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7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685\AC\Temp\"/>
    </mc:Choice>
  </mc:AlternateContent>
  <xr:revisionPtr revIDLastSave="4" documentId="13_ncr:1_{FC10835F-045B-47B1-87B6-07B4BF0E21B2}" xr6:coauthVersionLast="46" xr6:coauthVersionMax="46" xr10:uidLastSave="{DF5C224B-FF85-4820-993E-0B3B8E6EA3A1}"/>
  <bookViews>
    <workbookView xWindow="-105" yWindow="-105" windowWidth="23250" windowHeight="12570" firstSheet="4" activeTab="3" xr2:uid="{85A61385-A219-477C-9976-4BBFE22CA3DC}"/>
  </bookViews>
  <sheets>
    <sheet name="CM-VL-G-C-GL-B-T-ClassRimThickn" sheetId="5" r:id="rId1"/>
    <sheet name="CFClassRimThickness" sheetId="3" r:id="rId2"/>
    <sheet name="ELClassRimThickness" sheetId="4" r:id="rId3"/>
    <sheet name="main" sheetId="1" r:id="rId4"/>
    <sheet name="missing" sheetId="6" r:id="rId5"/>
  </sheets>
  <definedNames>
    <definedName name="_xlnm._FilterDatabase" localSheetId="3" hidden="1">main!$A$1:$CM$3306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O3" i="1" l="1"/>
  <c r="CO4" i="1"/>
  <c r="CO5" i="1"/>
  <c r="CO6" i="1"/>
  <c r="CO7" i="1"/>
  <c r="CO8" i="1"/>
  <c r="CO9" i="1"/>
  <c r="CO10" i="1"/>
  <c r="CO11" i="1"/>
  <c r="CO12" i="1"/>
  <c r="CO14" i="1"/>
  <c r="CO15" i="1"/>
  <c r="CO16" i="1"/>
  <c r="CO17" i="1"/>
  <c r="CO18" i="1"/>
  <c r="CO19" i="1"/>
  <c r="CO20" i="1"/>
  <c r="CO21" i="1"/>
  <c r="CO22" i="1"/>
  <c r="CO24" i="1"/>
  <c r="CO25" i="1"/>
  <c r="CO26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1" i="1"/>
  <c r="CO52" i="1"/>
  <c r="CO53" i="1"/>
  <c r="CO54" i="1"/>
  <c r="CO55" i="1"/>
  <c r="CO56" i="1"/>
  <c r="CO58" i="1"/>
  <c r="CO59" i="1"/>
  <c r="CO60" i="1"/>
  <c r="CO61" i="1"/>
  <c r="CO62" i="1"/>
  <c r="CO63" i="1"/>
  <c r="CO64" i="1"/>
  <c r="CO65" i="1"/>
  <c r="CO66" i="1"/>
  <c r="CO67" i="1"/>
  <c r="CO68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9" i="1"/>
  <c r="CO100" i="1"/>
  <c r="CO101" i="1"/>
  <c r="CO102" i="1"/>
  <c r="CO103" i="1"/>
  <c r="CO104" i="1"/>
  <c r="CO106" i="1"/>
  <c r="CO107" i="1"/>
  <c r="CO108" i="1"/>
  <c r="CO109" i="1"/>
  <c r="CO111" i="1"/>
  <c r="CO112" i="1"/>
  <c r="CO113" i="1"/>
  <c r="CO114" i="1"/>
  <c r="CO115" i="1"/>
  <c r="CO116" i="1"/>
  <c r="CO118" i="1"/>
  <c r="CO120" i="1"/>
  <c r="CO122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9" i="1"/>
  <c r="CO150" i="1"/>
  <c r="CO151" i="1"/>
  <c r="CO153" i="1"/>
  <c r="CO154" i="1"/>
  <c r="CO155" i="1"/>
  <c r="CO156" i="1"/>
  <c r="CO157" i="1"/>
  <c r="CO158" i="1"/>
  <c r="CO159" i="1"/>
  <c r="CO160" i="1"/>
  <c r="CO161" i="1"/>
  <c r="CO163" i="1"/>
  <c r="CO164" i="1"/>
  <c r="CO166" i="1"/>
  <c r="CO167" i="1"/>
  <c r="CO170" i="1"/>
  <c r="CO171" i="1"/>
  <c r="CO172" i="1"/>
  <c r="CO174" i="1"/>
  <c r="CO175" i="1"/>
  <c r="CO176" i="1"/>
  <c r="CO177" i="1"/>
  <c r="CO178" i="1"/>
  <c r="CO179" i="1"/>
  <c r="CO181" i="1"/>
  <c r="CO182" i="1"/>
  <c r="CO184" i="1"/>
  <c r="CO185" i="1"/>
  <c r="CO186" i="1"/>
  <c r="CO187" i="1"/>
  <c r="CO189" i="1"/>
  <c r="CO190" i="1"/>
  <c r="CO191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2" i="1"/>
  <c r="CO213" i="1"/>
  <c r="CO215" i="1"/>
  <c r="CO219" i="1"/>
  <c r="CO221" i="1"/>
  <c r="CO227" i="1"/>
  <c r="CO228" i="1"/>
  <c r="CO229" i="1"/>
  <c r="CO230" i="1"/>
  <c r="CO238" i="1"/>
  <c r="CO239" i="1"/>
  <c r="CO241" i="1"/>
  <c r="CO242" i="1"/>
  <c r="CO247" i="1"/>
  <c r="CO249" i="1"/>
  <c r="CO250" i="1"/>
  <c r="CO252" i="1"/>
  <c r="CO253" i="1"/>
  <c r="CO255" i="1"/>
  <c r="CO256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5" i="1"/>
  <c r="CO276" i="1"/>
  <c r="CO277" i="1"/>
  <c r="CO280" i="1"/>
  <c r="CO281" i="1"/>
  <c r="CO282" i="1"/>
  <c r="CO285" i="1"/>
  <c r="CO287" i="1"/>
  <c r="CO289" i="1"/>
  <c r="CO290" i="1"/>
  <c r="CO291" i="1"/>
  <c r="CO292" i="1"/>
  <c r="CO293" i="1"/>
  <c r="CO294" i="1"/>
  <c r="CO295" i="1"/>
  <c r="CO296" i="1"/>
  <c r="CO297" i="1"/>
  <c r="CO298" i="1"/>
  <c r="CO299" i="1"/>
  <c r="CO303" i="1"/>
  <c r="CO304" i="1"/>
  <c r="CO305" i="1"/>
  <c r="CO307" i="1"/>
  <c r="CO308" i="1"/>
  <c r="CO309" i="1"/>
  <c r="CO310" i="1"/>
  <c r="CO311" i="1"/>
  <c r="CO312" i="1"/>
  <c r="CO313" i="1"/>
  <c r="CO317" i="1"/>
  <c r="CO318" i="1"/>
  <c r="CO319" i="1"/>
  <c r="CO320" i="1"/>
  <c r="CO321" i="1"/>
  <c r="CO323" i="1"/>
  <c r="CO324" i="1"/>
  <c r="CO327" i="1"/>
  <c r="CO328" i="1"/>
  <c r="CO329" i="1"/>
  <c r="CO330" i="1"/>
  <c r="CO333" i="1"/>
  <c r="CO334" i="1"/>
  <c r="CO335" i="1"/>
  <c r="CO337" i="1"/>
  <c r="CO339" i="1"/>
  <c r="CO342" i="1"/>
  <c r="CO343" i="1"/>
  <c r="CO344" i="1"/>
  <c r="CO345" i="1"/>
  <c r="CO350" i="1"/>
  <c r="CO351" i="1"/>
  <c r="CO353" i="1"/>
  <c r="CO355" i="1"/>
  <c r="CO356" i="1"/>
  <c r="CO357" i="1"/>
  <c r="CO358" i="1"/>
  <c r="CO359" i="1"/>
  <c r="CO360" i="1"/>
  <c r="CO361" i="1"/>
  <c r="CO363" i="1"/>
  <c r="CO364" i="1"/>
  <c r="CO365" i="1"/>
  <c r="CO366" i="1"/>
  <c r="CO367" i="1"/>
  <c r="CO368" i="1"/>
  <c r="CO369" i="1"/>
  <c r="CO370" i="1"/>
  <c r="CO372" i="1"/>
  <c r="CO373" i="1"/>
  <c r="CO374" i="1"/>
  <c r="CO378" i="1"/>
  <c r="CO380" i="1"/>
  <c r="CO381" i="1"/>
  <c r="CO382" i="1"/>
  <c r="CO383" i="1"/>
  <c r="CO384" i="1"/>
  <c r="CO385" i="1"/>
  <c r="CO386" i="1"/>
  <c r="CO387" i="1"/>
  <c r="CO388" i="1"/>
  <c r="CO389" i="1"/>
  <c r="CO390" i="1"/>
  <c r="CO392" i="1"/>
  <c r="CO393" i="1"/>
  <c r="CO394" i="1"/>
  <c r="CO395" i="1"/>
  <c r="CO396" i="1"/>
  <c r="CO398" i="1"/>
  <c r="CO399" i="1"/>
  <c r="CO400" i="1"/>
  <c r="CO401" i="1"/>
  <c r="CO402" i="1"/>
  <c r="CO404" i="1"/>
  <c r="CO405" i="1"/>
  <c r="CO406" i="1"/>
  <c r="CO407" i="1"/>
  <c r="CO409" i="1"/>
  <c r="CO410" i="1"/>
  <c r="CO412" i="1"/>
  <c r="CO413" i="1"/>
  <c r="CO415" i="1"/>
  <c r="CO416" i="1"/>
  <c r="CO417" i="1"/>
  <c r="CO419" i="1"/>
  <c r="CO420" i="1"/>
  <c r="CO421" i="1"/>
  <c r="CO422" i="1"/>
  <c r="CO425" i="1"/>
  <c r="CO426" i="1"/>
  <c r="CO427" i="1"/>
  <c r="CO428" i="1"/>
  <c r="CO429" i="1"/>
  <c r="CO430" i="1"/>
  <c r="CO431" i="1"/>
  <c r="CO432" i="1"/>
  <c r="CO433" i="1"/>
  <c r="CO435" i="1"/>
  <c r="CO436" i="1"/>
  <c r="CO437" i="1"/>
  <c r="CO438" i="1"/>
  <c r="CO439" i="1"/>
  <c r="CO440" i="1"/>
  <c r="CO442" i="1"/>
  <c r="CO443" i="1"/>
  <c r="CO444" i="1"/>
  <c r="CO446" i="1"/>
  <c r="CO447" i="1"/>
  <c r="CO448" i="1"/>
  <c r="CO449" i="1"/>
  <c r="CO450" i="1"/>
  <c r="CO451" i="1"/>
  <c r="CO452" i="1"/>
  <c r="CO453" i="1"/>
  <c r="CO455" i="1"/>
  <c r="CO456" i="1"/>
  <c r="CO457" i="1"/>
  <c r="CO458" i="1"/>
  <c r="CO460" i="1"/>
  <c r="CO461" i="1"/>
  <c r="CO462" i="1"/>
  <c r="CO464" i="1"/>
  <c r="CO465" i="1"/>
  <c r="CO466" i="1"/>
  <c r="CO467" i="1"/>
  <c r="CO468" i="1"/>
  <c r="CO469" i="1"/>
  <c r="CO470" i="1"/>
  <c r="CO471" i="1"/>
  <c r="CO473" i="1"/>
  <c r="CO474" i="1"/>
  <c r="CO475" i="1"/>
  <c r="CO476" i="1"/>
  <c r="CO477" i="1"/>
  <c r="CO478" i="1"/>
  <c r="CO479" i="1"/>
  <c r="CO480" i="1"/>
  <c r="CO481" i="1"/>
  <c r="CO483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8" i="1"/>
  <c r="CO499" i="1"/>
  <c r="CO500" i="1"/>
  <c r="CO502" i="1"/>
  <c r="CO503" i="1"/>
  <c r="CO504" i="1"/>
  <c r="CO505" i="1"/>
  <c r="CO506" i="1"/>
  <c r="CO507" i="1"/>
  <c r="CO508" i="1"/>
  <c r="CO510" i="1"/>
  <c r="CO511" i="1"/>
  <c r="CO512" i="1"/>
  <c r="CO513" i="1"/>
  <c r="CO514" i="1"/>
  <c r="CO515" i="1"/>
  <c r="CO517" i="1"/>
  <c r="CO518" i="1"/>
  <c r="CO519" i="1"/>
  <c r="CO520" i="1"/>
  <c r="CO522" i="1"/>
  <c r="CO523" i="1"/>
  <c r="CO524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2" i="1"/>
  <c r="CO543" i="1"/>
  <c r="CO545" i="1"/>
  <c r="CO546" i="1"/>
  <c r="CO547" i="1"/>
  <c r="CO548" i="1"/>
  <c r="CO549" i="1"/>
  <c r="CO550" i="1"/>
  <c r="CO552" i="1"/>
  <c r="CO554" i="1"/>
  <c r="CO555" i="1"/>
  <c r="CO556" i="1"/>
  <c r="CO557" i="1"/>
  <c r="CO558" i="1"/>
  <c r="CO559" i="1"/>
  <c r="CO561" i="1"/>
  <c r="CO562" i="1"/>
  <c r="CO563" i="1"/>
  <c r="CO564" i="1"/>
  <c r="CO566" i="1"/>
  <c r="CO567" i="1"/>
  <c r="CO568" i="1"/>
  <c r="CO569" i="1"/>
  <c r="CO570" i="1"/>
  <c r="CO571" i="1"/>
  <c r="CO573" i="1"/>
  <c r="CO574" i="1"/>
  <c r="CO575" i="1"/>
  <c r="CO576" i="1"/>
  <c r="CO579" i="1"/>
  <c r="CO580" i="1"/>
  <c r="CO581" i="1"/>
  <c r="CO582" i="1"/>
  <c r="CO583" i="1"/>
  <c r="CO585" i="1"/>
  <c r="CO586" i="1"/>
  <c r="CO587" i="1"/>
  <c r="CO588" i="1"/>
  <c r="CO590" i="1"/>
  <c r="CO591" i="1"/>
  <c r="CO592" i="1"/>
  <c r="CO593" i="1"/>
  <c r="CO594" i="1"/>
  <c r="CO595" i="1"/>
  <c r="CO596" i="1"/>
  <c r="CO597" i="1"/>
  <c r="CO598" i="1"/>
  <c r="CO599" i="1"/>
  <c r="CO601" i="1"/>
  <c r="CO602" i="1"/>
  <c r="CO604" i="1"/>
  <c r="CO605" i="1"/>
  <c r="CO608" i="1"/>
  <c r="CO609" i="1"/>
  <c r="CO611" i="1"/>
  <c r="CO612" i="1"/>
  <c r="CO613" i="1"/>
  <c r="CO614" i="1"/>
  <c r="CO615" i="1"/>
  <c r="CO616" i="1"/>
  <c r="CO617" i="1"/>
  <c r="CO618" i="1"/>
  <c r="CO619" i="1"/>
  <c r="CO620" i="1"/>
  <c r="CO622" i="1"/>
  <c r="CO624" i="1"/>
  <c r="CO625" i="1"/>
  <c r="CO626" i="1"/>
  <c r="CO627" i="1"/>
  <c r="CO628" i="1"/>
  <c r="CO629" i="1"/>
  <c r="CO631" i="1"/>
  <c r="CO632" i="1"/>
  <c r="CO633" i="1"/>
  <c r="CO635" i="1"/>
  <c r="CO636" i="1"/>
  <c r="CO638" i="1"/>
  <c r="CO639" i="1"/>
  <c r="CO640" i="1"/>
  <c r="CO642" i="1"/>
  <c r="CO643" i="1"/>
  <c r="CO644" i="1"/>
  <c r="CO645" i="1"/>
  <c r="CO646" i="1"/>
  <c r="CO647" i="1"/>
  <c r="CO649" i="1"/>
  <c r="CO650" i="1"/>
  <c r="CO651" i="1"/>
  <c r="CO654" i="1"/>
  <c r="CO655" i="1"/>
  <c r="CO657" i="1"/>
  <c r="CO659" i="1"/>
  <c r="CO661" i="1"/>
  <c r="CO662" i="1"/>
  <c r="CO663" i="1"/>
  <c r="CO664" i="1"/>
  <c r="CO665" i="1"/>
  <c r="CO666" i="1"/>
  <c r="CO668" i="1"/>
  <c r="CO669" i="1"/>
  <c r="CO670" i="1"/>
  <c r="CO671" i="1"/>
  <c r="CO673" i="1"/>
  <c r="CO675" i="1"/>
  <c r="CO677" i="1"/>
  <c r="CO679" i="1"/>
  <c r="CO680" i="1"/>
  <c r="CO681" i="1"/>
  <c r="CO682" i="1"/>
  <c r="CO683" i="1"/>
  <c r="CO684" i="1"/>
  <c r="CO686" i="1"/>
  <c r="CO687" i="1"/>
  <c r="CO689" i="1"/>
  <c r="CO690" i="1"/>
  <c r="CO692" i="1"/>
  <c r="CO693" i="1"/>
  <c r="CO694" i="1"/>
  <c r="CO695" i="1"/>
  <c r="CO696" i="1"/>
  <c r="CO697" i="1"/>
  <c r="CO699" i="1"/>
  <c r="CO700" i="1"/>
  <c r="CO701" i="1"/>
  <c r="CO702" i="1"/>
  <c r="CO703" i="1"/>
  <c r="CO704" i="1"/>
  <c r="CO705" i="1"/>
  <c r="CO706" i="1"/>
  <c r="CO707" i="1"/>
  <c r="CO708" i="1"/>
  <c r="CO709" i="1"/>
  <c r="CO710" i="1"/>
  <c r="CO711" i="1"/>
  <c r="CO712" i="1"/>
  <c r="CO713" i="1"/>
  <c r="CO714" i="1"/>
  <c r="CO715" i="1"/>
  <c r="CO716" i="1"/>
  <c r="CO717" i="1"/>
  <c r="CO718" i="1"/>
  <c r="CO719" i="1"/>
  <c r="CO720" i="1"/>
  <c r="CO721" i="1"/>
  <c r="CO723" i="1"/>
  <c r="CO724" i="1"/>
  <c r="CO725" i="1"/>
  <c r="CO726" i="1"/>
  <c r="CO727" i="1"/>
  <c r="CO728" i="1"/>
  <c r="CO729" i="1"/>
  <c r="CO730" i="1"/>
  <c r="CO731" i="1"/>
  <c r="CO732" i="1"/>
  <c r="CO734" i="1"/>
  <c r="CO735" i="1"/>
  <c r="CO736" i="1"/>
  <c r="CO737" i="1"/>
  <c r="CO739" i="1"/>
  <c r="CO740" i="1"/>
  <c r="CO741" i="1"/>
  <c r="CO742" i="1"/>
  <c r="CO744" i="1"/>
  <c r="CO745" i="1"/>
  <c r="CO746" i="1"/>
  <c r="CO747" i="1"/>
  <c r="CO749" i="1"/>
  <c r="CO751" i="1"/>
  <c r="CO752" i="1"/>
  <c r="CO753" i="1"/>
  <c r="CO754" i="1"/>
  <c r="CO755" i="1"/>
  <c r="CO757" i="1"/>
  <c r="CO760" i="1"/>
  <c r="CO761" i="1"/>
  <c r="CO763" i="1"/>
  <c r="CO764" i="1"/>
  <c r="CO766" i="1"/>
  <c r="CO767" i="1"/>
  <c r="CO768" i="1"/>
  <c r="CO769" i="1"/>
  <c r="CO770" i="1"/>
  <c r="CO772" i="1"/>
  <c r="CO773" i="1"/>
  <c r="CO775" i="1"/>
  <c r="CO776" i="1"/>
  <c r="CO777" i="1"/>
  <c r="CO778" i="1"/>
  <c r="CO780" i="1"/>
  <c r="CO781" i="1"/>
  <c r="CO782" i="1"/>
  <c r="CO783" i="1"/>
  <c r="CO784" i="1"/>
  <c r="CO785" i="1"/>
  <c r="CO786" i="1"/>
  <c r="CO787" i="1"/>
  <c r="CO789" i="1"/>
  <c r="CO790" i="1"/>
  <c r="CO791" i="1"/>
  <c r="CO792" i="1"/>
  <c r="CO795" i="1"/>
  <c r="CO796" i="1"/>
  <c r="CO797" i="1"/>
  <c r="CO798" i="1"/>
  <c r="CO799" i="1"/>
  <c r="CO800" i="1"/>
  <c r="CO802" i="1"/>
  <c r="CO803" i="1"/>
  <c r="CO804" i="1"/>
  <c r="CO805" i="1"/>
  <c r="CO806" i="1"/>
  <c r="CO807" i="1"/>
  <c r="CO808" i="1"/>
  <c r="CO809" i="1"/>
  <c r="CO811" i="1"/>
  <c r="CO812" i="1"/>
  <c r="CO813" i="1"/>
  <c r="CO814" i="1"/>
  <c r="CO815" i="1"/>
  <c r="CO816" i="1"/>
  <c r="CO817" i="1"/>
  <c r="CO818" i="1"/>
  <c r="CO819" i="1"/>
  <c r="CO822" i="1"/>
  <c r="CO823" i="1"/>
  <c r="CO824" i="1"/>
  <c r="CO825" i="1"/>
  <c r="CO826" i="1"/>
  <c r="CO827" i="1"/>
  <c r="CO829" i="1"/>
  <c r="CO830" i="1"/>
  <c r="CO832" i="1"/>
  <c r="CO833" i="1"/>
  <c r="CO834" i="1"/>
  <c r="CO835" i="1"/>
  <c r="CO836" i="1"/>
  <c r="CO837" i="1"/>
  <c r="CO838" i="1"/>
  <c r="CO839" i="1"/>
  <c r="CO840" i="1"/>
  <c r="CO841" i="1"/>
  <c r="CO843" i="1"/>
  <c r="CO844" i="1"/>
  <c r="CO845" i="1"/>
  <c r="CO846" i="1"/>
  <c r="CO847" i="1"/>
  <c r="CO849" i="1"/>
  <c r="CO850" i="1"/>
  <c r="CO851" i="1"/>
  <c r="CO852" i="1"/>
  <c r="CO853" i="1"/>
  <c r="CO854" i="1"/>
  <c r="CO855" i="1"/>
  <c r="CO856" i="1"/>
  <c r="CO857" i="1"/>
  <c r="CO858" i="1"/>
  <c r="CO860" i="1"/>
  <c r="CO861" i="1"/>
  <c r="CO862" i="1"/>
  <c r="CO863" i="1"/>
  <c r="CO864" i="1"/>
  <c r="CO865" i="1"/>
  <c r="CO866" i="1"/>
  <c r="CO867" i="1"/>
  <c r="CO868" i="1"/>
  <c r="CO869" i="1"/>
  <c r="CO870" i="1"/>
  <c r="CO872" i="1"/>
  <c r="CO873" i="1"/>
  <c r="CO874" i="1"/>
  <c r="CO875" i="1"/>
  <c r="CO876" i="1"/>
  <c r="CO879" i="1"/>
  <c r="CO880" i="1"/>
  <c r="CO881" i="1"/>
  <c r="CO882" i="1"/>
  <c r="CO883" i="1"/>
  <c r="CO884" i="1"/>
  <c r="CO885" i="1"/>
  <c r="CO886" i="1"/>
  <c r="CO887" i="1"/>
  <c r="CO888" i="1"/>
  <c r="CO889" i="1"/>
  <c r="CO891" i="1"/>
  <c r="CO892" i="1"/>
  <c r="CO893" i="1"/>
  <c r="CO895" i="1"/>
  <c r="CO896" i="1"/>
  <c r="CO897" i="1"/>
  <c r="CO898" i="1"/>
  <c r="CO900" i="1"/>
  <c r="CO901" i="1"/>
  <c r="CO904" i="1"/>
  <c r="CO905" i="1"/>
  <c r="CO907" i="1"/>
  <c r="CO913" i="1"/>
  <c r="CO914" i="1"/>
  <c r="CO915" i="1"/>
  <c r="CO917" i="1"/>
  <c r="CO918" i="1"/>
  <c r="CO919" i="1"/>
  <c r="CO920" i="1"/>
  <c r="CO921" i="1"/>
  <c r="CO922" i="1"/>
  <c r="CO923" i="1"/>
  <c r="CO925" i="1"/>
  <c r="CO926" i="1"/>
  <c r="CO927" i="1"/>
  <c r="CO934" i="1"/>
  <c r="CO936" i="1"/>
  <c r="CO937" i="1"/>
  <c r="CO939" i="1"/>
  <c r="CO941" i="1"/>
  <c r="CO942" i="1"/>
  <c r="CO943" i="1"/>
  <c r="CO944" i="1"/>
  <c r="CO945" i="1"/>
  <c r="CO946" i="1"/>
  <c r="CO947" i="1"/>
  <c r="CO948" i="1"/>
  <c r="CO949" i="1"/>
  <c r="CO950" i="1"/>
  <c r="CO951" i="1"/>
  <c r="CO952" i="1"/>
  <c r="CO954" i="1"/>
  <c r="CO958" i="1"/>
  <c r="CO959" i="1"/>
  <c r="CO962" i="1"/>
  <c r="CO967" i="1"/>
  <c r="CO968" i="1"/>
  <c r="CO969" i="1"/>
  <c r="CO970" i="1"/>
  <c r="CO973" i="1"/>
  <c r="CO976" i="1"/>
  <c r="CO977" i="1"/>
  <c r="CO978" i="1"/>
  <c r="CO979" i="1"/>
  <c r="CO980" i="1"/>
  <c r="CO983" i="1"/>
  <c r="CO984" i="1"/>
  <c r="CO986" i="1"/>
  <c r="CO988" i="1"/>
  <c r="CO990" i="1"/>
  <c r="CO991" i="1"/>
  <c r="CO992" i="1"/>
  <c r="CO997" i="1"/>
  <c r="CO999" i="1"/>
  <c r="CO1000" i="1"/>
  <c r="CO1001" i="1"/>
  <c r="CO1004" i="1"/>
  <c r="CO1005" i="1"/>
  <c r="CO1006" i="1"/>
  <c r="CO1008" i="1"/>
  <c r="CO1013" i="1"/>
  <c r="CO1014" i="1"/>
  <c r="CO1015" i="1"/>
  <c r="CO1016" i="1"/>
  <c r="CO1017" i="1"/>
  <c r="CO1018" i="1"/>
  <c r="CO1019" i="1"/>
  <c r="CO1020" i="1"/>
  <c r="CO1021" i="1"/>
  <c r="CO1022" i="1"/>
  <c r="CO1023" i="1"/>
  <c r="CO1024" i="1"/>
  <c r="CO1025" i="1"/>
  <c r="CO1026" i="1"/>
  <c r="CO1030" i="1"/>
  <c r="CO1032" i="1"/>
  <c r="CO1033" i="1"/>
  <c r="CO1034" i="1"/>
  <c r="CO1035" i="1"/>
  <c r="CO1036" i="1"/>
  <c r="CO1037" i="1"/>
  <c r="CO1040" i="1"/>
  <c r="CO1045" i="1"/>
  <c r="CO1046" i="1"/>
  <c r="CO1047" i="1"/>
  <c r="CO1048" i="1"/>
  <c r="CO1049" i="1"/>
  <c r="CO1051" i="1"/>
  <c r="CO1052" i="1"/>
  <c r="CO1058" i="1"/>
  <c r="CO1060" i="1"/>
  <c r="CO1061" i="1"/>
  <c r="CO1062" i="1"/>
  <c r="CO1065" i="1"/>
  <c r="CO1066" i="1"/>
  <c r="CO1067" i="1"/>
  <c r="CO1068" i="1"/>
  <c r="CO1069" i="1"/>
  <c r="CO1071" i="1"/>
  <c r="CO1072" i="1"/>
  <c r="CO1073" i="1"/>
  <c r="CO1074" i="1"/>
  <c r="CO1075" i="1"/>
  <c r="CO1076" i="1"/>
  <c r="CO1080" i="1"/>
  <c r="CO1081" i="1"/>
  <c r="CO1082" i="1"/>
  <c r="CO1083" i="1"/>
  <c r="CO1084" i="1"/>
  <c r="CO1085" i="1"/>
  <c r="CO1086" i="1"/>
  <c r="CO1088" i="1"/>
  <c r="CO1089" i="1"/>
  <c r="CO1090" i="1"/>
  <c r="CO1091" i="1"/>
  <c r="CO1092" i="1"/>
  <c r="CO1093" i="1"/>
  <c r="CO1094" i="1"/>
  <c r="CO1095" i="1"/>
  <c r="CO1096" i="1"/>
  <c r="CO1097" i="1"/>
  <c r="CO1098" i="1"/>
  <c r="CO1100" i="1"/>
  <c r="CO1101" i="1"/>
  <c r="CO1102" i="1"/>
  <c r="CO1103" i="1"/>
  <c r="CO1104" i="1"/>
  <c r="CO1105" i="1"/>
  <c r="CO1106" i="1"/>
  <c r="CO1107" i="1"/>
  <c r="CO1108" i="1"/>
  <c r="CO1109" i="1"/>
  <c r="CO1112" i="1"/>
  <c r="CO1114" i="1"/>
  <c r="CO1115" i="1"/>
  <c r="CO1116" i="1"/>
  <c r="CO1122" i="1"/>
  <c r="CO1123" i="1"/>
  <c r="CO1124" i="1"/>
  <c r="CO1126" i="1"/>
  <c r="CO1129" i="1"/>
  <c r="CO1130" i="1"/>
  <c r="CO1131" i="1"/>
  <c r="CO1133" i="1"/>
  <c r="CO1135" i="1"/>
  <c r="CO1136" i="1"/>
  <c r="CO1137" i="1"/>
  <c r="CO1138" i="1"/>
  <c r="CO1139" i="1"/>
  <c r="CO1141" i="1"/>
  <c r="CO1142" i="1"/>
  <c r="CO1143" i="1"/>
  <c r="CO1144" i="1"/>
  <c r="CO1146" i="1"/>
  <c r="CO1147" i="1"/>
  <c r="CO1148" i="1"/>
  <c r="CO1149" i="1"/>
  <c r="CO1150" i="1"/>
  <c r="CO1151" i="1"/>
  <c r="CO1152" i="1"/>
  <c r="CO1153" i="1"/>
  <c r="CO1159" i="1"/>
  <c r="CO1160" i="1"/>
  <c r="CO1161" i="1"/>
  <c r="CO1162" i="1"/>
  <c r="CO1165" i="1"/>
  <c r="CO1166" i="1"/>
  <c r="CO1167" i="1"/>
  <c r="CO1168" i="1"/>
  <c r="CO1169" i="1"/>
  <c r="CO1171" i="1"/>
  <c r="CO1172" i="1"/>
  <c r="CO1174" i="1"/>
  <c r="CO1178" i="1"/>
  <c r="CO1179" i="1"/>
  <c r="CO1180" i="1"/>
  <c r="CO1181" i="1"/>
  <c r="CO1182" i="1"/>
  <c r="CO1184" i="1"/>
  <c r="CO1185" i="1"/>
  <c r="CO1186" i="1"/>
  <c r="CO1188" i="1"/>
  <c r="CO1189" i="1"/>
  <c r="CO1190" i="1"/>
  <c r="CO1193" i="1"/>
  <c r="CO1194" i="1"/>
  <c r="CO1195" i="1"/>
  <c r="CO1197" i="1"/>
  <c r="CO1198" i="1"/>
  <c r="CO1200" i="1"/>
  <c r="CO1202" i="1"/>
  <c r="CO1203" i="1"/>
  <c r="CO1204" i="1"/>
  <c r="CO1205" i="1"/>
  <c r="CO1206" i="1"/>
  <c r="CO1207" i="1"/>
  <c r="CO1208" i="1"/>
  <c r="CO1209" i="1"/>
  <c r="CO1210" i="1"/>
  <c r="CO1211" i="1"/>
  <c r="CO1213" i="1"/>
  <c r="CO1214" i="1"/>
  <c r="CO1215" i="1"/>
  <c r="CO1216" i="1"/>
  <c r="CO1217" i="1"/>
  <c r="CO1219" i="1"/>
  <c r="CO1228" i="1"/>
  <c r="CO1229" i="1"/>
  <c r="CO1233" i="1"/>
  <c r="CO1234" i="1"/>
  <c r="CO1235" i="1"/>
  <c r="CO1236" i="1"/>
  <c r="CO1237" i="1"/>
  <c r="CO1238" i="1"/>
  <c r="CO1240" i="1"/>
  <c r="CO1241" i="1"/>
  <c r="CO1242" i="1"/>
  <c r="CO1244" i="1"/>
  <c r="CO1245" i="1"/>
  <c r="CO1246" i="1"/>
  <c r="CO1247" i="1"/>
  <c r="CO1248" i="1"/>
  <c r="CO1249" i="1"/>
  <c r="CO1251" i="1"/>
  <c r="CO1254" i="1"/>
  <c r="CO1255" i="1"/>
  <c r="CO1257" i="1"/>
  <c r="CO1258" i="1"/>
  <c r="CO1259" i="1"/>
  <c r="CO1260" i="1"/>
  <c r="CO1262" i="1"/>
  <c r="CO1263" i="1"/>
  <c r="CO1265" i="1"/>
  <c r="CO1267" i="1"/>
  <c r="CO1268" i="1"/>
  <c r="CO1269" i="1"/>
  <c r="CO1270" i="1"/>
  <c r="CO1271" i="1"/>
  <c r="CO1272" i="1"/>
  <c r="CO1274" i="1"/>
  <c r="CO1275" i="1"/>
  <c r="CO1276" i="1"/>
  <c r="CO1277" i="1"/>
  <c r="CO1278" i="1"/>
  <c r="CO1279" i="1"/>
  <c r="CO1280" i="1"/>
  <c r="CO1281" i="1"/>
  <c r="CO1283" i="1"/>
  <c r="CO1284" i="1"/>
  <c r="CO1285" i="1"/>
  <c r="CO1286" i="1"/>
  <c r="CO1287" i="1"/>
  <c r="CO1288" i="1"/>
  <c r="CO1299" i="1"/>
  <c r="CO1300" i="1"/>
  <c r="CO1301" i="1"/>
  <c r="CO1302" i="1"/>
  <c r="CO1304" i="1"/>
  <c r="CO1306" i="1"/>
  <c r="CO1307" i="1"/>
  <c r="CO1308" i="1"/>
  <c r="CO1309" i="1"/>
  <c r="CO1310" i="1"/>
  <c r="CO1311" i="1"/>
  <c r="CO1312" i="1"/>
  <c r="CO1313" i="1"/>
  <c r="CO1314" i="1"/>
  <c r="CO1315" i="1"/>
  <c r="CO1316" i="1"/>
  <c r="CO1317" i="1"/>
  <c r="CO1318" i="1"/>
  <c r="CO1319" i="1"/>
  <c r="CO1320" i="1"/>
  <c r="CO1321" i="1"/>
  <c r="CO1322" i="1"/>
  <c r="CO1323" i="1"/>
  <c r="CO1327" i="1"/>
  <c r="CO1328" i="1"/>
  <c r="CO1329" i="1"/>
  <c r="CO1332" i="1"/>
  <c r="CO1333" i="1"/>
  <c r="CO1334" i="1"/>
  <c r="CO1335" i="1"/>
  <c r="CO1338" i="1"/>
  <c r="CO1340" i="1"/>
  <c r="CO1341" i="1"/>
  <c r="CO1345" i="1"/>
  <c r="CO1347" i="1"/>
  <c r="CO1348" i="1"/>
  <c r="CO1349" i="1"/>
  <c r="CO1350" i="1"/>
  <c r="CO1352" i="1"/>
  <c r="CO1353" i="1"/>
  <c r="CO1354" i="1"/>
  <c r="CO1355" i="1"/>
  <c r="CO1356" i="1"/>
  <c r="CO1359" i="1"/>
  <c r="CO1360" i="1"/>
  <c r="CO1361" i="1"/>
  <c r="CO1362" i="1"/>
  <c r="CO1363" i="1"/>
  <c r="CO1364" i="1"/>
  <c r="CO1365" i="1"/>
  <c r="CO1366" i="1"/>
  <c r="CO1367" i="1"/>
  <c r="CO1368" i="1"/>
  <c r="CO1369" i="1"/>
  <c r="CO1370" i="1"/>
  <c r="CO1371" i="1"/>
  <c r="CO1372" i="1"/>
  <c r="CO1373" i="1"/>
  <c r="CO1374" i="1"/>
  <c r="CO1375" i="1"/>
  <c r="CO1376" i="1"/>
  <c r="CO1378" i="1"/>
  <c r="CO1379" i="1"/>
  <c r="CO1380" i="1"/>
  <c r="CO1381" i="1"/>
  <c r="CO1382" i="1"/>
  <c r="CO1383" i="1"/>
  <c r="CO1384" i="1"/>
  <c r="CO1385" i="1"/>
  <c r="CO1386" i="1"/>
  <c r="CO1387" i="1"/>
  <c r="CO1388" i="1"/>
  <c r="CO1389" i="1"/>
  <c r="CO1391" i="1"/>
  <c r="CO1393" i="1"/>
  <c r="CO1394" i="1"/>
  <c r="CO1395" i="1"/>
  <c r="CO1396" i="1"/>
  <c r="CO1397" i="1"/>
  <c r="CO1398" i="1"/>
  <c r="CO1401" i="1"/>
  <c r="CO1402" i="1"/>
  <c r="CO1403" i="1"/>
  <c r="CO1404" i="1"/>
  <c r="CO1405" i="1"/>
  <c r="CO1406" i="1"/>
  <c r="CO1407" i="1"/>
  <c r="CO1409" i="1"/>
  <c r="CO1410" i="1"/>
  <c r="CO1412" i="1"/>
  <c r="CO1413" i="1"/>
  <c r="CO1415" i="1"/>
  <c r="CO1417" i="1"/>
  <c r="CO1418" i="1"/>
  <c r="CO1419" i="1"/>
  <c r="CO1420" i="1"/>
  <c r="CO1421" i="1"/>
  <c r="CO1422" i="1"/>
  <c r="CO1425" i="1"/>
  <c r="CO1426" i="1"/>
  <c r="CO1429" i="1"/>
  <c r="CO1430" i="1"/>
  <c r="CO1431" i="1"/>
  <c r="CO1432" i="1"/>
  <c r="CO1433" i="1"/>
  <c r="CO1434" i="1"/>
  <c r="CO1436" i="1"/>
  <c r="CO1437" i="1"/>
  <c r="CO1438" i="1"/>
  <c r="CO1439" i="1"/>
  <c r="CO1441" i="1"/>
  <c r="CO1442" i="1"/>
  <c r="CO1443" i="1"/>
  <c r="CO1444" i="1"/>
  <c r="CO1446" i="1"/>
  <c r="CO1448" i="1"/>
  <c r="CO1449" i="1"/>
  <c r="CO1450" i="1"/>
  <c r="CO1451" i="1"/>
  <c r="CO1452" i="1"/>
  <c r="CO1453" i="1"/>
  <c r="CO1454" i="1"/>
  <c r="CO1455" i="1"/>
  <c r="CO1456" i="1"/>
  <c r="CO1457" i="1"/>
  <c r="CO1458" i="1"/>
  <c r="CO1459" i="1"/>
  <c r="CO1460" i="1"/>
  <c r="CO1461" i="1"/>
  <c r="CO1462" i="1"/>
  <c r="CO1463" i="1"/>
  <c r="CO1465" i="1"/>
  <c r="CO1466" i="1"/>
  <c r="CO1467" i="1"/>
  <c r="CO1468" i="1"/>
  <c r="CO1469" i="1"/>
  <c r="CO1470" i="1"/>
  <c r="CO1471" i="1"/>
  <c r="CO1472" i="1"/>
  <c r="CO1473" i="1"/>
  <c r="CO1474" i="1"/>
  <c r="CO1475" i="1"/>
  <c r="CO1476" i="1"/>
  <c r="CO1477" i="1"/>
  <c r="CO1478" i="1"/>
  <c r="CO1480" i="1"/>
  <c r="CO1483" i="1"/>
  <c r="CO1484" i="1"/>
  <c r="CO1485" i="1"/>
  <c r="CO1487" i="1"/>
  <c r="CO1488" i="1"/>
  <c r="CO1489" i="1"/>
  <c r="CO1490" i="1"/>
  <c r="CO1491" i="1"/>
  <c r="CO1492" i="1"/>
  <c r="CO1493" i="1"/>
  <c r="CO1495" i="1"/>
  <c r="CO1496" i="1"/>
  <c r="CO1497" i="1"/>
  <c r="CO1499" i="1"/>
  <c r="CO1500" i="1"/>
  <c r="CO1502" i="1"/>
  <c r="CO1503" i="1"/>
  <c r="CO1504" i="1"/>
  <c r="CO1505" i="1"/>
  <c r="CO1506" i="1"/>
  <c r="CO1508" i="1"/>
  <c r="CO1509" i="1"/>
  <c r="CO1510" i="1"/>
  <c r="CO1512" i="1"/>
  <c r="CO1513" i="1"/>
  <c r="CO1516" i="1"/>
  <c r="CO1517" i="1"/>
  <c r="CO1520" i="1"/>
  <c r="CO1521" i="1"/>
  <c r="CO1522" i="1"/>
  <c r="CO1523" i="1"/>
  <c r="CO1524" i="1"/>
  <c r="CO1525" i="1"/>
  <c r="CO1526" i="1"/>
  <c r="CO1527" i="1"/>
  <c r="CO1528" i="1"/>
  <c r="CO1529" i="1"/>
  <c r="CO1530" i="1"/>
  <c r="CO1531" i="1"/>
  <c r="CO1532" i="1"/>
  <c r="CO1533" i="1"/>
  <c r="CO1534" i="1"/>
  <c r="CO1536" i="1"/>
  <c r="CO1537" i="1"/>
  <c r="CO1538" i="1"/>
  <c r="CO1540" i="1"/>
  <c r="CO1541" i="1"/>
  <c r="CO1543" i="1"/>
  <c r="CO1544" i="1"/>
  <c r="CO1545" i="1"/>
  <c r="CO1546" i="1"/>
  <c r="CO1547" i="1"/>
  <c r="CO1549" i="1"/>
  <c r="CO1550" i="1"/>
  <c r="CO1551" i="1"/>
  <c r="CO1552" i="1"/>
  <c r="CO1553" i="1"/>
  <c r="CO1554" i="1"/>
  <c r="CO1555" i="1"/>
  <c r="CO1556" i="1"/>
  <c r="CO1557" i="1"/>
  <c r="CO1558" i="1"/>
  <c r="CO1560" i="1"/>
  <c r="CO1561" i="1"/>
  <c r="CO1565" i="1"/>
  <c r="CO1566" i="1"/>
  <c r="CO1567" i="1"/>
  <c r="CO1568" i="1"/>
  <c r="CO1569" i="1"/>
  <c r="CO1570" i="1"/>
  <c r="CO1571" i="1"/>
  <c r="CO1573" i="1"/>
  <c r="CO1574" i="1"/>
  <c r="CO1575" i="1"/>
  <c r="CO1576" i="1"/>
  <c r="CO1578" i="1"/>
  <c r="CO1579" i="1"/>
  <c r="CO1580" i="1"/>
  <c r="CO1581" i="1"/>
  <c r="CO1582" i="1"/>
  <c r="CO1583" i="1"/>
  <c r="CO1584" i="1"/>
  <c r="CO1586" i="1"/>
  <c r="CO1587" i="1"/>
  <c r="CO1588" i="1"/>
  <c r="CO1589" i="1"/>
  <c r="CO1590" i="1"/>
  <c r="CO1591" i="1"/>
  <c r="CO1592" i="1"/>
  <c r="CO1593" i="1"/>
  <c r="CO1594" i="1"/>
  <c r="CO1595" i="1"/>
  <c r="CO1596" i="1"/>
  <c r="CO1597" i="1"/>
  <c r="CO1598" i="1"/>
  <c r="CO1599" i="1"/>
  <c r="CO1600" i="1"/>
  <c r="CO1601" i="1"/>
  <c r="CO1603" i="1"/>
  <c r="CO1604" i="1"/>
  <c r="CO1605" i="1"/>
  <c r="CO1606" i="1"/>
  <c r="CO1607" i="1"/>
  <c r="CO1608" i="1"/>
  <c r="CO1609" i="1"/>
  <c r="CO1610" i="1"/>
  <c r="CO1612" i="1"/>
  <c r="CO1613" i="1"/>
  <c r="CO1614" i="1"/>
  <c r="CO1616" i="1"/>
  <c r="CO1617" i="1"/>
  <c r="CO1618" i="1"/>
  <c r="CO1619" i="1"/>
  <c r="CO1620" i="1"/>
  <c r="CO1621" i="1"/>
  <c r="CO1622" i="1"/>
  <c r="CO1623" i="1"/>
  <c r="CO1624" i="1"/>
  <c r="CO1625" i="1"/>
  <c r="CO1626" i="1"/>
  <c r="CO1627" i="1"/>
  <c r="CO1629" i="1"/>
  <c r="CO1630" i="1"/>
  <c r="CO1631" i="1"/>
  <c r="CO1633" i="1"/>
  <c r="CO1634" i="1"/>
  <c r="CO1635" i="1"/>
  <c r="CO1636" i="1"/>
  <c r="CO1637" i="1"/>
  <c r="CO1638" i="1"/>
  <c r="CO1639" i="1"/>
  <c r="CO1640" i="1"/>
  <c r="CO1642" i="1"/>
  <c r="CO1643" i="1"/>
  <c r="CO1644" i="1"/>
  <c r="CO1645" i="1"/>
  <c r="CO1646" i="1"/>
  <c r="CO1647" i="1"/>
  <c r="CO1648" i="1"/>
  <c r="CO1649" i="1"/>
  <c r="CO1650" i="1"/>
  <c r="CO1651" i="1"/>
  <c r="CO1652" i="1"/>
  <c r="CO1653" i="1"/>
  <c r="CO1654" i="1"/>
  <c r="CO1655" i="1"/>
  <c r="CO1656" i="1"/>
  <c r="CO1657" i="1"/>
  <c r="CO1658" i="1"/>
  <c r="CO1659" i="1"/>
  <c r="CO1660" i="1"/>
  <c r="CO1661" i="1"/>
  <c r="CO1662" i="1"/>
  <c r="CO1663" i="1"/>
  <c r="CO1664" i="1"/>
  <c r="CO1666" i="1"/>
  <c r="CO1667" i="1"/>
  <c r="CO1668" i="1"/>
  <c r="CO1669" i="1"/>
  <c r="CO1670" i="1"/>
  <c r="CO1671" i="1"/>
  <c r="CO1672" i="1"/>
  <c r="CO1673" i="1"/>
  <c r="CO1674" i="1"/>
  <c r="CO1676" i="1"/>
  <c r="CO1677" i="1"/>
  <c r="CO1678" i="1"/>
  <c r="CO1679" i="1"/>
  <c r="CO1680" i="1"/>
  <c r="CO1681" i="1"/>
  <c r="CO1682" i="1"/>
  <c r="CO1683" i="1"/>
  <c r="CO1686" i="1"/>
  <c r="CO1687" i="1"/>
  <c r="CO1688" i="1"/>
  <c r="CO1689" i="1"/>
  <c r="CO1691" i="1"/>
  <c r="CO1692" i="1"/>
  <c r="CO1693" i="1"/>
  <c r="CO1694" i="1"/>
  <c r="CO1695" i="1"/>
  <c r="CO1696" i="1"/>
  <c r="CO1697" i="1"/>
  <c r="CO1698" i="1"/>
  <c r="CO1699" i="1"/>
  <c r="CO1700" i="1"/>
  <c r="CO1702" i="1"/>
  <c r="CO1703" i="1"/>
  <c r="CO1704" i="1"/>
  <c r="CO1705" i="1"/>
  <c r="CO1707" i="1"/>
  <c r="CO1709" i="1"/>
  <c r="CO1711" i="1"/>
  <c r="CO1712" i="1"/>
  <c r="CO1713" i="1"/>
  <c r="CO1714" i="1"/>
  <c r="CO1715" i="1"/>
  <c r="CO1716" i="1"/>
  <c r="CO1717" i="1"/>
  <c r="CO1721" i="1"/>
  <c r="CO1722" i="1"/>
  <c r="CO1723" i="1"/>
  <c r="CO1724" i="1"/>
  <c r="CO1726" i="1"/>
  <c r="CO1727" i="1"/>
  <c r="CO1728" i="1"/>
  <c r="CO1730" i="1"/>
  <c r="CO1732" i="1"/>
  <c r="CO1734" i="1"/>
  <c r="CO1735" i="1"/>
  <c r="CO1737" i="1"/>
  <c r="CO1738" i="1"/>
  <c r="CO1739" i="1"/>
  <c r="CO1740" i="1"/>
  <c r="CO1741" i="1"/>
  <c r="CO1742" i="1"/>
  <c r="CO1744" i="1"/>
  <c r="CO1746" i="1"/>
  <c r="CO1747" i="1"/>
  <c r="CO1748" i="1"/>
  <c r="CO1749" i="1"/>
  <c r="CO1750" i="1"/>
  <c r="CO1751" i="1"/>
  <c r="CO1753" i="1"/>
  <c r="CO1754" i="1"/>
  <c r="CO1755" i="1"/>
  <c r="CO1756" i="1"/>
  <c r="CO1757" i="1"/>
  <c r="CO1759" i="1"/>
  <c r="CO1760" i="1"/>
  <c r="CO1761" i="1"/>
  <c r="CO1762" i="1"/>
  <c r="CO1763" i="1"/>
  <c r="CO1764" i="1"/>
  <c r="CO1765" i="1"/>
  <c r="CO1766" i="1"/>
  <c r="CO1767" i="1"/>
  <c r="CO1768" i="1"/>
  <c r="CO1769" i="1"/>
  <c r="CO1770" i="1"/>
  <c r="CO1771" i="1"/>
  <c r="CO1772" i="1"/>
  <c r="CO1773" i="1"/>
  <c r="CO1774" i="1"/>
  <c r="CO1775" i="1"/>
  <c r="CO1776" i="1"/>
  <c r="CO1777" i="1"/>
  <c r="CO1779" i="1"/>
  <c r="CO1780" i="1"/>
  <c r="CO1781" i="1"/>
  <c r="CO1782" i="1"/>
  <c r="CO1783" i="1"/>
  <c r="CO1784" i="1"/>
  <c r="CO1785" i="1"/>
  <c r="CO1786" i="1"/>
  <c r="CO1787" i="1"/>
  <c r="CO1788" i="1"/>
  <c r="CO1790" i="1"/>
  <c r="CO1791" i="1"/>
  <c r="CO1792" i="1"/>
  <c r="CO1793" i="1"/>
  <c r="CO1794" i="1"/>
  <c r="CO1795" i="1"/>
  <c r="CO1796" i="1"/>
  <c r="CO1797" i="1"/>
  <c r="CO1798" i="1"/>
  <c r="CO1799" i="1"/>
  <c r="CO1800" i="1"/>
  <c r="CO1801" i="1"/>
  <c r="CO1802" i="1"/>
  <c r="CO1803" i="1"/>
  <c r="CO1804" i="1"/>
  <c r="CO1805" i="1"/>
  <c r="CO1806" i="1"/>
  <c r="CO1808" i="1"/>
  <c r="CO1810" i="1"/>
  <c r="CO1811" i="1"/>
  <c r="CO1812" i="1"/>
  <c r="CO1813" i="1"/>
  <c r="CO1815" i="1"/>
  <c r="CO1816" i="1"/>
  <c r="CO1820" i="1"/>
  <c r="CO1821" i="1"/>
  <c r="CO1822" i="1"/>
  <c r="CO1823" i="1"/>
  <c r="CO1825" i="1"/>
  <c r="CO1827" i="1"/>
  <c r="CO1829" i="1"/>
  <c r="CO1830" i="1"/>
  <c r="CO1831" i="1"/>
  <c r="CO1832" i="1"/>
  <c r="CO1834" i="1"/>
  <c r="CO1835" i="1"/>
  <c r="CO1836" i="1"/>
  <c r="CO1837" i="1"/>
  <c r="CO1840" i="1"/>
  <c r="CO1841" i="1"/>
  <c r="CO1842" i="1"/>
  <c r="CO1843" i="1"/>
  <c r="CO1844" i="1"/>
  <c r="CO1845" i="1"/>
  <c r="CO1846" i="1"/>
  <c r="CO1847" i="1"/>
  <c r="CO1848" i="1"/>
  <c r="CO1849" i="1"/>
  <c r="CO1850" i="1"/>
  <c r="CO1851" i="1"/>
  <c r="CO1852" i="1"/>
  <c r="CO1853" i="1"/>
  <c r="CO1854" i="1"/>
  <c r="CO1855" i="1"/>
  <c r="CO1857" i="1"/>
  <c r="CO1858" i="1"/>
  <c r="CO1859" i="1"/>
  <c r="CO1860" i="1"/>
  <c r="CO1861" i="1"/>
  <c r="CO1862" i="1"/>
  <c r="CO1863" i="1"/>
  <c r="CO1864" i="1"/>
  <c r="CO1865" i="1"/>
  <c r="CO1866" i="1"/>
  <c r="CO1867" i="1"/>
  <c r="CO1868" i="1"/>
  <c r="CO1869" i="1"/>
  <c r="CO1870" i="1"/>
  <c r="CO1872" i="1"/>
  <c r="CO1873" i="1"/>
  <c r="CO1874" i="1"/>
  <c r="CO1875" i="1"/>
  <c r="CO1876" i="1"/>
  <c r="CO1877" i="1"/>
  <c r="CO1879" i="1"/>
  <c r="CO1880" i="1"/>
  <c r="CO1881" i="1"/>
  <c r="CO1882" i="1"/>
  <c r="CO1883" i="1"/>
  <c r="CO1884" i="1"/>
  <c r="CO1885" i="1"/>
  <c r="CO1886" i="1"/>
  <c r="CO1887" i="1"/>
  <c r="CO1889" i="1"/>
  <c r="CO1890" i="1"/>
  <c r="CO1892" i="1"/>
  <c r="CO1894" i="1"/>
  <c r="CO1895" i="1"/>
  <c r="CO1897" i="1"/>
  <c r="CO1898" i="1"/>
  <c r="CO1900" i="1"/>
  <c r="CO1901" i="1"/>
  <c r="CO1902" i="1"/>
  <c r="CO1904" i="1"/>
  <c r="CO1905" i="1"/>
  <c r="CO1906" i="1"/>
  <c r="CO1907" i="1"/>
  <c r="CO1908" i="1"/>
  <c r="CO1909" i="1"/>
  <c r="CO1910" i="1"/>
  <c r="CO1911" i="1"/>
  <c r="CO1912" i="1"/>
  <c r="CO1913" i="1"/>
  <c r="CO1914" i="1"/>
  <c r="CO1915" i="1"/>
  <c r="CO1916" i="1"/>
  <c r="CO1917" i="1"/>
  <c r="CO1918" i="1"/>
  <c r="CO1919" i="1"/>
  <c r="CO1920" i="1"/>
  <c r="CO1921" i="1"/>
  <c r="CO1922" i="1"/>
  <c r="CO1924" i="1"/>
  <c r="CO1926" i="1"/>
  <c r="CO1927" i="1"/>
  <c r="CO1928" i="1"/>
  <c r="CO1931" i="1"/>
  <c r="CO1932" i="1"/>
  <c r="CO1933" i="1"/>
  <c r="CO1934" i="1"/>
  <c r="CO1937" i="1"/>
  <c r="CO1938" i="1"/>
  <c r="CO1939" i="1"/>
  <c r="CO1941" i="1"/>
  <c r="CO1942" i="1"/>
  <c r="CO1943" i="1"/>
  <c r="CO1945" i="1"/>
  <c r="CO1946" i="1"/>
  <c r="CO1947" i="1"/>
  <c r="CO1948" i="1"/>
  <c r="CO1949" i="1"/>
  <c r="CO1950" i="1"/>
  <c r="CO1951" i="1"/>
  <c r="CO1952" i="1"/>
  <c r="CO1953" i="1"/>
  <c r="CO1954" i="1"/>
  <c r="CO1955" i="1"/>
  <c r="CO1956" i="1"/>
  <c r="CO1957" i="1"/>
  <c r="CO1958" i="1"/>
  <c r="CO1959" i="1"/>
  <c r="CO1960" i="1"/>
  <c r="CO1961" i="1"/>
  <c r="CO1962" i="1"/>
  <c r="CO1963" i="1"/>
  <c r="CO1964" i="1"/>
  <c r="CO1966" i="1"/>
  <c r="CO1967" i="1"/>
  <c r="CO1968" i="1"/>
  <c r="CO1969" i="1"/>
  <c r="CO1970" i="1"/>
  <c r="CO1971" i="1"/>
  <c r="CO1972" i="1"/>
  <c r="CO1974" i="1"/>
  <c r="CO1975" i="1"/>
  <c r="CO1976" i="1"/>
  <c r="CO1977" i="1"/>
  <c r="CO1978" i="1"/>
  <c r="CO1979" i="1"/>
  <c r="CO1980" i="1"/>
  <c r="CO1981" i="1"/>
  <c r="CO1982" i="1"/>
  <c r="CO1983" i="1"/>
  <c r="CO1984" i="1"/>
  <c r="CO1985" i="1"/>
  <c r="CO1986" i="1"/>
  <c r="CO1987" i="1"/>
  <c r="CO1988" i="1"/>
  <c r="CO1989" i="1"/>
  <c r="CO1990" i="1"/>
  <c r="CO1991" i="1"/>
  <c r="CO1992" i="1"/>
  <c r="CO1993" i="1"/>
  <c r="CO1994" i="1"/>
  <c r="CO1995" i="1"/>
  <c r="CO1996" i="1"/>
  <c r="CO1997" i="1"/>
  <c r="CO1998" i="1"/>
  <c r="CO1999" i="1"/>
  <c r="CO2000" i="1"/>
  <c r="CO2001" i="1"/>
  <c r="CO2002" i="1"/>
  <c r="CO2003" i="1"/>
  <c r="CO2004" i="1"/>
  <c r="CO2005" i="1"/>
  <c r="CO2006" i="1"/>
  <c r="CO2007" i="1"/>
  <c r="CO2008" i="1"/>
  <c r="CO2009" i="1"/>
  <c r="CO2010" i="1"/>
  <c r="CO2011" i="1"/>
  <c r="CO2012" i="1"/>
  <c r="CO2013" i="1"/>
  <c r="CO2014" i="1"/>
  <c r="CO2017" i="1"/>
  <c r="CO2018" i="1"/>
  <c r="CO2019" i="1"/>
  <c r="CO2020" i="1"/>
  <c r="CO2021" i="1"/>
  <c r="CO2022" i="1"/>
  <c r="CO2023" i="1"/>
  <c r="CO2024" i="1"/>
  <c r="CO2025" i="1"/>
  <c r="CO2026" i="1"/>
  <c r="CO2028" i="1"/>
  <c r="CO2029" i="1"/>
  <c r="CO2030" i="1"/>
  <c r="CO2031" i="1"/>
  <c r="CO2032" i="1"/>
  <c r="CO2033" i="1"/>
  <c r="CO2034" i="1"/>
  <c r="CO2035" i="1"/>
  <c r="CO2036" i="1"/>
  <c r="CO2037" i="1"/>
  <c r="CO2039" i="1"/>
  <c r="CO2040" i="1"/>
  <c r="CO2042" i="1"/>
  <c r="CO2043" i="1"/>
  <c r="CO2044" i="1"/>
  <c r="CO2045" i="1"/>
  <c r="CO2046" i="1"/>
  <c r="CO2048" i="1"/>
  <c r="CO2049" i="1"/>
  <c r="CO2051" i="1"/>
  <c r="CO2052" i="1"/>
  <c r="CO2053" i="1"/>
  <c r="CO2056" i="1"/>
  <c r="CO2057" i="1"/>
  <c r="CO2058" i="1"/>
  <c r="CO2059" i="1"/>
  <c r="CO2060" i="1"/>
  <c r="CO2062" i="1"/>
  <c r="CO2063" i="1"/>
  <c r="CO2064" i="1"/>
  <c r="CO2065" i="1"/>
  <c r="CO2067" i="1"/>
  <c r="CO2068" i="1"/>
  <c r="CO2069" i="1"/>
  <c r="CO2070" i="1"/>
  <c r="CO2071" i="1"/>
  <c r="CO2072" i="1"/>
  <c r="CO2073" i="1"/>
  <c r="CO2074" i="1"/>
  <c r="CO2075" i="1"/>
  <c r="CO2076" i="1"/>
  <c r="CO2077" i="1"/>
  <c r="CO2078" i="1"/>
  <c r="CO2079" i="1"/>
  <c r="CO2080" i="1"/>
  <c r="CO2081" i="1"/>
  <c r="CO2082" i="1"/>
  <c r="CO2083" i="1"/>
  <c r="CO2084" i="1"/>
  <c r="CO2085" i="1"/>
  <c r="CO2086" i="1"/>
  <c r="CO2087" i="1"/>
  <c r="CO2088" i="1"/>
  <c r="CO2089" i="1"/>
  <c r="CO2090" i="1"/>
  <c r="CO2091" i="1"/>
  <c r="CO2093" i="1"/>
  <c r="CO2094" i="1"/>
  <c r="CO2095" i="1"/>
  <c r="CO2096" i="1"/>
  <c r="CO2097" i="1"/>
  <c r="CO2098" i="1"/>
  <c r="CO2099" i="1"/>
  <c r="CO2100" i="1"/>
  <c r="CO2101" i="1"/>
  <c r="CO2102" i="1"/>
  <c r="CO2103" i="1"/>
  <c r="CO2104" i="1"/>
  <c r="CO2105" i="1"/>
  <c r="CO2107" i="1"/>
  <c r="CO2108" i="1"/>
  <c r="CO2111" i="1"/>
  <c r="CO2112" i="1"/>
  <c r="CO2114" i="1"/>
  <c r="CO2115" i="1"/>
  <c r="CO2116" i="1"/>
  <c r="CO2118" i="1"/>
  <c r="CO2119" i="1"/>
  <c r="CO2120" i="1"/>
  <c r="CO2121" i="1"/>
  <c r="CO2123" i="1"/>
  <c r="CO2124" i="1"/>
  <c r="CO2125" i="1"/>
  <c r="CO2126" i="1"/>
  <c r="CO2127" i="1"/>
  <c r="CO2128" i="1"/>
  <c r="CO2129" i="1"/>
  <c r="CO2130" i="1"/>
  <c r="CO2134" i="1"/>
  <c r="CO2135" i="1"/>
  <c r="CO2136" i="1"/>
  <c r="CO2137" i="1"/>
  <c r="CO2138" i="1"/>
  <c r="CO2141" i="1"/>
  <c r="CO2142" i="1"/>
  <c r="CO2143" i="1"/>
  <c r="CO2145" i="1"/>
  <c r="CO2147" i="1"/>
  <c r="CO2148" i="1"/>
  <c r="CO2149" i="1"/>
  <c r="CO2151" i="1"/>
  <c r="CO2152" i="1"/>
  <c r="CO2153" i="1"/>
  <c r="CO2154" i="1"/>
  <c r="CO2155" i="1"/>
  <c r="CO2156" i="1"/>
  <c r="CO2157" i="1"/>
  <c r="CO2158" i="1"/>
  <c r="CO2159" i="1"/>
  <c r="CO2160" i="1"/>
  <c r="CO2161" i="1"/>
  <c r="CO2162" i="1"/>
  <c r="CO2164" i="1"/>
  <c r="CO2165" i="1"/>
  <c r="CO2166" i="1"/>
  <c r="CO2167" i="1"/>
  <c r="CO2168" i="1"/>
  <c r="CO2169" i="1"/>
  <c r="CO2170" i="1"/>
  <c r="CO2172" i="1"/>
  <c r="CO2173" i="1"/>
  <c r="CO2174" i="1"/>
  <c r="CO2176" i="1"/>
  <c r="CO2177" i="1"/>
  <c r="CO2178" i="1"/>
  <c r="CO2179" i="1"/>
  <c r="CO2180" i="1"/>
  <c r="CO2181" i="1"/>
  <c r="CO2184" i="1"/>
  <c r="CO2187" i="1"/>
  <c r="CO2188" i="1"/>
  <c r="CO2189" i="1"/>
  <c r="CO2192" i="1"/>
  <c r="CO2194" i="1"/>
  <c r="CO2197" i="1"/>
  <c r="CO2198" i="1"/>
  <c r="CO2199" i="1"/>
  <c r="CO2200" i="1"/>
  <c r="CO2201" i="1"/>
  <c r="CO2202" i="1"/>
  <c r="CO2203" i="1"/>
  <c r="CO2204" i="1"/>
  <c r="CO2206" i="1"/>
  <c r="CO2207" i="1"/>
  <c r="CO2208" i="1"/>
  <c r="CO2209" i="1"/>
  <c r="CO2210" i="1"/>
  <c r="CO2212" i="1"/>
  <c r="CO2213" i="1"/>
  <c r="CO2214" i="1"/>
  <c r="CO2216" i="1"/>
  <c r="CO2218" i="1"/>
  <c r="CO2219" i="1"/>
  <c r="CO2220" i="1"/>
  <c r="CO2222" i="1"/>
  <c r="CO2223" i="1"/>
  <c r="CO2224" i="1"/>
  <c r="CO2225" i="1"/>
  <c r="CO2226" i="1"/>
  <c r="CO2227" i="1"/>
  <c r="CO2228" i="1"/>
  <c r="CO2229" i="1"/>
  <c r="CO2230" i="1"/>
  <c r="CO2231" i="1"/>
  <c r="CO2232" i="1"/>
  <c r="CO2233" i="1"/>
  <c r="CO2234" i="1"/>
  <c r="CO2235" i="1"/>
  <c r="CO2236" i="1"/>
  <c r="CO2239" i="1"/>
  <c r="CO2240" i="1"/>
  <c r="CO2242" i="1"/>
  <c r="CO2243" i="1"/>
  <c r="CO2244" i="1"/>
  <c r="CO2245" i="1"/>
  <c r="CO2248" i="1"/>
  <c r="CO2250" i="1"/>
  <c r="CO2251" i="1"/>
  <c r="CO2252" i="1"/>
  <c r="CO2253" i="1"/>
  <c r="CO2254" i="1"/>
  <c r="CO2256" i="1"/>
  <c r="CO2257" i="1"/>
  <c r="CO2258" i="1"/>
  <c r="CO2260" i="1"/>
  <c r="CO2261" i="1"/>
  <c r="CO2262" i="1"/>
  <c r="CO2263" i="1"/>
  <c r="CO2265" i="1"/>
  <c r="CO2266" i="1"/>
  <c r="CO2267" i="1"/>
  <c r="CO2268" i="1"/>
  <c r="CO2269" i="1"/>
  <c r="CO2270" i="1"/>
  <c r="CO2271" i="1"/>
  <c r="CO2272" i="1"/>
  <c r="CO2274" i="1"/>
  <c r="CO2275" i="1"/>
  <c r="CO2276" i="1"/>
  <c r="CO2277" i="1"/>
  <c r="CO2278" i="1"/>
  <c r="CO2279" i="1"/>
  <c r="CO2280" i="1"/>
  <c r="CO2281" i="1"/>
  <c r="CO2282" i="1"/>
  <c r="CO2283" i="1"/>
  <c r="CO2284" i="1"/>
  <c r="CO2285" i="1"/>
  <c r="CO2286" i="1"/>
  <c r="CO2288" i="1"/>
  <c r="CO2291" i="1"/>
  <c r="CO2292" i="1"/>
  <c r="CO2293" i="1"/>
  <c r="CO2294" i="1"/>
  <c r="CO2295" i="1"/>
  <c r="CO2296" i="1"/>
  <c r="CO2297" i="1"/>
  <c r="CO2298" i="1"/>
  <c r="CO2299" i="1"/>
  <c r="CO2301" i="1"/>
  <c r="CO2303" i="1"/>
  <c r="CO2304" i="1"/>
  <c r="CO2305" i="1"/>
  <c r="CO2307" i="1"/>
  <c r="CO2308" i="1"/>
  <c r="CO2309" i="1"/>
  <c r="CO2310" i="1"/>
  <c r="CO2311" i="1"/>
  <c r="CO2312" i="1"/>
  <c r="CO2313" i="1"/>
  <c r="CO2314" i="1"/>
  <c r="CO2315" i="1"/>
  <c r="CO2316" i="1"/>
  <c r="CO2317" i="1"/>
  <c r="CO2320" i="1"/>
  <c r="CO2321" i="1"/>
  <c r="CO2322" i="1"/>
  <c r="CO2323" i="1"/>
  <c r="CO2324" i="1"/>
  <c r="CO2325" i="1"/>
  <c r="CO2326" i="1"/>
  <c r="CO2327" i="1"/>
  <c r="CO2328" i="1"/>
  <c r="CO2329" i="1"/>
  <c r="CO2331" i="1"/>
  <c r="CO2332" i="1"/>
  <c r="CO2333" i="1"/>
  <c r="CO2334" i="1"/>
  <c r="CO2335" i="1"/>
  <c r="CO2336" i="1"/>
  <c r="CO2337" i="1"/>
  <c r="CO2338" i="1"/>
  <c r="CO2339" i="1"/>
  <c r="CO2340" i="1"/>
  <c r="CO2341" i="1"/>
  <c r="CO2342" i="1"/>
  <c r="CO2343" i="1"/>
  <c r="CO2344" i="1"/>
  <c r="CO2345" i="1"/>
  <c r="CO2346" i="1"/>
  <c r="CO2347" i="1"/>
  <c r="CO2348" i="1"/>
  <c r="CO2349" i="1"/>
  <c r="CO2351" i="1"/>
  <c r="CO2352" i="1"/>
  <c r="CO2354" i="1"/>
  <c r="CO2355" i="1"/>
  <c r="CO2356" i="1"/>
  <c r="CO2358" i="1"/>
  <c r="CO2359" i="1"/>
  <c r="CO2360" i="1"/>
  <c r="CO2362" i="1"/>
  <c r="CO2363" i="1"/>
  <c r="CO2364" i="1"/>
  <c r="CO2365" i="1"/>
  <c r="CO2366" i="1"/>
  <c r="CO2367" i="1"/>
  <c r="CO2368" i="1"/>
  <c r="CO2369" i="1"/>
  <c r="CO2370" i="1"/>
  <c r="CO2372" i="1"/>
  <c r="CO2373" i="1"/>
  <c r="CO2374" i="1"/>
  <c r="CO2376" i="1"/>
  <c r="CO2377" i="1"/>
  <c r="CO2378" i="1"/>
  <c r="CO2379" i="1"/>
  <c r="CO2380" i="1"/>
  <c r="CO2383" i="1"/>
  <c r="CO2385" i="1"/>
  <c r="CO2386" i="1"/>
  <c r="CO2387" i="1"/>
  <c r="CO2388" i="1"/>
  <c r="CO2389" i="1"/>
  <c r="CO2391" i="1"/>
  <c r="CO2392" i="1"/>
  <c r="CO2393" i="1"/>
  <c r="CO2394" i="1"/>
  <c r="CO2395" i="1"/>
  <c r="CO2396" i="1"/>
  <c r="CO2397" i="1"/>
  <c r="CO2398" i="1"/>
  <c r="CO2400" i="1"/>
  <c r="CO2401" i="1"/>
  <c r="CO2402" i="1"/>
  <c r="CO2403" i="1"/>
  <c r="CO2405" i="1"/>
  <c r="CO2406" i="1"/>
  <c r="CO2407" i="1"/>
  <c r="CO2408" i="1"/>
  <c r="CO2409" i="1"/>
  <c r="CO2410" i="1"/>
  <c r="CO2411" i="1"/>
  <c r="CO2413" i="1"/>
  <c r="CO2414" i="1"/>
  <c r="CO2416" i="1"/>
  <c r="CO2417" i="1"/>
  <c r="CO2418" i="1"/>
  <c r="CO2420" i="1"/>
  <c r="CO2422" i="1"/>
  <c r="CO2423" i="1"/>
  <c r="CO2424" i="1"/>
  <c r="CO2425" i="1"/>
  <c r="CO2426" i="1"/>
  <c r="CO2427" i="1"/>
  <c r="CO2428" i="1"/>
  <c r="CO2429" i="1"/>
  <c r="CO2431" i="1"/>
  <c r="CO2432" i="1"/>
  <c r="CO2433" i="1"/>
  <c r="CO2435" i="1"/>
  <c r="CO2437" i="1"/>
  <c r="CO2438" i="1"/>
  <c r="CO2440" i="1"/>
  <c r="CO2441" i="1"/>
  <c r="CO2442" i="1"/>
  <c r="CO2443" i="1"/>
  <c r="CO2444" i="1"/>
  <c r="CO2445" i="1"/>
  <c r="CO2446" i="1"/>
  <c r="CO2447" i="1"/>
  <c r="CO2448" i="1"/>
  <c r="CO2449" i="1"/>
  <c r="CO2450" i="1"/>
  <c r="CO2451" i="1"/>
  <c r="CO2454" i="1"/>
  <c r="CO2455" i="1"/>
  <c r="CO2456" i="1"/>
  <c r="CO2457" i="1"/>
  <c r="CO2459" i="1"/>
  <c r="CO2461" i="1"/>
  <c r="CO2462" i="1"/>
  <c r="CO2463" i="1"/>
  <c r="CO2464" i="1"/>
  <c r="CO2467" i="1"/>
  <c r="CO2468" i="1"/>
  <c r="CO2469" i="1"/>
  <c r="CO2470" i="1"/>
  <c r="CO2471" i="1"/>
  <c r="CO2472" i="1"/>
  <c r="CO2473" i="1"/>
  <c r="CO2474" i="1"/>
  <c r="CO2475" i="1"/>
  <c r="CO2477" i="1"/>
  <c r="CO2478" i="1"/>
  <c r="CO2479" i="1"/>
  <c r="CO2480" i="1"/>
  <c r="CO2481" i="1"/>
  <c r="CO2482" i="1"/>
  <c r="CO2483" i="1"/>
  <c r="CO2485" i="1"/>
  <c r="CO2486" i="1"/>
  <c r="CO2488" i="1"/>
  <c r="CO2489" i="1"/>
  <c r="CO2492" i="1"/>
  <c r="CO2493" i="1"/>
  <c r="CO2494" i="1"/>
  <c r="CO2495" i="1"/>
  <c r="CO2496" i="1"/>
  <c r="CO2497" i="1"/>
  <c r="CO2498" i="1"/>
  <c r="CO2501" i="1"/>
  <c r="CO2502" i="1"/>
  <c r="CO2503" i="1"/>
  <c r="CO2504" i="1"/>
  <c r="CO2506" i="1"/>
  <c r="CO2507" i="1"/>
  <c r="CO2509" i="1"/>
  <c r="CO2511" i="1"/>
  <c r="CO2512" i="1"/>
  <c r="CO2513" i="1"/>
  <c r="CO2514" i="1"/>
  <c r="CO2515" i="1"/>
  <c r="CO2516" i="1"/>
  <c r="CO2517" i="1"/>
  <c r="CO2518" i="1"/>
  <c r="CO2520" i="1"/>
  <c r="CO2521" i="1"/>
  <c r="CO2522" i="1"/>
  <c r="CO2523" i="1"/>
  <c r="CO2524" i="1"/>
  <c r="CO2525" i="1"/>
  <c r="CO2528" i="1"/>
  <c r="CO2530" i="1"/>
  <c r="CO2531" i="1"/>
  <c r="CO2532" i="1"/>
  <c r="CO2533" i="1"/>
  <c r="CO2536" i="1"/>
  <c r="CO2537" i="1"/>
  <c r="CO2538" i="1"/>
  <c r="CO2539" i="1"/>
  <c r="CO2540" i="1"/>
  <c r="CO2541" i="1"/>
  <c r="CO2542" i="1"/>
  <c r="CO2543" i="1"/>
  <c r="CO2544" i="1"/>
  <c r="CO2545" i="1"/>
  <c r="CO2546" i="1"/>
  <c r="CO2547" i="1"/>
  <c r="CO2548" i="1"/>
  <c r="CO2549" i="1"/>
  <c r="CO2550" i="1"/>
  <c r="CO2551" i="1"/>
  <c r="CO2552" i="1"/>
  <c r="CO2553" i="1"/>
  <c r="CO2554" i="1"/>
  <c r="CO2555" i="1"/>
  <c r="CO2556" i="1"/>
  <c r="CO2557" i="1"/>
  <c r="CO2558" i="1"/>
  <c r="CO2559" i="1"/>
  <c r="CO2560" i="1"/>
  <c r="CO2561" i="1"/>
  <c r="CO2562" i="1"/>
  <c r="CO2563" i="1"/>
  <c r="CO2564" i="1"/>
  <c r="CO2566" i="1"/>
  <c r="CO2567" i="1"/>
  <c r="CO2568" i="1"/>
  <c r="CO2569" i="1"/>
  <c r="CO2570" i="1"/>
  <c r="CO2573" i="1"/>
  <c r="CO2574" i="1"/>
  <c r="CO2575" i="1"/>
  <c r="CO2576" i="1"/>
  <c r="CO2577" i="1"/>
  <c r="CO2578" i="1"/>
  <c r="CO2579" i="1"/>
  <c r="CO2580" i="1"/>
  <c r="CO2582" i="1"/>
  <c r="CO2584" i="1"/>
  <c r="CO2585" i="1"/>
  <c r="CO2587" i="1"/>
  <c r="CO2589" i="1"/>
  <c r="CO2591" i="1"/>
  <c r="CO2592" i="1"/>
  <c r="CO2593" i="1"/>
  <c r="CO2594" i="1"/>
  <c r="CO2595" i="1"/>
  <c r="CO2598" i="1"/>
  <c r="CO2599" i="1"/>
  <c r="CO2600" i="1"/>
  <c r="CO2602" i="1"/>
  <c r="CO2603" i="1"/>
  <c r="CO2604" i="1"/>
  <c r="CO2605" i="1"/>
  <c r="CO2607" i="1"/>
  <c r="CO2608" i="1"/>
  <c r="CO2609" i="1"/>
  <c r="CO2610" i="1"/>
  <c r="CO2611" i="1"/>
  <c r="CO2612" i="1"/>
  <c r="CO2613" i="1"/>
  <c r="CO2614" i="1"/>
  <c r="CO2615" i="1"/>
  <c r="CO2617" i="1"/>
  <c r="CO2618" i="1"/>
  <c r="CO2619" i="1"/>
  <c r="CO2620" i="1"/>
  <c r="CO2622" i="1"/>
  <c r="CO2623" i="1"/>
  <c r="CO2624" i="1"/>
  <c r="CO2625" i="1"/>
  <c r="CO2627" i="1"/>
  <c r="CO2628" i="1"/>
  <c r="CO2629" i="1"/>
  <c r="CO2630" i="1"/>
  <c r="CO2631" i="1"/>
  <c r="CO2632" i="1"/>
  <c r="CO2633" i="1"/>
  <c r="CO2634" i="1"/>
  <c r="CO2635" i="1"/>
  <c r="CO2636" i="1"/>
  <c r="CO2638" i="1"/>
  <c r="CO2640" i="1"/>
  <c r="CO2641" i="1"/>
  <c r="CO2642" i="1"/>
  <c r="CO2644" i="1"/>
  <c r="CO2645" i="1"/>
  <c r="CO2646" i="1"/>
  <c r="CO2647" i="1"/>
  <c r="CO2648" i="1"/>
  <c r="CO2649" i="1"/>
  <c r="CO2650" i="1"/>
  <c r="CO2651" i="1"/>
  <c r="CO2652" i="1"/>
  <c r="CO2653" i="1"/>
  <c r="CO2654" i="1"/>
  <c r="CO2655" i="1"/>
  <c r="CO2656" i="1"/>
  <c r="CO2657" i="1"/>
  <c r="CO2658" i="1"/>
  <c r="CO2659" i="1"/>
  <c r="CO2661" i="1"/>
  <c r="CO2662" i="1"/>
  <c r="CO2663" i="1"/>
  <c r="CO2664" i="1"/>
  <c r="CO2665" i="1"/>
  <c r="CO2666" i="1"/>
  <c r="CO2667" i="1"/>
  <c r="CO2668" i="1"/>
  <c r="CO2670" i="1"/>
  <c r="CO2671" i="1"/>
  <c r="CO2672" i="1"/>
  <c r="CO2673" i="1"/>
  <c r="CO2674" i="1"/>
  <c r="CO2676" i="1"/>
  <c r="CO2677" i="1"/>
  <c r="CO2678" i="1"/>
  <c r="CO2680" i="1"/>
  <c r="CO2681" i="1"/>
  <c r="CO2682" i="1"/>
  <c r="CO2684" i="1"/>
  <c r="CO2685" i="1"/>
  <c r="CO2686" i="1"/>
  <c r="CO2687" i="1"/>
  <c r="CO2688" i="1"/>
  <c r="CO2689" i="1"/>
  <c r="CO2690" i="1"/>
  <c r="CO2693" i="1"/>
  <c r="CO2694" i="1"/>
  <c r="CO2695" i="1"/>
  <c r="CO2698" i="1"/>
  <c r="CO2700" i="1"/>
  <c r="CO2702" i="1"/>
  <c r="CO2703" i="1"/>
  <c r="CO2704" i="1"/>
  <c r="CO2705" i="1"/>
  <c r="CO2706" i="1"/>
  <c r="CO2707" i="1"/>
  <c r="CO2708" i="1"/>
  <c r="CO2709" i="1"/>
  <c r="CO2710" i="1"/>
  <c r="CO2711" i="1"/>
  <c r="CO2712" i="1"/>
  <c r="CO2713" i="1"/>
  <c r="CO2714" i="1"/>
  <c r="CO2716" i="1"/>
  <c r="CO2717" i="1"/>
  <c r="CO2718" i="1"/>
  <c r="CO2719" i="1"/>
  <c r="CO2721" i="1"/>
  <c r="CO2722" i="1"/>
  <c r="CO2723" i="1"/>
  <c r="CO2724" i="1"/>
  <c r="CO2726" i="1"/>
  <c r="CO2728" i="1"/>
  <c r="CO2730" i="1"/>
  <c r="CO2732" i="1"/>
  <c r="CO2733" i="1"/>
  <c r="CO2734" i="1"/>
  <c r="CO2735" i="1"/>
  <c r="CO2736" i="1"/>
  <c r="CO2737" i="1"/>
  <c r="CO2738" i="1"/>
  <c r="CO2741" i="1"/>
  <c r="CO2742" i="1"/>
  <c r="CO2743" i="1"/>
  <c r="CO2744" i="1"/>
  <c r="CO2745" i="1"/>
  <c r="CO2746" i="1"/>
  <c r="CO2747" i="1"/>
  <c r="CO2749" i="1"/>
  <c r="CO2750" i="1"/>
  <c r="CO2751" i="1"/>
  <c r="CO2752" i="1"/>
  <c r="CO2753" i="1"/>
  <c r="CO2755" i="1"/>
  <c r="CO2756" i="1"/>
  <c r="CO2759" i="1"/>
  <c r="CO2760" i="1"/>
  <c r="CO2761" i="1"/>
  <c r="CO2763" i="1"/>
  <c r="CO2764" i="1"/>
  <c r="CO2765" i="1"/>
  <c r="CO2766" i="1"/>
  <c r="CO2767" i="1"/>
  <c r="CO2768" i="1"/>
  <c r="CO2769" i="1"/>
  <c r="CO2770" i="1"/>
  <c r="CO2771" i="1"/>
  <c r="CO2772" i="1"/>
  <c r="CO2773" i="1"/>
  <c r="CO2775" i="1"/>
  <c r="CO2776" i="1"/>
  <c r="CO2777" i="1"/>
  <c r="CO2779" i="1"/>
  <c r="CO2780" i="1"/>
  <c r="CO2781" i="1"/>
  <c r="CO2782" i="1"/>
  <c r="CO2783" i="1"/>
  <c r="CO2785" i="1"/>
  <c r="CO2786" i="1"/>
  <c r="CO2787" i="1"/>
  <c r="CO2788" i="1"/>
  <c r="CO2789" i="1"/>
  <c r="CO2790" i="1"/>
  <c r="CO2791" i="1"/>
  <c r="CO2793" i="1"/>
  <c r="CO2794" i="1"/>
  <c r="CO2795" i="1"/>
  <c r="CO2796" i="1"/>
  <c r="CO2798" i="1"/>
  <c r="CO2800" i="1"/>
  <c r="CO2802" i="1"/>
  <c r="CO2804" i="1"/>
  <c r="CO2805" i="1"/>
  <c r="CO2806" i="1"/>
  <c r="CO2807" i="1"/>
  <c r="CO2808" i="1"/>
  <c r="CO2809" i="1"/>
  <c r="CO2811" i="1"/>
  <c r="CO2812" i="1"/>
  <c r="CO2813" i="1"/>
  <c r="CO2814" i="1"/>
  <c r="CO2815" i="1"/>
  <c r="CO2818" i="1"/>
  <c r="CO2820" i="1"/>
  <c r="CO2821" i="1"/>
  <c r="CO2822" i="1"/>
  <c r="CO2823" i="1"/>
  <c r="CO2824" i="1"/>
  <c r="CO2825" i="1"/>
  <c r="CO2826" i="1"/>
  <c r="CO2827" i="1"/>
  <c r="CO2829" i="1"/>
  <c r="CO2830" i="1"/>
  <c r="CO2832" i="1"/>
  <c r="CO2833" i="1"/>
  <c r="CO2835" i="1"/>
  <c r="CO2836" i="1"/>
  <c r="CO2840" i="1"/>
  <c r="CO2841" i="1"/>
  <c r="CO2842" i="1"/>
  <c r="CO2843" i="1"/>
  <c r="CO2844" i="1"/>
  <c r="CO2845" i="1"/>
  <c r="CO2848" i="1"/>
  <c r="CO2849" i="1"/>
  <c r="CO2850" i="1"/>
  <c r="CO2852" i="1"/>
  <c r="CO2855" i="1"/>
  <c r="CO2856" i="1"/>
  <c r="CO2857" i="1"/>
  <c r="CO2858" i="1"/>
  <c r="CO2859" i="1"/>
  <c r="CO2861" i="1"/>
  <c r="CO2862" i="1"/>
  <c r="CO2863" i="1"/>
  <c r="CO2864" i="1"/>
  <c r="CO2865" i="1"/>
  <c r="CO2866" i="1"/>
  <c r="CO2867" i="1"/>
  <c r="CO2868" i="1"/>
  <c r="CO2869" i="1"/>
  <c r="CO2871" i="1"/>
  <c r="CO2872" i="1"/>
  <c r="CO2873" i="1"/>
  <c r="CO2874" i="1"/>
  <c r="CO2875" i="1"/>
  <c r="CO2876" i="1"/>
  <c r="CO2877" i="1"/>
  <c r="CO2878" i="1"/>
  <c r="CO2879" i="1"/>
  <c r="CO2880" i="1"/>
  <c r="CO2881" i="1"/>
  <c r="CO2882" i="1"/>
  <c r="CO2884" i="1"/>
  <c r="CO2885" i="1"/>
  <c r="CO2886" i="1"/>
  <c r="CO2887" i="1"/>
  <c r="CO2888" i="1"/>
  <c r="CO2889" i="1"/>
  <c r="CO2890" i="1"/>
  <c r="CO2891" i="1"/>
  <c r="CO2892" i="1"/>
  <c r="CO2893" i="1"/>
  <c r="CO2895" i="1"/>
  <c r="CO2896" i="1"/>
  <c r="CO2898" i="1"/>
  <c r="CO2899" i="1"/>
  <c r="CO2900" i="1"/>
  <c r="CO2901" i="1"/>
  <c r="CO2902" i="1"/>
  <c r="CO2903" i="1"/>
  <c r="CO2905" i="1"/>
  <c r="CO2906" i="1"/>
  <c r="CO2907" i="1"/>
  <c r="CO2908" i="1"/>
  <c r="CO2910" i="1"/>
  <c r="CO2913" i="1"/>
  <c r="CO2914" i="1"/>
  <c r="CO2915" i="1"/>
  <c r="CO2916" i="1"/>
  <c r="CO2917" i="1"/>
  <c r="CO2918" i="1"/>
  <c r="CO2919" i="1"/>
  <c r="CO2920" i="1"/>
  <c r="CO2921" i="1"/>
  <c r="CO2922" i="1"/>
  <c r="CO2923" i="1"/>
  <c r="CO2924" i="1"/>
  <c r="CO2925" i="1"/>
  <c r="CO2926" i="1"/>
  <c r="CO2927" i="1"/>
  <c r="CO2928" i="1"/>
  <c r="CO2930" i="1"/>
  <c r="CO2931" i="1"/>
  <c r="CO2934" i="1"/>
  <c r="CO2935" i="1"/>
  <c r="CO2936" i="1"/>
  <c r="CO2937" i="1"/>
  <c r="CO2938" i="1"/>
  <c r="CO2939" i="1"/>
  <c r="CO2940" i="1"/>
  <c r="CO2941" i="1"/>
  <c r="CO2942" i="1"/>
  <c r="CO2943" i="1"/>
  <c r="CO2944" i="1"/>
  <c r="CO2947" i="1"/>
  <c r="CO2948" i="1"/>
  <c r="CO2949" i="1"/>
  <c r="CO2950" i="1"/>
  <c r="CO2951" i="1"/>
  <c r="CO2952" i="1"/>
  <c r="CO2953" i="1"/>
  <c r="CO2954" i="1"/>
  <c r="CO2956" i="1"/>
  <c r="CO2958" i="1"/>
  <c r="CO2959" i="1"/>
  <c r="CO2960" i="1"/>
  <c r="CO2961" i="1"/>
  <c r="CO2962" i="1"/>
  <c r="CO2963" i="1"/>
  <c r="CO2965" i="1"/>
  <c r="CO2966" i="1"/>
  <c r="CO2967" i="1"/>
  <c r="CO2968" i="1"/>
  <c r="CO2970" i="1"/>
  <c r="CO2971" i="1"/>
  <c r="CO2972" i="1"/>
  <c r="CO2973" i="1"/>
  <c r="CO2975" i="1"/>
  <c r="CO2976" i="1"/>
  <c r="CO2977" i="1"/>
  <c r="CO2978" i="1"/>
  <c r="CO2979" i="1"/>
  <c r="CO2980" i="1"/>
  <c r="CO2981" i="1"/>
  <c r="CO2982" i="1"/>
  <c r="CO2984" i="1"/>
  <c r="CO2985" i="1"/>
  <c r="CO2986" i="1"/>
  <c r="CO2989" i="1"/>
  <c r="CO2990" i="1"/>
  <c r="CO2991" i="1"/>
  <c r="CO2992" i="1"/>
  <c r="CO2993" i="1"/>
  <c r="CO2994" i="1"/>
  <c r="CO2995" i="1"/>
  <c r="CO2996" i="1"/>
  <c r="CO2997" i="1"/>
  <c r="CO2998" i="1"/>
  <c r="CO2999" i="1"/>
  <c r="CO3000" i="1"/>
  <c r="CO3001" i="1"/>
  <c r="CO3002" i="1"/>
  <c r="CO3003" i="1"/>
  <c r="CO3004" i="1"/>
  <c r="CO3006" i="1"/>
  <c r="CO3007" i="1"/>
  <c r="CO3008" i="1"/>
  <c r="CO3010" i="1"/>
  <c r="CO3011" i="1"/>
  <c r="CO3012" i="1"/>
  <c r="CO3013" i="1"/>
  <c r="CO3014" i="1"/>
  <c r="CO3016" i="1"/>
  <c r="CO3017" i="1"/>
  <c r="CO3018" i="1"/>
  <c r="CO3019" i="1"/>
  <c r="CO3020" i="1"/>
  <c r="CO3021" i="1"/>
  <c r="CO3023" i="1"/>
  <c r="CO3024" i="1"/>
  <c r="CO3025" i="1"/>
  <c r="CO3026" i="1"/>
  <c r="CO3027" i="1"/>
  <c r="CO3029" i="1"/>
  <c r="CO3032" i="1"/>
  <c r="CO3033" i="1"/>
  <c r="CO3034" i="1"/>
  <c r="CO3035" i="1"/>
  <c r="CO3036" i="1"/>
  <c r="CO3037" i="1"/>
  <c r="CO3038" i="1"/>
  <c r="CO3039" i="1"/>
  <c r="CO3040" i="1"/>
  <c r="CO3041" i="1"/>
  <c r="CO3042" i="1"/>
  <c r="CO3043" i="1"/>
  <c r="CO3044" i="1"/>
  <c r="CO3045" i="1"/>
  <c r="CO3046" i="1"/>
  <c r="CO3047" i="1"/>
  <c r="CO3048" i="1"/>
  <c r="CO3049" i="1"/>
  <c r="CO3050" i="1"/>
  <c r="CO3051" i="1"/>
  <c r="CO3052" i="1"/>
  <c r="CO3053" i="1"/>
  <c r="CO3054" i="1"/>
  <c r="CO3055" i="1"/>
  <c r="CO3057" i="1"/>
  <c r="CO3058" i="1"/>
  <c r="CO3059" i="1"/>
  <c r="CO3060" i="1"/>
  <c r="CO3061" i="1"/>
  <c r="CO3063" i="1"/>
  <c r="CO3064" i="1"/>
  <c r="CO3065" i="1"/>
  <c r="CO3066" i="1"/>
  <c r="CO3067" i="1"/>
  <c r="CO3068" i="1"/>
  <c r="CO3069" i="1"/>
  <c r="CO3070" i="1"/>
  <c r="CO3071" i="1"/>
  <c r="CO3072" i="1"/>
  <c r="CO3073" i="1"/>
  <c r="CO3074" i="1"/>
  <c r="CO3075" i="1"/>
  <c r="CO3076" i="1"/>
  <c r="CO3077" i="1"/>
  <c r="CO3079" i="1"/>
  <c r="CO3081" i="1"/>
  <c r="CO3084" i="1"/>
  <c r="CO3085" i="1"/>
  <c r="CO3087" i="1"/>
  <c r="CO3088" i="1"/>
  <c r="CO3089" i="1"/>
  <c r="CO3091" i="1"/>
  <c r="CO3094" i="1"/>
  <c r="CO3095" i="1"/>
  <c r="CO3096" i="1"/>
  <c r="CO3097" i="1"/>
  <c r="CO3098" i="1"/>
  <c r="CO3099" i="1"/>
  <c r="CO3100" i="1"/>
  <c r="CO3101" i="1"/>
  <c r="CO3102" i="1"/>
  <c r="CO3103" i="1"/>
  <c r="CO3104" i="1"/>
  <c r="CO3105" i="1"/>
  <c r="CO3106" i="1"/>
  <c r="CO3107" i="1"/>
  <c r="CO3108" i="1"/>
  <c r="CO3110" i="1"/>
  <c r="CO3112" i="1"/>
  <c r="CO3113" i="1"/>
  <c r="CO3114" i="1"/>
  <c r="CO3115" i="1"/>
  <c r="CO3116" i="1"/>
  <c r="CO3117" i="1"/>
  <c r="CO3118" i="1"/>
  <c r="CO3119" i="1"/>
  <c r="CO3120" i="1"/>
  <c r="CO3121" i="1"/>
  <c r="CO3122" i="1"/>
  <c r="CO3123" i="1"/>
  <c r="CO3125" i="1"/>
  <c r="CO3126" i="1"/>
  <c r="CO3127" i="1"/>
  <c r="CO3128" i="1"/>
  <c r="CO3129" i="1"/>
  <c r="CO3131" i="1"/>
  <c r="CO3133" i="1"/>
  <c r="CO3134" i="1"/>
  <c r="CO3135" i="1"/>
  <c r="CO3137" i="1"/>
  <c r="CO3138" i="1"/>
  <c r="CO3139" i="1"/>
  <c r="CO3140" i="1"/>
  <c r="CO3141" i="1"/>
  <c r="CO3142" i="1"/>
  <c r="CO3143" i="1"/>
  <c r="CO3144" i="1"/>
  <c r="CO3145" i="1"/>
  <c r="CO3146" i="1"/>
  <c r="CO3148" i="1"/>
  <c r="CO3149" i="1"/>
  <c r="CO3150" i="1"/>
  <c r="CO3151" i="1"/>
  <c r="CO3154" i="1"/>
  <c r="CO3155" i="1"/>
  <c r="CO3156" i="1"/>
  <c r="CO3157" i="1"/>
  <c r="CO3158" i="1"/>
  <c r="CO3159" i="1"/>
  <c r="CO3160" i="1"/>
  <c r="CO3161" i="1"/>
  <c r="CO3162" i="1"/>
  <c r="CO3163" i="1"/>
  <c r="CO3164" i="1"/>
  <c r="CO3165" i="1"/>
  <c r="CO3166" i="1"/>
  <c r="CO3167" i="1"/>
  <c r="CO3168" i="1"/>
  <c r="CO3169" i="1"/>
  <c r="CO3171" i="1"/>
  <c r="CO3172" i="1"/>
  <c r="CO3173" i="1"/>
  <c r="CO3174" i="1"/>
  <c r="CO3175" i="1"/>
  <c r="CO3177" i="1"/>
  <c r="CO3180" i="1"/>
  <c r="CO3181" i="1"/>
  <c r="CO3182" i="1"/>
  <c r="CO3183" i="1"/>
  <c r="CO3185" i="1"/>
  <c r="CO3186" i="1"/>
  <c r="CO3187" i="1"/>
  <c r="CO3188" i="1"/>
  <c r="CO3189" i="1"/>
  <c r="CO3190" i="1"/>
  <c r="CO3191" i="1"/>
  <c r="CO3193" i="1"/>
  <c r="CO3194" i="1"/>
  <c r="CO3195" i="1"/>
  <c r="CO3196" i="1"/>
  <c r="CO3197" i="1"/>
  <c r="CO3198" i="1"/>
  <c r="CO3199" i="1"/>
  <c r="CO3200" i="1"/>
  <c r="CO3201" i="1"/>
  <c r="CO3203" i="1"/>
  <c r="CO3204" i="1"/>
  <c r="CO3205" i="1"/>
  <c r="CO3206" i="1"/>
  <c r="CO3208" i="1"/>
  <c r="CO3209" i="1"/>
  <c r="CO3212" i="1"/>
  <c r="CO3213" i="1"/>
  <c r="CO3214" i="1"/>
  <c r="CO3216" i="1"/>
  <c r="CO3217" i="1"/>
  <c r="CO3218" i="1"/>
  <c r="CO3219" i="1"/>
  <c r="CO3220" i="1"/>
  <c r="CO3221" i="1"/>
  <c r="CO3222" i="1"/>
  <c r="CO3223" i="1"/>
  <c r="CO3224" i="1"/>
  <c r="CO3225" i="1"/>
  <c r="CO3226" i="1"/>
  <c r="CO3227" i="1"/>
  <c r="CO3228" i="1"/>
  <c r="CO3229" i="1"/>
  <c r="CO3230" i="1"/>
  <c r="CO3231" i="1"/>
  <c r="CO3232" i="1"/>
  <c r="CO3233" i="1"/>
  <c r="CO3234" i="1"/>
  <c r="CO3236" i="1"/>
  <c r="CO3237" i="1"/>
  <c r="CO3240" i="1"/>
  <c r="CO3241" i="1"/>
  <c r="CO3243" i="1"/>
  <c r="CO3244" i="1"/>
  <c r="CO3245" i="1"/>
  <c r="CO3246" i="1"/>
  <c r="CO3248" i="1"/>
  <c r="CO3251" i="1"/>
  <c r="CO3252" i="1"/>
  <c r="CO3254" i="1"/>
  <c r="CO3255" i="1"/>
  <c r="CO3256" i="1"/>
  <c r="CO3257" i="1"/>
  <c r="CO3258" i="1"/>
  <c r="CO3259" i="1"/>
  <c r="CO3260" i="1"/>
  <c r="CO3261" i="1"/>
  <c r="CO3262" i="1"/>
  <c r="CO3263" i="1"/>
  <c r="CO3266" i="1"/>
  <c r="CO3267" i="1"/>
  <c r="CO3269" i="1"/>
  <c r="CO3270" i="1"/>
  <c r="CO3271" i="1"/>
  <c r="CO3272" i="1"/>
  <c r="CO3273" i="1"/>
  <c r="CO3275" i="1"/>
  <c r="CO3277" i="1"/>
  <c r="CO3278" i="1"/>
  <c r="CO3280" i="1"/>
  <c r="CO3282" i="1"/>
  <c r="CO3283" i="1"/>
  <c r="CO3284" i="1"/>
  <c r="CO3285" i="1"/>
  <c r="CO3286" i="1"/>
  <c r="CO3287" i="1"/>
  <c r="CO3288" i="1"/>
  <c r="CO3289" i="1"/>
  <c r="CO3290" i="1"/>
  <c r="CO3291" i="1"/>
  <c r="CO3292" i="1"/>
  <c r="CO3293" i="1"/>
  <c r="CO3294" i="1"/>
  <c r="CO3295" i="1"/>
  <c r="CO3296" i="1"/>
  <c r="CO3298" i="1"/>
  <c r="CO3299" i="1"/>
  <c r="CO3301" i="1"/>
  <c r="CO3302" i="1"/>
  <c r="CO3304" i="1"/>
  <c r="CO3305" i="1"/>
  <c r="CO3306" i="1"/>
  <c r="CO2" i="1"/>
  <c r="G1866" i="1" l="1"/>
  <c r="G2817" i="1"/>
  <c r="W2816" i="1"/>
  <c r="Q2816" i="1"/>
  <c r="G2816" i="1"/>
  <c r="C2816" i="1"/>
  <c r="C3156" i="1" l="1"/>
  <c r="I3156" i="1"/>
  <c r="G3157" i="1"/>
  <c r="G820" i="1" l="1"/>
  <c r="C819" i="1"/>
  <c r="I798" i="1"/>
  <c r="G799" i="1"/>
  <c r="C798" i="1"/>
  <c r="I776" i="1"/>
  <c r="C776" i="1"/>
  <c r="G777" i="1"/>
  <c r="C747" i="1"/>
  <c r="G748" i="1"/>
  <c r="I746" i="1"/>
  <c r="C719" i="1"/>
  <c r="G720" i="1"/>
  <c r="I719" i="1"/>
  <c r="G418" i="1"/>
  <c r="C417" i="1"/>
  <c r="I242" i="1" l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G232" i="1"/>
  <c r="C2" i="1" l="1"/>
  <c r="I3" i="1"/>
  <c r="I4" i="1"/>
  <c r="I5" i="1"/>
  <c r="I6" i="1"/>
  <c r="I7" i="1"/>
  <c r="I8" i="1"/>
  <c r="I9" i="1"/>
  <c r="I10" i="1"/>
  <c r="I11" i="1"/>
  <c r="I14" i="1"/>
  <c r="I15" i="1"/>
  <c r="I16" i="1"/>
  <c r="I17" i="1"/>
  <c r="I18" i="1"/>
  <c r="I19" i="1"/>
  <c r="I20" i="1"/>
  <c r="I21" i="1"/>
  <c r="I24" i="1"/>
  <c r="I25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51" i="1"/>
  <c r="I52" i="1"/>
  <c r="I53" i="1"/>
  <c r="I54" i="1"/>
  <c r="I55" i="1"/>
  <c r="I58" i="1"/>
  <c r="I60" i="1"/>
  <c r="I61" i="1"/>
  <c r="I62" i="1"/>
  <c r="I63" i="1"/>
  <c r="I64" i="1"/>
  <c r="I65" i="1"/>
  <c r="I66" i="1"/>
  <c r="I67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9" i="1"/>
  <c r="I100" i="1"/>
  <c r="I101" i="1"/>
  <c r="I102" i="1"/>
  <c r="I103" i="1"/>
  <c r="I106" i="1"/>
  <c r="I107" i="1"/>
  <c r="I108" i="1"/>
  <c r="I111" i="1"/>
  <c r="I112" i="1"/>
  <c r="I113" i="1"/>
  <c r="I114" i="1"/>
  <c r="I115" i="1"/>
  <c r="I118" i="1"/>
  <c r="I119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9" i="1"/>
  <c r="I150" i="1"/>
  <c r="I153" i="1"/>
  <c r="I154" i="1"/>
  <c r="I155" i="1"/>
  <c r="I156" i="1"/>
  <c r="I157" i="1"/>
  <c r="I158" i="1"/>
  <c r="I159" i="1"/>
  <c r="I160" i="1"/>
  <c r="I163" i="1"/>
  <c r="I164" i="1"/>
  <c r="I165" i="1"/>
  <c r="I166" i="1"/>
  <c r="I170" i="1"/>
  <c r="I171" i="1"/>
  <c r="I174" i="1"/>
  <c r="I175" i="1"/>
  <c r="I176" i="1"/>
  <c r="I177" i="1"/>
  <c r="I178" i="1"/>
  <c r="I181" i="1"/>
  <c r="I184" i="1"/>
  <c r="I185" i="1"/>
  <c r="I186" i="1"/>
  <c r="I189" i="1"/>
  <c r="I190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2" i="1"/>
  <c r="I215" i="1"/>
  <c r="I224" i="1"/>
  <c r="I225" i="1"/>
  <c r="I226" i="1"/>
  <c r="I227" i="1"/>
  <c r="I228" i="1"/>
  <c r="I229" i="1"/>
  <c r="I232" i="1"/>
  <c r="I233" i="1"/>
  <c r="I234" i="1"/>
  <c r="I235" i="1"/>
  <c r="I236" i="1"/>
  <c r="I237" i="1"/>
  <c r="I238" i="1"/>
  <c r="I241" i="1"/>
  <c r="I243" i="1"/>
  <c r="I244" i="1"/>
  <c r="I245" i="1"/>
  <c r="I246" i="1"/>
  <c r="I249" i="1"/>
  <c r="I252" i="1"/>
  <c r="I255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5" i="1"/>
  <c r="I276" i="1"/>
  <c r="I280" i="1"/>
  <c r="I281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7" i="1"/>
  <c r="I308" i="1"/>
  <c r="I309" i="1"/>
  <c r="I310" i="1"/>
  <c r="I311" i="1"/>
  <c r="I312" i="1"/>
  <c r="I317" i="1"/>
  <c r="I318" i="1"/>
  <c r="I319" i="1"/>
  <c r="I320" i="1"/>
  <c r="I323" i="1"/>
  <c r="I327" i="1"/>
  <c r="I328" i="1"/>
  <c r="I329" i="1"/>
  <c r="I333" i="1"/>
  <c r="I334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3" i="1"/>
  <c r="I354" i="1"/>
  <c r="I355" i="1"/>
  <c r="I356" i="1"/>
  <c r="I357" i="1"/>
  <c r="I358" i="1"/>
  <c r="I359" i="1"/>
  <c r="I360" i="1"/>
  <c r="I363" i="1"/>
  <c r="I364" i="1"/>
  <c r="I365" i="1"/>
  <c r="I366" i="1"/>
  <c r="I367" i="1"/>
  <c r="I368" i="1"/>
  <c r="I369" i="1"/>
  <c r="I372" i="1"/>
  <c r="I373" i="1"/>
  <c r="I374" i="1"/>
  <c r="I375" i="1"/>
  <c r="I376" i="1"/>
  <c r="I377" i="1"/>
  <c r="I380" i="1"/>
  <c r="I381" i="1"/>
  <c r="I382" i="1"/>
  <c r="I383" i="1"/>
  <c r="I384" i="1"/>
  <c r="I385" i="1"/>
  <c r="I386" i="1"/>
  <c r="I387" i="1"/>
  <c r="I388" i="1"/>
  <c r="I389" i="1"/>
  <c r="I392" i="1"/>
  <c r="I393" i="1"/>
  <c r="I394" i="1"/>
  <c r="I395" i="1"/>
  <c r="I398" i="1"/>
  <c r="I399" i="1"/>
  <c r="I400" i="1"/>
  <c r="I401" i="1"/>
  <c r="I404" i="1"/>
  <c r="I405" i="1"/>
  <c r="I406" i="1"/>
  <c r="I407" i="1"/>
  <c r="I408" i="1"/>
  <c r="I409" i="1"/>
  <c r="I412" i="1"/>
  <c r="I415" i="1"/>
  <c r="I416" i="1"/>
  <c r="I419" i="1"/>
  <c r="I420" i="1"/>
  <c r="I421" i="1"/>
  <c r="I425" i="1"/>
  <c r="I426" i="1"/>
  <c r="I427" i="1"/>
  <c r="I428" i="1"/>
  <c r="I429" i="1"/>
  <c r="I430" i="1"/>
  <c r="I431" i="1"/>
  <c r="I432" i="1"/>
  <c r="I435" i="1"/>
  <c r="I436" i="1"/>
  <c r="I437" i="1"/>
  <c r="I438" i="1"/>
  <c r="I439" i="1"/>
  <c r="I442" i="1"/>
  <c r="I443" i="1"/>
  <c r="I446" i="1"/>
  <c r="I447" i="1"/>
  <c r="I448" i="1"/>
  <c r="I449" i="1"/>
  <c r="I450" i="1"/>
  <c r="I451" i="1"/>
  <c r="I452" i="1"/>
  <c r="I455" i="1"/>
  <c r="I456" i="1"/>
  <c r="I457" i="1"/>
  <c r="I460" i="1"/>
  <c r="I461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5" i="1"/>
  <c r="I486" i="1"/>
  <c r="I487" i="1"/>
  <c r="I488" i="1"/>
  <c r="I489" i="1"/>
  <c r="I490" i="1"/>
  <c r="I491" i="1"/>
  <c r="I492" i="1"/>
  <c r="I493" i="1"/>
  <c r="I494" i="1"/>
  <c r="I495" i="1"/>
  <c r="I498" i="1"/>
  <c r="I499" i="1"/>
  <c r="I502" i="1"/>
  <c r="I503" i="1"/>
  <c r="I504" i="1"/>
  <c r="I505" i="1"/>
  <c r="I506" i="1"/>
  <c r="I507" i="1"/>
  <c r="I510" i="1"/>
  <c r="I511" i="1"/>
  <c r="I512" i="1"/>
  <c r="I513" i="1"/>
  <c r="I514" i="1"/>
  <c r="I517" i="1"/>
  <c r="I518" i="1"/>
  <c r="I519" i="1"/>
  <c r="I522" i="1"/>
  <c r="I523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2" i="1"/>
  <c r="I545" i="1"/>
  <c r="I546" i="1"/>
  <c r="I547" i="1"/>
  <c r="I548" i="1"/>
  <c r="I549" i="1"/>
  <c r="I554" i="1"/>
  <c r="I555" i="1"/>
  <c r="I556" i="1"/>
  <c r="I557" i="1"/>
  <c r="I558" i="1"/>
  <c r="I561" i="1"/>
  <c r="I562" i="1"/>
  <c r="I563" i="1"/>
  <c r="I564" i="1"/>
  <c r="I565" i="1"/>
  <c r="I566" i="1"/>
  <c r="I567" i="1"/>
  <c r="I568" i="1"/>
  <c r="I569" i="1"/>
  <c r="I570" i="1"/>
  <c r="I573" i="1"/>
  <c r="I574" i="1"/>
  <c r="I575" i="1"/>
  <c r="I579" i="1"/>
  <c r="I580" i="1"/>
  <c r="I581" i="1"/>
  <c r="I582" i="1"/>
  <c r="I585" i="1"/>
  <c r="I586" i="1"/>
  <c r="I587" i="1"/>
  <c r="I590" i="1"/>
  <c r="I591" i="1"/>
  <c r="I592" i="1"/>
  <c r="I593" i="1"/>
  <c r="I594" i="1"/>
  <c r="I595" i="1"/>
  <c r="I596" i="1"/>
  <c r="I597" i="1"/>
  <c r="I598" i="1"/>
  <c r="I601" i="1"/>
  <c r="I604" i="1"/>
  <c r="I605" i="1"/>
  <c r="I606" i="1"/>
  <c r="I607" i="1"/>
  <c r="I608" i="1"/>
  <c r="I611" i="1"/>
  <c r="I612" i="1"/>
  <c r="I613" i="1"/>
  <c r="I614" i="1"/>
  <c r="I615" i="1"/>
  <c r="I616" i="1"/>
  <c r="I617" i="1"/>
  <c r="I618" i="1"/>
  <c r="I619" i="1"/>
  <c r="I624" i="1"/>
  <c r="I625" i="1"/>
  <c r="I626" i="1"/>
  <c r="I627" i="1"/>
  <c r="I628" i="1"/>
  <c r="I631" i="1"/>
  <c r="I632" i="1"/>
  <c r="I635" i="1"/>
  <c r="I638" i="1"/>
  <c r="I639" i="1"/>
  <c r="I642" i="1"/>
  <c r="I643" i="1"/>
  <c r="I644" i="1"/>
  <c r="I645" i="1"/>
  <c r="I646" i="1"/>
  <c r="I649" i="1"/>
  <c r="I650" i="1"/>
  <c r="I654" i="1"/>
  <c r="I659" i="1"/>
  <c r="I660" i="1"/>
  <c r="I661" i="1"/>
  <c r="I662" i="1"/>
  <c r="I663" i="1"/>
  <c r="I664" i="1"/>
  <c r="I665" i="1"/>
  <c r="I668" i="1"/>
  <c r="I669" i="1"/>
  <c r="I670" i="1"/>
  <c r="I679" i="1"/>
  <c r="I680" i="1"/>
  <c r="I681" i="1"/>
  <c r="I682" i="1"/>
  <c r="I683" i="1"/>
  <c r="I686" i="1"/>
  <c r="I689" i="1"/>
  <c r="I690" i="1"/>
  <c r="I691" i="1"/>
  <c r="I692" i="1"/>
  <c r="I693" i="1"/>
  <c r="I694" i="1"/>
  <c r="I695" i="1"/>
  <c r="I696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4" i="1"/>
  <c r="I735" i="1"/>
  <c r="I736" i="1"/>
  <c r="I739" i="1"/>
  <c r="I740" i="1"/>
  <c r="I741" i="1"/>
  <c r="I744" i="1"/>
  <c r="I745" i="1"/>
  <c r="I749" i="1"/>
  <c r="I750" i="1"/>
  <c r="I751" i="1"/>
  <c r="I752" i="1"/>
  <c r="I753" i="1"/>
  <c r="I754" i="1"/>
  <c r="I760" i="1"/>
  <c r="I763" i="1"/>
  <c r="I766" i="1"/>
  <c r="I767" i="1"/>
  <c r="I768" i="1"/>
  <c r="I769" i="1"/>
  <c r="I772" i="1"/>
  <c r="I775" i="1"/>
  <c r="I777" i="1"/>
  <c r="I780" i="1"/>
  <c r="I781" i="1"/>
  <c r="I782" i="1"/>
  <c r="I783" i="1"/>
  <c r="I784" i="1"/>
  <c r="I785" i="1"/>
  <c r="I786" i="1"/>
  <c r="I789" i="1"/>
  <c r="I790" i="1"/>
  <c r="I791" i="1"/>
  <c r="I795" i="1"/>
  <c r="I796" i="1"/>
  <c r="I797" i="1"/>
  <c r="I799" i="1"/>
  <c r="I802" i="1"/>
  <c r="I803" i="1"/>
  <c r="I804" i="1"/>
  <c r="I805" i="1"/>
  <c r="I806" i="1"/>
  <c r="I807" i="1"/>
  <c r="I808" i="1"/>
  <c r="I811" i="1"/>
  <c r="I812" i="1"/>
  <c r="I813" i="1"/>
  <c r="I814" i="1"/>
  <c r="I815" i="1"/>
  <c r="I816" i="1"/>
  <c r="I817" i="1"/>
  <c r="I818" i="1"/>
  <c r="I821" i="1"/>
  <c r="I822" i="1"/>
  <c r="I823" i="1"/>
  <c r="I824" i="1"/>
  <c r="I825" i="1"/>
  <c r="I826" i="1"/>
  <c r="I829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9" i="1"/>
  <c r="I850" i="1"/>
  <c r="I851" i="1"/>
  <c r="I852" i="1"/>
  <c r="I853" i="1"/>
  <c r="I854" i="1"/>
  <c r="I855" i="1"/>
  <c r="I856" i="1"/>
  <c r="I857" i="1"/>
  <c r="I860" i="1"/>
  <c r="I861" i="1"/>
  <c r="I862" i="1"/>
  <c r="I863" i="1"/>
  <c r="I864" i="1"/>
  <c r="I865" i="1"/>
  <c r="I866" i="1"/>
  <c r="I867" i="1"/>
  <c r="I868" i="1"/>
  <c r="I869" i="1"/>
  <c r="I872" i="1"/>
  <c r="I873" i="1"/>
  <c r="I874" i="1"/>
  <c r="I875" i="1"/>
  <c r="I878" i="1"/>
  <c r="I879" i="1"/>
  <c r="I880" i="1"/>
  <c r="I881" i="1"/>
  <c r="I882" i="1"/>
  <c r="I883" i="1"/>
  <c r="I884" i="1"/>
  <c r="I885" i="1"/>
  <c r="I886" i="1"/>
  <c r="I887" i="1"/>
  <c r="I888" i="1"/>
  <c r="I891" i="1"/>
  <c r="I892" i="1"/>
  <c r="I895" i="1"/>
  <c r="I896" i="1"/>
  <c r="I897" i="1"/>
  <c r="I900" i="1"/>
  <c r="I901" i="1"/>
  <c r="I902" i="1"/>
  <c r="I903" i="1"/>
  <c r="I904" i="1"/>
  <c r="I907" i="1"/>
  <c r="I908" i="1"/>
  <c r="I909" i="1"/>
  <c r="I910" i="1"/>
  <c r="I911" i="1"/>
  <c r="I912" i="1"/>
  <c r="I913" i="1"/>
  <c r="I914" i="1"/>
  <c r="I917" i="1"/>
  <c r="I918" i="1"/>
  <c r="I919" i="1"/>
  <c r="I920" i="1"/>
  <c r="I921" i="1"/>
  <c r="I922" i="1"/>
  <c r="I925" i="1"/>
  <c r="I926" i="1"/>
  <c r="I927" i="1"/>
  <c r="I928" i="1"/>
  <c r="I929" i="1"/>
  <c r="I930" i="1"/>
  <c r="I931" i="1"/>
  <c r="I932" i="1"/>
  <c r="I933" i="1"/>
  <c r="I936" i="1"/>
  <c r="I941" i="1"/>
  <c r="I942" i="1"/>
  <c r="I943" i="1"/>
  <c r="I944" i="1"/>
  <c r="I945" i="1"/>
  <c r="I946" i="1"/>
  <c r="I947" i="1"/>
  <c r="I948" i="1"/>
  <c r="I949" i="1"/>
  <c r="I950" i="1"/>
  <c r="I951" i="1"/>
  <c r="I954" i="1"/>
  <c r="I955" i="1"/>
  <c r="I958" i="1"/>
  <c r="I964" i="1"/>
  <c r="I965" i="1"/>
  <c r="I966" i="1"/>
  <c r="I967" i="1"/>
  <c r="I968" i="1"/>
  <c r="I969" i="1"/>
  <c r="I976" i="1"/>
  <c r="I977" i="1"/>
  <c r="I978" i="1"/>
  <c r="I979" i="1"/>
  <c r="I983" i="1"/>
  <c r="I990" i="1"/>
  <c r="I991" i="1"/>
  <c r="I992" i="1"/>
  <c r="I995" i="1"/>
  <c r="I996" i="1"/>
  <c r="I999" i="1"/>
  <c r="I1000" i="1"/>
  <c r="I1001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51" i="1"/>
  <c r="I1052" i="1"/>
  <c r="I1053" i="1"/>
  <c r="I1054" i="1"/>
  <c r="I1055" i="1"/>
  <c r="I1056" i="1"/>
  <c r="I1057" i="1"/>
  <c r="I1060" i="1"/>
  <c r="I1061" i="1"/>
  <c r="I1062" i="1"/>
  <c r="I1063" i="1"/>
  <c r="I1064" i="1"/>
  <c r="I1065" i="1"/>
  <c r="I1066" i="1"/>
  <c r="I1067" i="1"/>
  <c r="I1068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8" i="1"/>
  <c r="I1089" i="1"/>
  <c r="I1090" i="1"/>
  <c r="I1091" i="1"/>
  <c r="I1092" i="1"/>
  <c r="I1093" i="1"/>
  <c r="I1094" i="1"/>
  <c r="I1095" i="1"/>
  <c r="I1096" i="1"/>
  <c r="I1097" i="1"/>
  <c r="I1100" i="1"/>
  <c r="I1101" i="1"/>
  <c r="I1102" i="1"/>
  <c r="I1103" i="1"/>
  <c r="I1104" i="1"/>
  <c r="I1105" i="1"/>
  <c r="I1106" i="1"/>
  <c r="I1107" i="1"/>
  <c r="I1108" i="1"/>
  <c r="I1114" i="1"/>
  <c r="I1115" i="1"/>
  <c r="I1116" i="1"/>
  <c r="I1117" i="1"/>
  <c r="I1118" i="1"/>
  <c r="I1119" i="1"/>
  <c r="I1120" i="1"/>
  <c r="I1121" i="1"/>
  <c r="I1122" i="1"/>
  <c r="I1123" i="1"/>
  <c r="I1129" i="1"/>
  <c r="I1130" i="1"/>
  <c r="I1135" i="1"/>
  <c r="I1136" i="1"/>
  <c r="I1137" i="1"/>
  <c r="I1138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5" i="1"/>
  <c r="I1166" i="1"/>
  <c r="I1167" i="1"/>
  <c r="I1168" i="1"/>
  <c r="I1171" i="1"/>
  <c r="I1174" i="1"/>
  <c r="I1175" i="1"/>
  <c r="I1176" i="1"/>
  <c r="I1177" i="1"/>
  <c r="I1178" i="1"/>
  <c r="I1179" i="1"/>
  <c r="I1180" i="1"/>
  <c r="I1181" i="1"/>
  <c r="I1184" i="1"/>
  <c r="I1185" i="1"/>
  <c r="I1188" i="1"/>
  <c r="I1189" i="1"/>
  <c r="I1190" i="1"/>
  <c r="I1191" i="1"/>
  <c r="I1192" i="1"/>
  <c r="I1193" i="1"/>
  <c r="I1194" i="1"/>
  <c r="I1197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40" i="1"/>
  <c r="I1241" i="1"/>
  <c r="I1244" i="1"/>
  <c r="I1245" i="1"/>
  <c r="I1246" i="1"/>
  <c r="I1247" i="1"/>
  <c r="I1248" i="1"/>
  <c r="I1251" i="1"/>
  <c r="I1254" i="1"/>
  <c r="I1257" i="1"/>
  <c r="I1258" i="1"/>
  <c r="I1259" i="1"/>
  <c r="I1262" i="1"/>
  <c r="I1267" i="1"/>
  <c r="I1268" i="1"/>
  <c r="I1269" i="1"/>
  <c r="I1270" i="1"/>
  <c r="I1271" i="1"/>
  <c r="I1274" i="1"/>
  <c r="I1275" i="1"/>
  <c r="I1276" i="1"/>
  <c r="I1277" i="1"/>
  <c r="I1278" i="1"/>
  <c r="I1279" i="1"/>
  <c r="I1280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7" i="1"/>
  <c r="I1328" i="1"/>
  <c r="I1332" i="1"/>
  <c r="I1333" i="1"/>
  <c r="I1334" i="1"/>
  <c r="I1340" i="1"/>
  <c r="I1341" i="1"/>
  <c r="I1344" i="1"/>
  <c r="I1347" i="1"/>
  <c r="I1348" i="1"/>
  <c r="I1349" i="1"/>
  <c r="I1352" i="1"/>
  <c r="I1353" i="1"/>
  <c r="I1354" i="1"/>
  <c r="I1355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8" i="1"/>
  <c r="I1379" i="1"/>
  <c r="I1380" i="1"/>
  <c r="I1381" i="1"/>
  <c r="I1382" i="1"/>
  <c r="I1383" i="1"/>
  <c r="I1384" i="1"/>
  <c r="I1385" i="1"/>
  <c r="I1386" i="1"/>
  <c r="I1387" i="1"/>
  <c r="I1388" i="1"/>
  <c r="I1393" i="1"/>
  <c r="I1394" i="1"/>
  <c r="I1395" i="1"/>
  <c r="I1396" i="1"/>
  <c r="I1397" i="1"/>
  <c r="I1401" i="1"/>
  <c r="I1402" i="1"/>
  <c r="I1403" i="1"/>
  <c r="I1404" i="1"/>
  <c r="I1405" i="1"/>
  <c r="I1406" i="1"/>
  <c r="I1409" i="1"/>
  <c r="I1412" i="1"/>
  <c r="I1417" i="1"/>
  <c r="I1418" i="1"/>
  <c r="I1419" i="1"/>
  <c r="I1420" i="1"/>
  <c r="I1421" i="1"/>
  <c r="I1425" i="1"/>
  <c r="I1429" i="1"/>
  <c r="I1430" i="1"/>
  <c r="I1431" i="1"/>
  <c r="I1432" i="1"/>
  <c r="I1433" i="1"/>
  <c r="I1436" i="1"/>
  <c r="I1437" i="1"/>
  <c r="I1438" i="1"/>
  <c r="I1441" i="1"/>
  <c r="I1442" i="1"/>
  <c r="I1443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83" i="1"/>
  <c r="I1484" i="1"/>
  <c r="I1487" i="1"/>
  <c r="I1488" i="1"/>
  <c r="I1489" i="1"/>
  <c r="I1490" i="1"/>
  <c r="I1491" i="1"/>
  <c r="I1492" i="1"/>
  <c r="I1495" i="1"/>
  <c r="I1496" i="1"/>
  <c r="I1497" i="1"/>
  <c r="I1498" i="1"/>
  <c r="I1499" i="1"/>
  <c r="I1502" i="1"/>
  <c r="I1503" i="1"/>
  <c r="I1504" i="1"/>
  <c r="I1505" i="1"/>
  <c r="I1508" i="1"/>
  <c r="I1509" i="1"/>
  <c r="I1512" i="1"/>
  <c r="I1516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6" i="1"/>
  <c r="I1537" i="1"/>
  <c r="I1540" i="1"/>
  <c r="I1541" i="1"/>
  <c r="I1542" i="1"/>
  <c r="I1543" i="1"/>
  <c r="I1544" i="1"/>
  <c r="I1545" i="1"/>
  <c r="I1546" i="1"/>
  <c r="I1549" i="1"/>
  <c r="I1550" i="1"/>
  <c r="I1551" i="1"/>
  <c r="I1552" i="1"/>
  <c r="I1553" i="1"/>
  <c r="I1554" i="1"/>
  <c r="I1555" i="1"/>
  <c r="I1556" i="1"/>
  <c r="I1557" i="1"/>
  <c r="I1560" i="1"/>
  <c r="I1561" i="1"/>
  <c r="I1562" i="1"/>
  <c r="I1563" i="1"/>
  <c r="I1564" i="1"/>
  <c r="I1565" i="1"/>
  <c r="I1566" i="1"/>
  <c r="I1567" i="1"/>
  <c r="I1568" i="1"/>
  <c r="I1569" i="1"/>
  <c r="I1570" i="1"/>
  <c r="I1573" i="1"/>
  <c r="I1574" i="1"/>
  <c r="I1575" i="1"/>
  <c r="I1578" i="1"/>
  <c r="I1579" i="1"/>
  <c r="I1580" i="1"/>
  <c r="I1581" i="1"/>
  <c r="I1582" i="1"/>
  <c r="I1583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3" i="1"/>
  <c r="I1604" i="1"/>
  <c r="I1605" i="1"/>
  <c r="I1606" i="1"/>
  <c r="I1607" i="1"/>
  <c r="I1608" i="1"/>
  <c r="I1609" i="1"/>
  <c r="I1612" i="1"/>
  <c r="I1613" i="1"/>
  <c r="I1616" i="1"/>
  <c r="I1617" i="1"/>
  <c r="I1618" i="1"/>
  <c r="I1619" i="1"/>
  <c r="I1620" i="1"/>
  <c r="I1621" i="1"/>
  <c r="I1622" i="1"/>
  <c r="I1623" i="1"/>
  <c r="I1624" i="1"/>
  <c r="I1625" i="1"/>
  <c r="I1626" i="1"/>
  <c r="I1629" i="1"/>
  <c r="I1630" i="1"/>
  <c r="I1633" i="1"/>
  <c r="I1634" i="1"/>
  <c r="I1635" i="1"/>
  <c r="I1636" i="1"/>
  <c r="I1637" i="1"/>
  <c r="I1638" i="1"/>
  <c r="I1639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6" i="1"/>
  <c r="I1667" i="1"/>
  <c r="I1668" i="1"/>
  <c r="I1669" i="1"/>
  <c r="I1670" i="1"/>
  <c r="I1671" i="1"/>
  <c r="I1672" i="1"/>
  <c r="I1673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91" i="1"/>
  <c r="I1692" i="1"/>
  <c r="I1693" i="1"/>
  <c r="I1694" i="1"/>
  <c r="I1695" i="1"/>
  <c r="I1696" i="1"/>
  <c r="I1697" i="1"/>
  <c r="I1698" i="1"/>
  <c r="I1699" i="1"/>
  <c r="I1702" i="1"/>
  <c r="I1703" i="1"/>
  <c r="I1704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6" i="1"/>
  <c r="I1727" i="1"/>
  <c r="I1734" i="1"/>
  <c r="I1737" i="1"/>
  <c r="I1738" i="1"/>
  <c r="I1739" i="1"/>
  <c r="I1740" i="1"/>
  <c r="I1741" i="1"/>
  <c r="I1742" i="1"/>
  <c r="I1743" i="1"/>
  <c r="I1746" i="1"/>
  <c r="I1747" i="1"/>
  <c r="I1748" i="1"/>
  <c r="I1749" i="1"/>
  <c r="I1750" i="1"/>
  <c r="I1753" i="1"/>
  <c r="I1754" i="1"/>
  <c r="I1755" i="1"/>
  <c r="I1756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9" i="1"/>
  <c r="I1780" i="1"/>
  <c r="I1781" i="1"/>
  <c r="I1782" i="1"/>
  <c r="I1783" i="1"/>
  <c r="I1784" i="1"/>
  <c r="I1785" i="1"/>
  <c r="I1786" i="1"/>
  <c r="I1787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10" i="1"/>
  <c r="I1811" i="1"/>
  <c r="I1812" i="1"/>
  <c r="I1815" i="1"/>
  <c r="I1816" i="1"/>
  <c r="I1817" i="1"/>
  <c r="I1818" i="1"/>
  <c r="I1819" i="1"/>
  <c r="I1820" i="1"/>
  <c r="I1821" i="1"/>
  <c r="I1822" i="1"/>
  <c r="I1829" i="1"/>
  <c r="I1830" i="1"/>
  <c r="I1831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7" i="1"/>
  <c r="I1858" i="1"/>
  <c r="I1859" i="1"/>
  <c r="I1860" i="1"/>
  <c r="I1861" i="1"/>
  <c r="I1862" i="1"/>
  <c r="I1863" i="1"/>
  <c r="I1864" i="1"/>
  <c r="I1865" i="1"/>
  <c r="I1867" i="1"/>
  <c r="I1868" i="1"/>
  <c r="I1869" i="1"/>
  <c r="I1872" i="1"/>
  <c r="I1873" i="1"/>
  <c r="I1874" i="1"/>
  <c r="I1875" i="1"/>
  <c r="I1876" i="1"/>
  <c r="I1879" i="1"/>
  <c r="I1880" i="1"/>
  <c r="I1881" i="1"/>
  <c r="I1882" i="1"/>
  <c r="I1883" i="1"/>
  <c r="I1884" i="1"/>
  <c r="I1885" i="1"/>
  <c r="I1886" i="1"/>
  <c r="I1889" i="1"/>
  <c r="I1894" i="1"/>
  <c r="I1897" i="1"/>
  <c r="I1900" i="1"/>
  <c r="I1901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6" i="1"/>
  <c r="I1927" i="1"/>
  <c r="I1931" i="1"/>
  <c r="I1932" i="1"/>
  <c r="I1933" i="1"/>
  <c r="I1937" i="1"/>
  <c r="I1938" i="1"/>
  <c r="I1939" i="1"/>
  <c r="I1940" i="1"/>
  <c r="I1941" i="1"/>
  <c r="I1942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6" i="1"/>
  <c r="I1967" i="1"/>
  <c r="I1968" i="1"/>
  <c r="I1969" i="1"/>
  <c r="I1970" i="1"/>
  <c r="I1971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8" i="1"/>
  <c r="I2029" i="1"/>
  <c r="I2030" i="1"/>
  <c r="I2031" i="1"/>
  <c r="I2032" i="1"/>
  <c r="I2033" i="1"/>
  <c r="I2034" i="1"/>
  <c r="I2035" i="1"/>
  <c r="I2036" i="1"/>
  <c r="I2039" i="1"/>
  <c r="I2042" i="1"/>
  <c r="I2043" i="1"/>
  <c r="I2044" i="1"/>
  <c r="I2045" i="1"/>
  <c r="I2048" i="1"/>
  <c r="I2051" i="1"/>
  <c r="I2052" i="1"/>
  <c r="I2056" i="1"/>
  <c r="I2057" i="1"/>
  <c r="I2058" i="1"/>
  <c r="I2059" i="1"/>
  <c r="I2062" i="1"/>
  <c r="I2063" i="1"/>
  <c r="I2064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7" i="1"/>
  <c r="I2108" i="1"/>
  <c r="I2109" i="1"/>
  <c r="I2110" i="1"/>
  <c r="I2111" i="1"/>
  <c r="I2114" i="1"/>
  <c r="I2115" i="1"/>
  <c r="I2118" i="1"/>
  <c r="I2119" i="1"/>
  <c r="I2120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41" i="1"/>
  <c r="I2142" i="1"/>
  <c r="I2147" i="1"/>
  <c r="I2148" i="1"/>
  <c r="I2151" i="1"/>
  <c r="I2152" i="1"/>
  <c r="I2153" i="1"/>
  <c r="I2154" i="1"/>
  <c r="I2155" i="1"/>
  <c r="I2156" i="1"/>
  <c r="I2157" i="1"/>
  <c r="I2158" i="1"/>
  <c r="I2159" i="1"/>
  <c r="I2160" i="1"/>
  <c r="I2161" i="1"/>
  <c r="I2164" i="1"/>
  <c r="I2165" i="1"/>
  <c r="I2166" i="1"/>
  <c r="I2167" i="1"/>
  <c r="I2168" i="1"/>
  <c r="I2169" i="1"/>
  <c r="I2170" i="1"/>
  <c r="I2171" i="1"/>
  <c r="I2172" i="1"/>
  <c r="I2173" i="1"/>
  <c r="I2176" i="1"/>
  <c r="I2177" i="1"/>
  <c r="I2178" i="1"/>
  <c r="I2179" i="1"/>
  <c r="I2180" i="1"/>
  <c r="I2187" i="1"/>
  <c r="I2188" i="1"/>
  <c r="I2197" i="1"/>
  <c r="I2198" i="1"/>
  <c r="I2199" i="1"/>
  <c r="I2200" i="1"/>
  <c r="I2201" i="1"/>
  <c r="I2202" i="1"/>
  <c r="I2203" i="1"/>
  <c r="I2206" i="1"/>
  <c r="I2207" i="1"/>
  <c r="I2208" i="1"/>
  <c r="I2209" i="1"/>
  <c r="I2212" i="1"/>
  <c r="I2213" i="1"/>
  <c r="I2218" i="1"/>
  <c r="I2219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2" i="1"/>
  <c r="I2243" i="1"/>
  <c r="I2244" i="1"/>
  <c r="I2245" i="1"/>
  <c r="I2246" i="1"/>
  <c r="I2247" i="1"/>
  <c r="I2250" i="1"/>
  <c r="I2251" i="1"/>
  <c r="I2252" i="1"/>
  <c r="I2253" i="1"/>
  <c r="I2256" i="1"/>
  <c r="I2257" i="1"/>
  <c r="I2260" i="1"/>
  <c r="I2261" i="1"/>
  <c r="I2262" i="1"/>
  <c r="I2265" i="1"/>
  <c r="I2266" i="1"/>
  <c r="I2267" i="1"/>
  <c r="I2268" i="1"/>
  <c r="I2269" i="1"/>
  <c r="I2270" i="1"/>
  <c r="I2271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91" i="1"/>
  <c r="I2292" i="1"/>
  <c r="I2293" i="1"/>
  <c r="I2294" i="1"/>
  <c r="I2295" i="1"/>
  <c r="I2296" i="1"/>
  <c r="I2297" i="1"/>
  <c r="I2298" i="1"/>
  <c r="I2303" i="1"/>
  <c r="I2304" i="1"/>
  <c r="I2307" i="1"/>
  <c r="I2308" i="1"/>
  <c r="I2309" i="1"/>
  <c r="I2310" i="1"/>
  <c r="I2311" i="1"/>
  <c r="I2312" i="1"/>
  <c r="I2313" i="1"/>
  <c r="I2314" i="1"/>
  <c r="I2315" i="1"/>
  <c r="I2316" i="1"/>
  <c r="I2320" i="1"/>
  <c r="I2321" i="1"/>
  <c r="I2322" i="1"/>
  <c r="I2323" i="1"/>
  <c r="I2324" i="1"/>
  <c r="I2325" i="1"/>
  <c r="I2326" i="1"/>
  <c r="I2327" i="1"/>
  <c r="I2328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51" i="1"/>
  <c r="I2352" i="1"/>
  <c r="I2353" i="1"/>
  <c r="I2354" i="1"/>
  <c r="I2355" i="1"/>
  <c r="I2358" i="1"/>
  <c r="I2359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6" i="1"/>
  <c r="I2377" i="1"/>
  <c r="I2378" i="1"/>
  <c r="I2379" i="1"/>
  <c r="I2380" i="1"/>
  <c r="I2381" i="1"/>
  <c r="I2382" i="1"/>
  <c r="I2385" i="1"/>
  <c r="I2386" i="1"/>
  <c r="I2387" i="1"/>
  <c r="I2388" i="1"/>
  <c r="I2391" i="1"/>
  <c r="I2392" i="1"/>
  <c r="I2393" i="1"/>
  <c r="I2394" i="1"/>
  <c r="I2395" i="1"/>
  <c r="I2396" i="1"/>
  <c r="I2397" i="1"/>
  <c r="I2400" i="1"/>
  <c r="I2401" i="1"/>
  <c r="I2402" i="1"/>
  <c r="I2405" i="1"/>
  <c r="I2406" i="1"/>
  <c r="I2407" i="1"/>
  <c r="I2408" i="1"/>
  <c r="I2409" i="1"/>
  <c r="I2410" i="1"/>
  <c r="I2413" i="1"/>
  <c r="I2416" i="1"/>
  <c r="I2417" i="1"/>
  <c r="I2422" i="1"/>
  <c r="I2423" i="1"/>
  <c r="I2424" i="1"/>
  <c r="I2425" i="1"/>
  <c r="I2426" i="1"/>
  <c r="I2427" i="1"/>
  <c r="I2428" i="1"/>
  <c r="I2431" i="1"/>
  <c r="I2432" i="1"/>
  <c r="I2437" i="1"/>
  <c r="I2440" i="1"/>
  <c r="I2441" i="1"/>
  <c r="I2442" i="1"/>
  <c r="I2443" i="1"/>
  <c r="I2444" i="1"/>
  <c r="I2445" i="1"/>
  <c r="I2446" i="1"/>
  <c r="I2447" i="1"/>
  <c r="I2448" i="1"/>
  <c r="I2449" i="1"/>
  <c r="I2450" i="1"/>
  <c r="I2454" i="1"/>
  <c r="I2455" i="1"/>
  <c r="I2456" i="1"/>
  <c r="I2461" i="1"/>
  <c r="I2462" i="1"/>
  <c r="I2463" i="1"/>
  <c r="I2467" i="1"/>
  <c r="I2468" i="1"/>
  <c r="I2469" i="1"/>
  <c r="I2470" i="1"/>
  <c r="I2471" i="1"/>
  <c r="I2472" i="1"/>
  <c r="I2473" i="1"/>
  <c r="I2474" i="1"/>
  <c r="I2477" i="1"/>
  <c r="I2478" i="1"/>
  <c r="I2479" i="1"/>
  <c r="I2480" i="1"/>
  <c r="I2481" i="1"/>
  <c r="I2482" i="1"/>
  <c r="I2485" i="1"/>
  <c r="I2486" i="1"/>
  <c r="I2487" i="1"/>
  <c r="I2488" i="1"/>
  <c r="I2492" i="1"/>
  <c r="I2493" i="1"/>
  <c r="I2494" i="1"/>
  <c r="I2495" i="1"/>
  <c r="I2496" i="1"/>
  <c r="I2497" i="1"/>
  <c r="I2501" i="1"/>
  <c r="I2502" i="1"/>
  <c r="I2503" i="1"/>
  <c r="I2506" i="1"/>
  <c r="I2511" i="1"/>
  <c r="I2512" i="1"/>
  <c r="I2513" i="1"/>
  <c r="I2514" i="1"/>
  <c r="I2515" i="1"/>
  <c r="I2516" i="1"/>
  <c r="I2517" i="1"/>
  <c r="I2520" i="1"/>
  <c r="I2521" i="1"/>
  <c r="I2522" i="1"/>
  <c r="I2523" i="1"/>
  <c r="I2524" i="1"/>
  <c r="I2530" i="1"/>
  <c r="I2531" i="1"/>
  <c r="I2532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6" i="1"/>
  <c r="I2567" i="1"/>
  <c r="I2568" i="1"/>
  <c r="I2569" i="1"/>
  <c r="I2573" i="1"/>
  <c r="I2574" i="1"/>
  <c r="I2575" i="1"/>
  <c r="I2576" i="1"/>
  <c r="I2577" i="1"/>
  <c r="I2578" i="1"/>
  <c r="I2579" i="1"/>
  <c r="I2584" i="1"/>
  <c r="I2591" i="1"/>
  <c r="I2592" i="1"/>
  <c r="I2593" i="1"/>
  <c r="I2594" i="1"/>
  <c r="I2598" i="1"/>
  <c r="I2599" i="1"/>
  <c r="I2602" i="1"/>
  <c r="I2603" i="1"/>
  <c r="I2604" i="1"/>
  <c r="I2607" i="1"/>
  <c r="I2608" i="1"/>
  <c r="I2609" i="1"/>
  <c r="I2610" i="1"/>
  <c r="I2611" i="1"/>
  <c r="I2612" i="1"/>
  <c r="I2613" i="1"/>
  <c r="I2614" i="1"/>
  <c r="I2617" i="1"/>
  <c r="I2618" i="1"/>
  <c r="I2619" i="1"/>
  <c r="I2622" i="1"/>
  <c r="I2623" i="1"/>
  <c r="I2624" i="1"/>
  <c r="I2627" i="1"/>
  <c r="I2628" i="1"/>
  <c r="I2629" i="1"/>
  <c r="I2630" i="1"/>
  <c r="I2631" i="1"/>
  <c r="I2632" i="1"/>
  <c r="I2633" i="1"/>
  <c r="I2634" i="1"/>
  <c r="I2635" i="1"/>
  <c r="I2640" i="1"/>
  <c r="I2641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61" i="1"/>
  <c r="I2662" i="1"/>
  <c r="I2663" i="1"/>
  <c r="I2664" i="1"/>
  <c r="I2665" i="1"/>
  <c r="I2666" i="1"/>
  <c r="I2667" i="1"/>
  <c r="I2670" i="1"/>
  <c r="I2671" i="1"/>
  <c r="I2672" i="1"/>
  <c r="I2673" i="1"/>
  <c r="I2676" i="1"/>
  <c r="I2677" i="1"/>
  <c r="I2680" i="1"/>
  <c r="I2681" i="1"/>
  <c r="I2684" i="1"/>
  <c r="I2685" i="1"/>
  <c r="I2686" i="1"/>
  <c r="I2687" i="1"/>
  <c r="I2688" i="1"/>
  <c r="I2689" i="1"/>
  <c r="I2693" i="1"/>
  <c r="I2694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6" i="1"/>
  <c r="I2717" i="1"/>
  <c r="I2718" i="1"/>
  <c r="I2721" i="1"/>
  <c r="I2722" i="1"/>
  <c r="I2723" i="1"/>
  <c r="I2728" i="1"/>
  <c r="I2729" i="1"/>
  <c r="I2732" i="1"/>
  <c r="I2733" i="1"/>
  <c r="I2734" i="1"/>
  <c r="I2735" i="1"/>
  <c r="I2736" i="1"/>
  <c r="I2737" i="1"/>
  <c r="I2741" i="1"/>
  <c r="I2742" i="1"/>
  <c r="I2743" i="1"/>
  <c r="I2744" i="1"/>
  <c r="I2745" i="1"/>
  <c r="I2746" i="1"/>
  <c r="I2749" i="1"/>
  <c r="I2750" i="1"/>
  <c r="I2751" i="1"/>
  <c r="I2752" i="1"/>
  <c r="I2755" i="1"/>
  <c r="I2759" i="1"/>
  <c r="I2760" i="1"/>
  <c r="I2763" i="1"/>
  <c r="I2764" i="1"/>
  <c r="I2765" i="1"/>
  <c r="I2766" i="1"/>
  <c r="I2767" i="1"/>
  <c r="I2768" i="1"/>
  <c r="I2769" i="1"/>
  <c r="I2770" i="1"/>
  <c r="I2771" i="1"/>
  <c r="I2772" i="1"/>
  <c r="I2775" i="1"/>
  <c r="I2776" i="1"/>
  <c r="I2779" i="1"/>
  <c r="I2780" i="1"/>
  <c r="I2781" i="1"/>
  <c r="I2782" i="1"/>
  <c r="I2785" i="1"/>
  <c r="I2786" i="1"/>
  <c r="I2787" i="1"/>
  <c r="I2788" i="1"/>
  <c r="I2789" i="1"/>
  <c r="I2790" i="1"/>
  <c r="I2793" i="1"/>
  <c r="I2794" i="1"/>
  <c r="I2795" i="1"/>
  <c r="I2804" i="1"/>
  <c r="I2805" i="1"/>
  <c r="I2806" i="1"/>
  <c r="I2807" i="1"/>
  <c r="I2808" i="1"/>
  <c r="I2811" i="1"/>
  <c r="I2812" i="1"/>
  <c r="I2813" i="1"/>
  <c r="I2814" i="1"/>
  <c r="I2815" i="1"/>
  <c r="I2820" i="1"/>
  <c r="I2821" i="1"/>
  <c r="I2822" i="1"/>
  <c r="I2823" i="1"/>
  <c r="I2824" i="1"/>
  <c r="I2825" i="1"/>
  <c r="I2826" i="1"/>
  <c r="I2829" i="1"/>
  <c r="I2832" i="1"/>
  <c r="I2835" i="1"/>
  <c r="I2836" i="1"/>
  <c r="I2837" i="1"/>
  <c r="I2838" i="1"/>
  <c r="I2839" i="1"/>
  <c r="I2840" i="1"/>
  <c r="I2841" i="1"/>
  <c r="I2842" i="1"/>
  <c r="I2843" i="1"/>
  <c r="I2844" i="1"/>
  <c r="I2848" i="1"/>
  <c r="I2849" i="1"/>
  <c r="I2855" i="1"/>
  <c r="I2856" i="1"/>
  <c r="I2857" i="1"/>
  <c r="I2858" i="1"/>
  <c r="I2861" i="1"/>
  <c r="I2862" i="1"/>
  <c r="I2863" i="1"/>
  <c r="I2864" i="1"/>
  <c r="I2865" i="1"/>
  <c r="I2866" i="1"/>
  <c r="I2867" i="1"/>
  <c r="I2868" i="1"/>
  <c r="I2871" i="1"/>
  <c r="I2872" i="1"/>
  <c r="I2873" i="1"/>
  <c r="I2874" i="1"/>
  <c r="I2875" i="1"/>
  <c r="I2876" i="1"/>
  <c r="I2877" i="1"/>
  <c r="I2878" i="1"/>
  <c r="I2879" i="1"/>
  <c r="I2880" i="1"/>
  <c r="I2881" i="1"/>
  <c r="I2884" i="1"/>
  <c r="I2885" i="1"/>
  <c r="I2886" i="1"/>
  <c r="I2887" i="1"/>
  <c r="I2888" i="1"/>
  <c r="I2889" i="1"/>
  <c r="I2890" i="1"/>
  <c r="I2891" i="1"/>
  <c r="I2892" i="1"/>
  <c r="I2895" i="1"/>
  <c r="I2898" i="1"/>
  <c r="I2899" i="1"/>
  <c r="I2900" i="1"/>
  <c r="I2901" i="1"/>
  <c r="I2902" i="1"/>
  <c r="I2905" i="1"/>
  <c r="I2906" i="1"/>
  <c r="I2907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30" i="1"/>
  <c r="I2934" i="1"/>
  <c r="I2935" i="1"/>
  <c r="I2936" i="1"/>
  <c r="I2937" i="1"/>
  <c r="I2938" i="1"/>
  <c r="I2939" i="1"/>
  <c r="I2940" i="1"/>
  <c r="I2941" i="1"/>
  <c r="I2942" i="1"/>
  <c r="I2943" i="1"/>
  <c r="I2947" i="1"/>
  <c r="I2948" i="1"/>
  <c r="I2949" i="1"/>
  <c r="I2950" i="1"/>
  <c r="I2951" i="1"/>
  <c r="I2952" i="1"/>
  <c r="I2953" i="1"/>
  <c r="I2958" i="1"/>
  <c r="I2959" i="1"/>
  <c r="I2960" i="1"/>
  <c r="I2961" i="1"/>
  <c r="I2962" i="1"/>
  <c r="I2965" i="1"/>
  <c r="I2966" i="1"/>
  <c r="I2967" i="1"/>
  <c r="I2970" i="1"/>
  <c r="I2971" i="1"/>
  <c r="I2972" i="1"/>
  <c r="I2975" i="1"/>
  <c r="I2976" i="1"/>
  <c r="I2977" i="1"/>
  <c r="I2978" i="1"/>
  <c r="I2979" i="1"/>
  <c r="I2980" i="1"/>
  <c r="I2981" i="1"/>
  <c r="I2982" i="1"/>
  <c r="I2983" i="1"/>
  <c r="I2984" i="1"/>
  <c r="I2985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6" i="1"/>
  <c r="I3007" i="1"/>
  <c r="I3010" i="1"/>
  <c r="I3011" i="1"/>
  <c r="I3012" i="1"/>
  <c r="I3013" i="1"/>
  <c r="I3016" i="1"/>
  <c r="I3017" i="1"/>
  <c r="I3018" i="1"/>
  <c r="I3019" i="1"/>
  <c r="I3020" i="1"/>
  <c r="I3023" i="1"/>
  <c r="I3024" i="1"/>
  <c r="I3025" i="1"/>
  <c r="I3026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7" i="1"/>
  <c r="I3058" i="1"/>
  <c r="I3059" i="1"/>
  <c r="I3060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7" i="1"/>
  <c r="I3088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12" i="1"/>
  <c r="I3113" i="1"/>
  <c r="I3114" i="1"/>
  <c r="I3115" i="1"/>
  <c r="I3116" i="1"/>
  <c r="I3117" i="1"/>
  <c r="I3118" i="1"/>
  <c r="I3119" i="1"/>
  <c r="I3120" i="1"/>
  <c r="I3121" i="1"/>
  <c r="I3122" i="1"/>
  <c r="I3126" i="1"/>
  <c r="I3127" i="1"/>
  <c r="I3128" i="1"/>
  <c r="I3133" i="1"/>
  <c r="I3134" i="1"/>
  <c r="I3137" i="1"/>
  <c r="I3138" i="1"/>
  <c r="I3139" i="1"/>
  <c r="I3140" i="1"/>
  <c r="I3141" i="1"/>
  <c r="I3142" i="1"/>
  <c r="I3143" i="1"/>
  <c r="I3144" i="1"/>
  <c r="I3145" i="1"/>
  <c r="I3148" i="1"/>
  <c r="I3149" i="1"/>
  <c r="I3150" i="1"/>
  <c r="I3154" i="1"/>
  <c r="I3155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71" i="1"/>
  <c r="I3172" i="1"/>
  <c r="I3173" i="1"/>
  <c r="I3174" i="1"/>
  <c r="I3180" i="1"/>
  <c r="I3181" i="1"/>
  <c r="I3182" i="1"/>
  <c r="I3185" i="1"/>
  <c r="I3186" i="1"/>
  <c r="I3187" i="1"/>
  <c r="I3188" i="1"/>
  <c r="I3189" i="1"/>
  <c r="I3190" i="1"/>
  <c r="I3193" i="1"/>
  <c r="I3194" i="1"/>
  <c r="I3195" i="1"/>
  <c r="I3196" i="1"/>
  <c r="I3197" i="1"/>
  <c r="I3198" i="1"/>
  <c r="I3199" i="1"/>
  <c r="I3200" i="1"/>
  <c r="I3203" i="1"/>
  <c r="I3204" i="1"/>
  <c r="I3205" i="1"/>
  <c r="I3208" i="1"/>
  <c r="I3212" i="1"/>
  <c r="I3213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40" i="1"/>
  <c r="I3243" i="1"/>
  <c r="I3244" i="1"/>
  <c r="I3245" i="1"/>
  <c r="I3248" i="1"/>
  <c r="I3249" i="1"/>
  <c r="I3250" i="1"/>
  <c r="I3251" i="1"/>
  <c r="I3254" i="1"/>
  <c r="I3255" i="1"/>
  <c r="I3256" i="1"/>
  <c r="I3257" i="1"/>
  <c r="I3258" i="1"/>
  <c r="I3259" i="1"/>
  <c r="I3260" i="1"/>
  <c r="I3261" i="1"/>
  <c r="I3262" i="1"/>
  <c r="I3266" i="1"/>
  <c r="I3269" i="1"/>
  <c r="I3270" i="1"/>
  <c r="I3271" i="1"/>
  <c r="I3272" i="1"/>
  <c r="I3277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8" i="1"/>
  <c r="I3301" i="1"/>
  <c r="I3304" i="1"/>
  <c r="I3305" i="1"/>
  <c r="I2" i="1" l="1"/>
  <c r="G88" i="1" l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5" i="1"/>
  <c r="G226" i="1"/>
  <c r="G227" i="1"/>
  <c r="G228" i="1"/>
  <c r="G229" i="1"/>
  <c r="G230" i="1"/>
  <c r="G231" i="1"/>
  <c r="G234" i="1"/>
  <c r="G235" i="1"/>
  <c r="G236" i="1"/>
  <c r="G237" i="1"/>
  <c r="G238" i="1"/>
  <c r="G239" i="1"/>
  <c r="G240" i="1"/>
  <c r="G241" i="1"/>
  <c r="G242" i="1"/>
  <c r="G245" i="1"/>
  <c r="G246" i="1"/>
  <c r="G247" i="1"/>
  <c r="G248" i="1"/>
  <c r="G249" i="1"/>
  <c r="G250" i="1"/>
  <c r="G251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97" i="1"/>
  <c r="G298" i="1"/>
  <c r="G299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323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80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CO377" i="1" s="1"/>
  <c r="G379" i="1"/>
  <c r="G406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7" i="1"/>
  <c r="G425" i="1"/>
  <c r="G409" i="1"/>
  <c r="G410" i="1"/>
  <c r="G411" i="1"/>
  <c r="G412" i="1"/>
  <c r="G413" i="1"/>
  <c r="G414" i="1"/>
  <c r="G415" i="1"/>
  <c r="G416" i="1"/>
  <c r="G417" i="1"/>
  <c r="G419" i="1"/>
  <c r="G420" i="1"/>
  <c r="G421" i="1"/>
  <c r="G422" i="1"/>
  <c r="G423" i="1"/>
  <c r="G424" i="1"/>
  <c r="G426" i="1"/>
  <c r="G427" i="1"/>
  <c r="G428" i="1"/>
  <c r="G429" i="1"/>
  <c r="G44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504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31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64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9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59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721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49" i="1"/>
  <c r="H748" i="1" s="1"/>
  <c r="CO748" i="1" s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H820" i="1" s="1"/>
  <c r="CO820" i="1" s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60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77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H877" i="1" s="1"/>
  <c r="CO877" i="1" s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CO1230" i="1" s="1"/>
  <c r="G1232" i="1"/>
  <c r="G1234" i="1"/>
  <c r="G1235" i="1"/>
  <c r="CO1232" i="1" s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313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541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2015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93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437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8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H2581" i="1" s="1"/>
  <c r="CO2581" i="1" s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728" i="1"/>
  <c r="G2729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912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8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3066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149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50" i="1"/>
  <c r="G3151" i="1"/>
  <c r="G3152" i="1"/>
  <c r="G3153" i="1"/>
  <c r="G3154" i="1"/>
  <c r="G3155" i="1"/>
  <c r="G3156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306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3" i="1"/>
  <c r="K659" i="1"/>
  <c r="K626" i="1"/>
  <c r="K627" i="1"/>
  <c r="M659" i="1"/>
  <c r="M626" i="1"/>
  <c r="M627" i="1"/>
  <c r="M628" i="1"/>
  <c r="O659" i="1"/>
  <c r="O626" i="1"/>
  <c r="O627" i="1"/>
  <c r="O628" i="1"/>
  <c r="O629" i="1"/>
  <c r="Q659" i="1"/>
  <c r="Q626" i="1"/>
  <c r="S659" i="1"/>
  <c r="S626" i="1"/>
  <c r="S627" i="1"/>
  <c r="S628" i="1"/>
  <c r="S629" i="1"/>
  <c r="U659" i="1"/>
  <c r="U626" i="1"/>
  <c r="U627" i="1"/>
  <c r="U628" i="1"/>
  <c r="W659" i="1"/>
  <c r="W626" i="1"/>
  <c r="W627" i="1"/>
  <c r="W628" i="1"/>
  <c r="Y659" i="1"/>
  <c r="Y626" i="1"/>
  <c r="Y627" i="1"/>
  <c r="Y628" i="1"/>
  <c r="Y629" i="1"/>
  <c r="AA659" i="1"/>
  <c r="AA626" i="1"/>
  <c r="AA627" i="1"/>
  <c r="AA628" i="1"/>
  <c r="AA629" i="1"/>
  <c r="AC659" i="1"/>
  <c r="AC626" i="1"/>
  <c r="AC627" i="1"/>
  <c r="AC628" i="1"/>
  <c r="AC629" i="1"/>
  <c r="AE659" i="1"/>
  <c r="AE626" i="1"/>
  <c r="AE627" i="1"/>
  <c r="AE628" i="1"/>
  <c r="AE629" i="1"/>
  <c r="CO3250" i="1" l="1"/>
  <c r="CO3093" i="1"/>
  <c r="CO3083" i="1"/>
  <c r="CO2983" i="1"/>
  <c r="CO2839" i="1"/>
  <c r="CO2837" i="1"/>
  <c r="CO2381" i="1"/>
  <c r="CO2371" i="1"/>
  <c r="H2361" i="1"/>
  <c r="CO2361" i="1" s="1"/>
  <c r="CO2246" i="1"/>
  <c r="CO2238" i="1"/>
  <c r="CO2132" i="1"/>
  <c r="CO2110" i="1"/>
  <c r="CO2015" i="1"/>
  <c r="H1944" i="1"/>
  <c r="CO1944" i="1" s="1"/>
  <c r="CO1839" i="1"/>
  <c r="CO1819" i="1"/>
  <c r="CO1817" i="1"/>
  <c r="CO1743" i="1"/>
  <c r="CO1719" i="1"/>
  <c r="CO1685" i="1"/>
  <c r="CO1563" i="1"/>
  <c r="CO1498" i="1"/>
  <c r="CO1343" i="1"/>
  <c r="CO1325" i="1"/>
  <c r="CO1298" i="1"/>
  <c r="CO1296" i="1"/>
  <c r="CO1294" i="1"/>
  <c r="CO1292" i="1"/>
  <c r="CO1290" i="1"/>
  <c r="CO1253" i="1"/>
  <c r="CO1226" i="1"/>
  <c r="CO1224" i="1"/>
  <c r="CO1222" i="1"/>
  <c r="CO1220" i="1"/>
  <c r="CO1212" i="1"/>
  <c r="CO1191" i="1"/>
  <c r="CO1177" i="1"/>
  <c r="CO1175" i="1"/>
  <c r="CO1157" i="1"/>
  <c r="CO1155" i="1"/>
  <c r="CO1145" i="1"/>
  <c r="CO1121" i="1"/>
  <c r="CO1119" i="1"/>
  <c r="CO1117" i="1"/>
  <c r="CO1099" i="1"/>
  <c r="CO1079" i="1"/>
  <c r="CO1077" i="1"/>
  <c r="CO1063" i="1"/>
  <c r="CO1057" i="1"/>
  <c r="CO1055" i="1"/>
  <c r="CO1053" i="1"/>
  <c r="CO1043" i="1"/>
  <c r="CO1041" i="1"/>
  <c r="CO1039" i="1"/>
  <c r="CO1031" i="1"/>
  <c r="CO1029" i="1"/>
  <c r="CO1027" i="1"/>
  <c r="CO1011" i="1"/>
  <c r="CO1009" i="1"/>
  <c r="CO1007" i="1"/>
  <c r="CO1003" i="1"/>
  <c r="CO995" i="1"/>
  <c r="CO993" i="1"/>
  <c r="CO965" i="1"/>
  <c r="CO963" i="1"/>
  <c r="CO957" i="1"/>
  <c r="CO955" i="1"/>
  <c r="CO933" i="1"/>
  <c r="CO931" i="1"/>
  <c r="CO929" i="1"/>
  <c r="CO911" i="1"/>
  <c r="CO909" i="1"/>
  <c r="CO903" i="1"/>
  <c r="CO842" i="1"/>
  <c r="CO821" i="1"/>
  <c r="CO750" i="1"/>
  <c r="CO722" i="1"/>
  <c r="CO691" i="1"/>
  <c r="CO660" i="1"/>
  <c r="CO606" i="1"/>
  <c r="CO565" i="1"/>
  <c r="CO408" i="1"/>
  <c r="CO375" i="1"/>
  <c r="CO348" i="1"/>
  <c r="CO346" i="1"/>
  <c r="CO340" i="1"/>
  <c r="CO338" i="1"/>
  <c r="CO301" i="1"/>
  <c r="CO245" i="1"/>
  <c r="CO243" i="1"/>
  <c r="CO237" i="1"/>
  <c r="CO235" i="1"/>
  <c r="CO233" i="1"/>
  <c r="CO225" i="1"/>
  <c r="CO3249" i="1"/>
  <c r="CO3092" i="1"/>
  <c r="CO3082" i="1"/>
  <c r="CO3080" i="1"/>
  <c r="CO3078" i="1"/>
  <c r="CO2912" i="1"/>
  <c r="CO2838" i="1"/>
  <c r="CO2911" i="1"/>
  <c r="CO2729" i="1"/>
  <c r="CO2487" i="1"/>
  <c r="CO2382" i="1"/>
  <c r="CO2353" i="1"/>
  <c r="CO2247" i="1"/>
  <c r="CO2237" i="1"/>
  <c r="CO2171" i="1"/>
  <c r="CO2133" i="1"/>
  <c r="CO2131" i="1"/>
  <c r="CO2109" i="1"/>
  <c r="CO2016" i="1"/>
  <c r="CO1940" i="1"/>
  <c r="CO1838" i="1"/>
  <c r="CO1818" i="1"/>
  <c r="CO1720" i="1"/>
  <c r="CO1718" i="1"/>
  <c r="CO1684" i="1"/>
  <c r="CO1564" i="1"/>
  <c r="CO1562" i="1"/>
  <c r="CO1542" i="1"/>
  <c r="CO1344" i="1"/>
  <c r="CO1342" i="1"/>
  <c r="CO1326" i="1"/>
  <c r="CO1324" i="1"/>
  <c r="CO1297" i="1"/>
  <c r="CO1295" i="1"/>
  <c r="CO1293" i="1"/>
  <c r="CO1291" i="1"/>
  <c r="CO1289" i="1"/>
  <c r="CO1252" i="1"/>
  <c r="CO1231" i="1"/>
  <c r="CO1227" i="1"/>
  <c r="CO1225" i="1"/>
  <c r="CO1223" i="1"/>
  <c r="CO1221" i="1"/>
  <c r="CO1192" i="1"/>
  <c r="CO1176" i="1"/>
  <c r="CO1158" i="1"/>
  <c r="CO1156" i="1"/>
  <c r="CO1154" i="1"/>
  <c r="CO1120" i="1"/>
  <c r="CO1118" i="1"/>
  <c r="CO1078" i="1"/>
  <c r="CO1064" i="1"/>
  <c r="CO1056" i="1"/>
  <c r="CO1054" i="1"/>
  <c r="CO1044" i="1"/>
  <c r="CO1042" i="1"/>
  <c r="CO1038" i="1"/>
  <c r="CO1028" i="1"/>
  <c r="CO1012" i="1"/>
  <c r="CO1010" i="1"/>
  <c r="CO1002" i="1"/>
  <c r="CO998" i="1"/>
  <c r="CO996" i="1"/>
  <c r="CO994" i="1"/>
  <c r="CO966" i="1"/>
  <c r="CO964" i="1"/>
  <c r="CO956" i="1"/>
  <c r="CO932" i="1"/>
  <c r="CO930" i="1"/>
  <c r="CO928" i="1"/>
  <c r="CO912" i="1"/>
  <c r="CO910" i="1"/>
  <c r="CO908" i="1"/>
  <c r="CO902" i="1"/>
  <c r="CO878" i="1"/>
  <c r="CO607" i="1"/>
  <c r="CO603" i="1"/>
  <c r="CO472" i="1"/>
  <c r="CO376" i="1"/>
  <c r="CO354" i="1"/>
  <c r="CO349" i="1"/>
  <c r="CO347" i="1"/>
  <c r="CO341" i="1"/>
  <c r="CO302" i="1"/>
  <c r="CO300" i="1"/>
  <c r="CO246" i="1"/>
  <c r="CO244" i="1"/>
  <c r="CO236" i="1"/>
  <c r="CO232" i="1"/>
  <c r="CO234" i="1"/>
  <c r="CO226" i="1"/>
  <c r="CO224" i="1"/>
  <c r="CO165" i="1"/>
  <c r="CO119" i="1"/>
  <c r="H2816" i="1"/>
  <c r="H3264" i="1"/>
  <c r="H3215" i="1"/>
  <c r="CO3215" i="1" s="1"/>
  <c r="H3238" i="1"/>
  <c r="H3009" i="1"/>
  <c r="CO3009" i="1" s="1"/>
  <c r="H2945" i="1"/>
  <c r="CO2945" i="1" s="1"/>
  <c r="H2897" i="1"/>
  <c r="H3210" i="1"/>
  <c r="H3178" i="1"/>
  <c r="H2054" i="1"/>
  <c r="H1903" i="1"/>
  <c r="H1871" i="1"/>
  <c r="H1494" i="1"/>
  <c r="H1486" i="1"/>
  <c r="CO1486" i="1" s="1"/>
  <c r="H2727" i="1"/>
  <c r="H3211" i="1"/>
  <c r="H3179" i="1"/>
  <c r="H2904" i="1"/>
  <c r="H2583" i="1"/>
  <c r="H1132" i="1"/>
  <c r="I3215" i="1"/>
  <c r="H3152" i="1"/>
  <c r="CO3152" i="1" s="1"/>
  <c r="H2606" i="1"/>
  <c r="CO2606" i="1" s="1"/>
  <c r="H2534" i="1"/>
  <c r="CO2534" i="1" s="1"/>
  <c r="H2526" i="1"/>
  <c r="H2510" i="1"/>
  <c r="CO2510" i="1" s="1"/>
  <c r="H2318" i="1"/>
  <c r="CO2318" i="1" s="1"/>
  <c r="H2190" i="1"/>
  <c r="CO2190" i="1" s="1"/>
  <c r="H2182" i="1"/>
  <c r="CO2182" i="1" s="1"/>
  <c r="H3030" i="1"/>
  <c r="H2452" i="1"/>
  <c r="CO2452" i="1" s="1"/>
  <c r="H1965" i="1"/>
  <c r="CO1965" i="1" s="1"/>
  <c r="H2691" i="1"/>
  <c r="CO2691" i="1" s="1"/>
  <c r="I2580" i="1"/>
  <c r="I2581" i="1"/>
  <c r="H2853" i="1"/>
  <c r="CO2853" i="1" s="1"/>
  <c r="H2596" i="1"/>
  <c r="H1435" i="1"/>
  <c r="H1411" i="1"/>
  <c r="H2932" i="1"/>
  <c r="CO2932" i="1" s="1"/>
  <c r="H2860" i="1"/>
  <c r="CO2860" i="1" s="1"/>
  <c r="H2739" i="1"/>
  <c r="CO2739" i="1" s="1"/>
  <c r="H2643" i="1"/>
  <c r="CO2643" i="1" s="1"/>
  <c r="H2571" i="1"/>
  <c r="H2499" i="1"/>
  <c r="CO2499" i="1" s="1"/>
  <c r="H2211" i="1"/>
  <c r="CO2211" i="1" s="1"/>
  <c r="H2195" i="1"/>
  <c r="H2139" i="1"/>
  <c r="CO2139" i="1" s="1"/>
  <c r="H2050" i="1"/>
  <c r="CO2050" i="1" s="1"/>
  <c r="H1899" i="1"/>
  <c r="H1891" i="1"/>
  <c r="H1346" i="1"/>
  <c r="H1330" i="1"/>
  <c r="H1305" i="1"/>
  <c r="H2987" i="1"/>
  <c r="CO2987" i="1" s="1"/>
  <c r="H2955" i="1"/>
  <c r="CO2955" i="1" s="1"/>
  <c r="H2819" i="1"/>
  <c r="CO2819" i="1" s="1"/>
  <c r="H2810" i="1"/>
  <c r="CO2810" i="1" s="1"/>
  <c r="H2762" i="1"/>
  <c r="CO2762" i="1" s="1"/>
  <c r="H2696" i="1"/>
  <c r="CO2696" i="1" s="1"/>
  <c r="H2490" i="1"/>
  <c r="CO2490" i="1" s="1"/>
  <c r="H2465" i="1"/>
  <c r="CO2465" i="1" s="1"/>
  <c r="H1127" i="1"/>
  <c r="H2055" i="1"/>
  <c r="I2361" i="1"/>
  <c r="I2360" i="1"/>
  <c r="H2289" i="1"/>
  <c r="CO2289" i="1" s="1"/>
  <c r="H2185" i="1"/>
  <c r="CO2185" i="1" s="1"/>
  <c r="H2846" i="1"/>
  <c r="H2757" i="1"/>
  <c r="CO2757" i="1" s="1"/>
  <c r="I3008" i="1"/>
  <c r="I3009" i="1"/>
  <c r="H2946" i="1"/>
  <c r="I2944" i="1"/>
  <c r="I2896" i="1"/>
  <c r="H1250" i="1"/>
  <c r="H1481" i="1"/>
  <c r="H1273" i="1"/>
  <c r="I1494" i="1"/>
  <c r="H1170" i="1"/>
  <c r="CO1170" i="1" s="1"/>
  <c r="H1050" i="1"/>
  <c r="CO1050" i="1" s="1"/>
  <c r="H906" i="1"/>
  <c r="H1935" i="1"/>
  <c r="I1131" i="1"/>
  <c r="H1163" i="1"/>
  <c r="H1514" i="1"/>
  <c r="CO1514" i="1" s="1"/>
  <c r="I1435" i="1"/>
  <c r="H1427" i="1"/>
  <c r="CO1427" i="1" s="1"/>
  <c r="I1329" i="1"/>
  <c r="I1902" i="1"/>
  <c r="H971" i="1"/>
  <c r="I1485" i="1"/>
  <c r="I1486" i="1"/>
  <c r="H1357" i="1"/>
  <c r="CO1357" i="1" s="1"/>
  <c r="I1945" i="1"/>
  <c r="H1929" i="1"/>
  <c r="CO1929" i="1" s="1"/>
  <c r="H1440" i="1"/>
  <c r="CO1440" i="1" s="1"/>
  <c r="H1416" i="1"/>
  <c r="CO1416" i="1" s="1"/>
  <c r="H1336" i="1"/>
  <c r="H1264" i="1"/>
  <c r="CO1264" i="1" s="1"/>
  <c r="H1134" i="1"/>
  <c r="CO1134" i="1" s="1"/>
  <c r="H1110" i="1"/>
  <c r="CO1110" i="1" s="1"/>
  <c r="H1615" i="1"/>
  <c r="CO1615" i="1" s="1"/>
  <c r="H1518" i="1"/>
  <c r="CO1518" i="1" s="1"/>
  <c r="H1447" i="1"/>
  <c r="CO1447" i="1" s="1"/>
  <c r="H1423" i="1"/>
  <c r="CO1423" i="1" s="1"/>
  <c r="H1399" i="1"/>
  <c r="CO1399" i="1" s="1"/>
  <c r="H1351" i="1"/>
  <c r="CO1351" i="1" s="1"/>
  <c r="H916" i="1"/>
  <c r="CO916" i="1" s="1"/>
  <c r="H397" i="1"/>
  <c r="H325" i="1"/>
  <c r="H960" i="1"/>
  <c r="H974" i="1"/>
  <c r="CO974" i="1" s="1"/>
  <c r="H989" i="1"/>
  <c r="CO989" i="1" s="1"/>
  <c r="H981" i="1"/>
  <c r="CO981" i="1" s="1"/>
  <c r="I876" i="1"/>
  <c r="I877" i="1"/>
  <c r="I819" i="1"/>
  <c r="I820" i="1"/>
  <c r="H793" i="1"/>
  <c r="H658" i="1"/>
  <c r="H779" i="1"/>
  <c r="CO779" i="1" s="1"/>
  <c r="H758" i="1"/>
  <c r="I748" i="1"/>
  <c r="I747" i="1"/>
  <c r="H733" i="1"/>
  <c r="CO733" i="1" s="1"/>
  <c r="H418" i="1"/>
  <c r="H577" i="1"/>
  <c r="H743" i="1"/>
  <c r="CO743" i="1" s="1"/>
  <c r="H463" i="1"/>
  <c r="CO463" i="1" s="1"/>
  <c r="H652" i="1"/>
  <c r="CO652" i="1" s="1"/>
  <c r="H454" i="1"/>
  <c r="CO454" i="1" s="1"/>
  <c r="H445" i="1"/>
  <c r="CO445" i="1" s="1"/>
  <c r="H484" i="1"/>
  <c r="CO484" i="1" s="1"/>
  <c r="H521" i="1"/>
  <c r="CO521" i="1" s="1"/>
  <c r="H482" i="1"/>
  <c r="CO482" i="1" s="1"/>
  <c r="H459" i="1"/>
  <c r="CO459" i="1" s="1"/>
  <c r="H434" i="1"/>
  <c r="CO434" i="1" s="1"/>
  <c r="H497" i="1"/>
  <c r="CO497" i="1" s="1"/>
  <c r="H441" i="1"/>
  <c r="CO441" i="1" s="1"/>
  <c r="H423" i="1"/>
  <c r="CO423" i="1" s="1"/>
  <c r="H414" i="1"/>
  <c r="H286" i="1"/>
  <c r="H257" i="1"/>
  <c r="H248" i="1"/>
  <c r="I397" i="1"/>
  <c r="H254" i="1"/>
  <c r="CO254" i="1" s="1"/>
  <c r="H403" i="1"/>
  <c r="CO403" i="1" s="1"/>
  <c r="H379" i="1"/>
  <c r="CO379" i="1" s="1"/>
  <c r="H371" i="1"/>
  <c r="CO371" i="1" s="1"/>
  <c r="H331" i="1"/>
  <c r="H314" i="1"/>
  <c r="CO314" i="1" s="1"/>
  <c r="H411" i="1"/>
  <c r="CO411" i="1" s="1"/>
  <c r="H362" i="1"/>
  <c r="CO362" i="1" s="1"/>
  <c r="H322" i="1"/>
  <c r="CO322" i="1" s="1"/>
  <c r="H306" i="1"/>
  <c r="CO306" i="1" s="1"/>
  <c r="H288" i="1"/>
  <c r="CO288" i="1" s="1"/>
  <c r="H278" i="1"/>
  <c r="H274" i="1"/>
  <c r="CO274" i="1" s="1"/>
  <c r="H251" i="1"/>
  <c r="CO251" i="1" s="1"/>
  <c r="H231" i="1"/>
  <c r="H391" i="1"/>
  <c r="CO391" i="1" s="1"/>
  <c r="H352" i="1"/>
  <c r="CO352" i="1" s="1"/>
  <c r="H336" i="1"/>
  <c r="CO336" i="1" s="1"/>
  <c r="H283" i="1"/>
  <c r="H117" i="1"/>
  <c r="H240" i="1"/>
  <c r="H57" i="1"/>
  <c r="H188" i="1"/>
  <c r="H148" i="1"/>
  <c r="H23" i="1"/>
  <c r="CO23" i="1" s="1"/>
  <c r="H220" i="1"/>
  <c r="CO220" i="1" s="1"/>
  <c r="H173" i="1"/>
  <c r="CO173" i="1" s="1"/>
  <c r="H110" i="1"/>
  <c r="CO110" i="1" s="1"/>
  <c r="H13" i="1"/>
  <c r="CO13" i="1" s="1"/>
  <c r="H98" i="1"/>
  <c r="CO98" i="1" s="1"/>
  <c r="H50" i="1"/>
  <c r="CO50" i="1" s="1"/>
  <c r="H192" i="1"/>
  <c r="CO192" i="1" s="1"/>
  <c r="H168" i="1"/>
  <c r="CO168" i="1" s="1"/>
  <c r="H152" i="1"/>
  <c r="CO152" i="1" s="1"/>
  <c r="H121" i="1"/>
  <c r="CO121" i="1" s="1"/>
  <c r="H214" i="1"/>
  <c r="CO214" i="1" s="1"/>
  <c r="H180" i="1"/>
  <c r="CO180" i="1" s="1"/>
  <c r="H211" i="1"/>
  <c r="CO211" i="1" s="1"/>
  <c r="H69" i="1"/>
  <c r="CO69" i="1" s="1"/>
  <c r="H217" i="1"/>
  <c r="H162" i="1"/>
  <c r="CO162" i="1" s="1"/>
  <c r="H123" i="1"/>
  <c r="CO123" i="1" s="1"/>
  <c r="H27" i="1"/>
  <c r="CO27" i="1" s="1"/>
  <c r="H105" i="1"/>
  <c r="CO105" i="1" s="1"/>
  <c r="H183" i="1"/>
  <c r="CO183" i="1" s="1"/>
  <c r="S299" i="1"/>
  <c r="S298" i="1"/>
  <c r="S277" i="1"/>
  <c r="S278" i="1"/>
  <c r="S279" i="1"/>
  <c r="S280" i="1"/>
  <c r="U297" i="1"/>
  <c r="U299" i="1"/>
  <c r="U298" i="1"/>
  <c r="U277" i="1"/>
  <c r="U278" i="1"/>
  <c r="Q297" i="1"/>
  <c r="Q299" i="1"/>
  <c r="Q298" i="1"/>
  <c r="Q277" i="1"/>
  <c r="Q278" i="1"/>
  <c r="O297" i="1"/>
  <c r="O299" i="1"/>
  <c r="O298" i="1"/>
  <c r="O277" i="1"/>
  <c r="O278" i="1"/>
  <c r="M299" i="1"/>
  <c r="M298" i="1"/>
  <c r="M277" i="1"/>
  <c r="M278" i="1"/>
  <c r="K299" i="1"/>
  <c r="K298" i="1"/>
  <c r="K277" i="1"/>
  <c r="K278" i="1"/>
  <c r="K279" i="1"/>
  <c r="W299" i="1"/>
  <c r="W298" i="1"/>
  <c r="W277" i="1"/>
  <c r="W278" i="1"/>
  <c r="W280" i="1"/>
  <c r="W281" i="1"/>
  <c r="Y299" i="1"/>
  <c r="Y298" i="1"/>
  <c r="Y277" i="1"/>
  <c r="Y278" i="1"/>
  <c r="Y280" i="1"/>
  <c r="AA297" i="1"/>
  <c r="AA299" i="1"/>
  <c r="AA298" i="1"/>
  <c r="AA277" i="1"/>
  <c r="AA278" i="1"/>
  <c r="AA280" i="1"/>
  <c r="AA281" i="1"/>
  <c r="AC299" i="1"/>
  <c r="AC298" i="1"/>
  <c r="AC277" i="1"/>
  <c r="AC278" i="1"/>
  <c r="AE297" i="1"/>
  <c r="AE299" i="1"/>
  <c r="AE298" i="1"/>
  <c r="AE277" i="1"/>
  <c r="AE278" i="1"/>
  <c r="AG299" i="1"/>
  <c r="AG298" i="1"/>
  <c r="CO216" i="1" l="1"/>
  <c r="CO217" i="1"/>
  <c r="I147" i="1"/>
  <c r="CO148" i="1"/>
  <c r="I56" i="1"/>
  <c r="CO57" i="1"/>
  <c r="I117" i="1"/>
  <c r="CO117" i="1"/>
  <c r="H279" i="1"/>
  <c r="CO278" i="1"/>
  <c r="I256" i="1"/>
  <c r="CO257" i="1"/>
  <c r="I413" i="1"/>
  <c r="CO414" i="1"/>
  <c r="H578" i="1"/>
  <c r="CO577" i="1"/>
  <c r="H794" i="1"/>
  <c r="CO793" i="1"/>
  <c r="H961" i="1"/>
  <c r="CO960" i="1"/>
  <c r="I396" i="1"/>
  <c r="CO397" i="1"/>
  <c r="I906" i="1"/>
  <c r="CO906" i="1"/>
  <c r="I1273" i="1"/>
  <c r="CO1273" i="1"/>
  <c r="I1250" i="1"/>
  <c r="CO1250" i="1"/>
  <c r="I2055" i="1"/>
  <c r="CO2055" i="1"/>
  <c r="I1305" i="1"/>
  <c r="CO1305" i="1"/>
  <c r="I1345" i="1"/>
  <c r="CO1346" i="1"/>
  <c r="I1898" i="1"/>
  <c r="CO1899" i="1"/>
  <c r="H2572" i="1"/>
  <c r="CO2571" i="1"/>
  <c r="I1434" i="1"/>
  <c r="CO1435" i="1"/>
  <c r="H3031" i="1"/>
  <c r="CO3030" i="1"/>
  <c r="I2583" i="1"/>
  <c r="CO2583" i="1"/>
  <c r="I3179" i="1"/>
  <c r="CO3179" i="1"/>
  <c r="I2726" i="1"/>
  <c r="CO2727" i="1"/>
  <c r="I1493" i="1"/>
  <c r="CO1494" i="1"/>
  <c r="I1903" i="1"/>
  <c r="CO1903" i="1"/>
  <c r="I3177" i="1"/>
  <c r="CO3178" i="1"/>
  <c r="I2897" i="1"/>
  <c r="CO2897" i="1"/>
  <c r="CO2816" i="1"/>
  <c r="H2817" i="1"/>
  <c r="CO2817" i="1" s="1"/>
  <c r="I187" i="1"/>
  <c r="CO188" i="1"/>
  <c r="I240" i="1"/>
  <c r="CO240" i="1"/>
  <c r="H284" i="1"/>
  <c r="CO283" i="1"/>
  <c r="I231" i="1"/>
  <c r="CO231" i="1"/>
  <c r="H332" i="1"/>
  <c r="CO331" i="1"/>
  <c r="I248" i="1"/>
  <c r="CO248" i="1"/>
  <c r="I285" i="1"/>
  <c r="CO286" i="1"/>
  <c r="I417" i="1"/>
  <c r="CO418" i="1"/>
  <c r="H759" i="1"/>
  <c r="CO758" i="1"/>
  <c r="I658" i="1"/>
  <c r="CO658" i="1"/>
  <c r="H326" i="1"/>
  <c r="CO325" i="1"/>
  <c r="H1337" i="1"/>
  <c r="CO1336" i="1"/>
  <c r="I970" i="1"/>
  <c r="CO971" i="1"/>
  <c r="H1164" i="1"/>
  <c r="CO1163" i="1"/>
  <c r="H1936" i="1"/>
  <c r="CO1935" i="1"/>
  <c r="H1482" i="1"/>
  <c r="CO1481" i="1"/>
  <c r="I2946" i="1"/>
  <c r="CO2946" i="1"/>
  <c r="H2847" i="1"/>
  <c r="CO2846" i="1"/>
  <c r="I1126" i="1"/>
  <c r="CO1127" i="1"/>
  <c r="H1331" i="1"/>
  <c r="CO1331" i="1" s="1"/>
  <c r="CO1330" i="1"/>
  <c r="I1890" i="1"/>
  <c r="CO1891" i="1"/>
  <c r="H2196" i="1"/>
  <c r="CO2195" i="1"/>
  <c r="I1410" i="1"/>
  <c r="CO1411" i="1"/>
  <c r="H2597" i="1"/>
  <c r="CO2596" i="1"/>
  <c r="H2527" i="1"/>
  <c r="CO2526" i="1"/>
  <c r="I3214" i="1"/>
  <c r="I1132" i="1"/>
  <c r="CO1132" i="1"/>
  <c r="I2903" i="1"/>
  <c r="CO2904" i="1"/>
  <c r="I3211" i="1"/>
  <c r="CO3211" i="1"/>
  <c r="I1870" i="1"/>
  <c r="CO1871" i="1"/>
  <c r="I2053" i="1"/>
  <c r="CO2054" i="1"/>
  <c r="I3209" i="1"/>
  <c r="CO3210" i="1"/>
  <c r="H3239" i="1"/>
  <c r="CO3239" i="1" s="1"/>
  <c r="CO3238" i="1"/>
  <c r="H3265" i="1"/>
  <c r="CO3264" i="1"/>
  <c r="I1249" i="1"/>
  <c r="H972" i="1"/>
  <c r="I2582" i="1"/>
  <c r="H1128" i="1"/>
  <c r="CO1128" i="1" s="1"/>
  <c r="I1891" i="1"/>
  <c r="I1272" i="1"/>
  <c r="I1304" i="1"/>
  <c r="I1346" i="1"/>
  <c r="I2727" i="1"/>
  <c r="I657" i="1"/>
  <c r="I905" i="1"/>
  <c r="I1871" i="1"/>
  <c r="I2945" i="1"/>
  <c r="I1899" i="1"/>
  <c r="I2904" i="1"/>
  <c r="I1411" i="1"/>
  <c r="I3178" i="1"/>
  <c r="I2054" i="1"/>
  <c r="I3210" i="1"/>
  <c r="H2988" i="1"/>
  <c r="I2986" i="1"/>
  <c r="H2319" i="1"/>
  <c r="CO2319" i="1" s="1"/>
  <c r="I2317" i="1"/>
  <c r="I2819" i="1"/>
  <c r="I2818" i="1"/>
  <c r="I2049" i="1"/>
  <c r="I2050" i="1"/>
  <c r="I2859" i="1"/>
  <c r="I2860" i="1"/>
  <c r="H2183" i="1"/>
  <c r="I2181" i="1"/>
  <c r="H2186" i="1"/>
  <c r="I2184" i="1"/>
  <c r="I2954" i="1"/>
  <c r="I2955" i="1"/>
  <c r="H2140" i="1"/>
  <c r="CO2140" i="1" s="1"/>
  <c r="I2138" i="1"/>
  <c r="H2933" i="1"/>
  <c r="I2931" i="1"/>
  <c r="H2191" i="1"/>
  <c r="I2189" i="1"/>
  <c r="I1964" i="1"/>
  <c r="I1965" i="1"/>
  <c r="H2491" i="1"/>
  <c r="I2489" i="1"/>
  <c r="H2500" i="1"/>
  <c r="I2498" i="1"/>
  <c r="H2453" i="1"/>
  <c r="CO2453" i="1" s="1"/>
  <c r="I2451" i="1"/>
  <c r="H2692" i="1"/>
  <c r="I2690" i="1"/>
  <c r="H2697" i="1"/>
  <c r="CO2697" i="1" s="1"/>
  <c r="I2695" i="1"/>
  <c r="H2535" i="1"/>
  <c r="I2533" i="1"/>
  <c r="H2290" i="1"/>
  <c r="CO2290" i="1" s="1"/>
  <c r="I2288" i="1"/>
  <c r="H2466" i="1"/>
  <c r="I2464" i="1"/>
  <c r="I2210" i="1"/>
  <c r="I2211" i="1"/>
  <c r="I2509" i="1"/>
  <c r="I2510" i="1"/>
  <c r="I2762" i="1"/>
  <c r="I2761" i="1"/>
  <c r="I2642" i="1"/>
  <c r="I2643" i="1"/>
  <c r="I2606" i="1"/>
  <c r="I2605" i="1"/>
  <c r="H2758" i="1"/>
  <c r="I2756" i="1"/>
  <c r="I2809" i="1"/>
  <c r="I2810" i="1"/>
  <c r="H2740" i="1"/>
  <c r="I2738" i="1"/>
  <c r="H2854" i="1"/>
  <c r="I2852" i="1"/>
  <c r="H3153" i="1"/>
  <c r="I3151" i="1"/>
  <c r="I1480" i="1"/>
  <c r="I1481" i="1"/>
  <c r="H1400" i="1"/>
  <c r="I1398" i="1"/>
  <c r="H1428" i="1"/>
  <c r="CO1428" i="1" s="1"/>
  <c r="I1426" i="1"/>
  <c r="H1424" i="1"/>
  <c r="I1422" i="1"/>
  <c r="I1415" i="1"/>
  <c r="I1416" i="1"/>
  <c r="I1446" i="1"/>
  <c r="I1447" i="1"/>
  <c r="I1439" i="1"/>
  <c r="I1440" i="1"/>
  <c r="I1049" i="1"/>
  <c r="I1050" i="1"/>
  <c r="H1519" i="1"/>
  <c r="I1517" i="1"/>
  <c r="H1930" i="1"/>
  <c r="I1928" i="1"/>
  <c r="H1515" i="1"/>
  <c r="I1513" i="1"/>
  <c r="I1169" i="1"/>
  <c r="I1170" i="1"/>
  <c r="H1111" i="1"/>
  <c r="CO1111" i="1" s="1"/>
  <c r="I1109" i="1"/>
  <c r="H1358" i="1"/>
  <c r="I1356" i="1"/>
  <c r="I1614" i="1"/>
  <c r="I1615" i="1"/>
  <c r="I1133" i="1"/>
  <c r="I1134" i="1"/>
  <c r="I1351" i="1"/>
  <c r="I1350" i="1"/>
  <c r="I1264" i="1"/>
  <c r="I1263" i="1"/>
  <c r="I1935" i="1"/>
  <c r="I1934" i="1"/>
  <c r="I324" i="1"/>
  <c r="H982" i="1"/>
  <c r="I980" i="1"/>
  <c r="I988" i="1"/>
  <c r="I989" i="1"/>
  <c r="H975" i="1"/>
  <c r="I973" i="1"/>
  <c r="I915" i="1"/>
  <c r="I916" i="1"/>
  <c r="I793" i="1"/>
  <c r="I792" i="1"/>
  <c r="I576" i="1"/>
  <c r="I779" i="1"/>
  <c r="I778" i="1"/>
  <c r="I239" i="1"/>
  <c r="I733" i="1"/>
  <c r="I732" i="1"/>
  <c r="I433" i="1"/>
  <c r="I434" i="1"/>
  <c r="I496" i="1"/>
  <c r="I497" i="1"/>
  <c r="I458" i="1"/>
  <c r="I459" i="1"/>
  <c r="I483" i="1"/>
  <c r="I484" i="1"/>
  <c r="I440" i="1"/>
  <c r="I441" i="1"/>
  <c r="I481" i="1"/>
  <c r="I482" i="1"/>
  <c r="I444" i="1"/>
  <c r="I445" i="1"/>
  <c r="I520" i="1"/>
  <c r="I521" i="1"/>
  <c r="I454" i="1"/>
  <c r="I453" i="1"/>
  <c r="I577" i="1"/>
  <c r="H653" i="1"/>
  <c r="I651" i="1"/>
  <c r="H424" i="1"/>
  <c r="I422" i="1"/>
  <c r="I463" i="1"/>
  <c r="I462" i="1"/>
  <c r="I414" i="1"/>
  <c r="I257" i="1"/>
  <c r="I57" i="1"/>
  <c r="I247" i="1"/>
  <c r="I286" i="1"/>
  <c r="I230" i="1"/>
  <c r="I325" i="1"/>
  <c r="I305" i="1"/>
  <c r="I306" i="1"/>
  <c r="I116" i="1"/>
  <c r="I391" i="1"/>
  <c r="I390" i="1"/>
  <c r="I251" i="1"/>
  <c r="I250" i="1"/>
  <c r="I410" i="1"/>
  <c r="I411" i="1"/>
  <c r="I253" i="1"/>
  <c r="I254" i="1"/>
  <c r="I370" i="1"/>
  <c r="I371" i="1"/>
  <c r="I282" i="1"/>
  <c r="I283" i="1"/>
  <c r="I288" i="1"/>
  <c r="I287" i="1"/>
  <c r="I273" i="1"/>
  <c r="I274" i="1"/>
  <c r="I277" i="1"/>
  <c r="I278" i="1"/>
  <c r="H315" i="1"/>
  <c r="I313" i="1"/>
  <c r="I418" i="1"/>
  <c r="I330" i="1"/>
  <c r="I331" i="1"/>
  <c r="I336" i="1"/>
  <c r="I335" i="1"/>
  <c r="I321" i="1"/>
  <c r="I322" i="1"/>
  <c r="I378" i="1"/>
  <c r="I379" i="1"/>
  <c r="I352" i="1"/>
  <c r="I351" i="1"/>
  <c r="I361" i="1"/>
  <c r="I362" i="1"/>
  <c r="I402" i="1"/>
  <c r="I403" i="1"/>
  <c r="H222" i="1"/>
  <c r="I148" i="1"/>
  <c r="I188" i="1"/>
  <c r="I161" i="1"/>
  <c r="I162" i="1"/>
  <c r="I120" i="1"/>
  <c r="I121" i="1"/>
  <c r="I216" i="1"/>
  <c r="I151" i="1"/>
  <c r="I152" i="1"/>
  <c r="I98" i="1"/>
  <c r="I97" i="1"/>
  <c r="I68" i="1"/>
  <c r="I69" i="1"/>
  <c r="H169" i="1"/>
  <c r="I167" i="1"/>
  <c r="I12" i="1"/>
  <c r="I13" i="1"/>
  <c r="I22" i="1"/>
  <c r="I23" i="1"/>
  <c r="I182" i="1"/>
  <c r="I183" i="1"/>
  <c r="I210" i="1"/>
  <c r="I211" i="1"/>
  <c r="I191" i="1"/>
  <c r="I192" i="1"/>
  <c r="I179" i="1"/>
  <c r="I180" i="1"/>
  <c r="I49" i="1"/>
  <c r="I50" i="1"/>
  <c r="I104" i="1"/>
  <c r="I105" i="1"/>
  <c r="I213" i="1"/>
  <c r="I214" i="1"/>
  <c r="I109" i="1"/>
  <c r="I110" i="1"/>
  <c r="I26" i="1"/>
  <c r="I27" i="1"/>
  <c r="I172" i="1"/>
  <c r="I173" i="1"/>
  <c r="I122" i="1"/>
  <c r="I123" i="1"/>
  <c r="I219" i="1"/>
  <c r="I220" i="1"/>
  <c r="H218" i="1"/>
  <c r="K2912" i="1"/>
  <c r="K2818" i="1"/>
  <c r="K2819" i="1"/>
  <c r="O2814" i="1"/>
  <c r="O2815" i="1"/>
  <c r="O2912" i="1"/>
  <c r="O2818" i="1"/>
  <c r="O2819" i="1"/>
  <c r="O2820" i="1"/>
  <c r="M2815" i="1"/>
  <c r="M2912" i="1"/>
  <c r="M2818" i="1"/>
  <c r="M2819" i="1"/>
  <c r="M2820" i="1"/>
  <c r="M2821" i="1"/>
  <c r="Q2814" i="1"/>
  <c r="Q2815" i="1"/>
  <c r="Q2912" i="1"/>
  <c r="Q2818" i="1"/>
  <c r="Q2819" i="1"/>
  <c r="Q2820" i="1"/>
  <c r="Q2821" i="1"/>
  <c r="S2814" i="1"/>
  <c r="S2815" i="1"/>
  <c r="S2912" i="1"/>
  <c r="S2818" i="1"/>
  <c r="S2819" i="1"/>
  <c r="S2820" i="1"/>
  <c r="U2813" i="1"/>
  <c r="U2814" i="1"/>
  <c r="U2815" i="1"/>
  <c r="U2912" i="1"/>
  <c r="U2818" i="1"/>
  <c r="U2819" i="1"/>
  <c r="W2813" i="1"/>
  <c r="W2814" i="1"/>
  <c r="W2815" i="1"/>
  <c r="W2912" i="1"/>
  <c r="W2818" i="1"/>
  <c r="W2819" i="1"/>
  <c r="W2820" i="1"/>
  <c r="Y2814" i="1"/>
  <c r="Y2815" i="1"/>
  <c r="Y2912" i="1"/>
  <c r="Y2818" i="1"/>
  <c r="Y2819" i="1"/>
  <c r="Y2820" i="1"/>
  <c r="Y2821" i="1"/>
  <c r="AA2814" i="1"/>
  <c r="AA2815" i="1"/>
  <c r="AA2912" i="1"/>
  <c r="AA2818" i="1"/>
  <c r="AA2819" i="1"/>
  <c r="AA2820" i="1"/>
  <c r="AC2814" i="1"/>
  <c r="AC2815" i="1"/>
  <c r="AC2912" i="1"/>
  <c r="AC2818" i="1"/>
  <c r="AC2819" i="1"/>
  <c r="AE2815" i="1"/>
  <c r="AE2912" i="1"/>
  <c r="AE2818" i="1"/>
  <c r="AE2819" i="1"/>
  <c r="AG2815" i="1"/>
  <c r="AG2912" i="1"/>
  <c r="AG2818" i="1"/>
  <c r="AG2819" i="1"/>
  <c r="AG2820" i="1"/>
  <c r="AG2821" i="1"/>
  <c r="AG2822" i="1"/>
  <c r="AG2823" i="1"/>
  <c r="AG531" i="1"/>
  <c r="AG505" i="1"/>
  <c r="AE531" i="1"/>
  <c r="AE505" i="1"/>
  <c r="AE506" i="1"/>
  <c r="AE507" i="1"/>
  <c r="AE508" i="1"/>
  <c r="AC531" i="1"/>
  <c r="AC505" i="1"/>
  <c r="AC506" i="1"/>
  <c r="AC507" i="1"/>
  <c r="AA531" i="1"/>
  <c r="AA505" i="1"/>
  <c r="AA506" i="1"/>
  <c r="AA507" i="1"/>
  <c r="Y531" i="1"/>
  <c r="Y505" i="1"/>
  <c r="Y506" i="1"/>
  <c r="Y507" i="1"/>
  <c r="Y508" i="1"/>
  <c r="W531" i="1"/>
  <c r="W505" i="1"/>
  <c r="W506" i="1"/>
  <c r="W507" i="1"/>
  <c r="W508" i="1"/>
  <c r="U531" i="1"/>
  <c r="U505" i="1"/>
  <c r="U506" i="1"/>
  <c r="U507" i="1"/>
  <c r="U508" i="1"/>
  <c r="S531" i="1"/>
  <c r="S505" i="1"/>
  <c r="S506" i="1"/>
  <c r="S507" i="1"/>
  <c r="S508" i="1"/>
  <c r="Q531" i="1"/>
  <c r="Q505" i="1"/>
  <c r="Q506" i="1"/>
  <c r="Q507" i="1"/>
  <c r="Q508" i="1"/>
  <c r="M531" i="1"/>
  <c r="M505" i="1"/>
  <c r="M506" i="1"/>
  <c r="M507" i="1"/>
  <c r="M508" i="1"/>
  <c r="O531" i="1"/>
  <c r="O505" i="1"/>
  <c r="O506" i="1"/>
  <c r="O507" i="1"/>
  <c r="O508" i="1"/>
  <c r="K531" i="1"/>
  <c r="K505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2015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93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304" i="1"/>
  <c r="K2312" i="1"/>
  <c r="K2313" i="1"/>
  <c r="K2314" i="1"/>
  <c r="K2319" i="1"/>
  <c r="K2322" i="1"/>
  <c r="K2326" i="1"/>
  <c r="K2329" i="1"/>
  <c r="K2330" i="1"/>
  <c r="K2331" i="1"/>
  <c r="K2332" i="1"/>
  <c r="K2340" i="1"/>
  <c r="K2344" i="1"/>
  <c r="K2346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437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8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728" i="1"/>
  <c r="K2729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8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3066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149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306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1314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313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64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9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721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48" i="1"/>
  <c r="K749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77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99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820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60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77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M252" i="1"/>
  <c r="M253" i="1"/>
  <c r="M255" i="1"/>
  <c r="M256" i="1"/>
  <c r="M258" i="1"/>
  <c r="M259" i="1"/>
  <c r="M260" i="1"/>
  <c r="M262" i="1"/>
  <c r="M263" i="1"/>
  <c r="M264" i="1"/>
  <c r="M265" i="1"/>
  <c r="M266" i="1"/>
  <c r="M267" i="1"/>
  <c r="M269" i="1"/>
  <c r="M270" i="1"/>
  <c r="M274" i="1"/>
  <c r="M275" i="1"/>
  <c r="M276" i="1"/>
  <c r="M297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323" i="1"/>
  <c r="M300" i="1"/>
  <c r="M301" i="1"/>
  <c r="M303" i="1"/>
  <c r="M304" i="1"/>
  <c r="M305" i="1"/>
  <c r="M307" i="1"/>
  <c r="M308" i="1"/>
  <c r="M311" i="1"/>
  <c r="M317" i="1"/>
  <c r="M318" i="1"/>
  <c r="M319" i="1"/>
  <c r="M320" i="1"/>
  <c r="M321" i="1"/>
  <c r="M322" i="1"/>
  <c r="M324" i="1"/>
  <c r="M325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80" i="1"/>
  <c r="M355" i="1"/>
  <c r="M356" i="1"/>
  <c r="M357" i="1"/>
  <c r="M358" i="1"/>
  <c r="M359" i="1"/>
  <c r="M360" i="1"/>
  <c r="M361" i="1"/>
  <c r="M363" i="1"/>
  <c r="M364" i="1"/>
  <c r="M365" i="1"/>
  <c r="M367" i="1"/>
  <c r="M369" i="1"/>
  <c r="M370" i="1"/>
  <c r="M371" i="1"/>
  <c r="M372" i="1"/>
  <c r="M374" i="1"/>
  <c r="M377" i="1"/>
  <c r="M378" i="1"/>
  <c r="M379" i="1"/>
  <c r="M406" i="1"/>
  <c r="M381" i="1"/>
  <c r="M382" i="1"/>
  <c r="M383" i="1"/>
  <c r="M384" i="1"/>
  <c r="M385" i="1"/>
  <c r="M386" i="1"/>
  <c r="M387" i="1"/>
  <c r="M389" i="1"/>
  <c r="M390" i="1"/>
  <c r="M391" i="1"/>
  <c r="M393" i="1"/>
  <c r="M394" i="1"/>
  <c r="M396" i="1"/>
  <c r="M397" i="1"/>
  <c r="M399" i="1"/>
  <c r="M402" i="1"/>
  <c r="M404" i="1"/>
  <c r="M405" i="1"/>
  <c r="M407" i="1"/>
  <c r="M425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6" i="1"/>
  <c r="M427" i="1"/>
  <c r="M428" i="1"/>
  <c r="M429" i="1"/>
  <c r="M449" i="1"/>
  <c r="M430" i="1"/>
  <c r="M431" i="1"/>
  <c r="M432" i="1"/>
  <c r="M433" i="1"/>
  <c r="M435" i="1"/>
  <c r="M436" i="1"/>
  <c r="M437" i="1"/>
  <c r="M438" i="1"/>
  <c r="M445" i="1"/>
  <c r="M446" i="1"/>
  <c r="M447" i="1"/>
  <c r="M448" i="1"/>
  <c r="M450" i="1"/>
  <c r="M451" i="1"/>
  <c r="M452" i="1"/>
  <c r="M453" i="1"/>
  <c r="M455" i="1"/>
  <c r="M456" i="1"/>
  <c r="M457" i="1"/>
  <c r="M458" i="1"/>
  <c r="M460" i="1"/>
  <c r="M461" i="1"/>
  <c r="M465" i="1"/>
  <c r="M466" i="1"/>
  <c r="M467" i="1"/>
  <c r="M468" i="1"/>
  <c r="M469" i="1"/>
  <c r="M470" i="1"/>
  <c r="M471" i="1"/>
  <c r="M472" i="1"/>
  <c r="O252" i="1"/>
  <c r="O253" i="1"/>
  <c r="O255" i="1"/>
  <c r="O256" i="1"/>
  <c r="O258" i="1"/>
  <c r="O259" i="1"/>
  <c r="O260" i="1"/>
  <c r="O262" i="1"/>
  <c r="O263" i="1"/>
  <c r="O264" i="1"/>
  <c r="O265" i="1"/>
  <c r="O266" i="1"/>
  <c r="O267" i="1"/>
  <c r="O269" i="1"/>
  <c r="O270" i="1"/>
  <c r="O274" i="1"/>
  <c r="O275" i="1"/>
  <c r="O276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323" i="1"/>
  <c r="O300" i="1"/>
  <c r="O301" i="1"/>
  <c r="O303" i="1"/>
  <c r="O304" i="1"/>
  <c r="O305" i="1"/>
  <c r="O307" i="1"/>
  <c r="O308" i="1"/>
  <c r="O311" i="1"/>
  <c r="O316" i="1"/>
  <c r="O317" i="1"/>
  <c r="O318" i="1"/>
  <c r="O319" i="1"/>
  <c r="O320" i="1"/>
  <c r="O321" i="1"/>
  <c r="O322" i="1"/>
  <c r="O324" i="1"/>
  <c r="O325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80" i="1"/>
  <c r="O355" i="1"/>
  <c r="O356" i="1"/>
  <c r="O357" i="1"/>
  <c r="O358" i="1"/>
  <c r="O359" i="1"/>
  <c r="O360" i="1"/>
  <c r="O361" i="1"/>
  <c r="O363" i="1"/>
  <c r="O364" i="1"/>
  <c r="O365" i="1"/>
  <c r="O367" i="1"/>
  <c r="O369" i="1"/>
  <c r="O370" i="1"/>
  <c r="O371" i="1"/>
  <c r="O372" i="1"/>
  <c r="O374" i="1"/>
  <c r="O377" i="1"/>
  <c r="O378" i="1"/>
  <c r="O379" i="1"/>
  <c r="O406" i="1"/>
  <c r="O381" i="1"/>
  <c r="O382" i="1"/>
  <c r="O383" i="1"/>
  <c r="O384" i="1"/>
  <c r="O385" i="1"/>
  <c r="O386" i="1"/>
  <c r="O387" i="1"/>
  <c r="O389" i="1"/>
  <c r="O390" i="1"/>
  <c r="O391" i="1"/>
  <c r="O393" i="1"/>
  <c r="O394" i="1"/>
  <c r="O396" i="1"/>
  <c r="O397" i="1"/>
  <c r="O399" i="1"/>
  <c r="O402" i="1"/>
  <c r="O404" i="1"/>
  <c r="O405" i="1"/>
  <c r="O407" i="1"/>
  <c r="O425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6" i="1"/>
  <c r="O427" i="1"/>
  <c r="O428" i="1"/>
  <c r="O429" i="1"/>
  <c r="O449" i="1"/>
  <c r="O430" i="1"/>
  <c r="O431" i="1"/>
  <c r="O432" i="1"/>
  <c r="O433" i="1"/>
  <c r="O435" i="1"/>
  <c r="O436" i="1"/>
  <c r="O437" i="1"/>
  <c r="O438" i="1"/>
  <c r="O445" i="1"/>
  <c r="O446" i="1"/>
  <c r="O447" i="1"/>
  <c r="O448" i="1"/>
  <c r="O450" i="1"/>
  <c r="O451" i="1"/>
  <c r="O452" i="1"/>
  <c r="O453" i="1"/>
  <c r="O455" i="1"/>
  <c r="O456" i="1"/>
  <c r="O457" i="1"/>
  <c r="O458" i="1"/>
  <c r="O459" i="1"/>
  <c r="O460" i="1"/>
  <c r="O461" i="1"/>
  <c r="O465" i="1"/>
  <c r="O466" i="1"/>
  <c r="O467" i="1"/>
  <c r="O468" i="1"/>
  <c r="O469" i="1"/>
  <c r="O470" i="1"/>
  <c r="O471" i="1"/>
  <c r="O472" i="1"/>
  <c r="Q252" i="1"/>
  <c r="Q253" i="1"/>
  <c r="Q255" i="1"/>
  <c r="Q256" i="1"/>
  <c r="Q258" i="1"/>
  <c r="Q259" i="1"/>
  <c r="Q260" i="1"/>
  <c r="Q262" i="1"/>
  <c r="Q263" i="1"/>
  <c r="Q264" i="1"/>
  <c r="Q265" i="1"/>
  <c r="Q266" i="1"/>
  <c r="Q267" i="1"/>
  <c r="Q269" i="1"/>
  <c r="Q270" i="1"/>
  <c r="Q274" i="1"/>
  <c r="Q275" i="1"/>
  <c r="Q276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323" i="1"/>
  <c r="Q300" i="1"/>
  <c r="Q301" i="1"/>
  <c r="Q303" i="1"/>
  <c r="Q304" i="1"/>
  <c r="Q305" i="1"/>
  <c r="Q307" i="1"/>
  <c r="Q308" i="1"/>
  <c r="Q311" i="1"/>
  <c r="Q317" i="1"/>
  <c r="Q318" i="1"/>
  <c r="Q319" i="1"/>
  <c r="Q320" i="1"/>
  <c r="Q321" i="1"/>
  <c r="Q322" i="1"/>
  <c r="Q324" i="1"/>
  <c r="Q325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80" i="1"/>
  <c r="Q355" i="1"/>
  <c r="Q356" i="1"/>
  <c r="Q357" i="1"/>
  <c r="Q358" i="1"/>
  <c r="Q359" i="1"/>
  <c r="Q360" i="1"/>
  <c r="Q361" i="1"/>
  <c r="Q363" i="1"/>
  <c r="Q364" i="1"/>
  <c r="Q365" i="1"/>
  <c r="Q367" i="1"/>
  <c r="Q369" i="1"/>
  <c r="Q370" i="1"/>
  <c r="Q371" i="1"/>
  <c r="Q372" i="1"/>
  <c r="Q374" i="1"/>
  <c r="Q377" i="1"/>
  <c r="Q378" i="1"/>
  <c r="Q379" i="1"/>
  <c r="Q406" i="1"/>
  <c r="Q381" i="1"/>
  <c r="Q382" i="1"/>
  <c r="Q383" i="1"/>
  <c r="Q384" i="1"/>
  <c r="Q385" i="1"/>
  <c r="Q386" i="1"/>
  <c r="Q387" i="1"/>
  <c r="Q389" i="1"/>
  <c r="Q390" i="1"/>
  <c r="Q391" i="1"/>
  <c r="Q393" i="1"/>
  <c r="Q394" i="1"/>
  <c r="Q396" i="1"/>
  <c r="Q397" i="1"/>
  <c r="Q399" i="1"/>
  <c r="Q402" i="1"/>
  <c r="Q404" i="1"/>
  <c r="Q405" i="1"/>
  <c r="Q407" i="1"/>
  <c r="Q425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6" i="1"/>
  <c r="Q427" i="1"/>
  <c r="Q428" i="1"/>
  <c r="Q429" i="1"/>
  <c r="Q449" i="1"/>
  <c r="Q430" i="1"/>
  <c r="Q431" i="1"/>
  <c r="Q432" i="1"/>
  <c r="Q433" i="1"/>
  <c r="Q435" i="1"/>
  <c r="Q436" i="1"/>
  <c r="Q437" i="1"/>
  <c r="Q438" i="1"/>
  <c r="Q445" i="1"/>
  <c r="Q446" i="1"/>
  <c r="Q447" i="1"/>
  <c r="Q448" i="1"/>
  <c r="Q450" i="1"/>
  <c r="Q451" i="1"/>
  <c r="Q452" i="1"/>
  <c r="Q453" i="1"/>
  <c r="Q455" i="1"/>
  <c r="Q456" i="1"/>
  <c r="Q457" i="1"/>
  <c r="Q458" i="1"/>
  <c r="Q460" i="1"/>
  <c r="Q461" i="1"/>
  <c r="Q465" i="1"/>
  <c r="Q466" i="1"/>
  <c r="Q467" i="1"/>
  <c r="Q468" i="1"/>
  <c r="Q469" i="1"/>
  <c r="Q470" i="1"/>
  <c r="Q471" i="1"/>
  <c r="Q472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97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323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80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406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7" i="1"/>
  <c r="S425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6" i="1"/>
  <c r="S427" i="1"/>
  <c r="S428" i="1"/>
  <c r="S429" i="1"/>
  <c r="S44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U252" i="1"/>
  <c r="U253" i="1"/>
  <c r="U255" i="1"/>
  <c r="U256" i="1"/>
  <c r="U258" i="1"/>
  <c r="U259" i="1"/>
  <c r="U260" i="1"/>
  <c r="U262" i="1"/>
  <c r="U263" i="1"/>
  <c r="U264" i="1"/>
  <c r="U265" i="1"/>
  <c r="U266" i="1"/>
  <c r="U267" i="1"/>
  <c r="U269" i="1"/>
  <c r="U270" i="1"/>
  <c r="U274" i="1"/>
  <c r="U275" i="1"/>
  <c r="U276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323" i="1"/>
  <c r="U300" i="1"/>
  <c r="U301" i="1"/>
  <c r="U303" i="1"/>
  <c r="U304" i="1"/>
  <c r="U305" i="1"/>
  <c r="U307" i="1"/>
  <c r="U308" i="1"/>
  <c r="U311" i="1"/>
  <c r="U317" i="1"/>
  <c r="U318" i="1"/>
  <c r="U319" i="1"/>
  <c r="U320" i="1"/>
  <c r="U321" i="1"/>
  <c r="U322" i="1"/>
  <c r="U324" i="1"/>
  <c r="U325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80" i="1"/>
  <c r="U355" i="1"/>
  <c r="U356" i="1"/>
  <c r="U357" i="1"/>
  <c r="U358" i="1"/>
  <c r="U359" i="1"/>
  <c r="U360" i="1"/>
  <c r="U361" i="1"/>
  <c r="U363" i="1"/>
  <c r="U364" i="1"/>
  <c r="U365" i="1"/>
  <c r="U367" i="1"/>
  <c r="U369" i="1"/>
  <c r="U370" i="1"/>
  <c r="U371" i="1"/>
  <c r="U372" i="1"/>
  <c r="U374" i="1"/>
  <c r="U377" i="1"/>
  <c r="U378" i="1"/>
  <c r="U379" i="1"/>
  <c r="U406" i="1"/>
  <c r="U381" i="1"/>
  <c r="U382" i="1"/>
  <c r="U383" i="1"/>
  <c r="U384" i="1"/>
  <c r="U385" i="1"/>
  <c r="U386" i="1"/>
  <c r="U387" i="1"/>
  <c r="U389" i="1"/>
  <c r="U390" i="1"/>
  <c r="U391" i="1"/>
  <c r="U393" i="1"/>
  <c r="U394" i="1"/>
  <c r="U396" i="1"/>
  <c r="U397" i="1"/>
  <c r="U399" i="1"/>
  <c r="U402" i="1"/>
  <c r="U404" i="1"/>
  <c r="U405" i="1"/>
  <c r="U407" i="1"/>
  <c r="U425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6" i="1"/>
  <c r="U427" i="1"/>
  <c r="U428" i="1"/>
  <c r="U429" i="1"/>
  <c r="U449" i="1"/>
  <c r="U430" i="1"/>
  <c r="U431" i="1"/>
  <c r="U432" i="1"/>
  <c r="U433" i="1"/>
  <c r="U435" i="1"/>
  <c r="U436" i="1"/>
  <c r="U437" i="1"/>
  <c r="U438" i="1"/>
  <c r="U445" i="1"/>
  <c r="U446" i="1"/>
  <c r="U447" i="1"/>
  <c r="U448" i="1"/>
  <c r="U450" i="1"/>
  <c r="U451" i="1"/>
  <c r="U452" i="1"/>
  <c r="U453" i="1"/>
  <c r="U455" i="1"/>
  <c r="U456" i="1"/>
  <c r="U457" i="1"/>
  <c r="U458" i="1"/>
  <c r="U460" i="1"/>
  <c r="U461" i="1"/>
  <c r="U465" i="1"/>
  <c r="U466" i="1"/>
  <c r="U467" i="1"/>
  <c r="U468" i="1"/>
  <c r="U469" i="1"/>
  <c r="U470" i="1"/>
  <c r="U471" i="1"/>
  <c r="U472" i="1"/>
  <c r="W252" i="1"/>
  <c r="W253" i="1"/>
  <c r="W255" i="1"/>
  <c r="W256" i="1"/>
  <c r="W258" i="1"/>
  <c r="W259" i="1"/>
  <c r="W260" i="1"/>
  <c r="W262" i="1"/>
  <c r="W263" i="1"/>
  <c r="W264" i="1"/>
  <c r="W265" i="1"/>
  <c r="W266" i="1"/>
  <c r="W267" i="1"/>
  <c r="W269" i="1"/>
  <c r="W270" i="1"/>
  <c r="W274" i="1"/>
  <c r="W275" i="1"/>
  <c r="W276" i="1"/>
  <c r="W297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323" i="1"/>
  <c r="W300" i="1"/>
  <c r="W301" i="1"/>
  <c r="W303" i="1"/>
  <c r="W304" i="1"/>
  <c r="W305" i="1"/>
  <c r="W307" i="1"/>
  <c r="W308" i="1"/>
  <c r="W311" i="1"/>
  <c r="W317" i="1"/>
  <c r="W318" i="1"/>
  <c r="W319" i="1"/>
  <c r="W320" i="1"/>
  <c r="W321" i="1"/>
  <c r="W322" i="1"/>
  <c r="W324" i="1"/>
  <c r="W325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80" i="1"/>
  <c r="W355" i="1"/>
  <c r="W356" i="1"/>
  <c r="W357" i="1"/>
  <c r="W358" i="1"/>
  <c r="W359" i="1"/>
  <c r="W360" i="1"/>
  <c r="W361" i="1"/>
  <c r="W363" i="1"/>
  <c r="W364" i="1"/>
  <c r="W365" i="1"/>
  <c r="W367" i="1"/>
  <c r="W369" i="1"/>
  <c r="W370" i="1"/>
  <c r="W371" i="1"/>
  <c r="W372" i="1"/>
  <c r="W374" i="1"/>
  <c r="W377" i="1"/>
  <c r="W378" i="1"/>
  <c r="W379" i="1"/>
  <c r="W406" i="1"/>
  <c r="W381" i="1"/>
  <c r="W382" i="1"/>
  <c r="W383" i="1"/>
  <c r="W384" i="1"/>
  <c r="W385" i="1"/>
  <c r="W386" i="1"/>
  <c r="W387" i="1"/>
  <c r="W389" i="1"/>
  <c r="W390" i="1"/>
  <c r="W391" i="1"/>
  <c r="W393" i="1"/>
  <c r="W394" i="1"/>
  <c r="W396" i="1"/>
  <c r="W397" i="1"/>
  <c r="W399" i="1"/>
  <c r="W402" i="1"/>
  <c r="W404" i="1"/>
  <c r="W405" i="1"/>
  <c r="W407" i="1"/>
  <c r="W425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6" i="1"/>
  <c r="W427" i="1"/>
  <c r="W428" i="1"/>
  <c r="W429" i="1"/>
  <c r="W449" i="1"/>
  <c r="W430" i="1"/>
  <c r="W431" i="1"/>
  <c r="W432" i="1"/>
  <c r="W433" i="1"/>
  <c r="W435" i="1"/>
  <c r="W436" i="1"/>
  <c r="W437" i="1"/>
  <c r="W438" i="1"/>
  <c r="W445" i="1"/>
  <c r="W446" i="1"/>
  <c r="W447" i="1"/>
  <c r="W448" i="1"/>
  <c r="W450" i="1"/>
  <c r="W451" i="1"/>
  <c r="W452" i="1"/>
  <c r="W453" i="1"/>
  <c r="W455" i="1"/>
  <c r="W456" i="1"/>
  <c r="W457" i="1"/>
  <c r="W458" i="1"/>
  <c r="W460" i="1"/>
  <c r="W461" i="1"/>
  <c r="W465" i="1"/>
  <c r="W466" i="1"/>
  <c r="W467" i="1"/>
  <c r="W468" i="1"/>
  <c r="W469" i="1"/>
  <c r="W470" i="1"/>
  <c r="W471" i="1"/>
  <c r="W472" i="1"/>
  <c r="Y252" i="1"/>
  <c r="Y253" i="1"/>
  <c r="Y255" i="1"/>
  <c r="Y256" i="1"/>
  <c r="Y258" i="1"/>
  <c r="Y259" i="1"/>
  <c r="Y260" i="1"/>
  <c r="Y262" i="1"/>
  <c r="Y263" i="1"/>
  <c r="Y264" i="1"/>
  <c r="Y265" i="1"/>
  <c r="Y266" i="1"/>
  <c r="Y267" i="1"/>
  <c r="Y269" i="1"/>
  <c r="Y270" i="1"/>
  <c r="Y274" i="1"/>
  <c r="Y275" i="1"/>
  <c r="Y276" i="1"/>
  <c r="Y297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323" i="1"/>
  <c r="Y300" i="1"/>
  <c r="Y301" i="1"/>
  <c r="Y303" i="1"/>
  <c r="Y304" i="1"/>
  <c r="Y305" i="1"/>
  <c r="Y307" i="1"/>
  <c r="Y308" i="1"/>
  <c r="Y311" i="1"/>
  <c r="Y317" i="1"/>
  <c r="Y318" i="1"/>
  <c r="Y319" i="1"/>
  <c r="Y320" i="1"/>
  <c r="Y321" i="1"/>
  <c r="Y322" i="1"/>
  <c r="Y324" i="1"/>
  <c r="Y325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80" i="1"/>
  <c r="Y355" i="1"/>
  <c r="Y356" i="1"/>
  <c r="Y357" i="1"/>
  <c r="Y358" i="1"/>
  <c r="Y359" i="1"/>
  <c r="Y360" i="1"/>
  <c r="Y361" i="1"/>
  <c r="Y363" i="1"/>
  <c r="Y364" i="1"/>
  <c r="Y365" i="1"/>
  <c r="Y367" i="1"/>
  <c r="Y369" i="1"/>
  <c r="Y370" i="1"/>
  <c r="Y371" i="1"/>
  <c r="Y372" i="1"/>
  <c r="Y374" i="1"/>
  <c r="Y377" i="1"/>
  <c r="Y378" i="1"/>
  <c r="Y379" i="1"/>
  <c r="Y406" i="1"/>
  <c r="Y381" i="1"/>
  <c r="Y382" i="1"/>
  <c r="Y383" i="1"/>
  <c r="Y384" i="1"/>
  <c r="Y385" i="1"/>
  <c r="Y386" i="1"/>
  <c r="Y387" i="1"/>
  <c r="Y389" i="1"/>
  <c r="Y390" i="1"/>
  <c r="Y391" i="1"/>
  <c r="Y393" i="1"/>
  <c r="Y394" i="1"/>
  <c r="Y396" i="1"/>
  <c r="Y397" i="1"/>
  <c r="Y399" i="1"/>
  <c r="Y402" i="1"/>
  <c r="Y404" i="1"/>
  <c r="Y405" i="1"/>
  <c r="Y407" i="1"/>
  <c r="Y425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6" i="1"/>
  <c r="Y427" i="1"/>
  <c r="Y428" i="1"/>
  <c r="Y429" i="1"/>
  <c r="Y449" i="1"/>
  <c r="Y430" i="1"/>
  <c r="Y431" i="1"/>
  <c r="Y432" i="1"/>
  <c r="Y433" i="1"/>
  <c r="Y435" i="1"/>
  <c r="Y436" i="1"/>
  <c r="Y437" i="1"/>
  <c r="Y438" i="1"/>
  <c r="Y445" i="1"/>
  <c r="Y446" i="1"/>
  <c r="Y447" i="1"/>
  <c r="Y448" i="1"/>
  <c r="Y450" i="1"/>
  <c r="Y451" i="1"/>
  <c r="Y452" i="1"/>
  <c r="Y453" i="1"/>
  <c r="Y455" i="1"/>
  <c r="Y456" i="1"/>
  <c r="Y457" i="1"/>
  <c r="Y458" i="1"/>
  <c r="Y460" i="1"/>
  <c r="Y461" i="1"/>
  <c r="Y465" i="1"/>
  <c r="Y466" i="1"/>
  <c r="Y467" i="1"/>
  <c r="Y468" i="1"/>
  <c r="Y469" i="1"/>
  <c r="Y470" i="1"/>
  <c r="Y471" i="1"/>
  <c r="Y472" i="1"/>
  <c r="AA252" i="1"/>
  <c r="AA253" i="1"/>
  <c r="AA255" i="1"/>
  <c r="AA256" i="1"/>
  <c r="AA258" i="1"/>
  <c r="AA259" i="1"/>
  <c r="AA260" i="1"/>
  <c r="AA262" i="1"/>
  <c r="AA263" i="1"/>
  <c r="AA264" i="1"/>
  <c r="AA265" i="1"/>
  <c r="AA266" i="1"/>
  <c r="AA267" i="1"/>
  <c r="AA269" i="1"/>
  <c r="AA270" i="1"/>
  <c r="AA274" i="1"/>
  <c r="AA275" i="1"/>
  <c r="AA276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323" i="1"/>
  <c r="AA300" i="1"/>
  <c r="AA301" i="1"/>
  <c r="AA303" i="1"/>
  <c r="AA304" i="1"/>
  <c r="AA305" i="1"/>
  <c r="AA307" i="1"/>
  <c r="AA308" i="1"/>
  <c r="AA311" i="1"/>
  <c r="AA317" i="1"/>
  <c r="AA318" i="1"/>
  <c r="AA319" i="1"/>
  <c r="AA320" i="1"/>
  <c r="AA321" i="1"/>
  <c r="AA322" i="1"/>
  <c r="AA324" i="1"/>
  <c r="AA325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80" i="1"/>
  <c r="AA355" i="1"/>
  <c r="AA356" i="1"/>
  <c r="AA357" i="1"/>
  <c r="AA358" i="1"/>
  <c r="AA359" i="1"/>
  <c r="AA360" i="1"/>
  <c r="AA361" i="1"/>
  <c r="AA363" i="1"/>
  <c r="AA364" i="1"/>
  <c r="AA365" i="1"/>
  <c r="AA367" i="1"/>
  <c r="AA369" i="1"/>
  <c r="AA370" i="1"/>
  <c r="AA371" i="1"/>
  <c r="AA372" i="1"/>
  <c r="AA374" i="1"/>
  <c r="AA377" i="1"/>
  <c r="AA378" i="1"/>
  <c r="AA379" i="1"/>
  <c r="AA406" i="1"/>
  <c r="AA381" i="1"/>
  <c r="AA382" i="1"/>
  <c r="AA383" i="1"/>
  <c r="AA384" i="1"/>
  <c r="AA385" i="1"/>
  <c r="AA386" i="1"/>
  <c r="AA387" i="1"/>
  <c r="AA389" i="1"/>
  <c r="AA390" i="1"/>
  <c r="AA391" i="1"/>
  <c r="AA393" i="1"/>
  <c r="AA394" i="1"/>
  <c r="AA396" i="1"/>
  <c r="AA397" i="1"/>
  <c r="AA399" i="1"/>
  <c r="AA402" i="1"/>
  <c r="AA404" i="1"/>
  <c r="AA405" i="1"/>
  <c r="AA407" i="1"/>
  <c r="AA425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6" i="1"/>
  <c r="AA427" i="1"/>
  <c r="AA428" i="1"/>
  <c r="AA429" i="1"/>
  <c r="AA449" i="1"/>
  <c r="AA430" i="1"/>
  <c r="AA431" i="1"/>
  <c r="AA432" i="1"/>
  <c r="AA433" i="1"/>
  <c r="AA435" i="1"/>
  <c r="AA436" i="1"/>
  <c r="AA437" i="1"/>
  <c r="AA438" i="1"/>
  <c r="AA445" i="1"/>
  <c r="AA446" i="1"/>
  <c r="AA447" i="1"/>
  <c r="AA448" i="1"/>
  <c r="AA450" i="1"/>
  <c r="AA451" i="1"/>
  <c r="AA452" i="1"/>
  <c r="AA453" i="1"/>
  <c r="AA455" i="1"/>
  <c r="AA456" i="1"/>
  <c r="AA457" i="1"/>
  <c r="AA458" i="1"/>
  <c r="AA460" i="1"/>
  <c r="AA461" i="1"/>
  <c r="AA465" i="1"/>
  <c r="AA466" i="1"/>
  <c r="AA467" i="1"/>
  <c r="AA468" i="1"/>
  <c r="AA469" i="1"/>
  <c r="AA470" i="1"/>
  <c r="AA471" i="1"/>
  <c r="AA472" i="1"/>
  <c r="AC252" i="1"/>
  <c r="AC253" i="1"/>
  <c r="AC255" i="1"/>
  <c r="AC256" i="1"/>
  <c r="AC258" i="1"/>
  <c r="AC259" i="1"/>
  <c r="AC260" i="1"/>
  <c r="AC262" i="1"/>
  <c r="AC263" i="1"/>
  <c r="AC264" i="1"/>
  <c r="AC265" i="1"/>
  <c r="AC266" i="1"/>
  <c r="AC267" i="1"/>
  <c r="AC269" i="1"/>
  <c r="AC270" i="1"/>
  <c r="AC274" i="1"/>
  <c r="AC275" i="1"/>
  <c r="AC276" i="1"/>
  <c r="AC297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323" i="1"/>
  <c r="AC300" i="1"/>
  <c r="AC301" i="1"/>
  <c r="AC303" i="1"/>
  <c r="AC304" i="1"/>
  <c r="AC305" i="1"/>
  <c r="AC307" i="1"/>
  <c r="AC308" i="1"/>
  <c r="AC311" i="1"/>
  <c r="AC317" i="1"/>
  <c r="AC318" i="1"/>
  <c r="AC319" i="1"/>
  <c r="AC320" i="1"/>
  <c r="AC321" i="1"/>
  <c r="AC322" i="1"/>
  <c r="AC324" i="1"/>
  <c r="AC325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80" i="1"/>
  <c r="AC355" i="1"/>
  <c r="AC356" i="1"/>
  <c r="AC357" i="1"/>
  <c r="AC358" i="1"/>
  <c r="AC359" i="1"/>
  <c r="AC360" i="1"/>
  <c r="AC361" i="1"/>
  <c r="AC363" i="1"/>
  <c r="AC364" i="1"/>
  <c r="AC365" i="1"/>
  <c r="AC367" i="1"/>
  <c r="AC369" i="1"/>
  <c r="AC370" i="1"/>
  <c r="AC371" i="1"/>
  <c r="AC372" i="1"/>
  <c r="AC374" i="1"/>
  <c r="AC377" i="1"/>
  <c r="AC378" i="1"/>
  <c r="AC379" i="1"/>
  <c r="AC406" i="1"/>
  <c r="AC381" i="1"/>
  <c r="AC382" i="1"/>
  <c r="AC383" i="1"/>
  <c r="AC384" i="1"/>
  <c r="AC385" i="1"/>
  <c r="AC386" i="1"/>
  <c r="AC387" i="1"/>
  <c r="AC389" i="1"/>
  <c r="AC390" i="1"/>
  <c r="AC391" i="1"/>
  <c r="AC393" i="1"/>
  <c r="AC394" i="1"/>
  <c r="AC396" i="1"/>
  <c r="AC397" i="1"/>
  <c r="AC399" i="1"/>
  <c r="AC402" i="1"/>
  <c r="AC404" i="1"/>
  <c r="AC405" i="1"/>
  <c r="AC407" i="1"/>
  <c r="AC425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6" i="1"/>
  <c r="AC427" i="1"/>
  <c r="AC428" i="1"/>
  <c r="AC429" i="1"/>
  <c r="AC449" i="1"/>
  <c r="AC430" i="1"/>
  <c r="AC431" i="1"/>
  <c r="AC432" i="1"/>
  <c r="AC433" i="1"/>
  <c r="AC435" i="1"/>
  <c r="AC436" i="1"/>
  <c r="AC437" i="1"/>
  <c r="AC438" i="1"/>
  <c r="AC445" i="1"/>
  <c r="AC446" i="1"/>
  <c r="AC447" i="1"/>
  <c r="AC448" i="1"/>
  <c r="AC450" i="1"/>
  <c r="AC451" i="1"/>
  <c r="AC452" i="1"/>
  <c r="AC453" i="1"/>
  <c r="AC455" i="1"/>
  <c r="AC456" i="1"/>
  <c r="AC457" i="1"/>
  <c r="AC458" i="1"/>
  <c r="AC460" i="1"/>
  <c r="AC461" i="1"/>
  <c r="AC465" i="1"/>
  <c r="AC466" i="1"/>
  <c r="AC467" i="1"/>
  <c r="AC468" i="1"/>
  <c r="AC469" i="1"/>
  <c r="AC470" i="1"/>
  <c r="AC471" i="1"/>
  <c r="AC472" i="1"/>
  <c r="AE252" i="1"/>
  <c r="AE253" i="1"/>
  <c r="AE255" i="1"/>
  <c r="AE256" i="1"/>
  <c r="AE258" i="1"/>
  <c r="AE259" i="1"/>
  <c r="AE260" i="1"/>
  <c r="AE262" i="1"/>
  <c r="AE263" i="1"/>
  <c r="AE264" i="1"/>
  <c r="AE265" i="1"/>
  <c r="AE266" i="1"/>
  <c r="AE267" i="1"/>
  <c r="AE269" i="1"/>
  <c r="AE270" i="1"/>
  <c r="AE274" i="1"/>
  <c r="AE275" i="1"/>
  <c r="AE276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323" i="1"/>
  <c r="AE300" i="1"/>
  <c r="AE301" i="1"/>
  <c r="AE303" i="1"/>
  <c r="AE304" i="1"/>
  <c r="AE305" i="1"/>
  <c r="AE307" i="1"/>
  <c r="AE308" i="1"/>
  <c r="AE311" i="1"/>
  <c r="AE317" i="1"/>
  <c r="AE318" i="1"/>
  <c r="AE319" i="1"/>
  <c r="AE320" i="1"/>
  <c r="AE321" i="1"/>
  <c r="AE322" i="1"/>
  <c r="AE324" i="1"/>
  <c r="AE325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80" i="1"/>
  <c r="AE355" i="1"/>
  <c r="AE356" i="1"/>
  <c r="AE357" i="1"/>
  <c r="AE358" i="1"/>
  <c r="AE359" i="1"/>
  <c r="AE360" i="1"/>
  <c r="AE361" i="1"/>
  <c r="AE363" i="1"/>
  <c r="AE364" i="1"/>
  <c r="AE365" i="1"/>
  <c r="AE367" i="1"/>
  <c r="AE369" i="1"/>
  <c r="AE370" i="1"/>
  <c r="AE371" i="1"/>
  <c r="AE372" i="1"/>
  <c r="AE374" i="1"/>
  <c r="AE377" i="1"/>
  <c r="AE378" i="1"/>
  <c r="AE379" i="1"/>
  <c r="AE406" i="1"/>
  <c r="AE381" i="1"/>
  <c r="AE382" i="1"/>
  <c r="AE383" i="1"/>
  <c r="AE384" i="1"/>
  <c r="AE385" i="1"/>
  <c r="AE386" i="1"/>
  <c r="AE387" i="1"/>
  <c r="AE389" i="1"/>
  <c r="AE390" i="1"/>
  <c r="AE391" i="1"/>
  <c r="AE393" i="1"/>
  <c r="AE394" i="1"/>
  <c r="AE396" i="1"/>
  <c r="AE397" i="1"/>
  <c r="AE399" i="1"/>
  <c r="AE402" i="1"/>
  <c r="AE404" i="1"/>
  <c r="AE405" i="1"/>
  <c r="AE407" i="1"/>
  <c r="AE425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6" i="1"/>
  <c r="AE427" i="1"/>
  <c r="AE428" i="1"/>
  <c r="AE429" i="1"/>
  <c r="AE449" i="1"/>
  <c r="AE430" i="1"/>
  <c r="AE431" i="1"/>
  <c r="AE432" i="1"/>
  <c r="AE433" i="1"/>
  <c r="AE435" i="1"/>
  <c r="AE436" i="1"/>
  <c r="AE437" i="1"/>
  <c r="AE438" i="1"/>
  <c r="AE445" i="1"/>
  <c r="AE446" i="1"/>
  <c r="AE447" i="1"/>
  <c r="AE448" i="1"/>
  <c r="AE450" i="1"/>
  <c r="AE451" i="1"/>
  <c r="AE452" i="1"/>
  <c r="AE453" i="1"/>
  <c r="AE455" i="1"/>
  <c r="AE456" i="1"/>
  <c r="AE457" i="1"/>
  <c r="AE458" i="1"/>
  <c r="AE460" i="1"/>
  <c r="AE461" i="1"/>
  <c r="AE465" i="1"/>
  <c r="AE466" i="1"/>
  <c r="AE467" i="1"/>
  <c r="AE468" i="1"/>
  <c r="AE469" i="1"/>
  <c r="AE470" i="1"/>
  <c r="AE471" i="1"/>
  <c r="AE472" i="1"/>
  <c r="AG252" i="1"/>
  <c r="AG253" i="1"/>
  <c r="AG255" i="1"/>
  <c r="AG256" i="1"/>
  <c r="AG258" i="1"/>
  <c r="AG259" i="1"/>
  <c r="AG260" i="1"/>
  <c r="AG262" i="1"/>
  <c r="AG263" i="1"/>
  <c r="AG264" i="1"/>
  <c r="AG265" i="1"/>
  <c r="AG266" i="1"/>
  <c r="AG267" i="1"/>
  <c r="AG269" i="1"/>
  <c r="AG270" i="1"/>
  <c r="AG274" i="1"/>
  <c r="AG275" i="1"/>
  <c r="AG276" i="1"/>
  <c r="AG297" i="1"/>
  <c r="AG277" i="1"/>
  <c r="AG278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323" i="1"/>
  <c r="AG300" i="1"/>
  <c r="AG301" i="1"/>
  <c r="AG303" i="1"/>
  <c r="AG304" i="1"/>
  <c r="AG305" i="1"/>
  <c r="AG307" i="1"/>
  <c r="AG308" i="1"/>
  <c r="AG311" i="1"/>
  <c r="AG317" i="1"/>
  <c r="AG318" i="1"/>
  <c r="AG319" i="1"/>
  <c r="AG320" i="1"/>
  <c r="AG321" i="1"/>
  <c r="AG322" i="1"/>
  <c r="AG324" i="1"/>
  <c r="AG325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80" i="1"/>
  <c r="AG355" i="1"/>
  <c r="AG356" i="1"/>
  <c r="AG357" i="1"/>
  <c r="AG358" i="1"/>
  <c r="AG359" i="1"/>
  <c r="AG360" i="1"/>
  <c r="AG361" i="1"/>
  <c r="AG363" i="1"/>
  <c r="AG364" i="1"/>
  <c r="AG365" i="1"/>
  <c r="AG367" i="1"/>
  <c r="AG369" i="1"/>
  <c r="AG370" i="1"/>
  <c r="AG371" i="1"/>
  <c r="AG372" i="1"/>
  <c r="AG374" i="1"/>
  <c r="AG377" i="1"/>
  <c r="AG378" i="1"/>
  <c r="AG379" i="1"/>
  <c r="AG406" i="1"/>
  <c r="AG381" i="1"/>
  <c r="AG382" i="1"/>
  <c r="AG383" i="1"/>
  <c r="AG384" i="1"/>
  <c r="AG385" i="1"/>
  <c r="AG386" i="1"/>
  <c r="AG387" i="1"/>
  <c r="AG389" i="1"/>
  <c r="AG390" i="1"/>
  <c r="AG391" i="1"/>
  <c r="AG393" i="1"/>
  <c r="AG394" i="1"/>
  <c r="AG396" i="1"/>
  <c r="AG397" i="1"/>
  <c r="AG399" i="1"/>
  <c r="AG402" i="1"/>
  <c r="AG404" i="1"/>
  <c r="AG405" i="1"/>
  <c r="AG407" i="1"/>
  <c r="AG425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6" i="1"/>
  <c r="AG427" i="1"/>
  <c r="AG428" i="1"/>
  <c r="AG429" i="1"/>
  <c r="AG449" i="1"/>
  <c r="AG430" i="1"/>
  <c r="AG431" i="1"/>
  <c r="AG432" i="1"/>
  <c r="AG433" i="1"/>
  <c r="AG435" i="1"/>
  <c r="AG436" i="1"/>
  <c r="AG437" i="1"/>
  <c r="AG438" i="1"/>
  <c r="AG445" i="1"/>
  <c r="AG446" i="1"/>
  <c r="AG447" i="1"/>
  <c r="AG448" i="1"/>
  <c r="AG450" i="1"/>
  <c r="AG451" i="1"/>
  <c r="AG452" i="1"/>
  <c r="AG453" i="1"/>
  <c r="AG455" i="1"/>
  <c r="AG456" i="1"/>
  <c r="AG457" i="1"/>
  <c r="AG458" i="1"/>
  <c r="AG460" i="1"/>
  <c r="AG461" i="1"/>
  <c r="AG465" i="1"/>
  <c r="AG466" i="1"/>
  <c r="AG467" i="1"/>
  <c r="AG468" i="1"/>
  <c r="AG469" i="1"/>
  <c r="AG470" i="1"/>
  <c r="AG471" i="1"/>
  <c r="AG472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97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323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80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406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7" i="1"/>
  <c r="K425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6" i="1"/>
  <c r="K427" i="1"/>
  <c r="K428" i="1"/>
  <c r="K429" i="1"/>
  <c r="K44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313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1" i="1"/>
  <c r="U962" i="1"/>
  <c r="U963" i="1"/>
  <c r="U964" i="1"/>
  <c r="U965" i="1"/>
  <c r="U966" i="1"/>
  <c r="U967" i="1"/>
  <c r="U968" i="1"/>
  <c r="U969" i="1"/>
  <c r="U970" i="1"/>
  <c r="U971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90" i="1"/>
  <c r="U991" i="1"/>
  <c r="U992" i="1"/>
  <c r="U993" i="1"/>
  <c r="U994" i="1"/>
  <c r="U996" i="1"/>
  <c r="U997" i="1"/>
  <c r="U999" i="1"/>
  <c r="U1000" i="1"/>
  <c r="U1001" i="1"/>
  <c r="U1002" i="1"/>
  <c r="U1004" i="1"/>
  <c r="U1005" i="1"/>
  <c r="U1006" i="1"/>
  <c r="U1007" i="1"/>
  <c r="U1009" i="1"/>
  <c r="U1010" i="1"/>
  <c r="U1011" i="1"/>
  <c r="U1012" i="1"/>
  <c r="U1013" i="1"/>
  <c r="U1014" i="1"/>
  <c r="U1015" i="1"/>
  <c r="U1016" i="1"/>
  <c r="U1018" i="1"/>
  <c r="U1019" i="1"/>
  <c r="U1020" i="1"/>
  <c r="U1021" i="1"/>
  <c r="U1022" i="1"/>
  <c r="U1023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5" i="1"/>
  <c r="U1058" i="1"/>
  <c r="U1060" i="1"/>
  <c r="U1061" i="1"/>
  <c r="U1062" i="1"/>
  <c r="U1063" i="1"/>
  <c r="U1064" i="1"/>
  <c r="U1065" i="1"/>
  <c r="U1066" i="1"/>
  <c r="U1067" i="1"/>
  <c r="U1068" i="1"/>
  <c r="U1069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8" i="1"/>
  <c r="U1089" i="1"/>
  <c r="U1090" i="1"/>
  <c r="U1091" i="1"/>
  <c r="U1092" i="1"/>
  <c r="U1093" i="1"/>
  <c r="U1094" i="1"/>
  <c r="U1095" i="1"/>
  <c r="U1096" i="1"/>
  <c r="U1097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4" i="1"/>
  <c r="U1115" i="1"/>
  <c r="U1116" i="1"/>
  <c r="U1117" i="1"/>
  <c r="U1118" i="1"/>
  <c r="U1119" i="1"/>
  <c r="U1121" i="1"/>
  <c r="U1122" i="1"/>
  <c r="U1123" i="1"/>
  <c r="U1124" i="1"/>
  <c r="U1126" i="1"/>
  <c r="U1127" i="1"/>
  <c r="U1128" i="1"/>
  <c r="U1129" i="1"/>
  <c r="U1130" i="1"/>
  <c r="U1131" i="1"/>
  <c r="U1132" i="1"/>
  <c r="U1133" i="1"/>
  <c r="U1134" i="1"/>
  <c r="U1135" i="1"/>
  <c r="U1138" i="1"/>
  <c r="U1139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6" i="1"/>
  <c r="U1157" i="1"/>
  <c r="U1158" i="1"/>
  <c r="U1164" i="1"/>
  <c r="U1165" i="1"/>
  <c r="U1166" i="1"/>
  <c r="U1167" i="1"/>
  <c r="U1168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5" i="1"/>
  <c r="U1196" i="1"/>
  <c r="U1197" i="1"/>
  <c r="U1198" i="1"/>
  <c r="U1199" i="1"/>
  <c r="U1200" i="1"/>
  <c r="U1203" i="1"/>
  <c r="U1204" i="1"/>
  <c r="U1205" i="1"/>
  <c r="U1207" i="1"/>
  <c r="U1209" i="1"/>
  <c r="U1210" i="1"/>
  <c r="U1211" i="1"/>
  <c r="U1212" i="1"/>
  <c r="U1213" i="1"/>
  <c r="U1214" i="1"/>
  <c r="U1215" i="1"/>
  <c r="U1216" i="1"/>
  <c r="U1217" i="1"/>
  <c r="U1219" i="1"/>
  <c r="U1220" i="1"/>
  <c r="U1221" i="1"/>
  <c r="U1222" i="1"/>
  <c r="U1223" i="1"/>
  <c r="U1224" i="1"/>
  <c r="U1225" i="1"/>
  <c r="U1226" i="1"/>
  <c r="U1227" i="1"/>
  <c r="U1228" i="1"/>
  <c r="U1229" i="1"/>
  <c r="U1231" i="1"/>
  <c r="U1232" i="1"/>
  <c r="U1233" i="1"/>
  <c r="U1234" i="1"/>
  <c r="U1235" i="1"/>
  <c r="U1236" i="1"/>
  <c r="U1237" i="1"/>
  <c r="U1238" i="1"/>
  <c r="U1240" i="1"/>
  <c r="U1241" i="1"/>
  <c r="U1242" i="1"/>
  <c r="U1244" i="1"/>
  <c r="U1245" i="1"/>
  <c r="U1246" i="1"/>
  <c r="U1247" i="1"/>
  <c r="U1248" i="1"/>
  <c r="U1249" i="1"/>
  <c r="U1251" i="1"/>
  <c r="U1252" i="1"/>
  <c r="U1253" i="1"/>
  <c r="U1254" i="1"/>
  <c r="U1255" i="1"/>
  <c r="U1256" i="1"/>
  <c r="U1257" i="1"/>
  <c r="U1258" i="1"/>
  <c r="U1259" i="1"/>
  <c r="U1260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5" i="1"/>
  <c r="U1276" i="1"/>
  <c r="U1277" i="1"/>
  <c r="U1313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10" i="1"/>
  <c r="U1311" i="1"/>
  <c r="U1312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1" i="1"/>
  <c r="W962" i="1"/>
  <c r="W963" i="1"/>
  <c r="W964" i="1"/>
  <c r="W965" i="1"/>
  <c r="W966" i="1"/>
  <c r="W967" i="1"/>
  <c r="W968" i="1"/>
  <c r="W969" i="1"/>
  <c r="W970" i="1"/>
  <c r="W971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90" i="1"/>
  <c r="W991" i="1"/>
  <c r="W992" i="1"/>
  <c r="W993" i="1"/>
  <c r="W994" i="1"/>
  <c r="W996" i="1"/>
  <c r="W997" i="1"/>
  <c r="W999" i="1"/>
  <c r="W1000" i="1"/>
  <c r="W1001" i="1"/>
  <c r="W1002" i="1"/>
  <c r="W1004" i="1"/>
  <c r="W1005" i="1"/>
  <c r="W1006" i="1"/>
  <c r="W1007" i="1"/>
  <c r="W1009" i="1"/>
  <c r="W1010" i="1"/>
  <c r="W1011" i="1"/>
  <c r="W1012" i="1"/>
  <c r="W1013" i="1"/>
  <c r="W1014" i="1"/>
  <c r="W1015" i="1"/>
  <c r="W1016" i="1"/>
  <c r="W1018" i="1"/>
  <c r="W1019" i="1"/>
  <c r="W1020" i="1"/>
  <c r="W1021" i="1"/>
  <c r="W1022" i="1"/>
  <c r="W1023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5" i="1"/>
  <c r="W1058" i="1"/>
  <c r="W1060" i="1"/>
  <c r="W1061" i="1"/>
  <c r="W1062" i="1"/>
  <c r="W1063" i="1"/>
  <c r="W1064" i="1"/>
  <c r="W1065" i="1"/>
  <c r="W1066" i="1"/>
  <c r="W1067" i="1"/>
  <c r="W1068" i="1"/>
  <c r="W1069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8" i="1"/>
  <c r="W1089" i="1"/>
  <c r="W1090" i="1"/>
  <c r="W1091" i="1"/>
  <c r="W1092" i="1"/>
  <c r="W1093" i="1"/>
  <c r="W1094" i="1"/>
  <c r="W1095" i="1"/>
  <c r="W1096" i="1"/>
  <c r="W1097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4" i="1"/>
  <c r="W1115" i="1"/>
  <c r="W1116" i="1"/>
  <c r="W1117" i="1"/>
  <c r="W1118" i="1"/>
  <c r="W1119" i="1"/>
  <c r="W1121" i="1"/>
  <c r="W1122" i="1"/>
  <c r="W1123" i="1"/>
  <c r="W1124" i="1"/>
  <c r="W1126" i="1"/>
  <c r="W1127" i="1"/>
  <c r="W1128" i="1"/>
  <c r="W1129" i="1"/>
  <c r="W1130" i="1"/>
  <c r="W1131" i="1"/>
  <c r="W1132" i="1"/>
  <c r="W1133" i="1"/>
  <c r="W1134" i="1"/>
  <c r="W1135" i="1"/>
  <c r="W1138" i="1"/>
  <c r="W1139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6" i="1"/>
  <c r="W1157" i="1"/>
  <c r="W1158" i="1"/>
  <c r="W1164" i="1"/>
  <c r="W1165" i="1"/>
  <c r="W1166" i="1"/>
  <c r="W1167" i="1"/>
  <c r="W1168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5" i="1"/>
  <c r="W1196" i="1"/>
  <c r="W1197" i="1"/>
  <c r="W1198" i="1"/>
  <c r="W1199" i="1"/>
  <c r="W1200" i="1"/>
  <c r="W1203" i="1"/>
  <c r="W1204" i="1"/>
  <c r="W1205" i="1"/>
  <c r="W1207" i="1"/>
  <c r="W1209" i="1"/>
  <c r="W1210" i="1"/>
  <c r="W1211" i="1"/>
  <c r="W1212" i="1"/>
  <c r="W1213" i="1"/>
  <c r="W1214" i="1"/>
  <c r="W1215" i="1"/>
  <c r="W1216" i="1"/>
  <c r="W1217" i="1"/>
  <c r="W1219" i="1"/>
  <c r="W1220" i="1"/>
  <c r="W1221" i="1"/>
  <c r="W1222" i="1"/>
  <c r="W1223" i="1"/>
  <c r="W1224" i="1"/>
  <c r="W1225" i="1"/>
  <c r="W1226" i="1"/>
  <c r="W1227" i="1"/>
  <c r="W1228" i="1"/>
  <c r="W1229" i="1"/>
  <c r="W1231" i="1"/>
  <c r="W1232" i="1"/>
  <c r="W1233" i="1"/>
  <c r="W1234" i="1"/>
  <c r="W1235" i="1"/>
  <c r="W1236" i="1"/>
  <c r="W1237" i="1"/>
  <c r="W1238" i="1"/>
  <c r="W1240" i="1"/>
  <c r="W1241" i="1"/>
  <c r="W1242" i="1"/>
  <c r="W1244" i="1"/>
  <c r="W1245" i="1"/>
  <c r="W1246" i="1"/>
  <c r="W1247" i="1"/>
  <c r="W1248" i="1"/>
  <c r="W1249" i="1"/>
  <c r="W1251" i="1"/>
  <c r="W1252" i="1"/>
  <c r="W1253" i="1"/>
  <c r="W1254" i="1"/>
  <c r="W1255" i="1"/>
  <c r="W1256" i="1"/>
  <c r="W1257" i="1"/>
  <c r="W1258" i="1"/>
  <c r="W1259" i="1"/>
  <c r="W1260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5" i="1"/>
  <c r="W1276" i="1"/>
  <c r="W1277" i="1"/>
  <c r="W1313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10" i="1"/>
  <c r="W1311" i="1"/>
  <c r="W1312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1" i="1"/>
  <c r="Y962" i="1"/>
  <c r="Y963" i="1"/>
  <c r="Y964" i="1"/>
  <c r="Y965" i="1"/>
  <c r="Y966" i="1"/>
  <c r="Y967" i="1"/>
  <c r="Y968" i="1"/>
  <c r="Y969" i="1"/>
  <c r="Y970" i="1"/>
  <c r="Y971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90" i="1"/>
  <c r="Y991" i="1"/>
  <c r="Y992" i="1"/>
  <c r="Y993" i="1"/>
  <c r="Y994" i="1"/>
  <c r="Y996" i="1"/>
  <c r="Y997" i="1"/>
  <c r="Y999" i="1"/>
  <c r="Y1000" i="1"/>
  <c r="Y1001" i="1"/>
  <c r="Y1002" i="1"/>
  <c r="Y1004" i="1"/>
  <c r="Y1005" i="1"/>
  <c r="Y1006" i="1"/>
  <c r="Y1007" i="1"/>
  <c r="Y1009" i="1"/>
  <c r="Y1010" i="1"/>
  <c r="Y1011" i="1"/>
  <c r="Y1012" i="1"/>
  <c r="Y1013" i="1"/>
  <c r="Y1014" i="1"/>
  <c r="Y1015" i="1"/>
  <c r="Y1016" i="1"/>
  <c r="Y1018" i="1"/>
  <c r="Y1019" i="1"/>
  <c r="Y1020" i="1"/>
  <c r="Y1021" i="1"/>
  <c r="Y1022" i="1"/>
  <c r="Y1023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5" i="1"/>
  <c r="Y1058" i="1"/>
  <c r="Y1060" i="1"/>
  <c r="Y1061" i="1"/>
  <c r="Y1062" i="1"/>
  <c r="Y1063" i="1"/>
  <c r="Y1064" i="1"/>
  <c r="Y1065" i="1"/>
  <c r="Y1066" i="1"/>
  <c r="Y1067" i="1"/>
  <c r="Y1068" i="1"/>
  <c r="Y1069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8" i="1"/>
  <c r="Y1089" i="1"/>
  <c r="Y1090" i="1"/>
  <c r="Y1091" i="1"/>
  <c r="Y1092" i="1"/>
  <c r="Y1093" i="1"/>
  <c r="Y1094" i="1"/>
  <c r="Y1095" i="1"/>
  <c r="Y1096" i="1"/>
  <c r="Y1097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4" i="1"/>
  <c r="Y1115" i="1"/>
  <c r="Y1116" i="1"/>
  <c r="Y1117" i="1"/>
  <c r="Y1118" i="1"/>
  <c r="Y1119" i="1"/>
  <c r="Y1121" i="1"/>
  <c r="Y1122" i="1"/>
  <c r="Y1123" i="1"/>
  <c r="Y1124" i="1"/>
  <c r="Y1126" i="1"/>
  <c r="Y1127" i="1"/>
  <c r="Y1128" i="1"/>
  <c r="Y1129" i="1"/>
  <c r="Y1130" i="1"/>
  <c r="Y1131" i="1"/>
  <c r="Y1132" i="1"/>
  <c r="Y1133" i="1"/>
  <c r="Y1134" i="1"/>
  <c r="Y1135" i="1"/>
  <c r="Y1138" i="1"/>
  <c r="Y1139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6" i="1"/>
  <c r="Y1157" i="1"/>
  <c r="Y1158" i="1"/>
  <c r="Y1164" i="1"/>
  <c r="Y1165" i="1"/>
  <c r="Y1166" i="1"/>
  <c r="Y1167" i="1"/>
  <c r="Y1168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5" i="1"/>
  <c r="Y1196" i="1"/>
  <c r="Y1197" i="1"/>
  <c r="Y1198" i="1"/>
  <c r="Y1199" i="1"/>
  <c r="Y1200" i="1"/>
  <c r="Y1203" i="1"/>
  <c r="Y1204" i="1"/>
  <c r="Y1205" i="1"/>
  <c r="Y1207" i="1"/>
  <c r="Y1209" i="1"/>
  <c r="Y1210" i="1"/>
  <c r="Y1211" i="1"/>
  <c r="Y1212" i="1"/>
  <c r="Y1213" i="1"/>
  <c r="Y1214" i="1"/>
  <c r="Y1215" i="1"/>
  <c r="Y1216" i="1"/>
  <c r="Y1217" i="1"/>
  <c r="Y1219" i="1"/>
  <c r="Y1220" i="1"/>
  <c r="Y1221" i="1"/>
  <c r="Y1222" i="1"/>
  <c r="Y1223" i="1"/>
  <c r="Y1224" i="1"/>
  <c r="Y1225" i="1"/>
  <c r="Y1226" i="1"/>
  <c r="Y1227" i="1"/>
  <c r="Y1228" i="1"/>
  <c r="Y1229" i="1"/>
  <c r="Y1231" i="1"/>
  <c r="Y1232" i="1"/>
  <c r="Y1233" i="1"/>
  <c r="Y1234" i="1"/>
  <c r="Y1235" i="1"/>
  <c r="Y1236" i="1"/>
  <c r="Y1237" i="1"/>
  <c r="Y1238" i="1"/>
  <c r="Y1240" i="1"/>
  <c r="Y1241" i="1"/>
  <c r="Y1242" i="1"/>
  <c r="Y1244" i="1"/>
  <c r="Y1245" i="1"/>
  <c r="Y1246" i="1"/>
  <c r="Y1247" i="1"/>
  <c r="Y1248" i="1"/>
  <c r="Y1249" i="1"/>
  <c r="Y1251" i="1"/>
  <c r="Y1252" i="1"/>
  <c r="Y1253" i="1"/>
  <c r="Y1254" i="1"/>
  <c r="Y1255" i="1"/>
  <c r="Y1256" i="1"/>
  <c r="Y1257" i="1"/>
  <c r="Y1258" i="1"/>
  <c r="Y1259" i="1"/>
  <c r="Y1260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5" i="1"/>
  <c r="Y1276" i="1"/>
  <c r="Y1277" i="1"/>
  <c r="Y1313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10" i="1"/>
  <c r="Y1311" i="1"/>
  <c r="Y1312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1" i="1"/>
  <c r="AA962" i="1"/>
  <c r="AA963" i="1"/>
  <c r="AA964" i="1"/>
  <c r="AA965" i="1"/>
  <c r="AA966" i="1"/>
  <c r="AA967" i="1"/>
  <c r="AA968" i="1"/>
  <c r="AA969" i="1"/>
  <c r="AA970" i="1"/>
  <c r="AA971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90" i="1"/>
  <c r="AA991" i="1"/>
  <c r="AA992" i="1"/>
  <c r="AA993" i="1"/>
  <c r="AA994" i="1"/>
  <c r="AA996" i="1"/>
  <c r="AA997" i="1"/>
  <c r="AA999" i="1"/>
  <c r="AA1000" i="1"/>
  <c r="AA1001" i="1"/>
  <c r="AA1002" i="1"/>
  <c r="AA1004" i="1"/>
  <c r="AA1005" i="1"/>
  <c r="AA1006" i="1"/>
  <c r="AA1007" i="1"/>
  <c r="AA1009" i="1"/>
  <c r="AA1010" i="1"/>
  <c r="AA1011" i="1"/>
  <c r="AA1012" i="1"/>
  <c r="AA1013" i="1"/>
  <c r="AA1014" i="1"/>
  <c r="AA1015" i="1"/>
  <c r="AA1016" i="1"/>
  <c r="AA1018" i="1"/>
  <c r="AA1019" i="1"/>
  <c r="AA1020" i="1"/>
  <c r="AA1021" i="1"/>
  <c r="AA1022" i="1"/>
  <c r="AA1023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5" i="1"/>
  <c r="AA1058" i="1"/>
  <c r="AA1060" i="1"/>
  <c r="AA1061" i="1"/>
  <c r="AA1062" i="1"/>
  <c r="AA1063" i="1"/>
  <c r="AA1064" i="1"/>
  <c r="AA1065" i="1"/>
  <c r="AA1066" i="1"/>
  <c r="AA1067" i="1"/>
  <c r="AA1068" i="1"/>
  <c r="AA1069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8" i="1"/>
  <c r="AA1089" i="1"/>
  <c r="AA1090" i="1"/>
  <c r="AA1091" i="1"/>
  <c r="AA1092" i="1"/>
  <c r="AA1093" i="1"/>
  <c r="AA1094" i="1"/>
  <c r="AA1095" i="1"/>
  <c r="AA1096" i="1"/>
  <c r="AA1097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4" i="1"/>
  <c r="AA1115" i="1"/>
  <c r="AA1116" i="1"/>
  <c r="AA1117" i="1"/>
  <c r="AA1118" i="1"/>
  <c r="AA1119" i="1"/>
  <c r="AA1121" i="1"/>
  <c r="AA1122" i="1"/>
  <c r="AA1123" i="1"/>
  <c r="AA1124" i="1"/>
  <c r="AA1126" i="1"/>
  <c r="AA1127" i="1"/>
  <c r="AA1128" i="1"/>
  <c r="AA1129" i="1"/>
  <c r="AA1130" i="1"/>
  <c r="AA1131" i="1"/>
  <c r="AA1132" i="1"/>
  <c r="AA1133" i="1"/>
  <c r="AA1134" i="1"/>
  <c r="AA1135" i="1"/>
  <c r="AA1138" i="1"/>
  <c r="AA1139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6" i="1"/>
  <c r="AA1157" i="1"/>
  <c r="AA1158" i="1"/>
  <c r="AA1164" i="1"/>
  <c r="AA1165" i="1"/>
  <c r="AA1166" i="1"/>
  <c r="AA1167" i="1"/>
  <c r="AA1168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5" i="1"/>
  <c r="AA1196" i="1"/>
  <c r="AA1197" i="1"/>
  <c r="AA1198" i="1"/>
  <c r="AA1199" i="1"/>
  <c r="AA1200" i="1"/>
  <c r="AA1203" i="1"/>
  <c r="AA1204" i="1"/>
  <c r="AA1205" i="1"/>
  <c r="AA1207" i="1"/>
  <c r="AA1209" i="1"/>
  <c r="AA1210" i="1"/>
  <c r="AA1211" i="1"/>
  <c r="AA1212" i="1"/>
  <c r="AA1213" i="1"/>
  <c r="AA1214" i="1"/>
  <c r="AA1215" i="1"/>
  <c r="AA1216" i="1"/>
  <c r="AA1217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1" i="1"/>
  <c r="AA1232" i="1"/>
  <c r="AA1233" i="1"/>
  <c r="AA1234" i="1"/>
  <c r="AA1235" i="1"/>
  <c r="AA1236" i="1"/>
  <c r="AA1237" i="1"/>
  <c r="AA1238" i="1"/>
  <c r="AA1240" i="1"/>
  <c r="AA1241" i="1"/>
  <c r="AA1242" i="1"/>
  <c r="AA1244" i="1"/>
  <c r="AA1245" i="1"/>
  <c r="AA1246" i="1"/>
  <c r="AA1247" i="1"/>
  <c r="AA1248" i="1"/>
  <c r="AA1249" i="1"/>
  <c r="AA1251" i="1"/>
  <c r="AA1252" i="1"/>
  <c r="AA1253" i="1"/>
  <c r="AA1254" i="1"/>
  <c r="AA1255" i="1"/>
  <c r="AA1256" i="1"/>
  <c r="AA1257" i="1"/>
  <c r="AA1258" i="1"/>
  <c r="AA1259" i="1"/>
  <c r="AA1260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5" i="1"/>
  <c r="AA1276" i="1"/>
  <c r="AA1277" i="1"/>
  <c r="AA1313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10" i="1"/>
  <c r="AA1311" i="1"/>
  <c r="AA1312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1" i="1"/>
  <c r="AC962" i="1"/>
  <c r="AC963" i="1"/>
  <c r="AC964" i="1"/>
  <c r="AC965" i="1"/>
  <c r="AC966" i="1"/>
  <c r="AC967" i="1"/>
  <c r="AC968" i="1"/>
  <c r="AC969" i="1"/>
  <c r="AC970" i="1"/>
  <c r="AC971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90" i="1"/>
  <c r="AC991" i="1"/>
  <c r="AC992" i="1"/>
  <c r="AC993" i="1"/>
  <c r="AC994" i="1"/>
  <c r="AC996" i="1"/>
  <c r="AC997" i="1"/>
  <c r="AC999" i="1"/>
  <c r="AC1000" i="1"/>
  <c r="AC1001" i="1"/>
  <c r="AC1002" i="1"/>
  <c r="AC1004" i="1"/>
  <c r="AC1005" i="1"/>
  <c r="AC1006" i="1"/>
  <c r="AC1007" i="1"/>
  <c r="AC1009" i="1"/>
  <c r="AC1010" i="1"/>
  <c r="AC1011" i="1"/>
  <c r="AC1012" i="1"/>
  <c r="AC1013" i="1"/>
  <c r="AC1014" i="1"/>
  <c r="AC1015" i="1"/>
  <c r="AC1016" i="1"/>
  <c r="AC1018" i="1"/>
  <c r="AC1019" i="1"/>
  <c r="AC1020" i="1"/>
  <c r="AC1021" i="1"/>
  <c r="AC1022" i="1"/>
  <c r="AC1023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5" i="1"/>
  <c r="AC1058" i="1"/>
  <c r="AC1060" i="1"/>
  <c r="AC1061" i="1"/>
  <c r="AC1062" i="1"/>
  <c r="AC1063" i="1"/>
  <c r="AC1064" i="1"/>
  <c r="AC1065" i="1"/>
  <c r="AC1066" i="1"/>
  <c r="AC1067" i="1"/>
  <c r="AC1068" i="1"/>
  <c r="AC1069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8" i="1"/>
  <c r="AC1089" i="1"/>
  <c r="AC1090" i="1"/>
  <c r="AC1091" i="1"/>
  <c r="AC1092" i="1"/>
  <c r="AC1093" i="1"/>
  <c r="AC1094" i="1"/>
  <c r="AC1095" i="1"/>
  <c r="AC1096" i="1"/>
  <c r="AC1097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4" i="1"/>
  <c r="AC1115" i="1"/>
  <c r="AC1116" i="1"/>
  <c r="AC1117" i="1"/>
  <c r="AC1118" i="1"/>
  <c r="AC1119" i="1"/>
  <c r="AC1121" i="1"/>
  <c r="AC1122" i="1"/>
  <c r="AC1123" i="1"/>
  <c r="AC1124" i="1"/>
  <c r="AC1126" i="1"/>
  <c r="AC1127" i="1"/>
  <c r="AC1128" i="1"/>
  <c r="AC1129" i="1"/>
  <c r="AC1130" i="1"/>
  <c r="AC1131" i="1"/>
  <c r="AC1132" i="1"/>
  <c r="AC1133" i="1"/>
  <c r="AC1134" i="1"/>
  <c r="AC1135" i="1"/>
  <c r="AC1138" i="1"/>
  <c r="AC1139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6" i="1"/>
  <c r="AC1157" i="1"/>
  <c r="AC1158" i="1"/>
  <c r="AC1164" i="1"/>
  <c r="AC1165" i="1"/>
  <c r="AC1166" i="1"/>
  <c r="AC1167" i="1"/>
  <c r="AC1168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5" i="1"/>
  <c r="AC1196" i="1"/>
  <c r="AC1197" i="1"/>
  <c r="AC1198" i="1"/>
  <c r="AC1199" i="1"/>
  <c r="AC1200" i="1"/>
  <c r="AC1203" i="1"/>
  <c r="AC1204" i="1"/>
  <c r="AC1205" i="1"/>
  <c r="AC1207" i="1"/>
  <c r="AC1209" i="1"/>
  <c r="AC1210" i="1"/>
  <c r="AC1211" i="1"/>
  <c r="AC1212" i="1"/>
  <c r="AC1213" i="1"/>
  <c r="AC1214" i="1"/>
  <c r="AC1215" i="1"/>
  <c r="AC1216" i="1"/>
  <c r="AC1217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1" i="1"/>
  <c r="AC1232" i="1"/>
  <c r="AC1233" i="1"/>
  <c r="AC1234" i="1"/>
  <c r="AC1235" i="1"/>
  <c r="AC1236" i="1"/>
  <c r="AC1237" i="1"/>
  <c r="AC1238" i="1"/>
  <c r="AC1240" i="1"/>
  <c r="AC1241" i="1"/>
  <c r="AC1242" i="1"/>
  <c r="AC1244" i="1"/>
  <c r="AC1245" i="1"/>
  <c r="AC1246" i="1"/>
  <c r="AC1247" i="1"/>
  <c r="AC1248" i="1"/>
  <c r="AC1249" i="1"/>
  <c r="AC1251" i="1"/>
  <c r="AC1252" i="1"/>
  <c r="AC1253" i="1"/>
  <c r="AC1254" i="1"/>
  <c r="AC1255" i="1"/>
  <c r="AC1256" i="1"/>
  <c r="AC1257" i="1"/>
  <c r="AC1258" i="1"/>
  <c r="AC1259" i="1"/>
  <c r="AC1260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5" i="1"/>
  <c r="AC1276" i="1"/>
  <c r="AC1277" i="1"/>
  <c r="AC1313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10" i="1"/>
  <c r="AC1311" i="1"/>
  <c r="AC1312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1" i="1"/>
  <c r="AE962" i="1"/>
  <c r="AE963" i="1"/>
  <c r="AE964" i="1"/>
  <c r="AE965" i="1"/>
  <c r="AE966" i="1"/>
  <c r="AE967" i="1"/>
  <c r="AE968" i="1"/>
  <c r="AE969" i="1"/>
  <c r="AE970" i="1"/>
  <c r="AE971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90" i="1"/>
  <c r="AE991" i="1"/>
  <c r="AE992" i="1"/>
  <c r="AE993" i="1"/>
  <c r="AE994" i="1"/>
  <c r="AE996" i="1"/>
  <c r="AE997" i="1"/>
  <c r="AE999" i="1"/>
  <c r="AE1000" i="1"/>
  <c r="AE1001" i="1"/>
  <c r="AE1002" i="1"/>
  <c r="AE1004" i="1"/>
  <c r="AE1005" i="1"/>
  <c r="AE1006" i="1"/>
  <c r="AE1007" i="1"/>
  <c r="AE1009" i="1"/>
  <c r="AE1010" i="1"/>
  <c r="AE1011" i="1"/>
  <c r="AE1012" i="1"/>
  <c r="AE1013" i="1"/>
  <c r="AE1014" i="1"/>
  <c r="AE1015" i="1"/>
  <c r="AE1016" i="1"/>
  <c r="AE1018" i="1"/>
  <c r="AE1019" i="1"/>
  <c r="AE1020" i="1"/>
  <c r="AE1021" i="1"/>
  <c r="AE1022" i="1"/>
  <c r="AE1023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5" i="1"/>
  <c r="AE1058" i="1"/>
  <c r="AE1060" i="1"/>
  <c r="AE1061" i="1"/>
  <c r="AE1062" i="1"/>
  <c r="AE1063" i="1"/>
  <c r="AE1064" i="1"/>
  <c r="AE1065" i="1"/>
  <c r="AE1066" i="1"/>
  <c r="AE1067" i="1"/>
  <c r="AE1068" i="1"/>
  <c r="AE1069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8" i="1"/>
  <c r="AE1089" i="1"/>
  <c r="AE1090" i="1"/>
  <c r="AE1091" i="1"/>
  <c r="AE1092" i="1"/>
  <c r="AE1093" i="1"/>
  <c r="AE1094" i="1"/>
  <c r="AE1095" i="1"/>
  <c r="AE1096" i="1"/>
  <c r="AE1097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4" i="1"/>
  <c r="AE1115" i="1"/>
  <c r="AE1116" i="1"/>
  <c r="AE1117" i="1"/>
  <c r="AE1118" i="1"/>
  <c r="AE1119" i="1"/>
  <c r="AE1121" i="1"/>
  <c r="AE1122" i="1"/>
  <c r="AE1123" i="1"/>
  <c r="AE1124" i="1"/>
  <c r="AE1126" i="1"/>
  <c r="AE1127" i="1"/>
  <c r="AE1128" i="1"/>
  <c r="AE1129" i="1"/>
  <c r="AE1130" i="1"/>
  <c r="AE1131" i="1"/>
  <c r="AE1132" i="1"/>
  <c r="AE1133" i="1"/>
  <c r="AE1134" i="1"/>
  <c r="AE1135" i="1"/>
  <c r="AE1138" i="1"/>
  <c r="AE1139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6" i="1"/>
  <c r="AE1157" i="1"/>
  <c r="AE1158" i="1"/>
  <c r="AE1164" i="1"/>
  <c r="AE1165" i="1"/>
  <c r="AE1166" i="1"/>
  <c r="AE1167" i="1"/>
  <c r="AE1168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5" i="1"/>
  <c r="AE1196" i="1"/>
  <c r="AE1197" i="1"/>
  <c r="AE1198" i="1"/>
  <c r="AE1199" i="1"/>
  <c r="AE1200" i="1"/>
  <c r="AE1203" i="1"/>
  <c r="AE1204" i="1"/>
  <c r="AE1205" i="1"/>
  <c r="AE1207" i="1"/>
  <c r="AE1209" i="1"/>
  <c r="AE1210" i="1"/>
  <c r="AE1211" i="1"/>
  <c r="AE1212" i="1"/>
  <c r="AE1213" i="1"/>
  <c r="AE1214" i="1"/>
  <c r="AE1215" i="1"/>
  <c r="AE1216" i="1"/>
  <c r="AE1217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1" i="1"/>
  <c r="AE1232" i="1"/>
  <c r="AE1233" i="1"/>
  <c r="AE1234" i="1"/>
  <c r="AE1235" i="1"/>
  <c r="AE1236" i="1"/>
  <c r="AE1237" i="1"/>
  <c r="AE1238" i="1"/>
  <c r="AE1240" i="1"/>
  <c r="AE1241" i="1"/>
  <c r="AE1242" i="1"/>
  <c r="AE1244" i="1"/>
  <c r="AE1245" i="1"/>
  <c r="AE1246" i="1"/>
  <c r="AE1247" i="1"/>
  <c r="AE1248" i="1"/>
  <c r="AE1249" i="1"/>
  <c r="AE1251" i="1"/>
  <c r="AE1252" i="1"/>
  <c r="AE1253" i="1"/>
  <c r="AE1254" i="1"/>
  <c r="AE1255" i="1"/>
  <c r="AE1256" i="1"/>
  <c r="AE1257" i="1"/>
  <c r="AE1258" i="1"/>
  <c r="AE1259" i="1"/>
  <c r="AE1260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5" i="1"/>
  <c r="AE1276" i="1"/>
  <c r="AE1277" i="1"/>
  <c r="AE1313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10" i="1"/>
  <c r="AE1311" i="1"/>
  <c r="AE1312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1" i="1"/>
  <c r="AG962" i="1"/>
  <c r="AG963" i="1"/>
  <c r="AG964" i="1"/>
  <c r="AG965" i="1"/>
  <c r="AG966" i="1"/>
  <c r="AG967" i="1"/>
  <c r="AG968" i="1"/>
  <c r="AG969" i="1"/>
  <c r="AG970" i="1"/>
  <c r="AG971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90" i="1"/>
  <c r="AG991" i="1"/>
  <c r="AG992" i="1"/>
  <c r="AG993" i="1"/>
  <c r="AG994" i="1"/>
  <c r="AG996" i="1"/>
  <c r="AG997" i="1"/>
  <c r="AG999" i="1"/>
  <c r="AG1000" i="1"/>
  <c r="AG1001" i="1"/>
  <c r="AG1002" i="1"/>
  <c r="AG1004" i="1"/>
  <c r="AG1005" i="1"/>
  <c r="AG1006" i="1"/>
  <c r="AG1007" i="1"/>
  <c r="AG1009" i="1"/>
  <c r="AG1010" i="1"/>
  <c r="AG1011" i="1"/>
  <c r="AG1012" i="1"/>
  <c r="AG1013" i="1"/>
  <c r="AG1014" i="1"/>
  <c r="AG1015" i="1"/>
  <c r="AG1016" i="1"/>
  <c r="AG1018" i="1"/>
  <c r="AG1019" i="1"/>
  <c r="AG1020" i="1"/>
  <c r="AG1021" i="1"/>
  <c r="AG1022" i="1"/>
  <c r="AG1023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5" i="1"/>
  <c r="AG1058" i="1"/>
  <c r="AG1060" i="1"/>
  <c r="AG1061" i="1"/>
  <c r="AG1062" i="1"/>
  <c r="AG1063" i="1"/>
  <c r="AG1064" i="1"/>
  <c r="AG1065" i="1"/>
  <c r="AG1066" i="1"/>
  <c r="AG1067" i="1"/>
  <c r="AG1068" i="1"/>
  <c r="AG1069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8" i="1"/>
  <c r="AG1089" i="1"/>
  <c r="AG1090" i="1"/>
  <c r="AG1091" i="1"/>
  <c r="AG1092" i="1"/>
  <c r="AG1093" i="1"/>
  <c r="AG1094" i="1"/>
  <c r="AG1095" i="1"/>
  <c r="AG1096" i="1"/>
  <c r="AG1097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4" i="1"/>
  <c r="AG1115" i="1"/>
  <c r="AG1116" i="1"/>
  <c r="AG1117" i="1"/>
  <c r="AG1118" i="1"/>
  <c r="AG1119" i="1"/>
  <c r="AG1121" i="1"/>
  <c r="AG1122" i="1"/>
  <c r="AG1123" i="1"/>
  <c r="AG1124" i="1"/>
  <c r="AG1126" i="1"/>
  <c r="AG1127" i="1"/>
  <c r="AG1128" i="1"/>
  <c r="AG1129" i="1"/>
  <c r="AG1130" i="1"/>
  <c r="AG1131" i="1"/>
  <c r="AG1132" i="1"/>
  <c r="AG1133" i="1"/>
  <c r="AG1134" i="1"/>
  <c r="AG1135" i="1"/>
  <c r="AG1138" i="1"/>
  <c r="AG1139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6" i="1"/>
  <c r="AG1157" i="1"/>
  <c r="AG1158" i="1"/>
  <c r="AG1164" i="1"/>
  <c r="AG1165" i="1"/>
  <c r="AG1166" i="1"/>
  <c r="AG1167" i="1"/>
  <c r="AG1168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5" i="1"/>
  <c r="AG1196" i="1"/>
  <c r="AG1197" i="1"/>
  <c r="AG1198" i="1"/>
  <c r="AG1199" i="1"/>
  <c r="AG1200" i="1"/>
  <c r="AG1203" i="1"/>
  <c r="AG1204" i="1"/>
  <c r="AG1205" i="1"/>
  <c r="AG1207" i="1"/>
  <c r="AG1209" i="1"/>
  <c r="AG1210" i="1"/>
  <c r="AG1211" i="1"/>
  <c r="AG1212" i="1"/>
  <c r="AG1213" i="1"/>
  <c r="AG1214" i="1"/>
  <c r="AG1215" i="1"/>
  <c r="AG1216" i="1"/>
  <c r="AG1217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1" i="1"/>
  <c r="AG1232" i="1"/>
  <c r="AG1233" i="1"/>
  <c r="AG1234" i="1"/>
  <c r="AG1235" i="1"/>
  <c r="AG1236" i="1"/>
  <c r="AG1237" i="1"/>
  <c r="AG1238" i="1"/>
  <c r="AG1240" i="1"/>
  <c r="AG1241" i="1"/>
  <c r="AG1242" i="1"/>
  <c r="AG1244" i="1"/>
  <c r="AG1245" i="1"/>
  <c r="AG1246" i="1"/>
  <c r="AG1247" i="1"/>
  <c r="AG1248" i="1"/>
  <c r="AG1249" i="1"/>
  <c r="AG1251" i="1"/>
  <c r="AG1252" i="1"/>
  <c r="AG1253" i="1"/>
  <c r="AG1254" i="1"/>
  <c r="AG1255" i="1"/>
  <c r="AG1256" i="1"/>
  <c r="AG1257" i="1"/>
  <c r="AG1258" i="1"/>
  <c r="AG1259" i="1"/>
  <c r="AG1260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5" i="1"/>
  <c r="AG1276" i="1"/>
  <c r="AG1277" i="1"/>
  <c r="AG1313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10" i="1"/>
  <c r="AG1311" i="1"/>
  <c r="AG1312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1" i="1"/>
  <c r="Q962" i="1"/>
  <c r="Q963" i="1"/>
  <c r="Q964" i="1"/>
  <c r="Q965" i="1"/>
  <c r="Q966" i="1"/>
  <c r="Q967" i="1"/>
  <c r="Q968" i="1"/>
  <c r="Q969" i="1"/>
  <c r="Q970" i="1"/>
  <c r="Q971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90" i="1"/>
  <c r="Q991" i="1"/>
  <c r="Q992" i="1"/>
  <c r="Q993" i="1"/>
  <c r="Q994" i="1"/>
  <c r="Q996" i="1"/>
  <c r="Q997" i="1"/>
  <c r="Q999" i="1"/>
  <c r="Q1000" i="1"/>
  <c r="Q1001" i="1"/>
  <c r="Q1002" i="1"/>
  <c r="Q1004" i="1"/>
  <c r="Q1005" i="1"/>
  <c r="Q1006" i="1"/>
  <c r="Q1007" i="1"/>
  <c r="Q1009" i="1"/>
  <c r="Q1010" i="1"/>
  <c r="Q1011" i="1"/>
  <c r="Q1012" i="1"/>
  <c r="Q1013" i="1"/>
  <c r="Q1014" i="1"/>
  <c r="Q1015" i="1"/>
  <c r="Q1016" i="1"/>
  <c r="Q1018" i="1"/>
  <c r="Q1019" i="1"/>
  <c r="Q1020" i="1"/>
  <c r="Q1021" i="1"/>
  <c r="Q1022" i="1"/>
  <c r="Q1023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5" i="1"/>
  <c r="Q1058" i="1"/>
  <c r="Q1060" i="1"/>
  <c r="Q1061" i="1"/>
  <c r="Q1062" i="1"/>
  <c r="Q1063" i="1"/>
  <c r="Q1064" i="1"/>
  <c r="Q1065" i="1"/>
  <c r="Q1066" i="1"/>
  <c r="Q1067" i="1"/>
  <c r="Q1068" i="1"/>
  <c r="Q1069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8" i="1"/>
  <c r="Q1089" i="1"/>
  <c r="Q1090" i="1"/>
  <c r="Q1091" i="1"/>
  <c r="Q1092" i="1"/>
  <c r="Q1093" i="1"/>
  <c r="Q1094" i="1"/>
  <c r="Q1095" i="1"/>
  <c r="Q1096" i="1"/>
  <c r="Q1097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4" i="1"/>
  <c r="Q1115" i="1"/>
  <c r="Q1116" i="1"/>
  <c r="Q1117" i="1"/>
  <c r="Q1118" i="1"/>
  <c r="Q1119" i="1"/>
  <c r="Q1121" i="1"/>
  <c r="Q1122" i="1"/>
  <c r="Q1123" i="1"/>
  <c r="Q1124" i="1"/>
  <c r="Q1126" i="1"/>
  <c r="Q1127" i="1"/>
  <c r="Q1128" i="1"/>
  <c r="Q1129" i="1"/>
  <c r="Q1130" i="1"/>
  <c r="Q1131" i="1"/>
  <c r="Q1132" i="1"/>
  <c r="Q1133" i="1"/>
  <c r="Q1134" i="1"/>
  <c r="Q1135" i="1"/>
  <c r="Q1138" i="1"/>
  <c r="Q1139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6" i="1"/>
  <c r="Q1157" i="1"/>
  <c r="Q1158" i="1"/>
  <c r="Q1164" i="1"/>
  <c r="Q1165" i="1"/>
  <c r="Q1166" i="1"/>
  <c r="Q1167" i="1"/>
  <c r="Q1168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5" i="1"/>
  <c r="Q1196" i="1"/>
  <c r="Q1197" i="1"/>
  <c r="Q1198" i="1"/>
  <c r="Q1199" i="1"/>
  <c r="Q1200" i="1"/>
  <c r="Q1203" i="1"/>
  <c r="Q1204" i="1"/>
  <c r="Q1205" i="1"/>
  <c r="Q1207" i="1"/>
  <c r="Q1209" i="1"/>
  <c r="Q1210" i="1"/>
  <c r="Q1211" i="1"/>
  <c r="Q1212" i="1"/>
  <c r="Q1213" i="1"/>
  <c r="Q1214" i="1"/>
  <c r="Q1215" i="1"/>
  <c r="Q1216" i="1"/>
  <c r="Q1217" i="1"/>
  <c r="Q1219" i="1"/>
  <c r="Q1220" i="1"/>
  <c r="Q1221" i="1"/>
  <c r="Q1222" i="1"/>
  <c r="Q1223" i="1"/>
  <c r="Q1224" i="1"/>
  <c r="Q1225" i="1"/>
  <c r="Q1226" i="1"/>
  <c r="Q1227" i="1"/>
  <c r="Q1228" i="1"/>
  <c r="Q1229" i="1"/>
  <c r="Q1231" i="1"/>
  <c r="Q1232" i="1"/>
  <c r="Q1233" i="1"/>
  <c r="Q1234" i="1"/>
  <c r="Q1235" i="1"/>
  <c r="Q1236" i="1"/>
  <c r="Q1237" i="1"/>
  <c r="Q1238" i="1"/>
  <c r="Q1240" i="1"/>
  <c r="Q1241" i="1"/>
  <c r="Q1242" i="1"/>
  <c r="Q1244" i="1"/>
  <c r="Q1245" i="1"/>
  <c r="Q1246" i="1"/>
  <c r="Q1247" i="1"/>
  <c r="Q1248" i="1"/>
  <c r="Q1249" i="1"/>
  <c r="Q1251" i="1"/>
  <c r="Q1252" i="1"/>
  <c r="Q1253" i="1"/>
  <c r="Q1254" i="1"/>
  <c r="Q1255" i="1"/>
  <c r="Q1256" i="1"/>
  <c r="Q1257" i="1"/>
  <c r="Q1258" i="1"/>
  <c r="Q1259" i="1"/>
  <c r="Q1260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5" i="1"/>
  <c r="Q1276" i="1"/>
  <c r="Q1277" i="1"/>
  <c r="Q1313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10" i="1"/>
  <c r="Q1311" i="1"/>
  <c r="Q1312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1" i="1"/>
  <c r="O962" i="1"/>
  <c r="O963" i="1"/>
  <c r="O964" i="1"/>
  <c r="O965" i="1"/>
  <c r="O966" i="1"/>
  <c r="O967" i="1"/>
  <c r="O968" i="1"/>
  <c r="O969" i="1"/>
  <c r="O970" i="1"/>
  <c r="O971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90" i="1"/>
  <c r="O991" i="1"/>
  <c r="O992" i="1"/>
  <c r="O993" i="1"/>
  <c r="O994" i="1"/>
  <c r="O996" i="1"/>
  <c r="O997" i="1"/>
  <c r="O999" i="1"/>
  <c r="O1000" i="1"/>
  <c r="O1001" i="1"/>
  <c r="O1002" i="1"/>
  <c r="O1004" i="1"/>
  <c r="O1005" i="1"/>
  <c r="O1006" i="1"/>
  <c r="O1007" i="1"/>
  <c r="O1009" i="1"/>
  <c r="O1010" i="1"/>
  <c r="O1011" i="1"/>
  <c r="O1012" i="1"/>
  <c r="O1013" i="1"/>
  <c r="O1014" i="1"/>
  <c r="O1015" i="1"/>
  <c r="O1016" i="1"/>
  <c r="O1018" i="1"/>
  <c r="O1019" i="1"/>
  <c r="O1020" i="1"/>
  <c r="O1021" i="1"/>
  <c r="O1022" i="1"/>
  <c r="O1023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5" i="1"/>
  <c r="O1058" i="1"/>
  <c r="O1060" i="1"/>
  <c r="O1061" i="1"/>
  <c r="O1062" i="1"/>
  <c r="O1063" i="1"/>
  <c r="O1064" i="1"/>
  <c r="O1065" i="1"/>
  <c r="O1066" i="1"/>
  <c r="O1067" i="1"/>
  <c r="O1068" i="1"/>
  <c r="O1069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8" i="1"/>
  <c r="O1089" i="1"/>
  <c r="O1090" i="1"/>
  <c r="O1091" i="1"/>
  <c r="O1092" i="1"/>
  <c r="O1093" i="1"/>
  <c r="O1094" i="1"/>
  <c r="O1095" i="1"/>
  <c r="O1096" i="1"/>
  <c r="O1097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4" i="1"/>
  <c r="O1115" i="1"/>
  <c r="O1116" i="1"/>
  <c r="O1117" i="1"/>
  <c r="O1118" i="1"/>
  <c r="O1119" i="1"/>
  <c r="O1121" i="1"/>
  <c r="O1122" i="1"/>
  <c r="O1123" i="1"/>
  <c r="O1124" i="1"/>
  <c r="O1126" i="1"/>
  <c r="O1127" i="1"/>
  <c r="O1128" i="1"/>
  <c r="O1129" i="1"/>
  <c r="O1130" i="1"/>
  <c r="O1131" i="1"/>
  <c r="O1132" i="1"/>
  <c r="O1133" i="1"/>
  <c r="O1134" i="1"/>
  <c r="O1135" i="1"/>
  <c r="O1138" i="1"/>
  <c r="O1139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6" i="1"/>
  <c r="O1157" i="1"/>
  <c r="O1158" i="1"/>
  <c r="O1164" i="1"/>
  <c r="O1165" i="1"/>
  <c r="O1166" i="1"/>
  <c r="O1167" i="1"/>
  <c r="O1168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5" i="1"/>
  <c r="O1196" i="1"/>
  <c r="O1197" i="1"/>
  <c r="O1198" i="1"/>
  <c r="O1199" i="1"/>
  <c r="O1200" i="1"/>
  <c r="O1203" i="1"/>
  <c r="O1204" i="1"/>
  <c r="O1205" i="1"/>
  <c r="O1207" i="1"/>
  <c r="O1209" i="1"/>
  <c r="O1210" i="1"/>
  <c r="O1211" i="1"/>
  <c r="O1212" i="1"/>
  <c r="O1213" i="1"/>
  <c r="O1214" i="1"/>
  <c r="O1215" i="1"/>
  <c r="O1216" i="1"/>
  <c r="O1217" i="1"/>
  <c r="O1219" i="1"/>
  <c r="O1220" i="1"/>
  <c r="O1221" i="1"/>
  <c r="O1222" i="1"/>
  <c r="O1223" i="1"/>
  <c r="O1224" i="1"/>
  <c r="O1225" i="1"/>
  <c r="O1226" i="1"/>
  <c r="O1227" i="1"/>
  <c r="O1228" i="1"/>
  <c r="O1229" i="1"/>
  <c r="O1231" i="1"/>
  <c r="O1232" i="1"/>
  <c r="O1233" i="1"/>
  <c r="O1234" i="1"/>
  <c r="O1235" i="1"/>
  <c r="O1236" i="1"/>
  <c r="O1237" i="1"/>
  <c r="O1238" i="1"/>
  <c r="O1240" i="1"/>
  <c r="O1241" i="1"/>
  <c r="O1242" i="1"/>
  <c r="O1244" i="1"/>
  <c r="O1245" i="1"/>
  <c r="O1246" i="1"/>
  <c r="O1247" i="1"/>
  <c r="O1248" i="1"/>
  <c r="O1249" i="1"/>
  <c r="O1251" i="1"/>
  <c r="O1252" i="1"/>
  <c r="O1253" i="1"/>
  <c r="O1254" i="1"/>
  <c r="O1255" i="1"/>
  <c r="O1256" i="1"/>
  <c r="O1257" i="1"/>
  <c r="O1258" i="1"/>
  <c r="O1259" i="1"/>
  <c r="O1260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5" i="1"/>
  <c r="O1276" i="1"/>
  <c r="O1277" i="1"/>
  <c r="O1313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10" i="1"/>
  <c r="O1311" i="1"/>
  <c r="O1312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1" i="1"/>
  <c r="M962" i="1"/>
  <c r="M963" i="1"/>
  <c r="M964" i="1"/>
  <c r="M965" i="1"/>
  <c r="M966" i="1"/>
  <c r="M967" i="1"/>
  <c r="M968" i="1"/>
  <c r="M969" i="1"/>
  <c r="M970" i="1"/>
  <c r="M971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90" i="1"/>
  <c r="M991" i="1"/>
  <c r="M992" i="1"/>
  <c r="M993" i="1"/>
  <c r="M994" i="1"/>
  <c r="M996" i="1"/>
  <c r="M997" i="1"/>
  <c r="M999" i="1"/>
  <c r="M1000" i="1"/>
  <c r="M1001" i="1"/>
  <c r="M1002" i="1"/>
  <c r="M1004" i="1"/>
  <c r="M1005" i="1"/>
  <c r="M1006" i="1"/>
  <c r="M1007" i="1"/>
  <c r="M1009" i="1"/>
  <c r="M1010" i="1"/>
  <c r="M1011" i="1"/>
  <c r="M1012" i="1"/>
  <c r="M1013" i="1"/>
  <c r="M1014" i="1"/>
  <c r="M1015" i="1"/>
  <c r="M1016" i="1"/>
  <c r="M1018" i="1"/>
  <c r="M1019" i="1"/>
  <c r="M1020" i="1"/>
  <c r="M1021" i="1"/>
  <c r="M1022" i="1"/>
  <c r="M1023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5" i="1"/>
  <c r="M1058" i="1"/>
  <c r="M1060" i="1"/>
  <c r="M1061" i="1"/>
  <c r="M1062" i="1"/>
  <c r="M1063" i="1"/>
  <c r="M1064" i="1"/>
  <c r="M1065" i="1"/>
  <c r="M1066" i="1"/>
  <c r="M1067" i="1"/>
  <c r="M1068" i="1"/>
  <c r="M1069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8" i="1"/>
  <c r="M1089" i="1"/>
  <c r="M1090" i="1"/>
  <c r="M1091" i="1"/>
  <c r="M1092" i="1"/>
  <c r="M1093" i="1"/>
  <c r="M1094" i="1"/>
  <c r="M1095" i="1"/>
  <c r="M1096" i="1"/>
  <c r="M1097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4" i="1"/>
  <c r="M1115" i="1"/>
  <c r="M1116" i="1"/>
  <c r="M1117" i="1"/>
  <c r="M1118" i="1"/>
  <c r="M1119" i="1"/>
  <c r="M1121" i="1"/>
  <c r="M1122" i="1"/>
  <c r="M1123" i="1"/>
  <c r="M1124" i="1"/>
  <c r="M1126" i="1"/>
  <c r="M1127" i="1"/>
  <c r="M1128" i="1"/>
  <c r="M1129" i="1"/>
  <c r="M1130" i="1"/>
  <c r="M1131" i="1"/>
  <c r="M1132" i="1"/>
  <c r="M1133" i="1"/>
  <c r="M1134" i="1"/>
  <c r="M1135" i="1"/>
  <c r="M1138" i="1"/>
  <c r="M1139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6" i="1"/>
  <c r="M1157" i="1"/>
  <c r="M1158" i="1"/>
  <c r="M1163" i="1"/>
  <c r="M1164" i="1"/>
  <c r="M1165" i="1"/>
  <c r="M1166" i="1"/>
  <c r="M1167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5" i="1"/>
  <c r="M1196" i="1"/>
  <c r="M1197" i="1"/>
  <c r="M1198" i="1"/>
  <c r="M1199" i="1"/>
  <c r="M1200" i="1"/>
  <c r="M1203" i="1"/>
  <c r="M1204" i="1"/>
  <c r="M1205" i="1"/>
  <c r="M1207" i="1"/>
  <c r="M1209" i="1"/>
  <c r="M1210" i="1"/>
  <c r="M1211" i="1"/>
  <c r="M1212" i="1"/>
  <c r="M1213" i="1"/>
  <c r="M1214" i="1"/>
  <c r="M1215" i="1"/>
  <c r="M1216" i="1"/>
  <c r="M1217" i="1"/>
  <c r="M1219" i="1"/>
  <c r="M1220" i="1"/>
  <c r="M1221" i="1"/>
  <c r="M1222" i="1"/>
  <c r="M1223" i="1"/>
  <c r="M1224" i="1"/>
  <c r="M1225" i="1"/>
  <c r="M1226" i="1"/>
  <c r="M1227" i="1"/>
  <c r="M1228" i="1"/>
  <c r="M1229" i="1"/>
  <c r="M1231" i="1"/>
  <c r="M1232" i="1"/>
  <c r="M1233" i="1"/>
  <c r="M1234" i="1"/>
  <c r="M1235" i="1"/>
  <c r="M1236" i="1"/>
  <c r="M1237" i="1"/>
  <c r="M1238" i="1"/>
  <c r="M1240" i="1"/>
  <c r="M1241" i="1"/>
  <c r="M1242" i="1"/>
  <c r="M1244" i="1"/>
  <c r="M1245" i="1"/>
  <c r="M1246" i="1"/>
  <c r="M1247" i="1"/>
  <c r="M1248" i="1"/>
  <c r="M1249" i="1"/>
  <c r="M1251" i="1"/>
  <c r="M1252" i="1"/>
  <c r="M1253" i="1"/>
  <c r="M1254" i="1"/>
  <c r="M1255" i="1"/>
  <c r="M1256" i="1"/>
  <c r="M1257" i="1"/>
  <c r="M1258" i="1"/>
  <c r="M1259" i="1"/>
  <c r="M1260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5" i="1"/>
  <c r="M1276" i="1"/>
  <c r="M1277" i="1"/>
  <c r="M1313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10" i="1"/>
  <c r="M1311" i="1"/>
  <c r="M1312" i="1"/>
  <c r="I218" i="1" l="1"/>
  <c r="CO218" i="1"/>
  <c r="I169" i="1"/>
  <c r="CO169" i="1"/>
  <c r="I221" i="1"/>
  <c r="CO222" i="1"/>
  <c r="I975" i="1"/>
  <c r="CO975" i="1"/>
  <c r="I982" i="1"/>
  <c r="CO982" i="1"/>
  <c r="I3265" i="1"/>
  <c r="CO3265" i="1"/>
  <c r="I314" i="1"/>
  <c r="CO315" i="1"/>
  <c r="I424" i="1"/>
  <c r="CO424" i="1"/>
  <c r="I653" i="1"/>
  <c r="CO653" i="1"/>
  <c r="I1358" i="1"/>
  <c r="CO1358" i="1"/>
  <c r="I1515" i="1"/>
  <c r="CO1515" i="1"/>
  <c r="I1930" i="1"/>
  <c r="CO1930" i="1"/>
  <c r="I1519" i="1"/>
  <c r="CO1519" i="1"/>
  <c r="I1424" i="1"/>
  <c r="CO1424" i="1"/>
  <c r="I1400" i="1"/>
  <c r="CO1400" i="1"/>
  <c r="I3153" i="1"/>
  <c r="CO3153" i="1"/>
  <c r="I2854" i="1"/>
  <c r="CO2854" i="1"/>
  <c r="I2740" i="1"/>
  <c r="CO2740" i="1"/>
  <c r="I2758" i="1"/>
  <c r="CO2758" i="1"/>
  <c r="I2466" i="1"/>
  <c r="CO2466" i="1"/>
  <c r="I2535" i="1"/>
  <c r="CO2535" i="1"/>
  <c r="I2692" i="1"/>
  <c r="CO2692" i="1"/>
  <c r="I2500" i="1"/>
  <c r="CO2500" i="1"/>
  <c r="I2491" i="1"/>
  <c r="CO2491" i="1"/>
  <c r="I2191" i="1"/>
  <c r="CO2191" i="1"/>
  <c r="I2933" i="1"/>
  <c r="CO2933" i="1"/>
  <c r="I2186" i="1"/>
  <c r="CO2186" i="1"/>
  <c r="I2183" i="1"/>
  <c r="CO2183" i="1"/>
  <c r="I2988" i="1"/>
  <c r="CO2988" i="1"/>
  <c r="I972" i="1"/>
  <c r="CO972" i="1"/>
  <c r="I2527" i="1"/>
  <c r="CO2527" i="1"/>
  <c r="I2597" i="1"/>
  <c r="CO2597" i="1"/>
  <c r="I2196" i="1"/>
  <c r="CO2196" i="1"/>
  <c r="I2847" i="1"/>
  <c r="CO2847" i="1"/>
  <c r="I1482" i="1"/>
  <c r="CO1482" i="1"/>
  <c r="I1936" i="1"/>
  <c r="CO1936" i="1"/>
  <c r="I1164" i="1"/>
  <c r="CO1164" i="1"/>
  <c r="I1337" i="1"/>
  <c r="CO1337" i="1"/>
  <c r="I326" i="1"/>
  <c r="CO326" i="1"/>
  <c r="I759" i="1"/>
  <c r="CO759" i="1"/>
  <c r="I332" i="1"/>
  <c r="CO332" i="1"/>
  <c r="I284" i="1"/>
  <c r="CO284" i="1"/>
  <c r="I3031" i="1"/>
  <c r="CO3031" i="1"/>
  <c r="I2572" i="1"/>
  <c r="CO2572" i="1"/>
  <c r="I961" i="1"/>
  <c r="CO961" i="1"/>
  <c r="I794" i="1"/>
  <c r="CO794" i="1"/>
  <c r="I578" i="1"/>
  <c r="CO578" i="1"/>
  <c r="I279" i="1"/>
  <c r="CO279" i="1"/>
  <c r="I971" i="1"/>
  <c r="I2182" i="1"/>
  <c r="I2490" i="1"/>
  <c r="I2987" i="1"/>
  <c r="I2932" i="1"/>
  <c r="I2534" i="1"/>
  <c r="I2691" i="1"/>
  <c r="I1357" i="1"/>
  <c r="I2853" i="1"/>
  <c r="I2757" i="1"/>
  <c r="I2739" i="1"/>
  <c r="I2499" i="1"/>
  <c r="I2190" i="1"/>
  <c r="I2465" i="1"/>
  <c r="I3152" i="1"/>
  <c r="I2185" i="1"/>
  <c r="I1518" i="1"/>
  <c r="I1399" i="1"/>
  <c r="I1423" i="1"/>
  <c r="I1929" i="1"/>
  <c r="I974" i="1"/>
  <c r="I1514" i="1"/>
  <c r="I981" i="1"/>
  <c r="I423" i="1"/>
  <c r="I652" i="1"/>
  <c r="H223" i="1"/>
  <c r="H316" i="1"/>
  <c r="I168" i="1"/>
  <c r="I217" i="1"/>
  <c r="AE30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5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9" i="1"/>
  <c r="AE100" i="1"/>
  <c r="AE101" i="1"/>
  <c r="AE102" i="1"/>
  <c r="AE103" i="1"/>
  <c r="AE104" i="1"/>
  <c r="AE105" i="1"/>
  <c r="AE106" i="1"/>
  <c r="AE107" i="1"/>
  <c r="AE108" i="1"/>
  <c r="AE109" i="1"/>
  <c r="AE111" i="1"/>
  <c r="AE112" i="1"/>
  <c r="AE113" i="1"/>
  <c r="AE114" i="1"/>
  <c r="AE115" i="1"/>
  <c r="AE116" i="1"/>
  <c r="AE117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7" i="1"/>
  <c r="AE138" i="1"/>
  <c r="AE139" i="1"/>
  <c r="AE141" i="1"/>
  <c r="AE143" i="1"/>
  <c r="AE144" i="1"/>
  <c r="AE145" i="1"/>
  <c r="AE146" i="1"/>
  <c r="AE147" i="1"/>
  <c r="AE149" i="1"/>
  <c r="AE150" i="1"/>
  <c r="AE151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6" i="1"/>
  <c r="AE167" i="1"/>
  <c r="AE168" i="1"/>
  <c r="AE170" i="1"/>
  <c r="AE171" i="1"/>
  <c r="AE172" i="1"/>
  <c r="AE174" i="1"/>
  <c r="AE175" i="1"/>
  <c r="AE176" i="1"/>
  <c r="AE177" i="1"/>
  <c r="AE178" i="1"/>
  <c r="AE179" i="1"/>
  <c r="AE181" i="1"/>
  <c r="AE182" i="1"/>
  <c r="AE183" i="1"/>
  <c r="AE184" i="1"/>
  <c r="AE185" i="1"/>
  <c r="AE186" i="1"/>
  <c r="AE187" i="1"/>
  <c r="AE188" i="1"/>
  <c r="AE189" i="1"/>
  <c r="AE190" i="1"/>
  <c r="AE191" i="1"/>
  <c r="AE193" i="1"/>
  <c r="AE194" i="1"/>
  <c r="AE195" i="1"/>
  <c r="AE196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5" i="1"/>
  <c r="AE216" i="1"/>
  <c r="AE217" i="1"/>
  <c r="AE218" i="1"/>
  <c r="AE219" i="1"/>
  <c r="AE220" i="1"/>
  <c r="AE221" i="1"/>
  <c r="AE222" i="1"/>
  <c r="AE223" i="1"/>
  <c r="AE232" i="1"/>
  <c r="AE224" i="1"/>
  <c r="AE225" i="1"/>
  <c r="AE226" i="1"/>
  <c r="AE227" i="1"/>
  <c r="AE228" i="1"/>
  <c r="AE229" i="1"/>
  <c r="AE230" i="1"/>
  <c r="AE231" i="1"/>
  <c r="AE243" i="1"/>
  <c r="AE233" i="1"/>
  <c r="AE234" i="1"/>
  <c r="AE235" i="1"/>
  <c r="AE236" i="1"/>
  <c r="AE237" i="1"/>
  <c r="AE238" i="1"/>
  <c r="AE239" i="1"/>
  <c r="AE240" i="1"/>
  <c r="AE241" i="1"/>
  <c r="AE242" i="1"/>
  <c r="AE244" i="1"/>
  <c r="AE245" i="1"/>
  <c r="AE246" i="1"/>
  <c r="AE247" i="1"/>
  <c r="AE248" i="1"/>
  <c r="AE249" i="1"/>
  <c r="AE250" i="1"/>
  <c r="AE251" i="1"/>
  <c r="AE504" i="1"/>
  <c r="AE473" i="1"/>
  <c r="AE474" i="1"/>
  <c r="AE475" i="1"/>
  <c r="AE476" i="1"/>
  <c r="AE477" i="1"/>
  <c r="AE478" i="1"/>
  <c r="AE479" i="1"/>
  <c r="AE481" i="1"/>
  <c r="AE482" i="1"/>
  <c r="AE483" i="1"/>
  <c r="AE485" i="1"/>
  <c r="AE487" i="1"/>
  <c r="AE488" i="1"/>
  <c r="AE490" i="1"/>
  <c r="AE491" i="1"/>
  <c r="AE492" i="1"/>
  <c r="AE493" i="1"/>
  <c r="AE494" i="1"/>
  <c r="AE495" i="1"/>
  <c r="AE497" i="1"/>
  <c r="AE498" i="1"/>
  <c r="AE499" i="1"/>
  <c r="AE500" i="1"/>
  <c r="AE501" i="1"/>
  <c r="AE502" i="1"/>
  <c r="AE503" i="1"/>
  <c r="AE510" i="1"/>
  <c r="AE511" i="1"/>
  <c r="AE512" i="1"/>
  <c r="AE513" i="1"/>
  <c r="AE515" i="1"/>
  <c r="AE517" i="1"/>
  <c r="AE518" i="1"/>
  <c r="AE520" i="1"/>
  <c r="AE521" i="1"/>
  <c r="AE522" i="1"/>
  <c r="AE523" i="1"/>
  <c r="AE524" i="1"/>
  <c r="AE525" i="1"/>
  <c r="AE526" i="1"/>
  <c r="AE527" i="1"/>
  <c r="AE528" i="1"/>
  <c r="AE529" i="1"/>
  <c r="AE530" i="1"/>
  <c r="AE564" i="1"/>
  <c r="AE532" i="1"/>
  <c r="AE533" i="1"/>
  <c r="AE534" i="1"/>
  <c r="AE535" i="1"/>
  <c r="AE536" i="1"/>
  <c r="AE538" i="1"/>
  <c r="AE539" i="1"/>
  <c r="AE540" i="1"/>
  <c r="AE542" i="1"/>
  <c r="AE543" i="1"/>
  <c r="AE545" i="1"/>
  <c r="AE546" i="1"/>
  <c r="AE548" i="1"/>
  <c r="AE549" i="1"/>
  <c r="AE550" i="1"/>
  <c r="AE552" i="1"/>
  <c r="AE554" i="1"/>
  <c r="AE555" i="1"/>
  <c r="AE556" i="1"/>
  <c r="AE557" i="1"/>
  <c r="AE558" i="1"/>
  <c r="AE559" i="1"/>
  <c r="AE560" i="1"/>
  <c r="AE561" i="1"/>
  <c r="AE562" i="1"/>
  <c r="AE563" i="1"/>
  <c r="AE594" i="1"/>
  <c r="AE565" i="1"/>
  <c r="AE566" i="1"/>
  <c r="AE567" i="1"/>
  <c r="AE568" i="1"/>
  <c r="AE569" i="1"/>
  <c r="AE570" i="1"/>
  <c r="AE571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6" i="1"/>
  <c r="AE587" i="1"/>
  <c r="AE588" i="1"/>
  <c r="AE589" i="1"/>
  <c r="AE590" i="1"/>
  <c r="AE591" i="1"/>
  <c r="AE592" i="1"/>
  <c r="AE593" i="1"/>
  <c r="AE595" i="1"/>
  <c r="AE596" i="1"/>
  <c r="AE597" i="1"/>
  <c r="AE598" i="1"/>
  <c r="AE599" i="1"/>
  <c r="AE601" i="1"/>
  <c r="AE602" i="1"/>
  <c r="AE604" i="1"/>
  <c r="AE605" i="1"/>
  <c r="AE606" i="1"/>
  <c r="AE608" i="1"/>
  <c r="AE609" i="1"/>
  <c r="AE611" i="1"/>
  <c r="AE612" i="1"/>
  <c r="AE613" i="1"/>
  <c r="AE614" i="1"/>
  <c r="AE615" i="1"/>
  <c r="AE616" i="1"/>
  <c r="AE617" i="1"/>
  <c r="AE618" i="1"/>
  <c r="AE619" i="1"/>
  <c r="AE620" i="1"/>
  <c r="AE622" i="1"/>
  <c r="AE623" i="1"/>
  <c r="AE624" i="1"/>
  <c r="AE625" i="1"/>
  <c r="AE631" i="1"/>
  <c r="AE632" i="1"/>
  <c r="AE633" i="1"/>
  <c r="AE635" i="1"/>
  <c r="AE636" i="1"/>
  <c r="AE638" i="1"/>
  <c r="AE639" i="1"/>
  <c r="AE640" i="1"/>
  <c r="AE643" i="1"/>
  <c r="AE644" i="1"/>
  <c r="AE645" i="1"/>
  <c r="AE646" i="1"/>
  <c r="AE647" i="1"/>
  <c r="AE649" i="1"/>
  <c r="AE650" i="1"/>
  <c r="AE651" i="1"/>
  <c r="AE652" i="1"/>
  <c r="AE653" i="1"/>
  <c r="AE654" i="1"/>
  <c r="AE655" i="1"/>
  <c r="AE656" i="1"/>
  <c r="AE657" i="1"/>
  <c r="AE658" i="1"/>
  <c r="AE660" i="1"/>
  <c r="AE661" i="1"/>
  <c r="AE662" i="1"/>
  <c r="AE663" i="1"/>
  <c r="AE664" i="1"/>
  <c r="AE665" i="1"/>
  <c r="AE666" i="1"/>
  <c r="AE668" i="1"/>
  <c r="AE670" i="1"/>
  <c r="AE671" i="1"/>
  <c r="AE673" i="1"/>
  <c r="AE675" i="1"/>
  <c r="AE677" i="1"/>
  <c r="AE678" i="1"/>
  <c r="AE679" i="1"/>
  <c r="AE680" i="1"/>
  <c r="AE681" i="1"/>
  <c r="AE682" i="1"/>
  <c r="AE683" i="1"/>
  <c r="AE685" i="1"/>
  <c r="AE686" i="1"/>
  <c r="AE687" i="1"/>
  <c r="AE688" i="1"/>
  <c r="AE689" i="1"/>
  <c r="AE690" i="1"/>
  <c r="AE721" i="1"/>
  <c r="AE691" i="1"/>
  <c r="AE692" i="1"/>
  <c r="AE693" i="1"/>
  <c r="AE694" i="1"/>
  <c r="AE695" i="1"/>
  <c r="AE696" i="1"/>
  <c r="AE697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4" i="1"/>
  <c r="AE715" i="1"/>
  <c r="AE716" i="1"/>
  <c r="AE717" i="1"/>
  <c r="AE718" i="1"/>
  <c r="AE719" i="1"/>
  <c r="AE720" i="1"/>
  <c r="AE748" i="1"/>
  <c r="AE749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4" i="1"/>
  <c r="AE745" i="1"/>
  <c r="AE746" i="1"/>
  <c r="AE747" i="1"/>
  <c r="AE777" i="1"/>
  <c r="AE750" i="1"/>
  <c r="AE751" i="1"/>
  <c r="AE752" i="1"/>
  <c r="AE753" i="1"/>
  <c r="AE754" i="1"/>
  <c r="AE755" i="1"/>
  <c r="AE757" i="1"/>
  <c r="AE759" i="1"/>
  <c r="AE760" i="1"/>
  <c r="AE761" i="1"/>
  <c r="AE763" i="1"/>
  <c r="AE765" i="1"/>
  <c r="AE766" i="1"/>
  <c r="AE767" i="1"/>
  <c r="AE768" i="1"/>
  <c r="AE769" i="1"/>
  <c r="AE770" i="1"/>
  <c r="AE772" i="1"/>
  <c r="AE773" i="1"/>
  <c r="AE774" i="1"/>
  <c r="AE775" i="1"/>
  <c r="AE776" i="1"/>
  <c r="AE799" i="1"/>
  <c r="AE778" i="1"/>
  <c r="AE780" i="1"/>
  <c r="AE781" i="1"/>
  <c r="AE782" i="1"/>
  <c r="AE783" i="1"/>
  <c r="AE784" i="1"/>
  <c r="AE786" i="1"/>
  <c r="AE787" i="1"/>
  <c r="AE789" i="1"/>
  <c r="AE790" i="1"/>
  <c r="AE791" i="1"/>
  <c r="AE792" i="1"/>
  <c r="AE795" i="1"/>
  <c r="AE796" i="1"/>
  <c r="AE797" i="1"/>
  <c r="AE798" i="1"/>
  <c r="AE820" i="1"/>
  <c r="AE800" i="1"/>
  <c r="AE802" i="1"/>
  <c r="AE803" i="1"/>
  <c r="AE804" i="1"/>
  <c r="AE805" i="1"/>
  <c r="AE806" i="1"/>
  <c r="AE808" i="1"/>
  <c r="AE809" i="1"/>
  <c r="AE811" i="1"/>
  <c r="AE812" i="1"/>
  <c r="AE814" i="1"/>
  <c r="AE815" i="1"/>
  <c r="AE816" i="1"/>
  <c r="AE817" i="1"/>
  <c r="AE818" i="1"/>
  <c r="AE819" i="1"/>
  <c r="AE822" i="1"/>
  <c r="AE823" i="1"/>
  <c r="AE824" i="1"/>
  <c r="AE825" i="1"/>
  <c r="AE826" i="1"/>
  <c r="AE827" i="1"/>
  <c r="AE829" i="1"/>
  <c r="AE830" i="1"/>
  <c r="AE832" i="1"/>
  <c r="AE833" i="1"/>
  <c r="AE834" i="1"/>
  <c r="AE836" i="1"/>
  <c r="AE837" i="1"/>
  <c r="AE838" i="1"/>
  <c r="AE839" i="1"/>
  <c r="AE840" i="1"/>
  <c r="AE841" i="1"/>
  <c r="AE860" i="1"/>
  <c r="AE842" i="1"/>
  <c r="AE843" i="1"/>
  <c r="AE844" i="1"/>
  <c r="AE845" i="1"/>
  <c r="AE846" i="1"/>
  <c r="AE847" i="1"/>
  <c r="AE849" i="1"/>
  <c r="AE850" i="1"/>
  <c r="AE851" i="1"/>
  <c r="AE853" i="1"/>
  <c r="AE854" i="1"/>
  <c r="AE856" i="1"/>
  <c r="AE857" i="1"/>
  <c r="AE858" i="1"/>
  <c r="AE859" i="1"/>
  <c r="AE877" i="1"/>
  <c r="AE861" i="1"/>
  <c r="AE862" i="1"/>
  <c r="AE863" i="1"/>
  <c r="AE864" i="1"/>
  <c r="AE865" i="1"/>
  <c r="AE866" i="1"/>
  <c r="AE867" i="1"/>
  <c r="AE868" i="1"/>
  <c r="AE869" i="1"/>
  <c r="AE870" i="1"/>
  <c r="AE872" i="1"/>
  <c r="AE873" i="1"/>
  <c r="AE874" i="1"/>
  <c r="AE875" i="1"/>
  <c r="AE876" i="1"/>
  <c r="AE878" i="1"/>
  <c r="AE879" i="1"/>
  <c r="AE880" i="1"/>
  <c r="AE881" i="1"/>
  <c r="AE882" i="1"/>
  <c r="AE883" i="1"/>
  <c r="AE884" i="1"/>
  <c r="AE886" i="1"/>
  <c r="AE887" i="1"/>
  <c r="AE888" i="1"/>
  <c r="AE889" i="1"/>
  <c r="AE891" i="1"/>
  <c r="AE892" i="1"/>
  <c r="AE893" i="1"/>
  <c r="AE894" i="1"/>
  <c r="AE895" i="1"/>
  <c r="AE896" i="1"/>
  <c r="AE897" i="1"/>
  <c r="AE1315" i="1"/>
  <c r="AE1316" i="1"/>
  <c r="AE1317" i="1"/>
  <c r="AE1318" i="1"/>
  <c r="AE1319" i="1"/>
  <c r="AE1320" i="1"/>
  <c r="AE1321" i="1"/>
  <c r="AE1322" i="1"/>
  <c r="AE1323" i="1"/>
  <c r="AE1324" i="1"/>
  <c r="AE1326" i="1"/>
  <c r="AE1327" i="1"/>
  <c r="AE1328" i="1"/>
  <c r="AE1329" i="1"/>
  <c r="AE1330" i="1"/>
  <c r="AE1332" i="1"/>
  <c r="AE1333" i="1"/>
  <c r="AE1334" i="1"/>
  <c r="AE1335" i="1"/>
  <c r="AE1337" i="1"/>
  <c r="AE1338" i="1"/>
  <c r="AE1340" i="1"/>
  <c r="AE1341" i="1"/>
  <c r="AE1342" i="1"/>
  <c r="AE1343" i="1"/>
  <c r="AE1344" i="1"/>
  <c r="AE1345" i="1"/>
  <c r="AE1346" i="1"/>
  <c r="AE1347" i="1"/>
  <c r="AE1355" i="1"/>
  <c r="AE1356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5" i="1"/>
  <c r="AE1416" i="1"/>
  <c r="AE1418" i="1"/>
  <c r="AE1420" i="1"/>
  <c r="AE1421" i="1"/>
  <c r="AE1422" i="1"/>
  <c r="AE1424" i="1"/>
  <c r="AE1425" i="1"/>
  <c r="AE1426" i="1"/>
  <c r="AE1427" i="1"/>
  <c r="AE1428" i="1"/>
  <c r="AE1429" i="1"/>
  <c r="AE1430" i="1"/>
  <c r="AE1431" i="1"/>
  <c r="AE1432" i="1"/>
  <c r="AE1442" i="1"/>
  <c r="AE1444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541" i="1"/>
  <c r="AE1498" i="1"/>
  <c r="AE1499" i="1"/>
  <c r="AE1500" i="1"/>
  <c r="AE1502" i="1"/>
  <c r="AE1503" i="1"/>
  <c r="AE1504" i="1"/>
  <c r="AE1506" i="1"/>
  <c r="AE1508" i="1"/>
  <c r="AE1509" i="1"/>
  <c r="AE1510" i="1"/>
  <c r="AE1512" i="1"/>
  <c r="AE1513" i="1"/>
  <c r="AE1515" i="1"/>
  <c r="AE1516" i="1"/>
  <c r="AE1517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6" i="1"/>
  <c r="AE1537" i="1"/>
  <c r="AE1538" i="1"/>
  <c r="AE1539" i="1"/>
  <c r="AE1540" i="1"/>
  <c r="AE1543" i="1"/>
  <c r="AE1544" i="1"/>
  <c r="AE1545" i="1"/>
  <c r="AE1546" i="1"/>
  <c r="AE1547" i="1"/>
  <c r="AE1549" i="1"/>
  <c r="AE1550" i="1"/>
  <c r="AE1551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8" i="1"/>
  <c r="AE1579" i="1"/>
  <c r="AE1580" i="1"/>
  <c r="AE1581" i="1"/>
  <c r="AE1582" i="1"/>
  <c r="AE1583" i="1"/>
  <c r="AE1584" i="1"/>
  <c r="AE1586" i="1"/>
  <c r="AE1587" i="1"/>
  <c r="AE1588" i="1"/>
  <c r="AE1589" i="1"/>
  <c r="AE1590" i="1"/>
  <c r="AE1592" i="1"/>
  <c r="AE1593" i="1"/>
  <c r="AE1594" i="1"/>
  <c r="AE1595" i="1"/>
  <c r="AE1596" i="1"/>
  <c r="AE1597" i="1"/>
  <c r="AE1598" i="1"/>
  <c r="AE1599" i="1"/>
  <c r="AE1600" i="1"/>
  <c r="AE1601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2" i="1"/>
  <c r="AE1623" i="1"/>
  <c r="AE1624" i="1"/>
  <c r="AE1626" i="1"/>
  <c r="AE1627" i="1"/>
  <c r="AE1628" i="1"/>
  <c r="AE1629" i="1"/>
  <c r="AE1630" i="1"/>
  <c r="AE1631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6" i="1"/>
  <c r="AE1687" i="1"/>
  <c r="AE1688" i="1"/>
  <c r="AE1689" i="1"/>
  <c r="AE1690" i="1"/>
  <c r="AE1691" i="1"/>
  <c r="AE1693" i="1"/>
  <c r="AE1694" i="1"/>
  <c r="AE1695" i="1"/>
  <c r="AE1696" i="1"/>
  <c r="AE1698" i="1"/>
  <c r="AE1699" i="1"/>
  <c r="AE1700" i="1"/>
  <c r="AE1702" i="1"/>
  <c r="AE1703" i="1"/>
  <c r="AE1704" i="1"/>
  <c r="AE1705" i="1"/>
  <c r="AE1707" i="1"/>
  <c r="AE1709" i="1"/>
  <c r="AE1710" i="1"/>
  <c r="AE1711" i="1"/>
  <c r="AE1712" i="1"/>
  <c r="AE1713" i="1"/>
  <c r="AE1714" i="1"/>
  <c r="AE1715" i="1"/>
  <c r="AE1716" i="1"/>
  <c r="AE1717" i="1"/>
  <c r="AE1722" i="1"/>
  <c r="AE1723" i="1"/>
  <c r="AE1724" i="1"/>
  <c r="AE1726" i="1"/>
  <c r="AE1727" i="1"/>
  <c r="AE1728" i="1"/>
  <c r="AE1730" i="1"/>
  <c r="AE1732" i="1"/>
  <c r="AE1735" i="1"/>
  <c r="AE1737" i="1"/>
  <c r="AE1738" i="1"/>
  <c r="AE1739" i="1"/>
  <c r="AE1740" i="1"/>
  <c r="AE1741" i="1"/>
  <c r="AE1742" i="1"/>
  <c r="AE1743" i="1"/>
  <c r="AE1744" i="1"/>
  <c r="AE1745" i="1"/>
  <c r="AE1746" i="1"/>
  <c r="AE1748" i="1"/>
  <c r="AE1749" i="1"/>
  <c r="AE1750" i="1"/>
  <c r="AE1751" i="1"/>
  <c r="AE1753" i="1"/>
  <c r="AE1754" i="1"/>
  <c r="AE1755" i="1"/>
  <c r="AE1756" i="1"/>
  <c r="AE1757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9" i="1"/>
  <c r="AE1780" i="1"/>
  <c r="AE1781" i="1"/>
  <c r="AE1782" i="1"/>
  <c r="AE1783" i="1"/>
  <c r="AE1784" i="1"/>
  <c r="AE1785" i="1"/>
  <c r="AE1786" i="1"/>
  <c r="AE1787" i="1"/>
  <c r="AE1788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8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7" i="1"/>
  <c r="AE1829" i="1"/>
  <c r="AE1830" i="1"/>
  <c r="AE1831" i="1"/>
  <c r="AE1832" i="1"/>
  <c r="AE1834" i="1"/>
  <c r="AE1835" i="1"/>
  <c r="AE1836" i="1"/>
  <c r="AE1837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7" i="1"/>
  <c r="AE1858" i="1"/>
  <c r="AE1859" i="1"/>
  <c r="AE1860" i="1"/>
  <c r="AE1861" i="1"/>
  <c r="AE1862" i="1"/>
  <c r="AE1863" i="1"/>
  <c r="AE1864" i="1"/>
  <c r="AE1865" i="1"/>
  <c r="AE1867" i="1"/>
  <c r="AE1868" i="1"/>
  <c r="AE1869" i="1"/>
  <c r="AE1870" i="1"/>
  <c r="AE1872" i="1"/>
  <c r="AE1873" i="1"/>
  <c r="AE1874" i="1"/>
  <c r="AE1875" i="1"/>
  <c r="AE1876" i="1"/>
  <c r="AE1877" i="1"/>
  <c r="AE1879" i="1"/>
  <c r="AE1880" i="1"/>
  <c r="AE1881" i="1"/>
  <c r="AE1882" i="1"/>
  <c r="AE1883" i="1"/>
  <c r="AE1884" i="1"/>
  <c r="AE1885" i="1"/>
  <c r="AE1886" i="1"/>
  <c r="AE1887" i="1"/>
  <c r="AE1889" i="1"/>
  <c r="AE1890" i="1"/>
  <c r="AE1891" i="1"/>
  <c r="AE1892" i="1"/>
  <c r="AE1894" i="1"/>
  <c r="AE1895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2015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93" i="1"/>
  <c r="AE2016" i="1"/>
  <c r="AE2017" i="1"/>
  <c r="AE2018" i="1"/>
  <c r="AE2019" i="1"/>
  <c r="AE2020" i="1"/>
  <c r="AE2021" i="1"/>
  <c r="AE2022" i="1"/>
  <c r="AE2023" i="1"/>
  <c r="AE2025" i="1"/>
  <c r="AE2026" i="1"/>
  <c r="AE2028" i="1"/>
  <c r="AE2029" i="1"/>
  <c r="AE2031" i="1"/>
  <c r="AE2032" i="1"/>
  <c r="AE2033" i="1"/>
  <c r="AE2034" i="1"/>
  <c r="AE2035" i="1"/>
  <c r="AE2036" i="1"/>
  <c r="AE2037" i="1"/>
  <c r="AE2039" i="1"/>
  <c r="AE2040" i="1"/>
  <c r="AE2042" i="1"/>
  <c r="AE2043" i="1"/>
  <c r="AE2044" i="1"/>
  <c r="AE2045" i="1"/>
  <c r="AE2046" i="1"/>
  <c r="AE2048" i="1"/>
  <c r="AE2049" i="1"/>
  <c r="AE2050" i="1"/>
  <c r="AE2051" i="1"/>
  <c r="AE2052" i="1"/>
  <c r="AE2053" i="1"/>
  <c r="AE2054" i="1"/>
  <c r="AE2056" i="1"/>
  <c r="AE2057" i="1"/>
  <c r="AE2058" i="1"/>
  <c r="AE2059" i="1"/>
  <c r="AE2060" i="1"/>
  <c r="AE2062" i="1"/>
  <c r="AE2063" i="1"/>
  <c r="AE2064" i="1"/>
  <c r="AE2065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6" i="1"/>
  <c r="AE2107" i="1"/>
  <c r="AE2108" i="1"/>
  <c r="AE2109" i="1"/>
  <c r="AE2111" i="1"/>
  <c r="AE2112" i="1"/>
  <c r="AE2114" i="1"/>
  <c r="AE2115" i="1"/>
  <c r="AE2116" i="1"/>
  <c r="AE2117" i="1"/>
  <c r="AE2118" i="1"/>
  <c r="AE2119" i="1"/>
  <c r="AE2120" i="1"/>
  <c r="AE2121" i="1"/>
  <c r="AE2123" i="1"/>
  <c r="AE2124" i="1"/>
  <c r="AE2125" i="1"/>
  <c r="AE2126" i="1"/>
  <c r="AE2127" i="1"/>
  <c r="AE2128" i="1"/>
  <c r="AE2129" i="1"/>
  <c r="AE2130" i="1"/>
  <c r="AE2133" i="1"/>
  <c r="AE2134" i="1"/>
  <c r="AE2135" i="1"/>
  <c r="AE2136" i="1"/>
  <c r="AE2137" i="1"/>
  <c r="AE2138" i="1"/>
  <c r="AE2141" i="1"/>
  <c r="AE2142" i="1"/>
  <c r="AE2143" i="1"/>
  <c r="AE2145" i="1"/>
  <c r="AE2147" i="1"/>
  <c r="AE2148" i="1"/>
  <c r="AE2149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4" i="1"/>
  <c r="AE2175" i="1"/>
  <c r="AE2176" i="1"/>
  <c r="AE2177" i="1"/>
  <c r="AE2178" i="1"/>
  <c r="AE2179" i="1"/>
  <c r="AE2180" i="1"/>
  <c r="AE2181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6" i="1"/>
  <c r="AE2197" i="1"/>
  <c r="AE2198" i="1"/>
  <c r="AE2199" i="1"/>
  <c r="AE2200" i="1"/>
  <c r="AE2201" i="1"/>
  <c r="AE2202" i="1"/>
  <c r="AE2203" i="1"/>
  <c r="AE2204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8" i="1"/>
  <c r="AE2219" i="1"/>
  <c r="AE2220" i="1"/>
  <c r="AE2221" i="1"/>
  <c r="AE2222" i="1"/>
  <c r="AE2223" i="1"/>
  <c r="AE2224" i="1"/>
  <c r="AE2225" i="1"/>
  <c r="AE2226" i="1"/>
  <c r="AE2227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5" i="1"/>
  <c r="AE2266" i="1"/>
  <c r="AE2267" i="1"/>
  <c r="AE2268" i="1"/>
  <c r="AE2269" i="1"/>
  <c r="AE2270" i="1"/>
  <c r="AE2271" i="1"/>
  <c r="AE2272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437" i="1"/>
  <c r="AE2371" i="1"/>
  <c r="AE2372" i="1"/>
  <c r="AE2373" i="1"/>
  <c r="AE2374" i="1"/>
  <c r="AE2376" i="1"/>
  <c r="AE2377" i="1"/>
  <c r="AE2378" i="1"/>
  <c r="AE2379" i="1"/>
  <c r="AE2380" i="1"/>
  <c r="AE2382" i="1"/>
  <c r="AE2383" i="1"/>
  <c r="AE2385" i="1"/>
  <c r="AE2386" i="1"/>
  <c r="AE2387" i="1"/>
  <c r="AE2388" i="1"/>
  <c r="AE2389" i="1"/>
  <c r="AE2391" i="1"/>
  <c r="AE2392" i="1"/>
  <c r="AE2393" i="1"/>
  <c r="AE2395" i="1"/>
  <c r="AE2396" i="1"/>
  <c r="AE2397" i="1"/>
  <c r="AE2398" i="1"/>
  <c r="AE2400" i="1"/>
  <c r="AE2402" i="1"/>
  <c r="AE2403" i="1"/>
  <c r="AE2405" i="1"/>
  <c r="AE2406" i="1"/>
  <c r="AE2407" i="1"/>
  <c r="AE2408" i="1"/>
  <c r="AE2409" i="1"/>
  <c r="AE2410" i="1"/>
  <c r="AE2411" i="1"/>
  <c r="AE2413" i="1"/>
  <c r="AE2414" i="1"/>
  <c r="AE2416" i="1"/>
  <c r="AE2417" i="1"/>
  <c r="AE2418" i="1"/>
  <c r="AE2420" i="1"/>
  <c r="AE2422" i="1"/>
  <c r="AE2423" i="1"/>
  <c r="AE2424" i="1"/>
  <c r="AE2425" i="1"/>
  <c r="AE2426" i="1"/>
  <c r="AE2427" i="1"/>
  <c r="AE2428" i="1"/>
  <c r="AE2429" i="1"/>
  <c r="AE2431" i="1"/>
  <c r="AE2432" i="1"/>
  <c r="AE2433" i="1"/>
  <c r="AE2434" i="1"/>
  <c r="AE2435" i="1"/>
  <c r="AE2436" i="1"/>
  <c r="AE248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4" i="1"/>
  <c r="AE2455" i="1"/>
  <c r="AE2456" i="1"/>
  <c r="AE2457" i="1"/>
  <c r="AE2458" i="1"/>
  <c r="AE2459" i="1"/>
  <c r="AE2461" i="1"/>
  <c r="AE2462" i="1"/>
  <c r="AE2463" i="1"/>
  <c r="AE2465" i="1"/>
  <c r="AE2466" i="1"/>
  <c r="AE2467" i="1"/>
  <c r="AE2469" i="1"/>
  <c r="AE2470" i="1"/>
  <c r="AE2471" i="1"/>
  <c r="AE2472" i="1"/>
  <c r="AE2473" i="1"/>
  <c r="AE2474" i="1"/>
  <c r="AE2475" i="1"/>
  <c r="AE2477" i="1"/>
  <c r="AE2478" i="1"/>
  <c r="AE2479" i="1"/>
  <c r="AE2480" i="1"/>
  <c r="AE2481" i="1"/>
  <c r="AE2482" i="1"/>
  <c r="AE2483" i="1"/>
  <c r="AE2485" i="1"/>
  <c r="AE2486" i="1"/>
  <c r="AE2488" i="1"/>
  <c r="AE2489" i="1"/>
  <c r="AE2490" i="1"/>
  <c r="AE2491" i="1"/>
  <c r="AE2492" i="1"/>
  <c r="AE2493" i="1"/>
  <c r="AE2494" i="1"/>
  <c r="AE2495" i="1"/>
  <c r="AE2496" i="1"/>
  <c r="AE2498" i="1"/>
  <c r="AE2500" i="1"/>
  <c r="AE2501" i="1"/>
  <c r="AE2502" i="1"/>
  <c r="AE2503" i="1"/>
  <c r="AE2504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30" i="1"/>
  <c r="AE2531" i="1"/>
  <c r="AE2532" i="1"/>
  <c r="AE2533" i="1"/>
  <c r="AE2534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60" i="1"/>
  <c r="AE2561" i="1"/>
  <c r="AE2562" i="1"/>
  <c r="AE2563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80" i="1"/>
  <c r="AE2581" i="1"/>
  <c r="AE2582" i="1"/>
  <c r="AE2583" i="1"/>
  <c r="AE2584" i="1"/>
  <c r="AE2585" i="1"/>
  <c r="AE2587" i="1"/>
  <c r="AE2588" i="1"/>
  <c r="AE2589" i="1"/>
  <c r="AE2591" i="1"/>
  <c r="AE2592" i="1"/>
  <c r="AE2593" i="1"/>
  <c r="AE2594" i="1"/>
  <c r="AE2595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7" i="1"/>
  <c r="AE2618" i="1"/>
  <c r="AE2619" i="1"/>
  <c r="AE2620" i="1"/>
  <c r="AE2622" i="1"/>
  <c r="AE2623" i="1"/>
  <c r="AE2624" i="1"/>
  <c r="AE2625" i="1"/>
  <c r="AE2627" i="1"/>
  <c r="AE2628" i="1"/>
  <c r="AE2629" i="1"/>
  <c r="AE2630" i="1"/>
  <c r="AE2631" i="1"/>
  <c r="AE2632" i="1"/>
  <c r="AE2633" i="1"/>
  <c r="AE2634" i="1"/>
  <c r="AE2636" i="1"/>
  <c r="AE2637" i="1"/>
  <c r="AE2638" i="1"/>
  <c r="AE2640" i="1"/>
  <c r="AE2641" i="1"/>
  <c r="AE2642" i="1"/>
  <c r="AE2643" i="1"/>
  <c r="AE2644" i="1"/>
  <c r="AE2645" i="1"/>
  <c r="AE2646" i="1"/>
  <c r="AE2647" i="1"/>
  <c r="AE2728" i="1"/>
  <c r="AE2729" i="1"/>
  <c r="AE2648" i="1"/>
  <c r="AE2649" i="1"/>
  <c r="AE2651" i="1"/>
  <c r="AE2652" i="1"/>
  <c r="AE2653" i="1"/>
  <c r="AE2654" i="1"/>
  <c r="AE2655" i="1"/>
  <c r="AE2657" i="1"/>
  <c r="AE2658" i="1"/>
  <c r="AE2659" i="1"/>
  <c r="AE2661" i="1"/>
  <c r="AE2662" i="1"/>
  <c r="AE2663" i="1"/>
  <c r="AE2664" i="1"/>
  <c r="AE2665" i="1"/>
  <c r="AE2666" i="1"/>
  <c r="AE2667" i="1"/>
  <c r="AE2668" i="1"/>
  <c r="AE2670" i="1"/>
  <c r="AE2671" i="1"/>
  <c r="AE2672" i="1"/>
  <c r="AE2674" i="1"/>
  <c r="AE2676" i="1"/>
  <c r="AE2677" i="1"/>
  <c r="AE2678" i="1"/>
  <c r="AE2680" i="1"/>
  <c r="AE2681" i="1"/>
  <c r="AE2682" i="1"/>
  <c r="AE2684" i="1"/>
  <c r="AE2685" i="1"/>
  <c r="AE2686" i="1"/>
  <c r="AE2687" i="1"/>
  <c r="AE2688" i="1"/>
  <c r="AE2689" i="1"/>
  <c r="AE2690" i="1"/>
  <c r="AE2691" i="1"/>
  <c r="AE2693" i="1"/>
  <c r="AE2694" i="1"/>
  <c r="AE2695" i="1"/>
  <c r="AE2696" i="1"/>
  <c r="AE2698" i="1"/>
  <c r="AE2700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6" i="1"/>
  <c r="AE2717" i="1"/>
  <c r="AE2718" i="1"/>
  <c r="AE2719" i="1"/>
  <c r="AE2720" i="1"/>
  <c r="AE2721" i="1"/>
  <c r="AE2723" i="1"/>
  <c r="AE2724" i="1"/>
  <c r="AE2726" i="1"/>
  <c r="AE2727" i="1"/>
  <c r="AE2730" i="1"/>
  <c r="AE2731" i="1"/>
  <c r="AE2732" i="1"/>
  <c r="AE2733" i="1"/>
  <c r="AE2734" i="1"/>
  <c r="AE2735" i="1"/>
  <c r="AE2736" i="1"/>
  <c r="AE2737" i="1"/>
  <c r="AE2739" i="1"/>
  <c r="AE2740" i="1"/>
  <c r="AE2741" i="1"/>
  <c r="AE2742" i="1"/>
  <c r="AE2743" i="1"/>
  <c r="AE2744" i="1"/>
  <c r="AE2745" i="1"/>
  <c r="AE2746" i="1"/>
  <c r="AE2747" i="1"/>
  <c r="AE2749" i="1"/>
  <c r="AE2750" i="1"/>
  <c r="AE2751" i="1"/>
  <c r="AE2752" i="1"/>
  <c r="AE2753" i="1"/>
  <c r="AE2754" i="1"/>
  <c r="AE2761" i="1"/>
  <c r="AE2762" i="1"/>
  <c r="AE2764" i="1"/>
  <c r="AE2765" i="1"/>
  <c r="AE2766" i="1"/>
  <c r="AE2767" i="1"/>
  <c r="AE2768" i="1"/>
  <c r="AE2769" i="1"/>
  <c r="AE2770" i="1"/>
  <c r="AE2771" i="1"/>
  <c r="AE2772" i="1"/>
  <c r="AE2773" i="1"/>
  <c r="AE2775" i="1"/>
  <c r="AE2776" i="1"/>
  <c r="AE2777" i="1"/>
  <c r="AE2779" i="1"/>
  <c r="AE2780" i="1"/>
  <c r="AE2781" i="1"/>
  <c r="AE2782" i="1"/>
  <c r="AE2783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20" i="1"/>
  <c r="AE2821" i="1"/>
  <c r="AE2822" i="1"/>
  <c r="AE2823" i="1"/>
  <c r="AE2824" i="1"/>
  <c r="AE2825" i="1"/>
  <c r="AE2826" i="1"/>
  <c r="AE2827" i="1"/>
  <c r="AE2831" i="1"/>
  <c r="AE2832" i="1"/>
  <c r="AE2833" i="1"/>
  <c r="AE2834" i="1"/>
  <c r="AE2835" i="1"/>
  <c r="AE2836" i="1"/>
  <c r="AE2837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4" i="1"/>
  <c r="AE2885" i="1"/>
  <c r="AE2886" i="1"/>
  <c r="AE2887" i="1"/>
  <c r="AE2888" i="1"/>
  <c r="AE2889" i="1"/>
  <c r="AE2890" i="1"/>
  <c r="AE2891" i="1"/>
  <c r="AE2892" i="1"/>
  <c r="AE2893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8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4" i="1"/>
  <c r="AE2935" i="1"/>
  <c r="AE2936" i="1"/>
  <c r="AE2937" i="1"/>
  <c r="AE2938" i="1"/>
  <c r="AE2939" i="1"/>
  <c r="AE2940" i="1"/>
  <c r="AE2941" i="1"/>
  <c r="AE2942" i="1"/>
  <c r="AE2943" i="1"/>
  <c r="AE2945" i="1"/>
  <c r="AE2947" i="1"/>
  <c r="AE2948" i="1"/>
  <c r="AE2949" i="1"/>
  <c r="AE2950" i="1"/>
  <c r="AE2951" i="1"/>
  <c r="AE2952" i="1"/>
  <c r="AE2953" i="1"/>
  <c r="AE2954" i="1"/>
  <c r="AE2955" i="1"/>
  <c r="AE2956" i="1"/>
  <c r="AE2958" i="1"/>
  <c r="AE2959" i="1"/>
  <c r="AE2960" i="1"/>
  <c r="AE2961" i="1"/>
  <c r="AE2962" i="1"/>
  <c r="AE2963" i="1"/>
  <c r="AE2965" i="1"/>
  <c r="AE2966" i="1"/>
  <c r="AE2967" i="1"/>
  <c r="AE2968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3066" i="1"/>
  <c r="AE2983" i="1"/>
  <c r="AE2984" i="1"/>
  <c r="AE2985" i="1"/>
  <c r="AE2986" i="1"/>
  <c r="AE2987" i="1"/>
  <c r="AE2989" i="1"/>
  <c r="AE2990" i="1"/>
  <c r="AE2991" i="1"/>
  <c r="AE2992" i="1"/>
  <c r="AE2993" i="1"/>
  <c r="AE2994" i="1"/>
  <c r="AE2995" i="1"/>
  <c r="AE2996" i="1"/>
  <c r="AE2998" i="1"/>
  <c r="AE2999" i="1"/>
  <c r="AE3000" i="1"/>
  <c r="AE3003" i="1"/>
  <c r="AE3004" i="1"/>
  <c r="AE3006" i="1"/>
  <c r="AE3007" i="1"/>
  <c r="AE3008" i="1"/>
  <c r="AE3009" i="1"/>
  <c r="AE3010" i="1"/>
  <c r="AE3011" i="1"/>
  <c r="AE3012" i="1"/>
  <c r="AE3013" i="1"/>
  <c r="AE3014" i="1"/>
  <c r="AE3016" i="1"/>
  <c r="AE3017" i="1"/>
  <c r="AE3018" i="1"/>
  <c r="AE3019" i="1"/>
  <c r="AE3020" i="1"/>
  <c r="AE3022" i="1"/>
  <c r="AE3023" i="1"/>
  <c r="AE3025" i="1"/>
  <c r="AE3026" i="1"/>
  <c r="AE3027" i="1"/>
  <c r="AE3029" i="1"/>
  <c r="AE3031" i="1"/>
  <c r="AE3032" i="1"/>
  <c r="AE3033" i="1"/>
  <c r="AE3034" i="1"/>
  <c r="AE3035" i="1"/>
  <c r="AE3036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149" i="1"/>
  <c r="AE3067" i="1"/>
  <c r="AE3068" i="1"/>
  <c r="AE3069" i="1"/>
  <c r="AE3070" i="1"/>
  <c r="AE3072" i="1"/>
  <c r="AE3073" i="1"/>
  <c r="AE3074" i="1"/>
  <c r="AE3075" i="1"/>
  <c r="AE3076" i="1"/>
  <c r="AE3078" i="1"/>
  <c r="AE3080" i="1"/>
  <c r="AE3081" i="1"/>
  <c r="AE3082" i="1"/>
  <c r="AE3084" i="1"/>
  <c r="AE3085" i="1"/>
  <c r="AE3086" i="1"/>
  <c r="AE3087" i="1"/>
  <c r="AE3088" i="1"/>
  <c r="AE3089" i="1"/>
  <c r="AE3090" i="1"/>
  <c r="AE3091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7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3" i="1"/>
  <c r="AE3194" i="1"/>
  <c r="AE3195" i="1"/>
  <c r="AE3196" i="1"/>
  <c r="AE3197" i="1"/>
  <c r="AE3198" i="1"/>
  <c r="AE3199" i="1"/>
  <c r="AE3200" i="1"/>
  <c r="AE3201" i="1"/>
  <c r="AE3203" i="1"/>
  <c r="AE3204" i="1"/>
  <c r="AE3205" i="1"/>
  <c r="AE3206" i="1"/>
  <c r="AE3207" i="1"/>
  <c r="AE3208" i="1"/>
  <c r="AE3209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3" i="1"/>
  <c r="AE3224" i="1"/>
  <c r="AE3225" i="1"/>
  <c r="AE3226" i="1"/>
  <c r="AE3227" i="1"/>
  <c r="AE3228" i="1"/>
  <c r="AE3229" i="1"/>
  <c r="AE3230" i="1"/>
  <c r="AE3231" i="1"/>
  <c r="AE3232" i="1"/>
  <c r="AE3306" i="1"/>
  <c r="AE3233" i="1"/>
  <c r="AE3234" i="1"/>
  <c r="AE3235" i="1"/>
  <c r="AE3236" i="1"/>
  <c r="AE3237" i="1"/>
  <c r="AE3238" i="1"/>
  <c r="AE3239" i="1"/>
  <c r="AE3240" i="1"/>
  <c r="AE3241" i="1"/>
  <c r="AE3243" i="1"/>
  <c r="AE3244" i="1"/>
  <c r="AE3245" i="1"/>
  <c r="AE3246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1" i="1"/>
  <c r="AE3262" i="1"/>
  <c r="AE3263" i="1"/>
  <c r="AE3264" i="1"/>
  <c r="AE3265" i="1"/>
  <c r="AE3266" i="1"/>
  <c r="AE3267" i="1"/>
  <c r="AE3268" i="1"/>
  <c r="AE3272" i="1"/>
  <c r="AE3275" i="1"/>
  <c r="AE3276" i="1"/>
  <c r="AE3277" i="1"/>
  <c r="AE3278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6" i="1"/>
  <c r="AE3298" i="1"/>
  <c r="AE3299" i="1"/>
  <c r="AE3300" i="1"/>
  <c r="AE3301" i="1"/>
  <c r="AE3302" i="1"/>
  <c r="AE3303" i="1"/>
  <c r="AE3304" i="1"/>
  <c r="AE3305" i="1"/>
  <c r="AG30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5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9" i="1"/>
  <c r="AG100" i="1"/>
  <c r="AG101" i="1"/>
  <c r="AG102" i="1"/>
  <c r="AG103" i="1"/>
  <c r="AG104" i="1"/>
  <c r="AG105" i="1"/>
  <c r="AG106" i="1"/>
  <c r="AG107" i="1"/>
  <c r="AG108" i="1"/>
  <c r="AG109" i="1"/>
  <c r="AG111" i="1"/>
  <c r="AG112" i="1"/>
  <c r="AG113" i="1"/>
  <c r="AG114" i="1"/>
  <c r="AG115" i="1"/>
  <c r="AG116" i="1"/>
  <c r="AG117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7" i="1"/>
  <c r="AG138" i="1"/>
  <c r="AG139" i="1"/>
  <c r="AG141" i="1"/>
  <c r="AG143" i="1"/>
  <c r="AG144" i="1"/>
  <c r="AG145" i="1"/>
  <c r="AG146" i="1"/>
  <c r="AG147" i="1"/>
  <c r="AG149" i="1"/>
  <c r="AG150" i="1"/>
  <c r="AG151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6" i="1"/>
  <c r="AG167" i="1"/>
  <c r="AG168" i="1"/>
  <c r="AG170" i="1"/>
  <c r="AG171" i="1"/>
  <c r="AG172" i="1"/>
  <c r="AG174" i="1"/>
  <c r="AG175" i="1"/>
  <c r="AG176" i="1"/>
  <c r="AG177" i="1"/>
  <c r="AG178" i="1"/>
  <c r="AG179" i="1"/>
  <c r="AG181" i="1"/>
  <c r="AG182" i="1"/>
  <c r="AG183" i="1"/>
  <c r="AG184" i="1"/>
  <c r="AG185" i="1"/>
  <c r="AG186" i="1"/>
  <c r="AG187" i="1"/>
  <c r="AG188" i="1"/>
  <c r="AG189" i="1"/>
  <c r="AG190" i="1"/>
  <c r="AG191" i="1"/>
  <c r="AG193" i="1"/>
  <c r="AG194" i="1"/>
  <c r="AG195" i="1"/>
  <c r="AG196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5" i="1"/>
  <c r="AG216" i="1"/>
  <c r="AG217" i="1"/>
  <c r="AG218" i="1"/>
  <c r="AG219" i="1"/>
  <c r="AG220" i="1"/>
  <c r="AG221" i="1"/>
  <c r="AG222" i="1"/>
  <c r="AG223" i="1"/>
  <c r="AG232" i="1"/>
  <c r="AG224" i="1"/>
  <c r="AG225" i="1"/>
  <c r="AG226" i="1"/>
  <c r="AG227" i="1"/>
  <c r="AG228" i="1"/>
  <c r="AG229" i="1"/>
  <c r="AG230" i="1"/>
  <c r="AG231" i="1"/>
  <c r="AG243" i="1"/>
  <c r="AG233" i="1"/>
  <c r="AG234" i="1"/>
  <c r="AG235" i="1"/>
  <c r="AG236" i="1"/>
  <c r="AG237" i="1"/>
  <c r="AG238" i="1"/>
  <c r="AG239" i="1"/>
  <c r="AG240" i="1"/>
  <c r="AG241" i="1"/>
  <c r="AG242" i="1"/>
  <c r="AG244" i="1"/>
  <c r="AG245" i="1"/>
  <c r="AG246" i="1"/>
  <c r="AG247" i="1"/>
  <c r="AG248" i="1"/>
  <c r="AG249" i="1"/>
  <c r="AG250" i="1"/>
  <c r="AG251" i="1"/>
  <c r="AG504" i="1"/>
  <c r="AG473" i="1"/>
  <c r="AG474" i="1"/>
  <c r="AG475" i="1"/>
  <c r="AG476" i="1"/>
  <c r="AG477" i="1"/>
  <c r="AG478" i="1"/>
  <c r="AG479" i="1"/>
  <c r="AG481" i="1"/>
  <c r="AG482" i="1"/>
  <c r="AG483" i="1"/>
  <c r="AG485" i="1"/>
  <c r="AG487" i="1"/>
  <c r="AG488" i="1"/>
  <c r="AG490" i="1"/>
  <c r="AG491" i="1"/>
  <c r="AG492" i="1"/>
  <c r="AG493" i="1"/>
  <c r="AG494" i="1"/>
  <c r="AG495" i="1"/>
  <c r="AG497" i="1"/>
  <c r="AG498" i="1"/>
  <c r="AG499" i="1"/>
  <c r="AG500" i="1"/>
  <c r="AG501" i="1"/>
  <c r="AG502" i="1"/>
  <c r="AG503" i="1"/>
  <c r="AG506" i="1"/>
  <c r="AG507" i="1"/>
  <c r="AG508" i="1"/>
  <c r="AG510" i="1"/>
  <c r="AG511" i="1"/>
  <c r="AG512" i="1"/>
  <c r="AG513" i="1"/>
  <c r="AG515" i="1"/>
  <c r="AG517" i="1"/>
  <c r="AG518" i="1"/>
  <c r="AG520" i="1"/>
  <c r="AG521" i="1"/>
  <c r="AG522" i="1"/>
  <c r="AG523" i="1"/>
  <c r="AG524" i="1"/>
  <c r="AG525" i="1"/>
  <c r="AG526" i="1"/>
  <c r="AG527" i="1"/>
  <c r="AG528" i="1"/>
  <c r="AG529" i="1"/>
  <c r="AG530" i="1"/>
  <c r="AG564" i="1"/>
  <c r="AG532" i="1"/>
  <c r="AG533" i="1"/>
  <c r="AG534" i="1"/>
  <c r="AG535" i="1"/>
  <c r="AG536" i="1"/>
  <c r="AG538" i="1"/>
  <c r="AG539" i="1"/>
  <c r="AG540" i="1"/>
  <c r="AG542" i="1"/>
  <c r="AG543" i="1"/>
  <c r="AG545" i="1"/>
  <c r="AG546" i="1"/>
  <c r="AG548" i="1"/>
  <c r="AG549" i="1"/>
  <c r="AG550" i="1"/>
  <c r="AG552" i="1"/>
  <c r="AG554" i="1"/>
  <c r="AG555" i="1"/>
  <c r="AG556" i="1"/>
  <c r="AG557" i="1"/>
  <c r="AG558" i="1"/>
  <c r="AG559" i="1"/>
  <c r="AG560" i="1"/>
  <c r="AG561" i="1"/>
  <c r="AG562" i="1"/>
  <c r="AG563" i="1"/>
  <c r="AG594" i="1"/>
  <c r="AG565" i="1"/>
  <c r="AG566" i="1"/>
  <c r="AG567" i="1"/>
  <c r="AG568" i="1"/>
  <c r="AG569" i="1"/>
  <c r="AG570" i="1"/>
  <c r="AG571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6" i="1"/>
  <c r="AG587" i="1"/>
  <c r="AG588" i="1"/>
  <c r="AG589" i="1"/>
  <c r="AG590" i="1"/>
  <c r="AG591" i="1"/>
  <c r="AG592" i="1"/>
  <c r="AG593" i="1"/>
  <c r="AG595" i="1"/>
  <c r="AG596" i="1"/>
  <c r="AG597" i="1"/>
  <c r="AG598" i="1"/>
  <c r="AG599" i="1"/>
  <c r="AG601" i="1"/>
  <c r="AG602" i="1"/>
  <c r="AG604" i="1"/>
  <c r="AG605" i="1"/>
  <c r="AG606" i="1"/>
  <c r="AG608" i="1"/>
  <c r="AG609" i="1"/>
  <c r="AG611" i="1"/>
  <c r="AG612" i="1"/>
  <c r="AG613" i="1"/>
  <c r="AG614" i="1"/>
  <c r="AG615" i="1"/>
  <c r="AG616" i="1"/>
  <c r="AG617" i="1"/>
  <c r="AG618" i="1"/>
  <c r="AG619" i="1"/>
  <c r="AG620" i="1"/>
  <c r="AG622" i="1"/>
  <c r="AG623" i="1"/>
  <c r="AG624" i="1"/>
  <c r="AG625" i="1"/>
  <c r="AG626" i="1"/>
  <c r="AG627" i="1"/>
  <c r="AG628" i="1"/>
  <c r="AG629" i="1"/>
  <c r="AG631" i="1"/>
  <c r="AG632" i="1"/>
  <c r="AG633" i="1"/>
  <c r="AG635" i="1"/>
  <c r="AG636" i="1"/>
  <c r="AG638" i="1"/>
  <c r="AG639" i="1"/>
  <c r="AG640" i="1"/>
  <c r="AG643" i="1"/>
  <c r="AG644" i="1"/>
  <c r="AG645" i="1"/>
  <c r="AG646" i="1"/>
  <c r="AG647" i="1"/>
  <c r="AG649" i="1"/>
  <c r="AG650" i="1"/>
  <c r="AG651" i="1"/>
  <c r="AG652" i="1"/>
  <c r="AG653" i="1"/>
  <c r="AG654" i="1"/>
  <c r="AG655" i="1"/>
  <c r="AG656" i="1"/>
  <c r="AG657" i="1"/>
  <c r="AG658" i="1"/>
  <c r="AG660" i="1"/>
  <c r="AG661" i="1"/>
  <c r="AG662" i="1"/>
  <c r="AG663" i="1"/>
  <c r="AG664" i="1"/>
  <c r="AG665" i="1"/>
  <c r="AG666" i="1"/>
  <c r="AG668" i="1"/>
  <c r="AG670" i="1"/>
  <c r="AG671" i="1"/>
  <c r="AG673" i="1"/>
  <c r="AG675" i="1"/>
  <c r="AG677" i="1"/>
  <c r="AG678" i="1"/>
  <c r="AG679" i="1"/>
  <c r="AG680" i="1"/>
  <c r="AG681" i="1"/>
  <c r="AG682" i="1"/>
  <c r="AG683" i="1"/>
  <c r="AG685" i="1"/>
  <c r="AG686" i="1"/>
  <c r="AG687" i="1"/>
  <c r="AG688" i="1"/>
  <c r="AG689" i="1"/>
  <c r="AG690" i="1"/>
  <c r="AG721" i="1"/>
  <c r="AG691" i="1"/>
  <c r="AG692" i="1"/>
  <c r="AG693" i="1"/>
  <c r="AG694" i="1"/>
  <c r="AG695" i="1"/>
  <c r="AG696" i="1"/>
  <c r="AG697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4" i="1"/>
  <c r="AG715" i="1"/>
  <c r="AG716" i="1"/>
  <c r="AG717" i="1"/>
  <c r="AG718" i="1"/>
  <c r="AG719" i="1"/>
  <c r="AG720" i="1"/>
  <c r="AG748" i="1"/>
  <c r="AG749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4" i="1"/>
  <c r="AG745" i="1"/>
  <c r="AG746" i="1"/>
  <c r="AG747" i="1"/>
  <c r="AG777" i="1"/>
  <c r="AG750" i="1"/>
  <c r="AG751" i="1"/>
  <c r="AG752" i="1"/>
  <c r="AG753" i="1"/>
  <c r="AG754" i="1"/>
  <c r="AG755" i="1"/>
  <c r="AG757" i="1"/>
  <c r="AG759" i="1"/>
  <c r="AG760" i="1"/>
  <c r="AG761" i="1"/>
  <c r="AG763" i="1"/>
  <c r="AG765" i="1"/>
  <c r="AG766" i="1"/>
  <c r="AG767" i="1"/>
  <c r="AG768" i="1"/>
  <c r="AG769" i="1"/>
  <c r="AG770" i="1"/>
  <c r="AG772" i="1"/>
  <c r="AG773" i="1"/>
  <c r="AG774" i="1"/>
  <c r="AG775" i="1"/>
  <c r="AG776" i="1"/>
  <c r="AG799" i="1"/>
  <c r="AG778" i="1"/>
  <c r="AG780" i="1"/>
  <c r="AG781" i="1"/>
  <c r="AG782" i="1"/>
  <c r="AG783" i="1"/>
  <c r="AG784" i="1"/>
  <c r="AG786" i="1"/>
  <c r="AG787" i="1"/>
  <c r="AG789" i="1"/>
  <c r="AG790" i="1"/>
  <c r="AG791" i="1"/>
  <c r="AG792" i="1"/>
  <c r="AG795" i="1"/>
  <c r="AG796" i="1"/>
  <c r="AG797" i="1"/>
  <c r="AG798" i="1"/>
  <c r="AG820" i="1"/>
  <c r="AG800" i="1"/>
  <c r="AG802" i="1"/>
  <c r="AG803" i="1"/>
  <c r="AG804" i="1"/>
  <c r="AG805" i="1"/>
  <c r="AG806" i="1"/>
  <c r="AG808" i="1"/>
  <c r="AG809" i="1"/>
  <c r="AG811" i="1"/>
  <c r="AG812" i="1"/>
  <c r="AG814" i="1"/>
  <c r="AG815" i="1"/>
  <c r="AG816" i="1"/>
  <c r="AG817" i="1"/>
  <c r="AG818" i="1"/>
  <c r="AG819" i="1"/>
  <c r="AG822" i="1"/>
  <c r="AG823" i="1"/>
  <c r="AG824" i="1"/>
  <c r="AG825" i="1"/>
  <c r="AG826" i="1"/>
  <c r="AG827" i="1"/>
  <c r="AG829" i="1"/>
  <c r="AG830" i="1"/>
  <c r="AG832" i="1"/>
  <c r="AG833" i="1"/>
  <c r="AG834" i="1"/>
  <c r="AG836" i="1"/>
  <c r="AG837" i="1"/>
  <c r="AG838" i="1"/>
  <c r="AG839" i="1"/>
  <c r="AG840" i="1"/>
  <c r="AG841" i="1"/>
  <c r="AG860" i="1"/>
  <c r="AG842" i="1"/>
  <c r="AG843" i="1"/>
  <c r="AG844" i="1"/>
  <c r="AG845" i="1"/>
  <c r="AG846" i="1"/>
  <c r="AG847" i="1"/>
  <c r="AG849" i="1"/>
  <c r="AG850" i="1"/>
  <c r="AG851" i="1"/>
  <c r="AG853" i="1"/>
  <c r="AG854" i="1"/>
  <c r="AG856" i="1"/>
  <c r="AG857" i="1"/>
  <c r="AG858" i="1"/>
  <c r="AG859" i="1"/>
  <c r="AG877" i="1"/>
  <c r="AG861" i="1"/>
  <c r="AG862" i="1"/>
  <c r="AG863" i="1"/>
  <c r="AG864" i="1"/>
  <c r="AG865" i="1"/>
  <c r="AG866" i="1"/>
  <c r="AG867" i="1"/>
  <c r="AG868" i="1"/>
  <c r="AG869" i="1"/>
  <c r="AG870" i="1"/>
  <c r="AG872" i="1"/>
  <c r="AG873" i="1"/>
  <c r="AG874" i="1"/>
  <c r="AG875" i="1"/>
  <c r="AG876" i="1"/>
  <c r="AG878" i="1"/>
  <c r="AG879" i="1"/>
  <c r="AG880" i="1"/>
  <c r="AG881" i="1"/>
  <c r="AG882" i="1"/>
  <c r="AG883" i="1"/>
  <c r="AG884" i="1"/>
  <c r="AG886" i="1"/>
  <c r="AG887" i="1"/>
  <c r="AG888" i="1"/>
  <c r="AG889" i="1"/>
  <c r="AG891" i="1"/>
  <c r="AG892" i="1"/>
  <c r="AG893" i="1"/>
  <c r="AG894" i="1"/>
  <c r="AG895" i="1"/>
  <c r="AG896" i="1"/>
  <c r="AG897" i="1"/>
  <c r="AG1315" i="1"/>
  <c r="AG1316" i="1"/>
  <c r="AG1317" i="1"/>
  <c r="AG1318" i="1"/>
  <c r="AG1319" i="1"/>
  <c r="AG1320" i="1"/>
  <c r="AG1321" i="1"/>
  <c r="AG1322" i="1"/>
  <c r="AG1323" i="1"/>
  <c r="AG1324" i="1"/>
  <c r="AG1326" i="1"/>
  <c r="AG1327" i="1"/>
  <c r="AG1328" i="1"/>
  <c r="AG1329" i="1"/>
  <c r="AG1330" i="1"/>
  <c r="AG1332" i="1"/>
  <c r="AG1333" i="1"/>
  <c r="AG1334" i="1"/>
  <c r="AG1335" i="1"/>
  <c r="AG1337" i="1"/>
  <c r="AG1338" i="1"/>
  <c r="AG1340" i="1"/>
  <c r="AG1341" i="1"/>
  <c r="AG1342" i="1"/>
  <c r="AG1343" i="1"/>
  <c r="AG1344" i="1"/>
  <c r="AG1345" i="1"/>
  <c r="AG1346" i="1"/>
  <c r="AG1347" i="1"/>
  <c r="AG1355" i="1"/>
  <c r="AG1356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5" i="1"/>
  <c r="AG1416" i="1"/>
  <c r="AG1418" i="1"/>
  <c r="AG1420" i="1"/>
  <c r="AG1421" i="1"/>
  <c r="AG1422" i="1"/>
  <c r="AG1424" i="1"/>
  <c r="AG1425" i="1"/>
  <c r="AG1426" i="1"/>
  <c r="AG1427" i="1"/>
  <c r="AG1428" i="1"/>
  <c r="AG1429" i="1"/>
  <c r="AG1430" i="1"/>
  <c r="AG1431" i="1"/>
  <c r="AG1432" i="1"/>
  <c r="AG1442" i="1"/>
  <c r="AG1444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541" i="1"/>
  <c r="AG1498" i="1"/>
  <c r="AG1499" i="1"/>
  <c r="AG1500" i="1"/>
  <c r="AG1502" i="1"/>
  <c r="AG1503" i="1"/>
  <c r="AG1504" i="1"/>
  <c r="AG1506" i="1"/>
  <c r="AG1508" i="1"/>
  <c r="AG1509" i="1"/>
  <c r="AG1510" i="1"/>
  <c r="AG1512" i="1"/>
  <c r="AG1513" i="1"/>
  <c r="AG1515" i="1"/>
  <c r="AG1516" i="1"/>
  <c r="AG1517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6" i="1"/>
  <c r="AG1537" i="1"/>
  <c r="AG1538" i="1"/>
  <c r="AG1539" i="1"/>
  <c r="AG1540" i="1"/>
  <c r="AG1543" i="1"/>
  <c r="AG1544" i="1"/>
  <c r="AG1545" i="1"/>
  <c r="AG1546" i="1"/>
  <c r="AG1547" i="1"/>
  <c r="AG1549" i="1"/>
  <c r="AG1550" i="1"/>
  <c r="AG1551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8" i="1"/>
  <c r="AG1579" i="1"/>
  <c r="AG1580" i="1"/>
  <c r="AG1581" i="1"/>
  <c r="AG1582" i="1"/>
  <c r="AG1583" i="1"/>
  <c r="AG1584" i="1"/>
  <c r="AG1586" i="1"/>
  <c r="AG1587" i="1"/>
  <c r="AG1588" i="1"/>
  <c r="AG1589" i="1"/>
  <c r="AG1590" i="1"/>
  <c r="AG1592" i="1"/>
  <c r="AG1593" i="1"/>
  <c r="AG1594" i="1"/>
  <c r="AG1595" i="1"/>
  <c r="AG1596" i="1"/>
  <c r="AG1597" i="1"/>
  <c r="AG1598" i="1"/>
  <c r="AG1599" i="1"/>
  <c r="AG1600" i="1"/>
  <c r="AG1601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2" i="1"/>
  <c r="AG1623" i="1"/>
  <c r="AG1624" i="1"/>
  <c r="AG1626" i="1"/>
  <c r="AG1627" i="1"/>
  <c r="AG1628" i="1"/>
  <c r="AG1629" i="1"/>
  <c r="AG1630" i="1"/>
  <c r="AG1631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6" i="1"/>
  <c r="AG1687" i="1"/>
  <c r="AG1688" i="1"/>
  <c r="AG1689" i="1"/>
  <c r="AG1690" i="1"/>
  <c r="AG1691" i="1"/>
  <c r="AG1693" i="1"/>
  <c r="AG1694" i="1"/>
  <c r="AG1695" i="1"/>
  <c r="AG1696" i="1"/>
  <c r="AG1698" i="1"/>
  <c r="AG1699" i="1"/>
  <c r="AG1700" i="1"/>
  <c r="AG1702" i="1"/>
  <c r="AG1703" i="1"/>
  <c r="AG1704" i="1"/>
  <c r="AG1705" i="1"/>
  <c r="AG1707" i="1"/>
  <c r="AG1709" i="1"/>
  <c r="AG1710" i="1"/>
  <c r="AG1711" i="1"/>
  <c r="AG1712" i="1"/>
  <c r="AG1713" i="1"/>
  <c r="AG1714" i="1"/>
  <c r="AG1715" i="1"/>
  <c r="AG1716" i="1"/>
  <c r="AG1717" i="1"/>
  <c r="AG1722" i="1"/>
  <c r="AG1723" i="1"/>
  <c r="AG1724" i="1"/>
  <c r="AG1726" i="1"/>
  <c r="AG1727" i="1"/>
  <c r="AG1728" i="1"/>
  <c r="AG1730" i="1"/>
  <c r="AG1732" i="1"/>
  <c r="AG1735" i="1"/>
  <c r="AG1737" i="1"/>
  <c r="AG1738" i="1"/>
  <c r="AG1739" i="1"/>
  <c r="AG1740" i="1"/>
  <c r="AG1741" i="1"/>
  <c r="AG1742" i="1"/>
  <c r="AG1743" i="1"/>
  <c r="AG1744" i="1"/>
  <c r="AG1745" i="1"/>
  <c r="AG1746" i="1"/>
  <c r="AG1748" i="1"/>
  <c r="AG1749" i="1"/>
  <c r="AG1750" i="1"/>
  <c r="AG1751" i="1"/>
  <c r="AG1753" i="1"/>
  <c r="AG1754" i="1"/>
  <c r="AG1755" i="1"/>
  <c r="AG1756" i="1"/>
  <c r="AG1757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9" i="1"/>
  <c r="AG1780" i="1"/>
  <c r="AG1781" i="1"/>
  <c r="AG1782" i="1"/>
  <c r="AG1783" i="1"/>
  <c r="AG1784" i="1"/>
  <c r="AG1785" i="1"/>
  <c r="AG1786" i="1"/>
  <c r="AG1787" i="1"/>
  <c r="AG1788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8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7" i="1"/>
  <c r="AG1829" i="1"/>
  <c r="AG1830" i="1"/>
  <c r="AG1831" i="1"/>
  <c r="AG1832" i="1"/>
  <c r="AG1834" i="1"/>
  <c r="AG1835" i="1"/>
  <c r="AG1836" i="1"/>
  <c r="AG1837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7" i="1"/>
  <c r="AG1858" i="1"/>
  <c r="AG1859" i="1"/>
  <c r="AG1860" i="1"/>
  <c r="AG1861" i="1"/>
  <c r="AG1862" i="1"/>
  <c r="AG1863" i="1"/>
  <c r="AG1864" i="1"/>
  <c r="AG1865" i="1"/>
  <c r="AG1867" i="1"/>
  <c r="AG1868" i="1"/>
  <c r="AG1869" i="1"/>
  <c r="AG1870" i="1"/>
  <c r="AG1872" i="1"/>
  <c r="AG1873" i="1"/>
  <c r="AG1874" i="1"/>
  <c r="AG1875" i="1"/>
  <c r="AG1876" i="1"/>
  <c r="AG1877" i="1"/>
  <c r="AG1879" i="1"/>
  <c r="AG1880" i="1"/>
  <c r="AG1881" i="1"/>
  <c r="AG1882" i="1"/>
  <c r="AG1883" i="1"/>
  <c r="AG1884" i="1"/>
  <c r="AG1885" i="1"/>
  <c r="AG1886" i="1"/>
  <c r="AG1887" i="1"/>
  <c r="AG1889" i="1"/>
  <c r="AG1890" i="1"/>
  <c r="AG1891" i="1"/>
  <c r="AG1892" i="1"/>
  <c r="AG1894" i="1"/>
  <c r="AG1895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2015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93" i="1"/>
  <c r="AG2016" i="1"/>
  <c r="AG2017" i="1"/>
  <c r="AG2018" i="1"/>
  <c r="AG2019" i="1"/>
  <c r="AG2020" i="1"/>
  <c r="AG2021" i="1"/>
  <c r="AG2022" i="1"/>
  <c r="AG2023" i="1"/>
  <c r="AG2025" i="1"/>
  <c r="AG2026" i="1"/>
  <c r="AG2028" i="1"/>
  <c r="AG2029" i="1"/>
  <c r="AG2031" i="1"/>
  <c r="AG2032" i="1"/>
  <c r="AG2033" i="1"/>
  <c r="AG2034" i="1"/>
  <c r="AG2035" i="1"/>
  <c r="AG2036" i="1"/>
  <c r="AG2037" i="1"/>
  <c r="AG2039" i="1"/>
  <c r="AG2040" i="1"/>
  <c r="AG2042" i="1"/>
  <c r="AG2043" i="1"/>
  <c r="AG2044" i="1"/>
  <c r="AG2045" i="1"/>
  <c r="AG2046" i="1"/>
  <c r="AG2048" i="1"/>
  <c r="AG2049" i="1"/>
  <c r="AG2050" i="1"/>
  <c r="AG2051" i="1"/>
  <c r="AG2052" i="1"/>
  <c r="AG2053" i="1"/>
  <c r="AG2054" i="1"/>
  <c r="AG2056" i="1"/>
  <c r="AG2057" i="1"/>
  <c r="AG2058" i="1"/>
  <c r="AG2059" i="1"/>
  <c r="AG2060" i="1"/>
  <c r="AG2062" i="1"/>
  <c r="AG2063" i="1"/>
  <c r="AG2064" i="1"/>
  <c r="AG2065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6" i="1"/>
  <c r="AG2107" i="1"/>
  <c r="AG2108" i="1"/>
  <c r="AG2109" i="1"/>
  <c r="AG2111" i="1"/>
  <c r="AG2112" i="1"/>
  <c r="AG2114" i="1"/>
  <c r="AG2115" i="1"/>
  <c r="AG2116" i="1"/>
  <c r="AG2117" i="1"/>
  <c r="AG2118" i="1"/>
  <c r="AG2119" i="1"/>
  <c r="AG2120" i="1"/>
  <c r="AG2121" i="1"/>
  <c r="AG2123" i="1"/>
  <c r="AG2124" i="1"/>
  <c r="AG2125" i="1"/>
  <c r="AG2126" i="1"/>
  <c r="AG2127" i="1"/>
  <c r="AG2128" i="1"/>
  <c r="AG2129" i="1"/>
  <c r="AG2130" i="1"/>
  <c r="AG2133" i="1"/>
  <c r="AG2134" i="1"/>
  <c r="AG2135" i="1"/>
  <c r="AG2136" i="1"/>
  <c r="AG2137" i="1"/>
  <c r="AG2138" i="1"/>
  <c r="AG2141" i="1"/>
  <c r="AG2142" i="1"/>
  <c r="AG2143" i="1"/>
  <c r="AG2145" i="1"/>
  <c r="AG2147" i="1"/>
  <c r="AG2148" i="1"/>
  <c r="AG2149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4" i="1"/>
  <c r="AG2175" i="1"/>
  <c r="AG2176" i="1"/>
  <c r="AG2177" i="1"/>
  <c r="AG2178" i="1"/>
  <c r="AG2179" i="1"/>
  <c r="AG2180" i="1"/>
  <c r="AG2181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6" i="1"/>
  <c r="AG2197" i="1"/>
  <c r="AG2198" i="1"/>
  <c r="AG2199" i="1"/>
  <c r="AG2200" i="1"/>
  <c r="AG2201" i="1"/>
  <c r="AG2202" i="1"/>
  <c r="AG2203" i="1"/>
  <c r="AG2204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8" i="1"/>
  <c r="AG2219" i="1"/>
  <c r="AG2220" i="1"/>
  <c r="AG2221" i="1"/>
  <c r="AG2222" i="1"/>
  <c r="AG2223" i="1"/>
  <c r="AG2224" i="1"/>
  <c r="AG2225" i="1"/>
  <c r="AG2226" i="1"/>
  <c r="AG2227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60" i="1"/>
  <c r="AG2261" i="1"/>
  <c r="AG2262" i="1"/>
  <c r="AG2263" i="1"/>
  <c r="AG2265" i="1"/>
  <c r="AG2266" i="1"/>
  <c r="AG2267" i="1"/>
  <c r="AG2268" i="1"/>
  <c r="AG2269" i="1"/>
  <c r="AG2270" i="1"/>
  <c r="AG2271" i="1"/>
  <c r="AG2272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437" i="1"/>
  <c r="AG2371" i="1"/>
  <c r="AG2372" i="1"/>
  <c r="AG2373" i="1"/>
  <c r="AG2374" i="1"/>
  <c r="AG2376" i="1"/>
  <c r="AG2377" i="1"/>
  <c r="AG2378" i="1"/>
  <c r="AG2379" i="1"/>
  <c r="AG2380" i="1"/>
  <c r="AG2382" i="1"/>
  <c r="AG2383" i="1"/>
  <c r="AG2385" i="1"/>
  <c r="AG2386" i="1"/>
  <c r="AG2387" i="1"/>
  <c r="AG2388" i="1"/>
  <c r="AG2389" i="1"/>
  <c r="AG2391" i="1"/>
  <c r="AG2392" i="1"/>
  <c r="AG2393" i="1"/>
  <c r="AG2395" i="1"/>
  <c r="AG2396" i="1"/>
  <c r="AG2397" i="1"/>
  <c r="AG2398" i="1"/>
  <c r="AG2400" i="1"/>
  <c r="AG2402" i="1"/>
  <c r="AG2403" i="1"/>
  <c r="AG2405" i="1"/>
  <c r="AG2406" i="1"/>
  <c r="AG2407" i="1"/>
  <c r="AG2408" i="1"/>
  <c r="AG2409" i="1"/>
  <c r="AG2410" i="1"/>
  <c r="AG2411" i="1"/>
  <c r="AG2413" i="1"/>
  <c r="AG2414" i="1"/>
  <c r="AG2416" i="1"/>
  <c r="AG2417" i="1"/>
  <c r="AG2418" i="1"/>
  <c r="AG2420" i="1"/>
  <c r="AG2422" i="1"/>
  <c r="AG2423" i="1"/>
  <c r="AG2424" i="1"/>
  <c r="AG2425" i="1"/>
  <c r="AG2426" i="1"/>
  <c r="AG2427" i="1"/>
  <c r="AG2428" i="1"/>
  <c r="AG2429" i="1"/>
  <c r="AG2431" i="1"/>
  <c r="AG2432" i="1"/>
  <c r="AG2433" i="1"/>
  <c r="AG2434" i="1"/>
  <c r="AG2435" i="1"/>
  <c r="AG2436" i="1"/>
  <c r="AG248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4" i="1"/>
  <c r="AG2455" i="1"/>
  <c r="AG2456" i="1"/>
  <c r="AG2457" i="1"/>
  <c r="AG2458" i="1"/>
  <c r="AG2459" i="1"/>
  <c r="AG2461" i="1"/>
  <c r="AG2462" i="1"/>
  <c r="AG2463" i="1"/>
  <c r="AG2465" i="1"/>
  <c r="AG2466" i="1"/>
  <c r="AG2467" i="1"/>
  <c r="AG2469" i="1"/>
  <c r="AG2470" i="1"/>
  <c r="AG2471" i="1"/>
  <c r="AG2472" i="1"/>
  <c r="AG2473" i="1"/>
  <c r="AG2474" i="1"/>
  <c r="AG2475" i="1"/>
  <c r="AG2477" i="1"/>
  <c r="AG2478" i="1"/>
  <c r="AG2479" i="1"/>
  <c r="AG2480" i="1"/>
  <c r="AG2481" i="1"/>
  <c r="AG2482" i="1"/>
  <c r="AG2483" i="1"/>
  <c r="AG2485" i="1"/>
  <c r="AG2486" i="1"/>
  <c r="AG2488" i="1"/>
  <c r="AG2489" i="1"/>
  <c r="AG2490" i="1"/>
  <c r="AG2491" i="1"/>
  <c r="AG2492" i="1"/>
  <c r="AG2493" i="1"/>
  <c r="AG2494" i="1"/>
  <c r="AG2495" i="1"/>
  <c r="AG2496" i="1"/>
  <c r="AG2498" i="1"/>
  <c r="AG2500" i="1"/>
  <c r="AG2501" i="1"/>
  <c r="AG2502" i="1"/>
  <c r="AG2503" i="1"/>
  <c r="AG2504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30" i="1"/>
  <c r="AG2531" i="1"/>
  <c r="AG2532" i="1"/>
  <c r="AG2533" i="1"/>
  <c r="AG2534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60" i="1"/>
  <c r="AG2561" i="1"/>
  <c r="AG2562" i="1"/>
  <c r="AG2563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80" i="1"/>
  <c r="AG2581" i="1"/>
  <c r="AG2582" i="1"/>
  <c r="AG2583" i="1"/>
  <c r="AG2584" i="1"/>
  <c r="AG2585" i="1"/>
  <c r="AG2587" i="1"/>
  <c r="AG2588" i="1"/>
  <c r="AG2589" i="1"/>
  <c r="AG2591" i="1"/>
  <c r="AG2592" i="1"/>
  <c r="AG2593" i="1"/>
  <c r="AG2594" i="1"/>
  <c r="AG2595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7" i="1"/>
  <c r="AG2618" i="1"/>
  <c r="AG2619" i="1"/>
  <c r="AG2620" i="1"/>
  <c r="AG2622" i="1"/>
  <c r="AG2623" i="1"/>
  <c r="AG2624" i="1"/>
  <c r="AG2625" i="1"/>
  <c r="AG2627" i="1"/>
  <c r="AG2628" i="1"/>
  <c r="AG2629" i="1"/>
  <c r="AG2630" i="1"/>
  <c r="AG2631" i="1"/>
  <c r="AG2632" i="1"/>
  <c r="AG2633" i="1"/>
  <c r="AG2634" i="1"/>
  <c r="AG2636" i="1"/>
  <c r="AG2637" i="1"/>
  <c r="AG2638" i="1"/>
  <c r="AG2640" i="1"/>
  <c r="AG2641" i="1"/>
  <c r="AG2642" i="1"/>
  <c r="AG2643" i="1"/>
  <c r="AG2644" i="1"/>
  <c r="AG2645" i="1"/>
  <c r="AG2646" i="1"/>
  <c r="AG2647" i="1"/>
  <c r="AG2728" i="1"/>
  <c r="AG2729" i="1"/>
  <c r="AG2648" i="1"/>
  <c r="AG2649" i="1"/>
  <c r="AG2651" i="1"/>
  <c r="AG2652" i="1"/>
  <c r="AG2653" i="1"/>
  <c r="AG2654" i="1"/>
  <c r="AG2655" i="1"/>
  <c r="AG2657" i="1"/>
  <c r="AG2658" i="1"/>
  <c r="AG2659" i="1"/>
  <c r="AG2661" i="1"/>
  <c r="AG2662" i="1"/>
  <c r="AG2663" i="1"/>
  <c r="AG2664" i="1"/>
  <c r="AG2665" i="1"/>
  <c r="AG2666" i="1"/>
  <c r="AG2667" i="1"/>
  <c r="AG2668" i="1"/>
  <c r="AG2670" i="1"/>
  <c r="AG2671" i="1"/>
  <c r="AG2672" i="1"/>
  <c r="AG2674" i="1"/>
  <c r="AG2676" i="1"/>
  <c r="AG2677" i="1"/>
  <c r="AG2678" i="1"/>
  <c r="AG2680" i="1"/>
  <c r="AG2681" i="1"/>
  <c r="AG2682" i="1"/>
  <c r="AG2684" i="1"/>
  <c r="AG2685" i="1"/>
  <c r="AG2686" i="1"/>
  <c r="AG2687" i="1"/>
  <c r="AG2688" i="1"/>
  <c r="AG2689" i="1"/>
  <c r="AG2690" i="1"/>
  <c r="AG2691" i="1"/>
  <c r="AG2693" i="1"/>
  <c r="AG2694" i="1"/>
  <c r="AG2695" i="1"/>
  <c r="AG2696" i="1"/>
  <c r="AG2698" i="1"/>
  <c r="AG2700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6" i="1"/>
  <c r="AG2717" i="1"/>
  <c r="AG2718" i="1"/>
  <c r="AG2719" i="1"/>
  <c r="AG2720" i="1"/>
  <c r="AG2721" i="1"/>
  <c r="AG2723" i="1"/>
  <c r="AG2724" i="1"/>
  <c r="AG2726" i="1"/>
  <c r="AG2727" i="1"/>
  <c r="AG2730" i="1"/>
  <c r="AG2731" i="1"/>
  <c r="AG2732" i="1"/>
  <c r="AG2733" i="1"/>
  <c r="AG2734" i="1"/>
  <c r="AG2735" i="1"/>
  <c r="AG2736" i="1"/>
  <c r="AG2737" i="1"/>
  <c r="AG2739" i="1"/>
  <c r="AG2740" i="1"/>
  <c r="AG2741" i="1"/>
  <c r="AG2742" i="1"/>
  <c r="AG2743" i="1"/>
  <c r="AG2744" i="1"/>
  <c r="AG2745" i="1"/>
  <c r="AG2746" i="1"/>
  <c r="AG2747" i="1"/>
  <c r="AG2749" i="1"/>
  <c r="AG2750" i="1"/>
  <c r="AG2751" i="1"/>
  <c r="AG2752" i="1"/>
  <c r="AG2753" i="1"/>
  <c r="AG2754" i="1"/>
  <c r="AG2761" i="1"/>
  <c r="AG2762" i="1"/>
  <c r="AG2764" i="1"/>
  <c r="AG2765" i="1"/>
  <c r="AG2766" i="1"/>
  <c r="AG2767" i="1"/>
  <c r="AG2768" i="1"/>
  <c r="AG2769" i="1"/>
  <c r="AG2770" i="1"/>
  <c r="AG2771" i="1"/>
  <c r="AG2772" i="1"/>
  <c r="AG2773" i="1"/>
  <c r="AG2775" i="1"/>
  <c r="AG2776" i="1"/>
  <c r="AG2777" i="1"/>
  <c r="AG2779" i="1"/>
  <c r="AG2780" i="1"/>
  <c r="AG2781" i="1"/>
  <c r="AG2782" i="1"/>
  <c r="AG2783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24" i="1"/>
  <c r="AG2825" i="1"/>
  <c r="AG2826" i="1"/>
  <c r="AG2827" i="1"/>
  <c r="AG2831" i="1"/>
  <c r="AG2832" i="1"/>
  <c r="AG2833" i="1"/>
  <c r="AG2834" i="1"/>
  <c r="AG2835" i="1"/>
  <c r="AG2836" i="1"/>
  <c r="AG2837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4" i="1"/>
  <c r="AG2885" i="1"/>
  <c r="AG2886" i="1"/>
  <c r="AG2887" i="1"/>
  <c r="AG2888" i="1"/>
  <c r="AG2889" i="1"/>
  <c r="AG2890" i="1"/>
  <c r="AG2891" i="1"/>
  <c r="AG2892" i="1"/>
  <c r="AG2893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8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4" i="1"/>
  <c r="AG2935" i="1"/>
  <c r="AG2936" i="1"/>
  <c r="AG2937" i="1"/>
  <c r="AG2938" i="1"/>
  <c r="AG2939" i="1"/>
  <c r="AG2940" i="1"/>
  <c r="AG2941" i="1"/>
  <c r="AG2942" i="1"/>
  <c r="AG2943" i="1"/>
  <c r="AG2945" i="1"/>
  <c r="AG2947" i="1"/>
  <c r="AG2948" i="1"/>
  <c r="AG2949" i="1"/>
  <c r="AG2950" i="1"/>
  <c r="AG2951" i="1"/>
  <c r="AG2952" i="1"/>
  <c r="AG2953" i="1"/>
  <c r="AG2954" i="1"/>
  <c r="AG2955" i="1"/>
  <c r="AG2956" i="1"/>
  <c r="AG2958" i="1"/>
  <c r="AG2959" i="1"/>
  <c r="AG2960" i="1"/>
  <c r="AG2961" i="1"/>
  <c r="AG2962" i="1"/>
  <c r="AG2963" i="1"/>
  <c r="AG2965" i="1"/>
  <c r="AG2966" i="1"/>
  <c r="AG2967" i="1"/>
  <c r="AG2968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3066" i="1"/>
  <c r="AG2983" i="1"/>
  <c r="AG2984" i="1"/>
  <c r="AG2985" i="1"/>
  <c r="AG2986" i="1"/>
  <c r="AG2987" i="1"/>
  <c r="AG2989" i="1"/>
  <c r="AG2990" i="1"/>
  <c r="AG2991" i="1"/>
  <c r="AG2992" i="1"/>
  <c r="AG2993" i="1"/>
  <c r="AG2994" i="1"/>
  <c r="AG2995" i="1"/>
  <c r="AG2996" i="1"/>
  <c r="AG2998" i="1"/>
  <c r="AG2999" i="1"/>
  <c r="AG3000" i="1"/>
  <c r="AG3003" i="1"/>
  <c r="AG3004" i="1"/>
  <c r="AG3006" i="1"/>
  <c r="AG3007" i="1"/>
  <c r="AG3008" i="1"/>
  <c r="AG3009" i="1"/>
  <c r="AG3010" i="1"/>
  <c r="AG3011" i="1"/>
  <c r="AG3012" i="1"/>
  <c r="AG3013" i="1"/>
  <c r="AG3014" i="1"/>
  <c r="AG3016" i="1"/>
  <c r="AG3017" i="1"/>
  <c r="AG3018" i="1"/>
  <c r="AG3019" i="1"/>
  <c r="AG3020" i="1"/>
  <c r="AG3022" i="1"/>
  <c r="AG3023" i="1"/>
  <c r="AG3025" i="1"/>
  <c r="AG3026" i="1"/>
  <c r="AG3027" i="1"/>
  <c r="AG3029" i="1"/>
  <c r="AG3031" i="1"/>
  <c r="AG3032" i="1"/>
  <c r="AG3033" i="1"/>
  <c r="AG3034" i="1"/>
  <c r="AG3035" i="1"/>
  <c r="AG3036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149" i="1"/>
  <c r="AG3067" i="1"/>
  <c r="AG3068" i="1"/>
  <c r="AG3069" i="1"/>
  <c r="AG3070" i="1"/>
  <c r="AG3072" i="1"/>
  <c r="AG3073" i="1"/>
  <c r="AG3074" i="1"/>
  <c r="AG3075" i="1"/>
  <c r="AG3076" i="1"/>
  <c r="AG3078" i="1"/>
  <c r="AG3080" i="1"/>
  <c r="AG3081" i="1"/>
  <c r="AG3082" i="1"/>
  <c r="AG3084" i="1"/>
  <c r="AG3085" i="1"/>
  <c r="AG3086" i="1"/>
  <c r="AG3087" i="1"/>
  <c r="AG3088" i="1"/>
  <c r="AG3089" i="1"/>
  <c r="AG3090" i="1"/>
  <c r="AG3091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7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3" i="1"/>
  <c r="AG3194" i="1"/>
  <c r="AG3195" i="1"/>
  <c r="AG3196" i="1"/>
  <c r="AG3197" i="1"/>
  <c r="AG3198" i="1"/>
  <c r="AG3199" i="1"/>
  <c r="AG3200" i="1"/>
  <c r="AG3201" i="1"/>
  <c r="AG3203" i="1"/>
  <c r="AG3204" i="1"/>
  <c r="AG3205" i="1"/>
  <c r="AG3206" i="1"/>
  <c r="AG3207" i="1"/>
  <c r="AG3208" i="1"/>
  <c r="AG3209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3" i="1"/>
  <c r="AG3224" i="1"/>
  <c r="AG3225" i="1"/>
  <c r="AG3226" i="1"/>
  <c r="AG3227" i="1"/>
  <c r="AG3228" i="1"/>
  <c r="AG3229" i="1"/>
  <c r="AG3230" i="1"/>
  <c r="AG3231" i="1"/>
  <c r="AG3232" i="1"/>
  <c r="AG3306" i="1"/>
  <c r="AG3233" i="1"/>
  <c r="AG3234" i="1"/>
  <c r="AG3235" i="1"/>
  <c r="AG3236" i="1"/>
  <c r="AG3237" i="1"/>
  <c r="AG3238" i="1"/>
  <c r="AG3239" i="1"/>
  <c r="AG3240" i="1"/>
  <c r="AG3241" i="1"/>
  <c r="AG3243" i="1"/>
  <c r="AG3244" i="1"/>
  <c r="AG3245" i="1"/>
  <c r="AG3246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1" i="1"/>
  <c r="AG3262" i="1"/>
  <c r="AG3263" i="1"/>
  <c r="AG3264" i="1"/>
  <c r="AG3265" i="1"/>
  <c r="AG3266" i="1"/>
  <c r="AG3267" i="1"/>
  <c r="AG3268" i="1"/>
  <c r="AG3270" i="1"/>
  <c r="AG3272" i="1"/>
  <c r="AG3275" i="1"/>
  <c r="AG3276" i="1"/>
  <c r="AG3277" i="1"/>
  <c r="AG3278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6" i="1"/>
  <c r="AG3298" i="1"/>
  <c r="AG3299" i="1"/>
  <c r="AG3300" i="1"/>
  <c r="AG3301" i="1"/>
  <c r="AG3302" i="1"/>
  <c r="AG3303" i="1"/>
  <c r="AG3304" i="1"/>
  <c r="AG3305" i="1"/>
  <c r="AC30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5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9" i="1"/>
  <c r="AC100" i="1"/>
  <c r="AC101" i="1"/>
  <c r="AC102" i="1"/>
  <c r="AC103" i="1"/>
  <c r="AC104" i="1"/>
  <c r="AC105" i="1"/>
  <c r="AC106" i="1"/>
  <c r="AC107" i="1"/>
  <c r="AC108" i="1"/>
  <c r="AC109" i="1"/>
  <c r="AC111" i="1"/>
  <c r="AC112" i="1"/>
  <c r="AC113" i="1"/>
  <c r="AC114" i="1"/>
  <c r="AC115" i="1"/>
  <c r="AC116" i="1"/>
  <c r="AC117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7" i="1"/>
  <c r="AC138" i="1"/>
  <c r="AC139" i="1"/>
  <c r="AC141" i="1"/>
  <c r="AC143" i="1"/>
  <c r="AC144" i="1"/>
  <c r="AC145" i="1"/>
  <c r="AC146" i="1"/>
  <c r="AC147" i="1"/>
  <c r="AC149" i="1"/>
  <c r="AC150" i="1"/>
  <c r="AC151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6" i="1"/>
  <c r="AC167" i="1"/>
  <c r="AC168" i="1"/>
  <c r="AC170" i="1"/>
  <c r="AC171" i="1"/>
  <c r="AC172" i="1"/>
  <c r="AC174" i="1"/>
  <c r="AC175" i="1"/>
  <c r="AC176" i="1"/>
  <c r="AC177" i="1"/>
  <c r="AC178" i="1"/>
  <c r="AC179" i="1"/>
  <c r="AC181" i="1"/>
  <c r="AC182" i="1"/>
  <c r="AC183" i="1"/>
  <c r="AC184" i="1"/>
  <c r="AC185" i="1"/>
  <c r="AC186" i="1"/>
  <c r="AC187" i="1"/>
  <c r="AC188" i="1"/>
  <c r="AC189" i="1"/>
  <c r="AC190" i="1"/>
  <c r="AC191" i="1"/>
  <c r="AC193" i="1"/>
  <c r="AC194" i="1"/>
  <c r="AC195" i="1"/>
  <c r="AC196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5" i="1"/>
  <c r="AC216" i="1"/>
  <c r="AC217" i="1"/>
  <c r="AC218" i="1"/>
  <c r="AC219" i="1"/>
  <c r="AC220" i="1"/>
  <c r="AC221" i="1"/>
  <c r="AC222" i="1"/>
  <c r="AC223" i="1"/>
  <c r="AC232" i="1"/>
  <c r="AC224" i="1"/>
  <c r="AC225" i="1"/>
  <c r="AC226" i="1"/>
  <c r="AC227" i="1"/>
  <c r="AC228" i="1"/>
  <c r="AC229" i="1"/>
  <c r="AC230" i="1"/>
  <c r="AC231" i="1"/>
  <c r="AC243" i="1"/>
  <c r="AC233" i="1"/>
  <c r="AC234" i="1"/>
  <c r="AC235" i="1"/>
  <c r="AC236" i="1"/>
  <c r="AC237" i="1"/>
  <c r="AC238" i="1"/>
  <c r="AC239" i="1"/>
  <c r="AC240" i="1"/>
  <c r="AC241" i="1"/>
  <c r="AC242" i="1"/>
  <c r="AC244" i="1"/>
  <c r="AC245" i="1"/>
  <c r="AC246" i="1"/>
  <c r="AC247" i="1"/>
  <c r="AC248" i="1"/>
  <c r="AC249" i="1"/>
  <c r="AC250" i="1"/>
  <c r="AC251" i="1"/>
  <c r="AC504" i="1"/>
  <c r="AC473" i="1"/>
  <c r="AC474" i="1"/>
  <c r="AC475" i="1"/>
  <c r="AC476" i="1"/>
  <c r="AC477" i="1"/>
  <c r="AC478" i="1"/>
  <c r="AC479" i="1"/>
  <c r="AC481" i="1"/>
  <c r="AC482" i="1"/>
  <c r="AC483" i="1"/>
  <c r="AC485" i="1"/>
  <c r="AC487" i="1"/>
  <c r="AC488" i="1"/>
  <c r="AC490" i="1"/>
  <c r="AC491" i="1"/>
  <c r="AC492" i="1"/>
  <c r="AC493" i="1"/>
  <c r="AC494" i="1"/>
  <c r="AC495" i="1"/>
  <c r="AC497" i="1"/>
  <c r="AC498" i="1"/>
  <c r="AC499" i="1"/>
  <c r="AC500" i="1"/>
  <c r="AC501" i="1"/>
  <c r="AC502" i="1"/>
  <c r="AC503" i="1"/>
  <c r="AC508" i="1"/>
  <c r="AC510" i="1"/>
  <c r="AC511" i="1"/>
  <c r="AC512" i="1"/>
  <c r="AC513" i="1"/>
  <c r="AC515" i="1"/>
  <c r="AC517" i="1"/>
  <c r="AC518" i="1"/>
  <c r="AC520" i="1"/>
  <c r="AC521" i="1"/>
  <c r="AC522" i="1"/>
  <c r="AC523" i="1"/>
  <c r="AC524" i="1"/>
  <c r="AC525" i="1"/>
  <c r="AC526" i="1"/>
  <c r="AC527" i="1"/>
  <c r="AC528" i="1"/>
  <c r="AC529" i="1"/>
  <c r="AC530" i="1"/>
  <c r="AC564" i="1"/>
  <c r="AC532" i="1"/>
  <c r="AC533" i="1"/>
  <c r="AC534" i="1"/>
  <c r="AC535" i="1"/>
  <c r="AC536" i="1"/>
  <c r="AC538" i="1"/>
  <c r="AC539" i="1"/>
  <c r="AC540" i="1"/>
  <c r="AC542" i="1"/>
  <c r="AC543" i="1"/>
  <c r="AC545" i="1"/>
  <c r="AC546" i="1"/>
  <c r="AC548" i="1"/>
  <c r="AC549" i="1"/>
  <c r="AC550" i="1"/>
  <c r="AC552" i="1"/>
  <c r="AC554" i="1"/>
  <c r="AC555" i="1"/>
  <c r="AC556" i="1"/>
  <c r="AC557" i="1"/>
  <c r="AC558" i="1"/>
  <c r="AC559" i="1"/>
  <c r="AC560" i="1"/>
  <c r="AC561" i="1"/>
  <c r="AC562" i="1"/>
  <c r="AC563" i="1"/>
  <c r="AC594" i="1"/>
  <c r="AC565" i="1"/>
  <c r="AC566" i="1"/>
  <c r="AC567" i="1"/>
  <c r="AC568" i="1"/>
  <c r="AC569" i="1"/>
  <c r="AC570" i="1"/>
  <c r="AC571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6" i="1"/>
  <c r="AC587" i="1"/>
  <c r="AC588" i="1"/>
  <c r="AC589" i="1"/>
  <c r="AC590" i="1"/>
  <c r="AC591" i="1"/>
  <c r="AC592" i="1"/>
  <c r="AC593" i="1"/>
  <c r="AC595" i="1"/>
  <c r="AC596" i="1"/>
  <c r="AC597" i="1"/>
  <c r="AC598" i="1"/>
  <c r="AC599" i="1"/>
  <c r="AC601" i="1"/>
  <c r="AC602" i="1"/>
  <c r="AC604" i="1"/>
  <c r="AC605" i="1"/>
  <c r="AC606" i="1"/>
  <c r="AC608" i="1"/>
  <c r="AC609" i="1"/>
  <c r="AC611" i="1"/>
  <c r="AC612" i="1"/>
  <c r="AC613" i="1"/>
  <c r="AC614" i="1"/>
  <c r="AC615" i="1"/>
  <c r="AC616" i="1"/>
  <c r="AC617" i="1"/>
  <c r="AC618" i="1"/>
  <c r="AC619" i="1"/>
  <c r="AC620" i="1"/>
  <c r="AC622" i="1"/>
  <c r="AC623" i="1"/>
  <c r="AC624" i="1"/>
  <c r="AC625" i="1"/>
  <c r="AC631" i="1"/>
  <c r="AC632" i="1"/>
  <c r="AC633" i="1"/>
  <c r="AC635" i="1"/>
  <c r="AC636" i="1"/>
  <c r="AC638" i="1"/>
  <c r="AC639" i="1"/>
  <c r="AC640" i="1"/>
  <c r="AC643" i="1"/>
  <c r="AC644" i="1"/>
  <c r="AC645" i="1"/>
  <c r="AC646" i="1"/>
  <c r="AC647" i="1"/>
  <c r="AC649" i="1"/>
  <c r="AC650" i="1"/>
  <c r="AC651" i="1"/>
  <c r="AC652" i="1"/>
  <c r="AC653" i="1"/>
  <c r="AC654" i="1"/>
  <c r="AC655" i="1"/>
  <c r="AC656" i="1"/>
  <c r="AC657" i="1"/>
  <c r="AC658" i="1"/>
  <c r="AC660" i="1"/>
  <c r="AC661" i="1"/>
  <c r="AC662" i="1"/>
  <c r="AC663" i="1"/>
  <c r="AC664" i="1"/>
  <c r="AC665" i="1"/>
  <c r="AC666" i="1"/>
  <c r="AC668" i="1"/>
  <c r="AC670" i="1"/>
  <c r="AC671" i="1"/>
  <c r="AC673" i="1"/>
  <c r="AC675" i="1"/>
  <c r="AC677" i="1"/>
  <c r="AC678" i="1"/>
  <c r="AC679" i="1"/>
  <c r="AC680" i="1"/>
  <c r="AC681" i="1"/>
  <c r="AC682" i="1"/>
  <c r="AC683" i="1"/>
  <c r="AC685" i="1"/>
  <c r="AC686" i="1"/>
  <c r="AC687" i="1"/>
  <c r="AC688" i="1"/>
  <c r="AC689" i="1"/>
  <c r="AC690" i="1"/>
  <c r="AC721" i="1"/>
  <c r="AC691" i="1"/>
  <c r="AC692" i="1"/>
  <c r="AC693" i="1"/>
  <c r="AC694" i="1"/>
  <c r="AC695" i="1"/>
  <c r="AC696" i="1"/>
  <c r="AC697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4" i="1"/>
  <c r="AC715" i="1"/>
  <c r="AC716" i="1"/>
  <c r="AC717" i="1"/>
  <c r="AC718" i="1"/>
  <c r="AC719" i="1"/>
  <c r="AC720" i="1"/>
  <c r="AC748" i="1"/>
  <c r="AC749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4" i="1"/>
  <c r="AC745" i="1"/>
  <c r="AC746" i="1"/>
  <c r="AC747" i="1"/>
  <c r="AC777" i="1"/>
  <c r="AC750" i="1"/>
  <c r="AC751" i="1"/>
  <c r="AC752" i="1"/>
  <c r="AC753" i="1"/>
  <c r="AC754" i="1"/>
  <c r="AC755" i="1"/>
  <c r="AC757" i="1"/>
  <c r="AC759" i="1"/>
  <c r="AC760" i="1"/>
  <c r="AC761" i="1"/>
  <c r="AC763" i="1"/>
  <c r="AC765" i="1"/>
  <c r="AC766" i="1"/>
  <c r="AC767" i="1"/>
  <c r="AC768" i="1"/>
  <c r="AC769" i="1"/>
  <c r="AC770" i="1"/>
  <c r="AC772" i="1"/>
  <c r="AC773" i="1"/>
  <c r="AC774" i="1"/>
  <c r="AC775" i="1"/>
  <c r="AC776" i="1"/>
  <c r="AC799" i="1"/>
  <c r="AC778" i="1"/>
  <c r="AC780" i="1"/>
  <c r="AC781" i="1"/>
  <c r="AC782" i="1"/>
  <c r="AC783" i="1"/>
  <c r="AC784" i="1"/>
  <c r="AC786" i="1"/>
  <c r="AC787" i="1"/>
  <c r="AC789" i="1"/>
  <c r="AC790" i="1"/>
  <c r="AC791" i="1"/>
  <c r="AC792" i="1"/>
  <c r="AC795" i="1"/>
  <c r="AC796" i="1"/>
  <c r="AC797" i="1"/>
  <c r="AC798" i="1"/>
  <c r="AC820" i="1"/>
  <c r="AC800" i="1"/>
  <c r="AC802" i="1"/>
  <c r="AC803" i="1"/>
  <c r="AC804" i="1"/>
  <c r="AC805" i="1"/>
  <c r="AC806" i="1"/>
  <c r="AC808" i="1"/>
  <c r="AC809" i="1"/>
  <c r="AC811" i="1"/>
  <c r="AC812" i="1"/>
  <c r="AC814" i="1"/>
  <c r="AC815" i="1"/>
  <c r="AC816" i="1"/>
  <c r="AC817" i="1"/>
  <c r="AC818" i="1"/>
  <c r="AC819" i="1"/>
  <c r="AC822" i="1"/>
  <c r="AC823" i="1"/>
  <c r="AC824" i="1"/>
  <c r="AC825" i="1"/>
  <c r="AC826" i="1"/>
  <c r="AC827" i="1"/>
  <c r="AC829" i="1"/>
  <c r="AC830" i="1"/>
  <c r="AC832" i="1"/>
  <c r="AC833" i="1"/>
  <c r="AC834" i="1"/>
  <c r="AC836" i="1"/>
  <c r="AC837" i="1"/>
  <c r="AC838" i="1"/>
  <c r="AC839" i="1"/>
  <c r="AC840" i="1"/>
  <c r="AC841" i="1"/>
  <c r="AC860" i="1"/>
  <c r="AC842" i="1"/>
  <c r="AC843" i="1"/>
  <c r="AC844" i="1"/>
  <c r="AC845" i="1"/>
  <c r="AC846" i="1"/>
  <c r="AC847" i="1"/>
  <c r="AC849" i="1"/>
  <c r="AC850" i="1"/>
  <c r="AC851" i="1"/>
  <c r="AC853" i="1"/>
  <c r="AC854" i="1"/>
  <c r="AC856" i="1"/>
  <c r="AC857" i="1"/>
  <c r="AC858" i="1"/>
  <c r="AC859" i="1"/>
  <c r="AC877" i="1"/>
  <c r="AC861" i="1"/>
  <c r="AC862" i="1"/>
  <c r="AC863" i="1"/>
  <c r="AC864" i="1"/>
  <c r="AC865" i="1"/>
  <c r="AC866" i="1"/>
  <c r="AC867" i="1"/>
  <c r="AC868" i="1"/>
  <c r="AC869" i="1"/>
  <c r="AC870" i="1"/>
  <c r="AC872" i="1"/>
  <c r="AC873" i="1"/>
  <c r="AC874" i="1"/>
  <c r="AC875" i="1"/>
  <c r="AC876" i="1"/>
  <c r="AC878" i="1"/>
  <c r="AC879" i="1"/>
  <c r="AC880" i="1"/>
  <c r="AC881" i="1"/>
  <c r="AC882" i="1"/>
  <c r="AC883" i="1"/>
  <c r="AC884" i="1"/>
  <c r="AC886" i="1"/>
  <c r="AC887" i="1"/>
  <c r="AC888" i="1"/>
  <c r="AC889" i="1"/>
  <c r="AC891" i="1"/>
  <c r="AC892" i="1"/>
  <c r="AC893" i="1"/>
  <c r="AC894" i="1"/>
  <c r="AC895" i="1"/>
  <c r="AC896" i="1"/>
  <c r="AC897" i="1"/>
  <c r="AC1315" i="1"/>
  <c r="AC1316" i="1"/>
  <c r="AC1317" i="1"/>
  <c r="AC1318" i="1"/>
  <c r="AC1319" i="1"/>
  <c r="AC1320" i="1"/>
  <c r="AC1321" i="1"/>
  <c r="AC1322" i="1"/>
  <c r="AC1323" i="1"/>
  <c r="AC1324" i="1"/>
  <c r="AC1326" i="1"/>
  <c r="AC1327" i="1"/>
  <c r="AC1328" i="1"/>
  <c r="AC1329" i="1"/>
  <c r="AC1330" i="1"/>
  <c r="AC1332" i="1"/>
  <c r="AC1333" i="1"/>
  <c r="AC1334" i="1"/>
  <c r="AC1335" i="1"/>
  <c r="AC1337" i="1"/>
  <c r="AC1338" i="1"/>
  <c r="AC1340" i="1"/>
  <c r="AC1341" i="1"/>
  <c r="AC1342" i="1"/>
  <c r="AC1343" i="1"/>
  <c r="AC1344" i="1"/>
  <c r="AC1345" i="1"/>
  <c r="AC1346" i="1"/>
  <c r="AC1347" i="1"/>
  <c r="AC1355" i="1"/>
  <c r="AC1356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5" i="1"/>
  <c r="AC1416" i="1"/>
  <c r="AC1418" i="1"/>
  <c r="AC1420" i="1"/>
  <c r="AC1421" i="1"/>
  <c r="AC1422" i="1"/>
  <c r="AC1424" i="1"/>
  <c r="AC1425" i="1"/>
  <c r="AC1426" i="1"/>
  <c r="AC1427" i="1"/>
  <c r="AC1428" i="1"/>
  <c r="AC1429" i="1"/>
  <c r="AC1430" i="1"/>
  <c r="AC1431" i="1"/>
  <c r="AC1432" i="1"/>
  <c r="AC1438" i="1"/>
  <c r="AC1442" i="1"/>
  <c r="AC1444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541" i="1"/>
  <c r="AC1498" i="1"/>
  <c r="AC1499" i="1"/>
  <c r="AC1500" i="1"/>
  <c r="AC1502" i="1"/>
  <c r="AC1503" i="1"/>
  <c r="AC1504" i="1"/>
  <c r="AC1506" i="1"/>
  <c r="AC1508" i="1"/>
  <c r="AC1509" i="1"/>
  <c r="AC1510" i="1"/>
  <c r="AC1512" i="1"/>
  <c r="AC1513" i="1"/>
  <c r="AC1515" i="1"/>
  <c r="AC1516" i="1"/>
  <c r="AC1517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6" i="1"/>
  <c r="AC1537" i="1"/>
  <c r="AC1538" i="1"/>
  <c r="AC1539" i="1"/>
  <c r="AC1540" i="1"/>
  <c r="AC1543" i="1"/>
  <c r="AC1544" i="1"/>
  <c r="AC1545" i="1"/>
  <c r="AC1546" i="1"/>
  <c r="AC1547" i="1"/>
  <c r="AC1549" i="1"/>
  <c r="AC1550" i="1"/>
  <c r="AC1551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8" i="1"/>
  <c r="AC1579" i="1"/>
  <c r="AC1580" i="1"/>
  <c r="AC1581" i="1"/>
  <c r="AC1582" i="1"/>
  <c r="AC1583" i="1"/>
  <c r="AC1584" i="1"/>
  <c r="AC1586" i="1"/>
  <c r="AC1587" i="1"/>
  <c r="AC1588" i="1"/>
  <c r="AC1589" i="1"/>
  <c r="AC1590" i="1"/>
  <c r="AC1592" i="1"/>
  <c r="AC1593" i="1"/>
  <c r="AC1594" i="1"/>
  <c r="AC1595" i="1"/>
  <c r="AC1596" i="1"/>
  <c r="AC1597" i="1"/>
  <c r="AC1598" i="1"/>
  <c r="AC1599" i="1"/>
  <c r="AC1600" i="1"/>
  <c r="AC1601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2" i="1"/>
  <c r="AC1623" i="1"/>
  <c r="AC1624" i="1"/>
  <c r="AC1626" i="1"/>
  <c r="AC1627" i="1"/>
  <c r="AC1628" i="1"/>
  <c r="AC1629" i="1"/>
  <c r="AC1630" i="1"/>
  <c r="AC1631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6" i="1"/>
  <c r="AC1687" i="1"/>
  <c r="AC1688" i="1"/>
  <c r="AC1689" i="1"/>
  <c r="AC1690" i="1"/>
  <c r="AC1691" i="1"/>
  <c r="AC1693" i="1"/>
  <c r="AC1694" i="1"/>
  <c r="AC1695" i="1"/>
  <c r="AC1696" i="1"/>
  <c r="AC1698" i="1"/>
  <c r="AC1699" i="1"/>
  <c r="AC1700" i="1"/>
  <c r="AC1702" i="1"/>
  <c r="AC1703" i="1"/>
  <c r="AC1704" i="1"/>
  <c r="AC1705" i="1"/>
  <c r="AC1707" i="1"/>
  <c r="AC1709" i="1"/>
  <c r="AC1710" i="1"/>
  <c r="AC1711" i="1"/>
  <c r="AC1712" i="1"/>
  <c r="AC1713" i="1"/>
  <c r="AC1714" i="1"/>
  <c r="AC1715" i="1"/>
  <c r="AC1716" i="1"/>
  <c r="AC1717" i="1"/>
  <c r="AC1722" i="1"/>
  <c r="AC1723" i="1"/>
  <c r="AC1724" i="1"/>
  <c r="AC1726" i="1"/>
  <c r="AC1727" i="1"/>
  <c r="AC1728" i="1"/>
  <c r="AC1730" i="1"/>
  <c r="AC1732" i="1"/>
  <c r="AC1735" i="1"/>
  <c r="AC1737" i="1"/>
  <c r="AC1738" i="1"/>
  <c r="AC1739" i="1"/>
  <c r="AC1740" i="1"/>
  <c r="AC1741" i="1"/>
  <c r="AC1742" i="1"/>
  <c r="AC1743" i="1"/>
  <c r="AC1744" i="1"/>
  <c r="AC1745" i="1"/>
  <c r="AC1746" i="1"/>
  <c r="AC1748" i="1"/>
  <c r="AC1749" i="1"/>
  <c r="AC1750" i="1"/>
  <c r="AC1751" i="1"/>
  <c r="AC1753" i="1"/>
  <c r="AC1754" i="1"/>
  <c r="AC1755" i="1"/>
  <c r="AC1756" i="1"/>
  <c r="AC1757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9" i="1"/>
  <c r="AC1780" i="1"/>
  <c r="AC1781" i="1"/>
  <c r="AC1782" i="1"/>
  <c r="AC1783" i="1"/>
  <c r="AC1784" i="1"/>
  <c r="AC1785" i="1"/>
  <c r="AC1786" i="1"/>
  <c r="AC1787" i="1"/>
  <c r="AC1788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8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7" i="1"/>
  <c r="AC1829" i="1"/>
  <c r="AC1830" i="1"/>
  <c r="AC1831" i="1"/>
  <c r="AC1832" i="1"/>
  <c r="AC1833" i="1"/>
  <c r="AC1834" i="1"/>
  <c r="AC1835" i="1"/>
  <c r="AC1836" i="1"/>
  <c r="AC1837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7" i="1"/>
  <c r="AC1858" i="1"/>
  <c r="AC1859" i="1"/>
  <c r="AC1860" i="1"/>
  <c r="AC1861" i="1"/>
  <c r="AC1862" i="1"/>
  <c r="AC1863" i="1"/>
  <c r="AC1864" i="1"/>
  <c r="AC1865" i="1"/>
  <c r="AC1867" i="1"/>
  <c r="AC1868" i="1"/>
  <c r="AC1869" i="1"/>
  <c r="AC1870" i="1"/>
  <c r="AC1872" i="1"/>
  <c r="AC1873" i="1"/>
  <c r="AC1874" i="1"/>
  <c r="AC1875" i="1"/>
  <c r="AC1876" i="1"/>
  <c r="AC1877" i="1"/>
  <c r="AC1879" i="1"/>
  <c r="AC1880" i="1"/>
  <c r="AC1881" i="1"/>
  <c r="AC1882" i="1"/>
  <c r="AC1883" i="1"/>
  <c r="AC1884" i="1"/>
  <c r="AC1885" i="1"/>
  <c r="AC1886" i="1"/>
  <c r="AC1887" i="1"/>
  <c r="AC1889" i="1"/>
  <c r="AC1890" i="1"/>
  <c r="AC1891" i="1"/>
  <c r="AC1892" i="1"/>
  <c r="AC1894" i="1"/>
  <c r="AC1895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2015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93" i="1"/>
  <c r="AC2016" i="1"/>
  <c r="AC2017" i="1"/>
  <c r="AC2018" i="1"/>
  <c r="AC2019" i="1"/>
  <c r="AC2020" i="1"/>
  <c r="AC2021" i="1"/>
  <c r="AC2022" i="1"/>
  <c r="AC2023" i="1"/>
  <c r="AC2025" i="1"/>
  <c r="AC2026" i="1"/>
  <c r="AC2028" i="1"/>
  <c r="AC2029" i="1"/>
  <c r="AC2031" i="1"/>
  <c r="AC2032" i="1"/>
  <c r="AC2033" i="1"/>
  <c r="AC2034" i="1"/>
  <c r="AC2035" i="1"/>
  <c r="AC2036" i="1"/>
  <c r="AC2037" i="1"/>
  <c r="AC2039" i="1"/>
  <c r="AC2040" i="1"/>
  <c r="AC2042" i="1"/>
  <c r="AC2043" i="1"/>
  <c r="AC2044" i="1"/>
  <c r="AC2045" i="1"/>
  <c r="AC2046" i="1"/>
  <c r="AC2048" i="1"/>
  <c r="AC2049" i="1"/>
  <c r="AC2050" i="1"/>
  <c r="AC2051" i="1"/>
  <c r="AC2052" i="1"/>
  <c r="AC2053" i="1"/>
  <c r="AC2054" i="1"/>
  <c r="AC2056" i="1"/>
  <c r="AC2057" i="1"/>
  <c r="AC2058" i="1"/>
  <c r="AC2059" i="1"/>
  <c r="AC2060" i="1"/>
  <c r="AC2062" i="1"/>
  <c r="AC2063" i="1"/>
  <c r="AC2064" i="1"/>
  <c r="AC2065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6" i="1"/>
  <c r="AC2107" i="1"/>
  <c r="AC2108" i="1"/>
  <c r="AC2109" i="1"/>
  <c r="AC2111" i="1"/>
  <c r="AC2112" i="1"/>
  <c r="AC2114" i="1"/>
  <c r="AC2115" i="1"/>
  <c r="AC2116" i="1"/>
  <c r="AC2117" i="1"/>
  <c r="AC2118" i="1"/>
  <c r="AC2119" i="1"/>
  <c r="AC2120" i="1"/>
  <c r="AC2121" i="1"/>
  <c r="AC2123" i="1"/>
  <c r="AC2124" i="1"/>
  <c r="AC2125" i="1"/>
  <c r="AC2126" i="1"/>
  <c r="AC2127" i="1"/>
  <c r="AC2128" i="1"/>
  <c r="AC2129" i="1"/>
  <c r="AC2130" i="1"/>
  <c r="AC2133" i="1"/>
  <c r="AC2134" i="1"/>
  <c r="AC2135" i="1"/>
  <c r="AC2136" i="1"/>
  <c r="AC2137" i="1"/>
  <c r="AC2138" i="1"/>
  <c r="AC2141" i="1"/>
  <c r="AC2142" i="1"/>
  <c r="AC2143" i="1"/>
  <c r="AC2145" i="1"/>
  <c r="AC2147" i="1"/>
  <c r="AC2148" i="1"/>
  <c r="AC2149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6" i="1"/>
  <c r="AC2197" i="1"/>
  <c r="AC2198" i="1"/>
  <c r="AC2199" i="1"/>
  <c r="AC2200" i="1"/>
  <c r="AC2201" i="1"/>
  <c r="AC2202" i="1"/>
  <c r="AC2203" i="1"/>
  <c r="AC2204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8" i="1"/>
  <c r="AC2219" i="1"/>
  <c r="AC2220" i="1"/>
  <c r="AC2221" i="1"/>
  <c r="AC2222" i="1"/>
  <c r="AC2223" i="1"/>
  <c r="AC2224" i="1"/>
  <c r="AC2225" i="1"/>
  <c r="AC2226" i="1"/>
  <c r="AC2227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60" i="1"/>
  <c r="AC2261" i="1"/>
  <c r="AC2262" i="1"/>
  <c r="AC2263" i="1"/>
  <c r="AC2265" i="1"/>
  <c r="AC2266" i="1"/>
  <c r="AC2267" i="1"/>
  <c r="AC2268" i="1"/>
  <c r="AC2269" i="1"/>
  <c r="AC2270" i="1"/>
  <c r="AC2271" i="1"/>
  <c r="AC2272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8" i="1"/>
  <c r="AC2289" i="1"/>
  <c r="AC2290" i="1"/>
  <c r="AC2291" i="1"/>
  <c r="AC2292" i="1"/>
  <c r="AC2293" i="1"/>
  <c r="AC2294" i="1"/>
  <c r="AC2295" i="1"/>
  <c r="AC2296" i="1"/>
  <c r="AC2304" i="1"/>
  <c r="AC2312" i="1"/>
  <c r="AC2313" i="1"/>
  <c r="AC2314" i="1"/>
  <c r="AC2316" i="1"/>
  <c r="AC2317" i="1"/>
  <c r="AC2319" i="1"/>
  <c r="AC2322" i="1"/>
  <c r="AC2326" i="1"/>
  <c r="AC2329" i="1"/>
  <c r="AC2330" i="1"/>
  <c r="AC2331" i="1"/>
  <c r="AC2332" i="1"/>
  <c r="AC2340" i="1"/>
  <c r="AC2344" i="1"/>
  <c r="AC2346" i="1"/>
  <c r="AC2348" i="1"/>
  <c r="AC2349" i="1"/>
  <c r="AC2350" i="1"/>
  <c r="AC2351" i="1"/>
  <c r="AC2352" i="1"/>
  <c r="AC2362" i="1"/>
  <c r="AC2365" i="1"/>
  <c r="AC2366" i="1"/>
  <c r="AC2367" i="1"/>
  <c r="AC2368" i="1"/>
  <c r="AC2369" i="1"/>
  <c r="AC2370" i="1"/>
  <c r="AC2437" i="1"/>
  <c r="AC2371" i="1"/>
  <c r="AC2372" i="1"/>
  <c r="AC2373" i="1"/>
  <c r="AC2374" i="1"/>
  <c r="AC2376" i="1"/>
  <c r="AC2377" i="1"/>
  <c r="AC2378" i="1"/>
  <c r="AC2379" i="1"/>
  <c r="AC2380" i="1"/>
  <c r="AC2382" i="1"/>
  <c r="AC2383" i="1"/>
  <c r="AC2385" i="1"/>
  <c r="AC2386" i="1"/>
  <c r="AC2387" i="1"/>
  <c r="AC2388" i="1"/>
  <c r="AC2389" i="1"/>
  <c r="AC2391" i="1"/>
  <c r="AC2392" i="1"/>
  <c r="AC2393" i="1"/>
  <c r="AC2395" i="1"/>
  <c r="AC2396" i="1"/>
  <c r="AC2397" i="1"/>
  <c r="AC2398" i="1"/>
  <c r="AC2400" i="1"/>
  <c r="AC2402" i="1"/>
  <c r="AC2403" i="1"/>
  <c r="AC2405" i="1"/>
  <c r="AC2406" i="1"/>
  <c r="AC2407" i="1"/>
  <c r="AC2408" i="1"/>
  <c r="AC2409" i="1"/>
  <c r="AC2410" i="1"/>
  <c r="AC2411" i="1"/>
  <c r="AC2413" i="1"/>
  <c r="AC2414" i="1"/>
  <c r="AC2416" i="1"/>
  <c r="AC2417" i="1"/>
  <c r="AC2418" i="1"/>
  <c r="AC2420" i="1"/>
  <c r="AC2422" i="1"/>
  <c r="AC2423" i="1"/>
  <c r="AC2424" i="1"/>
  <c r="AC2425" i="1"/>
  <c r="AC2426" i="1"/>
  <c r="AC2427" i="1"/>
  <c r="AC2428" i="1"/>
  <c r="AC2429" i="1"/>
  <c r="AC2431" i="1"/>
  <c r="AC2432" i="1"/>
  <c r="AC2433" i="1"/>
  <c r="AC2434" i="1"/>
  <c r="AC2435" i="1"/>
  <c r="AC2436" i="1"/>
  <c r="AC248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4" i="1"/>
  <c r="AC2455" i="1"/>
  <c r="AC2456" i="1"/>
  <c r="AC2457" i="1"/>
  <c r="AC2458" i="1"/>
  <c r="AC2459" i="1"/>
  <c r="AC2461" i="1"/>
  <c r="AC2462" i="1"/>
  <c r="AC2463" i="1"/>
  <c r="AC2465" i="1"/>
  <c r="AC2466" i="1"/>
  <c r="AC2467" i="1"/>
  <c r="AC2469" i="1"/>
  <c r="AC2470" i="1"/>
  <c r="AC2471" i="1"/>
  <c r="AC2472" i="1"/>
  <c r="AC2473" i="1"/>
  <c r="AC2474" i="1"/>
  <c r="AC2475" i="1"/>
  <c r="AC2477" i="1"/>
  <c r="AC2478" i="1"/>
  <c r="AC2479" i="1"/>
  <c r="AC2480" i="1"/>
  <c r="AC2481" i="1"/>
  <c r="AC2482" i="1"/>
  <c r="AC2483" i="1"/>
  <c r="AC2485" i="1"/>
  <c r="AC2486" i="1"/>
  <c r="AC2488" i="1"/>
  <c r="AC2489" i="1"/>
  <c r="AC2490" i="1"/>
  <c r="AC2491" i="1"/>
  <c r="AC2492" i="1"/>
  <c r="AC2493" i="1"/>
  <c r="AC2494" i="1"/>
  <c r="AC2495" i="1"/>
  <c r="AC2496" i="1"/>
  <c r="AC2498" i="1"/>
  <c r="AC2500" i="1"/>
  <c r="AC2501" i="1"/>
  <c r="AC2502" i="1"/>
  <c r="AC2503" i="1"/>
  <c r="AC2504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30" i="1"/>
  <c r="AC2531" i="1"/>
  <c r="AC2532" i="1"/>
  <c r="AC2533" i="1"/>
  <c r="AC2534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60" i="1"/>
  <c r="AC2561" i="1"/>
  <c r="AC2562" i="1"/>
  <c r="AC2563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80" i="1"/>
  <c r="AC2581" i="1"/>
  <c r="AC2582" i="1"/>
  <c r="AC2583" i="1"/>
  <c r="AC2584" i="1"/>
  <c r="AC2585" i="1"/>
  <c r="AC2587" i="1"/>
  <c r="AC2588" i="1"/>
  <c r="AC2589" i="1"/>
  <c r="AC2591" i="1"/>
  <c r="AC2592" i="1"/>
  <c r="AC2593" i="1"/>
  <c r="AC2594" i="1"/>
  <c r="AC2595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7" i="1"/>
  <c r="AC2618" i="1"/>
  <c r="AC2619" i="1"/>
  <c r="AC2620" i="1"/>
  <c r="AC2622" i="1"/>
  <c r="AC2623" i="1"/>
  <c r="AC2624" i="1"/>
  <c r="AC2625" i="1"/>
  <c r="AC2627" i="1"/>
  <c r="AC2628" i="1"/>
  <c r="AC2629" i="1"/>
  <c r="AC2630" i="1"/>
  <c r="AC2631" i="1"/>
  <c r="AC2632" i="1"/>
  <c r="AC2633" i="1"/>
  <c r="AC2634" i="1"/>
  <c r="AC2636" i="1"/>
  <c r="AC2637" i="1"/>
  <c r="AC2638" i="1"/>
  <c r="AC2640" i="1"/>
  <c r="AC2641" i="1"/>
  <c r="AC2642" i="1"/>
  <c r="AC2643" i="1"/>
  <c r="AC2644" i="1"/>
  <c r="AC2645" i="1"/>
  <c r="AC2646" i="1"/>
  <c r="AC2647" i="1"/>
  <c r="AC2728" i="1"/>
  <c r="AC2729" i="1"/>
  <c r="AC2648" i="1"/>
  <c r="AC2649" i="1"/>
  <c r="AC2651" i="1"/>
  <c r="AC2652" i="1"/>
  <c r="AC2653" i="1"/>
  <c r="AC2654" i="1"/>
  <c r="AC2655" i="1"/>
  <c r="AC2657" i="1"/>
  <c r="AC2658" i="1"/>
  <c r="AC2659" i="1"/>
  <c r="AC2661" i="1"/>
  <c r="AC2662" i="1"/>
  <c r="AC2663" i="1"/>
  <c r="AC2664" i="1"/>
  <c r="AC2665" i="1"/>
  <c r="AC2666" i="1"/>
  <c r="AC2667" i="1"/>
  <c r="AC2668" i="1"/>
  <c r="AC2670" i="1"/>
  <c r="AC2671" i="1"/>
  <c r="AC2672" i="1"/>
  <c r="AC2674" i="1"/>
  <c r="AC2676" i="1"/>
  <c r="AC2677" i="1"/>
  <c r="AC2678" i="1"/>
  <c r="AC2680" i="1"/>
  <c r="AC2681" i="1"/>
  <c r="AC2682" i="1"/>
  <c r="AC2684" i="1"/>
  <c r="AC2685" i="1"/>
  <c r="AC2686" i="1"/>
  <c r="AC2687" i="1"/>
  <c r="AC2688" i="1"/>
  <c r="AC2689" i="1"/>
  <c r="AC2690" i="1"/>
  <c r="AC2691" i="1"/>
  <c r="AC2693" i="1"/>
  <c r="AC2694" i="1"/>
  <c r="AC2695" i="1"/>
  <c r="AC2696" i="1"/>
  <c r="AC2698" i="1"/>
  <c r="AC2700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6" i="1"/>
  <c r="AC2717" i="1"/>
  <c r="AC2718" i="1"/>
  <c r="AC2719" i="1"/>
  <c r="AC2720" i="1"/>
  <c r="AC2721" i="1"/>
  <c r="AC2723" i="1"/>
  <c r="AC2724" i="1"/>
  <c r="AC2726" i="1"/>
  <c r="AC2727" i="1"/>
  <c r="AC2730" i="1"/>
  <c r="AC2731" i="1"/>
  <c r="AC2732" i="1"/>
  <c r="AC2733" i="1"/>
  <c r="AC2734" i="1"/>
  <c r="AC2735" i="1"/>
  <c r="AC2736" i="1"/>
  <c r="AC2737" i="1"/>
  <c r="AC2739" i="1"/>
  <c r="AC2740" i="1"/>
  <c r="AC2741" i="1"/>
  <c r="AC2742" i="1"/>
  <c r="AC2743" i="1"/>
  <c r="AC2744" i="1"/>
  <c r="AC2745" i="1"/>
  <c r="AC2746" i="1"/>
  <c r="AC2747" i="1"/>
  <c r="AC2749" i="1"/>
  <c r="AC2750" i="1"/>
  <c r="AC2751" i="1"/>
  <c r="AC2752" i="1"/>
  <c r="AC2753" i="1"/>
  <c r="AC2754" i="1"/>
  <c r="AC2761" i="1"/>
  <c r="AC2762" i="1"/>
  <c r="AC2764" i="1"/>
  <c r="AC2765" i="1"/>
  <c r="AC2766" i="1"/>
  <c r="AC2767" i="1"/>
  <c r="AC2768" i="1"/>
  <c r="AC2769" i="1"/>
  <c r="AC2770" i="1"/>
  <c r="AC2771" i="1"/>
  <c r="AC2772" i="1"/>
  <c r="AC2773" i="1"/>
  <c r="AC2775" i="1"/>
  <c r="AC2776" i="1"/>
  <c r="AC2777" i="1"/>
  <c r="AC2779" i="1"/>
  <c r="AC2780" i="1"/>
  <c r="AC2781" i="1"/>
  <c r="AC2782" i="1"/>
  <c r="AC2783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20" i="1"/>
  <c r="AC2821" i="1"/>
  <c r="AC2822" i="1"/>
  <c r="AC2823" i="1"/>
  <c r="AC2824" i="1"/>
  <c r="AC2825" i="1"/>
  <c r="AC2826" i="1"/>
  <c r="AC2827" i="1"/>
  <c r="AC2831" i="1"/>
  <c r="AC2832" i="1"/>
  <c r="AC2833" i="1"/>
  <c r="AC2834" i="1"/>
  <c r="AC2835" i="1"/>
  <c r="AC2836" i="1"/>
  <c r="AC2837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4" i="1"/>
  <c r="AC2885" i="1"/>
  <c r="AC2886" i="1"/>
  <c r="AC2887" i="1"/>
  <c r="AC2888" i="1"/>
  <c r="AC2889" i="1"/>
  <c r="AC2890" i="1"/>
  <c r="AC2891" i="1"/>
  <c r="AC2892" i="1"/>
  <c r="AC2893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8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4" i="1"/>
  <c r="AC2935" i="1"/>
  <c r="AC2936" i="1"/>
  <c r="AC2937" i="1"/>
  <c r="AC2938" i="1"/>
  <c r="AC2939" i="1"/>
  <c r="AC2940" i="1"/>
  <c r="AC2941" i="1"/>
  <c r="AC2942" i="1"/>
  <c r="AC2943" i="1"/>
  <c r="AC2945" i="1"/>
  <c r="AC2947" i="1"/>
  <c r="AC2948" i="1"/>
  <c r="AC2949" i="1"/>
  <c r="AC2950" i="1"/>
  <c r="AC2951" i="1"/>
  <c r="AC2952" i="1"/>
  <c r="AC2953" i="1"/>
  <c r="AC2954" i="1"/>
  <c r="AC2955" i="1"/>
  <c r="AC2956" i="1"/>
  <c r="AC2958" i="1"/>
  <c r="AC2959" i="1"/>
  <c r="AC2960" i="1"/>
  <c r="AC2961" i="1"/>
  <c r="AC2962" i="1"/>
  <c r="AC2963" i="1"/>
  <c r="AC2965" i="1"/>
  <c r="AC2966" i="1"/>
  <c r="AC2967" i="1"/>
  <c r="AC2968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3066" i="1"/>
  <c r="AC2983" i="1"/>
  <c r="AC2984" i="1"/>
  <c r="AC2985" i="1"/>
  <c r="AC2986" i="1"/>
  <c r="AC2987" i="1"/>
  <c r="AC2989" i="1"/>
  <c r="AC2990" i="1"/>
  <c r="AC2991" i="1"/>
  <c r="AC2992" i="1"/>
  <c r="AC2993" i="1"/>
  <c r="AC2994" i="1"/>
  <c r="AC2995" i="1"/>
  <c r="AC2996" i="1"/>
  <c r="AC2998" i="1"/>
  <c r="AC2999" i="1"/>
  <c r="AC3000" i="1"/>
  <c r="AC3003" i="1"/>
  <c r="AC3004" i="1"/>
  <c r="AC3006" i="1"/>
  <c r="AC3007" i="1"/>
  <c r="AC3008" i="1"/>
  <c r="AC3009" i="1"/>
  <c r="AC3010" i="1"/>
  <c r="AC3011" i="1"/>
  <c r="AC3012" i="1"/>
  <c r="AC3013" i="1"/>
  <c r="AC3014" i="1"/>
  <c r="AC3016" i="1"/>
  <c r="AC3017" i="1"/>
  <c r="AC3018" i="1"/>
  <c r="AC3019" i="1"/>
  <c r="AC3020" i="1"/>
  <c r="AC3022" i="1"/>
  <c r="AC3023" i="1"/>
  <c r="AC3025" i="1"/>
  <c r="AC3026" i="1"/>
  <c r="AC3027" i="1"/>
  <c r="AC3029" i="1"/>
  <c r="AC3031" i="1"/>
  <c r="AC3032" i="1"/>
  <c r="AC3033" i="1"/>
  <c r="AC3034" i="1"/>
  <c r="AC3035" i="1"/>
  <c r="AC3036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149" i="1"/>
  <c r="AC3067" i="1"/>
  <c r="AC3068" i="1"/>
  <c r="AC3069" i="1"/>
  <c r="AC3070" i="1"/>
  <c r="AC3072" i="1"/>
  <c r="AC3073" i="1"/>
  <c r="AC3074" i="1"/>
  <c r="AC3075" i="1"/>
  <c r="AC3076" i="1"/>
  <c r="AC3078" i="1"/>
  <c r="AC3080" i="1"/>
  <c r="AC3081" i="1"/>
  <c r="AC3082" i="1"/>
  <c r="AC3084" i="1"/>
  <c r="AC3085" i="1"/>
  <c r="AC3086" i="1"/>
  <c r="AC3087" i="1"/>
  <c r="AC3088" i="1"/>
  <c r="AC3089" i="1"/>
  <c r="AC3090" i="1"/>
  <c r="AC3091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7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3" i="1"/>
  <c r="AC3194" i="1"/>
  <c r="AC3195" i="1"/>
  <c r="AC3196" i="1"/>
  <c r="AC3197" i="1"/>
  <c r="AC3198" i="1"/>
  <c r="AC3199" i="1"/>
  <c r="AC3200" i="1"/>
  <c r="AC3201" i="1"/>
  <c r="AC3203" i="1"/>
  <c r="AC3204" i="1"/>
  <c r="AC3205" i="1"/>
  <c r="AC3206" i="1"/>
  <c r="AC3207" i="1"/>
  <c r="AC3208" i="1"/>
  <c r="AC3209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3" i="1"/>
  <c r="AC3224" i="1"/>
  <c r="AC3225" i="1"/>
  <c r="AC3226" i="1"/>
  <c r="AC3227" i="1"/>
  <c r="AC3228" i="1"/>
  <c r="AC3229" i="1"/>
  <c r="AC3230" i="1"/>
  <c r="AC3231" i="1"/>
  <c r="AC3232" i="1"/>
  <c r="AC3306" i="1"/>
  <c r="AC3233" i="1"/>
  <c r="AC3234" i="1"/>
  <c r="AC3235" i="1"/>
  <c r="AC3236" i="1"/>
  <c r="AC3237" i="1"/>
  <c r="AC3238" i="1"/>
  <c r="AC3239" i="1"/>
  <c r="AC3240" i="1"/>
  <c r="AC3241" i="1"/>
  <c r="AC3243" i="1"/>
  <c r="AC3244" i="1"/>
  <c r="AC3245" i="1"/>
  <c r="AC3246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1" i="1"/>
  <c r="AC3262" i="1"/>
  <c r="AC3263" i="1"/>
  <c r="AC3264" i="1"/>
  <c r="AC3265" i="1"/>
  <c r="AC3266" i="1"/>
  <c r="AC3267" i="1"/>
  <c r="AC3268" i="1"/>
  <c r="AC3275" i="1"/>
  <c r="AC3276" i="1"/>
  <c r="AC3277" i="1"/>
  <c r="AC3278" i="1"/>
  <c r="AC3280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6" i="1"/>
  <c r="AC3298" i="1"/>
  <c r="AC3299" i="1"/>
  <c r="AC3300" i="1"/>
  <c r="AC3301" i="1"/>
  <c r="AC3302" i="1"/>
  <c r="AC3303" i="1"/>
  <c r="AC3304" i="1"/>
  <c r="AC3305" i="1"/>
  <c r="AA30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5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9" i="1"/>
  <c r="AA100" i="1"/>
  <c r="AA101" i="1"/>
  <c r="AA102" i="1"/>
  <c r="AA103" i="1"/>
  <c r="AA104" i="1"/>
  <c r="AA105" i="1"/>
  <c r="AA106" i="1"/>
  <c r="AA107" i="1"/>
  <c r="AA108" i="1"/>
  <c r="AA109" i="1"/>
  <c r="AA111" i="1"/>
  <c r="AA112" i="1"/>
  <c r="AA113" i="1"/>
  <c r="AA114" i="1"/>
  <c r="AA115" i="1"/>
  <c r="AA116" i="1"/>
  <c r="AA117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7" i="1"/>
  <c r="AA138" i="1"/>
  <c r="AA139" i="1"/>
  <c r="AA141" i="1"/>
  <c r="AA143" i="1"/>
  <c r="AA144" i="1"/>
  <c r="AA145" i="1"/>
  <c r="AA146" i="1"/>
  <c r="AA147" i="1"/>
  <c r="AA149" i="1"/>
  <c r="AA150" i="1"/>
  <c r="AA151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6" i="1"/>
  <c r="AA167" i="1"/>
  <c r="AA168" i="1"/>
  <c r="AA170" i="1"/>
  <c r="AA171" i="1"/>
  <c r="AA172" i="1"/>
  <c r="AA174" i="1"/>
  <c r="AA175" i="1"/>
  <c r="AA176" i="1"/>
  <c r="AA177" i="1"/>
  <c r="AA178" i="1"/>
  <c r="AA179" i="1"/>
  <c r="AA181" i="1"/>
  <c r="AA182" i="1"/>
  <c r="AA183" i="1"/>
  <c r="AA184" i="1"/>
  <c r="AA185" i="1"/>
  <c r="AA186" i="1"/>
  <c r="AA187" i="1"/>
  <c r="AA188" i="1"/>
  <c r="AA189" i="1"/>
  <c r="AA190" i="1"/>
  <c r="AA191" i="1"/>
  <c r="AA193" i="1"/>
  <c r="AA194" i="1"/>
  <c r="AA195" i="1"/>
  <c r="AA196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5" i="1"/>
  <c r="AA216" i="1"/>
  <c r="AA217" i="1"/>
  <c r="AA218" i="1"/>
  <c r="AA219" i="1"/>
  <c r="AA220" i="1"/>
  <c r="AA221" i="1"/>
  <c r="AA222" i="1"/>
  <c r="AA223" i="1"/>
  <c r="AA232" i="1"/>
  <c r="AA224" i="1"/>
  <c r="AA225" i="1"/>
  <c r="AA226" i="1"/>
  <c r="AA227" i="1"/>
  <c r="AA228" i="1"/>
  <c r="AA229" i="1"/>
  <c r="AA230" i="1"/>
  <c r="AA231" i="1"/>
  <c r="AA243" i="1"/>
  <c r="AA233" i="1"/>
  <c r="AA234" i="1"/>
  <c r="AA235" i="1"/>
  <c r="AA236" i="1"/>
  <c r="AA237" i="1"/>
  <c r="AA238" i="1"/>
  <c r="AA239" i="1"/>
  <c r="AA240" i="1"/>
  <c r="AA241" i="1"/>
  <c r="AA242" i="1"/>
  <c r="AA244" i="1"/>
  <c r="AA245" i="1"/>
  <c r="AA246" i="1"/>
  <c r="AA247" i="1"/>
  <c r="AA248" i="1"/>
  <c r="AA249" i="1"/>
  <c r="AA250" i="1"/>
  <c r="AA251" i="1"/>
  <c r="AA504" i="1"/>
  <c r="AA473" i="1"/>
  <c r="AA474" i="1"/>
  <c r="AA475" i="1"/>
  <c r="AA476" i="1"/>
  <c r="AA477" i="1"/>
  <c r="AA478" i="1"/>
  <c r="AA479" i="1"/>
  <c r="AA481" i="1"/>
  <c r="AA482" i="1"/>
  <c r="AA483" i="1"/>
  <c r="AA485" i="1"/>
  <c r="AA487" i="1"/>
  <c r="AA488" i="1"/>
  <c r="AA490" i="1"/>
  <c r="AA491" i="1"/>
  <c r="AA492" i="1"/>
  <c r="AA493" i="1"/>
  <c r="AA494" i="1"/>
  <c r="AA495" i="1"/>
  <c r="AA497" i="1"/>
  <c r="AA498" i="1"/>
  <c r="AA499" i="1"/>
  <c r="AA500" i="1"/>
  <c r="AA501" i="1"/>
  <c r="AA502" i="1"/>
  <c r="AA503" i="1"/>
  <c r="AA508" i="1"/>
  <c r="AA510" i="1"/>
  <c r="AA511" i="1"/>
  <c r="AA512" i="1"/>
  <c r="AA513" i="1"/>
  <c r="AA515" i="1"/>
  <c r="AA517" i="1"/>
  <c r="AA518" i="1"/>
  <c r="AA520" i="1"/>
  <c r="AA521" i="1"/>
  <c r="AA522" i="1"/>
  <c r="AA523" i="1"/>
  <c r="AA524" i="1"/>
  <c r="AA525" i="1"/>
  <c r="AA526" i="1"/>
  <c r="AA527" i="1"/>
  <c r="AA528" i="1"/>
  <c r="AA529" i="1"/>
  <c r="AA530" i="1"/>
  <c r="AA564" i="1"/>
  <c r="AA532" i="1"/>
  <c r="AA533" i="1"/>
  <c r="AA534" i="1"/>
  <c r="AA535" i="1"/>
  <c r="AA536" i="1"/>
  <c r="AA538" i="1"/>
  <c r="AA539" i="1"/>
  <c r="AA540" i="1"/>
  <c r="AA542" i="1"/>
  <c r="AA543" i="1"/>
  <c r="AA545" i="1"/>
  <c r="AA546" i="1"/>
  <c r="AA548" i="1"/>
  <c r="AA549" i="1"/>
  <c r="AA550" i="1"/>
  <c r="AA552" i="1"/>
  <c r="AA554" i="1"/>
  <c r="AA555" i="1"/>
  <c r="AA556" i="1"/>
  <c r="AA557" i="1"/>
  <c r="AA558" i="1"/>
  <c r="AA559" i="1"/>
  <c r="AA560" i="1"/>
  <c r="AA561" i="1"/>
  <c r="AA562" i="1"/>
  <c r="AA563" i="1"/>
  <c r="AA594" i="1"/>
  <c r="AA565" i="1"/>
  <c r="AA566" i="1"/>
  <c r="AA567" i="1"/>
  <c r="AA568" i="1"/>
  <c r="AA569" i="1"/>
  <c r="AA570" i="1"/>
  <c r="AA571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6" i="1"/>
  <c r="AA587" i="1"/>
  <c r="AA588" i="1"/>
  <c r="AA589" i="1"/>
  <c r="AA590" i="1"/>
  <c r="AA591" i="1"/>
  <c r="AA592" i="1"/>
  <c r="AA593" i="1"/>
  <c r="AA595" i="1"/>
  <c r="AA596" i="1"/>
  <c r="AA597" i="1"/>
  <c r="AA598" i="1"/>
  <c r="AA599" i="1"/>
  <c r="AA601" i="1"/>
  <c r="AA602" i="1"/>
  <c r="AA604" i="1"/>
  <c r="AA605" i="1"/>
  <c r="AA606" i="1"/>
  <c r="AA608" i="1"/>
  <c r="AA609" i="1"/>
  <c r="AA611" i="1"/>
  <c r="AA612" i="1"/>
  <c r="AA613" i="1"/>
  <c r="AA614" i="1"/>
  <c r="AA615" i="1"/>
  <c r="AA616" i="1"/>
  <c r="AA617" i="1"/>
  <c r="AA618" i="1"/>
  <c r="AA619" i="1"/>
  <c r="AA620" i="1"/>
  <c r="AA622" i="1"/>
  <c r="AA623" i="1"/>
  <c r="AA624" i="1"/>
  <c r="AA625" i="1"/>
  <c r="AA631" i="1"/>
  <c r="AA632" i="1"/>
  <c r="AA633" i="1"/>
  <c r="AA635" i="1"/>
  <c r="AA636" i="1"/>
  <c r="AA638" i="1"/>
  <c r="AA639" i="1"/>
  <c r="AA640" i="1"/>
  <c r="AA643" i="1"/>
  <c r="AA644" i="1"/>
  <c r="AA645" i="1"/>
  <c r="AA646" i="1"/>
  <c r="AA647" i="1"/>
  <c r="AA649" i="1"/>
  <c r="AA650" i="1"/>
  <c r="AA651" i="1"/>
  <c r="AA652" i="1"/>
  <c r="AA653" i="1"/>
  <c r="AA654" i="1"/>
  <c r="AA655" i="1"/>
  <c r="AA656" i="1"/>
  <c r="AA657" i="1"/>
  <c r="AA658" i="1"/>
  <c r="AA660" i="1"/>
  <c r="AA661" i="1"/>
  <c r="AA662" i="1"/>
  <c r="AA663" i="1"/>
  <c r="AA664" i="1"/>
  <c r="AA665" i="1"/>
  <c r="AA666" i="1"/>
  <c r="AA668" i="1"/>
  <c r="AA670" i="1"/>
  <c r="AA671" i="1"/>
  <c r="AA673" i="1"/>
  <c r="AA675" i="1"/>
  <c r="AA677" i="1"/>
  <c r="AA678" i="1"/>
  <c r="AA679" i="1"/>
  <c r="AA680" i="1"/>
  <c r="AA681" i="1"/>
  <c r="AA682" i="1"/>
  <c r="AA683" i="1"/>
  <c r="AA685" i="1"/>
  <c r="AA686" i="1"/>
  <c r="AA687" i="1"/>
  <c r="AA688" i="1"/>
  <c r="AA689" i="1"/>
  <c r="AA690" i="1"/>
  <c r="AA721" i="1"/>
  <c r="AA691" i="1"/>
  <c r="AA692" i="1"/>
  <c r="AA693" i="1"/>
  <c r="AA694" i="1"/>
  <c r="AA695" i="1"/>
  <c r="AA696" i="1"/>
  <c r="AA697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4" i="1"/>
  <c r="AA715" i="1"/>
  <c r="AA716" i="1"/>
  <c r="AA717" i="1"/>
  <c r="AA718" i="1"/>
  <c r="AA719" i="1"/>
  <c r="AA720" i="1"/>
  <c r="AA748" i="1"/>
  <c r="AA749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4" i="1"/>
  <c r="AA745" i="1"/>
  <c r="AA746" i="1"/>
  <c r="AA747" i="1"/>
  <c r="AA777" i="1"/>
  <c r="AA750" i="1"/>
  <c r="AA751" i="1"/>
  <c r="AA752" i="1"/>
  <c r="AA753" i="1"/>
  <c r="AA754" i="1"/>
  <c r="AA755" i="1"/>
  <c r="AA757" i="1"/>
  <c r="AA759" i="1"/>
  <c r="AA760" i="1"/>
  <c r="AA761" i="1"/>
  <c r="AA763" i="1"/>
  <c r="AA765" i="1"/>
  <c r="AA766" i="1"/>
  <c r="AA767" i="1"/>
  <c r="AA768" i="1"/>
  <c r="AA769" i="1"/>
  <c r="AA770" i="1"/>
  <c r="AA772" i="1"/>
  <c r="AA773" i="1"/>
  <c r="AA774" i="1"/>
  <c r="AA775" i="1"/>
  <c r="AA776" i="1"/>
  <c r="AA799" i="1"/>
  <c r="AA778" i="1"/>
  <c r="AA780" i="1"/>
  <c r="AA781" i="1"/>
  <c r="AA782" i="1"/>
  <c r="AA783" i="1"/>
  <c r="AA784" i="1"/>
  <c r="AA786" i="1"/>
  <c r="AA787" i="1"/>
  <c r="AA789" i="1"/>
  <c r="AA790" i="1"/>
  <c r="AA791" i="1"/>
  <c r="AA792" i="1"/>
  <c r="AA795" i="1"/>
  <c r="AA796" i="1"/>
  <c r="AA797" i="1"/>
  <c r="AA798" i="1"/>
  <c r="AA820" i="1"/>
  <c r="AA800" i="1"/>
  <c r="AA802" i="1"/>
  <c r="AA803" i="1"/>
  <c r="AA804" i="1"/>
  <c r="AA805" i="1"/>
  <c r="AA806" i="1"/>
  <c r="AA808" i="1"/>
  <c r="AA809" i="1"/>
  <c r="AA811" i="1"/>
  <c r="AA812" i="1"/>
  <c r="AA814" i="1"/>
  <c r="AA815" i="1"/>
  <c r="AA816" i="1"/>
  <c r="AA817" i="1"/>
  <c r="AA818" i="1"/>
  <c r="AA819" i="1"/>
  <c r="AA822" i="1"/>
  <c r="AA823" i="1"/>
  <c r="AA824" i="1"/>
  <c r="AA825" i="1"/>
  <c r="AA826" i="1"/>
  <c r="AA827" i="1"/>
  <c r="AA829" i="1"/>
  <c r="AA830" i="1"/>
  <c r="AA832" i="1"/>
  <c r="AA833" i="1"/>
  <c r="AA834" i="1"/>
  <c r="AA836" i="1"/>
  <c r="AA837" i="1"/>
  <c r="AA838" i="1"/>
  <c r="AA839" i="1"/>
  <c r="AA840" i="1"/>
  <c r="AA841" i="1"/>
  <c r="AA860" i="1"/>
  <c r="AA842" i="1"/>
  <c r="AA843" i="1"/>
  <c r="AA844" i="1"/>
  <c r="AA845" i="1"/>
  <c r="AA846" i="1"/>
  <c r="AA847" i="1"/>
  <c r="AA849" i="1"/>
  <c r="AA850" i="1"/>
  <c r="AA851" i="1"/>
  <c r="AA853" i="1"/>
  <c r="AA854" i="1"/>
  <c r="AA856" i="1"/>
  <c r="AA857" i="1"/>
  <c r="AA858" i="1"/>
  <c r="AA859" i="1"/>
  <c r="AA877" i="1"/>
  <c r="AA861" i="1"/>
  <c r="AA862" i="1"/>
  <c r="AA863" i="1"/>
  <c r="AA864" i="1"/>
  <c r="AA865" i="1"/>
  <c r="AA866" i="1"/>
  <c r="AA867" i="1"/>
  <c r="AA868" i="1"/>
  <c r="AA869" i="1"/>
  <c r="AA870" i="1"/>
  <c r="AA872" i="1"/>
  <c r="AA873" i="1"/>
  <c r="AA874" i="1"/>
  <c r="AA875" i="1"/>
  <c r="AA876" i="1"/>
  <c r="AA878" i="1"/>
  <c r="AA879" i="1"/>
  <c r="AA880" i="1"/>
  <c r="AA881" i="1"/>
  <c r="AA882" i="1"/>
  <c r="AA883" i="1"/>
  <c r="AA884" i="1"/>
  <c r="AA886" i="1"/>
  <c r="AA887" i="1"/>
  <c r="AA888" i="1"/>
  <c r="AA889" i="1"/>
  <c r="AA891" i="1"/>
  <c r="AA892" i="1"/>
  <c r="AA893" i="1"/>
  <c r="AA894" i="1"/>
  <c r="AA895" i="1"/>
  <c r="AA896" i="1"/>
  <c r="AA897" i="1"/>
  <c r="AA1315" i="1"/>
  <c r="AA1316" i="1"/>
  <c r="AA1317" i="1"/>
  <c r="AA1318" i="1"/>
  <c r="AA1319" i="1"/>
  <c r="AA1320" i="1"/>
  <c r="AA1321" i="1"/>
  <c r="AA1322" i="1"/>
  <c r="AA1323" i="1"/>
  <c r="AA1324" i="1"/>
  <c r="AA1326" i="1"/>
  <c r="AA1327" i="1"/>
  <c r="AA1328" i="1"/>
  <c r="AA1329" i="1"/>
  <c r="AA1330" i="1"/>
  <c r="AA1332" i="1"/>
  <c r="AA1333" i="1"/>
  <c r="AA1334" i="1"/>
  <c r="AA1335" i="1"/>
  <c r="AA1337" i="1"/>
  <c r="AA1338" i="1"/>
  <c r="AA1340" i="1"/>
  <c r="AA1341" i="1"/>
  <c r="AA1342" i="1"/>
  <c r="AA1343" i="1"/>
  <c r="AA1344" i="1"/>
  <c r="AA1345" i="1"/>
  <c r="AA1346" i="1"/>
  <c r="AA1347" i="1"/>
  <c r="AA1355" i="1"/>
  <c r="AA1356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5" i="1"/>
  <c r="AA1416" i="1"/>
  <c r="AA1418" i="1"/>
  <c r="AA1420" i="1"/>
  <c r="AA1421" i="1"/>
  <c r="AA1422" i="1"/>
  <c r="AA1424" i="1"/>
  <c r="AA1425" i="1"/>
  <c r="AA1426" i="1"/>
  <c r="AA1427" i="1"/>
  <c r="AA1428" i="1"/>
  <c r="AA1429" i="1"/>
  <c r="AA1430" i="1"/>
  <c r="AA1431" i="1"/>
  <c r="AA1432" i="1"/>
  <c r="AA1438" i="1"/>
  <c r="AA1442" i="1"/>
  <c r="AA1444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541" i="1"/>
  <c r="AA1498" i="1"/>
  <c r="AA1499" i="1"/>
  <c r="AA1500" i="1"/>
  <c r="AA1502" i="1"/>
  <c r="AA1503" i="1"/>
  <c r="AA1504" i="1"/>
  <c r="AA1506" i="1"/>
  <c r="AA1508" i="1"/>
  <c r="AA1509" i="1"/>
  <c r="AA1510" i="1"/>
  <c r="AA1512" i="1"/>
  <c r="AA1513" i="1"/>
  <c r="AA1515" i="1"/>
  <c r="AA1516" i="1"/>
  <c r="AA1517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6" i="1"/>
  <c r="AA1537" i="1"/>
  <c r="AA1538" i="1"/>
  <c r="AA1539" i="1"/>
  <c r="AA1540" i="1"/>
  <c r="AA1543" i="1"/>
  <c r="AA1544" i="1"/>
  <c r="AA1545" i="1"/>
  <c r="AA1546" i="1"/>
  <c r="AA1547" i="1"/>
  <c r="AA1549" i="1"/>
  <c r="AA1550" i="1"/>
  <c r="AA1551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8" i="1"/>
  <c r="AA1579" i="1"/>
  <c r="AA1580" i="1"/>
  <c r="AA1581" i="1"/>
  <c r="AA1582" i="1"/>
  <c r="AA1583" i="1"/>
  <c r="AA1584" i="1"/>
  <c r="AA1586" i="1"/>
  <c r="AA1587" i="1"/>
  <c r="AA1588" i="1"/>
  <c r="AA1589" i="1"/>
  <c r="AA1590" i="1"/>
  <c r="AA1592" i="1"/>
  <c r="AA1593" i="1"/>
  <c r="AA1594" i="1"/>
  <c r="AA1595" i="1"/>
  <c r="AA1596" i="1"/>
  <c r="AA1597" i="1"/>
  <c r="AA1598" i="1"/>
  <c r="AA1599" i="1"/>
  <c r="AA1600" i="1"/>
  <c r="AA1601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2" i="1"/>
  <c r="AA1623" i="1"/>
  <c r="AA1624" i="1"/>
  <c r="AA1626" i="1"/>
  <c r="AA1627" i="1"/>
  <c r="AA1628" i="1"/>
  <c r="AA1629" i="1"/>
  <c r="AA1630" i="1"/>
  <c r="AA1631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6" i="1"/>
  <c r="AA1687" i="1"/>
  <c r="AA1688" i="1"/>
  <c r="AA1689" i="1"/>
  <c r="AA1690" i="1"/>
  <c r="AA1691" i="1"/>
  <c r="AA1693" i="1"/>
  <c r="AA1694" i="1"/>
  <c r="AA1695" i="1"/>
  <c r="AA1696" i="1"/>
  <c r="AA1698" i="1"/>
  <c r="AA1699" i="1"/>
  <c r="AA1700" i="1"/>
  <c r="AA1702" i="1"/>
  <c r="AA1703" i="1"/>
  <c r="AA1704" i="1"/>
  <c r="AA1705" i="1"/>
  <c r="AA1707" i="1"/>
  <c r="AA1709" i="1"/>
  <c r="AA1710" i="1"/>
  <c r="AA1711" i="1"/>
  <c r="AA1712" i="1"/>
  <c r="AA1713" i="1"/>
  <c r="AA1714" i="1"/>
  <c r="AA1715" i="1"/>
  <c r="AA1716" i="1"/>
  <c r="AA1717" i="1"/>
  <c r="AA1722" i="1"/>
  <c r="AA1723" i="1"/>
  <c r="AA1724" i="1"/>
  <c r="AA1726" i="1"/>
  <c r="AA1727" i="1"/>
  <c r="AA1728" i="1"/>
  <c r="AA1730" i="1"/>
  <c r="AA1732" i="1"/>
  <c r="AA1735" i="1"/>
  <c r="AA1737" i="1"/>
  <c r="AA1738" i="1"/>
  <c r="AA1739" i="1"/>
  <c r="AA1740" i="1"/>
  <c r="AA1741" i="1"/>
  <c r="AA1742" i="1"/>
  <c r="AA1743" i="1"/>
  <c r="AA1744" i="1"/>
  <c r="AA1745" i="1"/>
  <c r="AA1746" i="1"/>
  <c r="AA1748" i="1"/>
  <c r="AA1749" i="1"/>
  <c r="AA1750" i="1"/>
  <c r="AA1751" i="1"/>
  <c r="AA1753" i="1"/>
  <c r="AA1754" i="1"/>
  <c r="AA1755" i="1"/>
  <c r="AA1756" i="1"/>
  <c r="AA1757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9" i="1"/>
  <c r="AA1780" i="1"/>
  <c r="AA1781" i="1"/>
  <c r="AA1782" i="1"/>
  <c r="AA1783" i="1"/>
  <c r="AA1784" i="1"/>
  <c r="AA1785" i="1"/>
  <c r="AA1786" i="1"/>
  <c r="AA1787" i="1"/>
  <c r="AA1788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8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7" i="1"/>
  <c r="AA1829" i="1"/>
  <c r="AA1830" i="1"/>
  <c r="AA1831" i="1"/>
  <c r="AA1832" i="1"/>
  <c r="AA1834" i="1"/>
  <c r="AA1835" i="1"/>
  <c r="AA1836" i="1"/>
  <c r="AA1837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7" i="1"/>
  <c r="AA1858" i="1"/>
  <c r="AA1859" i="1"/>
  <c r="AA1860" i="1"/>
  <c r="AA1861" i="1"/>
  <c r="AA1862" i="1"/>
  <c r="AA1863" i="1"/>
  <c r="AA1864" i="1"/>
  <c r="AA1865" i="1"/>
  <c r="AA1867" i="1"/>
  <c r="AA1868" i="1"/>
  <c r="AA1869" i="1"/>
  <c r="AA1870" i="1"/>
  <c r="AA1872" i="1"/>
  <c r="AA1873" i="1"/>
  <c r="AA1874" i="1"/>
  <c r="AA1875" i="1"/>
  <c r="AA1876" i="1"/>
  <c r="AA1877" i="1"/>
  <c r="AA1879" i="1"/>
  <c r="AA1880" i="1"/>
  <c r="AA1881" i="1"/>
  <c r="AA1882" i="1"/>
  <c r="AA1883" i="1"/>
  <c r="AA1884" i="1"/>
  <c r="AA1885" i="1"/>
  <c r="AA1886" i="1"/>
  <c r="AA1887" i="1"/>
  <c r="AA1889" i="1"/>
  <c r="AA1890" i="1"/>
  <c r="AA1891" i="1"/>
  <c r="AA1892" i="1"/>
  <c r="AA1894" i="1"/>
  <c r="AA1895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2015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93" i="1"/>
  <c r="AA2016" i="1"/>
  <c r="AA2017" i="1"/>
  <c r="AA2018" i="1"/>
  <c r="AA2019" i="1"/>
  <c r="AA2020" i="1"/>
  <c r="AA2021" i="1"/>
  <c r="AA2022" i="1"/>
  <c r="AA2023" i="1"/>
  <c r="AA2025" i="1"/>
  <c r="AA2026" i="1"/>
  <c r="AA2028" i="1"/>
  <c r="AA2029" i="1"/>
  <c r="AA2031" i="1"/>
  <c r="AA2032" i="1"/>
  <c r="AA2033" i="1"/>
  <c r="AA2034" i="1"/>
  <c r="AA2035" i="1"/>
  <c r="AA2036" i="1"/>
  <c r="AA2037" i="1"/>
  <c r="AA2039" i="1"/>
  <c r="AA2040" i="1"/>
  <c r="AA2042" i="1"/>
  <c r="AA2043" i="1"/>
  <c r="AA2044" i="1"/>
  <c r="AA2045" i="1"/>
  <c r="AA2046" i="1"/>
  <c r="AA2048" i="1"/>
  <c r="AA2049" i="1"/>
  <c r="AA2050" i="1"/>
  <c r="AA2051" i="1"/>
  <c r="AA2052" i="1"/>
  <c r="AA2053" i="1"/>
  <c r="AA2054" i="1"/>
  <c r="AA2056" i="1"/>
  <c r="AA2057" i="1"/>
  <c r="AA2058" i="1"/>
  <c r="AA2059" i="1"/>
  <c r="AA2060" i="1"/>
  <c r="AA2062" i="1"/>
  <c r="AA2063" i="1"/>
  <c r="AA2064" i="1"/>
  <c r="AA2065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6" i="1"/>
  <c r="AA2107" i="1"/>
  <c r="AA2108" i="1"/>
  <c r="AA2109" i="1"/>
  <c r="AA2111" i="1"/>
  <c r="AA2112" i="1"/>
  <c r="AA2114" i="1"/>
  <c r="AA2115" i="1"/>
  <c r="AA2116" i="1"/>
  <c r="AA2117" i="1"/>
  <c r="AA2118" i="1"/>
  <c r="AA2119" i="1"/>
  <c r="AA2120" i="1"/>
  <c r="AA2121" i="1"/>
  <c r="AA2123" i="1"/>
  <c r="AA2124" i="1"/>
  <c r="AA2125" i="1"/>
  <c r="AA2126" i="1"/>
  <c r="AA2127" i="1"/>
  <c r="AA2128" i="1"/>
  <c r="AA2129" i="1"/>
  <c r="AA2130" i="1"/>
  <c r="AA2133" i="1"/>
  <c r="AA2134" i="1"/>
  <c r="AA2135" i="1"/>
  <c r="AA2136" i="1"/>
  <c r="AA2137" i="1"/>
  <c r="AA2138" i="1"/>
  <c r="AA2141" i="1"/>
  <c r="AA2142" i="1"/>
  <c r="AA2143" i="1"/>
  <c r="AA2145" i="1"/>
  <c r="AA2147" i="1"/>
  <c r="AA2148" i="1"/>
  <c r="AA2149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4" i="1"/>
  <c r="AA2175" i="1"/>
  <c r="AA2176" i="1"/>
  <c r="AA2177" i="1"/>
  <c r="AA2178" i="1"/>
  <c r="AA2179" i="1"/>
  <c r="AA2180" i="1"/>
  <c r="AA2181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6" i="1"/>
  <c r="AA2197" i="1"/>
  <c r="AA2198" i="1"/>
  <c r="AA2199" i="1"/>
  <c r="AA2200" i="1"/>
  <c r="AA2201" i="1"/>
  <c r="AA2202" i="1"/>
  <c r="AA2203" i="1"/>
  <c r="AA2204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8" i="1"/>
  <c r="AA2219" i="1"/>
  <c r="AA2220" i="1"/>
  <c r="AA2221" i="1"/>
  <c r="AA2222" i="1"/>
  <c r="AA2223" i="1"/>
  <c r="AA2224" i="1"/>
  <c r="AA2225" i="1"/>
  <c r="AA2226" i="1"/>
  <c r="AA2227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60" i="1"/>
  <c r="AA2261" i="1"/>
  <c r="AA2262" i="1"/>
  <c r="AA2263" i="1"/>
  <c r="AA2265" i="1"/>
  <c r="AA2266" i="1"/>
  <c r="AA2267" i="1"/>
  <c r="AA2268" i="1"/>
  <c r="AA2269" i="1"/>
  <c r="AA2270" i="1"/>
  <c r="AA2271" i="1"/>
  <c r="AA2272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8" i="1"/>
  <c r="AA2289" i="1"/>
  <c r="AA2290" i="1"/>
  <c r="AA2291" i="1"/>
  <c r="AA2292" i="1"/>
  <c r="AA2293" i="1"/>
  <c r="AA2294" i="1"/>
  <c r="AA2295" i="1"/>
  <c r="AA2296" i="1"/>
  <c r="AA2304" i="1"/>
  <c r="AA2312" i="1"/>
  <c r="AA2313" i="1"/>
  <c r="AA2314" i="1"/>
  <c r="AA2316" i="1"/>
  <c r="AA2317" i="1"/>
  <c r="AA2318" i="1"/>
  <c r="AA2319" i="1"/>
  <c r="AA2326" i="1"/>
  <c r="AA2329" i="1"/>
  <c r="AA2330" i="1"/>
  <c r="AA2331" i="1"/>
  <c r="AA2332" i="1"/>
  <c r="AA2340" i="1"/>
  <c r="AA2344" i="1"/>
  <c r="AA2346" i="1"/>
  <c r="AA2348" i="1"/>
  <c r="AA2349" i="1"/>
  <c r="AA2350" i="1"/>
  <c r="AA2351" i="1"/>
  <c r="AA2352" i="1"/>
  <c r="AA2362" i="1"/>
  <c r="AA2365" i="1"/>
  <c r="AA2366" i="1"/>
  <c r="AA2367" i="1"/>
  <c r="AA2368" i="1"/>
  <c r="AA2369" i="1"/>
  <c r="AA2370" i="1"/>
  <c r="AA2437" i="1"/>
  <c r="AA2371" i="1"/>
  <c r="AA2372" i="1"/>
  <c r="AA2373" i="1"/>
  <c r="AA2374" i="1"/>
  <c r="AA2376" i="1"/>
  <c r="AA2377" i="1"/>
  <c r="AA2378" i="1"/>
  <c r="AA2379" i="1"/>
  <c r="AA2380" i="1"/>
  <c r="AA2382" i="1"/>
  <c r="AA2383" i="1"/>
  <c r="AA2385" i="1"/>
  <c r="AA2386" i="1"/>
  <c r="AA2387" i="1"/>
  <c r="AA2388" i="1"/>
  <c r="AA2389" i="1"/>
  <c r="AA2391" i="1"/>
  <c r="AA2392" i="1"/>
  <c r="AA2393" i="1"/>
  <c r="AA2395" i="1"/>
  <c r="AA2396" i="1"/>
  <c r="AA2397" i="1"/>
  <c r="AA2398" i="1"/>
  <c r="AA2400" i="1"/>
  <c r="AA2402" i="1"/>
  <c r="AA2403" i="1"/>
  <c r="AA2405" i="1"/>
  <c r="AA2406" i="1"/>
  <c r="AA2407" i="1"/>
  <c r="AA2408" i="1"/>
  <c r="AA2409" i="1"/>
  <c r="AA2410" i="1"/>
  <c r="AA2411" i="1"/>
  <c r="AA2413" i="1"/>
  <c r="AA2414" i="1"/>
  <c r="AA2416" i="1"/>
  <c r="AA2417" i="1"/>
  <c r="AA2418" i="1"/>
  <c r="AA2420" i="1"/>
  <c r="AA2421" i="1"/>
  <c r="AA2422" i="1"/>
  <c r="AA2423" i="1"/>
  <c r="AA2424" i="1"/>
  <c r="AA2425" i="1"/>
  <c r="AA2426" i="1"/>
  <c r="AA2427" i="1"/>
  <c r="AA2428" i="1"/>
  <c r="AA2429" i="1"/>
  <c r="AA2431" i="1"/>
  <c r="AA2432" i="1"/>
  <c r="AA2433" i="1"/>
  <c r="AA2434" i="1"/>
  <c r="AA2435" i="1"/>
  <c r="AA2436" i="1"/>
  <c r="AA248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4" i="1"/>
  <c r="AA2455" i="1"/>
  <c r="AA2456" i="1"/>
  <c r="AA2457" i="1"/>
  <c r="AA2458" i="1"/>
  <c r="AA2459" i="1"/>
  <c r="AA2461" i="1"/>
  <c r="AA2462" i="1"/>
  <c r="AA2463" i="1"/>
  <c r="AA2465" i="1"/>
  <c r="AA2466" i="1"/>
  <c r="AA2467" i="1"/>
  <c r="AA2469" i="1"/>
  <c r="AA2470" i="1"/>
  <c r="AA2471" i="1"/>
  <c r="AA2472" i="1"/>
  <c r="AA2473" i="1"/>
  <c r="AA2474" i="1"/>
  <c r="AA2475" i="1"/>
  <c r="AA2477" i="1"/>
  <c r="AA2478" i="1"/>
  <c r="AA2479" i="1"/>
  <c r="AA2480" i="1"/>
  <c r="AA2481" i="1"/>
  <c r="AA2482" i="1"/>
  <c r="AA2483" i="1"/>
  <c r="AA2485" i="1"/>
  <c r="AA2486" i="1"/>
  <c r="AA2488" i="1"/>
  <c r="AA2489" i="1"/>
  <c r="AA2490" i="1"/>
  <c r="AA2491" i="1"/>
  <c r="AA2492" i="1"/>
  <c r="AA2493" i="1"/>
  <c r="AA2494" i="1"/>
  <c r="AA2495" i="1"/>
  <c r="AA2496" i="1"/>
  <c r="AA2498" i="1"/>
  <c r="AA2500" i="1"/>
  <c r="AA2501" i="1"/>
  <c r="AA2502" i="1"/>
  <c r="AA2503" i="1"/>
  <c r="AA2504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30" i="1"/>
  <c r="AA2531" i="1"/>
  <c r="AA2532" i="1"/>
  <c r="AA2533" i="1"/>
  <c r="AA2534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60" i="1"/>
  <c r="AA2561" i="1"/>
  <c r="AA2562" i="1"/>
  <c r="AA2563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81" i="1"/>
  <c r="AA2582" i="1"/>
  <c r="AA2583" i="1"/>
  <c r="AA2584" i="1"/>
  <c r="AA2585" i="1"/>
  <c r="AA2587" i="1"/>
  <c r="AA2588" i="1"/>
  <c r="AA2589" i="1"/>
  <c r="AA2591" i="1"/>
  <c r="AA2592" i="1"/>
  <c r="AA2593" i="1"/>
  <c r="AA2594" i="1"/>
  <c r="AA2595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7" i="1"/>
  <c r="AA2618" i="1"/>
  <c r="AA2619" i="1"/>
  <c r="AA2620" i="1"/>
  <c r="AA2622" i="1"/>
  <c r="AA2623" i="1"/>
  <c r="AA2624" i="1"/>
  <c r="AA2625" i="1"/>
  <c r="AA2627" i="1"/>
  <c r="AA2628" i="1"/>
  <c r="AA2629" i="1"/>
  <c r="AA2630" i="1"/>
  <c r="AA2631" i="1"/>
  <c r="AA2632" i="1"/>
  <c r="AA2633" i="1"/>
  <c r="AA2634" i="1"/>
  <c r="AA2636" i="1"/>
  <c r="AA2637" i="1"/>
  <c r="AA2638" i="1"/>
  <c r="AA2640" i="1"/>
  <c r="AA2641" i="1"/>
  <c r="AA2642" i="1"/>
  <c r="AA2643" i="1"/>
  <c r="AA2644" i="1"/>
  <c r="AA2645" i="1"/>
  <c r="AA2646" i="1"/>
  <c r="AA2647" i="1"/>
  <c r="AA2728" i="1"/>
  <c r="AA2729" i="1"/>
  <c r="AA2648" i="1"/>
  <c r="AA2649" i="1"/>
  <c r="AA2651" i="1"/>
  <c r="AA2652" i="1"/>
  <c r="AA2653" i="1"/>
  <c r="AA2654" i="1"/>
  <c r="AA2655" i="1"/>
  <c r="AA2657" i="1"/>
  <c r="AA2658" i="1"/>
  <c r="AA2659" i="1"/>
  <c r="AA2661" i="1"/>
  <c r="AA2662" i="1"/>
  <c r="AA2663" i="1"/>
  <c r="AA2664" i="1"/>
  <c r="AA2665" i="1"/>
  <c r="AA2666" i="1"/>
  <c r="AA2667" i="1"/>
  <c r="AA2668" i="1"/>
  <c r="AA2670" i="1"/>
  <c r="AA2671" i="1"/>
  <c r="AA2672" i="1"/>
  <c r="AA2674" i="1"/>
  <c r="AA2676" i="1"/>
  <c r="AA2677" i="1"/>
  <c r="AA2678" i="1"/>
  <c r="AA2680" i="1"/>
  <c r="AA2681" i="1"/>
  <c r="AA2682" i="1"/>
  <c r="AA2684" i="1"/>
  <c r="AA2685" i="1"/>
  <c r="AA2686" i="1"/>
  <c r="AA2687" i="1"/>
  <c r="AA2688" i="1"/>
  <c r="AA2689" i="1"/>
  <c r="AA2690" i="1"/>
  <c r="AA2691" i="1"/>
  <c r="AA2693" i="1"/>
  <c r="AA2694" i="1"/>
  <c r="AA2695" i="1"/>
  <c r="AA2696" i="1"/>
  <c r="AA2698" i="1"/>
  <c r="AA2700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6" i="1"/>
  <c r="AA2717" i="1"/>
  <c r="AA2718" i="1"/>
  <c r="AA2719" i="1"/>
  <c r="AA2720" i="1"/>
  <c r="AA2721" i="1"/>
  <c r="AA2723" i="1"/>
  <c r="AA2724" i="1"/>
  <c r="AA2726" i="1"/>
  <c r="AA2727" i="1"/>
  <c r="AA2730" i="1"/>
  <c r="AA2731" i="1"/>
  <c r="AA2732" i="1"/>
  <c r="AA2733" i="1"/>
  <c r="AA2734" i="1"/>
  <c r="AA2735" i="1"/>
  <c r="AA2736" i="1"/>
  <c r="AA2737" i="1"/>
  <c r="AA2739" i="1"/>
  <c r="AA2740" i="1"/>
  <c r="AA2741" i="1"/>
  <c r="AA2742" i="1"/>
  <c r="AA2743" i="1"/>
  <c r="AA2744" i="1"/>
  <c r="AA2745" i="1"/>
  <c r="AA2746" i="1"/>
  <c r="AA2747" i="1"/>
  <c r="AA2749" i="1"/>
  <c r="AA2750" i="1"/>
  <c r="AA2751" i="1"/>
  <c r="AA2752" i="1"/>
  <c r="AA2753" i="1"/>
  <c r="AA2754" i="1"/>
  <c r="AA2761" i="1"/>
  <c r="AA2762" i="1"/>
  <c r="AA2764" i="1"/>
  <c r="AA2765" i="1"/>
  <c r="AA2766" i="1"/>
  <c r="AA2767" i="1"/>
  <c r="AA2768" i="1"/>
  <c r="AA2769" i="1"/>
  <c r="AA2770" i="1"/>
  <c r="AA2771" i="1"/>
  <c r="AA2772" i="1"/>
  <c r="AA2773" i="1"/>
  <c r="AA2775" i="1"/>
  <c r="AA2776" i="1"/>
  <c r="AA2777" i="1"/>
  <c r="AA2779" i="1"/>
  <c r="AA2780" i="1"/>
  <c r="AA2781" i="1"/>
  <c r="AA2782" i="1"/>
  <c r="AA2783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21" i="1"/>
  <c r="AA2822" i="1"/>
  <c r="AA2823" i="1"/>
  <c r="AA2824" i="1"/>
  <c r="AA2825" i="1"/>
  <c r="AA2826" i="1"/>
  <c r="AA2827" i="1"/>
  <c r="AA2831" i="1"/>
  <c r="AA2832" i="1"/>
  <c r="AA2833" i="1"/>
  <c r="AA2834" i="1"/>
  <c r="AA2835" i="1"/>
  <c r="AA2836" i="1"/>
  <c r="AA2837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4" i="1"/>
  <c r="AA2885" i="1"/>
  <c r="AA2886" i="1"/>
  <c r="AA2887" i="1"/>
  <c r="AA2888" i="1"/>
  <c r="AA2889" i="1"/>
  <c r="AA2890" i="1"/>
  <c r="AA2891" i="1"/>
  <c r="AA2892" i="1"/>
  <c r="AA2893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8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4" i="1"/>
  <c r="AA2935" i="1"/>
  <c r="AA2936" i="1"/>
  <c r="AA2937" i="1"/>
  <c r="AA2938" i="1"/>
  <c r="AA2939" i="1"/>
  <c r="AA2940" i="1"/>
  <c r="AA2941" i="1"/>
  <c r="AA2942" i="1"/>
  <c r="AA2943" i="1"/>
  <c r="AA2945" i="1"/>
  <c r="AA2947" i="1"/>
  <c r="AA2948" i="1"/>
  <c r="AA2949" i="1"/>
  <c r="AA2950" i="1"/>
  <c r="AA2951" i="1"/>
  <c r="AA2952" i="1"/>
  <c r="AA2953" i="1"/>
  <c r="AA2954" i="1"/>
  <c r="AA2955" i="1"/>
  <c r="AA2956" i="1"/>
  <c r="AA2958" i="1"/>
  <c r="AA2959" i="1"/>
  <c r="AA2960" i="1"/>
  <c r="AA2961" i="1"/>
  <c r="AA2962" i="1"/>
  <c r="AA2963" i="1"/>
  <c r="AA2965" i="1"/>
  <c r="AA2966" i="1"/>
  <c r="AA2967" i="1"/>
  <c r="AA2968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3066" i="1"/>
  <c r="AA2983" i="1"/>
  <c r="AA2984" i="1"/>
  <c r="AA2985" i="1"/>
  <c r="AA2986" i="1"/>
  <c r="AA2987" i="1"/>
  <c r="AA2989" i="1"/>
  <c r="AA2990" i="1"/>
  <c r="AA2991" i="1"/>
  <c r="AA2992" i="1"/>
  <c r="AA2993" i="1"/>
  <c r="AA2994" i="1"/>
  <c r="AA2995" i="1"/>
  <c r="AA2996" i="1"/>
  <c r="AA2998" i="1"/>
  <c r="AA2999" i="1"/>
  <c r="AA3000" i="1"/>
  <c r="AA3003" i="1"/>
  <c r="AA3004" i="1"/>
  <c r="AA3006" i="1"/>
  <c r="AA3007" i="1"/>
  <c r="AA3008" i="1"/>
  <c r="AA3009" i="1"/>
  <c r="AA3010" i="1"/>
  <c r="AA3011" i="1"/>
  <c r="AA3012" i="1"/>
  <c r="AA3013" i="1"/>
  <c r="AA3014" i="1"/>
  <c r="AA3016" i="1"/>
  <c r="AA3017" i="1"/>
  <c r="AA3018" i="1"/>
  <c r="AA3019" i="1"/>
  <c r="AA3020" i="1"/>
  <c r="AA3022" i="1"/>
  <c r="AA3023" i="1"/>
  <c r="AA3025" i="1"/>
  <c r="AA3026" i="1"/>
  <c r="AA3027" i="1"/>
  <c r="AA3029" i="1"/>
  <c r="AA3031" i="1"/>
  <c r="AA3032" i="1"/>
  <c r="AA3033" i="1"/>
  <c r="AA3034" i="1"/>
  <c r="AA3035" i="1"/>
  <c r="AA3036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149" i="1"/>
  <c r="AA3067" i="1"/>
  <c r="AA3068" i="1"/>
  <c r="AA3069" i="1"/>
  <c r="AA3070" i="1"/>
  <c r="AA3072" i="1"/>
  <c r="AA3073" i="1"/>
  <c r="AA3074" i="1"/>
  <c r="AA3075" i="1"/>
  <c r="AA3076" i="1"/>
  <c r="AA3078" i="1"/>
  <c r="AA3080" i="1"/>
  <c r="AA3081" i="1"/>
  <c r="AA3082" i="1"/>
  <c r="AA3084" i="1"/>
  <c r="AA3085" i="1"/>
  <c r="AA3086" i="1"/>
  <c r="AA3087" i="1"/>
  <c r="AA3088" i="1"/>
  <c r="AA3089" i="1"/>
  <c r="AA3090" i="1"/>
  <c r="AA3091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7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3" i="1"/>
  <c r="AA3194" i="1"/>
  <c r="AA3195" i="1"/>
  <c r="AA3196" i="1"/>
  <c r="AA3197" i="1"/>
  <c r="AA3198" i="1"/>
  <c r="AA3199" i="1"/>
  <c r="AA3200" i="1"/>
  <c r="AA3201" i="1"/>
  <c r="AA3203" i="1"/>
  <c r="AA3204" i="1"/>
  <c r="AA3205" i="1"/>
  <c r="AA3206" i="1"/>
  <c r="AA3207" i="1"/>
  <c r="AA3208" i="1"/>
  <c r="AA3209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3" i="1"/>
  <c r="AA3224" i="1"/>
  <c r="AA3225" i="1"/>
  <c r="AA3226" i="1"/>
  <c r="AA3227" i="1"/>
  <c r="AA3228" i="1"/>
  <c r="AA3229" i="1"/>
  <c r="AA3230" i="1"/>
  <c r="AA3231" i="1"/>
  <c r="AA3232" i="1"/>
  <c r="AA3306" i="1"/>
  <c r="AA3233" i="1"/>
  <c r="AA3234" i="1"/>
  <c r="AA3235" i="1"/>
  <c r="AA3236" i="1"/>
  <c r="AA3237" i="1"/>
  <c r="AA3238" i="1"/>
  <c r="AA3239" i="1"/>
  <c r="AA3240" i="1"/>
  <c r="AA3241" i="1"/>
  <c r="AA3243" i="1"/>
  <c r="AA3244" i="1"/>
  <c r="AA3245" i="1"/>
  <c r="AA3246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1" i="1"/>
  <c r="AA3262" i="1"/>
  <c r="AA3263" i="1"/>
  <c r="AA3264" i="1"/>
  <c r="AA3265" i="1"/>
  <c r="AA3266" i="1"/>
  <c r="AA3267" i="1"/>
  <c r="AA3268" i="1"/>
  <c r="AA3272" i="1"/>
  <c r="AA3275" i="1"/>
  <c r="AA3277" i="1"/>
  <c r="AA3278" i="1"/>
  <c r="AA3279" i="1"/>
  <c r="AA3280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6" i="1"/>
  <c r="AA3298" i="1"/>
  <c r="AA3299" i="1"/>
  <c r="AA3300" i="1"/>
  <c r="AA3301" i="1"/>
  <c r="AA3302" i="1"/>
  <c r="AA3303" i="1"/>
  <c r="AA3304" i="1"/>
  <c r="AA3305" i="1"/>
  <c r="Y30" i="1"/>
  <c r="Y35" i="1"/>
  <c r="Y36" i="1"/>
  <c r="Y37" i="1"/>
  <c r="Y38" i="1"/>
  <c r="Y39" i="1"/>
  <c r="Y40" i="1"/>
  <c r="Y41" i="1"/>
  <c r="Y42" i="1"/>
  <c r="Y43" i="1"/>
  <c r="Y44" i="1"/>
  <c r="Y45" i="1"/>
  <c r="Y46" i="1"/>
  <c r="Y5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9" i="1"/>
  <c r="Y100" i="1"/>
  <c r="Y101" i="1"/>
  <c r="Y102" i="1"/>
  <c r="Y103" i="1"/>
  <c r="Y104" i="1"/>
  <c r="Y105" i="1"/>
  <c r="Y106" i="1"/>
  <c r="Y107" i="1"/>
  <c r="Y108" i="1"/>
  <c r="Y109" i="1"/>
  <c r="Y111" i="1"/>
  <c r="Y112" i="1"/>
  <c r="Y113" i="1"/>
  <c r="Y114" i="1"/>
  <c r="Y115" i="1"/>
  <c r="Y116" i="1"/>
  <c r="Y117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7" i="1"/>
  <c r="Y138" i="1"/>
  <c r="Y139" i="1"/>
  <c r="Y141" i="1"/>
  <c r="Y143" i="1"/>
  <c r="Y144" i="1"/>
  <c r="Y145" i="1"/>
  <c r="Y146" i="1"/>
  <c r="Y147" i="1"/>
  <c r="Y149" i="1"/>
  <c r="Y150" i="1"/>
  <c r="Y151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6" i="1"/>
  <c r="Y167" i="1"/>
  <c r="Y168" i="1"/>
  <c r="Y170" i="1"/>
  <c r="Y171" i="1"/>
  <c r="Y172" i="1"/>
  <c r="Y174" i="1"/>
  <c r="Y175" i="1"/>
  <c r="Y176" i="1"/>
  <c r="Y177" i="1"/>
  <c r="Y178" i="1"/>
  <c r="Y179" i="1"/>
  <c r="Y181" i="1"/>
  <c r="Y182" i="1"/>
  <c r="Y183" i="1"/>
  <c r="Y184" i="1"/>
  <c r="Y185" i="1"/>
  <c r="Y186" i="1"/>
  <c r="Y187" i="1"/>
  <c r="Y188" i="1"/>
  <c r="Y189" i="1"/>
  <c r="Y190" i="1"/>
  <c r="Y191" i="1"/>
  <c r="Y193" i="1"/>
  <c r="Y194" i="1"/>
  <c r="Y195" i="1"/>
  <c r="Y196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5" i="1"/>
  <c r="Y216" i="1"/>
  <c r="Y217" i="1"/>
  <c r="Y218" i="1"/>
  <c r="Y219" i="1"/>
  <c r="Y220" i="1"/>
  <c r="Y221" i="1"/>
  <c r="Y222" i="1"/>
  <c r="Y223" i="1"/>
  <c r="Y232" i="1"/>
  <c r="Y224" i="1"/>
  <c r="Y225" i="1"/>
  <c r="Y226" i="1"/>
  <c r="Y227" i="1"/>
  <c r="Y228" i="1"/>
  <c r="Y229" i="1"/>
  <c r="Y230" i="1"/>
  <c r="Y231" i="1"/>
  <c r="Y243" i="1"/>
  <c r="Y233" i="1"/>
  <c r="Y234" i="1"/>
  <c r="Y235" i="1"/>
  <c r="Y236" i="1"/>
  <c r="Y237" i="1"/>
  <c r="Y238" i="1"/>
  <c r="Y239" i="1"/>
  <c r="Y240" i="1"/>
  <c r="Y241" i="1"/>
  <c r="Y242" i="1"/>
  <c r="Y244" i="1"/>
  <c r="Y245" i="1"/>
  <c r="Y246" i="1"/>
  <c r="Y247" i="1"/>
  <c r="Y248" i="1"/>
  <c r="Y249" i="1"/>
  <c r="Y250" i="1"/>
  <c r="Y251" i="1"/>
  <c r="Y504" i="1"/>
  <c r="Y473" i="1"/>
  <c r="Y474" i="1"/>
  <c r="Y475" i="1"/>
  <c r="Y476" i="1"/>
  <c r="Y477" i="1"/>
  <c r="Y478" i="1"/>
  <c r="Y479" i="1"/>
  <c r="Y481" i="1"/>
  <c r="Y482" i="1"/>
  <c r="Y483" i="1"/>
  <c r="Y485" i="1"/>
  <c r="Y487" i="1"/>
  <c r="Y488" i="1"/>
  <c r="Y490" i="1"/>
  <c r="Y491" i="1"/>
  <c r="Y492" i="1"/>
  <c r="Y493" i="1"/>
  <c r="Y494" i="1"/>
  <c r="Y495" i="1"/>
  <c r="Y497" i="1"/>
  <c r="Y498" i="1"/>
  <c r="Y499" i="1"/>
  <c r="Y500" i="1"/>
  <c r="Y501" i="1"/>
  <c r="Y502" i="1"/>
  <c r="Y503" i="1"/>
  <c r="Y510" i="1"/>
  <c r="Y511" i="1"/>
  <c r="Y512" i="1"/>
  <c r="Y513" i="1"/>
  <c r="Y515" i="1"/>
  <c r="Y517" i="1"/>
  <c r="Y518" i="1"/>
  <c r="Y520" i="1"/>
  <c r="Y521" i="1"/>
  <c r="Y522" i="1"/>
  <c r="Y523" i="1"/>
  <c r="Y524" i="1"/>
  <c r="Y525" i="1"/>
  <c r="Y526" i="1"/>
  <c r="Y527" i="1"/>
  <c r="Y528" i="1"/>
  <c r="Y529" i="1"/>
  <c r="Y530" i="1"/>
  <c r="Y564" i="1"/>
  <c r="Y532" i="1"/>
  <c r="Y533" i="1"/>
  <c r="Y534" i="1"/>
  <c r="Y535" i="1"/>
  <c r="Y536" i="1"/>
  <c r="Y538" i="1"/>
  <c r="Y539" i="1"/>
  <c r="Y540" i="1"/>
  <c r="Y542" i="1"/>
  <c r="Y543" i="1"/>
  <c r="Y545" i="1"/>
  <c r="Y546" i="1"/>
  <c r="Y548" i="1"/>
  <c r="Y549" i="1"/>
  <c r="Y550" i="1"/>
  <c r="Y552" i="1"/>
  <c r="Y554" i="1"/>
  <c r="Y555" i="1"/>
  <c r="Y556" i="1"/>
  <c r="Y557" i="1"/>
  <c r="Y558" i="1"/>
  <c r="Y559" i="1"/>
  <c r="Y560" i="1"/>
  <c r="Y561" i="1"/>
  <c r="Y562" i="1"/>
  <c r="Y563" i="1"/>
  <c r="Y594" i="1"/>
  <c r="Y565" i="1"/>
  <c r="Y566" i="1"/>
  <c r="Y567" i="1"/>
  <c r="Y568" i="1"/>
  <c r="Y569" i="1"/>
  <c r="Y570" i="1"/>
  <c r="Y571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6" i="1"/>
  <c r="Y587" i="1"/>
  <c r="Y588" i="1"/>
  <c r="Y589" i="1"/>
  <c r="Y590" i="1"/>
  <c r="Y591" i="1"/>
  <c r="Y592" i="1"/>
  <c r="Y593" i="1"/>
  <c r="Y595" i="1"/>
  <c r="Y596" i="1"/>
  <c r="Y597" i="1"/>
  <c r="Y598" i="1"/>
  <c r="Y599" i="1"/>
  <c r="Y601" i="1"/>
  <c r="Y602" i="1"/>
  <c r="Y604" i="1"/>
  <c r="Y605" i="1"/>
  <c r="Y606" i="1"/>
  <c r="Y608" i="1"/>
  <c r="Y609" i="1"/>
  <c r="Y611" i="1"/>
  <c r="Y612" i="1"/>
  <c r="Y613" i="1"/>
  <c r="Y614" i="1"/>
  <c r="Y615" i="1"/>
  <c r="Y616" i="1"/>
  <c r="Y617" i="1"/>
  <c r="Y618" i="1"/>
  <c r="Y619" i="1"/>
  <c r="Y620" i="1"/>
  <c r="Y622" i="1"/>
  <c r="Y623" i="1"/>
  <c r="Y624" i="1"/>
  <c r="Y625" i="1"/>
  <c r="Y631" i="1"/>
  <c r="Y632" i="1"/>
  <c r="Y633" i="1"/>
  <c r="Y635" i="1"/>
  <c r="Y636" i="1"/>
  <c r="Y638" i="1"/>
  <c r="Y639" i="1"/>
  <c r="Y640" i="1"/>
  <c r="Y643" i="1"/>
  <c r="Y644" i="1"/>
  <c r="Y645" i="1"/>
  <c r="Y646" i="1"/>
  <c r="Y647" i="1"/>
  <c r="Y649" i="1"/>
  <c r="Y650" i="1"/>
  <c r="Y651" i="1"/>
  <c r="Y652" i="1"/>
  <c r="Y653" i="1"/>
  <c r="Y654" i="1"/>
  <c r="Y655" i="1"/>
  <c r="Y656" i="1"/>
  <c r="Y657" i="1"/>
  <c r="Y658" i="1"/>
  <c r="Y660" i="1"/>
  <c r="Y661" i="1"/>
  <c r="Y662" i="1"/>
  <c r="Y663" i="1"/>
  <c r="Y664" i="1"/>
  <c r="Y665" i="1"/>
  <c r="Y666" i="1"/>
  <c r="Y668" i="1"/>
  <c r="Y670" i="1"/>
  <c r="Y671" i="1"/>
  <c r="Y673" i="1"/>
  <c r="Y675" i="1"/>
  <c r="Y677" i="1"/>
  <c r="Y678" i="1"/>
  <c r="Y679" i="1"/>
  <c r="Y680" i="1"/>
  <c r="Y681" i="1"/>
  <c r="Y682" i="1"/>
  <c r="Y683" i="1"/>
  <c r="Y685" i="1"/>
  <c r="Y686" i="1"/>
  <c r="Y687" i="1"/>
  <c r="Y688" i="1"/>
  <c r="Y689" i="1"/>
  <c r="Y690" i="1"/>
  <c r="Y721" i="1"/>
  <c r="Y691" i="1"/>
  <c r="Y692" i="1"/>
  <c r="Y693" i="1"/>
  <c r="Y694" i="1"/>
  <c r="Y695" i="1"/>
  <c r="Y696" i="1"/>
  <c r="Y697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4" i="1"/>
  <c r="Y715" i="1"/>
  <c r="Y716" i="1"/>
  <c r="Y717" i="1"/>
  <c r="Y718" i="1"/>
  <c r="Y719" i="1"/>
  <c r="Y720" i="1"/>
  <c r="Y748" i="1"/>
  <c r="Y749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4" i="1"/>
  <c r="Y745" i="1"/>
  <c r="Y746" i="1"/>
  <c r="Y747" i="1"/>
  <c r="Y777" i="1"/>
  <c r="Y750" i="1"/>
  <c r="Y751" i="1"/>
  <c r="Y752" i="1"/>
  <c r="Y753" i="1"/>
  <c r="Y754" i="1"/>
  <c r="Y755" i="1"/>
  <c r="Y757" i="1"/>
  <c r="Y759" i="1"/>
  <c r="Y760" i="1"/>
  <c r="Y761" i="1"/>
  <c r="Y763" i="1"/>
  <c r="Y765" i="1"/>
  <c r="Y766" i="1"/>
  <c r="Y767" i="1"/>
  <c r="Y768" i="1"/>
  <c r="Y769" i="1"/>
  <c r="Y770" i="1"/>
  <c r="Y772" i="1"/>
  <c r="Y773" i="1"/>
  <c r="Y774" i="1"/>
  <c r="Y775" i="1"/>
  <c r="Y776" i="1"/>
  <c r="Y799" i="1"/>
  <c r="Y778" i="1"/>
  <c r="Y780" i="1"/>
  <c r="Y781" i="1"/>
  <c r="Y782" i="1"/>
  <c r="Y783" i="1"/>
  <c r="Y784" i="1"/>
  <c r="Y786" i="1"/>
  <c r="Y787" i="1"/>
  <c r="Y789" i="1"/>
  <c r="Y790" i="1"/>
  <c r="Y791" i="1"/>
  <c r="Y792" i="1"/>
  <c r="Y795" i="1"/>
  <c r="Y796" i="1"/>
  <c r="Y797" i="1"/>
  <c r="Y798" i="1"/>
  <c r="Y820" i="1"/>
  <c r="Y800" i="1"/>
  <c r="Y802" i="1"/>
  <c r="Y803" i="1"/>
  <c r="Y804" i="1"/>
  <c r="Y805" i="1"/>
  <c r="Y806" i="1"/>
  <c r="Y808" i="1"/>
  <c r="Y809" i="1"/>
  <c r="Y811" i="1"/>
  <c r="Y812" i="1"/>
  <c r="Y814" i="1"/>
  <c r="Y815" i="1"/>
  <c r="Y816" i="1"/>
  <c r="Y817" i="1"/>
  <c r="Y818" i="1"/>
  <c r="Y819" i="1"/>
  <c r="Y821" i="1"/>
  <c r="Y822" i="1"/>
  <c r="Y823" i="1"/>
  <c r="Y824" i="1"/>
  <c r="Y825" i="1"/>
  <c r="Y826" i="1"/>
  <c r="Y827" i="1"/>
  <c r="Y829" i="1"/>
  <c r="Y830" i="1"/>
  <c r="Y832" i="1"/>
  <c r="Y833" i="1"/>
  <c r="Y834" i="1"/>
  <c r="Y836" i="1"/>
  <c r="Y837" i="1"/>
  <c r="Y838" i="1"/>
  <c r="Y839" i="1"/>
  <c r="Y840" i="1"/>
  <c r="Y841" i="1"/>
  <c r="Y860" i="1"/>
  <c r="Y842" i="1"/>
  <c r="Y843" i="1"/>
  <c r="Y844" i="1"/>
  <c r="Y845" i="1"/>
  <c r="Y846" i="1"/>
  <c r="Y847" i="1"/>
  <c r="Y849" i="1"/>
  <c r="Y850" i="1"/>
  <c r="Y851" i="1"/>
  <c r="Y853" i="1"/>
  <c r="Y854" i="1"/>
  <c r="Y856" i="1"/>
  <c r="Y857" i="1"/>
  <c r="Y858" i="1"/>
  <c r="Y859" i="1"/>
  <c r="Y877" i="1"/>
  <c r="Y861" i="1"/>
  <c r="Y862" i="1"/>
  <c r="Y863" i="1"/>
  <c r="Y864" i="1"/>
  <c r="Y865" i="1"/>
  <c r="Y866" i="1"/>
  <c r="Y867" i="1"/>
  <c r="Y868" i="1"/>
  <c r="Y869" i="1"/>
  <c r="Y870" i="1"/>
  <c r="Y872" i="1"/>
  <c r="Y873" i="1"/>
  <c r="Y874" i="1"/>
  <c r="Y875" i="1"/>
  <c r="Y876" i="1"/>
  <c r="Y878" i="1"/>
  <c r="Y879" i="1"/>
  <c r="Y880" i="1"/>
  <c r="Y881" i="1"/>
  <c r="Y882" i="1"/>
  <c r="Y883" i="1"/>
  <c r="Y884" i="1"/>
  <c r="Y886" i="1"/>
  <c r="Y887" i="1"/>
  <c r="Y888" i="1"/>
  <c r="Y889" i="1"/>
  <c r="Y891" i="1"/>
  <c r="Y892" i="1"/>
  <c r="Y893" i="1"/>
  <c r="Y894" i="1"/>
  <c r="Y895" i="1"/>
  <c r="Y896" i="1"/>
  <c r="Y897" i="1"/>
  <c r="Y1315" i="1"/>
  <c r="Y1316" i="1"/>
  <c r="Y1317" i="1"/>
  <c r="Y1318" i="1"/>
  <c r="Y1319" i="1"/>
  <c r="Y1320" i="1"/>
  <c r="Y1321" i="1"/>
  <c r="Y1322" i="1"/>
  <c r="Y1323" i="1"/>
  <c r="Y1324" i="1"/>
  <c r="Y1326" i="1"/>
  <c r="Y1327" i="1"/>
  <c r="Y1328" i="1"/>
  <c r="Y1329" i="1"/>
  <c r="Y1330" i="1"/>
  <c r="Y1332" i="1"/>
  <c r="Y1333" i="1"/>
  <c r="Y1334" i="1"/>
  <c r="Y1335" i="1"/>
  <c r="Y1337" i="1"/>
  <c r="Y1338" i="1"/>
  <c r="Y1340" i="1"/>
  <c r="Y1341" i="1"/>
  <c r="Y1342" i="1"/>
  <c r="Y1343" i="1"/>
  <c r="Y1344" i="1"/>
  <c r="Y1345" i="1"/>
  <c r="Y1346" i="1"/>
  <c r="Y1347" i="1"/>
  <c r="Y1351" i="1"/>
  <c r="Y1355" i="1"/>
  <c r="Y1356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5" i="1"/>
  <c r="Y1416" i="1"/>
  <c r="Y1418" i="1"/>
  <c r="Y1420" i="1"/>
  <c r="Y1421" i="1"/>
  <c r="Y1422" i="1"/>
  <c r="Y1424" i="1"/>
  <c r="Y1425" i="1"/>
  <c r="Y1426" i="1"/>
  <c r="Y1427" i="1"/>
  <c r="Y1428" i="1"/>
  <c r="Y1429" i="1"/>
  <c r="Y1430" i="1"/>
  <c r="Y1431" i="1"/>
  <c r="Y1432" i="1"/>
  <c r="Y1442" i="1"/>
  <c r="Y1444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541" i="1"/>
  <c r="Y1498" i="1"/>
  <c r="Y1499" i="1"/>
  <c r="Y1500" i="1"/>
  <c r="Y1502" i="1"/>
  <c r="Y1503" i="1"/>
  <c r="Y1504" i="1"/>
  <c r="Y1506" i="1"/>
  <c r="Y1508" i="1"/>
  <c r="Y1509" i="1"/>
  <c r="Y1510" i="1"/>
  <c r="Y1512" i="1"/>
  <c r="Y1513" i="1"/>
  <c r="Y1515" i="1"/>
  <c r="Y1516" i="1"/>
  <c r="Y1517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6" i="1"/>
  <c r="Y1537" i="1"/>
  <c r="Y1538" i="1"/>
  <c r="Y1539" i="1"/>
  <c r="Y1540" i="1"/>
  <c r="Y1543" i="1"/>
  <c r="Y1544" i="1"/>
  <c r="Y1545" i="1"/>
  <c r="Y1546" i="1"/>
  <c r="Y1547" i="1"/>
  <c r="Y1549" i="1"/>
  <c r="Y1550" i="1"/>
  <c r="Y1551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8" i="1"/>
  <c r="Y1579" i="1"/>
  <c r="Y1580" i="1"/>
  <c r="Y1581" i="1"/>
  <c r="Y1582" i="1"/>
  <c r="Y1583" i="1"/>
  <c r="Y1584" i="1"/>
  <c r="Y1586" i="1"/>
  <c r="Y1587" i="1"/>
  <c r="Y1588" i="1"/>
  <c r="Y1589" i="1"/>
  <c r="Y1590" i="1"/>
  <c r="Y1592" i="1"/>
  <c r="Y1593" i="1"/>
  <c r="Y1594" i="1"/>
  <c r="Y1595" i="1"/>
  <c r="Y1596" i="1"/>
  <c r="Y1597" i="1"/>
  <c r="Y1598" i="1"/>
  <c r="Y1599" i="1"/>
  <c r="Y1600" i="1"/>
  <c r="Y1601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2" i="1"/>
  <c r="Y1623" i="1"/>
  <c r="Y1624" i="1"/>
  <c r="Y1626" i="1"/>
  <c r="Y1627" i="1"/>
  <c r="Y1628" i="1"/>
  <c r="Y1629" i="1"/>
  <c r="Y1630" i="1"/>
  <c r="Y1631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6" i="1"/>
  <c r="Y1687" i="1"/>
  <c r="Y1688" i="1"/>
  <c r="Y1689" i="1"/>
  <c r="Y1690" i="1"/>
  <c r="Y1691" i="1"/>
  <c r="Y1693" i="1"/>
  <c r="Y1694" i="1"/>
  <c r="Y1695" i="1"/>
  <c r="Y1696" i="1"/>
  <c r="Y1698" i="1"/>
  <c r="Y1699" i="1"/>
  <c r="Y1700" i="1"/>
  <c r="Y1702" i="1"/>
  <c r="Y1703" i="1"/>
  <c r="Y1704" i="1"/>
  <c r="Y1705" i="1"/>
  <c r="Y1707" i="1"/>
  <c r="Y1709" i="1"/>
  <c r="Y1710" i="1"/>
  <c r="Y1711" i="1"/>
  <c r="Y1712" i="1"/>
  <c r="Y1713" i="1"/>
  <c r="Y1714" i="1"/>
  <c r="Y1715" i="1"/>
  <c r="Y1716" i="1"/>
  <c r="Y1717" i="1"/>
  <c r="Y1722" i="1"/>
  <c r="Y1723" i="1"/>
  <c r="Y1724" i="1"/>
  <c r="Y1726" i="1"/>
  <c r="Y1727" i="1"/>
  <c r="Y1728" i="1"/>
  <c r="Y1730" i="1"/>
  <c r="Y1732" i="1"/>
  <c r="Y1735" i="1"/>
  <c r="Y1737" i="1"/>
  <c r="Y1738" i="1"/>
  <c r="Y1739" i="1"/>
  <c r="Y1740" i="1"/>
  <c r="Y1741" i="1"/>
  <c r="Y1742" i="1"/>
  <c r="Y1743" i="1"/>
  <c r="Y1744" i="1"/>
  <c r="Y1745" i="1"/>
  <c r="Y1746" i="1"/>
  <c r="Y1748" i="1"/>
  <c r="Y1749" i="1"/>
  <c r="Y1750" i="1"/>
  <c r="Y1751" i="1"/>
  <c r="Y1753" i="1"/>
  <c r="Y1754" i="1"/>
  <c r="Y1755" i="1"/>
  <c r="Y1756" i="1"/>
  <c r="Y1757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9" i="1"/>
  <c r="Y1780" i="1"/>
  <c r="Y1781" i="1"/>
  <c r="Y1782" i="1"/>
  <c r="Y1783" i="1"/>
  <c r="Y1784" i="1"/>
  <c r="Y1785" i="1"/>
  <c r="Y1786" i="1"/>
  <c r="Y1787" i="1"/>
  <c r="Y1788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8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7" i="1"/>
  <c r="Y1829" i="1"/>
  <c r="Y1830" i="1"/>
  <c r="Y1831" i="1"/>
  <c r="Y1832" i="1"/>
  <c r="Y1834" i="1"/>
  <c r="Y1835" i="1"/>
  <c r="Y1836" i="1"/>
  <c r="Y1837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7" i="1"/>
  <c r="Y1858" i="1"/>
  <c r="Y1859" i="1"/>
  <c r="Y1860" i="1"/>
  <c r="Y1861" i="1"/>
  <c r="Y1862" i="1"/>
  <c r="Y1863" i="1"/>
  <c r="Y1864" i="1"/>
  <c r="Y1865" i="1"/>
  <c r="Y1867" i="1"/>
  <c r="Y1868" i="1"/>
  <c r="Y1869" i="1"/>
  <c r="Y1870" i="1"/>
  <c r="Y1872" i="1"/>
  <c r="Y1873" i="1"/>
  <c r="Y1874" i="1"/>
  <c r="Y1875" i="1"/>
  <c r="Y1876" i="1"/>
  <c r="Y1877" i="1"/>
  <c r="Y1879" i="1"/>
  <c r="Y1880" i="1"/>
  <c r="Y1881" i="1"/>
  <c r="Y1882" i="1"/>
  <c r="Y1883" i="1"/>
  <c r="Y1884" i="1"/>
  <c r="Y1885" i="1"/>
  <c r="Y1886" i="1"/>
  <c r="Y1887" i="1"/>
  <c r="Y1889" i="1"/>
  <c r="Y1890" i="1"/>
  <c r="Y1891" i="1"/>
  <c r="Y1892" i="1"/>
  <c r="Y1894" i="1"/>
  <c r="Y1895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2015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93" i="1"/>
  <c r="Y2016" i="1"/>
  <c r="Y2017" i="1"/>
  <c r="Y2018" i="1"/>
  <c r="Y2019" i="1"/>
  <c r="Y2020" i="1"/>
  <c r="Y2021" i="1"/>
  <c r="Y2022" i="1"/>
  <c r="Y2023" i="1"/>
  <c r="Y2025" i="1"/>
  <c r="Y2026" i="1"/>
  <c r="Y2028" i="1"/>
  <c r="Y2029" i="1"/>
  <c r="Y2031" i="1"/>
  <c r="Y2032" i="1"/>
  <c r="Y2033" i="1"/>
  <c r="Y2034" i="1"/>
  <c r="Y2035" i="1"/>
  <c r="Y2036" i="1"/>
  <c r="Y2037" i="1"/>
  <c r="Y2039" i="1"/>
  <c r="Y2040" i="1"/>
  <c r="Y2042" i="1"/>
  <c r="Y2043" i="1"/>
  <c r="Y2044" i="1"/>
  <c r="Y2045" i="1"/>
  <c r="Y2046" i="1"/>
  <c r="Y2048" i="1"/>
  <c r="Y2049" i="1"/>
  <c r="Y2050" i="1"/>
  <c r="Y2051" i="1"/>
  <c r="Y2052" i="1"/>
  <c r="Y2053" i="1"/>
  <c r="Y2054" i="1"/>
  <c r="Y2056" i="1"/>
  <c r="Y2057" i="1"/>
  <c r="Y2058" i="1"/>
  <c r="Y2059" i="1"/>
  <c r="Y2060" i="1"/>
  <c r="Y2062" i="1"/>
  <c r="Y2063" i="1"/>
  <c r="Y2064" i="1"/>
  <c r="Y2065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4" i="1"/>
  <c r="Y2095" i="1"/>
  <c r="Y2096" i="1"/>
  <c r="Y2097" i="1"/>
  <c r="Y2098" i="1"/>
  <c r="Y2099" i="1"/>
  <c r="Y2100" i="1"/>
  <c r="Y2101" i="1"/>
  <c r="Y2102" i="1"/>
  <c r="Y2103" i="1"/>
  <c r="Y2104" i="1"/>
  <c r="Y2106" i="1"/>
  <c r="Y2107" i="1"/>
  <c r="Y2108" i="1"/>
  <c r="Y2109" i="1"/>
  <c r="Y2111" i="1"/>
  <c r="Y2112" i="1"/>
  <c r="Y2114" i="1"/>
  <c r="Y2115" i="1"/>
  <c r="Y2116" i="1"/>
  <c r="Y2117" i="1"/>
  <c r="Y2118" i="1"/>
  <c r="Y2119" i="1"/>
  <c r="Y2120" i="1"/>
  <c r="Y2121" i="1"/>
  <c r="Y2123" i="1"/>
  <c r="Y2124" i="1"/>
  <c r="Y2125" i="1"/>
  <c r="Y2126" i="1"/>
  <c r="Y2127" i="1"/>
  <c r="Y2128" i="1"/>
  <c r="Y2129" i="1"/>
  <c r="Y2130" i="1"/>
  <c r="Y2133" i="1"/>
  <c r="Y2134" i="1"/>
  <c r="Y2135" i="1"/>
  <c r="Y2136" i="1"/>
  <c r="Y2137" i="1"/>
  <c r="Y2138" i="1"/>
  <c r="Y2141" i="1"/>
  <c r="Y2142" i="1"/>
  <c r="Y2143" i="1"/>
  <c r="Y2145" i="1"/>
  <c r="Y2147" i="1"/>
  <c r="Y2148" i="1"/>
  <c r="Y2149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4" i="1"/>
  <c r="Y2175" i="1"/>
  <c r="Y2176" i="1"/>
  <c r="Y2177" i="1"/>
  <c r="Y2178" i="1"/>
  <c r="Y2179" i="1"/>
  <c r="Y2180" i="1"/>
  <c r="Y2181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6" i="1"/>
  <c r="Y2197" i="1"/>
  <c r="Y2198" i="1"/>
  <c r="Y2199" i="1"/>
  <c r="Y2200" i="1"/>
  <c r="Y2201" i="1"/>
  <c r="Y2202" i="1"/>
  <c r="Y2203" i="1"/>
  <c r="Y2204" i="1"/>
  <c r="Y2206" i="1"/>
  <c r="Y2207" i="1"/>
  <c r="Y2208" i="1"/>
  <c r="Y2209" i="1"/>
  <c r="Y2210" i="1"/>
  <c r="Y2211" i="1"/>
  <c r="Y2212" i="1"/>
  <c r="Y2213" i="1"/>
  <c r="Y2214" i="1"/>
  <c r="Y2215" i="1"/>
  <c r="Y2216" i="1"/>
  <c r="Y2218" i="1"/>
  <c r="Y2219" i="1"/>
  <c r="Y2220" i="1"/>
  <c r="Y2221" i="1"/>
  <c r="Y2222" i="1"/>
  <c r="Y2223" i="1"/>
  <c r="Y2224" i="1"/>
  <c r="Y2225" i="1"/>
  <c r="Y2226" i="1"/>
  <c r="Y2227" i="1"/>
  <c r="Y2229" i="1"/>
  <c r="Y2230" i="1"/>
  <c r="Y2231" i="1"/>
  <c r="Y2232" i="1"/>
  <c r="Y2233" i="1"/>
  <c r="Y2234" i="1"/>
  <c r="Y2235" i="1"/>
  <c r="Y2236" i="1"/>
  <c r="Y2237" i="1"/>
  <c r="Y2238" i="1"/>
  <c r="Y2239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60" i="1"/>
  <c r="Y2261" i="1"/>
  <c r="Y2262" i="1"/>
  <c r="Y2263" i="1"/>
  <c r="Y2265" i="1"/>
  <c r="Y2266" i="1"/>
  <c r="Y2267" i="1"/>
  <c r="Y2268" i="1"/>
  <c r="Y2269" i="1"/>
  <c r="Y2270" i="1"/>
  <c r="Y2271" i="1"/>
  <c r="Y2272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8" i="1"/>
  <c r="Y2289" i="1"/>
  <c r="Y2290" i="1"/>
  <c r="Y2291" i="1"/>
  <c r="Y2292" i="1"/>
  <c r="Y2293" i="1"/>
  <c r="Y2294" i="1"/>
  <c r="Y2295" i="1"/>
  <c r="Y2296" i="1"/>
  <c r="Y2304" i="1"/>
  <c r="Y2312" i="1"/>
  <c r="Y2313" i="1"/>
  <c r="Y2314" i="1"/>
  <c r="Y2316" i="1"/>
  <c r="Y2317" i="1"/>
  <c r="Y2319" i="1"/>
  <c r="Y2326" i="1"/>
  <c r="Y2327" i="1"/>
  <c r="Y2329" i="1"/>
  <c r="Y2330" i="1"/>
  <c r="Y2331" i="1"/>
  <c r="Y2332" i="1"/>
  <c r="Y2340" i="1"/>
  <c r="Y2344" i="1"/>
  <c r="Y2346" i="1"/>
  <c r="Y2348" i="1"/>
  <c r="Y2349" i="1"/>
  <c r="Y2350" i="1"/>
  <c r="Y2351" i="1"/>
  <c r="Y2352" i="1"/>
  <c r="Y2362" i="1"/>
  <c r="Y2365" i="1"/>
  <c r="Y2366" i="1"/>
  <c r="Y2367" i="1"/>
  <c r="Y2368" i="1"/>
  <c r="Y2369" i="1"/>
  <c r="Y2370" i="1"/>
  <c r="Y2437" i="1"/>
  <c r="Y2371" i="1"/>
  <c r="Y2372" i="1"/>
  <c r="Y2373" i="1"/>
  <c r="Y2374" i="1"/>
  <c r="Y2376" i="1"/>
  <c r="Y2377" i="1"/>
  <c r="Y2378" i="1"/>
  <c r="Y2379" i="1"/>
  <c r="Y2380" i="1"/>
  <c r="Y2382" i="1"/>
  <c r="Y2383" i="1"/>
  <c r="Y2385" i="1"/>
  <c r="Y2386" i="1"/>
  <c r="Y2387" i="1"/>
  <c r="Y2388" i="1"/>
  <c r="Y2389" i="1"/>
  <c r="Y2391" i="1"/>
  <c r="Y2392" i="1"/>
  <c r="Y2393" i="1"/>
  <c r="Y2395" i="1"/>
  <c r="Y2396" i="1"/>
  <c r="Y2397" i="1"/>
  <c r="Y2398" i="1"/>
  <c r="Y2400" i="1"/>
  <c r="Y2402" i="1"/>
  <c r="Y2403" i="1"/>
  <c r="Y2405" i="1"/>
  <c r="Y2406" i="1"/>
  <c r="Y2407" i="1"/>
  <c r="Y2408" i="1"/>
  <c r="Y2409" i="1"/>
  <c r="Y2410" i="1"/>
  <c r="Y2411" i="1"/>
  <c r="Y2413" i="1"/>
  <c r="Y2414" i="1"/>
  <c r="Y2416" i="1"/>
  <c r="Y2417" i="1"/>
  <c r="Y2418" i="1"/>
  <c r="Y2420" i="1"/>
  <c r="Y2422" i="1"/>
  <c r="Y2423" i="1"/>
  <c r="Y2424" i="1"/>
  <c r="Y2425" i="1"/>
  <c r="Y2426" i="1"/>
  <c r="Y2427" i="1"/>
  <c r="Y2428" i="1"/>
  <c r="Y2429" i="1"/>
  <c r="Y2431" i="1"/>
  <c r="Y2432" i="1"/>
  <c r="Y2433" i="1"/>
  <c r="Y2434" i="1"/>
  <c r="Y2435" i="1"/>
  <c r="Y2436" i="1"/>
  <c r="Y248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4" i="1"/>
  <c r="Y2455" i="1"/>
  <c r="Y2456" i="1"/>
  <c r="Y2457" i="1"/>
  <c r="Y2458" i="1"/>
  <c r="Y2459" i="1"/>
  <c r="Y2461" i="1"/>
  <c r="Y2462" i="1"/>
  <c r="Y2463" i="1"/>
  <c r="Y2465" i="1"/>
  <c r="Y2466" i="1"/>
  <c r="Y2467" i="1"/>
  <c r="Y2469" i="1"/>
  <c r="Y2470" i="1"/>
  <c r="Y2471" i="1"/>
  <c r="Y2472" i="1"/>
  <c r="Y2473" i="1"/>
  <c r="Y2474" i="1"/>
  <c r="Y2475" i="1"/>
  <c r="Y2477" i="1"/>
  <c r="Y2478" i="1"/>
  <c r="Y2479" i="1"/>
  <c r="Y2480" i="1"/>
  <c r="Y2481" i="1"/>
  <c r="Y2482" i="1"/>
  <c r="Y2483" i="1"/>
  <c r="Y2485" i="1"/>
  <c r="Y2486" i="1"/>
  <c r="Y2488" i="1"/>
  <c r="Y2489" i="1"/>
  <c r="Y2490" i="1"/>
  <c r="Y2491" i="1"/>
  <c r="Y2492" i="1"/>
  <c r="Y2493" i="1"/>
  <c r="Y2494" i="1"/>
  <c r="Y2495" i="1"/>
  <c r="Y2496" i="1"/>
  <c r="Y2498" i="1"/>
  <c r="Y2500" i="1"/>
  <c r="Y2501" i="1"/>
  <c r="Y2502" i="1"/>
  <c r="Y2503" i="1"/>
  <c r="Y2504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30" i="1"/>
  <c r="Y2531" i="1"/>
  <c r="Y2532" i="1"/>
  <c r="Y2533" i="1"/>
  <c r="Y2534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60" i="1"/>
  <c r="Y2561" i="1"/>
  <c r="Y2562" i="1"/>
  <c r="Y2563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81" i="1"/>
  <c r="Y2582" i="1"/>
  <c r="Y2583" i="1"/>
  <c r="Y2584" i="1"/>
  <c r="Y2585" i="1"/>
  <c r="Y2587" i="1"/>
  <c r="Y2588" i="1"/>
  <c r="Y2589" i="1"/>
  <c r="Y2591" i="1"/>
  <c r="Y2592" i="1"/>
  <c r="Y2593" i="1"/>
  <c r="Y2594" i="1"/>
  <c r="Y2595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7" i="1"/>
  <c r="Y2618" i="1"/>
  <c r="Y2619" i="1"/>
  <c r="Y2620" i="1"/>
  <c r="Y2622" i="1"/>
  <c r="Y2623" i="1"/>
  <c r="Y2624" i="1"/>
  <c r="Y2625" i="1"/>
  <c r="Y2627" i="1"/>
  <c r="Y2628" i="1"/>
  <c r="Y2629" i="1"/>
  <c r="Y2630" i="1"/>
  <c r="Y2631" i="1"/>
  <c r="Y2632" i="1"/>
  <c r="Y2633" i="1"/>
  <c r="Y2634" i="1"/>
  <c r="Y2636" i="1"/>
  <c r="Y2637" i="1"/>
  <c r="Y2638" i="1"/>
  <c r="Y2640" i="1"/>
  <c r="Y2641" i="1"/>
  <c r="Y2642" i="1"/>
  <c r="Y2643" i="1"/>
  <c r="Y2644" i="1"/>
  <c r="Y2645" i="1"/>
  <c r="Y2646" i="1"/>
  <c r="Y2647" i="1"/>
  <c r="Y2728" i="1"/>
  <c r="Y2729" i="1"/>
  <c r="Y2648" i="1"/>
  <c r="Y2649" i="1"/>
  <c r="Y2651" i="1"/>
  <c r="Y2652" i="1"/>
  <c r="Y2653" i="1"/>
  <c r="Y2654" i="1"/>
  <c r="Y2655" i="1"/>
  <c r="Y2657" i="1"/>
  <c r="Y2658" i="1"/>
  <c r="Y2659" i="1"/>
  <c r="Y2661" i="1"/>
  <c r="Y2662" i="1"/>
  <c r="Y2663" i="1"/>
  <c r="Y2664" i="1"/>
  <c r="Y2665" i="1"/>
  <c r="Y2666" i="1"/>
  <c r="Y2667" i="1"/>
  <c r="Y2668" i="1"/>
  <c r="Y2670" i="1"/>
  <c r="Y2671" i="1"/>
  <c r="Y2672" i="1"/>
  <c r="Y2674" i="1"/>
  <c r="Y2676" i="1"/>
  <c r="Y2677" i="1"/>
  <c r="Y2678" i="1"/>
  <c r="Y2680" i="1"/>
  <c r="Y2681" i="1"/>
  <c r="Y2682" i="1"/>
  <c r="Y2684" i="1"/>
  <c r="Y2685" i="1"/>
  <c r="Y2686" i="1"/>
  <c r="Y2687" i="1"/>
  <c r="Y2688" i="1"/>
  <c r="Y2689" i="1"/>
  <c r="Y2690" i="1"/>
  <c r="Y2691" i="1"/>
  <c r="Y2693" i="1"/>
  <c r="Y2694" i="1"/>
  <c r="Y2695" i="1"/>
  <c r="Y2696" i="1"/>
  <c r="Y2698" i="1"/>
  <c r="Y2700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3" i="1"/>
  <c r="Y2724" i="1"/>
  <c r="Y2726" i="1"/>
  <c r="Y2727" i="1"/>
  <c r="Y2730" i="1"/>
  <c r="Y2731" i="1"/>
  <c r="Y2732" i="1"/>
  <c r="Y2733" i="1"/>
  <c r="Y2734" i="1"/>
  <c r="Y2735" i="1"/>
  <c r="Y2736" i="1"/>
  <c r="Y2737" i="1"/>
  <c r="Y2739" i="1"/>
  <c r="Y2740" i="1"/>
  <c r="Y2741" i="1"/>
  <c r="Y2742" i="1"/>
  <c r="Y2743" i="1"/>
  <c r="Y2744" i="1"/>
  <c r="Y2745" i="1"/>
  <c r="Y2746" i="1"/>
  <c r="Y2747" i="1"/>
  <c r="Y2749" i="1"/>
  <c r="Y2750" i="1"/>
  <c r="Y2751" i="1"/>
  <c r="Y2752" i="1"/>
  <c r="Y2753" i="1"/>
  <c r="Y2754" i="1"/>
  <c r="Y2761" i="1"/>
  <c r="Y2762" i="1"/>
  <c r="Y2764" i="1"/>
  <c r="Y2765" i="1"/>
  <c r="Y2766" i="1"/>
  <c r="Y2767" i="1"/>
  <c r="Y2768" i="1"/>
  <c r="Y2769" i="1"/>
  <c r="Y2770" i="1"/>
  <c r="Y2771" i="1"/>
  <c r="Y2772" i="1"/>
  <c r="Y2773" i="1"/>
  <c r="Y2775" i="1"/>
  <c r="Y2776" i="1"/>
  <c r="Y2777" i="1"/>
  <c r="Y2779" i="1"/>
  <c r="Y2780" i="1"/>
  <c r="Y2781" i="1"/>
  <c r="Y2782" i="1"/>
  <c r="Y2783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22" i="1"/>
  <c r="Y2823" i="1"/>
  <c r="Y2824" i="1"/>
  <c r="Y2825" i="1"/>
  <c r="Y2826" i="1"/>
  <c r="Y2827" i="1"/>
  <c r="Y2831" i="1"/>
  <c r="Y2832" i="1"/>
  <c r="Y2833" i="1"/>
  <c r="Y2834" i="1"/>
  <c r="Y2835" i="1"/>
  <c r="Y2836" i="1"/>
  <c r="Y2837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4" i="1"/>
  <c r="Y2885" i="1"/>
  <c r="Y2886" i="1"/>
  <c r="Y2887" i="1"/>
  <c r="Y2888" i="1"/>
  <c r="Y2889" i="1"/>
  <c r="Y2890" i="1"/>
  <c r="Y2891" i="1"/>
  <c r="Y2892" i="1"/>
  <c r="Y2893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8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4" i="1"/>
  <c r="Y2935" i="1"/>
  <c r="Y2936" i="1"/>
  <c r="Y2937" i="1"/>
  <c r="Y2938" i="1"/>
  <c r="Y2939" i="1"/>
  <c r="Y2940" i="1"/>
  <c r="Y2941" i="1"/>
  <c r="Y2942" i="1"/>
  <c r="Y2943" i="1"/>
  <c r="Y2945" i="1"/>
  <c r="Y2947" i="1"/>
  <c r="Y2948" i="1"/>
  <c r="Y2949" i="1"/>
  <c r="Y2950" i="1"/>
  <c r="Y2951" i="1"/>
  <c r="Y2952" i="1"/>
  <c r="Y2953" i="1"/>
  <c r="Y2954" i="1"/>
  <c r="Y2955" i="1"/>
  <c r="Y2956" i="1"/>
  <c r="Y2958" i="1"/>
  <c r="Y2959" i="1"/>
  <c r="Y2960" i="1"/>
  <c r="Y2961" i="1"/>
  <c r="Y2962" i="1"/>
  <c r="Y2963" i="1"/>
  <c r="Y2965" i="1"/>
  <c r="Y2966" i="1"/>
  <c r="Y2967" i="1"/>
  <c r="Y2968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3066" i="1"/>
  <c r="Y2983" i="1"/>
  <c r="Y2984" i="1"/>
  <c r="Y2985" i="1"/>
  <c r="Y2986" i="1"/>
  <c r="Y2987" i="1"/>
  <c r="Y2989" i="1"/>
  <c r="Y2990" i="1"/>
  <c r="Y2991" i="1"/>
  <c r="Y2992" i="1"/>
  <c r="Y2993" i="1"/>
  <c r="Y2994" i="1"/>
  <c r="Y2995" i="1"/>
  <c r="Y2996" i="1"/>
  <c r="Y2998" i="1"/>
  <c r="Y2999" i="1"/>
  <c r="Y3000" i="1"/>
  <c r="Y3003" i="1"/>
  <c r="Y3004" i="1"/>
  <c r="Y3006" i="1"/>
  <c r="Y3007" i="1"/>
  <c r="Y3008" i="1"/>
  <c r="Y3009" i="1"/>
  <c r="Y3010" i="1"/>
  <c r="Y3011" i="1"/>
  <c r="Y3012" i="1"/>
  <c r="Y3013" i="1"/>
  <c r="Y3014" i="1"/>
  <c r="Y3016" i="1"/>
  <c r="Y3017" i="1"/>
  <c r="Y3018" i="1"/>
  <c r="Y3019" i="1"/>
  <c r="Y3020" i="1"/>
  <c r="Y3022" i="1"/>
  <c r="Y3023" i="1"/>
  <c r="Y3025" i="1"/>
  <c r="Y3026" i="1"/>
  <c r="Y3027" i="1"/>
  <c r="Y3029" i="1"/>
  <c r="Y3031" i="1"/>
  <c r="Y3032" i="1"/>
  <c r="Y3033" i="1"/>
  <c r="Y3034" i="1"/>
  <c r="Y3035" i="1"/>
  <c r="Y3036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5" i="1"/>
  <c r="Y3056" i="1"/>
  <c r="Y3057" i="1"/>
  <c r="Y3058" i="1"/>
  <c r="Y3059" i="1"/>
  <c r="Y3060" i="1"/>
  <c r="Y3061" i="1"/>
  <c r="Y3062" i="1"/>
  <c r="Y3063" i="1"/>
  <c r="Y3064" i="1"/>
  <c r="Y3065" i="1"/>
  <c r="Y3149" i="1"/>
  <c r="Y3067" i="1"/>
  <c r="Y3068" i="1"/>
  <c r="Y3069" i="1"/>
  <c r="Y3070" i="1"/>
  <c r="Y3072" i="1"/>
  <c r="Y3073" i="1"/>
  <c r="Y3074" i="1"/>
  <c r="Y3075" i="1"/>
  <c r="Y3076" i="1"/>
  <c r="Y3078" i="1"/>
  <c r="Y3080" i="1"/>
  <c r="Y3081" i="1"/>
  <c r="Y3082" i="1"/>
  <c r="Y3084" i="1"/>
  <c r="Y3085" i="1"/>
  <c r="Y3086" i="1"/>
  <c r="Y3087" i="1"/>
  <c r="Y3088" i="1"/>
  <c r="Y3089" i="1"/>
  <c r="Y3090" i="1"/>
  <c r="Y3091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7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3" i="1"/>
  <c r="Y3194" i="1"/>
  <c r="Y3195" i="1"/>
  <c r="Y3196" i="1"/>
  <c r="Y3197" i="1"/>
  <c r="Y3198" i="1"/>
  <c r="Y3199" i="1"/>
  <c r="Y3200" i="1"/>
  <c r="Y3201" i="1"/>
  <c r="Y3203" i="1"/>
  <c r="Y3204" i="1"/>
  <c r="Y3205" i="1"/>
  <c r="Y3206" i="1"/>
  <c r="Y3207" i="1"/>
  <c r="Y3208" i="1"/>
  <c r="Y3209" i="1"/>
  <c r="Y3211" i="1"/>
  <c r="Y3212" i="1"/>
  <c r="Y3213" i="1"/>
  <c r="Y3214" i="1"/>
  <c r="Y3215" i="1"/>
  <c r="Y3216" i="1"/>
  <c r="Y3217" i="1"/>
  <c r="Y3218" i="1"/>
  <c r="Y3219" i="1"/>
  <c r="Y3220" i="1"/>
  <c r="Y3221" i="1"/>
  <c r="Y3223" i="1"/>
  <c r="Y3224" i="1"/>
  <c r="Y3225" i="1"/>
  <c r="Y3226" i="1"/>
  <c r="Y3227" i="1"/>
  <c r="Y3228" i="1"/>
  <c r="Y3229" i="1"/>
  <c r="Y3230" i="1"/>
  <c r="Y3231" i="1"/>
  <c r="Y3232" i="1"/>
  <c r="Y3306" i="1"/>
  <c r="Y3233" i="1"/>
  <c r="Y3234" i="1"/>
  <c r="Y3235" i="1"/>
  <c r="Y3236" i="1"/>
  <c r="Y3237" i="1"/>
  <c r="Y3238" i="1"/>
  <c r="Y3239" i="1"/>
  <c r="Y3240" i="1"/>
  <c r="Y3241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1" i="1"/>
  <c r="Y3262" i="1"/>
  <c r="Y3263" i="1"/>
  <c r="Y3264" i="1"/>
  <c r="Y3265" i="1"/>
  <c r="Y3266" i="1"/>
  <c r="Y3267" i="1"/>
  <c r="Y3268" i="1"/>
  <c r="Y3272" i="1"/>
  <c r="Y3275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6" i="1"/>
  <c r="Y3298" i="1"/>
  <c r="Y3299" i="1"/>
  <c r="Y3300" i="1"/>
  <c r="Y3301" i="1"/>
  <c r="Y3302" i="1"/>
  <c r="Y3303" i="1"/>
  <c r="Y3304" i="1"/>
  <c r="Y3305" i="1"/>
  <c r="W30" i="1"/>
  <c r="W35" i="1"/>
  <c r="W36" i="1"/>
  <c r="W37" i="1"/>
  <c r="W38" i="1"/>
  <c r="W39" i="1"/>
  <c r="W40" i="1"/>
  <c r="W41" i="1"/>
  <c r="W42" i="1"/>
  <c r="W43" i="1"/>
  <c r="W44" i="1"/>
  <c r="W45" i="1"/>
  <c r="W46" i="1"/>
  <c r="W5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9" i="1"/>
  <c r="W100" i="1"/>
  <c r="W101" i="1"/>
  <c r="W102" i="1"/>
  <c r="W103" i="1"/>
  <c r="W104" i="1"/>
  <c r="W105" i="1"/>
  <c r="W106" i="1"/>
  <c r="W107" i="1"/>
  <c r="W108" i="1"/>
  <c r="W109" i="1"/>
  <c r="W111" i="1"/>
  <c r="W112" i="1"/>
  <c r="W113" i="1"/>
  <c r="W114" i="1"/>
  <c r="W115" i="1"/>
  <c r="W116" i="1"/>
  <c r="W117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7" i="1"/>
  <c r="W138" i="1"/>
  <c r="W139" i="1"/>
  <c r="W141" i="1"/>
  <c r="W143" i="1"/>
  <c r="W144" i="1"/>
  <c r="W145" i="1"/>
  <c r="W146" i="1"/>
  <c r="W147" i="1"/>
  <c r="W149" i="1"/>
  <c r="W150" i="1"/>
  <c r="W151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6" i="1"/>
  <c r="W167" i="1"/>
  <c r="W168" i="1"/>
  <c r="W170" i="1"/>
  <c r="W171" i="1"/>
  <c r="W172" i="1"/>
  <c r="W174" i="1"/>
  <c r="W175" i="1"/>
  <c r="W176" i="1"/>
  <c r="W177" i="1"/>
  <c r="W178" i="1"/>
  <c r="W179" i="1"/>
  <c r="W181" i="1"/>
  <c r="W182" i="1"/>
  <c r="W183" i="1"/>
  <c r="W184" i="1"/>
  <c r="W185" i="1"/>
  <c r="W186" i="1"/>
  <c r="W187" i="1"/>
  <c r="W188" i="1"/>
  <c r="W189" i="1"/>
  <c r="W190" i="1"/>
  <c r="W191" i="1"/>
  <c r="W193" i="1"/>
  <c r="W194" i="1"/>
  <c r="W195" i="1"/>
  <c r="W196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5" i="1"/>
  <c r="W216" i="1"/>
  <c r="W217" i="1"/>
  <c r="W218" i="1"/>
  <c r="W219" i="1"/>
  <c r="W220" i="1"/>
  <c r="W221" i="1"/>
  <c r="W222" i="1"/>
  <c r="W223" i="1"/>
  <c r="W232" i="1"/>
  <c r="W224" i="1"/>
  <c r="W225" i="1"/>
  <c r="W226" i="1"/>
  <c r="W227" i="1"/>
  <c r="W228" i="1"/>
  <c r="W229" i="1"/>
  <c r="W230" i="1"/>
  <c r="W231" i="1"/>
  <c r="W243" i="1"/>
  <c r="W233" i="1"/>
  <c r="W234" i="1"/>
  <c r="W235" i="1"/>
  <c r="W236" i="1"/>
  <c r="W237" i="1"/>
  <c r="W238" i="1"/>
  <c r="W239" i="1"/>
  <c r="W240" i="1"/>
  <c r="W241" i="1"/>
  <c r="W242" i="1"/>
  <c r="W244" i="1"/>
  <c r="W245" i="1"/>
  <c r="W246" i="1"/>
  <c r="W247" i="1"/>
  <c r="W248" i="1"/>
  <c r="W249" i="1"/>
  <c r="W250" i="1"/>
  <c r="W251" i="1"/>
  <c r="W504" i="1"/>
  <c r="W473" i="1"/>
  <c r="W474" i="1"/>
  <c r="W475" i="1"/>
  <c r="W476" i="1"/>
  <c r="W477" i="1"/>
  <c r="W478" i="1"/>
  <c r="W479" i="1"/>
  <c r="W481" i="1"/>
  <c r="W482" i="1"/>
  <c r="W483" i="1"/>
  <c r="W485" i="1"/>
  <c r="W487" i="1"/>
  <c r="W488" i="1"/>
  <c r="W490" i="1"/>
  <c r="W491" i="1"/>
  <c r="W492" i="1"/>
  <c r="W493" i="1"/>
  <c r="W494" i="1"/>
  <c r="W495" i="1"/>
  <c r="W497" i="1"/>
  <c r="W498" i="1"/>
  <c r="W499" i="1"/>
  <c r="W500" i="1"/>
  <c r="W501" i="1"/>
  <c r="W502" i="1"/>
  <c r="W503" i="1"/>
  <c r="W510" i="1"/>
  <c r="W511" i="1"/>
  <c r="W512" i="1"/>
  <c r="W513" i="1"/>
  <c r="W515" i="1"/>
  <c r="W517" i="1"/>
  <c r="W518" i="1"/>
  <c r="W520" i="1"/>
  <c r="W521" i="1"/>
  <c r="W522" i="1"/>
  <c r="W523" i="1"/>
  <c r="W524" i="1"/>
  <c r="W525" i="1"/>
  <c r="W526" i="1"/>
  <c r="W527" i="1"/>
  <c r="W528" i="1"/>
  <c r="W529" i="1"/>
  <c r="W530" i="1"/>
  <c r="W564" i="1"/>
  <c r="W532" i="1"/>
  <c r="W533" i="1"/>
  <c r="W534" i="1"/>
  <c r="W535" i="1"/>
  <c r="W536" i="1"/>
  <c r="W538" i="1"/>
  <c r="W539" i="1"/>
  <c r="W540" i="1"/>
  <c r="W542" i="1"/>
  <c r="W543" i="1"/>
  <c r="W545" i="1"/>
  <c r="W546" i="1"/>
  <c r="W548" i="1"/>
  <c r="W549" i="1"/>
  <c r="W550" i="1"/>
  <c r="W552" i="1"/>
  <c r="W554" i="1"/>
  <c r="W555" i="1"/>
  <c r="W556" i="1"/>
  <c r="W557" i="1"/>
  <c r="W558" i="1"/>
  <c r="W559" i="1"/>
  <c r="W560" i="1"/>
  <c r="W561" i="1"/>
  <c r="W562" i="1"/>
  <c r="W563" i="1"/>
  <c r="W594" i="1"/>
  <c r="W565" i="1"/>
  <c r="W566" i="1"/>
  <c r="W567" i="1"/>
  <c r="W568" i="1"/>
  <c r="W569" i="1"/>
  <c r="W570" i="1"/>
  <c r="W571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6" i="1"/>
  <c r="W587" i="1"/>
  <c r="W588" i="1"/>
  <c r="W589" i="1"/>
  <c r="W590" i="1"/>
  <c r="W591" i="1"/>
  <c r="W592" i="1"/>
  <c r="W593" i="1"/>
  <c r="W595" i="1"/>
  <c r="W596" i="1"/>
  <c r="W597" i="1"/>
  <c r="W598" i="1"/>
  <c r="W599" i="1"/>
  <c r="W601" i="1"/>
  <c r="W602" i="1"/>
  <c r="W604" i="1"/>
  <c r="W605" i="1"/>
  <c r="W606" i="1"/>
  <c r="W608" i="1"/>
  <c r="W609" i="1"/>
  <c r="W611" i="1"/>
  <c r="W612" i="1"/>
  <c r="W613" i="1"/>
  <c r="W614" i="1"/>
  <c r="W615" i="1"/>
  <c r="W616" i="1"/>
  <c r="W617" i="1"/>
  <c r="W618" i="1"/>
  <c r="W619" i="1"/>
  <c r="W620" i="1"/>
  <c r="W622" i="1"/>
  <c r="W623" i="1"/>
  <c r="W624" i="1"/>
  <c r="W625" i="1"/>
  <c r="W629" i="1"/>
  <c r="W631" i="1"/>
  <c r="W632" i="1"/>
  <c r="W633" i="1"/>
  <c r="W635" i="1"/>
  <c r="W636" i="1"/>
  <c r="W638" i="1"/>
  <c r="W639" i="1"/>
  <c r="W640" i="1"/>
  <c r="W643" i="1"/>
  <c r="W644" i="1"/>
  <c r="W645" i="1"/>
  <c r="W646" i="1"/>
  <c r="W647" i="1"/>
  <c r="W649" i="1"/>
  <c r="W650" i="1"/>
  <c r="W651" i="1"/>
  <c r="W652" i="1"/>
  <c r="W653" i="1"/>
  <c r="W654" i="1"/>
  <c r="W655" i="1"/>
  <c r="W656" i="1"/>
  <c r="W657" i="1"/>
  <c r="W658" i="1"/>
  <c r="W660" i="1"/>
  <c r="W661" i="1"/>
  <c r="W662" i="1"/>
  <c r="W663" i="1"/>
  <c r="W664" i="1"/>
  <c r="W665" i="1"/>
  <c r="W666" i="1"/>
  <c r="W668" i="1"/>
  <c r="W670" i="1"/>
  <c r="W671" i="1"/>
  <c r="W673" i="1"/>
  <c r="W675" i="1"/>
  <c r="W677" i="1"/>
  <c r="W678" i="1"/>
  <c r="W679" i="1"/>
  <c r="W680" i="1"/>
  <c r="W681" i="1"/>
  <c r="W682" i="1"/>
  <c r="W683" i="1"/>
  <c r="W685" i="1"/>
  <c r="W686" i="1"/>
  <c r="W687" i="1"/>
  <c r="W688" i="1"/>
  <c r="W689" i="1"/>
  <c r="W690" i="1"/>
  <c r="W721" i="1"/>
  <c r="W691" i="1"/>
  <c r="W692" i="1"/>
  <c r="W693" i="1"/>
  <c r="W694" i="1"/>
  <c r="W695" i="1"/>
  <c r="W696" i="1"/>
  <c r="W697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4" i="1"/>
  <c r="W715" i="1"/>
  <c r="W716" i="1"/>
  <c r="W717" i="1"/>
  <c r="W718" i="1"/>
  <c r="W719" i="1"/>
  <c r="W720" i="1"/>
  <c r="W748" i="1"/>
  <c r="W749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4" i="1"/>
  <c r="W745" i="1"/>
  <c r="W746" i="1"/>
  <c r="W747" i="1"/>
  <c r="W777" i="1"/>
  <c r="W750" i="1"/>
  <c r="W751" i="1"/>
  <c r="W752" i="1"/>
  <c r="W753" i="1"/>
  <c r="W754" i="1"/>
  <c r="W755" i="1"/>
  <c r="W757" i="1"/>
  <c r="W759" i="1"/>
  <c r="W760" i="1"/>
  <c r="W761" i="1"/>
  <c r="W763" i="1"/>
  <c r="W765" i="1"/>
  <c r="W766" i="1"/>
  <c r="W767" i="1"/>
  <c r="W768" i="1"/>
  <c r="W769" i="1"/>
  <c r="W770" i="1"/>
  <c r="W772" i="1"/>
  <c r="W773" i="1"/>
  <c r="W774" i="1"/>
  <c r="W775" i="1"/>
  <c r="W776" i="1"/>
  <c r="W799" i="1"/>
  <c r="W778" i="1"/>
  <c r="W780" i="1"/>
  <c r="W781" i="1"/>
  <c r="W782" i="1"/>
  <c r="W783" i="1"/>
  <c r="W784" i="1"/>
  <c r="W786" i="1"/>
  <c r="W787" i="1"/>
  <c r="W789" i="1"/>
  <c r="W790" i="1"/>
  <c r="W791" i="1"/>
  <c r="W792" i="1"/>
  <c r="W795" i="1"/>
  <c r="W796" i="1"/>
  <c r="W797" i="1"/>
  <c r="W798" i="1"/>
  <c r="W820" i="1"/>
  <c r="W800" i="1"/>
  <c r="W802" i="1"/>
  <c r="W803" i="1"/>
  <c r="W804" i="1"/>
  <c r="W805" i="1"/>
  <c r="W806" i="1"/>
  <c r="W808" i="1"/>
  <c r="W809" i="1"/>
  <c r="W811" i="1"/>
  <c r="W812" i="1"/>
  <c r="W814" i="1"/>
  <c r="W815" i="1"/>
  <c r="W816" i="1"/>
  <c r="W817" i="1"/>
  <c r="W818" i="1"/>
  <c r="W819" i="1"/>
  <c r="W822" i="1"/>
  <c r="W823" i="1"/>
  <c r="W824" i="1"/>
  <c r="W825" i="1"/>
  <c r="W826" i="1"/>
  <c r="W827" i="1"/>
  <c r="W829" i="1"/>
  <c r="W830" i="1"/>
  <c r="W832" i="1"/>
  <c r="W833" i="1"/>
  <c r="W834" i="1"/>
  <c r="W836" i="1"/>
  <c r="W837" i="1"/>
  <c r="W838" i="1"/>
  <c r="W839" i="1"/>
  <c r="W840" i="1"/>
  <c r="W841" i="1"/>
  <c r="W860" i="1"/>
  <c r="W842" i="1"/>
  <c r="W843" i="1"/>
  <c r="W844" i="1"/>
  <c r="W845" i="1"/>
  <c r="W846" i="1"/>
  <c r="W847" i="1"/>
  <c r="W849" i="1"/>
  <c r="W850" i="1"/>
  <c r="W851" i="1"/>
  <c r="W853" i="1"/>
  <c r="W854" i="1"/>
  <c r="W856" i="1"/>
  <c r="W857" i="1"/>
  <c r="W858" i="1"/>
  <c r="W859" i="1"/>
  <c r="W877" i="1"/>
  <c r="W861" i="1"/>
  <c r="W862" i="1"/>
  <c r="W863" i="1"/>
  <c r="W864" i="1"/>
  <c r="W865" i="1"/>
  <c r="W866" i="1"/>
  <c r="W867" i="1"/>
  <c r="W868" i="1"/>
  <c r="W869" i="1"/>
  <c r="W870" i="1"/>
  <c r="W872" i="1"/>
  <c r="W873" i="1"/>
  <c r="W874" i="1"/>
  <c r="W875" i="1"/>
  <c r="W876" i="1"/>
  <c r="W878" i="1"/>
  <c r="W879" i="1"/>
  <c r="W880" i="1"/>
  <c r="W881" i="1"/>
  <c r="W882" i="1"/>
  <c r="W883" i="1"/>
  <c r="W884" i="1"/>
  <c r="W886" i="1"/>
  <c r="W887" i="1"/>
  <c r="W888" i="1"/>
  <c r="W889" i="1"/>
  <c r="W891" i="1"/>
  <c r="W892" i="1"/>
  <c r="W893" i="1"/>
  <c r="W894" i="1"/>
  <c r="W895" i="1"/>
  <c r="W896" i="1"/>
  <c r="W897" i="1"/>
  <c r="W1315" i="1"/>
  <c r="W1316" i="1"/>
  <c r="W1317" i="1"/>
  <c r="W1318" i="1"/>
  <c r="W1319" i="1"/>
  <c r="W1320" i="1"/>
  <c r="W1321" i="1"/>
  <c r="W1322" i="1"/>
  <c r="W1323" i="1"/>
  <c r="W1324" i="1"/>
  <c r="W1326" i="1"/>
  <c r="W1327" i="1"/>
  <c r="W1328" i="1"/>
  <c r="W1329" i="1"/>
  <c r="W1330" i="1"/>
  <c r="W1332" i="1"/>
  <c r="W1333" i="1"/>
  <c r="W1334" i="1"/>
  <c r="W1335" i="1"/>
  <c r="W1337" i="1"/>
  <c r="W1338" i="1"/>
  <c r="W1340" i="1"/>
  <c r="W1341" i="1"/>
  <c r="W1342" i="1"/>
  <c r="W1343" i="1"/>
  <c r="W1344" i="1"/>
  <c r="W1345" i="1"/>
  <c r="W1346" i="1"/>
  <c r="W1347" i="1"/>
  <c r="W1349" i="1"/>
  <c r="W1352" i="1"/>
  <c r="W1355" i="1"/>
  <c r="W1356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5" i="1"/>
  <c r="W1416" i="1"/>
  <c r="W1418" i="1"/>
  <c r="W1420" i="1"/>
  <c r="W1421" i="1"/>
  <c r="W1422" i="1"/>
  <c r="W1424" i="1"/>
  <c r="W1425" i="1"/>
  <c r="W1426" i="1"/>
  <c r="W1427" i="1"/>
  <c r="W1428" i="1"/>
  <c r="W1429" i="1"/>
  <c r="W1430" i="1"/>
  <c r="W1431" i="1"/>
  <c r="W1432" i="1"/>
  <c r="W1442" i="1"/>
  <c r="W1444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541" i="1"/>
  <c r="W1498" i="1"/>
  <c r="W1499" i="1"/>
  <c r="W1500" i="1"/>
  <c r="W1502" i="1"/>
  <c r="W1503" i="1"/>
  <c r="W1504" i="1"/>
  <c r="W1506" i="1"/>
  <c r="W1508" i="1"/>
  <c r="W1509" i="1"/>
  <c r="W1510" i="1"/>
  <c r="W1512" i="1"/>
  <c r="W1513" i="1"/>
  <c r="W1515" i="1"/>
  <c r="W1516" i="1"/>
  <c r="W1517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6" i="1"/>
  <c r="W1537" i="1"/>
  <c r="W1538" i="1"/>
  <c r="W1539" i="1"/>
  <c r="W1540" i="1"/>
  <c r="W1543" i="1"/>
  <c r="W1544" i="1"/>
  <c r="W1545" i="1"/>
  <c r="W1546" i="1"/>
  <c r="W1547" i="1"/>
  <c r="W1549" i="1"/>
  <c r="W1550" i="1"/>
  <c r="W1551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8" i="1"/>
  <c r="W1579" i="1"/>
  <c r="W1580" i="1"/>
  <c r="W1581" i="1"/>
  <c r="W1582" i="1"/>
  <c r="W1583" i="1"/>
  <c r="W1584" i="1"/>
  <c r="W1586" i="1"/>
  <c r="W1587" i="1"/>
  <c r="W1588" i="1"/>
  <c r="W1589" i="1"/>
  <c r="W1590" i="1"/>
  <c r="W1592" i="1"/>
  <c r="W1593" i="1"/>
  <c r="W1594" i="1"/>
  <c r="W1595" i="1"/>
  <c r="W1596" i="1"/>
  <c r="W1597" i="1"/>
  <c r="W1598" i="1"/>
  <c r="W1599" i="1"/>
  <c r="W1600" i="1"/>
  <c r="W1601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2" i="1"/>
  <c r="W1623" i="1"/>
  <c r="W1624" i="1"/>
  <c r="W1626" i="1"/>
  <c r="W1627" i="1"/>
  <c r="W1628" i="1"/>
  <c r="W1629" i="1"/>
  <c r="W1630" i="1"/>
  <c r="W1631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6" i="1"/>
  <c r="W1687" i="1"/>
  <c r="W1688" i="1"/>
  <c r="W1689" i="1"/>
  <c r="W1690" i="1"/>
  <c r="W1691" i="1"/>
  <c r="W1693" i="1"/>
  <c r="W1694" i="1"/>
  <c r="W1695" i="1"/>
  <c r="W1696" i="1"/>
  <c r="W1698" i="1"/>
  <c r="W1699" i="1"/>
  <c r="W1700" i="1"/>
  <c r="W1702" i="1"/>
  <c r="W1703" i="1"/>
  <c r="W1704" i="1"/>
  <c r="W1705" i="1"/>
  <c r="W1707" i="1"/>
  <c r="W1709" i="1"/>
  <c r="W1710" i="1"/>
  <c r="W1711" i="1"/>
  <c r="W1712" i="1"/>
  <c r="W1713" i="1"/>
  <c r="W1714" i="1"/>
  <c r="W1715" i="1"/>
  <c r="W1716" i="1"/>
  <c r="W1717" i="1"/>
  <c r="W1722" i="1"/>
  <c r="W1723" i="1"/>
  <c r="W1724" i="1"/>
  <c r="W1726" i="1"/>
  <c r="W1727" i="1"/>
  <c r="W1728" i="1"/>
  <c r="W1730" i="1"/>
  <c r="W1732" i="1"/>
  <c r="W1735" i="1"/>
  <c r="W1737" i="1"/>
  <c r="W1738" i="1"/>
  <c r="W1739" i="1"/>
  <c r="W1740" i="1"/>
  <c r="W1741" i="1"/>
  <c r="W1742" i="1"/>
  <c r="W1743" i="1"/>
  <c r="W1744" i="1"/>
  <c r="W1745" i="1"/>
  <c r="W1746" i="1"/>
  <c r="W1748" i="1"/>
  <c r="W1749" i="1"/>
  <c r="W1750" i="1"/>
  <c r="W1751" i="1"/>
  <c r="W1753" i="1"/>
  <c r="W1754" i="1"/>
  <c r="W1755" i="1"/>
  <c r="W1756" i="1"/>
  <c r="W1757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9" i="1"/>
  <c r="W1780" i="1"/>
  <c r="W1781" i="1"/>
  <c r="W1782" i="1"/>
  <c r="W1783" i="1"/>
  <c r="W1784" i="1"/>
  <c r="W1785" i="1"/>
  <c r="W1786" i="1"/>
  <c r="W1787" i="1"/>
  <c r="W1788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8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7" i="1"/>
  <c r="W1829" i="1"/>
  <c r="W1830" i="1"/>
  <c r="W1831" i="1"/>
  <c r="W1832" i="1"/>
  <c r="W1834" i="1"/>
  <c r="W1835" i="1"/>
  <c r="W1836" i="1"/>
  <c r="W1837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7" i="1"/>
  <c r="W1858" i="1"/>
  <c r="W1859" i="1"/>
  <c r="W1860" i="1"/>
  <c r="W1861" i="1"/>
  <c r="W1862" i="1"/>
  <c r="W1863" i="1"/>
  <c r="W1864" i="1"/>
  <c r="W1865" i="1"/>
  <c r="W1867" i="1"/>
  <c r="W1868" i="1"/>
  <c r="W1869" i="1"/>
  <c r="W1870" i="1"/>
  <c r="W1872" i="1"/>
  <c r="W1873" i="1"/>
  <c r="W1874" i="1"/>
  <c r="W1875" i="1"/>
  <c r="W1876" i="1"/>
  <c r="W1877" i="1"/>
  <c r="W1879" i="1"/>
  <c r="W1880" i="1"/>
  <c r="W1881" i="1"/>
  <c r="W1882" i="1"/>
  <c r="W1883" i="1"/>
  <c r="W1884" i="1"/>
  <c r="W1885" i="1"/>
  <c r="W1886" i="1"/>
  <c r="W1887" i="1"/>
  <c r="W1889" i="1"/>
  <c r="W1890" i="1"/>
  <c r="W1891" i="1"/>
  <c r="W1892" i="1"/>
  <c r="W1894" i="1"/>
  <c r="W1895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2015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93" i="1"/>
  <c r="W2016" i="1"/>
  <c r="W2017" i="1"/>
  <c r="W2018" i="1"/>
  <c r="W2019" i="1"/>
  <c r="W2020" i="1"/>
  <c r="W2021" i="1"/>
  <c r="W2022" i="1"/>
  <c r="W2023" i="1"/>
  <c r="W2025" i="1"/>
  <c r="W2026" i="1"/>
  <c r="W2028" i="1"/>
  <c r="W2029" i="1"/>
  <c r="W2031" i="1"/>
  <c r="W2032" i="1"/>
  <c r="W2033" i="1"/>
  <c r="W2034" i="1"/>
  <c r="W2035" i="1"/>
  <c r="W2036" i="1"/>
  <c r="W2037" i="1"/>
  <c r="W2039" i="1"/>
  <c r="W2040" i="1"/>
  <c r="W2042" i="1"/>
  <c r="W2043" i="1"/>
  <c r="W2044" i="1"/>
  <c r="W2045" i="1"/>
  <c r="W2046" i="1"/>
  <c r="W2048" i="1"/>
  <c r="W2049" i="1"/>
  <c r="W2050" i="1"/>
  <c r="W2051" i="1"/>
  <c r="W2052" i="1"/>
  <c r="W2053" i="1"/>
  <c r="W2054" i="1"/>
  <c r="W2056" i="1"/>
  <c r="W2057" i="1"/>
  <c r="W2058" i="1"/>
  <c r="W2059" i="1"/>
  <c r="W2060" i="1"/>
  <c r="W2062" i="1"/>
  <c r="W2063" i="1"/>
  <c r="W2064" i="1"/>
  <c r="W2065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4" i="1"/>
  <c r="W2095" i="1"/>
  <c r="W2096" i="1"/>
  <c r="W2097" i="1"/>
  <c r="W2098" i="1"/>
  <c r="W2099" i="1"/>
  <c r="W2100" i="1"/>
  <c r="W2101" i="1"/>
  <c r="W2102" i="1"/>
  <c r="W2103" i="1"/>
  <c r="W2104" i="1"/>
  <c r="W2106" i="1"/>
  <c r="W2107" i="1"/>
  <c r="W2108" i="1"/>
  <c r="W2109" i="1"/>
  <c r="W2111" i="1"/>
  <c r="W2112" i="1"/>
  <c r="W2114" i="1"/>
  <c r="W2115" i="1"/>
  <c r="W2116" i="1"/>
  <c r="W2117" i="1"/>
  <c r="W2118" i="1"/>
  <c r="W2119" i="1"/>
  <c r="W2120" i="1"/>
  <c r="W2121" i="1"/>
  <c r="W2123" i="1"/>
  <c r="W2124" i="1"/>
  <c r="W2125" i="1"/>
  <c r="W2126" i="1"/>
  <c r="W2127" i="1"/>
  <c r="W2128" i="1"/>
  <c r="W2129" i="1"/>
  <c r="W2130" i="1"/>
  <c r="W2133" i="1"/>
  <c r="W2134" i="1"/>
  <c r="W2135" i="1"/>
  <c r="W2136" i="1"/>
  <c r="W2137" i="1"/>
  <c r="W2138" i="1"/>
  <c r="W2141" i="1"/>
  <c r="W2142" i="1"/>
  <c r="W2143" i="1"/>
  <c r="W2145" i="1"/>
  <c r="W2147" i="1"/>
  <c r="W2148" i="1"/>
  <c r="W2149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4" i="1"/>
  <c r="W2175" i="1"/>
  <c r="W2176" i="1"/>
  <c r="W2177" i="1"/>
  <c r="W2178" i="1"/>
  <c r="W2179" i="1"/>
  <c r="W2180" i="1"/>
  <c r="W2181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6" i="1"/>
  <c r="W2197" i="1"/>
  <c r="W2198" i="1"/>
  <c r="W2199" i="1"/>
  <c r="W2200" i="1"/>
  <c r="W2201" i="1"/>
  <c r="W2202" i="1"/>
  <c r="W2203" i="1"/>
  <c r="W2204" i="1"/>
  <c r="W2206" i="1"/>
  <c r="W2207" i="1"/>
  <c r="W2208" i="1"/>
  <c r="W2209" i="1"/>
  <c r="W2210" i="1"/>
  <c r="W2211" i="1"/>
  <c r="W2212" i="1"/>
  <c r="W2213" i="1"/>
  <c r="W2214" i="1"/>
  <c r="W2215" i="1"/>
  <c r="W2216" i="1"/>
  <c r="W2218" i="1"/>
  <c r="W2219" i="1"/>
  <c r="W2220" i="1"/>
  <c r="W2221" i="1"/>
  <c r="W2222" i="1"/>
  <c r="W2223" i="1"/>
  <c r="W2224" i="1"/>
  <c r="W2225" i="1"/>
  <c r="W2226" i="1"/>
  <c r="W2227" i="1"/>
  <c r="W2229" i="1"/>
  <c r="W2230" i="1"/>
  <c r="W2231" i="1"/>
  <c r="W2232" i="1"/>
  <c r="W2233" i="1"/>
  <c r="W2234" i="1"/>
  <c r="W2235" i="1"/>
  <c r="W2236" i="1"/>
  <c r="W2237" i="1"/>
  <c r="W2238" i="1"/>
  <c r="W2239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60" i="1"/>
  <c r="W2261" i="1"/>
  <c r="W2262" i="1"/>
  <c r="W2263" i="1"/>
  <c r="W2265" i="1"/>
  <c r="W2266" i="1"/>
  <c r="W2267" i="1"/>
  <c r="W2268" i="1"/>
  <c r="W2269" i="1"/>
  <c r="W2270" i="1"/>
  <c r="W2271" i="1"/>
  <c r="W2272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8" i="1"/>
  <c r="W2289" i="1"/>
  <c r="W2290" i="1"/>
  <c r="W2291" i="1"/>
  <c r="W2292" i="1"/>
  <c r="W2293" i="1"/>
  <c r="W2294" i="1"/>
  <c r="W2295" i="1"/>
  <c r="W2296" i="1"/>
  <c r="W2304" i="1"/>
  <c r="W2312" i="1"/>
  <c r="W2313" i="1"/>
  <c r="W2314" i="1"/>
  <c r="W2315" i="1"/>
  <c r="W2317" i="1"/>
  <c r="W2319" i="1"/>
  <c r="W2322" i="1"/>
  <c r="W2326" i="1"/>
  <c r="W2329" i="1"/>
  <c r="W2330" i="1"/>
  <c r="W2331" i="1"/>
  <c r="W2332" i="1"/>
  <c r="W2340" i="1"/>
  <c r="W2344" i="1"/>
  <c r="W2346" i="1"/>
  <c r="W2348" i="1"/>
  <c r="W2350" i="1"/>
  <c r="W2351" i="1"/>
  <c r="W2352" i="1"/>
  <c r="W2353" i="1"/>
  <c r="W2362" i="1"/>
  <c r="W2365" i="1"/>
  <c r="W2366" i="1"/>
  <c r="W2367" i="1"/>
  <c r="W2368" i="1"/>
  <c r="W2369" i="1"/>
  <c r="W2370" i="1"/>
  <c r="W2437" i="1"/>
  <c r="W2371" i="1"/>
  <c r="W2372" i="1"/>
  <c r="W2373" i="1"/>
  <c r="W2374" i="1"/>
  <c r="W2376" i="1"/>
  <c r="W2377" i="1"/>
  <c r="W2378" i="1"/>
  <c r="W2379" i="1"/>
  <c r="W2380" i="1"/>
  <c r="W2382" i="1"/>
  <c r="W2383" i="1"/>
  <c r="W2385" i="1"/>
  <c r="W2386" i="1"/>
  <c r="W2387" i="1"/>
  <c r="W2388" i="1"/>
  <c r="W2389" i="1"/>
  <c r="W2391" i="1"/>
  <c r="W2392" i="1"/>
  <c r="W2393" i="1"/>
  <c r="W2395" i="1"/>
  <c r="W2396" i="1"/>
  <c r="W2397" i="1"/>
  <c r="W2398" i="1"/>
  <c r="W2400" i="1"/>
  <c r="W2402" i="1"/>
  <c r="W2403" i="1"/>
  <c r="W2405" i="1"/>
  <c r="W2406" i="1"/>
  <c r="W2407" i="1"/>
  <c r="W2408" i="1"/>
  <c r="W2409" i="1"/>
  <c r="W2410" i="1"/>
  <c r="W2411" i="1"/>
  <c r="W2413" i="1"/>
  <c r="W2414" i="1"/>
  <c r="W2416" i="1"/>
  <c r="W2417" i="1"/>
  <c r="W2418" i="1"/>
  <c r="W2420" i="1"/>
  <c r="W2422" i="1"/>
  <c r="W2423" i="1"/>
  <c r="W2424" i="1"/>
  <c r="W2425" i="1"/>
  <c r="W2426" i="1"/>
  <c r="W2427" i="1"/>
  <c r="W2428" i="1"/>
  <c r="W2429" i="1"/>
  <c r="W2431" i="1"/>
  <c r="W2432" i="1"/>
  <c r="W2433" i="1"/>
  <c r="W2434" i="1"/>
  <c r="W2435" i="1"/>
  <c r="W2436" i="1"/>
  <c r="W248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4" i="1"/>
  <c r="W2455" i="1"/>
  <c r="W2456" i="1"/>
  <c r="W2457" i="1"/>
  <c r="W2458" i="1"/>
  <c r="W2459" i="1"/>
  <c r="W2461" i="1"/>
  <c r="W2462" i="1"/>
  <c r="W2463" i="1"/>
  <c r="W2465" i="1"/>
  <c r="W2466" i="1"/>
  <c r="W2467" i="1"/>
  <c r="W2469" i="1"/>
  <c r="W2470" i="1"/>
  <c r="W2471" i="1"/>
  <c r="W2472" i="1"/>
  <c r="W2473" i="1"/>
  <c r="W2474" i="1"/>
  <c r="W2475" i="1"/>
  <c r="W2477" i="1"/>
  <c r="W2478" i="1"/>
  <c r="W2479" i="1"/>
  <c r="W2480" i="1"/>
  <c r="W2481" i="1"/>
  <c r="W2482" i="1"/>
  <c r="W2483" i="1"/>
  <c r="W2485" i="1"/>
  <c r="W2486" i="1"/>
  <c r="W2488" i="1"/>
  <c r="W2489" i="1"/>
  <c r="W2490" i="1"/>
  <c r="W2491" i="1"/>
  <c r="W2492" i="1"/>
  <c r="W2493" i="1"/>
  <c r="W2494" i="1"/>
  <c r="W2495" i="1"/>
  <c r="W2496" i="1"/>
  <c r="W2498" i="1"/>
  <c r="W2500" i="1"/>
  <c r="W2501" i="1"/>
  <c r="W2502" i="1"/>
  <c r="W2503" i="1"/>
  <c r="W2504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30" i="1"/>
  <c r="W2531" i="1"/>
  <c r="W2532" i="1"/>
  <c r="W2533" i="1"/>
  <c r="W2534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81" i="1"/>
  <c r="W2582" i="1"/>
  <c r="W2583" i="1"/>
  <c r="W2584" i="1"/>
  <c r="W2585" i="1"/>
  <c r="W2587" i="1"/>
  <c r="W2588" i="1"/>
  <c r="W2589" i="1"/>
  <c r="W2591" i="1"/>
  <c r="W2592" i="1"/>
  <c r="W2593" i="1"/>
  <c r="W2594" i="1"/>
  <c r="W2595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7" i="1"/>
  <c r="W2618" i="1"/>
  <c r="W2619" i="1"/>
  <c r="W2620" i="1"/>
  <c r="W2622" i="1"/>
  <c r="W2623" i="1"/>
  <c r="W2624" i="1"/>
  <c r="W2625" i="1"/>
  <c r="W2627" i="1"/>
  <c r="W2628" i="1"/>
  <c r="W2629" i="1"/>
  <c r="W2630" i="1"/>
  <c r="W2631" i="1"/>
  <c r="W2632" i="1"/>
  <c r="W2633" i="1"/>
  <c r="W2634" i="1"/>
  <c r="W2636" i="1"/>
  <c r="W2637" i="1"/>
  <c r="W2638" i="1"/>
  <c r="W2640" i="1"/>
  <c r="W2641" i="1"/>
  <c r="W2642" i="1"/>
  <c r="W2643" i="1"/>
  <c r="W2644" i="1"/>
  <c r="W2645" i="1"/>
  <c r="W2646" i="1"/>
  <c r="W2647" i="1"/>
  <c r="W2728" i="1"/>
  <c r="W2729" i="1"/>
  <c r="W2648" i="1"/>
  <c r="W2649" i="1"/>
  <c r="W2651" i="1"/>
  <c r="W2652" i="1"/>
  <c r="W2653" i="1"/>
  <c r="W2654" i="1"/>
  <c r="W2655" i="1"/>
  <c r="W2657" i="1"/>
  <c r="W2658" i="1"/>
  <c r="W2659" i="1"/>
  <c r="W2661" i="1"/>
  <c r="W2662" i="1"/>
  <c r="W2663" i="1"/>
  <c r="W2664" i="1"/>
  <c r="W2665" i="1"/>
  <c r="W2666" i="1"/>
  <c r="W2667" i="1"/>
  <c r="W2668" i="1"/>
  <c r="W2670" i="1"/>
  <c r="W2671" i="1"/>
  <c r="W2672" i="1"/>
  <c r="W2674" i="1"/>
  <c r="W2676" i="1"/>
  <c r="W2677" i="1"/>
  <c r="W2678" i="1"/>
  <c r="W2680" i="1"/>
  <c r="W2681" i="1"/>
  <c r="W2682" i="1"/>
  <c r="W2684" i="1"/>
  <c r="W2685" i="1"/>
  <c r="W2686" i="1"/>
  <c r="W2687" i="1"/>
  <c r="W2688" i="1"/>
  <c r="W2689" i="1"/>
  <c r="W2690" i="1"/>
  <c r="W2691" i="1"/>
  <c r="W2693" i="1"/>
  <c r="W2694" i="1"/>
  <c r="W2695" i="1"/>
  <c r="W2696" i="1"/>
  <c r="W2698" i="1"/>
  <c r="W2700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6" i="1"/>
  <c r="W2717" i="1"/>
  <c r="W2718" i="1"/>
  <c r="W2719" i="1"/>
  <c r="W2720" i="1"/>
  <c r="W2721" i="1"/>
  <c r="W2723" i="1"/>
  <c r="W2724" i="1"/>
  <c r="W2726" i="1"/>
  <c r="W2727" i="1"/>
  <c r="W2730" i="1"/>
  <c r="W2731" i="1"/>
  <c r="W2732" i="1"/>
  <c r="W2733" i="1"/>
  <c r="W2734" i="1"/>
  <c r="W2735" i="1"/>
  <c r="W2736" i="1"/>
  <c r="W2737" i="1"/>
  <c r="W2739" i="1"/>
  <c r="W2740" i="1"/>
  <c r="W2741" i="1"/>
  <c r="W2742" i="1"/>
  <c r="W2743" i="1"/>
  <c r="W2744" i="1"/>
  <c r="W2745" i="1"/>
  <c r="W2746" i="1"/>
  <c r="W2747" i="1"/>
  <c r="W2749" i="1"/>
  <c r="W2750" i="1"/>
  <c r="W2751" i="1"/>
  <c r="W2752" i="1"/>
  <c r="W2753" i="1"/>
  <c r="W2754" i="1"/>
  <c r="W2761" i="1"/>
  <c r="W2762" i="1"/>
  <c r="W2764" i="1"/>
  <c r="W2765" i="1"/>
  <c r="W2766" i="1"/>
  <c r="W2767" i="1"/>
  <c r="W2768" i="1"/>
  <c r="W2769" i="1"/>
  <c r="W2770" i="1"/>
  <c r="W2771" i="1"/>
  <c r="W2772" i="1"/>
  <c r="W2773" i="1"/>
  <c r="W2775" i="1"/>
  <c r="W2776" i="1"/>
  <c r="W2777" i="1"/>
  <c r="W2779" i="1"/>
  <c r="W2780" i="1"/>
  <c r="W2781" i="1"/>
  <c r="W2782" i="1"/>
  <c r="W2783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21" i="1"/>
  <c r="W2822" i="1"/>
  <c r="W2823" i="1"/>
  <c r="W2824" i="1"/>
  <c r="W2825" i="1"/>
  <c r="W2826" i="1"/>
  <c r="W2827" i="1"/>
  <c r="W2831" i="1"/>
  <c r="W2832" i="1"/>
  <c r="W2833" i="1"/>
  <c r="W2834" i="1"/>
  <c r="W2835" i="1"/>
  <c r="W2836" i="1"/>
  <c r="W2837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4" i="1"/>
  <c r="W2885" i="1"/>
  <c r="W2886" i="1"/>
  <c r="W2887" i="1"/>
  <c r="W2888" i="1"/>
  <c r="W2889" i="1"/>
  <c r="W2890" i="1"/>
  <c r="W2891" i="1"/>
  <c r="W2892" i="1"/>
  <c r="W2893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8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4" i="1"/>
  <c r="W2935" i="1"/>
  <c r="W2936" i="1"/>
  <c r="W2937" i="1"/>
  <c r="W2938" i="1"/>
  <c r="W2939" i="1"/>
  <c r="W2940" i="1"/>
  <c r="W2941" i="1"/>
  <c r="W2942" i="1"/>
  <c r="W2943" i="1"/>
  <c r="W2945" i="1"/>
  <c r="W2947" i="1"/>
  <c r="W2948" i="1"/>
  <c r="W2949" i="1"/>
  <c r="W2950" i="1"/>
  <c r="W2951" i="1"/>
  <c r="W2952" i="1"/>
  <c r="W2953" i="1"/>
  <c r="W2954" i="1"/>
  <c r="W2955" i="1"/>
  <c r="W2956" i="1"/>
  <c r="W2958" i="1"/>
  <c r="W2959" i="1"/>
  <c r="W2960" i="1"/>
  <c r="W2961" i="1"/>
  <c r="W2962" i="1"/>
  <c r="W2963" i="1"/>
  <c r="W2965" i="1"/>
  <c r="W2966" i="1"/>
  <c r="W2967" i="1"/>
  <c r="W2968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3066" i="1"/>
  <c r="W2983" i="1"/>
  <c r="W2984" i="1"/>
  <c r="W2985" i="1"/>
  <c r="W2986" i="1"/>
  <c r="W2987" i="1"/>
  <c r="W2989" i="1"/>
  <c r="W2990" i="1"/>
  <c r="W2991" i="1"/>
  <c r="W2992" i="1"/>
  <c r="W2993" i="1"/>
  <c r="W2994" i="1"/>
  <c r="W2995" i="1"/>
  <c r="W2996" i="1"/>
  <c r="W2998" i="1"/>
  <c r="W2999" i="1"/>
  <c r="W3000" i="1"/>
  <c r="W3003" i="1"/>
  <c r="W3004" i="1"/>
  <c r="W3006" i="1"/>
  <c r="W3007" i="1"/>
  <c r="W3008" i="1"/>
  <c r="W3009" i="1"/>
  <c r="W3010" i="1"/>
  <c r="W3011" i="1"/>
  <c r="W3012" i="1"/>
  <c r="W3013" i="1"/>
  <c r="W3014" i="1"/>
  <c r="W3016" i="1"/>
  <c r="W3017" i="1"/>
  <c r="W3018" i="1"/>
  <c r="W3019" i="1"/>
  <c r="W3020" i="1"/>
  <c r="W3022" i="1"/>
  <c r="W3023" i="1"/>
  <c r="W3025" i="1"/>
  <c r="W3026" i="1"/>
  <c r="W3027" i="1"/>
  <c r="W3029" i="1"/>
  <c r="W3031" i="1"/>
  <c r="W3032" i="1"/>
  <c r="W3033" i="1"/>
  <c r="W3034" i="1"/>
  <c r="W3035" i="1"/>
  <c r="W3036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5" i="1"/>
  <c r="W3056" i="1"/>
  <c r="W3057" i="1"/>
  <c r="W3058" i="1"/>
  <c r="W3059" i="1"/>
  <c r="W3060" i="1"/>
  <c r="W3061" i="1"/>
  <c r="W3062" i="1"/>
  <c r="W3063" i="1"/>
  <c r="W3064" i="1"/>
  <c r="W3065" i="1"/>
  <c r="W3149" i="1"/>
  <c r="W3067" i="1"/>
  <c r="W3068" i="1"/>
  <c r="W3069" i="1"/>
  <c r="W3070" i="1"/>
  <c r="W3072" i="1"/>
  <c r="W3073" i="1"/>
  <c r="W3074" i="1"/>
  <c r="W3075" i="1"/>
  <c r="W3076" i="1"/>
  <c r="W3078" i="1"/>
  <c r="W3080" i="1"/>
  <c r="W3081" i="1"/>
  <c r="W3082" i="1"/>
  <c r="W3084" i="1"/>
  <c r="W3085" i="1"/>
  <c r="W3086" i="1"/>
  <c r="W3087" i="1"/>
  <c r="W3088" i="1"/>
  <c r="W3089" i="1"/>
  <c r="W3090" i="1"/>
  <c r="W3091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7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3" i="1"/>
  <c r="W3194" i="1"/>
  <c r="W3195" i="1"/>
  <c r="W3196" i="1"/>
  <c r="W3197" i="1"/>
  <c r="W3198" i="1"/>
  <c r="W3199" i="1"/>
  <c r="W3200" i="1"/>
  <c r="W3201" i="1"/>
  <c r="W3203" i="1"/>
  <c r="W3204" i="1"/>
  <c r="W3205" i="1"/>
  <c r="W3206" i="1"/>
  <c r="W3207" i="1"/>
  <c r="W3208" i="1"/>
  <c r="W3209" i="1"/>
  <c r="W3211" i="1"/>
  <c r="W3212" i="1"/>
  <c r="W3213" i="1"/>
  <c r="W3214" i="1"/>
  <c r="W3215" i="1"/>
  <c r="W3216" i="1"/>
  <c r="W3217" i="1"/>
  <c r="W3218" i="1"/>
  <c r="W3219" i="1"/>
  <c r="W3220" i="1"/>
  <c r="W3221" i="1"/>
  <c r="W3223" i="1"/>
  <c r="W3224" i="1"/>
  <c r="W3225" i="1"/>
  <c r="W3226" i="1"/>
  <c r="W3227" i="1"/>
  <c r="W3228" i="1"/>
  <c r="W3229" i="1"/>
  <c r="W3230" i="1"/>
  <c r="W3231" i="1"/>
  <c r="W3232" i="1"/>
  <c r="W3306" i="1"/>
  <c r="W3233" i="1"/>
  <c r="W3234" i="1"/>
  <c r="W3235" i="1"/>
  <c r="W3236" i="1"/>
  <c r="W3237" i="1"/>
  <c r="W3238" i="1"/>
  <c r="W3239" i="1"/>
  <c r="W3240" i="1"/>
  <c r="W3241" i="1"/>
  <c r="W3243" i="1"/>
  <c r="W3244" i="1"/>
  <c r="W3245" i="1"/>
  <c r="W3246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1" i="1"/>
  <c r="W3262" i="1"/>
  <c r="W3263" i="1"/>
  <c r="W3264" i="1"/>
  <c r="W3265" i="1"/>
  <c r="W3266" i="1"/>
  <c r="W3267" i="1"/>
  <c r="W3268" i="1"/>
  <c r="W3272" i="1"/>
  <c r="W3275" i="1"/>
  <c r="W3277" i="1"/>
  <c r="W3278" i="1"/>
  <c r="W3279" i="1"/>
  <c r="W3280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6" i="1"/>
  <c r="W3298" i="1"/>
  <c r="W3299" i="1"/>
  <c r="W3300" i="1"/>
  <c r="W3301" i="1"/>
  <c r="W3302" i="1"/>
  <c r="W3303" i="1"/>
  <c r="W3304" i="1"/>
  <c r="W3305" i="1"/>
  <c r="U30" i="1"/>
  <c r="U35" i="1"/>
  <c r="U36" i="1"/>
  <c r="U37" i="1"/>
  <c r="U38" i="1"/>
  <c r="U39" i="1"/>
  <c r="U40" i="1"/>
  <c r="U41" i="1"/>
  <c r="U42" i="1"/>
  <c r="U43" i="1"/>
  <c r="U44" i="1"/>
  <c r="U45" i="1"/>
  <c r="U46" i="1"/>
  <c r="U5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9" i="1"/>
  <c r="U100" i="1"/>
  <c r="U101" i="1"/>
  <c r="U102" i="1"/>
  <c r="U103" i="1"/>
  <c r="U104" i="1"/>
  <c r="U105" i="1"/>
  <c r="U106" i="1"/>
  <c r="U107" i="1"/>
  <c r="U108" i="1"/>
  <c r="U109" i="1"/>
  <c r="U111" i="1"/>
  <c r="U112" i="1"/>
  <c r="U113" i="1"/>
  <c r="U114" i="1"/>
  <c r="U115" i="1"/>
  <c r="U116" i="1"/>
  <c r="U117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7" i="1"/>
  <c r="U138" i="1"/>
  <c r="U139" i="1"/>
  <c r="U141" i="1"/>
  <c r="U143" i="1"/>
  <c r="U144" i="1"/>
  <c r="U145" i="1"/>
  <c r="U146" i="1"/>
  <c r="U147" i="1"/>
  <c r="U149" i="1"/>
  <c r="U150" i="1"/>
  <c r="U151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6" i="1"/>
  <c r="U167" i="1"/>
  <c r="U168" i="1"/>
  <c r="U170" i="1"/>
  <c r="U171" i="1"/>
  <c r="U172" i="1"/>
  <c r="U174" i="1"/>
  <c r="U175" i="1"/>
  <c r="U176" i="1"/>
  <c r="U177" i="1"/>
  <c r="U178" i="1"/>
  <c r="U179" i="1"/>
  <c r="U181" i="1"/>
  <c r="U182" i="1"/>
  <c r="U183" i="1"/>
  <c r="U184" i="1"/>
  <c r="U185" i="1"/>
  <c r="U186" i="1"/>
  <c r="U187" i="1"/>
  <c r="U188" i="1"/>
  <c r="U189" i="1"/>
  <c r="U190" i="1"/>
  <c r="U191" i="1"/>
  <c r="U193" i="1"/>
  <c r="U194" i="1"/>
  <c r="U195" i="1"/>
  <c r="U196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5" i="1"/>
  <c r="U216" i="1"/>
  <c r="U217" i="1"/>
  <c r="U218" i="1"/>
  <c r="U219" i="1"/>
  <c r="U220" i="1"/>
  <c r="U221" i="1"/>
  <c r="U222" i="1"/>
  <c r="U223" i="1"/>
  <c r="U232" i="1"/>
  <c r="U224" i="1"/>
  <c r="U225" i="1"/>
  <c r="U226" i="1"/>
  <c r="U227" i="1"/>
  <c r="U228" i="1"/>
  <c r="U229" i="1"/>
  <c r="U230" i="1"/>
  <c r="U231" i="1"/>
  <c r="U243" i="1"/>
  <c r="U233" i="1"/>
  <c r="U234" i="1"/>
  <c r="U235" i="1"/>
  <c r="U236" i="1"/>
  <c r="U237" i="1"/>
  <c r="U238" i="1"/>
  <c r="U239" i="1"/>
  <c r="U240" i="1"/>
  <c r="U241" i="1"/>
  <c r="U242" i="1"/>
  <c r="U244" i="1"/>
  <c r="U245" i="1"/>
  <c r="U246" i="1"/>
  <c r="U247" i="1"/>
  <c r="U248" i="1"/>
  <c r="U249" i="1"/>
  <c r="U250" i="1"/>
  <c r="U251" i="1"/>
  <c r="U504" i="1"/>
  <c r="U473" i="1"/>
  <c r="U474" i="1"/>
  <c r="U475" i="1"/>
  <c r="U476" i="1"/>
  <c r="U477" i="1"/>
  <c r="U478" i="1"/>
  <c r="U479" i="1"/>
  <c r="U481" i="1"/>
  <c r="U482" i="1"/>
  <c r="U483" i="1"/>
  <c r="U485" i="1"/>
  <c r="U487" i="1"/>
  <c r="U488" i="1"/>
  <c r="U490" i="1"/>
  <c r="U491" i="1"/>
  <c r="U492" i="1"/>
  <c r="U493" i="1"/>
  <c r="U494" i="1"/>
  <c r="U495" i="1"/>
  <c r="U497" i="1"/>
  <c r="U498" i="1"/>
  <c r="U499" i="1"/>
  <c r="U500" i="1"/>
  <c r="U501" i="1"/>
  <c r="U502" i="1"/>
  <c r="U503" i="1"/>
  <c r="U510" i="1"/>
  <c r="U511" i="1"/>
  <c r="U512" i="1"/>
  <c r="U513" i="1"/>
  <c r="U515" i="1"/>
  <c r="U517" i="1"/>
  <c r="U518" i="1"/>
  <c r="U520" i="1"/>
  <c r="U521" i="1"/>
  <c r="U522" i="1"/>
  <c r="U523" i="1"/>
  <c r="U524" i="1"/>
  <c r="U525" i="1"/>
  <c r="U526" i="1"/>
  <c r="U527" i="1"/>
  <c r="U528" i="1"/>
  <c r="U529" i="1"/>
  <c r="U530" i="1"/>
  <c r="U564" i="1"/>
  <c r="U532" i="1"/>
  <c r="U533" i="1"/>
  <c r="U534" i="1"/>
  <c r="U535" i="1"/>
  <c r="U536" i="1"/>
  <c r="U538" i="1"/>
  <c r="U539" i="1"/>
  <c r="U540" i="1"/>
  <c r="U542" i="1"/>
  <c r="U543" i="1"/>
  <c r="U545" i="1"/>
  <c r="U546" i="1"/>
  <c r="U548" i="1"/>
  <c r="U549" i="1"/>
  <c r="U550" i="1"/>
  <c r="U552" i="1"/>
  <c r="U554" i="1"/>
  <c r="U555" i="1"/>
  <c r="U556" i="1"/>
  <c r="U557" i="1"/>
  <c r="U558" i="1"/>
  <c r="U559" i="1"/>
  <c r="U560" i="1"/>
  <c r="U561" i="1"/>
  <c r="U562" i="1"/>
  <c r="U563" i="1"/>
  <c r="U594" i="1"/>
  <c r="U565" i="1"/>
  <c r="U566" i="1"/>
  <c r="U567" i="1"/>
  <c r="U568" i="1"/>
  <c r="U569" i="1"/>
  <c r="U570" i="1"/>
  <c r="U571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6" i="1"/>
  <c r="U587" i="1"/>
  <c r="U588" i="1"/>
  <c r="U589" i="1"/>
  <c r="U590" i="1"/>
  <c r="U591" i="1"/>
  <c r="U592" i="1"/>
  <c r="U593" i="1"/>
  <c r="U595" i="1"/>
  <c r="U596" i="1"/>
  <c r="U597" i="1"/>
  <c r="U598" i="1"/>
  <c r="U599" i="1"/>
  <c r="U601" i="1"/>
  <c r="U602" i="1"/>
  <c r="U604" i="1"/>
  <c r="U605" i="1"/>
  <c r="U606" i="1"/>
  <c r="U608" i="1"/>
  <c r="U609" i="1"/>
  <c r="U611" i="1"/>
  <c r="U612" i="1"/>
  <c r="U613" i="1"/>
  <c r="U614" i="1"/>
  <c r="U615" i="1"/>
  <c r="U616" i="1"/>
  <c r="U617" i="1"/>
  <c r="U618" i="1"/>
  <c r="U619" i="1"/>
  <c r="U620" i="1"/>
  <c r="U622" i="1"/>
  <c r="U623" i="1"/>
  <c r="U624" i="1"/>
  <c r="U625" i="1"/>
  <c r="U629" i="1"/>
  <c r="U631" i="1"/>
  <c r="U632" i="1"/>
  <c r="U633" i="1"/>
  <c r="U635" i="1"/>
  <c r="U636" i="1"/>
  <c r="U638" i="1"/>
  <c r="U639" i="1"/>
  <c r="U640" i="1"/>
  <c r="U643" i="1"/>
  <c r="U644" i="1"/>
  <c r="U645" i="1"/>
  <c r="U646" i="1"/>
  <c r="U647" i="1"/>
  <c r="U649" i="1"/>
  <c r="U650" i="1"/>
  <c r="U651" i="1"/>
  <c r="U652" i="1"/>
  <c r="U653" i="1"/>
  <c r="U654" i="1"/>
  <c r="U655" i="1"/>
  <c r="U656" i="1"/>
  <c r="U657" i="1"/>
  <c r="U658" i="1"/>
  <c r="U660" i="1"/>
  <c r="U661" i="1"/>
  <c r="U662" i="1"/>
  <c r="U663" i="1"/>
  <c r="U664" i="1"/>
  <c r="U665" i="1"/>
  <c r="U666" i="1"/>
  <c r="U668" i="1"/>
  <c r="U670" i="1"/>
  <c r="U671" i="1"/>
  <c r="U673" i="1"/>
  <c r="U675" i="1"/>
  <c r="U677" i="1"/>
  <c r="U678" i="1"/>
  <c r="U679" i="1"/>
  <c r="U680" i="1"/>
  <c r="U681" i="1"/>
  <c r="U682" i="1"/>
  <c r="U683" i="1"/>
  <c r="U685" i="1"/>
  <c r="U686" i="1"/>
  <c r="U687" i="1"/>
  <c r="U688" i="1"/>
  <c r="U689" i="1"/>
  <c r="U690" i="1"/>
  <c r="U721" i="1"/>
  <c r="U691" i="1"/>
  <c r="U692" i="1"/>
  <c r="U693" i="1"/>
  <c r="U694" i="1"/>
  <c r="U695" i="1"/>
  <c r="U696" i="1"/>
  <c r="U697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4" i="1"/>
  <c r="U715" i="1"/>
  <c r="U716" i="1"/>
  <c r="U717" i="1"/>
  <c r="U718" i="1"/>
  <c r="U719" i="1"/>
  <c r="U720" i="1"/>
  <c r="U748" i="1"/>
  <c r="U749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4" i="1"/>
  <c r="U745" i="1"/>
  <c r="U746" i="1"/>
  <c r="U747" i="1"/>
  <c r="U777" i="1"/>
  <c r="U750" i="1"/>
  <c r="U751" i="1"/>
  <c r="U752" i="1"/>
  <c r="U753" i="1"/>
  <c r="U754" i="1"/>
  <c r="U755" i="1"/>
  <c r="U757" i="1"/>
  <c r="U759" i="1"/>
  <c r="U760" i="1"/>
  <c r="U761" i="1"/>
  <c r="U763" i="1"/>
  <c r="U765" i="1"/>
  <c r="U766" i="1"/>
  <c r="U767" i="1"/>
  <c r="U768" i="1"/>
  <c r="U769" i="1"/>
  <c r="U770" i="1"/>
  <c r="U772" i="1"/>
  <c r="U773" i="1"/>
  <c r="U774" i="1"/>
  <c r="U775" i="1"/>
  <c r="U776" i="1"/>
  <c r="U799" i="1"/>
  <c r="U778" i="1"/>
  <c r="U780" i="1"/>
  <c r="U781" i="1"/>
  <c r="U782" i="1"/>
  <c r="U783" i="1"/>
  <c r="U784" i="1"/>
  <c r="U786" i="1"/>
  <c r="U787" i="1"/>
  <c r="U789" i="1"/>
  <c r="U790" i="1"/>
  <c r="U791" i="1"/>
  <c r="U792" i="1"/>
  <c r="U795" i="1"/>
  <c r="U796" i="1"/>
  <c r="U797" i="1"/>
  <c r="U798" i="1"/>
  <c r="U820" i="1"/>
  <c r="U800" i="1"/>
  <c r="U802" i="1"/>
  <c r="U803" i="1"/>
  <c r="U804" i="1"/>
  <c r="U805" i="1"/>
  <c r="U806" i="1"/>
  <c r="U808" i="1"/>
  <c r="U809" i="1"/>
  <c r="U811" i="1"/>
  <c r="U812" i="1"/>
  <c r="U814" i="1"/>
  <c r="U815" i="1"/>
  <c r="U816" i="1"/>
  <c r="U817" i="1"/>
  <c r="U818" i="1"/>
  <c r="U819" i="1"/>
  <c r="U822" i="1"/>
  <c r="U823" i="1"/>
  <c r="U824" i="1"/>
  <c r="U825" i="1"/>
  <c r="U826" i="1"/>
  <c r="U827" i="1"/>
  <c r="U829" i="1"/>
  <c r="U830" i="1"/>
  <c r="U832" i="1"/>
  <c r="U833" i="1"/>
  <c r="U834" i="1"/>
  <c r="U836" i="1"/>
  <c r="U837" i="1"/>
  <c r="U838" i="1"/>
  <c r="U839" i="1"/>
  <c r="U840" i="1"/>
  <c r="U841" i="1"/>
  <c r="U860" i="1"/>
  <c r="U842" i="1"/>
  <c r="U843" i="1"/>
  <c r="U844" i="1"/>
  <c r="U845" i="1"/>
  <c r="U846" i="1"/>
  <c r="U847" i="1"/>
  <c r="U849" i="1"/>
  <c r="U850" i="1"/>
  <c r="U851" i="1"/>
  <c r="U853" i="1"/>
  <c r="U854" i="1"/>
  <c r="U856" i="1"/>
  <c r="U857" i="1"/>
  <c r="U858" i="1"/>
  <c r="U859" i="1"/>
  <c r="U877" i="1"/>
  <c r="U861" i="1"/>
  <c r="U862" i="1"/>
  <c r="U863" i="1"/>
  <c r="U864" i="1"/>
  <c r="U865" i="1"/>
  <c r="U866" i="1"/>
  <c r="U867" i="1"/>
  <c r="U868" i="1"/>
  <c r="U869" i="1"/>
  <c r="U870" i="1"/>
  <c r="U872" i="1"/>
  <c r="U873" i="1"/>
  <c r="U874" i="1"/>
  <c r="U875" i="1"/>
  <c r="U876" i="1"/>
  <c r="U878" i="1"/>
  <c r="U879" i="1"/>
  <c r="U880" i="1"/>
  <c r="U881" i="1"/>
  <c r="U882" i="1"/>
  <c r="U883" i="1"/>
  <c r="U884" i="1"/>
  <c r="U886" i="1"/>
  <c r="U887" i="1"/>
  <c r="U888" i="1"/>
  <c r="U889" i="1"/>
  <c r="U891" i="1"/>
  <c r="U892" i="1"/>
  <c r="U893" i="1"/>
  <c r="U894" i="1"/>
  <c r="U895" i="1"/>
  <c r="U896" i="1"/>
  <c r="U897" i="1"/>
  <c r="U1315" i="1"/>
  <c r="U1316" i="1"/>
  <c r="U1317" i="1"/>
  <c r="U1318" i="1"/>
  <c r="U1319" i="1"/>
  <c r="U1320" i="1"/>
  <c r="U1321" i="1"/>
  <c r="U1322" i="1"/>
  <c r="U1323" i="1"/>
  <c r="U1324" i="1"/>
  <c r="U1326" i="1"/>
  <c r="U1327" i="1"/>
  <c r="U1328" i="1"/>
  <c r="U1329" i="1"/>
  <c r="U1330" i="1"/>
  <c r="U1332" i="1"/>
  <c r="U1333" i="1"/>
  <c r="U1334" i="1"/>
  <c r="U1335" i="1"/>
  <c r="U1337" i="1"/>
  <c r="U1338" i="1"/>
  <c r="U1340" i="1"/>
  <c r="U1341" i="1"/>
  <c r="U1342" i="1"/>
  <c r="U1343" i="1"/>
  <c r="U1344" i="1"/>
  <c r="U1345" i="1"/>
  <c r="U1346" i="1"/>
  <c r="U1347" i="1"/>
  <c r="U1355" i="1"/>
  <c r="U1356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5" i="1"/>
  <c r="U1416" i="1"/>
  <c r="U1418" i="1"/>
  <c r="U1420" i="1"/>
  <c r="U1421" i="1"/>
  <c r="U1422" i="1"/>
  <c r="U1424" i="1"/>
  <c r="U1425" i="1"/>
  <c r="U1426" i="1"/>
  <c r="U1427" i="1"/>
  <c r="U1428" i="1"/>
  <c r="U1429" i="1"/>
  <c r="U1430" i="1"/>
  <c r="U1431" i="1"/>
  <c r="U1432" i="1"/>
  <c r="U1438" i="1"/>
  <c r="U1442" i="1"/>
  <c r="U1444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541" i="1"/>
  <c r="U1498" i="1"/>
  <c r="U1499" i="1"/>
  <c r="U1500" i="1"/>
  <c r="U1502" i="1"/>
  <c r="U1503" i="1"/>
  <c r="U1504" i="1"/>
  <c r="U1506" i="1"/>
  <c r="U1508" i="1"/>
  <c r="U1509" i="1"/>
  <c r="U1510" i="1"/>
  <c r="U1512" i="1"/>
  <c r="U1513" i="1"/>
  <c r="U1515" i="1"/>
  <c r="U1516" i="1"/>
  <c r="U1517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6" i="1"/>
  <c r="U1537" i="1"/>
  <c r="U1538" i="1"/>
  <c r="U1539" i="1"/>
  <c r="U1540" i="1"/>
  <c r="U1543" i="1"/>
  <c r="U1544" i="1"/>
  <c r="U1545" i="1"/>
  <c r="U1546" i="1"/>
  <c r="U1547" i="1"/>
  <c r="U1549" i="1"/>
  <c r="U1550" i="1"/>
  <c r="U1551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8" i="1"/>
  <c r="U1579" i="1"/>
  <c r="U1580" i="1"/>
  <c r="U1581" i="1"/>
  <c r="U1582" i="1"/>
  <c r="U1583" i="1"/>
  <c r="U1584" i="1"/>
  <c r="U1586" i="1"/>
  <c r="U1587" i="1"/>
  <c r="U1588" i="1"/>
  <c r="U1589" i="1"/>
  <c r="U1590" i="1"/>
  <c r="U1592" i="1"/>
  <c r="U1593" i="1"/>
  <c r="U1594" i="1"/>
  <c r="U1595" i="1"/>
  <c r="U1596" i="1"/>
  <c r="U1597" i="1"/>
  <c r="U1598" i="1"/>
  <c r="U1599" i="1"/>
  <c r="U1600" i="1"/>
  <c r="U1601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2" i="1"/>
  <c r="U1623" i="1"/>
  <c r="U1624" i="1"/>
  <c r="U1626" i="1"/>
  <c r="U1627" i="1"/>
  <c r="U1628" i="1"/>
  <c r="U1629" i="1"/>
  <c r="U1630" i="1"/>
  <c r="U1631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6" i="1"/>
  <c r="U1687" i="1"/>
  <c r="U1688" i="1"/>
  <c r="U1689" i="1"/>
  <c r="U1690" i="1"/>
  <c r="U1691" i="1"/>
  <c r="U1693" i="1"/>
  <c r="U1694" i="1"/>
  <c r="U1695" i="1"/>
  <c r="U1696" i="1"/>
  <c r="U1698" i="1"/>
  <c r="U1699" i="1"/>
  <c r="U1700" i="1"/>
  <c r="U1702" i="1"/>
  <c r="U1703" i="1"/>
  <c r="U1704" i="1"/>
  <c r="U1705" i="1"/>
  <c r="U1707" i="1"/>
  <c r="U1709" i="1"/>
  <c r="U1710" i="1"/>
  <c r="U1711" i="1"/>
  <c r="U1712" i="1"/>
  <c r="U1713" i="1"/>
  <c r="U1714" i="1"/>
  <c r="U1715" i="1"/>
  <c r="U1716" i="1"/>
  <c r="U1717" i="1"/>
  <c r="U1722" i="1"/>
  <c r="U1723" i="1"/>
  <c r="U1724" i="1"/>
  <c r="U1726" i="1"/>
  <c r="U1727" i="1"/>
  <c r="U1728" i="1"/>
  <c r="U1730" i="1"/>
  <c r="U1732" i="1"/>
  <c r="U1735" i="1"/>
  <c r="U1737" i="1"/>
  <c r="U1738" i="1"/>
  <c r="U1739" i="1"/>
  <c r="U1740" i="1"/>
  <c r="U1741" i="1"/>
  <c r="U1742" i="1"/>
  <c r="U1743" i="1"/>
  <c r="U1744" i="1"/>
  <c r="U1745" i="1"/>
  <c r="U1746" i="1"/>
  <c r="U1748" i="1"/>
  <c r="U1749" i="1"/>
  <c r="U1750" i="1"/>
  <c r="U1751" i="1"/>
  <c r="U1753" i="1"/>
  <c r="U1754" i="1"/>
  <c r="U1755" i="1"/>
  <c r="U1756" i="1"/>
  <c r="U1757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9" i="1"/>
  <c r="U1780" i="1"/>
  <c r="U1781" i="1"/>
  <c r="U1782" i="1"/>
  <c r="U1783" i="1"/>
  <c r="U1784" i="1"/>
  <c r="U1785" i="1"/>
  <c r="U1786" i="1"/>
  <c r="U1787" i="1"/>
  <c r="U1788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8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7" i="1"/>
  <c r="U1829" i="1"/>
  <c r="U1830" i="1"/>
  <c r="U1831" i="1"/>
  <c r="U1832" i="1"/>
  <c r="U1834" i="1"/>
  <c r="U1835" i="1"/>
  <c r="U1836" i="1"/>
  <c r="U1837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7" i="1"/>
  <c r="U1858" i="1"/>
  <c r="U1859" i="1"/>
  <c r="U1860" i="1"/>
  <c r="U1861" i="1"/>
  <c r="U1862" i="1"/>
  <c r="U1863" i="1"/>
  <c r="U1864" i="1"/>
  <c r="U1865" i="1"/>
  <c r="U1867" i="1"/>
  <c r="U1868" i="1"/>
  <c r="U1869" i="1"/>
  <c r="U1870" i="1"/>
  <c r="U1872" i="1"/>
  <c r="U1873" i="1"/>
  <c r="U1874" i="1"/>
  <c r="U1875" i="1"/>
  <c r="U1876" i="1"/>
  <c r="U1877" i="1"/>
  <c r="U1879" i="1"/>
  <c r="U1880" i="1"/>
  <c r="U1881" i="1"/>
  <c r="U1882" i="1"/>
  <c r="U1883" i="1"/>
  <c r="U1884" i="1"/>
  <c r="U1885" i="1"/>
  <c r="U1886" i="1"/>
  <c r="U1887" i="1"/>
  <c r="U1889" i="1"/>
  <c r="U1890" i="1"/>
  <c r="U1891" i="1"/>
  <c r="U1892" i="1"/>
  <c r="U1894" i="1"/>
  <c r="U1895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2015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93" i="1"/>
  <c r="U2016" i="1"/>
  <c r="U2017" i="1"/>
  <c r="U2018" i="1"/>
  <c r="U2019" i="1"/>
  <c r="U2020" i="1"/>
  <c r="U2021" i="1"/>
  <c r="U2022" i="1"/>
  <c r="U2023" i="1"/>
  <c r="U2025" i="1"/>
  <c r="U2026" i="1"/>
  <c r="U2028" i="1"/>
  <c r="U2029" i="1"/>
  <c r="U2031" i="1"/>
  <c r="U2032" i="1"/>
  <c r="U2033" i="1"/>
  <c r="U2034" i="1"/>
  <c r="U2035" i="1"/>
  <c r="U2036" i="1"/>
  <c r="U2037" i="1"/>
  <c r="U2039" i="1"/>
  <c r="U2040" i="1"/>
  <c r="U2042" i="1"/>
  <c r="U2043" i="1"/>
  <c r="U2044" i="1"/>
  <c r="U2045" i="1"/>
  <c r="U2046" i="1"/>
  <c r="U2048" i="1"/>
  <c r="U2049" i="1"/>
  <c r="U2050" i="1"/>
  <c r="U2051" i="1"/>
  <c r="U2052" i="1"/>
  <c r="U2053" i="1"/>
  <c r="U2054" i="1"/>
  <c r="U2056" i="1"/>
  <c r="U2057" i="1"/>
  <c r="U2058" i="1"/>
  <c r="U2059" i="1"/>
  <c r="U2060" i="1"/>
  <c r="U2062" i="1"/>
  <c r="U2063" i="1"/>
  <c r="U2064" i="1"/>
  <c r="U2065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4" i="1"/>
  <c r="U2095" i="1"/>
  <c r="U2096" i="1"/>
  <c r="U2097" i="1"/>
  <c r="U2098" i="1"/>
  <c r="U2099" i="1"/>
  <c r="U2100" i="1"/>
  <c r="U2101" i="1"/>
  <c r="U2102" i="1"/>
  <c r="U2103" i="1"/>
  <c r="U2104" i="1"/>
  <c r="U2106" i="1"/>
  <c r="U2107" i="1"/>
  <c r="U2108" i="1"/>
  <c r="U2109" i="1"/>
  <c r="U2111" i="1"/>
  <c r="U2112" i="1"/>
  <c r="U2114" i="1"/>
  <c r="U2115" i="1"/>
  <c r="U2116" i="1"/>
  <c r="U2117" i="1"/>
  <c r="U2118" i="1"/>
  <c r="U2119" i="1"/>
  <c r="U2120" i="1"/>
  <c r="U2121" i="1"/>
  <c r="U2123" i="1"/>
  <c r="U2124" i="1"/>
  <c r="U2125" i="1"/>
  <c r="U2126" i="1"/>
  <c r="U2127" i="1"/>
  <c r="U2128" i="1"/>
  <c r="U2129" i="1"/>
  <c r="U2130" i="1"/>
  <c r="U2133" i="1"/>
  <c r="U2134" i="1"/>
  <c r="U2135" i="1"/>
  <c r="U2136" i="1"/>
  <c r="U2137" i="1"/>
  <c r="U2138" i="1"/>
  <c r="U2141" i="1"/>
  <c r="U2142" i="1"/>
  <c r="U2143" i="1"/>
  <c r="U2145" i="1"/>
  <c r="U2147" i="1"/>
  <c r="U2148" i="1"/>
  <c r="U2149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4" i="1"/>
  <c r="U2175" i="1"/>
  <c r="U2176" i="1"/>
  <c r="U2177" i="1"/>
  <c r="U2178" i="1"/>
  <c r="U2179" i="1"/>
  <c r="U2180" i="1"/>
  <c r="U2181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6" i="1"/>
  <c r="U2197" i="1"/>
  <c r="U2198" i="1"/>
  <c r="U2199" i="1"/>
  <c r="U2200" i="1"/>
  <c r="U2201" i="1"/>
  <c r="U2202" i="1"/>
  <c r="U2203" i="1"/>
  <c r="U2204" i="1"/>
  <c r="U2206" i="1"/>
  <c r="U2207" i="1"/>
  <c r="U2208" i="1"/>
  <c r="U2209" i="1"/>
  <c r="U2210" i="1"/>
  <c r="U2211" i="1"/>
  <c r="U2212" i="1"/>
  <c r="U2213" i="1"/>
  <c r="U2214" i="1"/>
  <c r="U2215" i="1"/>
  <c r="U2216" i="1"/>
  <c r="U2218" i="1"/>
  <c r="U2219" i="1"/>
  <c r="U2220" i="1"/>
  <c r="U2221" i="1"/>
  <c r="U2222" i="1"/>
  <c r="U2223" i="1"/>
  <c r="U2224" i="1"/>
  <c r="U2225" i="1"/>
  <c r="U2226" i="1"/>
  <c r="U2227" i="1"/>
  <c r="U2229" i="1"/>
  <c r="U2230" i="1"/>
  <c r="U2231" i="1"/>
  <c r="U2232" i="1"/>
  <c r="U2233" i="1"/>
  <c r="U2234" i="1"/>
  <c r="U2235" i="1"/>
  <c r="U2236" i="1"/>
  <c r="U2237" i="1"/>
  <c r="U2238" i="1"/>
  <c r="U2239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60" i="1"/>
  <c r="U2261" i="1"/>
  <c r="U2262" i="1"/>
  <c r="U2263" i="1"/>
  <c r="U2265" i="1"/>
  <c r="U2266" i="1"/>
  <c r="U2267" i="1"/>
  <c r="U2268" i="1"/>
  <c r="U2269" i="1"/>
  <c r="U2270" i="1"/>
  <c r="U2271" i="1"/>
  <c r="U2272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437" i="1"/>
  <c r="U2371" i="1"/>
  <c r="U2372" i="1"/>
  <c r="U2373" i="1"/>
  <c r="U2374" i="1"/>
  <c r="U2376" i="1"/>
  <c r="U2377" i="1"/>
  <c r="U2378" i="1"/>
  <c r="U2379" i="1"/>
  <c r="U2380" i="1"/>
  <c r="U2382" i="1"/>
  <c r="U2383" i="1"/>
  <c r="U2385" i="1"/>
  <c r="U2386" i="1"/>
  <c r="U2387" i="1"/>
  <c r="U2388" i="1"/>
  <c r="U2389" i="1"/>
  <c r="U2391" i="1"/>
  <c r="U2392" i="1"/>
  <c r="U2393" i="1"/>
  <c r="U2395" i="1"/>
  <c r="U2396" i="1"/>
  <c r="U2397" i="1"/>
  <c r="U2398" i="1"/>
  <c r="U2400" i="1"/>
  <c r="U2402" i="1"/>
  <c r="U2403" i="1"/>
  <c r="U2405" i="1"/>
  <c r="U2406" i="1"/>
  <c r="U2407" i="1"/>
  <c r="U2408" i="1"/>
  <c r="U2409" i="1"/>
  <c r="U2410" i="1"/>
  <c r="U2411" i="1"/>
  <c r="U2413" i="1"/>
  <c r="U2414" i="1"/>
  <c r="U2416" i="1"/>
  <c r="U2417" i="1"/>
  <c r="U2418" i="1"/>
  <c r="U2420" i="1"/>
  <c r="U2422" i="1"/>
  <c r="U2424" i="1"/>
  <c r="U2425" i="1"/>
  <c r="U2426" i="1"/>
  <c r="U2427" i="1"/>
  <c r="U2428" i="1"/>
  <c r="U2429" i="1"/>
  <c r="U2431" i="1"/>
  <c r="U2432" i="1"/>
  <c r="U2433" i="1"/>
  <c r="U2434" i="1"/>
  <c r="U2435" i="1"/>
  <c r="U2436" i="1"/>
  <c r="U248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4" i="1"/>
  <c r="U2455" i="1"/>
  <c r="U2456" i="1"/>
  <c r="U2457" i="1"/>
  <c r="U2458" i="1"/>
  <c r="U2459" i="1"/>
  <c r="U2461" i="1"/>
  <c r="U2462" i="1"/>
  <c r="U2463" i="1"/>
  <c r="U2465" i="1"/>
  <c r="U2466" i="1"/>
  <c r="U2467" i="1"/>
  <c r="U2469" i="1"/>
  <c r="U2470" i="1"/>
  <c r="U2471" i="1"/>
  <c r="U2472" i="1"/>
  <c r="U2473" i="1"/>
  <c r="U2474" i="1"/>
  <c r="U2475" i="1"/>
  <c r="U2477" i="1"/>
  <c r="U2478" i="1"/>
  <c r="U2479" i="1"/>
  <c r="U2480" i="1"/>
  <c r="U2481" i="1"/>
  <c r="U2482" i="1"/>
  <c r="U2483" i="1"/>
  <c r="U2485" i="1"/>
  <c r="U2486" i="1"/>
  <c r="U2488" i="1"/>
  <c r="U2489" i="1"/>
  <c r="U2490" i="1"/>
  <c r="U2491" i="1"/>
  <c r="U2492" i="1"/>
  <c r="U2493" i="1"/>
  <c r="U2494" i="1"/>
  <c r="U2495" i="1"/>
  <c r="U2496" i="1"/>
  <c r="U2498" i="1"/>
  <c r="U2500" i="1"/>
  <c r="U2501" i="1"/>
  <c r="U2502" i="1"/>
  <c r="U2503" i="1"/>
  <c r="U2504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30" i="1"/>
  <c r="U2531" i="1"/>
  <c r="U2532" i="1"/>
  <c r="U2533" i="1"/>
  <c r="U2534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60" i="1"/>
  <c r="U2561" i="1"/>
  <c r="U2562" i="1"/>
  <c r="U2563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80" i="1"/>
  <c r="U2581" i="1"/>
  <c r="U2582" i="1"/>
  <c r="U2583" i="1"/>
  <c r="U2584" i="1"/>
  <c r="U2585" i="1"/>
  <c r="U2587" i="1"/>
  <c r="U2588" i="1"/>
  <c r="U2589" i="1"/>
  <c r="U2591" i="1"/>
  <c r="U2592" i="1"/>
  <c r="U2593" i="1"/>
  <c r="U2594" i="1"/>
  <c r="U2595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7" i="1"/>
  <c r="U2618" i="1"/>
  <c r="U2619" i="1"/>
  <c r="U2620" i="1"/>
  <c r="U2622" i="1"/>
  <c r="U2623" i="1"/>
  <c r="U2624" i="1"/>
  <c r="U2625" i="1"/>
  <c r="U2627" i="1"/>
  <c r="U2628" i="1"/>
  <c r="U2629" i="1"/>
  <c r="U2630" i="1"/>
  <c r="U2631" i="1"/>
  <c r="U2632" i="1"/>
  <c r="U2633" i="1"/>
  <c r="U2634" i="1"/>
  <c r="U2636" i="1"/>
  <c r="U2637" i="1"/>
  <c r="U2638" i="1"/>
  <c r="U2640" i="1"/>
  <c r="U2641" i="1"/>
  <c r="U2642" i="1"/>
  <c r="U2643" i="1"/>
  <c r="U2644" i="1"/>
  <c r="U2645" i="1"/>
  <c r="U2646" i="1"/>
  <c r="U2647" i="1"/>
  <c r="U2728" i="1"/>
  <c r="U2729" i="1"/>
  <c r="U2648" i="1"/>
  <c r="U2649" i="1"/>
  <c r="U2651" i="1"/>
  <c r="U2652" i="1"/>
  <c r="U2653" i="1"/>
  <c r="U2654" i="1"/>
  <c r="U2655" i="1"/>
  <c r="U2657" i="1"/>
  <c r="U2658" i="1"/>
  <c r="U2659" i="1"/>
  <c r="U2661" i="1"/>
  <c r="U2662" i="1"/>
  <c r="U2663" i="1"/>
  <c r="U2664" i="1"/>
  <c r="U2665" i="1"/>
  <c r="U2666" i="1"/>
  <c r="U2667" i="1"/>
  <c r="U2668" i="1"/>
  <c r="U2670" i="1"/>
  <c r="U2671" i="1"/>
  <c r="U2672" i="1"/>
  <c r="U2674" i="1"/>
  <c r="U2676" i="1"/>
  <c r="U2677" i="1"/>
  <c r="U2678" i="1"/>
  <c r="U2680" i="1"/>
  <c r="U2681" i="1"/>
  <c r="U2682" i="1"/>
  <c r="U2684" i="1"/>
  <c r="U2685" i="1"/>
  <c r="U2686" i="1"/>
  <c r="U2687" i="1"/>
  <c r="U2688" i="1"/>
  <c r="U2689" i="1"/>
  <c r="U2690" i="1"/>
  <c r="U2691" i="1"/>
  <c r="U2693" i="1"/>
  <c r="U2694" i="1"/>
  <c r="U2695" i="1"/>
  <c r="U2696" i="1"/>
  <c r="U2698" i="1"/>
  <c r="U2700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6" i="1"/>
  <c r="U2717" i="1"/>
  <c r="U2718" i="1"/>
  <c r="U2719" i="1"/>
  <c r="U2720" i="1"/>
  <c r="U2721" i="1"/>
  <c r="U2723" i="1"/>
  <c r="U2724" i="1"/>
  <c r="U2726" i="1"/>
  <c r="U2727" i="1"/>
  <c r="U2730" i="1"/>
  <c r="U2731" i="1"/>
  <c r="U2732" i="1"/>
  <c r="U2733" i="1"/>
  <c r="U2734" i="1"/>
  <c r="U2735" i="1"/>
  <c r="U2736" i="1"/>
  <c r="U2737" i="1"/>
  <c r="U2739" i="1"/>
  <c r="U2740" i="1"/>
  <c r="U2741" i="1"/>
  <c r="U2742" i="1"/>
  <c r="U2743" i="1"/>
  <c r="U2744" i="1"/>
  <c r="U2745" i="1"/>
  <c r="U2746" i="1"/>
  <c r="U2747" i="1"/>
  <c r="U2749" i="1"/>
  <c r="U2750" i="1"/>
  <c r="U2751" i="1"/>
  <c r="U2752" i="1"/>
  <c r="U2753" i="1"/>
  <c r="U2754" i="1"/>
  <c r="U2761" i="1"/>
  <c r="U2762" i="1"/>
  <c r="U2764" i="1"/>
  <c r="U2765" i="1"/>
  <c r="U2766" i="1"/>
  <c r="U2767" i="1"/>
  <c r="U2768" i="1"/>
  <c r="U2769" i="1"/>
  <c r="U2770" i="1"/>
  <c r="U2771" i="1"/>
  <c r="U2772" i="1"/>
  <c r="U2773" i="1"/>
  <c r="U2775" i="1"/>
  <c r="U2776" i="1"/>
  <c r="U2777" i="1"/>
  <c r="U2779" i="1"/>
  <c r="U2780" i="1"/>
  <c r="U2781" i="1"/>
  <c r="U2782" i="1"/>
  <c r="U2783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20" i="1"/>
  <c r="U2821" i="1"/>
  <c r="U2822" i="1"/>
  <c r="U2823" i="1"/>
  <c r="U2824" i="1"/>
  <c r="U2825" i="1"/>
  <c r="U2826" i="1"/>
  <c r="U2827" i="1"/>
  <c r="U2831" i="1"/>
  <c r="U2832" i="1"/>
  <c r="U2833" i="1"/>
  <c r="U2834" i="1"/>
  <c r="U2835" i="1"/>
  <c r="U2836" i="1"/>
  <c r="U2837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4" i="1"/>
  <c r="U2885" i="1"/>
  <c r="U2886" i="1"/>
  <c r="U2887" i="1"/>
  <c r="U2888" i="1"/>
  <c r="U2889" i="1"/>
  <c r="U2890" i="1"/>
  <c r="U2891" i="1"/>
  <c r="U2892" i="1"/>
  <c r="U2893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8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4" i="1"/>
  <c r="U2935" i="1"/>
  <c r="U2936" i="1"/>
  <c r="U2937" i="1"/>
  <c r="U2938" i="1"/>
  <c r="U2939" i="1"/>
  <c r="U2940" i="1"/>
  <c r="U2941" i="1"/>
  <c r="U2942" i="1"/>
  <c r="U2943" i="1"/>
  <c r="U2945" i="1"/>
  <c r="U2947" i="1"/>
  <c r="U2948" i="1"/>
  <c r="U2949" i="1"/>
  <c r="U2950" i="1"/>
  <c r="U2951" i="1"/>
  <c r="U2952" i="1"/>
  <c r="U2953" i="1"/>
  <c r="U2954" i="1"/>
  <c r="U2955" i="1"/>
  <c r="U2956" i="1"/>
  <c r="U2958" i="1"/>
  <c r="U2959" i="1"/>
  <c r="U2960" i="1"/>
  <c r="U2961" i="1"/>
  <c r="U2962" i="1"/>
  <c r="U2963" i="1"/>
  <c r="U2965" i="1"/>
  <c r="U2966" i="1"/>
  <c r="U2967" i="1"/>
  <c r="U2968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3066" i="1"/>
  <c r="U2983" i="1"/>
  <c r="U2984" i="1"/>
  <c r="U2985" i="1"/>
  <c r="U2986" i="1"/>
  <c r="U2987" i="1"/>
  <c r="U2989" i="1"/>
  <c r="U2990" i="1"/>
  <c r="U2991" i="1"/>
  <c r="U2992" i="1"/>
  <c r="U2993" i="1"/>
  <c r="U2994" i="1"/>
  <c r="U2995" i="1"/>
  <c r="U2996" i="1"/>
  <c r="U2998" i="1"/>
  <c r="U2999" i="1"/>
  <c r="U3000" i="1"/>
  <c r="U3003" i="1"/>
  <c r="U3004" i="1"/>
  <c r="U3006" i="1"/>
  <c r="U3007" i="1"/>
  <c r="U3008" i="1"/>
  <c r="U3009" i="1"/>
  <c r="U3010" i="1"/>
  <c r="U3011" i="1"/>
  <c r="U3012" i="1"/>
  <c r="U3013" i="1"/>
  <c r="U3014" i="1"/>
  <c r="U3016" i="1"/>
  <c r="U3017" i="1"/>
  <c r="U3018" i="1"/>
  <c r="U3019" i="1"/>
  <c r="U3020" i="1"/>
  <c r="U3022" i="1"/>
  <c r="U3023" i="1"/>
  <c r="U3025" i="1"/>
  <c r="U3026" i="1"/>
  <c r="U3027" i="1"/>
  <c r="U3029" i="1"/>
  <c r="U3031" i="1"/>
  <c r="U3032" i="1"/>
  <c r="U3033" i="1"/>
  <c r="U3034" i="1"/>
  <c r="U3035" i="1"/>
  <c r="U3036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5" i="1"/>
  <c r="U3056" i="1"/>
  <c r="U3057" i="1"/>
  <c r="U3058" i="1"/>
  <c r="U3059" i="1"/>
  <c r="U3060" i="1"/>
  <c r="U3061" i="1"/>
  <c r="U3062" i="1"/>
  <c r="U3063" i="1"/>
  <c r="U3064" i="1"/>
  <c r="U3065" i="1"/>
  <c r="U3149" i="1"/>
  <c r="U3067" i="1"/>
  <c r="U3068" i="1"/>
  <c r="U3069" i="1"/>
  <c r="U3070" i="1"/>
  <c r="U3072" i="1"/>
  <c r="U3073" i="1"/>
  <c r="U3074" i="1"/>
  <c r="U3075" i="1"/>
  <c r="U3076" i="1"/>
  <c r="U3078" i="1"/>
  <c r="U3080" i="1"/>
  <c r="U3081" i="1"/>
  <c r="U3082" i="1"/>
  <c r="U3084" i="1"/>
  <c r="U3085" i="1"/>
  <c r="U3086" i="1"/>
  <c r="U3087" i="1"/>
  <c r="U3088" i="1"/>
  <c r="U3089" i="1"/>
  <c r="U3090" i="1"/>
  <c r="U3091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7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3" i="1"/>
  <c r="U3194" i="1"/>
  <c r="U3195" i="1"/>
  <c r="U3196" i="1"/>
  <c r="U3197" i="1"/>
  <c r="U3198" i="1"/>
  <c r="U3199" i="1"/>
  <c r="U3200" i="1"/>
  <c r="U3201" i="1"/>
  <c r="U3203" i="1"/>
  <c r="U3204" i="1"/>
  <c r="U3205" i="1"/>
  <c r="U3206" i="1"/>
  <c r="U3207" i="1"/>
  <c r="U3208" i="1"/>
  <c r="U3209" i="1"/>
  <c r="U3211" i="1"/>
  <c r="U3212" i="1"/>
  <c r="U3213" i="1"/>
  <c r="U3214" i="1"/>
  <c r="U3215" i="1"/>
  <c r="U3216" i="1"/>
  <c r="U3217" i="1"/>
  <c r="U3218" i="1"/>
  <c r="U3219" i="1"/>
  <c r="U3220" i="1"/>
  <c r="U3221" i="1"/>
  <c r="U3223" i="1"/>
  <c r="U3224" i="1"/>
  <c r="U3225" i="1"/>
  <c r="U3226" i="1"/>
  <c r="U3227" i="1"/>
  <c r="U3228" i="1"/>
  <c r="U3229" i="1"/>
  <c r="U3230" i="1"/>
  <c r="U3231" i="1"/>
  <c r="U3232" i="1"/>
  <c r="U3306" i="1"/>
  <c r="U3233" i="1"/>
  <c r="U3234" i="1"/>
  <c r="U3235" i="1"/>
  <c r="U3236" i="1"/>
  <c r="U3237" i="1"/>
  <c r="U3238" i="1"/>
  <c r="U3239" i="1"/>
  <c r="U3240" i="1"/>
  <c r="U3241" i="1"/>
  <c r="U3243" i="1"/>
  <c r="U3244" i="1"/>
  <c r="U3245" i="1"/>
  <c r="U3246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1" i="1"/>
  <c r="U3262" i="1"/>
  <c r="U3263" i="1"/>
  <c r="U3264" i="1"/>
  <c r="U3265" i="1"/>
  <c r="U3266" i="1"/>
  <c r="U3267" i="1"/>
  <c r="U3268" i="1"/>
  <c r="U3275" i="1"/>
  <c r="U3276" i="1"/>
  <c r="U3277" i="1"/>
  <c r="U3278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6" i="1"/>
  <c r="U3298" i="1"/>
  <c r="U3299" i="1"/>
  <c r="U3300" i="1"/>
  <c r="U3301" i="1"/>
  <c r="U3302" i="1"/>
  <c r="U3303" i="1"/>
  <c r="U3304" i="1"/>
  <c r="U330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32" i="1"/>
  <c r="S224" i="1"/>
  <c r="S225" i="1"/>
  <c r="S226" i="1"/>
  <c r="S227" i="1"/>
  <c r="S228" i="1"/>
  <c r="S229" i="1"/>
  <c r="S230" i="1"/>
  <c r="S231" i="1"/>
  <c r="S243" i="1"/>
  <c r="S233" i="1"/>
  <c r="S234" i="1"/>
  <c r="S235" i="1"/>
  <c r="S236" i="1"/>
  <c r="S237" i="1"/>
  <c r="S238" i="1"/>
  <c r="S239" i="1"/>
  <c r="S240" i="1"/>
  <c r="S241" i="1"/>
  <c r="S242" i="1"/>
  <c r="S244" i="1"/>
  <c r="S245" i="1"/>
  <c r="S246" i="1"/>
  <c r="S247" i="1"/>
  <c r="S248" i="1"/>
  <c r="S249" i="1"/>
  <c r="S250" i="1"/>
  <c r="S251" i="1"/>
  <c r="S504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64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9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721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48" i="1"/>
  <c r="S749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77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99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820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60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77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541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2015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93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437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8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728" i="1"/>
  <c r="S2729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8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3066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149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306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32" i="1"/>
  <c r="K224" i="1"/>
  <c r="K225" i="1"/>
  <c r="K226" i="1"/>
  <c r="K227" i="1"/>
  <c r="K228" i="1"/>
  <c r="K229" i="1"/>
  <c r="K230" i="1"/>
  <c r="K231" i="1"/>
  <c r="K243" i="1"/>
  <c r="K233" i="1"/>
  <c r="K234" i="1"/>
  <c r="K235" i="1"/>
  <c r="K236" i="1"/>
  <c r="K237" i="1"/>
  <c r="K238" i="1"/>
  <c r="K239" i="1"/>
  <c r="K240" i="1"/>
  <c r="K241" i="1"/>
  <c r="K242" i="1"/>
  <c r="K244" i="1"/>
  <c r="K245" i="1"/>
  <c r="K246" i="1"/>
  <c r="K247" i="1"/>
  <c r="K248" i="1"/>
  <c r="K249" i="1"/>
  <c r="K250" i="1"/>
  <c r="K251" i="1"/>
  <c r="K2" i="1"/>
  <c r="Q30" i="1"/>
  <c r="Q35" i="1"/>
  <c r="Q36" i="1"/>
  <c r="Q37" i="1"/>
  <c r="Q38" i="1"/>
  <c r="Q39" i="1"/>
  <c r="Q40" i="1"/>
  <c r="Q41" i="1"/>
  <c r="Q42" i="1"/>
  <c r="Q43" i="1"/>
  <c r="Q44" i="1"/>
  <c r="Q45" i="1"/>
  <c r="Q46" i="1"/>
  <c r="Q5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9" i="1"/>
  <c r="Q100" i="1"/>
  <c r="Q101" i="1"/>
  <c r="Q102" i="1"/>
  <c r="Q103" i="1"/>
  <c r="Q104" i="1"/>
  <c r="Q105" i="1"/>
  <c r="Q106" i="1"/>
  <c r="Q107" i="1"/>
  <c r="Q108" i="1"/>
  <c r="Q109" i="1"/>
  <c r="Q111" i="1"/>
  <c r="Q112" i="1"/>
  <c r="Q113" i="1"/>
  <c r="Q114" i="1"/>
  <c r="Q115" i="1"/>
  <c r="Q116" i="1"/>
  <c r="Q117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7" i="1"/>
  <c r="Q138" i="1"/>
  <c r="Q139" i="1"/>
  <c r="Q141" i="1"/>
  <c r="Q143" i="1"/>
  <c r="Q144" i="1"/>
  <c r="Q145" i="1"/>
  <c r="Q146" i="1"/>
  <c r="Q147" i="1"/>
  <c r="Q149" i="1"/>
  <c r="Q150" i="1"/>
  <c r="Q151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6" i="1"/>
  <c r="Q167" i="1"/>
  <c r="Q168" i="1"/>
  <c r="Q170" i="1"/>
  <c r="Q171" i="1"/>
  <c r="Q172" i="1"/>
  <c r="Q174" i="1"/>
  <c r="Q175" i="1"/>
  <c r="Q176" i="1"/>
  <c r="Q177" i="1"/>
  <c r="Q178" i="1"/>
  <c r="Q179" i="1"/>
  <c r="Q181" i="1"/>
  <c r="Q182" i="1"/>
  <c r="Q183" i="1"/>
  <c r="Q184" i="1"/>
  <c r="Q185" i="1"/>
  <c r="Q186" i="1"/>
  <c r="Q187" i="1"/>
  <c r="Q188" i="1"/>
  <c r="Q189" i="1"/>
  <c r="Q190" i="1"/>
  <c r="Q191" i="1"/>
  <c r="Q193" i="1"/>
  <c r="Q194" i="1"/>
  <c r="Q195" i="1"/>
  <c r="Q196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5" i="1"/>
  <c r="Q216" i="1"/>
  <c r="Q217" i="1"/>
  <c r="Q218" i="1"/>
  <c r="Q219" i="1"/>
  <c r="Q220" i="1"/>
  <c r="Q221" i="1"/>
  <c r="Q222" i="1"/>
  <c r="Q223" i="1"/>
  <c r="Q232" i="1"/>
  <c r="Q224" i="1"/>
  <c r="Q225" i="1"/>
  <c r="Q226" i="1"/>
  <c r="Q227" i="1"/>
  <c r="Q228" i="1"/>
  <c r="Q229" i="1"/>
  <c r="Q230" i="1"/>
  <c r="Q231" i="1"/>
  <c r="Q243" i="1"/>
  <c r="Q233" i="1"/>
  <c r="Q234" i="1"/>
  <c r="Q235" i="1"/>
  <c r="Q236" i="1"/>
  <c r="Q237" i="1"/>
  <c r="Q238" i="1"/>
  <c r="Q239" i="1"/>
  <c r="Q240" i="1"/>
  <c r="Q241" i="1"/>
  <c r="Q242" i="1"/>
  <c r="Q244" i="1"/>
  <c r="Q245" i="1"/>
  <c r="Q246" i="1"/>
  <c r="Q247" i="1"/>
  <c r="Q248" i="1"/>
  <c r="Q249" i="1"/>
  <c r="Q250" i="1"/>
  <c r="Q251" i="1"/>
  <c r="Q504" i="1"/>
  <c r="Q473" i="1"/>
  <c r="Q474" i="1"/>
  <c r="Q475" i="1"/>
  <c r="Q476" i="1"/>
  <c r="Q477" i="1"/>
  <c r="Q478" i="1"/>
  <c r="Q479" i="1"/>
  <c r="Q481" i="1"/>
  <c r="Q482" i="1"/>
  <c r="Q483" i="1"/>
  <c r="Q485" i="1"/>
  <c r="Q487" i="1"/>
  <c r="Q488" i="1"/>
  <c r="Q490" i="1"/>
  <c r="Q491" i="1"/>
  <c r="Q492" i="1"/>
  <c r="Q493" i="1"/>
  <c r="Q494" i="1"/>
  <c r="Q495" i="1"/>
  <c r="Q497" i="1"/>
  <c r="Q498" i="1"/>
  <c r="Q499" i="1"/>
  <c r="Q500" i="1"/>
  <c r="Q501" i="1"/>
  <c r="Q502" i="1"/>
  <c r="Q503" i="1"/>
  <c r="Q510" i="1"/>
  <c r="Q511" i="1"/>
  <c r="Q512" i="1"/>
  <c r="Q513" i="1"/>
  <c r="Q515" i="1"/>
  <c r="Q517" i="1"/>
  <c r="Q518" i="1"/>
  <c r="Q520" i="1"/>
  <c r="Q521" i="1"/>
  <c r="Q522" i="1"/>
  <c r="Q523" i="1"/>
  <c r="Q524" i="1"/>
  <c r="Q525" i="1"/>
  <c r="Q526" i="1"/>
  <c r="Q527" i="1"/>
  <c r="Q528" i="1"/>
  <c r="Q529" i="1"/>
  <c r="Q530" i="1"/>
  <c r="Q564" i="1"/>
  <c r="Q532" i="1"/>
  <c r="Q533" i="1"/>
  <c r="Q534" i="1"/>
  <c r="Q535" i="1"/>
  <c r="Q536" i="1"/>
  <c r="Q538" i="1"/>
  <c r="Q539" i="1"/>
  <c r="Q540" i="1"/>
  <c r="Q542" i="1"/>
  <c r="Q543" i="1"/>
  <c r="Q545" i="1"/>
  <c r="Q546" i="1"/>
  <c r="Q548" i="1"/>
  <c r="Q549" i="1"/>
  <c r="Q550" i="1"/>
  <c r="Q552" i="1"/>
  <c r="Q554" i="1"/>
  <c r="Q555" i="1"/>
  <c r="Q556" i="1"/>
  <c r="Q557" i="1"/>
  <c r="Q558" i="1"/>
  <c r="Q559" i="1"/>
  <c r="Q560" i="1"/>
  <c r="Q561" i="1"/>
  <c r="Q562" i="1"/>
  <c r="Q563" i="1"/>
  <c r="Q594" i="1"/>
  <c r="Q565" i="1"/>
  <c r="Q566" i="1"/>
  <c r="Q567" i="1"/>
  <c r="Q568" i="1"/>
  <c r="Q569" i="1"/>
  <c r="Q570" i="1"/>
  <c r="Q571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6" i="1"/>
  <c r="Q587" i="1"/>
  <c r="Q588" i="1"/>
  <c r="Q589" i="1"/>
  <c r="Q590" i="1"/>
  <c r="Q591" i="1"/>
  <c r="Q592" i="1"/>
  <c r="Q593" i="1"/>
  <c r="Q595" i="1"/>
  <c r="Q596" i="1"/>
  <c r="Q597" i="1"/>
  <c r="Q598" i="1"/>
  <c r="Q599" i="1"/>
  <c r="Q601" i="1"/>
  <c r="Q602" i="1"/>
  <c r="Q604" i="1"/>
  <c r="Q605" i="1"/>
  <c r="Q606" i="1"/>
  <c r="Q608" i="1"/>
  <c r="Q609" i="1"/>
  <c r="Q611" i="1"/>
  <c r="Q612" i="1"/>
  <c r="Q613" i="1"/>
  <c r="Q614" i="1"/>
  <c r="Q615" i="1"/>
  <c r="Q616" i="1"/>
  <c r="Q617" i="1"/>
  <c r="Q618" i="1"/>
  <c r="Q619" i="1"/>
  <c r="Q620" i="1"/>
  <c r="Q622" i="1"/>
  <c r="Q623" i="1"/>
  <c r="Q624" i="1"/>
  <c r="Q625" i="1"/>
  <c r="Q627" i="1"/>
  <c r="Q628" i="1"/>
  <c r="Q629" i="1"/>
  <c r="Q631" i="1"/>
  <c r="Q632" i="1"/>
  <c r="Q633" i="1"/>
  <c r="Q635" i="1"/>
  <c r="Q636" i="1"/>
  <c r="Q638" i="1"/>
  <c r="Q639" i="1"/>
  <c r="Q640" i="1"/>
  <c r="Q643" i="1"/>
  <c r="Q644" i="1"/>
  <c r="Q645" i="1"/>
  <c r="Q646" i="1"/>
  <c r="Q647" i="1"/>
  <c r="Q649" i="1"/>
  <c r="Q650" i="1"/>
  <c r="Q651" i="1"/>
  <c r="Q652" i="1"/>
  <c r="Q653" i="1"/>
  <c r="Q654" i="1"/>
  <c r="Q655" i="1"/>
  <c r="Q656" i="1"/>
  <c r="Q657" i="1"/>
  <c r="Q658" i="1"/>
  <c r="Q660" i="1"/>
  <c r="Q661" i="1"/>
  <c r="Q662" i="1"/>
  <c r="Q663" i="1"/>
  <c r="Q664" i="1"/>
  <c r="Q665" i="1"/>
  <c r="Q666" i="1"/>
  <c r="Q668" i="1"/>
  <c r="Q670" i="1"/>
  <c r="Q671" i="1"/>
  <c r="Q673" i="1"/>
  <c r="Q675" i="1"/>
  <c r="Q677" i="1"/>
  <c r="Q678" i="1"/>
  <c r="Q679" i="1"/>
  <c r="Q680" i="1"/>
  <c r="Q681" i="1"/>
  <c r="Q682" i="1"/>
  <c r="Q683" i="1"/>
  <c r="Q685" i="1"/>
  <c r="Q686" i="1"/>
  <c r="Q687" i="1"/>
  <c r="Q688" i="1"/>
  <c r="Q689" i="1"/>
  <c r="Q690" i="1"/>
  <c r="Q721" i="1"/>
  <c r="Q691" i="1"/>
  <c r="Q692" i="1"/>
  <c r="Q693" i="1"/>
  <c r="Q694" i="1"/>
  <c r="Q695" i="1"/>
  <c r="Q696" i="1"/>
  <c r="Q697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4" i="1"/>
  <c r="Q715" i="1"/>
  <c r="Q716" i="1"/>
  <c r="Q717" i="1"/>
  <c r="Q718" i="1"/>
  <c r="Q719" i="1"/>
  <c r="Q720" i="1"/>
  <c r="Q748" i="1"/>
  <c r="Q749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4" i="1"/>
  <c r="Q745" i="1"/>
  <c r="Q746" i="1"/>
  <c r="Q747" i="1"/>
  <c r="Q777" i="1"/>
  <c r="Q750" i="1"/>
  <c r="Q751" i="1"/>
  <c r="Q752" i="1"/>
  <c r="Q753" i="1"/>
  <c r="Q754" i="1"/>
  <c r="Q755" i="1"/>
  <c r="Q757" i="1"/>
  <c r="Q759" i="1"/>
  <c r="Q760" i="1"/>
  <c r="Q761" i="1"/>
  <c r="Q763" i="1"/>
  <c r="Q765" i="1"/>
  <c r="Q766" i="1"/>
  <c r="Q767" i="1"/>
  <c r="Q768" i="1"/>
  <c r="Q769" i="1"/>
  <c r="Q770" i="1"/>
  <c r="Q772" i="1"/>
  <c r="Q773" i="1"/>
  <c r="Q774" i="1"/>
  <c r="Q775" i="1"/>
  <c r="Q776" i="1"/>
  <c r="Q799" i="1"/>
  <c r="Q778" i="1"/>
  <c r="Q780" i="1"/>
  <c r="Q781" i="1"/>
  <c r="Q782" i="1"/>
  <c r="Q783" i="1"/>
  <c r="Q784" i="1"/>
  <c r="Q786" i="1"/>
  <c r="Q787" i="1"/>
  <c r="Q789" i="1"/>
  <c r="Q790" i="1"/>
  <c r="Q791" i="1"/>
  <c r="Q792" i="1"/>
  <c r="Q795" i="1"/>
  <c r="Q796" i="1"/>
  <c r="Q797" i="1"/>
  <c r="Q798" i="1"/>
  <c r="Q820" i="1"/>
  <c r="Q800" i="1"/>
  <c r="Q802" i="1"/>
  <c r="Q803" i="1"/>
  <c r="Q804" i="1"/>
  <c r="Q805" i="1"/>
  <c r="Q806" i="1"/>
  <c r="Q808" i="1"/>
  <c r="Q809" i="1"/>
  <c r="Q811" i="1"/>
  <c r="Q812" i="1"/>
  <c r="Q814" i="1"/>
  <c r="Q815" i="1"/>
  <c r="Q816" i="1"/>
  <c r="Q817" i="1"/>
  <c r="Q818" i="1"/>
  <c r="Q819" i="1"/>
  <c r="Q822" i="1"/>
  <c r="Q823" i="1"/>
  <c r="Q824" i="1"/>
  <c r="Q825" i="1"/>
  <c r="Q826" i="1"/>
  <c r="Q827" i="1"/>
  <c r="Q829" i="1"/>
  <c r="Q830" i="1"/>
  <c r="Q832" i="1"/>
  <c r="Q833" i="1"/>
  <c r="Q834" i="1"/>
  <c r="Q836" i="1"/>
  <c r="Q837" i="1"/>
  <c r="Q838" i="1"/>
  <c r="Q839" i="1"/>
  <c r="Q840" i="1"/>
  <c r="Q841" i="1"/>
  <c r="Q860" i="1"/>
  <c r="Q842" i="1"/>
  <c r="Q843" i="1"/>
  <c r="Q844" i="1"/>
  <c r="Q845" i="1"/>
  <c r="Q846" i="1"/>
  <c r="Q847" i="1"/>
  <c r="Q849" i="1"/>
  <c r="Q850" i="1"/>
  <c r="Q851" i="1"/>
  <c r="Q853" i="1"/>
  <c r="Q854" i="1"/>
  <c r="Q856" i="1"/>
  <c r="Q857" i="1"/>
  <c r="Q858" i="1"/>
  <c r="Q859" i="1"/>
  <c r="Q877" i="1"/>
  <c r="Q861" i="1"/>
  <c r="Q862" i="1"/>
  <c r="Q863" i="1"/>
  <c r="Q864" i="1"/>
  <c r="Q865" i="1"/>
  <c r="Q866" i="1"/>
  <c r="Q867" i="1"/>
  <c r="Q868" i="1"/>
  <c r="Q869" i="1"/>
  <c r="Q870" i="1"/>
  <c r="Q872" i="1"/>
  <c r="Q873" i="1"/>
  <c r="Q874" i="1"/>
  <c r="Q875" i="1"/>
  <c r="Q876" i="1"/>
  <c r="Q878" i="1"/>
  <c r="Q879" i="1"/>
  <c r="Q880" i="1"/>
  <c r="Q881" i="1"/>
  <c r="Q882" i="1"/>
  <c r="Q883" i="1"/>
  <c r="Q884" i="1"/>
  <c r="Q886" i="1"/>
  <c r="Q887" i="1"/>
  <c r="Q888" i="1"/>
  <c r="Q889" i="1"/>
  <c r="Q891" i="1"/>
  <c r="Q892" i="1"/>
  <c r="Q893" i="1"/>
  <c r="Q894" i="1"/>
  <c r="Q895" i="1"/>
  <c r="Q896" i="1"/>
  <c r="Q897" i="1"/>
  <c r="Q1315" i="1"/>
  <c r="Q1316" i="1"/>
  <c r="Q1317" i="1"/>
  <c r="Q1318" i="1"/>
  <c r="Q1319" i="1"/>
  <c r="Q1320" i="1"/>
  <c r="Q1321" i="1"/>
  <c r="Q1322" i="1"/>
  <c r="Q1323" i="1"/>
  <c r="Q1324" i="1"/>
  <c r="Q1326" i="1"/>
  <c r="Q1327" i="1"/>
  <c r="Q1328" i="1"/>
  <c r="Q1329" i="1"/>
  <c r="Q1330" i="1"/>
  <c r="Q1332" i="1"/>
  <c r="Q1333" i="1"/>
  <c r="Q1334" i="1"/>
  <c r="Q1335" i="1"/>
  <c r="Q1337" i="1"/>
  <c r="Q1338" i="1"/>
  <c r="Q1340" i="1"/>
  <c r="Q1341" i="1"/>
  <c r="Q1342" i="1"/>
  <c r="Q1343" i="1"/>
  <c r="Q1344" i="1"/>
  <c r="Q1345" i="1"/>
  <c r="Q1346" i="1"/>
  <c r="Q1347" i="1"/>
  <c r="Q1355" i="1"/>
  <c r="Q1356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5" i="1"/>
  <c r="Q1416" i="1"/>
  <c r="Q1418" i="1"/>
  <c r="Q1420" i="1"/>
  <c r="Q1421" i="1"/>
  <c r="Q1422" i="1"/>
  <c r="Q1424" i="1"/>
  <c r="Q1425" i="1"/>
  <c r="Q1426" i="1"/>
  <c r="Q1427" i="1"/>
  <c r="Q1428" i="1"/>
  <c r="Q1429" i="1"/>
  <c r="Q1430" i="1"/>
  <c r="Q1431" i="1"/>
  <c r="Q1432" i="1"/>
  <c r="Q1438" i="1"/>
  <c r="Q1442" i="1"/>
  <c r="Q1444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541" i="1"/>
  <c r="Q1498" i="1"/>
  <c r="Q1499" i="1"/>
  <c r="Q1500" i="1"/>
  <c r="Q1502" i="1"/>
  <c r="Q1503" i="1"/>
  <c r="Q1504" i="1"/>
  <c r="Q1506" i="1"/>
  <c r="Q1508" i="1"/>
  <c r="Q1509" i="1"/>
  <c r="Q1510" i="1"/>
  <c r="Q1512" i="1"/>
  <c r="Q1513" i="1"/>
  <c r="Q1515" i="1"/>
  <c r="Q1516" i="1"/>
  <c r="Q1517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6" i="1"/>
  <c r="Q1537" i="1"/>
  <c r="Q1538" i="1"/>
  <c r="Q1539" i="1"/>
  <c r="Q1540" i="1"/>
  <c r="Q1543" i="1"/>
  <c r="Q1544" i="1"/>
  <c r="Q1545" i="1"/>
  <c r="Q1546" i="1"/>
  <c r="Q1547" i="1"/>
  <c r="Q1549" i="1"/>
  <c r="Q1550" i="1"/>
  <c r="Q1551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8" i="1"/>
  <c r="Q1579" i="1"/>
  <c r="Q1580" i="1"/>
  <c r="Q1581" i="1"/>
  <c r="Q1582" i="1"/>
  <c r="Q1583" i="1"/>
  <c r="Q1584" i="1"/>
  <c r="Q1586" i="1"/>
  <c r="Q1587" i="1"/>
  <c r="Q1588" i="1"/>
  <c r="Q1589" i="1"/>
  <c r="Q1590" i="1"/>
  <c r="Q1592" i="1"/>
  <c r="Q1593" i="1"/>
  <c r="Q1594" i="1"/>
  <c r="Q1595" i="1"/>
  <c r="Q1596" i="1"/>
  <c r="Q1597" i="1"/>
  <c r="Q1598" i="1"/>
  <c r="Q1599" i="1"/>
  <c r="Q1600" i="1"/>
  <c r="Q1601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2" i="1"/>
  <c r="Q1623" i="1"/>
  <c r="Q1624" i="1"/>
  <c r="Q1626" i="1"/>
  <c r="Q1627" i="1"/>
  <c r="Q1628" i="1"/>
  <c r="Q1629" i="1"/>
  <c r="Q1630" i="1"/>
  <c r="Q1631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6" i="1"/>
  <c r="Q1687" i="1"/>
  <c r="Q1688" i="1"/>
  <c r="Q1689" i="1"/>
  <c r="Q1690" i="1"/>
  <c r="Q1691" i="1"/>
  <c r="Q1693" i="1"/>
  <c r="Q1694" i="1"/>
  <c r="Q1695" i="1"/>
  <c r="Q1696" i="1"/>
  <c r="Q1698" i="1"/>
  <c r="Q1699" i="1"/>
  <c r="Q1700" i="1"/>
  <c r="Q1702" i="1"/>
  <c r="Q1703" i="1"/>
  <c r="Q1704" i="1"/>
  <c r="Q1705" i="1"/>
  <c r="Q1707" i="1"/>
  <c r="Q1709" i="1"/>
  <c r="Q1710" i="1"/>
  <c r="Q1711" i="1"/>
  <c r="Q1712" i="1"/>
  <c r="Q1713" i="1"/>
  <c r="Q1714" i="1"/>
  <c r="Q1715" i="1"/>
  <c r="Q1716" i="1"/>
  <c r="Q1717" i="1"/>
  <c r="Q1722" i="1"/>
  <c r="Q1723" i="1"/>
  <c r="Q1724" i="1"/>
  <c r="Q1726" i="1"/>
  <c r="Q1727" i="1"/>
  <c r="Q1728" i="1"/>
  <c r="Q1730" i="1"/>
  <c r="Q1732" i="1"/>
  <c r="Q1735" i="1"/>
  <c r="Q1737" i="1"/>
  <c r="Q1738" i="1"/>
  <c r="Q1739" i="1"/>
  <c r="Q1740" i="1"/>
  <c r="Q1741" i="1"/>
  <c r="Q1742" i="1"/>
  <c r="Q1743" i="1"/>
  <c r="Q1744" i="1"/>
  <c r="Q1745" i="1"/>
  <c r="Q1746" i="1"/>
  <c r="Q1748" i="1"/>
  <c r="Q1749" i="1"/>
  <c r="Q1750" i="1"/>
  <c r="Q1751" i="1"/>
  <c r="Q1753" i="1"/>
  <c r="Q1754" i="1"/>
  <c r="Q1755" i="1"/>
  <c r="Q1756" i="1"/>
  <c r="Q1757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9" i="1"/>
  <c r="Q1780" i="1"/>
  <c r="Q1781" i="1"/>
  <c r="Q1782" i="1"/>
  <c r="Q1783" i="1"/>
  <c r="Q1784" i="1"/>
  <c r="Q1785" i="1"/>
  <c r="Q1786" i="1"/>
  <c r="Q1787" i="1"/>
  <c r="Q1788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8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7" i="1"/>
  <c r="Q1829" i="1"/>
  <c r="Q1830" i="1"/>
  <c r="Q1831" i="1"/>
  <c r="Q1832" i="1"/>
  <c r="Q1833" i="1"/>
  <c r="Q1834" i="1"/>
  <c r="Q1835" i="1"/>
  <c r="Q1836" i="1"/>
  <c r="Q1837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7" i="1"/>
  <c r="Q1858" i="1"/>
  <c r="Q1859" i="1"/>
  <c r="Q1860" i="1"/>
  <c r="Q1861" i="1"/>
  <c r="Q1862" i="1"/>
  <c r="Q1863" i="1"/>
  <c r="Q1864" i="1"/>
  <c r="Q1865" i="1"/>
  <c r="Q1867" i="1"/>
  <c r="Q1868" i="1"/>
  <c r="Q1869" i="1"/>
  <c r="Q1870" i="1"/>
  <c r="Q1872" i="1"/>
  <c r="Q1873" i="1"/>
  <c r="Q1874" i="1"/>
  <c r="Q1875" i="1"/>
  <c r="Q1876" i="1"/>
  <c r="Q1877" i="1"/>
  <c r="Q1879" i="1"/>
  <c r="Q1880" i="1"/>
  <c r="Q1881" i="1"/>
  <c r="Q1882" i="1"/>
  <c r="Q1883" i="1"/>
  <c r="Q1884" i="1"/>
  <c r="Q1885" i="1"/>
  <c r="Q1886" i="1"/>
  <c r="Q1887" i="1"/>
  <c r="Q1889" i="1"/>
  <c r="Q1890" i="1"/>
  <c r="Q1891" i="1"/>
  <c r="Q1892" i="1"/>
  <c r="Q1894" i="1"/>
  <c r="Q1895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2015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93" i="1"/>
  <c r="Q2016" i="1"/>
  <c r="Q2017" i="1"/>
  <c r="Q2018" i="1"/>
  <c r="Q2019" i="1"/>
  <c r="Q2020" i="1"/>
  <c r="Q2021" i="1"/>
  <c r="Q2022" i="1"/>
  <c r="Q2023" i="1"/>
  <c r="Q2025" i="1"/>
  <c r="Q2026" i="1"/>
  <c r="Q2028" i="1"/>
  <c r="Q2029" i="1"/>
  <c r="Q2031" i="1"/>
  <c r="Q2032" i="1"/>
  <c r="Q2033" i="1"/>
  <c r="Q2034" i="1"/>
  <c r="Q2035" i="1"/>
  <c r="Q2036" i="1"/>
  <c r="Q2037" i="1"/>
  <c r="Q2039" i="1"/>
  <c r="Q2040" i="1"/>
  <c r="Q2042" i="1"/>
  <c r="Q2043" i="1"/>
  <c r="Q2044" i="1"/>
  <c r="Q2045" i="1"/>
  <c r="Q2046" i="1"/>
  <c r="Q2048" i="1"/>
  <c r="Q2049" i="1"/>
  <c r="Q2050" i="1"/>
  <c r="Q2051" i="1"/>
  <c r="Q2052" i="1"/>
  <c r="Q2053" i="1"/>
  <c r="Q2054" i="1"/>
  <c r="Q2056" i="1"/>
  <c r="Q2057" i="1"/>
  <c r="Q2058" i="1"/>
  <c r="Q2059" i="1"/>
  <c r="Q2060" i="1"/>
  <c r="Q2062" i="1"/>
  <c r="Q2063" i="1"/>
  <c r="Q2064" i="1"/>
  <c r="Q2065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4" i="1"/>
  <c r="Q2095" i="1"/>
  <c r="Q2096" i="1"/>
  <c r="Q2097" i="1"/>
  <c r="Q2098" i="1"/>
  <c r="Q2099" i="1"/>
  <c r="Q2100" i="1"/>
  <c r="Q2101" i="1"/>
  <c r="Q2102" i="1"/>
  <c r="Q2103" i="1"/>
  <c r="Q2104" i="1"/>
  <c r="Q2106" i="1"/>
  <c r="Q2107" i="1"/>
  <c r="Q2108" i="1"/>
  <c r="Q2109" i="1"/>
  <c r="Q2111" i="1"/>
  <c r="Q2112" i="1"/>
  <c r="Q2114" i="1"/>
  <c r="Q2115" i="1"/>
  <c r="Q2116" i="1"/>
  <c r="Q2117" i="1"/>
  <c r="Q2118" i="1"/>
  <c r="Q2119" i="1"/>
  <c r="Q2120" i="1"/>
  <c r="Q2121" i="1"/>
  <c r="Q2123" i="1"/>
  <c r="Q2124" i="1"/>
  <c r="Q2125" i="1"/>
  <c r="Q2126" i="1"/>
  <c r="Q2127" i="1"/>
  <c r="Q2128" i="1"/>
  <c r="Q2129" i="1"/>
  <c r="Q2130" i="1"/>
  <c r="Q2133" i="1"/>
  <c r="Q2134" i="1"/>
  <c r="Q2135" i="1"/>
  <c r="Q2136" i="1"/>
  <c r="Q2137" i="1"/>
  <c r="Q2138" i="1"/>
  <c r="Q2141" i="1"/>
  <c r="Q2142" i="1"/>
  <c r="Q2143" i="1"/>
  <c r="Q2145" i="1"/>
  <c r="Q2147" i="1"/>
  <c r="Q2148" i="1"/>
  <c r="Q2149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4" i="1"/>
  <c r="Q2175" i="1"/>
  <c r="Q2176" i="1"/>
  <c r="Q2177" i="1"/>
  <c r="Q2178" i="1"/>
  <c r="Q2179" i="1"/>
  <c r="Q2180" i="1"/>
  <c r="Q2181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6" i="1"/>
  <c r="Q2197" i="1"/>
  <c r="Q2198" i="1"/>
  <c r="Q2199" i="1"/>
  <c r="Q2200" i="1"/>
  <c r="Q2201" i="1"/>
  <c r="Q2202" i="1"/>
  <c r="Q2203" i="1"/>
  <c r="Q2204" i="1"/>
  <c r="Q2206" i="1"/>
  <c r="Q2207" i="1"/>
  <c r="Q2208" i="1"/>
  <c r="Q2209" i="1"/>
  <c r="Q2210" i="1"/>
  <c r="Q2211" i="1"/>
  <c r="Q2212" i="1"/>
  <c r="Q2213" i="1"/>
  <c r="Q2214" i="1"/>
  <c r="Q2215" i="1"/>
  <c r="Q2216" i="1"/>
  <c r="Q2218" i="1"/>
  <c r="Q2219" i="1"/>
  <c r="Q2220" i="1"/>
  <c r="Q2221" i="1"/>
  <c r="Q2222" i="1"/>
  <c r="Q2223" i="1"/>
  <c r="Q2224" i="1"/>
  <c r="Q2225" i="1"/>
  <c r="Q2226" i="1"/>
  <c r="Q2227" i="1"/>
  <c r="Q2229" i="1"/>
  <c r="Q2230" i="1"/>
  <c r="Q2231" i="1"/>
  <c r="Q2232" i="1"/>
  <c r="Q2233" i="1"/>
  <c r="Q2234" i="1"/>
  <c r="Q2235" i="1"/>
  <c r="Q2236" i="1"/>
  <c r="Q2237" i="1"/>
  <c r="Q2238" i="1"/>
  <c r="Q2239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60" i="1"/>
  <c r="Q2261" i="1"/>
  <c r="Q2262" i="1"/>
  <c r="Q2263" i="1"/>
  <c r="Q2265" i="1"/>
  <c r="Q2266" i="1"/>
  <c r="Q2267" i="1"/>
  <c r="Q2268" i="1"/>
  <c r="Q2269" i="1"/>
  <c r="Q2270" i="1"/>
  <c r="Q2271" i="1"/>
  <c r="Q2272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8" i="1"/>
  <c r="Q2289" i="1"/>
  <c r="Q2290" i="1"/>
  <c r="Q2291" i="1"/>
  <c r="Q2292" i="1"/>
  <c r="Q2293" i="1"/>
  <c r="Q2294" i="1"/>
  <c r="Q2295" i="1"/>
  <c r="Q2296" i="1"/>
  <c r="Q2304" i="1"/>
  <c r="Q2312" i="1"/>
  <c r="Q2313" i="1"/>
  <c r="Q2314" i="1"/>
  <c r="Q2316" i="1"/>
  <c r="Q2317" i="1"/>
  <c r="Q2319" i="1"/>
  <c r="Q2322" i="1"/>
  <c r="Q2326" i="1"/>
  <c r="Q2327" i="1"/>
  <c r="Q2329" i="1"/>
  <c r="Q2330" i="1"/>
  <c r="Q2331" i="1"/>
  <c r="Q2332" i="1"/>
  <c r="Q2340" i="1"/>
  <c r="Q2344" i="1"/>
  <c r="Q2346" i="1"/>
  <c r="Q2348" i="1"/>
  <c r="Q2349" i="1"/>
  <c r="Q2350" i="1"/>
  <c r="Q2351" i="1"/>
  <c r="Q2352" i="1"/>
  <c r="Q2362" i="1"/>
  <c r="Q2365" i="1"/>
  <c r="Q2366" i="1"/>
  <c r="Q2367" i="1"/>
  <c r="Q2368" i="1"/>
  <c r="Q2369" i="1"/>
  <c r="Q2370" i="1"/>
  <c r="Q2437" i="1"/>
  <c r="Q2371" i="1"/>
  <c r="Q2372" i="1"/>
  <c r="Q2373" i="1"/>
  <c r="Q2374" i="1"/>
  <c r="Q2376" i="1"/>
  <c r="Q2377" i="1"/>
  <c r="Q2378" i="1"/>
  <c r="Q2379" i="1"/>
  <c r="Q2380" i="1"/>
  <c r="Q2382" i="1"/>
  <c r="Q2383" i="1"/>
  <c r="Q2385" i="1"/>
  <c r="Q2386" i="1"/>
  <c r="Q2387" i="1"/>
  <c r="Q2388" i="1"/>
  <c r="Q2389" i="1"/>
  <c r="Q2391" i="1"/>
  <c r="Q2392" i="1"/>
  <c r="Q2393" i="1"/>
  <c r="Q2395" i="1"/>
  <c r="Q2396" i="1"/>
  <c r="Q2397" i="1"/>
  <c r="Q2398" i="1"/>
  <c r="Q2400" i="1"/>
  <c r="Q2402" i="1"/>
  <c r="Q2403" i="1"/>
  <c r="Q2405" i="1"/>
  <c r="Q2406" i="1"/>
  <c r="Q2407" i="1"/>
  <c r="Q2408" i="1"/>
  <c r="Q2409" i="1"/>
  <c r="Q2410" i="1"/>
  <c r="Q2411" i="1"/>
  <c r="Q2413" i="1"/>
  <c r="Q2414" i="1"/>
  <c r="Q2416" i="1"/>
  <c r="Q2417" i="1"/>
  <c r="Q2418" i="1"/>
  <c r="Q2420" i="1"/>
  <c r="Q2422" i="1"/>
  <c r="Q2424" i="1"/>
  <c r="Q2425" i="1"/>
  <c r="Q2426" i="1"/>
  <c r="Q2427" i="1"/>
  <c r="Q2428" i="1"/>
  <c r="Q2429" i="1"/>
  <c r="Q2431" i="1"/>
  <c r="Q2432" i="1"/>
  <c r="Q2433" i="1"/>
  <c r="Q2434" i="1"/>
  <c r="Q2435" i="1"/>
  <c r="Q2436" i="1"/>
  <c r="Q248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4" i="1"/>
  <c r="Q2455" i="1"/>
  <c r="Q2456" i="1"/>
  <c r="Q2457" i="1"/>
  <c r="Q2458" i="1"/>
  <c r="Q2459" i="1"/>
  <c r="Q2461" i="1"/>
  <c r="Q2462" i="1"/>
  <c r="Q2463" i="1"/>
  <c r="Q2465" i="1"/>
  <c r="Q2466" i="1"/>
  <c r="Q2467" i="1"/>
  <c r="Q2469" i="1"/>
  <c r="Q2470" i="1"/>
  <c r="Q2471" i="1"/>
  <c r="Q2472" i="1"/>
  <c r="Q2473" i="1"/>
  <c r="Q2474" i="1"/>
  <c r="Q2475" i="1"/>
  <c r="Q2477" i="1"/>
  <c r="Q2478" i="1"/>
  <c r="Q2479" i="1"/>
  <c r="Q2480" i="1"/>
  <c r="Q2481" i="1"/>
  <c r="Q2482" i="1"/>
  <c r="Q2483" i="1"/>
  <c r="Q2485" i="1"/>
  <c r="Q2486" i="1"/>
  <c r="Q2488" i="1"/>
  <c r="Q2489" i="1"/>
  <c r="Q2490" i="1"/>
  <c r="Q2491" i="1"/>
  <c r="Q2492" i="1"/>
  <c r="Q2493" i="1"/>
  <c r="Q2494" i="1"/>
  <c r="Q2495" i="1"/>
  <c r="Q2496" i="1"/>
  <c r="Q2498" i="1"/>
  <c r="Q2500" i="1"/>
  <c r="Q2501" i="1"/>
  <c r="Q2502" i="1"/>
  <c r="Q2503" i="1"/>
  <c r="Q2504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30" i="1"/>
  <c r="Q2531" i="1"/>
  <c r="Q2532" i="1"/>
  <c r="Q2533" i="1"/>
  <c r="Q2534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60" i="1"/>
  <c r="Q2561" i="1"/>
  <c r="Q2562" i="1"/>
  <c r="Q2563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80" i="1"/>
  <c r="Q2581" i="1"/>
  <c r="Q2582" i="1"/>
  <c r="Q2583" i="1"/>
  <c r="Q2584" i="1"/>
  <c r="Q2585" i="1"/>
  <c r="Q2587" i="1"/>
  <c r="Q2588" i="1"/>
  <c r="Q2589" i="1"/>
  <c r="Q2591" i="1"/>
  <c r="Q2592" i="1"/>
  <c r="Q2593" i="1"/>
  <c r="Q2594" i="1"/>
  <c r="Q2595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7" i="1"/>
  <c r="Q2618" i="1"/>
  <c r="Q2619" i="1"/>
  <c r="Q2620" i="1"/>
  <c r="Q2622" i="1"/>
  <c r="Q2623" i="1"/>
  <c r="Q2624" i="1"/>
  <c r="Q2625" i="1"/>
  <c r="Q2627" i="1"/>
  <c r="Q2628" i="1"/>
  <c r="Q2629" i="1"/>
  <c r="Q2630" i="1"/>
  <c r="Q2631" i="1"/>
  <c r="Q2632" i="1"/>
  <c r="Q2633" i="1"/>
  <c r="Q2634" i="1"/>
  <c r="Q2636" i="1"/>
  <c r="Q2637" i="1"/>
  <c r="Q2638" i="1"/>
  <c r="Q2640" i="1"/>
  <c r="Q2641" i="1"/>
  <c r="Q2642" i="1"/>
  <c r="Q2643" i="1"/>
  <c r="Q2644" i="1"/>
  <c r="Q2645" i="1"/>
  <c r="Q2646" i="1"/>
  <c r="Q2647" i="1"/>
  <c r="Q2728" i="1"/>
  <c r="Q2729" i="1"/>
  <c r="Q2648" i="1"/>
  <c r="Q2649" i="1"/>
  <c r="Q2651" i="1"/>
  <c r="Q2652" i="1"/>
  <c r="Q2653" i="1"/>
  <c r="Q2654" i="1"/>
  <c r="Q2655" i="1"/>
  <c r="Q2657" i="1"/>
  <c r="Q2658" i="1"/>
  <c r="Q2659" i="1"/>
  <c r="Q2661" i="1"/>
  <c r="Q2662" i="1"/>
  <c r="Q2663" i="1"/>
  <c r="Q2664" i="1"/>
  <c r="Q2665" i="1"/>
  <c r="Q2666" i="1"/>
  <c r="Q2667" i="1"/>
  <c r="Q2668" i="1"/>
  <c r="Q2670" i="1"/>
  <c r="Q2671" i="1"/>
  <c r="Q2672" i="1"/>
  <c r="Q2674" i="1"/>
  <c r="Q2676" i="1"/>
  <c r="Q2677" i="1"/>
  <c r="Q2678" i="1"/>
  <c r="Q2680" i="1"/>
  <c r="Q2681" i="1"/>
  <c r="Q2682" i="1"/>
  <c r="Q2684" i="1"/>
  <c r="Q2685" i="1"/>
  <c r="Q2686" i="1"/>
  <c r="Q2687" i="1"/>
  <c r="Q2688" i="1"/>
  <c r="Q2689" i="1"/>
  <c r="Q2690" i="1"/>
  <c r="Q2691" i="1"/>
  <c r="Q2693" i="1"/>
  <c r="Q2694" i="1"/>
  <c r="Q2695" i="1"/>
  <c r="Q2696" i="1"/>
  <c r="Q2698" i="1"/>
  <c r="Q2700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6" i="1"/>
  <c r="Q2717" i="1"/>
  <c r="Q2718" i="1"/>
  <c r="Q2719" i="1"/>
  <c r="Q2720" i="1"/>
  <c r="Q2721" i="1"/>
  <c r="Q2723" i="1"/>
  <c r="Q2724" i="1"/>
  <c r="Q2726" i="1"/>
  <c r="Q2727" i="1"/>
  <c r="Q2730" i="1"/>
  <c r="Q2731" i="1"/>
  <c r="Q2732" i="1"/>
  <c r="Q2733" i="1"/>
  <c r="Q2734" i="1"/>
  <c r="Q2735" i="1"/>
  <c r="Q2736" i="1"/>
  <c r="Q2737" i="1"/>
  <c r="Q2739" i="1"/>
  <c r="Q2740" i="1"/>
  <c r="Q2741" i="1"/>
  <c r="Q2742" i="1"/>
  <c r="Q2743" i="1"/>
  <c r="Q2744" i="1"/>
  <c r="Q2745" i="1"/>
  <c r="Q2746" i="1"/>
  <c r="Q2747" i="1"/>
  <c r="Q2749" i="1"/>
  <c r="Q2750" i="1"/>
  <c r="Q2751" i="1"/>
  <c r="Q2752" i="1"/>
  <c r="Q2753" i="1"/>
  <c r="Q2754" i="1"/>
  <c r="Q2761" i="1"/>
  <c r="Q2762" i="1"/>
  <c r="Q2764" i="1"/>
  <c r="Q2765" i="1"/>
  <c r="Q2766" i="1"/>
  <c r="Q2767" i="1"/>
  <c r="Q2768" i="1"/>
  <c r="Q2769" i="1"/>
  <c r="Q2770" i="1"/>
  <c r="Q2771" i="1"/>
  <c r="Q2772" i="1"/>
  <c r="Q2773" i="1"/>
  <c r="Q2775" i="1"/>
  <c r="Q2776" i="1"/>
  <c r="Q2777" i="1"/>
  <c r="Q2779" i="1"/>
  <c r="Q2780" i="1"/>
  <c r="Q2781" i="1"/>
  <c r="Q2782" i="1"/>
  <c r="Q2783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22" i="1"/>
  <c r="Q2823" i="1"/>
  <c r="Q2824" i="1"/>
  <c r="Q2825" i="1"/>
  <c r="Q2826" i="1"/>
  <c r="Q2827" i="1"/>
  <c r="Q2831" i="1"/>
  <c r="Q2832" i="1"/>
  <c r="Q2833" i="1"/>
  <c r="Q2834" i="1"/>
  <c r="Q2835" i="1"/>
  <c r="Q2836" i="1"/>
  <c r="Q2837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4" i="1"/>
  <c r="Q2885" i="1"/>
  <c r="Q2886" i="1"/>
  <c r="Q2887" i="1"/>
  <c r="Q2888" i="1"/>
  <c r="Q2889" i="1"/>
  <c r="Q2890" i="1"/>
  <c r="Q2891" i="1"/>
  <c r="Q2892" i="1"/>
  <c r="Q2893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8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4" i="1"/>
  <c r="Q2935" i="1"/>
  <c r="Q2936" i="1"/>
  <c r="Q2937" i="1"/>
  <c r="Q2938" i="1"/>
  <c r="Q2939" i="1"/>
  <c r="Q2940" i="1"/>
  <c r="Q2941" i="1"/>
  <c r="Q2942" i="1"/>
  <c r="Q2943" i="1"/>
  <c r="Q2945" i="1"/>
  <c r="Q2947" i="1"/>
  <c r="Q2948" i="1"/>
  <c r="Q2949" i="1"/>
  <c r="Q2950" i="1"/>
  <c r="Q2951" i="1"/>
  <c r="Q2952" i="1"/>
  <c r="Q2953" i="1"/>
  <c r="Q2954" i="1"/>
  <c r="Q2955" i="1"/>
  <c r="Q2956" i="1"/>
  <c r="Q2958" i="1"/>
  <c r="Q2959" i="1"/>
  <c r="Q2960" i="1"/>
  <c r="Q2961" i="1"/>
  <c r="Q2962" i="1"/>
  <c r="Q2963" i="1"/>
  <c r="Q2965" i="1"/>
  <c r="Q2966" i="1"/>
  <c r="Q2967" i="1"/>
  <c r="Q2968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3066" i="1"/>
  <c r="Q2983" i="1"/>
  <c r="Q2984" i="1"/>
  <c r="Q2985" i="1"/>
  <c r="Q2986" i="1"/>
  <c r="Q2987" i="1"/>
  <c r="Q2989" i="1"/>
  <c r="Q2990" i="1"/>
  <c r="Q2991" i="1"/>
  <c r="Q2992" i="1"/>
  <c r="Q2993" i="1"/>
  <c r="Q2994" i="1"/>
  <c r="Q2995" i="1"/>
  <c r="Q2996" i="1"/>
  <c r="Q2998" i="1"/>
  <c r="Q2999" i="1"/>
  <c r="Q3000" i="1"/>
  <c r="Q3003" i="1"/>
  <c r="Q3004" i="1"/>
  <c r="Q3006" i="1"/>
  <c r="Q3007" i="1"/>
  <c r="Q3008" i="1"/>
  <c r="Q3009" i="1"/>
  <c r="Q3010" i="1"/>
  <c r="Q3011" i="1"/>
  <c r="Q3012" i="1"/>
  <c r="Q3013" i="1"/>
  <c r="Q3014" i="1"/>
  <c r="Q3016" i="1"/>
  <c r="Q3017" i="1"/>
  <c r="Q3018" i="1"/>
  <c r="Q3019" i="1"/>
  <c r="Q3020" i="1"/>
  <c r="Q3022" i="1"/>
  <c r="Q3023" i="1"/>
  <c r="Q3025" i="1"/>
  <c r="Q3026" i="1"/>
  <c r="Q3027" i="1"/>
  <c r="Q3029" i="1"/>
  <c r="Q3031" i="1"/>
  <c r="Q3032" i="1"/>
  <c r="Q3033" i="1"/>
  <c r="Q3034" i="1"/>
  <c r="Q3035" i="1"/>
  <c r="Q3036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5" i="1"/>
  <c r="Q3056" i="1"/>
  <c r="Q3057" i="1"/>
  <c r="Q3058" i="1"/>
  <c r="Q3059" i="1"/>
  <c r="Q3060" i="1"/>
  <c r="Q3061" i="1"/>
  <c r="Q3062" i="1"/>
  <c r="Q3063" i="1"/>
  <c r="Q3064" i="1"/>
  <c r="Q3065" i="1"/>
  <c r="Q3149" i="1"/>
  <c r="Q3067" i="1"/>
  <c r="Q3068" i="1"/>
  <c r="Q3069" i="1"/>
  <c r="Q3070" i="1"/>
  <c r="Q3072" i="1"/>
  <c r="Q3073" i="1"/>
  <c r="Q3074" i="1"/>
  <c r="Q3075" i="1"/>
  <c r="Q3076" i="1"/>
  <c r="Q3078" i="1"/>
  <c r="Q3080" i="1"/>
  <c r="Q3081" i="1"/>
  <c r="Q3082" i="1"/>
  <c r="Q3084" i="1"/>
  <c r="Q3085" i="1"/>
  <c r="Q3086" i="1"/>
  <c r="Q3087" i="1"/>
  <c r="Q3088" i="1"/>
  <c r="Q3089" i="1"/>
  <c r="Q3090" i="1"/>
  <c r="Q3091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7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3" i="1"/>
  <c r="Q3194" i="1"/>
  <c r="Q3195" i="1"/>
  <c r="Q3196" i="1"/>
  <c r="Q3197" i="1"/>
  <c r="Q3198" i="1"/>
  <c r="Q3199" i="1"/>
  <c r="Q3200" i="1"/>
  <c r="Q3201" i="1"/>
  <c r="Q3203" i="1"/>
  <c r="Q3204" i="1"/>
  <c r="Q3205" i="1"/>
  <c r="Q3206" i="1"/>
  <c r="Q3207" i="1"/>
  <c r="Q3208" i="1"/>
  <c r="Q3209" i="1"/>
  <c r="Q3211" i="1"/>
  <c r="Q3212" i="1"/>
  <c r="Q3213" i="1"/>
  <c r="Q3214" i="1"/>
  <c r="Q3215" i="1"/>
  <c r="Q3216" i="1"/>
  <c r="Q3217" i="1"/>
  <c r="Q3218" i="1"/>
  <c r="Q3219" i="1"/>
  <c r="Q3220" i="1"/>
  <c r="Q3221" i="1"/>
  <c r="Q3223" i="1"/>
  <c r="Q3224" i="1"/>
  <c r="Q3225" i="1"/>
  <c r="Q3226" i="1"/>
  <c r="Q3227" i="1"/>
  <c r="Q3228" i="1"/>
  <c r="Q3229" i="1"/>
  <c r="Q3230" i="1"/>
  <c r="Q3231" i="1"/>
  <c r="Q3232" i="1"/>
  <c r="Q3306" i="1"/>
  <c r="Q3233" i="1"/>
  <c r="Q3234" i="1"/>
  <c r="Q3235" i="1"/>
  <c r="Q3236" i="1"/>
  <c r="Q3237" i="1"/>
  <c r="Q3238" i="1"/>
  <c r="Q3239" i="1"/>
  <c r="Q3240" i="1"/>
  <c r="Q3241" i="1"/>
  <c r="Q3243" i="1"/>
  <c r="Q3244" i="1"/>
  <c r="Q3245" i="1"/>
  <c r="Q3246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1" i="1"/>
  <c r="Q3262" i="1"/>
  <c r="Q3263" i="1"/>
  <c r="Q3264" i="1"/>
  <c r="Q3265" i="1"/>
  <c r="Q3266" i="1"/>
  <c r="Q3267" i="1"/>
  <c r="Q3268" i="1"/>
  <c r="Q3275" i="1"/>
  <c r="Q3276" i="1"/>
  <c r="Q3277" i="1"/>
  <c r="Q3278" i="1"/>
  <c r="Q3280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6" i="1"/>
  <c r="Q3298" i="1"/>
  <c r="Q3299" i="1"/>
  <c r="Q3300" i="1"/>
  <c r="Q3301" i="1"/>
  <c r="Q3302" i="1"/>
  <c r="Q3303" i="1"/>
  <c r="Q3304" i="1"/>
  <c r="Q3305" i="1"/>
  <c r="O30" i="1"/>
  <c r="O35" i="1"/>
  <c r="O36" i="1"/>
  <c r="O37" i="1"/>
  <c r="O38" i="1"/>
  <c r="O39" i="1"/>
  <c r="O40" i="1"/>
  <c r="O41" i="1"/>
  <c r="O42" i="1"/>
  <c r="O43" i="1"/>
  <c r="O44" i="1"/>
  <c r="O45" i="1"/>
  <c r="O46" i="1"/>
  <c r="O5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9" i="1"/>
  <c r="O100" i="1"/>
  <c r="O101" i="1"/>
  <c r="O102" i="1"/>
  <c r="O103" i="1"/>
  <c r="O104" i="1"/>
  <c r="O105" i="1"/>
  <c r="O106" i="1"/>
  <c r="O107" i="1"/>
  <c r="O108" i="1"/>
  <c r="O109" i="1"/>
  <c r="O111" i="1"/>
  <c r="O112" i="1"/>
  <c r="O113" i="1"/>
  <c r="O114" i="1"/>
  <c r="O115" i="1"/>
  <c r="O116" i="1"/>
  <c r="O117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7" i="1"/>
  <c r="O138" i="1"/>
  <c r="O139" i="1"/>
  <c r="O141" i="1"/>
  <c r="O143" i="1"/>
  <c r="O144" i="1"/>
  <c r="O145" i="1"/>
  <c r="O146" i="1"/>
  <c r="O147" i="1"/>
  <c r="O149" i="1"/>
  <c r="O150" i="1"/>
  <c r="O151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6" i="1"/>
  <c r="O167" i="1"/>
  <c r="O168" i="1"/>
  <c r="O170" i="1"/>
  <c r="O171" i="1"/>
  <c r="O172" i="1"/>
  <c r="O174" i="1"/>
  <c r="O175" i="1"/>
  <c r="O176" i="1"/>
  <c r="O177" i="1"/>
  <c r="O178" i="1"/>
  <c r="O179" i="1"/>
  <c r="O181" i="1"/>
  <c r="O182" i="1"/>
  <c r="O183" i="1"/>
  <c r="O184" i="1"/>
  <c r="O185" i="1"/>
  <c r="O186" i="1"/>
  <c r="O187" i="1"/>
  <c r="O188" i="1"/>
  <c r="O189" i="1"/>
  <c r="O190" i="1"/>
  <c r="O191" i="1"/>
  <c r="O193" i="1"/>
  <c r="O194" i="1"/>
  <c r="O195" i="1"/>
  <c r="O196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5" i="1"/>
  <c r="O216" i="1"/>
  <c r="O217" i="1"/>
  <c r="O218" i="1"/>
  <c r="O219" i="1"/>
  <c r="O220" i="1"/>
  <c r="O221" i="1"/>
  <c r="O222" i="1"/>
  <c r="O223" i="1"/>
  <c r="O232" i="1"/>
  <c r="O224" i="1"/>
  <c r="O225" i="1"/>
  <c r="O226" i="1"/>
  <c r="O227" i="1"/>
  <c r="O228" i="1"/>
  <c r="O229" i="1"/>
  <c r="O230" i="1"/>
  <c r="O231" i="1"/>
  <c r="O243" i="1"/>
  <c r="O233" i="1"/>
  <c r="O234" i="1"/>
  <c r="O235" i="1"/>
  <c r="O236" i="1"/>
  <c r="O237" i="1"/>
  <c r="O238" i="1"/>
  <c r="O239" i="1"/>
  <c r="O240" i="1"/>
  <c r="O241" i="1"/>
  <c r="O242" i="1"/>
  <c r="O244" i="1"/>
  <c r="O245" i="1"/>
  <c r="O246" i="1"/>
  <c r="O247" i="1"/>
  <c r="O248" i="1"/>
  <c r="O249" i="1"/>
  <c r="O250" i="1"/>
  <c r="O251" i="1"/>
  <c r="O504" i="1"/>
  <c r="O473" i="1"/>
  <c r="O474" i="1"/>
  <c r="O475" i="1"/>
  <c r="O476" i="1"/>
  <c r="O477" i="1"/>
  <c r="O478" i="1"/>
  <c r="O479" i="1"/>
  <c r="O481" i="1"/>
  <c r="O482" i="1"/>
  <c r="O483" i="1"/>
  <c r="O485" i="1"/>
  <c r="O487" i="1"/>
  <c r="O488" i="1"/>
  <c r="O490" i="1"/>
  <c r="O491" i="1"/>
  <c r="O492" i="1"/>
  <c r="O493" i="1"/>
  <c r="O494" i="1"/>
  <c r="O495" i="1"/>
  <c r="O497" i="1"/>
  <c r="O498" i="1"/>
  <c r="O499" i="1"/>
  <c r="O500" i="1"/>
  <c r="O501" i="1"/>
  <c r="O502" i="1"/>
  <c r="O503" i="1"/>
  <c r="O510" i="1"/>
  <c r="O511" i="1"/>
  <c r="O512" i="1"/>
  <c r="O513" i="1"/>
  <c r="O515" i="1"/>
  <c r="O517" i="1"/>
  <c r="O518" i="1"/>
  <c r="O520" i="1"/>
  <c r="O521" i="1"/>
  <c r="O522" i="1"/>
  <c r="O523" i="1"/>
  <c r="O524" i="1"/>
  <c r="O525" i="1"/>
  <c r="O526" i="1"/>
  <c r="O527" i="1"/>
  <c r="O528" i="1"/>
  <c r="O529" i="1"/>
  <c r="O530" i="1"/>
  <c r="O564" i="1"/>
  <c r="O532" i="1"/>
  <c r="O533" i="1"/>
  <c r="O534" i="1"/>
  <c r="O535" i="1"/>
  <c r="O536" i="1"/>
  <c r="O538" i="1"/>
  <c r="O539" i="1"/>
  <c r="O540" i="1"/>
  <c r="O542" i="1"/>
  <c r="O543" i="1"/>
  <c r="O545" i="1"/>
  <c r="O546" i="1"/>
  <c r="O548" i="1"/>
  <c r="O549" i="1"/>
  <c r="O550" i="1"/>
  <c r="O552" i="1"/>
  <c r="O554" i="1"/>
  <c r="O555" i="1"/>
  <c r="O556" i="1"/>
  <c r="O557" i="1"/>
  <c r="O558" i="1"/>
  <c r="O559" i="1"/>
  <c r="O560" i="1"/>
  <c r="O561" i="1"/>
  <c r="O562" i="1"/>
  <c r="O563" i="1"/>
  <c r="O594" i="1"/>
  <c r="O565" i="1"/>
  <c r="O566" i="1"/>
  <c r="O567" i="1"/>
  <c r="O568" i="1"/>
  <c r="O569" i="1"/>
  <c r="O570" i="1"/>
  <c r="O571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6" i="1"/>
  <c r="O587" i="1"/>
  <c r="O588" i="1"/>
  <c r="O589" i="1"/>
  <c r="O590" i="1"/>
  <c r="O591" i="1"/>
  <c r="O592" i="1"/>
  <c r="O593" i="1"/>
  <c r="O595" i="1"/>
  <c r="O596" i="1"/>
  <c r="O597" i="1"/>
  <c r="O598" i="1"/>
  <c r="O599" i="1"/>
  <c r="O601" i="1"/>
  <c r="O602" i="1"/>
  <c r="O604" i="1"/>
  <c r="O605" i="1"/>
  <c r="O606" i="1"/>
  <c r="O608" i="1"/>
  <c r="O609" i="1"/>
  <c r="O611" i="1"/>
  <c r="O612" i="1"/>
  <c r="O613" i="1"/>
  <c r="O614" i="1"/>
  <c r="O615" i="1"/>
  <c r="O616" i="1"/>
  <c r="O617" i="1"/>
  <c r="O618" i="1"/>
  <c r="O619" i="1"/>
  <c r="O620" i="1"/>
  <c r="O622" i="1"/>
  <c r="O623" i="1"/>
  <c r="O624" i="1"/>
  <c r="O625" i="1"/>
  <c r="O631" i="1"/>
  <c r="O632" i="1"/>
  <c r="O633" i="1"/>
  <c r="O635" i="1"/>
  <c r="O636" i="1"/>
  <c r="O638" i="1"/>
  <c r="O639" i="1"/>
  <c r="O640" i="1"/>
  <c r="O643" i="1"/>
  <c r="O644" i="1"/>
  <c r="O645" i="1"/>
  <c r="O646" i="1"/>
  <c r="O647" i="1"/>
  <c r="O649" i="1"/>
  <c r="O650" i="1"/>
  <c r="O651" i="1"/>
  <c r="O652" i="1"/>
  <c r="O653" i="1"/>
  <c r="O654" i="1"/>
  <c r="O655" i="1"/>
  <c r="O656" i="1"/>
  <c r="O657" i="1"/>
  <c r="O658" i="1"/>
  <c r="O660" i="1"/>
  <c r="O661" i="1"/>
  <c r="O662" i="1"/>
  <c r="O663" i="1"/>
  <c r="O664" i="1"/>
  <c r="O665" i="1"/>
  <c r="O666" i="1"/>
  <c r="O668" i="1"/>
  <c r="O670" i="1"/>
  <c r="O671" i="1"/>
  <c r="O673" i="1"/>
  <c r="O675" i="1"/>
  <c r="O677" i="1"/>
  <c r="O678" i="1"/>
  <c r="O679" i="1"/>
  <c r="O680" i="1"/>
  <c r="O681" i="1"/>
  <c r="O682" i="1"/>
  <c r="O683" i="1"/>
  <c r="O685" i="1"/>
  <c r="O686" i="1"/>
  <c r="O687" i="1"/>
  <c r="O688" i="1"/>
  <c r="O689" i="1"/>
  <c r="O690" i="1"/>
  <c r="O721" i="1"/>
  <c r="O691" i="1"/>
  <c r="O692" i="1"/>
  <c r="O693" i="1"/>
  <c r="O694" i="1"/>
  <c r="O695" i="1"/>
  <c r="O696" i="1"/>
  <c r="O697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4" i="1"/>
  <c r="O715" i="1"/>
  <c r="O716" i="1"/>
  <c r="O717" i="1"/>
  <c r="O718" i="1"/>
  <c r="O719" i="1"/>
  <c r="O720" i="1"/>
  <c r="O748" i="1"/>
  <c r="O749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4" i="1"/>
  <c r="O745" i="1"/>
  <c r="O746" i="1"/>
  <c r="O747" i="1"/>
  <c r="O777" i="1"/>
  <c r="O750" i="1"/>
  <c r="O751" i="1"/>
  <c r="O752" i="1"/>
  <c r="O753" i="1"/>
  <c r="O754" i="1"/>
  <c r="O755" i="1"/>
  <c r="O757" i="1"/>
  <c r="O759" i="1"/>
  <c r="O760" i="1"/>
  <c r="O761" i="1"/>
  <c r="O763" i="1"/>
  <c r="O765" i="1"/>
  <c r="O766" i="1"/>
  <c r="O767" i="1"/>
  <c r="O768" i="1"/>
  <c r="O769" i="1"/>
  <c r="O770" i="1"/>
  <c r="O772" i="1"/>
  <c r="O773" i="1"/>
  <c r="O774" i="1"/>
  <c r="O775" i="1"/>
  <c r="O776" i="1"/>
  <c r="O799" i="1"/>
  <c r="O778" i="1"/>
  <c r="O780" i="1"/>
  <c r="O781" i="1"/>
  <c r="O782" i="1"/>
  <c r="O783" i="1"/>
  <c r="O784" i="1"/>
  <c r="O786" i="1"/>
  <c r="O787" i="1"/>
  <c r="O789" i="1"/>
  <c r="O790" i="1"/>
  <c r="O791" i="1"/>
  <c r="O792" i="1"/>
  <c r="O795" i="1"/>
  <c r="O796" i="1"/>
  <c r="O797" i="1"/>
  <c r="O798" i="1"/>
  <c r="O820" i="1"/>
  <c r="O800" i="1"/>
  <c r="O802" i="1"/>
  <c r="O803" i="1"/>
  <c r="O804" i="1"/>
  <c r="O805" i="1"/>
  <c r="O806" i="1"/>
  <c r="O808" i="1"/>
  <c r="O809" i="1"/>
  <c r="O811" i="1"/>
  <c r="O812" i="1"/>
  <c r="O814" i="1"/>
  <c r="O815" i="1"/>
  <c r="O816" i="1"/>
  <c r="O817" i="1"/>
  <c r="O818" i="1"/>
  <c r="O819" i="1"/>
  <c r="O822" i="1"/>
  <c r="O823" i="1"/>
  <c r="O824" i="1"/>
  <c r="O825" i="1"/>
  <c r="O826" i="1"/>
  <c r="O827" i="1"/>
  <c r="O829" i="1"/>
  <c r="O830" i="1"/>
  <c r="O832" i="1"/>
  <c r="O833" i="1"/>
  <c r="O834" i="1"/>
  <c r="O836" i="1"/>
  <c r="O837" i="1"/>
  <c r="O838" i="1"/>
  <c r="O839" i="1"/>
  <c r="O840" i="1"/>
  <c r="O841" i="1"/>
  <c r="O860" i="1"/>
  <c r="O842" i="1"/>
  <c r="O843" i="1"/>
  <c r="O844" i="1"/>
  <c r="O845" i="1"/>
  <c r="O846" i="1"/>
  <c r="O847" i="1"/>
  <c r="O849" i="1"/>
  <c r="O850" i="1"/>
  <c r="O851" i="1"/>
  <c r="O853" i="1"/>
  <c r="O854" i="1"/>
  <c r="O856" i="1"/>
  <c r="O857" i="1"/>
  <c r="O858" i="1"/>
  <c r="O859" i="1"/>
  <c r="O877" i="1"/>
  <c r="O861" i="1"/>
  <c r="O862" i="1"/>
  <c r="O863" i="1"/>
  <c r="O864" i="1"/>
  <c r="O865" i="1"/>
  <c r="O866" i="1"/>
  <c r="O867" i="1"/>
  <c r="O868" i="1"/>
  <c r="O869" i="1"/>
  <c r="O870" i="1"/>
  <c r="O872" i="1"/>
  <c r="O873" i="1"/>
  <c r="O874" i="1"/>
  <c r="O875" i="1"/>
  <c r="O876" i="1"/>
  <c r="O878" i="1"/>
  <c r="O879" i="1"/>
  <c r="O880" i="1"/>
  <c r="O881" i="1"/>
  <c r="O882" i="1"/>
  <c r="O883" i="1"/>
  <c r="O884" i="1"/>
  <c r="O886" i="1"/>
  <c r="O887" i="1"/>
  <c r="O888" i="1"/>
  <c r="O889" i="1"/>
  <c r="O891" i="1"/>
  <c r="O892" i="1"/>
  <c r="O893" i="1"/>
  <c r="O894" i="1"/>
  <c r="O895" i="1"/>
  <c r="O896" i="1"/>
  <c r="O897" i="1"/>
  <c r="O1315" i="1"/>
  <c r="O1316" i="1"/>
  <c r="O1317" i="1"/>
  <c r="O1318" i="1"/>
  <c r="O1319" i="1"/>
  <c r="O1320" i="1"/>
  <c r="O1321" i="1"/>
  <c r="O1322" i="1"/>
  <c r="O1323" i="1"/>
  <c r="O1324" i="1"/>
  <c r="O1326" i="1"/>
  <c r="O1327" i="1"/>
  <c r="O1328" i="1"/>
  <c r="O1329" i="1"/>
  <c r="O1330" i="1"/>
  <c r="O1332" i="1"/>
  <c r="O1333" i="1"/>
  <c r="O1334" i="1"/>
  <c r="O1335" i="1"/>
  <c r="O1337" i="1"/>
  <c r="O1338" i="1"/>
  <c r="O1340" i="1"/>
  <c r="O1341" i="1"/>
  <c r="O1342" i="1"/>
  <c r="O1343" i="1"/>
  <c r="O1344" i="1"/>
  <c r="O1345" i="1"/>
  <c r="O1346" i="1"/>
  <c r="O1347" i="1"/>
  <c r="O1349" i="1"/>
  <c r="O1351" i="1"/>
  <c r="O1355" i="1"/>
  <c r="O1356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5" i="1"/>
  <c r="O1416" i="1"/>
  <c r="O1418" i="1"/>
  <c r="O1420" i="1"/>
  <c r="O1421" i="1"/>
  <c r="O1422" i="1"/>
  <c r="O1424" i="1"/>
  <c r="O1425" i="1"/>
  <c r="O1426" i="1"/>
  <c r="O1427" i="1"/>
  <c r="O1428" i="1"/>
  <c r="O1429" i="1"/>
  <c r="O1430" i="1"/>
  <c r="O1431" i="1"/>
  <c r="O1432" i="1"/>
  <c r="O1438" i="1"/>
  <c r="O1442" i="1"/>
  <c r="O1444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541" i="1"/>
  <c r="O1498" i="1"/>
  <c r="O1499" i="1"/>
  <c r="O1500" i="1"/>
  <c r="O1502" i="1"/>
  <c r="O1503" i="1"/>
  <c r="O1504" i="1"/>
  <c r="O1506" i="1"/>
  <c r="O1508" i="1"/>
  <c r="O1509" i="1"/>
  <c r="O1510" i="1"/>
  <c r="O1512" i="1"/>
  <c r="O1513" i="1"/>
  <c r="O1515" i="1"/>
  <c r="O1516" i="1"/>
  <c r="O1517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6" i="1"/>
  <c r="O1537" i="1"/>
  <c r="O1538" i="1"/>
  <c r="O1539" i="1"/>
  <c r="O1540" i="1"/>
  <c r="O1543" i="1"/>
  <c r="O1544" i="1"/>
  <c r="O1545" i="1"/>
  <c r="O1546" i="1"/>
  <c r="O1547" i="1"/>
  <c r="O1549" i="1"/>
  <c r="O1550" i="1"/>
  <c r="O1551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8" i="1"/>
  <c r="O1579" i="1"/>
  <c r="O1580" i="1"/>
  <c r="O1581" i="1"/>
  <c r="O1582" i="1"/>
  <c r="O1583" i="1"/>
  <c r="O1584" i="1"/>
  <c r="O1586" i="1"/>
  <c r="O1587" i="1"/>
  <c r="O1588" i="1"/>
  <c r="O1589" i="1"/>
  <c r="O1590" i="1"/>
  <c r="O1592" i="1"/>
  <c r="O1593" i="1"/>
  <c r="O1594" i="1"/>
  <c r="O1595" i="1"/>
  <c r="O1596" i="1"/>
  <c r="O1597" i="1"/>
  <c r="O1598" i="1"/>
  <c r="O1599" i="1"/>
  <c r="O1600" i="1"/>
  <c r="O1601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2" i="1"/>
  <c r="O1623" i="1"/>
  <c r="O1624" i="1"/>
  <c r="O1626" i="1"/>
  <c r="O1627" i="1"/>
  <c r="O1628" i="1"/>
  <c r="O1629" i="1"/>
  <c r="O1630" i="1"/>
  <c r="O1631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6" i="1"/>
  <c r="O1687" i="1"/>
  <c r="O1688" i="1"/>
  <c r="O1689" i="1"/>
  <c r="O1690" i="1"/>
  <c r="O1691" i="1"/>
  <c r="O1693" i="1"/>
  <c r="O1694" i="1"/>
  <c r="O1695" i="1"/>
  <c r="O1696" i="1"/>
  <c r="O1698" i="1"/>
  <c r="O1699" i="1"/>
  <c r="O1700" i="1"/>
  <c r="O1702" i="1"/>
  <c r="O1703" i="1"/>
  <c r="O1704" i="1"/>
  <c r="O1705" i="1"/>
  <c r="O1707" i="1"/>
  <c r="O1709" i="1"/>
  <c r="O1710" i="1"/>
  <c r="O1711" i="1"/>
  <c r="O1712" i="1"/>
  <c r="O1713" i="1"/>
  <c r="O1714" i="1"/>
  <c r="O1715" i="1"/>
  <c r="O1716" i="1"/>
  <c r="O1717" i="1"/>
  <c r="O1722" i="1"/>
  <c r="O1723" i="1"/>
  <c r="O1724" i="1"/>
  <c r="O1726" i="1"/>
  <c r="O1727" i="1"/>
  <c r="O1728" i="1"/>
  <c r="O1730" i="1"/>
  <c r="O1732" i="1"/>
  <c r="O1735" i="1"/>
  <c r="O1737" i="1"/>
  <c r="O1738" i="1"/>
  <c r="O1739" i="1"/>
  <c r="O1740" i="1"/>
  <c r="O1741" i="1"/>
  <c r="O1742" i="1"/>
  <c r="O1743" i="1"/>
  <c r="O1744" i="1"/>
  <c r="O1745" i="1"/>
  <c r="O1746" i="1"/>
  <c r="O1748" i="1"/>
  <c r="O1749" i="1"/>
  <c r="O1750" i="1"/>
  <c r="O1751" i="1"/>
  <c r="O1753" i="1"/>
  <c r="O1754" i="1"/>
  <c r="O1755" i="1"/>
  <c r="O1756" i="1"/>
  <c r="O1757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80" i="1"/>
  <c r="O1781" i="1"/>
  <c r="O1782" i="1"/>
  <c r="O1783" i="1"/>
  <c r="O1784" i="1"/>
  <c r="O1785" i="1"/>
  <c r="O1786" i="1"/>
  <c r="O1787" i="1"/>
  <c r="O1788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8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7" i="1"/>
  <c r="O1829" i="1"/>
  <c r="O1830" i="1"/>
  <c r="O1831" i="1"/>
  <c r="O1832" i="1"/>
  <c r="O1834" i="1"/>
  <c r="O1835" i="1"/>
  <c r="O1836" i="1"/>
  <c r="O1837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7" i="1"/>
  <c r="O1858" i="1"/>
  <c r="O1859" i="1"/>
  <c r="O1860" i="1"/>
  <c r="O1861" i="1"/>
  <c r="O1862" i="1"/>
  <c r="O1863" i="1"/>
  <c r="O1864" i="1"/>
  <c r="O1865" i="1"/>
  <c r="O1867" i="1"/>
  <c r="O1868" i="1"/>
  <c r="O1869" i="1"/>
  <c r="O1870" i="1"/>
  <c r="O1872" i="1"/>
  <c r="O1873" i="1"/>
  <c r="O1874" i="1"/>
  <c r="O1875" i="1"/>
  <c r="O1876" i="1"/>
  <c r="O1877" i="1"/>
  <c r="O1879" i="1"/>
  <c r="O1880" i="1"/>
  <c r="O1881" i="1"/>
  <c r="O1882" i="1"/>
  <c r="O1883" i="1"/>
  <c r="O1884" i="1"/>
  <c r="O1885" i="1"/>
  <c r="O1886" i="1"/>
  <c r="O1887" i="1"/>
  <c r="O1889" i="1"/>
  <c r="O1890" i="1"/>
  <c r="O1891" i="1"/>
  <c r="O1892" i="1"/>
  <c r="O1894" i="1"/>
  <c r="O1895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2015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93" i="1"/>
  <c r="O2016" i="1"/>
  <c r="O2017" i="1"/>
  <c r="O2018" i="1"/>
  <c r="O2019" i="1"/>
  <c r="O2020" i="1"/>
  <c r="O2021" i="1"/>
  <c r="O2022" i="1"/>
  <c r="O2023" i="1"/>
  <c r="O2025" i="1"/>
  <c r="O2026" i="1"/>
  <c r="O2028" i="1"/>
  <c r="O2029" i="1"/>
  <c r="O2031" i="1"/>
  <c r="O2032" i="1"/>
  <c r="O2033" i="1"/>
  <c r="O2034" i="1"/>
  <c r="O2035" i="1"/>
  <c r="O2036" i="1"/>
  <c r="O2037" i="1"/>
  <c r="O2039" i="1"/>
  <c r="O2040" i="1"/>
  <c r="O2042" i="1"/>
  <c r="O2043" i="1"/>
  <c r="O2044" i="1"/>
  <c r="O2045" i="1"/>
  <c r="O2046" i="1"/>
  <c r="O2048" i="1"/>
  <c r="O2049" i="1"/>
  <c r="O2050" i="1"/>
  <c r="O2051" i="1"/>
  <c r="O2052" i="1"/>
  <c r="O2053" i="1"/>
  <c r="O2054" i="1"/>
  <c r="O2056" i="1"/>
  <c r="O2057" i="1"/>
  <c r="O2058" i="1"/>
  <c r="O2059" i="1"/>
  <c r="O2060" i="1"/>
  <c r="O2062" i="1"/>
  <c r="O2063" i="1"/>
  <c r="O2064" i="1"/>
  <c r="O2065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4" i="1"/>
  <c r="O2095" i="1"/>
  <c r="O2096" i="1"/>
  <c r="O2097" i="1"/>
  <c r="O2098" i="1"/>
  <c r="O2099" i="1"/>
  <c r="O2100" i="1"/>
  <c r="O2101" i="1"/>
  <c r="O2102" i="1"/>
  <c r="O2103" i="1"/>
  <c r="O2104" i="1"/>
  <c r="O2106" i="1"/>
  <c r="O2107" i="1"/>
  <c r="O2108" i="1"/>
  <c r="O2109" i="1"/>
  <c r="O2111" i="1"/>
  <c r="O2112" i="1"/>
  <c r="O2114" i="1"/>
  <c r="O2115" i="1"/>
  <c r="O2116" i="1"/>
  <c r="O2117" i="1"/>
  <c r="O2118" i="1"/>
  <c r="O2119" i="1"/>
  <c r="O2120" i="1"/>
  <c r="O2121" i="1"/>
  <c r="O2123" i="1"/>
  <c r="O2124" i="1"/>
  <c r="O2125" i="1"/>
  <c r="O2126" i="1"/>
  <c r="O2127" i="1"/>
  <c r="O2128" i="1"/>
  <c r="O2129" i="1"/>
  <c r="O2130" i="1"/>
  <c r="O2133" i="1"/>
  <c r="O2134" i="1"/>
  <c r="O2135" i="1"/>
  <c r="O2136" i="1"/>
  <c r="O2137" i="1"/>
  <c r="O2138" i="1"/>
  <c r="O2141" i="1"/>
  <c r="O2142" i="1"/>
  <c r="O2143" i="1"/>
  <c r="O2145" i="1"/>
  <c r="O2147" i="1"/>
  <c r="O2148" i="1"/>
  <c r="O2149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4" i="1"/>
  <c r="O2175" i="1"/>
  <c r="O2176" i="1"/>
  <c r="O2177" i="1"/>
  <c r="O2178" i="1"/>
  <c r="O2179" i="1"/>
  <c r="O2180" i="1"/>
  <c r="O2181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6" i="1"/>
  <c r="O2197" i="1"/>
  <c r="O2198" i="1"/>
  <c r="O2199" i="1"/>
  <c r="O2200" i="1"/>
  <c r="O2201" i="1"/>
  <c r="O2202" i="1"/>
  <c r="O2203" i="1"/>
  <c r="O2204" i="1"/>
  <c r="O2206" i="1"/>
  <c r="O2207" i="1"/>
  <c r="O2208" i="1"/>
  <c r="O2209" i="1"/>
  <c r="O2210" i="1"/>
  <c r="O2211" i="1"/>
  <c r="O2212" i="1"/>
  <c r="O2213" i="1"/>
  <c r="O2214" i="1"/>
  <c r="O2215" i="1"/>
  <c r="O2216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60" i="1"/>
  <c r="O2261" i="1"/>
  <c r="O2262" i="1"/>
  <c r="O2263" i="1"/>
  <c r="O2265" i="1"/>
  <c r="O2266" i="1"/>
  <c r="O2267" i="1"/>
  <c r="O2268" i="1"/>
  <c r="O2269" i="1"/>
  <c r="O2270" i="1"/>
  <c r="O2271" i="1"/>
  <c r="O2272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8" i="1"/>
  <c r="O2289" i="1"/>
  <c r="O2290" i="1"/>
  <c r="O2291" i="1"/>
  <c r="O2292" i="1"/>
  <c r="O2293" i="1"/>
  <c r="O2294" i="1"/>
  <c r="O2295" i="1"/>
  <c r="O2296" i="1"/>
  <c r="O2304" i="1"/>
  <c r="O2312" i="1"/>
  <c r="O2313" i="1"/>
  <c r="O2314" i="1"/>
  <c r="O2316" i="1"/>
  <c r="O2317" i="1"/>
  <c r="O2319" i="1"/>
  <c r="O2322" i="1"/>
  <c r="O2326" i="1"/>
  <c r="O2329" i="1"/>
  <c r="O2330" i="1"/>
  <c r="O2331" i="1"/>
  <c r="O2332" i="1"/>
  <c r="O2340" i="1"/>
  <c r="O2344" i="1"/>
  <c r="O2346" i="1"/>
  <c r="O2348" i="1"/>
  <c r="O2349" i="1"/>
  <c r="O2350" i="1"/>
  <c r="O2351" i="1"/>
  <c r="O2352" i="1"/>
  <c r="O2362" i="1"/>
  <c r="O2365" i="1"/>
  <c r="O2366" i="1"/>
  <c r="O2367" i="1"/>
  <c r="O2368" i="1"/>
  <c r="O2369" i="1"/>
  <c r="O2370" i="1"/>
  <c r="O2437" i="1"/>
  <c r="O2371" i="1"/>
  <c r="O2372" i="1"/>
  <c r="O2373" i="1"/>
  <c r="O2374" i="1"/>
  <c r="O2376" i="1"/>
  <c r="O2377" i="1"/>
  <c r="O2378" i="1"/>
  <c r="O2379" i="1"/>
  <c r="O2380" i="1"/>
  <c r="O2382" i="1"/>
  <c r="O2383" i="1"/>
  <c r="O2385" i="1"/>
  <c r="O2386" i="1"/>
  <c r="O2387" i="1"/>
  <c r="O2388" i="1"/>
  <c r="O2389" i="1"/>
  <c r="O2391" i="1"/>
  <c r="O2392" i="1"/>
  <c r="O2393" i="1"/>
  <c r="O2395" i="1"/>
  <c r="O2396" i="1"/>
  <c r="O2397" i="1"/>
  <c r="O2398" i="1"/>
  <c r="O2400" i="1"/>
  <c r="O2402" i="1"/>
  <c r="O2403" i="1"/>
  <c r="O2405" i="1"/>
  <c r="O2406" i="1"/>
  <c r="O2407" i="1"/>
  <c r="O2408" i="1"/>
  <c r="O2409" i="1"/>
  <c r="O2410" i="1"/>
  <c r="O2411" i="1"/>
  <c r="O2413" i="1"/>
  <c r="O2414" i="1"/>
  <c r="O2416" i="1"/>
  <c r="O2417" i="1"/>
  <c r="O2418" i="1"/>
  <c r="O2420" i="1"/>
  <c r="O2422" i="1"/>
  <c r="O2423" i="1"/>
  <c r="O2424" i="1"/>
  <c r="O2425" i="1"/>
  <c r="O2426" i="1"/>
  <c r="O2427" i="1"/>
  <c r="O2428" i="1"/>
  <c r="O2429" i="1"/>
  <c r="O2431" i="1"/>
  <c r="O2432" i="1"/>
  <c r="O2433" i="1"/>
  <c r="O2434" i="1"/>
  <c r="O2435" i="1"/>
  <c r="O2436" i="1"/>
  <c r="O248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4" i="1"/>
  <c r="O2455" i="1"/>
  <c r="O2456" i="1"/>
  <c r="O2457" i="1"/>
  <c r="O2458" i="1"/>
  <c r="O2459" i="1"/>
  <c r="O2461" i="1"/>
  <c r="O2462" i="1"/>
  <c r="O2463" i="1"/>
  <c r="O2465" i="1"/>
  <c r="O2466" i="1"/>
  <c r="O2467" i="1"/>
  <c r="O2469" i="1"/>
  <c r="O2470" i="1"/>
  <c r="O2471" i="1"/>
  <c r="O2472" i="1"/>
  <c r="O2473" i="1"/>
  <c r="O2474" i="1"/>
  <c r="O2475" i="1"/>
  <c r="O2477" i="1"/>
  <c r="O2478" i="1"/>
  <c r="O2479" i="1"/>
  <c r="O2480" i="1"/>
  <c r="O2481" i="1"/>
  <c r="O2482" i="1"/>
  <c r="O2483" i="1"/>
  <c r="O2485" i="1"/>
  <c r="O2486" i="1"/>
  <c r="O2488" i="1"/>
  <c r="O2489" i="1"/>
  <c r="O2490" i="1"/>
  <c r="O2491" i="1"/>
  <c r="O2492" i="1"/>
  <c r="O2493" i="1"/>
  <c r="O2494" i="1"/>
  <c r="O2495" i="1"/>
  <c r="O2496" i="1"/>
  <c r="O2498" i="1"/>
  <c r="O2500" i="1"/>
  <c r="O2501" i="1"/>
  <c r="O2502" i="1"/>
  <c r="O2503" i="1"/>
  <c r="O2504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30" i="1"/>
  <c r="O2531" i="1"/>
  <c r="O2532" i="1"/>
  <c r="O2533" i="1"/>
  <c r="O2534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60" i="1"/>
  <c r="O2561" i="1"/>
  <c r="O2562" i="1"/>
  <c r="O2563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81" i="1"/>
  <c r="O2582" i="1"/>
  <c r="O2583" i="1"/>
  <c r="O2584" i="1"/>
  <c r="O2585" i="1"/>
  <c r="O2587" i="1"/>
  <c r="O2588" i="1"/>
  <c r="O2589" i="1"/>
  <c r="O2591" i="1"/>
  <c r="O2592" i="1"/>
  <c r="O2593" i="1"/>
  <c r="O2594" i="1"/>
  <c r="O2595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7" i="1"/>
  <c r="O2618" i="1"/>
  <c r="O2619" i="1"/>
  <c r="O2620" i="1"/>
  <c r="O2622" i="1"/>
  <c r="O2623" i="1"/>
  <c r="O2624" i="1"/>
  <c r="O2625" i="1"/>
  <c r="O2627" i="1"/>
  <c r="O2628" i="1"/>
  <c r="O2629" i="1"/>
  <c r="O2630" i="1"/>
  <c r="O2631" i="1"/>
  <c r="O2632" i="1"/>
  <c r="O2633" i="1"/>
  <c r="O2634" i="1"/>
  <c r="O2636" i="1"/>
  <c r="O2637" i="1"/>
  <c r="O2638" i="1"/>
  <c r="O2640" i="1"/>
  <c r="O2641" i="1"/>
  <c r="O2642" i="1"/>
  <c r="O2643" i="1"/>
  <c r="O2644" i="1"/>
  <c r="O2645" i="1"/>
  <c r="O2646" i="1"/>
  <c r="O2647" i="1"/>
  <c r="O2728" i="1"/>
  <c r="O2729" i="1"/>
  <c r="O2648" i="1"/>
  <c r="O2649" i="1"/>
  <c r="O2651" i="1"/>
  <c r="O2652" i="1"/>
  <c r="O2653" i="1"/>
  <c r="O2654" i="1"/>
  <c r="O2655" i="1"/>
  <c r="O2657" i="1"/>
  <c r="O2658" i="1"/>
  <c r="O2659" i="1"/>
  <c r="O2661" i="1"/>
  <c r="O2662" i="1"/>
  <c r="O2663" i="1"/>
  <c r="O2664" i="1"/>
  <c r="O2665" i="1"/>
  <c r="O2666" i="1"/>
  <c r="O2667" i="1"/>
  <c r="O2668" i="1"/>
  <c r="O2670" i="1"/>
  <c r="O2671" i="1"/>
  <c r="O2672" i="1"/>
  <c r="O2674" i="1"/>
  <c r="O2676" i="1"/>
  <c r="O2677" i="1"/>
  <c r="O2678" i="1"/>
  <c r="O2680" i="1"/>
  <c r="O2681" i="1"/>
  <c r="O2682" i="1"/>
  <c r="O2684" i="1"/>
  <c r="O2685" i="1"/>
  <c r="O2686" i="1"/>
  <c r="O2687" i="1"/>
  <c r="O2688" i="1"/>
  <c r="O2689" i="1"/>
  <c r="O2690" i="1"/>
  <c r="O2691" i="1"/>
  <c r="O2693" i="1"/>
  <c r="O2694" i="1"/>
  <c r="O2695" i="1"/>
  <c r="O2696" i="1"/>
  <c r="O2698" i="1"/>
  <c r="O2700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6" i="1"/>
  <c r="O2717" i="1"/>
  <c r="O2718" i="1"/>
  <c r="O2719" i="1"/>
  <c r="O2720" i="1"/>
  <c r="O2721" i="1"/>
  <c r="O2723" i="1"/>
  <c r="O2724" i="1"/>
  <c r="O2726" i="1"/>
  <c r="O2727" i="1"/>
  <c r="O2730" i="1"/>
  <c r="O2731" i="1"/>
  <c r="O2732" i="1"/>
  <c r="O2733" i="1"/>
  <c r="O2734" i="1"/>
  <c r="O2735" i="1"/>
  <c r="O2736" i="1"/>
  <c r="O2737" i="1"/>
  <c r="O2739" i="1"/>
  <c r="O2740" i="1"/>
  <c r="O2741" i="1"/>
  <c r="O2742" i="1"/>
  <c r="O2743" i="1"/>
  <c r="O2744" i="1"/>
  <c r="O2745" i="1"/>
  <c r="O2746" i="1"/>
  <c r="O2747" i="1"/>
  <c r="O2749" i="1"/>
  <c r="O2750" i="1"/>
  <c r="O2751" i="1"/>
  <c r="O2752" i="1"/>
  <c r="O2753" i="1"/>
  <c r="O2754" i="1"/>
  <c r="O2761" i="1"/>
  <c r="O2762" i="1"/>
  <c r="O2764" i="1"/>
  <c r="O2765" i="1"/>
  <c r="O2766" i="1"/>
  <c r="O2767" i="1"/>
  <c r="O2768" i="1"/>
  <c r="O2769" i="1"/>
  <c r="O2770" i="1"/>
  <c r="O2771" i="1"/>
  <c r="O2772" i="1"/>
  <c r="O2773" i="1"/>
  <c r="O2775" i="1"/>
  <c r="O2776" i="1"/>
  <c r="O2777" i="1"/>
  <c r="O2779" i="1"/>
  <c r="O2780" i="1"/>
  <c r="O2781" i="1"/>
  <c r="O2782" i="1"/>
  <c r="O2783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21" i="1"/>
  <c r="O2822" i="1"/>
  <c r="O2823" i="1"/>
  <c r="O2824" i="1"/>
  <c r="O2825" i="1"/>
  <c r="O2826" i="1"/>
  <c r="O2827" i="1"/>
  <c r="O2831" i="1"/>
  <c r="O2832" i="1"/>
  <c r="O2833" i="1"/>
  <c r="O2834" i="1"/>
  <c r="O2835" i="1"/>
  <c r="O2836" i="1"/>
  <c r="O2837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4" i="1"/>
  <c r="O2885" i="1"/>
  <c r="O2886" i="1"/>
  <c r="O2887" i="1"/>
  <c r="O2888" i="1"/>
  <c r="O2889" i="1"/>
  <c r="O2890" i="1"/>
  <c r="O2891" i="1"/>
  <c r="O2892" i="1"/>
  <c r="O2893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8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4" i="1"/>
  <c r="O2935" i="1"/>
  <c r="O2936" i="1"/>
  <c r="O2937" i="1"/>
  <c r="O2938" i="1"/>
  <c r="O2939" i="1"/>
  <c r="O2940" i="1"/>
  <c r="O2941" i="1"/>
  <c r="O2942" i="1"/>
  <c r="O2943" i="1"/>
  <c r="O2945" i="1"/>
  <c r="O2947" i="1"/>
  <c r="O2948" i="1"/>
  <c r="O2949" i="1"/>
  <c r="O2950" i="1"/>
  <c r="O2951" i="1"/>
  <c r="O2952" i="1"/>
  <c r="O2953" i="1"/>
  <c r="O2954" i="1"/>
  <c r="O2955" i="1"/>
  <c r="O2956" i="1"/>
  <c r="O2958" i="1"/>
  <c r="O2959" i="1"/>
  <c r="O2960" i="1"/>
  <c r="O2961" i="1"/>
  <c r="O2962" i="1"/>
  <c r="O2963" i="1"/>
  <c r="O2965" i="1"/>
  <c r="O2966" i="1"/>
  <c r="O2967" i="1"/>
  <c r="O2968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3066" i="1"/>
  <c r="O2983" i="1"/>
  <c r="O2984" i="1"/>
  <c r="O2985" i="1"/>
  <c r="O2986" i="1"/>
  <c r="O2987" i="1"/>
  <c r="O2989" i="1"/>
  <c r="O2990" i="1"/>
  <c r="O2991" i="1"/>
  <c r="O2992" i="1"/>
  <c r="O2993" i="1"/>
  <c r="O2994" i="1"/>
  <c r="O2995" i="1"/>
  <c r="O2996" i="1"/>
  <c r="O2998" i="1"/>
  <c r="O2999" i="1"/>
  <c r="O3000" i="1"/>
  <c r="O3003" i="1"/>
  <c r="O3004" i="1"/>
  <c r="O3006" i="1"/>
  <c r="O3007" i="1"/>
  <c r="O3008" i="1"/>
  <c r="O3009" i="1"/>
  <c r="O3010" i="1"/>
  <c r="O3011" i="1"/>
  <c r="O3012" i="1"/>
  <c r="O3013" i="1"/>
  <c r="O3014" i="1"/>
  <c r="O3016" i="1"/>
  <c r="O3017" i="1"/>
  <c r="O3018" i="1"/>
  <c r="O3019" i="1"/>
  <c r="O3020" i="1"/>
  <c r="O3022" i="1"/>
  <c r="O3023" i="1"/>
  <c r="O3025" i="1"/>
  <c r="O3026" i="1"/>
  <c r="O3027" i="1"/>
  <c r="O3029" i="1"/>
  <c r="O3031" i="1"/>
  <c r="O3032" i="1"/>
  <c r="O3033" i="1"/>
  <c r="O3034" i="1"/>
  <c r="O3035" i="1"/>
  <c r="O3036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5" i="1"/>
  <c r="O3056" i="1"/>
  <c r="O3057" i="1"/>
  <c r="O3058" i="1"/>
  <c r="O3059" i="1"/>
  <c r="O3060" i="1"/>
  <c r="O3061" i="1"/>
  <c r="O3062" i="1"/>
  <c r="O3063" i="1"/>
  <c r="O3064" i="1"/>
  <c r="O3065" i="1"/>
  <c r="O3149" i="1"/>
  <c r="O3067" i="1"/>
  <c r="O3068" i="1"/>
  <c r="O3069" i="1"/>
  <c r="O3070" i="1"/>
  <c r="O3072" i="1"/>
  <c r="O3073" i="1"/>
  <c r="O3074" i="1"/>
  <c r="O3075" i="1"/>
  <c r="O3076" i="1"/>
  <c r="O3078" i="1"/>
  <c r="O3080" i="1"/>
  <c r="O3081" i="1"/>
  <c r="O3082" i="1"/>
  <c r="O3084" i="1"/>
  <c r="O3085" i="1"/>
  <c r="O3086" i="1"/>
  <c r="O3087" i="1"/>
  <c r="O3088" i="1"/>
  <c r="O3089" i="1"/>
  <c r="O3090" i="1"/>
  <c r="O3091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7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3" i="1"/>
  <c r="O3194" i="1"/>
  <c r="O3195" i="1"/>
  <c r="O3196" i="1"/>
  <c r="O3197" i="1"/>
  <c r="O3198" i="1"/>
  <c r="O3199" i="1"/>
  <c r="O3200" i="1"/>
  <c r="O3201" i="1"/>
  <c r="O3203" i="1"/>
  <c r="O3204" i="1"/>
  <c r="O3205" i="1"/>
  <c r="O3206" i="1"/>
  <c r="O3207" i="1"/>
  <c r="O3208" i="1"/>
  <c r="O3209" i="1"/>
  <c r="O3211" i="1"/>
  <c r="O3212" i="1"/>
  <c r="O3213" i="1"/>
  <c r="O3214" i="1"/>
  <c r="O3215" i="1"/>
  <c r="O3216" i="1"/>
  <c r="O3217" i="1"/>
  <c r="O3218" i="1"/>
  <c r="O3219" i="1"/>
  <c r="O3220" i="1"/>
  <c r="O3221" i="1"/>
  <c r="O3223" i="1"/>
  <c r="O3224" i="1"/>
  <c r="O3225" i="1"/>
  <c r="O3226" i="1"/>
  <c r="O3227" i="1"/>
  <c r="O3228" i="1"/>
  <c r="O3229" i="1"/>
  <c r="O3230" i="1"/>
  <c r="O3231" i="1"/>
  <c r="O3232" i="1"/>
  <c r="O3306" i="1"/>
  <c r="O3233" i="1"/>
  <c r="O3234" i="1"/>
  <c r="O3235" i="1"/>
  <c r="O3236" i="1"/>
  <c r="O3237" i="1"/>
  <c r="O3238" i="1"/>
  <c r="O3239" i="1"/>
  <c r="O3240" i="1"/>
  <c r="O3241" i="1"/>
  <c r="O3243" i="1"/>
  <c r="O3244" i="1"/>
  <c r="O3245" i="1"/>
  <c r="O3246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1" i="1"/>
  <c r="O3262" i="1"/>
  <c r="O3263" i="1"/>
  <c r="O3264" i="1"/>
  <c r="O3265" i="1"/>
  <c r="O3266" i="1"/>
  <c r="O3267" i="1"/>
  <c r="O3268" i="1"/>
  <c r="O3272" i="1"/>
  <c r="O3275" i="1"/>
  <c r="O3277" i="1"/>
  <c r="O3278" i="1"/>
  <c r="O3279" i="1"/>
  <c r="O3280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6" i="1"/>
  <c r="O3298" i="1"/>
  <c r="O3299" i="1"/>
  <c r="O3300" i="1"/>
  <c r="O3301" i="1"/>
  <c r="O3302" i="1"/>
  <c r="O3303" i="1"/>
  <c r="O3304" i="1"/>
  <c r="O3305" i="1"/>
  <c r="M30" i="1"/>
  <c r="M35" i="1"/>
  <c r="M36" i="1"/>
  <c r="M37" i="1"/>
  <c r="M38" i="1"/>
  <c r="M39" i="1"/>
  <c r="M40" i="1"/>
  <c r="M41" i="1"/>
  <c r="M42" i="1"/>
  <c r="M43" i="1"/>
  <c r="M44" i="1"/>
  <c r="M45" i="1"/>
  <c r="M46" i="1"/>
  <c r="M5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9" i="1"/>
  <c r="M100" i="1"/>
  <c r="M101" i="1"/>
  <c r="M102" i="1"/>
  <c r="M103" i="1"/>
  <c r="M104" i="1"/>
  <c r="M105" i="1"/>
  <c r="M106" i="1"/>
  <c r="M107" i="1"/>
  <c r="M108" i="1"/>
  <c r="M109" i="1"/>
  <c r="M111" i="1"/>
  <c r="M112" i="1"/>
  <c r="M113" i="1"/>
  <c r="M114" i="1"/>
  <c r="M115" i="1"/>
  <c r="M116" i="1"/>
  <c r="M117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7" i="1"/>
  <c r="M138" i="1"/>
  <c r="M139" i="1"/>
  <c r="M141" i="1"/>
  <c r="M143" i="1"/>
  <c r="M144" i="1"/>
  <c r="M145" i="1"/>
  <c r="M146" i="1"/>
  <c r="M147" i="1"/>
  <c r="M149" i="1"/>
  <c r="M150" i="1"/>
  <c r="M151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6" i="1"/>
  <c r="M167" i="1"/>
  <c r="M168" i="1"/>
  <c r="M170" i="1"/>
  <c r="M171" i="1"/>
  <c r="M172" i="1"/>
  <c r="M174" i="1"/>
  <c r="M175" i="1"/>
  <c r="M176" i="1"/>
  <c r="M177" i="1"/>
  <c r="M178" i="1"/>
  <c r="M179" i="1"/>
  <c r="M181" i="1"/>
  <c r="M182" i="1"/>
  <c r="M183" i="1"/>
  <c r="M184" i="1"/>
  <c r="M185" i="1"/>
  <c r="M186" i="1"/>
  <c r="M187" i="1"/>
  <c r="M188" i="1"/>
  <c r="M189" i="1"/>
  <c r="M190" i="1"/>
  <c r="M191" i="1"/>
  <c r="M193" i="1"/>
  <c r="M194" i="1"/>
  <c r="M195" i="1"/>
  <c r="M196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5" i="1"/>
  <c r="M216" i="1"/>
  <c r="M217" i="1"/>
  <c r="M218" i="1"/>
  <c r="M219" i="1"/>
  <c r="M220" i="1"/>
  <c r="M221" i="1"/>
  <c r="M222" i="1"/>
  <c r="M223" i="1"/>
  <c r="M232" i="1"/>
  <c r="M224" i="1"/>
  <c r="M225" i="1"/>
  <c r="M226" i="1"/>
  <c r="M227" i="1"/>
  <c r="M228" i="1"/>
  <c r="M229" i="1"/>
  <c r="M230" i="1"/>
  <c r="M231" i="1"/>
  <c r="M243" i="1"/>
  <c r="M233" i="1"/>
  <c r="M234" i="1"/>
  <c r="M235" i="1"/>
  <c r="M236" i="1"/>
  <c r="M237" i="1"/>
  <c r="M238" i="1"/>
  <c r="M239" i="1"/>
  <c r="M240" i="1"/>
  <c r="M241" i="1"/>
  <c r="M242" i="1"/>
  <c r="M244" i="1"/>
  <c r="M245" i="1"/>
  <c r="M246" i="1"/>
  <c r="M247" i="1"/>
  <c r="M248" i="1"/>
  <c r="M249" i="1"/>
  <c r="M250" i="1"/>
  <c r="M251" i="1"/>
  <c r="M504" i="1"/>
  <c r="M473" i="1"/>
  <c r="M474" i="1"/>
  <c r="M475" i="1"/>
  <c r="M476" i="1"/>
  <c r="M477" i="1"/>
  <c r="M478" i="1"/>
  <c r="M479" i="1"/>
  <c r="M481" i="1"/>
  <c r="M482" i="1"/>
  <c r="M483" i="1"/>
  <c r="M485" i="1"/>
  <c r="M487" i="1"/>
  <c r="M488" i="1"/>
  <c r="M490" i="1"/>
  <c r="M491" i="1"/>
  <c r="M492" i="1"/>
  <c r="M493" i="1"/>
  <c r="M494" i="1"/>
  <c r="M495" i="1"/>
  <c r="M497" i="1"/>
  <c r="M498" i="1"/>
  <c r="M499" i="1"/>
  <c r="M500" i="1"/>
  <c r="M501" i="1"/>
  <c r="M502" i="1"/>
  <c r="M503" i="1"/>
  <c r="M510" i="1"/>
  <c r="M511" i="1"/>
  <c r="M512" i="1"/>
  <c r="M513" i="1"/>
  <c r="M515" i="1"/>
  <c r="M517" i="1"/>
  <c r="M518" i="1"/>
  <c r="M520" i="1"/>
  <c r="M521" i="1"/>
  <c r="M522" i="1"/>
  <c r="M523" i="1"/>
  <c r="M524" i="1"/>
  <c r="M525" i="1"/>
  <c r="M526" i="1"/>
  <c r="M527" i="1"/>
  <c r="M528" i="1"/>
  <c r="M529" i="1"/>
  <c r="M530" i="1"/>
  <c r="M564" i="1"/>
  <c r="M532" i="1"/>
  <c r="M533" i="1"/>
  <c r="M534" i="1"/>
  <c r="M535" i="1"/>
  <c r="M536" i="1"/>
  <c r="M538" i="1"/>
  <c r="M539" i="1"/>
  <c r="M540" i="1"/>
  <c r="M542" i="1"/>
  <c r="M543" i="1"/>
  <c r="M545" i="1"/>
  <c r="M546" i="1"/>
  <c r="M548" i="1"/>
  <c r="M549" i="1"/>
  <c r="M550" i="1"/>
  <c r="M552" i="1"/>
  <c r="M554" i="1"/>
  <c r="M555" i="1"/>
  <c r="M556" i="1"/>
  <c r="M557" i="1"/>
  <c r="M558" i="1"/>
  <c r="M559" i="1"/>
  <c r="M560" i="1"/>
  <c r="M561" i="1"/>
  <c r="M562" i="1"/>
  <c r="M563" i="1"/>
  <c r="M594" i="1"/>
  <c r="M565" i="1"/>
  <c r="M566" i="1"/>
  <c r="M567" i="1"/>
  <c r="M568" i="1"/>
  <c r="M569" i="1"/>
  <c r="M570" i="1"/>
  <c r="M571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6" i="1"/>
  <c r="M587" i="1"/>
  <c r="M588" i="1"/>
  <c r="M589" i="1"/>
  <c r="M590" i="1"/>
  <c r="M591" i="1"/>
  <c r="M592" i="1"/>
  <c r="M593" i="1"/>
  <c r="M595" i="1"/>
  <c r="M596" i="1"/>
  <c r="M597" i="1"/>
  <c r="M598" i="1"/>
  <c r="M599" i="1"/>
  <c r="M601" i="1"/>
  <c r="M602" i="1"/>
  <c r="M604" i="1"/>
  <c r="M605" i="1"/>
  <c r="M606" i="1"/>
  <c r="M608" i="1"/>
  <c r="M609" i="1"/>
  <c r="M611" i="1"/>
  <c r="M612" i="1"/>
  <c r="M613" i="1"/>
  <c r="M614" i="1"/>
  <c r="M615" i="1"/>
  <c r="M616" i="1"/>
  <c r="M617" i="1"/>
  <c r="M618" i="1"/>
  <c r="M619" i="1"/>
  <c r="M620" i="1"/>
  <c r="M622" i="1"/>
  <c r="M623" i="1"/>
  <c r="M624" i="1"/>
  <c r="M625" i="1"/>
  <c r="M629" i="1"/>
  <c r="M631" i="1"/>
  <c r="M632" i="1"/>
  <c r="M633" i="1"/>
  <c r="M635" i="1"/>
  <c r="M636" i="1"/>
  <c r="M638" i="1"/>
  <c r="M639" i="1"/>
  <c r="M640" i="1"/>
  <c r="M643" i="1"/>
  <c r="M644" i="1"/>
  <c r="M645" i="1"/>
  <c r="M646" i="1"/>
  <c r="M647" i="1"/>
  <c r="M649" i="1"/>
  <c r="M650" i="1"/>
  <c r="M651" i="1"/>
  <c r="M652" i="1"/>
  <c r="M653" i="1"/>
  <c r="M654" i="1"/>
  <c r="M655" i="1"/>
  <c r="M656" i="1"/>
  <c r="M657" i="1"/>
  <c r="M658" i="1"/>
  <c r="M660" i="1"/>
  <c r="M661" i="1"/>
  <c r="M662" i="1"/>
  <c r="M663" i="1"/>
  <c r="M664" i="1"/>
  <c r="M665" i="1"/>
  <c r="M666" i="1"/>
  <c r="M668" i="1"/>
  <c r="M670" i="1"/>
  <c r="M671" i="1"/>
  <c r="M673" i="1"/>
  <c r="M675" i="1"/>
  <c r="M677" i="1"/>
  <c r="M678" i="1"/>
  <c r="M679" i="1"/>
  <c r="M680" i="1"/>
  <c r="M681" i="1"/>
  <c r="M682" i="1"/>
  <c r="M683" i="1"/>
  <c r="M685" i="1"/>
  <c r="M686" i="1"/>
  <c r="M687" i="1"/>
  <c r="M688" i="1"/>
  <c r="M689" i="1"/>
  <c r="M690" i="1"/>
  <c r="M721" i="1"/>
  <c r="M691" i="1"/>
  <c r="M692" i="1"/>
  <c r="M693" i="1"/>
  <c r="M694" i="1"/>
  <c r="M695" i="1"/>
  <c r="M696" i="1"/>
  <c r="M697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4" i="1"/>
  <c r="M715" i="1"/>
  <c r="M716" i="1"/>
  <c r="M717" i="1"/>
  <c r="M718" i="1"/>
  <c r="M719" i="1"/>
  <c r="M720" i="1"/>
  <c r="M748" i="1"/>
  <c r="M749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4" i="1"/>
  <c r="M745" i="1"/>
  <c r="M746" i="1"/>
  <c r="M747" i="1"/>
  <c r="M777" i="1"/>
  <c r="M750" i="1"/>
  <c r="M751" i="1"/>
  <c r="M752" i="1"/>
  <c r="M753" i="1"/>
  <c r="M754" i="1"/>
  <c r="M755" i="1"/>
  <c r="M757" i="1"/>
  <c r="M759" i="1"/>
  <c r="M760" i="1"/>
  <c r="M761" i="1"/>
  <c r="M763" i="1"/>
  <c r="M765" i="1"/>
  <c r="M766" i="1"/>
  <c r="M767" i="1"/>
  <c r="M768" i="1"/>
  <c r="M769" i="1"/>
  <c r="M770" i="1"/>
  <c r="M772" i="1"/>
  <c r="M773" i="1"/>
  <c r="M774" i="1"/>
  <c r="M775" i="1"/>
  <c r="M776" i="1"/>
  <c r="M799" i="1"/>
  <c r="M778" i="1"/>
  <c r="M780" i="1"/>
  <c r="M781" i="1"/>
  <c r="M782" i="1"/>
  <c r="M783" i="1"/>
  <c r="M784" i="1"/>
  <c r="M786" i="1"/>
  <c r="M787" i="1"/>
  <c r="M789" i="1"/>
  <c r="M790" i="1"/>
  <c r="M791" i="1"/>
  <c r="M792" i="1"/>
  <c r="M795" i="1"/>
  <c r="M796" i="1"/>
  <c r="M797" i="1"/>
  <c r="M798" i="1"/>
  <c r="M820" i="1"/>
  <c r="M800" i="1"/>
  <c r="M802" i="1"/>
  <c r="M803" i="1"/>
  <c r="M804" i="1"/>
  <c r="M805" i="1"/>
  <c r="M806" i="1"/>
  <c r="M808" i="1"/>
  <c r="M809" i="1"/>
  <c r="M811" i="1"/>
  <c r="M812" i="1"/>
  <c r="M814" i="1"/>
  <c r="M815" i="1"/>
  <c r="M816" i="1"/>
  <c r="M817" i="1"/>
  <c r="M818" i="1"/>
  <c r="M819" i="1"/>
  <c r="M822" i="1"/>
  <c r="M823" i="1"/>
  <c r="M824" i="1"/>
  <c r="M825" i="1"/>
  <c r="M826" i="1"/>
  <c r="M827" i="1"/>
  <c r="M829" i="1"/>
  <c r="M830" i="1"/>
  <c r="M832" i="1"/>
  <c r="M833" i="1"/>
  <c r="M834" i="1"/>
  <c r="M836" i="1"/>
  <c r="M837" i="1"/>
  <c r="M838" i="1"/>
  <c r="M839" i="1"/>
  <c r="M840" i="1"/>
  <c r="M841" i="1"/>
  <c r="M860" i="1"/>
  <c r="M842" i="1"/>
  <c r="M843" i="1"/>
  <c r="M844" i="1"/>
  <c r="M845" i="1"/>
  <c r="M846" i="1"/>
  <c r="M847" i="1"/>
  <c r="M849" i="1"/>
  <c r="M850" i="1"/>
  <c r="M851" i="1"/>
  <c r="M853" i="1"/>
  <c r="M854" i="1"/>
  <c r="M856" i="1"/>
  <c r="M857" i="1"/>
  <c r="M858" i="1"/>
  <c r="M859" i="1"/>
  <c r="M877" i="1"/>
  <c r="M861" i="1"/>
  <c r="M862" i="1"/>
  <c r="M863" i="1"/>
  <c r="M864" i="1"/>
  <c r="M865" i="1"/>
  <c r="M866" i="1"/>
  <c r="M867" i="1"/>
  <c r="M868" i="1"/>
  <c r="M869" i="1"/>
  <c r="M870" i="1"/>
  <c r="M872" i="1"/>
  <c r="M873" i="1"/>
  <c r="M874" i="1"/>
  <c r="M875" i="1"/>
  <c r="M876" i="1"/>
  <c r="M878" i="1"/>
  <c r="M879" i="1"/>
  <c r="M880" i="1"/>
  <c r="M881" i="1"/>
  <c r="M882" i="1"/>
  <c r="M883" i="1"/>
  <c r="M884" i="1"/>
  <c r="M886" i="1"/>
  <c r="M887" i="1"/>
  <c r="M888" i="1"/>
  <c r="M889" i="1"/>
  <c r="M891" i="1"/>
  <c r="M892" i="1"/>
  <c r="M893" i="1"/>
  <c r="M894" i="1"/>
  <c r="M895" i="1"/>
  <c r="M896" i="1"/>
  <c r="M897" i="1"/>
  <c r="M1315" i="1"/>
  <c r="M1316" i="1"/>
  <c r="M1317" i="1"/>
  <c r="M1318" i="1"/>
  <c r="M1319" i="1"/>
  <c r="M1320" i="1"/>
  <c r="M1321" i="1"/>
  <c r="M1322" i="1"/>
  <c r="M1323" i="1"/>
  <c r="M1324" i="1"/>
  <c r="M1326" i="1"/>
  <c r="M1327" i="1"/>
  <c r="M1328" i="1"/>
  <c r="M1329" i="1"/>
  <c r="M1330" i="1"/>
  <c r="M1332" i="1"/>
  <c r="M1333" i="1"/>
  <c r="M1334" i="1"/>
  <c r="M1335" i="1"/>
  <c r="M1337" i="1"/>
  <c r="M1338" i="1"/>
  <c r="M1340" i="1"/>
  <c r="M1341" i="1"/>
  <c r="M1342" i="1"/>
  <c r="M1343" i="1"/>
  <c r="M1344" i="1"/>
  <c r="M1345" i="1"/>
  <c r="M1346" i="1"/>
  <c r="M1347" i="1"/>
  <c r="M1349" i="1"/>
  <c r="M1351" i="1"/>
  <c r="M1355" i="1"/>
  <c r="M1356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5" i="1"/>
  <c r="M1416" i="1"/>
  <c r="M1418" i="1"/>
  <c r="M1420" i="1"/>
  <c r="M1421" i="1"/>
  <c r="M1422" i="1"/>
  <c r="M1424" i="1"/>
  <c r="M1425" i="1"/>
  <c r="M1426" i="1"/>
  <c r="M1427" i="1"/>
  <c r="M1428" i="1"/>
  <c r="M1429" i="1"/>
  <c r="M1430" i="1"/>
  <c r="M1431" i="1"/>
  <c r="M1432" i="1"/>
  <c r="M1434" i="1"/>
  <c r="M1442" i="1"/>
  <c r="M1444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541" i="1"/>
  <c r="M1498" i="1"/>
  <c r="M1499" i="1"/>
  <c r="M1500" i="1"/>
  <c r="M1502" i="1"/>
  <c r="M1503" i="1"/>
  <c r="M1504" i="1"/>
  <c r="M1506" i="1"/>
  <c r="M1508" i="1"/>
  <c r="M1509" i="1"/>
  <c r="M1510" i="1"/>
  <c r="M1512" i="1"/>
  <c r="M1513" i="1"/>
  <c r="M1515" i="1"/>
  <c r="M1516" i="1"/>
  <c r="M1517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6" i="1"/>
  <c r="M1537" i="1"/>
  <c r="M1538" i="1"/>
  <c r="M1539" i="1"/>
  <c r="M1540" i="1"/>
  <c r="M1543" i="1"/>
  <c r="M1544" i="1"/>
  <c r="M1545" i="1"/>
  <c r="M1546" i="1"/>
  <c r="M1547" i="1"/>
  <c r="M1549" i="1"/>
  <c r="M1550" i="1"/>
  <c r="M1551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8" i="1"/>
  <c r="M1579" i="1"/>
  <c r="M1580" i="1"/>
  <c r="M1581" i="1"/>
  <c r="M1582" i="1"/>
  <c r="M1583" i="1"/>
  <c r="M1584" i="1"/>
  <c r="M1586" i="1"/>
  <c r="M1587" i="1"/>
  <c r="M1588" i="1"/>
  <c r="M1589" i="1"/>
  <c r="M1590" i="1"/>
  <c r="M1592" i="1"/>
  <c r="M1593" i="1"/>
  <c r="M1594" i="1"/>
  <c r="M1595" i="1"/>
  <c r="M1596" i="1"/>
  <c r="M1597" i="1"/>
  <c r="M1598" i="1"/>
  <c r="M1599" i="1"/>
  <c r="M1600" i="1"/>
  <c r="M1601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2" i="1"/>
  <c r="M1623" i="1"/>
  <c r="M1624" i="1"/>
  <c r="M1626" i="1"/>
  <c r="M1627" i="1"/>
  <c r="M1628" i="1"/>
  <c r="M1629" i="1"/>
  <c r="M1630" i="1"/>
  <c r="M1631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6" i="1"/>
  <c r="M1687" i="1"/>
  <c r="M1688" i="1"/>
  <c r="M1689" i="1"/>
  <c r="M1690" i="1"/>
  <c r="M1691" i="1"/>
  <c r="M1693" i="1"/>
  <c r="M1694" i="1"/>
  <c r="M1695" i="1"/>
  <c r="M1696" i="1"/>
  <c r="M1698" i="1"/>
  <c r="M1699" i="1"/>
  <c r="M1700" i="1"/>
  <c r="M1702" i="1"/>
  <c r="M1703" i="1"/>
  <c r="M1704" i="1"/>
  <c r="M1705" i="1"/>
  <c r="M1707" i="1"/>
  <c r="M1709" i="1"/>
  <c r="M1710" i="1"/>
  <c r="M1711" i="1"/>
  <c r="M1712" i="1"/>
  <c r="M1713" i="1"/>
  <c r="M1714" i="1"/>
  <c r="M1715" i="1"/>
  <c r="M1716" i="1"/>
  <c r="M1717" i="1"/>
  <c r="M1722" i="1"/>
  <c r="M1723" i="1"/>
  <c r="M1724" i="1"/>
  <c r="M1726" i="1"/>
  <c r="M1727" i="1"/>
  <c r="M1728" i="1"/>
  <c r="M1730" i="1"/>
  <c r="M1732" i="1"/>
  <c r="M1735" i="1"/>
  <c r="M1737" i="1"/>
  <c r="M1738" i="1"/>
  <c r="M1739" i="1"/>
  <c r="M1740" i="1"/>
  <c r="M1741" i="1"/>
  <c r="M1742" i="1"/>
  <c r="M1743" i="1"/>
  <c r="M1744" i="1"/>
  <c r="M1745" i="1"/>
  <c r="M1746" i="1"/>
  <c r="M1748" i="1"/>
  <c r="M1749" i="1"/>
  <c r="M1750" i="1"/>
  <c r="M1751" i="1"/>
  <c r="M1753" i="1"/>
  <c r="M1754" i="1"/>
  <c r="M1755" i="1"/>
  <c r="M1756" i="1"/>
  <c r="M1757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9" i="1"/>
  <c r="M1780" i="1"/>
  <c r="M1781" i="1"/>
  <c r="M1782" i="1"/>
  <c r="M1783" i="1"/>
  <c r="M1784" i="1"/>
  <c r="M1785" i="1"/>
  <c r="M1786" i="1"/>
  <c r="M1787" i="1"/>
  <c r="M1788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8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7" i="1"/>
  <c r="M1829" i="1"/>
  <c r="M1830" i="1"/>
  <c r="M1831" i="1"/>
  <c r="M1832" i="1"/>
  <c r="M1834" i="1"/>
  <c r="M1835" i="1"/>
  <c r="M1836" i="1"/>
  <c r="M1837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7" i="1"/>
  <c r="M1858" i="1"/>
  <c r="M1859" i="1"/>
  <c r="M1860" i="1"/>
  <c r="M1861" i="1"/>
  <c r="M1862" i="1"/>
  <c r="M1863" i="1"/>
  <c r="M1864" i="1"/>
  <c r="M1865" i="1"/>
  <c r="M1867" i="1"/>
  <c r="M1868" i="1"/>
  <c r="M1869" i="1"/>
  <c r="M1870" i="1"/>
  <c r="M1872" i="1"/>
  <c r="M1873" i="1"/>
  <c r="M1874" i="1"/>
  <c r="M1875" i="1"/>
  <c r="M1876" i="1"/>
  <c r="M1877" i="1"/>
  <c r="M1879" i="1"/>
  <c r="M1880" i="1"/>
  <c r="M1881" i="1"/>
  <c r="M1882" i="1"/>
  <c r="M1883" i="1"/>
  <c r="M1884" i="1"/>
  <c r="M1885" i="1"/>
  <c r="M1886" i="1"/>
  <c r="M1887" i="1"/>
  <c r="M1889" i="1"/>
  <c r="M1890" i="1"/>
  <c r="M1891" i="1"/>
  <c r="M1892" i="1"/>
  <c r="M1894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2015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93" i="1"/>
  <c r="M2016" i="1"/>
  <c r="M2017" i="1"/>
  <c r="M2018" i="1"/>
  <c r="M2019" i="1"/>
  <c r="M2020" i="1"/>
  <c r="M2021" i="1"/>
  <c r="M2022" i="1"/>
  <c r="M2023" i="1"/>
  <c r="M2025" i="1"/>
  <c r="M2026" i="1"/>
  <c r="M2028" i="1"/>
  <c r="M2029" i="1"/>
  <c r="M2031" i="1"/>
  <c r="M2032" i="1"/>
  <c r="M2033" i="1"/>
  <c r="M2034" i="1"/>
  <c r="M2035" i="1"/>
  <c r="M2036" i="1"/>
  <c r="M2037" i="1"/>
  <c r="M2039" i="1"/>
  <c r="M2040" i="1"/>
  <c r="M2042" i="1"/>
  <c r="M2043" i="1"/>
  <c r="M2044" i="1"/>
  <c r="M2045" i="1"/>
  <c r="M2046" i="1"/>
  <c r="M2048" i="1"/>
  <c r="M2049" i="1"/>
  <c r="M2050" i="1"/>
  <c r="M2051" i="1"/>
  <c r="M2052" i="1"/>
  <c r="M2053" i="1"/>
  <c r="M2054" i="1"/>
  <c r="M2056" i="1"/>
  <c r="M2057" i="1"/>
  <c r="M2058" i="1"/>
  <c r="M2059" i="1"/>
  <c r="M2060" i="1"/>
  <c r="M2062" i="1"/>
  <c r="M2063" i="1"/>
  <c r="M2064" i="1"/>
  <c r="M2065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4" i="1"/>
  <c r="M2095" i="1"/>
  <c r="M2096" i="1"/>
  <c r="M2097" i="1"/>
  <c r="M2098" i="1"/>
  <c r="M2099" i="1"/>
  <c r="M2100" i="1"/>
  <c r="M2101" i="1"/>
  <c r="M2102" i="1"/>
  <c r="M2103" i="1"/>
  <c r="M2104" i="1"/>
  <c r="M2106" i="1"/>
  <c r="M2107" i="1"/>
  <c r="M2108" i="1"/>
  <c r="M2109" i="1"/>
  <c r="M2111" i="1"/>
  <c r="M2112" i="1"/>
  <c r="M2114" i="1"/>
  <c r="M2115" i="1"/>
  <c r="M2116" i="1"/>
  <c r="M2117" i="1"/>
  <c r="M2118" i="1"/>
  <c r="M2119" i="1"/>
  <c r="M2120" i="1"/>
  <c r="M2121" i="1"/>
  <c r="M2123" i="1"/>
  <c r="M2124" i="1"/>
  <c r="M2125" i="1"/>
  <c r="M2126" i="1"/>
  <c r="M2127" i="1"/>
  <c r="M2128" i="1"/>
  <c r="M2129" i="1"/>
  <c r="M2130" i="1"/>
  <c r="M2133" i="1"/>
  <c r="M2134" i="1"/>
  <c r="M2135" i="1"/>
  <c r="M2136" i="1"/>
  <c r="M2137" i="1"/>
  <c r="M2138" i="1"/>
  <c r="M2141" i="1"/>
  <c r="M2142" i="1"/>
  <c r="M2143" i="1"/>
  <c r="M2145" i="1"/>
  <c r="M2147" i="1"/>
  <c r="M2148" i="1"/>
  <c r="M2149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4" i="1"/>
  <c r="M2175" i="1"/>
  <c r="M2176" i="1"/>
  <c r="M2177" i="1"/>
  <c r="M2178" i="1"/>
  <c r="M2179" i="1"/>
  <c r="M2180" i="1"/>
  <c r="M2181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6" i="1"/>
  <c r="M2197" i="1"/>
  <c r="M2198" i="1"/>
  <c r="M2199" i="1"/>
  <c r="M2200" i="1"/>
  <c r="M2201" i="1"/>
  <c r="M2202" i="1"/>
  <c r="M2203" i="1"/>
  <c r="M2204" i="1"/>
  <c r="M2206" i="1"/>
  <c r="M2207" i="1"/>
  <c r="M2208" i="1"/>
  <c r="M2209" i="1"/>
  <c r="M2210" i="1"/>
  <c r="M2211" i="1"/>
  <c r="M2212" i="1"/>
  <c r="M2213" i="1"/>
  <c r="M2214" i="1"/>
  <c r="M2215" i="1"/>
  <c r="M2216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60" i="1"/>
  <c r="M2261" i="1"/>
  <c r="M2262" i="1"/>
  <c r="M2263" i="1"/>
  <c r="M2265" i="1"/>
  <c r="M2266" i="1"/>
  <c r="M2267" i="1"/>
  <c r="M2268" i="1"/>
  <c r="M2269" i="1"/>
  <c r="M2270" i="1"/>
  <c r="M2271" i="1"/>
  <c r="M2272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8" i="1"/>
  <c r="M2289" i="1"/>
  <c r="M2290" i="1"/>
  <c r="M2291" i="1"/>
  <c r="M2292" i="1"/>
  <c r="M2293" i="1"/>
  <c r="M2294" i="1"/>
  <c r="M2295" i="1"/>
  <c r="M2296" i="1"/>
  <c r="M2304" i="1"/>
  <c r="M2312" i="1"/>
  <c r="M2313" i="1"/>
  <c r="M2314" i="1"/>
  <c r="M2319" i="1"/>
  <c r="M2322" i="1"/>
  <c r="M2326" i="1"/>
  <c r="M2329" i="1"/>
  <c r="M2330" i="1"/>
  <c r="M2331" i="1"/>
  <c r="M2332" i="1"/>
  <c r="M2340" i="1"/>
  <c r="M2344" i="1"/>
  <c r="M2346" i="1"/>
  <c r="M2348" i="1"/>
  <c r="M2349" i="1"/>
  <c r="M2350" i="1"/>
  <c r="M2351" i="1"/>
  <c r="M2352" i="1"/>
  <c r="M2362" i="1"/>
  <c r="M2365" i="1"/>
  <c r="M2366" i="1"/>
  <c r="M2367" i="1"/>
  <c r="M2368" i="1"/>
  <c r="M2369" i="1"/>
  <c r="M2370" i="1"/>
  <c r="M2437" i="1"/>
  <c r="M2371" i="1"/>
  <c r="M2372" i="1"/>
  <c r="M2373" i="1"/>
  <c r="M2374" i="1"/>
  <c r="M2376" i="1"/>
  <c r="M2377" i="1"/>
  <c r="M2378" i="1"/>
  <c r="M2379" i="1"/>
  <c r="M2380" i="1"/>
  <c r="M2382" i="1"/>
  <c r="M2383" i="1"/>
  <c r="M2385" i="1"/>
  <c r="M2386" i="1"/>
  <c r="M2387" i="1"/>
  <c r="M2388" i="1"/>
  <c r="M2389" i="1"/>
  <c r="M2391" i="1"/>
  <c r="M2392" i="1"/>
  <c r="M2393" i="1"/>
  <c r="M2395" i="1"/>
  <c r="M2396" i="1"/>
  <c r="M2397" i="1"/>
  <c r="M2398" i="1"/>
  <c r="M2400" i="1"/>
  <c r="M2402" i="1"/>
  <c r="M2403" i="1"/>
  <c r="M2405" i="1"/>
  <c r="M2406" i="1"/>
  <c r="M2407" i="1"/>
  <c r="M2408" i="1"/>
  <c r="M2409" i="1"/>
  <c r="M2410" i="1"/>
  <c r="M2411" i="1"/>
  <c r="M2413" i="1"/>
  <c r="M2414" i="1"/>
  <c r="M2416" i="1"/>
  <c r="M2417" i="1"/>
  <c r="M2418" i="1"/>
  <c r="M2420" i="1"/>
  <c r="M2422" i="1"/>
  <c r="M2423" i="1"/>
  <c r="M2424" i="1"/>
  <c r="M2425" i="1"/>
  <c r="M2426" i="1"/>
  <c r="M2427" i="1"/>
  <c r="M2428" i="1"/>
  <c r="M2429" i="1"/>
  <c r="M2431" i="1"/>
  <c r="M2432" i="1"/>
  <c r="M2433" i="1"/>
  <c r="M2434" i="1"/>
  <c r="M2435" i="1"/>
  <c r="M2436" i="1"/>
  <c r="M248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4" i="1"/>
  <c r="M2455" i="1"/>
  <c r="M2456" i="1"/>
  <c r="M2457" i="1"/>
  <c r="M2458" i="1"/>
  <c r="M2459" i="1"/>
  <c r="M2461" i="1"/>
  <c r="M2462" i="1"/>
  <c r="M2463" i="1"/>
  <c r="M2465" i="1"/>
  <c r="M2466" i="1"/>
  <c r="M2467" i="1"/>
  <c r="M2469" i="1"/>
  <c r="M2470" i="1"/>
  <c r="M2471" i="1"/>
  <c r="M2472" i="1"/>
  <c r="M2473" i="1"/>
  <c r="M2474" i="1"/>
  <c r="M2475" i="1"/>
  <c r="M2477" i="1"/>
  <c r="M2478" i="1"/>
  <c r="M2479" i="1"/>
  <c r="M2480" i="1"/>
  <c r="M2481" i="1"/>
  <c r="M2482" i="1"/>
  <c r="M2483" i="1"/>
  <c r="M2485" i="1"/>
  <c r="M2486" i="1"/>
  <c r="M2488" i="1"/>
  <c r="M2489" i="1"/>
  <c r="M2490" i="1"/>
  <c r="M2491" i="1"/>
  <c r="M2492" i="1"/>
  <c r="M2493" i="1"/>
  <c r="M2494" i="1"/>
  <c r="M2495" i="1"/>
  <c r="M2496" i="1"/>
  <c r="M2498" i="1"/>
  <c r="M2500" i="1"/>
  <c r="M2501" i="1"/>
  <c r="M2502" i="1"/>
  <c r="M2503" i="1"/>
  <c r="M2504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30" i="1"/>
  <c r="M2531" i="1"/>
  <c r="M2532" i="1"/>
  <c r="M2533" i="1"/>
  <c r="M2534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60" i="1"/>
  <c r="M2561" i="1"/>
  <c r="M2562" i="1"/>
  <c r="M2563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81" i="1"/>
  <c r="M2582" i="1"/>
  <c r="M2583" i="1"/>
  <c r="M2584" i="1"/>
  <c r="M2585" i="1"/>
  <c r="M2587" i="1"/>
  <c r="M2588" i="1"/>
  <c r="M2589" i="1"/>
  <c r="M2591" i="1"/>
  <c r="M2592" i="1"/>
  <c r="M2593" i="1"/>
  <c r="M2594" i="1"/>
  <c r="M2595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7" i="1"/>
  <c r="M2618" i="1"/>
  <c r="M2619" i="1"/>
  <c r="M2620" i="1"/>
  <c r="M2622" i="1"/>
  <c r="M2623" i="1"/>
  <c r="M2624" i="1"/>
  <c r="M2625" i="1"/>
  <c r="M2627" i="1"/>
  <c r="M2628" i="1"/>
  <c r="M2629" i="1"/>
  <c r="M2630" i="1"/>
  <c r="M2631" i="1"/>
  <c r="M2632" i="1"/>
  <c r="M2633" i="1"/>
  <c r="M2634" i="1"/>
  <c r="M2636" i="1"/>
  <c r="M2637" i="1"/>
  <c r="M2638" i="1"/>
  <c r="M2640" i="1"/>
  <c r="M2641" i="1"/>
  <c r="M2642" i="1"/>
  <c r="M2643" i="1"/>
  <c r="M2644" i="1"/>
  <c r="M2645" i="1"/>
  <c r="M2646" i="1"/>
  <c r="M2647" i="1"/>
  <c r="M2728" i="1"/>
  <c r="M2729" i="1"/>
  <c r="M2648" i="1"/>
  <c r="M2649" i="1"/>
  <c r="M2651" i="1"/>
  <c r="M2652" i="1"/>
  <c r="M2653" i="1"/>
  <c r="M2654" i="1"/>
  <c r="M2655" i="1"/>
  <c r="M2657" i="1"/>
  <c r="M2658" i="1"/>
  <c r="M2659" i="1"/>
  <c r="M2661" i="1"/>
  <c r="M2662" i="1"/>
  <c r="M2663" i="1"/>
  <c r="M2664" i="1"/>
  <c r="M2665" i="1"/>
  <c r="M2666" i="1"/>
  <c r="M2667" i="1"/>
  <c r="M2668" i="1"/>
  <c r="M2670" i="1"/>
  <c r="M2671" i="1"/>
  <c r="M2672" i="1"/>
  <c r="M2674" i="1"/>
  <c r="M2676" i="1"/>
  <c r="M2677" i="1"/>
  <c r="M2678" i="1"/>
  <c r="M2680" i="1"/>
  <c r="M2681" i="1"/>
  <c r="M2682" i="1"/>
  <c r="M2684" i="1"/>
  <c r="M2685" i="1"/>
  <c r="M2686" i="1"/>
  <c r="M2687" i="1"/>
  <c r="M2688" i="1"/>
  <c r="M2689" i="1"/>
  <c r="M2690" i="1"/>
  <c r="M2691" i="1"/>
  <c r="M2693" i="1"/>
  <c r="M2694" i="1"/>
  <c r="M2695" i="1"/>
  <c r="M2696" i="1"/>
  <c r="M2698" i="1"/>
  <c r="M2700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6" i="1"/>
  <c r="M2717" i="1"/>
  <c r="M2718" i="1"/>
  <c r="M2719" i="1"/>
  <c r="M2720" i="1"/>
  <c r="M2721" i="1"/>
  <c r="M2723" i="1"/>
  <c r="M2724" i="1"/>
  <c r="M2726" i="1"/>
  <c r="M2727" i="1"/>
  <c r="M2730" i="1"/>
  <c r="M2731" i="1"/>
  <c r="M2732" i="1"/>
  <c r="M2733" i="1"/>
  <c r="M2734" i="1"/>
  <c r="M2735" i="1"/>
  <c r="M2736" i="1"/>
  <c r="M2737" i="1"/>
  <c r="M2739" i="1"/>
  <c r="M2740" i="1"/>
  <c r="M2741" i="1"/>
  <c r="M2742" i="1"/>
  <c r="M2743" i="1"/>
  <c r="M2744" i="1"/>
  <c r="M2745" i="1"/>
  <c r="M2746" i="1"/>
  <c r="M2747" i="1"/>
  <c r="M2749" i="1"/>
  <c r="M2750" i="1"/>
  <c r="M2751" i="1"/>
  <c r="M2752" i="1"/>
  <c r="M2753" i="1"/>
  <c r="M2754" i="1"/>
  <c r="M2761" i="1"/>
  <c r="M2762" i="1"/>
  <c r="M2764" i="1"/>
  <c r="M2765" i="1"/>
  <c r="M2766" i="1"/>
  <c r="M2767" i="1"/>
  <c r="M2768" i="1"/>
  <c r="M2769" i="1"/>
  <c r="M2770" i="1"/>
  <c r="M2771" i="1"/>
  <c r="M2772" i="1"/>
  <c r="M2773" i="1"/>
  <c r="M2775" i="1"/>
  <c r="M2776" i="1"/>
  <c r="M2777" i="1"/>
  <c r="M2779" i="1"/>
  <c r="M2780" i="1"/>
  <c r="M2781" i="1"/>
  <c r="M2782" i="1"/>
  <c r="M2783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22" i="1"/>
  <c r="M2823" i="1"/>
  <c r="M2824" i="1"/>
  <c r="M2825" i="1"/>
  <c r="M2826" i="1"/>
  <c r="M2827" i="1"/>
  <c r="M2831" i="1"/>
  <c r="M2832" i="1"/>
  <c r="M2833" i="1"/>
  <c r="M2834" i="1"/>
  <c r="M2835" i="1"/>
  <c r="M2836" i="1"/>
  <c r="M2837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4" i="1"/>
  <c r="M2885" i="1"/>
  <c r="M2886" i="1"/>
  <c r="M2887" i="1"/>
  <c r="M2888" i="1"/>
  <c r="M2889" i="1"/>
  <c r="M2890" i="1"/>
  <c r="M2891" i="1"/>
  <c r="M2892" i="1"/>
  <c r="M2893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8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4" i="1"/>
  <c r="M2935" i="1"/>
  <c r="M2936" i="1"/>
  <c r="M2937" i="1"/>
  <c r="M2938" i="1"/>
  <c r="M2939" i="1"/>
  <c r="M2940" i="1"/>
  <c r="M2941" i="1"/>
  <c r="M2942" i="1"/>
  <c r="M2943" i="1"/>
  <c r="M2945" i="1"/>
  <c r="M2947" i="1"/>
  <c r="M2948" i="1"/>
  <c r="M2949" i="1"/>
  <c r="M2950" i="1"/>
  <c r="M2951" i="1"/>
  <c r="M2952" i="1"/>
  <c r="M2953" i="1"/>
  <c r="M2954" i="1"/>
  <c r="M2955" i="1"/>
  <c r="M2956" i="1"/>
  <c r="M2958" i="1"/>
  <c r="M2959" i="1"/>
  <c r="M2960" i="1"/>
  <c r="M2961" i="1"/>
  <c r="M2962" i="1"/>
  <c r="M2963" i="1"/>
  <c r="M2965" i="1"/>
  <c r="M2966" i="1"/>
  <c r="M2967" i="1"/>
  <c r="M2968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3066" i="1"/>
  <c r="M2983" i="1"/>
  <c r="M2984" i="1"/>
  <c r="M2985" i="1"/>
  <c r="M2986" i="1"/>
  <c r="M2987" i="1"/>
  <c r="M2989" i="1"/>
  <c r="M2990" i="1"/>
  <c r="M2991" i="1"/>
  <c r="M2992" i="1"/>
  <c r="M2993" i="1"/>
  <c r="M2994" i="1"/>
  <c r="M2995" i="1"/>
  <c r="M2996" i="1"/>
  <c r="M2998" i="1"/>
  <c r="M2999" i="1"/>
  <c r="M3000" i="1"/>
  <c r="M3003" i="1"/>
  <c r="M3004" i="1"/>
  <c r="M3006" i="1"/>
  <c r="M3007" i="1"/>
  <c r="M3008" i="1"/>
  <c r="M3009" i="1"/>
  <c r="M3010" i="1"/>
  <c r="M3011" i="1"/>
  <c r="M3012" i="1"/>
  <c r="M3013" i="1"/>
  <c r="M3014" i="1"/>
  <c r="M3016" i="1"/>
  <c r="M3017" i="1"/>
  <c r="M3018" i="1"/>
  <c r="M3019" i="1"/>
  <c r="M3020" i="1"/>
  <c r="M3022" i="1"/>
  <c r="M3023" i="1"/>
  <c r="M3025" i="1"/>
  <c r="M3026" i="1"/>
  <c r="M3027" i="1"/>
  <c r="M3029" i="1"/>
  <c r="M3031" i="1"/>
  <c r="M3032" i="1"/>
  <c r="M3033" i="1"/>
  <c r="M3034" i="1"/>
  <c r="M3035" i="1"/>
  <c r="M3036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5" i="1"/>
  <c r="M3056" i="1"/>
  <c r="M3057" i="1"/>
  <c r="M3058" i="1"/>
  <c r="M3059" i="1"/>
  <c r="M3060" i="1"/>
  <c r="M3061" i="1"/>
  <c r="M3062" i="1"/>
  <c r="M3063" i="1"/>
  <c r="M3064" i="1"/>
  <c r="M3065" i="1"/>
  <c r="M3149" i="1"/>
  <c r="M3067" i="1"/>
  <c r="M3068" i="1"/>
  <c r="M3069" i="1"/>
  <c r="M3070" i="1"/>
  <c r="M3072" i="1"/>
  <c r="M3073" i="1"/>
  <c r="M3074" i="1"/>
  <c r="M3075" i="1"/>
  <c r="M3076" i="1"/>
  <c r="M3078" i="1"/>
  <c r="M3080" i="1"/>
  <c r="M3081" i="1"/>
  <c r="M3082" i="1"/>
  <c r="M3084" i="1"/>
  <c r="M3085" i="1"/>
  <c r="M3086" i="1"/>
  <c r="M3087" i="1"/>
  <c r="M3088" i="1"/>
  <c r="M3089" i="1"/>
  <c r="M3090" i="1"/>
  <c r="M3091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7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3" i="1"/>
  <c r="M3194" i="1"/>
  <c r="M3195" i="1"/>
  <c r="M3196" i="1"/>
  <c r="M3197" i="1"/>
  <c r="M3198" i="1"/>
  <c r="M3199" i="1"/>
  <c r="M3200" i="1"/>
  <c r="M3201" i="1"/>
  <c r="M3203" i="1"/>
  <c r="M3204" i="1"/>
  <c r="M3205" i="1"/>
  <c r="M3206" i="1"/>
  <c r="M3207" i="1"/>
  <c r="M3208" i="1"/>
  <c r="M3209" i="1"/>
  <c r="M3211" i="1"/>
  <c r="M3212" i="1"/>
  <c r="M3213" i="1"/>
  <c r="M3214" i="1"/>
  <c r="M3215" i="1"/>
  <c r="M3216" i="1"/>
  <c r="M3217" i="1"/>
  <c r="M3218" i="1"/>
  <c r="M3219" i="1"/>
  <c r="M3220" i="1"/>
  <c r="M3221" i="1"/>
  <c r="M3223" i="1"/>
  <c r="M3224" i="1"/>
  <c r="M3225" i="1"/>
  <c r="M3226" i="1"/>
  <c r="M3227" i="1"/>
  <c r="M3228" i="1"/>
  <c r="M3229" i="1"/>
  <c r="M3230" i="1"/>
  <c r="M3231" i="1"/>
  <c r="M3232" i="1"/>
  <c r="M3306" i="1"/>
  <c r="M3233" i="1"/>
  <c r="M3234" i="1"/>
  <c r="M3235" i="1"/>
  <c r="M3236" i="1"/>
  <c r="M3237" i="1"/>
  <c r="M3238" i="1"/>
  <c r="M3239" i="1"/>
  <c r="M3240" i="1"/>
  <c r="M3241" i="1"/>
  <c r="M3243" i="1"/>
  <c r="M3244" i="1"/>
  <c r="M3245" i="1"/>
  <c r="M3246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1" i="1"/>
  <c r="M3262" i="1"/>
  <c r="M3263" i="1"/>
  <c r="M3264" i="1"/>
  <c r="M3265" i="1"/>
  <c r="M3266" i="1"/>
  <c r="M3267" i="1"/>
  <c r="M3268" i="1"/>
  <c r="M3272" i="1"/>
  <c r="M3275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6" i="1"/>
  <c r="M3298" i="1"/>
  <c r="M3299" i="1"/>
  <c r="M3300" i="1"/>
  <c r="M3301" i="1"/>
  <c r="M3302" i="1"/>
  <c r="M3303" i="1"/>
  <c r="M3304" i="1"/>
  <c r="M3305" i="1"/>
  <c r="I222" i="1" l="1"/>
  <c r="CO223" i="1"/>
  <c r="I316" i="1"/>
  <c r="CO316" i="1"/>
  <c r="I315" i="1"/>
  <c r="H894" i="1"/>
  <c r="CO894" i="1" s="1"/>
  <c r="H3062" i="1"/>
  <c r="CO3062" i="1" s="1"/>
  <c r="G80" i="1"/>
  <c r="G81" i="1"/>
  <c r="G82" i="1"/>
  <c r="G83" i="1"/>
  <c r="G84" i="1"/>
  <c r="G85" i="1"/>
  <c r="G86" i="1"/>
  <c r="G87" i="1"/>
  <c r="I893" i="1" l="1"/>
  <c r="I894" i="1"/>
  <c r="I3061" i="1"/>
  <c r="I3062" i="1"/>
  <c r="H3303" i="1"/>
  <c r="CO3303" i="1" s="1"/>
  <c r="H3184" i="1"/>
  <c r="CO3184" i="1" s="1"/>
  <c r="H3015" i="1"/>
  <c r="CO3015" i="1" s="1"/>
  <c r="H2616" i="1"/>
  <c r="CO2616" i="1" s="1"/>
  <c r="H1896" i="1"/>
  <c r="CO1896" i="1" s="1"/>
  <c r="H3235" i="1"/>
  <c r="CO3235" i="1" s="1"/>
  <c r="H3132" i="1"/>
  <c r="CO3132" i="1" s="1"/>
  <c r="H3202" i="1"/>
  <c r="CO3202" i="1" s="1"/>
  <c r="H3247" i="1"/>
  <c r="CO3247" i="1" s="1"/>
  <c r="H3136" i="1"/>
  <c r="CO3136" i="1" s="1"/>
  <c r="H3109" i="1"/>
  <c r="CO3109" i="1" s="1"/>
  <c r="H2390" i="1"/>
  <c r="CO2390" i="1" s="1"/>
  <c r="H1745" i="1"/>
  <c r="CO1745" i="1" s="1"/>
  <c r="H1733" i="1"/>
  <c r="CO1733" i="1" s="1"/>
  <c r="H1710" i="1"/>
  <c r="CO1710" i="1" s="1"/>
  <c r="H1706" i="1"/>
  <c r="CO1706" i="1" s="1"/>
  <c r="H1701" i="1"/>
  <c r="CO1701" i="1" s="1"/>
  <c r="H1690" i="1"/>
  <c r="CO1690" i="1" s="1"/>
  <c r="H1665" i="1"/>
  <c r="CO1665" i="1" s="1"/>
  <c r="H1602" i="1"/>
  <c r="CO1602" i="1" s="1"/>
  <c r="H1572" i="1"/>
  <c r="CO1572" i="1" s="1"/>
  <c r="H1548" i="1"/>
  <c r="CO1548" i="1" s="1"/>
  <c r="H1414" i="1"/>
  <c r="CO1414" i="1" s="1"/>
  <c r="H1339" i="1"/>
  <c r="CO1339" i="1" s="1"/>
  <c r="H1303" i="1"/>
  <c r="CO1303" i="1" s="1"/>
  <c r="H1199" i="1"/>
  <c r="CO1199" i="1" s="1"/>
  <c r="H1187" i="1"/>
  <c r="CO1187" i="1" s="1"/>
  <c r="H1173" i="1"/>
  <c r="CO1173" i="1" s="1"/>
  <c r="H1125" i="1"/>
  <c r="CO1125" i="1" s="1"/>
  <c r="H1113" i="1"/>
  <c r="CO1113" i="1" s="1"/>
  <c r="H1087" i="1"/>
  <c r="CO1087" i="1" s="1"/>
  <c r="I956" i="1"/>
  <c r="H935" i="1"/>
  <c r="CO935" i="1" s="1"/>
  <c r="H924" i="1"/>
  <c r="CO924" i="1" s="1"/>
  <c r="H828" i="1"/>
  <c r="CO828" i="1" s="1"/>
  <c r="H788" i="1"/>
  <c r="CO788" i="1" s="1"/>
  <c r="H774" i="1"/>
  <c r="CO774" i="1" s="1"/>
  <c r="H771" i="1"/>
  <c r="CO771" i="1" s="1"/>
  <c r="H3274" i="1"/>
  <c r="CO3274" i="1" s="1"/>
  <c r="H3242" i="1"/>
  <c r="CO3242" i="1" s="1"/>
  <c r="H3279" i="1"/>
  <c r="CO3279" i="1" s="1"/>
  <c r="H3192" i="1"/>
  <c r="CO3192" i="1" s="1"/>
  <c r="H3090" i="1"/>
  <c r="CO3090" i="1" s="1"/>
  <c r="H3022" i="1"/>
  <c r="CO3022" i="1" s="1"/>
  <c r="H2964" i="1"/>
  <c r="CO2964" i="1" s="1"/>
  <c r="H2909" i="1"/>
  <c r="CO2909" i="1" s="1"/>
  <c r="H2883" i="1"/>
  <c r="CO2883" i="1" s="1"/>
  <c r="H2834" i="1"/>
  <c r="CO2834" i="1" s="1"/>
  <c r="H2792" i="1"/>
  <c r="CO2792" i="1" s="1"/>
  <c r="H2784" i="1"/>
  <c r="CO2784" i="1" s="1"/>
  <c r="H2748" i="1"/>
  <c r="CO2748" i="1" s="1"/>
  <c r="H2720" i="1"/>
  <c r="CO2720" i="1" s="1"/>
  <c r="H2669" i="1"/>
  <c r="CO2669" i="1" s="1"/>
  <c r="H2588" i="1"/>
  <c r="CO2588" i="1" s="1"/>
  <c r="H2508" i="1"/>
  <c r="CO2508" i="1" s="1"/>
  <c r="H2415" i="1"/>
  <c r="CO2415" i="1" s="1"/>
  <c r="H2404" i="1"/>
  <c r="CO2404" i="1" s="1"/>
  <c r="H2287" i="1"/>
  <c r="CO2287" i="1" s="1"/>
  <c r="H2259" i="1"/>
  <c r="CO2259" i="1" s="1"/>
  <c r="H2221" i="1"/>
  <c r="CO2221" i="1" s="1"/>
  <c r="H2217" i="1"/>
  <c r="CO2217" i="1" s="1"/>
  <c r="H2205" i="1"/>
  <c r="CO2205" i="1" s="1"/>
  <c r="H2193" i="1"/>
  <c r="CO2193" i="1" s="1"/>
  <c r="H2175" i="1"/>
  <c r="CO2175" i="1" s="1"/>
  <c r="H2117" i="1"/>
  <c r="CO2117" i="1" s="1"/>
  <c r="H2061" i="1"/>
  <c r="CO2061" i="1" s="1"/>
  <c r="H2038" i="1"/>
  <c r="CO2038" i="1" s="1"/>
  <c r="H1923" i="1"/>
  <c r="CO1923" i="1" s="1"/>
  <c r="H1888" i="1"/>
  <c r="CO1888" i="1" s="1"/>
  <c r="H1828" i="1"/>
  <c r="CO1828" i="1" s="1"/>
  <c r="H1824" i="1"/>
  <c r="CO1824" i="1" s="1"/>
  <c r="H1809" i="1"/>
  <c r="CO1809" i="1" s="1"/>
  <c r="H1789" i="1"/>
  <c r="CO1789" i="1" s="1"/>
  <c r="H1778" i="1"/>
  <c r="CO1778" i="1" s="1"/>
  <c r="H698" i="1"/>
  <c r="CO698" i="1" s="1"/>
  <c r="H3170" i="1"/>
  <c r="CO3170" i="1" s="1"/>
  <c r="H3147" i="1"/>
  <c r="H3111" i="1"/>
  <c r="CO3111" i="1" s="1"/>
  <c r="H3297" i="1"/>
  <c r="CO3297" i="1" s="1"/>
  <c r="H3130" i="1"/>
  <c r="CO3130" i="1" s="1"/>
  <c r="H3086" i="1"/>
  <c r="CO3086" i="1" s="1"/>
  <c r="H3300" i="1"/>
  <c r="CO3300" i="1" s="1"/>
  <c r="H3281" i="1"/>
  <c r="CO3281" i="1" s="1"/>
  <c r="H3276" i="1"/>
  <c r="CO3276" i="1" s="1"/>
  <c r="H3268" i="1"/>
  <c r="CO3268" i="1" s="1"/>
  <c r="H3253" i="1"/>
  <c r="CO3253" i="1" s="1"/>
  <c r="H3207" i="1"/>
  <c r="CO3207" i="1" s="1"/>
  <c r="H3176" i="1"/>
  <c r="CO3176" i="1" s="1"/>
  <c r="H2626" i="1"/>
  <c r="CO2626" i="1" s="1"/>
  <c r="H2458" i="1"/>
  <c r="CO2458" i="1" s="1"/>
  <c r="H2113" i="1"/>
  <c r="CO2113" i="1" s="1"/>
  <c r="H1266" i="1"/>
  <c r="CO1266" i="1" s="1"/>
  <c r="H985" i="1"/>
  <c r="CO985" i="1" s="1"/>
  <c r="H2894" i="1"/>
  <c r="CO2894" i="1" s="1"/>
  <c r="H2660" i="1"/>
  <c r="CO2660" i="1" s="1"/>
  <c r="H2639" i="1"/>
  <c r="CO2639" i="1" s="1"/>
  <c r="H2565" i="1"/>
  <c r="CO2565" i="1" s="1"/>
  <c r="H2519" i="1"/>
  <c r="CO2519" i="1" s="1"/>
  <c r="H2484" i="1"/>
  <c r="CO2484" i="1" s="1"/>
  <c r="H2476" i="1"/>
  <c r="CO2476" i="1" s="1"/>
  <c r="H2434" i="1"/>
  <c r="CO2434" i="1" s="1"/>
  <c r="H2430" i="1"/>
  <c r="CO2430" i="1" s="1"/>
  <c r="H2399" i="1"/>
  <c r="CO2399" i="1" s="1"/>
  <c r="H2384" i="1"/>
  <c r="CO2384" i="1" s="1"/>
  <c r="H2350" i="1"/>
  <c r="CO2350" i="1" s="1"/>
  <c r="H2330" i="1"/>
  <c r="CO2330" i="1" s="1"/>
  <c r="H2306" i="1"/>
  <c r="CO2306" i="1" s="1"/>
  <c r="H2302" i="1"/>
  <c r="CO2302" i="1" s="1"/>
  <c r="H2255" i="1"/>
  <c r="CO2255" i="1" s="1"/>
  <c r="H2144" i="1"/>
  <c r="CO2144" i="1" s="1"/>
  <c r="H2092" i="1"/>
  <c r="CO2092" i="1" s="1"/>
  <c r="H1807" i="1"/>
  <c r="CO1807" i="1" s="1"/>
  <c r="H1752" i="1"/>
  <c r="CO1752" i="1" s="1"/>
  <c r="H1729" i="1"/>
  <c r="CO1729" i="1" s="1"/>
  <c r="H1725" i="1"/>
  <c r="CO1725" i="1" s="1"/>
  <c r="H1641" i="1"/>
  <c r="CO1641" i="1" s="1"/>
  <c r="H1632" i="1"/>
  <c r="CO1632" i="1" s="1"/>
  <c r="H1585" i="1"/>
  <c r="CO1585" i="1" s="1"/>
  <c r="H1577" i="1"/>
  <c r="CO1577" i="1" s="1"/>
  <c r="H3005" i="1"/>
  <c r="CO3005" i="1" s="1"/>
  <c r="H2731" i="1"/>
  <c r="CO2731" i="1" s="1"/>
  <c r="H2715" i="1"/>
  <c r="CO2715" i="1" s="1"/>
  <c r="H2699" i="1"/>
  <c r="CO2699" i="1" s="1"/>
  <c r="H3056" i="1"/>
  <c r="CO3056" i="1" s="1"/>
  <c r="H3028" i="1"/>
  <c r="CO3028" i="1" s="1"/>
  <c r="H2974" i="1"/>
  <c r="CO2974" i="1" s="1"/>
  <c r="H2870" i="1"/>
  <c r="CO2870" i="1" s="1"/>
  <c r="H2828" i="1"/>
  <c r="CO2828" i="1" s="1"/>
  <c r="H2803" i="1"/>
  <c r="CO2803" i="1" s="1"/>
  <c r="H2799" i="1"/>
  <c r="CO2799" i="1" s="1"/>
  <c r="H2778" i="1"/>
  <c r="CO2778" i="1" s="1"/>
  <c r="H2774" i="1"/>
  <c r="CO2774" i="1" s="1"/>
  <c r="H2754" i="1"/>
  <c r="CO2754" i="1" s="1"/>
  <c r="H2683" i="1"/>
  <c r="CO2683" i="1" s="1"/>
  <c r="H2679" i="1"/>
  <c r="CO2679" i="1" s="1"/>
  <c r="H2675" i="1"/>
  <c r="CO2675" i="1" s="1"/>
  <c r="H2621" i="1"/>
  <c r="CO2621" i="1" s="1"/>
  <c r="H2590" i="1"/>
  <c r="CO2590" i="1" s="1"/>
  <c r="H2586" i="1"/>
  <c r="CO2586" i="1" s="1"/>
  <c r="H2460" i="1"/>
  <c r="CO2460" i="1" s="1"/>
  <c r="H2439" i="1"/>
  <c r="CO2439" i="1" s="1"/>
  <c r="H2436" i="1"/>
  <c r="CO2436" i="1" s="1"/>
  <c r="H2421" i="1"/>
  <c r="CO2421" i="1" s="1"/>
  <c r="H2375" i="1"/>
  <c r="CO2375" i="1" s="1"/>
  <c r="H2357" i="1"/>
  <c r="CO2357" i="1" s="1"/>
  <c r="H2249" i="1"/>
  <c r="CO2249" i="1" s="1"/>
  <c r="H2241" i="1"/>
  <c r="CO2241" i="1" s="1"/>
  <c r="H2215" i="1"/>
  <c r="CO2215" i="1" s="1"/>
  <c r="H2163" i="1"/>
  <c r="CO2163" i="1" s="1"/>
  <c r="H2047" i="1"/>
  <c r="CO2047" i="1" s="1"/>
  <c r="H2041" i="1"/>
  <c r="CO2041" i="1" s="1"/>
  <c r="H1925" i="1"/>
  <c r="CO1925" i="1" s="1"/>
  <c r="H1893" i="1"/>
  <c r="CO1893" i="1" s="1"/>
  <c r="H1878" i="1"/>
  <c r="CO1878" i="1" s="1"/>
  <c r="H1856" i="1"/>
  <c r="CO1856" i="1" s="1"/>
  <c r="H1833" i="1"/>
  <c r="CO1833" i="1" s="1"/>
  <c r="H1826" i="1"/>
  <c r="CO1826" i="1" s="1"/>
  <c r="H1814" i="1"/>
  <c r="CO1814" i="1" s="1"/>
  <c r="H1758" i="1"/>
  <c r="CO1758" i="1" s="1"/>
  <c r="H1708" i="1"/>
  <c r="CO1708" i="1" s="1"/>
  <c r="H1675" i="1"/>
  <c r="CO1675" i="1" s="1"/>
  <c r="H1628" i="1"/>
  <c r="CO1628" i="1" s="1"/>
  <c r="H1611" i="1"/>
  <c r="CO1611" i="1" s="1"/>
  <c r="H2969" i="1"/>
  <c r="CO2969" i="1" s="1"/>
  <c r="H2957" i="1"/>
  <c r="CO2957" i="1" s="1"/>
  <c r="H2929" i="1"/>
  <c r="CO2929" i="1" s="1"/>
  <c r="H2851" i="1"/>
  <c r="CO2851" i="1" s="1"/>
  <c r="H2831" i="1"/>
  <c r="CO2831" i="1" s="1"/>
  <c r="H2801" i="1"/>
  <c r="CO2801" i="1" s="1"/>
  <c r="H2797" i="1"/>
  <c r="CO2797" i="1" s="1"/>
  <c r="H2725" i="1"/>
  <c r="CO2725" i="1" s="1"/>
  <c r="H2701" i="1"/>
  <c r="CO2701" i="1" s="1"/>
  <c r="H2637" i="1"/>
  <c r="CO2637" i="1" s="1"/>
  <c r="H2601" i="1"/>
  <c r="CO2601" i="1" s="1"/>
  <c r="H2529" i="1"/>
  <c r="CO2529" i="1" s="1"/>
  <c r="H2505" i="1"/>
  <c r="CO2505" i="1" s="1"/>
  <c r="H2419" i="1"/>
  <c r="CO2419" i="1" s="1"/>
  <c r="H2412" i="1"/>
  <c r="CO2412" i="1" s="1"/>
  <c r="H2300" i="1"/>
  <c r="CO2300" i="1" s="1"/>
  <c r="H2273" i="1"/>
  <c r="CO2273" i="1" s="1"/>
  <c r="H2264" i="1"/>
  <c r="CO2264" i="1" s="1"/>
  <c r="H2150" i="1"/>
  <c r="CO2150" i="1" s="1"/>
  <c r="H2146" i="1"/>
  <c r="CO2146" i="1" s="1"/>
  <c r="H2122" i="1"/>
  <c r="CO2122" i="1" s="1"/>
  <c r="H2106" i="1"/>
  <c r="CO2106" i="1" s="1"/>
  <c r="H2066" i="1"/>
  <c r="CO2066" i="1" s="1"/>
  <c r="H2027" i="1"/>
  <c r="CO2027" i="1" s="1"/>
  <c r="H1973" i="1"/>
  <c r="CO1973" i="1" s="1"/>
  <c r="H1736" i="1"/>
  <c r="CO1736" i="1" s="1"/>
  <c r="H1731" i="1"/>
  <c r="CO1731" i="1" s="1"/>
  <c r="H1501" i="1"/>
  <c r="CO1501" i="1" s="1"/>
  <c r="H1479" i="1"/>
  <c r="CO1479" i="1" s="1"/>
  <c r="H1392" i="1"/>
  <c r="CO1392" i="1" s="1"/>
  <c r="H1218" i="1"/>
  <c r="CO1218" i="1" s="1"/>
  <c r="H1196" i="1"/>
  <c r="CO1196" i="1" s="1"/>
  <c r="H1140" i="1"/>
  <c r="CO1140" i="1" s="1"/>
  <c r="H940" i="1"/>
  <c r="CO940" i="1" s="1"/>
  <c r="H801" i="1"/>
  <c r="CO801" i="1" s="1"/>
  <c r="H756" i="1"/>
  <c r="CO756" i="1" s="1"/>
  <c r="H1559" i="1"/>
  <c r="CO1559" i="1" s="1"/>
  <c r="H1539" i="1"/>
  <c r="CO1539" i="1" s="1"/>
  <c r="H1535" i="1"/>
  <c r="CO1535" i="1" s="1"/>
  <c r="H1511" i="1"/>
  <c r="CO1511" i="1" s="1"/>
  <c r="H1507" i="1"/>
  <c r="CO1507" i="1" s="1"/>
  <c r="H1445" i="1"/>
  <c r="CO1445" i="1" s="1"/>
  <c r="H1390" i="1"/>
  <c r="CO1390" i="1" s="1"/>
  <c r="H1282" i="1"/>
  <c r="CO1282" i="1" s="1"/>
  <c r="H1261" i="1"/>
  <c r="CO1261" i="1" s="1"/>
  <c r="H1243" i="1"/>
  <c r="CO1243" i="1" s="1"/>
  <c r="H1239" i="1"/>
  <c r="CO1239" i="1" s="1"/>
  <c r="H1201" i="1"/>
  <c r="CO1201" i="1" s="1"/>
  <c r="H1183" i="1"/>
  <c r="CO1183" i="1" s="1"/>
  <c r="H1070" i="1"/>
  <c r="CO1070" i="1" s="1"/>
  <c r="H953" i="1"/>
  <c r="CO953" i="1" s="1"/>
  <c r="H938" i="1"/>
  <c r="CO938" i="1" s="1"/>
  <c r="H899" i="1"/>
  <c r="CO899" i="1" s="1"/>
  <c r="H890" i="1"/>
  <c r="CO890" i="1" s="1"/>
  <c r="H871" i="1"/>
  <c r="CO871" i="1" s="1"/>
  <c r="H848" i="1"/>
  <c r="CO848" i="1" s="1"/>
  <c r="H831" i="1"/>
  <c r="CO831" i="1" s="1"/>
  <c r="H810" i="1"/>
  <c r="CO810" i="1" s="1"/>
  <c r="H762" i="1"/>
  <c r="CO762" i="1" s="1"/>
  <c r="H738" i="1"/>
  <c r="CO738" i="1" s="1"/>
  <c r="H1464" i="1"/>
  <c r="CO1464" i="1" s="1"/>
  <c r="H1408" i="1"/>
  <c r="CO1408" i="1" s="1"/>
  <c r="H1377" i="1"/>
  <c r="CO1377" i="1" s="1"/>
  <c r="H1256" i="1"/>
  <c r="CO1256" i="1" s="1"/>
  <c r="H1059" i="1"/>
  <c r="CO1059" i="1" s="1"/>
  <c r="H987" i="1"/>
  <c r="CO987" i="1" s="1"/>
  <c r="H859" i="1"/>
  <c r="CO859" i="1" s="1"/>
  <c r="H765" i="1"/>
  <c r="CO765" i="1" s="1"/>
  <c r="H501" i="1"/>
  <c r="K504" i="1"/>
  <c r="C112" i="5"/>
  <c r="C111" i="5"/>
  <c r="C110" i="5"/>
  <c r="C109" i="5"/>
  <c r="C108" i="5"/>
  <c r="C107" i="5"/>
  <c r="C106" i="5"/>
  <c r="C105" i="5"/>
  <c r="C104" i="5"/>
  <c r="C103" i="5"/>
  <c r="C102" i="5"/>
  <c r="C101" i="5"/>
  <c r="U764" i="1" s="1"/>
  <c r="C100" i="5"/>
  <c r="C99" i="5"/>
  <c r="C98" i="5"/>
  <c r="C97" i="5"/>
  <c r="C96" i="5"/>
  <c r="AG1339" i="1" s="1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G5" i="5"/>
  <c r="G6" i="5" s="1"/>
  <c r="C5" i="5"/>
  <c r="C4" i="5"/>
  <c r="F3" i="5"/>
  <c r="C3" i="5"/>
  <c r="C2" i="5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AC1154" i="1" s="1"/>
  <c r="C63" i="4"/>
  <c r="C62" i="4"/>
  <c r="C61" i="4"/>
  <c r="AG1154" i="1" s="1"/>
  <c r="C60" i="4"/>
  <c r="C59" i="4"/>
  <c r="C58" i="4"/>
  <c r="C57" i="4"/>
  <c r="C56" i="4"/>
  <c r="C55" i="4"/>
  <c r="C54" i="4"/>
  <c r="C53" i="4"/>
  <c r="C52" i="4"/>
  <c r="Q998" i="1" s="1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Q989" i="1" s="1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W1206" i="1" s="1"/>
  <c r="C13" i="4"/>
  <c r="C12" i="4"/>
  <c r="C11" i="4"/>
  <c r="O1239" i="1" s="1"/>
  <c r="C10" i="4"/>
  <c r="C9" i="4"/>
  <c r="C8" i="4"/>
  <c r="C7" i="4"/>
  <c r="C6" i="4"/>
  <c r="G5" i="4"/>
  <c r="C5" i="4"/>
  <c r="C4" i="4"/>
  <c r="F3" i="4"/>
  <c r="C3" i="4"/>
  <c r="C2" i="4"/>
  <c r="C82" i="3"/>
  <c r="C81" i="3"/>
  <c r="Q464" i="1" s="1"/>
  <c r="C80" i="3"/>
  <c r="AC464" i="1" s="1"/>
  <c r="C79" i="3"/>
  <c r="W464" i="1" s="1"/>
  <c r="C78" i="3"/>
  <c r="U464" i="1" s="1"/>
  <c r="C77" i="3"/>
  <c r="C76" i="3"/>
  <c r="AC463" i="1" s="1"/>
  <c r="C75" i="3"/>
  <c r="C74" i="3"/>
  <c r="W368" i="1" s="1"/>
  <c r="C73" i="3"/>
  <c r="C72" i="3"/>
  <c r="C71" i="3"/>
  <c r="C70" i="3"/>
  <c r="C69" i="3"/>
  <c r="C68" i="3"/>
  <c r="C67" i="3"/>
  <c r="C66" i="3"/>
  <c r="C65" i="3"/>
  <c r="C64" i="3"/>
  <c r="C63" i="3"/>
  <c r="C62" i="3"/>
  <c r="W440" i="1" s="1"/>
  <c r="C61" i="3"/>
  <c r="W261" i="1" s="1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W254" i="1" s="1"/>
  <c r="C34" i="3"/>
  <c r="C33" i="3"/>
  <c r="C32" i="3"/>
  <c r="C31" i="3"/>
  <c r="C30" i="3"/>
  <c r="C29" i="3"/>
  <c r="C28" i="3"/>
  <c r="W279" i="1" s="1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G5" i="3"/>
  <c r="G6" i="3" s="1"/>
  <c r="C5" i="3"/>
  <c r="C4" i="3"/>
  <c r="F3" i="3"/>
  <c r="C3" i="3"/>
  <c r="C2" i="3"/>
  <c r="M376" i="1" l="1"/>
  <c r="O373" i="1"/>
  <c r="O375" i="1"/>
  <c r="U375" i="1"/>
  <c r="W375" i="1"/>
  <c r="Y376" i="1"/>
  <c r="M375" i="1"/>
  <c r="O376" i="1"/>
  <c r="U376" i="1"/>
  <c r="W376" i="1"/>
  <c r="Y375" i="1"/>
  <c r="AA376" i="1"/>
  <c r="AC376" i="1"/>
  <c r="AE375" i="1"/>
  <c r="AA375" i="1"/>
  <c r="AC375" i="1"/>
  <c r="AE376" i="1"/>
  <c r="Q375" i="1"/>
  <c r="W373" i="1"/>
  <c r="M373" i="1"/>
  <c r="Q376" i="1"/>
  <c r="Y373" i="1"/>
  <c r="AE373" i="1"/>
  <c r="AG376" i="1"/>
  <c r="AA373" i="1"/>
  <c r="AC373" i="1"/>
  <c r="AG373" i="1"/>
  <c r="AG375" i="1"/>
  <c r="AA268" i="1"/>
  <c r="M268" i="1"/>
  <c r="W268" i="1"/>
  <c r="AC268" i="1"/>
  <c r="AC400" i="1"/>
  <c r="AG268" i="1"/>
  <c r="U341" i="1"/>
  <c r="AG341" i="1"/>
  <c r="AE341" i="1"/>
  <c r="Q373" i="1"/>
  <c r="U373" i="1"/>
  <c r="M398" i="1"/>
  <c r="U268" i="1"/>
  <c r="Y398" i="1"/>
  <c r="O398" i="1"/>
  <c r="Q398" i="1"/>
  <c r="U398" i="1"/>
  <c r="W398" i="1"/>
  <c r="Y268" i="1"/>
  <c r="AA398" i="1"/>
  <c r="AC398" i="1"/>
  <c r="AE268" i="1"/>
  <c r="AG398" i="1"/>
  <c r="AE398" i="1"/>
  <c r="M400" i="1"/>
  <c r="O268" i="1"/>
  <c r="O400" i="1"/>
  <c r="Q268" i="1"/>
  <c r="Q400" i="1"/>
  <c r="U400" i="1"/>
  <c r="AA400" i="1"/>
  <c r="AE400" i="1"/>
  <c r="O403" i="1"/>
  <c r="W403" i="1"/>
  <c r="AE403" i="1"/>
  <c r="AC403" i="1"/>
  <c r="AG403" i="1"/>
  <c r="Q326" i="1"/>
  <c r="AE401" i="1"/>
  <c r="AC326" i="1"/>
  <c r="M302" i="1"/>
  <c r="M341" i="1"/>
  <c r="Y302" i="1"/>
  <c r="Y341" i="1"/>
  <c r="O302" i="1"/>
  <c r="O341" i="1"/>
  <c r="AA302" i="1"/>
  <c r="AA341" i="1"/>
  <c r="O326" i="1"/>
  <c r="W302" i="1"/>
  <c r="AG326" i="1"/>
  <c r="AC279" i="1"/>
  <c r="AE279" i="1"/>
  <c r="M273" i="1"/>
  <c r="Q279" i="1"/>
  <c r="W271" i="1"/>
  <c r="Y273" i="1"/>
  <c r="W272" i="1"/>
  <c r="W341" i="1"/>
  <c r="Q341" i="1"/>
  <c r="AA273" i="1"/>
  <c r="AC341" i="1"/>
  <c r="M388" i="1"/>
  <c r="Q454" i="1"/>
  <c r="U272" i="1"/>
  <c r="Y388" i="1"/>
  <c r="O362" i="1"/>
  <c r="O388" i="1"/>
  <c r="U271" i="1"/>
  <c r="AA362" i="1"/>
  <c r="AA388" i="1"/>
  <c r="AG271" i="1"/>
  <c r="AC454" i="1"/>
  <c r="AE273" i="1"/>
  <c r="AG272" i="1"/>
  <c r="U279" i="1"/>
  <c r="Y279" i="1"/>
  <c r="Q273" i="1"/>
  <c r="W454" i="1"/>
  <c r="M279" i="1"/>
  <c r="Q254" i="1"/>
  <c r="U273" i="1"/>
  <c r="U362" i="1"/>
  <c r="AC254" i="1"/>
  <c r="AG254" i="1"/>
  <c r="AG279" i="1"/>
  <c r="O254" i="1"/>
  <c r="M254" i="1"/>
  <c r="Y254" i="1"/>
  <c r="AG362" i="1"/>
  <c r="AE362" i="1"/>
  <c r="O279" i="1"/>
  <c r="AA279" i="1"/>
  <c r="M306" i="1"/>
  <c r="M310" i="1"/>
  <c r="Y306" i="1"/>
  <c r="Y310" i="1"/>
  <c r="M309" i="1"/>
  <c r="Y309" i="1"/>
  <c r="AA309" i="1"/>
  <c r="O306" i="1"/>
  <c r="AA306" i="1"/>
  <c r="AA310" i="1"/>
  <c r="M312" i="1"/>
  <c r="Y312" i="1"/>
  <c r="AE306" i="1"/>
  <c r="O312" i="1"/>
  <c r="AA312" i="1"/>
  <c r="U309" i="1"/>
  <c r="U310" i="1"/>
  <c r="M314" i="1"/>
  <c r="M366" i="1"/>
  <c r="W309" i="1"/>
  <c r="Y366" i="1"/>
  <c r="O366" i="1"/>
  <c r="Q459" i="1"/>
  <c r="U312" i="1"/>
  <c r="W306" i="1"/>
  <c r="W310" i="1"/>
  <c r="AA366" i="1"/>
  <c r="AC459" i="1"/>
  <c r="AG312" i="1"/>
  <c r="AE459" i="1"/>
  <c r="O313" i="1"/>
  <c r="O392" i="1"/>
  <c r="U261" i="1"/>
  <c r="U366" i="1"/>
  <c r="U392" i="1"/>
  <c r="W459" i="1"/>
  <c r="AA392" i="1"/>
  <c r="AG261" i="1"/>
  <c r="AG366" i="1"/>
  <c r="AG392" i="1"/>
  <c r="Q306" i="1"/>
  <c r="AC306" i="1"/>
  <c r="AE313" i="1"/>
  <c r="M257" i="1"/>
  <c r="Y257" i="1"/>
  <c r="W312" i="1"/>
  <c r="AC310" i="1"/>
  <c r="AC309" i="1"/>
  <c r="AE314" i="1"/>
  <c r="AG313" i="1"/>
  <c r="Q257" i="1"/>
  <c r="Q439" i="1"/>
  <c r="Y261" i="1"/>
  <c r="O261" i="1"/>
  <c r="AC257" i="1"/>
  <c r="AC439" i="1"/>
  <c r="W313" i="1"/>
  <c r="Q312" i="1"/>
  <c r="AC312" i="1"/>
  <c r="Q261" i="1"/>
  <c r="W439" i="1"/>
  <c r="AA440" i="1"/>
  <c r="O440" i="1"/>
  <c r="AC440" i="1"/>
  <c r="AE440" i="1"/>
  <c r="AG441" i="1"/>
  <c r="O443" i="1"/>
  <c r="Y440" i="1"/>
  <c r="Y441" i="1"/>
  <c r="AG442" i="1"/>
  <c r="AC441" i="1"/>
  <c r="AC443" i="1"/>
  <c r="W441" i="1"/>
  <c r="W443" i="1"/>
  <c r="Y442" i="1"/>
  <c r="Q442" i="1"/>
  <c r="U442" i="1"/>
  <c r="AC442" i="1"/>
  <c r="O315" i="1"/>
  <c r="Y316" i="1"/>
  <c r="AA315" i="1"/>
  <c r="M315" i="1"/>
  <c r="Y315" i="1"/>
  <c r="AE315" i="1"/>
  <c r="U315" i="1"/>
  <c r="O444" i="1"/>
  <c r="AA444" i="1"/>
  <c r="AE444" i="1"/>
  <c r="M368" i="1"/>
  <c r="Y368" i="1"/>
  <c r="O368" i="1"/>
  <c r="Q316" i="1"/>
  <c r="AA368" i="1"/>
  <c r="AC316" i="1"/>
  <c r="O462" i="1"/>
  <c r="Y463" i="1"/>
  <c r="Q368" i="1"/>
  <c r="U368" i="1"/>
  <c r="Y464" i="1"/>
  <c r="AC368" i="1"/>
  <c r="AE464" i="1"/>
  <c r="AG368" i="1"/>
  <c r="AA462" i="1"/>
  <c r="AE368" i="1"/>
  <c r="Y1136" i="1"/>
  <c r="AE1162" i="1"/>
  <c r="Q1162" i="1"/>
  <c r="W1161" i="1"/>
  <c r="AG1163" i="1"/>
  <c r="O1162" i="1"/>
  <c r="Y1162" i="1"/>
  <c r="AA1136" i="1"/>
  <c r="M1162" i="1"/>
  <c r="U1163" i="1"/>
  <c r="Y1161" i="1"/>
  <c r="O1161" i="1"/>
  <c r="O1163" i="1"/>
  <c r="M1137" i="1"/>
  <c r="M1161" i="1"/>
  <c r="G6" i="4"/>
  <c r="Y1202" i="1"/>
  <c r="AA1202" i="1"/>
  <c r="AC1202" i="1"/>
  <c r="Q1202" i="1"/>
  <c r="M1202" i="1"/>
  <c r="U1159" i="1"/>
  <c r="W1017" i="1"/>
  <c r="W1159" i="1"/>
  <c r="Y1017" i="1"/>
  <c r="Y1159" i="1"/>
  <c r="AA1017" i="1"/>
  <c r="AE1017" i="1"/>
  <c r="AG1017" i="1"/>
  <c r="AG1159" i="1"/>
  <c r="Q1159" i="1"/>
  <c r="Q1163" i="1"/>
  <c r="O1017" i="1"/>
  <c r="O1137" i="1"/>
  <c r="M1017" i="1"/>
  <c r="O1202" i="1"/>
  <c r="U1239" i="1"/>
  <c r="AA1239" i="1"/>
  <c r="AG1239" i="1"/>
  <c r="Y1206" i="1"/>
  <c r="AA1206" i="1"/>
  <c r="AC1206" i="1"/>
  <c r="Q1206" i="1"/>
  <c r="M1206" i="1"/>
  <c r="O1206" i="1"/>
  <c r="W1087" i="1"/>
  <c r="AC1239" i="1"/>
  <c r="Q1239" i="1"/>
  <c r="AA1054" i="1"/>
  <c r="Q1140" i="1"/>
  <c r="O1054" i="1"/>
  <c r="Y1054" i="1"/>
  <c r="AA1056" i="1"/>
  <c r="AA1208" i="1"/>
  <c r="O1208" i="1"/>
  <c r="AA1169" i="1"/>
  <c r="O1056" i="1"/>
  <c r="M1054" i="1"/>
  <c r="AC1056" i="1"/>
  <c r="AG1056" i="1"/>
  <c r="Q1056" i="1"/>
  <c r="U1057" i="1"/>
  <c r="AA1057" i="1"/>
  <c r="AA1059" i="1"/>
  <c r="O1059" i="1"/>
  <c r="O1169" i="1"/>
  <c r="M1243" i="1"/>
  <c r="U960" i="1"/>
  <c r="AA1140" i="1"/>
  <c r="AC1054" i="1"/>
  <c r="AG960" i="1"/>
  <c r="Q1054" i="1"/>
  <c r="M960" i="1"/>
  <c r="Y1057" i="1"/>
  <c r="Y1059" i="1"/>
  <c r="AE1057" i="1"/>
  <c r="O1243" i="1"/>
  <c r="M1057" i="1"/>
  <c r="M1059" i="1"/>
  <c r="O1140" i="1"/>
  <c r="W1309" i="1"/>
  <c r="AA960" i="1"/>
  <c r="AG1274" i="1"/>
  <c r="O960" i="1"/>
  <c r="M1056" i="1"/>
  <c r="AG1261" i="1"/>
  <c r="AC1208" i="1"/>
  <c r="Q1208" i="1"/>
  <c r="W1057" i="1"/>
  <c r="W1261" i="1"/>
  <c r="Y1261" i="1"/>
  <c r="AC1059" i="1"/>
  <c r="Q1057" i="1"/>
  <c r="Q1059" i="1"/>
  <c r="O995" i="1"/>
  <c r="M1261" i="1"/>
  <c r="U1208" i="1"/>
  <c r="Y1208" i="1"/>
  <c r="AC1309" i="1"/>
  <c r="AE1208" i="1"/>
  <c r="AG1208" i="1"/>
  <c r="Q1309" i="1"/>
  <c r="W995" i="1"/>
  <c r="AE1261" i="1"/>
  <c r="O1309" i="1"/>
  <c r="M1208" i="1"/>
  <c r="W1194" i="1"/>
  <c r="Y1140" i="1"/>
  <c r="Y1274" i="1"/>
  <c r="M1140" i="1"/>
  <c r="W1243" i="1"/>
  <c r="AA1113" i="1"/>
  <c r="AG995" i="1"/>
  <c r="O1113" i="1"/>
  <c r="AE1274" i="1"/>
  <c r="Y1113" i="1"/>
  <c r="AE1003" i="1"/>
  <c r="M1003" i="1"/>
  <c r="AA1120" i="1"/>
  <c r="M995" i="1"/>
  <c r="O1120" i="1"/>
  <c r="W972" i="1"/>
  <c r="W1098" i="1"/>
  <c r="Y1194" i="1"/>
  <c r="AA1218" i="1"/>
  <c r="AE1098" i="1"/>
  <c r="AE1194" i="1"/>
  <c r="O1218" i="1"/>
  <c r="M1194" i="1"/>
  <c r="U1218" i="1"/>
  <c r="AE972" i="1"/>
  <c r="Y1099" i="1"/>
  <c r="AC1099" i="1"/>
  <c r="U972" i="1"/>
  <c r="Y1070" i="1"/>
  <c r="AG972" i="1"/>
  <c r="O898" i="1"/>
  <c r="U1113" i="1"/>
  <c r="W1003" i="1"/>
  <c r="AA1003" i="1"/>
  <c r="AC1003" i="1"/>
  <c r="AG1113" i="1"/>
  <c r="Q1003" i="1"/>
  <c r="O1003" i="1"/>
  <c r="M1070" i="1"/>
  <c r="AC998" i="1"/>
  <c r="AC1120" i="1"/>
  <c r="AE998" i="1"/>
  <c r="Q1120" i="1"/>
  <c r="U1120" i="1"/>
  <c r="W1218" i="1"/>
  <c r="AG1120" i="1"/>
  <c r="U1070" i="1"/>
  <c r="AG1070" i="1"/>
  <c r="AE1113" i="1"/>
  <c r="O1125" i="1"/>
  <c r="Y998" i="1"/>
  <c r="AE1008" i="1"/>
  <c r="AG998" i="1"/>
  <c r="M998" i="1"/>
  <c r="AC1250" i="1"/>
  <c r="Q1250" i="1"/>
  <c r="Y1125" i="1"/>
  <c r="M1125" i="1"/>
  <c r="AC1070" i="1"/>
  <c r="Q1070" i="1"/>
  <c r="Q1154" i="1"/>
  <c r="M1008" i="1"/>
  <c r="U1155" i="1"/>
  <c r="AC1155" i="1"/>
  <c r="AE1155" i="1"/>
  <c r="AG1155" i="1"/>
  <c r="Q1155" i="1"/>
  <c r="AA1154" i="1"/>
  <c r="AE1154" i="1"/>
  <c r="Q1008" i="1"/>
  <c r="O1154" i="1"/>
  <c r="W1155" i="1"/>
  <c r="Y1155" i="1"/>
  <c r="AA1155" i="1"/>
  <c r="O1155" i="1"/>
  <c r="M1155" i="1"/>
  <c r="U1230" i="1"/>
  <c r="AA1230" i="1"/>
  <c r="AE1230" i="1"/>
  <c r="O1230" i="1"/>
  <c r="M1230" i="1"/>
  <c r="W1201" i="1"/>
  <c r="Y1201" i="1"/>
  <c r="AA1201" i="1"/>
  <c r="AG1201" i="1"/>
  <c r="M1201" i="1"/>
  <c r="W1024" i="1"/>
  <c r="Y1250" i="1"/>
  <c r="AE1024" i="1"/>
  <c r="Q1024" i="1"/>
  <c r="M1250" i="1"/>
  <c r="Y1154" i="1"/>
  <c r="M1154" i="1"/>
  <c r="AG2816" i="1"/>
  <c r="AC2816" i="1"/>
  <c r="O2816" i="1"/>
  <c r="K2315" i="1"/>
  <c r="K2317" i="1"/>
  <c r="K2327" i="1"/>
  <c r="K2316" i="1"/>
  <c r="AE1438" i="1"/>
  <c r="AE1838" i="1"/>
  <c r="AE3270" i="1"/>
  <c r="AG1433" i="1"/>
  <c r="AE1433" i="1"/>
  <c r="AE2228" i="1"/>
  <c r="AG1438" i="1"/>
  <c r="AG1838" i="1"/>
  <c r="AG2139" i="1"/>
  <c r="AC1838" i="1"/>
  <c r="AC2315" i="1"/>
  <c r="AC2327" i="1"/>
  <c r="AC2353" i="1"/>
  <c r="AA1433" i="1"/>
  <c r="AC1433" i="1"/>
  <c r="AC2228" i="1"/>
  <c r="AC2318" i="1"/>
  <c r="AC3270" i="1"/>
  <c r="AA1348" i="1"/>
  <c r="AA1352" i="1"/>
  <c r="AA1434" i="1"/>
  <c r="AA1838" i="1"/>
  <c r="AA2315" i="1"/>
  <c r="AA2353" i="1"/>
  <c r="AA3270" i="1"/>
  <c r="Y1352" i="1"/>
  <c r="Y1434" i="1"/>
  <c r="Y1438" i="1"/>
  <c r="Y1838" i="1"/>
  <c r="Y2315" i="1"/>
  <c r="Y2353" i="1"/>
  <c r="W1434" i="1"/>
  <c r="W1838" i="1"/>
  <c r="W2195" i="1"/>
  <c r="W2349" i="1"/>
  <c r="U1433" i="1"/>
  <c r="U2228" i="1"/>
  <c r="U2423" i="1"/>
  <c r="AA2228" i="1"/>
  <c r="AA2322" i="1"/>
  <c r="Y1433" i="1"/>
  <c r="Y1441" i="1"/>
  <c r="Y2228" i="1"/>
  <c r="Y2318" i="1"/>
  <c r="Y2322" i="1"/>
  <c r="W1351" i="1"/>
  <c r="W1433" i="1"/>
  <c r="W1833" i="1"/>
  <c r="W2228" i="1"/>
  <c r="W2316" i="1"/>
  <c r="W2318" i="1"/>
  <c r="U1434" i="1"/>
  <c r="U1838" i="1"/>
  <c r="U3270" i="1"/>
  <c r="Q1433" i="1"/>
  <c r="Q2228" i="1"/>
  <c r="Q2423" i="1"/>
  <c r="Q3270" i="1"/>
  <c r="O1433" i="1"/>
  <c r="O2318" i="1"/>
  <c r="M1838" i="1"/>
  <c r="M2315" i="1"/>
  <c r="M2317" i="1"/>
  <c r="M2327" i="1"/>
  <c r="M2353" i="1"/>
  <c r="M3270" i="1"/>
  <c r="Q1434" i="1"/>
  <c r="Q1838" i="1"/>
  <c r="O1348" i="1"/>
  <c r="O1352" i="1"/>
  <c r="O1434" i="1"/>
  <c r="O1838" i="1"/>
  <c r="O2195" i="1"/>
  <c r="O2259" i="1"/>
  <c r="O2315" i="1"/>
  <c r="O2327" i="1"/>
  <c r="O2353" i="1"/>
  <c r="M1433" i="1"/>
  <c r="M2316" i="1"/>
  <c r="K2323" i="1"/>
  <c r="AE1435" i="1"/>
  <c r="AG3271" i="1"/>
  <c r="AC1440" i="1"/>
  <c r="AC2139" i="1"/>
  <c r="AC2259" i="1"/>
  <c r="AC2321" i="1"/>
  <c r="AC2323" i="1"/>
  <c r="AC3273" i="1"/>
  <c r="AA1443" i="1"/>
  <c r="AA2139" i="1"/>
  <c r="AA2321" i="1"/>
  <c r="Y1354" i="1"/>
  <c r="Y1440" i="1"/>
  <c r="Y2139" i="1"/>
  <c r="Y2323" i="1"/>
  <c r="Y3273" i="1"/>
  <c r="W2139" i="1"/>
  <c r="W2321" i="1"/>
  <c r="W2323" i="1"/>
  <c r="U1441" i="1"/>
  <c r="U1443" i="1"/>
  <c r="Y1353" i="1"/>
  <c r="Y1435" i="1"/>
  <c r="Y1437" i="1"/>
  <c r="Y1443" i="1"/>
  <c r="W1353" i="1"/>
  <c r="W1435" i="1"/>
  <c r="W2324" i="1"/>
  <c r="Q1441" i="1"/>
  <c r="Q1719" i="1"/>
  <c r="O1353" i="1"/>
  <c r="O2324" i="1"/>
  <c r="M801" i="1"/>
  <c r="M1440" i="1"/>
  <c r="M2323" i="1"/>
  <c r="M3273" i="1"/>
  <c r="Q2139" i="1"/>
  <c r="Q2305" i="1"/>
  <c r="Q2321" i="1"/>
  <c r="Q2323" i="1"/>
  <c r="O801" i="1"/>
  <c r="O2321" i="1"/>
  <c r="K2321" i="1"/>
  <c r="K2320" i="1"/>
  <c r="K2324" i="1"/>
  <c r="K2328" i="1"/>
  <c r="AE1440" i="1"/>
  <c r="AE2139" i="1"/>
  <c r="AE2497" i="1"/>
  <c r="AE1441" i="1"/>
  <c r="AE1719" i="1"/>
  <c r="AG1436" i="1"/>
  <c r="AG1440" i="1"/>
  <c r="AC1720" i="1"/>
  <c r="AC2195" i="1"/>
  <c r="AA1435" i="1"/>
  <c r="AA1437" i="1"/>
  <c r="AC1435" i="1"/>
  <c r="AC1719" i="1"/>
  <c r="AC1721" i="1"/>
  <c r="AC2320" i="1"/>
  <c r="AC2324" i="1"/>
  <c r="AA801" i="1"/>
  <c r="AA2323" i="1"/>
  <c r="Y801" i="1"/>
  <c r="Y2321" i="1"/>
  <c r="Y3271" i="1"/>
  <c r="W801" i="1"/>
  <c r="W1440" i="1"/>
  <c r="AA2324" i="1"/>
  <c r="Y1349" i="1"/>
  <c r="Y2320" i="1"/>
  <c r="Y2324" i="1"/>
  <c r="W1437" i="1"/>
  <c r="W1721" i="1"/>
  <c r="W2320" i="1"/>
  <c r="U1440" i="1"/>
  <c r="Q1435" i="1"/>
  <c r="Q1443" i="1"/>
  <c r="Q1721" i="1"/>
  <c r="Q2320" i="1"/>
  <c r="Q2324" i="1"/>
  <c r="Q3272" i="1"/>
  <c r="O1435" i="1"/>
  <c r="O1437" i="1"/>
  <c r="O1439" i="1"/>
  <c r="O2320" i="1"/>
  <c r="M1354" i="1"/>
  <c r="M2321" i="1"/>
  <c r="Q1440" i="1"/>
  <c r="Q1720" i="1"/>
  <c r="Q2195" i="1"/>
  <c r="O1354" i="1"/>
  <c r="O1436" i="1"/>
  <c r="O1440" i="1"/>
  <c r="O2323" i="1"/>
  <c r="M1435" i="1"/>
  <c r="M1439" i="1"/>
  <c r="M2320" i="1"/>
  <c r="M2324" i="1"/>
  <c r="M2328" i="1"/>
  <c r="M3271" i="1"/>
  <c r="AG1437" i="1"/>
  <c r="AG1439" i="1"/>
  <c r="AG1719" i="1"/>
  <c r="AE1439" i="1"/>
  <c r="AE1443" i="1"/>
  <c r="AG801" i="1"/>
  <c r="AG1720" i="1"/>
  <c r="AA1591" i="1"/>
  <c r="AC1353" i="1"/>
  <c r="AC1437" i="1"/>
  <c r="AC2055" i="1"/>
  <c r="AC2328" i="1"/>
  <c r="AA779" i="1"/>
  <c r="AA1720" i="1"/>
  <c r="Y1720" i="1"/>
  <c r="W1436" i="1"/>
  <c r="U1437" i="1"/>
  <c r="U1719" i="1"/>
  <c r="AA1719" i="1"/>
  <c r="AA2328" i="1"/>
  <c r="Y1719" i="1"/>
  <c r="Y1721" i="1"/>
  <c r="Y2328" i="1"/>
  <c r="W1591" i="1"/>
  <c r="W1719" i="1"/>
  <c r="W2328" i="1"/>
  <c r="U801" i="1"/>
  <c r="U1720" i="1"/>
  <c r="U2497" i="1"/>
  <c r="Q1439" i="1"/>
  <c r="Q2055" i="1"/>
  <c r="O1591" i="1"/>
  <c r="M1720" i="1"/>
  <c r="Q1436" i="1"/>
  <c r="O779" i="1"/>
  <c r="O2579" i="1"/>
  <c r="M1719" i="1"/>
  <c r="M1721" i="1"/>
  <c r="AG1833" i="1"/>
  <c r="AE1437" i="1"/>
  <c r="AG2497" i="1"/>
  <c r="AC48" i="1"/>
  <c r="AC801" i="1"/>
  <c r="AA1718" i="1"/>
  <c r="AA2497" i="1"/>
  <c r="U1833" i="1"/>
  <c r="Q1437" i="1"/>
  <c r="O48" i="1"/>
  <c r="O1833" i="1"/>
  <c r="M779" i="1"/>
  <c r="M1718" i="1"/>
  <c r="Q779" i="1"/>
  <c r="Q2497" i="1"/>
  <c r="O2497" i="1"/>
  <c r="Q2817" i="1"/>
  <c r="K2306" i="1"/>
  <c r="AE2673" i="1"/>
  <c r="AG47" i="1"/>
  <c r="AG821" i="1"/>
  <c r="AE47" i="1"/>
  <c r="AE821" i="1"/>
  <c r="AE1353" i="1"/>
  <c r="AE2140" i="1"/>
  <c r="AE2933" i="1"/>
  <c r="AG2669" i="1"/>
  <c r="AC2673" i="1"/>
  <c r="AA47" i="1"/>
  <c r="AG2055" i="1"/>
  <c r="AG2933" i="1"/>
  <c r="AC1351" i="1"/>
  <c r="AC2306" i="1"/>
  <c r="Y54" i="1"/>
  <c r="Y2669" i="1"/>
  <c r="W47" i="1"/>
  <c r="W49" i="1"/>
  <c r="W55" i="1"/>
  <c r="W2579" i="1"/>
  <c r="U47" i="1"/>
  <c r="U49" i="1"/>
  <c r="U821" i="1"/>
  <c r="U1349" i="1"/>
  <c r="U2055" i="1"/>
  <c r="U2933" i="1"/>
  <c r="AA2055" i="1"/>
  <c r="AA2306" i="1"/>
  <c r="Y47" i="1"/>
  <c r="Y2306" i="1"/>
  <c r="W2055" i="1"/>
  <c r="W2306" i="1"/>
  <c r="U2669" i="1"/>
  <c r="Q55" i="1"/>
  <c r="Q2144" i="1"/>
  <c r="O52" i="1"/>
  <c r="O2055" i="1"/>
  <c r="O3021" i="1"/>
  <c r="M47" i="1"/>
  <c r="M49" i="1"/>
  <c r="M55" i="1"/>
  <c r="Q2669" i="1"/>
  <c r="O49" i="1"/>
  <c r="M54" i="1"/>
  <c r="M2306" i="1"/>
  <c r="M2580" i="1"/>
  <c r="AE2817" i="1"/>
  <c r="AG2817" i="1"/>
  <c r="U2817" i="1"/>
  <c r="S2817" i="1"/>
  <c r="K2309" i="1"/>
  <c r="AE54" i="1"/>
  <c r="AE1354" i="1"/>
  <c r="AE3024" i="1"/>
  <c r="AG49" i="1"/>
  <c r="AG55" i="1"/>
  <c r="AG1351" i="1"/>
  <c r="AE55" i="1"/>
  <c r="AG50" i="1"/>
  <c r="AC52" i="1"/>
  <c r="AC49" i="1"/>
  <c r="AC55" i="1"/>
  <c r="AC1725" i="1"/>
  <c r="AC1973" i="1"/>
  <c r="AA2579" i="1"/>
  <c r="Y2038" i="1"/>
  <c r="Y2309" i="1"/>
  <c r="Y2673" i="1"/>
  <c r="Y3015" i="1"/>
  <c r="Y3021" i="1"/>
  <c r="U1351" i="1"/>
  <c r="U1518" i="1"/>
  <c r="AA3071" i="1"/>
  <c r="Y57" i="1"/>
  <c r="W50" i="1"/>
  <c r="U48" i="1"/>
  <c r="U54" i="1"/>
  <c r="U1348" i="1"/>
  <c r="U1350" i="1"/>
  <c r="U3024" i="1"/>
  <c r="Q1973" i="1"/>
  <c r="O3071" i="1"/>
  <c r="M2038" i="1"/>
  <c r="M2195" i="1"/>
  <c r="M2309" i="1"/>
  <c r="M2579" i="1"/>
  <c r="M3021" i="1"/>
  <c r="Q52" i="1"/>
  <c r="Q1348" i="1"/>
  <c r="M3015" i="1"/>
  <c r="K2311" i="1"/>
  <c r="AG1349" i="1"/>
  <c r="AG1888" i="1"/>
  <c r="AG1352" i="1"/>
  <c r="AG1354" i="1"/>
  <c r="AG3015" i="1"/>
  <c r="AC1354" i="1"/>
  <c r="AC3015" i="1"/>
  <c r="AA57" i="1"/>
  <c r="AA1349" i="1"/>
  <c r="AC1349" i="1"/>
  <c r="AC1518" i="1"/>
  <c r="AC2308" i="1"/>
  <c r="AA2307" i="1"/>
  <c r="AA2309" i="1"/>
  <c r="Y56" i="1"/>
  <c r="Y1911" i="1"/>
  <c r="Y2307" i="1"/>
  <c r="Y2933" i="1"/>
  <c r="W57" i="1"/>
  <c r="W2307" i="1"/>
  <c r="W2311" i="1"/>
  <c r="W3015" i="1"/>
  <c r="U1577" i="1"/>
  <c r="U1888" i="1"/>
  <c r="AA2140" i="1"/>
  <c r="Y2310" i="1"/>
  <c r="W56" i="1"/>
  <c r="W1888" i="1"/>
  <c r="W2308" i="1"/>
  <c r="Q1349" i="1"/>
  <c r="Q2308" i="1"/>
  <c r="Q2310" i="1"/>
  <c r="O2140" i="1"/>
  <c r="O2933" i="1"/>
  <c r="M1911" i="1"/>
  <c r="M2311" i="1"/>
  <c r="U3015" i="1"/>
  <c r="Q1354" i="1"/>
  <c r="O1911" i="1"/>
  <c r="O2307" i="1"/>
  <c r="O2309" i="1"/>
  <c r="M56" i="1"/>
  <c r="M2933" i="1"/>
  <c r="AA2817" i="1"/>
  <c r="O2817" i="1"/>
  <c r="AE1911" i="1"/>
  <c r="AE2173" i="1"/>
  <c r="AG1621" i="1"/>
  <c r="AG1725" i="1"/>
  <c r="AE2055" i="1"/>
  <c r="AE3021" i="1"/>
  <c r="AG1911" i="1"/>
  <c r="AG3024" i="1"/>
  <c r="AC1911" i="1"/>
  <c r="AC2173" i="1"/>
  <c r="AC57" i="1"/>
  <c r="AC3274" i="1"/>
  <c r="Y1511" i="1"/>
  <c r="Y2173" i="1"/>
  <c r="W1511" i="1"/>
  <c r="U1621" i="1"/>
  <c r="AA1888" i="1"/>
  <c r="AA2310" i="1"/>
  <c r="Y1621" i="1"/>
  <c r="W3024" i="1"/>
  <c r="U1911" i="1"/>
  <c r="Q3274" i="1"/>
  <c r="O1621" i="1"/>
  <c r="O2308" i="1"/>
  <c r="M1511" i="1"/>
  <c r="M2173" i="1"/>
  <c r="Q1911" i="1"/>
  <c r="Q2173" i="1"/>
  <c r="Q2933" i="1"/>
  <c r="O2024" i="1"/>
  <c r="M1518" i="1"/>
  <c r="M1888" i="1"/>
  <c r="AE3274" i="1"/>
  <c r="AE2692" i="1"/>
  <c r="AG2390" i="1"/>
  <c r="AA59" i="1"/>
  <c r="AC51" i="1"/>
  <c r="AC59" i="1"/>
  <c r="AA3274" i="1"/>
  <c r="Y142" i="1"/>
  <c r="Y2394" i="1"/>
  <c r="Y2476" i="1"/>
  <c r="Y3192" i="1"/>
  <c r="W2476" i="1"/>
  <c r="U51" i="1"/>
  <c r="U1973" i="1"/>
  <c r="AA1725" i="1"/>
  <c r="Y59" i="1"/>
  <c r="W142" i="1"/>
  <c r="Q51" i="1"/>
  <c r="Q59" i="1"/>
  <c r="O1725" i="1"/>
  <c r="M51" i="1"/>
  <c r="M59" i="1"/>
  <c r="M2394" i="1"/>
  <c r="M2476" i="1"/>
  <c r="M3132" i="1"/>
  <c r="M3274" i="1"/>
  <c r="M3192" i="1"/>
  <c r="O51" i="1"/>
  <c r="O59" i="1"/>
  <c r="O3274" i="1"/>
  <c r="AE136" i="1"/>
  <c r="AE140" i="1"/>
  <c r="AE142" i="1"/>
  <c r="AE192" i="1"/>
  <c r="AE1501" i="1"/>
  <c r="AE2394" i="1"/>
  <c r="AE165" i="1"/>
  <c r="AE1701" i="1"/>
  <c r="AE2957" i="1"/>
  <c r="AE3192" i="1"/>
  <c r="AG136" i="1"/>
  <c r="AG1542" i="1"/>
  <c r="AC142" i="1"/>
  <c r="AC1501" i="1"/>
  <c r="AC2499" i="1"/>
  <c r="AA51" i="1"/>
  <c r="AA1518" i="1"/>
  <c r="AC648" i="1"/>
  <c r="AC1701" i="1"/>
  <c r="AC2944" i="1"/>
  <c r="AC3242" i="1"/>
  <c r="Y192" i="1"/>
  <c r="Y2529" i="1"/>
  <c r="W537" i="1"/>
  <c r="W2024" i="1"/>
  <c r="W3071" i="1"/>
  <c r="AA2146" i="1"/>
  <c r="Y2580" i="1"/>
  <c r="Y2692" i="1"/>
  <c r="U136" i="1"/>
  <c r="U1542" i="1"/>
  <c r="U1548" i="1"/>
  <c r="U2394" i="1"/>
  <c r="Q1701" i="1"/>
  <c r="Q3242" i="1"/>
  <c r="O1518" i="1"/>
  <c r="O2144" i="1"/>
  <c r="O2146" i="1"/>
  <c r="Q1501" i="1"/>
  <c r="Q2499" i="1"/>
  <c r="M192" i="1"/>
  <c r="M2144" i="1"/>
  <c r="M2774" i="1"/>
  <c r="AE537" i="1"/>
  <c r="AE1758" i="1"/>
  <c r="AE2038" i="1"/>
  <c r="AE2499" i="1"/>
  <c r="AE2559" i="1"/>
  <c r="AG537" i="1"/>
  <c r="AE197" i="1"/>
  <c r="AE2375" i="1"/>
  <c r="AE2774" i="1"/>
  <c r="AG140" i="1"/>
  <c r="AG572" i="1"/>
  <c r="AG1548" i="1"/>
  <c r="AG2499" i="1"/>
  <c r="AC1542" i="1"/>
  <c r="AC1758" i="1"/>
  <c r="AC2404" i="1"/>
  <c r="AA537" i="1"/>
  <c r="AA551" i="1"/>
  <c r="AA648" i="1"/>
  <c r="AA1445" i="1"/>
  <c r="AG2264" i="1"/>
  <c r="AG3132" i="1"/>
  <c r="AC2264" i="1"/>
  <c r="AC2375" i="1"/>
  <c r="AA621" i="1"/>
  <c r="AA2394" i="1"/>
  <c r="AA2499" i="1"/>
  <c r="Y1758" i="1"/>
  <c r="Y2499" i="1"/>
  <c r="Y2559" i="1"/>
  <c r="W59" i="1"/>
  <c r="W807" i="1"/>
  <c r="W1758" i="1"/>
  <c r="U59" i="1"/>
  <c r="U572" i="1"/>
  <c r="AA2586" i="1"/>
  <c r="Y648" i="1"/>
  <c r="Y1445" i="1"/>
  <c r="Y1701" i="1"/>
  <c r="Y2616" i="1"/>
  <c r="W98" i="1"/>
  <c r="W572" i="1"/>
  <c r="W648" i="1"/>
  <c r="W1577" i="1"/>
  <c r="W1685" i="1"/>
  <c r="W2144" i="1"/>
  <c r="W3132" i="1"/>
  <c r="U142" i="1"/>
  <c r="U537" i="1"/>
  <c r="U2499" i="1"/>
  <c r="U3132" i="1"/>
  <c r="Q621" i="1"/>
  <c r="Q1685" i="1"/>
  <c r="Q2264" i="1"/>
  <c r="Q2375" i="1"/>
  <c r="O98" i="1"/>
  <c r="O648" i="1"/>
  <c r="O1445" i="1"/>
  <c r="O1701" i="1"/>
  <c r="O2264" i="1"/>
  <c r="M1758" i="1"/>
  <c r="M2499" i="1"/>
  <c r="Q142" i="1"/>
  <c r="Q1548" i="1"/>
  <c r="Q1758" i="1"/>
  <c r="O537" i="1"/>
  <c r="O551" i="1"/>
  <c r="O2394" i="1"/>
  <c r="O2499" i="1"/>
  <c r="M140" i="1"/>
  <c r="M648" i="1"/>
  <c r="M1445" i="1"/>
  <c r="M1577" i="1"/>
  <c r="M1701" i="1"/>
  <c r="M2616" i="1"/>
  <c r="Y630" i="1"/>
  <c r="AE630" i="1"/>
  <c r="O630" i="1"/>
  <c r="W509" i="1"/>
  <c r="AE1778" i="1"/>
  <c r="AE2404" i="1"/>
  <c r="AE2430" i="1"/>
  <c r="AE3054" i="1"/>
  <c r="AE1357" i="1"/>
  <c r="AE1577" i="1"/>
  <c r="AG1778" i="1"/>
  <c r="AG2404" i="1"/>
  <c r="AG2430" i="1"/>
  <c r="AC58" i="1"/>
  <c r="AC1778" i="1"/>
  <c r="AC3192" i="1"/>
  <c r="AA630" i="1"/>
  <c r="AA698" i="1"/>
  <c r="AC61" i="1"/>
  <c r="AC1577" i="1"/>
  <c r="AA1602" i="1"/>
  <c r="AA1778" i="1"/>
  <c r="Y98" i="1"/>
  <c r="Y1501" i="1"/>
  <c r="W1501" i="1"/>
  <c r="W2390" i="1"/>
  <c r="W2529" i="1"/>
  <c r="W2883" i="1"/>
  <c r="W3192" i="1"/>
  <c r="AA2957" i="1"/>
  <c r="Y698" i="1"/>
  <c r="Y2375" i="1"/>
  <c r="Y2590" i="1"/>
  <c r="Y3054" i="1"/>
  <c r="W630" i="1"/>
  <c r="W698" i="1"/>
  <c r="W1357" i="1"/>
  <c r="W2692" i="1"/>
  <c r="U1778" i="1"/>
  <c r="U2404" i="1"/>
  <c r="U2430" i="1"/>
  <c r="Q197" i="1"/>
  <c r="O698" i="1"/>
  <c r="M61" i="1"/>
  <c r="M197" i="1"/>
  <c r="M1501" i="1"/>
  <c r="M3054" i="1"/>
  <c r="Q58" i="1"/>
  <c r="Q1602" i="1"/>
  <c r="O2529" i="1"/>
  <c r="M698" i="1"/>
  <c r="M2375" i="1"/>
  <c r="M2590" i="1"/>
  <c r="O509" i="1"/>
  <c r="AE2105" i="1"/>
  <c r="AE2529" i="1"/>
  <c r="AE2828" i="1"/>
  <c r="AG551" i="1"/>
  <c r="AG698" i="1"/>
  <c r="AG1445" i="1"/>
  <c r="AE2264" i="1"/>
  <c r="AE3071" i="1"/>
  <c r="AG621" i="1"/>
  <c r="AG2559" i="1"/>
  <c r="AC1856" i="1"/>
  <c r="AC2715" i="1"/>
  <c r="AC2883" i="1"/>
  <c r="AC3222" i="1"/>
  <c r="AA509" i="1"/>
  <c r="AG2375" i="1"/>
  <c r="AG2692" i="1"/>
  <c r="AA60" i="1"/>
  <c r="AA192" i="1"/>
  <c r="AA771" i="1"/>
  <c r="AA871" i="1"/>
  <c r="AA1826" i="1"/>
  <c r="AA2404" i="1"/>
  <c r="AA2559" i="1"/>
  <c r="Y551" i="1"/>
  <c r="Y871" i="1"/>
  <c r="Y1778" i="1"/>
  <c r="Y2430" i="1"/>
  <c r="Y3111" i="1"/>
  <c r="Y3222" i="1"/>
  <c r="W785" i="1"/>
  <c r="W1542" i="1"/>
  <c r="W1778" i="1"/>
  <c r="W2273" i="1"/>
  <c r="W2394" i="1"/>
  <c r="W2430" i="1"/>
  <c r="U698" i="1"/>
  <c r="U1445" i="1"/>
  <c r="U2375" i="1"/>
  <c r="AA2883" i="1"/>
  <c r="Y572" i="1"/>
  <c r="Y621" i="1"/>
  <c r="Y2748" i="1"/>
  <c r="W3276" i="1"/>
  <c r="U2559" i="1"/>
  <c r="O60" i="1"/>
  <c r="O2883" i="1"/>
  <c r="M551" i="1"/>
  <c r="M1778" i="1"/>
  <c r="M2430" i="1"/>
  <c r="M2715" i="1"/>
  <c r="M3111" i="1"/>
  <c r="Q1856" i="1"/>
  <c r="Q2715" i="1"/>
  <c r="Q2883" i="1"/>
  <c r="O771" i="1"/>
  <c r="O1826" i="1"/>
  <c r="O2404" i="1"/>
  <c r="O2559" i="1"/>
  <c r="M60" i="1"/>
  <c r="M572" i="1"/>
  <c r="AG885" i="1"/>
  <c r="AE61" i="1"/>
  <c r="AE756" i="1"/>
  <c r="AG684" i="1"/>
  <c r="AG2122" i="1"/>
  <c r="AG3222" i="1"/>
  <c r="AG3279" i="1"/>
  <c r="AC1446" i="1"/>
  <c r="AC2957" i="1"/>
  <c r="AA756" i="1"/>
  <c r="AC3" i="1"/>
  <c r="AC600" i="1"/>
  <c r="AC2122" i="1"/>
  <c r="AA496" i="1"/>
  <c r="AA807" i="1"/>
  <c r="AA3054" i="1"/>
  <c r="Y496" i="1"/>
  <c r="Y1871" i="1"/>
  <c r="W61" i="1"/>
  <c r="W684" i="1"/>
  <c r="W771" i="1"/>
  <c r="W1446" i="1"/>
  <c r="W1548" i="1"/>
  <c r="W2957" i="1"/>
  <c r="W3077" i="1"/>
  <c r="U2122" i="1"/>
  <c r="AA2122" i="1"/>
  <c r="AA2616" i="1"/>
  <c r="AA2692" i="1"/>
  <c r="AA2774" i="1"/>
  <c r="AA3111" i="1"/>
  <c r="AA3222" i="1"/>
  <c r="W58" i="1"/>
  <c r="W2748" i="1"/>
  <c r="W2774" i="1"/>
  <c r="W2828" i="1"/>
  <c r="W3054" i="1"/>
  <c r="U58" i="1"/>
  <c r="U60" i="1"/>
  <c r="U1602" i="1"/>
  <c r="U3279" i="1"/>
  <c r="Q3" i="1"/>
  <c r="Q3054" i="1"/>
  <c r="O496" i="1"/>
  <c r="O2122" i="1"/>
  <c r="O2375" i="1"/>
  <c r="O2692" i="1"/>
  <c r="O2774" i="1"/>
  <c r="O3111" i="1"/>
  <c r="M496" i="1"/>
  <c r="M1871" i="1"/>
  <c r="U3222" i="1"/>
  <c r="Q1446" i="1"/>
  <c r="Q2529" i="1"/>
  <c r="Q2957" i="1"/>
  <c r="O197" i="1"/>
  <c r="O807" i="1"/>
  <c r="O3054" i="1"/>
  <c r="M2146" i="1"/>
  <c r="M2264" i="1"/>
  <c r="AE8" i="1"/>
  <c r="AE496" i="1"/>
  <c r="AE509" i="1"/>
  <c r="AE600" i="1"/>
  <c r="AE684" i="1"/>
  <c r="AE1370" i="1"/>
  <c r="AE1446" i="1"/>
  <c r="AE2579" i="1"/>
  <c r="AG5" i="1"/>
  <c r="AG7" i="1"/>
  <c r="AG9" i="1"/>
  <c r="AG667" i="1"/>
  <c r="AE5" i="1"/>
  <c r="AE2564" i="1"/>
  <c r="AG8" i="1"/>
  <c r="AG60" i="1"/>
  <c r="AG496" i="1"/>
  <c r="AG1446" i="1"/>
  <c r="AG1871" i="1"/>
  <c r="AG2715" i="1"/>
  <c r="AG2883" i="1"/>
  <c r="AE2" i="1"/>
  <c r="AC8" i="1"/>
  <c r="AC62" i="1"/>
  <c r="AC785" i="1"/>
  <c r="AG2" i="1"/>
  <c r="AC7" i="1"/>
  <c r="AC9" i="1"/>
  <c r="AC2" i="1"/>
  <c r="AA4" i="1"/>
  <c r="AA6" i="1"/>
  <c r="AA8" i="1"/>
  <c r="AA2944" i="1"/>
  <c r="AA2" i="1"/>
  <c r="Y4" i="1"/>
  <c r="Y8" i="1"/>
  <c r="Y10" i="1"/>
  <c r="Y480" i="1"/>
  <c r="Y684" i="1"/>
  <c r="Y807" i="1"/>
  <c r="Y1826" i="1"/>
  <c r="Y2404" i="1"/>
  <c r="W9" i="1"/>
  <c r="W2205" i="1"/>
  <c r="W2499" i="1"/>
  <c r="U7" i="1"/>
  <c r="U9" i="1"/>
  <c r="U197" i="1"/>
  <c r="U667" i="1"/>
  <c r="U756" i="1"/>
  <c r="U2883" i="1"/>
  <c r="Y3" i="1"/>
  <c r="Y7" i="1"/>
  <c r="Y848" i="1"/>
  <c r="Y1973" i="1"/>
  <c r="W10" i="1"/>
  <c r="W756" i="1"/>
  <c r="W2580" i="1"/>
  <c r="U8" i="1"/>
  <c r="U496" i="1"/>
  <c r="U1446" i="1"/>
  <c r="U2579" i="1"/>
  <c r="U2715" i="1"/>
  <c r="U2" i="1"/>
  <c r="Q7" i="1"/>
  <c r="Q2" i="1"/>
  <c r="O6" i="1"/>
  <c r="O140" i="1"/>
  <c r="O142" i="1"/>
  <c r="M7" i="1"/>
  <c r="M63" i="1"/>
  <c r="M480" i="1"/>
  <c r="M684" i="1"/>
  <c r="M807" i="1"/>
  <c r="M1826" i="1"/>
  <c r="M2828" i="1"/>
  <c r="Q6" i="1"/>
  <c r="Q8" i="1"/>
  <c r="Q10" i="1"/>
  <c r="Q785" i="1"/>
  <c r="O3" i="1"/>
  <c r="O7" i="1"/>
  <c r="O9" i="1"/>
  <c r="O684" i="1"/>
  <c r="O2" i="1"/>
  <c r="M4" i="1"/>
  <c r="M6" i="1"/>
  <c r="M8" i="1"/>
  <c r="M848" i="1"/>
  <c r="M1973" i="1"/>
  <c r="AE871" i="1"/>
  <c r="AG600" i="1"/>
  <c r="AE667" i="1"/>
  <c r="AE848" i="1"/>
  <c r="AE2586" i="1"/>
  <c r="AG480" i="1"/>
  <c r="AG2564" i="1"/>
  <c r="AG2774" i="1"/>
  <c r="AG3247" i="1"/>
  <c r="AC3071" i="1"/>
  <c r="AC3281" i="1"/>
  <c r="AG2061" i="1"/>
  <c r="AG2590" i="1"/>
  <c r="AC848" i="1"/>
  <c r="AC2061" i="1"/>
  <c r="AC2564" i="1"/>
  <c r="AA62" i="1"/>
  <c r="Y600" i="1"/>
  <c r="W7" i="1"/>
  <c r="W197" i="1"/>
  <c r="W2105" i="1"/>
  <c r="U2061" i="1"/>
  <c r="U2564" i="1"/>
  <c r="U2590" i="1"/>
  <c r="U2774" i="1"/>
  <c r="AA2564" i="1"/>
  <c r="AA3281" i="1"/>
  <c r="Y2564" i="1"/>
  <c r="W62" i="1"/>
  <c r="W2061" i="1"/>
  <c r="W2564" i="1"/>
  <c r="U10" i="1"/>
  <c r="U480" i="1"/>
  <c r="U600" i="1"/>
  <c r="U2828" i="1"/>
  <c r="U3247" i="1"/>
  <c r="Q63" i="1"/>
  <c r="Q848" i="1"/>
  <c r="Q2061" i="1"/>
  <c r="Q2564" i="1"/>
  <c r="O10" i="1"/>
  <c r="O480" i="1"/>
  <c r="O2061" i="1"/>
  <c r="O3281" i="1"/>
  <c r="M600" i="1"/>
  <c r="U3077" i="1"/>
  <c r="Q3071" i="1"/>
  <c r="Q3281" i="1"/>
  <c r="O2828" i="1"/>
  <c r="AE480" i="1"/>
  <c r="AE1511" i="1"/>
  <c r="AG1511" i="1"/>
  <c r="AC2205" i="1"/>
  <c r="AA1585" i="1"/>
  <c r="AG2586" i="1"/>
  <c r="AC541" i="1"/>
  <c r="AC1729" i="1"/>
  <c r="AC2150" i="1"/>
  <c r="AC2748" i="1"/>
  <c r="AA2988" i="1"/>
  <c r="Y1542" i="1"/>
  <c r="Y2675" i="1"/>
  <c r="W1856" i="1"/>
  <c r="W1871" i="1"/>
  <c r="W3281" i="1"/>
  <c r="U2586" i="1"/>
  <c r="W480" i="1"/>
  <c r="U1511" i="1"/>
  <c r="Q1729" i="1"/>
  <c r="Q2150" i="1"/>
  <c r="Q2105" i="1"/>
  <c r="O2988" i="1"/>
  <c r="AE2697" i="1"/>
  <c r="AE3028" i="1"/>
  <c r="AE2150" i="1"/>
  <c r="AE2240" i="1"/>
  <c r="AE3247" i="1"/>
  <c r="AG828" i="1"/>
  <c r="AG1370" i="1"/>
  <c r="AC828" i="1"/>
  <c r="AC1370" i="1"/>
  <c r="AC1828" i="1"/>
  <c r="AC1893" i="1"/>
  <c r="AA828" i="1"/>
  <c r="AA1542" i="1"/>
  <c r="AA1990" i="1"/>
  <c r="Y785" i="1"/>
  <c r="Y2484" i="1"/>
  <c r="W63" i="1"/>
  <c r="W828" i="1"/>
  <c r="U828" i="1"/>
  <c r="O1625" i="1"/>
  <c r="M785" i="1"/>
  <c r="M1548" i="1"/>
  <c r="Q828" i="1"/>
  <c r="Q1828" i="1"/>
  <c r="Q1893" i="1"/>
  <c r="O1990" i="1"/>
  <c r="O2484" i="1"/>
  <c r="AE1625" i="1"/>
  <c r="AE2590" i="1"/>
  <c r="AG514" i="1"/>
  <c r="AG2105" i="1"/>
  <c r="AG2205" i="1"/>
  <c r="AG2675" i="1"/>
  <c r="AG3111" i="1"/>
  <c r="AA1514" i="1"/>
  <c r="AA2105" i="1"/>
  <c r="AA2830" i="1"/>
  <c r="Y1548" i="1"/>
  <c r="Y1828" i="1"/>
  <c r="Y1893" i="1"/>
  <c r="Y2205" i="1"/>
  <c r="Y2697" i="1"/>
  <c r="W1990" i="1"/>
  <c r="U514" i="1"/>
  <c r="AA1807" i="1"/>
  <c r="AA2829" i="1"/>
  <c r="AA3295" i="1"/>
  <c r="Y1733" i="1"/>
  <c r="Y2944" i="1"/>
  <c r="U2105" i="1"/>
  <c r="U2205" i="1"/>
  <c r="U2675" i="1"/>
  <c r="U3111" i="1"/>
  <c r="U3295" i="1"/>
  <c r="O1514" i="1"/>
  <c r="O1807" i="1"/>
  <c r="O2829" i="1"/>
  <c r="M169" i="1"/>
  <c r="M1734" i="1"/>
  <c r="M2205" i="1"/>
  <c r="M2697" i="1"/>
  <c r="M2944" i="1"/>
  <c r="Q1370" i="1"/>
  <c r="Q3111" i="1"/>
  <c r="O2105" i="1"/>
  <c r="O2830" i="1"/>
  <c r="M1733" i="1"/>
  <c r="M2240" i="1"/>
  <c r="AE541" i="1"/>
  <c r="AE828" i="1"/>
  <c r="AE1893" i="1"/>
  <c r="AG1733" i="1"/>
  <c r="AE3295" i="1"/>
  <c r="AG2830" i="1"/>
  <c r="AC1314" i="1"/>
  <c r="AC3077" i="1"/>
  <c r="AC1585" i="1"/>
  <c r="AC1733" i="1"/>
  <c r="AC2586" i="1"/>
  <c r="AA2675" i="1"/>
  <c r="W1734" i="1"/>
  <c r="W2675" i="1"/>
  <c r="U2829" i="1"/>
  <c r="AA2596" i="1"/>
  <c r="Y2182" i="1"/>
  <c r="Y2453" i="1"/>
  <c r="Y2964" i="1"/>
  <c r="W1625" i="1"/>
  <c r="W1733" i="1"/>
  <c r="W1896" i="1"/>
  <c r="W2240" i="1"/>
  <c r="U585" i="1"/>
  <c r="U2830" i="1"/>
  <c r="Q1585" i="1"/>
  <c r="Q2586" i="1"/>
  <c r="O2596" i="1"/>
  <c r="M2535" i="1"/>
  <c r="M2964" i="1"/>
  <c r="O1734" i="1"/>
  <c r="O2675" i="1"/>
  <c r="M1459" i="1"/>
  <c r="M2453" i="1"/>
  <c r="AE148" i="1"/>
  <c r="AE2830" i="1"/>
  <c r="AG1896" i="1"/>
  <c r="AE1789" i="1"/>
  <c r="AE1896" i="1"/>
  <c r="AE2829" i="1"/>
  <c r="AG22" i="1"/>
  <c r="AG1505" i="1"/>
  <c r="AG2505" i="1"/>
  <c r="AG2150" i="1"/>
  <c r="AA1459" i="1"/>
  <c r="AG2182" i="1"/>
  <c r="AC1896" i="1"/>
  <c r="AC2182" i="1"/>
  <c r="Y22" i="1"/>
  <c r="Y2066" i="1"/>
  <c r="Y2505" i="1"/>
  <c r="Y3202" i="1"/>
  <c r="W553" i="1"/>
  <c r="W2484" i="1"/>
  <c r="W2535" i="1"/>
  <c r="U1789" i="1"/>
  <c r="AA1729" i="1"/>
  <c r="AA1733" i="1"/>
  <c r="AA1789" i="1"/>
  <c r="AA1896" i="1"/>
  <c r="AA2182" i="1"/>
  <c r="Y1459" i="1"/>
  <c r="W22" i="1"/>
  <c r="W110" i="1"/>
  <c r="W2182" i="1"/>
  <c r="W2596" i="1"/>
  <c r="U1505" i="1"/>
  <c r="Q2182" i="1"/>
  <c r="O22" i="1"/>
  <c r="O2182" i="1"/>
  <c r="O3079" i="1"/>
  <c r="M2066" i="1"/>
  <c r="M2505" i="1"/>
  <c r="M2830" i="1"/>
  <c r="M3202" i="1"/>
  <c r="Q585" i="1"/>
  <c r="O553" i="1"/>
  <c r="M22" i="1"/>
  <c r="M110" i="1"/>
  <c r="M2829" i="1"/>
  <c r="AE585" i="1"/>
  <c r="AE2066" i="1"/>
  <c r="AG3202" i="1"/>
  <c r="AC514" i="1"/>
  <c r="AC1706" i="1"/>
  <c r="AC2066" i="1"/>
  <c r="AC2505" i="1"/>
  <c r="AA110" i="1"/>
  <c r="AA1706" i="1"/>
  <c r="Y1314" i="1"/>
  <c r="W1706" i="1"/>
  <c r="W2066" i="1"/>
  <c r="W3079" i="1"/>
  <c r="W3295" i="1"/>
  <c r="W148" i="1"/>
  <c r="U2066" i="1"/>
  <c r="Q2041" i="1"/>
  <c r="M1314" i="1"/>
  <c r="U3202" i="1"/>
  <c r="Q1505" i="1"/>
  <c r="Q1706" i="1"/>
  <c r="Q2505" i="1"/>
  <c r="Q3077" i="1"/>
  <c r="AE110" i="1"/>
  <c r="AE553" i="1"/>
  <c r="AE2757" i="1"/>
  <c r="AG11" i="1"/>
  <c r="AG2027" i="1"/>
  <c r="AE1807" i="1"/>
  <c r="AE2722" i="1"/>
  <c r="AG110" i="1"/>
  <c r="AG1414" i="1"/>
  <c r="AG2535" i="1"/>
  <c r="AG2697" i="1"/>
  <c r="AG3028" i="1"/>
  <c r="AC484" i="1"/>
  <c r="AA11" i="1"/>
  <c r="AA852" i="1"/>
  <c r="AC11" i="1"/>
  <c r="AC169" i="1"/>
  <c r="AC2027" i="1"/>
  <c r="AC2506" i="1"/>
  <c r="Y541" i="1"/>
  <c r="Y1990" i="1"/>
  <c r="Y2287" i="1"/>
  <c r="Y2621" i="1"/>
  <c r="Y2755" i="1"/>
  <c r="W11" i="1"/>
  <c r="AA2453" i="1"/>
  <c r="Y11" i="1"/>
  <c r="Y1514" i="1"/>
  <c r="W2964" i="1"/>
  <c r="U1414" i="1"/>
  <c r="U2535" i="1"/>
  <c r="U2697" i="1"/>
  <c r="U3028" i="1"/>
  <c r="Q169" i="1"/>
  <c r="Q514" i="1"/>
  <c r="Q2027" i="1"/>
  <c r="Q2506" i="1"/>
  <c r="O852" i="1"/>
  <c r="O2453" i="1"/>
  <c r="M541" i="1"/>
  <c r="M1990" i="1"/>
  <c r="M2287" i="1"/>
  <c r="M2621" i="1"/>
  <c r="Q484" i="1"/>
  <c r="O1314" i="1"/>
  <c r="M1625" i="1"/>
  <c r="M1807" i="1"/>
  <c r="M2760" i="1"/>
  <c r="AE14" i="1"/>
  <c r="AE2412" i="1"/>
  <c r="AE2755" i="1"/>
  <c r="AE2894" i="1"/>
  <c r="AG15" i="1"/>
  <c r="AG1417" i="1"/>
  <c r="AE27" i="1"/>
  <c r="AG12" i="1"/>
  <c r="AG14" i="1"/>
  <c r="AG2964" i="1"/>
  <c r="AC603" i="1"/>
  <c r="AC2535" i="1"/>
  <c r="AA15" i="1"/>
  <c r="AA27" i="1"/>
  <c r="AC15" i="1"/>
  <c r="AC27" i="1"/>
  <c r="AC758" i="1"/>
  <c r="AC2132" i="1"/>
  <c r="Y12" i="1"/>
  <c r="Y1505" i="1"/>
  <c r="Y1692" i="1"/>
  <c r="Y2759" i="1"/>
  <c r="W1505" i="1"/>
  <c r="W2412" i="1"/>
  <c r="U11" i="1"/>
  <c r="U15" i="1"/>
  <c r="AA2027" i="1"/>
  <c r="Y2756" i="1"/>
  <c r="Y2760" i="1"/>
  <c r="Y2894" i="1"/>
  <c r="W12" i="1"/>
  <c r="W14" i="1"/>
  <c r="W634" i="1"/>
  <c r="W1514" i="1"/>
  <c r="U12" i="1"/>
  <c r="U14" i="1"/>
  <c r="U2131" i="1"/>
  <c r="Q27" i="1"/>
  <c r="Q603" i="1"/>
  <c r="Q2453" i="1"/>
  <c r="O2027" i="1"/>
  <c r="M1505" i="1"/>
  <c r="M2759" i="1"/>
  <c r="M2894" i="1"/>
  <c r="Q32" i="1"/>
  <c r="Q2535" i="1"/>
  <c r="O15" i="1"/>
  <c r="O2131" i="1"/>
  <c r="O2460" i="1"/>
  <c r="AE32" i="1"/>
  <c r="AE1736" i="1"/>
  <c r="AG669" i="1"/>
  <c r="AE1731" i="1"/>
  <c r="AC16" i="1"/>
  <c r="AA17" i="1"/>
  <c r="AG2132" i="1"/>
  <c r="AG2453" i="1"/>
  <c r="AG2596" i="1"/>
  <c r="AC2894" i="1"/>
  <c r="AA12" i="1"/>
  <c r="AA32" i="1"/>
  <c r="AA2217" i="1"/>
  <c r="AA2535" i="1"/>
  <c r="Y14" i="1"/>
  <c r="W15" i="1"/>
  <c r="W2460" i="1"/>
  <c r="W3202" i="1"/>
  <c r="U669" i="1"/>
  <c r="U2132" i="1"/>
  <c r="U2453" i="1"/>
  <c r="U2596" i="1"/>
  <c r="Y17" i="1"/>
  <c r="Y27" i="1"/>
  <c r="Y1789" i="1"/>
  <c r="W18" i="1"/>
  <c r="W603" i="1"/>
  <c r="W669" i="1"/>
  <c r="W758" i="1"/>
  <c r="W2110" i="1"/>
  <c r="U16" i="1"/>
  <c r="U32" i="1"/>
  <c r="Q2132" i="1"/>
  <c r="O148" i="1"/>
  <c r="O484" i="1"/>
  <c r="O758" i="1"/>
  <c r="O3176" i="1"/>
  <c r="M1706" i="1"/>
  <c r="Q18" i="1"/>
  <c r="Q1314" i="1"/>
  <c r="O17" i="1"/>
  <c r="O2217" i="1"/>
  <c r="O2535" i="1"/>
  <c r="M12" i="1"/>
  <c r="M1789" i="1"/>
  <c r="AE18" i="1"/>
  <c r="AE28" i="1"/>
  <c r="AE214" i="1"/>
  <c r="AG17" i="1"/>
  <c r="AG19" i="1"/>
  <c r="AG29" i="1"/>
  <c r="AG33" i="1"/>
  <c r="AE11" i="1"/>
  <c r="AE19" i="1"/>
  <c r="AE23" i="1"/>
  <c r="AE31" i="1"/>
  <c r="AE3176" i="1"/>
  <c r="AG18" i="1"/>
  <c r="AG26" i="1"/>
  <c r="AG1736" i="1"/>
  <c r="AC24" i="1"/>
  <c r="AC26" i="1"/>
  <c r="AC1692" i="1"/>
  <c r="AC2829" i="1"/>
  <c r="AA585" i="1"/>
  <c r="AC19" i="1"/>
  <c r="AC29" i="1"/>
  <c r="AC31" i="1"/>
  <c r="AC669" i="1"/>
  <c r="AC1731" i="1"/>
  <c r="AC2830" i="1"/>
  <c r="AC2988" i="1"/>
  <c r="AA16" i="1"/>
  <c r="AA3260" i="1"/>
  <c r="Y16" i="1"/>
  <c r="Y18" i="1"/>
  <c r="Y32" i="1"/>
  <c r="Y2131" i="1"/>
  <c r="Y3297" i="1"/>
  <c r="U17" i="1"/>
  <c r="AA3202" i="1"/>
  <c r="Y1417" i="1"/>
  <c r="Y3260" i="1"/>
  <c r="W32" i="1"/>
  <c r="W2894" i="1"/>
  <c r="U18" i="1"/>
  <c r="U1314" i="1"/>
  <c r="U1535" i="1"/>
  <c r="U1736" i="1"/>
  <c r="U2460" i="1"/>
  <c r="U2870" i="1"/>
  <c r="Q17" i="1"/>
  <c r="Q23" i="1"/>
  <c r="Q29" i="1"/>
  <c r="Q1731" i="1"/>
  <c r="Q2988" i="1"/>
  <c r="O16" i="1"/>
  <c r="O18" i="1"/>
  <c r="O1809" i="1"/>
  <c r="M15" i="1"/>
  <c r="M2870" i="1"/>
  <c r="M3297" i="1"/>
  <c r="Q28" i="1"/>
  <c r="Q1692" i="1"/>
  <c r="Q1736" i="1"/>
  <c r="Q2460" i="1"/>
  <c r="O23" i="1"/>
  <c r="O585" i="1"/>
  <c r="M18" i="1"/>
  <c r="AE20" i="1"/>
  <c r="AE1692" i="1"/>
  <c r="AE2131" i="1"/>
  <c r="AG21" i="1"/>
  <c r="AG634" i="1"/>
  <c r="AG852" i="1"/>
  <c r="AG1809" i="1"/>
  <c r="AE13" i="1"/>
  <c r="AE17" i="1"/>
  <c r="AE21" i="1"/>
  <c r="AE33" i="1"/>
  <c r="AE2760" i="1"/>
  <c r="AG1552" i="1"/>
  <c r="AG2412" i="1"/>
  <c r="AG2460" i="1"/>
  <c r="AG2621" i="1"/>
  <c r="AG2755" i="1"/>
  <c r="AG3297" i="1"/>
  <c r="AC20" i="1"/>
  <c r="AC214" i="1"/>
  <c r="AC1535" i="1"/>
  <c r="AA13" i="1"/>
  <c r="AA25" i="1"/>
  <c r="AA33" i="1"/>
  <c r="AA634" i="1"/>
  <c r="AA788" i="1"/>
  <c r="AG2722" i="1"/>
  <c r="AG3260" i="1"/>
  <c r="AC1809" i="1"/>
  <c r="AA20" i="1"/>
  <c r="AA24" i="1"/>
  <c r="AA28" i="1"/>
  <c r="AA2894" i="1"/>
  <c r="Y24" i="1"/>
  <c r="Y26" i="1"/>
  <c r="Y28" i="1"/>
  <c r="Y484" i="1"/>
  <c r="Y1736" i="1"/>
  <c r="W13" i="1"/>
  <c r="W19" i="1"/>
  <c r="W21" i="1"/>
  <c r="W23" i="1"/>
  <c r="W29" i="1"/>
  <c r="W31" i="1"/>
  <c r="W2759" i="1"/>
  <c r="U13" i="1"/>
  <c r="U21" i="1"/>
  <c r="U634" i="1"/>
  <c r="U788" i="1"/>
  <c r="U852" i="1"/>
  <c r="U1731" i="1"/>
  <c r="U2722" i="1"/>
  <c r="U2756" i="1"/>
  <c r="U2758" i="1"/>
  <c r="AA2722" i="1"/>
  <c r="AA2778" i="1"/>
  <c r="Y19" i="1"/>
  <c r="Y29" i="1"/>
  <c r="Y634" i="1"/>
  <c r="Y669" i="1"/>
  <c r="Y758" i="1"/>
  <c r="Y1325" i="1"/>
  <c r="Y2650" i="1"/>
  <c r="Y2738" i="1"/>
  <c r="W26" i="1"/>
  <c r="W28" i="1"/>
  <c r="W810" i="1"/>
  <c r="W2650" i="1"/>
  <c r="W2778" i="1"/>
  <c r="U1552" i="1"/>
  <c r="U2621" i="1"/>
  <c r="U2755" i="1"/>
  <c r="U2757" i="1"/>
  <c r="U3297" i="1"/>
  <c r="Q21" i="1"/>
  <c r="O26" i="1"/>
  <c r="O28" i="1"/>
  <c r="O34" i="1"/>
  <c r="O634" i="1"/>
  <c r="O788" i="1"/>
  <c r="M484" i="1"/>
  <c r="M2131" i="1"/>
  <c r="M3176" i="1"/>
  <c r="U3176" i="1"/>
  <c r="Q20" i="1"/>
  <c r="Q214" i="1"/>
  <c r="O13" i="1"/>
  <c r="O19" i="1"/>
  <c r="O25" i="1"/>
  <c r="O31" i="1"/>
  <c r="O33" i="1"/>
  <c r="O2894" i="1"/>
  <c r="M26" i="1"/>
  <c r="M34" i="1"/>
  <c r="M669" i="1"/>
  <c r="M758" i="1"/>
  <c r="M2650" i="1"/>
  <c r="M2758" i="1"/>
  <c r="K2334" i="1"/>
  <c r="AE1552" i="1"/>
  <c r="AE2699" i="1"/>
  <c r="AE2759" i="1"/>
  <c r="AE669" i="1"/>
  <c r="AE2758" i="1"/>
  <c r="AG2758" i="1"/>
  <c r="AC1552" i="1"/>
  <c r="AG2756" i="1"/>
  <c r="AC634" i="1"/>
  <c r="AC2778" i="1"/>
  <c r="Y214" i="1"/>
  <c r="Y1535" i="1"/>
  <c r="Y2335" i="1"/>
  <c r="Y2412" i="1"/>
  <c r="Y2699" i="1"/>
  <c r="W25" i="1"/>
  <c r="W1535" i="1"/>
  <c r="W2217" i="1"/>
  <c r="U1878" i="1"/>
  <c r="Y13" i="1"/>
  <c r="Y21" i="1"/>
  <c r="Y25" i="1"/>
  <c r="Y31" i="1"/>
  <c r="Y33" i="1"/>
  <c r="Y2336" i="1"/>
  <c r="W24" i="1"/>
  <c r="Q634" i="1"/>
  <c r="Q2758" i="1"/>
  <c r="Q2778" i="1"/>
  <c r="O2758" i="1"/>
  <c r="M13" i="1"/>
  <c r="M23" i="1"/>
  <c r="M25" i="1"/>
  <c r="M1535" i="1"/>
  <c r="M2412" i="1"/>
  <c r="Q1552" i="1"/>
  <c r="Q2621" i="1"/>
  <c r="O1535" i="1"/>
  <c r="M28" i="1"/>
  <c r="M214" i="1"/>
  <c r="M2027" i="1"/>
  <c r="M2334" i="1"/>
  <c r="K2333" i="1"/>
  <c r="AE2596" i="1"/>
  <c r="AG516" i="1"/>
  <c r="AC2699" i="1"/>
  <c r="AA810" i="1"/>
  <c r="AC1325" i="1"/>
  <c r="Y2333" i="1"/>
  <c r="W1736" i="1"/>
  <c r="U516" i="1"/>
  <c r="U2738" i="1"/>
  <c r="AA2650" i="1"/>
  <c r="U2679" i="1"/>
  <c r="O810" i="1"/>
  <c r="O1325" i="1"/>
  <c r="O2756" i="1"/>
  <c r="M2333" i="1"/>
  <c r="O2757" i="1"/>
  <c r="O2759" i="1"/>
  <c r="K2339" i="1"/>
  <c r="K2342" i="1"/>
  <c r="AE2679" i="1"/>
  <c r="AG831" i="1"/>
  <c r="AC118" i="1"/>
  <c r="AC544" i="1"/>
  <c r="AC2755" i="1"/>
  <c r="AC788" i="1"/>
  <c r="AC810" i="1"/>
  <c r="AC831" i="1"/>
  <c r="AC1514" i="1"/>
  <c r="AA1708" i="1"/>
  <c r="AA2757" i="1"/>
  <c r="AA2759" i="1"/>
  <c r="Y2217" i="1"/>
  <c r="Y2339" i="1"/>
  <c r="Y2345" i="1"/>
  <c r="Y2361" i="1"/>
  <c r="W2341" i="1"/>
  <c r="W2347" i="1"/>
  <c r="U831" i="1"/>
  <c r="AA2047" i="1"/>
  <c r="AA3083" i="1"/>
  <c r="Y810" i="1"/>
  <c r="Y1809" i="1"/>
  <c r="Y1878" i="1"/>
  <c r="Y2342" i="1"/>
  <c r="Y2399" i="1"/>
  <c r="Y3030" i="1"/>
  <c r="Q544" i="1"/>
  <c r="Q810" i="1"/>
  <c r="Q831" i="1"/>
  <c r="Q1878" i="1"/>
  <c r="Q2756" i="1"/>
  <c r="O2047" i="1"/>
  <c r="O3083" i="1"/>
  <c r="M2217" i="1"/>
  <c r="M2339" i="1"/>
  <c r="M2361" i="1"/>
  <c r="M3030" i="1"/>
  <c r="Q2755" i="1"/>
  <c r="M810" i="1"/>
  <c r="M1809" i="1"/>
  <c r="M1878" i="1"/>
  <c r="M2342" i="1"/>
  <c r="M2399" i="1"/>
  <c r="K2345" i="1"/>
  <c r="K2338" i="1"/>
  <c r="AE2287" i="1"/>
  <c r="AE788" i="1"/>
  <c r="AE1514" i="1"/>
  <c r="AE2399" i="1"/>
  <c r="AE2626" i="1"/>
  <c r="AG2217" i="1"/>
  <c r="AG2679" i="1"/>
  <c r="AG2838" i="1"/>
  <c r="AC1632" i="1"/>
  <c r="AC3297" i="1"/>
  <c r="AC2336" i="1"/>
  <c r="AC2756" i="1"/>
  <c r="AC3260" i="1"/>
  <c r="AA1632" i="1"/>
  <c r="Y585" i="1"/>
  <c r="Y3210" i="1"/>
  <c r="W1552" i="1"/>
  <c r="W2361" i="1"/>
  <c r="W3083" i="1"/>
  <c r="U2047" i="1"/>
  <c r="W214" i="1"/>
  <c r="W2298" i="1"/>
  <c r="W2338" i="1"/>
  <c r="W2342" i="1"/>
  <c r="W3260" i="1"/>
  <c r="U2217" i="1"/>
  <c r="U2838" i="1"/>
  <c r="Q3260" i="1"/>
  <c r="O2110" i="1"/>
  <c r="M585" i="1"/>
  <c r="M2345" i="1"/>
  <c r="Q2757" i="1"/>
  <c r="Q3297" i="1"/>
  <c r="O1632" i="1"/>
  <c r="M2338" i="1"/>
  <c r="M3210" i="1"/>
  <c r="K2343" i="1"/>
  <c r="AE544" i="1"/>
  <c r="AE831" i="1"/>
  <c r="AE2650" i="1"/>
  <c r="AE3210" i="1"/>
  <c r="AG1632" i="1"/>
  <c r="AG3030" i="1"/>
  <c r="AG2399" i="1"/>
  <c r="AC2335" i="1"/>
  <c r="AC2635" i="1"/>
  <c r="AC852" i="1"/>
  <c r="AC2738" i="1"/>
  <c r="AC2870" i="1"/>
  <c r="AA152" i="1"/>
  <c r="AA1552" i="1"/>
  <c r="AA2699" i="1"/>
  <c r="AA2838" i="1"/>
  <c r="Y118" i="1"/>
  <c r="Y1552" i="1"/>
  <c r="Y2343" i="1"/>
  <c r="Y2969" i="1"/>
  <c r="W2635" i="1"/>
  <c r="W2997" i="1"/>
  <c r="AA2399" i="1"/>
  <c r="Y788" i="1"/>
  <c r="Y2946" i="1"/>
  <c r="W2415" i="1"/>
  <c r="U3030" i="1"/>
  <c r="Q852" i="1"/>
  <c r="Q2738" i="1"/>
  <c r="Q2870" i="1"/>
  <c r="O152" i="1"/>
  <c r="M2343" i="1"/>
  <c r="M2946" i="1"/>
  <c r="Q2635" i="1"/>
  <c r="O1552" i="1"/>
  <c r="O2699" i="1"/>
  <c r="O2838" i="1"/>
  <c r="M118" i="1"/>
  <c r="M788" i="1"/>
  <c r="M2969" i="1"/>
  <c r="AE1708" i="1"/>
  <c r="AE1878" i="1"/>
  <c r="AE2415" i="1"/>
  <c r="AE2969" i="1"/>
  <c r="AG118" i="1"/>
  <c r="AG1752" i="1"/>
  <c r="AG3210" i="1"/>
  <c r="AC1507" i="1"/>
  <c r="AC1419" i="1"/>
  <c r="AC2334" i="1"/>
  <c r="AA1507" i="1"/>
  <c r="AA1752" i="1"/>
  <c r="AA2679" i="1"/>
  <c r="Y1708" i="1"/>
  <c r="W1507" i="1"/>
  <c r="W2030" i="1"/>
  <c r="W2337" i="1"/>
  <c r="W2343" i="1"/>
  <c r="W2699" i="1"/>
  <c r="W3176" i="1"/>
  <c r="AA2969" i="1"/>
  <c r="Y173" i="1"/>
  <c r="Y1731" i="1"/>
  <c r="Y2047" i="1"/>
  <c r="W2047" i="1"/>
  <c r="W2419" i="1"/>
  <c r="U118" i="1"/>
  <c r="U2699" i="1"/>
  <c r="Q2047" i="1"/>
  <c r="O1731" i="1"/>
  <c r="O2969" i="1"/>
  <c r="U3210" i="1"/>
  <c r="Q2113" i="1"/>
  <c r="O2679" i="1"/>
  <c r="M1731" i="1"/>
  <c r="M2047" i="1"/>
  <c r="K2337" i="1"/>
  <c r="AE1752" i="1"/>
  <c r="AE2030" i="1"/>
  <c r="AG743" i="1"/>
  <c r="AG1697" i="1"/>
  <c r="AE1697" i="1"/>
  <c r="AE3178" i="1"/>
  <c r="AG486" i="1"/>
  <c r="AG672" i="1"/>
  <c r="AG2113" i="1"/>
  <c r="AG2635" i="1"/>
  <c r="AG2763" i="1"/>
  <c r="AG3178" i="1"/>
  <c r="AC486" i="1"/>
  <c r="AC743" i="1"/>
  <c r="AC2338" i="1"/>
  <c r="AA2639" i="1"/>
  <c r="Y1632" i="1"/>
  <c r="Y1752" i="1"/>
  <c r="Y2030" i="1"/>
  <c r="Y2464" i="1"/>
  <c r="U743" i="1"/>
  <c r="U1325" i="1"/>
  <c r="Y1697" i="1"/>
  <c r="W1331" i="1"/>
  <c r="W1878" i="1"/>
  <c r="W3030" i="1"/>
  <c r="U486" i="1"/>
  <c r="U672" i="1"/>
  <c r="U2763" i="1"/>
  <c r="Q1697" i="1"/>
  <c r="Q2342" i="1"/>
  <c r="M1752" i="1"/>
  <c r="M2030" i="1"/>
  <c r="M2337" i="1"/>
  <c r="U3178" i="1"/>
  <c r="Q486" i="1"/>
  <c r="Q2339" i="1"/>
  <c r="Q2347" i="1"/>
  <c r="Q2361" i="1"/>
  <c r="O2030" i="1"/>
  <c r="M1697" i="1"/>
  <c r="AE2113" i="1"/>
  <c r="AE2725" i="1"/>
  <c r="AE810" i="1"/>
  <c r="AE2784" i="1"/>
  <c r="AG544" i="1"/>
  <c r="AG2626" i="1"/>
  <c r="AC2345" i="1"/>
  <c r="AG2997" i="1"/>
  <c r="AA2113" i="1"/>
  <c r="Y2113" i="1"/>
  <c r="Y2297" i="1"/>
  <c r="Y2725" i="1"/>
  <c r="W672" i="1"/>
  <c r="W2725" i="1"/>
  <c r="W3001" i="1"/>
  <c r="U544" i="1"/>
  <c r="U2626" i="1"/>
  <c r="U2997" i="1"/>
  <c r="Y516" i="1"/>
  <c r="Y2298" i="1"/>
  <c r="W762" i="1"/>
  <c r="W1697" i="1"/>
  <c r="M2113" i="1"/>
  <c r="M2725" i="1"/>
  <c r="Q2337" i="1"/>
  <c r="O2113" i="1"/>
  <c r="M516" i="1"/>
  <c r="AE2639" i="1"/>
  <c r="AC607" i="1"/>
  <c r="AC2343" i="1"/>
  <c r="AC2725" i="1"/>
  <c r="AC2969" i="1"/>
  <c r="AC3210" i="1"/>
  <c r="AC2838" i="1"/>
  <c r="AA607" i="1"/>
  <c r="Y3178" i="1"/>
  <c r="W2299" i="1"/>
  <c r="W2639" i="1"/>
  <c r="W3210" i="1"/>
  <c r="AA3178" i="1"/>
  <c r="AA3210" i="1"/>
  <c r="Y544" i="1"/>
  <c r="Y2354" i="1"/>
  <c r="Y2784" i="1"/>
  <c r="W516" i="1"/>
  <c r="W3092" i="1"/>
  <c r="Q607" i="1"/>
  <c r="O607" i="1"/>
  <c r="O3178" i="1"/>
  <c r="O3210" i="1"/>
  <c r="Q2725" i="1"/>
  <c r="Q2969" i="1"/>
  <c r="Q3210" i="1"/>
  <c r="M544" i="1"/>
  <c r="M2784" i="1"/>
  <c r="M3178" i="1"/>
  <c r="AE672" i="1"/>
  <c r="AE2997" i="1"/>
  <c r="AA2297" i="1"/>
  <c r="AA3002" i="1"/>
  <c r="Y2299" i="1"/>
  <c r="W173" i="1"/>
  <c r="U173" i="1"/>
  <c r="AA2415" i="1"/>
  <c r="AA2784" i="1"/>
  <c r="Y2358" i="1"/>
  <c r="Y2415" i="1"/>
  <c r="Q762" i="1"/>
  <c r="O2298" i="1"/>
  <c r="O2415" i="1"/>
  <c r="O2784" i="1"/>
  <c r="M2359" i="1"/>
  <c r="Q2343" i="1"/>
  <c r="O3002" i="1"/>
  <c r="M2360" i="1"/>
  <c r="M2415" i="1"/>
  <c r="M2419" i="1"/>
  <c r="K2299" i="1"/>
  <c r="K2298" i="1"/>
  <c r="AE119" i="1"/>
  <c r="AG637" i="1"/>
  <c r="AG793" i="1"/>
  <c r="AG2419" i="1"/>
  <c r="AG2784" i="1"/>
  <c r="AC793" i="1"/>
  <c r="AA762" i="1"/>
  <c r="AG3001" i="1"/>
  <c r="AC119" i="1"/>
  <c r="AC2784" i="1"/>
  <c r="Y3001" i="1"/>
  <c r="W3178" i="1"/>
  <c r="U3001" i="1"/>
  <c r="AA2336" i="1"/>
  <c r="AA2419" i="1"/>
  <c r="Y2419" i="1"/>
  <c r="U637" i="1"/>
  <c r="U793" i="1"/>
  <c r="Q119" i="1"/>
  <c r="Q2298" i="1"/>
  <c r="Q2354" i="1"/>
  <c r="Q2784" i="1"/>
  <c r="O762" i="1"/>
  <c r="O2334" i="1"/>
  <c r="O2419" i="1"/>
  <c r="M2299" i="1"/>
  <c r="M2357" i="1"/>
  <c r="M3092" i="1"/>
  <c r="Q793" i="1"/>
  <c r="Q2464" i="1"/>
  <c r="O2297" i="1"/>
  <c r="M2298" i="1"/>
  <c r="M3001" i="1"/>
  <c r="AE486" i="1"/>
  <c r="AE743" i="1"/>
  <c r="AC2297" i="1"/>
  <c r="AC2464" i="1"/>
  <c r="AA1331" i="1"/>
  <c r="AC1331" i="1"/>
  <c r="AC2354" i="1"/>
  <c r="AC2360" i="1"/>
  <c r="AA2335" i="1"/>
  <c r="AA2384" i="1"/>
  <c r="Y2384" i="1"/>
  <c r="AA2354" i="1"/>
  <c r="AA2356" i="1"/>
  <c r="AA3037" i="1"/>
  <c r="Y1331" i="1"/>
  <c r="Y2656" i="1"/>
  <c r="W2784" i="1"/>
  <c r="Q1331" i="1"/>
  <c r="Q2360" i="1"/>
  <c r="O1331" i="1"/>
  <c r="O3037" i="1"/>
  <c r="M2384" i="1"/>
  <c r="Q2359" i="1"/>
  <c r="Q2639" i="1"/>
  <c r="O2333" i="1"/>
  <c r="O2355" i="1"/>
  <c r="O2384" i="1"/>
  <c r="M1331" i="1"/>
  <c r="AE607" i="1"/>
  <c r="AE2401" i="1"/>
  <c r="AG2639" i="1"/>
  <c r="AC180" i="1"/>
  <c r="AC2363" i="1"/>
  <c r="AC2701" i="1"/>
  <c r="AC2997" i="1"/>
  <c r="AC2358" i="1"/>
  <c r="AC3002" i="1"/>
  <c r="AA2345" i="1"/>
  <c r="AA2361" i="1"/>
  <c r="Y637" i="1"/>
  <c r="Y2468" i="1"/>
  <c r="W813" i="1"/>
  <c r="AA2342" i="1"/>
  <c r="AA2358" i="1"/>
  <c r="Y743" i="1"/>
  <c r="Y762" i="1"/>
  <c r="U2639" i="1"/>
  <c r="Q3002" i="1"/>
  <c r="M637" i="1"/>
  <c r="Q180" i="1"/>
  <c r="Q2357" i="1"/>
  <c r="Q2363" i="1"/>
  <c r="Q2701" i="1"/>
  <c r="Q2997" i="1"/>
  <c r="O2299" i="1"/>
  <c r="O2339" i="1"/>
  <c r="O2345" i="1"/>
  <c r="O2359" i="1"/>
  <c r="M743" i="1"/>
  <c r="M762" i="1"/>
  <c r="AE2683" i="1"/>
  <c r="AG2683" i="1"/>
  <c r="AC3037" i="1"/>
  <c r="AG2381" i="1"/>
  <c r="AA813" i="1"/>
  <c r="Y2363" i="1"/>
  <c r="W3037" i="1"/>
  <c r="Y607" i="1"/>
  <c r="W2401" i="1"/>
  <c r="U2683" i="1"/>
  <c r="Q3037" i="1"/>
  <c r="O813" i="1"/>
  <c r="O2357" i="1"/>
  <c r="M607" i="1"/>
  <c r="AG2701" i="1"/>
  <c r="AG2401" i="1"/>
  <c r="AC2299" i="1"/>
  <c r="AA743" i="1"/>
  <c r="AC519" i="1"/>
  <c r="AC1423" i="1"/>
  <c r="AA2683" i="1"/>
  <c r="Y3005" i="1"/>
  <c r="W855" i="1"/>
  <c r="W2301" i="1"/>
  <c r="Y119" i="1"/>
  <c r="Y835" i="1"/>
  <c r="Y2300" i="1"/>
  <c r="W1423" i="1"/>
  <c r="U2701" i="1"/>
  <c r="Q1423" i="1"/>
  <c r="Q2364" i="1"/>
  <c r="O743" i="1"/>
  <c r="M119" i="1"/>
  <c r="M2363" i="1"/>
  <c r="M3005" i="1"/>
  <c r="Q519" i="1"/>
  <c r="O2363" i="1"/>
  <c r="O2683" i="1"/>
  <c r="M835" i="1"/>
  <c r="AG119" i="1"/>
  <c r="AG1423" i="1"/>
  <c r="AE2421" i="1"/>
  <c r="AE2660" i="1"/>
  <c r="AG855" i="1"/>
  <c r="AC2468" i="1"/>
  <c r="AC2683" i="1"/>
  <c r="AC2401" i="1"/>
  <c r="AC2660" i="1"/>
  <c r="AC3092" i="1"/>
  <c r="AA180" i="1"/>
  <c r="AA2468" i="1"/>
  <c r="Y793" i="1"/>
  <c r="W2468" i="1"/>
  <c r="W2701" i="1"/>
  <c r="U119" i="1"/>
  <c r="U835" i="1"/>
  <c r="U1423" i="1"/>
  <c r="AA2364" i="1"/>
  <c r="Y2381" i="1"/>
  <c r="Y2660" i="1"/>
  <c r="W2360" i="1"/>
  <c r="W2421" i="1"/>
  <c r="U855" i="1"/>
  <c r="Q2421" i="1"/>
  <c r="O180" i="1"/>
  <c r="O2381" i="1"/>
  <c r="M793" i="1"/>
  <c r="Q2683" i="1"/>
  <c r="M2381" i="1"/>
  <c r="K2301" i="1"/>
  <c r="K2302" i="1"/>
  <c r="AG180" i="1"/>
  <c r="AG641" i="1"/>
  <c r="AG2421" i="1"/>
  <c r="AC641" i="1"/>
  <c r="AC674" i="1"/>
  <c r="AC2384" i="1"/>
  <c r="AC2381" i="1"/>
  <c r="AA641" i="1"/>
  <c r="AA674" i="1"/>
  <c r="Y641" i="1"/>
  <c r="Y674" i="1"/>
  <c r="W547" i="1"/>
  <c r="W641" i="1"/>
  <c r="W674" i="1"/>
  <c r="W2355" i="1"/>
  <c r="U2421" i="1"/>
  <c r="Y2302" i="1"/>
  <c r="W2354" i="1"/>
  <c r="W2381" i="1"/>
  <c r="U180" i="1"/>
  <c r="U641" i="1"/>
  <c r="Q2381" i="1"/>
  <c r="O2364" i="1"/>
  <c r="O2421" i="1"/>
  <c r="O2656" i="1"/>
  <c r="M641" i="1"/>
  <c r="M2301" i="1"/>
  <c r="Q641" i="1"/>
  <c r="Q674" i="1"/>
  <c r="Q2384" i="1"/>
  <c r="O641" i="1"/>
  <c r="M180" i="1"/>
  <c r="M2302" i="1"/>
  <c r="AE641" i="1"/>
  <c r="AE855" i="1"/>
  <c r="AG519" i="1"/>
  <c r="AC489" i="1"/>
  <c r="AA1336" i="1"/>
  <c r="Y1336" i="1"/>
  <c r="W2359" i="1"/>
  <c r="U519" i="1"/>
  <c r="Q489" i="1"/>
  <c r="Q1339" i="1"/>
  <c r="Q2660" i="1"/>
  <c r="O1339" i="1"/>
  <c r="Q1336" i="1"/>
  <c r="O1336" i="1"/>
  <c r="AG547" i="1"/>
  <c r="AA489" i="1"/>
  <c r="Y1339" i="1"/>
  <c r="W1339" i="1"/>
  <c r="U547" i="1"/>
  <c r="U1336" i="1"/>
  <c r="O489" i="1"/>
  <c r="O2343" i="1"/>
  <c r="AE519" i="1"/>
  <c r="AE3092" i="1"/>
  <c r="AE489" i="1"/>
  <c r="AC610" i="1"/>
  <c r="W519" i="1"/>
  <c r="U1339" i="1"/>
  <c r="AA2302" i="1"/>
  <c r="W764" i="1"/>
  <c r="Q764" i="1"/>
  <c r="Q2302" i="1"/>
  <c r="M519" i="1"/>
  <c r="Q610" i="1"/>
  <c r="AE813" i="1"/>
  <c r="AG764" i="1"/>
  <c r="AE835" i="1"/>
  <c r="AA794" i="1"/>
  <c r="Y547" i="1"/>
  <c r="O794" i="1"/>
  <c r="M547" i="1"/>
  <c r="O610" i="1"/>
  <c r="AG794" i="1"/>
  <c r="AC794" i="1"/>
  <c r="U794" i="1"/>
  <c r="W794" i="1"/>
  <c r="Q794" i="1"/>
  <c r="AE610" i="1"/>
  <c r="AE676" i="1"/>
  <c r="AG610" i="1"/>
  <c r="AG642" i="1"/>
  <c r="AE642" i="1"/>
  <c r="AE794" i="1"/>
  <c r="AA642" i="1"/>
  <c r="AA713" i="1"/>
  <c r="W610" i="1"/>
  <c r="W713" i="1"/>
  <c r="U642" i="1"/>
  <c r="Y764" i="1"/>
  <c r="U610" i="1"/>
  <c r="Q642" i="1"/>
  <c r="O642" i="1"/>
  <c r="O713" i="1"/>
  <c r="M642" i="1"/>
  <c r="M764" i="1"/>
  <c r="M794" i="1"/>
  <c r="I500" i="1"/>
  <c r="CO501" i="1"/>
  <c r="U401" i="1"/>
  <c r="Y400" i="1"/>
  <c r="W400" i="1"/>
  <c r="AG400" i="1"/>
  <c r="AG401" i="1"/>
  <c r="O401" i="1"/>
  <c r="Q401" i="1"/>
  <c r="Q403" i="1"/>
  <c r="U403" i="1"/>
  <c r="W326" i="1"/>
  <c r="W401" i="1"/>
  <c r="M326" i="1"/>
  <c r="M401" i="1"/>
  <c r="M403" i="1"/>
  <c r="Y326" i="1"/>
  <c r="Y401" i="1"/>
  <c r="Y403" i="1"/>
  <c r="AA401" i="1"/>
  <c r="AA403" i="1"/>
  <c r="AE326" i="1"/>
  <c r="AC401" i="1"/>
  <c r="M271" i="1"/>
  <c r="U326" i="1"/>
  <c r="Y271" i="1"/>
  <c r="AA326" i="1"/>
  <c r="M272" i="1"/>
  <c r="Y272" i="1"/>
  <c r="O272" i="1"/>
  <c r="AA272" i="1"/>
  <c r="M454" i="1"/>
  <c r="O271" i="1"/>
  <c r="Q302" i="1"/>
  <c r="U302" i="1"/>
  <c r="Y454" i="1"/>
  <c r="AA271" i="1"/>
  <c r="AC302" i="1"/>
  <c r="AG302" i="1"/>
  <c r="AE302" i="1"/>
  <c r="AE434" i="1"/>
  <c r="M434" i="1"/>
  <c r="Y434" i="1"/>
  <c r="O434" i="1"/>
  <c r="AA434" i="1"/>
  <c r="AE272" i="1"/>
  <c r="AE271" i="1"/>
  <c r="O454" i="1"/>
  <c r="Q271" i="1"/>
  <c r="W273" i="1"/>
  <c r="O273" i="1"/>
  <c r="Q272" i="1"/>
  <c r="Q434" i="1"/>
  <c r="AC272" i="1"/>
  <c r="AC434" i="1"/>
  <c r="AE254" i="1"/>
  <c r="AE454" i="1"/>
  <c r="AA454" i="1"/>
  <c r="AC271" i="1"/>
  <c r="AE388" i="1"/>
  <c r="M362" i="1"/>
  <c r="U254" i="1"/>
  <c r="Y362" i="1"/>
  <c r="Q362" i="1"/>
  <c r="U388" i="1"/>
  <c r="U434" i="1"/>
  <c r="W434" i="1"/>
  <c r="AC362" i="1"/>
  <c r="AG388" i="1"/>
  <c r="AG434" i="1"/>
  <c r="U454" i="1"/>
  <c r="AA254" i="1"/>
  <c r="W362" i="1"/>
  <c r="AG273" i="1"/>
  <c r="AC273" i="1"/>
  <c r="AG454" i="1"/>
  <c r="Q388" i="1"/>
  <c r="W388" i="1"/>
  <c r="AC388" i="1"/>
  <c r="O309" i="1"/>
  <c r="O310" i="1"/>
  <c r="AE309" i="1"/>
  <c r="AE310" i="1"/>
  <c r="M459" i="1"/>
  <c r="Y459" i="1"/>
  <c r="U306" i="1"/>
  <c r="AG306" i="1"/>
  <c r="AG310" i="1"/>
  <c r="AE312" i="1"/>
  <c r="AE392" i="1"/>
  <c r="AG309" i="1"/>
  <c r="M313" i="1"/>
  <c r="Q366" i="1"/>
  <c r="Q392" i="1"/>
  <c r="U257" i="1"/>
  <c r="Y313" i="1"/>
  <c r="AA459" i="1"/>
  <c r="AC366" i="1"/>
  <c r="AC392" i="1"/>
  <c r="AG257" i="1"/>
  <c r="AE257" i="1"/>
  <c r="AE366" i="1"/>
  <c r="Y314" i="1"/>
  <c r="AA313" i="1"/>
  <c r="O314" i="1"/>
  <c r="AA314" i="1"/>
  <c r="AE261" i="1"/>
  <c r="M392" i="1"/>
  <c r="Y392" i="1"/>
  <c r="Q309" i="1"/>
  <c r="U313" i="1"/>
  <c r="Q310" i="1"/>
  <c r="U459" i="1"/>
  <c r="W366" i="1"/>
  <c r="AG459" i="1"/>
  <c r="M261" i="1"/>
  <c r="O439" i="1"/>
  <c r="U439" i="1"/>
  <c r="O257" i="1"/>
  <c r="U314" i="1"/>
  <c r="W392" i="1"/>
  <c r="AA257" i="1"/>
  <c r="AE439" i="1"/>
  <c r="AG314" i="1"/>
  <c r="AA439" i="1"/>
  <c r="AG439" i="1"/>
  <c r="M439" i="1"/>
  <c r="Y439" i="1"/>
  <c r="AA261" i="1"/>
  <c r="W314" i="1"/>
  <c r="AC261" i="1"/>
  <c r="U440" i="1"/>
  <c r="AE441" i="1"/>
  <c r="AG440" i="1"/>
  <c r="O441" i="1"/>
  <c r="Q313" i="1"/>
  <c r="Q443" i="1"/>
  <c r="U441" i="1"/>
  <c r="U443" i="1"/>
  <c r="M441" i="1"/>
  <c r="Q440" i="1"/>
  <c r="AE443" i="1"/>
  <c r="AA441" i="1"/>
  <c r="AA443" i="1"/>
  <c r="AC313" i="1"/>
  <c r="AG443" i="1"/>
  <c r="M440" i="1"/>
  <c r="M442" i="1"/>
  <c r="Q441" i="1"/>
  <c r="W257" i="1"/>
  <c r="M443" i="1"/>
  <c r="O442" i="1"/>
  <c r="Q314" i="1"/>
  <c r="Y443" i="1"/>
  <c r="AA442" i="1"/>
  <c r="AC314" i="1"/>
  <c r="AE442" i="1"/>
  <c r="Q395" i="1"/>
  <c r="W442" i="1"/>
  <c r="AE395" i="1"/>
  <c r="AC395" i="1"/>
  <c r="AE316" i="1"/>
  <c r="M316" i="1"/>
  <c r="AA316" i="1"/>
  <c r="O395" i="1"/>
  <c r="U395" i="1"/>
  <c r="M395" i="1"/>
  <c r="Y395" i="1"/>
  <c r="AA395" i="1"/>
  <c r="AG395" i="1"/>
  <c r="Q315" i="1"/>
  <c r="W315" i="1"/>
  <c r="M462" i="1"/>
  <c r="W316" i="1"/>
  <c r="Y462" i="1"/>
  <c r="AE462" i="1"/>
  <c r="AG316" i="1"/>
  <c r="AC315" i="1"/>
  <c r="AG315" i="1"/>
  <c r="W395" i="1"/>
  <c r="U316" i="1"/>
  <c r="U444" i="1"/>
  <c r="AG444" i="1"/>
  <c r="M444" i="1"/>
  <c r="M463" i="1"/>
  <c r="Q462" i="1"/>
  <c r="U462" i="1"/>
  <c r="W462" i="1"/>
  <c r="Y444" i="1"/>
  <c r="M464" i="1"/>
  <c r="Q444" i="1"/>
  <c r="W444" i="1"/>
  <c r="AC444" i="1"/>
  <c r="AC462" i="1"/>
  <c r="AE463" i="1"/>
  <c r="AG462" i="1"/>
  <c r="O463" i="1"/>
  <c r="Q463" i="1"/>
  <c r="W463" i="1"/>
  <c r="AA463" i="1"/>
  <c r="O464" i="1"/>
  <c r="U463" i="1"/>
  <c r="AG463" i="1"/>
  <c r="AA464" i="1"/>
  <c r="AG464" i="1"/>
  <c r="U1162" i="1"/>
  <c r="W1162" i="1"/>
  <c r="AA1162" i="1"/>
  <c r="AC1162" i="1"/>
  <c r="AG1162" i="1"/>
  <c r="Y1163" i="1"/>
  <c r="U1136" i="1"/>
  <c r="U1160" i="1"/>
  <c r="W1136" i="1"/>
  <c r="AC1136" i="1"/>
  <c r="AE1160" i="1"/>
  <c r="AG1136" i="1"/>
  <c r="AG1160" i="1"/>
  <c r="O1136" i="1"/>
  <c r="M1136" i="1"/>
  <c r="U1161" i="1"/>
  <c r="W1163" i="1"/>
  <c r="Y1137" i="1"/>
  <c r="AA1161" i="1"/>
  <c r="AA1163" i="1"/>
  <c r="AC1163" i="1"/>
  <c r="AE1161" i="1"/>
  <c r="AE1163" i="1"/>
  <c r="AG1137" i="1"/>
  <c r="Q1137" i="1"/>
  <c r="O1160" i="1"/>
  <c r="U1202" i="1"/>
  <c r="W1160" i="1"/>
  <c r="W1202" i="1"/>
  <c r="Y1160" i="1"/>
  <c r="AA1160" i="1"/>
  <c r="AC1160" i="1"/>
  <c r="AE1136" i="1"/>
  <c r="AG1202" i="1"/>
  <c r="Q1136" i="1"/>
  <c r="Q1160" i="1"/>
  <c r="M1160" i="1"/>
  <c r="U1137" i="1"/>
  <c r="W1137" i="1"/>
  <c r="AA1137" i="1"/>
  <c r="AC1137" i="1"/>
  <c r="AC1161" i="1"/>
  <c r="AE1137" i="1"/>
  <c r="AG1161" i="1"/>
  <c r="Q1161" i="1"/>
  <c r="O1159" i="1"/>
  <c r="AE1202" i="1"/>
  <c r="U1017" i="1"/>
  <c r="AA1159" i="1"/>
  <c r="AC1017" i="1"/>
  <c r="AC1159" i="1"/>
  <c r="AE1159" i="1"/>
  <c r="AE1239" i="1"/>
  <c r="Q1017" i="1"/>
  <c r="M1159" i="1"/>
  <c r="W1239" i="1"/>
  <c r="Y1239" i="1"/>
  <c r="M1239" i="1"/>
  <c r="U1206" i="1"/>
  <c r="AE1206" i="1"/>
  <c r="AG1206" i="1"/>
  <c r="AA1087" i="1"/>
  <c r="O1087" i="1"/>
  <c r="U1087" i="1"/>
  <c r="U1169" i="1"/>
  <c r="W1169" i="1"/>
  <c r="Y1169" i="1"/>
  <c r="AC1169" i="1"/>
  <c r="AE1169" i="1"/>
  <c r="AG1087" i="1"/>
  <c r="AG1169" i="1"/>
  <c r="Q1169" i="1"/>
  <c r="M1169" i="1"/>
  <c r="U1140" i="1"/>
  <c r="AG1140" i="1"/>
  <c r="Y1087" i="1"/>
  <c r="M1087" i="1"/>
  <c r="U1054" i="1"/>
  <c r="AC1140" i="1"/>
  <c r="AG1054" i="1"/>
  <c r="AC1087" i="1"/>
  <c r="AE1087" i="1"/>
  <c r="Q1087" i="1"/>
  <c r="U1056" i="1"/>
  <c r="AE1054" i="1"/>
  <c r="AE1056" i="1"/>
  <c r="Y1243" i="1"/>
  <c r="O1057" i="1"/>
  <c r="W1208" i="1"/>
  <c r="Y1056" i="1"/>
  <c r="AC960" i="1"/>
  <c r="AE1140" i="1"/>
  <c r="Q960" i="1"/>
  <c r="U1059" i="1"/>
  <c r="AG1057" i="1"/>
  <c r="AG1059" i="1"/>
  <c r="W960" i="1"/>
  <c r="W1054" i="1"/>
  <c r="W1140" i="1"/>
  <c r="Y960" i="1"/>
  <c r="AE960" i="1"/>
  <c r="AA1243" i="1"/>
  <c r="AE1059" i="1"/>
  <c r="W1056" i="1"/>
  <c r="W1274" i="1"/>
  <c r="AA1274" i="1"/>
  <c r="U1261" i="1"/>
  <c r="AA995" i="1"/>
  <c r="AA1261" i="1"/>
  <c r="AC1057" i="1"/>
  <c r="O1261" i="1"/>
  <c r="U1274" i="1"/>
  <c r="O1274" i="1"/>
  <c r="W989" i="1"/>
  <c r="W1059" i="1"/>
  <c r="AA989" i="1"/>
  <c r="AC1261" i="1"/>
  <c r="Q1261" i="1"/>
  <c r="O989" i="1"/>
  <c r="U1309" i="1"/>
  <c r="AA1309" i="1"/>
  <c r="AG1309" i="1"/>
  <c r="AE989" i="1"/>
  <c r="AG989" i="1"/>
  <c r="U1194" i="1"/>
  <c r="AE1309" i="1"/>
  <c r="AG1194" i="1"/>
  <c r="U989" i="1"/>
  <c r="AC989" i="1"/>
  <c r="AC995" i="1"/>
  <c r="Q995" i="1"/>
  <c r="M1309" i="1"/>
  <c r="U1098" i="1"/>
  <c r="Y1309" i="1"/>
  <c r="AA1098" i="1"/>
  <c r="AC1274" i="1"/>
  <c r="AG1098" i="1"/>
  <c r="Q1274" i="1"/>
  <c r="O1098" i="1"/>
  <c r="U995" i="1"/>
  <c r="U1243" i="1"/>
  <c r="W1113" i="1"/>
  <c r="Y989" i="1"/>
  <c r="AE995" i="1"/>
  <c r="AE1243" i="1"/>
  <c r="AG1243" i="1"/>
  <c r="M989" i="1"/>
  <c r="M1113" i="1"/>
  <c r="M1274" i="1"/>
  <c r="AA1194" i="1"/>
  <c r="O1194" i="1"/>
  <c r="U1003" i="1"/>
  <c r="U1099" i="1"/>
  <c r="Y1003" i="1"/>
  <c r="AG1003" i="1"/>
  <c r="AG1099" i="1"/>
  <c r="W1120" i="1"/>
  <c r="Y1098" i="1"/>
  <c r="AC972" i="1"/>
  <c r="AC1098" i="1"/>
  <c r="AC1194" i="1"/>
  <c r="Q972" i="1"/>
  <c r="Q1098" i="1"/>
  <c r="Q1194" i="1"/>
  <c r="Y995" i="1"/>
  <c r="AA1099" i="1"/>
  <c r="O1099" i="1"/>
  <c r="M1098" i="1"/>
  <c r="Y898" i="1"/>
  <c r="AE898" i="1"/>
  <c r="AG1218" i="1"/>
  <c r="M898" i="1"/>
  <c r="W1099" i="1"/>
  <c r="Q1099" i="1"/>
  <c r="M1099" i="1"/>
  <c r="W1070" i="1"/>
  <c r="Y1120" i="1"/>
  <c r="Y1218" i="1"/>
  <c r="AA898" i="1"/>
  <c r="AA1070" i="1"/>
  <c r="AC1218" i="1"/>
  <c r="Q1218" i="1"/>
  <c r="O1070" i="1"/>
  <c r="AC1113" i="1"/>
  <c r="AC1243" i="1"/>
  <c r="AE1099" i="1"/>
  <c r="Q1113" i="1"/>
  <c r="Q1243" i="1"/>
  <c r="M1120" i="1"/>
  <c r="M1218" i="1"/>
  <c r="W898" i="1"/>
  <c r="AA972" i="1"/>
  <c r="AA998" i="1"/>
  <c r="AC898" i="1"/>
  <c r="AG898" i="1"/>
  <c r="Q898" i="1"/>
  <c r="O972" i="1"/>
  <c r="O998" i="1"/>
  <c r="U898" i="1"/>
  <c r="AE1218" i="1"/>
  <c r="Y972" i="1"/>
  <c r="AE1070" i="1"/>
  <c r="AA1125" i="1"/>
  <c r="M972" i="1"/>
  <c r="U998" i="1"/>
  <c r="U1008" i="1"/>
  <c r="W998" i="1"/>
  <c r="AG1008" i="1"/>
  <c r="AC1230" i="1"/>
  <c r="Q1230" i="1"/>
  <c r="W1125" i="1"/>
  <c r="W1250" i="1"/>
  <c r="AA1250" i="1"/>
  <c r="AE1120" i="1"/>
  <c r="O1250" i="1"/>
  <c r="U1154" i="1"/>
  <c r="Y1008" i="1"/>
  <c r="W1008" i="1"/>
  <c r="W1230" i="1"/>
  <c r="AC1008" i="1"/>
  <c r="W1154" i="1"/>
  <c r="Y1230" i="1"/>
  <c r="AG1230" i="1"/>
  <c r="U1201" i="1"/>
  <c r="AC1125" i="1"/>
  <c r="AC1201" i="1"/>
  <c r="AE1201" i="1"/>
  <c r="Q1125" i="1"/>
  <c r="Q1201" i="1"/>
  <c r="O1201" i="1"/>
  <c r="U1024" i="1"/>
  <c r="U1250" i="1"/>
  <c r="AA1008" i="1"/>
  <c r="AA1024" i="1"/>
  <c r="AC1024" i="1"/>
  <c r="AE1250" i="1"/>
  <c r="AG1024" i="1"/>
  <c r="AG1250" i="1"/>
  <c r="O1008" i="1"/>
  <c r="Y1024" i="1"/>
  <c r="O1024" i="1"/>
  <c r="M1024" i="1"/>
  <c r="U1125" i="1"/>
  <c r="AE1125" i="1"/>
  <c r="AG1125" i="1"/>
  <c r="Y2816" i="1"/>
  <c r="U2816" i="1"/>
  <c r="M2816" i="1"/>
  <c r="AE2816" i="1"/>
  <c r="AA2816" i="1"/>
  <c r="S2816" i="1"/>
  <c r="K2816" i="1"/>
  <c r="K2303" i="1"/>
  <c r="K2325" i="1"/>
  <c r="K2318" i="1"/>
  <c r="AE1434" i="1"/>
  <c r="AG1747" i="1"/>
  <c r="AE1747" i="1"/>
  <c r="AE3269" i="1"/>
  <c r="AG2228" i="1"/>
  <c r="AG3269" i="1"/>
  <c r="AG3273" i="1"/>
  <c r="AC1434" i="1"/>
  <c r="AC2303" i="1"/>
  <c r="AC2305" i="1"/>
  <c r="AC3271" i="1"/>
  <c r="AA1351" i="1"/>
  <c r="AC1747" i="1"/>
  <c r="AC3272" i="1"/>
  <c r="AA2195" i="1"/>
  <c r="AA2259" i="1"/>
  <c r="AA2303" i="1"/>
  <c r="AA2305" i="1"/>
  <c r="AA2327" i="1"/>
  <c r="Y1348" i="1"/>
  <c r="Y2303" i="1"/>
  <c r="Y2325" i="1"/>
  <c r="W1350" i="1"/>
  <c r="W2259" i="1"/>
  <c r="W2303" i="1"/>
  <c r="W2325" i="1"/>
  <c r="W3269" i="1"/>
  <c r="AA1747" i="1"/>
  <c r="Y1685" i="1"/>
  <c r="Y1747" i="1"/>
  <c r="Y3270" i="1"/>
  <c r="W1747" i="1"/>
  <c r="W3270" i="1"/>
  <c r="U2139" i="1"/>
  <c r="U3272" i="1"/>
  <c r="Q1747" i="1"/>
  <c r="Q2318" i="1"/>
  <c r="O1441" i="1"/>
  <c r="M1348" i="1"/>
  <c r="M1352" i="1"/>
  <c r="M1438" i="1"/>
  <c r="M2139" i="1"/>
  <c r="M2303" i="1"/>
  <c r="M2325" i="1"/>
  <c r="U3269" i="1"/>
  <c r="Q2303" i="1"/>
  <c r="Q2315" i="1"/>
  <c r="Q2353" i="1"/>
  <c r="Q3269" i="1"/>
  <c r="Q3271" i="1"/>
  <c r="O1350" i="1"/>
  <c r="O2303" i="1"/>
  <c r="O2325" i="1"/>
  <c r="O3270" i="1"/>
  <c r="M1441" i="1"/>
  <c r="M1685" i="1"/>
  <c r="M1747" i="1"/>
  <c r="M2318" i="1"/>
  <c r="K2305" i="1"/>
  <c r="AG1435" i="1"/>
  <c r="AG1441" i="1"/>
  <c r="AE3271" i="1"/>
  <c r="AE3273" i="1"/>
  <c r="AG1434" i="1"/>
  <c r="AG2259" i="1"/>
  <c r="AC2325" i="1"/>
  <c r="AC3269" i="1"/>
  <c r="AA1441" i="1"/>
  <c r="AA1350" i="1"/>
  <c r="AA2325" i="1"/>
  <c r="Y1350" i="1"/>
  <c r="Y2305" i="1"/>
  <c r="Y3269" i="1"/>
  <c r="W1348" i="1"/>
  <c r="W1438" i="1"/>
  <c r="W2305" i="1"/>
  <c r="W2327" i="1"/>
  <c r="W3271" i="1"/>
  <c r="W3273" i="1"/>
  <c r="U1435" i="1"/>
  <c r="U1747" i="1"/>
  <c r="AA3269" i="1"/>
  <c r="AA3271" i="1"/>
  <c r="AA3273" i="1"/>
  <c r="U2259" i="1"/>
  <c r="U3271" i="1"/>
  <c r="O1443" i="1"/>
  <c r="O1685" i="1"/>
  <c r="O1747" i="1"/>
  <c r="O3269" i="1"/>
  <c r="O3271" i="1"/>
  <c r="O3273" i="1"/>
  <c r="M1350" i="1"/>
  <c r="M2305" i="1"/>
  <c r="M3269" i="1"/>
  <c r="U3273" i="1"/>
  <c r="Q2259" i="1"/>
  <c r="Q2325" i="1"/>
  <c r="Q3273" i="1"/>
  <c r="O2139" i="1"/>
  <c r="O2305" i="1"/>
  <c r="M1353" i="1"/>
  <c r="M1443" i="1"/>
  <c r="AE1436" i="1"/>
  <c r="AE1718" i="1"/>
  <c r="AE1720" i="1"/>
  <c r="AG1443" i="1"/>
  <c r="AE1721" i="1"/>
  <c r="AG779" i="1"/>
  <c r="AC1436" i="1"/>
  <c r="AC1718" i="1"/>
  <c r="AA1353" i="1"/>
  <c r="AA1439" i="1"/>
  <c r="AC1441" i="1"/>
  <c r="AC1443" i="1"/>
  <c r="AC1591" i="1"/>
  <c r="AA48" i="1"/>
  <c r="AA1354" i="1"/>
  <c r="AA1436" i="1"/>
  <c r="AA1440" i="1"/>
  <c r="Y1436" i="1"/>
  <c r="Y2497" i="1"/>
  <c r="W779" i="1"/>
  <c r="W1354" i="1"/>
  <c r="W1720" i="1"/>
  <c r="W2497" i="1"/>
  <c r="AA2320" i="1"/>
  <c r="Y1439" i="1"/>
  <c r="W1441" i="1"/>
  <c r="W1443" i="1"/>
  <c r="U779" i="1"/>
  <c r="U1436" i="1"/>
  <c r="Q1591" i="1"/>
  <c r="Q2328" i="1"/>
  <c r="O1719" i="1"/>
  <c r="O1721" i="1"/>
  <c r="O2328" i="1"/>
  <c r="M1436" i="1"/>
  <c r="M2497" i="1"/>
  <c r="Q1718" i="1"/>
  <c r="O1720" i="1"/>
  <c r="M48" i="1"/>
  <c r="M1437" i="1"/>
  <c r="AE801" i="1"/>
  <c r="AE1833" i="1"/>
  <c r="AG48" i="1"/>
  <c r="AG1718" i="1"/>
  <c r="AG2140" i="1"/>
  <c r="AC2497" i="1"/>
  <c r="AC1439" i="1"/>
  <c r="Y48" i="1"/>
  <c r="Y1718" i="1"/>
  <c r="W1718" i="1"/>
  <c r="U1439" i="1"/>
  <c r="U2140" i="1"/>
  <c r="AA1721" i="1"/>
  <c r="AA1833" i="1"/>
  <c r="Y1833" i="1"/>
  <c r="W48" i="1"/>
  <c r="W1439" i="1"/>
  <c r="W3242" i="1"/>
  <c r="U1718" i="1"/>
  <c r="O2580" i="1"/>
  <c r="Q48" i="1"/>
  <c r="Q801" i="1"/>
  <c r="M1833" i="1"/>
  <c r="Y2817" i="1"/>
  <c r="M2817" i="1"/>
  <c r="AE48" i="1"/>
  <c r="AE779" i="1"/>
  <c r="AE1348" i="1"/>
  <c r="AE1352" i="1"/>
  <c r="AE2669" i="1"/>
  <c r="AG1591" i="1"/>
  <c r="AG1721" i="1"/>
  <c r="AE1349" i="1"/>
  <c r="AE1351" i="1"/>
  <c r="AE1518" i="1"/>
  <c r="AG2195" i="1"/>
  <c r="AC779" i="1"/>
  <c r="AC1352" i="1"/>
  <c r="AC2669" i="1"/>
  <c r="AA821" i="1"/>
  <c r="AC2140" i="1"/>
  <c r="AC2146" i="1"/>
  <c r="Y779" i="1"/>
  <c r="Y2259" i="1"/>
  <c r="Y2579" i="1"/>
  <c r="U1591" i="1"/>
  <c r="U1721" i="1"/>
  <c r="Y55" i="1"/>
  <c r="W821" i="1"/>
  <c r="U2195" i="1"/>
  <c r="Q2140" i="1"/>
  <c r="Q2146" i="1"/>
  <c r="Q2306" i="1"/>
  <c r="O821" i="1"/>
  <c r="O2306" i="1"/>
  <c r="M2259" i="1"/>
  <c r="Q1350" i="1"/>
  <c r="Q1352" i="1"/>
  <c r="O47" i="1"/>
  <c r="O55" i="1"/>
  <c r="O1718" i="1"/>
  <c r="M821" i="1"/>
  <c r="AC2817" i="1"/>
  <c r="K1541" i="1"/>
  <c r="AE50" i="1"/>
  <c r="AE52" i="1"/>
  <c r="AE1350" i="1"/>
  <c r="AG1518" i="1"/>
  <c r="AE49" i="1"/>
  <c r="AE1591" i="1"/>
  <c r="AE2144" i="1"/>
  <c r="AE2146" i="1"/>
  <c r="AE3015" i="1"/>
  <c r="AG52" i="1"/>
  <c r="AG54" i="1"/>
  <c r="AG1348" i="1"/>
  <c r="AG1350" i="1"/>
  <c r="AG2144" i="1"/>
  <c r="AG2146" i="1"/>
  <c r="AC54" i="1"/>
  <c r="AC1348" i="1"/>
  <c r="AC1350" i="1"/>
  <c r="AA49" i="1"/>
  <c r="AA55" i="1"/>
  <c r="AC47" i="1"/>
  <c r="AC821" i="1"/>
  <c r="AC2144" i="1"/>
  <c r="AA50" i="1"/>
  <c r="AA52" i="1"/>
  <c r="AA54" i="1"/>
  <c r="AA1511" i="1"/>
  <c r="AA2038" i="1"/>
  <c r="Y50" i="1"/>
  <c r="Y52" i="1"/>
  <c r="Y2195" i="1"/>
  <c r="W1911" i="1"/>
  <c r="U55" i="1"/>
  <c r="U2144" i="1"/>
  <c r="U2146" i="1"/>
  <c r="AA3015" i="1"/>
  <c r="Y49" i="1"/>
  <c r="Y1591" i="1"/>
  <c r="Y2055" i="1"/>
  <c r="W52" i="1"/>
  <c r="W54" i="1"/>
  <c r="U52" i="1"/>
  <c r="Q47" i="1"/>
  <c r="Q49" i="1"/>
  <c r="Q821" i="1"/>
  <c r="Q1351" i="1"/>
  <c r="Q1725" i="1"/>
  <c r="O50" i="1"/>
  <c r="O54" i="1"/>
  <c r="O3015" i="1"/>
  <c r="M2669" i="1"/>
  <c r="M2673" i="1"/>
  <c r="Q54" i="1"/>
  <c r="Q3021" i="1"/>
  <c r="O1511" i="1"/>
  <c r="O2038" i="1"/>
  <c r="O3024" i="1"/>
  <c r="M50" i="1"/>
  <c r="M52" i="1"/>
  <c r="M1591" i="1"/>
  <c r="M2055" i="1"/>
  <c r="W2817" i="1"/>
  <c r="K2817" i="1"/>
  <c r="AE2195" i="1"/>
  <c r="AG1577" i="1"/>
  <c r="AE1725" i="1"/>
  <c r="AE1973" i="1"/>
  <c r="AG2673" i="1"/>
  <c r="AC50" i="1"/>
  <c r="AC2307" i="1"/>
  <c r="AA56" i="1"/>
  <c r="AA1911" i="1"/>
  <c r="AA2311" i="1"/>
  <c r="AA2669" i="1"/>
  <c r="AA3242" i="1"/>
  <c r="W2669" i="1"/>
  <c r="AA2933" i="1"/>
  <c r="AA3021" i="1"/>
  <c r="Y3242" i="1"/>
  <c r="W2310" i="1"/>
  <c r="U50" i="1"/>
  <c r="U1352" i="1"/>
  <c r="U1354" i="1"/>
  <c r="Q1518" i="1"/>
  <c r="Q3024" i="1"/>
  <c r="O56" i="1"/>
  <c r="M57" i="1"/>
  <c r="M3024" i="1"/>
  <c r="M3242" i="1"/>
  <c r="U3021" i="1"/>
  <c r="Q50" i="1"/>
  <c r="Q2307" i="1"/>
  <c r="Q2673" i="1"/>
  <c r="Q3015" i="1"/>
  <c r="O57" i="1"/>
  <c r="O2311" i="1"/>
  <c r="O2669" i="1"/>
  <c r="O2673" i="1"/>
  <c r="O3242" i="1"/>
  <c r="K2307" i="1"/>
  <c r="K2308" i="1"/>
  <c r="K2310" i="1"/>
  <c r="AE56" i="1"/>
  <c r="AE2944" i="1"/>
  <c r="AG57" i="1"/>
  <c r="AG1353" i="1"/>
  <c r="AE57" i="1"/>
  <c r="AE1621" i="1"/>
  <c r="AG56" i="1"/>
  <c r="AG2038" i="1"/>
  <c r="AG2944" i="1"/>
  <c r="AG3021" i="1"/>
  <c r="AC56" i="1"/>
  <c r="AC2038" i="1"/>
  <c r="AC2309" i="1"/>
  <c r="AC2311" i="1"/>
  <c r="AC2933" i="1"/>
  <c r="AC3021" i="1"/>
  <c r="AC1621" i="1"/>
  <c r="AC1888" i="1"/>
  <c r="AC2310" i="1"/>
  <c r="AC3024" i="1"/>
  <c r="AA2673" i="1"/>
  <c r="AA3024" i="1"/>
  <c r="Y2311" i="1"/>
  <c r="Y3071" i="1"/>
  <c r="W2309" i="1"/>
  <c r="W2673" i="1"/>
  <c r="U57" i="1"/>
  <c r="U1353" i="1"/>
  <c r="U1725" i="1"/>
  <c r="AA1621" i="1"/>
  <c r="AA2308" i="1"/>
  <c r="Y1518" i="1"/>
  <c r="Y2308" i="1"/>
  <c r="Y3024" i="1"/>
  <c r="W1621" i="1"/>
  <c r="W1725" i="1"/>
  <c r="U56" i="1"/>
  <c r="U2038" i="1"/>
  <c r="U2673" i="1"/>
  <c r="U2944" i="1"/>
  <c r="Q57" i="1"/>
  <c r="Q1353" i="1"/>
  <c r="Q1621" i="1"/>
  <c r="Q1888" i="1"/>
  <c r="O1888" i="1"/>
  <c r="O2310" i="1"/>
  <c r="M2307" i="1"/>
  <c r="Q56" i="1"/>
  <c r="Q2038" i="1"/>
  <c r="Q2309" i="1"/>
  <c r="Q2311" i="1"/>
  <c r="M1621" i="1"/>
  <c r="M2308" i="1"/>
  <c r="M2310" i="1"/>
  <c r="M3071" i="1"/>
  <c r="AE1888" i="1"/>
  <c r="AG1501" i="1"/>
  <c r="AG2024" i="1"/>
  <c r="AG2173" i="1"/>
  <c r="AC2024" i="1"/>
  <c r="AA1357" i="1"/>
  <c r="AA1577" i="1"/>
  <c r="AG3242" i="1"/>
  <c r="AG3274" i="1"/>
  <c r="AC1685" i="1"/>
  <c r="AA1758" i="1"/>
  <c r="AA2024" i="1"/>
  <c r="AA2173" i="1"/>
  <c r="Y2390" i="1"/>
  <c r="W2173" i="1"/>
  <c r="W3021" i="1"/>
  <c r="Y165" i="1"/>
  <c r="Y1357" i="1"/>
  <c r="Y1888" i="1"/>
  <c r="Y3132" i="1"/>
  <c r="W1518" i="1"/>
  <c r="W3274" i="1"/>
  <c r="U1501" i="1"/>
  <c r="U2024" i="1"/>
  <c r="U2173" i="1"/>
  <c r="U3242" i="1"/>
  <c r="U3274" i="1"/>
  <c r="O1357" i="1"/>
  <c r="O1577" i="1"/>
  <c r="M165" i="1"/>
  <c r="M2390" i="1"/>
  <c r="Q2024" i="1"/>
  <c r="Q2404" i="1"/>
  <c r="O1758" i="1"/>
  <c r="O2173" i="1"/>
  <c r="M1357" i="1"/>
  <c r="AE1542" i="1"/>
  <c r="AE2390" i="1"/>
  <c r="AG51" i="1"/>
  <c r="AG648" i="1"/>
  <c r="AG1973" i="1"/>
  <c r="AE51" i="1"/>
  <c r="AE59" i="1"/>
  <c r="AE648" i="1"/>
  <c r="AE2883" i="1"/>
  <c r="AG2394" i="1"/>
  <c r="AC551" i="1"/>
  <c r="AA1501" i="1"/>
  <c r="AA1685" i="1"/>
  <c r="AA2476" i="1"/>
  <c r="Y136" i="1"/>
  <c r="Y140" i="1"/>
  <c r="W51" i="1"/>
  <c r="W551" i="1"/>
  <c r="U648" i="1"/>
  <c r="Y51" i="1"/>
  <c r="Y1725" i="1"/>
  <c r="Y2140" i="1"/>
  <c r="Y2146" i="1"/>
  <c r="Y3274" i="1"/>
  <c r="W136" i="1"/>
  <c r="W140" i="1"/>
  <c r="U2390" i="1"/>
  <c r="Q648" i="1"/>
  <c r="Q2692" i="1"/>
  <c r="O3077" i="1"/>
  <c r="Q551" i="1"/>
  <c r="O1501" i="1"/>
  <c r="O2476" i="1"/>
  <c r="M136" i="1"/>
  <c r="M1725" i="1"/>
  <c r="M2140" i="1"/>
  <c r="M2692" i="1"/>
  <c r="AE1548" i="1"/>
  <c r="AE2476" i="1"/>
  <c r="AG59" i="1"/>
  <c r="AG165" i="1"/>
  <c r="AG1685" i="1"/>
  <c r="AG1701" i="1"/>
  <c r="AE2616" i="1"/>
  <c r="AG142" i="1"/>
  <c r="AC136" i="1"/>
  <c r="AC140" i="1"/>
  <c r="AC192" i="1"/>
  <c r="AA165" i="1"/>
  <c r="AC537" i="1"/>
  <c r="AA98" i="1"/>
  <c r="AA572" i="1"/>
  <c r="AA2390" i="1"/>
  <c r="AA3132" i="1"/>
  <c r="Y2024" i="1"/>
  <c r="Y2883" i="1"/>
  <c r="Y2957" i="1"/>
  <c r="W2404" i="1"/>
  <c r="W2933" i="1"/>
  <c r="U165" i="1"/>
  <c r="U1685" i="1"/>
  <c r="U1701" i="1"/>
  <c r="U2264" i="1"/>
  <c r="AA1701" i="1"/>
  <c r="AA1973" i="1"/>
  <c r="AA2144" i="1"/>
  <c r="AA2264" i="1"/>
  <c r="AA2580" i="1"/>
  <c r="AA3077" i="1"/>
  <c r="Y2144" i="1"/>
  <c r="Y2586" i="1"/>
  <c r="Y2774" i="1"/>
  <c r="W885" i="1"/>
  <c r="W1701" i="1"/>
  <c r="W1973" i="1"/>
  <c r="W2146" i="1"/>
  <c r="W2264" i="1"/>
  <c r="Q2944" i="1"/>
  <c r="O572" i="1"/>
  <c r="O1973" i="1"/>
  <c r="M2024" i="1"/>
  <c r="M2529" i="1"/>
  <c r="Q136" i="1"/>
  <c r="Q192" i="1"/>
  <c r="Q537" i="1"/>
  <c r="Q1542" i="1"/>
  <c r="O165" i="1"/>
  <c r="O2390" i="1"/>
  <c r="O3132" i="1"/>
  <c r="M142" i="1"/>
  <c r="M2586" i="1"/>
  <c r="M2883" i="1"/>
  <c r="M2957" i="1"/>
  <c r="AE98" i="1"/>
  <c r="AE1871" i="1"/>
  <c r="AE2024" i="1"/>
  <c r="AE621" i="1"/>
  <c r="AE698" i="1"/>
  <c r="AG98" i="1"/>
  <c r="AG1758" i="1"/>
  <c r="AG3192" i="1"/>
  <c r="AC98" i="1"/>
  <c r="AC572" i="1"/>
  <c r="AC621" i="1"/>
  <c r="AC1548" i="1"/>
  <c r="AC2430" i="1"/>
  <c r="AC2476" i="1"/>
  <c r="AA61" i="1"/>
  <c r="AC165" i="1"/>
  <c r="AC509" i="1"/>
  <c r="AC630" i="1"/>
  <c r="AC1445" i="1"/>
  <c r="AC3132" i="1"/>
  <c r="AA1370" i="1"/>
  <c r="AA2430" i="1"/>
  <c r="Y58" i="1"/>
  <c r="Y537" i="1"/>
  <c r="Y3077" i="1"/>
  <c r="W2038" i="1"/>
  <c r="AA3192" i="1"/>
  <c r="Y1577" i="1"/>
  <c r="W2140" i="1"/>
  <c r="W2375" i="1"/>
  <c r="U98" i="1"/>
  <c r="U140" i="1"/>
  <c r="U1758" i="1"/>
  <c r="Q165" i="1"/>
  <c r="Q572" i="1"/>
  <c r="Q630" i="1"/>
  <c r="Q1445" i="1"/>
  <c r="Q1577" i="1"/>
  <c r="Q3132" i="1"/>
  <c r="O621" i="1"/>
  <c r="O2586" i="1"/>
  <c r="O2957" i="1"/>
  <c r="O3192" i="1"/>
  <c r="M537" i="1"/>
  <c r="M2559" i="1"/>
  <c r="M3077" i="1"/>
  <c r="U3192" i="1"/>
  <c r="Q98" i="1"/>
  <c r="Q140" i="1"/>
  <c r="Q509" i="1"/>
  <c r="Q2430" i="1"/>
  <c r="Q2476" i="1"/>
  <c r="Q3192" i="1"/>
  <c r="O61" i="1"/>
  <c r="O1602" i="1"/>
  <c r="O2430" i="1"/>
  <c r="M58" i="1"/>
  <c r="AE58" i="1"/>
  <c r="AE551" i="1"/>
  <c r="AE2715" i="1"/>
  <c r="AE3132" i="1"/>
  <c r="AE3242" i="1"/>
  <c r="AG630" i="1"/>
  <c r="AE572" i="1"/>
  <c r="AE1445" i="1"/>
  <c r="AE1685" i="1"/>
  <c r="AE2748" i="1"/>
  <c r="AE3222" i="1"/>
  <c r="AG2529" i="1"/>
  <c r="AG3071" i="1"/>
  <c r="AC684" i="1"/>
  <c r="AC1602" i="1"/>
  <c r="AC2390" i="1"/>
  <c r="AC2394" i="1"/>
  <c r="AC2559" i="1"/>
  <c r="AA848" i="1"/>
  <c r="AA885" i="1"/>
  <c r="AG2616" i="1"/>
  <c r="AC197" i="1"/>
  <c r="AC698" i="1"/>
  <c r="AC2692" i="1"/>
  <c r="AA58" i="1"/>
  <c r="AA785" i="1"/>
  <c r="AA2529" i="1"/>
  <c r="W165" i="1"/>
  <c r="U621" i="1"/>
  <c r="U630" i="1"/>
  <c r="U2616" i="1"/>
  <c r="Y61" i="1"/>
  <c r="Y197" i="1"/>
  <c r="Y885" i="1"/>
  <c r="W848" i="1"/>
  <c r="W1445" i="1"/>
  <c r="W2616" i="1"/>
  <c r="U2529" i="1"/>
  <c r="Q61" i="1"/>
  <c r="Q698" i="1"/>
  <c r="O58" i="1"/>
  <c r="O192" i="1"/>
  <c r="O848" i="1"/>
  <c r="O885" i="1"/>
  <c r="M3222" i="1"/>
  <c r="U3071" i="1"/>
  <c r="Q60" i="1"/>
  <c r="Q684" i="1"/>
  <c r="Q1778" i="1"/>
  <c r="Q2390" i="1"/>
  <c r="Q2559" i="1"/>
  <c r="O785" i="1"/>
  <c r="O871" i="1"/>
  <c r="O1370" i="1"/>
  <c r="O1778" i="1"/>
  <c r="M98" i="1"/>
  <c r="M621" i="1"/>
  <c r="M630" i="1"/>
  <c r="M885" i="1"/>
  <c r="AE60" i="1"/>
  <c r="AE771" i="1"/>
  <c r="AG58" i="1"/>
  <c r="AG192" i="1"/>
  <c r="AG785" i="1"/>
  <c r="AG1602" i="1"/>
  <c r="AG2748" i="1"/>
  <c r="AC60" i="1"/>
  <c r="AC496" i="1"/>
  <c r="AC771" i="1"/>
  <c r="AC807" i="1"/>
  <c r="AC1826" i="1"/>
  <c r="AC3279" i="1"/>
  <c r="AC2616" i="1"/>
  <c r="AC2828" i="1"/>
  <c r="AC3054" i="1"/>
  <c r="AA136" i="1"/>
  <c r="AA1446" i="1"/>
  <c r="AA2273" i="1"/>
  <c r="AA2715" i="1"/>
  <c r="AA3276" i="1"/>
  <c r="Y60" i="1"/>
  <c r="Y509" i="1"/>
  <c r="Y771" i="1"/>
  <c r="Y1446" i="1"/>
  <c r="Y2273" i="1"/>
  <c r="W2715" i="1"/>
  <c r="W3222" i="1"/>
  <c r="U3" i="1"/>
  <c r="U885" i="1"/>
  <c r="U2692" i="1"/>
  <c r="U2748" i="1"/>
  <c r="AA2590" i="1"/>
  <c r="Y3276" i="1"/>
  <c r="W4" i="1"/>
  <c r="W621" i="1"/>
  <c r="W667" i="1"/>
  <c r="W2944" i="1"/>
  <c r="U192" i="1"/>
  <c r="U551" i="1"/>
  <c r="U684" i="1"/>
  <c r="U785" i="1"/>
  <c r="Q2122" i="1"/>
  <c r="Q2616" i="1"/>
  <c r="O136" i="1"/>
  <c r="O2590" i="1"/>
  <c r="O2616" i="1"/>
  <c r="O3222" i="1"/>
  <c r="M509" i="1"/>
  <c r="M771" i="1"/>
  <c r="M871" i="1"/>
  <c r="M1446" i="1"/>
  <c r="M2273" i="1"/>
  <c r="M3276" i="1"/>
  <c r="Q496" i="1"/>
  <c r="Q771" i="1"/>
  <c r="Q807" i="1"/>
  <c r="Q1826" i="1"/>
  <c r="Q2394" i="1"/>
  <c r="Q3222" i="1"/>
  <c r="Q3279" i="1"/>
  <c r="O1446" i="1"/>
  <c r="O2273" i="1"/>
  <c r="O2715" i="1"/>
  <c r="O3276" i="1"/>
  <c r="M10" i="1"/>
  <c r="M2748" i="1"/>
  <c r="AE4" i="1"/>
  <c r="AE1602" i="1"/>
  <c r="AE1826" i="1"/>
  <c r="AG3" i="1"/>
  <c r="AG61" i="1"/>
  <c r="AG756" i="1"/>
  <c r="AG848" i="1"/>
  <c r="AG1357" i="1"/>
  <c r="AE3" i="1"/>
  <c r="AE7" i="1"/>
  <c r="AE9" i="1"/>
  <c r="AE885" i="1"/>
  <c r="AE3279" i="1"/>
  <c r="AG4" i="1"/>
  <c r="AG6" i="1"/>
  <c r="AG771" i="1"/>
  <c r="AG871" i="1"/>
  <c r="AG1826" i="1"/>
  <c r="AG3054" i="1"/>
  <c r="AC4" i="1"/>
  <c r="AC6" i="1"/>
  <c r="AC10" i="1"/>
  <c r="AC480" i="1"/>
  <c r="AC1871" i="1"/>
  <c r="AC2529" i="1"/>
  <c r="AC2579" i="1"/>
  <c r="AA3" i="1"/>
  <c r="AA197" i="1"/>
  <c r="AA600" i="1"/>
  <c r="AA667" i="1"/>
  <c r="AG2957" i="1"/>
  <c r="AC667" i="1"/>
  <c r="AC756" i="1"/>
  <c r="AC885" i="1"/>
  <c r="AC2774" i="1"/>
  <c r="AA140" i="1"/>
  <c r="AA142" i="1"/>
  <c r="AA684" i="1"/>
  <c r="AA2205" i="1"/>
  <c r="Y1370" i="1"/>
  <c r="W3" i="1"/>
  <c r="W600" i="1"/>
  <c r="W1826" i="1"/>
  <c r="W3111" i="1"/>
  <c r="U61" i="1"/>
  <c r="U848" i="1"/>
  <c r="U1357" i="1"/>
  <c r="U2957" i="1"/>
  <c r="AA2375" i="1"/>
  <c r="Y2264" i="1"/>
  <c r="Y2828" i="1"/>
  <c r="Y2" i="1"/>
  <c r="W8" i="1"/>
  <c r="W192" i="1"/>
  <c r="W496" i="1"/>
  <c r="W2586" i="1"/>
  <c r="W2590" i="1"/>
  <c r="W2" i="1"/>
  <c r="U4" i="1"/>
  <c r="U771" i="1"/>
  <c r="U871" i="1"/>
  <c r="U1826" i="1"/>
  <c r="U3054" i="1"/>
  <c r="Q9" i="1"/>
  <c r="Q667" i="1"/>
  <c r="Q756" i="1"/>
  <c r="Q885" i="1"/>
  <c r="Q2774" i="1"/>
  <c r="Q2828" i="1"/>
  <c r="O4" i="1"/>
  <c r="O667" i="1"/>
  <c r="O756" i="1"/>
  <c r="M3" i="1"/>
  <c r="M1370" i="1"/>
  <c r="Q4" i="1"/>
  <c r="Q480" i="1"/>
  <c r="Q600" i="1"/>
  <c r="Q1871" i="1"/>
  <c r="Q2579" i="1"/>
  <c r="O600" i="1"/>
  <c r="O2205" i="1"/>
  <c r="O2944" i="1"/>
  <c r="M2" i="1"/>
  <c r="AE6" i="1"/>
  <c r="AE10" i="1"/>
  <c r="AE62" i="1"/>
  <c r="AE1856" i="1"/>
  <c r="AG197" i="1"/>
  <c r="AG509" i="1"/>
  <c r="AG1585" i="1"/>
  <c r="AE3077" i="1"/>
  <c r="AG10" i="1"/>
  <c r="AG62" i="1"/>
  <c r="AG2476" i="1"/>
  <c r="AG2579" i="1"/>
  <c r="AC871" i="1"/>
  <c r="AC2273" i="1"/>
  <c r="AA5" i="1"/>
  <c r="AA7" i="1"/>
  <c r="AA9" i="1"/>
  <c r="AA63" i="1"/>
  <c r="AC5" i="1"/>
  <c r="AC63" i="1"/>
  <c r="AC1357" i="1"/>
  <c r="AA10" i="1"/>
  <c r="Y6" i="1"/>
  <c r="Y62" i="1"/>
  <c r="Y3247" i="1"/>
  <c r="W5" i="1"/>
  <c r="W1370" i="1"/>
  <c r="U5" i="1"/>
  <c r="U1585" i="1"/>
  <c r="AA2748" i="1"/>
  <c r="Y5" i="1"/>
  <c r="Y9" i="1"/>
  <c r="Y63" i="1"/>
  <c r="Y667" i="1"/>
  <c r="Y2061" i="1"/>
  <c r="W60" i="1"/>
  <c r="U6" i="1"/>
  <c r="U62" i="1"/>
  <c r="U509" i="1"/>
  <c r="U1871" i="1"/>
  <c r="U2476" i="1"/>
  <c r="Q5" i="1"/>
  <c r="Q1357" i="1"/>
  <c r="O8" i="1"/>
  <c r="O62" i="1"/>
  <c r="O2564" i="1"/>
  <c r="O2748" i="1"/>
  <c r="M5" i="1"/>
  <c r="M9" i="1"/>
  <c r="M2404" i="1"/>
  <c r="M3247" i="1"/>
  <c r="Q62" i="1"/>
  <c r="Q871" i="1"/>
  <c r="Q2273" i="1"/>
  <c r="O5" i="1"/>
  <c r="M62" i="1"/>
  <c r="M667" i="1"/>
  <c r="M2061" i="1"/>
  <c r="M2564" i="1"/>
  <c r="AE63" i="1"/>
  <c r="AE2061" i="1"/>
  <c r="AE3111" i="1"/>
  <c r="AG807" i="1"/>
  <c r="AG1856" i="1"/>
  <c r="AG2828" i="1"/>
  <c r="AG3077" i="1"/>
  <c r="AC2105" i="1"/>
  <c r="AA480" i="1"/>
  <c r="AA2828" i="1"/>
  <c r="Y1602" i="1"/>
  <c r="W871" i="1"/>
  <c r="W1602" i="1"/>
  <c r="W3247" i="1"/>
  <c r="AA2061" i="1"/>
  <c r="AA3247" i="1"/>
  <c r="Y756" i="1"/>
  <c r="Y2122" i="1"/>
  <c r="Y2988" i="1"/>
  <c r="W2988" i="1"/>
  <c r="U807" i="1"/>
  <c r="U1856" i="1"/>
  <c r="O3247" i="1"/>
  <c r="M1602" i="1"/>
  <c r="M2675" i="1"/>
  <c r="M2988" i="1"/>
  <c r="O63" i="1"/>
  <c r="M756" i="1"/>
  <c r="M2122" i="1"/>
  <c r="AE785" i="1"/>
  <c r="AE807" i="1"/>
  <c r="AG63" i="1"/>
  <c r="AG1893" i="1"/>
  <c r="AC1511" i="1"/>
  <c r="AC2240" i="1"/>
  <c r="AA1828" i="1"/>
  <c r="AA1856" i="1"/>
  <c r="AA1871" i="1"/>
  <c r="AA1893" i="1"/>
  <c r="Y1856" i="1"/>
  <c r="W541" i="1"/>
  <c r="W1893" i="1"/>
  <c r="U63" i="1"/>
  <c r="W2122" i="1"/>
  <c r="U1370" i="1"/>
  <c r="U1893" i="1"/>
  <c r="Q2240" i="1"/>
  <c r="Q2748" i="1"/>
  <c r="O1585" i="1"/>
  <c r="M1542" i="1"/>
  <c r="M1856" i="1"/>
  <c r="Q541" i="1"/>
  <c r="Q1511" i="1"/>
  <c r="Q2205" i="1"/>
  <c r="O1828" i="1"/>
  <c r="O1856" i="1"/>
  <c r="O1871" i="1"/>
  <c r="O1893" i="1"/>
  <c r="AE1828" i="1"/>
  <c r="AE2675" i="1"/>
  <c r="AG1807" i="1"/>
  <c r="AE169" i="1"/>
  <c r="AE1417" i="1"/>
  <c r="AE1729" i="1"/>
  <c r="AE1733" i="1"/>
  <c r="AE2122" i="1"/>
  <c r="AG1828" i="1"/>
  <c r="AC3295" i="1"/>
  <c r="AC1625" i="1"/>
  <c r="AC1807" i="1"/>
  <c r="AA1548" i="1"/>
  <c r="AA2484" i="1"/>
  <c r="Y828" i="1"/>
  <c r="Y3295" i="1"/>
  <c r="U1807" i="1"/>
  <c r="AA1625" i="1"/>
  <c r="Y169" i="1"/>
  <c r="Y2240" i="1"/>
  <c r="Y2596" i="1"/>
  <c r="U1828" i="1"/>
  <c r="Q1625" i="1"/>
  <c r="Q1807" i="1"/>
  <c r="M828" i="1"/>
  <c r="M1828" i="1"/>
  <c r="M1893" i="1"/>
  <c r="M2484" i="1"/>
  <c r="O828" i="1"/>
  <c r="O1542" i="1"/>
  <c r="O1548" i="1"/>
  <c r="M2596" i="1"/>
  <c r="M3295" i="1"/>
  <c r="AE1414" i="1"/>
  <c r="AE1734" i="1"/>
  <c r="AE2484" i="1"/>
  <c r="AE2946" i="1"/>
  <c r="AE2964" i="1"/>
  <c r="AG1625" i="1"/>
  <c r="AG1729" i="1"/>
  <c r="AG2273" i="1"/>
  <c r="AG2946" i="1"/>
  <c r="AG2240" i="1"/>
  <c r="AG3295" i="1"/>
  <c r="AC1414" i="1"/>
  <c r="AC1734" i="1"/>
  <c r="AC3111" i="1"/>
  <c r="AG2041" i="1"/>
  <c r="AC1417" i="1"/>
  <c r="AC2946" i="1"/>
  <c r="AA514" i="1"/>
  <c r="AA1734" i="1"/>
  <c r="Y1734" i="1"/>
  <c r="Y2105" i="1"/>
  <c r="W1828" i="1"/>
  <c r="U1625" i="1"/>
  <c r="U1729" i="1"/>
  <c r="U1896" i="1"/>
  <c r="U2041" i="1"/>
  <c r="U2240" i="1"/>
  <c r="AA2041" i="1"/>
  <c r="AA2240" i="1"/>
  <c r="Y1585" i="1"/>
  <c r="W1585" i="1"/>
  <c r="U2273" i="1"/>
  <c r="U2946" i="1"/>
  <c r="Q1417" i="1"/>
  <c r="Q1896" i="1"/>
  <c r="Q2946" i="1"/>
  <c r="O514" i="1"/>
  <c r="O2041" i="1"/>
  <c r="O2240" i="1"/>
  <c r="M2105" i="1"/>
  <c r="Q1414" i="1"/>
  <c r="Q1734" i="1"/>
  <c r="M1585" i="1"/>
  <c r="AE2535" i="1"/>
  <c r="AG585" i="1"/>
  <c r="AE1459" i="1"/>
  <c r="AE1585" i="1"/>
  <c r="AG1734" i="1"/>
  <c r="AC2675" i="1"/>
  <c r="AC2697" i="1"/>
  <c r="AC3247" i="1"/>
  <c r="AA169" i="1"/>
  <c r="AG2829" i="1"/>
  <c r="AC553" i="1"/>
  <c r="AC1459" i="1"/>
  <c r="AC2590" i="1"/>
  <c r="AA22" i="1"/>
  <c r="AA2505" i="1"/>
  <c r="AA2964" i="1"/>
  <c r="Y148" i="1"/>
  <c r="Y2535" i="1"/>
  <c r="Y2829" i="1"/>
  <c r="W2697" i="1"/>
  <c r="W2829" i="1"/>
  <c r="U1733" i="1"/>
  <c r="U2150" i="1"/>
  <c r="AA2506" i="1"/>
  <c r="Y2041" i="1"/>
  <c r="Y2830" i="1"/>
  <c r="Y3028" i="1"/>
  <c r="W6" i="1"/>
  <c r="W1459" i="1"/>
  <c r="W2830" i="1"/>
  <c r="U1734" i="1"/>
  <c r="U2505" i="1"/>
  <c r="Q1459" i="1"/>
  <c r="Q1733" i="1"/>
  <c r="Q2590" i="1"/>
  <c r="O1729" i="1"/>
  <c r="O1733" i="1"/>
  <c r="O2506" i="1"/>
  <c r="O3295" i="1"/>
  <c r="M3028" i="1"/>
  <c r="Q553" i="1"/>
  <c r="Q2675" i="1"/>
  <c r="Q2697" i="1"/>
  <c r="Q3247" i="1"/>
  <c r="Q3295" i="1"/>
  <c r="O169" i="1"/>
  <c r="O2505" i="1"/>
  <c r="O2964" i="1"/>
  <c r="M148" i="1"/>
  <c r="M2041" i="1"/>
  <c r="M2182" i="1"/>
  <c r="AE22" i="1"/>
  <c r="AE1505" i="1"/>
  <c r="AE1706" i="1"/>
  <c r="AE2205" i="1"/>
  <c r="AE2273" i="1"/>
  <c r="AG169" i="1"/>
  <c r="AG1459" i="1"/>
  <c r="AG1789" i="1"/>
  <c r="AE2182" i="1"/>
  <c r="AE2453" i="1"/>
  <c r="AE3202" i="1"/>
  <c r="AG148" i="1"/>
  <c r="AG2066" i="1"/>
  <c r="AC22" i="1"/>
  <c r="AC110" i="1"/>
  <c r="AC1505" i="1"/>
  <c r="AC1990" i="1"/>
  <c r="AA553" i="1"/>
  <c r="AC585" i="1"/>
  <c r="AC2041" i="1"/>
  <c r="AC3028" i="1"/>
  <c r="AA2066" i="1"/>
  <c r="AA2287" i="1"/>
  <c r="AA2697" i="1"/>
  <c r="Y2460" i="1"/>
  <c r="W2287" i="1"/>
  <c r="U169" i="1"/>
  <c r="U1459" i="1"/>
  <c r="U2182" i="1"/>
  <c r="AA3079" i="1"/>
  <c r="Y1896" i="1"/>
  <c r="W1729" i="1"/>
  <c r="U22" i="1"/>
  <c r="U148" i="1"/>
  <c r="Q3028" i="1"/>
  <c r="O110" i="1"/>
  <c r="O1459" i="1"/>
  <c r="O1789" i="1"/>
  <c r="O1896" i="1"/>
  <c r="M2460" i="1"/>
  <c r="Q22" i="1"/>
  <c r="Q110" i="1"/>
  <c r="Q1990" i="1"/>
  <c r="Q2066" i="1"/>
  <c r="O1706" i="1"/>
  <c r="O2066" i="1"/>
  <c r="O2287" i="1"/>
  <c r="O2697" i="1"/>
  <c r="M1896" i="1"/>
  <c r="AE2460" i="1"/>
  <c r="AG541" i="1"/>
  <c r="AE514" i="1"/>
  <c r="AE2041" i="1"/>
  <c r="AE2756" i="1"/>
  <c r="AG1706" i="1"/>
  <c r="AC148" i="1"/>
  <c r="AA541" i="1"/>
  <c r="AG2506" i="1"/>
  <c r="AC1789" i="1"/>
  <c r="AA603" i="1"/>
  <c r="AA1314" i="1"/>
  <c r="AA1505" i="1"/>
  <c r="Y110" i="1"/>
  <c r="Y3079" i="1"/>
  <c r="U2506" i="1"/>
  <c r="Y514" i="1"/>
  <c r="Y1625" i="1"/>
  <c r="Y1729" i="1"/>
  <c r="Y1807" i="1"/>
  <c r="Y2506" i="1"/>
  <c r="Y2722" i="1"/>
  <c r="W1807" i="1"/>
  <c r="W2722" i="1"/>
  <c r="W3028" i="1"/>
  <c r="U110" i="1"/>
  <c r="U541" i="1"/>
  <c r="U1706" i="1"/>
  <c r="Q1789" i="1"/>
  <c r="O603" i="1"/>
  <c r="M11" i="1"/>
  <c r="M2755" i="1"/>
  <c r="Q148" i="1"/>
  <c r="O541" i="1"/>
  <c r="O1505" i="1"/>
  <c r="M514" i="1"/>
  <c r="M1514" i="1"/>
  <c r="M1729" i="1"/>
  <c r="M2506" i="1"/>
  <c r="M2722" i="1"/>
  <c r="M2756" i="1"/>
  <c r="M3079" i="1"/>
  <c r="AE12" i="1"/>
  <c r="AE2621" i="1"/>
  <c r="AG553" i="1"/>
  <c r="AE15" i="1"/>
  <c r="AG1692" i="1"/>
  <c r="AG2988" i="1"/>
  <c r="AC12" i="1"/>
  <c r="AC14" i="1"/>
  <c r="AC2412" i="1"/>
  <c r="AG2110" i="1"/>
  <c r="AC2110" i="1"/>
  <c r="AC2964" i="1"/>
  <c r="AA3028" i="1"/>
  <c r="Y553" i="1"/>
  <c r="W169" i="1"/>
  <c r="W1692" i="1"/>
  <c r="U1417" i="1"/>
  <c r="U2027" i="1"/>
  <c r="U2110" i="1"/>
  <c r="AA2150" i="1"/>
  <c r="Y2778" i="1"/>
  <c r="W1789" i="1"/>
  <c r="W2041" i="1"/>
  <c r="W2453" i="1"/>
  <c r="U553" i="1"/>
  <c r="U1692" i="1"/>
  <c r="U2964" i="1"/>
  <c r="U2988" i="1"/>
  <c r="Q11" i="1"/>
  <c r="Q15" i="1"/>
  <c r="Q2110" i="1"/>
  <c r="Q2964" i="1"/>
  <c r="O2150" i="1"/>
  <c r="M553" i="1"/>
  <c r="M2757" i="1"/>
  <c r="Q12" i="1"/>
  <c r="Q14" i="1"/>
  <c r="Q2412" i="1"/>
  <c r="O11" i="1"/>
  <c r="O27" i="1"/>
  <c r="O3028" i="1"/>
  <c r="M2778" i="1"/>
  <c r="AE2505" i="1"/>
  <c r="AE2988" i="1"/>
  <c r="AG27" i="1"/>
  <c r="AE758" i="1"/>
  <c r="AE2027" i="1"/>
  <c r="AE2778" i="1"/>
  <c r="AG32" i="1"/>
  <c r="AG2131" i="1"/>
  <c r="AG2484" i="1"/>
  <c r="AC32" i="1"/>
  <c r="AC2484" i="1"/>
  <c r="AC3202" i="1"/>
  <c r="AA758" i="1"/>
  <c r="AC2453" i="1"/>
  <c r="AC2722" i="1"/>
  <c r="AA14" i="1"/>
  <c r="AA1736" i="1"/>
  <c r="AA2131" i="1"/>
  <c r="Y1706" i="1"/>
  <c r="Y2757" i="1"/>
  <c r="W890" i="1"/>
  <c r="U27" i="1"/>
  <c r="AA2132" i="1"/>
  <c r="AA3176" i="1"/>
  <c r="W514" i="1"/>
  <c r="W2150" i="1"/>
  <c r="U2484" i="1"/>
  <c r="Q758" i="1"/>
  <c r="Q2722" i="1"/>
  <c r="O12" i="1"/>
  <c r="O14" i="1"/>
  <c r="Q16" i="1"/>
  <c r="Q2484" i="1"/>
  <c r="Q3202" i="1"/>
  <c r="O1736" i="1"/>
  <c r="M14" i="1"/>
  <c r="AE16" i="1"/>
  <c r="AE26" i="1"/>
  <c r="AE1314" i="1"/>
  <c r="AE1990" i="1"/>
  <c r="AG31" i="1"/>
  <c r="AG758" i="1"/>
  <c r="AE29" i="1"/>
  <c r="AE2132" i="1"/>
  <c r="AE2506" i="1"/>
  <c r="AG16" i="1"/>
  <c r="AG484" i="1"/>
  <c r="AG1314" i="1"/>
  <c r="AG1990" i="1"/>
  <c r="AG2870" i="1"/>
  <c r="AG3176" i="1"/>
  <c r="AC18" i="1"/>
  <c r="AC28" i="1"/>
  <c r="AC2131" i="1"/>
  <c r="AC2460" i="1"/>
  <c r="AA669" i="1"/>
  <c r="AC17" i="1"/>
  <c r="AA18" i="1"/>
  <c r="AA148" i="1"/>
  <c r="AA484" i="1"/>
  <c r="AA1692" i="1"/>
  <c r="AA2460" i="1"/>
  <c r="Y1414" i="1"/>
  <c r="Y3176" i="1"/>
  <c r="W17" i="1"/>
  <c r="W27" i="1"/>
  <c r="W2505" i="1"/>
  <c r="U758" i="1"/>
  <c r="Y15" i="1"/>
  <c r="Y2132" i="1"/>
  <c r="W2027" i="1"/>
  <c r="U484" i="1"/>
  <c r="U1990" i="1"/>
  <c r="Q19" i="1"/>
  <c r="Q1325" i="1"/>
  <c r="Q2894" i="1"/>
  <c r="O32" i="1"/>
  <c r="O669" i="1"/>
  <c r="O2132" i="1"/>
  <c r="O3202" i="1"/>
  <c r="M17" i="1"/>
  <c r="M27" i="1"/>
  <c r="M1414" i="1"/>
  <c r="O1692" i="1"/>
  <c r="M32" i="1"/>
  <c r="M1417" i="1"/>
  <c r="AE24" i="1"/>
  <c r="AE34" i="1"/>
  <c r="AE484" i="1"/>
  <c r="AE1535" i="1"/>
  <c r="AE3260" i="1"/>
  <c r="AG23" i="1"/>
  <c r="AG25" i="1"/>
  <c r="AE25" i="1"/>
  <c r="AE603" i="1"/>
  <c r="AE2738" i="1"/>
  <c r="AE3297" i="1"/>
  <c r="AG20" i="1"/>
  <c r="AG24" i="1"/>
  <c r="AG28" i="1"/>
  <c r="AG34" i="1"/>
  <c r="AG603" i="1"/>
  <c r="AG1535" i="1"/>
  <c r="AG2287" i="1"/>
  <c r="AC34" i="1"/>
  <c r="AC1736" i="1"/>
  <c r="AC2287" i="1"/>
  <c r="AA19" i="1"/>
  <c r="AA23" i="1"/>
  <c r="AA29" i="1"/>
  <c r="AA31" i="1"/>
  <c r="AC13" i="1"/>
  <c r="AC23" i="1"/>
  <c r="AC25" i="1"/>
  <c r="AC33" i="1"/>
  <c r="AA26" i="1"/>
  <c r="AA34" i="1"/>
  <c r="AA2946" i="1"/>
  <c r="Y34" i="1"/>
  <c r="W33" i="1"/>
  <c r="W2621" i="1"/>
  <c r="U19" i="1"/>
  <c r="U23" i="1"/>
  <c r="U25" i="1"/>
  <c r="U29" i="1"/>
  <c r="U31" i="1"/>
  <c r="U33" i="1"/>
  <c r="U603" i="1"/>
  <c r="U1809" i="1"/>
  <c r="AA1809" i="1"/>
  <c r="Y2150" i="1"/>
  <c r="Y2758" i="1"/>
  <c r="Y2870" i="1"/>
  <c r="W16" i="1"/>
  <c r="W34" i="1"/>
  <c r="W484" i="1"/>
  <c r="W2506" i="1"/>
  <c r="W2946" i="1"/>
  <c r="U20" i="1"/>
  <c r="U24" i="1"/>
  <c r="U26" i="1"/>
  <c r="U28" i="1"/>
  <c r="U34" i="1"/>
  <c r="U2287" i="1"/>
  <c r="U2412" i="1"/>
  <c r="Q13" i="1"/>
  <c r="Q25" i="1"/>
  <c r="Q31" i="1"/>
  <c r="Q33" i="1"/>
  <c r="Q669" i="1"/>
  <c r="Q1809" i="1"/>
  <c r="Q2830" i="1"/>
  <c r="O2722" i="1"/>
  <c r="O2778" i="1"/>
  <c r="M1692" i="1"/>
  <c r="M1736" i="1"/>
  <c r="M3260" i="1"/>
  <c r="Q24" i="1"/>
  <c r="Q26" i="1"/>
  <c r="Q34" i="1"/>
  <c r="Q2131" i="1"/>
  <c r="Q2287" i="1"/>
  <c r="Q2829" i="1"/>
  <c r="O29" i="1"/>
  <c r="O2946" i="1"/>
  <c r="O3260" i="1"/>
  <c r="M16" i="1"/>
  <c r="M2132" i="1"/>
  <c r="M2150" i="1"/>
  <c r="M2738" i="1"/>
  <c r="K2336" i="1"/>
  <c r="AE2870" i="1"/>
  <c r="AG13" i="1"/>
  <c r="AG788" i="1"/>
  <c r="AG1731" i="1"/>
  <c r="AG2894" i="1"/>
  <c r="AG3079" i="1"/>
  <c r="AC2217" i="1"/>
  <c r="AC2621" i="1"/>
  <c r="AA21" i="1"/>
  <c r="AC21" i="1"/>
  <c r="AA890" i="1"/>
  <c r="AA1535" i="1"/>
  <c r="AA2412" i="1"/>
  <c r="AA2621" i="1"/>
  <c r="Y20" i="1"/>
  <c r="Y890" i="1"/>
  <c r="Y2635" i="1"/>
  <c r="W2131" i="1"/>
  <c r="W2755" i="1"/>
  <c r="U2760" i="1"/>
  <c r="AA2738" i="1"/>
  <c r="AA2758" i="1"/>
  <c r="Y23" i="1"/>
  <c r="Y603" i="1"/>
  <c r="Y852" i="1"/>
  <c r="Y2027" i="1"/>
  <c r="W20" i="1"/>
  <c r="W852" i="1"/>
  <c r="W2132" i="1"/>
  <c r="U2759" i="1"/>
  <c r="U2894" i="1"/>
  <c r="U3260" i="1"/>
  <c r="O20" i="1"/>
  <c r="O24" i="1"/>
  <c r="O2738" i="1"/>
  <c r="M19" i="1"/>
  <c r="M21" i="1"/>
  <c r="M29" i="1"/>
  <c r="M33" i="1"/>
  <c r="M890" i="1"/>
  <c r="M2635" i="1"/>
  <c r="U3079" i="1"/>
  <c r="Q1535" i="1"/>
  <c r="Q2217" i="1"/>
  <c r="O21" i="1"/>
  <c r="O890" i="1"/>
  <c r="O2412" i="1"/>
  <c r="O2621" i="1"/>
  <c r="M20" i="1"/>
  <c r="M24" i="1"/>
  <c r="M603" i="1"/>
  <c r="M634" i="1"/>
  <c r="M852" i="1"/>
  <c r="M2336" i="1"/>
  <c r="K2335" i="1"/>
  <c r="AG1878" i="1"/>
  <c r="AG2757" i="1"/>
  <c r="AG2759" i="1"/>
  <c r="AG2778" i="1"/>
  <c r="AC3079" i="1"/>
  <c r="AA1325" i="1"/>
  <c r="AG2760" i="1"/>
  <c r="AC2758" i="1"/>
  <c r="AA2755" i="1"/>
  <c r="W585" i="1"/>
  <c r="W2335" i="1"/>
  <c r="W2757" i="1"/>
  <c r="U2778" i="1"/>
  <c r="Y2334" i="1"/>
  <c r="W788" i="1"/>
  <c r="W2334" i="1"/>
  <c r="W2336" i="1"/>
  <c r="W2756" i="1"/>
  <c r="W2758" i="1"/>
  <c r="W2760" i="1"/>
  <c r="O2760" i="1"/>
  <c r="M31" i="1"/>
  <c r="M2335" i="1"/>
  <c r="M2699" i="1"/>
  <c r="Q2335" i="1"/>
  <c r="Q3079" i="1"/>
  <c r="O2755" i="1"/>
  <c r="M1325" i="1"/>
  <c r="K2347" i="1"/>
  <c r="AE3030" i="1"/>
  <c r="AG1325" i="1"/>
  <c r="AE852" i="1"/>
  <c r="AE1419" i="1"/>
  <c r="AE2110" i="1"/>
  <c r="AG2738" i="1"/>
  <c r="AC890" i="1"/>
  <c r="AA831" i="1"/>
  <c r="AC2596" i="1"/>
  <c r="AA1414" i="1"/>
  <c r="Y2341" i="1"/>
  <c r="Y2347" i="1"/>
  <c r="W2333" i="1"/>
  <c r="AA2756" i="1"/>
  <c r="AA2760" i="1"/>
  <c r="Y831" i="1"/>
  <c r="W831" i="1"/>
  <c r="W2738" i="1"/>
  <c r="W2838" i="1"/>
  <c r="Q788" i="1"/>
  <c r="Q2596" i="1"/>
  <c r="Q2760" i="1"/>
  <c r="O831" i="1"/>
  <c r="O1417" i="1"/>
  <c r="O2650" i="1"/>
  <c r="M2347" i="1"/>
  <c r="Q890" i="1"/>
  <c r="Q2699" i="1"/>
  <c r="O1414" i="1"/>
  <c r="M831" i="1"/>
  <c r="K2341" i="1"/>
  <c r="AE118" i="1"/>
  <c r="AE152" i="1"/>
  <c r="AE2635" i="1"/>
  <c r="AE2838" i="1"/>
  <c r="AG810" i="1"/>
  <c r="AG1514" i="1"/>
  <c r="AE1809" i="1"/>
  <c r="AG152" i="1"/>
  <c r="AG214" i="1"/>
  <c r="AG1507" i="1"/>
  <c r="AC1878" i="1"/>
  <c r="AC2399" i="1"/>
  <c r="AA214" i="1"/>
  <c r="AA516" i="1"/>
  <c r="Y152" i="1"/>
  <c r="Y3083" i="1"/>
  <c r="W2339" i="1"/>
  <c r="W2345" i="1"/>
  <c r="U810" i="1"/>
  <c r="U1514" i="1"/>
  <c r="AA3297" i="1"/>
  <c r="Y2338" i="1"/>
  <c r="W544" i="1"/>
  <c r="W1809" i="1"/>
  <c r="U152" i="1"/>
  <c r="U214" i="1"/>
  <c r="U1507" i="1"/>
  <c r="Q1514" i="1"/>
  <c r="Q2399" i="1"/>
  <c r="O214" i="1"/>
  <c r="O516" i="1"/>
  <c r="O3297" i="1"/>
  <c r="M2341" i="1"/>
  <c r="M3083" i="1"/>
  <c r="Q118" i="1"/>
  <c r="Q2759" i="1"/>
  <c r="M152" i="1"/>
  <c r="AC1708" i="1"/>
  <c r="AC2757" i="1"/>
  <c r="AC2759" i="1"/>
  <c r="AC3176" i="1"/>
  <c r="AA1417" i="1"/>
  <c r="AG2047" i="1"/>
  <c r="AC2415" i="1"/>
  <c r="AC2760" i="1"/>
  <c r="AC3030" i="1"/>
  <c r="AA2870" i="1"/>
  <c r="AA3030" i="1"/>
  <c r="Y2639" i="1"/>
  <c r="Y2679" i="1"/>
  <c r="Y2997" i="1"/>
  <c r="W1414" i="1"/>
  <c r="W3297" i="1"/>
  <c r="AA2110" i="1"/>
  <c r="AA2997" i="1"/>
  <c r="Y2110" i="1"/>
  <c r="W1325" i="1"/>
  <c r="W1417" i="1"/>
  <c r="W2870" i="1"/>
  <c r="Q2336" i="1"/>
  <c r="Q2415" i="1"/>
  <c r="Q3030" i="1"/>
  <c r="O2997" i="1"/>
  <c r="M1552" i="1"/>
  <c r="M2639" i="1"/>
  <c r="M2679" i="1"/>
  <c r="M2997" i="1"/>
  <c r="Q1632" i="1"/>
  <c r="Q1708" i="1"/>
  <c r="Q3176" i="1"/>
  <c r="O1708" i="1"/>
  <c r="O2870" i="1"/>
  <c r="O3030" i="1"/>
  <c r="M2110" i="1"/>
  <c r="AE890" i="1"/>
  <c r="AE1632" i="1"/>
  <c r="AE2217" i="1"/>
  <c r="AE173" i="1"/>
  <c r="AE634" i="1"/>
  <c r="AE1325" i="1"/>
  <c r="AG890" i="1"/>
  <c r="AG1708" i="1"/>
  <c r="AG2699" i="1"/>
  <c r="AG2650" i="1"/>
  <c r="AC516" i="1"/>
  <c r="AC2333" i="1"/>
  <c r="AC2047" i="1"/>
  <c r="AC2419" i="1"/>
  <c r="W1632" i="1"/>
  <c r="W1708" i="1"/>
  <c r="W2679" i="1"/>
  <c r="U2399" i="1"/>
  <c r="U2650" i="1"/>
  <c r="AA1731" i="1"/>
  <c r="AA2626" i="1"/>
  <c r="W118" i="1"/>
  <c r="W1731" i="1"/>
  <c r="W2399" i="1"/>
  <c r="U890" i="1"/>
  <c r="U1632" i="1"/>
  <c r="U1708" i="1"/>
  <c r="Q516" i="1"/>
  <c r="Q1419" i="1"/>
  <c r="Q2334" i="1"/>
  <c r="Q2419" i="1"/>
  <c r="O2399" i="1"/>
  <c r="O2626" i="1"/>
  <c r="M173" i="1"/>
  <c r="Q2333" i="1"/>
  <c r="O1752" i="1"/>
  <c r="AE1507" i="1"/>
  <c r="AE1331" i="1"/>
  <c r="AE2047" i="1"/>
  <c r="AE2419" i="1"/>
  <c r="AE3079" i="1"/>
  <c r="AG2030" i="1"/>
  <c r="AC1752" i="1"/>
  <c r="AC2030" i="1"/>
  <c r="AC2113" i="1"/>
  <c r="AC2341" i="1"/>
  <c r="AC2347" i="1"/>
  <c r="AC2361" i="1"/>
  <c r="AC1697" i="1"/>
  <c r="AC2342" i="1"/>
  <c r="AA2030" i="1"/>
  <c r="AA2635" i="1"/>
  <c r="Y1507" i="1"/>
  <c r="W1752" i="1"/>
  <c r="W2113" i="1"/>
  <c r="W2297" i="1"/>
  <c r="U1697" i="1"/>
  <c r="AA1697" i="1"/>
  <c r="AA1878" i="1"/>
  <c r="U1752" i="1"/>
  <c r="U2030" i="1"/>
  <c r="U2113" i="1"/>
  <c r="U2635" i="1"/>
  <c r="O1697" i="1"/>
  <c r="O1878" i="1"/>
  <c r="M1507" i="1"/>
  <c r="M1632" i="1"/>
  <c r="M1708" i="1"/>
  <c r="M2464" i="1"/>
  <c r="Q1507" i="1"/>
  <c r="Q1752" i="1"/>
  <c r="Q2030" i="1"/>
  <c r="Q2341" i="1"/>
  <c r="O1507" i="1"/>
  <c r="O2635" i="1"/>
  <c r="K2297" i="1"/>
  <c r="AG1419" i="1"/>
  <c r="AE516" i="1"/>
  <c r="AC2339" i="1"/>
  <c r="Y2337" i="1"/>
  <c r="Y2763" i="1"/>
  <c r="W1314" i="1"/>
  <c r="U1419" i="1"/>
  <c r="Y2626" i="1"/>
  <c r="Y2838" i="1"/>
  <c r="Q743" i="1"/>
  <c r="M2297" i="1"/>
  <c r="M2763" i="1"/>
  <c r="M2838" i="1"/>
  <c r="Q2345" i="1"/>
  <c r="O2639" i="1"/>
  <c r="M2626" i="1"/>
  <c r="AE2763" i="1"/>
  <c r="AE3037" i="1"/>
  <c r="AG2969" i="1"/>
  <c r="AG3083" i="1"/>
  <c r="AC152" i="1"/>
  <c r="AC672" i="1"/>
  <c r="AC2337" i="1"/>
  <c r="AC2679" i="1"/>
  <c r="AC173" i="1"/>
  <c r="AA118" i="1"/>
  <c r="AA544" i="1"/>
  <c r="AA672" i="1"/>
  <c r="AA2337" i="1"/>
  <c r="AA2725" i="1"/>
  <c r="Y2355" i="1"/>
  <c r="Y3037" i="1"/>
  <c r="W637" i="1"/>
  <c r="W2969" i="1"/>
  <c r="U2969" i="1"/>
  <c r="AA3001" i="1"/>
  <c r="Y2356" i="1"/>
  <c r="W152" i="1"/>
  <c r="Q173" i="1"/>
  <c r="Q2338" i="1"/>
  <c r="O118" i="1"/>
  <c r="O544" i="1"/>
  <c r="O3001" i="1"/>
  <c r="M2355" i="1"/>
  <c r="M3037" i="1"/>
  <c r="U3083" i="1"/>
  <c r="Q152" i="1"/>
  <c r="Q672" i="1"/>
  <c r="Q2679" i="1"/>
  <c r="O672" i="1"/>
  <c r="O2337" i="1"/>
  <c r="O2725" i="1"/>
  <c r="AE2464" i="1"/>
  <c r="AE2701" i="1"/>
  <c r="AE762" i="1"/>
  <c r="AG2415" i="1"/>
  <c r="AA173" i="1"/>
  <c r="AC762" i="1"/>
  <c r="AC2626" i="1"/>
  <c r="Y672" i="1"/>
  <c r="Y2359" i="1"/>
  <c r="U2415" i="1"/>
  <c r="AA2298" i="1"/>
  <c r="Y1419" i="1"/>
  <c r="Y2360" i="1"/>
  <c r="Q2626" i="1"/>
  <c r="Q2838" i="1"/>
  <c r="M672" i="1"/>
  <c r="O173" i="1"/>
  <c r="M1419" i="1"/>
  <c r="M2354" i="1"/>
  <c r="M2356" i="1"/>
  <c r="AG173" i="1"/>
  <c r="AE1423" i="1"/>
  <c r="AG2725" i="1"/>
  <c r="AG3002" i="1"/>
  <c r="AC2355" i="1"/>
  <c r="AC2298" i="1"/>
  <c r="AC2650" i="1"/>
  <c r="AA793" i="1"/>
  <c r="AA2464" i="1"/>
  <c r="Y2357" i="1"/>
  <c r="U2419" i="1"/>
  <c r="AA2334" i="1"/>
  <c r="W2626" i="1"/>
  <c r="W3002" i="1"/>
  <c r="U2725" i="1"/>
  <c r="U3002" i="1"/>
  <c r="Q2650" i="1"/>
  <c r="O2336" i="1"/>
  <c r="Q2355" i="1"/>
  <c r="O793" i="1"/>
  <c r="M2358" i="1"/>
  <c r="AE2384" i="1"/>
  <c r="AG762" i="1"/>
  <c r="AG2384" i="1"/>
  <c r="AC637" i="1"/>
  <c r="AC2639" i="1"/>
  <c r="AC3001" i="1"/>
  <c r="AC3083" i="1"/>
  <c r="AC2356" i="1"/>
  <c r="AA486" i="1"/>
  <c r="AA637" i="1"/>
  <c r="AA855" i="1"/>
  <c r="AA2333" i="1"/>
  <c r="AA2355" i="1"/>
  <c r="AA3092" i="1"/>
  <c r="W2384" i="1"/>
  <c r="W2464" i="1"/>
  <c r="W2763" i="1"/>
  <c r="U762" i="1"/>
  <c r="U2784" i="1"/>
  <c r="Y3092" i="1"/>
  <c r="W486" i="1"/>
  <c r="W835" i="1"/>
  <c r="U2384" i="1"/>
  <c r="U2464" i="1"/>
  <c r="Q2356" i="1"/>
  <c r="O486" i="1"/>
  <c r="O2342" i="1"/>
  <c r="Q637" i="1"/>
  <c r="Q3001" i="1"/>
  <c r="O637" i="1"/>
  <c r="O855" i="1"/>
  <c r="O2335" i="1"/>
  <c r="O2361" i="1"/>
  <c r="O2464" i="1"/>
  <c r="O3092" i="1"/>
  <c r="M2656" i="1"/>
  <c r="AE2468" i="1"/>
  <c r="AG1331" i="1"/>
  <c r="AG607" i="1"/>
  <c r="AG2464" i="1"/>
  <c r="AC2357" i="1"/>
  <c r="AC2359" i="1"/>
  <c r="AC3178" i="1"/>
  <c r="AA835" i="1"/>
  <c r="AG3037" i="1"/>
  <c r="AA2341" i="1"/>
  <c r="AA2347" i="1"/>
  <c r="AA2359" i="1"/>
  <c r="W793" i="1"/>
  <c r="U607" i="1"/>
  <c r="U1331" i="1"/>
  <c r="AA2360" i="1"/>
  <c r="AA3005" i="1"/>
  <c r="Y2364" i="1"/>
  <c r="Y2401" i="1"/>
  <c r="Y3002" i="1"/>
  <c r="W607" i="1"/>
  <c r="W2300" i="1"/>
  <c r="U3037" i="1"/>
  <c r="Q2358" i="1"/>
  <c r="O835" i="1"/>
  <c r="O2354" i="1"/>
  <c r="O2356" i="1"/>
  <c r="O2360" i="1"/>
  <c r="O3005" i="1"/>
  <c r="M3002" i="1"/>
  <c r="Q2297" i="1"/>
  <c r="Q3178" i="1"/>
  <c r="O2341" i="1"/>
  <c r="O2347" i="1"/>
  <c r="M2401" i="1"/>
  <c r="AE3001" i="1"/>
  <c r="AE3083" i="1"/>
  <c r="AC2763" i="1"/>
  <c r="AC547" i="1"/>
  <c r="AA2299" i="1"/>
  <c r="AA2339" i="1"/>
  <c r="AA2357" i="1"/>
  <c r="AA2763" i="1"/>
  <c r="Y486" i="1"/>
  <c r="Y2683" i="1"/>
  <c r="W119" i="1"/>
  <c r="AA2338" i="1"/>
  <c r="W743" i="1"/>
  <c r="O2358" i="1"/>
  <c r="M486" i="1"/>
  <c r="M2468" i="1"/>
  <c r="M2683" i="1"/>
  <c r="Q547" i="1"/>
  <c r="Q2763" i="1"/>
  <c r="O2763" i="1"/>
  <c r="M2364" i="1"/>
  <c r="K2300" i="1"/>
  <c r="AE3002" i="1"/>
  <c r="AA2363" i="1"/>
  <c r="Y855" i="1"/>
  <c r="Y2701" i="1"/>
  <c r="U2381" i="1"/>
  <c r="U2401" i="1"/>
  <c r="AA2401" i="1"/>
  <c r="W2302" i="1"/>
  <c r="O2338" i="1"/>
  <c r="O2401" i="1"/>
  <c r="M855" i="1"/>
  <c r="M2701" i="1"/>
  <c r="Q2299" i="1"/>
  <c r="M2300" i="1"/>
  <c r="AE2656" i="1"/>
  <c r="AA1419" i="1"/>
  <c r="AA1423" i="1"/>
  <c r="AC2364" i="1"/>
  <c r="AA2701" i="1"/>
  <c r="W2683" i="1"/>
  <c r="U2660" i="1"/>
  <c r="AA2381" i="1"/>
  <c r="Y1423" i="1"/>
  <c r="W180" i="1"/>
  <c r="W1419" i="1"/>
  <c r="Q2401" i="1"/>
  <c r="O1419" i="1"/>
  <c r="O1423" i="1"/>
  <c r="Q2468" i="1"/>
  <c r="O2468" i="1"/>
  <c r="O2701" i="1"/>
  <c r="M1423" i="1"/>
  <c r="AE180" i="1"/>
  <c r="AE547" i="1"/>
  <c r="AE637" i="1"/>
  <c r="AE674" i="1"/>
  <c r="AE793" i="1"/>
  <c r="AG835" i="1"/>
  <c r="AE2381" i="1"/>
  <c r="AG674" i="1"/>
  <c r="AG813" i="1"/>
  <c r="AG2468" i="1"/>
  <c r="AG2656" i="1"/>
  <c r="AG2660" i="1"/>
  <c r="AG3005" i="1"/>
  <c r="AC813" i="1"/>
  <c r="AC3005" i="1"/>
  <c r="AA119" i="1"/>
  <c r="AA519" i="1"/>
  <c r="AG3092" i="1"/>
  <c r="AC835" i="1"/>
  <c r="AC2421" i="1"/>
  <c r="AC2656" i="1"/>
  <c r="Y180" i="1"/>
  <c r="W3005" i="1"/>
  <c r="U2656" i="1"/>
  <c r="U3005" i="1"/>
  <c r="AA2656" i="1"/>
  <c r="Y2421" i="1"/>
  <c r="W2656" i="1"/>
  <c r="U674" i="1"/>
  <c r="U813" i="1"/>
  <c r="U2468" i="1"/>
  <c r="U3092" i="1"/>
  <c r="Q835" i="1"/>
  <c r="Q2656" i="1"/>
  <c r="Q3092" i="1"/>
  <c r="O2660" i="1"/>
  <c r="M674" i="1"/>
  <c r="Q813" i="1"/>
  <c r="Q3005" i="1"/>
  <c r="Q3083" i="1"/>
  <c r="O119" i="1"/>
  <c r="O519" i="1"/>
  <c r="O674" i="1"/>
  <c r="M2421" i="1"/>
  <c r="AE1336" i="1"/>
  <c r="AE3005" i="1"/>
  <c r="AC1336" i="1"/>
  <c r="Y813" i="1"/>
  <c r="Y2301" i="1"/>
  <c r="W1336" i="1"/>
  <c r="W2363" i="1"/>
  <c r="AA2660" i="1"/>
  <c r="W2356" i="1"/>
  <c r="W2660" i="1"/>
  <c r="M813" i="1"/>
  <c r="M1336" i="1"/>
  <c r="M2660" i="1"/>
  <c r="AG489" i="1"/>
  <c r="AG1336" i="1"/>
  <c r="AC1339" i="1"/>
  <c r="AC2300" i="1"/>
  <c r="W2357" i="1"/>
  <c r="U489" i="1"/>
  <c r="AA2300" i="1"/>
  <c r="W2358" i="1"/>
  <c r="Q2300" i="1"/>
  <c r="O2300" i="1"/>
  <c r="AE713" i="1"/>
  <c r="AE1339" i="1"/>
  <c r="AA547" i="1"/>
  <c r="AA1339" i="1"/>
  <c r="AA2343" i="1"/>
  <c r="W2364" i="1"/>
  <c r="O547" i="1"/>
  <c r="M1339" i="1"/>
  <c r="AE764" i="1"/>
  <c r="AC713" i="1"/>
  <c r="AC855" i="1"/>
  <c r="AC2301" i="1"/>
  <c r="AC764" i="1"/>
  <c r="AC2302" i="1"/>
  <c r="AA2301" i="1"/>
  <c r="Y519" i="1"/>
  <c r="O2302" i="1"/>
  <c r="Q713" i="1"/>
  <c r="Q855" i="1"/>
  <c r="Q2301" i="1"/>
  <c r="O2301" i="1"/>
  <c r="AA610" i="1"/>
  <c r="AA764" i="1"/>
  <c r="W489" i="1"/>
  <c r="Y489" i="1"/>
  <c r="O764" i="1"/>
  <c r="M489" i="1"/>
  <c r="AG676" i="1"/>
  <c r="AG713" i="1"/>
  <c r="AC676" i="1"/>
  <c r="AC642" i="1"/>
  <c r="AA676" i="1"/>
  <c r="Y610" i="1"/>
  <c r="Y676" i="1"/>
  <c r="W676" i="1"/>
  <c r="Y642" i="1"/>
  <c r="Y794" i="1"/>
  <c r="W642" i="1"/>
  <c r="U676" i="1"/>
  <c r="U713" i="1"/>
  <c r="M610" i="1"/>
  <c r="M676" i="1"/>
  <c r="Q676" i="1"/>
  <c r="O676" i="1"/>
  <c r="Y713" i="1"/>
  <c r="M713" i="1"/>
  <c r="I3146" i="1"/>
  <c r="CO3147" i="1"/>
  <c r="I939" i="1"/>
  <c r="I940" i="1"/>
  <c r="I2356" i="1"/>
  <c r="I2357" i="1"/>
  <c r="I2964" i="1"/>
  <c r="I2963" i="1"/>
  <c r="I501" i="1"/>
  <c r="I1058" i="1"/>
  <c r="I1059" i="1"/>
  <c r="I737" i="1"/>
  <c r="I738" i="1"/>
  <c r="I898" i="1"/>
  <c r="I899" i="1"/>
  <c r="I1238" i="1"/>
  <c r="I1239" i="1"/>
  <c r="I1510" i="1"/>
  <c r="I1511" i="1"/>
  <c r="I1098" i="1"/>
  <c r="I1099" i="1"/>
  <c r="I1730" i="1"/>
  <c r="I1731" i="1"/>
  <c r="I2149" i="1"/>
  <c r="I2150" i="1"/>
  <c r="I2600" i="1"/>
  <c r="I2601" i="1"/>
  <c r="I2851" i="1"/>
  <c r="I2850" i="1"/>
  <c r="I1757" i="1"/>
  <c r="I1758" i="1"/>
  <c r="I2041" i="1"/>
  <c r="I2040" i="1"/>
  <c r="I2374" i="1"/>
  <c r="I2375" i="1"/>
  <c r="I2595" i="1"/>
  <c r="I2596" i="1"/>
  <c r="I2798" i="1"/>
  <c r="I2799" i="1"/>
  <c r="I2715" i="1"/>
  <c r="I2714" i="1"/>
  <c r="I1728" i="1"/>
  <c r="I1729" i="1"/>
  <c r="I2329" i="1"/>
  <c r="I2330" i="1"/>
  <c r="I2518" i="1"/>
  <c r="I2519" i="1"/>
  <c r="I1252" i="1"/>
  <c r="I1253" i="1"/>
  <c r="I3207" i="1"/>
  <c r="I3206" i="1"/>
  <c r="I3130" i="1"/>
  <c r="I3129" i="1"/>
  <c r="I1808" i="1"/>
  <c r="I1809" i="1"/>
  <c r="I2116" i="1"/>
  <c r="I2117" i="1"/>
  <c r="I2318" i="1"/>
  <c r="I2319" i="1"/>
  <c r="I2747" i="1"/>
  <c r="I2748" i="1"/>
  <c r="I3021" i="1"/>
  <c r="I3022" i="1"/>
  <c r="I771" i="1"/>
  <c r="I770" i="1"/>
  <c r="I1030" i="1"/>
  <c r="I1031" i="1"/>
  <c r="I1330" i="1"/>
  <c r="I1331" i="1"/>
  <c r="I1689" i="1"/>
  <c r="I1690" i="1"/>
  <c r="I3135" i="1"/>
  <c r="I3136" i="1"/>
  <c r="I3014" i="1"/>
  <c r="I3015" i="1"/>
  <c r="I1200" i="1"/>
  <c r="I1201" i="1"/>
  <c r="I2528" i="1"/>
  <c r="I2529" i="1"/>
  <c r="I2589" i="1"/>
  <c r="I2590" i="1"/>
  <c r="I2305" i="1"/>
  <c r="I2306" i="1"/>
  <c r="I1026" i="1"/>
  <c r="I1027" i="1"/>
  <c r="I3085" i="1"/>
  <c r="I3086" i="1"/>
  <c r="I1789" i="1"/>
  <c r="I1788" i="1"/>
  <c r="I742" i="1"/>
  <c r="I743" i="1"/>
  <c r="I1302" i="1"/>
  <c r="I1303" i="1"/>
  <c r="I3108" i="1"/>
  <c r="I3109" i="1"/>
  <c r="I764" i="1"/>
  <c r="I765" i="1"/>
  <c r="I1110" i="1"/>
  <c r="I1111" i="1"/>
  <c r="I757" i="1"/>
  <c r="I758" i="1"/>
  <c r="I937" i="1"/>
  <c r="I938" i="1"/>
  <c r="I1242" i="1"/>
  <c r="I1243" i="1"/>
  <c r="I1534" i="1"/>
  <c r="I1535" i="1"/>
  <c r="I1139" i="1"/>
  <c r="I1140" i="1"/>
  <c r="I1735" i="1"/>
  <c r="I1736" i="1"/>
  <c r="I2263" i="1"/>
  <c r="I2264" i="1"/>
  <c r="I2636" i="1"/>
  <c r="I2637" i="1"/>
  <c r="I2928" i="1"/>
  <c r="I2929" i="1"/>
  <c r="I1813" i="1"/>
  <c r="I1814" i="1"/>
  <c r="I2046" i="1"/>
  <c r="I2047" i="1"/>
  <c r="I2420" i="1"/>
  <c r="I2421" i="1"/>
  <c r="I2620" i="1"/>
  <c r="I2621" i="1"/>
  <c r="I2802" i="1"/>
  <c r="I2803" i="1"/>
  <c r="I2730" i="1"/>
  <c r="I2731" i="1"/>
  <c r="I1751" i="1"/>
  <c r="I1752" i="1"/>
  <c r="I2349" i="1"/>
  <c r="I2350" i="1"/>
  <c r="I2564" i="1"/>
  <c r="I2565" i="1"/>
  <c r="I1265" i="1"/>
  <c r="I1266" i="1"/>
  <c r="I3253" i="1"/>
  <c r="I3252" i="1"/>
  <c r="I3296" i="1"/>
  <c r="I3297" i="1"/>
  <c r="I1823" i="1"/>
  <c r="I1824" i="1"/>
  <c r="I2174" i="1"/>
  <c r="I2175" i="1"/>
  <c r="I2403" i="1"/>
  <c r="I2404" i="1"/>
  <c r="I2783" i="1"/>
  <c r="I2784" i="1"/>
  <c r="I3029" i="1"/>
  <c r="I3030" i="1"/>
  <c r="I773" i="1"/>
  <c r="I774" i="1"/>
  <c r="I1086" i="1"/>
  <c r="I1087" i="1"/>
  <c r="I1338" i="1"/>
  <c r="I1339" i="1"/>
  <c r="I1700" i="1"/>
  <c r="I1701" i="1"/>
  <c r="I3184" i="1"/>
  <c r="I3183" i="1"/>
  <c r="I1028" i="1"/>
  <c r="I1029" i="1"/>
  <c r="I1500" i="1"/>
  <c r="I1501" i="1"/>
  <c r="I1924" i="1"/>
  <c r="I1925" i="1"/>
  <c r="I1724" i="1"/>
  <c r="I1725" i="1"/>
  <c r="I2483" i="1"/>
  <c r="I2484" i="1"/>
  <c r="I3176" i="1"/>
  <c r="I3175" i="1"/>
  <c r="I2060" i="1"/>
  <c r="I2061" i="1"/>
  <c r="I1002" i="1"/>
  <c r="I1003" i="1"/>
  <c r="I2615" i="1"/>
  <c r="I2616" i="1"/>
  <c r="I859" i="1"/>
  <c r="I858" i="1"/>
  <c r="I1162" i="1"/>
  <c r="I1163" i="1"/>
  <c r="I761" i="1"/>
  <c r="I762" i="1"/>
  <c r="I952" i="1"/>
  <c r="I953" i="1"/>
  <c r="I1260" i="1"/>
  <c r="I1261" i="1"/>
  <c r="I1539" i="1"/>
  <c r="I1538" i="1"/>
  <c r="I1195" i="1"/>
  <c r="I1196" i="1"/>
  <c r="I1972" i="1"/>
  <c r="I1973" i="1"/>
  <c r="I2273" i="1"/>
  <c r="I2272" i="1"/>
  <c r="I2696" i="1"/>
  <c r="I2697" i="1"/>
  <c r="I2957" i="1"/>
  <c r="I2956" i="1"/>
  <c r="I1825" i="1"/>
  <c r="I1826" i="1"/>
  <c r="I2162" i="1"/>
  <c r="I2163" i="1"/>
  <c r="I2435" i="1"/>
  <c r="I2436" i="1"/>
  <c r="I2674" i="1"/>
  <c r="I2675" i="1"/>
  <c r="I2827" i="1"/>
  <c r="I2828" i="1"/>
  <c r="I3004" i="1"/>
  <c r="I3005" i="1"/>
  <c r="I1806" i="1"/>
  <c r="I1807" i="1"/>
  <c r="I2384" i="1"/>
  <c r="I2383" i="1"/>
  <c r="I2570" i="1"/>
  <c r="I2571" i="1"/>
  <c r="I2113" i="1"/>
  <c r="I2112" i="1"/>
  <c r="I3263" i="1"/>
  <c r="I3264" i="1"/>
  <c r="I3111" i="1"/>
  <c r="I3110" i="1"/>
  <c r="I1828" i="1"/>
  <c r="I1827" i="1"/>
  <c r="I2192" i="1"/>
  <c r="I2193" i="1"/>
  <c r="I2414" i="1"/>
  <c r="I2415" i="1"/>
  <c r="I2791" i="1"/>
  <c r="I2792" i="1"/>
  <c r="I3090" i="1"/>
  <c r="I3089" i="1"/>
  <c r="I787" i="1"/>
  <c r="I788" i="1"/>
  <c r="I1112" i="1"/>
  <c r="I1113" i="1"/>
  <c r="I1342" i="1"/>
  <c r="I1343" i="1"/>
  <c r="I1705" i="1"/>
  <c r="I1706" i="1"/>
  <c r="I3246" i="1"/>
  <c r="I3247" i="1"/>
  <c r="I3302" i="1"/>
  <c r="I3303" i="1"/>
  <c r="I1463" i="1"/>
  <c r="I1464" i="1"/>
  <c r="I1707" i="1"/>
  <c r="I1708" i="1"/>
  <c r="I1665" i="1"/>
  <c r="I1664" i="1"/>
  <c r="I963" i="1"/>
  <c r="I962" i="1"/>
  <c r="I1256" i="1"/>
  <c r="I1255" i="1"/>
  <c r="I809" i="1"/>
  <c r="I810" i="1"/>
  <c r="I959" i="1"/>
  <c r="I960" i="1"/>
  <c r="I1281" i="1"/>
  <c r="I1282" i="1"/>
  <c r="I1558" i="1"/>
  <c r="I1559" i="1"/>
  <c r="I1218" i="1"/>
  <c r="I1217" i="1"/>
  <c r="I2027" i="1"/>
  <c r="I2026" i="1"/>
  <c r="I2299" i="1"/>
  <c r="I2300" i="1"/>
  <c r="I2700" i="1"/>
  <c r="I2701" i="1"/>
  <c r="I2968" i="1"/>
  <c r="I2969" i="1"/>
  <c r="I1832" i="1"/>
  <c r="I1833" i="1"/>
  <c r="I2214" i="1"/>
  <c r="I2215" i="1"/>
  <c r="I2439" i="1"/>
  <c r="I2438" i="1"/>
  <c r="I2679" i="1"/>
  <c r="I2678" i="1"/>
  <c r="I2870" i="1"/>
  <c r="I2869" i="1"/>
  <c r="I1576" i="1"/>
  <c r="I1577" i="1"/>
  <c r="I2091" i="1"/>
  <c r="I2092" i="1"/>
  <c r="I2399" i="1"/>
  <c r="I2398" i="1"/>
  <c r="I2638" i="1"/>
  <c r="I2639" i="1"/>
  <c r="I2139" i="1"/>
  <c r="I2140" i="1"/>
  <c r="I3267" i="1"/>
  <c r="I3268" i="1"/>
  <c r="I3147" i="1"/>
  <c r="I1887" i="1"/>
  <c r="I1888" i="1"/>
  <c r="I2204" i="1"/>
  <c r="I2205" i="1"/>
  <c r="I2452" i="1"/>
  <c r="I2453" i="1"/>
  <c r="I2833" i="1"/>
  <c r="I2834" i="1"/>
  <c r="I3191" i="1"/>
  <c r="I3192" i="1"/>
  <c r="I827" i="1"/>
  <c r="I828" i="1"/>
  <c r="I1124" i="1"/>
  <c r="I1125" i="1"/>
  <c r="I1413" i="1"/>
  <c r="I1414" i="1"/>
  <c r="I1710" i="1"/>
  <c r="I1709" i="1"/>
  <c r="I3201" i="1"/>
  <c r="I3202" i="1"/>
  <c r="I889" i="1"/>
  <c r="I890" i="1"/>
  <c r="I2146" i="1"/>
  <c r="I2145" i="1"/>
  <c r="I2778" i="1"/>
  <c r="I2777" i="1"/>
  <c r="I2719" i="1"/>
  <c r="I2720" i="1"/>
  <c r="I986" i="1"/>
  <c r="I987" i="1"/>
  <c r="I1376" i="1"/>
  <c r="I1377" i="1"/>
  <c r="I830" i="1"/>
  <c r="I831" i="1"/>
  <c r="I1069" i="1"/>
  <c r="I1070" i="1"/>
  <c r="I1325" i="1"/>
  <c r="I1326" i="1"/>
  <c r="I1335" i="1"/>
  <c r="I1336" i="1"/>
  <c r="I2066" i="1"/>
  <c r="I2065" i="1"/>
  <c r="I2411" i="1"/>
  <c r="I2412" i="1"/>
  <c r="I2724" i="1"/>
  <c r="I2725" i="1"/>
  <c r="I1610" i="1"/>
  <c r="I1611" i="1"/>
  <c r="I1855" i="1"/>
  <c r="I1856" i="1"/>
  <c r="I2241" i="1"/>
  <c r="I2240" i="1"/>
  <c r="I2460" i="1"/>
  <c r="I2459" i="1"/>
  <c r="I2682" i="1"/>
  <c r="I2683" i="1"/>
  <c r="I2973" i="1"/>
  <c r="I2974" i="1"/>
  <c r="I1584" i="1"/>
  <c r="I1585" i="1"/>
  <c r="I2143" i="1"/>
  <c r="I2144" i="1"/>
  <c r="I2430" i="1"/>
  <c r="I2429" i="1"/>
  <c r="I2660" i="1"/>
  <c r="I2659" i="1"/>
  <c r="I2195" i="1"/>
  <c r="I2194" i="1"/>
  <c r="I3276" i="1"/>
  <c r="I3275" i="1"/>
  <c r="I3169" i="1"/>
  <c r="I3170" i="1"/>
  <c r="I1922" i="1"/>
  <c r="I1923" i="1"/>
  <c r="I2216" i="1"/>
  <c r="I2217" i="1"/>
  <c r="I2507" i="1"/>
  <c r="I2508" i="1"/>
  <c r="I2845" i="1"/>
  <c r="I2846" i="1"/>
  <c r="I3278" i="1"/>
  <c r="I3279" i="1"/>
  <c r="I923" i="1"/>
  <c r="I924" i="1"/>
  <c r="I1172" i="1"/>
  <c r="I1173" i="1"/>
  <c r="I1547" i="1"/>
  <c r="I1548" i="1"/>
  <c r="I1732" i="1"/>
  <c r="I1733" i="1"/>
  <c r="I3131" i="1"/>
  <c r="I3132" i="1"/>
  <c r="I1507" i="1"/>
  <c r="I1506" i="1"/>
  <c r="I2830" i="1"/>
  <c r="I2831" i="1"/>
  <c r="I2699" i="1"/>
  <c r="I2698" i="1"/>
  <c r="I2286" i="1"/>
  <c r="I2287" i="1"/>
  <c r="I1407" i="1"/>
  <c r="I1408" i="1"/>
  <c r="I1127" i="1"/>
  <c r="I1128" i="1"/>
  <c r="I755" i="1"/>
  <c r="I756" i="1"/>
  <c r="I1391" i="1"/>
  <c r="I1392" i="1"/>
  <c r="I2106" i="1"/>
  <c r="I2105" i="1"/>
  <c r="I2797" i="1"/>
  <c r="I2796" i="1"/>
  <c r="I1627" i="1"/>
  <c r="I1628" i="1"/>
  <c r="I1877" i="1"/>
  <c r="I1878" i="1"/>
  <c r="I2249" i="1"/>
  <c r="I2248" i="1"/>
  <c r="I2525" i="1"/>
  <c r="I2526" i="1"/>
  <c r="I2754" i="1"/>
  <c r="I2753" i="1"/>
  <c r="I3027" i="1"/>
  <c r="I3028" i="1"/>
  <c r="I1631" i="1"/>
  <c r="I1632" i="1"/>
  <c r="I2254" i="1"/>
  <c r="I2255" i="1"/>
  <c r="I2433" i="1"/>
  <c r="I2434" i="1"/>
  <c r="I2893" i="1"/>
  <c r="I2894" i="1"/>
  <c r="I2457" i="1"/>
  <c r="I2458" i="1"/>
  <c r="I3280" i="1"/>
  <c r="I3281" i="1"/>
  <c r="I697" i="1"/>
  <c r="I698" i="1"/>
  <c r="I1943" i="1"/>
  <c r="I1944" i="1"/>
  <c r="I2220" i="1"/>
  <c r="I2221" i="1"/>
  <c r="I2587" i="1"/>
  <c r="I2588" i="1"/>
  <c r="I2882" i="1"/>
  <c r="I2883" i="1"/>
  <c r="I3242" i="1"/>
  <c r="I3241" i="1"/>
  <c r="I934" i="1"/>
  <c r="I935" i="1"/>
  <c r="I1186" i="1"/>
  <c r="I1187" i="1"/>
  <c r="I1571" i="1"/>
  <c r="I1572" i="1"/>
  <c r="I1744" i="1"/>
  <c r="I1745" i="1"/>
  <c r="I3234" i="1"/>
  <c r="I3235" i="1"/>
  <c r="I994" i="1"/>
  <c r="I993" i="1"/>
  <c r="I847" i="1"/>
  <c r="I848" i="1"/>
  <c r="I1389" i="1"/>
  <c r="I1390" i="1"/>
  <c r="I2418" i="1"/>
  <c r="I2419" i="1"/>
  <c r="I997" i="1"/>
  <c r="I998" i="1"/>
  <c r="I1427" i="1"/>
  <c r="I1428" i="1"/>
  <c r="I870" i="1"/>
  <c r="I871" i="1"/>
  <c r="I1182" i="1"/>
  <c r="I1183" i="1"/>
  <c r="I1444" i="1"/>
  <c r="I1445" i="1"/>
  <c r="I800" i="1"/>
  <c r="I801" i="1"/>
  <c r="I1478" i="1"/>
  <c r="I1479" i="1"/>
  <c r="I2122" i="1"/>
  <c r="I2121" i="1"/>
  <c r="I2504" i="1"/>
  <c r="I2505" i="1"/>
  <c r="I2800" i="1"/>
  <c r="I2801" i="1"/>
  <c r="I1674" i="1"/>
  <c r="I1675" i="1"/>
  <c r="I1892" i="1"/>
  <c r="I1893" i="1"/>
  <c r="I2289" i="1"/>
  <c r="I2290" i="1"/>
  <c r="I2586" i="1"/>
  <c r="I2585" i="1"/>
  <c r="I2773" i="1"/>
  <c r="I2774" i="1"/>
  <c r="I3056" i="1"/>
  <c r="I3055" i="1"/>
  <c r="I1641" i="1"/>
  <c r="I1640" i="1"/>
  <c r="I2301" i="1"/>
  <c r="I2302" i="1"/>
  <c r="I2475" i="1"/>
  <c r="I2476" i="1"/>
  <c r="I984" i="1"/>
  <c r="I985" i="1"/>
  <c r="I2625" i="1"/>
  <c r="I2626" i="1"/>
  <c r="I3299" i="1"/>
  <c r="I3300" i="1"/>
  <c r="I1777" i="1"/>
  <c r="I1778" i="1"/>
  <c r="I2037" i="1"/>
  <c r="I2038" i="1"/>
  <c r="I2258" i="1"/>
  <c r="I2259" i="1"/>
  <c r="I2668" i="1"/>
  <c r="I2669" i="1"/>
  <c r="I2909" i="1"/>
  <c r="I2908" i="1"/>
  <c r="I3274" i="1"/>
  <c r="I3273" i="1"/>
  <c r="I957" i="1"/>
  <c r="I1198" i="1"/>
  <c r="I1199" i="1"/>
  <c r="I1602" i="1"/>
  <c r="I1601" i="1"/>
  <c r="I2389" i="1"/>
  <c r="I2390" i="1"/>
  <c r="I1896" i="1"/>
  <c r="I1895" i="1"/>
  <c r="H676" i="1" l="1"/>
  <c r="H674" i="1"/>
  <c r="H525" i="1"/>
  <c r="H584" i="1"/>
  <c r="H685" i="1"/>
  <c r="H648" i="1"/>
  <c r="I603" i="1"/>
  <c r="H678" i="1"/>
  <c r="H623" i="1"/>
  <c r="H572" i="1"/>
  <c r="H672" i="1"/>
  <c r="H637" i="1"/>
  <c r="H688" i="1"/>
  <c r="H560" i="1"/>
  <c r="H621" i="1"/>
  <c r="H600" i="1"/>
  <c r="H656" i="1"/>
  <c r="H630" i="1"/>
  <c r="H551" i="1"/>
  <c r="H544" i="1"/>
  <c r="H610" i="1"/>
  <c r="H509" i="1"/>
  <c r="H541" i="1"/>
  <c r="H553" i="1"/>
  <c r="H667" i="1"/>
  <c r="H634" i="1"/>
  <c r="H589" i="1"/>
  <c r="H516" i="1"/>
  <c r="H641" i="1"/>
  <c r="I553" i="1" l="1"/>
  <c r="CO553" i="1"/>
  <c r="I544" i="1"/>
  <c r="CO544" i="1"/>
  <c r="I630" i="1"/>
  <c r="CO630" i="1"/>
  <c r="I600" i="1"/>
  <c r="CO600" i="1"/>
  <c r="I560" i="1"/>
  <c r="CO560" i="1"/>
  <c r="I637" i="1"/>
  <c r="CO637" i="1"/>
  <c r="I572" i="1"/>
  <c r="CO572" i="1"/>
  <c r="I678" i="1"/>
  <c r="CO678" i="1"/>
  <c r="I648" i="1"/>
  <c r="CO648" i="1"/>
  <c r="I584" i="1"/>
  <c r="CO584" i="1"/>
  <c r="I674" i="1"/>
  <c r="CO674" i="1"/>
  <c r="I516" i="1"/>
  <c r="CO516" i="1"/>
  <c r="I634" i="1"/>
  <c r="CO634" i="1"/>
  <c r="I509" i="1"/>
  <c r="CO509" i="1"/>
  <c r="I641" i="1"/>
  <c r="CO641" i="1"/>
  <c r="I589" i="1"/>
  <c r="CO589" i="1"/>
  <c r="I667" i="1"/>
  <c r="CO667" i="1"/>
  <c r="I541" i="1"/>
  <c r="CO541" i="1"/>
  <c r="I610" i="1"/>
  <c r="CO610" i="1"/>
  <c r="I551" i="1"/>
  <c r="CO551" i="1"/>
  <c r="I656" i="1"/>
  <c r="CO656" i="1"/>
  <c r="I621" i="1"/>
  <c r="CO621" i="1"/>
  <c r="I688" i="1"/>
  <c r="CO688" i="1"/>
  <c r="I672" i="1"/>
  <c r="CO672" i="1"/>
  <c r="I623" i="1"/>
  <c r="CO623" i="1"/>
  <c r="I684" i="1"/>
  <c r="CO685" i="1"/>
  <c r="I525" i="1"/>
  <c r="CO525" i="1"/>
  <c r="I675" i="1"/>
  <c r="CO676" i="1"/>
  <c r="I636" i="1"/>
  <c r="I655" i="1"/>
  <c r="I622" i="1"/>
  <c r="I685" i="1"/>
  <c r="I620" i="1"/>
  <c r="I676" i="1"/>
  <c r="I666" i="1"/>
  <c r="I515" i="1"/>
  <c r="I588" i="1"/>
  <c r="I524" i="1"/>
  <c r="I633" i="1"/>
  <c r="I647" i="1"/>
  <c r="I540" i="1"/>
  <c r="I550" i="1"/>
  <c r="I640" i="1"/>
  <c r="I571" i="1"/>
  <c r="I609" i="1"/>
  <c r="I629" i="1"/>
  <c r="I559" i="1"/>
  <c r="I508" i="1"/>
  <c r="I673" i="1"/>
  <c r="I543" i="1"/>
  <c r="I687" i="1"/>
  <c r="I552" i="1"/>
  <c r="I599" i="1"/>
  <c r="I671" i="1"/>
  <c r="I677" i="1"/>
  <c r="I583" i="1"/>
  <c r="I602" i="1"/>
  <c r="H3124" i="1" l="1"/>
  <c r="I3125" i="1"/>
  <c r="I3238" i="1"/>
  <c r="I3237" i="1"/>
  <c r="I3236" i="1"/>
  <c r="I3239" i="1"/>
  <c r="I3124" i="1" l="1"/>
  <c r="CO3124" i="1"/>
  <c r="I3123" i="1"/>
</calcChain>
</file>

<file path=xl/sharedStrings.xml><?xml version="1.0" encoding="utf-8"?>
<sst xmlns="http://schemas.openxmlformats.org/spreadsheetml/2006/main" count="10235" uniqueCount="245">
  <si>
    <t>Rim Thickness</t>
  </si>
  <si>
    <t>Wheel Dia</t>
  </si>
  <si>
    <t>Wheel Diameter:</t>
  </si>
  <si>
    <t>Diameter:</t>
  </si>
  <si>
    <t>Rim Thickness:</t>
  </si>
  <si>
    <t>GL Class minimum wheel diameter prior to machining.</t>
  </si>
  <si>
    <t>GL Class last turn diameter prior to machining.</t>
  </si>
  <si>
    <t>GL Class condemning diameter.</t>
  </si>
  <si>
    <t>VL, C, G, B, &amp; T Class minimum wheel diameter prior to machining.</t>
  </si>
  <si>
    <t>VL, C, G, B, &amp; T Class last turn diameter prior to machining.</t>
  </si>
  <si>
    <t>VL, C, G, B, &amp; T Class condemning diameter.</t>
  </si>
  <si>
    <t>CM Class minimum wheel diameter prior to machining.</t>
  </si>
  <si>
    <t>CM Class last turn diameter prior to machining.</t>
  </si>
  <si>
    <t>CM Class condemning diameter.</t>
  </si>
  <si>
    <t>Minimum wheel diameter prior to machining.</t>
  </si>
  <si>
    <t>Last turn diameter prior to machining.</t>
  </si>
  <si>
    <t>Condemning diameter.</t>
  </si>
  <si>
    <t>Unit</t>
  </si>
  <si>
    <t>Date_read</t>
  </si>
  <si>
    <t>CHECK_DATE</t>
  </si>
  <si>
    <t>Location</t>
  </si>
  <si>
    <t>Gauge</t>
  </si>
  <si>
    <t>Reason_for_Wheel_Report</t>
  </si>
  <si>
    <t>Days</t>
  </si>
  <si>
    <t>Odometer</t>
  </si>
  <si>
    <t>CHECK_ODOMETER</t>
  </si>
  <si>
    <t>L1_Diameter</t>
  </si>
  <si>
    <t>L1_DiameterFIX</t>
  </si>
  <si>
    <t>L2_Diameter</t>
  </si>
  <si>
    <t>L2_DiameterFIX</t>
  </si>
  <si>
    <t>L3_Diameter</t>
  </si>
  <si>
    <t>L3_DiameterFIX</t>
  </si>
  <si>
    <t>L4_Diameter</t>
  </si>
  <si>
    <t>L4_DiameterFIX</t>
  </si>
  <si>
    <t>L5_Diameter</t>
  </si>
  <si>
    <t>L5_DiameterFIX</t>
  </si>
  <si>
    <t>L6_Diameter</t>
  </si>
  <si>
    <t>L6_DiameterFIX</t>
  </si>
  <si>
    <t>R1_Diameter</t>
  </si>
  <si>
    <t>R1_DiameterFIX</t>
  </si>
  <si>
    <t>R2_Diameter</t>
  </si>
  <si>
    <t>R2_DiameterFIX</t>
  </si>
  <si>
    <t>R3_Diameter</t>
  </si>
  <si>
    <t>R3_DiameterFIX</t>
  </si>
  <si>
    <t>R4_Diameter</t>
  </si>
  <si>
    <t>R4_DiameterFIX</t>
  </si>
  <si>
    <t>R5_Diameter</t>
  </si>
  <si>
    <t>R5_DiameterFIX</t>
  </si>
  <si>
    <t>R6_Diameter</t>
  </si>
  <si>
    <t>R6_DiameterFIX</t>
  </si>
  <si>
    <t>L1_Flange_width</t>
  </si>
  <si>
    <t>L2_Flange_width</t>
  </si>
  <si>
    <t>L3_Flange_width</t>
  </si>
  <si>
    <t>L4_Flange_width</t>
  </si>
  <si>
    <t>L5_Flange_width</t>
  </si>
  <si>
    <t>L6_Flange_width</t>
  </si>
  <si>
    <t>R1_Flange_width</t>
  </si>
  <si>
    <t>R2_Flange_width</t>
  </si>
  <si>
    <t>R3_Flange_width</t>
  </si>
  <si>
    <t>R4_Flange_width</t>
  </si>
  <si>
    <t>R5_Flange_width</t>
  </si>
  <si>
    <t>R6_Flange_width</t>
  </si>
  <si>
    <t>L1_Flange_height</t>
  </si>
  <si>
    <t>L2_Flange_height</t>
  </si>
  <si>
    <t>L3_Flange_height</t>
  </si>
  <si>
    <t>L4_Flange_height</t>
  </si>
  <si>
    <t>L5_Flange_height</t>
  </si>
  <si>
    <t>L6_Flange_height</t>
  </si>
  <si>
    <t>R1_Flange_height</t>
  </si>
  <si>
    <t>R2_Flange_height</t>
  </si>
  <si>
    <t>R3_Flange_height</t>
  </si>
  <si>
    <t>R4_Flange_height</t>
  </si>
  <si>
    <t>R5_Flange_height</t>
  </si>
  <si>
    <t>R6_Flange_height</t>
  </si>
  <si>
    <t>L1_Tread_hollowing</t>
  </si>
  <si>
    <t>L2_Tread_hollowing</t>
  </si>
  <si>
    <t>L3_Tread_hollowing</t>
  </si>
  <si>
    <t>L4_Tread_hollowing</t>
  </si>
  <si>
    <t>L5_Tread_hollowing</t>
  </si>
  <si>
    <t>L6_Tread_hollowing</t>
  </si>
  <si>
    <t>R1_Tread_hollowing</t>
  </si>
  <si>
    <t>R2_Tread_hollowing</t>
  </si>
  <si>
    <t>R3_Tread_hollowing</t>
  </si>
  <si>
    <t>R4_Tread_hollowing</t>
  </si>
  <si>
    <t>R5_Tread_hollowing</t>
  </si>
  <si>
    <t>R6_Tread_hollowing</t>
  </si>
  <si>
    <t>L1_Arris</t>
  </si>
  <si>
    <t>L2_Arris</t>
  </si>
  <si>
    <t>L3_Arris</t>
  </si>
  <si>
    <t>L4_Arris</t>
  </si>
  <si>
    <t>L5_Arris</t>
  </si>
  <si>
    <t>L6_Arris</t>
  </si>
  <si>
    <t>R1_Arris</t>
  </si>
  <si>
    <t>R2_Arris</t>
  </si>
  <si>
    <t>R3_Arris</t>
  </si>
  <si>
    <t>R4_Arris</t>
  </si>
  <si>
    <t>R5_Arris</t>
  </si>
  <si>
    <t>R6_Arris</t>
  </si>
  <si>
    <t>W1_Gear_case</t>
  </si>
  <si>
    <t>W2_Gear_case</t>
  </si>
  <si>
    <t>W3_Gear_case</t>
  </si>
  <si>
    <t>W4_Gear_case</t>
  </si>
  <si>
    <t>W5_Gear_case</t>
  </si>
  <si>
    <t>W6_Gear_case</t>
  </si>
  <si>
    <t>Pilot_heights_1</t>
  </si>
  <si>
    <t>Pilot_heights_2</t>
  </si>
  <si>
    <t xml:space="preserve"> Coupler_heights_1</t>
  </si>
  <si>
    <t xml:space="preserve"> Coupler_heights_2</t>
  </si>
  <si>
    <t>BLANK</t>
  </si>
  <si>
    <t>New_odometer</t>
  </si>
  <si>
    <t>Replace_R4_ARRIS_1</t>
  </si>
  <si>
    <t>B76</t>
  </si>
  <si>
    <t>Gemco Dynon</t>
  </si>
  <si>
    <t>Scheduled</t>
  </si>
  <si>
    <t>B80</t>
  </si>
  <si>
    <t>Something not correct</t>
  </si>
  <si>
    <t>C502</t>
  </si>
  <si>
    <t>C503</t>
  </si>
  <si>
    <t>C508</t>
  </si>
  <si>
    <t>CD4301T</t>
  </si>
  <si>
    <t>CD4302F</t>
  </si>
  <si>
    <t>CD4303Y</t>
  </si>
  <si>
    <t>CD4305J</t>
  </si>
  <si>
    <t>CF4402Q</t>
  </si>
  <si>
    <t>CF4403C</t>
  </si>
  <si>
    <t>Dry Creek GWA</t>
  </si>
  <si>
    <t>???</t>
  </si>
  <si>
    <t>Wheel Machine (Worn)</t>
  </si>
  <si>
    <t>BRO-0120-0922</t>
  </si>
  <si>
    <t>0120-0922</t>
  </si>
  <si>
    <t>CF4404L</t>
  </si>
  <si>
    <t>CFCLA Goulburn</t>
  </si>
  <si>
    <t>CF4405U</t>
  </si>
  <si>
    <t>CF4406G</t>
  </si>
  <si>
    <t>CF4407P</t>
  </si>
  <si>
    <t>UGL HVMC</t>
  </si>
  <si>
    <t>WMG-05-HVMC</t>
  </si>
  <si>
    <t>CF4408B</t>
  </si>
  <si>
    <t>CF4410G</t>
  </si>
  <si>
    <t>CF4411P</t>
  </si>
  <si>
    <t>CF4412B</t>
  </si>
  <si>
    <t>CM3301X</t>
  </si>
  <si>
    <t>FP632</t>
  </si>
  <si>
    <t>CM3302R</t>
  </si>
  <si>
    <t>CM3303D</t>
  </si>
  <si>
    <t>JL191</t>
    <phoneticPr fontId="3" type="noConversion"/>
  </si>
  <si>
    <t>CM3304M</t>
  </si>
  <si>
    <t>JL191</t>
  </si>
  <si>
    <t>CM3305V</t>
  </si>
  <si>
    <t>CM3306H</t>
  </si>
  <si>
    <t>CM3307Q</t>
  </si>
  <si>
    <t>CM3308C</t>
  </si>
  <si>
    <t>CFCLA Islington</t>
    <phoneticPr fontId="3" type="noConversion"/>
  </si>
  <si>
    <t>820-0120-0920</t>
    <phoneticPr fontId="3" type="noConversion"/>
  </si>
  <si>
    <t>CM3309L</t>
  </si>
  <si>
    <t>CM3310H</t>
  </si>
  <si>
    <t>JL216</t>
    <phoneticPr fontId="3" type="noConversion"/>
  </si>
  <si>
    <t>CM3311Q</t>
  </si>
  <si>
    <t>CM3312C</t>
  </si>
  <si>
    <t>JL168</t>
  </si>
  <si>
    <t>CM3313L</t>
  </si>
  <si>
    <t>CM3314U</t>
  </si>
  <si>
    <t>CM3315G</t>
  </si>
  <si>
    <t>CM3316P</t>
  </si>
  <si>
    <t>EL51J</t>
  </si>
  <si>
    <t>EL52S</t>
  </si>
  <si>
    <t>EL53E</t>
  </si>
  <si>
    <t>EL54N</t>
  </si>
  <si>
    <t>EL55W</t>
  </si>
  <si>
    <t>EL56X</t>
  </si>
  <si>
    <t>EL57R</t>
  </si>
  <si>
    <t>EL58D</t>
  </si>
  <si>
    <t>EL60X</t>
  </si>
  <si>
    <t>EL61R</t>
  </si>
  <si>
    <t>EL62D</t>
  </si>
  <si>
    <t>EL63M</t>
  </si>
  <si>
    <t>EL64V</t>
  </si>
  <si>
    <t>G512</t>
  </si>
  <si>
    <t>TMD-1088</t>
  </si>
  <si>
    <t>G515</t>
  </si>
  <si>
    <t>TMD 1532</t>
  </si>
  <si>
    <t>G516</t>
  </si>
  <si>
    <t>G534</t>
  </si>
  <si>
    <t>GL101B</t>
  </si>
  <si>
    <t>GL102K</t>
  </si>
  <si>
    <t>GL103T</t>
  </si>
  <si>
    <t>GL104F</t>
  </si>
  <si>
    <t>GL105Y</t>
  </si>
  <si>
    <t>GL106A</t>
  </si>
  <si>
    <t>GL107J</t>
  </si>
  <si>
    <t>GL108S</t>
  </si>
  <si>
    <t>B20-0120-0920</t>
    <phoneticPr fontId="3" type="noConversion"/>
  </si>
  <si>
    <t>GL109E</t>
  </si>
  <si>
    <t>GL110A</t>
  </si>
  <si>
    <t>GL111J</t>
  </si>
  <si>
    <t>GL112S</t>
  </si>
  <si>
    <t>T369</t>
  </si>
  <si>
    <t>TMD1094</t>
  </si>
  <si>
    <t>T373</t>
  </si>
  <si>
    <t>Wheelset Change</t>
  </si>
  <si>
    <t>T376</t>
  </si>
  <si>
    <t>T377W</t>
  </si>
  <si>
    <t>VL351B</t>
  </si>
  <si>
    <t>VL352K</t>
  </si>
  <si>
    <t>VL353T</t>
  </si>
  <si>
    <t>VL354F</t>
  </si>
  <si>
    <t>VL355Y</t>
  </si>
  <si>
    <t>VL356A</t>
  </si>
  <si>
    <t>Downer Newport</t>
  </si>
  <si>
    <t>VL357J</t>
  </si>
  <si>
    <t>JL242</t>
  </si>
  <si>
    <t>VL358S</t>
  </si>
  <si>
    <t>207-661A</t>
  </si>
  <si>
    <t>VL359E</t>
  </si>
  <si>
    <t>WG02</t>
  </si>
  <si>
    <t>VL360A</t>
  </si>
  <si>
    <t>VL361J</t>
  </si>
  <si>
    <t>VL362S</t>
  </si>
  <si>
    <t>Locomotive</t>
  </si>
  <si>
    <t>New_L1_ARRIS</t>
  </si>
  <si>
    <t>New_R4_ARRIS</t>
  </si>
  <si>
    <t>New_L5_RIM_DIA</t>
  </si>
  <si>
    <t>REPLACEMENT_Details</t>
  </si>
  <si>
    <t>B76U</t>
  </si>
  <si>
    <t>B76=B76U= 45 REPLACEMENT</t>
  </si>
  <si>
    <t>B80U=B80= 25 REPLACEMENT</t>
  </si>
  <si>
    <t>C502K=C502=48 REPLACEMENT</t>
  </si>
  <si>
    <t>C503T=C503=47 REPLACEMENT</t>
  </si>
  <si>
    <t>C508S=C508=52 REPLACEMENT</t>
  </si>
  <si>
    <t>G512W=G512=88 REPLEACEMENT</t>
  </si>
  <si>
    <t>G515D=G515=85</t>
  </si>
  <si>
    <t xml:space="preserve">T376N=T376= 20 </t>
  </si>
  <si>
    <t>T369J=T369=18</t>
  </si>
  <si>
    <t>T373J=T373=19</t>
  </si>
  <si>
    <t>B80U</t>
  </si>
  <si>
    <t>C502K</t>
  </si>
  <si>
    <t>C503T</t>
  </si>
  <si>
    <t>C508S</t>
  </si>
  <si>
    <t>CF4401H</t>
  </si>
  <si>
    <t>CF4409K</t>
  </si>
  <si>
    <t>G512W</t>
  </si>
  <si>
    <t>G515D</t>
  </si>
  <si>
    <t>T369J</t>
  </si>
  <si>
    <t>T373J</t>
  </si>
  <si>
    <t>T376N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</si>
</sst>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d/mm/yyyy;@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.5"/>
      <name val="Arial"/>
      <family val="2"/>
    </font>
    <font>
      <b/>
      <sz val="11"/>
      <color rgb="FFFA7D00"/>
      <name val="Calibri"/>
      <family val="2"/>
      <scheme val="minor"/>
    </font>
    <font>
      <b/>
      <sz val="8"/>
      <color rgb="FF000000"/>
      <name val="Calibri"/>
      <family val="2"/>
    </font>
    <font>
      <sz val="8"/>
      <color rgb="FF000000"/>
      <name val="Calibri"/>
      <family val="2"/>
    </font>
    <font>
      <b/>
      <sz val="8"/>
      <color rgb="FF00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7CE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3" fillId="0" borderId="0"/>
    <xf numFmtId="0" fontId="2" fillId="0" borderId="0"/>
    <xf numFmtId="0" fontId="3" fillId="0" borderId="0"/>
    <xf numFmtId="0" fontId="4" fillId="2" borderId="1" applyNumberFormat="0" applyAlignment="0" applyProtection="0"/>
    <xf numFmtId="0" fontId="8" fillId="9" borderId="0" applyNumberFormat="0" applyBorder="0" applyAlignment="0" applyProtection="0"/>
    <xf numFmtId="164" fontId="2" fillId="0" borderId="0" applyFont="0" applyFill="0" applyBorder="0" applyAlignment="0" applyProtection="0"/>
  </cellStyleXfs>
  <cellXfs count="59">
    <xf numFmtId="0" fontId="0" fillId="0" borderId="0" xfId="0"/>
    <xf numFmtId="0" fontId="5" fillId="3" borderId="2" xfId="0" applyFont="1" applyFill="1" applyBorder="1" applyAlignment="1">
      <alignment vertical="center"/>
    </xf>
    <xf numFmtId="0" fontId="5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7" fillId="0" borderId="0" xfId="0" applyFont="1"/>
    <xf numFmtId="0" fontId="6" fillId="5" borderId="3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0" xfId="0" applyAlignment="1">
      <alignment horizontal="right"/>
    </xf>
    <xf numFmtId="0" fontId="5" fillId="6" borderId="5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5" fillId="7" borderId="3" xfId="0" applyFont="1" applyFill="1" applyBorder="1" applyAlignment="1">
      <alignment vertical="center"/>
    </xf>
    <xf numFmtId="0" fontId="6" fillId="8" borderId="4" xfId="0" applyFont="1" applyFill="1" applyBorder="1" applyAlignment="1">
      <alignment horizontal="center" vertical="center"/>
    </xf>
    <xf numFmtId="0" fontId="6" fillId="8" borderId="3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vertical="center"/>
    </xf>
    <xf numFmtId="0" fontId="1" fillId="0" borderId="0" xfId="0" applyFont="1" applyAlignment="1"/>
    <xf numFmtId="0" fontId="0" fillId="0" borderId="0" xfId="0" applyAlignment="1"/>
    <xf numFmtId="14" fontId="0" fillId="0" borderId="0" xfId="0" applyNumberFormat="1" applyAlignment="1"/>
    <xf numFmtId="1" fontId="4" fillId="2" borderId="1" xfId="4" applyNumberFormat="1" applyBorder="1" applyAlignment="1"/>
    <xf numFmtId="0" fontId="0" fillId="0" borderId="0" xfId="0" applyBorder="1" applyAlignment="1"/>
    <xf numFmtId="0" fontId="0" fillId="0" borderId="0" xfId="0" applyFill="1" applyAlignment="1"/>
    <xf numFmtId="0" fontId="0" fillId="0" borderId="1" xfId="0" applyBorder="1" applyAlignment="1"/>
    <xf numFmtId="1" fontId="4" fillId="2" borderId="0" xfId="4" applyNumberFormat="1" applyBorder="1" applyAlignment="1"/>
    <xf numFmtId="0" fontId="0" fillId="0" borderId="1" xfId="0" applyFill="1" applyBorder="1" applyAlignment="1"/>
    <xf numFmtId="0" fontId="8" fillId="9" borderId="0" xfId="5" applyAlignment="1"/>
    <xf numFmtId="1" fontId="0" fillId="0" borderId="0" xfId="0" applyNumberFormat="1"/>
    <xf numFmtId="1" fontId="0" fillId="0" borderId="0" xfId="0" applyNumberFormat="1" applyAlignment="1"/>
    <xf numFmtId="0" fontId="8" fillId="9" borderId="1" xfId="5" applyBorder="1" applyAlignment="1"/>
    <xf numFmtId="0" fontId="8" fillId="9" borderId="0" xfId="5" applyBorder="1" applyAlignment="1"/>
    <xf numFmtId="1" fontId="8" fillId="9" borderId="0" xfId="5" applyNumberFormat="1" applyBorder="1" applyAlignment="1"/>
    <xf numFmtId="1" fontId="8" fillId="9" borderId="1" xfId="5" applyNumberFormat="1" applyBorder="1" applyAlignment="1"/>
    <xf numFmtId="0" fontId="9" fillId="0" borderId="6" xfId="1" applyFont="1" applyBorder="1" applyAlignment="1">
      <alignment horizontal="center" vertical="center"/>
    </xf>
    <xf numFmtId="0" fontId="9" fillId="0" borderId="7" xfId="1" applyFont="1" applyBorder="1" applyAlignment="1">
      <alignment horizontal="center" vertical="center"/>
    </xf>
    <xf numFmtId="0" fontId="10" fillId="0" borderId="8" xfId="0" applyFont="1" applyBorder="1" applyAlignment="1">
      <alignment horizontal="center"/>
    </xf>
    <xf numFmtId="0" fontId="0" fillId="0" borderId="0" xfId="0" applyAlignment="1">
      <alignment horizontal="center"/>
    </xf>
    <xf numFmtId="0" fontId="9" fillId="0" borderId="8" xfId="1" applyFont="1" applyBorder="1" applyAlignment="1">
      <alignment horizontal="center" vertical="center"/>
    </xf>
    <xf numFmtId="0" fontId="10" fillId="0" borderId="9" xfId="0" applyFont="1" applyFill="1" applyBorder="1" applyAlignment="1">
      <alignment horizontal="center"/>
    </xf>
    <xf numFmtId="14" fontId="10" fillId="0" borderId="8" xfId="0" applyNumberFormat="1" applyFont="1" applyBorder="1" applyAlignment="1">
      <alignment horizontal="center"/>
    </xf>
    <xf numFmtId="0" fontId="10" fillId="0" borderId="10" xfId="6" applyNumberFormat="1" applyFont="1" applyBorder="1"/>
    <xf numFmtId="0" fontId="10" fillId="0" borderId="11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2" fontId="10" fillId="0" borderId="8" xfId="0" applyNumberFormat="1" applyFont="1" applyBorder="1" applyAlignment="1">
      <alignment horizontal="center"/>
    </xf>
    <xf numFmtId="1" fontId="1" fillId="0" borderId="0" xfId="0" applyNumberFormat="1" applyFont="1" applyAlignment="1"/>
    <xf numFmtId="165" fontId="1" fillId="0" borderId="0" xfId="0" applyNumberFormat="1" applyFont="1" applyAlignment="1"/>
    <xf numFmtId="165" fontId="0" fillId="0" borderId="0" xfId="0" applyNumberFormat="1" applyAlignment="1"/>
    <xf numFmtId="165" fontId="8" fillId="9" borderId="0" xfId="5" applyNumberFormat="1" applyAlignment="1"/>
    <xf numFmtId="165" fontId="0" fillId="0" borderId="0" xfId="0" applyNumberFormat="1"/>
    <xf numFmtId="165" fontId="10" fillId="0" borderId="8" xfId="0" applyNumberFormat="1" applyFont="1" applyBorder="1" applyAlignment="1">
      <alignment horizontal="center"/>
    </xf>
    <xf numFmtId="165" fontId="9" fillId="0" borderId="6" xfId="1" applyNumberFormat="1" applyFont="1" applyBorder="1" applyAlignment="1">
      <alignment horizontal="center" vertical="center"/>
    </xf>
    <xf numFmtId="165" fontId="9" fillId="0" borderId="0" xfId="1" applyNumberFormat="1" applyFont="1" applyBorder="1" applyAlignment="1">
      <alignment horizontal="center" vertical="center"/>
    </xf>
    <xf numFmtId="0" fontId="0" fillId="0" borderId="0" xfId="0" applyFont="1"/>
  </cellXfs>
  <cellStyles count="7">
    <cellStyle name=" Info]_x000d__x000a_Version=362_x000d__x000a_;  disables Fast Printing and NPA if uncommented_x000d__x000a_;  386Enh=0_x000d__x000a_;  removes 3-D dialog effects " xfId="1" xr:uid="{CD4ED020-6400-5F41-994C-82BB5DBF7298}"/>
    <cellStyle name=" Info]_x000d__x000a_Version=362_x000d__x000a_;  disables Fast Printing and NPA if uncommented_x000d__x000a_;  386Enh=0_x000d__x000a_;  removes 3-D dialog effects  3" xfId="3" xr:uid="{0D1C68BB-4712-934C-8754-671ACE0D3D51}"/>
    <cellStyle name="Bad" xfId="5" builtinId="27"/>
    <cellStyle name="Calculation" xfId="4" builtinId="22"/>
    <cellStyle name="Comma" xfId="6" builtinId="3"/>
    <cellStyle name="Normal" xfId="0" builtinId="0"/>
    <cellStyle name="Normal 5" xfId="2" xr:uid="{6FC90527-9CA0-D54B-85D1-5F0C6314585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154CD-8384-40FB-B008-9BC49B8B8DE9}">
  <dimension ref="A1:G112"/>
  <sheetViews>
    <sheetView workbookViewId="0">
      <selection activeCell="A75" sqref="A75"/>
    </sheetView>
  </sheetViews>
  <sheetFormatPr defaultColWidth="8.85546875" defaultRowHeight="14.45"/>
  <cols>
    <col min="1" max="1" width="9.42578125" bestFit="1" customWidth="1"/>
    <col min="2" max="2" width="7" bestFit="1" customWidth="1"/>
    <col min="5" max="5" width="15" bestFit="1" customWidth="1"/>
  </cols>
  <sheetData>
    <row r="1" spans="1:7" ht="15.75" thickBot="1">
      <c r="A1" s="16" t="s">
        <v>0</v>
      </c>
      <c r="B1" s="15" t="s">
        <v>1</v>
      </c>
    </row>
    <row r="2" spans="1:7" ht="15.75" thickBot="1">
      <c r="A2" s="13">
        <v>85</v>
      </c>
      <c r="B2" s="12">
        <v>1016</v>
      </c>
      <c r="C2">
        <f t="shared" ref="C2:C66" si="0">A2</f>
        <v>85</v>
      </c>
      <c r="E2" s="14" t="s">
        <v>0</v>
      </c>
      <c r="F2">
        <v>65</v>
      </c>
    </row>
    <row r="3" spans="1:7" ht="15.75" thickBot="1">
      <c r="A3" s="5">
        <v>84.5</v>
      </c>
      <c r="B3" s="4">
        <v>1015</v>
      </c>
      <c r="C3">
        <f t="shared" si="0"/>
        <v>84.5</v>
      </c>
      <c r="E3" s="14" t="s">
        <v>2</v>
      </c>
      <c r="F3">
        <f>_xlfn.XLOOKUP(F2,$A$2:$A$112,$B$2:$B$112,0, 1,1)</f>
        <v>976</v>
      </c>
    </row>
    <row r="4" spans="1:7" ht="15.75" thickBot="1">
      <c r="A4" s="5">
        <v>84</v>
      </c>
      <c r="B4" s="4">
        <v>1014</v>
      </c>
      <c r="C4">
        <f t="shared" si="0"/>
        <v>84</v>
      </c>
    </row>
    <row r="5" spans="1:7" ht="15.75" thickBot="1">
      <c r="A5" s="5">
        <v>83.5</v>
      </c>
      <c r="B5" s="4">
        <v>1013</v>
      </c>
      <c r="C5">
        <f t="shared" si="0"/>
        <v>83.5</v>
      </c>
      <c r="E5" s="14" t="s">
        <v>3</v>
      </c>
      <c r="F5">
        <v>996</v>
      </c>
      <c r="G5">
        <f>ROUND(F5,0)</f>
        <v>996</v>
      </c>
    </row>
    <row r="6" spans="1:7" ht="15.75" thickBot="1">
      <c r="A6" s="5">
        <v>83</v>
      </c>
      <c r="B6" s="4">
        <v>1012</v>
      </c>
      <c r="C6">
        <f t="shared" si="0"/>
        <v>83</v>
      </c>
      <c r="E6" s="14" t="s">
        <v>4</v>
      </c>
      <c r="G6">
        <f>_xlfn.XLOOKUP(G5,$B$2:$B$112,$C$2:$C$112,0, 1,1)</f>
        <v>75</v>
      </c>
    </row>
    <row r="7" spans="1:7" ht="15.75" thickBot="1">
      <c r="A7" s="5">
        <v>82.5</v>
      </c>
      <c r="B7" s="4">
        <v>1011</v>
      </c>
      <c r="C7">
        <f t="shared" si="0"/>
        <v>82.5</v>
      </c>
    </row>
    <row r="8" spans="1:7" ht="15.75" thickBot="1">
      <c r="A8" s="5">
        <v>82</v>
      </c>
      <c r="B8" s="4">
        <v>1010</v>
      </c>
      <c r="C8">
        <f t="shared" si="0"/>
        <v>82</v>
      </c>
    </row>
    <row r="9" spans="1:7" ht="15.75" thickBot="1">
      <c r="A9" s="5">
        <v>81.5</v>
      </c>
      <c r="B9" s="4">
        <v>1009</v>
      </c>
      <c r="C9">
        <f t="shared" si="0"/>
        <v>81.5</v>
      </c>
    </row>
    <row r="10" spans="1:7" ht="15.75" thickBot="1">
      <c r="A10" s="5">
        <v>81</v>
      </c>
      <c r="B10" s="4">
        <v>1008</v>
      </c>
      <c r="C10">
        <f t="shared" si="0"/>
        <v>81</v>
      </c>
    </row>
    <row r="11" spans="1:7" ht="15.75" thickBot="1">
      <c r="A11" s="5">
        <v>80.5</v>
      </c>
      <c r="B11" s="4">
        <v>1007</v>
      </c>
      <c r="C11">
        <f t="shared" si="0"/>
        <v>80.5</v>
      </c>
    </row>
    <row r="12" spans="1:7" ht="15.75" thickBot="1">
      <c r="A12" s="5">
        <v>80</v>
      </c>
      <c r="B12" s="4">
        <v>1006</v>
      </c>
      <c r="C12">
        <f t="shared" si="0"/>
        <v>80</v>
      </c>
    </row>
    <row r="13" spans="1:7" ht="15.75" thickBot="1">
      <c r="A13" s="5">
        <v>79.5</v>
      </c>
      <c r="B13" s="4">
        <v>1005</v>
      </c>
      <c r="C13">
        <f t="shared" si="0"/>
        <v>79.5</v>
      </c>
    </row>
    <row r="14" spans="1:7" ht="15.75" thickBot="1">
      <c r="A14" s="5">
        <v>79</v>
      </c>
      <c r="B14" s="4">
        <v>1004</v>
      </c>
      <c r="C14">
        <f t="shared" si="0"/>
        <v>79</v>
      </c>
    </row>
    <row r="15" spans="1:7" ht="15.75" thickBot="1">
      <c r="A15" s="5">
        <v>78.5</v>
      </c>
      <c r="B15" s="4">
        <v>1003</v>
      </c>
      <c r="C15">
        <f t="shared" si="0"/>
        <v>78.5</v>
      </c>
    </row>
    <row r="16" spans="1:7" ht="15.75" thickBot="1">
      <c r="A16" s="5">
        <v>78</v>
      </c>
      <c r="B16" s="4">
        <v>1002</v>
      </c>
      <c r="C16">
        <f t="shared" si="0"/>
        <v>78</v>
      </c>
    </row>
    <row r="17" spans="1:3" ht="15.75" thickBot="1">
      <c r="A17" s="5">
        <v>77.5</v>
      </c>
      <c r="B17" s="4">
        <v>1001</v>
      </c>
      <c r="C17">
        <f t="shared" si="0"/>
        <v>77.5</v>
      </c>
    </row>
    <row r="18" spans="1:3" ht="15.75" thickBot="1">
      <c r="A18" s="5">
        <v>77</v>
      </c>
      <c r="B18" s="4">
        <v>1000</v>
      </c>
      <c r="C18">
        <f t="shared" si="0"/>
        <v>77</v>
      </c>
    </row>
    <row r="19" spans="1:3" ht="15.75" thickBot="1">
      <c r="A19" s="5">
        <v>76.5</v>
      </c>
      <c r="B19" s="4">
        <v>999</v>
      </c>
      <c r="C19">
        <f t="shared" si="0"/>
        <v>76.5</v>
      </c>
    </row>
    <row r="20" spans="1:3" ht="15.75" thickBot="1">
      <c r="A20" s="5">
        <v>76</v>
      </c>
      <c r="B20" s="4">
        <v>998</v>
      </c>
      <c r="C20">
        <f t="shared" si="0"/>
        <v>76</v>
      </c>
    </row>
    <row r="21" spans="1:3" ht="15.75" thickBot="1">
      <c r="A21" s="5">
        <v>75.5</v>
      </c>
      <c r="B21" s="4">
        <v>997</v>
      </c>
      <c r="C21">
        <f t="shared" si="0"/>
        <v>75.5</v>
      </c>
    </row>
    <row r="22" spans="1:3" ht="15.75" thickBot="1">
      <c r="A22" s="5">
        <v>75</v>
      </c>
      <c r="B22" s="4">
        <v>996</v>
      </c>
      <c r="C22">
        <f t="shared" si="0"/>
        <v>75</v>
      </c>
    </row>
    <row r="23" spans="1:3" ht="15.75" thickBot="1">
      <c r="A23" s="5">
        <v>74.5</v>
      </c>
      <c r="B23" s="4">
        <v>995</v>
      </c>
      <c r="C23">
        <f t="shared" si="0"/>
        <v>74.5</v>
      </c>
    </row>
    <row r="24" spans="1:3" ht="15.75" thickBot="1">
      <c r="A24" s="5">
        <v>74</v>
      </c>
      <c r="B24" s="4">
        <v>994</v>
      </c>
      <c r="C24">
        <f t="shared" si="0"/>
        <v>74</v>
      </c>
    </row>
    <row r="25" spans="1:3" ht="15.75" thickBot="1">
      <c r="A25" s="5">
        <v>73.5</v>
      </c>
      <c r="B25" s="4">
        <v>993</v>
      </c>
      <c r="C25">
        <f t="shared" si="0"/>
        <v>73.5</v>
      </c>
    </row>
    <row r="26" spans="1:3" ht="15.75" thickBot="1">
      <c r="A26" s="5">
        <v>73</v>
      </c>
      <c r="B26" s="4">
        <v>992</v>
      </c>
      <c r="C26">
        <f t="shared" si="0"/>
        <v>73</v>
      </c>
    </row>
    <row r="27" spans="1:3" ht="15.75" thickBot="1">
      <c r="A27" s="5">
        <v>72.5</v>
      </c>
      <c r="B27" s="4">
        <v>991</v>
      </c>
      <c r="C27">
        <f t="shared" si="0"/>
        <v>72.5</v>
      </c>
    </row>
    <row r="28" spans="1:3" ht="15.75" thickBot="1">
      <c r="A28" s="5">
        <v>72</v>
      </c>
      <c r="B28" s="4">
        <v>990</v>
      </c>
      <c r="C28">
        <f t="shared" si="0"/>
        <v>72</v>
      </c>
    </row>
    <row r="29" spans="1:3" ht="15.75" thickBot="1">
      <c r="A29" s="5">
        <v>71.5</v>
      </c>
      <c r="B29" s="4">
        <v>989</v>
      </c>
      <c r="C29">
        <f t="shared" si="0"/>
        <v>71.5</v>
      </c>
    </row>
    <row r="30" spans="1:3" ht="15.75" thickBot="1">
      <c r="A30" s="5">
        <v>71</v>
      </c>
      <c r="B30" s="4">
        <v>988</v>
      </c>
      <c r="C30">
        <f t="shared" si="0"/>
        <v>71</v>
      </c>
    </row>
    <row r="31" spans="1:3" ht="15.75" thickBot="1">
      <c r="A31" s="5">
        <v>70.5</v>
      </c>
      <c r="B31" s="4">
        <v>987</v>
      </c>
      <c r="C31">
        <f t="shared" si="0"/>
        <v>70.5</v>
      </c>
    </row>
    <row r="32" spans="1:3" ht="15.75" thickBot="1">
      <c r="A32" s="5">
        <v>70</v>
      </c>
      <c r="B32" s="4">
        <v>986</v>
      </c>
      <c r="C32">
        <f t="shared" si="0"/>
        <v>70</v>
      </c>
    </row>
    <row r="33" spans="1:3" ht="15.75" thickBot="1">
      <c r="A33" s="5">
        <v>69.5</v>
      </c>
      <c r="B33" s="4">
        <v>985</v>
      </c>
      <c r="C33">
        <f t="shared" si="0"/>
        <v>69.5</v>
      </c>
    </row>
    <row r="34" spans="1:3" ht="15.75" thickBot="1">
      <c r="A34" s="5">
        <v>69</v>
      </c>
      <c r="B34" s="4">
        <v>984</v>
      </c>
      <c r="C34">
        <f t="shared" si="0"/>
        <v>69</v>
      </c>
    </row>
    <row r="35" spans="1:3" ht="15.75" thickBot="1">
      <c r="A35" s="5">
        <v>68.5</v>
      </c>
      <c r="B35" s="4">
        <v>983</v>
      </c>
      <c r="C35">
        <f t="shared" si="0"/>
        <v>68.5</v>
      </c>
    </row>
    <row r="36" spans="1:3" ht="15.75" thickBot="1">
      <c r="A36" s="5">
        <v>68</v>
      </c>
      <c r="B36" s="4">
        <v>982</v>
      </c>
      <c r="C36">
        <f t="shared" si="0"/>
        <v>68</v>
      </c>
    </row>
    <row r="37" spans="1:3" ht="15.75" thickBot="1">
      <c r="A37" s="5">
        <v>67.5</v>
      </c>
      <c r="B37" s="4">
        <v>981</v>
      </c>
      <c r="C37">
        <f t="shared" si="0"/>
        <v>67.5</v>
      </c>
    </row>
    <row r="38" spans="1:3" ht="15.75" thickBot="1">
      <c r="A38" s="5">
        <v>67</v>
      </c>
      <c r="B38" s="4">
        <v>980</v>
      </c>
      <c r="C38">
        <f t="shared" si="0"/>
        <v>67</v>
      </c>
    </row>
    <row r="39" spans="1:3" ht="15.75" thickBot="1">
      <c r="A39" s="5">
        <v>66.5</v>
      </c>
      <c r="B39" s="4">
        <v>979</v>
      </c>
      <c r="C39">
        <f t="shared" si="0"/>
        <v>66.5</v>
      </c>
    </row>
    <row r="40" spans="1:3" ht="15.75" thickBot="1">
      <c r="A40" s="5">
        <v>66</v>
      </c>
      <c r="B40" s="4">
        <v>978</v>
      </c>
      <c r="C40">
        <f t="shared" si="0"/>
        <v>66</v>
      </c>
    </row>
    <row r="41" spans="1:3" ht="15.75" thickBot="1">
      <c r="A41" s="5">
        <v>65.5</v>
      </c>
      <c r="B41" s="4">
        <v>977</v>
      </c>
      <c r="C41">
        <f t="shared" si="0"/>
        <v>65.5</v>
      </c>
    </row>
    <row r="42" spans="1:3" ht="15.75" thickBot="1">
      <c r="A42" s="5">
        <v>65</v>
      </c>
      <c r="B42" s="4">
        <v>976</v>
      </c>
      <c r="C42">
        <f t="shared" si="0"/>
        <v>65</v>
      </c>
    </row>
    <row r="43" spans="1:3" ht="15.75" thickBot="1">
      <c r="A43" s="5">
        <v>64.5</v>
      </c>
      <c r="B43" s="4">
        <v>975</v>
      </c>
      <c r="C43">
        <f t="shared" si="0"/>
        <v>64.5</v>
      </c>
    </row>
    <row r="44" spans="1:3" ht="15.75" thickBot="1">
      <c r="A44" s="5">
        <v>64</v>
      </c>
      <c r="B44" s="4">
        <v>974</v>
      </c>
      <c r="C44">
        <f t="shared" si="0"/>
        <v>64</v>
      </c>
    </row>
    <row r="45" spans="1:3" ht="15.75" thickBot="1">
      <c r="A45" s="5">
        <v>63.5</v>
      </c>
      <c r="B45" s="4">
        <v>973</v>
      </c>
      <c r="C45">
        <f t="shared" si="0"/>
        <v>63.5</v>
      </c>
    </row>
    <row r="46" spans="1:3" ht="15.75" thickBot="1">
      <c r="A46" s="5">
        <v>63</v>
      </c>
      <c r="B46" s="4">
        <v>972</v>
      </c>
      <c r="C46">
        <f t="shared" si="0"/>
        <v>63</v>
      </c>
    </row>
    <row r="47" spans="1:3" ht="15.75" thickBot="1">
      <c r="A47" s="5">
        <v>62.5</v>
      </c>
      <c r="B47" s="4">
        <v>971</v>
      </c>
      <c r="C47">
        <f t="shared" si="0"/>
        <v>62.5</v>
      </c>
    </row>
    <row r="48" spans="1:3" ht="15.75" thickBot="1">
      <c r="A48" s="5">
        <v>62</v>
      </c>
      <c r="B48" s="4">
        <v>970</v>
      </c>
      <c r="C48">
        <f t="shared" si="0"/>
        <v>62</v>
      </c>
    </row>
    <row r="49" spans="1:3" ht="15.75" thickBot="1">
      <c r="A49" s="5">
        <v>61.5</v>
      </c>
      <c r="B49" s="4">
        <v>969</v>
      </c>
      <c r="C49">
        <f t="shared" si="0"/>
        <v>61.5</v>
      </c>
    </row>
    <row r="50" spans="1:3" ht="15.75" thickBot="1">
      <c r="A50" s="5">
        <v>61</v>
      </c>
      <c r="B50" s="4">
        <v>968</v>
      </c>
      <c r="C50">
        <f t="shared" si="0"/>
        <v>61</v>
      </c>
    </row>
    <row r="51" spans="1:3" ht="15.75" thickBot="1">
      <c r="A51" s="5">
        <v>60.5</v>
      </c>
      <c r="B51" s="4">
        <v>967</v>
      </c>
      <c r="C51">
        <f t="shared" si="0"/>
        <v>60.5</v>
      </c>
    </row>
    <row r="52" spans="1:3" ht="15.75" thickBot="1">
      <c r="A52" s="5">
        <v>60</v>
      </c>
      <c r="B52" s="4">
        <v>966</v>
      </c>
      <c r="C52">
        <f t="shared" si="0"/>
        <v>60</v>
      </c>
    </row>
    <row r="53" spans="1:3" ht="15.75" thickBot="1">
      <c r="A53" s="5">
        <v>59.5</v>
      </c>
      <c r="B53" s="4">
        <v>965</v>
      </c>
      <c r="C53">
        <f t="shared" si="0"/>
        <v>59.5</v>
      </c>
    </row>
    <row r="54" spans="1:3" ht="15.75" thickBot="1">
      <c r="A54" s="5">
        <v>59</v>
      </c>
      <c r="B54" s="4">
        <v>964</v>
      </c>
      <c r="C54">
        <f t="shared" si="0"/>
        <v>59</v>
      </c>
    </row>
    <row r="55" spans="1:3" ht="15.75" thickBot="1">
      <c r="A55" s="5">
        <v>58.5</v>
      </c>
      <c r="B55" s="4">
        <v>963</v>
      </c>
      <c r="C55">
        <f t="shared" si="0"/>
        <v>58.5</v>
      </c>
    </row>
    <row r="56" spans="1:3" ht="15.75" thickBot="1">
      <c r="A56" s="5">
        <v>58</v>
      </c>
      <c r="B56" s="4">
        <v>962</v>
      </c>
      <c r="C56">
        <f t="shared" si="0"/>
        <v>58</v>
      </c>
    </row>
    <row r="57" spans="1:3" ht="15.75" thickBot="1">
      <c r="A57" s="5">
        <v>57.5</v>
      </c>
      <c r="B57" s="4">
        <v>961</v>
      </c>
      <c r="C57">
        <f t="shared" si="0"/>
        <v>57.5</v>
      </c>
    </row>
    <row r="58" spans="1:3" ht="15.75" thickBot="1">
      <c r="A58" s="5">
        <v>57</v>
      </c>
      <c r="B58" s="4">
        <v>960</v>
      </c>
      <c r="C58">
        <f t="shared" si="0"/>
        <v>57</v>
      </c>
    </row>
    <row r="59" spans="1:3" ht="15.75" thickBot="1">
      <c r="A59" s="5">
        <v>56.5</v>
      </c>
      <c r="B59" s="4">
        <v>959</v>
      </c>
      <c r="C59">
        <f t="shared" si="0"/>
        <v>56.5</v>
      </c>
    </row>
    <row r="60" spans="1:3" ht="15.75" thickBot="1">
      <c r="A60" s="5">
        <v>56</v>
      </c>
      <c r="B60" s="4">
        <v>958</v>
      </c>
      <c r="C60">
        <f t="shared" si="0"/>
        <v>56</v>
      </c>
    </row>
    <row r="61" spans="1:3" ht="15.75" thickBot="1">
      <c r="A61" s="5">
        <v>55.5</v>
      </c>
      <c r="B61" s="4">
        <v>957</v>
      </c>
      <c r="C61">
        <f t="shared" si="0"/>
        <v>55.5</v>
      </c>
    </row>
    <row r="62" spans="1:3" ht="15.75" thickBot="1">
      <c r="A62" s="5">
        <v>55</v>
      </c>
      <c r="B62" s="4">
        <v>956</v>
      </c>
      <c r="C62">
        <f t="shared" si="0"/>
        <v>55</v>
      </c>
    </row>
    <row r="63" spans="1:3" ht="15.75" thickBot="1">
      <c r="A63" s="5">
        <v>54.5</v>
      </c>
      <c r="B63" s="4">
        <v>955</v>
      </c>
      <c r="C63">
        <f t="shared" si="0"/>
        <v>54.5</v>
      </c>
    </row>
    <row r="64" spans="1:3" ht="15.75" thickBot="1">
      <c r="A64" s="5">
        <v>54</v>
      </c>
      <c r="B64" s="4">
        <v>954</v>
      </c>
      <c r="C64">
        <f t="shared" si="0"/>
        <v>54</v>
      </c>
    </row>
    <row r="65" spans="1:4" ht="15.75" thickBot="1">
      <c r="A65" s="5">
        <v>53.5</v>
      </c>
      <c r="B65" s="4">
        <v>953</v>
      </c>
      <c r="C65">
        <f t="shared" si="0"/>
        <v>53.5</v>
      </c>
    </row>
    <row r="66" spans="1:4" ht="15.75" thickBot="1">
      <c r="A66" s="10">
        <v>53</v>
      </c>
      <c r="B66" s="11">
        <v>952</v>
      </c>
      <c r="C66">
        <f t="shared" si="0"/>
        <v>53</v>
      </c>
      <c r="D66" s="22" t="s">
        <v>5</v>
      </c>
    </row>
    <row r="67" spans="1:4" ht="15.75" thickBot="1">
      <c r="A67" s="5">
        <v>52.5</v>
      </c>
      <c r="B67" s="4">
        <v>951</v>
      </c>
      <c r="C67">
        <f t="shared" ref="C67:C112" si="1">A67</f>
        <v>52.5</v>
      </c>
    </row>
    <row r="68" spans="1:4" ht="15.75" thickBot="1">
      <c r="A68" s="5">
        <v>52</v>
      </c>
      <c r="B68" s="4">
        <v>950</v>
      </c>
      <c r="C68">
        <f t="shared" si="1"/>
        <v>52</v>
      </c>
    </row>
    <row r="69" spans="1:4" ht="15.75" thickBot="1">
      <c r="A69" s="13">
        <v>51.5</v>
      </c>
      <c r="B69" s="12">
        <v>949</v>
      </c>
      <c r="C69">
        <f t="shared" si="1"/>
        <v>51.5</v>
      </c>
    </row>
    <row r="70" spans="1:4" ht="15.75" thickBot="1">
      <c r="A70" s="10">
        <v>51</v>
      </c>
      <c r="B70" s="11">
        <v>948</v>
      </c>
      <c r="C70">
        <f t="shared" si="1"/>
        <v>51</v>
      </c>
      <c r="D70" s="8" t="s">
        <v>6</v>
      </c>
    </row>
    <row r="71" spans="1:4" ht="15.75" thickBot="1">
      <c r="A71" s="5">
        <v>50.5</v>
      </c>
      <c r="B71" s="4">
        <v>947</v>
      </c>
      <c r="C71">
        <f t="shared" si="1"/>
        <v>50.5</v>
      </c>
    </row>
    <row r="72" spans="1:4" ht="15.75" thickBot="1">
      <c r="A72" s="5">
        <v>50</v>
      </c>
      <c r="B72" s="4">
        <v>946</v>
      </c>
      <c r="C72">
        <f t="shared" si="1"/>
        <v>50</v>
      </c>
    </row>
    <row r="73" spans="1:4" ht="15.75" thickBot="1">
      <c r="A73" s="5">
        <v>49.5</v>
      </c>
      <c r="B73" s="4">
        <v>945</v>
      </c>
      <c r="C73">
        <f t="shared" si="1"/>
        <v>49.5</v>
      </c>
    </row>
    <row r="74" spans="1:4" ht="15.75" thickBot="1">
      <c r="A74" s="5">
        <v>49</v>
      </c>
      <c r="B74" s="4">
        <v>944</v>
      </c>
      <c r="C74">
        <f t="shared" si="1"/>
        <v>49</v>
      </c>
    </row>
    <row r="75" spans="1:4" ht="15.75" thickBot="1">
      <c r="A75" s="5">
        <v>48.5</v>
      </c>
      <c r="B75" s="4">
        <v>943</v>
      </c>
      <c r="C75">
        <f t="shared" si="1"/>
        <v>48.5</v>
      </c>
    </row>
    <row r="76" spans="1:4" ht="15.75" thickBot="1">
      <c r="A76" s="10">
        <v>48</v>
      </c>
      <c r="B76" s="9">
        <v>942</v>
      </c>
      <c r="C76">
        <f t="shared" si="1"/>
        <v>48</v>
      </c>
      <c r="D76" s="8" t="s">
        <v>7</v>
      </c>
    </row>
    <row r="77" spans="1:4" ht="15.75" thickBot="1">
      <c r="A77" s="5">
        <v>47.5</v>
      </c>
      <c r="B77" s="4">
        <v>941</v>
      </c>
      <c r="C77">
        <f t="shared" si="1"/>
        <v>47.5</v>
      </c>
    </row>
    <row r="78" spans="1:4" ht="15.75" thickBot="1">
      <c r="A78" s="5">
        <v>47</v>
      </c>
      <c r="B78" s="4">
        <v>940</v>
      </c>
      <c r="C78">
        <f t="shared" si="1"/>
        <v>47</v>
      </c>
    </row>
    <row r="79" spans="1:4" ht="15.75" thickBot="1">
      <c r="A79" s="5">
        <v>46.5</v>
      </c>
      <c r="B79" s="4">
        <v>939</v>
      </c>
      <c r="C79">
        <f t="shared" si="1"/>
        <v>46.5</v>
      </c>
    </row>
    <row r="80" spans="1:4" ht="15.75" thickBot="1">
      <c r="A80" s="5">
        <v>46</v>
      </c>
      <c r="B80" s="4">
        <v>938</v>
      </c>
      <c r="C80">
        <f t="shared" si="1"/>
        <v>46</v>
      </c>
    </row>
    <row r="81" spans="1:4" ht="15.75" thickBot="1">
      <c r="A81" s="5">
        <v>45.5</v>
      </c>
      <c r="B81" s="4">
        <v>937</v>
      </c>
      <c r="C81">
        <f t="shared" si="1"/>
        <v>45.5</v>
      </c>
    </row>
    <row r="82" spans="1:4" ht="15.75" thickBot="1">
      <c r="A82" s="5">
        <v>45</v>
      </c>
      <c r="B82" s="4">
        <v>936</v>
      </c>
      <c r="C82">
        <f t="shared" si="1"/>
        <v>45</v>
      </c>
    </row>
    <row r="83" spans="1:4" ht="15.75" thickBot="1">
      <c r="A83" s="5">
        <v>44.5</v>
      </c>
      <c r="B83" s="4">
        <v>935</v>
      </c>
      <c r="C83">
        <f t="shared" si="1"/>
        <v>44.5</v>
      </c>
    </row>
    <row r="84" spans="1:4" ht="15.75" thickBot="1">
      <c r="A84" s="7">
        <v>44</v>
      </c>
      <c r="B84" s="6">
        <v>934</v>
      </c>
      <c r="C84">
        <f t="shared" si="1"/>
        <v>44</v>
      </c>
      <c r="D84" s="8" t="s">
        <v>8</v>
      </c>
    </row>
    <row r="85" spans="1:4" ht="15.75" thickBot="1">
      <c r="A85" s="5">
        <v>43.5</v>
      </c>
      <c r="B85" s="4">
        <v>933</v>
      </c>
      <c r="C85">
        <f t="shared" si="1"/>
        <v>43.5</v>
      </c>
    </row>
    <row r="86" spans="1:4" ht="15.75" thickBot="1">
      <c r="A86" s="5">
        <v>43</v>
      </c>
      <c r="B86" s="4">
        <v>932</v>
      </c>
      <c r="C86">
        <f t="shared" si="1"/>
        <v>43</v>
      </c>
    </row>
    <row r="87" spans="1:4" ht="15.75" thickBot="1">
      <c r="A87" s="5">
        <v>42.5</v>
      </c>
      <c r="B87" s="4">
        <v>931</v>
      </c>
      <c r="C87">
        <f t="shared" si="1"/>
        <v>42.5</v>
      </c>
    </row>
    <row r="88" spans="1:4" ht="15.75" thickBot="1">
      <c r="A88" s="5">
        <v>42</v>
      </c>
      <c r="B88" s="4">
        <v>930</v>
      </c>
      <c r="C88">
        <f t="shared" si="1"/>
        <v>42</v>
      </c>
    </row>
    <row r="89" spans="1:4" ht="15.75" thickBot="1">
      <c r="A89" s="5">
        <v>41.5</v>
      </c>
      <c r="B89" s="4">
        <v>929</v>
      </c>
      <c r="C89">
        <f t="shared" si="1"/>
        <v>41.5</v>
      </c>
    </row>
    <row r="90" spans="1:4" ht="15.75" thickBot="1">
      <c r="A90" s="7">
        <v>41</v>
      </c>
      <c r="B90" s="6">
        <v>928</v>
      </c>
      <c r="C90">
        <f t="shared" si="1"/>
        <v>41</v>
      </c>
      <c r="D90" s="8" t="s">
        <v>9</v>
      </c>
    </row>
    <row r="91" spans="1:4" ht="15.75" thickBot="1">
      <c r="A91" s="5">
        <v>40.5</v>
      </c>
      <c r="B91" s="4">
        <v>927</v>
      </c>
      <c r="C91">
        <f t="shared" si="1"/>
        <v>40.5</v>
      </c>
    </row>
    <row r="92" spans="1:4" ht="15.75" thickBot="1">
      <c r="A92" s="5">
        <v>40</v>
      </c>
      <c r="B92" s="4">
        <v>926</v>
      </c>
      <c r="C92">
        <f t="shared" si="1"/>
        <v>40</v>
      </c>
    </row>
    <row r="93" spans="1:4" ht="15.75" thickBot="1">
      <c r="A93" s="5">
        <v>39.5</v>
      </c>
      <c r="B93" s="4">
        <v>925</v>
      </c>
      <c r="C93">
        <f t="shared" si="1"/>
        <v>39.5</v>
      </c>
    </row>
    <row r="94" spans="1:4" ht="15.75" thickBot="1">
      <c r="A94" s="5">
        <v>39</v>
      </c>
      <c r="B94" s="4">
        <v>924</v>
      </c>
      <c r="C94">
        <f t="shared" si="1"/>
        <v>39</v>
      </c>
    </row>
    <row r="95" spans="1:4" ht="15.75" thickBot="1">
      <c r="A95" s="5">
        <v>38.5</v>
      </c>
      <c r="B95" s="4">
        <v>923</v>
      </c>
      <c r="C95">
        <f t="shared" si="1"/>
        <v>38.5</v>
      </c>
    </row>
    <row r="96" spans="1:4" ht="15.75" thickBot="1">
      <c r="A96" s="5">
        <v>38</v>
      </c>
      <c r="B96" s="4">
        <v>922</v>
      </c>
      <c r="C96">
        <f t="shared" si="1"/>
        <v>38</v>
      </c>
    </row>
    <row r="97" spans="1:4" ht="15.75" thickBot="1">
      <c r="A97" s="5">
        <v>37.5</v>
      </c>
      <c r="B97" s="4">
        <v>921</v>
      </c>
      <c r="C97">
        <f t="shared" si="1"/>
        <v>37.5</v>
      </c>
    </row>
    <row r="98" spans="1:4" ht="15.75" thickBot="1">
      <c r="A98" s="7">
        <v>37</v>
      </c>
      <c r="B98" s="6">
        <v>920</v>
      </c>
      <c r="C98">
        <f t="shared" si="1"/>
        <v>37</v>
      </c>
      <c r="D98" s="8" t="s">
        <v>10</v>
      </c>
    </row>
    <row r="99" spans="1:4" ht="15.75" thickBot="1">
      <c r="A99" s="5">
        <v>36.5</v>
      </c>
      <c r="B99" s="4">
        <v>919</v>
      </c>
      <c r="C99">
        <f t="shared" si="1"/>
        <v>36.5</v>
      </c>
    </row>
    <row r="100" spans="1:4" ht="15.75" thickBot="1">
      <c r="A100" s="3">
        <v>36</v>
      </c>
      <c r="B100" s="2">
        <v>918</v>
      </c>
      <c r="C100">
        <f t="shared" si="1"/>
        <v>36</v>
      </c>
      <c r="D100" s="1" t="s">
        <v>11</v>
      </c>
    </row>
    <row r="101" spans="1:4" ht="15.75" thickBot="1">
      <c r="A101" s="5">
        <v>35.5</v>
      </c>
      <c r="B101" s="4">
        <v>917</v>
      </c>
      <c r="C101">
        <f t="shared" si="1"/>
        <v>35.5</v>
      </c>
    </row>
    <row r="102" spans="1:4" ht="15.75" thickBot="1">
      <c r="A102" s="5">
        <v>35</v>
      </c>
      <c r="B102" s="4">
        <v>916</v>
      </c>
      <c r="C102">
        <f t="shared" si="1"/>
        <v>35</v>
      </c>
    </row>
    <row r="103" spans="1:4" ht="15.75" thickBot="1">
      <c r="A103" s="5">
        <v>34.5</v>
      </c>
      <c r="B103" s="4">
        <v>915</v>
      </c>
      <c r="C103">
        <f t="shared" si="1"/>
        <v>34.5</v>
      </c>
    </row>
    <row r="104" spans="1:4" ht="15.75" thickBot="1">
      <c r="A104" s="5">
        <v>34</v>
      </c>
      <c r="B104" s="4">
        <v>914</v>
      </c>
      <c r="C104">
        <f t="shared" si="1"/>
        <v>34</v>
      </c>
    </row>
    <row r="105" spans="1:4" ht="15.75" thickBot="1">
      <c r="A105" s="5">
        <v>33.5</v>
      </c>
      <c r="B105" s="4">
        <v>913</v>
      </c>
      <c r="C105">
        <f t="shared" si="1"/>
        <v>33.5</v>
      </c>
    </row>
    <row r="106" spans="1:4" ht="15.75" thickBot="1">
      <c r="A106" s="3">
        <v>33</v>
      </c>
      <c r="B106" s="2">
        <v>912</v>
      </c>
      <c r="C106">
        <f t="shared" si="1"/>
        <v>33</v>
      </c>
      <c r="D106" s="8" t="s">
        <v>12</v>
      </c>
    </row>
    <row r="107" spans="1:4" ht="15.75" thickBot="1">
      <c r="A107" s="5">
        <v>32.5</v>
      </c>
      <c r="B107" s="4">
        <v>911</v>
      </c>
      <c r="C107">
        <f t="shared" si="1"/>
        <v>32.5</v>
      </c>
    </row>
    <row r="108" spans="1:4" ht="15.75" thickBot="1">
      <c r="A108" s="5">
        <v>32</v>
      </c>
      <c r="B108" s="4">
        <v>910</v>
      </c>
      <c r="C108">
        <f t="shared" si="1"/>
        <v>32</v>
      </c>
    </row>
    <row r="109" spans="1:4" ht="15.75" thickBot="1">
      <c r="A109" s="5">
        <v>31.5</v>
      </c>
      <c r="B109" s="4">
        <v>909</v>
      </c>
      <c r="C109">
        <f t="shared" si="1"/>
        <v>31.5</v>
      </c>
    </row>
    <row r="110" spans="1:4" ht="15.75" thickBot="1">
      <c r="A110" s="5">
        <v>31</v>
      </c>
      <c r="B110" s="4">
        <v>908</v>
      </c>
      <c r="C110">
        <f t="shared" si="1"/>
        <v>31</v>
      </c>
    </row>
    <row r="111" spans="1:4" ht="15.75" thickBot="1">
      <c r="A111" s="5">
        <v>30.5</v>
      </c>
      <c r="B111" s="4">
        <v>907</v>
      </c>
      <c r="C111">
        <f t="shared" si="1"/>
        <v>30.5</v>
      </c>
    </row>
    <row r="112" spans="1:4" ht="15.75" thickBot="1">
      <c r="A112" s="3">
        <v>30</v>
      </c>
      <c r="B112" s="2">
        <v>906</v>
      </c>
      <c r="C112">
        <f t="shared" si="1"/>
        <v>30</v>
      </c>
      <c r="D112" s="8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C5328-664E-4E6A-AEDD-53A98F5BBF2F}">
  <dimension ref="A1:G82"/>
  <sheetViews>
    <sheetView workbookViewId="0"/>
  </sheetViews>
  <sheetFormatPr defaultColWidth="8.85546875" defaultRowHeight="14.45"/>
  <cols>
    <col min="1" max="1" width="9.42578125" bestFit="1" customWidth="1"/>
    <col min="2" max="2" width="7" bestFit="1" customWidth="1"/>
    <col min="5" max="5" width="15" bestFit="1" customWidth="1"/>
  </cols>
  <sheetData>
    <row r="1" spans="1:7" ht="15.75" thickBot="1">
      <c r="A1" s="16" t="s">
        <v>0</v>
      </c>
      <c r="B1" s="15" t="s">
        <v>1</v>
      </c>
    </row>
    <row r="2" spans="1:7" ht="15.75" thickBot="1">
      <c r="A2" s="13">
        <v>67</v>
      </c>
      <c r="B2" s="12">
        <v>1067</v>
      </c>
      <c r="C2">
        <f t="shared" ref="C2:C66" si="0">A2</f>
        <v>67</v>
      </c>
      <c r="E2" s="14" t="s">
        <v>0</v>
      </c>
      <c r="F2">
        <v>65</v>
      </c>
    </row>
    <row r="3" spans="1:7" ht="15.75" thickBot="1">
      <c r="A3" s="5">
        <v>66.5</v>
      </c>
      <c r="B3" s="4">
        <v>1066</v>
      </c>
      <c r="C3">
        <f t="shared" si="0"/>
        <v>66.5</v>
      </c>
      <c r="E3" s="14" t="s">
        <v>2</v>
      </c>
      <c r="F3">
        <f>_xlfn.XLOOKUP(F2,$A$2:$A$112,$B$2:$B$112,0, 1,1)</f>
        <v>1063</v>
      </c>
    </row>
    <row r="4" spans="1:7" ht="15.75" thickBot="1">
      <c r="A4" s="5">
        <v>66</v>
      </c>
      <c r="B4" s="4">
        <v>1065</v>
      </c>
      <c r="C4">
        <f t="shared" si="0"/>
        <v>66</v>
      </c>
    </row>
    <row r="5" spans="1:7" ht="15.75" thickBot="1">
      <c r="A5" s="5">
        <v>65.5</v>
      </c>
      <c r="B5" s="4">
        <v>1064</v>
      </c>
      <c r="C5">
        <f t="shared" si="0"/>
        <v>65.5</v>
      </c>
      <c r="E5" s="14" t="s">
        <v>3</v>
      </c>
      <c r="F5">
        <v>996</v>
      </c>
      <c r="G5">
        <f>ROUND(F5,0)</f>
        <v>996</v>
      </c>
    </row>
    <row r="6" spans="1:7" ht="15.75" thickBot="1">
      <c r="A6" s="5">
        <v>65</v>
      </c>
      <c r="B6" s="4">
        <v>1063</v>
      </c>
      <c r="C6">
        <f t="shared" si="0"/>
        <v>65</v>
      </c>
      <c r="E6" s="14" t="s">
        <v>4</v>
      </c>
      <c r="G6">
        <f>_xlfn.XLOOKUP(G5,$B$2:$B$112,$C$2:$C$112,0, 1,1)</f>
        <v>31.5</v>
      </c>
    </row>
    <row r="7" spans="1:7" ht="15.75" thickBot="1">
      <c r="A7" s="5">
        <v>64.5</v>
      </c>
      <c r="B7" s="4">
        <v>1062</v>
      </c>
      <c r="C7">
        <f t="shared" si="0"/>
        <v>64.5</v>
      </c>
    </row>
    <row r="8" spans="1:7" ht="15.75" thickBot="1">
      <c r="A8" s="5">
        <v>64</v>
      </c>
      <c r="B8" s="4">
        <v>1061</v>
      </c>
      <c r="C8">
        <f t="shared" si="0"/>
        <v>64</v>
      </c>
    </row>
    <row r="9" spans="1:7" ht="15.75" thickBot="1">
      <c r="A9" s="5">
        <v>63.5</v>
      </c>
      <c r="B9" s="4">
        <v>1060</v>
      </c>
      <c r="C9">
        <f t="shared" si="0"/>
        <v>63.5</v>
      </c>
    </row>
    <row r="10" spans="1:7" ht="15.75" thickBot="1">
      <c r="A10" s="5">
        <v>63</v>
      </c>
      <c r="B10" s="4">
        <v>1059</v>
      </c>
      <c r="C10">
        <f t="shared" si="0"/>
        <v>63</v>
      </c>
    </row>
    <row r="11" spans="1:7" ht="15.75" thickBot="1">
      <c r="A11" s="5">
        <v>62.5</v>
      </c>
      <c r="B11" s="4">
        <v>1058</v>
      </c>
      <c r="C11">
        <f t="shared" si="0"/>
        <v>62.5</v>
      </c>
    </row>
    <row r="12" spans="1:7" ht="15.75" thickBot="1">
      <c r="A12" s="5">
        <v>62</v>
      </c>
      <c r="B12" s="4">
        <v>1057</v>
      </c>
      <c r="C12">
        <f t="shared" si="0"/>
        <v>62</v>
      </c>
    </row>
    <row r="13" spans="1:7" ht="15.75" thickBot="1">
      <c r="A13" s="5">
        <v>61.5</v>
      </c>
      <c r="B13" s="4">
        <v>1056</v>
      </c>
      <c r="C13">
        <f t="shared" si="0"/>
        <v>61.5</v>
      </c>
    </row>
    <row r="14" spans="1:7" ht="15.75" thickBot="1">
      <c r="A14" s="5">
        <v>61</v>
      </c>
      <c r="B14" s="4">
        <v>1055</v>
      </c>
      <c r="C14">
        <f t="shared" si="0"/>
        <v>61</v>
      </c>
    </row>
    <row r="15" spans="1:7" ht="15.75" thickBot="1">
      <c r="A15" s="5">
        <v>60.5</v>
      </c>
      <c r="B15" s="4">
        <v>1054</v>
      </c>
      <c r="C15">
        <f t="shared" si="0"/>
        <v>60.5</v>
      </c>
    </row>
    <row r="16" spans="1:7" ht="15.75" thickBot="1">
      <c r="A16" s="5">
        <v>60</v>
      </c>
      <c r="B16" s="4">
        <v>1053</v>
      </c>
      <c r="C16">
        <f t="shared" si="0"/>
        <v>60</v>
      </c>
    </row>
    <row r="17" spans="1:3" ht="15.75" thickBot="1">
      <c r="A17" s="5">
        <v>59.5</v>
      </c>
      <c r="B17" s="4">
        <v>1052</v>
      </c>
      <c r="C17">
        <f t="shared" si="0"/>
        <v>59.5</v>
      </c>
    </row>
    <row r="18" spans="1:3" ht="15.75" thickBot="1">
      <c r="A18" s="5">
        <v>59</v>
      </c>
      <c r="B18" s="4">
        <v>1051</v>
      </c>
      <c r="C18">
        <f t="shared" si="0"/>
        <v>59</v>
      </c>
    </row>
    <row r="19" spans="1:3" ht="15.75" thickBot="1">
      <c r="A19" s="5">
        <v>58.5</v>
      </c>
      <c r="B19" s="4">
        <v>1050</v>
      </c>
      <c r="C19">
        <f t="shared" si="0"/>
        <v>58.5</v>
      </c>
    </row>
    <row r="20" spans="1:3" ht="15.75" thickBot="1">
      <c r="A20" s="5">
        <v>58</v>
      </c>
      <c r="B20" s="4">
        <v>1049</v>
      </c>
      <c r="C20">
        <f t="shared" si="0"/>
        <v>58</v>
      </c>
    </row>
    <row r="21" spans="1:3" ht="15.75" thickBot="1">
      <c r="A21" s="5">
        <v>57.5</v>
      </c>
      <c r="B21" s="4">
        <v>1048</v>
      </c>
      <c r="C21">
        <f t="shared" si="0"/>
        <v>57.5</v>
      </c>
    </row>
    <row r="22" spans="1:3" ht="15.75" thickBot="1">
      <c r="A22" s="5">
        <v>57</v>
      </c>
      <c r="B22" s="4">
        <v>1047</v>
      </c>
      <c r="C22">
        <f t="shared" si="0"/>
        <v>57</v>
      </c>
    </row>
    <row r="23" spans="1:3" ht="15.75" thickBot="1">
      <c r="A23" s="5">
        <v>56.5</v>
      </c>
      <c r="B23" s="4">
        <v>1046</v>
      </c>
      <c r="C23">
        <f t="shared" si="0"/>
        <v>56.5</v>
      </c>
    </row>
    <row r="24" spans="1:3" ht="15.75" thickBot="1">
      <c r="A24" s="5">
        <v>56</v>
      </c>
      <c r="B24" s="4">
        <v>1045</v>
      </c>
      <c r="C24">
        <f t="shared" si="0"/>
        <v>56</v>
      </c>
    </row>
    <row r="25" spans="1:3" ht="15.75" thickBot="1">
      <c r="A25" s="5">
        <v>55.5</v>
      </c>
      <c r="B25" s="4">
        <v>1044</v>
      </c>
      <c r="C25">
        <f t="shared" si="0"/>
        <v>55.5</v>
      </c>
    </row>
    <row r="26" spans="1:3" ht="15.75" thickBot="1">
      <c r="A26" s="5">
        <v>55</v>
      </c>
      <c r="B26" s="4">
        <v>1043</v>
      </c>
      <c r="C26">
        <f t="shared" si="0"/>
        <v>55</v>
      </c>
    </row>
    <row r="27" spans="1:3" ht="15.75" thickBot="1">
      <c r="A27" s="5">
        <v>54.5</v>
      </c>
      <c r="B27" s="4">
        <v>1042</v>
      </c>
      <c r="C27">
        <f t="shared" si="0"/>
        <v>54.5</v>
      </c>
    </row>
    <row r="28" spans="1:3" ht="15.75" thickBot="1">
      <c r="A28" s="5">
        <v>54</v>
      </c>
      <c r="B28" s="4">
        <v>1041</v>
      </c>
      <c r="C28">
        <f t="shared" si="0"/>
        <v>54</v>
      </c>
    </row>
    <row r="29" spans="1:3" ht="15.75" thickBot="1">
      <c r="A29" s="5">
        <v>53.5</v>
      </c>
      <c r="B29" s="4">
        <v>1040</v>
      </c>
      <c r="C29">
        <f t="shared" si="0"/>
        <v>53.5</v>
      </c>
    </row>
    <row r="30" spans="1:3" ht="15.75" thickBot="1">
      <c r="A30" s="5">
        <v>53</v>
      </c>
      <c r="B30" s="4">
        <v>1039</v>
      </c>
      <c r="C30">
        <f t="shared" si="0"/>
        <v>53</v>
      </c>
    </row>
    <row r="31" spans="1:3" ht="15.75" thickBot="1">
      <c r="A31" s="5">
        <v>52.5</v>
      </c>
      <c r="B31" s="4">
        <v>1038</v>
      </c>
      <c r="C31">
        <f t="shared" si="0"/>
        <v>52.5</v>
      </c>
    </row>
    <row r="32" spans="1:3" ht="15.75" thickBot="1">
      <c r="A32" s="5">
        <v>52</v>
      </c>
      <c r="B32" s="4">
        <v>1037</v>
      </c>
      <c r="C32">
        <f t="shared" si="0"/>
        <v>52</v>
      </c>
    </row>
    <row r="33" spans="1:3" ht="15.75" thickBot="1">
      <c r="A33" s="5">
        <v>51.5</v>
      </c>
      <c r="B33" s="4">
        <v>1036</v>
      </c>
      <c r="C33">
        <f t="shared" si="0"/>
        <v>51.5</v>
      </c>
    </row>
    <row r="34" spans="1:3" ht="15.75" thickBot="1">
      <c r="A34" s="5">
        <v>51</v>
      </c>
      <c r="B34" s="4">
        <v>1035</v>
      </c>
      <c r="C34">
        <f t="shared" si="0"/>
        <v>51</v>
      </c>
    </row>
    <row r="35" spans="1:3" ht="15.75" thickBot="1">
      <c r="A35" s="5">
        <v>50.5</v>
      </c>
      <c r="B35" s="4">
        <v>1034</v>
      </c>
      <c r="C35">
        <f t="shared" si="0"/>
        <v>50.5</v>
      </c>
    </row>
    <row r="36" spans="1:3" ht="15.75" thickBot="1">
      <c r="A36" s="5">
        <v>50</v>
      </c>
      <c r="B36" s="4">
        <v>1033</v>
      </c>
      <c r="C36">
        <f t="shared" si="0"/>
        <v>50</v>
      </c>
    </row>
    <row r="37" spans="1:3" ht="15.75" thickBot="1">
      <c r="A37" s="5">
        <v>49.5</v>
      </c>
      <c r="B37" s="4">
        <v>1032</v>
      </c>
      <c r="C37">
        <f t="shared" si="0"/>
        <v>49.5</v>
      </c>
    </row>
    <row r="38" spans="1:3" ht="15.75" thickBot="1">
      <c r="A38" s="5">
        <v>49</v>
      </c>
      <c r="B38" s="4">
        <v>1031</v>
      </c>
      <c r="C38">
        <f t="shared" si="0"/>
        <v>49</v>
      </c>
    </row>
    <row r="39" spans="1:3" ht="15.75" thickBot="1">
      <c r="A39" s="5">
        <v>48.5</v>
      </c>
      <c r="B39" s="4">
        <v>1030</v>
      </c>
      <c r="C39">
        <f t="shared" si="0"/>
        <v>48.5</v>
      </c>
    </row>
    <row r="40" spans="1:3" ht="15.75" thickBot="1">
      <c r="A40" s="5">
        <v>48</v>
      </c>
      <c r="B40" s="4">
        <v>1029</v>
      </c>
      <c r="C40">
        <f t="shared" si="0"/>
        <v>48</v>
      </c>
    </row>
    <row r="41" spans="1:3" ht="15.75" thickBot="1">
      <c r="A41" s="5">
        <v>47.5</v>
      </c>
      <c r="B41" s="4">
        <v>1028</v>
      </c>
      <c r="C41">
        <f t="shared" si="0"/>
        <v>47.5</v>
      </c>
    </row>
    <row r="42" spans="1:3" ht="15.75" thickBot="1">
      <c r="A42" s="5">
        <v>47</v>
      </c>
      <c r="B42" s="4">
        <v>1027</v>
      </c>
      <c r="C42">
        <f t="shared" si="0"/>
        <v>47</v>
      </c>
    </row>
    <row r="43" spans="1:3" ht="15.75" thickBot="1">
      <c r="A43" s="5">
        <v>46.5</v>
      </c>
      <c r="B43" s="4">
        <v>1026</v>
      </c>
      <c r="C43">
        <f t="shared" si="0"/>
        <v>46.5</v>
      </c>
    </row>
    <row r="44" spans="1:3" ht="15.75" thickBot="1">
      <c r="A44" s="5">
        <v>46</v>
      </c>
      <c r="B44" s="4">
        <v>1025</v>
      </c>
      <c r="C44">
        <f t="shared" si="0"/>
        <v>46</v>
      </c>
    </row>
    <row r="45" spans="1:3" ht="15.75" thickBot="1">
      <c r="A45" s="5">
        <v>45.5</v>
      </c>
      <c r="B45" s="4">
        <v>1024</v>
      </c>
      <c r="C45">
        <f t="shared" si="0"/>
        <v>45.5</v>
      </c>
    </row>
    <row r="46" spans="1:3" ht="15.75" thickBot="1">
      <c r="A46" s="5">
        <v>45</v>
      </c>
      <c r="B46" s="4">
        <v>1023</v>
      </c>
      <c r="C46">
        <f t="shared" si="0"/>
        <v>45</v>
      </c>
    </row>
    <row r="47" spans="1:3" ht="15.75" thickBot="1">
      <c r="A47" s="5">
        <v>44.5</v>
      </c>
      <c r="B47" s="4">
        <v>1022</v>
      </c>
      <c r="C47">
        <f t="shared" si="0"/>
        <v>44.5</v>
      </c>
    </row>
    <row r="48" spans="1:3" ht="15.75" thickBot="1">
      <c r="A48" s="5">
        <v>44</v>
      </c>
      <c r="B48" s="4">
        <v>1021</v>
      </c>
      <c r="C48">
        <f t="shared" si="0"/>
        <v>44</v>
      </c>
    </row>
    <row r="49" spans="1:3" ht="15.75" thickBot="1">
      <c r="A49" s="5">
        <v>43.5</v>
      </c>
      <c r="B49" s="4">
        <v>1020</v>
      </c>
      <c r="C49">
        <f t="shared" si="0"/>
        <v>43.5</v>
      </c>
    </row>
    <row r="50" spans="1:3" ht="15.75" thickBot="1">
      <c r="A50" s="5">
        <v>43</v>
      </c>
      <c r="B50" s="4">
        <v>1019</v>
      </c>
      <c r="C50">
        <f t="shared" si="0"/>
        <v>43</v>
      </c>
    </row>
    <row r="51" spans="1:3" ht="15.75" thickBot="1">
      <c r="A51" s="5">
        <v>42.5</v>
      </c>
      <c r="B51" s="4">
        <v>1018</v>
      </c>
      <c r="C51">
        <f t="shared" si="0"/>
        <v>42.5</v>
      </c>
    </row>
    <row r="52" spans="1:3" ht="15.75" thickBot="1">
      <c r="A52" s="5">
        <v>42</v>
      </c>
      <c r="B52" s="4">
        <v>1017</v>
      </c>
      <c r="C52">
        <f t="shared" si="0"/>
        <v>42</v>
      </c>
    </row>
    <row r="53" spans="1:3" ht="15.75" thickBot="1">
      <c r="A53" s="5">
        <v>41.5</v>
      </c>
      <c r="B53" s="4">
        <v>1016</v>
      </c>
      <c r="C53">
        <f t="shared" si="0"/>
        <v>41.5</v>
      </c>
    </row>
    <row r="54" spans="1:3" ht="15.75" thickBot="1">
      <c r="A54" s="5">
        <v>41</v>
      </c>
      <c r="B54" s="4">
        <v>1015</v>
      </c>
      <c r="C54">
        <f t="shared" si="0"/>
        <v>41</v>
      </c>
    </row>
    <row r="55" spans="1:3" ht="15.75" thickBot="1">
      <c r="A55" s="5">
        <v>40.5</v>
      </c>
      <c r="B55" s="4">
        <v>1014</v>
      </c>
      <c r="C55">
        <f t="shared" si="0"/>
        <v>40.5</v>
      </c>
    </row>
    <row r="56" spans="1:3" ht="15.75" thickBot="1">
      <c r="A56" s="5">
        <v>40</v>
      </c>
      <c r="B56" s="4">
        <v>1013</v>
      </c>
      <c r="C56">
        <f t="shared" si="0"/>
        <v>40</v>
      </c>
    </row>
    <row r="57" spans="1:3" ht="15.75" thickBot="1">
      <c r="A57" s="5">
        <v>39.5</v>
      </c>
      <c r="B57" s="4">
        <v>1012</v>
      </c>
      <c r="C57">
        <f t="shared" si="0"/>
        <v>39.5</v>
      </c>
    </row>
    <row r="58" spans="1:3" ht="15.75" thickBot="1">
      <c r="A58" s="5">
        <v>39</v>
      </c>
      <c r="B58" s="4">
        <v>1011</v>
      </c>
      <c r="C58">
        <f t="shared" si="0"/>
        <v>39</v>
      </c>
    </row>
    <row r="59" spans="1:3" ht="15.75" thickBot="1">
      <c r="A59" s="5">
        <v>38.5</v>
      </c>
      <c r="B59" s="4">
        <v>1010</v>
      </c>
      <c r="C59">
        <f t="shared" si="0"/>
        <v>38.5</v>
      </c>
    </row>
    <row r="60" spans="1:3" ht="15.75" thickBot="1">
      <c r="A60" s="5">
        <v>38</v>
      </c>
      <c r="B60" s="4">
        <v>1009</v>
      </c>
      <c r="C60">
        <f t="shared" si="0"/>
        <v>38</v>
      </c>
    </row>
    <row r="61" spans="1:3" ht="15.75" thickBot="1">
      <c r="A61" s="5">
        <v>37.5</v>
      </c>
      <c r="B61" s="4">
        <v>1008</v>
      </c>
      <c r="C61">
        <f t="shared" si="0"/>
        <v>37.5</v>
      </c>
    </row>
    <row r="62" spans="1:3" ht="15.75" thickBot="1">
      <c r="A62" s="5">
        <v>37</v>
      </c>
      <c r="B62" s="4">
        <v>1007</v>
      </c>
      <c r="C62">
        <f t="shared" si="0"/>
        <v>37</v>
      </c>
    </row>
    <row r="63" spans="1:3" ht="15.75" thickBot="1">
      <c r="A63" s="5">
        <v>36.5</v>
      </c>
      <c r="B63" s="4">
        <v>1006</v>
      </c>
      <c r="C63">
        <f t="shared" si="0"/>
        <v>36.5</v>
      </c>
    </row>
    <row r="64" spans="1:3" ht="15.75" thickBot="1">
      <c r="A64" s="5">
        <v>36</v>
      </c>
      <c r="B64" s="4">
        <v>1005</v>
      </c>
      <c r="C64">
        <f t="shared" si="0"/>
        <v>36</v>
      </c>
    </row>
    <row r="65" spans="1:4" ht="15.75" thickBot="1">
      <c r="A65" s="5">
        <v>35.5</v>
      </c>
      <c r="B65" s="4">
        <v>1004</v>
      </c>
      <c r="C65">
        <f t="shared" si="0"/>
        <v>35.5</v>
      </c>
    </row>
    <row r="66" spans="1:4" ht="15.75" thickBot="1">
      <c r="A66" s="13">
        <v>35</v>
      </c>
      <c r="B66" s="12">
        <v>1003</v>
      </c>
      <c r="C66">
        <f t="shared" si="0"/>
        <v>35</v>
      </c>
    </row>
    <row r="67" spans="1:4" ht="15.75" thickBot="1">
      <c r="A67" s="5">
        <v>34.5</v>
      </c>
      <c r="B67" s="4">
        <v>1002</v>
      </c>
      <c r="C67">
        <f t="shared" ref="C67:C82" si="1">A67</f>
        <v>34.5</v>
      </c>
    </row>
    <row r="68" spans="1:4" ht="15.75" thickBot="1">
      <c r="A68" s="17">
        <v>34</v>
      </c>
      <c r="B68" s="18">
        <v>1001</v>
      </c>
      <c r="C68">
        <f t="shared" si="1"/>
        <v>34</v>
      </c>
      <c r="D68" s="19" t="s">
        <v>14</v>
      </c>
    </row>
    <row r="69" spans="1:4" ht="15.75" thickBot="1">
      <c r="A69" s="5">
        <v>33.5</v>
      </c>
      <c r="B69" s="4">
        <v>1000</v>
      </c>
      <c r="C69">
        <f t="shared" si="1"/>
        <v>33.5</v>
      </c>
    </row>
    <row r="70" spans="1:4" ht="15.75" thickBot="1">
      <c r="A70" s="5">
        <v>33</v>
      </c>
      <c r="B70" s="4">
        <v>999</v>
      </c>
      <c r="C70">
        <f t="shared" si="1"/>
        <v>33</v>
      </c>
    </row>
    <row r="71" spans="1:4" ht="15.75" thickBot="1">
      <c r="A71" s="5">
        <v>32.5</v>
      </c>
      <c r="B71" s="4">
        <v>998</v>
      </c>
      <c r="C71">
        <f t="shared" si="1"/>
        <v>32.5</v>
      </c>
    </row>
    <row r="72" spans="1:4" ht="15.75" thickBot="1">
      <c r="A72" s="5">
        <v>32</v>
      </c>
      <c r="B72" s="4">
        <v>997</v>
      </c>
      <c r="C72">
        <f t="shared" si="1"/>
        <v>32</v>
      </c>
    </row>
    <row r="73" spans="1:4" ht="15.75" thickBot="1">
      <c r="A73" s="5">
        <v>31.5</v>
      </c>
      <c r="B73" s="4">
        <v>996</v>
      </c>
      <c r="C73">
        <f t="shared" si="1"/>
        <v>31.5</v>
      </c>
    </row>
    <row r="74" spans="1:4" ht="15.75" thickBot="1">
      <c r="A74" s="5">
        <v>31</v>
      </c>
      <c r="B74" s="4">
        <v>995</v>
      </c>
      <c r="C74">
        <f t="shared" si="1"/>
        <v>31</v>
      </c>
    </row>
    <row r="75" spans="1:4" ht="15.75" thickBot="1">
      <c r="A75" s="5">
        <v>30.5</v>
      </c>
      <c r="B75" s="4">
        <v>994</v>
      </c>
      <c r="C75">
        <f t="shared" si="1"/>
        <v>30.5</v>
      </c>
    </row>
    <row r="76" spans="1:4" ht="15.75" thickBot="1">
      <c r="A76" s="17">
        <v>30</v>
      </c>
      <c r="B76" s="18">
        <v>993</v>
      </c>
      <c r="C76">
        <f t="shared" si="1"/>
        <v>30</v>
      </c>
      <c r="D76" s="19" t="s">
        <v>15</v>
      </c>
    </row>
    <row r="77" spans="1:4" ht="15.75" thickBot="1">
      <c r="A77" s="5">
        <v>29.5</v>
      </c>
      <c r="B77" s="4">
        <v>992</v>
      </c>
      <c r="C77">
        <f t="shared" si="1"/>
        <v>29.5</v>
      </c>
    </row>
    <row r="78" spans="1:4" ht="15.75" thickBot="1">
      <c r="A78" s="5">
        <v>29</v>
      </c>
      <c r="B78" s="4">
        <v>991</v>
      </c>
      <c r="C78">
        <f t="shared" si="1"/>
        <v>29</v>
      </c>
    </row>
    <row r="79" spans="1:4" ht="15.75" thickBot="1">
      <c r="A79" s="5">
        <v>28.5</v>
      </c>
      <c r="B79" s="4">
        <v>990</v>
      </c>
      <c r="C79">
        <f t="shared" si="1"/>
        <v>28.5</v>
      </c>
    </row>
    <row r="80" spans="1:4" ht="15.75" thickBot="1">
      <c r="A80" s="5">
        <v>28</v>
      </c>
      <c r="B80" s="4">
        <v>989</v>
      </c>
      <c r="C80">
        <f t="shared" si="1"/>
        <v>28</v>
      </c>
    </row>
    <row r="81" spans="1:4" ht="15.75" thickBot="1">
      <c r="A81" s="5">
        <v>27.5</v>
      </c>
      <c r="B81" s="4">
        <v>988</v>
      </c>
      <c r="C81">
        <f t="shared" si="1"/>
        <v>27.5</v>
      </c>
    </row>
    <row r="82" spans="1:4" ht="15.75" thickBot="1">
      <c r="A82" s="17">
        <v>27</v>
      </c>
      <c r="B82" s="18">
        <v>987</v>
      </c>
      <c r="C82">
        <f t="shared" si="1"/>
        <v>27</v>
      </c>
      <c r="D82" s="19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8D175-B5A7-4B37-97DC-B3D237B8F6CA}">
  <dimension ref="A1:G78"/>
  <sheetViews>
    <sheetView workbookViewId="0"/>
  </sheetViews>
  <sheetFormatPr defaultColWidth="8.85546875" defaultRowHeight="14.45"/>
  <cols>
    <col min="1" max="1" width="9.42578125" bestFit="1" customWidth="1"/>
    <col min="2" max="2" width="7" bestFit="1" customWidth="1"/>
    <col min="5" max="5" width="15" bestFit="1" customWidth="1"/>
  </cols>
  <sheetData>
    <row r="1" spans="1:7" ht="15.75" thickBot="1">
      <c r="A1" s="16" t="s">
        <v>0</v>
      </c>
      <c r="B1" s="15" t="s">
        <v>1</v>
      </c>
    </row>
    <row r="2" spans="1:7" ht="15.75" thickBot="1">
      <c r="A2" s="13">
        <v>65</v>
      </c>
      <c r="B2" s="12">
        <v>1016</v>
      </c>
      <c r="C2">
        <f t="shared" ref="C2:C66" si="0">A2</f>
        <v>65</v>
      </c>
      <c r="E2" s="14" t="s">
        <v>0</v>
      </c>
      <c r="F2">
        <v>65</v>
      </c>
    </row>
    <row r="3" spans="1:7" ht="15.75" thickBot="1">
      <c r="A3" s="5">
        <v>64.5</v>
      </c>
      <c r="B3" s="4">
        <v>1015</v>
      </c>
      <c r="C3">
        <f t="shared" si="0"/>
        <v>64.5</v>
      </c>
      <c r="E3" s="14" t="s">
        <v>2</v>
      </c>
      <c r="F3">
        <f>_xlfn.XLOOKUP(F2,$A$2:$A$112,$B$2:$B$112,0, 1,1)</f>
        <v>1016</v>
      </c>
    </row>
    <row r="4" spans="1:7" ht="15.75" thickBot="1">
      <c r="A4" s="5">
        <v>64</v>
      </c>
      <c r="B4" s="4">
        <v>1014</v>
      </c>
      <c r="C4">
        <f t="shared" si="0"/>
        <v>64</v>
      </c>
    </row>
    <row r="5" spans="1:7" ht="15.75" thickBot="1">
      <c r="A5" s="5">
        <v>63.5</v>
      </c>
      <c r="B5" s="4">
        <v>1013</v>
      </c>
      <c r="C5">
        <f t="shared" si="0"/>
        <v>63.5</v>
      </c>
      <c r="E5" s="14" t="s">
        <v>3</v>
      </c>
      <c r="F5">
        <v>996</v>
      </c>
      <c r="G5">
        <f>ROUND(F5,0)</f>
        <v>996</v>
      </c>
    </row>
    <row r="6" spans="1:7" ht="15.75" thickBot="1">
      <c r="A6" s="5">
        <v>63</v>
      </c>
      <c r="B6" s="4">
        <v>1012</v>
      </c>
      <c r="C6">
        <f t="shared" si="0"/>
        <v>63</v>
      </c>
      <c r="E6" s="14" t="s">
        <v>4</v>
      </c>
      <c r="G6">
        <f>_xlfn.XLOOKUP(G5,$B$2:$B$112,$C$2:$C$112,0, 1,1)</f>
        <v>55</v>
      </c>
    </row>
    <row r="7" spans="1:7" ht="15.75" thickBot="1">
      <c r="A7" s="5">
        <v>62.5</v>
      </c>
      <c r="B7" s="4">
        <v>1011</v>
      </c>
      <c r="C7">
        <f t="shared" si="0"/>
        <v>62.5</v>
      </c>
    </row>
    <row r="8" spans="1:7" ht="15.75" thickBot="1">
      <c r="A8" s="5">
        <v>62</v>
      </c>
      <c r="B8" s="4">
        <v>1010</v>
      </c>
      <c r="C8">
        <f t="shared" si="0"/>
        <v>62</v>
      </c>
    </row>
    <row r="9" spans="1:7" ht="15.75" thickBot="1">
      <c r="A9" s="5">
        <v>61.5</v>
      </c>
      <c r="B9" s="4">
        <v>1009</v>
      </c>
      <c r="C9">
        <f t="shared" si="0"/>
        <v>61.5</v>
      </c>
    </row>
    <row r="10" spans="1:7" ht="15.75" thickBot="1">
      <c r="A10" s="5">
        <v>61</v>
      </c>
      <c r="B10" s="4">
        <v>1008</v>
      </c>
      <c r="C10">
        <f t="shared" si="0"/>
        <v>61</v>
      </c>
    </row>
    <row r="11" spans="1:7" ht="15.75" thickBot="1">
      <c r="A11" s="5">
        <v>60.5</v>
      </c>
      <c r="B11" s="4">
        <v>1007</v>
      </c>
      <c r="C11">
        <f t="shared" si="0"/>
        <v>60.5</v>
      </c>
    </row>
    <row r="12" spans="1:7" ht="15.75" thickBot="1">
      <c r="A12" s="5">
        <v>60</v>
      </c>
      <c r="B12" s="4">
        <v>1006</v>
      </c>
      <c r="C12">
        <f t="shared" si="0"/>
        <v>60</v>
      </c>
    </row>
    <row r="13" spans="1:7" ht="15.75" thickBot="1">
      <c r="A13" s="5">
        <v>59.5</v>
      </c>
      <c r="B13" s="4">
        <v>1005</v>
      </c>
      <c r="C13">
        <f t="shared" si="0"/>
        <v>59.5</v>
      </c>
    </row>
    <row r="14" spans="1:7" ht="15.75" thickBot="1">
      <c r="A14" s="5">
        <v>59</v>
      </c>
      <c r="B14" s="4">
        <v>1004</v>
      </c>
      <c r="C14">
        <f t="shared" si="0"/>
        <v>59</v>
      </c>
    </row>
    <row r="15" spans="1:7" ht="15.75" thickBot="1">
      <c r="A15" s="5">
        <v>58.5</v>
      </c>
      <c r="B15" s="4">
        <v>1003</v>
      </c>
      <c r="C15">
        <f t="shared" si="0"/>
        <v>58.5</v>
      </c>
    </row>
    <row r="16" spans="1:7" ht="15.75" thickBot="1">
      <c r="A16" s="5">
        <v>58</v>
      </c>
      <c r="B16" s="4">
        <v>1002</v>
      </c>
      <c r="C16">
        <f t="shared" si="0"/>
        <v>58</v>
      </c>
    </row>
    <row r="17" spans="1:3" ht="15.75" thickBot="1">
      <c r="A17" s="5">
        <v>57.5</v>
      </c>
      <c r="B17" s="4">
        <v>1001</v>
      </c>
      <c r="C17">
        <f t="shared" si="0"/>
        <v>57.5</v>
      </c>
    </row>
    <row r="18" spans="1:3" ht="15.75" thickBot="1">
      <c r="A18" s="5">
        <v>57</v>
      </c>
      <c r="B18" s="4">
        <v>1000</v>
      </c>
      <c r="C18">
        <f t="shared" si="0"/>
        <v>57</v>
      </c>
    </row>
    <row r="19" spans="1:3" ht="15.75" thickBot="1">
      <c r="A19" s="5">
        <v>56.5</v>
      </c>
      <c r="B19" s="4">
        <v>999</v>
      </c>
      <c r="C19">
        <f t="shared" si="0"/>
        <v>56.5</v>
      </c>
    </row>
    <row r="20" spans="1:3" ht="15.75" thickBot="1">
      <c r="A20" s="5">
        <v>56</v>
      </c>
      <c r="B20" s="4">
        <v>998</v>
      </c>
      <c r="C20">
        <f t="shared" si="0"/>
        <v>56</v>
      </c>
    </row>
    <row r="21" spans="1:3" ht="15.75" thickBot="1">
      <c r="A21" s="5">
        <v>55.5</v>
      </c>
      <c r="B21" s="4">
        <v>997</v>
      </c>
      <c r="C21">
        <f t="shared" si="0"/>
        <v>55.5</v>
      </c>
    </row>
    <row r="22" spans="1:3" ht="15.75" thickBot="1">
      <c r="A22" s="5">
        <v>55</v>
      </c>
      <c r="B22" s="4">
        <v>996</v>
      </c>
      <c r="C22">
        <f t="shared" si="0"/>
        <v>55</v>
      </c>
    </row>
    <row r="23" spans="1:3" ht="15.75" thickBot="1">
      <c r="A23" s="5">
        <v>54.5</v>
      </c>
      <c r="B23" s="4">
        <v>995</v>
      </c>
      <c r="C23">
        <f t="shared" si="0"/>
        <v>54.5</v>
      </c>
    </row>
    <row r="24" spans="1:3" ht="15.75" thickBot="1">
      <c r="A24" s="5">
        <v>54</v>
      </c>
      <c r="B24" s="4">
        <v>994</v>
      </c>
      <c r="C24">
        <f t="shared" si="0"/>
        <v>54</v>
      </c>
    </row>
    <row r="25" spans="1:3" ht="15.75" thickBot="1">
      <c r="A25" s="5">
        <v>53.5</v>
      </c>
      <c r="B25" s="4">
        <v>993</v>
      </c>
      <c r="C25">
        <f t="shared" si="0"/>
        <v>53.5</v>
      </c>
    </row>
    <row r="26" spans="1:3" ht="15.75" thickBot="1">
      <c r="A26" s="5">
        <v>53</v>
      </c>
      <c r="B26" s="4">
        <v>992</v>
      </c>
      <c r="C26">
        <f t="shared" si="0"/>
        <v>53</v>
      </c>
    </row>
    <row r="27" spans="1:3" ht="15.75" thickBot="1">
      <c r="A27" s="5">
        <v>52.5</v>
      </c>
      <c r="B27" s="4">
        <v>991</v>
      </c>
      <c r="C27">
        <f t="shared" si="0"/>
        <v>52.5</v>
      </c>
    </row>
    <row r="28" spans="1:3" ht="15.75" thickBot="1">
      <c r="A28" s="5">
        <v>52</v>
      </c>
      <c r="B28" s="4">
        <v>990</v>
      </c>
      <c r="C28">
        <f t="shared" si="0"/>
        <v>52</v>
      </c>
    </row>
    <row r="29" spans="1:3" ht="15.75" thickBot="1">
      <c r="A29" s="5">
        <v>51.5</v>
      </c>
      <c r="B29" s="4">
        <v>989</v>
      </c>
      <c r="C29">
        <f t="shared" si="0"/>
        <v>51.5</v>
      </c>
    </row>
    <row r="30" spans="1:3" ht="15.75" thickBot="1">
      <c r="A30" s="5">
        <v>51</v>
      </c>
      <c r="B30" s="4">
        <v>988</v>
      </c>
      <c r="C30">
        <f t="shared" si="0"/>
        <v>51</v>
      </c>
    </row>
    <row r="31" spans="1:3" ht="15.75" thickBot="1">
      <c r="A31" s="5">
        <v>50.5</v>
      </c>
      <c r="B31" s="4">
        <v>987</v>
      </c>
      <c r="C31">
        <f t="shared" si="0"/>
        <v>50.5</v>
      </c>
    </row>
    <row r="32" spans="1:3" ht="15.75" thickBot="1">
      <c r="A32" s="5">
        <v>50</v>
      </c>
      <c r="B32" s="4">
        <v>986</v>
      </c>
      <c r="C32">
        <f t="shared" si="0"/>
        <v>50</v>
      </c>
    </row>
    <row r="33" spans="1:3" ht="15.75" thickBot="1">
      <c r="A33" s="5">
        <v>49.5</v>
      </c>
      <c r="B33" s="4">
        <v>985</v>
      </c>
      <c r="C33">
        <f t="shared" si="0"/>
        <v>49.5</v>
      </c>
    </row>
    <row r="34" spans="1:3" ht="15.75" thickBot="1">
      <c r="A34" s="5">
        <v>49</v>
      </c>
      <c r="B34" s="4">
        <v>984</v>
      </c>
      <c r="C34">
        <f t="shared" si="0"/>
        <v>49</v>
      </c>
    </row>
    <row r="35" spans="1:3" ht="15.75" thickBot="1">
      <c r="A35" s="5">
        <v>48.5</v>
      </c>
      <c r="B35" s="4">
        <v>983</v>
      </c>
      <c r="C35">
        <f t="shared" si="0"/>
        <v>48.5</v>
      </c>
    </row>
    <row r="36" spans="1:3" ht="15.75" thickBot="1">
      <c r="A36" s="5">
        <v>48</v>
      </c>
      <c r="B36" s="4">
        <v>982</v>
      </c>
      <c r="C36">
        <f t="shared" si="0"/>
        <v>48</v>
      </c>
    </row>
    <row r="37" spans="1:3" ht="15.75" thickBot="1">
      <c r="A37" s="5">
        <v>47.5</v>
      </c>
      <c r="B37" s="4">
        <v>981</v>
      </c>
      <c r="C37">
        <f t="shared" si="0"/>
        <v>47.5</v>
      </c>
    </row>
    <row r="38" spans="1:3" ht="15.75" thickBot="1">
      <c r="A38" s="5">
        <v>47</v>
      </c>
      <c r="B38" s="4">
        <v>980</v>
      </c>
      <c r="C38">
        <f t="shared" si="0"/>
        <v>47</v>
      </c>
    </row>
    <row r="39" spans="1:3" ht="15.75" thickBot="1">
      <c r="A39" s="5">
        <v>46.5</v>
      </c>
      <c r="B39" s="4">
        <v>979</v>
      </c>
      <c r="C39">
        <f t="shared" si="0"/>
        <v>46.5</v>
      </c>
    </row>
    <row r="40" spans="1:3" ht="15.75" thickBot="1">
      <c r="A40" s="5">
        <v>46</v>
      </c>
      <c r="B40" s="4">
        <v>978</v>
      </c>
      <c r="C40">
        <f t="shared" si="0"/>
        <v>46</v>
      </c>
    </row>
    <row r="41" spans="1:3" ht="15.75" thickBot="1">
      <c r="A41" s="5">
        <v>45.5</v>
      </c>
      <c r="B41" s="4">
        <v>977</v>
      </c>
      <c r="C41">
        <f t="shared" si="0"/>
        <v>45.5</v>
      </c>
    </row>
    <row r="42" spans="1:3" ht="15.75" thickBot="1">
      <c r="A42" s="5">
        <v>45</v>
      </c>
      <c r="B42" s="4">
        <v>976</v>
      </c>
      <c r="C42">
        <f t="shared" si="0"/>
        <v>45</v>
      </c>
    </row>
    <row r="43" spans="1:3" ht="15.75" thickBot="1">
      <c r="A43" s="5">
        <v>44.5</v>
      </c>
      <c r="B43" s="4">
        <v>975</v>
      </c>
      <c r="C43">
        <f t="shared" si="0"/>
        <v>44.5</v>
      </c>
    </row>
    <row r="44" spans="1:3" ht="15.75" thickBot="1">
      <c r="A44" s="5">
        <v>44</v>
      </c>
      <c r="B44" s="4">
        <v>974</v>
      </c>
      <c r="C44">
        <f t="shared" si="0"/>
        <v>44</v>
      </c>
    </row>
    <row r="45" spans="1:3" ht="15.75" thickBot="1">
      <c r="A45" s="5">
        <v>43.5</v>
      </c>
      <c r="B45" s="4">
        <v>973</v>
      </c>
      <c r="C45">
        <f t="shared" si="0"/>
        <v>43.5</v>
      </c>
    </row>
    <row r="46" spans="1:3" ht="15.75" thickBot="1">
      <c r="A46" s="5">
        <v>43</v>
      </c>
      <c r="B46" s="4">
        <v>972</v>
      </c>
      <c r="C46">
        <f t="shared" si="0"/>
        <v>43</v>
      </c>
    </row>
    <row r="47" spans="1:3" ht="15.75" thickBot="1">
      <c r="A47" s="5">
        <v>42.5</v>
      </c>
      <c r="B47" s="4">
        <v>971</v>
      </c>
      <c r="C47">
        <f t="shared" si="0"/>
        <v>42.5</v>
      </c>
    </row>
    <row r="48" spans="1:3" ht="15.75" thickBot="1">
      <c r="A48" s="5">
        <v>42</v>
      </c>
      <c r="B48" s="4">
        <v>970</v>
      </c>
      <c r="C48">
        <f t="shared" si="0"/>
        <v>42</v>
      </c>
    </row>
    <row r="49" spans="1:3" ht="15.75" thickBot="1">
      <c r="A49" s="5">
        <v>41.5</v>
      </c>
      <c r="B49" s="4">
        <v>969</v>
      </c>
      <c r="C49">
        <f t="shared" si="0"/>
        <v>41.5</v>
      </c>
    </row>
    <row r="50" spans="1:3" ht="15.75" thickBot="1">
      <c r="A50" s="5">
        <v>41</v>
      </c>
      <c r="B50" s="4">
        <v>968</v>
      </c>
      <c r="C50">
        <f t="shared" si="0"/>
        <v>41</v>
      </c>
    </row>
    <row r="51" spans="1:3" ht="15.75" thickBot="1">
      <c r="A51" s="5">
        <v>40.5</v>
      </c>
      <c r="B51" s="4">
        <v>967</v>
      </c>
      <c r="C51">
        <f t="shared" si="0"/>
        <v>40.5</v>
      </c>
    </row>
    <row r="52" spans="1:3" ht="15.75" thickBot="1">
      <c r="A52" s="5">
        <v>40</v>
      </c>
      <c r="B52" s="4">
        <v>966</v>
      </c>
      <c r="C52">
        <f t="shared" si="0"/>
        <v>40</v>
      </c>
    </row>
    <row r="53" spans="1:3" ht="15.75" thickBot="1">
      <c r="A53" s="5">
        <v>39.5</v>
      </c>
      <c r="B53" s="4">
        <v>965</v>
      </c>
      <c r="C53">
        <f t="shared" si="0"/>
        <v>39.5</v>
      </c>
    </row>
    <row r="54" spans="1:3" ht="15.75" thickBot="1">
      <c r="A54" s="5">
        <v>39</v>
      </c>
      <c r="B54" s="4">
        <v>964</v>
      </c>
      <c r="C54">
        <f t="shared" si="0"/>
        <v>39</v>
      </c>
    </row>
    <row r="55" spans="1:3" ht="15.75" thickBot="1">
      <c r="A55" s="5">
        <v>38.5</v>
      </c>
      <c r="B55" s="4">
        <v>963</v>
      </c>
      <c r="C55">
        <f t="shared" si="0"/>
        <v>38.5</v>
      </c>
    </row>
    <row r="56" spans="1:3" ht="15.75" thickBot="1">
      <c r="A56" s="5">
        <v>38</v>
      </c>
      <c r="B56" s="4">
        <v>962</v>
      </c>
      <c r="C56">
        <f t="shared" si="0"/>
        <v>38</v>
      </c>
    </row>
    <row r="57" spans="1:3" ht="15.75" thickBot="1">
      <c r="A57" s="5">
        <v>37.5</v>
      </c>
      <c r="B57" s="4">
        <v>961</v>
      </c>
      <c r="C57">
        <f t="shared" si="0"/>
        <v>37.5</v>
      </c>
    </row>
    <row r="58" spans="1:3" ht="15.75" thickBot="1">
      <c r="A58" s="5">
        <v>37</v>
      </c>
      <c r="B58" s="4">
        <v>960</v>
      </c>
      <c r="C58">
        <f t="shared" si="0"/>
        <v>37</v>
      </c>
    </row>
    <row r="59" spans="1:3" ht="15.75" thickBot="1">
      <c r="A59" s="5">
        <v>36.5</v>
      </c>
      <c r="B59" s="4">
        <v>959</v>
      </c>
      <c r="C59">
        <f t="shared" si="0"/>
        <v>36.5</v>
      </c>
    </row>
    <row r="60" spans="1:3" ht="15.75" thickBot="1">
      <c r="A60" s="5">
        <v>36</v>
      </c>
      <c r="B60" s="4">
        <v>958</v>
      </c>
      <c r="C60">
        <f t="shared" si="0"/>
        <v>36</v>
      </c>
    </row>
    <row r="61" spans="1:3" ht="15.75" thickBot="1">
      <c r="A61" s="5">
        <v>35.5</v>
      </c>
      <c r="B61" s="4">
        <v>957</v>
      </c>
      <c r="C61">
        <f t="shared" si="0"/>
        <v>35.5</v>
      </c>
    </row>
    <row r="62" spans="1:3" ht="15.75" thickBot="1">
      <c r="A62" s="5">
        <v>35</v>
      </c>
      <c r="B62" s="4">
        <v>956</v>
      </c>
      <c r="C62">
        <f t="shared" si="0"/>
        <v>35</v>
      </c>
    </row>
    <row r="63" spans="1:3" ht="15.75" thickBot="1">
      <c r="A63" s="5">
        <v>34.5</v>
      </c>
      <c r="B63" s="4">
        <v>955</v>
      </c>
      <c r="C63">
        <f t="shared" si="0"/>
        <v>34.5</v>
      </c>
    </row>
    <row r="64" spans="1:3" ht="15.75" thickBot="1">
      <c r="A64" s="5">
        <v>34</v>
      </c>
      <c r="B64" s="4">
        <v>954</v>
      </c>
      <c r="C64">
        <f t="shared" si="0"/>
        <v>34</v>
      </c>
    </row>
    <row r="65" spans="1:4" ht="15.75" thickBot="1">
      <c r="A65" s="5">
        <v>33.5</v>
      </c>
      <c r="B65" s="4">
        <v>953</v>
      </c>
      <c r="C65">
        <f t="shared" si="0"/>
        <v>33.5</v>
      </c>
    </row>
    <row r="66" spans="1:4" ht="15.75" thickBot="1">
      <c r="A66" s="5">
        <v>33</v>
      </c>
      <c r="B66" s="4">
        <v>952</v>
      </c>
      <c r="C66">
        <f t="shared" si="0"/>
        <v>33</v>
      </c>
    </row>
    <row r="67" spans="1:4" ht="15.75" thickBot="1">
      <c r="A67" s="5">
        <v>32.5</v>
      </c>
      <c r="B67" s="4">
        <v>951</v>
      </c>
      <c r="C67">
        <f t="shared" ref="C67:C78" si="1">A67</f>
        <v>32.5</v>
      </c>
    </row>
    <row r="68" spans="1:4" ht="15.75" thickBot="1">
      <c r="A68" s="20">
        <v>32</v>
      </c>
      <c r="B68" s="21">
        <v>950</v>
      </c>
      <c r="C68">
        <f t="shared" si="1"/>
        <v>32</v>
      </c>
      <c r="D68" s="19" t="s">
        <v>14</v>
      </c>
    </row>
    <row r="69" spans="1:4" ht="15.75" thickBot="1">
      <c r="A69" s="13">
        <v>31.5</v>
      </c>
      <c r="B69" s="12">
        <v>949</v>
      </c>
      <c r="C69">
        <f t="shared" si="1"/>
        <v>31.5</v>
      </c>
    </row>
    <row r="70" spans="1:4" ht="15.75" thickBot="1">
      <c r="A70" s="5">
        <v>31</v>
      </c>
      <c r="B70" s="4">
        <v>948</v>
      </c>
      <c r="C70">
        <f t="shared" si="1"/>
        <v>31</v>
      </c>
    </row>
    <row r="71" spans="1:4" ht="15.75" thickBot="1">
      <c r="A71" s="5">
        <v>30.5</v>
      </c>
      <c r="B71" s="4">
        <v>947</v>
      </c>
      <c r="C71">
        <f t="shared" si="1"/>
        <v>30.5</v>
      </c>
    </row>
    <row r="72" spans="1:4" ht="15.75" thickBot="1">
      <c r="A72" s="20">
        <v>30</v>
      </c>
      <c r="B72" s="21">
        <v>946</v>
      </c>
      <c r="C72">
        <f t="shared" si="1"/>
        <v>30</v>
      </c>
      <c r="D72" s="8" t="s">
        <v>15</v>
      </c>
    </row>
    <row r="73" spans="1:4" ht="15.75" thickBot="1">
      <c r="A73" s="5">
        <v>29.5</v>
      </c>
      <c r="B73" s="4">
        <v>945</v>
      </c>
      <c r="C73">
        <f t="shared" si="1"/>
        <v>29.5</v>
      </c>
    </row>
    <row r="74" spans="1:4" ht="15.75" thickBot="1">
      <c r="A74" s="5">
        <v>29</v>
      </c>
      <c r="B74" s="4">
        <v>944</v>
      </c>
      <c r="C74">
        <f t="shared" si="1"/>
        <v>29</v>
      </c>
    </row>
    <row r="75" spans="1:4" ht="15.75" thickBot="1">
      <c r="A75" s="5">
        <v>28.5</v>
      </c>
      <c r="B75" s="4">
        <v>943</v>
      </c>
      <c r="C75">
        <f t="shared" si="1"/>
        <v>28.5</v>
      </c>
    </row>
    <row r="76" spans="1:4" ht="15.75" thickBot="1">
      <c r="A76" s="5">
        <v>28</v>
      </c>
      <c r="B76" s="4">
        <v>942</v>
      </c>
      <c r="C76">
        <f t="shared" si="1"/>
        <v>28</v>
      </c>
    </row>
    <row r="77" spans="1:4" ht="15.75" thickBot="1">
      <c r="A77" s="5">
        <v>27.5</v>
      </c>
      <c r="B77" s="4">
        <v>941</v>
      </c>
      <c r="C77">
        <f t="shared" si="1"/>
        <v>27.5</v>
      </c>
    </row>
    <row r="78" spans="1:4" ht="15.75" thickBot="1">
      <c r="A78" s="20">
        <v>27</v>
      </c>
      <c r="B78" s="21">
        <v>940</v>
      </c>
      <c r="C78">
        <f t="shared" si="1"/>
        <v>27</v>
      </c>
      <c r="D78" s="8" t="s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B063E-F960-4907-9D5B-654D76E5AC20}">
  <sheetPr filterMode="1"/>
  <dimension ref="A1:CP3306"/>
  <sheetViews>
    <sheetView tabSelected="1" zoomScaleNormal="100" workbookViewId="0">
      <pane xSplit="1" ySplit="1" topLeftCell="CI614" activePane="bottomRight" state="frozen"/>
      <selection pane="bottomRight" activeCell="CO354" sqref="CO354"/>
      <selection pane="bottomLeft" activeCell="A2" sqref="A2"/>
      <selection pane="topRight" activeCell="B1" sqref="B1"/>
    </sheetView>
  </sheetViews>
  <sheetFormatPr defaultColWidth="8.85546875" defaultRowHeight="14.45"/>
  <cols>
    <col min="1" max="1" width="12.140625" style="23" customWidth="1"/>
    <col min="2" max="2" width="26.7109375" style="52" customWidth="1"/>
    <col min="3" max="3" width="21" style="24" customWidth="1"/>
    <col min="4" max="4" width="18.85546875" style="24" customWidth="1"/>
    <col min="5" max="5" width="14.140625" style="24" bestFit="1" customWidth="1"/>
    <col min="6" max="6" width="24.42578125" style="24" bestFit="1" customWidth="1"/>
    <col min="7" max="7" width="9.5703125" style="24" customWidth="1"/>
    <col min="8" max="8" width="14.28515625" style="24" customWidth="1"/>
    <col min="9" max="9" width="19" style="24" bestFit="1" customWidth="1"/>
    <col min="10" max="10" width="13.7109375" style="24" bestFit="1" customWidth="1"/>
    <col min="11" max="11" width="16.42578125" style="24" bestFit="1" customWidth="1"/>
    <col min="12" max="12" width="13.7109375" style="24" bestFit="1" customWidth="1"/>
    <col min="13" max="13" width="16.42578125" style="24" bestFit="1" customWidth="1"/>
    <col min="14" max="14" width="11.42578125" style="24" bestFit="1" customWidth="1"/>
    <col min="15" max="15" width="11.42578125" style="24" customWidth="1"/>
    <col min="16" max="16" width="11.42578125" style="24" bestFit="1" customWidth="1"/>
    <col min="17" max="17" width="11.42578125" style="24" customWidth="1"/>
    <col min="18" max="18" width="11.42578125" style="24" bestFit="1" customWidth="1"/>
    <col min="19" max="19" width="11.42578125" style="24" customWidth="1"/>
    <col min="20" max="20" width="11.42578125" style="24" bestFit="1" customWidth="1"/>
    <col min="21" max="21" width="11.42578125" style="24" customWidth="1"/>
    <col min="22" max="22" width="11.5703125" style="24" bestFit="1" customWidth="1"/>
    <col min="23" max="23" width="11.5703125" style="24" customWidth="1"/>
    <col min="24" max="24" width="11.5703125" style="24" bestFit="1" customWidth="1"/>
    <col min="25" max="25" width="11.5703125" style="24" customWidth="1"/>
    <col min="26" max="26" width="11.5703125" style="24" bestFit="1" customWidth="1"/>
    <col min="27" max="27" width="11.5703125" style="24" customWidth="1"/>
    <col min="28" max="28" width="11.5703125" style="24" bestFit="1" customWidth="1"/>
    <col min="29" max="29" width="11.5703125" style="24" customWidth="1"/>
    <col min="30" max="30" width="11.5703125" style="24" bestFit="1" customWidth="1"/>
    <col min="31" max="31" width="21.28515625" style="24" customWidth="1"/>
    <col min="32" max="32" width="21.140625" style="24" customWidth="1"/>
    <col min="33" max="33" width="18.28515625" style="24" customWidth="1"/>
    <col min="34" max="34" width="21.42578125" style="24" customWidth="1"/>
    <col min="35" max="35" width="18.28515625" style="24" customWidth="1"/>
    <col min="36" max="36" width="21.85546875" style="24" customWidth="1"/>
    <col min="37" max="37" width="23.5703125" style="24" customWidth="1"/>
    <col min="38" max="38" width="19.140625" style="24" customWidth="1"/>
    <col min="39" max="39" width="21.28515625" style="24" customWidth="1"/>
    <col min="40" max="40" width="22.85546875" style="24" customWidth="1"/>
    <col min="41" max="41" width="21" style="24" customWidth="1"/>
    <col min="42" max="42" width="23.42578125" style="24" customWidth="1"/>
    <col min="43" max="43" width="21.42578125" style="24" customWidth="1"/>
    <col min="44" max="44" width="14.42578125" style="24" bestFit="1" customWidth="1"/>
    <col min="45" max="45" width="19.7109375" style="24" customWidth="1"/>
    <col min="46" max="46" width="21.42578125" style="24" customWidth="1"/>
    <col min="47" max="47" width="19.42578125" style="24" customWidth="1"/>
    <col min="48" max="48" width="17.7109375" style="24" customWidth="1"/>
    <col min="49" max="51" width="14.5703125" style="24" bestFit="1" customWidth="1"/>
    <col min="52" max="57" width="14.85546875" style="24" bestFit="1" customWidth="1"/>
    <col min="58" max="63" width="16.85546875" style="24" bestFit="1" customWidth="1"/>
    <col min="64" max="69" width="17" style="24" bestFit="1" customWidth="1"/>
    <col min="70" max="70" width="12.85546875" style="24" customWidth="1"/>
    <col min="71" max="71" width="11.7109375" style="24" customWidth="1"/>
    <col min="72" max="72" width="11.5703125" style="24" customWidth="1"/>
    <col min="73" max="75" width="7.5703125" style="24" bestFit="1" customWidth="1"/>
    <col min="76" max="78" width="7.85546875" style="24" bestFit="1" customWidth="1"/>
    <col min="79" max="79" width="11.5703125" style="24" customWidth="1"/>
    <col min="80" max="80" width="13.7109375" style="24" customWidth="1"/>
    <col min="81" max="81" width="15.7109375" style="24" customWidth="1"/>
    <col min="82" max="82" width="17.42578125" style="24" customWidth="1"/>
    <col min="83" max="83" width="12.42578125" style="24" bestFit="1" customWidth="1"/>
    <col min="84" max="84" width="16.42578125" style="24" customWidth="1"/>
    <col min="85" max="86" width="12.42578125" style="24" bestFit="1" customWidth="1"/>
    <col min="87" max="87" width="18" style="24" customWidth="1"/>
    <col min="88" max="88" width="17" style="24" customWidth="1"/>
    <col min="89" max="89" width="19.5703125" style="24" customWidth="1"/>
    <col min="90" max="90" width="21.7109375" style="24" customWidth="1"/>
    <col min="91" max="91" width="21" style="24" customWidth="1"/>
    <col min="92" max="92" width="8.85546875" style="24"/>
    <col min="93" max="93" width="33" style="34" customWidth="1"/>
    <col min="94" max="94" width="18.85546875" style="24" bestFit="1" customWidth="1"/>
    <col min="95" max="16384" width="8.85546875" style="24"/>
  </cols>
  <sheetData>
    <row r="1" spans="1:94" s="23" customFormat="1" ht="15">
      <c r="A1" s="23" t="s">
        <v>17</v>
      </c>
      <c r="B1" s="51" t="s">
        <v>18</v>
      </c>
      <c r="C1" s="23" t="s">
        <v>19</v>
      </c>
      <c r="D1" s="23" t="s">
        <v>20</v>
      </c>
      <c r="E1" s="23" t="s">
        <v>21</v>
      </c>
      <c r="F1" s="23" t="s">
        <v>22</v>
      </c>
      <c r="G1" s="23" t="s">
        <v>23</v>
      </c>
      <c r="H1" s="23" t="s">
        <v>24</v>
      </c>
      <c r="I1" s="23" t="s">
        <v>25</v>
      </c>
      <c r="J1" s="23" t="s">
        <v>26</v>
      </c>
      <c r="K1" s="23" t="s">
        <v>27</v>
      </c>
      <c r="L1" s="23" t="s">
        <v>28</v>
      </c>
      <c r="M1" s="23" t="s">
        <v>29</v>
      </c>
      <c r="N1" s="23" t="s">
        <v>30</v>
      </c>
      <c r="O1" s="23" t="s">
        <v>31</v>
      </c>
      <c r="P1" s="23" t="s">
        <v>32</v>
      </c>
      <c r="Q1" s="23" t="s">
        <v>33</v>
      </c>
      <c r="R1" s="23" t="s">
        <v>34</v>
      </c>
      <c r="S1" s="23" t="s">
        <v>35</v>
      </c>
      <c r="T1" s="23" t="s">
        <v>36</v>
      </c>
      <c r="U1" s="23" t="s">
        <v>37</v>
      </c>
      <c r="V1" s="23" t="s">
        <v>38</v>
      </c>
      <c r="W1" s="23" t="s">
        <v>39</v>
      </c>
      <c r="X1" s="23" t="s">
        <v>40</v>
      </c>
      <c r="Y1" s="23" t="s">
        <v>41</v>
      </c>
      <c r="Z1" s="23" t="s">
        <v>42</v>
      </c>
      <c r="AA1" s="23" t="s">
        <v>43</v>
      </c>
      <c r="AB1" s="23" t="s">
        <v>44</v>
      </c>
      <c r="AC1" s="23" t="s">
        <v>45</v>
      </c>
      <c r="AD1" s="23" t="s">
        <v>46</v>
      </c>
      <c r="AE1" s="23" t="s">
        <v>47</v>
      </c>
      <c r="AF1" s="23" t="s">
        <v>48</v>
      </c>
      <c r="AG1" s="23" t="s">
        <v>49</v>
      </c>
      <c r="AH1" s="23" t="s">
        <v>50</v>
      </c>
      <c r="AI1" s="23" t="s">
        <v>51</v>
      </c>
      <c r="AJ1" s="23" t="s">
        <v>52</v>
      </c>
      <c r="AK1" s="23" t="s">
        <v>53</v>
      </c>
      <c r="AL1" s="23" t="s">
        <v>54</v>
      </c>
      <c r="AM1" s="23" t="s">
        <v>55</v>
      </c>
      <c r="AN1" s="23" t="s">
        <v>56</v>
      </c>
      <c r="AO1" s="23" t="s">
        <v>57</v>
      </c>
      <c r="AP1" s="23" t="s">
        <v>58</v>
      </c>
      <c r="AQ1" s="23" t="s">
        <v>59</v>
      </c>
      <c r="AR1" s="23" t="s">
        <v>60</v>
      </c>
      <c r="AS1" s="23" t="s">
        <v>61</v>
      </c>
      <c r="AT1" s="23" t="s">
        <v>62</v>
      </c>
      <c r="AU1" s="23" t="s">
        <v>63</v>
      </c>
      <c r="AV1" s="23" t="s">
        <v>64</v>
      </c>
      <c r="AW1" s="23" t="s">
        <v>65</v>
      </c>
      <c r="AX1" s="23" t="s">
        <v>66</v>
      </c>
      <c r="AY1" s="23" t="s">
        <v>67</v>
      </c>
      <c r="AZ1" s="23" t="s">
        <v>68</v>
      </c>
      <c r="BA1" s="23" t="s">
        <v>69</v>
      </c>
      <c r="BB1" s="23" t="s">
        <v>70</v>
      </c>
      <c r="BC1" s="23" t="s">
        <v>71</v>
      </c>
      <c r="BD1" s="23" t="s">
        <v>72</v>
      </c>
      <c r="BE1" s="23" t="s">
        <v>73</v>
      </c>
      <c r="BF1" s="23" t="s">
        <v>74</v>
      </c>
      <c r="BG1" s="23" t="s">
        <v>75</v>
      </c>
      <c r="BH1" s="23" t="s">
        <v>76</v>
      </c>
      <c r="BI1" s="23" t="s">
        <v>77</v>
      </c>
      <c r="BJ1" s="23" t="s">
        <v>78</v>
      </c>
      <c r="BK1" s="23" t="s">
        <v>79</v>
      </c>
      <c r="BL1" s="23" t="s">
        <v>80</v>
      </c>
      <c r="BM1" s="23" t="s">
        <v>81</v>
      </c>
      <c r="BN1" s="23" t="s">
        <v>82</v>
      </c>
      <c r="BO1" s="23" t="s">
        <v>83</v>
      </c>
      <c r="BP1" s="23" t="s">
        <v>84</v>
      </c>
      <c r="BQ1" s="23" t="s">
        <v>85</v>
      </c>
      <c r="BR1" s="23" t="s">
        <v>86</v>
      </c>
      <c r="BS1" s="23" t="s">
        <v>87</v>
      </c>
      <c r="BT1" s="23" t="s">
        <v>88</v>
      </c>
      <c r="BU1" s="23" t="s">
        <v>89</v>
      </c>
      <c r="BV1" s="23" t="s">
        <v>90</v>
      </c>
      <c r="BW1" s="23" t="s">
        <v>91</v>
      </c>
      <c r="BX1" s="23" t="s">
        <v>92</v>
      </c>
      <c r="BY1" s="23" t="s">
        <v>93</v>
      </c>
      <c r="BZ1" s="23" t="s">
        <v>94</v>
      </c>
      <c r="CA1" s="23" t="s">
        <v>95</v>
      </c>
      <c r="CB1" s="23" t="s">
        <v>96</v>
      </c>
      <c r="CC1" s="23" t="s">
        <v>97</v>
      </c>
      <c r="CD1" s="23" t="s">
        <v>98</v>
      </c>
      <c r="CE1" s="23" t="s">
        <v>99</v>
      </c>
      <c r="CF1" s="23" t="s">
        <v>100</v>
      </c>
      <c r="CG1" s="23" t="s">
        <v>101</v>
      </c>
      <c r="CH1" s="23" t="s">
        <v>102</v>
      </c>
      <c r="CI1" s="23" t="s">
        <v>103</v>
      </c>
      <c r="CJ1" s="23" t="s">
        <v>104</v>
      </c>
      <c r="CK1" s="23" t="s">
        <v>105</v>
      </c>
      <c r="CL1" s="23" t="s">
        <v>106</v>
      </c>
      <c r="CM1" s="23" t="s">
        <v>107</v>
      </c>
      <c r="CN1" s="23" t="s">
        <v>108</v>
      </c>
      <c r="CO1" s="50" t="s">
        <v>109</v>
      </c>
      <c r="CP1" s="23" t="s">
        <v>110</v>
      </c>
    </row>
    <row r="2" spans="1:94" ht="15" hidden="1">
      <c r="A2" s="23" t="s">
        <v>111</v>
      </c>
      <c r="B2" s="52">
        <v>40442</v>
      </c>
      <c r="C2" s="25" t="str">
        <f t="shared" ref="C2:C65" si="0">IF(B2=B3,TRUE,"")</f>
        <v/>
      </c>
      <c r="H2" s="24">
        <v>597120</v>
      </c>
      <c r="I2" s="24" t="str">
        <f t="shared" ref="I2:I33" si="1">IF(AND((A2=A3),(H2&gt;H3)),FALSE,"")</f>
        <v/>
      </c>
      <c r="K2" s="24">
        <f>IF(J2&gt;900,_xlfn.XLOOKUP(ROUND(J2,0),'CM-VL-G-C-GL-B-T-ClassRimThickn'!$B$1:$B$112,'CM-VL-G-C-GL-B-T-ClassRimThickn'!$C$1:$C$112,0,1,1),J2)</f>
        <v>0</v>
      </c>
      <c r="L2" s="24">
        <v>987</v>
      </c>
      <c r="M2" s="24">
        <f>IF(L2&gt;900,_xlfn.XLOOKUP(ROUND(L2,0),'CM-VL-G-C-GL-B-T-ClassRimThickn'!$B$1:$B$112,'CM-VL-G-C-GL-B-T-ClassRimThickn'!$C$1:$C$112,0,1,1),L2)</f>
        <v>70.5</v>
      </c>
      <c r="N2" s="24">
        <v>986</v>
      </c>
      <c r="O2" s="24">
        <f>IF(N2&gt;900,_xlfn.XLOOKUP(ROUND(N2,0),'CM-VL-G-C-GL-B-T-ClassRimThickn'!$B$1:$B$112,'CM-VL-G-C-GL-B-T-ClassRimThickn'!$C$1:$C$112,0,1,1),N2)</f>
        <v>70</v>
      </c>
      <c r="P2" s="24">
        <v>986</v>
      </c>
      <c r="Q2" s="24">
        <f>IF(P2&gt;900,_xlfn.XLOOKUP(ROUND(P2,0),'CM-VL-G-C-GL-B-T-ClassRimThickn'!$B$1:$B$112,'CM-VL-G-C-GL-B-T-ClassRimThickn'!$C$1:$C$112,0,1,1),P2)</f>
        <v>70</v>
      </c>
      <c r="S2" s="24">
        <f>IF(R2&gt;900,_xlfn.XLOOKUP(ROUND(R2,0),'CM-VL-G-C-GL-B-T-ClassRimThickn'!$B$1:$B$112,'CM-VL-G-C-GL-B-T-ClassRimThickn'!$C$1:$C$112,0,1,1),R2)</f>
        <v>0</v>
      </c>
      <c r="T2" s="24">
        <v>986</v>
      </c>
      <c r="U2" s="24">
        <f>IF(T2&gt;900,_xlfn.XLOOKUP(ROUND(T2,0),'CM-VL-G-C-GL-B-T-ClassRimThickn'!$B$1:$B$112,'CM-VL-G-C-GL-B-T-ClassRimThickn'!$C$1:$C$112,0,1,1),T2)</f>
        <v>70</v>
      </c>
      <c r="V2" s="24">
        <v>987</v>
      </c>
      <c r="W2" s="24">
        <f>IF(V2&gt;900,_xlfn.XLOOKUP(ROUND(V2,0),'CM-VL-G-C-GL-B-T-ClassRimThickn'!$B$1:$B$112,'CM-VL-G-C-GL-B-T-ClassRimThickn'!$C$1:$C$112,0,1,1),V2)</f>
        <v>70.5</v>
      </c>
      <c r="X2" s="24">
        <v>987</v>
      </c>
      <c r="Y2" s="24">
        <f>IF(X2&gt;900,_xlfn.XLOOKUP(ROUND(X2,0),'CM-VL-G-C-GL-B-T-ClassRimThickn'!$B$1:$B$112,'CM-VL-G-C-GL-B-T-ClassRimThickn'!$C$1:$C$112,0,1,1),X2)</f>
        <v>70.5</v>
      </c>
      <c r="Z2" s="24">
        <v>986</v>
      </c>
      <c r="AA2" s="24">
        <f>IF(Z2&gt;900,_xlfn.XLOOKUP(ROUND(Z2,0),'CM-VL-G-C-GL-B-T-ClassRimThickn'!$B$1:$B$112,'CM-VL-G-C-GL-B-T-ClassRimThickn'!$C$1:$C$112,0,1,1),Z2)</f>
        <v>70</v>
      </c>
      <c r="AB2" s="24">
        <v>986</v>
      </c>
      <c r="AC2" s="24">
        <f>IF(AB2&gt;900,_xlfn.XLOOKUP(ROUND(AB2,0),'CM-VL-G-C-GL-B-T-ClassRimThickn'!$B$1:$B$112,'CM-VL-G-C-GL-B-T-ClassRimThickn'!$C$1:$C$112,0,1,1),AB2)</f>
        <v>70</v>
      </c>
      <c r="AD2" s="24">
        <v>986</v>
      </c>
      <c r="AE2" s="24">
        <f>IF(AD2&gt;900,_xlfn.XLOOKUP(ROUND(AD2,0),'CM-VL-G-C-GL-B-T-ClassRimThickn'!$B$1:$B$112,'CM-VL-G-C-GL-B-T-ClassRimThickn'!$C$1:$C$112,0,1,1),AD2)</f>
        <v>70</v>
      </c>
      <c r="AF2" s="24">
        <v>986</v>
      </c>
      <c r="AG2" s="24">
        <f>IF(AF2&gt;900,_xlfn.XLOOKUP(ROUND(AF2,0),'CM-VL-G-C-GL-B-T-ClassRimThickn'!$B$1:$B$112,'CM-VL-G-C-GL-B-T-ClassRimThickn'!$C$1:$C$112,0,1,1),AF2)</f>
        <v>70</v>
      </c>
      <c r="AH2" s="24">
        <v>28</v>
      </c>
      <c r="AI2" s="24">
        <v>27</v>
      </c>
      <c r="AJ2" s="24">
        <v>27</v>
      </c>
      <c r="AK2" s="24">
        <v>30</v>
      </c>
      <c r="AL2" s="24">
        <v>28</v>
      </c>
      <c r="AM2" s="24">
        <v>29</v>
      </c>
      <c r="AN2" s="24">
        <v>30</v>
      </c>
      <c r="AO2" s="24">
        <v>30</v>
      </c>
      <c r="AP2" s="24">
        <v>30</v>
      </c>
      <c r="AQ2" s="24">
        <v>29</v>
      </c>
      <c r="AR2" s="24">
        <v>29</v>
      </c>
      <c r="AS2" s="24">
        <v>27</v>
      </c>
      <c r="AT2" s="24">
        <v>30</v>
      </c>
      <c r="AU2" s="24">
        <v>30</v>
      </c>
      <c r="AV2" s="24">
        <v>30</v>
      </c>
      <c r="AW2" s="24">
        <v>31</v>
      </c>
      <c r="AX2" s="24">
        <v>30</v>
      </c>
      <c r="AY2" s="24">
        <v>30</v>
      </c>
      <c r="AZ2" s="24">
        <v>30</v>
      </c>
      <c r="BA2" s="24">
        <v>30</v>
      </c>
      <c r="BB2" s="24">
        <v>32</v>
      </c>
      <c r="BC2" s="24">
        <v>29</v>
      </c>
      <c r="BD2" s="24">
        <v>32</v>
      </c>
      <c r="BE2" s="24">
        <v>29</v>
      </c>
      <c r="BR2" s="24">
        <v>0</v>
      </c>
      <c r="CO2" s="34">
        <f>IF(H2="",(H3-H2)/(G3+G5)*G3+H2,H2)</f>
        <v>597120</v>
      </c>
    </row>
    <row r="3" spans="1:94" ht="15" hidden="1">
      <c r="A3" s="23" t="s">
        <v>111</v>
      </c>
      <c r="B3" s="52">
        <v>40666</v>
      </c>
      <c r="C3" s="25" t="str">
        <f t="shared" si="0"/>
        <v/>
      </c>
      <c r="G3" s="24">
        <f t="shared" ref="G3:G66" si="2">IF(B3-B2&lt;0,"",B3-B2)</f>
        <v>224</v>
      </c>
      <c r="H3" s="24">
        <v>598465</v>
      </c>
      <c r="I3" s="24" t="str">
        <f t="shared" si="1"/>
        <v/>
      </c>
      <c r="K3" s="24">
        <f>IF(J3&gt;900,_xlfn.XLOOKUP(ROUND(J3,0),'CM-VL-G-C-GL-B-T-ClassRimThickn'!$B$1:$B$112,'CM-VL-G-C-GL-B-T-ClassRimThickn'!$C$1:$C$112,0,1,1),J3)</f>
        <v>0</v>
      </c>
      <c r="L3" s="24">
        <v>987</v>
      </c>
      <c r="M3" s="24">
        <f>IF(L3&gt;900,_xlfn.XLOOKUP(ROUND(L3,0),'CM-VL-G-C-GL-B-T-ClassRimThickn'!$B$1:$B$112,'CM-VL-G-C-GL-B-T-ClassRimThickn'!$C$1:$C$112,0,1,1),L3)</f>
        <v>70.5</v>
      </c>
      <c r="N3" s="24">
        <v>986</v>
      </c>
      <c r="O3" s="24">
        <f>IF(N3&gt;900,_xlfn.XLOOKUP(ROUND(N3,0),'CM-VL-G-C-GL-B-T-ClassRimThickn'!$B$1:$B$112,'CM-VL-G-C-GL-B-T-ClassRimThickn'!$C$1:$C$112,0,1,1),N3)</f>
        <v>70</v>
      </c>
      <c r="P3" s="24">
        <v>988</v>
      </c>
      <c r="Q3" s="24">
        <f>IF(P3&gt;900,_xlfn.XLOOKUP(ROUND(P3,0),'CM-VL-G-C-GL-B-T-ClassRimThickn'!$B$1:$B$112,'CM-VL-G-C-GL-B-T-ClassRimThickn'!$C$1:$C$112,0,1,1),P3)</f>
        <v>71</v>
      </c>
      <c r="S3" s="24">
        <f>IF(R3&gt;900,_xlfn.XLOOKUP(ROUND(R3,0),'CM-VL-G-C-GL-B-T-ClassRimThickn'!$B$1:$B$112,'CM-VL-G-C-GL-B-T-ClassRimThickn'!$C$1:$C$112,0,1,1),R3)</f>
        <v>0</v>
      </c>
      <c r="T3" s="24">
        <v>989</v>
      </c>
      <c r="U3" s="24">
        <f>IF(T3&gt;900,_xlfn.XLOOKUP(ROUND(T3,0),'CM-VL-G-C-GL-B-T-ClassRimThickn'!$B$1:$B$112,'CM-VL-G-C-GL-B-T-ClassRimThickn'!$C$1:$C$112,0,1,1),T3)</f>
        <v>71.5</v>
      </c>
      <c r="V3" s="24">
        <v>987</v>
      </c>
      <c r="W3" s="24">
        <f>IF(V3&gt;900,_xlfn.XLOOKUP(ROUND(V3,0),'CM-VL-G-C-GL-B-T-ClassRimThickn'!$B$1:$B$112,'CM-VL-G-C-GL-B-T-ClassRimThickn'!$C$1:$C$112,0,1,1),V3)</f>
        <v>70.5</v>
      </c>
      <c r="X3" s="24">
        <v>986</v>
      </c>
      <c r="Y3" s="24">
        <f>IF(X3&gt;900,_xlfn.XLOOKUP(ROUND(X3,0),'CM-VL-G-C-GL-B-T-ClassRimThickn'!$B$1:$B$112,'CM-VL-G-C-GL-B-T-ClassRimThickn'!$C$1:$C$112,0,1,1),X3)</f>
        <v>70</v>
      </c>
      <c r="Z3" s="24">
        <v>987</v>
      </c>
      <c r="AA3" s="24">
        <f>IF(Z3&gt;900,_xlfn.XLOOKUP(ROUND(Z3,0),'CM-VL-G-C-GL-B-T-ClassRimThickn'!$B$1:$B$112,'CM-VL-G-C-GL-B-T-ClassRimThickn'!$C$1:$C$112,0,1,1),Z3)</f>
        <v>70.5</v>
      </c>
      <c r="AB3" s="24">
        <v>988</v>
      </c>
      <c r="AC3" s="24">
        <f>IF(AB3&gt;900,_xlfn.XLOOKUP(ROUND(AB3,0),'CM-VL-G-C-GL-B-T-ClassRimThickn'!$B$1:$B$112,'CM-VL-G-C-GL-B-T-ClassRimThickn'!$C$1:$C$112,0,1,1),AB3)</f>
        <v>71</v>
      </c>
      <c r="AD3" s="24">
        <v>987</v>
      </c>
      <c r="AE3" s="24">
        <f>IF(AD3&gt;900,_xlfn.XLOOKUP(ROUND(AD3,0),'CM-VL-G-C-GL-B-T-ClassRimThickn'!$B$1:$B$112,'CM-VL-G-C-GL-B-T-ClassRimThickn'!$C$1:$C$112,0,1,1),AD3)</f>
        <v>70.5</v>
      </c>
      <c r="AF3" s="24">
        <v>987</v>
      </c>
      <c r="AG3" s="24">
        <f>IF(AF3&gt;900,_xlfn.XLOOKUP(ROUND(AF3,0),'CM-VL-G-C-GL-B-T-ClassRimThickn'!$B$1:$B$112,'CM-VL-G-C-GL-B-T-ClassRimThickn'!$C$1:$C$112,0,1,1),AF3)</f>
        <v>70.5</v>
      </c>
      <c r="AH3" s="24">
        <v>28</v>
      </c>
      <c r="AI3" s="24">
        <v>28</v>
      </c>
      <c r="AJ3" s="24">
        <v>27</v>
      </c>
      <c r="AK3" s="24">
        <v>31</v>
      </c>
      <c r="AL3" s="24">
        <v>29</v>
      </c>
      <c r="AM3" s="24">
        <v>28</v>
      </c>
      <c r="AN3" s="24">
        <v>28</v>
      </c>
      <c r="AO3" s="24">
        <v>29</v>
      </c>
      <c r="AP3" s="24">
        <v>30</v>
      </c>
      <c r="AQ3" s="24">
        <v>30</v>
      </c>
      <c r="AR3" s="24">
        <v>30</v>
      </c>
      <c r="AS3" s="24">
        <v>28</v>
      </c>
      <c r="AT3" s="24">
        <v>31</v>
      </c>
      <c r="AU3" s="24">
        <v>30</v>
      </c>
      <c r="AV3" s="24">
        <v>29</v>
      </c>
      <c r="AW3" s="24">
        <v>29</v>
      </c>
      <c r="AX3" s="24">
        <v>28</v>
      </c>
      <c r="AY3" s="24">
        <v>29</v>
      </c>
      <c r="AZ3" s="24">
        <v>30</v>
      </c>
      <c r="BA3" s="24">
        <v>29</v>
      </c>
      <c r="BB3" s="24">
        <v>30</v>
      </c>
      <c r="BC3" s="24">
        <v>29</v>
      </c>
      <c r="BD3" s="24">
        <v>30</v>
      </c>
      <c r="BE3" s="24">
        <v>28</v>
      </c>
      <c r="BR3" s="24">
        <v>0</v>
      </c>
      <c r="CO3" s="34">
        <f t="shared" ref="CO3:CO66" si="3">IF(H3="",(H4-H3)/(G4+G6)*G4+H3,H3)</f>
        <v>598465</v>
      </c>
    </row>
    <row r="4" spans="1:94" ht="15" hidden="1">
      <c r="A4" s="23" t="s">
        <v>111</v>
      </c>
      <c r="B4" s="52">
        <v>40726</v>
      </c>
      <c r="C4" s="25" t="str">
        <f t="shared" si="0"/>
        <v/>
      </c>
      <c r="G4" s="24">
        <f t="shared" si="2"/>
        <v>60</v>
      </c>
      <c r="H4" s="24">
        <v>605013</v>
      </c>
      <c r="I4" s="24" t="str">
        <f t="shared" si="1"/>
        <v/>
      </c>
      <c r="K4" s="24">
        <f>IF(J4&gt;900,_xlfn.XLOOKUP(ROUND(J4,0),'CM-VL-G-C-GL-B-T-ClassRimThickn'!$B$1:$B$112,'CM-VL-G-C-GL-B-T-ClassRimThickn'!$C$1:$C$112,0,1,1),J4)</f>
        <v>0</v>
      </c>
      <c r="L4" s="24">
        <v>986</v>
      </c>
      <c r="M4" s="24">
        <f>IF(L4&gt;900,_xlfn.XLOOKUP(ROUND(L4,0),'CM-VL-G-C-GL-B-T-ClassRimThickn'!$B$1:$B$112,'CM-VL-G-C-GL-B-T-ClassRimThickn'!$C$1:$C$112,0,1,1),L4)</f>
        <v>70</v>
      </c>
      <c r="N4" s="24">
        <v>987</v>
      </c>
      <c r="O4" s="24">
        <f>IF(N4&gt;900,_xlfn.XLOOKUP(ROUND(N4,0),'CM-VL-G-C-GL-B-T-ClassRimThickn'!$B$1:$B$112,'CM-VL-G-C-GL-B-T-ClassRimThickn'!$C$1:$C$112,0,1,1),N4)</f>
        <v>70.5</v>
      </c>
      <c r="P4" s="24">
        <v>987</v>
      </c>
      <c r="Q4" s="24">
        <f>IF(P4&gt;900,_xlfn.XLOOKUP(ROUND(P4,0),'CM-VL-G-C-GL-B-T-ClassRimThickn'!$B$1:$B$112,'CM-VL-G-C-GL-B-T-ClassRimThickn'!$C$1:$C$112,0,1,1),P4)</f>
        <v>70.5</v>
      </c>
      <c r="S4" s="24">
        <f>IF(R4&gt;900,_xlfn.XLOOKUP(ROUND(R4,0),'CM-VL-G-C-GL-B-T-ClassRimThickn'!$B$1:$B$112,'CM-VL-G-C-GL-B-T-ClassRimThickn'!$C$1:$C$112,0,1,1),R4)</f>
        <v>0</v>
      </c>
      <c r="T4" s="24">
        <v>987</v>
      </c>
      <c r="U4" s="24">
        <f>IF(T4&gt;900,_xlfn.XLOOKUP(ROUND(T4,0),'CM-VL-G-C-GL-B-T-ClassRimThickn'!$B$1:$B$112,'CM-VL-G-C-GL-B-T-ClassRimThickn'!$C$1:$C$112,0,1,1),T4)</f>
        <v>70.5</v>
      </c>
      <c r="V4" s="24">
        <v>989</v>
      </c>
      <c r="W4" s="24">
        <f>IF(V4&gt;900,_xlfn.XLOOKUP(ROUND(V4,0),'CM-VL-G-C-GL-B-T-ClassRimThickn'!$B$1:$B$112,'CM-VL-G-C-GL-B-T-ClassRimThickn'!$C$1:$C$112,0,1,1),V4)</f>
        <v>71.5</v>
      </c>
      <c r="X4" s="24">
        <v>986</v>
      </c>
      <c r="Y4" s="24">
        <f>IF(X4&gt;900,_xlfn.XLOOKUP(ROUND(X4,0),'CM-VL-G-C-GL-B-T-ClassRimThickn'!$B$1:$B$112,'CM-VL-G-C-GL-B-T-ClassRimThickn'!$C$1:$C$112,0,1,1),X4)</f>
        <v>70</v>
      </c>
      <c r="Z4" s="24">
        <v>986</v>
      </c>
      <c r="AA4" s="24">
        <f>IF(Z4&gt;900,_xlfn.XLOOKUP(ROUND(Z4,0),'CM-VL-G-C-GL-B-T-ClassRimThickn'!$B$1:$B$112,'CM-VL-G-C-GL-B-T-ClassRimThickn'!$C$1:$C$112,0,1,1),Z4)</f>
        <v>70</v>
      </c>
      <c r="AB4" s="24">
        <v>987</v>
      </c>
      <c r="AC4" s="24">
        <f>IF(AB4&gt;900,_xlfn.XLOOKUP(ROUND(AB4,0),'CM-VL-G-C-GL-B-T-ClassRimThickn'!$B$1:$B$112,'CM-VL-G-C-GL-B-T-ClassRimThickn'!$C$1:$C$112,0,1,1),AB4)</f>
        <v>70.5</v>
      </c>
      <c r="AD4" s="24">
        <v>987</v>
      </c>
      <c r="AE4" s="24">
        <f>IF(AD4&gt;900,_xlfn.XLOOKUP(ROUND(AD4,0),'CM-VL-G-C-GL-B-T-ClassRimThickn'!$B$1:$B$112,'CM-VL-G-C-GL-B-T-ClassRimThickn'!$C$1:$C$112,0,1,1),AD4)</f>
        <v>70.5</v>
      </c>
      <c r="AF4" s="24">
        <v>987</v>
      </c>
      <c r="AG4" s="24">
        <f>IF(AF4&gt;900,_xlfn.XLOOKUP(ROUND(AF4,0),'CM-VL-G-C-GL-B-T-ClassRimThickn'!$B$1:$B$112,'CM-VL-G-C-GL-B-T-ClassRimThickn'!$C$1:$C$112,0,1,1),AF4)</f>
        <v>70.5</v>
      </c>
      <c r="AH4" s="24">
        <v>29</v>
      </c>
      <c r="AI4" s="24">
        <v>27</v>
      </c>
      <c r="AJ4" s="24">
        <v>27</v>
      </c>
      <c r="AK4" s="24">
        <v>30</v>
      </c>
      <c r="AL4" s="24">
        <v>29</v>
      </c>
      <c r="AM4" s="24">
        <v>30</v>
      </c>
      <c r="AN4" s="24">
        <v>30</v>
      </c>
      <c r="AO4" s="24">
        <v>30</v>
      </c>
      <c r="AP4" s="24">
        <v>29</v>
      </c>
      <c r="AQ4" s="24">
        <v>28</v>
      </c>
      <c r="AR4" s="24">
        <v>29</v>
      </c>
      <c r="AS4" s="24">
        <v>26</v>
      </c>
      <c r="AT4" s="24">
        <v>30.5</v>
      </c>
      <c r="AU4" s="24">
        <v>38</v>
      </c>
      <c r="AV4" s="24">
        <v>30.5</v>
      </c>
      <c r="AW4" s="24">
        <v>29</v>
      </c>
      <c r="AX4" s="24">
        <v>30</v>
      </c>
      <c r="AY4" s="24">
        <v>30.5</v>
      </c>
      <c r="AZ4" s="24">
        <v>32</v>
      </c>
      <c r="BA4" s="24">
        <v>30</v>
      </c>
      <c r="BB4" s="24">
        <v>30</v>
      </c>
      <c r="BC4" s="24">
        <v>29</v>
      </c>
      <c r="BD4" s="24">
        <v>29.5</v>
      </c>
      <c r="BE4" s="24">
        <v>29</v>
      </c>
      <c r="BR4" s="24">
        <v>0</v>
      </c>
      <c r="CO4" s="34">
        <f t="shared" si="3"/>
        <v>605013</v>
      </c>
    </row>
    <row r="5" spans="1:94" ht="15" hidden="1">
      <c r="A5" s="23" t="s">
        <v>111</v>
      </c>
      <c r="B5" s="52">
        <v>40810</v>
      </c>
      <c r="C5" s="25" t="str">
        <f t="shared" si="0"/>
        <v/>
      </c>
      <c r="G5" s="24">
        <f t="shared" si="2"/>
        <v>84</v>
      </c>
      <c r="H5" s="24">
        <v>622561</v>
      </c>
      <c r="I5" s="24" t="str">
        <f t="shared" si="1"/>
        <v/>
      </c>
      <c r="K5" s="24">
        <f>IF(J5&gt;900,_xlfn.XLOOKUP(ROUND(J5,0),'CM-VL-G-C-GL-B-T-ClassRimThickn'!$B$1:$B$112,'CM-VL-G-C-GL-B-T-ClassRimThickn'!$C$1:$C$112,0,1,1),J5)</f>
        <v>0</v>
      </c>
      <c r="L5" s="24">
        <v>985</v>
      </c>
      <c r="M5" s="24">
        <f>IF(L5&gt;900,_xlfn.XLOOKUP(ROUND(L5,0),'CM-VL-G-C-GL-B-T-ClassRimThickn'!$B$1:$B$112,'CM-VL-G-C-GL-B-T-ClassRimThickn'!$C$1:$C$112,0,1,1),L5)</f>
        <v>69.5</v>
      </c>
      <c r="N5" s="24">
        <v>985</v>
      </c>
      <c r="O5" s="24">
        <f>IF(N5&gt;900,_xlfn.XLOOKUP(ROUND(N5,0),'CM-VL-G-C-GL-B-T-ClassRimThickn'!$B$1:$B$112,'CM-VL-G-C-GL-B-T-ClassRimThickn'!$C$1:$C$112,0,1,1),N5)</f>
        <v>69.5</v>
      </c>
      <c r="P5" s="24">
        <v>985</v>
      </c>
      <c r="Q5" s="24">
        <f>IF(P5&gt;900,_xlfn.XLOOKUP(ROUND(P5,0),'CM-VL-G-C-GL-B-T-ClassRimThickn'!$B$1:$B$112,'CM-VL-G-C-GL-B-T-ClassRimThickn'!$C$1:$C$112,0,1,1),P5)</f>
        <v>69.5</v>
      </c>
      <c r="S5" s="24">
        <f>IF(R5&gt;900,_xlfn.XLOOKUP(ROUND(R5,0),'CM-VL-G-C-GL-B-T-ClassRimThickn'!$B$1:$B$112,'CM-VL-G-C-GL-B-T-ClassRimThickn'!$C$1:$C$112,0,1,1),R5)</f>
        <v>0</v>
      </c>
      <c r="T5" s="24">
        <v>985</v>
      </c>
      <c r="U5" s="24">
        <f>IF(T5&gt;900,_xlfn.XLOOKUP(ROUND(T5,0),'CM-VL-G-C-GL-B-T-ClassRimThickn'!$B$1:$B$112,'CM-VL-G-C-GL-B-T-ClassRimThickn'!$C$1:$C$112,0,1,1),T5)</f>
        <v>69.5</v>
      </c>
      <c r="V5" s="24">
        <v>985</v>
      </c>
      <c r="W5" s="24">
        <f>IF(V5&gt;900,_xlfn.XLOOKUP(ROUND(V5,0),'CM-VL-G-C-GL-B-T-ClassRimThickn'!$B$1:$B$112,'CM-VL-G-C-GL-B-T-ClassRimThickn'!$C$1:$C$112,0,1,1),V5)</f>
        <v>69.5</v>
      </c>
      <c r="X5" s="24">
        <v>985</v>
      </c>
      <c r="Y5" s="24">
        <f>IF(X5&gt;900,_xlfn.XLOOKUP(ROUND(X5,0),'CM-VL-G-C-GL-B-T-ClassRimThickn'!$B$1:$B$112,'CM-VL-G-C-GL-B-T-ClassRimThickn'!$C$1:$C$112,0,1,1),X5)</f>
        <v>69.5</v>
      </c>
      <c r="Z5" s="24">
        <v>985</v>
      </c>
      <c r="AA5" s="24">
        <f>IF(Z5&gt;900,_xlfn.XLOOKUP(ROUND(Z5,0),'CM-VL-G-C-GL-B-T-ClassRimThickn'!$B$1:$B$112,'CM-VL-G-C-GL-B-T-ClassRimThickn'!$C$1:$C$112,0,1,1),Z5)</f>
        <v>69.5</v>
      </c>
      <c r="AB5" s="24">
        <v>985</v>
      </c>
      <c r="AC5" s="24">
        <f>IF(AB5&gt;900,_xlfn.XLOOKUP(ROUND(AB5,0),'CM-VL-G-C-GL-B-T-ClassRimThickn'!$B$1:$B$112,'CM-VL-G-C-GL-B-T-ClassRimThickn'!$C$1:$C$112,0,1,1),AB5)</f>
        <v>69.5</v>
      </c>
      <c r="AD5" s="24">
        <v>986</v>
      </c>
      <c r="AE5" s="24">
        <f>IF(AD5&gt;900,_xlfn.XLOOKUP(ROUND(AD5,0),'CM-VL-G-C-GL-B-T-ClassRimThickn'!$B$1:$B$112,'CM-VL-G-C-GL-B-T-ClassRimThickn'!$C$1:$C$112,0,1,1),AD5)</f>
        <v>70</v>
      </c>
      <c r="AF5" s="24">
        <v>986</v>
      </c>
      <c r="AG5" s="24">
        <f>IF(AF5&gt;900,_xlfn.XLOOKUP(ROUND(AF5,0),'CM-VL-G-C-GL-B-T-ClassRimThickn'!$B$1:$B$112,'CM-VL-G-C-GL-B-T-ClassRimThickn'!$C$1:$C$112,0,1,1),AF5)</f>
        <v>70</v>
      </c>
      <c r="AH5" s="24">
        <v>28</v>
      </c>
      <c r="AI5" s="24">
        <v>28</v>
      </c>
      <c r="AJ5" s="24">
        <v>29</v>
      </c>
      <c r="AK5" s="24">
        <v>30</v>
      </c>
      <c r="AL5" s="24">
        <v>29</v>
      </c>
      <c r="AM5" s="24">
        <v>29</v>
      </c>
      <c r="AN5" s="24">
        <v>27</v>
      </c>
      <c r="AO5" s="24">
        <v>29</v>
      </c>
      <c r="AP5" s="24">
        <v>29</v>
      </c>
      <c r="AQ5" s="24">
        <v>29</v>
      </c>
      <c r="AR5" s="24">
        <v>30</v>
      </c>
      <c r="AS5" s="24">
        <v>29</v>
      </c>
      <c r="AT5" s="24">
        <v>28</v>
      </c>
      <c r="AU5" s="24">
        <v>28</v>
      </c>
      <c r="AV5" s="24">
        <v>29</v>
      </c>
      <c r="AW5" s="24">
        <v>29</v>
      </c>
      <c r="AX5" s="24">
        <v>29</v>
      </c>
      <c r="AY5" s="24">
        <v>29</v>
      </c>
      <c r="AZ5" s="24">
        <v>29</v>
      </c>
      <c r="BA5" s="24">
        <v>29</v>
      </c>
      <c r="BB5" s="24">
        <v>29.5</v>
      </c>
      <c r="BC5" s="24">
        <v>29</v>
      </c>
      <c r="BD5" s="24">
        <v>29.5</v>
      </c>
      <c r="BE5" s="24">
        <v>29</v>
      </c>
      <c r="BF5" s="24">
        <v>1</v>
      </c>
      <c r="BG5" s="24">
        <v>1</v>
      </c>
      <c r="BH5" s="24">
        <v>1</v>
      </c>
      <c r="BI5" s="24">
        <v>1</v>
      </c>
      <c r="BJ5" s="24">
        <v>1</v>
      </c>
      <c r="BL5" s="24">
        <v>1</v>
      </c>
      <c r="BM5" s="24">
        <v>1</v>
      </c>
      <c r="BN5" s="24">
        <v>1</v>
      </c>
      <c r="BO5" s="24">
        <v>1.5</v>
      </c>
      <c r="BP5" s="24">
        <v>1</v>
      </c>
      <c r="BQ5" s="24">
        <v>1.5</v>
      </c>
      <c r="CO5" s="34">
        <f t="shared" si="3"/>
        <v>622561</v>
      </c>
    </row>
    <row r="6" spans="1:94" ht="15" hidden="1">
      <c r="A6" s="23" t="s">
        <v>111</v>
      </c>
      <c r="B6" s="52">
        <v>40839</v>
      </c>
      <c r="C6" s="25" t="str">
        <f t="shared" si="0"/>
        <v/>
      </c>
      <c r="G6" s="24">
        <f t="shared" si="2"/>
        <v>29</v>
      </c>
      <c r="H6" s="24">
        <v>632775</v>
      </c>
      <c r="I6" s="24" t="str">
        <f t="shared" si="1"/>
        <v/>
      </c>
      <c r="K6" s="24">
        <f>IF(J6&gt;900,_xlfn.XLOOKUP(ROUND(J6,0),'CM-VL-G-C-GL-B-T-ClassRimThickn'!$B$1:$B$112,'CM-VL-G-C-GL-B-T-ClassRimThickn'!$C$1:$C$112,0,1,1),J6)</f>
        <v>0</v>
      </c>
      <c r="L6" s="24">
        <v>986</v>
      </c>
      <c r="M6" s="24">
        <f>IF(L6&gt;900,_xlfn.XLOOKUP(ROUND(L6,0),'CM-VL-G-C-GL-B-T-ClassRimThickn'!$B$1:$B$112,'CM-VL-G-C-GL-B-T-ClassRimThickn'!$C$1:$C$112,0,1,1),L6)</f>
        <v>70</v>
      </c>
      <c r="N6" s="24">
        <v>986</v>
      </c>
      <c r="O6" s="24">
        <f>IF(N6&gt;900,_xlfn.XLOOKUP(ROUND(N6,0),'CM-VL-G-C-GL-B-T-ClassRimThickn'!$B$1:$B$112,'CM-VL-G-C-GL-B-T-ClassRimThickn'!$C$1:$C$112,0,1,1),N6)</f>
        <v>70</v>
      </c>
      <c r="P6" s="24">
        <v>986</v>
      </c>
      <c r="Q6" s="24">
        <f>IF(P6&gt;900,_xlfn.XLOOKUP(ROUND(P6,0),'CM-VL-G-C-GL-B-T-ClassRimThickn'!$B$1:$B$112,'CM-VL-G-C-GL-B-T-ClassRimThickn'!$C$1:$C$112,0,1,1),P6)</f>
        <v>70</v>
      </c>
      <c r="S6" s="24">
        <f>IF(R6&gt;900,_xlfn.XLOOKUP(ROUND(R6,0),'CM-VL-G-C-GL-B-T-ClassRimThickn'!$B$1:$B$112,'CM-VL-G-C-GL-B-T-ClassRimThickn'!$C$1:$C$112,0,1,1),R6)</f>
        <v>0</v>
      </c>
      <c r="T6" s="24">
        <v>985</v>
      </c>
      <c r="U6" s="24">
        <f>IF(T6&gt;900,_xlfn.XLOOKUP(ROUND(T6,0),'CM-VL-G-C-GL-B-T-ClassRimThickn'!$B$1:$B$112,'CM-VL-G-C-GL-B-T-ClassRimThickn'!$C$1:$C$112,0,1,1),T6)</f>
        <v>69.5</v>
      </c>
      <c r="V6" s="24">
        <v>975</v>
      </c>
      <c r="W6" s="24">
        <f>IF(V6&gt;900,_xlfn.XLOOKUP(ROUND(V6,0),'CM-VL-G-C-GL-B-T-ClassRimThickn'!$B$1:$B$112,'CM-VL-G-C-GL-B-T-ClassRimThickn'!$C$1:$C$112,0,1,1),V6)</f>
        <v>64.5</v>
      </c>
      <c r="X6" s="24">
        <v>985</v>
      </c>
      <c r="Y6" s="24">
        <f>IF(X6&gt;900,_xlfn.XLOOKUP(ROUND(X6,0),'CM-VL-G-C-GL-B-T-ClassRimThickn'!$B$1:$B$112,'CM-VL-G-C-GL-B-T-ClassRimThickn'!$C$1:$C$112,0,1,1),X6)</f>
        <v>69.5</v>
      </c>
      <c r="Z6" s="24">
        <v>986</v>
      </c>
      <c r="AA6" s="24">
        <f>IF(Z6&gt;900,_xlfn.XLOOKUP(ROUND(Z6,0),'CM-VL-G-C-GL-B-T-ClassRimThickn'!$B$1:$B$112,'CM-VL-G-C-GL-B-T-ClassRimThickn'!$C$1:$C$112,0,1,1),Z6)</f>
        <v>70</v>
      </c>
      <c r="AB6" s="24">
        <v>987</v>
      </c>
      <c r="AC6" s="24">
        <f>IF(AB6&gt;900,_xlfn.XLOOKUP(ROUND(AB6,0),'CM-VL-G-C-GL-B-T-ClassRimThickn'!$B$1:$B$112,'CM-VL-G-C-GL-B-T-ClassRimThickn'!$C$1:$C$112,0,1,1),AB6)</f>
        <v>70.5</v>
      </c>
      <c r="AD6" s="24">
        <v>985</v>
      </c>
      <c r="AE6" s="24">
        <f>IF(AD6&gt;900,_xlfn.XLOOKUP(ROUND(AD6,0),'CM-VL-G-C-GL-B-T-ClassRimThickn'!$B$1:$B$112,'CM-VL-G-C-GL-B-T-ClassRimThickn'!$C$1:$C$112,0,1,1),AD6)</f>
        <v>69.5</v>
      </c>
      <c r="AF6" s="24">
        <v>987</v>
      </c>
      <c r="AG6" s="24">
        <f>IF(AF6&gt;900,_xlfn.XLOOKUP(ROUND(AF6,0),'CM-VL-G-C-GL-B-T-ClassRimThickn'!$B$1:$B$112,'CM-VL-G-C-GL-B-T-ClassRimThickn'!$C$1:$C$112,0,1,1),AF6)</f>
        <v>70.5</v>
      </c>
      <c r="AH6" s="24">
        <v>30</v>
      </c>
      <c r="AI6" s="24">
        <v>28</v>
      </c>
      <c r="AJ6" s="24">
        <v>29</v>
      </c>
      <c r="AK6" s="24">
        <v>31</v>
      </c>
      <c r="AL6" s="24">
        <v>31</v>
      </c>
      <c r="AM6" s="24">
        <v>28</v>
      </c>
      <c r="AN6" s="24">
        <v>30</v>
      </c>
      <c r="AO6" s="24">
        <v>29</v>
      </c>
      <c r="AP6" s="24">
        <v>29</v>
      </c>
      <c r="AQ6" s="24">
        <v>30</v>
      </c>
      <c r="AR6" s="24">
        <v>29</v>
      </c>
      <c r="AS6" s="24">
        <v>29</v>
      </c>
      <c r="AT6" s="24">
        <v>29</v>
      </c>
      <c r="AU6" s="24">
        <v>29</v>
      </c>
      <c r="AV6" s="24">
        <v>29</v>
      </c>
      <c r="AW6" s="24">
        <v>29</v>
      </c>
      <c r="AX6" s="24">
        <v>29</v>
      </c>
      <c r="AY6" s="24">
        <v>29</v>
      </c>
      <c r="AZ6" s="24">
        <v>29</v>
      </c>
      <c r="BA6" s="24">
        <v>29</v>
      </c>
      <c r="BB6" s="24">
        <v>29</v>
      </c>
      <c r="BC6" s="24">
        <v>29</v>
      </c>
      <c r="BD6" s="24">
        <v>28</v>
      </c>
      <c r="BE6" s="24">
        <v>29</v>
      </c>
      <c r="BF6" s="24">
        <v>2</v>
      </c>
      <c r="BG6" s="24">
        <v>2</v>
      </c>
      <c r="BH6" s="24">
        <v>1</v>
      </c>
      <c r="BI6" s="24">
        <v>2</v>
      </c>
      <c r="BJ6" s="24">
        <v>1</v>
      </c>
      <c r="BL6" s="24">
        <v>1</v>
      </c>
      <c r="BM6" s="24">
        <v>2</v>
      </c>
      <c r="BN6" s="24">
        <v>2</v>
      </c>
      <c r="BO6" s="24">
        <v>1</v>
      </c>
      <c r="BP6" s="24">
        <v>2</v>
      </c>
      <c r="BQ6" s="24">
        <v>1</v>
      </c>
      <c r="CO6" s="34">
        <f t="shared" si="3"/>
        <v>632775</v>
      </c>
    </row>
    <row r="7" spans="1:94" ht="15" hidden="1">
      <c r="A7" s="23" t="s">
        <v>111</v>
      </c>
      <c r="B7" s="52">
        <v>40866</v>
      </c>
      <c r="C7" s="25" t="str">
        <f t="shared" si="0"/>
        <v/>
      </c>
      <c r="G7" s="24">
        <f t="shared" si="2"/>
        <v>27</v>
      </c>
      <c r="H7" s="24">
        <v>644290</v>
      </c>
      <c r="I7" s="24" t="str">
        <f t="shared" si="1"/>
        <v/>
      </c>
      <c r="K7" s="24">
        <f>IF(J7&gt;900,_xlfn.XLOOKUP(ROUND(J7,0),'CM-VL-G-C-GL-B-T-ClassRimThickn'!$B$1:$B$112,'CM-VL-G-C-GL-B-T-ClassRimThickn'!$C$1:$C$112,0,1,1),J7)</f>
        <v>0</v>
      </c>
      <c r="L7" s="24">
        <v>986</v>
      </c>
      <c r="M7" s="24">
        <f>IF(L7&gt;900,_xlfn.XLOOKUP(ROUND(L7,0),'CM-VL-G-C-GL-B-T-ClassRimThickn'!$B$1:$B$112,'CM-VL-G-C-GL-B-T-ClassRimThickn'!$C$1:$C$112,0,1,1),L7)</f>
        <v>70</v>
      </c>
      <c r="N7" s="24">
        <v>986</v>
      </c>
      <c r="O7" s="24">
        <f>IF(N7&gt;900,_xlfn.XLOOKUP(ROUND(N7,0),'CM-VL-G-C-GL-B-T-ClassRimThickn'!$B$1:$B$112,'CM-VL-G-C-GL-B-T-ClassRimThickn'!$C$1:$C$112,0,1,1),N7)</f>
        <v>70</v>
      </c>
      <c r="P7" s="24">
        <v>986</v>
      </c>
      <c r="Q7" s="24">
        <f>IF(P7&gt;900,_xlfn.XLOOKUP(ROUND(P7,0),'CM-VL-G-C-GL-B-T-ClassRimThickn'!$B$1:$B$112,'CM-VL-G-C-GL-B-T-ClassRimThickn'!$C$1:$C$112,0,1,1),P7)</f>
        <v>70</v>
      </c>
      <c r="S7" s="24">
        <f>IF(R7&gt;900,_xlfn.XLOOKUP(ROUND(R7,0),'CM-VL-G-C-GL-B-T-ClassRimThickn'!$B$1:$B$112,'CM-VL-G-C-GL-B-T-ClassRimThickn'!$C$1:$C$112,0,1,1),R7)</f>
        <v>0</v>
      </c>
      <c r="T7" s="24">
        <v>986</v>
      </c>
      <c r="U7" s="24">
        <f>IF(T7&gt;900,_xlfn.XLOOKUP(ROUND(T7,0),'CM-VL-G-C-GL-B-T-ClassRimThickn'!$B$1:$B$112,'CM-VL-G-C-GL-B-T-ClassRimThickn'!$C$1:$C$112,0,1,1),T7)</f>
        <v>70</v>
      </c>
      <c r="V7" s="24">
        <v>984</v>
      </c>
      <c r="W7" s="24">
        <f>IF(V7&gt;900,_xlfn.XLOOKUP(ROUND(V7,0),'CM-VL-G-C-GL-B-T-ClassRimThickn'!$B$1:$B$112,'CM-VL-G-C-GL-B-T-ClassRimThickn'!$C$1:$C$112,0,1,1),V7)</f>
        <v>69</v>
      </c>
      <c r="X7" s="24">
        <v>986</v>
      </c>
      <c r="Y7" s="24">
        <f>IF(X7&gt;900,_xlfn.XLOOKUP(ROUND(X7,0),'CM-VL-G-C-GL-B-T-ClassRimThickn'!$B$1:$B$112,'CM-VL-G-C-GL-B-T-ClassRimThickn'!$C$1:$C$112,0,1,1),X7)</f>
        <v>70</v>
      </c>
      <c r="Z7" s="24">
        <v>985</v>
      </c>
      <c r="AA7" s="24">
        <f>IF(Z7&gt;900,_xlfn.XLOOKUP(ROUND(Z7,0),'CM-VL-G-C-GL-B-T-ClassRimThickn'!$B$1:$B$112,'CM-VL-G-C-GL-B-T-ClassRimThickn'!$C$1:$C$112,0,1,1),Z7)</f>
        <v>69.5</v>
      </c>
      <c r="AB7" s="24">
        <v>986</v>
      </c>
      <c r="AC7" s="24">
        <f>IF(AB7&gt;900,_xlfn.XLOOKUP(ROUND(AB7,0),'CM-VL-G-C-GL-B-T-ClassRimThickn'!$B$1:$B$112,'CM-VL-G-C-GL-B-T-ClassRimThickn'!$C$1:$C$112,0,1,1),AB7)</f>
        <v>70</v>
      </c>
      <c r="AD7" s="24">
        <v>987</v>
      </c>
      <c r="AE7" s="24">
        <f>IF(AD7&gt;900,_xlfn.XLOOKUP(ROUND(AD7,0),'CM-VL-G-C-GL-B-T-ClassRimThickn'!$B$1:$B$112,'CM-VL-G-C-GL-B-T-ClassRimThickn'!$C$1:$C$112,0,1,1),AD7)</f>
        <v>70.5</v>
      </c>
      <c r="AF7" s="24">
        <v>986</v>
      </c>
      <c r="AG7" s="24">
        <f>IF(AF7&gt;900,_xlfn.XLOOKUP(ROUND(AF7,0),'CM-VL-G-C-GL-B-T-ClassRimThickn'!$B$1:$B$112,'CM-VL-G-C-GL-B-T-ClassRimThickn'!$C$1:$C$112,0,1,1),AF7)</f>
        <v>70</v>
      </c>
      <c r="AH7" s="24">
        <v>29</v>
      </c>
      <c r="AI7" s="24">
        <v>29</v>
      </c>
      <c r="AJ7" s="24">
        <v>28</v>
      </c>
      <c r="AK7" s="24">
        <v>30</v>
      </c>
      <c r="AL7" s="24">
        <v>30</v>
      </c>
      <c r="AM7" s="24">
        <v>29</v>
      </c>
      <c r="AN7" s="24">
        <v>29</v>
      </c>
      <c r="AO7" s="24">
        <v>28</v>
      </c>
      <c r="AP7" s="24">
        <v>29</v>
      </c>
      <c r="AQ7" s="24">
        <v>29</v>
      </c>
      <c r="AR7" s="24">
        <v>29</v>
      </c>
      <c r="AS7" s="24">
        <v>28</v>
      </c>
      <c r="AT7" s="24">
        <v>29</v>
      </c>
      <c r="AU7" s="24">
        <v>29</v>
      </c>
      <c r="AV7" s="24">
        <v>30</v>
      </c>
      <c r="AW7" s="24">
        <v>29</v>
      </c>
      <c r="AX7" s="24">
        <v>29</v>
      </c>
      <c r="AY7" s="24">
        <v>30</v>
      </c>
      <c r="AZ7" s="24">
        <v>30</v>
      </c>
      <c r="BA7" s="24">
        <v>30</v>
      </c>
      <c r="BB7" s="24">
        <v>29</v>
      </c>
      <c r="BC7" s="24">
        <v>29</v>
      </c>
      <c r="BD7" s="24">
        <v>29</v>
      </c>
      <c r="BE7" s="24">
        <v>29</v>
      </c>
      <c r="BF7" s="24">
        <v>0</v>
      </c>
      <c r="BG7" s="24">
        <v>0</v>
      </c>
      <c r="BH7" s="24">
        <v>0</v>
      </c>
      <c r="BI7" s="24">
        <v>0</v>
      </c>
      <c r="BJ7" s="24">
        <v>0</v>
      </c>
      <c r="BL7" s="24">
        <v>0</v>
      </c>
      <c r="BM7" s="24">
        <v>0</v>
      </c>
      <c r="BN7" s="24">
        <v>0</v>
      </c>
      <c r="BO7" s="24">
        <v>0</v>
      </c>
      <c r="BP7" s="24">
        <v>0</v>
      </c>
      <c r="BQ7" s="24">
        <v>0</v>
      </c>
      <c r="CO7" s="34">
        <f t="shared" si="3"/>
        <v>644290</v>
      </c>
    </row>
    <row r="8" spans="1:94" ht="15" hidden="1">
      <c r="A8" s="23" t="s">
        <v>111</v>
      </c>
      <c r="B8" s="52">
        <v>40887</v>
      </c>
      <c r="C8" s="25" t="str">
        <f t="shared" si="0"/>
        <v/>
      </c>
      <c r="G8" s="24">
        <f t="shared" si="2"/>
        <v>21</v>
      </c>
      <c r="H8" s="24">
        <v>653875</v>
      </c>
      <c r="I8" s="24" t="str">
        <f t="shared" si="1"/>
        <v/>
      </c>
      <c r="K8" s="24">
        <f>IF(J8&gt;900,_xlfn.XLOOKUP(ROUND(J8,0),'CM-VL-G-C-GL-B-T-ClassRimThickn'!$B$1:$B$112,'CM-VL-G-C-GL-B-T-ClassRimThickn'!$C$1:$C$112,0,1,1),J8)</f>
        <v>0</v>
      </c>
      <c r="L8" s="24">
        <v>986</v>
      </c>
      <c r="M8" s="24">
        <f>IF(L8&gt;900,_xlfn.XLOOKUP(ROUND(L8,0),'CM-VL-G-C-GL-B-T-ClassRimThickn'!$B$1:$B$112,'CM-VL-G-C-GL-B-T-ClassRimThickn'!$C$1:$C$112,0,1,1),L8)</f>
        <v>70</v>
      </c>
      <c r="N8" s="24">
        <v>985</v>
      </c>
      <c r="O8" s="24">
        <f>IF(N8&gt;900,_xlfn.XLOOKUP(ROUND(N8,0),'CM-VL-G-C-GL-B-T-ClassRimThickn'!$B$1:$B$112,'CM-VL-G-C-GL-B-T-ClassRimThickn'!$C$1:$C$112,0,1,1),N8)</f>
        <v>69.5</v>
      </c>
      <c r="P8" s="24">
        <v>986</v>
      </c>
      <c r="Q8" s="24">
        <f>IF(P8&gt;900,_xlfn.XLOOKUP(ROUND(P8,0),'CM-VL-G-C-GL-B-T-ClassRimThickn'!$B$1:$B$112,'CM-VL-G-C-GL-B-T-ClassRimThickn'!$C$1:$C$112,0,1,1),P8)</f>
        <v>70</v>
      </c>
      <c r="S8" s="24">
        <f>IF(R8&gt;900,_xlfn.XLOOKUP(ROUND(R8,0),'CM-VL-G-C-GL-B-T-ClassRimThickn'!$B$1:$B$112,'CM-VL-G-C-GL-B-T-ClassRimThickn'!$C$1:$C$112,0,1,1),R8)</f>
        <v>0</v>
      </c>
      <c r="T8" s="24">
        <v>986</v>
      </c>
      <c r="U8" s="24">
        <f>IF(T8&gt;900,_xlfn.XLOOKUP(ROUND(T8,0),'CM-VL-G-C-GL-B-T-ClassRimThickn'!$B$1:$B$112,'CM-VL-G-C-GL-B-T-ClassRimThickn'!$C$1:$C$112,0,1,1),T8)</f>
        <v>70</v>
      </c>
      <c r="V8" s="24">
        <v>987</v>
      </c>
      <c r="W8" s="24">
        <f>IF(V8&gt;900,_xlfn.XLOOKUP(ROUND(V8,0),'CM-VL-G-C-GL-B-T-ClassRimThickn'!$B$1:$B$112,'CM-VL-G-C-GL-B-T-ClassRimThickn'!$C$1:$C$112,0,1,1),V8)</f>
        <v>70.5</v>
      </c>
      <c r="X8" s="24">
        <v>986</v>
      </c>
      <c r="Y8" s="24">
        <f>IF(X8&gt;900,_xlfn.XLOOKUP(ROUND(X8,0),'CM-VL-G-C-GL-B-T-ClassRimThickn'!$B$1:$B$112,'CM-VL-G-C-GL-B-T-ClassRimThickn'!$C$1:$C$112,0,1,1),X8)</f>
        <v>70</v>
      </c>
      <c r="Z8" s="24">
        <v>986</v>
      </c>
      <c r="AA8" s="24">
        <f>IF(Z8&gt;900,_xlfn.XLOOKUP(ROUND(Z8,0),'CM-VL-G-C-GL-B-T-ClassRimThickn'!$B$1:$B$112,'CM-VL-G-C-GL-B-T-ClassRimThickn'!$C$1:$C$112,0,1,1),Z8)</f>
        <v>70</v>
      </c>
      <c r="AB8" s="24">
        <v>986</v>
      </c>
      <c r="AC8" s="24">
        <f>IF(AB8&gt;900,_xlfn.XLOOKUP(ROUND(AB8,0),'CM-VL-G-C-GL-B-T-ClassRimThickn'!$B$1:$B$112,'CM-VL-G-C-GL-B-T-ClassRimThickn'!$C$1:$C$112,0,1,1),AB8)</f>
        <v>70</v>
      </c>
      <c r="AD8" s="24">
        <v>986</v>
      </c>
      <c r="AE8" s="24">
        <f>IF(AD8&gt;900,_xlfn.XLOOKUP(ROUND(AD8,0),'CM-VL-G-C-GL-B-T-ClassRimThickn'!$B$1:$B$112,'CM-VL-G-C-GL-B-T-ClassRimThickn'!$C$1:$C$112,0,1,1),AD8)</f>
        <v>70</v>
      </c>
      <c r="AF8" s="24">
        <v>986</v>
      </c>
      <c r="AG8" s="24">
        <f>IF(AF8&gt;900,_xlfn.XLOOKUP(ROUND(AF8,0),'CM-VL-G-C-GL-B-T-ClassRimThickn'!$B$1:$B$112,'CM-VL-G-C-GL-B-T-ClassRimThickn'!$C$1:$C$112,0,1,1),AF8)</f>
        <v>70</v>
      </c>
      <c r="AH8" s="24">
        <v>28</v>
      </c>
      <c r="AI8" s="24">
        <v>27</v>
      </c>
      <c r="AJ8" s="24">
        <v>26</v>
      </c>
      <c r="AK8" s="24">
        <v>30</v>
      </c>
      <c r="AL8" s="24">
        <v>28</v>
      </c>
      <c r="AM8" s="24">
        <v>28</v>
      </c>
      <c r="AN8" s="24">
        <v>28</v>
      </c>
      <c r="AO8" s="24">
        <v>29</v>
      </c>
      <c r="AP8" s="24">
        <v>28</v>
      </c>
      <c r="AQ8" s="24">
        <v>27</v>
      </c>
      <c r="AR8" s="24">
        <v>29</v>
      </c>
      <c r="AS8" s="24">
        <v>26</v>
      </c>
      <c r="AT8" s="24">
        <v>30</v>
      </c>
      <c r="AU8" s="24">
        <v>29</v>
      </c>
      <c r="AV8" s="24">
        <v>30</v>
      </c>
      <c r="AW8" s="24">
        <v>30</v>
      </c>
      <c r="AX8" s="24">
        <v>29</v>
      </c>
      <c r="AY8" s="24">
        <v>30</v>
      </c>
      <c r="AZ8" s="24">
        <v>30</v>
      </c>
      <c r="BA8" s="24">
        <v>30</v>
      </c>
      <c r="BB8" s="24">
        <v>30</v>
      </c>
      <c r="BC8" s="24">
        <v>29</v>
      </c>
      <c r="BD8" s="24">
        <v>30</v>
      </c>
      <c r="BE8" s="24">
        <v>29</v>
      </c>
      <c r="BF8" s="24">
        <v>1</v>
      </c>
      <c r="BG8" s="24">
        <v>0.5</v>
      </c>
      <c r="BH8" s="24">
        <v>0.5</v>
      </c>
      <c r="BI8" s="24">
        <v>0.5</v>
      </c>
      <c r="BJ8" s="24">
        <v>0.5</v>
      </c>
      <c r="BL8" s="24">
        <v>0.5</v>
      </c>
      <c r="BM8" s="24">
        <v>0.5</v>
      </c>
      <c r="BN8" s="24">
        <v>0.5</v>
      </c>
      <c r="BO8" s="24">
        <v>0.5</v>
      </c>
      <c r="BP8" s="24">
        <v>0.5</v>
      </c>
      <c r="BQ8" s="24">
        <v>0.5</v>
      </c>
      <c r="CO8" s="34">
        <f t="shared" si="3"/>
        <v>653875</v>
      </c>
    </row>
    <row r="9" spans="1:94" ht="15" hidden="1">
      <c r="A9" s="23" t="s">
        <v>111</v>
      </c>
      <c r="B9" s="52">
        <v>40898</v>
      </c>
      <c r="C9" s="25" t="str">
        <f t="shared" si="0"/>
        <v/>
      </c>
      <c r="G9" s="24">
        <f t="shared" si="2"/>
        <v>11</v>
      </c>
      <c r="H9" s="24">
        <v>657063</v>
      </c>
      <c r="I9" s="24" t="str">
        <f t="shared" si="1"/>
        <v/>
      </c>
      <c r="K9" s="24">
        <f>IF(J9&gt;900,_xlfn.XLOOKUP(ROUND(J9,0),'CM-VL-G-C-GL-B-T-ClassRimThickn'!$B$1:$B$112,'CM-VL-G-C-GL-B-T-ClassRimThickn'!$C$1:$C$112,0,1,1),J9)</f>
        <v>0</v>
      </c>
      <c r="L9" s="24">
        <v>985</v>
      </c>
      <c r="M9" s="24">
        <f>IF(L9&gt;900,_xlfn.XLOOKUP(ROUND(L9,0),'CM-VL-G-C-GL-B-T-ClassRimThickn'!$B$1:$B$112,'CM-VL-G-C-GL-B-T-ClassRimThickn'!$C$1:$C$112,0,1,1),L9)</f>
        <v>69.5</v>
      </c>
      <c r="N9" s="24">
        <v>986</v>
      </c>
      <c r="O9" s="24">
        <f>IF(N9&gt;900,_xlfn.XLOOKUP(ROUND(N9,0),'CM-VL-G-C-GL-B-T-ClassRimThickn'!$B$1:$B$112,'CM-VL-G-C-GL-B-T-ClassRimThickn'!$C$1:$C$112,0,1,1),N9)</f>
        <v>70</v>
      </c>
      <c r="P9" s="24">
        <v>987</v>
      </c>
      <c r="Q9" s="24">
        <f>IF(P9&gt;900,_xlfn.XLOOKUP(ROUND(P9,0),'CM-VL-G-C-GL-B-T-ClassRimThickn'!$B$1:$B$112,'CM-VL-G-C-GL-B-T-ClassRimThickn'!$C$1:$C$112,0,1,1),P9)</f>
        <v>70.5</v>
      </c>
      <c r="S9" s="24">
        <f>IF(R9&gt;900,_xlfn.XLOOKUP(ROUND(R9,0),'CM-VL-G-C-GL-B-T-ClassRimThickn'!$B$1:$B$112,'CM-VL-G-C-GL-B-T-ClassRimThickn'!$C$1:$C$112,0,1,1),R9)</f>
        <v>0</v>
      </c>
      <c r="T9" s="24">
        <v>986</v>
      </c>
      <c r="U9" s="24">
        <f>IF(T9&gt;900,_xlfn.XLOOKUP(ROUND(T9,0),'CM-VL-G-C-GL-B-T-ClassRimThickn'!$B$1:$B$112,'CM-VL-G-C-GL-B-T-ClassRimThickn'!$C$1:$C$112,0,1,1),T9)</f>
        <v>70</v>
      </c>
      <c r="V9" s="24">
        <v>986</v>
      </c>
      <c r="W9" s="24">
        <f>IF(V9&gt;900,_xlfn.XLOOKUP(ROUND(V9,0),'CM-VL-G-C-GL-B-T-ClassRimThickn'!$B$1:$B$112,'CM-VL-G-C-GL-B-T-ClassRimThickn'!$C$1:$C$112,0,1,1),V9)</f>
        <v>70</v>
      </c>
      <c r="X9" s="24">
        <v>985</v>
      </c>
      <c r="Y9" s="24">
        <f>IF(X9&gt;900,_xlfn.XLOOKUP(ROUND(X9,0),'CM-VL-G-C-GL-B-T-ClassRimThickn'!$B$1:$B$112,'CM-VL-G-C-GL-B-T-ClassRimThickn'!$C$1:$C$112,0,1,1),X9)</f>
        <v>69.5</v>
      </c>
      <c r="Z9" s="24">
        <v>985</v>
      </c>
      <c r="AA9" s="24">
        <f>IF(Z9&gt;900,_xlfn.XLOOKUP(ROUND(Z9,0),'CM-VL-G-C-GL-B-T-ClassRimThickn'!$B$1:$B$112,'CM-VL-G-C-GL-B-T-ClassRimThickn'!$C$1:$C$112,0,1,1),Z9)</f>
        <v>69.5</v>
      </c>
      <c r="AB9" s="24">
        <v>986</v>
      </c>
      <c r="AC9" s="24">
        <f>IF(AB9&gt;900,_xlfn.XLOOKUP(ROUND(AB9,0),'CM-VL-G-C-GL-B-T-ClassRimThickn'!$B$1:$B$112,'CM-VL-G-C-GL-B-T-ClassRimThickn'!$C$1:$C$112,0,1,1),AB9)</f>
        <v>70</v>
      </c>
      <c r="AD9" s="24">
        <v>987</v>
      </c>
      <c r="AE9" s="24">
        <f>IF(AD9&gt;900,_xlfn.XLOOKUP(ROUND(AD9,0),'CM-VL-G-C-GL-B-T-ClassRimThickn'!$B$1:$B$112,'CM-VL-G-C-GL-B-T-ClassRimThickn'!$C$1:$C$112,0,1,1),AD9)</f>
        <v>70.5</v>
      </c>
      <c r="AF9" s="24">
        <v>986</v>
      </c>
      <c r="AG9" s="24">
        <f>IF(AF9&gt;900,_xlfn.XLOOKUP(ROUND(AF9,0),'CM-VL-G-C-GL-B-T-ClassRimThickn'!$B$1:$B$112,'CM-VL-G-C-GL-B-T-ClassRimThickn'!$C$1:$C$112,0,1,1),AF9)</f>
        <v>70</v>
      </c>
      <c r="AH9" s="24">
        <v>27</v>
      </c>
      <c r="AI9" s="24">
        <v>27</v>
      </c>
      <c r="AJ9" s="24">
        <v>28</v>
      </c>
      <c r="AK9" s="24">
        <v>31</v>
      </c>
      <c r="AL9" s="24">
        <v>30</v>
      </c>
      <c r="AM9" s="24">
        <v>28</v>
      </c>
      <c r="AN9" s="24">
        <v>28</v>
      </c>
      <c r="AO9" s="24">
        <v>31</v>
      </c>
      <c r="AP9" s="24">
        <v>28</v>
      </c>
      <c r="AQ9" s="24">
        <v>30</v>
      </c>
      <c r="AR9" s="24">
        <v>31</v>
      </c>
      <c r="AS9" s="24">
        <v>29</v>
      </c>
      <c r="AT9" s="24">
        <v>30</v>
      </c>
      <c r="AU9" s="24">
        <v>29</v>
      </c>
      <c r="AV9" s="24">
        <v>27</v>
      </c>
      <c r="AW9" s="24">
        <v>29</v>
      </c>
      <c r="AX9" s="24">
        <v>28</v>
      </c>
      <c r="AY9" s="24">
        <v>29</v>
      </c>
      <c r="AZ9" s="24">
        <v>29</v>
      </c>
      <c r="BA9" s="24">
        <v>30</v>
      </c>
      <c r="BB9" s="24">
        <v>30</v>
      </c>
      <c r="BC9" s="24">
        <v>29</v>
      </c>
      <c r="BD9" s="24">
        <v>29</v>
      </c>
      <c r="BE9" s="24">
        <v>29</v>
      </c>
      <c r="BF9" s="24">
        <v>2</v>
      </c>
      <c r="BG9" s="24">
        <v>2</v>
      </c>
      <c r="BH9" s="24">
        <v>1</v>
      </c>
      <c r="BI9" s="24">
        <v>0</v>
      </c>
      <c r="BJ9" s="24">
        <v>1</v>
      </c>
      <c r="BL9" s="24">
        <v>0</v>
      </c>
      <c r="BM9" s="24">
        <v>0</v>
      </c>
      <c r="BN9" s="24">
        <v>0</v>
      </c>
      <c r="BO9" s="24">
        <v>0</v>
      </c>
      <c r="BP9" s="24">
        <v>0</v>
      </c>
      <c r="BQ9" s="24">
        <v>0</v>
      </c>
      <c r="CO9" s="34">
        <f t="shared" si="3"/>
        <v>657063</v>
      </c>
    </row>
    <row r="10" spans="1:94" ht="15" hidden="1">
      <c r="A10" s="23" t="s">
        <v>111</v>
      </c>
      <c r="B10" s="52">
        <v>40951</v>
      </c>
      <c r="C10" s="25" t="str">
        <f t="shared" si="0"/>
        <v/>
      </c>
      <c r="G10" s="24">
        <f t="shared" si="2"/>
        <v>53</v>
      </c>
      <c r="H10" s="24">
        <v>676259</v>
      </c>
      <c r="I10" s="24" t="str">
        <f t="shared" si="1"/>
        <v/>
      </c>
      <c r="K10" s="24">
        <f>IF(J10&gt;900,_xlfn.XLOOKUP(ROUND(J10,0),'CM-VL-G-C-GL-B-T-ClassRimThickn'!$B$1:$B$112,'CM-VL-G-C-GL-B-T-ClassRimThickn'!$C$1:$C$112,0,1,1),J10)</f>
        <v>0</v>
      </c>
      <c r="L10" s="24">
        <v>989</v>
      </c>
      <c r="M10" s="24">
        <f>IF(L10&gt;900,_xlfn.XLOOKUP(ROUND(L10,0),'CM-VL-G-C-GL-B-T-ClassRimThickn'!$B$1:$B$112,'CM-VL-G-C-GL-B-T-ClassRimThickn'!$C$1:$C$112,0,1,1),L10)</f>
        <v>71.5</v>
      </c>
      <c r="N10" s="24">
        <v>984</v>
      </c>
      <c r="O10" s="24">
        <f>IF(N10&gt;900,_xlfn.XLOOKUP(ROUND(N10,0),'CM-VL-G-C-GL-B-T-ClassRimThickn'!$B$1:$B$112,'CM-VL-G-C-GL-B-T-ClassRimThickn'!$C$1:$C$112,0,1,1),N10)</f>
        <v>69</v>
      </c>
      <c r="P10" s="24">
        <v>986</v>
      </c>
      <c r="Q10" s="24">
        <f>IF(P10&gt;900,_xlfn.XLOOKUP(ROUND(P10,0),'CM-VL-G-C-GL-B-T-ClassRimThickn'!$B$1:$B$112,'CM-VL-G-C-GL-B-T-ClassRimThickn'!$C$1:$C$112,0,1,1),P10)</f>
        <v>70</v>
      </c>
      <c r="S10" s="24">
        <f>IF(R10&gt;900,_xlfn.XLOOKUP(ROUND(R10,0),'CM-VL-G-C-GL-B-T-ClassRimThickn'!$B$1:$B$112,'CM-VL-G-C-GL-B-T-ClassRimThickn'!$C$1:$C$112,0,1,1),R10)</f>
        <v>0</v>
      </c>
      <c r="T10" s="24">
        <v>984</v>
      </c>
      <c r="U10" s="24">
        <f>IF(T10&gt;900,_xlfn.XLOOKUP(ROUND(T10,0),'CM-VL-G-C-GL-B-T-ClassRimThickn'!$B$1:$B$112,'CM-VL-G-C-GL-B-T-ClassRimThickn'!$C$1:$C$112,0,1,1),T10)</f>
        <v>69</v>
      </c>
      <c r="V10" s="24">
        <v>986</v>
      </c>
      <c r="W10" s="24">
        <f>IF(V10&gt;900,_xlfn.XLOOKUP(ROUND(V10,0),'CM-VL-G-C-GL-B-T-ClassRimThickn'!$B$1:$B$112,'CM-VL-G-C-GL-B-T-ClassRimThickn'!$C$1:$C$112,0,1,1),V10)</f>
        <v>70</v>
      </c>
      <c r="X10" s="24">
        <v>986</v>
      </c>
      <c r="Y10" s="24">
        <f>IF(X10&gt;900,_xlfn.XLOOKUP(ROUND(X10,0),'CM-VL-G-C-GL-B-T-ClassRimThickn'!$B$1:$B$112,'CM-VL-G-C-GL-B-T-ClassRimThickn'!$C$1:$C$112,0,1,1),X10)</f>
        <v>70</v>
      </c>
      <c r="Z10" s="24">
        <v>985</v>
      </c>
      <c r="AA10" s="24">
        <f>IF(Z10&gt;900,_xlfn.XLOOKUP(ROUND(Z10,0),'CM-VL-G-C-GL-B-T-ClassRimThickn'!$B$1:$B$112,'CM-VL-G-C-GL-B-T-ClassRimThickn'!$C$1:$C$112,0,1,1),Z10)</f>
        <v>69.5</v>
      </c>
      <c r="AB10" s="24">
        <v>987</v>
      </c>
      <c r="AC10" s="24">
        <f>IF(AB10&gt;900,_xlfn.XLOOKUP(ROUND(AB10,0),'CM-VL-G-C-GL-B-T-ClassRimThickn'!$B$1:$B$112,'CM-VL-G-C-GL-B-T-ClassRimThickn'!$C$1:$C$112,0,1,1),AB10)</f>
        <v>70.5</v>
      </c>
      <c r="AD10" s="24">
        <v>985</v>
      </c>
      <c r="AE10" s="24">
        <f>IF(AD10&gt;900,_xlfn.XLOOKUP(ROUND(AD10,0),'CM-VL-G-C-GL-B-T-ClassRimThickn'!$B$1:$B$112,'CM-VL-G-C-GL-B-T-ClassRimThickn'!$C$1:$C$112,0,1,1),AD10)</f>
        <v>69.5</v>
      </c>
      <c r="AF10" s="24">
        <v>985</v>
      </c>
      <c r="AG10" s="24">
        <f>IF(AF10&gt;900,_xlfn.XLOOKUP(ROUND(AF10,0),'CM-VL-G-C-GL-B-T-ClassRimThickn'!$B$1:$B$112,'CM-VL-G-C-GL-B-T-ClassRimThickn'!$C$1:$C$112,0,1,1),AF10)</f>
        <v>69.5</v>
      </c>
      <c r="AH10" s="24">
        <v>27</v>
      </c>
      <c r="AI10" s="24">
        <v>27</v>
      </c>
      <c r="AJ10" s="24">
        <v>27</v>
      </c>
      <c r="AK10" s="24">
        <v>29</v>
      </c>
      <c r="AL10" s="24">
        <v>28</v>
      </c>
      <c r="AM10" s="24">
        <v>28.5</v>
      </c>
      <c r="AN10" s="24">
        <v>27.5</v>
      </c>
      <c r="AO10" s="24">
        <v>29</v>
      </c>
      <c r="AP10" s="24">
        <v>27.5</v>
      </c>
      <c r="AQ10" s="24">
        <v>27</v>
      </c>
      <c r="AR10" s="24">
        <v>29</v>
      </c>
      <c r="AS10" s="24">
        <v>26</v>
      </c>
      <c r="AT10" s="24">
        <v>30</v>
      </c>
      <c r="AU10" s="24">
        <v>29</v>
      </c>
      <c r="AV10" s="24">
        <v>30</v>
      </c>
      <c r="AW10" s="24">
        <v>29.5</v>
      </c>
      <c r="AX10" s="24">
        <v>29</v>
      </c>
      <c r="AY10" s="24">
        <v>29.5</v>
      </c>
      <c r="AZ10" s="24">
        <v>30</v>
      </c>
      <c r="BA10" s="24">
        <v>30</v>
      </c>
      <c r="BB10" s="24">
        <v>30</v>
      </c>
      <c r="BC10" s="24">
        <v>29</v>
      </c>
      <c r="BD10" s="24">
        <v>30</v>
      </c>
      <c r="BE10" s="24">
        <v>29.5</v>
      </c>
      <c r="BF10" s="24">
        <v>1</v>
      </c>
      <c r="BG10" s="24">
        <v>1</v>
      </c>
      <c r="BH10" s="24">
        <v>2</v>
      </c>
      <c r="BI10" s="24">
        <v>1</v>
      </c>
      <c r="BJ10" s="24">
        <v>1</v>
      </c>
      <c r="BL10" s="24">
        <v>1</v>
      </c>
      <c r="BM10" s="24">
        <v>1</v>
      </c>
      <c r="BN10" s="24">
        <v>1</v>
      </c>
      <c r="BO10" s="24">
        <v>1</v>
      </c>
      <c r="BP10" s="24">
        <v>1</v>
      </c>
      <c r="BQ10" s="24">
        <v>1</v>
      </c>
      <c r="CO10" s="34">
        <f t="shared" si="3"/>
        <v>676259</v>
      </c>
    </row>
    <row r="11" spans="1:94" ht="15" hidden="1">
      <c r="A11" s="23" t="s">
        <v>111</v>
      </c>
      <c r="B11" s="52">
        <v>40993</v>
      </c>
      <c r="C11" s="25" t="str">
        <f t="shared" si="0"/>
        <v/>
      </c>
      <c r="G11" s="24">
        <f t="shared" si="2"/>
        <v>42</v>
      </c>
      <c r="H11" s="24">
        <v>689309</v>
      </c>
      <c r="I11" s="24" t="str">
        <f t="shared" si="1"/>
        <v/>
      </c>
      <c r="K11" s="24">
        <f>IF(J11&gt;900,_xlfn.XLOOKUP(ROUND(J11,0),'CM-VL-G-C-GL-B-T-ClassRimThickn'!$B$1:$B$112,'CM-VL-G-C-GL-B-T-ClassRimThickn'!$C$1:$C$112,0,1,1),J11)</f>
        <v>0</v>
      </c>
      <c r="L11" s="24">
        <v>971</v>
      </c>
      <c r="M11" s="24">
        <f>IF(L11&gt;900,_xlfn.XLOOKUP(ROUND(L11,0),'CM-VL-G-C-GL-B-T-ClassRimThickn'!$B$1:$B$112,'CM-VL-G-C-GL-B-T-ClassRimThickn'!$C$1:$C$112,0,1,1),L11)</f>
        <v>62.5</v>
      </c>
      <c r="N11" s="24">
        <v>969</v>
      </c>
      <c r="O11" s="24">
        <f>IF(N11&gt;900,_xlfn.XLOOKUP(ROUND(N11,0),'CM-VL-G-C-GL-B-T-ClassRimThickn'!$B$1:$B$112,'CM-VL-G-C-GL-B-T-ClassRimThickn'!$C$1:$C$112,0,1,1),N11)</f>
        <v>61.5</v>
      </c>
      <c r="P11" s="24">
        <v>969</v>
      </c>
      <c r="Q11" s="24">
        <f>IF(P11&gt;900,_xlfn.XLOOKUP(ROUND(P11,0),'CM-VL-G-C-GL-B-T-ClassRimThickn'!$B$1:$B$112,'CM-VL-G-C-GL-B-T-ClassRimThickn'!$C$1:$C$112,0,1,1),P11)</f>
        <v>61.5</v>
      </c>
      <c r="S11" s="24">
        <f>IF(R11&gt;900,_xlfn.XLOOKUP(ROUND(R11,0),'CM-VL-G-C-GL-B-T-ClassRimThickn'!$B$1:$B$112,'CM-VL-G-C-GL-B-T-ClassRimThickn'!$C$1:$C$112,0,1,1),R11)</f>
        <v>0</v>
      </c>
      <c r="T11" s="24">
        <v>968</v>
      </c>
      <c r="U11" s="24">
        <f>IF(T11&gt;900,_xlfn.XLOOKUP(ROUND(T11,0),'CM-VL-G-C-GL-B-T-ClassRimThickn'!$B$1:$B$112,'CM-VL-G-C-GL-B-T-ClassRimThickn'!$C$1:$C$112,0,1,1),T11)</f>
        <v>61</v>
      </c>
      <c r="V11" s="24">
        <v>970</v>
      </c>
      <c r="W11" s="24">
        <f>IF(V11&gt;900,_xlfn.XLOOKUP(ROUND(V11,0),'CM-VL-G-C-GL-B-T-ClassRimThickn'!$B$1:$B$112,'CM-VL-G-C-GL-B-T-ClassRimThickn'!$C$1:$C$112,0,1,1),V11)</f>
        <v>62</v>
      </c>
      <c r="X11" s="24">
        <v>970</v>
      </c>
      <c r="Y11" s="24">
        <f>IF(X11&gt;900,_xlfn.XLOOKUP(ROUND(X11,0),'CM-VL-G-C-GL-B-T-ClassRimThickn'!$B$1:$B$112,'CM-VL-G-C-GL-B-T-ClassRimThickn'!$C$1:$C$112,0,1,1),X11)</f>
        <v>62</v>
      </c>
      <c r="Z11" s="24">
        <v>970</v>
      </c>
      <c r="AA11" s="24">
        <f>IF(Z11&gt;900,_xlfn.XLOOKUP(ROUND(Z11,0),'CM-VL-G-C-GL-B-T-ClassRimThickn'!$B$1:$B$112,'CM-VL-G-C-GL-B-T-ClassRimThickn'!$C$1:$C$112,0,1,1),Z11)</f>
        <v>62</v>
      </c>
      <c r="AB11" s="24">
        <v>970</v>
      </c>
      <c r="AC11" s="24">
        <f>IF(AB11&gt;900,_xlfn.XLOOKUP(ROUND(AB11,0),'CM-VL-G-C-GL-B-T-ClassRimThickn'!$B$1:$B$112,'CM-VL-G-C-GL-B-T-ClassRimThickn'!$C$1:$C$112,0,1,1),AB11)</f>
        <v>62</v>
      </c>
      <c r="AD11" s="24">
        <v>964</v>
      </c>
      <c r="AE11" s="24">
        <f>IF(AD11&gt;900,_xlfn.XLOOKUP(ROUND(AD11,0),'CM-VL-G-C-GL-B-T-ClassRimThickn'!$B$1:$B$112,'CM-VL-G-C-GL-B-T-ClassRimThickn'!$C$1:$C$112,0,1,1),AD11)</f>
        <v>59</v>
      </c>
      <c r="AF11" s="24">
        <v>970</v>
      </c>
      <c r="AG11" s="24">
        <f>IF(AF11&gt;900,_xlfn.XLOOKUP(ROUND(AF11,0),'CM-VL-G-C-GL-B-T-ClassRimThickn'!$B$1:$B$112,'CM-VL-G-C-GL-B-T-ClassRimThickn'!$C$1:$C$112,0,1,1),AF11)</f>
        <v>62</v>
      </c>
      <c r="AH11" s="24">
        <v>30</v>
      </c>
      <c r="AI11" s="24">
        <v>30</v>
      </c>
      <c r="AJ11" s="24">
        <v>30</v>
      </c>
      <c r="AK11" s="24">
        <v>30</v>
      </c>
      <c r="AL11" s="24">
        <v>30</v>
      </c>
      <c r="AM11" s="24">
        <v>30</v>
      </c>
      <c r="AN11" s="24">
        <v>29</v>
      </c>
      <c r="AO11" s="24">
        <v>29</v>
      </c>
      <c r="AP11" s="24">
        <v>30</v>
      </c>
      <c r="AQ11" s="24">
        <v>30</v>
      </c>
      <c r="AR11" s="24">
        <v>29</v>
      </c>
      <c r="AS11" s="24">
        <v>29</v>
      </c>
      <c r="AT11" s="24">
        <v>25</v>
      </c>
      <c r="AU11" s="24">
        <v>27</v>
      </c>
      <c r="AV11" s="24">
        <v>27</v>
      </c>
      <c r="AW11" s="24">
        <v>27</v>
      </c>
      <c r="AX11" s="24">
        <v>26</v>
      </c>
      <c r="AY11" s="24">
        <v>28</v>
      </c>
      <c r="AZ11" s="24">
        <v>27</v>
      </c>
      <c r="BA11" s="24">
        <v>27</v>
      </c>
      <c r="BB11" s="24">
        <v>27</v>
      </c>
      <c r="BC11" s="24">
        <v>27</v>
      </c>
      <c r="BD11" s="24">
        <v>27</v>
      </c>
      <c r="BE11" s="24">
        <v>27</v>
      </c>
      <c r="BF11" s="24">
        <v>0</v>
      </c>
      <c r="BG11" s="24">
        <v>0</v>
      </c>
      <c r="BH11" s="24">
        <v>0</v>
      </c>
      <c r="BI11" s="24">
        <v>0</v>
      </c>
      <c r="BJ11" s="24">
        <v>0</v>
      </c>
      <c r="BL11" s="24">
        <v>0</v>
      </c>
      <c r="BM11" s="24">
        <v>0</v>
      </c>
      <c r="BN11" s="24">
        <v>0</v>
      </c>
      <c r="BO11" s="24">
        <v>0</v>
      </c>
      <c r="BP11" s="24">
        <v>0</v>
      </c>
      <c r="BQ11" s="24">
        <v>0</v>
      </c>
      <c r="CO11" s="34">
        <f t="shared" si="3"/>
        <v>689309</v>
      </c>
    </row>
    <row r="12" spans="1:94" ht="15" hidden="1">
      <c r="A12" s="23" t="s">
        <v>111</v>
      </c>
      <c r="B12" s="52">
        <v>41030</v>
      </c>
      <c r="C12" s="25" t="str">
        <f t="shared" si="0"/>
        <v/>
      </c>
      <c r="G12" s="24">
        <f t="shared" si="2"/>
        <v>37</v>
      </c>
      <c r="H12" s="24">
        <v>700782</v>
      </c>
      <c r="I12" s="24" t="str">
        <f t="shared" si="1"/>
        <v/>
      </c>
      <c r="K12" s="24">
        <f>IF(J12&gt;900,_xlfn.XLOOKUP(ROUND(J12,0),'CM-VL-G-C-GL-B-T-ClassRimThickn'!$B$1:$B$112,'CM-VL-G-C-GL-B-T-ClassRimThickn'!$C$1:$C$112,0,1,1),J12)</f>
        <v>0</v>
      </c>
      <c r="L12" s="24">
        <v>966</v>
      </c>
      <c r="M12" s="24">
        <f>IF(L12&gt;900,_xlfn.XLOOKUP(ROUND(L12,0),'CM-VL-G-C-GL-B-T-ClassRimThickn'!$B$1:$B$112,'CM-VL-G-C-GL-B-T-ClassRimThickn'!$C$1:$C$112,0,1,1),L12)</f>
        <v>60</v>
      </c>
      <c r="N12" s="24">
        <v>967</v>
      </c>
      <c r="O12" s="24">
        <f>IF(N12&gt;900,_xlfn.XLOOKUP(ROUND(N12,0),'CM-VL-G-C-GL-B-T-ClassRimThickn'!$B$1:$B$112,'CM-VL-G-C-GL-B-T-ClassRimThickn'!$C$1:$C$112,0,1,1),N12)</f>
        <v>60.5</v>
      </c>
      <c r="P12" s="24">
        <v>969</v>
      </c>
      <c r="Q12" s="24">
        <f>IF(P12&gt;900,_xlfn.XLOOKUP(ROUND(P12,0),'CM-VL-G-C-GL-B-T-ClassRimThickn'!$B$1:$B$112,'CM-VL-G-C-GL-B-T-ClassRimThickn'!$C$1:$C$112,0,1,1),P12)</f>
        <v>61.5</v>
      </c>
      <c r="S12" s="24">
        <f>IF(R12&gt;900,_xlfn.XLOOKUP(ROUND(R12,0),'CM-VL-G-C-GL-B-T-ClassRimThickn'!$B$1:$B$112,'CM-VL-G-C-GL-B-T-ClassRimThickn'!$C$1:$C$112,0,1,1),R12)</f>
        <v>0</v>
      </c>
      <c r="T12" s="24">
        <v>968</v>
      </c>
      <c r="U12" s="24">
        <f>IF(T12&gt;900,_xlfn.XLOOKUP(ROUND(T12,0),'CM-VL-G-C-GL-B-T-ClassRimThickn'!$B$1:$B$112,'CM-VL-G-C-GL-B-T-ClassRimThickn'!$C$1:$C$112,0,1,1),T12)</f>
        <v>61</v>
      </c>
      <c r="V12" s="24">
        <v>968</v>
      </c>
      <c r="W12" s="24">
        <f>IF(V12&gt;900,_xlfn.XLOOKUP(ROUND(V12,0),'CM-VL-G-C-GL-B-T-ClassRimThickn'!$B$1:$B$112,'CM-VL-G-C-GL-B-T-ClassRimThickn'!$C$1:$C$112,0,1,1),V12)</f>
        <v>61</v>
      </c>
      <c r="X12" s="24">
        <v>968</v>
      </c>
      <c r="Y12" s="24">
        <f>IF(X12&gt;900,_xlfn.XLOOKUP(ROUND(X12,0),'CM-VL-G-C-GL-B-T-ClassRimThickn'!$B$1:$B$112,'CM-VL-G-C-GL-B-T-ClassRimThickn'!$C$1:$C$112,0,1,1),X12)</f>
        <v>61</v>
      </c>
      <c r="Z12" s="24">
        <v>966</v>
      </c>
      <c r="AA12" s="24">
        <f>IF(Z12&gt;900,_xlfn.XLOOKUP(ROUND(Z12,0),'CM-VL-G-C-GL-B-T-ClassRimThickn'!$B$1:$B$112,'CM-VL-G-C-GL-B-T-ClassRimThickn'!$C$1:$C$112,0,1,1),Z12)</f>
        <v>60</v>
      </c>
      <c r="AB12" s="24">
        <v>969</v>
      </c>
      <c r="AC12" s="24">
        <f>IF(AB12&gt;900,_xlfn.XLOOKUP(ROUND(AB12,0),'CM-VL-G-C-GL-B-T-ClassRimThickn'!$B$1:$B$112,'CM-VL-G-C-GL-B-T-ClassRimThickn'!$C$1:$C$112,0,1,1),AB12)</f>
        <v>61.5</v>
      </c>
      <c r="AD12" s="24">
        <v>969</v>
      </c>
      <c r="AE12" s="24">
        <f>IF(AD12&gt;900,_xlfn.XLOOKUP(ROUND(AD12,0),'CM-VL-G-C-GL-B-T-ClassRimThickn'!$B$1:$B$112,'CM-VL-G-C-GL-B-T-ClassRimThickn'!$C$1:$C$112,0,1,1),AD12)</f>
        <v>61.5</v>
      </c>
      <c r="AF12" s="24">
        <v>968</v>
      </c>
      <c r="AG12" s="24">
        <f>IF(AF12&gt;900,_xlfn.XLOOKUP(ROUND(AF12,0),'CM-VL-G-C-GL-B-T-ClassRimThickn'!$B$1:$B$112,'CM-VL-G-C-GL-B-T-ClassRimThickn'!$C$1:$C$112,0,1,1),AF12)</f>
        <v>61</v>
      </c>
      <c r="AH12" s="24">
        <v>28</v>
      </c>
      <c r="AI12" s="24">
        <v>29</v>
      </c>
      <c r="AJ12" s="24">
        <v>29</v>
      </c>
      <c r="AK12" s="24">
        <v>28</v>
      </c>
      <c r="AL12" s="24">
        <v>31</v>
      </c>
      <c r="AM12" s="24">
        <v>29</v>
      </c>
      <c r="AN12" s="24">
        <v>29</v>
      </c>
      <c r="AO12" s="24">
        <v>30</v>
      </c>
      <c r="AP12" s="24">
        <v>29</v>
      </c>
      <c r="AQ12" s="24">
        <v>31</v>
      </c>
      <c r="AR12" s="24">
        <v>30</v>
      </c>
      <c r="AS12" s="24">
        <v>28</v>
      </c>
      <c r="AT12" s="24">
        <v>26</v>
      </c>
      <c r="AU12" s="24">
        <v>26</v>
      </c>
      <c r="AV12" s="24">
        <v>26</v>
      </c>
      <c r="AW12" s="24">
        <v>26</v>
      </c>
      <c r="AX12" s="24">
        <v>27</v>
      </c>
      <c r="AY12" s="24">
        <v>28</v>
      </c>
      <c r="AZ12" s="24">
        <v>27</v>
      </c>
      <c r="BA12" s="24">
        <v>28</v>
      </c>
      <c r="BB12" s="24">
        <v>27</v>
      </c>
      <c r="BC12" s="24">
        <v>27</v>
      </c>
      <c r="BD12" s="24">
        <v>27</v>
      </c>
      <c r="BE12" s="24">
        <v>27</v>
      </c>
      <c r="BF12" s="24">
        <v>0.5</v>
      </c>
      <c r="BG12" s="24">
        <v>0.5</v>
      </c>
      <c r="BH12" s="24">
        <v>0.5</v>
      </c>
      <c r="BI12" s="24">
        <v>0.5</v>
      </c>
      <c r="BJ12" s="24">
        <v>0.5</v>
      </c>
      <c r="BL12" s="24">
        <v>0.5</v>
      </c>
      <c r="BM12" s="24">
        <v>0.5</v>
      </c>
      <c r="BN12" s="24">
        <v>0.5</v>
      </c>
      <c r="BO12" s="24">
        <v>0.5</v>
      </c>
      <c r="BP12" s="24">
        <v>0.5</v>
      </c>
      <c r="BQ12" s="24">
        <v>0.5</v>
      </c>
      <c r="CO12" s="34">
        <f t="shared" si="3"/>
        <v>700782</v>
      </c>
    </row>
    <row r="13" spans="1:94" ht="15" hidden="1">
      <c r="A13" s="23" t="s">
        <v>111</v>
      </c>
      <c r="B13" s="52">
        <v>41065</v>
      </c>
      <c r="C13" s="25" t="str">
        <f t="shared" si="0"/>
        <v/>
      </c>
      <c r="G13" s="24">
        <f t="shared" si="2"/>
        <v>35</v>
      </c>
      <c r="H13" s="26">
        <f>(H14-H12)/(G13+G14)*G13+H12</f>
        <v>715446.47761194035</v>
      </c>
      <c r="I13" s="24" t="str">
        <f t="shared" si="1"/>
        <v/>
      </c>
      <c r="K13" s="24">
        <f>IF(J13&gt;900,_xlfn.XLOOKUP(ROUND(J13,0),'CM-VL-G-C-GL-B-T-ClassRimThickn'!$B$1:$B$112,'CM-VL-G-C-GL-B-T-ClassRimThickn'!$C$1:$C$112,0,1,1),J13)</f>
        <v>0</v>
      </c>
      <c r="L13" s="24">
        <v>960</v>
      </c>
      <c r="M13" s="24">
        <f>IF(L13&gt;900,_xlfn.XLOOKUP(ROUND(L13,0),'CM-VL-G-C-GL-B-T-ClassRimThickn'!$B$1:$B$112,'CM-VL-G-C-GL-B-T-ClassRimThickn'!$C$1:$C$112,0,1,1),L13)</f>
        <v>57</v>
      </c>
      <c r="N13" s="24">
        <v>962</v>
      </c>
      <c r="O13" s="24">
        <f>IF(N13&gt;900,_xlfn.XLOOKUP(ROUND(N13,0),'CM-VL-G-C-GL-B-T-ClassRimThickn'!$B$1:$B$112,'CM-VL-G-C-GL-B-T-ClassRimThickn'!$C$1:$C$112,0,1,1),N13)</f>
        <v>58</v>
      </c>
      <c r="P13" s="24">
        <v>963</v>
      </c>
      <c r="Q13" s="24">
        <f>IF(P13&gt;900,_xlfn.XLOOKUP(ROUND(P13,0),'CM-VL-G-C-GL-B-T-ClassRimThickn'!$B$1:$B$112,'CM-VL-G-C-GL-B-T-ClassRimThickn'!$C$1:$C$112,0,1,1),P13)</f>
        <v>58.5</v>
      </c>
      <c r="S13" s="24">
        <f>IF(R13&gt;900,_xlfn.XLOOKUP(ROUND(R13,0),'CM-VL-G-C-GL-B-T-ClassRimThickn'!$B$1:$B$112,'CM-VL-G-C-GL-B-T-ClassRimThickn'!$C$1:$C$112,0,1,1),R13)</f>
        <v>0</v>
      </c>
      <c r="T13" s="24">
        <v>962</v>
      </c>
      <c r="U13" s="24">
        <f>IF(T13&gt;900,_xlfn.XLOOKUP(ROUND(T13,0),'CM-VL-G-C-GL-B-T-ClassRimThickn'!$B$1:$B$112,'CM-VL-G-C-GL-B-T-ClassRimThickn'!$C$1:$C$112,0,1,1),T13)</f>
        <v>58</v>
      </c>
      <c r="V13" s="24">
        <v>962</v>
      </c>
      <c r="W13" s="24">
        <f>IF(V13&gt;900,_xlfn.XLOOKUP(ROUND(V13,0),'CM-VL-G-C-GL-B-T-ClassRimThickn'!$B$1:$B$112,'CM-VL-G-C-GL-B-T-ClassRimThickn'!$C$1:$C$112,0,1,1),V13)</f>
        <v>58</v>
      </c>
      <c r="X13" s="24">
        <v>960</v>
      </c>
      <c r="Y13" s="24">
        <f>IF(X13&gt;900,_xlfn.XLOOKUP(ROUND(X13,0),'CM-VL-G-C-GL-B-T-ClassRimThickn'!$B$1:$B$112,'CM-VL-G-C-GL-B-T-ClassRimThickn'!$C$1:$C$112,0,1,1),X13)</f>
        <v>57</v>
      </c>
      <c r="Z13" s="24">
        <v>962</v>
      </c>
      <c r="AA13" s="24">
        <f>IF(Z13&gt;900,_xlfn.XLOOKUP(ROUND(Z13,0),'CM-VL-G-C-GL-B-T-ClassRimThickn'!$B$1:$B$112,'CM-VL-G-C-GL-B-T-ClassRimThickn'!$C$1:$C$112,0,1,1),Z13)</f>
        <v>58</v>
      </c>
      <c r="AB13" s="24">
        <v>963</v>
      </c>
      <c r="AC13" s="24">
        <f>IF(AB13&gt;900,_xlfn.XLOOKUP(ROUND(AB13,0),'CM-VL-G-C-GL-B-T-ClassRimThickn'!$B$1:$B$112,'CM-VL-G-C-GL-B-T-ClassRimThickn'!$C$1:$C$112,0,1,1),AB13)</f>
        <v>58.5</v>
      </c>
      <c r="AD13" s="24">
        <v>962</v>
      </c>
      <c r="AE13" s="24">
        <f>IF(AD13&gt;900,_xlfn.XLOOKUP(ROUND(AD13,0),'CM-VL-G-C-GL-B-T-ClassRimThickn'!$B$1:$B$112,'CM-VL-G-C-GL-B-T-ClassRimThickn'!$C$1:$C$112,0,1,1),AD13)</f>
        <v>58</v>
      </c>
      <c r="AF13" s="24">
        <v>961</v>
      </c>
      <c r="AG13" s="24">
        <f>IF(AF13&gt;900,_xlfn.XLOOKUP(ROUND(AF13,0),'CM-VL-G-C-GL-B-T-ClassRimThickn'!$B$1:$B$112,'CM-VL-G-C-GL-B-T-ClassRimThickn'!$C$1:$C$112,0,1,1),AF13)</f>
        <v>57.5</v>
      </c>
      <c r="AH13" s="24">
        <v>28</v>
      </c>
      <c r="AI13" s="24">
        <v>28</v>
      </c>
      <c r="AJ13" s="24">
        <v>27</v>
      </c>
      <c r="AK13" s="24">
        <v>28</v>
      </c>
      <c r="AL13" s="24">
        <v>28</v>
      </c>
      <c r="AM13" s="24">
        <v>29</v>
      </c>
      <c r="AN13" s="24">
        <v>29</v>
      </c>
      <c r="AO13" s="24">
        <v>28</v>
      </c>
      <c r="AP13" s="24">
        <v>28</v>
      </c>
      <c r="AQ13" s="24">
        <v>28</v>
      </c>
      <c r="AR13" s="24">
        <v>29</v>
      </c>
      <c r="AS13" s="24">
        <v>29</v>
      </c>
      <c r="AT13" s="24">
        <v>28</v>
      </c>
      <c r="AU13" s="24">
        <v>28</v>
      </c>
      <c r="AV13" s="24">
        <v>27</v>
      </c>
      <c r="AW13" s="24">
        <v>28</v>
      </c>
      <c r="AX13" s="24">
        <v>28</v>
      </c>
      <c r="AY13" s="24">
        <v>28</v>
      </c>
      <c r="AZ13" s="24">
        <v>28</v>
      </c>
      <c r="BA13" s="24">
        <v>28</v>
      </c>
      <c r="BB13" s="24">
        <v>28</v>
      </c>
      <c r="BC13" s="24">
        <v>28</v>
      </c>
      <c r="BD13" s="24">
        <v>29</v>
      </c>
      <c r="BE13" s="24">
        <v>29</v>
      </c>
      <c r="CO13" s="34">
        <f t="shared" si="3"/>
        <v>715446.47761194035</v>
      </c>
    </row>
    <row r="14" spans="1:94" ht="15" hidden="1">
      <c r="A14" s="23" t="s">
        <v>111</v>
      </c>
      <c r="B14" s="52">
        <v>41097</v>
      </c>
      <c r="C14" s="25" t="str">
        <f t="shared" si="0"/>
        <v/>
      </c>
      <c r="G14" s="24">
        <f t="shared" si="2"/>
        <v>32</v>
      </c>
      <c r="H14" s="24">
        <v>728854</v>
      </c>
      <c r="I14" s="24" t="str">
        <f t="shared" si="1"/>
        <v/>
      </c>
      <c r="K14" s="24">
        <f>IF(J14&gt;900,_xlfn.XLOOKUP(ROUND(J14,0),'CM-VL-G-C-GL-B-T-ClassRimThickn'!$B$1:$B$112,'CM-VL-G-C-GL-B-T-ClassRimThickn'!$C$1:$C$112,0,1,1),J14)</f>
        <v>0</v>
      </c>
      <c r="L14" s="24">
        <v>967</v>
      </c>
      <c r="M14" s="24">
        <f>IF(L14&gt;900,_xlfn.XLOOKUP(ROUND(L14,0),'CM-VL-G-C-GL-B-T-ClassRimThickn'!$B$1:$B$112,'CM-VL-G-C-GL-B-T-ClassRimThickn'!$C$1:$C$112,0,1,1),L14)</f>
        <v>60.5</v>
      </c>
      <c r="N14" s="24">
        <v>967</v>
      </c>
      <c r="O14" s="24">
        <f>IF(N14&gt;900,_xlfn.XLOOKUP(ROUND(N14,0),'CM-VL-G-C-GL-B-T-ClassRimThickn'!$B$1:$B$112,'CM-VL-G-C-GL-B-T-ClassRimThickn'!$C$1:$C$112,0,1,1),N14)</f>
        <v>60.5</v>
      </c>
      <c r="P14" s="24">
        <v>969</v>
      </c>
      <c r="Q14" s="24">
        <f>IF(P14&gt;900,_xlfn.XLOOKUP(ROUND(P14,0),'CM-VL-G-C-GL-B-T-ClassRimThickn'!$B$1:$B$112,'CM-VL-G-C-GL-B-T-ClassRimThickn'!$C$1:$C$112,0,1,1),P14)</f>
        <v>61.5</v>
      </c>
      <c r="S14" s="24">
        <f>IF(R14&gt;900,_xlfn.XLOOKUP(ROUND(R14,0),'CM-VL-G-C-GL-B-T-ClassRimThickn'!$B$1:$B$112,'CM-VL-G-C-GL-B-T-ClassRimThickn'!$C$1:$C$112,0,1,1),R14)</f>
        <v>0</v>
      </c>
      <c r="T14" s="24">
        <v>968</v>
      </c>
      <c r="U14" s="24">
        <f>IF(T14&gt;900,_xlfn.XLOOKUP(ROUND(T14,0),'CM-VL-G-C-GL-B-T-ClassRimThickn'!$B$1:$B$112,'CM-VL-G-C-GL-B-T-ClassRimThickn'!$C$1:$C$112,0,1,1),T14)</f>
        <v>61</v>
      </c>
      <c r="V14" s="24">
        <v>968</v>
      </c>
      <c r="W14" s="24">
        <f>IF(V14&gt;900,_xlfn.XLOOKUP(ROUND(V14,0),'CM-VL-G-C-GL-B-T-ClassRimThickn'!$B$1:$B$112,'CM-VL-G-C-GL-B-T-ClassRimThickn'!$C$1:$C$112,0,1,1),V14)</f>
        <v>61</v>
      </c>
      <c r="X14" s="24">
        <v>966</v>
      </c>
      <c r="Y14" s="24">
        <f>IF(X14&gt;900,_xlfn.XLOOKUP(ROUND(X14,0),'CM-VL-G-C-GL-B-T-ClassRimThickn'!$B$1:$B$112,'CM-VL-G-C-GL-B-T-ClassRimThickn'!$C$1:$C$112,0,1,1),X14)</f>
        <v>60</v>
      </c>
      <c r="Z14" s="24">
        <v>967</v>
      </c>
      <c r="AA14" s="24">
        <f>IF(Z14&gt;900,_xlfn.XLOOKUP(ROUND(Z14,0),'CM-VL-G-C-GL-B-T-ClassRimThickn'!$B$1:$B$112,'CM-VL-G-C-GL-B-T-ClassRimThickn'!$C$1:$C$112,0,1,1),Z14)</f>
        <v>60.5</v>
      </c>
      <c r="AB14" s="24">
        <v>969</v>
      </c>
      <c r="AC14" s="24">
        <f>IF(AB14&gt;900,_xlfn.XLOOKUP(ROUND(AB14,0),'CM-VL-G-C-GL-B-T-ClassRimThickn'!$B$1:$B$112,'CM-VL-G-C-GL-B-T-ClassRimThickn'!$C$1:$C$112,0,1,1),AB14)</f>
        <v>61.5</v>
      </c>
      <c r="AD14" s="24">
        <v>968</v>
      </c>
      <c r="AE14" s="24">
        <f>IF(AD14&gt;900,_xlfn.XLOOKUP(ROUND(AD14,0),'CM-VL-G-C-GL-B-T-ClassRimThickn'!$B$1:$B$112,'CM-VL-G-C-GL-B-T-ClassRimThickn'!$C$1:$C$112,0,1,1),AD14)</f>
        <v>61</v>
      </c>
      <c r="AF14" s="24">
        <v>968</v>
      </c>
      <c r="AG14" s="24">
        <f>IF(AF14&gt;900,_xlfn.XLOOKUP(ROUND(AF14,0),'CM-VL-G-C-GL-B-T-ClassRimThickn'!$B$1:$B$112,'CM-VL-G-C-GL-B-T-ClassRimThickn'!$C$1:$C$112,0,1,1),AF14)</f>
        <v>61</v>
      </c>
      <c r="AH14" s="24">
        <v>29</v>
      </c>
      <c r="AI14" s="24">
        <v>29</v>
      </c>
      <c r="AJ14" s="24">
        <v>28</v>
      </c>
      <c r="AK14" s="24">
        <v>28</v>
      </c>
      <c r="AL14" s="24">
        <v>29</v>
      </c>
      <c r="AM14" s="24">
        <v>28</v>
      </c>
      <c r="AN14" s="24">
        <v>28</v>
      </c>
      <c r="AO14" s="24">
        <v>30</v>
      </c>
      <c r="AP14" s="24">
        <v>29</v>
      </c>
      <c r="AQ14" s="24">
        <v>28</v>
      </c>
      <c r="AR14" s="24">
        <v>30</v>
      </c>
      <c r="AS14" s="24">
        <v>28</v>
      </c>
      <c r="AT14" s="24">
        <v>28</v>
      </c>
      <c r="AU14" s="24">
        <v>28</v>
      </c>
      <c r="AV14" s="24">
        <v>28</v>
      </c>
      <c r="AW14" s="24">
        <v>27</v>
      </c>
      <c r="AX14" s="24">
        <v>28</v>
      </c>
      <c r="AY14" s="24">
        <v>27</v>
      </c>
      <c r="AZ14" s="24">
        <v>28</v>
      </c>
      <c r="BA14" s="24">
        <v>28</v>
      </c>
      <c r="BB14" s="24">
        <v>28</v>
      </c>
      <c r="BC14" s="24">
        <v>28</v>
      </c>
      <c r="BD14" s="24">
        <v>30</v>
      </c>
      <c r="BE14" s="24">
        <v>28</v>
      </c>
      <c r="CO14" s="34">
        <f t="shared" si="3"/>
        <v>728854</v>
      </c>
    </row>
    <row r="15" spans="1:94" ht="15" hidden="1">
      <c r="A15" s="23" t="s">
        <v>111</v>
      </c>
      <c r="B15" s="52">
        <v>41131</v>
      </c>
      <c r="C15" s="25" t="str">
        <f t="shared" si="0"/>
        <v/>
      </c>
      <c r="G15" s="24">
        <f t="shared" si="2"/>
        <v>34</v>
      </c>
      <c r="H15" s="24">
        <v>742040</v>
      </c>
      <c r="I15" s="24" t="str">
        <f t="shared" si="1"/>
        <v/>
      </c>
      <c r="K15" s="24">
        <f>IF(J15&gt;900,_xlfn.XLOOKUP(ROUND(J15,0),'CM-VL-G-C-GL-B-T-ClassRimThickn'!$B$1:$B$112,'CM-VL-G-C-GL-B-T-ClassRimThickn'!$C$1:$C$112,0,1,1),J15)</f>
        <v>0</v>
      </c>
      <c r="L15" s="24">
        <v>964</v>
      </c>
      <c r="M15" s="24">
        <f>IF(L15&gt;900,_xlfn.XLOOKUP(ROUND(L15,0),'CM-VL-G-C-GL-B-T-ClassRimThickn'!$B$1:$B$112,'CM-VL-G-C-GL-B-T-ClassRimThickn'!$C$1:$C$112,0,1,1),L15)</f>
        <v>59</v>
      </c>
      <c r="N15" s="24">
        <v>968</v>
      </c>
      <c r="O15" s="24">
        <f>IF(N15&gt;900,_xlfn.XLOOKUP(ROUND(N15,0),'CM-VL-G-C-GL-B-T-ClassRimThickn'!$B$1:$B$112,'CM-VL-G-C-GL-B-T-ClassRimThickn'!$C$1:$C$112,0,1,1),N15)</f>
        <v>61</v>
      </c>
      <c r="P15" s="24">
        <v>969</v>
      </c>
      <c r="Q15" s="24">
        <f>IF(P15&gt;900,_xlfn.XLOOKUP(ROUND(P15,0),'CM-VL-G-C-GL-B-T-ClassRimThickn'!$B$1:$B$112,'CM-VL-G-C-GL-B-T-ClassRimThickn'!$C$1:$C$112,0,1,1),P15)</f>
        <v>61.5</v>
      </c>
      <c r="S15" s="24">
        <f>IF(R15&gt;900,_xlfn.XLOOKUP(ROUND(R15,0),'CM-VL-G-C-GL-B-T-ClassRimThickn'!$B$1:$B$112,'CM-VL-G-C-GL-B-T-ClassRimThickn'!$C$1:$C$112,0,1,1),R15)</f>
        <v>0</v>
      </c>
      <c r="T15" s="24">
        <v>968</v>
      </c>
      <c r="U15" s="24">
        <f>IF(T15&gt;900,_xlfn.XLOOKUP(ROUND(T15,0),'CM-VL-G-C-GL-B-T-ClassRimThickn'!$B$1:$B$112,'CM-VL-G-C-GL-B-T-ClassRimThickn'!$C$1:$C$112,0,1,1),T15)</f>
        <v>61</v>
      </c>
      <c r="V15" s="24">
        <v>966</v>
      </c>
      <c r="W15" s="24">
        <f>IF(V15&gt;900,_xlfn.XLOOKUP(ROUND(V15,0),'CM-VL-G-C-GL-B-T-ClassRimThickn'!$B$1:$B$112,'CM-VL-G-C-GL-B-T-ClassRimThickn'!$C$1:$C$112,0,1,1),V15)</f>
        <v>60</v>
      </c>
      <c r="X15" s="24">
        <v>965</v>
      </c>
      <c r="Y15" s="24">
        <f>IF(X15&gt;900,_xlfn.XLOOKUP(ROUND(X15,0),'CM-VL-G-C-GL-B-T-ClassRimThickn'!$B$1:$B$112,'CM-VL-G-C-GL-B-T-ClassRimThickn'!$C$1:$C$112,0,1,1),X15)</f>
        <v>59.5</v>
      </c>
      <c r="Z15" s="24">
        <v>968</v>
      </c>
      <c r="AA15" s="24">
        <f>IF(Z15&gt;900,_xlfn.XLOOKUP(ROUND(Z15,0),'CM-VL-G-C-GL-B-T-ClassRimThickn'!$B$1:$B$112,'CM-VL-G-C-GL-B-T-ClassRimThickn'!$C$1:$C$112,0,1,1),Z15)</f>
        <v>61</v>
      </c>
      <c r="AB15" s="24">
        <v>968</v>
      </c>
      <c r="AC15" s="24">
        <f>IF(AB15&gt;900,_xlfn.XLOOKUP(ROUND(AB15,0),'CM-VL-G-C-GL-B-T-ClassRimThickn'!$B$1:$B$112,'CM-VL-G-C-GL-B-T-ClassRimThickn'!$C$1:$C$112,0,1,1),AB15)</f>
        <v>61</v>
      </c>
      <c r="AD15" s="24">
        <v>969</v>
      </c>
      <c r="AE15" s="24">
        <f>IF(AD15&gt;900,_xlfn.XLOOKUP(ROUND(AD15,0),'CM-VL-G-C-GL-B-T-ClassRimThickn'!$B$1:$B$112,'CM-VL-G-C-GL-B-T-ClassRimThickn'!$C$1:$C$112,0,1,1),AD15)</f>
        <v>61.5</v>
      </c>
      <c r="AF15" s="24">
        <v>968</v>
      </c>
      <c r="AG15" s="24">
        <f>IF(AF15&gt;900,_xlfn.XLOOKUP(ROUND(AF15,0),'CM-VL-G-C-GL-B-T-ClassRimThickn'!$B$1:$B$112,'CM-VL-G-C-GL-B-T-ClassRimThickn'!$C$1:$C$112,0,1,1),AF15)</f>
        <v>61</v>
      </c>
      <c r="AH15" s="24">
        <v>29</v>
      </c>
      <c r="AI15" s="24">
        <v>29</v>
      </c>
      <c r="AJ15" s="24">
        <v>27</v>
      </c>
      <c r="AK15" s="24">
        <v>30</v>
      </c>
      <c r="AL15" s="24">
        <v>29</v>
      </c>
      <c r="AM15" s="24">
        <v>28</v>
      </c>
      <c r="AN15" s="24">
        <v>27</v>
      </c>
      <c r="AO15" s="24">
        <v>28</v>
      </c>
      <c r="AP15" s="24">
        <v>30</v>
      </c>
      <c r="AQ15" s="24">
        <v>28</v>
      </c>
      <c r="AR15" s="24">
        <v>30</v>
      </c>
      <c r="AS15" s="24">
        <v>27</v>
      </c>
      <c r="AT15" s="24">
        <v>28</v>
      </c>
      <c r="AU15" s="24">
        <v>28</v>
      </c>
      <c r="AV15" s="24">
        <v>28</v>
      </c>
      <c r="AW15" s="24">
        <v>28</v>
      </c>
      <c r="AX15" s="24">
        <v>28</v>
      </c>
      <c r="AY15" s="24">
        <v>28</v>
      </c>
      <c r="AZ15" s="24">
        <v>28</v>
      </c>
      <c r="BA15" s="24">
        <v>28</v>
      </c>
      <c r="BB15" s="24">
        <v>28</v>
      </c>
      <c r="BC15" s="24">
        <v>28</v>
      </c>
      <c r="BD15" s="24">
        <v>28</v>
      </c>
      <c r="BE15" s="24">
        <v>28</v>
      </c>
      <c r="CO15" s="34">
        <f t="shared" si="3"/>
        <v>742040</v>
      </c>
    </row>
    <row r="16" spans="1:94" ht="15" hidden="1">
      <c r="A16" s="23" t="s">
        <v>111</v>
      </c>
      <c r="B16" s="52">
        <v>41195</v>
      </c>
      <c r="C16" s="25" t="str">
        <f t="shared" si="0"/>
        <v/>
      </c>
      <c r="G16" s="24">
        <f t="shared" si="2"/>
        <v>64</v>
      </c>
      <c r="H16" s="24">
        <v>762946</v>
      </c>
      <c r="I16" s="24" t="str">
        <f t="shared" si="1"/>
        <v/>
      </c>
      <c r="K16" s="24">
        <f>IF(J16&gt;900,_xlfn.XLOOKUP(ROUND(J16,0),'CM-VL-G-C-GL-B-T-ClassRimThickn'!$B$1:$B$112,'CM-VL-G-C-GL-B-T-ClassRimThickn'!$C$1:$C$112,0,1,1),J16)</f>
        <v>0</v>
      </c>
      <c r="L16" s="24">
        <v>963</v>
      </c>
      <c r="M16" s="24">
        <f>IF(L16&gt;900,_xlfn.XLOOKUP(ROUND(L16,0),'CM-VL-G-C-GL-B-T-ClassRimThickn'!$B$1:$B$112,'CM-VL-G-C-GL-B-T-ClassRimThickn'!$C$1:$C$112,0,1,1),L16)</f>
        <v>58.5</v>
      </c>
      <c r="N16" s="24">
        <v>964</v>
      </c>
      <c r="O16" s="24">
        <f>IF(N16&gt;900,_xlfn.XLOOKUP(ROUND(N16,0),'CM-VL-G-C-GL-B-T-ClassRimThickn'!$B$1:$B$112,'CM-VL-G-C-GL-B-T-ClassRimThickn'!$C$1:$C$112,0,1,1),N16)</f>
        <v>59</v>
      </c>
      <c r="P16" s="24">
        <v>967</v>
      </c>
      <c r="Q16" s="24">
        <f>IF(P16&gt;900,_xlfn.XLOOKUP(ROUND(P16,0),'CM-VL-G-C-GL-B-T-ClassRimThickn'!$B$1:$B$112,'CM-VL-G-C-GL-B-T-ClassRimThickn'!$C$1:$C$112,0,1,1),P16)</f>
        <v>60.5</v>
      </c>
      <c r="S16" s="24">
        <f>IF(R16&gt;900,_xlfn.XLOOKUP(ROUND(R16,0),'CM-VL-G-C-GL-B-T-ClassRimThickn'!$B$1:$B$112,'CM-VL-G-C-GL-B-T-ClassRimThickn'!$C$1:$C$112,0,1,1),R16)</f>
        <v>0</v>
      </c>
      <c r="T16" s="24">
        <v>966</v>
      </c>
      <c r="U16" s="24">
        <f>IF(T16&gt;900,_xlfn.XLOOKUP(ROUND(T16,0),'CM-VL-G-C-GL-B-T-ClassRimThickn'!$B$1:$B$112,'CM-VL-G-C-GL-B-T-ClassRimThickn'!$C$1:$C$112,0,1,1),T16)</f>
        <v>60</v>
      </c>
      <c r="V16" s="24">
        <v>963</v>
      </c>
      <c r="W16" s="24">
        <f>IF(V16&gt;900,_xlfn.XLOOKUP(ROUND(V16,0),'CM-VL-G-C-GL-B-T-ClassRimThickn'!$B$1:$B$112,'CM-VL-G-C-GL-B-T-ClassRimThickn'!$C$1:$C$112,0,1,1),V16)</f>
        <v>58.5</v>
      </c>
      <c r="X16" s="24">
        <v>964</v>
      </c>
      <c r="Y16" s="24">
        <f>IF(X16&gt;900,_xlfn.XLOOKUP(ROUND(X16,0),'CM-VL-G-C-GL-B-T-ClassRimThickn'!$B$1:$B$112,'CM-VL-G-C-GL-B-T-ClassRimThickn'!$C$1:$C$112,0,1,1),X16)</f>
        <v>59</v>
      </c>
      <c r="Z16" s="24">
        <v>964</v>
      </c>
      <c r="AA16" s="24">
        <f>IF(Z16&gt;900,_xlfn.XLOOKUP(ROUND(Z16,0),'CM-VL-G-C-GL-B-T-ClassRimThickn'!$B$1:$B$112,'CM-VL-G-C-GL-B-T-ClassRimThickn'!$C$1:$C$112,0,1,1),Z16)</f>
        <v>59</v>
      </c>
      <c r="AB16" s="24">
        <v>966</v>
      </c>
      <c r="AC16" s="24">
        <f>IF(AB16&gt;900,_xlfn.XLOOKUP(ROUND(AB16,0),'CM-VL-G-C-GL-B-T-ClassRimThickn'!$B$1:$B$112,'CM-VL-G-C-GL-B-T-ClassRimThickn'!$C$1:$C$112,0,1,1),AB16)</f>
        <v>60</v>
      </c>
      <c r="AD16" s="24">
        <v>965</v>
      </c>
      <c r="AE16" s="24">
        <f>IF(AD16&gt;900,_xlfn.XLOOKUP(ROUND(AD16,0),'CM-VL-G-C-GL-B-T-ClassRimThickn'!$B$1:$B$112,'CM-VL-G-C-GL-B-T-ClassRimThickn'!$C$1:$C$112,0,1,1),AD16)</f>
        <v>59.5</v>
      </c>
      <c r="AF16" s="24">
        <v>965</v>
      </c>
      <c r="AG16" s="24">
        <f>IF(AF16&gt;900,_xlfn.XLOOKUP(ROUND(AF16,0),'CM-VL-G-C-GL-B-T-ClassRimThickn'!$B$1:$B$112,'CM-VL-G-C-GL-B-T-ClassRimThickn'!$C$1:$C$112,0,1,1),AF16)</f>
        <v>59.5</v>
      </c>
      <c r="AH16" s="24">
        <v>27</v>
      </c>
      <c r="AI16" s="24">
        <v>28</v>
      </c>
      <c r="AJ16" s="24">
        <v>27</v>
      </c>
      <c r="AK16" s="24">
        <v>27</v>
      </c>
      <c r="AL16" s="24">
        <v>29</v>
      </c>
      <c r="AM16" s="24">
        <v>28</v>
      </c>
      <c r="AN16" s="24">
        <v>26</v>
      </c>
      <c r="AO16" s="24">
        <v>28</v>
      </c>
      <c r="AP16" s="24">
        <v>27</v>
      </c>
      <c r="AQ16" s="24">
        <v>27</v>
      </c>
      <c r="AR16" s="24">
        <v>30</v>
      </c>
      <c r="AS16" s="24">
        <v>29</v>
      </c>
      <c r="AT16" s="24">
        <v>28</v>
      </c>
      <c r="AU16" s="24">
        <v>28</v>
      </c>
      <c r="AV16" s="24">
        <v>28</v>
      </c>
      <c r="AW16" s="24">
        <v>28</v>
      </c>
      <c r="AX16" s="24">
        <v>28</v>
      </c>
      <c r="AY16" s="24">
        <v>28</v>
      </c>
      <c r="AZ16" s="24">
        <v>28</v>
      </c>
      <c r="BA16" s="24">
        <v>28</v>
      </c>
      <c r="BB16" s="24">
        <v>28</v>
      </c>
      <c r="BC16" s="24">
        <v>28</v>
      </c>
      <c r="BD16" s="24">
        <v>29</v>
      </c>
      <c r="BE16" s="24">
        <v>29</v>
      </c>
      <c r="BF16" s="24">
        <v>0</v>
      </c>
      <c r="BG16" s="24">
        <v>0</v>
      </c>
      <c r="BH16" s="24">
        <v>0</v>
      </c>
      <c r="BI16" s="24">
        <v>0</v>
      </c>
      <c r="BJ16" s="24">
        <v>0</v>
      </c>
      <c r="BL16" s="24">
        <v>0</v>
      </c>
      <c r="BM16" s="24">
        <v>0</v>
      </c>
      <c r="BN16" s="24">
        <v>0</v>
      </c>
      <c r="BO16" s="24">
        <v>0</v>
      </c>
      <c r="BP16" s="24">
        <v>0</v>
      </c>
      <c r="BQ16" s="24">
        <v>0</v>
      </c>
      <c r="BR16" s="24">
        <v>0</v>
      </c>
      <c r="BS16" s="24">
        <v>0</v>
      </c>
      <c r="BT16" s="24">
        <v>0</v>
      </c>
      <c r="BU16" s="24">
        <v>0</v>
      </c>
      <c r="BV16" s="24">
        <v>0</v>
      </c>
      <c r="BW16" s="24">
        <v>0</v>
      </c>
      <c r="BX16" s="24">
        <v>0</v>
      </c>
      <c r="BY16" s="24">
        <v>0</v>
      </c>
      <c r="BZ16" s="24">
        <v>0</v>
      </c>
      <c r="CA16" s="24">
        <v>0</v>
      </c>
      <c r="CB16" s="24">
        <v>0</v>
      </c>
      <c r="CO16" s="34">
        <f t="shared" si="3"/>
        <v>762946</v>
      </c>
    </row>
    <row r="17" spans="1:93" ht="15" hidden="1">
      <c r="A17" s="23" t="s">
        <v>111</v>
      </c>
      <c r="B17" s="52">
        <v>41237</v>
      </c>
      <c r="C17" s="25" t="str">
        <f t="shared" si="0"/>
        <v/>
      </c>
      <c r="G17" s="24">
        <f t="shared" si="2"/>
        <v>42</v>
      </c>
      <c r="H17" s="24">
        <v>776035</v>
      </c>
      <c r="I17" s="24" t="str">
        <f t="shared" si="1"/>
        <v/>
      </c>
      <c r="K17" s="24">
        <f>IF(J17&gt;900,_xlfn.XLOOKUP(ROUND(J17,0),'CM-VL-G-C-GL-B-T-ClassRimThickn'!$B$1:$B$112,'CM-VL-G-C-GL-B-T-ClassRimThickn'!$C$1:$C$112,0,1,1),J17)</f>
        <v>0</v>
      </c>
      <c r="L17" s="24">
        <v>965</v>
      </c>
      <c r="M17" s="24">
        <f>IF(L17&gt;900,_xlfn.XLOOKUP(ROUND(L17,0),'CM-VL-G-C-GL-B-T-ClassRimThickn'!$B$1:$B$112,'CM-VL-G-C-GL-B-T-ClassRimThickn'!$C$1:$C$112,0,1,1),L17)</f>
        <v>59.5</v>
      </c>
      <c r="N17" s="24">
        <v>966</v>
      </c>
      <c r="O17" s="24">
        <f>IF(N17&gt;900,_xlfn.XLOOKUP(ROUND(N17,0),'CM-VL-G-C-GL-B-T-ClassRimThickn'!$B$1:$B$112,'CM-VL-G-C-GL-B-T-ClassRimThickn'!$C$1:$C$112,0,1,1),N17)</f>
        <v>60</v>
      </c>
      <c r="P17" s="24">
        <v>964</v>
      </c>
      <c r="Q17" s="24">
        <f>IF(P17&gt;900,_xlfn.XLOOKUP(ROUND(P17,0),'CM-VL-G-C-GL-B-T-ClassRimThickn'!$B$1:$B$112,'CM-VL-G-C-GL-B-T-ClassRimThickn'!$C$1:$C$112,0,1,1),P17)</f>
        <v>59</v>
      </c>
      <c r="S17" s="24">
        <f>IF(R17&gt;900,_xlfn.XLOOKUP(ROUND(R17,0),'CM-VL-G-C-GL-B-T-ClassRimThickn'!$B$1:$B$112,'CM-VL-G-C-GL-B-T-ClassRimThickn'!$C$1:$C$112,0,1,1),R17)</f>
        <v>0</v>
      </c>
      <c r="T17" s="24">
        <v>964</v>
      </c>
      <c r="U17" s="24">
        <f>IF(T17&gt;900,_xlfn.XLOOKUP(ROUND(T17,0),'CM-VL-G-C-GL-B-T-ClassRimThickn'!$B$1:$B$112,'CM-VL-G-C-GL-B-T-ClassRimThickn'!$C$1:$C$112,0,1,1),T17)</f>
        <v>59</v>
      </c>
      <c r="V17" s="24">
        <v>965</v>
      </c>
      <c r="W17" s="24">
        <f>IF(V17&gt;900,_xlfn.XLOOKUP(ROUND(V17,0),'CM-VL-G-C-GL-B-T-ClassRimThickn'!$B$1:$B$112,'CM-VL-G-C-GL-B-T-ClassRimThickn'!$C$1:$C$112,0,1,1),V17)</f>
        <v>59.5</v>
      </c>
      <c r="X17" s="24">
        <v>966</v>
      </c>
      <c r="Y17" s="24">
        <f>IF(X17&gt;900,_xlfn.XLOOKUP(ROUND(X17,0),'CM-VL-G-C-GL-B-T-ClassRimThickn'!$B$1:$B$112,'CM-VL-G-C-GL-B-T-ClassRimThickn'!$C$1:$C$112,0,1,1),X17)</f>
        <v>60</v>
      </c>
      <c r="Z17" s="24">
        <v>966</v>
      </c>
      <c r="AA17" s="24">
        <f>IF(Z17&gt;900,_xlfn.XLOOKUP(ROUND(Z17,0),'CM-VL-G-C-GL-B-T-ClassRimThickn'!$B$1:$B$112,'CM-VL-G-C-GL-B-T-ClassRimThickn'!$C$1:$C$112,0,1,1),Z17)</f>
        <v>60</v>
      </c>
      <c r="AB17" s="24">
        <v>965</v>
      </c>
      <c r="AC17" s="24">
        <f>IF(AB17&gt;900,_xlfn.XLOOKUP(ROUND(AB17,0),'CM-VL-G-C-GL-B-T-ClassRimThickn'!$B$1:$B$112,'CM-VL-G-C-GL-B-T-ClassRimThickn'!$C$1:$C$112,0,1,1),AB17)</f>
        <v>59.5</v>
      </c>
      <c r="AD17" s="24">
        <v>962</v>
      </c>
      <c r="AE17" s="24">
        <f>IF(AD17&gt;900,_xlfn.XLOOKUP(ROUND(AD17,0),'CM-VL-G-C-GL-B-T-ClassRimThickn'!$B$1:$B$112,'CM-VL-G-C-GL-B-T-ClassRimThickn'!$C$1:$C$112,0,1,1),AD17)</f>
        <v>58</v>
      </c>
      <c r="AF17" s="24">
        <v>964</v>
      </c>
      <c r="AG17" s="24">
        <f>IF(AF17&gt;900,_xlfn.XLOOKUP(ROUND(AF17,0),'CM-VL-G-C-GL-B-T-ClassRimThickn'!$B$1:$B$112,'CM-VL-G-C-GL-B-T-ClassRimThickn'!$C$1:$C$112,0,1,1),AF17)</f>
        <v>59</v>
      </c>
      <c r="AH17" s="24">
        <v>28</v>
      </c>
      <c r="AI17" s="24">
        <v>28</v>
      </c>
      <c r="AJ17" s="24">
        <v>27</v>
      </c>
      <c r="AK17" s="24">
        <v>27</v>
      </c>
      <c r="AL17" s="24">
        <v>28</v>
      </c>
      <c r="AM17" s="24">
        <v>28</v>
      </c>
      <c r="AN17" s="24">
        <v>28</v>
      </c>
      <c r="AO17" s="24">
        <v>30</v>
      </c>
      <c r="AP17" s="24">
        <v>27</v>
      </c>
      <c r="AQ17" s="24">
        <v>27</v>
      </c>
      <c r="AR17" s="24">
        <v>28</v>
      </c>
      <c r="AS17" s="24">
        <v>25</v>
      </c>
      <c r="AT17" s="24">
        <v>28</v>
      </c>
      <c r="AU17" s="24">
        <v>28</v>
      </c>
      <c r="AV17" s="24">
        <v>28</v>
      </c>
      <c r="AW17" s="24">
        <v>28</v>
      </c>
      <c r="AX17" s="24">
        <v>28</v>
      </c>
      <c r="AY17" s="24">
        <v>28</v>
      </c>
      <c r="AZ17" s="24">
        <v>28</v>
      </c>
      <c r="BA17" s="24">
        <v>27</v>
      </c>
      <c r="BB17" s="24">
        <v>28</v>
      </c>
      <c r="BC17" s="24">
        <v>27</v>
      </c>
      <c r="BD17" s="24">
        <v>28</v>
      </c>
      <c r="BE17" s="24">
        <v>28</v>
      </c>
      <c r="BF17" s="24">
        <v>1</v>
      </c>
      <c r="BG17" s="24">
        <v>1</v>
      </c>
      <c r="BH17" s="24">
        <v>1</v>
      </c>
      <c r="BI17" s="24">
        <v>1</v>
      </c>
      <c r="BJ17" s="24">
        <v>1</v>
      </c>
      <c r="BL17" s="24">
        <v>1</v>
      </c>
      <c r="BM17" s="24">
        <v>1</v>
      </c>
      <c r="BN17" s="24">
        <v>1</v>
      </c>
      <c r="BO17" s="24">
        <v>1</v>
      </c>
      <c r="BP17" s="24">
        <v>1</v>
      </c>
      <c r="BQ17" s="24">
        <v>1</v>
      </c>
      <c r="BR17" s="24">
        <v>0</v>
      </c>
      <c r="BS17" s="24">
        <v>0</v>
      </c>
      <c r="BT17" s="24">
        <v>0</v>
      </c>
      <c r="BU17" s="24">
        <v>0</v>
      </c>
      <c r="BV17" s="24">
        <v>0</v>
      </c>
      <c r="BW17" s="24">
        <v>0</v>
      </c>
      <c r="BX17" s="24">
        <v>0</v>
      </c>
      <c r="BY17" s="24">
        <v>0</v>
      </c>
      <c r="BZ17" s="24">
        <v>0</v>
      </c>
      <c r="CA17" s="24">
        <v>0</v>
      </c>
      <c r="CB17" s="24">
        <v>0</v>
      </c>
      <c r="CO17" s="34">
        <f t="shared" si="3"/>
        <v>776035</v>
      </c>
    </row>
    <row r="18" spans="1:93" ht="15" hidden="1">
      <c r="A18" s="23" t="s">
        <v>111</v>
      </c>
      <c r="B18" s="52">
        <v>41266</v>
      </c>
      <c r="C18" s="25" t="str">
        <f t="shared" si="0"/>
        <v/>
      </c>
      <c r="G18" s="24">
        <f t="shared" si="2"/>
        <v>29</v>
      </c>
      <c r="H18" s="24">
        <v>786650</v>
      </c>
      <c r="I18" s="24" t="str">
        <f t="shared" si="1"/>
        <v/>
      </c>
      <c r="K18" s="24">
        <f>IF(J18&gt;900,_xlfn.XLOOKUP(ROUND(J18,0),'CM-VL-G-C-GL-B-T-ClassRimThickn'!$B$1:$B$112,'CM-VL-G-C-GL-B-T-ClassRimThickn'!$C$1:$C$112,0,1,1),J18)</f>
        <v>0</v>
      </c>
      <c r="L18" s="24">
        <v>964</v>
      </c>
      <c r="M18" s="24">
        <f>IF(L18&gt;900,_xlfn.XLOOKUP(ROUND(L18,0),'CM-VL-G-C-GL-B-T-ClassRimThickn'!$B$1:$B$112,'CM-VL-G-C-GL-B-T-ClassRimThickn'!$C$1:$C$112,0,1,1),L18)</f>
        <v>59</v>
      </c>
      <c r="N18" s="24">
        <v>964</v>
      </c>
      <c r="O18" s="24">
        <f>IF(N18&gt;900,_xlfn.XLOOKUP(ROUND(N18,0),'CM-VL-G-C-GL-B-T-ClassRimThickn'!$B$1:$B$112,'CM-VL-G-C-GL-B-T-ClassRimThickn'!$C$1:$C$112,0,1,1),N18)</f>
        <v>59</v>
      </c>
      <c r="P18" s="24">
        <v>966</v>
      </c>
      <c r="Q18" s="24">
        <f>IF(P18&gt;900,_xlfn.XLOOKUP(ROUND(P18,0),'CM-VL-G-C-GL-B-T-ClassRimThickn'!$B$1:$B$112,'CM-VL-G-C-GL-B-T-ClassRimThickn'!$C$1:$C$112,0,1,1),P18)</f>
        <v>60</v>
      </c>
      <c r="S18" s="24">
        <f>IF(R18&gt;900,_xlfn.XLOOKUP(ROUND(R18,0),'CM-VL-G-C-GL-B-T-ClassRimThickn'!$B$1:$B$112,'CM-VL-G-C-GL-B-T-ClassRimThickn'!$C$1:$C$112,0,1,1),R18)</f>
        <v>0</v>
      </c>
      <c r="T18" s="24">
        <v>964</v>
      </c>
      <c r="U18" s="24">
        <f>IF(T18&gt;900,_xlfn.XLOOKUP(ROUND(T18,0),'CM-VL-G-C-GL-B-T-ClassRimThickn'!$B$1:$B$112,'CM-VL-G-C-GL-B-T-ClassRimThickn'!$C$1:$C$112,0,1,1),T18)</f>
        <v>59</v>
      </c>
      <c r="V18" s="24">
        <v>966</v>
      </c>
      <c r="W18" s="24">
        <f>IF(V18&gt;900,_xlfn.XLOOKUP(ROUND(V18,0),'CM-VL-G-C-GL-B-T-ClassRimThickn'!$B$1:$B$112,'CM-VL-G-C-GL-B-T-ClassRimThickn'!$C$1:$C$112,0,1,1),V18)</f>
        <v>60</v>
      </c>
      <c r="X18" s="24">
        <v>964</v>
      </c>
      <c r="Y18" s="24">
        <f>IF(X18&gt;900,_xlfn.XLOOKUP(ROUND(X18,0),'CM-VL-G-C-GL-B-T-ClassRimThickn'!$B$1:$B$112,'CM-VL-G-C-GL-B-T-ClassRimThickn'!$C$1:$C$112,0,1,1),X18)</f>
        <v>59</v>
      </c>
      <c r="Z18" s="24">
        <v>965</v>
      </c>
      <c r="AA18" s="24">
        <f>IF(Z18&gt;900,_xlfn.XLOOKUP(ROUND(Z18,0),'CM-VL-G-C-GL-B-T-ClassRimThickn'!$B$1:$B$112,'CM-VL-G-C-GL-B-T-ClassRimThickn'!$C$1:$C$112,0,1,1),Z18)</f>
        <v>59.5</v>
      </c>
      <c r="AB18" s="24">
        <v>965</v>
      </c>
      <c r="AC18" s="24">
        <f>IF(AB18&gt;900,_xlfn.XLOOKUP(ROUND(AB18,0),'CM-VL-G-C-GL-B-T-ClassRimThickn'!$B$1:$B$112,'CM-VL-G-C-GL-B-T-ClassRimThickn'!$C$1:$C$112,0,1,1),AB18)</f>
        <v>59.5</v>
      </c>
      <c r="AD18" s="24">
        <v>964</v>
      </c>
      <c r="AE18" s="24">
        <f>IF(AD18&gt;900,_xlfn.XLOOKUP(ROUND(AD18,0),'CM-VL-G-C-GL-B-T-ClassRimThickn'!$B$1:$B$112,'CM-VL-G-C-GL-B-T-ClassRimThickn'!$C$1:$C$112,0,1,1),AD18)</f>
        <v>59</v>
      </c>
      <c r="AF18" s="24">
        <v>964</v>
      </c>
      <c r="AG18" s="24">
        <f>IF(AF18&gt;900,_xlfn.XLOOKUP(ROUND(AF18,0),'CM-VL-G-C-GL-B-T-ClassRimThickn'!$B$1:$B$112,'CM-VL-G-C-GL-B-T-ClassRimThickn'!$C$1:$C$112,0,1,1),AF18)</f>
        <v>59</v>
      </c>
      <c r="AH18" s="24">
        <v>28</v>
      </c>
      <c r="AI18" s="24">
        <v>29</v>
      </c>
      <c r="AJ18" s="24">
        <v>27</v>
      </c>
      <c r="AK18" s="24">
        <v>28</v>
      </c>
      <c r="AL18" s="24">
        <v>28</v>
      </c>
      <c r="AM18" s="24">
        <v>28</v>
      </c>
      <c r="AN18" s="24">
        <v>25</v>
      </c>
      <c r="AO18" s="24">
        <v>29</v>
      </c>
      <c r="AP18" s="24">
        <v>27</v>
      </c>
      <c r="AQ18" s="24">
        <v>28</v>
      </c>
      <c r="AR18" s="24">
        <v>29</v>
      </c>
      <c r="AS18" s="24">
        <v>26</v>
      </c>
      <c r="AT18" s="24">
        <v>28</v>
      </c>
      <c r="AU18" s="24">
        <v>29</v>
      </c>
      <c r="AV18" s="24">
        <v>29</v>
      </c>
      <c r="AW18" s="24">
        <v>28</v>
      </c>
      <c r="AX18" s="24">
        <v>28</v>
      </c>
      <c r="AY18" s="24">
        <v>29</v>
      </c>
      <c r="AZ18" s="24">
        <v>29</v>
      </c>
      <c r="BA18" s="24">
        <v>30</v>
      </c>
      <c r="BB18" s="24">
        <v>29</v>
      </c>
      <c r="BC18" s="24">
        <v>29</v>
      </c>
      <c r="BD18" s="24">
        <v>29</v>
      </c>
      <c r="BE18" s="24">
        <v>30</v>
      </c>
      <c r="BF18" s="24">
        <v>0</v>
      </c>
      <c r="BG18" s="24">
        <v>0</v>
      </c>
      <c r="BH18" s="24">
        <v>0</v>
      </c>
      <c r="BI18" s="24">
        <v>0</v>
      </c>
      <c r="BJ18" s="24">
        <v>0</v>
      </c>
      <c r="BL18" s="24">
        <v>0</v>
      </c>
      <c r="BM18" s="24">
        <v>0</v>
      </c>
      <c r="BN18" s="24">
        <v>0</v>
      </c>
      <c r="BO18" s="24">
        <v>0</v>
      </c>
      <c r="BP18" s="24">
        <v>0</v>
      </c>
      <c r="BQ18" s="24">
        <v>0</v>
      </c>
      <c r="CO18" s="34">
        <f t="shared" si="3"/>
        <v>786650</v>
      </c>
    </row>
    <row r="19" spans="1:93" ht="15" hidden="1">
      <c r="A19" s="23" t="s">
        <v>111</v>
      </c>
      <c r="B19" s="52">
        <v>41309</v>
      </c>
      <c r="C19" s="25" t="str">
        <f t="shared" si="0"/>
        <v/>
      </c>
      <c r="G19" s="24">
        <f t="shared" si="2"/>
        <v>43</v>
      </c>
      <c r="H19" s="24">
        <v>797031</v>
      </c>
      <c r="I19" s="24" t="str">
        <f t="shared" si="1"/>
        <v/>
      </c>
      <c r="K19" s="24">
        <f>IF(J19&gt;900,_xlfn.XLOOKUP(ROUND(J19,0),'CM-VL-G-C-GL-B-T-ClassRimThickn'!$B$1:$B$112,'CM-VL-G-C-GL-B-T-ClassRimThickn'!$C$1:$C$112,0,1,1),J19)</f>
        <v>0</v>
      </c>
      <c r="L19" s="24">
        <v>961</v>
      </c>
      <c r="M19" s="24">
        <f>IF(L19&gt;900,_xlfn.XLOOKUP(ROUND(L19,0),'CM-VL-G-C-GL-B-T-ClassRimThickn'!$B$1:$B$112,'CM-VL-G-C-GL-B-T-ClassRimThickn'!$C$1:$C$112,0,1,1),L19)</f>
        <v>57.5</v>
      </c>
      <c r="N19" s="24">
        <v>962</v>
      </c>
      <c r="O19" s="24">
        <f>IF(N19&gt;900,_xlfn.XLOOKUP(ROUND(N19,0),'CM-VL-G-C-GL-B-T-ClassRimThickn'!$B$1:$B$112,'CM-VL-G-C-GL-B-T-ClassRimThickn'!$C$1:$C$112,0,1,1),N19)</f>
        <v>58</v>
      </c>
      <c r="P19" s="24">
        <v>965</v>
      </c>
      <c r="Q19" s="24">
        <f>IF(P19&gt;900,_xlfn.XLOOKUP(ROUND(P19,0),'CM-VL-G-C-GL-B-T-ClassRimThickn'!$B$1:$B$112,'CM-VL-G-C-GL-B-T-ClassRimThickn'!$C$1:$C$112,0,1,1),P19)</f>
        <v>59.5</v>
      </c>
      <c r="S19" s="24">
        <f>IF(R19&gt;900,_xlfn.XLOOKUP(ROUND(R19,0),'CM-VL-G-C-GL-B-T-ClassRimThickn'!$B$1:$B$112,'CM-VL-G-C-GL-B-T-ClassRimThickn'!$C$1:$C$112,0,1,1),R19)</f>
        <v>0</v>
      </c>
      <c r="T19" s="24">
        <v>963</v>
      </c>
      <c r="U19" s="24">
        <f>IF(T19&gt;900,_xlfn.XLOOKUP(ROUND(T19,0),'CM-VL-G-C-GL-B-T-ClassRimThickn'!$B$1:$B$112,'CM-VL-G-C-GL-B-T-ClassRimThickn'!$C$1:$C$112,0,1,1),T19)</f>
        <v>58.5</v>
      </c>
      <c r="V19" s="24">
        <v>962</v>
      </c>
      <c r="W19" s="24">
        <f>IF(V19&gt;900,_xlfn.XLOOKUP(ROUND(V19,0),'CM-VL-G-C-GL-B-T-ClassRimThickn'!$B$1:$B$112,'CM-VL-G-C-GL-B-T-ClassRimThickn'!$C$1:$C$112,0,1,1),V19)</f>
        <v>58</v>
      </c>
      <c r="X19" s="24">
        <v>962</v>
      </c>
      <c r="Y19" s="24">
        <f>IF(X19&gt;900,_xlfn.XLOOKUP(ROUND(X19,0),'CM-VL-G-C-GL-B-T-ClassRimThickn'!$B$1:$B$112,'CM-VL-G-C-GL-B-T-ClassRimThickn'!$C$1:$C$112,0,1,1),X19)</f>
        <v>58</v>
      </c>
      <c r="Z19" s="24">
        <v>963</v>
      </c>
      <c r="AA19" s="24">
        <f>IF(Z19&gt;900,_xlfn.XLOOKUP(ROUND(Z19,0),'CM-VL-G-C-GL-B-T-ClassRimThickn'!$B$1:$B$112,'CM-VL-G-C-GL-B-T-ClassRimThickn'!$C$1:$C$112,0,1,1),Z19)</f>
        <v>58.5</v>
      </c>
      <c r="AB19" s="24">
        <v>964</v>
      </c>
      <c r="AC19" s="24">
        <f>IF(AB19&gt;900,_xlfn.XLOOKUP(ROUND(AB19,0),'CM-VL-G-C-GL-B-T-ClassRimThickn'!$B$1:$B$112,'CM-VL-G-C-GL-B-T-ClassRimThickn'!$C$1:$C$112,0,1,1),AB19)</f>
        <v>59</v>
      </c>
      <c r="AD19" s="24">
        <v>964</v>
      </c>
      <c r="AE19" s="24">
        <f>IF(AD19&gt;900,_xlfn.XLOOKUP(ROUND(AD19,0),'CM-VL-G-C-GL-B-T-ClassRimThickn'!$B$1:$B$112,'CM-VL-G-C-GL-B-T-ClassRimThickn'!$C$1:$C$112,0,1,1),AD19)</f>
        <v>59</v>
      </c>
      <c r="AF19" s="24">
        <v>964</v>
      </c>
      <c r="AG19" s="24">
        <f>IF(AF19&gt;900,_xlfn.XLOOKUP(ROUND(AF19,0),'CM-VL-G-C-GL-B-T-ClassRimThickn'!$B$1:$B$112,'CM-VL-G-C-GL-B-T-ClassRimThickn'!$C$1:$C$112,0,1,1),AF19)</f>
        <v>59</v>
      </c>
      <c r="AH19" s="24">
        <v>27</v>
      </c>
      <c r="AI19" s="24">
        <v>29</v>
      </c>
      <c r="AJ19" s="24">
        <v>27</v>
      </c>
      <c r="AK19" s="24">
        <v>27</v>
      </c>
      <c r="AL19" s="24">
        <v>29</v>
      </c>
      <c r="AM19" s="24">
        <v>28</v>
      </c>
      <c r="AN19" s="24">
        <v>25</v>
      </c>
      <c r="AO19" s="24">
        <v>29</v>
      </c>
      <c r="AP19" s="24">
        <v>28</v>
      </c>
      <c r="AQ19" s="24">
        <v>27</v>
      </c>
      <c r="AR19" s="24">
        <v>30</v>
      </c>
      <c r="AS19" s="24">
        <v>27</v>
      </c>
      <c r="AT19" s="24">
        <v>28</v>
      </c>
      <c r="AU19" s="24">
        <v>28</v>
      </c>
      <c r="AV19" s="24">
        <v>28</v>
      </c>
      <c r="AW19" s="24">
        <v>28</v>
      </c>
      <c r="AX19" s="24">
        <v>28</v>
      </c>
      <c r="AY19" s="24">
        <v>28</v>
      </c>
      <c r="AZ19" s="24">
        <v>28</v>
      </c>
      <c r="BA19" s="24">
        <v>29</v>
      </c>
      <c r="BB19" s="24">
        <v>28</v>
      </c>
      <c r="BC19" s="24">
        <v>28</v>
      </c>
      <c r="BD19" s="24">
        <v>28</v>
      </c>
      <c r="BE19" s="24">
        <v>29</v>
      </c>
      <c r="BF19" s="24">
        <v>0</v>
      </c>
      <c r="BG19" s="24">
        <v>0</v>
      </c>
      <c r="BH19" s="24">
        <v>0</v>
      </c>
      <c r="BI19" s="24">
        <v>1</v>
      </c>
      <c r="BJ19" s="24">
        <v>1</v>
      </c>
      <c r="BL19" s="24">
        <v>1</v>
      </c>
      <c r="BM19" s="24">
        <v>1</v>
      </c>
      <c r="BN19" s="24">
        <v>1</v>
      </c>
      <c r="BO19" s="24">
        <v>1</v>
      </c>
      <c r="BP19" s="24">
        <v>1</v>
      </c>
      <c r="BQ19" s="24">
        <v>1</v>
      </c>
      <c r="CO19" s="34">
        <f t="shared" si="3"/>
        <v>797031</v>
      </c>
    </row>
    <row r="20" spans="1:93" ht="15" hidden="1">
      <c r="A20" s="23" t="s">
        <v>111</v>
      </c>
      <c r="B20" s="52">
        <v>41335</v>
      </c>
      <c r="C20" s="25" t="str">
        <f t="shared" si="0"/>
        <v/>
      </c>
      <c r="G20" s="24">
        <f t="shared" si="2"/>
        <v>26</v>
      </c>
      <c r="H20" s="24">
        <v>803648</v>
      </c>
      <c r="I20" s="24" t="str">
        <f t="shared" si="1"/>
        <v/>
      </c>
      <c r="K20" s="24">
        <f>IF(J20&gt;900,_xlfn.XLOOKUP(ROUND(J20,0),'CM-VL-G-C-GL-B-T-ClassRimThickn'!$B$1:$B$112,'CM-VL-G-C-GL-B-T-ClassRimThickn'!$C$1:$C$112,0,1,1),J20)</f>
        <v>0</v>
      </c>
      <c r="L20" s="24">
        <v>961</v>
      </c>
      <c r="M20" s="24">
        <f>IF(L20&gt;900,_xlfn.XLOOKUP(ROUND(L20,0),'CM-VL-G-C-GL-B-T-ClassRimThickn'!$B$1:$B$112,'CM-VL-G-C-GL-B-T-ClassRimThickn'!$C$1:$C$112,0,1,1),L20)</f>
        <v>57.5</v>
      </c>
      <c r="N20" s="24">
        <v>961</v>
      </c>
      <c r="O20" s="24">
        <f>IF(N20&gt;900,_xlfn.XLOOKUP(ROUND(N20,0),'CM-VL-G-C-GL-B-T-ClassRimThickn'!$B$1:$B$112,'CM-VL-G-C-GL-B-T-ClassRimThickn'!$C$1:$C$112,0,1,1),N20)</f>
        <v>57.5</v>
      </c>
      <c r="P20" s="24">
        <v>962</v>
      </c>
      <c r="Q20" s="24">
        <f>IF(P20&gt;900,_xlfn.XLOOKUP(ROUND(P20,0),'CM-VL-G-C-GL-B-T-ClassRimThickn'!$B$1:$B$112,'CM-VL-G-C-GL-B-T-ClassRimThickn'!$C$1:$C$112,0,1,1),P20)</f>
        <v>58</v>
      </c>
      <c r="S20" s="24">
        <f>IF(R20&gt;900,_xlfn.XLOOKUP(ROUND(R20,0),'CM-VL-G-C-GL-B-T-ClassRimThickn'!$B$1:$B$112,'CM-VL-G-C-GL-B-T-ClassRimThickn'!$C$1:$C$112,0,1,1),R20)</f>
        <v>0</v>
      </c>
      <c r="T20" s="24">
        <v>963</v>
      </c>
      <c r="U20" s="24">
        <f>IF(T20&gt;900,_xlfn.XLOOKUP(ROUND(T20,0),'CM-VL-G-C-GL-B-T-ClassRimThickn'!$B$1:$B$112,'CM-VL-G-C-GL-B-T-ClassRimThickn'!$C$1:$C$112,0,1,1),T20)</f>
        <v>58.5</v>
      </c>
      <c r="V20" s="24">
        <v>961</v>
      </c>
      <c r="W20" s="24">
        <f>IF(V20&gt;900,_xlfn.XLOOKUP(ROUND(V20,0),'CM-VL-G-C-GL-B-T-ClassRimThickn'!$B$1:$B$112,'CM-VL-G-C-GL-B-T-ClassRimThickn'!$C$1:$C$112,0,1,1),V20)</f>
        <v>57.5</v>
      </c>
      <c r="X20" s="24">
        <v>961</v>
      </c>
      <c r="Y20" s="24">
        <f>IF(X20&gt;900,_xlfn.XLOOKUP(ROUND(X20,0),'CM-VL-G-C-GL-B-T-ClassRimThickn'!$B$1:$B$112,'CM-VL-G-C-GL-B-T-ClassRimThickn'!$C$1:$C$112,0,1,1),X20)</f>
        <v>57.5</v>
      </c>
      <c r="Z20" s="24">
        <v>962</v>
      </c>
      <c r="AA20" s="24">
        <f>IF(Z20&gt;900,_xlfn.XLOOKUP(ROUND(Z20,0),'CM-VL-G-C-GL-B-T-ClassRimThickn'!$B$1:$B$112,'CM-VL-G-C-GL-B-T-ClassRimThickn'!$C$1:$C$112,0,1,1),Z20)</f>
        <v>58</v>
      </c>
      <c r="AB20" s="24">
        <v>962</v>
      </c>
      <c r="AC20" s="24">
        <f>IF(AB20&gt;900,_xlfn.XLOOKUP(ROUND(AB20,0),'CM-VL-G-C-GL-B-T-ClassRimThickn'!$B$1:$B$112,'CM-VL-G-C-GL-B-T-ClassRimThickn'!$C$1:$C$112,0,1,1),AB20)</f>
        <v>58</v>
      </c>
      <c r="AD20" s="24">
        <v>962</v>
      </c>
      <c r="AE20" s="24">
        <f>IF(AD20&gt;900,_xlfn.XLOOKUP(ROUND(AD20,0),'CM-VL-G-C-GL-B-T-ClassRimThickn'!$B$1:$B$112,'CM-VL-G-C-GL-B-T-ClassRimThickn'!$C$1:$C$112,0,1,1),AD20)</f>
        <v>58</v>
      </c>
      <c r="AF20" s="24">
        <v>963</v>
      </c>
      <c r="AG20" s="24">
        <f>IF(AF20&gt;900,_xlfn.XLOOKUP(ROUND(AF20,0),'CM-VL-G-C-GL-B-T-ClassRimThickn'!$B$1:$B$112,'CM-VL-G-C-GL-B-T-ClassRimThickn'!$C$1:$C$112,0,1,1),AF20)</f>
        <v>58.5</v>
      </c>
      <c r="AH20" s="24">
        <v>27</v>
      </c>
      <c r="AI20" s="24">
        <v>28</v>
      </c>
      <c r="AJ20" s="24">
        <v>27</v>
      </c>
      <c r="AK20" s="24">
        <v>27</v>
      </c>
      <c r="AL20" s="24">
        <v>30</v>
      </c>
      <c r="AM20" s="24">
        <v>28</v>
      </c>
      <c r="AN20" s="24">
        <v>26</v>
      </c>
      <c r="AO20" s="24">
        <v>29</v>
      </c>
      <c r="AP20" s="24">
        <v>27</v>
      </c>
      <c r="AQ20" s="24">
        <v>27</v>
      </c>
      <c r="AR20" s="24">
        <v>30</v>
      </c>
      <c r="AS20" s="24">
        <v>26</v>
      </c>
      <c r="AT20" s="24">
        <v>28</v>
      </c>
      <c r="AU20" s="24">
        <v>28</v>
      </c>
      <c r="AV20" s="24">
        <v>29</v>
      </c>
      <c r="AW20" s="24">
        <v>28</v>
      </c>
      <c r="AX20" s="24">
        <v>29</v>
      </c>
      <c r="AY20" s="24">
        <v>29</v>
      </c>
      <c r="AZ20" s="24">
        <v>28</v>
      </c>
      <c r="BA20" s="24">
        <v>29</v>
      </c>
      <c r="BB20" s="24">
        <v>28</v>
      </c>
      <c r="BC20" s="24">
        <v>28</v>
      </c>
      <c r="BD20" s="24">
        <v>30</v>
      </c>
      <c r="BE20" s="24">
        <v>29</v>
      </c>
      <c r="BF20" s="24">
        <v>0</v>
      </c>
      <c r="BG20" s="24">
        <v>0</v>
      </c>
      <c r="BH20" s="24">
        <v>0</v>
      </c>
      <c r="BI20" s="24">
        <v>0</v>
      </c>
      <c r="BJ20" s="24">
        <v>0</v>
      </c>
      <c r="BL20" s="24">
        <v>0</v>
      </c>
      <c r="BM20" s="24">
        <v>0</v>
      </c>
      <c r="BN20" s="24">
        <v>0</v>
      </c>
      <c r="BO20" s="24">
        <v>0</v>
      </c>
      <c r="BP20" s="24">
        <v>0</v>
      </c>
      <c r="BQ20" s="24">
        <v>0</v>
      </c>
      <c r="BR20" s="24">
        <v>0</v>
      </c>
      <c r="BS20" s="24">
        <v>0</v>
      </c>
      <c r="BT20" s="24">
        <v>0</v>
      </c>
      <c r="BU20" s="24">
        <v>0</v>
      </c>
      <c r="BV20" s="24">
        <v>0</v>
      </c>
      <c r="BW20" s="24">
        <v>0</v>
      </c>
      <c r="BX20" s="24">
        <v>0</v>
      </c>
      <c r="BY20" s="24">
        <v>0</v>
      </c>
      <c r="BZ20" s="24">
        <v>0</v>
      </c>
      <c r="CA20" s="24">
        <v>0</v>
      </c>
      <c r="CB20" s="24">
        <v>0</v>
      </c>
      <c r="CO20" s="34">
        <f t="shared" si="3"/>
        <v>803648</v>
      </c>
    </row>
    <row r="21" spans="1:93" ht="15" hidden="1">
      <c r="A21" s="23" t="s">
        <v>111</v>
      </c>
      <c r="B21" s="52">
        <v>41361</v>
      </c>
      <c r="C21" s="25" t="str">
        <f t="shared" si="0"/>
        <v/>
      </c>
      <c r="G21" s="24">
        <f t="shared" si="2"/>
        <v>26</v>
      </c>
      <c r="H21" s="24">
        <v>805967</v>
      </c>
      <c r="I21" s="24" t="str">
        <f t="shared" si="1"/>
        <v/>
      </c>
      <c r="K21" s="24">
        <f>IF(J21&gt;900,_xlfn.XLOOKUP(ROUND(J21,0),'CM-VL-G-C-GL-B-T-ClassRimThickn'!$B$1:$B$112,'CM-VL-G-C-GL-B-T-ClassRimThickn'!$C$1:$C$112,0,1,1),J21)</f>
        <v>0</v>
      </c>
      <c r="L21" s="24">
        <v>960.6</v>
      </c>
      <c r="M21" s="24">
        <f>IF(L21&gt;900,_xlfn.XLOOKUP(ROUND(L21,0),'CM-VL-G-C-GL-B-T-ClassRimThickn'!$B$1:$B$112,'CM-VL-G-C-GL-B-T-ClassRimThickn'!$C$1:$C$112,0,1,1),L21)</f>
        <v>57.5</v>
      </c>
      <c r="N21" s="24">
        <v>961.1</v>
      </c>
      <c r="O21" s="24">
        <f>IF(N21&gt;900,_xlfn.XLOOKUP(ROUND(N21,0),'CM-VL-G-C-GL-B-T-ClassRimThickn'!$B$1:$B$112,'CM-VL-G-C-GL-B-T-ClassRimThickn'!$C$1:$C$112,0,1,1),N21)</f>
        <v>57.5</v>
      </c>
      <c r="P21" s="24">
        <v>961.9</v>
      </c>
      <c r="Q21" s="24">
        <f>IF(P21&gt;900,_xlfn.XLOOKUP(ROUND(P21,0),'CM-VL-G-C-GL-B-T-ClassRimThickn'!$B$1:$B$112,'CM-VL-G-C-GL-B-T-ClassRimThickn'!$C$1:$C$112,0,1,1),P21)</f>
        <v>58</v>
      </c>
      <c r="S21" s="24">
        <f>IF(R21&gt;900,_xlfn.XLOOKUP(ROUND(R21,0),'CM-VL-G-C-GL-B-T-ClassRimThickn'!$B$1:$B$112,'CM-VL-G-C-GL-B-T-ClassRimThickn'!$C$1:$C$112,0,1,1),R21)</f>
        <v>0</v>
      </c>
      <c r="T21" s="24">
        <v>961.6</v>
      </c>
      <c r="U21" s="24">
        <f>IF(T21&gt;900,_xlfn.XLOOKUP(ROUND(T21,0),'CM-VL-G-C-GL-B-T-ClassRimThickn'!$B$1:$B$112,'CM-VL-G-C-GL-B-T-ClassRimThickn'!$C$1:$C$112,0,1,1),T21)</f>
        <v>58</v>
      </c>
      <c r="V21" s="24">
        <v>961.7</v>
      </c>
      <c r="W21" s="24">
        <f>IF(V21&gt;900,_xlfn.XLOOKUP(ROUND(V21,0),'CM-VL-G-C-GL-B-T-ClassRimThickn'!$B$1:$B$112,'CM-VL-G-C-GL-B-T-ClassRimThickn'!$C$1:$C$112,0,1,1),V21)</f>
        <v>58</v>
      </c>
      <c r="X21" s="24">
        <v>960.3</v>
      </c>
      <c r="Y21" s="24">
        <f>IF(X21&gt;900,_xlfn.XLOOKUP(ROUND(X21,0),'CM-VL-G-C-GL-B-T-ClassRimThickn'!$B$1:$B$112,'CM-VL-G-C-GL-B-T-ClassRimThickn'!$C$1:$C$112,0,1,1),X21)</f>
        <v>57</v>
      </c>
      <c r="Z21" s="24">
        <v>961.3</v>
      </c>
      <c r="AA21" s="24">
        <f>IF(Z21&gt;900,_xlfn.XLOOKUP(ROUND(Z21,0),'CM-VL-G-C-GL-B-T-ClassRimThickn'!$B$1:$B$112,'CM-VL-G-C-GL-B-T-ClassRimThickn'!$C$1:$C$112,0,1,1),Z21)</f>
        <v>57.5</v>
      </c>
      <c r="AB21" s="24">
        <v>961.4</v>
      </c>
      <c r="AC21" s="24">
        <f>IF(AB21&gt;900,_xlfn.XLOOKUP(ROUND(AB21,0),'CM-VL-G-C-GL-B-T-ClassRimThickn'!$B$1:$B$112,'CM-VL-G-C-GL-B-T-ClassRimThickn'!$C$1:$C$112,0,1,1),AB21)</f>
        <v>57.5</v>
      </c>
      <c r="AD21" s="24">
        <v>961.6</v>
      </c>
      <c r="AE21" s="24">
        <f>IF(AD21&gt;900,_xlfn.XLOOKUP(ROUND(AD21,0),'CM-VL-G-C-GL-B-T-ClassRimThickn'!$B$1:$B$112,'CM-VL-G-C-GL-B-T-ClassRimThickn'!$C$1:$C$112,0,1,1),AD21)</f>
        <v>58</v>
      </c>
      <c r="AF21" s="24">
        <v>962</v>
      </c>
      <c r="AG21" s="24">
        <f>IF(AF21&gt;900,_xlfn.XLOOKUP(ROUND(AF21,0),'CM-VL-G-C-GL-B-T-ClassRimThickn'!$B$1:$B$112,'CM-VL-G-C-GL-B-T-ClassRimThickn'!$C$1:$C$112,0,1,1),AF21)</f>
        <v>58</v>
      </c>
      <c r="AH21" s="24">
        <v>28</v>
      </c>
      <c r="AI21" s="24">
        <v>29</v>
      </c>
      <c r="AJ21" s="24">
        <v>28</v>
      </c>
      <c r="AK21" s="24">
        <v>28</v>
      </c>
      <c r="AL21" s="24">
        <v>30</v>
      </c>
      <c r="AM21" s="24">
        <v>28</v>
      </c>
      <c r="AN21" s="24">
        <v>28</v>
      </c>
      <c r="AO21" s="24">
        <v>29</v>
      </c>
      <c r="AP21" s="24">
        <v>28</v>
      </c>
      <c r="AQ21" s="24">
        <v>28</v>
      </c>
      <c r="AR21" s="24">
        <v>30</v>
      </c>
      <c r="AS21" s="24">
        <v>28</v>
      </c>
      <c r="AT21" s="24">
        <v>28</v>
      </c>
      <c r="AU21" s="24">
        <v>28</v>
      </c>
      <c r="AV21" s="24">
        <v>29</v>
      </c>
      <c r="AW21" s="24">
        <v>28</v>
      </c>
      <c r="AX21" s="24">
        <v>28</v>
      </c>
      <c r="AY21" s="24">
        <v>28</v>
      </c>
      <c r="AZ21" s="24">
        <v>28</v>
      </c>
      <c r="BA21" s="24">
        <v>29</v>
      </c>
      <c r="BB21" s="24">
        <v>28</v>
      </c>
      <c r="BC21" s="24">
        <v>28</v>
      </c>
      <c r="BD21" s="24">
        <v>28</v>
      </c>
      <c r="BE21" s="24">
        <v>28</v>
      </c>
      <c r="BF21" s="24">
        <v>1</v>
      </c>
      <c r="BG21" s="24">
        <v>1</v>
      </c>
      <c r="BH21" s="24">
        <v>1</v>
      </c>
      <c r="BI21" s="24">
        <v>1</v>
      </c>
      <c r="BJ21" s="24">
        <v>0.5</v>
      </c>
      <c r="BL21" s="24">
        <v>1</v>
      </c>
      <c r="BM21" s="24">
        <v>1</v>
      </c>
      <c r="BN21" s="24">
        <v>1</v>
      </c>
      <c r="BO21" s="24">
        <v>1</v>
      </c>
      <c r="BP21" s="24">
        <v>0.5</v>
      </c>
      <c r="BQ21" s="24">
        <v>1</v>
      </c>
      <c r="BR21" s="24">
        <v>0</v>
      </c>
      <c r="BS21" s="24">
        <v>0</v>
      </c>
      <c r="BT21" s="24">
        <v>0</v>
      </c>
      <c r="BU21" s="24">
        <v>0</v>
      </c>
      <c r="BV21" s="24">
        <v>0</v>
      </c>
      <c r="BW21" s="24">
        <v>0</v>
      </c>
      <c r="BX21" s="24">
        <v>0</v>
      </c>
      <c r="BY21" s="24">
        <v>0</v>
      </c>
      <c r="BZ21" s="24">
        <v>0</v>
      </c>
      <c r="CA21" s="24">
        <v>0</v>
      </c>
      <c r="CB21" s="24">
        <v>0</v>
      </c>
      <c r="CO21" s="34">
        <f t="shared" si="3"/>
        <v>805967</v>
      </c>
    </row>
    <row r="22" spans="1:93" ht="15" hidden="1">
      <c r="A22" s="23" t="s">
        <v>111</v>
      </c>
      <c r="B22" s="52">
        <v>41399</v>
      </c>
      <c r="C22" s="25" t="str">
        <f t="shared" si="0"/>
        <v/>
      </c>
      <c r="G22" s="24">
        <f t="shared" si="2"/>
        <v>38</v>
      </c>
      <c r="H22" s="27">
        <v>814852</v>
      </c>
      <c r="I22" s="24" t="str">
        <f t="shared" si="1"/>
        <v/>
      </c>
      <c r="K22" s="24">
        <f>IF(J22&gt;900,_xlfn.XLOOKUP(ROUND(J22,0),'CM-VL-G-C-GL-B-T-ClassRimThickn'!$B$1:$B$112,'CM-VL-G-C-GL-B-T-ClassRimThickn'!$C$1:$C$112,0,1,1),J22)</f>
        <v>0</v>
      </c>
      <c r="L22" s="24">
        <v>974</v>
      </c>
      <c r="M22" s="24">
        <f>IF(L22&gt;900,_xlfn.XLOOKUP(ROUND(L22,0),'CM-VL-G-C-GL-B-T-ClassRimThickn'!$B$1:$B$112,'CM-VL-G-C-GL-B-T-ClassRimThickn'!$C$1:$C$112,0,1,1),L22)</f>
        <v>64</v>
      </c>
      <c r="N22" s="24">
        <v>974</v>
      </c>
      <c r="O22" s="24">
        <f>IF(N22&gt;900,_xlfn.XLOOKUP(ROUND(N22,0),'CM-VL-G-C-GL-B-T-ClassRimThickn'!$B$1:$B$112,'CM-VL-G-C-GL-B-T-ClassRimThickn'!$C$1:$C$112,0,1,1),N22)</f>
        <v>64</v>
      </c>
      <c r="P22" s="24">
        <v>973</v>
      </c>
      <c r="Q22" s="24">
        <f>IF(P22&gt;900,_xlfn.XLOOKUP(ROUND(P22,0),'CM-VL-G-C-GL-B-T-ClassRimThickn'!$B$1:$B$112,'CM-VL-G-C-GL-B-T-ClassRimThickn'!$C$1:$C$112,0,1,1),P22)</f>
        <v>63.5</v>
      </c>
      <c r="S22" s="24">
        <f>IF(R22&gt;900,_xlfn.XLOOKUP(ROUND(R22,0),'CM-VL-G-C-GL-B-T-ClassRimThickn'!$B$1:$B$112,'CM-VL-G-C-GL-B-T-ClassRimThickn'!$C$1:$C$112,0,1,1),R22)</f>
        <v>0</v>
      </c>
      <c r="T22" s="24">
        <v>973</v>
      </c>
      <c r="U22" s="24">
        <f>IF(T22&gt;900,_xlfn.XLOOKUP(ROUND(T22,0),'CM-VL-G-C-GL-B-T-ClassRimThickn'!$B$1:$B$112,'CM-VL-G-C-GL-B-T-ClassRimThickn'!$C$1:$C$112,0,1,1),T22)</f>
        <v>63.5</v>
      </c>
      <c r="V22" s="24">
        <v>974</v>
      </c>
      <c r="W22" s="24">
        <f>IF(V22&gt;900,_xlfn.XLOOKUP(ROUND(V22,0),'CM-VL-G-C-GL-B-T-ClassRimThickn'!$B$1:$B$112,'CM-VL-G-C-GL-B-T-ClassRimThickn'!$C$1:$C$112,0,1,1),V22)</f>
        <v>64</v>
      </c>
      <c r="X22" s="24">
        <v>974</v>
      </c>
      <c r="Y22" s="24">
        <f>IF(X22&gt;900,_xlfn.XLOOKUP(ROUND(X22,0),'CM-VL-G-C-GL-B-T-ClassRimThickn'!$B$1:$B$112,'CM-VL-G-C-GL-B-T-ClassRimThickn'!$C$1:$C$112,0,1,1),X22)</f>
        <v>64</v>
      </c>
      <c r="Z22" s="24">
        <v>975</v>
      </c>
      <c r="AA22" s="24">
        <f>IF(Z22&gt;900,_xlfn.XLOOKUP(ROUND(Z22,0),'CM-VL-G-C-GL-B-T-ClassRimThickn'!$B$1:$B$112,'CM-VL-G-C-GL-B-T-ClassRimThickn'!$C$1:$C$112,0,1,1),Z22)</f>
        <v>64.5</v>
      </c>
      <c r="AB22" s="24">
        <v>973</v>
      </c>
      <c r="AC22" s="24">
        <f>IF(AB22&gt;900,_xlfn.XLOOKUP(ROUND(AB22,0),'CM-VL-G-C-GL-B-T-ClassRimThickn'!$B$1:$B$112,'CM-VL-G-C-GL-B-T-ClassRimThickn'!$C$1:$C$112,0,1,1),AB22)</f>
        <v>63.5</v>
      </c>
      <c r="AD22" s="24">
        <v>973</v>
      </c>
      <c r="AE22" s="24">
        <f>IF(AD22&gt;900,_xlfn.XLOOKUP(ROUND(AD22,0),'CM-VL-G-C-GL-B-T-ClassRimThickn'!$B$1:$B$112,'CM-VL-G-C-GL-B-T-ClassRimThickn'!$C$1:$C$112,0,1,1),AD22)</f>
        <v>63.5</v>
      </c>
      <c r="AF22" s="24">
        <v>974</v>
      </c>
      <c r="AG22" s="24">
        <f>IF(AF22&gt;900,_xlfn.XLOOKUP(ROUND(AF22,0),'CM-VL-G-C-GL-B-T-ClassRimThickn'!$B$1:$B$112,'CM-VL-G-C-GL-B-T-ClassRimThickn'!$C$1:$C$112,0,1,1),AF22)</f>
        <v>64</v>
      </c>
      <c r="AH22" s="24">
        <v>28</v>
      </c>
      <c r="AI22" s="24">
        <v>28</v>
      </c>
      <c r="AJ22" s="24">
        <v>27</v>
      </c>
      <c r="AK22" s="24">
        <v>27</v>
      </c>
      <c r="AL22" s="24">
        <v>29</v>
      </c>
      <c r="AM22" s="24">
        <v>27</v>
      </c>
      <c r="AN22" s="24">
        <v>25</v>
      </c>
      <c r="AO22" s="24">
        <v>28</v>
      </c>
      <c r="AP22" s="24">
        <v>28</v>
      </c>
      <c r="AQ22" s="24">
        <v>27</v>
      </c>
      <c r="AR22" s="24">
        <v>29</v>
      </c>
      <c r="AS22" s="24">
        <v>25</v>
      </c>
      <c r="AT22" s="24">
        <v>28</v>
      </c>
      <c r="AU22" s="24">
        <v>29</v>
      </c>
      <c r="AV22" s="24">
        <v>29</v>
      </c>
      <c r="AW22" s="24">
        <v>29</v>
      </c>
      <c r="AX22" s="24">
        <v>29</v>
      </c>
      <c r="AY22" s="24">
        <v>29</v>
      </c>
      <c r="AZ22" s="24">
        <v>28</v>
      </c>
      <c r="BA22" s="24">
        <v>29</v>
      </c>
      <c r="BB22" s="24">
        <v>29</v>
      </c>
      <c r="BC22" s="24">
        <v>29</v>
      </c>
      <c r="BD22" s="24">
        <v>29</v>
      </c>
      <c r="BE22" s="24">
        <v>29</v>
      </c>
      <c r="BF22" s="24">
        <v>0</v>
      </c>
      <c r="BG22" s="24">
        <v>0</v>
      </c>
      <c r="BH22" s="24">
        <v>0</v>
      </c>
      <c r="BI22" s="24">
        <v>0</v>
      </c>
      <c r="BJ22" s="24">
        <v>0</v>
      </c>
      <c r="BL22" s="24">
        <v>0</v>
      </c>
      <c r="BM22" s="24">
        <v>0</v>
      </c>
      <c r="BN22" s="24">
        <v>0</v>
      </c>
      <c r="BO22" s="24">
        <v>0</v>
      </c>
      <c r="BP22" s="24">
        <v>0</v>
      </c>
      <c r="BQ22" s="24">
        <v>0</v>
      </c>
      <c r="CO22" s="34">
        <f t="shared" si="3"/>
        <v>814852</v>
      </c>
    </row>
    <row r="23" spans="1:93" ht="15" hidden="1">
      <c r="A23" s="23" t="s">
        <v>111</v>
      </c>
      <c r="B23" s="52">
        <v>41433</v>
      </c>
      <c r="C23" s="25" t="str">
        <f t="shared" si="0"/>
        <v/>
      </c>
      <c r="G23" s="24">
        <f t="shared" si="2"/>
        <v>34</v>
      </c>
      <c r="H23" s="26">
        <f>(H24-H22)/(G23+G24)*G23+H22</f>
        <v>820408.28985507251</v>
      </c>
      <c r="I23" s="24" t="str">
        <f t="shared" si="1"/>
        <v/>
      </c>
      <c r="K23" s="24">
        <f>IF(J23&gt;900,_xlfn.XLOOKUP(ROUND(J23,0),'CM-VL-G-C-GL-B-T-ClassRimThickn'!$B$1:$B$112,'CM-VL-G-C-GL-B-T-ClassRimThickn'!$C$1:$C$112,0,1,1),J23)</f>
        <v>0</v>
      </c>
      <c r="L23" s="24">
        <v>960.3</v>
      </c>
      <c r="M23" s="24">
        <f>IF(L23&gt;900,_xlfn.XLOOKUP(ROUND(L23,0),'CM-VL-G-C-GL-B-T-ClassRimThickn'!$B$1:$B$112,'CM-VL-G-C-GL-B-T-ClassRimThickn'!$C$1:$C$112,0,1,1),L23)</f>
        <v>57</v>
      </c>
      <c r="N23" s="24">
        <v>964.4</v>
      </c>
      <c r="O23" s="24">
        <f>IF(N23&gt;900,_xlfn.XLOOKUP(ROUND(N23,0),'CM-VL-G-C-GL-B-T-ClassRimThickn'!$B$1:$B$112,'CM-VL-G-C-GL-B-T-ClassRimThickn'!$C$1:$C$112,0,1,1),N23)</f>
        <v>59</v>
      </c>
      <c r="P23" s="24">
        <v>964</v>
      </c>
      <c r="Q23" s="24">
        <f>IF(P23&gt;900,_xlfn.XLOOKUP(ROUND(P23,0),'CM-VL-G-C-GL-B-T-ClassRimThickn'!$B$1:$B$112,'CM-VL-G-C-GL-B-T-ClassRimThickn'!$C$1:$C$112,0,1,1),P23)</f>
        <v>59</v>
      </c>
      <c r="S23" s="24">
        <f>IF(R23&gt;900,_xlfn.XLOOKUP(ROUND(R23,0),'CM-VL-G-C-GL-B-T-ClassRimThickn'!$B$1:$B$112,'CM-VL-G-C-GL-B-T-ClassRimThickn'!$C$1:$C$112,0,1,1),R23)</f>
        <v>0</v>
      </c>
      <c r="T23" s="24">
        <v>963.2</v>
      </c>
      <c r="U23" s="24">
        <f>IF(T23&gt;900,_xlfn.XLOOKUP(ROUND(T23,0),'CM-VL-G-C-GL-B-T-ClassRimThickn'!$B$1:$B$112,'CM-VL-G-C-GL-B-T-ClassRimThickn'!$C$1:$C$112,0,1,1),T23)</f>
        <v>58.5</v>
      </c>
      <c r="V23" s="24">
        <v>962.2</v>
      </c>
      <c r="W23" s="24">
        <f>IF(V23&gt;900,_xlfn.XLOOKUP(ROUND(V23,0),'CM-VL-G-C-GL-B-T-ClassRimThickn'!$B$1:$B$112,'CM-VL-G-C-GL-B-T-ClassRimThickn'!$C$1:$C$112,0,1,1),V23)</f>
        <v>58</v>
      </c>
      <c r="X23" s="24">
        <v>961.2</v>
      </c>
      <c r="Y23" s="24">
        <f>IF(X23&gt;900,_xlfn.XLOOKUP(ROUND(X23,0),'CM-VL-G-C-GL-B-T-ClassRimThickn'!$B$1:$B$112,'CM-VL-G-C-GL-B-T-ClassRimThickn'!$C$1:$C$112,0,1,1),X23)</f>
        <v>57.5</v>
      </c>
      <c r="Z23" s="24">
        <v>962.9</v>
      </c>
      <c r="AA23" s="24">
        <f>IF(Z23&gt;900,_xlfn.XLOOKUP(ROUND(Z23,0),'CM-VL-G-C-GL-B-T-ClassRimThickn'!$B$1:$B$112,'CM-VL-G-C-GL-B-T-ClassRimThickn'!$C$1:$C$112,0,1,1),Z23)</f>
        <v>58.5</v>
      </c>
      <c r="AB23" s="24">
        <v>963.2</v>
      </c>
      <c r="AC23" s="24">
        <f>IF(AB23&gt;900,_xlfn.XLOOKUP(ROUND(AB23,0),'CM-VL-G-C-GL-B-T-ClassRimThickn'!$B$1:$B$112,'CM-VL-G-C-GL-B-T-ClassRimThickn'!$C$1:$C$112,0,1,1),AB23)</f>
        <v>58.5</v>
      </c>
      <c r="AD23" s="24">
        <v>964</v>
      </c>
      <c r="AE23" s="24">
        <f>IF(AD23&gt;900,_xlfn.XLOOKUP(ROUND(AD23,0),'CM-VL-G-C-GL-B-T-ClassRimThickn'!$B$1:$B$112,'CM-VL-G-C-GL-B-T-ClassRimThickn'!$C$1:$C$112,0,1,1),AD23)</f>
        <v>59</v>
      </c>
      <c r="AF23" s="24">
        <v>963.1</v>
      </c>
      <c r="AG23" s="24">
        <f>IF(AF23&gt;900,_xlfn.XLOOKUP(ROUND(AF23,0),'CM-VL-G-C-GL-B-T-ClassRimThickn'!$B$1:$B$112,'CM-VL-G-C-GL-B-T-ClassRimThickn'!$C$1:$C$112,0,1,1),AF23)</f>
        <v>58.5</v>
      </c>
      <c r="AH23" s="24">
        <v>32</v>
      </c>
      <c r="AI23" s="24">
        <v>30</v>
      </c>
      <c r="AJ23" s="24">
        <v>27</v>
      </c>
      <c r="AK23" s="24">
        <v>27</v>
      </c>
      <c r="AL23" s="24">
        <v>31</v>
      </c>
      <c r="AM23" s="24">
        <v>32</v>
      </c>
      <c r="AN23" s="24">
        <v>28</v>
      </c>
      <c r="AO23" s="24">
        <v>31</v>
      </c>
      <c r="AP23" s="24">
        <v>32</v>
      </c>
      <c r="AQ23" s="24">
        <v>32</v>
      </c>
      <c r="AR23" s="24">
        <v>31</v>
      </c>
      <c r="AS23" s="24">
        <v>27</v>
      </c>
      <c r="AT23" s="24">
        <v>28</v>
      </c>
      <c r="AU23" s="24">
        <v>28</v>
      </c>
      <c r="AV23" s="24">
        <v>28</v>
      </c>
      <c r="AW23" s="24">
        <v>28</v>
      </c>
      <c r="AX23" s="24">
        <v>28</v>
      </c>
      <c r="AY23" s="24">
        <v>28</v>
      </c>
      <c r="AZ23" s="24">
        <v>29</v>
      </c>
      <c r="BA23" s="24">
        <v>29</v>
      </c>
      <c r="BB23" s="24">
        <v>29</v>
      </c>
      <c r="BC23" s="24">
        <v>29</v>
      </c>
      <c r="BD23" s="24">
        <v>29</v>
      </c>
      <c r="BE23" s="24">
        <v>28</v>
      </c>
      <c r="BF23" s="24">
        <v>2</v>
      </c>
      <c r="BG23" s="24">
        <v>1</v>
      </c>
      <c r="BH23" s="24">
        <v>2</v>
      </c>
      <c r="BI23" s="24">
        <v>2</v>
      </c>
      <c r="BJ23" s="24">
        <v>2</v>
      </c>
      <c r="BL23" s="24">
        <v>2</v>
      </c>
      <c r="BM23" s="24">
        <v>1</v>
      </c>
      <c r="BN23" s="24">
        <v>1</v>
      </c>
      <c r="BO23" s="24">
        <v>2</v>
      </c>
      <c r="BP23" s="24">
        <v>2</v>
      </c>
      <c r="BQ23" s="24">
        <v>1</v>
      </c>
      <c r="CO23" s="34">
        <f t="shared" si="3"/>
        <v>820408.28985507251</v>
      </c>
    </row>
    <row r="24" spans="1:93" ht="15" hidden="1">
      <c r="A24" s="23" t="s">
        <v>111</v>
      </c>
      <c r="B24" s="52">
        <v>41468</v>
      </c>
      <c r="C24" s="25" t="str">
        <f t="shared" si="0"/>
        <v/>
      </c>
      <c r="G24" s="24">
        <f t="shared" si="2"/>
        <v>35</v>
      </c>
      <c r="H24" s="24">
        <v>826128</v>
      </c>
      <c r="I24" s="24" t="str">
        <f t="shared" si="1"/>
        <v/>
      </c>
      <c r="K24" s="24">
        <f>IF(J24&gt;900,_xlfn.XLOOKUP(ROUND(J24,0),'CM-VL-G-C-GL-B-T-ClassRimThickn'!$B$1:$B$112,'CM-VL-G-C-GL-B-T-ClassRimThickn'!$C$1:$C$112,0,1,1),J24)</f>
        <v>0</v>
      </c>
      <c r="L24" s="24">
        <v>961</v>
      </c>
      <c r="M24" s="24">
        <f>IF(L24&gt;900,_xlfn.XLOOKUP(ROUND(L24,0),'CM-VL-G-C-GL-B-T-ClassRimThickn'!$B$1:$B$112,'CM-VL-G-C-GL-B-T-ClassRimThickn'!$C$1:$C$112,0,1,1),L24)</f>
        <v>57.5</v>
      </c>
      <c r="N24" s="24">
        <v>961</v>
      </c>
      <c r="O24" s="24">
        <f>IF(N24&gt;900,_xlfn.XLOOKUP(ROUND(N24,0),'CM-VL-G-C-GL-B-T-ClassRimThickn'!$B$1:$B$112,'CM-VL-G-C-GL-B-T-ClassRimThickn'!$C$1:$C$112,0,1,1),N24)</f>
        <v>57.5</v>
      </c>
      <c r="P24" s="24">
        <v>963</v>
      </c>
      <c r="Q24" s="24">
        <f>IF(P24&gt;900,_xlfn.XLOOKUP(ROUND(P24,0),'CM-VL-G-C-GL-B-T-ClassRimThickn'!$B$1:$B$112,'CM-VL-G-C-GL-B-T-ClassRimThickn'!$C$1:$C$112,0,1,1),P24)</f>
        <v>58.5</v>
      </c>
      <c r="S24" s="24">
        <f>IF(R24&gt;900,_xlfn.XLOOKUP(ROUND(R24,0),'CM-VL-G-C-GL-B-T-ClassRimThickn'!$B$1:$B$112,'CM-VL-G-C-GL-B-T-ClassRimThickn'!$C$1:$C$112,0,1,1),R24)</f>
        <v>0</v>
      </c>
      <c r="T24" s="24">
        <v>963</v>
      </c>
      <c r="U24" s="24">
        <f>IF(T24&gt;900,_xlfn.XLOOKUP(ROUND(T24,0),'CM-VL-G-C-GL-B-T-ClassRimThickn'!$B$1:$B$112,'CM-VL-G-C-GL-B-T-ClassRimThickn'!$C$1:$C$112,0,1,1),T24)</f>
        <v>58.5</v>
      </c>
      <c r="V24" s="24">
        <v>960</v>
      </c>
      <c r="W24" s="24">
        <f>IF(V24&gt;900,_xlfn.XLOOKUP(ROUND(V24,0),'CM-VL-G-C-GL-B-T-ClassRimThickn'!$B$1:$B$112,'CM-VL-G-C-GL-B-T-ClassRimThickn'!$C$1:$C$112,0,1,1),V24)</f>
        <v>57</v>
      </c>
      <c r="X24" s="24">
        <v>962</v>
      </c>
      <c r="Y24" s="24">
        <f>IF(X24&gt;900,_xlfn.XLOOKUP(ROUND(X24,0),'CM-VL-G-C-GL-B-T-ClassRimThickn'!$B$1:$B$112,'CM-VL-G-C-GL-B-T-ClassRimThickn'!$C$1:$C$112,0,1,1),X24)</f>
        <v>58</v>
      </c>
      <c r="Z24" s="24">
        <v>962</v>
      </c>
      <c r="AA24" s="24">
        <f>IF(Z24&gt;900,_xlfn.XLOOKUP(ROUND(Z24,0),'CM-VL-G-C-GL-B-T-ClassRimThickn'!$B$1:$B$112,'CM-VL-G-C-GL-B-T-ClassRimThickn'!$C$1:$C$112,0,1,1),Z24)</f>
        <v>58</v>
      </c>
      <c r="AB24" s="24">
        <v>964</v>
      </c>
      <c r="AC24" s="24">
        <f>IF(AB24&gt;900,_xlfn.XLOOKUP(ROUND(AB24,0),'CM-VL-G-C-GL-B-T-ClassRimThickn'!$B$1:$B$112,'CM-VL-G-C-GL-B-T-ClassRimThickn'!$C$1:$C$112,0,1,1),AB24)</f>
        <v>59</v>
      </c>
      <c r="AD24" s="24">
        <v>963</v>
      </c>
      <c r="AE24" s="24">
        <f>IF(AD24&gt;900,_xlfn.XLOOKUP(ROUND(AD24,0),'CM-VL-G-C-GL-B-T-ClassRimThickn'!$B$1:$B$112,'CM-VL-G-C-GL-B-T-ClassRimThickn'!$C$1:$C$112,0,1,1),AD24)</f>
        <v>58.5</v>
      </c>
      <c r="AF24" s="24">
        <v>963</v>
      </c>
      <c r="AG24" s="24">
        <f>IF(AF24&gt;900,_xlfn.XLOOKUP(ROUND(AF24,0),'CM-VL-G-C-GL-B-T-ClassRimThickn'!$B$1:$B$112,'CM-VL-G-C-GL-B-T-ClassRimThickn'!$C$1:$C$112,0,1,1),AF24)</f>
        <v>58.5</v>
      </c>
      <c r="AH24" s="24">
        <v>27</v>
      </c>
      <c r="AI24" s="24">
        <v>27</v>
      </c>
      <c r="AJ24" s="24">
        <v>31</v>
      </c>
      <c r="AK24" s="24">
        <v>27</v>
      </c>
      <c r="AL24" s="24">
        <v>30</v>
      </c>
      <c r="AM24" s="24">
        <v>28</v>
      </c>
      <c r="AN24" s="24">
        <v>27</v>
      </c>
      <c r="AO24" s="24">
        <v>27</v>
      </c>
      <c r="AP24" s="24">
        <v>27</v>
      </c>
      <c r="AQ24" s="24">
        <v>26</v>
      </c>
      <c r="AR24" s="24">
        <v>28</v>
      </c>
      <c r="AS24" s="24">
        <v>28</v>
      </c>
      <c r="AT24" s="24">
        <v>28</v>
      </c>
      <c r="AU24" s="24">
        <v>28</v>
      </c>
      <c r="AV24" s="24">
        <v>30</v>
      </c>
      <c r="AW24" s="24">
        <v>28</v>
      </c>
      <c r="AX24" s="24">
        <v>29</v>
      </c>
      <c r="AY24" s="24">
        <v>30</v>
      </c>
      <c r="AZ24" s="24">
        <v>30</v>
      </c>
      <c r="BA24" s="24">
        <v>29</v>
      </c>
      <c r="BB24" s="24">
        <v>29</v>
      </c>
      <c r="BC24" s="24">
        <v>28</v>
      </c>
      <c r="BD24" s="24">
        <v>29</v>
      </c>
      <c r="BE24" s="24">
        <v>27</v>
      </c>
      <c r="BF24" s="24">
        <v>0</v>
      </c>
      <c r="BG24" s="24">
        <v>1</v>
      </c>
      <c r="BH24" s="24">
        <v>0</v>
      </c>
      <c r="BI24" s="24">
        <v>1</v>
      </c>
      <c r="BJ24" s="24">
        <v>1</v>
      </c>
      <c r="BL24" s="24">
        <v>1</v>
      </c>
      <c r="BM24" s="24">
        <v>0</v>
      </c>
      <c r="BN24" s="24">
        <v>1</v>
      </c>
      <c r="BO24" s="24">
        <v>0</v>
      </c>
      <c r="BP24" s="24">
        <v>0</v>
      </c>
      <c r="BQ24" s="24">
        <v>0</v>
      </c>
      <c r="BR24" s="24">
        <v>0</v>
      </c>
      <c r="BS24" s="24">
        <v>0</v>
      </c>
      <c r="BT24" s="24">
        <v>0</v>
      </c>
      <c r="BU24" s="24">
        <v>0</v>
      </c>
      <c r="BV24" s="24">
        <v>0</v>
      </c>
      <c r="BW24" s="24">
        <v>0</v>
      </c>
      <c r="BX24" s="24">
        <v>0</v>
      </c>
      <c r="BY24" s="24">
        <v>0</v>
      </c>
      <c r="BZ24" s="24">
        <v>0</v>
      </c>
      <c r="CA24" s="24">
        <v>0</v>
      </c>
      <c r="CB24" s="24">
        <v>0</v>
      </c>
      <c r="CO24" s="34">
        <f t="shared" si="3"/>
        <v>826128</v>
      </c>
    </row>
    <row r="25" spans="1:93" ht="15" hidden="1">
      <c r="A25" s="23" t="s">
        <v>111</v>
      </c>
      <c r="B25" s="52">
        <v>41508</v>
      </c>
      <c r="C25" s="25" t="str">
        <f t="shared" si="0"/>
        <v/>
      </c>
      <c r="G25" s="24">
        <f t="shared" si="2"/>
        <v>40</v>
      </c>
      <c r="H25" s="24">
        <v>827957</v>
      </c>
      <c r="I25" s="24" t="str">
        <f t="shared" si="1"/>
        <v/>
      </c>
      <c r="K25" s="24">
        <f>IF(J25&gt;900,_xlfn.XLOOKUP(ROUND(J25,0),'CM-VL-G-C-GL-B-T-ClassRimThickn'!$B$1:$B$112,'CM-VL-G-C-GL-B-T-ClassRimThickn'!$C$1:$C$112,0,1,1),J25)</f>
        <v>0</v>
      </c>
      <c r="L25" s="24">
        <v>960</v>
      </c>
      <c r="M25" s="24">
        <f>IF(L25&gt;900,_xlfn.XLOOKUP(ROUND(L25,0),'CM-VL-G-C-GL-B-T-ClassRimThickn'!$B$1:$B$112,'CM-VL-G-C-GL-B-T-ClassRimThickn'!$C$1:$C$112,0,1,1),L25)</f>
        <v>57</v>
      </c>
      <c r="N25" s="24">
        <v>962</v>
      </c>
      <c r="O25" s="24">
        <f>IF(N25&gt;900,_xlfn.XLOOKUP(ROUND(N25,0),'CM-VL-G-C-GL-B-T-ClassRimThickn'!$B$1:$B$112,'CM-VL-G-C-GL-B-T-ClassRimThickn'!$C$1:$C$112,0,1,1),N25)</f>
        <v>58</v>
      </c>
      <c r="P25" s="24">
        <v>963</v>
      </c>
      <c r="Q25" s="24">
        <f>IF(P25&gt;900,_xlfn.XLOOKUP(ROUND(P25,0),'CM-VL-G-C-GL-B-T-ClassRimThickn'!$B$1:$B$112,'CM-VL-G-C-GL-B-T-ClassRimThickn'!$C$1:$C$112,0,1,1),P25)</f>
        <v>58.5</v>
      </c>
      <c r="S25" s="24">
        <f>IF(R25&gt;900,_xlfn.XLOOKUP(ROUND(R25,0),'CM-VL-G-C-GL-B-T-ClassRimThickn'!$B$1:$B$112,'CM-VL-G-C-GL-B-T-ClassRimThickn'!$C$1:$C$112,0,1,1),R25)</f>
        <v>0</v>
      </c>
      <c r="T25" s="24">
        <v>963</v>
      </c>
      <c r="U25" s="24">
        <f>IF(T25&gt;900,_xlfn.XLOOKUP(ROUND(T25,0),'CM-VL-G-C-GL-B-T-ClassRimThickn'!$B$1:$B$112,'CM-VL-G-C-GL-B-T-ClassRimThickn'!$C$1:$C$112,0,1,1),T25)</f>
        <v>58.5</v>
      </c>
      <c r="V25" s="24">
        <v>960</v>
      </c>
      <c r="W25" s="24">
        <f>IF(V25&gt;900,_xlfn.XLOOKUP(ROUND(V25,0),'CM-VL-G-C-GL-B-T-ClassRimThickn'!$B$1:$B$112,'CM-VL-G-C-GL-B-T-ClassRimThickn'!$C$1:$C$112,0,1,1),V25)</f>
        <v>57</v>
      </c>
      <c r="X25" s="24">
        <v>960</v>
      </c>
      <c r="Y25" s="24">
        <f>IF(X25&gt;900,_xlfn.XLOOKUP(ROUND(X25,0),'CM-VL-G-C-GL-B-T-ClassRimThickn'!$B$1:$B$112,'CM-VL-G-C-GL-B-T-ClassRimThickn'!$C$1:$C$112,0,1,1),X25)</f>
        <v>57</v>
      </c>
      <c r="Z25" s="24">
        <v>962</v>
      </c>
      <c r="AA25" s="24">
        <f>IF(Z25&gt;900,_xlfn.XLOOKUP(ROUND(Z25,0),'CM-VL-G-C-GL-B-T-ClassRimThickn'!$B$1:$B$112,'CM-VL-G-C-GL-B-T-ClassRimThickn'!$C$1:$C$112,0,1,1),Z25)</f>
        <v>58</v>
      </c>
      <c r="AB25" s="24">
        <v>963</v>
      </c>
      <c r="AC25" s="24">
        <f>IF(AB25&gt;900,_xlfn.XLOOKUP(ROUND(AB25,0),'CM-VL-G-C-GL-B-T-ClassRimThickn'!$B$1:$B$112,'CM-VL-G-C-GL-B-T-ClassRimThickn'!$C$1:$C$112,0,1,1),AB25)</f>
        <v>58.5</v>
      </c>
      <c r="AD25" s="24">
        <v>963</v>
      </c>
      <c r="AE25" s="24">
        <f>IF(AD25&gt;900,_xlfn.XLOOKUP(ROUND(AD25,0),'CM-VL-G-C-GL-B-T-ClassRimThickn'!$B$1:$B$112,'CM-VL-G-C-GL-B-T-ClassRimThickn'!$C$1:$C$112,0,1,1),AD25)</f>
        <v>58.5</v>
      </c>
      <c r="AF25" s="24">
        <v>963</v>
      </c>
      <c r="AG25" s="24">
        <f>IF(AF25&gt;900,_xlfn.XLOOKUP(ROUND(AF25,0),'CM-VL-G-C-GL-B-T-ClassRimThickn'!$B$1:$B$112,'CM-VL-G-C-GL-B-T-ClassRimThickn'!$C$1:$C$112,0,1,1),AF25)</f>
        <v>58.5</v>
      </c>
      <c r="AH25" s="24">
        <v>27</v>
      </c>
      <c r="AI25" s="24">
        <v>29</v>
      </c>
      <c r="AJ25" s="24">
        <v>27</v>
      </c>
      <c r="AK25" s="24">
        <v>29</v>
      </c>
      <c r="AL25" s="24">
        <v>28</v>
      </c>
      <c r="AM25" s="24">
        <v>27</v>
      </c>
      <c r="AN25" s="24">
        <v>27</v>
      </c>
      <c r="AO25" s="24">
        <v>27</v>
      </c>
      <c r="AP25" s="24">
        <v>27</v>
      </c>
      <c r="AQ25" s="24">
        <v>26</v>
      </c>
      <c r="AR25" s="24">
        <v>28</v>
      </c>
      <c r="AS25" s="24">
        <v>28</v>
      </c>
      <c r="AT25" s="24">
        <v>28</v>
      </c>
      <c r="AU25" s="24">
        <v>28</v>
      </c>
      <c r="AV25" s="24">
        <v>30</v>
      </c>
      <c r="AW25" s="24">
        <v>28</v>
      </c>
      <c r="AX25" s="24">
        <v>29</v>
      </c>
      <c r="AY25" s="24">
        <v>30</v>
      </c>
      <c r="AZ25" s="24">
        <v>30</v>
      </c>
      <c r="BA25" s="24">
        <v>29</v>
      </c>
      <c r="BB25" s="24">
        <v>29</v>
      </c>
      <c r="BC25" s="24">
        <v>29</v>
      </c>
      <c r="BD25" s="24">
        <v>29</v>
      </c>
      <c r="BE25" s="24">
        <v>29</v>
      </c>
      <c r="BF25" s="24">
        <v>1</v>
      </c>
      <c r="BG25" s="24">
        <v>1</v>
      </c>
      <c r="BH25" s="24">
        <v>1</v>
      </c>
      <c r="BI25" s="24">
        <v>1</v>
      </c>
      <c r="BJ25" s="24">
        <v>1</v>
      </c>
      <c r="BL25" s="24">
        <v>1</v>
      </c>
      <c r="BM25" s="24">
        <v>1</v>
      </c>
      <c r="BN25" s="24">
        <v>1</v>
      </c>
      <c r="BO25" s="24">
        <v>1</v>
      </c>
      <c r="BP25" s="24">
        <v>1</v>
      </c>
      <c r="BQ25" s="24">
        <v>1</v>
      </c>
      <c r="CO25" s="34">
        <f t="shared" si="3"/>
        <v>827957</v>
      </c>
    </row>
    <row r="26" spans="1:93" ht="15" hidden="1">
      <c r="A26" s="23" t="s">
        <v>111</v>
      </c>
      <c r="B26" s="52">
        <v>41547</v>
      </c>
      <c r="C26" s="25" t="str">
        <f t="shared" si="0"/>
        <v/>
      </c>
      <c r="G26" s="24">
        <f t="shared" si="2"/>
        <v>39</v>
      </c>
      <c r="H26" s="27">
        <v>828425</v>
      </c>
      <c r="I26" s="24" t="str">
        <f t="shared" si="1"/>
        <v/>
      </c>
      <c r="K26" s="24">
        <f>IF(J26&gt;900,_xlfn.XLOOKUP(ROUND(J26,0),'CM-VL-G-C-GL-B-T-ClassRimThickn'!$B$1:$B$112,'CM-VL-G-C-GL-B-T-ClassRimThickn'!$C$1:$C$112,0,1,1),J26)</f>
        <v>0</v>
      </c>
      <c r="L26" s="24">
        <v>962</v>
      </c>
      <c r="M26" s="24">
        <f>IF(L26&gt;900,_xlfn.XLOOKUP(ROUND(L26,0),'CM-VL-G-C-GL-B-T-ClassRimThickn'!$B$1:$B$112,'CM-VL-G-C-GL-B-T-ClassRimThickn'!$C$1:$C$112,0,1,1),L26)</f>
        <v>58</v>
      </c>
      <c r="N26" s="24">
        <v>962</v>
      </c>
      <c r="O26" s="24">
        <f>IF(N26&gt;900,_xlfn.XLOOKUP(ROUND(N26,0),'CM-VL-G-C-GL-B-T-ClassRimThickn'!$B$1:$B$112,'CM-VL-G-C-GL-B-T-ClassRimThickn'!$C$1:$C$112,0,1,1),N26)</f>
        <v>58</v>
      </c>
      <c r="P26" s="24">
        <v>963</v>
      </c>
      <c r="Q26" s="24">
        <f>IF(P26&gt;900,_xlfn.XLOOKUP(ROUND(P26,0),'CM-VL-G-C-GL-B-T-ClassRimThickn'!$B$1:$B$112,'CM-VL-G-C-GL-B-T-ClassRimThickn'!$C$1:$C$112,0,1,1),P26)</f>
        <v>58.5</v>
      </c>
      <c r="S26" s="24">
        <f>IF(R26&gt;900,_xlfn.XLOOKUP(ROUND(R26,0),'CM-VL-G-C-GL-B-T-ClassRimThickn'!$B$1:$B$112,'CM-VL-G-C-GL-B-T-ClassRimThickn'!$C$1:$C$112,0,1,1),R26)</f>
        <v>0</v>
      </c>
      <c r="T26" s="24">
        <v>963</v>
      </c>
      <c r="U26" s="24">
        <f>IF(T26&gt;900,_xlfn.XLOOKUP(ROUND(T26,0),'CM-VL-G-C-GL-B-T-ClassRimThickn'!$B$1:$B$112,'CM-VL-G-C-GL-B-T-ClassRimThickn'!$C$1:$C$112,0,1,1),T26)</f>
        <v>58.5</v>
      </c>
      <c r="V26" s="24">
        <v>962</v>
      </c>
      <c r="W26" s="24">
        <f>IF(V26&gt;900,_xlfn.XLOOKUP(ROUND(V26,0),'CM-VL-G-C-GL-B-T-ClassRimThickn'!$B$1:$B$112,'CM-VL-G-C-GL-B-T-ClassRimThickn'!$C$1:$C$112,0,1,1),V26)</f>
        <v>58</v>
      </c>
      <c r="X26" s="24">
        <v>962</v>
      </c>
      <c r="Y26" s="24">
        <f>IF(X26&gt;900,_xlfn.XLOOKUP(ROUND(X26,0),'CM-VL-G-C-GL-B-T-ClassRimThickn'!$B$1:$B$112,'CM-VL-G-C-GL-B-T-ClassRimThickn'!$C$1:$C$112,0,1,1),X26)</f>
        <v>58</v>
      </c>
      <c r="Z26" s="24">
        <v>963</v>
      </c>
      <c r="AA26" s="24">
        <f>IF(Z26&gt;900,_xlfn.XLOOKUP(ROUND(Z26,0),'CM-VL-G-C-GL-B-T-ClassRimThickn'!$B$1:$B$112,'CM-VL-G-C-GL-B-T-ClassRimThickn'!$C$1:$C$112,0,1,1),Z26)</f>
        <v>58.5</v>
      </c>
      <c r="AB26" s="24">
        <v>964</v>
      </c>
      <c r="AC26" s="24">
        <f>IF(AB26&gt;900,_xlfn.XLOOKUP(ROUND(AB26,0),'CM-VL-G-C-GL-B-T-ClassRimThickn'!$B$1:$B$112,'CM-VL-G-C-GL-B-T-ClassRimThickn'!$C$1:$C$112,0,1,1),AB26)</f>
        <v>59</v>
      </c>
      <c r="AD26" s="24">
        <v>965</v>
      </c>
      <c r="AE26" s="24">
        <f>IF(AD26&gt;900,_xlfn.XLOOKUP(ROUND(AD26,0),'CM-VL-G-C-GL-B-T-ClassRimThickn'!$B$1:$B$112,'CM-VL-G-C-GL-B-T-ClassRimThickn'!$C$1:$C$112,0,1,1),AD26)</f>
        <v>59.5</v>
      </c>
      <c r="AF26" s="24">
        <v>964</v>
      </c>
      <c r="AG26" s="24">
        <f>IF(AF26&gt;900,_xlfn.XLOOKUP(ROUND(AF26,0),'CM-VL-G-C-GL-B-T-ClassRimThickn'!$B$1:$B$112,'CM-VL-G-C-GL-B-T-ClassRimThickn'!$C$1:$C$112,0,1,1),AF26)</f>
        <v>59</v>
      </c>
      <c r="AH26" s="24">
        <v>28</v>
      </c>
      <c r="AI26" s="24">
        <v>28</v>
      </c>
      <c r="AJ26" s="24">
        <v>27</v>
      </c>
      <c r="AK26" s="24">
        <v>28</v>
      </c>
      <c r="AL26" s="24">
        <v>29</v>
      </c>
      <c r="AM26" s="24">
        <v>28</v>
      </c>
      <c r="AN26" s="24">
        <v>29</v>
      </c>
      <c r="AO26" s="24">
        <v>30</v>
      </c>
      <c r="AP26" s="24">
        <v>27</v>
      </c>
      <c r="AQ26" s="24">
        <v>28</v>
      </c>
      <c r="AR26" s="24">
        <v>29</v>
      </c>
      <c r="AS26" s="24">
        <v>26</v>
      </c>
      <c r="AT26" s="24">
        <v>28</v>
      </c>
      <c r="AU26" s="24">
        <v>28</v>
      </c>
      <c r="AV26" s="24">
        <v>29</v>
      </c>
      <c r="AW26" s="24">
        <v>29</v>
      </c>
      <c r="AX26" s="24">
        <v>28</v>
      </c>
      <c r="AY26" s="24">
        <v>29</v>
      </c>
      <c r="AZ26" s="24">
        <v>29</v>
      </c>
      <c r="BA26" s="24">
        <v>30</v>
      </c>
      <c r="BB26" s="24">
        <v>28</v>
      </c>
      <c r="BC26" s="24">
        <v>28</v>
      </c>
      <c r="BD26" s="24">
        <v>29</v>
      </c>
      <c r="BE26" s="24">
        <v>29</v>
      </c>
      <c r="BF26" s="24">
        <v>2</v>
      </c>
      <c r="BG26" s="24">
        <v>1.5</v>
      </c>
      <c r="BH26" s="24">
        <v>1.5</v>
      </c>
      <c r="BI26" s="24">
        <v>1.5</v>
      </c>
      <c r="BJ26" s="24">
        <v>1.5</v>
      </c>
      <c r="BL26" s="24">
        <v>1.5</v>
      </c>
      <c r="BM26" s="24">
        <v>1.5</v>
      </c>
      <c r="BN26" s="24">
        <v>1.5</v>
      </c>
      <c r="BO26" s="24">
        <v>1.5</v>
      </c>
      <c r="BP26" s="24">
        <v>1.5</v>
      </c>
      <c r="BQ26" s="24">
        <v>1.5</v>
      </c>
      <c r="BR26" s="24">
        <v>0</v>
      </c>
      <c r="BS26" s="24">
        <v>0</v>
      </c>
      <c r="BT26" s="24">
        <v>0</v>
      </c>
      <c r="BU26" s="24">
        <v>0</v>
      </c>
      <c r="BV26" s="24">
        <v>0</v>
      </c>
      <c r="BW26" s="24">
        <v>0</v>
      </c>
      <c r="BX26" s="24">
        <v>0.5</v>
      </c>
      <c r="BY26" s="24">
        <v>0</v>
      </c>
      <c r="BZ26" s="24">
        <v>0</v>
      </c>
      <c r="CA26" s="24">
        <v>0</v>
      </c>
      <c r="CB26" s="24">
        <v>0.5</v>
      </c>
      <c r="CO26" s="34">
        <f t="shared" si="3"/>
        <v>828425</v>
      </c>
    </row>
    <row r="27" spans="1:93" ht="15" hidden="1">
      <c r="A27" s="23" t="s">
        <v>111</v>
      </c>
      <c r="B27" s="52">
        <v>41624</v>
      </c>
      <c r="C27" s="25" t="str">
        <f t="shared" si="0"/>
        <v/>
      </c>
      <c r="G27" s="24">
        <f t="shared" si="2"/>
        <v>77</v>
      </c>
      <c r="H27" s="26">
        <f>(H28-H26)/(G27+G28)*G27+H26</f>
        <v>829789.4954954955</v>
      </c>
      <c r="I27" s="24" t="str">
        <f t="shared" si="1"/>
        <v/>
      </c>
      <c r="K27" s="24">
        <f>IF(J27&gt;900,_xlfn.XLOOKUP(ROUND(J27,0),'CM-VL-G-C-GL-B-T-ClassRimThickn'!$B$1:$B$112,'CM-VL-G-C-GL-B-T-ClassRimThickn'!$C$1:$C$112,0,1,1),J27)</f>
        <v>0</v>
      </c>
      <c r="L27" s="24">
        <v>965</v>
      </c>
      <c r="M27" s="24">
        <f>IF(L27&gt;900,_xlfn.XLOOKUP(ROUND(L27,0),'CM-VL-G-C-GL-B-T-ClassRimThickn'!$B$1:$B$112,'CM-VL-G-C-GL-B-T-ClassRimThickn'!$C$1:$C$112,0,1,1),L27)</f>
        <v>59.5</v>
      </c>
      <c r="N27" s="24">
        <v>969</v>
      </c>
      <c r="O27" s="24">
        <f>IF(N27&gt;900,_xlfn.XLOOKUP(ROUND(N27,0),'CM-VL-G-C-GL-B-T-ClassRimThickn'!$B$1:$B$112,'CM-VL-G-C-GL-B-T-ClassRimThickn'!$C$1:$C$112,0,1,1),N27)</f>
        <v>61.5</v>
      </c>
      <c r="P27" s="24">
        <v>968</v>
      </c>
      <c r="Q27" s="24">
        <f>IF(P27&gt;900,_xlfn.XLOOKUP(ROUND(P27,0),'CM-VL-G-C-GL-B-T-ClassRimThickn'!$B$1:$B$112,'CM-VL-G-C-GL-B-T-ClassRimThickn'!$C$1:$C$112,0,1,1),P27)</f>
        <v>61</v>
      </c>
      <c r="S27" s="24">
        <f>IF(R27&gt;900,_xlfn.XLOOKUP(ROUND(R27,0),'CM-VL-G-C-GL-B-T-ClassRimThickn'!$B$1:$B$112,'CM-VL-G-C-GL-B-T-ClassRimThickn'!$C$1:$C$112,0,1,1),R27)</f>
        <v>0</v>
      </c>
      <c r="T27" s="24">
        <v>967</v>
      </c>
      <c r="U27" s="24">
        <f>IF(T27&gt;900,_xlfn.XLOOKUP(ROUND(T27,0),'CM-VL-G-C-GL-B-T-ClassRimThickn'!$B$1:$B$112,'CM-VL-G-C-GL-B-T-ClassRimThickn'!$C$1:$C$112,0,1,1),T27)</f>
        <v>60.5</v>
      </c>
      <c r="V27" s="24">
        <v>964.5</v>
      </c>
      <c r="W27" s="24">
        <f>IF(V27&gt;900,_xlfn.XLOOKUP(ROUND(V27,0),'CM-VL-G-C-GL-B-T-ClassRimThickn'!$B$1:$B$112,'CM-VL-G-C-GL-B-T-ClassRimThickn'!$C$1:$C$112,0,1,1),V27)</f>
        <v>59.5</v>
      </c>
      <c r="X27" s="24">
        <v>965.5</v>
      </c>
      <c r="Y27" s="24">
        <f>IF(X27&gt;900,_xlfn.XLOOKUP(ROUND(X27,0),'CM-VL-G-C-GL-B-T-ClassRimThickn'!$B$1:$B$112,'CM-VL-G-C-GL-B-T-ClassRimThickn'!$C$1:$C$112,0,1,1),X27)</f>
        <v>60</v>
      </c>
      <c r="Z27" s="24">
        <v>968</v>
      </c>
      <c r="AA27" s="24">
        <f>IF(Z27&gt;900,_xlfn.XLOOKUP(ROUND(Z27,0),'CM-VL-G-C-GL-B-T-ClassRimThickn'!$B$1:$B$112,'CM-VL-G-C-GL-B-T-ClassRimThickn'!$C$1:$C$112,0,1,1),Z27)</f>
        <v>61</v>
      </c>
      <c r="AB27" s="24">
        <v>968</v>
      </c>
      <c r="AC27" s="24">
        <f>IF(AB27&gt;900,_xlfn.XLOOKUP(ROUND(AB27,0),'CM-VL-G-C-GL-B-T-ClassRimThickn'!$B$1:$B$112,'CM-VL-G-C-GL-B-T-ClassRimThickn'!$C$1:$C$112,0,1,1),AB27)</f>
        <v>61</v>
      </c>
      <c r="AD27" s="24">
        <v>968</v>
      </c>
      <c r="AE27" s="24">
        <f>IF(AD27&gt;900,_xlfn.XLOOKUP(ROUND(AD27,0),'CM-VL-G-C-GL-B-T-ClassRimThickn'!$B$1:$B$112,'CM-VL-G-C-GL-B-T-ClassRimThickn'!$C$1:$C$112,0,1,1),AD27)</f>
        <v>61</v>
      </c>
      <c r="AF27" s="24">
        <v>967</v>
      </c>
      <c r="AG27" s="24">
        <f>IF(AF27&gt;900,_xlfn.XLOOKUP(ROUND(AF27,0),'CM-VL-G-C-GL-B-T-ClassRimThickn'!$B$1:$B$112,'CM-VL-G-C-GL-B-T-ClassRimThickn'!$C$1:$C$112,0,1,1),AF27)</f>
        <v>60.5</v>
      </c>
      <c r="AH27" s="24">
        <v>27</v>
      </c>
      <c r="AI27" s="24">
        <v>26</v>
      </c>
      <c r="AJ27" s="24">
        <v>26</v>
      </c>
      <c r="AK27" s="24">
        <v>27</v>
      </c>
      <c r="AL27" s="24">
        <v>29</v>
      </c>
      <c r="AM27" s="24">
        <v>28</v>
      </c>
      <c r="AN27" s="24">
        <v>25</v>
      </c>
      <c r="AO27" s="24">
        <v>28</v>
      </c>
      <c r="AP27" s="24">
        <v>26</v>
      </c>
      <c r="AQ27" s="24">
        <v>28</v>
      </c>
      <c r="AR27" s="24">
        <v>30</v>
      </c>
      <c r="AS27" s="24">
        <v>25</v>
      </c>
      <c r="AT27" s="24">
        <v>28</v>
      </c>
      <c r="AU27" s="24">
        <v>29</v>
      </c>
      <c r="AV27" s="24">
        <v>28</v>
      </c>
      <c r="AW27" s="24">
        <v>28</v>
      </c>
      <c r="AX27" s="24">
        <v>29</v>
      </c>
      <c r="AY27" s="24">
        <v>28</v>
      </c>
      <c r="AZ27" s="24">
        <v>28</v>
      </c>
      <c r="BA27" s="24">
        <v>28</v>
      </c>
      <c r="BB27" s="24">
        <v>28</v>
      </c>
      <c r="BC27" s="24">
        <v>27</v>
      </c>
      <c r="BD27" s="24">
        <v>27</v>
      </c>
      <c r="BE27" s="24">
        <v>29</v>
      </c>
      <c r="BF27" s="24">
        <v>2</v>
      </c>
      <c r="BG27" s="24">
        <v>2</v>
      </c>
      <c r="BH27" s="24">
        <v>2</v>
      </c>
      <c r="BI27" s="24">
        <v>2</v>
      </c>
      <c r="BJ27" s="24">
        <v>2</v>
      </c>
      <c r="BL27" s="24">
        <v>2</v>
      </c>
      <c r="BM27" s="24">
        <v>2</v>
      </c>
      <c r="BN27" s="24">
        <v>2</v>
      </c>
      <c r="BO27" s="24">
        <v>2</v>
      </c>
      <c r="BP27" s="24">
        <v>2</v>
      </c>
      <c r="BQ27" s="24">
        <v>2</v>
      </c>
      <c r="CO27" s="34">
        <f t="shared" si="3"/>
        <v>829789.4954954955</v>
      </c>
    </row>
    <row r="28" spans="1:93" ht="15" hidden="1">
      <c r="A28" s="23" t="s">
        <v>111</v>
      </c>
      <c r="B28" s="52">
        <v>41658</v>
      </c>
      <c r="C28" s="25" t="str">
        <f t="shared" si="0"/>
        <v/>
      </c>
      <c r="G28" s="24">
        <f t="shared" si="2"/>
        <v>34</v>
      </c>
      <c r="H28" s="24">
        <v>830392</v>
      </c>
      <c r="I28" s="24" t="str">
        <f t="shared" si="1"/>
        <v/>
      </c>
      <c r="K28" s="24">
        <f>IF(J28&gt;900,_xlfn.XLOOKUP(ROUND(J28,0),'CM-VL-G-C-GL-B-T-ClassRimThickn'!$B$1:$B$112,'CM-VL-G-C-GL-B-T-ClassRimThickn'!$C$1:$C$112,0,1,1),J28)</f>
        <v>0</v>
      </c>
      <c r="L28" s="24">
        <v>960</v>
      </c>
      <c r="M28" s="24">
        <f>IF(L28&gt;900,_xlfn.XLOOKUP(ROUND(L28,0),'CM-VL-G-C-GL-B-T-ClassRimThickn'!$B$1:$B$112,'CM-VL-G-C-GL-B-T-ClassRimThickn'!$C$1:$C$112,0,1,1),L28)</f>
        <v>57</v>
      </c>
      <c r="N28" s="24">
        <v>962</v>
      </c>
      <c r="O28" s="24">
        <f>IF(N28&gt;900,_xlfn.XLOOKUP(ROUND(N28,0),'CM-VL-G-C-GL-B-T-ClassRimThickn'!$B$1:$B$112,'CM-VL-G-C-GL-B-T-ClassRimThickn'!$C$1:$C$112,0,1,1),N28)</f>
        <v>58</v>
      </c>
      <c r="P28" s="24">
        <v>964</v>
      </c>
      <c r="Q28" s="24">
        <f>IF(P28&gt;900,_xlfn.XLOOKUP(ROUND(P28,0),'CM-VL-G-C-GL-B-T-ClassRimThickn'!$B$1:$B$112,'CM-VL-G-C-GL-B-T-ClassRimThickn'!$C$1:$C$112,0,1,1),P28)</f>
        <v>59</v>
      </c>
      <c r="S28" s="24">
        <f>IF(R28&gt;900,_xlfn.XLOOKUP(ROUND(R28,0),'CM-VL-G-C-GL-B-T-ClassRimThickn'!$B$1:$B$112,'CM-VL-G-C-GL-B-T-ClassRimThickn'!$C$1:$C$112,0,1,1),R28)</f>
        <v>0</v>
      </c>
      <c r="T28" s="24">
        <v>963</v>
      </c>
      <c r="U28" s="24">
        <f>IF(T28&gt;900,_xlfn.XLOOKUP(ROUND(T28,0),'CM-VL-G-C-GL-B-T-ClassRimThickn'!$B$1:$B$112,'CM-VL-G-C-GL-B-T-ClassRimThickn'!$C$1:$C$112,0,1,1),T28)</f>
        <v>58.5</v>
      </c>
      <c r="V28" s="24">
        <v>962</v>
      </c>
      <c r="W28" s="24">
        <f>IF(V28&gt;900,_xlfn.XLOOKUP(ROUND(V28,0),'CM-VL-G-C-GL-B-T-ClassRimThickn'!$B$1:$B$112,'CM-VL-G-C-GL-B-T-ClassRimThickn'!$C$1:$C$112,0,1,1),V28)</f>
        <v>58</v>
      </c>
      <c r="X28" s="24">
        <v>962</v>
      </c>
      <c r="Y28" s="24">
        <f>IF(X28&gt;900,_xlfn.XLOOKUP(ROUND(X28,0),'CM-VL-G-C-GL-B-T-ClassRimThickn'!$B$1:$B$112,'CM-VL-G-C-GL-B-T-ClassRimThickn'!$C$1:$C$112,0,1,1),X28)</f>
        <v>58</v>
      </c>
      <c r="Z28" s="24">
        <v>962</v>
      </c>
      <c r="AA28" s="24">
        <f>IF(Z28&gt;900,_xlfn.XLOOKUP(ROUND(Z28,0),'CM-VL-G-C-GL-B-T-ClassRimThickn'!$B$1:$B$112,'CM-VL-G-C-GL-B-T-ClassRimThickn'!$C$1:$C$112,0,1,1),Z28)</f>
        <v>58</v>
      </c>
      <c r="AB28" s="24">
        <v>965</v>
      </c>
      <c r="AC28" s="24">
        <f>IF(AB28&gt;900,_xlfn.XLOOKUP(ROUND(AB28,0),'CM-VL-G-C-GL-B-T-ClassRimThickn'!$B$1:$B$112,'CM-VL-G-C-GL-B-T-ClassRimThickn'!$C$1:$C$112,0,1,1),AB28)</f>
        <v>59.5</v>
      </c>
      <c r="AD28" s="24">
        <v>964</v>
      </c>
      <c r="AE28" s="24">
        <f>IF(AD28&gt;900,_xlfn.XLOOKUP(ROUND(AD28,0),'CM-VL-G-C-GL-B-T-ClassRimThickn'!$B$1:$B$112,'CM-VL-G-C-GL-B-T-ClassRimThickn'!$C$1:$C$112,0,1,1),AD28)</f>
        <v>59</v>
      </c>
      <c r="AF28" s="24">
        <v>963</v>
      </c>
      <c r="AG28" s="24">
        <f>IF(AF28&gt;900,_xlfn.XLOOKUP(ROUND(AF28,0),'CM-VL-G-C-GL-B-T-ClassRimThickn'!$B$1:$B$112,'CM-VL-G-C-GL-B-T-ClassRimThickn'!$C$1:$C$112,0,1,1),AF28)</f>
        <v>58.5</v>
      </c>
      <c r="AH28" s="24">
        <v>27</v>
      </c>
      <c r="AI28" s="24">
        <v>29</v>
      </c>
      <c r="AJ28" s="24">
        <v>28</v>
      </c>
      <c r="AK28" s="24">
        <v>27</v>
      </c>
      <c r="AL28" s="24">
        <v>30</v>
      </c>
      <c r="AM28" s="24">
        <v>26</v>
      </c>
      <c r="AN28" s="24">
        <v>26</v>
      </c>
      <c r="AO28" s="24">
        <v>30</v>
      </c>
      <c r="AP28" s="24">
        <v>29</v>
      </c>
      <c r="AQ28" s="24">
        <v>26</v>
      </c>
      <c r="AR28" s="24">
        <v>28</v>
      </c>
      <c r="AS28" s="24">
        <v>26</v>
      </c>
      <c r="AT28" s="24">
        <v>30</v>
      </c>
      <c r="AU28" s="24">
        <v>28</v>
      </c>
      <c r="AV28" s="24">
        <v>29</v>
      </c>
      <c r="AW28" s="24">
        <v>28</v>
      </c>
      <c r="AX28" s="24">
        <v>30</v>
      </c>
      <c r="AY28" s="24">
        <v>26</v>
      </c>
      <c r="AZ28" s="24">
        <v>29</v>
      </c>
      <c r="BA28" s="24">
        <v>30</v>
      </c>
      <c r="BB28" s="24">
        <v>29</v>
      </c>
      <c r="BC28" s="24">
        <v>28</v>
      </c>
      <c r="BD28" s="24">
        <v>30</v>
      </c>
      <c r="BE28" s="24">
        <v>30</v>
      </c>
      <c r="BF28" s="24">
        <v>0</v>
      </c>
      <c r="BG28" s="24">
        <v>0</v>
      </c>
      <c r="BH28" s="24">
        <v>0</v>
      </c>
      <c r="BI28" s="24">
        <v>0</v>
      </c>
      <c r="BJ28" s="24">
        <v>0</v>
      </c>
      <c r="BL28" s="24">
        <v>0</v>
      </c>
      <c r="BM28" s="24">
        <v>0</v>
      </c>
      <c r="BN28" s="24">
        <v>0</v>
      </c>
      <c r="BO28" s="24">
        <v>0</v>
      </c>
      <c r="BP28" s="24">
        <v>0</v>
      </c>
      <c r="BQ28" s="24">
        <v>0</v>
      </c>
      <c r="BR28" s="24">
        <v>0</v>
      </c>
      <c r="BS28" s="24">
        <v>0</v>
      </c>
      <c r="BT28" s="24">
        <v>0</v>
      </c>
      <c r="BU28" s="24">
        <v>0</v>
      </c>
      <c r="BV28" s="24">
        <v>0</v>
      </c>
      <c r="BW28" s="24">
        <v>0</v>
      </c>
      <c r="BX28" s="24">
        <v>0</v>
      </c>
      <c r="BY28" s="24">
        <v>0</v>
      </c>
      <c r="BZ28" s="24">
        <v>0</v>
      </c>
      <c r="CA28" s="24">
        <v>0</v>
      </c>
      <c r="CB28" s="24">
        <v>0</v>
      </c>
      <c r="CO28" s="34">
        <f t="shared" si="3"/>
        <v>830392</v>
      </c>
    </row>
    <row r="29" spans="1:93" ht="15" hidden="1">
      <c r="A29" s="23" t="s">
        <v>111</v>
      </c>
      <c r="B29" s="52">
        <v>41808</v>
      </c>
      <c r="C29" s="25" t="str">
        <f t="shared" si="0"/>
        <v/>
      </c>
      <c r="G29" s="24">
        <f t="shared" si="2"/>
        <v>150</v>
      </c>
      <c r="H29" s="24">
        <v>832156</v>
      </c>
      <c r="I29" s="24" t="str">
        <f t="shared" si="1"/>
        <v/>
      </c>
      <c r="K29" s="24">
        <f>IF(J29&gt;900,_xlfn.XLOOKUP(ROUND(J29,0),'CM-VL-G-C-GL-B-T-ClassRimThickn'!$B$1:$B$112,'CM-VL-G-C-GL-B-T-ClassRimThickn'!$C$1:$C$112,0,1,1),J29)</f>
        <v>0</v>
      </c>
      <c r="L29" s="24">
        <v>961</v>
      </c>
      <c r="M29" s="24">
        <f>IF(L29&gt;900,_xlfn.XLOOKUP(ROUND(L29,0),'CM-VL-G-C-GL-B-T-ClassRimThickn'!$B$1:$B$112,'CM-VL-G-C-GL-B-T-ClassRimThickn'!$C$1:$C$112,0,1,1),L29)</f>
        <v>57.5</v>
      </c>
      <c r="N29" s="24">
        <v>963</v>
      </c>
      <c r="O29" s="24">
        <f>IF(N29&gt;900,_xlfn.XLOOKUP(ROUND(N29,0),'CM-VL-G-C-GL-B-T-ClassRimThickn'!$B$1:$B$112,'CM-VL-G-C-GL-B-T-ClassRimThickn'!$C$1:$C$112,0,1,1),N29)</f>
        <v>58.5</v>
      </c>
      <c r="P29" s="24">
        <v>964</v>
      </c>
      <c r="Q29" s="24">
        <f>IF(P29&gt;900,_xlfn.XLOOKUP(ROUND(P29,0),'CM-VL-G-C-GL-B-T-ClassRimThickn'!$B$1:$B$112,'CM-VL-G-C-GL-B-T-ClassRimThickn'!$C$1:$C$112,0,1,1),P29)</f>
        <v>59</v>
      </c>
      <c r="S29" s="24">
        <f>IF(R29&gt;900,_xlfn.XLOOKUP(ROUND(R29,0),'CM-VL-G-C-GL-B-T-ClassRimThickn'!$B$1:$B$112,'CM-VL-G-C-GL-B-T-ClassRimThickn'!$C$1:$C$112,0,1,1),R29)</f>
        <v>0</v>
      </c>
      <c r="T29" s="24">
        <v>963</v>
      </c>
      <c r="U29" s="24">
        <f>IF(T29&gt;900,_xlfn.XLOOKUP(ROUND(T29,0),'CM-VL-G-C-GL-B-T-ClassRimThickn'!$B$1:$B$112,'CM-VL-G-C-GL-B-T-ClassRimThickn'!$C$1:$C$112,0,1,1),T29)</f>
        <v>58.5</v>
      </c>
      <c r="V29" s="24">
        <v>962</v>
      </c>
      <c r="W29" s="24">
        <f>IF(V29&gt;900,_xlfn.XLOOKUP(ROUND(V29,0),'CM-VL-G-C-GL-B-T-ClassRimThickn'!$B$1:$B$112,'CM-VL-G-C-GL-B-T-ClassRimThickn'!$C$1:$C$112,0,1,1),V29)</f>
        <v>58</v>
      </c>
      <c r="X29" s="24">
        <v>962</v>
      </c>
      <c r="Y29" s="24">
        <f>IF(X29&gt;900,_xlfn.XLOOKUP(ROUND(X29,0),'CM-VL-G-C-GL-B-T-ClassRimThickn'!$B$1:$B$112,'CM-VL-G-C-GL-B-T-ClassRimThickn'!$C$1:$C$112,0,1,1),X29)</f>
        <v>58</v>
      </c>
      <c r="Z29" s="24">
        <v>963</v>
      </c>
      <c r="AA29" s="24">
        <f>IF(Z29&gt;900,_xlfn.XLOOKUP(ROUND(Z29,0),'CM-VL-G-C-GL-B-T-ClassRimThickn'!$B$1:$B$112,'CM-VL-G-C-GL-B-T-ClassRimThickn'!$C$1:$C$112,0,1,1),Z29)</f>
        <v>58.5</v>
      </c>
      <c r="AB29" s="24">
        <v>964</v>
      </c>
      <c r="AC29" s="24">
        <f>IF(AB29&gt;900,_xlfn.XLOOKUP(ROUND(AB29,0),'CM-VL-G-C-GL-B-T-ClassRimThickn'!$B$1:$B$112,'CM-VL-G-C-GL-B-T-ClassRimThickn'!$C$1:$C$112,0,1,1),AB29)</f>
        <v>59</v>
      </c>
      <c r="AD29" s="24">
        <v>965</v>
      </c>
      <c r="AE29" s="24">
        <f>IF(AD29&gt;900,_xlfn.XLOOKUP(ROUND(AD29,0),'CM-VL-G-C-GL-B-T-ClassRimThickn'!$B$1:$B$112,'CM-VL-G-C-GL-B-T-ClassRimThickn'!$C$1:$C$112,0,1,1),AD29)</f>
        <v>59.5</v>
      </c>
      <c r="AF29" s="24">
        <v>964</v>
      </c>
      <c r="AG29" s="24">
        <f>IF(AF29&gt;900,_xlfn.XLOOKUP(ROUND(AF29,0),'CM-VL-G-C-GL-B-T-ClassRimThickn'!$B$1:$B$112,'CM-VL-G-C-GL-B-T-ClassRimThickn'!$C$1:$C$112,0,1,1),AF29)</f>
        <v>59</v>
      </c>
      <c r="AH29" s="24">
        <v>24</v>
      </c>
      <c r="AI29" s="24">
        <v>29</v>
      </c>
      <c r="AJ29" s="24">
        <v>28</v>
      </c>
      <c r="AK29" s="24">
        <v>26</v>
      </c>
      <c r="AL29" s="24">
        <v>29</v>
      </c>
      <c r="AM29" s="24">
        <v>25</v>
      </c>
      <c r="AN29" s="24">
        <v>27</v>
      </c>
      <c r="AO29" s="24">
        <v>29</v>
      </c>
      <c r="AP29" s="24">
        <v>29</v>
      </c>
      <c r="AQ29" s="24">
        <v>26</v>
      </c>
      <c r="AR29" s="24">
        <v>28</v>
      </c>
      <c r="AS29" s="24">
        <v>27</v>
      </c>
      <c r="AT29" s="24">
        <v>29</v>
      </c>
      <c r="AU29" s="24">
        <v>29</v>
      </c>
      <c r="AV29" s="24">
        <v>30</v>
      </c>
      <c r="AW29" s="24">
        <v>29</v>
      </c>
      <c r="AX29" s="24">
        <v>29</v>
      </c>
      <c r="AY29" s="24">
        <v>28</v>
      </c>
      <c r="AZ29" s="24">
        <v>27</v>
      </c>
      <c r="BA29" s="24">
        <v>29</v>
      </c>
      <c r="BB29" s="24">
        <v>29</v>
      </c>
      <c r="BC29" s="24">
        <v>26</v>
      </c>
      <c r="BD29" s="24">
        <v>28</v>
      </c>
      <c r="BE29" s="24">
        <v>27</v>
      </c>
      <c r="BF29" s="24">
        <v>1</v>
      </c>
      <c r="BG29" s="24">
        <v>1</v>
      </c>
      <c r="BH29" s="24">
        <v>1</v>
      </c>
      <c r="BI29" s="24">
        <v>1</v>
      </c>
      <c r="BJ29" s="24">
        <v>1</v>
      </c>
      <c r="BL29" s="24">
        <v>1</v>
      </c>
      <c r="BM29" s="24">
        <v>1</v>
      </c>
      <c r="BN29" s="24">
        <v>1</v>
      </c>
      <c r="BO29" s="24">
        <v>1</v>
      </c>
      <c r="BP29" s="24">
        <v>1</v>
      </c>
      <c r="BQ29" s="24">
        <v>1</v>
      </c>
      <c r="BR29" s="24">
        <v>0</v>
      </c>
      <c r="BS29" s="24">
        <v>0</v>
      </c>
      <c r="BT29" s="24">
        <v>0</v>
      </c>
      <c r="BU29" s="24">
        <v>0</v>
      </c>
      <c r="BV29" s="24">
        <v>0</v>
      </c>
      <c r="BW29" s="24">
        <v>0</v>
      </c>
      <c r="BX29" s="24">
        <v>0</v>
      </c>
      <c r="BY29" s="24">
        <v>0</v>
      </c>
      <c r="BZ29" s="24">
        <v>0</v>
      </c>
      <c r="CA29" s="24">
        <v>0</v>
      </c>
      <c r="CB29" s="24">
        <v>0</v>
      </c>
      <c r="CO29" s="34">
        <f t="shared" si="3"/>
        <v>832156</v>
      </c>
    </row>
    <row r="30" spans="1:93" ht="15" hidden="1">
      <c r="A30" s="23" t="s">
        <v>111</v>
      </c>
      <c r="B30" s="52">
        <v>41850</v>
      </c>
      <c r="C30" s="25" t="str">
        <f t="shared" si="0"/>
        <v/>
      </c>
      <c r="G30" s="24">
        <f t="shared" si="2"/>
        <v>42</v>
      </c>
      <c r="H30" s="24">
        <v>835858</v>
      </c>
      <c r="I30" s="24" t="str">
        <f t="shared" si="1"/>
        <v/>
      </c>
      <c r="K30" s="24">
        <f>IF(J30&gt;900,_xlfn.XLOOKUP(ROUND(J30,0),'CM-VL-G-C-GL-B-T-ClassRimThickn'!$B$1:$B$112,'CM-VL-G-C-GL-B-T-ClassRimThickn'!$C$1:$C$112,0,1,1),J30)</f>
        <v>0</v>
      </c>
      <c r="L30" s="24">
        <v>61</v>
      </c>
      <c r="M30" s="24">
        <f>IF(L30&gt;900,_xlfn.XLOOKUP(ROUND(L30,0),'CM-VL-G-C-GL-B-T-ClassRimThickn'!$B$1:$B$112,'CM-VL-G-C-GL-B-T-ClassRimThickn'!$C$1:$C$112,0,1,1),L30)</f>
        <v>61</v>
      </c>
      <c r="N30" s="24">
        <v>62</v>
      </c>
      <c r="O30" s="24">
        <f>IF(N30&gt;900,_xlfn.XLOOKUP(ROUND(N30,0),'CM-VL-G-C-GL-B-T-ClassRimThickn'!$B$1:$B$112,'CM-VL-G-C-GL-B-T-ClassRimThickn'!$C$1:$C$112,0,1,1),N30)</f>
        <v>62</v>
      </c>
      <c r="P30" s="24">
        <v>60</v>
      </c>
      <c r="Q30" s="24">
        <f>IF(P30&gt;900,_xlfn.XLOOKUP(ROUND(P30,0),'CM-VL-G-C-GL-B-T-ClassRimThickn'!$B$1:$B$112,'CM-VL-G-C-GL-B-T-ClassRimThickn'!$C$1:$C$112,0,1,1),P30)</f>
        <v>60</v>
      </c>
      <c r="S30" s="24">
        <f>IF(R30&gt;900,_xlfn.XLOOKUP(ROUND(R30,0),'CM-VL-G-C-GL-B-T-ClassRimThickn'!$B$1:$B$112,'CM-VL-G-C-GL-B-T-ClassRimThickn'!$C$1:$C$112,0,1,1),R30)</f>
        <v>0</v>
      </c>
      <c r="T30" s="24">
        <v>60</v>
      </c>
      <c r="U30" s="24">
        <f>IF(T30&gt;900,_xlfn.XLOOKUP(ROUND(T30,0),'CM-VL-G-C-GL-B-T-ClassRimThickn'!$B$1:$B$112,'CM-VL-G-C-GL-B-T-ClassRimThickn'!$C$1:$C$112,0,1,1),T30)</f>
        <v>60</v>
      </c>
      <c r="V30" s="24">
        <v>59</v>
      </c>
      <c r="W30" s="24">
        <f>IF(V30&gt;900,_xlfn.XLOOKUP(ROUND(V30,0),'CM-VL-G-C-GL-B-T-ClassRimThickn'!$B$1:$B$112,'CM-VL-G-C-GL-B-T-ClassRimThickn'!$C$1:$C$112,0,1,1),V30)</f>
        <v>59</v>
      </c>
      <c r="X30" s="24">
        <v>59</v>
      </c>
      <c r="Y30" s="24">
        <f>IF(X30&gt;900,_xlfn.XLOOKUP(ROUND(X30,0),'CM-VL-G-C-GL-B-T-ClassRimThickn'!$B$1:$B$112,'CM-VL-G-C-GL-B-T-ClassRimThickn'!$C$1:$C$112,0,1,1),X30)</f>
        <v>59</v>
      </c>
      <c r="Z30" s="24">
        <v>61</v>
      </c>
      <c r="AA30" s="24">
        <f>IF(Z30&gt;900,_xlfn.XLOOKUP(ROUND(Z30,0),'CM-VL-G-C-GL-B-T-ClassRimThickn'!$B$1:$B$112,'CM-VL-G-C-GL-B-T-ClassRimThickn'!$C$1:$C$112,0,1,1),Z30)</f>
        <v>61</v>
      </c>
      <c r="AB30" s="24">
        <v>61</v>
      </c>
      <c r="AC30" s="24">
        <f>IF(AB30&gt;900,_xlfn.XLOOKUP(ROUND(AB30,0),'CM-VL-G-C-GL-B-T-ClassRimThickn'!$B$1:$B$112,'CM-VL-G-C-GL-B-T-ClassRimThickn'!$C$1:$C$112,0,1,1),AB30)</f>
        <v>61</v>
      </c>
      <c r="AD30" s="24">
        <v>61</v>
      </c>
      <c r="AE30" s="24">
        <f>IF(AD30&gt;900,_xlfn.XLOOKUP(ROUND(AD30,0),'CM-VL-G-C-GL-B-T-ClassRimThickn'!$B$1:$B$112,'CM-VL-G-C-GL-B-T-ClassRimThickn'!$C$1:$C$112,0,1,1),AD30)</f>
        <v>61</v>
      </c>
      <c r="AF30" s="24">
        <v>58</v>
      </c>
      <c r="AG30" s="24">
        <f>IF(AF30&gt;900,_xlfn.XLOOKUP(ROUND(AF30,0),'CM-VL-G-C-GL-B-T-ClassRimThickn'!$B$1:$B$112,'CM-VL-G-C-GL-B-T-ClassRimThickn'!$C$1:$C$112,0,1,1),AF30)</f>
        <v>58</v>
      </c>
      <c r="AH30" s="24">
        <v>26</v>
      </c>
      <c r="AI30" s="24">
        <v>28</v>
      </c>
      <c r="AJ30" s="24">
        <v>26</v>
      </c>
      <c r="AK30" s="24">
        <v>27</v>
      </c>
      <c r="AL30" s="24">
        <v>28</v>
      </c>
      <c r="AM30" s="24">
        <v>28</v>
      </c>
      <c r="AN30" s="24">
        <v>25</v>
      </c>
      <c r="AO30" s="24">
        <v>29</v>
      </c>
      <c r="AP30" s="24">
        <v>27</v>
      </c>
      <c r="AQ30" s="24">
        <v>27</v>
      </c>
      <c r="AR30" s="24">
        <v>28</v>
      </c>
      <c r="AS30" s="24">
        <v>25</v>
      </c>
      <c r="AT30" s="24">
        <v>28</v>
      </c>
      <c r="AU30" s="24">
        <v>29</v>
      </c>
      <c r="AV30" s="24">
        <v>28</v>
      </c>
      <c r="AW30" s="24">
        <v>29</v>
      </c>
      <c r="AX30" s="24">
        <v>30</v>
      </c>
      <c r="AY30" s="24">
        <v>28</v>
      </c>
      <c r="AZ30" s="24">
        <v>28</v>
      </c>
      <c r="BA30" s="24">
        <v>29</v>
      </c>
      <c r="BB30" s="24">
        <v>28</v>
      </c>
      <c r="BC30" s="24">
        <v>29</v>
      </c>
      <c r="BD30" s="24">
        <v>29</v>
      </c>
      <c r="BE30" s="24">
        <v>28</v>
      </c>
      <c r="BF30" s="24">
        <v>1.1000000000000001</v>
      </c>
      <c r="BG30" s="24">
        <v>1.1000000000000001</v>
      </c>
      <c r="BH30" s="24">
        <v>0.6</v>
      </c>
      <c r="BI30" s="24">
        <v>1.3</v>
      </c>
      <c r="BJ30" s="24">
        <v>1</v>
      </c>
      <c r="BL30" s="24">
        <v>0.8</v>
      </c>
      <c r="BM30" s="24">
        <v>1</v>
      </c>
      <c r="BN30" s="24">
        <v>1.4</v>
      </c>
      <c r="BO30" s="24">
        <v>0.8</v>
      </c>
      <c r="BP30" s="24">
        <v>1.6</v>
      </c>
      <c r="BQ30" s="24">
        <v>0.8</v>
      </c>
      <c r="CD30" s="24">
        <v>110</v>
      </c>
      <c r="CE30" s="24">
        <v>110</v>
      </c>
      <c r="CF30" s="24">
        <v>110</v>
      </c>
      <c r="CG30" s="24">
        <v>110</v>
      </c>
      <c r="CH30" s="24">
        <v>110</v>
      </c>
      <c r="CI30" s="24">
        <v>110</v>
      </c>
      <c r="CO30" s="34">
        <f t="shared" si="3"/>
        <v>835858</v>
      </c>
    </row>
    <row r="31" spans="1:93" ht="15" hidden="1">
      <c r="A31" s="23" t="s">
        <v>111</v>
      </c>
      <c r="B31" s="52">
        <v>41940</v>
      </c>
      <c r="C31" s="25" t="str">
        <f t="shared" si="0"/>
        <v/>
      </c>
      <c r="G31" s="24">
        <f t="shared" si="2"/>
        <v>90</v>
      </c>
      <c r="H31" s="24">
        <v>836058</v>
      </c>
      <c r="I31" s="24" t="str">
        <f t="shared" si="1"/>
        <v/>
      </c>
      <c r="K31" s="24">
        <f>IF(J31&gt;900,_xlfn.XLOOKUP(ROUND(J31,0),'CM-VL-G-C-GL-B-T-ClassRimThickn'!$B$1:$B$112,'CM-VL-G-C-GL-B-T-ClassRimThickn'!$C$1:$C$112,0,1,1),J31)</f>
        <v>0</v>
      </c>
      <c r="L31" s="24">
        <v>959</v>
      </c>
      <c r="M31" s="24">
        <f>IF(L31&gt;900,_xlfn.XLOOKUP(ROUND(L31,0),'CM-VL-G-C-GL-B-T-ClassRimThickn'!$B$1:$B$112,'CM-VL-G-C-GL-B-T-ClassRimThickn'!$C$1:$C$112,0,1,1),L31)</f>
        <v>56.5</v>
      </c>
      <c r="N31" s="24">
        <v>962</v>
      </c>
      <c r="O31" s="24">
        <f>IF(N31&gt;900,_xlfn.XLOOKUP(ROUND(N31,0),'CM-VL-G-C-GL-B-T-ClassRimThickn'!$B$1:$B$112,'CM-VL-G-C-GL-B-T-ClassRimThickn'!$C$1:$C$112,0,1,1),N31)</f>
        <v>58</v>
      </c>
      <c r="P31" s="24">
        <v>963</v>
      </c>
      <c r="Q31" s="24">
        <f>IF(P31&gt;900,_xlfn.XLOOKUP(ROUND(P31,0),'CM-VL-G-C-GL-B-T-ClassRimThickn'!$B$1:$B$112,'CM-VL-G-C-GL-B-T-ClassRimThickn'!$C$1:$C$112,0,1,1),P31)</f>
        <v>58.5</v>
      </c>
      <c r="S31" s="24">
        <f>IF(R31&gt;900,_xlfn.XLOOKUP(ROUND(R31,0),'CM-VL-G-C-GL-B-T-ClassRimThickn'!$B$1:$B$112,'CM-VL-G-C-GL-B-T-ClassRimThickn'!$C$1:$C$112,0,1,1),R31)</f>
        <v>0</v>
      </c>
      <c r="T31" s="24">
        <v>963</v>
      </c>
      <c r="U31" s="24">
        <f>IF(T31&gt;900,_xlfn.XLOOKUP(ROUND(T31,0),'CM-VL-G-C-GL-B-T-ClassRimThickn'!$B$1:$B$112,'CM-VL-G-C-GL-B-T-ClassRimThickn'!$C$1:$C$112,0,1,1),T31)</f>
        <v>58.5</v>
      </c>
      <c r="V31" s="24">
        <v>962</v>
      </c>
      <c r="W31" s="24">
        <f>IF(V31&gt;900,_xlfn.XLOOKUP(ROUND(V31,0),'CM-VL-G-C-GL-B-T-ClassRimThickn'!$B$1:$B$112,'CM-VL-G-C-GL-B-T-ClassRimThickn'!$C$1:$C$112,0,1,1),V31)</f>
        <v>58</v>
      </c>
      <c r="X31" s="24">
        <v>960</v>
      </c>
      <c r="Y31" s="24">
        <f>IF(X31&gt;900,_xlfn.XLOOKUP(ROUND(X31,0),'CM-VL-G-C-GL-B-T-ClassRimThickn'!$B$1:$B$112,'CM-VL-G-C-GL-B-T-ClassRimThickn'!$C$1:$C$112,0,1,1),X31)</f>
        <v>57</v>
      </c>
      <c r="Z31" s="24">
        <v>963</v>
      </c>
      <c r="AA31" s="24">
        <f>IF(Z31&gt;900,_xlfn.XLOOKUP(ROUND(Z31,0),'CM-VL-G-C-GL-B-T-ClassRimThickn'!$B$1:$B$112,'CM-VL-G-C-GL-B-T-ClassRimThickn'!$C$1:$C$112,0,1,1),Z31)</f>
        <v>58.5</v>
      </c>
      <c r="AB31" s="24">
        <v>964</v>
      </c>
      <c r="AC31" s="24">
        <f>IF(AB31&gt;900,_xlfn.XLOOKUP(ROUND(AB31,0),'CM-VL-G-C-GL-B-T-ClassRimThickn'!$B$1:$B$112,'CM-VL-G-C-GL-B-T-ClassRimThickn'!$C$1:$C$112,0,1,1),AB31)</f>
        <v>59</v>
      </c>
      <c r="AD31" s="24">
        <v>964</v>
      </c>
      <c r="AE31" s="24">
        <f>IF(AD31&gt;900,_xlfn.XLOOKUP(ROUND(AD31,0),'CM-VL-G-C-GL-B-T-ClassRimThickn'!$B$1:$B$112,'CM-VL-G-C-GL-B-T-ClassRimThickn'!$C$1:$C$112,0,1,1),AD31)</f>
        <v>59</v>
      </c>
      <c r="AF31" s="24">
        <v>965</v>
      </c>
      <c r="AG31" s="24">
        <f>IF(AF31&gt;900,_xlfn.XLOOKUP(ROUND(AF31,0),'CM-VL-G-C-GL-B-T-ClassRimThickn'!$B$1:$B$112,'CM-VL-G-C-GL-B-T-ClassRimThickn'!$C$1:$C$112,0,1,1),AF31)</f>
        <v>59.5</v>
      </c>
      <c r="AH31" s="24">
        <v>27</v>
      </c>
      <c r="AI31" s="24">
        <v>29</v>
      </c>
      <c r="AJ31" s="24">
        <v>26</v>
      </c>
      <c r="AK31" s="24">
        <v>27</v>
      </c>
      <c r="AL31" s="24">
        <v>29</v>
      </c>
      <c r="AM31" s="24">
        <v>27</v>
      </c>
      <c r="AN31" s="24">
        <v>24</v>
      </c>
      <c r="AO31" s="24">
        <v>29</v>
      </c>
      <c r="AP31" s="24">
        <v>27</v>
      </c>
      <c r="AQ31" s="24">
        <v>26</v>
      </c>
      <c r="AR31" s="24">
        <v>30</v>
      </c>
      <c r="AS31" s="24">
        <v>26</v>
      </c>
      <c r="AT31" s="24">
        <v>29</v>
      </c>
      <c r="AU31" s="24">
        <v>30</v>
      </c>
      <c r="AV31" s="24">
        <v>29</v>
      </c>
      <c r="AW31" s="24">
        <v>29</v>
      </c>
      <c r="AX31" s="24">
        <v>29</v>
      </c>
      <c r="AY31" s="24">
        <v>29</v>
      </c>
      <c r="AZ31" s="24">
        <v>29</v>
      </c>
      <c r="BA31" s="24">
        <v>30</v>
      </c>
      <c r="BB31" s="24">
        <v>29</v>
      </c>
      <c r="BC31" s="24">
        <v>29</v>
      </c>
      <c r="BD31" s="24">
        <v>29</v>
      </c>
      <c r="BE31" s="24">
        <v>30</v>
      </c>
      <c r="BF31" s="24">
        <v>1</v>
      </c>
      <c r="BG31" s="24">
        <v>0</v>
      </c>
      <c r="BH31" s="24">
        <v>0</v>
      </c>
      <c r="BI31" s="24">
        <v>0</v>
      </c>
      <c r="BJ31" s="24">
        <v>0</v>
      </c>
      <c r="BL31" s="24">
        <v>1</v>
      </c>
      <c r="BM31" s="24">
        <v>0</v>
      </c>
      <c r="BN31" s="24">
        <v>1</v>
      </c>
      <c r="BO31" s="24">
        <v>0</v>
      </c>
      <c r="BP31" s="24">
        <v>0</v>
      </c>
      <c r="BQ31" s="24">
        <v>1</v>
      </c>
      <c r="BR31" s="24">
        <v>0</v>
      </c>
      <c r="BS31" s="24">
        <v>0</v>
      </c>
      <c r="BT31" s="24">
        <v>0</v>
      </c>
      <c r="BU31" s="24">
        <v>0</v>
      </c>
      <c r="BV31" s="24">
        <v>0</v>
      </c>
      <c r="BW31" s="24">
        <v>0</v>
      </c>
      <c r="BX31" s="24">
        <v>0</v>
      </c>
      <c r="BY31" s="24">
        <v>0</v>
      </c>
      <c r="BZ31" s="24">
        <v>0</v>
      </c>
      <c r="CA31" s="24">
        <v>0</v>
      </c>
      <c r="CB31" s="24">
        <v>0</v>
      </c>
      <c r="CD31" s="24">
        <v>90</v>
      </c>
      <c r="CE31" s="24">
        <v>80</v>
      </c>
      <c r="CF31" s="24">
        <v>105</v>
      </c>
      <c r="CG31" s="24">
        <v>90</v>
      </c>
      <c r="CH31" s="24">
        <v>100</v>
      </c>
      <c r="CI31" s="24">
        <v>95</v>
      </c>
      <c r="CO31" s="34">
        <f t="shared" si="3"/>
        <v>836058</v>
      </c>
    </row>
    <row r="32" spans="1:93" ht="15" hidden="1">
      <c r="A32" s="23" t="s">
        <v>111</v>
      </c>
      <c r="B32" s="52">
        <v>42192</v>
      </c>
      <c r="C32" s="25" t="str">
        <f t="shared" si="0"/>
        <v/>
      </c>
      <c r="G32" s="24">
        <f t="shared" si="2"/>
        <v>252</v>
      </c>
      <c r="H32" s="24">
        <v>838053</v>
      </c>
      <c r="I32" s="24" t="str">
        <f t="shared" si="1"/>
        <v/>
      </c>
      <c r="K32" s="24">
        <f>IF(J32&gt;900,_xlfn.XLOOKUP(ROUND(J32,0),'CM-VL-G-C-GL-B-T-ClassRimThickn'!$B$1:$B$112,'CM-VL-G-C-GL-B-T-ClassRimThickn'!$C$1:$C$112,0,1,1),J32)</f>
        <v>0</v>
      </c>
      <c r="L32" s="24">
        <v>965</v>
      </c>
      <c r="M32" s="24">
        <f>IF(L32&gt;900,_xlfn.XLOOKUP(ROUND(L32,0),'CM-VL-G-C-GL-B-T-ClassRimThickn'!$B$1:$B$112,'CM-VL-G-C-GL-B-T-ClassRimThickn'!$C$1:$C$112,0,1,1),L32)</f>
        <v>59.5</v>
      </c>
      <c r="N32" s="24">
        <v>965</v>
      </c>
      <c r="O32" s="24">
        <f>IF(N32&gt;900,_xlfn.XLOOKUP(ROUND(N32,0),'CM-VL-G-C-GL-B-T-ClassRimThickn'!$B$1:$B$112,'CM-VL-G-C-GL-B-T-ClassRimThickn'!$C$1:$C$112,0,1,1),N32)</f>
        <v>59.5</v>
      </c>
      <c r="P32" s="24">
        <v>968</v>
      </c>
      <c r="Q32" s="24">
        <f>IF(P32&gt;900,_xlfn.XLOOKUP(ROUND(P32,0),'CM-VL-G-C-GL-B-T-ClassRimThickn'!$B$1:$B$112,'CM-VL-G-C-GL-B-T-ClassRimThickn'!$C$1:$C$112,0,1,1),P32)</f>
        <v>61</v>
      </c>
      <c r="S32" s="24">
        <f>IF(R32&gt;900,_xlfn.XLOOKUP(ROUND(R32,0),'CM-VL-G-C-GL-B-T-ClassRimThickn'!$B$1:$B$112,'CM-VL-G-C-GL-B-T-ClassRimThickn'!$C$1:$C$112,0,1,1),R32)</f>
        <v>0</v>
      </c>
      <c r="T32" s="24">
        <v>966</v>
      </c>
      <c r="U32" s="24">
        <f>IF(T32&gt;900,_xlfn.XLOOKUP(ROUND(T32,0),'CM-VL-G-C-GL-B-T-ClassRimThickn'!$B$1:$B$112,'CM-VL-G-C-GL-B-T-ClassRimThickn'!$C$1:$C$112,0,1,1),T32)</f>
        <v>60</v>
      </c>
      <c r="V32" s="24">
        <v>964</v>
      </c>
      <c r="W32" s="24">
        <f>IF(V32&gt;900,_xlfn.XLOOKUP(ROUND(V32,0),'CM-VL-G-C-GL-B-T-ClassRimThickn'!$B$1:$B$112,'CM-VL-G-C-GL-B-T-ClassRimThickn'!$C$1:$C$112,0,1,1),V32)</f>
        <v>59</v>
      </c>
      <c r="X32" s="24">
        <v>964</v>
      </c>
      <c r="Y32" s="24">
        <f>IF(X32&gt;900,_xlfn.XLOOKUP(ROUND(X32,0),'CM-VL-G-C-GL-B-T-ClassRimThickn'!$B$1:$B$112,'CM-VL-G-C-GL-B-T-ClassRimThickn'!$C$1:$C$112,0,1,1),X32)</f>
        <v>59</v>
      </c>
      <c r="Z32" s="24">
        <v>966</v>
      </c>
      <c r="AA32" s="24">
        <f>IF(Z32&gt;900,_xlfn.XLOOKUP(ROUND(Z32,0),'CM-VL-G-C-GL-B-T-ClassRimThickn'!$B$1:$B$112,'CM-VL-G-C-GL-B-T-ClassRimThickn'!$C$1:$C$112,0,1,1),Z32)</f>
        <v>60</v>
      </c>
      <c r="AB32" s="24">
        <v>967</v>
      </c>
      <c r="AC32" s="24">
        <f>IF(AB32&gt;900,_xlfn.XLOOKUP(ROUND(AB32,0),'CM-VL-G-C-GL-B-T-ClassRimThickn'!$B$1:$B$112,'CM-VL-G-C-GL-B-T-ClassRimThickn'!$C$1:$C$112,0,1,1),AB32)</f>
        <v>60.5</v>
      </c>
      <c r="AD32" s="24">
        <v>966</v>
      </c>
      <c r="AE32" s="24">
        <f>IF(AD32&gt;900,_xlfn.XLOOKUP(ROUND(AD32,0),'CM-VL-G-C-GL-B-T-ClassRimThickn'!$B$1:$B$112,'CM-VL-G-C-GL-B-T-ClassRimThickn'!$C$1:$C$112,0,1,1),AD32)</f>
        <v>60</v>
      </c>
      <c r="AF32" s="24">
        <v>967</v>
      </c>
      <c r="AG32" s="24">
        <f>IF(AF32&gt;900,_xlfn.XLOOKUP(ROUND(AF32,0),'CM-VL-G-C-GL-B-T-ClassRimThickn'!$B$1:$B$112,'CM-VL-G-C-GL-B-T-ClassRimThickn'!$C$1:$C$112,0,1,1),AF32)</f>
        <v>60.5</v>
      </c>
      <c r="AH32" s="24">
        <v>25</v>
      </c>
      <c r="AI32" s="24">
        <v>30</v>
      </c>
      <c r="AJ32" s="24">
        <v>27</v>
      </c>
      <c r="AK32" s="24">
        <v>27</v>
      </c>
      <c r="AL32" s="24">
        <v>30</v>
      </c>
      <c r="AM32" s="24">
        <v>27</v>
      </c>
      <c r="AN32" s="24">
        <v>25</v>
      </c>
      <c r="AO32" s="24">
        <v>28</v>
      </c>
      <c r="AP32" s="24">
        <v>25</v>
      </c>
      <c r="AQ32" s="24">
        <v>27</v>
      </c>
      <c r="AR32" s="24">
        <v>30</v>
      </c>
      <c r="AS32" s="24">
        <v>26</v>
      </c>
      <c r="AT32" s="24">
        <v>29</v>
      </c>
      <c r="AU32" s="24">
        <v>30</v>
      </c>
      <c r="AV32" s="24">
        <v>29</v>
      </c>
      <c r="AW32" s="24">
        <v>29</v>
      </c>
      <c r="AX32" s="24">
        <v>29</v>
      </c>
      <c r="AY32" s="24">
        <v>31</v>
      </c>
      <c r="AZ32" s="24">
        <v>29</v>
      </c>
      <c r="BA32" s="24">
        <v>29</v>
      </c>
      <c r="BB32" s="24">
        <v>29</v>
      </c>
      <c r="BC32" s="24">
        <v>30</v>
      </c>
      <c r="BD32" s="24">
        <v>29</v>
      </c>
      <c r="BE32" s="24">
        <v>30</v>
      </c>
      <c r="BF32" s="24">
        <v>1</v>
      </c>
      <c r="BG32" s="24">
        <v>1</v>
      </c>
      <c r="BH32" s="24">
        <v>1</v>
      </c>
      <c r="BI32" s="24">
        <v>0.5</v>
      </c>
      <c r="BJ32" s="24">
        <v>0</v>
      </c>
      <c r="BL32" s="24">
        <v>1</v>
      </c>
      <c r="BM32" s="24">
        <v>1</v>
      </c>
      <c r="BN32" s="24">
        <v>1</v>
      </c>
      <c r="BO32" s="24">
        <v>0.5</v>
      </c>
      <c r="BP32" s="24">
        <v>0</v>
      </c>
      <c r="BQ32" s="24">
        <v>0</v>
      </c>
      <c r="BR32" s="24">
        <v>0</v>
      </c>
      <c r="BS32" s="24">
        <v>0</v>
      </c>
      <c r="BT32" s="24">
        <v>0</v>
      </c>
      <c r="BU32" s="24">
        <v>0</v>
      </c>
      <c r="BV32" s="24">
        <v>0</v>
      </c>
      <c r="BW32" s="24">
        <v>0</v>
      </c>
      <c r="BX32" s="24">
        <v>0</v>
      </c>
      <c r="BY32" s="24">
        <v>0</v>
      </c>
      <c r="BZ32" s="24">
        <v>0</v>
      </c>
      <c r="CA32" s="24">
        <v>1</v>
      </c>
      <c r="CB32" s="24">
        <v>0</v>
      </c>
      <c r="CD32" s="24">
        <v>100</v>
      </c>
      <c r="CE32" s="24">
        <v>95</v>
      </c>
      <c r="CF32" s="24">
        <v>100</v>
      </c>
      <c r="CG32" s="24">
        <v>95</v>
      </c>
      <c r="CH32" s="24">
        <v>105</v>
      </c>
      <c r="CI32" s="24">
        <v>105</v>
      </c>
      <c r="CO32" s="34">
        <f t="shared" si="3"/>
        <v>838053</v>
      </c>
    </row>
    <row r="33" spans="1:93" ht="15" hidden="1">
      <c r="A33" s="23" t="s">
        <v>111</v>
      </c>
      <c r="B33" s="52">
        <v>42317</v>
      </c>
      <c r="C33" s="25" t="str">
        <f t="shared" si="0"/>
        <v/>
      </c>
      <c r="G33" s="24">
        <f t="shared" si="2"/>
        <v>125</v>
      </c>
      <c r="H33" s="24">
        <v>838318</v>
      </c>
      <c r="I33" s="24" t="str">
        <f t="shared" si="1"/>
        <v/>
      </c>
      <c r="K33" s="24">
        <f>IF(J33&gt;900,_xlfn.XLOOKUP(ROUND(J33,0),'CM-VL-G-C-GL-B-T-ClassRimThickn'!$B$1:$B$112,'CM-VL-G-C-GL-B-T-ClassRimThickn'!$C$1:$C$112,0,1,1),J33)</f>
        <v>0</v>
      </c>
      <c r="L33" s="24">
        <v>961</v>
      </c>
      <c r="M33" s="24">
        <f>IF(L33&gt;900,_xlfn.XLOOKUP(ROUND(L33,0),'CM-VL-G-C-GL-B-T-ClassRimThickn'!$B$1:$B$112,'CM-VL-G-C-GL-B-T-ClassRimThickn'!$C$1:$C$112,0,1,1),L33)</f>
        <v>57.5</v>
      </c>
      <c r="N33" s="24">
        <v>962</v>
      </c>
      <c r="O33" s="24">
        <f>IF(N33&gt;900,_xlfn.XLOOKUP(ROUND(N33,0),'CM-VL-G-C-GL-B-T-ClassRimThickn'!$B$1:$B$112,'CM-VL-G-C-GL-B-T-ClassRimThickn'!$C$1:$C$112,0,1,1),N33)</f>
        <v>58</v>
      </c>
      <c r="P33" s="24">
        <v>963</v>
      </c>
      <c r="Q33" s="24">
        <f>IF(P33&gt;900,_xlfn.XLOOKUP(ROUND(P33,0),'CM-VL-G-C-GL-B-T-ClassRimThickn'!$B$1:$B$112,'CM-VL-G-C-GL-B-T-ClassRimThickn'!$C$1:$C$112,0,1,1),P33)</f>
        <v>58.5</v>
      </c>
      <c r="S33" s="24">
        <f>IF(R33&gt;900,_xlfn.XLOOKUP(ROUND(R33,0),'CM-VL-G-C-GL-B-T-ClassRimThickn'!$B$1:$B$112,'CM-VL-G-C-GL-B-T-ClassRimThickn'!$C$1:$C$112,0,1,1),R33)</f>
        <v>0</v>
      </c>
      <c r="T33" s="24">
        <v>963</v>
      </c>
      <c r="U33" s="24">
        <f>IF(T33&gt;900,_xlfn.XLOOKUP(ROUND(T33,0),'CM-VL-G-C-GL-B-T-ClassRimThickn'!$B$1:$B$112,'CM-VL-G-C-GL-B-T-ClassRimThickn'!$C$1:$C$112,0,1,1),T33)</f>
        <v>58.5</v>
      </c>
      <c r="V33" s="24">
        <v>963</v>
      </c>
      <c r="W33" s="24">
        <f>IF(V33&gt;900,_xlfn.XLOOKUP(ROUND(V33,0),'CM-VL-G-C-GL-B-T-ClassRimThickn'!$B$1:$B$112,'CM-VL-G-C-GL-B-T-ClassRimThickn'!$C$1:$C$112,0,1,1),V33)</f>
        <v>58.5</v>
      </c>
      <c r="X33" s="24">
        <v>960</v>
      </c>
      <c r="Y33" s="24">
        <f>IF(X33&gt;900,_xlfn.XLOOKUP(ROUND(X33,0),'CM-VL-G-C-GL-B-T-ClassRimThickn'!$B$1:$B$112,'CM-VL-G-C-GL-B-T-ClassRimThickn'!$C$1:$C$112,0,1,1),X33)</f>
        <v>57</v>
      </c>
      <c r="Z33" s="24">
        <v>962</v>
      </c>
      <c r="AA33" s="24">
        <f>IF(Z33&gt;900,_xlfn.XLOOKUP(ROUND(Z33,0),'CM-VL-G-C-GL-B-T-ClassRimThickn'!$B$1:$B$112,'CM-VL-G-C-GL-B-T-ClassRimThickn'!$C$1:$C$112,0,1,1),Z33)</f>
        <v>58</v>
      </c>
      <c r="AB33" s="24">
        <v>963</v>
      </c>
      <c r="AC33" s="24">
        <f>IF(AB33&gt;900,_xlfn.XLOOKUP(ROUND(AB33,0),'CM-VL-G-C-GL-B-T-ClassRimThickn'!$B$1:$B$112,'CM-VL-G-C-GL-B-T-ClassRimThickn'!$C$1:$C$112,0,1,1),AB33)</f>
        <v>58.5</v>
      </c>
      <c r="AD33" s="24">
        <v>962</v>
      </c>
      <c r="AE33" s="24">
        <f>IF(AD33&gt;900,_xlfn.XLOOKUP(ROUND(AD33,0),'CM-VL-G-C-GL-B-T-ClassRimThickn'!$B$1:$B$112,'CM-VL-G-C-GL-B-T-ClassRimThickn'!$C$1:$C$112,0,1,1),AD33)</f>
        <v>58</v>
      </c>
      <c r="AF33" s="24">
        <v>964</v>
      </c>
      <c r="AG33" s="24">
        <f>IF(AF33&gt;900,_xlfn.XLOOKUP(ROUND(AF33,0),'CM-VL-G-C-GL-B-T-ClassRimThickn'!$B$1:$B$112,'CM-VL-G-C-GL-B-T-ClassRimThickn'!$C$1:$C$112,0,1,1),AF33)</f>
        <v>59</v>
      </c>
      <c r="AH33" s="24">
        <v>29</v>
      </c>
      <c r="AI33" s="24">
        <v>29</v>
      </c>
      <c r="AJ33" s="24">
        <v>27</v>
      </c>
      <c r="AK33" s="24">
        <v>26</v>
      </c>
      <c r="AL33" s="24">
        <v>30</v>
      </c>
      <c r="AM33" s="24">
        <v>28</v>
      </c>
      <c r="AN33" s="24">
        <v>25</v>
      </c>
      <c r="AO33" s="24">
        <v>29</v>
      </c>
      <c r="AP33" s="24">
        <v>26</v>
      </c>
      <c r="AQ33" s="24">
        <v>26</v>
      </c>
      <c r="AR33" s="24">
        <v>30</v>
      </c>
      <c r="AS33" s="24">
        <v>25</v>
      </c>
      <c r="AT33" s="24">
        <v>29.5</v>
      </c>
      <c r="AU33" s="24">
        <v>29</v>
      </c>
      <c r="AV33" s="24">
        <v>29</v>
      </c>
      <c r="AW33" s="24">
        <v>29</v>
      </c>
      <c r="AX33" s="24">
        <v>30</v>
      </c>
      <c r="AY33" s="24">
        <v>29</v>
      </c>
      <c r="AZ33" s="24">
        <v>29</v>
      </c>
      <c r="BA33" s="24">
        <v>30</v>
      </c>
      <c r="BB33" s="24">
        <v>29</v>
      </c>
      <c r="BC33" s="24">
        <v>29</v>
      </c>
      <c r="BD33" s="24">
        <v>29</v>
      </c>
      <c r="BE33" s="24">
        <v>30</v>
      </c>
      <c r="BF33" s="24">
        <v>1</v>
      </c>
      <c r="BG33" s="24">
        <v>0.5</v>
      </c>
      <c r="BH33" s="24">
        <v>0.5</v>
      </c>
      <c r="BI33" s="24">
        <v>0.5</v>
      </c>
      <c r="BJ33" s="24">
        <v>0</v>
      </c>
      <c r="BL33" s="24">
        <v>1</v>
      </c>
      <c r="BM33" s="24">
        <v>0.5</v>
      </c>
      <c r="BN33" s="24">
        <v>0.5</v>
      </c>
      <c r="BO33" s="24">
        <v>1</v>
      </c>
      <c r="BP33" s="24">
        <v>1</v>
      </c>
      <c r="BQ33" s="24">
        <v>1</v>
      </c>
      <c r="BR33" s="24">
        <v>0</v>
      </c>
      <c r="BS33" s="24">
        <v>0</v>
      </c>
      <c r="BT33" s="24">
        <v>0</v>
      </c>
      <c r="BU33" s="24">
        <v>0</v>
      </c>
      <c r="BV33" s="24">
        <v>0</v>
      </c>
      <c r="BW33" s="24">
        <v>0</v>
      </c>
      <c r="BX33" s="24">
        <v>0</v>
      </c>
      <c r="BY33" s="24">
        <v>0</v>
      </c>
      <c r="BZ33" s="24">
        <v>0</v>
      </c>
      <c r="CA33" s="24">
        <v>0</v>
      </c>
      <c r="CB33" s="24">
        <v>0</v>
      </c>
      <c r="CD33" s="24">
        <v>98</v>
      </c>
      <c r="CE33" s="24">
        <v>100</v>
      </c>
      <c r="CF33" s="24">
        <v>100</v>
      </c>
      <c r="CG33" s="24">
        <v>95</v>
      </c>
      <c r="CH33" s="24">
        <v>105</v>
      </c>
      <c r="CI33" s="24">
        <v>105</v>
      </c>
      <c r="CO33" s="34">
        <f t="shared" si="3"/>
        <v>838318</v>
      </c>
    </row>
    <row r="34" spans="1:93" ht="15" hidden="1">
      <c r="A34" s="23" t="s">
        <v>111</v>
      </c>
      <c r="B34" s="52">
        <v>42453</v>
      </c>
      <c r="C34" s="25" t="str">
        <f t="shared" si="0"/>
        <v/>
      </c>
      <c r="G34" s="24">
        <f t="shared" si="2"/>
        <v>136</v>
      </c>
      <c r="H34" s="24">
        <v>839209</v>
      </c>
      <c r="I34" s="24" t="str">
        <f t="shared" ref="I34:I58" si="4">IF(AND((A34=A35),(H34&gt;H35)),FALSE,"")</f>
        <v/>
      </c>
      <c r="K34" s="24">
        <f>IF(J34&gt;900,_xlfn.XLOOKUP(ROUND(J34,0),'CM-VL-G-C-GL-B-T-ClassRimThickn'!$B$1:$B$112,'CM-VL-G-C-GL-B-T-ClassRimThickn'!$C$1:$C$112,0,1,1),J34)</f>
        <v>0</v>
      </c>
      <c r="L34" s="24">
        <v>962</v>
      </c>
      <c r="M34" s="24">
        <f>IF(L34&gt;900,_xlfn.XLOOKUP(ROUND(L34,0),'CM-VL-G-C-GL-B-T-ClassRimThickn'!$B$1:$B$112,'CM-VL-G-C-GL-B-T-ClassRimThickn'!$C$1:$C$112,0,1,1),L34)</f>
        <v>58</v>
      </c>
      <c r="N34" s="24">
        <v>962</v>
      </c>
      <c r="O34" s="24">
        <f>IF(N34&gt;900,_xlfn.XLOOKUP(ROUND(N34,0),'CM-VL-G-C-GL-B-T-ClassRimThickn'!$B$1:$B$112,'CM-VL-G-C-GL-B-T-ClassRimThickn'!$C$1:$C$112,0,1,1),N34)</f>
        <v>58</v>
      </c>
      <c r="P34" s="24">
        <v>963</v>
      </c>
      <c r="Q34" s="24">
        <f>IF(P34&gt;900,_xlfn.XLOOKUP(ROUND(P34,0),'CM-VL-G-C-GL-B-T-ClassRimThickn'!$B$1:$B$112,'CM-VL-G-C-GL-B-T-ClassRimThickn'!$C$1:$C$112,0,1,1),P34)</f>
        <v>58.5</v>
      </c>
      <c r="S34" s="24">
        <f>IF(R34&gt;900,_xlfn.XLOOKUP(ROUND(R34,0),'CM-VL-G-C-GL-B-T-ClassRimThickn'!$B$1:$B$112,'CM-VL-G-C-GL-B-T-ClassRimThickn'!$C$1:$C$112,0,1,1),R34)</f>
        <v>0</v>
      </c>
      <c r="T34" s="24">
        <v>963</v>
      </c>
      <c r="U34" s="24">
        <f>IF(T34&gt;900,_xlfn.XLOOKUP(ROUND(T34,0),'CM-VL-G-C-GL-B-T-ClassRimThickn'!$B$1:$B$112,'CM-VL-G-C-GL-B-T-ClassRimThickn'!$C$1:$C$112,0,1,1),T34)</f>
        <v>58.5</v>
      </c>
      <c r="V34" s="24">
        <v>963</v>
      </c>
      <c r="W34" s="24">
        <f>IF(V34&gt;900,_xlfn.XLOOKUP(ROUND(V34,0),'CM-VL-G-C-GL-B-T-ClassRimThickn'!$B$1:$B$112,'CM-VL-G-C-GL-B-T-ClassRimThickn'!$C$1:$C$112,0,1,1),V34)</f>
        <v>58.5</v>
      </c>
      <c r="X34" s="24">
        <v>963</v>
      </c>
      <c r="Y34" s="24">
        <f>IF(X34&gt;900,_xlfn.XLOOKUP(ROUND(X34,0),'CM-VL-G-C-GL-B-T-ClassRimThickn'!$B$1:$B$112,'CM-VL-G-C-GL-B-T-ClassRimThickn'!$C$1:$C$112,0,1,1),X34)</f>
        <v>58.5</v>
      </c>
      <c r="Z34" s="24">
        <v>963</v>
      </c>
      <c r="AA34" s="24">
        <f>IF(Z34&gt;900,_xlfn.XLOOKUP(ROUND(Z34,0),'CM-VL-G-C-GL-B-T-ClassRimThickn'!$B$1:$B$112,'CM-VL-G-C-GL-B-T-ClassRimThickn'!$C$1:$C$112,0,1,1),Z34)</f>
        <v>58.5</v>
      </c>
      <c r="AB34" s="24">
        <v>963</v>
      </c>
      <c r="AC34" s="24">
        <f>IF(AB34&gt;900,_xlfn.XLOOKUP(ROUND(AB34,0),'CM-VL-G-C-GL-B-T-ClassRimThickn'!$B$1:$B$112,'CM-VL-G-C-GL-B-T-ClassRimThickn'!$C$1:$C$112,0,1,1),AB34)</f>
        <v>58.5</v>
      </c>
      <c r="AD34" s="24">
        <v>963</v>
      </c>
      <c r="AE34" s="24">
        <f>IF(AD34&gt;900,_xlfn.XLOOKUP(ROUND(AD34,0),'CM-VL-G-C-GL-B-T-ClassRimThickn'!$B$1:$B$112,'CM-VL-G-C-GL-B-T-ClassRimThickn'!$C$1:$C$112,0,1,1),AD34)</f>
        <v>58.5</v>
      </c>
      <c r="AF34" s="24">
        <v>963</v>
      </c>
      <c r="AG34" s="24">
        <f>IF(AF34&gt;900,_xlfn.XLOOKUP(ROUND(AF34,0),'CM-VL-G-C-GL-B-T-ClassRimThickn'!$B$1:$B$112,'CM-VL-G-C-GL-B-T-ClassRimThickn'!$C$1:$C$112,0,1,1),AF34)</f>
        <v>58.5</v>
      </c>
      <c r="AH34" s="24">
        <v>26</v>
      </c>
      <c r="AI34" s="24">
        <v>29</v>
      </c>
      <c r="AJ34" s="24">
        <v>26</v>
      </c>
      <c r="AK34" s="24">
        <v>26</v>
      </c>
      <c r="AL34" s="24">
        <v>30</v>
      </c>
      <c r="AM34" s="24">
        <v>28</v>
      </c>
      <c r="AN34" s="24">
        <v>25</v>
      </c>
      <c r="AO34" s="24">
        <v>29</v>
      </c>
      <c r="AP34" s="24">
        <v>27</v>
      </c>
      <c r="AQ34" s="24">
        <v>27</v>
      </c>
      <c r="AR34" s="24">
        <v>30</v>
      </c>
      <c r="AS34" s="24">
        <v>26</v>
      </c>
      <c r="AT34" s="24">
        <v>28</v>
      </c>
      <c r="AU34" s="24">
        <v>29</v>
      </c>
      <c r="AV34" s="24">
        <v>29</v>
      </c>
      <c r="AW34" s="24">
        <v>29</v>
      </c>
      <c r="AX34" s="24">
        <v>29</v>
      </c>
      <c r="AY34" s="24">
        <v>29</v>
      </c>
      <c r="AZ34" s="24">
        <v>32</v>
      </c>
      <c r="BA34" s="24">
        <v>30</v>
      </c>
      <c r="BB34" s="24">
        <v>29</v>
      </c>
      <c r="BC34" s="24">
        <v>29</v>
      </c>
      <c r="BD34" s="24">
        <v>29</v>
      </c>
      <c r="BE34" s="24">
        <v>29</v>
      </c>
      <c r="BF34" s="24">
        <v>0</v>
      </c>
      <c r="BG34" s="24">
        <v>0</v>
      </c>
      <c r="BH34" s="24">
        <v>0</v>
      </c>
      <c r="BI34" s="24">
        <v>0</v>
      </c>
      <c r="BJ34" s="24">
        <v>0</v>
      </c>
      <c r="BL34" s="24">
        <v>0.5</v>
      </c>
      <c r="BM34" s="24">
        <v>0.5</v>
      </c>
      <c r="BN34" s="24">
        <v>0</v>
      </c>
      <c r="BO34" s="24">
        <v>0.5</v>
      </c>
      <c r="BP34" s="24">
        <v>0</v>
      </c>
      <c r="BQ34" s="24">
        <v>0</v>
      </c>
      <c r="BR34" s="24">
        <v>0</v>
      </c>
      <c r="BS34" s="24">
        <v>0</v>
      </c>
      <c r="BT34" s="24">
        <v>0</v>
      </c>
      <c r="BU34" s="24">
        <v>0</v>
      </c>
      <c r="BV34" s="24">
        <v>0</v>
      </c>
      <c r="BW34" s="24">
        <v>0</v>
      </c>
      <c r="BX34" s="24">
        <v>0.5</v>
      </c>
      <c r="BY34" s="24">
        <v>0</v>
      </c>
      <c r="BZ34" s="24">
        <v>0</v>
      </c>
      <c r="CA34" s="24">
        <v>0</v>
      </c>
      <c r="CB34" s="24">
        <v>0</v>
      </c>
      <c r="CD34" s="24">
        <v>110</v>
      </c>
      <c r="CE34" s="24">
        <v>115</v>
      </c>
      <c r="CF34" s="24">
        <v>120</v>
      </c>
      <c r="CG34" s="24">
        <v>115</v>
      </c>
      <c r="CH34" s="24">
        <v>110</v>
      </c>
      <c r="CI34" s="24">
        <v>130</v>
      </c>
      <c r="CO34" s="34">
        <f t="shared" si="3"/>
        <v>839209</v>
      </c>
    </row>
    <row r="35" spans="1:93" ht="15" hidden="1">
      <c r="A35" s="23" t="s">
        <v>111</v>
      </c>
      <c r="B35" s="52">
        <v>42584</v>
      </c>
      <c r="C35" s="25" t="str">
        <f t="shared" si="0"/>
        <v/>
      </c>
      <c r="G35" s="24">
        <f t="shared" si="2"/>
        <v>131</v>
      </c>
      <c r="H35" s="24">
        <v>841606</v>
      </c>
      <c r="I35" s="24" t="str">
        <f t="shared" si="4"/>
        <v/>
      </c>
      <c r="K35" s="24">
        <f>IF(J35&gt;900,_xlfn.XLOOKUP(ROUND(J35,0),'CM-VL-G-C-GL-B-T-ClassRimThickn'!$B$1:$B$112,'CM-VL-G-C-GL-B-T-ClassRimThickn'!$C$1:$C$112,0,1,1),J35)</f>
        <v>0</v>
      </c>
      <c r="L35" s="24">
        <v>60</v>
      </c>
      <c r="M35" s="24">
        <f>IF(L35&gt;900,_xlfn.XLOOKUP(ROUND(L35,0),'CM-VL-G-C-GL-B-T-ClassRimThickn'!$B$1:$B$112,'CM-VL-G-C-GL-B-T-ClassRimThickn'!$C$1:$C$112,0,1,1),L35)</f>
        <v>60</v>
      </c>
      <c r="N35" s="24">
        <v>60</v>
      </c>
      <c r="O35" s="24">
        <f>IF(N35&gt;900,_xlfn.XLOOKUP(ROUND(N35,0),'CM-VL-G-C-GL-B-T-ClassRimThickn'!$B$1:$B$112,'CM-VL-G-C-GL-B-T-ClassRimThickn'!$C$1:$C$112,0,1,1),N35)</f>
        <v>60</v>
      </c>
      <c r="P35" s="24">
        <v>60</v>
      </c>
      <c r="Q35" s="24">
        <f>IF(P35&gt;900,_xlfn.XLOOKUP(ROUND(P35,0),'CM-VL-G-C-GL-B-T-ClassRimThickn'!$B$1:$B$112,'CM-VL-G-C-GL-B-T-ClassRimThickn'!$C$1:$C$112,0,1,1),P35)</f>
        <v>60</v>
      </c>
      <c r="S35" s="24">
        <f>IF(R35&gt;900,_xlfn.XLOOKUP(ROUND(R35,0),'CM-VL-G-C-GL-B-T-ClassRimThickn'!$B$1:$B$112,'CM-VL-G-C-GL-B-T-ClassRimThickn'!$C$1:$C$112,0,1,1),R35)</f>
        <v>0</v>
      </c>
      <c r="T35" s="24">
        <v>60</v>
      </c>
      <c r="U35" s="24">
        <f>IF(T35&gt;900,_xlfn.XLOOKUP(ROUND(T35,0),'CM-VL-G-C-GL-B-T-ClassRimThickn'!$B$1:$B$112,'CM-VL-G-C-GL-B-T-ClassRimThickn'!$C$1:$C$112,0,1,1),T35)</f>
        <v>60</v>
      </c>
      <c r="V35" s="24">
        <v>60</v>
      </c>
      <c r="W35" s="24">
        <f>IF(V35&gt;900,_xlfn.XLOOKUP(ROUND(V35,0),'CM-VL-G-C-GL-B-T-ClassRimThickn'!$B$1:$B$112,'CM-VL-G-C-GL-B-T-ClassRimThickn'!$C$1:$C$112,0,1,1),V35)</f>
        <v>60</v>
      </c>
      <c r="X35" s="24">
        <v>60</v>
      </c>
      <c r="Y35" s="24">
        <f>IF(X35&gt;900,_xlfn.XLOOKUP(ROUND(X35,0),'CM-VL-G-C-GL-B-T-ClassRimThickn'!$B$1:$B$112,'CM-VL-G-C-GL-B-T-ClassRimThickn'!$C$1:$C$112,0,1,1),X35)</f>
        <v>60</v>
      </c>
      <c r="Z35" s="24">
        <v>60</v>
      </c>
      <c r="AA35" s="24">
        <f>IF(Z35&gt;900,_xlfn.XLOOKUP(ROUND(Z35,0),'CM-VL-G-C-GL-B-T-ClassRimThickn'!$B$1:$B$112,'CM-VL-G-C-GL-B-T-ClassRimThickn'!$C$1:$C$112,0,1,1),Z35)</f>
        <v>60</v>
      </c>
      <c r="AB35" s="24">
        <v>59</v>
      </c>
      <c r="AC35" s="24">
        <f>IF(AB35&gt;900,_xlfn.XLOOKUP(ROUND(AB35,0),'CM-VL-G-C-GL-B-T-ClassRimThickn'!$B$1:$B$112,'CM-VL-G-C-GL-B-T-ClassRimThickn'!$C$1:$C$112,0,1,1),AB35)</f>
        <v>59</v>
      </c>
      <c r="AD35" s="24">
        <v>61</v>
      </c>
      <c r="AE35" s="24">
        <f>IF(AD35&gt;900,_xlfn.XLOOKUP(ROUND(AD35,0),'CM-VL-G-C-GL-B-T-ClassRimThickn'!$B$1:$B$112,'CM-VL-G-C-GL-B-T-ClassRimThickn'!$C$1:$C$112,0,1,1),AD35)</f>
        <v>61</v>
      </c>
      <c r="AF35" s="24">
        <v>60</v>
      </c>
      <c r="AG35" s="24">
        <f>IF(AF35&gt;900,_xlfn.XLOOKUP(ROUND(AF35,0),'CM-VL-G-C-GL-B-T-ClassRimThickn'!$B$1:$B$112,'CM-VL-G-C-GL-B-T-ClassRimThickn'!$C$1:$C$112,0,1,1),AF35)</f>
        <v>60</v>
      </c>
      <c r="AH35" s="24">
        <v>28</v>
      </c>
      <c r="AI35" s="24">
        <v>29</v>
      </c>
      <c r="AJ35" s="24">
        <v>27</v>
      </c>
      <c r="AK35" s="24">
        <v>27</v>
      </c>
      <c r="AL35" s="24">
        <v>30</v>
      </c>
      <c r="AM35" s="24">
        <v>28</v>
      </c>
      <c r="AN35" s="24">
        <v>26</v>
      </c>
      <c r="AO35" s="24">
        <v>26</v>
      </c>
      <c r="AP35" s="24">
        <v>28</v>
      </c>
      <c r="AQ35" s="24">
        <v>27</v>
      </c>
      <c r="AR35" s="24">
        <v>30</v>
      </c>
      <c r="AS35" s="24">
        <v>26</v>
      </c>
      <c r="AT35" s="24">
        <v>29</v>
      </c>
      <c r="AU35" s="24">
        <v>30</v>
      </c>
      <c r="AV35" s="24">
        <v>29</v>
      </c>
      <c r="AW35" s="24">
        <v>28</v>
      </c>
      <c r="AX35" s="24">
        <v>30</v>
      </c>
      <c r="AY35" s="24">
        <v>29</v>
      </c>
      <c r="AZ35" s="24">
        <v>30</v>
      </c>
      <c r="BA35" s="24">
        <v>30</v>
      </c>
      <c r="BB35" s="24">
        <v>30</v>
      </c>
      <c r="BC35" s="24">
        <v>29</v>
      </c>
      <c r="BD35" s="24">
        <v>29</v>
      </c>
      <c r="BE35" s="24">
        <v>30</v>
      </c>
      <c r="BF35" s="24">
        <v>1.4</v>
      </c>
      <c r="BG35" s="24">
        <v>1.2</v>
      </c>
      <c r="BH35" s="24">
        <v>1.4</v>
      </c>
      <c r="BI35" s="24">
        <v>1</v>
      </c>
      <c r="BJ35" s="24">
        <v>1.5</v>
      </c>
      <c r="BL35" s="24">
        <v>1.5</v>
      </c>
      <c r="BM35" s="24">
        <v>1.5</v>
      </c>
      <c r="BN35" s="24">
        <v>1.5</v>
      </c>
      <c r="BO35" s="24">
        <v>1.3</v>
      </c>
      <c r="BP35" s="24">
        <v>1.4</v>
      </c>
      <c r="BQ35" s="24">
        <v>1.7</v>
      </c>
      <c r="BR35" s="24">
        <v>0</v>
      </c>
      <c r="BS35" s="24">
        <v>0</v>
      </c>
      <c r="BT35" s="24">
        <v>0.5</v>
      </c>
      <c r="BU35" s="24">
        <v>0</v>
      </c>
      <c r="BV35" s="24">
        <v>0</v>
      </c>
      <c r="BW35" s="24">
        <v>0</v>
      </c>
      <c r="BX35" s="24">
        <v>0</v>
      </c>
      <c r="BY35" s="24">
        <v>0</v>
      </c>
      <c r="BZ35" s="24">
        <v>0</v>
      </c>
      <c r="CA35" s="24">
        <v>0</v>
      </c>
      <c r="CB35" s="24">
        <v>0.1</v>
      </c>
      <c r="CO35" s="34">
        <f t="shared" si="3"/>
        <v>841606</v>
      </c>
    </row>
    <row r="36" spans="1:93" ht="15" hidden="1">
      <c r="A36" s="23" t="s">
        <v>111</v>
      </c>
      <c r="B36" s="52">
        <v>42733</v>
      </c>
      <c r="C36" s="25" t="str">
        <f t="shared" si="0"/>
        <v/>
      </c>
      <c r="G36" s="24">
        <f t="shared" si="2"/>
        <v>149</v>
      </c>
      <c r="H36" s="27">
        <v>842025</v>
      </c>
      <c r="I36" s="24" t="str">
        <f t="shared" si="4"/>
        <v/>
      </c>
      <c r="K36" s="24">
        <f>IF(J36&gt;900,_xlfn.XLOOKUP(ROUND(J36,0),'CM-VL-G-C-GL-B-T-ClassRimThickn'!$B$1:$B$112,'CM-VL-G-C-GL-B-T-ClassRimThickn'!$C$1:$C$112,0,1,1),J36)</f>
        <v>0</v>
      </c>
      <c r="L36" s="24">
        <v>63</v>
      </c>
      <c r="M36" s="24">
        <f>IF(L36&gt;900,_xlfn.XLOOKUP(ROUND(L36,0),'CM-VL-G-C-GL-B-T-ClassRimThickn'!$B$1:$B$112,'CM-VL-G-C-GL-B-T-ClassRimThickn'!$C$1:$C$112,0,1,1),L36)</f>
        <v>63</v>
      </c>
      <c r="N36" s="24">
        <v>65</v>
      </c>
      <c r="O36" s="24">
        <f>IF(N36&gt;900,_xlfn.XLOOKUP(ROUND(N36,0),'CM-VL-G-C-GL-B-T-ClassRimThickn'!$B$1:$B$112,'CM-VL-G-C-GL-B-T-ClassRimThickn'!$C$1:$C$112,0,1,1),N36)</f>
        <v>65</v>
      </c>
      <c r="P36" s="24">
        <v>63</v>
      </c>
      <c r="Q36" s="24">
        <f>IF(P36&gt;900,_xlfn.XLOOKUP(ROUND(P36,0),'CM-VL-G-C-GL-B-T-ClassRimThickn'!$B$1:$B$112,'CM-VL-G-C-GL-B-T-ClassRimThickn'!$C$1:$C$112,0,1,1),P36)</f>
        <v>63</v>
      </c>
      <c r="S36" s="24">
        <f>IF(R36&gt;900,_xlfn.XLOOKUP(ROUND(R36,0),'CM-VL-G-C-GL-B-T-ClassRimThickn'!$B$1:$B$112,'CM-VL-G-C-GL-B-T-ClassRimThickn'!$C$1:$C$112,0,1,1),R36)</f>
        <v>0</v>
      </c>
      <c r="T36" s="24">
        <v>64</v>
      </c>
      <c r="U36" s="24">
        <f>IF(T36&gt;900,_xlfn.XLOOKUP(ROUND(T36,0),'CM-VL-G-C-GL-B-T-ClassRimThickn'!$B$1:$B$112,'CM-VL-G-C-GL-B-T-ClassRimThickn'!$C$1:$C$112,0,1,1),T36)</f>
        <v>64</v>
      </c>
      <c r="V36" s="24">
        <v>60</v>
      </c>
      <c r="W36" s="24">
        <f>IF(V36&gt;900,_xlfn.XLOOKUP(ROUND(V36,0),'CM-VL-G-C-GL-B-T-ClassRimThickn'!$B$1:$B$112,'CM-VL-G-C-GL-B-T-ClassRimThickn'!$C$1:$C$112,0,1,1),V36)</f>
        <v>60</v>
      </c>
      <c r="X36" s="24">
        <v>61</v>
      </c>
      <c r="Y36" s="24">
        <f>IF(X36&gt;900,_xlfn.XLOOKUP(ROUND(X36,0),'CM-VL-G-C-GL-B-T-ClassRimThickn'!$B$1:$B$112,'CM-VL-G-C-GL-B-T-ClassRimThickn'!$C$1:$C$112,0,1,1),X36)</f>
        <v>61</v>
      </c>
      <c r="Z36" s="24">
        <v>60</v>
      </c>
      <c r="AA36" s="24">
        <f>IF(Z36&gt;900,_xlfn.XLOOKUP(ROUND(Z36,0),'CM-VL-G-C-GL-B-T-ClassRimThickn'!$B$1:$B$112,'CM-VL-G-C-GL-B-T-ClassRimThickn'!$C$1:$C$112,0,1,1),Z36)</f>
        <v>60</v>
      </c>
      <c r="AB36" s="24">
        <v>63</v>
      </c>
      <c r="AC36" s="24">
        <f>IF(AB36&gt;900,_xlfn.XLOOKUP(ROUND(AB36,0),'CM-VL-G-C-GL-B-T-ClassRimThickn'!$B$1:$B$112,'CM-VL-G-C-GL-B-T-ClassRimThickn'!$C$1:$C$112,0,1,1),AB36)</f>
        <v>63</v>
      </c>
      <c r="AD36" s="24">
        <v>61</v>
      </c>
      <c r="AE36" s="24">
        <f>IF(AD36&gt;900,_xlfn.XLOOKUP(ROUND(AD36,0),'CM-VL-G-C-GL-B-T-ClassRimThickn'!$B$1:$B$112,'CM-VL-G-C-GL-B-T-ClassRimThickn'!$C$1:$C$112,0,1,1),AD36)</f>
        <v>61</v>
      </c>
      <c r="AF36" s="24">
        <v>63</v>
      </c>
      <c r="AG36" s="24">
        <f>IF(AF36&gt;900,_xlfn.XLOOKUP(ROUND(AF36,0),'CM-VL-G-C-GL-B-T-ClassRimThickn'!$B$1:$B$112,'CM-VL-G-C-GL-B-T-ClassRimThickn'!$C$1:$C$112,0,1,1),AF36)</f>
        <v>63</v>
      </c>
      <c r="AH36" s="24">
        <v>27</v>
      </c>
      <c r="AI36" s="24">
        <v>28</v>
      </c>
      <c r="AJ36" s="24">
        <v>26</v>
      </c>
      <c r="AK36" s="24">
        <v>27</v>
      </c>
      <c r="AL36" s="24">
        <v>29</v>
      </c>
      <c r="AM36" s="24">
        <v>28</v>
      </c>
      <c r="AN36" s="24">
        <v>26</v>
      </c>
      <c r="AO36" s="24">
        <v>29</v>
      </c>
      <c r="AP36" s="24">
        <v>28</v>
      </c>
      <c r="AQ36" s="24">
        <v>26</v>
      </c>
      <c r="AR36" s="24">
        <v>29</v>
      </c>
      <c r="AS36" s="24">
        <v>25</v>
      </c>
      <c r="AT36" s="24">
        <v>29</v>
      </c>
      <c r="AU36" s="24">
        <v>29</v>
      </c>
      <c r="AV36" s="24">
        <v>29</v>
      </c>
      <c r="AW36" s="24">
        <v>28</v>
      </c>
      <c r="AX36" s="24">
        <v>28</v>
      </c>
      <c r="AY36" s="24">
        <v>29</v>
      </c>
      <c r="AZ36" s="24">
        <v>29</v>
      </c>
      <c r="BA36" s="24">
        <v>30</v>
      </c>
      <c r="BB36" s="24">
        <v>29</v>
      </c>
      <c r="BC36" s="24">
        <v>29</v>
      </c>
      <c r="BD36" s="24">
        <v>29</v>
      </c>
      <c r="BE36" s="24">
        <v>29</v>
      </c>
      <c r="BF36" s="24">
        <v>1</v>
      </c>
      <c r="BG36" s="24">
        <v>1</v>
      </c>
      <c r="BH36" s="24">
        <v>1</v>
      </c>
      <c r="BI36" s="24">
        <v>1</v>
      </c>
      <c r="BJ36" s="24">
        <v>1</v>
      </c>
      <c r="BL36" s="24">
        <v>1</v>
      </c>
      <c r="BM36" s="24">
        <v>1</v>
      </c>
      <c r="BN36" s="24">
        <v>1</v>
      </c>
      <c r="BO36" s="24">
        <v>1</v>
      </c>
      <c r="BP36" s="24">
        <v>1</v>
      </c>
      <c r="BQ36" s="24">
        <v>1</v>
      </c>
      <c r="BR36" s="24">
        <v>0</v>
      </c>
      <c r="BS36" s="24">
        <v>0</v>
      </c>
      <c r="BT36" s="24">
        <v>0.5</v>
      </c>
      <c r="BU36" s="24">
        <v>0</v>
      </c>
      <c r="BV36" s="24">
        <v>0</v>
      </c>
      <c r="BW36" s="24">
        <v>0</v>
      </c>
      <c r="BX36" s="24">
        <v>0.5</v>
      </c>
      <c r="BY36" s="24">
        <v>0</v>
      </c>
      <c r="BZ36" s="24">
        <v>0</v>
      </c>
      <c r="CA36" s="24">
        <v>0</v>
      </c>
      <c r="CB36" s="24">
        <v>0.5</v>
      </c>
      <c r="CD36" s="24">
        <v>100</v>
      </c>
      <c r="CE36" s="24">
        <v>103</v>
      </c>
      <c r="CF36" s="24">
        <v>101</v>
      </c>
      <c r="CG36" s="24">
        <v>96</v>
      </c>
      <c r="CH36" s="24">
        <v>104</v>
      </c>
      <c r="CI36" s="24">
        <v>96</v>
      </c>
      <c r="CO36" s="34">
        <f t="shared" si="3"/>
        <v>842025</v>
      </c>
    </row>
    <row r="37" spans="1:93" ht="15" hidden="1">
      <c r="A37" s="23" t="s">
        <v>111</v>
      </c>
      <c r="B37" s="52">
        <v>42758</v>
      </c>
      <c r="C37" s="25" t="str">
        <f t="shared" si="0"/>
        <v/>
      </c>
      <c r="G37" s="24">
        <f t="shared" si="2"/>
        <v>25</v>
      </c>
      <c r="H37" s="24">
        <v>842025</v>
      </c>
      <c r="I37" s="24" t="str">
        <f t="shared" si="4"/>
        <v/>
      </c>
      <c r="K37" s="24">
        <f>IF(J37&gt;900,_xlfn.XLOOKUP(ROUND(J37,0),'CM-VL-G-C-GL-B-T-ClassRimThickn'!$B$1:$B$112,'CM-VL-G-C-GL-B-T-ClassRimThickn'!$C$1:$C$112,0,1,1),J37)</f>
        <v>0</v>
      </c>
      <c r="L37" s="24">
        <v>47</v>
      </c>
      <c r="M37" s="24">
        <f>IF(L37&gt;900,_xlfn.XLOOKUP(ROUND(L37,0),'CM-VL-G-C-GL-B-T-ClassRimThickn'!$B$1:$B$112,'CM-VL-G-C-GL-B-T-ClassRimThickn'!$C$1:$C$112,0,1,1),L37)</f>
        <v>47</v>
      </c>
      <c r="N37" s="24">
        <v>46</v>
      </c>
      <c r="O37" s="24">
        <f>IF(N37&gt;900,_xlfn.XLOOKUP(ROUND(N37,0),'CM-VL-G-C-GL-B-T-ClassRimThickn'!$B$1:$B$112,'CM-VL-G-C-GL-B-T-ClassRimThickn'!$C$1:$C$112,0,1,1),N37)</f>
        <v>46</v>
      </c>
      <c r="P37" s="24">
        <v>63</v>
      </c>
      <c r="Q37" s="24">
        <f>IF(P37&gt;900,_xlfn.XLOOKUP(ROUND(P37,0),'CM-VL-G-C-GL-B-T-ClassRimThickn'!$B$1:$B$112,'CM-VL-G-C-GL-B-T-ClassRimThickn'!$C$1:$C$112,0,1,1),P37)</f>
        <v>63</v>
      </c>
      <c r="S37" s="24">
        <f>IF(R37&gt;900,_xlfn.XLOOKUP(ROUND(R37,0),'CM-VL-G-C-GL-B-T-ClassRimThickn'!$B$1:$B$112,'CM-VL-G-C-GL-B-T-ClassRimThickn'!$C$1:$C$112,0,1,1),R37)</f>
        <v>0</v>
      </c>
      <c r="T37" s="24">
        <v>64</v>
      </c>
      <c r="U37" s="24">
        <f>IF(T37&gt;900,_xlfn.XLOOKUP(ROUND(T37,0),'CM-VL-G-C-GL-B-T-ClassRimThickn'!$B$1:$B$112,'CM-VL-G-C-GL-B-T-ClassRimThickn'!$C$1:$C$112,0,1,1),T37)</f>
        <v>64</v>
      </c>
      <c r="V37" s="24">
        <v>45</v>
      </c>
      <c r="W37" s="24">
        <f>IF(V37&gt;900,_xlfn.XLOOKUP(ROUND(V37,0),'CM-VL-G-C-GL-B-T-ClassRimThickn'!$B$1:$B$112,'CM-VL-G-C-GL-B-T-ClassRimThickn'!$C$1:$C$112,0,1,1),V37)</f>
        <v>45</v>
      </c>
      <c r="X37" s="24">
        <v>47</v>
      </c>
      <c r="Y37" s="24">
        <f>IF(X37&gt;900,_xlfn.XLOOKUP(ROUND(X37,0),'CM-VL-G-C-GL-B-T-ClassRimThickn'!$B$1:$B$112,'CM-VL-G-C-GL-B-T-ClassRimThickn'!$C$1:$C$112,0,1,1),X37)</f>
        <v>47</v>
      </c>
      <c r="Z37" s="24">
        <v>46</v>
      </c>
      <c r="AA37" s="24">
        <f>IF(Z37&gt;900,_xlfn.XLOOKUP(ROUND(Z37,0),'CM-VL-G-C-GL-B-T-ClassRimThickn'!$B$1:$B$112,'CM-VL-G-C-GL-B-T-ClassRimThickn'!$C$1:$C$112,0,1,1),Z37)</f>
        <v>46</v>
      </c>
      <c r="AB37" s="24">
        <v>63</v>
      </c>
      <c r="AC37" s="24">
        <f>IF(AB37&gt;900,_xlfn.XLOOKUP(ROUND(AB37,0),'CM-VL-G-C-GL-B-T-ClassRimThickn'!$B$1:$B$112,'CM-VL-G-C-GL-B-T-ClassRimThickn'!$C$1:$C$112,0,1,1),AB37)</f>
        <v>63</v>
      </c>
      <c r="AD37" s="24">
        <v>61</v>
      </c>
      <c r="AE37" s="24">
        <f>IF(AD37&gt;900,_xlfn.XLOOKUP(ROUND(AD37,0),'CM-VL-G-C-GL-B-T-ClassRimThickn'!$B$1:$B$112,'CM-VL-G-C-GL-B-T-ClassRimThickn'!$C$1:$C$112,0,1,1),AD37)</f>
        <v>61</v>
      </c>
      <c r="AF37" s="24">
        <v>63</v>
      </c>
      <c r="AG37" s="24">
        <f>IF(AF37&gt;900,_xlfn.XLOOKUP(ROUND(AF37,0),'CM-VL-G-C-GL-B-T-ClassRimThickn'!$B$1:$B$112,'CM-VL-G-C-GL-B-T-ClassRimThickn'!$C$1:$C$112,0,1,1),AF37)</f>
        <v>63</v>
      </c>
      <c r="AH37" s="24">
        <v>30</v>
      </c>
      <c r="AI37" s="24">
        <v>30</v>
      </c>
      <c r="AJ37" s="24">
        <v>30</v>
      </c>
      <c r="AK37" s="24">
        <v>27</v>
      </c>
      <c r="AL37" s="24">
        <v>29</v>
      </c>
      <c r="AM37" s="24">
        <v>28</v>
      </c>
      <c r="AN37" s="24">
        <v>30</v>
      </c>
      <c r="AO37" s="24">
        <v>30</v>
      </c>
      <c r="AP37" s="24">
        <v>30</v>
      </c>
      <c r="AQ37" s="24">
        <v>26</v>
      </c>
      <c r="AR37" s="24">
        <v>29</v>
      </c>
      <c r="AS37" s="24">
        <v>25</v>
      </c>
      <c r="AT37" s="24">
        <v>28</v>
      </c>
      <c r="AU37" s="24">
        <v>28</v>
      </c>
      <c r="AV37" s="24">
        <v>28</v>
      </c>
      <c r="AW37" s="24">
        <v>28</v>
      </c>
      <c r="AX37" s="24">
        <v>28</v>
      </c>
      <c r="AY37" s="24">
        <v>28</v>
      </c>
      <c r="AZ37" s="24">
        <v>28</v>
      </c>
      <c r="BA37" s="24">
        <v>28</v>
      </c>
      <c r="BB37" s="24">
        <v>28</v>
      </c>
      <c r="BC37" s="24">
        <v>26</v>
      </c>
      <c r="BD37" s="24">
        <v>29</v>
      </c>
      <c r="BE37" s="24">
        <v>25</v>
      </c>
      <c r="BF37" s="24">
        <v>0</v>
      </c>
      <c r="BG37" s="24">
        <v>0</v>
      </c>
      <c r="BH37" s="24">
        <v>0</v>
      </c>
      <c r="BI37" s="24">
        <v>1</v>
      </c>
      <c r="BJ37" s="24">
        <v>1</v>
      </c>
      <c r="BL37" s="24">
        <v>0</v>
      </c>
      <c r="BM37" s="24">
        <v>0</v>
      </c>
      <c r="BN37" s="24">
        <v>0</v>
      </c>
      <c r="BO37" s="24">
        <v>1</v>
      </c>
      <c r="BP37" s="24">
        <v>1</v>
      </c>
      <c r="BQ37" s="24">
        <v>1</v>
      </c>
      <c r="BR37" s="24">
        <v>0</v>
      </c>
      <c r="BS37" s="24">
        <v>0</v>
      </c>
      <c r="BT37" s="24">
        <v>0</v>
      </c>
      <c r="BU37" s="24">
        <v>0</v>
      </c>
      <c r="BV37" s="24">
        <v>0</v>
      </c>
      <c r="BW37" s="24">
        <v>0</v>
      </c>
      <c r="BX37" s="24">
        <v>0</v>
      </c>
      <c r="BY37" s="24">
        <v>0</v>
      </c>
      <c r="BZ37" s="24">
        <v>0</v>
      </c>
      <c r="CA37" s="24">
        <v>0</v>
      </c>
      <c r="CB37" s="24">
        <v>0.5</v>
      </c>
      <c r="CO37" s="34">
        <f t="shared" si="3"/>
        <v>842025</v>
      </c>
    </row>
    <row r="38" spans="1:93" ht="15" hidden="1">
      <c r="A38" s="23" t="s">
        <v>111</v>
      </c>
      <c r="B38" s="52">
        <v>42760</v>
      </c>
      <c r="C38" s="25" t="str">
        <f t="shared" si="0"/>
        <v/>
      </c>
      <c r="G38" s="24">
        <f t="shared" si="2"/>
        <v>2</v>
      </c>
      <c r="H38" s="24">
        <v>842025</v>
      </c>
      <c r="I38" s="24" t="str">
        <f t="shared" si="4"/>
        <v/>
      </c>
      <c r="K38" s="24">
        <f>IF(J38&gt;900,_xlfn.XLOOKUP(ROUND(J38,0),'CM-VL-G-C-GL-B-T-ClassRimThickn'!$B$1:$B$112,'CM-VL-G-C-GL-B-T-ClassRimThickn'!$C$1:$C$112,0,1,1),J38)</f>
        <v>0</v>
      </c>
      <c r="L38" s="24">
        <v>47</v>
      </c>
      <c r="M38" s="24">
        <f>IF(L38&gt;900,_xlfn.XLOOKUP(ROUND(L38,0),'CM-VL-G-C-GL-B-T-ClassRimThickn'!$B$1:$B$112,'CM-VL-G-C-GL-B-T-ClassRimThickn'!$C$1:$C$112,0,1,1),L38)</f>
        <v>47</v>
      </c>
      <c r="N38" s="24">
        <v>46</v>
      </c>
      <c r="O38" s="24">
        <f>IF(N38&gt;900,_xlfn.XLOOKUP(ROUND(N38,0),'CM-VL-G-C-GL-B-T-ClassRimThickn'!$B$1:$B$112,'CM-VL-G-C-GL-B-T-ClassRimThickn'!$C$1:$C$112,0,1,1),N38)</f>
        <v>46</v>
      </c>
      <c r="P38" s="24">
        <v>63</v>
      </c>
      <c r="Q38" s="24">
        <f>IF(P38&gt;900,_xlfn.XLOOKUP(ROUND(P38,0),'CM-VL-G-C-GL-B-T-ClassRimThickn'!$B$1:$B$112,'CM-VL-G-C-GL-B-T-ClassRimThickn'!$C$1:$C$112,0,1,1),P38)</f>
        <v>63</v>
      </c>
      <c r="S38" s="24">
        <f>IF(R38&gt;900,_xlfn.XLOOKUP(ROUND(R38,0),'CM-VL-G-C-GL-B-T-ClassRimThickn'!$B$1:$B$112,'CM-VL-G-C-GL-B-T-ClassRimThickn'!$C$1:$C$112,0,1,1),R38)</f>
        <v>0</v>
      </c>
      <c r="T38" s="24">
        <v>64</v>
      </c>
      <c r="U38" s="24">
        <f>IF(T38&gt;900,_xlfn.XLOOKUP(ROUND(T38,0),'CM-VL-G-C-GL-B-T-ClassRimThickn'!$B$1:$B$112,'CM-VL-G-C-GL-B-T-ClassRimThickn'!$C$1:$C$112,0,1,1),T38)</f>
        <v>64</v>
      </c>
      <c r="V38" s="24">
        <v>45</v>
      </c>
      <c r="W38" s="24">
        <f>IF(V38&gt;900,_xlfn.XLOOKUP(ROUND(V38,0),'CM-VL-G-C-GL-B-T-ClassRimThickn'!$B$1:$B$112,'CM-VL-G-C-GL-B-T-ClassRimThickn'!$C$1:$C$112,0,1,1),V38)</f>
        <v>45</v>
      </c>
      <c r="X38" s="24">
        <v>47</v>
      </c>
      <c r="Y38" s="24">
        <f>IF(X38&gt;900,_xlfn.XLOOKUP(ROUND(X38,0),'CM-VL-G-C-GL-B-T-ClassRimThickn'!$B$1:$B$112,'CM-VL-G-C-GL-B-T-ClassRimThickn'!$C$1:$C$112,0,1,1),X38)</f>
        <v>47</v>
      </c>
      <c r="Z38" s="24">
        <v>46</v>
      </c>
      <c r="AA38" s="24">
        <f>IF(Z38&gt;900,_xlfn.XLOOKUP(ROUND(Z38,0),'CM-VL-G-C-GL-B-T-ClassRimThickn'!$B$1:$B$112,'CM-VL-G-C-GL-B-T-ClassRimThickn'!$C$1:$C$112,0,1,1),Z38)</f>
        <v>46</v>
      </c>
      <c r="AB38" s="24">
        <v>63</v>
      </c>
      <c r="AC38" s="24">
        <f>IF(AB38&gt;900,_xlfn.XLOOKUP(ROUND(AB38,0),'CM-VL-G-C-GL-B-T-ClassRimThickn'!$B$1:$B$112,'CM-VL-G-C-GL-B-T-ClassRimThickn'!$C$1:$C$112,0,1,1),AB38)</f>
        <v>63</v>
      </c>
      <c r="AD38" s="24">
        <v>61</v>
      </c>
      <c r="AE38" s="24">
        <f>IF(AD38&gt;900,_xlfn.XLOOKUP(ROUND(AD38,0),'CM-VL-G-C-GL-B-T-ClassRimThickn'!$B$1:$B$112,'CM-VL-G-C-GL-B-T-ClassRimThickn'!$C$1:$C$112,0,1,1),AD38)</f>
        <v>61</v>
      </c>
      <c r="AF38" s="24">
        <v>63</v>
      </c>
      <c r="AG38" s="24">
        <f>IF(AF38&gt;900,_xlfn.XLOOKUP(ROUND(AF38,0),'CM-VL-G-C-GL-B-T-ClassRimThickn'!$B$1:$B$112,'CM-VL-G-C-GL-B-T-ClassRimThickn'!$C$1:$C$112,0,1,1),AF38)</f>
        <v>63</v>
      </c>
      <c r="AH38" s="24">
        <v>30</v>
      </c>
      <c r="AI38" s="24">
        <v>30</v>
      </c>
      <c r="AJ38" s="24">
        <v>30</v>
      </c>
      <c r="AK38" s="24">
        <v>27</v>
      </c>
      <c r="AL38" s="24">
        <v>29</v>
      </c>
      <c r="AM38" s="24">
        <v>28</v>
      </c>
      <c r="AN38" s="24">
        <v>28</v>
      </c>
      <c r="AO38" s="24">
        <v>28</v>
      </c>
      <c r="AP38" s="24">
        <v>28</v>
      </c>
      <c r="AQ38" s="24">
        <v>29</v>
      </c>
      <c r="AR38" s="24">
        <v>29</v>
      </c>
      <c r="AS38" s="24">
        <v>29</v>
      </c>
      <c r="AT38" s="24">
        <v>28</v>
      </c>
      <c r="AU38" s="24">
        <v>28</v>
      </c>
      <c r="AV38" s="24">
        <v>28</v>
      </c>
      <c r="AW38" s="24">
        <v>28</v>
      </c>
      <c r="AX38" s="24">
        <v>28</v>
      </c>
      <c r="AY38" s="24">
        <v>28</v>
      </c>
      <c r="AZ38" s="24">
        <v>28</v>
      </c>
      <c r="BA38" s="24">
        <v>28</v>
      </c>
      <c r="BB38" s="24">
        <v>28</v>
      </c>
      <c r="BC38" s="24">
        <v>29</v>
      </c>
      <c r="BD38" s="24">
        <v>29</v>
      </c>
      <c r="BE38" s="24">
        <v>29</v>
      </c>
      <c r="BF38" s="24">
        <v>0</v>
      </c>
      <c r="BG38" s="24">
        <v>0</v>
      </c>
      <c r="BH38" s="24">
        <v>0</v>
      </c>
      <c r="BI38" s="24">
        <v>1</v>
      </c>
      <c r="BJ38" s="24">
        <v>1</v>
      </c>
      <c r="BL38" s="24">
        <v>0</v>
      </c>
      <c r="BM38" s="24">
        <v>0</v>
      </c>
      <c r="BN38" s="24">
        <v>0</v>
      </c>
      <c r="BO38" s="24">
        <v>1</v>
      </c>
      <c r="BP38" s="24">
        <v>1</v>
      </c>
      <c r="BQ38" s="24">
        <v>1</v>
      </c>
      <c r="BR38" s="24">
        <v>0</v>
      </c>
      <c r="BS38" s="24">
        <v>0</v>
      </c>
      <c r="BT38" s="24">
        <v>0</v>
      </c>
      <c r="BU38" s="24">
        <v>0</v>
      </c>
      <c r="BV38" s="24">
        <v>0</v>
      </c>
      <c r="BW38" s="24">
        <v>0</v>
      </c>
      <c r="BX38" s="24">
        <v>0</v>
      </c>
      <c r="BY38" s="24">
        <v>0</v>
      </c>
      <c r="BZ38" s="24">
        <v>0</v>
      </c>
      <c r="CA38" s="24">
        <v>0</v>
      </c>
      <c r="CB38" s="24">
        <v>0.5</v>
      </c>
      <c r="CO38" s="34">
        <f t="shared" si="3"/>
        <v>842025</v>
      </c>
    </row>
    <row r="39" spans="1:93" ht="15" hidden="1">
      <c r="A39" s="23" t="s">
        <v>111</v>
      </c>
      <c r="B39" s="52">
        <v>42962</v>
      </c>
      <c r="C39" s="25" t="str">
        <f t="shared" si="0"/>
        <v/>
      </c>
      <c r="G39" s="24">
        <f t="shared" si="2"/>
        <v>202</v>
      </c>
      <c r="H39" s="24">
        <v>870710</v>
      </c>
      <c r="I39" s="24" t="str">
        <f t="shared" si="4"/>
        <v/>
      </c>
      <c r="K39" s="24">
        <f>IF(J39&gt;900,_xlfn.XLOOKUP(ROUND(J39,0),'CM-VL-G-C-GL-B-T-ClassRimThickn'!$B$1:$B$112,'CM-VL-G-C-GL-B-T-ClassRimThickn'!$C$1:$C$112,0,1,1),J39)</f>
        <v>0</v>
      </c>
      <c r="L39" s="24">
        <v>55</v>
      </c>
      <c r="M39" s="24">
        <f>IF(L39&gt;900,_xlfn.XLOOKUP(ROUND(L39,0),'CM-VL-G-C-GL-B-T-ClassRimThickn'!$B$1:$B$112,'CM-VL-G-C-GL-B-T-ClassRimThickn'!$C$1:$C$112,0,1,1),L39)</f>
        <v>55</v>
      </c>
      <c r="N39" s="24">
        <v>53</v>
      </c>
      <c r="O39" s="24">
        <f>IF(N39&gt;900,_xlfn.XLOOKUP(ROUND(N39,0),'CM-VL-G-C-GL-B-T-ClassRimThickn'!$B$1:$B$112,'CM-VL-G-C-GL-B-T-ClassRimThickn'!$C$1:$C$112,0,1,1),N39)</f>
        <v>53</v>
      </c>
      <c r="P39" s="24">
        <v>63</v>
      </c>
      <c r="Q39" s="24">
        <f>IF(P39&gt;900,_xlfn.XLOOKUP(ROUND(P39,0),'CM-VL-G-C-GL-B-T-ClassRimThickn'!$B$1:$B$112,'CM-VL-G-C-GL-B-T-ClassRimThickn'!$C$1:$C$112,0,1,1),P39)</f>
        <v>63</v>
      </c>
      <c r="S39" s="24">
        <f>IF(R39&gt;900,_xlfn.XLOOKUP(ROUND(R39,0),'CM-VL-G-C-GL-B-T-ClassRimThickn'!$B$1:$B$112,'CM-VL-G-C-GL-B-T-ClassRimThickn'!$C$1:$C$112,0,1,1),R39)</f>
        <v>0</v>
      </c>
      <c r="T39" s="24">
        <v>64</v>
      </c>
      <c r="U39" s="24">
        <f>IF(T39&gt;900,_xlfn.XLOOKUP(ROUND(T39,0),'CM-VL-G-C-GL-B-T-ClassRimThickn'!$B$1:$B$112,'CM-VL-G-C-GL-B-T-ClassRimThickn'!$C$1:$C$112,0,1,1),T39)</f>
        <v>64</v>
      </c>
      <c r="V39" s="24">
        <v>52</v>
      </c>
      <c r="W39" s="24">
        <f>IF(V39&gt;900,_xlfn.XLOOKUP(ROUND(V39,0),'CM-VL-G-C-GL-B-T-ClassRimThickn'!$B$1:$B$112,'CM-VL-G-C-GL-B-T-ClassRimThickn'!$C$1:$C$112,0,1,1),V39)</f>
        <v>52</v>
      </c>
      <c r="X39" s="24">
        <v>55</v>
      </c>
      <c r="Y39" s="24">
        <f>IF(X39&gt;900,_xlfn.XLOOKUP(ROUND(X39,0),'CM-VL-G-C-GL-B-T-ClassRimThickn'!$B$1:$B$112,'CM-VL-G-C-GL-B-T-ClassRimThickn'!$C$1:$C$112,0,1,1),X39)</f>
        <v>55</v>
      </c>
      <c r="Z39" s="24">
        <v>53</v>
      </c>
      <c r="AA39" s="24">
        <f>IF(Z39&gt;900,_xlfn.XLOOKUP(ROUND(Z39,0),'CM-VL-G-C-GL-B-T-ClassRimThickn'!$B$1:$B$112,'CM-VL-G-C-GL-B-T-ClassRimThickn'!$C$1:$C$112,0,1,1),Z39)</f>
        <v>53</v>
      </c>
      <c r="AB39" s="24">
        <v>63</v>
      </c>
      <c r="AC39" s="24">
        <f>IF(AB39&gt;900,_xlfn.XLOOKUP(ROUND(AB39,0),'CM-VL-G-C-GL-B-T-ClassRimThickn'!$B$1:$B$112,'CM-VL-G-C-GL-B-T-ClassRimThickn'!$C$1:$C$112,0,1,1),AB39)</f>
        <v>63</v>
      </c>
      <c r="AD39" s="24">
        <v>64</v>
      </c>
      <c r="AE39" s="24">
        <f>IF(AD39&gt;900,_xlfn.XLOOKUP(ROUND(AD39,0),'CM-VL-G-C-GL-B-T-ClassRimThickn'!$B$1:$B$112,'CM-VL-G-C-GL-B-T-ClassRimThickn'!$C$1:$C$112,0,1,1),AD39)</f>
        <v>64</v>
      </c>
      <c r="AF39" s="24">
        <v>64</v>
      </c>
      <c r="AG39" s="24">
        <f>IF(AF39&gt;900,_xlfn.XLOOKUP(ROUND(AF39,0),'CM-VL-G-C-GL-B-T-ClassRimThickn'!$B$1:$B$112,'CM-VL-G-C-GL-B-T-ClassRimThickn'!$C$1:$C$112,0,1,1),AF39)</f>
        <v>64</v>
      </c>
      <c r="AH39" s="24">
        <v>28</v>
      </c>
      <c r="AI39" s="24">
        <v>29</v>
      </c>
      <c r="AJ39" s="24">
        <v>29</v>
      </c>
      <c r="AK39" s="24">
        <v>26.5</v>
      </c>
      <c r="AL39" s="24">
        <v>29.5</v>
      </c>
      <c r="AM39" s="24">
        <v>27.5</v>
      </c>
      <c r="AN39" s="24">
        <v>26</v>
      </c>
      <c r="AO39" s="24">
        <v>27</v>
      </c>
      <c r="AP39" s="24">
        <v>28</v>
      </c>
      <c r="AQ39" s="24">
        <v>26</v>
      </c>
      <c r="AR39" s="24">
        <v>30</v>
      </c>
      <c r="AS39" s="24">
        <v>25</v>
      </c>
      <c r="AT39" s="24">
        <v>29.5</v>
      </c>
      <c r="AU39" s="24">
        <v>28.5</v>
      </c>
      <c r="AV39" s="24">
        <v>28.5</v>
      </c>
      <c r="AW39" s="24">
        <v>29.5</v>
      </c>
      <c r="AX39" s="24">
        <v>29</v>
      </c>
      <c r="AY39" s="24">
        <v>29.5</v>
      </c>
      <c r="AZ39" s="24">
        <v>28</v>
      </c>
      <c r="BA39" s="24">
        <v>28.5</v>
      </c>
      <c r="BB39" s="24">
        <v>28.5</v>
      </c>
      <c r="BC39" s="24">
        <v>29</v>
      </c>
      <c r="BD39" s="24">
        <v>30</v>
      </c>
      <c r="BE39" s="24">
        <v>30</v>
      </c>
      <c r="BF39" s="24">
        <v>0.5</v>
      </c>
      <c r="BG39" s="24">
        <v>0.5</v>
      </c>
      <c r="BH39" s="24">
        <v>0</v>
      </c>
      <c r="BI39" s="24">
        <v>1</v>
      </c>
      <c r="BJ39" s="24">
        <v>1.5</v>
      </c>
      <c r="BL39" s="24">
        <v>0.5</v>
      </c>
      <c r="BM39" s="24">
        <v>0.5</v>
      </c>
      <c r="BN39" s="24">
        <v>0</v>
      </c>
      <c r="BO39" s="24">
        <v>1</v>
      </c>
      <c r="BP39" s="24">
        <v>1</v>
      </c>
      <c r="BQ39" s="24">
        <v>1</v>
      </c>
      <c r="BR39" s="24">
        <v>0</v>
      </c>
      <c r="BS39" s="24">
        <v>0</v>
      </c>
      <c r="BT39" s="24">
        <v>0</v>
      </c>
      <c r="BU39" s="24">
        <v>0.5</v>
      </c>
      <c r="BV39" s="24">
        <v>0</v>
      </c>
      <c r="BW39" s="24">
        <v>0</v>
      </c>
      <c r="BX39" s="24">
        <v>0</v>
      </c>
      <c r="BY39" s="24">
        <v>0</v>
      </c>
      <c r="BZ39" s="24">
        <v>0</v>
      </c>
      <c r="CA39" s="24">
        <v>0</v>
      </c>
      <c r="CB39" s="24">
        <v>0</v>
      </c>
      <c r="CD39" s="24">
        <v>80</v>
      </c>
      <c r="CE39" s="24">
        <v>92</v>
      </c>
      <c r="CF39" s="24">
        <v>89</v>
      </c>
      <c r="CG39" s="24">
        <v>93</v>
      </c>
      <c r="CH39" s="24">
        <v>100</v>
      </c>
      <c r="CI39" s="24">
        <v>98</v>
      </c>
      <c r="CO39" s="34">
        <f t="shared" si="3"/>
        <v>870710</v>
      </c>
    </row>
    <row r="40" spans="1:93" ht="15" hidden="1">
      <c r="A40" s="23" t="s">
        <v>111</v>
      </c>
      <c r="B40" s="52">
        <v>43021</v>
      </c>
      <c r="C40" s="25" t="str">
        <f t="shared" si="0"/>
        <v/>
      </c>
      <c r="G40" s="24">
        <f t="shared" si="2"/>
        <v>59</v>
      </c>
      <c r="H40" s="24">
        <v>870710</v>
      </c>
      <c r="I40" s="24" t="str">
        <f t="shared" si="4"/>
        <v/>
      </c>
      <c r="K40" s="24">
        <f>IF(J40&gt;900,_xlfn.XLOOKUP(ROUND(J40,0),'CM-VL-G-C-GL-B-T-ClassRimThickn'!$B$1:$B$112,'CM-VL-G-C-GL-B-T-ClassRimThickn'!$C$1:$C$112,0,1,1),J40)</f>
        <v>0</v>
      </c>
      <c r="L40" s="24">
        <v>53</v>
      </c>
      <c r="M40" s="24">
        <f>IF(L40&gt;900,_xlfn.XLOOKUP(ROUND(L40,0),'CM-VL-G-C-GL-B-T-ClassRimThickn'!$B$1:$B$112,'CM-VL-G-C-GL-B-T-ClassRimThickn'!$C$1:$C$112,0,1,1),L40)</f>
        <v>53</v>
      </c>
      <c r="N40" s="24">
        <v>53</v>
      </c>
      <c r="O40" s="24">
        <f>IF(N40&gt;900,_xlfn.XLOOKUP(ROUND(N40,0),'CM-VL-G-C-GL-B-T-ClassRimThickn'!$B$1:$B$112,'CM-VL-G-C-GL-B-T-ClassRimThickn'!$C$1:$C$112,0,1,1),N40)</f>
        <v>53</v>
      </c>
      <c r="P40" s="24">
        <v>63</v>
      </c>
      <c r="Q40" s="24">
        <f>IF(P40&gt;900,_xlfn.XLOOKUP(ROUND(P40,0),'CM-VL-G-C-GL-B-T-ClassRimThickn'!$B$1:$B$112,'CM-VL-G-C-GL-B-T-ClassRimThickn'!$C$1:$C$112,0,1,1),P40)</f>
        <v>63</v>
      </c>
      <c r="S40" s="24">
        <f>IF(R40&gt;900,_xlfn.XLOOKUP(ROUND(R40,0),'CM-VL-G-C-GL-B-T-ClassRimThickn'!$B$1:$B$112,'CM-VL-G-C-GL-B-T-ClassRimThickn'!$C$1:$C$112,0,1,1),R40)</f>
        <v>0</v>
      </c>
      <c r="T40" s="24">
        <v>63</v>
      </c>
      <c r="U40" s="24">
        <f>IF(T40&gt;900,_xlfn.XLOOKUP(ROUND(T40,0),'CM-VL-G-C-GL-B-T-ClassRimThickn'!$B$1:$B$112,'CM-VL-G-C-GL-B-T-ClassRimThickn'!$C$1:$C$112,0,1,1),T40)</f>
        <v>63</v>
      </c>
      <c r="V40" s="24">
        <v>48</v>
      </c>
      <c r="W40" s="24">
        <f>IF(V40&gt;900,_xlfn.XLOOKUP(ROUND(V40,0),'CM-VL-G-C-GL-B-T-ClassRimThickn'!$B$1:$B$112,'CM-VL-G-C-GL-B-T-ClassRimThickn'!$C$1:$C$112,0,1,1),V40)</f>
        <v>48</v>
      </c>
      <c r="X40" s="24">
        <v>55</v>
      </c>
      <c r="Y40" s="24">
        <f>IF(X40&gt;900,_xlfn.XLOOKUP(ROUND(X40,0),'CM-VL-G-C-GL-B-T-ClassRimThickn'!$B$1:$B$112,'CM-VL-G-C-GL-B-T-ClassRimThickn'!$C$1:$C$112,0,1,1),X40)</f>
        <v>55</v>
      </c>
      <c r="Z40" s="24">
        <v>52</v>
      </c>
      <c r="AA40" s="24">
        <f>IF(Z40&gt;900,_xlfn.XLOOKUP(ROUND(Z40,0),'CM-VL-G-C-GL-B-T-ClassRimThickn'!$B$1:$B$112,'CM-VL-G-C-GL-B-T-ClassRimThickn'!$C$1:$C$112,0,1,1),Z40)</f>
        <v>52</v>
      </c>
      <c r="AB40" s="24">
        <v>63</v>
      </c>
      <c r="AC40" s="24">
        <f>IF(AB40&gt;900,_xlfn.XLOOKUP(ROUND(AB40,0),'CM-VL-G-C-GL-B-T-ClassRimThickn'!$B$1:$B$112,'CM-VL-G-C-GL-B-T-ClassRimThickn'!$C$1:$C$112,0,1,1),AB40)</f>
        <v>63</v>
      </c>
      <c r="AD40" s="24">
        <v>62</v>
      </c>
      <c r="AE40" s="24">
        <f>IF(AD40&gt;900,_xlfn.XLOOKUP(ROUND(AD40,0),'CM-VL-G-C-GL-B-T-ClassRimThickn'!$B$1:$B$112,'CM-VL-G-C-GL-B-T-ClassRimThickn'!$C$1:$C$112,0,1,1),AD40)</f>
        <v>62</v>
      </c>
      <c r="AF40" s="24">
        <v>62</v>
      </c>
      <c r="AG40" s="24">
        <f>IF(AF40&gt;900,_xlfn.XLOOKUP(ROUND(AF40,0),'CM-VL-G-C-GL-B-T-ClassRimThickn'!$B$1:$B$112,'CM-VL-G-C-GL-B-T-ClassRimThickn'!$C$1:$C$112,0,1,1),AF40)</f>
        <v>62</v>
      </c>
      <c r="AH40" s="24">
        <v>26</v>
      </c>
      <c r="AI40" s="24">
        <v>29</v>
      </c>
      <c r="AJ40" s="24">
        <v>28</v>
      </c>
      <c r="AK40" s="24">
        <v>26</v>
      </c>
      <c r="AL40" s="24">
        <v>30</v>
      </c>
      <c r="AM40" s="24">
        <v>29</v>
      </c>
      <c r="AN40" s="24">
        <v>27</v>
      </c>
      <c r="AO40" s="24">
        <v>27</v>
      </c>
      <c r="AP40" s="24">
        <v>27</v>
      </c>
      <c r="AQ40" s="24">
        <v>29</v>
      </c>
      <c r="AR40" s="24">
        <v>30</v>
      </c>
      <c r="AS40" s="24">
        <v>25</v>
      </c>
      <c r="AT40" s="24">
        <v>29</v>
      </c>
      <c r="AU40" s="24">
        <v>29</v>
      </c>
      <c r="AV40" s="24">
        <v>29</v>
      </c>
      <c r="AW40" s="24">
        <v>29</v>
      </c>
      <c r="AX40" s="24">
        <v>30</v>
      </c>
      <c r="AY40" s="24">
        <v>30</v>
      </c>
      <c r="AZ40" s="24">
        <v>29</v>
      </c>
      <c r="BA40" s="24">
        <v>29</v>
      </c>
      <c r="BB40" s="24">
        <v>29</v>
      </c>
      <c r="BC40" s="24">
        <v>30</v>
      </c>
      <c r="BD40" s="24">
        <v>30</v>
      </c>
      <c r="BE40" s="24">
        <v>30</v>
      </c>
      <c r="BF40" s="24">
        <v>0</v>
      </c>
      <c r="BG40" s="24">
        <v>0</v>
      </c>
      <c r="BH40" s="24">
        <v>0</v>
      </c>
      <c r="BI40" s="24">
        <v>0</v>
      </c>
      <c r="BJ40" s="24">
        <v>0</v>
      </c>
      <c r="BL40" s="24">
        <v>0</v>
      </c>
      <c r="BM40" s="24">
        <v>0</v>
      </c>
      <c r="BN40" s="24">
        <v>0</v>
      </c>
      <c r="BO40" s="24">
        <v>0</v>
      </c>
      <c r="BP40" s="24">
        <v>0</v>
      </c>
      <c r="BQ40" s="24">
        <v>0</v>
      </c>
      <c r="BR40" s="24">
        <v>0</v>
      </c>
      <c r="BS40" s="24">
        <v>0</v>
      </c>
      <c r="BT40" s="24">
        <v>0</v>
      </c>
      <c r="BU40" s="24">
        <v>0</v>
      </c>
      <c r="BV40" s="24">
        <v>0</v>
      </c>
      <c r="BW40" s="24">
        <v>1.5</v>
      </c>
      <c r="BX40" s="24">
        <v>0</v>
      </c>
      <c r="BY40" s="24">
        <v>0</v>
      </c>
      <c r="BZ40" s="24">
        <v>0</v>
      </c>
      <c r="CA40" s="24">
        <v>0</v>
      </c>
      <c r="CB40" s="24">
        <v>0.5</v>
      </c>
      <c r="CD40" s="24">
        <v>83</v>
      </c>
      <c r="CE40" s="24">
        <v>92</v>
      </c>
      <c r="CF40" s="24">
        <v>92</v>
      </c>
      <c r="CG40" s="24">
        <v>98</v>
      </c>
      <c r="CH40" s="24">
        <v>105</v>
      </c>
      <c r="CI40" s="24">
        <v>103</v>
      </c>
      <c r="CO40" s="34">
        <f t="shared" si="3"/>
        <v>870710</v>
      </c>
    </row>
    <row r="41" spans="1:93" ht="15" hidden="1">
      <c r="A41" s="23" t="s">
        <v>111</v>
      </c>
      <c r="B41" s="52">
        <v>43301</v>
      </c>
      <c r="C41" s="25" t="str">
        <f t="shared" si="0"/>
        <v/>
      </c>
      <c r="G41" s="24">
        <f t="shared" si="2"/>
        <v>280</v>
      </c>
      <c r="H41" s="24">
        <v>894043</v>
      </c>
      <c r="I41" s="24" t="str">
        <f t="shared" si="4"/>
        <v/>
      </c>
      <c r="K41" s="24">
        <f>IF(J41&gt;900,_xlfn.XLOOKUP(ROUND(J41,0),'CM-VL-G-C-GL-B-T-ClassRimThickn'!$B$1:$B$112,'CM-VL-G-C-GL-B-T-ClassRimThickn'!$C$1:$C$112,0,1,1),J41)</f>
        <v>0</v>
      </c>
      <c r="L41" s="24">
        <v>53</v>
      </c>
      <c r="M41" s="24">
        <f>IF(L41&gt;900,_xlfn.XLOOKUP(ROUND(L41,0),'CM-VL-G-C-GL-B-T-ClassRimThickn'!$B$1:$B$112,'CM-VL-G-C-GL-B-T-ClassRimThickn'!$C$1:$C$112,0,1,1),L41)</f>
        <v>53</v>
      </c>
      <c r="N41" s="24">
        <v>53</v>
      </c>
      <c r="O41" s="24">
        <f>IF(N41&gt;900,_xlfn.XLOOKUP(ROUND(N41,0),'CM-VL-G-C-GL-B-T-ClassRimThickn'!$B$1:$B$112,'CM-VL-G-C-GL-B-T-ClassRimThickn'!$C$1:$C$112,0,1,1),N41)</f>
        <v>53</v>
      </c>
      <c r="P41" s="24">
        <v>64</v>
      </c>
      <c r="Q41" s="24">
        <f>IF(P41&gt;900,_xlfn.XLOOKUP(ROUND(P41,0),'CM-VL-G-C-GL-B-T-ClassRimThickn'!$B$1:$B$112,'CM-VL-G-C-GL-B-T-ClassRimThickn'!$C$1:$C$112,0,1,1),P41)</f>
        <v>64</v>
      </c>
      <c r="S41" s="24">
        <f>IF(R41&gt;900,_xlfn.XLOOKUP(ROUND(R41,0),'CM-VL-G-C-GL-B-T-ClassRimThickn'!$B$1:$B$112,'CM-VL-G-C-GL-B-T-ClassRimThickn'!$C$1:$C$112,0,1,1),R41)</f>
        <v>0</v>
      </c>
      <c r="T41" s="24">
        <v>63</v>
      </c>
      <c r="U41" s="24">
        <f>IF(T41&gt;900,_xlfn.XLOOKUP(ROUND(T41,0),'CM-VL-G-C-GL-B-T-ClassRimThickn'!$B$1:$B$112,'CM-VL-G-C-GL-B-T-ClassRimThickn'!$C$1:$C$112,0,1,1),T41)</f>
        <v>63</v>
      </c>
      <c r="V41" s="24">
        <v>50</v>
      </c>
      <c r="W41" s="24">
        <f>IF(V41&gt;900,_xlfn.XLOOKUP(ROUND(V41,0),'CM-VL-G-C-GL-B-T-ClassRimThickn'!$B$1:$B$112,'CM-VL-G-C-GL-B-T-ClassRimThickn'!$C$1:$C$112,0,1,1),V41)</f>
        <v>50</v>
      </c>
      <c r="X41" s="24">
        <v>54</v>
      </c>
      <c r="Y41" s="24">
        <f>IF(X41&gt;900,_xlfn.XLOOKUP(ROUND(X41,0),'CM-VL-G-C-GL-B-T-ClassRimThickn'!$B$1:$B$112,'CM-VL-G-C-GL-B-T-ClassRimThickn'!$C$1:$C$112,0,1,1),X41)</f>
        <v>54</v>
      </c>
      <c r="Z41" s="24">
        <v>53</v>
      </c>
      <c r="AA41" s="24">
        <f>IF(Z41&gt;900,_xlfn.XLOOKUP(ROUND(Z41,0),'CM-VL-G-C-GL-B-T-ClassRimThickn'!$B$1:$B$112,'CM-VL-G-C-GL-B-T-ClassRimThickn'!$C$1:$C$112,0,1,1),Z41)</f>
        <v>53</v>
      </c>
      <c r="AB41" s="24">
        <v>63</v>
      </c>
      <c r="AC41" s="24">
        <f>IF(AB41&gt;900,_xlfn.XLOOKUP(ROUND(AB41,0),'CM-VL-G-C-GL-B-T-ClassRimThickn'!$B$1:$B$112,'CM-VL-G-C-GL-B-T-ClassRimThickn'!$C$1:$C$112,0,1,1),AB41)</f>
        <v>63</v>
      </c>
      <c r="AD41" s="24">
        <v>63</v>
      </c>
      <c r="AE41" s="24">
        <f>IF(AD41&gt;900,_xlfn.XLOOKUP(ROUND(AD41,0),'CM-VL-G-C-GL-B-T-ClassRimThickn'!$B$1:$B$112,'CM-VL-G-C-GL-B-T-ClassRimThickn'!$C$1:$C$112,0,1,1),AD41)</f>
        <v>63</v>
      </c>
      <c r="AF41" s="24">
        <v>63</v>
      </c>
      <c r="AG41" s="24">
        <f>IF(AF41&gt;900,_xlfn.XLOOKUP(ROUND(AF41,0),'CM-VL-G-C-GL-B-T-ClassRimThickn'!$B$1:$B$112,'CM-VL-G-C-GL-B-T-ClassRimThickn'!$C$1:$C$112,0,1,1),AF41)</f>
        <v>63</v>
      </c>
      <c r="AH41" s="24">
        <v>29</v>
      </c>
      <c r="AI41" s="24">
        <v>28</v>
      </c>
      <c r="AJ41" s="24">
        <v>27</v>
      </c>
      <c r="AK41" s="24">
        <v>31</v>
      </c>
      <c r="AL41" s="24">
        <v>30</v>
      </c>
      <c r="AM41" s="24">
        <v>31</v>
      </c>
      <c r="AN41" s="24">
        <v>25</v>
      </c>
      <c r="AO41" s="24">
        <v>27</v>
      </c>
      <c r="AP41" s="24">
        <v>27</v>
      </c>
      <c r="AQ41" s="24">
        <v>27</v>
      </c>
      <c r="AR41" s="24">
        <v>25</v>
      </c>
      <c r="AS41" s="24">
        <v>30</v>
      </c>
      <c r="AT41" s="24">
        <v>29</v>
      </c>
      <c r="AU41" s="24">
        <v>30</v>
      </c>
      <c r="AV41" s="24">
        <v>28</v>
      </c>
      <c r="AW41" s="24">
        <v>31</v>
      </c>
      <c r="AX41" s="24">
        <v>30</v>
      </c>
      <c r="AY41" s="24">
        <v>31</v>
      </c>
      <c r="AZ41" s="24">
        <v>30</v>
      </c>
      <c r="BA41" s="24">
        <v>29</v>
      </c>
      <c r="BB41" s="24">
        <v>29</v>
      </c>
      <c r="BC41" s="24">
        <v>30</v>
      </c>
      <c r="BD41" s="24">
        <v>34</v>
      </c>
      <c r="BE41" s="24">
        <v>31</v>
      </c>
      <c r="BF41" s="24">
        <v>1</v>
      </c>
      <c r="BG41" s="24">
        <v>1</v>
      </c>
      <c r="BH41" s="24">
        <v>1</v>
      </c>
      <c r="BI41" s="24">
        <v>1</v>
      </c>
      <c r="BJ41" s="24">
        <v>1</v>
      </c>
      <c r="BL41" s="24">
        <v>1</v>
      </c>
      <c r="BM41" s="24">
        <v>1</v>
      </c>
      <c r="BN41" s="24">
        <v>1</v>
      </c>
      <c r="BO41" s="24">
        <v>1</v>
      </c>
      <c r="BP41" s="24">
        <v>1</v>
      </c>
      <c r="BQ41" s="24">
        <v>1</v>
      </c>
      <c r="BR41" s="24">
        <v>0</v>
      </c>
      <c r="BS41" s="24">
        <v>0</v>
      </c>
      <c r="BT41" s="24">
        <v>0</v>
      </c>
      <c r="BU41" s="24">
        <v>0</v>
      </c>
      <c r="BV41" s="24">
        <v>0</v>
      </c>
      <c r="BW41" s="24">
        <v>0</v>
      </c>
      <c r="BX41" s="24">
        <v>0</v>
      </c>
      <c r="BY41" s="24">
        <v>0</v>
      </c>
      <c r="BZ41" s="24">
        <v>0</v>
      </c>
      <c r="CA41" s="24">
        <v>0</v>
      </c>
      <c r="CB41" s="24">
        <v>0</v>
      </c>
      <c r="CD41" s="24">
        <v>88</v>
      </c>
      <c r="CE41" s="24">
        <v>98</v>
      </c>
      <c r="CF41" s="24">
        <v>92</v>
      </c>
      <c r="CG41" s="24">
        <v>100</v>
      </c>
      <c r="CH41" s="24">
        <v>104</v>
      </c>
      <c r="CI41" s="24">
        <v>108</v>
      </c>
      <c r="CO41" s="34">
        <f t="shared" si="3"/>
        <v>894043</v>
      </c>
    </row>
    <row r="42" spans="1:93" ht="15" hidden="1">
      <c r="A42" s="23" t="s">
        <v>111</v>
      </c>
      <c r="B42" s="52">
        <v>43336</v>
      </c>
      <c r="C42" s="25" t="str">
        <f t="shared" si="0"/>
        <v/>
      </c>
      <c r="G42" s="24">
        <f t="shared" si="2"/>
        <v>35</v>
      </c>
      <c r="H42" s="24">
        <v>902194</v>
      </c>
      <c r="I42" s="24" t="str">
        <f t="shared" si="4"/>
        <v/>
      </c>
      <c r="K42" s="24">
        <f>IF(J42&gt;900,_xlfn.XLOOKUP(ROUND(J42,0),'CM-VL-G-C-GL-B-T-ClassRimThickn'!$B$1:$B$112,'CM-VL-G-C-GL-B-T-ClassRimThickn'!$C$1:$C$112,0,1,1),J42)</f>
        <v>0</v>
      </c>
      <c r="L42" s="24">
        <v>54</v>
      </c>
      <c r="M42" s="24">
        <f>IF(L42&gt;900,_xlfn.XLOOKUP(ROUND(L42,0),'CM-VL-G-C-GL-B-T-ClassRimThickn'!$B$1:$B$112,'CM-VL-G-C-GL-B-T-ClassRimThickn'!$C$1:$C$112,0,1,1),L42)</f>
        <v>54</v>
      </c>
      <c r="N42" s="24">
        <v>53</v>
      </c>
      <c r="O42" s="24">
        <f>IF(N42&gt;900,_xlfn.XLOOKUP(ROUND(N42,0),'CM-VL-G-C-GL-B-T-ClassRimThickn'!$B$1:$B$112,'CM-VL-G-C-GL-B-T-ClassRimThickn'!$C$1:$C$112,0,1,1),N42)</f>
        <v>53</v>
      </c>
      <c r="P42" s="24">
        <v>62</v>
      </c>
      <c r="Q42" s="24">
        <f>IF(P42&gt;900,_xlfn.XLOOKUP(ROUND(P42,0),'CM-VL-G-C-GL-B-T-ClassRimThickn'!$B$1:$B$112,'CM-VL-G-C-GL-B-T-ClassRimThickn'!$C$1:$C$112,0,1,1),P42)</f>
        <v>62</v>
      </c>
      <c r="S42" s="24">
        <f>IF(R42&gt;900,_xlfn.XLOOKUP(ROUND(R42,0),'CM-VL-G-C-GL-B-T-ClassRimThickn'!$B$1:$B$112,'CM-VL-G-C-GL-B-T-ClassRimThickn'!$C$1:$C$112,0,1,1),R42)</f>
        <v>0</v>
      </c>
      <c r="T42" s="24">
        <v>62</v>
      </c>
      <c r="U42" s="24">
        <f>IF(T42&gt;900,_xlfn.XLOOKUP(ROUND(T42,0),'CM-VL-G-C-GL-B-T-ClassRimThickn'!$B$1:$B$112,'CM-VL-G-C-GL-B-T-ClassRimThickn'!$C$1:$C$112,0,1,1),T42)</f>
        <v>62</v>
      </c>
      <c r="V42" s="24">
        <v>52</v>
      </c>
      <c r="W42" s="24">
        <f>IF(V42&gt;900,_xlfn.XLOOKUP(ROUND(V42,0),'CM-VL-G-C-GL-B-T-ClassRimThickn'!$B$1:$B$112,'CM-VL-G-C-GL-B-T-ClassRimThickn'!$C$1:$C$112,0,1,1),V42)</f>
        <v>52</v>
      </c>
      <c r="X42" s="24">
        <v>54</v>
      </c>
      <c r="Y42" s="24">
        <f>IF(X42&gt;900,_xlfn.XLOOKUP(ROUND(X42,0),'CM-VL-G-C-GL-B-T-ClassRimThickn'!$B$1:$B$112,'CM-VL-G-C-GL-B-T-ClassRimThickn'!$C$1:$C$112,0,1,1),X42)</f>
        <v>54</v>
      </c>
      <c r="Z42" s="24">
        <v>53</v>
      </c>
      <c r="AA42" s="24">
        <f>IF(Z42&gt;900,_xlfn.XLOOKUP(ROUND(Z42,0),'CM-VL-G-C-GL-B-T-ClassRimThickn'!$B$1:$B$112,'CM-VL-G-C-GL-B-T-ClassRimThickn'!$C$1:$C$112,0,1,1),Z42)</f>
        <v>53</v>
      </c>
      <c r="AB42" s="24">
        <v>62</v>
      </c>
      <c r="AC42" s="24">
        <f>IF(AB42&gt;900,_xlfn.XLOOKUP(ROUND(AB42,0),'CM-VL-G-C-GL-B-T-ClassRimThickn'!$B$1:$B$112,'CM-VL-G-C-GL-B-T-ClassRimThickn'!$C$1:$C$112,0,1,1),AB42)</f>
        <v>62</v>
      </c>
      <c r="AD42" s="24">
        <v>63</v>
      </c>
      <c r="AE42" s="24">
        <f>IF(AD42&gt;900,_xlfn.XLOOKUP(ROUND(AD42,0),'CM-VL-G-C-GL-B-T-ClassRimThickn'!$B$1:$B$112,'CM-VL-G-C-GL-B-T-ClassRimThickn'!$C$1:$C$112,0,1,1),AD42)</f>
        <v>63</v>
      </c>
      <c r="AF42" s="24">
        <v>62</v>
      </c>
      <c r="AG42" s="24">
        <f>IF(AF42&gt;900,_xlfn.XLOOKUP(ROUND(AF42,0),'CM-VL-G-C-GL-B-T-ClassRimThickn'!$B$1:$B$112,'CM-VL-G-C-GL-B-T-ClassRimThickn'!$C$1:$C$112,0,1,1),AF42)</f>
        <v>62</v>
      </c>
      <c r="AH42" s="24">
        <v>26</v>
      </c>
      <c r="AI42" s="24">
        <v>30</v>
      </c>
      <c r="AJ42" s="24">
        <v>28</v>
      </c>
      <c r="AK42" s="24">
        <v>26</v>
      </c>
      <c r="AL42" s="24">
        <v>30</v>
      </c>
      <c r="AM42" s="24">
        <v>30</v>
      </c>
      <c r="AN42" s="24">
        <v>25</v>
      </c>
      <c r="AO42" s="24">
        <v>28</v>
      </c>
      <c r="AP42" s="24">
        <v>27</v>
      </c>
      <c r="AQ42" s="24">
        <v>27</v>
      </c>
      <c r="AR42" s="24">
        <v>30</v>
      </c>
      <c r="AS42" s="24">
        <v>27</v>
      </c>
      <c r="AT42" s="24">
        <v>29</v>
      </c>
      <c r="AU42" s="24">
        <v>30</v>
      </c>
      <c r="AV42" s="24">
        <v>29</v>
      </c>
      <c r="AW42" s="24">
        <v>30</v>
      </c>
      <c r="AX42" s="24">
        <v>30</v>
      </c>
      <c r="AY42" s="24">
        <v>30</v>
      </c>
      <c r="AZ42" s="24">
        <v>29</v>
      </c>
      <c r="BA42" s="24">
        <v>29</v>
      </c>
      <c r="BB42" s="24">
        <v>30</v>
      </c>
      <c r="BC42" s="24">
        <v>29</v>
      </c>
      <c r="BD42" s="24">
        <v>31</v>
      </c>
      <c r="BE42" s="24">
        <v>31</v>
      </c>
      <c r="BF42" s="24">
        <v>0</v>
      </c>
      <c r="BG42" s="24">
        <v>0</v>
      </c>
      <c r="BH42" s="24">
        <v>0</v>
      </c>
      <c r="BI42" s="24">
        <v>0</v>
      </c>
      <c r="BJ42" s="24">
        <v>0</v>
      </c>
      <c r="BL42" s="24">
        <v>0</v>
      </c>
      <c r="BM42" s="24">
        <v>0</v>
      </c>
      <c r="BN42" s="24">
        <v>0</v>
      </c>
      <c r="BO42" s="24">
        <v>0</v>
      </c>
      <c r="BP42" s="24">
        <v>0</v>
      </c>
      <c r="BQ42" s="24">
        <v>0</v>
      </c>
      <c r="BR42" s="24">
        <v>0</v>
      </c>
      <c r="BS42" s="24">
        <v>0</v>
      </c>
      <c r="BT42" s="24">
        <v>0</v>
      </c>
      <c r="BU42" s="24">
        <v>0</v>
      </c>
      <c r="BV42" s="24">
        <v>0</v>
      </c>
      <c r="BW42" s="24">
        <v>0</v>
      </c>
      <c r="BX42" s="24">
        <v>0</v>
      </c>
      <c r="BY42" s="24">
        <v>0</v>
      </c>
      <c r="BZ42" s="24">
        <v>0</v>
      </c>
      <c r="CA42" s="24">
        <v>0</v>
      </c>
      <c r="CB42" s="24">
        <v>0</v>
      </c>
      <c r="CD42" s="24">
        <v>95</v>
      </c>
      <c r="CE42" s="24">
        <v>98</v>
      </c>
      <c r="CF42" s="24">
        <v>94</v>
      </c>
      <c r="CG42" s="24">
        <v>100</v>
      </c>
      <c r="CH42" s="24">
        <v>104</v>
      </c>
      <c r="CI42" s="24">
        <v>105</v>
      </c>
      <c r="CO42" s="34">
        <f t="shared" si="3"/>
        <v>902194</v>
      </c>
    </row>
    <row r="43" spans="1:93" ht="15" hidden="1">
      <c r="A43" s="23" t="s">
        <v>111</v>
      </c>
      <c r="B43" s="52">
        <v>43388</v>
      </c>
      <c r="C43" s="25" t="str">
        <f t="shared" si="0"/>
        <v/>
      </c>
      <c r="G43" s="24">
        <f t="shared" si="2"/>
        <v>52</v>
      </c>
      <c r="H43" s="24">
        <v>905615</v>
      </c>
      <c r="I43" s="24" t="str">
        <f t="shared" si="4"/>
        <v/>
      </c>
      <c r="K43" s="24">
        <f>IF(J43&gt;900,_xlfn.XLOOKUP(ROUND(J43,0),'CM-VL-G-C-GL-B-T-ClassRimThickn'!$B$1:$B$112,'CM-VL-G-C-GL-B-T-ClassRimThickn'!$C$1:$C$112,0,1,1),J43)</f>
        <v>0</v>
      </c>
      <c r="L43" s="24">
        <v>55</v>
      </c>
      <c r="M43" s="24">
        <f>IF(L43&gt;900,_xlfn.XLOOKUP(ROUND(L43,0),'CM-VL-G-C-GL-B-T-ClassRimThickn'!$B$1:$B$112,'CM-VL-G-C-GL-B-T-ClassRimThickn'!$C$1:$C$112,0,1,1),L43)</f>
        <v>55</v>
      </c>
      <c r="N43" s="24">
        <v>53</v>
      </c>
      <c r="O43" s="24">
        <f>IF(N43&gt;900,_xlfn.XLOOKUP(ROUND(N43,0),'CM-VL-G-C-GL-B-T-ClassRimThickn'!$B$1:$B$112,'CM-VL-G-C-GL-B-T-ClassRimThickn'!$C$1:$C$112,0,1,1),N43)</f>
        <v>53</v>
      </c>
      <c r="P43" s="24">
        <v>63</v>
      </c>
      <c r="Q43" s="24">
        <f>IF(P43&gt;900,_xlfn.XLOOKUP(ROUND(P43,0),'CM-VL-G-C-GL-B-T-ClassRimThickn'!$B$1:$B$112,'CM-VL-G-C-GL-B-T-ClassRimThickn'!$C$1:$C$112,0,1,1),P43)</f>
        <v>63</v>
      </c>
      <c r="S43" s="24">
        <f>IF(R43&gt;900,_xlfn.XLOOKUP(ROUND(R43,0),'CM-VL-G-C-GL-B-T-ClassRimThickn'!$B$1:$B$112,'CM-VL-G-C-GL-B-T-ClassRimThickn'!$C$1:$C$112,0,1,1),R43)</f>
        <v>0</v>
      </c>
      <c r="T43" s="24">
        <v>60</v>
      </c>
      <c r="U43" s="24">
        <f>IF(T43&gt;900,_xlfn.XLOOKUP(ROUND(T43,0),'CM-VL-G-C-GL-B-T-ClassRimThickn'!$B$1:$B$112,'CM-VL-G-C-GL-B-T-ClassRimThickn'!$C$1:$C$112,0,1,1),T43)</f>
        <v>60</v>
      </c>
      <c r="V43" s="24">
        <v>51</v>
      </c>
      <c r="W43" s="24">
        <f>IF(V43&gt;900,_xlfn.XLOOKUP(ROUND(V43,0),'CM-VL-G-C-GL-B-T-ClassRimThickn'!$B$1:$B$112,'CM-VL-G-C-GL-B-T-ClassRimThickn'!$C$1:$C$112,0,1,1),V43)</f>
        <v>51</v>
      </c>
      <c r="X43" s="24">
        <v>54</v>
      </c>
      <c r="Y43" s="24">
        <f>IF(X43&gt;900,_xlfn.XLOOKUP(ROUND(X43,0),'CM-VL-G-C-GL-B-T-ClassRimThickn'!$B$1:$B$112,'CM-VL-G-C-GL-B-T-ClassRimThickn'!$C$1:$C$112,0,1,1),X43)</f>
        <v>54</v>
      </c>
      <c r="Z43" s="24">
        <v>53</v>
      </c>
      <c r="AA43" s="24">
        <f>IF(Z43&gt;900,_xlfn.XLOOKUP(ROUND(Z43,0),'CM-VL-G-C-GL-B-T-ClassRimThickn'!$B$1:$B$112,'CM-VL-G-C-GL-B-T-ClassRimThickn'!$C$1:$C$112,0,1,1),Z43)</f>
        <v>53</v>
      </c>
      <c r="AB43" s="24">
        <v>63</v>
      </c>
      <c r="AC43" s="24">
        <f>IF(AB43&gt;900,_xlfn.XLOOKUP(ROUND(AB43,0),'CM-VL-G-C-GL-B-T-ClassRimThickn'!$B$1:$B$112,'CM-VL-G-C-GL-B-T-ClassRimThickn'!$C$1:$C$112,0,1,1),AB43)</f>
        <v>63</v>
      </c>
      <c r="AD43" s="24">
        <v>63</v>
      </c>
      <c r="AE43" s="24">
        <f>IF(AD43&gt;900,_xlfn.XLOOKUP(ROUND(AD43,0),'CM-VL-G-C-GL-B-T-ClassRimThickn'!$B$1:$B$112,'CM-VL-G-C-GL-B-T-ClassRimThickn'!$C$1:$C$112,0,1,1),AD43)</f>
        <v>63</v>
      </c>
      <c r="AF43" s="24">
        <v>60</v>
      </c>
      <c r="AG43" s="24">
        <f>IF(AF43&gt;900,_xlfn.XLOOKUP(ROUND(AF43,0),'CM-VL-G-C-GL-B-T-ClassRimThickn'!$B$1:$B$112,'CM-VL-G-C-GL-B-T-ClassRimThickn'!$C$1:$C$112,0,1,1),AF43)</f>
        <v>60</v>
      </c>
      <c r="AH43" s="24">
        <v>27</v>
      </c>
      <c r="AI43" s="24">
        <v>30</v>
      </c>
      <c r="AJ43" s="24">
        <v>27</v>
      </c>
      <c r="AK43" s="24">
        <v>27</v>
      </c>
      <c r="AL43" s="24">
        <v>31</v>
      </c>
      <c r="AM43" s="24">
        <v>28</v>
      </c>
      <c r="AN43" s="24">
        <v>27</v>
      </c>
      <c r="AO43" s="24">
        <v>28</v>
      </c>
      <c r="AP43" s="24">
        <v>27</v>
      </c>
      <c r="AQ43" s="24">
        <v>27</v>
      </c>
      <c r="AR43" s="24">
        <v>30</v>
      </c>
      <c r="AS43" s="24">
        <v>25</v>
      </c>
      <c r="AT43" s="24">
        <v>29</v>
      </c>
      <c r="AU43" s="24">
        <v>29</v>
      </c>
      <c r="AV43" s="24">
        <v>29</v>
      </c>
      <c r="AW43" s="24">
        <v>30</v>
      </c>
      <c r="AX43" s="24">
        <v>30</v>
      </c>
      <c r="AY43" s="24">
        <v>30</v>
      </c>
      <c r="AZ43" s="24">
        <v>29</v>
      </c>
      <c r="BA43" s="24">
        <v>30</v>
      </c>
      <c r="BB43" s="24">
        <v>29</v>
      </c>
      <c r="BC43" s="24">
        <v>31</v>
      </c>
      <c r="BD43" s="24">
        <v>31</v>
      </c>
      <c r="BE43" s="24">
        <v>27</v>
      </c>
      <c r="BF43" s="24">
        <v>0.5</v>
      </c>
      <c r="BG43" s="24">
        <v>0.5</v>
      </c>
      <c r="BH43" s="24">
        <v>0.5</v>
      </c>
      <c r="BI43" s="24">
        <v>0.5</v>
      </c>
      <c r="BJ43" s="24">
        <v>1</v>
      </c>
      <c r="BL43" s="24">
        <v>0</v>
      </c>
      <c r="BM43" s="24">
        <v>0.5</v>
      </c>
      <c r="BN43" s="24">
        <v>0.5</v>
      </c>
      <c r="BO43" s="24">
        <v>1</v>
      </c>
      <c r="BP43" s="24">
        <v>0.5</v>
      </c>
      <c r="BQ43" s="24">
        <v>1.5</v>
      </c>
      <c r="BR43" s="24">
        <v>0</v>
      </c>
      <c r="BS43" s="24">
        <v>0</v>
      </c>
      <c r="BT43" s="24">
        <v>0</v>
      </c>
      <c r="BU43" s="24">
        <v>0</v>
      </c>
      <c r="BV43" s="24">
        <v>0</v>
      </c>
      <c r="BW43" s="24">
        <v>0</v>
      </c>
      <c r="BX43" s="24">
        <v>0</v>
      </c>
      <c r="BY43" s="24">
        <v>0</v>
      </c>
      <c r="BZ43" s="24">
        <v>0</v>
      </c>
      <c r="CA43" s="24">
        <v>0</v>
      </c>
      <c r="CB43" s="24">
        <v>0</v>
      </c>
      <c r="CD43" s="24">
        <v>85</v>
      </c>
      <c r="CE43" s="24">
        <v>85</v>
      </c>
      <c r="CF43" s="24">
        <v>87</v>
      </c>
      <c r="CG43" s="24">
        <v>90</v>
      </c>
      <c r="CH43" s="24">
        <v>97</v>
      </c>
      <c r="CI43" s="24">
        <v>97</v>
      </c>
      <c r="CO43" s="34">
        <f t="shared" si="3"/>
        <v>905615</v>
      </c>
    </row>
    <row r="44" spans="1:93" ht="15" hidden="1">
      <c r="A44" s="23" t="s">
        <v>111</v>
      </c>
      <c r="B44" s="52">
        <v>43426</v>
      </c>
      <c r="C44" s="25" t="str">
        <f t="shared" si="0"/>
        <v/>
      </c>
      <c r="G44" s="24">
        <f t="shared" si="2"/>
        <v>38</v>
      </c>
      <c r="H44" s="24">
        <v>911869</v>
      </c>
      <c r="I44" s="24" t="str">
        <f t="shared" si="4"/>
        <v/>
      </c>
      <c r="K44" s="24">
        <f>IF(J44&gt;900,_xlfn.XLOOKUP(ROUND(J44,0),'CM-VL-G-C-GL-B-T-ClassRimThickn'!$B$1:$B$112,'CM-VL-G-C-GL-B-T-ClassRimThickn'!$C$1:$C$112,0,1,1),J44)</f>
        <v>0</v>
      </c>
      <c r="L44" s="24">
        <v>53</v>
      </c>
      <c r="M44" s="24">
        <f>IF(L44&gt;900,_xlfn.XLOOKUP(ROUND(L44,0),'CM-VL-G-C-GL-B-T-ClassRimThickn'!$B$1:$B$112,'CM-VL-G-C-GL-B-T-ClassRimThickn'!$C$1:$C$112,0,1,1),L44)</f>
        <v>53</v>
      </c>
      <c r="N44" s="24">
        <v>53</v>
      </c>
      <c r="O44" s="24">
        <f>IF(N44&gt;900,_xlfn.XLOOKUP(ROUND(N44,0),'CM-VL-G-C-GL-B-T-ClassRimThickn'!$B$1:$B$112,'CM-VL-G-C-GL-B-T-ClassRimThickn'!$C$1:$C$112,0,1,1),N44)</f>
        <v>53</v>
      </c>
      <c r="P44" s="24">
        <v>63</v>
      </c>
      <c r="Q44" s="24">
        <f>IF(P44&gt;900,_xlfn.XLOOKUP(ROUND(P44,0),'CM-VL-G-C-GL-B-T-ClassRimThickn'!$B$1:$B$112,'CM-VL-G-C-GL-B-T-ClassRimThickn'!$C$1:$C$112,0,1,1),P44)</f>
        <v>63</v>
      </c>
      <c r="S44" s="24">
        <f>IF(R44&gt;900,_xlfn.XLOOKUP(ROUND(R44,0),'CM-VL-G-C-GL-B-T-ClassRimThickn'!$B$1:$B$112,'CM-VL-G-C-GL-B-T-ClassRimThickn'!$C$1:$C$112,0,1,1),R44)</f>
        <v>0</v>
      </c>
      <c r="T44" s="24">
        <v>62</v>
      </c>
      <c r="U44" s="24">
        <f>IF(T44&gt;900,_xlfn.XLOOKUP(ROUND(T44,0),'CM-VL-G-C-GL-B-T-ClassRimThickn'!$B$1:$B$112,'CM-VL-G-C-GL-B-T-ClassRimThickn'!$C$1:$C$112,0,1,1),T44)</f>
        <v>62</v>
      </c>
      <c r="V44" s="24">
        <v>51</v>
      </c>
      <c r="W44" s="24">
        <f>IF(V44&gt;900,_xlfn.XLOOKUP(ROUND(V44,0),'CM-VL-G-C-GL-B-T-ClassRimThickn'!$B$1:$B$112,'CM-VL-G-C-GL-B-T-ClassRimThickn'!$C$1:$C$112,0,1,1),V44)</f>
        <v>51</v>
      </c>
      <c r="X44" s="24">
        <v>54</v>
      </c>
      <c r="Y44" s="24">
        <f>IF(X44&gt;900,_xlfn.XLOOKUP(ROUND(X44,0),'CM-VL-G-C-GL-B-T-ClassRimThickn'!$B$1:$B$112,'CM-VL-G-C-GL-B-T-ClassRimThickn'!$C$1:$C$112,0,1,1),X44)</f>
        <v>54</v>
      </c>
      <c r="Z44" s="24">
        <v>52</v>
      </c>
      <c r="AA44" s="24">
        <f>IF(Z44&gt;900,_xlfn.XLOOKUP(ROUND(Z44,0),'CM-VL-G-C-GL-B-T-ClassRimThickn'!$B$1:$B$112,'CM-VL-G-C-GL-B-T-ClassRimThickn'!$C$1:$C$112,0,1,1),Z44)</f>
        <v>52</v>
      </c>
      <c r="AB44" s="24">
        <v>63</v>
      </c>
      <c r="AC44" s="24">
        <f>IF(AB44&gt;900,_xlfn.XLOOKUP(ROUND(AB44,0),'CM-VL-G-C-GL-B-T-ClassRimThickn'!$B$1:$B$112,'CM-VL-G-C-GL-B-T-ClassRimThickn'!$C$1:$C$112,0,1,1),AB44)</f>
        <v>63</v>
      </c>
      <c r="AD44" s="24">
        <v>63</v>
      </c>
      <c r="AE44" s="24">
        <f>IF(AD44&gt;900,_xlfn.XLOOKUP(ROUND(AD44,0),'CM-VL-G-C-GL-B-T-ClassRimThickn'!$B$1:$B$112,'CM-VL-G-C-GL-B-T-ClassRimThickn'!$C$1:$C$112,0,1,1),AD44)</f>
        <v>63</v>
      </c>
      <c r="AF44" s="24">
        <v>63</v>
      </c>
      <c r="AG44" s="24">
        <f>IF(AF44&gt;900,_xlfn.XLOOKUP(ROUND(AF44,0),'CM-VL-G-C-GL-B-T-ClassRimThickn'!$B$1:$B$112,'CM-VL-G-C-GL-B-T-ClassRimThickn'!$C$1:$C$112,0,1,1),AF44)</f>
        <v>63</v>
      </c>
      <c r="AH44" s="24">
        <v>26</v>
      </c>
      <c r="AI44" s="24">
        <v>29</v>
      </c>
      <c r="AJ44" s="24">
        <v>28</v>
      </c>
      <c r="AK44" s="24">
        <v>26</v>
      </c>
      <c r="AL44" s="24">
        <v>29</v>
      </c>
      <c r="AM44" s="24">
        <v>29</v>
      </c>
      <c r="AN44" s="24">
        <v>25</v>
      </c>
      <c r="AO44" s="24">
        <v>27</v>
      </c>
      <c r="AP44" s="24">
        <v>26</v>
      </c>
      <c r="AQ44" s="24">
        <v>26</v>
      </c>
      <c r="AR44" s="24">
        <v>30</v>
      </c>
      <c r="AS44" s="24">
        <v>25</v>
      </c>
      <c r="AT44" s="24">
        <v>29</v>
      </c>
      <c r="AU44" s="24">
        <v>29</v>
      </c>
      <c r="AV44" s="24">
        <v>30</v>
      </c>
      <c r="AW44" s="24">
        <v>30</v>
      </c>
      <c r="AX44" s="24">
        <v>30</v>
      </c>
      <c r="AY44" s="24">
        <v>30</v>
      </c>
      <c r="AZ44" s="24">
        <v>29</v>
      </c>
      <c r="BA44" s="24">
        <v>29</v>
      </c>
      <c r="BB44" s="24">
        <v>29</v>
      </c>
      <c r="BC44" s="24">
        <v>30</v>
      </c>
      <c r="BD44" s="24">
        <v>31</v>
      </c>
      <c r="BE44" s="24">
        <v>31</v>
      </c>
      <c r="BF44" s="24">
        <v>1.5</v>
      </c>
      <c r="BG44" s="24">
        <v>1.5</v>
      </c>
      <c r="BH44" s="24">
        <v>1.5</v>
      </c>
      <c r="BI44" s="24">
        <v>1.5</v>
      </c>
      <c r="BJ44" s="24">
        <v>2</v>
      </c>
      <c r="BL44" s="24">
        <v>1</v>
      </c>
      <c r="BM44" s="24">
        <v>1</v>
      </c>
      <c r="BN44" s="24">
        <v>0.5</v>
      </c>
      <c r="BO44" s="24">
        <v>1.5</v>
      </c>
      <c r="BP44" s="24">
        <v>2</v>
      </c>
      <c r="BQ44" s="24">
        <v>1.5</v>
      </c>
      <c r="BR44" s="24">
        <v>0</v>
      </c>
      <c r="BS44" s="24">
        <v>0</v>
      </c>
      <c r="BT44" s="24">
        <v>0</v>
      </c>
      <c r="BU44" s="24">
        <v>0</v>
      </c>
      <c r="BV44" s="24">
        <v>0</v>
      </c>
      <c r="BW44" s="24">
        <v>0</v>
      </c>
      <c r="BX44" s="24">
        <v>0</v>
      </c>
      <c r="BY44" s="24">
        <v>0</v>
      </c>
      <c r="BZ44" s="24">
        <v>0</v>
      </c>
      <c r="CA44" s="24">
        <v>0</v>
      </c>
      <c r="CB44" s="24">
        <v>0</v>
      </c>
      <c r="CD44" s="24">
        <v>76</v>
      </c>
      <c r="CE44" s="24">
        <v>85</v>
      </c>
      <c r="CF44" s="24">
        <v>84</v>
      </c>
      <c r="CG44" s="24">
        <v>89</v>
      </c>
      <c r="CH44" s="24">
        <v>92</v>
      </c>
      <c r="CI44" s="24">
        <v>92</v>
      </c>
      <c r="CO44" s="34">
        <f t="shared" si="3"/>
        <v>911869</v>
      </c>
    </row>
    <row r="45" spans="1:93" ht="15" hidden="1">
      <c r="A45" s="23" t="s">
        <v>111</v>
      </c>
      <c r="B45" s="52">
        <v>43711</v>
      </c>
      <c r="C45" s="25" t="str">
        <f t="shared" si="0"/>
        <v/>
      </c>
      <c r="G45" s="24">
        <f t="shared" si="2"/>
        <v>285</v>
      </c>
      <c r="H45" s="27">
        <v>915770</v>
      </c>
      <c r="I45" s="24" t="str">
        <f t="shared" si="4"/>
        <v/>
      </c>
      <c r="K45" s="24">
        <f>IF(J45&gt;900,_xlfn.XLOOKUP(ROUND(J45,0),'CM-VL-G-C-GL-B-T-ClassRimThickn'!$B$1:$B$112,'CM-VL-G-C-GL-B-T-ClassRimThickn'!$C$1:$C$112,0,1,1),J45)</f>
        <v>0</v>
      </c>
      <c r="L45" s="24">
        <v>54</v>
      </c>
      <c r="M45" s="24">
        <f>IF(L45&gt;900,_xlfn.XLOOKUP(ROUND(L45,0),'CM-VL-G-C-GL-B-T-ClassRimThickn'!$B$1:$B$112,'CM-VL-G-C-GL-B-T-ClassRimThickn'!$C$1:$C$112,0,1,1),L45)</f>
        <v>54</v>
      </c>
      <c r="N45" s="24">
        <v>55</v>
      </c>
      <c r="O45" s="24">
        <f>IF(N45&gt;900,_xlfn.XLOOKUP(ROUND(N45,0),'CM-VL-G-C-GL-B-T-ClassRimThickn'!$B$1:$B$112,'CM-VL-G-C-GL-B-T-ClassRimThickn'!$C$1:$C$112,0,1,1),N45)</f>
        <v>55</v>
      </c>
      <c r="P45" s="24">
        <v>63</v>
      </c>
      <c r="Q45" s="24">
        <f>IF(P45&gt;900,_xlfn.XLOOKUP(ROUND(P45,0),'CM-VL-G-C-GL-B-T-ClassRimThickn'!$B$1:$B$112,'CM-VL-G-C-GL-B-T-ClassRimThickn'!$C$1:$C$112,0,1,1),P45)</f>
        <v>63</v>
      </c>
      <c r="S45" s="24">
        <f>IF(R45&gt;900,_xlfn.XLOOKUP(ROUND(R45,0),'CM-VL-G-C-GL-B-T-ClassRimThickn'!$B$1:$B$112,'CM-VL-G-C-GL-B-T-ClassRimThickn'!$C$1:$C$112,0,1,1),R45)</f>
        <v>0</v>
      </c>
      <c r="T45" s="24">
        <v>64</v>
      </c>
      <c r="U45" s="24">
        <f>IF(T45&gt;900,_xlfn.XLOOKUP(ROUND(T45,0),'CM-VL-G-C-GL-B-T-ClassRimThickn'!$B$1:$B$112,'CM-VL-G-C-GL-B-T-ClassRimThickn'!$C$1:$C$112,0,1,1),T45)</f>
        <v>64</v>
      </c>
      <c r="V45" s="24">
        <v>53</v>
      </c>
      <c r="W45" s="24">
        <f>IF(V45&gt;900,_xlfn.XLOOKUP(ROUND(V45,0),'CM-VL-G-C-GL-B-T-ClassRimThickn'!$B$1:$B$112,'CM-VL-G-C-GL-B-T-ClassRimThickn'!$C$1:$C$112,0,1,1),V45)</f>
        <v>53</v>
      </c>
      <c r="X45" s="24">
        <v>54</v>
      </c>
      <c r="Y45" s="24">
        <f>IF(X45&gt;900,_xlfn.XLOOKUP(ROUND(X45,0),'CM-VL-G-C-GL-B-T-ClassRimThickn'!$B$1:$B$112,'CM-VL-G-C-GL-B-T-ClassRimThickn'!$C$1:$C$112,0,1,1),X45)</f>
        <v>54</v>
      </c>
      <c r="Z45" s="24">
        <v>55</v>
      </c>
      <c r="AA45" s="24">
        <f>IF(Z45&gt;900,_xlfn.XLOOKUP(ROUND(Z45,0),'CM-VL-G-C-GL-B-T-ClassRimThickn'!$B$1:$B$112,'CM-VL-G-C-GL-B-T-ClassRimThickn'!$C$1:$C$112,0,1,1),Z45)</f>
        <v>55</v>
      </c>
      <c r="AB45" s="24">
        <v>64</v>
      </c>
      <c r="AC45" s="24">
        <f>IF(AB45&gt;900,_xlfn.XLOOKUP(ROUND(AB45,0),'CM-VL-G-C-GL-B-T-ClassRimThickn'!$B$1:$B$112,'CM-VL-G-C-GL-B-T-ClassRimThickn'!$C$1:$C$112,0,1,1),AB45)</f>
        <v>64</v>
      </c>
      <c r="AD45" s="24">
        <v>62</v>
      </c>
      <c r="AE45" s="24">
        <f>IF(AD45&gt;900,_xlfn.XLOOKUP(ROUND(AD45,0),'CM-VL-G-C-GL-B-T-ClassRimThickn'!$B$1:$B$112,'CM-VL-G-C-GL-B-T-ClassRimThickn'!$C$1:$C$112,0,1,1),AD45)</f>
        <v>62</v>
      </c>
      <c r="AF45" s="24">
        <v>65</v>
      </c>
      <c r="AG45" s="24">
        <f>IF(AF45&gt;900,_xlfn.XLOOKUP(ROUND(AF45,0),'CM-VL-G-C-GL-B-T-ClassRimThickn'!$B$1:$B$112,'CM-VL-G-C-GL-B-T-ClassRimThickn'!$C$1:$C$112,0,1,1),AF45)</f>
        <v>65</v>
      </c>
      <c r="AH45" s="24">
        <v>28</v>
      </c>
      <c r="AI45" s="24">
        <v>28</v>
      </c>
      <c r="AJ45" s="24">
        <v>28</v>
      </c>
      <c r="AK45" s="24">
        <v>29</v>
      </c>
      <c r="AL45" s="24">
        <v>29</v>
      </c>
      <c r="AM45" s="24">
        <v>28</v>
      </c>
      <c r="AN45" s="24">
        <v>27</v>
      </c>
      <c r="AO45" s="24">
        <v>28</v>
      </c>
      <c r="AP45" s="24">
        <v>28</v>
      </c>
      <c r="AQ45" s="24">
        <v>28</v>
      </c>
      <c r="AR45" s="24">
        <v>30</v>
      </c>
      <c r="AS45" s="24">
        <v>26</v>
      </c>
      <c r="AT45" s="24">
        <v>30</v>
      </c>
      <c r="AU45" s="24">
        <v>29</v>
      </c>
      <c r="AV45" s="24">
        <v>29</v>
      </c>
      <c r="AW45" s="24">
        <v>30</v>
      </c>
      <c r="AX45" s="24">
        <v>30</v>
      </c>
      <c r="AY45" s="24">
        <v>30</v>
      </c>
      <c r="AZ45" s="24">
        <v>30</v>
      </c>
      <c r="BA45" s="24">
        <v>30</v>
      </c>
      <c r="BB45" s="24">
        <v>30</v>
      </c>
      <c r="BC45" s="24">
        <v>30</v>
      </c>
      <c r="BD45" s="24">
        <v>30</v>
      </c>
      <c r="BE45" s="24">
        <v>30</v>
      </c>
      <c r="BF45" s="24">
        <v>0</v>
      </c>
      <c r="BG45" s="24">
        <v>0</v>
      </c>
      <c r="BH45" s="24">
        <v>0</v>
      </c>
      <c r="BI45" s="24">
        <v>0</v>
      </c>
      <c r="BJ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0</v>
      </c>
      <c r="BR45" s="24">
        <v>0</v>
      </c>
      <c r="BS45" s="24">
        <v>0</v>
      </c>
      <c r="BT45" s="24">
        <v>0</v>
      </c>
      <c r="BU45" s="24">
        <v>0</v>
      </c>
      <c r="BV45" s="24">
        <v>0</v>
      </c>
      <c r="BW45" s="24">
        <v>0</v>
      </c>
      <c r="BX45" s="24">
        <v>0</v>
      </c>
      <c r="BY45" s="24">
        <v>0</v>
      </c>
      <c r="BZ45" s="24">
        <v>0</v>
      </c>
      <c r="CA45" s="24">
        <v>0</v>
      </c>
      <c r="CB45" s="24">
        <v>0</v>
      </c>
      <c r="CD45" s="24">
        <v>94</v>
      </c>
      <c r="CE45" s="24">
        <v>95</v>
      </c>
      <c r="CF45" s="24">
        <v>95</v>
      </c>
      <c r="CG45" s="24">
        <v>99</v>
      </c>
      <c r="CH45" s="24">
        <v>98</v>
      </c>
      <c r="CI45" s="24">
        <v>100</v>
      </c>
      <c r="CO45" s="34">
        <f t="shared" si="3"/>
        <v>915770</v>
      </c>
    </row>
    <row r="46" spans="1:93" ht="15" hidden="1">
      <c r="A46" s="23" t="s">
        <v>111</v>
      </c>
      <c r="B46" s="52">
        <v>43880</v>
      </c>
      <c r="C46" s="25" t="str">
        <f t="shared" si="0"/>
        <v/>
      </c>
      <c r="D46" s="24" t="s">
        <v>112</v>
      </c>
      <c r="F46" s="24" t="s">
        <v>113</v>
      </c>
      <c r="G46" s="24">
        <f t="shared" si="2"/>
        <v>169</v>
      </c>
      <c r="H46" s="24">
        <v>933749</v>
      </c>
      <c r="I46" s="24" t="str">
        <f t="shared" si="4"/>
        <v/>
      </c>
      <c r="J46" s="24">
        <v>49</v>
      </c>
      <c r="K46" s="24">
        <f>IF(J46&gt;900,_xlfn.XLOOKUP(ROUND(J46,0),'CM-VL-G-C-GL-B-T-ClassRimThickn'!$B$1:$B$112,'CM-VL-G-C-GL-B-T-ClassRimThickn'!$C$1:$C$112,0,1,1),J46)</f>
        <v>49</v>
      </c>
      <c r="L46" s="24">
        <v>51</v>
      </c>
      <c r="M46" s="24">
        <f>IF(L46&gt;900,_xlfn.XLOOKUP(ROUND(L46,0),'CM-VL-G-C-GL-B-T-ClassRimThickn'!$B$1:$B$112,'CM-VL-G-C-GL-B-T-ClassRimThickn'!$C$1:$C$112,0,1,1),L46)</f>
        <v>51</v>
      </c>
      <c r="N46" s="24">
        <v>49</v>
      </c>
      <c r="O46" s="24">
        <f>IF(N46&gt;900,_xlfn.XLOOKUP(ROUND(N46,0),'CM-VL-G-C-GL-B-T-ClassRimThickn'!$B$1:$B$112,'CM-VL-G-C-GL-B-T-ClassRimThickn'!$C$1:$C$112,0,1,1),N46)</f>
        <v>49</v>
      </c>
      <c r="P46" s="24">
        <v>59</v>
      </c>
      <c r="Q46" s="24">
        <f>IF(P46&gt;900,_xlfn.XLOOKUP(ROUND(P46,0),'CM-VL-G-C-GL-B-T-ClassRimThickn'!$B$1:$B$112,'CM-VL-G-C-GL-B-T-ClassRimThickn'!$C$1:$C$112,0,1,1),P46)</f>
        <v>59</v>
      </c>
      <c r="R46" s="24">
        <v>59</v>
      </c>
      <c r="S46" s="24">
        <f>IF(R46&gt;900,_xlfn.XLOOKUP(ROUND(R46,0),'CM-VL-G-C-GL-B-T-ClassRimThickn'!$B$1:$B$112,'CM-VL-G-C-GL-B-T-ClassRimThickn'!$C$1:$C$112,0,1,1),R46)</f>
        <v>59</v>
      </c>
      <c r="T46" s="24">
        <v>59</v>
      </c>
      <c r="U46" s="24">
        <f>IF(T46&gt;900,_xlfn.XLOOKUP(ROUND(T46,0),'CM-VL-G-C-GL-B-T-ClassRimThickn'!$B$1:$B$112,'CM-VL-G-C-GL-B-T-ClassRimThickn'!$C$1:$C$112,0,1,1),T46)</f>
        <v>59</v>
      </c>
      <c r="V46" s="24">
        <v>49</v>
      </c>
      <c r="W46" s="24">
        <f>IF(V46&gt;900,_xlfn.XLOOKUP(ROUND(V46,0),'CM-VL-G-C-GL-B-T-ClassRimThickn'!$B$1:$B$112,'CM-VL-G-C-GL-B-T-ClassRimThickn'!$C$1:$C$112,0,1,1),V46)</f>
        <v>49</v>
      </c>
      <c r="X46" s="24">
        <v>51</v>
      </c>
      <c r="Y46" s="24">
        <f>IF(X46&gt;900,_xlfn.XLOOKUP(ROUND(X46,0),'CM-VL-G-C-GL-B-T-ClassRimThickn'!$B$1:$B$112,'CM-VL-G-C-GL-B-T-ClassRimThickn'!$C$1:$C$112,0,1,1),X46)</f>
        <v>51</v>
      </c>
      <c r="Z46" s="24">
        <v>50</v>
      </c>
      <c r="AA46" s="24">
        <f>IF(Z46&gt;900,_xlfn.XLOOKUP(ROUND(Z46,0),'CM-VL-G-C-GL-B-T-ClassRimThickn'!$B$1:$B$112,'CM-VL-G-C-GL-B-T-ClassRimThickn'!$C$1:$C$112,0,1,1),Z46)</f>
        <v>50</v>
      </c>
      <c r="AB46" s="24">
        <v>59</v>
      </c>
      <c r="AC46" s="24">
        <f>IF(AB46&gt;900,_xlfn.XLOOKUP(ROUND(AB46,0),'CM-VL-G-C-GL-B-T-ClassRimThickn'!$B$1:$B$112,'CM-VL-G-C-GL-B-T-ClassRimThickn'!$C$1:$C$112,0,1,1),AB46)</f>
        <v>59</v>
      </c>
      <c r="AD46" s="24">
        <v>59</v>
      </c>
      <c r="AE46" s="24">
        <f>IF(AD46&gt;900,_xlfn.XLOOKUP(ROUND(AD46,0),'CM-VL-G-C-GL-B-T-ClassRimThickn'!$B$1:$B$112,'CM-VL-G-C-GL-B-T-ClassRimThickn'!$C$1:$C$112,0,1,1),AD46)</f>
        <v>59</v>
      </c>
      <c r="AF46" s="24">
        <v>59</v>
      </c>
      <c r="AG46" s="24">
        <f>IF(AF46&gt;900,_xlfn.XLOOKUP(ROUND(AF46,0),'CM-VL-G-C-GL-B-T-ClassRimThickn'!$B$1:$B$112,'CM-VL-G-C-GL-B-T-ClassRimThickn'!$C$1:$C$112,0,1,1),AF46)</f>
        <v>59</v>
      </c>
      <c r="AH46" s="24">
        <v>27</v>
      </c>
      <c r="AI46" s="24">
        <v>29</v>
      </c>
      <c r="AJ46" s="24">
        <v>27</v>
      </c>
      <c r="AK46" s="24">
        <v>27</v>
      </c>
      <c r="AL46" s="24">
        <v>30</v>
      </c>
      <c r="AM46" s="24">
        <v>27</v>
      </c>
      <c r="AN46" s="24">
        <v>27</v>
      </c>
      <c r="AO46" s="24">
        <v>27</v>
      </c>
      <c r="AP46" s="24">
        <v>28</v>
      </c>
      <c r="AQ46" s="24">
        <v>27</v>
      </c>
      <c r="AR46" s="24">
        <v>30</v>
      </c>
      <c r="AS46" s="24">
        <v>27</v>
      </c>
      <c r="AT46" s="24">
        <v>30</v>
      </c>
      <c r="AU46" s="24">
        <v>29</v>
      </c>
      <c r="AV46" s="24">
        <v>29</v>
      </c>
      <c r="AW46" s="24">
        <v>28</v>
      </c>
      <c r="AX46" s="24">
        <v>30</v>
      </c>
      <c r="AY46" s="24">
        <v>30</v>
      </c>
      <c r="AZ46" s="24">
        <v>29</v>
      </c>
      <c r="BA46" s="24">
        <v>30</v>
      </c>
      <c r="BB46" s="24">
        <v>29</v>
      </c>
      <c r="BC46" s="24">
        <v>30</v>
      </c>
      <c r="BD46" s="24">
        <v>30</v>
      </c>
      <c r="BE46" s="24">
        <v>30</v>
      </c>
      <c r="BF46" s="24">
        <v>0.5</v>
      </c>
      <c r="BG46" s="24">
        <v>0.5</v>
      </c>
      <c r="BH46" s="24">
        <v>0.5</v>
      </c>
      <c r="BI46" s="24">
        <v>0.5</v>
      </c>
      <c r="BJ46" s="24">
        <v>0.5</v>
      </c>
      <c r="BK46" s="24">
        <v>0.5</v>
      </c>
      <c r="BL46" s="24">
        <v>0.5</v>
      </c>
      <c r="BM46" s="24">
        <v>0.5</v>
      </c>
      <c r="BN46" s="24">
        <v>0.5</v>
      </c>
      <c r="BO46" s="24">
        <v>0.5</v>
      </c>
      <c r="BP46" s="24">
        <v>0.5</v>
      </c>
      <c r="BQ46" s="24">
        <v>0.5</v>
      </c>
      <c r="BR46" s="24">
        <v>0</v>
      </c>
      <c r="BS46" s="24">
        <v>0</v>
      </c>
      <c r="BT46" s="24">
        <v>0</v>
      </c>
      <c r="BU46" s="24">
        <v>0</v>
      </c>
      <c r="BV46" s="24">
        <v>0</v>
      </c>
      <c r="BW46" s="24">
        <v>0</v>
      </c>
      <c r="BX46" s="24">
        <v>0</v>
      </c>
      <c r="BY46" s="24">
        <v>0</v>
      </c>
      <c r="BZ46" s="24">
        <v>0</v>
      </c>
      <c r="CA46" s="24">
        <v>0.5</v>
      </c>
      <c r="CB46" s="24">
        <v>0</v>
      </c>
      <c r="CC46" s="24">
        <v>0.5</v>
      </c>
      <c r="CD46" s="24">
        <v>90</v>
      </c>
      <c r="CE46" s="24">
        <v>97</v>
      </c>
      <c r="CF46" s="24">
        <v>97</v>
      </c>
      <c r="CG46" s="24">
        <v>96</v>
      </c>
      <c r="CH46" s="24">
        <v>100</v>
      </c>
      <c r="CI46" s="24">
        <v>107</v>
      </c>
      <c r="CJ46" s="24">
        <v>118</v>
      </c>
      <c r="CK46" s="24">
        <v>111</v>
      </c>
      <c r="CL46" s="24">
        <v>830</v>
      </c>
      <c r="CM46" s="24">
        <v>830</v>
      </c>
      <c r="CO46" s="34">
        <f t="shared" si="3"/>
        <v>933749</v>
      </c>
    </row>
    <row r="47" spans="1:93" ht="15" hidden="1">
      <c r="A47" s="23" t="s">
        <v>114</v>
      </c>
      <c r="B47" s="52">
        <v>40427</v>
      </c>
      <c r="C47" s="25" t="str">
        <f t="shared" si="0"/>
        <v/>
      </c>
      <c r="G47" s="24" t="str">
        <f t="shared" si="2"/>
        <v/>
      </c>
      <c r="H47" s="24">
        <v>122738</v>
      </c>
      <c r="I47" s="24" t="str">
        <f t="shared" si="4"/>
        <v/>
      </c>
      <c r="K47" s="24">
        <f>IF(J47&gt;900,_xlfn.XLOOKUP(ROUND(J47,0),'CM-VL-G-C-GL-B-T-ClassRimThickn'!$B$1:$B$112,'CM-VL-G-C-GL-B-T-ClassRimThickn'!$C$1:$C$112,0,1,1),J47)</f>
        <v>0</v>
      </c>
      <c r="L47" s="24">
        <v>1006</v>
      </c>
      <c r="M47" s="24">
        <f>IF(L47&gt;900,_xlfn.XLOOKUP(ROUND(L47,0),'CM-VL-G-C-GL-B-T-ClassRimThickn'!$B$1:$B$112,'CM-VL-G-C-GL-B-T-ClassRimThickn'!$C$1:$C$112,0,1,1),L47)</f>
        <v>80</v>
      </c>
      <c r="N47" s="24">
        <v>1007</v>
      </c>
      <c r="O47" s="24">
        <f>IF(N47&gt;900,_xlfn.XLOOKUP(ROUND(N47,0),'CM-VL-G-C-GL-B-T-ClassRimThickn'!$B$1:$B$112,'CM-VL-G-C-GL-B-T-ClassRimThickn'!$C$1:$C$112,0,1,1),N47)</f>
        <v>80.5</v>
      </c>
      <c r="P47" s="24">
        <v>1005</v>
      </c>
      <c r="Q47" s="24">
        <f>IF(P47&gt;900,_xlfn.XLOOKUP(ROUND(P47,0),'CM-VL-G-C-GL-B-T-ClassRimThickn'!$B$1:$B$112,'CM-VL-G-C-GL-B-T-ClassRimThickn'!$C$1:$C$112,0,1,1),P47)</f>
        <v>79.5</v>
      </c>
      <c r="S47" s="24">
        <f>IF(R47&gt;900,_xlfn.XLOOKUP(ROUND(R47,0),'CM-VL-G-C-GL-B-T-ClassRimThickn'!$B$1:$B$112,'CM-VL-G-C-GL-B-T-ClassRimThickn'!$C$1:$C$112,0,1,1),R47)</f>
        <v>0</v>
      </c>
      <c r="T47" s="24">
        <v>1006</v>
      </c>
      <c r="U47" s="24">
        <f>IF(T47&gt;900,_xlfn.XLOOKUP(ROUND(T47,0),'CM-VL-G-C-GL-B-T-ClassRimThickn'!$B$1:$B$112,'CM-VL-G-C-GL-B-T-ClassRimThickn'!$C$1:$C$112,0,1,1),T47)</f>
        <v>80</v>
      </c>
      <c r="V47" s="24">
        <v>1006</v>
      </c>
      <c r="W47" s="24">
        <f>IF(V47&gt;900,_xlfn.XLOOKUP(ROUND(V47,0),'CM-VL-G-C-GL-B-T-ClassRimThickn'!$B$1:$B$112,'CM-VL-G-C-GL-B-T-ClassRimThickn'!$C$1:$C$112,0,1,1),V47)</f>
        <v>80</v>
      </c>
      <c r="X47" s="24">
        <v>1006</v>
      </c>
      <c r="Y47" s="24">
        <f>IF(X47&gt;900,_xlfn.XLOOKUP(ROUND(X47,0),'CM-VL-G-C-GL-B-T-ClassRimThickn'!$B$1:$B$112,'CM-VL-G-C-GL-B-T-ClassRimThickn'!$C$1:$C$112,0,1,1),X47)</f>
        <v>80</v>
      </c>
      <c r="Z47" s="24">
        <v>1006</v>
      </c>
      <c r="AA47" s="24">
        <f>IF(Z47&gt;900,_xlfn.XLOOKUP(ROUND(Z47,0),'CM-VL-G-C-GL-B-T-ClassRimThickn'!$B$1:$B$112,'CM-VL-G-C-GL-B-T-ClassRimThickn'!$C$1:$C$112,0,1,1),Z47)</f>
        <v>80</v>
      </c>
      <c r="AB47" s="24">
        <v>1005</v>
      </c>
      <c r="AC47" s="24">
        <f>IF(AB47&gt;900,_xlfn.XLOOKUP(ROUND(AB47,0),'CM-VL-G-C-GL-B-T-ClassRimThickn'!$B$1:$B$112,'CM-VL-G-C-GL-B-T-ClassRimThickn'!$C$1:$C$112,0,1,1),AB47)</f>
        <v>79.5</v>
      </c>
      <c r="AD47" s="24">
        <v>1006</v>
      </c>
      <c r="AE47" s="24">
        <f>IF(AD47&gt;900,_xlfn.XLOOKUP(ROUND(AD47,0),'CM-VL-G-C-GL-B-T-ClassRimThickn'!$B$1:$B$112,'CM-VL-G-C-GL-B-T-ClassRimThickn'!$C$1:$C$112,0,1,1),AD47)</f>
        <v>80</v>
      </c>
      <c r="AF47" s="24">
        <v>1006</v>
      </c>
      <c r="AG47" s="24">
        <f>IF(AF47&gt;900,_xlfn.XLOOKUP(ROUND(AF47,0),'CM-VL-G-C-GL-B-T-ClassRimThickn'!$B$1:$B$112,'CM-VL-G-C-GL-B-T-ClassRimThickn'!$C$1:$C$112,0,1,1),AF47)</f>
        <v>80</v>
      </c>
      <c r="AH47" s="24">
        <v>27</v>
      </c>
      <c r="AI47" s="24">
        <v>28</v>
      </c>
      <c r="AJ47" s="24">
        <v>28</v>
      </c>
      <c r="AK47" s="24">
        <v>28</v>
      </c>
      <c r="AL47" s="24">
        <v>30</v>
      </c>
      <c r="AM47" s="24">
        <v>28</v>
      </c>
      <c r="AN47" s="24">
        <v>29</v>
      </c>
      <c r="AO47" s="24">
        <v>30</v>
      </c>
      <c r="AP47" s="24">
        <v>29</v>
      </c>
      <c r="AQ47" s="24">
        <v>28</v>
      </c>
      <c r="AR47" s="24">
        <v>28</v>
      </c>
      <c r="AS47" s="24">
        <v>28</v>
      </c>
      <c r="AT47" s="24">
        <v>31</v>
      </c>
      <c r="AU47" s="24">
        <v>31</v>
      </c>
      <c r="AV47" s="24">
        <v>31</v>
      </c>
      <c r="AW47" s="24">
        <v>32</v>
      </c>
      <c r="AX47" s="24">
        <v>30</v>
      </c>
      <c r="AY47" s="24">
        <v>31</v>
      </c>
      <c r="AZ47" s="24">
        <v>31</v>
      </c>
      <c r="BA47" s="24">
        <v>32</v>
      </c>
      <c r="BB47" s="24">
        <v>31</v>
      </c>
      <c r="BC47" s="24">
        <v>31</v>
      </c>
      <c r="BD47" s="24">
        <v>31</v>
      </c>
      <c r="BE47" s="24">
        <v>32</v>
      </c>
      <c r="BR47" s="24">
        <v>0</v>
      </c>
      <c r="CO47" s="34">
        <f t="shared" si="3"/>
        <v>122738</v>
      </c>
    </row>
    <row r="48" spans="1:93" ht="15" hidden="1">
      <c r="A48" s="23" t="s">
        <v>114</v>
      </c>
      <c r="B48" s="52">
        <v>40597</v>
      </c>
      <c r="C48" s="25" t="str">
        <f t="shared" si="0"/>
        <v/>
      </c>
      <c r="G48" s="24">
        <f t="shared" si="2"/>
        <v>170</v>
      </c>
      <c r="H48" s="24">
        <v>124754</v>
      </c>
      <c r="I48" s="24" t="str">
        <f t="shared" si="4"/>
        <v/>
      </c>
      <c r="K48" s="24">
        <f>IF(J48&gt;900,_xlfn.XLOOKUP(ROUND(J48,0),'CM-VL-G-C-GL-B-T-ClassRimThickn'!$B$1:$B$112,'CM-VL-G-C-GL-B-T-ClassRimThickn'!$C$1:$C$112,0,1,1),J48)</f>
        <v>0</v>
      </c>
      <c r="L48" s="24">
        <v>1011</v>
      </c>
      <c r="M48" s="24">
        <f>IF(L48&gt;900,_xlfn.XLOOKUP(ROUND(L48,0),'CM-VL-G-C-GL-B-T-ClassRimThickn'!$B$1:$B$112,'CM-VL-G-C-GL-B-T-ClassRimThickn'!$C$1:$C$112,0,1,1),L48)</f>
        <v>82.5</v>
      </c>
      <c r="N48" s="24">
        <v>1008</v>
      </c>
      <c r="O48" s="24">
        <f>IF(N48&gt;900,_xlfn.XLOOKUP(ROUND(N48,0),'CM-VL-G-C-GL-B-T-ClassRimThickn'!$B$1:$B$112,'CM-VL-G-C-GL-B-T-ClassRimThickn'!$C$1:$C$112,0,1,1),N48)</f>
        <v>81</v>
      </c>
      <c r="P48" s="24">
        <v>1009</v>
      </c>
      <c r="Q48" s="24">
        <f>IF(P48&gt;900,_xlfn.XLOOKUP(ROUND(P48,0),'CM-VL-G-C-GL-B-T-ClassRimThickn'!$B$1:$B$112,'CM-VL-G-C-GL-B-T-ClassRimThickn'!$C$1:$C$112,0,1,1),P48)</f>
        <v>81.5</v>
      </c>
      <c r="S48" s="24">
        <f>IF(R48&gt;900,_xlfn.XLOOKUP(ROUND(R48,0),'CM-VL-G-C-GL-B-T-ClassRimThickn'!$B$1:$B$112,'CM-VL-G-C-GL-B-T-ClassRimThickn'!$C$1:$C$112,0,1,1),R48)</f>
        <v>0</v>
      </c>
      <c r="T48" s="24">
        <v>1004</v>
      </c>
      <c r="U48" s="24">
        <f>IF(T48&gt;900,_xlfn.XLOOKUP(ROUND(T48,0),'CM-VL-G-C-GL-B-T-ClassRimThickn'!$B$1:$B$112,'CM-VL-G-C-GL-B-T-ClassRimThickn'!$C$1:$C$112,0,1,1),T48)</f>
        <v>79</v>
      </c>
      <c r="V48" s="24">
        <v>1009</v>
      </c>
      <c r="W48" s="24">
        <f>IF(V48&gt;900,_xlfn.XLOOKUP(ROUND(V48,0),'CM-VL-G-C-GL-B-T-ClassRimThickn'!$B$1:$B$112,'CM-VL-G-C-GL-B-T-ClassRimThickn'!$C$1:$C$112,0,1,1),V48)</f>
        <v>81.5</v>
      </c>
      <c r="X48" s="24">
        <v>1009</v>
      </c>
      <c r="Y48" s="24">
        <f>IF(X48&gt;900,_xlfn.XLOOKUP(ROUND(X48,0),'CM-VL-G-C-GL-B-T-ClassRimThickn'!$B$1:$B$112,'CM-VL-G-C-GL-B-T-ClassRimThickn'!$C$1:$C$112,0,1,1),X48)</f>
        <v>81.5</v>
      </c>
      <c r="Z48" s="24">
        <v>1011</v>
      </c>
      <c r="AA48" s="24">
        <f>IF(Z48&gt;900,_xlfn.XLOOKUP(ROUND(Z48,0),'CM-VL-G-C-GL-B-T-ClassRimThickn'!$B$1:$B$112,'CM-VL-G-C-GL-B-T-ClassRimThickn'!$C$1:$C$112,0,1,1),Z48)</f>
        <v>82.5</v>
      </c>
      <c r="AB48" s="24">
        <v>1008</v>
      </c>
      <c r="AC48" s="24">
        <f>IF(AB48&gt;900,_xlfn.XLOOKUP(ROUND(AB48,0),'CM-VL-G-C-GL-B-T-ClassRimThickn'!$B$1:$B$112,'CM-VL-G-C-GL-B-T-ClassRimThickn'!$C$1:$C$112,0,1,1),AB48)</f>
        <v>81</v>
      </c>
      <c r="AD48" s="24">
        <v>1007</v>
      </c>
      <c r="AE48" s="24">
        <f>IF(AD48&gt;900,_xlfn.XLOOKUP(ROUND(AD48,0),'CM-VL-G-C-GL-B-T-ClassRimThickn'!$B$1:$B$112,'CM-VL-G-C-GL-B-T-ClassRimThickn'!$C$1:$C$112,0,1,1),AD48)</f>
        <v>80.5</v>
      </c>
      <c r="AF48" s="24">
        <v>1009</v>
      </c>
      <c r="AG48" s="24">
        <f>IF(AF48&gt;900,_xlfn.XLOOKUP(ROUND(AF48,0),'CM-VL-G-C-GL-B-T-ClassRimThickn'!$B$1:$B$112,'CM-VL-G-C-GL-B-T-ClassRimThickn'!$C$1:$C$112,0,1,1),AF48)</f>
        <v>81.5</v>
      </c>
      <c r="AH48" s="24">
        <v>28</v>
      </c>
      <c r="AI48" s="24">
        <v>29</v>
      </c>
      <c r="AJ48" s="24">
        <v>29</v>
      </c>
      <c r="AK48" s="24">
        <v>29</v>
      </c>
      <c r="AL48" s="24">
        <v>30</v>
      </c>
      <c r="AM48" s="24">
        <v>29</v>
      </c>
      <c r="AN48" s="24">
        <v>30</v>
      </c>
      <c r="AO48" s="24">
        <v>30</v>
      </c>
      <c r="AP48" s="24">
        <v>30</v>
      </c>
      <c r="AQ48" s="24">
        <v>29</v>
      </c>
      <c r="AR48" s="24">
        <v>30</v>
      </c>
      <c r="AS48" s="24">
        <v>30</v>
      </c>
      <c r="BR48" s="24">
        <v>0</v>
      </c>
      <c r="CO48" s="34">
        <f t="shared" si="3"/>
        <v>124754</v>
      </c>
    </row>
    <row r="49" spans="1:93" ht="15" hidden="1">
      <c r="A49" s="23" t="s">
        <v>114</v>
      </c>
      <c r="B49" s="52">
        <v>40743</v>
      </c>
      <c r="C49" s="25" t="str">
        <f t="shared" si="0"/>
        <v/>
      </c>
      <c r="G49" s="24">
        <f t="shared" si="2"/>
        <v>146</v>
      </c>
      <c r="H49" s="24">
        <v>133943</v>
      </c>
      <c r="I49" s="24" t="str">
        <f t="shared" si="4"/>
        <v/>
      </c>
      <c r="K49" s="24">
        <f>IF(J49&gt;900,_xlfn.XLOOKUP(ROUND(J49,0),'CM-VL-G-C-GL-B-T-ClassRimThickn'!$B$1:$B$112,'CM-VL-G-C-GL-B-T-ClassRimThickn'!$C$1:$C$112,0,1,1),J49)</f>
        <v>0</v>
      </c>
      <c r="L49" s="24">
        <v>1006</v>
      </c>
      <c r="M49" s="24">
        <f>IF(L49&gt;900,_xlfn.XLOOKUP(ROUND(L49,0),'CM-VL-G-C-GL-B-T-ClassRimThickn'!$B$1:$B$112,'CM-VL-G-C-GL-B-T-ClassRimThickn'!$C$1:$C$112,0,1,1),L49)</f>
        <v>80</v>
      </c>
      <c r="N49" s="24">
        <v>1006</v>
      </c>
      <c r="O49" s="24">
        <f>IF(N49&gt;900,_xlfn.XLOOKUP(ROUND(N49,0),'CM-VL-G-C-GL-B-T-ClassRimThickn'!$B$1:$B$112,'CM-VL-G-C-GL-B-T-ClassRimThickn'!$C$1:$C$112,0,1,1),N49)</f>
        <v>80</v>
      </c>
      <c r="P49" s="24">
        <v>1005</v>
      </c>
      <c r="Q49" s="24">
        <f>IF(P49&gt;900,_xlfn.XLOOKUP(ROUND(P49,0),'CM-VL-G-C-GL-B-T-ClassRimThickn'!$B$1:$B$112,'CM-VL-G-C-GL-B-T-ClassRimThickn'!$C$1:$C$112,0,1,1),P49)</f>
        <v>79.5</v>
      </c>
      <c r="S49" s="24">
        <f>IF(R49&gt;900,_xlfn.XLOOKUP(ROUND(R49,0),'CM-VL-G-C-GL-B-T-ClassRimThickn'!$B$1:$B$112,'CM-VL-G-C-GL-B-T-ClassRimThickn'!$C$1:$C$112,0,1,1),R49)</f>
        <v>0</v>
      </c>
      <c r="T49" s="24">
        <v>1006</v>
      </c>
      <c r="U49" s="24">
        <f>IF(T49&gt;900,_xlfn.XLOOKUP(ROUND(T49,0),'CM-VL-G-C-GL-B-T-ClassRimThickn'!$B$1:$B$112,'CM-VL-G-C-GL-B-T-ClassRimThickn'!$C$1:$C$112,0,1,1),T49)</f>
        <v>80</v>
      </c>
      <c r="V49" s="24">
        <v>1006</v>
      </c>
      <c r="W49" s="24">
        <f>IF(V49&gt;900,_xlfn.XLOOKUP(ROUND(V49,0),'CM-VL-G-C-GL-B-T-ClassRimThickn'!$B$1:$B$112,'CM-VL-G-C-GL-B-T-ClassRimThickn'!$C$1:$C$112,0,1,1),V49)</f>
        <v>80</v>
      </c>
      <c r="X49" s="24">
        <v>1005</v>
      </c>
      <c r="Y49" s="24">
        <f>IF(X49&gt;900,_xlfn.XLOOKUP(ROUND(X49,0),'CM-VL-G-C-GL-B-T-ClassRimThickn'!$B$1:$B$112,'CM-VL-G-C-GL-B-T-ClassRimThickn'!$C$1:$C$112,0,1,1),X49)</f>
        <v>79.5</v>
      </c>
      <c r="Z49" s="24">
        <v>1005</v>
      </c>
      <c r="AA49" s="24">
        <f>IF(Z49&gt;900,_xlfn.XLOOKUP(ROUND(Z49,0),'CM-VL-G-C-GL-B-T-ClassRimThickn'!$B$1:$B$112,'CM-VL-G-C-GL-B-T-ClassRimThickn'!$C$1:$C$112,0,1,1),Z49)</f>
        <v>79.5</v>
      </c>
      <c r="AB49" s="24">
        <v>1004</v>
      </c>
      <c r="AC49" s="24">
        <f>IF(AB49&gt;900,_xlfn.XLOOKUP(ROUND(AB49,0),'CM-VL-G-C-GL-B-T-ClassRimThickn'!$B$1:$B$112,'CM-VL-G-C-GL-B-T-ClassRimThickn'!$C$1:$C$112,0,1,1),AB49)</f>
        <v>79</v>
      </c>
      <c r="AD49" s="24">
        <v>1005</v>
      </c>
      <c r="AE49" s="24">
        <f>IF(AD49&gt;900,_xlfn.XLOOKUP(ROUND(AD49,0),'CM-VL-G-C-GL-B-T-ClassRimThickn'!$B$1:$B$112,'CM-VL-G-C-GL-B-T-ClassRimThickn'!$C$1:$C$112,0,1,1),AD49)</f>
        <v>79.5</v>
      </c>
      <c r="AF49" s="24">
        <v>1004</v>
      </c>
      <c r="AG49" s="24">
        <f>IF(AF49&gt;900,_xlfn.XLOOKUP(ROUND(AF49,0),'CM-VL-G-C-GL-B-T-ClassRimThickn'!$B$1:$B$112,'CM-VL-G-C-GL-B-T-ClassRimThickn'!$C$1:$C$112,0,1,1),AF49)</f>
        <v>79</v>
      </c>
      <c r="AH49" s="24">
        <v>30</v>
      </c>
      <c r="AI49" s="24">
        <v>29</v>
      </c>
      <c r="AJ49" s="24">
        <v>29</v>
      </c>
      <c r="AK49" s="24">
        <v>29</v>
      </c>
      <c r="AL49" s="24">
        <v>31</v>
      </c>
      <c r="AM49" s="24">
        <v>30</v>
      </c>
      <c r="AN49" s="24">
        <v>27</v>
      </c>
      <c r="AO49" s="24">
        <v>30</v>
      </c>
      <c r="AP49" s="24">
        <v>30</v>
      </c>
      <c r="AQ49" s="24">
        <v>28</v>
      </c>
      <c r="AR49" s="24">
        <v>29</v>
      </c>
      <c r="AS49" s="24">
        <v>31</v>
      </c>
      <c r="AT49" s="24">
        <v>31</v>
      </c>
      <c r="AU49" s="24">
        <v>30</v>
      </c>
      <c r="AV49" s="24">
        <v>30</v>
      </c>
      <c r="AW49" s="24">
        <v>32</v>
      </c>
      <c r="AX49" s="24">
        <v>32</v>
      </c>
      <c r="AY49" s="24">
        <v>32</v>
      </c>
      <c r="AZ49" s="24">
        <v>30</v>
      </c>
      <c r="BA49" s="24">
        <v>30</v>
      </c>
      <c r="BB49" s="24">
        <v>30</v>
      </c>
      <c r="BC49" s="24">
        <v>31</v>
      </c>
      <c r="BD49" s="24">
        <v>32</v>
      </c>
      <c r="BE49" s="24">
        <v>31</v>
      </c>
      <c r="BF49" s="24">
        <v>0</v>
      </c>
      <c r="BG49" s="24">
        <v>0</v>
      </c>
      <c r="BH49" s="24">
        <v>0</v>
      </c>
      <c r="BI49" s="24">
        <v>0</v>
      </c>
      <c r="BJ49" s="24">
        <v>0</v>
      </c>
      <c r="BL49" s="24">
        <v>1</v>
      </c>
      <c r="BM49" s="24">
        <v>0</v>
      </c>
      <c r="BN49" s="24">
        <v>0</v>
      </c>
      <c r="BO49" s="24">
        <v>0</v>
      </c>
      <c r="BP49" s="24">
        <v>0</v>
      </c>
      <c r="BQ49" s="24">
        <v>0</v>
      </c>
      <c r="CO49" s="34">
        <f t="shared" si="3"/>
        <v>133943</v>
      </c>
    </row>
    <row r="50" spans="1:93" ht="15" hidden="1">
      <c r="A50" s="23" t="s">
        <v>114</v>
      </c>
      <c r="B50" s="52">
        <v>41026</v>
      </c>
      <c r="C50" s="25" t="str">
        <f t="shared" si="0"/>
        <v/>
      </c>
      <c r="G50" s="24">
        <f t="shared" si="2"/>
        <v>283</v>
      </c>
      <c r="H50" s="30">
        <f>(H51-H49)/(G50+G51)*G50+H49</f>
        <v>165571.41791044775</v>
      </c>
      <c r="I50" s="24" t="str">
        <f t="shared" si="4"/>
        <v/>
      </c>
      <c r="K50" s="24">
        <f>IF(J50&gt;900,_xlfn.XLOOKUP(ROUND(J50,0),'CM-VL-G-C-GL-B-T-ClassRimThickn'!$B$1:$B$112,'CM-VL-G-C-GL-B-T-ClassRimThickn'!$C$1:$C$112,0,1,1),J50)</f>
        <v>0</v>
      </c>
      <c r="L50" s="24">
        <v>1005.4</v>
      </c>
      <c r="M50" s="24">
        <f>IF(L50&gt;900,_xlfn.XLOOKUP(ROUND(L50,0),'CM-VL-G-C-GL-B-T-ClassRimThickn'!$B$1:$B$112,'CM-VL-G-C-GL-B-T-ClassRimThickn'!$C$1:$C$112,0,1,1),L50)</f>
        <v>79.5</v>
      </c>
      <c r="N50" s="24">
        <v>1004.6</v>
      </c>
      <c r="O50" s="24">
        <f>IF(N50&gt;900,_xlfn.XLOOKUP(ROUND(N50,0),'CM-VL-G-C-GL-B-T-ClassRimThickn'!$B$1:$B$112,'CM-VL-G-C-GL-B-T-ClassRimThickn'!$C$1:$C$112,0,1,1),N50)</f>
        <v>79.5</v>
      </c>
      <c r="P50" s="24">
        <v>1003.3</v>
      </c>
      <c r="Q50" s="24">
        <f>IF(P50&gt;900,_xlfn.XLOOKUP(ROUND(P50,0),'CM-VL-G-C-GL-B-T-ClassRimThickn'!$B$1:$B$112,'CM-VL-G-C-GL-B-T-ClassRimThickn'!$C$1:$C$112,0,1,1),P50)</f>
        <v>78.5</v>
      </c>
      <c r="S50" s="24">
        <f>IF(R50&gt;900,_xlfn.XLOOKUP(ROUND(R50,0),'CM-VL-G-C-GL-B-T-ClassRimThickn'!$B$1:$B$112,'CM-VL-G-C-GL-B-T-ClassRimThickn'!$C$1:$C$112,0,1,1),R50)</f>
        <v>0</v>
      </c>
      <c r="T50" s="24">
        <v>1003.4</v>
      </c>
      <c r="U50" s="24">
        <f>IF(T50&gt;900,_xlfn.XLOOKUP(ROUND(T50,0),'CM-VL-G-C-GL-B-T-ClassRimThickn'!$B$1:$B$112,'CM-VL-G-C-GL-B-T-ClassRimThickn'!$C$1:$C$112,0,1,1),T50)</f>
        <v>78.5</v>
      </c>
      <c r="V50" s="24">
        <v>1003.8</v>
      </c>
      <c r="W50" s="24">
        <f>IF(V50&gt;900,_xlfn.XLOOKUP(ROUND(V50,0),'CM-VL-G-C-GL-B-T-ClassRimThickn'!$B$1:$B$112,'CM-VL-G-C-GL-B-T-ClassRimThickn'!$C$1:$C$112,0,1,1),V50)</f>
        <v>79</v>
      </c>
      <c r="X50" s="24">
        <v>1004.5</v>
      </c>
      <c r="Y50" s="24">
        <f>IF(X50&gt;900,_xlfn.XLOOKUP(ROUND(X50,0),'CM-VL-G-C-GL-B-T-ClassRimThickn'!$B$1:$B$112,'CM-VL-G-C-GL-B-T-ClassRimThickn'!$C$1:$C$112,0,1,1),X50)</f>
        <v>79.5</v>
      </c>
      <c r="Z50" s="24">
        <v>1005.4</v>
      </c>
      <c r="AA50" s="24">
        <f>IF(Z50&gt;900,_xlfn.XLOOKUP(ROUND(Z50,0),'CM-VL-G-C-GL-B-T-ClassRimThickn'!$B$1:$B$112,'CM-VL-G-C-GL-B-T-ClassRimThickn'!$C$1:$C$112,0,1,1),Z50)</f>
        <v>79.5</v>
      </c>
      <c r="AB50" s="24">
        <v>1003</v>
      </c>
      <c r="AC50" s="24">
        <f>IF(AB50&gt;900,_xlfn.XLOOKUP(ROUND(AB50,0),'CM-VL-G-C-GL-B-T-ClassRimThickn'!$B$1:$B$112,'CM-VL-G-C-GL-B-T-ClassRimThickn'!$C$1:$C$112,0,1,1),AB50)</f>
        <v>78.5</v>
      </c>
      <c r="AD50" s="24">
        <v>1004.8</v>
      </c>
      <c r="AE50" s="24">
        <f>IF(AD50&gt;900,_xlfn.XLOOKUP(ROUND(AD50,0),'CM-VL-G-C-GL-B-T-ClassRimThickn'!$B$1:$B$112,'CM-VL-G-C-GL-B-T-ClassRimThickn'!$C$1:$C$112,0,1,1),AD50)</f>
        <v>79.5</v>
      </c>
      <c r="AF50" s="24">
        <v>1003.7</v>
      </c>
      <c r="AG50" s="24">
        <f>IF(AF50&gt;900,_xlfn.XLOOKUP(ROUND(AF50,0),'CM-VL-G-C-GL-B-T-ClassRimThickn'!$B$1:$B$112,'CM-VL-G-C-GL-B-T-ClassRimThickn'!$C$1:$C$112,0,1,1),AF50)</f>
        <v>79</v>
      </c>
      <c r="AH50" s="24">
        <v>31</v>
      </c>
      <c r="AI50" s="24">
        <v>30</v>
      </c>
      <c r="AJ50" s="24">
        <v>29</v>
      </c>
      <c r="AK50" s="24">
        <v>29</v>
      </c>
      <c r="AL50" s="24">
        <v>28</v>
      </c>
      <c r="AM50" s="24">
        <v>28</v>
      </c>
      <c r="AN50" s="24">
        <v>32</v>
      </c>
      <c r="AO50" s="24">
        <v>32</v>
      </c>
      <c r="AP50" s="24">
        <v>31</v>
      </c>
      <c r="AQ50" s="24">
        <v>28</v>
      </c>
      <c r="AR50" s="24">
        <v>30</v>
      </c>
      <c r="AS50" s="24">
        <v>28</v>
      </c>
      <c r="AT50" s="24">
        <v>29</v>
      </c>
      <c r="AU50" s="24">
        <v>30</v>
      </c>
      <c r="AV50" s="24">
        <v>30</v>
      </c>
      <c r="AW50" s="24">
        <v>30</v>
      </c>
      <c r="AX50" s="24">
        <v>31</v>
      </c>
      <c r="AY50" s="24">
        <v>30</v>
      </c>
      <c r="AZ50" s="24">
        <v>31</v>
      </c>
      <c r="BA50" s="24">
        <v>30</v>
      </c>
      <c r="BB50" s="24">
        <v>30</v>
      </c>
      <c r="BC50" s="24">
        <v>29</v>
      </c>
      <c r="BD50" s="24">
        <v>30</v>
      </c>
      <c r="BE50" s="24">
        <v>30</v>
      </c>
      <c r="BF50" s="24">
        <v>2.2000000000000002</v>
      </c>
      <c r="BG50" s="24">
        <v>2.2000000000000002</v>
      </c>
      <c r="BH50" s="24">
        <v>2.2999999999999998</v>
      </c>
      <c r="BI50" s="24">
        <v>1</v>
      </c>
      <c r="BJ50" s="24">
        <v>1.3</v>
      </c>
      <c r="BL50" s="24">
        <v>1.8</v>
      </c>
      <c r="BM50" s="24">
        <v>1.3</v>
      </c>
      <c r="BN50" s="24">
        <v>1.4</v>
      </c>
      <c r="BO50" s="24">
        <v>1.8</v>
      </c>
      <c r="BP50" s="24">
        <v>1.8</v>
      </c>
      <c r="BQ50" s="24">
        <v>1.7</v>
      </c>
      <c r="CO50" s="34">
        <f t="shared" si="3"/>
        <v>165571.41791044775</v>
      </c>
    </row>
    <row r="51" spans="1:93" ht="15" hidden="1">
      <c r="A51" s="23" t="s">
        <v>114</v>
      </c>
      <c r="B51" s="52">
        <v>41078</v>
      </c>
      <c r="C51" s="25" t="str">
        <f t="shared" si="0"/>
        <v/>
      </c>
      <c r="G51" s="24">
        <f t="shared" si="2"/>
        <v>52</v>
      </c>
      <c r="H51" s="29">
        <v>171383</v>
      </c>
      <c r="I51" s="24" t="str">
        <f t="shared" si="4"/>
        <v/>
      </c>
      <c r="K51" s="24">
        <f>IF(J51&gt;900,_xlfn.XLOOKUP(ROUND(J51,0),'CM-VL-G-C-GL-B-T-ClassRimThickn'!$B$1:$B$112,'CM-VL-G-C-GL-B-T-ClassRimThickn'!$C$1:$C$112,0,1,1),J51)</f>
        <v>0</v>
      </c>
      <c r="L51" s="24">
        <v>998</v>
      </c>
      <c r="M51" s="24">
        <f>IF(L51&gt;900,_xlfn.XLOOKUP(ROUND(L51,0),'CM-VL-G-C-GL-B-T-ClassRimThickn'!$B$1:$B$112,'CM-VL-G-C-GL-B-T-ClassRimThickn'!$C$1:$C$112,0,1,1),L51)</f>
        <v>76</v>
      </c>
      <c r="N51" s="24">
        <v>998</v>
      </c>
      <c r="O51" s="24">
        <f>IF(N51&gt;900,_xlfn.XLOOKUP(ROUND(N51,0),'CM-VL-G-C-GL-B-T-ClassRimThickn'!$B$1:$B$112,'CM-VL-G-C-GL-B-T-ClassRimThickn'!$C$1:$C$112,0,1,1),N51)</f>
        <v>76</v>
      </c>
      <c r="P51" s="24">
        <v>998</v>
      </c>
      <c r="Q51" s="24">
        <f>IF(P51&gt;900,_xlfn.XLOOKUP(ROUND(P51,0),'CM-VL-G-C-GL-B-T-ClassRimThickn'!$B$1:$B$112,'CM-VL-G-C-GL-B-T-ClassRimThickn'!$C$1:$C$112,0,1,1),P51)</f>
        <v>76</v>
      </c>
      <c r="S51" s="24">
        <f>IF(R51&gt;900,_xlfn.XLOOKUP(ROUND(R51,0),'CM-VL-G-C-GL-B-T-ClassRimThickn'!$B$1:$B$112,'CM-VL-G-C-GL-B-T-ClassRimThickn'!$C$1:$C$112,0,1,1),R51)</f>
        <v>0</v>
      </c>
      <c r="T51" s="24">
        <v>998</v>
      </c>
      <c r="U51" s="24">
        <f>IF(T51&gt;900,_xlfn.XLOOKUP(ROUND(T51,0),'CM-VL-G-C-GL-B-T-ClassRimThickn'!$B$1:$B$112,'CM-VL-G-C-GL-B-T-ClassRimThickn'!$C$1:$C$112,0,1,1),T51)</f>
        <v>76</v>
      </c>
      <c r="V51" s="24">
        <v>997</v>
      </c>
      <c r="W51" s="24">
        <f>IF(V51&gt;900,_xlfn.XLOOKUP(ROUND(V51,0),'CM-VL-G-C-GL-B-T-ClassRimThickn'!$B$1:$B$112,'CM-VL-G-C-GL-B-T-ClassRimThickn'!$C$1:$C$112,0,1,1),V51)</f>
        <v>75.5</v>
      </c>
      <c r="X51" s="24">
        <v>997</v>
      </c>
      <c r="Y51" s="24">
        <f>IF(X51&gt;900,_xlfn.XLOOKUP(ROUND(X51,0),'CM-VL-G-C-GL-B-T-ClassRimThickn'!$B$1:$B$112,'CM-VL-G-C-GL-B-T-ClassRimThickn'!$C$1:$C$112,0,1,1),X51)</f>
        <v>75.5</v>
      </c>
      <c r="Z51" s="24">
        <v>996</v>
      </c>
      <c r="AA51" s="24">
        <f>IF(Z51&gt;900,_xlfn.XLOOKUP(ROUND(Z51,0),'CM-VL-G-C-GL-B-T-ClassRimThickn'!$B$1:$B$112,'CM-VL-G-C-GL-B-T-ClassRimThickn'!$C$1:$C$112,0,1,1),Z51)</f>
        <v>75</v>
      </c>
      <c r="AB51" s="24">
        <v>998</v>
      </c>
      <c r="AC51" s="24">
        <f>IF(AB51&gt;900,_xlfn.XLOOKUP(ROUND(AB51,0),'CM-VL-G-C-GL-B-T-ClassRimThickn'!$B$1:$B$112,'CM-VL-G-C-GL-B-T-ClassRimThickn'!$C$1:$C$112,0,1,1),AB51)</f>
        <v>76</v>
      </c>
      <c r="AD51" s="24">
        <v>997</v>
      </c>
      <c r="AE51" s="24">
        <f>IF(AD51&gt;900,_xlfn.XLOOKUP(ROUND(AD51,0),'CM-VL-G-C-GL-B-T-ClassRimThickn'!$B$1:$B$112,'CM-VL-G-C-GL-B-T-ClassRimThickn'!$C$1:$C$112,0,1,1),AD51)</f>
        <v>75.5</v>
      </c>
      <c r="AF51" s="24">
        <v>997</v>
      </c>
      <c r="AG51" s="24">
        <f>IF(AF51&gt;900,_xlfn.XLOOKUP(ROUND(AF51,0),'CM-VL-G-C-GL-B-T-ClassRimThickn'!$B$1:$B$112,'CM-VL-G-C-GL-B-T-ClassRimThickn'!$C$1:$C$112,0,1,1),AF51)</f>
        <v>75.5</v>
      </c>
      <c r="AH51" s="24">
        <v>29</v>
      </c>
      <c r="AI51" s="24">
        <v>30</v>
      </c>
      <c r="AJ51" s="24">
        <v>29</v>
      </c>
      <c r="AK51" s="24">
        <v>28</v>
      </c>
      <c r="AL51" s="24">
        <v>30</v>
      </c>
      <c r="AM51" s="24">
        <v>28</v>
      </c>
      <c r="AN51" s="24">
        <v>30</v>
      </c>
      <c r="AO51" s="24">
        <v>30</v>
      </c>
      <c r="AP51" s="24">
        <v>29</v>
      </c>
      <c r="AQ51" s="24">
        <v>29</v>
      </c>
      <c r="AR51" s="24">
        <v>28</v>
      </c>
      <c r="AS51" s="24">
        <v>29</v>
      </c>
      <c r="AT51" s="24">
        <v>30</v>
      </c>
      <c r="AU51" s="24">
        <v>30</v>
      </c>
      <c r="AV51" s="24">
        <v>30</v>
      </c>
      <c r="AW51" s="24">
        <v>30</v>
      </c>
      <c r="AX51" s="24">
        <v>30</v>
      </c>
      <c r="AY51" s="24">
        <v>30</v>
      </c>
      <c r="AZ51" s="24">
        <v>30</v>
      </c>
      <c r="BA51" s="24">
        <v>30</v>
      </c>
      <c r="BB51" s="24">
        <v>29</v>
      </c>
      <c r="BC51" s="24">
        <v>29</v>
      </c>
      <c r="BD51" s="24">
        <v>28</v>
      </c>
      <c r="BE51" s="24">
        <v>29</v>
      </c>
      <c r="BF51" s="24">
        <v>1</v>
      </c>
      <c r="BG51" s="24">
        <v>1.5</v>
      </c>
      <c r="BH51" s="24">
        <v>1</v>
      </c>
      <c r="BI51" s="24">
        <v>1.5</v>
      </c>
      <c r="BJ51" s="24">
        <v>1</v>
      </c>
      <c r="BL51" s="24">
        <v>1</v>
      </c>
      <c r="BM51" s="24">
        <v>1.5</v>
      </c>
      <c r="BN51" s="24">
        <v>1</v>
      </c>
      <c r="BO51" s="24">
        <v>1.5</v>
      </c>
      <c r="BP51" s="24">
        <v>1.5</v>
      </c>
      <c r="BQ51" s="24">
        <v>1</v>
      </c>
      <c r="CO51" s="34">
        <f t="shared" si="3"/>
        <v>171383</v>
      </c>
    </row>
    <row r="52" spans="1:93" ht="15" hidden="1">
      <c r="A52" s="23" t="s">
        <v>114</v>
      </c>
      <c r="B52" s="52">
        <v>41352</v>
      </c>
      <c r="C52" s="25" t="str">
        <f t="shared" si="0"/>
        <v/>
      </c>
      <c r="G52" s="24">
        <f t="shared" si="2"/>
        <v>274</v>
      </c>
      <c r="H52" s="24">
        <v>194813</v>
      </c>
      <c r="I52" s="24" t="str">
        <f t="shared" si="4"/>
        <v/>
      </c>
      <c r="K52" s="24">
        <f>IF(J52&gt;900,_xlfn.XLOOKUP(ROUND(J52,0),'CM-VL-G-C-GL-B-T-ClassRimThickn'!$B$1:$B$112,'CM-VL-G-C-GL-B-T-ClassRimThickn'!$C$1:$C$112,0,1,1),J52)</f>
        <v>0</v>
      </c>
      <c r="L52" s="24">
        <v>1004.7</v>
      </c>
      <c r="M52" s="24">
        <f>IF(L52&gt;900,_xlfn.XLOOKUP(ROUND(L52,0),'CM-VL-G-C-GL-B-T-ClassRimThickn'!$B$1:$B$112,'CM-VL-G-C-GL-B-T-ClassRimThickn'!$C$1:$C$112,0,1,1),L52)</f>
        <v>79.5</v>
      </c>
      <c r="N52" s="24">
        <v>1005.5</v>
      </c>
      <c r="O52" s="24">
        <f>IF(N52&gt;900,_xlfn.XLOOKUP(ROUND(N52,0),'CM-VL-G-C-GL-B-T-ClassRimThickn'!$B$1:$B$112,'CM-VL-G-C-GL-B-T-ClassRimThickn'!$C$1:$C$112,0,1,1),N52)</f>
        <v>80</v>
      </c>
      <c r="P52" s="24">
        <v>1003.5</v>
      </c>
      <c r="Q52" s="24">
        <f>IF(P52&gt;900,_xlfn.XLOOKUP(ROUND(P52,0),'CM-VL-G-C-GL-B-T-ClassRimThickn'!$B$1:$B$112,'CM-VL-G-C-GL-B-T-ClassRimThickn'!$C$1:$C$112,0,1,1),P52)</f>
        <v>79</v>
      </c>
      <c r="S52" s="24">
        <f>IF(R52&gt;900,_xlfn.XLOOKUP(ROUND(R52,0),'CM-VL-G-C-GL-B-T-ClassRimThickn'!$B$1:$B$112,'CM-VL-G-C-GL-B-T-ClassRimThickn'!$C$1:$C$112,0,1,1),R52)</f>
        <v>0</v>
      </c>
      <c r="T52" s="24">
        <v>1005.1</v>
      </c>
      <c r="U52" s="24">
        <f>IF(T52&gt;900,_xlfn.XLOOKUP(ROUND(T52,0),'CM-VL-G-C-GL-B-T-ClassRimThickn'!$B$1:$B$112,'CM-VL-G-C-GL-B-T-ClassRimThickn'!$C$1:$C$112,0,1,1),T52)</f>
        <v>79.5</v>
      </c>
      <c r="V52" s="24">
        <v>1004.6</v>
      </c>
      <c r="W52" s="24">
        <f>IF(V52&gt;900,_xlfn.XLOOKUP(ROUND(V52,0),'CM-VL-G-C-GL-B-T-ClassRimThickn'!$B$1:$B$112,'CM-VL-G-C-GL-B-T-ClassRimThickn'!$C$1:$C$112,0,1,1),V52)</f>
        <v>79.5</v>
      </c>
      <c r="X52" s="24">
        <v>1004.8</v>
      </c>
      <c r="Y52" s="24">
        <f>IF(X52&gt;900,_xlfn.XLOOKUP(ROUND(X52,0),'CM-VL-G-C-GL-B-T-ClassRimThickn'!$B$1:$B$112,'CM-VL-G-C-GL-B-T-ClassRimThickn'!$C$1:$C$112,0,1,1),X52)</f>
        <v>79.5</v>
      </c>
      <c r="Z52" s="24">
        <v>1004.5</v>
      </c>
      <c r="AA52" s="24">
        <f>IF(Z52&gt;900,_xlfn.XLOOKUP(ROUND(Z52,0),'CM-VL-G-C-GL-B-T-ClassRimThickn'!$B$1:$B$112,'CM-VL-G-C-GL-B-T-ClassRimThickn'!$C$1:$C$112,0,1,1),Z52)</f>
        <v>79.5</v>
      </c>
      <c r="AB52" s="24">
        <v>1003.7</v>
      </c>
      <c r="AC52" s="24">
        <f>IF(AB52&gt;900,_xlfn.XLOOKUP(ROUND(AB52,0),'CM-VL-G-C-GL-B-T-ClassRimThickn'!$B$1:$B$112,'CM-VL-G-C-GL-B-T-ClassRimThickn'!$C$1:$C$112,0,1,1),AB52)</f>
        <v>79</v>
      </c>
      <c r="AD52" s="24">
        <v>1005</v>
      </c>
      <c r="AE52" s="24">
        <f>IF(AD52&gt;900,_xlfn.XLOOKUP(ROUND(AD52,0),'CM-VL-G-C-GL-B-T-ClassRimThickn'!$B$1:$B$112,'CM-VL-G-C-GL-B-T-ClassRimThickn'!$C$1:$C$112,0,1,1),AD52)</f>
        <v>79.5</v>
      </c>
      <c r="AF52" s="24">
        <v>1004.7</v>
      </c>
      <c r="AG52" s="24">
        <f>IF(AF52&gt;900,_xlfn.XLOOKUP(ROUND(AF52,0),'CM-VL-G-C-GL-B-T-ClassRimThickn'!$B$1:$B$112,'CM-VL-G-C-GL-B-T-ClassRimThickn'!$C$1:$C$112,0,1,1),AF52)</f>
        <v>79.5</v>
      </c>
      <c r="AH52" s="24">
        <v>27</v>
      </c>
      <c r="AI52" s="24">
        <v>31</v>
      </c>
      <c r="AJ52" s="24">
        <v>29</v>
      </c>
      <c r="AK52" s="24">
        <v>32</v>
      </c>
      <c r="AL52" s="24">
        <v>30</v>
      </c>
      <c r="AM52" s="24">
        <v>31</v>
      </c>
      <c r="AN52" s="24">
        <v>30</v>
      </c>
      <c r="AO52" s="24">
        <v>30</v>
      </c>
      <c r="AP52" s="24">
        <v>32</v>
      </c>
      <c r="AQ52" s="24">
        <v>28</v>
      </c>
      <c r="AR52" s="24">
        <v>27</v>
      </c>
      <c r="AS52" s="24">
        <v>27</v>
      </c>
      <c r="AT52" s="24">
        <v>30</v>
      </c>
      <c r="AU52" s="24">
        <v>29</v>
      </c>
      <c r="AV52" s="24">
        <v>30</v>
      </c>
      <c r="AW52" s="24">
        <v>30</v>
      </c>
      <c r="AX52" s="24">
        <v>29</v>
      </c>
      <c r="AY52" s="24">
        <v>30</v>
      </c>
      <c r="AZ52" s="24">
        <v>30</v>
      </c>
      <c r="BA52" s="24">
        <v>30</v>
      </c>
      <c r="BB52" s="24">
        <v>30</v>
      </c>
      <c r="BC52" s="24">
        <v>31</v>
      </c>
      <c r="BD52" s="24">
        <v>29</v>
      </c>
      <c r="BE52" s="24">
        <v>30</v>
      </c>
      <c r="BF52" s="24">
        <v>1</v>
      </c>
      <c r="BG52" s="24">
        <v>1</v>
      </c>
      <c r="BH52" s="24">
        <v>1</v>
      </c>
      <c r="BI52" s="24">
        <v>1</v>
      </c>
      <c r="BJ52" s="24">
        <v>1</v>
      </c>
      <c r="BL52" s="24">
        <v>1</v>
      </c>
      <c r="BM52" s="24">
        <v>1</v>
      </c>
      <c r="BN52" s="24">
        <v>1</v>
      </c>
      <c r="BO52" s="24">
        <v>1</v>
      </c>
      <c r="BP52" s="24">
        <v>1</v>
      </c>
      <c r="BQ52" s="24">
        <v>1</v>
      </c>
      <c r="CO52" s="34">
        <f t="shared" si="3"/>
        <v>194813</v>
      </c>
    </row>
    <row r="53" spans="1:93" ht="15" hidden="1">
      <c r="A53" s="23" t="s">
        <v>114</v>
      </c>
      <c r="B53" s="52">
        <v>41501</v>
      </c>
      <c r="C53" s="25" t="str">
        <f t="shared" si="0"/>
        <v/>
      </c>
      <c r="G53" s="24">
        <f t="shared" si="2"/>
        <v>149</v>
      </c>
      <c r="H53" s="24">
        <v>201155</v>
      </c>
      <c r="I53" s="24" t="str">
        <f t="shared" si="4"/>
        <v/>
      </c>
      <c r="K53" s="24">
        <f>IF(J53&gt;900,_xlfn.XLOOKUP(ROUND(J53,0),'CM-VL-G-C-GL-B-T-ClassRimThickn'!$B$1:$B$112,'CM-VL-G-C-GL-B-T-ClassRimThickn'!$C$1:$C$112,0,1,1),J53)</f>
        <v>0</v>
      </c>
      <c r="L53" s="24">
        <v>83</v>
      </c>
      <c r="M53" s="24">
        <f>IF(L53&gt;900,_xlfn.XLOOKUP(ROUND(L53,0),'CM-VL-G-C-GL-B-T-ClassRimThickn'!$B$1:$B$112,'CM-VL-G-C-GL-B-T-ClassRimThickn'!$C$1:$C$112,0,1,1),L53)</f>
        <v>83</v>
      </c>
      <c r="N53" s="24">
        <v>83</v>
      </c>
      <c r="O53" s="24">
        <f>IF(N53&gt;900,_xlfn.XLOOKUP(ROUND(N53,0),'CM-VL-G-C-GL-B-T-ClassRimThickn'!$B$1:$B$112,'CM-VL-G-C-GL-B-T-ClassRimThickn'!$C$1:$C$112,0,1,1),N53)</f>
        <v>83</v>
      </c>
      <c r="P53" s="24">
        <v>83</v>
      </c>
      <c r="Q53" s="24">
        <f>IF(P53&gt;900,_xlfn.XLOOKUP(ROUND(P53,0),'CM-VL-G-C-GL-B-T-ClassRimThickn'!$B$1:$B$112,'CM-VL-G-C-GL-B-T-ClassRimThickn'!$C$1:$C$112,0,1,1),P53)</f>
        <v>83</v>
      </c>
      <c r="S53" s="24">
        <f>IF(R53&gt;900,_xlfn.XLOOKUP(ROUND(R53,0),'CM-VL-G-C-GL-B-T-ClassRimThickn'!$B$1:$B$112,'CM-VL-G-C-GL-B-T-ClassRimThickn'!$C$1:$C$112,0,1,1),R53)</f>
        <v>0</v>
      </c>
      <c r="T53" s="24">
        <v>83</v>
      </c>
      <c r="U53" s="24">
        <f>IF(T53&gt;900,_xlfn.XLOOKUP(ROUND(T53,0),'CM-VL-G-C-GL-B-T-ClassRimThickn'!$B$1:$B$112,'CM-VL-G-C-GL-B-T-ClassRimThickn'!$C$1:$C$112,0,1,1),T53)</f>
        <v>83</v>
      </c>
      <c r="V53" s="24">
        <v>83</v>
      </c>
      <c r="W53" s="24">
        <f>IF(V53&gt;900,_xlfn.XLOOKUP(ROUND(V53,0),'CM-VL-G-C-GL-B-T-ClassRimThickn'!$B$1:$B$112,'CM-VL-G-C-GL-B-T-ClassRimThickn'!$C$1:$C$112,0,1,1),V53)</f>
        <v>83</v>
      </c>
      <c r="X53" s="24">
        <v>83</v>
      </c>
      <c r="Y53" s="24">
        <f>IF(X53&gt;900,_xlfn.XLOOKUP(ROUND(X53,0),'CM-VL-G-C-GL-B-T-ClassRimThickn'!$B$1:$B$112,'CM-VL-G-C-GL-B-T-ClassRimThickn'!$C$1:$C$112,0,1,1),X53)</f>
        <v>83</v>
      </c>
      <c r="Z53" s="24">
        <v>83</v>
      </c>
      <c r="AA53" s="24">
        <f>IF(Z53&gt;900,_xlfn.XLOOKUP(ROUND(Z53,0),'CM-VL-G-C-GL-B-T-ClassRimThickn'!$B$1:$B$112,'CM-VL-G-C-GL-B-T-ClassRimThickn'!$C$1:$C$112,0,1,1),Z53)</f>
        <v>83</v>
      </c>
      <c r="AB53" s="24">
        <v>83</v>
      </c>
      <c r="AC53" s="24">
        <f>IF(AB53&gt;900,_xlfn.XLOOKUP(ROUND(AB53,0),'CM-VL-G-C-GL-B-T-ClassRimThickn'!$B$1:$B$112,'CM-VL-G-C-GL-B-T-ClassRimThickn'!$C$1:$C$112,0,1,1),AB53)</f>
        <v>83</v>
      </c>
      <c r="AD53" s="24">
        <v>83</v>
      </c>
      <c r="AE53" s="24">
        <f>IF(AD53&gt;900,_xlfn.XLOOKUP(ROUND(AD53,0),'CM-VL-G-C-GL-B-T-ClassRimThickn'!$B$1:$B$112,'CM-VL-G-C-GL-B-T-ClassRimThickn'!$C$1:$C$112,0,1,1),AD53)</f>
        <v>83</v>
      </c>
      <c r="AF53" s="24">
        <v>83</v>
      </c>
      <c r="AG53" s="24">
        <f>IF(AF53&gt;900,_xlfn.XLOOKUP(ROUND(AF53,0),'CM-VL-G-C-GL-B-T-ClassRimThickn'!$B$1:$B$112,'CM-VL-G-C-GL-B-T-ClassRimThickn'!$C$1:$C$112,0,1,1),AF53)</f>
        <v>83</v>
      </c>
      <c r="AH53" s="24">
        <v>28</v>
      </c>
      <c r="AI53" s="24">
        <v>27</v>
      </c>
      <c r="AJ53" s="24">
        <v>28</v>
      </c>
      <c r="AK53" s="24">
        <v>29</v>
      </c>
      <c r="AL53" s="24">
        <v>30</v>
      </c>
      <c r="AM53" s="24">
        <v>29</v>
      </c>
      <c r="AN53" s="24">
        <v>29</v>
      </c>
      <c r="AO53" s="24">
        <v>30</v>
      </c>
      <c r="AP53" s="24">
        <v>28</v>
      </c>
      <c r="AQ53" s="24">
        <v>29</v>
      </c>
      <c r="AR53" s="24">
        <v>28</v>
      </c>
      <c r="AS53" s="24">
        <v>27</v>
      </c>
      <c r="AT53" s="24">
        <v>32</v>
      </c>
      <c r="AU53" s="24">
        <v>32</v>
      </c>
      <c r="AV53" s="24">
        <v>29</v>
      </c>
      <c r="AW53" s="24">
        <v>32</v>
      </c>
      <c r="AX53" s="24">
        <v>31</v>
      </c>
      <c r="AY53" s="24">
        <v>31</v>
      </c>
      <c r="AZ53" s="24">
        <v>32</v>
      </c>
      <c r="BA53" s="24">
        <v>32</v>
      </c>
      <c r="BB53" s="24">
        <v>31</v>
      </c>
      <c r="BC53" s="24">
        <v>31</v>
      </c>
      <c r="BD53" s="24">
        <v>31</v>
      </c>
      <c r="BE53" s="24">
        <v>31</v>
      </c>
      <c r="BF53" s="24">
        <v>0</v>
      </c>
      <c r="BG53" s="24">
        <v>0</v>
      </c>
      <c r="BH53" s="24">
        <v>0</v>
      </c>
      <c r="BI53" s="24">
        <v>0</v>
      </c>
      <c r="BJ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0</v>
      </c>
      <c r="BU53" s="24">
        <v>0</v>
      </c>
      <c r="BV53" s="24">
        <v>0</v>
      </c>
      <c r="BW53" s="24">
        <v>0</v>
      </c>
      <c r="BX53" s="24">
        <v>0</v>
      </c>
      <c r="BY53" s="24">
        <v>0</v>
      </c>
      <c r="BZ53" s="24">
        <v>0</v>
      </c>
      <c r="CA53" s="24">
        <v>0</v>
      </c>
      <c r="CB53" s="24">
        <v>0</v>
      </c>
      <c r="CO53" s="34">
        <f t="shared" si="3"/>
        <v>201155</v>
      </c>
    </row>
    <row r="54" spans="1:93" ht="15" hidden="1">
      <c r="A54" s="23" t="s">
        <v>114</v>
      </c>
      <c r="B54" s="52">
        <v>41513</v>
      </c>
      <c r="C54" s="25" t="str">
        <f t="shared" si="0"/>
        <v/>
      </c>
      <c r="G54" s="24">
        <f t="shared" si="2"/>
        <v>12</v>
      </c>
      <c r="H54" s="24">
        <v>201811</v>
      </c>
      <c r="I54" s="24" t="str">
        <f t="shared" si="4"/>
        <v/>
      </c>
      <c r="K54" s="24">
        <f>IF(J54&gt;900,_xlfn.XLOOKUP(ROUND(J54,0),'CM-VL-G-C-GL-B-T-ClassRimThickn'!$B$1:$B$112,'CM-VL-G-C-GL-B-T-ClassRimThickn'!$C$1:$C$112,0,1,1),J54)</f>
        <v>0</v>
      </c>
      <c r="L54" s="24">
        <v>1006</v>
      </c>
      <c r="M54" s="24">
        <f>IF(L54&gt;900,_xlfn.XLOOKUP(ROUND(L54,0),'CM-VL-G-C-GL-B-T-ClassRimThickn'!$B$1:$B$112,'CM-VL-G-C-GL-B-T-ClassRimThickn'!$C$1:$C$112,0,1,1),L54)</f>
        <v>80</v>
      </c>
      <c r="N54" s="24">
        <v>1005</v>
      </c>
      <c r="O54" s="24">
        <f>IF(N54&gt;900,_xlfn.XLOOKUP(ROUND(N54,0),'CM-VL-G-C-GL-B-T-ClassRimThickn'!$B$1:$B$112,'CM-VL-G-C-GL-B-T-ClassRimThickn'!$C$1:$C$112,0,1,1),N54)</f>
        <v>79.5</v>
      </c>
      <c r="P54" s="24">
        <v>1005</v>
      </c>
      <c r="Q54" s="24">
        <f>IF(P54&gt;900,_xlfn.XLOOKUP(ROUND(P54,0),'CM-VL-G-C-GL-B-T-ClassRimThickn'!$B$1:$B$112,'CM-VL-G-C-GL-B-T-ClassRimThickn'!$C$1:$C$112,0,1,1),P54)</f>
        <v>79.5</v>
      </c>
      <c r="S54" s="24">
        <f>IF(R54&gt;900,_xlfn.XLOOKUP(ROUND(R54,0),'CM-VL-G-C-GL-B-T-ClassRimThickn'!$B$1:$B$112,'CM-VL-G-C-GL-B-T-ClassRimThickn'!$C$1:$C$112,0,1,1),R54)</f>
        <v>0</v>
      </c>
      <c r="T54" s="24">
        <v>1004</v>
      </c>
      <c r="U54" s="24">
        <f>IF(T54&gt;900,_xlfn.XLOOKUP(ROUND(T54,0),'CM-VL-G-C-GL-B-T-ClassRimThickn'!$B$1:$B$112,'CM-VL-G-C-GL-B-T-ClassRimThickn'!$C$1:$C$112,0,1,1),T54)</f>
        <v>79</v>
      </c>
      <c r="V54" s="24">
        <v>1005</v>
      </c>
      <c r="W54" s="24">
        <f>IF(V54&gt;900,_xlfn.XLOOKUP(ROUND(V54,0),'CM-VL-G-C-GL-B-T-ClassRimThickn'!$B$1:$B$112,'CM-VL-G-C-GL-B-T-ClassRimThickn'!$C$1:$C$112,0,1,1),V54)</f>
        <v>79.5</v>
      </c>
      <c r="X54" s="24">
        <v>1006</v>
      </c>
      <c r="Y54" s="24">
        <f>IF(X54&gt;900,_xlfn.XLOOKUP(ROUND(X54,0),'CM-VL-G-C-GL-B-T-ClassRimThickn'!$B$1:$B$112,'CM-VL-G-C-GL-B-T-ClassRimThickn'!$C$1:$C$112,0,1,1),X54)</f>
        <v>80</v>
      </c>
      <c r="Z54" s="24">
        <v>1005</v>
      </c>
      <c r="AA54" s="24">
        <f>IF(Z54&gt;900,_xlfn.XLOOKUP(ROUND(Z54,0),'CM-VL-G-C-GL-B-T-ClassRimThickn'!$B$1:$B$112,'CM-VL-G-C-GL-B-T-ClassRimThickn'!$C$1:$C$112,0,1,1),Z54)</f>
        <v>79.5</v>
      </c>
      <c r="AB54" s="24">
        <v>1005</v>
      </c>
      <c r="AC54" s="24">
        <f>IF(AB54&gt;900,_xlfn.XLOOKUP(ROUND(AB54,0),'CM-VL-G-C-GL-B-T-ClassRimThickn'!$B$1:$B$112,'CM-VL-G-C-GL-B-T-ClassRimThickn'!$C$1:$C$112,0,1,1),AB54)</f>
        <v>79.5</v>
      </c>
      <c r="AD54" s="24">
        <v>1004</v>
      </c>
      <c r="AE54" s="24">
        <f>IF(AD54&gt;900,_xlfn.XLOOKUP(ROUND(AD54,0),'CM-VL-G-C-GL-B-T-ClassRimThickn'!$B$1:$B$112,'CM-VL-G-C-GL-B-T-ClassRimThickn'!$C$1:$C$112,0,1,1),AD54)</f>
        <v>79</v>
      </c>
      <c r="AF54" s="24">
        <v>1005</v>
      </c>
      <c r="AG54" s="24">
        <f>IF(AF54&gt;900,_xlfn.XLOOKUP(ROUND(AF54,0),'CM-VL-G-C-GL-B-T-ClassRimThickn'!$B$1:$B$112,'CM-VL-G-C-GL-B-T-ClassRimThickn'!$C$1:$C$112,0,1,1),AF54)</f>
        <v>79.5</v>
      </c>
      <c r="AH54" s="24">
        <v>27</v>
      </c>
      <c r="AI54" s="24">
        <v>28</v>
      </c>
      <c r="AJ54" s="24">
        <v>29</v>
      </c>
      <c r="AK54" s="24">
        <v>28</v>
      </c>
      <c r="AL54" s="24">
        <v>30</v>
      </c>
      <c r="AM54" s="24">
        <v>28</v>
      </c>
      <c r="AN54" s="24">
        <v>30</v>
      </c>
      <c r="AO54" s="24">
        <v>30</v>
      </c>
      <c r="AP54" s="24">
        <v>28</v>
      </c>
      <c r="AQ54" s="24">
        <v>28</v>
      </c>
      <c r="AR54" s="24">
        <v>28</v>
      </c>
      <c r="AS54" s="24">
        <v>27</v>
      </c>
      <c r="AT54" s="24">
        <v>29.5</v>
      </c>
      <c r="AU54" s="24">
        <v>30</v>
      </c>
      <c r="AV54" s="24">
        <v>31</v>
      </c>
      <c r="AW54" s="24">
        <v>30</v>
      </c>
      <c r="AX54" s="24">
        <v>30</v>
      </c>
      <c r="AY54" s="24">
        <v>31</v>
      </c>
      <c r="AZ54" s="24">
        <v>30</v>
      </c>
      <c r="BA54" s="24">
        <v>30</v>
      </c>
      <c r="BB54" s="24">
        <v>28</v>
      </c>
      <c r="BC54" s="24">
        <v>28</v>
      </c>
      <c r="BD54" s="24">
        <v>28</v>
      </c>
      <c r="BE54" s="24">
        <v>27</v>
      </c>
      <c r="BF54" s="24">
        <v>1</v>
      </c>
      <c r="BG54" s="24">
        <v>1</v>
      </c>
      <c r="BH54" s="24">
        <v>1</v>
      </c>
      <c r="BI54" s="24">
        <v>1</v>
      </c>
      <c r="BJ54" s="24">
        <v>1</v>
      </c>
      <c r="BL54" s="24">
        <v>1</v>
      </c>
      <c r="BM54" s="24">
        <v>1</v>
      </c>
      <c r="BN54" s="24">
        <v>1</v>
      </c>
      <c r="BO54" s="24">
        <v>1</v>
      </c>
      <c r="BP54" s="24">
        <v>1</v>
      </c>
      <c r="BQ54" s="24">
        <v>1</v>
      </c>
      <c r="CO54" s="34">
        <f t="shared" si="3"/>
        <v>201811</v>
      </c>
    </row>
    <row r="55" spans="1:93" ht="15" hidden="1">
      <c r="A55" s="23" t="s">
        <v>114</v>
      </c>
      <c r="B55" s="52">
        <v>41612</v>
      </c>
      <c r="C55" s="25" t="str">
        <f t="shared" si="0"/>
        <v/>
      </c>
      <c r="G55" s="24">
        <f t="shared" si="2"/>
        <v>99</v>
      </c>
      <c r="H55" s="24">
        <v>201878</v>
      </c>
      <c r="I55" s="24" t="str">
        <f t="shared" si="4"/>
        <v/>
      </c>
      <c r="K55" s="24">
        <f>IF(J55&gt;900,_xlfn.XLOOKUP(ROUND(J55,0),'CM-VL-G-C-GL-B-T-ClassRimThickn'!$B$1:$B$112,'CM-VL-G-C-GL-B-T-ClassRimThickn'!$C$1:$C$112,0,1,1),J55)</f>
        <v>0</v>
      </c>
      <c r="L55" s="24">
        <v>1006</v>
      </c>
      <c r="M55" s="24">
        <f>IF(L55&gt;900,_xlfn.XLOOKUP(ROUND(L55,0),'CM-VL-G-C-GL-B-T-ClassRimThickn'!$B$1:$B$112,'CM-VL-G-C-GL-B-T-ClassRimThickn'!$C$1:$C$112,0,1,1),L55)</f>
        <v>80</v>
      </c>
      <c r="N55" s="24">
        <v>1007</v>
      </c>
      <c r="O55" s="24">
        <f>IF(N55&gt;900,_xlfn.XLOOKUP(ROUND(N55,0),'CM-VL-G-C-GL-B-T-ClassRimThickn'!$B$1:$B$112,'CM-VL-G-C-GL-B-T-ClassRimThickn'!$C$1:$C$112,0,1,1),N55)</f>
        <v>80.5</v>
      </c>
      <c r="P55" s="24">
        <v>1006</v>
      </c>
      <c r="Q55" s="24">
        <f>IF(P55&gt;900,_xlfn.XLOOKUP(ROUND(P55,0),'CM-VL-G-C-GL-B-T-ClassRimThickn'!$B$1:$B$112,'CM-VL-G-C-GL-B-T-ClassRimThickn'!$C$1:$C$112,0,1,1),P55)</f>
        <v>80</v>
      </c>
      <c r="S55" s="24">
        <f>IF(R55&gt;900,_xlfn.XLOOKUP(ROUND(R55,0),'CM-VL-G-C-GL-B-T-ClassRimThickn'!$B$1:$B$112,'CM-VL-G-C-GL-B-T-ClassRimThickn'!$C$1:$C$112,0,1,1),R55)</f>
        <v>0</v>
      </c>
      <c r="T55" s="24">
        <v>1005</v>
      </c>
      <c r="U55" s="24">
        <f>IF(T55&gt;900,_xlfn.XLOOKUP(ROUND(T55,0),'CM-VL-G-C-GL-B-T-ClassRimThickn'!$B$1:$B$112,'CM-VL-G-C-GL-B-T-ClassRimThickn'!$C$1:$C$112,0,1,1),T55)</f>
        <v>79.5</v>
      </c>
      <c r="V55" s="24">
        <v>1006</v>
      </c>
      <c r="W55" s="24">
        <f>IF(V55&gt;900,_xlfn.XLOOKUP(ROUND(V55,0),'CM-VL-G-C-GL-B-T-ClassRimThickn'!$B$1:$B$112,'CM-VL-G-C-GL-B-T-ClassRimThickn'!$C$1:$C$112,0,1,1),V55)</f>
        <v>80</v>
      </c>
      <c r="X55" s="24">
        <v>1007</v>
      </c>
      <c r="Y55" s="24">
        <f>IF(X55&gt;900,_xlfn.XLOOKUP(ROUND(X55,0),'CM-VL-G-C-GL-B-T-ClassRimThickn'!$B$1:$B$112,'CM-VL-G-C-GL-B-T-ClassRimThickn'!$C$1:$C$112,0,1,1),X55)</f>
        <v>80.5</v>
      </c>
      <c r="Z55" s="24">
        <v>1005</v>
      </c>
      <c r="AA55" s="24">
        <f>IF(Z55&gt;900,_xlfn.XLOOKUP(ROUND(Z55,0),'CM-VL-G-C-GL-B-T-ClassRimThickn'!$B$1:$B$112,'CM-VL-G-C-GL-B-T-ClassRimThickn'!$C$1:$C$112,0,1,1),Z55)</f>
        <v>79.5</v>
      </c>
      <c r="AB55" s="24">
        <v>1004</v>
      </c>
      <c r="AC55" s="24">
        <f>IF(AB55&gt;900,_xlfn.XLOOKUP(ROUND(AB55,0),'CM-VL-G-C-GL-B-T-ClassRimThickn'!$B$1:$B$112,'CM-VL-G-C-GL-B-T-ClassRimThickn'!$C$1:$C$112,0,1,1),AB55)</f>
        <v>79</v>
      </c>
      <c r="AD55" s="24">
        <v>1004</v>
      </c>
      <c r="AE55" s="24">
        <f>IF(AD55&gt;900,_xlfn.XLOOKUP(ROUND(AD55,0),'CM-VL-G-C-GL-B-T-ClassRimThickn'!$B$1:$B$112,'CM-VL-G-C-GL-B-T-ClassRimThickn'!$C$1:$C$112,0,1,1),AD55)</f>
        <v>79</v>
      </c>
      <c r="AF55" s="24">
        <v>1004</v>
      </c>
      <c r="AG55" s="24">
        <f>IF(AF55&gt;900,_xlfn.XLOOKUP(ROUND(AF55,0),'CM-VL-G-C-GL-B-T-ClassRimThickn'!$B$1:$B$112,'CM-VL-G-C-GL-B-T-ClassRimThickn'!$C$1:$C$112,0,1,1),AF55)</f>
        <v>79</v>
      </c>
      <c r="AH55" s="24">
        <v>31</v>
      </c>
      <c r="AI55" s="24">
        <v>31</v>
      </c>
      <c r="AJ55" s="24">
        <v>31</v>
      </c>
      <c r="AK55" s="24">
        <v>30</v>
      </c>
      <c r="AL55" s="24">
        <v>30</v>
      </c>
      <c r="AM55" s="24">
        <v>31</v>
      </c>
      <c r="AN55" s="24">
        <v>29</v>
      </c>
      <c r="AO55" s="24">
        <v>30</v>
      </c>
      <c r="AP55" s="24">
        <v>27</v>
      </c>
      <c r="AQ55" s="24">
        <v>27</v>
      </c>
      <c r="AR55" s="24">
        <v>25</v>
      </c>
      <c r="AS55" s="24">
        <v>28</v>
      </c>
      <c r="AT55" s="24">
        <v>27</v>
      </c>
      <c r="AU55" s="24">
        <v>28</v>
      </c>
      <c r="AV55" s="24">
        <v>28</v>
      </c>
      <c r="AW55" s="24">
        <v>28</v>
      </c>
      <c r="AX55" s="24">
        <v>28</v>
      </c>
      <c r="AY55" s="24">
        <v>28</v>
      </c>
      <c r="AZ55" s="24">
        <v>31</v>
      </c>
      <c r="BA55" s="24">
        <v>30</v>
      </c>
      <c r="BB55" s="24">
        <v>31</v>
      </c>
      <c r="BC55" s="24">
        <v>30</v>
      </c>
      <c r="BD55" s="24">
        <v>31</v>
      </c>
      <c r="BE55" s="24">
        <v>31</v>
      </c>
      <c r="CO55" s="34">
        <f t="shared" si="3"/>
        <v>201878</v>
      </c>
    </row>
    <row r="56" spans="1:93" ht="15" hidden="1">
      <c r="A56" s="23" t="s">
        <v>114</v>
      </c>
      <c r="B56" s="52">
        <v>41657</v>
      </c>
      <c r="C56" s="25" t="str">
        <f t="shared" si="0"/>
        <v/>
      </c>
      <c r="G56" s="24">
        <f t="shared" si="2"/>
        <v>45</v>
      </c>
      <c r="H56" s="24">
        <v>222399</v>
      </c>
      <c r="I56" s="24" t="str">
        <f t="shared" si="4"/>
        <v/>
      </c>
      <c r="K56" s="24">
        <f>IF(J56&gt;900,_xlfn.XLOOKUP(ROUND(J56,0),'CM-VL-G-C-GL-B-T-ClassRimThickn'!$B$1:$B$112,'CM-VL-G-C-GL-B-T-ClassRimThickn'!$C$1:$C$112,0,1,1),J56)</f>
        <v>0</v>
      </c>
      <c r="L56" s="24">
        <v>1002</v>
      </c>
      <c r="M56" s="24">
        <f>IF(L56&gt;900,_xlfn.XLOOKUP(ROUND(L56,0),'CM-VL-G-C-GL-B-T-ClassRimThickn'!$B$1:$B$112,'CM-VL-G-C-GL-B-T-ClassRimThickn'!$C$1:$C$112,0,1,1),L56)</f>
        <v>78</v>
      </c>
      <c r="N56" s="24">
        <v>1003</v>
      </c>
      <c r="O56" s="24">
        <f>IF(N56&gt;900,_xlfn.XLOOKUP(ROUND(N56,0),'CM-VL-G-C-GL-B-T-ClassRimThickn'!$B$1:$B$112,'CM-VL-G-C-GL-B-T-ClassRimThickn'!$C$1:$C$112,0,1,1),N56)</f>
        <v>78.5</v>
      </c>
      <c r="P56" s="24">
        <v>1001</v>
      </c>
      <c r="Q56" s="24">
        <f>IF(P56&gt;900,_xlfn.XLOOKUP(ROUND(P56,0),'CM-VL-G-C-GL-B-T-ClassRimThickn'!$B$1:$B$112,'CM-VL-G-C-GL-B-T-ClassRimThickn'!$C$1:$C$112,0,1,1),P56)</f>
        <v>77.5</v>
      </c>
      <c r="S56" s="24">
        <f>IF(R56&gt;900,_xlfn.XLOOKUP(ROUND(R56,0),'CM-VL-G-C-GL-B-T-ClassRimThickn'!$B$1:$B$112,'CM-VL-G-C-GL-B-T-ClassRimThickn'!$C$1:$C$112,0,1,1),R56)</f>
        <v>0</v>
      </c>
      <c r="T56" s="24">
        <v>1001</v>
      </c>
      <c r="U56" s="24">
        <f>IF(T56&gt;900,_xlfn.XLOOKUP(ROUND(T56,0),'CM-VL-G-C-GL-B-T-ClassRimThickn'!$B$1:$B$112,'CM-VL-G-C-GL-B-T-ClassRimThickn'!$C$1:$C$112,0,1,1),T56)</f>
        <v>77.5</v>
      </c>
      <c r="V56" s="24">
        <v>1002</v>
      </c>
      <c r="W56" s="24">
        <f>IF(V56&gt;900,_xlfn.XLOOKUP(ROUND(V56,0),'CM-VL-G-C-GL-B-T-ClassRimThickn'!$B$1:$B$112,'CM-VL-G-C-GL-B-T-ClassRimThickn'!$C$1:$C$112,0,1,1),V56)</f>
        <v>78</v>
      </c>
      <c r="X56" s="24">
        <v>1002</v>
      </c>
      <c r="Y56" s="24">
        <f>IF(X56&gt;900,_xlfn.XLOOKUP(ROUND(X56,0),'CM-VL-G-C-GL-B-T-ClassRimThickn'!$B$1:$B$112,'CM-VL-G-C-GL-B-T-ClassRimThickn'!$C$1:$C$112,0,1,1),X56)</f>
        <v>78</v>
      </c>
      <c r="Z56" s="24">
        <v>1003</v>
      </c>
      <c r="AA56" s="24">
        <f>IF(Z56&gt;900,_xlfn.XLOOKUP(ROUND(Z56,0),'CM-VL-G-C-GL-B-T-ClassRimThickn'!$B$1:$B$112,'CM-VL-G-C-GL-B-T-ClassRimThickn'!$C$1:$C$112,0,1,1),Z56)</f>
        <v>78.5</v>
      </c>
      <c r="AB56" s="24">
        <v>1001</v>
      </c>
      <c r="AC56" s="24">
        <f>IF(AB56&gt;900,_xlfn.XLOOKUP(ROUND(AB56,0),'CM-VL-G-C-GL-B-T-ClassRimThickn'!$B$1:$B$112,'CM-VL-G-C-GL-B-T-ClassRimThickn'!$C$1:$C$112,0,1,1),AB56)</f>
        <v>77.5</v>
      </c>
      <c r="AD56" s="24">
        <v>1001</v>
      </c>
      <c r="AE56" s="24">
        <f>IF(AD56&gt;900,_xlfn.XLOOKUP(ROUND(AD56,0),'CM-VL-G-C-GL-B-T-ClassRimThickn'!$B$1:$B$112,'CM-VL-G-C-GL-B-T-ClassRimThickn'!$C$1:$C$112,0,1,1),AD56)</f>
        <v>77.5</v>
      </c>
      <c r="AF56" s="24">
        <v>1001</v>
      </c>
      <c r="AG56" s="24">
        <f>IF(AF56&gt;900,_xlfn.XLOOKUP(ROUND(AF56,0),'CM-VL-G-C-GL-B-T-ClassRimThickn'!$B$1:$B$112,'CM-VL-G-C-GL-B-T-ClassRimThickn'!$C$1:$C$112,0,1,1),AF56)</f>
        <v>77.5</v>
      </c>
      <c r="AH56" s="24">
        <v>27</v>
      </c>
      <c r="AI56" s="24">
        <v>28</v>
      </c>
      <c r="AJ56" s="24">
        <v>28</v>
      </c>
      <c r="AK56" s="24">
        <v>27</v>
      </c>
      <c r="AL56" s="24">
        <v>30</v>
      </c>
      <c r="AM56" s="24">
        <v>27</v>
      </c>
      <c r="AN56" s="24">
        <v>28</v>
      </c>
      <c r="AO56" s="24">
        <v>28</v>
      </c>
      <c r="AP56" s="24">
        <v>27</v>
      </c>
      <c r="AQ56" s="24">
        <v>27</v>
      </c>
      <c r="AR56" s="24">
        <v>26</v>
      </c>
      <c r="AS56" s="24">
        <v>28</v>
      </c>
      <c r="AT56" s="24">
        <v>31</v>
      </c>
      <c r="AU56" s="24">
        <v>31</v>
      </c>
      <c r="AV56" s="24">
        <v>31</v>
      </c>
      <c r="AW56" s="24">
        <v>30</v>
      </c>
      <c r="AX56" s="24">
        <v>30</v>
      </c>
      <c r="AY56" s="24">
        <v>31</v>
      </c>
      <c r="AZ56" s="24">
        <v>31</v>
      </c>
      <c r="BA56" s="24">
        <v>31</v>
      </c>
      <c r="BB56" s="24">
        <v>31</v>
      </c>
      <c r="BC56" s="24">
        <v>32</v>
      </c>
      <c r="BD56" s="24">
        <v>31</v>
      </c>
      <c r="BE56" s="24">
        <v>31</v>
      </c>
      <c r="BF56" s="24">
        <v>1</v>
      </c>
      <c r="BG56" s="24">
        <v>1</v>
      </c>
      <c r="BH56" s="24">
        <v>1</v>
      </c>
      <c r="BI56" s="24">
        <v>1</v>
      </c>
      <c r="BJ56" s="24">
        <v>2</v>
      </c>
      <c r="BL56" s="24">
        <v>1</v>
      </c>
      <c r="BM56" s="24">
        <v>1</v>
      </c>
      <c r="BN56" s="24">
        <v>1</v>
      </c>
      <c r="BO56" s="24">
        <v>1</v>
      </c>
      <c r="BP56" s="24">
        <v>1</v>
      </c>
      <c r="BQ56" s="24">
        <v>1</v>
      </c>
      <c r="CO56" s="34">
        <f t="shared" si="3"/>
        <v>222399</v>
      </c>
    </row>
    <row r="57" spans="1:93" ht="15" hidden="1">
      <c r="A57" s="23" t="s">
        <v>114</v>
      </c>
      <c r="B57" s="52">
        <v>41843</v>
      </c>
      <c r="C57" s="25" t="str">
        <f t="shared" si="0"/>
        <v/>
      </c>
      <c r="G57" s="24">
        <f t="shared" si="2"/>
        <v>186</v>
      </c>
      <c r="H57" s="30">
        <f>(H58-H56)/(G57+G58)*G57+H56</f>
        <v>226958.40932642488</v>
      </c>
      <c r="I57" s="24" t="str">
        <f t="shared" si="4"/>
        <v/>
      </c>
      <c r="K57" s="24">
        <f>IF(J57&gt;900,_xlfn.XLOOKUP(ROUND(J57,0),'CM-VL-G-C-GL-B-T-ClassRimThickn'!$B$1:$B$112,'CM-VL-G-C-GL-B-T-ClassRimThickn'!$C$1:$C$112,0,1,1),J57)</f>
        <v>0</v>
      </c>
      <c r="L57" s="24">
        <v>1003</v>
      </c>
      <c r="M57" s="24">
        <f>IF(L57&gt;900,_xlfn.XLOOKUP(ROUND(L57,0),'CM-VL-G-C-GL-B-T-ClassRimThickn'!$B$1:$B$112,'CM-VL-G-C-GL-B-T-ClassRimThickn'!$C$1:$C$112,0,1,1),L57)</f>
        <v>78.5</v>
      </c>
      <c r="N57" s="24">
        <v>1003</v>
      </c>
      <c r="O57" s="24">
        <f>IF(N57&gt;900,_xlfn.XLOOKUP(ROUND(N57,0),'CM-VL-G-C-GL-B-T-ClassRimThickn'!$B$1:$B$112,'CM-VL-G-C-GL-B-T-ClassRimThickn'!$C$1:$C$112,0,1,1),N57)</f>
        <v>78.5</v>
      </c>
      <c r="P57" s="24">
        <v>1001</v>
      </c>
      <c r="Q57" s="24">
        <f>IF(P57&gt;900,_xlfn.XLOOKUP(ROUND(P57,0),'CM-VL-G-C-GL-B-T-ClassRimThickn'!$B$1:$B$112,'CM-VL-G-C-GL-B-T-ClassRimThickn'!$C$1:$C$112,0,1,1),P57)</f>
        <v>77.5</v>
      </c>
      <c r="S57" s="24">
        <f>IF(R57&gt;900,_xlfn.XLOOKUP(ROUND(R57,0),'CM-VL-G-C-GL-B-T-ClassRimThickn'!$B$1:$B$112,'CM-VL-G-C-GL-B-T-ClassRimThickn'!$C$1:$C$112,0,1,1),R57)</f>
        <v>0</v>
      </c>
      <c r="T57" s="24">
        <v>1001</v>
      </c>
      <c r="U57" s="24">
        <f>IF(T57&gt;900,_xlfn.XLOOKUP(ROUND(T57,0),'CM-VL-G-C-GL-B-T-ClassRimThickn'!$B$1:$B$112,'CM-VL-G-C-GL-B-T-ClassRimThickn'!$C$1:$C$112,0,1,1),T57)</f>
        <v>77.5</v>
      </c>
      <c r="V57" s="24">
        <v>1002</v>
      </c>
      <c r="W57" s="24">
        <f>IF(V57&gt;900,_xlfn.XLOOKUP(ROUND(V57,0),'CM-VL-G-C-GL-B-T-ClassRimThickn'!$B$1:$B$112,'CM-VL-G-C-GL-B-T-ClassRimThickn'!$C$1:$C$112,0,1,1),V57)</f>
        <v>78</v>
      </c>
      <c r="X57" s="24">
        <v>1004</v>
      </c>
      <c r="Y57" s="24">
        <f>IF(X57&gt;900,_xlfn.XLOOKUP(ROUND(X57,0),'CM-VL-G-C-GL-B-T-ClassRimThickn'!$B$1:$B$112,'CM-VL-G-C-GL-B-T-ClassRimThickn'!$C$1:$C$112,0,1,1),X57)</f>
        <v>79</v>
      </c>
      <c r="Z57" s="24">
        <v>1002</v>
      </c>
      <c r="AA57" s="24">
        <f>IF(Z57&gt;900,_xlfn.XLOOKUP(ROUND(Z57,0),'CM-VL-G-C-GL-B-T-ClassRimThickn'!$B$1:$B$112,'CM-VL-G-C-GL-B-T-ClassRimThickn'!$C$1:$C$112,0,1,1),Z57)</f>
        <v>78</v>
      </c>
      <c r="AB57" s="24">
        <v>1000</v>
      </c>
      <c r="AC57" s="24">
        <f>IF(AB57&gt;900,_xlfn.XLOOKUP(ROUND(AB57,0),'CM-VL-G-C-GL-B-T-ClassRimThickn'!$B$1:$B$112,'CM-VL-G-C-GL-B-T-ClassRimThickn'!$C$1:$C$112,0,1,1),AB57)</f>
        <v>77</v>
      </c>
      <c r="AD57" s="24">
        <v>1001</v>
      </c>
      <c r="AE57" s="24">
        <f>IF(AD57&gt;900,_xlfn.XLOOKUP(ROUND(AD57,0),'CM-VL-G-C-GL-B-T-ClassRimThickn'!$B$1:$B$112,'CM-VL-G-C-GL-B-T-ClassRimThickn'!$C$1:$C$112,0,1,1),AD57)</f>
        <v>77.5</v>
      </c>
      <c r="AF57" s="24">
        <v>1001</v>
      </c>
      <c r="AG57" s="24">
        <f>IF(AF57&gt;900,_xlfn.XLOOKUP(ROUND(AF57,0),'CM-VL-G-C-GL-B-T-ClassRimThickn'!$B$1:$B$112,'CM-VL-G-C-GL-B-T-ClassRimThickn'!$C$1:$C$112,0,1,1),AF57)</f>
        <v>77.5</v>
      </c>
      <c r="AH57" s="24">
        <v>27</v>
      </c>
      <c r="AI57" s="24">
        <v>28</v>
      </c>
      <c r="AJ57" s="24">
        <v>28</v>
      </c>
      <c r="AK57" s="24">
        <v>27</v>
      </c>
      <c r="AL57" s="24">
        <v>28</v>
      </c>
      <c r="AM57" s="24">
        <v>27</v>
      </c>
      <c r="AN57" s="24">
        <v>28</v>
      </c>
      <c r="AO57" s="24">
        <v>29</v>
      </c>
      <c r="AP57" s="24">
        <v>27</v>
      </c>
      <c r="AQ57" s="24">
        <v>26</v>
      </c>
      <c r="AR57" s="24">
        <v>27</v>
      </c>
      <c r="AS57" s="24">
        <v>28</v>
      </c>
      <c r="AT57" s="24">
        <v>32</v>
      </c>
      <c r="AU57" s="24">
        <v>31</v>
      </c>
      <c r="AV57" s="24">
        <v>31</v>
      </c>
      <c r="AW57" s="24">
        <v>31</v>
      </c>
      <c r="AX57" s="24">
        <v>31</v>
      </c>
      <c r="AY57" s="24">
        <v>31</v>
      </c>
      <c r="AZ57" s="24">
        <v>33</v>
      </c>
      <c r="BA57" s="24">
        <v>31</v>
      </c>
      <c r="BB57" s="24">
        <v>31</v>
      </c>
      <c r="BC57" s="24">
        <v>31</v>
      </c>
      <c r="BD57" s="24">
        <v>32</v>
      </c>
      <c r="BE57" s="24">
        <v>32</v>
      </c>
      <c r="BF57" s="24">
        <v>0</v>
      </c>
      <c r="BG57" s="24">
        <v>0</v>
      </c>
      <c r="BH57" s="24">
        <v>0</v>
      </c>
      <c r="BI57" s="24">
        <v>0</v>
      </c>
      <c r="BJ57" s="24">
        <v>0</v>
      </c>
      <c r="BL57" s="24">
        <v>0</v>
      </c>
      <c r="BM57" s="24">
        <v>0</v>
      </c>
      <c r="BN57" s="24">
        <v>0</v>
      </c>
      <c r="BO57" s="24">
        <v>0</v>
      </c>
      <c r="BP57" s="24">
        <v>0</v>
      </c>
      <c r="BQ57" s="24">
        <v>0</v>
      </c>
      <c r="BR57" s="24">
        <v>0</v>
      </c>
      <c r="BS57" s="24">
        <v>0</v>
      </c>
      <c r="BT57" s="24">
        <v>0</v>
      </c>
      <c r="BU57" s="24">
        <v>0</v>
      </c>
      <c r="BV57" s="24">
        <v>0</v>
      </c>
      <c r="BW57" s="24">
        <v>0</v>
      </c>
      <c r="BX57" s="24">
        <v>0</v>
      </c>
      <c r="BY57" s="24">
        <v>0</v>
      </c>
      <c r="BZ57" s="24">
        <v>0</v>
      </c>
      <c r="CA57" s="24">
        <v>0</v>
      </c>
      <c r="CB57" s="24">
        <v>0</v>
      </c>
      <c r="CD57" s="24">
        <v>125</v>
      </c>
      <c r="CE57" s="24">
        <v>125</v>
      </c>
      <c r="CF57" s="24">
        <v>125</v>
      </c>
      <c r="CG57" s="24">
        <v>128</v>
      </c>
      <c r="CH57" s="24">
        <v>130</v>
      </c>
      <c r="CI57" s="24">
        <v>130</v>
      </c>
      <c r="CO57" s="34">
        <f t="shared" si="3"/>
        <v>226958.40932642488</v>
      </c>
    </row>
    <row r="58" spans="1:93" ht="15" hidden="1">
      <c r="A58" s="23" t="s">
        <v>114</v>
      </c>
      <c r="B58" s="52">
        <v>41850</v>
      </c>
      <c r="C58" s="25" t="str">
        <f t="shared" si="0"/>
        <v/>
      </c>
      <c r="G58" s="24">
        <f t="shared" si="2"/>
        <v>7</v>
      </c>
      <c r="H58" s="29">
        <v>227130</v>
      </c>
      <c r="I58" s="24" t="b">
        <f t="shared" si="4"/>
        <v>0</v>
      </c>
      <c r="K58" s="24">
        <f>IF(J58&gt;900,_xlfn.XLOOKUP(ROUND(J58,0),'CM-VL-G-C-GL-B-T-ClassRimThickn'!$B$1:$B$112,'CM-VL-G-C-GL-B-T-ClassRimThickn'!$C$1:$C$112,0,1,1),J58)</f>
        <v>0</v>
      </c>
      <c r="L58" s="24">
        <v>992.7</v>
      </c>
      <c r="M58" s="24">
        <f>IF(L58&gt;900,_xlfn.XLOOKUP(ROUND(L58,0),'CM-VL-G-C-GL-B-T-ClassRimThickn'!$B$1:$B$112,'CM-VL-G-C-GL-B-T-ClassRimThickn'!$C$1:$C$112,0,1,1),L58)</f>
        <v>73.5</v>
      </c>
      <c r="N58" s="24">
        <v>991.1</v>
      </c>
      <c r="O58" s="24">
        <f>IF(N58&gt;900,_xlfn.XLOOKUP(ROUND(N58,0),'CM-VL-G-C-GL-B-T-ClassRimThickn'!$B$1:$B$112,'CM-VL-G-C-GL-B-T-ClassRimThickn'!$C$1:$C$112,0,1,1),N58)</f>
        <v>72.5</v>
      </c>
      <c r="P58" s="24">
        <v>991.7</v>
      </c>
      <c r="Q58" s="24">
        <f>IF(P58&gt;900,_xlfn.XLOOKUP(ROUND(P58,0),'CM-VL-G-C-GL-B-T-ClassRimThickn'!$B$1:$B$112,'CM-VL-G-C-GL-B-T-ClassRimThickn'!$C$1:$C$112,0,1,1),P58)</f>
        <v>73</v>
      </c>
      <c r="S58" s="24">
        <f>IF(R58&gt;900,_xlfn.XLOOKUP(ROUND(R58,0),'CM-VL-G-C-GL-B-T-ClassRimThickn'!$B$1:$B$112,'CM-VL-G-C-GL-B-T-ClassRimThickn'!$C$1:$C$112,0,1,1),R58)</f>
        <v>0</v>
      </c>
      <c r="T58" s="24">
        <v>988.4</v>
      </c>
      <c r="U58" s="24">
        <f>IF(T58&gt;900,_xlfn.XLOOKUP(ROUND(T58,0),'CM-VL-G-C-GL-B-T-ClassRimThickn'!$B$1:$B$112,'CM-VL-G-C-GL-B-T-ClassRimThickn'!$C$1:$C$112,0,1,1),T58)</f>
        <v>71</v>
      </c>
      <c r="V58" s="24">
        <v>988</v>
      </c>
      <c r="W58" s="24">
        <f>IF(V58&gt;900,_xlfn.XLOOKUP(ROUND(V58,0),'CM-VL-G-C-GL-B-T-ClassRimThickn'!$B$1:$B$112,'CM-VL-G-C-GL-B-T-ClassRimThickn'!$C$1:$C$112,0,1,1),V58)</f>
        <v>71</v>
      </c>
      <c r="X58" s="24">
        <v>992.6</v>
      </c>
      <c r="Y58" s="24">
        <f>IF(X58&gt;900,_xlfn.XLOOKUP(ROUND(X58,0),'CM-VL-G-C-GL-B-T-ClassRimThickn'!$B$1:$B$112,'CM-VL-G-C-GL-B-T-ClassRimThickn'!$C$1:$C$112,0,1,1),X58)</f>
        <v>73.5</v>
      </c>
      <c r="Z58" s="24">
        <v>991.4</v>
      </c>
      <c r="AA58" s="24">
        <f>IF(Z58&gt;900,_xlfn.XLOOKUP(ROUND(Z58,0),'CM-VL-G-C-GL-B-T-ClassRimThickn'!$B$1:$B$112,'CM-VL-G-C-GL-B-T-ClassRimThickn'!$C$1:$C$112,0,1,1),Z58)</f>
        <v>72.5</v>
      </c>
      <c r="AB58" s="24">
        <v>991.8</v>
      </c>
      <c r="AC58" s="24">
        <f>IF(AB58&gt;900,_xlfn.XLOOKUP(ROUND(AB58,0),'CM-VL-G-C-GL-B-T-ClassRimThickn'!$B$1:$B$112,'CM-VL-G-C-GL-B-T-ClassRimThickn'!$C$1:$C$112,0,1,1),AB58)</f>
        <v>73</v>
      </c>
      <c r="AD58" s="24">
        <v>990.6</v>
      </c>
      <c r="AE58" s="24">
        <f>IF(AD58&gt;900,_xlfn.XLOOKUP(ROUND(AD58,0),'CM-VL-G-C-GL-B-T-ClassRimThickn'!$B$1:$B$112,'CM-VL-G-C-GL-B-T-ClassRimThickn'!$C$1:$C$112,0,1,1),AD58)</f>
        <v>72.5</v>
      </c>
      <c r="AF58" s="24">
        <v>988.6</v>
      </c>
      <c r="AG58" s="24">
        <f>IF(AF58&gt;900,_xlfn.XLOOKUP(ROUND(AF58,0),'CM-VL-G-C-GL-B-T-ClassRimThickn'!$B$1:$B$112,'CM-VL-G-C-GL-B-T-ClassRimThickn'!$C$1:$C$112,0,1,1),AF58)</f>
        <v>71.5</v>
      </c>
      <c r="AH58" s="24">
        <v>28</v>
      </c>
      <c r="AI58" s="24">
        <v>28</v>
      </c>
      <c r="AJ58" s="24">
        <v>28</v>
      </c>
      <c r="AK58" s="24">
        <v>28</v>
      </c>
      <c r="AL58" s="24">
        <v>28</v>
      </c>
      <c r="AM58" s="24">
        <v>28</v>
      </c>
      <c r="AN58" s="24">
        <v>28</v>
      </c>
      <c r="AO58" s="24">
        <v>28</v>
      </c>
      <c r="AP58" s="24">
        <v>28</v>
      </c>
      <c r="AQ58" s="24">
        <v>28</v>
      </c>
      <c r="AR58" s="24">
        <v>28</v>
      </c>
      <c r="AS58" s="24">
        <v>28</v>
      </c>
      <c r="AT58" s="24">
        <v>29</v>
      </c>
      <c r="AU58" s="24">
        <v>29</v>
      </c>
      <c r="AV58" s="24">
        <v>29</v>
      </c>
      <c r="AW58" s="24">
        <v>29</v>
      </c>
      <c r="AX58" s="24">
        <v>29</v>
      </c>
      <c r="AY58" s="24">
        <v>29</v>
      </c>
      <c r="AZ58" s="24">
        <v>29</v>
      </c>
      <c r="BA58" s="24">
        <v>29</v>
      </c>
      <c r="BB58" s="24">
        <v>29</v>
      </c>
      <c r="BC58" s="24">
        <v>29</v>
      </c>
      <c r="BD58" s="24">
        <v>29</v>
      </c>
      <c r="BE58" s="24">
        <v>29</v>
      </c>
      <c r="BF58" s="24">
        <v>0</v>
      </c>
      <c r="BG58" s="24">
        <v>0</v>
      </c>
      <c r="BH58" s="24">
        <v>0</v>
      </c>
      <c r="BI58" s="24">
        <v>0</v>
      </c>
      <c r="BJ58" s="24">
        <v>0</v>
      </c>
      <c r="BL58" s="24">
        <v>0</v>
      </c>
      <c r="BM58" s="24">
        <v>0</v>
      </c>
      <c r="BN58" s="24">
        <v>0</v>
      </c>
      <c r="BO58" s="24">
        <v>0</v>
      </c>
      <c r="BP58" s="24">
        <v>0</v>
      </c>
      <c r="BQ58" s="24">
        <v>0</v>
      </c>
      <c r="BR58" s="24">
        <v>0</v>
      </c>
      <c r="BS58" s="24">
        <v>0</v>
      </c>
      <c r="BT58" s="24">
        <v>0</v>
      </c>
      <c r="BU58" s="24">
        <v>0</v>
      </c>
      <c r="BV58" s="24">
        <v>0</v>
      </c>
      <c r="BW58" s="24">
        <v>0</v>
      </c>
      <c r="BX58" s="24">
        <v>0</v>
      </c>
      <c r="BY58" s="24">
        <v>0</v>
      </c>
      <c r="BZ58" s="24">
        <v>0</v>
      </c>
      <c r="CA58" s="24">
        <v>0</v>
      </c>
      <c r="CB58" s="24">
        <v>0</v>
      </c>
      <c r="CD58" s="24">
        <v>94</v>
      </c>
      <c r="CE58" s="24">
        <v>97</v>
      </c>
      <c r="CF58" s="24">
        <v>94</v>
      </c>
      <c r="CG58" s="24">
        <v>96</v>
      </c>
      <c r="CH58" s="24">
        <v>97</v>
      </c>
      <c r="CI58" s="24">
        <v>93</v>
      </c>
      <c r="CO58" s="34">
        <f t="shared" si="3"/>
        <v>227130</v>
      </c>
    </row>
    <row r="59" spans="1:93" ht="15" hidden="1">
      <c r="A59" s="23" t="s">
        <v>114</v>
      </c>
      <c r="B59" s="52">
        <v>41966</v>
      </c>
      <c r="C59" s="25" t="str">
        <f t="shared" si="0"/>
        <v/>
      </c>
      <c r="G59" s="24">
        <f t="shared" si="2"/>
        <v>116</v>
      </c>
      <c r="H59" s="24">
        <v>208576</v>
      </c>
      <c r="I59" s="32" t="s">
        <v>115</v>
      </c>
      <c r="K59" s="24">
        <f>IF(J59&gt;900,_xlfn.XLOOKUP(ROUND(J59,0),'CM-VL-G-C-GL-B-T-ClassRimThickn'!$B$1:$B$112,'CM-VL-G-C-GL-B-T-ClassRimThickn'!$C$1:$C$112,0,1,1),J59)</f>
        <v>0</v>
      </c>
      <c r="L59" s="24">
        <v>998</v>
      </c>
      <c r="M59" s="24">
        <f>IF(L59&gt;900,_xlfn.XLOOKUP(ROUND(L59,0),'CM-VL-G-C-GL-B-T-ClassRimThickn'!$B$1:$B$112,'CM-VL-G-C-GL-B-T-ClassRimThickn'!$C$1:$C$112,0,1,1),L59)</f>
        <v>76</v>
      </c>
      <c r="N59" s="24">
        <v>998</v>
      </c>
      <c r="O59" s="24">
        <f>IF(N59&gt;900,_xlfn.XLOOKUP(ROUND(N59,0),'CM-VL-G-C-GL-B-T-ClassRimThickn'!$B$1:$B$112,'CM-VL-G-C-GL-B-T-ClassRimThickn'!$C$1:$C$112,0,1,1),N59)</f>
        <v>76</v>
      </c>
      <c r="P59" s="24">
        <v>998</v>
      </c>
      <c r="Q59" s="24">
        <f>IF(P59&gt;900,_xlfn.XLOOKUP(ROUND(P59,0),'CM-VL-G-C-GL-B-T-ClassRimThickn'!$B$1:$B$112,'CM-VL-G-C-GL-B-T-ClassRimThickn'!$C$1:$C$112,0,1,1),P59)</f>
        <v>76</v>
      </c>
      <c r="S59" s="24">
        <f>IF(R59&gt;900,_xlfn.XLOOKUP(ROUND(R59,0),'CM-VL-G-C-GL-B-T-ClassRimThickn'!$B$1:$B$112,'CM-VL-G-C-GL-B-T-ClassRimThickn'!$C$1:$C$112,0,1,1),R59)</f>
        <v>0</v>
      </c>
      <c r="T59" s="24">
        <v>994</v>
      </c>
      <c r="U59" s="24">
        <f>IF(T59&gt;900,_xlfn.XLOOKUP(ROUND(T59,0),'CM-VL-G-C-GL-B-T-ClassRimThickn'!$B$1:$B$112,'CM-VL-G-C-GL-B-T-ClassRimThickn'!$C$1:$C$112,0,1,1),T59)</f>
        <v>74</v>
      </c>
      <c r="V59" s="24">
        <v>994</v>
      </c>
      <c r="W59" s="24">
        <f>IF(V59&gt;900,_xlfn.XLOOKUP(ROUND(V59,0),'CM-VL-G-C-GL-B-T-ClassRimThickn'!$B$1:$B$112,'CM-VL-G-C-GL-B-T-ClassRimThickn'!$C$1:$C$112,0,1,1),V59)</f>
        <v>74</v>
      </c>
      <c r="X59" s="24">
        <v>998</v>
      </c>
      <c r="Y59" s="24">
        <f>IF(X59&gt;900,_xlfn.XLOOKUP(ROUND(X59,0),'CM-VL-G-C-GL-B-T-ClassRimThickn'!$B$1:$B$112,'CM-VL-G-C-GL-B-T-ClassRimThickn'!$C$1:$C$112,0,1,1),X59)</f>
        <v>76</v>
      </c>
      <c r="Z59" s="24">
        <v>998</v>
      </c>
      <c r="AA59" s="24">
        <f>IF(Z59&gt;900,_xlfn.XLOOKUP(ROUND(Z59,0),'CM-VL-G-C-GL-B-T-ClassRimThickn'!$B$1:$B$112,'CM-VL-G-C-GL-B-T-ClassRimThickn'!$C$1:$C$112,0,1,1),Z59)</f>
        <v>76</v>
      </c>
      <c r="AB59" s="24">
        <v>998</v>
      </c>
      <c r="AC59" s="24">
        <f>IF(AB59&gt;900,_xlfn.XLOOKUP(ROUND(AB59,0),'CM-VL-G-C-GL-B-T-ClassRimThickn'!$B$1:$B$112,'CM-VL-G-C-GL-B-T-ClassRimThickn'!$C$1:$C$112,0,1,1),AB59)</f>
        <v>76</v>
      </c>
      <c r="AD59" s="24">
        <v>997</v>
      </c>
      <c r="AE59" s="24">
        <f>IF(AD59&gt;900,_xlfn.XLOOKUP(ROUND(AD59,0),'CM-VL-G-C-GL-B-T-ClassRimThickn'!$B$1:$B$112,'CM-VL-G-C-GL-B-T-ClassRimThickn'!$C$1:$C$112,0,1,1),AD59)</f>
        <v>75.5</v>
      </c>
      <c r="AF59" s="24">
        <v>995</v>
      </c>
      <c r="AG59" s="24">
        <f>IF(AF59&gt;900,_xlfn.XLOOKUP(ROUND(AF59,0),'CM-VL-G-C-GL-B-T-ClassRimThickn'!$B$1:$B$112,'CM-VL-G-C-GL-B-T-ClassRimThickn'!$C$1:$C$112,0,1,1),AF59)</f>
        <v>74.5</v>
      </c>
      <c r="AH59" s="24">
        <v>30</v>
      </c>
      <c r="AI59" s="24">
        <v>30</v>
      </c>
      <c r="AJ59" s="24">
        <v>30</v>
      </c>
      <c r="AK59" s="24">
        <v>30</v>
      </c>
      <c r="AL59" s="24">
        <v>30</v>
      </c>
      <c r="AM59" s="24">
        <v>30</v>
      </c>
      <c r="AN59" s="24">
        <v>30</v>
      </c>
      <c r="AO59" s="24">
        <v>30</v>
      </c>
      <c r="AP59" s="24">
        <v>30</v>
      </c>
      <c r="AQ59" s="24">
        <v>30</v>
      </c>
      <c r="AR59" s="24">
        <v>30</v>
      </c>
      <c r="AS59" s="24">
        <v>30</v>
      </c>
      <c r="AT59" s="24">
        <v>28</v>
      </c>
      <c r="AU59" s="24">
        <v>28</v>
      </c>
      <c r="AV59" s="24">
        <v>28</v>
      </c>
      <c r="AW59" s="24">
        <v>28</v>
      </c>
      <c r="AX59" s="24">
        <v>28</v>
      </c>
      <c r="AY59" s="24">
        <v>28</v>
      </c>
      <c r="AZ59" s="24">
        <v>28</v>
      </c>
      <c r="BA59" s="24">
        <v>28</v>
      </c>
      <c r="BB59" s="24">
        <v>28</v>
      </c>
      <c r="BC59" s="24">
        <v>28</v>
      </c>
      <c r="BD59" s="24">
        <v>28</v>
      </c>
      <c r="BE59" s="24">
        <v>28</v>
      </c>
      <c r="BF59" s="24">
        <v>0</v>
      </c>
      <c r="BG59" s="24">
        <v>0</v>
      </c>
      <c r="BH59" s="24">
        <v>0</v>
      </c>
      <c r="BI59" s="24">
        <v>0</v>
      </c>
      <c r="BJ59" s="24">
        <v>0</v>
      </c>
      <c r="BL59" s="24">
        <v>0</v>
      </c>
      <c r="BM59" s="24">
        <v>0</v>
      </c>
      <c r="BN59" s="24">
        <v>0</v>
      </c>
      <c r="BO59" s="24">
        <v>0</v>
      </c>
      <c r="BP59" s="24">
        <v>0</v>
      </c>
      <c r="BQ59" s="24">
        <v>0</v>
      </c>
      <c r="BR59" s="24">
        <v>0</v>
      </c>
      <c r="BS59" s="24">
        <v>0</v>
      </c>
      <c r="BT59" s="24">
        <v>0</v>
      </c>
      <c r="BU59" s="24">
        <v>0</v>
      </c>
      <c r="BV59" s="24">
        <v>0</v>
      </c>
      <c r="BW59" s="24">
        <v>0</v>
      </c>
      <c r="BX59" s="24">
        <v>0</v>
      </c>
      <c r="BY59" s="24">
        <v>0</v>
      </c>
      <c r="BZ59" s="24">
        <v>0</v>
      </c>
      <c r="CA59" s="24">
        <v>0</v>
      </c>
      <c r="CB59" s="24">
        <v>0</v>
      </c>
      <c r="CD59" s="24">
        <v>200</v>
      </c>
      <c r="CE59" s="24">
        <v>200</v>
      </c>
      <c r="CF59" s="24">
        <v>200</v>
      </c>
      <c r="CG59" s="24">
        <v>200</v>
      </c>
      <c r="CH59" s="24">
        <v>200</v>
      </c>
      <c r="CI59" s="24">
        <v>200</v>
      </c>
      <c r="CO59" s="34">
        <f t="shared" si="3"/>
        <v>208576</v>
      </c>
    </row>
    <row r="60" spans="1:93" ht="15" hidden="1">
      <c r="A60" s="23" t="s">
        <v>114</v>
      </c>
      <c r="B60" s="52">
        <v>42088</v>
      </c>
      <c r="C60" s="25" t="str">
        <f t="shared" si="0"/>
        <v/>
      </c>
      <c r="G60" s="24">
        <f t="shared" si="2"/>
        <v>122</v>
      </c>
      <c r="H60" s="24">
        <v>209129</v>
      </c>
      <c r="I60" s="24" t="str">
        <f t="shared" ref="I60:I91" si="5">IF(AND((A60=A61),(H60&gt;H61)),FALSE,"")</f>
        <v/>
      </c>
      <c r="K60" s="24">
        <f>IF(J60&gt;900,_xlfn.XLOOKUP(ROUND(J60,0),'CM-VL-G-C-GL-B-T-ClassRimThickn'!$B$1:$B$112,'CM-VL-G-C-GL-B-T-ClassRimThickn'!$C$1:$C$112,0,1,1),J60)</f>
        <v>0</v>
      </c>
      <c r="L60" s="24">
        <v>990</v>
      </c>
      <c r="M60" s="24">
        <f>IF(L60&gt;900,_xlfn.XLOOKUP(ROUND(L60,0),'CM-VL-G-C-GL-B-T-ClassRimThickn'!$B$1:$B$112,'CM-VL-G-C-GL-B-T-ClassRimThickn'!$C$1:$C$112,0,1,1),L60)</f>
        <v>72</v>
      </c>
      <c r="N60" s="24">
        <v>990</v>
      </c>
      <c r="O60" s="24">
        <f>IF(N60&gt;900,_xlfn.XLOOKUP(ROUND(N60,0),'CM-VL-G-C-GL-B-T-ClassRimThickn'!$B$1:$B$112,'CM-VL-G-C-GL-B-T-ClassRimThickn'!$C$1:$C$112,0,1,1),N60)</f>
        <v>72</v>
      </c>
      <c r="P60" s="24">
        <v>991</v>
      </c>
      <c r="Q60" s="24">
        <f>IF(P60&gt;900,_xlfn.XLOOKUP(ROUND(P60,0),'CM-VL-G-C-GL-B-T-ClassRimThickn'!$B$1:$B$112,'CM-VL-G-C-GL-B-T-ClassRimThickn'!$C$1:$C$112,0,1,1),P60)</f>
        <v>72.5</v>
      </c>
      <c r="S60" s="24">
        <f>IF(R60&gt;900,_xlfn.XLOOKUP(ROUND(R60,0),'CM-VL-G-C-GL-B-T-ClassRimThickn'!$B$1:$B$112,'CM-VL-G-C-GL-B-T-ClassRimThickn'!$C$1:$C$112,0,1,1),R60)</f>
        <v>0</v>
      </c>
      <c r="T60" s="24">
        <v>988</v>
      </c>
      <c r="U60" s="24">
        <f>IF(T60&gt;900,_xlfn.XLOOKUP(ROUND(T60,0),'CM-VL-G-C-GL-B-T-ClassRimThickn'!$B$1:$B$112,'CM-VL-G-C-GL-B-T-ClassRimThickn'!$C$1:$C$112,0,1,1),T60)</f>
        <v>71</v>
      </c>
      <c r="V60" s="24">
        <v>985</v>
      </c>
      <c r="W60" s="24">
        <f>IF(V60&gt;900,_xlfn.XLOOKUP(ROUND(V60,0),'CM-VL-G-C-GL-B-T-ClassRimThickn'!$B$1:$B$112,'CM-VL-G-C-GL-B-T-ClassRimThickn'!$C$1:$C$112,0,1,1),V60)</f>
        <v>69.5</v>
      </c>
      <c r="X60" s="24">
        <v>989</v>
      </c>
      <c r="Y60" s="24">
        <f>IF(X60&gt;900,_xlfn.XLOOKUP(ROUND(X60,0),'CM-VL-G-C-GL-B-T-ClassRimThickn'!$B$1:$B$112,'CM-VL-G-C-GL-B-T-ClassRimThickn'!$C$1:$C$112,0,1,1),X60)</f>
        <v>71.5</v>
      </c>
      <c r="Z60" s="24">
        <v>990</v>
      </c>
      <c r="AA60" s="24">
        <f>IF(Z60&gt;900,_xlfn.XLOOKUP(ROUND(Z60,0),'CM-VL-G-C-GL-B-T-ClassRimThickn'!$B$1:$B$112,'CM-VL-G-C-GL-B-T-ClassRimThickn'!$C$1:$C$112,0,1,1),Z60)</f>
        <v>72</v>
      </c>
      <c r="AB60" s="24">
        <v>989</v>
      </c>
      <c r="AC60" s="24">
        <f>IF(AB60&gt;900,_xlfn.XLOOKUP(ROUND(AB60,0),'CM-VL-G-C-GL-B-T-ClassRimThickn'!$B$1:$B$112,'CM-VL-G-C-GL-B-T-ClassRimThickn'!$C$1:$C$112,0,1,1),AB60)</f>
        <v>71.5</v>
      </c>
      <c r="AD60" s="24">
        <v>989</v>
      </c>
      <c r="AE60" s="24">
        <f>IF(AD60&gt;900,_xlfn.XLOOKUP(ROUND(AD60,0),'CM-VL-G-C-GL-B-T-ClassRimThickn'!$B$1:$B$112,'CM-VL-G-C-GL-B-T-ClassRimThickn'!$C$1:$C$112,0,1,1),AD60)</f>
        <v>71.5</v>
      </c>
      <c r="AF60" s="24">
        <v>986</v>
      </c>
      <c r="AG60" s="24">
        <f>IF(AF60&gt;900,_xlfn.XLOOKUP(ROUND(AF60,0),'CM-VL-G-C-GL-B-T-ClassRimThickn'!$B$1:$B$112,'CM-VL-G-C-GL-B-T-ClassRimThickn'!$C$1:$C$112,0,1,1),AF60)</f>
        <v>70</v>
      </c>
      <c r="AH60" s="24">
        <v>30</v>
      </c>
      <c r="AI60" s="24">
        <v>31</v>
      </c>
      <c r="AJ60" s="24">
        <v>31</v>
      </c>
      <c r="AK60" s="24">
        <v>31</v>
      </c>
      <c r="AL60" s="24">
        <v>31</v>
      </c>
      <c r="AM60" s="24">
        <v>31</v>
      </c>
      <c r="AN60" s="24">
        <v>31</v>
      </c>
      <c r="AO60" s="24">
        <v>31</v>
      </c>
      <c r="AP60" s="24">
        <v>29</v>
      </c>
      <c r="AQ60" s="24">
        <v>30</v>
      </c>
      <c r="AR60" s="24">
        <v>30</v>
      </c>
      <c r="AS60" s="24">
        <v>30</v>
      </c>
      <c r="AT60" s="24">
        <v>28</v>
      </c>
      <c r="AU60" s="24">
        <v>28</v>
      </c>
      <c r="AV60" s="24">
        <v>28</v>
      </c>
      <c r="AW60" s="24">
        <v>28</v>
      </c>
      <c r="AX60" s="24">
        <v>28</v>
      </c>
      <c r="AY60" s="24">
        <v>28</v>
      </c>
      <c r="AZ60" s="24">
        <v>29</v>
      </c>
      <c r="BA60" s="24">
        <v>28</v>
      </c>
      <c r="BB60" s="24">
        <v>28</v>
      </c>
      <c r="BC60" s="24">
        <v>28</v>
      </c>
      <c r="BD60" s="24">
        <v>28</v>
      </c>
      <c r="BE60" s="24">
        <v>28</v>
      </c>
      <c r="BF60" s="24">
        <v>0</v>
      </c>
      <c r="BG60" s="24">
        <v>0</v>
      </c>
      <c r="BH60" s="24">
        <v>0</v>
      </c>
      <c r="BI60" s="24">
        <v>0</v>
      </c>
      <c r="BJ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0</v>
      </c>
      <c r="BR60" s="24">
        <v>0</v>
      </c>
      <c r="BS60" s="24">
        <v>0</v>
      </c>
      <c r="BT60" s="24">
        <v>0</v>
      </c>
      <c r="BU60" s="24">
        <v>0</v>
      </c>
      <c r="BV60" s="24">
        <v>0</v>
      </c>
      <c r="BW60" s="24">
        <v>0</v>
      </c>
      <c r="BX60" s="24">
        <v>0</v>
      </c>
      <c r="BY60" s="24">
        <v>0</v>
      </c>
      <c r="BZ60" s="24">
        <v>0</v>
      </c>
      <c r="CA60" s="24">
        <v>0</v>
      </c>
      <c r="CB60" s="24">
        <v>0</v>
      </c>
      <c r="CD60" s="24">
        <v>95</v>
      </c>
      <c r="CE60" s="24">
        <v>95</v>
      </c>
      <c r="CF60" s="24">
        <v>95</v>
      </c>
      <c r="CG60" s="24">
        <v>95</v>
      </c>
      <c r="CH60" s="24">
        <v>95</v>
      </c>
      <c r="CI60" s="24">
        <v>95</v>
      </c>
      <c r="CO60" s="34">
        <f t="shared" si="3"/>
        <v>209129</v>
      </c>
    </row>
    <row r="61" spans="1:93" ht="15" hidden="1">
      <c r="A61" s="23" t="s">
        <v>114</v>
      </c>
      <c r="B61" s="52">
        <v>42207</v>
      </c>
      <c r="C61" s="25" t="str">
        <f t="shared" si="0"/>
        <v/>
      </c>
      <c r="G61" s="24">
        <f t="shared" si="2"/>
        <v>119</v>
      </c>
      <c r="H61" s="27">
        <v>209986</v>
      </c>
      <c r="I61" s="24" t="str">
        <f t="shared" si="5"/>
        <v/>
      </c>
      <c r="K61" s="24">
        <f>IF(J61&gt;900,_xlfn.XLOOKUP(ROUND(J61,0),'CM-VL-G-C-GL-B-T-ClassRimThickn'!$B$1:$B$112,'CM-VL-G-C-GL-B-T-ClassRimThickn'!$C$1:$C$112,0,1,1),J61)</f>
        <v>0</v>
      </c>
      <c r="L61" s="24">
        <v>992</v>
      </c>
      <c r="M61" s="24">
        <f>IF(L61&gt;900,_xlfn.XLOOKUP(ROUND(L61,0),'CM-VL-G-C-GL-B-T-ClassRimThickn'!$B$1:$B$112,'CM-VL-G-C-GL-B-T-ClassRimThickn'!$C$1:$C$112,0,1,1),L61)</f>
        <v>73</v>
      </c>
      <c r="N61" s="24">
        <v>993</v>
      </c>
      <c r="O61" s="24">
        <f>IF(N61&gt;900,_xlfn.XLOOKUP(ROUND(N61,0),'CM-VL-G-C-GL-B-T-ClassRimThickn'!$B$1:$B$112,'CM-VL-G-C-GL-B-T-ClassRimThickn'!$C$1:$C$112,0,1,1),N61)</f>
        <v>73.5</v>
      </c>
      <c r="P61" s="24">
        <v>991</v>
      </c>
      <c r="Q61" s="24">
        <f>IF(P61&gt;900,_xlfn.XLOOKUP(ROUND(P61,0),'CM-VL-G-C-GL-B-T-ClassRimThickn'!$B$1:$B$112,'CM-VL-G-C-GL-B-T-ClassRimThickn'!$C$1:$C$112,0,1,1),P61)</f>
        <v>72.5</v>
      </c>
      <c r="S61" s="24">
        <f>IF(R61&gt;900,_xlfn.XLOOKUP(ROUND(R61,0),'CM-VL-G-C-GL-B-T-ClassRimThickn'!$B$1:$B$112,'CM-VL-G-C-GL-B-T-ClassRimThickn'!$C$1:$C$112,0,1,1),R61)</f>
        <v>0</v>
      </c>
      <c r="T61" s="24">
        <v>987</v>
      </c>
      <c r="U61" s="24">
        <f>IF(T61&gt;900,_xlfn.XLOOKUP(ROUND(T61,0),'CM-VL-G-C-GL-B-T-ClassRimThickn'!$B$1:$B$112,'CM-VL-G-C-GL-B-T-ClassRimThickn'!$C$1:$C$112,0,1,1),T61)</f>
        <v>70.5</v>
      </c>
      <c r="V61" s="24">
        <v>988</v>
      </c>
      <c r="W61" s="24">
        <f>IF(V61&gt;900,_xlfn.XLOOKUP(ROUND(V61,0),'CM-VL-G-C-GL-B-T-ClassRimThickn'!$B$1:$B$112,'CM-VL-G-C-GL-B-T-ClassRimThickn'!$C$1:$C$112,0,1,1),V61)</f>
        <v>71</v>
      </c>
      <c r="X61" s="24">
        <v>991</v>
      </c>
      <c r="Y61" s="24">
        <f>IF(X61&gt;900,_xlfn.XLOOKUP(ROUND(X61,0),'CM-VL-G-C-GL-B-T-ClassRimThickn'!$B$1:$B$112,'CM-VL-G-C-GL-B-T-ClassRimThickn'!$C$1:$C$112,0,1,1),X61)</f>
        <v>72.5</v>
      </c>
      <c r="Z61" s="24">
        <v>993</v>
      </c>
      <c r="AA61" s="24">
        <f>IF(Z61&gt;900,_xlfn.XLOOKUP(ROUND(Z61,0),'CM-VL-G-C-GL-B-T-ClassRimThickn'!$B$1:$B$112,'CM-VL-G-C-GL-B-T-ClassRimThickn'!$C$1:$C$112,0,1,1),Z61)</f>
        <v>73.5</v>
      </c>
      <c r="AB61" s="24">
        <v>992</v>
      </c>
      <c r="AC61" s="24">
        <f>IF(AB61&gt;900,_xlfn.XLOOKUP(ROUND(AB61,0),'CM-VL-G-C-GL-B-T-ClassRimThickn'!$B$1:$B$112,'CM-VL-G-C-GL-B-T-ClassRimThickn'!$C$1:$C$112,0,1,1),AB61)</f>
        <v>73</v>
      </c>
      <c r="AD61" s="24">
        <v>988</v>
      </c>
      <c r="AE61" s="24">
        <f>IF(AD61&gt;900,_xlfn.XLOOKUP(ROUND(AD61,0),'CM-VL-G-C-GL-B-T-ClassRimThickn'!$B$1:$B$112,'CM-VL-G-C-GL-B-T-ClassRimThickn'!$C$1:$C$112,0,1,1),AD61)</f>
        <v>71</v>
      </c>
      <c r="AF61" s="24">
        <v>987</v>
      </c>
      <c r="AG61" s="24">
        <f>IF(AF61&gt;900,_xlfn.XLOOKUP(ROUND(AF61,0),'CM-VL-G-C-GL-B-T-ClassRimThickn'!$B$1:$B$112,'CM-VL-G-C-GL-B-T-ClassRimThickn'!$C$1:$C$112,0,1,1),AF61)</f>
        <v>70.5</v>
      </c>
      <c r="AH61" s="24">
        <v>31</v>
      </c>
      <c r="AI61" s="24">
        <v>31</v>
      </c>
      <c r="AJ61" s="24">
        <v>29</v>
      </c>
      <c r="AK61" s="24">
        <v>30</v>
      </c>
      <c r="AL61" s="24">
        <v>30</v>
      </c>
      <c r="AM61" s="24">
        <v>30</v>
      </c>
      <c r="AN61" s="24">
        <v>30</v>
      </c>
      <c r="AO61" s="24">
        <v>31</v>
      </c>
      <c r="AP61" s="24">
        <v>31</v>
      </c>
      <c r="AQ61" s="24">
        <v>31</v>
      </c>
      <c r="AR61" s="24">
        <v>31</v>
      </c>
      <c r="AS61" s="24">
        <v>31</v>
      </c>
      <c r="AT61" s="24">
        <v>28</v>
      </c>
      <c r="AU61" s="24">
        <v>28</v>
      </c>
      <c r="AV61" s="24">
        <v>28</v>
      </c>
      <c r="AW61" s="24">
        <v>28</v>
      </c>
      <c r="AX61" s="24">
        <v>28</v>
      </c>
      <c r="AY61" s="24">
        <v>28</v>
      </c>
      <c r="AZ61" s="24">
        <v>28</v>
      </c>
      <c r="BA61" s="24">
        <v>28</v>
      </c>
      <c r="BB61" s="24">
        <v>28</v>
      </c>
      <c r="BC61" s="24">
        <v>28</v>
      </c>
      <c r="BD61" s="24">
        <v>28</v>
      </c>
      <c r="BE61" s="24">
        <v>28</v>
      </c>
      <c r="BF61" s="24">
        <v>0</v>
      </c>
      <c r="BG61" s="24">
        <v>0</v>
      </c>
      <c r="BH61" s="24">
        <v>0</v>
      </c>
      <c r="BI61" s="24">
        <v>0</v>
      </c>
      <c r="BJ61" s="24">
        <v>0</v>
      </c>
      <c r="BL61" s="24">
        <v>0</v>
      </c>
      <c r="BM61" s="24">
        <v>0</v>
      </c>
      <c r="BN61" s="24">
        <v>0</v>
      </c>
      <c r="BO61" s="24">
        <v>0</v>
      </c>
      <c r="BP61" s="24">
        <v>0</v>
      </c>
      <c r="BQ61" s="24">
        <v>0</v>
      </c>
      <c r="BR61" s="24">
        <v>0</v>
      </c>
      <c r="BS61" s="24">
        <v>0</v>
      </c>
      <c r="BT61" s="24">
        <v>0</v>
      </c>
      <c r="BU61" s="24">
        <v>0</v>
      </c>
      <c r="BV61" s="24">
        <v>0</v>
      </c>
      <c r="BW61" s="24">
        <v>0</v>
      </c>
      <c r="BX61" s="24">
        <v>0</v>
      </c>
      <c r="BY61" s="24">
        <v>0</v>
      </c>
      <c r="BZ61" s="24">
        <v>0</v>
      </c>
      <c r="CA61" s="24">
        <v>0</v>
      </c>
      <c r="CB61" s="24">
        <v>0</v>
      </c>
      <c r="CD61" s="24">
        <v>95</v>
      </c>
      <c r="CE61" s="24">
        <v>100</v>
      </c>
      <c r="CF61" s="24">
        <v>95</v>
      </c>
      <c r="CG61" s="24">
        <v>95</v>
      </c>
      <c r="CH61" s="24">
        <v>95</v>
      </c>
      <c r="CI61" s="24">
        <v>95</v>
      </c>
      <c r="CO61" s="34">
        <f t="shared" si="3"/>
        <v>209986</v>
      </c>
    </row>
    <row r="62" spans="1:93" ht="15" hidden="1">
      <c r="A62" s="23" t="s">
        <v>114</v>
      </c>
      <c r="B62" s="52">
        <v>42342</v>
      </c>
      <c r="C62" s="25" t="str">
        <f t="shared" si="0"/>
        <v/>
      </c>
      <c r="G62" s="24">
        <f t="shared" si="2"/>
        <v>135</v>
      </c>
      <c r="H62" s="24">
        <v>210514</v>
      </c>
      <c r="I62" s="24" t="str">
        <f t="shared" si="5"/>
        <v/>
      </c>
      <c r="K62" s="24">
        <f>IF(J62&gt;900,_xlfn.XLOOKUP(ROUND(J62,0),'CM-VL-G-C-GL-B-T-ClassRimThickn'!$B$1:$B$112,'CM-VL-G-C-GL-B-T-ClassRimThickn'!$C$1:$C$112,0,1,1),J62)</f>
        <v>0</v>
      </c>
      <c r="L62" s="24">
        <v>985</v>
      </c>
      <c r="M62" s="24">
        <f>IF(L62&gt;900,_xlfn.XLOOKUP(ROUND(L62,0),'CM-VL-G-C-GL-B-T-ClassRimThickn'!$B$1:$B$112,'CM-VL-G-C-GL-B-T-ClassRimThickn'!$C$1:$C$112,0,1,1),L62)</f>
        <v>69.5</v>
      </c>
      <c r="N62" s="24">
        <v>985</v>
      </c>
      <c r="O62" s="24">
        <f>IF(N62&gt;900,_xlfn.XLOOKUP(ROUND(N62,0),'CM-VL-G-C-GL-B-T-ClassRimThickn'!$B$1:$B$112,'CM-VL-G-C-GL-B-T-ClassRimThickn'!$C$1:$C$112,0,1,1),N62)</f>
        <v>69.5</v>
      </c>
      <c r="P62" s="24">
        <v>985</v>
      </c>
      <c r="Q62" s="24">
        <f>IF(P62&gt;900,_xlfn.XLOOKUP(ROUND(P62,0),'CM-VL-G-C-GL-B-T-ClassRimThickn'!$B$1:$B$112,'CM-VL-G-C-GL-B-T-ClassRimThickn'!$C$1:$C$112,0,1,1),P62)</f>
        <v>69.5</v>
      </c>
      <c r="S62" s="24">
        <f>IF(R62&gt;900,_xlfn.XLOOKUP(ROUND(R62,0),'CM-VL-G-C-GL-B-T-ClassRimThickn'!$B$1:$B$112,'CM-VL-G-C-GL-B-T-ClassRimThickn'!$C$1:$C$112,0,1,1),R62)</f>
        <v>0</v>
      </c>
      <c r="T62" s="24">
        <v>985</v>
      </c>
      <c r="U62" s="24">
        <f>IF(T62&gt;900,_xlfn.XLOOKUP(ROUND(T62,0),'CM-VL-G-C-GL-B-T-ClassRimThickn'!$B$1:$B$112,'CM-VL-G-C-GL-B-T-ClassRimThickn'!$C$1:$C$112,0,1,1),T62)</f>
        <v>69.5</v>
      </c>
      <c r="V62" s="24">
        <v>984</v>
      </c>
      <c r="W62" s="24">
        <f>IF(V62&gt;900,_xlfn.XLOOKUP(ROUND(V62,0),'CM-VL-G-C-GL-B-T-ClassRimThickn'!$B$1:$B$112,'CM-VL-G-C-GL-B-T-ClassRimThickn'!$C$1:$C$112,0,1,1),V62)</f>
        <v>69</v>
      </c>
      <c r="X62" s="24">
        <v>985</v>
      </c>
      <c r="Y62" s="24">
        <f>IF(X62&gt;900,_xlfn.XLOOKUP(ROUND(X62,0),'CM-VL-G-C-GL-B-T-ClassRimThickn'!$B$1:$B$112,'CM-VL-G-C-GL-B-T-ClassRimThickn'!$C$1:$C$112,0,1,1),X62)</f>
        <v>69.5</v>
      </c>
      <c r="Z62" s="24">
        <v>984</v>
      </c>
      <c r="AA62" s="24">
        <f>IF(Z62&gt;900,_xlfn.XLOOKUP(ROUND(Z62,0),'CM-VL-G-C-GL-B-T-ClassRimThickn'!$B$1:$B$112,'CM-VL-G-C-GL-B-T-ClassRimThickn'!$C$1:$C$112,0,1,1),Z62)</f>
        <v>69</v>
      </c>
      <c r="AB62" s="24">
        <v>986</v>
      </c>
      <c r="AC62" s="24">
        <f>IF(AB62&gt;900,_xlfn.XLOOKUP(ROUND(AB62,0),'CM-VL-G-C-GL-B-T-ClassRimThickn'!$B$1:$B$112,'CM-VL-G-C-GL-B-T-ClassRimThickn'!$C$1:$C$112,0,1,1),AB62)</f>
        <v>70</v>
      </c>
      <c r="AD62" s="24">
        <v>985</v>
      </c>
      <c r="AE62" s="24">
        <f>IF(AD62&gt;900,_xlfn.XLOOKUP(ROUND(AD62,0),'CM-VL-G-C-GL-B-T-ClassRimThickn'!$B$1:$B$112,'CM-VL-G-C-GL-B-T-ClassRimThickn'!$C$1:$C$112,0,1,1),AD62)</f>
        <v>69.5</v>
      </c>
      <c r="AF62" s="24">
        <v>985</v>
      </c>
      <c r="AG62" s="24">
        <f>IF(AF62&gt;900,_xlfn.XLOOKUP(ROUND(AF62,0),'CM-VL-G-C-GL-B-T-ClassRimThickn'!$B$1:$B$112,'CM-VL-G-C-GL-B-T-ClassRimThickn'!$C$1:$C$112,0,1,1),AF62)</f>
        <v>69.5</v>
      </c>
      <c r="AH62" s="24">
        <v>30</v>
      </c>
      <c r="AI62" s="24">
        <v>30</v>
      </c>
      <c r="AJ62" s="24">
        <v>30</v>
      </c>
      <c r="AK62" s="24">
        <v>30</v>
      </c>
      <c r="AL62" s="24">
        <v>30</v>
      </c>
      <c r="AM62" s="24">
        <v>30</v>
      </c>
      <c r="AN62" s="24">
        <v>29</v>
      </c>
      <c r="AO62" s="24">
        <v>30</v>
      </c>
      <c r="AP62" s="24">
        <v>29</v>
      </c>
      <c r="AQ62" s="24">
        <v>30</v>
      </c>
      <c r="AR62" s="24">
        <v>30</v>
      </c>
      <c r="AS62" s="24">
        <v>30</v>
      </c>
      <c r="AT62" s="24">
        <v>28</v>
      </c>
      <c r="AU62" s="24">
        <v>28</v>
      </c>
      <c r="AV62" s="24">
        <v>28</v>
      </c>
      <c r="AW62" s="24">
        <v>28</v>
      </c>
      <c r="AX62" s="24">
        <v>28</v>
      </c>
      <c r="AY62" s="24">
        <v>28</v>
      </c>
      <c r="AZ62" s="24">
        <v>29</v>
      </c>
      <c r="BA62" s="24">
        <v>28</v>
      </c>
      <c r="BB62" s="24">
        <v>29</v>
      </c>
      <c r="BC62" s="24">
        <v>28</v>
      </c>
      <c r="BD62" s="24">
        <v>28</v>
      </c>
      <c r="BE62" s="24">
        <v>28</v>
      </c>
      <c r="BF62" s="24">
        <v>0</v>
      </c>
      <c r="BG62" s="24">
        <v>0</v>
      </c>
      <c r="BH62" s="24">
        <v>0</v>
      </c>
      <c r="BI62" s="24">
        <v>0</v>
      </c>
      <c r="BJ62" s="24">
        <v>0</v>
      </c>
      <c r="BL62" s="24">
        <v>0</v>
      </c>
      <c r="BM62" s="24">
        <v>0</v>
      </c>
      <c r="BN62" s="24">
        <v>0</v>
      </c>
      <c r="BO62" s="24">
        <v>0</v>
      </c>
      <c r="BP62" s="24">
        <v>0</v>
      </c>
      <c r="BQ62" s="24">
        <v>0</v>
      </c>
      <c r="BR62" s="24">
        <v>0</v>
      </c>
      <c r="BS62" s="24">
        <v>0</v>
      </c>
      <c r="BT62" s="24">
        <v>0</v>
      </c>
      <c r="BU62" s="24">
        <v>0</v>
      </c>
      <c r="BV62" s="24">
        <v>0</v>
      </c>
      <c r="BW62" s="24">
        <v>0</v>
      </c>
      <c r="BX62" s="24">
        <v>0</v>
      </c>
      <c r="BY62" s="24">
        <v>0</v>
      </c>
      <c r="BZ62" s="24">
        <v>0</v>
      </c>
      <c r="CA62" s="24">
        <v>0</v>
      </c>
      <c r="CB62" s="24">
        <v>0</v>
      </c>
      <c r="CD62" s="24">
        <v>95</v>
      </c>
      <c r="CE62" s="24">
        <v>100</v>
      </c>
      <c r="CF62" s="24">
        <v>90</v>
      </c>
      <c r="CG62" s="24">
        <v>95</v>
      </c>
      <c r="CH62" s="24">
        <v>95</v>
      </c>
      <c r="CI62" s="24">
        <v>95</v>
      </c>
      <c r="CO62" s="34">
        <f t="shared" si="3"/>
        <v>210514</v>
      </c>
    </row>
    <row r="63" spans="1:93" ht="15" hidden="1">
      <c r="A63" s="23" t="s">
        <v>114</v>
      </c>
      <c r="B63" s="52">
        <v>42465</v>
      </c>
      <c r="C63" s="25" t="str">
        <f t="shared" si="0"/>
        <v/>
      </c>
      <c r="G63" s="24">
        <f t="shared" si="2"/>
        <v>123</v>
      </c>
      <c r="H63" s="24">
        <v>211378</v>
      </c>
      <c r="I63" s="24" t="str">
        <f t="shared" si="5"/>
        <v/>
      </c>
      <c r="K63" s="24">
        <f>IF(J63&gt;900,_xlfn.XLOOKUP(ROUND(J63,0),'CM-VL-G-C-GL-B-T-ClassRimThickn'!$B$1:$B$112,'CM-VL-G-C-GL-B-T-ClassRimThickn'!$C$1:$C$112,0,1,1),J63)</f>
        <v>0</v>
      </c>
      <c r="L63" s="24">
        <v>986</v>
      </c>
      <c r="M63" s="24">
        <f>IF(L63&gt;900,_xlfn.XLOOKUP(ROUND(L63,0),'CM-VL-G-C-GL-B-T-ClassRimThickn'!$B$1:$B$112,'CM-VL-G-C-GL-B-T-ClassRimThickn'!$C$1:$C$112,0,1,1),L63)</f>
        <v>70</v>
      </c>
      <c r="N63" s="24">
        <v>983</v>
      </c>
      <c r="O63" s="24">
        <f>IF(N63&gt;900,_xlfn.XLOOKUP(ROUND(N63,0),'CM-VL-G-C-GL-B-T-ClassRimThickn'!$B$1:$B$112,'CM-VL-G-C-GL-B-T-ClassRimThickn'!$C$1:$C$112,0,1,1),N63)</f>
        <v>68.5</v>
      </c>
      <c r="P63" s="24">
        <v>984</v>
      </c>
      <c r="Q63" s="24">
        <f>IF(P63&gt;900,_xlfn.XLOOKUP(ROUND(P63,0),'CM-VL-G-C-GL-B-T-ClassRimThickn'!$B$1:$B$112,'CM-VL-G-C-GL-B-T-ClassRimThickn'!$C$1:$C$112,0,1,1),P63)</f>
        <v>69</v>
      </c>
      <c r="S63" s="24">
        <f>IF(R63&gt;900,_xlfn.XLOOKUP(ROUND(R63,0),'CM-VL-G-C-GL-B-T-ClassRimThickn'!$B$1:$B$112,'CM-VL-G-C-GL-B-T-ClassRimThickn'!$C$1:$C$112,0,1,1),R63)</f>
        <v>0</v>
      </c>
      <c r="T63" s="24">
        <v>981</v>
      </c>
      <c r="U63" s="24">
        <f>IF(T63&gt;900,_xlfn.XLOOKUP(ROUND(T63,0),'CM-VL-G-C-GL-B-T-ClassRimThickn'!$B$1:$B$112,'CM-VL-G-C-GL-B-T-ClassRimThickn'!$C$1:$C$112,0,1,1),T63)</f>
        <v>67.5</v>
      </c>
      <c r="V63" s="24">
        <v>980</v>
      </c>
      <c r="W63" s="24">
        <f>IF(V63&gt;900,_xlfn.XLOOKUP(ROUND(V63,0),'CM-VL-G-C-GL-B-T-ClassRimThickn'!$B$1:$B$112,'CM-VL-G-C-GL-B-T-ClassRimThickn'!$C$1:$C$112,0,1,1),V63)</f>
        <v>67</v>
      </c>
      <c r="X63" s="24">
        <v>985</v>
      </c>
      <c r="Y63" s="24">
        <f>IF(X63&gt;900,_xlfn.XLOOKUP(ROUND(X63,0),'CM-VL-G-C-GL-B-T-ClassRimThickn'!$B$1:$B$112,'CM-VL-G-C-GL-B-T-ClassRimThickn'!$C$1:$C$112,0,1,1),X63)</f>
        <v>69.5</v>
      </c>
      <c r="Z63" s="24">
        <v>985</v>
      </c>
      <c r="AA63" s="24">
        <f>IF(Z63&gt;900,_xlfn.XLOOKUP(ROUND(Z63,0),'CM-VL-G-C-GL-B-T-ClassRimThickn'!$B$1:$B$112,'CM-VL-G-C-GL-B-T-ClassRimThickn'!$C$1:$C$112,0,1,1),Z63)</f>
        <v>69.5</v>
      </c>
      <c r="AB63" s="24">
        <v>985</v>
      </c>
      <c r="AC63" s="24">
        <f>IF(AB63&gt;900,_xlfn.XLOOKUP(ROUND(AB63,0),'CM-VL-G-C-GL-B-T-ClassRimThickn'!$B$1:$B$112,'CM-VL-G-C-GL-B-T-ClassRimThickn'!$C$1:$C$112,0,1,1),AB63)</f>
        <v>69.5</v>
      </c>
      <c r="AD63" s="24">
        <v>983</v>
      </c>
      <c r="AE63" s="24">
        <f>IF(AD63&gt;900,_xlfn.XLOOKUP(ROUND(AD63,0),'CM-VL-G-C-GL-B-T-ClassRimThickn'!$B$1:$B$112,'CM-VL-G-C-GL-B-T-ClassRimThickn'!$C$1:$C$112,0,1,1),AD63)</f>
        <v>68.5</v>
      </c>
      <c r="AF63" s="24">
        <v>981</v>
      </c>
      <c r="AG63" s="24">
        <f>IF(AF63&gt;900,_xlfn.XLOOKUP(ROUND(AF63,0),'CM-VL-G-C-GL-B-T-ClassRimThickn'!$B$1:$B$112,'CM-VL-G-C-GL-B-T-ClassRimThickn'!$C$1:$C$112,0,1,1),AF63)</f>
        <v>67.5</v>
      </c>
      <c r="AH63" s="24">
        <v>30</v>
      </c>
      <c r="AI63" s="24">
        <v>31</v>
      </c>
      <c r="AJ63" s="24">
        <v>31</v>
      </c>
      <c r="AK63" s="24">
        <v>31</v>
      </c>
      <c r="AL63" s="24">
        <v>30</v>
      </c>
      <c r="AM63" s="24">
        <v>30</v>
      </c>
      <c r="AN63" s="24">
        <v>30</v>
      </c>
      <c r="AO63" s="24">
        <v>31</v>
      </c>
      <c r="AP63" s="24">
        <v>30</v>
      </c>
      <c r="AQ63" s="24">
        <v>30</v>
      </c>
      <c r="AR63" s="24">
        <v>30</v>
      </c>
      <c r="AS63" s="24">
        <v>30</v>
      </c>
      <c r="AT63" s="24">
        <v>28</v>
      </c>
      <c r="AU63" s="24">
        <v>28</v>
      </c>
      <c r="AV63" s="24">
        <v>28</v>
      </c>
      <c r="AW63" s="24">
        <v>28</v>
      </c>
      <c r="AX63" s="24">
        <v>28</v>
      </c>
      <c r="AY63" s="24">
        <v>28</v>
      </c>
      <c r="AZ63" s="24">
        <v>28</v>
      </c>
      <c r="BA63" s="24">
        <v>28</v>
      </c>
      <c r="BB63" s="24">
        <v>28</v>
      </c>
      <c r="BC63" s="24">
        <v>28</v>
      </c>
      <c r="BD63" s="24">
        <v>28</v>
      </c>
      <c r="BE63" s="24">
        <v>28</v>
      </c>
      <c r="BF63" s="24">
        <v>0</v>
      </c>
      <c r="BG63" s="24">
        <v>0</v>
      </c>
      <c r="BH63" s="24">
        <v>0</v>
      </c>
      <c r="BI63" s="24">
        <v>0</v>
      </c>
      <c r="BJ63" s="24">
        <v>0</v>
      </c>
      <c r="BL63" s="24">
        <v>0</v>
      </c>
      <c r="BM63" s="24">
        <v>0</v>
      </c>
      <c r="BN63" s="24">
        <v>0</v>
      </c>
      <c r="BO63" s="24">
        <v>0</v>
      </c>
      <c r="BP63" s="24">
        <v>0</v>
      </c>
      <c r="BQ63" s="24">
        <v>0</v>
      </c>
      <c r="BR63" s="24">
        <v>0</v>
      </c>
      <c r="BS63" s="24">
        <v>0</v>
      </c>
      <c r="BT63" s="24">
        <v>0</v>
      </c>
      <c r="BU63" s="24">
        <v>0</v>
      </c>
      <c r="BV63" s="24">
        <v>0</v>
      </c>
      <c r="BW63" s="24">
        <v>0</v>
      </c>
      <c r="BX63" s="24">
        <v>0</v>
      </c>
      <c r="BY63" s="24">
        <v>0</v>
      </c>
      <c r="BZ63" s="24">
        <v>0</v>
      </c>
      <c r="CA63" s="24">
        <v>0</v>
      </c>
      <c r="CB63" s="24">
        <v>0</v>
      </c>
      <c r="CD63" s="24">
        <v>100</v>
      </c>
      <c r="CE63" s="24">
        <v>100</v>
      </c>
      <c r="CF63" s="24">
        <v>100</v>
      </c>
      <c r="CG63" s="24">
        <v>100</v>
      </c>
      <c r="CH63" s="24">
        <v>105</v>
      </c>
      <c r="CI63" s="24">
        <v>100</v>
      </c>
      <c r="CO63" s="34">
        <f t="shared" si="3"/>
        <v>211378</v>
      </c>
    </row>
    <row r="64" spans="1:93" ht="15" hidden="1">
      <c r="A64" s="23" t="s">
        <v>114</v>
      </c>
      <c r="B64" s="52">
        <v>42591</v>
      </c>
      <c r="C64" s="25" t="str">
        <f t="shared" si="0"/>
        <v/>
      </c>
      <c r="G64" s="24">
        <f t="shared" si="2"/>
        <v>126</v>
      </c>
      <c r="H64" s="24">
        <v>213435</v>
      </c>
      <c r="I64" s="24" t="str">
        <f t="shared" si="5"/>
        <v/>
      </c>
      <c r="K64" s="24">
        <f>IF(J64&gt;900,_xlfn.XLOOKUP(ROUND(J64,0),'CM-VL-G-C-GL-B-T-ClassRimThickn'!$B$1:$B$112,'CM-VL-G-C-GL-B-T-ClassRimThickn'!$C$1:$C$112,0,1,1),J64)</f>
        <v>0</v>
      </c>
      <c r="L64" s="24">
        <v>76</v>
      </c>
      <c r="M64" s="24">
        <f>IF(L64&gt;900,_xlfn.XLOOKUP(ROUND(L64,0),'CM-VL-G-C-GL-B-T-ClassRimThickn'!$B$1:$B$112,'CM-VL-G-C-GL-B-T-ClassRimThickn'!$C$1:$C$112,0,1,1),L64)</f>
        <v>76</v>
      </c>
      <c r="N64" s="24">
        <v>75</v>
      </c>
      <c r="O64" s="24">
        <f>IF(N64&gt;900,_xlfn.XLOOKUP(ROUND(N64,0),'CM-VL-G-C-GL-B-T-ClassRimThickn'!$B$1:$B$112,'CM-VL-G-C-GL-B-T-ClassRimThickn'!$C$1:$C$112,0,1,1),N64)</f>
        <v>75</v>
      </c>
      <c r="P64" s="24">
        <v>76</v>
      </c>
      <c r="Q64" s="24">
        <f>IF(P64&gt;900,_xlfn.XLOOKUP(ROUND(P64,0),'CM-VL-G-C-GL-B-T-ClassRimThickn'!$B$1:$B$112,'CM-VL-G-C-GL-B-T-ClassRimThickn'!$C$1:$C$112,0,1,1),P64)</f>
        <v>76</v>
      </c>
      <c r="S64" s="24">
        <f>IF(R64&gt;900,_xlfn.XLOOKUP(ROUND(R64,0),'CM-VL-G-C-GL-B-T-ClassRimThickn'!$B$1:$B$112,'CM-VL-G-C-GL-B-T-ClassRimThickn'!$C$1:$C$112,0,1,1),R64)</f>
        <v>0</v>
      </c>
      <c r="T64" s="24">
        <v>74</v>
      </c>
      <c r="U64" s="24">
        <f>IF(T64&gt;900,_xlfn.XLOOKUP(ROUND(T64,0),'CM-VL-G-C-GL-B-T-ClassRimThickn'!$B$1:$B$112,'CM-VL-G-C-GL-B-T-ClassRimThickn'!$C$1:$C$112,0,1,1),T64)</f>
        <v>74</v>
      </c>
      <c r="V64" s="24">
        <v>74</v>
      </c>
      <c r="W64" s="24">
        <f>IF(V64&gt;900,_xlfn.XLOOKUP(ROUND(V64,0),'CM-VL-G-C-GL-B-T-ClassRimThickn'!$B$1:$B$112,'CM-VL-G-C-GL-B-T-ClassRimThickn'!$C$1:$C$112,0,1,1),V64)</f>
        <v>74</v>
      </c>
      <c r="X64" s="24">
        <v>76</v>
      </c>
      <c r="Y64" s="24">
        <f>IF(X64&gt;900,_xlfn.XLOOKUP(ROUND(X64,0),'CM-VL-G-C-GL-B-T-ClassRimThickn'!$B$1:$B$112,'CM-VL-G-C-GL-B-T-ClassRimThickn'!$C$1:$C$112,0,1,1),X64)</f>
        <v>76</v>
      </c>
      <c r="Z64" s="24">
        <v>75</v>
      </c>
      <c r="AA64" s="24">
        <f>IF(Z64&gt;900,_xlfn.XLOOKUP(ROUND(Z64,0),'CM-VL-G-C-GL-B-T-ClassRimThickn'!$B$1:$B$112,'CM-VL-G-C-GL-B-T-ClassRimThickn'!$C$1:$C$112,0,1,1),Z64)</f>
        <v>75</v>
      </c>
      <c r="AB64" s="24">
        <v>76</v>
      </c>
      <c r="AC64" s="24">
        <f>IF(AB64&gt;900,_xlfn.XLOOKUP(ROUND(AB64,0),'CM-VL-G-C-GL-B-T-ClassRimThickn'!$B$1:$B$112,'CM-VL-G-C-GL-B-T-ClassRimThickn'!$C$1:$C$112,0,1,1),AB64)</f>
        <v>76</v>
      </c>
      <c r="AD64" s="24">
        <v>75</v>
      </c>
      <c r="AE64" s="24">
        <f>IF(AD64&gt;900,_xlfn.XLOOKUP(ROUND(AD64,0),'CM-VL-G-C-GL-B-T-ClassRimThickn'!$B$1:$B$112,'CM-VL-G-C-GL-B-T-ClassRimThickn'!$C$1:$C$112,0,1,1),AD64)</f>
        <v>75</v>
      </c>
      <c r="AF64" s="24">
        <v>74</v>
      </c>
      <c r="AG64" s="24">
        <f>IF(AF64&gt;900,_xlfn.XLOOKUP(ROUND(AF64,0),'CM-VL-G-C-GL-B-T-ClassRimThickn'!$B$1:$B$112,'CM-VL-G-C-GL-B-T-ClassRimThickn'!$C$1:$C$112,0,1,1),AF64)</f>
        <v>74</v>
      </c>
      <c r="AH64" s="24">
        <v>29</v>
      </c>
      <c r="AI64" s="24">
        <v>30</v>
      </c>
      <c r="AJ64" s="24">
        <v>30.5</v>
      </c>
      <c r="AK64" s="24">
        <v>30.5</v>
      </c>
      <c r="AL64" s="24">
        <v>30</v>
      </c>
      <c r="AM64" s="24">
        <v>30.5</v>
      </c>
      <c r="AN64" s="24">
        <v>30</v>
      </c>
      <c r="AO64" s="24">
        <v>30</v>
      </c>
      <c r="AP64" s="24">
        <v>29</v>
      </c>
      <c r="AQ64" s="24">
        <v>29.5</v>
      </c>
      <c r="AR64" s="24">
        <v>29.5</v>
      </c>
      <c r="AS64" s="24">
        <v>29.5</v>
      </c>
      <c r="AT64" s="24">
        <v>28.5</v>
      </c>
      <c r="AU64" s="24">
        <v>28</v>
      </c>
      <c r="AV64" s="24">
        <v>28.5</v>
      </c>
      <c r="AW64" s="24">
        <v>28.5</v>
      </c>
      <c r="AX64" s="24">
        <v>28</v>
      </c>
      <c r="AY64" s="24">
        <v>28.5</v>
      </c>
      <c r="AZ64" s="24">
        <v>28</v>
      </c>
      <c r="BA64" s="24">
        <v>28</v>
      </c>
      <c r="BB64" s="24">
        <v>28.5</v>
      </c>
      <c r="BC64" s="24">
        <v>28</v>
      </c>
      <c r="BD64" s="24">
        <v>28</v>
      </c>
      <c r="BE64" s="24">
        <v>28</v>
      </c>
      <c r="BF64" s="24">
        <v>0</v>
      </c>
      <c r="BG64" s="24">
        <v>0</v>
      </c>
      <c r="BH64" s="24">
        <v>0</v>
      </c>
      <c r="BI64" s="24">
        <v>0</v>
      </c>
      <c r="BJ64" s="24">
        <v>0</v>
      </c>
      <c r="BL64" s="24">
        <v>0</v>
      </c>
      <c r="BM64" s="24">
        <v>0</v>
      </c>
      <c r="BN64" s="24">
        <v>0</v>
      </c>
      <c r="BO64" s="24">
        <v>0</v>
      </c>
      <c r="BP64" s="24">
        <v>0</v>
      </c>
      <c r="BQ64" s="24">
        <v>0</v>
      </c>
      <c r="BR64" s="24">
        <v>0</v>
      </c>
      <c r="BS64" s="24">
        <v>0</v>
      </c>
      <c r="BT64" s="24">
        <v>0</v>
      </c>
      <c r="BU64" s="24">
        <v>0</v>
      </c>
      <c r="BV64" s="24">
        <v>0</v>
      </c>
      <c r="BW64" s="24">
        <v>0</v>
      </c>
      <c r="BX64" s="24">
        <v>0</v>
      </c>
      <c r="BY64" s="24">
        <v>0</v>
      </c>
      <c r="BZ64" s="24">
        <v>0</v>
      </c>
      <c r="CA64" s="24">
        <v>0</v>
      </c>
      <c r="CB64" s="24">
        <v>0</v>
      </c>
      <c r="CD64" s="24">
        <v>93</v>
      </c>
      <c r="CE64" s="24">
        <v>97</v>
      </c>
      <c r="CF64" s="24">
        <v>96</v>
      </c>
      <c r="CG64" s="24">
        <v>95</v>
      </c>
      <c r="CH64" s="24">
        <v>95</v>
      </c>
      <c r="CI64" s="24">
        <v>91</v>
      </c>
      <c r="CO64" s="34">
        <f t="shared" si="3"/>
        <v>213435</v>
      </c>
    </row>
    <row r="65" spans="1:93" ht="15" hidden="1">
      <c r="A65" s="23" t="s">
        <v>114</v>
      </c>
      <c r="B65" s="52">
        <v>42733</v>
      </c>
      <c r="C65" s="25" t="str">
        <f t="shared" si="0"/>
        <v/>
      </c>
      <c r="G65" s="24">
        <f t="shared" si="2"/>
        <v>142</v>
      </c>
      <c r="H65" s="24">
        <v>213693</v>
      </c>
      <c r="I65" s="24" t="str">
        <f t="shared" si="5"/>
        <v/>
      </c>
      <c r="K65" s="24">
        <f>IF(J65&gt;900,_xlfn.XLOOKUP(ROUND(J65,0),'CM-VL-G-C-GL-B-T-ClassRimThickn'!$B$1:$B$112,'CM-VL-G-C-GL-B-T-ClassRimThickn'!$C$1:$C$112,0,1,1),J65)</f>
        <v>0</v>
      </c>
      <c r="L65" s="24">
        <v>75</v>
      </c>
      <c r="M65" s="24">
        <f>IF(L65&gt;900,_xlfn.XLOOKUP(ROUND(L65,0),'CM-VL-G-C-GL-B-T-ClassRimThickn'!$B$1:$B$112,'CM-VL-G-C-GL-B-T-ClassRimThickn'!$C$1:$C$112,0,1,1),L65)</f>
        <v>75</v>
      </c>
      <c r="N65" s="24">
        <v>75</v>
      </c>
      <c r="O65" s="24">
        <f>IF(N65&gt;900,_xlfn.XLOOKUP(ROUND(N65,0),'CM-VL-G-C-GL-B-T-ClassRimThickn'!$B$1:$B$112,'CM-VL-G-C-GL-B-T-ClassRimThickn'!$C$1:$C$112,0,1,1),N65)</f>
        <v>75</v>
      </c>
      <c r="P65" s="24">
        <v>76</v>
      </c>
      <c r="Q65" s="24">
        <f>IF(P65&gt;900,_xlfn.XLOOKUP(ROUND(P65,0),'CM-VL-G-C-GL-B-T-ClassRimThickn'!$B$1:$B$112,'CM-VL-G-C-GL-B-T-ClassRimThickn'!$C$1:$C$112,0,1,1),P65)</f>
        <v>76</v>
      </c>
      <c r="S65" s="24">
        <f>IF(R65&gt;900,_xlfn.XLOOKUP(ROUND(R65,0),'CM-VL-G-C-GL-B-T-ClassRimThickn'!$B$1:$B$112,'CM-VL-G-C-GL-B-T-ClassRimThickn'!$C$1:$C$112,0,1,1),R65)</f>
        <v>0</v>
      </c>
      <c r="T65" s="24">
        <v>75</v>
      </c>
      <c r="U65" s="24">
        <f>IF(T65&gt;900,_xlfn.XLOOKUP(ROUND(T65,0),'CM-VL-G-C-GL-B-T-ClassRimThickn'!$B$1:$B$112,'CM-VL-G-C-GL-B-T-ClassRimThickn'!$C$1:$C$112,0,1,1),T65)</f>
        <v>75</v>
      </c>
      <c r="V65" s="24">
        <v>72</v>
      </c>
      <c r="W65" s="24">
        <f>IF(V65&gt;900,_xlfn.XLOOKUP(ROUND(V65,0),'CM-VL-G-C-GL-B-T-ClassRimThickn'!$B$1:$B$112,'CM-VL-G-C-GL-B-T-ClassRimThickn'!$C$1:$C$112,0,1,1),V65)</f>
        <v>72</v>
      </c>
      <c r="X65" s="24">
        <v>75</v>
      </c>
      <c r="Y65" s="24">
        <f>IF(X65&gt;900,_xlfn.XLOOKUP(ROUND(X65,0),'CM-VL-G-C-GL-B-T-ClassRimThickn'!$B$1:$B$112,'CM-VL-G-C-GL-B-T-ClassRimThickn'!$C$1:$C$112,0,1,1),X65)</f>
        <v>75</v>
      </c>
      <c r="Z65" s="24">
        <v>74</v>
      </c>
      <c r="AA65" s="24">
        <f>IF(Z65&gt;900,_xlfn.XLOOKUP(ROUND(Z65,0),'CM-VL-G-C-GL-B-T-ClassRimThickn'!$B$1:$B$112,'CM-VL-G-C-GL-B-T-ClassRimThickn'!$C$1:$C$112,0,1,1),Z65)</f>
        <v>74</v>
      </c>
      <c r="AB65" s="24">
        <v>73</v>
      </c>
      <c r="AC65" s="24">
        <f>IF(AB65&gt;900,_xlfn.XLOOKUP(ROUND(AB65,0),'CM-VL-G-C-GL-B-T-ClassRimThickn'!$B$1:$B$112,'CM-VL-G-C-GL-B-T-ClassRimThickn'!$C$1:$C$112,0,1,1),AB65)</f>
        <v>73</v>
      </c>
      <c r="AD65" s="24">
        <v>75</v>
      </c>
      <c r="AE65" s="24">
        <f>IF(AD65&gt;900,_xlfn.XLOOKUP(ROUND(AD65,0),'CM-VL-G-C-GL-B-T-ClassRimThickn'!$B$1:$B$112,'CM-VL-G-C-GL-B-T-ClassRimThickn'!$C$1:$C$112,0,1,1),AD65)</f>
        <v>75</v>
      </c>
      <c r="AF65" s="24">
        <v>76</v>
      </c>
      <c r="AG65" s="24">
        <f>IF(AF65&gt;900,_xlfn.XLOOKUP(ROUND(AF65,0),'CM-VL-G-C-GL-B-T-ClassRimThickn'!$B$1:$B$112,'CM-VL-G-C-GL-B-T-ClassRimThickn'!$C$1:$C$112,0,1,1),AF65)</f>
        <v>76</v>
      </c>
      <c r="AH65" s="24">
        <v>30</v>
      </c>
      <c r="AI65" s="24">
        <v>30</v>
      </c>
      <c r="AJ65" s="24">
        <v>30</v>
      </c>
      <c r="AK65" s="24">
        <v>30</v>
      </c>
      <c r="AL65" s="24">
        <v>30</v>
      </c>
      <c r="AM65" s="24">
        <v>30</v>
      </c>
      <c r="AN65" s="24">
        <v>30</v>
      </c>
      <c r="AO65" s="24">
        <v>29</v>
      </c>
      <c r="AP65" s="24">
        <v>28</v>
      </c>
      <c r="AQ65" s="24">
        <v>29</v>
      </c>
      <c r="AR65" s="24">
        <v>29</v>
      </c>
      <c r="AS65" s="24">
        <v>29</v>
      </c>
      <c r="AT65" s="24">
        <v>28</v>
      </c>
      <c r="AU65" s="24">
        <v>28</v>
      </c>
      <c r="AV65" s="24">
        <v>28</v>
      </c>
      <c r="AW65" s="24">
        <v>28</v>
      </c>
      <c r="AX65" s="24">
        <v>29.5</v>
      </c>
      <c r="AY65" s="24">
        <v>28</v>
      </c>
      <c r="AZ65" s="24">
        <v>27</v>
      </c>
      <c r="BA65" s="24">
        <v>27</v>
      </c>
      <c r="BB65" s="24">
        <v>28</v>
      </c>
      <c r="BC65" s="24">
        <v>28</v>
      </c>
      <c r="BD65" s="24">
        <v>28</v>
      </c>
      <c r="BE65" s="24">
        <v>27</v>
      </c>
      <c r="BF65" s="24">
        <v>0</v>
      </c>
      <c r="BG65" s="24">
        <v>0</v>
      </c>
      <c r="BH65" s="24">
        <v>0</v>
      </c>
      <c r="BI65" s="24">
        <v>0</v>
      </c>
      <c r="BJ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0</v>
      </c>
      <c r="BR65" s="24">
        <v>0</v>
      </c>
      <c r="BS65" s="24">
        <v>0</v>
      </c>
      <c r="BT65" s="24">
        <v>0</v>
      </c>
      <c r="BU65" s="24">
        <v>0</v>
      </c>
      <c r="BV65" s="24">
        <v>0</v>
      </c>
      <c r="BW65" s="24">
        <v>0</v>
      </c>
      <c r="BX65" s="24">
        <v>0</v>
      </c>
      <c r="BY65" s="24">
        <v>0</v>
      </c>
      <c r="BZ65" s="24">
        <v>0</v>
      </c>
      <c r="CA65" s="24">
        <v>0</v>
      </c>
      <c r="CB65" s="24">
        <v>0</v>
      </c>
      <c r="CD65" s="24">
        <v>94</v>
      </c>
      <c r="CE65" s="24">
        <v>98</v>
      </c>
      <c r="CF65" s="24">
        <v>95</v>
      </c>
      <c r="CG65" s="24">
        <v>96</v>
      </c>
      <c r="CH65" s="24">
        <v>96</v>
      </c>
      <c r="CI65" s="24">
        <v>93</v>
      </c>
      <c r="CO65" s="34">
        <f t="shared" si="3"/>
        <v>213693</v>
      </c>
    </row>
    <row r="66" spans="1:93" ht="15" hidden="1">
      <c r="A66" s="23" t="s">
        <v>114</v>
      </c>
      <c r="B66" s="52">
        <v>42843</v>
      </c>
      <c r="C66" s="25" t="str">
        <f t="shared" ref="C66:C129" si="6">IF(B66=B67,TRUE,"")</f>
        <v/>
      </c>
      <c r="G66" s="24">
        <f t="shared" si="2"/>
        <v>110</v>
      </c>
      <c r="H66" s="24">
        <v>216844</v>
      </c>
      <c r="I66" s="24" t="str">
        <f t="shared" si="5"/>
        <v/>
      </c>
      <c r="K66" s="24">
        <f>IF(J66&gt;900,_xlfn.XLOOKUP(ROUND(J66,0),'CM-VL-G-C-GL-B-T-ClassRimThickn'!$B$1:$B$112,'CM-VL-G-C-GL-B-T-ClassRimThickn'!$C$1:$C$112,0,1,1),J66)</f>
        <v>0</v>
      </c>
      <c r="L66" s="24">
        <v>76</v>
      </c>
      <c r="M66" s="24">
        <f>IF(L66&gt;900,_xlfn.XLOOKUP(ROUND(L66,0),'CM-VL-G-C-GL-B-T-ClassRimThickn'!$B$1:$B$112,'CM-VL-G-C-GL-B-T-ClassRimThickn'!$C$1:$C$112,0,1,1),L66)</f>
        <v>76</v>
      </c>
      <c r="N66" s="24">
        <v>75</v>
      </c>
      <c r="O66" s="24">
        <f>IF(N66&gt;900,_xlfn.XLOOKUP(ROUND(N66,0),'CM-VL-G-C-GL-B-T-ClassRimThickn'!$B$1:$B$112,'CM-VL-G-C-GL-B-T-ClassRimThickn'!$C$1:$C$112,0,1,1),N66)</f>
        <v>75</v>
      </c>
      <c r="P66" s="24">
        <v>75</v>
      </c>
      <c r="Q66" s="24">
        <f>IF(P66&gt;900,_xlfn.XLOOKUP(ROUND(P66,0),'CM-VL-G-C-GL-B-T-ClassRimThickn'!$B$1:$B$112,'CM-VL-G-C-GL-B-T-ClassRimThickn'!$C$1:$C$112,0,1,1),P66)</f>
        <v>75</v>
      </c>
      <c r="S66" s="24">
        <f>IF(R66&gt;900,_xlfn.XLOOKUP(ROUND(R66,0),'CM-VL-G-C-GL-B-T-ClassRimThickn'!$B$1:$B$112,'CM-VL-G-C-GL-B-T-ClassRimThickn'!$C$1:$C$112,0,1,1),R66)</f>
        <v>0</v>
      </c>
      <c r="T66" s="24">
        <v>73</v>
      </c>
      <c r="U66" s="24">
        <f>IF(T66&gt;900,_xlfn.XLOOKUP(ROUND(T66,0),'CM-VL-G-C-GL-B-T-ClassRimThickn'!$B$1:$B$112,'CM-VL-G-C-GL-B-T-ClassRimThickn'!$C$1:$C$112,0,1,1),T66)</f>
        <v>73</v>
      </c>
      <c r="V66" s="24">
        <v>75</v>
      </c>
      <c r="W66" s="24">
        <f>IF(V66&gt;900,_xlfn.XLOOKUP(ROUND(V66,0),'CM-VL-G-C-GL-B-T-ClassRimThickn'!$B$1:$B$112,'CM-VL-G-C-GL-B-T-ClassRimThickn'!$C$1:$C$112,0,1,1),V66)</f>
        <v>75</v>
      </c>
      <c r="X66" s="24">
        <v>75</v>
      </c>
      <c r="Y66" s="24">
        <f>IF(X66&gt;900,_xlfn.XLOOKUP(ROUND(X66,0),'CM-VL-G-C-GL-B-T-ClassRimThickn'!$B$1:$B$112,'CM-VL-G-C-GL-B-T-ClassRimThickn'!$C$1:$C$112,0,1,1),X66)</f>
        <v>75</v>
      </c>
      <c r="Z66" s="24">
        <v>76</v>
      </c>
      <c r="AA66" s="24">
        <f>IF(Z66&gt;900,_xlfn.XLOOKUP(ROUND(Z66,0),'CM-VL-G-C-GL-B-T-ClassRimThickn'!$B$1:$B$112,'CM-VL-G-C-GL-B-T-ClassRimThickn'!$C$1:$C$112,0,1,1),Z66)</f>
        <v>76</v>
      </c>
      <c r="AB66" s="24">
        <v>76</v>
      </c>
      <c r="AC66" s="24">
        <f>IF(AB66&gt;900,_xlfn.XLOOKUP(ROUND(AB66,0),'CM-VL-G-C-GL-B-T-ClassRimThickn'!$B$1:$B$112,'CM-VL-G-C-GL-B-T-ClassRimThickn'!$C$1:$C$112,0,1,1),AB66)</f>
        <v>76</v>
      </c>
      <c r="AD66" s="24">
        <v>75</v>
      </c>
      <c r="AE66" s="24">
        <f>IF(AD66&gt;900,_xlfn.XLOOKUP(ROUND(AD66,0),'CM-VL-G-C-GL-B-T-ClassRimThickn'!$B$1:$B$112,'CM-VL-G-C-GL-B-T-ClassRimThickn'!$C$1:$C$112,0,1,1),AD66)</f>
        <v>75</v>
      </c>
      <c r="AF66" s="24">
        <v>74</v>
      </c>
      <c r="AG66" s="24">
        <f>IF(AF66&gt;900,_xlfn.XLOOKUP(ROUND(AF66,0),'CM-VL-G-C-GL-B-T-ClassRimThickn'!$B$1:$B$112,'CM-VL-G-C-GL-B-T-ClassRimThickn'!$C$1:$C$112,0,1,1),AF66)</f>
        <v>74</v>
      </c>
      <c r="AH66" s="24">
        <v>29</v>
      </c>
      <c r="AI66" s="24">
        <v>30</v>
      </c>
      <c r="AJ66" s="24">
        <v>30</v>
      </c>
      <c r="AK66" s="24">
        <v>30</v>
      </c>
      <c r="AL66" s="24">
        <v>30</v>
      </c>
      <c r="AM66" s="24">
        <v>30</v>
      </c>
      <c r="AN66" s="24">
        <v>30</v>
      </c>
      <c r="AO66" s="24">
        <v>30</v>
      </c>
      <c r="AP66" s="24">
        <v>29</v>
      </c>
      <c r="AQ66" s="24">
        <v>29</v>
      </c>
      <c r="AR66" s="24">
        <v>29</v>
      </c>
      <c r="AS66" s="24">
        <v>30</v>
      </c>
      <c r="AT66" s="24">
        <v>28</v>
      </c>
      <c r="AU66" s="24">
        <v>28</v>
      </c>
      <c r="AV66" s="24">
        <v>28</v>
      </c>
      <c r="AW66" s="24">
        <v>28</v>
      </c>
      <c r="AX66" s="24">
        <v>28</v>
      </c>
      <c r="AY66" s="24">
        <v>28</v>
      </c>
      <c r="AZ66" s="24">
        <v>28</v>
      </c>
      <c r="BA66" s="24">
        <v>28</v>
      </c>
      <c r="BB66" s="24">
        <v>28</v>
      </c>
      <c r="BC66" s="24">
        <v>28</v>
      </c>
      <c r="BD66" s="24">
        <v>28</v>
      </c>
      <c r="BE66" s="24">
        <v>28</v>
      </c>
      <c r="BF66" s="24">
        <v>0</v>
      </c>
      <c r="BG66" s="24">
        <v>0</v>
      </c>
      <c r="BH66" s="24">
        <v>0</v>
      </c>
      <c r="BI66" s="24">
        <v>0</v>
      </c>
      <c r="BJ66" s="24">
        <v>0</v>
      </c>
      <c r="BL66" s="24">
        <v>0</v>
      </c>
      <c r="BM66" s="24">
        <v>0</v>
      </c>
      <c r="BN66" s="24">
        <v>0</v>
      </c>
      <c r="BO66" s="24">
        <v>0</v>
      </c>
      <c r="BP66" s="24">
        <v>0</v>
      </c>
      <c r="BQ66" s="24">
        <v>0</v>
      </c>
      <c r="BR66" s="24">
        <v>0</v>
      </c>
      <c r="BS66" s="24">
        <v>0</v>
      </c>
      <c r="BT66" s="24">
        <v>0</v>
      </c>
      <c r="BU66" s="24">
        <v>0</v>
      </c>
      <c r="BV66" s="24">
        <v>0</v>
      </c>
      <c r="BW66" s="24">
        <v>0</v>
      </c>
      <c r="BX66" s="24">
        <v>0</v>
      </c>
      <c r="BY66" s="24">
        <v>0</v>
      </c>
      <c r="BZ66" s="24">
        <v>0</v>
      </c>
      <c r="CA66" s="24">
        <v>0</v>
      </c>
      <c r="CB66" s="24">
        <v>0</v>
      </c>
      <c r="CD66" s="24">
        <v>120</v>
      </c>
      <c r="CE66" s="24">
        <v>120</v>
      </c>
      <c r="CF66" s="24">
        <v>120</v>
      </c>
      <c r="CG66" s="24">
        <v>120</v>
      </c>
      <c r="CH66" s="24">
        <v>120</v>
      </c>
      <c r="CI66" s="24">
        <v>120</v>
      </c>
      <c r="CO66" s="34">
        <f t="shared" si="3"/>
        <v>216844</v>
      </c>
    </row>
    <row r="67" spans="1:93" ht="15" hidden="1">
      <c r="A67" s="23" t="s">
        <v>114</v>
      </c>
      <c r="B67" s="52">
        <v>43202</v>
      </c>
      <c r="C67" s="25" t="str">
        <f t="shared" si="6"/>
        <v/>
      </c>
      <c r="G67" s="24">
        <f t="shared" ref="G67:G130" si="7">IF(B67-B66&lt;0,"",B67-B66)</f>
        <v>359</v>
      </c>
      <c r="H67" s="24">
        <v>226855</v>
      </c>
      <c r="I67" s="24" t="str">
        <f t="shared" si="5"/>
        <v/>
      </c>
      <c r="K67" s="24">
        <f>IF(J67&gt;900,_xlfn.XLOOKUP(ROUND(J67,0),'CM-VL-G-C-GL-B-T-ClassRimThickn'!$B$1:$B$112,'CM-VL-G-C-GL-B-T-ClassRimThickn'!$C$1:$C$112,0,1,1),J67)</f>
        <v>0</v>
      </c>
      <c r="L67" s="24">
        <v>74</v>
      </c>
      <c r="M67" s="24">
        <f>IF(L67&gt;900,_xlfn.XLOOKUP(ROUND(L67,0),'CM-VL-G-C-GL-B-T-ClassRimThickn'!$B$1:$B$112,'CM-VL-G-C-GL-B-T-ClassRimThickn'!$C$1:$C$112,0,1,1),L67)</f>
        <v>74</v>
      </c>
      <c r="N67" s="24">
        <v>75</v>
      </c>
      <c r="O67" s="24">
        <f>IF(N67&gt;900,_xlfn.XLOOKUP(ROUND(N67,0),'CM-VL-G-C-GL-B-T-ClassRimThickn'!$B$1:$B$112,'CM-VL-G-C-GL-B-T-ClassRimThickn'!$C$1:$C$112,0,1,1),N67)</f>
        <v>75</v>
      </c>
      <c r="P67" s="24">
        <v>75</v>
      </c>
      <c r="Q67" s="24">
        <f>IF(P67&gt;900,_xlfn.XLOOKUP(ROUND(P67,0),'CM-VL-G-C-GL-B-T-ClassRimThickn'!$B$1:$B$112,'CM-VL-G-C-GL-B-T-ClassRimThickn'!$C$1:$C$112,0,1,1),P67)</f>
        <v>75</v>
      </c>
      <c r="S67" s="24">
        <f>IF(R67&gt;900,_xlfn.XLOOKUP(ROUND(R67,0),'CM-VL-G-C-GL-B-T-ClassRimThickn'!$B$1:$B$112,'CM-VL-G-C-GL-B-T-ClassRimThickn'!$C$1:$C$112,0,1,1),R67)</f>
        <v>0</v>
      </c>
      <c r="T67" s="24">
        <v>75</v>
      </c>
      <c r="U67" s="24">
        <f>IF(T67&gt;900,_xlfn.XLOOKUP(ROUND(T67,0),'CM-VL-G-C-GL-B-T-ClassRimThickn'!$B$1:$B$112,'CM-VL-G-C-GL-B-T-ClassRimThickn'!$C$1:$C$112,0,1,1),T67)</f>
        <v>75</v>
      </c>
      <c r="V67" s="24">
        <v>74</v>
      </c>
      <c r="W67" s="24">
        <f>IF(V67&gt;900,_xlfn.XLOOKUP(ROUND(V67,0),'CM-VL-G-C-GL-B-T-ClassRimThickn'!$B$1:$B$112,'CM-VL-G-C-GL-B-T-ClassRimThickn'!$C$1:$C$112,0,1,1),V67)</f>
        <v>74</v>
      </c>
      <c r="X67" s="24">
        <v>75</v>
      </c>
      <c r="Y67" s="24">
        <f>IF(X67&gt;900,_xlfn.XLOOKUP(ROUND(X67,0),'CM-VL-G-C-GL-B-T-ClassRimThickn'!$B$1:$B$112,'CM-VL-G-C-GL-B-T-ClassRimThickn'!$C$1:$C$112,0,1,1),X67)</f>
        <v>75</v>
      </c>
      <c r="Z67" s="24">
        <v>75</v>
      </c>
      <c r="AA67" s="24">
        <f>IF(Z67&gt;900,_xlfn.XLOOKUP(ROUND(Z67,0),'CM-VL-G-C-GL-B-T-ClassRimThickn'!$B$1:$B$112,'CM-VL-G-C-GL-B-T-ClassRimThickn'!$C$1:$C$112,0,1,1),Z67)</f>
        <v>75</v>
      </c>
      <c r="AB67" s="24">
        <v>74</v>
      </c>
      <c r="AC67" s="24">
        <f>IF(AB67&gt;900,_xlfn.XLOOKUP(ROUND(AB67,0),'CM-VL-G-C-GL-B-T-ClassRimThickn'!$B$1:$B$112,'CM-VL-G-C-GL-B-T-ClassRimThickn'!$C$1:$C$112,0,1,1),AB67)</f>
        <v>74</v>
      </c>
      <c r="AD67" s="24">
        <v>75</v>
      </c>
      <c r="AE67" s="24">
        <f>IF(AD67&gt;900,_xlfn.XLOOKUP(ROUND(AD67,0),'CM-VL-G-C-GL-B-T-ClassRimThickn'!$B$1:$B$112,'CM-VL-G-C-GL-B-T-ClassRimThickn'!$C$1:$C$112,0,1,1),AD67)</f>
        <v>75</v>
      </c>
      <c r="AF67" s="24">
        <v>75</v>
      </c>
      <c r="AG67" s="24">
        <f>IF(AF67&gt;900,_xlfn.XLOOKUP(ROUND(AF67,0),'CM-VL-G-C-GL-B-T-ClassRimThickn'!$B$1:$B$112,'CM-VL-G-C-GL-B-T-ClassRimThickn'!$C$1:$C$112,0,1,1),AF67)</f>
        <v>75</v>
      </c>
      <c r="AH67" s="24">
        <v>28</v>
      </c>
      <c r="AI67" s="24">
        <v>29</v>
      </c>
      <c r="AJ67" s="24">
        <v>29</v>
      </c>
      <c r="AK67" s="24">
        <v>29.5</v>
      </c>
      <c r="AL67" s="24">
        <v>29</v>
      </c>
      <c r="AM67" s="24">
        <v>28.5</v>
      </c>
      <c r="AN67" s="24">
        <v>28.5</v>
      </c>
      <c r="AO67" s="24">
        <v>28.5</v>
      </c>
      <c r="AP67" s="24">
        <v>27</v>
      </c>
      <c r="AQ67" s="24">
        <v>28</v>
      </c>
      <c r="AR67" s="24">
        <v>28</v>
      </c>
      <c r="AS67" s="24">
        <v>28</v>
      </c>
      <c r="AT67" s="24">
        <v>28.5</v>
      </c>
      <c r="AU67" s="24">
        <v>28.5</v>
      </c>
      <c r="AV67" s="24">
        <v>29</v>
      </c>
      <c r="AW67" s="24">
        <v>28.5</v>
      </c>
      <c r="AX67" s="24">
        <v>29</v>
      </c>
      <c r="AY67" s="24">
        <v>29</v>
      </c>
      <c r="AZ67" s="24">
        <v>8.5</v>
      </c>
      <c r="BA67" s="24">
        <v>28.5</v>
      </c>
      <c r="BB67" s="24">
        <v>27</v>
      </c>
      <c r="BC67" s="24">
        <v>28</v>
      </c>
      <c r="BD67" s="24">
        <v>28</v>
      </c>
      <c r="BE67" s="24">
        <v>28</v>
      </c>
      <c r="CD67" s="24">
        <v>120</v>
      </c>
      <c r="CE67" s="24">
        <v>120</v>
      </c>
      <c r="CF67" s="24">
        <v>120</v>
      </c>
      <c r="CG67" s="24">
        <v>120</v>
      </c>
      <c r="CH67" s="24">
        <v>120</v>
      </c>
      <c r="CI67" s="24">
        <v>120</v>
      </c>
      <c r="CO67" s="34">
        <f t="shared" ref="CO67:CO130" si="8">IF(H67="",(H68-H67)/(G68+G70)*G68+H67,H67)</f>
        <v>226855</v>
      </c>
    </row>
    <row r="68" spans="1:93" ht="15" hidden="1">
      <c r="A68" s="23" t="s">
        <v>114</v>
      </c>
      <c r="B68" s="52">
        <v>43293</v>
      </c>
      <c r="C68" s="25" t="str">
        <f t="shared" si="6"/>
        <v/>
      </c>
      <c r="G68" s="24">
        <f t="shared" si="7"/>
        <v>91</v>
      </c>
      <c r="H68" s="27">
        <v>245938</v>
      </c>
      <c r="I68" s="24" t="str">
        <f t="shared" si="5"/>
        <v/>
      </c>
      <c r="K68" s="24">
        <f>IF(J68&gt;900,_xlfn.XLOOKUP(ROUND(J68,0),'CM-VL-G-C-GL-B-T-ClassRimThickn'!$B$1:$B$112,'CM-VL-G-C-GL-B-T-ClassRimThickn'!$C$1:$C$112,0,1,1),J68)</f>
        <v>0</v>
      </c>
      <c r="L68" s="24">
        <v>73</v>
      </c>
      <c r="M68" s="24">
        <f>IF(L68&gt;900,_xlfn.XLOOKUP(ROUND(L68,0),'CM-VL-G-C-GL-B-T-ClassRimThickn'!$B$1:$B$112,'CM-VL-G-C-GL-B-T-ClassRimThickn'!$C$1:$C$112,0,1,1),L68)</f>
        <v>73</v>
      </c>
      <c r="N68" s="24">
        <v>74</v>
      </c>
      <c r="O68" s="24">
        <f>IF(N68&gt;900,_xlfn.XLOOKUP(ROUND(N68,0),'CM-VL-G-C-GL-B-T-ClassRimThickn'!$B$1:$B$112,'CM-VL-G-C-GL-B-T-ClassRimThickn'!$C$1:$C$112,0,1,1),N68)</f>
        <v>74</v>
      </c>
      <c r="P68" s="24">
        <v>75</v>
      </c>
      <c r="Q68" s="24">
        <f>IF(P68&gt;900,_xlfn.XLOOKUP(ROUND(P68,0),'CM-VL-G-C-GL-B-T-ClassRimThickn'!$B$1:$B$112,'CM-VL-G-C-GL-B-T-ClassRimThickn'!$C$1:$C$112,0,1,1),P68)</f>
        <v>75</v>
      </c>
      <c r="S68" s="24">
        <f>IF(R68&gt;900,_xlfn.XLOOKUP(ROUND(R68,0),'CM-VL-G-C-GL-B-T-ClassRimThickn'!$B$1:$B$112,'CM-VL-G-C-GL-B-T-ClassRimThickn'!$C$1:$C$112,0,1,1),R68)</f>
        <v>0</v>
      </c>
      <c r="T68" s="24">
        <v>73</v>
      </c>
      <c r="U68" s="24">
        <f>IF(T68&gt;900,_xlfn.XLOOKUP(ROUND(T68,0),'CM-VL-G-C-GL-B-T-ClassRimThickn'!$B$1:$B$112,'CM-VL-G-C-GL-B-T-ClassRimThickn'!$C$1:$C$112,0,1,1),T68)</f>
        <v>73</v>
      </c>
      <c r="V68" s="24">
        <v>73</v>
      </c>
      <c r="W68" s="24">
        <f>IF(V68&gt;900,_xlfn.XLOOKUP(ROUND(V68,0),'CM-VL-G-C-GL-B-T-ClassRimThickn'!$B$1:$B$112,'CM-VL-G-C-GL-B-T-ClassRimThickn'!$C$1:$C$112,0,1,1),V68)</f>
        <v>73</v>
      </c>
      <c r="X68" s="24">
        <v>73</v>
      </c>
      <c r="Y68" s="24">
        <f>IF(X68&gt;900,_xlfn.XLOOKUP(ROUND(X68,0),'CM-VL-G-C-GL-B-T-ClassRimThickn'!$B$1:$B$112,'CM-VL-G-C-GL-B-T-ClassRimThickn'!$C$1:$C$112,0,1,1),X68)</f>
        <v>73</v>
      </c>
      <c r="Z68" s="24">
        <v>74</v>
      </c>
      <c r="AA68" s="24">
        <f>IF(Z68&gt;900,_xlfn.XLOOKUP(ROUND(Z68,0),'CM-VL-G-C-GL-B-T-ClassRimThickn'!$B$1:$B$112,'CM-VL-G-C-GL-B-T-ClassRimThickn'!$C$1:$C$112,0,1,1),Z68)</f>
        <v>74</v>
      </c>
      <c r="AB68" s="24">
        <v>75</v>
      </c>
      <c r="AC68" s="24">
        <f>IF(AB68&gt;900,_xlfn.XLOOKUP(ROUND(AB68,0),'CM-VL-G-C-GL-B-T-ClassRimThickn'!$B$1:$B$112,'CM-VL-G-C-GL-B-T-ClassRimThickn'!$C$1:$C$112,0,1,1),AB68)</f>
        <v>75</v>
      </c>
      <c r="AD68" s="24">
        <v>74</v>
      </c>
      <c r="AE68" s="24">
        <f>IF(AD68&gt;900,_xlfn.XLOOKUP(ROUND(AD68,0),'CM-VL-G-C-GL-B-T-ClassRimThickn'!$B$1:$B$112,'CM-VL-G-C-GL-B-T-ClassRimThickn'!$C$1:$C$112,0,1,1),AD68)</f>
        <v>74</v>
      </c>
      <c r="AF68" s="24">
        <v>73</v>
      </c>
      <c r="AG68" s="24">
        <f>IF(AF68&gt;900,_xlfn.XLOOKUP(ROUND(AF68,0),'CM-VL-G-C-GL-B-T-ClassRimThickn'!$B$1:$B$112,'CM-VL-G-C-GL-B-T-ClassRimThickn'!$C$1:$C$112,0,1,1),AF68)</f>
        <v>73</v>
      </c>
      <c r="AH68" s="24">
        <v>28</v>
      </c>
      <c r="AI68" s="24">
        <v>29</v>
      </c>
      <c r="AJ68" s="24">
        <v>29</v>
      </c>
      <c r="AK68" s="24">
        <v>30</v>
      </c>
      <c r="AL68" s="24">
        <v>30</v>
      </c>
      <c r="AM68" s="24">
        <v>29</v>
      </c>
      <c r="AN68" s="24">
        <v>29</v>
      </c>
      <c r="AO68" s="24">
        <v>29</v>
      </c>
      <c r="AP68" s="24">
        <v>27</v>
      </c>
      <c r="AQ68" s="24">
        <v>28</v>
      </c>
      <c r="AR68" s="24">
        <v>28</v>
      </c>
      <c r="AS68" s="24">
        <v>29</v>
      </c>
      <c r="AT68" s="24">
        <v>29</v>
      </c>
      <c r="AU68" s="24">
        <v>29</v>
      </c>
      <c r="AV68" s="24">
        <v>29</v>
      </c>
      <c r="AW68" s="24">
        <v>28</v>
      </c>
      <c r="AX68" s="24">
        <v>29</v>
      </c>
      <c r="AY68" s="24">
        <v>29</v>
      </c>
      <c r="AZ68" s="24">
        <v>29</v>
      </c>
      <c r="BA68" s="24">
        <v>28</v>
      </c>
      <c r="BB68" s="24">
        <v>28</v>
      </c>
      <c r="BC68" s="24">
        <v>28</v>
      </c>
      <c r="BD68" s="24">
        <v>28</v>
      </c>
      <c r="BE68" s="24">
        <v>28</v>
      </c>
      <c r="BF68" s="24">
        <v>0.5</v>
      </c>
      <c r="BG68" s="24">
        <v>0.5</v>
      </c>
      <c r="BH68" s="24">
        <v>0.5</v>
      </c>
      <c r="BI68" s="24">
        <v>0</v>
      </c>
      <c r="BJ68" s="24">
        <v>0</v>
      </c>
      <c r="BL68" s="24">
        <v>0.5</v>
      </c>
      <c r="BM68" s="24">
        <v>0</v>
      </c>
      <c r="BN68" s="24">
        <v>0.5</v>
      </c>
      <c r="BO68" s="24">
        <v>0</v>
      </c>
      <c r="BP68" s="24">
        <v>0</v>
      </c>
      <c r="BQ68" s="24">
        <v>0.5</v>
      </c>
      <c r="BR68" s="24">
        <v>0</v>
      </c>
      <c r="BS68" s="24">
        <v>0</v>
      </c>
      <c r="BT68" s="24">
        <v>0</v>
      </c>
      <c r="BU68" s="24">
        <v>0</v>
      </c>
      <c r="BV68" s="24">
        <v>0</v>
      </c>
      <c r="BW68" s="24">
        <v>0</v>
      </c>
      <c r="BX68" s="24">
        <v>0</v>
      </c>
      <c r="BY68" s="24">
        <v>0</v>
      </c>
      <c r="BZ68" s="24">
        <v>0</v>
      </c>
      <c r="CA68" s="24">
        <v>0</v>
      </c>
      <c r="CB68" s="24">
        <v>0</v>
      </c>
      <c r="CD68" s="24">
        <v>95</v>
      </c>
      <c r="CE68" s="24">
        <v>100</v>
      </c>
      <c r="CF68" s="24">
        <v>95</v>
      </c>
      <c r="CG68" s="24">
        <v>97</v>
      </c>
      <c r="CH68" s="24">
        <v>97</v>
      </c>
      <c r="CI68" s="24">
        <v>95</v>
      </c>
      <c r="CO68" s="34">
        <f t="shared" si="8"/>
        <v>245938</v>
      </c>
    </row>
    <row r="69" spans="1:93" ht="15" hidden="1">
      <c r="A69" s="23" t="s">
        <v>114</v>
      </c>
      <c r="B69" s="52">
        <v>43330</v>
      </c>
      <c r="C69" s="25" t="str">
        <f t="shared" si="6"/>
        <v/>
      </c>
      <c r="G69" s="24">
        <f t="shared" si="7"/>
        <v>37</v>
      </c>
      <c r="H69" s="30">
        <f>(H70-H68)/(G69+G70)*G69+H68</f>
        <v>252932.34545454546</v>
      </c>
      <c r="I69" s="24" t="str">
        <f t="shared" si="5"/>
        <v/>
      </c>
      <c r="K69" s="24">
        <f>IF(J69&gt;900,_xlfn.XLOOKUP(ROUND(J69,0),'CM-VL-G-C-GL-B-T-ClassRimThickn'!$B$1:$B$112,'CM-VL-G-C-GL-B-T-ClassRimThickn'!$C$1:$C$112,0,1,1),J69)</f>
        <v>0</v>
      </c>
      <c r="L69" s="24">
        <v>74</v>
      </c>
      <c r="M69" s="24">
        <f>IF(L69&gt;900,_xlfn.XLOOKUP(ROUND(L69,0),'CM-VL-G-C-GL-B-T-ClassRimThickn'!$B$1:$B$112,'CM-VL-G-C-GL-B-T-ClassRimThickn'!$C$1:$C$112,0,1,1),L69)</f>
        <v>74</v>
      </c>
      <c r="N69" s="24">
        <v>75</v>
      </c>
      <c r="O69" s="24">
        <f>IF(N69&gt;900,_xlfn.XLOOKUP(ROUND(N69,0),'CM-VL-G-C-GL-B-T-ClassRimThickn'!$B$1:$B$112,'CM-VL-G-C-GL-B-T-ClassRimThickn'!$C$1:$C$112,0,1,1),N69)</f>
        <v>75</v>
      </c>
      <c r="P69" s="24">
        <v>75</v>
      </c>
      <c r="Q69" s="24">
        <f>IF(P69&gt;900,_xlfn.XLOOKUP(ROUND(P69,0),'CM-VL-G-C-GL-B-T-ClassRimThickn'!$B$1:$B$112,'CM-VL-G-C-GL-B-T-ClassRimThickn'!$C$1:$C$112,0,1,1),P69)</f>
        <v>75</v>
      </c>
      <c r="S69" s="24">
        <f>IF(R69&gt;900,_xlfn.XLOOKUP(ROUND(R69,0),'CM-VL-G-C-GL-B-T-ClassRimThickn'!$B$1:$B$112,'CM-VL-G-C-GL-B-T-ClassRimThickn'!$C$1:$C$112,0,1,1),R69)</f>
        <v>0</v>
      </c>
      <c r="T69" s="24">
        <v>73</v>
      </c>
      <c r="U69" s="24">
        <f>IF(T69&gt;900,_xlfn.XLOOKUP(ROUND(T69,0),'CM-VL-G-C-GL-B-T-ClassRimThickn'!$B$1:$B$112,'CM-VL-G-C-GL-B-T-ClassRimThickn'!$C$1:$C$112,0,1,1),T69)</f>
        <v>73</v>
      </c>
      <c r="V69" s="24">
        <v>73</v>
      </c>
      <c r="W69" s="24">
        <f>IF(V69&gt;900,_xlfn.XLOOKUP(ROUND(V69,0),'CM-VL-G-C-GL-B-T-ClassRimThickn'!$B$1:$B$112,'CM-VL-G-C-GL-B-T-ClassRimThickn'!$C$1:$C$112,0,1,1),V69)</f>
        <v>73</v>
      </c>
      <c r="X69" s="24">
        <v>75</v>
      </c>
      <c r="Y69" s="24">
        <f>IF(X69&gt;900,_xlfn.XLOOKUP(ROUND(X69,0),'CM-VL-G-C-GL-B-T-ClassRimThickn'!$B$1:$B$112,'CM-VL-G-C-GL-B-T-ClassRimThickn'!$C$1:$C$112,0,1,1),X69)</f>
        <v>75</v>
      </c>
      <c r="Z69" s="24">
        <v>74</v>
      </c>
      <c r="AA69" s="24">
        <f>IF(Z69&gt;900,_xlfn.XLOOKUP(ROUND(Z69,0),'CM-VL-G-C-GL-B-T-ClassRimThickn'!$B$1:$B$112,'CM-VL-G-C-GL-B-T-ClassRimThickn'!$C$1:$C$112,0,1,1),Z69)</f>
        <v>74</v>
      </c>
      <c r="AB69" s="24">
        <v>74</v>
      </c>
      <c r="AC69" s="24">
        <f>IF(AB69&gt;900,_xlfn.XLOOKUP(ROUND(AB69,0),'CM-VL-G-C-GL-B-T-ClassRimThickn'!$B$1:$B$112,'CM-VL-G-C-GL-B-T-ClassRimThickn'!$C$1:$C$112,0,1,1),AB69)</f>
        <v>74</v>
      </c>
      <c r="AD69" s="24">
        <v>74</v>
      </c>
      <c r="AE69" s="24">
        <f>IF(AD69&gt;900,_xlfn.XLOOKUP(ROUND(AD69,0),'CM-VL-G-C-GL-B-T-ClassRimThickn'!$B$1:$B$112,'CM-VL-G-C-GL-B-T-ClassRimThickn'!$C$1:$C$112,0,1,1),AD69)</f>
        <v>74</v>
      </c>
      <c r="AF69" s="24">
        <v>74</v>
      </c>
      <c r="AG69" s="24">
        <f>IF(AF69&gt;900,_xlfn.XLOOKUP(ROUND(AF69,0),'CM-VL-G-C-GL-B-T-ClassRimThickn'!$B$1:$B$112,'CM-VL-G-C-GL-B-T-ClassRimThickn'!$C$1:$C$112,0,1,1),AF69)</f>
        <v>74</v>
      </c>
      <c r="AH69" s="24">
        <v>31</v>
      </c>
      <c r="AI69" s="24">
        <v>30</v>
      </c>
      <c r="AJ69" s="24">
        <v>30</v>
      </c>
      <c r="AK69" s="24">
        <v>30</v>
      </c>
      <c r="AL69" s="24">
        <v>30</v>
      </c>
      <c r="AM69" s="24">
        <v>29</v>
      </c>
      <c r="AN69" s="24">
        <v>30</v>
      </c>
      <c r="AO69" s="24">
        <v>28</v>
      </c>
      <c r="AP69" s="24">
        <v>28</v>
      </c>
      <c r="AQ69" s="24">
        <v>28</v>
      </c>
      <c r="AR69" s="24">
        <v>28</v>
      </c>
      <c r="AS69" s="24">
        <v>28</v>
      </c>
      <c r="AT69" s="24">
        <v>29</v>
      </c>
      <c r="AU69" s="24">
        <v>28</v>
      </c>
      <c r="AV69" s="24">
        <v>28</v>
      </c>
      <c r="AW69" s="24">
        <v>28</v>
      </c>
      <c r="AX69" s="24">
        <v>29</v>
      </c>
      <c r="AY69" s="24">
        <v>30</v>
      </c>
      <c r="AZ69" s="24">
        <v>29</v>
      </c>
      <c r="BA69" s="24">
        <v>28</v>
      </c>
      <c r="BB69" s="24">
        <v>28</v>
      </c>
      <c r="BC69" s="24">
        <v>28</v>
      </c>
      <c r="BD69" s="24">
        <v>28</v>
      </c>
      <c r="BE69" s="24">
        <v>29</v>
      </c>
      <c r="BF69" s="24">
        <v>0</v>
      </c>
      <c r="BG69" s="24">
        <v>0</v>
      </c>
      <c r="BH69" s="24">
        <v>0</v>
      </c>
      <c r="BI69" s="24">
        <v>0</v>
      </c>
      <c r="BJ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0</v>
      </c>
      <c r="BR69" s="24">
        <v>0</v>
      </c>
      <c r="BS69" s="24">
        <v>0</v>
      </c>
      <c r="BT69" s="24">
        <v>0</v>
      </c>
      <c r="BU69" s="24">
        <v>0</v>
      </c>
      <c r="BV69" s="24">
        <v>0</v>
      </c>
      <c r="BW69" s="24">
        <v>0</v>
      </c>
      <c r="BX69" s="24">
        <v>0</v>
      </c>
      <c r="BY69" s="24">
        <v>0</v>
      </c>
      <c r="BZ69" s="24">
        <v>0</v>
      </c>
      <c r="CA69" s="24">
        <v>0</v>
      </c>
      <c r="CB69" s="24">
        <v>0</v>
      </c>
      <c r="CD69" s="24">
        <v>96</v>
      </c>
      <c r="CE69" s="24">
        <v>98</v>
      </c>
      <c r="CF69" s="24">
        <v>94</v>
      </c>
      <c r="CG69" s="24">
        <v>97</v>
      </c>
      <c r="CH69" s="24">
        <v>97</v>
      </c>
      <c r="CI69" s="24">
        <v>95</v>
      </c>
      <c r="CO69" s="34">
        <f t="shared" si="8"/>
        <v>252932.34545454546</v>
      </c>
    </row>
    <row r="70" spans="1:93" ht="15" hidden="1">
      <c r="A70" s="23" t="s">
        <v>114</v>
      </c>
      <c r="B70" s="52">
        <v>43403</v>
      </c>
      <c r="C70" s="25" t="str">
        <f t="shared" si="6"/>
        <v/>
      </c>
      <c r="G70" s="24">
        <f t="shared" si="7"/>
        <v>73</v>
      </c>
      <c r="H70" s="29">
        <v>266732</v>
      </c>
      <c r="I70" s="24" t="str">
        <f t="shared" si="5"/>
        <v/>
      </c>
      <c r="K70" s="24">
        <f>IF(J70&gt;900,_xlfn.XLOOKUP(ROUND(J70,0),'CM-VL-G-C-GL-B-T-ClassRimThickn'!$B$1:$B$112,'CM-VL-G-C-GL-B-T-ClassRimThickn'!$C$1:$C$112,0,1,1),J70)</f>
        <v>0</v>
      </c>
      <c r="L70" s="24">
        <v>75</v>
      </c>
      <c r="M70" s="24">
        <f>IF(L70&gt;900,_xlfn.XLOOKUP(ROUND(L70,0),'CM-VL-G-C-GL-B-T-ClassRimThickn'!$B$1:$B$112,'CM-VL-G-C-GL-B-T-ClassRimThickn'!$C$1:$C$112,0,1,1),L70)</f>
        <v>75</v>
      </c>
      <c r="N70" s="24">
        <v>75</v>
      </c>
      <c r="O70" s="24">
        <f>IF(N70&gt;900,_xlfn.XLOOKUP(ROUND(N70,0),'CM-VL-G-C-GL-B-T-ClassRimThickn'!$B$1:$B$112,'CM-VL-G-C-GL-B-T-ClassRimThickn'!$C$1:$C$112,0,1,1),N70)</f>
        <v>75</v>
      </c>
      <c r="P70" s="24">
        <v>75</v>
      </c>
      <c r="Q70" s="24">
        <f>IF(P70&gt;900,_xlfn.XLOOKUP(ROUND(P70,0),'CM-VL-G-C-GL-B-T-ClassRimThickn'!$B$1:$B$112,'CM-VL-G-C-GL-B-T-ClassRimThickn'!$C$1:$C$112,0,1,1),P70)</f>
        <v>75</v>
      </c>
      <c r="S70" s="24">
        <f>IF(R70&gt;900,_xlfn.XLOOKUP(ROUND(R70,0),'CM-VL-G-C-GL-B-T-ClassRimThickn'!$B$1:$B$112,'CM-VL-G-C-GL-B-T-ClassRimThickn'!$C$1:$C$112,0,1,1),R70)</f>
        <v>0</v>
      </c>
      <c r="T70" s="24">
        <v>75</v>
      </c>
      <c r="U70" s="24">
        <f>IF(T70&gt;900,_xlfn.XLOOKUP(ROUND(T70,0),'CM-VL-G-C-GL-B-T-ClassRimThickn'!$B$1:$B$112,'CM-VL-G-C-GL-B-T-ClassRimThickn'!$C$1:$C$112,0,1,1),T70)</f>
        <v>75</v>
      </c>
      <c r="V70" s="24">
        <v>74</v>
      </c>
      <c r="W70" s="24">
        <f>IF(V70&gt;900,_xlfn.XLOOKUP(ROUND(V70,0),'CM-VL-G-C-GL-B-T-ClassRimThickn'!$B$1:$B$112,'CM-VL-G-C-GL-B-T-ClassRimThickn'!$C$1:$C$112,0,1,1),V70)</f>
        <v>74</v>
      </c>
      <c r="X70" s="24">
        <v>75</v>
      </c>
      <c r="Y70" s="24">
        <f>IF(X70&gt;900,_xlfn.XLOOKUP(ROUND(X70,0),'CM-VL-G-C-GL-B-T-ClassRimThickn'!$B$1:$B$112,'CM-VL-G-C-GL-B-T-ClassRimThickn'!$C$1:$C$112,0,1,1),X70)</f>
        <v>75</v>
      </c>
      <c r="Z70" s="24">
        <v>74</v>
      </c>
      <c r="AA70" s="24">
        <f>IF(Z70&gt;900,_xlfn.XLOOKUP(ROUND(Z70,0),'CM-VL-G-C-GL-B-T-ClassRimThickn'!$B$1:$B$112,'CM-VL-G-C-GL-B-T-ClassRimThickn'!$C$1:$C$112,0,1,1),Z70)</f>
        <v>74</v>
      </c>
      <c r="AB70" s="24">
        <v>75</v>
      </c>
      <c r="AC70" s="24">
        <f>IF(AB70&gt;900,_xlfn.XLOOKUP(ROUND(AB70,0),'CM-VL-G-C-GL-B-T-ClassRimThickn'!$B$1:$B$112,'CM-VL-G-C-GL-B-T-ClassRimThickn'!$C$1:$C$112,0,1,1),AB70)</f>
        <v>75</v>
      </c>
      <c r="AD70" s="24">
        <v>74</v>
      </c>
      <c r="AE70" s="24">
        <f>IF(AD70&gt;900,_xlfn.XLOOKUP(ROUND(AD70,0),'CM-VL-G-C-GL-B-T-ClassRimThickn'!$B$1:$B$112,'CM-VL-G-C-GL-B-T-ClassRimThickn'!$C$1:$C$112,0,1,1),AD70)</f>
        <v>74</v>
      </c>
      <c r="AF70" s="24">
        <v>74</v>
      </c>
      <c r="AG70" s="24">
        <f>IF(AF70&gt;900,_xlfn.XLOOKUP(ROUND(AF70,0),'CM-VL-G-C-GL-B-T-ClassRimThickn'!$B$1:$B$112,'CM-VL-G-C-GL-B-T-ClassRimThickn'!$C$1:$C$112,0,1,1),AF70)</f>
        <v>74</v>
      </c>
      <c r="AH70" s="24">
        <v>28</v>
      </c>
      <c r="AI70" s="24">
        <v>29</v>
      </c>
      <c r="AJ70" s="24">
        <v>29</v>
      </c>
      <c r="AK70" s="24">
        <v>30</v>
      </c>
      <c r="AL70" s="24">
        <v>28</v>
      </c>
      <c r="AM70" s="24">
        <v>29</v>
      </c>
      <c r="AN70" s="24">
        <v>29</v>
      </c>
      <c r="AO70" s="24">
        <v>28</v>
      </c>
      <c r="AP70" s="24">
        <v>30</v>
      </c>
      <c r="AQ70" s="24">
        <v>28</v>
      </c>
      <c r="AR70" s="24">
        <v>28</v>
      </c>
      <c r="AS70" s="24">
        <v>28</v>
      </c>
      <c r="AT70" s="24">
        <v>29</v>
      </c>
      <c r="AU70" s="24">
        <v>28</v>
      </c>
      <c r="AV70" s="24">
        <v>29</v>
      </c>
      <c r="AW70" s="24">
        <v>29</v>
      </c>
      <c r="AX70" s="24">
        <v>29</v>
      </c>
      <c r="AY70" s="24">
        <v>29</v>
      </c>
      <c r="AZ70" s="24">
        <v>28</v>
      </c>
      <c r="BA70" s="24">
        <v>28</v>
      </c>
      <c r="BB70" s="24">
        <v>30</v>
      </c>
      <c r="BC70" s="24">
        <v>28</v>
      </c>
      <c r="BD70" s="24">
        <v>28</v>
      </c>
      <c r="BE70" s="24">
        <v>28</v>
      </c>
      <c r="BF70" s="24">
        <v>0</v>
      </c>
      <c r="BG70" s="24">
        <v>0</v>
      </c>
      <c r="BH70" s="24">
        <v>0</v>
      </c>
      <c r="BI70" s="24">
        <v>0</v>
      </c>
      <c r="BJ70" s="24">
        <v>0</v>
      </c>
      <c r="BL70" s="24">
        <v>0</v>
      </c>
      <c r="BM70" s="24">
        <v>0</v>
      </c>
      <c r="BN70" s="24">
        <v>0</v>
      </c>
      <c r="BO70" s="24">
        <v>0</v>
      </c>
      <c r="BP70" s="24">
        <v>0</v>
      </c>
      <c r="BQ70" s="24">
        <v>0</v>
      </c>
      <c r="BR70" s="24">
        <v>0</v>
      </c>
      <c r="BS70" s="24">
        <v>0</v>
      </c>
      <c r="BT70" s="24">
        <v>0</v>
      </c>
      <c r="BU70" s="24">
        <v>0</v>
      </c>
      <c r="BV70" s="24">
        <v>0</v>
      </c>
      <c r="BW70" s="24">
        <v>0</v>
      </c>
      <c r="BX70" s="24">
        <v>0</v>
      </c>
      <c r="BY70" s="24">
        <v>0</v>
      </c>
      <c r="BZ70" s="24">
        <v>0</v>
      </c>
      <c r="CA70" s="24">
        <v>0</v>
      </c>
      <c r="CB70" s="24">
        <v>0</v>
      </c>
      <c r="CD70" s="24">
        <v>92</v>
      </c>
      <c r="CE70" s="24">
        <v>95</v>
      </c>
      <c r="CF70" s="24">
        <v>93</v>
      </c>
      <c r="CG70" s="24">
        <v>92</v>
      </c>
      <c r="CH70" s="24">
        <v>95</v>
      </c>
      <c r="CI70" s="24">
        <v>95</v>
      </c>
      <c r="CM70" s="24">
        <v>850</v>
      </c>
      <c r="CO70" s="34">
        <f t="shared" si="8"/>
        <v>266732</v>
      </c>
    </row>
    <row r="71" spans="1:93" ht="15" hidden="1">
      <c r="A71" s="23" t="s">
        <v>114</v>
      </c>
      <c r="B71" s="52">
        <v>43752</v>
      </c>
      <c r="C71" s="25" t="str">
        <f t="shared" si="6"/>
        <v/>
      </c>
      <c r="G71" s="24">
        <f t="shared" si="7"/>
        <v>349</v>
      </c>
      <c r="H71" s="27">
        <v>283582</v>
      </c>
      <c r="I71" s="24" t="str">
        <f t="shared" si="5"/>
        <v/>
      </c>
      <c r="K71" s="24">
        <f>IF(J71&gt;900,_xlfn.XLOOKUP(ROUND(J71,0),'CM-VL-G-C-GL-B-T-ClassRimThickn'!$B$1:$B$112,'CM-VL-G-C-GL-B-T-ClassRimThickn'!$C$1:$C$112,0,1,1),J71)</f>
        <v>0</v>
      </c>
      <c r="L71" s="24">
        <v>73</v>
      </c>
      <c r="M71" s="24">
        <f>IF(L71&gt;900,_xlfn.XLOOKUP(ROUND(L71,0),'CM-VL-G-C-GL-B-T-ClassRimThickn'!$B$1:$B$112,'CM-VL-G-C-GL-B-T-ClassRimThickn'!$C$1:$C$112,0,1,1),L71)</f>
        <v>73</v>
      </c>
      <c r="N71" s="24">
        <v>75</v>
      </c>
      <c r="O71" s="24">
        <f>IF(N71&gt;900,_xlfn.XLOOKUP(ROUND(N71,0),'CM-VL-G-C-GL-B-T-ClassRimThickn'!$B$1:$B$112,'CM-VL-G-C-GL-B-T-ClassRimThickn'!$C$1:$C$112,0,1,1),N71)</f>
        <v>75</v>
      </c>
      <c r="P71" s="24">
        <v>74</v>
      </c>
      <c r="Q71" s="24">
        <f>IF(P71&gt;900,_xlfn.XLOOKUP(ROUND(P71,0),'CM-VL-G-C-GL-B-T-ClassRimThickn'!$B$1:$B$112,'CM-VL-G-C-GL-B-T-ClassRimThickn'!$C$1:$C$112,0,1,1),P71)</f>
        <v>74</v>
      </c>
      <c r="S71" s="24">
        <f>IF(R71&gt;900,_xlfn.XLOOKUP(ROUND(R71,0),'CM-VL-G-C-GL-B-T-ClassRimThickn'!$B$1:$B$112,'CM-VL-G-C-GL-B-T-ClassRimThickn'!$C$1:$C$112,0,1,1),R71)</f>
        <v>0</v>
      </c>
      <c r="T71" s="24">
        <v>75</v>
      </c>
      <c r="U71" s="24">
        <f>IF(T71&gt;900,_xlfn.XLOOKUP(ROUND(T71,0),'CM-VL-G-C-GL-B-T-ClassRimThickn'!$B$1:$B$112,'CM-VL-G-C-GL-B-T-ClassRimThickn'!$C$1:$C$112,0,1,1),T71)</f>
        <v>75</v>
      </c>
      <c r="V71" s="24">
        <v>73</v>
      </c>
      <c r="W71" s="24">
        <f>IF(V71&gt;900,_xlfn.XLOOKUP(ROUND(V71,0),'CM-VL-G-C-GL-B-T-ClassRimThickn'!$B$1:$B$112,'CM-VL-G-C-GL-B-T-ClassRimThickn'!$C$1:$C$112,0,1,1),V71)</f>
        <v>73</v>
      </c>
      <c r="X71" s="24">
        <v>74</v>
      </c>
      <c r="Y71" s="24">
        <f>IF(X71&gt;900,_xlfn.XLOOKUP(ROUND(X71,0),'CM-VL-G-C-GL-B-T-ClassRimThickn'!$B$1:$B$112,'CM-VL-G-C-GL-B-T-ClassRimThickn'!$C$1:$C$112,0,1,1),X71)</f>
        <v>74</v>
      </c>
      <c r="Z71" s="24">
        <v>74</v>
      </c>
      <c r="AA71" s="24">
        <f>IF(Z71&gt;900,_xlfn.XLOOKUP(ROUND(Z71,0),'CM-VL-G-C-GL-B-T-ClassRimThickn'!$B$1:$B$112,'CM-VL-G-C-GL-B-T-ClassRimThickn'!$C$1:$C$112,0,1,1),Z71)</f>
        <v>74</v>
      </c>
      <c r="AB71" s="24">
        <v>75</v>
      </c>
      <c r="AC71" s="24">
        <f>IF(AB71&gt;900,_xlfn.XLOOKUP(ROUND(AB71,0),'CM-VL-G-C-GL-B-T-ClassRimThickn'!$B$1:$B$112,'CM-VL-G-C-GL-B-T-ClassRimThickn'!$C$1:$C$112,0,1,1),AB71)</f>
        <v>75</v>
      </c>
      <c r="AD71" s="24">
        <v>73</v>
      </c>
      <c r="AE71" s="24">
        <f>IF(AD71&gt;900,_xlfn.XLOOKUP(ROUND(AD71,0),'CM-VL-G-C-GL-B-T-ClassRimThickn'!$B$1:$B$112,'CM-VL-G-C-GL-B-T-ClassRimThickn'!$C$1:$C$112,0,1,1),AD71)</f>
        <v>73</v>
      </c>
      <c r="AF71" s="24">
        <v>74</v>
      </c>
      <c r="AG71" s="24">
        <f>IF(AF71&gt;900,_xlfn.XLOOKUP(ROUND(AF71,0),'CM-VL-G-C-GL-B-T-ClassRimThickn'!$B$1:$B$112,'CM-VL-G-C-GL-B-T-ClassRimThickn'!$C$1:$C$112,0,1,1),AF71)</f>
        <v>74</v>
      </c>
      <c r="AH71" s="24">
        <v>28</v>
      </c>
      <c r="AI71" s="24">
        <v>29</v>
      </c>
      <c r="AJ71" s="24">
        <v>29</v>
      </c>
      <c r="AK71" s="24">
        <v>29</v>
      </c>
      <c r="AL71" s="24">
        <v>29</v>
      </c>
      <c r="AM71" s="24">
        <v>29</v>
      </c>
      <c r="AN71" s="24">
        <v>29</v>
      </c>
      <c r="AO71" s="24">
        <v>28</v>
      </c>
      <c r="AP71" s="24">
        <v>28</v>
      </c>
      <c r="AQ71" s="24">
        <v>28</v>
      </c>
      <c r="AR71" s="24">
        <v>28</v>
      </c>
      <c r="AS71" s="24">
        <v>28</v>
      </c>
      <c r="AT71" s="24">
        <v>29</v>
      </c>
      <c r="AU71" s="24">
        <v>30</v>
      </c>
      <c r="AV71" s="24">
        <v>29</v>
      </c>
      <c r="AW71" s="24">
        <v>29</v>
      </c>
      <c r="AX71" s="24">
        <v>29</v>
      </c>
      <c r="AY71" s="24">
        <v>29</v>
      </c>
      <c r="AZ71" s="24">
        <v>29</v>
      </c>
      <c r="BA71" s="24">
        <v>29</v>
      </c>
      <c r="BB71" s="24">
        <v>29</v>
      </c>
      <c r="BC71" s="24">
        <v>29</v>
      </c>
      <c r="BD71" s="24">
        <v>29</v>
      </c>
      <c r="BE71" s="24">
        <v>29</v>
      </c>
      <c r="BF71" s="24">
        <v>0</v>
      </c>
      <c r="BG71" s="24">
        <v>0</v>
      </c>
      <c r="BH71" s="24">
        <v>0</v>
      </c>
      <c r="BI71" s="24">
        <v>0</v>
      </c>
      <c r="BJ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0</v>
      </c>
      <c r="BR71" s="24">
        <v>0</v>
      </c>
      <c r="BS71" s="24">
        <v>0</v>
      </c>
      <c r="BT71" s="24">
        <v>0</v>
      </c>
      <c r="BU71" s="24">
        <v>0</v>
      </c>
      <c r="BV71" s="24">
        <v>0</v>
      </c>
      <c r="BW71" s="24">
        <v>0</v>
      </c>
      <c r="BX71" s="24">
        <v>0</v>
      </c>
      <c r="BY71" s="24">
        <v>0</v>
      </c>
      <c r="BZ71" s="24">
        <v>0</v>
      </c>
      <c r="CA71" s="24">
        <v>0</v>
      </c>
      <c r="CB71" s="24">
        <v>0</v>
      </c>
      <c r="CD71" s="24">
        <v>93</v>
      </c>
      <c r="CE71" s="24">
        <v>97</v>
      </c>
      <c r="CF71" s="24">
        <v>94</v>
      </c>
      <c r="CG71" s="24">
        <v>95</v>
      </c>
      <c r="CH71" s="24">
        <v>96</v>
      </c>
      <c r="CI71" s="24">
        <v>96</v>
      </c>
      <c r="CO71" s="34">
        <f t="shared" si="8"/>
        <v>283582</v>
      </c>
    </row>
    <row r="72" spans="1:93" ht="15" hidden="1">
      <c r="A72" s="23" t="s">
        <v>116</v>
      </c>
      <c r="B72" s="52">
        <v>40528</v>
      </c>
      <c r="C72" s="25" t="str">
        <f t="shared" si="6"/>
        <v/>
      </c>
      <c r="G72" s="24" t="str">
        <f t="shared" si="7"/>
        <v/>
      </c>
      <c r="H72" s="24">
        <v>221603</v>
      </c>
      <c r="I72" s="24" t="str">
        <f t="shared" si="5"/>
        <v/>
      </c>
      <c r="K72" s="24">
        <f>IF(J72&gt;900,_xlfn.XLOOKUP(ROUND(J72,0),'CM-VL-G-C-GL-B-T-ClassRimThickn'!$B$1:$B$112,'CM-VL-G-C-GL-B-T-ClassRimThickn'!$C$1:$C$112,0,1,1),J72)</f>
        <v>0</v>
      </c>
      <c r="L72" s="24">
        <v>49</v>
      </c>
      <c r="M72" s="24">
        <f>IF(L72&gt;900,_xlfn.XLOOKUP(ROUND(L72,0),'CM-VL-G-C-GL-B-T-ClassRimThickn'!$B$1:$B$112,'CM-VL-G-C-GL-B-T-ClassRimThickn'!$C$1:$C$112,0,1,1),L72)</f>
        <v>49</v>
      </c>
      <c r="N72" s="24">
        <v>47</v>
      </c>
      <c r="O72" s="24">
        <f>IF(N72&gt;900,_xlfn.XLOOKUP(ROUND(N72,0),'CM-VL-G-C-GL-B-T-ClassRimThickn'!$B$1:$B$112,'CM-VL-G-C-GL-B-T-ClassRimThickn'!$C$1:$C$112,0,1,1),N72)</f>
        <v>47</v>
      </c>
      <c r="P72" s="24">
        <v>45</v>
      </c>
      <c r="Q72" s="24">
        <f>IF(P72&gt;900,_xlfn.XLOOKUP(ROUND(P72,0),'CM-VL-G-C-GL-B-T-ClassRimThickn'!$B$1:$B$112,'CM-VL-G-C-GL-B-T-ClassRimThickn'!$C$1:$C$112,0,1,1),P72)</f>
        <v>45</v>
      </c>
      <c r="S72" s="24">
        <f>IF(R72&gt;900,_xlfn.XLOOKUP(ROUND(R72,0),'CM-VL-G-C-GL-B-T-ClassRimThickn'!$B$1:$B$112,'CM-VL-G-C-GL-B-T-ClassRimThickn'!$C$1:$C$112,0,1,1),R72)</f>
        <v>0</v>
      </c>
      <c r="T72" s="24">
        <v>48</v>
      </c>
      <c r="U72" s="24">
        <f>IF(T72&gt;900,_xlfn.XLOOKUP(ROUND(T72,0),'CM-VL-G-C-GL-B-T-ClassRimThickn'!$B$1:$B$112,'CM-VL-G-C-GL-B-T-ClassRimThickn'!$C$1:$C$112,0,1,1),T72)</f>
        <v>48</v>
      </c>
      <c r="V72" s="24">
        <v>45</v>
      </c>
      <c r="W72" s="24">
        <f>IF(V72&gt;900,_xlfn.XLOOKUP(ROUND(V72,0),'CM-VL-G-C-GL-B-T-ClassRimThickn'!$B$1:$B$112,'CM-VL-G-C-GL-B-T-ClassRimThickn'!$C$1:$C$112,0,1,1),V72)</f>
        <v>45</v>
      </c>
      <c r="X72" s="24">
        <v>50</v>
      </c>
      <c r="Y72" s="24">
        <f>IF(X72&gt;900,_xlfn.XLOOKUP(ROUND(X72,0),'CM-VL-G-C-GL-B-T-ClassRimThickn'!$B$1:$B$112,'CM-VL-G-C-GL-B-T-ClassRimThickn'!$C$1:$C$112,0,1,1),X72)</f>
        <v>50</v>
      </c>
      <c r="Z72" s="24">
        <v>49</v>
      </c>
      <c r="AA72" s="24">
        <f>IF(Z72&gt;900,_xlfn.XLOOKUP(ROUND(Z72,0),'CM-VL-G-C-GL-B-T-ClassRimThickn'!$B$1:$B$112,'CM-VL-G-C-GL-B-T-ClassRimThickn'!$C$1:$C$112,0,1,1),Z72)</f>
        <v>49</v>
      </c>
      <c r="AB72" s="24">
        <v>45</v>
      </c>
      <c r="AC72" s="24">
        <f>IF(AB72&gt;900,_xlfn.XLOOKUP(ROUND(AB72,0),'CM-VL-G-C-GL-B-T-ClassRimThickn'!$B$1:$B$112,'CM-VL-G-C-GL-B-T-ClassRimThickn'!$C$1:$C$112,0,1,1),AB72)</f>
        <v>45</v>
      </c>
      <c r="AD72" s="24">
        <v>49</v>
      </c>
      <c r="AE72" s="24">
        <f>IF(AD72&gt;900,_xlfn.XLOOKUP(ROUND(AD72,0),'CM-VL-G-C-GL-B-T-ClassRimThickn'!$B$1:$B$112,'CM-VL-G-C-GL-B-T-ClassRimThickn'!$C$1:$C$112,0,1,1),AD72)</f>
        <v>49</v>
      </c>
      <c r="AF72" s="24">
        <v>47</v>
      </c>
      <c r="AG72" s="24">
        <f>IF(AF72&gt;900,_xlfn.XLOOKUP(ROUND(AF72,0),'CM-VL-G-C-GL-B-T-ClassRimThickn'!$B$1:$B$112,'CM-VL-G-C-GL-B-T-ClassRimThickn'!$C$1:$C$112,0,1,1),AF72)</f>
        <v>47</v>
      </c>
      <c r="AH72" s="24">
        <v>25</v>
      </c>
      <c r="AI72" s="24">
        <v>29</v>
      </c>
      <c r="AJ72" s="24">
        <v>28.5</v>
      </c>
      <c r="AK72" s="24">
        <v>26</v>
      </c>
      <c r="AL72" s="24">
        <v>29</v>
      </c>
      <c r="AM72" s="24">
        <v>29</v>
      </c>
      <c r="AN72" s="24">
        <v>29</v>
      </c>
      <c r="AO72" s="24">
        <v>28.5</v>
      </c>
      <c r="AP72" s="24">
        <v>28.5</v>
      </c>
      <c r="AQ72" s="24">
        <v>22</v>
      </c>
      <c r="AR72" s="24">
        <v>28</v>
      </c>
      <c r="AS72" s="24">
        <v>29</v>
      </c>
      <c r="AT72" s="24">
        <v>28</v>
      </c>
      <c r="AU72" s="24">
        <v>28</v>
      </c>
      <c r="AV72" s="24">
        <v>28</v>
      </c>
      <c r="AW72" s="24">
        <v>28</v>
      </c>
      <c r="AX72" s="24">
        <v>28</v>
      </c>
      <c r="AY72" s="24">
        <v>28</v>
      </c>
      <c r="AZ72" s="24">
        <v>28</v>
      </c>
      <c r="BA72" s="24">
        <v>28.5</v>
      </c>
      <c r="BB72" s="24">
        <v>28</v>
      </c>
      <c r="BC72" s="24">
        <v>28.5</v>
      </c>
      <c r="BD72" s="24">
        <v>28</v>
      </c>
      <c r="BE72" s="24">
        <v>28.5</v>
      </c>
      <c r="BF72" s="24">
        <v>0</v>
      </c>
      <c r="BG72" s="24">
        <v>0</v>
      </c>
      <c r="BH72" s="24">
        <v>0</v>
      </c>
      <c r="BI72" s="24">
        <v>0</v>
      </c>
      <c r="BJ72" s="24">
        <v>0</v>
      </c>
      <c r="BL72" s="24">
        <v>0.5</v>
      </c>
      <c r="BM72" s="24">
        <v>0</v>
      </c>
      <c r="BN72" s="24">
        <v>0</v>
      </c>
      <c r="BO72" s="24">
        <v>0</v>
      </c>
      <c r="BP72" s="24">
        <v>0</v>
      </c>
      <c r="BQ72" s="24">
        <v>0</v>
      </c>
      <c r="BR72" s="24">
        <v>0</v>
      </c>
      <c r="BS72" s="24">
        <v>0</v>
      </c>
      <c r="BT72" s="24">
        <v>0</v>
      </c>
      <c r="BU72" s="24">
        <v>0</v>
      </c>
      <c r="BV72" s="24">
        <v>0</v>
      </c>
      <c r="BW72" s="24">
        <v>0</v>
      </c>
      <c r="BX72" s="24">
        <v>0</v>
      </c>
      <c r="BY72" s="24">
        <v>0</v>
      </c>
      <c r="BZ72" s="24">
        <v>0</v>
      </c>
      <c r="CA72" s="24">
        <v>0</v>
      </c>
      <c r="CB72" s="24">
        <v>0</v>
      </c>
      <c r="CD72" s="24">
        <v>78</v>
      </c>
      <c r="CE72" s="24">
        <v>78</v>
      </c>
      <c r="CF72" s="24">
        <v>78</v>
      </c>
      <c r="CG72" s="24">
        <v>68</v>
      </c>
      <c r="CH72" s="24">
        <v>80</v>
      </c>
      <c r="CI72" s="24">
        <v>77</v>
      </c>
      <c r="CO72" s="34">
        <f t="shared" si="8"/>
        <v>221603</v>
      </c>
    </row>
    <row r="73" spans="1:93" ht="15" hidden="1">
      <c r="A73" s="23" t="s">
        <v>116</v>
      </c>
      <c r="B73" s="52">
        <v>40563</v>
      </c>
      <c r="C73" s="25" t="str">
        <f t="shared" si="6"/>
        <v/>
      </c>
      <c r="G73" s="24">
        <f t="shared" si="7"/>
        <v>35</v>
      </c>
      <c r="H73" s="27">
        <v>226090</v>
      </c>
      <c r="I73" s="24" t="str">
        <f t="shared" si="5"/>
        <v/>
      </c>
      <c r="K73" s="24">
        <f>IF(J73&gt;900,_xlfn.XLOOKUP(ROUND(J73,0),'CM-VL-G-C-GL-B-T-ClassRimThickn'!$B$1:$B$112,'CM-VL-G-C-GL-B-T-ClassRimThickn'!$C$1:$C$112,0,1,1),J73)</f>
        <v>0</v>
      </c>
      <c r="L73" s="24">
        <v>48</v>
      </c>
      <c r="M73" s="24">
        <f>IF(L73&gt;900,_xlfn.XLOOKUP(ROUND(L73,0),'CM-VL-G-C-GL-B-T-ClassRimThickn'!$B$1:$B$112,'CM-VL-G-C-GL-B-T-ClassRimThickn'!$C$1:$C$112,0,1,1),L73)</f>
        <v>48</v>
      </c>
      <c r="N73" s="24">
        <v>45</v>
      </c>
      <c r="O73" s="24">
        <f>IF(N73&gt;900,_xlfn.XLOOKUP(ROUND(N73,0),'CM-VL-G-C-GL-B-T-ClassRimThickn'!$B$1:$B$112,'CM-VL-G-C-GL-B-T-ClassRimThickn'!$C$1:$C$112,0,1,1),N73)</f>
        <v>45</v>
      </c>
      <c r="P73" s="24">
        <v>43</v>
      </c>
      <c r="Q73" s="24">
        <f>IF(P73&gt;900,_xlfn.XLOOKUP(ROUND(P73,0),'CM-VL-G-C-GL-B-T-ClassRimThickn'!$B$1:$B$112,'CM-VL-G-C-GL-B-T-ClassRimThickn'!$C$1:$C$112,0,1,1),P73)</f>
        <v>43</v>
      </c>
      <c r="S73" s="24">
        <f>IF(R73&gt;900,_xlfn.XLOOKUP(ROUND(R73,0),'CM-VL-G-C-GL-B-T-ClassRimThickn'!$B$1:$B$112,'CM-VL-G-C-GL-B-T-ClassRimThickn'!$C$1:$C$112,0,1,1),R73)</f>
        <v>0</v>
      </c>
      <c r="T73" s="24">
        <v>46</v>
      </c>
      <c r="U73" s="24">
        <f>IF(T73&gt;900,_xlfn.XLOOKUP(ROUND(T73,0),'CM-VL-G-C-GL-B-T-ClassRimThickn'!$B$1:$B$112,'CM-VL-G-C-GL-B-T-ClassRimThickn'!$C$1:$C$112,0,1,1),T73)</f>
        <v>46</v>
      </c>
      <c r="V73" s="24">
        <v>43</v>
      </c>
      <c r="W73" s="24">
        <f>IF(V73&gt;900,_xlfn.XLOOKUP(ROUND(V73,0),'CM-VL-G-C-GL-B-T-ClassRimThickn'!$B$1:$B$112,'CM-VL-G-C-GL-B-T-ClassRimThickn'!$C$1:$C$112,0,1,1),V73)</f>
        <v>43</v>
      </c>
      <c r="X73" s="24">
        <v>46</v>
      </c>
      <c r="Y73" s="24">
        <f>IF(X73&gt;900,_xlfn.XLOOKUP(ROUND(X73,0),'CM-VL-G-C-GL-B-T-ClassRimThickn'!$B$1:$B$112,'CM-VL-G-C-GL-B-T-ClassRimThickn'!$C$1:$C$112,0,1,1),X73)</f>
        <v>46</v>
      </c>
      <c r="Z73" s="24">
        <v>46</v>
      </c>
      <c r="AA73" s="24">
        <f>IF(Z73&gt;900,_xlfn.XLOOKUP(ROUND(Z73,0),'CM-VL-G-C-GL-B-T-ClassRimThickn'!$B$1:$B$112,'CM-VL-G-C-GL-B-T-ClassRimThickn'!$C$1:$C$112,0,1,1),Z73)</f>
        <v>46</v>
      </c>
      <c r="AB73" s="24">
        <v>42</v>
      </c>
      <c r="AC73" s="24">
        <f>IF(AB73&gt;900,_xlfn.XLOOKUP(ROUND(AB73,0),'CM-VL-G-C-GL-B-T-ClassRimThickn'!$B$1:$B$112,'CM-VL-G-C-GL-B-T-ClassRimThickn'!$C$1:$C$112,0,1,1),AB73)</f>
        <v>42</v>
      </c>
      <c r="AD73" s="24">
        <v>46</v>
      </c>
      <c r="AE73" s="24">
        <f>IF(AD73&gt;900,_xlfn.XLOOKUP(ROUND(AD73,0),'CM-VL-G-C-GL-B-T-ClassRimThickn'!$B$1:$B$112,'CM-VL-G-C-GL-B-T-ClassRimThickn'!$C$1:$C$112,0,1,1),AD73)</f>
        <v>46</v>
      </c>
      <c r="AF73" s="24">
        <v>44</v>
      </c>
      <c r="AG73" s="24">
        <f>IF(AF73&gt;900,_xlfn.XLOOKUP(ROUND(AF73,0),'CM-VL-G-C-GL-B-T-ClassRimThickn'!$B$1:$B$112,'CM-VL-G-C-GL-B-T-ClassRimThickn'!$C$1:$C$112,0,1,1),AF73)</f>
        <v>44</v>
      </c>
      <c r="AH73" s="24">
        <v>24</v>
      </c>
      <c r="AI73" s="24">
        <v>29</v>
      </c>
      <c r="AJ73" s="24">
        <v>28</v>
      </c>
      <c r="AK73" s="24">
        <v>24</v>
      </c>
      <c r="AL73" s="24">
        <v>29</v>
      </c>
      <c r="AM73" s="24">
        <v>31</v>
      </c>
      <c r="AN73" s="24">
        <v>25</v>
      </c>
      <c r="AO73" s="24">
        <v>29</v>
      </c>
      <c r="AP73" s="24">
        <v>29</v>
      </c>
      <c r="AQ73" s="24">
        <v>21</v>
      </c>
      <c r="AR73" s="24">
        <v>28</v>
      </c>
      <c r="AS73" s="24">
        <v>30</v>
      </c>
      <c r="AT73" s="24">
        <v>29</v>
      </c>
      <c r="AU73" s="24">
        <v>31</v>
      </c>
      <c r="AV73" s="24">
        <v>29</v>
      </c>
      <c r="AW73" s="24">
        <v>28</v>
      </c>
      <c r="AX73" s="24">
        <v>28</v>
      </c>
      <c r="AY73" s="24">
        <v>29</v>
      </c>
      <c r="AZ73" s="24">
        <v>28</v>
      </c>
      <c r="BA73" s="24">
        <v>29</v>
      </c>
      <c r="BB73" s="24">
        <v>29</v>
      </c>
      <c r="BC73" s="24">
        <v>29</v>
      </c>
      <c r="BD73" s="24">
        <v>30</v>
      </c>
      <c r="BE73" s="24">
        <v>29</v>
      </c>
      <c r="BF73" s="24">
        <v>0</v>
      </c>
      <c r="BG73" s="24">
        <v>0</v>
      </c>
      <c r="BH73" s="24">
        <v>0</v>
      </c>
      <c r="BI73" s="24">
        <v>0</v>
      </c>
      <c r="BJ73" s="24">
        <v>0</v>
      </c>
      <c r="BL73" s="24">
        <v>0</v>
      </c>
      <c r="BM73" s="24">
        <v>0</v>
      </c>
      <c r="BN73" s="24">
        <v>0</v>
      </c>
      <c r="BO73" s="24">
        <v>0</v>
      </c>
      <c r="BP73" s="24">
        <v>0</v>
      </c>
      <c r="BQ73" s="24">
        <v>0</v>
      </c>
      <c r="BR73" s="24">
        <v>0</v>
      </c>
      <c r="BS73" s="24">
        <v>0</v>
      </c>
      <c r="BT73" s="24">
        <v>0</v>
      </c>
      <c r="BU73" s="24">
        <v>0</v>
      </c>
      <c r="BV73" s="24">
        <v>0</v>
      </c>
      <c r="BW73" s="24">
        <v>0</v>
      </c>
      <c r="BX73" s="24">
        <v>0</v>
      </c>
      <c r="BY73" s="24">
        <v>0</v>
      </c>
      <c r="BZ73" s="24">
        <v>0</v>
      </c>
      <c r="CA73" s="24">
        <v>0</v>
      </c>
      <c r="CB73" s="24">
        <v>0</v>
      </c>
      <c r="CD73" s="24">
        <v>85</v>
      </c>
      <c r="CE73" s="24">
        <v>85</v>
      </c>
      <c r="CF73" s="24">
        <v>85</v>
      </c>
      <c r="CG73" s="24">
        <v>85</v>
      </c>
      <c r="CH73" s="24">
        <v>85</v>
      </c>
      <c r="CI73" s="24">
        <v>85</v>
      </c>
      <c r="CO73" s="34">
        <f t="shared" si="8"/>
        <v>226090</v>
      </c>
    </row>
    <row r="74" spans="1:93" ht="15" hidden="1">
      <c r="A74" s="23" t="s">
        <v>116</v>
      </c>
      <c r="B74" s="52">
        <v>40590</v>
      </c>
      <c r="C74" s="25" t="str">
        <f t="shared" si="6"/>
        <v/>
      </c>
      <c r="G74" s="24">
        <f t="shared" si="7"/>
        <v>27</v>
      </c>
      <c r="H74" s="24">
        <v>232320</v>
      </c>
      <c r="I74" s="24" t="str">
        <f t="shared" si="5"/>
        <v/>
      </c>
      <c r="K74" s="24">
        <f>IF(J74&gt;900,_xlfn.XLOOKUP(ROUND(J74,0),'CM-VL-G-C-GL-B-T-ClassRimThickn'!$B$1:$B$112,'CM-VL-G-C-GL-B-T-ClassRimThickn'!$C$1:$C$112,0,1,1),J74)</f>
        <v>0</v>
      </c>
      <c r="L74" s="24">
        <v>47</v>
      </c>
      <c r="M74" s="24">
        <f>IF(L74&gt;900,_xlfn.XLOOKUP(ROUND(L74,0),'CM-VL-G-C-GL-B-T-ClassRimThickn'!$B$1:$B$112,'CM-VL-G-C-GL-B-T-ClassRimThickn'!$C$1:$C$112,0,1,1),L74)</f>
        <v>47</v>
      </c>
      <c r="N74" s="24">
        <v>46</v>
      </c>
      <c r="O74" s="24">
        <f>IF(N74&gt;900,_xlfn.XLOOKUP(ROUND(N74,0),'CM-VL-G-C-GL-B-T-ClassRimThickn'!$B$1:$B$112,'CM-VL-G-C-GL-B-T-ClassRimThickn'!$C$1:$C$112,0,1,1),N74)</f>
        <v>46</v>
      </c>
      <c r="P74" s="24">
        <v>45</v>
      </c>
      <c r="Q74" s="24">
        <f>IF(P74&gt;900,_xlfn.XLOOKUP(ROUND(P74,0),'CM-VL-G-C-GL-B-T-ClassRimThickn'!$B$1:$B$112,'CM-VL-G-C-GL-B-T-ClassRimThickn'!$C$1:$C$112,0,1,1),P74)</f>
        <v>45</v>
      </c>
      <c r="S74" s="24">
        <f>IF(R74&gt;900,_xlfn.XLOOKUP(ROUND(R74,0),'CM-VL-G-C-GL-B-T-ClassRimThickn'!$B$1:$B$112,'CM-VL-G-C-GL-B-T-ClassRimThickn'!$C$1:$C$112,0,1,1),R74)</f>
        <v>0</v>
      </c>
      <c r="T74" s="24">
        <v>42</v>
      </c>
      <c r="U74" s="24">
        <f>IF(T74&gt;900,_xlfn.XLOOKUP(ROUND(T74,0),'CM-VL-G-C-GL-B-T-ClassRimThickn'!$B$1:$B$112,'CM-VL-G-C-GL-B-T-ClassRimThickn'!$C$1:$C$112,0,1,1),T74)</f>
        <v>42</v>
      </c>
      <c r="V74" s="24">
        <v>42</v>
      </c>
      <c r="W74" s="24">
        <f>IF(V74&gt;900,_xlfn.XLOOKUP(ROUND(V74,0),'CM-VL-G-C-GL-B-T-ClassRimThickn'!$B$1:$B$112,'CM-VL-G-C-GL-B-T-ClassRimThickn'!$C$1:$C$112,0,1,1),V74)</f>
        <v>42</v>
      </c>
      <c r="X74" s="24">
        <v>47</v>
      </c>
      <c r="Y74" s="24">
        <f>IF(X74&gt;900,_xlfn.XLOOKUP(ROUND(X74,0),'CM-VL-G-C-GL-B-T-ClassRimThickn'!$B$1:$B$112,'CM-VL-G-C-GL-B-T-ClassRimThickn'!$C$1:$C$112,0,1,1),X74)</f>
        <v>47</v>
      </c>
      <c r="Z74" s="24">
        <v>46</v>
      </c>
      <c r="AA74" s="24">
        <f>IF(Z74&gt;900,_xlfn.XLOOKUP(ROUND(Z74,0),'CM-VL-G-C-GL-B-T-ClassRimThickn'!$B$1:$B$112,'CM-VL-G-C-GL-B-T-ClassRimThickn'!$C$1:$C$112,0,1,1),Z74)</f>
        <v>46</v>
      </c>
      <c r="AB74" s="24">
        <v>44</v>
      </c>
      <c r="AC74" s="24">
        <f>IF(AB74&gt;900,_xlfn.XLOOKUP(ROUND(AB74,0),'CM-VL-G-C-GL-B-T-ClassRimThickn'!$B$1:$B$112,'CM-VL-G-C-GL-B-T-ClassRimThickn'!$C$1:$C$112,0,1,1),AB74)</f>
        <v>44</v>
      </c>
      <c r="AD74" s="24">
        <v>47</v>
      </c>
      <c r="AE74" s="24">
        <f>IF(AD74&gt;900,_xlfn.XLOOKUP(ROUND(AD74,0),'CM-VL-G-C-GL-B-T-ClassRimThickn'!$B$1:$B$112,'CM-VL-G-C-GL-B-T-ClassRimThickn'!$C$1:$C$112,0,1,1),AD74)</f>
        <v>47</v>
      </c>
      <c r="AF74" s="24">
        <v>42</v>
      </c>
      <c r="AG74" s="24">
        <f>IF(AF74&gt;900,_xlfn.XLOOKUP(ROUND(AF74,0),'CM-VL-G-C-GL-B-T-ClassRimThickn'!$B$1:$B$112,'CM-VL-G-C-GL-B-T-ClassRimThickn'!$C$1:$C$112,0,1,1),AF74)</f>
        <v>42</v>
      </c>
      <c r="AH74" s="24">
        <v>25</v>
      </c>
      <c r="AI74" s="24">
        <v>28</v>
      </c>
      <c r="AJ74" s="24">
        <v>28</v>
      </c>
      <c r="AK74" s="24">
        <v>27</v>
      </c>
      <c r="AL74" s="24">
        <v>30</v>
      </c>
      <c r="AM74" s="24">
        <v>29</v>
      </c>
      <c r="AN74" s="24">
        <v>27</v>
      </c>
      <c r="AO74" s="24">
        <v>28</v>
      </c>
      <c r="AP74" s="24">
        <v>28</v>
      </c>
      <c r="AQ74" s="24">
        <v>21</v>
      </c>
      <c r="AR74" s="24">
        <v>28</v>
      </c>
      <c r="AS74" s="24">
        <v>29</v>
      </c>
      <c r="AT74" s="24">
        <v>29</v>
      </c>
      <c r="AU74" s="24">
        <v>28</v>
      </c>
      <c r="AV74" s="24">
        <v>29</v>
      </c>
      <c r="AW74" s="24">
        <v>29</v>
      </c>
      <c r="AX74" s="24">
        <v>28</v>
      </c>
      <c r="AY74" s="24">
        <v>28</v>
      </c>
      <c r="AZ74" s="24">
        <v>30</v>
      </c>
      <c r="BA74" s="24">
        <v>28</v>
      </c>
      <c r="BB74" s="24">
        <v>29</v>
      </c>
      <c r="BC74" s="24">
        <v>30</v>
      </c>
      <c r="BD74" s="24">
        <v>29</v>
      </c>
      <c r="BE74" s="24">
        <v>31</v>
      </c>
      <c r="BF74" s="24">
        <v>0.5</v>
      </c>
      <c r="BG74" s="24">
        <v>0.5</v>
      </c>
      <c r="BH74" s="24">
        <v>0.5</v>
      </c>
      <c r="BI74" s="24">
        <v>0</v>
      </c>
      <c r="BJ74" s="24">
        <v>0</v>
      </c>
      <c r="BL74" s="24">
        <v>0.5</v>
      </c>
      <c r="BM74" s="24">
        <v>1</v>
      </c>
      <c r="BN74" s="24">
        <v>0.5</v>
      </c>
      <c r="BO74" s="24">
        <v>0</v>
      </c>
      <c r="BP74" s="24">
        <v>0.5</v>
      </c>
      <c r="BQ74" s="24">
        <v>0.5</v>
      </c>
      <c r="BR74" s="24">
        <v>0</v>
      </c>
      <c r="BS74" s="24">
        <v>0</v>
      </c>
      <c r="BT74" s="24">
        <v>0</v>
      </c>
      <c r="BU74" s="24">
        <v>0</v>
      </c>
      <c r="BV74" s="24">
        <v>0</v>
      </c>
      <c r="BW74" s="24">
        <v>0</v>
      </c>
      <c r="BX74" s="24">
        <v>0</v>
      </c>
      <c r="BY74" s="24">
        <v>0</v>
      </c>
      <c r="BZ74" s="24">
        <v>0</v>
      </c>
      <c r="CA74" s="24">
        <v>0</v>
      </c>
      <c r="CB74" s="24">
        <v>0</v>
      </c>
      <c r="CD74" s="24">
        <v>88</v>
      </c>
      <c r="CE74" s="24">
        <v>91</v>
      </c>
      <c r="CF74" s="24">
        <v>90</v>
      </c>
      <c r="CG74" s="24">
        <v>70</v>
      </c>
      <c r="CH74" s="24">
        <v>80</v>
      </c>
      <c r="CI74" s="24">
        <v>80</v>
      </c>
      <c r="CO74" s="34">
        <f t="shared" si="8"/>
        <v>232320</v>
      </c>
    </row>
    <row r="75" spans="1:93" ht="15" hidden="1">
      <c r="A75" s="23" t="s">
        <v>116</v>
      </c>
      <c r="B75" s="52">
        <v>40617</v>
      </c>
      <c r="C75" s="25" t="str">
        <f t="shared" si="6"/>
        <v/>
      </c>
      <c r="G75" s="24">
        <f t="shared" si="7"/>
        <v>27</v>
      </c>
      <c r="H75" s="24">
        <v>241737</v>
      </c>
      <c r="I75" s="24" t="str">
        <f t="shared" si="5"/>
        <v/>
      </c>
      <c r="K75" s="24">
        <f>IF(J75&gt;900,_xlfn.XLOOKUP(ROUND(J75,0),'CM-VL-G-C-GL-B-T-ClassRimThickn'!$B$1:$B$112,'CM-VL-G-C-GL-B-T-ClassRimThickn'!$C$1:$C$112,0,1,1),J75)</f>
        <v>0</v>
      </c>
      <c r="L75" s="24">
        <v>47</v>
      </c>
      <c r="M75" s="24">
        <f>IF(L75&gt;900,_xlfn.XLOOKUP(ROUND(L75,0),'CM-VL-G-C-GL-B-T-ClassRimThickn'!$B$1:$B$112,'CM-VL-G-C-GL-B-T-ClassRimThickn'!$C$1:$C$112,0,1,1),L75)</f>
        <v>47</v>
      </c>
      <c r="N75" s="24">
        <v>46</v>
      </c>
      <c r="O75" s="24">
        <f>IF(N75&gt;900,_xlfn.XLOOKUP(ROUND(N75,0),'CM-VL-G-C-GL-B-T-ClassRimThickn'!$B$1:$B$112,'CM-VL-G-C-GL-B-T-ClassRimThickn'!$C$1:$C$112,0,1,1),N75)</f>
        <v>46</v>
      </c>
      <c r="P75" s="24">
        <v>46</v>
      </c>
      <c r="Q75" s="24">
        <f>IF(P75&gt;900,_xlfn.XLOOKUP(ROUND(P75,0),'CM-VL-G-C-GL-B-T-ClassRimThickn'!$B$1:$B$112,'CM-VL-G-C-GL-B-T-ClassRimThickn'!$C$1:$C$112,0,1,1),P75)</f>
        <v>46</v>
      </c>
      <c r="S75" s="24">
        <f>IF(R75&gt;900,_xlfn.XLOOKUP(ROUND(R75,0),'CM-VL-G-C-GL-B-T-ClassRimThickn'!$B$1:$B$112,'CM-VL-G-C-GL-B-T-ClassRimThickn'!$C$1:$C$112,0,1,1),R75)</f>
        <v>0</v>
      </c>
      <c r="T75" s="24">
        <v>46</v>
      </c>
      <c r="U75" s="24">
        <f>IF(T75&gt;900,_xlfn.XLOOKUP(ROUND(T75,0),'CM-VL-G-C-GL-B-T-ClassRimThickn'!$B$1:$B$112,'CM-VL-G-C-GL-B-T-ClassRimThickn'!$C$1:$C$112,0,1,1),T75)</f>
        <v>46</v>
      </c>
      <c r="V75" s="24">
        <v>43</v>
      </c>
      <c r="W75" s="24">
        <f>IF(V75&gt;900,_xlfn.XLOOKUP(ROUND(V75,0),'CM-VL-G-C-GL-B-T-ClassRimThickn'!$B$1:$B$112,'CM-VL-G-C-GL-B-T-ClassRimThickn'!$C$1:$C$112,0,1,1),V75)</f>
        <v>43</v>
      </c>
      <c r="X75" s="24">
        <v>47</v>
      </c>
      <c r="Y75" s="24">
        <f>IF(X75&gt;900,_xlfn.XLOOKUP(ROUND(X75,0),'CM-VL-G-C-GL-B-T-ClassRimThickn'!$B$1:$B$112,'CM-VL-G-C-GL-B-T-ClassRimThickn'!$C$1:$C$112,0,1,1),X75)</f>
        <v>47</v>
      </c>
      <c r="Z75" s="24">
        <v>46</v>
      </c>
      <c r="AA75" s="24">
        <f>IF(Z75&gt;900,_xlfn.XLOOKUP(ROUND(Z75,0),'CM-VL-G-C-GL-B-T-ClassRimThickn'!$B$1:$B$112,'CM-VL-G-C-GL-B-T-ClassRimThickn'!$C$1:$C$112,0,1,1),Z75)</f>
        <v>46</v>
      </c>
      <c r="AB75" s="24">
        <v>46</v>
      </c>
      <c r="AC75" s="24">
        <f>IF(AB75&gt;900,_xlfn.XLOOKUP(ROUND(AB75,0),'CM-VL-G-C-GL-B-T-ClassRimThickn'!$B$1:$B$112,'CM-VL-G-C-GL-B-T-ClassRimThickn'!$C$1:$C$112,0,1,1),AB75)</f>
        <v>46</v>
      </c>
      <c r="AD75" s="24">
        <v>47</v>
      </c>
      <c r="AE75" s="24">
        <f>IF(AD75&gt;900,_xlfn.XLOOKUP(ROUND(AD75,0),'CM-VL-G-C-GL-B-T-ClassRimThickn'!$B$1:$B$112,'CM-VL-G-C-GL-B-T-ClassRimThickn'!$C$1:$C$112,0,1,1),AD75)</f>
        <v>47</v>
      </c>
      <c r="AF75" s="24">
        <v>45</v>
      </c>
      <c r="AG75" s="24">
        <f>IF(AF75&gt;900,_xlfn.XLOOKUP(ROUND(AF75,0),'CM-VL-G-C-GL-B-T-ClassRimThickn'!$B$1:$B$112,'CM-VL-G-C-GL-B-T-ClassRimThickn'!$C$1:$C$112,0,1,1),AF75)</f>
        <v>45</v>
      </c>
      <c r="AH75" s="24">
        <v>23</v>
      </c>
      <c r="AI75" s="24">
        <v>28</v>
      </c>
      <c r="AJ75" s="24">
        <v>27</v>
      </c>
      <c r="AK75" s="24">
        <v>28</v>
      </c>
      <c r="AL75" s="24">
        <v>27</v>
      </c>
      <c r="AM75" s="24">
        <v>27</v>
      </c>
      <c r="AN75" s="24">
        <v>23</v>
      </c>
      <c r="AO75" s="24">
        <v>30</v>
      </c>
      <c r="AP75" s="24">
        <v>26</v>
      </c>
      <c r="AQ75" s="24">
        <v>26</v>
      </c>
      <c r="AR75" s="24">
        <v>26</v>
      </c>
      <c r="AS75" s="24">
        <v>25</v>
      </c>
      <c r="AT75" s="24">
        <v>30</v>
      </c>
      <c r="AU75" s="24">
        <v>29</v>
      </c>
      <c r="AV75" s="24">
        <v>29</v>
      </c>
      <c r="AW75" s="24">
        <v>28</v>
      </c>
      <c r="AX75" s="24">
        <v>27</v>
      </c>
      <c r="AY75" s="24">
        <v>31</v>
      </c>
      <c r="AZ75" s="24">
        <v>29</v>
      </c>
      <c r="BA75" s="24">
        <v>30</v>
      </c>
      <c r="BB75" s="24">
        <v>30</v>
      </c>
      <c r="BC75" s="24">
        <v>29</v>
      </c>
      <c r="BD75" s="24">
        <v>29</v>
      </c>
      <c r="BE75" s="24">
        <v>29</v>
      </c>
      <c r="BF75" s="24">
        <v>0</v>
      </c>
      <c r="BG75" s="24">
        <v>0</v>
      </c>
      <c r="BH75" s="24">
        <v>0</v>
      </c>
      <c r="BI75" s="24">
        <v>0</v>
      </c>
      <c r="BJ75" s="24">
        <v>0</v>
      </c>
      <c r="BL75" s="24">
        <v>0</v>
      </c>
      <c r="BM75" s="24">
        <v>0</v>
      </c>
      <c r="BN75" s="24">
        <v>0</v>
      </c>
      <c r="BO75" s="24">
        <v>0</v>
      </c>
      <c r="BP75" s="24">
        <v>0</v>
      </c>
      <c r="BQ75" s="24">
        <v>0</v>
      </c>
      <c r="BR75" s="24">
        <v>0.5</v>
      </c>
      <c r="BS75" s="24">
        <v>0</v>
      </c>
      <c r="BT75" s="24">
        <v>0</v>
      </c>
      <c r="BU75" s="24">
        <v>0</v>
      </c>
      <c r="BV75" s="24">
        <v>0</v>
      </c>
      <c r="BW75" s="24">
        <v>0.5</v>
      </c>
      <c r="BX75" s="24">
        <v>0</v>
      </c>
      <c r="BY75" s="24">
        <v>0</v>
      </c>
      <c r="BZ75" s="24">
        <v>0</v>
      </c>
      <c r="CA75" s="24">
        <v>0</v>
      </c>
      <c r="CB75" s="24">
        <v>0</v>
      </c>
      <c r="CD75" s="24">
        <v>82</v>
      </c>
      <c r="CE75" s="24">
        <v>82</v>
      </c>
      <c r="CF75" s="24">
        <v>85</v>
      </c>
      <c r="CG75" s="24">
        <v>88</v>
      </c>
      <c r="CH75" s="24">
        <v>90</v>
      </c>
      <c r="CI75" s="24">
        <v>90</v>
      </c>
      <c r="CO75" s="34">
        <f t="shared" si="8"/>
        <v>241737</v>
      </c>
    </row>
    <row r="76" spans="1:93" ht="15" hidden="1">
      <c r="A76" s="23" t="s">
        <v>116</v>
      </c>
      <c r="B76" s="52">
        <v>40646</v>
      </c>
      <c r="C76" s="25" t="str">
        <f t="shared" si="6"/>
        <v/>
      </c>
      <c r="G76" s="24">
        <f t="shared" si="7"/>
        <v>29</v>
      </c>
      <c r="H76" s="24">
        <v>247259</v>
      </c>
      <c r="I76" s="24" t="str">
        <f t="shared" si="5"/>
        <v/>
      </c>
      <c r="K76" s="24">
        <f>IF(J76&gt;900,_xlfn.XLOOKUP(ROUND(J76,0),'CM-VL-G-C-GL-B-T-ClassRimThickn'!$B$1:$B$112,'CM-VL-G-C-GL-B-T-ClassRimThickn'!$C$1:$C$112,0,1,1),J76)</f>
        <v>0</v>
      </c>
      <c r="L76" s="24">
        <v>50</v>
      </c>
      <c r="M76" s="24">
        <f>IF(L76&gt;900,_xlfn.XLOOKUP(ROUND(L76,0),'CM-VL-G-C-GL-B-T-ClassRimThickn'!$B$1:$B$112,'CM-VL-G-C-GL-B-T-ClassRimThickn'!$C$1:$C$112,0,1,1),L76)</f>
        <v>50</v>
      </c>
      <c r="N76" s="24">
        <v>55</v>
      </c>
      <c r="O76" s="24">
        <f>IF(N76&gt;900,_xlfn.XLOOKUP(ROUND(N76,0),'CM-VL-G-C-GL-B-T-ClassRimThickn'!$B$1:$B$112,'CM-VL-G-C-GL-B-T-ClassRimThickn'!$C$1:$C$112,0,1,1),N76)</f>
        <v>55</v>
      </c>
      <c r="P76" s="24">
        <v>45</v>
      </c>
      <c r="Q76" s="24">
        <f>IF(P76&gt;900,_xlfn.XLOOKUP(ROUND(P76,0),'CM-VL-G-C-GL-B-T-ClassRimThickn'!$B$1:$B$112,'CM-VL-G-C-GL-B-T-ClassRimThickn'!$C$1:$C$112,0,1,1),P76)</f>
        <v>45</v>
      </c>
      <c r="S76" s="24">
        <f>IF(R76&gt;900,_xlfn.XLOOKUP(ROUND(R76,0),'CM-VL-G-C-GL-B-T-ClassRimThickn'!$B$1:$B$112,'CM-VL-G-C-GL-B-T-ClassRimThickn'!$C$1:$C$112,0,1,1),R76)</f>
        <v>0</v>
      </c>
      <c r="T76" s="24">
        <v>48</v>
      </c>
      <c r="U76" s="24">
        <f>IF(T76&gt;900,_xlfn.XLOOKUP(ROUND(T76,0),'CM-VL-G-C-GL-B-T-ClassRimThickn'!$B$1:$B$112,'CM-VL-G-C-GL-B-T-ClassRimThickn'!$C$1:$C$112,0,1,1),T76)</f>
        <v>48</v>
      </c>
      <c r="V76" s="24">
        <v>45</v>
      </c>
      <c r="W76" s="24">
        <f>IF(V76&gt;900,_xlfn.XLOOKUP(ROUND(V76,0),'CM-VL-G-C-GL-B-T-ClassRimThickn'!$B$1:$B$112,'CM-VL-G-C-GL-B-T-ClassRimThickn'!$C$1:$C$112,0,1,1),V76)</f>
        <v>45</v>
      </c>
      <c r="X76" s="24">
        <v>53</v>
      </c>
      <c r="Y76" s="24">
        <f>IF(X76&gt;900,_xlfn.XLOOKUP(ROUND(X76,0),'CM-VL-G-C-GL-B-T-ClassRimThickn'!$B$1:$B$112,'CM-VL-G-C-GL-B-T-ClassRimThickn'!$C$1:$C$112,0,1,1),X76)</f>
        <v>53</v>
      </c>
      <c r="Z76" s="24">
        <v>50</v>
      </c>
      <c r="AA76" s="24">
        <f>IF(Z76&gt;900,_xlfn.XLOOKUP(ROUND(Z76,0),'CM-VL-G-C-GL-B-T-ClassRimThickn'!$B$1:$B$112,'CM-VL-G-C-GL-B-T-ClassRimThickn'!$C$1:$C$112,0,1,1),Z76)</f>
        <v>50</v>
      </c>
      <c r="AB76" s="24">
        <v>45</v>
      </c>
      <c r="AC76" s="24">
        <f>IF(AB76&gt;900,_xlfn.XLOOKUP(ROUND(AB76,0),'CM-VL-G-C-GL-B-T-ClassRimThickn'!$B$1:$B$112,'CM-VL-G-C-GL-B-T-ClassRimThickn'!$C$1:$C$112,0,1,1),AB76)</f>
        <v>45</v>
      </c>
      <c r="AD76" s="24">
        <v>50</v>
      </c>
      <c r="AE76" s="24">
        <f>IF(AD76&gt;900,_xlfn.XLOOKUP(ROUND(AD76,0),'CM-VL-G-C-GL-B-T-ClassRimThickn'!$B$1:$B$112,'CM-VL-G-C-GL-B-T-ClassRimThickn'!$C$1:$C$112,0,1,1),AD76)</f>
        <v>50</v>
      </c>
      <c r="AF76" s="24">
        <v>49</v>
      </c>
      <c r="AG76" s="24">
        <f>IF(AF76&gt;900,_xlfn.XLOOKUP(ROUND(AF76,0),'CM-VL-G-C-GL-B-T-ClassRimThickn'!$B$1:$B$112,'CM-VL-G-C-GL-B-T-ClassRimThickn'!$C$1:$C$112,0,1,1),AF76)</f>
        <v>49</v>
      </c>
      <c r="AH76" s="24">
        <v>24</v>
      </c>
      <c r="AI76" s="24">
        <v>27</v>
      </c>
      <c r="AJ76" s="24">
        <v>26</v>
      </c>
      <c r="AK76" s="24">
        <v>28</v>
      </c>
      <c r="AL76" s="24">
        <v>28</v>
      </c>
      <c r="AM76" s="24">
        <v>26.5</v>
      </c>
      <c r="AN76" s="24">
        <v>23</v>
      </c>
      <c r="AO76" s="24">
        <v>28</v>
      </c>
      <c r="AP76" s="24">
        <v>26</v>
      </c>
      <c r="AQ76" s="24">
        <v>27</v>
      </c>
      <c r="AR76" s="24">
        <v>27</v>
      </c>
      <c r="AS76" s="24">
        <v>29</v>
      </c>
      <c r="AT76" s="24">
        <v>29</v>
      </c>
      <c r="AU76" s="24">
        <v>29</v>
      </c>
      <c r="AV76" s="24">
        <v>30</v>
      </c>
      <c r="AW76" s="24">
        <v>28</v>
      </c>
      <c r="AX76" s="24">
        <v>29</v>
      </c>
      <c r="AY76" s="24">
        <v>28</v>
      </c>
      <c r="AZ76" s="24">
        <v>28</v>
      </c>
      <c r="BA76" s="24">
        <v>29</v>
      </c>
      <c r="BB76" s="24">
        <v>28.5</v>
      </c>
      <c r="BC76" s="24">
        <v>29</v>
      </c>
      <c r="BD76" s="24">
        <v>28</v>
      </c>
      <c r="BE76" s="24">
        <v>29.5</v>
      </c>
      <c r="BF76" s="24">
        <v>1</v>
      </c>
      <c r="BG76" s="24">
        <v>1</v>
      </c>
      <c r="BH76" s="24">
        <v>1</v>
      </c>
      <c r="BI76" s="24">
        <v>0.5</v>
      </c>
      <c r="BJ76" s="24">
        <v>0.5</v>
      </c>
      <c r="BL76" s="24">
        <v>0.5</v>
      </c>
      <c r="BM76" s="24">
        <v>0.5</v>
      </c>
      <c r="BN76" s="24">
        <v>1</v>
      </c>
      <c r="BO76" s="24">
        <v>0</v>
      </c>
      <c r="BP76" s="24">
        <v>1.5</v>
      </c>
      <c r="BQ76" s="24">
        <v>0</v>
      </c>
      <c r="BR76" s="24">
        <v>0</v>
      </c>
      <c r="BS76" s="24">
        <v>0</v>
      </c>
      <c r="BT76" s="24">
        <v>0</v>
      </c>
      <c r="BU76" s="24">
        <v>0</v>
      </c>
      <c r="BV76" s="24">
        <v>0</v>
      </c>
      <c r="BW76" s="24">
        <v>0</v>
      </c>
      <c r="BX76" s="24">
        <v>1</v>
      </c>
      <c r="BY76" s="24">
        <v>0</v>
      </c>
      <c r="BZ76" s="24">
        <v>0</v>
      </c>
      <c r="CA76" s="24">
        <v>0</v>
      </c>
      <c r="CB76" s="24">
        <v>0</v>
      </c>
      <c r="CD76" s="24">
        <v>78</v>
      </c>
      <c r="CE76" s="24">
        <v>85</v>
      </c>
      <c r="CF76" s="24">
        <v>85</v>
      </c>
      <c r="CG76" s="24">
        <v>66</v>
      </c>
      <c r="CH76" s="24">
        <v>76</v>
      </c>
      <c r="CI76" s="24">
        <v>79</v>
      </c>
      <c r="CO76" s="34">
        <f t="shared" si="8"/>
        <v>247259</v>
      </c>
    </row>
    <row r="77" spans="1:93" ht="15" hidden="1">
      <c r="A77" s="23" t="s">
        <v>116</v>
      </c>
      <c r="B77" s="52">
        <v>40674</v>
      </c>
      <c r="C77" s="25" t="str">
        <f t="shared" si="6"/>
        <v/>
      </c>
      <c r="G77" s="24">
        <f t="shared" si="7"/>
        <v>28</v>
      </c>
      <c r="H77" s="24">
        <v>256609</v>
      </c>
      <c r="I77" s="24" t="str">
        <f t="shared" si="5"/>
        <v/>
      </c>
      <c r="K77" s="24">
        <f>IF(J77&gt;900,_xlfn.XLOOKUP(ROUND(J77,0),'CM-VL-G-C-GL-B-T-ClassRimThickn'!$B$1:$B$112,'CM-VL-G-C-GL-B-T-ClassRimThickn'!$C$1:$C$112,0,1,1),J77)</f>
        <v>0</v>
      </c>
      <c r="L77" s="24">
        <v>47</v>
      </c>
      <c r="M77" s="24">
        <f>IF(L77&gt;900,_xlfn.XLOOKUP(ROUND(L77,0),'CM-VL-G-C-GL-B-T-ClassRimThickn'!$B$1:$B$112,'CM-VL-G-C-GL-B-T-ClassRimThickn'!$C$1:$C$112,0,1,1),L77)</f>
        <v>47</v>
      </c>
      <c r="N77" s="24">
        <v>48</v>
      </c>
      <c r="O77" s="24">
        <f>IF(N77&gt;900,_xlfn.XLOOKUP(ROUND(N77,0),'CM-VL-G-C-GL-B-T-ClassRimThickn'!$B$1:$B$112,'CM-VL-G-C-GL-B-T-ClassRimThickn'!$C$1:$C$112,0,1,1),N77)</f>
        <v>48</v>
      </c>
      <c r="P77" s="24">
        <v>39</v>
      </c>
      <c r="Q77" s="24">
        <f>IF(P77&gt;900,_xlfn.XLOOKUP(ROUND(P77,0),'CM-VL-G-C-GL-B-T-ClassRimThickn'!$B$1:$B$112,'CM-VL-G-C-GL-B-T-ClassRimThickn'!$C$1:$C$112,0,1,1),P77)</f>
        <v>39</v>
      </c>
      <c r="S77" s="24">
        <f>IF(R77&gt;900,_xlfn.XLOOKUP(ROUND(R77,0),'CM-VL-G-C-GL-B-T-ClassRimThickn'!$B$1:$B$112,'CM-VL-G-C-GL-B-T-ClassRimThickn'!$C$1:$C$112,0,1,1),R77)</f>
        <v>0</v>
      </c>
      <c r="T77" s="24">
        <v>43</v>
      </c>
      <c r="U77" s="24">
        <f>IF(T77&gt;900,_xlfn.XLOOKUP(ROUND(T77,0),'CM-VL-G-C-GL-B-T-ClassRimThickn'!$B$1:$B$112,'CM-VL-G-C-GL-B-T-ClassRimThickn'!$C$1:$C$112,0,1,1),T77)</f>
        <v>43</v>
      </c>
      <c r="V77" s="24">
        <v>41</v>
      </c>
      <c r="W77" s="24">
        <f>IF(V77&gt;900,_xlfn.XLOOKUP(ROUND(V77,0),'CM-VL-G-C-GL-B-T-ClassRimThickn'!$B$1:$B$112,'CM-VL-G-C-GL-B-T-ClassRimThickn'!$C$1:$C$112,0,1,1),V77)</f>
        <v>41</v>
      </c>
      <c r="X77" s="24">
        <v>46</v>
      </c>
      <c r="Y77" s="24">
        <f>IF(X77&gt;900,_xlfn.XLOOKUP(ROUND(X77,0),'CM-VL-G-C-GL-B-T-ClassRimThickn'!$B$1:$B$112,'CM-VL-G-C-GL-B-T-ClassRimThickn'!$C$1:$C$112,0,1,1),X77)</f>
        <v>46</v>
      </c>
      <c r="Z77" s="24">
        <v>45</v>
      </c>
      <c r="AA77" s="24">
        <f>IF(Z77&gt;900,_xlfn.XLOOKUP(ROUND(Z77,0),'CM-VL-G-C-GL-B-T-ClassRimThickn'!$B$1:$B$112,'CM-VL-G-C-GL-B-T-ClassRimThickn'!$C$1:$C$112,0,1,1),Z77)</f>
        <v>45</v>
      </c>
      <c r="AB77" s="24">
        <v>38</v>
      </c>
      <c r="AC77" s="24">
        <f>IF(AB77&gt;900,_xlfn.XLOOKUP(ROUND(AB77,0),'CM-VL-G-C-GL-B-T-ClassRimThickn'!$B$1:$B$112,'CM-VL-G-C-GL-B-T-ClassRimThickn'!$C$1:$C$112,0,1,1),AB77)</f>
        <v>38</v>
      </c>
      <c r="AD77" s="24">
        <v>46</v>
      </c>
      <c r="AE77" s="24">
        <f>IF(AD77&gt;900,_xlfn.XLOOKUP(ROUND(AD77,0),'CM-VL-G-C-GL-B-T-ClassRimThickn'!$B$1:$B$112,'CM-VL-G-C-GL-B-T-ClassRimThickn'!$C$1:$C$112,0,1,1),AD77)</f>
        <v>46</v>
      </c>
      <c r="AF77" s="24">
        <v>44</v>
      </c>
      <c r="AG77" s="24">
        <f>IF(AF77&gt;900,_xlfn.XLOOKUP(ROUND(AF77,0),'CM-VL-G-C-GL-B-T-ClassRimThickn'!$B$1:$B$112,'CM-VL-G-C-GL-B-T-ClassRimThickn'!$C$1:$C$112,0,1,1),AF77)</f>
        <v>44</v>
      </c>
      <c r="AH77" s="24">
        <v>25</v>
      </c>
      <c r="AI77" s="24">
        <v>28</v>
      </c>
      <c r="AJ77" s="24">
        <v>26</v>
      </c>
      <c r="AK77" s="24">
        <v>28</v>
      </c>
      <c r="AL77" s="24">
        <v>27</v>
      </c>
      <c r="AM77" s="24">
        <v>28</v>
      </c>
      <c r="AN77" s="24">
        <v>21</v>
      </c>
      <c r="AO77" s="24">
        <v>26</v>
      </c>
      <c r="AP77" s="24">
        <v>26</v>
      </c>
      <c r="AQ77" s="24">
        <v>26</v>
      </c>
      <c r="AR77" s="24">
        <v>27</v>
      </c>
      <c r="AS77" s="24">
        <v>30</v>
      </c>
      <c r="AT77" s="24">
        <v>30</v>
      </c>
      <c r="AU77" s="24">
        <v>30</v>
      </c>
      <c r="AV77" s="24">
        <v>30</v>
      </c>
      <c r="AW77" s="24">
        <v>28</v>
      </c>
      <c r="AX77" s="24">
        <v>29</v>
      </c>
      <c r="AY77" s="24">
        <v>30.5</v>
      </c>
      <c r="AZ77" s="24">
        <v>30.5</v>
      </c>
      <c r="BA77" s="24">
        <v>29</v>
      </c>
      <c r="BB77" s="24">
        <v>29</v>
      </c>
      <c r="BC77" s="24">
        <v>29.5</v>
      </c>
      <c r="BD77" s="24">
        <v>30</v>
      </c>
      <c r="BE77" s="24">
        <v>29</v>
      </c>
      <c r="BF77" s="24">
        <v>1</v>
      </c>
      <c r="BG77" s="24">
        <v>1</v>
      </c>
      <c r="BH77" s="24">
        <v>1</v>
      </c>
      <c r="BI77" s="24">
        <v>0.5</v>
      </c>
      <c r="BJ77" s="24">
        <v>1</v>
      </c>
      <c r="BL77" s="24">
        <v>1</v>
      </c>
      <c r="BM77" s="24">
        <v>1</v>
      </c>
      <c r="BN77" s="24">
        <v>1</v>
      </c>
      <c r="BO77" s="24">
        <v>0.5</v>
      </c>
      <c r="BP77" s="24">
        <v>0.5</v>
      </c>
      <c r="BQ77" s="24">
        <v>1</v>
      </c>
      <c r="BR77" s="24">
        <v>0.8</v>
      </c>
      <c r="BS77" s="24">
        <v>0</v>
      </c>
      <c r="BT77" s="24">
        <v>0.5</v>
      </c>
      <c r="BU77" s="24">
        <v>0</v>
      </c>
      <c r="BV77" s="24">
        <v>0.5</v>
      </c>
      <c r="BW77" s="24">
        <v>0.5</v>
      </c>
      <c r="BX77" s="24">
        <v>0.8</v>
      </c>
      <c r="BY77" s="24">
        <v>0</v>
      </c>
      <c r="BZ77" s="24">
        <v>0</v>
      </c>
      <c r="CA77" s="24">
        <v>0</v>
      </c>
      <c r="CB77" s="24">
        <v>0.5</v>
      </c>
      <c r="CD77" s="24">
        <v>80</v>
      </c>
      <c r="CE77" s="24">
        <v>87</v>
      </c>
      <c r="CF77" s="24">
        <v>87</v>
      </c>
      <c r="CG77" s="24">
        <v>66</v>
      </c>
      <c r="CH77" s="24">
        <v>80</v>
      </c>
      <c r="CI77" s="24">
        <v>80</v>
      </c>
      <c r="CO77" s="34">
        <f t="shared" si="8"/>
        <v>256609</v>
      </c>
    </row>
    <row r="78" spans="1:93" ht="15" hidden="1">
      <c r="A78" s="23" t="s">
        <v>116</v>
      </c>
      <c r="B78" s="52">
        <v>40702</v>
      </c>
      <c r="C78" s="25" t="str">
        <f t="shared" si="6"/>
        <v/>
      </c>
      <c r="G78" s="24">
        <f t="shared" si="7"/>
        <v>28</v>
      </c>
      <c r="H78" s="24">
        <v>259668</v>
      </c>
      <c r="I78" s="24" t="str">
        <f t="shared" si="5"/>
        <v/>
      </c>
      <c r="K78" s="24">
        <f>IF(J78&gt;900,_xlfn.XLOOKUP(ROUND(J78,0),'CM-VL-G-C-GL-B-T-ClassRimThickn'!$B$1:$B$112,'CM-VL-G-C-GL-B-T-ClassRimThickn'!$C$1:$C$112,0,1,1),J78)</f>
        <v>0</v>
      </c>
      <c r="L78" s="24">
        <v>47</v>
      </c>
      <c r="M78" s="24">
        <f>IF(L78&gt;900,_xlfn.XLOOKUP(ROUND(L78,0),'CM-VL-G-C-GL-B-T-ClassRimThickn'!$B$1:$B$112,'CM-VL-G-C-GL-B-T-ClassRimThickn'!$C$1:$C$112,0,1,1),L78)</f>
        <v>47</v>
      </c>
      <c r="N78" s="24">
        <v>47</v>
      </c>
      <c r="O78" s="24">
        <f>IF(N78&gt;900,_xlfn.XLOOKUP(ROUND(N78,0),'CM-VL-G-C-GL-B-T-ClassRimThickn'!$B$1:$B$112,'CM-VL-G-C-GL-B-T-ClassRimThickn'!$C$1:$C$112,0,1,1),N78)</f>
        <v>47</v>
      </c>
      <c r="P78" s="24">
        <v>43</v>
      </c>
      <c r="Q78" s="24">
        <f>IF(P78&gt;900,_xlfn.XLOOKUP(ROUND(P78,0),'CM-VL-G-C-GL-B-T-ClassRimThickn'!$B$1:$B$112,'CM-VL-G-C-GL-B-T-ClassRimThickn'!$C$1:$C$112,0,1,1),P78)</f>
        <v>43</v>
      </c>
      <c r="S78" s="24">
        <f>IF(R78&gt;900,_xlfn.XLOOKUP(ROUND(R78,0),'CM-VL-G-C-GL-B-T-ClassRimThickn'!$B$1:$B$112,'CM-VL-G-C-GL-B-T-ClassRimThickn'!$C$1:$C$112,0,1,1),R78)</f>
        <v>0</v>
      </c>
      <c r="T78" s="24">
        <v>46</v>
      </c>
      <c r="U78" s="24">
        <f>IF(T78&gt;900,_xlfn.XLOOKUP(ROUND(T78,0),'CM-VL-G-C-GL-B-T-ClassRimThickn'!$B$1:$B$112,'CM-VL-G-C-GL-B-T-ClassRimThickn'!$C$1:$C$112,0,1,1),T78)</f>
        <v>46</v>
      </c>
      <c r="V78" s="24">
        <v>45</v>
      </c>
      <c r="W78" s="24">
        <f>IF(V78&gt;900,_xlfn.XLOOKUP(ROUND(V78,0),'CM-VL-G-C-GL-B-T-ClassRimThickn'!$B$1:$B$112,'CM-VL-G-C-GL-B-T-ClassRimThickn'!$C$1:$C$112,0,1,1),V78)</f>
        <v>45</v>
      </c>
      <c r="X78" s="24">
        <v>47</v>
      </c>
      <c r="Y78" s="24">
        <f>IF(X78&gt;900,_xlfn.XLOOKUP(ROUND(X78,0),'CM-VL-G-C-GL-B-T-ClassRimThickn'!$B$1:$B$112,'CM-VL-G-C-GL-B-T-ClassRimThickn'!$C$1:$C$112,0,1,1),X78)</f>
        <v>47</v>
      </c>
      <c r="Z78" s="24">
        <v>47</v>
      </c>
      <c r="AA78" s="24">
        <f>IF(Z78&gt;900,_xlfn.XLOOKUP(ROUND(Z78,0),'CM-VL-G-C-GL-B-T-ClassRimThickn'!$B$1:$B$112,'CM-VL-G-C-GL-B-T-ClassRimThickn'!$C$1:$C$112,0,1,1),Z78)</f>
        <v>47</v>
      </c>
      <c r="AB78" s="24">
        <v>47</v>
      </c>
      <c r="AC78" s="24">
        <f>IF(AB78&gt;900,_xlfn.XLOOKUP(ROUND(AB78,0),'CM-VL-G-C-GL-B-T-ClassRimThickn'!$B$1:$B$112,'CM-VL-G-C-GL-B-T-ClassRimThickn'!$C$1:$C$112,0,1,1),AB78)</f>
        <v>47</v>
      </c>
      <c r="AD78" s="24">
        <v>47</v>
      </c>
      <c r="AE78" s="24">
        <f>IF(AD78&gt;900,_xlfn.XLOOKUP(ROUND(AD78,0),'CM-VL-G-C-GL-B-T-ClassRimThickn'!$B$1:$B$112,'CM-VL-G-C-GL-B-T-ClassRimThickn'!$C$1:$C$112,0,1,1),AD78)</f>
        <v>47</v>
      </c>
      <c r="AF78" s="24">
        <v>46</v>
      </c>
      <c r="AG78" s="24">
        <f>IF(AF78&gt;900,_xlfn.XLOOKUP(ROUND(AF78,0),'CM-VL-G-C-GL-B-T-ClassRimThickn'!$B$1:$B$112,'CM-VL-G-C-GL-B-T-ClassRimThickn'!$C$1:$C$112,0,1,1),AF78)</f>
        <v>46</v>
      </c>
      <c r="AH78" s="24">
        <v>22</v>
      </c>
      <c r="AI78" s="24">
        <v>27</v>
      </c>
      <c r="AJ78" s="24">
        <v>26</v>
      </c>
      <c r="AK78" s="24">
        <v>27</v>
      </c>
      <c r="AL78" s="24">
        <v>28</v>
      </c>
      <c r="AM78" s="24">
        <v>28</v>
      </c>
      <c r="AN78" s="24">
        <v>22</v>
      </c>
      <c r="AO78" s="24">
        <v>28</v>
      </c>
      <c r="AP78" s="24">
        <v>26</v>
      </c>
      <c r="AQ78" s="24">
        <v>26</v>
      </c>
      <c r="AR78" s="24">
        <v>27</v>
      </c>
      <c r="AS78" s="24">
        <v>26</v>
      </c>
      <c r="AT78" s="24">
        <v>31</v>
      </c>
      <c r="AU78" s="24">
        <v>30</v>
      </c>
      <c r="AV78" s="24">
        <v>29</v>
      </c>
      <c r="AW78" s="24">
        <v>28.5</v>
      </c>
      <c r="AX78" s="24">
        <v>29</v>
      </c>
      <c r="AY78" s="24">
        <v>29.5</v>
      </c>
      <c r="AZ78" s="24">
        <v>30</v>
      </c>
      <c r="BA78" s="24">
        <v>30</v>
      </c>
      <c r="BB78" s="24">
        <v>30</v>
      </c>
      <c r="BC78" s="24">
        <v>29</v>
      </c>
      <c r="BD78" s="24">
        <v>30</v>
      </c>
      <c r="BE78" s="24">
        <v>30</v>
      </c>
      <c r="BF78" s="24">
        <v>1</v>
      </c>
      <c r="BG78" s="24">
        <v>0.5</v>
      </c>
      <c r="BH78" s="24">
        <v>1</v>
      </c>
      <c r="BI78" s="24">
        <v>0.5</v>
      </c>
      <c r="BJ78" s="24">
        <v>0</v>
      </c>
      <c r="BL78" s="24">
        <v>1</v>
      </c>
      <c r="BM78" s="24">
        <v>0.5</v>
      </c>
      <c r="BN78" s="24">
        <v>0.5</v>
      </c>
      <c r="BO78" s="24">
        <v>0.5</v>
      </c>
      <c r="BP78" s="24">
        <v>0.5</v>
      </c>
      <c r="BQ78" s="24">
        <v>0.5</v>
      </c>
      <c r="BR78" s="24">
        <v>0.5</v>
      </c>
      <c r="BS78" s="24">
        <v>0</v>
      </c>
      <c r="BT78" s="24">
        <v>0</v>
      </c>
      <c r="BU78" s="24">
        <v>0</v>
      </c>
      <c r="BV78" s="24">
        <v>0</v>
      </c>
      <c r="BW78" s="24">
        <v>0</v>
      </c>
      <c r="BX78" s="24">
        <v>0.5</v>
      </c>
      <c r="BY78" s="24">
        <v>0</v>
      </c>
      <c r="BZ78" s="24">
        <v>0</v>
      </c>
      <c r="CA78" s="24">
        <v>0</v>
      </c>
      <c r="CB78" s="24">
        <v>0</v>
      </c>
      <c r="CD78" s="24">
        <v>80</v>
      </c>
      <c r="CE78" s="24">
        <v>90</v>
      </c>
      <c r="CF78" s="24">
        <v>88</v>
      </c>
      <c r="CG78" s="24">
        <v>90</v>
      </c>
      <c r="CH78" s="24">
        <v>80</v>
      </c>
      <c r="CI78" s="24">
        <v>80</v>
      </c>
      <c r="CO78" s="34">
        <f t="shared" si="8"/>
        <v>259668</v>
      </c>
    </row>
    <row r="79" spans="1:93" ht="15" hidden="1">
      <c r="A79" s="23" t="s">
        <v>116</v>
      </c>
      <c r="B79" s="52">
        <v>40730</v>
      </c>
      <c r="C79" s="25" t="str">
        <f t="shared" si="6"/>
        <v/>
      </c>
      <c r="G79" s="24">
        <f t="shared" si="7"/>
        <v>28</v>
      </c>
      <c r="H79" s="24">
        <v>266689</v>
      </c>
      <c r="I79" s="24" t="str">
        <f t="shared" si="5"/>
        <v/>
      </c>
      <c r="K79" s="24">
        <f>IF(J79&gt;900,_xlfn.XLOOKUP(ROUND(J79,0),'CM-VL-G-C-GL-B-T-ClassRimThickn'!$B$1:$B$112,'CM-VL-G-C-GL-B-T-ClassRimThickn'!$C$1:$C$112,0,1,1),J79)</f>
        <v>0</v>
      </c>
      <c r="L79" s="24">
        <v>48</v>
      </c>
      <c r="M79" s="24">
        <f>IF(L79&gt;900,_xlfn.XLOOKUP(ROUND(L79,0),'CM-VL-G-C-GL-B-T-ClassRimThickn'!$B$1:$B$112,'CM-VL-G-C-GL-B-T-ClassRimThickn'!$C$1:$C$112,0,1,1),L79)</f>
        <v>48</v>
      </c>
      <c r="N79" s="24">
        <v>45</v>
      </c>
      <c r="O79" s="24">
        <f>IF(N79&gt;900,_xlfn.XLOOKUP(ROUND(N79,0),'CM-VL-G-C-GL-B-T-ClassRimThickn'!$B$1:$B$112,'CM-VL-G-C-GL-B-T-ClassRimThickn'!$C$1:$C$112,0,1,1),N79)</f>
        <v>45</v>
      </c>
      <c r="P79" s="24">
        <v>42</v>
      </c>
      <c r="Q79" s="24">
        <f>IF(P79&gt;900,_xlfn.XLOOKUP(ROUND(P79,0),'CM-VL-G-C-GL-B-T-ClassRimThickn'!$B$1:$B$112,'CM-VL-G-C-GL-B-T-ClassRimThickn'!$C$1:$C$112,0,1,1),P79)</f>
        <v>42</v>
      </c>
      <c r="S79" s="24">
        <f>IF(R79&gt;900,_xlfn.XLOOKUP(ROUND(R79,0),'CM-VL-G-C-GL-B-T-ClassRimThickn'!$B$1:$B$112,'CM-VL-G-C-GL-B-T-ClassRimThickn'!$C$1:$C$112,0,1,1),R79)</f>
        <v>0</v>
      </c>
      <c r="T79" s="24">
        <v>48</v>
      </c>
      <c r="U79" s="24">
        <f>IF(T79&gt;900,_xlfn.XLOOKUP(ROUND(T79,0),'CM-VL-G-C-GL-B-T-ClassRimThickn'!$B$1:$B$112,'CM-VL-G-C-GL-B-T-ClassRimThickn'!$C$1:$C$112,0,1,1),T79)</f>
        <v>48</v>
      </c>
      <c r="V79" s="24">
        <v>46</v>
      </c>
      <c r="W79" s="24">
        <f>IF(V79&gt;900,_xlfn.XLOOKUP(ROUND(V79,0),'CM-VL-G-C-GL-B-T-ClassRimThickn'!$B$1:$B$112,'CM-VL-G-C-GL-B-T-ClassRimThickn'!$C$1:$C$112,0,1,1),V79)</f>
        <v>46</v>
      </c>
      <c r="X79" s="24">
        <v>48</v>
      </c>
      <c r="Y79" s="24">
        <f>IF(X79&gt;900,_xlfn.XLOOKUP(ROUND(X79,0),'CM-VL-G-C-GL-B-T-ClassRimThickn'!$B$1:$B$112,'CM-VL-G-C-GL-B-T-ClassRimThickn'!$C$1:$C$112,0,1,1),X79)</f>
        <v>48</v>
      </c>
      <c r="Z79" s="24">
        <v>48</v>
      </c>
      <c r="AA79" s="24">
        <f>IF(Z79&gt;900,_xlfn.XLOOKUP(ROUND(Z79,0),'CM-VL-G-C-GL-B-T-ClassRimThickn'!$B$1:$B$112,'CM-VL-G-C-GL-B-T-ClassRimThickn'!$C$1:$C$112,0,1,1),Z79)</f>
        <v>48</v>
      </c>
      <c r="AB79" s="24">
        <v>40</v>
      </c>
      <c r="AC79" s="24">
        <f>IF(AB79&gt;900,_xlfn.XLOOKUP(ROUND(AB79,0),'CM-VL-G-C-GL-B-T-ClassRimThickn'!$B$1:$B$112,'CM-VL-G-C-GL-B-T-ClassRimThickn'!$C$1:$C$112,0,1,1),AB79)</f>
        <v>40</v>
      </c>
      <c r="AD79" s="24">
        <v>46</v>
      </c>
      <c r="AE79" s="24">
        <f>IF(AD79&gt;900,_xlfn.XLOOKUP(ROUND(AD79,0),'CM-VL-G-C-GL-B-T-ClassRimThickn'!$B$1:$B$112,'CM-VL-G-C-GL-B-T-ClassRimThickn'!$C$1:$C$112,0,1,1),AD79)</f>
        <v>46</v>
      </c>
      <c r="AF79" s="24">
        <v>43</v>
      </c>
      <c r="AG79" s="24">
        <f>IF(AF79&gt;900,_xlfn.XLOOKUP(ROUND(AF79,0),'CM-VL-G-C-GL-B-T-ClassRimThickn'!$B$1:$B$112,'CM-VL-G-C-GL-B-T-ClassRimThickn'!$C$1:$C$112,0,1,1),AF79)</f>
        <v>43</v>
      </c>
      <c r="AH79" s="24">
        <v>27</v>
      </c>
      <c r="AI79" s="24">
        <v>26</v>
      </c>
      <c r="AJ79" s="24">
        <v>24</v>
      </c>
      <c r="AK79" s="24">
        <v>32</v>
      </c>
      <c r="AL79" s="24">
        <v>25</v>
      </c>
      <c r="AM79" s="24">
        <v>24</v>
      </c>
      <c r="AN79" s="24">
        <v>26</v>
      </c>
      <c r="AO79" s="24">
        <v>26</v>
      </c>
      <c r="AP79" s="24">
        <v>25</v>
      </c>
      <c r="AQ79" s="24">
        <v>24</v>
      </c>
      <c r="AR79" s="24">
        <v>23</v>
      </c>
      <c r="AS79" s="24">
        <v>23</v>
      </c>
      <c r="AT79" s="24">
        <v>28.5</v>
      </c>
      <c r="AU79" s="24">
        <v>29</v>
      </c>
      <c r="AV79" s="24">
        <v>30</v>
      </c>
      <c r="AW79" s="24">
        <v>31</v>
      </c>
      <c r="AX79" s="24">
        <v>29</v>
      </c>
      <c r="AY79" s="24">
        <v>29</v>
      </c>
      <c r="AZ79" s="24">
        <v>29</v>
      </c>
      <c r="BA79" s="24">
        <v>28</v>
      </c>
      <c r="BB79" s="24">
        <v>30</v>
      </c>
      <c r="BC79" s="24">
        <v>30</v>
      </c>
      <c r="BD79" s="24">
        <v>30.5</v>
      </c>
      <c r="BE79" s="24">
        <v>29.5</v>
      </c>
      <c r="BF79" s="24">
        <v>0</v>
      </c>
      <c r="BG79" s="24">
        <v>1</v>
      </c>
      <c r="BH79" s="24">
        <v>0.5</v>
      </c>
      <c r="BI79" s="24">
        <v>0</v>
      </c>
      <c r="BJ79" s="24">
        <v>0</v>
      </c>
      <c r="BL79" s="24">
        <v>0</v>
      </c>
      <c r="BM79" s="24">
        <v>0</v>
      </c>
      <c r="BN79" s="24">
        <v>0</v>
      </c>
      <c r="BO79" s="24">
        <v>0.5</v>
      </c>
      <c r="BP79" s="24">
        <v>0</v>
      </c>
      <c r="BQ79" s="24">
        <v>0</v>
      </c>
      <c r="BR79" s="24">
        <v>0</v>
      </c>
      <c r="BS79" s="24">
        <v>0</v>
      </c>
      <c r="BT79" s="24">
        <v>0</v>
      </c>
      <c r="BU79" s="24">
        <v>0.5</v>
      </c>
      <c r="BV79" s="24">
        <v>0</v>
      </c>
      <c r="BW79" s="24">
        <v>0</v>
      </c>
      <c r="BX79" s="24">
        <v>0</v>
      </c>
      <c r="BY79" s="24">
        <v>0</v>
      </c>
      <c r="BZ79" s="24">
        <v>0</v>
      </c>
      <c r="CA79" s="24">
        <v>0.5</v>
      </c>
      <c r="CB79" s="24">
        <v>0</v>
      </c>
      <c r="CD79" s="24">
        <v>96</v>
      </c>
      <c r="CE79" s="24">
        <v>75</v>
      </c>
      <c r="CF79" s="24">
        <v>82</v>
      </c>
      <c r="CG79" s="24">
        <v>85</v>
      </c>
      <c r="CH79" s="24">
        <v>82</v>
      </c>
      <c r="CI79" s="24">
        <v>83</v>
      </c>
      <c r="CO79" s="34">
        <f t="shared" si="8"/>
        <v>266689</v>
      </c>
    </row>
    <row r="80" spans="1:93" ht="15" hidden="1">
      <c r="A80" s="23" t="s">
        <v>116</v>
      </c>
      <c r="B80" s="52">
        <v>40772</v>
      </c>
      <c r="C80" s="25" t="str">
        <f t="shared" si="6"/>
        <v/>
      </c>
      <c r="G80" s="24">
        <f t="shared" si="7"/>
        <v>42</v>
      </c>
      <c r="H80" s="27">
        <v>273830</v>
      </c>
      <c r="I80" s="24" t="str">
        <f t="shared" si="5"/>
        <v/>
      </c>
      <c r="K80" s="24">
        <f>IF(J80&gt;900,_xlfn.XLOOKUP(ROUND(J80,0),'CM-VL-G-C-GL-B-T-ClassRimThickn'!$B$1:$B$112,'CM-VL-G-C-GL-B-T-ClassRimThickn'!$C$1:$C$112,0,1,1),J80)</f>
        <v>0</v>
      </c>
      <c r="L80" s="24">
        <v>46</v>
      </c>
      <c r="M80" s="24">
        <f>IF(L80&gt;900,_xlfn.XLOOKUP(ROUND(L80,0),'CM-VL-G-C-GL-B-T-ClassRimThickn'!$B$1:$B$112,'CM-VL-G-C-GL-B-T-ClassRimThickn'!$C$1:$C$112,0,1,1),L80)</f>
        <v>46</v>
      </c>
      <c r="N80" s="24">
        <v>46</v>
      </c>
      <c r="O80" s="24">
        <f>IF(N80&gt;900,_xlfn.XLOOKUP(ROUND(N80,0),'CM-VL-G-C-GL-B-T-ClassRimThickn'!$B$1:$B$112,'CM-VL-G-C-GL-B-T-ClassRimThickn'!$C$1:$C$112,0,1,1),N80)</f>
        <v>46</v>
      </c>
      <c r="P80" s="24">
        <v>40</v>
      </c>
      <c r="Q80" s="24">
        <f>IF(P80&gt;900,_xlfn.XLOOKUP(ROUND(P80,0),'CM-VL-G-C-GL-B-T-ClassRimThickn'!$B$1:$B$112,'CM-VL-G-C-GL-B-T-ClassRimThickn'!$C$1:$C$112,0,1,1),P80)</f>
        <v>40</v>
      </c>
      <c r="S80" s="24">
        <f>IF(R80&gt;900,_xlfn.XLOOKUP(ROUND(R80,0),'CM-VL-G-C-GL-B-T-ClassRimThickn'!$B$1:$B$112,'CM-VL-G-C-GL-B-T-ClassRimThickn'!$C$1:$C$112,0,1,1),R80)</f>
        <v>0</v>
      </c>
      <c r="T80" s="24">
        <v>45</v>
      </c>
      <c r="U80" s="24">
        <f>IF(T80&gt;900,_xlfn.XLOOKUP(ROUND(T80,0),'CM-VL-G-C-GL-B-T-ClassRimThickn'!$B$1:$B$112,'CM-VL-G-C-GL-B-T-ClassRimThickn'!$C$1:$C$112,0,1,1),T80)</f>
        <v>45</v>
      </c>
      <c r="V80" s="24">
        <v>47</v>
      </c>
      <c r="W80" s="24">
        <f>IF(V80&gt;900,_xlfn.XLOOKUP(ROUND(V80,0),'CM-VL-G-C-GL-B-T-ClassRimThickn'!$B$1:$B$112,'CM-VL-G-C-GL-B-T-ClassRimThickn'!$C$1:$C$112,0,1,1),V80)</f>
        <v>47</v>
      </c>
      <c r="X80" s="24">
        <v>47</v>
      </c>
      <c r="Y80" s="24">
        <f>IF(X80&gt;900,_xlfn.XLOOKUP(ROUND(X80,0),'CM-VL-G-C-GL-B-T-ClassRimThickn'!$B$1:$B$112,'CM-VL-G-C-GL-B-T-ClassRimThickn'!$C$1:$C$112,0,1,1),X80)</f>
        <v>47</v>
      </c>
      <c r="Z80" s="24">
        <v>46</v>
      </c>
      <c r="AA80" s="24">
        <f>IF(Z80&gt;900,_xlfn.XLOOKUP(ROUND(Z80,0),'CM-VL-G-C-GL-B-T-ClassRimThickn'!$B$1:$B$112,'CM-VL-G-C-GL-B-T-ClassRimThickn'!$C$1:$C$112,0,1,1),Z80)</f>
        <v>46</v>
      </c>
      <c r="AB80" s="24">
        <v>47</v>
      </c>
      <c r="AC80" s="24">
        <f>IF(AB80&gt;900,_xlfn.XLOOKUP(ROUND(AB80,0),'CM-VL-G-C-GL-B-T-ClassRimThickn'!$B$1:$B$112,'CM-VL-G-C-GL-B-T-ClassRimThickn'!$C$1:$C$112,0,1,1),AB80)</f>
        <v>47</v>
      </c>
      <c r="AD80" s="24">
        <v>45</v>
      </c>
      <c r="AE80" s="24">
        <f>IF(AD80&gt;900,_xlfn.XLOOKUP(ROUND(AD80,0),'CM-VL-G-C-GL-B-T-ClassRimThickn'!$B$1:$B$112,'CM-VL-G-C-GL-B-T-ClassRimThickn'!$C$1:$C$112,0,1,1),AD80)</f>
        <v>45</v>
      </c>
      <c r="AF80" s="24">
        <v>45</v>
      </c>
      <c r="AG80" s="24">
        <f>IF(AF80&gt;900,_xlfn.XLOOKUP(ROUND(AF80,0),'CM-VL-G-C-GL-B-T-ClassRimThickn'!$B$1:$B$112,'CM-VL-G-C-GL-B-T-ClassRimThickn'!$C$1:$C$112,0,1,1),AF80)</f>
        <v>45</v>
      </c>
      <c r="AH80" s="24">
        <v>27</v>
      </c>
      <c r="AI80" s="24">
        <v>29</v>
      </c>
      <c r="AJ80" s="24">
        <v>26</v>
      </c>
      <c r="AK80" s="24">
        <v>24</v>
      </c>
      <c r="AL80" s="24">
        <v>27</v>
      </c>
      <c r="AM80" s="24">
        <v>26</v>
      </c>
      <c r="AN80" s="24">
        <v>25</v>
      </c>
      <c r="AO80" s="24">
        <v>27</v>
      </c>
      <c r="AP80" s="24">
        <v>25</v>
      </c>
      <c r="AQ80" s="24">
        <v>24</v>
      </c>
      <c r="AR80" s="24">
        <v>28</v>
      </c>
      <c r="AS80" s="24">
        <v>26</v>
      </c>
      <c r="AT80" s="24">
        <v>30</v>
      </c>
      <c r="AU80" s="24">
        <v>32</v>
      </c>
      <c r="AV80" s="24">
        <v>30</v>
      </c>
      <c r="AW80" s="24">
        <v>29</v>
      </c>
      <c r="AX80" s="24">
        <v>30</v>
      </c>
      <c r="AY80" s="24">
        <v>30</v>
      </c>
      <c r="AZ80" s="24">
        <v>29</v>
      </c>
      <c r="BA80" s="24">
        <v>29</v>
      </c>
      <c r="BB80" s="24">
        <v>29</v>
      </c>
      <c r="BC80" s="24">
        <v>33</v>
      </c>
      <c r="BD80" s="24">
        <v>32</v>
      </c>
      <c r="BE80" s="24">
        <v>32</v>
      </c>
      <c r="BF80" s="24">
        <v>0</v>
      </c>
      <c r="BG80" s="24">
        <v>0</v>
      </c>
      <c r="BH80" s="24">
        <v>0</v>
      </c>
      <c r="BI80" s="24">
        <v>0</v>
      </c>
      <c r="BJ80" s="24">
        <v>0</v>
      </c>
      <c r="BL80" s="24">
        <v>0.5</v>
      </c>
      <c r="BM80" s="24">
        <v>0.5</v>
      </c>
      <c r="BN80" s="24">
        <v>0.4</v>
      </c>
      <c r="BO80" s="24">
        <v>0.4</v>
      </c>
      <c r="BP80" s="24">
        <v>0.2</v>
      </c>
      <c r="BQ80" s="24">
        <v>0.3</v>
      </c>
      <c r="BR80" s="24">
        <v>0</v>
      </c>
      <c r="BS80" s="24">
        <v>0</v>
      </c>
      <c r="BT80" s="24">
        <v>0</v>
      </c>
      <c r="BU80" s="24">
        <v>0.7</v>
      </c>
      <c r="BV80" s="24">
        <v>0</v>
      </c>
      <c r="BW80" s="24">
        <v>0</v>
      </c>
      <c r="BX80" s="24">
        <v>0</v>
      </c>
      <c r="BY80" s="24">
        <v>0</v>
      </c>
      <c r="BZ80" s="24">
        <v>0</v>
      </c>
      <c r="CA80" s="24">
        <v>0</v>
      </c>
      <c r="CB80" s="24">
        <v>0</v>
      </c>
      <c r="CD80" s="24">
        <v>90</v>
      </c>
      <c r="CE80" s="24">
        <v>85</v>
      </c>
      <c r="CF80" s="24">
        <v>75</v>
      </c>
      <c r="CG80" s="24">
        <v>65</v>
      </c>
      <c r="CH80" s="24">
        <v>75</v>
      </c>
      <c r="CI80" s="24">
        <v>85</v>
      </c>
      <c r="CO80" s="34">
        <f t="shared" si="8"/>
        <v>273830</v>
      </c>
    </row>
    <row r="81" spans="1:93" ht="15" hidden="1">
      <c r="A81" s="23" t="s">
        <v>116</v>
      </c>
      <c r="B81" s="52">
        <v>40801</v>
      </c>
      <c r="C81" s="25" t="str">
        <f t="shared" si="6"/>
        <v/>
      </c>
      <c r="G81" s="24">
        <f t="shared" si="7"/>
        <v>29</v>
      </c>
      <c r="H81" s="24">
        <v>276024</v>
      </c>
      <c r="I81" s="24" t="str">
        <f t="shared" si="5"/>
        <v/>
      </c>
      <c r="K81" s="24">
        <f>IF(J81&gt;900,_xlfn.XLOOKUP(ROUND(J81,0),'CM-VL-G-C-GL-B-T-ClassRimThickn'!$B$1:$B$112,'CM-VL-G-C-GL-B-T-ClassRimThickn'!$C$1:$C$112,0,1,1),J81)</f>
        <v>0</v>
      </c>
      <c r="L81" s="24">
        <v>48</v>
      </c>
      <c r="M81" s="24">
        <f>IF(L81&gt;900,_xlfn.XLOOKUP(ROUND(L81,0),'CM-VL-G-C-GL-B-T-ClassRimThickn'!$B$1:$B$112,'CM-VL-G-C-GL-B-T-ClassRimThickn'!$C$1:$C$112,0,1,1),L81)</f>
        <v>48</v>
      </c>
      <c r="N81" s="24">
        <v>47</v>
      </c>
      <c r="O81" s="24">
        <f>IF(N81&gt;900,_xlfn.XLOOKUP(ROUND(N81,0),'CM-VL-G-C-GL-B-T-ClassRimThickn'!$B$1:$B$112,'CM-VL-G-C-GL-B-T-ClassRimThickn'!$C$1:$C$112,0,1,1),N81)</f>
        <v>47</v>
      </c>
      <c r="P81" s="24">
        <v>43</v>
      </c>
      <c r="Q81" s="24">
        <f>IF(P81&gt;900,_xlfn.XLOOKUP(ROUND(P81,0),'CM-VL-G-C-GL-B-T-ClassRimThickn'!$B$1:$B$112,'CM-VL-G-C-GL-B-T-ClassRimThickn'!$C$1:$C$112,0,1,1),P81)</f>
        <v>43</v>
      </c>
      <c r="S81" s="24">
        <f>IF(R81&gt;900,_xlfn.XLOOKUP(ROUND(R81,0),'CM-VL-G-C-GL-B-T-ClassRimThickn'!$B$1:$B$112,'CM-VL-G-C-GL-B-T-ClassRimThickn'!$C$1:$C$112,0,1,1),R81)</f>
        <v>0</v>
      </c>
      <c r="T81" s="24">
        <v>47</v>
      </c>
      <c r="U81" s="24">
        <f>IF(T81&gt;900,_xlfn.XLOOKUP(ROUND(T81,0),'CM-VL-G-C-GL-B-T-ClassRimThickn'!$B$1:$B$112,'CM-VL-G-C-GL-B-T-ClassRimThickn'!$C$1:$C$112,0,1,1),T81)</f>
        <v>47</v>
      </c>
      <c r="V81" s="24">
        <v>46</v>
      </c>
      <c r="W81" s="24">
        <f>IF(V81&gt;900,_xlfn.XLOOKUP(ROUND(V81,0),'CM-VL-G-C-GL-B-T-ClassRimThickn'!$B$1:$B$112,'CM-VL-G-C-GL-B-T-ClassRimThickn'!$C$1:$C$112,0,1,1),V81)</f>
        <v>46</v>
      </c>
      <c r="X81" s="24">
        <v>47</v>
      </c>
      <c r="Y81" s="24">
        <f>IF(X81&gt;900,_xlfn.XLOOKUP(ROUND(X81,0),'CM-VL-G-C-GL-B-T-ClassRimThickn'!$B$1:$B$112,'CM-VL-G-C-GL-B-T-ClassRimThickn'!$C$1:$C$112,0,1,1),X81)</f>
        <v>47</v>
      </c>
      <c r="Z81" s="24">
        <v>47</v>
      </c>
      <c r="AA81" s="24">
        <f>IF(Z81&gt;900,_xlfn.XLOOKUP(ROUND(Z81,0),'CM-VL-G-C-GL-B-T-ClassRimThickn'!$B$1:$B$112,'CM-VL-G-C-GL-B-T-ClassRimThickn'!$C$1:$C$112,0,1,1),Z81)</f>
        <v>47</v>
      </c>
      <c r="AB81" s="24">
        <v>41.5</v>
      </c>
      <c r="AC81" s="24">
        <f>IF(AB81&gt;900,_xlfn.XLOOKUP(ROUND(AB81,0),'CM-VL-G-C-GL-B-T-ClassRimThickn'!$B$1:$B$112,'CM-VL-G-C-GL-B-T-ClassRimThickn'!$C$1:$C$112,0,1,1),AB81)</f>
        <v>41.5</v>
      </c>
      <c r="AD81" s="24">
        <v>47</v>
      </c>
      <c r="AE81" s="24">
        <f>IF(AD81&gt;900,_xlfn.XLOOKUP(ROUND(AD81,0),'CM-VL-G-C-GL-B-T-ClassRimThickn'!$B$1:$B$112,'CM-VL-G-C-GL-B-T-ClassRimThickn'!$C$1:$C$112,0,1,1),AD81)</f>
        <v>47</v>
      </c>
      <c r="AF81" s="24">
        <v>46</v>
      </c>
      <c r="AG81" s="24">
        <f>IF(AF81&gt;900,_xlfn.XLOOKUP(ROUND(AF81,0),'CM-VL-G-C-GL-B-T-ClassRimThickn'!$B$1:$B$112,'CM-VL-G-C-GL-B-T-ClassRimThickn'!$C$1:$C$112,0,1,1),AF81)</f>
        <v>46</v>
      </c>
      <c r="AH81" s="24">
        <v>26</v>
      </c>
      <c r="AI81" s="24">
        <v>28</v>
      </c>
      <c r="AJ81" s="24">
        <v>25</v>
      </c>
      <c r="AK81" s="24">
        <v>23</v>
      </c>
      <c r="AL81" s="24">
        <v>27</v>
      </c>
      <c r="AM81" s="24">
        <v>26</v>
      </c>
      <c r="AN81" s="24">
        <v>24</v>
      </c>
      <c r="AO81" s="24">
        <v>26</v>
      </c>
      <c r="AP81" s="24">
        <v>25</v>
      </c>
      <c r="AQ81" s="24">
        <v>22.5</v>
      </c>
      <c r="AR81" s="24">
        <v>27</v>
      </c>
      <c r="AS81" s="24">
        <v>25</v>
      </c>
      <c r="AT81" s="24">
        <v>28.5</v>
      </c>
      <c r="AU81" s="24">
        <v>29</v>
      </c>
      <c r="AV81" s="24">
        <v>28</v>
      </c>
      <c r="AW81" s="24">
        <v>30</v>
      </c>
      <c r="AX81" s="24">
        <v>29</v>
      </c>
      <c r="AY81" s="24">
        <v>30</v>
      </c>
      <c r="AZ81" s="24">
        <v>28.5</v>
      </c>
      <c r="BA81" s="24">
        <v>29</v>
      </c>
      <c r="BB81" s="24">
        <v>28</v>
      </c>
      <c r="BC81" s="24">
        <v>29</v>
      </c>
      <c r="BD81" s="24">
        <v>29.5</v>
      </c>
      <c r="BE81" s="24">
        <v>29.5</v>
      </c>
      <c r="BF81" s="24">
        <v>0</v>
      </c>
      <c r="BG81" s="24">
        <v>0.5</v>
      </c>
      <c r="BH81" s="24">
        <v>0</v>
      </c>
      <c r="BI81" s="24">
        <v>1</v>
      </c>
      <c r="BJ81" s="24">
        <v>0.5</v>
      </c>
      <c r="BL81" s="24">
        <v>0</v>
      </c>
      <c r="BM81" s="24">
        <v>0.5</v>
      </c>
      <c r="BN81" s="24">
        <v>0</v>
      </c>
      <c r="BO81" s="24">
        <v>0.5</v>
      </c>
      <c r="BP81" s="24">
        <v>0.5</v>
      </c>
      <c r="BQ81" s="24">
        <v>0.5</v>
      </c>
      <c r="BR81" s="24">
        <v>0</v>
      </c>
      <c r="BS81" s="24">
        <v>0</v>
      </c>
      <c r="BT81" s="24">
        <v>0</v>
      </c>
      <c r="BU81" s="24">
        <v>0</v>
      </c>
      <c r="BV81" s="24">
        <v>0</v>
      </c>
      <c r="BW81" s="24">
        <v>0</v>
      </c>
      <c r="BX81" s="24">
        <v>0</v>
      </c>
      <c r="BY81" s="24">
        <v>0</v>
      </c>
      <c r="BZ81" s="24">
        <v>0</v>
      </c>
      <c r="CA81" s="24">
        <v>0</v>
      </c>
      <c r="CB81" s="24">
        <v>0</v>
      </c>
      <c r="CD81" s="24">
        <v>92</v>
      </c>
      <c r="CE81" s="24">
        <v>84</v>
      </c>
      <c r="CF81" s="24">
        <v>84</v>
      </c>
      <c r="CG81" s="24">
        <v>64</v>
      </c>
      <c r="CH81" s="24">
        <v>78</v>
      </c>
      <c r="CI81" s="24">
        <v>76</v>
      </c>
      <c r="CO81" s="34">
        <f t="shared" si="8"/>
        <v>276024</v>
      </c>
    </row>
    <row r="82" spans="1:93" ht="15" hidden="1">
      <c r="A82" s="23" t="s">
        <v>116</v>
      </c>
      <c r="B82" s="52">
        <v>40828</v>
      </c>
      <c r="C82" s="25" t="str">
        <f t="shared" si="6"/>
        <v/>
      </c>
      <c r="G82" s="24">
        <f t="shared" si="7"/>
        <v>27</v>
      </c>
      <c r="H82" s="24">
        <v>279561</v>
      </c>
      <c r="I82" s="24" t="str">
        <f t="shared" si="5"/>
        <v/>
      </c>
      <c r="K82" s="24">
        <f>IF(J82&gt;900,_xlfn.XLOOKUP(ROUND(J82,0),'CM-VL-G-C-GL-B-T-ClassRimThickn'!$B$1:$B$112,'CM-VL-G-C-GL-B-T-ClassRimThickn'!$C$1:$C$112,0,1,1),J82)</f>
        <v>0</v>
      </c>
      <c r="L82" s="24">
        <v>47.5</v>
      </c>
      <c r="M82" s="24">
        <f>IF(L82&gt;900,_xlfn.XLOOKUP(ROUND(L82,0),'CM-VL-G-C-GL-B-T-ClassRimThickn'!$B$1:$B$112,'CM-VL-G-C-GL-B-T-ClassRimThickn'!$C$1:$C$112,0,1,1),L82)</f>
        <v>47.5</v>
      </c>
      <c r="N82" s="24">
        <v>46.5</v>
      </c>
      <c r="O82" s="24">
        <f>IF(N82&gt;900,_xlfn.XLOOKUP(ROUND(N82,0),'CM-VL-G-C-GL-B-T-ClassRimThickn'!$B$1:$B$112,'CM-VL-G-C-GL-B-T-ClassRimThickn'!$C$1:$C$112,0,1,1),N82)</f>
        <v>46.5</v>
      </c>
      <c r="P82" s="24">
        <v>41.5</v>
      </c>
      <c r="Q82" s="24">
        <f>IF(P82&gt;900,_xlfn.XLOOKUP(ROUND(P82,0),'CM-VL-G-C-GL-B-T-ClassRimThickn'!$B$1:$B$112,'CM-VL-G-C-GL-B-T-ClassRimThickn'!$C$1:$C$112,0,1,1),P82)</f>
        <v>41.5</v>
      </c>
      <c r="S82" s="24">
        <f>IF(R82&gt;900,_xlfn.XLOOKUP(ROUND(R82,0),'CM-VL-G-C-GL-B-T-ClassRimThickn'!$B$1:$B$112,'CM-VL-G-C-GL-B-T-ClassRimThickn'!$C$1:$C$112,0,1,1),R82)</f>
        <v>0</v>
      </c>
      <c r="T82" s="24">
        <v>47</v>
      </c>
      <c r="U82" s="24">
        <f>IF(T82&gt;900,_xlfn.XLOOKUP(ROUND(T82,0),'CM-VL-G-C-GL-B-T-ClassRimThickn'!$B$1:$B$112,'CM-VL-G-C-GL-B-T-ClassRimThickn'!$C$1:$C$112,0,1,1),T82)</f>
        <v>47</v>
      </c>
      <c r="V82" s="24">
        <v>47.5</v>
      </c>
      <c r="W82" s="24">
        <f>IF(V82&gt;900,_xlfn.XLOOKUP(ROUND(V82,0),'CM-VL-G-C-GL-B-T-ClassRimThickn'!$B$1:$B$112,'CM-VL-G-C-GL-B-T-ClassRimThickn'!$C$1:$C$112,0,1,1),V82)</f>
        <v>47.5</v>
      </c>
      <c r="X82" s="24">
        <v>49</v>
      </c>
      <c r="Y82" s="24">
        <f>IF(X82&gt;900,_xlfn.XLOOKUP(ROUND(X82,0),'CM-VL-G-C-GL-B-T-ClassRimThickn'!$B$1:$B$112,'CM-VL-G-C-GL-B-T-ClassRimThickn'!$C$1:$C$112,0,1,1),X82)</f>
        <v>49</v>
      </c>
      <c r="Z82" s="24">
        <v>46.5</v>
      </c>
      <c r="AA82" s="24">
        <f>IF(Z82&gt;900,_xlfn.XLOOKUP(ROUND(Z82,0),'CM-VL-G-C-GL-B-T-ClassRimThickn'!$B$1:$B$112,'CM-VL-G-C-GL-B-T-ClassRimThickn'!$C$1:$C$112,0,1,1),Z82)</f>
        <v>46.5</v>
      </c>
      <c r="AB82" s="24">
        <v>41</v>
      </c>
      <c r="AC82" s="24">
        <f>IF(AB82&gt;900,_xlfn.XLOOKUP(ROUND(AB82,0),'CM-VL-G-C-GL-B-T-ClassRimThickn'!$B$1:$B$112,'CM-VL-G-C-GL-B-T-ClassRimThickn'!$C$1:$C$112,0,1,1),AB82)</f>
        <v>41</v>
      </c>
      <c r="AD82" s="24">
        <v>47</v>
      </c>
      <c r="AE82" s="24">
        <f>IF(AD82&gt;900,_xlfn.XLOOKUP(ROUND(AD82,0),'CM-VL-G-C-GL-B-T-ClassRimThickn'!$B$1:$B$112,'CM-VL-G-C-GL-B-T-ClassRimThickn'!$C$1:$C$112,0,1,1),AD82)</f>
        <v>47</v>
      </c>
      <c r="AF82" s="24">
        <v>47</v>
      </c>
      <c r="AG82" s="24">
        <f>IF(AF82&gt;900,_xlfn.XLOOKUP(ROUND(AF82,0),'CM-VL-G-C-GL-B-T-ClassRimThickn'!$B$1:$B$112,'CM-VL-G-C-GL-B-T-ClassRimThickn'!$C$1:$C$112,0,1,1),AF82)</f>
        <v>47</v>
      </c>
      <c r="AH82" s="24">
        <v>25.5</v>
      </c>
      <c r="AI82" s="24">
        <v>27</v>
      </c>
      <c r="AJ82" s="24">
        <v>25</v>
      </c>
      <c r="AK82" s="24">
        <v>23</v>
      </c>
      <c r="AL82" s="24">
        <v>27</v>
      </c>
      <c r="AM82" s="24">
        <v>26</v>
      </c>
      <c r="AN82" s="24">
        <v>24</v>
      </c>
      <c r="AO82" s="24">
        <v>27</v>
      </c>
      <c r="AP82" s="24">
        <v>24</v>
      </c>
      <c r="AQ82" s="24">
        <v>22</v>
      </c>
      <c r="AR82" s="24">
        <v>27</v>
      </c>
      <c r="AS82" s="24">
        <v>25</v>
      </c>
      <c r="AT82" s="24">
        <v>28</v>
      </c>
      <c r="AU82" s="24">
        <v>29</v>
      </c>
      <c r="AV82" s="24">
        <v>28</v>
      </c>
      <c r="AW82" s="24">
        <v>29</v>
      </c>
      <c r="AX82" s="24">
        <v>29</v>
      </c>
      <c r="AY82" s="24">
        <v>29</v>
      </c>
      <c r="AZ82" s="24">
        <v>28</v>
      </c>
      <c r="BA82" s="24">
        <v>30</v>
      </c>
      <c r="BB82" s="24">
        <v>28</v>
      </c>
      <c r="BC82" s="24">
        <v>29.5</v>
      </c>
      <c r="BD82" s="24">
        <v>30</v>
      </c>
      <c r="BE82" s="24">
        <v>29</v>
      </c>
      <c r="BF82" s="24">
        <v>0</v>
      </c>
      <c r="BG82" s="24">
        <v>0</v>
      </c>
      <c r="BH82" s="24">
        <v>0</v>
      </c>
      <c r="BI82" s="24">
        <v>0</v>
      </c>
      <c r="BJ82" s="24">
        <v>0.5</v>
      </c>
      <c r="BL82" s="24">
        <v>0</v>
      </c>
      <c r="BM82" s="24">
        <v>0</v>
      </c>
      <c r="BN82" s="24">
        <v>0</v>
      </c>
      <c r="BO82" s="24">
        <v>0</v>
      </c>
      <c r="BP82" s="24">
        <v>0</v>
      </c>
      <c r="BQ82" s="24">
        <v>0</v>
      </c>
      <c r="BR82" s="24">
        <v>0</v>
      </c>
      <c r="BS82" s="24">
        <v>0</v>
      </c>
      <c r="BT82" s="24">
        <v>0</v>
      </c>
      <c r="BU82" s="24">
        <v>0</v>
      </c>
      <c r="BV82" s="24">
        <v>0</v>
      </c>
      <c r="BW82" s="24">
        <v>0</v>
      </c>
      <c r="BX82" s="24">
        <v>0</v>
      </c>
      <c r="BY82" s="24">
        <v>0</v>
      </c>
      <c r="BZ82" s="24">
        <v>0</v>
      </c>
      <c r="CA82" s="24">
        <v>0.5</v>
      </c>
      <c r="CB82" s="24">
        <v>0.5</v>
      </c>
      <c r="CD82" s="24">
        <v>95</v>
      </c>
      <c r="CE82" s="24">
        <v>85</v>
      </c>
      <c r="CF82" s="24">
        <v>85</v>
      </c>
      <c r="CG82" s="24">
        <v>65</v>
      </c>
      <c r="CH82" s="24">
        <v>80</v>
      </c>
      <c r="CI82" s="24">
        <v>75</v>
      </c>
      <c r="CO82" s="34">
        <f t="shared" si="8"/>
        <v>279561</v>
      </c>
    </row>
    <row r="83" spans="1:93" ht="15" hidden="1">
      <c r="A83" s="23" t="s">
        <v>116</v>
      </c>
      <c r="B83" s="52">
        <v>40864</v>
      </c>
      <c r="C83" s="25" t="str">
        <f t="shared" si="6"/>
        <v/>
      </c>
      <c r="G83" s="24">
        <f t="shared" si="7"/>
        <v>36</v>
      </c>
      <c r="H83" s="24">
        <v>286384</v>
      </c>
      <c r="I83" s="24" t="str">
        <f t="shared" si="5"/>
        <v/>
      </c>
      <c r="K83" s="24">
        <f>IF(J83&gt;900,_xlfn.XLOOKUP(ROUND(J83,0),'CM-VL-G-C-GL-B-T-ClassRimThickn'!$B$1:$B$112,'CM-VL-G-C-GL-B-T-ClassRimThickn'!$C$1:$C$112,0,1,1),J83)</f>
        <v>0</v>
      </c>
      <c r="L83" s="24">
        <v>45</v>
      </c>
      <c r="M83" s="24">
        <f>IF(L83&gt;900,_xlfn.XLOOKUP(ROUND(L83,0),'CM-VL-G-C-GL-B-T-ClassRimThickn'!$B$1:$B$112,'CM-VL-G-C-GL-B-T-ClassRimThickn'!$C$1:$C$112,0,1,1),L83)</f>
        <v>45</v>
      </c>
      <c r="N83" s="24">
        <v>45</v>
      </c>
      <c r="O83" s="24">
        <f>IF(N83&gt;900,_xlfn.XLOOKUP(ROUND(N83,0),'CM-VL-G-C-GL-B-T-ClassRimThickn'!$B$1:$B$112,'CM-VL-G-C-GL-B-T-ClassRimThickn'!$C$1:$C$112,0,1,1),N83)</f>
        <v>45</v>
      </c>
      <c r="P83" s="24">
        <v>43</v>
      </c>
      <c r="Q83" s="24">
        <f>IF(P83&gt;900,_xlfn.XLOOKUP(ROUND(P83,0),'CM-VL-G-C-GL-B-T-ClassRimThickn'!$B$1:$B$112,'CM-VL-G-C-GL-B-T-ClassRimThickn'!$C$1:$C$112,0,1,1),P83)</f>
        <v>43</v>
      </c>
      <c r="S83" s="24">
        <f>IF(R83&gt;900,_xlfn.XLOOKUP(ROUND(R83,0),'CM-VL-G-C-GL-B-T-ClassRimThickn'!$B$1:$B$112,'CM-VL-G-C-GL-B-T-ClassRimThickn'!$C$1:$C$112,0,1,1),R83)</f>
        <v>0</v>
      </c>
      <c r="T83" s="24">
        <v>45</v>
      </c>
      <c r="U83" s="24">
        <f>IF(T83&gt;900,_xlfn.XLOOKUP(ROUND(T83,0),'CM-VL-G-C-GL-B-T-ClassRimThickn'!$B$1:$B$112,'CM-VL-G-C-GL-B-T-ClassRimThickn'!$C$1:$C$112,0,1,1),T83)</f>
        <v>45</v>
      </c>
      <c r="V83" s="24">
        <v>45</v>
      </c>
      <c r="W83" s="24">
        <f>IF(V83&gt;900,_xlfn.XLOOKUP(ROUND(V83,0),'CM-VL-G-C-GL-B-T-ClassRimThickn'!$B$1:$B$112,'CM-VL-G-C-GL-B-T-ClassRimThickn'!$C$1:$C$112,0,1,1),V83)</f>
        <v>45</v>
      </c>
      <c r="X83" s="24">
        <v>45</v>
      </c>
      <c r="Y83" s="24">
        <f>IF(X83&gt;900,_xlfn.XLOOKUP(ROUND(X83,0),'CM-VL-G-C-GL-B-T-ClassRimThickn'!$B$1:$B$112,'CM-VL-G-C-GL-B-T-ClassRimThickn'!$C$1:$C$112,0,1,1),X83)</f>
        <v>45</v>
      </c>
      <c r="Z83" s="24">
        <v>45</v>
      </c>
      <c r="AA83" s="24">
        <f>IF(Z83&gt;900,_xlfn.XLOOKUP(ROUND(Z83,0),'CM-VL-G-C-GL-B-T-ClassRimThickn'!$B$1:$B$112,'CM-VL-G-C-GL-B-T-ClassRimThickn'!$C$1:$C$112,0,1,1),Z83)</f>
        <v>45</v>
      </c>
      <c r="AB83" s="24">
        <v>42</v>
      </c>
      <c r="AC83" s="24">
        <f>IF(AB83&gt;900,_xlfn.XLOOKUP(ROUND(AB83,0),'CM-VL-G-C-GL-B-T-ClassRimThickn'!$B$1:$B$112,'CM-VL-G-C-GL-B-T-ClassRimThickn'!$C$1:$C$112,0,1,1),AB83)</f>
        <v>42</v>
      </c>
      <c r="AD83" s="24">
        <v>45</v>
      </c>
      <c r="AE83" s="24">
        <f>IF(AD83&gt;900,_xlfn.XLOOKUP(ROUND(AD83,0),'CM-VL-G-C-GL-B-T-ClassRimThickn'!$B$1:$B$112,'CM-VL-G-C-GL-B-T-ClassRimThickn'!$C$1:$C$112,0,1,1),AD83)</f>
        <v>45</v>
      </c>
      <c r="AF83" s="24">
        <v>45</v>
      </c>
      <c r="AG83" s="24">
        <f>IF(AF83&gt;900,_xlfn.XLOOKUP(ROUND(AF83,0),'CM-VL-G-C-GL-B-T-ClassRimThickn'!$B$1:$B$112,'CM-VL-G-C-GL-B-T-ClassRimThickn'!$C$1:$C$112,0,1,1),AF83)</f>
        <v>45</v>
      </c>
      <c r="AH83" s="24">
        <v>28</v>
      </c>
      <c r="AI83" s="24">
        <v>26</v>
      </c>
      <c r="AJ83" s="24">
        <v>24</v>
      </c>
      <c r="AK83" s="24">
        <v>21</v>
      </c>
      <c r="AL83" s="24">
        <v>26</v>
      </c>
      <c r="AM83" s="24">
        <v>26</v>
      </c>
      <c r="AN83" s="24">
        <v>26</v>
      </c>
      <c r="AO83" s="24">
        <v>26</v>
      </c>
      <c r="AP83" s="24">
        <v>25</v>
      </c>
      <c r="AQ83" s="24">
        <v>21</v>
      </c>
      <c r="AR83" s="24">
        <v>27</v>
      </c>
      <c r="AS83" s="24">
        <v>26</v>
      </c>
      <c r="AT83" s="24">
        <v>29</v>
      </c>
      <c r="AU83" s="24">
        <v>29</v>
      </c>
      <c r="AV83" s="24">
        <v>28</v>
      </c>
      <c r="AW83" s="24">
        <v>29</v>
      </c>
      <c r="AX83" s="24">
        <v>29</v>
      </c>
      <c r="AY83" s="24">
        <v>30</v>
      </c>
      <c r="AZ83" s="24">
        <v>28</v>
      </c>
      <c r="BA83" s="24">
        <v>29</v>
      </c>
      <c r="BB83" s="24">
        <v>29</v>
      </c>
      <c r="BC83" s="24">
        <v>29</v>
      </c>
      <c r="BD83" s="24">
        <v>29</v>
      </c>
      <c r="BE83" s="24">
        <v>29</v>
      </c>
      <c r="BF83" s="24">
        <v>0</v>
      </c>
      <c r="BG83" s="24">
        <v>0</v>
      </c>
      <c r="BH83" s="24">
        <v>0</v>
      </c>
      <c r="BI83" s="24">
        <v>0</v>
      </c>
      <c r="BJ83" s="24">
        <v>0</v>
      </c>
      <c r="BL83" s="24">
        <v>0</v>
      </c>
      <c r="BM83" s="24">
        <v>0</v>
      </c>
      <c r="BN83" s="24">
        <v>0</v>
      </c>
      <c r="BO83" s="24">
        <v>0</v>
      </c>
      <c r="BP83" s="24">
        <v>0</v>
      </c>
      <c r="BQ83" s="24">
        <v>0</v>
      </c>
      <c r="BR83" s="24">
        <v>0</v>
      </c>
      <c r="BS83" s="24">
        <v>0</v>
      </c>
      <c r="BT83" s="24">
        <v>0</v>
      </c>
      <c r="BU83" s="24">
        <v>0</v>
      </c>
      <c r="BV83" s="24">
        <v>0</v>
      </c>
      <c r="BW83" s="24">
        <v>0</v>
      </c>
      <c r="BX83" s="24">
        <v>0</v>
      </c>
      <c r="BY83" s="24">
        <v>0</v>
      </c>
      <c r="BZ83" s="24">
        <v>0</v>
      </c>
      <c r="CA83" s="24">
        <v>0</v>
      </c>
      <c r="CB83" s="24">
        <v>0</v>
      </c>
      <c r="CD83" s="24">
        <v>82</v>
      </c>
      <c r="CE83" s="24">
        <v>79</v>
      </c>
      <c r="CF83" s="24">
        <v>80</v>
      </c>
      <c r="CG83" s="24">
        <v>81</v>
      </c>
      <c r="CH83" s="24">
        <v>79</v>
      </c>
      <c r="CI83" s="24">
        <v>80</v>
      </c>
      <c r="CO83" s="34">
        <f t="shared" si="8"/>
        <v>286384</v>
      </c>
    </row>
    <row r="84" spans="1:93" ht="15" hidden="1">
      <c r="A84" s="23" t="s">
        <v>116</v>
      </c>
      <c r="B84" s="52">
        <v>40883</v>
      </c>
      <c r="C84" s="25" t="str">
        <f t="shared" si="6"/>
        <v/>
      </c>
      <c r="G84" s="24">
        <f t="shared" si="7"/>
        <v>19</v>
      </c>
      <c r="H84" s="24">
        <v>288424</v>
      </c>
      <c r="I84" s="24" t="str">
        <f t="shared" si="5"/>
        <v/>
      </c>
      <c r="K84" s="24">
        <f>IF(J84&gt;900,_xlfn.XLOOKUP(ROUND(J84,0),'CM-VL-G-C-GL-B-T-ClassRimThickn'!$B$1:$B$112,'CM-VL-G-C-GL-B-T-ClassRimThickn'!$C$1:$C$112,0,1,1),J84)</f>
        <v>0</v>
      </c>
      <c r="L84" s="24">
        <v>84</v>
      </c>
      <c r="M84" s="24">
        <f>IF(L84&gt;900,_xlfn.XLOOKUP(ROUND(L84,0),'CM-VL-G-C-GL-B-T-ClassRimThickn'!$B$1:$B$112,'CM-VL-G-C-GL-B-T-ClassRimThickn'!$C$1:$C$112,0,1,1),L84)</f>
        <v>84</v>
      </c>
      <c r="N84" s="24">
        <v>84</v>
      </c>
      <c r="O84" s="24">
        <f>IF(N84&gt;900,_xlfn.XLOOKUP(ROUND(N84,0),'CM-VL-G-C-GL-B-T-ClassRimThickn'!$B$1:$B$112,'CM-VL-G-C-GL-B-T-ClassRimThickn'!$C$1:$C$112,0,1,1),N84)</f>
        <v>84</v>
      </c>
      <c r="P84" s="24">
        <v>84</v>
      </c>
      <c r="Q84" s="24">
        <f>IF(P84&gt;900,_xlfn.XLOOKUP(ROUND(P84,0),'CM-VL-G-C-GL-B-T-ClassRimThickn'!$B$1:$B$112,'CM-VL-G-C-GL-B-T-ClassRimThickn'!$C$1:$C$112,0,1,1),P84)</f>
        <v>84</v>
      </c>
      <c r="S84" s="24">
        <f>IF(R84&gt;900,_xlfn.XLOOKUP(ROUND(R84,0),'CM-VL-G-C-GL-B-T-ClassRimThickn'!$B$1:$B$112,'CM-VL-G-C-GL-B-T-ClassRimThickn'!$C$1:$C$112,0,1,1),R84)</f>
        <v>0</v>
      </c>
      <c r="T84" s="24">
        <v>84</v>
      </c>
      <c r="U84" s="24">
        <f>IF(T84&gt;900,_xlfn.XLOOKUP(ROUND(T84,0),'CM-VL-G-C-GL-B-T-ClassRimThickn'!$B$1:$B$112,'CM-VL-G-C-GL-B-T-ClassRimThickn'!$C$1:$C$112,0,1,1),T84)</f>
        <v>84</v>
      </c>
      <c r="V84" s="24">
        <v>84</v>
      </c>
      <c r="W84" s="24">
        <f>IF(V84&gt;900,_xlfn.XLOOKUP(ROUND(V84,0),'CM-VL-G-C-GL-B-T-ClassRimThickn'!$B$1:$B$112,'CM-VL-G-C-GL-B-T-ClassRimThickn'!$C$1:$C$112,0,1,1),V84)</f>
        <v>84</v>
      </c>
      <c r="X84" s="24">
        <v>84</v>
      </c>
      <c r="Y84" s="24">
        <f>IF(X84&gt;900,_xlfn.XLOOKUP(ROUND(X84,0),'CM-VL-G-C-GL-B-T-ClassRimThickn'!$B$1:$B$112,'CM-VL-G-C-GL-B-T-ClassRimThickn'!$C$1:$C$112,0,1,1),X84)</f>
        <v>84</v>
      </c>
      <c r="Z84" s="24">
        <v>84</v>
      </c>
      <c r="AA84" s="24">
        <f>IF(Z84&gt;900,_xlfn.XLOOKUP(ROUND(Z84,0),'CM-VL-G-C-GL-B-T-ClassRimThickn'!$B$1:$B$112,'CM-VL-G-C-GL-B-T-ClassRimThickn'!$C$1:$C$112,0,1,1),Z84)</f>
        <v>84</v>
      </c>
      <c r="AB84" s="24">
        <v>84</v>
      </c>
      <c r="AC84" s="24">
        <f>IF(AB84&gt;900,_xlfn.XLOOKUP(ROUND(AB84,0),'CM-VL-G-C-GL-B-T-ClassRimThickn'!$B$1:$B$112,'CM-VL-G-C-GL-B-T-ClassRimThickn'!$C$1:$C$112,0,1,1),AB84)</f>
        <v>84</v>
      </c>
      <c r="AD84" s="24">
        <v>84</v>
      </c>
      <c r="AE84" s="24">
        <f>IF(AD84&gt;900,_xlfn.XLOOKUP(ROUND(AD84,0),'CM-VL-G-C-GL-B-T-ClassRimThickn'!$B$1:$B$112,'CM-VL-G-C-GL-B-T-ClassRimThickn'!$C$1:$C$112,0,1,1),AD84)</f>
        <v>84</v>
      </c>
      <c r="AF84" s="24">
        <v>84</v>
      </c>
      <c r="AG84" s="24">
        <f>IF(AF84&gt;900,_xlfn.XLOOKUP(ROUND(AF84,0),'CM-VL-G-C-GL-B-T-ClassRimThickn'!$B$1:$B$112,'CM-VL-G-C-GL-B-T-ClassRimThickn'!$C$1:$C$112,0,1,1),AF84)</f>
        <v>84</v>
      </c>
      <c r="AH84" s="24">
        <v>30</v>
      </c>
      <c r="AI84" s="24">
        <v>30</v>
      </c>
      <c r="AJ84" s="24">
        <v>30</v>
      </c>
      <c r="AK84" s="24">
        <v>30</v>
      </c>
      <c r="AL84" s="24">
        <v>30</v>
      </c>
      <c r="AM84" s="24">
        <v>30</v>
      </c>
      <c r="AN84" s="24">
        <v>29</v>
      </c>
      <c r="AO84" s="24">
        <v>29</v>
      </c>
      <c r="AP84" s="24">
        <v>30</v>
      </c>
      <c r="AQ84" s="24">
        <v>30</v>
      </c>
      <c r="AR84" s="24">
        <v>29</v>
      </c>
      <c r="AS84" s="24">
        <v>30</v>
      </c>
      <c r="AT84" s="24">
        <v>28</v>
      </c>
      <c r="AU84" s="24">
        <v>28</v>
      </c>
      <c r="AV84" s="24">
        <v>28</v>
      </c>
      <c r="AW84" s="24">
        <v>28</v>
      </c>
      <c r="AX84" s="24">
        <v>28</v>
      </c>
      <c r="AY84" s="24">
        <v>28</v>
      </c>
      <c r="AZ84" s="24">
        <v>28</v>
      </c>
      <c r="BA84" s="24">
        <v>29</v>
      </c>
      <c r="BB84" s="24">
        <v>289</v>
      </c>
      <c r="BC84" s="24">
        <v>28</v>
      </c>
      <c r="BD84" s="24">
        <v>28</v>
      </c>
      <c r="BE84" s="24">
        <v>28</v>
      </c>
      <c r="BF84" s="24">
        <v>0</v>
      </c>
      <c r="BG84" s="24">
        <v>0</v>
      </c>
      <c r="BH84" s="24">
        <v>0</v>
      </c>
      <c r="BI84" s="24">
        <v>0</v>
      </c>
      <c r="BJ84" s="24">
        <v>0</v>
      </c>
      <c r="BL84" s="24">
        <v>0</v>
      </c>
      <c r="BM84" s="24">
        <v>0</v>
      </c>
      <c r="BN84" s="24">
        <v>0</v>
      </c>
      <c r="BO84" s="24">
        <v>0</v>
      </c>
      <c r="BP84" s="24">
        <v>0</v>
      </c>
      <c r="BQ84" s="24">
        <v>0</v>
      </c>
      <c r="BR84" s="24">
        <v>0</v>
      </c>
      <c r="BS84" s="24">
        <v>0</v>
      </c>
      <c r="BT84" s="24">
        <v>0</v>
      </c>
      <c r="BU84" s="24">
        <v>0</v>
      </c>
      <c r="BV84" s="24">
        <v>0</v>
      </c>
      <c r="BW84" s="24">
        <v>0</v>
      </c>
      <c r="BX84" s="24">
        <v>0</v>
      </c>
      <c r="BY84" s="24">
        <v>0</v>
      </c>
      <c r="BZ84" s="24">
        <v>0</v>
      </c>
      <c r="CA84" s="24">
        <v>0</v>
      </c>
      <c r="CB84" s="24">
        <v>0</v>
      </c>
      <c r="CD84" s="24">
        <v>130</v>
      </c>
      <c r="CE84" s="24">
        <v>130</v>
      </c>
      <c r="CF84" s="24">
        <v>130</v>
      </c>
      <c r="CG84" s="24">
        <v>130</v>
      </c>
      <c r="CH84" s="24">
        <v>130</v>
      </c>
      <c r="CI84" s="24">
        <v>130</v>
      </c>
      <c r="CO84" s="34">
        <f t="shared" si="8"/>
        <v>288424</v>
      </c>
    </row>
    <row r="85" spans="1:93" ht="15" hidden="1">
      <c r="A85" s="23" t="s">
        <v>116</v>
      </c>
      <c r="B85" s="52">
        <v>40913</v>
      </c>
      <c r="C85" s="25" t="str">
        <f t="shared" si="6"/>
        <v/>
      </c>
      <c r="G85" s="24">
        <f t="shared" si="7"/>
        <v>30</v>
      </c>
      <c r="H85" s="24">
        <v>295086</v>
      </c>
      <c r="I85" s="24" t="str">
        <f t="shared" si="5"/>
        <v/>
      </c>
      <c r="K85" s="24">
        <f>IF(J85&gt;900,_xlfn.XLOOKUP(ROUND(J85,0),'CM-VL-G-C-GL-B-T-ClassRimThickn'!$B$1:$B$112,'CM-VL-G-C-GL-B-T-ClassRimThickn'!$C$1:$C$112,0,1,1),J85)</f>
        <v>0</v>
      </c>
      <c r="L85" s="24">
        <v>87</v>
      </c>
      <c r="M85" s="24">
        <f>IF(L85&gt;900,_xlfn.XLOOKUP(ROUND(L85,0),'CM-VL-G-C-GL-B-T-ClassRimThickn'!$B$1:$B$112,'CM-VL-G-C-GL-B-T-ClassRimThickn'!$C$1:$C$112,0,1,1),L85)</f>
        <v>87</v>
      </c>
      <c r="N85" s="24">
        <v>86</v>
      </c>
      <c r="O85" s="24">
        <f>IF(N85&gt;900,_xlfn.XLOOKUP(ROUND(N85,0),'CM-VL-G-C-GL-B-T-ClassRimThickn'!$B$1:$B$112,'CM-VL-G-C-GL-B-T-ClassRimThickn'!$C$1:$C$112,0,1,1),N85)</f>
        <v>86</v>
      </c>
      <c r="P85" s="24">
        <v>87</v>
      </c>
      <c r="Q85" s="24">
        <f>IF(P85&gt;900,_xlfn.XLOOKUP(ROUND(P85,0),'CM-VL-G-C-GL-B-T-ClassRimThickn'!$B$1:$B$112,'CM-VL-G-C-GL-B-T-ClassRimThickn'!$C$1:$C$112,0,1,1),P85)</f>
        <v>87</v>
      </c>
      <c r="S85" s="24">
        <f>IF(R85&gt;900,_xlfn.XLOOKUP(ROUND(R85,0),'CM-VL-G-C-GL-B-T-ClassRimThickn'!$B$1:$B$112,'CM-VL-G-C-GL-B-T-ClassRimThickn'!$C$1:$C$112,0,1,1),R85)</f>
        <v>0</v>
      </c>
      <c r="T85" s="24">
        <v>86</v>
      </c>
      <c r="U85" s="24">
        <f>IF(T85&gt;900,_xlfn.XLOOKUP(ROUND(T85,0),'CM-VL-G-C-GL-B-T-ClassRimThickn'!$B$1:$B$112,'CM-VL-G-C-GL-B-T-ClassRimThickn'!$C$1:$C$112,0,1,1),T85)</f>
        <v>86</v>
      </c>
      <c r="V85" s="24">
        <v>87</v>
      </c>
      <c r="W85" s="24">
        <f>IF(V85&gt;900,_xlfn.XLOOKUP(ROUND(V85,0),'CM-VL-G-C-GL-B-T-ClassRimThickn'!$B$1:$B$112,'CM-VL-G-C-GL-B-T-ClassRimThickn'!$C$1:$C$112,0,1,1),V85)</f>
        <v>87</v>
      </c>
      <c r="X85" s="24">
        <v>87</v>
      </c>
      <c r="Y85" s="24">
        <f>IF(X85&gt;900,_xlfn.XLOOKUP(ROUND(X85,0),'CM-VL-G-C-GL-B-T-ClassRimThickn'!$B$1:$B$112,'CM-VL-G-C-GL-B-T-ClassRimThickn'!$C$1:$C$112,0,1,1),X85)</f>
        <v>87</v>
      </c>
      <c r="Z85" s="24">
        <v>87</v>
      </c>
      <c r="AA85" s="24">
        <f>IF(Z85&gt;900,_xlfn.XLOOKUP(ROUND(Z85,0),'CM-VL-G-C-GL-B-T-ClassRimThickn'!$B$1:$B$112,'CM-VL-G-C-GL-B-T-ClassRimThickn'!$C$1:$C$112,0,1,1),Z85)</f>
        <v>87</v>
      </c>
      <c r="AB85" s="24">
        <v>87</v>
      </c>
      <c r="AC85" s="24">
        <f>IF(AB85&gt;900,_xlfn.XLOOKUP(ROUND(AB85,0),'CM-VL-G-C-GL-B-T-ClassRimThickn'!$B$1:$B$112,'CM-VL-G-C-GL-B-T-ClassRimThickn'!$C$1:$C$112,0,1,1),AB85)</f>
        <v>87</v>
      </c>
      <c r="AD85" s="24">
        <v>87</v>
      </c>
      <c r="AE85" s="24">
        <f>IF(AD85&gt;900,_xlfn.XLOOKUP(ROUND(AD85,0),'CM-VL-G-C-GL-B-T-ClassRimThickn'!$B$1:$B$112,'CM-VL-G-C-GL-B-T-ClassRimThickn'!$C$1:$C$112,0,1,1),AD85)</f>
        <v>87</v>
      </c>
      <c r="AF85" s="24">
        <v>87</v>
      </c>
      <c r="AG85" s="24">
        <f>IF(AF85&gt;900,_xlfn.XLOOKUP(ROUND(AF85,0),'CM-VL-G-C-GL-B-T-ClassRimThickn'!$B$1:$B$112,'CM-VL-G-C-GL-B-T-ClassRimThickn'!$C$1:$C$112,0,1,1),AF85)</f>
        <v>87</v>
      </c>
      <c r="AH85" s="24">
        <v>29</v>
      </c>
      <c r="AI85" s="24">
        <v>29</v>
      </c>
      <c r="AJ85" s="24">
        <v>30</v>
      </c>
      <c r="AK85" s="24">
        <v>28</v>
      </c>
      <c r="AL85" s="24">
        <v>29</v>
      </c>
      <c r="AM85" s="24">
        <v>30</v>
      </c>
      <c r="AN85" s="24">
        <v>28</v>
      </c>
      <c r="AO85" s="24">
        <v>29</v>
      </c>
      <c r="AP85" s="24">
        <v>30</v>
      </c>
      <c r="AQ85" s="24">
        <v>29</v>
      </c>
      <c r="AR85" s="24">
        <v>29</v>
      </c>
      <c r="AS85" s="24">
        <v>30</v>
      </c>
      <c r="AT85" s="24">
        <v>28</v>
      </c>
      <c r="AU85" s="24">
        <v>29</v>
      </c>
      <c r="AV85" s="24">
        <v>30</v>
      </c>
      <c r="AW85" s="24">
        <v>28</v>
      </c>
      <c r="AX85" s="24">
        <v>28</v>
      </c>
      <c r="AY85" s="24">
        <v>30</v>
      </c>
      <c r="AZ85" s="24">
        <v>29</v>
      </c>
      <c r="BA85" s="24">
        <v>29</v>
      </c>
      <c r="BB85" s="24">
        <v>28.5</v>
      </c>
      <c r="BC85" s="24">
        <v>29</v>
      </c>
      <c r="BD85" s="24">
        <v>28.5</v>
      </c>
      <c r="BE85" s="24">
        <v>28</v>
      </c>
      <c r="BF85" s="24">
        <v>0</v>
      </c>
      <c r="BG85" s="24">
        <v>0</v>
      </c>
      <c r="BH85" s="24">
        <v>0</v>
      </c>
      <c r="BI85" s="24">
        <v>0</v>
      </c>
      <c r="BJ85" s="24">
        <v>0</v>
      </c>
      <c r="BL85" s="24">
        <v>0</v>
      </c>
      <c r="BM85" s="24">
        <v>0</v>
      </c>
      <c r="BN85" s="24">
        <v>0</v>
      </c>
      <c r="BO85" s="24">
        <v>0.5</v>
      </c>
      <c r="BP85" s="24">
        <v>0</v>
      </c>
      <c r="BQ85" s="24">
        <v>0</v>
      </c>
      <c r="BR85" s="24">
        <v>0</v>
      </c>
      <c r="BS85" s="24">
        <v>0</v>
      </c>
      <c r="BT85" s="24">
        <v>0</v>
      </c>
      <c r="BU85" s="24">
        <v>0</v>
      </c>
      <c r="BV85" s="24">
        <v>0</v>
      </c>
      <c r="BW85" s="24">
        <v>0</v>
      </c>
      <c r="BX85" s="24">
        <v>0</v>
      </c>
      <c r="BY85" s="24">
        <v>0</v>
      </c>
      <c r="BZ85" s="24">
        <v>0</v>
      </c>
      <c r="CA85" s="24">
        <v>0</v>
      </c>
      <c r="CB85" s="24">
        <v>0</v>
      </c>
      <c r="CD85" s="24">
        <v>120</v>
      </c>
      <c r="CE85" s="24">
        <v>125</v>
      </c>
      <c r="CF85" s="24">
        <v>128</v>
      </c>
      <c r="CG85" s="24">
        <v>117</v>
      </c>
      <c r="CH85" s="24">
        <v>120</v>
      </c>
      <c r="CI85" s="24">
        <v>125</v>
      </c>
      <c r="CO85" s="34">
        <f t="shared" si="8"/>
        <v>295086</v>
      </c>
    </row>
    <row r="86" spans="1:93" ht="15" hidden="1">
      <c r="A86" s="23" t="s">
        <v>116</v>
      </c>
      <c r="B86" s="52">
        <v>40938</v>
      </c>
      <c r="C86" s="25" t="str">
        <f t="shared" si="6"/>
        <v/>
      </c>
      <c r="G86" s="24">
        <f t="shared" si="7"/>
        <v>25</v>
      </c>
      <c r="H86" s="24">
        <v>307113</v>
      </c>
      <c r="I86" s="24" t="str">
        <f t="shared" si="5"/>
        <v/>
      </c>
      <c r="K86" s="24">
        <f>IF(J86&gt;900,_xlfn.XLOOKUP(ROUND(J86,0),'CM-VL-G-C-GL-B-T-ClassRimThickn'!$B$1:$B$112,'CM-VL-G-C-GL-B-T-ClassRimThickn'!$C$1:$C$112,0,1,1),J86)</f>
        <v>0</v>
      </c>
      <c r="L86" s="24">
        <v>87</v>
      </c>
      <c r="M86" s="24">
        <f>IF(L86&gt;900,_xlfn.XLOOKUP(ROUND(L86,0),'CM-VL-G-C-GL-B-T-ClassRimThickn'!$B$1:$B$112,'CM-VL-G-C-GL-B-T-ClassRimThickn'!$C$1:$C$112,0,1,1),L86)</f>
        <v>87</v>
      </c>
      <c r="N86" s="24">
        <v>86</v>
      </c>
      <c r="O86" s="24">
        <f>IF(N86&gt;900,_xlfn.XLOOKUP(ROUND(N86,0),'CM-VL-G-C-GL-B-T-ClassRimThickn'!$B$1:$B$112,'CM-VL-G-C-GL-B-T-ClassRimThickn'!$C$1:$C$112,0,1,1),N86)</f>
        <v>86</v>
      </c>
      <c r="P86" s="24">
        <v>87</v>
      </c>
      <c r="Q86" s="24">
        <f>IF(P86&gt;900,_xlfn.XLOOKUP(ROUND(P86,0),'CM-VL-G-C-GL-B-T-ClassRimThickn'!$B$1:$B$112,'CM-VL-G-C-GL-B-T-ClassRimThickn'!$C$1:$C$112,0,1,1),P86)</f>
        <v>87</v>
      </c>
      <c r="S86" s="24">
        <f>IF(R86&gt;900,_xlfn.XLOOKUP(ROUND(R86,0),'CM-VL-G-C-GL-B-T-ClassRimThickn'!$B$1:$B$112,'CM-VL-G-C-GL-B-T-ClassRimThickn'!$C$1:$C$112,0,1,1),R86)</f>
        <v>0</v>
      </c>
      <c r="T86" s="24">
        <v>86</v>
      </c>
      <c r="U86" s="24">
        <f>IF(T86&gt;900,_xlfn.XLOOKUP(ROUND(T86,0),'CM-VL-G-C-GL-B-T-ClassRimThickn'!$B$1:$B$112,'CM-VL-G-C-GL-B-T-ClassRimThickn'!$C$1:$C$112,0,1,1),T86)</f>
        <v>86</v>
      </c>
      <c r="V86" s="24">
        <v>86</v>
      </c>
      <c r="W86" s="24">
        <f>IF(V86&gt;900,_xlfn.XLOOKUP(ROUND(V86,0),'CM-VL-G-C-GL-B-T-ClassRimThickn'!$B$1:$B$112,'CM-VL-G-C-GL-B-T-ClassRimThickn'!$C$1:$C$112,0,1,1),V86)</f>
        <v>86</v>
      </c>
      <c r="X86" s="24">
        <v>87</v>
      </c>
      <c r="Y86" s="24">
        <f>IF(X86&gt;900,_xlfn.XLOOKUP(ROUND(X86,0),'CM-VL-G-C-GL-B-T-ClassRimThickn'!$B$1:$B$112,'CM-VL-G-C-GL-B-T-ClassRimThickn'!$C$1:$C$112,0,1,1),X86)</f>
        <v>87</v>
      </c>
      <c r="Z86" s="24">
        <v>86</v>
      </c>
      <c r="AA86" s="24">
        <f>IF(Z86&gt;900,_xlfn.XLOOKUP(ROUND(Z86,0),'CM-VL-G-C-GL-B-T-ClassRimThickn'!$B$1:$B$112,'CM-VL-G-C-GL-B-T-ClassRimThickn'!$C$1:$C$112,0,1,1),Z86)</f>
        <v>86</v>
      </c>
      <c r="AB86" s="24">
        <v>86</v>
      </c>
      <c r="AC86" s="24">
        <f>IF(AB86&gt;900,_xlfn.XLOOKUP(ROUND(AB86,0),'CM-VL-G-C-GL-B-T-ClassRimThickn'!$B$1:$B$112,'CM-VL-G-C-GL-B-T-ClassRimThickn'!$C$1:$C$112,0,1,1),AB86)</f>
        <v>86</v>
      </c>
      <c r="AD86" s="24">
        <v>87</v>
      </c>
      <c r="AE86" s="24">
        <f>IF(AD86&gt;900,_xlfn.XLOOKUP(ROUND(AD86,0),'CM-VL-G-C-GL-B-T-ClassRimThickn'!$B$1:$B$112,'CM-VL-G-C-GL-B-T-ClassRimThickn'!$C$1:$C$112,0,1,1),AD86)</f>
        <v>87</v>
      </c>
      <c r="AF86" s="24">
        <v>87</v>
      </c>
      <c r="AG86" s="24">
        <f>IF(AF86&gt;900,_xlfn.XLOOKUP(ROUND(AF86,0),'CM-VL-G-C-GL-B-T-ClassRimThickn'!$B$1:$B$112,'CM-VL-G-C-GL-B-T-ClassRimThickn'!$C$1:$C$112,0,1,1),AF86)</f>
        <v>87</v>
      </c>
      <c r="AH86" s="24">
        <v>28</v>
      </c>
      <c r="AI86" s="24">
        <v>30</v>
      </c>
      <c r="AJ86" s="24">
        <v>30</v>
      </c>
      <c r="AK86" s="24">
        <v>27</v>
      </c>
      <c r="AL86" s="24">
        <v>29</v>
      </c>
      <c r="AM86" s="24">
        <v>31</v>
      </c>
      <c r="AN86" s="24">
        <v>27</v>
      </c>
      <c r="AO86" s="24">
        <v>29</v>
      </c>
      <c r="AP86" s="24">
        <v>30</v>
      </c>
      <c r="AQ86" s="24">
        <v>27</v>
      </c>
      <c r="AR86" s="24">
        <v>29</v>
      </c>
      <c r="AS86" s="24">
        <v>30</v>
      </c>
      <c r="AT86" s="24">
        <v>30</v>
      </c>
      <c r="AU86" s="24">
        <v>30</v>
      </c>
      <c r="AV86" s="24">
        <v>28</v>
      </c>
      <c r="AW86" s="24">
        <v>29</v>
      </c>
      <c r="AX86" s="24">
        <v>29</v>
      </c>
      <c r="AY86" s="24">
        <v>29</v>
      </c>
      <c r="AZ86" s="24">
        <v>29</v>
      </c>
      <c r="BA86" s="24">
        <v>29</v>
      </c>
      <c r="BB86" s="24">
        <v>29</v>
      </c>
      <c r="BC86" s="24">
        <v>29</v>
      </c>
      <c r="BD86" s="24">
        <v>29</v>
      </c>
      <c r="BE86" s="24">
        <v>29</v>
      </c>
      <c r="BF86" s="24">
        <v>0</v>
      </c>
      <c r="BG86" s="24">
        <v>0</v>
      </c>
      <c r="BH86" s="24">
        <v>0</v>
      </c>
      <c r="BI86" s="24">
        <v>0</v>
      </c>
      <c r="BJ86" s="24">
        <v>0.5</v>
      </c>
      <c r="BL86" s="24">
        <v>0.5</v>
      </c>
      <c r="BM86" s="24">
        <v>0.5</v>
      </c>
      <c r="BN86" s="24">
        <v>0</v>
      </c>
      <c r="BO86" s="24">
        <v>0.5</v>
      </c>
      <c r="BP86" s="24">
        <v>0.5</v>
      </c>
      <c r="BQ86" s="24">
        <v>0</v>
      </c>
      <c r="BR86" s="24">
        <v>0</v>
      </c>
      <c r="BS86" s="24">
        <v>0</v>
      </c>
      <c r="BT86" s="24">
        <v>0</v>
      </c>
      <c r="BU86" s="24">
        <v>0</v>
      </c>
      <c r="BV86" s="24">
        <v>0</v>
      </c>
      <c r="BW86" s="24">
        <v>0</v>
      </c>
      <c r="BX86" s="24">
        <v>0.2</v>
      </c>
      <c r="BY86" s="24">
        <v>0</v>
      </c>
      <c r="BZ86" s="24">
        <v>0</v>
      </c>
      <c r="CA86" s="24">
        <v>0.2</v>
      </c>
      <c r="CB86" s="24">
        <v>0</v>
      </c>
      <c r="CD86" s="24">
        <v>125</v>
      </c>
      <c r="CE86" s="24">
        <v>130</v>
      </c>
      <c r="CF86" s="24">
        <v>125</v>
      </c>
      <c r="CG86" s="24">
        <v>120</v>
      </c>
      <c r="CH86" s="24">
        <v>125</v>
      </c>
      <c r="CI86" s="24">
        <v>115</v>
      </c>
      <c r="CO86" s="34">
        <f t="shared" si="8"/>
        <v>307113</v>
      </c>
    </row>
    <row r="87" spans="1:93" ht="15" hidden="1">
      <c r="A87" s="23" t="s">
        <v>116</v>
      </c>
      <c r="B87" s="52">
        <v>40966</v>
      </c>
      <c r="C87" s="25" t="str">
        <f t="shared" si="6"/>
        <v/>
      </c>
      <c r="G87" s="24">
        <f t="shared" si="7"/>
        <v>28</v>
      </c>
      <c r="H87" s="24">
        <v>313481</v>
      </c>
      <c r="I87" s="24" t="str">
        <f t="shared" si="5"/>
        <v/>
      </c>
      <c r="K87" s="24">
        <f>IF(J87&gt;900,_xlfn.XLOOKUP(ROUND(J87,0),'CM-VL-G-C-GL-B-T-ClassRimThickn'!$B$1:$B$112,'CM-VL-G-C-GL-B-T-ClassRimThickn'!$C$1:$C$112,0,1,1),J87)</f>
        <v>0</v>
      </c>
      <c r="L87" s="24">
        <v>90</v>
      </c>
      <c r="M87" s="24">
        <f>IF(L87&gt;900,_xlfn.XLOOKUP(ROUND(L87,0),'CM-VL-G-C-GL-B-T-ClassRimThickn'!$B$1:$B$112,'CM-VL-G-C-GL-B-T-ClassRimThickn'!$C$1:$C$112,0,1,1),L87)</f>
        <v>90</v>
      </c>
      <c r="N87" s="24">
        <v>90</v>
      </c>
      <c r="O87" s="24">
        <f>IF(N87&gt;900,_xlfn.XLOOKUP(ROUND(N87,0),'CM-VL-G-C-GL-B-T-ClassRimThickn'!$B$1:$B$112,'CM-VL-G-C-GL-B-T-ClassRimThickn'!$C$1:$C$112,0,1,1),N87)</f>
        <v>90</v>
      </c>
      <c r="P87" s="24">
        <v>90</v>
      </c>
      <c r="Q87" s="24">
        <f>IF(P87&gt;900,_xlfn.XLOOKUP(ROUND(P87,0),'CM-VL-G-C-GL-B-T-ClassRimThickn'!$B$1:$B$112,'CM-VL-G-C-GL-B-T-ClassRimThickn'!$C$1:$C$112,0,1,1),P87)</f>
        <v>90</v>
      </c>
      <c r="S87" s="24">
        <f>IF(R87&gt;900,_xlfn.XLOOKUP(ROUND(R87,0),'CM-VL-G-C-GL-B-T-ClassRimThickn'!$B$1:$B$112,'CM-VL-G-C-GL-B-T-ClassRimThickn'!$C$1:$C$112,0,1,1),R87)</f>
        <v>0</v>
      </c>
      <c r="T87" s="24">
        <v>90</v>
      </c>
      <c r="U87" s="24">
        <f>IF(T87&gt;900,_xlfn.XLOOKUP(ROUND(T87,0),'CM-VL-G-C-GL-B-T-ClassRimThickn'!$B$1:$B$112,'CM-VL-G-C-GL-B-T-ClassRimThickn'!$C$1:$C$112,0,1,1),T87)</f>
        <v>90</v>
      </c>
      <c r="V87" s="24">
        <v>90</v>
      </c>
      <c r="W87" s="24">
        <f>IF(V87&gt;900,_xlfn.XLOOKUP(ROUND(V87,0),'CM-VL-G-C-GL-B-T-ClassRimThickn'!$B$1:$B$112,'CM-VL-G-C-GL-B-T-ClassRimThickn'!$C$1:$C$112,0,1,1),V87)</f>
        <v>90</v>
      </c>
      <c r="X87" s="24">
        <v>90</v>
      </c>
      <c r="Y87" s="24">
        <f>IF(X87&gt;900,_xlfn.XLOOKUP(ROUND(X87,0),'CM-VL-G-C-GL-B-T-ClassRimThickn'!$B$1:$B$112,'CM-VL-G-C-GL-B-T-ClassRimThickn'!$C$1:$C$112,0,1,1),X87)</f>
        <v>90</v>
      </c>
      <c r="Z87" s="24">
        <v>90</v>
      </c>
      <c r="AA87" s="24">
        <f>IF(Z87&gt;900,_xlfn.XLOOKUP(ROUND(Z87,0),'CM-VL-G-C-GL-B-T-ClassRimThickn'!$B$1:$B$112,'CM-VL-G-C-GL-B-T-ClassRimThickn'!$C$1:$C$112,0,1,1),Z87)</f>
        <v>90</v>
      </c>
      <c r="AB87" s="24">
        <v>90</v>
      </c>
      <c r="AC87" s="24">
        <f>IF(AB87&gt;900,_xlfn.XLOOKUP(ROUND(AB87,0),'CM-VL-G-C-GL-B-T-ClassRimThickn'!$B$1:$B$112,'CM-VL-G-C-GL-B-T-ClassRimThickn'!$C$1:$C$112,0,1,1),AB87)</f>
        <v>90</v>
      </c>
      <c r="AD87" s="24">
        <v>90</v>
      </c>
      <c r="AE87" s="24">
        <f>IF(AD87&gt;900,_xlfn.XLOOKUP(ROUND(AD87,0),'CM-VL-G-C-GL-B-T-ClassRimThickn'!$B$1:$B$112,'CM-VL-G-C-GL-B-T-ClassRimThickn'!$C$1:$C$112,0,1,1),AD87)</f>
        <v>90</v>
      </c>
      <c r="AF87" s="24">
        <v>90</v>
      </c>
      <c r="AG87" s="24">
        <f>IF(AF87&gt;900,_xlfn.XLOOKUP(ROUND(AF87,0),'CM-VL-G-C-GL-B-T-ClassRimThickn'!$B$1:$B$112,'CM-VL-G-C-GL-B-T-ClassRimThickn'!$C$1:$C$112,0,1,1),AF87)</f>
        <v>90</v>
      </c>
      <c r="AH87" s="24">
        <v>27</v>
      </c>
      <c r="AI87" s="24">
        <v>30</v>
      </c>
      <c r="AJ87" s="24">
        <v>30</v>
      </c>
      <c r="AK87" s="24">
        <v>27</v>
      </c>
      <c r="AL87" s="24">
        <v>29</v>
      </c>
      <c r="AM87" s="24">
        <v>30</v>
      </c>
      <c r="AN87" s="24">
        <v>27</v>
      </c>
      <c r="AO87" s="24">
        <v>28</v>
      </c>
      <c r="AP87" s="24">
        <v>31</v>
      </c>
      <c r="AQ87" s="24">
        <v>26</v>
      </c>
      <c r="AR87" s="24">
        <v>30</v>
      </c>
      <c r="AS87" s="24">
        <v>30</v>
      </c>
      <c r="AT87" s="24">
        <v>28</v>
      </c>
      <c r="AU87" s="24">
        <v>27</v>
      </c>
      <c r="AV87" s="24">
        <v>28</v>
      </c>
      <c r="AW87" s="24">
        <v>28</v>
      </c>
      <c r="AX87" s="24">
        <v>28</v>
      </c>
      <c r="AY87" s="24">
        <v>27</v>
      </c>
      <c r="AZ87" s="24">
        <v>28</v>
      </c>
      <c r="BA87" s="24">
        <v>28</v>
      </c>
      <c r="BB87" s="24">
        <v>27</v>
      </c>
      <c r="BC87" s="24">
        <v>27</v>
      </c>
      <c r="BD87" s="24">
        <v>27</v>
      </c>
      <c r="BE87" s="24">
        <v>28</v>
      </c>
      <c r="BF87" s="24">
        <v>1</v>
      </c>
      <c r="BG87" s="24">
        <v>0</v>
      </c>
      <c r="BH87" s="24">
        <v>0</v>
      </c>
      <c r="BI87" s="24">
        <v>1</v>
      </c>
      <c r="BJ87" s="24">
        <v>0</v>
      </c>
      <c r="BL87" s="24">
        <v>1.5</v>
      </c>
      <c r="BM87" s="24">
        <v>0.5</v>
      </c>
      <c r="BN87" s="24">
        <v>1</v>
      </c>
      <c r="BO87" s="24">
        <v>0</v>
      </c>
      <c r="BP87" s="24">
        <v>0</v>
      </c>
      <c r="BQ87" s="24">
        <v>1</v>
      </c>
      <c r="BR87" s="24">
        <v>0</v>
      </c>
      <c r="BS87" s="24">
        <v>0</v>
      </c>
      <c r="BT87" s="24">
        <v>0</v>
      </c>
      <c r="BU87" s="24">
        <v>0</v>
      </c>
      <c r="BV87" s="24">
        <v>0</v>
      </c>
      <c r="BW87" s="24">
        <v>0</v>
      </c>
      <c r="BX87" s="24">
        <v>0</v>
      </c>
      <c r="BY87" s="24">
        <v>0</v>
      </c>
      <c r="BZ87" s="24">
        <v>0</v>
      </c>
      <c r="CA87" s="24">
        <v>0</v>
      </c>
      <c r="CB87" s="24">
        <v>0</v>
      </c>
      <c r="CD87" s="24">
        <v>120</v>
      </c>
      <c r="CE87" s="24">
        <v>115</v>
      </c>
      <c r="CF87" s="24">
        <v>120</v>
      </c>
      <c r="CG87" s="24">
        <v>115</v>
      </c>
      <c r="CH87" s="24">
        <v>115</v>
      </c>
      <c r="CI87" s="24">
        <v>115</v>
      </c>
      <c r="CO87" s="34">
        <f t="shared" si="8"/>
        <v>313481</v>
      </c>
    </row>
    <row r="88" spans="1:93" ht="15" hidden="1">
      <c r="A88" s="23" t="s">
        <v>116</v>
      </c>
      <c r="B88" s="52">
        <v>41001</v>
      </c>
      <c r="C88" s="25" t="str">
        <f t="shared" si="6"/>
        <v/>
      </c>
      <c r="G88" s="24">
        <f t="shared" si="7"/>
        <v>35</v>
      </c>
      <c r="H88" s="24">
        <v>318105</v>
      </c>
      <c r="I88" s="24" t="str">
        <f t="shared" si="5"/>
        <v/>
      </c>
      <c r="K88" s="24">
        <f>IF(J88&gt;900,_xlfn.XLOOKUP(ROUND(J88,0),'CM-VL-G-C-GL-B-T-ClassRimThickn'!$B$1:$B$112,'CM-VL-G-C-GL-B-T-ClassRimThickn'!$C$1:$C$112,0,1,1),J88)</f>
        <v>0</v>
      </c>
      <c r="L88" s="24">
        <v>85</v>
      </c>
      <c r="M88" s="24">
        <f>IF(L88&gt;900,_xlfn.XLOOKUP(ROUND(L88,0),'CM-VL-G-C-GL-B-T-ClassRimThickn'!$B$1:$B$112,'CM-VL-G-C-GL-B-T-ClassRimThickn'!$C$1:$C$112,0,1,1),L88)</f>
        <v>85</v>
      </c>
      <c r="N88" s="24">
        <v>85</v>
      </c>
      <c r="O88" s="24">
        <f>IF(N88&gt;900,_xlfn.XLOOKUP(ROUND(N88,0),'CM-VL-G-C-GL-B-T-ClassRimThickn'!$B$1:$B$112,'CM-VL-G-C-GL-B-T-ClassRimThickn'!$C$1:$C$112,0,1,1),N88)</f>
        <v>85</v>
      </c>
      <c r="P88" s="24">
        <v>85</v>
      </c>
      <c r="Q88" s="24">
        <f>IF(P88&gt;900,_xlfn.XLOOKUP(ROUND(P88,0),'CM-VL-G-C-GL-B-T-ClassRimThickn'!$B$1:$B$112,'CM-VL-G-C-GL-B-T-ClassRimThickn'!$C$1:$C$112,0,1,1),P88)</f>
        <v>85</v>
      </c>
      <c r="S88" s="24">
        <f>IF(R88&gt;900,_xlfn.XLOOKUP(ROUND(R88,0),'CM-VL-G-C-GL-B-T-ClassRimThickn'!$B$1:$B$112,'CM-VL-G-C-GL-B-T-ClassRimThickn'!$C$1:$C$112,0,1,1),R88)</f>
        <v>0</v>
      </c>
      <c r="T88" s="24">
        <v>85</v>
      </c>
      <c r="U88" s="24">
        <f>IF(T88&gt;900,_xlfn.XLOOKUP(ROUND(T88,0),'CM-VL-G-C-GL-B-T-ClassRimThickn'!$B$1:$B$112,'CM-VL-G-C-GL-B-T-ClassRimThickn'!$C$1:$C$112,0,1,1),T88)</f>
        <v>85</v>
      </c>
      <c r="V88" s="24">
        <v>85</v>
      </c>
      <c r="W88" s="24">
        <f>IF(V88&gt;900,_xlfn.XLOOKUP(ROUND(V88,0),'CM-VL-G-C-GL-B-T-ClassRimThickn'!$B$1:$B$112,'CM-VL-G-C-GL-B-T-ClassRimThickn'!$C$1:$C$112,0,1,1),V88)</f>
        <v>85</v>
      </c>
      <c r="X88" s="24">
        <v>85</v>
      </c>
      <c r="Y88" s="24">
        <f>IF(X88&gt;900,_xlfn.XLOOKUP(ROUND(X88,0),'CM-VL-G-C-GL-B-T-ClassRimThickn'!$B$1:$B$112,'CM-VL-G-C-GL-B-T-ClassRimThickn'!$C$1:$C$112,0,1,1),X88)</f>
        <v>85</v>
      </c>
      <c r="Z88" s="24">
        <v>85</v>
      </c>
      <c r="AA88" s="24">
        <f>IF(Z88&gt;900,_xlfn.XLOOKUP(ROUND(Z88,0),'CM-VL-G-C-GL-B-T-ClassRimThickn'!$B$1:$B$112,'CM-VL-G-C-GL-B-T-ClassRimThickn'!$C$1:$C$112,0,1,1),Z88)</f>
        <v>85</v>
      </c>
      <c r="AB88" s="24">
        <v>85</v>
      </c>
      <c r="AC88" s="24">
        <f>IF(AB88&gt;900,_xlfn.XLOOKUP(ROUND(AB88,0),'CM-VL-G-C-GL-B-T-ClassRimThickn'!$B$1:$B$112,'CM-VL-G-C-GL-B-T-ClassRimThickn'!$C$1:$C$112,0,1,1),AB88)</f>
        <v>85</v>
      </c>
      <c r="AD88" s="24">
        <v>85</v>
      </c>
      <c r="AE88" s="24">
        <f>IF(AD88&gt;900,_xlfn.XLOOKUP(ROUND(AD88,0),'CM-VL-G-C-GL-B-T-ClassRimThickn'!$B$1:$B$112,'CM-VL-G-C-GL-B-T-ClassRimThickn'!$C$1:$C$112,0,1,1),AD88)</f>
        <v>85</v>
      </c>
      <c r="AF88" s="24">
        <v>85</v>
      </c>
      <c r="AG88" s="24">
        <f>IF(AF88&gt;900,_xlfn.XLOOKUP(ROUND(AF88,0),'CM-VL-G-C-GL-B-T-ClassRimThickn'!$B$1:$B$112,'CM-VL-G-C-GL-B-T-ClassRimThickn'!$C$1:$C$112,0,1,1),AF88)</f>
        <v>85</v>
      </c>
      <c r="AH88" s="24">
        <v>26</v>
      </c>
      <c r="AI88" s="24">
        <v>30</v>
      </c>
      <c r="AJ88" s="24">
        <v>30.5</v>
      </c>
      <c r="AK88" s="24">
        <v>26</v>
      </c>
      <c r="AL88" s="24">
        <v>31</v>
      </c>
      <c r="AM88" s="24">
        <v>31</v>
      </c>
      <c r="AN88" s="24">
        <v>26.5</v>
      </c>
      <c r="AO88" s="24">
        <v>28</v>
      </c>
      <c r="AP88" s="24">
        <v>30.5</v>
      </c>
      <c r="AQ88" s="24">
        <v>27</v>
      </c>
      <c r="AR88" s="24">
        <v>31</v>
      </c>
      <c r="AS88" s="24">
        <v>30</v>
      </c>
      <c r="AT88" s="24">
        <v>30</v>
      </c>
      <c r="AU88" s="24">
        <v>29</v>
      </c>
      <c r="AV88" s="24">
        <v>29</v>
      </c>
      <c r="AW88" s="24">
        <v>29</v>
      </c>
      <c r="AX88" s="24">
        <v>29</v>
      </c>
      <c r="AY88" s="24">
        <v>28.5</v>
      </c>
      <c r="AZ88" s="24">
        <v>29</v>
      </c>
      <c r="BA88" s="24">
        <v>29</v>
      </c>
      <c r="BB88" s="24">
        <v>29</v>
      </c>
      <c r="BC88" s="24">
        <v>30</v>
      </c>
      <c r="BD88" s="24">
        <v>29</v>
      </c>
      <c r="BE88" s="24">
        <v>29</v>
      </c>
      <c r="BF88" s="24">
        <v>0.5</v>
      </c>
      <c r="BG88" s="24">
        <v>0</v>
      </c>
      <c r="BH88" s="24">
        <v>0</v>
      </c>
      <c r="BI88" s="24">
        <v>0</v>
      </c>
      <c r="BJ88" s="24">
        <v>0.5</v>
      </c>
      <c r="BL88" s="24">
        <v>0.5</v>
      </c>
      <c r="BM88" s="24">
        <v>0</v>
      </c>
      <c r="BN88" s="24">
        <v>0.5</v>
      </c>
      <c r="BO88" s="24">
        <v>0.5</v>
      </c>
      <c r="BP88" s="24">
        <v>1</v>
      </c>
      <c r="BQ88" s="24">
        <v>0.5</v>
      </c>
      <c r="BR88" s="24">
        <v>0.5</v>
      </c>
      <c r="BS88" s="24">
        <v>0</v>
      </c>
      <c r="BT88" s="24">
        <v>0</v>
      </c>
      <c r="BU88" s="24">
        <v>0.5</v>
      </c>
      <c r="BV88" s="24">
        <v>0</v>
      </c>
      <c r="BW88" s="24">
        <v>0</v>
      </c>
      <c r="BX88" s="24">
        <v>0.5</v>
      </c>
      <c r="BY88" s="24">
        <v>0</v>
      </c>
      <c r="BZ88" s="24">
        <v>0</v>
      </c>
      <c r="CA88" s="24">
        <v>0</v>
      </c>
      <c r="CB88" s="24">
        <v>0</v>
      </c>
      <c r="CD88" s="24">
        <v>126</v>
      </c>
      <c r="CE88" s="24">
        <v>127</v>
      </c>
      <c r="CF88" s="24">
        <v>128</v>
      </c>
      <c r="CG88" s="24">
        <v>128</v>
      </c>
      <c r="CH88" s="24">
        <v>115</v>
      </c>
      <c r="CI88" s="24">
        <v>117</v>
      </c>
      <c r="CO88" s="34">
        <f t="shared" si="8"/>
        <v>318105</v>
      </c>
    </row>
    <row r="89" spans="1:93" ht="15" hidden="1">
      <c r="A89" s="23" t="s">
        <v>116</v>
      </c>
      <c r="B89" s="52">
        <v>41045</v>
      </c>
      <c r="C89" s="25" t="str">
        <f t="shared" si="6"/>
        <v/>
      </c>
      <c r="G89" s="24">
        <f t="shared" si="7"/>
        <v>44</v>
      </c>
      <c r="H89" s="24">
        <v>333691</v>
      </c>
      <c r="I89" s="24" t="str">
        <f t="shared" si="5"/>
        <v/>
      </c>
      <c r="K89" s="24">
        <f>IF(J89&gt;900,_xlfn.XLOOKUP(ROUND(J89,0),'CM-VL-G-C-GL-B-T-ClassRimThickn'!$B$1:$B$112,'CM-VL-G-C-GL-B-T-ClassRimThickn'!$C$1:$C$112,0,1,1),J89)</f>
        <v>0</v>
      </c>
      <c r="L89" s="24">
        <v>85</v>
      </c>
      <c r="M89" s="24">
        <f>IF(L89&gt;900,_xlfn.XLOOKUP(ROUND(L89,0),'CM-VL-G-C-GL-B-T-ClassRimThickn'!$B$1:$B$112,'CM-VL-G-C-GL-B-T-ClassRimThickn'!$C$1:$C$112,0,1,1),L89)</f>
        <v>85</v>
      </c>
      <c r="N89" s="24">
        <v>85</v>
      </c>
      <c r="O89" s="24">
        <f>IF(N89&gt;900,_xlfn.XLOOKUP(ROUND(N89,0),'CM-VL-G-C-GL-B-T-ClassRimThickn'!$B$1:$B$112,'CM-VL-G-C-GL-B-T-ClassRimThickn'!$C$1:$C$112,0,1,1),N89)</f>
        <v>85</v>
      </c>
      <c r="P89" s="24">
        <v>85</v>
      </c>
      <c r="Q89" s="24">
        <f>IF(P89&gt;900,_xlfn.XLOOKUP(ROUND(P89,0),'CM-VL-G-C-GL-B-T-ClassRimThickn'!$B$1:$B$112,'CM-VL-G-C-GL-B-T-ClassRimThickn'!$C$1:$C$112,0,1,1),P89)</f>
        <v>85</v>
      </c>
      <c r="S89" s="24">
        <f>IF(R89&gt;900,_xlfn.XLOOKUP(ROUND(R89,0),'CM-VL-G-C-GL-B-T-ClassRimThickn'!$B$1:$B$112,'CM-VL-G-C-GL-B-T-ClassRimThickn'!$C$1:$C$112,0,1,1),R89)</f>
        <v>0</v>
      </c>
      <c r="T89" s="24">
        <v>85</v>
      </c>
      <c r="U89" s="24">
        <f>IF(T89&gt;900,_xlfn.XLOOKUP(ROUND(T89,0),'CM-VL-G-C-GL-B-T-ClassRimThickn'!$B$1:$B$112,'CM-VL-G-C-GL-B-T-ClassRimThickn'!$C$1:$C$112,0,1,1),T89)</f>
        <v>85</v>
      </c>
      <c r="V89" s="24">
        <v>85</v>
      </c>
      <c r="W89" s="24">
        <f>IF(V89&gt;900,_xlfn.XLOOKUP(ROUND(V89,0),'CM-VL-G-C-GL-B-T-ClassRimThickn'!$B$1:$B$112,'CM-VL-G-C-GL-B-T-ClassRimThickn'!$C$1:$C$112,0,1,1),V89)</f>
        <v>85</v>
      </c>
      <c r="X89" s="24">
        <v>85</v>
      </c>
      <c r="Y89" s="24">
        <f>IF(X89&gt;900,_xlfn.XLOOKUP(ROUND(X89,0),'CM-VL-G-C-GL-B-T-ClassRimThickn'!$B$1:$B$112,'CM-VL-G-C-GL-B-T-ClassRimThickn'!$C$1:$C$112,0,1,1),X89)</f>
        <v>85</v>
      </c>
      <c r="Z89" s="24">
        <v>85</v>
      </c>
      <c r="AA89" s="24">
        <f>IF(Z89&gt;900,_xlfn.XLOOKUP(ROUND(Z89,0),'CM-VL-G-C-GL-B-T-ClassRimThickn'!$B$1:$B$112,'CM-VL-G-C-GL-B-T-ClassRimThickn'!$C$1:$C$112,0,1,1),Z89)</f>
        <v>85</v>
      </c>
      <c r="AB89" s="24">
        <v>85</v>
      </c>
      <c r="AC89" s="24">
        <f>IF(AB89&gt;900,_xlfn.XLOOKUP(ROUND(AB89,0),'CM-VL-G-C-GL-B-T-ClassRimThickn'!$B$1:$B$112,'CM-VL-G-C-GL-B-T-ClassRimThickn'!$C$1:$C$112,0,1,1),AB89)</f>
        <v>85</v>
      </c>
      <c r="AD89" s="24">
        <v>85</v>
      </c>
      <c r="AE89" s="24">
        <f>IF(AD89&gt;900,_xlfn.XLOOKUP(ROUND(AD89,0),'CM-VL-G-C-GL-B-T-ClassRimThickn'!$B$1:$B$112,'CM-VL-G-C-GL-B-T-ClassRimThickn'!$C$1:$C$112,0,1,1),AD89)</f>
        <v>85</v>
      </c>
      <c r="AF89" s="24">
        <v>85</v>
      </c>
      <c r="AG89" s="24">
        <f>IF(AF89&gt;900,_xlfn.XLOOKUP(ROUND(AF89,0),'CM-VL-G-C-GL-B-T-ClassRimThickn'!$B$1:$B$112,'CM-VL-G-C-GL-B-T-ClassRimThickn'!$C$1:$C$112,0,1,1),AF89)</f>
        <v>85</v>
      </c>
      <c r="AH89" s="24">
        <v>25</v>
      </c>
      <c r="AI89" s="24">
        <v>28</v>
      </c>
      <c r="AJ89" s="24">
        <v>29</v>
      </c>
      <c r="AK89" s="24">
        <v>24</v>
      </c>
      <c r="AL89" s="24">
        <v>27</v>
      </c>
      <c r="AM89" s="24">
        <v>28</v>
      </c>
      <c r="AN89" s="24">
        <v>25</v>
      </c>
      <c r="AO89" s="24">
        <v>27</v>
      </c>
      <c r="AP89" s="24">
        <v>28</v>
      </c>
      <c r="AQ89" s="24">
        <v>25</v>
      </c>
      <c r="AR89" s="24">
        <v>28</v>
      </c>
      <c r="AS89" s="24">
        <v>28</v>
      </c>
      <c r="AT89" s="24">
        <v>31</v>
      </c>
      <c r="AU89" s="24">
        <v>29</v>
      </c>
      <c r="AV89" s="24">
        <v>29</v>
      </c>
      <c r="AW89" s="24">
        <v>29</v>
      </c>
      <c r="AX89" s="24">
        <v>29</v>
      </c>
      <c r="AY89" s="24">
        <v>29</v>
      </c>
      <c r="AZ89" s="24">
        <v>29</v>
      </c>
      <c r="BA89" s="24">
        <v>29</v>
      </c>
      <c r="BB89" s="24">
        <v>29</v>
      </c>
      <c r="BC89" s="24">
        <v>30</v>
      </c>
      <c r="BD89" s="24">
        <v>30</v>
      </c>
      <c r="BE89" s="24">
        <v>29</v>
      </c>
      <c r="BF89" s="24">
        <v>0</v>
      </c>
      <c r="BG89" s="24">
        <v>0</v>
      </c>
      <c r="BH89" s="24">
        <v>0</v>
      </c>
      <c r="BI89" s="24">
        <v>0</v>
      </c>
      <c r="BJ89" s="24">
        <v>0</v>
      </c>
      <c r="BL89" s="24">
        <v>0</v>
      </c>
      <c r="BM89" s="24">
        <v>0</v>
      </c>
      <c r="BN89" s="24">
        <v>0</v>
      </c>
      <c r="BO89" s="24">
        <v>0</v>
      </c>
      <c r="BP89" s="24">
        <v>0</v>
      </c>
      <c r="BQ89" s="24">
        <v>0</v>
      </c>
      <c r="BR89" s="24">
        <v>0</v>
      </c>
      <c r="BS89" s="24">
        <v>0</v>
      </c>
      <c r="BT89" s="24">
        <v>0</v>
      </c>
      <c r="BU89" s="24">
        <v>0</v>
      </c>
      <c r="BV89" s="24">
        <v>0</v>
      </c>
      <c r="BW89" s="24">
        <v>0</v>
      </c>
      <c r="BX89" s="24">
        <v>0</v>
      </c>
      <c r="BY89" s="24">
        <v>0</v>
      </c>
      <c r="BZ89" s="24">
        <v>0</v>
      </c>
      <c r="CA89" s="24">
        <v>0</v>
      </c>
      <c r="CB89" s="24">
        <v>0</v>
      </c>
      <c r="CD89" s="24">
        <v>124</v>
      </c>
      <c r="CE89" s="24">
        <v>127</v>
      </c>
      <c r="CF89" s="24">
        <v>129</v>
      </c>
      <c r="CG89" s="24">
        <v>114</v>
      </c>
      <c r="CH89" s="24">
        <v>116</v>
      </c>
      <c r="CI89" s="24">
        <v>116</v>
      </c>
      <c r="CO89" s="34">
        <f t="shared" si="8"/>
        <v>333691</v>
      </c>
    </row>
    <row r="90" spans="1:93" ht="15" hidden="1">
      <c r="A90" s="23" t="s">
        <v>116</v>
      </c>
      <c r="B90" s="52">
        <v>41075</v>
      </c>
      <c r="C90" s="25" t="str">
        <f t="shared" si="6"/>
        <v/>
      </c>
      <c r="G90" s="24">
        <f t="shared" si="7"/>
        <v>30</v>
      </c>
      <c r="H90" s="24">
        <v>343483</v>
      </c>
      <c r="I90" s="24" t="str">
        <f t="shared" si="5"/>
        <v/>
      </c>
      <c r="K90" s="24">
        <f>IF(J90&gt;900,_xlfn.XLOOKUP(ROUND(J90,0),'CM-VL-G-C-GL-B-T-ClassRimThickn'!$B$1:$B$112,'CM-VL-G-C-GL-B-T-ClassRimThickn'!$C$1:$C$112,0,1,1),J90)</f>
        <v>0</v>
      </c>
      <c r="L90" s="24">
        <v>85</v>
      </c>
      <c r="M90" s="24">
        <f>IF(L90&gt;900,_xlfn.XLOOKUP(ROUND(L90,0),'CM-VL-G-C-GL-B-T-ClassRimThickn'!$B$1:$B$112,'CM-VL-G-C-GL-B-T-ClassRimThickn'!$C$1:$C$112,0,1,1),L90)</f>
        <v>85</v>
      </c>
      <c r="N90" s="24">
        <v>85</v>
      </c>
      <c r="O90" s="24">
        <f>IF(N90&gt;900,_xlfn.XLOOKUP(ROUND(N90,0),'CM-VL-G-C-GL-B-T-ClassRimThickn'!$B$1:$B$112,'CM-VL-G-C-GL-B-T-ClassRimThickn'!$C$1:$C$112,0,1,1),N90)</f>
        <v>85</v>
      </c>
      <c r="P90" s="24">
        <v>85</v>
      </c>
      <c r="Q90" s="24">
        <f>IF(P90&gt;900,_xlfn.XLOOKUP(ROUND(P90,0),'CM-VL-G-C-GL-B-T-ClassRimThickn'!$B$1:$B$112,'CM-VL-G-C-GL-B-T-ClassRimThickn'!$C$1:$C$112,0,1,1),P90)</f>
        <v>85</v>
      </c>
      <c r="S90" s="24">
        <f>IF(R90&gt;900,_xlfn.XLOOKUP(ROUND(R90,0),'CM-VL-G-C-GL-B-T-ClassRimThickn'!$B$1:$B$112,'CM-VL-G-C-GL-B-T-ClassRimThickn'!$C$1:$C$112,0,1,1),R90)</f>
        <v>0</v>
      </c>
      <c r="T90" s="24">
        <v>85</v>
      </c>
      <c r="U90" s="24">
        <f>IF(T90&gt;900,_xlfn.XLOOKUP(ROUND(T90,0),'CM-VL-G-C-GL-B-T-ClassRimThickn'!$B$1:$B$112,'CM-VL-G-C-GL-B-T-ClassRimThickn'!$C$1:$C$112,0,1,1),T90)</f>
        <v>85</v>
      </c>
      <c r="V90" s="24">
        <v>85</v>
      </c>
      <c r="W90" s="24">
        <f>IF(V90&gt;900,_xlfn.XLOOKUP(ROUND(V90,0),'CM-VL-G-C-GL-B-T-ClassRimThickn'!$B$1:$B$112,'CM-VL-G-C-GL-B-T-ClassRimThickn'!$C$1:$C$112,0,1,1),V90)</f>
        <v>85</v>
      </c>
      <c r="X90" s="24">
        <v>85</v>
      </c>
      <c r="Y90" s="24">
        <f>IF(X90&gt;900,_xlfn.XLOOKUP(ROUND(X90,0),'CM-VL-G-C-GL-B-T-ClassRimThickn'!$B$1:$B$112,'CM-VL-G-C-GL-B-T-ClassRimThickn'!$C$1:$C$112,0,1,1),X90)</f>
        <v>85</v>
      </c>
      <c r="Z90" s="24">
        <v>85</v>
      </c>
      <c r="AA90" s="24">
        <f>IF(Z90&gt;900,_xlfn.XLOOKUP(ROUND(Z90,0),'CM-VL-G-C-GL-B-T-ClassRimThickn'!$B$1:$B$112,'CM-VL-G-C-GL-B-T-ClassRimThickn'!$C$1:$C$112,0,1,1),Z90)</f>
        <v>85</v>
      </c>
      <c r="AB90" s="24">
        <v>85</v>
      </c>
      <c r="AC90" s="24">
        <f>IF(AB90&gt;900,_xlfn.XLOOKUP(ROUND(AB90,0),'CM-VL-G-C-GL-B-T-ClassRimThickn'!$B$1:$B$112,'CM-VL-G-C-GL-B-T-ClassRimThickn'!$C$1:$C$112,0,1,1),AB90)</f>
        <v>85</v>
      </c>
      <c r="AD90" s="24">
        <v>85</v>
      </c>
      <c r="AE90" s="24">
        <f>IF(AD90&gt;900,_xlfn.XLOOKUP(ROUND(AD90,0),'CM-VL-G-C-GL-B-T-ClassRimThickn'!$B$1:$B$112,'CM-VL-G-C-GL-B-T-ClassRimThickn'!$C$1:$C$112,0,1,1),AD90)</f>
        <v>85</v>
      </c>
      <c r="AF90" s="24">
        <v>85</v>
      </c>
      <c r="AG90" s="24">
        <f>IF(AF90&gt;900,_xlfn.XLOOKUP(ROUND(AF90,0),'CM-VL-G-C-GL-B-T-ClassRimThickn'!$B$1:$B$112,'CM-VL-G-C-GL-B-T-ClassRimThickn'!$C$1:$C$112,0,1,1),AF90)</f>
        <v>85</v>
      </c>
      <c r="AH90" s="24">
        <v>24</v>
      </c>
      <c r="AI90" s="24">
        <v>28</v>
      </c>
      <c r="AJ90" s="24">
        <v>28</v>
      </c>
      <c r="AK90" s="24">
        <v>24.5</v>
      </c>
      <c r="AL90" s="24">
        <v>28</v>
      </c>
      <c r="AM90" s="24">
        <v>28</v>
      </c>
      <c r="AN90" s="24">
        <v>24.5</v>
      </c>
      <c r="AO90" s="24">
        <v>27.5</v>
      </c>
      <c r="AP90" s="24">
        <v>28</v>
      </c>
      <c r="AQ90" s="24">
        <v>24</v>
      </c>
      <c r="AR90" s="24">
        <v>28</v>
      </c>
      <c r="AS90" s="24">
        <v>28</v>
      </c>
      <c r="AT90" s="24">
        <v>30</v>
      </c>
      <c r="AU90" s="24">
        <v>29.5</v>
      </c>
      <c r="AV90" s="24">
        <v>29</v>
      </c>
      <c r="AW90" s="24">
        <v>29.5</v>
      </c>
      <c r="AX90" s="24">
        <v>29</v>
      </c>
      <c r="AY90" s="24">
        <v>30</v>
      </c>
      <c r="AZ90" s="24">
        <v>29.5</v>
      </c>
      <c r="BA90" s="24">
        <v>29</v>
      </c>
      <c r="BB90" s="24">
        <v>29</v>
      </c>
      <c r="BC90" s="24">
        <v>30</v>
      </c>
      <c r="BD90" s="24">
        <v>30</v>
      </c>
      <c r="BE90" s="24">
        <v>29</v>
      </c>
      <c r="BF90" s="24">
        <v>0</v>
      </c>
      <c r="BG90" s="24">
        <v>0</v>
      </c>
      <c r="BH90" s="24">
        <v>0</v>
      </c>
      <c r="BI90" s="24">
        <v>0</v>
      </c>
      <c r="BJ90" s="24">
        <v>0</v>
      </c>
      <c r="BL90" s="24">
        <v>0</v>
      </c>
      <c r="BM90" s="24">
        <v>0</v>
      </c>
      <c r="BN90" s="24">
        <v>0</v>
      </c>
      <c r="BO90" s="24">
        <v>0</v>
      </c>
      <c r="BP90" s="24">
        <v>0</v>
      </c>
      <c r="BQ90" s="24">
        <v>0</v>
      </c>
      <c r="BR90" s="24">
        <v>0.4</v>
      </c>
      <c r="BS90" s="24">
        <v>0</v>
      </c>
      <c r="BT90" s="24">
        <v>0</v>
      </c>
      <c r="BU90" s="24">
        <v>0.4</v>
      </c>
      <c r="BV90" s="24">
        <v>0</v>
      </c>
      <c r="BW90" s="24">
        <v>0</v>
      </c>
      <c r="BX90" s="24">
        <v>0</v>
      </c>
      <c r="BY90" s="24">
        <v>0</v>
      </c>
      <c r="BZ90" s="24">
        <v>0</v>
      </c>
      <c r="CA90" s="24">
        <v>0</v>
      </c>
      <c r="CB90" s="24">
        <v>0</v>
      </c>
      <c r="CD90" s="24">
        <v>118</v>
      </c>
      <c r="CE90" s="24">
        <v>118</v>
      </c>
      <c r="CF90" s="24">
        <v>118</v>
      </c>
      <c r="CG90" s="24">
        <v>115</v>
      </c>
      <c r="CH90" s="24">
        <v>113</v>
      </c>
      <c r="CI90" s="24">
        <v>115</v>
      </c>
      <c r="CO90" s="34">
        <f t="shared" si="8"/>
        <v>343483</v>
      </c>
    </row>
    <row r="91" spans="1:93" ht="15" hidden="1">
      <c r="A91" s="23" t="s">
        <v>116</v>
      </c>
      <c r="B91" s="52">
        <v>41099</v>
      </c>
      <c r="C91" s="25" t="str">
        <f t="shared" si="6"/>
        <v/>
      </c>
      <c r="G91" s="24">
        <f t="shared" si="7"/>
        <v>24</v>
      </c>
      <c r="H91" s="24">
        <v>353296</v>
      </c>
      <c r="I91" s="24" t="str">
        <f t="shared" si="5"/>
        <v/>
      </c>
      <c r="K91" s="24">
        <f>IF(J91&gt;900,_xlfn.XLOOKUP(ROUND(J91,0),'CM-VL-G-C-GL-B-T-ClassRimThickn'!$B$1:$B$112,'CM-VL-G-C-GL-B-T-ClassRimThickn'!$C$1:$C$112,0,1,1),J91)</f>
        <v>0</v>
      </c>
      <c r="L91" s="24">
        <v>85</v>
      </c>
      <c r="M91" s="24">
        <f>IF(L91&gt;900,_xlfn.XLOOKUP(ROUND(L91,0),'CM-VL-G-C-GL-B-T-ClassRimThickn'!$B$1:$B$112,'CM-VL-G-C-GL-B-T-ClassRimThickn'!$C$1:$C$112,0,1,1),L91)</f>
        <v>85</v>
      </c>
      <c r="N91" s="24">
        <v>85</v>
      </c>
      <c r="O91" s="24">
        <f>IF(N91&gt;900,_xlfn.XLOOKUP(ROUND(N91,0),'CM-VL-G-C-GL-B-T-ClassRimThickn'!$B$1:$B$112,'CM-VL-G-C-GL-B-T-ClassRimThickn'!$C$1:$C$112,0,1,1),N91)</f>
        <v>85</v>
      </c>
      <c r="P91" s="24">
        <v>85</v>
      </c>
      <c r="Q91" s="24">
        <f>IF(P91&gt;900,_xlfn.XLOOKUP(ROUND(P91,0),'CM-VL-G-C-GL-B-T-ClassRimThickn'!$B$1:$B$112,'CM-VL-G-C-GL-B-T-ClassRimThickn'!$C$1:$C$112,0,1,1),P91)</f>
        <v>85</v>
      </c>
      <c r="S91" s="24">
        <f>IF(R91&gt;900,_xlfn.XLOOKUP(ROUND(R91,0),'CM-VL-G-C-GL-B-T-ClassRimThickn'!$B$1:$B$112,'CM-VL-G-C-GL-B-T-ClassRimThickn'!$C$1:$C$112,0,1,1),R91)</f>
        <v>0</v>
      </c>
      <c r="T91" s="24">
        <v>85</v>
      </c>
      <c r="U91" s="24">
        <f>IF(T91&gt;900,_xlfn.XLOOKUP(ROUND(T91,0),'CM-VL-G-C-GL-B-T-ClassRimThickn'!$B$1:$B$112,'CM-VL-G-C-GL-B-T-ClassRimThickn'!$C$1:$C$112,0,1,1),T91)</f>
        <v>85</v>
      </c>
      <c r="V91" s="24">
        <v>85</v>
      </c>
      <c r="W91" s="24">
        <f>IF(V91&gt;900,_xlfn.XLOOKUP(ROUND(V91,0),'CM-VL-G-C-GL-B-T-ClassRimThickn'!$B$1:$B$112,'CM-VL-G-C-GL-B-T-ClassRimThickn'!$C$1:$C$112,0,1,1),V91)</f>
        <v>85</v>
      </c>
      <c r="X91" s="24">
        <v>85</v>
      </c>
      <c r="Y91" s="24">
        <f>IF(X91&gt;900,_xlfn.XLOOKUP(ROUND(X91,0),'CM-VL-G-C-GL-B-T-ClassRimThickn'!$B$1:$B$112,'CM-VL-G-C-GL-B-T-ClassRimThickn'!$C$1:$C$112,0,1,1),X91)</f>
        <v>85</v>
      </c>
      <c r="Z91" s="24">
        <v>85</v>
      </c>
      <c r="AA91" s="24">
        <f>IF(Z91&gt;900,_xlfn.XLOOKUP(ROUND(Z91,0),'CM-VL-G-C-GL-B-T-ClassRimThickn'!$B$1:$B$112,'CM-VL-G-C-GL-B-T-ClassRimThickn'!$C$1:$C$112,0,1,1),Z91)</f>
        <v>85</v>
      </c>
      <c r="AB91" s="24">
        <v>85</v>
      </c>
      <c r="AC91" s="24">
        <f>IF(AB91&gt;900,_xlfn.XLOOKUP(ROUND(AB91,0),'CM-VL-G-C-GL-B-T-ClassRimThickn'!$B$1:$B$112,'CM-VL-G-C-GL-B-T-ClassRimThickn'!$C$1:$C$112,0,1,1),AB91)</f>
        <v>85</v>
      </c>
      <c r="AD91" s="24">
        <v>85</v>
      </c>
      <c r="AE91" s="24">
        <f>IF(AD91&gt;900,_xlfn.XLOOKUP(ROUND(AD91,0),'CM-VL-G-C-GL-B-T-ClassRimThickn'!$B$1:$B$112,'CM-VL-G-C-GL-B-T-ClassRimThickn'!$C$1:$C$112,0,1,1),AD91)</f>
        <v>85</v>
      </c>
      <c r="AF91" s="24">
        <v>85</v>
      </c>
      <c r="AG91" s="24">
        <f>IF(AF91&gt;900,_xlfn.XLOOKUP(ROUND(AF91,0),'CM-VL-G-C-GL-B-T-ClassRimThickn'!$B$1:$B$112,'CM-VL-G-C-GL-B-T-ClassRimThickn'!$C$1:$C$112,0,1,1),AF91)</f>
        <v>85</v>
      </c>
      <c r="AH91" s="24">
        <v>24</v>
      </c>
      <c r="AI91" s="24">
        <v>28</v>
      </c>
      <c r="AJ91" s="24">
        <v>28.5</v>
      </c>
      <c r="AK91" s="24">
        <v>24.5</v>
      </c>
      <c r="AL91" s="24">
        <v>28</v>
      </c>
      <c r="AM91" s="24">
        <v>28</v>
      </c>
      <c r="AN91" s="24">
        <v>25</v>
      </c>
      <c r="AO91" s="24">
        <v>28</v>
      </c>
      <c r="AP91" s="24">
        <v>28.5</v>
      </c>
      <c r="AQ91" s="24">
        <v>24.5</v>
      </c>
      <c r="AR91" s="24">
        <v>28</v>
      </c>
      <c r="AS91" s="24">
        <v>28.5</v>
      </c>
      <c r="AT91" s="24">
        <v>30.5</v>
      </c>
      <c r="AU91" s="24">
        <v>29.5</v>
      </c>
      <c r="AV91" s="24">
        <v>29.5</v>
      </c>
      <c r="AW91" s="24">
        <v>30</v>
      </c>
      <c r="AX91" s="24">
        <v>29.5</v>
      </c>
      <c r="AY91" s="24">
        <v>29.5</v>
      </c>
      <c r="AZ91" s="24">
        <v>30</v>
      </c>
      <c r="BA91" s="24">
        <v>29.5</v>
      </c>
      <c r="BB91" s="24">
        <v>30.5</v>
      </c>
      <c r="BC91" s="24">
        <v>30.5</v>
      </c>
      <c r="BD91" s="24">
        <v>29.5</v>
      </c>
      <c r="BE91" s="24">
        <v>29.5</v>
      </c>
      <c r="BF91" s="24">
        <v>0.5</v>
      </c>
      <c r="BG91" s="24">
        <v>0.5</v>
      </c>
      <c r="BH91" s="24">
        <v>0.5</v>
      </c>
      <c r="BI91" s="24">
        <v>1</v>
      </c>
      <c r="BJ91" s="24">
        <v>1</v>
      </c>
      <c r="BL91" s="24">
        <v>0.5</v>
      </c>
      <c r="BM91" s="24">
        <v>0.5</v>
      </c>
      <c r="BN91" s="24">
        <v>0.5</v>
      </c>
      <c r="BO91" s="24">
        <v>1</v>
      </c>
      <c r="BP91" s="24">
        <v>1</v>
      </c>
      <c r="BQ91" s="24">
        <v>1</v>
      </c>
      <c r="BR91" s="24">
        <v>0.8</v>
      </c>
      <c r="BS91" s="24">
        <v>0.5</v>
      </c>
      <c r="BT91" s="24">
        <v>0.5</v>
      </c>
      <c r="BU91" s="24">
        <v>1</v>
      </c>
      <c r="BV91" s="24">
        <v>0.5</v>
      </c>
      <c r="BW91" s="24">
        <v>0</v>
      </c>
      <c r="BX91" s="24">
        <v>0.5</v>
      </c>
      <c r="BY91" s="24">
        <v>0.5</v>
      </c>
      <c r="BZ91" s="24">
        <v>0.5</v>
      </c>
      <c r="CA91" s="24">
        <v>0.5</v>
      </c>
      <c r="CB91" s="24">
        <v>0.5</v>
      </c>
      <c r="CD91" s="24">
        <v>120</v>
      </c>
      <c r="CE91" s="24">
        <v>119</v>
      </c>
      <c r="CF91" s="24">
        <v>120</v>
      </c>
      <c r="CG91" s="24">
        <v>115</v>
      </c>
      <c r="CH91" s="24">
        <v>114</v>
      </c>
      <c r="CI91" s="24">
        <v>120</v>
      </c>
      <c r="CO91" s="34">
        <f t="shared" si="8"/>
        <v>353296</v>
      </c>
    </row>
    <row r="92" spans="1:93" ht="15" hidden="1">
      <c r="A92" s="23" t="s">
        <v>116</v>
      </c>
      <c r="B92" s="52">
        <v>41145</v>
      </c>
      <c r="C92" s="25" t="str">
        <f t="shared" si="6"/>
        <v/>
      </c>
      <c r="G92" s="24">
        <f t="shared" si="7"/>
        <v>46</v>
      </c>
      <c r="H92" s="27">
        <v>365625</v>
      </c>
      <c r="I92" s="24" t="str">
        <f t="shared" ref="I92:I123" si="9">IF(AND((A92=A93),(H92&gt;H93)),FALSE,"")</f>
        <v/>
      </c>
      <c r="K92" s="24">
        <f>IF(J92&gt;900,_xlfn.XLOOKUP(ROUND(J92,0),'CM-VL-G-C-GL-B-T-ClassRimThickn'!$B$1:$B$112,'CM-VL-G-C-GL-B-T-ClassRimThickn'!$C$1:$C$112,0,1,1),J92)</f>
        <v>0</v>
      </c>
      <c r="L92" s="24">
        <v>85</v>
      </c>
      <c r="M92" s="24">
        <f>IF(L92&gt;900,_xlfn.XLOOKUP(ROUND(L92,0),'CM-VL-G-C-GL-B-T-ClassRimThickn'!$B$1:$B$112,'CM-VL-G-C-GL-B-T-ClassRimThickn'!$C$1:$C$112,0,1,1),L92)</f>
        <v>85</v>
      </c>
      <c r="N92" s="24">
        <v>85</v>
      </c>
      <c r="O92" s="24">
        <f>IF(N92&gt;900,_xlfn.XLOOKUP(ROUND(N92,0),'CM-VL-G-C-GL-B-T-ClassRimThickn'!$B$1:$B$112,'CM-VL-G-C-GL-B-T-ClassRimThickn'!$C$1:$C$112,0,1,1),N92)</f>
        <v>85</v>
      </c>
      <c r="P92" s="24">
        <v>85</v>
      </c>
      <c r="Q92" s="24">
        <f>IF(P92&gt;900,_xlfn.XLOOKUP(ROUND(P92,0),'CM-VL-G-C-GL-B-T-ClassRimThickn'!$B$1:$B$112,'CM-VL-G-C-GL-B-T-ClassRimThickn'!$C$1:$C$112,0,1,1),P92)</f>
        <v>85</v>
      </c>
      <c r="S92" s="24">
        <f>IF(R92&gt;900,_xlfn.XLOOKUP(ROUND(R92,0),'CM-VL-G-C-GL-B-T-ClassRimThickn'!$B$1:$B$112,'CM-VL-G-C-GL-B-T-ClassRimThickn'!$C$1:$C$112,0,1,1),R92)</f>
        <v>0</v>
      </c>
      <c r="T92" s="24">
        <v>85</v>
      </c>
      <c r="U92" s="24">
        <f>IF(T92&gt;900,_xlfn.XLOOKUP(ROUND(T92,0),'CM-VL-G-C-GL-B-T-ClassRimThickn'!$B$1:$B$112,'CM-VL-G-C-GL-B-T-ClassRimThickn'!$C$1:$C$112,0,1,1),T92)</f>
        <v>85</v>
      </c>
      <c r="V92" s="24">
        <v>85</v>
      </c>
      <c r="W92" s="24">
        <f>IF(V92&gt;900,_xlfn.XLOOKUP(ROUND(V92,0),'CM-VL-G-C-GL-B-T-ClassRimThickn'!$B$1:$B$112,'CM-VL-G-C-GL-B-T-ClassRimThickn'!$C$1:$C$112,0,1,1),V92)</f>
        <v>85</v>
      </c>
      <c r="X92" s="24">
        <v>85</v>
      </c>
      <c r="Y92" s="24">
        <f>IF(X92&gt;900,_xlfn.XLOOKUP(ROUND(X92,0),'CM-VL-G-C-GL-B-T-ClassRimThickn'!$B$1:$B$112,'CM-VL-G-C-GL-B-T-ClassRimThickn'!$C$1:$C$112,0,1,1),X92)</f>
        <v>85</v>
      </c>
      <c r="Z92" s="24">
        <v>85</v>
      </c>
      <c r="AA92" s="24">
        <f>IF(Z92&gt;900,_xlfn.XLOOKUP(ROUND(Z92,0),'CM-VL-G-C-GL-B-T-ClassRimThickn'!$B$1:$B$112,'CM-VL-G-C-GL-B-T-ClassRimThickn'!$C$1:$C$112,0,1,1),Z92)</f>
        <v>85</v>
      </c>
      <c r="AB92" s="24">
        <v>85</v>
      </c>
      <c r="AC92" s="24">
        <f>IF(AB92&gt;900,_xlfn.XLOOKUP(ROUND(AB92,0),'CM-VL-G-C-GL-B-T-ClassRimThickn'!$B$1:$B$112,'CM-VL-G-C-GL-B-T-ClassRimThickn'!$C$1:$C$112,0,1,1),AB92)</f>
        <v>85</v>
      </c>
      <c r="AD92" s="24">
        <v>85</v>
      </c>
      <c r="AE92" s="24">
        <f>IF(AD92&gt;900,_xlfn.XLOOKUP(ROUND(AD92,0),'CM-VL-G-C-GL-B-T-ClassRimThickn'!$B$1:$B$112,'CM-VL-G-C-GL-B-T-ClassRimThickn'!$C$1:$C$112,0,1,1),AD92)</f>
        <v>85</v>
      </c>
      <c r="AF92" s="24">
        <v>85</v>
      </c>
      <c r="AG92" s="24">
        <f>IF(AF92&gt;900,_xlfn.XLOOKUP(ROUND(AF92,0),'CM-VL-G-C-GL-B-T-ClassRimThickn'!$B$1:$B$112,'CM-VL-G-C-GL-B-T-ClassRimThickn'!$C$1:$C$112,0,1,1),AF92)</f>
        <v>85</v>
      </c>
      <c r="AH92" s="24">
        <v>28</v>
      </c>
      <c r="AI92" s="24">
        <v>24</v>
      </c>
      <c r="AJ92" s="24">
        <v>28</v>
      </c>
      <c r="AK92" s="24">
        <v>27.5</v>
      </c>
      <c r="AL92" s="24">
        <v>24</v>
      </c>
      <c r="AM92" s="24">
        <v>28</v>
      </c>
      <c r="AN92" s="24">
        <v>27</v>
      </c>
      <c r="AO92" s="24">
        <v>25.5</v>
      </c>
      <c r="AP92" s="24">
        <v>28</v>
      </c>
      <c r="AQ92" s="24">
        <v>27.5</v>
      </c>
      <c r="AR92" s="24">
        <v>24</v>
      </c>
      <c r="AS92" s="24">
        <v>27</v>
      </c>
      <c r="AT92" s="24">
        <v>30.5</v>
      </c>
      <c r="AU92" s="24">
        <v>31</v>
      </c>
      <c r="AV92" s="24">
        <v>30</v>
      </c>
      <c r="AW92" s="24">
        <v>31</v>
      </c>
      <c r="AX92" s="24">
        <v>30.5</v>
      </c>
      <c r="AY92" s="24">
        <v>30.5</v>
      </c>
      <c r="AZ92" s="24">
        <v>20.5</v>
      </c>
      <c r="BA92" s="24">
        <v>30</v>
      </c>
      <c r="BB92" s="24">
        <v>30</v>
      </c>
      <c r="BC92" s="24">
        <v>30</v>
      </c>
      <c r="BD92" s="24">
        <v>31</v>
      </c>
      <c r="BE92" s="24">
        <v>30</v>
      </c>
      <c r="BF92" s="24">
        <v>0.5</v>
      </c>
      <c r="BG92" s="24">
        <v>0.5</v>
      </c>
      <c r="BH92" s="24">
        <v>0.5</v>
      </c>
      <c r="BI92" s="24">
        <v>0.5</v>
      </c>
      <c r="BJ92" s="24">
        <v>0.5</v>
      </c>
      <c r="BL92" s="24">
        <v>0.5</v>
      </c>
      <c r="BM92" s="24">
        <v>0.5</v>
      </c>
      <c r="BN92" s="24">
        <v>0.5</v>
      </c>
      <c r="BO92" s="24">
        <v>0.5</v>
      </c>
      <c r="BP92" s="24">
        <v>0.5</v>
      </c>
      <c r="BQ92" s="24">
        <v>0.5</v>
      </c>
      <c r="BR92" s="24">
        <v>0</v>
      </c>
      <c r="BS92" s="24">
        <v>0</v>
      </c>
      <c r="BT92" s="24">
        <v>0</v>
      </c>
      <c r="BU92" s="24">
        <v>0</v>
      </c>
      <c r="BV92" s="24">
        <v>0</v>
      </c>
      <c r="BW92" s="24">
        <v>0</v>
      </c>
      <c r="BX92" s="24">
        <v>0</v>
      </c>
      <c r="BY92" s="24">
        <v>0</v>
      </c>
      <c r="BZ92" s="24">
        <v>0</v>
      </c>
      <c r="CA92" s="24">
        <v>0</v>
      </c>
      <c r="CB92" s="24">
        <v>0</v>
      </c>
      <c r="CD92" s="24">
        <v>115</v>
      </c>
      <c r="CE92" s="24">
        <v>115</v>
      </c>
      <c r="CF92" s="24">
        <v>120</v>
      </c>
      <c r="CG92" s="24">
        <v>110</v>
      </c>
      <c r="CH92" s="24">
        <v>115</v>
      </c>
      <c r="CI92" s="24">
        <v>125</v>
      </c>
      <c r="CO92" s="34">
        <f t="shared" si="8"/>
        <v>365625</v>
      </c>
    </row>
    <row r="93" spans="1:93" ht="15" hidden="1">
      <c r="A93" s="23" t="s">
        <v>116</v>
      </c>
      <c r="B93" s="52">
        <v>41176</v>
      </c>
      <c r="C93" s="25" t="str">
        <f t="shared" si="6"/>
        <v/>
      </c>
      <c r="G93" s="24">
        <f t="shared" si="7"/>
        <v>31</v>
      </c>
      <c r="H93" s="24">
        <v>375998</v>
      </c>
      <c r="I93" s="24" t="str">
        <f t="shared" si="9"/>
        <v/>
      </c>
      <c r="K93" s="24">
        <f>IF(J93&gt;900,_xlfn.XLOOKUP(ROUND(J93,0),'CM-VL-G-C-GL-B-T-ClassRimThickn'!$B$1:$B$112,'CM-VL-G-C-GL-B-T-ClassRimThickn'!$C$1:$C$112,0,1,1),J93)</f>
        <v>0</v>
      </c>
      <c r="L93" s="24">
        <v>87</v>
      </c>
      <c r="M93" s="24">
        <f>IF(L93&gt;900,_xlfn.XLOOKUP(ROUND(L93,0),'CM-VL-G-C-GL-B-T-ClassRimThickn'!$B$1:$B$112,'CM-VL-G-C-GL-B-T-ClassRimThickn'!$C$1:$C$112,0,1,1),L93)</f>
        <v>87</v>
      </c>
      <c r="N93" s="24">
        <v>89</v>
      </c>
      <c r="O93" s="24">
        <f>IF(N93&gt;900,_xlfn.XLOOKUP(ROUND(N93,0),'CM-VL-G-C-GL-B-T-ClassRimThickn'!$B$1:$B$112,'CM-VL-G-C-GL-B-T-ClassRimThickn'!$C$1:$C$112,0,1,1),N93)</f>
        <v>89</v>
      </c>
      <c r="P93" s="24">
        <v>88</v>
      </c>
      <c r="Q93" s="24">
        <f>IF(P93&gt;900,_xlfn.XLOOKUP(ROUND(P93,0),'CM-VL-G-C-GL-B-T-ClassRimThickn'!$B$1:$B$112,'CM-VL-G-C-GL-B-T-ClassRimThickn'!$C$1:$C$112,0,1,1),P93)</f>
        <v>88</v>
      </c>
      <c r="S93" s="24">
        <f>IF(R93&gt;900,_xlfn.XLOOKUP(ROUND(R93,0),'CM-VL-G-C-GL-B-T-ClassRimThickn'!$B$1:$B$112,'CM-VL-G-C-GL-B-T-ClassRimThickn'!$C$1:$C$112,0,1,1),R93)</f>
        <v>0</v>
      </c>
      <c r="T93" s="24">
        <v>89</v>
      </c>
      <c r="U93" s="24">
        <f>IF(T93&gt;900,_xlfn.XLOOKUP(ROUND(T93,0),'CM-VL-G-C-GL-B-T-ClassRimThickn'!$B$1:$B$112,'CM-VL-G-C-GL-B-T-ClassRimThickn'!$C$1:$C$112,0,1,1),T93)</f>
        <v>89</v>
      </c>
      <c r="V93" s="24">
        <v>89</v>
      </c>
      <c r="W93" s="24">
        <f>IF(V93&gt;900,_xlfn.XLOOKUP(ROUND(V93,0),'CM-VL-G-C-GL-B-T-ClassRimThickn'!$B$1:$B$112,'CM-VL-G-C-GL-B-T-ClassRimThickn'!$C$1:$C$112,0,1,1),V93)</f>
        <v>89</v>
      </c>
      <c r="X93" s="24">
        <v>88</v>
      </c>
      <c r="Y93" s="24">
        <f>IF(X93&gt;900,_xlfn.XLOOKUP(ROUND(X93,0),'CM-VL-G-C-GL-B-T-ClassRimThickn'!$B$1:$B$112,'CM-VL-G-C-GL-B-T-ClassRimThickn'!$C$1:$C$112,0,1,1),X93)</f>
        <v>88</v>
      </c>
      <c r="Z93" s="24">
        <v>88</v>
      </c>
      <c r="AA93" s="24">
        <f>IF(Z93&gt;900,_xlfn.XLOOKUP(ROUND(Z93,0),'CM-VL-G-C-GL-B-T-ClassRimThickn'!$B$1:$B$112,'CM-VL-G-C-GL-B-T-ClassRimThickn'!$C$1:$C$112,0,1,1),Z93)</f>
        <v>88</v>
      </c>
      <c r="AB93" s="24">
        <v>87</v>
      </c>
      <c r="AC93" s="24">
        <f>IF(AB93&gt;900,_xlfn.XLOOKUP(ROUND(AB93,0),'CM-VL-G-C-GL-B-T-ClassRimThickn'!$B$1:$B$112,'CM-VL-G-C-GL-B-T-ClassRimThickn'!$C$1:$C$112,0,1,1),AB93)</f>
        <v>87</v>
      </c>
      <c r="AD93" s="24">
        <v>88</v>
      </c>
      <c r="AE93" s="24">
        <f>IF(AD93&gt;900,_xlfn.XLOOKUP(ROUND(AD93,0),'CM-VL-G-C-GL-B-T-ClassRimThickn'!$B$1:$B$112,'CM-VL-G-C-GL-B-T-ClassRimThickn'!$C$1:$C$112,0,1,1),AD93)</f>
        <v>88</v>
      </c>
      <c r="AF93" s="24">
        <v>88</v>
      </c>
      <c r="AG93" s="24">
        <f>IF(AF93&gt;900,_xlfn.XLOOKUP(ROUND(AF93,0),'CM-VL-G-C-GL-B-T-ClassRimThickn'!$B$1:$B$112,'CM-VL-G-C-GL-B-T-ClassRimThickn'!$C$1:$C$112,0,1,1),AF93)</f>
        <v>88</v>
      </c>
      <c r="AH93" s="24">
        <v>28</v>
      </c>
      <c r="AI93" s="24">
        <v>25</v>
      </c>
      <c r="AJ93" s="24">
        <v>28</v>
      </c>
      <c r="AK93" s="24">
        <v>28</v>
      </c>
      <c r="AL93" s="24">
        <v>25.5</v>
      </c>
      <c r="AM93" s="24">
        <v>28</v>
      </c>
      <c r="AN93" s="24">
        <v>27.5</v>
      </c>
      <c r="AO93" s="24">
        <v>25</v>
      </c>
      <c r="AP93" s="24">
        <v>28</v>
      </c>
      <c r="AQ93" s="24">
        <v>28</v>
      </c>
      <c r="AR93" s="24">
        <v>24</v>
      </c>
      <c r="AS93" s="24">
        <v>26</v>
      </c>
      <c r="AT93" s="24">
        <v>30</v>
      </c>
      <c r="AU93" s="24">
        <v>31</v>
      </c>
      <c r="AV93" s="24">
        <v>30</v>
      </c>
      <c r="AW93" s="24">
        <v>30</v>
      </c>
      <c r="AX93" s="24">
        <v>30.5</v>
      </c>
      <c r="AY93" s="24">
        <v>30</v>
      </c>
      <c r="AZ93" s="24">
        <v>30</v>
      </c>
      <c r="BA93" s="24">
        <v>30.5</v>
      </c>
      <c r="BB93" s="24">
        <v>30</v>
      </c>
      <c r="BC93" s="24">
        <v>31</v>
      </c>
      <c r="BD93" s="24">
        <v>31</v>
      </c>
      <c r="BE93" s="24">
        <v>30</v>
      </c>
      <c r="BF93" s="24">
        <v>0</v>
      </c>
      <c r="BG93" s="24">
        <v>0</v>
      </c>
      <c r="BH93" s="24">
        <v>0</v>
      </c>
      <c r="BI93" s="24">
        <v>0</v>
      </c>
      <c r="BJ93" s="24">
        <v>0</v>
      </c>
      <c r="BL93" s="24">
        <v>0</v>
      </c>
      <c r="BM93" s="24">
        <v>0</v>
      </c>
      <c r="BN93" s="24">
        <v>0</v>
      </c>
      <c r="BO93" s="24">
        <v>0</v>
      </c>
      <c r="BP93" s="24">
        <v>0</v>
      </c>
      <c r="BQ93" s="24">
        <v>0</v>
      </c>
      <c r="BR93" s="24">
        <v>0</v>
      </c>
      <c r="BS93" s="24">
        <v>0</v>
      </c>
      <c r="BT93" s="24">
        <v>0</v>
      </c>
      <c r="BU93" s="24">
        <v>0</v>
      </c>
      <c r="BV93" s="24">
        <v>0</v>
      </c>
      <c r="BW93" s="24">
        <v>0</v>
      </c>
      <c r="BX93" s="24">
        <v>0.5</v>
      </c>
      <c r="BY93" s="24">
        <v>0</v>
      </c>
      <c r="BZ93" s="24">
        <v>0</v>
      </c>
      <c r="CA93" s="24">
        <v>0</v>
      </c>
      <c r="CB93" s="24">
        <v>0.5</v>
      </c>
      <c r="CD93" s="24">
        <v>120</v>
      </c>
      <c r="CE93" s="24">
        <v>118</v>
      </c>
      <c r="CF93" s="24">
        <v>120</v>
      </c>
      <c r="CG93" s="24">
        <v>112</v>
      </c>
      <c r="CH93" s="24">
        <v>120</v>
      </c>
      <c r="CI93" s="24">
        <v>115</v>
      </c>
      <c r="CO93" s="34">
        <f t="shared" si="8"/>
        <v>375998</v>
      </c>
    </row>
    <row r="94" spans="1:93" ht="15" hidden="1">
      <c r="A94" s="23" t="s">
        <v>116</v>
      </c>
      <c r="B94" s="52">
        <v>41257</v>
      </c>
      <c r="C94" s="25" t="str">
        <f t="shared" si="6"/>
        <v/>
      </c>
      <c r="G94" s="24">
        <f t="shared" si="7"/>
        <v>81</v>
      </c>
      <c r="H94" s="24">
        <v>391441</v>
      </c>
      <c r="I94" s="24" t="str">
        <f t="shared" si="9"/>
        <v/>
      </c>
      <c r="K94" s="24">
        <f>IF(J94&gt;900,_xlfn.XLOOKUP(ROUND(J94,0),'CM-VL-G-C-GL-B-T-ClassRimThickn'!$B$1:$B$112,'CM-VL-G-C-GL-B-T-ClassRimThickn'!$C$1:$C$112,0,1,1),J94)</f>
        <v>0</v>
      </c>
      <c r="L94" s="24">
        <v>85</v>
      </c>
      <c r="M94" s="24">
        <f>IF(L94&gt;900,_xlfn.XLOOKUP(ROUND(L94,0),'CM-VL-G-C-GL-B-T-ClassRimThickn'!$B$1:$B$112,'CM-VL-G-C-GL-B-T-ClassRimThickn'!$C$1:$C$112,0,1,1),L94)</f>
        <v>85</v>
      </c>
      <c r="N94" s="24">
        <v>85</v>
      </c>
      <c r="O94" s="24">
        <f>IF(N94&gt;900,_xlfn.XLOOKUP(ROUND(N94,0),'CM-VL-G-C-GL-B-T-ClassRimThickn'!$B$1:$B$112,'CM-VL-G-C-GL-B-T-ClassRimThickn'!$C$1:$C$112,0,1,1),N94)</f>
        <v>85</v>
      </c>
      <c r="P94" s="24">
        <v>85</v>
      </c>
      <c r="Q94" s="24">
        <f>IF(P94&gt;900,_xlfn.XLOOKUP(ROUND(P94,0),'CM-VL-G-C-GL-B-T-ClassRimThickn'!$B$1:$B$112,'CM-VL-G-C-GL-B-T-ClassRimThickn'!$C$1:$C$112,0,1,1),P94)</f>
        <v>85</v>
      </c>
      <c r="S94" s="24">
        <f>IF(R94&gt;900,_xlfn.XLOOKUP(ROUND(R94,0),'CM-VL-G-C-GL-B-T-ClassRimThickn'!$B$1:$B$112,'CM-VL-G-C-GL-B-T-ClassRimThickn'!$C$1:$C$112,0,1,1),R94)</f>
        <v>0</v>
      </c>
      <c r="T94" s="24">
        <v>85</v>
      </c>
      <c r="U94" s="24">
        <f>IF(T94&gt;900,_xlfn.XLOOKUP(ROUND(T94,0),'CM-VL-G-C-GL-B-T-ClassRimThickn'!$B$1:$B$112,'CM-VL-G-C-GL-B-T-ClassRimThickn'!$C$1:$C$112,0,1,1),T94)</f>
        <v>85</v>
      </c>
      <c r="V94" s="24">
        <v>85</v>
      </c>
      <c r="W94" s="24">
        <f>IF(V94&gt;900,_xlfn.XLOOKUP(ROUND(V94,0),'CM-VL-G-C-GL-B-T-ClassRimThickn'!$B$1:$B$112,'CM-VL-G-C-GL-B-T-ClassRimThickn'!$C$1:$C$112,0,1,1),V94)</f>
        <v>85</v>
      </c>
      <c r="X94" s="24">
        <v>85</v>
      </c>
      <c r="Y94" s="24">
        <f>IF(X94&gt;900,_xlfn.XLOOKUP(ROUND(X94,0),'CM-VL-G-C-GL-B-T-ClassRimThickn'!$B$1:$B$112,'CM-VL-G-C-GL-B-T-ClassRimThickn'!$C$1:$C$112,0,1,1),X94)</f>
        <v>85</v>
      </c>
      <c r="Z94" s="24">
        <v>85</v>
      </c>
      <c r="AA94" s="24">
        <f>IF(Z94&gt;900,_xlfn.XLOOKUP(ROUND(Z94,0),'CM-VL-G-C-GL-B-T-ClassRimThickn'!$B$1:$B$112,'CM-VL-G-C-GL-B-T-ClassRimThickn'!$C$1:$C$112,0,1,1),Z94)</f>
        <v>85</v>
      </c>
      <c r="AB94" s="24">
        <v>85</v>
      </c>
      <c r="AC94" s="24">
        <f>IF(AB94&gt;900,_xlfn.XLOOKUP(ROUND(AB94,0),'CM-VL-G-C-GL-B-T-ClassRimThickn'!$B$1:$B$112,'CM-VL-G-C-GL-B-T-ClassRimThickn'!$C$1:$C$112,0,1,1),AB94)</f>
        <v>85</v>
      </c>
      <c r="AD94" s="24">
        <v>85</v>
      </c>
      <c r="AE94" s="24">
        <f>IF(AD94&gt;900,_xlfn.XLOOKUP(ROUND(AD94,0),'CM-VL-G-C-GL-B-T-ClassRimThickn'!$B$1:$B$112,'CM-VL-G-C-GL-B-T-ClassRimThickn'!$C$1:$C$112,0,1,1),AD94)</f>
        <v>85</v>
      </c>
      <c r="AF94" s="24">
        <v>85</v>
      </c>
      <c r="AG94" s="24">
        <f>IF(AF94&gt;900,_xlfn.XLOOKUP(ROUND(AF94,0),'CM-VL-G-C-GL-B-T-ClassRimThickn'!$B$1:$B$112,'CM-VL-G-C-GL-B-T-ClassRimThickn'!$C$1:$C$112,0,1,1),AF94)</f>
        <v>85</v>
      </c>
      <c r="AH94" s="24">
        <v>28</v>
      </c>
      <c r="AI94" s="24">
        <v>25</v>
      </c>
      <c r="AJ94" s="24">
        <v>28</v>
      </c>
      <c r="AK94" s="24">
        <v>27.5</v>
      </c>
      <c r="AL94" s="24">
        <v>28</v>
      </c>
      <c r="AM94" s="24">
        <v>28</v>
      </c>
      <c r="AN94" s="24">
        <v>27</v>
      </c>
      <c r="AO94" s="24">
        <v>26</v>
      </c>
      <c r="AP94" s="24">
        <v>32</v>
      </c>
      <c r="AQ94" s="24">
        <v>27</v>
      </c>
      <c r="AR94" s="24">
        <v>26</v>
      </c>
      <c r="AS94" s="24">
        <v>26</v>
      </c>
      <c r="AT94" s="24">
        <v>30</v>
      </c>
      <c r="AU94" s="24">
        <v>31</v>
      </c>
      <c r="AV94" s="24">
        <v>30</v>
      </c>
      <c r="AW94" s="24">
        <v>31</v>
      </c>
      <c r="AX94" s="24">
        <v>30</v>
      </c>
      <c r="AY94" s="24">
        <v>31</v>
      </c>
      <c r="AZ94" s="24">
        <v>30</v>
      </c>
      <c r="BA94" s="24">
        <v>31</v>
      </c>
      <c r="BB94" s="24">
        <v>31</v>
      </c>
      <c r="BC94" s="24">
        <v>31</v>
      </c>
      <c r="BD94" s="24">
        <v>31.5</v>
      </c>
      <c r="BE94" s="24">
        <v>30</v>
      </c>
      <c r="BF94" s="24">
        <v>1</v>
      </c>
      <c r="BG94" s="24">
        <v>1</v>
      </c>
      <c r="BH94" s="24">
        <v>1.5</v>
      </c>
      <c r="BI94" s="24">
        <v>1.5</v>
      </c>
      <c r="BJ94" s="24">
        <v>1.5</v>
      </c>
      <c r="BL94" s="24">
        <v>1.5</v>
      </c>
      <c r="BM94" s="24">
        <v>1</v>
      </c>
      <c r="BN94" s="24">
        <v>1</v>
      </c>
      <c r="BO94" s="24">
        <v>1</v>
      </c>
      <c r="BP94" s="24">
        <v>1</v>
      </c>
      <c r="BQ94" s="24">
        <v>1</v>
      </c>
      <c r="BR94" s="24">
        <v>0</v>
      </c>
      <c r="BS94" s="24">
        <v>0</v>
      </c>
      <c r="BT94" s="24">
        <v>0</v>
      </c>
      <c r="BU94" s="24">
        <v>0</v>
      </c>
      <c r="BV94" s="24">
        <v>0</v>
      </c>
      <c r="BW94" s="24">
        <v>0</v>
      </c>
      <c r="BX94" s="24">
        <v>0</v>
      </c>
      <c r="BY94" s="24">
        <v>0</v>
      </c>
      <c r="BZ94" s="24">
        <v>0</v>
      </c>
      <c r="CA94" s="24">
        <v>0</v>
      </c>
      <c r="CB94" s="24">
        <v>0</v>
      </c>
      <c r="CD94" s="24">
        <v>118</v>
      </c>
      <c r="CE94" s="24">
        <v>122</v>
      </c>
      <c r="CF94" s="24">
        <v>118</v>
      </c>
      <c r="CG94" s="24">
        <v>110</v>
      </c>
      <c r="CH94" s="24">
        <v>115</v>
      </c>
      <c r="CI94" s="24">
        <v>117</v>
      </c>
      <c r="CO94" s="34">
        <f t="shared" si="8"/>
        <v>391441</v>
      </c>
    </row>
    <row r="95" spans="1:93" ht="15" hidden="1">
      <c r="A95" s="23" t="s">
        <v>116</v>
      </c>
      <c r="B95" s="52">
        <v>41291</v>
      </c>
      <c r="C95" s="25" t="str">
        <f t="shared" si="6"/>
        <v/>
      </c>
      <c r="G95" s="24">
        <f t="shared" si="7"/>
        <v>34</v>
      </c>
      <c r="H95" s="24">
        <v>401984</v>
      </c>
      <c r="I95" s="24" t="str">
        <f t="shared" si="9"/>
        <v/>
      </c>
      <c r="K95" s="24">
        <f>IF(J95&gt;900,_xlfn.XLOOKUP(ROUND(J95,0),'CM-VL-G-C-GL-B-T-ClassRimThickn'!$B$1:$B$112,'CM-VL-G-C-GL-B-T-ClassRimThickn'!$C$1:$C$112,0,1,1),J95)</f>
        <v>0</v>
      </c>
      <c r="L95" s="24">
        <v>83</v>
      </c>
      <c r="M95" s="24">
        <f>IF(L95&gt;900,_xlfn.XLOOKUP(ROUND(L95,0),'CM-VL-G-C-GL-B-T-ClassRimThickn'!$B$1:$B$112,'CM-VL-G-C-GL-B-T-ClassRimThickn'!$C$1:$C$112,0,1,1),L95)</f>
        <v>83</v>
      </c>
      <c r="N95" s="24">
        <v>85</v>
      </c>
      <c r="O95" s="24">
        <f>IF(N95&gt;900,_xlfn.XLOOKUP(ROUND(N95,0),'CM-VL-G-C-GL-B-T-ClassRimThickn'!$B$1:$B$112,'CM-VL-G-C-GL-B-T-ClassRimThickn'!$C$1:$C$112,0,1,1),N95)</f>
        <v>85</v>
      </c>
      <c r="P95" s="24">
        <v>83</v>
      </c>
      <c r="Q95" s="24">
        <f>IF(P95&gt;900,_xlfn.XLOOKUP(ROUND(P95,0),'CM-VL-G-C-GL-B-T-ClassRimThickn'!$B$1:$B$112,'CM-VL-G-C-GL-B-T-ClassRimThickn'!$C$1:$C$112,0,1,1),P95)</f>
        <v>83</v>
      </c>
      <c r="S95" s="24">
        <f>IF(R95&gt;900,_xlfn.XLOOKUP(ROUND(R95,0),'CM-VL-G-C-GL-B-T-ClassRimThickn'!$B$1:$B$112,'CM-VL-G-C-GL-B-T-ClassRimThickn'!$C$1:$C$112,0,1,1),R95)</f>
        <v>0</v>
      </c>
      <c r="T95" s="24">
        <v>85</v>
      </c>
      <c r="U95" s="24">
        <f>IF(T95&gt;900,_xlfn.XLOOKUP(ROUND(T95,0),'CM-VL-G-C-GL-B-T-ClassRimThickn'!$B$1:$B$112,'CM-VL-G-C-GL-B-T-ClassRimThickn'!$C$1:$C$112,0,1,1),T95)</f>
        <v>85</v>
      </c>
      <c r="V95" s="24">
        <v>84</v>
      </c>
      <c r="W95" s="24">
        <f>IF(V95&gt;900,_xlfn.XLOOKUP(ROUND(V95,0),'CM-VL-G-C-GL-B-T-ClassRimThickn'!$B$1:$B$112,'CM-VL-G-C-GL-B-T-ClassRimThickn'!$C$1:$C$112,0,1,1),V95)</f>
        <v>84</v>
      </c>
      <c r="X95" s="24">
        <v>83</v>
      </c>
      <c r="Y95" s="24">
        <f>IF(X95&gt;900,_xlfn.XLOOKUP(ROUND(X95,0),'CM-VL-G-C-GL-B-T-ClassRimThickn'!$B$1:$B$112,'CM-VL-G-C-GL-B-T-ClassRimThickn'!$C$1:$C$112,0,1,1),X95)</f>
        <v>83</v>
      </c>
      <c r="Z95" s="24">
        <v>85</v>
      </c>
      <c r="AA95" s="24">
        <f>IF(Z95&gt;900,_xlfn.XLOOKUP(ROUND(Z95,0),'CM-VL-G-C-GL-B-T-ClassRimThickn'!$B$1:$B$112,'CM-VL-G-C-GL-B-T-ClassRimThickn'!$C$1:$C$112,0,1,1),Z95)</f>
        <v>85</v>
      </c>
      <c r="AB95" s="24">
        <v>83</v>
      </c>
      <c r="AC95" s="24">
        <f>IF(AB95&gt;900,_xlfn.XLOOKUP(ROUND(AB95,0),'CM-VL-G-C-GL-B-T-ClassRimThickn'!$B$1:$B$112,'CM-VL-G-C-GL-B-T-ClassRimThickn'!$C$1:$C$112,0,1,1),AB95)</f>
        <v>83</v>
      </c>
      <c r="AD95" s="24">
        <v>84</v>
      </c>
      <c r="AE95" s="24">
        <f>IF(AD95&gt;900,_xlfn.XLOOKUP(ROUND(AD95,0),'CM-VL-G-C-GL-B-T-ClassRimThickn'!$B$1:$B$112,'CM-VL-G-C-GL-B-T-ClassRimThickn'!$C$1:$C$112,0,1,1),AD95)</f>
        <v>84</v>
      </c>
      <c r="AF95" s="24">
        <v>85</v>
      </c>
      <c r="AG95" s="24">
        <f>IF(AF95&gt;900,_xlfn.XLOOKUP(ROUND(AF95,0),'CM-VL-G-C-GL-B-T-ClassRimThickn'!$B$1:$B$112,'CM-VL-G-C-GL-B-T-ClassRimThickn'!$C$1:$C$112,0,1,1),AF95)</f>
        <v>85</v>
      </c>
      <c r="AH95" s="24">
        <v>27.5</v>
      </c>
      <c r="AI95" s="24">
        <v>26</v>
      </c>
      <c r="AJ95" s="24">
        <v>28</v>
      </c>
      <c r="AK95" s="24">
        <v>27</v>
      </c>
      <c r="AL95" s="24">
        <v>28</v>
      </c>
      <c r="AM95" s="24">
        <v>28</v>
      </c>
      <c r="AN95" s="24">
        <v>27</v>
      </c>
      <c r="AO95" s="24">
        <v>27</v>
      </c>
      <c r="AP95" s="24">
        <v>28</v>
      </c>
      <c r="AQ95" s="24">
        <v>27</v>
      </c>
      <c r="AR95" s="24">
        <v>26</v>
      </c>
      <c r="AS95" s="24">
        <v>26</v>
      </c>
      <c r="AT95" s="24">
        <v>33</v>
      </c>
      <c r="AU95" s="24">
        <v>33</v>
      </c>
      <c r="AV95" s="24">
        <v>31</v>
      </c>
      <c r="AW95" s="24">
        <v>31</v>
      </c>
      <c r="AX95" s="24">
        <v>31</v>
      </c>
      <c r="AY95" s="24">
        <v>32</v>
      </c>
      <c r="AZ95" s="24">
        <v>31</v>
      </c>
      <c r="BA95" s="24">
        <v>32</v>
      </c>
      <c r="BB95" s="24">
        <v>31</v>
      </c>
      <c r="BC95" s="24">
        <v>33</v>
      </c>
      <c r="BD95" s="24">
        <v>33</v>
      </c>
      <c r="BE95" s="24">
        <v>32</v>
      </c>
      <c r="BF95" s="24">
        <v>0.5</v>
      </c>
      <c r="BG95" s="24">
        <v>0.5</v>
      </c>
      <c r="BH95" s="24">
        <v>0.5</v>
      </c>
      <c r="BI95" s="24">
        <v>1</v>
      </c>
      <c r="BJ95" s="24">
        <v>1</v>
      </c>
      <c r="BL95" s="24">
        <v>1</v>
      </c>
      <c r="BM95" s="24">
        <v>0.5</v>
      </c>
      <c r="BN95" s="24">
        <v>0.5</v>
      </c>
      <c r="BO95" s="24">
        <v>0.5</v>
      </c>
      <c r="BP95" s="24">
        <v>0.5</v>
      </c>
      <c r="BQ95" s="24">
        <v>0.5</v>
      </c>
      <c r="BR95" s="24">
        <v>0</v>
      </c>
      <c r="BS95" s="24">
        <v>0</v>
      </c>
      <c r="BT95" s="24">
        <v>0</v>
      </c>
      <c r="BU95" s="24">
        <v>0</v>
      </c>
      <c r="BV95" s="24">
        <v>0</v>
      </c>
      <c r="BW95" s="24">
        <v>0</v>
      </c>
      <c r="BX95" s="24">
        <v>0</v>
      </c>
      <c r="BY95" s="24">
        <v>0</v>
      </c>
      <c r="BZ95" s="24">
        <v>0</v>
      </c>
      <c r="CA95" s="24">
        <v>0</v>
      </c>
      <c r="CB95" s="24">
        <v>0</v>
      </c>
      <c r="CD95" s="24">
        <v>123</v>
      </c>
      <c r="CE95" s="24">
        <v>120</v>
      </c>
      <c r="CF95" s="24">
        <v>125</v>
      </c>
      <c r="CG95" s="24">
        <v>116</v>
      </c>
      <c r="CH95" s="24">
        <v>117</v>
      </c>
      <c r="CI95" s="24">
        <v>118</v>
      </c>
      <c r="CO95" s="34">
        <f t="shared" si="8"/>
        <v>401984</v>
      </c>
    </row>
    <row r="96" spans="1:93" ht="15" hidden="1">
      <c r="A96" s="23" t="s">
        <v>116</v>
      </c>
      <c r="B96" s="52">
        <v>41320</v>
      </c>
      <c r="C96" s="25" t="str">
        <f t="shared" si="6"/>
        <v/>
      </c>
      <c r="G96" s="24">
        <f t="shared" si="7"/>
        <v>29</v>
      </c>
      <c r="H96" s="24">
        <v>410867</v>
      </c>
      <c r="I96" s="24" t="str">
        <f t="shared" si="9"/>
        <v/>
      </c>
      <c r="K96" s="24">
        <f>IF(J96&gt;900,_xlfn.XLOOKUP(ROUND(J96,0),'CM-VL-G-C-GL-B-T-ClassRimThickn'!$B$1:$B$112,'CM-VL-G-C-GL-B-T-ClassRimThickn'!$C$1:$C$112,0,1,1),J96)</f>
        <v>0</v>
      </c>
      <c r="L96" s="24">
        <v>84</v>
      </c>
      <c r="M96" s="24">
        <f>IF(L96&gt;900,_xlfn.XLOOKUP(ROUND(L96,0),'CM-VL-G-C-GL-B-T-ClassRimThickn'!$B$1:$B$112,'CM-VL-G-C-GL-B-T-ClassRimThickn'!$C$1:$C$112,0,1,1),L96)</f>
        <v>84</v>
      </c>
      <c r="N96" s="24">
        <v>84</v>
      </c>
      <c r="O96" s="24">
        <f>IF(N96&gt;900,_xlfn.XLOOKUP(ROUND(N96,0),'CM-VL-G-C-GL-B-T-ClassRimThickn'!$B$1:$B$112,'CM-VL-G-C-GL-B-T-ClassRimThickn'!$C$1:$C$112,0,1,1),N96)</f>
        <v>84</v>
      </c>
      <c r="P96" s="24">
        <v>84</v>
      </c>
      <c r="Q96" s="24">
        <f>IF(P96&gt;900,_xlfn.XLOOKUP(ROUND(P96,0),'CM-VL-G-C-GL-B-T-ClassRimThickn'!$B$1:$B$112,'CM-VL-G-C-GL-B-T-ClassRimThickn'!$C$1:$C$112,0,1,1),P96)</f>
        <v>84</v>
      </c>
      <c r="S96" s="24">
        <f>IF(R96&gt;900,_xlfn.XLOOKUP(ROUND(R96,0),'CM-VL-G-C-GL-B-T-ClassRimThickn'!$B$1:$B$112,'CM-VL-G-C-GL-B-T-ClassRimThickn'!$C$1:$C$112,0,1,1),R96)</f>
        <v>0</v>
      </c>
      <c r="T96" s="24">
        <v>84</v>
      </c>
      <c r="U96" s="24">
        <f>IF(T96&gt;900,_xlfn.XLOOKUP(ROUND(T96,0),'CM-VL-G-C-GL-B-T-ClassRimThickn'!$B$1:$B$112,'CM-VL-G-C-GL-B-T-ClassRimThickn'!$C$1:$C$112,0,1,1),T96)</f>
        <v>84</v>
      </c>
      <c r="V96" s="24">
        <v>84</v>
      </c>
      <c r="W96" s="24">
        <f>IF(V96&gt;900,_xlfn.XLOOKUP(ROUND(V96,0),'CM-VL-G-C-GL-B-T-ClassRimThickn'!$B$1:$B$112,'CM-VL-G-C-GL-B-T-ClassRimThickn'!$C$1:$C$112,0,1,1),V96)</f>
        <v>84</v>
      </c>
      <c r="X96" s="24">
        <v>84</v>
      </c>
      <c r="Y96" s="24">
        <f>IF(X96&gt;900,_xlfn.XLOOKUP(ROUND(X96,0),'CM-VL-G-C-GL-B-T-ClassRimThickn'!$B$1:$B$112,'CM-VL-G-C-GL-B-T-ClassRimThickn'!$C$1:$C$112,0,1,1),X96)</f>
        <v>84</v>
      </c>
      <c r="Z96" s="24">
        <v>84</v>
      </c>
      <c r="AA96" s="24">
        <f>IF(Z96&gt;900,_xlfn.XLOOKUP(ROUND(Z96,0),'CM-VL-G-C-GL-B-T-ClassRimThickn'!$B$1:$B$112,'CM-VL-G-C-GL-B-T-ClassRimThickn'!$C$1:$C$112,0,1,1),Z96)</f>
        <v>84</v>
      </c>
      <c r="AB96" s="24">
        <v>84</v>
      </c>
      <c r="AC96" s="24">
        <f>IF(AB96&gt;900,_xlfn.XLOOKUP(ROUND(AB96,0),'CM-VL-G-C-GL-B-T-ClassRimThickn'!$B$1:$B$112,'CM-VL-G-C-GL-B-T-ClassRimThickn'!$C$1:$C$112,0,1,1),AB96)</f>
        <v>84</v>
      </c>
      <c r="AD96" s="24">
        <v>84</v>
      </c>
      <c r="AE96" s="24">
        <f>IF(AD96&gt;900,_xlfn.XLOOKUP(ROUND(AD96,0),'CM-VL-G-C-GL-B-T-ClassRimThickn'!$B$1:$B$112,'CM-VL-G-C-GL-B-T-ClassRimThickn'!$C$1:$C$112,0,1,1),AD96)</f>
        <v>84</v>
      </c>
      <c r="AF96" s="24">
        <v>84</v>
      </c>
      <c r="AG96" s="24">
        <f>IF(AF96&gt;900,_xlfn.XLOOKUP(ROUND(AF96,0),'CM-VL-G-C-GL-B-T-ClassRimThickn'!$B$1:$B$112,'CM-VL-G-C-GL-B-T-ClassRimThickn'!$C$1:$C$112,0,1,1),AF96)</f>
        <v>84</v>
      </c>
      <c r="AH96" s="24">
        <v>26.5</v>
      </c>
      <c r="AI96" s="24">
        <v>25</v>
      </c>
      <c r="AJ96" s="24">
        <v>28</v>
      </c>
      <c r="AK96" s="24">
        <v>26</v>
      </c>
      <c r="AL96" s="24">
        <v>25</v>
      </c>
      <c r="AM96" s="24">
        <v>27.5</v>
      </c>
      <c r="AN96" s="24">
        <v>27.5</v>
      </c>
      <c r="AO96" s="24">
        <v>26.5</v>
      </c>
      <c r="AP96" s="24">
        <v>27</v>
      </c>
      <c r="AQ96" s="24">
        <v>26.5</v>
      </c>
      <c r="AR96" s="24">
        <v>26.5</v>
      </c>
      <c r="AS96" s="24">
        <v>26.5</v>
      </c>
      <c r="AT96" s="24">
        <v>31</v>
      </c>
      <c r="AU96" s="24">
        <v>32</v>
      </c>
      <c r="AV96" s="24">
        <v>30.5</v>
      </c>
      <c r="AW96" s="24">
        <v>31</v>
      </c>
      <c r="AX96" s="24">
        <v>31</v>
      </c>
      <c r="AY96" s="24">
        <v>31</v>
      </c>
      <c r="AZ96" s="24">
        <v>31</v>
      </c>
      <c r="BA96" s="24">
        <v>31.5</v>
      </c>
      <c r="BB96" s="24">
        <v>31</v>
      </c>
      <c r="BC96" s="24">
        <v>32</v>
      </c>
      <c r="BD96" s="24">
        <v>32</v>
      </c>
      <c r="BE96" s="24">
        <v>32</v>
      </c>
      <c r="BF96" s="24">
        <v>0.5</v>
      </c>
      <c r="BG96" s="24">
        <v>0.5</v>
      </c>
      <c r="BH96" s="24">
        <v>0.5</v>
      </c>
      <c r="BI96" s="24">
        <v>1</v>
      </c>
      <c r="BJ96" s="24">
        <v>1</v>
      </c>
      <c r="BL96" s="24">
        <v>1</v>
      </c>
      <c r="BM96" s="24">
        <v>0.5</v>
      </c>
      <c r="BN96" s="24">
        <v>0.5</v>
      </c>
      <c r="BO96" s="24">
        <v>0.5</v>
      </c>
      <c r="BP96" s="24">
        <v>1</v>
      </c>
      <c r="BQ96" s="24">
        <v>0.5</v>
      </c>
      <c r="BR96" s="24">
        <v>0</v>
      </c>
      <c r="BS96" s="24">
        <v>0</v>
      </c>
      <c r="BT96" s="24">
        <v>0</v>
      </c>
      <c r="BU96" s="24">
        <v>0</v>
      </c>
      <c r="BV96" s="24">
        <v>0</v>
      </c>
      <c r="BW96" s="24">
        <v>0</v>
      </c>
      <c r="BX96" s="24">
        <v>0</v>
      </c>
      <c r="BY96" s="24">
        <v>0</v>
      </c>
      <c r="BZ96" s="24">
        <v>0</v>
      </c>
      <c r="CA96" s="24">
        <v>0</v>
      </c>
      <c r="CB96" s="24">
        <v>0</v>
      </c>
      <c r="CD96" s="24">
        <v>115</v>
      </c>
      <c r="CE96" s="24">
        <v>120</v>
      </c>
      <c r="CF96" s="24">
        <v>120</v>
      </c>
      <c r="CG96" s="24">
        <v>110</v>
      </c>
      <c r="CH96" s="24">
        <v>115</v>
      </c>
      <c r="CI96" s="24">
        <v>115</v>
      </c>
      <c r="CO96" s="34">
        <f t="shared" si="8"/>
        <v>410867</v>
      </c>
    </row>
    <row r="97" spans="1:93" ht="15" hidden="1">
      <c r="A97" s="23" t="s">
        <v>116</v>
      </c>
      <c r="B97" s="52">
        <v>41340</v>
      </c>
      <c r="C97" s="25" t="str">
        <f t="shared" si="6"/>
        <v/>
      </c>
      <c r="G97" s="24">
        <f t="shared" si="7"/>
        <v>20</v>
      </c>
      <c r="H97" s="24">
        <v>416641</v>
      </c>
      <c r="I97" s="24" t="str">
        <f t="shared" si="9"/>
        <v/>
      </c>
      <c r="K97" s="24">
        <f>IF(J97&gt;900,_xlfn.XLOOKUP(ROUND(J97,0),'CM-VL-G-C-GL-B-T-ClassRimThickn'!$B$1:$B$112,'CM-VL-G-C-GL-B-T-ClassRimThickn'!$C$1:$C$112,0,1,1),J97)</f>
        <v>0</v>
      </c>
      <c r="L97" s="24">
        <v>84</v>
      </c>
      <c r="M97" s="24">
        <f>IF(L97&gt;900,_xlfn.XLOOKUP(ROUND(L97,0),'CM-VL-G-C-GL-B-T-ClassRimThickn'!$B$1:$B$112,'CM-VL-G-C-GL-B-T-ClassRimThickn'!$C$1:$C$112,0,1,1),L97)</f>
        <v>84</v>
      </c>
      <c r="N97" s="24">
        <v>84</v>
      </c>
      <c r="O97" s="24">
        <f>IF(N97&gt;900,_xlfn.XLOOKUP(ROUND(N97,0),'CM-VL-G-C-GL-B-T-ClassRimThickn'!$B$1:$B$112,'CM-VL-G-C-GL-B-T-ClassRimThickn'!$C$1:$C$112,0,1,1),N97)</f>
        <v>84</v>
      </c>
      <c r="P97" s="24">
        <v>83</v>
      </c>
      <c r="Q97" s="24">
        <f>IF(P97&gt;900,_xlfn.XLOOKUP(ROUND(P97,0),'CM-VL-G-C-GL-B-T-ClassRimThickn'!$B$1:$B$112,'CM-VL-G-C-GL-B-T-ClassRimThickn'!$C$1:$C$112,0,1,1),P97)</f>
        <v>83</v>
      </c>
      <c r="S97" s="24">
        <f>IF(R97&gt;900,_xlfn.XLOOKUP(ROUND(R97,0),'CM-VL-G-C-GL-B-T-ClassRimThickn'!$B$1:$B$112,'CM-VL-G-C-GL-B-T-ClassRimThickn'!$C$1:$C$112,0,1,1),R97)</f>
        <v>0</v>
      </c>
      <c r="T97" s="24">
        <v>83</v>
      </c>
      <c r="U97" s="24">
        <f>IF(T97&gt;900,_xlfn.XLOOKUP(ROUND(T97,0),'CM-VL-G-C-GL-B-T-ClassRimThickn'!$B$1:$B$112,'CM-VL-G-C-GL-B-T-ClassRimThickn'!$C$1:$C$112,0,1,1),T97)</f>
        <v>83</v>
      </c>
      <c r="V97" s="24">
        <v>84</v>
      </c>
      <c r="W97" s="24">
        <f>IF(V97&gt;900,_xlfn.XLOOKUP(ROUND(V97,0),'CM-VL-G-C-GL-B-T-ClassRimThickn'!$B$1:$B$112,'CM-VL-G-C-GL-B-T-ClassRimThickn'!$C$1:$C$112,0,1,1),V97)</f>
        <v>84</v>
      </c>
      <c r="X97" s="24">
        <v>84</v>
      </c>
      <c r="Y97" s="24">
        <f>IF(X97&gt;900,_xlfn.XLOOKUP(ROUND(X97,0),'CM-VL-G-C-GL-B-T-ClassRimThickn'!$B$1:$B$112,'CM-VL-G-C-GL-B-T-ClassRimThickn'!$C$1:$C$112,0,1,1),X97)</f>
        <v>84</v>
      </c>
      <c r="Z97" s="24">
        <v>84</v>
      </c>
      <c r="AA97" s="24">
        <f>IF(Z97&gt;900,_xlfn.XLOOKUP(ROUND(Z97,0),'CM-VL-G-C-GL-B-T-ClassRimThickn'!$B$1:$B$112,'CM-VL-G-C-GL-B-T-ClassRimThickn'!$C$1:$C$112,0,1,1),Z97)</f>
        <v>84</v>
      </c>
      <c r="AB97" s="24">
        <v>83</v>
      </c>
      <c r="AC97" s="24">
        <f>IF(AB97&gt;900,_xlfn.XLOOKUP(ROUND(AB97,0),'CM-VL-G-C-GL-B-T-ClassRimThickn'!$B$1:$B$112,'CM-VL-G-C-GL-B-T-ClassRimThickn'!$C$1:$C$112,0,1,1),AB97)</f>
        <v>83</v>
      </c>
      <c r="AD97" s="24">
        <v>83</v>
      </c>
      <c r="AE97" s="24">
        <f>IF(AD97&gt;900,_xlfn.XLOOKUP(ROUND(AD97,0),'CM-VL-G-C-GL-B-T-ClassRimThickn'!$B$1:$B$112,'CM-VL-G-C-GL-B-T-ClassRimThickn'!$C$1:$C$112,0,1,1),AD97)</f>
        <v>83</v>
      </c>
      <c r="AF97" s="24">
        <v>83</v>
      </c>
      <c r="AG97" s="24">
        <f>IF(AF97&gt;900,_xlfn.XLOOKUP(ROUND(AF97,0),'CM-VL-G-C-GL-B-T-ClassRimThickn'!$B$1:$B$112,'CM-VL-G-C-GL-B-T-ClassRimThickn'!$C$1:$C$112,0,1,1),AF97)</f>
        <v>83</v>
      </c>
      <c r="AH97" s="24">
        <v>27</v>
      </c>
      <c r="AI97" s="24">
        <v>26</v>
      </c>
      <c r="AJ97" s="24">
        <v>28</v>
      </c>
      <c r="AK97" s="24">
        <v>26</v>
      </c>
      <c r="AL97" s="24">
        <v>26</v>
      </c>
      <c r="AM97" s="24">
        <v>27</v>
      </c>
      <c r="AN97" s="24">
        <v>26</v>
      </c>
      <c r="AO97" s="24">
        <v>26</v>
      </c>
      <c r="AP97" s="24">
        <v>27</v>
      </c>
      <c r="AQ97" s="24">
        <v>26</v>
      </c>
      <c r="AR97" s="24">
        <v>26</v>
      </c>
      <c r="AS97" s="24">
        <v>29</v>
      </c>
      <c r="AT97" s="24">
        <v>31</v>
      </c>
      <c r="AU97" s="24">
        <v>33</v>
      </c>
      <c r="AV97" s="24">
        <v>31</v>
      </c>
      <c r="AW97" s="24">
        <v>30</v>
      </c>
      <c r="AX97" s="24">
        <v>31</v>
      </c>
      <c r="AY97" s="24">
        <v>32</v>
      </c>
      <c r="AZ97" s="24">
        <v>31</v>
      </c>
      <c r="BA97" s="24">
        <v>32</v>
      </c>
      <c r="BB97" s="24">
        <v>31</v>
      </c>
      <c r="BC97" s="24">
        <v>33</v>
      </c>
      <c r="BD97" s="24">
        <v>33</v>
      </c>
      <c r="BE97" s="24">
        <v>30</v>
      </c>
      <c r="BF97" s="24">
        <v>1</v>
      </c>
      <c r="BG97" s="24">
        <v>0.5</v>
      </c>
      <c r="BH97" s="24">
        <v>1</v>
      </c>
      <c r="BI97" s="24">
        <v>0.5</v>
      </c>
      <c r="BJ97" s="24">
        <v>1</v>
      </c>
      <c r="BL97" s="24">
        <v>2</v>
      </c>
      <c r="BM97" s="24">
        <v>1</v>
      </c>
      <c r="BN97" s="24">
        <v>0.5</v>
      </c>
      <c r="BO97" s="24">
        <v>1</v>
      </c>
      <c r="BP97" s="24">
        <v>0.5</v>
      </c>
      <c r="BQ97" s="24">
        <v>0.5</v>
      </c>
      <c r="BR97" s="24">
        <v>0.5</v>
      </c>
      <c r="BS97" s="24">
        <v>0</v>
      </c>
      <c r="BT97" s="24">
        <v>0</v>
      </c>
      <c r="BU97" s="24">
        <v>0</v>
      </c>
      <c r="BV97" s="24">
        <v>0</v>
      </c>
      <c r="BW97" s="24">
        <v>0</v>
      </c>
      <c r="BX97" s="24">
        <v>0.5</v>
      </c>
      <c r="BY97" s="24">
        <v>0</v>
      </c>
      <c r="BZ97" s="24">
        <v>0</v>
      </c>
      <c r="CA97" s="24">
        <v>0</v>
      </c>
      <c r="CB97" s="24">
        <v>0</v>
      </c>
      <c r="CD97" s="24">
        <v>116</v>
      </c>
      <c r="CE97" s="24">
        <v>116</v>
      </c>
      <c r="CF97" s="24">
        <v>115</v>
      </c>
      <c r="CG97" s="24">
        <v>114</v>
      </c>
      <c r="CH97" s="24">
        <v>117</v>
      </c>
      <c r="CI97" s="24">
        <v>115</v>
      </c>
      <c r="CO97" s="34">
        <f t="shared" si="8"/>
        <v>416641</v>
      </c>
    </row>
    <row r="98" spans="1:93" ht="15" hidden="1">
      <c r="A98" s="23" t="s">
        <v>116</v>
      </c>
      <c r="B98" s="52">
        <v>41345</v>
      </c>
      <c r="C98" s="25" t="str">
        <f t="shared" si="6"/>
        <v/>
      </c>
      <c r="G98" s="24">
        <f t="shared" si="7"/>
        <v>5</v>
      </c>
      <c r="H98" s="30">
        <f>(H99-H97)/(G98+G99)*G98+H97</f>
        <v>417684.63636363635</v>
      </c>
      <c r="I98" s="24" t="str">
        <f t="shared" si="9"/>
        <v/>
      </c>
      <c r="K98" s="24">
        <f>IF(J98&gt;900,_xlfn.XLOOKUP(ROUND(J98,0),'CM-VL-G-C-GL-B-T-ClassRimThickn'!$B$1:$B$112,'CM-VL-G-C-GL-B-T-ClassRimThickn'!$C$1:$C$112,0,1,1),J98)</f>
        <v>0</v>
      </c>
      <c r="L98" s="24">
        <v>991.4</v>
      </c>
      <c r="M98" s="24">
        <f>IF(L98&gt;900,_xlfn.XLOOKUP(ROUND(L98,0),'CM-VL-G-C-GL-B-T-ClassRimThickn'!$B$1:$B$112,'CM-VL-G-C-GL-B-T-ClassRimThickn'!$C$1:$C$112,0,1,1),L98)</f>
        <v>72.5</v>
      </c>
      <c r="N98" s="24">
        <v>994.4</v>
      </c>
      <c r="O98" s="24">
        <f>IF(N98&gt;900,_xlfn.XLOOKUP(ROUND(N98,0),'CM-VL-G-C-GL-B-T-ClassRimThickn'!$B$1:$B$112,'CM-VL-G-C-GL-B-T-ClassRimThickn'!$C$1:$C$112,0,1,1),N98)</f>
        <v>74</v>
      </c>
      <c r="P98" s="24">
        <v>993.4</v>
      </c>
      <c r="Q98" s="24">
        <f>IF(P98&gt;900,_xlfn.XLOOKUP(ROUND(P98,0),'CM-VL-G-C-GL-B-T-ClassRimThickn'!$B$1:$B$112,'CM-VL-G-C-GL-B-T-ClassRimThickn'!$C$1:$C$112,0,1,1),P98)</f>
        <v>73.5</v>
      </c>
      <c r="S98" s="24">
        <f>IF(R98&gt;900,_xlfn.XLOOKUP(ROUND(R98,0),'CM-VL-G-C-GL-B-T-ClassRimThickn'!$B$1:$B$112,'CM-VL-G-C-GL-B-T-ClassRimThickn'!$C$1:$C$112,0,1,1),R98)</f>
        <v>0</v>
      </c>
      <c r="T98" s="24">
        <v>993.2</v>
      </c>
      <c r="U98" s="24">
        <f>IF(T98&gt;900,_xlfn.XLOOKUP(ROUND(T98,0),'CM-VL-G-C-GL-B-T-ClassRimThickn'!$B$1:$B$112,'CM-VL-G-C-GL-B-T-ClassRimThickn'!$C$1:$C$112,0,1,1),T98)</f>
        <v>73.5</v>
      </c>
      <c r="V98" s="24">
        <v>993.9</v>
      </c>
      <c r="W98" s="24">
        <f>IF(V98&gt;900,_xlfn.XLOOKUP(ROUND(V98,0),'CM-VL-G-C-GL-B-T-ClassRimThickn'!$B$1:$B$112,'CM-VL-G-C-GL-B-T-ClassRimThickn'!$C$1:$C$112,0,1,1),V98)</f>
        <v>74</v>
      </c>
      <c r="X98" s="24">
        <v>991.9</v>
      </c>
      <c r="Y98" s="24">
        <f>IF(X98&gt;900,_xlfn.XLOOKUP(ROUND(X98,0),'CM-VL-G-C-GL-B-T-ClassRimThickn'!$B$1:$B$112,'CM-VL-G-C-GL-B-T-ClassRimThickn'!$C$1:$C$112,0,1,1),X98)</f>
        <v>73</v>
      </c>
      <c r="Z98" s="24">
        <v>994.7</v>
      </c>
      <c r="AA98" s="24">
        <f>IF(Z98&gt;900,_xlfn.XLOOKUP(ROUND(Z98,0),'CM-VL-G-C-GL-B-T-ClassRimThickn'!$B$1:$B$112,'CM-VL-G-C-GL-B-T-ClassRimThickn'!$C$1:$C$112,0,1,1),Z98)</f>
        <v>74.5</v>
      </c>
      <c r="AB98" s="24">
        <v>993</v>
      </c>
      <c r="AC98" s="24">
        <f>IF(AB98&gt;900,_xlfn.XLOOKUP(ROUND(AB98,0),'CM-VL-G-C-GL-B-T-ClassRimThickn'!$B$1:$B$112,'CM-VL-G-C-GL-B-T-ClassRimThickn'!$C$1:$C$112,0,1,1),AB98)</f>
        <v>73.5</v>
      </c>
      <c r="AD98" s="24">
        <v>993.2</v>
      </c>
      <c r="AE98" s="24">
        <f>IF(AD98&gt;900,_xlfn.XLOOKUP(ROUND(AD98,0),'CM-VL-G-C-GL-B-T-ClassRimThickn'!$B$1:$B$112,'CM-VL-G-C-GL-B-T-ClassRimThickn'!$C$1:$C$112,0,1,1),AD98)</f>
        <v>73.5</v>
      </c>
      <c r="AF98" s="24">
        <v>992.8</v>
      </c>
      <c r="AG98" s="24">
        <f>IF(AF98&gt;900,_xlfn.XLOOKUP(ROUND(AF98,0),'CM-VL-G-C-GL-B-T-ClassRimThickn'!$B$1:$B$112,'CM-VL-G-C-GL-B-T-ClassRimThickn'!$C$1:$C$112,0,1,1),AF98)</f>
        <v>73.5</v>
      </c>
      <c r="AH98" s="24">
        <v>30</v>
      </c>
      <c r="AI98" s="24">
        <v>30</v>
      </c>
      <c r="AJ98" s="24">
        <v>30</v>
      </c>
      <c r="AK98" s="24">
        <v>30</v>
      </c>
      <c r="AL98" s="24">
        <v>30</v>
      </c>
      <c r="AM98" s="24">
        <v>30</v>
      </c>
      <c r="AN98" s="24">
        <v>30</v>
      </c>
      <c r="AO98" s="24">
        <v>29</v>
      </c>
      <c r="AP98" s="24">
        <v>30</v>
      </c>
      <c r="AQ98" s="24">
        <v>30</v>
      </c>
      <c r="AR98" s="24">
        <v>29</v>
      </c>
      <c r="AS98" s="24">
        <v>30</v>
      </c>
      <c r="AT98" s="24">
        <v>28</v>
      </c>
      <c r="AU98" s="24">
        <v>28</v>
      </c>
      <c r="AV98" s="24">
        <v>28</v>
      </c>
      <c r="AW98" s="24">
        <v>28</v>
      </c>
      <c r="AX98" s="24">
        <v>28</v>
      </c>
      <c r="AY98" s="24">
        <v>28</v>
      </c>
      <c r="AZ98" s="24">
        <v>28</v>
      </c>
      <c r="BA98" s="24">
        <v>28</v>
      </c>
      <c r="BB98" s="24">
        <v>28</v>
      </c>
      <c r="BC98" s="24">
        <v>28</v>
      </c>
      <c r="BD98" s="24">
        <v>28</v>
      </c>
      <c r="BE98" s="24">
        <v>28</v>
      </c>
      <c r="BF98" s="24">
        <v>0</v>
      </c>
      <c r="BG98" s="24">
        <v>0</v>
      </c>
      <c r="BH98" s="24">
        <v>0</v>
      </c>
      <c r="BI98" s="24">
        <v>0</v>
      </c>
      <c r="BJ98" s="24">
        <v>0</v>
      </c>
      <c r="BL98" s="24">
        <v>0</v>
      </c>
      <c r="BM98" s="24">
        <v>0</v>
      </c>
      <c r="BN98" s="24">
        <v>0</v>
      </c>
      <c r="BO98" s="24">
        <v>0</v>
      </c>
      <c r="BP98" s="24">
        <v>0</v>
      </c>
      <c r="BQ98" s="24">
        <v>0</v>
      </c>
      <c r="BR98" s="24">
        <v>0</v>
      </c>
      <c r="BS98" s="24">
        <v>0</v>
      </c>
      <c r="BT98" s="24">
        <v>0</v>
      </c>
      <c r="BU98" s="24">
        <v>0</v>
      </c>
      <c r="BV98" s="24">
        <v>0</v>
      </c>
      <c r="BW98" s="24">
        <v>0</v>
      </c>
      <c r="BX98" s="24">
        <v>0</v>
      </c>
      <c r="BY98" s="24">
        <v>0</v>
      </c>
      <c r="BZ98" s="24">
        <v>0</v>
      </c>
      <c r="CA98" s="24">
        <v>0</v>
      </c>
      <c r="CB98" s="24">
        <v>0</v>
      </c>
      <c r="CO98" s="34">
        <f t="shared" si="8"/>
        <v>417684.63636363635</v>
      </c>
    </row>
    <row r="99" spans="1:93" ht="15" hidden="1">
      <c r="A99" s="23" t="s">
        <v>116</v>
      </c>
      <c r="B99" s="52">
        <v>41373</v>
      </c>
      <c r="C99" s="25" t="str">
        <f t="shared" si="6"/>
        <v/>
      </c>
      <c r="G99" s="24">
        <f t="shared" si="7"/>
        <v>28</v>
      </c>
      <c r="H99" s="29">
        <v>423529</v>
      </c>
      <c r="I99" s="24" t="str">
        <f t="shared" si="9"/>
        <v/>
      </c>
      <c r="K99" s="24">
        <f>IF(J99&gt;900,_xlfn.XLOOKUP(ROUND(J99,0),'CM-VL-G-C-GL-B-T-ClassRimThickn'!$B$1:$B$112,'CM-VL-G-C-GL-B-T-ClassRimThickn'!$C$1:$C$112,0,1,1),J99)</f>
        <v>0</v>
      </c>
      <c r="L99" s="24">
        <v>77</v>
      </c>
      <c r="M99" s="24">
        <f>IF(L99&gt;900,_xlfn.XLOOKUP(ROUND(L99,0),'CM-VL-G-C-GL-B-T-ClassRimThickn'!$B$1:$B$112,'CM-VL-G-C-GL-B-T-ClassRimThickn'!$C$1:$C$112,0,1,1),L99)</f>
        <v>77</v>
      </c>
      <c r="N99" s="24">
        <v>79</v>
      </c>
      <c r="O99" s="24">
        <f>IF(N99&gt;900,_xlfn.XLOOKUP(ROUND(N99,0),'CM-VL-G-C-GL-B-T-ClassRimThickn'!$B$1:$B$112,'CM-VL-G-C-GL-B-T-ClassRimThickn'!$C$1:$C$112,0,1,1),N99)</f>
        <v>79</v>
      </c>
      <c r="P99" s="24">
        <v>78</v>
      </c>
      <c r="Q99" s="24">
        <f>IF(P99&gt;900,_xlfn.XLOOKUP(ROUND(P99,0),'CM-VL-G-C-GL-B-T-ClassRimThickn'!$B$1:$B$112,'CM-VL-G-C-GL-B-T-ClassRimThickn'!$C$1:$C$112,0,1,1),P99)</f>
        <v>78</v>
      </c>
      <c r="S99" s="24">
        <f>IF(R99&gt;900,_xlfn.XLOOKUP(ROUND(R99,0),'CM-VL-G-C-GL-B-T-ClassRimThickn'!$B$1:$B$112,'CM-VL-G-C-GL-B-T-ClassRimThickn'!$C$1:$C$112,0,1,1),R99)</f>
        <v>0</v>
      </c>
      <c r="T99" s="24">
        <v>78</v>
      </c>
      <c r="U99" s="24">
        <f>IF(T99&gt;900,_xlfn.XLOOKUP(ROUND(T99,0),'CM-VL-G-C-GL-B-T-ClassRimThickn'!$B$1:$B$112,'CM-VL-G-C-GL-B-T-ClassRimThickn'!$C$1:$C$112,0,1,1),T99)</f>
        <v>78</v>
      </c>
      <c r="V99" s="24">
        <v>79</v>
      </c>
      <c r="W99" s="24">
        <f>IF(V99&gt;900,_xlfn.XLOOKUP(ROUND(V99,0),'CM-VL-G-C-GL-B-T-ClassRimThickn'!$B$1:$B$112,'CM-VL-G-C-GL-B-T-ClassRimThickn'!$C$1:$C$112,0,1,1),V99)</f>
        <v>79</v>
      </c>
      <c r="X99" s="24">
        <v>77</v>
      </c>
      <c r="Y99" s="24">
        <f>IF(X99&gt;900,_xlfn.XLOOKUP(ROUND(X99,0),'CM-VL-G-C-GL-B-T-ClassRimThickn'!$B$1:$B$112,'CM-VL-G-C-GL-B-T-ClassRimThickn'!$C$1:$C$112,0,1,1),X99)</f>
        <v>77</v>
      </c>
      <c r="Z99" s="24">
        <v>79</v>
      </c>
      <c r="AA99" s="24">
        <f>IF(Z99&gt;900,_xlfn.XLOOKUP(ROUND(Z99,0),'CM-VL-G-C-GL-B-T-ClassRimThickn'!$B$1:$B$112,'CM-VL-G-C-GL-B-T-ClassRimThickn'!$C$1:$C$112,0,1,1),Z99)</f>
        <v>79</v>
      </c>
      <c r="AB99" s="24">
        <v>78</v>
      </c>
      <c r="AC99" s="24">
        <f>IF(AB99&gt;900,_xlfn.XLOOKUP(ROUND(AB99,0),'CM-VL-G-C-GL-B-T-ClassRimThickn'!$B$1:$B$112,'CM-VL-G-C-GL-B-T-ClassRimThickn'!$C$1:$C$112,0,1,1),AB99)</f>
        <v>78</v>
      </c>
      <c r="AD99" s="24">
        <v>78</v>
      </c>
      <c r="AE99" s="24">
        <f>IF(AD99&gt;900,_xlfn.XLOOKUP(ROUND(AD99,0),'CM-VL-G-C-GL-B-T-ClassRimThickn'!$B$1:$B$112,'CM-VL-G-C-GL-B-T-ClassRimThickn'!$C$1:$C$112,0,1,1),AD99)</f>
        <v>78</v>
      </c>
      <c r="AF99" s="24">
        <v>78</v>
      </c>
      <c r="AG99" s="24">
        <f>IF(AF99&gt;900,_xlfn.XLOOKUP(ROUND(AF99,0),'CM-VL-G-C-GL-B-T-ClassRimThickn'!$B$1:$B$112,'CM-VL-G-C-GL-B-T-ClassRimThickn'!$C$1:$C$112,0,1,1),AF99)</f>
        <v>78</v>
      </c>
      <c r="AH99" s="24">
        <v>28</v>
      </c>
      <c r="AI99" s="24">
        <v>27</v>
      </c>
      <c r="AJ99" s="24">
        <v>29</v>
      </c>
      <c r="AK99" s="24">
        <v>28</v>
      </c>
      <c r="AL99" s="24">
        <v>27</v>
      </c>
      <c r="AM99" s="24">
        <v>27.5</v>
      </c>
      <c r="AN99" s="24">
        <v>28</v>
      </c>
      <c r="AO99" s="24">
        <v>28</v>
      </c>
      <c r="AP99" s="24">
        <v>27.5</v>
      </c>
      <c r="AQ99" s="24">
        <v>28</v>
      </c>
      <c r="AR99" s="24">
        <v>28</v>
      </c>
      <c r="AS99" s="24">
        <v>28.5</v>
      </c>
      <c r="AT99" s="24">
        <v>28</v>
      </c>
      <c r="AU99" s="24">
        <v>28</v>
      </c>
      <c r="AV99" s="24">
        <v>28</v>
      </c>
      <c r="AW99" s="24">
        <v>29</v>
      </c>
      <c r="AX99" s="24">
        <v>28</v>
      </c>
      <c r="AY99" s="24">
        <v>28</v>
      </c>
      <c r="AZ99" s="24">
        <v>28.5</v>
      </c>
      <c r="BA99" s="24">
        <v>28</v>
      </c>
      <c r="BB99" s="24">
        <v>29</v>
      </c>
      <c r="BC99" s="24">
        <v>29</v>
      </c>
      <c r="BD99" s="24">
        <v>29</v>
      </c>
      <c r="BE99" s="24">
        <v>29</v>
      </c>
      <c r="BF99" s="24">
        <v>0</v>
      </c>
      <c r="BG99" s="24">
        <v>0</v>
      </c>
      <c r="BH99" s="24">
        <v>0</v>
      </c>
      <c r="BI99" s="24">
        <v>0</v>
      </c>
      <c r="BJ99" s="24">
        <v>0</v>
      </c>
      <c r="BL99" s="24">
        <v>0</v>
      </c>
      <c r="BM99" s="24">
        <v>0</v>
      </c>
      <c r="BN99" s="24">
        <v>0</v>
      </c>
      <c r="BO99" s="24">
        <v>0</v>
      </c>
      <c r="BP99" s="24">
        <v>0</v>
      </c>
      <c r="BQ99" s="24">
        <v>0</v>
      </c>
      <c r="BR99" s="24">
        <v>0</v>
      </c>
      <c r="BS99" s="24">
        <v>0</v>
      </c>
      <c r="BT99" s="24">
        <v>0</v>
      </c>
      <c r="BU99" s="24">
        <v>0</v>
      </c>
      <c r="BV99" s="24">
        <v>0</v>
      </c>
      <c r="BW99" s="24">
        <v>0</v>
      </c>
      <c r="BX99" s="24">
        <v>0</v>
      </c>
      <c r="BY99" s="24">
        <v>0</v>
      </c>
      <c r="BZ99" s="24">
        <v>0</v>
      </c>
      <c r="CA99" s="24">
        <v>0</v>
      </c>
      <c r="CB99" s="24">
        <v>0</v>
      </c>
      <c r="CD99" s="24">
        <v>110</v>
      </c>
      <c r="CE99" s="24">
        <v>108</v>
      </c>
      <c r="CF99" s="24">
        <v>114</v>
      </c>
      <c r="CG99" s="24">
        <v>107</v>
      </c>
      <c r="CH99" s="24">
        <v>108</v>
      </c>
      <c r="CI99" s="24">
        <v>108</v>
      </c>
      <c r="CO99" s="34">
        <f t="shared" si="8"/>
        <v>423529</v>
      </c>
    </row>
    <row r="100" spans="1:93" ht="15" hidden="1">
      <c r="A100" s="23" t="s">
        <v>116</v>
      </c>
      <c r="B100" s="52">
        <v>41411</v>
      </c>
      <c r="C100" s="25" t="str">
        <f t="shared" si="6"/>
        <v/>
      </c>
      <c r="G100" s="24">
        <f t="shared" si="7"/>
        <v>38</v>
      </c>
      <c r="H100" s="24">
        <v>425572</v>
      </c>
      <c r="I100" s="24" t="str">
        <f t="shared" si="9"/>
        <v/>
      </c>
      <c r="K100" s="24">
        <f>IF(J100&gt;900,_xlfn.XLOOKUP(ROUND(J100,0),'CM-VL-G-C-GL-B-T-ClassRimThickn'!$B$1:$B$112,'CM-VL-G-C-GL-B-T-ClassRimThickn'!$C$1:$C$112,0,1,1),J100)</f>
        <v>0</v>
      </c>
      <c r="L100" s="24">
        <v>77</v>
      </c>
      <c r="M100" s="24">
        <f>IF(L100&gt;900,_xlfn.XLOOKUP(ROUND(L100,0),'CM-VL-G-C-GL-B-T-ClassRimThickn'!$B$1:$B$112,'CM-VL-G-C-GL-B-T-ClassRimThickn'!$C$1:$C$112,0,1,1),L100)</f>
        <v>77</v>
      </c>
      <c r="N100" s="24">
        <v>78</v>
      </c>
      <c r="O100" s="24">
        <f>IF(N100&gt;900,_xlfn.XLOOKUP(ROUND(N100,0),'CM-VL-G-C-GL-B-T-ClassRimThickn'!$B$1:$B$112,'CM-VL-G-C-GL-B-T-ClassRimThickn'!$C$1:$C$112,0,1,1),N100)</f>
        <v>78</v>
      </c>
      <c r="P100" s="24">
        <v>78</v>
      </c>
      <c r="Q100" s="24">
        <f>IF(P100&gt;900,_xlfn.XLOOKUP(ROUND(P100,0),'CM-VL-G-C-GL-B-T-ClassRimThickn'!$B$1:$B$112,'CM-VL-G-C-GL-B-T-ClassRimThickn'!$C$1:$C$112,0,1,1),P100)</f>
        <v>78</v>
      </c>
      <c r="S100" s="24">
        <f>IF(R100&gt;900,_xlfn.XLOOKUP(ROUND(R100,0),'CM-VL-G-C-GL-B-T-ClassRimThickn'!$B$1:$B$112,'CM-VL-G-C-GL-B-T-ClassRimThickn'!$C$1:$C$112,0,1,1),R100)</f>
        <v>0</v>
      </c>
      <c r="T100" s="24">
        <v>78</v>
      </c>
      <c r="U100" s="24">
        <f>IF(T100&gt;900,_xlfn.XLOOKUP(ROUND(T100,0),'CM-VL-G-C-GL-B-T-ClassRimThickn'!$B$1:$B$112,'CM-VL-G-C-GL-B-T-ClassRimThickn'!$C$1:$C$112,0,1,1),T100)</f>
        <v>78</v>
      </c>
      <c r="V100" s="24">
        <v>78</v>
      </c>
      <c r="W100" s="24">
        <f>IF(V100&gt;900,_xlfn.XLOOKUP(ROUND(V100,0),'CM-VL-G-C-GL-B-T-ClassRimThickn'!$B$1:$B$112,'CM-VL-G-C-GL-B-T-ClassRimThickn'!$C$1:$C$112,0,1,1),V100)</f>
        <v>78</v>
      </c>
      <c r="X100" s="24">
        <v>77</v>
      </c>
      <c r="Y100" s="24">
        <f>IF(X100&gt;900,_xlfn.XLOOKUP(ROUND(X100,0),'CM-VL-G-C-GL-B-T-ClassRimThickn'!$B$1:$B$112,'CM-VL-G-C-GL-B-T-ClassRimThickn'!$C$1:$C$112,0,1,1),X100)</f>
        <v>77</v>
      </c>
      <c r="Z100" s="24">
        <v>78</v>
      </c>
      <c r="AA100" s="24">
        <f>IF(Z100&gt;900,_xlfn.XLOOKUP(ROUND(Z100,0),'CM-VL-G-C-GL-B-T-ClassRimThickn'!$B$1:$B$112,'CM-VL-G-C-GL-B-T-ClassRimThickn'!$C$1:$C$112,0,1,1),Z100)</f>
        <v>78</v>
      </c>
      <c r="AB100" s="24">
        <v>78</v>
      </c>
      <c r="AC100" s="24">
        <f>IF(AB100&gt;900,_xlfn.XLOOKUP(ROUND(AB100,0),'CM-VL-G-C-GL-B-T-ClassRimThickn'!$B$1:$B$112,'CM-VL-G-C-GL-B-T-ClassRimThickn'!$C$1:$C$112,0,1,1),AB100)</f>
        <v>78</v>
      </c>
      <c r="AD100" s="24">
        <v>77</v>
      </c>
      <c r="AE100" s="24">
        <f>IF(AD100&gt;900,_xlfn.XLOOKUP(ROUND(AD100,0),'CM-VL-G-C-GL-B-T-ClassRimThickn'!$B$1:$B$112,'CM-VL-G-C-GL-B-T-ClassRimThickn'!$C$1:$C$112,0,1,1),AD100)</f>
        <v>77</v>
      </c>
      <c r="AF100" s="24">
        <v>77</v>
      </c>
      <c r="AG100" s="24">
        <f>IF(AF100&gt;900,_xlfn.XLOOKUP(ROUND(AF100,0),'CM-VL-G-C-GL-B-T-ClassRimThickn'!$B$1:$B$112,'CM-VL-G-C-GL-B-T-ClassRimThickn'!$C$1:$C$112,0,1,1),AF100)</f>
        <v>77</v>
      </c>
      <c r="AH100" s="24">
        <v>28</v>
      </c>
      <c r="AI100" s="24">
        <v>27</v>
      </c>
      <c r="AJ100" s="24">
        <v>29</v>
      </c>
      <c r="AK100" s="24">
        <v>28</v>
      </c>
      <c r="AL100" s="24">
        <v>27</v>
      </c>
      <c r="AM100" s="24">
        <v>27</v>
      </c>
      <c r="AN100" s="24">
        <v>27</v>
      </c>
      <c r="AO100" s="24">
        <v>27.5</v>
      </c>
      <c r="AP100" s="24">
        <v>26</v>
      </c>
      <c r="AQ100" s="24">
        <v>27</v>
      </c>
      <c r="AR100" s="24">
        <v>27</v>
      </c>
      <c r="AS100" s="24">
        <v>28</v>
      </c>
      <c r="AT100" s="24">
        <v>28</v>
      </c>
      <c r="AU100" s="24">
        <v>28</v>
      </c>
      <c r="AV100" s="24">
        <v>28</v>
      </c>
      <c r="AW100" s="24">
        <v>29</v>
      </c>
      <c r="AX100" s="24">
        <v>28</v>
      </c>
      <c r="AY100" s="24">
        <v>28</v>
      </c>
      <c r="AZ100" s="24">
        <v>28.5</v>
      </c>
      <c r="BA100" s="24">
        <v>28.5</v>
      </c>
      <c r="BB100" s="24">
        <v>29</v>
      </c>
      <c r="BC100" s="24">
        <v>29</v>
      </c>
      <c r="BD100" s="24">
        <v>29</v>
      </c>
      <c r="BE100" s="24">
        <v>29.5</v>
      </c>
      <c r="BF100" s="24">
        <v>0</v>
      </c>
      <c r="BG100" s="24">
        <v>0</v>
      </c>
      <c r="BH100" s="24">
        <v>0</v>
      </c>
      <c r="BI100" s="24">
        <v>0</v>
      </c>
      <c r="BJ100" s="24">
        <v>0.5</v>
      </c>
      <c r="BL100" s="24">
        <v>0</v>
      </c>
      <c r="BM100" s="24">
        <v>0</v>
      </c>
      <c r="BN100" s="24">
        <v>0</v>
      </c>
      <c r="BO100" s="24">
        <v>0</v>
      </c>
      <c r="BP100" s="24">
        <v>0</v>
      </c>
      <c r="BQ100" s="24">
        <v>0.5</v>
      </c>
      <c r="BR100" s="24">
        <v>0</v>
      </c>
      <c r="BS100" s="24">
        <v>0</v>
      </c>
      <c r="BT100" s="24">
        <v>0</v>
      </c>
      <c r="BU100" s="24">
        <v>0</v>
      </c>
      <c r="BV100" s="24">
        <v>0</v>
      </c>
      <c r="BW100" s="24">
        <v>0</v>
      </c>
      <c r="BX100" s="24">
        <v>0</v>
      </c>
      <c r="BY100" s="24">
        <v>0</v>
      </c>
      <c r="BZ100" s="24">
        <v>0</v>
      </c>
      <c r="CA100" s="24">
        <v>0</v>
      </c>
      <c r="CB100" s="24">
        <v>0</v>
      </c>
      <c r="CD100" s="24">
        <v>117</v>
      </c>
      <c r="CE100" s="24">
        <v>110</v>
      </c>
      <c r="CF100" s="24">
        <v>111</v>
      </c>
      <c r="CG100" s="24">
        <v>100</v>
      </c>
      <c r="CH100" s="24">
        <v>105</v>
      </c>
      <c r="CI100" s="24">
        <v>107</v>
      </c>
      <c r="CO100" s="34">
        <f t="shared" si="8"/>
        <v>425572</v>
      </c>
    </row>
    <row r="101" spans="1:93" ht="15" hidden="1">
      <c r="A101" s="23" t="s">
        <v>116</v>
      </c>
      <c r="B101" s="52">
        <v>41452</v>
      </c>
      <c r="C101" s="25" t="str">
        <f t="shared" si="6"/>
        <v/>
      </c>
      <c r="G101" s="24">
        <f t="shared" si="7"/>
        <v>41</v>
      </c>
      <c r="H101" s="24">
        <v>426078</v>
      </c>
      <c r="I101" s="24" t="str">
        <f t="shared" si="9"/>
        <v/>
      </c>
      <c r="K101" s="24">
        <f>IF(J101&gt;900,_xlfn.XLOOKUP(ROUND(J101,0),'CM-VL-G-C-GL-B-T-ClassRimThickn'!$B$1:$B$112,'CM-VL-G-C-GL-B-T-ClassRimThickn'!$C$1:$C$112,0,1,1),J101)</f>
        <v>0</v>
      </c>
      <c r="L101" s="24">
        <v>78</v>
      </c>
      <c r="M101" s="24">
        <f>IF(L101&gt;900,_xlfn.XLOOKUP(ROUND(L101,0),'CM-VL-G-C-GL-B-T-ClassRimThickn'!$B$1:$B$112,'CM-VL-G-C-GL-B-T-ClassRimThickn'!$C$1:$C$112,0,1,1),L101)</f>
        <v>78</v>
      </c>
      <c r="N101" s="24">
        <v>79</v>
      </c>
      <c r="O101" s="24">
        <f>IF(N101&gt;900,_xlfn.XLOOKUP(ROUND(N101,0),'CM-VL-G-C-GL-B-T-ClassRimThickn'!$B$1:$B$112,'CM-VL-G-C-GL-B-T-ClassRimThickn'!$C$1:$C$112,0,1,1),N101)</f>
        <v>79</v>
      </c>
      <c r="P101" s="24">
        <v>78</v>
      </c>
      <c r="Q101" s="24">
        <f>IF(P101&gt;900,_xlfn.XLOOKUP(ROUND(P101,0),'CM-VL-G-C-GL-B-T-ClassRimThickn'!$B$1:$B$112,'CM-VL-G-C-GL-B-T-ClassRimThickn'!$C$1:$C$112,0,1,1),P101)</f>
        <v>78</v>
      </c>
      <c r="S101" s="24">
        <f>IF(R101&gt;900,_xlfn.XLOOKUP(ROUND(R101,0),'CM-VL-G-C-GL-B-T-ClassRimThickn'!$B$1:$B$112,'CM-VL-G-C-GL-B-T-ClassRimThickn'!$C$1:$C$112,0,1,1),R101)</f>
        <v>0</v>
      </c>
      <c r="T101" s="24">
        <v>78</v>
      </c>
      <c r="U101" s="24">
        <f>IF(T101&gt;900,_xlfn.XLOOKUP(ROUND(T101,0),'CM-VL-G-C-GL-B-T-ClassRimThickn'!$B$1:$B$112,'CM-VL-G-C-GL-B-T-ClassRimThickn'!$C$1:$C$112,0,1,1),T101)</f>
        <v>78</v>
      </c>
      <c r="V101" s="24">
        <v>79</v>
      </c>
      <c r="W101" s="24">
        <f>IF(V101&gt;900,_xlfn.XLOOKUP(ROUND(V101,0),'CM-VL-G-C-GL-B-T-ClassRimThickn'!$B$1:$B$112,'CM-VL-G-C-GL-B-T-ClassRimThickn'!$C$1:$C$112,0,1,1),V101)</f>
        <v>79</v>
      </c>
      <c r="X101" s="24">
        <v>78</v>
      </c>
      <c r="Y101" s="24">
        <f>IF(X101&gt;900,_xlfn.XLOOKUP(ROUND(X101,0),'CM-VL-G-C-GL-B-T-ClassRimThickn'!$B$1:$B$112,'CM-VL-G-C-GL-B-T-ClassRimThickn'!$C$1:$C$112,0,1,1),X101)</f>
        <v>78</v>
      </c>
      <c r="Z101" s="24">
        <v>79</v>
      </c>
      <c r="AA101" s="24">
        <f>IF(Z101&gt;900,_xlfn.XLOOKUP(ROUND(Z101,0),'CM-VL-G-C-GL-B-T-ClassRimThickn'!$B$1:$B$112,'CM-VL-G-C-GL-B-T-ClassRimThickn'!$C$1:$C$112,0,1,1),Z101)</f>
        <v>79</v>
      </c>
      <c r="AB101" s="24">
        <v>78</v>
      </c>
      <c r="AC101" s="24">
        <f>IF(AB101&gt;900,_xlfn.XLOOKUP(ROUND(AB101,0),'CM-VL-G-C-GL-B-T-ClassRimThickn'!$B$1:$B$112,'CM-VL-G-C-GL-B-T-ClassRimThickn'!$C$1:$C$112,0,1,1),AB101)</f>
        <v>78</v>
      </c>
      <c r="AD101" s="24">
        <v>78</v>
      </c>
      <c r="AE101" s="24">
        <f>IF(AD101&gt;900,_xlfn.XLOOKUP(ROUND(AD101,0),'CM-VL-G-C-GL-B-T-ClassRimThickn'!$B$1:$B$112,'CM-VL-G-C-GL-B-T-ClassRimThickn'!$C$1:$C$112,0,1,1),AD101)</f>
        <v>78</v>
      </c>
      <c r="AF101" s="24">
        <v>78</v>
      </c>
      <c r="AG101" s="24">
        <f>IF(AF101&gt;900,_xlfn.XLOOKUP(ROUND(AF101,0),'CM-VL-G-C-GL-B-T-ClassRimThickn'!$B$1:$B$112,'CM-VL-G-C-GL-B-T-ClassRimThickn'!$C$1:$C$112,0,1,1),AF101)</f>
        <v>78</v>
      </c>
      <c r="AH101" s="24">
        <v>29</v>
      </c>
      <c r="AI101" s="24">
        <v>27.5</v>
      </c>
      <c r="AJ101" s="24">
        <v>28.5</v>
      </c>
      <c r="AK101" s="24">
        <v>28</v>
      </c>
      <c r="AL101" s="24">
        <v>27</v>
      </c>
      <c r="AM101" s="24">
        <v>27</v>
      </c>
      <c r="AN101" s="24">
        <v>27</v>
      </c>
      <c r="AO101" s="24">
        <v>27.5</v>
      </c>
      <c r="AP101" s="24">
        <v>26.5</v>
      </c>
      <c r="AQ101" s="24">
        <v>27.5</v>
      </c>
      <c r="AR101" s="24">
        <v>27.5</v>
      </c>
      <c r="AS101" s="24">
        <v>28</v>
      </c>
      <c r="AT101" s="24">
        <v>28</v>
      </c>
      <c r="AU101" s="24">
        <v>28</v>
      </c>
      <c r="AV101" s="24">
        <v>28</v>
      </c>
      <c r="AW101" s="24">
        <v>28</v>
      </c>
      <c r="AX101" s="24">
        <v>28</v>
      </c>
      <c r="AY101" s="24">
        <v>28</v>
      </c>
      <c r="AZ101" s="24">
        <v>28</v>
      </c>
      <c r="BA101" s="24">
        <v>28.5</v>
      </c>
      <c r="BB101" s="24">
        <v>29</v>
      </c>
      <c r="BC101" s="24">
        <v>29</v>
      </c>
      <c r="BD101" s="24">
        <v>29</v>
      </c>
      <c r="BE101" s="24">
        <v>29</v>
      </c>
      <c r="BF101" s="24">
        <v>0</v>
      </c>
      <c r="BG101" s="24">
        <v>0</v>
      </c>
      <c r="BH101" s="24">
        <v>0</v>
      </c>
      <c r="BI101" s="24">
        <v>0</v>
      </c>
      <c r="BJ101" s="24">
        <v>0</v>
      </c>
      <c r="BL101" s="24">
        <v>0</v>
      </c>
      <c r="BM101" s="24">
        <v>0</v>
      </c>
      <c r="BN101" s="24">
        <v>0</v>
      </c>
      <c r="BO101" s="24">
        <v>0</v>
      </c>
      <c r="BP101" s="24">
        <v>0</v>
      </c>
      <c r="BQ101" s="24">
        <v>0</v>
      </c>
      <c r="BR101" s="24">
        <v>0</v>
      </c>
      <c r="BS101" s="24">
        <v>0</v>
      </c>
      <c r="BT101" s="24">
        <v>0</v>
      </c>
      <c r="BU101" s="24">
        <v>0</v>
      </c>
      <c r="BV101" s="24">
        <v>0</v>
      </c>
      <c r="BW101" s="24">
        <v>0</v>
      </c>
      <c r="BX101" s="24">
        <v>0</v>
      </c>
      <c r="BY101" s="24">
        <v>0</v>
      </c>
      <c r="BZ101" s="24">
        <v>0</v>
      </c>
      <c r="CA101" s="24">
        <v>0</v>
      </c>
      <c r="CB101" s="24">
        <v>0</v>
      </c>
      <c r="CD101" s="24">
        <v>108</v>
      </c>
      <c r="CE101" s="24">
        <v>106</v>
      </c>
      <c r="CF101" s="24">
        <v>110</v>
      </c>
      <c r="CG101" s="24">
        <v>100</v>
      </c>
      <c r="CH101" s="24">
        <v>107</v>
      </c>
      <c r="CI101" s="24">
        <v>107</v>
      </c>
      <c r="CO101" s="34">
        <f t="shared" si="8"/>
        <v>426078</v>
      </c>
    </row>
    <row r="102" spans="1:93" ht="15" hidden="1">
      <c r="A102" s="23" t="s">
        <v>116</v>
      </c>
      <c r="B102" s="52">
        <v>41484</v>
      </c>
      <c r="C102" s="25" t="str">
        <f t="shared" si="6"/>
        <v/>
      </c>
      <c r="G102" s="24">
        <f t="shared" si="7"/>
        <v>32</v>
      </c>
      <c r="H102" s="24">
        <v>433468</v>
      </c>
      <c r="I102" s="24" t="str">
        <f t="shared" si="9"/>
        <v/>
      </c>
      <c r="K102" s="24">
        <f>IF(J102&gt;900,_xlfn.XLOOKUP(ROUND(J102,0),'CM-VL-G-C-GL-B-T-ClassRimThickn'!$B$1:$B$112,'CM-VL-G-C-GL-B-T-ClassRimThickn'!$C$1:$C$112,0,1,1),J102)</f>
        <v>0</v>
      </c>
      <c r="L102" s="24">
        <v>76</v>
      </c>
      <c r="M102" s="24">
        <f>IF(L102&gt;900,_xlfn.XLOOKUP(ROUND(L102,0),'CM-VL-G-C-GL-B-T-ClassRimThickn'!$B$1:$B$112,'CM-VL-G-C-GL-B-T-ClassRimThickn'!$C$1:$C$112,0,1,1),L102)</f>
        <v>76</v>
      </c>
      <c r="N102" s="24">
        <v>79</v>
      </c>
      <c r="O102" s="24">
        <f>IF(N102&gt;900,_xlfn.XLOOKUP(ROUND(N102,0),'CM-VL-G-C-GL-B-T-ClassRimThickn'!$B$1:$B$112,'CM-VL-G-C-GL-B-T-ClassRimThickn'!$C$1:$C$112,0,1,1),N102)</f>
        <v>79</v>
      </c>
      <c r="P102" s="24">
        <v>77</v>
      </c>
      <c r="Q102" s="24">
        <f>IF(P102&gt;900,_xlfn.XLOOKUP(ROUND(P102,0),'CM-VL-G-C-GL-B-T-ClassRimThickn'!$B$1:$B$112,'CM-VL-G-C-GL-B-T-ClassRimThickn'!$C$1:$C$112,0,1,1),P102)</f>
        <v>77</v>
      </c>
      <c r="S102" s="24">
        <f>IF(R102&gt;900,_xlfn.XLOOKUP(ROUND(R102,0),'CM-VL-G-C-GL-B-T-ClassRimThickn'!$B$1:$B$112,'CM-VL-G-C-GL-B-T-ClassRimThickn'!$C$1:$C$112,0,1,1),R102)</f>
        <v>0</v>
      </c>
      <c r="T102" s="24">
        <v>77</v>
      </c>
      <c r="U102" s="24">
        <f>IF(T102&gt;900,_xlfn.XLOOKUP(ROUND(T102,0),'CM-VL-G-C-GL-B-T-ClassRimThickn'!$B$1:$B$112,'CM-VL-G-C-GL-B-T-ClassRimThickn'!$C$1:$C$112,0,1,1),T102)</f>
        <v>77</v>
      </c>
      <c r="V102" s="24">
        <v>78</v>
      </c>
      <c r="W102" s="24">
        <f>IF(V102&gt;900,_xlfn.XLOOKUP(ROUND(V102,0),'CM-VL-G-C-GL-B-T-ClassRimThickn'!$B$1:$B$112,'CM-VL-G-C-GL-B-T-ClassRimThickn'!$C$1:$C$112,0,1,1),V102)</f>
        <v>78</v>
      </c>
      <c r="X102" s="24">
        <v>76</v>
      </c>
      <c r="Y102" s="24">
        <f>IF(X102&gt;900,_xlfn.XLOOKUP(ROUND(X102,0),'CM-VL-G-C-GL-B-T-ClassRimThickn'!$B$1:$B$112,'CM-VL-G-C-GL-B-T-ClassRimThickn'!$C$1:$C$112,0,1,1),X102)</f>
        <v>76</v>
      </c>
      <c r="Z102" s="24">
        <v>78</v>
      </c>
      <c r="AA102" s="24">
        <f>IF(Z102&gt;900,_xlfn.XLOOKUP(ROUND(Z102,0),'CM-VL-G-C-GL-B-T-ClassRimThickn'!$B$1:$B$112,'CM-VL-G-C-GL-B-T-ClassRimThickn'!$C$1:$C$112,0,1,1),Z102)</f>
        <v>78</v>
      </c>
      <c r="AB102" s="24">
        <v>77</v>
      </c>
      <c r="AC102" s="24">
        <f>IF(AB102&gt;900,_xlfn.XLOOKUP(ROUND(AB102,0),'CM-VL-G-C-GL-B-T-ClassRimThickn'!$B$1:$B$112,'CM-VL-G-C-GL-B-T-ClassRimThickn'!$C$1:$C$112,0,1,1),AB102)</f>
        <v>77</v>
      </c>
      <c r="AD102" s="24">
        <v>77</v>
      </c>
      <c r="AE102" s="24">
        <f>IF(AD102&gt;900,_xlfn.XLOOKUP(ROUND(AD102,0),'CM-VL-G-C-GL-B-T-ClassRimThickn'!$B$1:$B$112,'CM-VL-G-C-GL-B-T-ClassRimThickn'!$C$1:$C$112,0,1,1),AD102)</f>
        <v>77</v>
      </c>
      <c r="AF102" s="24">
        <v>77</v>
      </c>
      <c r="AG102" s="24">
        <f>IF(AF102&gt;900,_xlfn.XLOOKUP(ROUND(AF102,0),'CM-VL-G-C-GL-B-T-ClassRimThickn'!$B$1:$B$112,'CM-VL-G-C-GL-B-T-ClassRimThickn'!$C$1:$C$112,0,1,1),AF102)</f>
        <v>77</v>
      </c>
      <c r="AH102" s="24">
        <v>27.5</v>
      </c>
      <c r="AI102" s="24">
        <v>27</v>
      </c>
      <c r="AJ102" s="24">
        <v>28</v>
      </c>
      <c r="AK102" s="24">
        <v>27</v>
      </c>
      <c r="AL102" s="24">
        <v>26.5</v>
      </c>
      <c r="AM102" s="24">
        <v>27</v>
      </c>
      <c r="AN102" s="24">
        <v>27</v>
      </c>
      <c r="AO102" s="24">
        <v>27</v>
      </c>
      <c r="AP102" s="24">
        <v>26</v>
      </c>
      <c r="AQ102" s="24">
        <v>26</v>
      </c>
      <c r="AR102" s="24">
        <v>26.5</v>
      </c>
      <c r="AS102" s="24">
        <v>27</v>
      </c>
      <c r="AT102" s="24">
        <v>28.5</v>
      </c>
      <c r="AU102" s="24">
        <v>29</v>
      </c>
      <c r="AV102" s="24">
        <v>28.5</v>
      </c>
      <c r="AW102" s="24">
        <v>29.5</v>
      </c>
      <c r="AX102" s="24">
        <v>29.5</v>
      </c>
      <c r="AY102" s="24">
        <v>29</v>
      </c>
      <c r="AZ102" s="24">
        <v>29</v>
      </c>
      <c r="BA102" s="24">
        <v>29</v>
      </c>
      <c r="BB102" s="24">
        <v>29</v>
      </c>
      <c r="BC102" s="24">
        <v>29</v>
      </c>
      <c r="BD102" s="24">
        <v>29.5</v>
      </c>
      <c r="BE102" s="24">
        <v>29</v>
      </c>
      <c r="BF102" s="24">
        <v>0</v>
      </c>
      <c r="BG102" s="24">
        <v>0</v>
      </c>
      <c r="BH102" s="24">
        <v>0</v>
      </c>
      <c r="BI102" s="24">
        <v>0</v>
      </c>
      <c r="BJ102" s="24">
        <v>0</v>
      </c>
      <c r="BL102" s="24">
        <v>0</v>
      </c>
      <c r="BM102" s="24">
        <v>0</v>
      </c>
      <c r="BN102" s="24">
        <v>0</v>
      </c>
      <c r="BO102" s="24">
        <v>0.5</v>
      </c>
      <c r="BP102" s="24">
        <v>0</v>
      </c>
      <c r="BQ102" s="24">
        <v>0</v>
      </c>
      <c r="BR102" s="24">
        <v>0</v>
      </c>
      <c r="BS102" s="24">
        <v>0</v>
      </c>
      <c r="BT102" s="24">
        <v>0</v>
      </c>
      <c r="BU102" s="24">
        <v>0</v>
      </c>
      <c r="BV102" s="24">
        <v>0</v>
      </c>
      <c r="BW102" s="24">
        <v>0</v>
      </c>
      <c r="BX102" s="24">
        <v>0</v>
      </c>
      <c r="BY102" s="24">
        <v>0</v>
      </c>
      <c r="BZ102" s="24">
        <v>0</v>
      </c>
      <c r="CA102" s="24">
        <v>0</v>
      </c>
      <c r="CB102" s="24">
        <v>0</v>
      </c>
      <c r="CD102" s="24">
        <v>117</v>
      </c>
      <c r="CE102" s="24">
        <v>100</v>
      </c>
      <c r="CF102" s="24">
        <v>115</v>
      </c>
      <c r="CG102" s="24">
        <v>103</v>
      </c>
      <c r="CH102" s="24">
        <v>110</v>
      </c>
      <c r="CI102" s="24">
        <v>108</v>
      </c>
      <c r="CO102" s="34">
        <f t="shared" si="8"/>
        <v>433468</v>
      </c>
    </row>
    <row r="103" spans="1:93" ht="15" hidden="1">
      <c r="A103" s="23" t="s">
        <v>116</v>
      </c>
      <c r="B103" s="52">
        <v>41526</v>
      </c>
      <c r="C103" s="25" t="str">
        <f t="shared" si="6"/>
        <v/>
      </c>
      <c r="G103" s="24">
        <f t="shared" si="7"/>
        <v>42</v>
      </c>
      <c r="H103" s="24">
        <v>450142</v>
      </c>
      <c r="I103" s="24" t="str">
        <f t="shared" si="9"/>
        <v/>
      </c>
      <c r="K103" s="24">
        <f>IF(J103&gt;900,_xlfn.XLOOKUP(ROUND(J103,0),'CM-VL-G-C-GL-B-T-ClassRimThickn'!$B$1:$B$112,'CM-VL-G-C-GL-B-T-ClassRimThickn'!$C$1:$C$112,0,1,1),J103)</f>
        <v>0</v>
      </c>
      <c r="L103" s="24">
        <v>75</v>
      </c>
      <c r="M103" s="24">
        <f>IF(L103&gt;900,_xlfn.XLOOKUP(ROUND(L103,0),'CM-VL-G-C-GL-B-T-ClassRimThickn'!$B$1:$B$112,'CM-VL-G-C-GL-B-T-ClassRimThickn'!$C$1:$C$112,0,1,1),L103)</f>
        <v>75</v>
      </c>
      <c r="N103" s="24">
        <v>75</v>
      </c>
      <c r="O103" s="24">
        <f>IF(N103&gt;900,_xlfn.XLOOKUP(ROUND(N103,0),'CM-VL-G-C-GL-B-T-ClassRimThickn'!$B$1:$B$112,'CM-VL-G-C-GL-B-T-ClassRimThickn'!$C$1:$C$112,0,1,1),N103)</f>
        <v>75</v>
      </c>
      <c r="P103" s="24">
        <v>74</v>
      </c>
      <c r="Q103" s="24">
        <f>IF(P103&gt;900,_xlfn.XLOOKUP(ROUND(P103,0),'CM-VL-G-C-GL-B-T-ClassRimThickn'!$B$1:$B$112,'CM-VL-G-C-GL-B-T-ClassRimThickn'!$C$1:$C$112,0,1,1),P103)</f>
        <v>74</v>
      </c>
      <c r="S103" s="24">
        <f>IF(R103&gt;900,_xlfn.XLOOKUP(ROUND(R103,0),'CM-VL-G-C-GL-B-T-ClassRimThickn'!$B$1:$B$112,'CM-VL-G-C-GL-B-T-ClassRimThickn'!$C$1:$C$112,0,1,1),R103)</f>
        <v>0</v>
      </c>
      <c r="T103" s="24">
        <v>75</v>
      </c>
      <c r="U103" s="24">
        <f>IF(T103&gt;900,_xlfn.XLOOKUP(ROUND(T103,0),'CM-VL-G-C-GL-B-T-ClassRimThickn'!$B$1:$B$112,'CM-VL-G-C-GL-B-T-ClassRimThickn'!$C$1:$C$112,0,1,1),T103)</f>
        <v>75</v>
      </c>
      <c r="V103" s="24">
        <v>75</v>
      </c>
      <c r="W103" s="24">
        <f>IF(V103&gt;900,_xlfn.XLOOKUP(ROUND(V103,0),'CM-VL-G-C-GL-B-T-ClassRimThickn'!$B$1:$B$112,'CM-VL-G-C-GL-B-T-ClassRimThickn'!$C$1:$C$112,0,1,1),V103)</f>
        <v>75</v>
      </c>
      <c r="X103" s="24">
        <v>74</v>
      </c>
      <c r="Y103" s="24">
        <f>IF(X103&gt;900,_xlfn.XLOOKUP(ROUND(X103,0),'CM-VL-G-C-GL-B-T-ClassRimThickn'!$B$1:$B$112,'CM-VL-G-C-GL-B-T-ClassRimThickn'!$C$1:$C$112,0,1,1),X103)</f>
        <v>74</v>
      </c>
      <c r="Z103" s="24">
        <v>75</v>
      </c>
      <c r="AA103" s="24">
        <f>IF(Z103&gt;900,_xlfn.XLOOKUP(ROUND(Z103,0),'CM-VL-G-C-GL-B-T-ClassRimThickn'!$B$1:$B$112,'CM-VL-G-C-GL-B-T-ClassRimThickn'!$C$1:$C$112,0,1,1),Z103)</f>
        <v>75</v>
      </c>
      <c r="AB103" s="24">
        <v>75</v>
      </c>
      <c r="AC103" s="24">
        <f>IF(AB103&gt;900,_xlfn.XLOOKUP(ROUND(AB103,0),'CM-VL-G-C-GL-B-T-ClassRimThickn'!$B$1:$B$112,'CM-VL-G-C-GL-B-T-ClassRimThickn'!$C$1:$C$112,0,1,1),AB103)</f>
        <v>75</v>
      </c>
      <c r="AD103" s="24">
        <v>75</v>
      </c>
      <c r="AE103" s="24">
        <f>IF(AD103&gt;900,_xlfn.XLOOKUP(ROUND(AD103,0),'CM-VL-G-C-GL-B-T-ClassRimThickn'!$B$1:$B$112,'CM-VL-G-C-GL-B-T-ClassRimThickn'!$C$1:$C$112,0,1,1),AD103)</f>
        <v>75</v>
      </c>
      <c r="AF103" s="24">
        <v>75</v>
      </c>
      <c r="AG103" s="24">
        <f>IF(AF103&gt;900,_xlfn.XLOOKUP(ROUND(AF103,0),'CM-VL-G-C-GL-B-T-ClassRimThickn'!$B$1:$B$112,'CM-VL-G-C-GL-B-T-ClassRimThickn'!$C$1:$C$112,0,1,1),AF103)</f>
        <v>75</v>
      </c>
      <c r="AH103" s="24">
        <v>27</v>
      </c>
      <c r="AI103" s="24">
        <v>27</v>
      </c>
      <c r="AJ103" s="24">
        <v>28</v>
      </c>
      <c r="AK103" s="24">
        <v>26</v>
      </c>
      <c r="AL103" s="24">
        <v>27</v>
      </c>
      <c r="AM103" s="24">
        <v>27</v>
      </c>
      <c r="AN103" s="24">
        <v>28</v>
      </c>
      <c r="AO103" s="24">
        <v>27</v>
      </c>
      <c r="AP103" s="24">
        <v>25</v>
      </c>
      <c r="AQ103" s="24">
        <v>26</v>
      </c>
      <c r="AR103" s="24">
        <v>27</v>
      </c>
      <c r="AS103" s="24">
        <v>28</v>
      </c>
      <c r="AT103" s="24">
        <v>28</v>
      </c>
      <c r="AU103" s="24">
        <v>28</v>
      </c>
      <c r="AV103" s="24">
        <v>29</v>
      </c>
      <c r="AW103" s="24">
        <v>29</v>
      </c>
      <c r="AX103" s="24">
        <v>29</v>
      </c>
      <c r="AY103" s="24">
        <v>29</v>
      </c>
      <c r="AZ103" s="24">
        <v>29</v>
      </c>
      <c r="BA103" s="24">
        <v>29</v>
      </c>
      <c r="BB103" s="24">
        <v>29</v>
      </c>
      <c r="BC103" s="24">
        <v>30</v>
      </c>
      <c r="BD103" s="24">
        <v>29</v>
      </c>
      <c r="BE103" s="24">
        <v>30</v>
      </c>
      <c r="BF103" s="24">
        <v>0.5</v>
      </c>
      <c r="BG103" s="24">
        <v>1</v>
      </c>
      <c r="BH103" s="24">
        <v>1</v>
      </c>
      <c r="BI103" s="24">
        <v>1</v>
      </c>
      <c r="BJ103" s="24">
        <v>1.5</v>
      </c>
      <c r="BL103" s="24">
        <v>1</v>
      </c>
      <c r="BM103" s="24">
        <v>0.5</v>
      </c>
      <c r="BN103" s="24">
        <v>0</v>
      </c>
      <c r="BO103" s="24">
        <v>0.5</v>
      </c>
      <c r="BP103" s="24">
        <v>0.5</v>
      </c>
      <c r="BQ103" s="24">
        <v>0.5</v>
      </c>
      <c r="BR103" s="24">
        <v>0</v>
      </c>
      <c r="BS103" s="24">
        <v>0</v>
      </c>
      <c r="BT103" s="24">
        <v>0</v>
      </c>
      <c r="BU103" s="24">
        <v>0</v>
      </c>
      <c r="BV103" s="24">
        <v>0</v>
      </c>
      <c r="BW103" s="24">
        <v>0</v>
      </c>
      <c r="BX103" s="24">
        <v>0</v>
      </c>
      <c r="BY103" s="24">
        <v>0</v>
      </c>
      <c r="BZ103" s="24">
        <v>0</v>
      </c>
      <c r="CA103" s="24">
        <v>0</v>
      </c>
      <c r="CB103" s="24">
        <v>0</v>
      </c>
      <c r="CD103" s="24">
        <v>110</v>
      </c>
      <c r="CE103" s="24">
        <v>105</v>
      </c>
      <c r="CF103" s="24">
        <v>110</v>
      </c>
      <c r="CG103" s="24">
        <v>100</v>
      </c>
      <c r="CH103" s="24">
        <v>105</v>
      </c>
      <c r="CI103" s="24">
        <v>105</v>
      </c>
      <c r="CO103" s="34">
        <f t="shared" si="8"/>
        <v>450142</v>
      </c>
    </row>
    <row r="104" spans="1:93" ht="15" hidden="1">
      <c r="A104" s="23" t="s">
        <v>116</v>
      </c>
      <c r="B104" s="52">
        <v>41555</v>
      </c>
      <c r="C104" s="25" t="str">
        <f t="shared" si="6"/>
        <v/>
      </c>
      <c r="G104" s="24">
        <f t="shared" si="7"/>
        <v>29</v>
      </c>
      <c r="H104" s="24">
        <v>463123</v>
      </c>
      <c r="I104" s="24" t="str">
        <f t="shared" si="9"/>
        <v/>
      </c>
      <c r="K104" s="24">
        <f>IF(J104&gt;900,_xlfn.XLOOKUP(ROUND(J104,0),'CM-VL-G-C-GL-B-T-ClassRimThickn'!$B$1:$B$112,'CM-VL-G-C-GL-B-T-ClassRimThickn'!$C$1:$C$112,0,1,1),J104)</f>
        <v>0</v>
      </c>
      <c r="L104" s="24">
        <v>74</v>
      </c>
      <c r="M104" s="24">
        <f>IF(L104&gt;900,_xlfn.XLOOKUP(ROUND(L104,0),'CM-VL-G-C-GL-B-T-ClassRimThickn'!$B$1:$B$112,'CM-VL-G-C-GL-B-T-ClassRimThickn'!$C$1:$C$112,0,1,1),L104)</f>
        <v>74</v>
      </c>
      <c r="N104" s="24">
        <v>75</v>
      </c>
      <c r="O104" s="24">
        <f>IF(N104&gt;900,_xlfn.XLOOKUP(ROUND(N104,0),'CM-VL-G-C-GL-B-T-ClassRimThickn'!$B$1:$B$112,'CM-VL-G-C-GL-B-T-ClassRimThickn'!$C$1:$C$112,0,1,1),N104)</f>
        <v>75</v>
      </c>
      <c r="P104" s="24">
        <v>74</v>
      </c>
      <c r="Q104" s="24">
        <f>IF(P104&gt;900,_xlfn.XLOOKUP(ROUND(P104,0),'CM-VL-G-C-GL-B-T-ClassRimThickn'!$B$1:$B$112,'CM-VL-G-C-GL-B-T-ClassRimThickn'!$C$1:$C$112,0,1,1),P104)</f>
        <v>74</v>
      </c>
      <c r="S104" s="24">
        <f>IF(R104&gt;900,_xlfn.XLOOKUP(ROUND(R104,0),'CM-VL-G-C-GL-B-T-ClassRimThickn'!$B$1:$B$112,'CM-VL-G-C-GL-B-T-ClassRimThickn'!$C$1:$C$112,0,1,1),R104)</f>
        <v>0</v>
      </c>
      <c r="T104" s="24">
        <v>74</v>
      </c>
      <c r="U104" s="24">
        <f>IF(T104&gt;900,_xlfn.XLOOKUP(ROUND(T104,0),'CM-VL-G-C-GL-B-T-ClassRimThickn'!$B$1:$B$112,'CM-VL-G-C-GL-B-T-ClassRimThickn'!$C$1:$C$112,0,1,1),T104)</f>
        <v>74</v>
      </c>
      <c r="V104" s="24">
        <v>76</v>
      </c>
      <c r="W104" s="24">
        <f>IF(V104&gt;900,_xlfn.XLOOKUP(ROUND(V104,0),'CM-VL-G-C-GL-B-T-ClassRimThickn'!$B$1:$B$112,'CM-VL-G-C-GL-B-T-ClassRimThickn'!$C$1:$C$112,0,1,1),V104)</f>
        <v>76</v>
      </c>
      <c r="X104" s="24">
        <v>73</v>
      </c>
      <c r="Y104" s="24">
        <f>IF(X104&gt;900,_xlfn.XLOOKUP(ROUND(X104,0),'CM-VL-G-C-GL-B-T-ClassRimThickn'!$B$1:$B$112,'CM-VL-G-C-GL-B-T-ClassRimThickn'!$C$1:$C$112,0,1,1),X104)</f>
        <v>73</v>
      </c>
      <c r="Z104" s="24">
        <v>75</v>
      </c>
      <c r="AA104" s="24">
        <f>IF(Z104&gt;900,_xlfn.XLOOKUP(ROUND(Z104,0),'CM-VL-G-C-GL-B-T-ClassRimThickn'!$B$1:$B$112,'CM-VL-G-C-GL-B-T-ClassRimThickn'!$C$1:$C$112,0,1,1),Z104)</f>
        <v>75</v>
      </c>
      <c r="AB104" s="24">
        <v>74</v>
      </c>
      <c r="AC104" s="24">
        <f>IF(AB104&gt;900,_xlfn.XLOOKUP(ROUND(AB104,0),'CM-VL-G-C-GL-B-T-ClassRimThickn'!$B$1:$B$112,'CM-VL-G-C-GL-B-T-ClassRimThickn'!$C$1:$C$112,0,1,1),AB104)</f>
        <v>74</v>
      </c>
      <c r="AD104" s="24">
        <v>74</v>
      </c>
      <c r="AE104" s="24">
        <f>IF(AD104&gt;900,_xlfn.XLOOKUP(ROUND(AD104,0),'CM-VL-G-C-GL-B-T-ClassRimThickn'!$B$1:$B$112,'CM-VL-G-C-GL-B-T-ClassRimThickn'!$C$1:$C$112,0,1,1),AD104)</f>
        <v>74</v>
      </c>
      <c r="AF104" s="24">
        <v>72</v>
      </c>
      <c r="AG104" s="24">
        <f>IF(AF104&gt;900,_xlfn.XLOOKUP(ROUND(AF104,0),'CM-VL-G-C-GL-B-T-ClassRimThickn'!$B$1:$B$112,'CM-VL-G-C-GL-B-T-ClassRimThickn'!$C$1:$C$112,0,1,1),AF104)</f>
        <v>72</v>
      </c>
      <c r="AH104" s="24">
        <v>27</v>
      </c>
      <c r="AI104" s="24">
        <v>27</v>
      </c>
      <c r="AJ104" s="24">
        <v>28</v>
      </c>
      <c r="AK104" s="24">
        <v>27</v>
      </c>
      <c r="AL104" s="24">
        <v>28</v>
      </c>
      <c r="AM104" s="24">
        <v>26</v>
      </c>
      <c r="AN104" s="24">
        <v>26</v>
      </c>
      <c r="AO104" s="24">
        <v>27</v>
      </c>
      <c r="AP104" s="24">
        <v>24</v>
      </c>
      <c r="AQ104" s="24">
        <v>26</v>
      </c>
      <c r="AR104" s="24">
        <v>26</v>
      </c>
      <c r="AS104" s="24">
        <v>27</v>
      </c>
      <c r="AT104" s="24">
        <v>28</v>
      </c>
      <c r="AU104" s="24">
        <v>30</v>
      </c>
      <c r="AV104" s="24">
        <v>28</v>
      </c>
      <c r="AW104" s="24">
        <v>30</v>
      </c>
      <c r="AX104" s="24">
        <v>29</v>
      </c>
      <c r="AY104" s="24">
        <v>29</v>
      </c>
      <c r="AZ104" s="24">
        <v>29</v>
      </c>
      <c r="BA104" s="24">
        <v>29</v>
      </c>
      <c r="BB104" s="24">
        <v>29</v>
      </c>
      <c r="BC104" s="24">
        <v>29</v>
      </c>
      <c r="BD104" s="24">
        <v>29</v>
      </c>
      <c r="BE104" s="24">
        <v>29</v>
      </c>
      <c r="BF104" s="24">
        <v>0.2</v>
      </c>
      <c r="BG104" s="24">
        <v>1</v>
      </c>
      <c r="BH104" s="24">
        <v>1</v>
      </c>
      <c r="BI104" s="24">
        <v>0.2</v>
      </c>
      <c r="BJ104" s="24">
        <v>0.5</v>
      </c>
      <c r="BL104" s="24">
        <v>0.2</v>
      </c>
      <c r="BM104" s="24">
        <v>0.2</v>
      </c>
      <c r="BN104" s="24">
        <v>0.2</v>
      </c>
      <c r="BO104" s="24">
        <v>0</v>
      </c>
      <c r="BP104" s="24">
        <v>0</v>
      </c>
      <c r="BQ104" s="24">
        <v>0.5</v>
      </c>
      <c r="BR104" s="24">
        <v>0</v>
      </c>
      <c r="BS104" s="24">
        <v>0</v>
      </c>
      <c r="BT104" s="24">
        <v>0</v>
      </c>
      <c r="BU104" s="24">
        <v>0</v>
      </c>
      <c r="BV104" s="24">
        <v>0</v>
      </c>
      <c r="BW104" s="24">
        <v>0</v>
      </c>
      <c r="BX104" s="24">
        <v>0.2</v>
      </c>
      <c r="BY104" s="24">
        <v>0</v>
      </c>
      <c r="BZ104" s="24">
        <v>0.5</v>
      </c>
      <c r="CA104" s="24">
        <v>0.2</v>
      </c>
      <c r="CB104" s="24">
        <v>0.5</v>
      </c>
      <c r="CD104" s="24">
        <v>105</v>
      </c>
      <c r="CE104" s="24">
        <v>110</v>
      </c>
      <c r="CF104" s="24">
        <v>110</v>
      </c>
      <c r="CG104" s="24">
        <v>100</v>
      </c>
      <c r="CH104" s="24">
        <v>105</v>
      </c>
      <c r="CI104" s="24">
        <v>105</v>
      </c>
      <c r="CO104" s="34">
        <f t="shared" si="8"/>
        <v>463123</v>
      </c>
    </row>
    <row r="105" spans="1:93" ht="15" hidden="1">
      <c r="A105" s="23" t="s">
        <v>116</v>
      </c>
      <c r="B105" s="52">
        <v>41585</v>
      </c>
      <c r="C105" s="25" t="str">
        <f t="shared" si="6"/>
        <v/>
      </c>
      <c r="G105" s="24">
        <f t="shared" si="7"/>
        <v>30</v>
      </c>
      <c r="H105" s="30">
        <f>(H106-H104)/(G105+G106)*G105+H104</f>
        <v>465847.58333333331</v>
      </c>
      <c r="I105" s="24" t="str">
        <f t="shared" si="9"/>
        <v/>
      </c>
      <c r="K105" s="24">
        <f>IF(J105&gt;900,_xlfn.XLOOKUP(ROUND(J105,0),'CM-VL-G-C-GL-B-T-ClassRimThickn'!$B$1:$B$112,'CM-VL-G-C-GL-B-T-ClassRimThickn'!$C$1:$C$112,0,1,1),J105)</f>
        <v>0</v>
      </c>
      <c r="L105" s="24">
        <v>80</v>
      </c>
      <c r="M105" s="24">
        <f>IF(L105&gt;900,_xlfn.XLOOKUP(ROUND(L105,0),'CM-VL-G-C-GL-B-T-ClassRimThickn'!$B$1:$B$112,'CM-VL-G-C-GL-B-T-ClassRimThickn'!$C$1:$C$112,0,1,1),L105)</f>
        <v>80</v>
      </c>
      <c r="N105" s="24">
        <v>77</v>
      </c>
      <c r="O105" s="24">
        <f>IF(N105&gt;900,_xlfn.XLOOKUP(ROUND(N105,0),'CM-VL-G-C-GL-B-T-ClassRimThickn'!$B$1:$B$112,'CM-VL-G-C-GL-B-T-ClassRimThickn'!$C$1:$C$112,0,1,1),N105)</f>
        <v>77</v>
      </c>
      <c r="P105" s="24">
        <v>79</v>
      </c>
      <c r="Q105" s="24">
        <f>IF(P105&gt;900,_xlfn.XLOOKUP(ROUND(P105,0),'CM-VL-G-C-GL-B-T-ClassRimThickn'!$B$1:$B$112,'CM-VL-G-C-GL-B-T-ClassRimThickn'!$C$1:$C$112,0,1,1),P105)</f>
        <v>79</v>
      </c>
      <c r="S105" s="24">
        <f>IF(R105&gt;900,_xlfn.XLOOKUP(ROUND(R105,0),'CM-VL-G-C-GL-B-T-ClassRimThickn'!$B$1:$B$112,'CM-VL-G-C-GL-B-T-ClassRimThickn'!$C$1:$C$112,0,1,1),R105)</f>
        <v>0</v>
      </c>
      <c r="T105" s="24">
        <v>76</v>
      </c>
      <c r="U105" s="24">
        <f>IF(T105&gt;900,_xlfn.XLOOKUP(ROUND(T105,0),'CM-VL-G-C-GL-B-T-ClassRimThickn'!$B$1:$B$112,'CM-VL-G-C-GL-B-T-ClassRimThickn'!$C$1:$C$112,0,1,1),T105)</f>
        <v>76</v>
      </c>
      <c r="V105" s="24">
        <v>74</v>
      </c>
      <c r="W105" s="24">
        <f>IF(V105&gt;900,_xlfn.XLOOKUP(ROUND(V105,0),'CM-VL-G-C-GL-B-T-ClassRimThickn'!$B$1:$B$112,'CM-VL-G-C-GL-B-T-ClassRimThickn'!$C$1:$C$112,0,1,1),V105)</f>
        <v>74</v>
      </c>
      <c r="X105" s="24">
        <v>79</v>
      </c>
      <c r="Y105" s="24">
        <f>IF(X105&gt;900,_xlfn.XLOOKUP(ROUND(X105,0),'CM-VL-G-C-GL-B-T-ClassRimThickn'!$B$1:$B$112,'CM-VL-G-C-GL-B-T-ClassRimThickn'!$C$1:$C$112,0,1,1),X105)</f>
        <v>79</v>
      </c>
      <c r="Z105" s="24">
        <v>77</v>
      </c>
      <c r="AA105" s="24">
        <f>IF(Z105&gt;900,_xlfn.XLOOKUP(ROUND(Z105,0),'CM-VL-G-C-GL-B-T-ClassRimThickn'!$B$1:$B$112,'CM-VL-G-C-GL-B-T-ClassRimThickn'!$C$1:$C$112,0,1,1),Z105)</f>
        <v>77</v>
      </c>
      <c r="AB105" s="24">
        <v>78</v>
      </c>
      <c r="AC105" s="24">
        <f>IF(AB105&gt;900,_xlfn.XLOOKUP(ROUND(AB105,0),'CM-VL-G-C-GL-B-T-ClassRimThickn'!$B$1:$B$112,'CM-VL-G-C-GL-B-T-ClassRimThickn'!$C$1:$C$112,0,1,1),AB105)</f>
        <v>78</v>
      </c>
      <c r="AD105" s="24">
        <v>79</v>
      </c>
      <c r="AE105" s="24">
        <f>IF(AD105&gt;900,_xlfn.XLOOKUP(ROUND(AD105,0),'CM-VL-G-C-GL-B-T-ClassRimThickn'!$B$1:$B$112,'CM-VL-G-C-GL-B-T-ClassRimThickn'!$C$1:$C$112,0,1,1),AD105)</f>
        <v>79</v>
      </c>
      <c r="AF105" s="24">
        <v>75</v>
      </c>
      <c r="AG105" s="24">
        <f>IF(AF105&gt;900,_xlfn.XLOOKUP(ROUND(AF105,0),'CM-VL-G-C-GL-B-T-ClassRimThickn'!$B$1:$B$112,'CM-VL-G-C-GL-B-T-ClassRimThickn'!$C$1:$C$112,0,1,1),AF105)</f>
        <v>75</v>
      </c>
      <c r="AH105" s="24">
        <v>28</v>
      </c>
      <c r="AI105" s="24">
        <v>29</v>
      </c>
      <c r="AJ105" s="24">
        <v>28</v>
      </c>
      <c r="AK105" s="24">
        <v>28</v>
      </c>
      <c r="AL105" s="24">
        <v>28</v>
      </c>
      <c r="AM105" s="24">
        <v>28</v>
      </c>
      <c r="AN105" s="24">
        <v>29</v>
      </c>
      <c r="AO105" s="24">
        <v>27.5</v>
      </c>
      <c r="AP105" s="24">
        <v>26</v>
      </c>
      <c r="AQ105" s="24">
        <v>28</v>
      </c>
      <c r="AR105" s="24">
        <v>28</v>
      </c>
      <c r="AS105" s="24">
        <v>26</v>
      </c>
      <c r="AT105" s="24">
        <v>28</v>
      </c>
      <c r="AU105" s="24">
        <v>28.5</v>
      </c>
      <c r="AV105" s="24">
        <v>29</v>
      </c>
      <c r="AW105" s="24">
        <v>28</v>
      </c>
      <c r="AX105" s="24">
        <v>29</v>
      </c>
      <c r="AY105" s="24">
        <v>29</v>
      </c>
      <c r="AZ105" s="24">
        <v>28.5</v>
      </c>
      <c r="BA105" s="24">
        <v>28</v>
      </c>
      <c r="BB105" s="24">
        <v>28</v>
      </c>
      <c r="BC105" s="24">
        <v>28</v>
      </c>
      <c r="BD105" s="24">
        <v>28.5</v>
      </c>
      <c r="BE105" s="24">
        <v>29</v>
      </c>
      <c r="BF105" s="24">
        <v>0.5</v>
      </c>
      <c r="BG105" s="24">
        <v>0.5</v>
      </c>
      <c r="BH105" s="24">
        <v>0</v>
      </c>
      <c r="BI105" s="24">
        <v>0.5</v>
      </c>
      <c r="BJ105" s="24">
        <v>0</v>
      </c>
      <c r="BL105" s="24">
        <v>0</v>
      </c>
      <c r="BM105" s="24">
        <v>0.5</v>
      </c>
      <c r="BN105" s="24">
        <v>0</v>
      </c>
      <c r="BO105" s="24">
        <v>0</v>
      </c>
      <c r="BP105" s="24">
        <v>0</v>
      </c>
      <c r="BQ105" s="24">
        <v>0</v>
      </c>
      <c r="BR105" s="24">
        <v>0</v>
      </c>
      <c r="BS105" s="24">
        <v>0</v>
      </c>
      <c r="BT105" s="24">
        <v>0</v>
      </c>
      <c r="BU105" s="24">
        <v>0</v>
      </c>
      <c r="BV105" s="24">
        <v>0</v>
      </c>
      <c r="BW105" s="24">
        <v>0</v>
      </c>
      <c r="BX105" s="24">
        <v>0</v>
      </c>
      <c r="BY105" s="24">
        <v>0</v>
      </c>
      <c r="BZ105" s="24">
        <v>0</v>
      </c>
      <c r="CA105" s="24">
        <v>0</v>
      </c>
      <c r="CB105" s="24">
        <v>0</v>
      </c>
      <c r="CD105" s="24">
        <v>105</v>
      </c>
      <c r="CE105" s="24">
        <v>115</v>
      </c>
      <c r="CF105" s="24">
        <v>110</v>
      </c>
      <c r="CG105" s="24">
        <v>110</v>
      </c>
      <c r="CH105" s="24">
        <v>115</v>
      </c>
      <c r="CI105" s="24">
        <v>105</v>
      </c>
      <c r="CO105" s="34">
        <f t="shared" si="8"/>
        <v>465847.58333333331</v>
      </c>
    </row>
    <row r="106" spans="1:93" ht="15" hidden="1">
      <c r="A106" s="23" t="s">
        <v>116</v>
      </c>
      <c r="B106" s="52">
        <v>41627</v>
      </c>
      <c r="C106" s="25" t="str">
        <f t="shared" si="6"/>
        <v/>
      </c>
      <c r="G106" s="24">
        <f t="shared" si="7"/>
        <v>42</v>
      </c>
      <c r="H106" s="29">
        <v>469662</v>
      </c>
      <c r="I106" s="24" t="str">
        <f t="shared" si="9"/>
        <v/>
      </c>
      <c r="K106" s="24">
        <f>IF(J106&gt;900,_xlfn.XLOOKUP(ROUND(J106,0),'CM-VL-G-C-GL-B-T-ClassRimThickn'!$B$1:$B$112,'CM-VL-G-C-GL-B-T-ClassRimThickn'!$C$1:$C$112,0,1,1),J106)</f>
        <v>0</v>
      </c>
      <c r="L106" s="24">
        <v>76</v>
      </c>
      <c r="M106" s="24">
        <f>IF(L106&gt;900,_xlfn.XLOOKUP(ROUND(L106,0),'CM-VL-G-C-GL-B-T-ClassRimThickn'!$B$1:$B$112,'CM-VL-G-C-GL-B-T-ClassRimThickn'!$C$1:$C$112,0,1,1),L106)</f>
        <v>76</v>
      </c>
      <c r="N106" s="24">
        <v>77</v>
      </c>
      <c r="O106" s="24">
        <f>IF(N106&gt;900,_xlfn.XLOOKUP(ROUND(N106,0),'CM-VL-G-C-GL-B-T-ClassRimThickn'!$B$1:$B$112,'CM-VL-G-C-GL-B-T-ClassRimThickn'!$C$1:$C$112,0,1,1),N106)</f>
        <v>77</v>
      </c>
      <c r="P106" s="24">
        <v>76</v>
      </c>
      <c r="Q106" s="24">
        <f>IF(P106&gt;900,_xlfn.XLOOKUP(ROUND(P106,0),'CM-VL-G-C-GL-B-T-ClassRimThickn'!$B$1:$B$112,'CM-VL-G-C-GL-B-T-ClassRimThickn'!$C$1:$C$112,0,1,1),P106)</f>
        <v>76</v>
      </c>
      <c r="S106" s="24">
        <f>IF(R106&gt;900,_xlfn.XLOOKUP(ROUND(R106,0),'CM-VL-G-C-GL-B-T-ClassRimThickn'!$B$1:$B$112,'CM-VL-G-C-GL-B-T-ClassRimThickn'!$C$1:$C$112,0,1,1),R106)</f>
        <v>0</v>
      </c>
      <c r="T106" s="24">
        <v>76</v>
      </c>
      <c r="U106" s="24">
        <f>IF(T106&gt;900,_xlfn.XLOOKUP(ROUND(T106,0),'CM-VL-G-C-GL-B-T-ClassRimThickn'!$B$1:$B$112,'CM-VL-G-C-GL-B-T-ClassRimThickn'!$C$1:$C$112,0,1,1),T106)</f>
        <v>76</v>
      </c>
      <c r="V106" s="24">
        <v>77</v>
      </c>
      <c r="W106" s="24">
        <f>IF(V106&gt;900,_xlfn.XLOOKUP(ROUND(V106,0),'CM-VL-G-C-GL-B-T-ClassRimThickn'!$B$1:$B$112,'CM-VL-G-C-GL-B-T-ClassRimThickn'!$C$1:$C$112,0,1,1),V106)</f>
        <v>77</v>
      </c>
      <c r="X106" s="24">
        <v>76</v>
      </c>
      <c r="Y106" s="24">
        <f>IF(X106&gt;900,_xlfn.XLOOKUP(ROUND(X106,0),'CM-VL-G-C-GL-B-T-ClassRimThickn'!$B$1:$B$112,'CM-VL-G-C-GL-B-T-ClassRimThickn'!$C$1:$C$112,0,1,1),X106)</f>
        <v>76</v>
      </c>
      <c r="Z106" s="24">
        <v>77</v>
      </c>
      <c r="AA106" s="24">
        <f>IF(Z106&gt;900,_xlfn.XLOOKUP(ROUND(Z106,0),'CM-VL-G-C-GL-B-T-ClassRimThickn'!$B$1:$B$112,'CM-VL-G-C-GL-B-T-ClassRimThickn'!$C$1:$C$112,0,1,1),Z106)</f>
        <v>77</v>
      </c>
      <c r="AB106" s="24">
        <v>76</v>
      </c>
      <c r="AC106" s="24">
        <f>IF(AB106&gt;900,_xlfn.XLOOKUP(ROUND(AB106,0),'CM-VL-G-C-GL-B-T-ClassRimThickn'!$B$1:$B$112,'CM-VL-G-C-GL-B-T-ClassRimThickn'!$C$1:$C$112,0,1,1),AB106)</f>
        <v>76</v>
      </c>
      <c r="AD106" s="24">
        <v>76</v>
      </c>
      <c r="AE106" s="24">
        <f>IF(AD106&gt;900,_xlfn.XLOOKUP(ROUND(AD106,0),'CM-VL-G-C-GL-B-T-ClassRimThickn'!$B$1:$B$112,'CM-VL-G-C-GL-B-T-ClassRimThickn'!$C$1:$C$112,0,1,1),AD106)</f>
        <v>76</v>
      </c>
      <c r="AF106" s="24">
        <v>76</v>
      </c>
      <c r="AG106" s="24">
        <f>IF(AF106&gt;900,_xlfn.XLOOKUP(ROUND(AF106,0),'CM-VL-G-C-GL-B-T-ClassRimThickn'!$B$1:$B$112,'CM-VL-G-C-GL-B-T-ClassRimThickn'!$C$1:$C$112,0,1,1),AF106)</f>
        <v>76</v>
      </c>
      <c r="AH106" s="24">
        <v>27</v>
      </c>
      <c r="AI106" s="24">
        <v>27</v>
      </c>
      <c r="AJ106" s="24">
        <v>28</v>
      </c>
      <c r="AK106" s="24">
        <v>29</v>
      </c>
      <c r="AL106" s="24">
        <v>29</v>
      </c>
      <c r="AM106" s="24">
        <v>29</v>
      </c>
      <c r="AN106" s="24">
        <v>27</v>
      </c>
      <c r="AO106" s="24">
        <v>27</v>
      </c>
      <c r="AP106" s="24">
        <v>25</v>
      </c>
      <c r="AQ106" s="24">
        <v>26</v>
      </c>
      <c r="AR106" s="24">
        <v>27</v>
      </c>
      <c r="AS106" s="24">
        <v>27</v>
      </c>
      <c r="AT106" s="24">
        <v>28</v>
      </c>
      <c r="AU106" s="24">
        <v>29</v>
      </c>
      <c r="AV106" s="24">
        <v>28</v>
      </c>
      <c r="AW106" s="24">
        <v>29</v>
      </c>
      <c r="AX106" s="24">
        <v>29</v>
      </c>
      <c r="AY106" s="24">
        <v>29</v>
      </c>
      <c r="AZ106" s="24">
        <v>29</v>
      </c>
      <c r="BA106" s="24">
        <v>29</v>
      </c>
      <c r="BB106" s="24">
        <v>29</v>
      </c>
      <c r="BC106" s="24">
        <v>29</v>
      </c>
      <c r="BD106" s="24">
        <v>29</v>
      </c>
      <c r="BE106" s="24">
        <v>30</v>
      </c>
      <c r="BF106" s="24">
        <v>0</v>
      </c>
      <c r="BG106" s="24">
        <v>0</v>
      </c>
      <c r="BH106" s="24">
        <v>0</v>
      </c>
      <c r="BI106" s="24">
        <v>0</v>
      </c>
      <c r="BJ106" s="24">
        <v>0</v>
      </c>
      <c r="BL106" s="24">
        <v>0</v>
      </c>
      <c r="BM106" s="24">
        <v>0</v>
      </c>
      <c r="BN106" s="24">
        <v>0</v>
      </c>
      <c r="BO106" s="24">
        <v>0</v>
      </c>
      <c r="BP106" s="24">
        <v>0</v>
      </c>
      <c r="BQ106" s="24">
        <v>0</v>
      </c>
      <c r="BR106" s="24">
        <v>0</v>
      </c>
      <c r="BS106" s="24">
        <v>0</v>
      </c>
      <c r="BT106" s="24">
        <v>0</v>
      </c>
      <c r="BU106" s="24">
        <v>0</v>
      </c>
      <c r="BV106" s="24">
        <v>0</v>
      </c>
      <c r="BW106" s="24">
        <v>0</v>
      </c>
      <c r="BX106" s="24">
        <v>0</v>
      </c>
      <c r="BY106" s="24">
        <v>0</v>
      </c>
      <c r="BZ106" s="24">
        <v>0</v>
      </c>
      <c r="CA106" s="24">
        <v>0</v>
      </c>
      <c r="CB106" s="24">
        <v>0.5</v>
      </c>
      <c r="CD106" s="24">
        <v>110</v>
      </c>
      <c r="CE106" s="24">
        <v>110</v>
      </c>
      <c r="CF106" s="24">
        <v>110</v>
      </c>
      <c r="CG106" s="24">
        <v>100</v>
      </c>
      <c r="CH106" s="24">
        <v>110</v>
      </c>
      <c r="CI106" s="24">
        <v>110</v>
      </c>
      <c r="CO106" s="34">
        <f t="shared" si="8"/>
        <v>469662</v>
      </c>
    </row>
    <row r="107" spans="1:93" ht="15" hidden="1">
      <c r="A107" s="23" t="s">
        <v>116</v>
      </c>
      <c r="B107" s="52">
        <v>41648</v>
      </c>
      <c r="C107" s="25" t="str">
        <f t="shared" si="6"/>
        <v/>
      </c>
      <c r="G107" s="24">
        <f t="shared" si="7"/>
        <v>21</v>
      </c>
      <c r="H107" s="24">
        <v>471966</v>
      </c>
      <c r="I107" s="24" t="str">
        <f t="shared" si="9"/>
        <v/>
      </c>
      <c r="K107" s="24">
        <f>IF(J107&gt;900,_xlfn.XLOOKUP(ROUND(J107,0),'CM-VL-G-C-GL-B-T-ClassRimThickn'!$B$1:$B$112,'CM-VL-G-C-GL-B-T-ClassRimThickn'!$C$1:$C$112,0,1,1),J107)</f>
        <v>0</v>
      </c>
      <c r="L107" s="24">
        <v>76</v>
      </c>
      <c r="M107" s="24">
        <f>IF(L107&gt;900,_xlfn.XLOOKUP(ROUND(L107,0),'CM-VL-G-C-GL-B-T-ClassRimThickn'!$B$1:$B$112,'CM-VL-G-C-GL-B-T-ClassRimThickn'!$C$1:$C$112,0,1,1),L107)</f>
        <v>76</v>
      </c>
      <c r="N107" s="24">
        <v>78</v>
      </c>
      <c r="O107" s="24">
        <f>IF(N107&gt;900,_xlfn.XLOOKUP(ROUND(N107,0),'CM-VL-G-C-GL-B-T-ClassRimThickn'!$B$1:$B$112,'CM-VL-G-C-GL-B-T-ClassRimThickn'!$C$1:$C$112,0,1,1),N107)</f>
        <v>78</v>
      </c>
      <c r="P107" s="24">
        <v>76</v>
      </c>
      <c r="Q107" s="24">
        <f>IF(P107&gt;900,_xlfn.XLOOKUP(ROUND(P107,0),'CM-VL-G-C-GL-B-T-ClassRimThickn'!$B$1:$B$112,'CM-VL-G-C-GL-B-T-ClassRimThickn'!$C$1:$C$112,0,1,1),P107)</f>
        <v>76</v>
      </c>
      <c r="S107" s="24">
        <f>IF(R107&gt;900,_xlfn.XLOOKUP(ROUND(R107,0),'CM-VL-G-C-GL-B-T-ClassRimThickn'!$B$1:$B$112,'CM-VL-G-C-GL-B-T-ClassRimThickn'!$C$1:$C$112,0,1,1),R107)</f>
        <v>0</v>
      </c>
      <c r="T107" s="24">
        <v>76.5</v>
      </c>
      <c r="U107" s="24">
        <f>IF(T107&gt;900,_xlfn.XLOOKUP(ROUND(T107,0),'CM-VL-G-C-GL-B-T-ClassRimThickn'!$B$1:$B$112,'CM-VL-G-C-GL-B-T-ClassRimThickn'!$C$1:$C$112,0,1,1),T107)</f>
        <v>76.5</v>
      </c>
      <c r="V107" s="24">
        <v>77</v>
      </c>
      <c r="W107" s="24">
        <f>IF(V107&gt;900,_xlfn.XLOOKUP(ROUND(V107,0),'CM-VL-G-C-GL-B-T-ClassRimThickn'!$B$1:$B$112,'CM-VL-G-C-GL-B-T-ClassRimThickn'!$C$1:$C$112,0,1,1),V107)</f>
        <v>77</v>
      </c>
      <c r="X107" s="24">
        <v>76</v>
      </c>
      <c r="Y107" s="24">
        <f>IF(X107&gt;900,_xlfn.XLOOKUP(ROUND(X107,0),'CM-VL-G-C-GL-B-T-ClassRimThickn'!$B$1:$B$112,'CM-VL-G-C-GL-B-T-ClassRimThickn'!$C$1:$C$112,0,1,1),X107)</f>
        <v>76</v>
      </c>
      <c r="Z107" s="24">
        <v>78</v>
      </c>
      <c r="AA107" s="24">
        <f>IF(Z107&gt;900,_xlfn.XLOOKUP(ROUND(Z107,0),'CM-VL-G-C-GL-B-T-ClassRimThickn'!$B$1:$B$112,'CM-VL-G-C-GL-B-T-ClassRimThickn'!$C$1:$C$112,0,1,1),Z107)</f>
        <v>78</v>
      </c>
      <c r="AB107" s="24">
        <v>76</v>
      </c>
      <c r="AC107" s="24">
        <f>IF(AB107&gt;900,_xlfn.XLOOKUP(ROUND(AB107,0),'CM-VL-G-C-GL-B-T-ClassRimThickn'!$B$1:$B$112,'CM-VL-G-C-GL-B-T-ClassRimThickn'!$C$1:$C$112,0,1,1),AB107)</f>
        <v>76</v>
      </c>
      <c r="AD107" s="24">
        <v>77</v>
      </c>
      <c r="AE107" s="24">
        <f>IF(AD107&gt;900,_xlfn.XLOOKUP(ROUND(AD107,0),'CM-VL-G-C-GL-B-T-ClassRimThickn'!$B$1:$B$112,'CM-VL-G-C-GL-B-T-ClassRimThickn'!$C$1:$C$112,0,1,1),AD107)</f>
        <v>77</v>
      </c>
      <c r="AF107" s="24">
        <v>76</v>
      </c>
      <c r="AG107" s="24">
        <f>IF(AF107&gt;900,_xlfn.XLOOKUP(ROUND(AF107,0),'CM-VL-G-C-GL-B-T-ClassRimThickn'!$B$1:$B$112,'CM-VL-G-C-GL-B-T-ClassRimThickn'!$C$1:$C$112,0,1,1),AF107)</f>
        <v>76</v>
      </c>
      <c r="AH107" s="24">
        <v>28</v>
      </c>
      <c r="AI107" s="24">
        <v>27.5</v>
      </c>
      <c r="AJ107" s="24">
        <v>29</v>
      </c>
      <c r="AK107" s="24">
        <v>27.5</v>
      </c>
      <c r="AL107" s="24">
        <v>27</v>
      </c>
      <c r="AM107" s="24">
        <v>27</v>
      </c>
      <c r="AN107" s="24">
        <v>27</v>
      </c>
      <c r="AO107" s="24">
        <v>28</v>
      </c>
      <c r="AP107" s="24">
        <v>25.5</v>
      </c>
      <c r="AQ107" s="24">
        <v>27</v>
      </c>
      <c r="AR107" s="24">
        <v>27</v>
      </c>
      <c r="AS107" s="24">
        <v>27.5</v>
      </c>
      <c r="AT107" s="24">
        <v>30</v>
      </c>
      <c r="AU107" s="24">
        <v>29.5</v>
      </c>
      <c r="AV107" s="24">
        <v>30</v>
      </c>
      <c r="AW107" s="24">
        <v>31</v>
      </c>
      <c r="AX107" s="24">
        <v>30</v>
      </c>
      <c r="AY107" s="24">
        <v>30</v>
      </c>
      <c r="AZ107" s="24">
        <v>29.5</v>
      </c>
      <c r="BA107" s="24">
        <v>30</v>
      </c>
      <c r="BB107" s="24">
        <v>30</v>
      </c>
      <c r="BC107" s="24">
        <v>31</v>
      </c>
      <c r="BD107" s="24">
        <v>30.5</v>
      </c>
      <c r="BE107" s="24">
        <v>31.5</v>
      </c>
      <c r="BF107" s="24">
        <v>0.5</v>
      </c>
      <c r="BG107" s="24">
        <v>0.5</v>
      </c>
      <c r="BH107" s="24">
        <v>0.5</v>
      </c>
      <c r="BI107" s="24">
        <v>0.5</v>
      </c>
      <c r="BJ107" s="24">
        <v>0.5</v>
      </c>
      <c r="BL107" s="24">
        <v>0.5</v>
      </c>
      <c r="BM107" s="24">
        <v>0.5</v>
      </c>
      <c r="BN107" s="24">
        <v>0.5</v>
      </c>
      <c r="BO107" s="24">
        <v>0.5</v>
      </c>
      <c r="BP107" s="24">
        <v>0.5</v>
      </c>
      <c r="BQ107" s="24">
        <v>0.5</v>
      </c>
      <c r="BR107" s="24">
        <v>0</v>
      </c>
      <c r="BS107" s="24">
        <v>0</v>
      </c>
      <c r="BT107" s="24">
        <v>0</v>
      </c>
      <c r="BU107" s="24">
        <v>0</v>
      </c>
      <c r="BV107" s="24">
        <v>0</v>
      </c>
      <c r="BW107" s="24">
        <v>0</v>
      </c>
      <c r="BX107" s="24">
        <v>0</v>
      </c>
      <c r="BY107" s="24">
        <v>0</v>
      </c>
      <c r="BZ107" s="24">
        <v>0</v>
      </c>
      <c r="CA107" s="24">
        <v>0</v>
      </c>
      <c r="CB107" s="24">
        <v>0</v>
      </c>
      <c r="CD107" s="24">
        <v>110</v>
      </c>
      <c r="CE107" s="24">
        <v>105</v>
      </c>
      <c r="CF107" s="24">
        <v>116</v>
      </c>
      <c r="CG107" s="24">
        <v>105</v>
      </c>
      <c r="CH107" s="24">
        <v>107</v>
      </c>
      <c r="CI107" s="24">
        <v>108</v>
      </c>
      <c r="CO107" s="34">
        <f t="shared" si="8"/>
        <v>471966</v>
      </c>
    </row>
    <row r="108" spans="1:93" ht="15" hidden="1">
      <c r="A108" s="23" t="s">
        <v>116</v>
      </c>
      <c r="B108" s="52">
        <v>41680</v>
      </c>
      <c r="C108" s="25" t="str">
        <f t="shared" si="6"/>
        <v/>
      </c>
      <c r="G108" s="24">
        <f t="shared" si="7"/>
        <v>32</v>
      </c>
      <c r="H108" s="24">
        <v>477880</v>
      </c>
      <c r="I108" s="24" t="str">
        <f t="shared" si="9"/>
        <v/>
      </c>
      <c r="K108" s="24">
        <f>IF(J108&gt;900,_xlfn.XLOOKUP(ROUND(J108,0),'CM-VL-G-C-GL-B-T-ClassRimThickn'!$B$1:$B$112,'CM-VL-G-C-GL-B-T-ClassRimThickn'!$C$1:$C$112,0,1,1),J108)</f>
        <v>0</v>
      </c>
      <c r="L108" s="24">
        <v>75</v>
      </c>
      <c r="M108" s="24">
        <f>IF(L108&gt;900,_xlfn.XLOOKUP(ROUND(L108,0),'CM-VL-G-C-GL-B-T-ClassRimThickn'!$B$1:$B$112,'CM-VL-G-C-GL-B-T-ClassRimThickn'!$C$1:$C$112,0,1,1),L108)</f>
        <v>75</v>
      </c>
      <c r="N108" s="24">
        <v>77</v>
      </c>
      <c r="O108" s="24">
        <f>IF(N108&gt;900,_xlfn.XLOOKUP(ROUND(N108,0),'CM-VL-G-C-GL-B-T-ClassRimThickn'!$B$1:$B$112,'CM-VL-G-C-GL-B-T-ClassRimThickn'!$C$1:$C$112,0,1,1),N108)</f>
        <v>77</v>
      </c>
      <c r="P108" s="24">
        <v>76</v>
      </c>
      <c r="Q108" s="24">
        <f>IF(P108&gt;900,_xlfn.XLOOKUP(ROUND(P108,0),'CM-VL-G-C-GL-B-T-ClassRimThickn'!$B$1:$B$112,'CM-VL-G-C-GL-B-T-ClassRimThickn'!$C$1:$C$112,0,1,1),P108)</f>
        <v>76</v>
      </c>
      <c r="S108" s="24">
        <f>IF(R108&gt;900,_xlfn.XLOOKUP(ROUND(R108,0),'CM-VL-G-C-GL-B-T-ClassRimThickn'!$B$1:$B$112,'CM-VL-G-C-GL-B-T-ClassRimThickn'!$C$1:$C$112,0,1,1),R108)</f>
        <v>0</v>
      </c>
      <c r="T108" s="24">
        <v>77</v>
      </c>
      <c r="U108" s="24">
        <f>IF(T108&gt;900,_xlfn.XLOOKUP(ROUND(T108,0),'CM-VL-G-C-GL-B-T-ClassRimThickn'!$B$1:$B$112,'CM-VL-G-C-GL-B-T-ClassRimThickn'!$C$1:$C$112,0,1,1),T108)</f>
        <v>77</v>
      </c>
      <c r="V108" s="24">
        <v>76</v>
      </c>
      <c r="W108" s="24">
        <f>IF(V108&gt;900,_xlfn.XLOOKUP(ROUND(V108,0),'CM-VL-G-C-GL-B-T-ClassRimThickn'!$B$1:$B$112,'CM-VL-G-C-GL-B-T-ClassRimThickn'!$C$1:$C$112,0,1,1),V108)</f>
        <v>76</v>
      </c>
      <c r="X108" s="24">
        <v>75</v>
      </c>
      <c r="Y108" s="24">
        <f>IF(X108&gt;900,_xlfn.XLOOKUP(ROUND(X108,0),'CM-VL-G-C-GL-B-T-ClassRimThickn'!$B$1:$B$112,'CM-VL-G-C-GL-B-T-ClassRimThickn'!$C$1:$C$112,0,1,1),X108)</f>
        <v>75</v>
      </c>
      <c r="Z108" s="24">
        <v>77</v>
      </c>
      <c r="AA108" s="24">
        <f>IF(Z108&gt;900,_xlfn.XLOOKUP(ROUND(Z108,0),'CM-VL-G-C-GL-B-T-ClassRimThickn'!$B$1:$B$112,'CM-VL-G-C-GL-B-T-ClassRimThickn'!$C$1:$C$112,0,1,1),Z108)</f>
        <v>77</v>
      </c>
      <c r="AB108" s="24">
        <v>76</v>
      </c>
      <c r="AC108" s="24">
        <f>IF(AB108&gt;900,_xlfn.XLOOKUP(ROUND(AB108,0),'CM-VL-G-C-GL-B-T-ClassRimThickn'!$B$1:$B$112,'CM-VL-G-C-GL-B-T-ClassRimThickn'!$C$1:$C$112,0,1,1),AB108)</f>
        <v>76</v>
      </c>
      <c r="AD108" s="24">
        <v>77</v>
      </c>
      <c r="AE108" s="24">
        <f>IF(AD108&gt;900,_xlfn.XLOOKUP(ROUND(AD108,0),'CM-VL-G-C-GL-B-T-ClassRimThickn'!$B$1:$B$112,'CM-VL-G-C-GL-B-T-ClassRimThickn'!$C$1:$C$112,0,1,1),AD108)</f>
        <v>77</v>
      </c>
      <c r="AF108" s="24">
        <v>77</v>
      </c>
      <c r="AG108" s="24">
        <f>IF(AF108&gt;900,_xlfn.XLOOKUP(ROUND(AF108,0),'CM-VL-G-C-GL-B-T-ClassRimThickn'!$B$1:$B$112,'CM-VL-G-C-GL-B-T-ClassRimThickn'!$C$1:$C$112,0,1,1),AF108)</f>
        <v>77</v>
      </c>
      <c r="AH108" s="24">
        <v>28</v>
      </c>
      <c r="AI108" s="24">
        <v>27</v>
      </c>
      <c r="AJ108" s="24">
        <v>28</v>
      </c>
      <c r="AK108" s="24">
        <v>27</v>
      </c>
      <c r="AL108" s="24">
        <v>27</v>
      </c>
      <c r="AM108" s="24">
        <v>27</v>
      </c>
      <c r="AN108" s="24">
        <v>26</v>
      </c>
      <c r="AO108" s="24">
        <v>27</v>
      </c>
      <c r="AP108" s="24">
        <v>30</v>
      </c>
      <c r="AQ108" s="24">
        <v>30</v>
      </c>
      <c r="AR108" s="24">
        <v>30</v>
      </c>
      <c r="AS108" s="24">
        <v>29</v>
      </c>
      <c r="AT108" s="24">
        <v>29</v>
      </c>
      <c r="AU108" s="24">
        <v>29</v>
      </c>
      <c r="AV108" s="24">
        <v>29</v>
      </c>
      <c r="AW108" s="24">
        <v>29</v>
      </c>
      <c r="AX108" s="24">
        <v>29</v>
      </c>
      <c r="AY108" s="24">
        <v>29</v>
      </c>
      <c r="AZ108" s="24">
        <v>29</v>
      </c>
      <c r="BA108" s="24">
        <v>29</v>
      </c>
      <c r="BB108" s="24">
        <v>30</v>
      </c>
      <c r="BC108" s="24">
        <v>30</v>
      </c>
      <c r="BD108" s="24">
        <v>30</v>
      </c>
      <c r="BE108" s="24">
        <v>29</v>
      </c>
      <c r="BF108" s="24">
        <v>0</v>
      </c>
      <c r="BG108" s="24">
        <v>0</v>
      </c>
      <c r="BH108" s="24">
        <v>0</v>
      </c>
      <c r="BI108" s="24">
        <v>0</v>
      </c>
      <c r="BJ108" s="24">
        <v>0</v>
      </c>
      <c r="BL108" s="24">
        <v>0</v>
      </c>
      <c r="BM108" s="24">
        <v>0</v>
      </c>
      <c r="BN108" s="24">
        <v>0</v>
      </c>
      <c r="BO108" s="24">
        <v>0</v>
      </c>
      <c r="BP108" s="24">
        <v>0</v>
      </c>
      <c r="BQ108" s="24">
        <v>0</v>
      </c>
      <c r="BR108" s="24">
        <v>0</v>
      </c>
      <c r="BS108" s="24">
        <v>0</v>
      </c>
      <c r="BT108" s="24">
        <v>0</v>
      </c>
      <c r="BU108" s="24">
        <v>0</v>
      </c>
      <c r="BV108" s="24">
        <v>0</v>
      </c>
      <c r="BW108" s="24">
        <v>0</v>
      </c>
      <c r="BX108" s="24">
        <v>0</v>
      </c>
      <c r="BY108" s="24">
        <v>0</v>
      </c>
      <c r="BZ108" s="24">
        <v>0</v>
      </c>
      <c r="CA108" s="24">
        <v>0</v>
      </c>
      <c r="CB108" s="24">
        <v>0</v>
      </c>
      <c r="CD108" s="24">
        <v>105</v>
      </c>
      <c r="CE108" s="24">
        <v>105</v>
      </c>
      <c r="CF108" s="24">
        <v>110</v>
      </c>
      <c r="CG108" s="24">
        <v>105</v>
      </c>
      <c r="CH108" s="24">
        <v>105</v>
      </c>
      <c r="CI108" s="24">
        <v>105</v>
      </c>
      <c r="CO108" s="34">
        <f t="shared" si="8"/>
        <v>477880</v>
      </c>
    </row>
    <row r="109" spans="1:93" ht="15" hidden="1">
      <c r="A109" s="23" t="s">
        <v>116</v>
      </c>
      <c r="B109" s="52">
        <v>41708</v>
      </c>
      <c r="C109" s="25" t="str">
        <f t="shared" si="6"/>
        <v/>
      </c>
      <c r="G109" s="24">
        <f t="shared" si="7"/>
        <v>28</v>
      </c>
      <c r="H109" s="24">
        <v>482673</v>
      </c>
      <c r="I109" s="24" t="str">
        <f t="shared" si="9"/>
        <v/>
      </c>
      <c r="K109" s="24">
        <f>IF(J109&gt;900,_xlfn.XLOOKUP(ROUND(J109,0),'CM-VL-G-C-GL-B-T-ClassRimThickn'!$B$1:$B$112,'CM-VL-G-C-GL-B-T-ClassRimThickn'!$C$1:$C$112,0,1,1),J109)</f>
        <v>0</v>
      </c>
      <c r="L109" s="24">
        <v>76</v>
      </c>
      <c r="M109" s="24">
        <f>IF(L109&gt;900,_xlfn.XLOOKUP(ROUND(L109,0),'CM-VL-G-C-GL-B-T-ClassRimThickn'!$B$1:$B$112,'CM-VL-G-C-GL-B-T-ClassRimThickn'!$C$1:$C$112,0,1,1),L109)</f>
        <v>76</v>
      </c>
      <c r="N109" s="24">
        <v>78</v>
      </c>
      <c r="O109" s="24">
        <f>IF(N109&gt;900,_xlfn.XLOOKUP(ROUND(N109,0),'CM-VL-G-C-GL-B-T-ClassRimThickn'!$B$1:$B$112,'CM-VL-G-C-GL-B-T-ClassRimThickn'!$C$1:$C$112,0,1,1),N109)</f>
        <v>78</v>
      </c>
      <c r="P109" s="24">
        <v>76</v>
      </c>
      <c r="Q109" s="24">
        <f>IF(P109&gt;900,_xlfn.XLOOKUP(ROUND(P109,0),'CM-VL-G-C-GL-B-T-ClassRimThickn'!$B$1:$B$112,'CM-VL-G-C-GL-B-T-ClassRimThickn'!$C$1:$C$112,0,1,1),P109)</f>
        <v>76</v>
      </c>
      <c r="S109" s="24">
        <f>IF(R109&gt;900,_xlfn.XLOOKUP(ROUND(R109,0),'CM-VL-G-C-GL-B-T-ClassRimThickn'!$B$1:$B$112,'CM-VL-G-C-GL-B-T-ClassRimThickn'!$C$1:$C$112,0,1,1),R109)</f>
        <v>0</v>
      </c>
      <c r="T109" s="24">
        <v>77</v>
      </c>
      <c r="U109" s="24">
        <f>IF(T109&gt;900,_xlfn.XLOOKUP(ROUND(T109,0),'CM-VL-G-C-GL-B-T-ClassRimThickn'!$B$1:$B$112,'CM-VL-G-C-GL-B-T-ClassRimThickn'!$C$1:$C$112,0,1,1),T109)</f>
        <v>77</v>
      </c>
      <c r="V109" s="24">
        <v>78</v>
      </c>
      <c r="W109" s="24">
        <f>IF(V109&gt;900,_xlfn.XLOOKUP(ROUND(V109,0),'CM-VL-G-C-GL-B-T-ClassRimThickn'!$B$1:$B$112,'CM-VL-G-C-GL-B-T-ClassRimThickn'!$C$1:$C$112,0,1,1),V109)</f>
        <v>78</v>
      </c>
      <c r="X109" s="24">
        <v>75</v>
      </c>
      <c r="Y109" s="24">
        <f>IF(X109&gt;900,_xlfn.XLOOKUP(ROUND(X109,0),'CM-VL-G-C-GL-B-T-ClassRimThickn'!$B$1:$B$112,'CM-VL-G-C-GL-B-T-ClassRimThickn'!$C$1:$C$112,0,1,1),X109)</f>
        <v>75</v>
      </c>
      <c r="Z109" s="24">
        <v>77</v>
      </c>
      <c r="AA109" s="24">
        <f>IF(Z109&gt;900,_xlfn.XLOOKUP(ROUND(Z109,0),'CM-VL-G-C-GL-B-T-ClassRimThickn'!$B$1:$B$112,'CM-VL-G-C-GL-B-T-ClassRimThickn'!$C$1:$C$112,0,1,1),Z109)</f>
        <v>77</v>
      </c>
      <c r="AB109" s="24">
        <v>77</v>
      </c>
      <c r="AC109" s="24">
        <f>IF(AB109&gt;900,_xlfn.XLOOKUP(ROUND(AB109,0),'CM-VL-G-C-GL-B-T-ClassRimThickn'!$B$1:$B$112,'CM-VL-G-C-GL-B-T-ClassRimThickn'!$C$1:$C$112,0,1,1),AB109)</f>
        <v>77</v>
      </c>
      <c r="AD109" s="24">
        <v>77</v>
      </c>
      <c r="AE109" s="24">
        <f>IF(AD109&gt;900,_xlfn.XLOOKUP(ROUND(AD109,0),'CM-VL-G-C-GL-B-T-ClassRimThickn'!$B$1:$B$112,'CM-VL-G-C-GL-B-T-ClassRimThickn'!$C$1:$C$112,0,1,1),AD109)</f>
        <v>77</v>
      </c>
      <c r="AF109" s="24">
        <v>75</v>
      </c>
      <c r="AG109" s="24">
        <f>IF(AF109&gt;900,_xlfn.XLOOKUP(ROUND(AF109,0),'CM-VL-G-C-GL-B-T-ClassRimThickn'!$B$1:$B$112,'CM-VL-G-C-GL-B-T-ClassRimThickn'!$C$1:$C$112,0,1,1),AF109)</f>
        <v>75</v>
      </c>
      <c r="AH109" s="24">
        <v>27</v>
      </c>
      <c r="AI109" s="24">
        <v>26</v>
      </c>
      <c r="AJ109" s="24">
        <v>28</v>
      </c>
      <c r="AK109" s="24">
        <v>26</v>
      </c>
      <c r="AL109" s="24">
        <v>27</v>
      </c>
      <c r="AM109" s="24">
        <v>26</v>
      </c>
      <c r="AN109" s="24">
        <v>26</v>
      </c>
      <c r="AO109" s="24">
        <v>27</v>
      </c>
      <c r="AP109" s="24">
        <v>24</v>
      </c>
      <c r="AQ109" s="24">
        <v>26</v>
      </c>
      <c r="AR109" s="24">
        <v>26</v>
      </c>
      <c r="AS109" s="24">
        <v>26</v>
      </c>
      <c r="AT109" s="24">
        <v>29</v>
      </c>
      <c r="AU109" s="24">
        <v>29</v>
      </c>
      <c r="AV109" s="24">
        <v>29</v>
      </c>
      <c r="AW109" s="24">
        <v>30</v>
      </c>
      <c r="AX109" s="24">
        <v>29</v>
      </c>
      <c r="AY109" s="24">
        <v>29</v>
      </c>
      <c r="AZ109" s="24">
        <v>29</v>
      </c>
      <c r="BA109" s="24">
        <v>29</v>
      </c>
      <c r="BB109" s="24">
        <v>29</v>
      </c>
      <c r="BC109" s="24">
        <v>30</v>
      </c>
      <c r="BD109" s="24">
        <v>30</v>
      </c>
      <c r="BE109" s="24">
        <v>30</v>
      </c>
      <c r="BF109" s="24">
        <v>0.5</v>
      </c>
      <c r="BG109" s="24">
        <v>0.5</v>
      </c>
      <c r="BH109" s="24">
        <v>0.5</v>
      </c>
      <c r="BI109" s="24">
        <v>0.5</v>
      </c>
      <c r="BJ109" s="24">
        <v>0.5</v>
      </c>
      <c r="BL109" s="24">
        <v>0.5</v>
      </c>
      <c r="BM109" s="24">
        <v>0.5</v>
      </c>
      <c r="BN109" s="24">
        <v>0.5</v>
      </c>
      <c r="BO109" s="24">
        <v>1</v>
      </c>
      <c r="BP109" s="24">
        <v>0.5</v>
      </c>
      <c r="BQ109" s="24">
        <v>1</v>
      </c>
      <c r="BR109" s="24">
        <v>0</v>
      </c>
      <c r="BS109" s="24">
        <v>0</v>
      </c>
      <c r="BT109" s="24">
        <v>0</v>
      </c>
      <c r="BU109" s="24">
        <v>0</v>
      </c>
      <c r="BV109" s="24">
        <v>0</v>
      </c>
      <c r="BW109" s="24">
        <v>0.5</v>
      </c>
      <c r="BX109" s="24">
        <v>0</v>
      </c>
      <c r="BY109" s="24">
        <v>0</v>
      </c>
      <c r="BZ109" s="24">
        <v>0.5</v>
      </c>
      <c r="CA109" s="24">
        <v>0</v>
      </c>
      <c r="CB109" s="24">
        <v>0.5</v>
      </c>
      <c r="CD109" s="24">
        <v>110</v>
      </c>
      <c r="CE109" s="24">
        <v>105</v>
      </c>
      <c r="CF109" s="24">
        <v>110</v>
      </c>
      <c r="CG109" s="24">
        <v>100</v>
      </c>
      <c r="CH109" s="24">
        <v>105</v>
      </c>
      <c r="CI109" s="24">
        <v>105</v>
      </c>
      <c r="CO109" s="34">
        <f t="shared" si="8"/>
        <v>482673</v>
      </c>
    </row>
    <row r="110" spans="1:93" ht="15" hidden="1">
      <c r="A110" s="23" t="s">
        <v>116</v>
      </c>
      <c r="B110" s="52">
        <v>41731</v>
      </c>
      <c r="C110" s="25" t="str">
        <f t="shared" si="6"/>
        <v/>
      </c>
      <c r="G110" s="24">
        <f t="shared" si="7"/>
        <v>23</v>
      </c>
      <c r="H110" s="30">
        <f>(H111-H109)/(G110+G111)*G110+H109</f>
        <v>482838.9237536657</v>
      </c>
      <c r="I110" s="24" t="str">
        <f t="shared" si="9"/>
        <v/>
      </c>
      <c r="K110" s="24">
        <f>IF(J110&gt;900,_xlfn.XLOOKUP(ROUND(J110,0),'CM-VL-G-C-GL-B-T-ClassRimThickn'!$B$1:$B$112,'CM-VL-G-C-GL-B-T-ClassRimThickn'!$C$1:$C$112,0,1,1),J110)</f>
        <v>0</v>
      </c>
      <c r="L110" s="24">
        <v>974.1</v>
      </c>
      <c r="M110" s="24">
        <f>IF(L110&gt;900,_xlfn.XLOOKUP(ROUND(L110,0),'CM-VL-G-C-GL-B-T-ClassRimThickn'!$B$1:$B$112,'CM-VL-G-C-GL-B-T-ClassRimThickn'!$C$1:$C$112,0,1,1),L110)</f>
        <v>64</v>
      </c>
      <c r="N110" s="24">
        <v>972.8</v>
      </c>
      <c r="O110" s="24">
        <f>IF(N110&gt;900,_xlfn.XLOOKUP(ROUND(N110,0),'CM-VL-G-C-GL-B-T-ClassRimThickn'!$B$1:$B$112,'CM-VL-G-C-GL-B-T-ClassRimThickn'!$C$1:$C$112,0,1,1),N110)</f>
        <v>63.5</v>
      </c>
      <c r="P110" s="24">
        <v>972.7</v>
      </c>
      <c r="Q110" s="24">
        <f>IF(P110&gt;900,_xlfn.XLOOKUP(ROUND(P110,0),'CM-VL-G-C-GL-B-T-ClassRimThickn'!$B$1:$B$112,'CM-VL-G-C-GL-B-T-ClassRimThickn'!$C$1:$C$112,0,1,1),P110)</f>
        <v>63.5</v>
      </c>
      <c r="S110" s="24">
        <f>IF(R110&gt;900,_xlfn.XLOOKUP(ROUND(R110,0),'CM-VL-G-C-GL-B-T-ClassRimThickn'!$B$1:$B$112,'CM-VL-G-C-GL-B-T-ClassRimThickn'!$C$1:$C$112,0,1,1),R110)</f>
        <v>0</v>
      </c>
      <c r="T110" s="24">
        <v>970.6</v>
      </c>
      <c r="U110" s="24">
        <f>IF(T110&gt;900,_xlfn.XLOOKUP(ROUND(T110,0),'CM-VL-G-C-GL-B-T-ClassRimThickn'!$B$1:$B$112,'CM-VL-G-C-GL-B-T-ClassRimThickn'!$C$1:$C$112,0,1,1),T110)</f>
        <v>62.5</v>
      </c>
      <c r="V110" s="24">
        <v>973.7</v>
      </c>
      <c r="W110" s="24">
        <f>IF(V110&gt;900,_xlfn.XLOOKUP(ROUND(V110,0),'CM-VL-G-C-GL-B-T-ClassRimThickn'!$B$1:$B$112,'CM-VL-G-C-GL-B-T-ClassRimThickn'!$C$1:$C$112,0,1,1),V110)</f>
        <v>64</v>
      </c>
      <c r="X110" s="24">
        <v>970.6</v>
      </c>
      <c r="Y110" s="24">
        <f>IF(X110&gt;900,_xlfn.XLOOKUP(ROUND(X110,0),'CM-VL-G-C-GL-B-T-ClassRimThickn'!$B$1:$B$112,'CM-VL-G-C-GL-B-T-ClassRimThickn'!$C$1:$C$112,0,1,1),X110)</f>
        <v>62.5</v>
      </c>
      <c r="Z110" s="24">
        <v>972.4</v>
      </c>
      <c r="AA110" s="24">
        <f>IF(Z110&gt;900,_xlfn.XLOOKUP(ROUND(Z110,0),'CM-VL-G-C-GL-B-T-ClassRimThickn'!$B$1:$B$112,'CM-VL-G-C-GL-B-T-ClassRimThickn'!$C$1:$C$112,0,1,1),Z110)</f>
        <v>63</v>
      </c>
      <c r="AB110" s="24">
        <v>972.5</v>
      </c>
      <c r="AC110" s="24">
        <f>IF(AB110&gt;900,_xlfn.XLOOKUP(ROUND(AB110,0),'CM-VL-G-C-GL-B-T-ClassRimThickn'!$B$1:$B$112,'CM-VL-G-C-GL-B-T-ClassRimThickn'!$C$1:$C$112,0,1,1),AB110)</f>
        <v>63.5</v>
      </c>
      <c r="AD110" s="24">
        <v>970.2</v>
      </c>
      <c r="AE110" s="24">
        <f>IF(AD110&gt;900,_xlfn.XLOOKUP(ROUND(AD110,0),'CM-VL-G-C-GL-B-T-ClassRimThickn'!$B$1:$B$112,'CM-VL-G-C-GL-B-T-ClassRimThickn'!$C$1:$C$112,0,1,1),AD110)</f>
        <v>62</v>
      </c>
      <c r="AF110" s="24">
        <v>970.3</v>
      </c>
      <c r="AG110" s="24">
        <f>IF(AF110&gt;900,_xlfn.XLOOKUP(ROUND(AF110,0),'CM-VL-G-C-GL-B-T-ClassRimThickn'!$B$1:$B$112,'CM-VL-G-C-GL-B-T-ClassRimThickn'!$C$1:$C$112,0,1,1),AF110)</f>
        <v>62</v>
      </c>
      <c r="AH110" s="24">
        <v>30</v>
      </c>
      <c r="AI110" s="24">
        <v>30</v>
      </c>
      <c r="AJ110" s="24">
        <v>30</v>
      </c>
      <c r="AK110" s="24">
        <v>30</v>
      </c>
      <c r="AL110" s="24">
        <v>30</v>
      </c>
      <c r="AM110" s="24">
        <v>30</v>
      </c>
      <c r="AN110" s="24">
        <v>30</v>
      </c>
      <c r="AO110" s="24">
        <v>30</v>
      </c>
      <c r="AP110" s="24">
        <v>29</v>
      </c>
      <c r="AQ110" s="24">
        <v>30</v>
      </c>
      <c r="AR110" s="24">
        <v>30</v>
      </c>
      <c r="AS110" s="24">
        <v>29</v>
      </c>
      <c r="AT110" s="24">
        <v>28</v>
      </c>
      <c r="AU110" s="24">
        <v>28</v>
      </c>
      <c r="AV110" s="24">
        <v>28</v>
      </c>
      <c r="AW110" s="24">
        <v>28</v>
      </c>
      <c r="AX110" s="24">
        <v>28</v>
      </c>
      <c r="AY110" s="24">
        <v>28</v>
      </c>
      <c r="AZ110" s="24">
        <v>28</v>
      </c>
      <c r="BA110" s="24">
        <v>28</v>
      </c>
      <c r="BB110" s="24">
        <v>28</v>
      </c>
      <c r="BC110" s="24">
        <v>28</v>
      </c>
      <c r="BD110" s="24">
        <v>28</v>
      </c>
      <c r="BE110" s="24">
        <v>28</v>
      </c>
      <c r="BF110" s="24">
        <v>0</v>
      </c>
      <c r="BG110" s="24">
        <v>0</v>
      </c>
      <c r="BH110" s="24">
        <v>0</v>
      </c>
      <c r="BI110" s="24">
        <v>0</v>
      </c>
      <c r="BJ110" s="24">
        <v>0</v>
      </c>
      <c r="BL110" s="24">
        <v>0</v>
      </c>
      <c r="BM110" s="24">
        <v>0</v>
      </c>
      <c r="BN110" s="24">
        <v>0</v>
      </c>
      <c r="BO110" s="24">
        <v>0</v>
      </c>
      <c r="BP110" s="24">
        <v>0</v>
      </c>
      <c r="BQ110" s="24">
        <v>0</v>
      </c>
      <c r="BR110" s="24">
        <v>0</v>
      </c>
      <c r="BS110" s="24">
        <v>0</v>
      </c>
      <c r="BT110" s="24">
        <v>0</v>
      </c>
      <c r="BU110" s="24">
        <v>0</v>
      </c>
      <c r="BV110" s="24">
        <v>0</v>
      </c>
      <c r="BW110" s="24">
        <v>0</v>
      </c>
      <c r="BX110" s="24">
        <v>0</v>
      </c>
      <c r="BY110" s="24">
        <v>0</v>
      </c>
      <c r="BZ110" s="24">
        <v>0</v>
      </c>
      <c r="CA110" s="24">
        <v>0</v>
      </c>
      <c r="CB110" s="24">
        <v>0</v>
      </c>
      <c r="CO110" s="34">
        <f t="shared" si="8"/>
        <v>482838.9237536657</v>
      </c>
    </row>
    <row r="111" spans="1:93" ht="15" hidden="1">
      <c r="A111" s="23" t="s">
        <v>116</v>
      </c>
      <c r="B111" s="52">
        <v>42390</v>
      </c>
      <c r="C111" s="25" t="str">
        <f t="shared" si="6"/>
        <v/>
      </c>
      <c r="G111" s="24">
        <f t="shared" si="7"/>
        <v>659</v>
      </c>
      <c r="H111" s="29">
        <v>487593</v>
      </c>
      <c r="I111" s="24" t="str">
        <f t="shared" si="9"/>
        <v/>
      </c>
      <c r="K111" s="24">
        <f>IF(J111&gt;900,_xlfn.XLOOKUP(ROUND(J111,0),'CM-VL-G-C-GL-B-T-ClassRimThickn'!$B$1:$B$112,'CM-VL-G-C-GL-B-T-ClassRimThickn'!$C$1:$C$112,0,1,1),J111)</f>
        <v>0</v>
      </c>
      <c r="L111" s="24">
        <v>63</v>
      </c>
      <c r="M111" s="24">
        <f>IF(L111&gt;900,_xlfn.XLOOKUP(ROUND(L111,0),'CM-VL-G-C-GL-B-T-ClassRimThickn'!$B$1:$B$112,'CM-VL-G-C-GL-B-T-ClassRimThickn'!$C$1:$C$112,0,1,1),L111)</f>
        <v>63</v>
      </c>
      <c r="N111" s="24">
        <v>64</v>
      </c>
      <c r="O111" s="24">
        <f>IF(N111&gt;900,_xlfn.XLOOKUP(ROUND(N111,0),'CM-VL-G-C-GL-B-T-ClassRimThickn'!$B$1:$B$112,'CM-VL-G-C-GL-B-T-ClassRimThickn'!$C$1:$C$112,0,1,1),N111)</f>
        <v>64</v>
      </c>
      <c r="P111" s="24">
        <v>64</v>
      </c>
      <c r="Q111" s="24">
        <f>IF(P111&gt;900,_xlfn.XLOOKUP(ROUND(P111,0),'CM-VL-G-C-GL-B-T-ClassRimThickn'!$B$1:$B$112,'CM-VL-G-C-GL-B-T-ClassRimThickn'!$C$1:$C$112,0,1,1),P111)</f>
        <v>64</v>
      </c>
      <c r="S111" s="24">
        <f>IF(R111&gt;900,_xlfn.XLOOKUP(ROUND(R111,0),'CM-VL-G-C-GL-B-T-ClassRimThickn'!$B$1:$B$112,'CM-VL-G-C-GL-B-T-ClassRimThickn'!$C$1:$C$112,0,1,1),R111)</f>
        <v>0</v>
      </c>
      <c r="T111" s="24">
        <v>64</v>
      </c>
      <c r="U111" s="24">
        <f>IF(T111&gt;900,_xlfn.XLOOKUP(ROUND(T111,0),'CM-VL-G-C-GL-B-T-ClassRimThickn'!$B$1:$B$112,'CM-VL-G-C-GL-B-T-ClassRimThickn'!$C$1:$C$112,0,1,1),T111)</f>
        <v>64</v>
      </c>
      <c r="V111" s="24">
        <v>65</v>
      </c>
      <c r="W111" s="24">
        <f>IF(V111&gt;900,_xlfn.XLOOKUP(ROUND(V111,0),'CM-VL-G-C-GL-B-T-ClassRimThickn'!$B$1:$B$112,'CM-VL-G-C-GL-B-T-ClassRimThickn'!$C$1:$C$112,0,1,1),V111)</f>
        <v>65</v>
      </c>
      <c r="X111" s="24">
        <v>64</v>
      </c>
      <c r="Y111" s="24">
        <f>IF(X111&gt;900,_xlfn.XLOOKUP(ROUND(X111,0),'CM-VL-G-C-GL-B-T-ClassRimThickn'!$B$1:$B$112,'CM-VL-G-C-GL-B-T-ClassRimThickn'!$C$1:$C$112,0,1,1),X111)</f>
        <v>64</v>
      </c>
      <c r="Z111" s="24">
        <v>66</v>
      </c>
      <c r="AA111" s="24">
        <f>IF(Z111&gt;900,_xlfn.XLOOKUP(ROUND(Z111,0),'CM-VL-G-C-GL-B-T-ClassRimThickn'!$B$1:$B$112,'CM-VL-G-C-GL-B-T-ClassRimThickn'!$C$1:$C$112,0,1,1),Z111)</f>
        <v>66</v>
      </c>
      <c r="AB111" s="24">
        <v>65</v>
      </c>
      <c r="AC111" s="24">
        <f>IF(AB111&gt;900,_xlfn.XLOOKUP(ROUND(AB111,0),'CM-VL-G-C-GL-B-T-ClassRimThickn'!$B$1:$B$112,'CM-VL-G-C-GL-B-T-ClassRimThickn'!$C$1:$C$112,0,1,1),AB111)</f>
        <v>65</v>
      </c>
      <c r="AD111" s="24">
        <v>63</v>
      </c>
      <c r="AE111" s="24">
        <f>IF(AD111&gt;900,_xlfn.XLOOKUP(ROUND(AD111,0),'CM-VL-G-C-GL-B-T-ClassRimThickn'!$B$1:$B$112,'CM-VL-G-C-GL-B-T-ClassRimThickn'!$C$1:$C$112,0,1,1),AD111)</f>
        <v>63</v>
      </c>
      <c r="AF111" s="24">
        <v>64</v>
      </c>
      <c r="AG111" s="24">
        <f>IF(AF111&gt;900,_xlfn.XLOOKUP(ROUND(AF111,0),'CM-VL-G-C-GL-B-T-ClassRimThickn'!$B$1:$B$112,'CM-VL-G-C-GL-B-T-ClassRimThickn'!$C$1:$C$112,0,1,1),AF111)</f>
        <v>64</v>
      </c>
      <c r="AH111" s="24">
        <v>30</v>
      </c>
      <c r="AI111" s="24">
        <v>30</v>
      </c>
      <c r="AJ111" s="24">
        <v>29</v>
      </c>
      <c r="AK111" s="24">
        <v>30</v>
      </c>
      <c r="AL111" s="24">
        <v>30</v>
      </c>
      <c r="AM111" s="24">
        <v>30</v>
      </c>
      <c r="AN111" s="24">
        <v>30</v>
      </c>
      <c r="AO111" s="24">
        <v>28</v>
      </c>
      <c r="AP111" s="24">
        <v>30</v>
      </c>
      <c r="AQ111" s="24">
        <v>29.5</v>
      </c>
      <c r="AR111" s="24">
        <v>29</v>
      </c>
      <c r="AS111" s="24">
        <v>29</v>
      </c>
      <c r="AT111" s="24">
        <v>28</v>
      </c>
      <c r="AU111" s="24">
        <v>28</v>
      </c>
      <c r="AV111" s="24">
        <v>28</v>
      </c>
      <c r="AW111" s="24">
        <v>28</v>
      </c>
      <c r="AX111" s="24">
        <v>28</v>
      </c>
      <c r="AY111" s="24">
        <v>29</v>
      </c>
      <c r="AZ111" s="24">
        <v>28</v>
      </c>
      <c r="BA111" s="24">
        <v>28</v>
      </c>
      <c r="BB111" s="24">
        <v>28</v>
      </c>
      <c r="BC111" s="24">
        <v>27</v>
      </c>
      <c r="BD111" s="24">
        <v>27</v>
      </c>
      <c r="BE111" s="24">
        <v>27</v>
      </c>
      <c r="BF111" s="24">
        <v>0</v>
      </c>
      <c r="BG111" s="24">
        <v>0</v>
      </c>
      <c r="BH111" s="24">
        <v>0</v>
      </c>
      <c r="BI111" s="24">
        <v>0</v>
      </c>
      <c r="BJ111" s="24">
        <v>0</v>
      </c>
      <c r="BL111" s="24">
        <v>0</v>
      </c>
      <c r="BM111" s="24">
        <v>0</v>
      </c>
      <c r="BN111" s="24">
        <v>0</v>
      </c>
      <c r="BO111" s="24">
        <v>0</v>
      </c>
      <c r="BP111" s="24">
        <v>0</v>
      </c>
      <c r="BQ111" s="24">
        <v>0</v>
      </c>
      <c r="BR111" s="24">
        <v>0</v>
      </c>
      <c r="BS111" s="24">
        <v>0</v>
      </c>
      <c r="BT111" s="24">
        <v>0</v>
      </c>
      <c r="BU111" s="24">
        <v>0</v>
      </c>
      <c r="BV111" s="24">
        <v>0</v>
      </c>
      <c r="BW111" s="24">
        <v>0</v>
      </c>
      <c r="BX111" s="24">
        <v>0</v>
      </c>
      <c r="BY111" s="24">
        <v>0</v>
      </c>
      <c r="BZ111" s="24">
        <v>0</v>
      </c>
      <c r="CA111" s="24">
        <v>0</v>
      </c>
      <c r="CB111" s="24">
        <v>0</v>
      </c>
      <c r="CD111" s="24">
        <v>95</v>
      </c>
      <c r="CE111" s="24">
        <v>95</v>
      </c>
      <c r="CF111" s="24">
        <v>98</v>
      </c>
      <c r="CG111" s="24">
        <v>90</v>
      </c>
      <c r="CH111" s="24">
        <v>90</v>
      </c>
      <c r="CI111" s="24">
        <v>90</v>
      </c>
      <c r="CO111" s="34">
        <f t="shared" si="8"/>
        <v>487593</v>
      </c>
    </row>
    <row r="112" spans="1:93" ht="15" hidden="1">
      <c r="A112" s="23" t="s">
        <v>116</v>
      </c>
      <c r="B112" s="52">
        <v>42514</v>
      </c>
      <c r="C112" s="25" t="str">
        <f t="shared" si="6"/>
        <v/>
      </c>
      <c r="G112" s="24">
        <f t="shared" si="7"/>
        <v>124</v>
      </c>
      <c r="H112" s="24">
        <v>488579</v>
      </c>
      <c r="I112" s="24" t="str">
        <f t="shared" si="9"/>
        <v/>
      </c>
      <c r="K112" s="24">
        <f>IF(J112&gt;900,_xlfn.XLOOKUP(ROUND(J112,0),'CM-VL-G-C-GL-B-T-ClassRimThickn'!$B$1:$B$112,'CM-VL-G-C-GL-B-T-ClassRimThickn'!$C$1:$C$112,0,1,1),J112)</f>
        <v>0</v>
      </c>
      <c r="L112" s="24">
        <v>63</v>
      </c>
      <c r="M112" s="24">
        <f>IF(L112&gt;900,_xlfn.XLOOKUP(ROUND(L112,0),'CM-VL-G-C-GL-B-T-ClassRimThickn'!$B$1:$B$112,'CM-VL-G-C-GL-B-T-ClassRimThickn'!$C$1:$C$112,0,1,1),L112)</f>
        <v>63</v>
      </c>
      <c r="N112" s="24">
        <v>64</v>
      </c>
      <c r="O112" s="24">
        <f>IF(N112&gt;900,_xlfn.XLOOKUP(ROUND(N112,0),'CM-VL-G-C-GL-B-T-ClassRimThickn'!$B$1:$B$112,'CM-VL-G-C-GL-B-T-ClassRimThickn'!$C$1:$C$112,0,1,1),N112)</f>
        <v>64</v>
      </c>
      <c r="P112" s="24">
        <v>64</v>
      </c>
      <c r="Q112" s="24">
        <f>IF(P112&gt;900,_xlfn.XLOOKUP(ROUND(P112,0),'CM-VL-G-C-GL-B-T-ClassRimThickn'!$B$1:$B$112,'CM-VL-G-C-GL-B-T-ClassRimThickn'!$C$1:$C$112,0,1,1),P112)</f>
        <v>64</v>
      </c>
      <c r="S112" s="24">
        <f>IF(R112&gt;900,_xlfn.XLOOKUP(ROUND(R112,0),'CM-VL-G-C-GL-B-T-ClassRimThickn'!$B$1:$B$112,'CM-VL-G-C-GL-B-T-ClassRimThickn'!$C$1:$C$112,0,1,1),R112)</f>
        <v>0</v>
      </c>
      <c r="T112" s="24">
        <v>64</v>
      </c>
      <c r="U112" s="24">
        <f>IF(T112&gt;900,_xlfn.XLOOKUP(ROUND(T112,0),'CM-VL-G-C-GL-B-T-ClassRimThickn'!$B$1:$B$112,'CM-VL-G-C-GL-B-T-ClassRimThickn'!$C$1:$C$112,0,1,1),T112)</f>
        <v>64</v>
      </c>
      <c r="V112" s="24">
        <v>65</v>
      </c>
      <c r="W112" s="24">
        <f>IF(V112&gt;900,_xlfn.XLOOKUP(ROUND(V112,0),'CM-VL-G-C-GL-B-T-ClassRimThickn'!$B$1:$B$112,'CM-VL-G-C-GL-B-T-ClassRimThickn'!$C$1:$C$112,0,1,1),V112)</f>
        <v>65</v>
      </c>
      <c r="X112" s="24">
        <v>64</v>
      </c>
      <c r="Y112" s="24">
        <f>IF(X112&gt;900,_xlfn.XLOOKUP(ROUND(X112,0),'CM-VL-G-C-GL-B-T-ClassRimThickn'!$B$1:$B$112,'CM-VL-G-C-GL-B-T-ClassRimThickn'!$C$1:$C$112,0,1,1),X112)</f>
        <v>64</v>
      </c>
      <c r="Z112" s="24">
        <v>66</v>
      </c>
      <c r="AA112" s="24">
        <f>IF(Z112&gt;900,_xlfn.XLOOKUP(ROUND(Z112,0),'CM-VL-G-C-GL-B-T-ClassRimThickn'!$B$1:$B$112,'CM-VL-G-C-GL-B-T-ClassRimThickn'!$C$1:$C$112,0,1,1),Z112)</f>
        <v>66</v>
      </c>
      <c r="AB112" s="24">
        <v>65</v>
      </c>
      <c r="AC112" s="24">
        <f>IF(AB112&gt;900,_xlfn.XLOOKUP(ROUND(AB112,0),'CM-VL-G-C-GL-B-T-ClassRimThickn'!$B$1:$B$112,'CM-VL-G-C-GL-B-T-ClassRimThickn'!$C$1:$C$112,0,1,1),AB112)</f>
        <v>65</v>
      </c>
      <c r="AD112" s="24">
        <v>63</v>
      </c>
      <c r="AE112" s="24">
        <f>IF(AD112&gt;900,_xlfn.XLOOKUP(ROUND(AD112,0),'CM-VL-G-C-GL-B-T-ClassRimThickn'!$B$1:$B$112,'CM-VL-G-C-GL-B-T-ClassRimThickn'!$C$1:$C$112,0,1,1),AD112)</f>
        <v>63</v>
      </c>
      <c r="AF112" s="24">
        <v>64</v>
      </c>
      <c r="AG112" s="24">
        <f>IF(AF112&gt;900,_xlfn.XLOOKUP(ROUND(AF112,0),'CM-VL-G-C-GL-B-T-ClassRimThickn'!$B$1:$B$112,'CM-VL-G-C-GL-B-T-ClassRimThickn'!$C$1:$C$112,0,1,1),AF112)</f>
        <v>64</v>
      </c>
      <c r="AH112" s="24">
        <v>30</v>
      </c>
      <c r="AI112" s="24">
        <v>30</v>
      </c>
      <c r="AJ112" s="24">
        <v>29</v>
      </c>
      <c r="AK112" s="24">
        <v>30</v>
      </c>
      <c r="AL112" s="24">
        <v>30</v>
      </c>
      <c r="AM112" s="24">
        <v>30</v>
      </c>
      <c r="AN112" s="24">
        <v>30</v>
      </c>
      <c r="AO112" s="24">
        <v>28</v>
      </c>
      <c r="AP112" s="24">
        <v>30</v>
      </c>
      <c r="AQ112" s="24">
        <v>29.5</v>
      </c>
      <c r="AR112" s="24">
        <v>29</v>
      </c>
      <c r="AS112" s="24">
        <v>29</v>
      </c>
      <c r="AT112" s="24">
        <v>28</v>
      </c>
      <c r="AU112" s="24">
        <v>28</v>
      </c>
      <c r="AV112" s="24">
        <v>28</v>
      </c>
      <c r="AW112" s="24">
        <v>28</v>
      </c>
      <c r="AX112" s="24">
        <v>28</v>
      </c>
      <c r="AY112" s="24">
        <v>27</v>
      </c>
      <c r="AZ112" s="24">
        <v>28</v>
      </c>
      <c r="BA112" s="24">
        <v>28</v>
      </c>
      <c r="BB112" s="24">
        <v>28</v>
      </c>
      <c r="BC112" s="24">
        <v>27</v>
      </c>
      <c r="BD112" s="24">
        <v>27</v>
      </c>
      <c r="BE112" s="24">
        <v>27</v>
      </c>
      <c r="BF112" s="24">
        <v>0</v>
      </c>
      <c r="BG112" s="24">
        <v>0</v>
      </c>
      <c r="BH112" s="24">
        <v>0</v>
      </c>
      <c r="BI112" s="24">
        <v>0</v>
      </c>
      <c r="BJ112" s="24">
        <v>0</v>
      </c>
      <c r="BL112" s="24">
        <v>0</v>
      </c>
      <c r="BM112" s="24">
        <v>0</v>
      </c>
      <c r="BN112" s="24">
        <v>0</v>
      </c>
      <c r="BO112" s="24">
        <v>0</v>
      </c>
      <c r="BP112" s="24">
        <v>0</v>
      </c>
      <c r="BQ112" s="24">
        <v>0</v>
      </c>
      <c r="BR112" s="24">
        <v>0</v>
      </c>
      <c r="BS112" s="24">
        <v>0</v>
      </c>
      <c r="BT112" s="24">
        <v>0</v>
      </c>
      <c r="BU112" s="24">
        <v>0</v>
      </c>
      <c r="BV112" s="24">
        <v>0</v>
      </c>
      <c r="BW112" s="24">
        <v>0</v>
      </c>
      <c r="BX112" s="24">
        <v>0</v>
      </c>
      <c r="BY112" s="24">
        <v>0</v>
      </c>
      <c r="BZ112" s="24">
        <v>0</v>
      </c>
      <c r="CA112" s="24">
        <v>0</v>
      </c>
      <c r="CB112" s="24">
        <v>0</v>
      </c>
      <c r="CD112" s="24">
        <v>95</v>
      </c>
      <c r="CE112" s="24">
        <v>95</v>
      </c>
      <c r="CF112" s="24">
        <v>98</v>
      </c>
      <c r="CG112" s="24">
        <v>90</v>
      </c>
      <c r="CH112" s="24">
        <v>90</v>
      </c>
      <c r="CI112" s="24">
        <v>90</v>
      </c>
      <c r="CO112" s="34">
        <f t="shared" si="8"/>
        <v>488579</v>
      </c>
    </row>
    <row r="113" spans="1:93" ht="15" hidden="1">
      <c r="A113" s="23" t="s">
        <v>116</v>
      </c>
      <c r="B113" s="52">
        <v>42570</v>
      </c>
      <c r="C113" s="25" t="str">
        <f t="shared" si="6"/>
        <v/>
      </c>
      <c r="G113" s="24">
        <f t="shared" si="7"/>
        <v>56</v>
      </c>
      <c r="H113" s="24">
        <v>491681</v>
      </c>
      <c r="I113" s="24" t="str">
        <f t="shared" si="9"/>
        <v/>
      </c>
      <c r="K113" s="24">
        <f>IF(J113&gt;900,_xlfn.XLOOKUP(ROUND(J113,0),'CM-VL-G-C-GL-B-T-ClassRimThickn'!$B$1:$B$112,'CM-VL-G-C-GL-B-T-ClassRimThickn'!$C$1:$C$112,0,1,1),J113)</f>
        <v>0</v>
      </c>
      <c r="L113" s="24">
        <v>66.5</v>
      </c>
      <c r="M113" s="24">
        <f>IF(L113&gt;900,_xlfn.XLOOKUP(ROUND(L113,0),'CM-VL-G-C-GL-B-T-ClassRimThickn'!$B$1:$B$112,'CM-VL-G-C-GL-B-T-ClassRimThickn'!$C$1:$C$112,0,1,1),L113)</f>
        <v>66.5</v>
      </c>
      <c r="N113" s="24">
        <v>67</v>
      </c>
      <c r="O113" s="24">
        <f>IF(N113&gt;900,_xlfn.XLOOKUP(ROUND(N113,0),'CM-VL-G-C-GL-B-T-ClassRimThickn'!$B$1:$B$112,'CM-VL-G-C-GL-B-T-ClassRimThickn'!$C$1:$C$112,0,1,1),N113)</f>
        <v>67</v>
      </c>
      <c r="P113" s="24">
        <v>67</v>
      </c>
      <c r="Q113" s="24">
        <f>IF(P113&gt;900,_xlfn.XLOOKUP(ROUND(P113,0),'CM-VL-G-C-GL-B-T-ClassRimThickn'!$B$1:$B$112,'CM-VL-G-C-GL-B-T-ClassRimThickn'!$C$1:$C$112,0,1,1),P113)</f>
        <v>67</v>
      </c>
      <c r="S113" s="24">
        <f>IF(R113&gt;900,_xlfn.XLOOKUP(ROUND(R113,0),'CM-VL-G-C-GL-B-T-ClassRimThickn'!$B$1:$B$112,'CM-VL-G-C-GL-B-T-ClassRimThickn'!$C$1:$C$112,0,1,1),R113)</f>
        <v>0</v>
      </c>
      <c r="T113" s="24">
        <v>67.5</v>
      </c>
      <c r="U113" s="24">
        <f>IF(T113&gt;900,_xlfn.XLOOKUP(ROUND(T113,0),'CM-VL-G-C-GL-B-T-ClassRimThickn'!$B$1:$B$112,'CM-VL-G-C-GL-B-T-ClassRimThickn'!$C$1:$C$112,0,1,1),T113)</f>
        <v>67.5</v>
      </c>
      <c r="V113" s="24">
        <v>67.5</v>
      </c>
      <c r="W113" s="24">
        <f>IF(V113&gt;900,_xlfn.XLOOKUP(ROUND(V113,0),'CM-VL-G-C-GL-B-T-ClassRimThickn'!$B$1:$B$112,'CM-VL-G-C-GL-B-T-ClassRimThickn'!$C$1:$C$112,0,1,1),V113)</f>
        <v>67.5</v>
      </c>
      <c r="X113" s="24">
        <v>66.5</v>
      </c>
      <c r="Y113" s="24">
        <f>IF(X113&gt;900,_xlfn.XLOOKUP(ROUND(X113,0),'CM-VL-G-C-GL-B-T-ClassRimThickn'!$B$1:$B$112,'CM-VL-G-C-GL-B-T-ClassRimThickn'!$C$1:$C$112,0,1,1),X113)</f>
        <v>66.5</v>
      </c>
      <c r="Z113" s="24">
        <v>67</v>
      </c>
      <c r="AA113" s="24">
        <f>IF(Z113&gt;900,_xlfn.XLOOKUP(ROUND(Z113,0),'CM-VL-G-C-GL-B-T-ClassRimThickn'!$B$1:$B$112,'CM-VL-G-C-GL-B-T-ClassRimThickn'!$C$1:$C$112,0,1,1),Z113)</f>
        <v>67</v>
      </c>
      <c r="AB113" s="24">
        <v>67</v>
      </c>
      <c r="AC113" s="24">
        <f>IF(AB113&gt;900,_xlfn.XLOOKUP(ROUND(AB113,0),'CM-VL-G-C-GL-B-T-ClassRimThickn'!$B$1:$B$112,'CM-VL-G-C-GL-B-T-ClassRimThickn'!$C$1:$C$112,0,1,1),AB113)</f>
        <v>67</v>
      </c>
      <c r="AD113" s="24">
        <v>66</v>
      </c>
      <c r="AE113" s="24">
        <f>IF(AD113&gt;900,_xlfn.XLOOKUP(ROUND(AD113,0),'CM-VL-G-C-GL-B-T-ClassRimThickn'!$B$1:$B$112,'CM-VL-G-C-GL-B-T-ClassRimThickn'!$C$1:$C$112,0,1,1),AD113)</f>
        <v>66</v>
      </c>
      <c r="AF113" s="24">
        <v>67.5</v>
      </c>
      <c r="AG113" s="24">
        <f>IF(AF113&gt;900,_xlfn.XLOOKUP(ROUND(AF113,0),'CM-VL-G-C-GL-B-T-ClassRimThickn'!$B$1:$B$112,'CM-VL-G-C-GL-B-T-ClassRimThickn'!$C$1:$C$112,0,1,1),AF113)</f>
        <v>67.5</v>
      </c>
      <c r="AH113" s="24">
        <v>29</v>
      </c>
      <c r="AI113" s="24">
        <v>28.5</v>
      </c>
      <c r="AJ113" s="24">
        <v>28.5</v>
      </c>
      <c r="AK113" s="24">
        <v>28.5</v>
      </c>
      <c r="AL113" s="24">
        <v>28.5</v>
      </c>
      <c r="AM113" s="24">
        <v>28</v>
      </c>
      <c r="AN113" s="24">
        <v>29</v>
      </c>
      <c r="AO113" s="24">
        <v>29.5</v>
      </c>
      <c r="AP113" s="24">
        <v>28</v>
      </c>
      <c r="AQ113" s="24">
        <v>29</v>
      </c>
      <c r="AR113" s="24">
        <v>29.5</v>
      </c>
      <c r="AS113" s="24">
        <v>30</v>
      </c>
      <c r="AT113" s="24">
        <v>28.5</v>
      </c>
      <c r="AU113" s="24">
        <v>28</v>
      </c>
      <c r="AV113" s="24">
        <v>29</v>
      </c>
      <c r="AW113" s="24">
        <v>28.5</v>
      </c>
      <c r="AX113" s="24">
        <v>27</v>
      </c>
      <c r="AY113" s="24">
        <v>28</v>
      </c>
      <c r="AZ113" s="24">
        <v>28</v>
      </c>
      <c r="BA113" s="24">
        <v>28</v>
      </c>
      <c r="BB113" s="24">
        <v>28</v>
      </c>
      <c r="BC113" s="24">
        <v>28</v>
      </c>
      <c r="BD113" s="24">
        <v>28</v>
      </c>
      <c r="BE113" s="24">
        <v>27.5</v>
      </c>
      <c r="BF113" s="24">
        <v>0</v>
      </c>
      <c r="BG113" s="24">
        <v>0</v>
      </c>
      <c r="BH113" s="24">
        <v>0</v>
      </c>
      <c r="BI113" s="24">
        <v>0</v>
      </c>
      <c r="BJ113" s="24">
        <v>0</v>
      </c>
      <c r="BL113" s="24">
        <v>0</v>
      </c>
      <c r="BM113" s="24">
        <v>0</v>
      </c>
      <c r="BN113" s="24">
        <v>0</v>
      </c>
      <c r="BO113" s="24">
        <v>0</v>
      </c>
      <c r="BP113" s="24">
        <v>0</v>
      </c>
      <c r="BQ113" s="24">
        <v>0</v>
      </c>
      <c r="BR113" s="24">
        <v>0</v>
      </c>
      <c r="BS113" s="24">
        <v>0</v>
      </c>
      <c r="BT113" s="24">
        <v>0</v>
      </c>
      <c r="BU113" s="24">
        <v>0</v>
      </c>
      <c r="BV113" s="24">
        <v>0</v>
      </c>
      <c r="BW113" s="24">
        <v>0</v>
      </c>
      <c r="BX113" s="24">
        <v>0</v>
      </c>
      <c r="BY113" s="24">
        <v>0</v>
      </c>
      <c r="BZ113" s="24">
        <v>0</v>
      </c>
      <c r="CA113" s="24">
        <v>0</v>
      </c>
      <c r="CB113" s="24">
        <v>0</v>
      </c>
      <c r="CD113" s="24">
        <v>100</v>
      </c>
      <c r="CE113" s="24">
        <v>100</v>
      </c>
      <c r="CF113" s="24">
        <v>100</v>
      </c>
      <c r="CG113" s="24">
        <v>105</v>
      </c>
      <c r="CH113" s="24">
        <v>105</v>
      </c>
      <c r="CI113" s="24">
        <v>105</v>
      </c>
      <c r="CO113" s="34">
        <f t="shared" si="8"/>
        <v>491681</v>
      </c>
    </row>
    <row r="114" spans="1:93" ht="15" hidden="1">
      <c r="A114" s="23" t="s">
        <v>116</v>
      </c>
      <c r="B114" s="52">
        <v>42640</v>
      </c>
      <c r="C114" s="25" t="str">
        <f t="shared" si="6"/>
        <v/>
      </c>
      <c r="G114" s="24">
        <f t="shared" si="7"/>
        <v>70</v>
      </c>
      <c r="H114" s="24">
        <v>498280</v>
      </c>
      <c r="I114" s="24" t="str">
        <f t="shared" si="9"/>
        <v/>
      </c>
      <c r="K114" s="24">
        <f>IF(J114&gt;900,_xlfn.XLOOKUP(ROUND(J114,0),'CM-VL-G-C-GL-B-T-ClassRimThickn'!$B$1:$B$112,'CM-VL-G-C-GL-B-T-ClassRimThickn'!$C$1:$C$112,0,1,1),J114)</f>
        <v>0</v>
      </c>
      <c r="L114" s="24">
        <v>65</v>
      </c>
      <c r="M114" s="24">
        <f>IF(L114&gt;900,_xlfn.XLOOKUP(ROUND(L114,0),'CM-VL-G-C-GL-B-T-ClassRimThickn'!$B$1:$B$112,'CM-VL-G-C-GL-B-T-ClassRimThickn'!$C$1:$C$112,0,1,1),L114)</f>
        <v>65</v>
      </c>
      <c r="N114" s="24">
        <v>66</v>
      </c>
      <c r="O114" s="24">
        <f>IF(N114&gt;900,_xlfn.XLOOKUP(ROUND(N114,0),'CM-VL-G-C-GL-B-T-ClassRimThickn'!$B$1:$B$112,'CM-VL-G-C-GL-B-T-ClassRimThickn'!$C$1:$C$112,0,1,1),N114)</f>
        <v>66</v>
      </c>
      <c r="P114" s="24">
        <v>67</v>
      </c>
      <c r="Q114" s="24">
        <f>IF(P114&gt;900,_xlfn.XLOOKUP(ROUND(P114,0),'CM-VL-G-C-GL-B-T-ClassRimThickn'!$B$1:$B$112,'CM-VL-G-C-GL-B-T-ClassRimThickn'!$C$1:$C$112,0,1,1),P114)</f>
        <v>67</v>
      </c>
      <c r="S114" s="24">
        <f>IF(R114&gt;900,_xlfn.XLOOKUP(ROUND(R114,0),'CM-VL-G-C-GL-B-T-ClassRimThickn'!$B$1:$B$112,'CM-VL-G-C-GL-B-T-ClassRimThickn'!$C$1:$C$112,0,1,1),R114)</f>
        <v>0</v>
      </c>
      <c r="T114" s="24">
        <v>66</v>
      </c>
      <c r="U114" s="24">
        <f>IF(T114&gt;900,_xlfn.XLOOKUP(ROUND(T114,0),'CM-VL-G-C-GL-B-T-ClassRimThickn'!$B$1:$B$112,'CM-VL-G-C-GL-B-T-ClassRimThickn'!$C$1:$C$112,0,1,1),T114)</f>
        <v>66</v>
      </c>
      <c r="V114" s="24">
        <v>66</v>
      </c>
      <c r="W114" s="24">
        <f>IF(V114&gt;900,_xlfn.XLOOKUP(ROUND(V114,0),'CM-VL-G-C-GL-B-T-ClassRimThickn'!$B$1:$B$112,'CM-VL-G-C-GL-B-T-ClassRimThickn'!$C$1:$C$112,0,1,1),V114)</f>
        <v>66</v>
      </c>
      <c r="X114" s="24">
        <v>65</v>
      </c>
      <c r="Y114" s="24">
        <f>IF(X114&gt;900,_xlfn.XLOOKUP(ROUND(X114,0),'CM-VL-G-C-GL-B-T-ClassRimThickn'!$B$1:$B$112,'CM-VL-G-C-GL-B-T-ClassRimThickn'!$C$1:$C$112,0,1,1),X114)</f>
        <v>65</v>
      </c>
      <c r="Z114" s="24">
        <v>66</v>
      </c>
      <c r="AA114" s="24">
        <f>IF(Z114&gt;900,_xlfn.XLOOKUP(ROUND(Z114,0),'CM-VL-G-C-GL-B-T-ClassRimThickn'!$B$1:$B$112,'CM-VL-G-C-GL-B-T-ClassRimThickn'!$C$1:$C$112,0,1,1),Z114)</f>
        <v>66</v>
      </c>
      <c r="AB114" s="24">
        <v>66</v>
      </c>
      <c r="AC114" s="24">
        <f>IF(AB114&gt;900,_xlfn.XLOOKUP(ROUND(AB114,0),'CM-VL-G-C-GL-B-T-ClassRimThickn'!$B$1:$B$112,'CM-VL-G-C-GL-B-T-ClassRimThickn'!$C$1:$C$112,0,1,1),AB114)</f>
        <v>66</v>
      </c>
      <c r="AD114" s="24">
        <v>64</v>
      </c>
      <c r="AE114" s="24">
        <f>IF(AD114&gt;900,_xlfn.XLOOKUP(ROUND(AD114,0),'CM-VL-G-C-GL-B-T-ClassRimThickn'!$B$1:$B$112,'CM-VL-G-C-GL-B-T-ClassRimThickn'!$C$1:$C$112,0,1,1),AD114)</f>
        <v>64</v>
      </c>
      <c r="AF114" s="24">
        <v>65</v>
      </c>
      <c r="AG114" s="24">
        <f>IF(AF114&gt;900,_xlfn.XLOOKUP(ROUND(AF114,0),'CM-VL-G-C-GL-B-T-ClassRimThickn'!$B$1:$B$112,'CM-VL-G-C-GL-B-T-ClassRimThickn'!$C$1:$C$112,0,1,1),AF114)</f>
        <v>65</v>
      </c>
      <c r="AH114" s="24">
        <v>29</v>
      </c>
      <c r="AI114" s="24">
        <v>28</v>
      </c>
      <c r="AJ114" s="24">
        <v>28</v>
      </c>
      <c r="AK114" s="24">
        <v>28</v>
      </c>
      <c r="AL114" s="24">
        <v>29</v>
      </c>
      <c r="AM114" s="24">
        <v>28</v>
      </c>
      <c r="AN114" s="24">
        <v>28</v>
      </c>
      <c r="AO114" s="24">
        <v>29</v>
      </c>
      <c r="AP114" s="24">
        <v>27</v>
      </c>
      <c r="AQ114" s="24">
        <v>28.5</v>
      </c>
      <c r="AR114" s="24">
        <v>29</v>
      </c>
      <c r="AS114" s="24">
        <v>27.5</v>
      </c>
      <c r="AT114" s="24">
        <v>28</v>
      </c>
      <c r="AU114" s="24">
        <v>28</v>
      </c>
      <c r="AV114" s="24">
        <v>28</v>
      </c>
      <c r="AW114" s="24">
        <v>29</v>
      </c>
      <c r="AX114" s="24">
        <v>29</v>
      </c>
      <c r="AY114" s="24">
        <v>29</v>
      </c>
      <c r="AZ114" s="24">
        <v>29</v>
      </c>
      <c r="BA114" s="24">
        <v>29</v>
      </c>
      <c r="BB114" s="24">
        <v>28</v>
      </c>
      <c r="BC114" s="24">
        <v>28</v>
      </c>
      <c r="BD114" s="24">
        <v>28</v>
      </c>
      <c r="BE114" s="24">
        <v>29</v>
      </c>
      <c r="BF114" s="24">
        <v>0</v>
      </c>
      <c r="BG114" s="24">
        <v>0</v>
      </c>
      <c r="BH114" s="24">
        <v>0</v>
      </c>
      <c r="BI114" s="24">
        <v>0</v>
      </c>
      <c r="BJ114" s="24">
        <v>0</v>
      </c>
      <c r="BL114" s="24">
        <v>0</v>
      </c>
      <c r="BM114" s="24">
        <v>0</v>
      </c>
      <c r="BN114" s="24">
        <v>0</v>
      </c>
      <c r="BO114" s="24">
        <v>0</v>
      </c>
      <c r="BP114" s="24">
        <v>0</v>
      </c>
      <c r="BQ114" s="24">
        <v>0</v>
      </c>
      <c r="BR114" s="24">
        <v>0</v>
      </c>
      <c r="BS114" s="24">
        <v>0</v>
      </c>
      <c r="BT114" s="24">
        <v>0</v>
      </c>
      <c r="BU114" s="24">
        <v>0</v>
      </c>
      <c r="BV114" s="24">
        <v>0</v>
      </c>
      <c r="BW114" s="24">
        <v>0</v>
      </c>
      <c r="BX114" s="24">
        <v>0</v>
      </c>
      <c r="BY114" s="24">
        <v>0</v>
      </c>
      <c r="BZ114" s="24">
        <v>0</v>
      </c>
      <c r="CA114" s="24">
        <v>0</v>
      </c>
      <c r="CB114" s="24">
        <v>0</v>
      </c>
      <c r="CD114" s="24">
        <v>97</v>
      </c>
      <c r="CE114" s="24">
        <v>100</v>
      </c>
      <c r="CF114" s="24">
        <v>102</v>
      </c>
      <c r="CG114" s="24">
        <v>92</v>
      </c>
      <c r="CH114" s="24">
        <v>94</v>
      </c>
      <c r="CI114" s="24">
        <v>98</v>
      </c>
      <c r="CO114" s="34">
        <f t="shared" si="8"/>
        <v>498280</v>
      </c>
    </row>
    <row r="115" spans="1:93" ht="15" hidden="1">
      <c r="A115" s="23" t="s">
        <v>116</v>
      </c>
      <c r="B115" s="52">
        <v>42713</v>
      </c>
      <c r="C115" s="25" t="str">
        <f t="shared" si="6"/>
        <v/>
      </c>
      <c r="G115" s="24">
        <f t="shared" si="7"/>
        <v>73</v>
      </c>
      <c r="H115" s="24">
        <v>499502</v>
      </c>
      <c r="I115" s="24" t="str">
        <f t="shared" si="9"/>
        <v/>
      </c>
      <c r="K115" s="24">
        <f>IF(J115&gt;900,_xlfn.XLOOKUP(ROUND(J115,0),'CM-VL-G-C-GL-B-T-ClassRimThickn'!$B$1:$B$112,'CM-VL-G-C-GL-B-T-ClassRimThickn'!$C$1:$C$112,0,1,1),J115)</f>
        <v>0</v>
      </c>
      <c r="L115" s="24">
        <v>68</v>
      </c>
      <c r="M115" s="24">
        <f>IF(L115&gt;900,_xlfn.XLOOKUP(ROUND(L115,0),'CM-VL-G-C-GL-B-T-ClassRimThickn'!$B$1:$B$112,'CM-VL-G-C-GL-B-T-ClassRimThickn'!$C$1:$C$112,0,1,1),L115)</f>
        <v>68</v>
      </c>
      <c r="N115" s="24">
        <v>69</v>
      </c>
      <c r="O115" s="24">
        <f>IF(N115&gt;900,_xlfn.XLOOKUP(ROUND(N115,0),'CM-VL-G-C-GL-B-T-ClassRimThickn'!$B$1:$B$112,'CM-VL-G-C-GL-B-T-ClassRimThickn'!$C$1:$C$112,0,1,1),N115)</f>
        <v>69</v>
      </c>
      <c r="P115" s="24">
        <v>68</v>
      </c>
      <c r="Q115" s="24">
        <f>IF(P115&gt;900,_xlfn.XLOOKUP(ROUND(P115,0),'CM-VL-G-C-GL-B-T-ClassRimThickn'!$B$1:$B$112,'CM-VL-G-C-GL-B-T-ClassRimThickn'!$C$1:$C$112,0,1,1),P115)</f>
        <v>68</v>
      </c>
      <c r="S115" s="24">
        <f>IF(R115&gt;900,_xlfn.XLOOKUP(ROUND(R115,0),'CM-VL-G-C-GL-B-T-ClassRimThickn'!$B$1:$B$112,'CM-VL-G-C-GL-B-T-ClassRimThickn'!$C$1:$C$112,0,1,1),R115)</f>
        <v>0</v>
      </c>
      <c r="T115" s="24">
        <v>67.5</v>
      </c>
      <c r="U115" s="24">
        <f>IF(T115&gt;900,_xlfn.XLOOKUP(ROUND(T115,0),'CM-VL-G-C-GL-B-T-ClassRimThickn'!$B$1:$B$112,'CM-VL-G-C-GL-B-T-ClassRimThickn'!$C$1:$C$112,0,1,1),T115)</f>
        <v>67.5</v>
      </c>
      <c r="V115" s="24">
        <v>67</v>
      </c>
      <c r="W115" s="24">
        <f>IF(V115&gt;900,_xlfn.XLOOKUP(ROUND(V115,0),'CM-VL-G-C-GL-B-T-ClassRimThickn'!$B$1:$B$112,'CM-VL-G-C-GL-B-T-ClassRimThickn'!$C$1:$C$112,0,1,1),V115)</f>
        <v>67</v>
      </c>
      <c r="X115" s="24">
        <v>67.5</v>
      </c>
      <c r="Y115" s="24">
        <f>IF(X115&gt;900,_xlfn.XLOOKUP(ROUND(X115,0),'CM-VL-G-C-GL-B-T-ClassRimThickn'!$B$1:$B$112,'CM-VL-G-C-GL-B-T-ClassRimThickn'!$C$1:$C$112,0,1,1),X115)</f>
        <v>67.5</v>
      </c>
      <c r="Z115" s="24">
        <v>68.5</v>
      </c>
      <c r="AA115" s="24">
        <f>IF(Z115&gt;900,_xlfn.XLOOKUP(ROUND(Z115,0),'CM-VL-G-C-GL-B-T-ClassRimThickn'!$B$1:$B$112,'CM-VL-G-C-GL-B-T-ClassRimThickn'!$C$1:$C$112,0,1,1),Z115)</f>
        <v>68.5</v>
      </c>
      <c r="AB115" s="24">
        <v>68</v>
      </c>
      <c r="AC115" s="24">
        <f>IF(AB115&gt;900,_xlfn.XLOOKUP(ROUND(AB115,0),'CM-VL-G-C-GL-B-T-ClassRimThickn'!$B$1:$B$112,'CM-VL-G-C-GL-B-T-ClassRimThickn'!$C$1:$C$112,0,1,1),AB115)</f>
        <v>68</v>
      </c>
      <c r="AD115" s="24">
        <v>67</v>
      </c>
      <c r="AE115" s="24">
        <f>IF(AD115&gt;900,_xlfn.XLOOKUP(ROUND(AD115,0),'CM-VL-G-C-GL-B-T-ClassRimThickn'!$B$1:$B$112,'CM-VL-G-C-GL-B-T-ClassRimThickn'!$C$1:$C$112,0,1,1),AD115)</f>
        <v>67</v>
      </c>
      <c r="AF115" s="24">
        <v>67</v>
      </c>
      <c r="AG115" s="24">
        <f>IF(AF115&gt;900,_xlfn.XLOOKUP(ROUND(AF115,0),'CM-VL-G-C-GL-B-T-ClassRimThickn'!$B$1:$B$112,'CM-VL-G-C-GL-B-T-ClassRimThickn'!$C$1:$C$112,0,1,1),AF115)</f>
        <v>67</v>
      </c>
      <c r="AH115" s="24">
        <v>28</v>
      </c>
      <c r="AI115" s="24">
        <v>28</v>
      </c>
      <c r="AJ115" s="24">
        <v>28</v>
      </c>
      <c r="AK115" s="24">
        <v>28</v>
      </c>
      <c r="AL115" s="24">
        <v>27.5</v>
      </c>
      <c r="AM115" s="24">
        <v>27</v>
      </c>
      <c r="AN115" s="24">
        <v>27.5</v>
      </c>
      <c r="AO115" s="24">
        <v>28</v>
      </c>
      <c r="AP115" s="24">
        <v>26</v>
      </c>
      <c r="AQ115" s="24">
        <v>28</v>
      </c>
      <c r="AR115" s="24">
        <v>28</v>
      </c>
      <c r="AS115" s="24">
        <v>27</v>
      </c>
      <c r="AT115" s="24">
        <v>28</v>
      </c>
      <c r="AU115" s="24">
        <v>28</v>
      </c>
      <c r="AV115" s="24">
        <v>28</v>
      </c>
      <c r="AW115" s="24">
        <v>28.5</v>
      </c>
      <c r="AX115" s="24">
        <v>29</v>
      </c>
      <c r="AY115" s="24">
        <v>28</v>
      </c>
      <c r="AZ115" s="24">
        <v>28</v>
      </c>
      <c r="BA115" s="24">
        <v>28</v>
      </c>
      <c r="BB115" s="24">
        <v>28</v>
      </c>
      <c r="BC115" s="24">
        <v>28</v>
      </c>
      <c r="BD115" s="24">
        <v>28</v>
      </c>
      <c r="BE115" s="24">
        <v>29</v>
      </c>
      <c r="BF115" s="24">
        <v>0</v>
      </c>
      <c r="BG115" s="24">
        <v>0</v>
      </c>
      <c r="BH115" s="24">
        <v>0</v>
      </c>
      <c r="BI115" s="24">
        <v>0</v>
      </c>
      <c r="BJ115" s="24">
        <v>0</v>
      </c>
      <c r="BL115" s="24">
        <v>0</v>
      </c>
      <c r="BM115" s="24">
        <v>0</v>
      </c>
      <c r="BN115" s="24">
        <v>0</v>
      </c>
      <c r="BO115" s="24">
        <v>0</v>
      </c>
      <c r="BP115" s="24">
        <v>0</v>
      </c>
      <c r="BQ115" s="24">
        <v>0</v>
      </c>
      <c r="BR115" s="24">
        <v>0</v>
      </c>
      <c r="BS115" s="24">
        <v>0</v>
      </c>
      <c r="BT115" s="24">
        <v>0</v>
      </c>
      <c r="BU115" s="24">
        <v>0</v>
      </c>
      <c r="BV115" s="24">
        <v>0</v>
      </c>
      <c r="BW115" s="24">
        <v>0</v>
      </c>
      <c r="BX115" s="24">
        <v>0</v>
      </c>
      <c r="BY115" s="24">
        <v>0</v>
      </c>
      <c r="BZ115" s="24">
        <v>0</v>
      </c>
      <c r="CA115" s="24">
        <v>0</v>
      </c>
      <c r="CB115" s="24">
        <v>0</v>
      </c>
      <c r="CD115" s="24">
        <v>101</v>
      </c>
      <c r="CE115" s="24">
        <v>109</v>
      </c>
      <c r="CF115" s="24">
        <v>102</v>
      </c>
      <c r="CG115" s="24">
        <v>93</v>
      </c>
      <c r="CH115" s="24">
        <v>96</v>
      </c>
      <c r="CI115" s="24">
        <v>96</v>
      </c>
      <c r="CO115" s="34">
        <f t="shared" si="8"/>
        <v>499502</v>
      </c>
    </row>
    <row r="116" spans="1:93" ht="15" hidden="1">
      <c r="A116" s="23" t="s">
        <v>116</v>
      </c>
      <c r="B116" s="52">
        <v>42788</v>
      </c>
      <c r="C116" s="25" t="str">
        <f t="shared" si="6"/>
        <v/>
      </c>
      <c r="G116" s="24">
        <f t="shared" si="7"/>
        <v>75</v>
      </c>
      <c r="H116" s="24">
        <v>504441</v>
      </c>
      <c r="I116" s="24" t="str">
        <f t="shared" si="9"/>
        <v/>
      </c>
      <c r="K116" s="24">
        <f>IF(J116&gt;900,_xlfn.XLOOKUP(ROUND(J116,0),'CM-VL-G-C-GL-B-T-ClassRimThickn'!$B$1:$B$112,'CM-VL-G-C-GL-B-T-ClassRimThickn'!$C$1:$C$112,0,1,1),J116)</f>
        <v>0</v>
      </c>
      <c r="L116" s="24">
        <v>66</v>
      </c>
      <c r="M116" s="24">
        <f>IF(L116&gt;900,_xlfn.XLOOKUP(ROUND(L116,0),'CM-VL-G-C-GL-B-T-ClassRimThickn'!$B$1:$B$112,'CM-VL-G-C-GL-B-T-ClassRimThickn'!$C$1:$C$112,0,1,1),L116)</f>
        <v>66</v>
      </c>
      <c r="N116" s="24">
        <v>68</v>
      </c>
      <c r="O116" s="24">
        <f>IF(N116&gt;900,_xlfn.XLOOKUP(ROUND(N116,0),'CM-VL-G-C-GL-B-T-ClassRimThickn'!$B$1:$B$112,'CM-VL-G-C-GL-B-T-ClassRimThickn'!$C$1:$C$112,0,1,1),N116)</f>
        <v>68</v>
      </c>
      <c r="P116" s="24">
        <v>67</v>
      </c>
      <c r="Q116" s="24">
        <f>IF(P116&gt;900,_xlfn.XLOOKUP(ROUND(P116,0),'CM-VL-G-C-GL-B-T-ClassRimThickn'!$B$1:$B$112,'CM-VL-G-C-GL-B-T-ClassRimThickn'!$C$1:$C$112,0,1,1),P116)</f>
        <v>67</v>
      </c>
      <c r="S116" s="24">
        <f>IF(R116&gt;900,_xlfn.XLOOKUP(ROUND(R116,0),'CM-VL-G-C-GL-B-T-ClassRimThickn'!$B$1:$B$112,'CM-VL-G-C-GL-B-T-ClassRimThickn'!$C$1:$C$112,0,1,1),R116)</f>
        <v>0</v>
      </c>
      <c r="T116" s="24">
        <v>66.5</v>
      </c>
      <c r="U116" s="24">
        <f>IF(T116&gt;900,_xlfn.XLOOKUP(ROUND(T116,0),'CM-VL-G-C-GL-B-T-ClassRimThickn'!$B$1:$B$112,'CM-VL-G-C-GL-B-T-ClassRimThickn'!$C$1:$C$112,0,1,1),T116)</f>
        <v>66.5</v>
      </c>
      <c r="V116" s="24">
        <v>66</v>
      </c>
      <c r="W116" s="24">
        <f>IF(V116&gt;900,_xlfn.XLOOKUP(ROUND(V116,0),'CM-VL-G-C-GL-B-T-ClassRimThickn'!$B$1:$B$112,'CM-VL-G-C-GL-B-T-ClassRimThickn'!$C$1:$C$112,0,1,1),V116)</f>
        <v>66</v>
      </c>
      <c r="X116" s="24">
        <v>65</v>
      </c>
      <c r="Y116" s="24">
        <f>IF(X116&gt;900,_xlfn.XLOOKUP(ROUND(X116,0),'CM-VL-G-C-GL-B-T-ClassRimThickn'!$B$1:$B$112,'CM-VL-G-C-GL-B-T-ClassRimThickn'!$C$1:$C$112,0,1,1),X116)</f>
        <v>65</v>
      </c>
      <c r="Z116" s="24">
        <v>66.5</v>
      </c>
      <c r="AA116" s="24">
        <f>IF(Z116&gt;900,_xlfn.XLOOKUP(ROUND(Z116,0),'CM-VL-G-C-GL-B-T-ClassRimThickn'!$B$1:$B$112,'CM-VL-G-C-GL-B-T-ClassRimThickn'!$C$1:$C$112,0,1,1),Z116)</f>
        <v>66.5</v>
      </c>
      <c r="AB116" s="24">
        <v>66</v>
      </c>
      <c r="AC116" s="24">
        <f>IF(AB116&gt;900,_xlfn.XLOOKUP(ROUND(AB116,0),'CM-VL-G-C-GL-B-T-ClassRimThickn'!$B$1:$B$112,'CM-VL-G-C-GL-B-T-ClassRimThickn'!$C$1:$C$112,0,1,1),AB116)</f>
        <v>66</v>
      </c>
      <c r="AD116" s="24">
        <v>64.5</v>
      </c>
      <c r="AE116" s="24">
        <f>IF(AD116&gt;900,_xlfn.XLOOKUP(ROUND(AD116,0),'CM-VL-G-C-GL-B-T-ClassRimThickn'!$B$1:$B$112,'CM-VL-G-C-GL-B-T-ClassRimThickn'!$C$1:$C$112,0,1,1),AD116)</f>
        <v>64.5</v>
      </c>
      <c r="AF116" s="24">
        <v>64.5</v>
      </c>
      <c r="AG116" s="24">
        <f>IF(AF116&gt;900,_xlfn.XLOOKUP(ROUND(AF116,0),'CM-VL-G-C-GL-B-T-ClassRimThickn'!$B$1:$B$112,'CM-VL-G-C-GL-B-T-ClassRimThickn'!$C$1:$C$112,0,1,1),AF116)</f>
        <v>64.5</v>
      </c>
      <c r="AH116" s="24">
        <v>28</v>
      </c>
      <c r="AI116" s="24">
        <v>27</v>
      </c>
      <c r="AJ116" s="24">
        <v>27</v>
      </c>
      <c r="AK116" s="24">
        <v>27</v>
      </c>
      <c r="AL116" s="24">
        <v>27.5</v>
      </c>
      <c r="AM116" s="24">
        <v>27</v>
      </c>
      <c r="AN116" s="24">
        <v>26.5</v>
      </c>
      <c r="AO116" s="24">
        <v>27</v>
      </c>
      <c r="AP116" s="24">
        <v>25</v>
      </c>
      <c r="AQ116" s="24">
        <v>27</v>
      </c>
      <c r="AR116" s="24">
        <v>27.5</v>
      </c>
      <c r="AS116" s="24">
        <v>27</v>
      </c>
      <c r="AT116" s="24">
        <v>29</v>
      </c>
      <c r="AU116" s="24">
        <v>28.5</v>
      </c>
      <c r="AV116" s="24">
        <v>28.5</v>
      </c>
      <c r="AW116" s="24">
        <v>29</v>
      </c>
      <c r="AX116" s="24">
        <v>29</v>
      </c>
      <c r="AY116" s="24">
        <v>29</v>
      </c>
      <c r="AZ116" s="24">
        <v>29</v>
      </c>
      <c r="BA116" s="24">
        <v>28.5</v>
      </c>
      <c r="BB116" s="24">
        <v>28</v>
      </c>
      <c r="BC116" s="24">
        <v>28</v>
      </c>
      <c r="BD116" s="24">
        <v>28.5</v>
      </c>
      <c r="BE116" s="24">
        <v>29.5</v>
      </c>
      <c r="BF116" s="24">
        <v>0</v>
      </c>
      <c r="BG116" s="24">
        <v>0</v>
      </c>
      <c r="BH116" s="24">
        <v>0</v>
      </c>
      <c r="BI116" s="24">
        <v>0</v>
      </c>
      <c r="BJ116" s="24">
        <v>0</v>
      </c>
      <c r="BL116" s="24">
        <v>0</v>
      </c>
      <c r="BM116" s="24">
        <v>0</v>
      </c>
      <c r="BN116" s="24">
        <v>0</v>
      </c>
      <c r="BO116" s="24">
        <v>0</v>
      </c>
      <c r="BP116" s="24">
        <v>0</v>
      </c>
      <c r="BQ116" s="24">
        <v>0</v>
      </c>
      <c r="BR116" s="24">
        <v>0</v>
      </c>
      <c r="BS116" s="24">
        <v>0</v>
      </c>
      <c r="BT116" s="24">
        <v>0</v>
      </c>
      <c r="BU116" s="24">
        <v>0</v>
      </c>
      <c r="BV116" s="24">
        <v>0</v>
      </c>
      <c r="BW116" s="24">
        <v>0</v>
      </c>
      <c r="BX116" s="24">
        <v>0</v>
      </c>
      <c r="BY116" s="24">
        <v>0</v>
      </c>
      <c r="BZ116" s="24">
        <v>0</v>
      </c>
      <c r="CA116" s="24">
        <v>0</v>
      </c>
      <c r="CB116" s="24">
        <v>0</v>
      </c>
      <c r="CD116" s="24">
        <v>105</v>
      </c>
      <c r="CE116" s="24">
        <v>105</v>
      </c>
      <c r="CF116" s="24">
        <v>103</v>
      </c>
      <c r="CG116" s="24">
        <v>94</v>
      </c>
      <c r="CH116" s="24">
        <v>98</v>
      </c>
      <c r="CI116" s="24">
        <v>99</v>
      </c>
      <c r="CO116" s="34">
        <f t="shared" si="8"/>
        <v>504441</v>
      </c>
    </row>
    <row r="117" spans="1:93" ht="15" hidden="1">
      <c r="A117" s="23" t="s">
        <v>116</v>
      </c>
      <c r="B117" s="52">
        <v>42910</v>
      </c>
      <c r="C117" s="25" t="str">
        <f t="shared" si="6"/>
        <v/>
      </c>
      <c r="G117" s="24">
        <f t="shared" si="7"/>
        <v>122</v>
      </c>
      <c r="H117" s="30">
        <f>(H118-H116)/(G117+G118)*G117+H116</f>
        <v>518037.77551020408</v>
      </c>
      <c r="I117" s="24" t="str">
        <f t="shared" si="9"/>
        <v/>
      </c>
      <c r="K117" s="24">
        <f>IF(J117&gt;900,_xlfn.XLOOKUP(ROUND(J117,0),'CM-VL-G-C-GL-B-T-ClassRimThickn'!$B$1:$B$112,'CM-VL-G-C-GL-B-T-ClassRimThickn'!$C$1:$C$112,0,1,1),J117)</f>
        <v>0</v>
      </c>
      <c r="L117" s="24">
        <v>65</v>
      </c>
      <c r="M117" s="24">
        <f>IF(L117&gt;900,_xlfn.XLOOKUP(ROUND(L117,0),'CM-VL-G-C-GL-B-T-ClassRimThickn'!$B$1:$B$112,'CM-VL-G-C-GL-B-T-ClassRimThickn'!$C$1:$C$112,0,1,1),L117)</f>
        <v>65</v>
      </c>
      <c r="N117" s="24">
        <v>67.5</v>
      </c>
      <c r="O117" s="24">
        <f>IF(N117&gt;900,_xlfn.XLOOKUP(ROUND(N117,0),'CM-VL-G-C-GL-B-T-ClassRimThickn'!$B$1:$B$112,'CM-VL-G-C-GL-B-T-ClassRimThickn'!$C$1:$C$112,0,1,1),N117)</f>
        <v>67.5</v>
      </c>
      <c r="P117" s="24">
        <v>66.5</v>
      </c>
      <c r="Q117" s="24">
        <f>IF(P117&gt;900,_xlfn.XLOOKUP(ROUND(P117,0),'CM-VL-G-C-GL-B-T-ClassRimThickn'!$B$1:$B$112,'CM-VL-G-C-GL-B-T-ClassRimThickn'!$C$1:$C$112,0,1,1),P117)</f>
        <v>66.5</v>
      </c>
      <c r="S117" s="24">
        <f>IF(R117&gt;900,_xlfn.XLOOKUP(ROUND(R117,0),'CM-VL-G-C-GL-B-T-ClassRimThickn'!$B$1:$B$112,'CM-VL-G-C-GL-B-T-ClassRimThickn'!$C$1:$C$112,0,1,1),R117)</f>
        <v>0</v>
      </c>
      <c r="T117" s="24">
        <v>66</v>
      </c>
      <c r="U117" s="24">
        <f>IF(T117&gt;900,_xlfn.XLOOKUP(ROUND(T117,0),'CM-VL-G-C-GL-B-T-ClassRimThickn'!$B$1:$B$112,'CM-VL-G-C-GL-B-T-ClassRimThickn'!$C$1:$C$112,0,1,1),T117)</f>
        <v>66</v>
      </c>
      <c r="V117" s="24">
        <v>67</v>
      </c>
      <c r="W117" s="24">
        <f>IF(V117&gt;900,_xlfn.XLOOKUP(ROUND(V117,0),'CM-VL-G-C-GL-B-T-ClassRimThickn'!$B$1:$B$112,'CM-VL-G-C-GL-B-T-ClassRimThickn'!$C$1:$C$112,0,1,1),V117)</f>
        <v>67</v>
      </c>
      <c r="X117" s="24">
        <v>65</v>
      </c>
      <c r="Y117" s="24">
        <f>IF(X117&gt;900,_xlfn.XLOOKUP(ROUND(X117,0),'CM-VL-G-C-GL-B-T-ClassRimThickn'!$B$1:$B$112,'CM-VL-G-C-GL-B-T-ClassRimThickn'!$C$1:$C$112,0,1,1),X117)</f>
        <v>65</v>
      </c>
      <c r="Z117" s="24">
        <v>67.5</v>
      </c>
      <c r="AA117" s="24">
        <f>IF(Z117&gt;900,_xlfn.XLOOKUP(ROUND(Z117,0),'CM-VL-G-C-GL-B-T-ClassRimThickn'!$B$1:$B$112,'CM-VL-G-C-GL-B-T-ClassRimThickn'!$C$1:$C$112,0,1,1),Z117)</f>
        <v>67.5</v>
      </c>
      <c r="AB117" s="24">
        <v>66.5</v>
      </c>
      <c r="AC117" s="24">
        <f>IF(AB117&gt;900,_xlfn.XLOOKUP(ROUND(AB117,0),'CM-VL-G-C-GL-B-T-ClassRimThickn'!$B$1:$B$112,'CM-VL-G-C-GL-B-T-ClassRimThickn'!$C$1:$C$112,0,1,1),AB117)</f>
        <v>66.5</v>
      </c>
      <c r="AD117" s="24">
        <v>66</v>
      </c>
      <c r="AE117" s="24">
        <f>IF(AD117&gt;900,_xlfn.XLOOKUP(ROUND(AD117,0),'CM-VL-G-C-GL-B-T-ClassRimThickn'!$B$1:$B$112,'CM-VL-G-C-GL-B-T-ClassRimThickn'!$C$1:$C$112,0,1,1),AD117)</f>
        <v>66</v>
      </c>
      <c r="AF117" s="24">
        <v>66</v>
      </c>
      <c r="AG117" s="24">
        <f>IF(AF117&gt;900,_xlfn.XLOOKUP(ROUND(AF117,0),'CM-VL-G-C-GL-B-T-ClassRimThickn'!$B$1:$B$112,'CM-VL-G-C-GL-B-T-ClassRimThickn'!$C$1:$C$112,0,1,1),AF117)</f>
        <v>66</v>
      </c>
      <c r="AH117" s="24">
        <v>27</v>
      </c>
      <c r="AI117" s="24">
        <v>27</v>
      </c>
      <c r="AJ117" s="24">
        <v>25</v>
      </c>
      <c r="AK117" s="24">
        <v>25.5</v>
      </c>
      <c r="AL117" s="24">
        <v>26.5</v>
      </c>
      <c r="AM117" s="24">
        <v>24</v>
      </c>
      <c r="AN117" s="24">
        <v>24</v>
      </c>
      <c r="AO117" s="24">
        <v>26</v>
      </c>
      <c r="AP117" s="24">
        <v>22</v>
      </c>
      <c r="AQ117" s="24">
        <v>25</v>
      </c>
      <c r="AR117" s="24">
        <v>26</v>
      </c>
      <c r="AS117" s="24">
        <v>24.5</v>
      </c>
      <c r="AT117" s="24">
        <v>29</v>
      </c>
      <c r="AU117" s="24">
        <v>29</v>
      </c>
      <c r="AV117" s="24">
        <v>29</v>
      </c>
      <c r="AW117" s="24">
        <v>29</v>
      </c>
      <c r="AX117" s="24">
        <v>29.5</v>
      </c>
      <c r="AY117" s="24">
        <v>29</v>
      </c>
      <c r="AZ117" s="24">
        <v>28</v>
      </c>
      <c r="BA117" s="24">
        <v>29</v>
      </c>
      <c r="BB117" s="24">
        <v>29</v>
      </c>
      <c r="BC117" s="24">
        <v>28.5</v>
      </c>
      <c r="BD117" s="24">
        <v>29</v>
      </c>
      <c r="BE117" s="24">
        <v>29.5</v>
      </c>
      <c r="BF117" s="24">
        <v>0</v>
      </c>
      <c r="BG117" s="24">
        <v>0</v>
      </c>
      <c r="BH117" s="24">
        <v>0</v>
      </c>
      <c r="BI117" s="24">
        <v>0</v>
      </c>
      <c r="BJ117" s="24">
        <v>0</v>
      </c>
      <c r="BL117" s="24">
        <v>0</v>
      </c>
      <c r="BM117" s="24">
        <v>0</v>
      </c>
      <c r="BN117" s="24">
        <v>0</v>
      </c>
      <c r="BO117" s="24">
        <v>0</v>
      </c>
      <c r="BP117" s="24">
        <v>0</v>
      </c>
      <c r="BQ117" s="24">
        <v>0</v>
      </c>
      <c r="BR117" s="24">
        <v>0</v>
      </c>
      <c r="BS117" s="24">
        <v>0</v>
      </c>
      <c r="BT117" s="24">
        <v>0</v>
      </c>
      <c r="BU117" s="24">
        <v>0</v>
      </c>
      <c r="BV117" s="24">
        <v>0</v>
      </c>
      <c r="BW117" s="24">
        <v>0.3</v>
      </c>
      <c r="BX117" s="24">
        <v>0.3</v>
      </c>
      <c r="BY117" s="24">
        <v>0.5</v>
      </c>
      <c r="BZ117" s="24">
        <v>0.3</v>
      </c>
      <c r="CA117" s="24">
        <v>0.3</v>
      </c>
      <c r="CB117" s="24">
        <v>0.3</v>
      </c>
      <c r="CD117" s="24">
        <v>110</v>
      </c>
      <c r="CE117" s="24">
        <v>110</v>
      </c>
      <c r="CF117" s="24">
        <v>110</v>
      </c>
      <c r="CG117" s="24">
        <v>95</v>
      </c>
      <c r="CH117" s="24">
        <v>100</v>
      </c>
      <c r="CI117" s="24">
        <v>100</v>
      </c>
      <c r="CO117" s="34">
        <f t="shared" si="8"/>
        <v>518037.77551020408</v>
      </c>
    </row>
    <row r="118" spans="1:93" ht="15" hidden="1">
      <c r="A118" s="23" t="s">
        <v>116</v>
      </c>
      <c r="B118" s="52">
        <v>42935</v>
      </c>
      <c r="C118" s="25" t="str">
        <f t="shared" si="6"/>
        <v/>
      </c>
      <c r="F118" s="24" t="s">
        <v>113</v>
      </c>
      <c r="G118" s="24">
        <f t="shared" si="7"/>
        <v>25</v>
      </c>
      <c r="H118" s="29">
        <v>520824</v>
      </c>
      <c r="I118" s="24" t="str">
        <f t="shared" si="9"/>
        <v/>
      </c>
      <c r="K118" s="24">
        <f>IF(J118&gt;900,_xlfn.XLOOKUP(ROUND(J118,0),'CM-VL-G-C-GL-B-T-ClassRimThickn'!$B$1:$B$112,'CM-VL-G-C-GL-B-T-ClassRimThickn'!$C$1:$C$112,0,1,1),J118)</f>
        <v>0</v>
      </c>
      <c r="L118" s="24">
        <v>951.9</v>
      </c>
      <c r="M118" s="24">
        <f>IF(L118&gt;900,_xlfn.XLOOKUP(ROUND(L118,0),'CM-VL-G-C-GL-B-T-ClassRimThickn'!$B$1:$B$112,'CM-VL-G-C-GL-B-T-ClassRimThickn'!$C$1:$C$112,0,1,1),L118)</f>
        <v>53</v>
      </c>
      <c r="N118" s="24">
        <v>944.6</v>
      </c>
      <c r="O118" s="24">
        <f>IF(N118&gt;900,_xlfn.XLOOKUP(ROUND(N118,0),'CM-VL-G-C-GL-B-T-ClassRimThickn'!$B$1:$B$112,'CM-VL-G-C-GL-B-T-ClassRimThickn'!$C$1:$C$112,0,1,1),N118)</f>
        <v>49.5</v>
      </c>
      <c r="P118" s="24">
        <v>955.3</v>
      </c>
      <c r="Q118" s="24">
        <f>IF(P118&gt;900,_xlfn.XLOOKUP(ROUND(P118,0),'CM-VL-G-C-GL-B-T-ClassRimThickn'!$B$1:$B$112,'CM-VL-G-C-GL-B-T-ClassRimThickn'!$C$1:$C$112,0,1,1),P118)</f>
        <v>54.5</v>
      </c>
      <c r="S118" s="24">
        <f>IF(R118&gt;900,_xlfn.XLOOKUP(ROUND(R118,0),'CM-VL-G-C-GL-B-T-ClassRimThickn'!$B$1:$B$112,'CM-VL-G-C-GL-B-T-ClassRimThickn'!$C$1:$C$112,0,1,1),R118)</f>
        <v>0</v>
      </c>
      <c r="T118" s="24">
        <v>949.6</v>
      </c>
      <c r="U118" s="24">
        <f>IF(T118&gt;900,_xlfn.XLOOKUP(ROUND(T118,0),'CM-VL-G-C-GL-B-T-ClassRimThickn'!$B$1:$B$112,'CM-VL-G-C-GL-B-T-ClassRimThickn'!$C$1:$C$112,0,1,1),T118)</f>
        <v>52</v>
      </c>
      <c r="V118" s="24">
        <v>950.8</v>
      </c>
      <c r="W118" s="24">
        <f>IF(V118&gt;900,_xlfn.XLOOKUP(ROUND(V118,0),'CM-VL-G-C-GL-B-T-ClassRimThickn'!$B$1:$B$112,'CM-VL-G-C-GL-B-T-ClassRimThickn'!$C$1:$C$112,0,1,1),V118)</f>
        <v>52.5</v>
      </c>
      <c r="X118" s="24">
        <v>951.7</v>
      </c>
      <c r="Y118" s="24">
        <f>IF(X118&gt;900,_xlfn.XLOOKUP(ROUND(X118,0),'CM-VL-G-C-GL-B-T-ClassRimThickn'!$B$1:$B$112,'CM-VL-G-C-GL-B-T-ClassRimThickn'!$C$1:$C$112,0,1,1),X118)</f>
        <v>53</v>
      </c>
      <c r="Z118" s="24">
        <v>944.6</v>
      </c>
      <c r="AA118" s="24">
        <f>IF(Z118&gt;900,_xlfn.XLOOKUP(ROUND(Z118,0),'CM-VL-G-C-GL-B-T-ClassRimThickn'!$B$1:$B$112,'CM-VL-G-C-GL-B-T-ClassRimThickn'!$C$1:$C$112,0,1,1),Z118)</f>
        <v>49.5</v>
      </c>
      <c r="AB118" s="24">
        <v>955.7</v>
      </c>
      <c r="AC118" s="24">
        <f>IF(AB118&gt;900,_xlfn.XLOOKUP(ROUND(AB118,0),'CM-VL-G-C-GL-B-T-ClassRimThickn'!$B$1:$B$112,'CM-VL-G-C-GL-B-T-ClassRimThickn'!$C$1:$C$112,0,1,1),AB118)</f>
        <v>55</v>
      </c>
      <c r="AD118" s="24">
        <v>955</v>
      </c>
      <c r="AE118" s="24">
        <f>IF(AD118&gt;900,_xlfn.XLOOKUP(ROUND(AD118,0),'CM-VL-G-C-GL-B-T-ClassRimThickn'!$B$1:$B$112,'CM-VL-G-C-GL-B-T-ClassRimThickn'!$C$1:$C$112,0,1,1),AD118)</f>
        <v>54.5</v>
      </c>
      <c r="AF118" s="24">
        <v>949.7</v>
      </c>
      <c r="AG118" s="24">
        <f>IF(AF118&gt;900,_xlfn.XLOOKUP(ROUND(AF118,0),'CM-VL-G-C-GL-B-T-ClassRimThickn'!$B$1:$B$112,'CM-VL-G-C-GL-B-T-ClassRimThickn'!$C$1:$C$112,0,1,1),AF118)</f>
        <v>52</v>
      </c>
      <c r="AH118" s="24">
        <v>29</v>
      </c>
      <c r="AI118" s="24">
        <v>29</v>
      </c>
      <c r="AJ118" s="24">
        <v>29</v>
      </c>
      <c r="AK118" s="24">
        <v>29</v>
      </c>
      <c r="AL118" s="24">
        <v>29</v>
      </c>
      <c r="AM118" s="24">
        <v>28</v>
      </c>
      <c r="AN118" s="24">
        <v>29</v>
      </c>
      <c r="AO118" s="24">
        <v>28</v>
      </c>
      <c r="AP118" s="24">
        <v>28</v>
      </c>
      <c r="AQ118" s="24">
        <v>29</v>
      </c>
      <c r="AR118" s="24">
        <v>29</v>
      </c>
      <c r="AS118" s="24">
        <v>29</v>
      </c>
      <c r="AT118" s="24">
        <v>28</v>
      </c>
      <c r="AU118" s="24">
        <v>28</v>
      </c>
      <c r="AV118" s="24">
        <v>28</v>
      </c>
      <c r="AW118" s="24">
        <v>28</v>
      </c>
      <c r="AX118" s="24">
        <v>28</v>
      </c>
      <c r="AY118" s="24">
        <v>28</v>
      </c>
      <c r="AZ118" s="24">
        <v>28</v>
      </c>
      <c r="BA118" s="24">
        <v>28</v>
      </c>
      <c r="BB118" s="24">
        <v>28</v>
      </c>
      <c r="BC118" s="24">
        <v>28</v>
      </c>
      <c r="BD118" s="24">
        <v>28</v>
      </c>
      <c r="BE118" s="24">
        <v>28</v>
      </c>
      <c r="BF118" s="24">
        <v>0</v>
      </c>
      <c r="BG118" s="24">
        <v>0</v>
      </c>
      <c r="BH118" s="24">
        <v>0</v>
      </c>
      <c r="BI118" s="24">
        <v>0</v>
      </c>
      <c r="BJ118" s="24">
        <v>0</v>
      </c>
      <c r="BL118" s="24">
        <v>0</v>
      </c>
      <c r="BM118" s="24">
        <v>0</v>
      </c>
      <c r="BN118" s="24">
        <v>0</v>
      </c>
      <c r="BO118" s="24">
        <v>0</v>
      </c>
      <c r="BP118" s="24">
        <v>0</v>
      </c>
      <c r="BQ118" s="24">
        <v>0</v>
      </c>
      <c r="BR118" s="24">
        <v>0</v>
      </c>
      <c r="BS118" s="24">
        <v>0</v>
      </c>
      <c r="BT118" s="24">
        <v>0</v>
      </c>
      <c r="BU118" s="24">
        <v>0</v>
      </c>
      <c r="BV118" s="24">
        <v>0</v>
      </c>
      <c r="BW118" s="24">
        <v>0</v>
      </c>
      <c r="BX118" s="24">
        <v>0</v>
      </c>
      <c r="BY118" s="24">
        <v>0</v>
      </c>
      <c r="BZ118" s="24">
        <v>0</v>
      </c>
      <c r="CA118" s="24">
        <v>0</v>
      </c>
      <c r="CB118" s="24">
        <v>0</v>
      </c>
      <c r="CC118" s="24">
        <v>0</v>
      </c>
      <c r="CO118" s="34">
        <f t="shared" si="8"/>
        <v>520824</v>
      </c>
    </row>
    <row r="119" spans="1:93" ht="15" hidden="1">
      <c r="A119" s="23" t="s">
        <v>117</v>
      </c>
      <c r="B119" s="52">
        <v>40400</v>
      </c>
      <c r="C119" s="25" t="str">
        <f t="shared" si="6"/>
        <v/>
      </c>
      <c r="G119" s="24" t="str">
        <f t="shared" si="7"/>
        <v/>
      </c>
      <c r="I119" s="24" t="str">
        <f t="shared" si="9"/>
        <v/>
      </c>
      <c r="K119" s="24">
        <f>IF(J119&gt;900,_xlfn.XLOOKUP(ROUND(J119,0),'CM-VL-G-C-GL-B-T-ClassRimThickn'!$B$1:$B$112,'CM-VL-G-C-GL-B-T-ClassRimThickn'!$C$1:$C$112,0,1,1),J119)</f>
        <v>0</v>
      </c>
      <c r="L119" s="24">
        <v>931.5</v>
      </c>
      <c r="M119" s="24">
        <f>IF(L119&gt;900,_xlfn.XLOOKUP(ROUND(L119,0),'CM-VL-G-C-GL-B-T-ClassRimThickn'!$B$1:$B$112,'CM-VL-G-C-GL-B-T-ClassRimThickn'!$C$1:$C$112,0,1,1),L119)</f>
        <v>43</v>
      </c>
      <c r="N119" s="24">
        <v>928.6</v>
      </c>
      <c r="O119" s="24">
        <f>IF(N119&gt;900,_xlfn.XLOOKUP(ROUND(N119,0),'CM-VL-G-C-GL-B-T-ClassRimThickn'!$B$1:$B$112,'CM-VL-G-C-GL-B-T-ClassRimThickn'!$C$1:$C$112,0,1,1),N119)</f>
        <v>41.5</v>
      </c>
      <c r="P119" s="24">
        <v>940.3</v>
      </c>
      <c r="Q119" s="24">
        <f>IF(P119&gt;900,_xlfn.XLOOKUP(ROUND(P119,0),'CM-VL-G-C-GL-B-T-ClassRimThickn'!$B$1:$B$112,'CM-VL-G-C-GL-B-T-ClassRimThickn'!$C$1:$C$112,0,1,1),P119)</f>
        <v>47</v>
      </c>
      <c r="S119" s="24">
        <f>IF(R119&gt;900,_xlfn.XLOOKUP(ROUND(R119,0),'CM-VL-G-C-GL-B-T-ClassRimThickn'!$B$1:$B$112,'CM-VL-G-C-GL-B-T-ClassRimThickn'!$C$1:$C$112,0,1,1),R119)</f>
        <v>0</v>
      </c>
      <c r="T119" s="24">
        <v>929.6</v>
      </c>
      <c r="U119" s="24">
        <f>IF(T119&gt;900,_xlfn.XLOOKUP(ROUND(T119,0),'CM-VL-G-C-GL-B-T-ClassRimThickn'!$B$1:$B$112,'CM-VL-G-C-GL-B-T-ClassRimThickn'!$C$1:$C$112,0,1,1),T119)</f>
        <v>42</v>
      </c>
      <c r="V119" s="24">
        <v>934.7</v>
      </c>
      <c r="W119" s="24">
        <f>IF(V119&gt;900,_xlfn.XLOOKUP(ROUND(V119,0),'CM-VL-G-C-GL-B-T-ClassRimThickn'!$B$1:$B$112,'CM-VL-G-C-GL-B-T-ClassRimThickn'!$C$1:$C$112,0,1,1),V119)</f>
        <v>44.5</v>
      </c>
      <c r="X119" s="24">
        <v>931.6</v>
      </c>
      <c r="Y119" s="24">
        <f>IF(X119&gt;900,_xlfn.XLOOKUP(ROUND(X119,0),'CM-VL-G-C-GL-B-T-ClassRimThickn'!$B$1:$B$112,'CM-VL-G-C-GL-B-T-ClassRimThickn'!$C$1:$C$112,0,1,1),X119)</f>
        <v>43</v>
      </c>
      <c r="Z119" s="24">
        <v>928.5</v>
      </c>
      <c r="AA119" s="24">
        <f>IF(Z119&gt;900,_xlfn.XLOOKUP(ROUND(Z119,0),'CM-VL-G-C-GL-B-T-ClassRimThickn'!$B$1:$B$112,'CM-VL-G-C-GL-B-T-ClassRimThickn'!$C$1:$C$112,0,1,1),Z119)</f>
        <v>41.5</v>
      </c>
      <c r="AB119" s="24">
        <v>940.4</v>
      </c>
      <c r="AC119" s="24">
        <f>IF(AB119&gt;900,_xlfn.XLOOKUP(ROUND(AB119,0),'CM-VL-G-C-GL-B-T-ClassRimThickn'!$B$1:$B$112,'CM-VL-G-C-GL-B-T-ClassRimThickn'!$C$1:$C$112,0,1,1),AB119)</f>
        <v>47</v>
      </c>
      <c r="AD119" s="24">
        <v>940.4</v>
      </c>
      <c r="AE119" s="24">
        <f>IF(AD119&gt;900,_xlfn.XLOOKUP(ROUND(AD119,0),'CM-VL-G-C-GL-B-T-ClassRimThickn'!$B$1:$B$112,'CM-VL-G-C-GL-B-T-ClassRimThickn'!$C$1:$C$112,0,1,1),AD119)</f>
        <v>47</v>
      </c>
      <c r="AF119" s="24">
        <v>929.5</v>
      </c>
      <c r="AG119" s="24">
        <f>IF(AF119&gt;900,_xlfn.XLOOKUP(ROUND(AF119,0),'CM-VL-G-C-GL-B-T-ClassRimThickn'!$B$1:$B$112,'CM-VL-G-C-GL-B-T-ClassRimThickn'!$C$1:$C$112,0,1,1),AF119)</f>
        <v>42</v>
      </c>
      <c r="AH119" s="24">
        <v>30</v>
      </c>
      <c r="AI119" s="24">
        <v>30</v>
      </c>
      <c r="AJ119" s="24">
        <v>25</v>
      </c>
      <c r="AK119" s="24">
        <v>30</v>
      </c>
      <c r="AL119" s="24">
        <v>30</v>
      </c>
      <c r="AM119" s="24">
        <v>30</v>
      </c>
      <c r="AN119" s="24">
        <v>30</v>
      </c>
      <c r="AO119" s="24">
        <v>30</v>
      </c>
      <c r="AP119" s="24">
        <v>24</v>
      </c>
      <c r="AQ119" s="24">
        <v>30</v>
      </c>
      <c r="AR119" s="24">
        <v>30</v>
      </c>
      <c r="AS119" s="24">
        <v>30</v>
      </c>
      <c r="AT119" s="24">
        <v>27</v>
      </c>
      <c r="AU119" s="24">
        <v>27</v>
      </c>
      <c r="AV119" s="24">
        <v>22</v>
      </c>
      <c r="AW119" s="24">
        <v>28</v>
      </c>
      <c r="AX119" s="24">
        <v>28</v>
      </c>
      <c r="AY119" s="24">
        <v>25</v>
      </c>
      <c r="AZ119" s="24">
        <v>27</v>
      </c>
      <c r="BA119" s="24">
        <v>27</v>
      </c>
      <c r="BB119" s="24">
        <v>27</v>
      </c>
      <c r="BC119" s="24">
        <v>27</v>
      </c>
      <c r="BD119" s="24">
        <v>28</v>
      </c>
      <c r="BE119" s="24">
        <v>23</v>
      </c>
      <c r="BR119" s="24">
        <v>0</v>
      </c>
      <c r="CO119" s="34">
        <f t="shared" si="8"/>
        <v>104356.25196850393</v>
      </c>
    </row>
    <row r="120" spans="1:93" ht="15" hidden="1">
      <c r="A120" s="23" t="s">
        <v>117</v>
      </c>
      <c r="B120" s="52">
        <v>40469</v>
      </c>
      <c r="C120" s="25" t="str">
        <f t="shared" si="6"/>
        <v/>
      </c>
      <c r="G120" s="24">
        <f t="shared" si="7"/>
        <v>69</v>
      </c>
      <c r="H120" s="24">
        <v>192076</v>
      </c>
      <c r="I120" s="24" t="str">
        <f t="shared" si="9"/>
        <v/>
      </c>
      <c r="K120" s="24">
        <f>IF(J120&gt;900,_xlfn.XLOOKUP(ROUND(J120,0),'CM-VL-G-C-GL-B-T-ClassRimThickn'!$B$1:$B$112,'CM-VL-G-C-GL-B-T-ClassRimThickn'!$C$1:$C$112,0,1,1),J120)</f>
        <v>0</v>
      </c>
      <c r="L120" s="24">
        <v>42</v>
      </c>
      <c r="M120" s="24">
        <f>IF(L120&gt;900,_xlfn.XLOOKUP(ROUND(L120,0),'CM-VL-G-C-GL-B-T-ClassRimThickn'!$B$1:$B$112,'CM-VL-G-C-GL-B-T-ClassRimThickn'!$C$1:$C$112,0,1,1),L120)</f>
        <v>42</v>
      </c>
      <c r="N120" s="24">
        <v>42</v>
      </c>
      <c r="O120" s="24">
        <f>IF(N120&gt;900,_xlfn.XLOOKUP(ROUND(N120,0),'CM-VL-G-C-GL-B-T-ClassRimThickn'!$B$1:$B$112,'CM-VL-G-C-GL-B-T-ClassRimThickn'!$C$1:$C$112,0,1,1),N120)</f>
        <v>42</v>
      </c>
      <c r="P120" s="24">
        <v>46</v>
      </c>
      <c r="Q120" s="24">
        <f>IF(P120&gt;900,_xlfn.XLOOKUP(ROUND(P120,0),'CM-VL-G-C-GL-B-T-ClassRimThickn'!$B$1:$B$112,'CM-VL-G-C-GL-B-T-ClassRimThickn'!$C$1:$C$112,0,1,1),P120)</f>
        <v>46</v>
      </c>
      <c r="S120" s="24">
        <f>IF(R120&gt;900,_xlfn.XLOOKUP(ROUND(R120,0),'CM-VL-G-C-GL-B-T-ClassRimThickn'!$B$1:$B$112,'CM-VL-G-C-GL-B-T-ClassRimThickn'!$C$1:$C$112,0,1,1),R120)</f>
        <v>0</v>
      </c>
      <c r="T120" s="24">
        <v>42</v>
      </c>
      <c r="U120" s="24">
        <f>IF(T120&gt;900,_xlfn.XLOOKUP(ROUND(T120,0),'CM-VL-G-C-GL-B-T-ClassRimThickn'!$B$1:$B$112,'CM-VL-G-C-GL-B-T-ClassRimThickn'!$C$1:$C$112,0,1,1),T120)</f>
        <v>42</v>
      </c>
      <c r="V120" s="24">
        <v>42</v>
      </c>
      <c r="W120" s="24">
        <f>IF(V120&gt;900,_xlfn.XLOOKUP(ROUND(V120,0),'CM-VL-G-C-GL-B-T-ClassRimThickn'!$B$1:$B$112,'CM-VL-G-C-GL-B-T-ClassRimThickn'!$C$1:$C$112,0,1,1),V120)</f>
        <v>42</v>
      </c>
      <c r="X120" s="24">
        <v>42</v>
      </c>
      <c r="Y120" s="24">
        <f>IF(X120&gt;900,_xlfn.XLOOKUP(ROUND(X120,0),'CM-VL-G-C-GL-B-T-ClassRimThickn'!$B$1:$B$112,'CM-VL-G-C-GL-B-T-ClassRimThickn'!$C$1:$C$112,0,1,1),X120)</f>
        <v>42</v>
      </c>
      <c r="Z120" s="24">
        <v>42</v>
      </c>
      <c r="AA120" s="24">
        <f>IF(Z120&gt;900,_xlfn.XLOOKUP(ROUND(Z120,0),'CM-VL-G-C-GL-B-T-ClassRimThickn'!$B$1:$B$112,'CM-VL-G-C-GL-B-T-ClassRimThickn'!$C$1:$C$112,0,1,1),Z120)</f>
        <v>42</v>
      </c>
      <c r="AB120" s="24">
        <v>46</v>
      </c>
      <c r="AC120" s="24">
        <f>IF(AB120&gt;900,_xlfn.XLOOKUP(ROUND(AB120,0),'CM-VL-G-C-GL-B-T-ClassRimThickn'!$B$1:$B$112,'CM-VL-G-C-GL-B-T-ClassRimThickn'!$C$1:$C$112,0,1,1),AB120)</f>
        <v>46</v>
      </c>
      <c r="AD120" s="24">
        <v>45</v>
      </c>
      <c r="AE120" s="24">
        <f>IF(AD120&gt;900,_xlfn.XLOOKUP(ROUND(AD120,0),'CM-VL-G-C-GL-B-T-ClassRimThickn'!$B$1:$B$112,'CM-VL-G-C-GL-B-T-ClassRimThickn'!$C$1:$C$112,0,1,1),AD120)</f>
        <v>45</v>
      </c>
      <c r="AF120" s="24">
        <v>42</v>
      </c>
      <c r="AG120" s="24">
        <f>IF(AF120&gt;900,_xlfn.XLOOKUP(ROUND(AF120,0),'CM-VL-G-C-GL-B-T-ClassRimThickn'!$B$1:$B$112,'CM-VL-G-C-GL-B-T-ClassRimThickn'!$C$1:$C$112,0,1,1),AF120)</f>
        <v>42</v>
      </c>
      <c r="AH120" s="24">
        <v>29</v>
      </c>
      <c r="AI120" s="24">
        <v>29</v>
      </c>
      <c r="AJ120" s="24">
        <v>24</v>
      </c>
      <c r="AK120" s="24">
        <v>29</v>
      </c>
      <c r="AL120" s="24">
        <v>29</v>
      </c>
      <c r="AM120" s="24">
        <v>29</v>
      </c>
      <c r="AN120" s="24">
        <v>29</v>
      </c>
      <c r="AO120" s="24">
        <v>29</v>
      </c>
      <c r="AP120" s="24">
        <v>24</v>
      </c>
      <c r="AQ120" s="24">
        <v>29</v>
      </c>
      <c r="AR120" s="24">
        <v>29</v>
      </c>
      <c r="AS120" s="24">
        <v>29</v>
      </c>
      <c r="AT120" s="24">
        <v>28</v>
      </c>
      <c r="AU120" s="24">
        <v>28</v>
      </c>
      <c r="AV120" s="24">
        <v>29</v>
      </c>
      <c r="AW120" s="24">
        <v>28</v>
      </c>
      <c r="AX120" s="24">
        <v>28</v>
      </c>
      <c r="AY120" s="24">
        <v>29</v>
      </c>
      <c r="AZ120" s="24">
        <v>29</v>
      </c>
      <c r="BA120" s="24">
        <v>28</v>
      </c>
      <c r="BB120" s="24">
        <v>29</v>
      </c>
      <c r="BC120" s="24">
        <v>28</v>
      </c>
      <c r="BD120" s="24">
        <v>29</v>
      </c>
      <c r="BE120" s="24">
        <v>28</v>
      </c>
      <c r="BF120" s="24">
        <v>0.5</v>
      </c>
      <c r="BG120" s="24">
        <v>0.5</v>
      </c>
      <c r="BH120" s="24">
        <v>0.5</v>
      </c>
      <c r="BI120" s="24">
        <v>0.5</v>
      </c>
      <c r="BJ120" s="24">
        <v>0.5</v>
      </c>
      <c r="BL120" s="24">
        <v>0.5</v>
      </c>
      <c r="BM120" s="24">
        <v>0.5</v>
      </c>
      <c r="BN120" s="24">
        <v>0.5</v>
      </c>
      <c r="BO120" s="24">
        <v>0.5</v>
      </c>
      <c r="BP120" s="24">
        <v>0.5</v>
      </c>
      <c r="BQ120" s="24">
        <v>0.5</v>
      </c>
      <c r="BR120" s="24">
        <v>0</v>
      </c>
      <c r="BS120" s="24">
        <v>0</v>
      </c>
      <c r="BT120" s="24">
        <v>0.5</v>
      </c>
      <c r="BU120" s="24">
        <v>0</v>
      </c>
      <c r="BV120" s="24">
        <v>0</v>
      </c>
      <c r="BW120" s="24">
        <v>0</v>
      </c>
      <c r="BX120" s="24">
        <v>0</v>
      </c>
      <c r="BY120" s="24">
        <v>0</v>
      </c>
      <c r="BZ120" s="24">
        <v>0.5</v>
      </c>
      <c r="CA120" s="24">
        <v>0</v>
      </c>
      <c r="CB120" s="24">
        <v>0</v>
      </c>
      <c r="CD120" s="24">
        <v>85</v>
      </c>
      <c r="CE120" s="24">
        <v>86</v>
      </c>
      <c r="CF120" s="24">
        <v>94</v>
      </c>
      <c r="CG120" s="24">
        <v>91</v>
      </c>
      <c r="CH120" s="24">
        <v>92</v>
      </c>
      <c r="CI120" s="24">
        <v>89</v>
      </c>
      <c r="CO120" s="34">
        <f t="shared" si="8"/>
        <v>192076</v>
      </c>
    </row>
    <row r="121" spans="1:93" ht="15" hidden="1">
      <c r="A121" s="23" t="s">
        <v>117</v>
      </c>
      <c r="B121" s="52">
        <v>40532</v>
      </c>
      <c r="C121" s="25" t="str">
        <f t="shared" si="6"/>
        <v/>
      </c>
      <c r="G121" s="24">
        <f t="shared" si="7"/>
        <v>63</v>
      </c>
      <c r="H121" s="30">
        <f>(H122-H120)/(G121+G122)*G121+H120</f>
        <v>197777.76033057852</v>
      </c>
      <c r="I121" s="24" t="str">
        <f t="shared" si="9"/>
        <v/>
      </c>
      <c r="K121" s="24">
        <f>IF(J121&gt;900,_xlfn.XLOOKUP(ROUND(J121,0),'CM-VL-G-C-GL-B-T-ClassRimThickn'!$B$1:$B$112,'CM-VL-G-C-GL-B-T-ClassRimThickn'!$C$1:$C$112,0,1,1),J121)</f>
        <v>0</v>
      </c>
      <c r="L121" s="24">
        <v>45</v>
      </c>
      <c r="M121" s="24">
        <f>IF(L121&gt;900,_xlfn.XLOOKUP(ROUND(L121,0),'CM-VL-G-C-GL-B-T-ClassRimThickn'!$B$1:$B$112,'CM-VL-G-C-GL-B-T-ClassRimThickn'!$C$1:$C$112,0,1,1),L121)</f>
        <v>45</v>
      </c>
      <c r="N121" s="24">
        <v>44</v>
      </c>
      <c r="O121" s="24">
        <f>IF(N121&gt;900,_xlfn.XLOOKUP(ROUND(N121,0),'CM-VL-G-C-GL-B-T-ClassRimThickn'!$B$1:$B$112,'CM-VL-G-C-GL-B-T-ClassRimThickn'!$C$1:$C$112,0,1,1),N121)</f>
        <v>44</v>
      </c>
      <c r="P121" s="24">
        <v>50</v>
      </c>
      <c r="Q121" s="24">
        <f>IF(P121&gt;900,_xlfn.XLOOKUP(ROUND(P121,0),'CM-VL-G-C-GL-B-T-ClassRimThickn'!$B$1:$B$112,'CM-VL-G-C-GL-B-T-ClassRimThickn'!$C$1:$C$112,0,1,1),P121)</f>
        <v>50</v>
      </c>
      <c r="S121" s="24">
        <f>IF(R121&gt;900,_xlfn.XLOOKUP(ROUND(R121,0),'CM-VL-G-C-GL-B-T-ClassRimThickn'!$B$1:$B$112,'CM-VL-G-C-GL-B-T-ClassRimThickn'!$C$1:$C$112,0,1,1),R121)</f>
        <v>0</v>
      </c>
      <c r="T121" s="24">
        <v>45</v>
      </c>
      <c r="U121" s="24">
        <f>IF(T121&gt;900,_xlfn.XLOOKUP(ROUND(T121,0),'CM-VL-G-C-GL-B-T-ClassRimThickn'!$B$1:$B$112,'CM-VL-G-C-GL-B-T-ClassRimThickn'!$C$1:$C$112,0,1,1),T121)</f>
        <v>45</v>
      </c>
      <c r="V121" s="24">
        <v>46</v>
      </c>
      <c r="W121" s="24">
        <f>IF(V121&gt;900,_xlfn.XLOOKUP(ROUND(V121,0),'CM-VL-G-C-GL-B-T-ClassRimThickn'!$B$1:$B$112,'CM-VL-G-C-GL-B-T-ClassRimThickn'!$C$1:$C$112,0,1,1),V121)</f>
        <v>46</v>
      </c>
      <c r="X121" s="24">
        <v>45</v>
      </c>
      <c r="Y121" s="24">
        <f>IF(X121&gt;900,_xlfn.XLOOKUP(ROUND(X121,0),'CM-VL-G-C-GL-B-T-ClassRimThickn'!$B$1:$B$112,'CM-VL-G-C-GL-B-T-ClassRimThickn'!$C$1:$C$112,0,1,1),X121)</f>
        <v>45</v>
      </c>
      <c r="Z121" s="24">
        <v>44</v>
      </c>
      <c r="AA121" s="24">
        <f>IF(Z121&gt;900,_xlfn.XLOOKUP(ROUND(Z121,0),'CM-VL-G-C-GL-B-T-ClassRimThickn'!$B$1:$B$112,'CM-VL-G-C-GL-B-T-ClassRimThickn'!$C$1:$C$112,0,1,1),Z121)</f>
        <v>44</v>
      </c>
      <c r="AB121" s="24">
        <v>48</v>
      </c>
      <c r="AC121" s="24">
        <f>IF(AB121&gt;900,_xlfn.XLOOKUP(ROUND(AB121,0),'CM-VL-G-C-GL-B-T-ClassRimThickn'!$B$1:$B$112,'CM-VL-G-C-GL-B-T-ClassRimThickn'!$C$1:$C$112,0,1,1),AB121)</f>
        <v>48</v>
      </c>
      <c r="AD121" s="24">
        <v>48</v>
      </c>
      <c r="AE121" s="24">
        <f>IF(AD121&gt;900,_xlfn.XLOOKUP(ROUND(AD121,0),'CM-VL-G-C-GL-B-T-ClassRimThickn'!$B$1:$B$112,'CM-VL-G-C-GL-B-T-ClassRimThickn'!$C$1:$C$112,0,1,1),AD121)</f>
        <v>48</v>
      </c>
      <c r="AF121" s="24">
        <v>44</v>
      </c>
      <c r="AG121" s="24">
        <f>IF(AF121&gt;900,_xlfn.XLOOKUP(ROUND(AF121,0),'CM-VL-G-C-GL-B-T-ClassRimThickn'!$B$1:$B$112,'CM-VL-G-C-GL-B-T-ClassRimThickn'!$C$1:$C$112,0,1,1),AF121)</f>
        <v>44</v>
      </c>
      <c r="AH121" s="24">
        <v>29</v>
      </c>
      <c r="AI121" s="24">
        <v>29</v>
      </c>
      <c r="AJ121" s="24">
        <v>22.5</v>
      </c>
      <c r="AK121" s="24">
        <v>28</v>
      </c>
      <c r="AL121" s="24">
        <v>30</v>
      </c>
      <c r="AM121" s="24">
        <v>28.5</v>
      </c>
      <c r="AN121" s="24">
        <v>29</v>
      </c>
      <c r="AO121" s="24">
        <v>28</v>
      </c>
      <c r="AP121" s="24">
        <v>22.5</v>
      </c>
      <c r="AQ121" s="24">
        <v>29</v>
      </c>
      <c r="AR121" s="24">
        <v>30</v>
      </c>
      <c r="AS121" s="24">
        <v>29</v>
      </c>
      <c r="AT121" s="24">
        <v>28.5</v>
      </c>
      <c r="AU121" s="24">
        <v>29</v>
      </c>
      <c r="AV121" s="24">
        <v>29.5</v>
      </c>
      <c r="AW121" s="24">
        <v>25</v>
      </c>
      <c r="AX121" s="24">
        <v>28</v>
      </c>
      <c r="AY121" s="24">
        <v>28.5</v>
      </c>
      <c r="AZ121" s="24">
        <v>29</v>
      </c>
      <c r="BA121" s="24">
        <v>28</v>
      </c>
      <c r="BB121" s="24">
        <v>29</v>
      </c>
      <c r="BC121" s="24">
        <v>29.5</v>
      </c>
      <c r="BD121" s="24">
        <v>29</v>
      </c>
      <c r="BE121" s="24">
        <v>29</v>
      </c>
      <c r="BF121" s="24">
        <v>0</v>
      </c>
      <c r="BG121" s="24">
        <v>0</v>
      </c>
      <c r="BH121" s="24">
        <v>0</v>
      </c>
      <c r="BI121" s="24">
        <v>0</v>
      </c>
      <c r="BJ121" s="24">
        <v>0</v>
      </c>
      <c r="BL121" s="24">
        <v>0</v>
      </c>
      <c r="BM121" s="24">
        <v>0</v>
      </c>
      <c r="BN121" s="24">
        <v>0</v>
      </c>
      <c r="BO121" s="24">
        <v>0</v>
      </c>
      <c r="BP121" s="24">
        <v>0</v>
      </c>
      <c r="BQ121" s="24">
        <v>0</v>
      </c>
      <c r="BR121" s="24">
        <v>0</v>
      </c>
      <c r="BS121" s="24">
        <v>0</v>
      </c>
      <c r="BT121" s="24">
        <v>0</v>
      </c>
      <c r="BU121" s="24">
        <v>0</v>
      </c>
      <c r="BV121" s="24">
        <v>0</v>
      </c>
      <c r="BW121" s="24">
        <v>0</v>
      </c>
      <c r="BX121" s="24">
        <v>0</v>
      </c>
      <c r="BY121" s="24">
        <v>0</v>
      </c>
      <c r="BZ121" s="24">
        <v>0</v>
      </c>
      <c r="CA121" s="24">
        <v>0</v>
      </c>
      <c r="CB121" s="24">
        <v>0</v>
      </c>
      <c r="CD121" s="24">
        <v>70</v>
      </c>
      <c r="CE121" s="24">
        <v>65</v>
      </c>
      <c r="CF121" s="24">
        <v>78</v>
      </c>
      <c r="CG121" s="24">
        <v>80</v>
      </c>
      <c r="CH121" s="24">
        <v>70</v>
      </c>
      <c r="CI121" s="24">
        <v>70</v>
      </c>
      <c r="CO121" s="34">
        <f t="shared" si="8"/>
        <v>197777.76033057852</v>
      </c>
    </row>
    <row r="122" spans="1:93" ht="15" hidden="1">
      <c r="A122" s="23" t="s">
        <v>117</v>
      </c>
      <c r="B122" s="52">
        <v>40590</v>
      </c>
      <c r="C122" s="25" t="str">
        <f t="shared" si="6"/>
        <v/>
      </c>
      <c r="G122" s="24">
        <f t="shared" si="7"/>
        <v>58</v>
      </c>
      <c r="H122" s="29">
        <v>203027</v>
      </c>
      <c r="I122" s="24" t="str">
        <f t="shared" si="9"/>
        <v/>
      </c>
      <c r="K122" s="24">
        <f>IF(J122&gt;900,_xlfn.XLOOKUP(ROUND(J122,0),'CM-VL-G-C-GL-B-T-ClassRimThickn'!$B$1:$B$112,'CM-VL-G-C-GL-B-T-ClassRimThickn'!$C$1:$C$112,0,1,1),J122)</f>
        <v>0</v>
      </c>
      <c r="L122" s="24">
        <v>47</v>
      </c>
      <c r="M122" s="24">
        <f>IF(L122&gt;900,_xlfn.XLOOKUP(ROUND(L122,0),'CM-VL-G-C-GL-B-T-ClassRimThickn'!$B$1:$B$112,'CM-VL-G-C-GL-B-T-ClassRimThickn'!$C$1:$C$112,0,1,1),L122)</f>
        <v>47</v>
      </c>
      <c r="N122" s="24">
        <v>49</v>
      </c>
      <c r="O122" s="24">
        <f>IF(N122&gt;900,_xlfn.XLOOKUP(ROUND(N122,0),'CM-VL-G-C-GL-B-T-ClassRimThickn'!$B$1:$B$112,'CM-VL-G-C-GL-B-T-ClassRimThickn'!$C$1:$C$112,0,1,1),N122)</f>
        <v>49</v>
      </c>
      <c r="P122" s="24">
        <v>50</v>
      </c>
      <c r="Q122" s="24">
        <f>IF(P122&gt;900,_xlfn.XLOOKUP(ROUND(P122,0),'CM-VL-G-C-GL-B-T-ClassRimThickn'!$B$1:$B$112,'CM-VL-G-C-GL-B-T-ClassRimThickn'!$C$1:$C$112,0,1,1),P122)</f>
        <v>50</v>
      </c>
      <c r="S122" s="24">
        <f>IF(R122&gt;900,_xlfn.XLOOKUP(ROUND(R122,0),'CM-VL-G-C-GL-B-T-ClassRimThickn'!$B$1:$B$112,'CM-VL-G-C-GL-B-T-ClassRimThickn'!$C$1:$C$112,0,1,1),R122)</f>
        <v>0</v>
      </c>
      <c r="T122" s="24">
        <v>45</v>
      </c>
      <c r="U122" s="24">
        <f>IF(T122&gt;900,_xlfn.XLOOKUP(ROUND(T122,0),'CM-VL-G-C-GL-B-T-ClassRimThickn'!$B$1:$B$112,'CM-VL-G-C-GL-B-T-ClassRimThickn'!$C$1:$C$112,0,1,1),T122)</f>
        <v>45</v>
      </c>
      <c r="V122" s="24">
        <v>45</v>
      </c>
      <c r="W122" s="24">
        <f>IF(V122&gt;900,_xlfn.XLOOKUP(ROUND(V122,0),'CM-VL-G-C-GL-B-T-ClassRimThickn'!$B$1:$B$112,'CM-VL-G-C-GL-B-T-ClassRimThickn'!$C$1:$C$112,0,1,1),V122)</f>
        <v>45</v>
      </c>
      <c r="X122" s="24">
        <v>47</v>
      </c>
      <c r="Y122" s="24">
        <f>IF(X122&gt;900,_xlfn.XLOOKUP(ROUND(X122,0),'CM-VL-G-C-GL-B-T-ClassRimThickn'!$B$1:$B$112,'CM-VL-G-C-GL-B-T-ClassRimThickn'!$C$1:$C$112,0,1,1),X122)</f>
        <v>47</v>
      </c>
      <c r="Z122" s="24">
        <v>50</v>
      </c>
      <c r="AA122" s="24">
        <f>IF(Z122&gt;900,_xlfn.XLOOKUP(ROUND(Z122,0),'CM-VL-G-C-GL-B-T-ClassRimThickn'!$B$1:$B$112,'CM-VL-G-C-GL-B-T-ClassRimThickn'!$C$1:$C$112,0,1,1),Z122)</f>
        <v>50</v>
      </c>
      <c r="AB122" s="24">
        <v>49</v>
      </c>
      <c r="AC122" s="24">
        <f>IF(AB122&gt;900,_xlfn.XLOOKUP(ROUND(AB122,0),'CM-VL-G-C-GL-B-T-ClassRimThickn'!$B$1:$B$112,'CM-VL-G-C-GL-B-T-ClassRimThickn'!$C$1:$C$112,0,1,1),AB122)</f>
        <v>49</v>
      </c>
      <c r="AD122" s="24">
        <v>45</v>
      </c>
      <c r="AE122" s="24">
        <f>IF(AD122&gt;900,_xlfn.XLOOKUP(ROUND(AD122,0),'CM-VL-G-C-GL-B-T-ClassRimThickn'!$B$1:$B$112,'CM-VL-G-C-GL-B-T-ClassRimThickn'!$C$1:$C$112,0,1,1),AD122)</f>
        <v>45</v>
      </c>
      <c r="AF122" s="24">
        <v>44</v>
      </c>
      <c r="AG122" s="24">
        <f>IF(AF122&gt;900,_xlfn.XLOOKUP(ROUND(AF122,0),'CM-VL-G-C-GL-B-T-ClassRimThickn'!$B$1:$B$112,'CM-VL-G-C-GL-B-T-ClassRimThickn'!$C$1:$C$112,0,1,1),AF122)</f>
        <v>44</v>
      </c>
      <c r="AH122" s="24">
        <v>27</v>
      </c>
      <c r="AI122" s="24">
        <v>28.5</v>
      </c>
      <c r="AJ122" s="24">
        <v>29</v>
      </c>
      <c r="AK122" s="24">
        <v>27</v>
      </c>
      <c r="AL122" s="24">
        <v>23</v>
      </c>
      <c r="AM122" s="24">
        <v>28</v>
      </c>
      <c r="AN122" s="24">
        <v>31</v>
      </c>
      <c r="AO122" s="24">
        <v>28</v>
      </c>
      <c r="AP122" s="24">
        <v>28</v>
      </c>
      <c r="AQ122" s="24">
        <v>29</v>
      </c>
      <c r="AR122" s="24">
        <v>23</v>
      </c>
      <c r="AS122" s="24">
        <v>29</v>
      </c>
      <c r="AT122" s="24">
        <v>29</v>
      </c>
      <c r="AU122" s="24">
        <v>29</v>
      </c>
      <c r="AV122" s="24">
        <v>35</v>
      </c>
      <c r="AW122" s="24">
        <v>28</v>
      </c>
      <c r="AX122" s="24">
        <v>28.5</v>
      </c>
      <c r="AY122" s="24">
        <v>28.5</v>
      </c>
      <c r="AZ122" s="24">
        <v>29</v>
      </c>
      <c r="BA122" s="24">
        <v>31</v>
      </c>
      <c r="BB122" s="24">
        <v>29</v>
      </c>
      <c r="BC122" s="24">
        <v>29.5</v>
      </c>
      <c r="BD122" s="24">
        <v>28</v>
      </c>
      <c r="BE122" s="24">
        <v>29</v>
      </c>
      <c r="BF122" s="24">
        <v>0.5</v>
      </c>
      <c r="BG122" s="24">
        <v>0</v>
      </c>
      <c r="BH122" s="24">
        <v>0.5</v>
      </c>
      <c r="BI122" s="24">
        <v>0</v>
      </c>
      <c r="BJ122" s="24">
        <v>0</v>
      </c>
      <c r="BL122" s="24">
        <v>0.5</v>
      </c>
      <c r="BM122" s="24">
        <v>0</v>
      </c>
      <c r="BN122" s="24">
        <v>0.5</v>
      </c>
      <c r="BO122" s="24">
        <v>0</v>
      </c>
      <c r="BP122" s="24">
        <v>0.5</v>
      </c>
      <c r="BQ122" s="24">
        <v>0</v>
      </c>
      <c r="BR122" s="24">
        <v>0</v>
      </c>
      <c r="BS122" s="24">
        <v>0</v>
      </c>
      <c r="BT122" s="24">
        <v>0</v>
      </c>
      <c r="BU122" s="24">
        <v>0</v>
      </c>
      <c r="BV122" s="24">
        <v>0</v>
      </c>
      <c r="BW122" s="24">
        <v>0</v>
      </c>
      <c r="BX122" s="24">
        <v>0</v>
      </c>
      <c r="BY122" s="24">
        <v>0</v>
      </c>
      <c r="BZ122" s="24">
        <v>0</v>
      </c>
      <c r="CA122" s="24">
        <v>0</v>
      </c>
      <c r="CB122" s="24">
        <v>0</v>
      </c>
      <c r="CD122" s="24">
        <v>0</v>
      </c>
      <c r="CE122" s="24">
        <v>0</v>
      </c>
      <c r="CF122" s="24">
        <v>0</v>
      </c>
      <c r="CG122" s="24">
        <v>0</v>
      </c>
      <c r="CH122" s="24">
        <v>0</v>
      </c>
      <c r="CI122" s="24">
        <v>0</v>
      </c>
      <c r="CO122" s="34">
        <f t="shared" si="8"/>
        <v>203027</v>
      </c>
    </row>
    <row r="123" spans="1:93" ht="15" hidden="1">
      <c r="A123" s="23" t="s">
        <v>117</v>
      </c>
      <c r="B123" s="52">
        <v>40617</v>
      </c>
      <c r="C123" s="25" t="str">
        <f t="shared" si="6"/>
        <v/>
      </c>
      <c r="G123" s="24">
        <f t="shared" si="7"/>
        <v>27</v>
      </c>
      <c r="H123" s="30">
        <f>(H124-H122)/(G123+G124)*G123+H122</f>
        <v>212979.875</v>
      </c>
      <c r="I123" s="24" t="str">
        <f t="shared" si="9"/>
        <v/>
      </c>
      <c r="K123" s="24">
        <f>IF(J123&gt;900,_xlfn.XLOOKUP(ROUND(J123,0),'CM-VL-G-C-GL-B-T-ClassRimThickn'!$B$1:$B$112,'CM-VL-G-C-GL-B-T-ClassRimThickn'!$C$1:$C$112,0,1,1),J123)</f>
        <v>0</v>
      </c>
      <c r="L123" s="24">
        <v>42</v>
      </c>
      <c r="M123" s="24">
        <f>IF(L123&gt;900,_xlfn.XLOOKUP(ROUND(L123,0),'CM-VL-G-C-GL-B-T-ClassRimThickn'!$B$1:$B$112,'CM-VL-G-C-GL-B-T-ClassRimThickn'!$C$1:$C$112,0,1,1),L123)</f>
        <v>42</v>
      </c>
      <c r="N123" s="24">
        <v>44</v>
      </c>
      <c r="O123" s="24">
        <f>IF(N123&gt;900,_xlfn.XLOOKUP(ROUND(N123,0),'CM-VL-G-C-GL-B-T-ClassRimThickn'!$B$1:$B$112,'CM-VL-G-C-GL-B-T-ClassRimThickn'!$C$1:$C$112,0,1,1),N123)</f>
        <v>44</v>
      </c>
      <c r="P123" s="24">
        <v>45</v>
      </c>
      <c r="Q123" s="24">
        <f>IF(P123&gt;900,_xlfn.XLOOKUP(ROUND(P123,0),'CM-VL-G-C-GL-B-T-ClassRimThickn'!$B$1:$B$112,'CM-VL-G-C-GL-B-T-ClassRimThickn'!$C$1:$C$112,0,1,1),P123)</f>
        <v>45</v>
      </c>
      <c r="S123" s="24">
        <f>IF(R123&gt;900,_xlfn.XLOOKUP(ROUND(R123,0),'CM-VL-G-C-GL-B-T-ClassRimThickn'!$B$1:$B$112,'CM-VL-G-C-GL-B-T-ClassRimThickn'!$C$1:$C$112,0,1,1),R123)</f>
        <v>0</v>
      </c>
      <c r="T123" s="24">
        <v>40</v>
      </c>
      <c r="U123" s="24">
        <f>IF(T123&gt;900,_xlfn.XLOOKUP(ROUND(T123,0),'CM-VL-G-C-GL-B-T-ClassRimThickn'!$B$1:$B$112,'CM-VL-G-C-GL-B-T-ClassRimThickn'!$C$1:$C$112,0,1,1),T123)</f>
        <v>40</v>
      </c>
      <c r="V123" s="24">
        <v>42</v>
      </c>
      <c r="W123" s="24">
        <f>IF(V123&gt;900,_xlfn.XLOOKUP(ROUND(V123,0),'CM-VL-G-C-GL-B-T-ClassRimThickn'!$B$1:$B$112,'CM-VL-G-C-GL-B-T-ClassRimThickn'!$C$1:$C$112,0,1,1),V123)</f>
        <v>42</v>
      </c>
      <c r="X123" s="24">
        <v>41</v>
      </c>
      <c r="Y123" s="24">
        <f>IF(X123&gt;900,_xlfn.XLOOKUP(ROUND(X123,0),'CM-VL-G-C-GL-B-T-ClassRimThickn'!$B$1:$B$112,'CM-VL-G-C-GL-B-T-ClassRimThickn'!$C$1:$C$112,0,1,1),X123)</f>
        <v>41</v>
      </c>
      <c r="Z123" s="24">
        <v>46</v>
      </c>
      <c r="AA123" s="24">
        <f>IF(Z123&gt;900,_xlfn.XLOOKUP(ROUND(Z123,0),'CM-VL-G-C-GL-B-T-ClassRimThickn'!$B$1:$B$112,'CM-VL-G-C-GL-B-T-ClassRimThickn'!$C$1:$C$112,0,1,1),Z123)</f>
        <v>46</v>
      </c>
      <c r="AB123" s="24">
        <v>45</v>
      </c>
      <c r="AC123" s="24">
        <f>IF(AB123&gt;900,_xlfn.XLOOKUP(ROUND(AB123,0),'CM-VL-G-C-GL-B-T-ClassRimThickn'!$B$1:$B$112,'CM-VL-G-C-GL-B-T-ClassRimThickn'!$C$1:$C$112,0,1,1),AB123)</f>
        <v>45</v>
      </c>
      <c r="AD123" s="24">
        <v>40</v>
      </c>
      <c r="AE123" s="24">
        <f>IF(AD123&gt;900,_xlfn.XLOOKUP(ROUND(AD123,0),'CM-VL-G-C-GL-B-T-ClassRimThickn'!$B$1:$B$112,'CM-VL-G-C-GL-B-T-ClassRimThickn'!$C$1:$C$112,0,1,1),AD123)</f>
        <v>40</v>
      </c>
      <c r="AF123" s="24">
        <v>41</v>
      </c>
      <c r="AG123" s="24">
        <f>IF(AF123&gt;900,_xlfn.XLOOKUP(ROUND(AF123,0),'CM-VL-G-C-GL-B-T-ClassRimThickn'!$B$1:$B$112,'CM-VL-G-C-GL-B-T-ClassRimThickn'!$C$1:$C$112,0,1,1),AF123)</f>
        <v>41</v>
      </c>
      <c r="AH123" s="24">
        <v>26</v>
      </c>
      <c r="AI123" s="24">
        <v>28.5</v>
      </c>
      <c r="AJ123" s="24">
        <v>25</v>
      </c>
      <c r="AK123" s="24">
        <v>25</v>
      </c>
      <c r="AL123" s="24">
        <v>23</v>
      </c>
      <c r="AM123" s="24">
        <v>26.5</v>
      </c>
      <c r="AN123" s="24">
        <v>27</v>
      </c>
      <c r="AO123" s="24">
        <v>25.5</v>
      </c>
      <c r="AP123" s="24">
        <v>25.5</v>
      </c>
      <c r="AQ123" s="24">
        <v>26</v>
      </c>
      <c r="AR123" s="24">
        <v>23</v>
      </c>
      <c r="AS123" s="24">
        <v>26.5</v>
      </c>
      <c r="AT123" s="24">
        <v>29</v>
      </c>
      <c r="AU123" s="24">
        <v>27.5</v>
      </c>
      <c r="AV123" s="24">
        <v>27</v>
      </c>
      <c r="AW123" s="24">
        <v>29</v>
      </c>
      <c r="AX123" s="24">
        <v>28.5</v>
      </c>
      <c r="AY123" s="24">
        <v>28.5</v>
      </c>
      <c r="AZ123" s="24">
        <v>28</v>
      </c>
      <c r="BA123" s="24">
        <v>28</v>
      </c>
      <c r="BB123" s="24">
        <v>29</v>
      </c>
      <c r="BC123" s="24">
        <v>28.5</v>
      </c>
      <c r="BD123" s="24">
        <v>29</v>
      </c>
      <c r="BE123" s="24">
        <v>29.5</v>
      </c>
      <c r="BF123" s="24">
        <v>0.5</v>
      </c>
      <c r="BG123" s="24">
        <v>0.5</v>
      </c>
      <c r="BH123" s="24">
        <v>0.5</v>
      </c>
      <c r="BI123" s="24">
        <v>0.5</v>
      </c>
      <c r="BJ123" s="24">
        <v>0.5</v>
      </c>
      <c r="BL123" s="24">
        <v>0.5</v>
      </c>
      <c r="BM123" s="24">
        <v>0.5</v>
      </c>
      <c r="BN123" s="24">
        <v>0.5</v>
      </c>
      <c r="BO123" s="24">
        <v>0.5</v>
      </c>
      <c r="BP123" s="24">
        <v>0.5</v>
      </c>
      <c r="BQ123" s="24">
        <v>0.5</v>
      </c>
      <c r="BR123" s="24">
        <v>0.3</v>
      </c>
      <c r="BS123" s="24">
        <v>0</v>
      </c>
      <c r="BT123" s="24">
        <v>0</v>
      </c>
      <c r="BU123" s="24">
        <v>0.5</v>
      </c>
      <c r="BV123" s="24">
        <v>0</v>
      </c>
      <c r="BW123" s="24">
        <v>0</v>
      </c>
      <c r="BX123" s="24">
        <v>0.5</v>
      </c>
      <c r="BY123" s="24">
        <v>0</v>
      </c>
      <c r="BZ123" s="24">
        <v>0.5</v>
      </c>
      <c r="CA123" s="24">
        <v>0</v>
      </c>
      <c r="CB123" s="24">
        <v>0.5</v>
      </c>
      <c r="CD123" s="24">
        <v>87</v>
      </c>
      <c r="CE123" s="24">
        <v>87</v>
      </c>
      <c r="CF123" s="24">
        <v>86</v>
      </c>
      <c r="CG123" s="24">
        <v>82</v>
      </c>
      <c r="CH123" s="24">
        <v>81</v>
      </c>
      <c r="CI123" s="24">
        <v>80</v>
      </c>
      <c r="CO123" s="34">
        <f t="shared" si="8"/>
        <v>212979.875</v>
      </c>
    </row>
    <row r="124" spans="1:93" ht="15" hidden="1">
      <c r="A124" s="23" t="s">
        <v>117</v>
      </c>
      <c r="B124" s="52">
        <v>40646</v>
      </c>
      <c r="C124" s="25" t="str">
        <f t="shared" si="6"/>
        <v/>
      </c>
      <c r="G124" s="24">
        <f t="shared" si="7"/>
        <v>29</v>
      </c>
      <c r="H124" s="29">
        <v>223670</v>
      </c>
      <c r="I124" s="24" t="str">
        <f t="shared" ref="I124:I155" si="10">IF(AND((A124=A125),(H124&gt;H125)),FALSE,"")</f>
        <v/>
      </c>
      <c r="K124" s="24">
        <f>IF(J124&gt;900,_xlfn.XLOOKUP(ROUND(J124,0),'CM-VL-G-C-GL-B-T-ClassRimThickn'!$B$1:$B$112,'CM-VL-G-C-GL-B-T-ClassRimThickn'!$C$1:$C$112,0,1,1),J124)</f>
        <v>0</v>
      </c>
      <c r="L124" s="24">
        <v>53</v>
      </c>
      <c r="M124" s="24">
        <f>IF(L124&gt;900,_xlfn.XLOOKUP(ROUND(L124,0),'CM-VL-G-C-GL-B-T-ClassRimThickn'!$B$1:$B$112,'CM-VL-G-C-GL-B-T-ClassRimThickn'!$C$1:$C$112,0,1,1),L124)</f>
        <v>53</v>
      </c>
      <c r="N124" s="24">
        <v>53</v>
      </c>
      <c r="O124" s="24">
        <f>IF(N124&gt;900,_xlfn.XLOOKUP(ROUND(N124,0),'CM-VL-G-C-GL-B-T-ClassRimThickn'!$B$1:$B$112,'CM-VL-G-C-GL-B-T-ClassRimThickn'!$C$1:$C$112,0,1,1),N124)</f>
        <v>53</v>
      </c>
      <c r="P124" s="24">
        <v>50</v>
      </c>
      <c r="Q124" s="24">
        <f>IF(P124&gt;900,_xlfn.XLOOKUP(ROUND(P124,0),'CM-VL-G-C-GL-B-T-ClassRimThickn'!$B$1:$B$112,'CM-VL-G-C-GL-B-T-ClassRimThickn'!$C$1:$C$112,0,1,1),P124)</f>
        <v>50</v>
      </c>
      <c r="S124" s="24">
        <f>IF(R124&gt;900,_xlfn.XLOOKUP(ROUND(R124,0),'CM-VL-G-C-GL-B-T-ClassRimThickn'!$B$1:$B$112,'CM-VL-G-C-GL-B-T-ClassRimThickn'!$C$1:$C$112,0,1,1),R124)</f>
        <v>0</v>
      </c>
      <c r="T124" s="24">
        <v>48</v>
      </c>
      <c r="U124" s="24">
        <f>IF(T124&gt;900,_xlfn.XLOOKUP(ROUND(T124,0),'CM-VL-G-C-GL-B-T-ClassRimThickn'!$B$1:$B$112,'CM-VL-G-C-GL-B-T-ClassRimThickn'!$C$1:$C$112,0,1,1),T124)</f>
        <v>48</v>
      </c>
      <c r="V124" s="24">
        <v>46</v>
      </c>
      <c r="W124" s="24">
        <f>IF(V124&gt;900,_xlfn.XLOOKUP(ROUND(V124,0),'CM-VL-G-C-GL-B-T-ClassRimThickn'!$B$1:$B$112,'CM-VL-G-C-GL-B-T-ClassRimThickn'!$C$1:$C$112,0,1,1),V124)</f>
        <v>46</v>
      </c>
      <c r="X124" s="24">
        <v>49</v>
      </c>
      <c r="Y124" s="24">
        <f>IF(X124&gt;900,_xlfn.XLOOKUP(ROUND(X124,0),'CM-VL-G-C-GL-B-T-ClassRimThickn'!$B$1:$B$112,'CM-VL-G-C-GL-B-T-ClassRimThickn'!$C$1:$C$112,0,1,1),X124)</f>
        <v>49</v>
      </c>
      <c r="Z124" s="24">
        <v>53</v>
      </c>
      <c r="AA124" s="24">
        <f>IF(Z124&gt;900,_xlfn.XLOOKUP(ROUND(Z124,0),'CM-VL-G-C-GL-B-T-ClassRimThickn'!$B$1:$B$112,'CM-VL-G-C-GL-B-T-ClassRimThickn'!$C$1:$C$112,0,1,1),Z124)</f>
        <v>53</v>
      </c>
      <c r="AB124" s="24">
        <v>53</v>
      </c>
      <c r="AC124" s="24">
        <f>IF(AB124&gt;900,_xlfn.XLOOKUP(ROUND(AB124,0),'CM-VL-G-C-GL-B-T-ClassRimThickn'!$B$1:$B$112,'CM-VL-G-C-GL-B-T-ClassRimThickn'!$C$1:$C$112,0,1,1),AB124)</f>
        <v>53</v>
      </c>
      <c r="AD124" s="24">
        <v>46</v>
      </c>
      <c r="AE124" s="24">
        <f>IF(AD124&gt;900,_xlfn.XLOOKUP(ROUND(AD124,0),'CM-VL-G-C-GL-B-T-ClassRimThickn'!$B$1:$B$112,'CM-VL-G-C-GL-B-T-ClassRimThickn'!$C$1:$C$112,0,1,1),AD124)</f>
        <v>46</v>
      </c>
      <c r="AF124" s="24">
        <v>47</v>
      </c>
      <c r="AG124" s="24">
        <f>IF(AF124&gt;900,_xlfn.XLOOKUP(ROUND(AF124,0),'CM-VL-G-C-GL-B-T-ClassRimThickn'!$B$1:$B$112,'CM-VL-G-C-GL-B-T-ClassRimThickn'!$C$1:$C$112,0,1,1),AF124)</f>
        <v>47</v>
      </c>
      <c r="AH124" s="24">
        <v>30</v>
      </c>
      <c r="AI124" s="24">
        <v>31</v>
      </c>
      <c r="AJ124" s="24">
        <v>26</v>
      </c>
      <c r="AK124" s="24">
        <v>25</v>
      </c>
      <c r="AL124" s="24">
        <v>24</v>
      </c>
      <c r="AM124" s="24">
        <v>27</v>
      </c>
      <c r="AN124" s="24">
        <v>29</v>
      </c>
      <c r="AO124" s="24">
        <v>29</v>
      </c>
      <c r="AP124" s="24">
        <v>28</v>
      </c>
      <c r="AQ124" s="24">
        <v>26</v>
      </c>
      <c r="AR124" s="24">
        <v>24</v>
      </c>
      <c r="AS124" s="24">
        <v>27</v>
      </c>
      <c r="AT124" s="24">
        <v>35</v>
      </c>
      <c r="AU124" s="24">
        <v>28.5</v>
      </c>
      <c r="AV124" s="24">
        <v>30</v>
      </c>
      <c r="AW124" s="24">
        <v>31</v>
      </c>
      <c r="AX124" s="24">
        <v>29</v>
      </c>
      <c r="AY124" s="24">
        <v>29</v>
      </c>
      <c r="AZ124" s="24">
        <v>30</v>
      </c>
      <c r="BA124" s="24">
        <v>30</v>
      </c>
      <c r="BB124" s="24">
        <v>29</v>
      </c>
      <c r="BC124" s="24">
        <v>30</v>
      </c>
      <c r="BD124" s="24">
        <v>30</v>
      </c>
      <c r="BE124" s="24">
        <v>29</v>
      </c>
      <c r="BF124" s="24">
        <v>1.5</v>
      </c>
      <c r="BG124" s="24">
        <v>1</v>
      </c>
      <c r="BH124" s="24">
        <v>0.5</v>
      </c>
      <c r="BI124" s="24">
        <v>1.5</v>
      </c>
      <c r="BJ124" s="24">
        <v>0</v>
      </c>
      <c r="BL124" s="24">
        <v>1.5</v>
      </c>
      <c r="BM124" s="24">
        <v>0.5</v>
      </c>
      <c r="BN124" s="24">
        <v>0.5</v>
      </c>
      <c r="BO124" s="24">
        <v>0.5</v>
      </c>
      <c r="BP124" s="24">
        <v>0.5</v>
      </c>
      <c r="BQ124" s="24">
        <v>0.5</v>
      </c>
      <c r="BR124" s="24">
        <v>0.5</v>
      </c>
      <c r="BS124" s="24">
        <v>0</v>
      </c>
      <c r="BT124" s="24">
        <v>0.5</v>
      </c>
      <c r="BU124" s="24">
        <v>0.5</v>
      </c>
      <c r="BV124" s="24">
        <v>0</v>
      </c>
      <c r="BW124" s="24">
        <v>0.5</v>
      </c>
      <c r="BX124" s="24">
        <v>1</v>
      </c>
      <c r="BY124" s="24">
        <v>0</v>
      </c>
      <c r="BZ124" s="24">
        <v>0.5</v>
      </c>
      <c r="CA124" s="24">
        <v>0</v>
      </c>
      <c r="CB124" s="24">
        <v>1</v>
      </c>
      <c r="CD124" s="24">
        <v>71</v>
      </c>
      <c r="CE124" s="24">
        <v>71</v>
      </c>
      <c r="CF124" s="24">
        <v>75</v>
      </c>
      <c r="CG124" s="24">
        <v>85</v>
      </c>
      <c r="CH124" s="24">
        <v>76</v>
      </c>
      <c r="CI124" s="24">
        <v>76</v>
      </c>
      <c r="CO124" s="34">
        <f t="shared" si="8"/>
        <v>223670</v>
      </c>
    </row>
    <row r="125" spans="1:93" ht="15" hidden="1">
      <c r="A125" s="23" t="s">
        <v>117</v>
      </c>
      <c r="B125" s="52">
        <v>40674</v>
      </c>
      <c r="C125" s="25" t="str">
        <f t="shared" si="6"/>
        <v/>
      </c>
      <c r="G125" s="24">
        <f t="shared" si="7"/>
        <v>28</v>
      </c>
      <c r="H125" s="24">
        <v>233665</v>
      </c>
      <c r="I125" s="24" t="str">
        <f t="shared" si="10"/>
        <v/>
      </c>
      <c r="K125" s="24">
        <f>IF(J125&gt;900,_xlfn.XLOOKUP(ROUND(J125,0),'CM-VL-G-C-GL-B-T-ClassRimThickn'!$B$1:$B$112,'CM-VL-G-C-GL-B-T-ClassRimThickn'!$C$1:$C$112,0,1,1),J125)</f>
        <v>0</v>
      </c>
      <c r="L125" s="24">
        <v>41</v>
      </c>
      <c r="M125" s="24">
        <f>IF(L125&gt;900,_xlfn.XLOOKUP(ROUND(L125,0),'CM-VL-G-C-GL-B-T-ClassRimThickn'!$B$1:$B$112,'CM-VL-G-C-GL-B-T-ClassRimThickn'!$C$1:$C$112,0,1,1),L125)</f>
        <v>41</v>
      </c>
      <c r="N125" s="24">
        <v>45</v>
      </c>
      <c r="O125" s="24">
        <f>IF(N125&gt;900,_xlfn.XLOOKUP(ROUND(N125,0),'CM-VL-G-C-GL-B-T-ClassRimThickn'!$B$1:$B$112,'CM-VL-G-C-GL-B-T-ClassRimThickn'!$C$1:$C$112,0,1,1),N125)</f>
        <v>45</v>
      </c>
      <c r="P125" s="24">
        <v>45</v>
      </c>
      <c r="Q125" s="24">
        <f>IF(P125&gt;900,_xlfn.XLOOKUP(ROUND(P125,0),'CM-VL-G-C-GL-B-T-ClassRimThickn'!$B$1:$B$112,'CM-VL-G-C-GL-B-T-ClassRimThickn'!$C$1:$C$112,0,1,1),P125)</f>
        <v>45</v>
      </c>
      <c r="S125" s="24">
        <f>IF(R125&gt;900,_xlfn.XLOOKUP(ROUND(R125,0),'CM-VL-G-C-GL-B-T-ClassRimThickn'!$B$1:$B$112,'CM-VL-G-C-GL-B-T-ClassRimThickn'!$C$1:$C$112,0,1,1),R125)</f>
        <v>0</v>
      </c>
      <c r="T125" s="24">
        <v>40</v>
      </c>
      <c r="U125" s="24">
        <f>IF(T125&gt;900,_xlfn.XLOOKUP(ROUND(T125,0),'CM-VL-G-C-GL-B-T-ClassRimThickn'!$B$1:$B$112,'CM-VL-G-C-GL-B-T-ClassRimThickn'!$C$1:$C$112,0,1,1),T125)</f>
        <v>40</v>
      </c>
      <c r="V125" s="24">
        <v>41</v>
      </c>
      <c r="W125" s="24">
        <f>IF(V125&gt;900,_xlfn.XLOOKUP(ROUND(V125,0),'CM-VL-G-C-GL-B-T-ClassRimThickn'!$B$1:$B$112,'CM-VL-G-C-GL-B-T-ClassRimThickn'!$C$1:$C$112,0,1,1),V125)</f>
        <v>41</v>
      </c>
      <c r="X125" s="24">
        <v>41</v>
      </c>
      <c r="Y125" s="24">
        <f>IF(X125&gt;900,_xlfn.XLOOKUP(ROUND(X125,0),'CM-VL-G-C-GL-B-T-ClassRimThickn'!$B$1:$B$112,'CM-VL-G-C-GL-B-T-ClassRimThickn'!$C$1:$C$112,0,1,1),X125)</f>
        <v>41</v>
      </c>
      <c r="Z125" s="24">
        <v>45</v>
      </c>
      <c r="AA125" s="24">
        <f>IF(Z125&gt;900,_xlfn.XLOOKUP(ROUND(Z125,0),'CM-VL-G-C-GL-B-T-ClassRimThickn'!$B$1:$B$112,'CM-VL-G-C-GL-B-T-ClassRimThickn'!$C$1:$C$112,0,1,1),Z125)</f>
        <v>45</v>
      </c>
      <c r="AB125" s="24">
        <v>45</v>
      </c>
      <c r="AC125" s="24">
        <f>IF(AB125&gt;900,_xlfn.XLOOKUP(ROUND(AB125,0),'CM-VL-G-C-GL-B-T-ClassRimThickn'!$B$1:$B$112,'CM-VL-G-C-GL-B-T-ClassRimThickn'!$C$1:$C$112,0,1,1),AB125)</f>
        <v>45</v>
      </c>
      <c r="AD125" s="24">
        <v>40</v>
      </c>
      <c r="AE125" s="24">
        <f>IF(AD125&gt;900,_xlfn.XLOOKUP(ROUND(AD125,0),'CM-VL-G-C-GL-B-T-ClassRimThickn'!$B$1:$B$112,'CM-VL-G-C-GL-B-T-ClassRimThickn'!$C$1:$C$112,0,1,1),AD125)</f>
        <v>40</v>
      </c>
      <c r="AF125" s="24">
        <v>40</v>
      </c>
      <c r="AG125" s="24">
        <f>IF(AF125&gt;900,_xlfn.XLOOKUP(ROUND(AF125,0),'CM-VL-G-C-GL-B-T-ClassRimThickn'!$B$1:$B$112,'CM-VL-G-C-GL-B-T-ClassRimThickn'!$C$1:$C$112,0,1,1),AF125)</f>
        <v>40</v>
      </c>
      <c r="AH125" s="24">
        <v>24</v>
      </c>
      <c r="AI125" s="24">
        <v>27</v>
      </c>
      <c r="AJ125" s="24">
        <v>26</v>
      </c>
      <c r="AK125" s="24">
        <v>23</v>
      </c>
      <c r="AL125" s="24">
        <v>26</v>
      </c>
      <c r="AM125" s="24">
        <v>26</v>
      </c>
      <c r="AN125" s="24">
        <v>24</v>
      </c>
      <c r="AO125" s="24">
        <v>28</v>
      </c>
      <c r="AP125" s="24">
        <v>25</v>
      </c>
      <c r="AQ125" s="24">
        <v>24</v>
      </c>
      <c r="AR125" s="24">
        <v>24</v>
      </c>
      <c r="AS125" s="24">
        <v>26</v>
      </c>
      <c r="AT125" s="24">
        <v>29</v>
      </c>
      <c r="AU125" s="24">
        <v>30</v>
      </c>
      <c r="AV125" s="24">
        <v>30</v>
      </c>
      <c r="AW125" s="24">
        <v>30</v>
      </c>
      <c r="AX125" s="24">
        <v>30</v>
      </c>
      <c r="AY125" s="24">
        <v>29</v>
      </c>
      <c r="AZ125" s="24">
        <v>29</v>
      </c>
      <c r="BA125" s="24">
        <v>30</v>
      </c>
      <c r="BB125" s="24">
        <v>29</v>
      </c>
      <c r="BC125" s="24">
        <v>30</v>
      </c>
      <c r="BD125" s="24">
        <v>30</v>
      </c>
      <c r="BE125" s="24">
        <v>29</v>
      </c>
      <c r="BF125" s="24">
        <v>0.5</v>
      </c>
      <c r="BG125" s="24">
        <v>0.5</v>
      </c>
      <c r="BH125" s="24">
        <v>0.5</v>
      </c>
      <c r="BI125" s="24">
        <v>0.5</v>
      </c>
      <c r="BJ125" s="24">
        <v>0.5</v>
      </c>
      <c r="BL125" s="24">
        <v>0.5</v>
      </c>
      <c r="BM125" s="24">
        <v>0.5</v>
      </c>
      <c r="BN125" s="24">
        <v>0.5</v>
      </c>
      <c r="BO125" s="24">
        <v>0.5</v>
      </c>
      <c r="BP125" s="24">
        <v>0.5</v>
      </c>
      <c r="BQ125" s="24">
        <v>0.5</v>
      </c>
      <c r="BR125" s="24">
        <v>0</v>
      </c>
      <c r="BS125" s="24">
        <v>0</v>
      </c>
      <c r="BT125" s="24">
        <v>0</v>
      </c>
      <c r="BU125" s="24">
        <v>0</v>
      </c>
      <c r="BV125" s="24">
        <v>0</v>
      </c>
      <c r="BW125" s="24">
        <v>0.5</v>
      </c>
      <c r="BX125" s="24">
        <v>0</v>
      </c>
      <c r="BY125" s="24">
        <v>0</v>
      </c>
      <c r="BZ125" s="24">
        <v>0</v>
      </c>
      <c r="CA125" s="24">
        <v>0</v>
      </c>
      <c r="CB125" s="24">
        <v>0.5</v>
      </c>
      <c r="CD125" s="24">
        <v>82</v>
      </c>
      <c r="CE125" s="24">
        <v>82</v>
      </c>
      <c r="CF125" s="24">
        <v>84</v>
      </c>
      <c r="CG125" s="24">
        <v>84</v>
      </c>
      <c r="CH125" s="24">
        <v>82</v>
      </c>
      <c r="CI125" s="24">
        <v>82</v>
      </c>
      <c r="CO125" s="34">
        <f t="shared" si="8"/>
        <v>233665</v>
      </c>
    </row>
    <row r="126" spans="1:93" ht="15" hidden="1">
      <c r="A126" s="23" t="s">
        <v>117</v>
      </c>
      <c r="B126" s="52">
        <v>40730</v>
      </c>
      <c r="C126" s="25" t="str">
        <f t="shared" si="6"/>
        <v/>
      </c>
      <c r="G126" s="24">
        <f t="shared" si="7"/>
        <v>56</v>
      </c>
      <c r="H126" s="24">
        <v>244832</v>
      </c>
      <c r="I126" s="24" t="str">
        <f t="shared" si="10"/>
        <v/>
      </c>
      <c r="K126" s="24">
        <f>IF(J126&gt;900,_xlfn.XLOOKUP(ROUND(J126,0),'CM-VL-G-C-GL-B-T-ClassRimThickn'!$B$1:$B$112,'CM-VL-G-C-GL-B-T-ClassRimThickn'!$C$1:$C$112,0,1,1),J126)</f>
        <v>0</v>
      </c>
      <c r="L126" s="24">
        <v>41</v>
      </c>
      <c r="M126" s="24">
        <f>IF(L126&gt;900,_xlfn.XLOOKUP(ROUND(L126,0),'CM-VL-G-C-GL-B-T-ClassRimThickn'!$B$1:$B$112,'CM-VL-G-C-GL-B-T-ClassRimThickn'!$C$1:$C$112,0,1,1),L126)</f>
        <v>41</v>
      </c>
      <c r="N126" s="24">
        <v>45</v>
      </c>
      <c r="O126" s="24">
        <f>IF(N126&gt;900,_xlfn.XLOOKUP(ROUND(N126,0),'CM-VL-G-C-GL-B-T-ClassRimThickn'!$B$1:$B$112,'CM-VL-G-C-GL-B-T-ClassRimThickn'!$C$1:$C$112,0,1,1),N126)</f>
        <v>45</v>
      </c>
      <c r="P126" s="24">
        <v>45</v>
      </c>
      <c r="Q126" s="24">
        <f>IF(P126&gt;900,_xlfn.XLOOKUP(ROUND(P126,0),'CM-VL-G-C-GL-B-T-ClassRimThickn'!$B$1:$B$112,'CM-VL-G-C-GL-B-T-ClassRimThickn'!$C$1:$C$112,0,1,1),P126)</f>
        <v>45</v>
      </c>
      <c r="S126" s="24">
        <f>IF(R126&gt;900,_xlfn.XLOOKUP(ROUND(R126,0),'CM-VL-G-C-GL-B-T-ClassRimThickn'!$B$1:$B$112,'CM-VL-G-C-GL-B-T-ClassRimThickn'!$C$1:$C$112,0,1,1),R126)</f>
        <v>0</v>
      </c>
      <c r="T126" s="24">
        <v>40</v>
      </c>
      <c r="U126" s="24">
        <f>IF(T126&gt;900,_xlfn.XLOOKUP(ROUND(T126,0),'CM-VL-G-C-GL-B-T-ClassRimThickn'!$B$1:$B$112,'CM-VL-G-C-GL-B-T-ClassRimThickn'!$C$1:$C$112,0,1,1),T126)</f>
        <v>40</v>
      </c>
      <c r="V126" s="24">
        <v>42</v>
      </c>
      <c r="W126" s="24">
        <f>IF(V126&gt;900,_xlfn.XLOOKUP(ROUND(V126,0),'CM-VL-G-C-GL-B-T-ClassRimThickn'!$B$1:$B$112,'CM-VL-G-C-GL-B-T-ClassRimThickn'!$C$1:$C$112,0,1,1),V126)</f>
        <v>42</v>
      </c>
      <c r="X126" s="24">
        <v>41</v>
      </c>
      <c r="Y126" s="24">
        <f>IF(X126&gt;900,_xlfn.XLOOKUP(ROUND(X126,0),'CM-VL-G-C-GL-B-T-ClassRimThickn'!$B$1:$B$112,'CM-VL-G-C-GL-B-T-ClassRimThickn'!$C$1:$C$112,0,1,1),X126)</f>
        <v>41</v>
      </c>
      <c r="Z126" s="24">
        <v>45</v>
      </c>
      <c r="AA126" s="24">
        <f>IF(Z126&gt;900,_xlfn.XLOOKUP(ROUND(Z126,0),'CM-VL-G-C-GL-B-T-ClassRimThickn'!$B$1:$B$112,'CM-VL-G-C-GL-B-T-ClassRimThickn'!$C$1:$C$112,0,1,1),Z126)</f>
        <v>45</v>
      </c>
      <c r="AB126" s="24">
        <v>45</v>
      </c>
      <c r="AC126" s="24">
        <f>IF(AB126&gt;900,_xlfn.XLOOKUP(ROUND(AB126,0),'CM-VL-G-C-GL-B-T-ClassRimThickn'!$B$1:$B$112,'CM-VL-G-C-GL-B-T-ClassRimThickn'!$C$1:$C$112,0,1,1),AB126)</f>
        <v>45</v>
      </c>
      <c r="AD126" s="24">
        <v>40</v>
      </c>
      <c r="AE126" s="24">
        <f>IF(AD126&gt;900,_xlfn.XLOOKUP(ROUND(AD126,0),'CM-VL-G-C-GL-B-T-ClassRimThickn'!$B$1:$B$112,'CM-VL-G-C-GL-B-T-ClassRimThickn'!$C$1:$C$112,0,1,1),AD126)</f>
        <v>40</v>
      </c>
      <c r="AF126" s="24">
        <v>40</v>
      </c>
      <c r="AG126" s="24">
        <f>IF(AF126&gt;900,_xlfn.XLOOKUP(ROUND(AF126,0),'CM-VL-G-C-GL-B-T-ClassRimThickn'!$B$1:$B$112,'CM-VL-G-C-GL-B-T-ClassRimThickn'!$C$1:$C$112,0,1,1),AF126)</f>
        <v>40</v>
      </c>
      <c r="AH126" s="24">
        <v>24</v>
      </c>
      <c r="AI126" s="24">
        <v>27</v>
      </c>
      <c r="AJ126" s="24">
        <v>23</v>
      </c>
      <c r="AK126" s="24">
        <v>25</v>
      </c>
      <c r="AL126" s="24">
        <v>23</v>
      </c>
      <c r="AM126" s="24">
        <v>23</v>
      </c>
      <c r="AN126" s="24">
        <v>24</v>
      </c>
      <c r="AO126" s="24">
        <v>27</v>
      </c>
      <c r="AP126" s="24">
        <v>23</v>
      </c>
      <c r="AQ126" s="24">
        <v>23</v>
      </c>
      <c r="AR126" s="24">
        <v>23</v>
      </c>
      <c r="AS126" s="24">
        <v>24</v>
      </c>
      <c r="AT126" s="24">
        <v>30</v>
      </c>
      <c r="AU126" s="24">
        <v>30</v>
      </c>
      <c r="AV126" s="24">
        <v>30</v>
      </c>
      <c r="AW126" s="24">
        <v>30</v>
      </c>
      <c r="AX126" s="24">
        <v>30</v>
      </c>
      <c r="AY126" s="24">
        <v>30</v>
      </c>
      <c r="AZ126" s="24">
        <v>29</v>
      </c>
      <c r="BA126" s="24">
        <v>30</v>
      </c>
      <c r="BB126" s="24">
        <v>30</v>
      </c>
      <c r="BC126" s="24">
        <v>30</v>
      </c>
      <c r="BD126" s="24">
        <v>30</v>
      </c>
      <c r="BE126" s="24">
        <v>29</v>
      </c>
      <c r="BF126" s="24">
        <v>0.5</v>
      </c>
      <c r="BG126" s="24">
        <v>0.5</v>
      </c>
      <c r="BH126" s="24">
        <v>0.5</v>
      </c>
      <c r="BI126" s="24">
        <v>0.5</v>
      </c>
      <c r="BJ126" s="24">
        <v>0.5</v>
      </c>
      <c r="BL126" s="24">
        <v>0.5</v>
      </c>
      <c r="BM126" s="24">
        <v>0.5</v>
      </c>
      <c r="BN126" s="24">
        <v>0.5</v>
      </c>
      <c r="BO126" s="24">
        <v>0.5</v>
      </c>
      <c r="BP126" s="24">
        <v>0.5</v>
      </c>
      <c r="BQ126" s="24">
        <v>0.5</v>
      </c>
      <c r="BR126" s="24">
        <v>0</v>
      </c>
      <c r="BS126" s="24">
        <v>0</v>
      </c>
      <c r="BT126" s="24">
        <v>0</v>
      </c>
      <c r="BU126" s="24">
        <v>0</v>
      </c>
      <c r="BV126" s="24">
        <v>0</v>
      </c>
      <c r="BW126" s="24">
        <v>0</v>
      </c>
      <c r="BX126" s="24">
        <v>0</v>
      </c>
      <c r="BY126" s="24">
        <v>0</v>
      </c>
      <c r="BZ126" s="24">
        <v>0</v>
      </c>
      <c r="CA126" s="24">
        <v>0</v>
      </c>
      <c r="CB126" s="24">
        <v>0</v>
      </c>
      <c r="CD126" s="24">
        <v>83</v>
      </c>
      <c r="CE126" s="24">
        <v>83</v>
      </c>
      <c r="CF126" s="24">
        <v>85</v>
      </c>
      <c r="CG126" s="24">
        <v>85</v>
      </c>
      <c r="CH126" s="24">
        <v>83</v>
      </c>
      <c r="CI126" s="24">
        <v>83</v>
      </c>
      <c r="CO126" s="34">
        <f t="shared" si="8"/>
        <v>244832</v>
      </c>
    </row>
    <row r="127" spans="1:93" ht="15" hidden="1">
      <c r="A127" s="23" t="s">
        <v>117</v>
      </c>
      <c r="B127" s="52">
        <v>40757</v>
      </c>
      <c r="C127" s="25" t="str">
        <f t="shared" si="6"/>
        <v/>
      </c>
      <c r="G127" s="24">
        <f t="shared" si="7"/>
        <v>27</v>
      </c>
      <c r="H127" s="24">
        <v>247851</v>
      </c>
      <c r="I127" s="24" t="str">
        <f t="shared" si="10"/>
        <v/>
      </c>
      <c r="K127" s="24">
        <f>IF(J127&gt;900,_xlfn.XLOOKUP(ROUND(J127,0),'CM-VL-G-C-GL-B-T-ClassRimThickn'!$B$1:$B$112,'CM-VL-G-C-GL-B-T-ClassRimThickn'!$C$1:$C$112,0,1,1),J127)</f>
        <v>0</v>
      </c>
      <c r="L127" s="24">
        <v>45</v>
      </c>
      <c r="M127" s="24">
        <f>IF(L127&gt;900,_xlfn.XLOOKUP(ROUND(L127,0),'CM-VL-G-C-GL-B-T-ClassRimThickn'!$B$1:$B$112,'CM-VL-G-C-GL-B-T-ClassRimThickn'!$C$1:$C$112,0,1,1),L127)</f>
        <v>45</v>
      </c>
      <c r="N127" s="24">
        <v>47</v>
      </c>
      <c r="O127" s="24">
        <f>IF(N127&gt;900,_xlfn.XLOOKUP(ROUND(N127,0),'CM-VL-G-C-GL-B-T-ClassRimThickn'!$B$1:$B$112,'CM-VL-G-C-GL-B-T-ClassRimThickn'!$C$1:$C$112,0,1,1),N127)</f>
        <v>47</v>
      </c>
      <c r="P127" s="24">
        <v>45</v>
      </c>
      <c r="Q127" s="24">
        <f>IF(P127&gt;900,_xlfn.XLOOKUP(ROUND(P127,0),'CM-VL-G-C-GL-B-T-ClassRimThickn'!$B$1:$B$112,'CM-VL-G-C-GL-B-T-ClassRimThickn'!$C$1:$C$112,0,1,1),P127)</f>
        <v>45</v>
      </c>
      <c r="S127" s="24">
        <f>IF(R127&gt;900,_xlfn.XLOOKUP(ROUND(R127,0),'CM-VL-G-C-GL-B-T-ClassRimThickn'!$B$1:$B$112,'CM-VL-G-C-GL-B-T-ClassRimThickn'!$C$1:$C$112,0,1,1),R127)</f>
        <v>0</v>
      </c>
      <c r="T127" s="24">
        <v>43</v>
      </c>
      <c r="U127" s="24">
        <f>IF(T127&gt;900,_xlfn.XLOOKUP(ROUND(T127,0),'CM-VL-G-C-GL-B-T-ClassRimThickn'!$B$1:$B$112,'CM-VL-G-C-GL-B-T-ClassRimThickn'!$C$1:$C$112,0,1,1),T127)</f>
        <v>43</v>
      </c>
      <c r="V127" s="24">
        <v>46</v>
      </c>
      <c r="W127" s="24">
        <f>IF(V127&gt;900,_xlfn.XLOOKUP(ROUND(V127,0),'CM-VL-G-C-GL-B-T-ClassRimThickn'!$B$1:$B$112,'CM-VL-G-C-GL-B-T-ClassRimThickn'!$C$1:$C$112,0,1,1),V127)</f>
        <v>46</v>
      </c>
      <c r="X127" s="24">
        <v>46</v>
      </c>
      <c r="Y127" s="24">
        <f>IF(X127&gt;900,_xlfn.XLOOKUP(ROUND(X127,0),'CM-VL-G-C-GL-B-T-ClassRimThickn'!$B$1:$B$112,'CM-VL-G-C-GL-B-T-ClassRimThickn'!$C$1:$C$112,0,1,1),X127)</f>
        <v>46</v>
      </c>
      <c r="Z127" s="24">
        <v>47</v>
      </c>
      <c r="AA127" s="24">
        <f>IF(Z127&gt;900,_xlfn.XLOOKUP(ROUND(Z127,0),'CM-VL-G-C-GL-B-T-ClassRimThickn'!$B$1:$B$112,'CM-VL-G-C-GL-B-T-ClassRimThickn'!$C$1:$C$112,0,1,1),Z127)</f>
        <v>47</v>
      </c>
      <c r="AB127" s="24">
        <v>45</v>
      </c>
      <c r="AC127" s="24">
        <f>IF(AB127&gt;900,_xlfn.XLOOKUP(ROUND(AB127,0),'CM-VL-G-C-GL-B-T-ClassRimThickn'!$B$1:$B$112,'CM-VL-G-C-GL-B-T-ClassRimThickn'!$C$1:$C$112,0,1,1),AB127)</f>
        <v>45</v>
      </c>
      <c r="AD127" s="24">
        <v>42</v>
      </c>
      <c r="AE127" s="24">
        <f>IF(AD127&gt;900,_xlfn.XLOOKUP(ROUND(AD127,0),'CM-VL-G-C-GL-B-T-ClassRimThickn'!$B$1:$B$112,'CM-VL-G-C-GL-B-T-ClassRimThickn'!$C$1:$C$112,0,1,1),AD127)</f>
        <v>42</v>
      </c>
      <c r="AF127" s="24">
        <v>43</v>
      </c>
      <c r="AG127" s="24">
        <f>IF(AF127&gt;900,_xlfn.XLOOKUP(ROUND(AF127,0),'CM-VL-G-C-GL-B-T-ClassRimThickn'!$B$1:$B$112,'CM-VL-G-C-GL-B-T-ClassRimThickn'!$C$1:$C$112,0,1,1),AF127)</f>
        <v>43</v>
      </c>
      <c r="AH127" s="24">
        <v>24</v>
      </c>
      <c r="AI127" s="24">
        <v>26</v>
      </c>
      <c r="AJ127" s="24">
        <v>22</v>
      </c>
      <c r="AK127" s="24">
        <v>25</v>
      </c>
      <c r="AL127" s="24">
        <v>25</v>
      </c>
      <c r="AM127" s="24">
        <v>24</v>
      </c>
      <c r="AN127" s="24">
        <v>24</v>
      </c>
      <c r="AO127" s="24">
        <v>26</v>
      </c>
      <c r="AP127" s="24">
        <v>22</v>
      </c>
      <c r="AQ127" s="24">
        <v>25</v>
      </c>
      <c r="AR127" s="24">
        <v>23</v>
      </c>
      <c r="AS127" s="24">
        <v>26</v>
      </c>
      <c r="AT127" s="24">
        <v>29</v>
      </c>
      <c r="AU127" s="24">
        <v>28</v>
      </c>
      <c r="AV127" s="24">
        <v>28</v>
      </c>
      <c r="AW127" s="24">
        <v>29</v>
      </c>
      <c r="AX127" s="24">
        <v>28</v>
      </c>
      <c r="AY127" s="24">
        <v>29</v>
      </c>
      <c r="AZ127" s="24">
        <v>30</v>
      </c>
      <c r="BA127" s="24">
        <v>28</v>
      </c>
      <c r="BB127" s="24">
        <v>28</v>
      </c>
      <c r="BC127" s="24">
        <v>29</v>
      </c>
      <c r="BD127" s="24">
        <v>29</v>
      </c>
      <c r="BE127" s="24">
        <v>29</v>
      </c>
      <c r="BF127" s="24">
        <v>0.5</v>
      </c>
      <c r="BG127" s="24">
        <v>0.5</v>
      </c>
      <c r="BH127" s="24">
        <v>0.5</v>
      </c>
      <c r="BI127" s="24">
        <v>0.5</v>
      </c>
      <c r="BJ127" s="24">
        <v>0.5</v>
      </c>
      <c r="BL127" s="24">
        <v>0.5</v>
      </c>
      <c r="BM127" s="24">
        <v>0.5</v>
      </c>
      <c r="BN127" s="24">
        <v>0.5</v>
      </c>
      <c r="BO127" s="24">
        <v>0.5</v>
      </c>
      <c r="BP127" s="24">
        <v>0.5</v>
      </c>
      <c r="BQ127" s="24">
        <v>0.5</v>
      </c>
      <c r="BR127" s="24">
        <v>0</v>
      </c>
      <c r="BS127" s="24">
        <v>0</v>
      </c>
      <c r="BT127" s="24">
        <v>0</v>
      </c>
      <c r="BU127" s="24">
        <v>0</v>
      </c>
      <c r="BV127" s="24">
        <v>0</v>
      </c>
      <c r="BW127" s="24">
        <v>0</v>
      </c>
      <c r="BX127" s="24">
        <v>0</v>
      </c>
      <c r="BY127" s="24">
        <v>0</v>
      </c>
      <c r="BZ127" s="24">
        <v>0</v>
      </c>
      <c r="CA127" s="24">
        <v>0</v>
      </c>
      <c r="CB127" s="24">
        <v>0</v>
      </c>
      <c r="CD127" s="24">
        <v>142</v>
      </c>
      <c r="CE127" s="24">
        <v>142</v>
      </c>
      <c r="CF127" s="24">
        <v>155</v>
      </c>
      <c r="CG127" s="24">
        <v>160</v>
      </c>
      <c r="CH127" s="24">
        <v>142</v>
      </c>
      <c r="CI127" s="24">
        <v>147</v>
      </c>
      <c r="CO127" s="34">
        <f t="shared" si="8"/>
        <v>247851</v>
      </c>
    </row>
    <row r="128" spans="1:93" ht="15" hidden="1">
      <c r="A128" s="23" t="s">
        <v>117</v>
      </c>
      <c r="B128" s="52">
        <v>40779</v>
      </c>
      <c r="C128" s="25" t="str">
        <f t="shared" si="6"/>
        <v/>
      </c>
      <c r="G128" s="24">
        <f t="shared" si="7"/>
        <v>22</v>
      </c>
      <c r="H128" s="24">
        <v>254006</v>
      </c>
      <c r="I128" s="24" t="str">
        <f t="shared" si="10"/>
        <v/>
      </c>
      <c r="K128" s="24">
        <f>IF(J128&gt;900,_xlfn.XLOOKUP(ROUND(J128,0),'CM-VL-G-C-GL-B-T-ClassRimThickn'!$B$1:$B$112,'CM-VL-G-C-GL-B-T-ClassRimThickn'!$C$1:$C$112,0,1,1),J128)</f>
        <v>0</v>
      </c>
      <c r="L128" s="24">
        <v>40</v>
      </c>
      <c r="M128" s="24">
        <f>IF(L128&gt;900,_xlfn.XLOOKUP(ROUND(L128,0),'CM-VL-G-C-GL-B-T-ClassRimThickn'!$B$1:$B$112,'CM-VL-G-C-GL-B-T-ClassRimThickn'!$C$1:$C$112,0,1,1),L128)</f>
        <v>40</v>
      </c>
      <c r="N128" s="24">
        <v>45</v>
      </c>
      <c r="O128" s="24">
        <f>IF(N128&gt;900,_xlfn.XLOOKUP(ROUND(N128,0),'CM-VL-G-C-GL-B-T-ClassRimThickn'!$B$1:$B$112,'CM-VL-G-C-GL-B-T-ClassRimThickn'!$C$1:$C$112,0,1,1),N128)</f>
        <v>45</v>
      </c>
      <c r="P128" s="24">
        <v>45</v>
      </c>
      <c r="Q128" s="24">
        <f>IF(P128&gt;900,_xlfn.XLOOKUP(ROUND(P128,0),'CM-VL-G-C-GL-B-T-ClassRimThickn'!$B$1:$B$112,'CM-VL-G-C-GL-B-T-ClassRimThickn'!$C$1:$C$112,0,1,1),P128)</f>
        <v>45</v>
      </c>
      <c r="S128" s="24">
        <f>IF(R128&gt;900,_xlfn.XLOOKUP(ROUND(R128,0),'CM-VL-G-C-GL-B-T-ClassRimThickn'!$B$1:$B$112,'CM-VL-G-C-GL-B-T-ClassRimThickn'!$C$1:$C$112,0,1,1),R128)</f>
        <v>0</v>
      </c>
      <c r="T128" s="24">
        <v>40</v>
      </c>
      <c r="U128" s="24">
        <f>IF(T128&gt;900,_xlfn.XLOOKUP(ROUND(T128,0),'CM-VL-G-C-GL-B-T-ClassRimThickn'!$B$1:$B$112,'CM-VL-G-C-GL-B-T-ClassRimThickn'!$C$1:$C$112,0,1,1),T128)</f>
        <v>40</v>
      </c>
      <c r="V128" s="24">
        <v>45</v>
      </c>
      <c r="W128" s="24">
        <f>IF(V128&gt;900,_xlfn.XLOOKUP(ROUND(V128,0),'CM-VL-G-C-GL-B-T-ClassRimThickn'!$B$1:$B$112,'CM-VL-G-C-GL-B-T-ClassRimThickn'!$C$1:$C$112,0,1,1),V128)</f>
        <v>45</v>
      </c>
      <c r="X128" s="24">
        <v>40</v>
      </c>
      <c r="Y128" s="24">
        <f>IF(X128&gt;900,_xlfn.XLOOKUP(ROUND(X128,0),'CM-VL-G-C-GL-B-T-ClassRimThickn'!$B$1:$B$112,'CM-VL-G-C-GL-B-T-ClassRimThickn'!$C$1:$C$112,0,1,1),X128)</f>
        <v>40</v>
      </c>
      <c r="Z128" s="24">
        <v>45</v>
      </c>
      <c r="AA128" s="24">
        <f>IF(Z128&gt;900,_xlfn.XLOOKUP(ROUND(Z128,0),'CM-VL-G-C-GL-B-T-ClassRimThickn'!$B$1:$B$112,'CM-VL-G-C-GL-B-T-ClassRimThickn'!$C$1:$C$112,0,1,1),Z128)</f>
        <v>45</v>
      </c>
      <c r="AB128" s="24">
        <v>45</v>
      </c>
      <c r="AC128" s="24">
        <f>IF(AB128&gt;900,_xlfn.XLOOKUP(ROUND(AB128,0),'CM-VL-G-C-GL-B-T-ClassRimThickn'!$B$1:$B$112,'CM-VL-G-C-GL-B-T-ClassRimThickn'!$C$1:$C$112,0,1,1),AB128)</f>
        <v>45</v>
      </c>
      <c r="AD128" s="24">
        <v>40</v>
      </c>
      <c r="AE128" s="24">
        <f>IF(AD128&gt;900,_xlfn.XLOOKUP(ROUND(AD128,0),'CM-VL-G-C-GL-B-T-ClassRimThickn'!$B$1:$B$112,'CM-VL-G-C-GL-B-T-ClassRimThickn'!$C$1:$C$112,0,1,1),AD128)</f>
        <v>40</v>
      </c>
      <c r="AF128" s="24">
        <v>40</v>
      </c>
      <c r="AG128" s="24">
        <f>IF(AF128&gt;900,_xlfn.XLOOKUP(ROUND(AF128,0),'CM-VL-G-C-GL-B-T-ClassRimThickn'!$B$1:$B$112,'CM-VL-G-C-GL-B-T-ClassRimThickn'!$C$1:$C$112,0,1,1),AF128)</f>
        <v>40</v>
      </c>
      <c r="AH128" s="24">
        <v>23</v>
      </c>
      <c r="AI128" s="24">
        <v>26</v>
      </c>
      <c r="AJ128" s="24">
        <v>20</v>
      </c>
      <c r="AK128" s="24">
        <v>23</v>
      </c>
      <c r="AL128" s="24">
        <v>24</v>
      </c>
      <c r="AM128" s="24">
        <v>21</v>
      </c>
      <c r="AN128" s="24">
        <v>23</v>
      </c>
      <c r="AO128" s="24">
        <v>28</v>
      </c>
      <c r="AP128" s="24">
        <v>21</v>
      </c>
      <c r="AQ128" s="24">
        <v>24</v>
      </c>
      <c r="AR128" s="24">
        <v>25</v>
      </c>
      <c r="AS128" s="24">
        <v>22</v>
      </c>
      <c r="AT128" s="24">
        <v>30</v>
      </c>
      <c r="AU128" s="24">
        <v>30</v>
      </c>
      <c r="AV128" s="24">
        <v>30</v>
      </c>
      <c r="AW128" s="24">
        <v>31</v>
      </c>
      <c r="AX128" s="24">
        <v>31</v>
      </c>
      <c r="AY128" s="24">
        <v>30</v>
      </c>
      <c r="AZ128" s="24">
        <v>31</v>
      </c>
      <c r="BA128" s="24">
        <v>31</v>
      </c>
      <c r="BB128" s="24">
        <v>30</v>
      </c>
      <c r="BC128" s="24">
        <v>31</v>
      </c>
      <c r="BD128" s="24">
        <v>31</v>
      </c>
      <c r="BE128" s="24">
        <v>30</v>
      </c>
      <c r="BF128" s="24">
        <v>2</v>
      </c>
      <c r="BG128" s="24">
        <v>1</v>
      </c>
      <c r="BH128" s="24">
        <v>1</v>
      </c>
      <c r="BI128" s="24">
        <v>1</v>
      </c>
      <c r="BJ128" s="24">
        <v>1</v>
      </c>
      <c r="BL128" s="24">
        <v>1</v>
      </c>
      <c r="BM128" s="24">
        <v>1</v>
      </c>
      <c r="BN128" s="24">
        <v>1</v>
      </c>
      <c r="BO128" s="24">
        <v>1</v>
      </c>
      <c r="BP128" s="24">
        <v>1</v>
      </c>
      <c r="BQ128" s="24">
        <v>1</v>
      </c>
      <c r="BR128" s="24">
        <v>0</v>
      </c>
      <c r="BS128" s="24">
        <v>0</v>
      </c>
      <c r="BT128" s="24">
        <v>0</v>
      </c>
      <c r="BU128" s="24">
        <v>0</v>
      </c>
      <c r="BV128" s="24">
        <v>0</v>
      </c>
      <c r="BW128" s="24">
        <v>0</v>
      </c>
      <c r="BX128" s="24">
        <v>0</v>
      </c>
      <c r="BY128" s="24">
        <v>0</v>
      </c>
      <c r="BZ128" s="24">
        <v>0</v>
      </c>
      <c r="CA128" s="24">
        <v>0</v>
      </c>
      <c r="CB128" s="24">
        <v>0</v>
      </c>
      <c r="CD128" s="24">
        <v>90</v>
      </c>
      <c r="CE128" s="24">
        <v>80</v>
      </c>
      <c r="CF128" s="24">
        <v>90</v>
      </c>
      <c r="CG128" s="24">
        <v>90</v>
      </c>
      <c r="CH128" s="24">
        <v>85</v>
      </c>
      <c r="CI128" s="24">
        <v>85</v>
      </c>
      <c r="CO128" s="34">
        <f t="shared" si="8"/>
        <v>254006</v>
      </c>
    </row>
    <row r="129" spans="1:93" ht="15" hidden="1">
      <c r="A129" s="23" t="s">
        <v>117</v>
      </c>
      <c r="B129" s="52">
        <v>40833</v>
      </c>
      <c r="C129" s="25" t="str">
        <f t="shared" si="6"/>
        <v/>
      </c>
      <c r="G129" s="24">
        <f t="shared" si="7"/>
        <v>54</v>
      </c>
      <c r="H129" s="24">
        <v>259780</v>
      </c>
      <c r="I129" s="24" t="str">
        <f t="shared" si="10"/>
        <v/>
      </c>
      <c r="K129" s="24">
        <f>IF(J129&gt;900,_xlfn.XLOOKUP(ROUND(J129,0),'CM-VL-G-C-GL-B-T-ClassRimThickn'!$B$1:$B$112,'CM-VL-G-C-GL-B-T-ClassRimThickn'!$C$1:$C$112,0,1,1),J129)</f>
        <v>0</v>
      </c>
      <c r="L129" s="24">
        <v>88</v>
      </c>
      <c r="M129" s="24">
        <f>IF(L129&gt;900,_xlfn.XLOOKUP(ROUND(L129,0),'CM-VL-G-C-GL-B-T-ClassRimThickn'!$B$1:$B$112,'CM-VL-G-C-GL-B-T-ClassRimThickn'!$C$1:$C$112,0,1,1),L129)</f>
        <v>88</v>
      </c>
      <c r="N129" s="24">
        <v>88</v>
      </c>
      <c r="O129" s="24">
        <f>IF(N129&gt;900,_xlfn.XLOOKUP(ROUND(N129,0),'CM-VL-G-C-GL-B-T-ClassRimThickn'!$B$1:$B$112,'CM-VL-G-C-GL-B-T-ClassRimThickn'!$C$1:$C$112,0,1,1),N129)</f>
        <v>88</v>
      </c>
      <c r="P129" s="24">
        <v>88</v>
      </c>
      <c r="Q129" s="24">
        <f>IF(P129&gt;900,_xlfn.XLOOKUP(ROUND(P129,0),'CM-VL-G-C-GL-B-T-ClassRimThickn'!$B$1:$B$112,'CM-VL-G-C-GL-B-T-ClassRimThickn'!$C$1:$C$112,0,1,1),P129)</f>
        <v>88</v>
      </c>
      <c r="S129" s="24">
        <f>IF(R129&gt;900,_xlfn.XLOOKUP(ROUND(R129,0),'CM-VL-G-C-GL-B-T-ClassRimThickn'!$B$1:$B$112,'CM-VL-G-C-GL-B-T-ClassRimThickn'!$C$1:$C$112,0,1,1),R129)</f>
        <v>0</v>
      </c>
      <c r="T129" s="24">
        <v>88</v>
      </c>
      <c r="U129" s="24">
        <f>IF(T129&gt;900,_xlfn.XLOOKUP(ROUND(T129,0),'CM-VL-G-C-GL-B-T-ClassRimThickn'!$B$1:$B$112,'CM-VL-G-C-GL-B-T-ClassRimThickn'!$C$1:$C$112,0,1,1),T129)</f>
        <v>88</v>
      </c>
      <c r="V129" s="24">
        <v>88</v>
      </c>
      <c r="W129" s="24">
        <f>IF(V129&gt;900,_xlfn.XLOOKUP(ROUND(V129,0),'CM-VL-G-C-GL-B-T-ClassRimThickn'!$B$1:$B$112,'CM-VL-G-C-GL-B-T-ClassRimThickn'!$C$1:$C$112,0,1,1),V129)</f>
        <v>88</v>
      </c>
      <c r="X129" s="24">
        <v>88</v>
      </c>
      <c r="Y129" s="24">
        <f>IF(X129&gt;900,_xlfn.XLOOKUP(ROUND(X129,0),'CM-VL-G-C-GL-B-T-ClassRimThickn'!$B$1:$B$112,'CM-VL-G-C-GL-B-T-ClassRimThickn'!$C$1:$C$112,0,1,1),X129)</f>
        <v>88</v>
      </c>
      <c r="Z129" s="24">
        <v>88</v>
      </c>
      <c r="AA129" s="24">
        <f>IF(Z129&gt;900,_xlfn.XLOOKUP(ROUND(Z129,0),'CM-VL-G-C-GL-B-T-ClassRimThickn'!$B$1:$B$112,'CM-VL-G-C-GL-B-T-ClassRimThickn'!$C$1:$C$112,0,1,1),Z129)</f>
        <v>88</v>
      </c>
      <c r="AB129" s="24">
        <v>88</v>
      </c>
      <c r="AC129" s="24">
        <f>IF(AB129&gt;900,_xlfn.XLOOKUP(ROUND(AB129,0),'CM-VL-G-C-GL-B-T-ClassRimThickn'!$B$1:$B$112,'CM-VL-G-C-GL-B-T-ClassRimThickn'!$C$1:$C$112,0,1,1),AB129)</f>
        <v>88</v>
      </c>
      <c r="AD129" s="24">
        <v>88</v>
      </c>
      <c r="AE129" s="24">
        <f>IF(AD129&gt;900,_xlfn.XLOOKUP(ROUND(AD129,0),'CM-VL-G-C-GL-B-T-ClassRimThickn'!$B$1:$B$112,'CM-VL-G-C-GL-B-T-ClassRimThickn'!$C$1:$C$112,0,1,1),AD129)</f>
        <v>88</v>
      </c>
      <c r="AF129" s="24">
        <v>88</v>
      </c>
      <c r="AG129" s="24">
        <f>IF(AF129&gt;900,_xlfn.XLOOKUP(ROUND(AF129,0),'CM-VL-G-C-GL-B-T-ClassRimThickn'!$B$1:$B$112,'CM-VL-G-C-GL-B-T-ClassRimThickn'!$C$1:$C$112,0,1,1),AF129)</f>
        <v>88</v>
      </c>
      <c r="AH129" s="24">
        <v>30</v>
      </c>
      <c r="AI129" s="24">
        <v>30</v>
      </c>
      <c r="AJ129" s="24">
        <v>30</v>
      </c>
      <c r="AK129" s="24">
        <v>30</v>
      </c>
      <c r="AL129" s="24">
        <v>30</v>
      </c>
      <c r="AM129" s="24">
        <v>30</v>
      </c>
      <c r="AN129" s="24">
        <v>30</v>
      </c>
      <c r="AO129" s="24">
        <v>30</v>
      </c>
      <c r="AP129" s="24">
        <v>30</v>
      </c>
      <c r="AQ129" s="24">
        <v>30</v>
      </c>
      <c r="AR129" s="24">
        <v>30</v>
      </c>
      <c r="AS129" s="24">
        <v>31</v>
      </c>
      <c r="AT129" s="24">
        <v>28</v>
      </c>
      <c r="AU129" s="24">
        <v>28</v>
      </c>
      <c r="AV129" s="24">
        <v>28</v>
      </c>
      <c r="AW129" s="24">
        <v>28</v>
      </c>
      <c r="AX129" s="24">
        <v>28</v>
      </c>
      <c r="AY129" s="24">
        <v>28</v>
      </c>
      <c r="AZ129" s="24">
        <v>28</v>
      </c>
      <c r="BA129" s="24">
        <v>28</v>
      </c>
      <c r="BB129" s="24">
        <v>28</v>
      </c>
      <c r="BC129" s="24">
        <v>28</v>
      </c>
      <c r="BD129" s="24">
        <v>28</v>
      </c>
      <c r="BE129" s="24">
        <v>28</v>
      </c>
      <c r="BF129" s="24">
        <v>0</v>
      </c>
      <c r="BG129" s="24">
        <v>0</v>
      </c>
      <c r="BH129" s="24">
        <v>0</v>
      </c>
      <c r="BI129" s="24">
        <v>0</v>
      </c>
      <c r="BJ129" s="24">
        <v>0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0</v>
      </c>
      <c r="BR129" s="24">
        <v>0</v>
      </c>
      <c r="BS129" s="24">
        <v>0</v>
      </c>
      <c r="BT129" s="24">
        <v>0</v>
      </c>
      <c r="BU129" s="24">
        <v>0</v>
      </c>
      <c r="BV129" s="24">
        <v>0</v>
      </c>
      <c r="BW129" s="24">
        <v>0</v>
      </c>
      <c r="BX129" s="24">
        <v>0</v>
      </c>
      <c r="BY129" s="24">
        <v>0</v>
      </c>
      <c r="BZ129" s="24">
        <v>0</v>
      </c>
      <c r="CA129" s="24">
        <v>0</v>
      </c>
      <c r="CB129" s="24">
        <v>0</v>
      </c>
      <c r="CD129" s="24">
        <v>115</v>
      </c>
      <c r="CE129" s="24">
        <v>115</v>
      </c>
      <c r="CF129" s="24">
        <v>115</v>
      </c>
      <c r="CG129" s="24">
        <v>115</v>
      </c>
      <c r="CH129" s="24">
        <v>115</v>
      </c>
      <c r="CI129" s="24">
        <v>115</v>
      </c>
      <c r="CO129" s="34">
        <f t="shared" si="8"/>
        <v>259780</v>
      </c>
    </row>
    <row r="130" spans="1:93" ht="15" hidden="1">
      <c r="A130" s="23" t="s">
        <v>117</v>
      </c>
      <c r="B130" s="52">
        <v>40869</v>
      </c>
      <c r="C130" s="25" t="str">
        <f t="shared" ref="C130:C193" si="11">IF(B130=B131,TRUE,"")</f>
        <v/>
      </c>
      <c r="G130" s="24">
        <f t="shared" si="7"/>
        <v>36</v>
      </c>
      <c r="H130" s="24">
        <v>274057</v>
      </c>
      <c r="I130" s="24" t="str">
        <f t="shared" si="10"/>
        <v/>
      </c>
      <c r="K130" s="24">
        <f>IF(J130&gt;900,_xlfn.XLOOKUP(ROUND(J130,0),'CM-VL-G-C-GL-B-T-ClassRimThickn'!$B$1:$B$112,'CM-VL-G-C-GL-B-T-ClassRimThickn'!$C$1:$C$112,0,1,1),J130)</f>
        <v>0</v>
      </c>
      <c r="L130" s="24">
        <v>87</v>
      </c>
      <c r="M130" s="24">
        <f>IF(L130&gt;900,_xlfn.XLOOKUP(ROUND(L130,0),'CM-VL-G-C-GL-B-T-ClassRimThickn'!$B$1:$B$112,'CM-VL-G-C-GL-B-T-ClassRimThickn'!$C$1:$C$112,0,1,1),L130)</f>
        <v>87</v>
      </c>
      <c r="N130" s="24">
        <v>87</v>
      </c>
      <c r="O130" s="24">
        <f>IF(N130&gt;900,_xlfn.XLOOKUP(ROUND(N130,0),'CM-VL-G-C-GL-B-T-ClassRimThickn'!$B$1:$B$112,'CM-VL-G-C-GL-B-T-ClassRimThickn'!$C$1:$C$112,0,1,1),N130)</f>
        <v>87</v>
      </c>
      <c r="P130" s="24">
        <v>86</v>
      </c>
      <c r="Q130" s="24">
        <f>IF(P130&gt;900,_xlfn.XLOOKUP(ROUND(P130,0),'CM-VL-G-C-GL-B-T-ClassRimThickn'!$B$1:$B$112,'CM-VL-G-C-GL-B-T-ClassRimThickn'!$C$1:$C$112,0,1,1),P130)</f>
        <v>86</v>
      </c>
      <c r="S130" s="24">
        <f>IF(R130&gt;900,_xlfn.XLOOKUP(ROUND(R130,0),'CM-VL-G-C-GL-B-T-ClassRimThickn'!$B$1:$B$112,'CM-VL-G-C-GL-B-T-ClassRimThickn'!$C$1:$C$112,0,1,1),R130)</f>
        <v>0</v>
      </c>
      <c r="T130" s="24">
        <v>84</v>
      </c>
      <c r="U130" s="24">
        <f>IF(T130&gt;900,_xlfn.XLOOKUP(ROUND(T130,0),'CM-VL-G-C-GL-B-T-ClassRimThickn'!$B$1:$B$112,'CM-VL-G-C-GL-B-T-ClassRimThickn'!$C$1:$C$112,0,1,1),T130)</f>
        <v>84</v>
      </c>
      <c r="V130" s="24">
        <v>86</v>
      </c>
      <c r="W130" s="24">
        <f>IF(V130&gt;900,_xlfn.XLOOKUP(ROUND(V130,0),'CM-VL-G-C-GL-B-T-ClassRimThickn'!$B$1:$B$112,'CM-VL-G-C-GL-B-T-ClassRimThickn'!$C$1:$C$112,0,1,1),V130)</f>
        <v>86</v>
      </c>
      <c r="X130" s="24">
        <v>87</v>
      </c>
      <c r="Y130" s="24">
        <f>IF(X130&gt;900,_xlfn.XLOOKUP(ROUND(X130,0),'CM-VL-G-C-GL-B-T-ClassRimThickn'!$B$1:$B$112,'CM-VL-G-C-GL-B-T-ClassRimThickn'!$C$1:$C$112,0,1,1),X130)</f>
        <v>87</v>
      </c>
      <c r="Z130" s="24">
        <v>86</v>
      </c>
      <c r="AA130" s="24">
        <f>IF(Z130&gt;900,_xlfn.XLOOKUP(ROUND(Z130,0),'CM-VL-G-C-GL-B-T-ClassRimThickn'!$B$1:$B$112,'CM-VL-G-C-GL-B-T-ClassRimThickn'!$C$1:$C$112,0,1,1),Z130)</f>
        <v>86</v>
      </c>
      <c r="AB130" s="24">
        <v>87</v>
      </c>
      <c r="AC130" s="24">
        <f>IF(AB130&gt;900,_xlfn.XLOOKUP(ROUND(AB130,0),'CM-VL-G-C-GL-B-T-ClassRimThickn'!$B$1:$B$112,'CM-VL-G-C-GL-B-T-ClassRimThickn'!$C$1:$C$112,0,1,1),AB130)</f>
        <v>87</v>
      </c>
      <c r="AD130" s="24">
        <v>87</v>
      </c>
      <c r="AE130" s="24">
        <f>IF(AD130&gt;900,_xlfn.XLOOKUP(ROUND(AD130,0),'CM-VL-G-C-GL-B-T-ClassRimThickn'!$B$1:$B$112,'CM-VL-G-C-GL-B-T-ClassRimThickn'!$C$1:$C$112,0,1,1),AD130)</f>
        <v>87</v>
      </c>
      <c r="AF130" s="24">
        <v>85</v>
      </c>
      <c r="AG130" s="24">
        <f>IF(AF130&gt;900,_xlfn.XLOOKUP(ROUND(AF130,0),'CM-VL-G-C-GL-B-T-ClassRimThickn'!$B$1:$B$112,'CM-VL-G-C-GL-B-T-ClassRimThickn'!$C$1:$C$112,0,1,1),AF130)</f>
        <v>85</v>
      </c>
      <c r="AH130" s="24">
        <v>31</v>
      </c>
      <c r="AI130" s="24">
        <v>29</v>
      </c>
      <c r="AJ130" s="24">
        <v>26</v>
      </c>
      <c r="AK130" s="24">
        <v>30</v>
      </c>
      <c r="AL130" s="24">
        <v>29</v>
      </c>
      <c r="AM130" s="24">
        <v>28</v>
      </c>
      <c r="AN130" s="24">
        <v>30</v>
      </c>
      <c r="AO130" s="24">
        <v>28</v>
      </c>
      <c r="AP130" s="24">
        <v>26</v>
      </c>
      <c r="AQ130" s="24">
        <v>30</v>
      </c>
      <c r="AR130" s="24">
        <v>28</v>
      </c>
      <c r="AS130" s="24">
        <v>27</v>
      </c>
      <c r="AT130" s="24">
        <v>30</v>
      </c>
      <c r="AU130" s="24">
        <v>30</v>
      </c>
      <c r="AV130" s="24">
        <v>30</v>
      </c>
      <c r="AW130" s="24">
        <v>29</v>
      </c>
      <c r="AX130" s="24">
        <v>29</v>
      </c>
      <c r="AY130" s="24">
        <v>29</v>
      </c>
      <c r="AZ130" s="24">
        <v>30</v>
      </c>
      <c r="BA130" s="24">
        <v>29</v>
      </c>
      <c r="BB130" s="24">
        <v>29</v>
      </c>
      <c r="BC130" s="24">
        <v>30</v>
      </c>
      <c r="BD130" s="24">
        <v>30</v>
      </c>
      <c r="BE130" s="24">
        <v>28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L130" s="24">
        <v>1</v>
      </c>
      <c r="BM130" s="24">
        <v>0</v>
      </c>
      <c r="BN130" s="24">
        <v>0</v>
      </c>
      <c r="BO130" s="24">
        <v>0</v>
      </c>
      <c r="BP130" s="24">
        <v>0</v>
      </c>
      <c r="BQ130" s="24">
        <v>0</v>
      </c>
      <c r="BR130" s="24">
        <v>0</v>
      </c>
      <c r="BS130" s="24">
        <v>0</v>
      </c>
      <c r="BT130" s="24">
        <v>0.2</v>
      </c>
      <c r="BU130" s="24">
        <v>0</v>
      </c>
      <c r="BV130" s="24">
        <v>0</v>
      </c>
      <c r="BW130" s="24">
        <v>0.2</v>
      </c>
      <c r="BX130" s="24">
        <v>0</v>
      </c>
      <c r="BY130" s="24">
        <v>0</v>
      </c>
      <c r="BZ130" s="24">
        <v>0.2</v>
      </c>
      <c r="CA130" s="24">
        <v>0</v>
      </c>
      <c r="CB130" s="24">
        <v>0</v>
      </c>
      <c r="CD130" s="24">
        <v>115</v>
      </c>
      <c r="CE130" s="24">
        <v>120</v>
      </c>
      <c r="CF130" s="24">
        <v>125</v>
      </c>
      <c r="CG130" s="24">
        <v>120</v>
      </c>
      <c r="CH130" s="24">
        <v>125</v>
      </c>
      <c r="CI130" s="24">
        <v>115</v>
      </c>
      <c r="CO130" s="34">
        <f t="shared" si="8"/>
        <v>274057</v>
      </c>
    </row>
    <row r="131" spans="1:93" ht="15" hidden="1">
      <c r="A131" s="23" t="s">
        <v>117</v>
      </c>
      <c r="B131" s="52">
        <v>40941</v>
      </c>
      <c r="C131" s="25" t="str">
        <f t="shared" si="11"/>
        <v/>
      </c>
      <c r="G131" s="24">
        <f t="shared" ref="G131:G194" si="12">IF(B131-B130&lt;0,"",B131-B130)</f>
        <v>72</v>
      </c>
      <c r="H131" s="27">
        <v>289665</v>
      </c>
      <c r="I131" s="24" t="str">
        <f t="shared" si="10"/>
        <v/>
      </c>
      <c r="K131" s="24">
        <f>IF(J131&gt;900,_xlfn.XLOOKUP(ROUND(J131,0),'CM-VL-G-C-GL-B-T-ClassRimThickn'!$B$1:$B$112,'CM-VL-G-C-GL-B-T-ClassRimThickn'!$C$1:$C$112,0,1,1),J131)</f>
        <v>0</v>
      </c>
      <c r="L131" s="24">
        <v>89</v>
      </c>
      <c r="M131" s="24">
        <f>IF(L131&gt;900,_xlfn.XLOOKUP(ROUND(L131,0),'CM-VL-G-C-GL-B-T-ClassRimThickn'!$B$1:$B$112,'CM-VL-G-C-GL-B-T-ClassRimThickn'!$C$1:$C$112,0,1,1),L131)</f>
        <v>89</v>
      </c>
      <c r="N131" s="24">
        <v>90</v>
      </c>
      <c r="O131" s="24">
        <f>IF(N131&gt;900,_xlfn.XLOOKUP(ROUND(N131,0),'CM-VL-G-C-GL-B-T-ClassRimThickn'!$B$1:$B$112,'CM-VL-G-C-GL-B-T-ClassRimThickn'!$C$1:$C$112,0,1,1),N131)</f>
        <v>90</v>
      </c>
      <c r="P131" s="24">
        <v>89</v>
      </c>
      <c r="Q131" s="24">
        <f>IF(P131&gt;900,_xlfn.XLOOKUP(ROUND(P131,0),'CM-VL-G-C-GL-B-T-ClassRimThickn'!$B$1:$B$112,'CM-VL-G-C-GL-B-T-ClassRimThickn'!$C$1:$C$112,0,1,1),P131)</f>
        <v>89</v>
      </c>
      <c r="S131" s="24">
        <f>IF(R131&gt;900,_xlfn.XLOOKUP(ROUND(R131,0),'CM-VL-G-C-GL-B-T-ClassRimThickn'!$B$1:$B$112,'CM-VL-G-C-GL-B-T-ClassRimThickn'!$C$1:$C$112,0,1,1),R131)</f>
        <v>0</v>
      </c>
      <c r="T131" s="24">
        <v>90</v>
      </c>
      <c r="U131" s="24">
        <f>IF(T131&gt;900,_xlfn.XLOOKUP(ROUND(T131,0),'CM-VL-G-C-GL-B-T-ClassRimThickn'!$B$1:$B$112,'CM-VL-G-C-GL-B-T-ClassRimThickn'!$C$1:$C$112,0,1,1),T131)</f>
        <v>90</v>
      </c>
      <c r="V131" s="24">
        <v>89</v>
      </c>
      <c r="W131" s="24">
        <f>IF(V131&gt;900,_xlfn.XLOOKUP(ROUND(V131,0),'CM-VL-G-C-GL-B-T-ClassRimThickn'!$B$1:$B$112,'CM-VL-G-C-GL-B-T-ClassRimThickn'!$C$1:$C$112,0,1,1),V131)</f>
        <v>89</v>
      </c>
      <c r="X131" s="24">
        <v>89</v>
      </c>
      <c r="Y131" s="24">
        <f>IF(X131&gt;900,_xlfn.XLOOKUP(ROUND(X131,0),'CM-VL-G-C-GL-B-T-ClassRimThickn'!$B$1:$B$112,'CM-VL-G-C-GL-B-T-ClassRimThickn'!$C$1:$C$112,0,1,1),X131)</f>
        <v>89</v>
      </c>
      <c r="Z131" s="24">
        <v>90</v>
      </c>
      <c r="AA131" s="24">
        <f>IF(Z131&gt;900,_xlfn.XLOOKUP(ROUND(Z131,0),'CM-VL-G-C-GL-B-T-ClassRimThickn'!$B$1:$B$112,'CM-VL-G-C-GL-B-T-ClassRimThickn'!$C$1:$C$112,0,1,1),Z131)</f>
        <v>90</v>
      </c>
      <c r="AB131" s="24">
        <v>89</v>
      </c>
      <c r="AC131" s="24">
        <f>IF(AB131&gt;900,_xlfn.XLOOKUP(ROUND(AB131,0),'CM-VL-G-C-GL-B-T-ClassRimThickn'!$B$1:$B$112,'CM-VL-G-C-GL-B-T-ClassRimThickn'!$C$1:$C$112,0,1,1),AB131)</f>
        <v>89</v>
      </c>
      <c r="AD131" s="24">
        <v>89</v>
      </c>
      <c r="AE131" s="24">
        <f>IF(AD131&gt;900,_xlfn.XLOOKUP(ROUND(AD131,0),'CM-VL-G-C-GL-B-T-ClassRimThickn'!$B$1:$B$112,'CM-VL-G-C-GL-B-T-ClassRimThickn'!$C$1:$C$112,0,1,1),AD131)</f>
        <v>89</v>
      </c>
      <c r="AF131" s="24">
        <v>90</v>
      </c>
      <c r="AG131" s="24">
        <f>IF(AF131&gt;900,_xlfn.XLOOKUP(ROUND(AF131,0),'CM-VL-G-C-GL-B-T-ClassRimThickn'!$B$1:$B$112,'CM-VL-G-C-GL-B-T-ClassRimThickn'!$C$1:$C$112,0,1,1),AF131)</f>
        <v>90</v>
      </c>
      <c r="AH131" s="24">
        <v>29</v>
      </c>
      <c r="AI131" s="24">
        <v>28</v>
      </c>
      <c r="AJ131" s="24">
        <v>26</v>
      </c>
      <c r="AK131" s="24">
        <v>28</v>
      </c>
      <c r="AL131" s="24">
        <v>28</v>
      </c>
      <c r="AM131" s="24">
        <v>29</v>
      </c>
      <c r="AN131" s="24">
        <v>28</v>
      </c>
      <c r="AO131" s="24">
        <v>29</v>
      </c>
      <c r="AP131" s="24">
        <v>27</v>
      </c>
      <c r="AQ131" s="24">
        <v>28</v>
      </c>
      <c r="AR131" s="24">
        <v>28</v>
      </c>
      <c r="AS131" s="24">
        <v>29</v>
      </c>
      <c r="AT131" s="24">
        <v>26</v>
      </c>
      <c r="AU131" s="24">
        <v>26</v>
      </c>
      <c r="AV131" s="24">
        <v>26</v>
      </c>
      <c r="AW131" s="24">
        <v>28</v>
      </c>
      <c r="AX131" s="24">
        <v>28</v>
      </c>
      <c r="AY131" s="24">
        <v>28</v>
      </c>
      <c r="AZ131" s="24">
        <v>28</v>
      </c>
      <c r="BA131" s="24">
        <v>28</v>
      </c>
      <c r="BB131" s="24">
        <v>28</v>
      </c>
      <c r="BC131" s="24">
        <v>29</v>
      </c>
      <c r="BD131" s="24">
        <v>29</v>
      </c>
      <c r="BE131" s="24">
        <v>26</v>
      </c>
      <c r="BF131" s="24">
        <v>0</v>
      </c>
      <c r="BG131" s="24">
        <v>0</v>
      </c>
      <c r="BH131" s="24">
        <v>0</v>
      </c>
      <c r="BI131" s="24">
        <v>0</v>
      </c>
      <c r="BJ131" s="24">
        <v>0</v>
      </c>
      <c r="BL131" s="24">
        <v>0</v>
      </c>
      <c r="BM131" s="24">
        <v>0</v>
      </c>
      <c r="BN131" s="24">
        <v>0</v>
      </c>
      <c r="BO131" s="24">
        <v>0</v>
      </c>
      <c r="BP131" s="24">
        <v>0</v>
      </c>
      <c r="BQ131" s="24">
        <v>0</v>
      </c>
      <c r="BR131" s="24">
        <v>0</v>
      </c>
      <c r="BS131" s="24">
        <v>0</v>
      </c>
      <c r="BT131" s="24">
        <v>0</v>
      </c>
      <c r="BU131" s="24">
        <v>0</v>
      </c>
      <c r="BV131" s="24">
        <v>0</v>
      </c>
      <c r="BW131" s="24">
        <v>0</v>
      </c>
      <c r="BX131" s="24">
        <v>0</v>
      </c>
      <c r="BY131" s="24">
        <v>0</v>
      </c>
      <c r="BZ131" s="24">
        <v>0</v>
      </c>
      <c r="CA131" s="24">
        <v>0</v>
      </c>
      <c r="CB131" s="24">
        <v>0</v>
      </c>
      <c r="CD131" s="24">
        <v>110</v>
      </c>
      <c r="CE131" s="24">
        <v>115</v>
      </c>
      <c r="CF131" s="24">
        <v>115</v>
      </c>
      <c r="CG131" s="24">
        <v>115</v>
      </c>
      <c r="CH131" s="24">
        <v>120</v>
      </c>
      <c r="CI131" s="24">
        <v>110</v>
      </c>
      <c r="CO131" s="34">
        <f t="shared" ref="CO131:CO194" si="13">IF(H131="",(H132-H131)/(G132+G134)*G132+H131,H131)</f>
        <v>289665</v>
      </c>
    </row>
    <row r="132" spans="1:93" ht="15" hidden="1">
      <c r="A132" s="23" t="s">
        <v>117</v>
      </c>
      <c r="B132" s="52">
        <v>40966</v>
      </c>
      <c r="C132" s="25" t="str">
        <f t="shared" si="11"/>
        <v/>
      </c>
      <c r="G132" s="24">
        <f t="shared" si="12"/>
        <v>25</v>
      </c>
      <c r="H132" s="24">
        <v>299425</v>
      </c>
      <c r="I132" s="24" t="str">
        <f t="shared" si="10"/>
        <v/>
      </c>
      <c r="K132" s="24">
        <f>IF(J132&gt;900,_xlfn.XLOOKUP(ROUND(J132,0),'CM-VL-G-C-GL-B-T-ClassRimThickn'!$B$1:$B$112,'CM-VL-G-C-GL-B-T-ClassRimThickn'!$C$1:$C$112,0,1,1),J132)</f>
        <v>0</v>
      </c>
      <c r="L132" s="24">
        <v>86</v>
      </c>
      <c r="M132" s="24">
        <f>IF(L132&gt;900,_xlfn.XLOOKUP(ROUND(L132,0),'CM-VL-G-C-GL-B-T-ClassRimThickn'!$B$1:$B$112,'CM-VL-G-C-GL-B-T-ClassRimThickn'!$C$1:$C$112,0,1,1),L132)</f>
        <v>86</v>
      </c>
      <c r="N132" s="24">
        <v>86</v>
      </c>
      <c r="O132" s="24">
        <f>IF(N132&gt;900,_xlfn.XLOOKUP(ROUND(N132,0),'CM-VL-G-C-GL-B-T-ClassRimThickn'!$B$1:$B$112,'CM-VL-G-C-GL-B-T-ClassRimThickn'!$C$1:$C$112,0,1,1),N132)</f>
        <v>86</v>
      </c>
      <c r="P132" s="24">
        <v>86</v>
      </c>
      <c r="Q132" s="24">
        <f>IF(P132&gt;900,_xlfn.XLOOKUP(ROUND(P132,0),'CM-VL-G-C-GL-B-T-ClassRimThickn'!$B$1:$B$112,'CM-VL-G-C-GL-B-T-ClassRimThickn'!$C$1:$C$112,0,1,1),P132)</f>
        <v>86</v>
      </c>
      <c r="S132" s="24">
        <f>IF(R132&gt;900,_xlfn.XLOOKUP(ROUND(R132,0),'CM-VL-G-C-GL-B-T-ClassRimThickn'!$B$1:$B$112,'CM-VL-G-C-GL-B-T-ClassRimThickn'!$C$1:$C$112,0,1,1),R132)</f>
        <v>0</v>
      </c>
      <c r="T132" s="24">
        <v>86</v>
      </c>
      <c r="U132" s="24">
        <f>IF(T132&gt;900,_xlfn.XLOOKUP(ROUND(T132,0),'CM-VL-G-C-GL-B-T-ClassRimThickn'!$B$1:$B$112,'CM-VL-G-C-GL-B-T-ClassRimThickn'!$C$1:$C$112,0,1,1),T132)</f>
        <v>86</v>
      </c>
      <c r="V132" s="24">
        <v>86</v>
      </c>
      <c r="W132" s="24">
        <f>IF(V132&gt;900,_xlfn.XLOOKUP(ROUND(V132,0),'CM-VL-G-C-GL-B-T-ClassRimThickn'!$B$1:$B$112,'CM-VL-G-C-GL-B-T-ClassRimThickn'!$C$1:$C$112,0,1,1),V132)</f>
        <v>86</v>
      </c>
      <c r="X132" s="24">
        <v>82</v>
      </c>
      <c r="Y132" s="24">
        <f>IF(X132&gt;900,_xlfn.XLOOKUP(ROUND(X132,0),'CM-VL-G-C-GL-B-T-ClassRimThickn'!$B$1:$B$112,'CM-VL-G-C-GL-B-T-ClassRimThickn'!$C$1:$C$112,0,1,1),X132)</f>
        <v>82</v>
      </c>
      <c r="Z132" s="24">
        <v>86</v>
      </c>
      <c r="AA132" s="24">
        <f>IF(Z132&gt;900,_xlfn.XLOOKUP(ROUND(Z132,0),'CM-VL-G-C-GL-B-T-ClassRimThickn'!$B$1:$B$112,'CM-VL-G-C-GL-B-T-ClassRimThickn'!$C$1:$C$112,0,1,1),Z132)</f>
        <v>86</v>
      </c>
      <c r="AB132" s="24">
        <v>86</v>
      </c>
      <c r="AC132" s="24">
        <f>IF(AB132&gt;900,_xlfn.XLOOKUP(ROUND(AB132,0),'CM-VL-G-C-GL-B-T-ClassRimThickn'!$B$1:$B$112,'CM-VL-G-C-GL-B-T-ClassRimThickn'!$C$1:$C$112,0,1,1),AB132)</f>
        <v>86</v>
      </c>
      <c r="AD132" s="24">
        <v>87</v>
      </c>
      <c r="AE132" s="24">
        <f>IF(AD132&gt;900,_xlfn.XLOOKUP(ROUND(AD132,0),'CM-VL-G-C-GL-B-T-ClassRimThickn'!$B$1:$B$112,'CM-VL-G-C-GL-B-T-ClassRimThickn'!$C$1:$C$112,0,1,1),AD132)</f>
        <v>87</v>
      </c>
      <c r="AF132" s="24">
        <v>86</v>
      </c>
      <c r="AG132" s="24">
        <f>IF(AF132&gt;900,_xlfn.XLOOKUP(ROUND(AF132,0),'CM-VL-G-C-GL-B-T-ClassRimThickn'!$B$1:$B$112,'CM-VL-G-C-GL-B-T-ClassRimThickn'!$C$1:$C$112,0,1,1),AF132)</f>
        <v>86</v>
      </c>
      <c r="AH132" s="24">
        <v>28</v>
      </c>
      <c r="AI132" s="24">
        <v>28</v>
      </c>
      <c r="AJ132" s="24">
        <v>24</v>
      </c>
      <c r="AK132" s="24">
        <v>28.5</v>
      </c>
      <c r="AL132" s="24">
        <v>28</v>
      </c>
      <c r="AM132" s="24">
        <v>25.5</v>
      </c>
      <c r="AN132" s="24">
        <v>28.5</v>
      </c>
      <c r="AO132" s="24">
        <v>28</v>
      </c>
      <c r="AP132" s="24">
        <v>25</v>
      </c>
      <c r="AQ132" s="24">
        <v>28</v>
      </c>
      <c r="AR132" s="24">
        <v>28</v>
      </c>
      <c r="AS132" s="24">
        <v>25</v>
      </c>
      <c r="AT132" s="24">
        <v>29</v>
      </c>
      <c r="AU132" s="24">
        <v>29.5</v>
      </c>
      <c r="AV132" s="24">
        <v>30</v>
      </c>
      <c r="AW132" s="24">
        <v>29</v>
      </c>
      <c r="AX132" s="24">
        <v>27</v>
      </c>
      <c r="AY132" s="24">
        <v>29</v>
      </c>
      <c r="AZ132" s="24">
        <v>29</v>
      </c>
      <c r="BA132" s="24">
        <v>29</v>
      </c>
      <c r="BB132" s="24">
        <v>29.5</v>
      </c>
      <c r="BC132" s="24">
        <v>29</v>
      </c>
      <c r="BD132" s="24">
        <v>29</v>
      </c>
      <c r="BE132" s="24">
        <v>29</v>
      </c>
      <c r="BF132" s="24">
        <v>0</v>
      </c>
      <c r="BG132" s="24">
        <v>0</v>
      </c>
      <c r="BH132" s="24">
        <v>0</v>
      </c>
      <c r="BI132" s="24">
        <v>0</v>
      </c>
      <c r="BJ132" s="24">
        <v>0</v>
      </c>
      <c r="BL132" s="24">
        <v>0.5</v>
      </c>
      <c r="BM132" s="24">
        <v>0</v>
      </c>
      <c r="BN132" s="24">
        <v>0</v>
      </c>
      <c r="BO132" s="24">
        <v>0</v>
      </c>
      <c r="BP132" s="24">
        <v>0</v>
      </c>
      <c r="BQ132" s="24">
        <v>0.5</v>
      </c>
      <c r="BR132" s="24">
        <v>0</v>
      </c>
      <c r="BS132" s="24">
        <v>0</v>
      </c>
      <c r="BT132" s="24">
        <v>0</v>
      </c>
      <c r="BU132" s="24">
        <v>0</v>
      </c>
      <c r="BV132" s="24">
        <v>0</v>
      </c>
      <c r="BW132" s="24">
        <v>0</v>
      </c>
      <c r="BX132" s="24">
        <v>0</v>
      </c>
      <c r="BY132" s="24">
        <v>0</v>
      </c>
      <c r="BZ132" s="24">
        <v>0</v>
      </c>
      <c r="CA132" s="24">
        <v>0</v>
      </c>
      <c r="CB132" s="24">
        <v>0</v>
      </c>
      <c r="CD132" s="24">
        <v>120</v>
      </c>
      <c r="CE132" s="24">
        <v>120</v>
      </c>
      <c r="CF132" s="24">
        <v>120</v>
      </c>
      <c r="CG132" s="24">
        <v>120</v>
      </c>
      <c r="CH132" s="24">
        <v>120</v>
      </c>
      <c r="CI132" s="24">
        <v>110</v>
      </c>
      <c r="CO132" s="34">
        <f t="shared" si="13"/>
        <v>299425</v>
      </c>
    </row>
    <row r="133" spans="1:93" ht="15" hidden="1">
      <c r="A133" s="23" t="s">
        <v>117</v>
      </c>
      <c r="B133" s="52">
        <v>40996</v>
      </c>
      <c r="C133" s="25" t="str">
        <f t="shared" si="11"/>
        <v/>
      </c>
      <c r="G133" s="24">
        <f t="shared" si="12"/>
        <v>30</v>
      </c>
      <c r="H133" s="24">
        <v>311352</v>
      </c>
      <c r="I133" s="24" t="str">
        <f t="shared" si="10"/>
        <v/>
      </c>
      <c r="K133" s="24">
        <f>IF(J133&gt;900,_xlfn.XLOOKUP(ROUND(J133,0),'CM-VL-G-C-GL-B-T-ClassRimThickn'!$B$1:$B$112,'CM-VL-G-C-GL-B-T-ClassRimThickn'!$C$1:$C$112,0,1,1),J133)</f>
        <v>0</v>
      </c>
      <c r="L133" s="24">
        <v>87</v>
      </c>
      <c r="M133" s="24">
        <f>IF(L133&gt;900,_xlfn.XLOOKUP(ROUND(L133,0),'CM-VL-G-C-GL-B-T-ClassRimThickn'!$B$1:$B$112,'CM-VL-G-C-GL-B-T-ClassRimThickn'!$C$1:$C$112,0,1,1),L133)</f>
        <v>87</v>
      </c>
      <c r="N133" s="24">
        <v>87</v>
      </c>
      <c r="O133" s="24">
        <f>IF(N133&gt;900,_xlfn.XLOOKUP(ROUND(N133,0),'CM-VL-G-C-GL-B-T-ClassRimThickn'!$B$1:$B$112,'CM-VL-G-C-GL-B-T-ClassRimThickn'!$C$1:$C$112,0,1,1),N133)</f>
        <v>87</v>
      </c>
      <c r="P133" s="24">
        <v>90</v>
      </c>
      <c r="Q133" s="24">
        <f>IF(P133&gt;900,_xlfn.XLOOKUP(ROUND(P133,0),'CM-VL-G-C-GL-B-T-ClassRimThickn'!$B$1:$B$112,'CM-VL-G-C-GL-B-T-ClassRimThickn'!$C$1:$C$112,0,1,1),P133)</f>
        <v>90</v>
      </c>
      <c r="S133" s="24">
        <f>IF(R133&gt;900,_xlfn.XLOOKUP(ROUND(R133,0),'CM-VL-G-C-GL-B-T-ClassRimThickn'!$B$1:$B$112,'CM-VL-G-C-GL-B-T-ClassRimThickn'!$C$1:$C$112,0,1,1),R133)</f>
        <v>0</v>
      </c>
      <c r="T133" s="24">
        <v>90</v>
      </c>
      <c r="U133" s="24">
        <f>IF(T133&gt;900,_xlfn.XLOOKUP(ROUND(T133,0),'CM-VL-G-C-GL-B-T-ClassRimThickn'!$B$1:$B$112,'CM-VL-G-C-GL-B-T-ClassRimThickn'!$C$1:$C$112,0,1,1),T133)</f>
        <v>90</v>
      </c>
      <c r="V133" s="24">
        <v>87</v>
      </c>
      <c r="W133" s="24">
        <f>IF(V133&gt;900,_xlfn.XLOOKUP(ROUND(V133,0),'CM-VL-G-C-GL-B-T-ClassRimThickn'!$B$1:$B$112,'CM-VL-G-C-GL-B-T-ClassRimThickn'!$C$1:$C$112,0,1,1),V133)</f>
        <v>87</v>
      </c>
      <c r="X133" s="24">
        <v>87</v>
      </c>
      <c r="Y133" s="24">
        <f>IF(X133&gt;900,_xlfn.XLOOKUP(ROUND(X133,0),'CM-VL-G-C-GL-B-T-ClassRimThickn'!$B$1:$B$112,'CM-VL-G-C-GL-B-T-ClassRimThickn'!$C$1:$C$112,0,1,1),X133)</f>
        <v>87</v>
      </c>
      <c r="Z133" s="24">
        <v>90</v>
      </c>
      <c r="AA133" s="24">
        <f>IF(Z133&gt;900,_xlfn.XLOOKUP(ROUND(Z133,0),'CM-VL-G-C-GL-B-T-ClassRimThickn'!$B$1:$B$112,'CM-VL-G-C-GL-B-T-ClassRimThickn'!$C$1:$C$112,0,1,1),Z133)</f>
        <v>90</v>
      </c>
      <c r="AB133" s="24">
        <v>90</v>
      </c>
      <c r="AC133" s="24">
        <f>IF(AB133&gt;900,_xlfn.XLOOKUP(ROUND(AB133,0),'CM-VL-G-C-GL-B-T-ClassRimThickn'!$B$1:$B$112,'CM-VL-G-C-GL-B-T-ClassRimThickn'!$C$1:$C$112,0,1,1),AB133)</f>
        <v>90</v>
      </c>
      <c r="AD133" s="24">
        <v>90</v>
      </c>
      <c r="AE133" s="24">
        <f>IF(AD133&gt;900,_xlfn.XLOOKUP(ROUND(AD133,0),'CM-VL-G-C-GL-B-T-ClassRimThickn'!$B$1:$B$112,'CM-VL-G-C-GL-B-T-ClassRimThickn'!$C$1:$C$112,0,1,1),AD133)</f>
        <v>90</v>
      </c>
      <c r="AF133" s="24">
        <v>90</v>
      </c>
      <c r="AG133" s="24">
        <f>IF(AF133&gt;900,_xlfn.XLOOKUP(ROUND(AF133,0),'CM-VL-G-C-GL-B-T-ClassRimThickn'!$B$1:$B$112,'CM-VL-G-C-GL-B-T-ClassRimThickn'!$C$1:$C$112,0,1,1),AF133)</f>
        <v>90</v>
      </c>
      <c r="AH133" s="24">
        <v>29</v>
      </c>
      <c r="AI133" s="24">
        <v>29</v>
      </c>
      <c r="AJ133" s="24">
        <v>25</v>
      </c>
      <c r="AK133" s="24">
        <v>26</v>
      </c>
      <c r="AL133" s="24">
        <v>27</v>
      </c>
      <c r="AM133" s="24">
        <v>25</v>
      </c>
      <c r="AN133" s="24">
        <v>28</v>
      </c>
      <c r="AO133" s="24">
        <v>28</v>
      </c>
      <c r="AP133" s="24">
        <v>26</v>
      </c>
      <c r="AQ133" s="24">
        <v>27</v>
      </c>
      <c r="AR133" s="24">
        <v>29</v>
      </c>
      <c r="AS133" s="24">
        <v>26</v>
      </c>
      <c r="AT133" s="24">
        <v>29</v>
      </c>
      <c r="AU133" s="24">
        <v>29</v>
      </c>
      <c r="AV133" s="24">
        <v>30</v>
      </c>
      <c r="AW133" s="24">
        <v>29</v>
      </c>
      <c r="AX133" s="24">
        <v>29</v>
      </c>
      <c r="AY133" s="24">
        <v>28</v>
      </c>
      <c r="AZ133" s="24">
        <v>29</v>
      </c>
      <c r="BA133" s="24">
        <v>28</v>
      </c>
      <c r="BB133" s="24">
        <v>29</v>
      </c>
      <c r="BC133" s="24">
        <v>28</v>
      </c>
      <c r="BD133" s="24">
        <v>28</v>
      </c>
      <c r="BE133" s="24">
        <v>29</v>
      </c>
      <c r="BF133" s="24">
        <v>0</v>
      </c>
      <c r="BG133" s="24">
        <v>0</v>
      </c>
      <c r="BH133" s="24">
        <v>0.5</v>
      </c>
      <c r="BI133" s="24">
        <v>0.5</v>
      </c>
      <c r="BJ133" s="24">
        <v>0</v>
      </c>
      <c r="BL133" s="24">
        <v>0</v>
      </c>
      <c r="BM133" s="24">
        <v>0.5</v>
      </c>
      <c r="BN133" s="24">
        <v>1</v>
      </c>
      <c r="BO133" s="24">
        <v>1</v>
      </c>
      <c r="BP133" s="24">
        <v>0</v>
      </c>
      <c r="BQ133" s="24">
        <v>0</v>
      </c>
      <c r="BR133" s="24">
        <v>0.3</v>
      </c>
      <c r="BS133" s="24">
        <v>0</v>
      </c>
      <c r="BT133" s="24">
        <v>0</v>
      </c>
      <c r="BU133" s="24">
        <v>0.5</v>
      </c>
      <c r="BV133" s="24">
        <v>0.5</v>
      </c>
      <c r="BW133" s="24">
        <v>0</v>
      </c>
      <c r="BX133" s="24">
        <v>0</v>
      </c>
      <c r="BY133" s="24">
        <v>0</v>
      </c>
      <c r="BZ133" s="24">
        <v>0</v>
      </c>
      <c r="CA133" s="24">
        <v>0</v>
      </c>
      <c r="CB133" s="24">
        <v>0</v>
      </c>
      <c r="CD133" s="24">
        <v>110</v>
      </c>
      <c r="CE133" s="24">
        <v>115</v>
      </c>
      <c r="CF133" s="24">
        <v>120</v>
      </c>
      <c r="CG133" s="24">
        <v>115</v>
      </c>
      <c r="CH133" s="24">
        <v>120</v>
      </c>
      <c r="CI133" s="24">
        <v>115</v>
      </c>
      <c r="CO133" s="34">
        <f t="shared" si="13"/>
        <v>311352</v>
      </c>
    </row>
    <row r="134" spans="1:93" ht="15" hidden="1">
      <c r="A134" s="23" t="s">
        <v>117</v>
      </c>
      <c r="B134" s="52">
        <v>41024</v>
      </c>
      <c r="C134" s="25" t="str">
        <f t="shared" si="11"/>
        <v/>
      </c>
      <c r="G134" s="24">
        <f t="shared" si="12"/>
        <v>28</v>
      </c>
      <c r="H134" s="24">
        <v>314336</v>
      </c>
      <c r="I134" s="24" t="str">
        <f t="shared" si="10"/>
        <v/>
      </c>
      <c r="K134" s="24">
        <f>IF(J134&gt;900,_xlfn.XLOOKUP(ROUND(J134,0),'CM-VL-G-C-GL-B-T-ClassRimThickn'!$B$1:$B$112,'CM-VL-G-C-GL-B-T-ClassRimThickn'!$C$1:$C$112,0,1,1),J134)</f>
        <v>0</v>
      </c>
      <c r="L134" s="24">
        <v>89</v>
      </c>
      <c r="M134" s="24">
        <f>IF(L134&gt;900,_xlfn.XLOOKUP(ROUND(L134,0),'CM-VL-G-C-GL-B-T-ClassRimThickn'!$B$1:$B$112,'CM-VL-G-C-GL-B-T-ClassRimThickn'!$C$1:$C$112,0,1,1),L134)</f>
        <v>89</v>
      </c>
      <c r="N134" s="24">
        <v>89</v>
      </c>
      <c r="O134" s="24">
        <f>IF(N134&gt;900,_xlfn.XLOOKUP(ROUND(N134,0),'CM-VL-G-C-GL-B-T-ClassRimThickn'!$B$1:$B$112,'CM-VL-G-C-GL-B-T-ClassRimThickn'!$C$1:$C$112,0,1,1),N134)</f>
        <v>89</v>
      </c>
      <c r="P134" s="24">
        <v>90</v>
      </c>
      <c r="Q134" s="24">
        <f>IF(P134&gt;900,_xlfn.XLOOKUP(ROUND(P134,0),'CM-VL-G-C-GL-B-T-ClassRimThickn'!$B$1:$B$112,'CM-VL-G-C-GL-B-T-ClassRimThickn'!$C$1:$C$112,0,1,1),P134)</f>
        <v>90</v>
      </c>
      <c r="S134" s="24">
        <f>IF(R134&gt;900,_xlfn.XLOOKUP(ROUND(R134,0),'CM-VL-G-C-GL-B-T-ClassRimThickn'!$B$1:$B$112,'CM-VL-G-C-GL-B-T-ClassRimThickn'!$C$1:$C$112,0,1,1),R134)</f>
        <v>0</v>
      </c>
      <c r="T134" s="24">
        <v>90</v>
      </c>
      <c r="U134" s="24">
        <f>IF(T134&gt;900,_xlfn.XLOOKUP(ROUND(T134,0),'CM-VL-G-C-GL-B-T-ClassRimThickn'!$B$1:$B$112,'CM-VL-G-C-GL-B-T-ClassRimThickn'!$C$1:$C$112,0,1,1),T134)</f>
        <v>90</v>
      </c>
      <c r="V134" s="24">
        <v>89</v>
      </c>
      <c r="W134" s="24">
        <f>IF(V134&gt;900,_xlfn.XLOOKUP(ROUND(V134,0),'CM-VL-G-C-GL-B-T-ClassRimThickn'!$B$1:$B$112,'CM-VL-G-C-GL-B-T-ClassRimThickn'!$C$1:$C$112,0,1,1),V134)</f>
        <v>89</v>
      </c>
      <c r="X134" s="24">
        <v>89</v>
      </c>
      <c r="Y134" s="24">
        <f>IF(X134&gt;900,_xlfn.XLOOKUP(ROUND(X134,0),'CM-VL-G-C-GL-B-T-ClassRimThickn'!$B$1:$B$112,'CM-VL-G-C-GL-B-T-ClassRimThickn'!$C$1:$C$112,0,1,1),X134)</f>
        <v>89</v>
      </c>
      <c r="Z134" s="24">
        <v>89</v>
      </c>
      <c r="AA134" s="24">
        <f>IF(Z134&gt;900,_xlfn.XLOOKUP(ROUND(Z134,0),'CM-VL-G-C-GL-B-T-ClassRimThickn'!$B$1:$B$112,'CM-VL-G-C-GL-B-T-ClassRimThickn'!$C$1:$C$112,0,1,1),Z134)</f>
        <v>89</v>
      </c>
      <c r="AB134" s="24">
        <v>90</v>
      </c>
      <c r="AC134" s="24">
        <f>IF(AB134&gt;900,_xlfn.XLOOKUP(ROUND(AB134,0),'CM-VL-G-C-GL-B-T-ClassRimThickn'!$B$1:$B$112,'CM-VL-G-C-GL-B-T-ClassRimThickn'!$C$1:$C$112,0,1,1),AB134)</f>
        <v>90</v>
      </c>
      <c r="AD134" s="24">
        <v>90</v>
      </c>
      <c r="AE134" s="24">
        <f>IF(AD134&gt;900,_xlfn.XLOOKUP(ROUND(AD134,0),'CM-VL-G-C-GL-B-T-ClassRimThickn'!$B$1:$B$112,'CM-VL-G-C-GL-B-T-ClassRimThickn'!$C$1:$C$112,0,1,1),AD134)</f>
        <v>90</v>
      </c>
      <c r="AF134" s="24">
        <v>90</v>
      </c>
      <c r="AG134" s="24">
        <f>IF(AF134&gt;900,_xlfn.XLOOKUP(ROUND(AF134,0),'CM-VL-G-C-GL-B-T-ClassRimThickn'!$B$1:$B$112,'CM-VL-G-C-GL-B-T-ClassRimThickn'!$C$1:$C$112,0,1,1),AF134)</f>
        <v>90</v>
      </c>
      <c r="AH134" s="24">
        <v>28</v>
      </c>
      <c r="AI134" s="24">
        <v>30</v>
      </c>
      <c r="AJ134" s="24">
        <v>26</v>
      </c>
      <c r="AK134" s="24">
        <v>30</v>
      </c>
      <c r="AL134" s="24">
        <v>27</v>
      </c>
      <c r="AM134" s="24">
        <v>30</v>
      </c>
      <c r="AN134" s="24">
        <v>28</v>
      </c>
      <c r="AO134" s="24">
        <v>29</v>
      </c>
      <c r="AP134" s="24">
        <v>29</v>
      </c>
      <c r="AQ134" s="24">
        <v>29</v>
      </c>
      <c r="AR134" s="24">
        <v>30</v>
      </c>
      <c r="AS134" s="24">
        <v>26</v>
      </c>
      <c r="AT134" s="24">
        <v>29</v>
      </c>
      <c r="AU134" s="24">
        <v>29</v>
      </c>
      <c r="AV134" s="24">
        <v>29</v>
      </c>
      <c r="AW134" s="24">
        <v>29.5</v>
      </c>
      <c r="AX134" s="24">
        <v>29</v>
      </c>
      <c r="AY134" s="24">
        <v>29.5</v>
      </c>
      <c r="AZ134" s="24">
        <v>29</v>
      </c>
      <c r="BA134" s="24">
        <v>29</v>
      </c>
      <c r="BB134" s="24">
        <v>29</v>
      </c>
      <c r="BC134" s="24">
        <v>29</v>
      </c>
      <c r="BD134" s="24">
        <v>29</v>
      </c>
      <c r="BE134" s="24">
        <v>29.5</v>
      </c>
      <c r="BF134" s="24">
        <v>0.5</v>
      </c>
      <c r="BG134" s="24">
        <v>0.5</v>
      </c>
      <c r="BH134" s="24">
        <v>0.5</v>
      </c>
      <c r="BI134" s="24">
        <v>0.5</v>
      </c>
      <c r="BJ134" s="24">
        <v>0.5</v>
      </c>
      <c r="BL134" s="24">
        <v>0.5</v>
      </c>
      <c r="BM134" s="24">
        <v>0.5</v>
      </c>
      <c r="BN134" s="24">
        <v>0.5</v>
      </c>
      <c r="BO134" s="24">
        <v>0.5</v>
      </c>
      <c r="BP134" s="24">
        <v>0.5</v>
      </c>
      <c r="BQ134" s="24">
        <v>0.5</v>
      </c>
      <c r="BR134" s="24">
        <v>0</v>
      </c>
      <c r="BS134" s="24">
        <v>0</v>
      </c>
      <c r="BT134" s="24">
        <v>0</v>
      </c>
      <c r="BU134" s="24">
        <v>0</v>
      </c>
      <c r="BV134" s="24">
        <v>0</v>
      </c>
      <c r="BW134" s="24">
        <v>0</v>
      </c>
      <c r="BX134" s="24">
        <v>0</v>
      </c>
      <c r="BY134" s="24">
        <v>0</v>
      </c>
      <c r="BZ134" s="24">
        <v>0</v>
      </c>
      <c r="CA134" s="24">
        <v>0</v>
      </c>
      <c r="CB134" s="24">
        <v>0</v>
      </c>
      <c r="CD134" s="24">
        <v>110</v>
      </c>
      <c r="CE134" s="24">
        <v>120</v>
      </c>
      <c r="CF134" s="24">
        <v>120</v>
      </c>
      <c r="CG134" s="24">
        <v>125</v>
      </c>
      <c r="CH134" s="24">
        <v>130</v>
      </c>
      <c r="CI134" s="24">
        <v>115</v>
      </c>
      <c r="CO134" s="34">
        <f t="shared" si="13"/>
        <v>314336</v>
      </c>
    </row>
    <row r="135" spans="1:93" ht="15" hidden="1">
      <c r="A135" s="23" t="s">
        <v>117</v>
      </c>
      <c r="B135" s="52">
        <v>41057</v>
      </c>
      <c r="C135" s="25" t="str">
        <f t="shared" si="11"/>
        <v/>
      </c>
      <c r="G135" s="24">
        <f t="shared" si="12"/>
        <v>33</v>
      </c>
      <c r="H135" s="27">
        <v>323680</v>
      </c>
      <c r="I135" s="24" t="str">
        <f t="shared" si="10"/>
        <v/>
      </c>
      <c r="K135" s="24">
        <f>IF(J135&gt;900,_xlfn.XLOOKUP(ROUND(J135,0),'CM-VL-G-C-GL-B-T-ClassRimThickn'!$B$1:$B$112,'CM-VL-G-C-GL-B-T-ClassRimThickn'!$C$1:$C$112,0,1,1),J135)</f>
        <v>0</v>
      </c>
      <c r="L135" s="24">
        <v>85</v>
      </c>
      <c r="M135" s="24">
        <f>IF(L135&gt;900,_xlfn.XLOOKUP(ROUND(L135,0),'CM-VL-G-C-GL-B-T-ClassRimThickn'!$B$1:$B$112,'CM-VL-G-C-GL-B-T-ClassRimThickn'!$C$1:$C$112,0,1,1),L135)</f>
        <v>85</v>
      </c>
      <c r="N135" s="24">
        <v>85</v>
      </c>
      <c r="O135" s="24">
        <f>IF(N135&gt;900,_xlfn.XLOOKUP(ROUND(N135,0),'CM-VL-G-C-GL-B-T-ClassRimThickn'!$B$1:$B$112,'CM-VL-G-C-GL-B-T-ClassRimThickn'!$C$1:$C$112,0,1,1),N135)</f>
        <v>85</v>
      </c>
      <c r="P135" s="24">
        <v>85</v>
      </c>
      <c r="Q135" s="24">
        <f>IF(P135&gt;900,_xlfn.XLOOKUP(ROUND(P135,0),'CM-VL-G-C-GL-B-T-ClassRimThickn'!$B$1:$B$112,'CM-VL-G-C-GL-B-T-ClassRimThickn'!$C$1:$C$112,0,1,1),P135)</f>
        <v>85</v>
      </c>
      <c r="S135" s="24">
        <f>IF(R135&gt;900,_xlfn.XLOOKUP(ROUND(R135,0),'CM-VL-G-C-GL-B-T-ClassRimThickn'!$B$1:$B$112,'CM-VL-G-C-GL-B-T-ClassRimThickn'!$C$1:$C$112,0,1,1),R135)</f>
        <v>0</v>
      </c>
      <c r="T135" s="24">
        <v>85</v>
      </c>
      <c r="U135" s="24">
        <f>IF(T135&gt;900,_xlfn.XLOOKUP(ROUND(T135,0),'CM-VL-G-C-GL-B-T-ClassRimThickn'!$B$1:$B$112,'CM-VL-G-C-GL-B-T-ClassRimThickn'!$C$1:$C$112,0,1,1),T135)</f>
        <v>85</v>
      </c>
      <c r="V135" s="24">
        <v>85</v>
      </c>
      <c r="W135" s="24">
        <f>IF(V135&gt;900,_xlfn.XLOOKUP(ROUND(V135,0),'CM-VL-G-C-GL-B-T-ClassRimThickn'!$B$1:$B$112,'CM-VL-G-C-GL-B-T-ClassRimThickn'!$C$1:$C$112,0,1,1),V135)</f>
        <v>85</v>
      </c>
      <c r="X135" s="24">
        <v>85</v>
      </c>
      <c r="Y135" s="24">
        <f>IF(X135&gt;900,_xlfn.XLOOKUP(ROUND(X135,0),'CM-VL-G-C-GL-B-T-ClassRimThickn'!$B$1:$B$112,'CM-VL-G-C-GL-B-T-ClassRimThickn'!$C$1:$C$112,0,1,1),X135)</f>
        <v>85</v>
      </c>
      <c r="Z135" s="24">
        <v>85</v>
      </c>
      <c r="AA135" s="24">
        <f>IF(Z135&gt;900,_xlfn.XLOOKUP(ROUND(Z135,0),'CM-VL-G-C-GL-B-T-ClassRimThickn'!$B$1:$B$112,'CM-VL-G-C-GL-B-T-ClassRimThickn'!$C$1:$C$112,0,1,1),Z135)</f>
        <v>85</v>
      </c>
      <c r="AB135" s="24">
        <v>85</v>
      </c>
      <c r="AC135" s="24">
        <f>IF(AB135&gt;900,_xlfn.XLOOKUP(ROUND(AB135,0),'CM-VL-G-C-GL-B-T-ClassRimThickn'!$B$1:$B$112,'CM-VL-G-C-GL-B-T-ClassRimThickn'!$C$1:$C$112,0,1,1),AB135)</f>
        <v>85</v>
      </c>
      <c r="AD135" s="24">
        <v>85</v>
      </c>
      <c r="AE135" s="24">
        <f>IF(AD135&gt;900,_xlfn.XLOOKUP(ROUND(AD135,0),'CM-VL-G-C-GL-B-T-ClassRimThickn'!$B$1:$B$112,'CM-VL-G-C-GL-B-T-ClassRimThickn'!$C$1:$C$112,0,1,1),AD135)</f>
        <v>85</v>
      </c>
      <c r="AF135" s="24">
        <v>85</v>
      </c>
      <c r="AG135" s="24">
        <f>IF(AF135&gt;900,_xlfn.XLOOKUP(ROUND(AF135,0),'CM-VL-G-C-GL-B-T-ClassRimThickn'!$B$1:$B$112,'CM-VL-G-C-GL-B-T-ClassRimThickn'!$C$1:$C$112,0,1,1),AF135)</f>
        <v>85</v>
      </c>
      <c r="AH135" s="24">
        <v>27</v>
      </c>
      <c r="AI135" s="24">
        <v>29</v>
      </c>
      <c r="AJ135" s="24">
        <v>23</v>
      </c>
      <c r="AK135" s="24">
        <v>26</v>
      </c>
      <c r="AL135" s="24">
        <v>26</v>
      </c>
      <c r="AM135" s="24">
        <v>26</v>
      </c>
      <c r="AN135" s="24">
        <v>27</v>
      </c>
      <c r="AO135" s="24">
        <v>28</v>
      </c>
      <c r="AP135" s="24">
        <v>25</v>
      </c>
      <c r="AQ135" s="24">
        <v>26</v>
      </c>
      <c r="AR135" s="24">
        <v>28</v>
      </c>
      <c r="AS135" s="24">
        <v>22</v>
      </c>
      <c r="AT135" s="24">
        <v>30</v>
      </c>
      <c r="AU135" s="24">
        <v>31</v>
      </c>
      <c r="AV135" s="24">
        <v>29</v>
      </c>
      <c r="AW135" s="24">
        <v>29</v>
      </c>
      <c r="AX135" s="24">
        <v>29</v>
      </c>
      <c r="AY135" s="24">
        <v>28</v>
      </c>
      <c r="AZ135" s="24">
        <v>30</v>
      </c>
      <c r="BA135" s="24">
        <v>29</v>
      </c>
      <c r="BB135" s="24">
        <v>29</v>
      </c>
      <c r="BC135" s="24">
        <v>28</v>
      </c>
      <c r="BD135" s="24">
        <v>29</v>
      </c>
      <c r="BE135" s="24">
        <v>29</v>
      </c>
      <c r="BF135" s="24">
        <v>0</v>
      </c>
      <c r="BG135" s="24">
        <v>0</v>
      </c>
      <c r="BH135" s="24">
        <v>0</v>
      </c>
      <c r="BI135" s="24">
        <v>0</v>
      </c>
      <c r="BJ135" s="24">
        <v>0</v>
      </c>
      <c r="BL135" s="24">
        <v>0</v>
      </c>
      <c r="BM135" s="24">
        <v>0</v>
      </c>
      <c r="BN135" s="24">
        <v>0</v>
      </c>
      <c r="BO135" s="24">
        <v>0</v>
      </c>
      <c r="BP135" s="24">
        <v>0</v>
      </c>
      <c r="BQ135" s="24">
        <v>0</v>
      </c>
      <c r="BR135" s="24">
        <v>0</v>
      </c>
      <c r="BS135" s="24">
        <v>0</v>
      </c>
      <c r="BT135" s="24">
        <v>0</v>
      </c>
      <c r="BU135" s="24">
        <v>0</v>
      </c>
      <c r="BV135" s="24">
        <v>0</v>
      </c>
      <c r="BW135" s="24">
        <v>0</v>
      </c>
      <c r="BX135" s="24">
        <v>0</v>
      </c>
      <c r="BY135" s="24">
        <v>0</v>
      </c>
      <c r="BZ135" s="24">
        <v>0</v>
      </c>
      <c r="CA135" s="24">
        <v>0</v>
      </c>
      <c r="CB135" s="24">
        <v>0</v>
      </c>
      <c r="CD135" s="24">
        <v>110</v>
      </c>
      <c r="CE135" s="24">
        <v>110</v>
      </c>
      <c r="CF135" s="24">
        <v>115</v>
      </c>
      <c r="CG135" s="24">
        <v>110</v>
      </c>
      <c r="CH135" s="24">
        <v>115</v>
      </c>
      <c r="CI135" s="24">
        <v>115</v>
      </c>
      <c r="CO135" s="34">
        <f t="shared" si="13"/>
        <v>323680</v>
      </c>
    </row>
    <row r="136" spans="1:93" ht="15" hidden="1">
      <c r="A136" s="23" t="s">
        <v>117</v>
      </c>
      <c r="B136" s="52">
        <v>41090</v>
      </c>
      <c r="C136" s="25" t="str">
        <f t="shared" si="11"/>
        <v/>
      </c>
      <c r="G136" s="24">
        <f t="shared" si="12"/>
        <v>33</v>
      </c>
      <c r="H136" s="24">
        <v>332776</v>
      </c>
      <c r="I136" s="24" t="str">
        <f t="shared" si="10"/>
        <v/>
      </c>
      <c r="K136" s="24">
        <f>IF(J136&gt;900,_xlfn.XLOOKUP(ROUND(J136,0),'CM-VL-G-C-GL-B-T-ClassRimThickn'!$B$1:$B$112,'CM-VL-G-C-GL-B-T-ClassRimThickn'!$C$1:$C$112,0,1,1),J136)</f>
        <v>0</v>
      </c>
      <c r="L136" s="24">
        <v>997.1</v>
      </c>
      <c r="M136" s="24">
        <f>IF(L136&gt;900,_xlfn.XLOOKUP(ROUND(L136,0),'CM-VL-G-C-GL-B-T-ClassRimThickn'!$B$1:$B$112,'CM-VL-G-C-GL-B-T-ClassRimThickn'!$C$1:$C$112,0,1,1),L136)</f>
        <v>75.5</v>
      </c>
      <c r="N136" s="24">
        <v>988.7</v>
      </c>
      <c r="O136" s="24">
        <f>IF(N136&gt;900,_xlfn.XLOOKUP(ROUND(N136,0),'CM-VL-G-C-GL-B-T-ClassRimThickn'!$B$1:$B$112,'CM-VL-G-C-GL-B-T-ClassRimThickn'!$C$1:$C$112,0,1,1),N136)</f>
        <v>71.5</v>
      </c>
      <c r="P136" s="24">
        <v>995.1</v>
      </c>
      <c r="Q136" s="24">
        <f>IF(P136&gt;900,_xlfn.XLOOKUP(ROUND(P136,0),'CM-VL-G-C-GL-B-T-ClassRimThickn'!$B$1:$B$112,'CM-VL-G-C-GL-B-T-ClassRimThickn'!$C$1:$C$112,0,1,1),P136)</f>
        <v>74.5</v>
      </c>
      <c r="S136" s="24">
        <f>IF(R136&gt;900,_xlfn.XLOOKUP(ROUND(R136,0),'CM-VL-G-C-GL-B-T-ClassRimThickn'!$B$1:$B$112,'CM-VL-G-C-GL-B-T-ClassRimThickn'!$C$1:$C$112,0,1,1),R136)</f>
        <v>0</v>
      </c>
      <c r="T136" s="24">
        <v>996.4</v>
      </c>
      <c r="U136" s="24">
        <f>IF(T136&gt;900,_xlfn.XLOOKUP(ROUND(T136,0),'CM-VL-G-C-GL-B-T-ClassRimThickn'!$B$1:$B$112,'CM-VL-G-C-GL-B-T-ClassRimThickn'!$C$1:$C$112,0,1,1),T136)</f>
        <v>75</v>
      </c>
      <c r="V136" s="24">
        <v>996.6</v>
      </c>
      <c r="W136" s="24">
        <f>IF(V136&gt;900,_xlfn.XLOOKUP(ROUND(V136,0),'CM-VL-G-C-GL-B-T-ClassRimThickn'!$B$1:$B$112,'CM-VL-G-C-GL-B-T-ClassRimThickn'!$C$1:$C$112,0,1,1),V136)</f>
        <v>75.5</v>
      </c>
      <c r="X136" s="24">
        <v>997</v>
      </c>
      <c r="Y136" s="24">
        <f>IF(X136&gt;900,_xlfn.XLOOKUP(ROUND(X136,0),'CM-VL-G-C-GL-B-T-ClassRimThickn'!$B$1:$B$112,'CM-VL-G-C-GL-B-T-ClassRimThickn'!$C$1:$C$112,0,1,1),X136)</f>
        <v>75.5</v>
      </c>
      <c r="Z136" s="24">
        <v>988.9</v>
      </c>
      <c r="AA136" s="24">
        <f>IF(Z136&gt;900,_xlfn.XLOOKUP(ROUND(Z136,0),'CM-VL-G-C-GL-B-T-ClassRimThickn'!$B$1:$B$112,'CM-VL-G-C-GL-B-T-ClassRimThickn'!$C$1:$C$112,0,1,1),Z136)</f>
        <v>71.5</v>
      </c>
      <c r="AB136" s="24">
        <v>995.2</v>
      </c>
      <c r="AC136" s="24">
        <f>IF(AB136&gt;900,_xlfn.XLOOKUP(ROUND(AB136,0),'CM-VL-G-C-GL-B-T-ClassRimThickn'!$B$1:$B$112,'CM-VL-G-C-GL-B-T-ClassRimThickn'!$C$1:$C$112,0,1,1),AB136)</f>
        <v>74.5</v>
      </c>
      <c r="AD136" s="24">
        <v>996.4</v>
      </c>
      <c r="AE136" s="24">
        <f>IF(AD136&gt;900,_xlfn.XLOOKUP(ROUND(AD136,0),'CM-VL-G-C-GL-B-T-ClassRimThickn'!$B$1:$B$112,'CM-VL-G-C-GL-B-T-ClassRimThickn'!$C$1:$C$112,0,1,1),AD136)</f>
        <v>75</v>
      </c>
      <c r="AF136" s="24">
        <v>996.1</v>
      </c>
      <c r="AG136" s="24">
        <f>IF(AF136&gt;900,_xlfn.XLOOKUP(ROUND(AF136,0),'CM-VL-G-C-GL-B-T-ClassRimThickn'!$B$1:$B$112,'CM-VL-G-C-GL-B-T-ClassRimThickn'!$C$1:$C$112,0,1,1),AF136)</f>
        <v>75</v>
      </c>
      <c r="AH136" s="24">
        <v>30</v>
      </c>
      <c r="AI136" s="24">
        <v>30</v>
      </c>
      <c r="AJ136" s="24">
        <v>30</v>
      </c>
      <c r="AK136" s="24">
        <v>30</v>
      </c>
      <c r="AL136" s="24">
        <v>30</v>
      </c>
      <c r="AM136" s="24">
        <v>30</v>
      </c>
      <c r="AN136" s="24">
        <v>30</v>
      </c>
      <c r="AO136" s="24">
        <v>30</v>
      </c>
      <c r="AP136" s="24">
        <v>30</v>
      </c>
      <c r="AQ136" s="24">
        <v>30</v>
      </c>
      <c r="AR136" s="24">
        <v>30</v>
      </c>
      <c r="AS136" s="24">
        <v>30</v>
      </c>
      <c r="AT136" s="24">
        <v>28</v>
      </c>
      <c r="AU136" s="24">
        <v>28</v>
      </c>
      <c r="AV136" s="24">
        <v>28</v>
      </c>
      <c r="AW136" s="24">
        <v>28</v>
      </c>
      <c r="AX136" s="24">
        <v>28</v>
      </c>
      <c r="AY136" s="24">
        <v>28</v>
      </c>
      <c r="AZ136" s="24">
        <v>28</v>
      </c>
      <c r="BA136" s="24">
        <v>28</v>
      </c>
      <c r="BB136" s="24">
        <v>28</v>
      </c>
      <c r="BC136" s="24">
        <v>28</v>
      </c>
      <c r="BD136" s="24">
        <v>28</v>
      </c>
      <c r="BE136" s="24">
        <v>28</v>
      </c>
      <c r="BF136" s="24">
        <v>0</v>
      </c>
      <c r="BG136" s="24">
        <v>0</v>
      </c>
      <c r="BH136" s="24">
        <v>0</v>
      </c>
      <c r="BI136" s="24">
        <v>0</v>
      </c>
      <c r="BJ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0</v>
      </c>
      <c r="BQ136" s="24">
        <v>0</v>
      </c>
      <c r="BR136" s="24">
        <v>0</v>
      </c>
      <c r="BS136" s="24">
        <v>0</v>
      </c>
      <c r="BT136" s="24">
        <v>0</v>
      </c>
      <c r="BU136" s="24">
        <v>0</v>
      </c>
      <c r="BV136" s="24">
        <v>0</v>
      </c>
      <c r="BW136" s="24">
        <v>0</v>
      </c>
      <c r="BX136" s="24">
        <v>0</v>
      </c>
      <c r="BY136" s="24">
        <v>0</v>
      </c>
      <c r="BZ136" s="24">
        <v>0</v>
      </c>
      <c r="CA136" s="24">
        <v>0</v>
      </c>
      <c r="CB136" s="24">
        <v>0</v>
      </c>
      <c r="CO136" s="34">
        <f t="shared" si="13"/>
        <v>332776</v>
      </c>
    </row>
    <row r="137" spans="1:93" ht="15" hidden="1">
      <c r="A137" s="23" t="s">
        <v>117</v>
      </c>
      <c r="B137" s="52">
        <v>41094</v>
      </c>
      <c r="C137" s="25" t="str">
        <f t="shared" si="11"/>
        <v/>
      </c>
      <c r="G137" s="24">
        <f t="shared" si="12"/>
        <v>4</v>
      </c>
      <c r="H137" s="24">
        <v>332947</v>
      </c>
      <c r="I137" s="24" t="str">
        <f t="shared" si="10"/>
        <v/>
      </c>
      <c r="K137" s="24">
        <f>IF(J137&gt;900,_xlfn.XLOOKUP(ROUND(J137,0),'CM-VL-G-C-GL-B-T-ClassRimThickn'!$B$1:$B$112,'CM-VL-G-C-GL-B-T-ClassRimThickn'!$C$1:$C$112,0,1,1),J137)</f>
        <v>0</v>
      </c>
      <c r="L137" s="24">
        <v>80</v>
      </c>
      <c r="M137" s="24">
        <f>IF(L137&gt;900,_xlfn.XLOOKUP(ROUND(L137,0),'CM-VL-G-C-GL-B-T-ClassRimThickn'!$B$1:$B$112,'CM-VL-G-C-GL-B-T-ClassRimThickn'!$C$1:$C$112,0,1,1),L137)</f>
        <v>80</v>
      </c>
      <c r="N137" s="24">
        <v>75</v>
      </c>
      <c r="O137" s="24">
        <f>IF(N137&gt;900,_xlfn.XLOOKUP(ROUND(N137,0),'CM-VL-G-C-GL-B-T-ClassRimThickn'!$B$1:$B$112,'CM-VL-G-C-GL-B-T-ClassRimThickn'!$C$1:$C$112,0,1,1),N137)</f>
        <v>75</v>
      </c>
      <c r="P137" s="24">
        <v>76</v>
      </c>
      <c r="Q137" s="24">
        <f>IF(P137&gt;900,_xlfn.XLOOKUP(ROUND(P137,0),'CM-VL-G-C-GL-B-T-ClassRimThickn'!$B$1:$B$112,'CM-VL-G-C-GL-B-T-ClassRimThickn'!$C$1:$C$112,0,1,1),P137)</f>
        <v>76</v>
      </c>
      <c r="S137" s="24">
        <f>IF(R137&gt;900,_xlfn.XLOOKUP(ROUND(R137,0),'CM-VL-G-C-GL-B-T-ClassRimThickn'!$B$1:$B$112,'CM-VL-G-C-GL-B-T-ClassRimThickn'!$C$1:$C$112,0,1,1),R137)</f>
        <v>0</v>
      </c>
      <c r="T137" s="24">
        <v>78</v>
      </c>
      <c r="U137" s="24">
        <f>IF(T137&gt;900,_xlfn.XLOOKUP(ROUND(T137,0),'CM-VL-G-C-GL-B-T-ClassRimThickn'!$B$1:$B$112,'CM-VL-G-C-GL-B-T-ClassRimThickn'!$C$1:$C$112,0,1,1),T137)</f>
        <v>78</v>
      </c>
      <c r="V137" s="24">
        <v>80</v>
      </c>
      <c r="W137" s="24">
        <f>IF(V137&gt;900,_xlfn.XLOOKUP(ROUND(V137,0),'CM-VL-G-C-GL-B-T-ClassRimThickn'!$B$1:$B$112,'CM-VL-G-C-GL-B-T-ClassRimThickn'!$C$1:$C$112,0,1,1),V137)</f>
        <v>80</v>
      </c>
      <c r="X137" s="24">
        <v>80</v>
      </c>
      <c r="Y137" s="24">
        <f>IF(X137&gt;900,_xlfn.XLOOKUP(ROUND(X137,0),'CM-VL-G-C-GL-B-T-ClassRimThickn'!$B$1:$B$112,'CM-VL-G-C-GL-B-T-ClassRimThickn'!$C$1:$C$112,0,1,1),X137)</f>
        <v>80</v>
      </c>
      <c r="Z137" s="24">
        <v>75</v>
      </c>
      <c r="AA137" s="24">
        <f>IF(Z137&gt;900,_xlfn.XLOOKUP(ROUND(Z137,0),'CM-VL-G-C-GL-B-T-ClassRimThickn'!$B$1:$B$112,'CM-VL-G-C-GL-B-T-ClassRimThickn'!$C$1:$C$112,0,1,1),Z137)</f>
        <v>75</v>
      </c>
      <c r="AB137" s="24">
        <v>76</v>
      </c>
      <c r="AC137" s="24">
        <f>IF(AB137&gt;900,_xlfn.XLOOKUP(ROUND(AB137,0),'CM-VL-G-C-GL-B-T-ClassRimThickn'!$B$1:$B$112,'CM-VL-G-C-GL-B-T-ClassRimThickn'!$C$1:$C$112,0,1,1),AB137)</f>
        <v>76</v>
      </c>
      <c r="AD137" s="24">
        <v>80</v>
      </c>
      <c r="AE137" s="24">
        <f>IF(AD137&gt;900,_xlfn.XLOOKUP(ROUND(AD137,0),'CM-VL-G-C-GL-B-T-ClassRimThickn'!$B$1:$B$112,'CM-VL-G-C-GL-B-T-ClassRimThickn'!$C$1:$C$112,0,1,1),AD137)</f>
        <v>80</v>
      </c>
      <c r="AF137" s="24">
        <v>78</v>
      </c>
      <c r="AG137" s="24">
        <f>IF(AF137&gt;900,_xlfn.XLOOKUP(ROUND(AF137,0),'CM-VL-G-C-GL-B-T-ClassRimThickn'!$B$1:$B$112,'CM-VL-G-C-GL-B-T-ClassRimThickn'!$C$1:$C$112,0,1,1),AF137)</f>
        <v>78</v>
      </c>
      <c r="AH137" s="24">
        <v>30</v>
      </c>
      <c r="AI137" s="24">
        <v>30</v>
      </c>
      <c r="AJ137" s="24">
        <v>30</v>
      </c>
      <c r="AK137" s="24">
        <v>30</v>
      </c>
      <c r="AL137" s="24">
        <v>30</v>
      </c>
      <c r="AM137" s="24">
        <v>30</v>
      </c>
      <c r="AN137" s="24">
        <v>30</v>
      </c>
      <c r="AO137" s="24">
        <v>30</v>
      </c>
      <c r="AP137" s="24">
        <v>30</v>
      </c>
      <c r="AQ137" s="24">
        <v>31</v>
      </c>
      <c r="AR137" s="24">
        <v>31</v>
      </c>
      <c r="AS137" s="24">
        <v>30</v>
      </c>
      <c r="AT137" s="24">
        <v>29</v>
      </c>
      <c r="AU137" s="24">
        <v>28</v>
      </c>
      <c r="AV137" s="24">
        <v>29</v>
      </c>
      <c r="AW137" s="24">
        <v>28</v>
      </c>
      <c r="AX137" s="24">
        <v>28</v>
      </c>
      <c r="AY137" s="24">
        <v>28</v>
      </c>
      <c r="AZ137" s="24">
        <v>28</v>
      </c>
      <c r="BA137" s="24">
        <v>28</v>
      </c>
      <c r="BB137" s="24">
        <v>28</v>
      </c>
      <c r="BC137" s="24">
        <v>28</v>
      </c>
      <c r="BD137" s="24">
        <v>28</v>
      </c>
      <c r="BE137" s="24">
        <v>28</v>
      </c>
      <c r="BF137" s="24">
        <v>0</v>
      </c>
      <c r="BG137" s="24">
        <v>0</v>
      </c>
      <c r="BH137" s="24">
        <v>0</v>
      </c>
      <c r="BI137" s="24">
        <v>0</v>
      </c>
      <c r="BJ137" s="24">
        <v>0</v>
      </c>
      <c r="BL137" s="24">
        <v>0</v>
      </c>
      <c r="BM137" s="24">
        <v>0</v>
      </c>
      <c r="BN137" s="24">
        <v>0</v>
      </c>
      <c r="BO137" s="24">
        <v>0</v>
      </c>
      <c r="BP137" s="24">
        <v>0</v>
      </c>
      <c r="BQ137" s="24">
        <v>0</v>
      </c>
      <c r="BR137" s="24">
        <v>0</v>
      </c>
      <c r="BS137" s="24">
        <v>0</v>
      </c>
      <c r="BT137" s="24">
        <v>0</v>
      </c>
      <c r="BU137" s="24">
        <v>0</v>
      </c>
      <c r="BV137" s="24">
        <v>0</v>
      </c>
      <c r="BW137" s="24">
        <v>0</v>
      </c>
      <c r="BX137" s="24">
        <v>0</v>
      </c>
      <c r="BY137" s="24">
        <v>0</v>
      </c>
      <c r="BZ137" s="24">
        <v>0</v>
      </c>
      <c r="CA137" s="24">
        <v>0</v>
      </c>
      <c r="CB137" s="24">
        <v>0</v>
      </c>
      <c r="CD137" s="24">
        <v>112</v>
      </c>
      <c r="CE137" s="24">
        <v>118</v>
      </c>
      <c r="CF137" s="24">
        <v>115</v>
      </c>
      <c r="CG137" s="24">
        <v>110</v>
      </c>
      <c r="CH137" s="24">
        <v>110</v>
      </c>
      <c r="CI137" s="24">
        <v>118</v>
      </c>
      <c r="CO137" s="34">
        <f t="shared" si="13"/>
        <v>332947</v>
      </c>
    </row>
    <row r="138" spans="1:93" ht="15" hidden="1">
      <c r="A138" s="23" t="s">
        <v>117</v>
      </c>
      <c r="B138" s="52">
        <v>41123</v>
      </c>
      <c r="C138" s="25" t="str">
        <f t="shared" si="11"/>
        <v/>
      </c>
      <c r="G138" s="24">
        <f t="shared" si="12"/>
        <v>29</v>
      </c>
      <c r="H138" s="24">
        <v>333729</v>
      </c>
      <c r="I138" s="24" t="str">
        <f t="shared" si="10"/>
        <v/>
      </c>
      <c r="K138" s="24">
        <f>IF(J138&gt;900,_xlfn.XLOOKUP(ROUND(J138,0),'CM-VL-G-C-GL-B-T-ClassRimThickn'!$B$1:$B$112,'CM-VL-G-C-GL-B-T-ClassRimThickn'!$C$1:$C$112,0,1,1),J138)</f>
        <v>0</v>
      </c>
      <c r="L138" s="24">
        <v>78</v>
      </c>
      <c r="M138" s="24">
        <f>IF(L138&gt;900,_xlfn.XLOOKUP(ROUND(L138,0),'CM-VL-G-C-GL-B-T-ClassRimThickn'!$B$1:$B$112,'CM-VL-G-C-GL-B-T-ClassRimThickn'!$C$1:$C$112,0,1,1),L138)</f>
        <v>78</v>
      </c>
      <c r="N138" s="24">
        <v>75</v>
      </c>
      <c r="O138" s="24">
        <f>IF(N138&gt;900,_xlfn.XLOOKUP(ROUND(N138,0),'CM-VL-G-C-GL-B-T-ClassRimThickn'!$B$1:$B$112,'CM-VL-G-C-GL-B-T-ClassRimThickn'!$C$1:$C$112,0,1,1),N138)</f>
        <v>75</v>
      </c>
      <c r="P138" s="24">
        <v>78</v>
      </c>
      <c r="Q138" s="24">
        <f>IF(P138&gt;900,_xlfn.XLOOKUP(ROUND(P138,0),'CM-VL-G-C-GL-B-T-ClassRimThickn'!$B$1:$B$112,'CM-VL-G-C-GL-B-T-ClassRimThickn'!$C$1:$C$112,0,1,1),P138)</f>
        <v>78</v>
      </c>
      <c r="S138" s="24">
        <f>IF(R138&gt;900,_xlfn.XLOOKUP(ROUND(R138,0),'CM-VL-G-C-GL-B-T-ClassRimThickn'!$B$1:$B$112,'CM-VL-G-C-GL-B-T-ClassRimThickn'!$C$1:$C$112,0,1,1),R138)</f>
        <v>0</v>
      </c>
      <c r="T138" s="24">
        <v>78</v>
      </c>
      <c r="U138" s="24">
        <f>IF(T138&gt;900,_xlfn.XLOOKUP(ROUND(T138,0),'CM-VL-G-C-GL-B-T-ClassRimThickn'!$B$1:$B$112,'CM-VL-G-C-GL-B-T-ClassRimThickn'!$C$1:$C$112,0,1,1),T138)</f>
        <v>78</v>
      </c>
      <c r="V138" s="24">
        <v>78</v>
      </c>
      <c r="W138" s="24">
        <f>IF(V138&gt;900,_xlfn.XLOOKUP(ROUND(V138,0),'CM-VL-G-C-GL-B-T-ClassRimThickn'!$B$1:$B$112,'CM-VL-G-C-GL-B-T-ClassRimThickn'!$C$1:$C$112,0,1,1),V138)</f>
        <v>78</v>
      </c>
      <c r="X138" s="24">
        <v>78</v>
      </c>
      <c r="Y138" s="24">
        <f>IF(X138&gt;900,_xlfn.XLOOKUP(ROUND(X138,0),'CM-VL-G-C-GL-B-T-ClassRimThickn'!$B$1:$B$112,'CM-VL-G-C-GL-B-T-ClassRimThickn'!$C$1:$C$112,0,1,1),X138)</f>
        <v>78</v>
      </c>
      <c r="Z138" s="24">
        <v>75</v>
      </c>
      <c r="AA138" s="24">
        <f>IF(Z138&gt;900,_xlfn.XLOOKUP(ROUND(Z138,0),'CM-VL-G-C-GL-B-T-ClassRimThickn'!$B$1:$B$112,'CM-VL-G-C-GL-B-T-ClassRimThickn'!$C$1:$C$112,0,1,1),Z138)</f>
        <v>75</v>
      </c>
      <c r="AB138" s="24">
        <v>78</v>
      </c>
      <c r="AC138" s="24">
        <f>IF(AB138&gt;900,_xlfn.XLOOKUP(ROUND(AB138,0),'CM-VL-G-C-GL-B-T-ClassRimThickn'!$B$1:$B$112,'CM-VL-G-C-GL-B-T-ClassRimThickn'!$C$1:$C$112,0,1,1),AB138)</f>
        <v>78</v>
      </c>
      <c r="AD138" s="24">
        <v>78</v>
      </c>
      <c r="AE138" s="24">
        <f>IF(AD138&gt;900,_xlfn.XLOOKUP(ROUND(AD138,0),'CM-VL-G-C-GL-B-T-ClassRimThickn'!$B$1:$B$112,'CM-VL-G-C-GL-B-T-ClassRimThickn'!$C$1:$C$112,0,1,1),AD138)</f>
        <v>78</v>
      </c>
      <c r="AF138" s="24">
        <v>78</v>
      </c>
      <c r="AG138" s="24">
        <f>IF(AF138&gt;900,_xlfn.XLOOKUP(ROUND(AF138,0),'CM-VL-G-C-GL-B-T-ClassRimThickn'!$B$1:$B$112,'CM-VL-G-C-GL-B-T-ClassRimThickn'!$C$1:$C$112,0,1,1),AF138)</f>
        <v>78</v>
      </c>
      <c r="AH138" s="24">
        <v>29</v>
      </c>
      <c r="AI138" s="24">
        <v>29</v>
      </c>
      <c r="AJ138" s="24">
        <v>29</v>
      </c>
      <c r="AK138" s="24">
        <v>29</v>
      </c>
      <c r="AL138" s="24">
        <v>29</v>
      </c>
      <c r="AM138" s="24">
        <v>29</v>
      </c>
      <c r="AN138" s="24">
        <v>29</v>
      </c>
      <c r="AO138" s="24">
        <v>29</v>
      </c>
      <c r="AP138" s="24">
        <v>29</v>
      </c>
      <c r="AQ138" s="24">
        <v>29</v>
      </c>
      <c r="AR138" s="24">
        <v>29</v>
      </c>
      <c r="AS138" s="24">
        <v>29</v>
      </c>
      <c r="AT138" s="24">
        <v>29</v>
      </c>
      <c r="AU138" s="24">
        <v>29</v>
      </c>
      <c r="AV138" s="24">
        <v>29</v>
      </c>
      <c r="AW138" s="24">
        <v>29</v>
      </c>
      <c r="AX138" s="24">
        <v>29</v>
      </c>
      <c r="AY138" s="24">
        <v>29</v>
      </c>
      <c r="AZ138" s="24">
        <v>29</v>
      </c>
      <c r="BA138" s="24">
        <v>29</v>
      </c>
      <c r="BB138" s="24">
        <v>29</v>
      </c>
      <c r="BC138" s="24">
        <v>29</v>
      </c>
      <c r="BD138" s="24">
        <v>29</v>
      </c>
      <c r="BE138" s="24">
        <v>29</v>
      </c>
      <c r="BF138" s="24">
        <v>0</v>
      </c>
      <c r="BG138" s="24">
        <v>0</v>
      </c>
      <c r="BH138" s="24">
        <v>0</v>
      </c>
      <c r="BI138" s="24">
        <v>0</v>
      </c>
      <c r="BJ138" s="24">
        <v>0</v>
      </c>
      <c r="BL138" s="24">
        <v>0</v>
      </c>
      <c r="BM138" s="24">
        <v>0</v>
      </c>
      <c r="BN138" s="24">
        <v>0</v>
      </c>
      <c r="BO138" s="24">
        <v>0</v>
      </c>
      <c r="BP138" s="24">
        <v>0</v>
      </c>
      <c r="BQ138" s="24">
        <v>0</v>
      </c>
      <c r="BR138" s="24">
        <v>0</v>
      </c>
      <c r="BS138" s="24">
        <v>0</v>
      </c>
      <c r="BT138" s="24">
        <v>0</v>
      </c>
      <c r="BU138" s="24">
        <v>0</v>
      </c>
      <c r="BV138" s="24">
        <v>0</v>
      </c>
      <c r="BW138" s="24">
        <v>0</v>
      </c>
      <c r="BX138" s="24">
        <v>0</v>
      </c>
      <c r="BY138" s="24">
        <v>0</v>
      </c>
      <c r="BZ138" s="24">
        <v>0</v>
      </c>
      <c r="CA138" s="24">
        <v>0</v>
      </c>
      <c r="CB138" s="24">
        <v>0</v>
      </c>
      <c r="CD138" s="24">
        <v>110</v>
      </c>
      <c r="CE138" s="24">
        <v>115</v>
      </c>
      <c r="CF138" s="24">
        <v>115</v>
      </c>
      <c r="CG138" s="24">
        <v>105</v>
      </c>
      <c r="CH138" s="24">
        <v>115</v>
      </c>
      <c r="CI138" s="24">
        <v>115</v>
      </c>
      <c r="CO138" s="34">
        <f t="shared" si="13"/>
        <v>333729</v>
      </c>
    </row>
    <row r="139" spans="1:93" ht="15" hidden="1">
      <c r="A139" s="23" t="s">
        <v>117</v>
      </c>
      <c r="B139" s="52">
        <v>41193</v>
      </c>
      <c r="C139" s="25" t="str">
        <f t="shared" si="11"/>
        <v/>
      </c>
      <c r="G139" s="24">
        <f t="shared" si="12"/>
        <v>70</v>
      </c>
      <c r="H139" s="24">
        <v>341400</v>
      </c>
      <c r="I139" s="24" t="str">
        <f t="shared" si="10"/>
        <v/>
      </c>
      <c r="K139" s="24">
        <f>IF(J139&gt;900,_xlfn.XLOOKUP(ROUND(J139,0),'CM-VL-G-C-GL-B-T-ClassRimThickn'!$B$1:$B$112,'CM-VL-G-C-GL-B-T-ClassRimThickn'!$C$1:$C$112,0,1,1),J139)</f>
        <v>0</v>
      </c>
      <c r="L139" s="24">
        <v>76</v>
      </c>
      <c r="M139" s="24">
        <f>IF(L139&gt;900,_xlfn.XLOOKUP(ROUND(L139,0),'CM-VL-G-C-GL-B-T-ClassRimThickn'!$B$1:$B$112,'CM-VL-G-C-GL-B-T-ClassRimThickn'!$C$1:$C$112,0,1,1),L139)</f>
        <v>76</v>
      </c>
      <c r="N139" s="24">
        <v>71</v>
      </c>
      <c r="O139" s="24">
        <f>IF(N139&gt;900,_xlfn.XLOOKUP(ROUND(N139,0),'CM-VL-G-C-GL-B-T-ClassRimThickn'!$B$1:$B$112,'CM-VL-G-C-GL-B-T-ClassRimThickn'!$C$1:$C$112,0,1,1),N139)</f>
        <v>71</v>
      </c>
      <c r="P139" s="24">
        <v>77</v>
      </c>
      <c r="Q139" s="24">
        <f>IF(P139&gt;900,_xlfn.XLOOKUP(ROUND(P139,0),'CM-VL-G-C-GL-B-T-ClassRimThickn'!$B$1:$B$112,'CM-VL-G-C-GL-B-T-ClassRimThickn'!$C$1:$C$112,0,1,1),P139)</f>
        <v>77</v>
      </c>
      <c r="S139" s="24">
        <f>IF(R139&gt;900,_xlfn.XLOOKUP(ROUND(R139,0),'CM-VL-G-C-GL-B-T-ClassRimThickn'!$B$1:$B$112,'CM-VL-G-C-GL-B-T-ClassRimThickn'!$C$1:$C$112,0,1,1),R139)</f>
        <v>0</v>
      </c>
      <c r="T139" s="24">
        <v>77</v>
      </c>
      <c r="U139" s="24">
        <f>IF(T139&gt;900,_xlfn.XLOOKUP(ROUND(T139,0),'CM-VL-G-C-GL-B-T-ClassRimThickn'!$B$1:$B$112,'CM-VL-G-C-GL-B-T-ClassRimThickn'!$C$1:$C$112,0,1,1),T139)</f>
        <v>77</v>
      </c>
      <c r="V139" s="24">
        <v>80</v>
      </c>
      <c r="W139" s="24">
        <f>IF(V139&gt;900,_xlfn.XLOOKUP(ROUND(V139,0),'CM-VL-G-C-GL-B-T-ClassRimThickn'!$B$1:$B$112,'CM-VL-G-C-GL-B-T-ClassRimThickn'!$C$1:$C$112,0,1,1),V139)</f>
        <v>80</v>
      </c>
      <c r="X139" s="24">
        <v>79</v>
      </c>
      <c r="Y139" s="24">
        <f>IF(X139&gt;900,_xlfn.XLOOKUP(ROUND(X139,0),'CM-VL-G-C-GL-B-T-ClassRimThickn'!$B$1:$B$112,'CM-VL-G-C-GL-B-T-ClassRimThickn'!$C$1:$C$112,0,1,1),X139)</f>
        <v>79</v>
      </c>
      <c r="Z139" s="24">
        <v>76</v>
      </c>
      <c r="AA139" s="24">
        <f>IF(Z139&gt;900,_xlfn.XLOOKUP(ROUND(Z139,0),'CM-VL-G-C-GL-B-T-ClassRimThickn'!$B$1:$B$112,'CM-VL-G-C-GL-B-T-ClassRimThickn'!$C$1:$C$112,0,1,1),Z139)</f>
        <v>76</v>
      </c>
      <c r="AB139" s="24">
        <v>80</v>
      </c>
      <c r="AC139" s="24">
        <f>IF(AB139&gt;900,_xlfn.XLOOKUP(ROUND(AB139,0),'CM-VL-G-C-GL-B-T-ClassRimThickn'!$B$1:$B$112,'CM-VL-G-C-GL-B-T-ClassRimThickn'!$C$1:$C$112,0,1,1),AB139)</f>
        <v>80</v>
      </c>
      <c r="AD139" s="24">
        <v>76</v>
      </c>
      <c r="AE139" s="24">
        <f>IF(AD139&gt;900,_xlfn.XLOOKUP(ROUND(AD139,0),'CM-VL-G-C-GL-B-T-ClassRimThickn'!$B$1:$B$112,'CM-VL-G-C-GL-B-T-ClassRimThickn'!$C$1:$C$112,0,1,1),AD139)</f>
        <v>76</v>
      </c>
      <c r="AF139" s="24">
        <v>77</v>
      </c>
      <c r="AG139" s="24">
        <f>IF(AF139&gt;900,_xlfn.XLOOKUP(ROUND(AF139,0),'CM-VL-G-C-GL-B-T-ClassRimThickn'!$B$1:$B$112,'CM-VL-G-C-GL-B-T-ClassRimThickn'!$C$1:$C$112,0,1,1),AF139)</f>
        <v>77</v>
      </c>
      <c r="AH139" s="24">
        <v>28</v>
      </c>
      <c r="AI139" s="24">
        <v>28</v>
      </c>
      <c r="AJ139" s="24">
        <v>29</v>
      </c>
      <c r="AK139" s="24">
        <v>28</v>
      </c>
      <c r="AL139" s="24">
        <v>27</v>
      </c>
      <c r="AM139" s="24">
        <v>28</v>
      </c>
      <c r="AN139" s="24">
        <v>28</v>
      </c>
      <c r="AO139" s="24">
        <v>30</v>
      </c>
      <c r="AP139" s="24">
        <v>28</v>
      </c>
      <c r="AQ139" s="24">
        <v>27</v>
      </c>
      <c r="AR139" s="24">
        <v>28</v>
      </c>
      <c r="AS139" s="24">
        <v>28</v>
      </c>
      <c r="AT139" s="24">
        <v>29</v>
      </c>
      <c r="AU139" s="24">
        <v>29</v>
      </c>
      <c r="AV139" s="24">
        <v>28</v>
      </c>
      <c r="AW139" s="24">
        <v>28</v>
      </c>
      <c r="AX139" s="24">
        <v>28</v>
      </c>
      <c r="AY139" s="24">
        <v>28</v>
      </c>
      <c r="AZ139" s="24">
        <v>27</v>
      </c>
      <c r="BA139" s="24">
        <v>28</v>
      </c>
      <c r="BB139" s="24">
        <v>28</v>
      </c>
      <c r="BC139" s="24">
        <v>29</v>
      </c>
      <c r="BD139" s="24">
        <v>27</v>
      </c>
      <c r="BE139" s="24">
        <v>28</v>
      </c>
      <c r="BF139" s="24">
        <v>0.5</v>
      </c>
      <c r="BG139" s="24">
        <v>0.5</v>
      </c>
      <c r="BH139" s="24">
        <v>0.5</v>
      </c>
      <c r="BI139" s="24">
        <v>0.5</v>
      </c>
      <c r="BJ139" s="24">
        <v>0</v>
      </c>
      <c r="BL139" s="24">
        <v>0.5</v>
      </c>
      <c r="BM139" s="24">
        <v>0.5</v>
      </c>
      <c r="BN139" s="24">
        <v>0.5</v>
      </c>
      <c r="BO139" s="24">
        <v>0.5</v>
      </c>
      <c r="BP139" s="24">
        <v>0.5</v>
      </c>
      <c r="BQ139" s="24">
        <v>0</v>
      </c>
      <c r="BR139" s="24">
        <v>0</v>
      </c>
      <c r="BS139" s="24">
        <v>0</v>
      </c>
      <c r="BT139" s="24">
        <v>0</v>
      </c>
      <c r="BU139" s="24">
        <v>0</v>
      </c>
      <c r="BV139" s="24">
        <v>0</v>
      </c>
      <c r="BW139" s="24">
        <v>0</v>
      </c>
      <c r="BX139" s="24">
        <v>0</v>
      </c>
      <c r="BY139" s="24">
        <v>0</v>
      </c>
      <c r="BZ139" s="24">
        <v>0</v>
      </c>
      <c r="CA139" s="24">
        <v>0</v>
      </c>
      <c r="CB139" s="24">
        <v>0</v>
      </c>
      <c r="CD139" s="24">
        <v>105</v>
      </c>
      <c r="CE139" s="24">
        <v>106</v>
      </c>
      <c r="CF139" s="24">
        <v>105</v>
      </c>
      <c r="CG139" s="24">
        <v>105</v>
      </c>
      <c r="CH139" s="24">
        <v>111</v>
      </c>
      <c r="CI139" s="24">
        <v>101</v>
      </c>
      <c r="CO139" s="34">
        <f t="shared" si="13"/>
        <v>341400</v>
      </c>
    </row>
    <row r="140" spans="1:93" ht="15" hidden="1">
      <c r="A140" s="23" t="s">
        <v>117</v>
      </c>
      <c r="B140" s="52">
        <v>41220</v>
      </c>
      <c r="C140" s="25" t="str">
        <f t="shared" si="11"/>
        <v/>
      </c>
      <c r="G140" s="24">
        <f t="shared" si="12"/>
        <v>27</v>
      </c>
      <c r="H140" s="24">
        <v>344886</v>
      </c>
      <c r="I140" s="24" t="str">
        <f t="shared" si="10"/>
        <v/>
      </c>
      <c r="K140" s="24">
        <f>IF(J140&gt;900,_xlfn.XLOOKUP(ROUND(J140,0),'CM-VL-G-C-GL-B-T-ClassRimThickn'!$B$1:$B$112,'CM-VL-G-C-GL-B-T-ClassRimThickn'!$C$1:$C$112,0,1,1),J140)</f>
        <v>0</v>
      </c>
      <c r="L140" s="24">
        <v>994</v>
      </c>
      <c r="M140" s="24">
        <f>IF(L140&gt;900,_xlfn.XLOOKUP(ROUND(L140,0),'CM-VL-G-C-GL-B-T-ClassRimThickn'!$B$1:$B$112,'CM-VL-G-C-GL-B-T-ClassRimThickn'!$C$1:$C$112,0,1,1),L140)</f>
        <v>74</v>
      </c>
      <c r="N140" s="24">
        <v>986</v>
      </c>
      <c r="O140" s="24">
        <f>IF(N140&gt;900,_xlfn.XLOOKUP(ROUND(N140,0),'CM-VL-G-C-GL-B-T-ClassRimThickn'!$B$1:$B$112,'CM-VL-G-C-GL-B-T-ClassRimThickn'!$C$1:$C$112,0,1,1),N140)</f>
        <v>70</v>
      </c>
      <c r="P140" s="24">
        <v>993</v>
      </c>
      <c r="Q140" s="24">
        <f>IF(P140&gt;900,_xlfn.XLOOKUP(ROUND(P140,0),'CM-VL-G-C-GL-B-T-ClassRimThickn'!$B$1:$B$112,'CM-VL-G-C-GL-B-T-ClassRimThickn'!$C$1:$C$112,0,1,1),P140)</f>
        <v>73.5</v>
      </c>
      <c r="S140" s="24">
        <f>IF(R140&gt;900,_xlfn.XLOOKUP(ROUND(R140,0),'CM-VL-G-C-GL-B-T-ClassRimThickn'!$B$1:$B$112,'CM-VL-G-C-GL-B-T-ClassRimThickn'!$C$1:$C$112,0,1,1),R140)</f>
        <v>0</v>
      </c>
      <c r="T140" s="24">
        <v>993</v>
      </c>
      <c r="U140" s="24">
        <f>IF(T140&gt;900,_xlfn.XLOOKUP(ROUND(T140,0),'CM-VL-G-C-GL-B-T-ClassRimThickn'!$B$1:$B$112,'CM-VL-G-C-GL-B-T-ClassRimThickn'!$C$1:$C$112,0,1,1),T140)</f>
        <v>73.5</v>
      </c>
      <c r="V140" s="24">
        <v>997</v>
      </c>
      <c r="W140" s="24">
        <f>IF(V140&gt;900,_xlfn.XLOOKUP(ROUND(V140,0),'CM-VL-G-C-GL-B-T-ClassRimThickn'!$B$1:$B$112,'CM-VL-G-C-GL-B-T-ClassRimThickn'!$C$1:$C$112,0,1,1),V140)</f>
        <v>75.5</v>
      </c>
      <c r="X140" s="24">
        <v>997</v>
      </c>
      <c r="Y140" s="24">
        <f>IF(X140&gt;900,_xlfn.XLOOKUP(ROUND(X140,0),'CM-VL-G-C-GL-B-T-ClassRimThickn'!$B$1:$B$112,'CM-VL-G-C-GL-B-T-ClassRimThickn'!$C$1:$C$112,0,1,1),X140)</f>
        <v>75.5</v>
      </c>
      <c r="Z140" s="24">
        <v>987</v>
      </c>
      <c r="AA140" s="24">
        <f>IF(Z140&gt;900,_xlfn.XLOOKUP(ROUND(Z140,0),'CM-VL-G-C-GL-B-T-ClassRimThickn'!$B$1:$B$112,'CM-VL-G-C-GL-B-T-ClassRimThickn'!$C$1:$C$112,0,1,1),Z140)</f>
        <v>70.5</v>
      </c>
      <c r="AB140" s="24">
        <v>995</v>
      </c>
      <c r="AC140" s="24">
        <f>IF(AB140&gt;900,_xlfn.XLOOKUP(ROUND(AB140,0),'CM-VL-G-C-GL-B-T-ClassRimThickn'!$B$1:$B$112,'CM-VL-G-C-GL-B-T-ClassRimThickn'!$C$1:$C$112,0,1,1),AB140)</f>
        <v>74.5</v>
      </c>
      <c r="AD140" s="24">
        <v>996</v>
      </c>
      <c r="AE140" s="24">
        <f>IF(AD140&gt;900,_xlfn.XLOOKUP(ROUND(AD140,0),'CM-VL-G-C-GL-B-T-ClassRimThickn'!$B$1:$B$112,'CM-VL-G-C-GL-B-T-ClassRimThickn'!$C$1:$C$112,0,1,1),AD140)</f>
        <v>75</v>
      </c>
      <c r="AF140" s="24">
        <v>994</v>
      </c>
      <c r="AG140" s="24">
        <f>IF(AF140&gt;900,_xlfn.XLOOKUP(ROUND(AF140,0),'CM-VL-G-C-GL-B-T-ClassRimThickn'!$B$1:$B$112,'CM-VL-G-C-GL-B-T-ClassRimThickn'!$C$1:$C$112,0,1,1),AF140)</f>
        <v>74</v>
      </c>
      <c r="AH140" s="24">
        <v>28</v>
      </c>
      <c r="AI140" s="24">
        <v>28</v>
      </c>
      <c r="AJ140" s="24">
        <v>27</v>
      </c>
      <c r="AK140" s="24">
        <v>28</v>
      </c>
      <c r="AL140" s="24">
        <v>28</v>
      </c>
      <c r="AM140" s="24">
        <v>28</v>
      </c>
      <c r="AN140" s="24">
        <v>28</v>
      </c>
      <c r="AO140" s="24">
        <v>29</v>
      </c>
      <c r="AP140" s="24">
        <v>27</v>
      </c>
      <c r="AQ140" s="24">
        <v>28</v>
      </c>
      <c r="AR140" s="24">
        <v>29</v>
      </c>
      <c r="AS140" s="24">
        <v>28</v>
      </c>
      <c r="AT140" s="24">
        <v>28</v>
      </c>
      <c r="AU140" s="24">
        <v>29</v>
      </c>
      <c r="AV140" s="24">
        <v>28</v>
      </c>
      <c r="AW140" s="24">
        <v>28</v>
      </c>
      <c r="AX140" s="24">
        <v>29</v>
      </c>
      <c r="AY140" s="24">
        <v>29</v>
      </c>
      <c r="AZ140" s="24">
        <v>28</v>
      </c>
      <c r="BA140" s="24">
        <v>28</v>
      </c>
      <c r="BB140" s="24">
        <v>28</v>
      </c>
      <c r="BC140" s="24">
        <v>28</v>
      </c>
      <c r="BD140" s="24">
        <v>28</v>
      </c>
      <c r="BE140" s="24">
        <v>28</v>
      </c>
      <c r="BF140" s="24">
        <v>0.2</v>
      </c>
      <c r="BG140" s="24">
        <v>0.1</v>
      </c>
      <c r="BH140" s="24">
        <v>0.1</v>
      </c>
      <c r="BI140" s="24">
        <v>0.2</v>
      </c>
      <c r="BJ140" s="24">
        <v>0.2</v>
      </c>
      <c r="BL140" s="24">
        <v>0.2</v>
      </c>
      <c r="BM140" s="24">
        <v>0.2</v>
      </c>
      <c r="BN140" s="24">
        <v>0.2</v>
      </c>
      <c r="BO140" s="24">
        <v>0.2</v>
      </c>
      <c r="BP140" s="24">
        <v>0.2</v>
      </c>
      <c r="BQ140" s="24">
        <v>0.2</v>
      </c>
      <c r="BR140" s="24">
        <v>0</v>
      </c>
      <c r="BS140" s="24">
        <v>0</v>
      </c>
      <c r="BT140" s="24">
        <v>0</v>
      </c>
      <c r="BU140" s="24">
        <v>0</v>
      </c>
      <c r="BV140" s="24">
        <v>0</v>
      </c>
      <c r="BW140" s="24">
        <v>0</v>
      </c>
      <c r="BX140" s="24">
        <v>0</v>
      </c>
      <c r="BY140" s="24">
        <v>0</v>
      </c>
      <c r="BZ140" s="24">
        <v>0</v>
      </c>
      <c r="CA140" s="24">
        <v>0</v>
      </c>
      <c r="CB140" s="24">
        <v>0</v>
      </c>
      <c r="CD140" s="24">
        <v>109</v>
      </c>
      <c r="CE140" s="24">
        <v>108</v>
      </c>
      <c r="CF140" s="24">
        <v>111</v>
      </c>
      <c r="CG140" s="24">
        <v>105</v>
      </c>
      <c r="CH140" s="24">
        <v>114</v>
      </c>
      <c r="CI140" s="24">
        <v>109</v>
      </c>
      <c r="CO140" s="34">
        <f t="shared" si="13"/>
        <v>344886</v>
      </c>
    </row>
    <row r="141" spans="1:93" ht="15" hidden="1">
      <c r="A141" s="23" t="s">
        <v>117</v>
      </c>
      <c r="B141" s="52">
        <v>41276</v>
      </c>
      <c r="C141" s="25" t="str">
        <f t="shared" si="11"/>
        <v/>
      </c>
      <c r="G141" s="24">
        <f t="shared" si="12"/>
        <v>56</v>
      </c>
      <c r="H141" s="24">
        <v>356923</v>
      </c>
      <c r="I141" s="24" t="str">
        <f t="shared" si="10"/>
        <v/>
      </c>
      <c r="K141" s="24">
        <f>IF(J141&gt;900,_xlfn.XLOOKUP(ROUND(J141,0),'CM-VL-G-C-GL-B-T-ClassRimThickn'!$B$1:$B$112,'CM-VL-G-C-GL-B-T-ClassRimThickn'!$C$1:$C$112,0,1,1),J141)</f>
        <v>0</v>
      </c>
      <c r="L141" s="24">
        <v>76</v>
      </c>
      <c r="M141" s="24">
        <f>IF(L141&gt;900,_xlfn.XLOOKUP(ROUND(L141,0),'CM-VL-G-C-GL-B-T-ClassRimThickn'!$B$1:$B$112,'CM-VL-G-C-GL-B-T-ClassRimThickn'!$C$1:$C$112,0,1,1),L141)</f>
        <v>76</v>
      </c>
      <c r="N141" s="24">
        <v>71</v>
      </c>
      <c r="O141" s="24">
        <f>IF(N141&gt;900,_xlfn.XLOOKUP(ROUND(N141,0),'CM-VL-G-C-GL-B-T-ClassRimThickn'!$B$1:$B$112,'CM-VL-G-C-GL-B-T-ClassRimThickn'!$C$1:$C$112,0,1,1),N141)</f>
        <v>71</v>
      </c>
      <c r="P141" s="24">
        <v>75</v>
      </c>
      <c r="Q141" s="24">
        <f>IF(P141&gt;900,_xlfn.XLOOKUP(ROUND(P141,0),'CM-VL-G-C-GL-B-T-ClassRimThickn'!$B$1:$B$112,'CM-VL-G-C-GL-B-T-ClassRimThickn'!$C$1:$C$112,0,1,1),P141)</f>
        <v>75</v>
      </c>
      <c r="S141" s="24">
        <f>IF(R141&gt;900,_xlfn.XLOOKUP(ROUND(R141,0),'CM-VL-G-C-GL-B-T-ClassRimThickn'!$B$1:$B$112,'CM-VL-G-C-GL-B-T-ClassRimThickn'!$C$1:$C$112,0,1,1),R141)</f>
        <v>0</v>
      </c>
      <c r="T141" s="24">
        <v>75</v>
      </c>
      <c r="U141" s="24">
        <f>IF(T141&gt;900,_xlfn.XLOOKUP(ROUND(T141,0),'CM-VL-G-C-GL-B-T-ClassRimThickn'!$B$1:$B$112,'CM-VL-G-C-GL-B-T-ClassRimThickn'!$C$1:$C$112,0,1,1),T141)</f>
        <v>75</v>
      </c>
      <c r="V141" s="24">
        <v>75</v>
      </c>
      <c r="W141" s="24">
        <f>IF(V141&gt;900,_xlfn.XLOOKUP(ROUND(V141,0),'CM-VL-G-C-GL-B-T-ClassRimThickn'!$B$1:$B$112,'CM-VL-G-C-GL-B-T-ClassRimThickn'!$C$1:$C$112,0,1,1),V141)</f>
        <v>75</v>
      </c>
      <c r="X141" s="24">
        <v>75</v>
      </c>
      <c r="Y141" s="24">
        <f>IF(X141&gt;900,_xlfn.XLOOKUP(ROUND(X141,0),'CM-VL-G-C-GL-B-T-ClassRimThickn'!$B$1:$B$112,'CM-VL-G-C-GL-B-T-ClassRimThickn'!$C$1:$C$112,0,1,1),X141)</f>
        <v>75</v>
      </c>
      <c r="Z141" s="24">
        <v>72</v>
      </c>
      <c r="AA141" s="24">
        <f>IF(Z141&gt;900,_xlfn.XLOOKUP(ROUND(Z141,0),'CM-VL-G-C-GL-B-T-ClassRimThickn'!$B$1:$B$112,'CM-VL-G-C-GL-B-T-ClassRimThickn'!$C$1:$C$112,0,1,1),Z141)</f>
        <v>72</v>
      </c>
      <c r="AB141" s="24">
        <v>76</v>
      </c>
      <c r="AC141" s="24">
        <f>IF(AB141&gt;900,_xlfn.XLOOKUP(ROUND(AB141,0),'CM-VL-G-C-GL-B-T-ClassRimThickn'!$B$1:$B$112,'CM-VL-G-C-GL-B-T-ClassRimThickn'!$C$1:$C$112,0,1,1),AB141)</f>
        <v>76</v>
      </c>
      <c r="AD141" s="24">
        <v>75</v>
      </c>
      <c r="AE141" s="24">
        <f>IF(AD141&gt;900,_xlfn.XLOOKUP(ROUND(AD141,0),'CM-VL-G-C-GL-B-T-ClassRimThickn'!$B$1:$B$112,'CM-VL-G-C-GL-B-T-ClassRimThickn'!$C$1:$C$112,0,1,1),AD141)</f>
        <v>75</v>
      </c>
      <c r="AF141" s="24">
        <v>75</v>
      </c>
      <c r="AG141" s="24">
        <f>IF(AF141&gt;900,_xlfn.XLOOKUP(ROUND(AF141,0),'CM-VL-G-C-GL-B-T-ClassRimThickn'!$B$1:$B$112,'CM-VL-G-C-GL-B-T-ClassRimThickn'!$C$1:$C$112,0,1,1),AF141)</f>
        <v>75</v>
      </c>
      <c r="AH141" s="24">
        <v>28</v>
      </c>
      <c r="AI141" s="24">
        <v>28</v>
      </c>
      <c r="AJ141" s="24">
        <v>25</v>
      </c>
      <c r="AK141" s="24">
        <v>27</v>
      </c>
      <c r="AL141" s="24">
        <v>28</v>
      </c>
      <c r="AM141" s="24">
        <v>28</v>
      </c>
      <c r="AN141" s="24">
        <v>28</v>
      </c>
      <c r="AO141" s="24">
        <v>29</v>
      </c>
      <c r="AP141" s="24">
        <v>28</v>
      </c>
      <c r="AQ141" s="24">
        <v>28</v>
      </c>
      <c r="AR141" s="24">
        <v>28</v>
      </c>
      <c r="AS141" s="24">
        <v>28</v>
      </c>
      <c r="AT141" s="24">
        <v>29</v>
      </c>
      <c r="AU141" s="24">
        <v>31</v>
      </c>
      <c r="AV141" s="24">
        <v>29</v>
      </c>
      <c r="AW141" s="24">
        <v>29</v>
      </c>
      <c r="AX141" s="24">
        <v>32</v>
      </c>
      <c r="AY141" s="24">
        <v>29</v>
      </c>
      <c r="AZ141" s="24">
        <v>28</v>
      </c>
      <c r="BA141" s="24">
        <v>29</v>
      </c>
      <c r="BB141" s="24">
        <v>30</v>
      </c>
      <c r="BC141" s="24">
        <v>29</v>
      </c>
      <c r="BD141" s="24">
        <v>29</v>
      </c>
      <c r="BE141" s="24">
        <v>29</v>
      </c>
      <c r="BF141" s="24">
        <v>0.5</v>
      </c>
      <c r="BG141" s="24">
        <v>1.5</v>
      </c>
      <c r="BH141" s="24">
        <v>1.5</v>
      </c>
      <c r="BI141" s="24">
        <v>0</v>
      </c>
      <c r="BJ141" s="24">
        <v>0.5</v>
      </c>
      <c r="BL141" s="24">
        <v>0.5</v>
      </c>
      <c r="BM141" s="24">
        <v>1</v>
      </c>
      <c r="BN141" s="24">
        <v>0</v>
      </c>
      <c r="BO141" s="24">
        <v>0.5</v>
      </c>
      <c r="BP141" s="24">
        <v>1</v>
      </c>
      <c r="BQ141" s="24">
        <v>0.5</v>
      </c>
      <c r="BR141" s="24">
        <v>0</v>
      </c>
      <c r="BS141" s="24">
        <v>0</v>
      </c>
      <c r="BT141" s="24">
        <v>1</v>
      </c>
      <c r="BU141" s="24">
        <v>0</v>
      </c>
      <c r="BV141" s="24">
        <v>0</v>
      </c>
      <c r="BW141" s="24">
        <v>0</v>
      </c>
      <c r="BX141" s="24">
        <v>0</v>
      </c>
      <c r="BY141" s="24">
        <v>0</v>
      </c>
      <c r="BZ141" s="24">
        <v>0</v>
      </c>
      <c r="CA141" s="24">
        <v>0</v>
      </c>
      <c r="CB141" s="24">
        <v>0</v>
      </c>
      <c r="CD141" s="24">
        <v>116</v>
      </c>
      <c r="CE141" s="24">
        <v>120</v>
      </c>
      <c r="CF141" s="24">
        <v>124</v>
      </c>
      <c r="CG141" s="24">
        <v>119</v>
      </c>
      <c r="CH141" s="24">
        <v>133</v>
      </c>
      <c r="CI141" s="24">
        <v>115</v>
      </c>
      <c r="CO141" s="34">
        <f t="shared" si="13"/>
        <v>356923</v>
      </c>
    </row>
    <row r="142" spans="1:93" ht="15" hidden="1">
      <c r="A142" s="23" t="s">
        <v>117</v>
      </c>
      <c r="B142" s="52">
        <v>41305</v>
      </c>
      <c r="C142" s="25" t="str">
        <f t="shared" si="11"/>
        <v/>
      </c>
      <c r="G142" s="24">
        <f t="shared" si="12"/>
        <v>29</v>
      </c>
      <c r="H142" s="24">
        <v>361752</v>
      </c>
      <c r="I142" s="24" t="str">
        <f t="shared" si="10"/>
        <v/>
      </c>
      <c r="K142" s="24">
        <f>IF(J142&gt;900,_xlfn.XLOOKUP(ROUND(J142,0),'CM-VL-G-C-GL-B-T-ClassRimThickn'!$B$1:$B$112,'CM-VL-G-C-GL-B-T-ClassRimThickn'!$C$1:$C$112,0,1,1),J142)</f>
        <v>0</v>
      </c>
      <c r="L142" s="24">
        <v>994.8</v>
      </c>
      <c r="M142" s="24">
        <f>IF(L142&gt;900,_xlfn.XLOOKUP(ROUND(L142,0),'CM-VL-G-C-GL-B-T-ClassRimThickn'!$B$1:$B$112,'CM-VL-G-C-GL-B-T-ClassRimThickn'!$C$1:$C$112,0,1,1),L142)</f>
        <v>74.5</v>
      </c>
      <c r="N142" s="24">
        <v>985.5</v>
      </c>
      <c r="O142" s="24">
        <f>IF(N142&gt;900,_xlfn.XLOOKUP(ROUND(N142,0),'CM-VL-G-C-GL-B-T-ClassRimThickn'!$B$1:$B$112,'CM-VL-G-C-GL-B-T-ClassRimThickn'!$C$1:$C$112,0,1,1),N142)</f>
        <v>70</v>
      </c>
      <c r="P142" s="24">
        <v>993.5</v>
      </c>
      <c r="Q142" s="24">
        <f>IF(P142&gt;900,_xlfn.XLOOKUP(ROUND(P142,0),'CM-VL-G-C-GL-B-T-ClassRimThickn'!$B$1:$B$112,'CM-VL-G-C-GL-B-T-ClassRimThickn'!$C$1:$C$112,0,1,1),P142)</f>
        <v>74</v>
      </c>
      <c r="S142" s="24">
        <f>IF(R142&gt;900,_xlfn.XLOOKUP(ROUND(R142,0),'CM-VL-G-C-GL-B-T-ClassRimThickn'!$B$1:$B$112,'CM-VL-G-C-GL-B-T-ClassRimThickn'!$C$1:$C$112,0,1,1),R142)</f>
        <v>0</v>
      </c>
      <c r="T142" s="24">
        <v>993.5</v>
      </c>
      <c r="U142" s="24">
        <f>IF(T142&gt;900,_xlfn.XLOOKUP(ROUND(T142,0),'CM-VL-G-C-GL-B-T-ClassRimThickn'!$B$1:$B$112,'CM-VL-G-C-GL-B-T-ClassRimThickn'!$C$1:$C$112,0,1,1),T142)</f>
        <v>74</v>
      </c>
      <c r="V142" s="24">
        <v>997.6</v>
      </c>
      <c r="W142" s="24">
        <f>IF(V142&gt;900,_xlfn.XLOOKUP(ROUND(V142,0),'CM-VL-G-C-GL-B-T-ClassRimThickn'!$B$1:$B$112,'CM-VL-G-C-GL-B-T-ClassRimThickn'!$C$1:$C$112,0,1,1),V142)</f>
        <v>76</v>
      </c>
      <c r="X142" s="24">
        <v>997.8</v>
      </c>
      <c r="Y142" s="24">
        <f>IF(X142&gt;900,_xlfn.XLOOKUP(ROUND(X142,0),'CM-VL-G-C-GL-B-T-ClassRimThickn'!$B$1:$B$112,'CM-VL-G-C-GL-B-T-ClassRimThickn'!$C$1:$C$112,0,1,1),X142)</f>
        <v>76</v>
      </c>
      <c r="Z142" s="24">
        <v>986.7</v>
      </c>
      <c r="AA142" s="24">
        <f>IF(Z142&gt;900,_xlfn.XLOOKUP(ROUND(Z142,0),'CM-VL-G-C-GL-B-T-ClassRimThickn'!$B$1:$B$112,'CM-VL-G-C-GL-B-T-ClassRimThickn'!$C$1:$C$112,0,1,1),Z142)</f>
        <v>70.5</v>
      </c>
      <c r="AB142" s="24">
        <v>995.5</v>
      </c>
      <c r="AC142" s="24">
        <f>IF(AB142&gt;900,_xlfn.XLOOKUP(ROUND(AB142,0),'CM-VL-G-C-GL-B-T-ClassRimThickn'!$B$1:$B$112,'CM-VL-G-C-GL-B-T-ClassRimThickn'!$C$1:$C$112,0,1,1),AB142)</f>
        <v>75</v>
      </c>
      <c r="AD142" s="24">
        <v>995.9</v>
      </c>
      <c r="AE142" s="24">
        <f>IF(AD142&gt;900,_xlfn.XLOOKUP(ROUND(AD142,0),'CM-VL-G-C-GL-B-T-ClassRimThickn'!$B$1:$B$112,'CM-VL-G-C-GL-B-T-ClassRimThickn'!$C$1:$C$112,0,1,1),AD142)</f>
        <v>75</v>
      </c>
      <c r="AF142" s="24">
        <v>995</v>
      </c>
      <c r="AG142" s="24">
        <f>IF(AF142&gt;900,_xlfn.XLOOKUP(ROUND(AF142,0),'CM-VL-G-C-GL-B-T-ClassRimThickn'!$B$1:$B$112,'CM-VL-G-C-GL-B-T-ClassRimThickn'!$C$1:$C$112,0,1,1),AF142)</f>
        <v>74.5</v>
      </c>
      <c r="AH142" s="24">
        <v>27</v>
      </c>
      <c r="AI142" s="24">
        <v>27</v>
      </c>
      <c r="AJ142" s="24">
        <v>25</v>
      </c>
      <c r="AK142" s="24">
        <v>27</v>
      </c>
      <c r="AL142" s="24">
        <v>27</v>
      </c>
      <c r="AM142" s="24">
        <v>27</v>
      </c>
      <c r="AN142" s="24">
        <v>28</v>
      </c>
      <c r="AO142" s="24">
        <v>29</v>
      </c>
      <c r="AP142" s="24">
        <v>26</v>
      </c>
      <c r="AQ142" s="24">
        <v>27</v>
      </c>
      <c r="AR142" s="24">
        <v>27</v>
      </c>
      <c r="AS142" s="24">
        <v>27</v>
      </c>
      <c r="AT142" s="24">
        <v>28.5</v>
      </c>
      <c r="AU142" s="24">
        <v>29</v>
      </c>
      <c r="AV142" s="24">
        <v>28</v>
      </c>
      <c r="AW142" s="24">
        <v>28</v>
      </c>
      <c r="AX142" s="24">
        <v>28.5</v>
      </c>
      <c r="AY142" s="24">
        <v>29</v>
      </c>
      <c r="AZ142" s="24">
        <v>28</v>
      </c>
      <c r="BA142" s="24">
        <v>28.5</v>
      </c>
      <c r="BB142" s="24">
        <v>28.5</v>
      </c>
      <c r="BC142" s="24">
        <v>28</v>
      </c>
      <c r="BD142" s="24">
        <v>28</v>
      </c>
      <c r="BE142" s="24">
        <v>28</v>
      </c>
      <c r="BF142" s="24">
        <v>0.5</v>
      </c>
      <c r="BG142" s="24">
        <v>0.5</v>
      </c>
      <c r="BH142" s="24">
        <v>0.5</v>
      </c>
      <c r="BI142" s="24">
        <v>0.5</v>
      </c>
      <c r="BJ142" s="24">
        <v>0.5</v>
      </c>
      <c r="BL142" s="24">
        <v>1</v>
      </c>
      <c r="BM142" s="24">
        <v>1</v>
      </c>
      <c r="BN142" s="24">
        <v>1.5</v>
      </c>
      <c r="BO142" s="24">
        <v>1.5</v>
      </c>
      <c r="BP142" s="24">
        <v>0</v>
      </c>
      <c r="BQ142" s="24">
        <v>0.5</v>
      </c>
      <c r="BR142" s="24">
        <v>0</v>
      </c>
      <c r="BS142" s="24">
        <v>0</v>
      </c>
      <c r="BT142" s="24">
        <v>0.5</v>
      </c>
      <c r="BU142" s="24">
        <v>0</v>
      </c>
      <c r="BV142" s="24">
        <v>0</v>
      </c>
      <c r="BW142" s="24">
        <v>0</v>
      </c>
      <c r="BX142" s="24">
        <v>0</v>
      </c>
      <c r="BY142" s="24">
        <v>0</v>
      </c>
      <c r="BZ142" s="24">
        <v>0</v>
      </c>
      <c r="CA142" s="24">
        <v>0</v>
      </c>
      <c r="CB142" s="24">
        <v>0</v>
      </c>
      <c r="CD142" s="24">
        <v>110</v>
      </c>
      <c r="CE142" s="24">
        <v>110</v>
      </c>
      <c r="CF142" s="24">
        <v>105</v>
      </c>
      <c r="CG142" s="24">
        <v>110</v>
      </c>
      <c r="CH142" s="24">
        <v>110</v>
      </c>
      <c r="CI142" s="24">
        <v>110</v>
      </c>
      <c r="CO142" s="34">
        <f t="shared" si="13"/>
        <v>361752</v>
      </c>
    </row>
    <row r="143" spans="1:93" ht="15" hidden="1">
      <c r="A143" s="23" t="s">
        <v>117</v>
      </c>
      <c r="B143" s="52">
        <v>41332</v>
      </c>
      <c r="C143" s="25" t="str">
        <f t="shared" si="11"/>
        <v/>
      </c>
      <c r="G143" s="24">
        <f t="shared" si="12"/>
        <v>27</v>
      </c>
      <c r="H143" s="24">
        <v>370339</v>
      </c>
      <c r="I143" s="24" t="str">
        <f t="shared" si="10"/>
        <v/>
      </c>
      <c r="K143" s="24">
        <f>IF(J143&gt;900,_xlfn.XLOOKUP(ROUND(J143,0),'CM-VL-G-C-GL-B-T-ClassRimThickn'!$B$1:$B$112,'CM-VL-G-C-GL-B-T-ClassRimThickn'!$C$1:$C$112,0,1,1),J143)</f>
        <v>0</v>
      </c>
      <c r="L143" s="24">
        <v>78</v>
      </c>
      <c r="M143" s="24">
        <f>IF(L143&gt;900,_xlfn.XLOOKUP(ROUND(L143,0),'CM-VL-G-C-GL-B-T-ClassRimThickn'!$B$1:$B$112,'CM-VL-G-C-GL-B-T-ClassRimThickn'!$C$1:$C$112,0,1,1),L143)</f>
        <v>78</v>
      </c>
      <c r="N143" s="24">
        <v>74</v>
      </c>
      <c r="O143" s="24">
        <f>IF(N143&gt;900,_xlfn.XLOOKUP(ROUND(N143,0),'CM-VL-G-C-GL-B-T-ClassRimThickn'!$B$1:$B$112,'CM-VL-G-C-GL-B-T-ClassRimThickn'!$C$1:$C$112,0,1,1),N143)</f>
        <v>74</v>
      </c>
      <c r="P143" s="24">
        <v>78</v>
      </c>
      <c r="Q143" s="24">
        <f>IF(P143&gt;900,_xlfn.XLOOKUP(ROUND(P143,0),'CM-VL-G-C-GL-B-T-ClassRimThickn'!$B$1:$B$112,'CM-VL-G-C-GL-B-T-ClassRimThickn'!$C$1:$C$112,0,1,1),P143)</f>
        <v>78</v>
      </c>
      <c r="S143" s="24">
        <f>IF(R143&gt;900,_xlfn.XLOOKUP(ROUND(R143,0),'CM-VL-G-C-GL-B-T-ClassRimThickn'!$B$1:$B$112,'CM-VL-G-C-GL-B-T-ClassRimThickn'!$C$1:$C$112,0,1,1),R143)</f>
        <v>0</v>
      </c>
      <c r="T143" s="24">
        <v>78</v>
      </c>
      <c r="U143" s="24">
        <f>IF(T143&gt;900,_xlfn.XLOOKUP(ROUND(T143,0),'CM-VL-G-C-GL-B-T-ClassRimThickn'!$B$1:$B$112,'CM-VL-G-C-GL-B-T-ClassRimThickn'!$C$1:$C$112,0,1,1),T143)</f>
        <v>78</v>
      </c>
      <c r="V143" s="24">
        <v>78</v>
      </c>
      <c r="W143" s="24">
        <f>IF(V143&gt;900,_xlfn.XLOOKUP(ROUND(V143,0),'CM-VL-G-C-GL-B-T-ClassRimThickn'!$B$1:$B$112,'CM-VL-G-C-GL-B-T-ClassRimThickn'!$C$1:$C$112,0,1,1),V143)</f>
        <v>78</v>
      </c>
      <c r="X143" s="24">
        <v>79</v>
      </c>
      <c r="Y143" s="24">
        <f>IF(X143&gt;900,_xlfn.XLOOKUP(ROUND(X143,0),'CM-VL-G-C-GL-B-T-ClassRimThickn'!$B$1:$B$112,'CM-VL-G-C-GL-B-T-ClassRimThickn'!$C$1:$C$112,0,1,1),X143)</f>
        <v>79</v>
      </c>
      <c r="Z143" s="24">
        <v>75</v>
      </c>
      <c r="AA143" s="24">
        <f>IF(Z143&gt;900,_xlfn.XLOOKUP(ROUND(Z143,0),'CM-VL-G-C-GL-B-T-ClassRimThickn'!$B$1:$B$112,'CM-VL-G-C-GL-B-T-ClassRimThickn'!$C$1:$C$112,0,1,1),Z143)</f>
        <v>75</v>
      </c>
      <c r="AB143" s="24">
        <v>81</v>
      </c>
      <c r="AC143" s="24">
        <f>IF(AB143&gt;900,_xlfn.XLOOKUP(ROUND(AB143,0),'CM-VL-G-C-GL-B-T-ClassRimThickn'!$B$1:$B$112,'CM-VL-G-C-GL-B-T-ClassRimThickn'!$C$1:$C$112,0,1,1),AB143)</f>
        <v>81</v>
      </c>
      <c r="AD143" s="24">
        <v>80</v>
      </c>
      <c r="AE143" s="24">
        <f>IF(AD143&gt;900,_xlfn.XLOOKUP(ROUND(AD143,0),'CM-VL-G-C-GL-B-T-ClassRimThickn'!$B$1:$B$112,'CM-VL-G-C-GL-B-T-ClassRimThickn'!$C$1:$C$112,0,1,1),AD143)</f>
        <v>80</v>
      </c>
      <c r="AF143" s="24">
        <v>79</v>
      </c>
      <c r="AG143" s="24">
        <f>IF(AF143&gt;900,_xlfn.XLOOKUP(ROUND(AF143,0),'CM-VL-G-C-GL-B-T-ClassRimThickn'!$B$1:$B$112,'CM-VL-G-C-GL-B-T-ClassRimThickn'!$C$1:$C$112,0,1,1),AF143)</f>
        <v>79</v>
      </c>
      <c r="AH143" s="24">
        <v>27</v>
      </c>
      <c r="AI143" s="24">
        <v>27.5</v>
      </c>
      <c r="AJ143" s="24">
        <v>25</v>
      </c>
      <c r="AK143" s="24">
        <v>26</v>
      </c>
      <c r="AL143" s="24">
        <v>26</v>
      </c>
      <c r="AM143" s="24">
        <v>26</v>
      </c>
      <c r="AN143" s="24">
        <v>27</v>
      </c>
      <c r="AO143" s="24">
        <v>28</v>
      </c>
      <c r="AP143" s="24">
        <v>25</v>
      </c>
      <c r="AQ143" s="24">
        <v>26</v>
      </c>
      <c r="AR143" s="24">
        <v>27.5</v>
      </c>
      <c r="AS143" s="24">
        <v>25</v>
      </c>
      <c r="AT143" s="24">
        <v>29</v>
      </c>
      <c r="AU143" s="24">
        <v>27</v>
      </c>
      <c r="AV143" s="24">
        <v>29.5</v>
      </c>
      <c r="AW143" s="24">
        <v>29</v>
      </c>
      <c r="AX143" s="24">
        <v>29</v>
      </c>
      <c r="AY143" s="24">
        <v>29</v>
      </c>
      <c r="AZ143" s="24">
        <v>28</v>
      </c>
      <c r="BA143" s="24">
        <v>29</v>
      </c>
      <c r="BB143" s="24">
        <v>29</v>
      </c>
      <c r="BC143" s="24">
        <v>29</v>
      </c>
      <c r="BD143" s="24">
        <v>28</v>
      </c>
      <c r="BE143" s="24">
        <v>28.5</v>
      </c>
      <c r="BF143" s="24">
        <v>0</v>
      </c>
      <c r="BG143" s="24">
        <v>0.5</v>
      </c>
      <c r="BH143" s="24">
        <v>0.5</v>
      </c>
      <c r="BI143" s="24">
        <v>0.5</v>
      </c>
      <c r="BJ143" s="24">
        <v>0</v>
      </c>
      <c r="BL143" s="24">
        <v>0.5</v>
      </c>
      <c r="BM143" s="24">
        <v>0.5</v>
      </c>
      <c r="BN143" s="24">
        <v>1.5</v>
      </c>
      <c r="BO143" s="24">
        <v>1.5</v>
      </c>
      <c r="BP143" s="24">
        <v>0.5</v>
      </c>
      <c r="BQ143" s="24">
        <v>0.5</v>
      </c>
      <c r="BR143" s="24">
        <v>0.1</v>
      </c>
      <c r="BS143" s="24">
        <v>0.2</v>
      </c>
      <c r="BT143" s="24">
        <v>1</v>
      </c>
      <c r="BU143" s="24">
        <v>0</v>
      </c>
      <c r="BV143" s="24">
        <v>0.5</v>
      </c>
      <c r="BW143" s="24">
        <v>0.5</v>
      </c>
      <c r="BX143" s="24">
        <v>0</v>
      </c>
      <c r="BY143" s="24">
        <v>0</v>
      </c>
      <c r="BZ143" s="24">
        <v>0.1</v>
      </c>
      <c r="CA143" s="24">
        <v>0</v>
      </c>
      <c r="CB143" s="24">
        <v>0</v>
      </c>
      <c r="CD143" s="24">
        <v>110</v>
      </c>
      <c r="CE143" s="24">
        <v>110</v>
      </c>
      <c r="CF143" s="24">
        <v>111.5</v>
      </c>
      <c r="CG143" s="24">
        <v>107</v>
      </c>
      <c r="CH143" s="24">
        <v>110</v>
      </c>
      <c r="CI143" s="24">
        <v>108</v>
      </c>
      <c r="CO143" s="34">
        <f t="shared" si="13"/>
        <v>370339</v>
      </c>
    </row>
    <row r="144" spans="1:93" ht="15" hidden="1">
      <c r="A144" s="23" t="s">
        <v>117</v>
      </c>
      <c r="B144" s="52">
        <v>41360</v>
      </c>
      <c r="C144" s="25" t="str">
        <f t="shared" si="11"/>
        <v/>
      </c>
      <c r="G144" s="24">
        <f t="shared" si="12"/>
        <v>28</v>
      </c>
      <c r="H144" s="24">
        <v>380270</v>
      </c>
      <c r="I144" s="24" t="str">
        <f t="shared" si="10"/>
        <v/>
      </c>
      <c r="K144" s="24">
        <f>IF(J144&gt;900,_xlfn.XLOOKUP(ROUND(J144,0),'CM-VL-G-C-GL-B-T-ClassRimThickn'!$B$1:$B$112,'CM-VL-G-C-GL-B-T-ClassRimThickn'!$C$1:$C$112,0,1,1),J144)</f>
        <v>0</v>
      </c>
      <c r="L144" s="24">
        <v>77</v>
      </c>
      <c r="M144" s="24">
        <f>IF(L144&gt;900,_xlfn.XLOOKUP(ROUND(L144,0),'CM-VL-G-C-GL-B-T-ClassRimThickn'!$B$1:$B$112,'CM-VL-G-C-GL-B-T-ClassRimThickn'!$C$1:$C$112,0,1,1),L144)</f>
        <v>77</v>
      </c>
      <c r="N144" s="24">
        <v>73</v>
      </c>
      <c r="O144" s="24">
        <f>IF(N144&gt;900,_xlfn.XLOOKUP(ROUND(N144,0),'CM-VL-G-C-GL-B-T-ClassRimThickn'!$B$1:$B$112,'CM-VL-G-C-GL-B-T-ClassRimThickn'!$C$1:$C$112,0,1,1),N144)</f>
        <v>73</v>
      </c>
      <c r="P144" s="24">
        <v>77</v>
      </c>
      <c r="Q144" s="24">
        <f>IF(P144&gt;900,_xlfn.XLOOKUP(ROUND(P144,0),'CM-VL-G-C-GL-B-T-ClassRimThickn'!$B$1:$B$112,'CM-VL-G-C-GL-B-T-ClassRimThickn'!$C$1:$C$112,0,1,1),P144)</f>
        <v>77</v>
      </c>
      <c r="S144" s="24">
        <f>IF(R144&gt;900,_xlfn.XLOOKUP(ROUND(R144,0),'CM-VL-G-C-GL-B-T-ClassRimThickn'!$B$1:$B$112,'CM-VL-G-C-GL-B-T-ClassRimThickn'!$C$1:$C$112,0,1,1),R144)</f>
        <v>0</v>
      </c>
      <c r="T144" s="24">
        <v>78</v>
      </c>
      <c r="U144" s="24">
        <f>IF(T144&gt;900,_xlfn.XLOOKUP(ROUND(T144,0),'CM-VL-G-C-GL-B-T-ClassRimThickn'!$B$1:$B$112,'CM-VL-G-C-GL-B-T-ClassRimThickn'!$C$1:$C$112,0,1,1),T144)</f>
        <v>78</v>
      </c>
      <c r="V144" s="24">
        <v>79</v>
      </c>
      <c r="W144" s="24">
        <f>IF(V144&gt;900,_xlfn.XLOOKUP(ROUND(V144,0),'CM-VL-G-C-GL-B-T-ClassRimThickn'!$B$1:$B$112,'CM-VL-G-C-GL-B-T-ClassRimThickn'!$C$1:$C$112,0,1,1),V144)</f>
        <v>79</v>
      </c>
      <c r="X144" s="24">
        <v>79</v>
      </c>
      <c r="Y144" s="24">
        <f>IF(X144&gt;900,_xlfn.XLOOKUP(ROUND(X144,0),'CM-VL-G-C-GL-B-T-ClassRimThickn'!$B$1:$B$112,'CM-VL-G-C-GL-B-T-ClassRimThickn'!$C$1:$C$112,0,1,1),X144)</f>
        <v>79</v>
      </c>
      <c r="Z144" s="24">
        <v>74</v>
      </c>
      <c r="AA144" s="24">
        <f>IF(Z144&gt;900,_xlfn.XLOOKUP(ROUND(Z144,0),'CM-VL-G-C-GL-B-T-ClassRimThickn'!$B$1:$B$112,'CM-VL-G-C-GL-B-T-ClassRimThickn'!$C$1:$C$112,0,1,1),Z144)</f>
        <v>74</v>
      </c>
      <c r="AB144" s="24">
        <v>78</v>
      </c>
      <c r="AC144" s="24">
        <f>IF(AB144&gt;900,_xlfn.XLOOKUP(ROUND(AB144,0),'CM-VL-G-C-GL-B-T-ClassRimThickn'!$B$1:$B$112,'CM-VL-G-C-GL-B-T-ClassRimThickn'!$C$1:$C$112,0,1,1),AB144)</f>
        <v>78</v>
      </c>
      <c r="AD144" s="24">
        <v>78</v>
      </c>
      <c r="AE144" s="24">
        <f>IF(AD144&gt;900,_xlfn.XLOOKUP(ROUND(AD144,0),'CM-VL-G-C-GL-B-T-ClassRimThickn'!$B$1:$B$112,'CM-VL-G-C-GL-B-T-ClassRimThickn'!$C$1:$C$112,0,1,1),AD144)</f>
        <v>78</v>
      </c>
      <c r="AF144" s="24">
        <v>79</v>
      </c>
      <c r="AG144" s="24">
        <f>IF(AF144&gt;900,_xlfn.XLOOKUP(ROUND(AF144,0),'CM-VL-G-C-GL-B-T-ClassRimThickn'!$B$1:$B$112,'CM-VL-G-C-GL-B-T-ClassRimThickn'!$C$1:$C$112,0,1,1),AF144)</f>
        <v>79</v>
      </c>
      <c r="AH144" s="24">
        <v>25</v>
      </c>
      <c r="AI144" s="24">
        <v>26</v>
      </c>
      <c r="AJ144" s="24">
        <v>24</v>
      </c>
      <c r="AK144" s="24">
        <v>25</v>
      </c>
      <c r="AL144" s="24">
        <v>26</v>
      </c>
      <c r="AM144" s="24">
        <v>26</v>
      </c>
      <c r="AN144" s="24">
        <v>25</v>
      </c>
      <c r="AO144" s="24">
        <v>28</v>
      </c>
      <c r="AP144" s="24">
        <v>25</v>
      </c>
      <c r="AQ144" s="24">
        <v>24</v>
      </c>
      <c r="AR144" s="24">
        <v>27</v>
      </c>
      <c r="AS144" s="24">
        <v>26</v>
      </c>
      <c r="AT144" s="24">
        <v>29</v>
      </c>
      <c r="AU144" s="24">
        <v>30</v>
      </c>
      <c r="AV144" s="24">
        <v>31</v>
      </c>
      <c r="AW144" s="24">
        <v>29.5</v>
      </c>
      <c r="AX144" s="24">
        <v>29</v>
      </c>
      <c r="AY144" s="24">
        <v>29.5</v>
      </c>
      <c r="AZ144" s="24">
        <v>28.5</v>
      </c>
      <c r="BA144" s="24">
        <v>29</v>
      </c>
      <c r="BB144" s="24">
        <v>29</v>
      </c>
      <c r="BC144" s="24">
        <v>29.5</v>
      </c>
      <c r="BD144" s="24">
        <v>29</v>
      </c>
      <c r="BE144" s="24">
        <v>29</v>
      </c>
      <c r="BF144" s="24">
        <v>0.5</v>
      </c>
      <c r="BG144" s="24">
        <v>0.5</v>
      </c>
      <c r="BH144" s="24">
        <v>0.5</v>
      </c>
      <c r="BI144" s="24">
        <v>1</v>
      </c>
      <c r="BJ144" s="24">
        <v>0.5</v>
      </c>
      <c r="BL144" s="24">
        <v>0.5</v>
      </c>
      <c r="BM144" s="24">
        <v>0.5</v>
      </c>
      <c r="BN144" s="24">
        <v>0.5</v>
      </c>
      <c r="BO144" s="24">
        <v>0.5</v>
      </c>
      <c r="BP144" s="24">
        <v>0.5</v>
      </c>
      <c r="BQ144" s="24">
        <v>0.5</v>
      </c>
      <c r="BR144" s="24">
        <v>1</v>
      </c>
      <c r="BS144" s="24">
        <v>0.5</v>
      </c>
      <c r="BT144" s="24">
        <v>0.5</v>
      </c>
      <c r="BU144" s="24">
        <v>0.5</v>
      </c>
      <c r="BV144" s="24">
        <v>0.5</v>
      </c>
      <c r="BW144" s="24">
        <v>0.5</v>
      </c>
      <c r="BX144" s="24">
        <v>1</v>
      </c>
      <c r="BY144" s="24">
        <v>0</v>
      </c>
      <c r="BZ144" s="24">
        <v>0.3</v>
      </c>
      <c r="CA144" s="24">
        <v>0</v>
      </c>
      <c r="CB144" s="24">
        <v>0</v>
      </c>
      <c r="CD144" s="24">
        <v>110</v>
      </c>
      <c r="CE144" s="24">
        <v>108</v>
      </c>
      <c r="CF144" s="24">
        <v>104</v>
      </c>
      <c r="CG144" s="24">
        <v>102</v>
      </c>
      <c r="CH144" s="24">
        <v>110</v>
      </c>
      <c r="CI144" s="24">
        <v>102</v>
      </c>
      <c r="CO144" s="34">
        <f t="shared" si="13"/>
        <v>380270</v>
      </c>
    </row>
    <row r="145" spans="1:93" ht="15" hidden="1">
      <c r="A145" s="23" t="s">
        <v>117</v>
      </c>
      <c r="B145" s="52">
        <v>41388</v>
      </c>
      <c r="C145" s="25" t="str">
        <f t="shared" si="11"/>
        <v/>
      </c>
      <c r="G145" s="24">
        <f t="shared" si="12"/>
        <v>28</v>
      </c>
      <c r="H145" s="24">
        <v>383096</v>
      </c>
      <c r="I145" s="24" t="str">
        <f t="shared" si="10"/>
        <v/>
      </c>
      <c r="K145" s="24">
        <f>IF(J145&gt;900,_xlfn.XLOOKUP(ROUND(J145,0),'CM-VL-G-C-GL-B-T-ClassRimThickn'!$B$1:$B$112,'CM-VL-G-C-GL-B-T-ClassRimThickn'!$C$1:$C$112,0,1,1),J145)</f>
        <v>0</v>
      </c>
      <c r="L145" s="24">
        <v>76</v>
      </c>
      <c r="M145" s="24">
        <f>IF(L145&gt;900,_xlfn.XLOOKUP(ROUND(L145,0),'CM-VL-G-C-GL-B-T-ClassRimThickn'!$B$1:$B$112,'CM-VL-G-C-GL-B-T-ClassRimThickn'!$C$1:$C$112,0,1,1),L145)</f>
        <v>76</v>
      </c>
      <c r="N145" s="24">
        <v>73</v>
      </c>
      <c r="O145" s="24">
        <f>IF(N145&gt;900,_xlfn.XLOOKUP(ROUND(N145,0),'CM-VL-G-C-GL-B-T-ClassRimThickn'!$B$1:$B$112,'CM-VL-G-C-GL-B-T-ClassRimThickn'!$C$1:$C$112,0,1,1),N145)</f>
        <v>73</v>
      </c>
      <c r="P145" s="24">
        <v>77</v>
      </c>
      <c r="Q145" s="24">
        <f>IF(P145&gt;900,_xlfn.XLOOKUP(ROUND(P145,0),'CM-VL-G-C-GL-B-T-ClassRimThickn'!$B$1:$B$112,'CM-VL-G-C-GL-B-T-ClassRimThickn'!$C$1:$C$112,0,1,1),P145)</f>
        <v>77</v>
      </c>
      <c r="S145" s="24">
        <f>IF(R145&gt;900,_xlfn.XLOOKUP(ROUND(R145,0),'CM-VL-G-C-GL-B-T-ClassRimThickn'!$B$1:$B$112,'CM-VL-G-C-GL-B-T-ClassRimThickn'!$C$1:$C$112,0,1,1),R145)</f>
        <v>0</v>
      </c>
      <c r="T145" s="24">
        <v>77</v>
      </c>
      <c r="U145" s="24">
        <f>IF(T145&gt;900,_xlfn.XLOOKUP(ROUND(T145,0),'CM-VL-G-C-GL-B-T-ClassRimThickn'!$B$1:$B$112,'CM-VL-G-C-GL-B-T-ClassRimThickn'!$C$1:$C$112,0,1,1),T145)</f>
        <v>77</v>
      </c>
      <c r="V145" s="24">
        <v>79</v>
      </c>
      <c r="W145" s="24">
        <f>IF(V145&gt;900,_xlfn.XLOOKUP(ROUND(V145,0),'CM-VL-G-C-GL-B-T-ClassRimThickn'!$B$1:$B$112,'CM-VL-G-C-GL-B-T-ClassRimThickn'!$C$1:$C$112,0,1,1),V145)</f>
        <v>79</v>
      </c>
      <c r="X145" s="24">
        <v>79</v>
      </c>
      <c r="Y145" s="24">
        <f>IF(X145&gt;900,_xlfn.XLOOKUP(ROUND(X145,0),'CM-VL-G-C-GL-B-T-ClassRimThickn'!$B$1:$B$112,'CM-VL-G-C-GL-B-T-ClassRimThickn'!$C$1:$C$112,0,1,1),X145)</f>
        <v>79</v>
      </c>
      <c r="Z145" s="24">
        <v>74</v>
      </c>
      <c r="AA145" s="24">
        <f>IF(Z145&gt;900,_xlfn.XLOOKUP(ROUND(Z145,0),'CM-VL-G-C-GL-B-T-ClassRimThickn'!$B$1:$B$112,'CM-VL-G-C-GL-B-T-ClassRimThickn'!$C$1:$C$112,0,1,1),Z145)</f>
        <v>74</v>
      </c>
      <c r="AB145" s="24">
        <v>82</v>
      </c>
      <c r="AC145" s="24">
        <f>IF(AB145&gt;900,_xlfn.XLOOKUP(ROUND(AB145,0),'CM-VL-G-C-GL-B-T-ClassRimThickn'!$B$1:$B$112,'CM-VL-G-C-GL-B-T-ClassRimThickn'!$C$1:$C$112,0,1,1),AB145)</f>
        <v>82</v>
      </c>
      <c r="AD145" s="24">
        <v>79</v>
      </c>
      <c r="AE145" s="24">
        <f>IF(AD145&gt;900,_xlfn.XLOOKUP(ROUND(AD145,0),'CM-VL-G-C-GL-B-T-ClassRimThickn'!$B$1:$B$112,'CM-VL-G-C-GL-B-T-ClassRimThickn'!$C$1:$C$112,0,1,1),AD145)</f>
        <v>79</v>
      </c>
      <c r="AF145" s="24">
        <v>77</v>
      </c>
      <c r="AG145" s="24">
        <f>IF(AF145&gt;900,_xlfn.XLOOKUP(ROUND(AF145,0),'CM-VL-G-C-GL-B-T-ClassRimThickn'!$B$1:$B$112,'CM-VL-G-C-GL-B-T-ClassRimThickn'!$C$1:$C$112,0,1,1),AF145)</f>
        <v>77</v>
      </c>
      <c r="AH145" s="24">
        <v>24</v>
      </c>
      <c r="AI145" s="24">
        <v>26</v>
      </c>
      <c r="AJ145" s="24">
        <v>24</v>
      </c>
      <c r="AK145" s="24">
        <v>24</v>
      </c>
      <c r="AL145" s="24">
        <v>25</v>
      </c>
      <c r="AM145" s="24">
        <v>26</v>
      </c>
      <c r="AN145" s="24">
        <v>24</v>
      </c>
      <c r="AO145" s="24">
        <v>28</v>
      </c>
      <c r="AP145" s="24">
        <v>27</v>
      </c>
      <c r="AQ145" s="24">
        <v>24</v>
      </c>
      <c r="AR145" s="24">
        <v>26</v>
      </c>
      <c r="AS145" s="24">
        <v>26</v>
      </c>
      <c r="AT145" s="24">
        <v>32</v>
      </c>
      <c r="AU145" s="24">
        <v>30</v>
      </c>
      <c r="AV145" s="24">
        <v>29.5</v>
      </c>
      <c r="AW145" s="24">
        <v>29</v>
      </c>
      <c r="AX145" s="24">
        <v>30</v>
      </c>
      <c r="AY145" s="24">
        <v>29</v>
      </c>
      <c r="AZ145" s="24">
        <v>28</v>
      </c>
      <c r="BA145" s="24">
        <v>29</v>
      </c>
      <c r="BB145" s="24">
        <v>29.5</v>
      </c>
      <c r="BC145" s="24">
        <v>29</v>
      </c>
      <c r="BD145" s="24">
        <v>29</v>
      </c>
      <c r="BE145" s="24">
        <v>29</v>
      </c>
      <c r="BF145" s="24">
        <v>0.2</v>
      </c>
      <c r="BG145" s="24">
        <v>0.1</v>
      </c>
      <c r="BH145" s="24">
        <v>1</v>
      </c>
      <c r="BI145" s="24">
        <v>0.5</v>
      </c>
      <c r="BJ145" s="24">
        <v>0</v>
      </c>
      <c r="BL145" s="24">
        <v>0.5</v>
      </c>
      <c r="BM145" s="24">
        <v>0.2</v>
      </c>
      <c r="BN145" s="24">
        <v>0.5</v>
      </c>
      <c r="BO145" s="24">
        <v>0.5</v>
      </c>
      <c r="BP145" s="24">
        <v>0.5</v>
      </c>
      <c r="BQ145" s="24">
        <v>1</v>
      </c>
      <c r="BR145" s="24">
        <v>0</v>
      </c>
      <c r="BS145" s="24">
        <v>0</v>
      </c>
      <c r="BT145" s="24">
        <v>0</v>
      </c>
      <c r="BU145" s="24">
        <v>0</v>
      </c>
      <c r="BV145" s="24">
        <v>0</v>
      </c>
      <c r="BW145" s="24">
        <v>0</v>
      </c>
      <c r="BX145" s="24">
        <v>0</v>
      </c>
      <c r="BY145" s="24">
        <v>0</v>
      </c>
      <c r="BZ145" s="24">
        <v>0</v>
      </c>
      <c r="CA145" s="24">
        <v>0</v>
      </c>
      <c r="CB145" s="24">
        <v>0</v>
      </c>
      <c r="CD145" s="24">
        <v>110</v>
      </c>
      <c r="CE145" s="24">
        <v>109</v>
      </c>
      <c r="CF145" s="24">
        <v>109</v>
      </c>
      <c r="CG145" s="24">
        <v>104</v>
      </c>
      <c r="CH145" s="24">
        <v>111</v>
      </c>
      <c r="CI145" s="24">
        <v>105</v>
      </c>
      <c r="CO145" s="34">
        <f t="shared" si="13"/>
        <v>383096</v>
      </c>
    </row>
    <row r="146" spans="1:93" ht="15" hidden="1">
      <c r="A146" s="23" t="s">
        <v>117</v>
      </c>
      <c r="B146" s="52">
        <v>41417</v>
      </c>
      <c r="C146" s="25" t="str">
        <f t="shared" si="11"/>
        <v/>
      </c>
      <c r="G146" s="24">
        <f t="shared" si="12"/>
        <v>29</v>
      </c>
      <c r="H146" s="24">
        <v>386680</v>
      </c>
      <c r="I146" s="24" t="str">
        <f t="shared" si="10"/>
        <v/>
      </c>
      <c r="K146" s="24">
        <f>IF(J146&gt;900,_xlfn.XLOOKUP(ROUND(J146,0),'CM-VL-G-C-GL-B-T-ClassRimThickn'!$B$1:$B$112,'CM-VL-G-C-GL-B-T-ClassRimThickn'!$C$1:$C$112,0,1,1),J146)</f>
        <v>0</v>
      </c>
      <c r="L146" s="24">
        <v>77</v>
      </c>
      <c r="M146" s="24">
        <f>IF(L146&gt;900,_xlfn.XLOOKUP(ROUND(L146,0),'CM-VL-G-C-GL-B-T-ClassRimThickn'!$B$1:$B$112,'CM-VL-G-C-GL-B-T-ClassRimThickn'!$C$1:$C$112,0,1,1),L146)</f>
        <v>77</v>
      </c>
      <c r="N146" s="24">
        <v>75</v>
      </c>
      <c r="O146" s="24">
        <f>IF(N146&gt;900,_xlfn.XLOOKUP(ROUND(N146,0),'CM-VL-G-C-GL-B-T-ClassRimThickn'!$B$1:$B$112,'CM-VL-G-C-GL-B-T-ClassRimThickn'!$C$1:$C$112,0,1,1),N146)</f>
        <v>75</v>
      </c>
      <c r="P146" s="24">
        <v>77</v>
      </c>
      <c r="Q146" s="24">
        <f>IF(P146&gt;900,_xlfn.XLOOKUP(ROUND(P146,0),'CM-VL-G-C-GL-B-T-ClassRimThickn'!$B$1:$B$112,'CM-VL-G-C-GL-B-T-ClassRimThickn'!$C$1:$C$112,0,1,1),P146)</f>
        <v>77</v>
      </c>
      <c r="S146" s="24">
        <f>IF(R146&gt;900,_xlfn.XLOOKUP(ROUND(R146,0),'CM-VL-G-C-GL-B-T-ClassRimThickn'!$B$1:$B$112,'CM-VL-G-C-GL-B-T-ClassRimThickn'!$C$1:$C$112,0,1,1),R146)</f>
        <v>0</v>
      </c>
      <c r="T146" s="24">
        <v>78</v>
      </c>
      <c r="U146" s="24">
        <f>IF(T146&gt;900,_xlfn.XLOOKUP(ROUND(T146,0),'CM-VL-G-C-GL-B-T-ClassRimThickn'!$B$1:$B$112,'CM-VL-G-C-GL-B-T-ClassRimThickn'!$C$1:$C$112,0,1,1),T146)</f>
        <v>78</v>
      </c>
      <c r="V146" s="24">
        <v>79</v>
      </c>
      <c r="W146" s="24">
        <f>IF(V146&gt;900,_xlfn.XLOOKUP(ROUND(V146,0),'CM-VL-G-C-GL-B-T-ClassRimThickn'!$B$1:$B$112,'CM-VL-G-C-GL-B-T-ClassRimThickn'!$C$1:$C$112,0,1,1),V146)</f>
        <v>79</v>
      </c>
      <c r="X146" s="24">
        <v>79</v>
      </c>
      <c r="Y146" s="24">
        <f>IF(X146&gt;900,_xlfn.XLOOKUP(ROUND(X146,0),'CM-VL-G-C-GL-B-T-ClassRimThickn'!$B$1:$B$112,'CM-VL-G-C-GL-B-T-ClassRimThickn'!$C$1:$C$112,0,1,1),X146)</f>
        <v>79</v>
      </c>
      <c r="Z146" s="24">
        <v>75</v>
      </c>
      <c r="AA146" s="24">
        <f>IF(Z146&gt;900,_xlfn.XLOOKUP(ROUND(Z146,0),'CM-VL-G-C-GL-B-T-ClassRimThickn'!$B$1:$B$112,'CM-VL-G-C-GL-B-T-ClassRimThickn'!$C$1:$C$112,0,1,1),Z146)</f>
        <v>75</v>
      </c>
      <c r="AB146" s="24">
        <v>78</v>
      </c>
      <c r="AC146" s="24">
        <f>IF(AB146&gt;900,_xlfn.XLOOKUP(ROUND(AB146,0),'CM-VL-G-C-GL-B-T-ClassRimThickn'!$B$1:$B$112,'CM-VL-G-C-GL-B-T-ClassRimThickn'!$C$1:$C$112,0,1,1),AB146)</f>
        <v>78</v>
      </c>
      <c r="AD146" s="24">
        <v>79</v>
      </c>
      <c r="AE146" s="24">
        <f>IF(AD146&gt;900,_xlfn.XLOOKUP(ROUND(AD146,0),'CM-VL-G-C-GL-B-T-ClassRimThickn'!$B$1:$B$112,'CM-VL-G-C-GL-B-T-ClassRimThickn'!$C$1:$C$112,0,1,1),AD146)</f>
        <v>79</v>
      </c>
      <c r="AF146" s="24">
        <v>78</v>
      </c>
      <c r="AG146" s="24">
        <f>IF(AF146&gt;900,_xlfn.XLOOKUP(ROUND(AF146,0),'CM-VL-G-C-GL-B-T-ClassRimThickn'!$B$1:$B$112,'CM-VL-G-C-GL-B-T-ClassRimThickn'!$C$1:$C$112,0,1,1),AF146)</f>
        <v>78</v>
      </c>
      <c r="AH146" s="24">
        <v>24</v>
      </c>
      <c r="AI146" s="24">
        <v>26</v>
      </c>
      <c r="AJ146" s="24">
        <v>24</v>
      </c>
      <c r="AK146" s="24">
        <v>27</v>
      </c>
      <c r="AL146" s="24">
        <v>29.5</v>
      </c>
      <c r="AM146" s="24">
        <v>27</v>
      </c>
      <c r="AN146" s="24">
        <v>24</v>
      </c>
      <c r="AO146" s="24">
        <v>28</v>
      </c>
      <c r="AP146" s="24">
        <v>25.5</v>
      </c>
      <c r="AQ146" s="24">
        <v>23</v>
      </c>
      <c r="AR146" s="24">
        <v>26.5</v>
      </c>
      <c r="AS146" s="24">
        <v>26</v>
      </c>
      <c r="AT146" s="24">
        <v>30</v>
      </c>
      <c r="AU146" s="24">
        <v>29.5</v>
      </c>
      <c r="AV146" s="24">
        <v>30</v>
      </c>
      <c r="AW146" s="24">
        <v>29</v>
      </c>
      <c r="AX146" s="24">
        <v>25</v>
      </c>
      <c r="AY146" s="24">
        <v>29</v>
      </c>
      <c r="AZ146" s="24">
        <v>28.5</v>
      </c>
      <c r="BA146" s="24">
        <v>29</v>
      </c>
      <c r="BB146" s="24">
        <v>29</v>
      </c>
      <c r="BC146" s="24">
        <v>29</v>
      </c>
      <c r="BD146" s="24">
        <v>29</v>
      </c>
      <c r="BE146" s="24">
        <v>29</v>
      </c>
      <c r="BF146" s="24">
        <v>0.5</v>
      </c>
      <c r="BG146" s="24">
        <v>0.5</v>
      </c>
      <c r="BH146" s="24">
        <v>0</v>
      </c>
      <c r="BI146" s="24">
        <v>0</v>
      </c>
      <c r="BJ146" s="24">
        <v>0</v>
      </c>
      <c r="BL146" s="24">
        <v>0.5</v>
      </c>
      <c r="BM146" s="24">
        <v>1</v>
      </c>
      <c r="BN146" s="24">
        <v>1</v>
      </c>
      <c r="BO146" s="24">
        <v>0.5</v>
      </c>
      <c r="BP146" s="24">
        <v>0</v>
      </c>
      <c r="BQ146" s="24">
        <v>0.5</v>
      </c>
      <c r="BR146" s="24">
        <v>0.5</v>
      </c>
      <c r="BS146" s="24">
        <v>0</v>
      </c>
      <c r="BT146" s="24">
        <v>0</v>
      </c>
      <c r="BU146" s="24">
        <v>0</v>
      </c>
      <c r="BV146" s="24">
        <v>0.5</v>
      </c>
      <c r="BW146" s="24">
        <v>0</v>
      </c>
      <c r="BX146" s="24">
        <v>0.5</v>
      </c>
      <c r="BY146" s="24">
        <v>0</v>
      </c>
      <c r="BZ146" s="24">
        <v>0</v>
      </c>
      <c r="CA146" s="24">
        <v>0</v>
      </c>
      <c r="CB146" s="24">
        <v>0</v>
      </c>
      <c r="CD146" s="24">
        <v>104</v>
      </c>
      <c r="CE146" s="24">
        <v>110</v>
      </c>
      <c r="CF146" s="24">
        <v>107</v>
      </c>
      <c r="CG146" s="24">
        <v>105</v>
      </c>
      <c r="CH146" s="24">
        <v>110</v>
      </c>
      <c r="CI146" s="24">
        <v>109</v>
      </c>
      <c r="CO146" s="34">
        <f t="shared" si="13"/>
        <v>386680</v>
      </c>
    </row>
    <row r="147" spans="1:93" ht="15" hidden="1">
      <c r="A147" s="23" t="s">
        <v>117</v>
      </c>
      <c r="B147" s="52">
        <v>41444</v>
      </c>
      <c r="C147" s="25" t="str">
        <f t="shared" si="11"/>
        <v/>
      </c>
      <c r="G147" s="24">
        <f t="shared" si="12"/>
        <v>27</v>
      </c>
      <c r="H147" s="24">
        <v>389499</v>
      </c>
      <c r="I147" s="24" t="str">
        <f t="shared" si="10"/>
        <v/>
      </c>
      <c r="K147" s="24">
        <f>IF(J147&gt;900,_xlfn.XLOOKUP(ROUND(J147,0),'CM-VL-G-C-GL-B-T-ClassRimThickn'!$B$1:$B$112,'CM-VL-G-C-GL-B-T-ClassRimThickn'!$C$1:$C$112,0,1,1),J147)</f>
        <v>0</v>
      </c>
      <c r="L147" s="24">
        <v>77</v>
      </c>
      <c r="M147" s="24">
        <f>IF(L147&gt;900,_xlfn.XLOOKUP(ROUND(L147,0),'CM-VL-G-C-GL-B-T-ClassRimThickn'!$B$1:$B$112,'CM-VL-G-C-GL-B-T-ClassRimThickn'!$C$1:$C$112,0,1,1),L147)</f>
        <v>77</v>
      </c>
      <c r="N147" s="24">
        <v>75</v>
      </c>
      <c r="O147" s="24">
        <f>IF(N147&gt;900,_xlfn.XLOOKUP(ROUND(N147,0),'CM-VL-G-C-GL-B-T-ClassRimThickn'!$B$1:$B$112,'CM-VL-G-C-GL-B-T-ClassRimThickn'!$C$1:$C$112,0,1,1),N147)</f>
        <v>75</v>
      </c>
      <c r="P147" s="24">
        <v>77</v>
      </c>
      <c r="Q147" s="24">
        <f>IF(P147&gt;900,_xlfn.XLOOKUP(ROUND(P147,0),'CM-VL-G-C-GL-B-T-ClassRimThickn'!$B$1:$B$112,'CM-VL-G-C-GL-B-T-ClassRimThickn'!$C$1:$C$112,0,1,1),P147)</f>
        <v>77</v>
      </c>
      <c r="S147" s="24">
        <f>IF(R147&gt;900,_xlfn.XLOOKUP(ROUND(R147,0),'CM-VL-G-C-GL-B-T-ClassRimThickn'!$B$1:$B$112,'CM-VL-G-C-GL-B-T-ClassRimThickn'!$C$1:$C$112,0,1,1),R147)</f>
        <v>0</v>
      </c>
      <c r="T147" s="24">
        <v>77</v>
      </c>
      <c r="U147" s="24">
        <f>IF(T147&gt;900,_xlfn.XLOOKUP(ROUND(T147,0),'CM-VL-G-C-GL-B-T-ClassRimThickn'!$B$1:$B$112,'CM-VL-G-C-GL-B-T-ClassRimThickn'!$C$1:$C$112,0,1,1),T147)</f>
        <v>77</v>
      </c>
      <c r="V147" s="24">
        <v>78</v>
      </c>
      <c r="W147" s="24">
        <f>IF(V147&gt;900,_xlfn.XLOOKUP(ROUND(V147,0),'CM-VL-G-C-GL-B-T-ClassRimThickn'!$B$1:$B$112,'CM-VL-G-C-GL-B-T-ClassRimThickn'!$C$1:$C$112,0,1,1),V147)</f>
        <v>78</v>
      </c>
      <c r="X147" s="24">
        <v>78</v>
      </c>
      <c r="Y147" s="24">
        <f>IF(X147&gt;900,_xlfn.XLOOKUP(ROUND(X147,0),'CM-VL-G-C-GL-B-T-ClassRimThickn'!$B$1:$B$112,'CM-VL-G-C-GL-B-T-ClassRimThickn'!$C$1:$C$112,0,1,1),X147)</f>
        <v>78</v>
      </c>
      <c r="Z147" s="24">
        <v>75</v>
      </c>
      <c r="AA147" s="24">
        <f>IF(Z147&gt;900,_xlfn.XLOOKUP(ROUND(Z147,0),'CM-VL-G-C-GL-B-T-ClassRimThickn'!$B$1:$B$112,'CM-VL-G-C-GL-B-T-ClassRimThickn'!$C$1:$C$112,0,1,1),Z147)</f>
        <v>75</v>
      </c>
      <c r="AB147" s="24">
        <v>77</v>
      </c>
      <c r="AC147" s="24">
        <f>IF(AB147&gt;900,_xlfn.XLOOKUP(ROUND(AB147,0),'CM-VL-G-C-GL-B-T-ClassRimThickn'!$B$1:$B$112,'CM-VL-G-C-GL-B-T-ClassRimThickn'!$C$1:$C$112,0,1,1),AB147)</f>
        <v>77</v>
      </c>
      <c r="AD147" s="24">
        <v>78</v>
      </c>
      <c r="AE147" s="24">
        <f>IF(AD147&gt;900,_xlfn.XLOOKUP(ROUND(AD147,0),'CM-VL-G-C-GL-B-T-ClassRimThickn'!$B$1:$B$112,'CM-VL-G-C-GL-B-T-ClassRimThickn'!$C$1:$C$112,0,1,1),AD147)</f>
        <v>78</v>
      </c>
      <c r="AF147" s="24">
        <v>77</v>
      </c>
      <c r="AG147" s="24">
        <f>IF(AF147&gt;900,_xlfn.XLOOKUP(ROUND(AF147,0),'CM-VL-G-C-GL-B-T-ClassRimThickn'!$B$1:$B$112,'CM-VL-G-C-GL-B-T-ClassRimThickn'!$C$1:$C$112,0,1,1),AF147)</f>
        <v>77</v>
      </c>
      <c r="AH147" s="24">
        <v>24</v>
      </c>
      <c r="AI147" s="24">
        <v>26</v>
      </c>
      <c r="AJ147" s="24">
        <v>24</v>
      </c>
      <c r="AK147" s="24">
        <v>26.5</v>
      </c>
      <c r="AL147" s="24">
        <v>29.5</v>
      </c>
      <c r="AM147" s="24">
        <v>27.5</v>
      </c>
      <c r="AN147" s="24">
        <v>24</v>
      </c>
      <c r="AO147" s="24">
        <v>28</v>
      </c>
      <c r="AP147" s="24">
        <v>25</v>
      </c>
      <c r="AQ147" s="24">
        <v>24</v>
      </c>
      <c r="AR147" s="24">
        <v>29</v>
      </c>
      <c r="AS147" s="24">
        <v>28</v>
      </c>
      <c r="AT147" s="24">
        <v>30</v>
      </c>
      <c r="AU147" s="24">
        <v>29</v>
      </c>
      <c r="AV147" s="24">
        <v>30</v>
      </c>
      <c r="AW147" s="24">
        <v>29</v>
      </c>
      <c r="AX147" s="24">
        <v>28</v>
      </c>
      <c r="AY147" s="24">
        <v>29</v>
      </c>
      <c r="AZ147" s="24">
        <v>28.5</v>
      </c>
      <c r="BA147" s="24">
        <v>29</v>
      </c>
      <c r="BB147" s="24">
        <v>29</v>
      </c>
      <c r="BC147" s="24">
        <v>29</v>
      </c>
      <c r="BD147" s="24">
        <v>29</v>
      </c>
      <c r="BE147" s="24">
        <v>29</v>
      </c>
      <c r="BF147" s="24">
        <v>0.5</v>
      </c>
      <c r="BG147" s="24">
        <v>0.5</v>
      </c>
      <c r="BH147" s="24">
        <v>0</v>
      </c>
      <c r="BI147" s="24">
        <v>0</v>
      </c>
      <c r="BJ147" s="24">
        <v>0</v>
      </c>
      <c r="BL147" s="24">
        <v>0.5</v>
      </c>
      <c r="BM147" s="24">
        <v>1</v>
      </c>
      <c r="BN147" s="24">
        <v>1</v>
      </c>
      <c r="BO147" s="24">
        <v>0.5</v>
      </c>
      <c r="BP147" s="24">
        <v>0</v>
      </c>
      <c r="BQ147" s="24">
        <v>0.5</v>
      </c>
      <c r="BR147" s="24">
        <v>0.3</v>
      </c>
      <c r="BS147" s="24">
        <v>0</v>
      </c>
      <c r="BT147" s="24">
        <v>0</v>
      </c>
      <c r="BU147" s="24">
        <v>0</v>
      </c>
      <c r="BV147" s="24">
        <v>0.3</v>
      </c>
      <c r="BW147" s="24">
        <v>0</v>
      </c>
      <c r="BX147" s="24">
        <v>0.3</v>
      </c>
      <c r="BY147" s="24">
        <v>0</v>
      </c>
      <c r="BZ147" s="24">
        <v>0</v>
      </c>
      <c r="CA147" s="24">
        <v>0</v>
      </c>
      <c r="CB147" s="24">
        <v>0</v>
      </c>
      <c r="CD147" s="24">
        <v>103</v>
      </c>
      <c r="CE147" s="24">
        <v>109</v>
      </c>
      <c r="CF147" s="24">
        <v>106</v>
      </c>
      <c r="CG147" s="24">
        <v>105</v>
      </c>
      <c r="CH147" s="24">
        <v>109</v>
      </c>
      <c r="CI147" s="24">
        <v>109</v>
      </c>
      <c r="CO147" s="34">
        <f t="shared" si="13"/>
        <v>389499</v>
      </c>
    </row>
    <row r="148" spans="1:93" ht="15" hidden="1">
      <c r="A148" s="23" t="s">
        <v>117</v>
      </c>
      <c r="B148" s="52">
        <v>41460</v>
      </c>
      <c r="C148" s="25" t="str">
        <f t="shared" si="11"/>
        <v/>
      </c>
      <c r="G148" s="24">
        <f t="shared" si="12"/>
        <v>16</v>
      </c>
      <c r="H148" s="30">
        <f>(H149-H147)/(G148+G149)*G148+H147</f>
        <v>390835.88888888888</v>
      </c>
      <c r="I148" s="24" t="str">
        <f t="shared" si="10"/>
        <v/>
      </c>
      <c r="K148" s="24">
        <f>IF(J148&gt;900,_xlfn.XLOOKUP(ROUND(J148,0),'CM-VL-G-C-GL-B-T-ClassRimThickn'!$B$1:$B$112,'CM-VL-G-C-GL-B-T-ClassRimThickn'!$C$1:$C$112,0,1,1),J148)</f>
        <v>0</v>
      </c>
      <c r="L148" s="24">
        <v>975.3</v>
      </c>
      <c r="M148" s="24">
        <f>IF(L148&gt;900,_xlfn.XLOOKUP(ROUND(L148,0),'CM-VL-G-C-GL-B-T-ClassRimThickn'!$B$1:$B$112,'CM-VL-G-C-GL-B-T-ClassRimThickn'!$C$1:$C$112,0,1,1),L148)</f>
        <v>64.5</v>
      </c>
      <c r="N148" s="24">
        <v>965.7</v>
      </c>
      <c r="O148" s="24">
        <f>IF(N148&gt;900,_xlfn.XLOOKUP(ROUND(N148,0),'CM-VL-G-C-GL-B-T-ClassRimThickn'!$B$1:$B$112,'CM-VL-G-C-GL-B-T-ClassRimThickn'!$C$1:$C$112,0,1,1),N148)</f>
        <v>60</v>
      </c>
      <c r="P148" s="24">
        <v>970.9</v>
      </c>
      <c r="Q148" s="24">
        <f>IF(P148&gt;900,_xlfn.XLOOKUP(ROUND(P148,0),'CM-VL-G-C-GL-B-T-ClassRimThickn'!$B$1:$B$112,'CM-VL-G-C-GL-B-T-ClassRimThickn'!$C$1:$C$112,0,1,1),P148)</f>
        <v>62.5</v>
      </c>
      <c r="S148" s="24">
        <f>IF(R148&gt;900,_xlfn.XLOOKUP(ROUND(R148,0),'CM-VL-G-C-GL-B-T-ClassRimThickn'!$B$1:$B$112,'CM-VL-G-C-GL-B-T-ClassRimThickn'!$C$1:$C$112,0,1,1),R148)</f>
        <v>0</v>
      </c>
      <c r="T148" s="24">
        <v>972.6</v>
      </c>
      <c r="U148" s="24">
        <f>IF(T148&gt;900,_xlfn.XLOOKUP(ROUND(T148,0),'CM-VL-G-C-GL-B-T-ClassRimThickn'!$B$1:$B$112,'CM-VL-G-C-GL-B-T-ClassRimThickn'!$C$1:$C$112,0,1,1),T148)</f>
        <v>63.5</v>
      </c>
      <c r="V148" s="24">
        <v>972.3</v>
      </c>
      <c r="W148" s="24">
        <f>IF(V148&gt;900,_xlfn.XLOOKUP(ROUND(V148,0),'CM-VL-G-C-GL-B-T-ClassRimThickn'!$B$1:$B$112,'CM-VL-G-C-GL-B-T-ClassRimThickn'!$C$1:$C$112,0,1,1),V148)</f>
        <v>63</v>
      </c>
      <c r="X148" s="24">
        <v>975.3</v>
      </c>
      <c r="Y148" s="24">
        <f>IF(X148&gt;900,_xlfn.XLOOKUP(ROUND(X148,0),'CM-VL-G-C-GL-B-T-ClassRimThickn'!$B$1:$B$112,'CM-VL-G-C-GL-B-T-ClassRimThickn'!$C$1:$C$112,0,1,1),X148)</f>
        <v>64.5</v>
      </c>
      <c r="Z148" s="24">
        <v>965.2</v>
      </c>
      <c r="AA148" s="24">
        <f>IF(Z148&gt;900,_xlfn.XLOOKUP(ROUND(Z148,0),'CM-VL-G-C-GL-B-T-ClassRimThickn'!$B$1:$B$112,'CM-VL-G-C-GL-B-T-ClassRimThickn'!$C$1:$C$112,0,1,1),Z148)</f>
        <v>59.5</v>
      </c>
      <c r="AB148" s="24">
        <v>970.6</v>
      </c>
      <c r="AC148" s="24">
        <f>IF(AB148&gt;900,_xlfn.XLOOKUP(ROUND(AB148,0),'CM-VL-G-C-GL-B-T-ClassRimThickn'!$B$1:$B$112,'CM-VL-G-C-GL-B-T-ClassRimThickn'!$C$1:$C$112,0,1,1),AB148)</f>
        <v>62.5</v>
      </c>
      <c r="AD148" s="24">
        <v>973.5</v>
      </c>
      <c r="AE148" s="24">
        <f>IF(AD148&gt;900,_xlfn.XLOOKUP(ROUND(AD148,0),'CM-VL-G-C-GL-B-T-ClassRimThickn'!$B$1:$B$112,'CM-VL-G-C-GL-B-T-ClassRimThickn'!$C$1:$C$112,0,1,1),AD148)</f>
        <v>64</v>
      </c>
      <c r="AF148" s="24">
        <v>972.8</v>
      </c>
      <c r="AG148" s="24">
        <f>IF(AF148&gt;900,_xlfn.XLOOKUP(ROUND(AF148,0),'CM-VL-G-C-GL-B-T-ClassRimThickn'!$B$1:$B$112,'CM-VL-G-C-GL-B-T-ClassRimThickn'!$C$1:$C$112,0,1,1),AF148)</f>
        <v>63.5</v>
      </c>
      <c r="AH148" s="24">
        <v>29</v>
      </c>
      <c r="AI148" s="24">
        <v>30</v>
      </c>
      <c r="AJ148" s="24">
        <v>30</v>
      </c>
      <c r="AK148" s="24">
        <v>29</v>
      </c>
      <c r="AL148" s="24">
        <v>30</v>
      </c>
      <c r="AM148" s="24">
        <v>30</v>
      </c>
      <c r="AN148" s="24">
        <v>29</v>
      </c>
      <c r="AO148" s="24">
        <v>30</v>
      </c>
      <c r="AP148" s="24">
        <v>29</v>
      </c>
      <c r="AQ148" s="24">
        <v>29</v>
      </c>
      <c r="AR148" s="24">
        <v>30</v>
      </c>
      <c r="AS148" s="24">
        <v>30</v>
      </c>
      <c r="AT148" s="24">
        <v>28</v>
      </c>
      <c r="AU148" s="24">
        <v>28</v>
      </c>
      <c r="AV148" s="24">
        <v>28</v>
      </c>
      <c r="AW148" s="24">
        <v>28</v>
      </c>
      <c r="AX148" s="24">
        <v>28</v>
      </c>
      <c r="AY148" s="24">
        <v>28</v>
      </c>
      <c r="AZ148" s="24">
        <v>28</v>
      </c>
      <c r="BA148" s="24">
        <v>28</v>
      </c>
      <c r="BB148" s="24">
        <v>28</v>
      </c>
      <c r="BC148" s="24">
        <v>28</v>
      </c>
      <c r="BD148" s="24">
        <v>28</v>
      </c>
      <c r="BE148" s="24">
        <v>28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0</v>
      </c>
      <c r="BT148" s="24">
        <v>0</v>
      </c>
      <c r="BU148" s="24">
        <v>0</v>
      </c>
      <c r="BV148" s="24">
        <v>0</v>
      </c>
      <c r="BW148" s="24">
        <v>0</v>
      </c>
      <c r="BX148" s="24">
        <v>0</v>
      </c>
      <c r="BY148" s="24">
        <v>0</v>
      </c>
      <c r="BZ148" s="24">
        <v>0</v>
      </c>
      <c r="CA148" s="24">
        <v>0</v>
      </c>
      <c r="CB148" s="24">
        <v>0</v>
      </c>
      <c r="CO148" s="34">
        <f t="shared" si="13"/>
        <v>390835.88888888888</v>
      </c>
    </row>
    <row r="149" spans="1:93" ht="15" hidden="1">
      <c r="A149" s="23" t="s">
        <v>117</v>
      </c>
      <c r="B149" s="52">
        <v>41471</v>
      </c>
      <c r="C149" s="25" t="str">
        <f t="shared" si="11"/>
        <v/>
      </c>
      <c r="G149" s="24">
        <f t="shared" si="12"/>
        <v>11</v>
      </c>
      <c r="H149" s="24">
        <v>391755</v>
      </c>
      <c r="I149" s="24" t="str">
        <f t="shared" si="10"/>
        <v/>
      </c>
      <c r="K149" s="24">
        <f>IF(J149&gt;900,_xlfn.XLOOKUP(ROUND(J149,0),'CM-VL-G-C-GL-B-T-ClassRimThickn'!$B$1:$B$112,'CM-VL-G-C-GL-B-T-ClassRimThickn'!$C$1:$C$112,0,1,1),J149)</f>
        <v>0</v>
      </c>
      <c r="L149" s="24">
        <v>67</v>
      </c>
      <c r="M149" s="24">
        <f>IF(L149&gt;900,_xlfn.XLOOKUP(ROUND(L149,0),'CM-VL-G-C-GL-B-T-ClassRimThickn'!$B$1:$B$112,'CM-VL-G-C-GL-B-T-ClassRimThickn'!$C$1:$C$112,0,1,1),L149)</f>
        <v>67</v>
      </c>
      <c r="N149" s="24">
        <v>65</v>
      </c>
      <c r="O149" s="24">
        <f>IF(N149&gt;900,_xlfn.XLOOKUP(ROUND(N149,0),'CM-VL-G-C-GL-B-T-ClassRimThickn'!$B$1:$B$112,'CM-VL-G-C-GL-B-T-ClassRimThickn'!$C$1:$C$112,0,1,1),N149)</f>
        <v>65</v>
      </c>
      <c r="P149" s="24">
        <v>67</v>
      </c>
      <c r="Q149" s="24">
        <f>IF(P149&gt;900,_xlfn.XLOOKUP(ROUND(P149,0),'CM-VL-G-C-GL-B-T-ClassRimThickn'!$B$1:$B$112,'CM-VL-G-C-GL-B-T-ClassRimThickn'!$C$1:$C$112,0,1,1),P149)</f>
        <v>67</v>
      </c>
      <c r="S149" s="24">
        <f>IF(R149&gt;900,_xlfn.XLOOKUP(ROUND(R149,0),'CM-VL-G-C-GL-B-T-ClassRimThickn'!$B$1:$B$112,'CM-VL-G-C-GL-B-T-ClassRimThickn'!$C$1:$C$112,0,1,1),R149)</f>
        <v>0</v>
      </c>
      <c r="T149" s="24">
        <v>68</v>
      </c>
      <c r="U149" s="24">
        <f>IF(T149&gt;900,_xlfn.XLOOKUP(ROUND(T149,0),'CM-VL-G-C-GL-B-T-ClassRimThickn'!$B$1:$B$112,'CM-VL-G-C-GL-B-T-ClassRimThickn'!$C$1:$C$112,0,1,1),T149)</f>
        <v>68</v>
      </c>
      <c r="V149" s="24">
        <v>68</v>
      </c>
      <c r="W149" s="24">
        <f>IF(V149&gt;900,_xlfn.XLOOKUP(ROUND(V149,0),'CM-VL-G-C-GL-B-T-ClassRimThickn'!$B$1:$B$112,'CM-VL-G-C-GL-B-T-ClassRimThickn'!$C$1:$C$112,0,1,1),V149)</f>
        <v>68</v>
      </c>
      <c r="X149" s="24">
        <v>68</v>
      </c>
      <c r="Y149" s="24">
        <f>IF(X149&gt;900,_xlfn.XLOOKUP(ROUND(X149,0),'CM-VL-G-C-GL-B-T-ClassRimThickn'!$B$1:$B$112,'CM-VL-G-C-GL-B-T-ClassRimThickn'!$C$1:$C$112,0,1,1),X149)</f>
        <v>68</v>
      </c>
      <c r="Z149" s="24">
        <v>64</v>
      </c>
      <c r="AA149" s="24">
        <f>IF(Z149&gt;900,_xlfn.XLOOKUP(ROUND(Z149,0),'CM-VL-G-C-GL-B-T-ClassRimThickn'!$B$1:$B$112,'CM-VL-G-C-GL-B-T-ClassRimThickn'!$C$1:$C$112,0,1,1),Z149)</f>
        <v>64</v>
      </c>
      <c r="AB149" s="24">
        <v>66</v>
      </c>
      <c r="AC149" s="24">
        <f>IF(AB149&gt;900,_xlfn.XLOOKUP(ROUND(AB149,0),'CM-VL-G-C-GL-B-T-ClassRimThickn'!$B$1:$B$112,'CM-VL-G-C-GL-B-T-ClassRimThickn'!$C$1:$C$112,0,1,1),AB149)</f>
        <v>66</v>
      </c>
      <c r="AD149" s="24">
        <v>68</v>
      </c>
      <c r="AE149" s="24">
        <f>IF(AD149&gt;900,_xlfn.XLOOKUP(ROUND(AD149,0),'CM-VL-G-C-GL-B-T-ClassRimThickn'!$B$1:$B$112,'CM-VL-G-C-GL-B-T-ClassRimThickn'!$C$1:$C$112,0,1,1),AD149)</f>
        <v>68</v>
      </c>
      <c r="AF149" s="24">
        <v>67</v>
      </c>
      <c r="AG149" s="24">
        <f>IF(AF149&gt;900,_xlfn.XLOOKUP(ROUND(AF149,0),'CM-VL-G-C-GL-B-T-ClassRimThickn'!$B$1:$B$112,'CM-VL-G-C-GL-B-T-ClassRimThickn'!$C$1:$C$112,0,1,1),AF149)</f>
        <v>67</v>
      </c>
      <c r="AH149" s="24">
        <v>27.5</v>
      </c>
      <c r="AI149" s="24">
        <v>29</v>
      </c>
      <c r="AJ149" s="24">
        <v>27</v>
      </c>
      <c r="AK149" s="24">
        <v>27</v>
      </c>
      <c r="AL149" s="24">
        <v>28.5</v>
      </c>
      <c r="AM149" s="24">
        <v>29</v>
      </c>
      <c r="AN149" s="24">
        <v>29.5</v>
      </c>
      <c r="AO149" s="24">
        <v>29</v>
      </c>
      <c r="AP149" s="24">
        <v>28.5</v>
      </c>
      <c r="AQ149" s="24">
        <v>28</v>
      </c>
      <c r="AR149" s="24">
        <v>29.5</v>
      </c>
      <c r="AS149" s="24">
        <v>29.5</v>
      </c>
      <c r="AT149" s="24">
        <v>28</v>
      </c>
      <c r="AU149" s="24">
        <v>28</v>
      </c>
      <c r="AV149" s="24">
        <v>27</v>
      </c>
      <c r="AW149" s="24">
        <v>28.5</v>
      </c>
      <c r="AX149" s="24">
        <v>28.5</v>
      </c>
      <c r="AY149" s="24">
        <v>28</v>
      </c>
      <c r="AZ149" s="24">
        <v>28.5</v>
      </c>
      <c r="BA149" s="24">
        <v>28</v>
      </c>
      <c r="BB149" s="24">
        <v>28</v>
      </c>
      <c r="BC149" s="24">
        <v>28</v>
      </c>
      <c r="BD149" s="24">
        <v>27</v>
      </c>
      <c r="BE149" s="24">
        <v>27</v>
      </c>
      <c r="BF149" s="24">
        <v>0</v>
      </c>
      <c r="BG149" s="24">
        <v>0</v>
      </c>
      <c r="BH149" s="24">
        <v>0</v>
      </c>
      <c r="BI149" s="24">
        <v>0</v>
      </c>
      <c r="BJ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0</v>
      </c>
      <c r="BQ149" s="24">
        <v>0</v>
      </c>
      <c r="BR149" s="24">
        <v>0</v>
      </c>
      <c r="BS149" s="24">
        <v>0</v>
      </c>
      <c r="BT149" s="24">
        <v>0</v>
      </c>
      <c r="BU149" s="24">
        <v>0</v>
      </c>
      <c r="BV149" s="24">
        <v>0</v>
      </c>
      <c r="BW149" s="24">
        <v>0</v>
      </c>
      <c r="BX149" s="24">
        <v>0</v>
      </c>
      <c r="BY149" s="24">
        <v>0</v>
      </c>
      <c r="BZ149" s="24">
        <v>0</v>
      </c>
      <c r="CA149" s="24">
        <v>0</v>
      </c>
      <c r="CB149" s="24">
        <v>0</v>
      </c>
      <c r="CD149" s="24">
        <v>113</v>
      </c>
      <c r="CE149" s="24">
        <v>108</v>
      </c>
      <c r="CF149" s="24">
        <v>107</v>
      </c>
      <c r="CG149" s="24">
        <v>105</v>
      </c>
      <c r="CH149" s="24">
        <v>109</v>
      </c>
      <c r="CI149" s="24">
        <v>103</v>
      </c>
      <c r="CO149" s="34">
        <f t="shared" si="13"/>
        <v>391755</v>
      </c>
    </row>
    <row r="150" spans="1:93" ht="15" hidden="1">
      <c r="A150" s="23" t="s">
        <v>117</v>
      </c>
      <c r="B150" s="52">
        <v>41499</v>
      </c>
      <c r="C150" s="25" t="str">
        <f t="shared" si="11"/>
        <v/>
      </c>
      <c r="G150" s="24">
        <f t="shared" si="12"/>
        <v>28</v>
      </c>
      <c r="H150" s="29">
        <v>400070</v>
      </c>
      <c r="I150" s="24" t="str">
        <f t="shared" si="10"/>
        <v/>
      </c>
      <c r="K150" s="24">
        <f>IF(J150&gt;900,_xlfn.XLOOKUP(ROUND(J150,0),'CM-VL-G-C-GL-B-T-ClassRimThickn'!$B$1:$B$112,'CM-VL-G-C-GL-B-T-ClassRimThickn'!$C$1:$C$112,0,1,1),J150)</f>
        <v>0</v>
      </c>
      <c r="L150" s="24">
        <v>63</v>
      </c>
      <c r="M150" s="24">
        <f>IF(L150&gt;900,_xlfn.XLOOKUP(ROUND(L150,0),'CM-VL-G-C-GL-B-T-ClassRimThickn'!$B$1:$B$112,'CM-VL-G-C-GL-B-T-ClassRimThickn'!$C$1:$C$112,0,1,1),L150)</f>
        <v>63</v>
      </c>
      <c r="N150" s="24">
        <v>62</v>
      </c>
      <c r="O150" s="24">
        <f>IF(N150&gt;900,_xlfn.XLOOKUP(ROUND(N150,0),'CM-VL-G-C-GL-B-T-ClassRimThickn'!$B$1:$B$112,'CM-VL-G-C-GL-B-T-ClassRimThickn'!$C$1:$C$112,0,1,1),N150)</f>
        <v>62</v>
      </c>
      <c r="P150" s="24">
        <v>67</v>
      </c>
      <c r="Q150" s="24">
        <f>IF(P150&gt;900,_xlfn.XLOOKUP(ROUND(P150,0),'CM-VL-G-C-GL-B-T-ClassRimThickn'!$B$1:$B$112,'CM-VL-G-C-GL-B-T-ClassRimThickn'!$C$1:$C$112,0,1,1),P150)</f>
        <v>67</v>
      </c>
      <c r="S150" s="24">
        <f>IF(R150&gt;900,_xlfn.XLOOKUP(ROUND(R150,0),'CM-VL-G-C-GL-B-T-ClassRimThickn'!$B$1:$B$112,'CM-VL-G-C-GL-B-T-ClassRimThickn'!$C$1:$C$112,0,1,1),R150)</f>
        <v>0</v>
      </c>
      <c r="T150" s="24">
        <v>67</v>
      </c>
      <c r="U150" s="24">
        <f>IF(T150&gt;900,_xlfn.XLOOKUP(ROUND(T150,0),'CM-VL-G-C-GL-B-T-ClassRimThickn'!$B$1:$B$112,'CM-VL-G-C-GL-B-T-ClassRimThickn'!$C$1:$C$112,0,1,1),T150)</f>
        <v>67</v>
      </c>
      <c r="V150" s="24">
        <v>64</v>
      </c>
      <c r="W150" s="24">
        <f>IF(V150&gt;900,_xlfn.XLOOKUP(ROUND(V150,0),'CM-VL-G-C-GL-B-T-ClassRimThickn'!$B$1:$B$112,'CM-VL-G-C-GL-B-T-ClassRimThickn'!$C$1:$C$112,0,1,1),V150)</f>
        <v>64</v>
      </c>
      <c r="X150" s="24">
        <v>63</v>
      </c>
      <c r="Y150" s="24">
        <f>IF(X150&gt;900,_xlfn.XLOOKUP(ROUND(X150,0),'CM-VL-G-C-GL-B-T-ClassRimThickn'!$B$1:$B$112,'CM-VL-G-C-GL-B-T-ClassRimThickn'!$C$1:$C$112,0,1,1),X150)</f>
        <v>63</v>
      </c>
      <c r="Z150" s="24">
        <v>58</v>
      </c>
      <c r="AA150" s="24">
        <f>IF(Z150&gt;900,_xlfn.XLOOKUP(ROUND(Z150,0),'CM-VL-G-C-GL-B-T-ClassRimThickn'!$B$1:$B$112,'CM-VL-G-C-GL-B-T-ClassRimThickn'!$C$1:$C$112,0,1,1),Z150)</f>
        <v>58</v>
      </c>
      <c r="AB150" s="24">
        <v>67</v>
      </c>
      <c r="AC150" s="24">
        <f>IF(AB150&gt;900,_xlfn.XLOOKUP(ROUND(AB150,0),'CM-VL-G-C-GL-B-T-ClassRimThickn'!$B$1:$B$112,'CM-VL-G-C-GL-B-T-ClassRimThickn'!$C$1:$C$112,0,1,1),AB150)</f>
        <v>67</v>
      </c>
      <c r="AD150" s="24">
        <v>67</v>
      </c>
      <c r="AE150" s="24">
        <f>IF(AD150&gt;900,_xlfn.XLOOKUP(ROUND(AD150,0),'CM-VL-G-C-GL-B-T-ClassRimThickn'!$B$1:$B$112,'CM-VL-G-C-GL-B-T-ClassRimThickn'!$C$1:$C$112,0,1,1),AD150)</f>
        <v>67</v>
      </c>
      <c r="AF150" s="24">
        <v>67</v>
      </c>
      <c r="AG150" s="24">
        <f>IF(AF150&gt;900,_xlfn.XLOOKUP(ROUND(AF150,0),'CM-VL-G-C-GL-B-T-ClassRimThickn'!$B$1:$B$112,'CM-VL-G-C-GL-B-T-ClassRimThickn'!$C$1:$C$112,0,1,1),AF150)</f>
        <v>67</v>
      </c>
      <c r="AH150" s="24">
        <v>25</v>
      </c>
      <c r="AI150" s="24">
        <v>28</v>
      </c>
      <c r="AJ150" s="24">
        <v>27</v>
      </c>
      <c r="AK150" s="24">
        <v>24</v>
      </c>
      <c r="AL150" s="24">
        <v>27</v>
      </c>
      <c r="AM150" s="24">
        <v>30</v>
      </c>
      <c r="AN150" s="24">
        <v>25</v>
      </c>
      <c r="AO150" s="24">
        <v>29</v>
      </c>
      <c r="AP150" s="24">
        <v>28</v>
      </c>
      <c r="AQ150" s="24">
        <v>25</v>
      </c>
      <c r="AR150" s="24">
        <v>27</v>
      </c>
      <c r="AS150" s="24">
        <v>29</v>
      </c>
      <c r="AT150" s="24">
        <v>28</v>
      </c>
      <c r="AU150" s="24">
        <v>28</v>
      </c>
      <c r="AV150" s="24">
        <v>27</v>
      </c>
      <c r="AW150" s="24">
        <v>28</v>
      </c>
      <c r="AX150" s="24">
        <v>28</v>
      </c>
      <c r="AY150" s="24">
        <v>28</v>
      </c>
      <c r="AZ150" s="24">
        <v>28</v>
      </c>
      <c r="BA150" s="24">
        <v>28</v>
      </c>
      <c r="BB150" s="24">
        <v>28</v>
      </c>
      <c r="BC150" s="24">
        <v>28</v>
      </c>
      <c r="BD150" s="24">
        <v>28</v>
      </c>
      <c r="BE150" s="24">
        <v>28</v>
      </c>
      <c r="BF150" s="24">
        <v>0</v>
      </c>
      <c r="BG150" s="24">
        <v>0</v>
      </c>
      <c r="BH150" s="24">
        <v>0.5</v>
      </c>
      <c r="BI150" s="24">
        <v>0</v>
      </c>
      <c r="BJ150" s="24">
        <v>0</v>
      </c>
      <c r="BL150" s="24">
        <v>0</v>
      </c>
      <c r="BM150" s="24">
        <v>0</v>
      </c>
      <c r="BN150" s="24">
        <v>0</v>
      </c>
      <c r="BO150" s="24">
        <v>0</v>
      </c>
      <c r="BP150" s="24">
        <v>0</v>
      </c>
      <c r="BQ150" s="24">
        <v>0</v>
      </c>
      <c r="BR150" s="24">
        <v>0</v>
      </c>
      <c r="BS150" s="24">
        <v>0</v>
      </c>
      <c r="BT150" s="24">
        <v>0</v>
      </c>
      <c r="BU150" s="24">
        <v>0</v>
      </c>
      <c r="BV150" s="24">
        <v>0</v>
      </c>
      <c r="BW150" s="24">
        <v>0</v>
      </c>
      <c r="BX150" s="24">
        <v>0</v>
      </c>
      <c r="BY150" s="24">
        <v>0</v>
      </c>
      <c r="BZ150" s="24">
        <v>0</v>
      </c>
      <c r="CA150" s="24">
        <v>0</v>
      </c>
      <c r="CB150" s="24">
        <v>0</v>
      </c>
      <c r="CD150" s="24">
        <v>90</v>
      </c>
      <c r="CE150" s="24">
        <v>90</v>
      </c>
      <c r="CF150" s="24">
        <v>85</v>
      </c>
      <c r="CG150" s="24">
        <v>90</v>
      </c>
      <c r="CH150" s="24">
        <v>98</v>
      </c>
      <c r="CI150" s="24">
        <v>93</v>
      </c>
      <c r="CO150" s="34">
        <f t="shared" si="13"/>
        <v>400070</v>
      </c>
    </row>
    <row r="151" spans="1:93" ht="15" hidden="1">
      <c r="A151" s="23" t="s">
        <v>117</v>
      </c>
      <c r="B151" s="52">
        <v>41542</v>
      </c>
      <c r="C151" s="25" t="str">
        <f t="shared" si="11"/>
        <v/>
      </c>
      <c r="G151" s="24">
        <f t="shared" si="12"/>
        <v>43</v>
      </c>
      <c r="H151" s="24">
        <v>416430</v>
      </c>
      <c r="I151" s="24" t="str">
        <f t="shared" si="10"/>
        <v/>
      </c>
      <c r="K151" s="24">
        <f>IF(J151&gt;900,_xlfn.XLOOKUP(ROUND(J151,0),'CM-VL-G-C-GL-B-T-ClassRimThickn'!$B$1:$B$112,'CM-VL-G-C-GL-B-T-ClassRimThickn'!$C$1:$C$112,0,1,1),J151)</f>
        <v>0</v>
      </c>
      <c r="L151" s="24">
        <v>63</v>
      </c>
      <c r="M151" s="24">
        <f>IF(L151&gt;900,_xlfn.XLOOKUP(ROUND(L151,0),'CM-VL-G-C-GL-B-T-ClassRimThickn'!$B$1:$B$112,'CM-VL-G-C-GL-B-T-ClassRimThickn'!$C$1:$C$112,0,1,1),L151)</f>
        <v>63</v>
      </c>
      <c r="N151" s="24">
        <v>58</v>
      </c>
      <c r="O151" s="24">
        <f>IF(N151&gt;900,_xlfn.XLOOKUP(ROUND(N151,0),'CM-VL-G-C-GL-B-T-ClassRimThickn'!$B$1:$B$112,'CM-VL-G-C-GL-B-T-ClassRimThickn'!$C$1:$C$112,0,1,1),N151)</f>
        <v>58</v>
      </c>
      <c r="P151" s="24">
        <v>67</v>
      </c>
      <c r="Q151" s="24">
        <f>IF(P151&gt;900,_xlfn.XLOOKUP(ROUND(P151,0),'CM-VL-G-C-GL-B-T-ClassRimThickn'!$B$1:$B$112,'CM-VL-G-C-GL-B-T-ClassRimThickn'!$C$1:$C$112,0,1,1),P151)</f>
        <v>67</v>
      </c>
      <c r="S151" s="24">
        <f>IF(R151&gt;900,_xlfn.XLOOKUP(ROUND(R151,0),'CM-VL-G-C-GL-B-T-ClassRimThickn'!$B$1:$B$112,'CM-VL-G-C-GL-B-T-ClassRimThickn'!$C$1:$C$112,0,1,1),R151)</f>
        <v>0</v>
      </c>
      <c r="T151" s="24">
        <v>68</v>
      </c>
      <c r="U151" s="24">
        <f>IF(T151&gt;900,_xlfn.XLOOKUP(ROUND(T151,0),'CM-VL-G-C-GL-B-T-ClassRimThickn'!$B$1:$B$112,'CM-VL-G-C-GL-B-T-ClassRimThickn'!$C$1:$C$112,0,1,1),T151)</f>
        <v>68</v>
      </c>
      <c r="V151" s="24">
        <v>63</v>
      </c>
      <c r="W151" s="24">
        <f>IF(V151&gt;900,_xlfn.XLOOKUP(ROUND(V151,0),'CM-VL-G-C-GL-B-T-ClassRimThickn'!$B$1:$B$112,'CM-VL-G-C-GL-B-T-ClassRimThickn'!$C$1:$C$112,0,1,1),V151)</f>
        <v>63</v>
      </c>
      <c r="X151" s="24">
        <v>64</v>
      </c>
      <c r="Y151" s="24">
        <f>IF(X151&gt;900,_xlfn.XLOOKUP(ROUND(X151,0),'CM-VL-G-C-GL-B-T-ClassRimThickn'!$B$1:$B$112,'CM-VL-G-C-GL-B-T-ClassRimThickn'!$C$1:$C$112,0,1,1),X151)</f>
        <v>64</v>
      </c>
      <c r="Z151" s="24">
        <v>58</v>
      </c>
      <c r="AA151" s="24">
        <f>IF(Z151&gt;900,_xlfn.XLOOKUP(ROUND(Z151,0),'CM-VL-G-C-GL-B-T-ClassRimThickn'!$B$1:$B$112,'CM-VL-G-C-GL-B-T-ClassRimThickn'!$C$1:$C$112,0,1,1),Z151)</f>
        <v>58</v>
      </c>
      <c r="AB151" s="24">
        <v>67</v>
      </c>
      <c r="AC151" s="24">
        <f>IF(AB151&gt;900,_xlfn.XLOOKUP(ROUND(AB151,0),'CM-VL-G-C-GL-B-T-ClassRimThickn'!$B$1:$B$112,'CM-VL-G-C-GL-B-T-ClassRimThickn'!$C$1:$C$112,0,1,1),AB151)</f>
        <v>67</v>
      </c>
      <c r="AD151" s="24">
        <v>68</v>
      </c>
      <c r="AE151" s="24">
        <f>IF(AD151&gt;900,_xlfn.XLOOKUP(ROUND(AD151,0),'CM-VL-G-C-GL-B-T-ClassRimThickn'!$B$1:$B$112,'CM-VL-G-C-GL-B-T-ClassRimThickn'!$C$1:$C$112,0,1,1),AD151)</f>
        <v>68</v>
      </c>
      <c r="AF151" s="24">
        <v>67</v>
      </c>
      <c r="AG151" s="24">
        <f>IF(AF151&gt;900,_xlfn.XLOOKUP(ROUND(AF151,0),'CM-VL-G-C-GL-B-T-ClassRimThickn'!$B$1:$B$112,'CM-VL-G-C-GL-B-T-ClassRimThickn'!$C$1:$C$112,0,1,1),AF151)</f>
        <v>67</v>
      </c>
      <c r="AH151" s="24">
        <v>23</v>
      </c>
      <c r="AI151" s="24">
        <v>28</v>
      </c>
      <c r="AJ151" s="24">
        <v>28.5</v>
      </c>
      <c r="AK151" s="24">
        <v>24</v>
      </c>
      <c r="AL151" s="24">
        <v>28.5</v>
      </c>
      <c r="AM151" s="24">
        <v>30</v>
      </c>
      <c r="AN151" s="24">
        <v>24</v>
      </c>
      <c r="AO151" s="24">
        <v>28</v>
      </c>
      <c r="AP151" s="24">
        <v>28</v>
      </c>
      <c r="AQ151" s="24">
        <v>23</v>
      </c>
      <c r="AR151" s="24">
        <v>28</v>
      </c>
      <c r="AS151" s="24">
        <v>30</v>
      </c>
      <c r="AT151" s="24">
        <v>29</v>
      </c>
      <c r="AU151" s="24">
        <v>28</v>
      </c>
      <c r="AV151" s="24">
        <v>28</v>
      </c>
      <c r="AW151" s="24">
        <v>29</v>
      </c>
      <c r="AX151" s="24">
        <v>28.5</v>
      </c>
      <c r="AY151" s="24">
        <v>28.5</v>
      </c>
      <c r="AZ151" s="24">
        <v>29</v>
      </c>
      <c r="BA151" s="24">
        <v>28</v>
      </c>
      <c r="BB151" s="24">
        <v>28</v>
      </c>
      <c r="BC151" s="24">
        <v>29</v>
      </c>
      <c r="BD151" s="24">
        <v>28.5</v>
      </c>
      <c r="BE151" s="24">
        <v>28</v>
      </c>
      <c r="BF151" s="24">
        <v>0</v>
      </c>
      <c r="BG151" s="24">
        <v>0</v>
      </c>
      <c r="BH151" s="24">
        <v>0</v>
      </c>
      <c r="BI151" s="24">
        <v>0</v>
      </c>
      <c r="BJ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0</v>
      </c>
      <c r="BR151" s="24">
        <v>0.5</v>
      </c>
      <c r="BS151" s="24">
        <v>0</v>
      </c>
      <c r="BT151" s="24">
        <v>0</v>
      </c>
      <c r="BU151" s="24">
        <v>1</v>
      </c>
      <c r="BV151" s="24">
        <v>0</v>
      </c>
      <c r="BW151" s="24">
        <v>0</v>
      </c>
      <c r="BX151" s="24">
        <v>0.5</v>
      </c>
      <c r="BY151" s="24">
        <v>0</v>
      </c>
      <c r="BZ151" s="24">
        <v>0</v>
      </c>
      <c r="CA151" s="24">
        <v>0</v>
      </c>
      <c r="CB151" s="24">
        <v>0</v>
      </c>
      <c r="CD151" s="24">
        <v>90</v>
      </c>
      <c r="CE151" s="24">
        <v>92</v>
      </c>
      <c r="CF151" s="24">
        <v>90</v>
      </c>
      <c r="CG151" s="24">
        <v>90</v>
      </c>
      <c r="CH151" s="24">
        <v>98</v>
      </c>
      <c r="CI151" s="24">
        <v>95</v>
      </c>
      <c r="CO151" s="34">
        <f t="shared" si="13"/>
        <v>416430</v>
      </c>
    </row>
    <row r="152" spans="1:93" ht="15" hidden="1">
      <c r="A152" s="23" t="s">
        <v>117</v>
      </c>
      <c r="B152" s="52">
        <v>41572</v>
      </c>
      <c r="C152" s="25" t="str">
        <f t="shared" si="11"/>
        <v/>
      </c>
      <c r="G152" s="24">
        <f t="shared" si="12"/>
        <v>30</v>
      </c>
      <c r="H152" s="30">
        <f>(H153-H151)/(G152+G153)*G152+H151</f>
        <v>423801.42857142858</v>
      </c>
      <c r="I152" s="24" t="str">
        <f t="shared" si="10"/>
        <v/>
      </c>
      <c r="K152" s="24">
        <f>IF(J152&gt;900,_xlfn.XLOOKUP(ROUND(J152,0),'CM-VL-G-C-GL-B-T-ClassRimThickn'!$B$1:$B$112,'CM-VL-G-C-GL-B-T-ClassRimThickn'!$C$1:$C$112,0,1,1),J152)</f>
        <v>0</v>
      </c>
      <c r="L152" s="24">
        <v>954.8</v>
      </c>
      <c r="M152" s="24">
        <f>IF(L152&gt;900,_xlfn.XLOOKUP(ROUND(L152,0),'CM-VL-G-C-GL-B-T-ClassRimThickn'!$B$1:$B$112,'CM-VL-G-C-GL-B-T-ClassRimThickn'!$C$1:$C$112,0,1,1),L152)</f>
        <v>54.5</v>
      </c>
      <c r="N152" s="24">
        <v>951.9</v>
      </c>
      <c r="O152" s="24">
        <f>IF(N152&gt;900,_xlfn.XLOOKUP(ROUND(N152,0),'CM-VL-G-C-GL-B-T-ClassRimThickn'!$B$1:$B$112,'CM-VL-G-C-GL-B-T-ClassRimThickn'!$C$1:$C$112,0,1,1),N152)</f>
        <v>53</v>
      </c>
      <c r="P152" s="24">
        <v>945.1</v>
      </c>
      <c r="Q152" s="24">
        <f>IF(P152&gt;900,_xlfn.XLOOKUP(ROUND(P152,0),'CM-VL-G-C-GL-B-T-ClassRimThickn'!$B$1:$B$112,'CM-VL-G-C-GL-B-T-ClassRimThickn'!$C$1:$C$112,0,1,1),P152)</f>
        <v>49.5</v>
      </c>
      <c r="S152" s="24">
        <f>IF(R152&gt;900,_xlfn.XLOOKUP(ROUND(R152,0),'CM-VL-G-C-GL-B-T-ClassRimThickn'!$B$1:$B$112,'CM-VL-G-C-GL-B-T-ClassRimThickn'!$C$1:$C$112,0,1,1),R152)</f>
        <v>0</v>
      </c>
      <c r="T152" s="24">
        <v>954.9</v>
      </c>
      <c r="U152" s="24">
        <f>IF(T152&gt;900,_xlfn.XLOOKUP(ROUND(T152,0),'CM-VL-G-C-GL-B-T-ClassRimThickn'!$B$1:$B$112,'CM-VL-G-C-GL-B-T-ClassRimThickn'!$C$1:$C$112,0,1,1),T152)</f>
        <v>54.5</v>
      </c>
      <c r="V152" s="24">
        <v>945</v>
      </c>
      <c r="W152" s="24">
        <f>IF(V152&gt;900,_xlfn.XLOOKUP(ROUND(V152,0),'CM-VL-G-C-GL-B-T-ClassRimThickn'!$B$1:$B$112,'CM-VL-G-C-GL-B-T-ClassRimThickn'!$C$1:$C$112,0,1,1),V152)</f>
        <v>49.5</v>
      </c>
      <c r="X152" s="24">
        <v>955</v>
      </c>
      <c r="Y152" s="24">
        <f>IF(X152&gt;900,_xlfn.XLOOKUP(ROUND(X152,0),'CM-VL-G-C-GL-B-T-ClassRimThickn'!$B$1:$B$112,'CM-VL-G-C-GL-B-T-ClassRimThickn'!$C$1:$C$112,0,1,1),X152)</f>
        <v>54.5</v>
      </c>
      <c r="Z152" s="24">
        <v>951.8</v>
      </c>
      <c r="AA152" s="24">
        <f>IF(Z152&gt;900,_xlfn.XLOOKUP(ROUND(Z152,0),'CM-VL-G-C-GL-B-T-ClassRimThickn'!$B$1:$B$112,'CM-VL-G-C-GL-B-T-ClassRimThickn'!$C$1:$C$112,0,1,1),Z152)</f>
        <v>53</v>
      </c>
      <c r="AB152" s="24">
        <v>944.8</v>
      </c>
      <c r="AC152" s="24">
        <f>IF(AB152&gt;900,_xlfn.XLOOKUP(ROUND(AB152,0),'CM-VL-G-C-GL-B-T-ClassRimThickn'!$B$1:$B$112,'CM-VL-G-C-GL-B-T-ClassRimThickn'!$C$1:$C$112,0,1,1),AB152)</f>
        <v>49.5</v>
      </c>
      <c r="AD152" s="24">
        <v>954.9</v>
      </c>
      <c r="AE152" s="24">
        <f>IF(AD152&gt;900,_xlfn.XLOOKUP(ROUND(AD152,0),'CM-VL-G-C-GL-B-T-ClassRimThickn'!$B$1:$B$112,'CM-VL-G-C-GL-B-T-ClassRimThickn'!$C$1:$C$112,0,1,1),AD152)</f>
        <v>54.5</v>
      </c>
      <c r="AF152" s="24">
        <v>954.9</v>
      </c>
      <c r="AG152" s="24">
        <f>IF(AF152&gt;900,_xlfn.XLOOKUP(ROUND(AF152,0),'CM-VL-G-C-GL-B-T-ClassRimThickn'!$B$1:$B$112,'CM-VL-G-C-GL-B-T-ClassRimThickn'!$C$1:$C$112,0,1,1),AF152)</f>
        <v>54.5</v>
      </c>
      <c r="AH152" s="24">
        <v>26.5</v>
      </c>
      <c r="AI152" s="24">
        <v>29.1</v>
      </c>
      <c r="AJ152" s="24">
        <v>28.2</v>
      </c>
      <c r="AK152" s="24">
        <v>26.5</v>
      </c>
      <c r="AL152" s="24">
        <v>29.6</v>
      </c>
      <c r="AM152" s="24">
        <v>30</v>
      </c>
      <c r="AN152" s="24">
        <v>26.5</v>
      </c>
      <c r="AO152" s="24">
        <v>29.4</v>
      </c>
      <c r="AP152" s="24">
        <v>28</v>
      </c>
      <c r="AQ152" s="24">
        <v>26.5</v>
      </c>
      <c r="AR152" s="24">
        <v>29.7</v>
      </c>
      <c r="AS152" s="24">
        <v>30.2</v>
      </c>
      <c r="AT152" s="24">
        <v>26.5</v>
      </c>
      <c r="AU152" s="24">
        <v>29.1</v>
      </c>
      <c r="AV152" s="24">
        <v>28.2</v>
      </c>
      <c r="AW152" s="24">
        <v>26.5</v>
      </c>
      <c r="AX152" s="24">
        <v>29.6</v>
      </c>
      <c r="AY152" s="24">
        <v>30</v>
      </c>
      <c r="AZ152" s="24">
        <v>26.5</v>
      </c>
      <c r="BA152" s="24">
        <v>29.4</v>
      </c>
      <c r="BB152" s="24">
        <v>28</v>
      </c>
      <c r="BC152" s="24">
        <v>26.5</v>
      </c>
      <c r="BD152" s="24">
        <v>29.7</v>
      </c>
      <c r="BE152" s="24">
        <v>30.2</v>
      </c>
      <c r="CO152" s="34">
        <f t="shared" si="13"/>
        <v>423801.42857142858</v>
      </c>
    </row>
    <row r="153" spans="1:93" ht="15" hidden="1">
      <c r="A153" s="23" t="s">
        <v>117</v>
      </c>
      <c r="B153" s="52">
        <v>41584</v>
      </c>
      <c r="C153" s="25" t="str">
        <f t="shared" si="11"/>
        <v/>
      </c>
      <c r="G153" s="24">
        <f t="shared" si="12"/>
        <v>12</v>
      </c>
      <c r="H153" s="24">
        <v>426750</v>
      </c>
      <c r="I153" s="24" t="str">
        <f t="shared" si="10"/>
        <v/>
      </c>
      <c r="K153" s="24">
        <f>IF(J153&gt;900,_xlfn.XLOOKUP(ROUND(J153,0),'CM-VL-G-C-GL-B-T-ClassRimThickn'!$B$1:$B$112,'CM-VL-G-C-GL-B-T-ClassRimThickn'!$C$1:$C$112,0,1,1),J153)</f>
        <v>0</v>
      </c>
      <c r="L153" s="24">
        <v>56</v>
      </c>
      <c r="M153" s="24">
        <f>IF(L153&gt;900,_xlfn.XLOOKUP(ROUND(L153,0),'CM-VL-G-C-GL-B-T-ClassRimThickn'!$B$1:$B$112,'CM-VL-G-C-GL-B-T-ClassRimThickn'!$C$1:$C$112,0,1,1),L153)</f>
        <v>56</v>
      </c>
      <c r="N153" s="24">
        <v>58</v>
      </c>
      <c r="O153" s="24">
        <f>IF(N153&gt;900,_xlfn.XLOOKUP(ROUND(N153,0),'CM-VL-G-C-GL-B-T-ClassRimThickn'!$B$1:$B$112,'CM-VL-G-C-GL-B-T-ClassRimThickn'!$C$1:$C$112,0,1,1),N153)</f>
        <v>58</v>
      </c>
      <c r="P153" s="24">
        <v>54</v>
      </c>
      <c r="Q153" s="24">
        <f>IF(P153&gt;900,_xlfn.XLOOKUP(ROUND(P153,0),'CM-VL-G-C-GL-B-T-ClassRimThickn'!$B$1:$B$112,'CM-VL-G-C-GL-B-T-ClassRimThickn'!$C$1:$C$112,0,1,1),P153)</f>
        <v>54</v>
      </c>
      <c r="S153" s="24">
        <f>IF(R153&gt;900,_xlfn.XLOOKUP(ROUND(R153,0),'CM-VL-G-C-GL-B-T-ClassRimThickn'!$B$1:$B$112,'CM-VL-G-C-GL-B-T-ClassRimThickn'!$C$1:$C$112,0,1,1),R153)</f>
        <v>0</v>
      </c>
      <c r="T153" s="24">
        <v>56</v>
      </c>
      <c r="U153" s="24">
        <f>IF(T153&gt;900,_xlfn.XLOOKUP(ROUND(T153,0),'CM-VL-G-C-GL-B-T-ClassRimThickn'!$B$1:$B$112,'CM-VL-G-C-GL-B-T-ClassRimThickn'!$C$1:$C$112,0,1,1),T153)</f>
        <v>56</v>
      </c>
      <c r="V153" s="24">
        <v>54</v>
      </c>
      <c r="W153" s="24">
        <f>IF(V153&gt;900,_xlfn.XLOOKUP(ROUND(V153,0),'CM-VL-G-C-GL-B-T-ClassRimThickn'!$B$1:$B$112,'CM-VL-G-C-GL-B-T-ClassRimThickn'!$C$1:$C$112,0,1,1),V153)</f>
        <v>54</v>
      </c>
      <c r="X153" s="24">
        <v>59</v>
      </c>
      <c r="Y153" s="24">
        <f>IF(X153&gt;900,_xlfn.XLOOKUP(ROUND(X153,0),'CM-VL-G-C-GL-B-T-ClassRimThickn'!$B$1:$B$112,'CM-VL-G-C-GL-B-T-ClassRimThickn'!$C$1:$C$112,0,1,1),X153)</f>
        <v>59</v>
      </c>
      <c r="Z153" s="24">
        <v>57</v>
      </c>
      <c r="AA153" s="24">
        <f>IF(Z153&gt;900,_xlfn.XLOOKUP(ROUND(Z153,0),'CM-VL-G-C-GL-B-T-ClassRimThickn'!$B$1:$B$112,'CM-VL-G-C-GL-B-T-ClassRimThickn'!$C$1:$C$112,0,1,1),Z153)</f>
        <v>57</v>
      </c>
      <c r="AB153" s="24">
        <v>53</v>
      </c>
      <c r="AC153" s="24">
        <f>IF(AB153&gt;900,_xlfn.XLOOKUP(ROUND(AB153,0),'CM-VL-G-C-GL-B-T-ClassRimThickn'!$B$1:$B$112,'CM-VL-G-C-GL-B-T-ClassRimThickn'!$C$1:$C$112,0,1,1),AB153)</f>
        <v>53</v>
      </c>
      <c r="AD153" s="24">
        <v>57</v>
      </c>
      <c r="AE153" s="24">
        <f>IF(AD153&gt;900,_xlfn.XLOOKUP(ROUND(AD153,0),'CM-VL-G-C-GL-B-T-ClassRimThickn'!$B$1:$B$112,'CM-VL-G-C-GL-B-T-ClassRimThickn'!$C$1:$C$112,0,1,1),AD153)</f>
        <v>57</v>
      </c>
      <c r="AF153" s="24">
        <v>58</v>
      </c>
      <c r="AG153" s="24">
        <f>IF(AF153&gt;900,_xlfn.XLOOKUP(ROUND(AF153,0),'CM-VL-G-C-GL-B-T-ClassRimThickn'!$B$1:$B$112,'CM-VL-G-C-GL-B-T-ClassRimThickn'!$C$1:$C$112,0,1,1),AF153)</f>
        <v>58</v>
      </c>
      <c r="AH153" s="24">
        <v>25</v>
      </c>
      <c r="AI153" s="24">
        <v>27</v>
      </c>
      <c r="AJ153" s="24">
        <v>27.5</v>
      </c>
      <c r="AK153" s="24">
        <v>25</v>
      </c>
      <c r="AL153" s="24">
        <v>28</v>
      </c>
      <c r="AM153" s="24">
        <v>28</v>
      </c>
      <c r="AN153" s="24">
        <v>25</v>
      </c>
      <c r="AO153" s="24">
        <v>27</v>
      </c>
      <c r="AP153" s="24">
        <v>27.5</v>
      </c>
      <c r="AQ153" s="24">
        <v>25</v>
      </c>
      <c r="AR153" s="24">
        <v>28</v>
      </c>
      <c r="AS153" s="24">
        <v>28</v>
      </c>
      <c r="AT153" s="24">
        <v>28</v>
      </c>
      <c r="AU153" s="24">
        <v>28</v>
      </c>
      <c r="AV153" s="24">
        <v>28</v>
      </c>
      <c r="AW153" s="24">
        <v>28</v>
      </c>
      <c r="AX153" s="24">
        <v>28</v>
      </c>
      <c r="AY153" s="24">
        <v>28</v>
      </c>
      <c r="AZ153" s="24">
        <v>28</v>
      </c>
      <c r="BA153" s="24">
        <v>28</v>
      </c>
      <c r="BB153" s="24">
        <v>28</v>
      </c>
      <c r="BC153" s="24">
        <v>28</v>
      </c>
      <c r="BD153" s="24">
        <v>28</v>
      </c>
      <c r="BE153" s="24">
        <v>28</v>
      </c>
      <c r="BF153" s="24">
        <v>0</v>
      </c>
      <c r="BG153" s="24">
        <v>0</v>
      </c>
      <c r="BH153" s="24">
        <v>0</v>
      </c>
      <c r="BI153" s="24">
        <v>0</v>
      </c>
      <c r="BJ153" s="24">
        <v>0</v>
      </c>
      <c r="BL153" s="24">
        <v>0</v>
      </c>
      <c r="BM153" s="24">
        <v>0</v>
      </c>
      <c r="BN153" s="24">
        <v>0</v>
      </c>
      <c r="BO153" s="24">
        <v>0</v>
      </c>
      <c r="BP153" s="24">
        <v>0</v>
      </c>
      <c r="BQ153" s="24">
        <v>0</v>
      </c>
      <c r="BR153" s="24">
        <v>0</v>
      </c>
      <c r="BS153" s="24">
        <v>0</v>
      </c>
      <c r="BT153" s="24">
        <v>0</v>
      </c>
      <c r="BU153" s="24">
        <v>0</v>
      </c>
      <c r="BV153" s="24">
        <v>0</v>
      </c>
      <c r="BW153" s="24">
        <v>0</v>
      </c>
      <c r="BX153" s="24">
        <v>0</v>
      </c>
      <c r="BY153" s="24">
        <v>0</v>
      </c>
      <c r="BZ153" s="24">
        <v>0</v>
      </c>
      <c r="CA153" s="24">
        <v>0</v>
      </c>
      <c r="CB153" s="24">
        <v>0</v>
      </c>
      <c r="CD153" s="24">
        <v>80</v>
      </c>
      <c r="CE153" s="24">
        <v>87</v>
      </c>
      <c r="CF153" s="24">
        <v>87</v>
      </c>
      <c r="CG153" s="24">
        <v>79</v>
      </c>
      <c r="CH153" s="24">
        <v>90</v>
      </c>
      <c r="CI153" s="24">
        <v>85</v>
      </c>
      <c r="CO153" s="34">
        <f t="shared" si="13"/>
        <v>426750</v>
      </c>
    </row>
    <row r="154" spans="1:93" ht="15" hidden="1">
      <c r="A154" s="23" t="s">
        <v>117</v>
      </c>
      <c r="B154" s="52">
        <v>41612</v>
      </c>
      <c r="C154" s="25" t="str">
        <f t="shared" si="11"/>
        <v/>
      </c>
      <c r="G154" s="24">
        <f t="shared" si="12"/>
        <v>28</v>
      </c>
      <c r="H154" s="29">
        <v>433011</v>
      </c>
      <c r="I154" s="24" t="str">
        <f t="shared" si="10"/>
        <v/>
      </c>
      <c r="K154" s="24">
        <f>IF(J154&gt;900,_xlfn.XLOOKUP(ROUND(J154,0),'CM-VL-G-C-GL-B-T-ClassRimThickn'!$B$1:$B$112,'CM-VL-G-C-GL-B-T-ClassRimThickn'!$C$1:$C$112,0,1,1),J154)</f>
        <v>0</v>
      </c>
      <c r="L154" s="24">
        <v>58</v>
      </c>
      <c r="M154" s="24">
        <f>IF(L154&gt;900,_xlfn.XLOOKUP(ROUND(L154,0),'CM-VL-G-C-GL-B-T-ClassRimThickn'!$B$1:$B$112,'CM-VL-G-C-GL-B-T-ClassRimThickn'!$C$1:$C$112,0,1,1),L154)</f>
        <v>58</v>
      </c>
      <c r="N154" s="24">
        <v>58</v>
      </c>
      <c r="O154" s="24">
        <f>IF(N154&gt;900,_xlfn.XLOOKUP(ROUND(N154,0),'CM-VL-G-C-GL-B-T-ClassRimThickn'!$B$1:$B$112,'CM-VL-G-C-GL-B-T-ClassRimThickn'!$C$1:$C$112,0,1,1),N154)</f>
        <v>58</v>
      </c>
      <c r="P154" s="24">
        <v>53</v>
      </c>
      <c r="Q154" s="24">
        <f>IF(P154&gt;900,_xlfn.XLOOKUP(ROUND(P154,0),'CM-VL-G-C-GL-B-T-ClassRimThickn'!$B$1:$B$112,'CM-VL-G-C-GL-B-T-ClassRimThickn'!$C$1:$C$112,0,1,1),P154)</f>
        <v>53</v>
      </c>
      <c r="S154" s="24">
        <f>IF(R154&gt;900,_xlfn.XLOOKUP(ROUND(R154,0),'CM-VL-G-C-GL-B-T-ClassRimThickn'!$B$1:$B$112,'CM-VL-G-C-GL-B-T-ClassRimThickn'!$C$1:$C$112,0,1,1),R154)</f>
        <v>0</v>
      </c>
      <c r="T154" s="24">
        <v>58</v>
      </c>
      <c r="U154" s="24">
        <f>IF(T154&gt;900,_xlfn.XLOOKUP(ROUND(T154,0),'CM-VL-G-C-GL-B-T-ClassRimThickn'!$B$1:$B$112,'CM-VL-G-C-GL-B-T-ClassRimThickn'!$C$1:$C$112,0,1,1),T154)</f>
        <v>58</v>
      </c>
      <c r="V154" s="24">
        <v>53</v>
      </c>
      <c r="W154" s="24">
        <f>IF(V154&gt;900,_xlfn.XLOOKUP(ROUND(V154,0),'CM-VL-G-C-GL-B-T-ClassRimThickn'!$B$1:$B$112,'CM-VL-G-C-GL-B-T-ClassRimThickn'!$C$1:$C$112,0,1,1),V154)</f>
        <v>53</v>
      </c>
      <c r="X154" s="24">
        <v>58</v>
      </c>
      <c r="Y154" s="24">
        <f>IF(X154&gt;900,_xlfn.XLOOKUP(ROUND(X154,0),'CM-VL-G-C-GL-B-T-ClassRimThickn'!$B$1:$B$112,'CM-VL-G-C-GL-B-T-ClassRimThickn'!$C$1:$C$112,0,1,1),X154)</f>
        <v>58</v>
      </c>
      <c r="Z154" s="24">
        <v>56</v>
      </c>
      <c r="AA154" s="24">
        <f>IF(Z154&gt;900,_xlfn.XLOOKUP(ROUND(Z154,0),'CM-VL-G-C-GL-B-T-ClassRimThickn'!$B$1:$B$112,'CM-VL-G-C-GL-B-T-ClassRimThickn'!$C$1:$C$112,0,1,1),Z154)</f>
        <v>56</v>
      </c>
      <c r="AB154" s="24">
        <v>53</v>
      </c>
      <c r="AC154" s="24">
        <f>IF(AB154&gt;900,_xlfn.XLOOKUP(ROUND(AB154,0),'CM-VL-G-C-GL-B-T-ClassRimThickn'!$B$1:$B$112,'CM-VL-G-C-GL-B-T-ClassRimThickn'!$C$1:$C$112,0,1,1),AB154)</f>
        <v>53</v>
      </c>
      <c r="AD154" s="24">
        <v>58</v>
      </c>
      <c r="AE154" s="24">
        <f>IF(AD154&gt;900,_xlfn.XLOOKUP(ROUND(AD154,0),'CM-VL-G-C-GL-B-T-ClassRimThickn'!$B$1:$B$112,'CM-VL-G-C-GL-B-T-ClassRimThickn'!$C$1:$C$112,0,1,1),AD154)</f>
        <v>58</v>
      </c>
      <c r="AF154" s="24">
        <v>58</v>
      </c>
      <c r="AG154" s="24">
        <f>IF(AF154&gt;900,_xlfn.XLOOKUP(ROUND(AF154,0),'CM-VL-G-C-GL-B-T-ClassRimThickn'!$B$1:$B$112,'CM-VL-G-C-GL-B-T-ClassRimThickn'!$C$1:$C$112,0,1,1),AF154)</f>
        <v>58</v>
      </c>
      <c r="AH154" s="24">
        <v>23</v>
      </c>
      <c r="AI154" s="24">
        <v>28</v>
      </c>
      <c r="AJ154" s="24">
        <v>28.5</v>
      </c>
      <c r="AK154" s="24">
        <v>23</v>
      </c>
      <c r="AL154" s="24">
        <v>28</v>
      </c>
      <c r="AM154" s="24">
        <v>30</v>
      </c>
      <c r="AN154" s="24">
        <v>24</v>
      </c>
      <c r="AO154" s="24">
        <v>27</v>
      </c>
      <c r="AP154" s="24">
        <v>28</v>
      </c>
      <c r="AQ154" s="24">
        <v>23</v>
      </c>
      <c r="AR154" s="24">
        <v>26.5</v>
      </c>
      <c r="AS154" s="24">
        <v>29.5</v>
      </c>
      <c r="AT154" s="24">
        <v>28.5</v>
      </c>
      <c r="AU154" s="24">
        <v>28</v>
      </c>
      <c r="AV154" s="24">
        <v>28</v>
      </c>
      <c r="AW154" s="24">
        <v>28.5</v>
      </c>
      <c r="AX154" s="24">
        <v>28</v>
      </c>
      <c r="AY154" s="24">
        <v>28</v>
      </c>
      <c r="AZ154" s="24">
        <v>29</v>
      </c>
      <c r="BA154" s="24">
        <v>29</v>
      </c>
      <c r="BB154" s="24">
        <v>28.5</v>
      </c>
      <c r="BC154" s="24">
        <v>28.5</v>
      </c>
      <c r="BD154" s="24">
        <v>28</v>
      </c>
      <c r="BE154" s="24">
        <v>28</v>
      </c>
      <c r="BF154" s="24">
        <v>0.2</v>
      </c>
      <c r="BG154" s="24">
        <v>0</v>
      </c>
      <c r="BH154" s="24">
        <v>0</v>
      </c>
      <c r="BI154" s="24">
        <v>0</v>
      </c>
      <c r="BJ154" s="24">
        <v>0</v>
      </c>
      <c r="BL154" s="24">
        <v>0.5</v>
      </c>
      <c r="BM154" s="24">
        <v>0</v>
      </c>
      <c r="BN154" s="24">
        <v>0</v>
      </c>
      <c r="BO154" s="24">
        <v>0</v>
      </c>
      <c r="BP154" s="24">
        <v>0</v>
      </c>
      <c r="BQ154" s="24">
        <v>0</v>
      </c>
      <c r="BR154" s="24">
        <v>0</v>
      </c>
      <c r="BS154" s="24">
        <v>0</v>
      </c>
      <c r="BT154" s="24">
        <v>0</v>
      </c>
      <c r="BU154" s="24">
        <v>0</v>
      </c>
      <c r="BV154" s="24">
        <v>0</v>
      </c>
      <c r="BW154" s="24">
        <v>0</v>
      </c>
      <c r="BX154" s="24">
        <v>0</v>
      </c>
      <c r="BY154" s="24">
        <v>0</v>
      </c>
      <c r="BZ154" s="24">
        <v>0</v>
      </c>
      <c r="CA154" s="24">
        <v>0</v>
      </c>
      <c r="CB154" s="24">
        <v>0</v>
      </c>
      <c r="CD154" s="24">
        <v>79</v>
      </c>
      <c r="CE154" s="24">
        <v>89</v>
      </c>
      <c r="CF154" s="24">
        <v>81</v>
      </c>
      <c r="CG154" s="24">
        <v>77</v>
      </c>
      <c r="CH154" s="24">
        <v>89</v>
      </c>
      <c r="CI154" s="24">
        <v>85</v>
      </c>
      <c r="CO154" s="34">
        <f t="shared" si="13"/>
        <v>433011</v>
      </c>
    </row>
    <row r="155" spans="1:93" ht="15" hidden="1">
      <c r="A155" s="23" t="s">
        <v>117</v>
      </c>
      <c r="B155" s="52">
        <v>41638</v>
      </c>
      <c r="C155" s="25" t="str">
        <f t="shared" si="11"/>
        <v/>
      </c>
      <c r="G155" s="24">
        <f t="shared" si="12"/>
        <v>26</v>
      </c>
      <c r="H155" s="24">
        <v>439516</v>
      </c>
      <c r="I155" s="24" t="str">
        <f t="shared" si="10"/>
        <v/>
      </c>
      <c r="K155" s="24">
        <f>IF(J155&gt;900,_xlfn.XLOOKUP(ROUND(J155,0),'CM-VL-G-C-GL-B-T-ClassRimThickn'!$B$1:$B$112,'CM-VL-G-C-GL-B-T-ClassRimThickn'!$C$1:$C$112,0,1,1),J155)</f>
        <v>0</v>
      </c>
      <c r="L155" s="24">
        <v>54</v>
      </c>
      <c r="M155" s="24">
        <f>IF(L155&gt;900,_xlfn.XLOOKUP(ROUND(L155,0),'CM-VL-G-C-GL-B-T-ClassRimThickn'!$B$1:$B$112,'CM-VL-G-C-GL-B-T-ClassRimThickn'!$C$1:$C$112,0,1,1),L155)</f>
        <v>54</v>
      </c>
      <c r="N155" s="24">
        <v>55</v>
      </c>
      <c r="O155" s="24">
        <f>IF(N155&gt;900,_xlfn.XLOOKUP(ROUND(N155,0),'CM-VL-G-C-GL-B-T-ClassRimThickn'!$B$1:$B$112,'CM-VL-G-C-GL-B-T-ClassRimThickn'!$C$1:$C$112,0,1,1),N155)</f>
        <v>55</v>
      </c>
      <c r="P155" s="24">
        <v>52</v>
      </c>
      <c r="Q155" s="24">
        <f>IF(P155&gt;900,_xlfn.XLOOKUP(ROUND(P155,0),'CM-VL-G-C-GL-B-T-ClassRimThickn'!$B$1:$B$112,'CM-VL-G-C-GL-B-T-ClassRimThickn'!$C$1:$C$112,0,1,1),P155)</f>
        <v>52</v>
      </c>
      <c r="S155" s="24">
        <f>IF(R155&gt;900,_xlfn.XLOOKUP(ROUND(R155,0),'CM-VL-G-C-GL-B-T-ClassRimThickn'!$B$1:$B$112,'CM-VL-G-C-GL-B-T-ClassRimThickn'!$C$1:$C$112,0,1,1),R155)</f>
        <v>0</v>
      </c>
      <c r="T155" s="24">
        <v>54</v>
      </c>
      <c r="U155" s="24">
        <f>IF(T155&gt;900,_xlfn.XLOOKUP(ROUND(T155,0),'CM-VL-G-C-GL-B-T-ClassRimThickn'!$B$1:$B$112,'CM-VL-G-C-GL-B-T-ClassRimThickn'!$C$1:$C$112,0,1,1),T155)</f>
        <v>54</v>
      </c>
      <c r="V155" s="24">
        <v>52</v>
      </c>
      <c r="W155" s="24">
        <f>IF(V155&gt;900,_xlfn.XLOOKUP(ROUND(V155,0),'CM-VL-G-C-GL-B-T-ClassRimThickn'!$B$1:$B$112,'CM-VL-G-C-GL-B-T-ClassRimThickn'!$C$1:$C$112,0,1,1),V155)</f>
        <v>52</v>
      </c>
      <c r="X155" s="24">
        <v>55</v>
      </c>
      <c r="Y155" s="24">
        <f>IF(X155&gt;900,_xlfn.XLOOKUP(ROUND(X155,0),'CM-VL-G-C-GL-B-T-ClassRimThickn'!$B$1:$B$112,'CM-VL-G-C-GL-B-T-ClassRimThickn'!$C$1:$C$112,0,1,1),X155)</f>
        <v>55</v>
      </c>
      <c r="Z155" s="24">
        <v>54</v>
      </c>
      <c r="AA155" s="24">
        <f>IF(Z155&gt;900,_xlfn.XLOOKUP(ROUND(Z155,0),'CM-VL-G-C-GL-B-T-ClassRimThickn'!$B$1:$B$112,'CM-VL-G-C-GL-B-T-ClassRimThickn'!$C$1:$C$112,0,1,1),Z155)</f>
        <v>54</v>
      </c>
      <c r="AB155" s="24">
        <v>52</v>
      </c>
      <c r="AC155" s="24">
        <f>IF(AB155&gt;900,_xlfn.XLOOKUP(ROUND(AB155,0),'CM-VL-G-C-GL-B-T-ClassRimThickn'!$B$1:$B$112,'CM-VL-G-C-GL-B-T-ClassRimThickn'!$C$1:$C$112,0,1,1),AB155)</f>
        <v>52</v>
      </c>
      <c r="AD155" s="24">
        <v>55</v>
      </c>
      <c r="AE155" s="24">
        <f>IF(AD155&gt;900,_xlfn.XLOOKUP(ROUND(AD155,0),'CM-VL-G-C-GL-B-T-ClassRimThickn'!$B$1:$B$112,'CM-VL-G-C-GL-B-T-ClassRimThickn'!$C$1:$C$112,0,1,1),AD155)</f>
        <v>55</v>
      </c>
      <c r="AF155" s="24">
        <v>54</v>
      </c>
      <c r="AG155" s="24">
        <f>IF(AF155&gt;900,_xlfn.XLOOKUP(ROUND(AF155,0),'CM-VL-G-C-GL-B-T-ClassRimThickn'!$B$1:$B$112,'CM-VL-G-C-GL-B-T-ClassRimThickn'!$C$1:$C$112,0,1,1),AF155)</f>
        <v>54</v>
      </c>
      <c r="AH155" s="24">
        <v>24</v>
      </c>
      <c r="AI155" s="24">
        <v>28</v>
      </c>
      <c r="AJ155" s="24">
        <v>27</v>
      </c>
      <c r="AK155" s="24">
        <v>22</v>
      </c>
      <c r="AL155" s="24">
        <v>27</v>
      </c>
      <c r="AM155" s="24">
        <v>30</v>
      </c>
      <c r="AN155" s="24">
        <v>24</v>
      </c>
      <c r="AO155" s="24">
        <v>28</v>
      </c>
      <c r="AP155" s="24">
        <v>27</v>
      </c>
      <c r="AQ155" s="24">
        <v>21</v>
      </c>
      <c r="AR155" s="24">
        <v>27</v>
      </c>
      <c r="AS155" s="24">
        <v>30</v>
      </c>
      <c r="AT155" s="24">
        <v>30</v>
      </c>
      <c r="AU155" s="24">
        <v>30</v>
      </c>
      <c r="AV155" s="24">
        <v>28</v>
      </c>
      <c r="AW155" s="24">
        <v>28</v>
      </c>
      <c r="AX155" s="24">
        <v>28</v>
      </c>
      <c r="AY155" s="24">
        <v>28</v>
      </c>
      <c r="AZ155" s="24">
        <v>29</v>
      </c>
      <c r="BA155" s="24">
        <v>28</v>
      </c>
      <c r="BB155" s="24">
        <v>28</v>
      </c>
      <c r="BC155" s="24">
        <v>28</v>
      </c>
      <c r="BD155" s="24">
        <v>28</v>
      </c>
      <c r="BE155" s="24">
        <v>28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L155" s="24">
        <v>0</v>
      </c>
      <c r="BM155" s="24">
        <v>0</v>
      </c>
      <c r="BN155" s="24">
        <v>0</v>
      </c>
      <c r="BO155" s="24">
        <v>0</v>
      </c>
      <c r="BP155" s="24">
        <v>0</v>
      </c>
      <c r="BQ155" s="24">
        <v>0</v>
      </c>
      <c r="BR155" s="24">
        <v>0</v>
      </c>
      <c r="BS155" s="24">
        <v>0</v>
      </c>
      <c r="BT155" s="24">
        <v>0</v>
      </c>
      <c r="BU155" s="24">
        <v>0.5</v>
      </c>
      <c r="BV155" s="24">
        <v>0</v>
      </c>
      <c r="BW155" s="24">
        <v>0</v>
      </c>
      <c r="BX155" s="24">
        <v>0</v>
      </c>
      <c r="BY155" s="24">
        <v>0</v>
      </c>
      <c r="BZ155" s="24">
        <v>0</v>
      </c>
      <c r="CA155" s="24">
        <v>0</v>
      </c>
      <c r="CB155" s="24">
        <v>0</v>
      </c>
      <c r="CD155" s="24">
        <v>100</v>
      </c>
      <c r="CE155" s="24">
        <v>109</v>
      </c>
      <c r="CF155" s="24">
        <v>104</v>
      </c>
      <c r="CG155" s="24">
        <v>81</v>
      </c>
      <c r="CH155" s="24">
        <v>91</v>
      </c>
      <c r="CI155" s="24">
        <v>87</v>
      </c>
      <c r="CO155" s="34">
        <f t="shared" si="13"/>
        <v>439516</v>
      </c>
    </row>
    <row r="156" spans="1:93" ht="15" hidden="1">
      <c r="A156" s="23" t="s">
        <v>117</v>
      </c>
      <c r="B156" s="52">
        <v>41645</v>
      </c>
      <c r="C156" s="25" t="str">
        <f t="shared" si="11"/>
        <v/>
      </c>
      <c r="G156" s="24">
        <f t="shared" si="12"/>
        <v>7</v>
      </c>
      <c r="H156" s="24">
        <v>439947</v>
      </c>
      <c r="I156" s="24" t="str">
        <f t="shared" ref="I156:I187" si="14">IF(AND((A156=A157),(H156&gt;H157)),FALSE,"")</f>
        <v/>
      </c>
      <c r="K156" s="24">
        <f>IF(J156&gt;900,_xlfn.XLOOKUP(ROUND(J156,0),'CM-VL-G-C-GL-B-T-ClassRimThickn'!$B$1:$B$112,'CM-VL-G-C-GL-B-T-ClassRimThickn'!$C$1:$C$112,0,1,1),J156)</f>
        <v>0</v>
      </c>
      <c r="M156" s="24">
        <f>IF(L156&gt;900,_xlfn.XLOOKUP(ROUND(L156,0),'CM-VL-G-C-GL-B-T-ClassRimThickn'!$B$1:$B$112,'CM-VL-G-C-GL-B-T-ClassRimThickn'!$C$1:$C$112,0,1,1),L156)</f>
        <v>0</v>
      </c>
      <c r="O156" s="24">
        <f>IF(N156&gt;900,_xlfn.XLOOKUP(ROUND(N156,0),'CM-VL-G-C-GL-B-T-ClassRimThickn'!$B$1:$B$112,'CM-VL-G-C-GL-B-T-ClassRimThickn'!$C$1:$C$112,0,1,1),N156)</f>
        <v>0</v>
      </c>
      <c r="Q156" s="24">
        <f>IF(P156&gt;900,_xlfn.XLOOKUP(ROUND(P156,0),'CM-VL-G-C-GL-B-T-ClassRimThickn'!$B$1:$B$112,'CM-VL-G-C-GL-B-T-ClassRimThickn'!$C$1:$C$112,0,1,1),P156)</f>
        <v>0</v>
      </c>
      <c r="S156" s="24">
        <f>IF(R156&gt;900,_xlfn.XLOOKUP(ROUND(R156,0),'CM-VL-G-C-GL-B-T-ClassRimThickn'!$B$1:$B$112,'CM-VL-G-C-GL-B-T-ClassRimThickn'!$C$1:$C$112,0,1,1),R156)</f>
        <v>0</v>
      </c>
      <c r="U156" s="24">
        <f>IF(T156&gt;900,_xlfn.XLOOKUP(ROUND(T156,0),'CM-VL-G-C-GL-B-T-ClassRimThickn'!$B$1:$B$112,'CM-VL-G-C-GL-B-T-ClassRimThickn'!$C$1:$C$112,0,1,1),T156)</f>
        <v>0</v>
      </c>
      <c r="W156" s="24">
        <f>IF(V156&gt;900,_xlfn.XLOOKUP(ROUND(V156,0),'CM-VL-G-C-GL-B-T-ClassRimThickn'!$B$1:$B$112,'CM-VL-G-C-GL-B-T-ClassRimThickn'!$C$1:$C$112,0,1,1),V156)</f>
        <v>0</v>
      </c>
      <c r="Y156" s="24">
        <f>IF(X156&gt;900,_xlfn.XLOOKUP(ROUND(X156,0),'CM-VL-G-C-GL-B-T-ClassRimThickn'!$B$1:$B$112,'CM-VL-G-C-GL-B-T-ClassRimThickn'!$C$1:$C$112,0,1,1),X156)</f>
        <v>0</v>
      </c>
      <c r="AA156" s="24">
        <f>IF(Z156&gt;900,_xlfn.XLOOKUP(ROUND(Z156,0),'CM-VL-G-C-GL-B-T-ClassRimThickn'!$B$1:$B$112,'CM-VL-G-C-GL-B-T-ClassRimThickn'!$C$1:$C$112,0,1,1),Z156)</f>
        <v>0</v>
      </c>
      <c r="AC156" s="24">
        <f>IF(AB156&gt;900,_xlfn.XLOOKUP(ROUND(AB156,0),'CM-VL-G-C-GL-B-T-ClassRimThickn'!$B$1:$B$112,'CM-VL-G-C-GL-B-T-ClassRimThickn'!$C$1:$C$112,0,1,1),AB156)</f>
        <v>0</v>
      </c>
      <c r="AE156" s="24">
        <f>IF(AD156&gt;900,_xlfn.XLOOKUP(ROUND(AD156,0),'CM-VL-G-C-GL-B-T-ClassRimThickn'!$B$1:$B$112,'CM-VL-G-C-GL-B-T-ClassRimThickn'!$C$1:$C$112,0,1,1),AD156)</f>
        <v>0</v>
      </c>
      <c r="AG156" s="24">
        <f>IF(AF156&gt;900,_xlfn.XLOOKUP(ROUND(AF156,0),'CM-VL-G-C-GL-B-T-ClassRimThickn'!$B$1:$B$112,'CM-VL-G-C-GL-B-T-ClassRimThickn'!$C$1:$C$112,0,1,1),AF156)</f>
        <v>0</v>
      </c>
      <c r="AH156" s="24">
        <v>24</v>
      </c>
      <c r="AI156" s="24">
        <v>27</v>
      </c>
      <c r="AJ156" s="24">
        <v>28</v>
      </c>
      <c r="AK156" s="24">
        <v>22</v>
      </c>
      <c r="AL156" s="24">
        <v>27</v>
      </c>
      <c r="AM156" s="24">
        <v>29</v>
      </c>
      <c r="AN156" s="24">
        <v>23</v>
      </c>
      <c r="AO156" s="24">
        <v>29</v>
      </c>
      <c r="AP156" s="24">
        <v>26.5</v>
      </c>
      <c r="AQ156" s="24">
        <v>21</v>
      </c>
      <c r="AR156" s="24">
        <v>27.5</v>
      </c>
      <c r="AS156" s="24">
        <v>29</v>
      </c>
      <c r="AT156" s="24">
        <v>29</v>
      </c>
      <c r="AU156" s="24">
        <v>29</v>
      </c>
      <c r="AV156" s="24">
        <v>29</v>
      </c>
      <c r="AW156" s="24">
        <v>29</v>
      </c>
      <c r="AX156" s="24">
        <v>29</v>
      </c>
      <c r="AY156" s="24">
        <v>28.5</v>
      </c>
      <c r="AZ156" s="24">
        <v>30</v>
      </c>
      <c r="BA156" s="24">
        <v>29</v>
      </c>
      <c r="BB156" s="24">
        <v>28</v>
      </c>
      <c r="BC156" s="24">
        <v>29</v>
      </c>
      <c r="BD156" s="24">
        <v>29</v>
      </c>
      <c r="BE156" s="24">
        <v>28</v>
      </c>
      <c r="BR156" s="24">
        <v>0.2</v>
      </c>
      <c r="BS156" s="24">
        <v>0</v>
      </c>
      <c r="BT156" s="24">
        <v>0</v>
      </c>
      <c r="BU156" s="24">
        <v>0.5</v>
      </c>
      <c r="BV156" s="24">
        <v>0</v>
      </c>
      <c r="BW156" s="24">
        <v>0</v>
      </c>
      <c r="BX156" s="24">
        <v>0</v>
      </c>
      <c r="BY156" s="24">
        <v>0</v>
      </c>
      <c r="BZ156" s="24">
        <v>0</v>
      </c>
      <c r="CA156" s="24">
        <v>0</v>
      </c>
      <c r="CB156" s="24">
        <v>0</v>
      </c>
      <c r="CO156" s="34">
        <f t="shared" si="13"/>
        <v>439947</v>
      </c>
    </row>
    <row r="157" spans="1:93" ht="15" hidden="1">
      <c r="A157" s="23" t="s">
        <v>117</v>
      </c>
      <c r="B157" s="52">
        <v>41681</v>
      </c>
      <c r="C157" s="25" t="str">
        <f t="shared" si="11"/>
        <v/>
      </c>
      <c r="G157" s="24">
        <f t="shared" si="12"/>
        <v>36</v>
      </c>
      <c r="H157" s="24">
        <v>445051</v>
      </c>
      <c r="I157" s="24" t="str">
        <f t="shared" si="14"/>
        <v/>
      </c>
      <c r="K157" s="24">
        <f>IF(J157&gt;900,_xlfn.XLOOKUP(ROUND(J157,0),'CM-VL-G-C-GL-B-T-ClassRimThickn'!$B$1:$B$112,'CM-VL-G-C-GL-B-T-ClassRimThickn'!$C$1:$C$112,0,1,1),J157)</f>
        <v>0</v>
      </c>
      <c r="L157" s="24">
        <v>89</v>
      </c>
      <c r="M157" s="24">
        <f>IF(L157&gt;900,_xlfn.XLOOKUP(ROUND(L157,0),'CM-VL-G-C-GL-B-T-ClassRimThickn'!$B$1:$B$112,'CM-VL-G-C-GL-B-T-ClassRimThickn'!$C$1:$C$112,0,1,1),L157)</f>
        <v>89</v>
      </c>
      <c r="N157" s="24">
        <v>89</v>
      </c>
      <c r="O157" s="24">
        <f>IF(N157&gt;900,_xlfn.XLOOKUP(ROUND(N157,0),'CM-VL-G-C-GL-B-T-ClassRimThickn'!$B$1:$B$112,'CM-VL-G-C-GL-B-T-ClassRimThickn'!$C$1:$C$112,0,1,1),N157)</f>
        <v>89</v>
      </c>
      <c r="P157" s="24">
        <v>89</v>
      </c>
      <c r="Q157" s="24">
        <f>IF(P157&gt;900,_xlfn.XLOOKUP(ROUND(P157,0),'CM-VL-G-C-GL-B-T-ClassRimThickn'!$B$1:$B$112,'CM-VL-G-C-GL-B-T-ClassRimThickn'!$C$1:$C$112,0,1,1),P157)</f>
        <v>89</v>
      </c>
      <c r="S157" s="24">
        <f>IF(R157&gt;900,_xlfn.XLOOKUP(ROUND(R157,0),'CM-VL-G-C-GL-B-T-ClassRimThickn'!$B$1:$B$112,'CM-VL-G-C-GL-B-T-ClassRimThickn'!$C$1:$C$112,0,1,1),R157)</f>
        <v>0</v>
      </c>
      <c r="T157" s="24">
        <v>89</v>
      </c>
      <c r="U157" s="24">
        <f>IF(T157&gt;900,_xlfn.XLOOKUP(ROUND(T157,0),'CM-VL-G-C-GL-B-T-ClassRimThickn'!$B$1:$B$112,'CM-VL-G-C-GL-B-T-ClassRimThickn'!$C$1:$C$112,0,1,1),T157)</f>
        <v>89</v>
      </c>
      <c r="V157" s="24">
        <v>89</v>
      </c>
      <c r="W157" s="24">
        <f>IF(V157&gt;900,_xlfn.XLOOKUP(ROUND(V157,0),'CM-VL-G-C-GL-B-T-ClassRimThickn'!$B$1:$B$112,'CM-VL-G-C-GL-B-T-ClassRimThickn'!$C$1:$C$112,0,1,1),V157)</f>
        <v>89</v>
      </c>
      <c r="X157" s="24">
        <v>89</v>
      </c>
      <c r="Y157" s="24">
        <f>IF(X157&gt;900,_xlfn.XLOOKUP(ROUND(X157,0),'CM-VL-G-C-GL-B-T-ClassRimThickn'!$B$1:$B$112,'CM-VL-G-C-GL-B-T-ClassRimThickn'!$C$1:$C$112,0,1,1),X157)</f>
        <v>89</v>
      </c>
      <c r="Z157" s="24">
        <v>89</v>
      </c>
      <c r="AA157" s="24">
        <f>IF(Z157&gt;900,_xlfn.XLOOKUP(ROUND(Z157,0),'CM-VL-G-C-GL-B-T-ClassRimThickn'!$B$1:$B$112,'CM-VL-G-C-GL-B-T-ClassRimThickn'!$C$1:$C$112,0,1,1),Z157)</f>
        <v>89</v>
      </c>
      <c r="AB157" s="24">
        <v>89</v>
      </c>
      <c r="AC157" s="24">
        <f>IF(AB157&gt;900,_xlfn.XLOOKUP(ROUND(AB157,0),'CM-VL-G-C-GL-B-T-ClassRimThickn'!$B$1:$B$112,'CM-VL-G-C-GL-B-T-ClassRimThickn'!$C$1:$C$112,0,1,1),AB157)</f>
        <v>89</v>
      </c>
      <c r="AD157" s="24">
        <v>89</v>
      </c>
      <c r="AE157" s="24">
        <f>IF(AD157&gt;900,_xlfn.XLOOKUP(ROUND(AD157,0),'CM-VL-G-C-GL-B-T-ClassRimThickn'!$B$1:$B$112,'CM-VL-G-C-GL-B-T-ClassRimThickn'!$C$1:$C$112,0,1,1),AD157)</f>
        <v>89</v>
      </c>
      <c r="AF157" s="24">
        <v>89</v>
      </c>
      <c r="AG157" s="24">
        <f>IF(AF157&gt;900,_xlfn.XLOOKUP(ROUND(AF157,0),'CM-VL-G-C-GL-B-T-ClassRimThickn'!$B$1:$B$112,'CM-VL-G-C-GL-B-T-ClassRimThickn'!$C$1:$C$112,0,1,1),AF157)</f>
        <v>89</v>
      </c>
      <c r="AH157" s="24">
        <v>30</v>
      </c>
      <c r="AI157" s="24">
        <v>30</v>
      </c>
      <c r="AJ157" s="24">
        <v>30</v>
      </c>
      <c r="AK157" s="24">
        <v>29.5</v>
      </c>
      <c r="AL157" s="24">
        <v>29.5</v>
      </c>
      <c r="AM157" s="24">
        <v>29.5</v>
      </c>
      <c r="AN157" s="24">
        <v>30</v>
      </c>
      <c r="AO157" s="24">
        <v>30</v>
      </c>
      <c r="AP157" s="24">
        <v>29.5</v>
      </c>
      <c r="AQ157" s="24">
        <v>30</v>
      </c>
      <c r="AR157" s="24">
        <v>30.5</v>
      </c>
      <c r="AS157" s="24">
        <v>30</v>
      </c>
      <c r="AT157" s="24">
        <v>28</v>
      </c>
      <c r="AU157" s="24">
        <v>27.5</v>
      </c>
      <c r="AV157" s="24">
        <v>27</v>
      </c>
      <c r="AW157" s="24">
        <v>26.5</v>
      </c>
      <c r="AX157" s="24">
        <v>28</v>
      </c>
      <c r="AY157" s="24">
        <v>27</v>
      </c>
      <c r="AZ157" s="24">
        <v>27</v>
      </c>
      <c r="BA157" s="24">
        <v>28</v>
      </c>
      <c r="BB157" s="24">
        <v>27</v>
      </c>
      <c r="BC157" s="24">
        <v>26.5</v>
      </c>
      <c r="BD157" s="24">
        <v>27.5</v>
      </c>
      <c r="BE157" s="24">
        <v>27.5</v>
      </c>
      <c r="BF157" s="24">
        <v>0</v>
      </c>
      <c r="BG157" s="24">
        <v>0</v>
      </c>
      <c r="BH157" s="24">
        <v>0</v>
      </c>
      <c r="BI157" s="24">
        <v>0</v>
      </c>
      <c r="BJ157" s="24">
        <v>0</v>
      </c>
      <c r="BL157" s="24">
        <v>0</v>
      </c>
      <c r="BM157" s="24">
        <v>0</v>
      </c>
      <c r="BN157" s="24">
        <v>0</v>
      </c>
      <c r="BO157" s="24">
        <v>0</v>
      </c>
      <c r="BP157" s="24">
        <v>0</v>
      </c>
      <c r="BQ157" s="24">
        <v>0</v>
      </c>
      <c r="BR157" s="24">
        <v>0</v>
      </c>
      <c r="BS157" s="24">
        <v>0</v>
      </c>
      <c r="BT157" s="24">
        <v>0</v>
      </c>
      <c r="BU157" s="24">
        <v>0</v>
      </c>
      <c r="BV157" s="24">
        <v>0</v>
      </c>
      <c r="BW157" s="24">
        <v>0</v>
      </c>
      <c r="BX157" s="24">
        <v>0</v>
      </c>
      <c r="BY157" s="24">
        <v>0</v>
      </c>
      <c r="BZ157" s="24">
        <v>0</v>
      </c>
      <c r="CA157" s="24">
        <v>0</v>
      </c>
      <c r="CB157" s="24">
        <v>0</v>
      </c>
      <c r="CD157" s="24">
        <v>122</v>
      </c>
      <c r="CE157" s="24">
        <v>124</v>
      </c>
      <c r="CF157" s="24">
        <v>125</v>
      </c>
      <c r="CG157" s="24">
        <v>122</v>
      </c>
      <c r="CH157" s="24">
        <v>123</v>
      </c>
      <c r="CI157" s="24">
        <v>127</v>
      </c>
      <c r="CO157" s="34">
        <f t="shared" si="13"/>
        <v>445051</v>
      </c>
    </row>
    <row r="158" spans="1:93" ht="15" hidden="1">
      <c r="A158" s="23" t="s">
        <v>117</v>
      </c>
      <c r="B158" s="52">
        <v>41724</v>
      </c>
      <c r="C158" s="25" t="str">
        <f t="shared" si="11"/>
        <v/>
      </c>
      <c r="G158" s="24">
        <f t="shared" si="12"/>
        <v>43</v>
      </c>
      <c r="H158" s="24">
        <v>451225</v>
      </c>
      <c r="I158" s="24" t="str">
        <f t="shared" si="14"/>
        <v/>
      </c>
      <c r="K158" s="24">
        <f>IF(J158&gt;900,_xlfn.XLOOKUP(ROUND(J158,0),'CM-VL-G-C-GL-B-T-ClassRimThickn'!$B$1:$B$112,'CM-VL-G-C-GL-B-T-ClassRimThickn'!$C$1:$C$112,0,1,1),J158)</f>
        <v>0</v>
      </c>
      <c r="L158" s="24">
        <v>87</v>
      </c>
      <c r="M158" s="24">
        <f>IF(L158&gt;900,_xlfn.XLOOKUP(ROUND(L158,0),'CM-VL-G-C-GL-B-T-ClassRimThickn'!$B$1:$B$112,'CM-VL-G-C-GL-B-T-ClassRimThickn'!$C$1:$C$112,0,1,1),L158)</f>
        <v>87</v>
      </c>
      <c r="N158" s="24">
        <v>87</v>
      </c>
      <c r="O158" s="24">
        <f>IF(N158&gt;900,_xlfn.XLOOKUP(ROUND(N158,0),'CM-VL-G-C-GL-B-T-ClassRimThickn'!$B$1:$B$112,'CM-VL-G-C-GL-B-T-ClassRimThickn'!$C$1:$C$112,0,1,1),N158)</f>
        <v>87</v>
      </c>
      <c r="P158" s="24">
        <v>86</v>
      </c>
      <c r="Q158" s="24">
        <f>IF(P158&gt;900,_xlfn.XLOOKUP(ROUND(P158,0),'CM-VL-G-C-GL-B-T-ClassRimThickn'!$B$1:$B$112,'CM-VL-G-C-GL-B-T-ClassRimThickn'!$C$1:$C$112,0,1,1),P158)</f>
        <v>86</v>
      </c>
      <c r="S158" s="24">
        <f>IF(R158&gt;900,_xlfn.XLOOKUP(ROUND(R158,0),'CM-VL-G-C-GL-B-T-ClassRimThickn'!$B$1:$B$112,'CM-VL-G-C-GL-B-T-ClassRimThickn'!$C$1:$C$112,0,1,1),R158)</f>
        <v>0</v>
      </c>
      <c r="T158" s="24">
        <v>86</v>
      </c>
      <c r="U158" s="24">
        <f>IF(T158&gt;900,_xlfn.XLOOKUP(ROUND(T158,0),'CM-VL-G-C-GL-B-T-ClassRimThickn'!$B$1:$B$112,'CM-VL-G-C-GL-B-T-ClassRimThickn'!$C$1:$C$112,0,1,1),T158)</f>
        <v>86</v>
      </c>
      <c r="V158" s="24">
        <v>87</v>
      </c>
      <c r="W158" s="24">
        <f>IF(V158&gt;900,_xlfn.XLOOKUP(ROUND(V158,0),'CM-VL-G-C-GL-B-T-ClassRimThickn'!$B$1:$B$112,'CM-VL-G-C-GL-B-T-ClassRimThickn'!$C$1:$C$112,0,1,1),V158)</f>
        <v>87</v>
      </c>
      <c r="X158" s="24">
        <v>87</v>
      </c>
      <c r="Y158" s="24">
        <f>IF(X158&gt;900,_xlfn.XLOOKUP(ROUND(X158,0),'CM-VL-G-C-GL-B-T-ClassRimThickn'!$B$1:$B$112,'CM-VL-G-C-GL-B-T-ClassRimThickn'!$C$1:$C$112,0,1,1),X158)</f>
        <v>87</v>
      </c>
      <c r="Z158" s="24">
        <v>87</v>
      </c>
      <c r="AA158" s="24">
        <f>IF(Z158&gt;900,_xlfn.XLOOKUP(ROUND(Z158,0),'CM-VL-G-C-GL-B-T-ClassRimThickn'!$B$1:$B$112,'CM-VL-G-C-GL-B-T-ClassRimThickn'!$C$1:$C$112,0,1,1),Z158)</f>
        <v>87</v>
      </c>
      <c r="AB158" s="24">
        <v>87</v>
      </c>
      <c r="AC158" s="24">
        <f>IF(AB158&gt;900,_xlfn.XLOOKUP(ROUND(AB158,0),'CM-VL-G-C-GL-B-T-ClassRimThickn'!$B$1:$B$112,'CM-VL-G-C-GL-B-T-ClassRimThickn'!$C$1:$C$112,0,1,1),AB158)</f>
        <v>87</v>
      </c>
      <c r="AD158" s="24">
        <v>87</v>
      </c>
      <c r="AE158" s="24">
        <f>IF(AD158&gt;900,_xlfn.XLOOKUP(ROUND(AD158,0),'CM-VL-G-C-GL-B-T-ClassRimThickn'!$B$1:$B$112,'CM-VL-G-C-GL-B-T-ClassRimThickn'!$C$1:$C$112,0,1,1),AD158)</f>
        <v>87</v>
      </c>
      <c r="AF158" s="24">
        <v>87</v>
      </c>
      <c r="AG158" s="24">
        <f>IF(AF158&gt;900,_xlfn.XLOOKUP(ROUND(AF158,0),'CM-VL-G-C-GL-B-T-ClassRimThickn'!$B$1:$B$112,'CM-VL-G-C-GL-B-T-ClassRimThickn'!$C$1:$C$112,0,1,1),AF158)</f>
        <v>87</v>
      </c>
      <c r="AH158" s="24">
        <v>30</v>
      </c>
      <c r="AI158" s="24">
        <v>30</v>
      </c>
      <c r="AJ158" s="24">
        <v>30</v>
      </c>
      <c r="AK158" s="24">
        <v>28</v>
      </c>
      <c r="AL158" s="24">
        <v>29</v>
      </c>
      <c r="AM158" s="24">
        <v>29</v>
      </c>
      <c r="AN158" s="24">
        <v>29</v>
      </c>
      <c r="AO158" s="24">
        <v>29</v>
      </c>
      <c r="AP158" s="24">
        <v>29</v>
      </c>
      <c r="AQ158" s="24">
        <v>29</v>
      </c>
      <c r="AR158" s="24">
        <v>29</v>
      </c>
      <c r="AS158" s="24">
        <v>29</v>
      </c>
      <c r="AT158" s="24">
        <v>29</v>
      </c>
      <c r="AU158" s="24">
        <v>28</v>
      </c>
      <c r="AV158" s="24">
        <v>29</v>
      </c>
      <c r="AW158" s="24">
        <v>28</v>
      </c>
      <c r="AX158" s="24">
        <v>28</v>
      </c>
      <c r="AY158" s="24">
        <v>28</v>
      </c>
      <c r="AZ158" s="24">
        <v>28</v>
      </c>
      <c r="BA158" s="24">
        <v>28</v>
      </c>
      <c r="BB158" s="24">
        <v>28</v>
      </c>
      <c r="BC158" s="24">
        <v>28</v>
      </c>
      <c r="BD158" s="24">
        <v>28</v>
      </c>
      <c r="BE158" s="24">
        <v>28</v>
      </c>
      <c r="BF158" s="24">
        <v>0</v>
      </c>
      <c r="BG158" s="24">
        <v>0</v>
      </c>
      <c r="BH158" s="24">
        <v>0</v>
      </c>
      <c r="BI158" s="24">
        <v>0</v>
      </c>
      <c r="BJ158" s="24">
        <v>0</v>
      </c>
      <c r="BL158" s="24">
        <v>0</v>
      </c>
      <c r="BM158" s="24">
        <v>0</v>
      </c>
      <c r="BN158" s="24">
        <v>0</v>
      </c>
      <c r="BO158" s="24">
        <v>0</v>
      </c>
      <c r="BP158" s="24">
        <v>0</v>
      </c>
      <c r="BQ158" s="24">
        <v>0</v>
      </c>
      <c r="BR158" s="24">
        <v>0</v>
      </c>
      <c r="BS158" s="24">
        <v>0</v>
      </c>
      <c r="BT158" s="24">
        <v>0</v>
      </c>
      <c r="BU158" s="24">
        <v>0</v>
      </c>
      <c r="BV158" s="24">
        <v>0</v>
      </c>
      <c r="BW158" s="24">
        <v>0</v>
      </c>
      <c r="BX158" s="24">
        <v>0</v>
      </c>
      <c r="BY158" s="24">
        <v>0</v>
      </c>
      <c r="BZ158" s="24">
        <v>0</v>
      </c>
      <c r="CA158" s="24">
        <v>0</v>
      </c>
      <c r="CB158" s="24">
        <v>0</v>
      </c>
      <c r="CD158" s="24">
        <v>128</v>
      </c>
      <c r="CE158" s="24">
        <v>120</v>
      </c>
      <c r="CF158" s="24">
        <v>120</v>
      </c>
      <c r="CG158" s="24">
        <v>120</v>
      </c>
      <c r="CH158" s="24">
        <v>124</v>
      </c>
      <c r="CI158" s="24">
        <v>124</v>
      </c>
      <c r="CO158" s="34">
        <f t="shared" si="13"/>
        <v>451225</v>
      </c>
    </row>
    <row r="159" spans="1:93" ht="15" hidden="1">
      <c r="A159" s="23" t="s">
        <v>117</v>
      </c>
      <c r="B159" s="52">
        <v>41752</v>
      </c>
      <c r="C159" s="25" t="str">
        <f t="shared" si="11"/>
        <v/>
      </c>
      <c r="G159" s="24">
        <f t="shared" si="12"/>
        <v>28</v>
      </c>
      <c r="H159" s="24">
        <v>455972</v>
      </c>
      <c r="I159" s="24" t="str">
        <f t="shared" si="14"/>
        <v/>
      </c>
      <c r="K159" s="24">
        <f>IF(J159&gt;900,_xlfn.XLOOKUP(ROUND(J159,0),'CM-VL-G-C-GL-B-T-ClassRimThickn'!$B$1:$B$112,'CM-VL-G-C-GL-B-T-ClassRimThickn'!$C$1:$C$112,0,1,1),J159)</f>
        <v>0</v>
      </c>
      <c r="L159" s="24">
        <v>90</v>
      </c>
      <c r="M159" s="24">
        <f>IF(L159&gt;900,_xlfn.XLOOKUP(ROUND(L159,0),'CM-VL-G-C-GL-B-T-ClassRimThickn'!$B$1:$B$112,'CM-VL-G-C-GL-B-T-ClassRimThickn'!$C$1:$C$112,0,1,1),L159)</f>
        <v>90</v>
      </c>
      <c r="N159" s="24">
        <v>90</v>
      </c>
      <c r="O159" s="24">
        <f>IF(N159&gt;900,_xlfn.XLOOKUP(ROUND(N159,0),'CM-VL-G-C-GL-B-T-ClassRimThickn'!$B$1:$B$112,'CM-VL-G-C-GL-B-T-ClassRimThickn'!$C$1:$C$112,0,1,1),N159)</f>
        <v>90</v>
      </c>
      <c r="P159" s="24">
        <v>90</v>
      </c>
      <c r="Q159" s="24">
        <f>IF(P159&gt;900,_xlfn.XLOOKUP(ROUND(P159,0),'CM-VL-G-C-GL-B-T-ClassRimThickn'!$B$1:$B$112,'CM-VL-G-C-GL-B-T-ClassRimThickn'!$C$1:$C$112,0,1,1),P159)</f>
        <v>90</v>
      </c>
      <c r="S159" s="24">
        <f>IF(R159&gt;900,_xlfn.XLOOKUP(ROUND(R159,0),'CM-VL-G-C-GL-B-T-ClassRimThickn'!$B$1:$B$112,'CM-VL-G-C-GL-B-T-ClassRimThickn'!$C$1:$C$112,0,1,1),R159)</f>
        <v>0</v>
      </c>
      <c r="T159" s="24">
        <v>90</v>
      </c>
      <c r="U159" s="24">
        <f>IF(T159&gt;900,_xlfn.XLOOKUP(ROUND(T159,0),'CM-VL-G-C-GL-B-T-ClassRimThickn'!$B$1:$B$112,'CM-VL-G-C-GL-B-T-ClassRimThickn'!$C$1:$C$112,0,1,1),T159)</f>
        <v>90</v>
      </c>
      <c r="V159" s="24">
        <v>89</v>
      </c>
      <c r="W159" s="24">
        <f>IF(V159&gt;900,_xlfn.XLOOKUP(ROUND(V159,0),'CM-VL-G-C-GL-B-T-ClassRimThickn'!$B$1:$B$112,'CM-VL-G-C-GL-B-T-ClassRimThickn'!$C$1:$C$112,0,1,1),V159)</f>
        <v>89</v>
      </c>
      <c r="X159" s="24">
        <v>89</v>
      </c>
      <c r="Y159" s="24">
        <f>IF(X159&gt;900,_xlfn.XLOOKUP(ROUND(X159,0),'CM-VL-G-C-GL-B-T-ClassRimThickn'!$B$1:$B$112,'CM-VL-G-C-GL-B-T-ClassRimThickn'!$C$1:$C$112,0,1,1),X159)</f>
        <v>89</v>
      </c>
      <c r="Z159" s="24">
        <v>90</v>
      </c>
      <c r="AA159" s="24">
        <f>IF(Z159&gt;900,_xlfn.XLOOKUP(ROUND(Z159,0),'CM-VL-G-C-GL-B-T-ClassRimThickn'!$B$1:$B$112,'CM-VL-G-C-GL-B-T-ClassRimThickn'!$C$1:$C$112,0,1,1),Z159)</f>
        <v>90</v>
      </c>
      <c r="AB159" s="24">
        <v>90</v>
      </c>
      <c r="AC159" s="24">
        <f>IF(AB159&gt;900,_xlfn.XLOOKUP(ROUND(AB159,0),'CM-VL-G-C-GL-B-T-ClassRimThickn'!$B$1:$B$112,'CM-VL-G-C-GL-B-T-ClassRimThickn'!$C$1:$C$112,0,1,1),AB159)</f>
        <v>90</v>
      </c>
      <c r="AD159" s="24">
        <v>90</v>
      </c>
      <c r="AE159" s="24">
        <f>IF(AD159&gt;900,_xlfn.XLOOKUP(ROUND(AD159,0),'CM-VL-G-C-GL-B-T-ClassRimThickn'!$B$1:$B$112,'CM-VL-G-C-GL-B-T-ClassRimThickn'!$C$1:$C$112,0,1,1),AD159)</f>
        <v>90</v>
      </c>
      <c r="AF159" s="24">
        <v>90</v>
      </c>
      <c r="AG159" s="24">
        <f>IF(AF159&gt;900,_xlfn.XLOOKUP(ROUND(AF159,0),'CM-VL-G-C-GL-B-T-ClassRimThickn'!$B$1:$B$112,'CM-VL-G-C-GL-B-T-ClassRimThickn'!$C$1:$C$112,0,1,1),AF159)</f>
        <v>90</v>
      </c>
      <c r="AH159" s="24">
        <v>28</v>
      </c>
      <c r="AI159" s="24">
        <v>29</v>
      </c>
      <c r="AJ159" s="24">
        <v>30</v>
      </c>
      <c r="AK159" s="24">
        <v>28</v>
      </c>
      <c r="AL159" s="24">
        <v>29</v>
      </c>
      <c r="AM159" s="24">
        <v>29.5</v>
      </c>
      <c r="AN159" s="24">
        <v>28.5</v>
      </c>
      <c r="AO159" s="24">
        <v>29</v>
      </c>
      <c r="AP159" s="24">
        <v>30</v>
      </c>
      <c r="AQ159" s="24">
        <v>28</v>
      </c>
      <c r="AR159" s="24">
        <v>29</v>
      </c>
      <c r="AS159" s="24">
        <v>29.5</v>
      </c>
      <c r="AT159" s="24">
        <v>28</v>
      </c>
      <c r="AU159" s="24">
        <v>28</v>
      </c>
      <c r="AV159" s="24">
        <v>28</v>
      </c>
      <c r="AW159" s="24">
        <v>28</v>
      </c>
      <c r="AX159" s="24">
        <v>28</v>
      </c>
      <c r="AY159" s="24">
        <v>28</v>
      </c>
      <c r="AZ159" s="24">
        <v>28</v>
      </c>
      <c r="BA159" s="24">
        <v>28</v>
      </c>
      <c r="BB159" s="24">
        <v>28</v>
      </c>
      <c r="BC159" s="24">
        <v>28</v>
      </c>
      <c r="BD159" s="24">
        <v>28</v>
      </c>
      <c r="BE159" s="24">
        <v>28</v>
      </c>
      <c r="BF159" s="24">
        <v>0</v>
      </c>
      <c r="BG159" s="24">
        <v>0</v>
      </c>
      <c r="BH159" s="24">
        <v>0</v>
      </c>
      <c r="BI159" s="24">
        <v>0</v>
      </c>
      <c r="BJ159" s="24">
        <v>0</v>
      </c>
      <c r="BL159" s="24">
        <v>0</v>
      </c>
      <c r="BM159" s="24">
        <v>0</v>
      </c>
      <c r="BN159" s="24">
        <v>0</v>
      </c>
      <c r="BO159" s="24">
        <v>0</v>
      </c>
      <c r="BP159" s="24">
        <v>0</v>
      </c>
      <c r="BQ159" s="24">
        <v>0</v>
      </c>
      <c r="BR159" s="24">
        <v>0</v>
      </c>
      <c r="BS159" s="24">
        <v>0</v>
      </c>
      <c r="BT159" s="24">
        <v>0</v>
      </c>
      <c r="BU159" s="24">
        <v>0</v>
      </c>
      <c r="BV159" s="24">
        <v>0</v>
      </c>
      <c r="BW159" s="24">
        <v>0</v>
      </c>
      <c r="BX159" s="24">
        <v>0</v>
      </c>
      <c r="BY159" s="24">
        <v>0</v>
      </c>
      <c r="BZ159" s="24">
        <v>0</v>
      </c>
      <c r="CA159" s="24">
        <v>0</v>
      </c>
      <c r="CB159" s="24">
        <v>0</v>
      </c>
      <c r="CD159" s="24">
        <v>118</v>
      </c>
      <c r="CE159" s="24">
        <v>122</v>
      </c>
      <c r="CF159" s="24">
        <v>121</v>
      </c>
      <c r="CG159" s="24">
        <v>118</v>
      </c>
      <c r="CH159" s="24">
        <v>120</v>
      </c>
      <c r="CI159" s="24">
        <v>122</v>
      </c>
      <c r="CO159" s="34">
        <f t="shared" si="13"/>
        <v>455972</v>
      </c>
    </row>
    <row r="160" spans="1:93" ht="15" hidden="1">
      <c r="A160" s="23" t="s">
        <v>117</v>
      </c>
      <c r="B160" s="52">
        <v>41781</v>
      </c>
      <c r="C160" s="25" t="str">
        <f t="shared" si="11"/>
        <v/>
      </c>
      <c r="G160" s="24">
        <f t="shared" si="12"/>
        <v>29</v>
      </c>
      <c r="H160" s="24">
        <v>461155</v>
      </c>
      <c r="I160" s="24" t="str">
        <f t="shared" si="14"/>
        <v/>
      </c>
      <c r="K160" s="24">
        <f>IF(J160&gt;900,_xlfn.XLOOKUP(ROUND(J160,0),'CM-VL-G-C-GL-B-T-ClassRimThickn'!$B$1:$B$112,'CM-VL-G-C-GL-B-T-ClassRimThickn'!$C$1:$C$112,0,1,1),J160)</f>
        <v>0</v>
      </c>
      <c r="L160" s="24">
        <v>86</v>
      </c>
      <c r="M160" s="24">
        <f>IF(L160&gt;900,_xlfn.XLOOKUP(ROUND(L160,0),'CM-VL-G-C-GL-B-T-ClassRimThickn'!$B$1:$B$112,'CM-VL-G-C-GL-B-T-ClassRimThickn'!$C$1:$C$112,0,1,1),L160)</f>
        <v>86</v>
      </c>
      <c r="N160" s="24">
        <v>86</v>
      </c>
      <c r="O160" s="24">
        <f>IF(N160&gt;900,_xlfn.XLOOKUP(ROUND(N160,0),'CM-VL-G-C-GL-B-T-ClassRimThickn'!$B$1:$B$112,'CM-VL-G-C-GL-B-T-ClassRimThickn'!$C$1:$C$112,0,1,1),N160)</f>
        <v>86</v>
      </c>
      <c r="P160" s="24">
        <v>86</v>
      </c>
      <c r="Q160" s="24">
        <f>IF(P160&gt;900,_xlfn.XLOOKUP(ROUND(P160,0),'CM-VL-G-C-GL-B-T-ClassRimThickn'!$B$1:$B$112,'CM-VL-G-C-GL-B-T-ClassRimThickn'!$C$1:$C$112,0,1,1),P160)</f>
        <v>86</v>
      </c>
      <c r="S160" s="24">
        <f>IF(R160&gt;900,_xlfn.XLOOKUP(ROUND(R160,0),'CM-VL-G-C-GL-B-T-ClassRimThickn'!$B$1:$B$112,'CM-VL-G-C-GL-B-T-ClassRimThickn'!$C$1:$C$112,0,1,1),R160)</f>
        <v>0</v>
      </c>
      <c r="T160" s="24">
        <v>86</v>
      </c>
      <c r="U160" s="24">
        <f>IF(T160&gt;900,_xlfn.XLOOKUP(ROUND(T160,0),'CM-VL-G-C-GL-B-T-ClassRimThickn'!$B$1:$B$112,'CM-VL-G-C-GL-B-T-ClassRimThickn'!$C$1:$C$112,0,1,1),T160)</f>
        <v>86</v>
      </c>
      <c r="V160" s="24">
        <v>86</v>
      </c>
      <c r="W160" s="24">
        <f>IF(V160&gt;900,_xlfn.XLOOKUP(ROUND(V160,0),'CM-VL-G-C-GL-B-T-ClassRimThickn'!$B$1:$B$112,'CM-VL-G-C-GL-B-T-ClassRimThickn'!$C$1:$C$112,0,1,1),V160)</f>
        <v>86</v>
      </c>
      <c r="X160" s="24">
        <v>86</v>
      </c>
      <c r="Y160" s="24">
        <f>IF(X160&gt;900,_xlfn.XLOOKUP(ROUND(X160,0),'CM-VL-G-C-GL-B-T-ClassRimThickn'!$B$1:$B$112,'CM-VL-G-C-GL-B-T-ClassRimThickn'!$C$1:$C$112,0,1,1),X160)</f>
        <v>86</v>
      </c>
      <c r="Z160" s="24">
        <v>86</v>
      </c>
      <c r="AA160" s="24">
        <f>IF(Z160&gt;900,_xlfn.XLOOKUP(ROUND(Z160,0),'CM-VL-G-C-GL-B-T-ClassRimThickn'!$B$1:$B$112,'CM-VL-G-C-GL-B-T-ClassRimThickn'!$C$1:$C$112,0,1,1),Z160)</f>
        <v>86</v>
      </c>
      <c r="AB160" s="24">
        <v>86</v>
      </c>
      <c r="AC160" s="24">
        <f>IF(AB160&gt;900,_xlfn.XLOOKUP(ROUND(AB160,0),'CM-VL-G-C-GL-B-T-ClassRimThickn'!$B$1:$B$112,'CM-VL-G-C-GL-B-T-ClassRimThickn'!$C$1:$C$112,0,1,1),AB160)</f>
        <v>86</v>
      </c>
      <c r="AD160" s="24">
        <v>86</v>
      </c>
      <c r="AE160" s="24">
        <f>IF(AD160&gt;900,_xlfn.XLOOKUP(ROUND(AD160,0),'CM-VL-G-C-GL-B-T-ClassRimThickn'!$B$1:$B$112,'CM-VL-G-C-GL-B-T-ClassRimThickn'!$C$1:$C$112,0,1,1),AD160)</f>
        <v>86</v>
      </c>
      <c r="AF160" s="24">
        <v>86</v>
      </c>
      <c r="AG160" s="24">
        <f>IF(AF160&gt;900,_xlfn.XLOOKUP(ROUND(AF160,0),'CM-VL-G-C-GL-B-T-ClassRimThickn'!$B$1:$B$112,'CM-VL-G-C-GL-B-T-ClassRimThickn'!$C$1:$C$112,0,1,1),AF160)</f>
        <v>86</v>
      </c>
      <c r="AH160" s="24">
        <v>27.5</v>
      </c>
      <c r="AI160" s="24">
        <v>29</v>
      </c>
      <c r="AJ160" s="24">
        <v>30</v>
      </c>
      <c r="AK160" s="24">
        <v>28</v>
      </c>
      <c r="AL160" s="24">
        <v>28.5</v>
      </c>
      <c r="AM160" s="24">
        <v>30</v>
      </c>
      <c r="AN160" s="24">
        <v>28</v>
      </c>
      <c r="AO160" s="24">
        <v>29</v>
      </c>
      <c r="AP160" s="24">
        <v>30</v>
      </c>
      <c r="AQ160" s="24">
        <v>27</v>
      </c>
      <c r="AR160" s="24">
        <v>29</v>
      </c>
      <c r="AS160" s="24">
        <v>29.5</v>
      </c>
      <c r="AT160" s="24">
        <v>29</v>
      </c>
      <c r="AU160" s="24">
        <v>28</v>
      </c>
      <c r="AV160" s="24">
        <v>28.5</v>
      </c>
      <c r="AW160" s="24">
        <v>28</v>
      </c>
      <c r="AX160" s="24">
        <v>29</v>
      </c>
      <c r="AY160" s="24">
        <v>28.5</v>
      </c>
      <c r="AZ160" s="24">
        <v>29</v>
      </c>
      <c r="BA160" s="24">
        <v>29</v>
      </c>
      <c r="BB160" s="24">
        <v>28</v>
      </c>
      <c r="BC160" s="24">
        <v>29</v>
      </c>
      <c r="BD160" s="24">
        <v>28</v>
      </c>
      <c r="BE160" s="24">
        <v>28</v>
      </c>
      <c r="BF160" s="24">
        <v>0.5</v>
      </c>
      <c r="BG160" s="24">
        <v>0.5</v>
      </c>
      <c r="BH160" s="24">
        <v>0.5</v>
      </c>
      <c r="BI160" s="24">
        <v>0.5</v>
      </c>
      <c r="BJ160" s="24">
        <v>0.5</v>
      </c>
      <c r="BL160" s="24">
        <v>0.5</v>
      </c>
      <c r="BM160" s="24">
        <v>0.5</v>
      </c>
      <c r="BN160" s="24">
        <v>0.5</v>
      </c>
      <c r="BO160" s="24">
        <v>0.5</v>
      </c>
      <c r="BP160" s="24">
        <v>0.5</v>
      </c>
      <c r="BQ160" s="24">
        <v>0.5</v>
      </c>
      <c r="BR160" s="24">
        <v>0</v>
      </c>
      <c r="BS160" s="24">
        <v>0</v>
      </c>
      <c r="BT160" s="24">
        <v>0</v>
      </c>
      <c r="BU160" s="24">
        <v>0</v>
      </c>
      <c r="BV160" s="24">
        <v>0</v>
      </c>
      <c r="BW160" s="24">
        <v>0</v>
      </c>
      <c r="BX160" s="24">
        <v>0</v>
      </c>
      <c r="BY160" s="24">
        <v>0</v>
      </c>
      <c r="BZ160" s="24">
        <v>0</v>
      </c>
      <c r="CA160" s="24">
        <v>0</v>
      </c>
      <c r="CB160" s="24">
        <v>0</v>
      </c>
      <c r="CD160" s="24">
        <v>120</v>
      </c>
      <c r="CE160" s="24">
        <v>120</v>
      </c>
      <c r="CF160" s="24">
        <v>125</v>
      </c>
      <c r="CG160" s="24">
        <v>110</v>
      </c>
      <c r="CH160" s="24">
        <v>120</v>
      </c>
      <c r="CI160" s="24">
        <v>115</v>
      </c>
      <c r="CO160" s="34">
        <f t="shared" si="13"/>
        <v>461155</v>
      </c>
    </row>
    <row r="161" spans="1:93" ht="15" hidden="1">
      <c r="A161" s="23" t="s">
        <v>117</v>
      </c>
      <c r="B161" s="52">
        <v>41807</v>
      </c>
      <c r="C161" s="25" t="str">
        <f t="shared" si="11"/>
        <v/>
      </c>
      <c r="G161" s="24">
        <f t="shared" si="12"/>
        <v>26</v>
      </c>
      <c r="H161" s="24">
        <v>467121</v>
      </c>
      <c r="I161" s="24" t="str">
        <f t="shared" si="14"/>
        <v/>
      </c>
      <c r="K161" s="24">
        <f>IF(J161&gt;900,_xlfn.XLOOKUP(ROUND(J161,0),'CM-VL-G-C-GL-B-T-ClassRimThickn'!$B$1:$B$112,'CM-VL-G-C-GL-B-T-ClassRimThickn'!$C$1:$C$112,0,1,1),J161)</f>
        <v>0</v>
      </c>
      <c r="L161" s="24">
        <v>90</v>
      </c>
      <c r="M161" s="24">
        <f>IF(L161&gt;900,_xlfn.XLOOKUP(ROUND(L161,0),'CM-VL-G-C-GL-B-T-ClassRimThickn'!$B$1:$B$112,'CM-VL-G-C-GL-B-T-ClassRimThickn'!$C$1:$C$112,0,1,1),L161)</f>
        <v>90</v>
      </c>
      <c r="N161" s="24">
        <v>90</v>
      </c>
      <c r="O161" s="24">
        <f>IF(N161&gt;900,_xlfn.XLOOKUP(ROUND(N161,0),'CM-VL-G-C-GL-B-T-ClassRimThickn'!$B$1:$B$112,'CM-VL-G-C-GL-B-T-ClassRimThickn'!$C$1:$C$112,0,1,1),N161)</f>
        <v>90</v>
      </c>
      <c r="P161" s="24">
        <v>90</v>
      </c>
      <c r="Q161" s="24">
        <f>IF(P161&gt;900,_xlfn.XLOOKUP(ROUND(P161,0),'CM-VL-G-C-GL-B-T-ClassRimThickn'!$B$1:$B$112,'CM-VL-G-C-GL-B-T-ClassRimThickn'!$C$1:$C$112,0,1,1),P161)</f>
        <v>90</v>
      </c>
      <c r="S161" s="24">
        <f>IF(R161&gt;900,_xlfn.XLOOKUP(ROUND(R161,0),'CM-VL-G-C-GL-B-T-ClassRimThickn'!$B$1:$B$112,'CM-VL-G-C-GL-B-T-ClassRimThickn'!$C$1:$C$112,0,1,1),R161)</f>
        <v>0</v>
      </c>
      <c r="T161" s="24">
        <v>90</v>
      </c>
      <c r="U161" s="24">
        <f>IF(T161&gt;900,_xlfn.XLOOKUP(ROUND(T161,0),'CM-VL-G-C-GL-B-T-ClassRimThickn'!$B$1:$B$112,'CM-VL-G-C-GL-B-T-ClassRimThickn'!$C$1:$C$112,0,1,1),T161)</f>
        <v>90</v>
      </c>
      <c r="V161" s="24">
        <v>90</v>
      </c>
      <c r="W161" s="24">
        <f>IF(V161&gt;900,_xlfn.XLOOKUP(ROUND(V161,0),'CM-VL-G-C-GL-B-T-ClassRimThickn'!$B$1:$B$112,'CM-VL-G-C-GL-B-T-ClassRimThickn'!$C$1:$C$112,0,1,1),V161)</f>
        <v>90</v>
      </c>
      <c r="X161" s="24">
        <v>90</v>
      </c>
      <c r="Y161" s="24">
        <f>IF(X161&gt;900,_xlfn.XLOOKUP(ROUND(X161,0),'CM-VL-G-C-GL-B-T-ClassRimThickn'!$B$1:$B$112,'CM-VL-G-C-GL-B-T-ClassRimThickn'!$C$1:$C$112,0,1,1),X161)</f>
        <v>90</v>
      </c>
      <c r="Z161" s="24">
        <v>90</v>
      </c>
      <c r="AA161" s="24">
        <f>IF(Z161&gt;900,_xlfn.XLOOKUP(ROUND(Z161,0),'CM-VL-G-C-GL-B-T-ClassRimThickn'!$B$1:$B$112,'CM-VL-G-C-GL-B-T-ClassRimThickn'!$C$1:$C$112,0,1,1),Z161)</f>
        <v>90</v>
      </c>
      <c r="AB161" s="24">
        <v>90</v>
      </c>
      <c r="AC161" s="24">
        <f>IF(AB161&gt;900,_xlfn.XLOOKUP(ROUND(AB161,0),'CM-VL-G-C-GL-B-T-ClassRimThickn'!$B$1:$B$112,'CM-VL-G-C-GL-B-T-ClassRimThickn'!$C$1:$C$112,0,1,1),AB161)</f>
        <v>90</v>
      </c>
      <c r="AD161" s="24">
        <v>90</v>
      </c>
      <c r="AE161" s="24">
        <f>IF(AD161&gt;900,_xlfn.XLOOKUP(ROUND(AD161,0),'CM-VL-G-C-GL-B-T-ClassRimThickn'!$B$1:$B$112,'CM-VL-G-C-GL-B-T-ClassRimThickn'!$C$1:$C$112,0,1,1),AD161)</f>
        <v>90</v>
      </c>
      <c r="AF161" s="24">
        <v>90</v>
      </c>
      <c r="AG161" s="24">
        <f>IF(AF161&gt;900,_xlfn.XLOOKUP(ROUND(AF161,0),'CM-VL-G-C-GL-B-T-ClassRimThickn'!$B$1:$B$112,'CM-VL-G-C-GL-B-T-ClassRimThickn'!$C$1:$C$112,0,1,1),AF161)</f>
        <v>90</v>
      </c>
      <c r="AH161" s="24">
        <v>27.5</v>
      </c>
      <c r="AI161" s="24">
        <v>29</v>
      </c>
      <c r="AJ161" s="24">
        <v>28</v>
      </c>
      <c r="AK161" s="24">
        <v>27</v>
      </c>
      <c r="AL161" s="24">
        <v>28</v>
      </c>
      <c r="AM161" s="24">
        <v>29</v>
      </c>
      <c r="AN161" s="24">
        <v>27.5</v>
      </c>
      <c r="AO161" s="24">
        <v>28</v>
      </c>
      <c r="AP161" s="24">
        <v>28.5</v>
      </c>
      <c r="AQ161" s="24">
        <v>27</v>
      </c>
      <c r="AR161" s="24">
        <v>28</v>
      </c>
      <c r="AS161" s="24">
        <v>28</v>
      </c>
      <c r="AT161" s="24">
        <v>29</v>
      </c>
      <c r="AU161" s="24">
        <v>28.5</v>
      </c>
      <c r="AV161" s="24">
        <v>28</v>
      </c>
      <c r="AW161" s="24">
        <v>28</v>
      </c>
      <c r="AX161" s="24">
        <v>28</v>
      </c>
      <c r="AY161" s="24">
        <v>28</v>
      </c>
      <c r="AZ161" s="24">
        <v>28</v>
      </c>
      <c r="BA161" s="24">
        <v>28</v>
      </c>
      <c r="BB161" s="24">
        <v>28</v>
      </c>
      <c r="BC161" s="24">
        <v>28</v>
      </c>
      <c r="BD161" s="24">
        <v>28</v>
      </c>
      <c r="BE161" s="24">
        <v>28</v>
      </c>
      <c r="BF161" s="24">
        <v>0</v>
      </c>
      <c r="BG161" s="24">
        <v>0</v>
      </c>
      <c r="BH161" s="24">
        <v>0</v>
      </c>
      <c r="BI161" s="24">
        <v>0</v>
      </c>
      <c r="BJ161" s="24">
        <v>0</v>
      </c>
      <c r="BL161" s="24">
        <v>0</v>
      </c>
      <c r="BM161" s="24">
        <v>0</v>
      </c>
      <c r="BN161" s="24">
        <v>0</v>
      </c>
      <c r="BO161" s="24">
        <v>0</v>
      </c>
      <c r="BP161" s="24">
        <v>0</v>
      </c>
      <c r="BQ161" s="24">
        <v>0</v>
      </c>
      <c r="BR161" s="24">
        <v>0</v>
      </c>
      <c r="BS161" s="24">
        <v>0</v>
      </c>
      <c r="BT161" s="24">
        <v>0</v>
      </c>
      <c r="BU161" s="24">
        <v>0</v>
      </c>
      <c r="BV161" s="24">
        <v>0</v>
      </c>
      <c r="BW161" s="24">
        <v>0</v>
      </c>
      <c r="BX161" s="24">
        <v>0</v>
      </c>
      <c r="BY161" s="24">
        <v>0</v>
      </c>
      <c r="BZ161" s="24">
        <v>0</v>
      </c>
      <c r="CA161" s="24">
        <v>0</v>
      </c>
      <c r="CB161" s="24">
        <v>0</v>
      </c>
      <c r="CD161" s="24">
        <v>106</v>
      </c>
      <c r="CE161" s="24">
        <v>120</v>
      </c>
      <c r="CF161" s="24">
        <v>120</v>
      </c>
      <c r="CG161" s="24">
        <v>120</v>
      </c>
      <c r="CH161" s="24">
        <v>120</v>
      </c>
      <c r="CI161" s="24">
        <v>115</v>
      </c>
      <c r="CO161" s="34">
        <f t="shared" si="13"/>
        <v>467121</v>
      </c>
    </row>
    <row r="162" spans="1:93" ht="15" hidden="1">
      <c r="A162" s="23" t="s">
        <v>117</v>
      </c>
      <c r="B162" s="52">
        <v>41836</v>
      </c>
      <c r="C162" s="25" t="str">
        <f t="shared" si="11"/>
        <v/>
      </c>
      <c r="G162" s="24">
        <f t="shared" si="12"/>
        <v>29</v>
      </c>
      <c r="H162" s="30">
        <f>(H163-H161)/(G162+G163)*G162+H161</f>
        <v>476182</v>
      </c>
      <c r="I162" s="24" t="str">
        <f t="shared" si="14"/>
        <v/>
      </c>
      <c r="K162" s="24">
        <f>IF(J162&gt;900,_xlfn.XLOOKUP(ROUND(J162,0),'CM-VL-G-C-GL-B-T-ClassRimThickn'!$B$1:$B$112,'CM-VL-G-C-GL-B-T-ClassRimThickn'!$C$1:$C$112,0,1,1),J162)</f>
        <v>0</v>
      </c>
      <c r="L162" s="24">
        <v>87</v>
      </c>
      <c r="M162" s="24">
        <f>IF(L162&gt;900,_xlfn.XLOOKUP(ROUND(L162,0),'CM-VL-G-C-GL-B-T-ClassRimThickn'!$B$1:$B$112,'CM-VL-G-C-GL-B-T-ClassRimThickn'!$C$1:$C$112,0,1,1),L162)</f>
        <v>87</v>
      </c>
      <c r="N162" s="24">
        <v>87</v>
      </c>
      <c r="O162" s="24">
        <f>IF(N162&gt;900,_xlfn.XLOOKUP(ROUND(N162,0),'CM-VL-G-C-GL-B-T-ClassRimThickn'!$B$1:$B$112,'CM-VL-G-C-GL-B-T-ClassRimThickn'!$C$1:$C$112,0,1,1),N162)</f>
        <v>87</v>
      </c>
      <c r="P162" s="24">
        <v>87</v>
      </c>
      <c r="Q162" s="24">
        <f>IF(P162&gt;900,_xlfn.XLOOKUP(ROUND(P162,0),'CM-VL-G-C-GL-B-T-ClassRimThickn'!$B$1:$B$112,'CM-VL-G-C-GL-B-T-ClassRimThickn'!$C$1:$C$112,0,1,1),P162)</f>
        <v>87</v>
      </c>
      <c r="S162" s="24">
        <f>IF(R162&gt;900,_xlfn.XLOOKUP(ROUND(R162,0),'CM-VL-G-C-GL-B-T-ClassRimThickn'!$B$1:$B$112,'CM-VL-G-C-GL-B-T-ClassRimThickn'!$C$1:$C$112,0,1,1),R162)</f>
        <v>0</v>
      </c>
      <c r="T162" s="24">
        <v>87</v>
      </c>
      <c r="U162" s="24">
        <f>IF(T162&gt;900,_xlfn.XLOOKUP(ROUND(T162,0),'CM-VL-G-C-GL-B-T-ClassRimThickn'!$B$1:$B$112,'CM-VL-G-C-GL-B-T-ClassRimThickn'!$C$1:$C$112,0,1,1),T162)</f>
        <v>87</v>
      </c>
      <c r="V162" s="24">
        <v>87</v>
      </c>
      <c r="W162" s="24">
        <f>IF(V162&gt;900,_xlfn.XLOOKUP(ROUND(V162,0),'CM-VL-G-C-GL-B-T-ClassRimThickn'!$B$1:$B$112,'CM-VL-G-C-GL-B-T-ClassRimThickn'!$C$1:$C$112,0,1,1),V162)</f>
        <v>87</v>
      </c>
      <c r="X162" s="24">
        <v>87</v>
      </c>
      <c r="Y162" s="24">
        <f>IF(X162&gt;900,_xlfn.XLOOKUP(ROUND(X162,0),'CM-VL-G-C-GL-B-T-ClassRimThickn'!$B$1:$B$112,'CM-VL-G-C-GL-B-T-ClassRimThickn'!$C$1:$C$112,0,1,1),X162)</f>
        <v>87</v>
      </c>
      <c r="Z162" s="24">
        <v>87</v>
      </c>
      <c r="AA162" s="24">
        <f>IF(Z162&gt;900,_xlfn.XLOOKUP(ROUND(Z162,0),'CM-VL-G-C-GL-B-T-ClassRimThickn'!$B$1:$B$112,'CM-VL-G-C-GL-B-T-ClassRimThickn'!$C$1:$C$112,0,1,1),Z162)</f>
        <v>87</v>
      </c>
      <c r="AB162" s="24">
        <v>87</v>
      </c>
      <c r="AC162" s="24">
        <f>IF(AB162&gt;900,_xlfn.XLOOKUP(ROUND(AB162,0),'CM-VL-G-C-GL-B-T-ClassRimThickn'!$B$1:$B$112,'CM-VL-G-C-GL-B-T-ClassRimThickn'!$C$1:$C$112,0,1,1),AB162)</f>
        <v>87</v>
      </c>
      <c r="AD162" s="24">
        <v>87</v>
      </c>
      <c r="AE162" s="24">
        <f>IF(AD162&gt;900,_xlfn.XLOOKUP(ROUND(AD162,0),'CM-VL-G-C-GL-B-T-ClassRimThickn'!$B$1:$B$112,'CM-VL-G-C-GL-B-T-ClassRimThickn'!$C$1:$C$112,0,1,1),AD162)</f>
        <v>87</v>
      </c>
      <c r="AF162" s="24">
        <v>87</v>
      </c>
      <c r="AG162" s="24">
        <f>IF(AF162&gt;900,_xlfn.XLOOKUP(ROUND(AF162,0),'CM-VL-G-C-GL-B-T-ClassRimThickn'!$B$1:$B$112,'CM-VL-G-C-GL-B-T-ClassRimThickn'!$C$1:$C$112,0,1,1),AF162)</f>
        <v>87</v>
      </c>
      <c r="AH162" s="24">
        <v>28</v>
      </c>
      <c r="AI162" s="24">
        <v>28</v>
      </c>
      <c r="AJ162" s="24">
        <v>28</v>
      </c>
      <c r="AK162" s="24">
        <v>26</v>
      </c>
      <c r="AL162" s="24">
        <v>27</v>
      </c>
      <c r="AM162" s="24">
        <v>28</v>
      </c>
      <c r="AN162" s="24">
        <v>27</v>
      </c>
      <c r="AO162" s="24">
        <v>28</v>
      </c>
      <c r="AP162" s="24">
        <v>28</v>
      </c>
      <c r="AQ162" s="24">
        <v>25</v>
      </c>
      <c r="AR162" s="24">
        <v>27</v>
      </c>
      <c r="AS162" s="24">
        <v>28</v>
      </c>
      <c r="AT162" s="24">
        <v>28</v>
      </c>
      <c r="AU162" s="24">
        <v>28</v>
      </c>
      <c r="AV162" s="24">
        <v>28</v>
      </c>
      <c r="AW162" s="24">
        <v>28</v>
      </c>
      <c r="AX162" s="24">
        <v>28</v>
      </c>
      <c r="AY162" s="24">
        <v>28</v>
      </c>
      <c r="AZ162" s="24">
        <v>28</v>
      </c>
      <c r="BA162" s="24">
        <v>28</v>
      </c>
      <c r="BB162" s="24">
        <v>28</v>
      </c>
      <c r="BC162" s="24">
        <v>28</v>
      </c>
      <c r="BD162" s="24">
        <v>28</v>
      </c>
      <c r="BE162" s="24">
        <v>28</v>
      </c>
      <c r="BF162" s="24">
        <v>0</v>
      </c>
      <c r="BG162" s="24">
        <v>0</v>
      </c>
      <c r="BH162" s="24">
        <v>0</v>
      </c>
      <c r="BI162" s="24">
        <v>0</v>
      </c>
      <c r="BJ162" s="24">
        <v>0</v>
      </c>
      <c r="BL162" s="24">
        <v>0.5</v>
      </c>
      <c r="BM162" s="24">
        <v>0</v>
      </c>
      <c r="BN162" s="24">
        <v>0</v>
      </c>
      <c r="BO162" s="24">
        <v>0</v>
      </c>
      <c r="BP162" s="24">
        <v>0</v>
      </c>
      <c r="BQ162" s="24">
        <v>0</v>
      </c>
      <c r="BR162" s="24">
        <v>0</v>
      </c>
      <c r="BS162" s="24">
        <v>0</v>
      </c>
      <c r="BT162" s="24">
        <v>0</v>
      </c>
      <c r="BU162" s="24">
        <v>0</v>
      </c>
      <c r="BV162" s="24">
        <v>0</v>
      </c>
      <c r="BW162" s="24">
        <v>0</v>
      </c>
      <c r="BX162" s="24">
        <v>0</v>
      </c>
      <c r="BY162" s="24">
        <v>0</v>
      </c>
      <c r="BZ162" s="24">
        <v>0</v>
      </c>
      <c r="CA162" s="24">
        <v>0</v>
      </c>
      <c r="CB162" s="24">
        <v>0</v>
      </c>
      <c r="CD162" s="24">
        <v>120</v>
      </c>
      <c r="CE162" s="24">
        <v>121</v>
      </c>
      <c r="CF162" s="24">
        <v>120</v>
      </c>
      <c r="CG162" s="24">
        <v>120</v>
      </c>
      <c r="CH162" s="24">
        <v>121</v>
      </c>
      <c r="CI162" s="24">
        <v>121</v>
      </c>
      <c r="CO162" s="34">
        <f t="shared" si="13"/>
        <v>476182</v>
      </c>
    </row>
    <row r="163" spans="1:93" ht="15" hidden="1">
      <c r="A163" s="23" t="s">
        <v>117</v>
      </c>
      <c r="B163" s="52">
        <v>41865</v>
      </c>
      <c r="C163" s="25" t="str">
        <f t="shared" si="11"/>
        <v/>
      </c>
      <c r="G163" s="24">
        <f t="shared" si="12"/>
        <v>29</v>
      </c>
      <c r="H163" s="24">
        <v>485243</v>
      </c>
      <c r="I163" s="24" t="str">
        <f t="shared" si="14"/>
        <v/>
      </c>
      <c r="K163" s="24">
        <f>IF(J163&gt;900,_xlfn.XLOOKUP(ROUND(J163,0),'CM-VL-G-C-GL-B-T-ClassRimThickn'!$B$1:$B$112,'CM-VL-G-C-GL-B-T-ClassRimThickn'!$C$1:$C$112,0,1,1),J163)</f>
        <v>0</v>
      </c>
      <c r="L163" s="24">
        <v>87</v>
      </c>
      <c r="M163" s="24">
        <f>IF(L163&gt;900,_xlfn.XLOOKUP(ROUND(L163,0),'CM-VL-G-C-GL-B-T-ClassRimThickn'!$B$1:$B$112,'CM-VL-G-C-GL-B-T-ClassRimThickn'!$C$1:$C$112,0,1,1),L163)</f>
        <v>87</v>
      </c>
      <c r="N163" s="24">
        <v>88</v>
      </c>
      <c r="O163" s="24">
        <f>IF(N163&gt;900,_xlfn.XLOOKUP(ROUND(N163,0),'CM-VL-G-C-GL-B-T-ClassRimThickn'!$B$1:$B$112,'CM-VL-G-C-GL-B-T-ClassRimThickn'!$C$1:$C$112,0,1,1),N163)</f>
        <v>88</v>
      </c>
      <c r="P163" s="24">
        <v>87</v>
      </c>
      <c r="Q163" s="24">
        <f>IF(P163&gt;900,_xlfn.XLOOKUP(ROUND(P163,0),'CM-VL-G-C-GL-B-T-ClassRimThickn'!$B$1:$B$112,'CM-VL-G-C-GL-B-T-ClassRimThickn'!$C$1:$C$112,0,1,1),P163)</f>
        <v>87</v>
      </c>
      <c r="S163" s="24">
        <f>IF(R163&gt;900,_xlfn.XLOOKUP(ROUND(R163,0),'CM-VL-G-C-GL-B-T-ClassRimThickn'!$B$1:$B$112,'CM-VL-G-C-GL-B-T-ClassRimThickn'!$C$1:$C$112,0,1,1),R163)</f>
        <v>0</v>
      </c>
      <c r="T163" s="24">
        <v>87</v>
      </c>
      <c r="U163" s="24">
        <f>IF(T163&gt;900,_xlfn.XLOOKUP(ROUND(T163,0),'CM-VL-G-C-GL-B-T-ClassRimThickn'!$B$1:$B$112,'CM-VL-G-C-GL-B-T-ClassRimThickn'!$C$1:$C$112,0,1,1),T163)</f>
        <v>87</v>
      </c>
      <c r="V163" s="24">
        <v>88</v>
      </c>
      <c r="W163" s="24">
        <f>IF(V163&gt;900,_xlfn.XLOOKUP(ROUND(V163,0),'CM-VL-G-C-GL-B-T-ClassRimThickn'!$B$1:$B$112,'CM-VL-G-C-GL-B-T-ClassRimThickn'!$C$1:$C$112,0,1,1),V163)</f>
        <v>88</v>
      </c>
      <c r="X163" s="24">
        <v>88</v>
      </c>
      <c r="Y163" s="24">
        <f>IF(X163&gt;900,_xlfn.XLOOKUP(ROUND(X163,0),'CM-VL-G-C-GL-B-T-ClassRimThickn'!$B$1:$B$112,'CM-VL-G-C-GL-B-T-ClassRimThickn'!$C$1:$C$112,0,1,1),X163)</f>
        <v>88</v>
      </c>
      <c r="Z163" s="24">
        <v>88</v>
      </c>
      <c r="AA163" s="24">
        <f>IF(Z163&gt;900,_xlfn.XLOOKUP(ROUND(Z163,0),'CM-VL-G-C-GL-B-T-ClassRimThickn'!$B$1:$B$112,'CM-VL-G-C-GL-B-T-ClassRimThickn'!$C$1:$C$112,0,1,1),Z163)</f>
        <v>88</v>
      </c>
      <c r="AB163" s="24">
        <v>87</v>
      </c>
      <c r="AC163" s="24">
        <f>IF(AB163&gt;900,_xlfn.XLOOKUP(ROUND(AB163,0),'CM-VL-G-C-GL-B-T-ClassRimThickn'!$B$1:$B$112,'CM-VL-G-C-GL-B-T-ClassRimThickn'!$C$1:$C$112,0,1,1),AB163)</f>
        <v>87</v>
      </c>
      <c r="AD163" s="24">
        <v>88</v>
      </c>
      <c r="AE163" s="24">
        <f>IF(AD163&gt;900,_xlfn.XLOOKUP(ROUND(AD163,0),'CM-VL-G-C-GL-B-T-ClassRimThickn'!$B$1:$B$112,'CM-VL-G-C-GL-B-T-ClassRimThickn'!$C$1:$C$112,0,1,1),AD163)</f>
        <v>88</v>
      </c>
      <c r="AF163" s="24">
        <v>88</v>
      </c>
      <c r="AG163" s="24">
        <f>IF(AF163&gt;900,_xlfn.XLOOKUP(ROUND(AF163,0),'CM-VL-G-C-GL-B-T-ClassRimThickn'!$B$1:$B$112,'CM-VL-G-C-GL-B-T-ClassRimThickn'!$C$1:$C$112,0,1,1),AF163)</f>
        <v>88</v>
      </c>
      <c r="AH163" s="24">
        <v>27</v>
      </c>
      <c r="AI163" s="24">
        <v>28</v>
      </c>
      <c r="AJ163" s="24">
        <v>30</v>
      </c>
      <c r="AK163" s="24">
        <v>26</v>
      </c>
      <c r="AL163" s="24">
        <v>28</v>
      </c>
      <c r="AM163" s="24">
        <v>30</v>
      </c>
      <c r="AN163" s="24">
        <v>26</v>
      </c>
      <c r="AO163" s="24">
        <v>28</v>
      </c>
      <c r="AP163" s="24">
        <v>30</v>
      </c>
      <c r="AQ163" s="24">
        <v>26</v>
      </c>
      <c r="AR163" s="24">
        <v>28</v>
      </c>
      <c r="AS163" s="24">
        <v>30</v>
      </c>
      <c r="AT163" s="24">
        <v>30</v>
      </c>
      <c r="AU163" s="24">
        <v>30</v>
      </c>
      <c r="AV163" s="24">
        <v>29</v>
      </c>
      <c r="AW163" s="24">
        <v>29</v>
      </c>
      <c r="AX163" s="24">
        <v>29</v>
      </c>
      <c r="AY163" s="24">
        <v>29</v>
      </c>
      <c r="AZ163" s="24">
        <v>29</v>
      </c>
      <c r="BA163" s="24">
        <v>28</v>
      </c>
      <c r="BB163" s="24">
        <v>29</v>
      </c>
      <c r="BC163" s="24">
        <v>29</v>
      </c>
      <c r="BD163" s="24">
        <v>28</v>
      </c>
      <c r="BE163" s="24">
        <v>30</v>
      </c>
      <c r="BF163" s="24">
        <v>0</v>
      </c>
      <c r="BG163" s="24">
        <v>0</v>
      </c>
      <c r="BH163" s="24">
        <v>0.5</v>
      </c>
      <c r="BI163" s="24">
        <v>1</v>
      </c>
      <c r="BJ163" s="24">
        <v>0.5</v>
      </c>
      <c r="BL163" s="24">
        <v>0.8</v>
      </c>
      <c r="BM163" s="24">
        <v>0.5</v>
      </c>
      <c r="BN163" s="24">
        <v>1</v>
      </c>
      <c r="BO163" s="24">
        <v>1</v>
      </c>
      <c r="BP163" s="24">
        <v>0.2</v>
      </c>
      <c r="BQ163" s="24">
        <v>0.2</v>
      </c>
      <c r="BR163" s="24">
        <v>0.2</v>
      </c>
      <c r="BS163" s="24">
        <v>0</v>
      </c>
      <c r="BT163" s="24">
        <v>0</v>
      </c>
      <c r="BU163" s="24">
        <v>0.2</v>
      </c>
      <c r="BV163" s="24">
        <v>0</v>
      </c>
      <c r="BW163" s="24">
        <v>0</v>
      </c>
      <c r="BX163" s="24">
        <v>0.2</v>
      </c>
      <c r="BY163" s="24">
        <v>0</v>
      </c>
      <c r="BZ163" s="24">
        <v>0</v>
      </c>
      <c r="CA163" s="24">
        <v>0</v>
      </c>
      <c r="CB163" s="24">
        <v>0</v>
      </c>
      <c r="CD163" s="24">
        <v>120</v>
      </c>
      <c r="CE163" s="24">
        <v>123</v>
      </c>
      <c r="CF163" s="24">
        <v>124</v>
      </c>
      <c r="CG163" s="24">
        <v>120</v>
      </c>
      <c r="CH163" s="24">
        <v>119</v>
      </c>
      <c r="CI163" s="24">
        <v>123</v>
      </c>
      <c r="CO163" s="34">
        <f t="shared" si="13"/>
        <v>485243</v>
      </c>
    </row>
    <row r="164" spans="1:93" ht="15" hidden="1">
      <c r="A164" s="23" t="s">
        <v>117</v>
      </c>
      <c r="B164" s="52">
        <v>41891</v>
      </c>
      <c r="C164" s="25" t="str">
        <f t="shared" si="11"/>
        <v/>
      </c>
      <c r="G164" s="24">
        <f t="shared" si="12"/>
        <v>26</v>
      </c>
      <c r="H164" s="29">
        <v>493352</v>
      </c>
      <c r="I164" s="24" t="str">
        <f t="shared" si="14"/>
        <v/>
      </c>
      <c r="K164" s="24">
        <f>IF(J164&gt;900,_xlfn.XLOOKUP(ROUND(J164,0),'CM-VL-G-C-GL-B-T-ClassRimThickn'!$B$1:$B$112,'CM-VL-G-C-GL-B-T-ClassRimThickn'!$C$1:$C$112,0,1,1),J164)</f>
        <v>0</v>
      </c>
      <c r="L164" s="24">
        <v>88</v>
      </c>
      <c r="M164" s="24">
        <f>IF(L164&gt;900,_xlfn.XLOOKUP(ROUND(L164,0),'CM-VL-G-C-GL-B-T-ClassRimThickn'!$B$1:$B$112,'CM-VL-G-C-GL-B-T-ClassRimThickn'!$C$1:$C$112,0,1,1),L164)</f>
        <v>88</v>
      </c>
      <c r="N164" s="24">
        <v>88</v>
      </c>
      <c r="O164" s="24">
        <f>IF(N164&gt;900,_xlfn.XLOOKUP(ROUND(N164,0),'CM-VL-G-C-GL-B-T-ClassRimThickn'!$B$1:$B$112,'CM-VL-G-C-GL-B-T-ClassRimThickn'!$C$1:$C$112,0,1,1),N164)</f>
        <v>88</v>
      </c>
      <c r="P164" s="24">
        <v>88</v>
      </c>
      <c r="Q164" s="24">
        <f>IF(P164&gt;900,_xlfn.XLOOKUP(ROUND(P164,0),'CM-VL-G-C-GL-B-T-ClassRimThickn'!$B$1:$B$112,'CM-VL-G-C-GL-B-T-ClassRimThickn'!$C$1:$C$112,0,1,1),P164)</f>
        <v>88</v>
      </c>
      <c r="S164" s="24">
        <f>IF(R164&gt;900,_xlfn.XLOOKUP(ROUND(R164,0),'CM-VL-G-C-GL-B-T-ClassRimThickn'!$B$1:$B$112,'CM-VL-G-C-GL-B-T-ClassRimThickn'!$C$1:$C$112,0,1,1),R164)</f>
        <v>0</v>
      </c>
      <c r="T164" s="24">
        <v>88</v>
      </c>
      <c r="U164" s="24">
        <f>IF(T164&gt;900,_xlfn.XLOOKUP(ROUND(T164,0),'CM-VL-G-C-GL-B-T-ClassRimThickn'!$B$1:$B$112,'CM-VL-G-C-GL-B-T-ClassRimThickn'!$C$1:$C$112,0,1,1),T164)</f>
        <v>88</v>
      </c>
      <c r="V164" s="24">
        <v>88</v>
      </c>
      <c r="W164" s="24">
        <f>IF(V164&gt;900,_xlfn.XLOOKUP(ROUND(V164,0),'CM-VL-G-C-GL-B-T-ClassRimThickn'!$B$1:$B$112,'CM-VL-G-C-GL-B-T-ClassRimThickn'!$C$1:$C$112,0,1,1),V164)</f>
        <v>88</v>
      </c>
      <c r="X164" s="24">
        <v>88</v>
      </c>
      <c r="Y164" s="24">
        <f>IF(X164&gt;900,_xlfn.XLOOKUP(ROUND(X164,0),'CM-VL-G-C-GL-B-T-ClassRimThickn'!$B$1:$B$112,'CM-VL-G-C-GL-B-T-ClassRimThickn'!$C$1:$C$112,0,1,1),X164)</f>
        <v>88</v>
      </c>
      <c r="Z164" s="24">
        <v>88</v>
      </c>
      <c r="AA164" s="24">
        <f>IF(Z164&gt;900,_xlfn.XLOOKUP(ROUND(Z164,0),'CM-VL-G-C-GL-B-T-ClassRimThickn'!$B$1:$B$112,'CM-VL-G-C-GL-B-T-ClassRimThickn'!$C$1:$C$112,0,1,1),Z164)</f>
        <v>88</v>
      </c>
      <c r="AB164" s="24">
        <v>88</v>
      </c>
      <c r="AC164" s="24">
        <f>IF(AB164&gt;900,_xlfn.XLOOKUP(ROUND(AB164,0),'CM-VL-G-C-GL-B-T-ClassRimThickn'!$B$1:$B$112,'CM-VL-G-C-GL-B-T-ClassRimThickn'!$C$1:$C$112,0,1,1),AB164)</f>
        <v>88</v>
      </c>
      <c r="AD164" s="24">
        <v>88</v>
      </c>
      <c r="AE164" s="24">
        <f>IF(AD164&gt;900,_xlfn.XLOOKUP(ROUND(AD164,0),'CM-VL-G-C-GL-B-T-ClassRimThickn'!$B$1:$B$112,'CM-VL-G-C-GL-B-T-ClassRimThickn'!$C$1:$C$112,0,1,1),AD164)</f>
        <v>88</v>
      </c>
      <c r="AF164" s="24">
        <v>88</v>
      </c>
      <c r="AG164" s="24">
        <f>IF(AF164&gt;900,_xlfn.XLOOKUP(ROUND(AF164,0),'CM-VL-G-C-GL-B-T-ClassRimThickn'!$B$1:$B$112,'CM-VL-G-C-GL-B-T-ClassRimThickn'!$C$1:$C$112,0,1,1),AF164)</f>
        <v>88</v>
      </c>
      <c r="AH164" s="24">
        <v>27</v>
      </c>
      <c r="AI164" s="24">
        <v>29</v>
      </c>
      <c r="AJ164" s="24">
        <v>29</v>
      </c>
      <c r="AK164" s="24">
        <v>26</v>
      </c>
      <c r="AL164" s="24">
        <v>27</v>
      </c>
      <c r="AM164" s="24">
        <v>29</v>
      </c>
      <c r="AN164" s="24">
        <v>26</v>
      </c>
      <c r="AO164" s="24">
        <v>29</v>
      </c>
      <c r="AP164" s="24">
        <v>29</v>
      </c>
      <c r="AQ164" s="24">
        <v>25</v>
      </c>
      <c r="AR164" s="24">
        <v>27</v>
      </c>
      <c r="AS164" s="24">
        <v>29</v>
      </c>
      <c r="AT164" s="24">
        <v>29</v>
      </c>
      <c r="AU164" s="24">
        <v>29</v>
      </c>
      <c r="AV164" s="24">
        <v>29</v>
      </c>
      <c r="AW164" s="24">
        <v>29</v>
      </c>
      <c r="AX164" s="24">
        <v>28</v>
      </c>
      <c r="AY164" s="24">
        <v>28</v>
      </c>
      <c r="AZ164" s="24">
        <v>29</v>
      </c>
      <c r="BA164" s="24">
        <v>28</v>
      </c>
      <c r="BB164" s="24">
        <v>28</v>
      </c>
      <c r="BC164" s="24">
        <v>29</v>
      </c>
      <c r="BD164" s="24">
        <v>28</v>
      </c>
      <c r="BE164" s="24">
        <v>28</v>
      </c>
      <c r="BF164" s="24">
        <v>0</v>
      </c>
      <c r="BG164" s="24">
        <v>0</v>
      </c>
      <c r="BH164" s="24">
        <v>0</v>
      </c>
      <c r="BI164" s="24">
        <v>0</v>
      </c>
      <c r="BJ164" s="24">
        <v>0</v>
      </c>
      <c r="BL164" s="24">
        <v>0.8</v>
      </c>
      <c r="BM164" s="24">
        <v>0</v>
      </c>
      <c r="BN164" s="24">
        <v>0</v>
      </c>
      <c r="BO164" s="24">
        <v>0.2</v>
      </c>
      <c r="BP164" s="24">
        <v>0</v>
      </c>
      <c r="BQ164" s="24">
        <v>0</v>
      </c>
      <c r="BR164" s="24">
        <v>0.2</v>
      </c>
      <c r="BS164" s="24">
        <v>0</v>
      </c>
      <c r="BT164" s="24">
        <v>0</v>
      </c>
      <c r="BU164" s="24">
        <v>0.5</v>
      </c>
      <c r="BV164" s="24">
        <v>0</v>
      </c>
      <c r="BW164" s="24">
        <v>0</v>
      </c>
      <c r="BX164" s="24">
        <v>0.2</v>
      </c>
      <c r="BY164" s="24">
        <v>0</v>
      </c>
      <c r="BZ164" s="24">
        <v>0</v>
      </c>
      <c r="CA164" s="24">
        <v>0</v>
      </c>
      <c r="CB164" s="24">
        <v>0</v>
      </c>
      <c r="CD164" s="24">
        <v>112</v>
      </c>
      <c r="CE164" s="24">
        <v>120</v>
      </c>
      <c r="CF164" s="24">
        <v>118</v>
      </c>
      <c r="CG164" s="24">
        <v>115</v>
      </c>
      <c r="CH164" s="24">
        <v>118</v>
      </c>
      <c r="CI164" s="24">
        <v>119</v>
      </c>
      <c r="CO164" s="34">
        <f t="shared" si="13"/>
        <v>493352</v>
      </c>
    </row>
    <row r="165" spans="1:93" ht="15" hidden="1">
      <c r="A165" s="23" t="s">
        <v>118</v>
      </c>
      <c r="B165" s="52">
        <v>40575</v>
      </c>
      <c r="C165" s="25" t="str">
        <f t="shared" si="11"/>
        <v/>
      </c>
      <c r="G165" s="24" t="str">
        <f t="shared" si="12"/>
        <v/>
      </c>
      <c r="I165" s="24" t="str">
        <f t="shared" si="14"/>
        <v/>
      </c>
      <c r="K165" s="24">
        <f>IF(J165&gt;900,_xlfn.XLOOKUP(ROUND(J165,0),'CM-VL-G-C-GL-B-T-ClassRimThickn'!$B$1:$B$112,'CM-VL-G-C-GL-B-T-ClassRimThickn'!$C$1:$C$112,0,1,1),J165)</f>
        <v>0</v>
      </c>
      <c r="L165" s="24">
        <v>999.4</v>
      </c>
      <c r="M165" s="24">
        <f>IF(L165&gt;900,_xlfn.XLOOKUP(ROUND(L165,0),'CM-VL-G-C-GL-B-T-ClassRimThickn'!$B$1:$B$112,'CM-VL-G-C-GL-B-T-ClassRimThickn'!$C$1:$C$112,0,1,1),L165)</f>
        <v>76.5</v>
      </c>
      <c r="N165" s="24">
        <v>994.7</v>
      </c>
      <c r="O165" s="24">
        <f>IF(N165&gt;900,_xlfn.XLOOKUP(ROUND(N165,0),'CM-VL-G-C-GL-B-T-ClassRimThickn'!$B$1:$B$112,'CM-VL-G-C-GL-B-T-ClassRimThickn'!$C$1:$C$112,0,1,1),N165)</f>
        <v>74.5</v>
      </c>
      <c r="P165" s="24">
        <v>993.4</v>
      </c>
      <c r="Q165" s="24">
        <f>IF(P165&gt;900,_xlfn.XLOOKUP(ROUND(P165,0),'CM-VL-G-C-GL-B-T-ClassRimThickn'!$B$1:$B$112,'CM-VL-G-C-GL-B-T-ClassRimThickn'!$C$1:$C$112,0,1,1),P165)</f>
        <v>73.5</v>
      </c>
      <c r="S165" s="24">
        <f>IF(R165&gt;900,_xlfn.XLOOKUP(ROUND(R165,0),'CM-VL-G-C-GL-B-T-ClassRimThickn'!$B$1:$B$112,'CM-VL-G-C-GL-B-T-ClassRimThickn'!$C$1:$C$112,0,1,1),R165)</f>
        <v>0</v>
      </c>
      <c r="T165" s="24">
        <v>995.4</v>
      </c>
      <c r="U165" s="24">
        <f>IF(T165&gt;900,_xlfn.XLOOKUP(ROUND(T165,0),'CM-VL-G-C-GL-B-T-ClassRimThickn'!$B$1:$B$112,'CM-VL-G-C-GL-B-T-ClassRimThickn'!$C$1:$C$112,0,1,1),T165)</f>
        <v>74.5</v>
      </c>
      <c r="V165" s="24">
        <v>990.7</v>
      </c>
      <c r="W165" s="24">
        <f>IF(V165&gt;900,_xlfn.XLOOKUP(ROUND(V165,0),'CM-VL-G-C-GL-B-T-ClassRimThickn'!$B$1:$B$112,'CM-VL-G-C-GL-B-T-ClassRimThickn'!$C$1:$C$112,0,1,1),V165)</f>
        <v>72.5</v>
      </c>
      <c r="X165" s="24">
        <v>999.3</v>
      </c>
      <c r="Y165" s="24">
        <f>IF(X165&gt;900,_xlfn.XLOOKUP(ROUND(X165,0),'CM-VL-G-C-GL-B-T-ClassRimThickn'!$B$1:$B$112,'CM-VL-G-C-GL-B-T-ClassRimThickn'!$C$1:$C$112,0,1,1),X165)</f>
        <v>76.5</v>
      </c>
      <c r="Z165" s="24">
        <v>994.7</v>
      </c>
      <c r="AA165" s="24">
        <f>IF(Z165&gt;900,_xlfn.XLOOKUP(ROUND(Z165,0),'CM-VL-G-C-GL-B-T-ClassRimThickn'!$B$1:$B$112,'CM-VL-G-C-GL-B-T-ClassRimThickn'!$C$1:$C$112,0,1,1),Z165)</f>
        <v>74.5</v>
      </c>
      <c r="AB165" s="24">
        <v>993.1</v>
      </c>
      <c r="AC165" s="24">
        <f>IF(AB165&gt;900,_xlfn.XLOOKUP(ROUND(AB165,0),'CM-VL-G-C-GL-B-T-ClassRimThickn'!$B$1:$B$112,'CM-VL-G-C-GL-B-T-ClassRimThickn'!$C$1:$C$112,0,1,1),AB165)</f>
        <v>73.5</v>
      </c>
      <c r="AD165" s="24">
        <v>995.5</v>
      </c>
      <c r="AE165" s="24">
        <f>IF(AD165&gt;900,_xlfn.XLOOKUP(ROUND(AD165,0),'CM-VL-G-C-GL-B-T-ClassRimThickn'!$B$1:$B$112,'CM-VL-G-C-GL-B-T-ClassRimThickn'!$C$1:$C$112,0,1,1),AD165)</f>
        <v>75</v>
      </c>
      <c r="AF165" s="24">
        <v>995</v>
      </c>
      <c r="AG165" s="24">
        <f>IF(AF165&gt;900,_xlfn.XLOOKUP(ROUND(AF165,0),'CM-VL-G-C-GL-B-T-ClassRimThickn'!$B$1:$B$112,'CM-VL-G-C-GL-B-T-ClassRimThickn'!$C$1:$C$112,0,1,1),AF165)</f>
        <v>74.5</v>
      </c>
      <c r="AH165" s="24">
        <v>30</v>
      </c>
      <c r="AI165" s="24">
        <v>30</v>
      </c>
      <c r="AJ165" s="24">
        <v>30</v>
      </c>
      <c r="AK165" s="24">
        <v>30</v>
      </c>
      <c r="AL165" s="24">
        <v>30</v>
      </c>
      <c r="AM165" s="24">
        <v>30</v>
      </c>
      <c r="AN165" s="24">
        <v>30</v>
      </c>
      <c r="AO165" s="24">
        <v>30</v>
      </c>
      <c r="AP165" s="24">
        <v>30</v>
      </c>
      <c r="AQ165" s="24">
        <v>30</v>
      </c>
      <c r="AR165" s="24">
        <v>30</v>
      </c>
      <c r="AS165" s="24">
        <v>30</v>
      </c>
      <c r="AT165" s="24">
        <v>27</v>
      </c>
      <c r="AU165" s="24">
        <v>29</v>
      </c>
      <c r="AV165" s="24">
        <v>26</v>
      </c>
      <c r="AW165" s="24">
        <v>25</v>
      </c>
      <c r="AX165" s="24">
        <v>28</v>
      </c>
      <c r="AY165" s="24">
        <v>27</v>
      </c>
      <c r="AZ165" s="24">
        <v>25</v>
      </c>
      <c r="BA165" s="24">
        <v>28</v>
      </c>
      <c r="BB165" s="24">
        <v>26</v>
      </c>
      <c r="BC165" s="24">
        <v>25</v>
      </c>
      <c r="BD165" s="24">
        <v>29</v>
      </c>
      <c r="BE165" s="24">
        <v>26</v>
      </c>
      <c r="BR165" s="24">
        <v>0</v>
      </c>
      <c r="CO165" s="34">
        <f t="shared" si="13"/>
        <v>4911.6901408450703</v>
      </c>
    </row>
    <row r="166" spans="1:93" ht="15" hidden="1">
      <c r="A166" s="23" t="s">
        <v>118</v>
      </c>
      <c r="B166" s="52">
        <v>40618</v>
      </c>
      <c r="C166" s="25" t="str">
        <f t="shared" si="11"/>
        <v/>
      </c>
      <c r="G166" s="24">
        <f t="shared" si="12"/>
        <v>43</v>
      </c>
      <c r="H166" s="27">
        <v>8110</v>
      </c>
      <c r="I166" s="24" t="str">
        <f t="shared" si="14"/>
        <v/>
      </c>
      <c r="K166" s="24">
        <f>IF(J166&gt;900,_xlfn.XLOOKUP(ROUND(J166,0),'CM-VL-G-C-GL-B-T-ClassRimThickn'!$B$1:$B$112,'CM-VL-G-C-GL-B-T-ClassRimThickn'!$C$1:$C$112,0,1,1),J166)</f>
        <v>0</v>
      </c>
      <c r="L166" s="24">
        <v>80</v>
      </c>
      <c r="M166" s="24">
        <f>IF(L166&gt;900,_xlfn.XLOOKUP(ROUND(L166,0),'CM-VL-G-C-GL-B-T-ClassRimThickn'!$B$1:$B$112,'CM-VL-G-C-GL-B-T-ClassRimThickn'!$C$1:$C$112,0,1,1),L166)</f>
        <v>80</v>
      </c>
      <c r="N166" s="24">
        <v>77</v>
      </c>
      <c r="O166" s="24">
        <f>IF(N166&gt;900,_xlfn.XLOOKUP(ROUND(N166,0),'CM-VL-G-C-GL-B-T-ClassRimThickn'!$B$1:$B$112,'CM-VL-G-C-GL-B-T-ClassRimThickn'!$C$1:$C$112,0,1,1),N166)</f>
        <v>77</v>
      </c>
      <c r="P166" s="24">
        <v>77</v>
      </c>
      <c r="Q166" s="24">
        <f>IF(P166&gt;900,_xlfn.XLOOKUP(ROUND(P166,0),'CM-VL-G-C-GL-B-T-ClassRimThickn'!$B$1:$B$112,'CM-VL-G-C-GL-B-T-ClassRimThickn'!$C$1:$C$112,0,1,1),P166)</f>
        <v>77</v>
      </c>
      <c r="S166" s="24">
        <f>IF(R166&gt;900,_xlfn.XLOOKUP(ROUND(R166,0),'CM-VL-G-C-GL-B-T-ClassRimThickn'!$B$1:$B$112,'CM-VL-G-C-GL-B-T-ClassRimThickn'!$C$1:$C$112,0,1,1),R166)</f>
        <v>0</v>
      </c>
      <c r="T166" s="24">
        <v>77</v>
      </c>
      <c r="U166" s="24">
        <f>IF(T166&gt;900,_xlfn.XLOOKUP(ROUND(T166,0),'CM-VL-G-C-GL-B-T-ClassRimThickn'!$B$1:$B$112,'CM-VL-G-C-GL-B-T-ClassRimThickn'!$C$1:$C$112,0,1,1),T166)</f>
        <v>77</v>
      </c>
      <c r="V166" s="24">
        <v>77</v>
      </c>
      <c r="W166" s="24">
        <f>IF(V166&gt;900,_xlfn.XLOOKUP(ROUND(V166,0),'CM-VL-G-C-GL-B-T-ClassRimThickn'!$B$1:$B$112,'CM-VL-G-C-GL-B-T-ClassRimThickn'!$C$1:$C$112,0,1,1),V166)</f>
        <v>77</v>
      </c>
      <c r="X166" s="24">
        <v>78</v>
      </c>
      <c r="Y166" s="24">
        <f>IF(X166&gt;900,_xlfn.XLOOKUP(ROUND(X166,0),'CM-VL-G-C-GL-B-T-ClassRimThickn'!$B$1:$B$112,'CM-VL-G-C-GL-B-T-ClassRimThickn'!$C$1:$C$112,0,1,1),X166)</f>
        <v>78</v>
      </c>
      <c r="Z166" s="24">
        <v>77</v>
      </c>
      <c r="AA166" s="24">
        <f>IF(Z166&gt;900,_xlfn.XLOOKUP(ROUND(Z166,0),'CM-VL-G-C-GL-B-T-ClassRimThickn'!$B$1:$B$112,'CM-VL-G-C-GL-B-T-ClassRimThickn'!$C$1:$C$112,0,1,1),Z166)</f>
        <v>77</v>
      </c>
      <c r="AB166" s="24">
        <v>76</v>
      </c>
      <c r="AC166" s="24">
        <f>IF(AB166&gt;900,_xlfn.XLOOKUP(ROUND(AB166,0),'CM-VL-G-C-GL-B-T-ClassRimThickn'!$B$1:$B$112,'CM-VL-G-C-GL-B-T-ClassRimThickn'!$C$1:$C$112,0,1,1),AB166)</f>
        <v>76</v>
      </c>
      <c r="AD166" s="24">
        <v>77</v>
      </c>
      <c r="AE166" s="24">
        <f>IF(AD166&gt;900,_xlfn.XLOOKUP(ROUND(AD166,0),'CM-VL-G-C-GL-B-T-ClassRimThickn'!$B$1:$B$112,'CM-VL-G-C-GL-B-T-ClassRimThickn'!$C$1:$C$112,0,1,1),AD166)</f>
        <v>77</v>
      </c>
      <c r="AF166" s="24">
        <v>77</v>
      </c>
      <c r="AG166" s="24">
        <f>IF(AF166&gt;900,_xlfn.XLOOKUP(ROUND(AF166,0),'CM-VL-G-C-GL-B-T-ClassRimThickn'!$B$1:$B$112,'CM-VL-G-C-GL-B-T-ClassRimThickn'!$C$1:$C$112,0,1,1),AF166)</f>
        <v>77</v>
      </c>
      <c r="AH166" s="24">
        <v>28</v>
      </c>
      <c r="AI166" s="24">
        <v>29</v>
      </c>
      <c r="AJ166" s="24">
        <v>29</v>
      </c>
      <c r="AK166" s="24">
        <v>28.5</v>
      </c>
      <c r="AL166" s="24">
        <v>30</v>
      </c>
      <c r="AM166" s="24">
        <v>30</v>
      </c>
      <c r="AN166" s="24">
        <v>27</v>
      </c>
      <c r="AO166" s="24">
        <v>28.5</v>
      </c>
      <c r="AP166" s="24">
        <v>27.5</v>
      </c>
      <c r="AQ166" s="24">
        <v>27.5</v>
      </c>
      <c r="AR166" s="24">
        <v>28</v>
      </c>
      <c r="AS166" s="24">
        <v>28</v>
      </c>
      <c r="AT166" s="24">
        <v>28</v>
      </c>
      <c r="AU166" s="24">
        <v>28</v>
      </c>
      <c r="AV166" s="24">
        <v>29</v>
      </c>
      <c r="AW166" s="24">
        <v>28</v>
      </c>
      <c r="AX166" s="24">
        <v>28</v>
      </c>
      <c r="AY166" s="24">
        <v>28</v>
      </c>
      <c r="AZ166" s="24">
        <v>28</v>
      </c>
      <c r="BA166" s="24">
        <v>28</v>
      </c>
      <c r="BB166" s="24">
        <v>28</v>
      </c>
      <c r="BC166" s="24">
        <v>28</v>
      </c>
      <c r="BD166" s="24">
        <v>28</v>
      </c>
      <c r="BE166" s="24">
        <v>28.5</v>
      </c>
      <c r="BF166" s="24">
        <v>0</v>
      </c>
      <c r="BG166" s="24">
        <v>0</v>
      </c>
      <c r="BH166" s="24">
        <v>0</v>
      </c>
      <c r="BI166" s="24">
        <v>0</v>
      </c>
      <c r="BJ166" s="24">
        <v>0</v>
      </c>
      <c r="BL166" s="24">
        <v>0</v>
      </c>
      <c r="BM166" s="24">
        <v>0</v>
      </c>
      <c r="BN166" s="24">
        <v>0</v>
      </c>
      <c r="BO166" s="24">
        <v>0</v>
      </c>
      <c r="BP166" s="24">
        <v>0</v>
      </c>
      <c r="BQ166" s="24">
        <v>0</v>
      </c>
      <c r="BR166" s="24">
        <v>0</v>
      </c>
      <c r="BS166" s="24">
        <v>0</v>
      </c>
      <c r="BT166" s="24">
        <v>0</v>
      </c>
      <c r="BU166" s="24">
        <v>0</v>
      </c>
      <c r="BV166" s="24">
        <v>0</v>
      </c>
      <c r="BW166" s="24">
        <v>0</v>
      </c>
      <c r="BX166" s="24">
        <v>0</v>
      </c>
      <c r="BY166" s="24">
        <v>0</v>
      </c>
      <c r="BZ166" s="24">
        <v>0</v>
      </c>
      <c r="CA166" s="24">
        <v>0</v>
      </c>
      <c r="CB166" s="24">
        <v>0</v>
      </c>
      <c r="CD166" s="24">
        <v>108</v>
      </c>
      <c r="CE166" s="24">
        <v>110</v>
      </c>
      <c r="CF166" s="24">
        <v>108</v>
      </c>
      <c r="CG166" s="24">
        <v>116</v>
      </c>
      <c r="CH166" s="24">
        <v>109</v>
      </c>
      <c r="CI166" s="24">
        <v>110</v>
      </c>
      <c r="CO166" s="34">
        <f t="shared" si="13"/>
        <v>8110</v>
      </c>
    </row>
    <row r="167" spans="1:93" ht="15" hidden="1">
      <c r="A167" s="23" t="s">
        <v>118</v>
      </c>
      <c r="B167" s="52">
        <v>40645</v>
      </c>
      <c r="C167" s="25" t="str">
        <f t="shared" si="11"/>
        <v/>
      </c>
      <c r="G167" s="24">
        <f t="shared" si="12"/>
        <v>27</v>
      </c>
      <c r="H167" s="24">
        <v>18148</v>
      </c>
      <c r="I167" s="24" t="str">
        <f t="shared" si="14"/>
        <v/>
      </c>
      <c r="K167" s="24">
        <f>IF(J167&gt;900,_xlfn.XLOOKUP(ROUND(J167,0),'CM-VL-G-C-GL-B-T-ClassRimThickn'!$B$1:$B$112,'CM-VL-G-C-GL-B-T-ClassRimThickn'!$C$1:$C$112,0,1,1),J167)</f>
        <v>0</v>
      </c>
      <c r="L167" s="24">
        <v>78</v>
      </c>
      <c r="M167" s="24">
        <f>IF(L167&gt;900,_xlfn.XLOOKUP(ROUND(L167,0),'CM-VL-G-C-GL-B-T-ClassRimThickn'!$B$1:$B$112,'CM-VL-G-C-GL-B-T-ClassRimThickn'!$C$1:$C$112,0,1,1),L167)</f>
        <v>78</v>
      </c>
      <c r="N167" s="24">
        <v>77</v>
      </c>
      <c r="O167" s="24">
        <f>IF(N167&gt;900,_xlfn.XLOOKUP(ROUND(N167,0),'CM-VL-G-C-GL-B-T-ClassRimThickn'!$B$1:$B$112,'CM-VL-G-C-GL-B-T-ClassRimThickn'!$C$1:$C$112,0,1,1),N167)</f>
        <v>77</v>
      </c>
      <c r="P167" s="24">
        <v>75</v>
      </c>
      <c r="Q167" s="24">
        <f>IF(P167&gt;900,_xlfn.XLOOKUP(ROUND(P167,0),'CM-VL-G-C-GL-B-T-ClassRimThickn'!$B$1:$B$112,'CM-VL-G-C-GL-B-T-ClassRimThickn'!$C$1:$C$112,0,1,1),P167)</f>
        <v>75</v>
      </c>
      <c r="S167" s="24">
        <f>IF(R167&gt;900,_xlfn.XLOOKUP(ROUND(R167,0),'CM-VL-G-C-GL-B-T-ClassRimThickn'!$B$1:$B$112,'CM-VL-G-C-GL-B-T-ClassRimThickn'!$C$1:$C$112,0,1,1),R167)</f>
        <v>0</v>
      </c>
      <c r="T167" s="24">
        <v>76</v>
      </c>
      <c r="U167" s="24">
        <f>IF(T167&gt;900,_xlfn.XLOOKUP(ROUND(T167,0),'CM-VL-G-C-GL-B-T-ClassRimThickn'!$B$1:$B$112,'CM-VL-G-C-GL-B-T-ClassRimThickn'!$C$1:$C$112,0,1,1),T167)</f>
        <v>76</v>
      </c>
      <c r="V167" s="24">
        <v>73</v>
      </c>
      <c r="W167" s="24">
        <f>IF(V167&gt;900,_xlfn.XLOOKUP(ROUND(V167,0),'CM-VL-G-C-GL-B-T-ClassRimThickn'!$B$1:$B$112,'CM-VL-G-C-GL-B-T-ClassRimThickn'!$C$1:$C$112,0,1,1),V167)</f>
        <v>73</v>
      </c>
      <c r="X167" s="24">
        <v>77</v>
      </c>
      <c r="Y167" s="24">
        <f>IF(X167&gt;900,_xlfn.XLOOKUP(ROUND(X167,0),'CM-VL-G-C-GL-B-T-ClassRimThickn'!$B$1:$B$112,'CM-VL-G-C-GL-B-T-ClassRimThickn'!$C$1:$C$112,0,1,1),X167)</f>
        <v>77</v>
      </c>
      <c r="Z167" s="24">
        <v>75</v>
      </c>
      <c r="AA167" s="24">
        <f>IF(Z167&gt;900,_xlfn.XLOOKUP(ROUND(Z167,0),'CM-VL-G-C-GL-B-T-ClassRimThickn'!$B$1:$B$112,'CM-VL-G-C-GL-B-T-ClassRimThickn'!$C$1:$C$112,0,1,1),Z167)</f>
        <v>75</v>
      </c>
      <c r="AB167" s="24">
        <v>74</v>
      </c>
      <c r="AC167" s="24">
        <f>IF(AB167&gt;900,_xlfn.XLOOKUP(ROUND(AB167,0),'CM-VL-G-C-GL-B-T-ClassRimThickn'!$B$1:$B$112,'CM-VL-G-C-GL-B-T-ClassRimThickn'!$C$1:$C$112,0,1,1),AB167)</f>
        <v>74</v>
      </c>
      <c r="AD167" s="24">
        <v>76</v>
      </c>
      <c r="AE167" s="24">
        <f>IF(AD167&gt;900,_xlfn.XLOOKUP(ROUND(AD167,0),'CM-VL-G-C-GL-B-T-ClassRimThickn'!$B$1:$B$112,'CM-VL-G-C-GL-B-T-ClassRimThickn'!$C$1:$C$112,0,1,1),AD167)</f>
        <v>76</v>
      </c>
      <c r="AF167" s="24">
        <v>76</v>
      </c>
      <c r="AG167" s="24">
        <f>IF(AF167&gt;900,_xlfn.XLOOKUP(ROUND(AF167,0),'CM-VL-G-C-GL-B-T-ClassRimThickn'!$B$1:$B$112,'CM-VL-G-C-GL-B-T-ClassRimThickn'!$C$1:$C$112,0,1,1),AF167)</f>
        <v>76</v>
      </c>
      <c r="AH167" s="24">
        <v>26</v>
      </c>
      <c r="AI167" s="24">
        <v>29</v>
      </c>
      <c r="AJ167" s="24">
        <v>29</v>
      </c>
      <c r="AK167" s="24">
        <v>27</v>
      </c>
      <c r="AL167" s="24">
        <v>30</v>
      </c>
      <c r="AM167" s="24">
        <v>29</v>
      </c>
      <c r="AN167" s="24">
        <v>24</v>
      </c>
      <c r="AO167" s="24">
        <v>28</v>
      </c>
      <c r="AP167" s="24">
        <v>26</v>
      </c>
      <c r="AQ167" s="24">
        <v>25</v>
      </c>
      <c r="AR167" s="24">
        <v>27</v>
      </c>
      <c r="AS167" s="24">
        <v>27</v>
      </c>
      <c r="AT167" s="24">
        <v>29</v>
      </c>
      <c r="AU167" s="24">
        <v>29</v>
      </c>
      <c r="AV167" s="24">
        <v>29</v>
      </c>
      <c r="AW167" s="24">
        <v>29</v>
      </c>
      <c r="AX167" s="24">
        <v>30</v>
      </c>
      <c r="AY167" s="24">
        <v>29</v>
      </c>
      <c r="AZ167" s="24">
        <v>29</v>
      </c>
      <c r="BA167" s="24">
        <v>29</v>
      </c>
      <c r="BB167" s="24">
        <v>29</v>
      </c>
      <c r="BC167" s="24">
        <v>29</v>
      </c>
      <c r="BD167" s="24">
        <v>29</v>
      </c>
      <c r="BE167" s="24">
        <v>29</v>
      </c>
      <c r="BF167" s="24">
        <v>1.5</v>
      </c>
      <c r="BG167" s="24">
        <v>2</v>
      </c>
      <c r="BH167" s="24">
        <v>1</v>
      </c>
      <c r="BI167" s="24">
        <v>1.5</v>
      </c>
      <c r="BJ167" s="24">
        <v>2</v>
      </c>
      <c r="BL167" s="24">
        <v>2</v>
      </c>
      <c r="BM167" s="24">
        <v>1.5</v>
      </c>
      <c r="BN167" s="24">
        <v>1.5</v>
      </c>
      <c r="BO167" s="24">
        <v>2</v>
      </c>
      <c r="BP167" s="24">
        <v>1.5</v>
      </c>
      <c r="BQ167" s="24">
        <v>2</v>
      </c>
      <c r="BR167" s="24">
        <v>0.2</v>
      </c>
      <c r="BS167" s="24">
        <v>0</v>
      </c>
      <c r="BT167" s="24">
        <v>0</v>
      </c>
      <c r="BU167" s="24">
        <v>0.2</v>
      </c>
      <c r="BV167" s="24">
        <v>0</v>
      </c>
      <c r="BW167" s="24">
        <v>0</v>
      </c>
      <c r="BX167" s="24">
        <v>1.2</v>
      </c>
      <c r="BY167" s="24">
        <v>0</v>
      </c>
      <c r="BZ167" s="24">
        <v>0</v>
      </c>
      <c r="CA167" s="24">
        <v>0</v>
      </c>
      <c r="CB167" s="24">
        <v>0</v>
      </c>
      <c r="CD167" s="24">
        <v>115</v>
      </c>
      <c r="CE167" s="24">
        <v>110</v>
      </c>
      <c r="CF167" s="24">
        <v>112</v>
      </c>
      <c r="CG167" s="24">
        <v>110</v>
      </c>
      <c r="CH167" s="24">
        <v>105</v>
      </c>
      <c r="CI167" s="24">
        <v>110</v>
      </c>
      <c r="CO167" s="34">
        <f t="shared" si="13"/>
        <v>18148</v>
      </c>
    </row>
    <row r="168" spans="1:93" ht="15" hidden="1">
      <c r="A168" s="23" t="s">
        <v>118</v>
      </c>
      <c r="B168" s="52">
        <v>40673</v>
      </c>
      <c r="C168" s="25" t="str">
        <f t="shared" si="11"/>
        <v/>
      </c>
      <c r="G168" s="24">
        <f t="shared" si="12"/>
        <v>28</v>
      </c>
      <c r="H168" s="30">
        <f>(H170-H167)/(G168+G169+G170)*G168+H167</f>
        <v>27574.836363636365</v>
      </c>
      <c r="I168" s="24" t="str">
        <f t="shared" si="14"/>
        <v/>
      </c>
      <c r="K168" s="24">
        <f>IF(J168&gt;900,_xlfn.XLOOKUP(ROUND(J168,0),'CM-VL-G-C-GL-B-T-ClassRimThickn'!$B$1:$B$112,'CM-VL-G-C-GL-B-T-ClassRimThickn'!$C$1:$C$112,0,1,1),J168)</f>
        <v>0</v>
      </c>
      <c r="L168" s="24">
        <v>79</v>
      </c>
      <c r="M168" s="24">
        <f>IF(L168&gt;900,_xlfn.XLOOKUP(ROUND(L168,0),'CM-VL-G-C-GL-B-T-ClassRimThickn'!$B$1:$B$112,'CM-VL-G-C-GL-B-T-ClassRimThickn'!$C$1:$C$112,0,1,1),L168)</f>
        <v>79</v>
      </c>
      <c r="N168" s="24">
        <v>77</v>
      </c>
      <c r="O168" s="24">
        <f>IF(N168&gt;900,_xlfn.XLOOKUP(ROUND(N168,0),'CM-VL-G-C-GL-B-T-ClassRimThickn'!$B$1:$B$112,'CM-VL-G-C-GL-B-T-ClassRimThickn'!$C$1:$C$112,0,1,1),N168)</f>
        <v>77</v>
      </c>
      <c r="P168" s="24">
        <v>78</v>
      </c>
      <c r="Q168" s="24">
        <f>IF(P168&gt;900,_xlfn.XLOOKUP(ROUND(P168,0),'CM-VL-G-C-GL-B-T-ClassRimThickn'!$B$1:$B$112,'CM-VL-G-C-GL-B-T-ClassRimThickn'!$C$1:$C$112,0,1,1),P168)</f>
        <v>78</v>
      </c>
      <c r="S168" s="24">
        <f>IF(R168&gt;900,_xlfn.XLOOKUP(ROUND(R168,0),'CM-VL-G-C-GL-B-T-ClassRimThickn'!$B$1:$B$112,'CM-VL-G-C-GL-B-T-ClassRimThickn'!$C$1:$C$112,0,1,1),R168)</f>
        <v>0</v>
      </c>
      <c r="T168" s="24">
        <v>78</v>
      </c>
      <c r="U168" s="24">
        <f>IF(T168&gt;900,_xlfn.XLOOKUP(ROUND(T168,0),'CM-VL-G-C-GL-B-T-ClassRimThickn'!$B$1:$B$112,'CM-VL-G-C-GL-B-T-ClassRimThickn'!$C$1:$C$112,0,1,1),T168)</f>
        <v>78</v>
      </c>
      <c r="V168" s="24">
        <v>77</v>
      </c>
      <c r="W168" s="24">
        <f>IF(V168&gt;900,_xlfn.XLOOKUP(ROUND(V168,0),'CM-VL-G-C-GL-B-T-ClassRimThickn'!$B$1:$B$112,'CM-VL-G-C-GL-B-T-ClassRimThickn'!$C$1:$C$112,0,1,1),V168)</f>
        <v>77</v>
      </c>
      <c r="X168" s="24">
        <v>75</v>
      </c>
      <c r="Y168" s="24">
        <f>IF(X168&gt;900,_xlfn.XLOOKUP(ROUND(X168,0),'CM-VL-G-C-GL-B-T-ClassRimThickn'!$B$1:$B$112,'CM-VL-G-C-GL-B-T-ClassRimThickn'!$C$1:$C$112,0,1,1),X168)</f>
        <v>75</v>
      </c>
      <c r="Z168" s="24">
        <v>78</v>
      </c>
      <c r="AA168" s="24">
        <f>IF(Z168&gt;900,_xlfn.XLOOKUP(ROUND(Z168,0),'CM-VL-G-C-GL-B-T-ClassRimThickn'!$B$1:$B$112,'CM-VL-G-C-GL-B-T-ClassRimThickn'!$C$1:$C$112,0,1,1),Z168)</f>
        <v>78</v>
      </c>
      <c r="AB168" s="24">
        <v>76</v>
      </c>
      <c r="AC168" s="24">
        <f>IF(AB168&gt;900,_xlfn.XLOOKUP(ROUND(AB168,0),'CM-VL-G-C-GL-B-T-ClassRimThickn'!$B$1:$B$112,'CM-VL-G-C-GL-B-T-ClassRimThickn'!$C$1:$C$112,0,1,1),AB168)</f>
        <v>76</v>
      </c>
      <c r="AD168" s="24">
        <v>78</v>
      </c>
      <c r="AE168" s="24">
        <f>IF(AD168&gt;900,_xlfn.XLOOKUP(ROUND(AD168,0),'CM-VL-G-C-GL-B-T-ClassRimThickn'!$B$1:$B$112,'CM-VL-G-C-GL-B-T-ClassRimThickn'!$C$1:$C$112,0,1,1),AD168)</f>
        <v>78</v>
      </c>
      <c r="AF168" s="24">
        <v>77</v>
      </c>
      <c r="AG168" s="24">
        <f>IF(AF168&gt;900,_xlfn.XLOOKUP(ROUND(AF168,0),'CM-VL-G-C-GL-B-T-ClassRimThickn'!$B$1:$B$112,'CM-VL-G-C-GL-B-T-ClassRimThickn'!$C$1:$C$112,0,1,1),AF168)</f>
        <v>77</v>
      </c>
      <c r="AH168" s="24">
        <v>24</v>
      </c>
      <c r="AI168" s="24">
        <v>27</v>
      </c>
      <c r="AJ168" s="24">
        <v>27</v>
      </c>
      <c r="AK168" s="24">
        <v>26</v>
      </c>
      <c r="AL168" s="24">
        <v>29</v>
      </c>
      <c r="AM168" s="24">
        <v>25</v>
      </c>
      <c r="AN168" s="24">
        <v>21</v>
      </c>
      <c r="AO168" s="24">
        <v>27</v>
      </c>
      <c r="AP168" s="24">
        <v>24</v>
      </c>
      <c r="AQ168" s="24">
        <v>21</v>
      </c>
      <c r="AR168" s="24">
        <v>26</v>
      </c>
      <c r="AS168" s="24">
        <v>25</v>
      </c>
      <c r="AT168" s="24">
        <v>29</v>
      </c>
      <c r="AU168" s="24">
        <v>29</v>
      </c>
      <c r="AV168" s="24">
        <v>29</v>
      </c>
      <c r="AW168" s="24">
        <v>29</v>
      </c>
      <c r="AX168" s="24">
        <v>30</v>
      </c>
      <c r="AY168" s="24">
        <v>29</v>
      </c>
      <c r="AZ168" s="24">
        <v>30</v>
      </c>
      <c r="BA168" s="24">
        <v>30</v>
      </c>
      <c r="BB168" s="24">
        <v>29</v>
      </c>
      <c r="BC168" s="24">
        <v>30</v>
      </c>
      <c r="BD168" s="24">
        <v>30</v>
      </c>
      <c r="BE168" s="24">
        <v>30</v>
      </c>
      <c r="BF168" s="24">
        <v>1</v>
      </c>
      <c r="BG168" s="24">
        <v>1.5</v>
      </c>
      <c r="BH168" s="24">
        <v>1</v>
      </c>
      <c r="BI168" s="24">
        <v>1</v>
      </c>
      <c r="BJ168" s="24">
        <v>1</v>
      </c>
      <c r="BL168" s="24">
        <v>1</v>
      </c>
      <c r="BM168" s="24">
        <v>1.5</v>
      </c>
      <c r="BN168" s="24">
        <v>1</v>
      </c>
      <c r="BO168" s="24">
        <v>1</v>
      </c>
      <c r="BP168" s="24">
        <v>1.5</v>
      </c>
      <c r="BQ168" s="24">
        <v>1</v>
      </c>
      <c r="BR168" s="24">
        <v>2</v>
      </c>
      <c r="BS168" s="24">
        <v>0</v>
      </c>
      <c r="BT168" s="24">
        <v>0</v>
      </c>
      <c r="BU168" s="24">
        <v>0</v>
      </c>
      <c r="BV168" s="24">
        <v>0</v>
      </c>
      <c r="BW168" s="24">
        <v>0</v>
      </c>
      <c r="BX168" s="24">
        <v>0</v>
      </c>
      <c r="BY168" s="24">
        <v>0</v>
      </c>
      <c r="BZ168" s="24">
        <v>0.5</v>
      </c>
      <c r="CA168" s="24">
        <v>0.5</v>
      </c>
      <c r="CB168" s="24">
        <v>0</v>
      </c>
      <c r="CD168" s="24">
        <v>110</v>
      </c>
      <c r="CE168" s="24">
        <v>108</v>
      </c>
      <c r="CF168" s="24">
        <v>107</v>
      </c>
      <c r="CG168" s="24">
        <v>113</v>
      </c>
      <c r="CH168" s="24">
        <v>112</v>
      </c>
      <c r="CI168" s="24">
        <v>110</v>
      </c>
      <c r="CO168" s="34">
        <f t="shared" si="13"/>
        <v>27574.836363636365</v>
      </c>
    </row>
    <row r="169" spans="1:93" ht="15" hidden="1">
      <c r="A169" s="23" t="s">
        <v>118</v>
      </c>
      <c r="B169" s="52">
        <v>40681</v>
      </c>
      <c r="C169" s="25" t="str">
        <f t="shared" si="11"/>
        <v/>
      </c>
      <c r="G169" s="24">
        <f t="shared" si="12"/>
        <v>8</v>
      </c>
      <c r="H169" s="30">
        <f>(H171-H168)/(G168+G169+G170)*G169+H168</f>
        <v>31227.078347107439</v>
      </c>
      <c r="I169" s="24" t="str">
        <f t="shared" si="14"/>
        <v/>
      </c>
      <c r="K169" s="24">
        <f>IF(J169&gt;900,_xlfn.XLOOKUP(ROUND(J169,0),'CM-VL-G-C-GL-B-T-ClassRimThickn'!$B$1:$B$112,'CM-VL-G-C-GL-B-T-ClassRimThickn'!$C$1:$C$112,0,1,1),J169)</f>
        <v>0</v>
      </c>
      <c r="L169" s="24">
        <v>978.4</v>
      </c>
      <c r="M169" s="24">
        <f>IF(L169&gt;900,_xlfn.XLOOKUP(ROUND(L169,0),'CM-VL-G-C-GL-B-T-ClassRimThickn'!$B$1:$B$112,'CM-VL-G-C-GL-B-T-ClassRimThickn'!$C$1:$C$112,0,1,1),L169)</f>
        <v>66</v>
      </c>
      <c r="N169" s="24">
        <v>974.6</v>
      </c>
      <c r="O169" s="24">
        <f>IF(N169&gt;900,_xlfn.XLOOKUP(ROUND(N169,0),'CM-VL-G-C-GL-B-T-ClassRimThickn'!$B$1:$B$112,'CM-VL-G-C-GL-B-T-ClassRimThickn'!$C$1:$C$112,0,1,1),N169)</f>
        <v>64.5</v>
      </c>
      <c r="P169" s="24">
        <v>970.2</v>
      </c>
      <c r="Q169" s="24">
        <f>IF(P169&gt;900,_xlfn.XLOOKUP(ROUND(P169,0),'CM-VL-G-C-GL-B-T-ClassRimThickn'!$B$1:$B$112,'CM-VL-G-C-GL-B-T-ClassRimThickn'!$C$1:$C$112,0,1,1),P169)</f>
        <v>62</v>
      </c>
      <c r="S169" s="24">
        <f>IF(R169&gt;900,_xlfn.XLOOKUP(ROUND(R169,0),'CM-VL-G-C-GL-B-T-ClassRimThickn'!$B$1:$B$112,'CM-VL-G-C-GL-B-T-ClassRimThickn'!$C$1:$C$112,0,1,1),R169)</f>
        <v>0</v>
      </c>
      <c r="T169" s="24">
        <v>973</v>
      </c>
      <c r="U169" s="24">
        <f>IF(T169&gt;900,_xlfn.XLOOKUP(ROUND(T169,0),'CM-VL-G-C-GL-B-T-ClassRimThickn'!$B$1:$B$112,'CM-VL-G-C-GL-B-T-ClassRimThickn'!$C$1:$C$112,0,1,1),T169)</f>
        <v>63.5</v>
      </c>
      <c r="V169" s="24">
        <v>969</v>
      </c>
      <c r="W169" s="24">
        <f>IF(V169&gt;900,_xlfn.XLOOKUP(ROUND(V169,0),'CM-VL-G-C-GL-B-T-ClassRimThickn'!$B$1:$B$112,'CM-VL-G-C-GL-B-T-ClassRimThickn'!$C$1:$C$112,0,1,1),V169)</f>
        <v>61.5</v>
      </c>
      <c r="X169" s="24">
        <v>978.5</v>
      </c>
      <c r="Y169" s="24">
        <f>IF(X169&gt;900,_xlfn.XLOOKUP(ROUND(X169,0),'CM-VL-G-C-GL-B-T-ClassRimThickn'!$B$1:$B$112,'CM-VL-G-C-GL-B-T-ClassRimThickn'!$C$1:$C$112,0,1,1),X169)</f>
        <v>66.5</v>
      </c>
      <c r="Z169" s="24">
        <v>974.8</v>
      </c>
      <c r="AA169" s="24">
        <f>IF(Z169&gt;900,_xlfn.XLOOKUP(ROUND(Z169,0),'CM-VL-G-C-GL-B-T-ClassRimThickn'!$B$1:$B$112,'CM-VL-G-C-GL-B-T-ClassRimThickn'!$C$1:$C$112,0,1,1),Z169)</f>
        <v>64.5</v>
      </c>
      <c r="AB169" s="24">
        <v>970</v>
      </c>
      <c r="AC169" s="24">
        <f>IF(AB169&gt;900,_xlfn.XLOOKUP(ROUND(AB169,0),'CM-VL-G-C-GL-B-T-ClassRimThickn'!$B$1:$B$112,'CM-VL-G-C-GL-B-T-ClassRimThickn'!$C$1:$C$112,0,1,1),AB169)</f>
        <v>62</v>
      </c>
      <c r="AD169" s="24">
        <v>979.2</v>
      </c>
      <c r="AE169" s="24">
        <f>IF(AD169&gt;900,_xlfn.XLOOKUP(ROUND(AD169,0),'CM-VL-G-C-GL-B-T-ClassRimThickn'!$B$1:$B$112,'CM-VL-G-C-GL-B-T-ClassRimThickn'!$C$1:$C$112,0,1,1),AD169)</f>
        <v>66.5</v>
      </c>
      <c r="AF169" s="24">
        <v>973</v>
      </c>
      <c r="AG169" s="24">
        <f>IF(AF169&gt;900,_xlfn.XLOOKUP(ROUND(AF169,0),'CM-VL-G-C-GL-B-T-ClassRimThickn'!$B$1:$B$112,'CM-VL-G-C-GL-B-T-ClassRimThickn'!$C$1:$C$112,0,1,1),AF169)</f>
        <v>63.5</v>
      </c>
      <c r="AH169" s="24">
        <v>28</v>
      </c>
      <c r="AI169" s="24">
        <v>29</v>
      </c>
      <c r="AJ169" s="24">
        <v>28</v>
      </c>
      <c r="AK169" s="24">
        <v>28</v>
      </c>
      <c r="AL169" s="24">
        <v>29</v>
      </c>
      <c r="AM169" s="24">
        <v>29</v>
      </c>
      <c r="AN169" s="24">
        <v>27</v>
      </c>
      <c r="AO169" s="24">
        <v>29</v>
      </c>
      <c r="AP169" s="24">
        <v>28</v>
      </c>
      <c r="AQ169" s="24">
        <v>27</v>
      </c>
      <c r="AR169" s="24">
        <v>29</v>
      </c>
      <c r="AS169" s="24">
        <v>29</v>
      </c>
      <c r="AT169" s="24">
        <v>25</v>
      </c>
      <c r="AU169" s="24">
        <v>28</v>
      </c>
      <c r="AV169" s="24">
        <v>26</v>
      </c>
      <c r="AW169" s="24">
        <v>25</v>
      </c>
      <c r="AX169" s="24">
        <v>29</v>
      </c>
      <c r="AY169" s="24">
        <v>25</v>
      </c>
      <c r="AZ169" s="24">
        <v>25</v>
      </c>
      <c r="BA169" s="24">
        <v>27</v>
      </c>
      <c r="BB169" s="24">
        <v>26</v>
      </c>
      <c r="BC169" s="24">
        <v>21</v>
      </c>
      <c r="BD169" s="24">
        <v>27</v>
      </c>
      <c r="BE169" s="24">
        <v>25</v>
      </c>
      <c r="BR169" s="24">
        <v>0</v>
      </c>
      <c r="CO169" s="34">
        <f t="shared" si="13"/>
        <v>31227.078347107439</v>
      </c>
    </row>
    <row r="170" spans="1:93" ht="15" hidden="1">
      <c r="A170" s="23" t="s">
        <v>118</v>
      </c>
      <c r="B170" s="52">
        <v>40700</v>
      </c>
      <c r="C170" s="25" t="str">
        <f t="shared" si="11"/>
        <v/>
      </c>
      <c r="G170" s="24">
        <f t="shared" si="12"/>
        <v>19</v>
      </c>
      <c r="H170" s="29">
        <v>36665</v>
      </c>
      <c r="I170" s="24" t="str">
        <f t="shared" si="14"/>
        <v/>
      </c>
      <c r="K170" s="24">
        <f>IF(J170&gt;900,_xlfn.XLOOKUP(ROUND(J170,0),'CM-VL-G-C-GL-B-T-ClassRimThickn'!$B$1:$B$112,'CM-VL-G-C-GL-B-T-ClassRimThickn'!$C$1:$C$112,0,1,1),J170)</f>
        <v>0</v>
      </c>
      <c r="L170" s="24">
        <v>66</v>
      </c>
      <c r="M170" s="24">
        <f>IF(L170&gt;900,_xlfn.XLOOKUP(ROUND(L170,0),'CM-VL-G-C-GL-B-T-ClassRimThickn'!$B$1:$B$112,'CM-VL-G-C-GL-B-T-ClassRimThickn'!$C$1:$C$112,0,1,1),L170)</f>
        <v>66</v>
      </c>
      <c r="N170" s="24">
        <v>64</v>
      </c>
      <c r="O170" s="24">
        <f>IF(N170&gt;900,_xlfn.XLOOKUP(ROUND(N170,0),'CM-VL-G-C-GL-B-T-ClassRimThickn'!$B$1:$B$112,'CM-VL-G-C-GL-B-T-ClassRimThickn'!$C$1:$C$112,0,1,1),N170)</f>
        <v>64</v>
      </c>
      <c r="P170" s="24">
        <v>63</v>
      </c>
      <c r="Q170" s="24">
        <f>IF(P170&gt;900,_xlfn.XLOOKUP(ROUND(P170,0),'CM-VL-G-C-GL-B-T-ClassRimThickn'!$B$1:$B$112,'CM-VL-G-C-GL-B-T-ClassRimThickn'!$C$1:$C$112,0,1,1),P170)</f>
        <v>63</v>
      </c>
      <c r="S170" s="24">
        <f>IF(R170&gt;900,_xlfn.XLOOKUP(ROUND(R170,0),'CM-VL-G-C-GL-B-T-ClassRimThickn'!$B$1:$B$112,'CM-VL-G-C-GL-B-T-ClassRimThickn'!$C$1:$C$112,0,1,1),R170)</f>
        <v>0</v>
      </c>
      <c r="T170" s="24">
        <v>64</v>
      </c>
      <c r="U170" s="24">
        <f>IF(T170&gt;900,_xlfn.XLOOKUP(ROUND(T170,0),'CM-VL-G-C-GL-B-T-ClassRimThickn'!$B$1:$B$112,'CM-VL-G-C-GL-B-T-ClassRimThickn'!$C$1:$C$112,0,1,1),T170)</f>
        <v>64</v>
      </c>
      <c r="V170" s="24">
        <v>63</v>
      </c>
      <c r="W170" s="24">
        <f>IF(V170&gt;900,_xlfn.XLOOKUP(ROUND(V170,0),'CM-VL-G-C-GL-B-T-ClassRimThickn'!$B$1:$B$112,'CM-VL-G-C-GL-B-T-ClassRimThickn'!$C$1:$C$112,0,1,1),V170)</f>
        <v>63</v>
      </c>
      <c r="X170" s="24">
        <v>66</v>
      </c>
      <c r="Y170" s="24">
        <f>IF(X170&gt;900,_xlfn.XLOOKUP(ROUND(X170,0),'CM-VL-G-C-GL-B-T-ClassRimThickn'!$B$1:$B$112,'CM-VL-G-C-GL-B-T-ClassRimThickn'!$C$1:$C$112,0,1,1),X170)</f>
        <v>66</v>
      </c>
      <c r="Z170" s="24">
        <v>66</v>
      </c>
      <c r="AA170" s="24">
        <f>IF(Z170&gt;900,_xlfn.XLOOKUP(ROUND(Z170,0),'CM-VL-G-C-GL-B-T-ClassRimThickn'!$B$1:$B$112,'CM-VL-G-C-GL-B-T-ClassRimThickn'!$C$1:$C$112,0,1,1),Z170)</f>
        <v>66</v>
      </c>
      <c r="AB170" s="24">
        <v>63</v>
      </c>
      <c r="AC170" s="24">
        <f>IF(AB170&gt;900,_xlfn.XLOOKUP(ROUND(AB170,0),'CM-VL-G-C-GL-B-T-ClassRimThickn'!$B$1:$B$112,'CM-VL-G-C-GL-B-T-ClassRimThickn'!$C$1:$C$112,0,1,1),AB170)</f>
        <v>63</v>
      </c>
      <c r="AD170" s="24">
        <v>67</v>
      </c>
      <c r="AE170" s="24">
        <f>IF(AD170&gt;900,_xlfn.XLOOKUP(ROUND(AD170,0),'CM-VL-G-C-GL-B-T-ClassRimThickn'!$B$1:$B$112,'CM-VL-G-C-GL-B-T-ClassRimThickn'!$C$1:$C$112,0,1,1),AD170)</f>
        <v>67</v>
      </c>
      <c r="AF170" s="24">
        <v>65</v>
      </c>
      <c r="AG170" s="24">
        <f>IF(AF170&gt;900,_xlfn.XLOOKUP(ROUND(AF170,0),'CM-VL-G-C-GL-B-T-ClassRimThickn'!$B$1:$B$112,'CM-VL-G-C-GL-B-T-ClassRimThickn'!$C$1:$C$112,0,1,1),AF170)</f>
        <v>65</v>
      </c>
      <c r="AH170" s="24">
        <v>29</v>
      </c>
      <c r="AI170" s="24">
        <v>30</v>
      </c>
      <c r="AJ170" s="24">
        <v>29</v>
      </c>
      <c r="AK170" s="24">
        <v>29</v>
      </c>
      <c r="AL170" s="24">
        <v>30</v>
      </c>
      <c r="AM170" s="24">
        <v>30</v>
      </c>
      <c r="AN170" s="24">
        <v>27</v>
      </c>
      <c r="AO170" s="24">
        <v>30</v>
      </c>
      <c r="AP170" s="24">
        <v>28</v>
      </c>
      <c r="AQ170" s="24">
        <v>27</v>
      </c>
      <c r="AR170" s="24">
        <v>30</v>
      </c>
      <c r="AS170" s="24">
        <v>29</v>
      </c>
      <c r="AT170" s="24">
        <v>28</v>
      </c>
      <c r="AU170" s="24">
        <v>29</v>
      </c>
      <c r="AV170" s="24">
        <v>30</v>
      </c>
      <c r="AW170" s="24">
        <v>28</v>
      </c>
      <c r="AX170" s="24">
        <v>28</v>
      </c>
      <c r="AY170" s="24">
        <v>28</v>
      </c>
      <c r="AZ170" s="24">
        <v>29</v>
      </c>
      <c r="BA170" s="24">
        <v>28</v>
      </c>
      <c r="BB170" s="24">
        <v>28</v>
      </c>
      <c r="BC170" s="24">
        <v>30</v>
      </c>
      <c r="BD170" s="24">
        <v>29</v>
      </c>
      <c r="BE170" s="24">
        <v>28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0</v>
      </c>
      <c r="BR170" s="24">
        <v>0</v>
      </c>
      <c r="BS170" s="24">
        <v>0</v>
      </c>
      <c r="BT170" s="24">
        <v>0</v>
      </c>
      <c r="BU170" s="24">
        <v>0</v>
      </c>
      <c r="BV170" s="24">
        <v>0</v>
      </c>
      <c r="BW170" s="24">
        <v>0</v>
      </c>
      <c r="BX170" s="24">
        <v>0</v>
      </c>
      <c r="BY170" s="24">
        <v>0</v>
      </c>
      <c r="BZ170" s="24">
        <v>0</v>
      </c>
      <c r="CA170" s="24">
        <v>0</v>
      </c>
      <c r="CB170" s="24">
        <v>0</v>
      </c>
      <c r="CD170" s="24">
        <v>103</v>
      </c>
      <c r="CE170" s="24">
        <v>105</v>
      </c>
      <c r="CF170" s="24">
        <v>104</v>
      </c>
      <c r="CG170" s="24">
        <v>105</v>
      </c>
      <c r="CH170" s="24">
        <v>105</v>
      </c>
      <c r="CI170" s="24">
        <v>105</v>
      </c>
      <c r="CO170" s="34">
        <f t="shared" si="13"/>
        <v>36665</v>
      </c>
    </row>
    <row r="171" spans="1:93" ht="15" hidden="1">
      <c r="A171" s="23" t="s">
        <v>118</v>
      </c>
      <c r="B171" s="52">
        <v>40759</v>
      </c>
      <c r="C171" s="25" t="str">
        <f t="shared" si="11"/>
        <v/>
      </c>
      <c r="G171" s="24">
        <f t="shared" si="12"/>
        <v>59</v>
      </c>
      <c r="H171" s="29">
        <v>52684</v>
      </c>
      <c r="I171" s="24" t="str">
        <f t="shared" si="14"/>
        <v/>
      </c>
      <c r="K171" s="24">
        <f>IF(J171&gt;900,_xlfn.XLOOKUP(ROUND(J171,0),'CM-VL-G-C-GL-B-T-ClassRimThickn'!$B$1:$B$112,'CM-VL-G-C-GL-B-T-ClassRimThickn'!$C$1:$C$112,0,1,1),J171)</f>
        <v>0</v>
      </c>
      <c r="L171" s="24">
        <v>67</v>
      </c>
      <c r="M171" s="24">
        <f>IF(L171&gt;900,_xlfn.XLOOKUP(ROUND(L171,0),'CM-VL-G-C-GL-B-T-ClassRimThickn'!$B$1:$B$112,'CM-VL-G-C-GL-B-T-ClassRimThickn'!$C$1:$C$112,0,1,1),L171)</f>
        <v>67</v>
      </c>
      <c r="N171" s="24">
        <v>68</v>
      </c>
      <c r="O171" s="24">
        <f>IF(N171&gt;900,_xlfn.XLOOKUP(ROUND(N171,0),'CM-VL-G-C-GL-B-T-ClassRimThickn'!$B$1:$B$112,'CM-VL-G-C-GL-B-T-ClassRimThickn'!$C$1:$C$112,0,1,1),N171)</f>
        <v>68</v>
      </c>
      <c r="P171" s="24">
        <v>67</v>
      </c>
      <c r="Q171" s="24">
        <f>IF(P171&gt;900,_xlfn.XLOOKUP(ROUND(P171,0),'CM-VL-G-C-GL-B-T-ClassRimThickn'!$B$1:$B$112,'CM-VL-G-C-GL-B-T-ClassRimThickn'!$C$1:$C$112,0,1,1),P171)</f>
        <v>67</v>
      </c>
      <c r="S171" s="24">
        <f>IF(R171&gt;900,_xlfn.XLOOKUP(ROUND(R171,0),'CM-VL-G-C-GL-B-T-ClassRimThickn'!$B$1:$B$112,'CM-VL-G-C-GL-B-T-ClassRimThickn'!$C$1:$C$112,0,1,1),R171)</f>
        <v>0</v>
      </c>
      <c r="T171" s="24">
        <v>68</v>
      </c>
      <c r="U171" s="24">
        <f>IF(T171&gt;900,_xlfn.XLOOKUP(ROUND(T171,0),'CM-VL-G-C-GL-B-T-ClassRimThickn'!$B$1:$B$112,'CM-VL-G-C-GL-B-T-ClassRimThickn'!$C$1:$C$112,0,1,1),T171)</f>
        <v>68</v>
      </c>
      <c r="V171" s="24">
        <v>63</v>
      </c>
      <c r="W171" s="24">
        <f>IF(V171&gt;900,_xlfn.XLOOKUP(ROUND(V171,0),'CM-VL-G-C-GL-B-T-ClassRimThickn'!$B$1:$B$112,'CM-VL-G-C-GL-B-T-ClassRimThickn'!$C$1:$C$112,0,1,1),V171)</f>
        <v>63</v>
      </c>
      <c r="X171" s="24">
        <v>67</v>
      </c>
      <c r="Y171" s="24">
        <f>IF(X171&gt;900,_xlfn.XLOOKUP(ROUND(X171,0),'CM-VL-G-C-GL-B-T-ClassRimThickn'!$B$1:$B$112,'CM-VL-G-C-GL-B-T-ClassRimThickn'!$C$1:$C$112,0,1,1),X171)</f>
        <v>67</v>
      </c>
      <c r="Z171" s="24">
        <v>68</v>
      </c>
      <c r="AA171" s="24">
        <f>IF(Z171&gt;900,_xlfn.XLOOKUP(ROUND(Z171,0),'CM-VL-G-C-GL-B-T-ClassRimThickn'!$B$1:$B$112,'CM-VL-G-C-GL-B-T-ClassRimThickn'!$C$1:$C$112,0,1,1),Z171)</f>
        <v>68</v>
      </c>
      <c r="AB171" s="24">
        <v>66</v>
      </c>
      <c r="AC171" s="24">
        <f>IF(AB171&gt;900,_xlfn.XLOOKUP(ROUND(AB171,0),'CM-VL-G-C-GL-B-T-ClassRimThickn'!$B$1:$B$112,'CM-VL-G-C-GL-B-T-ClassRimThickn'!$C$1:$C$112,0,1,1),AB171)</f>
        <v>66</v>
      </c>
      <c r="AD171" s="24">
        <v>70</v>
      </c>
      <c r="AE171" s="24">
        <f>IF(AD171&gt;900,_xlfn.XLOOKUP(ROUND(AD171,0),'CM-VL-G-C-GL-B-T-ClassRimThickn'!$B$1:$B$112,'CM-VL-G-C-GL-B-T-ClassRimThickn'!$C$1:$C$112,0,1,1),AD171)</f>
        <v>70</v>
      </c>
      <c r="AF171" s="24">
        <v>68</v>
      </c>
      <c r="AG171" s="24">
        <f>IF(AF171&gt;900,_xlfn.XLOOKUP(ROUND(AF171,0),'CM-VL-G-C-GL-B-T-ClassRimThickn'!$B$1:$B$112,'CM-VL-G-C-GL-B-T-ClassRimThickn'!$C$1:$C$112,0,1,1),AF171)</f>
        <v>68</v>
      </c>
      <c r="AH171" s="24">
        <v>31</v>
      </c>
      <c r="AI171" s="24">
        <v>24</v>
      </c>
      <c r="AJ171" s="24">
        <v>24</v>
      </c>
      <c r="AK171" s="24">
        <v>26</v>
      </c>
      <c r="AL171" s="24">
        <v>27</v>
      </c>
      <c r="AM171" s="24">
        <v>25</v>
      </c>
      <c r="AN171" s="24">
        <v>24.5</v>
      </c>
      <c r="AO171" s="24">
        <v>27</v>
      </c>
      <c r="AP171" s="24">
        <v>24</v>
      </c>
      <c r="AQ171" s="24">
        <v>24</v>
      </c>
      <c r="AR171" s="24">
        <v>27</v>
      </c>
      <c r="AS171" s="24">
        <v>25</v>
      </c>
      <c r="AT171" s="24">
        <v>30</v>
      </c>
      <c r="AU171" s="24">
        <v>30</v>
      </c>
      <c r="AV171" s="24">
        <v>30</v>
      </c>
      <c r="AW171" s="24">
        <v>29</v>
      </c>
      <c r="AX171" s="24">
        <v>29</v>
      </c>
      <c r="AY171" s="24">
        <v>30</v>
      </c>
      <c r="AZ171" s="24">
        <v>30</v>
      </c>
      <c r="BA171" s="24">
        <v>30.5</v>
      </c>
      <c r="BB171" s="24">
        <v>29.5</v>
      </c>
      <c r="BC171" s="24">
        <v>29.5</v>
      </c>
      <c r="BD171" s="24">
        <v>29.5</v>
      </c>
      <c r="BE171" s="24">
        <v>30</v>
      </c>
      <c r="BF171" s="24">
        <v>1</v>
      </c>
      <c r="BG171" s="24">
        <v>1</v>
      </c>
      <c r="BH171" s="24">
        <v>1.5</v>
      </c>
      <c r="BI171" s="24">
        <v>1</v>
      </c>
      <c r="BJ171" s="24">
        <v>0.5</v>
      </c>
      <c r="BL171" s="24">
        <v>1</v>
      </c>
      <c r="BM171" s="24">
        <v>1</v>
      </c>
      <c r="BN171" s="24">
        <v>1</v>
      </c>
      <c r="BO171" s="24">
        <v>1</v>
      </c>
      <c r="BP171" s="24">
        <v>0.5</v>
      </c>
      <c r="BQ171" s="24">
        <v>0.5</v>
      </c>
      <c r="BR171" s="24">
        <v>0</v>
      </c>
      <c r="BS171" s="24">
        <v>0</v>
      </c>
      <c r="BT171" s="24">
        <v>0</v>
      </c>
      <c r="BU171" s="24">
        <v>0</v>
      </c>
      <c r="BV171" s="24">
        <v>0</v>
      </c>
      <c r="BW171" s="24">
        <v>0</v>
      </c>
      <c r="BX171" s="24">
        <v>0</v>
      </c>
      <c r="BY171" s="24">
        <v>0</v>
      </c>
      <c r="BZ171" s="24">
        <v>0</v>
      </c>
      <c r="CA171" s="24">
        <v>0</v>
      </c>
      <c r="CB171" s="24">
        <v>0</v>
      </c>
      <c r="CD171" s="24">
        <v>120</v>
      </c>
      <c r="CE171" s="24">
        <v>125</v>
      </c>
      <c r="CF171" s="24">
        <v>120</v>
      </c>
      <c r="CG171" s="24">
        <v>120</v>
      </c>
      <c r="CH171" s="24">
        <v>120</v>
      </c>
      <c r="CI171" s="24">
        <v>120</v>
      </c>
      <c r="CO171" s="34">
        <f t="shared" si="13"/>
        <v>52684</v>
      </c>
    </row>
    <row r="172" spans="1:93" ht="15" hidden="1">
      <c r="A172" s="23" t="s">
        <v>118</v>
      </c>
      <c r="B172" s="52">
        <v>40785</v>
      </c>
      <c r="C172" s="25" t="str">
        <f t="shared" si="11"/>
        <v/>
      </c>
      <c r="G172" s="24">
        <f t="shared" si="12"/>
        <v>26</v>
      </c>
      <c r="H172" s="24">
        <v>61996</v>
      </c>
      <c r="I172" s="24" t="str">
        <f t="shared" si="14"/>
        <v/>
      </c>
      <c r="K172" s="24">
        <f>IF(J172&gt;900,_xlfn.XLOOKUP(ROUND(J172,0),'CM-VL-G-C-GL-B-T-ClassRimThickn'!$B$1:$B$112,'CM-VL-G-C-GL-B-T-ClassRimThickn'!$C$1:$C$112,0,1,1),J172)</f>
        <v>0</v>
      </c>
      <c r="L172" s="24">
        <v>66</v>
      </c>
      <c r="M172" s="24">
        <f>IF(L172&gt;900,_xlfn.XLOOKUP(ROUND(L172,0),'CM-VL-G-C-GL-B-T-ClassRimThickn'!$B$1:$B$112,'CM-VL-G-C-GL-B-T-ClassRimThickn'!$C$1:$C$112,0,1,1),L172)</f>
        <v>66</v>
      </c>
      <c r="N172" s="24">
        <v>66</v>
      </c>
      <c r="O172" s="24">
        <f>IF(N172&gt;900,_xlfn.XLOOKUP(ROUND(N172,0),'CM-VL-G-C-GL-B-T-ClassRimThickn'!$B$1:$B$112,'CM-VL-G-C-GL-B-T-ClassRimThickn'!$C$1:$C$112,0,1,1),N172)</f>
        <v>66</v>
      </c>
      <c r="P172" s="24">
        <v>63</v>
      </c>
      <c r="Q172" s="24">
        <f>IF(P172&gt;900,_xlfn.XLOOKUP(ROUND(P172,0),'CM-VL-G-C-GL-B-T-ClassRimThickn'!$B$1:$B$112,'CM-VL-G-C-GL-B-T-ClassRimThickn'!$C$1:$C$112,0,1,1),P172)</f>
        <v>63</v>
      </c>
      <c r="S172" s="24">
        <f>IF(R172&gt;900,_xlfn.XLOOKUP(ROUND(R172,0),'CM-VL-G-C-GL-B-T-ClassRimThickn'!$B$1:$B$112,'CM-VL-G-C-GL-B-T-ClassRimThickn'!$C$1:$C$112,0,1,1),R172)</f>
        <v>0</v>
      </c>
      <c r="T172" s="24">
        <v>63</v>
      </c>
      <c r="U172" s="24">
        <f>IF(T172&gt;900,_xlfn.XLOOKUP(ROUND(T172,0),'CM-VL-G-C-GL-B-T-ClassRimThickn'!$B$1:$B$112,'CM-VL-G-C-GL-B-T-ClassRimThickn'!$C$1:$C$112,0,1,1),T172)</f>
        <v>63</v>
      </c>
      <c r="V172" s="24">
        <v>61</v>
      </c>
      <c r="W172" s="24">
        <f>IF(V172&gt;900,_xlfn.XLOOKUP(ROUND(V172,0),'CM-VL-G-C-GL-B-T-ClassRimThickn'!$B$1:$B$112,'CM-VL-G-C-GL-B-T-ClassRimThickn'!$C$1:$C$112,0,1,1),V172)</f>
        <v>61</v>
      </c>
      <c r="X172" s="24">
        <v>67</v>
      </c>
      <c r="Y172" s="24">
        <f>IF(X172&gt;900,_xlfn.XLOOKUP(ROUND(X172,0),'CM-VL-G-C-GL-B-T-ClassRimThickn'!$B$1:$B$112,'CM-VL-G-C-GL-B-T-ClassRimThickn'!$C$1:$C$112,0,1,1),X172)</f>
        <v>67</v>
      </c>
      <c r="Z172" s="24">
        <v>65</v>
      </c>
      <c r="AA172" s="24">
        <f>IF(Z172&gt;900,_xlfn.XLOOKUP(ROUND(Z172,0),'CM-VL-G-C-GL-B-T-ClassRimThickn'!$B$1:$B$112,'CM-VL-G-C-GL-B-T-ClassRimThickn'!$C$1:$C$112,0,1,1),Z172)</f>
        <v>65</v>
      </c>
      <c r="AB172" s="24">
        <v>62</v>
      </c>
      <c r="AC172" s="24">
        <f>IF(AB172&gt;900,_xlfn.XLOOKUP(ROUND(AB172,0),'CM-VL-G-C-GL-B-T-ClassRimThickn'!$B$1:$B$112,'CM-VL-G-C-GL-B-T-ClassRimThickn'!$C$1:$C$112,0,1,1),AB172)</f>
        <v>62</v>
      </c>
      <c r="AD172" s="24">
        <v>66</v>
      </c>
      <c r="AE172" s="24">
        <f>IF(AD172&gt;900,_xlfn.XLOOKUP(ROUND(AD172,0),'CM-VL-G-C-GL-B-T-ClassRimThickn'!$B$1:$B$112,'CM-VL-G-C-GL-B-T-ClassRimThickn'!$C$1:$C$112,0,1,1),AD172)</f>
        <v>66</v>
      </c>
      <c r="AF172" s="24">
        <v>64</v>
      </c>
      <c r="AG172" s="24">
        <f>IF(AF172&gt;900,_xlfn.XLOOKUP(ROUND(AF172,0),'CM-VL-G-C-GL-B-T-ClassRimThickn'!$B$1:$B$112,'CM-VL-G-C-GL-B-T-ClassRimThickn'!$C$1:$C$112,0,1,1),AF172)</f>
        <v>64</v>
      </c>
      <c r="AH172" s="24">
        <v>27</v>
      </c>
      <c r="AI172" s="24">
        <v>25</v>
      </c>
      <c r="AJ172" s="24">
        <v>22</v>
      </c>
      <c r="AK172" s="24">
        <v>27</v>
      </c>
      <c r="AL172" s="24">
        <v>27</v>
      </c>
      <c r="AM172" s="24">
        <v>24</v>
      </c>
      <c r="AN172" s="24">
        <v>26</v>
      </c>
      <c r="AO172" s="24">
        <v>24</v>
      </c>
      <c r="AP172" s="24">
        <v>21</v>
      </c>
      <c r="AQ172" s="24">
        <v>24</v>
      </c>
      <c r="AR172" s="24">
        <v>27</v>
      </c>
      <c r="AS172" s="24">
        <v>23</v>
      </c>
      <c r="AT172" s="24">
        <v>29</v>
      </c>
      <c r="AU172" s="24">
        <v>30</v>
      </c>
      <c r="AV172" s="24">
        <v>30</v>
      </c>
      <c r="AW172" s="24">
        <v>29</v>
      </c>
      <c r="AX172" s="24">
        <v>29</v>
      </c>
      <c r="AY172" s="24">
        <v>29</v>
      </c>
      <c r="AZ172" s="24">
        <v>29</v>
      </c>
      <c r="BA172" s="24">
        <v>30</v>
      </c>
      <c r="BB172" s="24">
        <v>29</v>
      </c>
      <c r="BC172" s="24">
        <v>30</v>
      </c>
      <c r="BD172" s="24">
        <v>30</v>
      </c>
      <c r="BE172" s="24">
        <v>30</v>
      </c>
      <c r="BF172" s="24">
        <v>1</v>
      </c>
      <c r="BG172" s="24">
        <v>1</v>
      </c>
      <c r="BH172" s="24">
        <v>1</v>
      </c>
      <c r="BI172" s="24">
        <v>1.5</v>
      </c>
      <c r="BJ172" s="24">
        <v>1</v>
      </c>
      <c r="BL172" s="24">
        <v>1.5</v>
      </c>
      <c r="BM172" s="24">
        <v>1</v>
      </c>
      <c r="BN172" s="24">
        <v>1</v>
      </c>
      <c r="BO172" s="24">
        <v>1.5</v>
      </c>
      <c r="BP172" s="24">
        <v>1</v>
      </c>
      <c r="BQ172" s="24">
        <v>1.5</v>
      </c>
      <c r="BR172" s="24">
        <v>0</v>
      </c>
      <c r="BS172" s="24">
        <v>0</v>
      </c>
      <c r="BT172" s="24">
        <v>0.3</v>
      </c>
      <c r="BU172" s="24">
        <v>0</v>
      </c>
      <c r="BV172" s="24">
        <v>0</v>
      </c>
      <c r="BW172" s="24">
        <v>0.5</v>
      </c>
      <c r="BX172" s="24">
        <v>0</v>
      </c>
      <c r="BY172" s="24">
        <v>0</v>
      </c>
      <c r="BZ172" s="24">
        <v>0.2</v>
      </c>
      <c r="CA172" s="24">
        <v>0</v>
      </c>
      <c r="CB172" s="24">
        <v>0.5</v>
      </c>
      <c r="CD172" s="24">
        <v>101</v>
      </c>
      <c r="CE172" s="24">
        <v>105</v>
      </c>
      <c r="CF172" s="24">
        <v>108</v>
      </c>
      <c r="CG172" s="24">
        <v>115</v>
      </c>
      <c r="CH172" s="24">
        <v>110</v>
      </c>
      <c r="CI172" s="24">
        <v>103</v>
      </c>
      <c r="CO172" s="34">
        <f t="shared" si="13"/>
        <v>61996</v>
      </c>
    </row>
    <row r="173" spans="1:93" ht="15" hidden="1">
      <c r="A173" s="23" t="s">
        <v>118</v>
      </c>
      <c r="B173" s="52">
        <v>40806</v>
      </c>
      <c r="C173" s="25" t="str">
        <f t="shared" si="11"/>
        <v/>
      </c>
      <c r="G173" s="24">
        <f t="shared" si="12"/>
        <v>21</v>
      </c>
      <c r="H173" s="30">
        <f>(H174-H172)/(G173+G174)*G173+H172</f>
        <v>70123</v>
      </c>
      <c r="I173" s="24" t="str">
        <f t="shared" si="14"/>
        <v/>
      </c>
      <c r="K173" s="24">
        <f>IF(J173&gt;900,_xlfn.XLOOKUP(ROUND(J173,0),'CM-VL-G-C-GL-B-T-ClassRimThickn'!$B$1:$B$112,'CM-VL-G-C-GL-B-T-ClassRimThickn'!$C$1:$C$112,0,1,1),J173)</f>
        <v>0</v>
      </c>
      <c r="L173" s="24">
        <v>950.5</v>
      </c>
      <c r="M173" s="24">
        <f>IF(L173&gt;900,_xlfn.XLOOKUP(ROUND(L173,0),'CM-VL-G-C-GL-B-T-ClassRimThickn'!$B$1:$B$112,'CM-VL-G-C-GL-B-T-ClassRimThickn'!$C$1:$C$112,0,1,1),L173)</f>
        <v>52.5</v>
      </c>
      <c r="N173" s="24">
        <v>942.9</v>
      </c>
      <c r="O173" s="24">
        <f>IF(N173&gt;900,_xlfn.XLOOKUP(ROUND(N173,0),'CM-VL-G-C-GL-B-T-ClassRimThickn'!$B$1:$B$112,'CM-VL-G-C-GL-B-T-ClassRimThickn'!$C$1:$C$112,0,1,1),N173)</f>
        <v>48.5</v>
      </c>
      <c r="P173" s="24">
        <v>945</v>
      </c>
      <c r="Q173" s="24">
        <f>IF(P173&gt;900,_xlfn.XLOOKUP(ROUND(P173,0),'CM-VL-G-C-GL-B-T-ClassRimThickn'!$B$1:$B$112,'CM-VL-G-C-GL-B-T-ClassRimThickn'!$C$1:$C$112,0,1,1),P173)</f>
        <v>49.5</v>
      </c>
      <c r="S173" s="24">
        <f>IF(R173&gt;900,_xlfn.XLOOKUP(ROUND(R173,0),'CM-VL-G-C-GL-B-T-ClassRimThickn'!$B$1:$B$112,'CM-VL-G-C-GL-B-T-ClassRimThickn'!$C$1:$C$112,0,1,1),R173)</f>
        <v>0</v>
      </c>
      <c r="T173" s="24">
        <v>941.5</v>
      </c>
      <c r="U173" s="24">
        <f>IF(T173&gt;900,_xlfn.XLOOKUP(ROUND(T173,0),'CM-VL-G-C-GL-B-T-ClassRimThickn'!$B$1:$B$112,'CM-VL-G-C-GL-B-T-ClassRimThickn'!$C$1:$C$112,0,1,1),T173)</f>
        <v>48</v>
      </c>
      <c r="V173" s="24">
        <v>942.2</v>
      </c>
      <c r="W173" s="24">
        <f>IF(V173&gt;900,_xlfn.XLOOKUP(ROUND(V173,0),'CM-VL-G-C-GL-B-T-ClassRimThickn'!$B$1:$B$112,'CM-VL-G-C-GL-B-T-ClassRimThickn'!$C$1:$C$112,0,1,1),V173)</f>
        <v>48</v>
      </c>
      <c r="X173" s="24">
        <v>950</v>
      </c>
      <c r="Y173" s="24">
        <f>IF(X173&gt;900,_xlfn.XLOOKUP(ROUND(X173,0),'CM-VL-G-C-GL-B-T-ClassRimThickn'!$B$1:$B$112,'CM-VL-G-C-GL-B-T-ClassRimThickn'!$C$1:$C$112,0,1,1),X173)</f>
        <v>52</v>
      </c>
      <c r="Z173" s="24">
        <v>943.1</v>
      </c>
      <c r="AA173" s="24">
        <f>IF(Z173&gt;900,_xlfn.XLOOKUP(ROUND(Z173,0),'CM-VL-G-C-GL-B-T-ClassRimThickn'!$B$1:$B$112,'CM-VL-G-C-GL-B-T-ClassRimThickn'!$C$1:$C$112,0,1,1),Z173)</f>
        <v>48.5</v>
      </c>
      <c r="AB173" s="24">
        <v>945.2</v>
      </c>
      <c r="AC173" s="24">
        <f>IF(AB173&gt;900,_xlfn.XLOOKUP(ROUND(AB173,0),'CM-VL-G-C-GL-B-T-ClassRimThickn'!$B$1:$B$112,'CM-VL-G-C-GL-B-T-ClassRimThickn'!$C$1:$C$112,0,1,1),AB173)</f>
        <v>49.5</v>
      </c>
      <c r="AD173" s="24">
        <v>951.1</v>
      </c>
      <c r="AE173" s="24">
        <f>IF(AD173&gt;900,_xlfn.XLOOKUP(ROUND(AD173,0),'CM-VL-G-C-GL-B-T-ClassRimThickn'!$B$1:$B$112,'CM-VL-G-C-GL-B-T-ClassRimThickn'!$C$1:$C$112,0,1,1),AD173)</f>
        <v>52.5</v>
      </c>
      <c r="AF173" s="24">
        <v>941.3</v>
      </c>
      <c r="AG173" s="24">
        <f>IF(AF173&gt;900,_xlfn.XLOOKUP(ROUND(AF173,0),'CM-VL-G-C-GL-B-T-ClassRimThickn'!$B$1:$B$112,'CM-VL-G-C-GL-B-T-ClassRimThickn'!$C$1:$C$112,0,1,1),AF173)</f>
        <v>47.5</v>
      </c>
      <c r="AH173" s="24">
        <v>28</v>
      </c>
      <c r="AI173" s="24">
        <v>29</v>
      </c>
      <c r="AJ173" s="24">
        <v>28</v>
      </c>
      <c r="AK173" s="24">
        <v>28</v>
      </c>
      <c r="AL173" s="24">
        <v>28</v>
      </c>
      <c r="AM173" s="24">
        <v>28</v>
      </c>
      <c r="AN173" s="24">
        <v>28</v>
      </c>
      <c r="AO173" s="24">
        <v>29</v>
      </c>
      <c r="AP173" s="24">
        <v>28</v>
      </c>
      <c r="AQ173" s="24">
        <v>28</v>
      </c>
      <c r="AR173" s="24">
        <v>28</v>
      </c>
      <c r="AS173" s="24">
        <v>28</v>
      </c>
      <c r="CO173" s="34">
        <f t="shared" si="13"/>
        <v>70123</v>
      </c>
    </row>
    <row r="174" spans="1:93" ht="15" hidden="1">
      <c r="A174" s="23" t="s">
        <v>118</v>
      </c>
      <c r="B174" s="52">
        <v>40813</v>
      </c>
      <c r="C174" s="25" t="str">
        <f t="shared" si="11"/>
        <v/>
      </c>
      <c r="G174" s="24">
        <f t="shared" si="12"/>
        <v>7</v>
      </c>
      <c r="H174" s="24">
        <v>72832</v>
      </c>
      <c r="I174" s="24" t="str">
        <f t="shared" si="14"/>
        <v/>
      </c>
      <c r="K174" s="24">
        <f>IF(J174&gt;900,_xlfn.XLOOKUP(ROUND(J174,0),'CM-VL-G-C-GL-B-T-ClassRimThickn'!$B$1:$B$112,'CM-VL-G-C-GL-B-T-ClassRimThickn'!$C$1:$C$112,0,1,1),J174)</f>
        <v>0</v>
      </c>
      <c r="L174" s="24">
        <v>50</v>
      </c>
      <c r="M174" s="24">
        <f>IF(L174&gt;900,_xlfn.XLOOKUP(ROUND(L174,0),'CM-VL-G-C-GL-B-T-ClassRimThickn'!$B$1:$B$112,'CM-VL-G-C-GL-B-T-ClassRimThickn'!$C$1:$C$112,0,1,1),L174)</f>
        <v>50</v>
      </c>
      <c r="N174" s="24">
        <v>49</v>
      </c>
      <c r="O174" s="24">
        <f>IF(N174&gt;900,_xlfn.XLOOKUP(ROUND(N174,0),'CM-VL-G-C-GL-B-T-ClassRimThickn'!$B$1:$B$112,'CM-VL-G-C-GL-B-T-ClassRimThickn'!$C$1:$C$112,0,1,1),N174)</f>
        <v>49</v>
      </c>
      <c r="P174" s="24">
        <v>50</v>
      </c>
      <c r="Q174" s="24">
        <f>IF(P174&gt;900,_xlfn.XLOOKUP(ROUND(P174,0),'CM-VL-G-C-GL-B-T-ClassRimThickn'!$B$1:$B$112,'CM-VL-G-C-GL-B-T-ClassRimThickn'!$C$1:$C$112,0,1,1),P174)</f>
        <v>50</v>
      </c>
      <c r="S174" s="24">
        <f>IF(R174&gt;900,_xlfn.XLOOKUP(ROUND(R174,0),'CM-VL-G-C-GL-B-T-ClassRimThickn'!$B$1:$B$112,'CM-VL-G-C-GL-B-T-ClassRimThickn'!$C$1:$C$112,0,1,1),R174)</f>
        <v>0</v>
      </c>
      <c r="T174" s="24">
        <v>48</v>
      </c>
      <c r="U174" s="24">
        <f>IF(T174&gt;900,_xlfn.XLOOKUP(ROUND(T174,0),'CM-VL-G-C-GL-B-T-ClassRimThickn'!$B$1:$B$112,'CM-VL-G-C-GL-B-T-ClassRimThickn'!$C$1:$C$112,0,1,1),T174)</f>
        <v>48</v>
      </c>
      <c r="V174" s="24">
        <v>49</v>
      </c>
      <c r="W174" s="24">
        <f>IF(V174&gt;900,_xlfn.XLOOKUP(ROUND(V174,0),'CM-VL-G-C-GL-B-T-ClassRimThickn'!$B$1:$B$112,'CM-VL-G-C-GL-B-T-ClassRimThickn'!$C$1:$C$112,0,1,1),V174)</f>
        <v>49</v>
      </c>
      <c r="X174" s="24">
        <v>50</v>
      </c>
      <c r="Y174" s="24">
        <f>IF(X174&gt;900,_xlfn.XLOOKUP(ROUND(X174,0),'CM-VL-G-C-GL-B-T-ClassRimThickn'!$B$1:$B$112,'CM-VL-G-C-GL-B-T-ClassRimThickn'!$C$1:$C$112,0,1,1),X174)</f>
        <v>50</v>
      </c>
      <c r="Z174" s="24">
        <v>49</v>
      </c>
      <c r="AA174" s="24">
        <f>IF(Z174&gt;900,_xlfn.XLOOKUP(ROUND(Z174,0),'CM-VL-G-C-GL-B-T-ClassRimThickn'!$B$1:$B$112,'CM-VL-G-C-GL-B-T-ClassRimThickn'!$C$1:$C$112,0,1,1),Z174)</f>
        <v>49</v>
      </c>
      <c r="AB174" s="24">
        <v>50</v>
      </c>
      <c r="AC174" s="24">
        <f>IF(AB174&gt;900,_xlfn.XLOOKUP(ROUND(AB174,0),'CM-VL-G-C-GL-B-T-ClassRimThickn'!$B$1:$B$112,'CM-VL-G-C-GL-B-T-ClassRimThickn'!$C$1:$C$112,0,1,1),AB174)</f>
        <v>50</v>
      </c>
      <c r="AD174" s="24">
        <v>52</v>
      </c>
      <c r="AE174" s="24">
        <f>IF(AD174&gt;900,_xlfn.XLOOKUP(ROUND(AD174,0),'CM-VL-G-C-GL-B-T-ClassRimThickn'!$B$1:$B$112,'CM-VL-G-C-GL-B-T-ClassRimThickn'!$C$1:$C$112,0,1,1),AD174)</f>
        <v>52</v>
      </c>
      <c r="AF174" s="24">
        <v>48</v>
      </c>
      <c r="AG174" s="24">
        <f>IF(AF174&gt;900,_xlfn.XLOOKUP(ROUND(AF174,0),'CM-VL-G-C-GL-B-T-ClassRimThickn'!$B$1:$B$112,'CM-VL-G-C-GL-B-T-ClassRimThickn'!$C$1:$C$112,0,1,1),AF174)</f>
        <v>48</v>
      </c>
      <c r="AH174" s="24">
        <v>28</v>
      </c>
      <c r="AI174" s="24">
        <v>28</v>
      </c>
      <c r="AJ174" s="24">
        <v>28</v>
      </c>
      <c r="AK174" s="24">
        <v>28</v>
      </c>
      <c r="AL174" s="24">
        <v>28</v>
      </c>
      <c r="AM174" s="24">
        <v>28</v>
      </c>
      <c r="AN174" s="24">
        <v>28</v>
      </c>
      <c r="AO174" s="24">
        <v>28</v>
      </c>
      <c r="AP174" s="24">
        <v>27</v>
      </c>
      <c r="AQ174" s="24">
        <v>27</v>
      </c>
      <c r="AR174" s="24">
        <v>28</v>
      </c>
      <c r="AS174" s="24">
        <v>28</v>
      </c>
      <c r="AT174" s="24">
        <v>28</v>
      </c>
      <c r="AU174" s="24">
        <v>28</v>
      </c>
      <c r="AV174" s="24">
        <v>28</v>
      </c>
      <c r="AW174" s="24">
        <v>28</v>
      </c>
      <c r="AX174" s="24">
        <v>28</v>
      </c>
      <c r="AY174" s="24">
        <v>28</v>
      </c>
      <c r="AZ174" s="24">
        <v>28</v>
      </c>
      <c r="BA174" s="24">
        <v>28</v>
      </c>
      <c r="BB174" s="24">
        <v>28</v>
      </c>
      <c r="BC174" s="24">
        <v>30</v>
      </c>
      <c r="BD174" s="24">
        <v>28</v>
      </c>
      <c r="BE174" s="24">
        <v>28</v>
      </c>
      <c r="BF174" s="24">
        <v>0</v>
      </c>
      <c r="BG174" s="24">
        <v>0</v>
      </c>
      <c r="BH174" s="24">
        <v>0</v>
      </c>
      <c r="BI174" s="24">
        <v>0</v>
      </c>
      <c r="BJ174" s="24">
        <v>0</v>
      </c>
      <c r="BL174" s="24">
        <v>0</v>
      </c>
      <c r="BM174" s="24">
        <v>0</v>
      </c>
      <c r="BN174" s="24">
        <v>0</v>
      </c>
      <c r="BO174" s="24">
        <v>0</v>
      </c>
      <c r="BP174" s="24">
        <v>0</v>
      </c>
      <c r="BQ174" s="24">
        <v>0</v>
      </c>
      <c r="BR174" s="24">
        <v>0</v>
      </c>
      <c r="BS174" s="24">
        <v>0</v>
      </c>
      <c r="BT174" s="24">
        <v>0</v>
      </c>
      <c r="BU174" s="24">
        <v>0</v>
      </c>
      <c r="BV174" s="24">
        <v>0</v>
      </c>
      <c r="BW174" s="24">
        <v>0</v>
      </c>
      <c r="BX174" s="24">
        <v>0</v>
      </c>
      <c r="BY174" s="24">
        <v>0</v>
      </c>
      <c r="BZ174" s="24">
        <v>0</v>
      </c>
      <c r="CA174" s="24">
        <v>0</v>
      </c>
      <c r="CB174" s="24">
        <v>0</v>
      </c>
      <c r="CD174" s="24">
        <v>102</v>
      </c>
      <c r="CE174" s="24">
        <v>95</v>
      </c>
      <c r="CF174" s="24">
        <v>88</v>
      </c>
      <c r="CG174" s="24">
        <v>98</v>
      </c>
      <c r="CH174" s="24">
        <v>94</v>
      </c>
      <c r="CI174" s="24">
        <v>90</v>
      </c>
      <c r="CO174" s="34">
        <f t="shared" si="13"/>
        <v>72832</v>
      </c>
    </row>
    <row r="175" spans="1:93" ht="15" hidden="1">
      <c r="A175" s="23" t="s">
        <v>118</v>
      </c>
      <c r="B175" s="52">
        <v>40848</v>
      </c>
      <c r="C175" s="25" t="str">
        <f t="shared" si="11"/>
        <v/>
      </c>
      <c r="G175" s="24">
        <f t="shared" si="12"/>
        <v>35</v>
      </c>
      <c r="H175" s="29">
        <v>83500</v>
      </c>
      <c r="I175" s="24" t="str">
        <f t="shared" si="14"/>
        <v/>
      </c>
      <c r="K175" s="24">
        <f>IF(J175&gt;900,_xlfn.XLOOKUP(ROUND(J175,0),'CM-VL-G-C-GL-B-T-ClassRimThickn'!$B$1:$B$112,'CM-VL-G-C-GL-B-T-ClassRimThickn'!$C$1:$C$112,0,1,1),J175)</f>
        <v>0</v>
      </c>
      <c r="L175" s="24">
        <v>56</v>
      </c>
      <c r="M175" s="24">
        <f>IF(L175&gt;900,_xlfn.XLOOKUP(ROUND(L175,0),'CM-VL-G-C-GL-B-T-ClassRimThickn'!$B$1:$B$112,'CM-VL-G-C-GL-B-T-ClassRimThickn'!$C$1:$C$112,0,1,1),L175)</f>
        <v>56</v>
      </c>
      <c r="N175" s="24">
        <v>52</v>
      </c>
      <c r="O175" s="24">
        <f>IF(N175&gt;900,_xlfn.XLOOKUP(ROUND(N175,0),'CM-VL-G-C-GL-B-T-ClassRimThickn'!$B$1:$B$112,'CM-VL-G-C-GL-B-T-ClassRimThickn'!$C$1:$C$112,0,1,1),N175)</f>
        <v>52</v>
      </c>
      <c r="P175" s="24">
        <v>54</v>
      </c>
      <c r="Q175" s="24">
        <f>IF(P175&gt;900,_xlfn.XLOOKUP(ROUND(P175,0),'CM-VL-G-C-GL-B-T-ClassRimThickn'!$B$1:$B$112,'CM-VL-G-C-GL-B-T-ClassRimThickn'!$C$1:$C$112,0,1,1),P175)</f>
        <v>54</v>
      </c>
      <c r="S175" s="24">
        <f>IF(R175&gt;900,_xlfn.XLOOKUP(ROUND(R175,0),'CM-VL-G-C-GL-B-T-ClassRimThickn'!$B$1:$B$112,'CM-VL-G-C-GL-B-T-ClassRimThickn'!$C$1:$C$112,0,1,1),R175)</f>
        <v>0</v>
      </c>
      <c r="T175" s="24">
        <v>52</v>
      </c>
      <c r="U175" s="24">
        <f>IF(T175&gt;900,_xlfn.XLOOKUP(ROUND(T175,0),'CM-VL-G-C-GL-B-T-ClassRimThickn'!$B$1:$B$112,'CM-VL-G-C-GL-B-T-ClassRimThickn'!$C$1:$C$112,0,1,1),T175)</f>
        <v>52</v>
      </c>
      <c r="V175" s="24">
        <v>52</v>
      </c>
      <c r="W175" s="24">
        <f>IF(V175&gt;900,_xlfn.XLOOKUP(ROUND(V175,0),'CM-VL-G-C-GL-B-T-ClassRimThickn'!$B$1:$B$112,'CM-VL-G-C-GL-B-T-ClassRimThickn'!$C$1:$C$112,0,1,1),V175)</f>
        <v>52</v>
      </c>
      <c r="X175" s="24">
        <v>56</v>
      </c>
      <c r="Y175" s="24">
        <f>IF(X175&gt;900,_xlfn.XLOOKUP(ROUND(X175,0),'CM-VL-G-C-GL-B-T-ClassRimThickn'!$B$1:$B$112,'CM-VL-G-C-GL-B-T-ClassRimThickn'!$C$1:$C$112,0,1,1),X175)</f>
        <v>56</v>
      </c>
      <c r="Z175" s="24">
        <v>52</v>
      </c>
      <c r="AA175" s="24">
        <f>IF(Z175&gt;900,_xlfn.XLOOKUP(ROUND(Z175,0),'CM-VL-G-C-GL-B-T-ClassRimThickn'!$B$1:$B$112,'CM-VL-G-C-GL-B-T-ClassRimThickn'!$C$1:$C$112,0,1,1),Z175)</f>
        <v>52</v>
      </c>
      <c r="AB175" s="24">
        <v>53</v>
      </c>
      <c r="AC175" s="24">
        <f>IF(AB175&gt;900,_xlfn.XLOOKUP(ROUND(AB175,0),'CM-VL-G-C-GL-B-T-ClassRimThickn'!$B$1:$B$112,'CM-VL-G-C-GL-B-T-ClassRimThickn'!$C$1:$C$112,0,1,1),AB175)</f>
        <v>53</v>
      </c>
      <c r="AD175" s="24">
        <v>56</v>
      </c>
      <c r="AE175" s="24">
        <f>IF(AD175&gt;900,_xlfn.XLOOKUP(ROUND(AD175,0),'CM-VL-G-C-GL-B-T-ClassRimThickn'!$B$1:$B$112,'CM-VL-G-C-GL-B-T-ClassRimThickn'!$C$1:$C$112,0,1,1),AD175)</f>
        <v>56</v>
      </c>
      <c r="AF175" s="24">
        <v>52</v>
      </c>
      <c r="AG175" s="24">
        <f>IF(AF175&gt;900,_xlfn.XLOOKUP(ROUND(AF175,0),'CM-VL-G-C-GL-B-T-ClassRimThickn'!$B$1:$B$112,'CM-VL-G-C-GL-B-T-ClassRimThickn'!$C$1:$C$112,0,1,1),AF175)</f>
        <v>52</v>
      </c>
      <c r="AH175" s="24">
        <v>23.5</v>
      </c>
      <c r="AI175" s="24">
        <v>27</v>
      </c>
      <c r="AJ175" s="24">
        <v>27</v>
      </c>
      <c r="AK175" s="24">
        <v>23.5</v>
      </c>
      <c r="AL175" s="24">
        <v>25</v>
      </c>
      <c r="AM175" s="24">
        <v>27</v>
      </c>
      <c r="AN175" s="24">
        <v>22</v>
      </c>
      <c r="AO175" s="24">
        <v>26</v>
      </c>
      <c r="AP175" s="24">
        <v>26.5</v>
      </c>
      <c r="AQ175" s="24">
        <v>24</v>
      </c>
      <c r="AR175" s="24">
        <v>27</v>
      </c>
      <c r="AS175" s="24">
        <v>26</v>
      </c>
      <c r="AT175" s="24">
        <v>28.5</v>
      </c>
      <c r="AU175" s="24">
        <v>28.5</v>
      </c>
      <c r="AV175" s="24">
        <v>29.5</v>
      </c>
      <c r="AW175" s="24">
        <v>28</v>
      </c>
      <c r="AX175" s="24">
        <v>28</v>
      </c>
      <c r="AY175" s="24">
        <v>28</v>
      </c>
      <c r="AZ175" s="24">
        <v>29</v>
      </c>
      <c r="BA175" s="24">
        <v>29</v>
      </c>
      <c r="BB175" s="24">
        <v>28.5</v>
      </c>
      <c r="BC175" s="24">
        <v>29.5</v>
      </c>
      <c r="BD175" s="24">
        <v>29</v>
      </c>
      <c r="BE175" s="24">
        <v>28</v>
      </c>
      <c r="BF175" s="24">
        <v>1</v>
      </c>
      <c r="BG175" s="24">
        <v>0</v>
      </c>
      <c r="BH175" s="24">
        <v>0.5</v>
      </c>
      <c r="BI175" s="24">
        <v>0.5</v>
      </c>
      <c r="BJ175" s="24">
        <v>0.5</v>
      </c>
      <c r="BL175" s="24">
        <v>1</v>
      </c>
      <c r="BM175" s="24">
        <v>0</v>
      </c>
      <c r="BN175" s="24">
        <v>0.5</v>
      </c>
      <c r="BO175" s="24">
        <v>0.5</v>
      </c>
      <c r="BP175" s="24">
        <v>0.5</v>
      </c>
      <c r="BQ175" s="24">
        <v>0.5</v>
      </c>
      <c r="BR175" s="24">
        <v>0</v>
      </c>
      <c r="BS175" s="24">
        <v>0</v>
      </c>
      <c r="BT175" s="24">
        <v>0</v>
      </c>
      <c r="BU175" s="24">
        <v>0</v>
      </c>
      <c r="BV175" s="24">
        <v>0</v>
      </c>
      <c r="BW175" s="24">
        <v>0</v>
      </c>
      <c r="BX175" s="24">
        <v>0</v>
      </c>
      <c r="BY175" s="24">
        <v>0</v>
      </c>
      <c r="BZ175" s="24">
        <v>0</v>
      </c>
      <c r="CA175" s="24">
        <v>0</v>
      </c>
      <c r="CB175" s="24">
        <v>0</v>
      </c>
      <c r="CD175" s="24">
        <v>85</v>
      </c>
      <c r="CE175" s="24">
        <v>87</v>
      </c>
      <c r="CF175" s="24">
        <v>82</v>
      </c>
      <c r="CG175" s="24">
        <v>93</v>
      </c>
      <c r="CH175" s="24">
        <v>86</v>
      </c>
      <c r="CI175" s="24">
        <v>82</v>
      </c>
      <c r="CO175" s="34">
        <f t="shared" si="13"/>
        <v>83500</v>
      </c>
    </row>
    <row r="176" spans="1:93" ht="15" hidden="1">
      <c r="A176" s="23" t="s">
        <v>118</v>
      </c>
      <c r="B176" s="52">
        <v>40884</v>
      </c>
      <c r="C176" s="25" t="str">
        <f t="shared" si="11"/>
        <v/>
      </c>
      <c r="G176" s="24">
        <f t="shared" si="12"/>
        <v>36</v>
      </c>
      <c r="H176" s="24">
        <v>85670</v>
      </c>
      <c r="I176" s="24" t="str">
        <f t="shared" si="14"/>
        <v/>
      </c>
      <c r="K176" s="24">
        <f>IF(J176&gt;900,_xlfn.XLOOKUP(ROUND(J176,0),'CM-VL-G-C-GL-B-T-ClassRimThickn'!$B$1:$B$112,'CM-VL-G-C-GL-B-T-ClassRimThickn'!$C$1:$C$112,0,1,1),J176)</f>
        <v>0</v>
      </c>
      <c r="L176" s="24">
        <v>55</v>
      </c>
      <c r="M176" s="24">
        <f>IF(L176&gt;900,_xlfn.XLOOKUP(ROUND(L176,0),'CM-VL-G-C-GL-B-T-ClassRimThickn'!$B$1:$B$112,'CM-VL-G-C-GL-B-T-ClassRimThickn'!$C$1:$C$112,0,1,1),L176)</f>
        <v>55</v>
      </c>
      <c r="N176" s="24">
        <v>52</v>
      </c>
      <c r="O176" s="24">
        <f>IF(N176&gt;900,_xlfn.XLOOKUP(ROUND(N176,0),'CM-VL-G-C-GL-B-T-ClassRimThickn'!$B$1:$B$112,'CM-VL-G-C-GL-B-T-ClassRimThickn'!$C$1:$C$112,0,1,1),N176)</f>
        <v>52</v>
      </c>
      <c r="P176" s="24">
        <v>54</v>
      </c>
      <c r="Q176" s="24">
        <f>IF(P176&gt;900,_xlfn.XLOOKUP(ROUND(P176,0),'CM-VL-G-C-GL-B-T-ClassRimThickn'!$B$1:$B$112,'CM-VL-G-C-GL-B-T-ClassRimThickn'!$C$1:$C$112,0,1,1),P176)</f>
        <v>54</v>
      </c>
      <c r="S176" s="24">
        <f>IF(R176&gt;900,_xlfn.XLOOKUP(ROUND(R176,0),'CM-VL-G-C-GL-B-T-ClassRimThickn'!$B$1:$B$112,'CM-VL-G-C-GL-B-T-ClassRimThickn'!$C$1:$C$112,0,1,1),R176)</f>
        <v>0</v>
      </c>
      <c r="T176" s="24">
        <v>51</v>
      </c>
      <c r="U176" s="24">
        <f>IF(T176&gt;900,_xlfn.XLOOKUP(ROUND(T176,0),'CM-VL-G-C-GL-B-T-ClassRimThickn'!$B$1:$B$112,'CM-VL-G-C-GL-B-T-ClassRimThickn'!$C$1:$C$112,0,1,1),T176)</f>
        <v>51</v>
      </c>
      <c r="V176" s="24">
        <v>51</v>
      </c>
      <c r="W176" s="24">
        <f>IF(V176&gt;900,_xlfn.XLOOKUP(ROUND(V176,0),'CM-VL-G-C-GL-B-T-ClassRimThickn'!$B$1:$B$112,'CM-VL-G-C-GL-B-T-ClassRimThickn'!$C$1:$C$112,0,1,1),V176)</f>
        <v>51</v>
      </c>
      <c r="X176" s="24">
        <v>54</v>
      </c>
      <c r="Y176" s="24">
        <f>IF(X176&gt;900,_xlfn.XLOOKUP(ROUND(X176,0),'CM-VL-G-C-GL-B-T-ClassRimThickn'!$B$1:$B$112,'CM-VL-G-C-GL-B-T-ClassRimThickn'!$C$1:$C$112,0,1,1),X176)</f>
        <v>54</v>
      </c>
      <c r="Z176" s="24">
        <v>52</v>
      </c>
      <c r="AA176" s="24">
        <f>IF(Z176&gt;900,_xlfn.XLOOKUP(ROUND(Z176,0),'CM-VL-G-C-GL-B-T-ClassRimThickn'!$B$1:$B$112,'CM-VL-G-C-GL-B-T-ClassRimThickn'!$C$1:$C$112,0,1,1),Z176)</f>
        <v>52</v>
      </c>
      <c r="AB176" s="24">
        <v>53</v>
      </c>
      <c r="AC176" s="24">
        <f>IF(AB176&gt;900,_xlfn.XLOOKUP(ROUND(AB176,0),'CM-VL-G-C-GL-B-T-ClassRimThickn'!$B$1:$B$112,'CM-VL-G-C-GL-B-T-ClassRimThickn'!$C$1:$C$112,0,1,1),AB176)</f>
        <v>53</v>
      </c>
      <c r="AD176" s="24">
        <v>52</v>
      </c>
      <c r="AE176" s="24">
        <f>IF(AD176&gt;900,_xlfn.XLOOKUP(ROUND(AD176,0),'CM-VL-G-C-GL-B-T-ClassRimThickn'!$B$1:$B$112,'CM-VL-G-C-GL-B-T-ClassRimThickn'!$C$1:$C$112,0,1,1),AD176)</f>
        <v>52</v>
      </c>
      <c r="AF176" s="24">
        <v>51</v>
      </c>
      <c r="AG176" s="24">
        <f>IF(AF176&gt;900,_xlfn.XLOOKUP(ROUND(AF176,0),'CM-VL-G-C-GL-B-T-ClassRimThickn'!$B$1:$B$112,'CM-VL-G-C-GL-B-T-ClassRimThickn'!$C$1:$C$112,0,1,1),AF176)</f>
        <v>51</v>
      </c>
      <c r="AH176" s="24">
        <v>24.5</v>
      </c>
      <c r="AI176" s="24">
        <v>27</v>
      </c>
      <c r="AJ176" s="24">
        <v>27</v>
      </c>
      <c r="AK176" s="24">
        <v>24.5</v>
      </c>
      <c r="AL176" s="24">
        <v>26.5</v>
      </c>
      <c r="AM176" s="24">
        <v>28</v>
      </c>
      <c r="AN176" s="24">
        <v>23.5</v>
      </c>
      <c r="AO176" s="24">
        <v>31</v>
      </c>
      <c r="AP176" s="24">
        <v>28</v>
      </c>
      <c r="AQ176" s="24">
        <v>23.5</v>
      </c>
      <c r="AR176" s="24">
        <v>29.5</v>
      </c>
      <c r="AS176" s="24">
        <v>25.5</v>
      </c>
      <c r="AT176" s="24">
        <v>29</v>
      </c>
      <c r="AU176" s="24">
        <v>28.5</v>
      </c>
      <c r="AV176" s="24">
        <v>28</v>
      </c>
      <c r="AW176" s="24">
        <v>28</v>
      </c>
      <c r="AX176" s="24">
        <v>28</v>
      </c>
      <c r="AY176" s="24">
        <v>28</v>
      </c>
      <c r="AZ176" s="24">
        <v>29</v>
      </c>
      <c r="BA176" s="24">
        <v>28.5</v>
      </c>
      <c r="BB176" s="24">
        <v>28</v>
      </c>
      <c r="BC176" s="24">
        <v>28.5</v>
      </c>
      <c r="BD176" s="24">
        <v>29</v>
      </c>
      <c r="BE176" s="24">
        <v>28</v>
      </c>
      <c r="BF176" s="24">
        <v>0.5</v>
      </c>
      <c r="BG176" s="24">
        <v>0.5</v>
      </c>
      <c r="BH176" s="24">
        <v>0.5</v>
      </c>
      <c r="BI176" s="24">
        <v>0.5</v>
      </c>
      <c r="BJ176" s="24">
        <v>0.5</v>
      </c>
      <c r="BL176" s="24">
        <v>0.5</v>
      </c>
      <c r="BM176" s="24">
        <v>0.5</v>
      </c>
      <c r="BN176" s="24">
        <v>0.5</v>
      </c>
      <c r="BO176" s="24">
        <v>0.5</v>
      </c>
      <c r="BP176" s="24">
        <v>0.5</v>
      </c>
      <c r="BQ176" s="24">
        <v>0.5</v>
      </c>
      <c r="BR176" s="24">
        <v>0</v>
      </c>
      <c r="BS176" s="24">
        <v>0</v>
      </c>
      <c r="BT176" s="24">
        <v>0</v>
      </c>
      <c r="BU176" s="24">
        <v>0</v>
      </c>
      <c r="BV176" s="24">
        <v>0</v>
      </c>
      <c r="BW176" s="24">
        <v>0</v>
      </c>
      <c r="BX176" s="24">
        <v>0.5</v>
      </c>
      <c r="BY176" s="24">
        <v>0</v>
      </c>
      <c r="BZ176" s="24">
        <v>0</v>
      </c>
      <c r="CA176" s="24">
        <v>0</v>
      </c>
      <c r="CB176" s="24">
        <v>0</v>
      </c>
      <c r="CD176" s="24">
        <v>85</v>
      </c>
      <c r="CE176" s="24">
        <v>86</v>
      </c>
      <c r="CF176" s="24">
        <v>83</v>
      </c>
      <c r="CG176" s="24">
        <v>95</v>
      </c>
      <c r="CH176" s="24">
        <v>88</v>
      </c>
      <c r="CI176" s="24">
        <v>84</v>
      </c>
      <c r="CO176" s="34">
        <f t="shared" si="13"/>
        <v>85670</v>
      </c>
    </row>
    <row r="177" spans="1:93" ht="15" hidden="1">
      <c r="A177" s="23" t="s">
        <v>118</v>
      </c>
      <c r="B177" s="52">
        <v>40923</v>
      </c>
      <c r="C177" s="25" t="str">
        <f t="shared" si="11"/>
        <v/>
      </c>
      <c r="G177" s="24">
        <f t="shared" si="12"/>
        <v>39</v>
      </c>
      <c r="H177" s="24">
        <v>91278</v>
      </c>
      <c r="I177" s="24" t="str">
        <f t="shared" si="14"/>
        <v/>
      </c>
      <c r="K177" s="24">
        <f>IF(J177&gt;900,_xlfn.XLOOKUP(ROUND(J177,0),'CM-VL-G-C-GL-B-T-ClassRimThickn'!$B$1:$B$112,'CM-VL-G-C-GL-B-T-ClassRimThickn'!$C$1:$C$112,0,1,1),J177)</f>
        <v>0</v>
      </c>
      <c r="L177" s="24">
        <v>51</v>
      </c>
      <c r="M177" s="24">
        <f>IF(L177&gt;900,_xlfn.XLOOKUP(ROUND(L177,0),'CM-VL-G-C-GL-B-T-ClassRimThickn'!$B$1:$B$112,'CM-VL-G-C-GL-B-T-ClassRimThickn'!$C$1:$C$112,0,1,1),L177)</f>
        <v>51</v>
      </c>
      <c r="N177" s="24">
        <v>49</v>
      </c>
      <c r="O177" s="24">
        <f>IF(N177&gt;900,_xlfn.XLOOKUP(ROUND(N177,0),'CM-VL-G-C-GL-B-T-ClassRimThickn'!$B$1:$B$112,'CM-VL-G-C-GL-B-T-ClassRimThickn'!$C$1:$C$112,0,1,1),N177)</f>
        <v>49</v>
      </c>
      <c r="P177" s="24">
        <v>50</v>
      </c>
      <c r="Q177" s="24">
        <f>IF(P177&gt;900,_xlfn.XLOOKUP(ROUND(P177,0),'CM-VL-G-C-GL-B-T-ClassRimThickn'!$B$1:$B$112,'CM-VL-G-C-GL-B-T-ClassRimThickn'!$C$1:$C$112,0,1,1),P177)</f>
        <v>50</v>
      </c>
      <c r="S177" s="24">
        <f>IF(R177&gt;900,_xlfn.XLOOKUP(ROUND(R177,0),'CM-VL-G-C-GL-B-T-ClassRimThickn'!$B$1:$B$112,'CM-VL-G-C-GL-B-T-ClassRimThickn'!$C$1:$C$112,0,1,1),R177)</f>
        <v>0</v>
      </c>
      <c r="T177" s="24">
        <v>47</v>
      </c>
      <c r="U177" s="24">
        <f>IF(T177&gt;900,_xlfn.XLOOKUP(ROUND(T177,0),'CM-VL-G-C-GL-B-T-ClassRimThickn'!$B$1:$B$112,'CM-VL-G-C-GL-B-T-ClassRimThickn'!$C$1:$C$112,0,1,1),T177)</f>
        <v>47</v>
      </c>
      <c r="V177" s="24">
        <v>47</v>
      </c>
      <c r="W177" s="24">
        <f>IF(V177&gt;900,_xlfn.XLOOKUP(ROUND(V177,0),'CM-VL-G-C-GL-B-T-ClassRimThickn'!$B$1:$B$112,'CM-VL-G-C-GL-B-T-ClassRimThickn'!$C$1:$C$112,0,1,1),V177)</f>
        <v>47</v>
      </c>
      <c r="X177" s="24">
        <v>51</v>
      </c>
      <c r="Y177" s="24">
        <f>IF(X177&gt;900,_xlfn.XLOOKUP(ROUND(X177,0),'CM-VL-G-C-GL-B-T-ClassRimThickn'!$B$1:$B$112,'CM-VL-G-C-GL-B-T-ClassRimThickn'!$C$1:$C$112,0,1,1),X177)</f>
        <v>51</v>
      </c>
      <c r="Z177" s="24">
        <v>48</v>
      </c>
      <c r="AA177" s="24">
        <f>IF(Z177&gt;900,_xlfn.XLOOKUP(ROUND(Z177,0),'CM-VL-G-C-GL-B-T-ClassRimThickn'!$B$1:$B$112,'CM-VL-G-C-GL-B-T-ClassRimThickn'!$C$1:$C$112,0,1,1),Z177)</f>
        <v>48</v>
      </c>
      <c r="AB177" s="24">
        <v>49</v>
      </c>
      <c r="AC177" s="24">
        <f>IF(AB177&gt;900,_xlfn.XLOOKUP(ROUND(AB177,0),'CM-VL-G-C-GL-B-T-ClassRimThickn'!$B$1:$B$112,'CM-VL-G-C-GL-B-T-ClassRimThickn'!$C$1:$C$112,0,1,1),AB177)</f>
        <v>49</v>
      </c>
      <c r="AD177" s="24">
        <v>51</v>
      </c>
      <c r="AE177" s="24">
        <f>IF(AD177&gt;900,_xlfn.XLOOKUP(ROUND(AD177,0),'CM-VL-G-C-GL-B-T-ClassRimThickn'!$B$1:$B$112,'CM-VL-G-C-GL-B-T-ClassRimThickn'!$C$1:$C$112,0,1,1),AD177)</f>
        <v>51</v>
      </c>
      <c r="AF177" s="24">
        <v>46</v>
      </c>
      <c r="AG177" s="24">
        <f>IF(AF177&gt;900,_xlfn.XLOOKUP(ROUND(AF177,0),'CM-VL-G-C-GL-B-T-ClassRimThickn'!$B$1:$B$112,'CM-VL-G-C-GL-B-T-ClassRimThickn'!$C$1:$C$112,0,1,1),AF177)</f>
        <v>46</v>
      </c>
      <c r="AH177" s="24">
        <v>24</v>
      </c>
      <c r="AI177" s="24">
        <v>28</v>
      </c>
      <c r="AJ177" s="24">
        <v>26</v>
      </c>
      <c r="AK177" s="24">
        <v>24</v>
      </c>
      <c r="AL177" s="24">
        <v>26</v>
      </c>
      <c r="AM177" s="24">
        <v>28</v>
      </c>
      <c r="AN177" s="24">
        <v>23</v>
      </c>
      <c r="AO177" s="24">
        <v>27</v>
      </c>
      <c r="AP177" s="24">
        <v>27</v>
      </c>
      <c r="AQ177" s="24">
        <v>23</v>
      </c>
      <c r="AR177" s="24">
        <v>28</v>
      </c>
      <c r="AS177" s="24">
        <v>25</v>
      </c>
      <c r="AT177" s="24">
        <v>30</v>
      </c>
      <c r="AU177" s="24">
        <v>29</v>
      </c>
      <c r="AV177" s="24">
        <v>28</v>
      </c>
      <c r="AW177" s="24">
        <v>29</v>
      </c>
      <c r="AX177" s="24">
        <v>28</v>
      </c>
      <c r="AY177" s="24">
        <v>29</v>
      </c>
      <c r="AZ177" s="24">
        <v>30</v>
      </c>
      <c r="BA177" s="24">
        <v>29</v>
      </c>
      <c r="BB177" s="24">
        <v>29</v>
      </c>
      <c r="BC177" s="24">
        <v>29</v>
      </c>
      <c r="BD177" s="24">
        <v>28</v>
      </c>
      <c r="BE177" s="24">
        <v>28</v>
      </c>
      <c r="BF177" s="24">
        <v>1</v>
      </c>
      <c r="BG177" s="24">
        <v>0</v>
      </c>
      <c r="BH177" s="24">
        <v>0</v>
      </c>
      <c r="BI177" s="24">
        <v>0.5</v>
      </c>
      <c r="BJ177" s="24">
        <v>0.5</v>
      </c>
      <c r="BL177" s="24">
        <v>1</v>
      </c>
      <c r="BM177" s="24">
        <v>0.5</v>
      </c>
      <c r="BN177" s="24">
        <v>0</v>
      </c>
      <c r="BO177" s="24">
        <v>0</v>
      </c>
      <c r="BP177" s="24">
        <v>0</v>
      </c>
      <c r="BQ177" s="24">
        <v>0</v>
      </c>
      <c r="BR177" s="24">
        <v>0</v>
      </c>
      <c r="BS177" s="24">
        <v>0</v>
      </c>
      <c r="BT177" s="24">
        <v>0</v>
      </c>
      <c r="BU177" s="24">
        <v>0</v>
      </c>
      <c r="BV177" s="24">
        <v>0</v>
      </c>
      <c r="BW177" s="24">
        <v>0</v>
      </c>
      <c r="BX177" s="24">
        <v>1.5</v>
      </c>
      <c r="BY177" s="24">
        <v>0</v>
      </c>
      <c r="BZ177" s="24">
        <v>0</v>
      </c>
      <c r="CA177" s="24">
        <v>0</v>
      </c>
      <c r="CB177" s="24">
        <v>0</v>
      </c>
      <c r="CD177" s="24">
        <v>97</v>
      </c>
      <c r="CE177" s="24">
        <v>97</v>
      </c>
      <c r="CF177" s="24">
        <v>97</v>
      </c>
      <c r="CG177" s="24">
        <v>97</v>
      </c>
      <c r="CH177" s="24">
        <v>97</v>
      </c>
      <c r="CI177" s="24">
        <v>97</v>
      </c>
      <c r="CO177" s="34">
        <f t="shared" si="13"/>
        <v>91278</v>
      </c>
    </row>
    <row r="178" spans="1:93" ht="15" hidden="1">
      <c r="A178" s="23" t="s">
        <v>118</v>
      </c>
      <c r="B178" s="52">
        <v>40982</v>
      </c>
      <c r="C178" s="25" t="str">
        <f t="shared" si="11"/>
        <v/>
      </c>
      <c r="G178" s="24">
        <f t="shared" si="12"/>
        <v>59</v>
      </c>
      <c r="H178" s="24">
        <v>96489</v>
      </c>
      <c r="I178" s="24" t="str">
        <f t="shared" si="14"/>
        <v/>
      </c>
      <c r="K178" s="24">
        <f>IF(J178&gt;900,_xlfn.XLOOKUP(ROUND(J178,0),'CM-VL-G-C-GL-B-T-ClassRimThickn'!$B$1:$B$112,'CM-VL-G-C-GL-B-T-ClassRimThickn'!$C$1:$C$112,0,1,1),J178)</f>
        <v>0</v>
      </c>
      <c r="L178" s="24">
        <v>50</v>
      </c>
      <c r="M178" s="24">
        <f>IF(L178&gt;900,_xlfn.XLOOKUP(ROUND(L178,0),'CM-VL-G-C-GL-B-T-ClassRimThickn'!$B$1:$B$112,'CM-VL-G-C-GL-B-T-ClassRimThickn'!$C$1:$C$112,0,1,1),L178)</f>
        <v>50</v>
      </c>
      <c r="N178" s="24">
        <v>50</v>
      </c>
      <c r="O178" s="24">
        <f>IF(N178&gt;900,_xlfn.XLOOKUP(ROUND(N178,0),'CM-VL-G-C-GL-B-T-ClassRimThickn'!$B$1:$B$112,'CM-VL-G-C-GL-B-T-ClassRimThickn'!$C$1:$C$112,0,1,1),N178)</f>
        <v>50</v>
      </c>
      <c r="P178" s="24">
        <v>50</v>
      </c>
      <c r="Q178" s="24">
        <f>IF(P178&gt;900,_xlfn.XLOOKUP(ROUND(P178,0),'CM-VL-G-C-GL-B-T-ClassRimThickn'!$B$1:$B$112,'CM-VL-G-C-GL-B-T-ClassRimThickn'!$C$1:$C$112,0,1,1),P178)</f>
        <v>50</v>
      </c>
      <c r="S178" s="24">
        <f>IF(R178&gt;900,_xlfn.XLOOKUP(ROUND(R178,0),'CM-VL-G-C-GL-B-T-ClassRimThickn'!$B$1:$B$112,'CM-VL-G-C-GL-B-T-ClassRimThickn'!$C$1:$C$112,0,1,1),R178)</f>
        <v>0</v>
      </c>
      <c r="T178" s="24">
        <v>45</v>
      </c>
      <c r="U178" s="24">
        <f>IF(T178&gt;900,_xlfn.XLOOKUP(ROUND(T178,0),'CM-VL-G-C-GL-B-T-ClassRimThickn'!$B$1:$B$112,'CM-VL-G-C-GL-B-T-ClassRimThickn'!$C$1:$C$112,0,1,1),T178)</f>
        <v>45</v>
      </c>
      <c r="V178" s="24">
        <v>50</v>
      </c>
      <c r="W178" s="24">
        <f>IF(V178&gt;900,_xlfn.XLOOKUP(ROUND(V178,0),'CM-VL-G-C-GL-B-T-ClassRimThickn'!$B$1:$B$112,'CM-VL-G-C-GL-B-T-ClassRimThickn'!$C$1:$C$112,0,1,1),V178)</f>
        <v>50</v>
      </c>
      <c r="X178" s="24">
        <v>55</v>
      </c>
      <c r="Y178" s="24">
        <f>IF(X178&gt;900,_xlfn.XLOOKUP(ROUND(X178,0),'CM-VL-G-C-GL-B-T-ClassRimThickn'!$B$1:$B$112,'CM-VL-G-C-GL-B-T-ClassRimThickn'!$C$1:$C$112,0,1,1),X178)</f>
        <v>55</v>
      </c>
      <c r="Z178" s="24">
        <v>50</v>
      </c>
      <c r="AA178" s="24">
        <f>IF(Z178&gt;900,_xlfn.XLOOKUP(ROUND(Z178,0),'CM-VL-G-C-GL-B-T-ClassRimThickn'!$B$1:$B$112,'CM-VL-G-C-GL-B-T-ClassRimThickn'!$C$1:$C$112,0,1,1),Z178)</f>
        <v>50</v>
      </c>
      <c r="AB178" s="24">
        <v>50</v>
      </c>
      <c r="AC178" s="24">
        <f>IF(AB178&gt;900,_xlfn.XLOOKUP(ROUND(AB178,0),'CM-VL-G-C-GL-B-T-ClassRimThickn'!$B$1:$B$112,'CM-VL-G-C-GL-B-T-ClassRimThickn'!$C$1:$C$112,0,1,1),AB178)</f>
        <v>50</v>
      </c>
      <c r="AD178" s="24">
        <v>50</v>
      </c>
      <c r="AE178" s="24">
        <f>IF(AD178&gt;900,_xlfn.XLOOKUP(ROUND(AD178,0),'CM-VL-G-C-GL-B-T-ClassRimThickn'!$B$1:$B$112,'CM-VL-G-C-GL-B-T-ClassRimThickn'!$C$1:$C$112,0,1,1),AD178)</f>
        <v>50</v>
      </c>
      <c r="AF178" s="24">
        <v>45</v>
      </c>
      <c r="AG178" s="24">
        <f>IF(AF178&gt;900,_xlfn.XLOOKUP(ROUND(AF178,0),'CM-VL-G-C-GL-B-T-ClassRimThickn'!$B$1:$B$112,'CM-VL-G-C-GL-B-T-ClassRimThickn'!$C$1:$C$112,0,1,1),AF178)</f>
        <v>45</v>
      </c>
      <c r="AH178" s="24">
        <v>29</v>
      </c>
      <c r="AI178" s="24">
        <v>24</v>
      </c>
      <c r="AJ178" s="24">
        <v>28</v>
      </c>
      <c r="AK178" s="24">
        <v>26</v>
      </c>
      <c r="AL178" s="24">
        <v>23</v>
      </c>
      <c r="AM178" s="24">
        <v>28</v>
      </c>
      <c r="AN178" s="24">
        <v>27</v>
      </c>
      <c r="AO178" s="24">
        <v>25</v>
      </c>
      <c r="AP178" s="24">
        <v>28</v>
      </c>
      <c r="AQ178" s="24">
        <v>28</v>
      </c>
      <c r="AR178" s="24">
        <v>24</v>
      </c>
      <c r="AS178" s="24">
        <v>28</v>
      </c>
      <c r="AT178" s="24">
        <v>28</v>
      </c>
      <c r="AU178" s="24">
        <v>28</v>
      </c>
      <c r="AV178" s="24">
        <v>28</v>
      </c>
      <c r="AW178" s="24">
        <v>28</v>
      </c>
      <c r="AX178" s="24">
        <v>29</v>
      </c>
      <c r="AY178" s="24">
        <v>28</v>
      </c>
      <c r="AZ178" s="24">
        <v>28</v>
      </c>
      <c r="BA178" s="24">
        <v>28</v>
      </c>
      <c r="BB178" s="24">
        <v>28</v>
      </c>
      <c r="BC178" s="24">
        <v>28</v>
      </c>
      <c r="BD178" s="24">
        <v>28</v>
      </c>
      <c r="BE178" s="24">
        <v>28</v>
      </c>
      <c r="BF178" s="24">
        <v>0</v>
      </c>
      <c r="BG178" s="24">
        <v>0</v>
      </c>
      <c r="BH178" s="24">
        <v>0</v>
      </c>
      <c r="BI178" s="24">
        <v>0</v>
      </c>
      <c r="BJ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4">
        <v>0</v>
      </c>
      <c r="BQ178" s="24">
        <v>0</v>
      </c>
      <c r="BR178" s="24">
        <v>0</v>
      </c>
      <c r="BS178" s="24">
        <v>0</v>
      </c>
      <c r="BT178" s="24">
        <v>0</v>
      </c>
      <c r="BU178" s="24">
        <v>0</v>
      </c>
      <c r="BV178" s="24">
        <v>0</v>
      </c>
      <c r="BW178" s="24">
        <v>0</v>
      </c>
      <c r="BX178" s="24">
        <v>0</v>
      </c>
      <c r="BY178" s="24">
        <v>0</v>
      </c>
      <c r="BZ178" s="24">
        <v>0</v>
      </c>
      <c r="CA178" s="24">
        <v>0</v>
      </c>
      <c r="CB178" s="24">
        <v>0</v>
      </c>
      <c r="CD178" s="24">
        <v>90</v>
      </c>
      <c r="CE178" s="24">
        <v>95</v>
      </c>
      <c r="CF178" s="24">
        <v>85</v>
      </c>
      <c r="CG178" s="24">
        <v>90</v>
      </c>
      <c r="CH178" s="24">
        <v>95</v>
      </c>
      <c r="CI178" s="24">
        <v>85</v>
      </c>
      <c r="CO178" s="34">
        <f t="shared" si="13"/>
        <v>96489</v>
      </c>
    </row>
    <row r="179" spans="1:93" ht="15" hidden="1">
      <c r="A179" s="23" t="s">
        <v>118</v>
      </c>
      <c r="B179" s="52">
        <v>41002</v>
      </c>
      <c r="C179" s="25" t="str">
        <f t="shared" si="11"/>
        <v/>
      </c>
      <c r="G179" s="24">
        <f t="shared" si="12"/>
        <v>20</v>
      </c>
      <c r="H179" s="24">
        <v>98540</v>
      </c>
      <c r="I179" s="24" t="str">
        <f t="shared" si="14"/>
        <v/>
      </c>
      <c r="K179" s="24">
        <f>IF(J179&gt;900,_xlfn.XLOOKUP(ROUND(J179,0),'CM-VL-G-C-GL-B-T-ClassRimThickn'!$B$1:$B$112,'CM-VL-G-C-GL-B-T-ClassRimThickn'!$C$1:$C$112,0,1,1),J179)</f>
        <v>0</v>
      </c>
      <c r="L179" s="24">
        <v>50</v>
      </c>
      <c r="M179" s="24">
        <f>IF(L179&gt;900,_xlfn.XLOOKUP(ROUND(L179,0),'CM-VL-G-C-GL-B-T-ClassRimThickn'!$B$1:$B$112,'CM-VL-G-C-GL-B-T-ClassRimThickn'!$C$1:$C$112,0,1,1),L179)</f>
        <v>50</v>
      </c>
      <c r="N179" s="24">
        <v>49</v>
      </c>
      <c r="O179" s="24">
        <f>IF(N179&gt;900,_xlfn.XLOOKUP(ROUND(N179,0),'CM-VL-G-C-GL-B-T-ClassRimThickn'!$B$1:$B$112,'CM-VL-G-C-GL-B-T-ClassRimThickn'!$C$1:$C$112,0,1,1),N179)</f>
        <v>49</v>
      </c>
      <c r="P179" s="24">
        <v>51</v>
      </c>
      <c r="Q179" s="24">
        <f>IF(P179&gt;900,_xlfn.XLOOKUP(ROUND(P179,0),'CM-VL-G-C-GL-B-T-ClassRimThickn'!$B$1:$B$112,'CM-VL-G-C-GL-B-T-ClassRimThickn'!$C$1:$C$112,0,1,1),P179)</f>
        <v>51</v>
      </c>
      <c r="S179" s="24">
        <f>IF(R179&gt;900,_xlfn.XLOOKUP(ROUND(R179,0),'CM-VL-G-C-GL-B-T-ClassRimThickn'!$B$1:$B$112,'CM-VL-G-C-GL-B-T-ClassRimThickn'!$C$1:$C$112,0,1,1),R179)</f>
        <v>0</v>
      </c>
      <c r="T179" s="24">
        <v>48</v>
      </c>
      <c r="U179" s="24">
        <f>IF(T179&gt;900,_xlfn.XLOOKUP(ROUND(T179,0),'CM-VL-G-C-GL-B-T-ClassRimThickn'!$B$1:$B$112,'CM-VL-G-C-GL-B-T-ClassRimThickn'!$C$1:$C$112,0,1,1),T179)</f>
        <v>48</v>
      </c>
      <c r="V179" s="24">
        <v>52</v>
      </c>
      <c r="W179" s="24">
        <f>IF(V179&gt;900,_xlfn.XLOOKUP(ROUND(V179,0),'CM-VL-G-C-GL-B-T-ClassRimThickn'!$B$1:$B$112,'CM-VL-G-C-GL-B-T-ClassRimThickn'!$C$1:$C$112,0,1,1),V179)</f>
        <v>52</v>
      </c>
      <c r="X179" s="24">
        <v>50</v>
      </c>
      <c r="Y179" s="24">
        <f>IF(X179&gt;900,_xlfn.XLOOKUP(ROUND(X179,0),'CM-VL-G-C-GL-B-T-ClassRimThickn'!$B$1:$B$112,'CM-VL-G-C-GL-B-T-ClassRimThickn'!$C$1:$C$112,0,1,1),X179)</f>
        <v>50</v>
      </c>
      <c r="Z179" s="24">
        <v>49</v>
      </c>
      <c r="AA179" s="24">
        <f>IF(Z179&gt;900,_xlfn.XLOOKUP(ROUND(Z179,0),'CM-VL-G-C-GL-B-T-ClassRimThickn'!$B$1:$B$112,'CM-VL-G-C-GL-B-T-ClassRimThickn'!$C$1:$C$112,0,1,1),Z179)</f>
        <v>49</v>
      </c>
      <c r="AB179" s="24">
        <v>51</v>
      </c>
      <c r="AC179" s="24">
        <f>IF(AB179&gt;900,_xlfn.XLOOKUP(ROUND(AB179,0),'CM-VL-G-C-GL-B-T-ClassRimThickn'!$B$1:$B$112,'CM-VL-G-C-GL-B-T-ClassRimThickn'!$C$1:$C$112,0,1,1),AB179)</f>
        <v>51</v>
      </c>
      <c r="AD179" s="24">
        <v>49</v>
      </c>
      <c r="AE179" s="24">
        <f>IF(AD179&gt;900,_xlfn.XLOOKUP(ROUND(AD179,0),'CM-VL-G-C-GL-B-T-ClassRimThickn'!$B$1:$B$112,'CM-VL-G-C-GL-B-T-ClassRimThickn'!$C$1:$C$112,0,1,1),AD179)</f>
        <v>49</v>
      </c>
      <c r="AF179" s="24">
        <v>48</v>
      </c>
      <c r="AG179" s="24">
        <f>IF(AF179&gt;900,_xlfn.XLOOKUP(ROUND(AF179,0),'CM-VL-G-C-GL-B-T-ClassRimThickn'!$B$1:$B$112,'CM-VL-G-C-GL-B-T-ClassRimThickn'!$C$1:$C$112,0,1,1),AF179)</f>
        <v>48</v>
      </c>
      <c r="AH179" s="24">
        <v>27</v>
      </c>
      <c r="AI179" s="24">
        <v>25</v>
      </c>
      <c r="AJ179" s="24">
        <v>27</v>
      </c>
      <c r="AK179" s="24">
        <v>26</v>
      </c>
      <c r="AL179" s="24">
        <v>25.5</v>
      </c>
      <c r="AM179" s="24">
        <v>29</v>
      </c>
      <c r="AN179" s="24">
        <v>26</v>
      </c>
      <c r="AO179" s="24">
        <v>24</v>
      </c>
      <c r="AP179" s="24">
        <v>27</v>
      </c>
      <c r="AQ179" s="24">
        <v>26.5</v>
      </c>
      <c r="AR179" s="24">
        <v>25</v>
      </c>
      <c r="AS179" s="24">
        <v>26</v>
      </c>
      <c r="AT179" s="24">
        <v>30</v>
      </c>
      <c r="AU179" s="24">
        <v>30.5</v>
      </c>
      <c r="AV179" s="24">
        <v>30</v>
      </c>
      <c r="AW179" s="24">
        <v>30</v>
      </c>
      <c r="AX179" s="24">
        <v>29</v>
      </c>
      <c r="AY179" s="24">
        <v>28</v>
      </c>
      <c r="AZ179" s="24">
        <v>29</v>
      </c>
      <c r="BA179" s="24">
        <v>29.5</v>
      </c>
      <c r="BB179" s="24">
        <v>29.5</v>
      </c>
      <c r="BC179" s="24">
        <v>29</v>
      </c>
      <c r="BD179" s="24">
        <v>29</v>
      </c>
      <c r="BE179" s="24">
        <v>30</v>
      </c>
      <c r="BF179" s="24">
        <v>1</v>
      </c>
      <c r="BG179" s="24">
        <v>0.5</v>
      </c>
      <c r="BH179" s="24">
        <v>0.5</v>
      </c>
      <c r="BI179" s="24">
        <v>0.5</v>
      </c>
      <c r="BJ179" s="24">
        <v>0.5</v>
      </c>
      <c r="BL179" s="24">
        <v>0.5</v>
      </c>
      <c r="BM179" s="24">
        <v>1</v>
      </c>
      <c r="BN179" s="24">
        <v>0.5</v>
      </c>
      <c r="BO179" s="24">
        <v>0.5</v>
      </c>
      <c r="BP179" s="24">
        <v>1</v>
      </c>
      <c r="BQ179" s="24">
        <v>0.5</v>
      </c>
      <c r="BR179" s="24">
        <v>0</v>
      </c>
      <c r="BS179" s="24">
        <v>0</v>
      </c>
      <c r="BT179" s="24">
        <v>0</v>
      </c>
      <c r="BU179" s="24">
        <v>0</v>
      </c>
      <c r="BV179" s="24">
        <v>0</v>
      </c>
      <c r="BW179" s="24">
        <v>0</v>
      </c>
      <c r="BX179" s="24">
        <v>0</v>
      </c>
      <c r="BY179" s="24">
        <v>0</v>
      </c>
      <c r="BZ179" s="24">
        <v>0</v>
      </c>
      <c r="CA179" s="24">
        <v>0</v>
      </c>
      <c r="CB179" s="24">
        <v>0</v>
      </c>
      <c r="CD179" s="24">
        <v>85</v>
      </c>
      <c r="CE179" s="24">
        <v>85</v>
      </c>
      <c r="CF179" s="24">
        <v>85</v>
      </c>
      <c r="CG179" s="24">
        <v>85</v>
      </c>
      <c r="CH179" s="24">
        <v>85</v>
      </c>
      <c r="CI179" s="24">
        <v>85</v>
      </c>
      <c r="CO179" s="34">
        <f t="shared" si="13"/>
        <v>98540</v>
      </c>
    </row>
    <row r="180" spans="1:93" ht="15" hidden="1">
      <c r="A180" s="23" t="s">
        <v>118</v>
      </c>
      <c r="B180" s="52">
        <v>41015</v>
      </c>
      <c r="C180" s="25" t="str">
        <f t="shared" si="11"/>
        <v/>
      </c>
      <c r="G180" s="24">
        <f t="shared" si="12"/>
        <v>13</v>
      </c>
      <c r="H180" s="30">
        <f>(H181-H179)/(G180+G181)*G180+H179</f>
        <v>101115.5294117647</v>
      </c>
      <c r="I180" s="24" t="str">
        <f t="shared" si="14"/>
        <v/>
      </c>
      <c r="K180" s="24">
        <f>IF(J180&gt;900,_xlfn.XLOOKUP(ROUND(J180,0),'CM-VL-G-C-GL-B-T-ClassRimThickn'!$B$1:$B$112,'CM-VL-G-C-GL-B-T-ClassRimThickn'!$C$1:$C$112,0,1,1),J180)</f>
        <v>0</v>
      </c>
      <c r="L180" s="24">
        <v>928.1</v>
      </c>
      <c r="M180" s="24">
        <f>IF(L180&gt;900,_xlfn.XLOOKUP(ROUND(L180,0),'CM-VL-G-C-GL-B-T-ClassRimThickn'!$B$1:$B$112,'CM-VL-G-C-GL-B-T-ClassRimThickn'!$C$1:$C$112,0,1,1),L180)</f>
        <v>41</v>
      </c>
      <c r="N180" s="24">
        <v>929.7</v>
      </c>
      <c r="O180" s="24">
        <f>IF(N180&gt;900,_xlfn.XLOOKUP(ROUND(N180,0),'CM-VL-G-C-GL-B-T-ClassRimThickn'!$B$1:$B$112,'CM-VL-G-C-GL-B-T-ClassRimThickn'!$C$1:$C$112,0,1,1),N180)</f>
        <v>42</v>
      </c>
      <c r="P180" s="24">
        <v>935.5</v>
      </c>
      <c r="Q180" s="24">
        <f>IF(P180&gt;900,_xlfn.XLOOKUP(ROUND(P180,0),'CM-VL-G-C-GL-B-T-ClassRimThickn'!$B$1:$B$112,'CM-VL-G-C-GL-B-T-ClassRimThickn'!$C$1:$C$112,0,1,1),P180)</f>
        <v>45</v>
      </c>
      <c r="S180" s="24">
        <f>IF(R180&gt;900,_xlfn.XLOOKUP(ROUND(R180,0),'CM-VL-G-C-GL-B-T-ClassRimThickn'!$B$1:$B$112,'CM-VL-G-C-GL-B-T-ClassRimThickn'!$C$1:$C$112,0,1,1),R180)</f>
        <v>0</v>
      </c>
      <c r="T180" s="24">
        <v>928.3</v>
      </c>
      <c r="U180" s="24">
        <f>IF(T180&gt;900,_xlfn.XLOOKUP(ROUND(T180,0),'CM-VL-G-C-GL-B-T-ClassRimThickn'!$B$1:$B$112,'CM-VL-G-C-GL-B-T-ClassRimThickn'!$C$1:$C$112,0,1,1),T180)</f>
        <v>41</v>
      </c>
      <c r="V180" s="24">
        <v>930.9</v>
      </c>
      <c r="W180" s="24">
        <f>IF(V180&gt;900,_xlfn.XLOOKUP(ROUND(V180,0),'CM-VL-G-C-GL-B-T-ClassRimThickn'!$B$1:$B$112,'CM-VL-G-C-GL-B-T-ClassRimThickn'!$C$1:$C$112,0,1,1),V180)</f>
        <v>42.5</v>
      </c>
      <c r="X180" s="24">
        <v>928.5</v>
      </c>
      <c r="Y180" s="24">
        <f>IF(X180&gt;900,_xlfn.XLOOKUP(ROUND(X180,0),'CM-VL-G-C-GL-B-T-ClassRimThickn'!$B$1:$B$112,'CM-VL-G-C-GL-B-T-ClassRimThickn'!$C$1:$C$112,0,1,1),X180)</f>
        <v>41.5</v>
      </c>
      <c r="Z180" s="24">
        <v>930</v>
      </c>
      <c r="AA180" s="24">
        <f>IF(Z180&gt;900,_xlfn.XLOOKUP(ROUND(Z180,0),'CM-VL-G-C-GL-B-T-ClassRimThickn'!$B$1:$B$112,'CM-VL-G-C-GL-B-T-ClassRimThickn'!$C$1:$C$112,0,1,1),Z180)</f>
        <v>42</v>
      </c>
      <c r="AB180" s="24">
        <v>935.9</v>
      </c>
      <c r="AC180" s="24">
        <f>IF(AB180&gt;900,_xlfn.XLOOKUP(ROUND(AB180,0),'CM-VL-G-C-GL-B-T-ClassRimThickn'!$B$1:$B$112,'CM-VL-G-C-GL-B-T-ClassRimThickn'!$C$1:$C$112,0,1,1),AB180)</f>
        <v>45</v>
      </c>
      <c r="AD180" s="24">
        <v>929.1</v>
      </c>
      <c r="AE180" s="24">
        <f>IF(AD180&gt;900,_xlfn.XLOOKUP(ROUND(AD180,0),'CM-VL-G-C-GL-B-T-ClassRimThickn'!$B$1:$B$112,'CM-VL-G-C-GL-B-T-ClassRimThickn'!$C$1:$C$112,0,1,1),AD180)</f>
        <v>41.5</v>
      </c>
      <c r="AF180" s="24">
        <v>928.4</v>
      </c>
      <c r="AG180" s="24">
        <f>IF(AF180&gt;900,_xlfn.XLOOKUP(ROUND(AF180,0),'CM-VL-G-C-GL-B-T-ClassRimThickn'!$B$1:$B$112,'CM-VL-G-C-GL-B-T-ClassRimThickn'!$C$1:$C$112,0,1,1),AF180)</f>
        <v>41</v>
      </c>
      <c r="AH180" s="24">
        <v>29</v>
      </c>
      <c r="AI180" s="24">
        <v>25</v>
      </c>
      <c r="AJ180" s="24">
        <v>28</v>
      </c>
      <c r="AK180" s="24">
        <v>28</v>
      </c>
      <c r="AL180" s="24">
        <v>25</v>
      </c>
      <c r="AM180" s="24">
        <v>28</v>
      </c>
      <c r="AN180" s="24">
        <v>27</v>
      </c>
      <c r="AO180" s="24">
        <v>27</v>
      </c>
      <c r="AP180" s="24">
        <v>28</v>
      </c>
      <c r="AQ180" s="24">
        <v>28</v>
      </c>
      <c r="AR180" s="24">
        <v>26</v>
      </c>
      <c r="AS180" s="24">
        <v>26</v>
      </c>
      <c r="AT180" s="24">
        <v>28</v>
      </c>
      <c r="AU180" s="24">
        <v>28</v>
      </c>
      <c r="AV180" s="24">
        <v>28</v>
      </c>
      <c r="AW180" s="24">
        <v>28</v>
      </c>
      <c r="AX180" s="24">
        <v>28</v>
      </c>
      <c r="AY180" s="24">
        <v>28</v>
      </c>
      <c r="AZ180" s="24">
        <v>28</v>
      </c>
      <c r="BA180" s="24">
        <v>28</v>
      </c>
      <c r="BB180" s="24">
        <v>28</v>
      </c>
      <c r="BC180" s="24">
        <v>28</v>
      </c>
      <c r="BD180" s="24">
        <v>28</v>
      </c>
      <c r="BE180" s="24">
        <v>28</v>
      </c>
      <c r="BF180" s="24">
        <v>0</v>
      </c>
      <c r="BG180" s="24">
        <v>0</v>
      </c>
      <c r="BH180" s="24">
        <v>0</v>
      </c>
      <c r="BI180" s="24">
        <v>0</v>
      </c>
      <c r="BJ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0</v>
      </c>
      <c r="BR180" s="24">
        <v>0</v>
      </c>
      <c r="BS180" s="24">
        <v>0</v>
      </c>
      <c r="BT180" s="24">
        <v>0</v>
      </c>
      <c r="BU180" s="24">
        <v>0</v>
      </c>
      <c r="BV180" s="24">
        <v>0</v>
      </c>
      <c r="BW180" s="24">
        <v>0</v>
      </c>
      <c r="BX180" s="24">
        <v>0</v>
      </c>
      <c r="BY180" s="24">
        <v>0</v>
      </c>
      <c r="BZ180" s="24">
        <v>0</v>
      </c>
      <c r="CA180" s="24">
        <v>0</v>
      </c>
      <c r="CB180" s="24">
        <v>0</v>
      </c>
      <c r="CO180" s="34">
        <f t="shared" si="13"/>
        <v>101115.5294117647</v>
      </c>
    </row>
    <row r="181" spans="1:93" ht="15" hidden="1">
      <c r="A181" s="23" t="s">
        <v>118</v>
      </c>
      <c r="B181" s="52">
        <v>41019</v>
      </c>
      <c r="C181" s="25" t="str">
        <f t="shared" si="11"/>
        <v/>
      </c>
      <c r="G181" s="24">
        <f t="shared" si="12"/>
        <v>4</v>
      </c>
      <c r="H181" s="24">
        <v>101908</v>
      </c>
      <c r="I181" s="24" t="str">
        <f t="shared" si="14"/>
        <v/>
      </c>
      <c r="K181" s="24">
        <f>IF(J181&gt;900,_xlfn.XLOOKUP(ROUND(J181,0),'CM-VL-G-C-GL-B-T-ClassRimThickn'!$B$1:$B$112,'CM-VL-G-C-GL-B-T-ClassRimThickn'!$C$1:$C$112,0,1,1),J181)</f>
        <v>0</v>
      </c>
      <c r="L181" s="24">
        <v>45</v>
      </c>
      <c r="M181" s="24">
        <f>IF(L181&gt;900,_xlfn.XLOOKUP(ROUND(L181,0),'CM-VL-G-C-GL-B-T-ClassRimThickn'!$B$1:$B$112,'CM-VL-G-C-GL-B-T-ClassRimThickn'!$C$1:$C$112,0,1,1),L181)</f>
        <v>45</v>
      </c>
      <c r="N181" s="24">
        <v>45</v>
      </c>
      <c r="O181" s="24">
        <f>IF(N181&gt;900,_xlfn.XLOOKUP(ROUND(N181,0),'CM-VL-G-C-GL-B-T-ClassRimThickn'!$B$1:$B$112,'CM-VL-G-C-GL-B-T-ClassRimThickn'!$C$1:$C$112,0,1,1),N181)</f>
        <v>45</v>
      </c>
      <c r="P181" s="24">
        <v>46</v>
      </c>
      <c r="Q181" s="24">
        <f>IF(P181&gt;900,_xlfn.XLOOKUP(ROUND(P181,0),'CM-VL-G-C-GL-B-T-ClassRimThickn'!$B$1:$B$112,'CM-VL-G-C-GL-B-T-ClassRimThickn'!$C$1:$C$112,0,1,1),P181)</f>
        <v>46</v>
      </c>
      <c r="S181" s="24">
        <f>IF(R181&gt;900,_xlfn.XLOOKUP(ROUND(R181,0),'CM-VL-G-C-GL-B-T-ClassRimThickn'!$B$1:$B$112,'CM-VL-G-C-GL-B-T-ClassRimThickn'!$C$1:$C$112,0,1,1),R181)</f>
        <v>0</v>
      </c>
      <c r="T181" s="24">
        <v>44</v>
      </c>
      <c r="U181" s="24">
        <f>IF(T181&gt;900,_xlfn.XLOOKUP(ROUND(T181,0),'CM-VL-G-C-GL-B-T-ClassRimThickn'!$B$1:$B$112,'CM-VL-G-C-GL-B-T-ClassRimThickn'!$C$1:$C$112,0,1,1),T181)</f>
        <v>44</v>
      </c>
      <c r="V181" s="24">
        <v>45</v>
      </c>
      <c r="W181" s="24">
        <f>IF(V181&gt;900,_xlfn.XLOOKUP(ROUND(V181,0),'CM-VL-G-C-GL-B-T-ClassRimThickn'!$B$1:$B$112,'CM-VL-G-C-GL-B-T-ClassRimThickn'!$C$1:$C$112,0,1,1),V181)</f>
        <v>45</v>
      </c>
      <c r="X181" s="24">
        <v>45</v>
      </c>
      <c r="Y181" s="24">
        <f>IF(X181&gt;900,_xlfn.XLOOKUP(ROUND(X181,0),'CM-VL-G-C-GL-B-T-ClassRimThickn'!$B$1:$B$112,'CM-VL-G-C-GL-B-T-ClassRimThickn'!$C$1:$C$112,0,1,1),X181)</f>
        <v>45</v>
      </c>
      <c r="Z181" s="24">
        <v>45</v>
      </c>
      <c r="AA181" s="24">
        <f>IF(Z181&gt;900,_xlfn.XLOOKUP(ROUND(Z181,0),'CM-VL-G-C-GL-B-T-ClassRimThickn'!$B$1:$B$112,'CM-VL-G-C-GL-B-T-ClassRimThickn'!$C$1:$C$112,0,1,1),Z181)</f>
        <v>45</v>
      </c>
      <c r="AB181" s="24">
        <v>46</v>
      </c>
      <c r="AC181" s="24">
        <f>IF(AB181&gt;900,_xlfn.XLOOKUP(ROUND(AB181,0),'CM-VL-G-C-GL-B-T-ClassRimThickn'!$B$1:$B$112,'CM-VL-G-C-GL-B-T-ClassRimThickn'!$C$1:$C$112,0,1,1),AB181)</f>
        <v>46</v>
      </c>
      <c r="AD181" s="24">
        <v>43</v>
      </c>
      <c r="AE181" s="24">
        <f>IF(AD181&gt;900,_xlfn.XLOOKUP(ROUND(AD181,0),'CM-VL-G-C-GL-B-T-ClassRimThickn'!$B$1:$B$112,'CM-VL-G-C-GL-B-T-ClassRimThickn'!$C$1:$C$112,0,1,1),AD181)</f>
        <v>43</v>
      </c>
      <c r="AF181" s="24">
        <v>44</v>
      </c>
      <c r="AG181" s="24">
        <f>IF(AF181&gt;900,_xlfn.XLOOKUP(ROUND(AF181,0),'CM-VL-G-C-GL-B-T-ClassRimThickn'!$B$1:$B$112,'CM-VL-G-C-GL-B-T-ClassRimThickn'!$C$1:$C$112,0,1,1),AF181)</f>
        <v>44</v>
      </c>
      <c r="AH181" s="24">
        <v>26</v>
      </c>
      <c r="AI181" s="24">
        <v>25</v>
      </c>
      <c r="AJ181" s="24">
        <v>26</v>
      </c>
      <c r="AK181" s="24">
        <v>26</v>
      </c>
      <c r="AL181" s="24">
        <v>25</v>
      </c>
      <c r="AM181" s="24">
        <v>27</v>
      </c>
      <c r="AN181" s="24">
        <v>25.5</v>
      </c>
      <c r="AO181" s="24">
        <v>26</v>
      </c>
      <c r="AP181" s="24">
        <v>27</v>
      </c>
      <c r="AQ181" s="24">
        <v>27</v>
      </c>
      <c r="AR181" s="24">
        <v>26</v>
      </c>
      <c r="AS181" s="24">
        <v>26</v>
      </c>
      <c r="AT181" s="24">
        <v>28.5</v>
      </c>
      <c r="AU181" s="24">
        <v>28.5</v>
      </c>
      <c r="AV181" s="24">
        <v>28</v>
      </c>
      <c r="AW181" s="24">
        <v>28</v>
      </c>
      <c r="AX181" s="24">
        <v>28</v>
      </c>
      <c r="AY181" s="24">
        <v>28</v>
      </c>
      <c r="AZ181" s="24">
        <v>28</v>
      </c>
      <c r="BA181" s="24">
        <v>29</v>
      </c>
      <c r="BB181" s="24">
        <v>28.5</v>
      </c>
      <c r="BC181" s="24">
        <v>28</v>
      </c>
      <c r="BD181" s="24">
        <v>30</v>
      </c>
      <c r="BE181" s="24">
        <v>29</v>
      </c>
      <c r="BF181" s="24">
        <v>0</v>
      </c>
      <c r="BG181" s="24">
        <v>0</v>
      </c>
      <c r="BH181" s="24">
        <v>0</v>
      </c>
      <c r="BI181" s="24">
        <v>0</v>
      </c>
      <c r="BJ181" s="24">
        <v>0</v>
      </c>
      <c r="BL181" s="24">
        <v>0</v>
      </c>
      <c r="BM181" s="24">
        <v>0</v>
      </c>
      <c r="BN181" s="24">
        <v>0</v>
      </c>
      <c r="BO181" s="24">
        <v>0</v>
      </c>
      <c r="BP181" s="24">
        <v>0</v>
      </c>
      <c r="BQ181" s="24">
        <v>0</v>
      </c>
      <c r="BR181" s="24">
        <v>0</v>
      </c>
      <c r="BS181" s="24">
        <v>0</v>
      </c>
      <c r="BT181" s="24">
        <v>0</v>
      </c>
      <c r="BU181" s="24">
        <v>0</v>
      </c>
      <c r="BV181" s="24">
        <v>0</v>
      </c>
      <c r="BW181" s="24">
        <v>0</v>
      </c>
      <c r="BX181" s="24">
        <v>0</v>
      </c>
      <c r="BY181" s="24">
        <v>0</v>
      </c>
      <c r="BZ181" s="24">
        <v>0</v>
      </c>
      <c r="CA181" s="24">
        <v>0</v>
      </c>
      <c r="CB181" s="24">
        <v>0</v>
      </c>
      <c r="CD181" s="24">
        <v>80</v>
      </c>
      <c r="CE181" s="24">
        <v>80</v>
      </c>
      <c r="CF181" s="24">
        <v>90</v>
      </c>
      <c r="CG181" s="24">
        <v>82</v>
      </c>
      <c r="CH181" s="24">
        <v>87</v>
      </c>
      <c r="CI181" s="24">
        <v>77</v>
      </c>
      <c r="CO181" s="34">
        <f t="shared" si="13"/>
        <v>101908</v>
      </c>
    </row>
    <row r="182" spans="1:93" ht="15" hidden="1">
      <c r="A182" s="23" t="s">
        <v>118</v>
      </c>
      <c r="B182" s="52">
        <v>41030</v>
      </c>
      <c r="C182" s="25" t="str">
        <f t="shared" si="11"/>
        <v/>
      </c>
      <c r="G182" s="24">
        <f t="shared" si="12"/>
        <v>11</v>
      </c>
      <c r="H182" s="29">
        <v>101908</v>
      </c>
      <c r="I182" s="24" t="str">
        <f t="shared" si="14"/>
        <v/>
      </c>
      <c r="K182" s="24">
        <f>IF(J182&gt;900,_xlfn.XLOOKUP(ROUND(J182,0),'CM-VL-G-C-GL-B-T-ClassRimThickn'!$B$1:$B$112,'CM-VL-G-C-GL-B-T-ClassRimThickn'!$C$1:$C$112,0,1,1),J182)</f>
        <v>0</v>
      </c>
      <c r="L182" s="24">
        <v>45</v>
      </c>
      <c r="M182" s="24">
        <f>IF(L182&gt;900,_xlfn.XLOOKUP(ROUND(L182,0),'CM-VL-G-C-GL-B-T-ClassRimThickn'!$B$1:$B$112,'CM-VL-G-C-GL-B-T-ClassRimThickn'!$C$1:$C$112,0,1,1),L182)</f>
        <v>45</v>
      </c>
      <c r="N182" s="24">
        <v>45</v>
      </c>
      <c r="O182" s="24">
        <f>IF(N182&gt;900,_xlfn.XLOOKUP(ROUND(N182,0),'CM-VL-G-C-GL-B-T-ClassRimThickn'!$B$1:$B$112,'CM-VL-G-C-GL-B-T-ClassRimThickn'!$C$1:$C$112,0,1,1),N182)</f>
        <v>45</v>
      </c>
      <c r="P182" s="24">
        <v>46</v>
      </c>
      <c r="Q182" s="24">
        <f>IF(P182&gt;900,_xlfn.XLOOKUP(ROUND(P182,0),'CM-VL-G-C-GL-B-T-ClassRimThickn'!$B$1:$B$112,'CM-VL-G-C-GL-B-T-ClassRimThickn'!$C$1:$C$112,0,1,1),P182)</f>
        <v>46</v>
      </c>
      <c r="S182" s="24">
        <f>IF(R182&gt;900,_xlfn.XLOOKUP(ROUND(R182,0),'CM-VL-G-C-GL-B-T-ClassRimThickn'!$B$1:$B$112,'CM-VL-G-C-GL-B-T-ClassRimThickn'!$C$1:$C$112,0,1,1),R182)</f>
        <v>0</v>
      </c>
      <c r="T182" s="24">
        <v>44</v>
      </c>
      <c r="U182" s="24">
        <f>IF(T182&gt;900,_xlfn.XLOOKUP(ROUND(T182,0),'CM-VL-G-C-GL-B-T-ClassRimThickn'!$B$1:$B$112,'CM-VL-G-C-GL-B-T-ClassRimThickn'!$C$1:$C$112,0,1,1),T182)</f>
        <v>44</v>
      </c>
      <c r="V182" s="24">
        <v>45</v>
      </c>
      <c r="W182" s="24">
        <f>IF(V182&gt;900,_xlfn.XLOOKUP(ROUND(V182,0),'CM-VL-G-C-GL-B-T-ClassRimThickn'!$B$1:$B$112,'CM-VL-G-C-GL-B-T-ClassRimThickn'!$C$1:$C$112,0,1,1),V182)</f>
        <v>45</v>
      </c>
      <c r="X182" s="24">
        <v>45</v>
      </c>
      <c r="Y182" s="24">
        <f>IF(X182&gt;900,_xlfn.XLOOKUP(ROUND(X182,0),'CM-VL-G-C-GL-B-T-ClassRimThickn'!$B$1:$B$112,'CM-VL-G-C-GL-B-T-ClassRimThickn'!$C$1:$C$112,0,1,1),X182)</f>
        <v>45</v>
      </c>
      <c r="Z182" s="24">
        <v>45</v>
      </c>
      <c r="AA182" s="24">
        <f>IF(Z182&gt;900,_xlfn.XLOOKUP(ROUND(Z182,0),'CM-VL-G-C-GL-B-T-ClassRimThickn'!$B$1:$B$112,'CM-VL-G-C-GL-B-T-ClassRimThickn'!$C$1:$C$112,0,1,1),Z182)</f>
        <v>45</v>
      </c>
      <c r="AB182" s="24">
        <v>46</v>
      </c>
      <c r="AC182" s="24">
        <f>IF(AB182&gt;900,_xlfn.XLOOKUP(ROUND(AB182,0),'CM-VL-G-C-GL-B-T-ClassRimThickn'!$B$1:$B$112,'CM-VL-G-C-GL-B-T-ClassRimThickn'!$C$1:$C$112,0,1,1),AB182)</f>
        <v>46</v>
      </c>
      <c r="AD182" s="24">
        <v>43</v>
      </c>
      <c r="AE182" s="24">
        <f>IF(AD182&gt;900,_xlfn.XLOOKUP(ROUND(AD182,0),'CM-VL-G-C-GL-B-T-ClassRimThickn'!$B$1:$B$112,'CM-VL-G-C-GL-B-T-ClassRimThickn'!$C$1:$C$112,0,1,1),AD182)</f>
        <v>43</v>
      </c>
      <c r="AF182" s="24">
        <v>44</v>
      </c>
      <c r="AG182" s="24">
        <f>IF(AF182&gt;900,_xlfn.XLOOKUP(ROUND(AF182,0),'CM-VL-G-C-GL-B-T-ClassRimThickn'!$B$1:$B$112,'CM-VL-G-C-GL-B-T-ClassRimThickn'!$C$1:$C$112,0,1,1),AF182)</f>
        <v>44</v>
      </c>
      <c r="AH182" s="24">
        <v>26</v>
      </c>
      <c r="AI182" s="24">
        <v>25</v>
      </c>
      <c r="AJ182" s="24">
        <v>26</v>
      </c>
      <c r="AK182" s="24">
        <v>26</v>
      </c>
      <c r="AL182" s="24">
        <v>25</v>
      </c>
      <c r="AM182" s="24">
        <v>27</v>
      </c>
      <c r="AN182" s="24">
        <v>25.5</v>
      </c>
      <c r="AO182" s="24">
        <v>26</v>
      </c>
      <c r="AP182" s="24">
        <v>27</v>
      </c>
      <c r="AQ182" s="24">
        <v>27</v>
      </c>
      <c r="AR182" s="24">
        <v>26</v>
      </c>
      <c r="AS182" s="24">
        <v>26</v>
      </c>
      <c r="AT182" s="24">
        <v>28.5</v>
      </c>
      <c r="AU182" s="24">
        <v>28.5</v>
      </c>
      <c r="AV182" s="24">
        <v>28</v>
      </c>
      <c r="AW182" s="24">
        <v>28</v>
      </c>
      <c r="AX182" s="24">
        <v>28</v>
      </c>
      <c r="AY182" s="24">
        <v>28</v>
      </c>
      <c r="AZ182" s="24">
        <v>28</v>
      </c>
      <c r="BA182" s="24">
        <v>29</v>
      </c>
      <c r="BB182" s="24">
        <v>28.5</v>
      </c>
      <c r="BC182" s="24">
        <v>28</v>
      </c>
      <c r="BD182" s="24">
        <v>30</v>
      </c>
      <c r="BE182" s="24">
        <v>29</v>
      </c>
      <c r="BF182" s="24">
        <v>0</v>
      </c>
      <c r="BG182" s="24">
        <v>0</v>
      </c>
      <c r="BH182" s="24">
        <v>0</v>
      </c>
      <c r="BI182" s="24">
        <v>0</v>
      </c>
      <c r="BJ182" s="24">
        <v>0</v>
      </c>
      <c r="BL182" s="24">
        <v>0</v>
      </c>
      <c r="BM182" s="24">
        <v>0</v>
      </c>
      <c r="BN182" s="24">
        <v>0</v>
      </c>
      <c r="BO182" s="24">
        <v>0</v>
      </c>
      <c r="BP182" s="24">
        <v>0</v>
      </c>
      <c r="BQ182" s="24">
        <v>0</v>
      </c>
      <c r="BR182" s="24">
        <v>0</v>
      </c>
      <c r="BS182" s="24">
        <v>0</v>
      </c>
      <c r="BT182" s="24">
        <v>0</v>
      </c>
      <c r="BU182" s="24">
        <v>0</v>
      </c>
      <c r="BV182" s="24">
        <v>0</v>
      </c>
      <c r="BW182" s="24">
        <v>0</v>
      </c>
      <c r="BX182" s="24">
        <v>0</v>
      </c>
      <c r="BY182" s="24">
        <v>0</v>
      </c>
      <c r="BZ182" s="24">
        <v>0</v>
      </c>
      <c r="CA182" s="24">
        <v>0</v>
      </c>
      <c r="CB182" s="24">
        <v>0</v>
      </c>
      <c r="CD182" s="24">
        <v>80</v>
      </c>
      <c r="CE182" s="24">
        <v>80</v>
      </c>
      <c r="CF182" s="24">
        <v>90</v>
      </c>
      <c r="CG182" s="24">
        <v>82</v>
      </c>
      <c r="CH182" s="24">
        <v>87</v>
      </c>
      <c r="CI182" s="24">
        <v>77</v>
      </c>
      <c r="CO182" s="34">
        <f t="shared" si="13"/>
        <v>101908</v>
      </c>
    </row>
    <row r="183" spans="1:93" ht="15" hidden="1">
      <c r="A183" s="23" t="s">
        <v>118</v>
      </c>
      <c r="B183" s="52">
        <v>41060</v>
      </c>
      <c r="C183" s="25" t="str">
        <f t="shared" si="11"/>
        <v/>
      </c>
      <c r="G183" s="24">
        <f t="shared" si="12"/>
        <v>30</v>
      </c>
      <c r="H183" s="30">
        <f>(H184-H182)/(G183+G184)*G183+H182</f>
        <v>106716.48484848485</v>
      </c>
      <c r="I183" s="24" t="str">
        <f t="shared" si="14"/>
        <v/>
      </c>
      <c r="K183" s="24">
        <f>IF(J183&gt;900,_xlfn.XLOOKUP(ROUND(J183,0),'CM-VL-G-C-GL-B-T-ClassRimThickn'!$B$1:$B$112,'CM-VL-G-C-GL-B-T-ClassRimThickn'!$C$1:$C$112,0,1,1),J183)</f>
        <v>0</v>
      </c>
      <c r="L183" s="24">
        <v>42</v>
      </c>
      <c r="M183" s="24">
        <f>IF(L183&gt;900,_xlfn.XLOOKUP(ROUND(L183,0),'CM-VL-G-C-GL-B-T-ClassRimThickn'!$B$1:$B$112,'CM-VL-G-C-GL-B-T-ClassRimThickn'!$C$1:$C$112,0,1,1),L183)</f>
        <v>42</v>
      </c>
      <c r="N183" s="24">
        <v>42</v>
      </c>
      <c r="O183" s="24">
        <f>IF(N183&gt;900,_xlfn.XLOOKUP(ROUND(N183,0),'CM-VL-G-C-GL-B-T-ClassRimThickn'!$B$1:$B$112,'CM-VL-G-C-GL-B-T-ClassRimThickn'!$C$1:$C$112,0,1,1),N183)</f>
        <v>42</v>
      </c>
      <c r="P183" s="24">
        <v>45</v>
      </c>
      <c r="Q183" s="24">
        <f>IF(P183&gt;900,_xlfn.XLOOKUP(ROUND(P183,0),'CM-VL-G-C-GL-B-T-ClassRimThickn'!$B$1:$B$112,'CM-VL-G-C-GL-B-T-ClassRimThickn'!$C$1:$C$112,0,1,1),P183)</f>
        <v>45</v>
      </c>
      <c r="S183" s="24">
        <f>IF(R183&gt;900,_xlfn.XLOOKUP(ROUND(R183,0),'CM-VL-G-C-GL-B-T-ClassRimThickn'!$B$1:$B$112,'CM-VL-G-C-GL-B-T-ClassRimThickn'!$C$1:$C$112,0,1,1),R183)</f>
        <v>0</v>
      </c>
      <c r="T183" s="24">
        <v>42</v>
      </c>
      <c r="U183" s="24">
        <f>IF(T183&gt;900,_xlfn.XLOOKUP(ROUND(T183,0),'CM-VL-G-C-GL-B-T-ClassRimThickn'!$B$1:$B$112,'CM-VL-G-C-GL-B-T-ClassRimThickn'!$C$1:$C$112,0,1,1),T183)</f>
        <v>42</v>
      </c>
      <c r="V183" s="24">
        <v>42</v>
      </c>
      <c r="W183" s="24">
        <f>IF(V183&gt;900,_xlfn.XLOOKUP(ROUND(V183,0),'CM-VL-G-C-GL-B-T-ClassRimThickn'!$B$1:$B$112,'CM-VL-G-C-GL-B-T-ClassRimThickn'!$C$1:$C$112,0,1,1),V183)</f>
        <v>42</v>
      </c>
      <c r="X183" s="24">
        <v>42</v>
      </c>
      <c r="Y183" s="24">
        <f>IF(X183&gt;900,_xlfn.XLOOKUP(ROUND(X183,0),'CM-VL-G-C-GL-B-T-ClassRimThickn'!$B$1:$B$112,'CM-VL-G-C-GL-B-T-ClassRimThickn'!$C$1:$C$112,0,1,1),X183)</f>
        <v>42</v>
      </c>
      <c r="Z183" s="24">
        <v>42</v>
      </c>
      <c r="AA183" s="24">
        <f>IF(Z183&gt;900,_xlfn.XLOOKUP(ROUND(Z183,0),'CM-VL-G-C-GL-B-T-ClassRimThickn'!$B$1:$B$112,'CM-VL-G-C-GL-B-T-ClassRimThickn'!$C$1:$C$112,0,1,1),Z183)</f>
        <v>42</v>
      </c>
      <c r="AB183" s="24">
        <v>45</v>
      </c>
      <c r="AC183" s="24">
        <f>IF(AB183&gt;900,_xlfn.XLOOKUP(ROUND(AB183,0),'CM-VL-G-C-GL-B-T-ClassRimThickn'!$B$1:$B$112,'CM-VL-G-C-GL-B-T-ClassRimThickn'!$C$1:$C$112,0,1,1),AB183)</f>
        <v>45</v>
      </c>
      <c r="AD183" s="24">
        <v>42</v>
      </c>
      <c r="AE183" s="24">
        <f>IF(AD183&gt;900,_xlfn.XLOOKUP(ROUND(AD183,0),'CM-VL-G-C-GL-B-T-ClassRimThickn'!$B$1:$B$112,'CM-VL-G-C-GL-B-T-ClassRimThickn'!$C$1:$C$112,0,1,1),AD183)</f>
        <v>42</v>
      </c>
      <c r="AF183" s="24">
        <v>42</v>
      </c>
      <c r="AG183" s="24">
        <f>IF(AF183&gt;900,_xlfn.XLOOKUP(ROUND(AF183,0),'CM-VL-G-C-GL-B-T-ClassRimThickn'!$B$1:$B$112,'CM-VL-G-C-GL-B-T-ClassRimThickn'!$C$1:$C$112,0,1,1),AF183)</f>
        <v>42</v>
      </c>
      <c r="AH183" s="24">
        <v>27.5</v>
      </c>
      <c r="AI183" s="24">
        <v>24</v>
      </c>
      <c r="AJ183" s="24">
        <v>26</v>
      </c>
      <c r="AK183" s="24">
        <v>27</v>
      </c>
      <c r="AL183" s="24">
        <v>26</v>
      </c>
      <c r="AM183" s="24">
        <v>28</v>
      </c>
      <c r="AN183" s="24">
        <v>26</v>
      </c>
      <c r="AO183" s="24">
        <v>26.5</v>
      </c>
      <c r="AP183" s="24">
        <v>27.5</v>
      </c>
      <c r="AQ183" s="24">
        <v>27</v>
      </c>
      <c r="AR183" s="24">
        <v>26</v>
      </c>
      <c r="AS183" s="24">
        <v>25</v>
      </c>
      <c r="AT183" s="24">
        <v>30</v>
      </c>
      <c r="AU183" s="24">
        <v>29</v>
      </c>
      <c r="AV183" s="24">
        <v>29.5</v>
      </c>
      <c r="AW183" s="24">
        <v>29.5</v>
      </c>
      <c r="AX183" s="24">
        <v>29</v>
      </c>
      <c r="AY183" s="24">
        <v>28.5</v>
      </c>
      <c r="AZ183" s="24">
        <v>29.5</v>
      </c>
      <c r="BA183" s="24">
        <v>29.5</v>
      </c>
      <c r="BB183" s="24">
        <v>29.5</v>
      </c>
      <c r="BC183" s="24">
        <v>29</v>
      </c>
      <c r="BD183" s="24">
        <v>29</v>
      </c>
      <c r="BE183" s="24">
        <v>29</v>
      </c>
      <c r="BF183" s="24">
        <v>0.5</v>
      </c>
      <c r="BG183" s="24">
        <v>0.5</v>
      </c>
      <c r="BH183" s="24">
        <v>0.5</v>
      </c>
      <c r="BI183" s="24">
        <v>0</v>
      </c>
      <c r="BJ183" s="24">
        <v>0</v>
      </c>
      <c r="BL183" s="24">
        <v>0.5</v>
      </c>
      <c r="BM183" s="24">
        <v>0.5</v>
      </c>
      <c r="BN183" s="24">
        <v>0.5</v>
      </c>
      <c r="BO183" s="24">
        <v>0</v>
      </c>
      <c r="BP183" s="24">
        <v>0</v>
      </c>
      <c r="BQ183" s="24">
        <v>0</v>
      </c>
      <c r="BR183" s="24">
        <v>0</v>
      </c>
      <c r="BS183" s="24">
        <v>0</v>
      </c>
      <c r="BT183" s="24">
        <v>0</v>
      </c>
      <c r="BU183" s="24">
        <v>0</v>
      </c>
      <c r="BV183" s="24">
        <v>0</v>
      </c>
      <c r="BW183" s="24">
        <v>0</v>
      </c>
      <c r="BX183" s="24">
        <v>0</v>
      </c>
      <c r="BY183" s="24">
        <v>0</v>
      </c>
      <c r="BZ183" s="24">
        <v>0</v>
      </c>
      <c r="CA183" s="24">
        <v>0</v>
      </c>
      <c r="CB183" s="24">
        <v>0</v>
      </c>
      <c r="CD183" s="24">
        <v>75</v>
      </c>
      <c r="CE183" s="24">
        <v>83</v>
      </c>
      <c r="CF183" s="24">
        <v>78</v>
      </c>
      <c r="CG183" s="24">
        <v>80</v>
      </c>
      <c r="CH183" s="24">
        <v>90</v>
      </c>
      <c r="CI183" s="24">
        <v>75</v>
      </c>
      <c r="CO183" s="34">
        <f t="shared" si="13"/>
        <v>106716.48484848485</v>
      </c>
    </row>
    <row r="184" spans="1:93" ht="15" hidden="1">
      <c r="A184" s="23" t="s">
        <v>118</v>
      </c>
      <c r="B184" s="52">
        <v>41129</v>
      </c>
      <c r="C184" s="25" t="str">
        <f t="shared" si="11"/>
        <v/>
      </c>
      <c r="G184" s="24">
        <f t="shared" si="12"/>
        <v>69</v>
      </c>
      <c r="H184" s="24">
        <v>117776</v>
      </c>
      <c r="I184" s="24" t="str">
        <f t="shared" si="14"/>
        <v/>
      </c>
      <c r="K184" s="24">
        <f>IF(J184&gt;900,_xlfn.XLOOKUP(ROUND(J184,0),'CM-VL-G-C-GL-B-T-ClassRimThickn'!$B$1:$B$112,'CM-VL-G-C-GL-B-T-ClassRimThickn'!$C$1:$C$112,0,1,1),J184)</f>
        <v>0</v>
      </c>
      <c r="L184" s="24">
        <v>87</v>
      </c>
      <c r="M184" s="24">
        <f>IF(L184&gt;900,_xlfn.XLOOKUP(ROUND(L184,0),'CM-VL-G-C-GL-B-T-ClassRimThickn'!$B$1:$B$112,'CM-VL-G-C-GL-B-T-ClassRimThickn'!$C$1:$C$112,0,1,1),L184)</f>
        <v>87</v>
      </c>
      <c r="N184" s="24">
        <v>87</v>
      </c>
      <c r="O184" s="24">
        <f>IF(N184&gt;900,_xlfn.XLOOKUP(ROUND(N184,0),'CM-VL-G-C-GL-B-T-ClassRimThickn'!$B$1:$B$112,'CM-VL-G-C-GL-B-T-ClassRimThickn'!$C$1:$C$112,0,1,1),N184)</f>
        <v>87</v>
      </c>
      <c r="P184" s="24">
        <v>87</v>
      </c>
      <c r="Q184" s="24">
        <f>IF(P184&gt;900,_xlfn.XLOOKUP(ROUND(P184,0),'CM-VL-G-C-GL-B-T-ClassRimThickn'!$B$1:$B$112,'CM-VL-G-C-GL-B-T-ClassRimThickn'!$C$1:$C$112,0,1,1),P184)</f>
        <v>87</v>
      </c>
      <c r="S184" s="24">
        <f>IF(R184&gt;900,_xlfn.XLOOKUP(ROUND(R184,0),'CM-VL-G-C-GL-B-T-ClassRimThickn'!$B$1:$B$112,'CM-VL-G-C-GL-B-T-ClassRimThickn'!$C$1:$C$112,0,1,1),R184)</f>
        <v>0</v>
      </c>
      <c r="T184" s="24">
        <v>87</v>
      </c>
      <c r="U184" s="24">
        <f>IF(T184&gt;900,_xlfn.XLOOKUP(ROUND(T184,0),'CM-VL-G-C-GL-B-T-ClassRimThickn'!$B$1:$B$112,'CM-VL-G-C-GL-B-T-ClassRimThickn'!$C$1:$C$112,0,1,1),T184)</f>
        <v>87</v>
      </c>
      <c r="V184" s="24">
        <v>87</v>
      </c>
      <c r="W184" s="24">
        <f>IF(V184&gt;900,_xlfn.XLOOKUP(ROUND(V184,0),'CM-VL-G-C-GL-B-T-ClassRimThickn'!$B$1:$B$112,'CM-VL-G-C-GL-B-T-ClassRimThickn'!$C$1:$C$112,0,1,1),V184)</f>
        <v>87</v>
      </c>
      <c r="X184" s="24">
        <v>87</v>
      </c>
      <c r="Y184" s="24">
        <f>IF(X184&gt;900,_xlfn.XLOOKUP(ROUND(X184,0),'CM-VL-G-C-GL-B-T-ClassRimThickn'!$B$1:$B$112,'CM-VL-G-C-GL-B-T-ClassRimThickn'!$C$1:$C$112,0,1,1),X184)</f>
        <v>87</v>
      </c>
      <c r="Z184" s="24">
        <v>87</v>
      </c>
      <c r="AA184" s="24">
        <f>IF(Z184&gt;900,_xlfn.XLOOKUP(ROUND(Z184,0),'CM-VL-G-C-GL-B-T-ClassRimThickn'!$B$1:$B$112,'CM-VL-G-C-GL-B-T-ClassRimThickn'!$C$1:$C$112,0,1,1),Z184)</f>
        <v>87</v>
      </c>
      <c r="AB184" s="24">
        <v>87</v>
      </c>
      <c r="AC184" s="24">
        <f>IF(AB184&gt;900,_xlfn.XLOOKUP(ROUND(AB184,0),'CM-VL-G-C-GL-B-T-ClassRimThickn'!$B$1:$B$112,'CM-VL-G-C-GL-B-T-ClassRimThickn'!$C$1:$C$112,0,1,1),AB184)</f>
        <v>87</v>
      </c>
      <c r="AD184" s="24">
        <v>87</v>
      </c>
      <c r="AE184" s="24">
        <f>IF(AD184&gt;900,_xlfn.XLOOKUP(ROUND(AD184,0),'CM-VL-G-C-GL-B-T-ClassRimThickn'!$B$1:$B$112,'CM-VL-G-C-GL-B-T-ClassRimThickn'!$C$1:$C$112,0,1,1),AD184)</f>
        <v>87</v>
      </c>
      <c r="AF184" s="24">
        <v>87</v>
      </c>
      <c r="AG184" s="24">
        <f>IF(AF184&gt;900,_xlfn.XLOOKUP(ROUND(AF184,0),'CM-VL-G-C-GL-B-T-ClassRimThickn'!$B$1:$B$112,'CM-VL-G-C-GL-B-T-ClassRimThickn'!$C$1:$C$112,0,1,1),AF184)</f>
        <v>87</v>
      </c>
      <c r="AH184" s="24">
        <v>27</v>
      </c>
      <c r="AI184" s="24">
        <v>29</v>
      </c>
      <c r="AJ184" s="24">
        <v>28</v>
      </c>
      <c r="AK184" s="24">
        <v>29</v>
      </c>
      <c r="AL184" s="24">
        <v>28</v>
      </c>
      <c r="AM184" s="24">
        <v>28</v>
      </c>
      <c r="AN184" s="24">
        <v>28</v>
      </c>
      <c r="AO184" s="24">
        <v>28</v>
      </c>
      <c r="AP184" s="24">
        <v>27</v>
      </c>
      <c r="AQ184" s="24">
        <v>27</v>
      </c>
      <c r="AR184" s="24">
        <v>28</v>
      </c>
      <c r="AS184" s="24">
        <v>27</v>
      </c>
      <c r="AT184" s="24">
        <v>30</v>
      </c>
      <c r="AU184" s="24">
        <v>29</v>
      </c>
      <c r="AV184" s="24">
        <v>29</v>
      </c>
      <c r="AW184" s="24">
        <v>29</v>
      </c>
      <c r="AX184" s="24">
        <v>29</v>
      </c>
      <c r="AY184" s="24">
        <v>29</v>
      </c>
      <c r="AZ184" s="24">
        <v>30</v>
      </c>
      <c r="BA184" s="24">
        <v>29</v>
      </c>
      <c r="BB184" s="24">
        <v>28</v>
      </c>
      <c r="BC184" s="24">
        <v>30</v>
      </c>
      <c r="BD184" s="24">
        <v>30</v>
      </c>
      <c r="BE184" s="24">
        <v>28</v>
      </c>
      <c r="BF184" s="24">
        <v>0</v>
      </c>
      <c r="BG184" s="24">
        <v>0</v>
      </c>
      <c r="BH184" s="24">
        <v>0</v>
      </c>
      <c r="BI184" s="24">
        <v>0</v>
      </c>
      <c r="BJ184" s="24">
        <v>0</v>
      </c>
      <c r="BL184" s="24">
        <v>0</v>
      </c>
      <c r="BM184" s="24">
        <v>0</v>
      </c>
      <c r="BN184" s="24">
        <v>0</v>
      </c>
      <c r="BO184" s="24">
        <v>0</v>
      </c>
      <c r="BP184" s="24">
        <v>0</v>
      </c>
      <c r="BQ184" s="24">
        <v>0</v>
      </c>
      <c r="BR184" s="24">
        <v>0</v>
      </c>
      <c r="BS184" s="24">
        <v>0</v>
      </c>
      <c r="BT184" s="24">
        <v>0</v>
      </c>
      <c r="BU184" s="24">
        <v>0</v>
      </c>
      <c r="BV184" s="24">
        <v>0</v>
      </c>
      <c r="BW184" s="24">
        <v>0</v>
      </c>
      <c r="BX184" s="24">
        <v>0</v>
      </c>
      <c r="BY184" s="24">
        <v>0</v>
      </c>
      <c r="BZ184" s="24">
        <v>0</v>
      </c>
      <c r="CA184" s="24">
        <v>0</v>
      </c>
      <c r="CB184" s="24">
        <v>0</v>
      </c>
      <c r="CD184" s="24">
        <v>117</v>
      </c>
      <c r="CE184" s="24">
        <v>117</v>
      </c>
      <c r="CF184" s="24">
        <v>117</v>
      </c>
      <c r="CG184" s="24">
        <v>117</v>
      </c>
      <c r="CH184" s="24">
        <v>117</v>
      </c>
      <c r="CI184" s="24">
        <v>117</v>
      </c>
      <c r="CO184" s="34">
        <f t="shared" si="13"/>
        <v>117776</v>
      </c>
    </row>
    <row r="185" spans="1:93" ht="15" hidden="1">
      <c r="A185" s="23" t="s">
        <v>118</v>
      </c>
      <c r="B185" s="52">
        <v>41184</v>
      </c>
      <c r="C185" s="25" t="str">
        <f t="shared" si="11"/>
        <v/>
      </c>
      <c r="G185" s="24">
        <f t="shared" si="12"/>
        <v>55</v>
      </c>
      <c r="H185" s="29">
        <v>138444</v>
      </c>
      <c r="I185" s="24" t="str">
        <f t="shared" si="14"/>
        <v/>
      </c>
      <c r="K185" s="24">
        <f>IF(J185&gt;900,_xlfn.XLOOKUP(ROUND(J185,0),'CM-VL-G-C-GL-B-T-ClassRimThickn'!$B$1:$B$112,'CM-VL-G-C-GL-B-T-ClassRimThickn'!$C$1:$C$112,0,1,1),J185)</f>
        <v>0</v>
      </c>
      <c r="L185" s="24">
        <v>88</v>
      </c>
      <c r="M185" s="24">
        <f>IF(L185&gt;900,_xlfn.XLOOKUP(ROUND(L185,0),'CM-VL-G-C-GL-B-T-ClassRimThickn'!$B$1:$B$112,'CM-VL-G-C-GL-B-T-ClassRimThickn'!$C$1:$C$112,0,1,1),L185)</f>
        <v>88</v>
      </c>
      <c r="N185" s="24">
        <v>88</v>
      </c>
      <c r="O185" s="24">
        <f>IF(N185&gt;900,_xlfn.XLOOKUP(ROUND(N185,0),'CM-VL-G-C-GL-B-T-ClassRimThickn'!$B$1:$B$112,'CM-VL-G-C-GL-B-T-ClassRimThickn'!$C$1:$C$112,0,1,1),N185)</f>
        <v>88</v>
      </c>
      <c r="P185" s="24">
        <v>89</v>
      </c>
      <c r="Q185" s="24">
        <f>IF(P185&gt;900,_xlfn.XLOOKUP(ROUND(P185,0),'CM-VL-G-C-GL-B-T-ClassRimThickn'!$B$1:$B$112,'CM-VL-G-C-GL-B-T-ClassRimThickn'!$C$1:$C$112,0,1,1),P185)</f>
        <v>89</v>
      </c>
      <c r="S185" s="24">
        <f>IF(R185&gt;900,_xlfn.XLOOKUP(ROUND(R185,0),'CM-VL-G-C-GL-B-T-ClassRimThickn'!$B$1:$B$112,'CM-VL-G-C-GL-B-T-ClassRimThickn'!$C$1:$C$112,0,1,1),R185)</f>
        <v>0</v>
      </c>
      <c r="T185" s="24">
        <v>88</v>
      </c>
      <c r="U185" s="24">
        <f>IF(T185&gt;900,_xlfn.XLOOKUP(ROUND(T185,0),'CM-VL-G-C-GL-B-T-ClassRimThickn'!$B$1:$B$112,'CM-VL-G-C-GL-B-T-ClassRimThickn'!$C$1:$C$112,0,1,1),T185)</f>
        <v>88</v>
      </c>
      <c r="V185" s="24">
        <v>89</v>
      </c>
      <c r="W185" s="24">
        <f>IF(V185&gt;900,_xlfn.XLOOKUP(ROUND(V185,0),'CM-VL-G-C-GL-B-T-ClassRimThickn'!$B$1:$B$112,'CM-VL-G-C-GL-B-T-ClassRimThickn'!$C$1:$C$112,0,1,1),V185)</f>
        <v>89</v>
      </c>
      <c r="X185" s="24">
        <v>88</v>
      </c>
      <c r="Y185" s="24">
        <f>IF(X185&gt;900,_xlfn.XLOOKUP(ROUND(X185,0),'CM-VL-G-C-GL-B-T-ClassRimThickn'!$B$1:$B$112,'CM-VL-G-C-GL-B-T-ClassRimThickn'!$C$1:$C$112,0,1,1),X185)</f>
        <v>88</v>
      </c>
      <c r="Z185" s="24">
        <v>88</v>
      </c>
      <c r="AA185" s="24">
        <f>IF(Z185&gt;900,_xlfn.XLOOKUP(ROUND(Z185,0),'CM-VL-G-C-GL-B-T-ClassRimThickn'!$B$1:$B$112,'CM-VL-G-C-GL-B-T-ClassRimThickn'!$C$1:$C$112,0,1,1),Z185)</f>
        <v>88</v>
      </c>
      <c r="AB185" s="24">
        <v>88</v>
      </c>
      <c r="AC185" s="24">
        <f>IF(AB185&gt;900,_xlfn.XLOOKUP(ROUND(AB185,0),'CM-VL-G-C-GL-B-T-ClassRimThickn'!$B$1:$B$112,'CM-VL-G-C-GL-B-T-ClassRimThickn'!$C$1:$C$112,0,1,1),AB185)</f>
        <v>88</v>
      </c>
      <c r="AD185" s="24">
        <v>88</v>
      </c>
      <c r="AE185" s="24">
        <f>IF(AD185&gt;900,_xlfn.XLOOKUP(ROUND(AD185,0),'CM-VL-G-C-GL-B-T-ClassRimThickn'!$B$1:$B$112,'CM-VL-G-C-GL-B-T-ClassRimThickn'!$C$1:$C$112,0,1,1),AD185)</f>
        <v>88</v>
      </c>
      <c r="AF185" s="24">
        <v>88</v>
      </c>
      <c r="AG185" s="24">
        <f>IF(AF185&gt;900,_xlfn.XLOOKUP(ROUND(AF185,0),'CM-VL-G-C-GL-B-T-ClassRimThickn'!$B$1:$B$112,'CM-VL-G-C-GL-B-T-ClassRimThickn'!$C$1:$C$112,0,1,1),AF185)</f>
        <v>88</v>
      </c>
      <c r="AH185" s="24">
        <v>27</v>
      </c>
      <c r="AI185" s="24">
        <v>28</v>
      </c>
      <c r="AJ185" s="24">
        <v>27</v>
      </c>
      <c r="AK185" s="24">
        <v>27</v>
      </c>
      <c r="AL185" s="24">
        <v>28</v>
      </c>
      <c r="AM185" s="24">
        <v>27</v>
      </c>
      <c r="AN185" s="24">
        <v>26</v>
      </c>
      <c r="AO185" s="24">
        <v>27.5</v>
      </c>
      <c r="AP185" s="24">
        <v>26</v>
      </c>
      <c r="AQ185" s="24">
        <v>27</v>
      </c>
      <c r="AR185" s="24">
        <v>28</v>
      </c>
      <c r="AS185" s="24">
        <v>25.5</v>
      </c>
      <c r="AT185" s="24">
        <v>29</v>
      </c>
      <c r="AU185" s="24">
        <v>29</v>
      </c>
      <c r="AV185" s="24">
        <v>29</v>
      </c>
      <c r="AW185" s="24">
        <v>28.5</v>
      </c>
      <c r="AX185" s="24">
        <v>29</v>
      </c>
      <c r="AY185" s="24">
        <v>30</v>
      </c>
      <c r="AZ185" s="24">
        <v>28.5</v>
      </c>
      <c r="BA185" s="24">
        <v>28.5</v>
      </c>
      <c r="BB185" s="24">
        <v>28.5</v>
      </c>
      <c r="BC185" s="24">
        <v>28.5</v>
      </c>
      <c r="BD185" s="24">
        <v>28</v>
      </c>
      <c r="BE185" s="24">
        <v>28.5</v>
      </c>
      <c r="BF185" s="24">
        <v>0</v>
      </c>
      <c r="BG185" s="24">
        <v>0</v>
      </c>
      <c r="BH185" s="24">
        <v>0</v>
      </c>
      <c r="BI185" s="24">
        <v>0</v>
      </c>
      <c r="BJ185" s="24">
        <v>0</v>
      </c>
      <c r="BL185" s="24">
        <v>0</v>
      </c>
      <c r="BM185" s="24">
        <v>0</v>
      </c>
      <c r="BN185" s="24">
        <v>0</v>
      </c>
      <c r="BO185" s="24">
        <v>0</v>
      </c>
      <c r="BP185" s="24">
        <v>0</v>
      </c>
      <c r="BQ185" s="24">
        <v>0</v>
      </c>
      <c r="BR185" s="24">
        <v>0.5</v>
      </c>
      <c r="BS185" s="24">
        <v>0</v>
      </c>
      <c r="BT185" s="24">
        <v>0</v>
      </c>
      <c r="BU185" s="24">
        <v>0</v>
      </c>
      <c r="BV185" s="24">
        <v>0</v>
      </c>
      <c r="BW185" s="24">
        <v>0</v>
      </c>
      <c r="BX185" s="24">
        <v>0</v>
      </c>
      <c r="BY185" s="24">
        <v>0</v>
      </c>
      <c r="BZ185" s="24">
        <v>0.5</v>
      </c>
      <c r="CA185" s="24">
        <v>0</v>
      </c>
      <c r="CB185" s="24">
        <v>0.5</v>
      </c>
      <c r="CD185" s="24">
        <v>115</v>
      </c>
      <c r="CE185" s="24">
        <v>115</v>
      </c>
      <c r="CF185" s="24">
        <v>120</v>
      </c>
      <c r="CG185" s="24">
        <v>117</v>
      </c>
      <c r="CH185" s="24">
        <v>113</v>
      </c>
      <c r="CI185" s="24">
        <v>120</v>
      </c>
      <c r="CO185" s="34">
        <f t="shared" si="13"/>
        <v>138444</v>
      </c>
    </row>
    <row r="186" spans="1:93" ht="15" hidden="1">
      <c r="A186" s="23" t="s">
        <v>118</v>
      </c>
      <c r="B186" s="52">
        <v>41219</v>
      </c>
      <c r="C186" s="25" t="str">
        <f t="shared" si="11"/>
        <v/>
      </c>
      <c r="G186" s="24">
        <f t="shared" si="12"/>
        <v>35</v>
      </c>
      <c r="H186" s="24">
        <v>146390</v>
      </c>
      <c r="I186" s="24" t="str">
        <f t="shared" si="14"/>
        <v/>
      </c>
      <c r="K186" s="24">
        <f>IF(J186&gt;900,_xlfn.XLOOKUP(ROUND(J186,0),'CM-VL-G-C-GL-B-T-ClassRimThickn'!$B$1:$B$112,'CM-VL-G-C-GL-B-T-ClassRimThickn'!$C$1:$C$112,0,1,1),J186)</f>
        <v>0</v>
      </c>
      <c r="L186" s="24">
        <v>88</v>
      </c>
      <c r="M186" s="24">
        <f>IF(L186&gt;900,_xlfn.XLOOKUP(ROUND(L186,0),'CM-VL-G-C-GL-B-T-ClassRimThickn'!$B$1:$B$112,'CM-VL-G-C-GL-B-T-ClassRimThickn'!$C$1:$C$112,0,1,1),L186)</f>
        <v>88</v>
      </c>
      <c r="N186" s="24">
        <v>88</v>
      </c>
      <c r="O186" s="24">
        <f>IF(N186&gt;900,_xlfn.XLOOKUP(ROUND(N186,0),'CM-VL-G-C-GL-B-T-ClassRimThickn'!$B$1:$B$112,'CM-VL-G-C-GL-B-T-ClassRimThickn'!$C$1:$C$112,0,1,1),N186)</f>
        <v>88</v>
      </c>
      <c r="P186" s="24">
        <v>88</v>
      </c>
      <c r="Q186" s="24">
        <f>IF(P186&gt;900,_xlfn.XLOOKUP(ROUND(P186,0),'CM-VL-G-C-GL-B-T-ClassRimThickn'!$B$1:$B$112,'CM-VL-G-C-GL-B-T-ClassRimThickn'!$C$1:$C$112,0,1,1),P186)</f>
        <v>88</v>
      </c>
      <c r="S186" s="24">
        <f>IF(R186&gt;900,_xlfn.XLOOKUP(ROUND(R186,0),'CM-VL-G-C-GL-B-T-ClassRimThickn'!$B$1:$B$112,'CM-VL-G-C-GL-B-T-ClassRimThickn'!$C$1:$C$112,0,1,1),R186)</f>
        <v>0</v>
      </c>
      <c r="T186" s="24">
        <v>88</v>
      </c>
      <c r="U186" s="24">
        <f>IF(T186&gt;900,_xlfn.XLOOKUP(ROUND(T186,0),'CM-VL-G-C-GL-B-T-ClassRimThickn'!$B$1:$B$112,'CM-VL-G-C-GL-B-T-ClassRimThickn'!$C$1:$C$112,0,1,1),T186)</f>
        <v>88</v>
      </c>
      <c r="V186" s="24">
        <v>88</v>
      </c>
      <c r="W186" s="24">
        <f>IF(V186&gt;900,_xlfn.XLOOKUP(ROUND(V186,0),'CM-VL-G-C-GL-B-T-ClassRimThickn'!$B$1:$B$112,'CM-VL-G-C-GL-B-T-ClassRimThickn'!$C$1:$C$112,0,1,1),V186)</f>
        <v>88</v>
      </c>
      <c r="X186" s="24">
        <v>88</v>
      </c>
      <c r="Y186" s="24">
        <f>IF(X186&gt;900,_xlfn.XLOOKUP(ROUND(X186,0),'CM-VL-G-C-GL-B-T-ClassRimThickn'!$B$1:$B$112,'CM-VL-G-C-GL-B-T-ClassRimThickn'!$C$1:$C$112,0,1,1),X186)</f>
        <v>88</v>
      </c>
      <c r="Z186" s="24">
        <v>88</v>
      </c>
      <c r="AA186" s="24">
        <f>IF(Z186&gt;900,_xlfn.XLOOKUP(ROUND(Z186,0),'CM-VL-G-C-GL-B-T-ClassRimThickn'!$B$1:$B$112,'CM-VL-G-C-GL-B-T-ClassRimThickn'!$C$1:$C$112,0,1,1),Z186)</f>
        <v>88</v>
      </c>
      <c r="AB186" s="24">
        <v>88</v>
      </c>
      <c r="AC186" s="24">
        <f>IF(AB186&gt;900,_xlfn.XLOOKUP(ROUND(AB186,0),'CM-VL-G-C-GL-B-T-ClassRimThickn'!$B$1:$B$112,'CM-VL-G-C-GL-B-T-ClassRimThickn'!$C$1:$C$112,0,1,1),AB186)</f>
        <v>88</v>
      </c>
      <c r="AD186" s="24">
        <v>88</v>
      </c>
      <c r="AE186" s="24">
        <f>IF(AD186&gt;900,_xlfn.XLOOKUP(ROUND(AD186,0),'CM-VL-G-C-GL-B-T-ClassRimThickn'!$B$1:$B$112,'CM-VL-G-C-GL-B-T-ClassRimThickn'!$C$1:$C$112,0,1,1),AD186)</f>
        <v>88</v>
      </c>
      <c r="AF186" s="24">
        <v>88</v>
      </c>
      <c r="AG186" s="24">
        <f>IF(AF186&gt;900,_xlfn.XLOOKUP(ROUND(AF186,0),'CM-VL-G-C-GL-B-T-ClassRimThickn'!$B$1:$B$112,'CM-VL-G-C-GL-B-T-ClassRimThickn'!$C$1:$C$112,0,1,1),AF186)</f>
        <v>88</v>
      </c>
      <c r="AH186" s="24">
        <v>26</v>
      </c>
      <c r="AI186" s="24">
        <v>27.5</v>
      </c>
      <c r="AJ186" s="24">
        <v>26</v>
      </c>
      <c r="AK186" s="24">
        <v>26.5</v>
      </c>
      <c r="AL186" s="24">
        <v>27.5</v>
      </c>
      <c r="AM186" s="24">
        <v>26</v>
      </c>
      <c r="AN186" s="24">
        <v>26</v>
      </c>
      <c r="AO186" s="24">
        <v>27</v>
      </c>
      <c r="AP186" s="24">
        <v>25.5</v>
      </c>
      <c r="AQ186" s="24">
        <v>26.5</v>
      </c>
      <c r="AR186" s="24">
        <v>27.5</v>
      </c>
      <c r="AS186" s="24">
        <v>25.5</v>
      </c>
      <c r="AT186" s="24">
        <v>29</v>
      </c>
      <c r="AU186" s="24">
        <v>29</v>
      </c>
      <c r="AV186" s="24">
        <v>28.5</v>
      </c>
      <c r="AW186" s="24">
        <v>29</v>
      </c>
      <c r="AX186" s="24">
        <v>29</v>
      </c>
      <c r="AY186" s="24">
        <v>29</v>
      </c>
      <c r="AZ186" s="24">
        <v>29</v>
      </c>
      <c r="BA186" s="24">
        <v>29</v>
      </c>
      <c r="BB186" s="24">
        <v>29</v>
      </c>
      <c r="BC186" s="24">
        <v>29</v>
      </c>
      <c r="BD186" s="24">
        <v>29</v>
      </c>
      <c r="BE186" s="24">
        <v>29</v>
      </c>
      <c r="BF186" s="24">
        <v>1</v>
      </c>
      <c r="BG186" s="24">
        <v>1</v>
      </c>
      <c r="BH186" s="24">
        <v>1</v>
      </c>
      <c r="BI186" s="24">
        <v>1</v>
      </c>
      <c r="BJ186" s="24">
        <v>1</v>
      </c>
      <c r="BL186" s="24">
        <v>1</v>
      </c>
      <c r="BM186" s="24">
        <v>1</v>
      </c>
      <c r="BN186" s="24">
        <v>1</v>
      </c>
      <c r="BO186" s="24">
        <v>1</v>
      </c>
      <c r="BP186" s="24">
        <v>1</v>
      </c>
      <c r="BQ186" s="24">
        <v>1</v>
      </c>
      <c r="BR186" s="24">
        <v>0</v>
      </c>
      <c r="BS186" s="24">
        <v>0</v>
      </c>
      <c r="BT186" s="24">
        <v>0</v>
      </c>
      <c r="BU186" s="24">
        <v>0</v>
      </c>
      <c r="BV186" s="24">
        <v>0</v>
      </c>
      <c r="BW186" s="24">
        <v>0</v>
      </c>
      <c r="BX186" s="24">
        <v>0</v>
      </c>
      <c r="BY186" s="24">
        <v>0</v>
      </c>
      <c r="BZ186" s="24">
        <v>0.5</v>
      </c>
      <c r="CA186" s="24">
        <v>0</v>
      </c>
      <c r="CB186" s="24">
        <v>0.5</v>
      </c>
      <c r="CD186" s="24">
        <v>122</v>
      </c>
      <c r="CE186" s="24">
        <v>125</v>
      </c>
      <c r="CF186" s="24">
        <v>125</v>
      </c>
      <c r="CG186" s="24">
        <v>118</v>
      </c>
      <c r="CH186" s="24">
        <v>123</v>
      </c>
      <c r="CI186" s="24">
        <v>122</v>
      </c>
      <c r="CO186" s="34">
        <f t="shared" si="13"/>
        <v>146390</v>
      </c>
    </row>
    <row r="187" spans="1:93" ht="15" hidden="1">
      <c r="A187" s="23" t="s">
        <v>118</v>
      </c>
      <c r="B187" s="52">
        <v>41258</v>
      </c>
      <c r="C187" s="25" t="str">
        <f t="shared" si="11"/>
        <v/>
      </c>
      <c r="G187" s="24">
        <f t="shared" si="12"/>
        <v>39</v>
      </c>
      <c r="H187" s="24">
        <v>154473</v>
      </c>
      <c r="I187" s="24" t="str">
        <f t="shared" si="14"/>
        <v/>
      </c>
      <c r="K187" s="24">
        <f>IF(J187&gt;900,_xlfn.XLOOKUP(ROUND(J187,0),'CM-VL-G-C-GL-B-T-ClassRimThickn'!$B$1:$B$112,'CM-VL-G-C-GL-B-T-ClassRimThickn'!$C$1:$C$112,0,1,1),J187)</f>
        <v>0</v>
      </c>
      <c r="L187" s="24">
        <v>84</v>
      </c>
      <c r="M187" s="24">
        <f>IF(L187&gt;900,_xlfn.XLOOKUP(ROUND(L187,0),'CM-VL-G-C-GL-B-T-ClassRimThickn'!$B$1:$B$112,'CM-VL-G-C-GL-B-T-ClassRimThickn'!$C$1:$C$112,0,1,1),L187)</f>
        <v>84</v>
      </c>
      <c r="N187" s="24">
        <v>84</v>
      </c>
      <c r="O187" s="24">
        <f>IF(N187&gt;900,_xlfn.XLOOKUP(ROUND(N187,0),'CM-VL-G-C-GL-B-T-ClassRimThickn'!$B$1:$B$112,'CM-VL-G-C-GL-B-T-ClassRimThickn'!$C$1:$C$112,0,1,1),N187)</f>
        <v>84</v>
      </c>
      <c r="P187" s="24">
        <v>84</v>
      </c>
      <c r="Q187" s="24">
        <f>IF(P187&gt;900,_xlfn.XLOOKUP(ROUND(P187,0),'CM-VL-G-C-GL-B-T-ClassRimThickn'!$B$1:$B$112,'CM-VL-G-C-GL-B-T-ClassRimThickn'!$C$1:$C$112,0,1,1),P187)</f>
        <v>84</v>
      </c>
      <c r="S187" s="24">
        <f>IF(R187&gt;900,_xlfn.XLOOKUP(ROUND(R187,0),'CM-VL-G-C-GL-B-T-ClassRimThickn'!$B$1:$B$112,'CM-VL-G-C-GL-B-T-ClassRimThickn'!$C$1:$C$112,0,1,1),R187)</f>
        <v>0</v>
      </c>
      <c r="T187" s="24">
        <v>84</v>
      </c>
      <c r="U187" s="24">
        <f>IF(T187&gt;900,_xlfn.XLOOKUP(ROUND(T187,0),'CM-VL-G-C-GL-B-T-ClassRimThickn'!$B$1:$B$112,'CM-VL-G-C-GL-B-T-ClassRimThickn'!$C$1:$C$112,0,1,1),T187)</f>
        <v>84</v>
      </c>
      <c r="V187" s="24">
        <v>84</v>
      </c>
      <c r="W187" s="24">
        <f>IF(V187&gt;900,_xlfn.XLOOKUP(ROUND(V187,0),'CM-VL-G-C-GL-B-T-ClassRimThickn'!$B$1:$B$112,'CM-VL-G-C-GL-B-T-ClassRimThickn'!$C$1:$C$112,0,1,1),V187)</f>
        <v>84</v>
      </c>
      <c r="X187" s="24">
        <v>84</v>
      </c>
      <c r="Y187" s="24">
        <f>IF(X187&gt;900,_xlfn.XLOOKUP(ROUND(X187,0),'CM-VL-G-C-GL-B-T-ClassRimThickn'!$B$1:$B$112,'CM-VL-G-C-GL-B-T-ClassRimThickn'!$C$1:$C$112,0,1,1),X187)</f>
        <v>84</v>
      </c>
      <c r="Z187" s="24">
        <v>84</v>
      </c>
      <c r="AA187" s="24">
        <f>IF(Z187&gt;900,_xlfn.XLOOKUP(ROUND(Z187,0),'CM-VL-G-C-GL-B-T-ClassRimThickn'!$B$1:$B$112,'CM-VL-G-C-GL-B-T-ClassRimThickn'!$C$1:$C$112,0,1,1),Z187)</f>
        <v>84</v>
      </c>
      <c r="AB187" s="24">
        <v>84</v>
      </c>
      <c r="AC187" s="24">
        <f>IF(AB187&gt;900,_xlfn.XLOOKUP(ROUND(AB187,0),'CM-VL-G-C-GL-B-T-ClassRimThickn'!$B$1:$B$112,'CM-VL-G-C-GL-B-T-ClassRimThickn'!$C$1:$C$112,0,1,1),AB187)</f>
        <v>84</v>
      </c>
      <c r="AD187" s="24">
        <v>84</v>
      </c>
      <c r="AE187" s="24">
        <f>IF(AD187&gt;900,_xlfn.XLOOKUP(ROUND(AD187,0),'CM-VL-G-C-GL-B-T-ClassRimThickn'!$B$1:$B$112,'CM-VL-G-C-GL-B-T-ClassRimThickn'!$C$1:$C$112,0,1,1),AD187)</f>
        <v>84</v>
      </c>
      <c r="AF187" s="24">
        <v>84</v>
      </c>
      <c r="AG187" s="24">
        <f>IF(AF187&gt;900,_xlfn.XLOOKUP(ROUND(AF187,0),'CM-VL-G-C-GL-B-T-ClassRimThickn'!$B$1:$B$112,'CM-VL-G-C-GL-B-T-ClassRimThickn'!$C$1:$C$112,0,1,1),AF187)</f>
        <v>84</v>
      </c>
      <c r="AH187" s="24">
        <v>26.5</v>
      </c>
      <c r="AI187" s="24">
        <v>27.5</v>
      </c>
      <c r="AJ187" s="24">
        <v>26.5</v>
      </c>
      <c r="AK187" s="24">
        <v>26.5</v>
      </c>
      <c r="AL187" s="24">
        <v>28.5</v>
      </c>
      <c r="AM187" s="24">
        <v>26.5</v>
      </c>
      <c r="AN187" s="24">
        <v>26.5</v>
      </c>
      <c r="AO187" s="24">
        <v>27</v>
      </c>
      <c r="AP187" s="24">
        <v>26.5</v>
      </c>
      <c r="AQ187" s="24">
        <v>26.5</v>
      </c>
      <c r="AR187" s="24">
        <v>28</v>
      </c>
      <c r="AS187" s="24">
        <v>26.5</v>
      </c>
      <c r="AT187" s="24">
        <v>29</v>
      </c>
      <c r="AU187" s="24">
        <v>29</v>
      </c>
      <c r="AV187" s="24">
        <v>29</v>
      </c>
      <c r="AW187" s="24">
        <v>29</v>
      </c>
      <c r="AX187" s="24">
        <v>29</v>
      </c>
      <c r="AY187" s="24">
        <v>29</v>
      </c>
      <c r="AZ187" s="24">
        <v>29</v>
      </c>
      <c r="BA187" s="24">
        <v>29</v>
      </c>
      <c r="BB187" s="24">
        <v>29</v>
      </c>
      <c r="BC187" s="24">
        <v>29</v>
      </c>
      <c r="BD187" s="24">
        <v>29</v>
      </c>
      <c r="BE187" s="24">
        <v>29</v>
      </c>
      <c r="BF187" s="24">
        <v>0.5</v>
      </c>
      <c r="BG187" s="24">
        <v>0.5</v>
      </c>
      <c r="BH187" s="24">
        <v>0.5</v>
      </c>
      <c r="BI187" s="24">
        <v>0.5</v>
      </c>
      <c r="BJ187" s="24">
        <v>0.5</v>
      </c>
      <c r="BL187" s="24">
        <v>0.5</v>
      </c>
      <c r="BM187" s="24">
        <v>0.5</v>
      </c>
      <c r="BN187" s="24">
        <v>0.5</v>
      </c>
      <c r="BO187" s="24">
        <v>0.5</v>
      </c>
      <c r="BP187" s="24">
        <v>0.5</v>
      </c>
      <c r="BQ187" s="24">
        <v>0.5</v>
      </c>
      <c r="BR187" s="24">
        <v>0</v>
      </c>
      <c r="BS187" s="24">
        <v>0</v>
      </c>
      <c r="BT187" s="24">
        <v>0</v>
      </c>
      <c r="BU187" s="24">
        <v>0</v>
      </c>
      <c r="BV187" s="24">
        <v>0</v>
      </c>
      <c r="BW187" s="24">
        <v>0</v>
      </c>
      <c r="BX187" s="24">
        <v>0</v>
      </c>
      <c r="BY187" s="24">
        <v>0</v>
      </c>
      <c r="BZ187" s="24">
        <v>0</v>
      </c>
      <c r="CA187" s="24">
        <v>0</v>
      </c>
      <c r="CB187" s="24">
        <v>0</v>
      </c>
      <c r="CD187" s="24">
        <v>130</v>
      </c>
      <c r="CE187" s="24">
        <v>130</v>
      </c>
      <c r="CF187" s="24">
        <v>130</v>
      </c>
      <c r="CG187" s="24">
        <v>130</v>
      </c>
      <c r="CH187" s="24">
        <v>130</v>
      </c>
      <c r="CI187" s="24">
        <v>130</v>
      </c>
      <c r="CO187" s="34">
        <f t="shared" si="13"/>
        <v>154473</v>
      </c>
    </row>
    <row r="188" spans="1:93" ht="15" hidden="1">
      <c r="A188" s="23" t="s">
        <v>118</v>
      </c>
      <c r="B188" s="52">
        <v>41284</v>
      </c>
      <c r="C188" s="25" t="str">
        <f t="shared" si="11"/>
        <v/>
      </c>
      <c r="G188" s="24">
        <f t="shared" si="12"/>
        <v>26</v>
      </c>
      <c r="H188" s="30">
        <f>(H189-H187)/(G188+G189)*G188+H187</f>
        <v>160921.88135593222</v>
      </c>
      <c r="I188" s="24" t="str">
        <f t="shared" ref="I188:I219" si="15">IF(AND((A188=A189),(H188&gt;H189)),FALSE,"")</f>
        <v/>
      </c>
      <c r="K188" s="24">
        <f>IF(J188&gt;900,_xlfn.XLOOKUP(ROUND(J188,0),'CM-VL-G-C-GL-B-T-ClassRimThickn'!$B$1:$B$112,'CM-VL-G-C-GL-B-T-ClassRimThickn'!$C$1:$C$112,0,1,1),J188)</f>
        <v>0</v>
      </c>
      <c r="L188" s="24">
        <v>85</v>
      </c>
      <c r="M188" s="24">
        <f>IF(L188&gt;900,_xlfn.XLOOKUP(ROUND(L188,0),'CM-VL-G-C-GL-B-T-ClassRimThickn'!$B$1:$B$112,'CM-VL-G-C-GL-B-T-ClassRimThickn'!$C$1:$C$112,0,1,1),L188)</f>
        <v>85</v>
      </c>
      <c r="N188" s="24">
        <v>85</v>
      </c>
      <c r="O188" s="24">
        <f>IF(N188&gt;900,_xlfn.XLOOKUP(ROUND(N188,0),'CM-VL-G-C-GL-B-T-ClassRimThickn'!$B$1:$B$112,'CM-VL-G-C-GL-B-T-ClassRimThickn'!$C$1:$C$112,0,1,1),N188)</f>
        <v>85</v>
      </c>
      <c r="P188" s="24">
        <v>85</v>
      </c>
      <c r="Q188" s="24">
        <f>IF(P188&gt;900,_xlfn.XLOOKUP(ROUND(P188,0),'CM-VL-G-C-GL-B-T-ClassRimThickn'!$B$1:$B$112,'CM-VL-G-C-GL-B-T-ClassRimThickn'!$C$1:$C$112,0,1,1),P188)</f>
        <v>85</v>
      </c>
      <c r="S188" s="24">
        <f>IF(R188&gt;900,_xlfn.XLOOKUP(ROUND(R188,0),'CM-VL-G-C-GL-B-T-ClassRimThickn'!$B$1:$B$112,'CM-VL-G-C-GL-B-T-ClassRimThickn'!$C$1:$C$112,0,1,1),R188)</f>
        <v>0</v>
      </c>
      <c r="T188" s="24">
        <v>85</v>
      </c>
      <c r="U188" s="24">
        <f>IF(T188&gt;900,_xlfn.XLOOKUP(ROUND(T188,0),'CM-VL-G-C-GL-B-T-ClassRimThickn'!$B$1:$B$112,'CM-VL-G-C-GL-B-T-ClassRimThickn'!$C$1:$C$112,0,1,1),T188)</f>
        <v>85</v>
      </c>
      <c r="V188" s="24">
        <v>85</v>
      </c>
      <c r="W188" s="24">
        <f>IF(V188&gt;900,_xlfn.XLOOKUP(ROUND(V188,0),'CM-VL-G-C-GL-B-T-ClassRimThickn'!$B$1:$B$112,'CM-VL-G-C-GL-B-T-ClassRimThickn'!$C$1:$C$112,0,1,1),V188)</f>
        <v>85</v>
      </c>
      <c r="X188" s="24">
        <v>85</v>
      </c>
      <c r="Y188" s="24">
        <f>IF(X188&gt;900,_xlfn.XLOOKUP(ROUND(X188,0),'CM-VL-G-C-GL-B-T-ClassRimThickn'!$B$1:$B$112,'CM-VL-G-C-GL-B-T-ClassRimThickn'!$C$1:$C$112,0,1,1),X188)</f>
        <v>85</v>
      </c>
      <c r="Z188" s="24">
        <v>85</v>
      </c>
      <c r="AA188" s="24">
        <f>IF(Z188&gt;900,_xlfn.XLOOKUP(ROUND(Z188,0),'CM-VL-G-C-GL-B-T-ClassRimThickn'!$B$1:$B$112,'CM-VL-G-C-GL-B-T-ClassRimThickn'!$C$1:$C$112,0,1,1),Z188)</f>
        <v>85</v>
      </c>
      <c r="AB188" s="24">
        <v>85</v>
      </c>
      <c r="AC188" s="24">
        <f>IF(AB188&gt;900,_xlfn.XLOOKUP(ROUND(AB188,0),'CM-VL-G-C-GL-B-T-ClassRimThickn'!$B$1:$B$112,'CM-VL-G-C-GL-B-T-ClassRimThickn'!$C$1:$C$112,0,1,1),AB188)</f>
        <v>85</v>
      </c>
      <c r="AD188" s="24">
        <v>85</v>
      </c>
      <c r="AE188" s="24">
        <f>IF(AD188&gt;900,_xlfn.XLOOKUP(ROUND(AD188,0),'CM-VL-G-C-GL-B-T-ClassRimThickn'!$B$1:$B$112,'CM-VL-G-C-GL-B-T-ClassRimThickn'!$C$1:$C$112,0,1,1),AD188)</f>
        <v>85</v>
      </c>
      <c r="AF188" s="24">
        <v>85</v>
      </c>
      <c r="AG188" s="24">
        <f>IF(AF188&gt;900,_xlfn.XLOOKUP(ROUND(AF188,0),'CM-VL-G-C-GL-B-T-ClassRimThickn'!$B$1:$B$112,'CM-VL-G-C-GL-B-T-ClassRimThickn'!$C$1:$C$112,0,1,1),AF188)</f>
        <v>85</v>
      </c>
      <c r="AH188" s="24">
        <v>26</v>
      </c>
      <c r="AI188" s="24">
        <v>28</v>
      </c>
      <c r="AJ188" s="24">
        <v>26.5</v>
      </c>
      <c r="AK188" s="24">
        <v>27</v>
      </c>
      <c r="AL188" s="24">
        <v>28</v>
      </c>
      <c r="AM188" s="24">
        <v>26</v>
      </c>
      <c r="AN188" s="24">
        <v>26</v>
      </c>
      <c r="AO188" s="24">
        <v>27</v>
      </c>
      <c r="AP188" s="24">
        <v>26</v>
      </c>
      <c r="AQ188" s="24">
        <v>27</v>
      </c>
      <c r="AR188" s="24">
        <v>28.5</v>
      </c>
      <c r="AS188" s="24">
        <v>25.5</v>
      </c>
      <c r="AT188" s="24">
        <v>30</v>
      </c>
      <c r="AU188" s="24">
        <v>30</v>
      </c>
      <c r="AV188" s="24">
        <v>30</v>
      </c>
      <c r="AW188" s="24">
        <v>30</v>
      </c>
      <c r="AX188" s="24">
        <v>30</v>
      </c>
      <c r="AY188" s="24">
        <v>30</v>
      </c>
      <c r="AZ188" s="24">
        <v>30</v>
      </c>
      <c r="BA188" s="24">
        <v>30</v>
      </c>
      <c r="BB188" s="24">
        <v>30.5</v>
      </c>
      <c r="BC188" s="24">
        <v>32.5</v>
      </c>
      <c r="BD188" s="24">
        <v>32</v>
      </c>
      <c r="BE188" s="24">
        <v>30</v>
      </c>
      <c r="BF188" s="24">
        <v>0</v>
      </c>
      <c r="BG188" s="24">
        <v>0</v>
      </c>
      <c r="BH188" s="24">
        <v>0</v>
      </c>
      <c r="BI188" s="24">
        <v>0</v>
      </c>
      <c r="BJ188" s="24">
        <v>0</v>
      </c>
      <c r="BL188" s="24">
        <v>0</v>
      </c>
      <c r="BM188" s="24">
        <v>0</v>
      </c>
      <c r="BN188" s="24">
        <v>0</v>
      </c>
      <c r="BO188" s="24">
        <v>0</v>
      </c>
      <c r="BP188" s="24">
        <v>0</v>
      </c>
      <c r="BQ188" s="24">
        <v>0</v>
      </c>
      <c r="BR188" s="24">
        <v>0</v>
      </c>
      <c r="BS188" s="24">
        <v>0</v>
      </c>
      <c r="BT188" s="24">
        <v>0.5</v>
      </c>
      <c r="BU188" s="24">
        <v>0</v>
      </c>
      <c r="BV188" s="24">
        <v>0</v>
      </c>
      <c r="BW188" s="24">
        <v>0</v>
      </c>
      <c r="BX188" s="24">
        <v>0</v>
      </c>
      <c r="BY188" s="24">
        <v>0</v>
      </c>
      <c r="BZ188" s="24">
        <v>0.5</v>
      </c>
      <c r="CA188" s="24">
        <v>0</v>
      </c>
      <c r="CB188" s="24">
        <v>0</v>
      </c>
      <c r="CD188" s="24">
        <v>118</v>
      </c>
      <c r="CE188" s="24">
        <v>125</v>
      </c>
      <c r="CF188" s="24">
        <v>125</v>
      </c>
      <c r="CG188" s="24">
        <v>118</v>
      </c>
      <c r="CH188" s="24">
        <v>123</v>
      </c>
      <c r="CI188" s="24">
        <v>121</v>
      </c>
      <c r="CO188" s="34">
        <f t="shared" si="13"/>
        <v>160921.88135593222</v>
      </c>
    </row>
    <row r="189" spans="1:93" ht="15" hidden="1">
      <c r="A189" s="23" t="s">
        <v>118</v>
      </c>
      <c r="B189" s="52">
        <v>41317</v>
      </c>
      <c r="C189" s="25" t="str">
        <f t="shared" si="11"/>
        <v/>
      </c>
      <c r="G189" s="24">
        <f t="shared" si="12"/>
        <v>33</v>
      </c>
      <c r="H189" s="27">
        <v>169107</v>
      </c>
      <c r="I189" s="24" t="str">
        <f t="shared" si="15"/>
        <v/>
      </c>
      <c r="K189" s="24">
        <f>IF(J189&gt;900,_xlfn.XLOOKUP(ROUND(J189,0),'CM-VL-G-C-GL-B-T-ClassRimThickn'!$B$1:$B$112,'CM-VL-G-C-GL-B-T-ClassRimThickn'!$C$1:$C$112,0,1,1),J189)</f>
        <v>0</v>
      </c>
      <c r="L189" s="24">
        <v>87</v>
      </c>
      <c r="M189" s="24">
        <f>IF(L189&gt;900,_xlfn.XLOOKUP(ROUND(L189,0),'CM-VL-G-C-GL-B-T-ClassRimThickn'!$B$1:$B$112,'CM-VL-G-C-GL-B-T-ClassRimThickn'!$C$1:$C$112,0,1,1),L189)</f>
        <v>87</v>
      </c>
      <c r="N189" s="24">
        <v>86</v>
      </c>
      <c r="O189" s="24">
        <f>IF(N189&gt;900,_xlfn.XLOOKUP(ROUND(N189,0),'CM-VL-G-C-GL-B-T-ClassRimThickn'!$B$1:$B$112,'CM-VL-G-C-GL-B-T-ClassRimThickn'!$C$1:$C$112,0,1,1),N189)</f>
        <v>86</v>
      </c>
      <c r="P189" s="24">
        <v>86</v>
      </c>
      <c r="Q189" s="24">
        <f>IF(P189&gt;900,_xlfn.XLOOKUP(ROUND(P189,0),'CM-VL-G-C-GL-B-T-ClassRimThickn'!$B$1:$B$112,'CM-VL-G-C-GL-B-T-ClassRimThickn'!$C$1:$C$112,0,1,1),P189)</f>
        <v>86</v>
      </c>
      <c r="S189" s="24">
        <f>IF(R189&gt;900,_xlfn.XLOOKUP(ROUND(R189,0),'CM-VL-G-C-GL-B-T-ClassRimThickn'!$B$1:$B$112,'CM-VL-G-C-GL-B-T-ClassRimThickn'!$C$1:$C$112,0,1,1),R189)</f>
        <v>0</v>
      </c>
      <c r="T189" s="24">
        <v>86</v>
      </c>
      <c r="U189" s="24">
        <f>IF(T189&gt;900,_xlfn.XLOOKUP(ROUND(T189,0),'CM-VL-G-C-GL-B-T-ClassRimThickn'!$B$1:$B$112,'CM-VL-G-C-GL-B-T-ClassRimThickn'!$C$1:$C$112,0,1,1),T189)</f>
        <v>86</v>
      </c>
      <c r="V189" s="24">
        <v>87</v>
      </c>
      <c r="W189" s="24">
        <f>IF(V189&gt;900,_xlfn.XLOOKUP(ROUND(V189,0),'CM-VL-G-C-GL-B-T-ClassRimThickn'!$B$1:$B$112,'CM-VL-G-C-GL-B-T-ClassRimThickn'!$C$1:$C$112,0,1,1),V189)</f>
        <v>87</v>
      </c>
      <c r="X189" s="24">
        <v>86</v>
      </c>
      <c r="Y189" s="24">
        <f>IF(X189&gt;900,_xlfn.XLOOKUP(ROUND(X189,0),'CM-VL-G-C-GL-B-T-ClassRimThickn'!$B$1:$B$112,'CM-VL-G-C-GL-B-T-ClassRimThickn'!$C$1:$C$112,0,1,1),X189)</f>
        <v>86</v>
      </c>
      <c r="Z189" s="24">
        <v>87</v>
      </c>
      <c r="AA189" s="24">
        <f>IF(Z189&gt;900,_xlfn.XLOOKUP(ROUND(Z189,0),'CM-VL-G-C-GL-B-T-ClassRimThickn'!$B$1:$B$112,'CM-VL-G-C-GL-B-T-ClassRimThickn'!$C$1:$C$112,0,1,1),Z189)</f>
        <v>87</v>
      </c>
      <c r="AB189" s="24">
        <v>87</v>
      </c>
      <c r="AC189" s="24">
        <f>IF(AB189&gt;900,_xlfn.XLOOKUP(ROUND(AB189,0),'CM-VL-G-C-GL-B-T-ClassRimThickn'!$B$1:$B$112,'CM-VL-G-C-GL-B-T-ClassRimThickn'!$C$1:$C$112,0,1,1),AB189)</f>
        <v>87</v>
      </c>
      <c r="AD189" s="24">
        <v>86</v>
      </c>
      <c r="AE189" s="24">
        <f>IF(AD189&gt;900,_xlfn.XLOOKUP(ROUND(AD189,0),'CM-VL-G-C-GL-B-T-ClassRimThickn'!$B$1:$B$112,'CM-VL-G-C-GL-B-T-ClassRimThickn'!$C$1:$C$112,0,1,1),AD189)</f>
        <v>86</v>
      </c>
      <c r="AF189" s="24">
        <v>86</v>
      </c>
      <c r="AG189" s="24">
        <f>IF(AF189&gt;900,_xlfn.XLOOKUP(ROUND(AF189,0),'CM-VL-G-C-GL-B-T-ClassRimThickn'!$B$1:$B$112,'CM-VL-G-C-GL-B-T-ClassRimThickn'!$C$1:$C$112,0,1,1),AF189)</f>
        <v>86</v>
      </c>
      <c r="AH189" s="24">
        <v>26</v>
      </c>
      <c r="AI189" s="24">
        <v>27.5</v>
      </c>
      <c r="AJ189" s="24">
        <v>26.5</v>
      </c>
      <c r="AK189" s="24">
        <v>27</v>
      </c>
      <c r="AL189" s="24">
        <v>28</v>
      </c>
      <c r="AM189" s="24">
        <v>26</v>
      </c>
      <c r="AN189" s="24">
        <v>26</v>
      </c>
      <c r="AO189" s="24">
        <v>27</v>
      </c>
      <c r="AP189" s="24">
        <v>25.5</v>
      </c>
      <c r="AQ189" s="24">
        <v>26</v>
      </c>
      <c r="AR189" s="24">
        <v>28</v>
      </c>
      <c r="AS189" s="24">
        <v>26</v>
      </c>
      <c r="AT189" s="24">
        <v>30</v>
      </c>
      <c r="AU189" s="24">
        <v>29</v>
      </c>
      <c r="AV189" s="24">
        <v>29.5</v>
      </c>
      <c r="AW189" s="24">
        <v>29.5</v>
      </c>
      <c r="AX189" s="24">
        <v>29.5</v>
      </c>
      <c r="AY189" s="24">
        <v>30</v>
      </c>
      <c r="AZ189" s="24">
        <v>30</v>
      </c>
      <c r="BA189" s="24">
        <v>29</v>
      </c>
      <c r="BB189" s="24">
        <v>29.5</v>
      </c>
      <c r="BC189" s="24">
        <v>29.5</v>
      </c>
      <c r="BD189" s="24">
        <v>29.5</v>
      </c>
      <c r="BE189" s="24">
        <v>29.5</v>
      </c>
      <c r="BF189" s="24">
        <v>1</v>
      </c>
      <c r="BG189" s="24">
        <v>1.5</v>
      </c>
      <c r="BH189" s="24">
        <v>1</v>
      </c>
      <c r="BI189" s="24">
        <v>0.5</v>
      </c>
      <c r="BJ189" s="24">
        <v>1.5</v>
      </c>
      <c r="BL189" s="24">
        <v>1.5</v>
      </c>
      <c r="BM189" s="24">
        <v>1</v>
      </c>
      <c r="BN189" s="24">
        <v>1.5</v>
      </c>
      <c r="BO189" s="24">
        <v>1</v>
      </c>
      <c r="BP189" s="24">
        <v>1</v>
      </c>
      <c r="BQ189" s="24">
        <v>1</v>
      </c>
      <c r="BR189" s="24">
        <v>0.5</v>
      </c>
      <c r="BS189" s="24">
        <v>0</v>
      </c>
      <c r="BT189" s="24">
        <v>0.5</v>
      </c>
      <c r="BU189" s="24">
        <v>0.5</v>
      </c>
      <c r="BV189" s="24">
        <v>0</v>
      </c>
      <c r="BW189" s="24">
        <v>0.5</v>
      </c>
      <c r="BX189" s="24">
        <v>0.5</v>
      </c>
      <c r="BY189" s="24">
        <v>0.5</v>
      </c>
      <c r="BZ189" s="24">
        <v>0.5</v>
      </c>
      <c r="CA189" s="24">
        <v>0</v>
      </c>
      <c r="CB189" s="24">
        <v>1</v>
      </c>
      <c r="CD189" s="24">
        <v>121</v>
      </c>
      <c r="CE189" s="24">
        <v>122</v>
      </c>
      <c r="CF189" s="24">
        <v>125</v>
      </c>
      <c r="CG189" s="24">
        <v>128</v>
      </c>
      <c r="CH189" s="24">
        <v>132</v>
      </c>
      <c r="CI189" s="24">
        <v>126</v>
      </c>
      <c r="CO189" s="34">
        <f t="shared" si="13"/>
        <v>169107</v>
      </c>
    </row>
    <row r="190" spans="1:93" ht="15" hidden="1">
      <c r="A190" s="23" t="s">
        <v>118</v>
      </c>
      <c r="B190" s="52">
        <v>41347</v>
      </c>
      <c r="C190" s="25" t="str">
        <f t="shared" si="11"/>
        <v/>
      </c>
      <c r="G190" s="24">
        <f t="shared" si="12"/>
        <v>30</v>
      </c>
      <c r="H190" s="29">
        <v>178870</v>
      </c>
      <c r="I190" s="24" t="str">
        <f t="shared" si="15"/>
        <v/>
      </c>
      <c r="K190" s="24">
        <f>IF(J190&gt;900,_xlfn.XLOOKUP(ROUND(J190,0),'CM-VL-G-C-GL-B-T-ClassRimThickn'!$B$1:$B$112,'CM-VL-G-C-GL-B-T-ClassRimThickn'!$C$1:$C$112,0,1,1),J190)</f>
        <v>0</v>
      </c>
      <c r="L190" s="24">
        <v>80</v>
      </c>
      <c r="M190" s="24">
        <f>IF(L190&gt;900,_xlfn.XLOOKUP(ROUND(L190,0),'CM-VL-G-C-GL-B-T-ClassRimThickn'!$B$1:$B$112,'CM-VL-G-C-GL-B-T-ClassRimThickn'!$C$1:$C$112,0,1,1),L190)</f>
        <v>80</v>
      </c>
      <c r="N190" s="24">
        <v>80</v>
      </c>
      <c r="O190" s="24">
        <f>IF(N190&gt;900,_xlfn.XLOOKUP(ROUND(N190,0),'CM-VL-G-C-GL-B-T-ClassRimThickn'!$B$1:$B$112,'CM-VL-G-C-GL-B-T-ClassRimThickn'!$C$1:$C$112,0,1,1),N190)</f>
        <v>80</v>
      </c>
      <c r="P190" s="24">
        <v>80</v>
      </c>
      <c r="Q190" s="24">
        <f>IF(P190&gt;900,_xlfn.XLOOKUP(ROUND(P190,0),'CM-VL-G-C-GL-B-T-ClassRimThickn'!$B$1:$B$112,'CM-VL-G-C-GL-B-T-ClassRimThickn'!$C$1:$C$112,0,1,1),P190)</f>
        <v>80</v>
      </c>
      <c r="S190" s="24">
        <f>IF(R190&gt;900,_xlfn.XLOOKUP(ROUND(R190,0),'CM-VL-G-C-GL-B-T-ClassRimThickn'!$B$1:$B$112,'CM-VL-G-C-GL-B-T-ClassRimThickn'!$C$1:$C$112,0,1,1),R190)</f>
        <v>0</v>
      </c>
      <c r="T190" s="24">
        <v>80</v>
      </c>
      <c r="U190" s="24">
        <f>IF(T190&gt;900,_xlfn.XLOOKUP(ROUND(T190,0),'CM-VL-G-C-GL-B-T-ClassRimThickn'!$B$1:$B$112,'CM-VL-G-C-GL-B-T-ClassRimThickn'!$C$1:$C$112,0,1,1),T190)</f>
        <v>80</v>
      </c>
      <c r="V190" s="24">
        <v>880</v>
      </c>
      <c r="W190" s="24">
        <f>IF(V190&gt;900,_xlfn.XLOOKUP(ROUND(V190,0),'CM-VL-G-C-GL-B-T-ClassRimThickn'!$B$1:$B$112,'CM-VL-G-C-GL-B-T-ClassRimThickn'!$C$1:$C$112,0,1,1),V190)</f>
        <v>880</v>
      </c>
      <c r="X190" s="24">
        <v>80</v>
      </c>
      <c r="Y190" s="24">
        <f>IF(X190&gt;900,_xlfn.XLOOKUP(ROUND(X190,0),'CM-VL-G-C-GL-B-T-ClassRimThickn'!$B$1:$B$112,'CM-VL-G-C-GL-B-T-ClassRimThickn'!$C$1:$C$112,0,1,1),X190)</f>
        <v>80</v>
      </c>
      <c r="Z190" s="24">
        <v>80</v>
      </c>
      <c r="AA190" s="24">
        <f>IF(Z190&gt;900,_xlfn.XLOOKUP(ROUND(Z190,0),'CM-VL-G-C-GL-B-T-ClassRimThickn'!$B$1:$B$112,'CM-VL-G-C-GL-B-T-ClassRimThickn'!$C$1:$C$112,0,1,1),Z190)</f>
        <v>80</v>
      </c>
      <c r="AB190" s="24">
        <v>80</v>
      </c>
      <c r="AC190" s="24">
        <f>IF(AB190&gt;900,_xlfn.XLOOKUP(ROUND(AB190,0),'CM-VL-G-C-GL-B-T-ClassRimThickn'!$B$1:$B$112,'CM-VL-G-C-GL-B-T-ClassRimThickn'!$C$1:$C$112,0,1,1),AB190)</f>
        <v>80</v>
      </c>
      <c r="AD190" s="24">
        <v>80</v>
      </c>
      <c r="AE190" s="24">
        <f>IF(AD190&gt;900,_xlfn.XLOOKUP(ROUND(AD190,0),'CM-VL-G-C-GL-B-T-ClassRimThickn'!$B$1:$B$112,'CM-VL-G-C-GL-B-T-ClassRimThickn'!$C$1:$C$112,0,1,1),AD190)</f>
        <v>80</v>
      </c>
      <c r="AF190" s="24">
        <v>80</v>
      </c>
      <c r="AG190" s="24">
        <f>IF(AF190&gt;900,_xlfn.XLOOKUP(ROUND(AF190,0),'CM-VL-G-C-GL-B-T-ClassRimThickn'!$B$1:$B$112,'CM-VL-G-C-GL-B-T-ClassRimThickn'!$C$1:$C$112,0,1,1),AF190)</f>
        <v>80</v>
      </c>
      <c r="AH190" s="24">
        <v>26</v>
      </c>
      <c r="AI190" s="24">
        <v>27</v>
      </c>
      <c r="AJ190" s="24">
        <v>26</v>
      </c>
      <c r="AK190" s="24">
        <v>26</v>
      </c>
      <c r="AL190" s="24">
        <v>27</v>
      </c>
      <c r="AM190" s="24">
        <v>25</v>
      </c>
      <c r="AN190" s="24">
        <v>25.5</v>
      </c>
      <c r="AO190" s="24">
        <v>27</v>
      </c>
      <c r="AP190" s="24">
        <v>25</v>
      </c>
      <c r="AQ190" s="24">
        <v>26</v>
      </c>
      <c r="AR190" s="24">
        <v>28</v>
      </c>
      <c r="AS190" s="24">
        <v>24</v>
      </c>
      <c r="AT190" s="24">
        <v>30</v>
      </c>
      <c r="AU190" s="24">
        <v>29</v>
      </c>
      <c r="AV190" s="24">
        <v>29.5</v>
      </c>
      <c r="AW190" s="24">
        <v>29.5</v>
      </c>
      <c r="AX190" s="24">
        <v>29.5</v>
      </c>
      <c r="AY190" s="24">
        <v>30.5</v>
      </c>
      <c r="AZ190" s="24">
        <v>29.5</v>
      </c>
      <c r="BA190" s="24">
        <v>30</v>
      </c>
      <c r="BB190" s="24">
        <v>30</v>
      </c>
      <c r="BC190" s="24">
        <v>30</v>
      </c>
      <c r="BD190" s="24">
        <v>30</v>
      </c>
      <c r="BE190" s="24">
        <v>29</v>
      </c>
      <c r="BF190" s="24">
        <v>0</v>
      </c>
      <c r="BG190" s="24">
        <v>0</v>
      </c>
      <c r="BH190" s="24">
        <v>0</v>
      </c>
      <c r="BI190" s="24">
        <v>0</v>
      </c>
      <c r="BJ190" s="24">
        <v>0</v>
      </c>
      <c r="BL190" s="24">
        <v>0</v>
      </c>
      <c r="BM190" s="24">
        <v>0</v>
      </c>
      <c r="BN190" s="24">
        <v>0</v>
      </c>
      <c r="BO190" s="24">
        <v>0</v>
      </c>
      <c r="BP190" s="24">
        <v>0</v>
      </c>
      <c r="BQ190" s="24">
        <v>0</v>
      </c>
      <c r="BR190" s="24">
        <v>0.5</v>
      </c>
      <c r="BS190" s="24">
        <v>0</v>
      </c>
      <c r="BT190" s="24">
        <v>0.5</v>
      </c>
      <c r="BU190" s="24">
        <v>0</v>
      </c>
      <c r="BV190" s="24">
        <v>0</v>
      </c>
      <c r="BW190" s="24">
        <v>1</v>
      </c>
      <c r="BX190" s="24">
        <v>0.5</v>
      </c>
      <c r="BY190" s="24">
        <v>0</v>
      </c>
      <c r="BZ190" s="24">
        <v>1</v>
      </c>
      <c r="CA190" s="24">
        <v>0</v>
      </c>
      <c r="CB190" s="24">
        <v>1</v>
      </c>
      <c r="CD190" s="24">
        <v>123</v>
      </c>
      <c r="CE190" s="24">
        <v>123</v>
      </c>
      <c r="CF190" s="24">
        <v>128</v>
      </c>
      <c r="CG190" s="24">
        <v>117</v>
      </c>
      <c r="CH190" s="24">
        <v>123</v>
      </c>
      <c r="CI190" s="24">
        <v>117</v>
      </c>
      <c r="CO190" s="34">
        <f t="shared" si="13"/>
        <v>178870</v>
      </c>
    </row>
    <row r="191" spans="1:93" ht="15" hidden="1">
      <c r="A191" s="23" t="s">
        <v>118</v>
      </c>
      <c r="B191" s="52">
        <v>41422</v>
      </c>
      <c r="C191" s="25" t="str">
        <f t="shared" si="11"/>
        <v/>
      </c>
      <c r="G191" s="24">
        <f t="shared" si="12"/>
        <v>75</v>
      </c>
      <c r="H191" s="24">
        <v>194372</v>
      </c>
      <c r="I191" s="24" t="str">
        <f t="shared" si="15"/>
        <v/>
      </c>
      <c r="K191" s="24">
        <f>IF(J191&gt;900,_xlfn.XLOOKUP(ROUND(J191,0),'CM-VL-G-C-GL-B-T-ClassRimThickn'!$B$1:$B$112,'CM-VL-G-C-GL-B-T-ClassRimThickn'!$C$1:$C$112,0,1,1),J191)</f>
        <v>0</v>
      </c>
      <c r="L191" s="24">
        <v>85</v>
      </c>
      <c r="M191" s="24">
        <f>IF(L191&gt;900,_xlfn.XLOOKUP(ROUND(L191,0),'CM-VL-G-C-GL-B-T-ClassRimThickn'!$B$1:$B$112,'CM-VL-G-C-GL-B-T-ClassRimThickn'!$C$1:$C$112,0,1,1),L191)</f>
        <v>85</v>
      </c>
      <c r="N191" s="24">
        <v>85</v>
      </c>
      <c r="O191" s="24">
        <f>IF(N191&gt;900,_xlfn.XLOOKUP(ROUND(N191,0),'CM-VL-G-C-GL-B-T-ClassRimThickn'!$B$1:$B$112,'CM-VL-G-C-GL-B-T-ClassRimThickn'!$C$1:$C$112,0,1,1),N191)</f>
        <v>85</v>
      </c>
      <c r="P191" s="24">
        <v>85</v>
      </c>
      <c r="Q191" s="24">
        <f>IF(P191&gt;900,_xlfn.XLOOKUP(ROUND(P191,0),'CM-VL-G-C-GL-B-T-ClassRimThickn'!$B$1:$B$112,'CM-VL-G-C-GL-B-T-ClassRimThickn'!$C$1:$C$112,0,1,1),P191)</f>
        <v>85</v>
      </c>
      <c r="S191" s="24">
        <f>IF(R191&gt;900,_xlfn.XLOOKUP(ROUND(R191,0),'CM-VL-G-C-GL-B-T-ClassRimThickn'!$B$1:$B$112,'CM-VL-G-C-GL-B-T-ClassRimThickn'!$C$1:$C$112,0,1,1),R191)</f>
        <v>0</v>
      </c>
      <c r="T191" s="24">
        <v>85</v>
      </c>
      <c r="U191" s="24">
        <f>IF(T191&gt;900,_xlfn.XLOOKUP(ROUND(T191,0),'CM-VL-G-C-GL-B-T-ClassRimThickn'!$B$1:$B$112,'CM-VL-G-C-GL-B-T-ClassRimThickn'!$C$1:$C$112,0,1,1),T191)</f>
        <v>85</v>
      </c>
      <c r="V191" s="24">
        <v>85</v>
      </c>
      <c r="W191" s="24">
        <f>IF(V191&gt;900,_xlfn.XLOOKUP(ROUND(V191,0),'CM-VL-G-C-GL-B-T-ClassRimThickn'!$B$1:$B$112,'CM-VL-G-C-GL-B-T-ClassRimThickn'!$C$1:$C$112,0,1,1),V191)</f>
        <v>85</v>
      </c>
      <c r="X191" s="24">
        <v>85</v>
      </c>
      <c r="Y191" s="24">
        <f>IF(X191&gt;900,_xlfn.XLOOKUP(ROUND(X191,0),'CM-VL-G-C-GL-B-T-ClassRimThickn'!$B$1:$B$112,'CM-VL-G-C-GL-B-T-ClassRimThickn'!$C$1:$C$112,0,1,1),X191)</f>
        <v>85</v>
      </c>
      <c r="Z191" s="24">
        <v>85</v>
      </c>
      <c r="AA191" s="24">
        <f>IF(Z191&gt;900,_xlfn.XLOOKUP(ROUND(Z191,0),'CM-VL-G-C-GL-B-T-ClassRimThickn'!$B$1:$B$112,'CM-VL-G-C-GL-B-T-ClassRimThickn'!$C$1:$C$112,0,1,1),Z191)</f>
        <v>85</v>
      </c>
      <c r="AB191" s="24">
        <v>85</v>
      </c>
      <c r="AC191" s="24">
        <f>IF(AB191&gt;900,_xlfn.XLOOKUP(ROUND(AB191,0),'CM-VL-G-C-GL-B-T-ClassRimThickn'!$B$1:$B$112,'CM-VL-G-C-GL-B-T-ClassRimThickn'!$C$1:$C$112,0,1,1),AB191)</f>
        <v>85</v>
      </c>
      <c r="AD191" s="24">
        <v>85</v>
      </c>
      <c r="AE191" s="24">
        <f>IF(AD191&gt;900,_xlfn.XLOOKUP(ROUND(AD191,0),'CM-VL-G-C-GL-B-T-ClassRimThickn'!$B$1:$B$112,'CM-VL-G-C-GL-B-T-ClassRimThickn'!$C$1:$C$112,0,1,1),AD191)</f>
        <v>85</v>
      </c>
      <c r="AF191" s="24">
        <v>85</v>
      </c>
      <c r="AG191" s="24">
        <f>IF(AF191&gt;900,_xlfn.XLOOKUP(ROUND(AF191,0),'CM-VL-G-C-GL-B-T-ClassRimThickn'!$B$1:$B$112,'CM-VL-G-C-GL-B-T-ClassRimThickn'!$C$1:$C$112,0,1,1),AF191)</f>
        <v>85</v>
      </c>
      <c r="AH191" s="24">
        <v>25</v>
      </c>
      <c r="AI191" s="24">
        <v>28</v>
      </c>
      <c r="AJ191" s="24">
        <v>25</v>
      </c>
      <c r="AK191" s="24">
        <v>26</v>
      </c>
      <c r="AL191" s="24">
        <v>27</v>
      </c>
      <c r="AM191" s="24">
        <v>26</v>
      </c>
      <c r="AN191" s="24">
        <v>25</v>
      </c>
      <c r="AO191" s="24">
        <v>27</v>
      </c>
      <c r="AP191" s="24">
        <v>26</v>
      </c>
      <c r="AQ191" s="24">
        <v>25</v>
      </c>
      <c r="AR191" s="24">
        <v>28.5</v>
      </c>
      <c r="AS191" s="24">
        <v>25</v>
      </c>
      <c r="AT191" s="24">
        <v>33</v>
      </c>
      <c r="AU191" s="24">
        <v>31</v>
      </c>
      <c r="AV191" s="24">
        <v>31.5</v>
      </c>
      <c r="AW191" s="24">
        <v>30.5</v>
      </c>
      <c r="AX191" s="24">
        <v>30.5</v>
      </c>
      <c r="AY191" s="24">
        <v>31</v>
      </c>
      <c r="AZ191" s="24">
        <v>31</v>
      </c>
      <c r="BA191" s="24">
        <v>30.5</v>
      </c>
      <c r="BB191" s="24">
        <v>30.5</v>
      </c>
      <c r="BC191" s="24">
        <v>31</v>
      </c>
      <c r="BD191" s="24">
        <v>31</v>
      </c>
      <c r="BE191" s="24">
        <v>31</v>
      </c>
      <c r="BF191" s="24">
        <v>0</v>
      </c>
      <c r="BG191" s="24">
        <v>0</v>
      </c>
      <c r="BH191" s="24">
        <v>0</v>
      </c>
      <c r="BI191" s="24">
        <v>0</v>
      </c>
      <c r="BJ191" s="24">
        <v>0</v>
      </c>
      <c r="BL191" s="24">
        <v>0</v>
      </c>
      <c r="BM191" s="24">
        <v>0</v>
      </c>
      <c r="BN191" s="24">
        <v>0</v>
      </c>
      <c r="BO191" s="24">
        <v>0</v>
      </c>
      <c r="BP191" s="24">
        <v>0</v>
      </c>
      <c r="BQ191" s="24">
        <v>0</v>
      </c>
      <c r="BR191" s="24">
        <v>0</v>
      </c>
      <c r="BS191" s="24">
        <v>0</v>
      </c>
      <c r="BT191" s="24">
        <v>0.5</v>
      </c>
      <c r="BU191" s="24">
        <v>0</v>
      </c>
      <c r="BV191" s="24">
        <v>0</v>
      </c>
      <c r="BW191" s="24">
        <v>0.5</v>
      </c>
      <c r="BX191" s="24">
        <v>0</v>
      </c>
      <c r="BY191" s="24">
        <v>0</v>
      </c>
      <c r="BZ191" s="24">
        <v>0.5</v>
      </c>
      <c r="CA191" s="24">
        <v>0</v>
      </c>
      <c r="CB191" s="24">
        <v>0.5</v>
      </c>
      <c r="CD191" s="24">
        <v>118</v>
      </c>
      <c r="CE191" s="24">
        <v>127</v>
      </c>
      <c r="CF191" s="24">
        <v>128</v>
      </c>
      <c r="CG191" s="24">
        <v>120</v>
      </c>
      <c r="CH191" s="24">
        <v>124</v>
      </c>
      <c r="CI191" s="24">
        <v>121</v>
      </c>
      <c r="CO191" s="34">
        <f t="shared" si="13"/>
        <v>194372</v>
      </c>
    </row>
    <row r="192" spans="1:93" ht="15" hidden="1">
      <c r="A192" s="23" t="s">
        <v>118</v>
      </c>
      <c r="B192" s="52">
        <v>41457</v>
      </c>
      <c r="C192" s="25" t="str">
        <f t="shared" si="11"/>
        <v/>
      </c>
      <c r="G192" s="24">
        <f t="shared" si="12"/>
        <v>35</v>
      </c>
      <c r="H192" s="30">
        <f>(H193-H191)/(G192+G193)*G192+H191</f>
        <v>206168.23529411765</v>
      </c>
      <c r="I192" s="24" t="str">
        <f t="shared" si="15"/>
        <v/>
      </c>
      <c r="K192" s="24">
        <f>IF(J192&gt;900,_xlfn.XLOOKUP(ROUND(J192,0),'CM-VL-G-C-GL-B-T-ClassRimThickn'!$B$1:$B$112,'CM-VL-G-C-GL-B-T-ClassRimThickn'!$C$1:$C$112,0,1,1),J192)</f>
        <v>0</v>
      </c>
      <c r="L192" s="24">
        <v>996.2</v>
      </c>
      <c r="M192" s="24">
        <f>IF(L192&gt;900,_xlfn.XLOOKUP(ROUND(L192,0),'CM-VL-G-C-GL-B-T-ClassRimThickn'!$B$1:$B$112,'CM-VL-G-C-GL-B-T-ClassRimThickn'!$C$1:$C$112,0,1,1),L192)</f>
        <v>75</v>
      </c>
      <c r="N192" s="24">
        <v>990.5</v>
      </c>
      <c r="O192" s="24">
        <f>IF(N192&gt;900,_xlfn.XLOOKUP(ROUND(N192,0),'CM-VL-G-C-GL-B-T-ClassRimThickn'!$B$1:$B$112,'CM-VL-G-C-GL-B-T-ClassRimThickn'!$C$1:$C$112,0,1,1),N192)</f>
        <v>72.5</v>
      </c>
      <c r="P192" s="24">
        <v>994.9</v>
      </c>
      <c r="Q192" s="24">
        <f>IF(P192&gt;900,_xlfn.XLOOKUP(ROUND(P192,0),'CM-VL-G-C-GL-B-T-ClassRimThickn'!$B$1:$B$112,'CM-VL-G-C-GL-B-T-ClassRimThickn'!$C$1:$C$112,0,1,1),P192)</f>
        <v>74.5</v>
      </c>
      <c r="S192" s="24">
        <f>IF(R192&gt;900,_xlfn.XLOOKUP(ROUND(R192,0),'CM-VL-G-C-GL-B-T-ClassRimThickn'!$B$1:$B$112,'CM-VL-G-C-GL-B-T-ClassRimThickn'!$C$1:$C$112,0,1,1),R192)</f>
        <v>0</v>
      </c>
      <c r="T192" s="24">
        <v>988.9</v>
      </c>
      <c r="U192" s="24">
        <f>IF(T192&gt;900,_xlfn.XLOOKUP(ROUND(T192,0),'CM-VL-G-C-GL-B-T-ClassRimThickn'!$B$1:$B$112,'CM-VL-G-C-GL-B-T-ClassRimThickn'!$C$1:$C$112,0,1,1),T192)</f>
        <v>71.5</v>
      </c>
      <c r="V192" s="24">
        <v>986.6</v>
      </c>
      <c r="W192" s="24">
        <f>IF(V192&gt;900,_xlfn.XLOOKUP(ROUND(V192,0),'CM-VL-G-C-GL-B-T-ClassRimThickn'!$B$1:$B$112,'CM-VL-G-C-GL-B-T-ClassRimThickn'!$C$1:$C$112,0,1,1),V192)</f>
        <v>70.5</v>
      </c>
      <c r="X192" s="24">
        <v>995.8</v>
      </c>
      <c r="Y192" s="24">
        <f>IF(X192&gt;900,_xlfn.XLOOKUP(ROUND(X192,0),'CM-VL-G-C-GL-B-T-ClassRimThickn'!$B$1:$B$112,'CM-VL-G-C-GL-B-T-ClassRimThickn'!$C$1:$C$112,0,1,1),X192)</f>
        <v>75</v>
      </c>
      <c r="Z192" s="24">
        <v>990.3</v>
      </c>
      <c r="AA192" s="24">
        <f>IF(Z192&gt;900,_xlfn.XLOOKUP(ROUND(Z192,0),'CM-VL-G-C-GL-B-T-ClassRimThickn'!$B$1:$B$112,'CM-VL-G-C-GL-B-T-ClassRimThickn'!$C$1:$C$112,0,1,1),Z192)</f>
        <v>72</v>
      </c>
      <c r="AB192" s="24">
        <v>994.5</v>
      </c>
      <c r="AC192" s="24">
        <f>IF(AB192&gt;900,_xlfn.XLOOKUP(ROUND(AB192,0),'CM-VL-G-C-GL-B-T-ClassRimThickn'!$B$1:$B$112,'CM-VL-G-C-GL-B-T-ClassRimThickn'!$C$1:$C$112,0,1,1),AB192)</f>
        <v>74.5</v>
      </c>
      <c r="AD192" s="24">
        <v>996.3</v>
      </c>
      <c r="AE192" s="24">
        <f>IF(AD192&gt;900,_xlfn.XLOOKUP(ROUND(AD192,0),'CM-VL-G-C-GL-B-T-ClassRimThickn'!$B$1:$B$112,'CM-VL-G-C-GL-B-T-ClassRimThickn'!$C$1:$C$112,0,1,1),AD192)</f>
        <v>75</v>
      </c>
      <c r="AF192" s="24">
        <v>988.6</v>
      </c>
      <c r="AG192" s="24">
        <f>IF(AF192&gt;900,_xlfn.XLOOKUP(ROUND(AF192,0),'CM-VL-G-C-GL-B-T-ClassRimThickn'!$B$1:$B$112,'CM-VL-G-C-GL-B-T-ClassRimThickn'!$C$1:$C$112,0,1,1),AF192)</f>
        <v>71.5</v>
      </c>
      <c r="AH192" s="24">
        <v>30</v>
      </c>
      <c r="AI192" s="24">
        <v>30</v>
      </c>
      <c r="AJ192" s="24">
        <v>30</v>
      </c>
      <c r="AK192" s="24">
        <v>30</v>
      </c>
      <c r="AL192" s="24">
        <v>30</v>
      </c>
      <c r="AM192" s="24">
        <v>30</v>
      </c>
      <c r="AN192" s="24">
        <v>30</v>
      </c>
      <c r="AO192" s="24">
        <v>30</v>
      </c>
      <c r="AP192" s="24">
        <v>29</v>
      </c>
      <c r="AQ192" s="24">
        <v>30</v>
      </c>
      <c r="AR192" s="24">
        <v>30</v>
      </c>
      <c r="AS192" s="24">
        <v>30</v>
      </c>
      <c r="AT192" s="24">
        <v>28</v>
      </c>
      <c r="AU192" s="24">
        <v>28</v>
      </c>
      <c r="AV192" s="24">
        <v>28</v>
      </c>
      <c r="AW192" s="24">
        <v>28</v>
      </c>
      <c r="AX192" s="24">
        <v>28</v>
      </c>
      <c r="AY192" s="24">
        <v>28</v>
      </c>
      <c r="AZ192" s="24">
        <v>28</v>
      </c>
      <c r="BA192" s="24">
        <v>28</v>
      </c>
      <c r="BB192" s="24">
        <v>28</v>
      </c>
      <c r="BC192" s="24">
        <v>28</v>
      </c>
      <c r="BD192" s="24">
        <v>28</v>
      </c>
      <c r="BE192" s="24">
        <v>28</v>
      </c>
      <c r="BF192" s="24">
        <v>0</v>
      </c>
      <c r="BG192" s="24">
        <v>0</v>
      </c>
      <c r="BH192" s="24">
        <v>0</v>
      </c>
      <c r="BI192" s="24">
        <v>0</v>
      </c>
      <c r="BJ192" s="24">
        <v>0</v>
      </c>
      <c r="BL192" s="24">
        <v>0</v>
      </c>
      <c r="BM192" s="24">
        <v>0</v>
      </c>
      <c r="BN192" s="24">
        <v>0</v>
      </c>
      <c r="BO192" s="24">
        <v>0</v>
      </c>
      <c r="BP192" s="24">
        <v>0</v>
      </c>
      <c r="BQ192" s="24">
        <v>0</v>
      </c>
      <c r="BR192" s="24">
        <v>0</v>
      </c>
      <c r="BS192" s="24">
        <v>0</v>
      </c>
      <c r="BT192" s="24">
        <v>0</v>
      </c>
      <c r="BU192" s="24">
        <v>0</v>
      </c>
      <c r="BV192" s="24">
        <v>0</v>
      </c>
      <c r="BW192" s="24">
        <v>0</v>
      </c>
      <c r="BX192" s="24">
        <v>0</v>
      </c>
      <c r="BY192" s="24">
        <v>0</v>
      </c>
      <c r="BZ192" s="24">
        <v>0</v>
      </c>
      <c r="CA192" s="24">
        <v>0</v>
      </c>
      <c r="CB192" s="24">
        <v>0</v>
      </c>
      <c r="CO192" s="34">
        <f t="shared" si="13"/>
        <v>206168.23529411765</v>
      </c>
    </row>
    <row r="193" spans="1:93" ht="15" hidden="1">
      <c r="A193" s="23" t="s">
        <v>118</v>
      </c>
      <c r="B193" s="52">
        <v>41507</v>
      </c>
      <c r="C193" s="25" t="str">
        <f t="shared" si="11"/>
        <v/>
      </c>
      <c r="G193" s="24">
        <f t="shared" si="12"/>
        <v>50</v>
      </c>
      <c r="H193" s="27">
        <v>223020</v>
      </c>
      <c r="I193" s="24" t="str">
        <f t="shared" si="15"/>
        <v/>
      </c>
      <c r="K193" s="24">
        <f>IF(J193&gt;900,_xlfn.XLOOKUP(ROUND(J193,0),'CM-VL-G-C-GL-B-T-ClassRimThickn'!$B$1:$B$112,'CM-VL-G-C-GL-B-T-ClassRimThickn'!$C$1:$C$112,0,1,1),J193)</f>
        <v>0</v>
      </c>
      <c r="L193" s="24">
        <v>75</v>
      </c>
      <c r="M193" s="24">
        <f>IF(L193&gt;900,_xlfn.XLOOKUP(ROUND(L193,0),'CM-VL-G-C-GL-B-T-ClassRimThickn'!$B$1:$B$112,'CM-VL-G-C-GL-B-T-ClassRimThickn'!$C$1:$C$112,0,1,1),L193)</f>
        <v>75</v>
      </c>
      <c r="N193" s="24">
        <v>75</v>
      </c>
      <c r="O193" s="24">
        <f>IF(N193&gt;900,_xlfn.XLOOKUP(ROUND(N193,0),'CM-VL-G-C-GL-B-T-ClassRimThickn'!$B$1:$B$112,'CM-VL-G-C-GL-B-T-ClassRimThickn'!$C$1:$C$112,0,1,1),N193)</f>
        <v>75</v>
      </c>
      <c r="P193" s="24">
        <v>76</v>
      </c>
      <c r="Q193" s="24">
        <f>IF(P193&gt;900,_xlfn.XLOOKUP(ROUND(P193,0),'CM-VL-G-C-GL-B-T-ClassRimThickn'!$B$1:$B$112,'CM-VL-G-C-GL-B-T-ClassRimThickn'!$C$1:$C$112,0,1,1),P193)</f>
        <v>76</v>
      </c>
      <c r="S193" s="24">
        <f>IF(R193&gt;900,_xlfn.XLOOKUP(ROUND(R193,0),'CM-VL-G-C-GL-B-T-ClassRimThickn'!$B$1:$B$112,'CM-VL-G-C-GL-B-T-ClassRimThickn'!$C$1:$C$112,0,1,1),R193)</f>
        <v>0</v>
      </c>
      <c r="T193" s="24">
        <v>76</v>
      </c>
      <c r="U193" s="24">
        <f>IF(T193&gt;900,_xlfn.XLOOKUP(ROUND(T193,0),'CM-VL-G-C-GL-B-T-ClassRimThickn'!$B$1:$B$112,'CM-VL-G-C-GL-B-T-ClassRimThickn'!$C$1:$C$112,0,1,1),T193)</f>
        <v>76</v>
      </c>
      <c r="V193" s="24">
        <v>74</v>
      </c>
      <c r="W193" s="24">
        <f>IF(V193&gt;900,_xlfn.XLOOKUP(ROUND(V193,0),'CM-VL-G-C-GL-B-T-ClassRimThickn'!$B$1:$B$112,'CM-VL-G-C-GL-B-T-ClassRimThickn'!$C$1:$C$112,0,1,1),V193)</f>
        <v>74</v>
      </c>
      <c r="X193" s="24">
        <v>74</v>
      </c>
      <c r="Y193" s="24">
        <f>IF(X193&gt;900,_xlfn.XLOOKUP(ROUND(X193,0),'CM-VL-G-C-GL-B-T-ClassRimThickn'!$B$1:$B$112,'CM-VL-G-C-GL-B-T-ClassRimThickn'!$C$1:$C$112,0,1,1),X193)</f>
        <v>74</v>
      </c>
      <c r="Z193" s="24">
        <v>76</v>
      </c>
      <c r="AA193" s="24">
        <f>IF(Z193&gt;900,_xlfn.XLOOKUP(ROUND(Z193,0),'CM-VL-G-C-GL-B-T-ClassRimThickn'!$B$1:$B$112,'CM-VL-G-C-GL-B-T-ClassRimThickn'!$C$1:$C$112,0,1,1),Z193)</f>
        <v>76</v>
      </c>
      <c r="AB193" s="24">
        <v>75</v>
      </c>
      <c r="AC193" s="24">
        <f>IF(AB193&gt;900,_xlfn.XLOOKUP(ROUND(AB193,0),'CM-VL-G-C-GL-B-T-ClassRimThickn'!$B$1:$B$112,'CM-VL-G-C-GL-B-T-ClassRimThickn'!$C$1:$C$112,0,1,1),AB193)</f>
        <v>75</v>
      </c>
      <c r="AD193" s="24">
        <v>75</v>
      </c>
      <c r="AE193" s="24">
        <f>IF(AD193&gt;900,_xlfn.XLOOKUP(ROUND(AD193,0),'CM-VL-G-C-GL-B-T-ClassRimThickn'!$B$1:$B$112,'CM-VL-G-C-GL-B-T-ClassRimThickn'!$C$1:$C$112,0,1,1),AD193)</f>
        <v>75</v>
      </c>
      <c r="AF193" s="24">
        <v>75</v>
      </c>
      <c r="AG193" s="24">
        <f>IF(AF193&gt;900,_xlfn.XLOOKUP(ROUND(AF193,0),'CM-VL-G-C-GL-B-T-ClassRimThickn'!$B$1:$B$112,'CM-VL-G-C-GL-B-T-ClassRimThickn'!$C$1:$C$112,0,1,1),AF193)</f>
        <v>75</v>
      </c>
      <c r="AH193" s="24">
        <v>28</v>
      </c>
      <c r="AI193" s="24">
        <v>29</v>
      </c>
      <c r="AJ193" s="24">
        <v>27</v>
      </c>
      <c r="AK193" s="24">
        <v>28</v>
      </c>
      <c r="AL193" s="24">
        <v>28</v>
      </c>
      <c r="AM193" s="24">
        <v>28</v>
      </c>
      <c r="AN193" s="24">
        <v>28</v>
      </c>
      <c r="AO193" s="24">
        <v>27</v>
      </c>
      <c r="AP193" s="24">
        <v>26</v>
      </c>
      <c r="AQ193" s="24">
        <v>28</v>
      </c>
      <c r="AR193" s="24">
        <v>28</v>
      </c>
      <c r="AS193" s="24">
        <v>27</v>
      </c>
      <c r="AT193" s="24">
        <v>29</v>
      </c>
      <c r="AU193" s="24">
        <v>28</v>
      </c>
      <c r="AV193" s="24">
        <v>29</v>
      </c>
      <c r="AW193" s="24">
        <v>28</v>
      </c>
      <c r="AX193" s="24">
        <v>29</v>
      </c>
      <c r="AY193" s="24">
        <v>28</v>
      </c>
      <c r="AZ193" s="24">
        <v>28</v>
      </c>
      <c r="BA193" s="24">
        <v>28</v>
      </c>
      <c r="BB193" s="24">
        <v>28</v>
      </c>
      <c r="BC193" s="24">
        <v>28</v>
      </c>
      <c r="BD193" s="24">
        <v>28</v>
      </c>
      <c r="BE193" s="24">
        <v>28</v>
      </c>
      <c r="BF193" s="24">
        <v>0</v>
      </c>
      <c r="BG193" s="24">
        <v>0</v>
      </c>
      <c r="BH193" s="24">
        <v>0</v>
      </c>
      <c r="BI193" s="24">
        <v>0</v>
      </c>
      <c r="BJ193" s="24">
        <v>0</v>
      </c>
      <c r="BL193" s="24">
        <v>0</v>
      </c>
      <c r="BM193" s="24">
        <v>0</v>
      </c>
      <c r="BN193" s="24">
        <v>0</v>
      </c>
      <c r="BO193" s="24">
        <v>0</v>
      </c>
      <c r="BP193" s="24">
        <v>0</v>
      </c>
      <c r="BQ193" s="24">
        <v>0</v>
      </c>
      <c r="BR193" s="24">
        <v>0</v>
      </c>
      <c r="BS193" s="24">
        <v>0</v>
      </c>
      <c r="BT193" s="24">
        <v>0</v>
      </c>
      <c r="BU193" s="24">
        <v>0</v>
      </c>
      <c r="BV193" s="24">
        <v>0</v>
      </c>
      <c r="BW193" s="24">
        <v>0</v>
      </c>
      <c r="BX193" s="24">
        <v>0</v>
      </c>
      <c r="BY193" s="24">
        <v>0</v>
      </c>
      <c r="BZ193" s="24">
        <v>0</v>
      </c>
      <c r="CA193" s="24">
        <v>0</v>
      </c>
      <c r="CB193" s="24">
        <v>0</v>
      </c>
      <c r="CD193" s="24">
        <v>109</v>
      </c>
      <c r="CE193" s="24">
        <v>130</v>
      </c>
      <c r="CF193" s="24">
        <v>125</v>
      </c>
      <c r="CG193" s="24">
        <v>110</v>
      </c>
      <c r="CH193" s="24">
        <v>120</v>
      </c>
      <c r="CI193" s="24">
        <v>110</v>
      </c>
      <c r="CO193" s="34">
        <f t="shared" si="13"/>
        <v>223020</v>
      </c>
    </row>
    <row r="194" spans="1:93" ht="15" hidden="1">
      <c r="A194" s="23" t="s">
        <v>118</v>
      </c>
      <c r="B194" s="52">
        <v>41535</v>
      </c>
      <c r="C194" s="25" t="str">
        <f t="shared" ref="C194:C257" si="16">IF(B194=B195,TRUE,"")</f>
        <v/>
      </c>
      <c r="G194" s="24">
        <f t="shared" si="12"/>
        <v>28</v>
      </c>
      <c r="H194" s="29">
        <v>225745</v>
      </c>
      <c r="I194" s="24" t="str">
        <f t="shared" si="15"/>
        <v/>
      </c>
      <c r="K194" s="24">
        <f>IF(J194&gt;900,_xlfn.XLOOKUP(ROUND(J194,0),'CM-VL-G-C-GL-B-T-ClassRimThickn'!$B$1:$B$112,'CM-VL-G-C-GL-B-T-ClassRimThickn'!$C$1:$C$112,0,1,1),J194)</f>
        <v>0</v>
      </c>
      <c r="L194" s="24">
        <v>74</v>
      </c>
      <c r="M194" s="24">
        <f>IF(L194&gt;900,_xlfn.XLOOKUP(ROUND(L194,0),'CM-VL-G-C-GL-B-T-ClassRimThickn'!$B$1:$B$112,'CM-VL-G-C-GL-B-T-ClassRimThickn'!$C$1:$C$112,0,1,1),L194)</f>
        <v>74</v>
      </c>
      <c r="N194" s="24">
        <v>74</v>
      </c>
      <c r="O194" s="24">
        <f>IF(N194&gt;900,_xlfn.XLOOKUP(ROUND(N194,0),'CM-VL-G-C-GL-B-T-ClassRimThickn'!$B$1:$B$112,'CM-VL-G-C-GL-B-T-ClassRimThickn'!$C$1:$C$112,0,1,1),N194)</f>
        <v>74</v>
      </c>
      <c r="P194" s="24">
        <v>75</v>
      </c>
      <c r="Q194" s="24">
        <f>IF(P194&gt;900,_xlfn.XLOOKUP(ROUND(P194,0),'CM-VL-G-C-GL-B-T-ClassRimThickn'!$B$1:$B$112,'CM-VL-G-C-GL-B-T-ClassRimThickn'!$C$1:$C$112,0,1,1),P194)</f>
        <v>75</v>
      </c>
      <c r="S194" s="24">
        <f>IF(R194&gt;900,_xlfn.XLOOKUP(ROUND(R194,0),'CM-VL-G-C-GL-B-T-ClassRimThickn'!$B$1:$B$112,'CM-VL-G-C-GL-B-T-ClassRimThickn'!$C$1:$C$112,0,1,1),R194)</f>
        <v>0</v>
      </c>
      <c r="T194" s="24">
        <v>75</v>
      </c>
      <c r="U194" s="24">
        <f>IF(T194&gt;900,_xlfn.XLOOKUP(ROUND(T194,0),'CM-VL-G-C-GL-B-T-ClassRimThickn'!$B$1:$B$112,'CM-VL-G-C-GL-B-T-ClassRimThickn'!$C$1:$C$112,0,1,1),T194)</f>
        <v>75</v>
      </c>
      <c r="V194" s="24">
        <v>73</v>
      </c>
      <c r="W194" s="24">
        <f>IF(V194&gt;900,_xlfn.XLOOKUP(ROUND(V194,0),'CM-VL-G-C-GL-B-T-ClassRimThickn'!$B$1:$B$112,'CM-VL-G-C-GL-B-T-ClassRimThickn'!$C$1:$C$112,0,1,1),V194)</f>
        <v>73</v>
      </c>
      <c r="X194" s="24">
        <v>73</v>
      </c>
      <c r="Y194" s="24">
        <f>IF(X194&gt;900,_xlfn.XLOOKUP(ROUND(X194,0),'CM-VL-G-C-GL-B-T-ClassRimThickn'!$B$1:$B$112,'CM-VL-G-C-GL-B-T-ClassRimThickn'!$C$1:$C$112,0,1,1),X194)</f>
        <v>73</v>
      </c>
      <c r="Z194" s="24">
        <v>74</v>
      </c>
      <c r="AA194" s="24">
        <f>IF(Z194&gt;900,_xlfn.XLOOKUP(ROUND(Z194,0),'CM-VL-G-C-GL-B-T-ClassRimThickn'!$B$1:$B$112,'CM-VL-G-C-GL-B-T-ClassRimThickn'!$C$1:$C$112,0,1,1),Z194)</f>
        <v>74</v>
      </c>
      <c r="AB194" s="24">
        <v>75</v>
      </c>
      <c r="AC194" s="24">
        <f>IF(AB194&gt;900,_xlfn.XLOOKUP(ROUND(AB194,0),'CM-VL-G-C-GL-B-T-ClassRimThickn'!$B$1:$B$112,'CM-VL-G-C-GL-B-T-ClassRimThickn'!$C$1:$C$112,0,1,1),AB194)</f>
        <v>75</v>
      </c>
      <c r="AD194" s="24">
        <v>75</v>
      </c>
      <c r="AE194" s="24">
        <f>IF(AD194&gt;900,_xlfn.XLOOKUP(ROUND(AD194,0),'CM-VL-G-C-GL-B-T-ClassRimThickn'!$B$1:$B$112,'CM-VL-G-C-GL-B-T-ClassRimThickn'!$C$1:$C$112,0,1,1),AD194)</f>
        <v>75</v>
      </c>
      <c r="AF194" s="24">
        <v>74</v>
      </c>
      <c r="AG194" s="24">
        <f>IF(AF194&gt;900,_xlfn.XLOOKUP(ROUND(AF194,0),'CM-VL-G-C-GL-B-T-ClassRimThickn'!$B$1:$B$112,'CM-VL-G-C-GL-B-T-ClassRimThickn'!$C$1:$C$112,0,1,1),AF194)</f>
        <v>74</v>
      </c>
      <c r="AH194" s="24">
        <v>28</v>
      </c>
      <c r="AI194" s="24">
        <v>29</v>
      </c>
      <c r="AJ194" s="24">
        <v>28</v>
      </c>
      <c r="AK194" s="24">
        <v>28</v>
      </c>
      <c r="AL194" s="24">
        <v>29</v>
      </c>
      <c r="AM194" s="24">
        <v>28</v>
      </c>
      <c r="AN194" s="24">
        <v>28.5</v>
      </c>
      <c r="AO194" s="24">
        <v>27</v>
      </c>
      <c r="AP194" s="24">
        <v>27</v>
      </c>
      <c r="AQ194" s="24">
        <v>28.5</v>
      </c>
      <c r="AR194" s="24">
        <v>28</v>
      </c>
      <c r="AS194" s="24">
        <v>27</v>
      </c>
      <c r="AT194" s="24">
        <v>28</v>
      </c>
      <c r="AU194" s="24">
        <v>28.5</v>
      </c>
      <c r="AV194" s="24">
        <v>28</v>
      </c>
      <c r="AW194" s="24">
        <v>28</v>
      </c>
      <c r="AX194" s="24">
        <v>29</v>
      </c>
      <c r="AY194" s="24">
        <v>28.5</v>
      </c>
      <c r="AZ194" s="24">
        <v>28</v>
      </c>
      <c r="BA194" s="24">
        <v>30</v>
      </c>
      <c r="BB194" s="24">
        <v>28</v>
      </c>
      <c r="BC194" s="24">
        <v>28.5</v>
      </c>
      <c r="BD194" s="24">
        <v>27.5</v>
      </c>
      <c r="BE194" s="24">
        <v>29.5</v>
      </c>
      <c r="BF194" s="24">
        <v>0.5</v>
      </c>
      <c r="BG194" s="24">
        <v>0</v>
      </c>
      <c r="BH194" s="24">
        <v>0</v>
      </c>
      <c r="BI194" s="24">
        <v>0.5</v>
      </c>
      <c r="BJ194" s="24">
        <v>0.5</v>
      </c>
      <c r="BL194" s="24">
        <v>0.5</v>
      </c>
      <c r="BM194" s="24">
        <v>0.5</v>
      </c>
      <c r="BN194" s="24">
        <v>0</v>
      </c>
      <c r="BO194" s="24">
        <v>0</v>
      </c>
      <c r="BP194" s="24">
        <v>0</v>
      </c>
      <c r="BQ194" s="24">
        <v>0</v>
      </c>
      <c r="BR194" s="24">
        <v>0</v>
      </c>
      <c r="BS194" s="24">
        <v>0</v>
      </c>
      <c r="BT194" s="24">
        <v>0</v>
      </c>
      <c r="BU194" s="24">
        <v>0</v>
      </c>
      <c r="BV194" s="24">
        <v>0</v>
      </c>
      <c r="BW194" s="24">
        <v>0</v>
      </c>
      <c r="BX194" s="24">
        <v>0</v>
      </c>
      <c r="BY194" s="24">
        <v>0</v>
      </c>
      <c r="BZ194" s="24">
        <v>0</v>
      </c>
      <c r="CA194" s="24">
        <v>0</v>
      </c>
      <c r="CB194" s="24">
        <v>0</v>
      </c>
      <c r="CD194" s="24">
        <v>105</v>
      </c>
      <c r="CE194" s="24">
        <v>115</v>
      </c>
      <c r="CF194" s="24">
        <v>115</v>
      </c>
      <c r="CG194" s="24">
        <v>107</v>
      </c>
      <c r="CH194" s="24">
        <v>113</v>
      </c>
      <c r="CI194" s="24">
        <v>108</v>
      </c>
      <c r="CO194" s="34">
        <f t="shared" si="13"/>
        <v>225745</v>
      </c>
    </row>
    <row r="195" spans="1:93" ht="15" hidden="1">
      <c r="A195" s="23" t="s">
        <v>118</v>
      </c>
      <c r="B195" s="52">
        <v>41585</v>
      </c>
      <c r="C195" s="25" t="str">
        <f t="shared" si="16"/>
        <v/>
      </c>
      <c r="G195" s="24">
        <f t="shared" ref="G195:G223" si="17">IF(B195-B194&lt;0,"",B195-B194)</f>
        <v>50</v>
      </c>
      <c r="H195" s="24">
        <v>227568</v>
      </c>
      <c r="I195" s="24" t="str">
        <f t="shared" si="15"/>
        <v/>
      </c>
      <c r="K195" s="24">
        <f>IF(J195&gt;900,_xlfn.XLOOKUP(ROUND(J195,0),'CM-VL-G-C-GL-B-T-ClassRimThickn'!$B$1:$B$112,'CM-VL-G-C-GL-B-T-ClassRimThickn'!$C$1:$C$112,0,1,1),J195)</f>
        <v>0</v>
      </c>
      <c r="L195" s="24">
        <v>80</v>
      </c>
      <c r="M195" s="24">
        <f>IF(L195&gt;900,_xlfn.XLOOKUP(ROUND(L195,0),'CM-VL-G-C-GL-B-T-ClassRimThickn'!$B$1:$B$112,'CM-VL-G-C-GL-B-T-ClassRimThickn'!$C$1:$C$112,0,1,1),L195)</f>
        <v>80</v>
      </c>
      <c r="N195" s="24">
        <v>77</v>
      </c>
      <c r="O195" s="24">
        <f>IF(N195&gt;900,_xlfn.XLOOKUP(ROUND(N195,0),'CM-VL-G-C-GL-B-T-ClassRimThickn'!$B$1:$B$112,'CM-VL-G-C-GL-B-T-ClassRimThickn'!$C$1:$C$112,0,1,1),N195)</f>
        <v>77</v>
      </c>
      <c r="P195" s="24">
        <v>79</v>
      </c>
      <c r="Q195" s="24">
        <f>IF(P195&gt;900,_xlfn.XLOOKUP(ROUND(P195,0),'CM-VL-G-C-GL-B-T-ClassRimThickn'!$B$1:$B$112,'CM-VL-G-C-GL-B-T-ClassRimThickn'!$C$1:$C$112,0,1,1),P195)</f>
        <v>79</v>
      </c>
      <c r="S195" s="24">
        <f>IF(R195&gt;900,_xlfn.XLOOKUP(ROUND(R195,0),'CM-VL-G-C-GL-B-T-ClassRimThickn'!$B$1:$B$112,'CM-VL-G-C-GL-B-T-ClassRimThickn'!$C$1:$C$112,0,1,1),R195)</f>
        <v>0</v>
      </c>
      <c r="T195" s="24">
        <v>76</v>
      </c>
      <c r="U195" s="24">
        <f>IF(T195&gt;900,_xlfn.XLOOKUP(ROUND(T195,0),'CM-VL-G-C-GL-B-T-ClassRimThickn'!$B$1:$B$112,'CM-VL-G-C-GL-B-T-ClassRimThickn'!$C$1:$C$112,0,1,1),T195)</f>
        <v>76</v>
      </c>
      <c r="V195" s="24">
        <v>74</v>
      </c>
      <c r="W195" s="24">
        <f>IF(V195&gt;900,_xlfn.XLOOKUP(ROUND(V195,0),'CM-VL-G-C-GL-B-T-ClassRimThickn'!$B$1:$B$112,'CM-VL-G-C-GL-B-T-ClassRimThickn'!$C$1:$C$112,0,1,1),V195)</f>
        <v>74</v>
      </c>
      <c r="X195" s="24">
        <v>79</v>
      </c>
      <c r="Y195" s="24">
        <f>IF(X195&gt;900,_xlfn.XLOOKUP(ROUND(X195,0),'CM-VL-G-C-GL-B-T-ClassRimThickn'!$B$1:$B$112,'CM-VL-G-C-GL-B-T-ClassRimThickn'!$C$1:$C$112,0,1,1),X195)</f>
        <v>79</v>
      </c>
      <c r="Z195" s="24">
        <v>77</v>
      </c>
      <c r="AA195" s="24">
        <f>IF(Z195&gt;900,_xlfn.XLOOKUP(ROUND(Z195,0),'CM-VL-G-C-GL-B-T-ClassRimThickn'!$B$1:$B$112,'CM-VL-G-C-GL-B-T-ClassRimThickn'!$C$1:$C$112,0,1,1),Z195)</f>
        <v>77</v>
      </c>
      <c r="AB195" s="24">
        <v>78</v>
      </c>
      <c r="AC195" s="24">
        <f>IF(AB195&gt;900,_xlfn.XLOOKUP(ROUND(AB195,0),'CM-VL-G-C-GL-B-T-ClassRimThickn'!$B$1:$B$112,'CM-VL-G-C-GL-B-T-ClassRimThickn'!$C$1:$C$112,0,1,1),AB195)</f>
        <v>78</v>
      </c>
      <c r="AD195" s="24">
        <v>79</v>
      </c>
      <c r="AE195" s="24">
        <f>IF(AD195&gt;900,_xlfn.XLOOKUP(ROUND(AD195,0),'CM-VL-G-C-GL-B-T-ClassRimThickn'!$B$1:$B$112,'CM-VL-G-C-GL-B-T-ClassRimThickn'!$C$1:$C$112,0,1,1),AD195)</f>
        <v>79</v>
      </c>
      <c r="AF195" s="24">
        <v>75</v>
      </c>
      <c r="AG195" s="24">
        <f>IF(AF195&gt;900,_xlfn.XLOOKUP(ROUND(AF195,0),'CM-VL-G-C-GL-B-T-ClassRimThickn'!$B$1:$B$112,'CM-VL-G-C-GL-B-T-ClassRimThickn'!$C$1:$C$112,0,1,1),AF195)</f>
        <v>75</v>
      </c>
      <c r="AH195" s="24">
        <v>28</v>
      </c>
      <c r="AI195" s="24">
        <v>29</v>
      </c>
      <c r="AJ195" s="24">
        <v>28</v>
      </c>
      <c r="AK195" s="24">
        <v>28</v>
      </c>
      <c r="AL195" s="24">
        <v>28</v>
      </c>
      <c r="AM195" s="24">
        <v>28</v>
      </c>
      <c r="AN195" s="24">
        <v>29</v>
      </c>
      <c r="AO195" s="24">
        <v>27.5</v>
      </c>
      <c r="AP195" s="24">
        <v>26</v>
      </c>
      <c r="AQ195" s="24">
        <v>28</v>
      </c>
      <c r="AR195" s="24">
        <v>28</v>
      </c>
      <c r="AS195" s="24">
        <v>26</v>
      </c>
      <c r="AT195" s="24">
        <v>28</v>
      </c>
      <c r="AU195" s="24">
        <v>28.5</v>
      </c>
      <c r="AV195" s="24">
        <v>29</v>
      </c>
      <c r="AW195" s="24">
        <v>28</v>
      </c>
      <c r="AX195" s="24">
        <v>29</v>
      </c>
      <c r="AY195" s="24">
        <v>29</v>
      </c>
      <c r="AZ195" s="24">
        <v>28.5</v>
      </c>
      <c r="BA195" s="24">
        <v>28</v>
      </c>
      <c r="BB195" s="24">
        <v>28</v>
      </c>
      <c r="BC195" s="24">
        <v>28</v>
      </c>
      <c r="BD195" s="24">
        <v>28.5</v>
      </c>
      <c r="BE195" s="24">
        <v>29</v>
      </c>
      <c r="BF195" s="24">
        <v>0.5</v>
      </c>
      <c r="BG195" s="24">
        <v>0.5</v>
      </c>
      <c r="BH195" s="24">
        <v>0</v>
      </c>
      <c r="BI195" s="24">
        <v>0.5</v>
      </c>
      <c r="BJ195" s="24">
        <v>0</v>
      </c>
      <c r="BL195" s="24">
        <v>0</v>
      </c>
      <c r="BM195" s="24">
        <v>0.5</v>
      </c>
      <c r="BN195" s="24">
        <v>0</v>
      </c>
      <c r="BO195" s="24">
        <v>0</v>
      </c>
      <c r="BP195" s="24">
        <v>0</v>
      </c>
      <c r="BQ195" s="24">
        <v>0</v>
      </c>
      <c r="BR195" s="24">
        <v>0</v>
      </c>
      <c r="BS195" s="24">
        <v>0</v>
      </c>
      <c r="BT195" s="24">
        <v>0</v>
      </c>
      <c r="BU195" s="24">
        <v>0</v>
      </c>
      <c r="BV195" s="24">
        <v>0</v>
      </c>
      <c r="BW195" s="24">
        <v>0</v>
      </c>
      <c r="BX195" s="24">
        <v>0</v>
      </c>
      <c r="BY195" s="24">
        <v>0</v>
      </c>
      <c r="BZ195" s="24">
        <v>0</v>
      </c>
      <c r="CA195" s="24">
        <v>0</v>
      </c>
      <c r="CB195" s="24">
        <v>0</v>
      </c>
      <c r="CD195" s="24">
        <v>105</v>
      </c>
      <c r="CE195" s="24">
        <v>115</v>
      </c>
      <c r="CF195" s="24">
        <v>110</v>
      </c>
      <c r="CG195" s="24">
        <v>110</v>
      </c>
      <c r="CH195" s="24">
        <v>115</v>
      </c>
      <c r="CI195" s="24">
        <v>105</v>
      </c>
      <c r="CO195" s="34">
        <f t="shared" ref="CO195:CO258" si="18">IF(H195="",(H196-H195)/(G196+G198)*G196+H195,H195)</f>
        <v>227568</v>
      </c>
    </row>
    <row r="196" spans="1:93" ht="15" hidden="1">
      <c r="A196" s="23" t="s">
        <v>118</v>
      </c>
      <c r="B196" s="52">
        <v>41652</v>
      </c>
      <c r="C196" s="25" t="str">
        <f t="shared" si="16"/>
        <v/>
      </c>
      <c r="G196" s="24">
        <f t="shared" si="17"/>
        <v>67</v>
      </c>
      <c r="H196" s="24">
        <v>230308</v>
      </c>
      <c r="I196" s="24" t="str">
        <f t="shared" si="15"/>
        <v/>
      </c>
      <c r="K196" s="24">
        <f>IF(J196&gt;900,_xlfn.XLOOKUP(ROUND(J196,0),'CM-VL-G-C-GL-B-T-ClassRimThickn'!$B$1:$B$112,'CM-VL-G-C-GL-B-T-ClassRimThickn'!$C$1:$C$112,0,1,1),J196)</f>
        <v>0</v>
      </c>
      <c r="L196" s="24">
        <v>75</v>
      </c>
      <c r="M196" s="24">
        <f>IF(L196&gt;900,_xlfn.XLOOKUP(ROUND(L196,0),'CM-VL-G-C-GL-B-T-ClassRimThickn'!$B$1:$B$112,'CM-VL-G-C-GL-B-T-ClassRimThickn'!$C$1:$C$112,0,1,1),L196)</f>
        <v>75</v>
      </c>
      <c r="N196" s="24">
        <v>75</v>
      </c>
      <c r="O196" s="24">
        <f>IF(N196&gt;900,_xlfn.XLOOKUP(ROUND(N196,0),'CM-VL-G-C-GL-B-T-ClassRimThickn'!$B$1:$B$112,'CM-VL-G-C-GL-B-T-ClassRimThickn'!$C$1:$C$112,0,1,1),N196)</f>
        <v>75</v>
      </c>
      <c r="P196" s="24">
        <v>76</v>
      </c>
      <c r="Q196" s="24">
        <f>IF(P196&gt;900,_xlfn.XLOOKUP(ROUND(P196,0),'CM-VL-G-C-GL-B-T-ClassRimThickn'!$B$1:$B$112,'CM-VL-G-C-GL-B-T-ClassRimThickn'!$C$1:$C$112,0,1,1),P196)</f>
        <v>76</v>
      </c>
      <c r="S196" s="24">
        <f>IF(R196&gt;900,_xlfn.XLOOKUP(ROUND(R196,0),'CM-VL-G-C-GL-B-T-ClassRimThickn'!$B$1:$B$112,'CM-VL-G-C-GL-B-T-ClassRimThickn'!$C$1:$C$112,0,1,1),R196)</f>
        <v>0</v>
      </c>
      <c r="T196" s="24">
        <v>74</v>
      </c>
      <c r="U196" s="24">
        <f>IF(T196&gt;900,_xlfn.XLOOKUP(ROUND(T196,0),'CM-VL-G-C-GL-B-T-ClassRimThickn'!$B$1:$B$112,'CM-VL-G-C-GL-B-T-ClassRimThickn'!$C$1:$C$112,0,1,1),T196)</f>
        <v>74</v>
      </c>
      <c r="V196" s="24">
        <v>75</v>
      </c>
      <c r="W196" s="24">
        <f>IF(V196&gt;900,_xlfn.XLOOKUP(ROUND(V196,0),'CM-VL-G-C-GL-B-T-ClassRimThickn'!$B$1:$B$112,'CM-VL-G-C-GL-B-T-ClassRimThickn'!$C$1:$C$112,0,1,1),V196)</f>
        <v>75</v>
      </c>
      <c r="X196" s="24">
        <v>75</v>
      </c>
      <c r="Y196" s="24">
        <f>IF(X196&gt;900,_xlfn.XLOOKUP(ROUND(X196,0),'CM-VL-G-C-GL-B-T-ClassRimThickn'!$B$1:$B$112,'CM-VL-G-C-GL-B-T-ClassRimThickn'!$C$1:$C$112,0,1,1),X196)</f>
        <v>75</v>
      </c>
      <c r="Z196" s="24">
        <v>75</v>
      </c>
      <c r="AA196" s="24">
        <f>IF(Z196&gt;900,_xlfn.XLOOKUP(ROUND(Z196,0),'CM-VL-G-C-GL-B-T-ClassRimThickn'!$B$1:$B$112,'CM-VL-G-C-GL-B-T-ClassRimThickn'!$C$1:$C$112,0,1,1),Z196)</f>
        <v>75</v>
      </c>
      <c r="AB196" s="24">
        <v>75</v>
      </c>
      <c r="AC196" s="24">
        <f>IF(AB196&gt;900,_xlfn.XLOOKUP(ROUND(AB196,0),'CM-VL-G-C-GL-B-T-ClassRimThickn'!$B$1:$B$112,'CM-VL-G-C-GL-B-T-ClassRimThickn'!$C$1:$C$112,0,1,1),AB196)</f>
        <v>75</v>
      </c>
      <c r="AD196" s="24">
        <v>75</v>
      </c>
      <c r="AE196" s="24">
        <f>IF(AD196&gt;900,_xlfn.XLOOKUP(ROUND(AD196,0),'CM-VL-G-C-GL-B-T-ClassRimThickn'!$B$1:$B$112,'CM-VL-G-C-GL-B-T-ClassRimThickn'!$C$1:$C$112,0,1,1),AD196)</f>
        <v>75</v>
      </c>
      <c r="AF196" s="24">
        <v>74</v>
      </c>
      <c r="AG196" s="24">
        <f>IF(AF196&gt;900,_xlfn.XLOOKUP(ROUND(AF196,0),'CM-VL-G-C-GL-B-T-ClassRimThickn'!$B$1:$B$112,'CM-VL-G-C-GL-B-T-ClassRimThickn'!$C$1:$C$112,0,1,1),AF196)</f>
        <v>74</v>
      </c>
      <c r="AH196" s="24">
        <v>28</v>
      </c>
      <c r="AI196" s="24">
        <v>29</v>
      </c>
      <c r="AJ196" s="24">
        <v>28</v>
      </c>
      <c r="AK196" s="24">
        <v>27</v>
      </c>
      <c r="AL196" s="24">
        <v>28</v>
      </c>
      <c r="AM196" s="24">
        <v>27</v>
      </c>
      <c r="AN196" s="24">
        <v>28</v>
      </c>
      <c r="AO196" s="24">
        <v>29</v>
      </c>
      <c r="AP196" s="24">
        <v>28</v>
      </c>
      <c r="AQ196" s="24">
        <v>27</v>
      </c>
      <c r="AR196" s="24">
        <v>28</v>
      </c>
      <c r="AS196" s="24">
        <v>27</v>
      </c>
      <c r="AT196" s="24">
        <v>29</v>
      </c>
      <c r="AU196" s="24">
        <v>29</v>
      </c>
      <c r="AV196" s="24">
        <v>28</v>
      </c>
      <c r="AW196" s="24">
        <v>28</v>
      </c>
      <c r="AX196" s="24">
        <v>29</v>
      </c>
      <c r="AY196" s="24">
        <v>29</v>
      </c>
      <c r="AZ196" s="24">
        <v>29</v>
      </c>
      <c r="BA196" s="24">
        <v>29</v>
      </c>
      <c r="BB196" s="24">
        <v>28</v>
      </c>
      <c r="BC196" s="24">
        <v>28</v>
      </c>
      <c r="BD196" s="24">
        <v>29</v>
      </c>
      <c r="BE196" s="24">
        <v>29</v>
      </c>
      <c r="BF196" s="24">
        <v>0</v>
      </c>
      <c r="BG196" s="24">
        <v>0</v>
      </c>
      <c r="BH196" s="24">
        <v>0</v>
      </c>
      <c r="BI196" s="24">
        <v>0</v>
      </c>
      <c r="BJ196" s="24">
        <v>0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0</v>
      </c>
      <c r="BR196" s="24">
        <v>0</v>
      </c>
      <c r="BS196" s="24">
        <v>0</v>
      </c>
      <c r="BT196" s="24">
        <v>0</v>
      </c>
      <c r="BU196" s="24">
        <v>0</v>
      </c>
      <c r="BV196" s="24">
        <v>0</v>
      </c>
      <c r="BW196" s="24">
        <v>0</v>
      </c>
      <c r="BX196" s="24">
        <v>0</v>
      </c>
      <c r="BY196" s="24">
        <v>0</v>
      </c>
      <c r="BZ196" s="24">
        <v>0</v>
      </c>
      <c r="CA196" s="24">
        <v>0</v>
      </c>
      <c r="CB196" s="24">
        <v>0</v>
      </c>
      <c r="CD196" s="24">
        <v>105</v>
      </c>
      <c r="CE196" s="24">
        <v>110</v>
      </c>
      <c r="CF196" s="24">
        <v>112</v>
      </c>
      <c r="CG196" s="24">
        <v>107</v>
      </c>
      <c r="CH196" s="24">
        <v>112</v>
      </c>
      <c r="CI196" s="24">
        <v>105</v>
      </c>
      <c r="CO196" s="34">
        <f t="shared" si="18"/>
        <v>230308</v>
      </c>
    </row>
    <row r="197" spans="1:93" ht="15" hidden="1">
      <c r="A197" s="23" t="s">
        <v>118</v>
      </c>
      <c r="B197" s="52">
        <v>41718</v>
      </c>
      <c r="C197" s="25" t="str">
        <f t="shared" si="16"/>
        <v/>
      </c>
      <c r="G197" s="24">
        <f t="shared" si="17"/>
        <v>66</v>
      </c>
      <c r="H197" s="27">
        <v>243001</v>
      </c>
      <c r="I197" s="24" t="str">
        <f t="shared" si="15"/>
        <v/>
      </c>
      <c r="K197" s="24">
        <f>IF(J197&gt;900,_xlfn.XLOOKUP(ROUND(J197,0),'CM-VL-G-C-GL-B-T-ClassRimThickn'!$B$1:$B$112,'CM-VL-G-C-GL-B-T-ClassRimThickn'!$C$1:$C$112,0,1,1),J197)</f>
        <v>0</v>
      </c>
      <c r="L197" s="24">
        <v>992</v>
      </c>
      <c r="M197" s="24">
        <f>IF(L197&gt;900,_xlfn.XLOOKUP(ROUND(L197,0),'CM-VL-G-C-GL-B-T-ClassRimThickn'!$B$1:$B$112,'CM-VL-G-C-GL-B-T-ClassRimThickn'!$C$1:$C$112,0,1,1),L197)</f>
        <v>73</v>
      </c>
      <c r="N197" s="24">
        <v>988</v>
      </c>
      <c r="O197" s="24">
        <f>IF(N197&gt;900,_xlfn.XLOOKUP(ROUND(N197,0),'CM-VL-G-C-GL-B-T-ClassRimThickn'!$B$1:$B$112,'CM-VL-G-C-GL-B-T-ClassRimThickn'!$C$1:$C$112,0,1,1),N197)</f>
        <v>71</v>
      </c>
      <c r="P197" s="24">
        <v>992</v>
      </c>
      <c r="Q197" s="24">
        <f>IF(P197&gt;900,_xlfn.XLOOKUP(ROUND(P197,0),'CM-VL-G-C-GL-B-T-ClassRimThickn'!$B$1:$B$112,'CM-VL-G-C-GL-B-T-ClassRimThickn'!$C$1:$C$112,0,1,1),P197)</f>
        <v>73</v>
      </c>
      <c r="S197" s="24">
        <f>IF(R197&gt;900,_xlfn.XLOOKUP(ROUND(R197,0),'CM-VL-G-C-GL-B-T-ClassRimThickn'!$B$1:$B$112,'CM-VL-G-C-GL-B-T-ClassRimThickn'!$C$1:$C$112,0,1,1),R197)</f>
        <v>0</v>
      </c>
      <c r="T197" s="24">
        <v>986</v>
      </c>
      <c r="U197" s="24">
        <f>IF(T197&gt;900,_xlfn.XLOOKUP(ROUND(T197,0),'CM-VL-G-C-GL-B-T-ClassRimThickn'!$B$1:$B$112,'CM-VL-G-C-GL-B-T-ClassRimThickn'!$C$1:$C$112,0,1,1),T197)</f>
        <v>70</v>
      </c>
      <c r="V197" s="24">
        <v>984</v>
      </c>
      <c r="W197" s="24">
        <f>IF(V197&gt;900,_xlfn.XLOOKUP(ROUND(V197,0),'CM-VL-G-C-GL-B-T-ClassRimThickn'!$B$1:$B$112,'CM-VL-G-C-GL-B-T-ClassRimThickn'!$C$1:$C$112,0,1,1),V197)</f>
        <v>69</v>
      </c>
      <c r="X197" s="24">
        <v>991</v>
      </c>
      <c r="Y197" s="24">
        <f>IF(X197&gt;900,_xlfn.XLOOKUP(ROUND(X197,0),'CM-VL-G-C-GL-B-T-ClassRimThickn'!$B$1:$B$112,'CM-VL-G-C-GL-B-T-ClassRimThickn'!$C$1:$C$112,0,1,1),X197)</f>
        <v>72.5</v>
      </c>
      <c r="Z197" s="24">
        <v>987</v>
      </c>
      <c r="AA197" s="24">
        <f>IF(Z197&gt;900,_xlfn.XLOOKUP(ROUND(Z197,0),'CM-VL-G-C-GL-B-T-ClassRimThickn'!$B$1:$B$112,'CM-VL-G-C-GL-B-T-ClassRimThickn'!$C$1:$C$112,0,1,1),Z197)</f>
        <v>70.5</v>
      </c>
      <c r="AB197" s="24">
        <v>991</v>
      </c>
      <c r="AC197" s="24">
        <f>IF(AB197&gt;900,_xlfn.XLOOKUP(ROUND(AB197,0),'CM-VL-G-C-GL-B-T-ClassRimThickn'!$B$1:$B$112,'CM-VL-G-C-GL-B-T-ClassRimThickn'!$C$1:$C$112,0,1,1),AB197)</f>
        <v>72.5</v>
      </c>
      <c r="AD197" s="24">
        <v>994</v>
      </c>
      <c r="AE197" s="24">
        <f>IF(AD197&gt;900,_xlfn.XLOOKUP(ROUND(AD197,0),'CM-VL-G-C-GL-B-T-ClassRimThickn'!$B$1:$B$112,'CM-VL-G-C-GL-B-T-ClassRimThickn'!$C$1:$C$112,0,1,1),AD197)</f>
        <v>74</v>
      </c>
      <c r="AF197" s="24">
        <v>985</v>
      </c>
      <c r="AG197" s="24">
        <f>IF(AF197&gt;900,_xlfn.XLOOKUP(ROUND(AF197,0),'CM-VL-G-C-GL-B-T-ClassRimThickn'!$B$1:$B$112,'CM-VL-G-C-GL-B-T-ClassRimThickn'!$C$1:$C$112,0,1,1),AF197)</f>
        <v>69.5</v>
      </c>
      <c r="AH197" s="24">
        <v>29</v>
      </c>
      <c r="AI197" s="24">
        <v>29</v>
      </c>
      <c r="AJ197" s="24">
        <v>27</v>
      </c>
      <c r="AK197" s="24">
        <v>27</v>
      </c>
      <c r="AL197" s="24">
        <v>28</v>
      </c>
      <c r="AM197" s="24">
        <v>28</v>
      </c>
      <c r="AN197" s="24">
        <v>28</v>
      </c>
      <c r="AO197" s="24">
        <v>27</v>
      </c>
      <c r="AP197" s="24">
        <v>27</v>
      </c>
      <c r="AQ197" s="24">
        <v>28</v>
      </c>
      <c r="AR197" s="24">
        <v>28</v>
      </c>
      <c r="AS197" s="24">
        <v>27</v>
      </c>
      <c r="AT197" s="24">
        <v>28</v>
      </c>
      <c r="AU197" s="24">
        <v>28</v>
      </c>
      <c r="AV197" s="24">
        <v>28</v>
      </c>
      <c r="AW197" s="24">
        <v>28</v>
      </c>
      <c r="AX197" s="24">
        <v>28</v>
      </c>
      <c r="AY197" s="24">
        <v>28</v>
      </c>
      <c r="AZ197" s="24">
        <v>28</v>
      </c>
      <c r="BA197" s="24">
        <v>28</v>
      </c>
      <c r="BB197" s="24">
        <v>28</v>
      </c>
      <c r="BC197" s="24">
        <v>28</v>
      </c>
      <c r="BD197" s="24">
        <v>28</v>
      </c>
      <c r="BE197" s="24">
        <v>27</v>
      </c>
      <c r="BF197" s="24">
        <v>0.5</v>
      </c>
      <c r="BG197" s="24">
        <v>0.5</v>
      </c>
      <c r="BH197" s="24">
        <v>0.5</v>
      </c>
      <c r="BI197" s="24">
        <v>0.5</v>
      </c>
      <c r="BJ197" s="24">
        <v>0.5</v>
      </c>
      <c r="BL197" s="24">
        <v>0.5</v>
      </c>
      <c r="BM197" s="24">
        <v>0.5</v>
      </c>
      <c r="BN197" s="24">
        <v>0</v>
      </c>
      <c r="BO197" s="24">
        <v>0.5</v>
      </c>
      <c r="BP197" s="24">
        <v>0.5</v>
      </c>
      <c r="BQ197" s="24">
        <v>0</v>
      </c>
      <c r="BR197" s="24">
        <v>0</v>
      </c>
      <c r="BS197" s="24">
        <v>0</v>
      </c>
      <c r="BT197" s="24">
        <v>0</v>
      </c>
      <c r="BU197" s="24">
        <v>0</v>
      </c>
      <c r="BV197" s="24">
        <v>0</v>
      </c>
      <c r="BW197" s="24">
        <v>0</v>
      </c>
      <c r="BX197" s="24">
        <v>0</v>
      </c>
      <c r="BY197" s="24">
        <v>0</v>
      </c>
      <c r="BZ197" s="24">
        <v>0</v>
      </c>
      <c r="CA197" s="24">
        <v>0</v>
      </c>
      <c r="CB197" s="24">
        <v>0</v>
      </c>
      <c r="CO197" s="34">
        <f t="shared" si="18"/>
        <v>243001</v>
      </c>
    </row>
    <row r="198" spans="1:93" ht="15" hidden="1">
      <c r="A198" s="23" t="s">
        <v>118</v>
      </c>
      <c r="B198" s="52">
        <v>41745</v>
      </c>
      <c r="C198" s="25" t="str">
        <f t="shared" si="16"/>
        <v/>
      </c>
      <c r="G198" s="24">
        <f t="shared" si="17"/>
        <v>27</v>
      </c>
      <c r="H198" s="27">
        <v>248316</v>
      </c>
      <c r="I198" s="24" t="str">
        <f t="shared" si="15"/>
        <v/>
      </c>
      <c r="K198" s="24">
        <f>IF(J198&gt;900,_xlfn.XLOOKUP(ROUND(J198,0),'CM-VL-G-C-GL-B-T-ClassRimThickn'!$B$1:$B$112,'CM-VL-G-C-GL-B-T-ClassRimThickn'!$C$1:$C$112,0,1,1),J198)</f>
        <v>0</v>
      </c>
      <c r="L198" s="24">
        <v>79</v>
      </c>
      <c r="M198" s="24">
        <f>IF(L198&gt;900,_xlfn.XLOOKUP(ROUND(L198,0),'CM-VL-G-C-GL-B-T-ClassRimThickn'!$B$1:$B$112,'CM-VL-G-C-GL-B-T-ClassRimThickn'!$C$1:$C$112,0,1,1),L198)</f>
        <v>79</v>
      </c>
      <c r="N198" s="24">
        <v>76</v>
      </c>
      <c r="O198" s="24">
        <f>IF(N198&gt;900,_xlfn.XLOOKUP(ROUND(N198,0),'CM-VL-G-C-GL-B-T-ClassRimThickn'!$B$1:$B$112,'CM-VL-G-C-GL-B-T-ClassRimThickn'!$C$1:$C$112,0,1,1),N198)</f>
        <v>76</v>
      </c>
      <c r="P198" s="24">
        <v>79</v>
      </c>
      <c r="Q198" s="24">
        <f>IF(P198&gt;900,_xlfn.XLOOKUP(ROUND(P198,0),'CM-VL-G-C-GL-B-T-ClassRimThickn'!$B$1:$B$112,'CM-VL-G-C-GL-B-T-ClassRimThickn'!$C$1:$C$112,0,1,1),P198)</f>
        <v>79</v>
      </c>
      <c r="S198" s="24">
        <f>IF(R198&gt;900,_xlfn.XLOOKUP(ROUND(R198,0),'CM-VL-G-C-GL-B-T-ClassRimThickn'!$B$1:$B$112,'CM-VL-G-C-GL-B-T-ClassRimThickn'!$C$1:$C$112,0,1,1),R198)</f>
        <v>0</v>
      </c>
      <c r="T198" s="24">
        <v>75</v>
      </c>
      <c r="U198" s="24">
        <f>IF(T198&gt;900,_xlfn.XLOOKUP(ROUND(T198,0),'CM-VL-G-C-GL-B-T-ClassRimThickn'!$B$1:$B$112,'CM-VL-G-C-GL-B-T-ClassRimThickn'!$C$1:$C$112,0,1,1),T198)</f>
        <v>75</v>
      </c>
      <c r="V198" s="24">
        <v>74</v>
      </c>
      <c r="W198" s="24">
        <f>IF(V198&gt;900,_xlfn.XLOOKUP(ROUND(V198,0),'CM-VL-G-C-GL-B-T-ClassRimThickn'!$B$1:$B$112,'CM-VL-G-C-GL-B-T-ClassRimThickn'!$C$1:$C$112,0,1,1),V198)</f>
        <v>74</v>
      </c>
      <c r="X198" s="24">
        <v>78</v>
      </c>
      <c r="Y198" s="24">
        <f>IF(X198&gt;900,_xlfn.XLOOKUP(ROUND(X198,0),'CM-VL-G-C-GL-B-T-ClassRimThickn'!$B$1:$B$112,'CM-VL-G-C-GL-B-T-ClassRimThickn'!$C$1:$C$112,0,1,1),X198)</f>
        <v>78</v>
      </c>
      <c r="Z198" s="24">
        <v>76</v>
      </c>
      <c r="AA198" s="24">
        <f>IF(Z198&gt;900,_xlfn.XLOOKUP(ROUND(Z198,0),'CM-VL-G-C-GL-B-T-ClassRimThickn'!$B$1:$B$112,'CM-VL-G-C-GL-B-T-ClassRimThickn'!$C$1:$C$112,0,1,1),Z198)</f>
        <v>76</v>
      </c>
      <c r="AB198" s="24">
        <v>78</v>
      </c>
      <c r="AC198" s="24">
        <f>IF(AB198&gt;900,_xlfn.XLOOKUP(ROUND(AB198,0),'CM-VL-G-C-GL-B-T-ClassRimThickn'!$B$1:$B$112,'CM-VL-G-C-GL-B-T-ClassRimThickn'!$C$1:$C$112,0,1,1),AB198)</f>
        <v>78</v>
      </c>
      <c r="AD198" s="24">
        <v>79</v>
      </c>
      <c r="AE198" s="24">
        <f>IF(AD198&gt;900,_xlfn.XLOOKUP(ROUND(AD198,0),'CM-VL-G-C-GL-B-T-ClassRimThickn'!$B$1:$B$112,'CM-VL-G-C-GL-B-T-ClassRimThickn'!$C$1:$C$112,0,1,1),AD198)</f>
        <v>79</v>
      </c>
      <c r="AF198" s="24">
        <v>76</v>
      </c>
      <c r="AG198" s="24">
        <f>IF(AF198&gt;900,_xlfn.XLOOKUP(ROUND(AF198,0),'CM-VL-G-C-GL-B-T-ClassRimThickn'!$B$1:$B$112,'CM-VL-G-C-GL-B-T-ClassRimThickn'!$C$1:$C$112,0,1,1),AF198)</f>
        <v>76</v>
      </c>
      <c r="AH198" s="24">
        <v>27</v>
      </c>
      <c r="AI198" s="24">
        <v>29</v>
      </c>
      <c r="AJ198" s="24">
        <v>27</v>
      </c>
      <c r="AK198" s="24">
        <v>27</v>
      </c>
      <c r="AL198" s="24">
        <v>28</v>
      </c>
      <c r="AM198" s="24">
        <v>28</v>
      </c>
      <c r="AN198" s="24">
        <v>28</v>
      </c>
      <c r="AO198" s="24">
        <v>27</v>
      </c>
      <c r="AP198" s="24">
        <v>26</v>
      </c>
      <c r="AQ198" s="24">
        <v>27</v>
      </c>
      <c r="AR198" s="24">
        <v>28</v>
      </c>
      <c r="AS198" s="24">
        <v>26</v>
      </c>
      <c r="AT198" s="24">
        <v>29</v>
      </c>
      <c r="AU198" s="24">
        <v>28</v>
      </c>
      <c r="AV198" s="24">
        <v>29</v>
      </c>
      <c r="AW198" s="24">
        <v>28</v>
      </c>
      <c r="AX198" s="24">
        <v>29</v>
      </c>
      <c r="AY198" s="24">
        <v>29</v>
      </c>
      <c r="AZ198" s="24">
        <v>29</v>
      </c>
      <c r="BA198" s="24">
        <v>29</v>
      </c>
      <c r="BB198" s="24">
        <v>28</v>
      </c>
      <c r="BC198" s="24">
        <v>28</v>
      </c>
      <c r="BD198" s="24">
        <v>29</v>
      </c>
      <c r="BE198" s="24">
        <v>29</v>
      </c>
      <c r="BF198" s="24">
        <v>1</v>
      </c>
      <c r="BG198" s="24">
        <v>1</v>
      </c>
      <c r="BH198" s="24">
        <v>0.5</v>
      </c>
      <c r="BI198" s="24">
        <v>1</v>
      </c>
      <c r="BJ198" s="24">
        <v>0.5</v>
      </c>
      <c r="BL198" s="24">
        <v>1</v>
      </c>
      <c r="BM198" s="24">
        <v>0.5</v>
      </c>
      <c r="BN198" s="24">
        <v>0.5</v>
      </c>
      <c r="BO198" s="24">
        <v>0.5</v>
      </c>
      <c r="BP198" s="24">
        <v>0.5</v>
      </c>
      <c r="BQ198" s="24">
        <v>1</v>
      </c>
      <c r="BR198" s="24">
        <v>0</v>
      </c>
      <c r="BS198" s="24">
        <v>0</v>
      </c>
      <c r="BT198" s="24">
        <v>0</v>
      </c>
      <c r="BU198" s="24">
        <v>0</v>
      </c>
      <c r="BV198" s="24">
        <v>0</v>
      </c>
      <c r="BW198" s="24">
        <v>0</v>
      </c>
      <c r="BX198" s="24">
        <v>0</v>
      </c>
      <c r="BY198" s="24">
        <v>0</v>
      </c>
      <c r="BZ198" s="24">
        <v>0</v>
      </c>
      <c r="CA198" s="24">
        <v>0</v>
      </c>
      <c r="CB198" s="24">
        <v>0</v>
      </c>
      <c r="CD198" s="24">
        <v>105</v>
      </c>
      <c r="CE198" s="24">
        <v>110</v>
      </c>
      <c r="CF198" s="24">
        <v>110</v>
      </c>
      <c r="CG198" s="24">
        <v>105</v>
      </c>
      <c r="CH198" s="24">
        <v>115</v>
      </c>
      <c r="CI198" s="24">
        <v>105</v>
      </c>
      <c r="CO198" s="34">
        <f t="shared" si="18"/>
        <v>248316</v>
      </c>
    </row>
    <row r="199" spans="1:93" ht="15" hidden="1">
      <c r="A199" s="23" t="s">
        <v>118</v>
      </c>
      <c r="B199" s="52">
        <v>41862</v>
      </c>
      <c r="C199" s="25" t="str">
        <f t="shared" si="16"/>
        <v/>
      </c>
      <c r="G199" s="24">
        <f t="shared" si="17"/>
        <v>117</v>
      </c>
      <c r="H199" s="24">
        <v>248372</v>
      </c>
      <c r="I199" s="24" t="str">
        <f t="shared" si="15"/>
        <v/>
      </c>
      <c r="K199" s="24">
        <f>IF(J199&gt;900,_xlfn.XLOOKUP(ROUND(J199,0),'CM-VL-G-C-GL-B-T-ClassRimThickn'!$B$1:$B$112,'CM-VL-G-C-GL-B-T-ClassRimThickn'!$C$1:$C$112,0,1,1),J199)</f>
        <v>0</v>
      </c>
      <c r="L199" s="24">
        <v>80</v>
      </c>
      <c r="M199" s="24">
        <f>IF(L199&gt;900,_xlfn.XLOOKUP(ROUND(L199,0),'CM-VL-G-C-GL-B-T-ClassRimThickn'!$B$1:$B$112,'CM-VL-G-C-GL-B-T-ClassRimThickn'!$C$1:$C$112,0,1,1),L199)</f>
        <v>80</v>
      </c>
      <c r="N199" s="24">
        <v>76</v>
      </c>
      <c r="O199" s="24">
        <f>IF(N199&gt;900,_xlfn.XLOOKUP(ROUND(N199,0),'CM-VL-G-C-GL-B-T-ClassRimThickn'!$B$1:$B$112,'CM-VL-G-C-GL-B-T-ClassRimThickn'!$C$1:$C$112,0,1,1),N199)</f>
        <v>76</v>
      </c>
      <c r="P199" s="24">
        <v>78</v>
      </c>
      <c r="Q199" s="24">
        <f>IF(P199&gt;900,_xlfn.XLOOKUP(ROUND(P199,0),'CM-VL-G-C-GL-B-T-ClassRimThickn'!$B$1:$B$112,'CM-VL-G-C-GL-B-T-ClassRimThickn'!$C$1:$C$112,0,1,1),P199)</f>
        <v>78</v>
      </c>
      <c r="S199" s="24">
        <f>IF(R199&gt;900,_xlfn.XLOOKUP(ROUND(R199,0),'CM-VL-G-C-GL-B-T-ClassRimThickn'!$B$1:$B$112,'CM-VL-G-C-GL-B-T-ClassRimThickn'!$C$1:$C$112,0,1,1),R199)</f>
        <v>0</v>
      </c>
      <c r="T199" s="24">
        <v>76</v>
      </c>
      <c r="U199" s="24">
        <f>IF(T199&gt;900,_xlfn.XLOOKUP(ROUND(T199,0),'CM-VL-G-C-GL-B-T-ClassRimThickn'!$B$1:$B$112,'CM-VL-G-C-GL-B-T-ClassRimThickn'!$C$1:$C$112,0,1,1),T199)</f>
        <v>76</v>
      </c>
      <c r="V199" s="24">
        <v>75</v>
      </c>
      <c r="W199" s="24">
        <f>IF(V199&gt;900,_xlfn.XLOOKUP(ROUND(V199,0),'CM-VL-G-C-GL-B-T-ClassRimThickn'!$B$1:$B$112,'CM-VL-G-C-GL-B-T-ClassRimThickn'!$C$1:$C$112,0,1,1),V199)</f>
        <v>75</v>
      </c>
      <c r="X199" s="24">
        <v>80</v>
      </c>
      <c r="Y199" s="24">
        <f>IF(X199&gt;900,_xlfn.XLOOKUP(ROUND(X199,0),'CM-VL-G-C-GL-B-T-ClassRimThickn'!$B$1:$B$112,'CM-VL-G-C-GL-B-T-ClassRimThickn'!$C$1:$C$112,0,1,1),X199)</f>
        <v>80</v>
      </c>
      <c r="Z199" s="24">
        <v>76</v>
      </c>
      <c r="AA199" s="24">
        <f>IF(Z199&gt;900,_xlfn.XLOOKUP(ROUND(Z199,0),'CM-VL-G-C-GL-B-T-ClassRimThickn'!$B$1:$B$112,'CM-VL-G-C-GL-B-T-ClassRimThickn'!$C$1:$C$112,0,1,1),Z199)</f>
        <v>76</v>
      </c>
      <c r="AB199" s="24">
        <v>78</v>
      </c>
      <c r="AC199" s="24">
        <f>IF(AB199&gt;900,_xlfn.XLOOKUP(ROUND(AB199,0),'CM-VL-G-C-GL-B-T-ClassRimThickn'!$B$1:$B$112,'CM-VL-G-C-GL-B-T-ClassRimThickn'!$C$1:$C$112,0,1,1),AB199)</f>
        <v>78</v>
      </c>
      <c r="AD199" s="24">
        <v>79</v>
      </c>
      <c r="AE199" s="24">
        <f>IF(AD199&gt;900,_xlfn.XLOOKUP(ROUND(AD199,0),'CM-VL-G-C-GL-B-T-ClassRimThickn'!$B$1:$B$112,'CM-VL-G-C-GL-B-T-ClassRimThickn'!$C$1:$C$112,0,1,1),AD199)</f>
        <v>79</v>
      </c>
      <c r="AF199" s="24">
        <v>76</v>
      </c>
      <c r="AG199" s="24">
        <f>IF(AF199&gt;900,_xlfn.XLOOKUP(ROUND(AF199,0),'CM-VL-G-C-GL-B-T-ClassRimThickn'!$B$1:$B$112,'CM-VL-G-C-GL-B-T-ClassRimThickn'!$C$1:$C$112,0,1,1),AF199)</f>
        <v>76</v>
      </c>
      <c r="AH199" s="24">
        <v>29</v>
      </c>
      <c r="AI199" s="24">
        <v>29</v>
      </c>
      <c r="AJ199" s="24">
        <v>28</v>
      </c>
      <c r="AK199" s="24">
        <v>27</v>
      </c>
      <c r="AL199" s="24">
        <v>28</v>
      </c>
      <c r="AM199" s="24">
        <v>28.5</v>
      </c>
      <c r="AN199" s="24">
        <v>29</v>
      </c>
      <c r="AO199" s="24">
        <v>29</v>
      </c>
      <c r="AP199" s="24">
        <v>26.5</v>
      </c>
      <c r="AQ199" s="24">
        <v>28</v>
      </c>
      <c r="AR199" s="24">
        <v>28</v>
      </c>
      <c r="AS199" s="24">
        <v>27</v>
      </c>
      <c r="AT199" s="24">
        <v>28.5</v>
      </c>
      <c r="AU199" s="24">
        <v>28</v>
      </c>
      <c r="AV199" s="24">
        <v>30</v>
      </c>
      <c r="AW199" s="24">
        <v>28</v>
      </c>
      <c r="AX199" s="24">
        <v>29</v>
      </c>
      <c r="AY199" s="24">
        <v>29</v>
      </c>
      <c r="AZ199" s="24">
        <v>28.5</v>
      </c>
      <c r="BA199" s="24">
        <v>27</v>
      </c>
      <c r="BB199" s="24">
        <v>28.5</v>
      </c>
      <c r="BC199" s="24">
        <v>28.5</v>
      </c>
      <c r="BD199" s="24">
        <v>29</v>
      </c>
      <c r="BE199" s="24">
        <v>29</v>
      </c>
      <c r="BF199" s="24">
        <v>0</v>
      </c>
      <c r="BG199" s="24">
        <v>0</v>
      </c>
      <c r="BH199" s="24">
        <v>0</v>
      </c>
      <c r="BI199" s="24">
        <v>0</v>
      </c>
      <c r="BJ199" s="24">
        <v>0</v>
      </c>
      <c r="BL199" s="24">
        <v>0</v>
      </c>
      <c r="BM199" s="24">
        <v>0</v>
      </c>
      <c r="BN199" s="24">
        <v>0</v>
      </c>
      <c r="BO199" s="24">
        <v>0</v>
      </c>
      <c r="BP199" s="24">
        <v>0</v>
      </c>
      <c r="BQ199" s="24">
        <v>0</v>
      </c>
      <c r="BR199" s="24">
        <v>0</v>
      </c>
      <c r="BS199" s="24">
        <v>0</v>
      </c>
      <c r="BT199" s="24">
        <v>0</v>
      </c>
      <c r="BU199" s="24">
        <v>0</v>
      </c>
      <c r="BV199" s="24">
        <v>0</v>
      </c>
      <c r="BW199" s="24">
        <v>0</v>
      </c>
      <c r="BX199" s="24">
        <v>0</v>
      </c>
      <c r="BY199" s="24">
        <v>0</v>
      </c>
      <c r="BZ199" s="24">
        <v>0</v>
      </c>
      <c r="CA199" s="24">
        <v>0</v>
      </c>
      <c r="CB199" s="24">
        <v>0</v>
      </c>
      <c r="CD199" s="24">
        <v>108</v>
      </c>
      <c r="CE199" s="24">
        <v>114</v>
      </c>
      <c r="CF199" s="24">
        <v>113</v>
      </c>
      <c r="CG199" s="24">
        <v>110</v>
      </c>
      <c r="CH199" s="24">
        <v>115</v>
      </c>
      <c r="CI199" s="24">
        <v>108</v>
      </c>
      <c r="CO199" s="34">
        <f t="shared" si="18"/>
        <v>248372</v>
      </c>
    </row>
    <row r="200" spans="1:93" ht="15" hidden="1">
      <c r="A200" s="23" t="s">
        <v>118</v>
      </c>
      <c r="B200" s="52">
        <v>41872</v>
      </c>
      <c r="C200" s="25" t="str">
        <f t="shared" si="16"/>
        <v/>
      </c>
      <c r="G200" s="24">
        <f t="shared" si="17"/>
        <v>10</v>
      </c>
      <c r="H200" s="27">
        <v>248744</v>
      </c>
      <c r="I200" s="24" t="str">
        <f t="shared" si="15"/>
        <v/>
      </c>
      <c r="K200" s="24">
        <f>IF(J200&gt;900,_xlfn.XLOOKUP(ROUND(J200,0),'CM-VL-G-C-GL-B-T-ClassRimThickn'!$B$1:$B$112,'CM-VL-G-C-GL-B-T-ClassRimThickn'!$C$1:$C$112,0,1,1),J200)</f>
        <v>0</v>
      </c>
      <c r="L200" s="24">
        <v>78</v>
      </c>
      <c r="M200" s="24">
        <f>IF(L200&gt;900,_xlfn.XLOOKUP(ROUND(L200,0),'CM-VL-G-C-GL-B-T-ClassRimThickn'!$B$1:$B$112,'CM-VL-G-C-GL-B-T-ClassRimThickn'!$C$1:$C$112,0,1,1),L200)</f>
        <v>78</v>
      </c>
      <c r="N200" s="24">
        <v>75</v>
      </c>
      <c r="O200" s="24">
        <f>IF(N200&gt;900,_xlfn.XLOOKUP(ROUND(N200,0),'CM-VL-G-C-GL-B-T-ClassRimThickn'!$B$1:$B$112,'CM-VL-G-C-GL-B-T-ClassRimThickn'!$C$1:$C$112,0,1,1),N200)</f>
        <v>75</v>
      </c>
      <c r="P200" s="24">
        <v>77.5</v>
      </c>
      <c r="Q200" s="24">
        <f>IF(P200&gt;900,_xlfn.XLOOKUP(ROUND(P200,0),'CM-VL-G-C-GL-B-T-ClassRimThickn'!$B$1:$B$112,'CM-VL-G-C-GL-B-T-ClassRimThickn'!$C$1:$C$112,0,1,1),P200)</f>
        <v>77.5</v>
      </c>
      <c r="S200" s="24">
        <f>IF(R200&gt;900,_xlfn.XLOOKUP(ROUND(R200,0),'CM-VL-G-C-GL-B-T-ClassRimThickn'!$B$1:$B$112,'CM-VL-G-C-GL-B-T-ClassRimThickn'!$C$1:$C$112,0,1,1),R200)</f>
        <v>0</v>
      </c>
      <c r="T200" s="24">
        <v>75</v>
      </c>
      <c r="U200" s="24">
        <f>IF(T200&gt;900,_xlfn.XLOOKUP(ROUND(T200,0),'CM-VL-G-C-GL-B-T-ClassRimThickn'!$B$1:$B$112,'CM-VL-G-C-GL-B-T-ClassRimThickn'!$C$1:$C$112,0,1,1),T200)</f>
        <v>75</v>
      </c>
      <c r="V200" s="24">
        <v>74</v>
      </c>
      <c r="W200" s="24">
        <f>IF(V200&gt;900,_xlfn.XLOOKUP(ROUND(V200,0),'CM-VL-G-C-GL-B-T-ClassRimThickn'!$B$1:$B$112,'CM-VL-G-C-GL-B-T-ClassRimThickn'!$C$1:$C$112,0,1,1),V200)</f>
        <v>74</v>
      </c>
      <c r="X200" s="24">
        <v>78</v>
      </c>
      <c r="Y200" s="24">
        <f>IF(X200&gt;900,_xlfn.XLOOKUP(ROUND(X200,0),'CM-VL-G-C-GL-B-T-ClassRimThickn'!$B$1:$B$112,'CM-VL-G-C-GL-B-T-ClassRimThickn'!$C$1:$C$112,0,1,1),X200)</f>
        <v>78</v>
      </c>
      <c r="Z200" s="24">
        <v>75</v>
      </c>
      <c r="AA200" s="24">
        <f>IF(Z200&gt;900,_xlfn.XLOOKUP(ROUND(Z200,0),'CM-VL-G-C-GL-B-T-ClassRimThickn'!$B$1:$B$112,'CM-VL-G-C-GL-B-T-ClassRimThickn'!$C$1:$C$112,0,1,1),Z200)</f>
        <v>75</v>
      </c>
      <c r="AB200" s="24">
        <v>77.5</v>
      </c>
      <c r="AC200" s="24">
        <f>IF(AB200&gt;900,_xlfn.XLOOKUP(ROUND(AB200,0),'CM-VL-G-C-GL-B-T-ClassRimThickn'!$B$1:$B$112,'CM-VL-G-C-GL-B-T-ClassRimThickn'!$C$1:$C$112,0,1,1),AB200)</f>
        <v>77.5</v>
      </c>
      <c r="AD200" s="24">
        <v>78</v>
      </c>
      <c r="AE200" s="24">
        <f>IF(AD200&gt;900,_xlfn.XLOOKUP(ROUND(AD200,0),'CM-VL-G-C-GL-B-T-ClassRimThickn'!$B$1:$B$112,'CM-VL-G-C-GL-B-T-ClassRimThickn'!$C$1:$C$112,0,1,1),AD200)</f>
        <v>78</v>
      </c>
      <c r="AF200" s="24">
        <v>75</v>
      </c>
      <c r="AG200" s="24">
        <f>IF(AF200&gt;900,_xlfn.XLOOKUP(ROUND(AF200,0),'CM-VL-G-C-GL-B-T-ClassRimThickn'!$B$1:$B$112,'CM-VL-G-C-GL-B-T-ClassRimThickn'!$C$1:$C$112,0,1,1),AF200)</f>
        <v>75</v>
      </c>
      <c r="AH200" s="24">
        <v>28</v>
      </c>
      <c r="AI200" s="24">
        <v>29</v>
      </c>
      <c r="AJ200" s="24">
        <v>29</v>
      </c>
      <c r="AK200" s="24">
        <v>28</v>
      </c>
      <c r="AL200" s="24">
        <v>29</v>
      </c>
      <c r="AM200" s="24">
        <v>28</v>
      </c>
      <c r="AN200" s="24">
        <v>29</v>
      </c>
      <c r="AO200" s="24">
        <v>27</v>
      </c>
      <c r="AP200" s="24">
        <v>27</v>
      </c>
      <c r="AQ200" s="24">
        <v>27</v>
      </c>
      <c r="AR200" s="24">
        <v>28</v>
      </c>
      <c r="AS200" s="24">
        <v>27</v>
      </c>
      <c r="AT200" s="24">
        <v>29</v>
      </c>
      <c r="AU200" s="24">
        <v>28.5</v>
      </c>
      <c r="AV200" s="24">
        <v>29</v>
      </c>
      <c r="AW200" s="24">
        <v>28.5</v>
      </c>
      <c r="AX200" s="24">
        <v>29</v>
      </c>
      <c r="AY200" s="24">
        <v>29</v>
      </c>
      <c r="AZ200" s="24">
        <v>28.5</v>
      </c>
      <c r="BA200" s="24">
        <v>29</v>
      </c>
      <c r="BB200" s="24">
        <v>28.5</v>
      </c>
      <c r="BC200" s="24">
        <v>28</v>
      </c>
      <c r="BD200" s="24">
        <v>28.5</v>
      </c>
      <c r="BE200" s="24">
        <v>29</v>
      </c>
      <c r="BF200" s="24">
        <v>0</v>
      </c>
      <c r="BG200" s="24">
        <v>0</v>
      </c>
      <c r="BH200" s="24">
        <v>0</v>
      </c>
      <c r="BI200" s="24">
        <v>0</v>
      </c>
      <c r="BJ200" s="24">
        <v>0</v>
      </c>
      <c r="BL200" s="24">
        <v>0</v>
      </c>
      <c r="BM200" s="24">
        <v>0</v>
      </c>
      <c r="BN200" s="24">
        <v>0</v>
      </c>
      <c r="BO200" s="24">
        <v>0</v>
      </c>
      <c r="BP200" s="24">
        <v>0</v>
      </c>
      <c r="BQ200" s="24">
        <v>0</v>
      </c>
      <c r="BR200" s="24">
        <v>0</v>
      </c>
      <c r="BS200" s="24">
        <v>0</v>
      </c>
      <c r="BT200" s="24">
        <v>0</v>
      </c>
      <c r="BU200" s="24">
        <v>0</v>
      </c>
      <c r="BV200" s="24">
        <v>0</v>
      </c>
      <c r="BW200" s="24">
        <v>0</v>
      </c>
      <c r="BX200" s="24">
        <v>0</v>
      </c>
      <c r="BY200" s="24">
        <v>0</v>
      </c>
      <c r="BZ200" s="24">
        <v>0</v>
      </c>
      <c r="CA200" s="24">
        <v>0</v>
      </c>
      <c r="CB200" s="24">
        <v>0</v>
      </c>
      <c r="CD200" s="24">
        <v>116</v>
      </c>
      <c r="CE200" s="24">
        <v>111</v>
      </c>
      <c r="CF200" s="24">
        <v>1140</v>
      </c>
      <c r="CG200" s="24">
        <v>108</v>
      </c>
      <c r="CH200" s="24">
        <v>115</v>
      </c>
      <c r="CI200" s="24">
        <v>104</v>
      </c>
      <c r="CO200" s="34">
        <f t="shared" si="18"/>
        <v>248744</v>
      </c>
    </row>
    <row r="201" spans="1:93" ht="15" hidden="1">
      <c r="A201" s="23" t="s">
        <v>118</v>
      </c>
      <c r="B201" s="52">
        <v>41894</v>
      </c>
      <c r="C201" s="25" t="str">
        <f t="shared" si="16"/>
        <v/>
      </c>
      <c r="G201" s="24">
        <f t="shared" si="17"/>
        <v>22</v>
      </c>
      <c r="H201" s="27">
        <v>254723</v>
      </c>
      <c r="I201" s="24" t="str">
        <f t="shared" si="15"/>
        <v/>
      </c>
      <c r="K201" s="24">
        <f>IF(J201&gt;900,_xlfn.XLOOKUP(ROUND(J201,0),'CM-VL-G-C-GL-B-T-ClassRimThickn'!$B$1:$B$112,'CM-VL-G-C-GL-B-T-ClassRimThickn'!$C$1:$C$112,0,1,1),J201)</f>
        <v>0</v>
      </c>
      <c r="L201" s="24">
        <v>80</v>
      </c>
      <c r="M201" s="24">
        <f>IF(L201&gt;900,_xlfn.XLOOKUP(ROUND(L201,0),'CM-VL-G-C-GL-B-T-ClassRimThickn'!$B$1:$B$112,'CM-VL-G-C-GL-B-T-ClassRimThickn'!$C$1:$C$112,0,1,1),L201)</f>
        <v>80</v>
      </c>
      <c r="N201" s="24">
        <v>78</v>
      </c>
      <c r="O201" s="24">
        <f>IF(N201&gt;900,_xlfn.XLOOKUP(ROUND(N201,0),'CM-VL-G-C-GL-B-T-ClassRimThickn'!$B$1:$B$112,'CM-VL-G-C-GL-B-T-ClassRimThickn'!$C$1:$C$112,0,1,1),N201)</f>
        <v>78</v>
      </c>
      <c r="P201" s="24">
        <v>79</v>
      </c>
      <c r="Q201" s="24">
        <f>IF(P201&gt;900,_xlfn.XLOOKUP(ROUND(P201,0),'CM-VL-G-C-GL-B-T-ClassRimThickn'!$B$1:$B$112,'CM-VL-G-C-GL-B-T-ClassRimThickn'!$C$1:$C$112,0,1,1),P201)</f>
        <v>79</v>
      </c>
      <c r="S201" s="24">
        <f>IF(R201&gt;900,_xlfn.XLOOKUP(ROUND(R201,0),'CM-VL-G-C-GL-B-T-ClassRimThickn'!$B$1:$B$112,'CM-VL-G-C-GL-B-T-ClassRimThickn'!$C$1:$C$112,0,1,1),R201)</f>
        <v>0</v>
      </c>
      <c r="T201" s="24">
        <v>76</v>
      </c>
      <c r="U201" s="24">
        <f>IF(T201&gt;900,_xlfn.XLOOKUP(ROUND(T201,0),'CM-VL-G-C-GL-B-T-ClassRimThickn'!$B$1:$B$112,'CM-VL-G-C-GL-B-T-ClassRimThickn'!$C$1:$C$112,0,1,1),T201)</f>
        <v>76</v>
      </c>
      <c r="V201" s="24">
        <v>76</v>
      </c>
      <c r="W201" s="24">
        <f>IF(V201&gt;900,_xlfn.XLOOKUP(ROUND(V201,0),'CM-VL-G-C-GL-B-T-ClassRimThickn'!$B$1:$B$112,'CM-VL-G-C-GL-B-T-ClassRimThickn'!$C$1:$C$112,0,1,1),V201)</f>
        <v>76</v>
      </c>
      <c r="X201" s="24">
        <v>80</v>
      </c>
      <c r="Y201" s="24">
        <f>IF(X201&gt;900,_xlfn.XLOOKUP(ROUND(X201,0),'CM-VL-G-C-GL-B-T-ClassRimThickn'!$B$1:$B$112,'CM-VL-G-C-GL-B-T-ClassRimThickn'!$C$1:$C$112,0,1,1),X201)</f>
        <v>80</v>
      </c>
      <c r="Z201" s="24">
        <v>77</v>
      </c>
      <c r="AA201" s="24">
        <f>IF(Z201&gt;900,_xlfn.XLOOKUP(ROUND(Z201,0),'CM-VL-G-C-GL-B-T-ClassRimThickn'!$B$1:$B$112,'CM-VL-G-C-GL-B-T-ClassRimThickn'!$C$1:$C$112,0,1,1),Z201)</f>
        <v>77</v>
      </c>
      <c r="AB201" s="24">
        <v>78</v>
      </c>
      <c r="AC201" s="24">
        <f>IF(AB201&gt;900,_xlfn.XLOOKUP(ROUND(AB201,0),'CM-VL-G-C-GL-B-T-ClassRimThickn'!$B$1:$B$112,'CM-VL-G-C-GL-B-T-ClassRimThickn'!$C$1:$C$112,0,1,1),AB201)</f>
        <v>78</v>
      </c>
      <c r="AD201" s="24">
        <v>79</v>
      </c>
      <c r="AE201" s="24">
        <f>IF(AD201&gt;900,_xlfn.XLOOKUP(ROUND(AD201,0),'CM-VL-G-C-GL-B-T-ClassRimThickn'!$B$1:$B$112,'CM-VL-G-C-GL-B-T-ClassRimThickn'!$C$1:$C$112,0,1,1),AD201)</f>
        <v>79</v>
      </c>
      <c r="AF201" s="24">
        <v>76</v>
      </c>
      <c r="AG201" s="24">
        <f>IF(AF201&gt;900,_xlfn.XLOOKUP(ROUND(AF201,0),'CM-VL-G-C-GL-B-T-ClassRimThickn'!$B$1:$B$112,'CM-VL-G-C-GL-B-T-ClassRimThickn'!$C$1:$C$112,0,1,1),AF201)</f>
        <v>76</v>
      </c>
      <c r="AH201" s="24">
        <v>28</v>
      </c>
      <c r="AI201" s="24">
        <v>28</v>
      </c>
      <c r="AJ201" s="24">
        <v>27</v>
      </c>
      <c r="AK201" s="24">
        <v>28</v>
      </c>
      <c r="AL201" s="24">
        <v>29</v>
      </c>
      <c r="AM201" s="24">
        <v>27</v>
      </c>
      <c r="AN201" s="24">
        <v>28</v>
      </c>
      <c r="AO201" s="24">
        <v>27</v>
      </c>
      <c r="AP201" s="24">
        <v>26</v>
      </c>
      <c r="AQ201" s="24">
        <v>28</v>
      </c>
      <c r="AR201" s="24">
        <v>28</v>
      </c>
      <c r="AS201" s="24">
        <v>26</v>
      </c>
      <c r="AT201" s="24">
        <v>28</v>
      </c>
      <c r="AU201" s="24">
        <v>28</v>
      </c>
      <c r="AV201" s="24">
        <v>28.5</v>
      </c>
      <c r="AW201" s="24">
        <v>28</v>
      </c>
      <c r="AX201" s="24">
        <v>28.5</v>
      </c>
      <c r="AY201" s="24">
        <v>29</v>
      </c>
      <c r="AZ201" s="24">
        <v>28</v>
      </c>
      <c r="BA201" s="24">
        <v>28</v>
      </c>
      <c r="BB201" s="24">
        <v>28.5</v>
      </c>
      <c r="BC201" s="24">
        <v>28.5</v>
      </c>
      <c r="BD201" s="24">
        <v>29</v>
      </c>
      <c r="BE201" s="24">
        <v>29</v>
      </c>
      <c r="BF201" s="24">
        <v>0</v>
      </c>
      <c r="BG201" s="24">
        <v>0</v>
      </c>
      <c r="BH201" s="24">
        <v>0</v>
      </c>
      <c r="BI201" s="24">
        <v>0</v>
      </c>
      <c r="BJ201" s="24">
        <v>0</v>
      </c>
      <c r="BL201" s="24">
        <v>0</v>
      </c>
      <c r="BM201" s="24">
        <v>0</v>
      </c>
      <c r="BN201" s="24">
        <v>0</v>
      </c>
      <c r="BO201" s="24">
        <v>0</v>
      </c>
      <c r="BP201" s="24">
        <v>0</v>
      </c>
      <c r="BQ201" s="24">
        <v>0</v>
      </c>
      <c r="BR201" s="24">
        <v>0</v>
      </c>
      <c r="BS201" s="24">
        <v>0</v>
      </c>
      <c r="BT201" s="24">
        <v>0</v>
      </c>
      <c r="BU201" s="24">
        <v>0</v>
      </c>
      <c r="BV201" s="24">
        <v>0</v>
      </c>
      <c r="BW201" s="24">
        <v>0</v>
      </c>
      <c r="BX201" s="24">
        <v>0</v>
      </c>
      <c r="BY201" s="24">
        <v>0</v>
      </c>
      <c r="BZ201" s="24">
        <v>0</v>
      </c>
      <c r="CA201" s="24">
        <v>0</v>
      </c>
      <c r="CB201" s="24">
        <v>0</v>
      </c>
      <c r="CD201" s="24">
        <v>109</v>
      </c>
      <c r="CE201" s="24">
        <v>111</v>
      </c>
      <c r="CF201" s="24">
        <v>115</v>
      </c>
      <c r="CG201" s="24">
        <v>106</v>
      </c>
      <c r="CH201" s="24">
        <v>116</v>
      </c>
      <c r="CI201" s="24">
        <v>117</v>
      </c>
      <c r="CO201" s="34">
        <f t="shared" si="18"/>
        <v>254723</v>
      </c>
    </row>
    <row r="202" spans="1:93" ht="15" hidden="1">
      <c r="A202" s="23" t="s">
        <v>118</v>
      </c>
      <c r="B202" s="52">
        <v>41981</v>
      </c>
      <c r="C202" s="25" t="str">
        <f t="shared" si="16"/>
        <v/>
      </c>
      <c r="G202" s="24">
        <f t="shared" si="17"/>
        <v>87</v>
      </c>
      <c r="H202" s="24">
        <v>264691</v>
      </c>
      <c r="I202" s="24" t="str">
        <f t="shared" si="15"/>
        <v/>
      </c>
      <c r="K202" s="24">
        <f>IF(J202&gt;900,_xlfn.XLOOKUP(ROUND(J202,0),'CM-VL-G-C-GL-B-T-ClassRimThickn'!$B$1:$B$112,'CM-VL-G-C-GL-B-T-ClassRimThickn'!$C$1:$C$112,0,1,1),J202)</f>
        <v>0</v>
      </c>
      <c r="L202" s="24">
        <v>76</v>
      </c>
      <c r="M202" s="24">
        <f>IF(L202&gt;900,_xlfn.XLOOKUP(ROUND(L202,0),'CM-VL-G-C-GL-B-T-ClassRimThickn'!$B$1:$B$112,'CM-VL-G-C-GL-B-T-ClassRimThickn'!$C$1:$C$112,0,1,1),L202)</f>
        <v>76</v>
      </c>
      <c r="N202" s="24">
        <v>76</v>
      </c>
      <c r="O202" s="24">
        <f>IF(N202&gt;900,_xlfn.XLOOKUP(ROUND(N202,0),'CM-VL-G-C-GL-B-T-ClassRimThickn'!$B$1:$B$112,'CM-VL-G-C-GL-B-T-ClassRimThickn'!$C$1:$C$112,0,1,1),N202)</f>
        <v>76</v>
      </c>
      <c r="P202" s="24">
        <v>76</v>
      </c>
      <c r="Q202" s="24">
        <f>IF(P202&gt;900,_xlfn.XLOOKUP(ROUND(P202,0),'CM-VL-G-C-GL-B-T-ClassRimThickn'!$B$1:$B$112,'CM-VL-G-C-GL-B-T-ClassRimThickn'!$C$1:$C$112,0,1,1),P202)</f>
        <v>76</v>
      </c>
      <c r="S202" s="24">
        <f>IF(R202&gt;900,_xlfn.XLOOKUP(ROUND(R202,0),'CM-VL-G-C-GL-B-T-ClassRimThickn'!$B$1:$B$112,'CM-VL-G-C-GL-B-T-ClassRimThickn'!$C$1:$C$112,0,1,1),R202)</f>
        <v>0</v>
      </c>
      <c r="T202" s="24">
        <v>75</v>
      </c>
      <c r="U202" s="24">
        <f>IF(T202&gt;900,_xlfn.XLOOKUP(ROUND(T202,0),'CM-VL-G-C-GL-B-T-ClassRimThickn'!$B$1:$B$112,'CM-VL-G-C-GL-B-T-ClassRimThickn'!$C$1:$C$112,0,1,1),T202)</f>
        <v>75</v>
      </c>
      <c r="V202" s="24">
        <v>73</v>
      </c>
      <c r="W202" s="24">
        <f>IF(V202&gt;900,_xlfn.XLOOKUP(ROUND(V202,0),'CM-VL-G-C-GL-B-T-ClassRimThickn'!$B$1:$B$112,'CM-VL-G-C-GL-B-T-ClassRimThickn'!$C$1:$C$112,0,1,1),V202)</f>
        <v>73</v>
      </c>
      <c r="X202" s="24">
        <v>76</v>
      </c>
      <c r="Y202" s="24">
        <f>IF(X202&gt;900,_xlfn.XLOOKUP(ROUND(X202,0),'CM-VL-G-C-GL-B-T-ClassRimThickn'!$B$1:$B$112,'CM-VL-G-C-GL-B-T-ClassRimThickn'!$C$1:$C$112,0,1,1),X202)</f>
        <v>76</v>
      </c>
      <c r="Z202" s="24">
        <v>75</v>
      </c>
      <c r="AA202" s="24">
        <f>IF(Z202&gt;900,_xlfn.XLOOKUP(ROUND(Z202,0),'CM-VL-G-C-GL-B-T-ClassRimThickn'!$B$1:$B$112,'CM-VL-G-C-GL-B-T-ClassRimThickn'!$C$1:$C$112,0,1,1),Z202)</f>
        <v>75</v>
      </c>
      <c r="AB202" s="24">
        <v>76</v>
      </c>
      <c r="AC202" s="24">
        <f>IF(AB202&gt;900,_xlfn.XLOOKUP(ROUND(AB202,0),'CM-VL-G-C-GL-B-T-ClassRimThickn'!$B$1:$B$112,'CM-VL-G-C-GL-B-T-ClassRimThickn'!$C$1:$C$112,0,1,1),AB202)</f>
        <v>76</v>
      </c>
      <c r="AD202" s="24">
        <v>75</v>
      </c>
      <c r="AE202" s="24">
        <f>IF(AD202&gt;900,_xlfn.XLOOKUP(ROUND(AD202,0),'CM-VL-G-C-GL-B-T-ClassRimThickn'!$B$1:$B$112,'CM-VL-G-C-GL-B-T-ClassRimThickn'!$C$1:$C$112,0,1,1),AD202)</f>
        <v>75</v>
      </c>
      <c r="AF202" s="24">
        <v>75</v>
      </c>
      <c r="AG202" s="24">
        <f>IF(AF202&gt;900,_xlfn.XLOOKUP(ROUND(AF202,0),'CM-VL-G-C-GL-B-T-ClassRimThickn'!$B$1:$B$112,'CM-VL-G-C-GL-B-T-ClassRimThickn'!$C$1:$C$112,0,1,1),AF202)</f>
        <v>75</v>
      </c>
      <c r="AH202" s="24">
        <v>30</v>
      </c>
      <c r="AI202" s="24">
        <v>30</v>
      </c>
      <c r="AJ202" s="24">
        <v>28</v>
      </c>
      <c r="AK202" s="24">
        <v>27</v>
      </c>
      <c r="AL202" s="24">
        <v>30</v>
      </c>
      <c r="AM202" s="24">
        <v>28</v>
      </c>
      <c r="AN202" s="24">
        <v>28</v>
      </c>
      <c r="AO202" s="24">
        <v>27</v>
      </c>
      <c r="AP202" s="24">
        <v>26</v>
      </c>
      <c r="AQ202" s="24">
        <v>29</v>
      </c>
      <c r="AR202" s="24">
        <v>28</v>
      </c>
      <c r="AS202" s="24">
        <v>28</v>
      </c>
      <c r="AT202" s="24">
        <v>31</v>
      </c>
      <c r="AU202" s="24">
        <v>30</v>
      </c>
      <c r="AV202" s="24">
        <v>29</v>
      </c>
      <c r="AW202" s="24">
        <v>30</v>
      </c>
      <c r="AX202" s="24">
        <v>30</v>
      </c>
      <c r="AY202" s="24">
        <v>30</v>
      </c>
      <c r="AZ202" s="24">
        <v>30</v>
      </c>
      <c r="BA202" s="24">
        <v>30</v>
      </c>
      <c r="BB202" s="24">
        <v>29</v>
      </c>
      <c r="BC202" s="24">
        <v>30</v>
      </c>
      <c r="BD202" s="24">
        <v>30</v>
      </c>
      <c r="BE202" s="24">
        <v>30</v>
      </c>
      <c r="BF202" s="24">
        <v>0.1</v>
      </c>
      <c r="BG202" s="24">
        <v>0.2</v>
      </c>
      <c r="BH202" s="24">
        <v>0.5</v>
      </c>
      <c r="BI202" s="24">
        <v>0.2</v>
      </c>
      <c r="BJ202" s="24">
        <v>0</v>
      </c>
      <c r="BL202" s="24">
        <v>0.2</v>
      </c>
      <c r="BM202" s="24">
        <v>0</v>
      </c>
      <c r="BN202" s="24">
        <v>0.2</v>
      </c>
      <c r="BO202" s="24">
        <v>0</v>
      </c>
      <c r="BP202" s="24">
        <v>0</v>
      </c>
      <c r="BQ202" s="24">
        <v>0</v>
      </c>
      <c r="BR202" s="24">
        <v>0</v>
      </c>
      <c r="BS202" s="24">
        <v>0</v>
      </c>
      <c r="BT202" s="24">
        <v>0</v>
      </c>
      <c r="BU202" s="24">
        <v>0</v>
      </c>
      <c r="BV202" s="24">
        <v>0</v>
      </c>
      <c r="BW202" s="24">
        <v>0</v>
      </c>
      <c r="BX202" s="24">
        <v>0.2</v>
      </c>
      <c r="BY202" s="24">
        <v>0</v>
      </c>
      <c r="BZ202" s="24">
        <v>0</v>
      </c>
      <c r="CA202" s="24">
        <v>0</v>
      </c>
      <c r="CB202" s="24">
        <v>0.2</v>
      </c>
      <c r="CD202" s="24">
        <v>105</v>
      </c>
      <c r="CE202" s="24">
        <v>108</v>
      </c>
      <c r="CF202" s="24">
        <v>110</v>
      </c>
      <c r="CG202" s="24">
        <v>106</v>
      </c>
      <c r="CH202" s="24">
        <v>115</v>
      </c>
      <c r="CI202" s="24">
        <v>109</v>
      </c>
      <c r="CO202" s="34">
        <f t="shared" si="18"/>
        <v>264691</v>
      </c>
    </row>
    <row r="203" spans="1:93" ht="15" hidden="1">
      <c r="A203" s="23" t="s">
        <v>118</v>
      </c>
      <c r="B203" s="52">
        <v>42334</v>
      </c>
      <c r="C203" s="25" t="str">
        <f t="shared" si="16"/>
        <v/>
      </c>
      <c r="G203" s="24">
        <f t="shared" si="17"/>
        <v>353</v>
      </c>
      <c r="H203" s="24">
        <v>265260</v>
      </c>
      <c r="I203" s="24" t="str">
        <f t="shared" si="15"/>
        <v/>
      </c>
      <c r="K203" s="24">
        <f>IF(J203&gt;900,_xlfn.XLOOKUP(ROUND(J203,0),'CM-VL-G-C-GL-B-T-ClassRimThickn'!$B$1:$B$112,'CM-VL-G-C-GL-B-T-ClassRimThickn'!$C$1:$C$112,0,1,1),J203)</f>
        <v>0</v>
      </c>
      <c r="L203" s="24">
        <v>77</v>
      </c>
      <c r="M203" s="24">
        <f>IF(L203&gt;900,_xlfn.XLOOKUP(ROUND(L203,0),'CM-VL-G-C-GL-B-T-ClassRimThickn'!$B$1:$B$112,'CM-VL-G-C-GL-B-T-ClassRimThickn'!$C$1:$C$112,0,1,1),L203)</f>
        <v>77</v>
      </c>
      <c r="N203" s="24">
        <v>72</v>
      </c>
      <c r="O203" s="24">
        <f>IF(N203&gt;900,_xlfn.XLOOKUP(ROUND(N203,0),'CM-VL-G-C-GL-B-T-ClassRimThickn'!$B$1:$B$112,'CM-VL-G-C-GL-B-T-ClassRimThickn'!$C$1:$C$112,0,1,1),N203)</f>
        <v>72</v>
      </c>
      <c r="P203" s="24">
        <v>77</v>
      </c>
      <c r="Q203" s="24">
        <f>IF(P203&gt;900,_xlfn.XLOOKUP(ROUND(P203,0),'CM-VL-G-C-GL-B-T-ClassRimThickn'!$B$1:$B$112,'CM-VL-G-C-GL-B-T-ClassRimThickn'!$C$1:$C$112,0,1,1),P203)</f>
        <v>77</v>
      </c>
      <c r="S203" s="24">
        <f>IF(R203&gt;900,_xlfn.XLOOKUP(ROUND(R203,0),'CM-VL-G-C-GL-B-T-ClassRimThickn'!$B$1:$B$112,'CM-VL-G-C-GL-B-T-ClassRimThickn'!$C$1:$C$112,0,1,1),R203)</f>
        <v>0</v>
      </c>
      <c r="T203" s="24">
        <v>75</v>
      </c>
      <c r="U203" s="24">
        <f>IF(T203&gt;900,_xlfn.XLOOKUP(ROUND(T203,0),'CM-VL-G-C-GL-B-T-ClassRimThickn'!$B$1:$B$112,'CM-VL-G-C-GL-B-T-ClassRimThickn'!$C$1:$C$112,0,1,1),T203)</f>
        <v>75</v>
      </c>
      <c r="V203" s="24">
        <v>73</v>
      </c>
      <c r="W203" s="24">
        <f>IF(V203&gt;900,_xlfn.XLOOKUP(ROUND(V203,0),'CM-VL-G-C-GL-B-T-ClassRimThickn'!$B$1:$B$112,'CM-VL-G-C-GL-B-T-ClassRimThickn'!$C$1:$C$112,0,1,1),V203)</f>
        <v>73</v>
      </c>
      <c r="X203" s="24">
        <v>77</v>
      </c>
      <c r="Y203" s="24">
        <f>IF(X203&gt;900,_xlfn.XLOOKUP(ROUND(X203,0),'CM-VL-G-C-GL-B-T-ClassRimThickn'!$B$1:$B$112,'CM-VL-G-C-GL-B-T-ClassRimThickn'!$C$1:$C$112,0,1,1),X203)</f>
        <v>77</v>
      </c>
      <c r="Z203" s="24">
        <v>75</v>
      </c>
      <c r="AA203" s="24">
        <f>IF(Z203&gt;900,_xlfn.XLOOKUP(ROUND(Z203,0),'CM-VL-G-C-GL-B-T-ClassRimThickn'!$B$1:$B$112,'CM-VL-G-C-GL-B-T-ClassRimThickn'!$C$1:$C$112,0,1,1),Z203)</f>
        <v>75</v>
      </c>
      <c r="AB203" s="24">
        <v>77</v>
      </c>
      <c r="AC203" s="24">
        <f>IF(AB203&gt;900,_xlfn.XLOOKUP(ROUND(AB203,0),'CM-VL-G-C-GL-B-T-ClassRimThickn'!$B$1:$B$112,'CM-VL-G-C-GL-B-T-ClassRimThickn'!$C$1:$C$112,0,1,1),AB203)</f>
        <v>77</v>
      </c>
      <c r="AD203" s="24">
        <v>79</v>
      </c>
      <c r="AE203" s="24">
        <f>IF(AD203&gt;900,_xlfn.XLOOKUP(ROUND(AD203,0),'CM-VL-G-C-GL-B-T-ClassRimThickn'!$B$1:$B$112,'CM-VL-G-C-GL-B-T-ClassRimThickn'!$C$1:$C$112,0,1,1),AD203)</f>
        <v>79</v>
      </c>
      <c r="AF203" s="24">
        <v>75</v>
      </c>
      <c r="AG203" s="24">
        <f>IF(AF203&gt;900,_xlfn.XLOOKUP(ROUND(AF203,0),'CM-VL-G-C-GL-B-T-ClassRimThickn'!$B$1:$B$112,'CM-VL-G-C-GL-B-T-ClassRimThickn'!$C$1:$C$112,0,1,1),AF203)</f>
        <v>75</v>
      </c>
      <c r="AH203" s="24">
        <v>27</v>
      </c>
      <c r="AI203" s="24">
        <v>28</v>
      </c>
      <c r="AJ203" s="24">
        <v>25</v>
      </c>
      <c r="AK203" s="24">
        <v>26</v>
      </c>
      <c r="AL203" s="24">
        <v>28</v>
      </c>
      <c r="AM203" s="24">
        <v>27</v>
      </c>
      <c r="AN203" s="24">
        <v>27</v>
      </c>
      <c r="AO203" s="24">
        <v>27</v>
      </c>
      <c r="AP203" s="24">
        <v>27</v>
      </c>
      <c r="AQ203" s="24">
        <v>25</v>
      </c>
      <c r="AR203" s="24">
        <v>27</v>
      </c>
      <c r="AS203" s="24">
        <v>26</v>
      </c>
      <c r="AT203" s="24">
        <v>29</v>
      </c>
      <c r="AU203" s="24">
        <v>29</v>
      </c>
      <c r="AV203" s="24">
        <v>29</v>
      </c>
      <c r="AW203" s="24">
        <v>29</v>
      </c>
      <c r="AX203" s="24">
        <v>29</v>
      </c>
      <c r="AY203" s="24">
        <v>29</v>
      </c>
      <c r="AZ203" s="24">
        <v>29</v>
      </c>
      <c r="BA203" s="24">
        <v>29</v>
      </c>
      <c r="BB203" s="24">
        <v>29</v>
      </c>
      <c r="BC203" s="24">
        <v>29</v>
      </c>
      <c r="BD203" s="24">
        <v>29</v>
      </c>
      <c r="BE203" s="24">
        <v>29</v>
      </c>
      <c r="BF203" s="24">
        <v>0</v>
      </c>
      <c r="BG203" s="24">
        <v>0.5</v>
      </c>
      <c r="BH203" s="24">
        <v>0</v>
      </c>
      <c r="BI203" s="24">
        <v>0.5</v>
      </c>
      <c r="BJ203" s="24">
        <v>0</v>
      </c>
      <c r="BL203" s="24">
        <v>0</v>
      </c>
      <c r="BM203" s="24">
        <v>0</v>
      </c>
      <c r="BN203" s="24">
        <v>0</v>
      </c>
      <c r="BO203" s="24">
        <v>0</v>
      </c>
      <c r="BP203" s="24">
        <v>0</v>
      </c>
      <c r="BQ203" s="24">
        <v>0</v>
      </c>
      <c r="BR203" s="24">
        <v>0</v>
      </c>
      <c r="BS203" s="24">
        <v>0</v>
      </c>
      <c r="BT203" s="24">
        <v>0</v>
      </c>
      <c r="BU203" s="24">
        <v>0</v>
      </c>
      <c r="BV203" s="24">
        <v>0</v>
      </c>
      <c r="BW203" s="24">
        <v>0</v>
      </c>
      <c r="BX203" s="24">
        <v>0.2</v>
      </c>
      <c r="BY203" s="24">
        <v>0.2</v>
      </c>
      <c r="BZ203" s="24">
        <v>0</v>
      </c>
      <c r="CA203" s="24">
        <v>0</v>
      </c>
      <c r="CB203" s="24">
        <v>0.5</v>
      </c>
      <c r="CD203" s="24">
        <v>101</v>
      </c>
      <c r="CE203" s="24">
        <v>111</v>
      </c>
      <c r="CF203" s="24">
        <v>110</v>
      </c>
      <c r="CG203" s="24">
        <v>106</v>
      </c>
      <c r="CH203" s="24">
        <v>108</v>
      </c>
      <c r="CI203" s="24">
        <v>104</v>
      </c>
      <c r="CO203" s="34">
        <f t="shared" si="18"/>
        <v>265260</v>
      </c>
    </row>
    <row r="204" spans="1:93" ht="15" hidden="1">
      <c r="A204" s="23" t="s">
        <v>118</v>
      </c>
      <c r="B204" s="52">
        <v>42572</v>
      </c>
      <c r="C204" s="25" t="str">
        <f t="shared" si="16"/>
        <v/>
      </c>
      <c r="G204" s="24">
        <f t="shared" si="17"/>
        <v>238</v>
      </c>
      <c r="H204" s="24">
        <v>269288</v>
      </c>
      <c r="I204" s="24" t="str">
        <f t="shared" si="15"/>
        <v/>
      </c>
      <c r="K204" s="24">
        <f>IF(J204&gt;900,_xlfn.XLOOKUP(ROUND(J204,0),'CM-VL-G-C-GL-B-T-ClassRimThickn'!$B$1:$B$112,'CM-VL-G-C-GL-B-T-ClassRimThickn'!$C$1:$C$112,0,1,1),J204)</f>
        <v>0</v>
      </c>
      <c r="L204" s="24">
        <v>75</v>
      </c>
      <c r="M204" s="24">
        <f>IF(L204&gt;900,_xlfn.XLOOKUP(ROUND(L204,0),'CM-VL-G-C-GL-B-T-ClassRimThickn'!$B$1:$B$112,'CM-VL-G-C-GL-B-T-ClassRimThickn'!$C$1:$C$112,0,1,1),L204)</f>
        <v>75</v>
      </c>
      <c r="N204" s="24">
        <v>75</v>
      </c>
      <c r="O204" s="24">
        <f>IF(N204&gt;900,_xlfn.XLOOKUP(ROUND(N204,0),'CM-VL-G-C-GL-B-T-ClassRimThickn'!$B$1:$B$112,'CM-VL-G-C-GL-B-T-ClassRimThickn'!$C$1:$C$112,0,1,1),N204)</f>
        <v>75</v>
      </c>
      <c r="P204" s="24">
        <v>75</v>
      </c>
      <c r="Q204" s="24">
        <f>IF(P204&gt;900,_xlfn.XLOOKUP(ROUND(P204,0),'CM-VL-G-C-GL-B-T-ClassRimThickn'!$B$1:$B$112,'CM-VL-G-C-GL-B-T-ClassRimThickn'!$C$1:$C$112,0,1,1),P204)</f>
        <v>75</v>
      </c>
      <c r="S204" s="24">
        <f>IF(R204&gt;900,_xlfn.XLOOKUP(ROUND(R204,0),'CM-VL-G-C-GL-B-T-ClassRimThickn'!$B$1:$B$112,'CM-VL-G-C-GL-B-T-ClassRimThickn'!$C$1:$C$112,0,1,1),R204)</f>
        <v>0</v>
      </c>
      <c r="T204" s="24">
        <v>73</v>
      </c>
      <c r="U204" s="24">
        <f>IF(T204&gt;900,_xlfn.XLOOKUP(ROUND(T204,0),'CM-VL-G-C-GL-B-T-ClassRimThickn'!$B$1:$B$112,'CM-VL-G-C-GL-B-T-ClassRimThickn'!$C$1:$C$112,0,1,1),T204)</f>
        <v>73</v>
      </c>
      <c r="V204" s="24">
        <v>74</v>
      </c>
      <c r="W204" s="24">
        <f>IF(V204&gt;900,_xlfn.XLOOKUP(ROUND(V204,0),'CM-VL-G-C-GL-B-T-ClassRimThickn'!$B$1:$B$112,'CM-VL-G-C-GL-B-T-ClassRimThickn'!$C$1:$C$112,0,1,1),V204)</f>
        <v>74</v>
      </c>
      <c r="X204" s="24">
        <v>74</v>
      </c>
      <c r="Y204" s="24">
        <f>IF(X204&gt;900,_xlfn.XLOOKUP(ROUND(X204,0),'CM-VL-G-C-GL-B-T-ClassRimThickn'!$B$1:$B$112,'CM-VL-G-C-GL-B-T-ClassRimThickn'!$C$1:$C$112,0,1,1),X204)</f>
        <v>74</v>
      </c>
      <c r="Z204" s="24">
        <v>75</v>
      </c>
      <c r="AA204" s="24">
        <f>IF(Z204&gt;900,_xlfn.XLOOKUP(ROUND(Z204,0),'CM-VL-G-C-GL-B-T-ClassRimThickn'!$B$1:$B$112,'CM-VL-G-C-GL-B-T-ClassRimThickn'!$C$1:$C$112,0,1,1),Z204)</f>
        <v>75</v>
      </c>
      <c r="AB204" s="24">
        <v>75</v>
      </c>
      <c r="AC204" s="24">
        <f>IF(AB204&gt;900,_xlfn.XLOOKUP(ROUND(AB204,0),'CM-VL-G-C-GL-B-T-ClassRimThickn'!$B$1:$B$112,'CM-VL-G-C-GL-B-T-ClassRimThickn'!$C$1:$C$112,0,1,1),AB204)</f>
        <v>75</v>
      </c>
      <c r="AD204" s="24">
        <v>75</v>
      </c>
      <c r="AE204" s="24">
        <f>IF(AD204&gt;900,_xlfn.XLOOKUP(ROUND(AD204,0),'CM-VL-G-C-GL-B-T-ClassRimThickn'!$B$1:$B$112,'CM-VL-G-C-GL-B-T-ClassRimThickn'!$C$1:$C$112,0,1,1),AD204)</f>
        <v>75</v>
      </c>
      <c r="AF204" s="24">
        <v>73</v>
      </c>
      <c r="AG204" s="24">
        <f>IF(AF204&gt;900,_xlfn.XLOOKUP(ROUND(AF204,0),'CM-VL-G-C-GL-B-T-ClassRimThickn'!$B$1:$B$112,'CM-VL-G-C-GL-B-T-ClassRimThickn'!$C$1:$C$112,0,1,1),AF204)</f>
        <v>73</v>
      </c>
      <c r="AH204" s="24">
        <v>27</v>
      </c>
      <c r="AI204" s="24">
        <v>29</v>
      </c>
      <c r="AJ204" s="24">
        <v>27</v>
      </c>
      <c r="AK204" s="24">
        <v>26</v>
      </c>
      <c r="AL204" s="24">
        <v>28</v>
      </c>
      <c r="AM204" s="24">
        <v>27</v>
      </c>
      <c r="AN204" s="24">
        <v>26</v>
      </c>
      <c r="AO204" s="24">
        <v>26</v>
      </c>
      <c r="AP204" s="24">
        <v>25</v>
      </c>
      <c r="AQ204" s="24">
        <v>26</v>
      </c>
      <c r="AR204" s="24">
        <v>27</v>
      </c>
      <c r="AS204" s="24">
        <v>27</v>
      </c>
      <c r="AT204" s="24">
        <v>29</v>
      </c>
      <c r="AU204" s="24">
        <v>29</v>
      </c>
      <c r="AV204" s="24">
        <v>29</v>
      </c>
      <c r="AW204" s="24">
        <v>30</v>
      </c>
      <c r="AX204" s="24">
        <v>29</v>
      </c>
      <c r="AY204" s="24">
        <v>29</v>
      </c>
      <c r="AZ204" s="24">
        <v>29</v>
      </c>
      <c r="BA204" s="24">
        <v>29</v>
      </c>
      <c r="BB204" s="24">
        <v>29</v>
      </c>
      <c r="BC204" s="24">
        <v>30</v>
      </c>
      <c r="BD204" s="24">
        <v>30</v>
      </c>
      <c r="BE204" s="24">
        <v>29</v>
      </c>
      <c r="BF204" s="24">
        <v>0</v>
      </c>
      <c r="BG204" s="24">
        <v>0</v>
      </c>
      <c r="BH204" s="24">
        <v>0</v>
      </c>
      <c r="BI204" s="24">
        <v>0</v>
      </c>
      <c r="BJ204" s="24">
        <v>0</v>
      </c>
      <c r="BL204" s="24">
        <v>0</v>
      </c>
      <c r="BM204" s="24">
        <v>0</v>
      </c>
      <c r="BN204" s="24">
        <v>0</v>
      </c>
      <c r="BO204" s="24">
        <v>0</v>
      </c>
      <c r="BP204" s="24">
        <v>0</v>
      </c>
      <c r="BQ204" s="24">
        <v>0</v>
      </c>
      <c r="BR204" s="24">
        <v>0</v>
      </c>
      <c r="BS204" s="24">
        <v>0</v>
      </c>
      <c r="BT204" s="24">
        <v>0</v>
      </c>
      <c r="BU204" s="24">
        <v>0</v>
      </c>
      <c r="BV204" s="24">
        <v>0</v>
      </c>
      <c r="BW204" s="24">
        <v>0</v>
      </c>
      <c r="BX204" s="24">
        <v>0</v>
      </c>
      <c r="BY204" s="24">
        <v>0</v>
      </c>
      <c r="BZ204" s="24">
        <v>0</v>
      </c>
      <c r="CA204" s="24">
        <v>0</v>
      </c>
      <c r="CB204" s="24">
        <v>0</v>
      </c>
      <c r="CD204" s="24">
        <v>110</v>
      </c>
      <c r="CE204" s="24">
        <v>110</v>
      </c>
      <c r="CF204" s="24">
        <v>110</v>
      </c>
      <c r="CG204" s="24">
        <v>100</v>
      </c>
      <c r="CH204" s="24">
        <v>110</v>
      </c>
      <c r="CI204" s="24">
        <v>100</v>
      </c>
      <c r="CO204" s="34">
        <f t="shared" si="18"/>
        <v>269288</v>
      </c>
    </row>
    <row r="205" spans="1:93" ht="15" hidden="1">
      <c r="A205" s="23" t="s">
        <v>118</v>
      </c>
      <c r="B205" s="52">
        <v>42640</v>
      </c>
      <c r="C205" s="25" t="str">
        <f t="shared" si="16"/>
        <v/>
      </c>
      <c r="G205" s="24">
        <f t="shared" si="17"/>
        <v>68</v>
      </c>
      <c r="H205" s="24">
        <v>274948</v>
      </c>
      <c r="I205" s="24" t="str">
        <f t="shared" si="15"/>
        <v/>
      </c>
      <c r="K205" s="24">
        <f>IF(J205&gt;900,_xlfn.XLOOKUP(ROUND(J205,0),'CM-VL-G-C-GL-B-T-ClassRimThickn'!$B$1:$B$112,'CM-VL-G-C-GL-B-T-ClassRimThickn'!$C$1:$C$112,0,1,1),J205)</f>
        <v>0</v>
      </c>
      <c r="L205" s="24">
        <v>78</v>
      </c>
      <c r="M205" s="24">
        <f>IF(L205&gt;900,_xlfn.XLOOKUP(ROUND(L205,0),'CM-VL-G-C-GL-B-T-ClassRimThickn'!$B$1:$B$112,'CM-VL-G-C-GL-B-T-ClassRimThickn'!$C$1:$C$112,0,1,1),L205)</f>
        <v>78</v>
      </c>
      <c r="N205" s="24">
        <v>76</v>
      </c>
      <c r="O205" s="24">
        <f>IF(N205&gt;900,_xlfn.XLOOKUP(ROUND(N205,0),'CM-VL-G-C-GL-B-T-ClassRimThickn'!$B$1:$B$112,'CM-VL-G-C-GL-B-T-ClassRimThickn'!$C$1:$C$112,0,1,1),N205)</f>
        <v>76</v>
      </c>
      <c r="P205" s="24">
        <v>77</v>
      </c>
      <c r="Q205" s="24">
        <f>IF(P205&gt;900,_xlfn.XLOOKUP(ROUND(P205,0),'CM-VL-G-C-GL-B-T-ClassRimThickn'!$B$1:$B$112,'CM-VL-G-C-GL-B-T-ClassRimThickn'!$C$1:$C$112,0,1,1),P205)</f>
        <v>77</v>
      </c>
      <c r="S205" s="24">
        <f>IF(R205&gt;900,_xlfn.XLOOKUP(ROUND(R205,0),'CM-VL-G-C-GL-B-T-ClassRimThickn'!$B$1:$B$112,'CM-VL-G-C-GL-B-T-ClassRimThickn'!$C$1:$C$112,0,1,1),R205)</f>
        <v>0</v>
      </c>
      <c r="T205" s="24">
        <v>74</v>
      </c>
      <c r="U205" s="24">
        <f>IF(T205&gt;900,_xlfn.XLOOKUP(ROUND(T205,0),'CM-VL-G-C-GL-B-T-ClassRimThickn'!$B$1:$B$112,'CM-VL-G-C-GL-B-T-ClassRimThickn'!$C$1:$C$112,0,1,1),T205)</f>
        <v>74</v>
      </c>
      <c r="V205" s="24">
        <v>73</v>
      </c>
      <c r="W205" s="24">
        <f>IF(V205&gt;900,_xlfn.XLOOKUP(ROUND(V205,0),'CM-VL-G-C-GL-B-T-ClassRimThickn'!$B$1:$B$112,'CM-VL-G-C-GL-B-T-ClassRimThickn'!$C$1:$C$112,0,1,1),V205)</f>
        <v>73</v>
      </c>
      <c r="X205" s="24">
        <v>77</v>
      </c>
      <c r="Y205" s="24">
        <f>IF(X205&gt;900,_xlfn.XLOOKUP(ROUND(X205,0),'CM-VL-G-C-GL-B-T-ClassRimThickn'!$B$1:$B$112,'CM-VL-G-C-GL-B-T-ClassRimThickn'!$C$1:$C$112,0,1,1),X205)</f>
        <v>77</v>
      </c>
      <c r="Z205" s="24">
        <v>75</v>
      </c>
      <c r="AA205" s="24">
        <f>IF(Z205&gt;900,_xlfn.XLOOKUP(ROUND(Z205,0),'CM-VL-G-C-GL-B-T-ClassRimThickn'!$B$1:$B$112,'CM-VL-G-C-GL-B-T-ClassRimThickn'!$C$1:$C$112,0,1,1),Z205)</f>
        <v>75</v>
      </c>
      <c r="AB205" s="24">
        <v>78</v>
      </c>
      <c r="AC205" s="24">
        <f>IF(AB205&gt;900,_xlfn.XLOOKUP(ROUND(AB205,0),'CM-VL-G-C-GL-B-T-ClassRimThickn'!$B$1:$B$112,'CM-VL-G-C-GL-B-T-ClassRimThickn'!$C$1:$C$112,0,1,1),AB205)</f>
        <v>78</v>
      </c>
      <c r="AD205" s="24">
        <v>78</v>
      </c>
      <c r="AE205" s="24">
        <f>IF(AD205&gt;900,_xlfn.XLOOKUP(ROUND(AD205,0),'CM-VL-G-C-GL-B-T-ClassRimThickn'!$B$1:$B$112,'CM-VL-G-C-GL-B-T-ClassRimThickn'!$C$1:$C$112,0,1,1),AD205)</f>
        <v>78</v>
      </c>
      <c r="AF205" s="24">
        <v>74</v>
      </c>
      <c r="AG205" s="24">
        <f>IF(AF205&gt;900,_xlfn.XLOOKUP(ROUND(AF205,0),'CM-VL-G-C-GL-B-T-ClassRimThickn'!$B$1:$B$112,'CM-VL-G-C-GL-B-T-ClassRimThickn'!$C$1:$C$112,0,1,1),AF205)</f>
        <v>74</v>
      </c>
      <c r="AH205" s="24">
        <v>27</v>
      </c>
      <c r="AI205" s="24">
        <v>29</v>
      </c>
      <c r="AJ205" s="24">
        <v>27</v>
      </c>
      <c r="AK205" s="24">
        <v>26</v>
      </c>
      <c r="AL205" s="24">
        <v>29</v>
      </c>
      <c r="AM205" s="24">
        <v>28</v>
      </c>
      <c r="AN205" s="24">
        <v>26.5</v>
      </c>
      <c r="AO205" s="24">
        <v>26</v>
      </c>
      <c r="AP205" s="24">
        <v>25</v>
      </c>
      <c r="AQ205" s="24">
        <v>27</v>
      </c>
      <c r="AR205" s="24">
        <v>28</v>
      </c>
      <c r="AS205" s="24">
        <v>29</v>
      </c>
      <c r="AT205" s="24">
        <v>30</v>
      </c>
      <c r="AU205" s="24">
        <v>29</v>
      </c>
      <c r="AV205" s="24">
        <v>30</v>
      </c>
      <c r="AW205" s="24">
        <v>29</v>
      </c>
      <c r="AX205" s="24">
        <v>29</v>
      </c>
      <c r="AY205" s="24">
        <v>29.5</v>
      </c>
      <c r="AZ205" s="24">
        <v>29</v>
      </c>
      <c r="BA205" s="24">
        <v>29.5</v>
      </c>
      <c r="BB205" s="24">
        <v>29</v>
      </c>
      <c r="BC205" s="24">
        <v>29</v>
      </c>
      <c r="BD205" s="24">
        <v>29</v>
      </c>
      <c r="BE205" s="24">
        <v>29.5</v>
      </c>
      <c r="BF205" s="24">
        <v>0.5</v>
      </c>
      <c r="BG205" s="24">
        <v>0.5</v>
      </c>
      <c r="BH205" s="24">
        <v>0</v>
      </c>
      <c r="BI205" s="24">
        <v>1</v>
      </c>
      <c r="BJ205" s="24">
        <v>0.5</v>
      </c>
      <c r="BL205" s="24">
        <v>0.5</v>
      </c>
      <c r="BM205" s="24">
        <v>0.5</v>
      </c>
      <c r="BN205" s="24">
        <v>1</v>
      </c>
      <c r="BO205" s="24">
        <v>1</v>
      </c>
      <c r="BP205" s="24">
        <v>0.5</v>
      </c>
      <c r="BQ205" s="24">
        <v>1</v>
      </c>
      <c r="BR205" s="24">
        <v>1.2</v>
      </c>
      <c r="BS205" s="24">
        <v>0</v>
      </c>
      <c r="BT205" s="24">
        <v>0.2</v>
      </c>
      <c r="BU205" s="24">
        <v>0.5</v>
      </c>
      <c r="BV205" s="24">
        <v>0</v>
      </c>
      <c r="BW205" s="24">
        <v>0</v>
      </c>
      <c r="BX205" s="24">
        <v>1</v>
      </c>
      <c r="BY205" s="24">
        <v>0.5</v>
      </c>
      <c r="BZ205" s="24">
        <v>0.2</v>
      </c>
      <c r="CA205" s="24">
        <v>0.2</v>
      </c>
      <c r="CB205" s="24">
        <v>0.5</v>
      </c>
      <c r="CD205" s="24">
        <v>107</v>
      </c>
      <c r="CE205" s="24">
        <v>111</v>
      </c>
      <c r="CF205" s="24">
        <v>111</v>
      </c>
      <c r="CG205" s="24">
        <v>118</v>
      </c>
      <c r="CH205" s="24">
        <v>114</v>
      </c>
      <c r="CI205" s="24">
        <v>104</v>
      </c>
      <c r="CO205" s="34">
        <f t="shared" si="18"/>
        <v>274948</v>
      </c>
    </row>
    <row r="206" spans="1:93" ht="15" hidden="1">
      <c r="A206" s="23" t="s">
        <v>118</v>
      </c>
      <c r="B206" s="52">
        <v>42643</v>
      </c>
      <c r="C206" s="25" t="str">
        <f t="shared" si="16"/>
        <v/>
      </c>
      <c r="G206" s="24">
        <f t="shared" si="17"/>
        <v>3</v>
      </c>
      <c r="H206" s="24">
        <v>274952</v>
      </c>
      <c r="I206" s="24" t="str">
        <f t="shared" si="15"/>
        <v/>
      </c>
      <c r="K206" s="24">
        <f>IF(J206&gt;900,_xlfn.XLOOKUP(ROUND(J206,0),'CM-VL-G-C-GL-B-T-ClassRimThickn'!$B$1:$B$112,'CM-VL-G-C-GL-B-T-ClassRimThickn'!$C$1:$C$112,0,1,1),J206)</f>
        <v>0</v>
      </c>
      <c r="L206" s="24">
        <v>78</v>
      </c>
      <c r="M206" s="24">
        <f>IF(L206&gt;900,_xlfn.XLOOKUP(ROUND(L206,0),'CM-VL-G-C-GL-B-T-ClassRimThickn'!$B$1:$B$112,'CM-VL-G-C-GL-B-T-ClassRimThickn'!$C$1:$C$112,0,1,1),L206)</f>
        <v>78</v>
      </c>
      <c r="N206" s="24">
        <v>76</v>
      </c>
      <c r="O206" s="24">
        <f>IF(N206&gt;900,_xlfn.XLOOKUP(ROUND(N206,0),'CM-VL-G-C-GL-B-T-ClassRimThickn'!$B$1:$B$112,'CM-VL-G-C-GL-B-T-ClassRimThickn'!$C$1:$C$112,0,1,1),N206)</f>
        <v>76</v>
      </c>
      <c r="P206" s="24">
        <v>77</v>
      </c>
      <c r="Q206" s="24">
        <f>IF(P206&gt;900,_xlfn.XLOOKUP(ROUND(P206,0),'CM-VL-G-C-GL-B-T-ClassRimThickn'!$B$1:$B$112,'CM-VL-G-C-GL-B-T-ClassRimThickn'!$C$1:$C$112,0,1,1),P206)</f>
        <v>77</v>
      </c>
      <c r="S206" s="24">
        <f>IF(R206&gt;900,_xlfn.XLOOKUP(ROUND(R206,0),'CM-VL-G-C-GL-B-T-ClassRimThickn'!$B$1:$B$112,'CM-VL-G-C-GL-B-T-ClassRimThickn'!$C$1:$C$112,0,1,1),R206)</f>
        <v>0</v>
      </c>
      <c r="T206" s="24">
        <v>74</v>
      </c>
      <c r="U206" s="24">
        <f>IF(T206&gt;900,_xlfn.XLOOKUP(ROUND(T206,0),'CM-VL-G-C-GL-B-T-ClassRimThickn'!$B$1:$B$112,'CM-VL-G-C-GL-B-T-ClassRimThickn'!$C$1:$C$112,0,1,1),T206)</f>
        <v>74</v>
      </c>
      <c r="V206" s="24">
        <v>73</v>
      </c>
      <c r="W206" s="24">
        <f>IF(V206&gt;900,_xlfn.XLOOKUP(ROUND(V206,0),'CM-VL-G-C-GL-B-T-ClassRimThickn'!$B$1:$B$112,'CM-VL-G-C-GL-B-T-ClassRimThickn'!$C$1:$C$112,0,1,1),V206)</f>
        <v>73</v>
      </c>
      <c r="X206" s="24">
        <v>77</v>
      </c>
      <c r="Y206" s="24">
        <f>IF(X206&gt;900,_xlfn.XLOOKUP(ROUND(X206,0),'CM-VL-G-C-GL-B-T-ClassRimThickn'!$B$1:$B$112,'CM-VL-G-C-GL-B-T-ClassRimThickn'!$C$1:$C$112,0,1,1),X206)</f>
        <v>77</v>
      </c>
      <c r="Z206" s="24">
        <v>75</v>
      </c>
      <c r="AA206" s="24">
        <f>IF(Z206&gt;900,_xlfn.XLOOKUP(ROUND(Z206,0),'CM-VL-G-C-GL-B-T-ClassRimThickn'!$B$1:$B$112,'CM-VL-G-C-GL-B-T-ClassRimThickn'!$C$1:$C$112,0,1,1),Z206)</f>
        <v>75</v>
      </c>
      <c r="AB206" s="24">
        <v>78</v>
      </c>
      <c r="AC206" s="24">
        <f>IF(AB206&gt;900,_xlfn.XLOOKUP(ROUND(AB206,0),'CM-VL-G-C-GL-B-T-ClassRimThickn'!$B$1:$B$112,'CM-VL-G-C-GL-B-T-ClassRimThickn'!$C$1:$C$112,0,1,1),AB206)</f>
        <v>78</v>
      </c>
      <c r="AD206" s="24">
        <v>78</v>
      </c>
      <c r="AE206" s="24">
        <f>IF(AD206&gt;900,_xlfn.XLOOKUP(ROUND(AD206,0),'CM-VL-G-C-GL-B-T-ClassRimThickn'!$B$1:$B$112,'CM-VL-G-C-GL-B-T-ClassRimThickn'!$C$1:$C$112,0,1,1),AD206)</f>
        <v>78</v>
      </c>
      <c r="AF206" s="24">
        <v>74</v>
      </c>
      <c r="AG206" s="24">
        <f>IF(AF206&gt;900,_xlfn.XLOOKUP(ROUND(AF206,0),'CM-VL-G-C-GL-B-T-ClassRimThickn'!$B$1:$B$112,'CM-VL-G-C-GL-B-T-ClassRimThickn'!$C$1:$C$112,0,1,1),AF206)</f>
        <v>74</v>
      </c>
      <c r="AH206" s="24">
        <v>27</v>
      </c>
      <c r="AI206" s="24">
        <v>29</v>
      </c>
      <c r="AJ206" s="24">
        <v>27</v>
      </c>
      <c r="AK206" s="24">
        <v>26</v>
      </c>
      <c r="AL206" s="24">
        <v>29</v>
      </c>
      <c r="AM206" s="24">
        <v>28</v>
      </c>
      <c r="AN206" s="24">
        <v>26.5</v>
      </c>
      <c r="AO206" s="24">
        <v>26</v>
      </c>
      <c r="AP206" s="24">
        <v>25</v>
      </c>
      <c r="AQ206" s="24">
        <v>27</v>
      </c>
      <c r="AR206" s="24">
        <v>28</v>
      </c>
      <c r="AS206" s="24">
        <v>29</v>
      </c>
      <c r="AT206" s="24">
        <v>30</v>
      </c>
      <c r="AU206" s="24">
        <v>29</v>
      </c>
      <c r="AV206" s="24">
        <v>29</v>
      </c>
      <c r="AW206" s="24">
        <v>28</v>
      </c>
      <c r="AX206" s="24">
        <v>29</v>
      </c>
      <c r="AY206" s="24">
        <v>29.5</v>
      </c>
      <c r="AZ206" s="24">
        <v>29</v>
      </c>
      <c r="BA206" s="24">
        <v>29.5</v>
      </c>
      <c r="BB206" s="24">
        <v>28.5</v>
      </c>
      <c r="BC206" s="24">
        <v>29</v>
      </c>
      <c r="BD206" s="24">
        <v>29</v>
      </c>
      <c r="BE206" s="24">
        <v>29</v>
      </c>
      <c r="BF206" s="24">
        <v>0.5</v>
      </c>
      <c r="BG206" s="24">
        <v>0.5</v>
      </c>
      <c r="BH206" s="24">
        <v>0</v>
      </c>
      <c r="BI206" s="24">
        <v>1</v>
      </c>
      <c r="BJ206" s="24">
        <v>0.5</v>
      </c>
      <c r="BL206" s="24">
        <v>0.5</v>
      </c>
      <c r="BM206" s="24">
        <v>0.5</v>
      </c>
      <c r="BN206" s="24">
        <v>1</v>
      </c>
      <c r="BO206" s="24">
        <v>1</v>
      </c>
      <c r="BP206" s="24">
        <v>0.5</v>
      </c>
      <c r="BQ206" s="24">
        <v>1</v>
      </c>
      <c r="BR206" s="24">
        <v>0</v>
      </c>
      <c r="BS206" s="24">
        <v>0</v>
      </c>
      <c r="BT206" s="24">
        <v>0</v>
      </c>
      <c r="BU206" s="24">
        <v>0</v>
      </c>
      <c r="BV206" s="24">
        <v>0</v>
      </c>
      <c r="BW206" s="24">
        <v>0</v>
      </c>
      <c r="BX206" s="24">
        <v>0</v>
      </c>
      <c r="BY206" s="24">
        <v>0</v>
      </c>
      <c r="BZ206" s="24">
        <v>0</v>
      </c>
      <c r="CA206" s="24">
        <v>0</v>
      </c>
      <c r="CB206" s="24">
        <v>0</v>
      </c>
      <c r="CD206" s="24">
        <v>107</v>
      </c>
      <c r="CE206" s="24">
        <v>111</v>
      </c>
      <c r="CF206" s="24">
        <v>111</v>
      </c>
      <c r="CG206" s="24">
        <v>118</v>
      </c>
      <c r="CH206" s="24">
        <v>114</v>
      </c>
      <c r="CI206" s="24">
        <v>104</v>
      </c>
      <c r="CO206" s="34">
        <f t="shared" si="18"/>
        <v>274952</v>
      </c>
    </row>
    <row r="207" spans="1:93" ht="15" hidden="1">
      <c r="A207" s="23" t="s">
        <v>118</v>
      </c>
      <c r="B207" s="52">
        <v>42712</v>
      </c>
      <c r="C207" s="25" t="str">
        <f t="shared" si="16"/>
        <v/>
      </c>
      <c r="G207" s="24">
        <f t="shared" si="17"/>
        <v>69</v>
      </c>
      <c r="H207" s="27">
        <v>276172</v>
      </c>
      <c r="I207" s="24" t="str">
        <f t="shared" si="15"/>
        <v/>
      </c>
      <c r="K207" s="24">
        <f>IF(J207&gt;900,_xlfn.XLOOKUP(ROUND(J207,0),'CM-VL-G-C-GL-B-T-ClassRimThickn'!$B$1:$B$112,'CM-VL-G-C-GL-B-T-ClassRimThickn'!$C$1:$C$112,0,1,1),J207)</f>
        <v>0</v>
      </c>
      <c r="L207" s="24">
        <v>77</v>
      </c>
      <c r="M207" s="24">
        <f>IF(L207&gt;900,_xlfn.XLOOKUP(ROUND(L207,0),'CM-VL-G-C-GL-B-T-ClassRimThickn'!$B$1:$B$112,'CM-VL-G-C-GL-B-T-ClassRimThickn'!$C$1:$C$112,0,1,1),L207)</f>
        <v>77</v>
      </c>
      <c r="N207" s="24">
        <v>75</v>
      </c>
      <c r="O207" s="24">
        <f>IF(N207&gt;900,_xlfn.XLOOKUP(ROUND(N207,0),'CM-VL-G-C-GL-B-T-ClassRimThickn'!$B$1:$B$112,'CM-VL-G-C-GL-B-T-ClassRimThickn'!$C$1:$C$112,0,1,1),N207)</f>
        <v>75</v>
      </c>
      <c r="P207" s="24">
        <v>75</v>
      </c>
      <c r="Q207" s="24">
        <f>IF(P207&gt;900,_xlfn.XLOOKUP(ROUND(P207,0),'CM-VL-G-C-GL-B-T-ClassRimThickn'!$B$1:$B$112,'CM-VL-G-C-GL-B-T-ClassRimThickn'!$C$1:$C$112,0,1,1),P207)</f>
        <v>75</v>
      </c>
      <c r="S207" s="24">
        <f>IF(R207&gt;900,_xlfn.XLOOKUP(ROUND(R207,0),'CM-VL-G-C-GL-B-T-ClassRimThickn'!$B$1:$B$112,'CM-VL-G-C-GL-B-T-ClassRimThickn'!$C$1:$C$112,0,1,1),R207)</f>
        <v>0</v>
      </c>
      <c r="T207" s="24">
        <v>75</v>
      </c>
      <c r="U207" s="24">
        <f>IF(T207&gt;900,_xlfn.XLOOKUP(ROUND(T207,0),'CM-VL-G-C-GL-B-T-ClassRimThickn'!$B$1:$B$112,'CM-VL-G-C-GL-B-T-ClassRimThickn'!$C$1:$C$112,0,1,1),T207)</f>
        <v>75</v>
      </c>
      <c r="V207" s="24">
        <v>72</v>
      </c>
      <c r="W207" s="24">
        <f>IF(V207&gt;900,_xlfn.XLOOKUP(ROUND(V207,0),'CM-VL-G-C-GL-B-T-ClassRimThickn'!$B$1:$B$112,'CM-VL-G-C-GL-B-T-ClassRimThickn'!$C$1:$C$112,0,1,1),V207)</f>
        <v>72</v>
      </c>
      <c r="X207" s="24">
        <v>75</v>
      </c>
      <c r="Y207" s="24">
        <f>IF(X207&gt;900,_xlfn.XLOOKUP(ROUND(X207,0),'CM-VL-G-C-GL-B-T-ClassRimThickn'!$B$1:$B$112,'CM-VL-G-C-GL-B-T-ClassRimThickn'!$C$1:$C$112,0,1,1),X207)</f>
        <v>75</v>
      </c>
      <c r="Z207" s="24">
        <v>74</v>
      </c>
      <c r="AA207" s="24">
        <f>IF(Z207&gt;900,_xlfn.XLOOKUP(ROUND(Z207,0),'CM-VL-G-C-GL-B-T-ClassRimThickn'!$B$1:$B$112,'CM-VL-G-C-GL-B-T-ClassRimThickn'!$C$1:$C$112,0,1,1),Z207)</f>
        <v>74</v>
      </c>
      <c r="AB207" s="24">
        <v>75</v>
      </c>
      <c r="AC207" s="24">
        <f>IF(AB207&gt;900,_xlfn.XLOOKUP(ROUND(AB207,0),'CM-VL-G-C-GL-B-T-ClassRimThickn'!$B$1:$B$112,'CM-VL-G-C-GL-B-T-ClassRimThickn'!$C$1:$C$112,0,1,1),AB207)</f>
        <v>75</v>
      </c>
      <c r="AD207" s="24">
        <v>75</v>
      </c>
      <c r="AE207" s="24">
        <f>IF(AD207&gt;900,_xlfn.XLOOKUP(ROUND(AD207,0),'CM-VL-G-C-GL-B-T-ClassRimThickn'!$B$1:$B$112,'CM-VL-G-C-GL-B-T-ClassRimThickn'!$C$1:$C$112,0,1,1),AD207)</f>
        <v>75</v>
      </c>
      <c r="AF207" s="24">
        <v>73</v>
      </c>
      <c r="AG207" s="24">
        <f>IF(AF207&gt;900,_xlfn.XLOOKUP(ROUND(AF207,0),'CM-VL-G-C-GL-B-T-ClassRimThickn'!$B$1:$B$112,'CM-VL-G-C-GL-B-T-ClassRimThickn'!$C$1:$C$112,0,1,1),AF207)</f>
        <v>73</v>
      </c>
      <c r="AH207" s="24">
        <v>27</v>
      </c>
      <c r="AI207" s="24">
        <v>29</v>
      </c>
      <c r="AJ207" s="24">
        <v>26</v>
      </c>
      <c r="AK207" s="24">
        <v>26</v>
      </c>
      <c r="AL207" s="24">
        <v>28</v>
      </c>
      <c r="AM207" s="24">
        <v>26</v>
      </c>
      <c r="AN207" s="24">
        <v>26</v>
      </c>
      <c r="AO207" s="24">
        <v>26</v>
      </c>
      <c r="AP207" s="24">
        <v>25</v>
      </c>
      <c r="AQ207" s="24">
        <v>26</v>
      </c>
      <c r="AR207" s="24">
        <v>27</v>
      </c>
      <c r="AS207" s="24">
        <v>26</v>
      </c>
      <c r="AT207" s="24">
        <v>29</v>
      </c>
      <c r="AU207" s="24">
        <v>29</v>
      </c>
      <c r="AV207" s="24">
        <v>30</v>
      </c>
      <c r="AW207" s="24">
        <v>29.5</v>
      </c>
      <c r="AX207" s="24">
        <v>29</v>
      </c>
      <c r="AY207" s="24">
        <v>30</v>
      </c>
      <c r="AZ207" s="24">
        <v>29</v>
      </c>
      <c r="BA207" s="24">
        <v>29</v>
      </c>
      <c r="BB207" s="24">
        <v>29</v>
      </c>
      <c r="BC207" s="24">
        <v>29</v>
      </c>
      <c r="BD207" s="24">
        <v>30</v>
      </c>
      <c r="BE207" s="24">
        <v>29</v>
      </c>
      <c r="BF207" s="24">
        <v>0</v>
      </c>
      <c r="BG207" s="24">
        <v>0</v>
      </c>
      <c r="BH207" s="24">
        <v>0</v>
      </c>
      <c r="BI207" s="24">
        <v>0</v>
      </c>
      <c r="BJ207" s="24">
        <v>0</v>
      </c>
      <c r="BL207" s="24">
        <v>0</v>
      </c>
      <c r="BM207" s="24">
        <v>0</v>
      </c>
      <c r="BN207" s="24">
        <v>0</v>
      </c>
      <c r="BO207" s="24">
        <v>0</v>
      </c>
      <c r="BP207" s="24">
        <v>0</v>
      </c>
      <c r="BQ207" s="24">
        <v>0</v>
      </c>
      <c r="BR207" s="24">
        <v>0</v>
      </c>
      <c r="BS207" s="24">
        <v>0</v>
      </c>
      <c r="BT207" s="24">
        <v>0</v>
      </c>
      <c r="BU207" s="24">
        <v>0</v>
      </c>
      <c r="BV207" s="24">
        <v>0</v>
      </c>
      <c r="BW207" s="24">
        <v>0</v>
      </c>
      <c r="BX207" s="24">
        <v>0</v>
      </c>
      <c r="BY207" s="24">
        <v>0</v>
      </c>
      <c r="BZ207" s="24">
        <v>0</v>
      </c>
      <c r="CA207" s="24">
        <v>0</v>
      </c>
      <c r="CB207" s="24">
        <v>0</v>
      </c>
      <c r="CD207" s="24">
        <v>110</v>
      </c>
      <c r="CE207" s="24">
        <v>110</v>
      </c>
      <c r="CF207" s="24">
        <v>110</v>
      </c>
      <c r="CG207" s="24">
        <v>110</v>
      </c>
      <c r="CH207" s="24">
        <v>115</v>
      </c>
      <c r="CI207" s="24">
        <v>100</v>
      </c>
      <c r="CO207" s="34">
        <f t="shared" si="18"/>
        <v>276172</v>
      </c>
    </row>
    <row r="208" spans="1:93" ht="15" hidden="1">
      <c r="A208" s="23" t="s">
        <v>118</v>
      </c>
      <c r="B208" s="52">
        <v>42789</v>
      </c>
      <c r="C208" s="25" t="str">
        <f t="shared" si="16"/>
        <v/>
      </c>
      <c r="G208" s="24">
        <f t="shared" si="17"/>
        <v>77</v>
      </c>
      <c r="H208" s="24">
        <v>281048</v>
      </c>
      <c r="I208" s="24" t="str">
        <f t="shared" si="15"/>
        <v/>
      </c>
      <c r="K208" s="24">
        <f>IF(J208&gt;900,_xlfn.XLOOKUP(ROUND(J208,0),'CM-VL-G-C-GL-B-T-ClassRimThickn'!$B$1:$B$112,'CM-VL-G-C-GL-B-T-ClassRimThickn'!$C$1:$C$112,0,1,1),J208)</f>
        <v>0</v>
      </c>
      <c r="L208" s="24">
        <v>75</v>
      </c>
      <c r="M208" s="24">
        <f>IF(L208&gt;900,_xlfn.XLOOKUP(ROUND(L208,0),'CM-VL-G-C-GL-B-T-ClassRimThickn'!$B$1:$B$112,'CM-VL-G-C-GL-B-T-ClassRimThickn'!$C$1:$C$112,0,1,1),L208)</f>
        <v>75</v>
      </c>
      <c r="N208" s="24">
        <v>73</v>
      </c>
      <c r="O208" s="24">
        <f>IF(N208&gt;900,_xlfn.XLOOKUP(ROUND(N208,0),'CM-VL-G-C-GL-B-T-ClassRimThickn'!$B$1:$B$112,'CM-VL-G-C-GL-B-T-ClassRimThickn'!$C$1:$C$112,0,1,1),N208)</f>
        <v>73</v>
      </c>
      <c r="P208" s="24">
        <v>74</v>
      </c>
      <c r="Q208" s="24">
        <f>IF(P208&gt;900,_xlfn.XLOOKUP(ROUND(P208,0),'CM-VL-G-C-GL-B-T-ClassRimThickn'!$B$1:$B$112,'CM-VL-G-C-GL-B-T-ClassRimThickn'!$C$1:$C$112,0,1,1),P208)</f>
        <v>74</v>
      </c>
      <c r="S208" s="24">
        <f>IF(R208&gt;900,_xlfn.XLOOKUP(ROUND(R208,0),'CM-VL-G-C-GL-B-T-ClassRimThickn'!$B$1:$B$112,'CM-VL-G-C-GL-B-T-ClassRimThickn'!$C$1:$C$112,0,1,1),R208)</f>
        <v>0</v>
      </c>
      <c r="T208" s="24">
        <v>72</v>
      </c>
      <c r="U208" s="24">
        <f>IF(T208&gt;900,_xlfn.XLOOKUP(ROUND(T208,0),'CM-VL-G-C-GL-B-T-ClassRimThickn'!$B$1:$B$112,'CM-VL-G-C-GL-B-T-ClassRimThickn'!$C$1:$C$112,0,1,1),T208)</f>
        <v>72</v>
      </c>
      <c r="V208" s="24">
        <v>71</v>
      </c>
      <c r="W208" s="24">
        <f>IF(V208&gt;900,_xlfn.XLOOKUP(ROUND(V208,0),'CM-VL-G-C-GL-B-T-ClassRimThickn'!$B$1:$B$112,'CM-VL-G-C-GL-B-T-ClassRimThickn'!$C$1:$C$112,0,1,1),V208)</f>
        <v>71</v>
      </c>
      <c r="X208" s="24">
        <v>73</v>
      </c>
      <c r="Y208" s="24">
        <f>IF(X208&gt;900,_xlfn.XLOOKUP(ROUND(X208,0),'CM-VL-G-C-GL-B-T-ClassRimThickn'!$B$1:$B$112,'CM-VL-G-C-GL-B-T-ClassRimThickn'!$C$1:$C$112,0,1,1),X208)</f>
        <v>73</v>
      </c>
      <c r="Z208" s="24">
        <v>74</v>
      </c>
      <c r="AA208" s="24">
        <f>IF(Z208&gt;900,_xlfn.XLOOKUP(ROUND(Z208,0),'CM-VL-G-C-GL-B-T-ClassRimThickn'!$B$1:$B$112,'CM-VL-G-C-GL-B-T-ClassRimThickn'!$C$1:$C$112,0,1,1),Z208)</f>
        <v>74</v>
      </c>
      <c r="AB208" s="24">
        <v>74</v>
      </c>
      <c r="AC208" s="24">
        <f>IF(AB208&gt;900,_xlfn.XLOOKUP(ROUND(AB208,0),'CM-VL-G-C-GL-B-T-ClassRimThickn'!$B$1:$B$112,'CM-VL-G-C-GL-B-T-ClassRimThickn'!$C$1:$C$112,0,1,1),AB208)</f>
        <v>74</v>
      </c>
      <c r="AD208" s="24">
        <v>73</v>
      </c>
      <c r="AE208" s="24">
        <f>IF(AD208&gt;900,_xlfn.XLOOKUP(ROUND(AD208,0),'CM-VL-G-C-GL-B-T-ClassRimThickn'!$B$1:$B$112,'CM-VL-G-C-GL-B-T-ClassRimThickn'!$C$1:$C$112,0,1,1),AD208)</f>
        <v>73</v>
      </c>
      <c r="AF208" s="24">
        <v>71</v>
      </c>
      <c r="AG208" s="24">
        <f>IF(AF208&gt;900,_xlfn.XLOOKUP(ROUND(AF208,0),'CM-VL-G-C-GL-B-T-ClassRimThickn'!$B$1:$B$112,'CM-VL-G-C-GL-B-T-ClassRimThickn'!$C$1:$C$112,0,1,1),AF208)</f>
        <v>71</v>
      </c>
      <c r="AH208" s="24">
        <v>26.5</v>
      </c>
      <c r="AI208" s="24">
        <v>28</v>
      </c>
      <c r="AJ208" s="24">
        <v>26</v>
      </c>
      <c r="AK208" s="24">
        <v>25</v>
      </c>
      <c r="AL208" s="24">
        <v>28</v>
      </c>
      <c r="AM208" s="24">
        <v>26</v>
      </c>
      <c r="AN208" s="24">
        <v>26</v>
      </c>
      <c r="AO208" s="24">
        <v>25</v>
      </c>
      <c r="AP208" s="24">
        <v>25</v>
      </c>
      <c r="AQ208" s="24">
        <v>26</v>
      </c>
      <c r="AR208" s="24">
        <v>27</v>
      </c>
      <c r="AS208" s="24">
        <v>25</v>
      </c>
      <c r="AT208" s="24">
        <v>29</v>
      </c>
      <c r="AU208" s="24">
        <v>29</v>
      </c>
      <c r="AV208" s="24">
        <v>29</v>
      </c>
      <c r="AW208" s="24">
        <v>29</v>
      </c>
      <c r="AX208" s="24">
        <v>29</v>
      </c>
      <c r="AY208" s="24">
        <v>29</v>
      </c>
      <c r="AZ208" s="24">
        <v>29</v>
      </c>
      <c r="BA208" s="24">
        <v>29</v>
      </c>
      <c r="BB208" s="24">
        <v>29</v>
      </c>
      <c r="BC208" s="24">
        <v>29.5</v>
      </c>
      <c r="BD208" s="24">
        <v>29</v>
      </c>
      <c r="BE208" s="24">
        <v>29</v>
      </c>
      <c r="BF208" s="24">
        <v>0</v>
      </c>
      <c r="BG208" s="24">
        <v>0</v>
      </c>
      <c r="BH208" s="24">
        <v>0</v>
      </c>
      <c r="BI208" s="24">
        <v>0</v>
      </c>
      <c r="BJ208" s="24">
        <v>0</v>
      </c>
      <c r="BL208" s="24">
        <v>0</v>
      </c>
      <c r="BM208" s="24">
        <v>0</v>
      </c>
      <c r="BN208" s="24">
        <v>0</v>
      </c>
      <c r="BO208" s="24">
        <v>0</v>
      </c>
      <c r="BP208" s="24">
        <v>0</v>
      </c>
      <c r="BQ208" s="24">
        <v>0</v>
      </c>
      <c r="BR208" s="24">
        <v>0</v>
      </c>
      <c r="BS208" s="24">
        <v>0</v>
      </c>
      <c r="BT208" s="24">
        <v>0</v>
      </c>
      <c r="BU208" s="24">
        <v>0</v>
      </c>
      <c r="BV208" s="24">
        <v>0</v>
      </c>
      <c r="BW208" s="24">
        <v>0</v>
      </c>
      <c r="BX208" s="24">
        <v>0</v>
      </c>
      <c r="BY208" s="24">
        <v>0</v>
      </c>
      <c r="BZ208" s="24">
        <v>0</v>
      </c>
      <c r="CA208" s="24">
        <v>0</v>
      </c>
      <c r="CB208" s="24">
        <v>0</v>
      </c>
      <c r="CD208" s="24">
        <v>105</v>
      </c>
      <c r="CE208" s="24">
        <v>110</v>
      </c>
      <c r="CF208" s="24">
        <v>110</v>
      </c>
      <c r="CG208" s="24">
        <v>105</v>
      </c>
      <c r="CH208" s="24">
        <v>105</v>
      </c>
      <c r="CI208" s="24">
        <v>105</v>
      </c>
      <c r="CO208" s="34">
        <f t="shared" si="18"/>
        <v>281048</v>
      </c>
    </row>
    <row r="209" spans="1:93" ht="15" hidden="1">
      <c r="A209" s="23" t="s">
        <v>118</v>
      </c>
      <c r="B209" s="52">
        <v>42851</v>
      </c>
      <c r="C209" s="25" t="str">
        <f t="shared" si="16"/>
        <v/>
      </c>
      <c r="G209" s="24">
        <f t="shared" si="17"/>
        <v>62</v>
      </c>
      <c r="H209" s="24">
        <v>292376</v>
      </c>
      <c r="I209" s="24" t="str">
        <f t="shared" si="15"/>
        <v/>
      </c>
      <c r="K209" s="24">
        <f>IF(J209&gt;900,_xlfn.XLOOKUP(ROUND(J209,0),'CM-VL-G-C-GL-B-T-ClassRimThickn'!$B$1:$B$112,'CM-VL-G-C-GL-B-T-ClassRimThickn'!$C$1:$C$112,0,1,1),J209)</f>
        <v>0</v>
      </c>
      <c r="L209" s="24">
        <v>74</v>
      </c>
      <c r="M209" s="24">
        <f>IF(L209&gt;900,_xlfn.XLOOKUP(ROUND(L209,0),'CM-VL-G-C-GL-B-T-ClassRimThickn'!$B$1:$B$112,'CM-VL-G-C-GL-B-T-ClassRimThickn'!$C$1:$C$112,0,1,1),L209)</f>
        <v>74</v>
      </c>
      <c r="N209" s="24">
        <v>73</v>
      </c>
      <c r="O209" s="24">
        <f>IF(N209&gt;900,_xlfn.XLOOKUP(ROUND(N209,0),'CM-VL-G-C-GL-B-T-ClassRimThickn'!$B$1:$B$112,'CM-VL-G-C-GL-B-T-ClassRimThickn'!$C$1:$C$112,0,1,1),N209)</f>
        <v>73</v>
      </c>
      <c r="P209" s="24">
        <v>75</v>
      </c>
      <c r="Q209" s="24">
        <f>IF(P209&gt;900,_xlfn.XLOOKUP(ROUND(P209,0),'CM-VL-G-C-GL-B-T-ClassRimThickn'!$B$1:$B$112,'CM-VL-G-C-GL-B-T-ClassRimThickn'!$C$1:$C$112,0,1,1),P209)</f>
        <v>75</v>
      </c>
      <c r="S209" s="24">
        <f>IF(R209&gt;900,_xlfn.XLOOKUP(ROUND(R209,0),'CM-VL-G-C-GL-B-T-ClassRimThickn'!$B$1:$B$112,'CM-VL-G-C-GL-B-T-ClassRimThickn'!$C$1:$C$112,0,1,1),R209)</f>
        <v>0</v>
      </c>
      <c r="T209" s="24">
        <v>72</v>
      </c>
      <c r="U209" s="24">
        <f>IF(T209&gt;900,_xlfn.XLOOKUP(ROUND(T209,0),'CM-VL-G-C-GL-B-T-ClassRimThickn'!$B$1:$B$112,'CM-VL-G-C-GL-B-T-ClassRimThickn'!$C$1:$C$112,0,1,1),T209)</f>
        <v>72</v>
      </c>
      <c r="V209" s="24">
        <v>71</v>
      </c>
      <c r="W209" s="24">
        <f>IF(V209&gt;900,_xlfn.XLOOKUP(ROUND(V209,0),'CM-VL-G-C-GL-B-T-ClassRimThickn'!$B$1:$B$112,'CM-VL-G-C-GL-B-T-ClassRimThickn'!$C$1:$C$112,0,1,1),V209)</f>
        <v>71</v>
      </c>
      <c r="X209" s="24">
        <v>73</v>
      </c>
      <c r="Y209" s="24">
        <f>IF(X209&gt;900,_xlfn.XLOOKUP(ROUND(X209,0),'CM-VL-G-C-GL-B-T-ClassRimThickn'!$B$1:$B$112,'CM-VL-G-C-GL-B-T-ClassRimThickn'!$C$1:$C$112,0,1,1),X209)</f>
        <v>73</v>
      </c>
      <c r="Z209" s="24">
        <v>73</v>
      </c>
      <c r="AA209" s="24">
        <f>IF(Z209&gt;900,_xlfn.XLOOKUP(ROUND(Z209,0),'CM-VL-G-C-GL-B-T-ClassRimThickn'!$B$1:$B$112,'CM-VL-G-C-GL-B-T-ClassRimThickn'!$C$1:$C$112,0,1,1),Z209)</f>
        <v>73</v>
      </c>
      <c r="AB209" s="24">
        <v>75</v>
      </c>
      <c r="AC209" s="24">
        <f>IF(AB209&gt;900,_xlfn.XLOOKUP(ROUND(AB209,0),'CM-VL-G-C-GL-B-T-ClassRimThickn'!$B$1:$B$112,'CM-VL-G-C-GL-B-T-ClassRimThickn'!$C$1:$C$112,0,1,1),AB209)</f>
        <v>75</v>
      </c>
      <c r="AD209" s="24">
        <v>73</v>
      </c>
      <c r="AE209" s="24">
        <f>IF(AD209&gt;900,_xlfn.XLOOKUP(ROUND(AD209,0),'CM-VL-G-C-GL-B-T-ClassRimThickn'!$B$1:$B$112,'CM-VL-G-C-GL-B-T-ClassRimThickn'!$C$1:$C$112,0,1,1),AD209)</f>
        <v>73</v>
      </c>
      <c r="AF209" s="24">
        <v>71</v>
      </c>
      <c r="AG209" s="24">
        <f>IF(AF209&gt;900,_xlfn.XLOOKUP(ROUND(AF209,0),'CM-VL-G-C-GL-B-T-ClassRimThickn'!$B$1:$B$112,'CM-VL-G-C-GL-B-T-ClassRimThickn'!$C$1:$C$112,0,1,1),AF209)</f>
        <v>71</v>
      </c>
      <c r="AH209" s="24">
        <v>25</v>
      </c>
      <c r="AI209" s="24">
        <v>28</v>
      </c>
      <c r="AJ209" s="24">
        <v>27</v>
      </c>
      <c r="AK209" s="24">
        <v>25</v>
      </c>
      <c r="AL209" s="24">
        <v>28</v>
      </c>
      <c r="AM209" s="24">
        <v>26</v>
      </c>
      <c r="AN209" s="24">
        <v>25</v>
      </c>
      <c r="AO209" s="24">
        <v>25</v>
      </c>
      <c r="AP209" s="24">
        <v>24</v>
      </c>
      <c r="AQ209" s="24">
        <v>25</v>
      </c>
      <c r="AR209" s="24">
        <v>27</v>
      </c>
      <c r="AS209" s="24">
        <v>25</v>
      </c>
      <c r="AT209" s="24">
        <v>30</v>
      </c>
      <c r="AU209" s="24">
        <v>29</v>
      </c>
      <c r="AV209" s="24">
        <v>30</v>
      </c>
      <c r="AW209" s="24">
        <v>29</v>
      </c>
      <c r="AX209" s="24">
        <v>30</v>
      </c>
      <c r="AY209" s="24">
        <v>30</v>
      </c>
      <c r="AZ209" s="24">
        <v>29</v>
      </c>
      <c r="BA209" s="24">
        <v>30</v>
      </c>
      <c r="BB209" s="24">
        <v>29</v>
      </c>
      <c r="BC209" s="24">
        <v>29</v>
      </c>
      <c r="BD209" s="24">
        <v>30</v>
      </c>
      <c r="BE209" s="24">
        <v>29.5</v>
      </c>
      <c r="BF209" s="24">
        <v>0.5</v>
      </c>
      <c r="BG209" s="24">
        <v>0</v>
      </c>
      <c r="BH209" s="24">
        <v>0</v>
      </c>
      <c r="BI209" s="24">
        <v>0</v>
      </c>
      <c r="BJ209" s="24">
        <v>0</v>
      </c>
      <c r="BL209" s="24">
        <v>0</v>
      </c>
      <c r="BM209" s="24">
        <v>0</v>
      </c>
      <c r="BN209" s="24">
        <v>0</v>
      </c>
      <c r="BO209" s="24">
        <v>0</v>
      </c>
      <c r="BP209" s="24">
        <v>0</v>
      </c>
      <c r="BQ209" s="24">
        <v>0</v>
      </c>
      <c r="BR209" s="24">
        <v>0</v>
      </c>
      <c r="BS209" s="24">
        <v>0</v>
      </c>
      <c r="BT209" s="24">
        <v>0</v>
      </c>
      <c r="BU209" s="24">
        <v>0</v>
      </c>
      <c r="BV209" s="24">
        <v>0</v>
      </c>
      <c r="BW209" s="24">
        <v>0</v>
      </c>
      <c r="BX209" s="24">
        <v>0</v>
      </c>
      <c r="BY209" s="24">
        <v>0</v>
      </c>
      <c r="BZ209" s="24">
        <v>0</v>
      </c>
      <c r="CA209" s="24">
        <v>0</v>
      </c>
      <c r="CB209" s="24">
        <v>0</v>
      </c>
      <c r="CD209" s="24">
        <v>110</v>
      </c>
      <c r="CE209" s="24">
        <v>110</v>
      </c>
      <c r="CF209" s="24">
        <v>110</v>
      </c>
      <c r="CG209" s="24">
        <v>110</v>
      </c>
      <c r="CH209" s="24">
        <v>110</v>
      </c>
      <c r="CI209" s="24">
        <v>115</v>
      </c>
      <c r="CO209" s="34">
        <f t="shared" si="18"/>
        <v>292376</v>
      </c>
    </row>
    <row r="210" spans="1:93" ht="15" hidden="1">
      <c r="A210" s="23" t="s">
        <v>118</v>
      </c>
      <c r="B210" s="52">
        <v>42914</v>
      </c>
      <c r="C210" s="25" t="str">
        <f t="shared" si="16"/>
        <v/>
      </c>
      <c r="G210" s="24">
        <f t="shared" si="17"/>
        <v>63</v>
      </c>
      <c r="H210" s="24">
        <v>310144</v>
      </c>
      <c r="I210" s="24" t="str">
        <f t="shared" si="15"/>
        <v/>
      </c>
      <c r="K210" s="24">
        <f>IF(J210&gt;900,_xlfn.XLOOKUP(ROUND(J210,0),'CM-VL-G-C-GL-B-T-ClassRimThickn'!$B$1:$B$112,'CM-VL-G-C-GL-B-T-ClassRimThickn'!$C$1:$C$112,0,1,1),J210)</f>
        <v>0</v>
      </c>
      <c r="L210" s="24">
        <v>72</v>
      </c>
      <c r="M210" s="24">
        <f>IF(L210&gt;900,_xlfn.XLOOKUP(ROUND(L210,0),'CM-VL-G-C-GL-B-T-ClassRimThickn'!$B$1:$B$112,'CM-VL-G-C-GL-B-T-ClassRimThickn'!$C$1:$C$112,0,1,1),L210)</f>
        <v>72</v>
      </c>
      <c r="N210" s="24">
        <v>74</v>
      </c>
      <c r="O210" s="24">
        <f>IF(N210&gt;900,_xlfn.XLOOKUP(ROUND(N210,0),'CM-VL-G-C-GL-B-T-ClassRimThickn'!$B$1:$B$112,'CM-VL-G-C-GL-B-T-ClassRimThickn'!$C$1:$C$112,0,1,1),N210)</f>
        <v>74</v>
      </c>
      <c r="P210" s="24">
        <v>74</v>
      </c>
      <c r="Q210" s="24">
        <f>IF(P210&gt;900,_xlfn.XLOOKUP(ROUND(P210,0),'CM-VL-G-C-GL-B-T-ClassRimThickn'!$B$1:$B$112,'CM-VL-G-C-GL-B-T-ClassRimThickn'!$C$1:$C$112,0,1,1),P210)</f>
        <v>74</v>
      </c>
      <c r="S210" s="24">
        <f>IF(R210&gt;900,_xlfn.XLOOKUP(ROUND(R210,0),'CM-VL-G-C-GL-B-T-ClassRimThickn'!$B$1:$B$112,'CM-VL-G-C-GL-B-T-ClassRimThickn'!$C$1:$C$112,0,1,1),R210)</f>
        <v>0</v>
      </c>
      <c r="T210" s="24">
        <v>72</v>
      </c>
      <c r="U210" s="24">
        <f>IF(T210&gt;900,_xlfn.XLOOKUP(ROUND(T210,0),'CM-VL-G-C-GL-B-T-ClassRimThickn'!$B$1:$B$112,'CM-VL-G-C-GL-B-T-ClassRimThickn'!$C$1:$C$112,0,1,1),T210)</f>
        <v>72</v>
      </c>
      <c r="V210" s="24">
        <v>72</v>
      </c>
      <c r="W210" s="24">
        <f>IF(V210&gt;900,_xlfn.XLOOKUP(ROUND(V210,0),'CM-VL-G-C-GL-B-T-ClassRimThickn'!$B$1:$B$112,'CM-VL-G-C-GL-B-T-ClassRimThickn'!$C$1:$C$112,0,1,1),V210)</f>
        <v>72</v>
      </c>
      <c r="X210" s="24">
        <v>72</v>
      </c>
      <c r="Y210" s="24">
        <f>IF(X210&gt;900,_xlfn.XLOOKUP(ROUND(X210,0),'CM-VL-G-C-GL-B-T-ClassRimThickn'!$B$1:$B$112,'CM-VL-G-C-GL-B-T-ClassRimThickn'!$C$1:$C$112,0,1,1),X210)</f>
        <v>72</v>
      </c>
      <c r="Z210" s="24">
        <v>74</v>
      </c>
      <c r="AA210" s="24">
        <f>IF(Z210&gt;900,_xlfn.XLOOKUP(ROUND(Z210,0),'CM-VL-G-C-GL-B-T-ClassRimThickn'!$B$1:$B$112,'CM-VL-G-C-GL-B-T-ClassRimThickn'!$C$1:$C$112,0,1,1),Z210)</f>
        <v>74</v>
      </c>
      <c r="AB210" s="24">
        <v>74</v>
      </c>
      <c r="AC210" s="24">
        <f>IF(AB210&gt;900,_xlfn.XLOOKUP(ROUND(AB210,0),'CM-VL-G-C-GL-B-T-ClassRimThickn'!$B$1:$B$112,'CM-VL-G-C-GL-B-T-ClassRimThickn'!$C$1:$C$112,0,1,1),AB210)</f>
        <v>74</v>
      </c>
      <c r="AD210" s="24">
        <v>74</v>
      </c>
      <c r="AE210" s="24">
        <f>IF(AD210&gt;900,_xlfn.XLOOKUP(ROUND(AD210,0),'CM-VL-G-C-GL-B-T-ClassRimThickn'!$B$1:$B$112,'CM-VL-G-C-GL-B-T-ClassRimThickn'!$C$1:$C$112,0,1,1),AD210)</f>
        <v>74</v>
      </c>
      <c r="AF210" s="24">
        <v>72</v>
      </c>
      <c r="AG210" s="24">
        <f>IF(AF210&gt;900,_xlfn.XLOOKUP(ROUND(AF210,0),'CM-VL-G-C-GL-B-T-ClassRimThickn'!$B$1:$B$112,'CM-VL-G-C-GL-B-T-ClassRimThickn'!$C$1:$C$112,0,1,1),AF210)</f>
        <v>72</v>
      </c>
      <c r="AH210" s="24">
        <v>24</v>
      </c>
      <c r="AI210" s="24">
        <v>28</v>
      </c>
      <c r="AJ210" s="24">
        <v>26</v>
      </c>
      <c r="AK210" s="24">
        <v>24</v>
      </c>
      <c r="AL210" s="24">
        <v>27</v>
      </c>
      <c r="AM210" s="24">
        <v>27</v>
      </c>
      <c r="AN210" s="24">
        <v>24.5</v>
      </c>
      <c r="AO210" s="24">
        <v>27</v>
      </c>
      <c r="AP210" s="24">
        <v>26</v>
      </c>
      <c r="AQ210" s="24">
        <v>25</v>
      </c>
      <c r="AR210" s="24">
        <v>27</v>
      </c>
      <c r="AS210" s="24">
        <v>26</v>
      </c>
      <c r="AT210" s="24">
        <v>30</v>
      </c>
      <c r="AU210" s="24">
        <v>30</v>
      </c>
      <c r="AV210" s="24">
        <v>29.5</v>
      </c>
      <c r="AW210" s="24">
        <v>29</v>
      </c>
      <c r="AX210" s="24">
        <v>30</v>
      </c>
      <c r="AY210" s="24">
        <v>30</v>
      </c>
      <c r="AZ210" s="24">
        <v>30</v>
      </c>
      <c r="BA210" s="24">
        <v>30</v>
      </c>
      <c r="BB210" s="24">
        <v>30</v>
      </c>
      <c r="BC210" s="24">
        <v>29</v>
      </c>
      <c r="BD210" s="24">
        <v>30</v>
      </c>
      <c r="BE210" s="24">
        <v>30</v>
      </c>
      <c r="BF210" s="24">
        <v>1</v>
      </c>
      <c r="BG210" s="24">
        <v>1.5</v>
      </c>
      <c r="BH210" s="24">
        <v>1.5</v>
      </c>
      <c r="BI210" s="24">
        <v>1</v>
      </c>
      <c r="BJ210" s="24">
        <v>1</v>
      </c>
      <c r="BL210" s="24">
        <v>1</v>
      </c>
      <c r="BM210" s="24">
        <v>1.5</v>
      </c>
      <c r="BN210" s="24">
        <v>1.5</v>
      </c>
      <c r="BO210" s="24">
        <v>1</v>
      </c>
      <c r="BP210" s="24">
        <v>1</v>
      </c>
      <c r="BQ210" s="24">
        <v>1</v>
      </c>
      <c r="BR210" s="24">
        <v>0</v>
      </c>
      <c r="BS210" s="24">
        <v>0</v>
      </c>
      <c r="BT210" s="24">
        <v>0</v>
      </c>
      <c r="BU210" s="24">
        <v>0</v>
      </c>
      <c r="BV210" s="24">
        <v>0</v>
      </c>
      <c r="BW210" s="24">
        <v>0</v>
      </c>
      <c r="BX210" s="24">
        <v>0</v>
      </c>
      <c r="BY210" s="24">
        <v>0</v>
      </c>
      <c r="BZ210" s="24">
        <v>0</v>
      </c>
      <c r="CA210" s="24">
        <v>0</v>
      </c>
      <c r="CB210" s="24">
        <v>0</v>
      </c>
      <c r="CD210" s="24">
        <v>130</v>
      </c>
      <c r="CE210" s="24">
        <v>130</v>
      </c>
      <c r="CF210" s="24">
        <v>125</v>
      </c>
      <c r="CG210" s="24">
        <v>130</v>
      </c>
      <c r="CH210" s="24">
        <v>130</v>
      </c>
      <c r="CI210" s="24">
        <v>130</v>
      </c>
      <c r="CO210" s="34">
        <f t="shared" si="18"/>
        <v>310144</v>
      </c>
    </row>
    <row r="211" spans="1:93" ht="15" hidden="1">
      <c r="A211" s="23" t="s">
        <v>118</v>
      </c>
      <c r="B211" s="52">
        <v>42955</v>
      </c>
      <c r="C211" s="25" t="str">
        <f t="shared" si="16"/>
        <v/>
      </c>
      <c r="G211" s="24">
        <f t="shared" si="17"/>
        <v>41</v>
      </c>
      <c r="H211" s="30">
        <f>(H212-H210)/(G211+G212)*G211+H210</f>
        <v>320766.63291139243</v>
      </c>
      <c r="I211" s="24" t="str">
        <f t="shared" si="15"/>
        <v/>
      </c>
      <c r="K211" s="24">
        <f>IF(J211&gt;900,_xlfn.XLOOKUP(ROUND(J211,0),'CM-VL-G-C-GL-B-T-ClassRimThickn'!$B$1:$B$112,'CM-VL-G-C-GL-B-T-ClassRimThickn'!$C$1:$C$112,0,1,1),J211)</f>
        <v>0</v>
      </c>
      <c r="L211" s="24">
        <v>73</v>
      </c>
      <c r="M211" s="24">
        <f>IF(L211&gt;900,_xlfn.XLOOKUP(ROUND(L211,0),'CM-VL-G-C-GL-B-T-ClassRimThickn'!$B$1:$B$112,'CM-VL-G-C-GL-B-T-ClassRimThickn'!$C$1:$C$112,0,1,1),L211)</f>
        <v>73</v>
      </c>
      <c r="N211" s="24">
        <v>72</v>
      </c>
      <c r="O211" s="24">
        <f>IF(N211&gt;900,_xlfn.XLOOKUP(ROUND(N211,0),'CM-VL-G-C-GL-B-T-ClassRimThickn'!$B$1:$B$112,'CM-VL-G-C-GL-B-T-ClassRimThickn'!$C$1:$C$112,0,1,1),N211)</f>
        <v>72</v>
      </c>
      <c r="P211" s="24">
        <v>75</v>
      </c>
      <c r="Q211" s="24">
        <f>IF(P211&gt;900,_xlfn.XLOOKUP(ROUND(P211,0),'CM-VL-G-C-GL-B-T-ClassRimThickn'!$B$1:$B$112,'CM-VL-G-C-GL-B-T-ClassRimThickn'!$C$1:$C$112,0,1,1),P211)</f>
        <v>75</v>
      </c>
      <c r="S211" s="24">
        <f>IF(R211&gt;900,_xlfn.XLOOKUP(ROUND(R211,0),'CM-VL-G-C-GL-B-T-ClassRimThickn'!$B$1:$B$112,'CM-VL-G-C-GL-B-T-ClassRimThickn'!$C$1:$C$112,0,1,1),R211)</f>
        <v>0</v>
      </c>
      <c r="T211" s="24">
        <v>71</v>
      </c>
      <c r="U211" s="24">
        <f>IF(T211&gt;900,_xlfn.XLOOKUP(ROUND(T211,0),'CM-VL-G-C-GL-B-T-ClassRimThickn'!$B$1:$B$112,'CM-VL-G-C-GL-B-T-ClassRimThickn'!$C$1:$C$112,0,1,1),T211)</f>
        <v>71</v>
      </c>
      <c r="V211" s="24">
        <v>72</v>
      </c>
      <c r="W211" s="24">
        <f>IF(V211&gt;900,_xlfn.XLOOKUP(ROUND(V211,0),'CM-VL-G-C-GL-B-T-ClassRimThickn'!$B$1:$B$112,'CM-VL-G-C-GL-B-T-ClassRimThickn'!$C$1:$C$112,0,1,1),V211)</f>
        <v>72</v>
      </c>
      <c r="X211" s="24">
        <v>73</v>
      </c>
      <c r="Y211" s="24">
        <f>IF(X211&gt;900,_xlfn.XLOOKUP(ROUND(X211,0),'CM-VL-G-C-GL-B-T-ClassRimThickn'!$B$1:$B$112,'CM-VL-G-C-GL-B-T-ClassRimThickn'!$C$1:$C$112,0,1,1),X211)</f>
        <v>73</v>
      </c>
      <c r="Z211" s="24">
        <v>71</v>
      </c>
      <c r="AA211" s="24">
        <f>IF(Z211&gt;900,_xlfn.XLOOKUP(ROUND(Z211,0),'CM-VL-G-C-GL-B-T-ClassRimThickn'!$B$1:$B$112,'CM-VL-G-C-GL-B-T-ClassRimThickn'!$C$1:$C$112,0,1,1),Z211)</f>
        <v>71</v>
      </c>
      <c r="AB211" s="24">
        <v>74</v>
      </c>
      <c r="AC211" s="24">
        <f>IF(AB211&gt;900,_xlfn.XLOOKUP(ROUND(AB211,0),'CM-VL-G-C-GL-B-T-ClassRimThickn'!$B$1:$B$112,'CM-VL-G-C-GL-B-T-ClassRimThickn'!$C$1:$C$112,0,1,1),AB211)</f>
        <v>74</v>
      </c>
      <c r="AD211" s="24">
        <v>75</v>
      </c>
      <c r="AE211" s="24">
        <f>IF(AD211&gt;900,_xlfn.XLOOKUP(ROUND(AD211,0),'CM-VL-G-C-GL-B-T-ClassRimThickn'!$B$1:$B$112,'CM-VL-G-C-GL-B-T-ClassRimThickn'!$C$1:$C$112,0,1,1),AD211)</f>
        <v>75</v>
      </c>
      <c r="AF211" s="24">
        <v>71</v>
      </c>
      <c r="AG211" s="24">
        <f>IF(AF211&gt;900,_xlfn.XLOOKUP(ROUND(AF211,0),'CM-VL-G-C-GL-B-T-ClassRimThickn'!$B$1:$B$112,'CM-VL-G-C-GL-B-T-ClassRimThickn'!$C$1:$C$112,0,1,1),AF211)</f>
        <v>71</v>
      </c>
      <c r="AH211" s="24">
        <v>23.5</v>
      </c>
      <c r="AI211" s="24">
        <v>29</v>
      </c>
      <c r="AJ211" s="24">
        <v>26</v>
      </c>
      <c r="AK211" s="24">
        <v>24</v>
      </c>
      <c r="AL211" s="24">
        <v>28</v>
      </c>
      <c r="AM211" s="24">
        <v>27</v>
      </c>
      <c r="AN211" s="24">
        <v>24</v>
      </c>
      <c r="AO211" s="24">
        <v>25</v>
      </c>
      <c r="AP211" s="24">
        <v>25</v>
      </c>
      <c r="AQ211" s="24">
        <v>25</v>
      </c>
      <c r="AR211" s="24">
        <v>27</v>
      </c>
      <c r="AS211" s="24">
        <v>26</v>
      </c>
      <c r="AT211" s="24">
        <v>30</v>
      </c>
      <c r="AU211" s="24">
        <v>30</v>
      </c>
      <c r="AV211" s="24">
        <v>30</v>
      </c>
      <c r="AW211" s="24">
        <v>29</v>
      </c>
      <c r="AX211" s="24">
        <v>30</v>
      </c>
      <c r="AY211" s="24">
        <v>30.5</v>
      </c>
      <c r="AZ211" s="24">
        <v>30</v>
      </c>
      <c r="BA211" s="24">
        <v>30</v>
      </c>
      <c r="BB211" s="24">
        <v>29.5</v>
      </c>
      <c r="BC211" s="24">
        <v>29</v>
      </c>
      <c r="BD211" s="24">
        <v>29</v>
      </c>
      <c r="BE211" s="24">
        <v>30</v>
      </c>
      <c r="BF211" s="24">
        <v>0.5</v>
      </c>
      <c r="BG211" s="24">
        <v>0.5</v>
      </c>
      <c r="BH211" s="24">
        <v>0.5</v>
      </c>
      <c r="BI211" s="24">
        <v>0.5</v>
      </c>
      <c r="BJ211" s="24">
        <v>0.5</v>
      </c>
      <c r="BL211" s="24">
        <v>0.5</v>
      </c>
      <c r="BM211" s="24">
        <v>0.5</v>
      </c>
      <c r="BN211" s="24">
        <v>0.5</v>
      </c>
      <c r="BO211" s="24">
        <v>0.5</v>
      </c>
      <c r="BP211" s="24">
        <v>0.5</v>
      </c>
      <c r="BQ211" s="24">
        <v>0.5</v>
      </c>
      <c r="BR211" s="24">
        <v>0</v>
      </c>
      <c r="BS211" s="24">
        <v>0</v>
      </c>
      <c r="BT211" s="24">
        <v>0</v>
      </c>
      <c r="BU211" s="24">
        <v>0.5</v>
      </c>
      <c r="BV211" s="24">
        <v>0</v>
      </c>
      <c r="BW211" s="24">
        <v>0.5</v>
      </c>
      <c r="BX211" s="24">
        <v>0.5</v>
      </c>
      <c r="BY211" s="24">
        <v>0.3</v>
      </c>
      <c r="BZ211" s="24">
        <v>0.3</v>
      </c>
      <c r="CA211" s="24">
        <v>0.3</v>
      </c>
      <c r="CB211" s="24">
        <v>0</v>
      </c>
      <c r="CD211" s="24">
        <v>110</v>
      </c>
      <c r="CE211" s="24">
        <v>110</v>
      </c>
      <c r="CF211" s="24">
        <v>110</v>
      </c>
      <c r="CG211" s="24">
        <v>110</v>
      </c>
      <c r="CH211" s="24">
        <v>110</v>
      </c>
      <c r="CI211" s="24">
        <v>110</v>
      </c>
      <c r="CO211" s="34">
        <f t="shared" si="18"/>
        <v>320766.63291139243</v>
      </c>
    </row>
    <row r="212" spans="1:93" ht="15" hidden="1">
      <c r="A212" s="23" t="s">
        <v>118</v>
      </c>
      <c r="B212" s="52">
        <v>42993</v>
      </c>
      <c r="C212" s="25" t="str">
        <f t="shared" si="16"/>
        <v/>
      </c>
      <c r="G212" s="24">
        <f t="shared" si="17"/>
        <v>38</v>
      </c>
      <c r="H212" s="27">
        <v>330612</v>
      </c>
      <c r="I212" s="24" t="str">
        <f t="shared" si="15"/>
        <v/>
      </c>
      <c r="K212" s="24">
        <f>IF(J212&gt;900,_xlfn.XLOOKUP(ROUND(J212,0),'CM-VL-G-C-GL-B-T-ClassRimThickn'!$B$1:$B$112,'CM-VL-G-C-GL-B-T-ClassRimThickn'!$C$1:$C$112,0,1,1),J212)</f>
        <v>0</v>
      </c>
      <c r="L212" s="24">
        <v>78</v>
      </c>
      <c r="M212" s="24">
        <f>IF(L212&gt;900,_xlfn.XLOOKUP(ROUND(L212,0),'CM-VL-G-C-GL-B-T-ClassRimThickn'!$B$1:$B$112,'CM-VL-G-C-GL-B-T-ClassRimThickn'!$C$1:$C$112,0,1,1),L212)</f>
        <v>78</v>
      </c>
      <c r="N212" s="24">
        <v>76</v>
      </c>
      <c r="O212" s="24">
        <f>IF(N212&gt;900,_xlfn.XLOOKUP(ROUND(N212,0),'CM-VL-G-C-GL-B-T-ClassRimThickn'!$B$1:$B$112,'CM-VL-G-C-GL-B-T-ClassRimThickn'!$C$1:$C$112,0,1,1),N212)</f>
        <v>76</v>
      </c>
      <c r="P212" s="24">
        <v>76</v>
      </c>
      <c r="Q212" s="24">
        <f>IF(P212&gt;900,_xlfn.XLOOKUP(ROUND(P212,0),'CM-VL-G-C-GL-B-T-ClassRimThickn'!$B$1:$B$112,'CM-VL-G-C-GL-B-T-ClassRimThickn'!$C$1:$C$112,0,1,1),P212)</f>
        <v>76</v>
      </c>
      <c r="S212" s="24">
        <f>IF(R212&gt;900,_xlfn.XLOOKUP(ROUND(R212,0),'CM-VL-G-C-GL-B-T-ClassRimThickn'!$B$1:$B$112,'CM-VL-G-C-GL-B-T-ClassRimThickn'!$C$1:$C$112,0,1,1),R212)</f>
        <v>0</v>
      </c>
      <c r="T212" s="24">
        <v>75</v>
      </c>
      <c r="U212" s="24">
        <f>IF(T212&gt;900,_xlfn.XLOOKUP(ROUND(T212,0),'CM-VL-G-C-GL-B-T-ClassRimThickn'!$B$1:$B$112,'CM-VL-G-C-GL-B-T-ClassRimThickn'!$C$1:$C$112,0,1,1),T212)</f>
        <v>75</v>
      </c>
      <c r="V212" s="24">
        <v>75</v>
      </c>
      <c r="W212" s="24">
        <f>IF(V212&gt;900,_xlfn.XLOOKUP(ROUND(V212,0),'CM-VL-G-C-GL-B-T-ClassRimThickn'!$B$1:$B$112,'CM-VL-G-C-GL-B-T-ClassRimThickn'!$C$1:$C$112,0,1,1),V212)</f>
        <v>75</v>
      </c>
      <c r="X212" s="24">
        <v>78</v>
      </c>
      <c r="Y212" s="24">
        <f>IF(X212&gt;900,_xlfn.XLOOKUP(ROUND(X212,0),'CM-VL-G-C-GL-B-T-ClassRimThickn'!$B$1:$B$112,'CM-VL-G-C-GL-B-T-ClassRimThickn'!$C$1:$C$112,0,1,1),X212)</f>
        <v>78</v>
      </c>
      <c r="Z212" s="24">
        <v>76</v>
      </c>
      <c r="AA212" s="24">
        <f>IF(Z212&gt;900,_xlfn.XLOOKUP(ROUND(Z212,0),'CM-VL-G-C-GL-B-T-ClassRimThickn'!$B$1:$B$112,'CM-VL-G-C-GL-B-T-ClassRimThickn'!$C$1:$C$112,0,1,1),Z212)</f>
        <v>76</v>
      </c>
      <c r="AB212" s="24">
        <v>76</v>
      </c>
      <c r="AC212" s="24">
        <f>IF(AB212&gt;900,_xlfn.XLOOKUP(ROUND(AB212,0),'CM-VL-G-C-GL-B-T-ClassRimThickn'!$B$1:$B$112,'CM-VL-G-C-GL-B-T-ClassRimThickn'!$C$1:$C$112,0,1,1),AB212)</f>
        <v>76</v>
      </c>
      <c r="AD212" s="24">
        <v>75</v>
      </c>
      <c r="AE212" s="24">
        <f>IF(AD212&gt;900,_xlfn.XLOOKUP(ROUND(AD212,0),'CM-VL-G-C-GL-B-T-ClassRimThickn'!$B$1:$B$112,'CM-VL-G-C-GL-B-T-ClassRimThickn'!$C$1:$C$112,0,1,1),AD212)</f>
        <v>75</v>
      </c>
      <c r="AF212" s="24">
        <v>75</v>
      </c>
      <c r="AG212" s="24">
        <f>IF(AF212&gt;900,_xlfn.XLOOKUP(ROUND(AF212,0),'CM-VL-G-C-GL-B-T-ClassRimThickn'!$B$1:$B$112,'CM-VL-G-C-GL-B-T-ClassRimThickn'!$C$1:$C$112,0,1,1),AF212)</f>
        <v>75</v>
      </c>
      <c r="AH212" s="24">
        <v>25</v>
      </c>
      <c r="AI212" s="24">
        <v>30</v>
      </c>
      <c r="AJ212" s="24">
        <v>25</v>
      </c>
      <c r="AK212" s="24">
        <v>25</v>
      </c>
      <c r="AL212" s="24">
        <v>28</v>
      </c>
      <c r="AM212" s="24">
        <v>25</v>
      </c>
      <c r="AN212" s="24">
        <v>24</v>
      </c>
      <c r="AO212" s="24">
        <v>25</v>
      </c>
      <c r="AP212" s="24">
        <v>25</v>
      </c>
      <c r="AQ212" s="24">
        <v>25</v>
      </c>
      <c r="AR212" s="24">
        <v>27</v>
      </c>
      <c r="AS212" s="24">
        <v>25</v>
      </c>
      <c r="AT212" s="24">
        <v>31</v>
      </c>
      <c r="AU212" s="24">
        <v>30</v>
      </c>
      <c r="AV212" s="24">
        <v>31</v>
      </c>
      <c r="AW212" s="24">
        <v>30</v>
      </c>
      <c r="AX212" s="24">
        <v>30</v>
      </c>
      <c r="AY212" s="24">
        <v>30</v>
      </c>
      <c r="AZ212" s="24">
        <v>30</v>
      </c>
      <c r="BA212" s="24">
        <v>31</v>
      </c>
      <c r="BB212" s="24">
        <v>31</v>
      </c>
      <c r="BC212" s="24">
        <v>30</v>
      </c>
      <c r="BD212" s="24">
        <v>30</v>
      </c>
      <c r="BE212" s="24">
        <v>30</v>
      </c>
      <c r="BF212" s="24">
        <v>1</v>
      </c>
      <c r="BG212" s="24">
        <v>1</v>
      </c>
      <c r="BH212" s="24">
        <v>1</v>
      </c>
      <c r="BI212" s="24">
        <v>1</v>
      </c>
      <c r="BJ212" s="24">
        <v>1</v>
      </c>
      <c r="BL212" s="24">
        <v>1</v>
      </c>
      <c r="BM212" s="24">
        <v>1</v>
      </c>
      <c r="BN212" s="24">
        <v>1</v>
      </c>
      <c r="BO212" s="24">
        <v>0</v>
      </c>
      <c r="BP212" s="24">
        <v>0</v>
      </c>
      <c r="BQ212" s="24">
        <v>1</v>
      </c>
      <c r="BR212" s="24">
        <v>0</v>
      </c>
      <c r="BS212" s="24">
        <v>0</v>
      </c>
      <c r="BT212" s="24">
        <v>0</v>
      </c>
      <c r="BU212" s="24">
        <v>0</v>
      </c>
      <c r="BV212" s="24">
        <v>0</v>
      </c>
      <c r="BW212" s="24">
        <v>0</v>
      </c>
      <c r="BX212" s="24">
        <v>0</v>
      </c>
      <c r="BY212" s="24">
        <v>0</v>
      </c>
      <c r="BZ212" s="24">
        <v>0</v>
      </c>
      <c r="CA212" s="24">
        <v>0</v>
      </c>
      <c r="CB212" s="24">
        <v>0</v>
      </c>
      <c r="CD212" s="24">
        <v>104</v>
      </c>
      <c r="CE212" s="24">
        <v>110</v>
      </c>
      <c r="CF212" s="24">
        <v>113</v>
      </c>
      <c r="CG212" s="24">
        <v>105</v>
      </c>
      <c r="CH212" s="24">
        <v>114</v>
      </c>
      <c r="CI212" s="24">
        <v>105</v>
      </c>
      <c r="CO212" s="34">
        <f t="shared" si="18"/>
        <v>330612</v>
      </c>
    </row>
    <row r="213" spans="1:93" ht="15" hidden="1">
      <c r="A213" s="23" t="s">
        <v>118</v>
      </c>
      <c r="B213" s="52">
        <v>43036</v>
      </c>
      <c r="C213" s="25" t="str">
        <f t="shared" si="16"/>
        <v/>
      </c>
      <c r="G213" s="24">
        <f t="shared" si="17"/>
        <v>43</v>
      </c>
      <c r="H213" s="29">
        <v>335148</v>
      </c>
      <c r="I213" s="24" t="str">
        <f t="shared" si="15"/>
        <v/>
      </c>
      <c r="K213" s="24">
        <f>IF(J213&gt;900,_xlfn.XLOOKUP(ROUND(J213,0),'CM-VL-G-C-GL-B-T-ClassRimThickn'!$B$1:$B$112,'CM-VL-G-C-GL-B-T-ClassRimThickn'!$C$1:$C$112,0,1,1),J213)</f>
        <v>0</v>
      </c>
      <c r="L213" s="24">
        <v>77</v>
      </c>
      <c r="M213" s="24">
        <f>IF(L213&gt;900,_xlfn.XLOOKUP(ROUND(L213,0),'CM-VL-G-C-GL-B-T-ClassRimThickn'!$B$1:$B$112,'CM-VL-G-C-GL-B-T-ClassRimThickn'!$C$1:$C$112,0,1,1),L213)</f>
        <v>77</v>
      </c>
      <c r="N213" s="24">
        <v>76</v>
      </c>
      <c r="O213" s="24">
        <f>IF(N213&gt;900,_xlfn.XLOOKUP(ROUND(N213,0),'CM-VL-G-C-GL-B-T-ClassRimThickn'!$B$1:$B$112,'CM-VL-G-C-GL-B-T-ClassRimThickn'!$C$1:$C$112,0,1,1),N213)</f>
        <v>76</v>
      </c>
      <c r="P213" s="24">
        <v>77</v>
      </c>
      <c r="Q213" s="24">
        <f>IF(P213&gt;900,_xlfn.XLOOKUP(ROUND(P213,0),'CM-VL-G-C-GL-B-T-ClassRimThickn'!$B$1:$B$112,'CM-VL-G-C-GL-B-T-ClassRimThickn'!$C$1:$C$112,0,1,1),P213)</f>
        <v>77</v>
      </c>
      <c r="S213" s="24">
        <f>IF(R213&gt;900,_xlfn.XLOOKUP(ROUND(R213,0),'CM-VL-G-C-GL-B-T-ClassRimThickn'!$B$1:$B$112,'CM-VL-G-C-GL-B-T-ClassRimThickn'!$C$1:$C$112,0,1,1),R213)</f>
        <v>0</v>
      </c>
      <c r="T213" s="24">
        <v>73</v>
      </c>
      <c r="U213" s="24">
        <f>IF(T213&gt;900,_xlfn.XLOOKUP(ROUND(T213,0),'CM-VL-G-C-GL-B-T-ClassRimThickn'!$B$1:$B$112,'CM-VL-G-C-GL-B-T-ClassRimThickn'!$C$1:$C$112,0,1,1),T213)</f>
        <v>73</v>
      </c>
      <c r="V213" s="24">
        <v>73</v>
      </c>
      <c r="W213" s="24">
        <f>IF(V213&gt;900,_xlfn.XLOOKUP(ROUND(V213,0),'CM-VL-G-C-GL-B-T-ClassRimThickn'!$B$1:$B$112,'CM-VL-G-C-GL-B-T-ClassRimThickn'!$C$1:$C$112,0,1,1),V213)</f>
        <v>73</v>
      </c>
      <c r="X213" s="24">
        <v>75</v>
      </c>
      <c r="Y213" s="24">
        <f>IF(X213&gt;900,_xlfn.XLOOKUP(ROUND(X213,0),'CM-VL-G-C-GL-B-T-ClassRimThickn'!$B$1:$B$112,'CM-VL-G-C-GL-B-T-ClassRimThickn'!$C$1:$C$112,0,1,1),X213)</f>
        <v>75</v>
      </c>
      <c r="Z213" s="24">
        <v>75</v>
      </c>
      <c r="AA213" s="24">
        <f>IF(Z213&gt;900,_xlfn.XLOOKUP(ROUND(Z213,0),'CM-VL-G-C-GL-B-T-ClassRimThickn'!$B$1:$B$112,'CM-VL-G-C-GL-B-T-ClassRimThickn'!$C$1:$C$112,0,1,1),Z213)</f>
        <v>75</v>
      </c>
      <c r="AB213" s="24">
        <v>75</v>
      </c>
      <c r="AC213" s="24">
        <f>IF(AB213&gt;900,_xlfn.XLOOKUP(ROUND(AB213,0),'CM-VL-G-C-GL-B-T-ClassRimThickn'!$B$1:$B$112,'CM-VL-G-C-GL-B-T-ClassRimThickn'!$C$1:$C$112,0,1,1),AB213)</f>
        <v>75</v>
      </c>
      <c r="AD213" s="24">
        <v>76</v>
      </c>
      <c r="AE213" s="24">
        <f>IF(AD213&gt;900,_xlfn.XLOOKUP(ROUND(AD213,0),'CM-VL-G-C-GL-B-T-ClassRimThickn'!$B$1:$B$112,'CM-VL-G-C-GL-B-T-ClassRimThickn'!$C$1:$C$112,0,1,1),AD213)</f>
        <v>76</v>
      </c>
      <c r="AF213" s="24">
        <v>74</v>
      </c>
      <c r="AG213" s="24">
        <f>IF(AF213&gt;900,_xlfn.XLOOKUP(ROUND(AF213,0),'CM-VL-G-C-GL-B-T-ClassRimThickn'!$B$1:$B$112,'CM-VL-G-C-GL-B-T-ClassRimThickn'!$C$1:$C$112,0,1,1),AF213)</f>
        <v>74</v>
      </c>
      <c r="AH213" s="24">
        <v>23</v>
      </c>
      <c r="AI213" s="24">
        <v>29</v>
      </c>
      <c r="AJ213" s="24">
        <v>25</v>
      </c>
      <c r="AK213" s="24">
        <v>23</v>
      </c>
      <c r="AL213" s="24">
        <v>28</v>
      </c>
      <c r="AM213" s="24">
        <v>27</v>
      </c>
      <c r="AN213" s="24">
        <v>23</v>
      </c>
      <c r="AO213" s="24">
        <v>25</v>
      </c>
      <c r="AP213" s="24">
        <v>23.5</v>
      </c>
      <c r="AQ213" s="24">
        <v>24</v>
      </c>
      <c r="AR213" s="24">
        <v>27</v>
      </c>
      <c r="AS213" s="24">
        <v>24</v>
      </c>
      <c r="AT213" s="24">
        <v>31</v>
      </c>
      <c r="AU213" s="24">
        <v>31</v>
      </c>
      <c r="AV213" s="24">
        <v>31</v>
      </c>
      <c r="AW213" s="24">
        <v>29.5</v>
      </c>
      <c r="AX213" s="24">
        <v>30</v>
      </c>
      <c r="AY213" s="24">
        <v>31</v>
      </c>
      <c r="AZ213" s="24">
        <v>31</v>
      </c>
      <c r="BA213" s="24">
        <v>31</v>
      </c>
      <c r="BB213" s="24">
        <v>30</v>
      </c>
      <c r="BC213" s="24">
        <v>30</v>
      </c>
      <c r="BD213" s="24">
        <v>30.5</v>
      </c>
      <c r="BE213" s="24">
        <v>31</v>
      </c>
      <c r="BF213" s="24">
        <v>0.2</v>
      </c>
      <c r="BG213" s="24">
        <v>0</v>
      </c>
      <c r="BH213" s="24">
        <v>0</v>
      </c>
      <c r="BI213" s="24">
        <v>0</v>
      </c>
      <c r="BJ213" s="24">
        <v>0</v>
      </c>
      <c r="BL213" s="24">
        <v>0.2</v>
      </c>
      <c r="BM213" s="24">
        <v>0.5</v>
      </c>
      <c r="BN213" s="24">
        <v>0</v>
      </c>
      <c r="BO213" s="24">
        <v>0</v>
      </c>
      <c r="BP213" s="24">
        <v>0</v>
      </c>
      <c r="BQ213" s="24">
        <v>0</v>
      </c>
      <c r="BR213" s="24">
        <v>0.5</v>
      </c>
      <c r="BS213" s="24">
        <v>0</v>
      </c>
      <c r="BT213" s="24">
        <v>0.2</v>
      </c>
      <c r="BU213" s="24">
        <v>0.2</v>
      </c>
      <c r="BV213" s="24">
        <v>0</v>
      </c>
      <c r="BW213" s="24">
        <v>0.2</v>
      </c>
      <c r="BX213" s="24">
        <v>0.5</v>
      </c>
      <c r="BY213" s="24">
        <v>0.4</v>
      </c>
      <c r="BZ213" s="24">
        <v>0.2</v>
      </c>
      <c r="CA213" s="24">
        <v>0</v>
      </c>
      <c r="CB213" s="24">
        <v>0.2</v>
      </c>
      <c r="CD213" s="24">
        <v>106</v>
      </c>
      <c r="CE213" s="24">
        <v>111</v>
      </c>
      <c r="CF213" s="24">
        <v>114</v>
      </c>
      <c r="CG213" s="24">
        <v>105</v>
      </c>
      <c r="CH213" s="24">
        <v>115</v>
      </c>
      <c r="CI213" s="24">
        <v>105</v>
      </c>
      <c r="CO213" s="34">
        <f t="shared" si="18"/>
        <v>335148</v>
      </c>
    </row>
    <row r="214" spans="1:93" ht="15" hidden="1">
      <c r="A214" s="23" t="s">
        <v>118</v>
      </c>
      <c r="B214" s="52">
        <v>43137</v>
      </c>
      <c r="C214" s="25" t="str">
        <f t="shared" si="16"/>
        <v/>
      </c>
      <c r="G214" s="24">
        <f t="shared" si="17"/>
        <v>101</v>
      </c>
      <c r="H214" s="30">
        <f>(H215-H213)/(G214+G215)*G214+H213</f>
        <v>341258.92796610168</v>
      </c>
      <c r="I214" s="24" t="str">
        <f t="shared" si="15"/>
        <v/>
      </c>
      <c r="K214" s="24">
        <f>IF(J214&gt;900,_xlfn.XLOOKUP(ROUND(J214,0),'CM-VL-G-C-GL-B-T-ClassRimThickn'!$B$1:$B$112,'CM-VL-G-C-GL-B-T-ClassRimThickn'!$C$1:$C$112,0,1,1),J214)</f>
        <v>0</v>
      </c>
      <c r="L214" s="24">
        <v>960.1</v>
      </c>
      <c r="M214" s="24">
        <f>IF(L214&gt;900,_xlfn.XLOOKUP(ROUND(L214,0),'CM-VL-G-C-GL-B-T-ClassRimThickn'!$B$1:$B$112,'CM-VL-G-C-GL-B-T-ClassRimThickn'!$C$1:$C$112,0,1,1),L214)</f>
        <v>57</v>
      </c>
      <c r="N214" s="24">
        <v>954.5</v>
      </c>
      <c r="O214" s="24">
        <f>IF(N214&gt;900,_xlfn.XLOOKUP(ROUND(N214,0),'CM-VL-G-C-GL-B-T-ClassRimThickn'!$B$1:$B$112,'CM-VL-G-C-GL-B-T-ClassRimThickn'!$C$1:$C$112,0,1,1),N214)</f>
        <v>54.5</v>
      </c>
      <c r="P214" s="24">
        <v>962</v>
      </c>
      <c r="Q214" s="24">
        <f>IF(P214&gt;900,_xlfn.XLOOKUP(ROUND(P214,0),'CM-VL-G-C-GL-B-T-ClassRimThickn'!$B$1:$B$112,'CM-VL-G-C-GL-B-T-ClassRimThickn'!$C$1:$C$112,0,1,1),P214)</f>
        <v>58</v>
      </c>
      <c r="S214" s="24">
        <f>IF(R214&gt;900,_xlfn.XLOOKUP(ROUND(R214,0),'CM-VL-G-C-GL-B-T-ClassRimThickn'!$B$1:$B$112,'CM-VL-G-C-GL-B-T-ClassRimThickn'!$C$1:$C$112,0,1,1),R214)</f>
        <v>0</v>
      </c>
      <c r="T214" s="24">
        <v>955.2</v>
      </c>
      <c r="U214" s="24">
        <f>IF(T214&gt;900,_xlfn.XLOOKUP(ROUND(T214,0),'CM-VL-G-C-GL-B-T-ClassRimThickn'!$B$1:$B$112,'CM-VL-G-C-GL-B-T-ClassRimThickn'!$C$1:$C$112,0,1,1),T214)</f>
        <v>54.5</v>
      </c>
      <c r="V214" s="24">
        <v>954.3</v>
      </c>
      <c r="W214" s="24">
        <f>IF(V214&gt;900,_xlfn.XLOOKUP(ROUND(V214,0),'CM-VL-G-C-GL-B-T-ClassRimThickn'!$B$1:$B$112,'CM-VL-G-C-GL-B-T-ClassRimThickn'!$C$1:$C$112,0,1,1),V214)</f>
        <v>54</v>
      </c>
      <c r="X214" s="24">
        <v>960.4</v>
      </c>
      <c r="Y214" s="24">
        <f>IF(X214&gt;900,_xlfn.XLOOKUP(ROUND(X214,0),'CM-VL-G-C-GL-B-T-ClassRimThickn'!$B$1:$B$112,'CM-VL-G-C-GL-B-T-ClassRimThickn'!$C$1:$C$112,0,1,1),X214)</f>
        <v>57</v>
      </c>
      <c r="Z214" s="24">
        <v>954.7</v>
      </c>
      <c r="AA214" s="24">
        <f>IF(Z214&gt;900,_xlfn.XLOOKUP(ROUND(Z214,0),'CM-VL-G-C-GL-B-T-ClassRimThickn'!$B$1:$B$112,'CM-VL-G-C-GL-B-T-ClassRimThickn'!$C$1:$C$112,0,1,1),Z214)</f>
        <v>54.5</v>
      </c>
      <c r="AB214" s="24">
        <v>962</v>
      </c>
      <c r="AC214" s="24">
        <f>IF(AB214&gt;900,_xlfn.XLOOKUP(ROUND(AB214,0),'CM-VL-G-C-GL-B-T-ClassRimThickn'!$B$1:$B$112,'CM-VL-G-C-GL-B-T-ClassRimThickn'!$C$1:$C$112,0,1,1),AB214)</f>
        <v>58</v>
      </c>
      <c r="AD214" s="24">
        <v>963.6</v>
      </c>
      <c r="AE214" s="24">
        <f>IF(AD214&gt;900,_xlfn.XLOOKUP(ROUND(AD214,0),'CM-VL-G-C-GL-B-T-ClassRimThickn'!$B$1:$B$112,'CM-VL-G-C-GL-B-T-ClassRimThickn'!$C$1:$C$112,0,1,1),AD214)</f>
        <v>59</v>
      </c>
      <c r="AF214" s="24">
        <v>955.4</v>
      </c>
      <c r="AG214" s="24">
        <f>IF(AF214&gt;900,_xlfn.XLOOKUP(ROUND(AF214,0),'CM-VL-G-C-GL-B-T-ClassRimThickn'!$B$1:$B$112,'CM-VL-G-C-GL-B-T-ClassRimThickn'!$C$1:$C$112,0,1,1),AF214)</f>
        <v>54.5</v>
      </c>
      <c r="AH214" s="24">
        <v>30</v>
      </c>
      <c r="AI214" s="24">
        <v>30</v>
      </c>
      <c r="AJ214" s="24">
        <v>30</v>
      </c>
      <c r="AK214" s="24">
        <v>30</v>
      </c>
      <c r="AL214" s="24">
        <v>30</v>
      </c>
      <c r="AM214" s="24">
        <v>30</v>
      </c>
      <c r="AN214" s="24">
        <v>30</v>
      </c>
      <c r="AO214" s="24">
        <v>30</v>
      </c>
      <c r="AP214" s="24">
        <v>30</v>
      </c>
      <c r="AQ214" s="24">
        <v>30</v>
      </c>
      <c r="AR214" s="24">
        <v>30</v>
      </c>
      <c r="AS214" s="24">
        <v>30</v>
      </c>
      <c r="AT214" s="24">
        <v>28</v>
      </c>
      <c r="AU214" s="24">
        <v>28</v>
      </c>
      <c r="AV214" s="24">
        <v>28</v>
      </c>
      <c r="AW214" s="24">
        <v>28</v>
      </c>
      <c r="AX214" s="24">
        <v>28</v>
      </c>
      <c r="AY214" s="24">
        <v>28</v>
      </c>
      <c r="AZ214" s="24">
        <v>28</v>
      </c>
      <c r="BA214" s="24">
        <v>28</v>
      </c>
      <c r="BB214" s="24">
        <v>28</v>
      </c>
      <c r="BC214" s="24">
        <v>28</v>
      </c>
      <c r="BD214" s="24">
        <v>28</v>
      </c>
      <c r="BE214" s="24">
        <v>28</v>
      </c>
      <c r="BF214" s="24">
        <v>0</v>
      </c>
      <c r="BG214" s="24">
        <v>0</v>
      </c>
      <c r="BH214" s="24">
        <v>0</v>
      </c>
      <c r="BI214" s="24">
        <v>0</v>
      </c>
      <c r="BJ214" s="24">
        <v>0</v>
      </c>
      <c r="BL214" s="24">
        <v>0</v>
      </c>
      <c r="BM214" s="24">
        <v>0</v>
      </c>
      <c r="BN214" s="24">
        <v>0</v>
      </c>
      <c r="BO214" s="24">
        <v>0</v>
      </c>
      <c r="BP214" s="24">
        <v>0</v>
      </c>
      <c r="BQ214" s="24">
        <v>0</v>
      </c>
      <c r="BR214" s="24">
        <v>0</v>
      </c>
      <c r="BS214" s="24">
        <v>0</v>
      </c>
      <c r="BT214" s="24">
        <v>0</v>
      </c>
      <c r="BU214" s="24">
        <v>0</v>
      </c>
      <c r="BV214" s="24">
        <v>0</v>
      </c>
      <c r="BW214" s="24">
        <v>0</v>
      </c>
      <c r="BX214" s="24">
        <v>0</v>
      </c>
      <c r="BY214" s="24">
        <v>0</v>
      </c>
      <c r="BZ214" s="24">
        <v>0</v>
      </c>
      <c r="CA214" s="24">
        <v>0</v>
      </c>
      <c r="CB214" s="24">
        <v>0</v>
      </c>
      <c r="CO214" s="34">
        <f t="shared" si="18"/>
        <v>341258.92796610168</v>
      </c>
    </row>
    <row r="215" spans="1:93" ht="15" hidden="1">
      <c r="A215" s="23" t="s">
        <v>118</v>
      </c>
      <c r="B215" s="52">
        <v>43272</v>
      </c>
      <c r="C215" s="25" t="str">
        <f t="shared" si="16"/>
        <v/>
      </c>
      <c r="G215" s="24">
        <f t="shared" si="17"/>
        <v>135</v>
      </c>
      <c r="H215" s="24">
        <v>349427</v>
      </c>
      <c r="I215" s="24" t="str">
        <f t="shared" si="15"/>
        <v/>
      </c>
      <c r="K215" s="24">
        <f>IF(J215&gt;900,_xlfn.XLOOKUP(ROUND(J215,0),'CM-VL-G-C-GL-B-T-ClassRimThickn'!$B$1:$B$112,'CM-VL-G-C-GL-B-T-ClassRimThickn'!$C$1:$C$112,0,1,1),J215)</f>
        <v>0</v>
      </c>
      <c r="L215" s="24">
        <v>61</v>
      </c>
      <c r="M215" s="24">
        <f>IF(L215&gt;900,_xlfn.XLOOKUP(ROUND(L215,0),'CM-VL-G-C-GL-B-T-ClassRimThickn'!$B$1:$B$112,'CM-VL-G-C-GL-B-T-ClassRimThickn'!$C$1:$C$112,0,1,1),L215)</f>
        <v>61</v>
      </c>
      <c r="N215" s="24">
        <v>58</v>
      </c>
      <c r="O215" s="24">
        <f>IF(N215&gt;900,_xlfn.XLOOKUP(ROUND(N215,0),'CM-VL-G-C-GL-B-T-ClassRimThickn'!$B$1:$B$112,'CM-VL-G-C-GL-B-T-ClassRimThickn'!$C$1:$C$112,0,1,1),N215)</f>
        <v>58</v>
      </c>
      <c r="P215" s="24">
        <v>61</v>
      </c>
      <c r="Q215" s="24">
        <f>IF(P215&gt;900,_xlfn.XLOOKUP(ROUND(P215,0),'CM-VL-G-C-GL-B-T-ClassRimThickn'!$B$1:$B$112,'CM-VL-G-C-GL-B-T-ClassRimThickn'!$C$1:$C$112,0,1,1),P215)</f>
        <v>61</v>
      </c>
      <c r="S215" s="24">
        <f>IF(R215&gt;900,_xlfn.XLOOKUP(ROUND(R215,0),'CM-VL-G-C-GL-B-T-ClassRimThickn'!$B$1:$B$112,'CM-VL-G-C-GL-B-T-ClassRimThickn'!$C$1:$C$112,0,1,1),R215)</f>
        <v>0</v>
      </c>
      <c r="T215" s="24">
        <v>59</v>
      </c>
      <c r="U215" s="24">
        <f>IF(T215&gt;900,_xlfn.XLOOKUP(ROUND(T215,0),'CM-VL-G-C-GL-B-T-ClassRimThickn'!$B$1:$B$112,'CM-VL-G-C-GL-B-T-ClassRimThickn'!$C$1:$C$112,0,1,1),T215)</f>
        <v>59</v>
      </c>
      <c r="V215" s="24">
        <v>59</v>
      </c>
      <c r="W215" s="24">
        <f>IF(V215&gt;900,_xlfn.XLOOKUP(ROUND(V215,0),'CM-VL-G-C-GL-B-T-ClassRimThickn'!$B$1:$B$112,'CM-VL-G-C-GL-B-T-ClassRimThickn'!$C$1:$C$112,0,1,1),V215)</f>
        <v>59</v>
      </c>
      <c r="X215" s="24">
        <v>61</v>
      </c>
      <c r="Y215" s="24">
        <f>IF(X215&gt;900,_xlfn.XLOOKUP(ROUND(X215,0),'CM-VL-G-C-GL-B-T-ClassRimThickn'!$B$1:$B$112,'CM-VL-G-C-GL-B-T-ClassRimThickn'!$C$1:$C$112,0,1,1),X215)</f>
        <v>61</v>
      </c>
      <c r="Z215" s="24">
        <v>58</v>
      </c>
      <c r="AA215" s="24">
        <f>IF(Z215&gt;900,_xlfn.XLOOKUP(ROUND(Z215,0),'CM-VL-G-C-GL-B-T-ClassRimThickn'!$B$1:$B$112,'CM-VL-G-C-GL-B-T-ClassRimThickn'!$C$1:$C$112,0,1,1),Z215)</f>
        <v>58</v>
      </c>
      <c r="AB215" s="24">
        <v>61</v>
      </c>
      <c r="AC215" s="24">
        <f>IF(AB215&gt;900,_xlfn.XLOOKUP(ROUND(AB215,0),'CM-VL-G-C-GL-B-T-ClassRimThickn'!$B$1:$B$112,'CM-VL-G-C-GL-B-T-ClassRimThickn'!$C$1:$C$112,0,1,1),AB215)</f>
        <v>61</v>
      </c>
      <c r="AD215" s="24">
        <v>62</v>
      </c>
      <c r="AE215" s="24">
        <f>IF(AD215&gt;900,_xlfn.XLOOKUP(ROUND(AD215,0),'CM-VL-G-C-GL-B-T-ClassRimThickn'!$B$1:$B$112,'CM-VL-G-C-GL-B-T-ClassRimThickn'!$C$1:$C$112,0,1,1),AD215)</f>
        <v>62</v>
      </c>
      <c r="AF215" s="24">
        <v>59</v>
      </c>
      <c r="AG215" s="24">
        <f>IF(AF215&gt;900,_xlfn.XLOOKUP(ROUND(AF215,0),'CM-VL-G-C-GL-B-T-ClassRimThickn'!$B$1:$B$112,'CM-VL-G-C-GL-B-T-ClassRimThickn'!$C$1:$C$112,0,1,1),AF215)</f>
        <v>59</v>
      </c>
      <c r="AH215" s="24">
        <v>28</v>
      </c>
      <c r="AI215" s="24">
        <v>28</v>
      </c>
      <c r="AJ215" s="24">
        <v>28</v>
      </c>
      <c r="AK215" s="24">
        <v>28</v>
      </c>
      <c r="AL215" s="24">
        <v>29</v>
      </c>
      <c r="AM215" s="24">
        <v>29</v>
      </c>
      <c r="AN215" s="24">
        <v>28</v>
      </c>
      <c r="AO215" s="24">
        <v>28</v>
      </c>
      <c r="AP215" s="24">
        <v>28</v>
      </c>
      <c r="AQ215" s="24">
        <v>28</v>
      </c>
      <c r="AR215" s="24">
        <v>29</v>
      </c>
      <c r="AS215" s="24">
        <v>29</v>
      </c>
      <c r="AT215" s="24">
        <v>28</v>
      </c>
      <c r="AU215" s="24">
        <v>28</v>
      </c>
      <c r="AV215" s="24">
        <v>29</v>
      </c>
      <c r="AW215" s="24">
        <v>28</v>
      </c>
      <c r="AX215" s="24">
        <v>28</v>
      </c>
      <c r="AY215" s="24">
        <v>28</v>
      </c>
      <c r="AZ215" s="24">
        <v>29</v>
      </c>
      <c r="BA215" s="24">
        <v>29</v>
      </c>
      <c r="BB215" s="24">
        <v>29</v>
      </c>
      <c r="BC215" s="24">
        <v>29</v>
      </c>
      <c r="BD215" s="24">
        <v>29</v>
      </c>
      <c r="BE215" s="24">
        <v>29</v>
      </c>
      <c r="BF215" s="24">
        <v>0</v>
      </c>
      <c r="BG215" s="24">
        <v>0</v>
      </c>
      <c r="BH215" s="24">
        <v>0</v>
      </c>
      <c r="BI215" s="24">
        <v>0</v>
      </c>
      <c r="BJ215" s="24">
        <v>0</v>
      </c>
      <c r="BL215" s="24">
        <v>0</v>
      </c>
      <c r="BM215" s="24">
        <v>0</v>
      </c>
      <c r="BN215" s="24">
        <v>0</v>
      </c>
      <c r="BO215" s="24">
        <v>0</v>
      </c>
      <c r="BP215" s="24">
        <v>0</v>
      </c>
      <c r="BQ215" s="24">
        <v>0</v>
      </c>
      <c r="BR215" s="24">
        <v>0</v>
      </c>
      <c r="BS215" s="24">
        <v>0</v>
      </c>
      <c r="BT215" s="24">
        <v>0</v>
      </c>
      <c r="BU215" s="24">
        <v>0</v>
      </c>
      <c r="BV215" s="24">
        <v>0</v>
      </c>
      <c r="BW215" s="24">
        <v>0</v>
      </c>
      <c r="BX215" s="24">
        <v>0</v>
      </c>
      <c r="BY215" s="24">
        <v>0</v>
      </c>
      <c r="BZ215" s="24">
        <v>0</v>
      </c>
      <c r="CA215" s="24">
        <v>0</v>
      </c>
      <c r="CB215" s="24">
        <v>0</v>
      </c>
      <c r="CD215" s="24">
        <v>90</v>
      </c>
      <c r="CE215" s="24">
        <v>91</v>
      </c>
      <c r="CF215" s="24">
        <v>90</v>
      </c>
      <c r="CG215" s="24">
        <v>90</v>
      </c>
      <c r="CH215" s="24">
        <v>91</v>
      </c>
      <c r="CI215" s="24">
        <v>90</v>
      </c>
      <c r="CJ215" s="24">
        <v>0</v>
      </c>
      <c r="CK215" s="24">
        <v>0</v>
      </c>
      <c r="CL215" s="24">
        <v>0</v>
      </c>
      <c r="CM215" s="24">
        <v>0</v>
      </c>
      <c r="CO215" s="34">
        <f t="shared" si="18"/>
        <v>349427</v>
      </c>
    </row>
    <row r="216" spans="1:93" ht="15" hidden="1">
      <c r="A216" s="23" t="s">
        <v>119</v>
      </c>
      <c r="B216" s="52">
        <v>41152</v>
      </c>
      <c r="C216" s="25" t="str">
        <f t="shared" si="16"/>
        <v/>
      </c>
      <c r="G216" s="24" t="str">
        <f t="shared" si="17"/>
        <v/>
      </c>
      <c r="I216" s="24" t="str">
        <f t="shared" si="15"/>
        <v/>
      </c>
      <c r="K216" s="24">
        <f>IF(J216&gt;900,_xlfn.XLOOKUP(ROUND(J216,0),'CM-VL-G-C-GL-B-T-ClassRimThickn'!$B$1:$B$112,'CM-VL-G-C-GL-B-T-ClassRimThickn'!$C$1:$C$112,0,1,1),J216)</f>
        <v>0</v>
      </c>
      <c r="L216" s="24">
        <v>70</v>
      </c>
      <c r="M216" s="24">
        <f>IF(L216&gt;900,_xlfn.XLOOKUP(ROUND(L216,0),'CM-VL-G-C-GL-B-T-ClassRimThickn'!$B$1:$B$112,'CM-VL-G-C-GL-B-T-ClassRimThickn'!$C$1:$C$112,0,1,1),L216)</f>
        <v>70</v>
      </c>
      <c r="N216" s="24">
        <v>70</v>
      </c>
      <c r="O216" s="24">
        <f>IF(N216&gt;900,_xlfn.XLOOKUP(ROUND(N216,0),'CM-VL-G-C-GL-B-T-ClassRimThickn'!$B$1:$B$112,'CM-VL-G-C-GL-B-T-ClassRimThickn'!$C$1:$C$112,0,1,1),N216)</f>
        <v>70</v>
      </c>
      <c r="P216" s="24">
        <v>70</v>
      </c>
      <c r="Q216" s="24">
        <f>IF(P216&gt;900,_xlfn.XLOOKUP(ROUND(P216,0),'CM-VL-G-C-GL-B-T-ClassRimThickn'!$B$1:$B$112,'CM-VL-G-C-GL-B-T-ClassRimThickn'!$C$1:$C$112,0,1,1),P216)</f>
        <v>70</v>
      </c>
      <c r="S216" s="24">
        <f>IF(R216&gt;900,_xlfn.XLOOKUP(ROUND(R216,0),'CM-VL-G-C-GL-B-T-ClassRimThickn'!$B$1:$B$112,'CM-VL-G-C-GL-B-T-ClassRimThickn'!$C$1:$C$112,0,1,1),R216)</f>
        <v>0</v>
      </c>
      <c r="T216" s="24">
        <v>70</v>
      </c>
      <c r="U216" s="24">
        <f>IF(T216&gt;900,_xlfn.XLOOKUP(ROUND(T216,0),'CM-VL-G-C-GL-B-T-ClassRimThickn'!$B$1:$B$112,'CM-VL-G-C-GL-B-T-ClassRimThickn'!$C$1:$C$112,0,1,1),T216)</f>
        <v>70</v>
      </c>
      <c r="V216" s="24">
        <v>70</v>
      </c>
      <c r="W216" s="24">
        <f>IF(V216&gt;900,_xlfn.XLOOKUP(ROUND(V216,0),'CM-VL-G-C-GL-B-T-ClassRimThickn'!$B$1:$B$112,'CM-VL-G-C-GL-B-T-ClassRimThickn'!$C$1:$C$112,0,1,1),V216)</f>
        <v>70</v>
      </c>
      <c r="X216" s="24">
        <v>70</v>
      </c>
      <c r="Y216" s="24">
        <f>IF(X216&gt;900,_xlfn.XLOOKUP(ROUND(X216,0),'CM-VL-G-C-GL-B-T-ClassRimThickn'!$B$1:$B$112,'CM-VL-G-C-GL-B-T-ClassRimThickn'!$C$1:$C$112,0,1,1),X216)</f>
        <v>70</v>
      </c>
      <c r="Z216" s="24">
        <v>70</v>
      </c>
      <c r="AA216" s="24">
        <f>IF(Z216&gt;900,_xlfn.XLOOKUP(ROUND(Z216,0),'CM-VL-G-C-GL-B-T-ClassRimThickn'!$B$1:$B$112,'CM-VL-G-C-GL-B-T-ClassRimThickn'!$C$1:$C$112,0,1,1),Z216)</f>
        <v>70</v>
      </c>
      <c r="AB216" s="24">
        <v>70</v>
      </c>
      <c r="AC216" s="24">
        <f>IF(AB216&gt;900,_xlfn.XLOOKUP(ROUND(AB216,0),'CM-VL-G-C-GL-B-T-ClassRimThickn'!$B$1:$B$112,'CM-VL-G-C-GL-B-T-ClassRimThickn'!$C$1:$C$112,0,1,1),AB216)</f>
        <v>70</v>
      </c>
      <c r="AD216" s="24">
        <v>70</v>
      </c>
      <c r="AE216" s="24">
        <f>IF(AD216&gt;900,_xlfn.XLOOKUP(ROUND(AD216,0),'CM-VL-G-C-GL-B-T-ClassRimThickn'!$B$1:$B$112,'CM-VL-G-C-GL-B-T-ClassRimThickn'!$C$1:$C$112,0,1,1),AD216)</f>
        <v>70</v>
      </c>
      <c r="AF216" s="24">
        <v>70</v>
      </c>
      <c r="AG216" s="24">
        <f>IF(AF216&gt;900,_xlfn.XLOOKUP(ROUND(AF216,0),'CM-VL-G-C-GL-B-T-ClassRimThickn'!$B$1:$B$112,'CM-VL-G-C-GL-B-T-ClassRimThickn'!$C$1:$C$112,0,1,1),AF216)</f>
        <v>70</v>
      </c>
      <c r="AH216" s="24">
        <v>32</v>
      </c>
      <c r="AI216" s="24">
        <v>32</v>
      </c>
      <c r="AJ216" s="24">
        <v>32</v>
      </c>
      <c r="AK216" s="24">
        <v>32</v>
      </c>
      <c r="AL216" s="24">
        <v>32</v>
      </c>
      <c r="AM216" s="24">
        <v>32</v>
      </c>
      <c r="AN216" s="24">
        <v>32</v>
      </c>
      <c r="AO216" s="24">
        <v>32</v>
      </c>
      <c r="AP216" s="24">
        <v>32</v>
      </c>
      <c r="AQ216" s="24">
        <v>32</v>
      </c>
      <c r="AR216" s="24">
        <v>32</v>
      </c>
      <c r="AS216" s="24">
        <v>32</v>
      </c>
      <c r="AT216" s="24">
        <v>0</v>
      </c>
      <c r="AU216" s="24">
        <v>0</v>
      </c>
      <c r="AV216" s="24">
        <v>0</v>
      </c>
      <c r="AW216" s="24">
        <v>0</v>
      </c>
      <c r="AX216" s="24">
        <v>0</v>
      </c>
      <c r="AY216" s="24">
        <v>0</v>
      </c>
      <c r="AZ216" s="24">
        <v>0</v>
      </c>
      <c r="BA216" s="24">
        <v>0</v>
      </c>
      <c r="BB216" s="24">
        <v>0</v>
      </c>
      <c r="BC216" s="24">
        <v>0</v>
      </c>
      <c r="BD216" s="24">
        <v>0</v>
      </c>
      <c r="BE216" s="24">
        <v>0</v>
      </c>
      <c r="BF216" s="24">
        <v>0</v>
      </c>
      <c r="BG216" s="24">
        <v>0</v>
      </c>
      <c r="BH216" s="24">
        <v>0</v>
      </c>
      <c r="BI216" s="24">
        <v>0</v>
      </c>
      <c r="BJ216" s="24">
        <v>0</v>
      </c>
      <c r="BL216" s="24">
        <v>0</v>
      </c>
      <c r="BM216" s="24">
        <v>0</v>
      </c>
      <c r="BN216" s="24">
        <v>0</v>
      </c>
      <c r="BO216" s="24">
        <v>0</v>
      </c>
      <c r="BP216" s="24">
        <v>0</v>
      </c>
      <c r="BQ216" s="24">
        <v>0</v>
      </c>
      <c r="BR216" s="24">
        <v>0</v>
      </c>
      <c r="BS216" s="24">
        <v>0</v>
      </c>
      <c r="BT216" s="24">
        <v>0</v>
      </c>
      <c r="BU216" s="24">
        <v>0</v>
      </c>
      <c r="BV216" s="24">
        <v>0</v>
      </c>
      <c r="BW216" s="24">
        <v>0</v>
      </c>
      <c r="BX216" s="24">
        <v>0</v>
      </c>
      <c r="BY216" s="24">
        <v>0</v>
      </c>
      <c r="BZ216" s="24">
        <v>0</v>
      </c>
      <c r="CB216" s="24">
        <v>0</v>
      </c>
      <c r="CC216" s="24">
        <v>0</v>
      </c>
      <c r="CO216" s="34">
        <f t="shared" si="18"/>
        <v>45158.368725868721</v>
      </c>
    </row>
    <row r="217" spans="1:93" ht="15" hidden="1">
      <c r="A217" s="23" t="s">
        <v>119</v>
      </c>
      <c r="B217" s="52">
        <v>41851</v>
      </c>
      <c r="C217" s="25" t="str">
        <f t="shared" si="16"/>
        <v/>
      </c>
      <c r="G217" s="24">
        <f t="shared" si="17"/>
        <v>699</v>
      </c>
      <c r="H217" s="30">
        <f>H219/(G217+G218+G219)*G217</f>
        <v>50197.499999999993</v>
      </c>
      <c r="I217" s="24" t="str">
        <f t="shared" si="15"/>
        <v/>
      </c>
      <c r="K217" s="24">
        <f>IF(J217&gt;900,_xlfn.XLOOKUP(ROUND(J217,0),'CM-VL-G-C-GL-B-T-ClassRimThickn'!$B$1:$B$112,'CM-VL-G-C-GL-B-T-ClassRimThickn'!$C$1:$C$112,0,1,1),J217)</f>
        <v>0</v>
      </c>
      <c r="L217" s="24">
        <v>71</v>
      </c>
      <c r="M217" s="24">
        <f>IF(L217&gt;900,_xlfn.XLOOKUP(ROUND(L217,0),'CM-VL-G-C-GL-B-T-ClassRimThickn'!$B$1:$B$112,'CM-VL-G-C-GL-B-T-ClassRimThickn'!$C$1:$C$112,0,1,1),L217)</f>
        <v>71</v>
      </c>
      <c r="N217" s="24">
        <v>71</v>
      </c>
      <c r="O217" s="24">
        <f>IF(N217&gt;900,_xlfn.XLOOKUP(ROUND(N217,0),'CM-VL-G-C-GL-B-T-ClassRimThickn'!$B$1:$B$112,'CM-VL-G-C-GL-B-T-ClassRimThickn'!$C$1:$C$112,0,1,1),N217)</f>
        <v>71</v>
      </c>
      <c r="P217" s="24">
        <v>71</v>
      </c>
      <c r="Q217" s="24">
        <f>IF(P217&gt;900,_xlfn.XLOOKUP(ROUND(P217,0),'CM-VL-G-C-GL-B-T-ClassRimThickn'!$B$1:$B$112,'CM-VL-G-C-GL-B-T-ClassRimThickn'!$C$1:$C$112,0,1,1),P217)</f>
        <v>71</v>
      </c>
      <c r="S217" s="24">
        <f>IF(R217&gt;900,_xlfn.XLOOKUP(ROUND(R217,0),'CM-VL-G-C-GL-B-T-ClassRimThickn'!$B$1:$B$112,'CM-VL-G-C-GL-B-T-ClassRimThickn'!$C$1:$C$112,0,1,1),R217)</f>
        <v>0</v>
      </c>
      <c r="T217" s="24">
        <v>71</v>
      </c>
      <c r="U217" s="24">
        <f>IF(T217&gt;900,_xlfn.XLOOKUP(ROUND(T217,0),'CM-VL-G-C-GL-B-T-ClassRimThickn'!$B$1:$B$112,'CM-VL-G-C-GL-B-T-ClassRimThickn'!$C$1:$C$112,0,1,1),T217)</f>
        <v>71</v>
      </c>
      <c r="V217" s="24">
        <v>72</v>
      </c>
      <c r="W217" s="24">
        <f>IF(V217&gt;900,_xlfn.XLOOKUP(ROUND(V217,0),'CM-VL-G-C-GL-B-T-ClassRimThickn'!$B$1:$B$112,'CM-VL-G-C-GL-B-T-ClassRimThickn'!$C$1:$C$112,0,1,1),V217)</f>
        <v>72</v>
      </c>
      <c r="X217" s="24">
        <v>71</v>
      </c>
      <c r="Y217" s="24">
        <f>IF(X217&gt;900,_xlfn.XLOOKUP(ROUND(X217,0),'CM-VL-G-C-GL-B-T-ClassRimThickn'!$B$1:$B$112,'CM-VL-G-C-GL-B-T-ClassRimThickn'!$C$1:$C$112,0,1,1),X217)</f>
        <v>71</v>
      </c>
      <c r="Z217" s="24">
        <v>71</v>
      </c>
      <c r="AA217" s="24">
        <f>IF(Z217&gt;900,_xlfn.XLOOKUP(ROUND(Z217,0),'CM-VL-G-C-GL-B-T-ClassRimThickn'!$B$1:$B$112,'CM-VL-G-C-GL-B-T-ClassRimThickn'!$C$1:$C$112,0,1,1),Z217)</f>
        <v>71</v>
      </c>
      <c r="AB217" s="24">
        <v>72</v>
      </c>
      <c r="AC217" s="24">
        <f>IF(AB217&gt;900,_xlfn.XLOOKUP(ROUND(AB217,0),'CM-VL-G-C-GL-B-T-ClassRimThickn'!$B$1:$B$112,'CM-VL-G-C-GL-B-T-ClassRimThickn'!$C$1:$C$112,0,1,1),AB217)</f>
        <v>72</v>
      </c>
      <c r="AD217" s="24">
        <v>70</v>
      </c>
      <c r="AE217" s="24">
        <f>IF(AD217&gt;900,_xlfn.XLOOKUP(ROUND(AD217,0),'CM-VL-G-C-GL-B-T-ClassRimThickn'!$B$1:$B$112,'CM-VL-G-C-GL-B-T-ClassRimThickn'!$C$1:$C$112,0,1,1),AD217)</f>
        <v>70</v>
      </c>
      <c r="AF217" s="24">
        <v>70</v>
      </c>
      <c r="AG217" s="24">
        <f>IF(AF217&gt;900,_xlfn.XLOOKUP(ROUND(AF217,0),'CM-VL-G-C-GL-B-T-ClassRimThickn'!$B$1:$B$112,'CM-VL-G-C-GL-B-T-ClassRimThickn'!$C$1:$C$112,0,1,1),AF217)</f>
        <v>70</v>
      </c>
      <c r="AH217" s="24">
        <v>32</v>
      </c>
      <c r="AI217" s="24">
        <v>31</v>
      </c>
      <c r="AJ217" s="24">
        <v>31</v>
      </c>
      <c r="AK217" s="24">
        <v>31</v>
      </c>
      <c r="AL217" s="24">
        <v>32</v>
      </c>
      <c r="AM217" s="24">
        <v>32</v>
      </c>
      <c r="AN217" s="24">
        <v>32</v>
      </c>
      <c r="AO217" s="24">
        <v>32</v>
      </c>
      <c r="AP217" s="24">
        <v>32</v>
      </c>
      <c r="AQ217" s="24">
        <v>31</v>
      </c>
      <c r="AR217" s="24">
        <v>32</v>
      </c>
      <c r="AS217" s="24">
        <v>31</v>
      </c>
      <c r="AT217" s="24">
        <v>30</v>
      </c>
      <c r="AU217" s="24">
        <v>29</v>
      </c>
      <c r="AV217" s="24">
        <v>29</v>
      </c>
      <c r="AW217" s="24">
        <v>29</v>
      </c>
      <c r="AX217" s="24">
        <v>29</v>
      </c>
      <c r="AY217" s="24">
        <v>29</v>
      </c>
      <c r="AZ217" s="24">
        <v>29</v>
      </c>
      <c r="BA217" s="24">
        <v>29</v>
      </c>
      <c r="BB217" s="24">
        <v>29</v>
      </c>
      <c r="BC217" s="24">
        <v>29</v>
      </c>
      <c r="BD217" s="24">
        <v>29</v>
      </c>
      <c r="BE217" s="24">
        <v>29</v>
      </c>
      <c r="BF217" s="24">
        <v>0.5</v>
      </c>
      <c r="BG217" s="24">
        <v>0</v>
      </c>
      <c r="BH217" s="24">
        <v>0.5</v>
      </c>
      <c r="BI217" s="24">
        <v>0</v>
      </c>
      <c r="BJ217" s="24">
        <v>0</v>
      </c>
      <c r="BL217" s="24">
        <v>0</v>
      </c>
      <c r="BM217" s="24">
        <v>0.5</v>
      </c>
      <c r="BN217" s="24">
        <v>0.5</v>
      </c>
      <c r="BO217" s="24">
        <v>0</v>
      </c>
      <c r="BP217" s="24">
        <v>0</v>
      </c>
      <c r="BQ217" s="24">
        <v>0</v>
      </c>
      <c r="BR217" s="24">
        <v>0</v>
      </c>
      <c r="BS217" s="24">
        <v>0</v>
      </c>
      <c r="BT217" s="24">
        <v>0</v>
      </c>
      <c r="BU217" s="24">
        <v>0</v>
      </c>
      <c r="BV217" s="24">
        <v>0</v>
      </c>
      <c r="BW217" s="24">
        <v>0</v>
      </c>
      <c r="BX217" s="24">
        <v>0</v>
      </c>
      <c r="BY217" s="24">
        <v>0</v>
      </c>
      <c r="BZ217" s="24">
        <v>0</v>
      </c>
      <c r="CB217" s="24">
        <v>0</v>
      </c>
      <c r="CC217" s="24">
        <v>0</v>
      </c>
      <c r="CD217" s="24">
        <v>110</v>
      </c>
      <c r="CE217" s="24">
        <v>110</v>
      </c>
      <c r="CF217" s="24">
        <v>110</v>
      </c>
      <c r="CG217" s="24">
        <v>110</v>
      </c>
      <c r="CH217" s="24">
        <v>120</v>
      </c>
      <c r="CI217" s="24">
        <v>110</v>
      </c>
      <c r="CO217" s="34">
        <f t="shared" si="18"/>
        <v>50197.499999999993</v>
      </c>
    </row>
    <row r="218" spans="1:93" ht="15" hidden="1">
      <c r="A218" s="23" t="s">
        <v>119</v>
      </c>
      <c r="B218" s="52">
        <v>42006</v>
      </c>
      <c r="C218" s="25" t="str">
        <f t="shared" si="16"/>
        <v/>
      </c>
      <c r="G218" s="24">
        <f t="shared" si="17"/>
        <v>155</v>
      </c>
      <c r="H218" s="30">
        <f>H219/(G217+G218+G219)*G218+H217</f>
        <v>61328.56223175965</v>
      </c>
      <c r="I218" s="24" t="str">
        <f t="shared" si="15"/>
        <v/>
      </c>
      <c r="K218" s="24">
        <f>IF(J218&gt;900,_xlfn.XLOOKUP(ROUND(J218,0),'CM-VL-G-C-GL-B-T-ClassRimThickn'!$B$1:$B$112,'CM-VL-G-C-GL-B-T-ClassRimThickn'!$C$1:$C$112,0,1,1),J218)</f>
        <v>0</v>
      </c>
      <c r="L218" s="24">
        <v>72</v>
      </c>
      <c r="M218" s="24">
        <f>IF(L218&gt;900,_xlfn.XLOOKUP(ROUND(L218,0),'CM-VL-G-C-GL-B-T-ClassRimThickn'!$B$1:$B$112,'CM-VL-G-C-GL-B-T-ClassRimThickn'!$C$1:$C$112,0,1,1),L218)</f>
        <v>72</v>
      </c>
      <c r="N218" s="24">
        <v>72</v>
      </c>
      <c r="O218" s="24">
        <f>IF(N218&gt;900,_xlfn.XLOOKUP(ROUND(N218,0),'CM-VL-G-C-GL-B-T-ClassRimThickn'!$B$1:$B$112,'CM-VL-G-C-GL-B-T-ClassRimThickn'!$C$1:$C$112,0,1,1),N218)</f>
        <v>72</v>
      </c>
      <c r="P218" s="24">
        <v>72</v>
      </c>
      <c r="Q218" s="24">
        <f>IF(P218&gt;900,_xlfn.XLOOKUP(ROUND(P218,0),'CM-VL-G-C-GL-B-T-ClassRimThickn'!$B$1:$B$112,'CM-VL-G-C-GL-B-T-ClassRimThickn'!$C$1:$C$112,0,1,1),P218)</f>
        <v>72</v>
      </c>
      <c r="S218" s="24">
        <f>IF(R218&gt;900,_xlfn.XLOOKUP(ROUND(R218,0),'CM-VL-G-C-GL-B-T-ClassRimThickn'!$B$1:$B$112,'CM-VL-G-C-GL-B-T-ClassRimThickn'!$C$1:$C$112,0,1,1),R218)</f>
        <v>0</v>
      </c>
      <c r="T218" s="24">
        <v>71</v>
      </c>
      <c r="U218" s="24">
        <f>IF(T218&gt;900,_xlfn.XLOOKUP(ROUND(T218,0),'CM-VL-G-C-GL-B-T-ClassRimThickn'!$B$1:$B$112,'CM-VL-G-C-GL-B-T-ClassRimThickn'!$C$1:$C$112,0,1,1),T218)</f>
        <v>71</v>
      </c>
      <c r="V218" s="24">
        <v>71</v>
      </c>
      <c r="W218" s="24">
        <f>IF(V218&gt;900,_xlfn.XLOOKUP(ROUND(V218,0),'CM-VL-G-C-GL-B-T-ClassRimThickn'!$B$1:$B$112,'CM-VL-G-C-GL-B-T-ClassRimThickn'!$C$1:$C$112,0,1,1),V218)</f>
        <v>71</v>
      </c>
      <c r="X218" s="24">
        <v>72</v>
      </c>
      <c r="Y218" s="24">
        <f>IF(X218&gt;900,_xlfn.XLOOKUP(ROUND(X218,0),'CM-VL-G-C-GL-B-T-ClassRimThickn'!$B$1:$B$112,'CM-VL-G-C-GL-B-T-ClassRimThickn'!$C$1:$C$112,0,1,1),X218)</f>
        <v>72</v>
      </c>
      <c r="Z218" s="24">
        <v>72</v>
      </c>
      <c r="AA218" s="24">
        <f>IF(Z218&gt;900,_xlfn.XLOOKUP(ROUND(Z218,0),'CM-VL-G-C-GL-B-T-ClassRimThickn'!$B$1:$B$112,'CM-VL-G-C-GL-B-T-ClassRimThickn'!$C$1:$C$112,0,1,1),Z218)</f>
        <v>72</v>
      </c>
      <c r="AB218" s="24">
        <v>72</v>
      </c>
      <c r="AC218" s="24">
        <f>IF(AB218&gt;900,_xlfn.XLOOKUP(ROUND(AB218,0),'CM-VL-G-C-GL-B-T-ClassRimThickn'!$B$1:$B$112,'CM-VL-G-C-GL-B-T-ClassRimThickn'!$C$1:$C$112,0,1,1),AB218)</f>
        <v>72</v>
      </c>
      <c r="AD218" s="24">
        <v>71</v>
      </c>
      <c r="AE218" s="24">
        <f>IF(AD218&gt;900,_xlfn.XLOOKUP(ROUND(AD218,0),'CM-VL-G-C-GL-B-T-ClassRimThickn'!$B$1:$B$112,'CM-VL-G-C-GL-B-T-ClassRimThickn'!$C$1:$C$112,0,1,1),AD218)</f>
        <v>71</v>
      </c>
      <c r="AF218" s="24">
        <v>72</v>
      </c>
      <c r="AG218" s="24">
        <f>IF(AF218&gt;900,_xlfn.XLOOKUP(ROUND(AF218,0),'CM-VL-G-C-GL-B-T-ClassRimThickn'!$B$1:$B$112,'CM-VL-G-C-GL-B-T-ClassRimThickn'!$C$1:$C$112,0,1,1),AF218)</f>
        <v>72</v>
      </c>
      <c r="AH218" s="24">
        <v>32</v>
      </c>
      <c r="AI218" s="24">
        <v>32</v>
      </c>
      <c r="AJ218" s="24">
        <v>33</v>
      </c>
      <c r="AK218" s="24">
        <v>32</v>
      </c>
      <c r="AL218" s="24">
        <v>33</v>
      </c>
      <c r="AM218" s="24">
        <v>32</v>
      </c>
      <c r="AN218" s="24">
        <v>32</v>
      </c>
      <c r="AO218" s="24">
        <v>33</v>
      </c>
      <c r="AP218" s="24">
        <v>31</v>
      </c>
      <c r="AQ218" s="24">
        <v>31</v>
      </c>
      <c r="AR218" s="24">
        <v>32</v>
      </c>
      <c r="AS218" s="24">
        <v>32</v>
      </c>
      <c r="AT218" s="24">
        <v>30</v>
      </c>
      <c r="AU218" s="24">
        <v>30</v>
      </c>
      <c r="AV218" s="24">
        <v>30</v>
      </c>
      <c r="AW218" s="24">
        <v>30</v>
      </c>
      <c r="AX218" s="24">
        <v>30</v>
      </c>
      <c r="AY218" s="24">
        <v>30</v>
      </c>
      <c r="AZ218" s="24">
        <v>30</v>
      </c>
      <c r="BA218" s="24">
        <v>31</v>
      </c>
      <c r="BB218" s="24">
        <v>30</v>
      </c>
      <c r="BC218" s="24">
        <v>30</v>
      </c>
      <c r="BD218" s="24">
        <v>31</v>
      </c>
      <c r="BE218" s="24">
        <v>30</v>
      </c>
      <c r="BF218" s="24">
        <v>1</v>
      </c>
      <c r="BG218" s="24">
        <v>1</v>
      </c>
      <c r="BH218" s="24">
        <v>1</v>
      </c>
      <c r="BI218" s="24">
        <v>0.5</v>
      </c>
      <c r="BJ218" s="24">
        <v>1</v>
      </c>
      <c r="BL218" s="24">
        <v>0.5</v>
      </c>
      <c r="BM218" s="24">
        <v>1</v>
      </c>
      <c r="BN218" s="24">
        <v>1</v>
      </c>
      <c r="BO218" s="24">
        <v>0.5</v>
      </c>
      <c r="BP218" s="24">
        <v>1</v>
      </c>
      <c r="BQ218" s="24">
        <v>1</v>
      </c>
      <c r="BR218" s="24">
        <v>0</v>
      </c>
      <c r="BS218" s="24">
        <v>0</v>
      </c>
      <c r="BT218" s="24">
        <v>0</v>
      </c>
      <c r="BU218" s="24">
        <v>0</v>
      </c>
      <c r="BV218" s="24">
        <v>0</v>
      </c>
      <c r="BW218" s="24">
        <v>0</v>
      </c>
      <c r="BX218" s="24">
        <v>0</v>
      </c>
      <c r="BY218" s="24">
        <v>0</v>
      </c>
      <c r="BZ218" s="24">
        <v>0</v>
      </c>
      <c r="CB218" s="24">
        <v>0</v>
      </c>
      <c r="CC218" s="24">
        <v>0</v>
      </c>
      <c r="CD218" s="24">
        <v>130</v>
      </c>
      <c r="CE218" s="24">
        <v>130</v>
      </c>
      <c r="CF218" s="24">
        <v>130</v>
      </c>
      <c r="CG218" s="24">
        <v>130</v>
      </c>
      <c r="CH218" s="24">
        <v>130</v>
      </c>
      <c r="CI218" s="24">
        <v>130</v>
      </c>
      <c r="CO218" s="34">
        <f t="shared" si="18"/>
        <v>61328.56223175965</v>
      </c>
    </row>
    <row r="219" spans="1:93" ht="15" hidden="1">
      <c r="A219" s="23" t="s">
        <v>119</v>
      </c>
      <c r="B219" s="52">
        <v>42084</v>
      </c>
      <c r="C219" s="25" t="str">
        <f t="shared" si="16"/>
        <v/>
      </c>
      <c r="G219" s="24">
        <f t="shared" si="17"/>
        <v>78</v>
      </c>
      <c r="H219" s="24">
        <v>66930</v>
      </c>
      <c r="I219" s="24" t="str">
        <f t="shared" si="15"/>
        <v/>
      </c>
      <c r="K219" s="24">
        <f>IF(J219&gt;900,_xlfn.XLOOKUP(ROUND(J219,0),'CM-VL-G-C-GL-B-T-ClassRimThickn'!$B$1:$B$112,'CM-VL-G-C-GL-B-T-ClassRimThickn'!$C$1:$C$112,0,1,1),J219)</f>
        <v>0</v>
      </c>
      <c r="L219" s="24">
        <v>69</v>
      </c>
      <c r="M219" s="24">
        <f>IF(L219&gt;900,_xlfn.XLOOKUP(ROUND(L219,0),'CM-VL-G-C-GL-B-T-ClassRimThickn'!$B$1:$B$112,'CM-VL-G-C-GL-B-T-ClassRimThickn'!$C$1:$C$112,0,1,1),L219)</f>
        <v>69</v>
      </c>
      <c r="N219" s="24">
        <v>70</v>
      </c>
      <c r="O219" s="24">
        <f>IF(N219&gt;900,_xlfn.XLOOKUP(ROUND(N219,0),'CM-VL-G-C-GL-B-T-ClassRimThickn'!$B$1:$B$112,'CM-VL-G-C-GL-B-T-ClassRimThickn'!$C$1:$C$112,0,1,1),N219)</f>
        <v>70</v>
      </c>
      <c r="P219" s="24">
        <v>70</v>
      </c>
      <c r="Q219" s="24">
        <f>IF(P219&gt;900,_xlfn.XLOOKUP(ROUND(P219,0),'CM-VL-G-C-GL-B-T-ClassRimThickn'!$B$1:$B$112,'CM-VL-G-C-GL-B-T-ClassRimThickn'!$C$1:$C$112,0,1,1),P219)</f>
        <v>70</v>
      </c>
      <c r="S219" s="24">
        <f>IF(R219&gt;900,_xlfn.XLOOKUP(ROUND(R219,0),'CM-VL-G-C-GL-B-T-ClassRimThickn'!$B$1:$B$112,'CM-VL-G-C-GL-B-T-ClassRimThickn'!$C$1:$C$112,0,1,1),R219)</f>
        <v>0</v>
      </c>
      <c r="T219" s="24">
        <v>69</v>
      </c>
      <c r="U219" s="24">
        <f>IF(T219&gt;900,_xlfn.XLOOKUP(ROUND(T219,0),'CM-VL-G-C-GL-B-T-ClassRimThickn'!$B$1:$B$112,'CM-VL-G-C-GL-B-T-ClassRimThickn'!$C$1:$C$112,0,1,1),T219)</f>
        <v>69</v>
      </c>
      <c r="V219" s="24">
        <v>70</v>
      </c>
      <c r="W219" s="24">
        <f>IF(V219&gt;900,_xlfn.XLOOKUP(ROUND(V219,0),'CM-VL-G-C-GL-B-T-ClassRimThickn'!$B$1:$B$112,'CM-VL-G-C-GL-B-T-ClassRimThickn'!$C$1:$C$112,0,1,1),V219)</f>
        <v>70</v>
      </c>
      <c r="X219" s="24">
        <v>71</v>
      </c>
      <c r="Y219" s="24">
        <f>IF(X219&gt;900,_xlfn.XLOOKUP(ROUND(X219,0),'CM-VL-G-C-GL-B-T-ClassRimThickn'!$B$1:$B$112,'CM-VL-G-C-GL-B-T-ClassRimThickn'!$C$1:$C$112,0,1,1),X219)</f>
        <v>71</v>
      </c>
      <c r="Z219" s="24">
        <v>68</v>
      </c>
      <c r="AA219" s="24">
        <f>IF(Z219&gt;900,_xlfn.XLOOKUP(ROUND(Z219,0),'CM-VL-G-C-GL-B-T-ClassRimThickn'!$B$1:$B$112,'CM-VL-G-C-GL-B-T-ClassRimThickn'!$C$1:$C$112,0,1,1),Z219)</f>
        <v>68</v>
      </c>
      <c r="AB219" s="24">
        <v>71</v>
      </c>
      <c r="AC219" s="24">
        <f>IF(AB219&gt;900,_xlfn.XLOOKUP(ROUND(AB219,0),'CM-VL-G-C-GL-B-T-ClassRimThickn'!$B$1:$B$112,'CM-VL-G-C-GL-B-T-ClassRimThickn'!$C$1:$C$112,0,1,1),AB219)</f>
        <v>71</v>
      </c>
      <c r="AD219" s="24">
        <v>71</v>
      </c>
      <c r="AE219" s="24">
        <f>IF(AD219&gt;900,_xlfn.XLOOKUP(ROUND(AD219,0),'CM-VL-G-C-GL-B-T-ClassRimThickn'!$B$1:$B$112,'CM-VL-G-C-GL-B-T-ClassRimThickn'!$C$1:$C$112,0,1,1),AD219)</f>
        <v>71</v>
      </c>
      <c r="AF219" s="24">
        <v>70</v>
      </c>
      <c r="AG219" s="24">
        <f>IF(AF219&gt;900,_xlfn.XLOOKUP(ROUND(AF219,0),'CM-VL-G-C-GL-B-T-ClassRimThickn'!$B$1:$B$112,'CM-VL-G-C-GL-B-T-ClassRimThickn'!$C$1:$C$112,0,1,1),AF219)</f>
        <v>70</v>
      </c>
      <c r="AH219" s="24">
        <v>32</v>
      </c>
      <c r="AI219" s="24">
        <v>32</v>
      </c>
      <c r="AJ219" s="24">
        <v>31</v>
      </c>
      <c r="AK219" s="24">
        <v>31</v>
      </c>
      <c r="AL219" s="24">
        <v>32</v>
      </c>
      <c r="AM219" s="24">
        <v>34</v>
      </c>
      <c r="AN219" s="24">
        <v>34</v>
      </c>
      <c r="AO219" s="24">
        <v>33</v>
      </c>
      <c r="AP219" s="24">
        <v>34</v>
      </c>
      <c r="AQ219" s="24">
        <v>33</v>
      </c>
      <c r="AR219" s="24">
        <v>32</v>
      </c>
      <c r="AS219" s="24">
        <v>32</v>
      </c>
      <c r="AT219" s="24">
        <v>31</v>
      </c>
      <c r="AU219" s="24">
        <v>31</v>
      </c>
      <c r="AV219" s="24">
        <v>31</v>
      </c>
      <c r="AW219" s="24">
        <v>30</v>
      </c>
      <c r="AX219" s="24">
        <v>31</v>
      </c>
      <c r="AY219" s="24">
        <v>31</v>
      </c>
      <c r="AZ219" s="24">
        <v>32</v>
      </c>
      <c r="BA219" s="24">
        <v>32</v>
      </c>
      <c r="BB219" s="24">
        <v>31</v>
      </c>
      <c r="BC219" s="24">
        <v>30</v>
      </c>
      <c r="BD219" s="24">
        <v>31</v>
      </c>
      <c r="BE219" s="24">
        <v>30</v>
      </c>
      <c r="BF219" s="24">
        <v>1.5</v>
      </c>
      <c r="BG219" s="24">
        <v>2.5</v>
      </c>
      <c r="BH219" s="24">
        <v>2.5</v>
      </c>
      <c r="BI219" s="24">
        <v>2.5</v>
      </c>
      <c r="BJ219" s="24">
        <v>2.5</v>
      </c>
      <c r="BL219" s="24">
        <v>2.5</v>
      </c>
      <c r="BM219" s="24">
        <v>2.5</v>
      </c>
      <c r="BN219" s="24">
        <v>2.5</v>
      </c>
      <c r="BO219" s="24">
        <v>2.5</v>
      </c>
      <c r="BP219" s="24">
        <v>2.5</v>
      </c>
      <c r="BQ219" s="24">
        <v>2.5</v>
      </c>
      <c r="BR219" s="24">
        <v>0</v>
      </c>
      <c r="BS219" s="24">
        <v>0</v>
      </c>
      <c r="BT219" s="24">
        <v>0</v>
      </c>
      <c r="BU219" s="24">
        <v>0</v>
      </c>
      <c r="BV219" s="24">
        <v>0</v>
      </c>
      <c r="BW219" s="24">
        <v>0</v>
      </c>
      <c r="BX219" s="24">
        <v>0</v>
      </c>
      <c r="BY219" s="24">
        <v>0</v>
      </c>
      <c r="BZ219" s="24">
        <v>0</v>
      </c>
      <c r="CB219" s="24">
        <v>0</v>
      </c>
      <c r="CC219" s="24">
        <v>0</v>
      </c>
      <c r="CD219" s="24">
        <v>130</v>
      </c>
      <c r="CE219" s="24">
        <v>130</v>
      </c>
      <c r="CF219" s="24">
        <v>130</v>
      </c>
      <c r="CG219" s="24">
        <v>130</v>
      </c>
      <c r="CH219" s="24">
        <v>130</v>
      </c>
      <c r="CI219" s="24">
        <v>130</v>
      </c>
      <c r="CO219" s="34">
        <f t="shared" si="18"/>
        <v>66930</v>
      </c>
    </row>
    <row r="220" spans="1:93" ht="15" hidden="1">
      <c r="A220" s="23" t="s">
        <v>119</v>
      </c>
      <c r="B220" s="52">
        <v>42345</v>
      </c>
      <c r="C220" s="25" t="str">
        <f t="shared" si="16"/>
        <v/>
      </c>
      <c r="G220" s="24">
        <f t="shared" si="17"/>
        <v>261</v>
      </c>
      <c r="H220" s="26">
        <f>(H221-H219)/(G220+G221)*G220+H219</f>
        <v>80073.933161953726</v>
      </c>
      <c r="I220" s="24" t="str">
        <f t="shared" ref="I220:I222" si="19">IF(AND((A220=A221),(H220&gt;H221)),FALSE,"")</f>
        <v/>
      </c>
      <c r="K220" s="24">
        <f>IF(J220&gt;900,_xlfn.XLOOKUP(ROUND(J220,0),'CM-VL-G-C-GL-B-T-ClassRimThickn'!$B$1:$B$112,'CM-VL-G-C-GL-B-T-ClassRimThickn'!$C$1:$C$112,0,1,1),J220)</f>
        <v>0</v>
      </c>
      <c r="L220" s="24">
        <v>68</v>
      </c>
      <c r="M220" s="24">
        <f>IF(L220&gt;900,_xlfn.XLOOKUP(ROUND(L220,0),'CM-VL-G-C-GL-B-T-ClassRimThickn'!$B$1:$B$112,'CM-VL-G-C-GL-B-T-ClassRimThickn'!$C$1:$C$112,0,1,1),L220)</f>
        <v>68</v>
      </c>
      <c r="N220" s="24">
        <v>67</v>
      </c>
      <c r="O220" s="24">
        <f>IF(N220&gt;900,_xlfn.XLOOKUP(ROUND(N220,0),'CM-VL-G-C-GL-B-T-ClassRimThickn'!$B$1:$B$112,'CM-VL-G-C-GL-B-T-ClassRimThickn'!$C$1:$C$112,0,1,1),N220)</f>
        <v>67</v>
      </c>
      <c r="P220" s="24">
        <v>67</v>
      </c>
      <c r="Q220" s="24">
        <f>IF(P220&gt;900,_xlfn.XLOOKUP(ROUND(P220,0),'CM-VL-G-C-GL-B-T-ClassRimThickn'!$B$1:$B$112,'CM-VL-G-C-GL-B-T-ClassRimThickn'!$C$1:$C$112,0,1,1),P220)</f>
        <v>67</v>
      </c>
      <c r="S220" s="24">
        <f>IF(R220&gt;900,_xlfn.XLOOKUP(ROUND(R220,0),'CM-VL-G-C-GL-B-T-ClassRimThickn'!$B$1:$B$112,'CM-VL-G-C-GL-B-T-ClassRimThickn'!$C$1:$C$112,0,1,1),R220)</f>
        <v>0</v>
      </c>
      <c r="T220" s="24">
        <v>68</v>
      </c>
      <c r="U220" s="24">
        <f>IF(T220&gt;900,_xlfn.XLOOKUP(ROUND(T220,0),'CM-VL-G-C-GL-B-T-ClassRimThickn'!$B$1:$B$112,'CM-VL-G-C-GL-B-T-ClassRimThickn'!$C$1:$C$112,0,1,1),T220)</f>
        <v>68</v>
      </c>
      <c r="V220" s="24">
        <v>65</v>
      </c>
      <c r="W220" s="24">
        <f>IF(V220&gt;900,_xlfn.XLOOKUP(ROUND(V220,0),'CM-VL-G-C-GL-B-T-ClassRimThickn'!$B$1:$B$112,'CM-VL-G-C-GL-B-T-ClassRimThickn'!$C$1:$C$112,0,1,1),V220)</f>
        <v>65</v>
      </c>
      <c r="X220" s="24">
        <v>68</v>
      </c>
      <c r="Y220" s="24">
        <f>IF(X220&gt;900,_xlfn.XLOOKUP(ROUND(X220,0),'CM-VL-G-C-GL-B-T-ClassRimThickn'!$B$1:$B$112,'CM-VL-G-C-GL-B-T-ClassRimThickn'!$C$1:$C$112,0,1,1),X220)</f>
        <v>68</v>
      </c>
      <c r="Z220" s="24">
        <v>67</v>
      </c>
      <c r="AA220" s="24">
        <f>IF(Z220&gt;900,_xlfn.XLOOKUP(ROUND(Z220,0),'CM-VL-G-C-GL-B-T-ClassRimThickn'!$B$1:$B$112,'CM-VL-G-C-GL-B-T-ClassRimThickn'!$C$1:$C$112,0,1,1),Z220)</f>
        <v>67</v>
      </c>
      <c r="AB220" s="24">
        <v>67</v>
      </c>
      <c r="AC220" s="24">
        <f>IF(AB220&gt;900,_xlfn.XLOOKUP(ROUND(AB220,0),'CM-VL-G-C-GL-B-T-ClassRimThickn'!$B$1:$B$112,'CM-VL-G-C-GL-B-T-ClassRimThickn'!$C$1:$C$112,0,1,1),AB220)</f>
        <v>67</v>
      </c>
      <c r="AD220" s="24">
        <v>68</v>
      </c>
      <c r="AE220" s="24">
        <f>IF(AD220&gt;900,_xlfn.XLOOKUP(ROUND(AD220,0),'CM-VL-G-C-GL-B-T-ClassRimThickn'!$B$1:$B$112,'CM-VL-G-C-GL-B-T-ClassRimThickn'!$C$1:$C$112,0,1,1),AD220)</f>
        <v>68</v>
      </c>
      <c r="AF220" s="24">
        <v>68</v>
      </c>
      <c r="AG220" s="24">
        <f>IF(AF220&gt;900,_xlfn.XLOOKUP(ROUND(AF220,0),'CM-VL-G-C-GL-B-T-ClassRimThickn'!$B$1:$B$112,'CM-VL-G-C-GL-B-T-ClassRimThickn'!$C$1:$C$112,0,1,1),AF220)</f>
        <v>68</v>
      </c>
      <c r="AH220" s="24">
        <v>31</v>
      </c>
      <c r="AI220" s="24">
        <v>31</v>
      </c>
      <c r="AJ220" s="24">
        <v>32</v>
      </c>
      <c r="AK220" s="24">
        <v>30</v>
      </c>
      <c r="AL220" s="24">
        <v>31</v>
      </c>
      <c r="AM220" s="24">
        <v>31</v>
      </c>
      <c r="AN220" s="24">
        <v>31</v>
      </c>
      <c r="AO220" s="24">
        <v>30</v>
      </c>
      <c r="AP220" s="24">
        <v>31</v>
      </c>
      <c r="AQ220" s="24">
        <v>31</v>
      </c>
      <c r="AR220" s="24">
        <v>30</v>
      </c>
      <c r="AS220" s="24">
        <v>31</v>
      </c>
      <c r="AT220" s="24">
        <v>27</v>
      </c>
      <c r="AU220" s="24">
        <v>27</v>
      </c>
      <c r="AV220" s="24">
        <v>27</v>
      </c>
      <c r="AW220" s="24">
        <v>27</v>
      </c>
      <c r="AX220" s="24">
        <v>27</v>
      </c>
      <c r="AY220" s="24">
        <v>27</v>
      </c>
      <c r="AZ220" s="24">
        <v>27</v>
      </c>
      <c r="BA220" s="24">
        <v>27</v>
      </c>
      <c r="BB220" s="24">
        <v>27</v>
      </c>
      <c r="BC220" s="24">
        <v>27</v>
      </c>
      <c r="BD220" s="24">
        <v>27</v>
      </c>
      <c r="BE220" s="24">
        <v>28</v>
      </c>
      <c r="BF220" s="24">
        <v>1.5</v>
      </c>
      <c r="BG220" s="24">
        <v>1.5</v>
      </c>
      <c r="BH220" s="24">
        <v>1.5</v>
      </c>
      <c r="BI220" s="24">
        <v>1.5</v>
      </c>
      <c r="BJ220" s="24">
        <v>1.5</v>
      </c>
      <c r="BL220" s="24">
        <v>1.5</v>
      </c>
      <c r="BM220" s="24">
        <v>1.5</v>
      </c>
      <c r="BN220" s="24">
        <v>1.5</v>
      </c>
      <c r="BO220" s="24">
        <v>1.5</v>
      </c>
      <c r="BP220" s="24">
        <v>1.5</v>
      </c>
      <c r="BQ220" s="24">
        <v>1.5</v>
      </c>
      <c r="BR220" s="24">
        <v>0</v>
      </c>
      <c r="BS220" s="24">
        <v>0</v>
      </c>
      <c r="BT220" s="24">
        <v>0</v>
      </c>
      <c r="BU220" s="24">
        <v>0</v>
      </c>
      <c r="BV220" s="24">
        <v>0</v>
      </c>
      <c r="BW220" s="24">
        <v>0</v>
      </c>
      <c r="BX220" s="24">
        <v>0</v>
      </c>
      <c r="BY220" s="24">
        <v>0</v>
      </c>
      <c r="BZ220" s="24">
        <v>0</v>
      </c>
      <c r="CB220" s="24">
        <v>0</v>
      </c>
      <c r="CC220" s="24">
        <v>0</v>
      </c>
      <c r="CD220" s="24">
        <v>44</v>
      </c>
      <c r="CE220" s="24">
        <v>44</v>
      </c>
      <c r="CF220" s="24">
        <v>42</v>
      </c>
      <c r="CG220" s="24">
        <v>43</v>
      </c>
      <c r="CH220" s="24">
        <v>43</v>
      </c>
      <c r="CI220" s="24">
        <v>43</v>
      </c>
      <c r="CO220" s="34">
        <f t="shared" si="18"/>
        <v>80073.933161953726</v>
      </c>
    </row>
    <row r="221" spans="1:93" ht="15" hidden="1">
      <c r="A221" s="23" t="s">
        <v>119</v>
      </c>
      <c r="B221" s="52">
        <v>42473</v>
      </c>
      <c r="C221" s="25" t="str">
        <f t="shared" si="16"/>
        <v/>
      </c>
      <c r="G221" s="24">
        <f t="shared" si="17"/>
        <v>128</v>
      </c>
      <c r="H221" s="27">
        <v>86520</v>
      </c>
      <c r="I221" s="24" t="str">
        <f t="shared" si="19"/>
        <v/>
      </c>
      <c r="K221" s="24">
        <f>IF(J221&gt;900,_xlfn.XLOOKUP(ROUND(J221,0),'CM-VL-G-C-GL-B-T-ClassRimThickn'!$B$1:$B$112,'CM-VL-G-C-GL-B-T-ClassRimThickn'!$C$1:$C$112,0,1,1),J221)</f>
        <v>0</v>
      </c>
      <c r="L221" s="24">
        <v>66</v>
      </c>
      <c r="M221" s="24">
        <f>IF(L221&gt;900,_xlfn.XLOOKUP(ROUND(L221,0),'CM-VL-G-C-GL-B-T-ClassRimThickn'!$B$1:$B$112,'CM-VL-G-C-GL-B-T-ClassRimThickn'!$C$1:$C$112,0,1,1),L221)</f>
        <v>66</v>
      </c>
      <c r="N221" s="24">
        <v>65</v>
      </c>
      <c r="O221" s="24">
        <f>IF(N221&gt;900,_xlfn.XLOOKUP(ROUND(N221,0),'CM-VL-G-C-GL-B-T-ClassRimThickn'!$B$1:$B$112,'CM-VL-G-C-GL-B-T-ClassRimThickn'!$C$1:$C$112,0,1,1),N221)</f>
        <v>65</v>
      </c>
      <c r="P221" s="24">
        <v>66</v>
      </c>
      <c r="Q221" s="24">
        <f>IF(P221&gt;900,_xlfn.XLOOKUP(ROUND(P221,0),'CM-VL-G-C-GL-B-T-ClassRimThickn'!$B$1:$B$112,'CM-VL-G-C-GL-B-T-ClassRimThickn'!$C$1:$C$112,0,1,1),P221)</f>
        <v>66</v>
      </c>
      <c r="S221" s="24">
        <f>IF(R221&gt;900,_xlfn.XLOOKUP(ROUND(R221,0),'CM-VL-G-C-GL-B-T-ClassRimThickn'!$B$1:$B$112,'CM-VL-G-C-GL-B-T-ClassRimThickn'!$C$1:$C$112,0,1,1),R221)</f>
        <v>0</v>
      </c>
      <c r="T221" s="24">
        <v>66</v>
      </c>
      <c r="U221" s="24">
        <f>IF(T221&gt;900,_xlfn.XLOOKUP(ROUND(T221,0),'CM-VL-G-C-GL-B-T-ClassRimThickn'!$B$1:$B$112,'CM-VL-G-C-GL-B-T-ClassRimThickn'!$C$1:$C$112,0,1,1),T221)</f>
        <v>66</v>
      </c>
      <c r="V221" s="24">
        <v>65</v>
      </c>
      <c r="W221" s="24">
        <f>IF(V221&gt;900,_xlfn.XLOOKUP(ROUND(V221,0),'CM-VL-G-C-GL-B-T-ClassRimThickn'!$B$1:$B$112,'CM-VL-G-C-GL-B-T-ClassRimThickn'!$C$1:$C$112,0,1,1),V221)</f>
        <v>65</v>
      </c>
      <c r="X221" s="24">
        <v>67</v>
      </c>
      <c r="Y221" s="24">
        <f>IF(X221&gt;900,_xlfn.XLOOKUP(ROUND(X221,0),'CM-VL-G-C-GL-B-T-ClassRimThickn'!$B$1:$B$112,'CM-VL-G-C-GL-B-T-ClassRimThickn'!$C$1:$C$112,0,1,1),X221)</f>
        <v>67</v>
      </c>
      <c r="Z221" s="24">
        <v>65</v>
      </c>
      <c r="AA221" s="24">
        <f>IF(Z221&gt;900,_xlfn.XLOOKUP(ROUND(Z221,0),'CM-VL-G-C-GL-B-T-ClassRimThickn'!$B$1:$B$112,'CM-VL-G-C-GL-B-T-ClassRimThickn'!$C$1:$C$112,0,1,1),Z221)</f>
        <v>65</v>
      </c>
      <c r="AB221" s="24">
        <v>65</v>
      </c>
      <c r="AC221" s="24">
        <f>IF(AB221&gt;900,_xlfn.XLOOKUP(ROUND(AB221,0),'CM-VL-G-C-GL-B-T-ClassRimThickn'!$B$1:$B$112,'CM-VL-G-C-GL-B-T-ClassRimThickn'!$C$1:$C$112,0,1,1),AB221)</f>
        <v>65</v>
      </c>
      <c r="AD221" s="24">
        <v>66</v>
      </c>
      <c r="AE221" s="24">
        <f>IF(AD221&gt;900,_xlfn.XLOOKUP(ROUND(AD221,0),'CM-VL-G-C-GL-B-T-ClassRimThickn'!$B$1:$B$112,'CM-VL-G-C-GL-B-T-ClassRimThickn'!$C$1:$C$112,0,1,1),AD221)</f>
        <v>66</v>
      </c>
      <c r="AF221" s="24">
        <v>66</v>
      </c>
      <c r="AG221" s="24">
        <f>IF(AF221&gt;900,_xlfn.XLOOKUP(ROUND(AF221,0),'CM-VL-G-C-GL-B-T-ClassRimThickn'!$B$1:$B$112,'CM-VL-G-C-GL-B-T-ClassRimThickn'!$C$1:$C$112,0,1,1),AF221)</f>
        <v>66</v>
      </c>
      <c r="AH221" s="24">
        <v>31</v>
      </c>
      <c r="AI221" s="24">
        <v>32</v>
      </c>
      <c r="AJ221" s="24">
        <v>31</v>
      </c>
      <c r="AK221" s="24">
        <v>31</v>
      </c>
      <c r="AL221" s="24">
        <v>32</v>
      </c>
      <c r="AM221" s="24">
        <v>31</v>
      </c>
      <c r="AN221" s="24">
        <v>30</v>
      </c>
      <c r="AO221" s="24">
        <v>29</v>
      </c>
      <c r="AP221" s="24">
        <v>30</v>
      </c>
      <c r="AQ221" s="24">
        <v>31</v>
      </c>
      <c r="AR221" s="24">
        <v>31</v>
      </c>
      <c r="AS221" s="24">
        <v>30</v>
      </c>
      <c r="AT221" s="24">
        <v>28</v>
      </c>
      <c r="AU221" s="24">
        <v>28</v>
      </c>
      <c r="AV221" s="24">
        <v>28</v>
      </c>
      <c r="AW221" s="24">
        <v>28</v>
      </c>
      <c r="AX221" s="24">
        <v>28</v>
      </c>
      <c r="AY221" s="24">
        <v>28</v>
      </c>
      <c r="AZ221" s="24">
        <v>28</v>
      </c>
      <c r="BA221" s="24">
        <v>28</v>
      </c>
      <c r="BB221" s="24">
        <v>29</v>
      </c>
      <c r="BC221" s="24">
        <v>28</v>
      </c>
      <c r="BD221" s="24">
        <v>28</v>
      </c>
      <c r="BE221" s="24">
        <v>28</v>
      </c>
      <c r="BF221" s="24">
        <v>0</v>
      </c>
      <c r="BG221" s="24">
        <v>0.5</v>
      </c>
      <c r="BH221" s="24">
        <v>0</v>
      </c>
      <c r="BI221" s="24">
        <v>0</v>
      </c>
      <c r="BJ221" s="24">
        <v>0</v>
      </c>
      <c r="BL221" s="24">
        <v>1</v>
      </c>
      <c r="BM221" s="24">
        <v>0.5</v>
      </c>
      <c r="BN221" s="24">
        <v>0.5</v>
      </c>
      <c r="BO221" s="24">
        <v>0.5</v>
      </c>
      <c r="BP221" s="24">
        <v>0.5</v>
      </c>
      <c r="BQ221" s="24">
        <v>0.5</v>
      </c>
      <c r="BR221" s="24">
        <v>0</v>
      </c>
      <c r="BS221" s="24">
        <v>0</v>
      </c>
      <c r="BT221" s="24">
        <v>0</v>
      </c>
      <c r="BU221" s="24">
        <v>0</v>
      </c>
      <c r="BV221" s="24">
        <v>0</v>
      </c>
      <c r="BW221" s="24">
        <v>0</v>
      </c>
      <c r="BX221" s="24">
        <v>0</v>
      </c>
      <c r="BY221" s="24">
        <v>0</v>
      </c>
      <c r="BZ221" s="24">
        <v>0</v>
      </c>
      <c r="CB221" s="24">
        <v>0</v>
      </c>
      <c r="CC221" s="24">
        <v>0</v>
      </c>
      <c r="CO221" s="34">
        <f t="shared" si="18"/>
        <v>86520</v>
      </c>
    </row>
    <row r="222" spans="1:93" ht="15" hidden="1">
      <c r="A222" s="23" t="s">
        <v>119</v>
      </c>
      <c r="B222" s="52">
        <v>43290</v>
      </c>
      <c r="C222" s="25" t="str">
        <f t="shared" si="16"/>
        <v/>
      </c>
      <c r="G222" s="24">
        <f t="shared" si="17"/>
        <v>817</v>
      </c>
      <c r="H222" s="30">
        <f>((H221-H217)/SUM(G218:G221)*G222)+H221</f>
        <v>134229.77893890676</v>
      </c>
      <c r="I222" s="24" t="str">
        <f t="shared" si="19"/>
        <v/>
      </c>
      <c r="K222" s="24">
        <f>IF(J222&gt;900,_xlfn.XLOOKUP(ROUND(J222,0),'CM-VL-G-C-GL-B-T-ClassRimThickn'!$B$1:$B$112,'CM-VL-G-C-GL-B-T-ClassRimThickn'!$C$1:$C$112,0,1,1),J222)</f>
        <v>0</v>
      </c>
      <c r="L222" s="24">
        <v>57</v>
      </c>
      <c r="M222" s="24">
        <f>IF(L222&gt;900,_xlfn.XLOOKUP(ROUND(L222,0),'CM-VL-G-C-GL-B-T-ClassRimThickn'!$B$1:$B$112,'CM-VL-G-C-GL-B-T-ClassRimThickn'!$C$1:$C$112,0,1,1),L222)</f>
        <v>57</v>
      </c>
      <c r="N222" s="24">
        <v>57</v>
      </c>
      <c r="O222" s="24">
        <f>IF(N222&gt;900,_xlfn.XLOOKUP(ROUND(N222,0),'CM-VL-G-C-GL-B-T-ClassRimThickn'!$B$1:$B$112,'CM-VL-G-C-GL-B-T-ClassRimThickn'!$C$1:$C$112,0,1,1),N222)</f>
        <v>57</v>
      </c>
      <c r="P222" s="24">
        <v>56</v>
      </c>
      <c r="Q222" s="24">
        <f>IF(P222&gt;900,_xlfn.XLOOKUP(ROUND(P222,0),'CM-VL-G-C-GL-B-T-ClassRimThickn'!$B$1:$B$112,'CM-VL-G-C-GL-B-T-ClassRimThickn'!$C$1:$C$112,0,1,1),P222)</f>
        <v>56</v>
      </c>
      <c r="S222" s="24">
        <f>IF(R222&gt;900,_xlfn.XLOOKUP(ROUND(R222,0),'CM-VL-G-C-GL-B-T-ClassRimThickn'!$B$1:$B$112,'CM-VL-G-C-GL-B-T-ClassRimThickn'!$C$1:$C$112,0,1,1),R222)</f>
        <v>0</v>
      </c>
      <c r="T222" s="24">
        <v>56</v>
      </c>
      <c r="U222" s="24">
        <f>IF(T222&gt;900,_xlfn.XLOOKUP(ROUND(T222,0),'CM-VL-G-C-GL-B-T-ClassRimThickn'!$B$1:$B$112,'CM-VL-G-C-GL-B-T-ClassRimThickn'!$C$1:$C$112,0,1,1),T222)</f>
        <v>56</v>
      </c>
      <c r="V222" s="24">
        <v>56</v>
      </c>
      <c r="W222" s="24">
        <f>IF(V222&gt;900,_xlfn.XLOOKUP(ROUND(V222,0),'CM-VL-G-C-GL-B-T-ClassRimThickn'!$B$1:$B$112,'CM-VL-G-C-GL-B-T-ClassRimThickn'!$C$1:$C$112,0,1,1),V222)</f>
        <v>56</v>
      </c>
      <c r="X222" s="24">
        <v>57</v>
      </c>
      <c r="Y222" s="24">
        <f>IF(X222&gt;900,_xlfn.XLOOKUP(ROUND(X222,0),'CM-VL-G-C-GL-B-T-ClassRimThickn'!$B$1:$B$112,'CM-VL-G-C-GL-B-T-ClassRimThickn'!$C$1:$C$112,0,1,1),X222)</f>
        <v>57</v>
      </c>
      <c r="Z222" s="24">
        <v>57</v>
      </c>
      <c r="AA222" s="24">
        <f>IF(Z222&gt;900,_xlfn.XLOOKUP(ROUND(Z222,0),'CM-VL-G-C-GL-B-T-ClassRimThickn'!$B$1:$B$112,'CM-VL-G-C-GL-B-T-ClassRimThickn'!$C$1:$C$112,0,1,1),Z222)</f>
        <v>57</v>
      </c>
      <c r="AB222" s="24">
        <v>56</v>
      </c>
      <c r="AC222" s="24">
        <f>IF(AB222&gt;900,_xlfn.XLOOKUP(ROUND(AB222,0),'CM-VL-G-C-GL-B-T-ClassRimThickn'!$B$1:$B$112,'CM-VL-G-C-GL-B-T-ClassRimThickn'!$C$1:$C$112,0,1,1),AB222)</f>
        <v>56</v>
      </c>
      <c r="AD222" s="24">
        <v>47</v>
      </c>
      <c r="AE222" s="24">
        <f>IF(AD222&gt;900,_xlfn.XLOOKUP(ROUND(AD222,0),'CM-VL-G-C-GL-B-T-ClassRimThickn'!$B$1:$B$112,'CM-VL-G-C-GL-B-T-ClassRimThickn'!$C$1:$C$112,0,1,1),AD222)</f>
        <v>47</v>
      </c>
      <c r="AF222" s="24">
        <v>56</v>
      </c>
      <c r="AG222" s="24">
        <f>IF(AF222&gt;900,_xlfn.XLOOKUP(ROUND(AF222,0),'CM-VL-G-C-GL-B-T-ClassRimThickn'!$B$1:$B$112,'CM-VL-G-C-GL-B-T-ClassRimThickn'!$C$1:$C$112,0,1,1),AF222)</f>
        <v>56</v>
      </c>
      <c r="AH222" s="24">
        <v>34</v>
      </c>
      <c r="AI222" s="24">
        <v>32</v>
      </c>
      <c r="AJ222" s="24">
        <v>34</v>
      </c>
      <c r="AK222" s="24">
        <v>33</v>
      </c>
      <c r="AL222" s="24">
        <v>32</v>
      </c>
      <c r="AM222" s="24">
        <v>34</v>
      </c>
      <c r="AN222" s="24">
        <v>34</v>
      </c>
      <c r="AO222" s="24">
        <v>34</v>
      </c>
      <c r="AP222" s="24">
        <v>34</v>
      </c>
      <c r="AQ222" s="24">
        <v>33</v>
      </c>
      <c r="AR222" s="24">
        <v>33</v>
      </c>
      <c r="AS222" s="24">
        <v>34</v>
      </c>
      <c r="AT222" s="24">
        <v>28</v>
      </c>
      <c r="AU222" s="24">
        <v>28</v>
      </c>
      <c r="AV222" s="24">
        <v>28</v>
      </c>
      <c r="AW222" s="24">
        <v>28</v>
      </c>
      <c r="AX222" s="24">
        <v>29</v>
      </c>
      <c r="AY222" s="24">
        <v>2929</v>
      </c>
      <c r="AZ222" s="24">
        <v>29</v>
      </c>
      <c r="BA222" s="24">
        <v>28</v>
      </c>
      <c r="BB222" s="24">
        <v>28</v>
      </c>
      <c r="BC222" s="24">
        <v>28</v>
      </c>
      <c r="BD222" s="24">
        <v>28</v>
      </c>
      <c r="BE222" s="24">
        <v>29</v>
      </c>
      <c r="BF222" s="24">
        <v>2</v>
      </c>
      <c r="BG222" s="24">
        <v>2</v>
      </c>
      <c r="BH222" s="24">
        <v>1.5</v>
      </c>
      <c r="BI222" s="24">
        <v>2</v>
      </c>
      <c r="BJ222" s="24">
        <v>1.5</v>
      </c>
      <c r="BL222" s="24">
        <v>2</v>
      </c>
      <c r="BM222" s="24">
        <v>2.5</v>
      </c>
      <c r="BN222" s="24">
        <v>1.5</v>
      </c>
      <c r="BO222" s="24">
        <v>2</v>
      </c>
      <c r="BP222" s="24">
        <v>2</v>
      </c>
      <c r="BQ222" s="24">
        <v>2</v>
      </c>
      <c r="BR222" s="24">
        <v>0</v>
      </c>
      <c r="BS222" s="24">
        <v>0</v>
      </c>
      <c r="BT222" s="24">
        <v>0</v>
      </c>
      <c r="BU222" s="24">
        <v>0</v>
      </c>
      <c r="BV222" s="24">
        <v>0</v>
      </c>
      <c r="BW222" s="24">
        <v>1.5</v>
      </c>
      <c r="BX222" s="24">
        <v>0</v>
      </c>
      <c r="BY222" s="24">
        <v>0</v>
      </c>
      <c r="BZ222" s="24">
        <v>0</v>
      </c>
      <c r="CB222" s="24">
        <v>0</v>
      </c>
      <c r="CC222" s="24">
        <v>0</v>
      </c>
      <c r="CO222" s="34">
        <f t="shared" si="18"/>
        <v>134229.77893890676</v>
      </c>
    </row>
    <row r="223" spans="1:93" ht="15" hidden="1">
      <c r="A223" s="23" t="s">
        <v>119</v>
      </c>
      <c r="B223" s="52">
        <v>43364</v>
      </c>
      <c r="C223" s="25" t="str">
        <f t="shared" si="16"/>
        <v/>
      </c>
      <c r="G223" s="24">
        <f t="shared" si="17"/>
        <v>74</v>
      </c>
      <c r="H223" s="30">
        <f>((H221-H217)/SUM(G218:G221)*G223)+H222</f>
        <v>138551.10530546625</v>
      </c>
      <c r="K223" s="24">
        <f>IF(J223&gt;900,_xlfn.XLOOKUP(ROUND(J223,0),'CM-VL-G-C-GL-B-T-ClassRimThickn'!$B$1:$B$112,'CM-VL-G-C-GL-B-T-ClassRimThickn'!$C$1:$C$112,0,1,1),J223)</f>
        <v>0</v>
      </c>
      <c r="L223" s="24">
        <v>45</v>
      </c>
      <c r="M223" s="24">
        <f>IF(L223&gt;900,_xlfn.XLOOKUP(ROUND(L223,0),'CM-VL-G-C-GL-B-T-ClassRimThickn'!$B$1:$B$112,'CM-VL-G-C-GL-B-T-ClassRimThickn'!$C$1:$C$112,0,1,1),L223)</f>
        <v>45</v>
      </c>
      <c r="N223" s="24">
        <v>45</v>
      </c>
      <c r="O223" s="24">
        <f>IF(N223&gt;900,_xlfn.XLOOKUP(ROUND(N223,0),'CM-VL-G-C-GL-B-T-ClassRimThickn'!$B$1:$B$112,'CM-VL-G-C-GL-B-T-ClassRimThickn'!$C$1:$C$112,0,1,1),N223)</f>
        <v>45</v>
      </c>
      <c r="P223" s="24">
        <v>40</v>
      </c>
      <c r="Q223" s="24">
        <f>IF(P223&gt;900,_xlfn.XLOOKUP(ROUND(P223,0),'CM-VL-G-C-GL-B-T-ClassRimThickn'!$B$1:$B$112,'CM-VL-G-C-GL-B-T-ClassRimThickn'!$C$1:$C$112,0,1,1),P223)</f>
        <v>40</v>
      </c>
      <c r="S223" s="24">
        <f>IF(R223&gt;900,_xlfn.XLOOKUP(ROUND(R223,0),'CM-VL-G-C-GL-B-T-ClassRimThickn'!$B$1:$B$112,'CM-VL-G-C-GL-B-T-ClassRimThickn'!$C$1:$C$112,0,1,1),R223)</f>
        <v>0</v>
      </c>
      <c r="T223" s="24">
        <v>40</v>
      </c>
      <c r="U223" s="24">
        <f>IF(T223&gt;900,_xlfn.XLOOKUP(ROUND(T223,0),'CM-VL-G-C-GL-B-T-ClassRimThickn'!$B$1:$B$112,'CM-VL-G-C-GL-B-T-ClassRimThickn'!$C$1:$C$112,0,1,1),T223)</f>
        <v>40</v>
      </c>
      <c r="V223" s="24">
        <v>45</v>
      </c>
      <c r="W223" s="24">
        <f>IF(V223&gt;900,_xlfn.XLOOKUP(ROUND(V223,0),'CM-VL-G-C-GL-B-T-ClassRimThickn'!$B$1:$B$112,'CM-VL-G-C-GL-B-T-ClassRimThickn'!$C$1:$C$112,0,1,1),V223)</f>
        <v>45</v>
      </c>
      <c r="X223" s="24">
        <v>45</v>
      </c>
      <c r="Y223" s="24">
        <f>IF(X223&gt;900,_xlfn.XLOOKUP(ROUND(X223,0),'CM-VL-G-C-GL-B-T-ClassRimThickn'!$B$1:$B$112,'CM-VL-G-C-GL-B-T-ClassRimThickn'!$C$1:$C$112,0,1,1),X223)</f>
        <v>45</v>
      </c>
      <c r="Z223" s="24">
        <v>45</v>
      </c>
      <c r="AA223" s="24">
        <f>IF(Z223&gt;900,_xlfn.XLOOKUP(ROUND(Z223,0),'CM-VL-G-C-GL-B-T-ClassRimThickn'!$B$1:$B$112,'CM-VL-G-C-GL-B-T-ClassRimThickn'!$C$1:$C$112,0,1,1),Z223)</f>
        <v>45</v>
      </c>
      <c r="AB223" s="24">
        <v>40</v>
      </c>
      <c r="AC223" s="24">
        <f>IF(AB223&gt;900,_xlfn.XLOOKUP(ROUND(AB223,0),'CM-VL-G-C-GL-B-T-ClassRimThickn'!$B$1:$B$112,'CM-VL-G-C-GL-B-T-ClassRimThickn'!$C$1:$C$112,0,1,1),AB223)</f>
        <v>40</v>
      </c>
      <c r="AD223" s="24">
        <v>40</v>
      </c>
      <c r="AE223" s="24">
        <f>IF(AD223&gt;900,_xlfn.XLOOKUP(ROUND(AD223,0),'CM-VL-G-C-GL-B-T-ClassRimThickn'!$B$1:$B$112,'CM-VL-G-C-GL-B-T-ClassRimThickn'!$C$1:$C$112,0,1,1),AD223)</f>
        <v>40</v>
      </c>
      <c r="AF223" s="24">
        <v>40</v>
      </c>
      <c r="AG223" s="24">
        <f>IF(AF223&gt;900,_xlfn.XLOOKUP(ROUND(AF223,0),'CM-VL-G-C-GL-B-T-ClassRimThickn'!$B$1:$B$112,'CM-VL-G-C-GL-B-T-ClassRimThickn'!$C$1:$C$112,0,1,1),AF223)</f>
        <v>40</v>
      </c>
      <c r="AH223" s="24">
        <v>34</v>
      </c>
      <c r="AI223" s="24">
        <v>34</v>
      </c>
      <c r="AJ223" s="24">
        <v>34</v>
      </c>
      <c r="AK223" s="24">
        <v>34</v>
      </c>
      <c r="AL223" s="24">
        <v>34</v>
      </c>
      <c r="AM223" s="24">
        <v>34</v>
      </c>
      <c r="AN223" s="24">
        <v>34</v>
      </c>
      <c r="AO223" s="24">
        <v>34</v>
      </c>
      <c r="AP223" s="24">
        <v>34</v>
      </c>
      <c r="AQ223" s="24">
        <v>34</v>
      </c>
      <c r="AR223" s="24">
        <v>34</v>
      </c>
      <c r="AS223" s="24">
        <v>34</v>
      </c>
      <c r="AT223" s="24">
        <v>28</v>
      </c>
      <c r="AU223" s="24">
        <v>28</v>
      </c>
      <c r="AV223" s="24">
        <v>28</v>
      </c>
      <c r="AW223" s="24">
        <v>28</v>
      </c>
      <c r="AX223" s="24">
        <v>28</v>
      </c>
      <c r="AY223" s="24">
        <v>28</v>
      </c>
      <c r="AZ223" s="24">
        <v>28</v>
      </c>
      <c r="BA223" s="24">
        <v>28</v>
      </c>
      <c r="BB223" s="24">
        <v>28</v>
      </c>
      <c r="BC223" s="24">
        <v>28</v>
      </c>
      <c r="BD223" s="24">
        <v>28</v>
      </c>
      <c r="BE223" s="24">
        <v>29</v>
      </c>
      <c r="BF223" s="24">
        <v>0</v>
      </c>
      <c r="BG223" s="24">
        <v>0</v>
      </c>
      <c r="BH223" s="24">
        <v>0</v>
      </c>
      <c r="BI223" s="24">
        <v>0</v>
      </c>
      <c r="BJ223" s="24">
        <v>0</v>
      </c>
      <c r="BL223" s="24">
        <v>0</v>
      </c>
      <c r="BM223" s="24">
        <v>0</v>
      </c>
      <c r="BN223" s="24">
        <v>0</v>
      </c>
      <c r="BO223" s="24">
        <v>0</v>
      </c>
      <c r="BP223" s="24">
        <v>0</v>
      </c>
      <c r="BQ223" s="24">
        <v>0</v>
      </c>
      <c r="BR223" s="24">
        <v>0</v>
      </c>
      <c r="BS223" s="24">
        <v>0</v>
      </c>
      <c r="BT223" s="24">
        <v>0</v>
      </c>
      <c r="BU223" s="24">
        <v>0</v>
      </c>
      <c r="BV223" s="24">
        <v>0</v>
      </c>
      <c r="BW223" s="24">
        <v>0</v>
      </c>
      <c r="BX223" s="24">
        <v>0</v>
      </c>
      <c r="BY223" s="24">
        <v>0</v>
      </c>
      <c r="BZ223" s="24">
        <v>0</v>
      </c>
      <c r="CB223" s="24">
        <v>0</v>
      </c>
      <c r="CC223" s="24">
        <v>0</v>
      </c>
      <c r="CO223" s="34">
        <f t="shared" si="18"/>
        <v>138551.10530546625</v>
      </c>
    </row>
    <row r="224" spans="1:93" ht="15" hidden="1">
      <c r="A224" s="23" t="s">
        <v>120</v>
      </c>
      <c r="B224" s="52">
        <v>41648</v>
      </c>
      <c r="C224" s="25" t="str">
        <f t="shared" si="16"/>
        <v/>
      </c>
      <c r="I224" s="24" t="str">
        <f t="shared" ref="I224:I287" si="20">IF(AND((A224=A225),(H224&gt;H225)),FALSE,"")</f>
        <v/>
      </c>
      <c r="K224" s="24">
        <f>IF(J224&gt;900,_xlfn.XLOOKUP(ROUND(J224,0),'CM-VL-G-C-GL-B-T-ClassRimThickn'!$B$1:$B$112,'CM-VL-G-C-GL-B-T-ClassRimThickn'!$C$1:$C$112,0,1,1),J224)</f>
        <v>0</v>
      </c>
      <c r="L224" s="24">
        <v>65</v>
      </c>
      <c r="M224" s="24">
        <f>IF(L224&gt;900,_xlfn.XLOOKUP(ROUND(L224,0),'CM-VL-G-C-GL-B-T-ClassRimThickn'!$B$1:$B$112,'CM-VL-G-C-GL-B-T-ClassRimThickn'!$C$1:$C$112,0,1,1),L224)</f>
        <v>65</v>
      </c>
      <c r="N224" s="24">
        <v>65</v>
      </c>
      <c r="O224" s="24">
        <f>IF(N224&gt;900,_xlfn.XLOOKUP(ROUND(N224,0),'CM-VL-G-C-GL-B-T-ClassRimThickn'!$B$1:$B$112,'CM-VL-G-C-GL-B-T-ClassRimThickn'!$C$1:$C$112,0,1,1),N224)</f>
        <v>65</v>
      </c>
      <c r="P224" s="24">
        <v>65</v>
      </c>
      <c r="Q224" s="24">
        <f>IF(P224&gt;900,_xlfn.XLOOKUP(ROUND(P224,0),'CM-VL-G-C-GL-B-T-ClassRimThickn'!$B$1:$B$112,'CM-VL-G-C-GL-B-T-ClassRimThickn'!$C$1:$C$112,0,1,1),P224)</f>
        <v>65</v>
      </c>
      <c r="S224" s="24">
        <f>IF(R224&gt;900,_xlfn.XLOOKUP(ROUND(R224,0),'CM-VL-G-C-GL-B-T-ClassRimThickn'!$B$1:$B$112,'CM-VL-G-C-GL-B-T-ClassRimThickn'!$C$1:$C$112,0,1,1),R224)</f>
        <v>0</v>
      </c>
      <c r="T224" s="24">
        <v>67</v>
      </c>
      <c r="U224" s="24">
        <f>IF(T224&gt;900,_xlfn.XLOOKUP(ROUND(T224,0),'CM-VL-G-C-GL-B-T-ClassRimThickn'!$B$1:$B$112,'CM-VL-G-C-GL-B-T-ClassRimThickn'!$C$1:$C$112,0,1,1),T224)</f>
        <v>67</v>
      </c>
      <c r="V224" s="24">
        <v>65</v>
      </c>
      <c r="W224" s="24">
        <f>IF(V224&gt;900,_xlfn.XLOOKUP(ROUND(V224,0),'CM-VL-G-C-GL-B-T-ClassRimThickn'!$B$1:$B$112,'CM-VL-G-C-GL-B-T-ClassRimThickn'!$C$1:$C$112,0,1,1),V224)</f>
        <v>65</v>
      </c>
      <c r="X224" s="24">
        <v>65</v>
      </c>
      <c r="Y224" s="24">
        <f>IF(X224&gt;900,_xlfn.XLOOKUP(ROUND(X224,0),'CM-VL-G-C-GL-B-T-ClassRimThickn'!$B$1:$B$112,'CM-VL-G-C-GL-B-T-ClassRimThickn'!$C$1:$C$112,0,1,1),X224)</f>
        <v>65</v>
      </c>
      <c r="Z224" s="24">
        <v>65</v>
      </c>
      <c r="AA224" s="24">
        <f>IF(Z224&gt;900,_xlfn.XLOOKUP(ROUND(Z224,0),'CM-VL-G-C-GL-B-T-ClassRimThickn'!$B$1:$B$112,'CM-VL-G-C-GL-B-T-ClassRimThickn'!$C$1:$C$112,0,1,1),Z224)</f>
        <v>65</v>
      </c>
      <c r="AB224" s="24">
        <v>64</v>
      </c>
      <c r="AC224" s="24">
        <f>IF(AB224&gt;900,_xlfn.XLOOKUP(ROUND(AB224,0),'CM-VL-G-C-GL-B-T-ClassRimThickn'!$B$1:$B$112,'CM-VL-G-C-GL-B-T-ClassRimThickn'!$C$1:$C$112,0,1,1),AB224)</f>
        <v>64</v>
      </c>
      <c r="AD224" s="24">
        <v>68</v>
      </c>
      <c r="AE224" s="24">
        <f>IF(AD224&gt;900,_xlfn.XLOOKUP(ROUND(AD224,0),'CM-VL-G-C-GL-B-T-ClassRimThickn'!$B$1:$B$112,'CM-VL-G-C-GL-B-T-ClassRimThickn'!$C$1:$C$112,0,1,1),AD224)</f>
        <v>68</v>
      </c>
      <c r="AF224" s="24">
        <v>66</v>
      </c>
      <c r="AG224" s="24">
        <f>IF(AF224&gt;900,_xlfn.XLOOKUP(ROUND(AF224,0),'CM-VL-G-C-GL-B-T-ClassRimThickn'!$B$1:$B$112,'CM-VL-G-C-GL-B-T-ClassRimThickn'!$C$1:$C$112,0,1,1),AF224)</f>
        <v>66</v>
      </c>
      <c r="AH224" s="24">
        <v>32</v>
      </c>
      <c r="AI224" s="24">
        <v>32</v>
      </c>
      <c r="AJ224" s="24">
        <v>32</v>
      </c>
      <c r="AK224" s="24">
        <v>32</v>
      </c>
      <c r="AL224" s="24">
        <v>32</v>
      </c>
      <c r="AM224" s="24">
        <v>32</v>
      </c>
      <c r="AN224" s="24">
        <v>32</v>
      </c>
      <c r="AO224" s="24">
        <v>32</v>
      </c>
      <c r="AP224" s="24">
        <v>32</v>
      </c>
      <c r="AQ224" s="24">
        <v>32</v>
      </c>
      <c r="AR224" s="24">
        <v>32</v>
      </c>
      <c r="AS224" s="24">
        <v>32</v>
      </c>
      <c r="AT224" s="24">
        <v>25.2</v>
      </c>
      <c r="AU224" s="24">
        <v>25.2</v>
      </c>
      <c r="AV224" s="24">
        <v>25.2</v>
      </c>
      <c r="AW224" s="24">
        <v>25.2</v>
      </c>
      <c r="AX224" s="24">
        <v>25.2</v>
      </c>
      <c r="AY224" s="24">
        <v>25.2</v>
      </c>
      <c r="AZ224" s="24">
        <v>25.2</v>
      </c>
      <c r="BA224" s="24">
        <v>25.2</v>
      </c>
      <c r="BB224" s="24">
        <v>25.2</v>
      </c>
      <c r="BC224" s="24">
        <v>25.2</v>
      </c>
      <c r="BD224" s="24">
        <v>25.2</v>
      </c>
      <c r="BE224" s="24">
        <v>25.2</v>
      </c>
      <c r="BF224" s="24">
        <v>1</v>
      </c>
      <c r="BG224" s="24">
        <v>1</v>
      </c>
      <c r="BH224" s="24">
        <v>1</v>
      </c>
      <c r="BI224" s="24">
        <v>1</v>
      </c>
      <c r="BJ224" s="24">
        <v>1</v>
      </c>
      <c r="BL224" s="24">
        <v>1</v>
      </c>
      <c r="BM224" s="24">
        <v>1</v>
      </c>
      <c r="BN224" s="24">
        <v>1</v>
      </c>
      <c r="BO224" s="24">
        <v>1</v>
      </c>
      <c r="BP224" s="24">
        <v>1</v>
      </c>
      <c r="BQ224" s="24">
        <v>1</v>
      </c>
      <c r="CO224" s="34">
        <f t="shared" si="18"/>
        <v>0</v>
      </c>
    </row>
    <row r="225" spans="1:93" ht="15" hidden="1">
      <c r="A225" s="23" t="s">
        <v>120</v>
      </c>
      <c r="B225" s="52">
        <v>41850</v>
      </c>
      <c r="C225" s="25" t="str">
        <f t="shared" si="16"/>
        <v/>
      </c>
      <c r="G225" s="24">
        <f t="shared" ref="G225:G232" si="21">IF(B225-B224&lt;0,"",B225-B224)</f>
        <v>202</v>
      </c>
      <c r="I225" s="24" t="str">
        <f t="shared" si="20"/>
        <v/>
      </c>
      <c r="K225" s="24">
        <f>IF(J225&gt;900,_xlfn.XLOOKUP(ROUND(J225,0),'CM-VL-G-C-GL-B-T-ClassRimThickn'!$B$1:$B$112,'CM-VL-G-C-GL-B-T-ClassRimThickn'!$C$1:$C$112,0,1,1),J225)</f>
        <v>0</v>
      </c>
      <c r="L225" s="24">
        <v>77</v>
      </c>
      <c r="M225" s="24">
        <f>IF(L225&gt;900,_xlfn.XLOOKUP(ROUND(L225,0),'CM-VL-G-C-GL-B-T-ClassRimThickn'!$B$1:$B$112,'CM-VL-G-C-GL-B-T-ClassRimThickn'!$C$1:$C$112,0,1,1),L225)</f>
        <v>77</v>
      </c>
      <c r="N225" s="24">
        <v>77</v>
      </c>
      <c r="O225" s="24">
        <f>IF(N225&gt;900,_xlfn.XLOOKUP(ROUND(N225,0),'CM-VL-G-C-GL-B-T-ClassRimThickn'!$B$1:$B$112,'CM-VL-G-C-GL-B-T-ClassRimThickn'!$C$1:$C$112,0,1,1),N225)</f>
        <v>77</v>
      </c>
      <c r="P225" s="24">
        <v>78</v>
      </c>
      <c r="Q225" s="24">
        <f>IF(P225&gt;900,_xlfn.XLOOKUP(ROUND(P225,0),'CM-VL-G-C-GL-B-T-ClassRimThickn'!$B$1:$B$112,'CM-VL-G-C-GL-B-T-ClassRimThickn'!$C$1:$C$112,0,1,1),P225)</f>
        <v>78</v>
      </c>
      <c r="S225" s="24">
        <f>IF(R225&gt;900,_xlfn.XLOOKUP(ROUND(R225,0),'CM-VL-G-C-GL-B-T-ClassRimThickn'!$B$1:$B$112,'CM-VL-G-C-GL-B-T-ClassRimThickn'!$C$1:$C$112,0,1,1),R225)</f>
        <v>0</v>
      </c>
      <c r="T225" s="24">
        <v>77</v>
      </c>
      <c r="U225" s="24">
        <f>IF(T225&gt;900,_xlfn.XLOOKUP(ROUND(T225,0),'CM-VL-G-C-GL-B-T-ClassRimThickn'!$B$1:$B$112,'CM-VL-G-C-GL-B-T-ClassRimThickn'!$C$1:$C$112,0,1,1),T225)</f>
        <v>77</v>
      </c>
      <c r="V225" s="24">
        <v>76</v>
      </c>
      <c r="W225" s="24">
        <f>IF(V225&gt;900,_xlfn.XLOOKUP(ROUND(V225,0),'CM-VL-G-C-GL-B-T-ClassRimThickn'!$B$1:$B$112,'CM-VL-G-C-GL-B-T-ClassRimThickn'!$C$1:$C$112,0,1,1),V225)</f>
        <v>76</v>
      </c>
      <c r="X225" s="24">
        <v>77</v>
      </c>
      <c r="Y225" s="24">
        <f>IF(X225&gt;900,_xlfn.XLOOKUP(ROUND(X225,0),'CM-VL-G-C-GL-B-T-ClassRimThickn'!$B$1:$B$112,'CM-VL-G-C-GL-B-T-ClassRimThickn'!$C$1:$C$112,0,1,1),X225)</f>
        <v>77</v>
      </c>
      <c r="Z225" s="24">
        <v>77</v>
      </c>
      <c r="AA225" s="24">
        <f>IF(Z225&gt;900,_xlfn.XLOOKUP(ROUND(Z225,0),'CM-VL-G-C-GL-B-T-ClassRimThickn'!$B$1:$B$112,'CM-VL-G-C-GL-B-T-ClassRimThickn'!$C$1:$C$112,0,1,1),Z225)</f>
        <v>77</v>
      </c>
      <c r="AB225" s="24">
        <v>78</v>
      </c>
      <c r="AC225" s="24">
        <f>IF(AB225&gt;900,_xlfn.XLOOKUP(ROUND(AB225,0),'CM-VL-G-C-GL-B-T-ClassRimThickn'!$B$1:$B$112,'CM-VL-G-C-GL-B-T-ClassRimThickn'!$C$1:$C$112,0,1,1),AB225)</f>
        <v>78</v>
      </c>
      <c r="AD225" s="24">
        <v>78</v>
      </c>
      <c r="AE225" s="24">
        <f>IF(AD225&gt;900,_xlfn.XLOOKUP(ROUND(AD225,0),'CM-VL-G-C-GL-B-T-ClassRimThickn'!$B$1:$B$112,'CM-VL-G-C-GL-B-T-ClassRimThickn'!$C$1:$C$112,0,1,1),AD225)</f>
        <v>78</v>
      </c>
      <c r="AF225" s="24">
        <v>77</v>
      </c>
      <c r="AG225" s="24">
        <f>IF(AF225&gt;900,_xlfn.XLOOKUP(ROUND(AF225,0),'CM-VL-G-C-GL-B-T-ClassRimThickn'!$B$1:$B$112,'CM-VL-G-C-GL-B-T-ClassRimThickn'!$C$1:$C$112,0,1,1),AF225)</f>
        <v>77</v>
      </c>
      <c r="AH225" s="24">
        <v>31</v>
      </c>
      <c r="AI225" s="24">
        <v>31</v>
      </c>
      <c r="AJ225" s="24">
        <v>31</v>
      </c>
      <c r="AK225" s="24">
        <v>31</v>
      </c>
      <c r="AL225" s="24">
        <v>31</v>
      </c>
      <c r="AM225" s="24">
        <v>31</v>
      </c>
      <c r="AN225" s="24">
        <v>31</v>
      </c>
      <c r="AO225" s="24">
        <v>31</v>
      </c>
      <c r="AP225" s="24">
        <v>31</v>
      </c>
      <c r="AQ225" s="24">
        <v>31</v>
      </c>
      <c r="AR225" s="24">
        <v>31</v>
      </c>
      <c r="AS225" s="24">
        <v>31</v>
      </c>
      <c r="AT225" s="24">
        <v>26</v>
      </c>
      <c r="AU225" s="24">
        <v>26</v>
      </c>
      <c r="AV225" s="24">
        <v>26</v>
      </c>
      <c r="AW225" s="24">
        <v>26</v>
      </c>
      <c r="AX225" s="24">
        <v>26</v>
      </c>
      <c r="AY225" s="24">
        <v>26</v>
      </c>
      <c r="AZ225" s="24">
        <v>26</v>
      </c>
      <c r="BA225" s="24">
        <v>26</v>
      </c>
      <c r="BB225" s="24">
        <v>26</v>
      </c>
      <c r="BC225" s="24">
        <v>26</v>
      </c>
      <c r="BD225" s="24">
        <v>26</v>
      </c>
      <c r="BE225" s="24">
        <v>26</v>
      </c>
      <c r="BF225" s="24">
        <v>0</v>
      </c>
      <c r="BG225" s="24">
        <v>1</v>
      </c>
      <c r="BH225" s="24">
        <v>1</v>
      </c>
      <c r="BI225" s="24">
        <v>1</v>
      </c>
      <c r="BJ225" s="24">
        <v>1</v>
      </c>
      <c r="BL225" s="24">
        <v>0</v>
      </c>
      <c r="BM225" s="24">
        <v>0.5</v>
      </c>
      <c r="BN225" s="24">
        <v>1</v>
      </c>
      <c r="BO225" s="24">
        <v>1</v>
      </c>
      <c r="BP225" s="24">
        <v>1</v>
      </c>
      <c r="BQ225" s="24">
        <v>0.5</v>
      </c>
      <c r="BR225" s="24">
        <v>0</v>
      </c>
      <c r="BS225" s="24">
        <v>0</v>
      </c>
      <c r="BT225" s="24">
        <v>0</v>
      </c>
      <c r="BU225" s="24">
        <v>0</v>
      </c>
      <c r="BV225" s="24">
        <v>0</v>
      </c>
      <c r="BW225" s="24">
        <v>0</v>
      </c>
      <c r="BX225" s="24">
        <v>0</v>
      </c>
      <c r="BY225" s="24">
        <v>0</v>
      </c>
      <c r="BZ225" s="24">
        <v>0</v>
      </c>
      <c r="CB225" s="24">
        <v>0</v>
      </c>
      <c r="CC225" s="24">
        <v>0</v>
      </c>
      <c r="CD225" s="24">
        <v>110</v>
      </c>
      <c r="CE225" s="24">
        <v>110</v>
      </c>
      <c r="CF225" s="24">
        <v>120</v>
      </c>
      <c r="CG225" s="24">
        <v>120</v>
      </c>
      <c r="CH225" s="24">
        <v>110</v>
      </c>
      <c r="CI225" s="24">
        <v>120</v>
      </c>
      <c r="CO225" s="34">
        <f t="shared" si="18"/>
        <v>0</v>
      </c>
    </row>
    <row r="226" spans="1:93" ht="15" hidden="1">
      <c r="A226" s="23" t="s">
        <v>120</v>
      </c>
      <c r="B226" s="52">
        <v>42004</v>
      </c>
      <c r="C226" s="25" t="str">
        <f t="shared" si="16"/>
        <v/>
      </c>
      <c r="G226" s="24">
        <f t="shared" si="21"/>
        <v>154</v>
      </c>
      <c r="H226" s="28"/>
      <c r="I226" s="24" t="str">
        <f t="shared" si="20"/>
        <v/>
      </c>
      <c r="K226" s="24">
        <f>IF(J226&gt;900,_xlfn.XLOOKUP(ROUND(J226,0),'CM-VL-G-C-GL-B-T-ClassRimThickn'!$B$1:$B$112,'CM-VL-G-C-GL-B-T-ClassRimThickn'!$C$1:$C$112,0,1,1),J226)</f>
        <v>0</v>
      </c>
      <c r="L226" s="24">
        <v>65</v>
      </c>
      <c r="M226" s="24">
        <f>IF(L226&gt;900,_xlfn.XLOOKUP(ROUND(L226,0),'CM-VL-G-C-GL-B-T-ClassRimThickn'!$B$1:$B$112,'CM-VL-G-C-GL-B-T-ClassRimThickn'!$C$1:$C$112,0,1,1),L226)</f>
        <v>65</v>
      </c>
      <c r="N226" s="24">
        <v>65</v>
      </c>
      <c r="O226" s="24">
        <f>IF(N226&gt;900,_xlfn.XLOOKUP(ROUND(N226,0),'CM-VL-G-C-GL-B-T-ClassRimThickn'!$B$1:$B$112,'CM-VL-G-C-GL-B-T-ClassRimThickn'!$C$1:$C$112,0,1,1),N226)</f>
        <v>65</v>
      </c>
      <c r="P226" s="24">
        <v>65</v>
      </c>
      <c r="Q226" s="24">
        <f>IF(P226&gt;900,_xlfn.XLOOKUP(ROUND(P226,0),'CM-VL-G-C-GL-B-T-ClassRimThickn'!$B$1:$B$112,'CM-VL-G-C-GL-B-T-ClassRimThickn'!$C$1:$C$112,0,1,1),P226)</f>
        <v>65</v>
      </c>
      <c r="S226" s="24">
        <f>IF(R226&gt;900,_xlfn.XLOOKUP(ROUND(R226,0),'CM-VL-G-C-GL-B-T-ClassRimThickn'!$B$1:$B$112,'CM-VL-G-C-GL-B-T-ClassRimThickn'!$C$1:$C$112,0,1,1),R226)</f>
        <v>0</v>
      </c>
      <c r="T226" s="24">
        <v>66</v>
      </c>
      <c r="U226" s="24">
        <f>IF(T226&gt;900,_xlfn.XLOOKUP(ROUND(T226,0),'CM-VL-G-C-GL-B-T-ClassRimThickn'!$B$1:$B$112,'CM-VL-G-C-GL-B-T-ClassRimThickn'!$C$1:$C$112,0,1,1),T226)</f>
        <v>66</v>
      </c>
      <c r="V226" s="24">
        <v>65</v>
      </c>
      <c r="W226" s="24">
        <f>IF(V226&gt;900,_xlfn.XLOOKUP(ROUND(V226,0),'CM-VL-G-C-GL-B-T-ClassRimThickn'!$B$1:$B$112,'CM-VL-G-C-GL-B-T-ClassRimThickn'!$C$1:$C$112,0,1,1),V226)</f>
        <v>65</v>
      </c>
      <c r="X226" s="24">
        <v>66</v>
      </c>
      <c r="Y226" s="24">
        <f>IF(X226&gt;900,_xlfn.XLOOKUP(ROUND(X226,0),'CM-VL-G-C-GL-B-T-ClassRimThickn'!$B$1:$B$112,'CM-VL-G-C-GL-B-T-ClassRimThickn'!$C$1:$C$112,0,1,1),X226)</f>
        <v>66</v>
      </c>
      <c r="Z226" s="24">
        <v>66</v>
      </c>
      <c r="AA226" s="24">
        <f>IF(Z226&gt;900,_xlfn.XLOOKUP(ROUND(Z226,0),'CM-VL-G-C-GL-B-T-ClassRimThickn'!$B$1:$B$112,'CM-VL-G-C-GL-B-T-ClassRimThickn'!$C$1:$C$112,0,1,1),Z226)</f>
        <v>66</v>
      </c>
      <c r="AB226" s="24">
        <v>66</v>
      </c>
      <c r="AC226" s="24">
        <f>IF(AB226&gt;900,_xlfn.XLOOKUP(ROUND(AB226,0),'CM-VL-G-C-GL-B-T-ClassRimThickn'!$B$1:$B$112,'CM-VL-G-C-GL-B-T-ClassRimThickn'!$C$1:$C$112,0,1,1),AB226)</f>
        <v>66</v>
      </c>
      <c r="AD226" s="24">
        <v>66</v>
      </c>
      <c r="AE226" s="24">
        <f>IF(AD226&gt;900,_xlfn.XLOOKUP(ROUND(AD226,0),'CM-VL-G-C-GL-B-T-ClassRimThickn'!$B$1:$B$112,'CM-VL-G-C-GL-B-T-ClassRimThickn'!$C$1:$C$112,0,1,1),AD226)</f>
        <v>66</v>
      </c>
      <c r="AF226" s="24">
        <v>68</v>
      </c>
      <c r="AG226" s="24">
        <f>IF(AF226&gt;900,_xlfn.XLOOKUP(ROUND(AF226,0),'CM-VL-G-C-GL-B-T-ClassRimThickn'!$B$1:$B$112,'CM-VL-G-C-GL-B-T-ClassRimThickn'!$C$1:$C$112,0,1,1),AF226)</f>
        <v>68</v>
      </c>
      <c r="AH226" s="24">
        <v>32</v>
      </c>
      <c r="AI226" s="24">
        <v>32</v>
      </c>
      <c r="AJ226" s="24">
        <v>32</v>
      </c>
      <c r="AK226" s="24">
        <v>32</v>
      </c>
      <c r="AL226" s="24">
        <v>31</v>
      </c>
      <c r="AM226" s="24">
        <v>32</v>
      </c>
      <c r="AN226" s="24">
        <v>31</v>
      </c>
      <c r="AO226" s="24">
        <v>32</v>
      </c>
      <c r="AP226" s="24">
        <v>32</v>
      </c>
      <c r="AQ226" s="24">
        <v>32</v>
      </c>
      <c r="AR226" s="24">
        <v>32</v>
      </c>
      <c r="AS226" s="24">
        <v>31</v>
      </c>
      <c r="AT226" s="24">
        <v>27</v>
      </c>
      <c r="AU226" s="24">
        <v>26</v>
      </c>
      <c r="AV226" s="24">
        <v>27</v>
      </c>
      <c r="AW226" s="24">
        <v>27</v>
      </c>
      <c r="AX226" s="24">
        <v>27</v>
      </c>
      <c r="AY226" s="24">
        <v>27</v>
      </c>
      <c r="AZ226" s="24">
        <v>27</v>
      </c>
      <c r="BA226" s="24">
        <v>27</v>
      </c>
      <c r="BB226" s="24">
        <v>27</v>
      </c>
      <c r="BC226" s="24">
        <v>27</v>
      </c>
      <c r="BD226" s="24">
        <v>27</v>
      </c>
      <c r="BE226" s="24">
        <v>27</v>
      </c>
      <c r="BF226" s="24">
        <v>0</v>
      </c>
      <c r="BG226" s="24">
        <v>0</v>
      </c>
      <c r="BH226" s="24">
        <v>0</v>
      </c>
      <c r="BI226" s="24">
        <v>0</v>
      </c>
      <c r="BJ226" s="24">
        <v>0</v>
      </c>
      <c r="BL226" s="24">
        <v>0</v>
      </c>
      <c r="BM226" s="24">
        <v>0</v>
      </c>
      <c r="BN226" s="24">
        <v>0</v>
      </c>
      <c r="BO226" s="24">
        <v>0</v>
      </c>
      <c r="BP226" s="24">
        <v>0</v>
      </c>
      <c r="BQ226" s="24">
        <v>0</v>
      </c>
      <c r="BR226" s="24">
        <v>0</v>
      </c>
      <c r="BS226" s="24">
        <v>0</v>
      </c>
      <c r="BT226" s="24">
        <v>0</v>
      </c>
      <c r="BU226" s="24">
        <v>0</v>
      </c>
      <c r="BV226" s="24">
        <v>0</v>
      </c>
      <c r="BW226" s="24">
        <v>0</v>
      </c>
      <c r="BX226" s="24">
        <v>0</v>
      </c>
      <c r="BY226" s="24">
        <v>0</v>
      </c>
      <c r="BZ226" s="24">
        <v>0</v>
      </c>
      <c r="CB226" s="24">
        <v>0</v>
      </c>
      <c r="CC226" s="24">
        <v>0</v>
      </c>
      <c r="CD226" s="24">
        <v>130</v>
      </c>
      <c r="CE226" s="24">
        <v>130</v>
      </c>
      <c r="CF226" s="24">
        <v>130</v>
      </c>
      <c r="CG226" s="24">
        <v>135</v>
      </c>
      <c r="CH226" s="24">
        <v>130</v>
      </c>
      <c r="CI226" s="24">
        <v>130</v>
      </c>
      <c r="CO226" s="34">
        <f t="shared" si="18"/>
        <v>29738.438095238096</v>
      </c>
    </row>
    <row r="227" spans="1:93" ht="15" hidden="1">
      <c r="A227" s="23" t="s">
        <v>120</v>
      </c>
      <c r="B227" s="52">
        <v>42080</v>
      </c>
      <c r="C227" s="25" t="str">
        <f t="shared" si="16"/>
        <v/>
      </c>
      <c r="G227" s="24">
        <f t="shared" si="21"/>
        <v>76</v>
      </c>
      <c r="H227" s="24">
        <v>82172</v>
      </c>
      <c r="I227" s="24" t="str">
        <f t="shared" si="20"/>
        <v/>
      </c>
      <c r="K227" s="24">
        <f>IF(J227&gt;900,_xlfn.XLOOKUP(ROUND(J227,0),'CM-VL-G-C-GL-B-T-ClassRimThickn'!$B$1:$B$112,'CM-VL-G-C-GL-B-T-ClassRimThickn'!$C$1:$C$112,0,1,1),J227)</f>
        <v>0</v>
      </c>
      <c r="L227" s="24">
        <v>65</v>
      </c>
      <c r="M227" s="24">
        <f>IF(L227&gt;900,_xlfn.XLOOKUP(ROUND(L227,0),'CM-VL-G-C-GL-B-T-ClassRimThickn'!$B$1:$B$112,'CM-VL-G-C-GL-B-T-ClassRimThickn'!$C$1:$C$112,0,1,1),L227)</f>
        <v>65</v>
      </c>
      <c r="N227" s="24">
        <v>65</v>
      </c>
      <c r="O227" s="24">
        <f>IF(N227&gt;900,_xlfn.XLOOKUP(ROUND(N227,0),'CM-VL-G-C-GL-B-T-ClassRimThickn'!$B$1:$B$112,'CM-VL-G-C-GL-B-T-ClassRimThickn'!$C$1:$C$112,0,1,1),N227)</f>
        <v>65</v>
      </c>
      <c r="P227" s="24">
        <v>70</v>
      </c>
      <c r="Q227" s="24">
        <f>IF(P227&gt;900,_xlfn.XLOOKUP(ROUND(P227,0),'CM-VL-G-C-GL-B-T-ClassRimThickn'!$B$1:$B$112,'CM-VL-G-C-GL-B-T-ClassRimThickn'!$C$1:$C$112,0,1,1),P227)</f>
        <v>70</v>
      </c>
      <c r="S227" s="24">
        <f>IF(R227&gt;900,_xlfn.XLOOKUP(ROUND(R227,0),'CM-VL-G-C-GL-B-T-ClassRimThickn'!$B$1:$B$112,'CM-VL-G-C-GL-B-T-ClassRimThickn'!$C$1:$C$112,0,1,1),R227)</f>
        <v>0</v>
      </c>
      <c r="T227" s="24">
        <v>70</v>
      </c>
      <c r="U227" s="24">
        <f>IF(T227&gt;900,_xlfn.XLOOKUP(ROUND(T227,0),'CM-VL-G-C-GL-B-T-ClassRimThickn'!$B$1:$B$112,'CM-VL-G-C-GL-B-T-ClassRimThickn'!$C$1:$C$112,0,1,1),T227)</f>
        <v>70</v>
      </c>
      <c r="V227" s="24">
        <v>65</v>
      </c>
      <c r="W227" s="24">
        <f>IF(V227&gt;900,_xlfn.XLOOKUP(ROUND(V227,0),'CM-VL-G-C-GL-B-T-ClassRimThickn'!$B$1:$B$112,'CM-VL-G-C-GL-B-T-ClassRimThickn'!$C$1:$C$112,0,1,1),V227)</f>
        <v>65</v>
      </c>
      <c r="X227" s="24">
        <v>65</v>
      </c>
      <c r="Y227" s="24">
        <f>IF(X227&gt;900,_xlfn.XLOOKUP(ROUND(X227,0),'CM-VL-G-C-GL-B-T-ClassRimThickn'!$B$1:$B$112,'CM-VL-G-C-GL-B-T-ClassRimThickn'!$C$1:$C$112,0,1,1),X227)</f>
        <v>65</v>
      </c>
      <c r="Z227" s="24">
        <v>65</v>
      </c>
      <c r="AA227" s="24">
        <f>IF(Z227&gt;900,_xlfn.XLOOKUP(ROUND(Z227,0),'CM-VL-G-C-GL-B-T-ClassRimThickn'!$B$1:$B$112,'CM-VL-G-C-GL-B-T-ClassRimThickn'!$C$1:$C$112,0,1,1),Z227)</f>
        <v>65</v>
      </c>
      <c r="AB227" s="24">
        <v>70</v>
      </c>
      <c r="AC227" s="24">
        <f>IF(AB227&gt;900,_xlfn.XLOOKUP(ROUND(AB227,0),'CM-VL-G-C-GL-B-T-ClassRimThickn'!$B$1:$B$112,'CM-VL-G-C-GL-B-T-ClassRimThickn'!$C$1:$C$112,0,1,1),AB227)</f>
        <v>70</v>
      </c>
      <c r="AD227" s="24">
        <v>70</v>
      </c>
      <c r="AE227" s="24">
        <f>IF(AD227&gt;900,_xlfn.XLOOKUP(ROUND(AD227,0),'CM-VL-G-C-GL-B-T-ClassRimThickn'!$B$1:$B$112,'CM-VL-G-C-GL-B-T-ClassRimThickn'!$C$1:$C$112,0,1,1),AD227)</f>
        <v>70</v>
      </c>
      <c r="AF227" s="24">
        <v>70</v>
      </c>
      <c r="AG227" s="24">
        <f>IF(AF227&gt;900,_xlfn.XLOOKUP(ROUND(AF227,0),'CM-VL-G-C-GL-B-T-ClassRimThickn'!$B$1:$B$112,'CM-VL-G-C-GL-B-T-ClassRimThickn'!$C$1:$C$112,0,1,1),AF227)</f>
        <v>70</v>
      </c>
      <c r="AH227" s="24">
        <v>33</v>
      </c>
      <c r="AI227" s="24">
        <v>32</v>
      </c>
      <c r="AJ227" s="24">
        <v>32</v>
      </c>
      <c r="AK227" s="24">
        <v>31</v>
      </c>
      <c r="AL227" s="24">
        <v>33</v>
      </c>
      <c r="AM227" s="24">
        <v>32</v>
      </c>
      <c r="AN227" s="24">
        <v>33</v>
      </c>
      <c r="AO227" s="24">
        <v>33</v>
      </c>
      <c r="AP227" s="24">
        <v>33</v>
      </c>
      <c r="AQ227" s="24">
        <v>31</v>
      </c>
      <c r="AR227" s="24">
        <v>32</v>
      </c>
      <c r="AS227" s="24">
        <v>33</v>
      </c>
      <c r="AT227" s="24">
        <v>28</v>
      </c>
      <c r="AU227" s="24">
        <v>28</v>
      </c>
      <c r="AV227" s="24">
        <v>28</v>
      </c>
      <c r="AW227" s="24">
        <v>28</v>
      </c>
      <c r="AX227" s="24">
        <v>28</v>
      </c>
      <c r="AY227" s="24">
        <v>28</v>
      </c>
      <c r="AZ227" s="24">
        <v>28</v>
      </c>
      <c r="BA227" s="24">
        <v>28</v>
      </c>
      <c r="BB227" s="24">
        <v>28</v>
      </c>
      <c r="BC227" s="24">
        <v>28</v>
      </c>
      <c r="BD227" s="24">
        <v>28</v>
      </c>
      <c r="BE227" s="24">
        <v>28</v>
      </c>
      <c r="BF227" s="24">
        <v>1</v>
      </c>
      <c r="BG227" s="24">
        <v>1.5</v>
      </c>
      <c r="BH227" s="24">
        <v>1</v>
      </c>
      <c r="BI227" s="24">
        <v>1.5</v>
      </c>
      <c r="BJ227" s="24">
        <v>1.5</v>
      </c>
      <c r="BL227" s="24">
        <v>1.5</v>
      </c>
      <c r="BM227" s="24">
        <v>1.5</v>
      </c>
      <c r="BN227" s="24">
        <v>1.5</v>
      </c>
      <c r="BO227" s="24">
        <v>1.5</v>
      </c>
      <c r="BP227" s="24">
        <v>1.5</v>
      </c>
      <c r="BQ227" s="24">
        <v>1.5</v>
      </c>
      <c r="BR227" s="24">
        <v>0</v>
      </c>
      <c r="BS227" s="24">
        <v>0</v>
      </c>
      <c r="BT227" s="24">
        <v>0</v>
      </c>
      <c r="BU227" s="24">
        <v>0</v>
      </c>
      <c r="BV227" s="24">
        <v>0</v>
      </c>
      <c r="BW227" s="24">
        <v>0</v>
      </c>
      <c r="BX227" s="24">
        <v>0</v>
      </c>
      <c r="BY227" s="24">
        <v>0</v>
      </c>
      <c r="BZ227" s="24">
        <v>0</v>
      </c>
      <c r="CB227" s="24">
        <v>0</v>
      </c>
      <c r="CC227" s="24">
        <v>0</v>
      </c>
      <c r="CD227" s="24">
        <v>130</v>
      </c>
      <c r="CE227" s="24">
        <v>130</v>
      </c>
      <c r="CF227" s="24">
        <v>130</v>
      </c>
      <c r="CG227" s="24">
        <v>135</v>
      </c>
      <c r="CH227" s="24">
        <v>130</v>
      </c>
      <c r="CI227" s="24">
        <v>130</v>
      </c>
      <c r="CO227" s="34">
        <f t="shared" si="18"/>
        <v>82172</v>
      </c>
    </row>
    <row r="228" spans="1:93" ht="15" hidden="1">
      <c r="A228" s="23" t="s">
        <v>120</v>
      </c>
      <c r="B228" s="52">
        <v>42349</v>
      </c>
      <c r="C228" s="25" t="str">
        <f t="shared" si="16"/>
        <v/>
      </c>
      <c r="G228" s="24">
        <f t="shared" si="21"/>
        <v>269</v>
      </c>
      <c r="H228" s="24">
        <v>96737</v>
      </c>
      <c r="I228" s="24" t="str">
        <f t="shared" si="20"/>
        <v/>
      </c>
      <c r="K228" s="24">
        <f>IF(J228&gt;900,_xlfn.XLOOKUP(ROUND(J228,0),'CM-VL-G-C-GL-B-T-ClassRimThickn'!$B$1:$B$112,'CM-VL-G-C-GL-B-T-ClassRimThickn'!$C$1:$C$112,0,1,1),J228)</f>
        <v>0</v>
      </c>
      <c r="L228" s="24">
        <v>61</v>
      </c>
      <c r="M228" s="24">
        <f>IF(L228&gt;900,_xlfn.XLOOKUP(ROUND(L228,0),'CM-VL-G-C-GL-B-T-ClassRimThickn'!$B$1:$B$112,'CM-VL-G-C-GL-B-T-ClassRimThickn'!$C$1:$C$112,0,1,1),L228)</f>
        <v>61</v>
      </c>
      <c r="N228" s="24">
        <v>60</v>
      </c>
      <c r="O228" s="24">
        <f>IF(N228&gt;900,_xlfn.XLOOKUP(ROUND(N228,0),'CM-VL-G-C-GL-B-T-ClassRimThickn'!$B$1:$B$112,'CM-VL-G-C-GL-B-T-ClassRimThickn'!$C$1:$C$112,0,1,1),N228)</f>
        <v>60</v>
      </c>
      <c r="P228" s="24">
        <v>61</v>
      </c>
      <c r="Q228" s="24">
        <f>IF(P228&gt;900,_xlfn.XLOOKUP(ROUND(P228,0),'CM-VL-G-C-GL-B-T-ClassRimThickn'!$B$1:$B$112,'CM-VL-G-C-GL-B-T-ClassRimThickn'!$C$1:$C$112,0,1,1),P228)</f>
        <v>61</v>
      </c>
      <c r="S228" s="24">
        <f>IF(R228&gt;900,_xlfn.XLOOKUP(ROUND(R228,0),'CM-VL-G-C-GL-B-T-ClassRimThickn'!$B$1:$B$112,'CM-VL-G-C-GL-B-T-ClassRimThickn'!$C$1:$C$112,0,1,1),R228)</f>
        <v>0</v>
      </c>
      <c r="T228" s="24">
        <v>63</v>
      </c>
      <c r="U228" s="24">
        <f>IF(T228&gt;900,_xlfn.XLOOKUP(ROUND(T228,0),'CM-VL-G-C-GL-B-T-ClassRimThickn'!$B$1:$B$112,'CM-VL-G-C-GL-B-T-ClassRimThickn'!$C$1:$C$112,0,1,1),T228)</f>
        <v>63</v>
      </c>
      <c r="V228" s="24">
        <v>61</v>
      </c>
      <c r="W228" s="24">
        <f>IF(V228&gt;900,_xlfn.XLOOKUP(ROUND(V228,0),'CM-VL-G-C-GL-B-T-ClassRimThickn'!$B$1:$B$112,'CM-VL-G-C-GL-B-T-ClassRimThickn'!$C$1:$C$112,0,1,1),V228)</f>
        <v>61</v>
      </c>
      <c r="X228" s="24">
        <v>61</v>
      </c>
      <c r="Y228" s="24">
        <f>IF(X228&gt;900,_xlfn.XLOOKUP(ROUND(X228,0),'CM-VL-G-C-GL-B-T-ClassRimThickn'!$B$1:$B$112,'CM-VL-G-C-GL-B-T-ClassRimThickn'!$C$1:$C$112,0,1,1),X228)</f>
        <v>61</v>
      </c>
      <c r="Z228" s="24">
        <v>61</v>
      </c>
      <c r="AA228" s="24">
        <f>IF(Z228&gt;900,_xlfn.XLOOKUP(ROUND(Z228,0),'CM-VL-G-C-GL-B-T-ClassRimThickn'!$B$1:$B$112,'CM-VL-G-C-GL-B-T-ClassRimThickn'!$C$1:$C$112,0,1,1),Z228)</f>
        <v>61</v>
      </c>
      <c r="AB228" s="24">
        <v>60</v>
      </c>
      <c r="AC228" s="24">
        <f>IF(AB228&gt;900,_xlfn.XLOOKUP(ROUND(AB228,0),'CM-VL-G-C-GL-B-T-ClassRimThickn'!$B$1:$B$112,'CM-VL-G-C-GL-B-T-ClassRimThickn'!$C$1:$C$112,0,1,1),AB228)</f>
        <v>60</v>
      </c>
      <c r="AD228" s="24">
        <v>65</v>
      </c>
      <c r="AE228" s="24">
        <f>IF(AD228&gt;900,_xlfn.XLOOKUP(ROUND(AD228,0),'CM-VL-G-C-GL-B-T-ClassRimThickn'!$B$1:$B$112,'CM-VL-G-C-GL-B-T-ClassRimThickn'!$C$1:$C$112,0,1,1),AD228)</f>
        <v>65</v>
      </c>
      <c r="AF228" s="24">
        <v>63</v>
      </c>
      <c r="AG228" s="24">
        <f>IF(AF228&gt;900,_xlfn.XLOOKUP(ROUND(AF228,0),'CM-VL-G-C-GL-B-T-ClassRimThickn'!$B$1:$B$112,'CM-VL-G-C-GL-B-T-ClassRimThickn'!$C$1:$C$112,0,1,1),AF228)</f>
        <v>63</v>
      </c>
      <c r="AH228" s="24">
        <v>31</v>
      </c>
      <c r="AI228" s="24">
        <v>31</v>
      </c>
      <c r="AJ228" s="24">
        <v>31</v>
      </c>
      <c r="AK228" s="24">
        <v>31</v>
      </c>
      <c r="AL228" s="24">
        <v>32</v>
      </c>
      <c r="AM228" s="24">
        <v>33</v>
      </c>
      <c r="AN228" s="24">
        <v>31</v>
      </c>
      <c r="AO228" s="24">
        <v>30</v>
      </c>
      <c r="AP228" s="24">
        <v>30</v>
      </c>
      <c r="AQ228" s="24">
        <v>31</v>
      </c>
      <c r="AR228" s="24">
        <v>31</v>
      </c>
      <c r="AS228" s="24">
        <v>30</v>
      </c>
      <c r="AT228" s="24">
        <v>27</v>
      </c>
      <c r="AU228" s="24">
        <v>27</v>
      </c>
      <c r="AV228" s="24">
        <v>28</v>
      </c>
      <c r="AW228" s="24">
        <v>28</v>
      </c>
      <c r="AX228" s="24">
        <v>27</v>
      </c>
      <c r="AY228" s="24">
        <v>27</v>
      </c>
      <c r="AZ228" s="24">
        <v>27</v>
      </c>
      <c r="BA228" s="24">
        <v>28</v>
      </c>
      <c r="BB228" s="24">
        <v>28</v>
      </c>
      <c r="BC228" s="24">
        <v>27</v>
      </c>
      <c r="BD228" s="24">
        <v>27</v>
      </c>
      <c r="BE228" s="24">
        <v>28</v>
      </c>
      <c r="BF228" s="24">
        <v>1.5</v>
      </c>
      <c r="BG228" s="24">
        <v>1.5</v>
      </c>
      <c r="BH228" s="24">
        <v>1.5</v>
      </c>
      <c r="BI228" s="24">
        <v>1.5</v>
      </c>
      <c r="BJ228" s="24">
        <v>1.5</v>
      </c>
      <c r="BL228" s="24">
        <v>1.5</v>
      </c>
      <c r="BM228" s="24">
        <v>1.5</v>
      </c>
      <c r="BN228" s="24">
        <v>1.5</v>
      </c>
      <c r="BO228" s="24">
        <v>1.5</v>
      </c>
      <c r="BP228" s="24">
        <v>1.5</v>
      </c>
      <c r="BQ228" s="24">
        <v>1.5</v>
      </c>
      <c r="BR228" s="24">
        <v>0</v>
      </c>
      <c r="BS228" s="24">
        <v>0</v>
      </c>
      <c r="BT228" s="24">
        <v>0</v>
      </c>
      <c r="BU228" s="24">
        <v>0</v>
      </c>
      <c r="BV228" s="24">
        <v>0</v>
      </c>
      <c r="BW228" s="24">
        <v>0</v>
      </c>
      <c r="BX228" s="24">
        <v>0</v>
      </c>
      <c r="BY228" s="24">
        <v>0</v>
      </c>
      <c r="BZ228" s="24">
        <v>0</v>
      </c>
      <c r="CB228" s="24">
        <v>0</v>
      </c>
      <c r="CC228" s="24">
        <v>0</v>
      </c>
      <c r="CD228" s="24">
        <v>105</v>
      </c>
      <c r="CE228" s="24">
        <v>105</v>
      </c>
      <c r="CF228" s="24">
        <v>103</v>
      </c>
      <c r="CG228" s="24">
        <v>104</v>
      </c>
      <c r="CH228" s="24">
        <v>103</v>
      </c>
      <c r="CI228" s="24">
        <v>104</v>
      </c>
      <c r="CO228" s="34">
        <f t="shared" si="18"/>
        <v>96737</v>
      </c>
    </row>
    <row r="229" spans="1:93" ht="13.5" hidden="1" customHeight="1">
      <c r="A229" s="23" t="s">
        <v>120</v>
      </c>
      <c r="B229" s="52">
        <v>42483</v>
      </c>
      <c r="C229" s="25" t="str">
        <f t="shared" si="16"/>
        <v/>
      </c>
      <c r="G229" s="24">
        <f t="shared" si="21"/>
        <v>134</v>
      </c>
      <c r="H229" s="24">
        <v>98905</v>
      </c>
      <c r="I229" s="24" t="str">
        <f t="shared" si="20"/>
        <v/>
      </c>
      <c r="K229" s="24">
        <f>IF(J229&gt;900,_xlfn.XLOOKUP(ROUND(J229,0),'CM-VL-G-C-GL-B-T-ClassRimThickn'!$B$1:$B$112,'CM-VL-G-C-GL-B-T-ClassRimThickn'!$C$1:$C$112,0,1,1),J229)</f>
        <v>0</v>
      </c>
      <c r="L229" s="24">
        <v>65</v>
      </c>
      <c r="M229" s="24">
        <f>IF(L229&gt;900,_xlfn.XLOOKUP(ROUND(L229,0),'CM-VL-G-C-GL-B-T-ClassRimThickn'!$B$1:$B$112,'CM-VL-G-C-GL-B-T-ClassRimThickn'!$C$1:$C$112,0,1,1),L229)</f>
        <v>65</v>
      </c>
      <c r="N229" s="24">
        <v>60</v>
      </c>
      <c r="O229" s="24">
        <f>IF(N229&gt;900,_xlfn.XLOOKUP(ROUND(N229,0),'CM-VL-G-C-GL-B-T-ClassRimThickn'!$B$1:$B$112,'CM-VL-G-C-GL-B-T-ClassRimThickn'!$C$1:$C$112,0,1,1),N229)</f>
        <v>60</v>
      </c>
      <c r="P229" s="24">
        <v>60</v>
      </c>
      <c r="Q229" s="24">
        <f>IF(P229&gt;900,_xlfn.XLOOKUP(ROUND(P229,0),'CM-VL-G-C-GL-B-T-ClassRimThickn'!$B$1:$B$112,'CM-VL-G-C-GL-B-T-ClassRimThickn'!$C$1:$C$112,0,1,1),P229)</f>
        <v>60</v>
      </c>
      <c r="S229" s="24">
        <f>IF(R229&gt;900,_xlfn.XLOOKUP(ROUND(R229,0),'CM-VL-G-C-GL-B-T-ClassRimThickn'!$B$1:$B$112,'CM-VL-G-C-GL-B-T-ClassRimThickn'!$C$1:$C$112,0,1,1),R229)</f>
        <v>0</v>
      </c>
      <c r="T229" s="24">
        <v>60</v>
      </c>
      <c r="U229" s="24">
        <f>IF(T229&gt;900,_xlfn.XLOOKUP(ROUND(T229,0),'CM-VL-G-C-GL-B-T-ClassRimThickn'!$B$1:$B$112,'CM-VL-G-C-GL-B-T-ClassRimThickn'!$C$1:$C$112,0,1,1),T229)</f>
        <v>60</v>
      </c>
      <c r="V229" s="24">
        <v>63</v>
      </c>
      <c r="W229" s="24">
        <f>IF(V229&gt;900,_xlfn.XLOOKUP(ROUND(V229,0),'CM-VL-G-C-GL-B-T-ClassRimThickn'!$B$1:$B$112,'CM-VL-G-C-GL-B-T-ClassRimThickn'!$C$1:$C$112,0,1,1),V229)</f>
        <v>63</v>
      </c>
      <c r="X229" s="24">
        <v>65</v>
      </c>
      <c r="Y229" s="24">
        <f>IF(X229&gt;900,_xlfn.XLOOKUP(ROUND(X229,0),'CM-VL-G-C-GL-B-T-ClassRimThickn'!$B$1:$B$112,'CM-VL-G-C-GL-B-T-ClassRimThickn'!$C$1:$C$112,0,1,1),X229)</f>
        <v>65</v>
      </c>
      <c r="Z229" s="24">
        <v>60</v>
      </c>
      <c r="AA229" s="24">
        <f>IF(Z229&gt;900,_xlfn.XLOOKUP(ROUND(Z229,0),'CM-VL-G-C-GL-B-T-ClassRimThickn'!$B$1:$B$112,'CM-VL-G-C-GL-B-T-ClassRimThickn'!$C$1:$C$112,0,1,1),Z229)</f>
        <v>60</v>
      </c>
      <c r="AB229" s="24">
        <v>60</v>
      </c>
      <c r="AC229" s="24">
        <f>IF(AB229&gt;900,_xlfn.XLOOKUP(ROUND(AB229,0),'CM-VL-G-C-GL-B-T-ClassRimThickn'!$B$1:$B$112,'CM-VL-G-C-GL-B-T-ClassRimThickn'!$C$1:$C$112,0,1,1),AB229)</f>
        <v>60</v>
      </c>
      <c r="AD229" s="24">
        <v>61</v>
      </c>
      <c r="AE229" s="24">
        <f>IF(AD229&gt;900,_xlfn.XLOOKUP(ROUND(AD229,0),'CM-VL-G-C-GL-B-T-ClassRimThickn'!$B$1:$B$112,'CM-VL-G-C-GL-B-T-ClassRimThickn'!$C$1:$C$112,0,1,1),AD229)</f>
        <v>61</v>
      </c>
      <c r="AF229" s="24">
        <v>60</v>
      </c>
      <c r="AG229" s="24">
        <f>IF(AF229&gt;900,_xlfn.XLOOKUP(ROUND(AF229,0),'CM-VL-G-C-GL-B-T-ClassRimThickn'!$B$1:$B$112,'CM-VL-G-C-GL-B-T-ClassRimThickn'!$C$1:$C$112,0,1,1),AF229)</f>
        <v>60</v>
      </c>
      <c r="AH229" s="24">
        <v>32</v>
      </c>
      <c r="AI229" s="24">
        <v>32</v>
      </c>
      <c r="AJ229" s="24">
        <v>32</v>
      </c>
      <c r="AK229" s="24">
        <v>30</v>
      </c>
      <c r="AL229" s="24">
        <v>32</v>
      </c>
      <c r="AM229" s="24">
        <v>30</v>
      </c>
      <c r="AN229" s="24">
        <v>31</v>
      </c>
      <c r="AO229" s="24">
        <v>3</v>
      </c>
      <c r="AP229" s="24">
        <v>31</v>
      </c>
      <c r="AQ229" s="24">
        <v>30</v>
      </c>
      <c r="AR229" s="24">
        <v>32</v>
      </c>
      <c r="AS229" s="24">
        <v>31</v>
      </c>
      <c r="AT229" s="24">
        <v>28</v>
      </c>
      <c r="AU229" s="24">
        <v>28</v>
      </c>
      <c r="AV229" s="24">
        <v>28</v>
      </c>
      <c r="AW229" s="24">
        <v>28</v>
      </c>
      <c r="AX229" s="24">
        <v>28</v>
      </c>
      <c r="AY229" s="24">
        <v>28</v>
      </c>
      <c r="AZ229" s="24">
        <v>28</v>
      </c>
      <c r="BA229" s="24">
        <v>28</v>
      </c>
      <c r="BB229" s="24">
        <v>28</v>
      </c>
      <c r="BC229" s="24">
        <v>28</v>
      </c>
      <c r="BD229" s="24">
        <v>28</v>
      </c>
      <c r="BE229" s="24">
        <v>28</v>
      </c>
      <c r="BF229" s="24">
        <v>0</v>
      </c>
      <c r="BG229" s="24">
        <v>0</v>
      </c>
      <c r="BH229" s="24">
        <v>0</v>
      </c>
      <c r="BI229" s="24">
        <v>0</v>
      </c>
      <c r="BJ229" s="24">
        <v>0</v>
      </c>
      <c r="BL229" s="24">
        <v>0</v>
      </c>
      <c r="BM229" s="24">
        <v>0</v>
      </c>
      <c r="BN229" s="24">
        <v>0</v>
      </c>
      <c r="BO229" s="24">
        <v>0</v>
      </c>
      <c r="BP229" s="24">
        <v>0</v>
      </c>
      <c r="BQ229" s="24">
        <v>0</v>
      </c>
      <c r="BR229" s="24">
        <v>0</v>
      </c>
      <c r="BS229" s="24">
        <v>0</v>
      </c>
      <c r="BT229" s="24">
        <v>0</v>
      </c>
      <c r="BU229" s="24">
        <v>0</v>
      </c>
      <c r="BV229" s="24">
        <v>0</v>
      </c>
      <c r="BW229" s="24">
        <v>0</v>
      </c>
      <c r="BX229" s="24">
        <v>0</v>
      </c>
      <c r="BY229" s="24">
        <v>0</v>
      </c>
      <c r="BZ229" s="24">
        <v>0</v>
      </c>
      <c r="CB229" s="24">
        <v>0</v>
      </c>
      <c r="CC229" s="24">
        <v>0</v>
      </c>
      <c r="CO229" s="34">
        <f t="shared" si="18"/>
        <v>98905</v>
      </c>
    </row>
    <row r="230" spans="1:93" ht="15" hidden="1">
      <c r="A230" s="23" t="s">
        <v>120</v>
      </c>
      <c r="B230" s="52">
        <v>43284</v>
      </c>
      <c r="C230" s="25" t="str">
        <f t="shared" si="16"/>
        <v/>
      </c>
      <c r="G230" s="24">
        <f t="shared" si="21"/>
        <v>801</v>
      </c>
      <c r="H230" s="24">
        <v>267371</v>
      </c>
      <c r="I230" s="24" t="str">
        <f t="shared" si="20"/>
        <v/>
      </c>
      <c r="K230" s="24">
        <f>IF(J230&gt;900,_xlfn.XLOOKUP(ROUND(J230,0),'CM-VL-G-C-GL-B-T-ClassRimThickn'!$B$1:$B$112,'CM-VL-G-C-GL-B-T-ClassRimThickn'!$C$1:$C$112,0,1,1),J230)</f>
        <v>0</v>
      </c>
      <c r="L230" s="24">
        <v>50</v>
      </c>
      <c r="M230" s="24">
        <f>IF(L230&gt;900,_xlfn.XLOOKUP(ROUND(L230,0),'CM-VL-G-C-GL-B-T-ClassRimThickn'!$B$1:$B$112,'CM-VL-G-C-GL-B-T-ClassRimThickn'!$C$1:$C$112,0,1,1),L230)</f>
        <v>50</v>
      </c>
      <c r="N230" s="24">
        <v>48</v>
      </c>
      <c r="O230" s="24">
        <f>IF(N230&gt;900,_xlfn.XLOOKUP(ROUND(N230,0),'CM-VL-G-C-GL-B-T-ClassRimThickn'!$B$1:$B$112,'CM-VL-G-C-GL-B-T-ClassRimThickn'!$C$1:$C$112,0,1,1),N230)</f>
        <v>48</v>
      </c>
      <c r="P230" s="24">
        <v>48</v>
      </c>
      <c r="Q230" s="24">
        <f>IF(P230&gt;900,_xlfn.XLOOKUP(ROUND(P230,0),'CM-VL-G-C-GL-B-T-ClassRimThickn'!$B$1:$B$112,'CM-VL-G-C-GL-B-T-ClassRimThickn'!$C$1:$C$112,0,1,1),P230)</f>
        <v>48</v>
      </c>
      <c r="S230" s="24">
        <f>IF(R230&gt;900,_xlfn.XLOOKUP(ROUND(R230,0),'CM-VL-G-C-GL-B-T-ClassRimThickn'!$B$1:$B$112,'CM-VL-G-C-GL-B-T-ClassRimThickn'!$C$1:$C$112,0,1,1),R230)</f>
        <v>0</v>
      </c>
      <c r="T230" s="24">
        <v>54</v>
      </c>
      <c r="U230" s="24">
        <f>IF(T230&gt;900,_xlfn.XLOOKUP(ROUND(T230,0),'CM-VL-G-C-GL-B-T-ClassRimThickn'!$B$1:$B$112,'CM-VL-G-C-GL-B-T-ClassRimThickn'!$C$1:$C$112,0,1,1),T230)</f>
        <v>54</v>
      </c>
      <c r="V230" s="24">
        <v>50</v>
      </c>
      <c r="W230" s="24">
        <f>IF(V230&gt;900,_xlfn.XLOOKUP(ROUND(V230,0),'CM-VL-G-C-GL-B-T-ClassRimThickn'!$B$1:$B$112,'CM-VL-G-C-GL-B-T-ClassRimThickn'!$C$1:$C$112,0,1,1),V230)</f>
        <v>50</v>
      </c>
      <c r="X230" s="24">
        <v>48</v>
      </c>
      <c r="Y230" s="24">
        <f>IF(X230&gt;900,_xlfn.XLOOKUP(ROUND(X230,0),'CM-VL-G-C-GL-B-T-ClassRimThickn'!$B$1:$B$112,'CM-VL-G-C-GL-B-T-ClassRimThickn'!$C$1:$C$112,0,1,1),X230)</f>
        <v>48</v>
      </c>
      <c r="Z230" s="24">
        <v>48</v>
      </c>
      <c r="AA230" s="24">
        <f>IF(Z230&gt;900,_xlfn.XLOOKUP(ROUND(Z230,0),'CM-VL-G-C-GL-B-T-ClassRimThickn'!$B$1:$B$112,'CM-VL-G-C-GL-B-T-ClassRimThickn'!$C$1:$C$112,0,1,1),Z230)</f>
        <v>48</v>
      </c>
      <c r="AB230" s="24">
        <v>48</v>
      </c>
      <c r="AC230" s="24">
        <f>IF(AB230&gt;900,_xlfn.XLOOKUP(ROUND(AB230,0),'CM-VL-G-C-GL-B-T-ClassRimThickn'!$B$1:$B$112,'CM-VL-G-C-GL-B-T-ClassRimThickn'!$C$1:$C$112,0,1,1),AB230)</f>
        <v>48</v>
      </c>
      <c r="AD230" s="24">
        <v>55</v>
      </c>
      <c r="AE230" s="24">
        <f>IF(AD230&gt;900,_xlfn.XLOOKUP(ROUND(AD230,0),'CM-VL-G-C-GL-B-T-ClassRimThickn'!$B$1:$B$112,'CM-VL-G-C-GL-B-T-ClassRimThickn'!$C$1:$C$112,0,1,1),AD230)</f>
        <v>55</v>
      </c>
      <c r="AF230" s="24">
        <v>55</v>
      </c>
      <c r="AG230" s="24">
        <f>IF(AF230&gt;900,_xlfn.XLOOKUP(ROUND(AF230,0),'CM-VL-G-C-GL-B-T-ClassRimThickn'!$B$1:$B$112,'CM-VL-G-C-GL-B-T-ClassRimThickn'!$C$1:$C$112,0,1,1),AF230)</f>
        <v>55</v>
      </c>
      <c r="AH230" s="24">
        <v>34</v>
      </c>
      <c r="AI230" s="24">
        <v>33</v>
      </c>
      <c r="AJ230" s="24">
        <v>30</v>
      </c>
      <c r="AK230" s="24">
        <v>34</v>
      </c>
      <c r="AL230" s="24">
        <v>34</v>
      </c>
      <c r="AM230" s="24">
        <v>30</v>
      </c>
      <c r="AN230" s="24">
        <v>34</v>
      </c>
      <c r="AO230" s="24">
        <v>32</v>
      </c>
      <c r="AP230" s="24">
        <v>32</v>
      </c>
      <c r="AQ230" s="24">
        <v>33</v>
      </c>
      <c r="AR230" s="24">
        <v>33</v>
      </c>
      <c r="AS230" s="24">
        <v>32</v>
      </c>
      <c r="AT230" s="24">
        <v>29</v>
      </c>
      <c r="AU230" s="24">
        <v>28</v>
      </c>
      <c r="AV230" s="24">
        <v>29</v>
      </c>
      <c r="AW230" s="24">
        <v>29</v>
      </c>
      <c r="AX230" s="24">
        <v>29</v>
      </c>
      <c r="AY230" s="24">
        <v>30</v>
      </c>
      <c r="AZ230" s="24">
        <v>28</v>
      </c>
      <c r="BA230" s="24">
        <v>29</v>
      </c>
      <c r="BB230" s="24">
        <v>28</v>
      </c>
      <c r="BC230" s="24">
        <v>29</v>
      </c>
      <c r="BD230" s="24">
        <v>28</v>
      </c>
      <c r="BE230" s="24">
        <v>28</v>
      </c>
      <c r="BF230" s="24">
        <v>2</v>
      </c>
      <c r="BG230" s="24">
        <v>2.5</v>
      </c>
      <c r="BH230" s="24">
        <v>1.5</v>
      </c>
      <c r="BI230" s="24">
        <v>3</v>
      </c>
      <c r="BJ230" s="24">
        <v>3</v>
      </c>
      <c r="BL230" s="24">
        <v>3</v>
      </c>
      <c r="BM230" s="24">
        <v>3</v>
      </c>
      <c r="BN230" s="24">
        <v>2</v>
      </c>
      <c r="BO230" s="24">
        <v>3</v>
      </c>
      <c r="BP230" s="24">
        <v>3</v>
      </c>
      <c r="BQ230" s="24">
        <v>3</v>
      </c>
      <c r="BR230" s="24">
        <v>0</v>
      </c>
      <c r="BS230" s="24">
        <v>0</v>
      </c>
      <c r="BT230" s="24">
        <v>0</v>
      </c>
      <c r="BU230" s="24">
        <v>0</v>
      </c>
      <c r="BV230" s="24">
        <v>0</v>
      </c>
      <c r="BW230" s="24">
        <v>1</v>
      </c>
      <c r="BX230" s="24">
        <v>0</v>
      </c>
      <c r="BY230" s="24">
        <v>0</v>
      </c>
      <c r="BZ230" s="24">
        <v>0</v>
      </c>
      <c r="CB230" s="24">
        <v>0</v>
      </c>
      <c r="CC230" s="24">
        <v>0</v>
      </c>
      <c r="CO230" s="34">
        <f t="shared" si="18"/>
        <v>267371</v>
      </c>
    </row>
    <row r="231" spans="1:93" ht="15" hidden="1">
      <c r="A231" s="23" t="s">
        <v>120</v>
      </c>
      <c r="B231" s="52">
        <v>43354</v>
      </c>
      <c r="C231" s="25" t="str">
        <f t="shared" si="16"/>
        <v/>
      </c>
      <c r="G231" s="24">
        <f t="shared" si="21"/>
        <v>70</v>
      </c>
      <c r="H231" s="26">
        <f>((H230-H227)/SUM(G228:G230)*G231)+H230</f>
        <v>278138.38372093026</v>
      </c>
      <c r="I231" s="24" t="b">
        <f t="shared" si="20"/>
        <v>0</v>
      </c>
      <c r="K231" s="24">
        <f>IF(J231&gt;900,_xlfn.XLOOKUP(ROUND(J231,0),'CM-VL-G-C-GL-B-T-ClassRimThickn'!$B$1:$B$112,'CM-VL-G-C-GL-B-T-ClassRimThickn'!$C$1:$C$112,0,1,1),J231)</f>
        <v>0</v>
      </c>
      <c r="L231" s="24">
        <v>54</v>
      </c>
      <c r="M231" s="24">
        <f>IF(L231&gt;900,_xlfn.XLOOKUP(ROUND(L231,0),'CM-VL-G-C-GL-B-T-ClassRimThickn'!$B$1:$B$112,'CM-VL-G-C-GL-B-T-ClassRimThickn'!$C$1:$C$112,0,1,1),L231)</f>
        <v>54</v>
      </c>
      <c r="N231" s="24">
        <v>45</v>
      </c>
      <c r="O231" s="24">
        <f>IF(N231&gt;900,_xlfn.XLOOKUP(ROUND(N231,0),'CM-VL-G-C-GL-B-T-ClassRimThickn'!$B$1:$B$112,'CM-VL-G-C-GL-B-T-ClassRimThickn'!$C$1:$C$112,0,1,1),N231)</f>
        <v>45</v>
      </c>
      <c r="P231" s="24">
        <v>50</v>
      </c>
      <c r="Q231" s="24">
        <f>IF(P231&gt;900,_xlfn.XLOOKUP(ROUND(P231,0),'CM-VL-G-C-GL-B-T-ClassRimThickn'!$B$1:$B$112,'CM-VL-G-C-GL-B-T-ClassRimThickn'!$C$1:$C$112,0,1,1),P231)</f>
        <v>50</v>
      </c>
      <c r="S231" s="24">
        <f>IF(R231&gt;900,_xlfn.XLOOKUP(ROUND(R231,0),'CM-VL-G-C-GL-B-T-ClassRimThickn'!$B$1:$B$112,'CM-VL-G-C-GL-B-T-ClassRimThickn'!$C$1:$C$112,0,1,1),R231)</f>
        <v>0</v>
      </c>
      <c r="T231" s="24">
        <v>50</v>
      </c>
      <c r="U231" s="24">
        <f>IF(T231&gt;900,_xlfn.XLOOKUP(ROUND(T231,0),'CM-VL-G-C-GL-B-T-ClassRimThickn'!$B$1:$B$112,'CM-VL-G-C-GL-B-T-ClassRimThickn'!$C$1:$C$112,0,1,1),T231)</f>
        <v>50</v>
      </c>
      <c r="V231" s="24">
        <v>50</v>
      </c>
      <c r="W231" s="24">
        <f>IF(V231&gt;900,_xlfn.XLOOKUP(ROUND(V231,0),'CM-VL-G-C-GL-B-T-ClassRimThickn'!$B$1:$B$112,'CM-VL-G-C-GL-B-T-ClassRimThickn'!$C$1:$C$112,0,1,1),V231)</f>
        <v>50</v>
      </c>
      <c r="X231" s="24">
        <v>50</v>
      </c>
      <c r="Y231" s="24">
        <f>IF(X231&gt;900,_xlfn.XLOOKUP(ROUND(X231,0),'CM-VL-G-C-GL-B-T-ClassRimThickn'!$B$1:$B$112,'CM-VL-G-C-GL-B-T-ClassRimThickn'!$C$1:$C$112,0,1,1),X231)</f>
        <v>50</v>
      </c>
      <c r="Z231" s="24">
        <v>45</v>
      </c>
      <c r="AA231" s="24">
        <f>IF(Z231&gt;900,_xlfn.XLOOKUP(ROUND(Z231,0),'CM-VL-G-C-GL-B-T-ClassRimThickn'!$B$1:$B$112,'CM-VL-G-C-GL-B-T-ClassRimThickn'!$C$1:$C$112,0,1,1),Z231)</f>
        <v>45</v>
      </c>
      <c r="AB231" s="24">
        <v>50</v>
      </c>
      <c r="AC231" s="24">
        <f>IF(AB231&gt;900,_xlfn.XLOOKUP(ROUND(AB231,0),'CM-VL-G-C-GL-B-T-ClassRimThickn'!$B$1:$B$112,'CM-VL-G-C-GL-B-T-ClassRimThickn'!$C$1:$C$112,0,1,1),AB231)</f>
        <v>50</v>
      </c>
      <c r="AD231" s="24">
        <v>55</v>
      </c>
      <c r="AE231" s="24">
        <f>IF(AD231&gt;900,_xlfn.XLOOKUP(ROUND(AD231,0),'CM-VL-G-C-GL-B-T-ClassRimThickn'!$B$1:$B$112,'CM-VL-G-C-GL-B-T-ClassRimThickn'!$C$1:$C$112,0,1,1),AD231)</f>
        <v>55</v>
      </c>
      <c r="AF231" s="24">
        <v>50</v>
      </c>
      <c r="AG231" s="24">
        <f>IF(AF231&gt;900,_xlfn.XLOOKUP(ROUND(AF231,0),'CM-VL-G-C-GL-B-T-ClassRimThickn'!$B$1:$B$112,'CM-VL-G-C-GL-B-T-ClassRimThickn'!$C$1:$C$112,0,1,1),AF231)</f>
        <v>50</v>
      </c>
      <c r="AH231" s="24">
        <v>33</v>
      </c>
      <c r="AI231" s="24">
        <v>34</v>
      </c>
      <c r="AJ231" s="24">
        <v>34</v>
      </c>
      <c r="AK231" s="24">
        <v>34</v>
      </c>
      <c r="AL231" s="24">
        <v>34</v>
      </c>
      <c r="AM231" s="24">
        <v>33</v>
      </c>
      <c r="AN231" s="24">
        <v>34</v>
      </c>
      <c r="AO231" s="24">
        <v>34</v>
      </c>
      <c r="AP231" s="24">
        <v>33</v>
      </c>
      <c r="AQ231" s="24">
        <v>34</v>
      </c>
      <c r="AR231" s="24">
        <v>34</v>
      </c>
      <c r="AS231" s="24">
        <v>34</v>
      </c>
      <c r="AT231" s="24">
        <v>29</v>
      </c>
      <c r="AU231" s="24">
        <v>29</v>
      </c>
      <c r="AV231" s="24">
        <v>29</v>
      </c>
      <c r="AW231" s="24">
        <v>28</v>
      </c>
      <c r="AX231" s="24">
        <v>28</v>
      </c>
      <c r="AY231" s="24">
        <v>29</v>
      </c>
      <c r="AZ231" s="24">
        <v>29</v>
      </c>
      <c r="BA231" s="24">
        <v>28</v>
      </c>
      <c r="BB231" s="24">
        <v>28</v>
      </c>
      <c r="BC231" s="24">
        <v>29</v>
      </c>
      <c r="BD231" s="24">
        <v>28</v>
      </c>
      <c r="BE231" s="24">
        <v>29</v>
      </c>
      <c r="BF231" s="24">
        <v>1</v>
      </c>
      <c r="BG231" s="24">
        <v>0.5</v>
      </c>
      <c r="BH231" s="24">
        <v>0.5</v>
      </c>
      <c r="BI231" s="24">
        <v>1.5</v>
      </c>
      <c r="BJ231" s="24">
        <v>1</v>
      </c>
      <c r="BL231" s="24">
        <v>1.5</v>
      </c>
      <c r="BM231" s="24">
        <v>1</v>
      </c>
      <c r="BN231" s="24">
        <v>1</v>
      </c>
      <c r="BO231" s="24">
        <v>1.5</v>
      </c>
      <c r="BP231" s="24">
        <v>1.5</v>
      </c>
      <c r="BQ231" s="24">
        <v>1.5</v>
      </c>
      <c r="BR231" s="24">
        <v>0</v>
      </c>
      <c r="BS231" s="24">
        <v>0</v>
      </c>
      <c r="BT231" s="24">
        <v>0</v>
      </c>
      <c r="BU231" s="24">
        <v>0</v>
      </c>
      <c r="BV231" s="24">
        <v>0</v>
      </c>
      <c r="BW231" s="24">
        <v>0</v>
      </c>
      <c r="BX231" s="24">
        <v>0</v>
      </c>
      <c r="BY231" s="24">
        <v>0</v>
      </c>
      <c r="BZ231" s="24">
        <v>0</v>
      </c>
      <c r="CB231" s="24">
        <v>0</v>
      </c>
      <c r="CC231" s="24">
        <v>0</v>
      </c>
      <c r="CD231" s="24">
        <v>77</v>
      </c>
      <c r="CE231" s="24">
        <v>76</v>
      </c>
      <c r="CF231" s="24">
        <v>75</v>
      </c>
      <c r="CG231" s="24">
        <v>77</v>
      </c>
      <c r="CH231" s="24">
        <v>80</v>
      </c>
      <c r="CI231" s="24">
        <v>77</v>
      </c>
      <c r="CO231" s="34">
        <f t="shared" si="18"/>
        <v>278138.38372093026</v>
      </c>
    </row>
    <row r="232" spans="1:93" ht="15" hidden="1">
      <c r="A232" s="23" t="s">
        <v>120</v>
      </c>
      <c r="B232" s="53"/>
      <c r="C232" s="25" t="str">
        <f t="shared" si="16"/>
        <v/>
      </c>
      <c r="G232" s="24" t="str">
        <f t="shared" si="21"/>
        <v/>
      </c>
      <c r="H232" s="30"/>
      <c r="I232" s="24" t="str">
        <f t="shared" si="20"/>
        <v/>
      </c>
      <c r="J232" s="24">
        <v>40</v>
      </c>
      <c r="K232" s="24">
        <f>IF(J232&gt;900,_xlfn.XLOOKUP(ROUND(J232,0),'CM-VL-G-C-GL-B-T-ClassRimThickn'!$B$1:$B$112,'CM-VL-G-C-GL-B-T-ClassRimThickn'!$C$1:$C$112,0,1,1),J232)</f>
        <v>40</v>
      </c>
      <c r="M232" s="24">
        <f>IF(L232&gt;900,_xlfn.XLOOKUP(ROUND(L232,0),'CM-VL-G-C-GL-B-T-ClassRimThickn'!$B$1:$B$112,'CM-VL-G-C-GL-B-T-ClassRimThickn'!$C$1:$C$112,0,1,1),L232)</f>
        <v>0</v>
      </c>
      <c r="N232" s="24">
        <v>35</v>
      </c>
      <c r="O232" s="24">
        <f>IF(N232&gt;900,_xlfn.XLOOKUP(ROUND(N232,0),'CM-VL-G-C-GL-B-T-ClassRimThickn'!$B$1:$B$112,'CM-VL-G-C-GL-B-T-ClassRimThickn'!$C$1:$C$112,0,1,1),N232)</f>
        <v>35</v>
      </c>
      <c r="P232" s="24">
        <v>39</v>
      </c>
      <c r="Q232" s="24">
        <f>IF(P232&gt;900,_xlfn.XLOOKUP(ROUND(P232,0),'CM-VL-G-C-GL-B-T-ClassRimThickn'!$B$1:$B$112,'CM-VL-G-C-GL-B-T-ClassRimThickn'!$C$1:$C$112,0,1,1),P232)</f>
        <v>39</v>
      </c>
      <c r="S232" s="24">
        <f>IF(R232&gt;900,_xlfn.XLOOKUP(ROUND(R232,0),'CM-VL-G-C-GL-B-T-ClassRimThickn'!$B$1:$B$112,'CM-VL-G-C-GL-B-T-ClassRimThickn'!$C$1:$C$112,0,1,1),R232)</f>
        <v>0</v>
      </c>
      <c r="T232" s="24">
        <v>38</v>
      </c>
      <c r="U232" s="24">
        <f>IF(T232&gt;900,_xlfn.XLOOKUP(ROUND(T232,0),'CM-VL-G-C-GL-B-T-ClassRimThickn'!$B$1:$B$112,'CM-VL-G-C-GL-B-T-ClassRimThickn'!$C$1:$C$112,0,1,1),T232)</f>
        <v>38</v>
      </c>
      <c r="V232" s="24">
        <v>40</v>
      </c>
      <c r="W232" s="24">
        <f>IF(V232&gt;900,_xlfn.XLOOKUP(ROUND(V232,0),'CM-VL-G-C-GL-B-T-ClassRimThickn'!$B$1:$B$112,'CM-VL-G-C-GL-B-T-ClassRimThickn'!$C$1:$C$112,0,1,1),V232)</f>
        <v>40</v>
      </c>
      <c r="Y232" s="24">
        <f>IF(X232&gt;900,_xlfn.XLOOKUP(ROUND(X232,0),'CM-VL-G-C-GL-B-T-ClassRimThickn'!$B$1:$B$112,'CM-VL-G-C-GL-B-T-ClassRimThickn'!$C$1:$C$112,0,1,1),X232)</f>
        <v>0</v>
      </c>
      <c r="Z232" s="24">
        <v>35</v>
      </c>
      <c r="AA232" s="24">
        <f>IF(Z232&gt;900,_xlfn.XLOOKUP(ROUND(Z232,0),'CM-VL-G-C-GL-B-T-ClassRimThickn'!$B$1:$B$112,'CM-VL-G-C-GL-B-T-ClassRimThickn'!$C$1:$C$112,0,1,1),Z232)</f>
        <v>35</v>
      </c>
      <c r="AB232" s="24">
        <v>40</v>
      </c>
      <c r="AC232" s="24">
        <f>IF(AB232&gt;900,_xlfn.XLOOKUP(ROUND(AB232,0),'CM-VL-G-C-GL-B-T-ClassRimThickn'!$B$1:$B$112,'CM-VL-G-C-GL-B-T-ClassRimThickn'!$C$1:$C$112,0,1,1),AB232)</f>
        <v>40</v>
      </c>
      <c r="AE232" s="24">
        <f>IF(AD232&gt;900,_xlfn.XLOOKUP(ROUND(AD232,0),'CM-VL-G-C-GL-B-T-ClassRimThickn'!$B$1:$B$112,'CM-VL-G-C-GL-B-T-ClassRimThickn'!$C$1:$C$112,0,1,1),AD232)</f>
        <v>0</v>
      </c>
      <c r="AF232" s="24">
        <v>38</v>
      </c>
      <c r="AG232" s="24">
        <f>IF(AF232&gt;900,_xlfn.XLOOKUP(ROUND(AF232,0),'CM-VL-G-C-GL-B-T-ClassRimThickn'!$B$1:$B$112,'CM-VL-G-C-GL-B-T-ClassRimThickn'!$C$1:$C$112,0,1,1),AF232)</f>
        <v>38</v>
      </c>
      <c r="AH232" s="24">
        <v>34</v>
      </c>
      <c r="AJ232" s="24">
        <v>32</v>
      </c>
      <c r="AK232" s="24">
        <v>33</v>
      </c>
      <c r="AM232" s="24">
        <v>31.5</v>
      </c>
      <c r="AN232" s="24">
        <v>32</v>
      </c>
      <c r="AP232" s="24">
        <v>33</v>
      </c>
      <c r="AQ232" s="24">
        <v>33</v>
      </c>
      <c r="AS232" s="24">
        <v>32</v>
      </c>
      <c r="AT232" s="24">
        <v>28</v>
      </c>
      <c r="AV232" s="24">
        <v>28</v>
      </c>
      <c r="AW232" s="24">
        <v>28</v>
      </c>
      <c r="AY232" s="24">
        <v>28</v>
      </c>
      <c r="AZ232" s="24">
        <v>28</v>
      </c>
      <c r="BB232" s="24">
        <v>28</v>
      </c>
      <c r="BC232" s="24">
        <v>28</v>
      </c>
      <c r="BE232" s="24">
        <v>28</v>
      </c>
      <c r="BF232" s="24">
        <v>0</v>
      </c>
      <c r="BH232" s="24">
        <v>0</v>
      </c>
      <c r="BI232" s="24">
        <v>1</v>
      </c>
      <c r="BK232" s="24">
        <v>0.5</v>
      </c>
      <c r="BL232" s="24">
        <v>1</v>
      </c>
      <c r="BN232" s="24">
        <v>0.5</v>
      </c>
      <c r="BO232" s="24">
        <v>1</v>
      </c>
      <c r="BQ232" s="24">
        <v>0</v>
      </c>
      <c r="CO232" s="34">
        <f t="shared" si="18"/>
        <v>0</v>
      </c>
    </row>
    <row r="233" spans="1:93" ht="15" hidden="1">
      <c r="A233" s="23" t="s">
        <v>121</v>
      </c>
      <c r="B233" s="52">
        <v>41648</v>
      </c>
      <c r="C233" s="25" t="str">
        <f t="shared" si="16"/>
        <v/>
      </c>
      <c r="H233" s="28"/>
      <c r="I233" s="24" t="str">
        <f t="shared" si="20"/>
        <v/>
      </c>
      <c r="K233" s="24">
        <f>IF(J233&gt;900,_xlfn.XLOOKUP(ROUND(J233,0),'CM-VL-G-C-GL-B-T-ClassRimThickn'!$B$1:$B$112,'CM-VL-G-C-GL-B-T-ClassRimThickn'!$C$1:$C$112,0,1,1),J233)</f>
        <v>0</v>
      </c>
      <c r="L233" s="24">
        <v>76</v>
      </c>
      <c r="M233" s="24">
        <f>IF(L233&gt;900,_xlfn.XLOOKUP(ROUND(L233,0),'CM-VL-G-C-GL-B-T-ClassRimThickn'!$B$1:$B$112,'CM-VL-G-C-GL-B-T-ClassRimThickn'!$C$1:$C$112,0,1,1),L233)</f>
        <v>76</v>
      </c>
      <c r="N233" s="24">
        <v>79</v>
      </c>
      <c r="O233" s="24">
        <f>IF(N233&gt;900,_xlfn.XLOOKUP(ROUND(N233,0),'CM-VL-G-C-GL-B-T-ClassRimThickn'!$B$1:$B$112,'CM-VL-G-C-GL-B-T-ClassRimThickn'!$C$1:$C$112,0,1,1),N233)</f>
        <v>79</v>
      </c>
      <c r="P233" s="24">
        <v>79</v>
      </c>
      <c r="Q233" s="24">
        <f>IF(P233&gt;900,_xlfn.XLOOKUP(ROUND(P233,0),'CM-VL-G-C-GL-B-T-ClassRimThickn'!$B$1:$B$112,'CM-VL-G-C-GL-B-T-ClassRimThickn'!$C$1:$C$112,0,1,1),P233)</f>
        <v>79</v>
      </c>
      <c r="S233" s="24">
        <f>IF(R233&gt;900,_xlfn.XLOOKUP(ROUND(R233,0),'CM-VL-G-C-GL-B-T-ClassRimThickn'!$B$1:$B$112,'CM-VL-G-C-GL-B-T-ClassRimThickn'!$C$1:$C$112,0,1,1),R233)</f>
        <v>0</v>
      </c>
      <c r="T233" s="24">
        <v>79</v>
      </c>
      <c r="U233" s="24">
        <f>IF(T233&gt;900,_xlfn.XLOOKUP(ROUND(T233,0),'CM-VL-G-C-GL-B-T-ClassRimThickn'!$B$1:$B$112,'CM-VL-G-C-GL-B-T-ClassRimThickn'!$C$1:$C$112,0,1,1),T233)</f>
        <v>79</v>
      </c>
      <c r="V233" s="24">
        <v>76</v>
      </c>
      <c r="W233" s="24">
        <f>IF(V233&gt;900,_xlfn.XLOOKUP(ROUND(V233,0),'CM-VL-G-C-GL-B-T-ClassRimThickn'!$B$1:$B$112,'CM-VL-G-C-GL-B-T-ClassRimThickn'!$C$1:$C$112,0,1,1),V233)</f>
        <v>76</v>
      </c>
      <c r="X233" s="24">
        <v>76</v>
      </c>
      <c r="Y233" s="24">
        <f>IF(X233&gt;900,_xlfn.XLOOKUP(ROUND(X233,0),'CM-VL-G-C-GL-B-T-ClassRimThickn'!$B$1:$B$112,'CM-VL-G-C-GL-B-T-ClassRimThickn'!$C$1:$C$112,0,1,1),X233)</f>
        <v>76</v>
      </c>
      <c r="Z233" s="24">
        <v>79</v>
      </c>
      <c r="AA233" s="24">
        <f>IF(Z233&gt;900,_xlfn.XLOOKUP(ROUND(Z233,0),'CM-VL-G-C-GL-B-T-ClassRimThickn'!$B$1:$B$112,'CM-VL-G-C-GL-B-T-ClassRimThickn'!$C$1:$C$112,0,1,1),Z233)</f>
        <v>79</v>
      </c>
      <c r="AB233" s="24">
        <v>79</v>
      </c>
      <c r="AC233" s="24">
        <f>IF(AB233&gt;900,_xlfn.XLOOKUP(ROUND(AB233,0),'CM-VL-G-C-GL-B-T-ClassRimThickn'!$B$1:$B$112,'CM-VL-G-C-GL-B-T-ClassRimThickn'!$C$1:$C$112,0,1,1),AB233)</f>
        <v>79</v>
      </c>
      <c r="AD233" s="24">
        <v>76</v>
      </c>
      <c r="AE233" s="24">
        <f>IF(AD233&gt;900,_xlfn.XLOOKUP(ROUND(AD233,0),'CM-VL-G-C-GL-B-T-ClassRimThickn'!$B$1:$B$112,'CM-VL-G-C-GL-B-T-ClassRimThickn'!$C$1:$C$112,0,1,1),AD233)</f>
        <v>76</v>
      </c>
      <c r="AF233" s="24">
        <v>79</v>
      </c>
      <c r="AG233" s="24">
        <f>IF(AF233&gt;900,_xlfn.XLOOKUP(ROUND(AF233,0),'CM-VL-G-C-GL-B-T-ClassRimThickn'!$B$1:$B$112,'CM-VL-G-C-GL-B-T-ClassRimThickn'!$C$1:$C$112,0,1,1),AF233)</f>
        <v>79</v>
      </c>
      <c r="AH233" s="24">
        <v>31</v>
      </c>
      <c r="AI233" s="24">
        <v>31</v>
      </c>
      <c r="AJ233" s="24">
        <v>31</v>
      </c>
      <c r="AK233" s="24">
        <v>31</v>
      </c>
      <c r="AL233" s="24">
        <v>31</v>
      </c>
      <c r="AM233" s="24">
        <v>31</v>
      </c>
      <c r="AN233" s="24">
        <v>31</v>
      </c>
      <c r="AO233" s="24">
        <v>31</v>
      </c>
      <c r="AP233" s="24">
        <v>31</v>
      </c>
      <c r="AQ233" s="24">
        <v>31</v>
      </c>
      <c r="AR233" s="24">
        <v>31</v>
      </c>
      <c r="AS233" s="24">
        <v>31</v>
      </c>
      <c r="AT233" s="24">
        <v>25.2</v>
      </c>
      <c r="AU233" s="24">
        <v>25.2</v>
      </c>
      <c r="AV233" s="24">
        <v>25.2</v>
      </c>
      <c r="AW233" s="24">
        <v>25.2</v>
      </c>
      <c r="AX233" s="24">
        <v>25.2</v>
      </c>
      <c r="AY233" s="24">
        <v>25.2</v>
      </c>
      <c r="AZ233" s="24">
        <v>25.2</v>
      </c>
      <c r="BA233" s="24">
        <v>25.2</v>
      </c>
      <c r="BB233" s="24">
        <v>25.2</v>
      </c>
      <c r="BC233" s="24">
        <v>25.2</v>
      </c>
      <c r="BD233" s="24">
        <v>25.2</v>
      </c>
      <c r="BE233" s="24">
        <v>25.2</v>
      </c>
      <c r="BF233" s="24">
        <v>1</v>
      </c>
      <c r="BG233" s="24">
        <v>1</v>
      </c>
      <c r="BH233" s="24">
        <v>1</v>
      </c>
      <c r="BI233" s="24">
        <v>1</v>
      </c>
      <c r="BJ233" s="24">
        <v>1</v>
      </c>
      <c r="BL233" s="24">
        <v>1</v>
      </c>
      <c r="BM233" s="24">
        <v>1</v>
      </c>
      <c r="BN233" s="24">
        <v>1</v>
      </c>
      <c r="BO233" s="24">
        <v>1</v>
      </c>
      <c r="BP233" s="24">
        <v>1</v>
      </c>
      <c r="BQ233" s="24">
        <v>1</v>
      </c>
      <c r="CO233" s="34">
        <f t="shared" si="18"/>
        <v>0</v>
      </c>
    </row>
    <row r="234" spans="1:93" ht="15" hidden="1">
      <c r="A234" s="23" t="s">
        <v>121</v>
      </c>
      <c r="B234" s="52">
        <v>41850</v>
      </c>
      <c r="C234" s="25" t="str">
        <f t="shared" si="16"/>
        <v/>
      </c>
      <c r="G234" s="24">
        <f t="shared" ref="G234:G242" si="22">IF(B234-B233&lt;0,"",B234-B233)</f>
        <v>202</v>
      </c>
      <c r="H234" s="28"/>
      <c r="I234" s="24" t="str">
        <f t="shared" si="20"/>
        <v/>
      </c>
      <c r="K234" s="24">
        <f>IF(J234&gt;900,_xlfn.XLOOKUP(ROUND(J234,0),'CM-VL-G-C-GL-B-T-ClassRimThickn'!$B$1:$B$112,'CM-VL-G-C-GL-B-T-ClassRimThickn'!$C$1:$C$112,0,1,1),J234)</f>
        <v>0</v>
      </c>
      <c r="L234" s="24">
        <v>77</v>
      </c>
      <c r="M234" s="24">
        <f>IF(L234&gt;900,_xlfn.XLOOKUP(ROUND(L234,0),'CM-VL-G-C-GL-B-T-ClassRimThickn'!$B$1:$B$112,'CM-VL-G-C-GL-B-T-ClassRimThickn'!$C$1:$C$112,0,1,1),L234)</f>
        <v>77</v>
      </c>
      <c r="N234" s="24">
        <v>77</v>
      </c>
      <c r="O234" s="24">
        <f>IF(N234&gt;900,_xlfn.XLOOKUP(ROUND(N234,0),'CM-VL-G-C-GL-B-T-ClassRimThickn'!$B$1:$B$112,'CM-VL-G-C-GL-B-T-ClassRimThickn'!$C$1:$C$112,0,1,1),N234)</f>
        <v>77</v>
      </c>
      <c r="P234" s="24">
        <v>78</v>
      </c>
      <c r="Q234" s="24">
        <f>IF(P234&gt;900,_xlfn.XLOOKUP(ROUND(P234,0),'CM-VL-G-C-GL-B-T-ClassRimThickn'!$B$1:$B$112,'CM-VL-G-C-GL-B-T-ClassRimThickn'!$C$1:$C$112,0,1,1),P234)</f>
        <v>78</v>
      </c>
      <c r="S234" s="24">
        <f>IF(R234&gt;900,_xlfn.XLOOKUP(ROUND(R234,0),'CM-VL-G-C-GL-B-T-ClassRimThickn'!$B$1:$B$112,'CM-VL-G-C-GL-B-T-ClassRimThickn'!$C$1:$C$112,0,1,1),R234)</f>
        <v>0</v>
      </c>
      <c r="T234" s="24">
        <v>77</v>
      </c>
      <c r="U234" s="24">
        <f>IF(T234&gt;900,_xlfn.XLOOKUP(ROUND(T234,0),'CM-VL-G-C-GL-B-T-ClassRimThickn'!$B$1:$B$112,'CM-VL-G-C-GL-B-T-ClassRimThickn'!$C$1:$C$112,0,1,1),T234)</f>
        <v>77</v>
      </c>
      <c r="V234" s="24">
        <v>76</v>
      </c>
      <c r="W234" s="24">
        <f>IF(V234&gt;900,_xlfn.XLOOKUP(ROUND(V234,0),'CM-VL-G-C-GL-B-T-ClassRimThickn'!$B$1:$B$112,'CM-VL-G-C-GL-B-T-ClassRimThickn'!$C$1:$C$112,0,1,1),V234)</f>
        <v>76</v>
      </c>
      <c r="X234" s="24">
        <v>77</v>
      </c>
      <c r="Y234" s="24">
        <f>IF(X234&gt;900,_xlfn.XLOOKUP(ROUND(X234,0),'CM-VL-G-C-GL-B-T-ClassRimThickn'!$B$1:$B$112,'CM-VL-G-C-GL-B-T-ClassRimThickn'!$C$1:$C$112,0,1,1),X234)</f>
        <v>77</v>
      </c>
      <c r="Z234" s="24">
        <v>77</v>
      </c>
      <c r="AA234" s="24">
        <f>IF(Z234&gt;900,_xlfn.XLOOKUP(ROUND(Z234,0),'CM-VL-G-C-GL-B-T-ClassRimThickn'!$B$1:$B$112,'CM-VL-G-C-GL-B-T-ClassRimThickn'!$C$1:$C$112,0,1,1),Z234)</f>
        <v>77</v>
      </c>
      <c r="AB234" s="24">
        <v>78</v>
      </c>
      <c r="AC234" s="24">
        <f>IF(AB234&gt;900,_xlfn.XLOOKUP(ROUND(AB234,0),'CM-VL-G-C-GL-B-T-ClassRimThickn'!$B$1:$B$112,'CM-VL-G-C-GL-B-T-ClassRimThickn'!$C$1:$C$112,0,1,1),AB234)</f>
        <v>78</v>
      </c>
      <c r="AD234" s="24">
        <v>78</v>
      </c>
      <c r="AE234" s="24">
        <f>IF(AD234&gt;900,_xlfn.XLOOKUP(ROUND(AD234,0),'CM-VL-G-C-GL-B-T-ClassRimThickn'!$B$1:$B$112,'CM-VL-G-C-GL-B-T-ClassRimThickn'!$C$1:$C$112,0,1,1),AD234)</f>
        <v>78</v>
      </c>
      <c r="AF234" s="24">
        <v>77</v>
      </c>
      <c r="AG234" s="24">
        <f>IF(AF234&gt;900,_xlfn.XLOOKUP(ROUND(AF234,0),'CM-VL-G-C-GL-B-T-ClassRimThickn'!$B$1:$B$112,'CM-VL-G-C-GL-B-T-ClassRimThickn'!$C$1:$C$112,0,1,1),AF234)</f>
        <v>77</v>
      </c>
      <c r="AH234" s="24">
        <v>31</v>
      </c>
      <c r="AI234" s="24">
        <v>31</v>
      </c>
      <c r="AJ234" s="24">
        <v>31</v>
      </c>
      <c r="AK234" s="24">
        <v>31</v>
      </c>
      <c r="AL234" s="24">
        <v>31</v>
      </c>
      <c r="AM234" s="24">
        <v>31</v>
      </c>
      <c r="AN234" s="24">
        <v>31</v>
      </c>
      <c r="AO234" s="24">
        <v>31</v>
      </c>
      <c r="AP234" s="24">
        <v>31</v>
      </c>
      <c r="AQ234" s="24">
        <v>31</v>
      </c>
      <c r="AR234" s="24">
        <v>31</v>
      </c>
      <c r="AS234" s="24">
        <v>31</v>
      </c>
      <c r="AT234" s="24">
        <v>26</v>
      </c>
      <c r="AU234" s="24">
        <v>26</v>
      </c>
      <c r="AV234" s="24">
        <v>26</v>
      </c>
      <c r="AW234" s="24">
        <v>26</v>
      </c>
      <c r="AX234" s="24">
        <v>26</v>
      </c>
      <c r="AY234" s="24">
        <v>26</v>
      </c>
      <c r="AZ234" s="24">
        <v>26</v>
      </c>
      <c r="BA234" s="24">
        <v>26</v>
      </c>
      <c r="BB234" s="24">
        <v>26</v>
      </c>
      <c r="BC234" s="24">
        <v>26</v>
      </c>
      <c r="BD234" s="24">
        <v>26</v>
      </c>
      <c r="BE234" s="24">
        <v>26</v>
      </c>
      <c r="BF234" s="24">
        <v>0</v>
      </c>
      <c r="BG234" s="24">
        <v>1</v>
      </c>
      <c r="BH234" s="24">
        <v>1</v>
      </c>
      <c r="BI234" s="24">
        <v>1</v>
      </c>
      <c r="BJ234" s="24">
        <v>1</v>
      </c>
      <c r="BL234" s="24">
        <v>0</v>
      </c>
      <c r="BM234" s="24">
        <v>0.5</v>
      </c>
      <c r="BN234" s="24">
        <v>1</v>
      </c>
      <c r="BO234" s="24">
        <v>1</v>
      </c>
      <c r="BP234" s="24">
        <v>1</v>
      </c>
      <c r="BQ234" s="24">
        <v>0.5</v>
      </c>
      <c r="BR234" s="24">
        <v>0</v>
      </c>
      <c r="BS234" s="24">
        <v>0</v>
      </c>
      <c r="BT234" s="24">
        <v>0</v>
      </c>
      <c r="BU234" s="24">
        <v>0</v>
      </c>
      <c r="BV234" s="24">
        <v>0</v>
      </c>
      <c r="BW234" s="24">
        <v>0</v>
      </c>
      <c r="BX234" s="24">
        <v>0</v>
      </c>
      <c r="BY234" s="24">
        <v>0</v>
      </c>
      <c r="BZ234" s="24">
        <v>0</v>
      </c>
      <c r="CB234" s="24">
        <v>0</v>
      </c>
      <c r="CC234" s="24">
        <v>0</v>
      </c>
      <c r="CD234" s="24">
        <v>110</v>
      </c>
      <c r="CE234" s="24">
        <v>110</v>
      </c>
      <c r="CF234" s="24">
        <v>120</v>
      </c>
      <c r="CG234" s="24">
        <v>120</v>
      </c>
      <c r="CH234" s="24">
        <v>110</v>
      </c>
      <c r="CI234" s="24">
        <v>120</v>
      </c>
      <c r="CO234" s="34">
        <f t="shared" si="18"/>
        <v>0</v>
      </c>
    </row>
    <row r="235" spans="1:93" ht="15" hidden="1">
      <c r="A235" s="23" t="s">
        <v>121</v>
      </c>
      <c r="B235" s="52">
        <v>41915</v>
      </c>
      <c r="C235" s="25" t="str">
        <f t="shared" si="16"/>
        <v/>
      </c>
      <c r="G235" s="24">
        <f t="shared" si="22"/>
        <v>65</v>
      </c>
      <c r="H235" s="28"/>
      <c r="I235" s="24" t="str">
        <f t="shared" si="20"/>
        <v/>
      </c>
      <c r="K235" s="24">
        <f>IF(J235&gt;900,_xlfn.XLOOKUP(ROUND(J235,0),'CM-VL-G-C-GL-B-T-ClassRimThickn'!$B$1:$B$112,'CM-VL-G-C-GL-B-T-ClassRimThickn'!$C$1:$C$112,0,1,1),J235)</f>
        <v>0</v>
      </c>
      <c r="L235" s="24">
        <v>55</v>
      </c>
      <c r="M235" s="24">
        <f>IF(L235&gt;900,_xlfn.XLOOKUP(ROUND(L235,0),'CM-VL-G-C-GL-B-T-ClassRimThickn'!$B$1:$B$112,'CM-VL-G-C-GL-B-T-ClassRimThickn'!$C$1:$C$112,0,1,1),L235)</f>
        <v>55</v>
      </c>
      <c r="N235" s="24">
        <v>54</v>
      </c>
      <c r="O235" s="24">
        <f>IF(N235&gt;900,_xlfn.XLOOKUP(ROUND(N235,0),'CM-VL-G-C-GL-B-T-ClassRimThickn'!$B$1:$B$112,'CM-VL-G-C-GL-B-T-ClassRimThickn'!$C$1:$C$112,0,1,1),N235)</f>
        <v>54</v>
      </c>
      <c r="P235" s="24">
        <v>58</v>
      </c>
      <c r="Q235" s="24">
        <f>IF(P235&gt;900,_xlfn.XLOOKUP(ROUND(P235,0),'CM-VL-G-C-GL-B-T-ClassRimThickn'!$B$1:$B$112,'CM-VL-G-C-GL-B-T-ClassRimThickn'!$C$1:$C$112,0,1,1),P235)</f>
        <v>58</v>
      </c>
      <c r="S235" s="24">
        <f>IF(R235&gt;900,_xlfn.XLOOKUP(ROUND(R235,0),'CM-VL-G-C-GL-B-T-ClassRimThickn'!$B$1:$B$112,'CM-VL-G-C-GL-B-T-ClassRimThickn'!$C$1:$C$112,0,1,1),R235)</f>
        <v>0</v>
      </c>
      <c r="T235" s="24">
        <v>55</v>
      </c>
      <c r="U235" s="24">
        <f>IF(T235&gt;900,_xlfn.XLOOKUP(ROUND(T235,0),'CM-VL-G-C-GL-B-T-ClassRimThickn'!$B$1:$B$112,'CM-VL-G-C-GL-B-T-ClassRimThickn'!$C$1:$C$112,0,1,1),T235)</f>
        <v>55</v>
      </c>
      <c r="V235" s="24">
        <v>60</v>
      </c>
      <c r="W235" s="24">
        <f>IF(V235&gt;900,_xlfn.XLOOKUP(ROUND(V235,0),'CM-VL-G-C-GL-B-T-ClassRimThickn'!$B$1:$B$112,'CM-VL-G-C-GL-B-T-ClassRimThickn'!$C$1:$C$112,0,1,1),V235)</f>
        <v>60</v>
      </c>
      <c r="X235" s="24">
        <v>57</v>
      </c>
      <c r="Y235" s="24">
        <f>IF(X235&gt;900,_xlfn.XLOOKUP(ROUND(X235,0),'CM-VL-G-C-GL-B-T-ClassRimThickn'!$B$1:$B$112,'CM-VL-G-C-GL-B-T-ClassRimThickn'!$C$1:$C$112,0,1,1),X235)</f>
        <v>57</v>
      </c>
      <c r="Z235" s="24">
        <v>55</v>
      </c>
      <c r="AA235" s="24">
        <f>IF(Z235&gt;900,_xlfn.XLOOKUP(ROUND(Z235,0),'CM-VL-G-C-GL-B-T-ClassRimThickn'!$B$1:$B$112,'CM-VL-G-C-GL-B-T-ClassRimThickn'!$C$1:$C$112,0,1,1),Z235)</f>
        <v>55</v>
      </c>
      <c r="AB235" s="24">
        <v>57</v>
      </c>
      <c r="AC235" s="24">
        <f>IF(AB235&gt;900,_xlfn.XLOOKUP(ROUND(AB235,0),'CM-VL-G-C-GL-B-T-ClassRimThickn'!$B$1:$B$112,'CM-VL-G-C-GL-B-T-ClassRimThickn'!$C$1:$C$112,0,1,1),AB235)</f>
        <v>57</v>
      </c>
      <c r="AD235" s="24">
        <v>59</v>
      </c>
      <c r="AE235" s="24">
        <f>IF(AD235&gt;900,_xlfn.XLOOKUP(ROUND(AD235,0),'CM-VL-G-C-GL-B-T-ClassRimThickn'!$B$1:$B$112,'CM-VL-G-C-GL-B-T-ClassRimThickn'!$C$1:$C$112,0,1,1),AD235)</f>
        <v>59</v>
      </c>
      <c r="AF235" s="24">
        <v>56</v>
      </c>
      <c r="AG235" s="24">
        <f>IF(AF235&gt;900,_xlfn.XLOOKUP(ROUND(AF235,0),'CM-VL-G-C-GL-B-T-ClassRimThickn'!$B$1:$B$112,'CM-VL-G-C-GL-B-T-ClassRimThickn'!$C$1:$C$112,0,1,1),AF235)</f>
        <v>56</v>
      </c>
      <c r="AH235" s="24">
        <v>26</v>
      </c>
      <c r="AI235" s="24">
        <v>27</v>
      </c>
      <c r="AJ235" s="24">
        <v>27</v>
      </c>
      <c r="AK235" s="24">
        <v>27</v>
      </c>
      <c r="AL235" s="24">
        <v>29</v>
      </c>
      <c r="AM235" s="24">
        <v>28</v>
      </c>
      <c r="AN235" s="24">
        <v>28</v>
      </c>
      <c r="AO235" s="24">
        <v>28</v>
      </c>
      <c r="AP235" s="24">
        <v>27</v>
      </c>
      <c r="AQ235" s="24">
        <v>28</v>
      </c>
      <c r="AR235" s="24">
        <v>28</v>
      </c>
      <c r="AS235" s="24">
        <v>27</v>
      </c>
      <c r="AT235" s="24">
        <v>30</v>
      </c>
      <c r="AU235" s="24">
        <v>30</v>
      </c>
      <c r="AV235" s="24">
        <v>30</v>
      </c>
      <c r="AW235" s="24">
        <v>30</v>
      </c>
      <c r="AX235" s="24">
        <v>30</v>
      </c>
      <c r="AY235" s="24">
        <v>30</v>
      </c>
      <c r="AZ235" s="24">
        <v>30</v>
      </c>
      <c r="BA235" s="24">
        <v>30</v>
      </c>
      <c r="BB235" s="24">
        <v>31</v>
      </c>
      <c r="BC235" s="24">
        <v>31</v>
      </c>
      <c r="BD235" s="24">
        <v>30</v>
      </c>
      <c r="BE235" s="24">
        <v>30</v>
      </c>
      <c r="BF235" s="24">
        <v>1</v>
      </c>
      <c r="BG235" s="24">
        <v>1</v>
      </c>
      <c r="BH235" s="24">
        <v>1.5</v>
      </c>
      <c r="BI235" s="24">
        <v>1</v>
      </c>
      <c r="BJ235" s="24">
        <v>0.5</v>
      </c>
      <c r="BL235" s="24">
        <v>0.5</v>
      </c>
      <c r="BM235" s="24">
        <v>0.5</v>
      </c>
      <c r="BN235" s="24">
        <v>0.5</v>
      </c>
      <c r="BO235" s="24">
        <v>0.5</v>
      </c>
      <c r="BP235" s="24">
        <v>1</v>
      </c>
      <c r="BQ235" s="24">
        <v>1.5</v>
      </c>
      <c r="BR235" s="24">
        <v>0</v>
      </c>
      <c r="BS235" s="24">
        <v>0</v>
      </c>
      <c r="BT235" s="24">
        <v>0</v>
      </c>
      <c r="BU235" s="24">
        <v>0</v>
      </c>
      <c r="BV235" s="24">
        <v>0</v>
      </c>
      <c r="BW235" s="24">
        <v>0</v>
      </c>
      <c r="BX235" s="24">
        <v>0</v>
      </c>
      <c r="BY235" s="24">
        <v>0</v>
      </c>
      <c r="BZ235" s="24">
        <v>0</v>
      </c>
      <c r="CB235" s="24">
        <v>0</v>
      </c>
      <c r="CC235" s="24">
        <v>0</v>
      </c>
      <c r="CD235" s="24">
        <v>125</v>
      </c>
      <c r="CE235" s="24">
        <v>125</v>
      </c>
      <c r="CF235" s="24">
        <v>125</v>
      </c>
      <c r="CG235" s="24">
        <v>125</v>
      </c>
      <c r="CH235" s="24">
        <v>125</v>
      </c>
      <c r="CI235" s="24">
        <v>125</v>
      </c>
      <c r="CO235" s="34">
        <f t="shared" si="18"/>
        <v>0</v>
      </c>
    </row>
    <row r="236" spans="1:93" ht="15" hidden="1">
      <c r="A236" s="23" t="s">
        <v>121</v>
      </c>
      <c r="B236" s="52">
        <v>41992</v>
      </c>
      <c r="C236" s="25" t="str">
        <f t="shared" si="16"/>
        <v/>
      </c>
      <c r="G236" s="24">
        <f t="shared" si="22"/>
        <v>77</v>
      </c>
      <c r="H236" s="28"/>
      <c r="I236" s="24" t="str">
        <f t="shared" si="20"/>
        <v/>
      </c>
      <c r="K236" s="24">
        <f>IF(J236&gt;900,_xlfn.XLOOKUP(ROUND(J236,0),'CM-VL-G-C-GL-B-T-ClassRimThickn'!$B$1:$B$112,'CM-VL-G-C-GL-B-T-ClassRimThickn'!$C$1:$C$112,0,1,1),J236)</f>
        <v>0</v>
      </c>
      <c r="L236" s="24">
        <v>80</v>
      </c>
      <c r="M236" s="24">
        <f>IF(L236&gt;900,_xlfn.XLOOKUP(ROUND(L236,0),'CM-VL-G-C-GL-B-T-ClassRimThickn'!$B$1:$B$112,'CM-VL-G-C-GL-B-T-ClassRimThickn'!$C$1:$C$112,0,1,1),L236)</f>
        <v>80</v>
      </c>
      <c r="N236" s="24">
        <v>79</v>
      </c>
      <c r="O236" s="24">
        <f>IF(N236&gt;900,_xlfn.XLOOKUP(ROUND(N236,0),'CM-VL-G-C-GL-B-T-ClassRimThickn'!$B$1:$B$112,'CM-VL-G-C-GL-B-T-ClassRimThickn'!$C$1:$C$112,0,1,1),N236)</f>
        <v>79</v>
      </c>
      <c r="P236" s="24">
        <v>80</v>
      </c>
      <c r="Q236" s="24">
        <f>IF(P236&gt;900,_xlfn.XLOOKUP(ROUND(P236,0),'CM-VL-G-C-GL-B-T-ClassRimThickn'!$B$1:$B$112,'CM-VL-G-C-GL-B-T-ClassRimThickn'!$C$1:$C$112,0,1,1),P236)</f>
        <v>80</v>
      </c>
      <c r="S236" s="24">
        <f>IF(R236&gt;900,_xlfn.XLOOKUP(ROUND(R236,0),'CM-VL-G-C-GL-B-T-ClassRimThickn'!$B$1:$B$112,'CM-VL-G-C-GL-B-T-ClassRimThickn'!$C$1:$C$112,0,1,1),R236)</f>
        <v>0</v>
      </c>
      <c r="T236" s="24">
        <v>79</v>
      </c>
      <c r="U236" s="24">
        <f>IF(T236&gt;900,_xlfn.XLOOKUP(ROUND(T236,0),'CM-VL-G-C-GL-B-T-ClassRimThickn'!$B$1:$B$112,'CM-VL-G-C-GL-B-T-ClassRimThickn'!$C$1:$C$112,0,1,1),T236)</f>
        <v>79</v>
      </c>
      <c r="V236" s="24">
        <v>76</v>
      </c>
      <c r="W236" s="24">
        <f>IF(V236&gt;900,_xlfn.XLOOKUP(ROUND(V236,0),'CM-VL-G-C-GL-B-T-ClassRimThickn'!$B$1:$B$112,'CM-VL-G-C-GL-B-T-ClassRimThickn'!$C$1:$C$112,0,1,1),V236)</f>
        <v>76</v>
      </c>
      <c r="X236" s="24">
        <v>80</v>
      </c>
      <c r="Y236" s="24">
        <f>IF(X236&gt;900,_xlfn.XLOOKUP(ROUND(X236,0),'CM-VL-G-C-GL-B-T-ClassRimThickn'!$B$1:$B$112,'CM-VL-G-C-GL-B-T-ClassRimThickn'!$C$1:$C$112,0,1,1),X236)</f>
        <v>80</v>
      </c>
      <c r="Z236" s="24">
        <v>79</v>
      </c>
      <c r="AA236" s="24">
        <f>IF(Z236&gt;900,_xlfn.XLOOKUP(ROUND(Z236,0),'CM-VL-G-C-GL-B-T-ClassRimThickn'!$B$1:$B$112,'CM-VL-G-C-GL-B-T-ClassRimThickn'!$C$1:$C$112,0,1,1),Z236)</f>
        <v>79</v>
      </c>
      <c r="AB236" s="24">
        <v>80</v>
      </c>
      <c r="AC236" s="24">
        <f>IF(AB236&gt;900,_xlfn.XLOOKUP(ROUND(AB236,0),'CM-VL-G-C-GL-B-T-ClassRimThickn'!$B$1:$B$112,'CM-VL-G-C-GL-B-T-ClassRimThickn'!$C$1:$C$112,0,1,1),AB236)</f>
        <v>80</v>
      </c>
      <c r="AD236" s="24">
        <v>79</v>
      </c>
      <c r="AE236" s="24">
        <f>IF(AD236&gt;900,_xlfn.XLOOKUP(ROUND(AD236,0),'CM-VL-G-C-GL-B-T-ClassRimThickn'!$B$1:$B$112,'CM-VL-G-C-GL-B-T-ClassRimThickn'!$C$1:$C$112,0,1,1),AD236)</f>
        <v>79</v>
      </c>
      <c r="AF236" s="24">
        <v>79</v>
      </c>
      <c r="AG236" s="24">
        <f>IF(AF236&gt;900,_xlfn.XLOOKUP(ROUND(AF236,0),'CM-VL-G-C-GL-B-T-ClassRimThickn'!$B$1:$B$112,'CM-VL-G-C-GL-B-T-ClassRimThickn'!$C$1:$C$112,0,1,1),AF236)</f>
        <v>79</v>
      </c>
      <c r="AH236" s="24">
        <v>31</v>
      </c>
      <c r="AI236" s="24">
        <v>30</v>
      </c>
      <c r="AJ236" s="24">
        <v>31</v>
      </c>
      <c r="AK236" s="24">
        <v>31</v>
      </c>
      <c r="AL236" s="24">
        <v>31</v>
      </c>
      <c r="AM236" s="24">
        <v>31</v>
      </c>
      <c r="AN236" s="24">
        <v>31</v>
      </c>
      <c r="AO236" s="24">
        <v>31</v>
      </c>
      <c r="AP236" s="24">
        <v>31</v>
      </c>
      <c r="AQ236" s="24">
        <v>30</v>
      </c>
      <c r="AR236" s="24">
        <v>31</v>
      </c>
      <c r="AS236" s="24">
        <v>31</v>
      </c>
      <c r="AT236" s="24">
        <v>27</v>
      </c>
      <c r="AU236" s="24">
        <v>26</v>
      </c>
      <c r="AV236" s="24">
        <v>26</v>
      </c>
      <c r="AW236" s="24">
        <v>26</v>
      </c>
      <c r="AX236" s="24">
        <v>26</v>
      </c>
      <c r="AY236" s="24">
        <v>27</v>
      </c>
      <c r="AZ236" s="24">
        <v>26</v>
      </c>
      <c r="BA236" s="24">
        <v>27</v>
      </c>
      <c r="BB236" s="24">
        <v>26</v>
      </c>
      <c r="BC236" s="24">
        <v>26</v>
      </c>
      <c r="BD236" s="24">
        <v>26</v>
      </c>
      <c r="BE236" s="24">
        <v>27</v>
      </c>
      <c r="BF236" s="24">
        <v>0.5</v>
      </c>
      <c r="BG236" s="24">
        <v>0.5</v>
      </c>
      <c r="BH236" s="24">
        <v>0</v>
      </c>
      <c r="BI236" s="24">
        <v>0.5</v>
      </c>
      <c r="BJ236" s="24">
        <v>0</v>
      </c>
      <c r="BL236" s="24">
        <v>0.5</v>
      </c>
      <c r="BM236" s="24">
        <v>1</v>
      </c>
      <c r="BN236" s="24">
        <v>0</v>
      </c>
      <c r="BO236" s="24">
        <v>0.5</v>
      </c>
      <c r="BP236" s="24">
        <v>0</v>
      </c>
      <c r="BQ236" s="24">
        <v>0.5</v>
      </c>
      <c r="BR236" s="24">
        <v>0</v>
      </c>
      <c r="BS236" s="24">
        <v>0</v>
      </c>
      <c r="BT236" s="24">
        <v>0</v>
      </c>
      <c r="BU236" s="24">
        <v>0</v>
      </c>
      <c r="BV236" s="24">
        <v>0</v>
      </c>
      <c r="BW236" s="24">
        <v>0</v>
      </c>
      <c r="BX236" s="24">
        <v>0</v>
      </c>
      <c r="BY236" s="24">
        <v>0</v>
      </c>
      <c r="BZ236" s="24">
        <v>0</v>
      </c>
      <c r="CB236" s="24">
        <v>0</v>
      </c>
      <c r="CC236" s="24">
        <v>0</v>
      </c>
      <c r="CO236" s="34">
        <f t="shared" si="18"/>
        <v>0</v>
      </c>
    </row>
    <row r="237" spans="1:93" ht="15" hidden="1">
      <c r="A237" s="23" t="s">
        <v>121</v>
      </c>
      <c r="B237" s="52">
        <v>42318</v>
      </c>
      <c r="C237" s="25" t="str">
        <f t="shared" si="16"/>
        <v/>
      </c>
      <c r="G237" s="24">
        <f t="shared" si="22"/>
        <v>326</v>
      </c>
      <c r="H237" s="28"/>
      <c r="I237" s="24" t="str">
        <f t="shared" si="20"/>
        <v/>
      </c>
      <c r="K237" s="24">
        <f>IF(J237&gt;900,_xlfn.XLOOKUP(ROUND(J237,0),'CM-VL-G-C-GL-B-T-ClassRimThickn'!$B$1:$B$112,'CM-VL-G-C-GL-B-T-ClassRimThickn'!$C$1:$C$112,0,1,1),J237)</f>
        <v>0</v>
      </c>
      <c r="L237" s="24">
        <v>76</v>
      </c>
      <c r="M237" s="24">
        <f>IF(L237&gt;900,_xlfn.XLOOKUP(ROUND(L237,0),'CM-VL-G-C-GL-B-T-ClassRimThickn'!$B$1:$B$112,'CM-VL-G-C-GL-B-T-ClassRimThickn'!$C$1:$C$112,0,1,1),L237)</f>
        <v>76</v>
      </c>
      <c r="N237" s="24">
        <v>76</v>
      </c>
      <c r="O237" s="24">
        <f>IF(N237&gt;900,_xlfn.XLOOKUP(ROUND(N237,0),'CM-VL-G-C-GL-B-T-ClassRimThickn'!$B$1:$B$112,'CM-VL-G-C-GL-B-T-ClassRimThickn'!$C$1:$C$112,0,1,1),N237)</f>
        <v>76</v>
      </c>
      <c r="P237" s="24">
        <v>76</v>
      </c>
      <c r="Q237" s="24">
        <f>IF(P237&gt;900,_xlfn.XLOOKUP(ROUND(P237,0),'CM-VL-G-C-GL-B-T-ClassRimThickn'!$B$1:$B$112,'CM-VL-G-C-GL-B-T-ClassRimThickn'!$C$1:$C$112,0,1,1),P237)</f>
        <v>76</v>
      </c>
      <c r="S237" s="24">
        <f>IF(R237&gt;900,_xlfn.XLOOKUP(ROUND(R237,0),'CM-VL-G-C-GL-B-T-ClassRimThickn'!$B$1:$B$112,'CM-VL-G-C-GL-B-T-ClassRimThickn'!$C$1:$C$112,0,1,1),R237)</f>
        <v>0</v>
      </c>
      <c r="T237" s="24">
        <v>75</v>
      </c>
      <c r="U237" s="24">
        <f>IF(T237&gt;900,_xlfn.XLOOKUP(ROUND(T237,0),'CM-VL-G-C-GL-B-T-ClassRimThickn'!$B$1:$B$112,'CM-VL-G-C-GL-B-T-ClassRimThickn'!$C$1:$C$112,0,1,1),T237)</f>
        <v>75</v>
      </c>
      <c r="V237" s="24">
        <v>71</v>
      </c>
      <c r="W237" s="24">
        <f>IF(V237&gt;900,_xlfn.XLOOKUP(ROUND(V237,0),'CM-VL-G-C-GL-B-T-ClassRimThickn'!$B$1:$B$112,'CM-VL-G-C-GL-B-T-ClassRimThickn'!$C$1:$C$112,0,1,1),V237)</f>
        <v>71</v>
      </c>
      <c r="X237" s="24">
        <v>76</v>
      </c>
      <c r="Y237" s="24">
        <f>IF(X237&gt;900,_xlfn.XLOOKUP(ROUND(X237,0),'CM-VL-G-C-GL-B-T-ClassRimThickn'!$B$1:$B$112,'CM-VL-G-C-GL-B-T-ClassRimThickn'!$C$1:$C$112,0,1,1),X237)</f>
        <v>76</v>
      </c>
      <c r="Z237" s="24">
        <v>76</v>
      </c>
      <c r="AA237" s="24">
        <f>IF(Z237&gt;900,_xlfn.XLOOKUP(ROUND(Z237,0),'CM-VL-G-C-GL-B-T-ClassRimThickn'!$B$1:$B$112,'CM-VL-G-C-GL-B-T-ClassRimThickn'!$C$1:$C$112,0,1,1),Z237)</f>
        <v>76</v>
      </c>
      <c r="AB237" s="24">
        <v>76</v>
      </c>
      <c r="AC237" s="24">
        <f>IF(AB237&gt;900,_xlfn.XLOOKUP(ROUND(AB237,0),'CM-VL-G-C-GL-B-T-ClassRimThickn'!$B$1:$B$112,'CM-VL-G-C-GL-B-T-ClassRimThickn'!$C$1:$C$112,0,1,1),AB237)</f>
        <v>76</v>
      </c>
      <c r="AD237" s="24">
        <v>75</v>
      </c>
      <c r="AE237" s="24">
        <f>IF(AD237&gt;900,_xlfn.XLOOKUP(ROUND(AD237,0),'CM-VL-G-C-GL-B-T-ClassRimThickn'!$B$1:$B$112,'CM-VL-G-C-GL-B-T-ClassRimThickn'!$C$1:$C$112,0,1,1),AD237)</f>
        <v>75</v>
      </c>
      <c r="AF237" s="24">
        <v>75</v>
      </c>
      <c r="AG237" s="24">
        <f>IF(AF237&gt;900,_xlfn.XLOOKUP(ROUND(AF237,0),'CM-VL-G-C-GL-B-T-ClassRimThickn'!$B$1:$B$112,'CM-VL-G-C-GL-B-T-ClassRimThickn'!$C$1:$C$112,0,1,1),AF237)</f>
        <v>75</v>
      </c>
      <c r="AH237" s="24">
        <v>32</v>
      </c>
      <c r="AI237" s="24">
        <v>31</v>
      </c>
      <c r="AJ237" s="24">
        <v>31</v>
      </c>
      <c r="AK237" s="24">
        <v>32</v>
      </c>
      <c r="AL237" s="24">
        <v>31</v>
      </c>
      <c r="AM237" s="24">
        <v>31</v>
      </c>
      <c r="AN237" s="24">
        <v>30</v>
      </c>
      <c r="AO237" s="24">
        <v>32</v>
      </c>
      <c r="AP237" s="24">
        <v>31</v>
      </c>
      <c r="AQ237" s="24">
        <v>31</v>
      </c>
      <c r="AR237" s="24">
        <v>31</v>
      </c>
      <c r="AS237" s="24">
        <v>31</v>
      </c>
      <c r="AT237" s="24">
        <v>28</v>
      </c>
      <c r="AU237" s="24">
        <v>28</v>
      </c>
      <c r="AV237" s="24">
        <v>28</v>
      </c>
      <c r="AW237" s="24">
        <v>28</v>
      </c>
      <c r="AX237" s="24">
        <v>28</v>
      </c>
      <c r="AY237" s="24">
        <v>28</v>
      </c>
      <c r="AZ237" s="24">
        <v>28</v>
      </c>
      <c r="BA237" s="24">
        <v>28</v>
      </c>
      <c r="BB237" s="24">
        <v>29</v>
      </c>
      <c r="BC237" s="24">
        <v>28</v>
      </c>
      <c r="BD237" s="24">
        <v>28</v>
      </c>
      <c r="BE237" s="24">
        <v>28</v>
      </c>
      <c r="BF237" s="24">
        <v>0</v>
      </c>
      <c r="BG237" s="24">
        <v>0</v>
      </c>
      <c r="BH237" s="24">
        <v>0</v>
      </c>
      <c r="BI237" s="24">
        <v>0</v>
      </c>
      <c r="BJ237" s="24">
        <v>0</v>
      </c>
      <c r="BL237" s="24">
        <v>0</v>
      </c>
      <c r="BM237" s="24">
        <v>0</v>
      </c>
      <c r="BN237" s="24">
        <v>0</v>
      </c>
      <c r="BO237" s="24">
        <v>0</v>
      </c>
      <c r="BP237" s="24">
        <v>0</v>
      </c>
      <c r="BQ237" s="24">
        <v>0</v>
      </c>
      <c r="BR237" s="24">
        <v>0</v>
      </c>
      <c r="BS237" s="24">
        <v>0</v>
      </c>
      <c r="BT237" s="24">
        <v>0</v>
      </c>
      <c r="BU237" s="24">
        <v>0</v>
      </c>
      <c r="BV237" s="24">
        <v>0</v>
      </c>
      <c r="BW237" s="24">
        <v>0</v>
      </c>
      <c r="BX237" s="24">
        <v>0</v>
      </c>
      <c r="BY237" s="24">
        <v>0</v>
      </c>
      <c r="BZ237" s="24">
        <v>0</v>
      </c>
      <c r="CB237" s="24">
        <v>0</v>
      </c>
      <c r="CC237" s="24">
        <v>0</v>
      </c>
      <c r="CD237" s="24">
        <v>115</v>
      </c>
      <c r="CE237" s="24">
        <v>115</v>
      </c>
      <c r="CF237" s="24">
        <v>110</v>
      </c>
      <c r="CG237" s="24">
        <v>110</v>
      </c>
      <c r="CH237" s="24">
        <v>110</v>
      </c>
      <c r="CI237" s="24">
        <v>110</v>
      </c>
      <c r="CO237" s="34">
        <f t="shared" si="18"/>
        <v>15545.55</v>
      </c>
    </row>
    <row r="238" spans="1:93" ht="15" hidden="1">
      <c r="A238" s="23" t="s">
        <v>121</v>
      </c>
      <c r="B238" s="52">
        <v>42355</v>
      </c>
      <c r="C238" s="25" t="str">
        <f t="shared" si="16"/>
        <v/>
      </c>
      <c r="G238" s="24">
        <f t="shared" si="22"/>
        <v>37</v>
      </c>
      <c r="H238" s="24">
        <v>42015</v>
      </c>
      <c r="I238" s="24" t="str">
        <f t="shared" si="20"/>
        <v/>
      </c>
      <c r="K238" s="24">
        <f>IF(J238&gt;900,_xlfn.XLOOKUP(ROUND(J238,0),'CM-VL-G-C-GL-B-T-ClassRimThickn'!$B$1:$B$112,'CM-VL-G-C-GL-B-T-ClassRimThickn'!$C$1:$C$112,0,1,1),J238)</f>
        <v>0</v>
      </c>
      <c r="L238" s="24">
        <v>75</v>
      </c>
      <c r="M238" s="24">
        <f>IF(L238&gt;900,_xlfn.XLOOKUP(ROUND(L238,0),'CM-VL-G-C-GL-B-T-ClassRimThickn'!$B$1:$B$112,'CM-VL-G-C-GL-B-T-ClassRimThickn'!$C$1:$C$112,0,1,1),L238)</f>
        <v>75</v>
      </c>
      <c r="N238" s="24">
        <v>76</v>
      </c>
      <c r="O238" s="24">
        <f>IF(N238&gt;900,_xlfn.XLOOKUP(ROUND(N238,0),'CM-VL-G-C-GL-B-T-ClassRimThickn'!$B$1:$B$112,'CM-VL-G-C-GL-B-T-ClassRimThickn'!$C$1:$C$112,0,1,1),N238)</f>
        <v>76</v>
      </c>
      <c r="P238" s="24">
        <v>76</v>
      </c>
      <c r="Q238" s="24">
        <f>IF(P238&gt;900,_xlfn.XLOOKUP(ROUND(P238,0),'CM-VL-G-C-GL-B-T-ClassRimThickn'!$B$1:$B$112,'CM-VL-G-C-GL-B-T-ClassRimThickn'!$C$1:$C$112,0,1,1),P238)</f>
        <v>76</v>
      </c>
      <c r="S238" s="24">
        <f>IF(R238&gt;900,_xlfn.XLOOKUP(ROUND(R238,0),'CM-VL-G-C-GL-B-T-ClassRimThickn'!$B$1:$B$112,'CM-VL-G-C-GL-B-T-ClassRimThickn'!$C$1:$C$112,0,1,1),R238)</f>
        <v>0</v>
      </c>
      <c r="T238" s="24">
        <v>76</v>
      </c>
      <c r="U238" s="24">
        <f>IF(T238&gt;900,_xlfn.XLOOKUP(ROUND(T238,0),'CM-VL-G-C-GL-B-T-ClassRimThickn'!$B$1:$B$112,'CM-VL-G-C-GL-B-T-ClassRimThickn'!$C$1:$C$112,0,1,1),T238)</f>
        <v>76</v>
      </c>
      <c r="V238" s="24">
        <v>71</v>
      </c>
      <c r="W238" s="24">
        <f>IF(V238&gt;900,_xlfn.XLOOKUP(ROUND(V238,0),'CM-VL-G-C-GL-B-T-ClassRimThickn'!$B$1:$B$112,'CM-VL-G-C-GL-B-T-ClassRimThickn'!$C$1:$C$112,0,1,1),V238)</f>
        <v>71</v>
      </c>
      <c r="X238" s="24">
        <v>76</v>
      </c>
      <c r="Y238" s="24">
        <f>IF(X238&gt;900,_xlfn.XLOOKUP(ROUND(X238,0),'CM-VL-G-C-GL-B-T-ClassRimThickn'!$B$1:$B$112,'CM-VL-G-C-GL-B-T-ClassRimThickn'!$C$1:$C$112,0,1,1),X238)</f>
        <v>76</v>
      </c>
      <c r="Z238" s="24">
        <v>76</v>
      </c>
      <c r="AA238" s="24">
        <f>IF(Z238&gt;900,_xlfn.XLOOKUP(ROUND(Z238,0),'CM-VL-G-C-GL-B-T-ClassRimThickn'!$B$1:$B$112,'CM-VL-G-C-GL-B-T-ClassRimThickn'!$C$1:$C$112,0,1,1),Z238)</f>
        <v>76</v>
      </c>
      <c r="AB238" s="24">
        <v>76</v>
      </c>
      <c r="AC238" s="24">
        <f>IF(AB238&gt;900,_xlfn.XLOOKUP(ROUND(AB238,0),'CM-VL-G-C-GL-B-T-ClassRimThickn'!$B$1:$B$112,'CM-VL-G-C-GL-B-T-ClassRimThickn'!$C$1:$C$112,0,1,1),AB238)</f>
        <v>76</v>
      </c>
      <c r="AD238" s="24">
        <v>76</v>
      </c>
      <c r="AE238" s="24">
        <f>IF(AD238&gt;900,_xlfn.XLOOKUP(ROUND(AD238,0),'CM-VL-G-C-GL-B-T-ClassRimThickn'!$B$1:$B$112,'CM-VL-G-C-GL-B-T-ClassRimThickn'!$C$1:$C$112,0,1,1),AD238)</f>
        <v>76</v>
      </c>
      <c r="AF238" s="24">
        <v>76</v>
      </c>
      <c r="AG238" s="24">
        <f>IF(AF238&gt;900,_xlfn.XLOOKUP(ROUND(AF238,0),'CM-VL-G-C-GL-B-T-ClassRimThickn'!$B$1:$B$112,'CM-VL-G-C-GL-B-T-ClassRimThickn'!$C$1:$C$112,0,1,1),AF238)</f>
        <v>76</v>
      </c>
      <c r="AH238" s="24">
        <v>32</v>
      </c>
      <c r="AI238" s="24">
        <v>31</v>
      </c>
      <c r="AJ238" s="24">
        <v>31</v>
      </c>
      <c r="AK238" s="24">
        <v>31</v>
      </c>
      <c r="AL238" s="24">
        <v>32</v>
      </c>
      <c r="AM238" s="24">
        <v>31</v>
      </c>
      <c r="AN238" s="24">
        <v>30</v>
      </c>
      <c r="AO238" s="24">
        <v>31</v>
      </c>
      <c r="AP238" s="24">
        <v>31</v>
      </c>
      <c r="AQ238" s="24">
        <v>31</v>
      </c>
      <c r="AR238" s="24">
        <v>31</v>
      </c>
      <c r="AS238" s="24">
        <v>31</v>
      </c>
      <c r="AT238" s="24">
        <v>28</v>
      </c>
      <c r="AU238" s="24">
        <v>28</v>
      </c>
      <c r="AV238" s="24">
        <v>28</v>
      </c>
      <c r="AW238" s="24">
        <v>28</v>
      </c>
      <c r="AX238" s="24">
        <v>28</v>
      </c>
      <c r="AY238" s="24">
        <v>28</v>
      </c>
      <c r="AZ238" s="24">
        <v>28</v>
      </c>
      <c r="BA238" s="24">
        <v>28</v>
      </c>
      <c r="BB238" s="24">
        <v>28</v>
      </c>
      <c r="BC238" s="24">
        <v>28</v>
      </c>
      <c r="BD238" s="24">
        <v>28</v>
      </c>
      <c r="BE238" s="24">
        <v>28</v>
      </c>
      <c r="BF238" s="24">
        <v>0</v>
      </c>
      <c r="BG238" s="24">
        <v>0</v>
      </c>
      <c r="BH238" s="24">
        <v>0</v>
      </c>
      <c r="BI238" s="24">
        <v>0</v>
      </c>
      <c r="BJ238" s="24">
        <v>0</v>
      </c>
      <c r="BL238" s="24">
        <v>0</v>
      </c>
      <c r="BM238" s="24">
        <v>0</v>
      </c>
      <c r="BN238" s="24">
        <v>0</v>
      </c>
      <c r="BO238" s="24">
        <v>0</v>
      </c>
      <c r="BP238" s="24">
        <v>0</v>
      </c>
      <c r="BQ238" s="24">
        <v>0</v>
      </c>
      <c r="BR238" s="24">
        <v>0</v>
      </c>
      <c r="BS238" s="24">
        <v>0</v>
      </c>
      <c r="BT238" s="24">
        <v>0</v>
      </c>
      <c r="BU238" s="24">
        <v>0</v>
      </c>
      <c r="BV238" s="24">
        <v>0</v>
      </c>
      <c r="BW238" s="24">
        <v>0</v>
      </c>
      <c r="BX238" s="24">
        <v>0</v>
      </c>
      <c r="BY238" s="24">
        <v>0</v>
      </c>
      <c r="BZ238" s="24">
        <v>0</v>
      </c>
      <c r="CB238" s="24">
        <v>0</v>
      </c>
      <c r="CC238" s="24">
        <v>0</v>
      </c>
      <c r="CD238" s="24">
        <v>100</v>
      </c>
      <c r="CE238" s="24">
        <v>110</v>
      </c>
      <c r="CF238" s="24">
        <v>110</v>
      </c>
      <c r="CG238" s="24">
        <v>110</v>
      </c>
      <c r="CH238" s="24">
        <v>110</v>
      </c>
      <c r="CI238" s="24">
        <v>105</v>
      </c>
      <c r="CO238" s="34">
        <f t="shared" si="18"/>
        <v>42015</v>
      </c>
    </row>
    <row r="239" spans="1:93" ht="15" hidden="1">
      <c r="A239" s="23" t="s">
        <v>121</v>
      </c>
      <c r="B239" s="52">
        <v>42417</v>
      </c>
      <c r="C239" s="25" t="str">
        <f t="shared" si="16"/>
        <v/>
      </c>
      <c r="G239" s="24">
        <f t="shared" si="22"/>
        <v>62</v>
      </c>
      <c r="H239" s="24">
        <v>105468</v>
      </c>
      <c r="I239" s="24" t="str">
        <f t="shared" si="20"/>
        <v/>
      </c>
      <c r="K239" s="24">
        <f>IF(J239&gt;900,_xlfn.XLOOKUP(ROUND(J239,0),'CM-VL-G-C-GL-B-T-ClassRimThickn'!$B$1:$B$112,'CM-VL-G-C-GL-B-T-ClassRimThickn'!$C$1:$C$112,0,1,1),J239)</f>
        <v>0</v>
      </c>
      <c r="L239" s="24">
        <v>72</v>
      </c>
      <c r="M239" s="24">
        <f>IF(L239&gt;900,_xlfn.XLOOKUP(ROUND(L239,0),'CM-VL-G-C-GL-B-T-ClassRimThickn'!$B$1:$B$112,'CM-VL-G-C-GL-B-T-ClassRimThickn'!$C$1:$C$112,0,1,1),L239)</f>
        <v>72</v>
      </c>
      <c r="N239" s="24">
        <v>75</v>
      </c>
      <c r="O239" s="24">
        <f>IF(N239&gt;900,_xlfn.XLOOKUP(ROUND(N239,0),'CM-VL-G-C-GL-B-T-ClassRimThickn'!$B$1:$B$112,'CM-VL-G-C-GL-B-T-ClassRimThickn'!$C$1:$C$112,0,1,1),N239)</f>
        <v>75</v>
      </c>
      <c r="P239" s="24">
        <v>75</v>
      </c>
      <c r="Q239" s="24">
        <f>IF(P239&gt;900,_xlfn.XLOOKUP(ROUND(P239,0),'CM-VL-G-C-GL-B-T-ClassRimThickn'!$B$1:$B$112,'CM-VL-G-C-GL-B-T-ClassRimThickn'!$C$1:$C$112,0,1,1),P239)</f>
        <v>75</v>
      </c>
      <c r="S239" s="24">
        <f>IF(R239&gt;900,_xlfn.XLOOKUP(ROUND(R239,0),'CM-VL-G-C-GL-B-T-ClassRimThickn'!$B$1:$B$112,'CM-VL-G-C-GL-B-T-ClassRimThickn'!$C$1:$C$112,0,1,1),R239)</f>
        <v>0</v>
      </c>
      <c r="T239" s="24">
        <v>75</v>
      </c>
      <c r="U239" s="24">
        <f>IF(T239&gt;900,_xlfn.XLOOKUP(ROUND(T239,0),'CM-VL-G-C-GL-B-T-ClassRimThickn'!$B$1:$B$112,'CM-VL-G-C-GL-B-T-ClassRimThickn'!$C$1:$C$112,0,1,1),T239)</f>
        <v>75</v>
      </c>
      <c r="V239" s="24">
        <v>72</v>
      </c>
      <c r="W239" s="24">
        <f>IF(V239&gt;900,_xlfn.XLOOKUP(ROUND(V239,0),'CM-VL-G-C-GL-B-T-ClassRimThickn'!$B$1:$B$112,'CM-VL-G-C-GL-B-T-ClassRimThickn'!$C$1:$C$112,0,1,1),V239)</f>
        <v>72</v>
      </c>
      <c r="X239" s="24">
        <v>76</v>
      </c>
      <c r="Y239" s="24">
        <f>IF(X239&gt;900,_xlfn.XLOOKUP(ROUND(X239,0),'CM-VL-G-C-GL-B-T-ClassRimThickn'!$B$1:$B$112,'CM-VL-G-C-GL-B-T-ClassRimThickn'!$C$1:$C$112,0,1,1),X239)</f>
        <v>76</v>
      </c>
      <c r="Z239" s="24">
        <v>76</v>
      </c>
      <c r="AA239" s="24">
        <f>IF(Z239&gt;900,_xlfn.XLOOKUP(ROUND(Z239,0),'CM-VL-G-C-GL-B-T-ClassRimThickn'!$B$1:$B$112,'CM-VL-G-C-GL-B-T-ClassRimThickn'!$C$1:$C$112,0,1,1),Z239)</f>
        <v>76</v>
      </c>
      <c r="AB239" s="24">
        <v>75</v>
      </c>
      <c r="AC239" s="24">
        <f>IF(AB239&gt;900,_xlfn.XLOOKUP(ROUND(AB239,0),'CM-VL-G-C-GL-B-T-ClassRimThickn'!$B$1:$B$112,'CM-VL-G-C-GL-B-T-ClassRimThickn'!$C$1:$C$112,0,1,1),AB239)</f>
        <v>75</v>
      </c>
      <c r="AD239" s="24">
        <v>75</v>
      </c>
      <c r="AE239" s="24">
        <f>IF(AD239&gt;900,_xlfn.XLOOKUP(ROUND(AD239,0),'CM-VL-G-C-GL-B-T-ClassRimThickn'!$B$1:$B$112,'CM-VL-G-C-GL-B-T-ClassRimThickn'!$C$1:$C$112,0,1,1),AD239)</f>
        <v>75</v>
      </c>
      <c r="AF239" s="24">
        <v>75</v>
      </c>
      <c r="AG239" s="24">
        <f>IF(AF239&gt;900,_xlfn.XLOOKUP(ROUND(AF239,0),'CM-VL-G-C-GL-B-T-ClassRimThickn'!$B$1:$B$112,'CM-VL-G-C-GL-B-T-ClassRimThickn'!$C$1:$C$112,0,1,1),AF239)</f>
        <v>75</v>
      </c>
      <c r="AH239" s="24">
        <v>36</v>
      </c>
      <c r="AI239" s="24">
        <v>34</v>
      </c>
      <c r="AJ239" s="24">
        <v>35</v>
      </c>
      <c r="AK239" s="24">
        <v>35</v>
      </c>
      <c r="AL239" s="24">
        <v>35</v>
      </c>
      <c r="AM239" s="24">
        <v>34</v>
      </c>
      <c r="AN239" s="24">
        <v>34</v>
      </c>
      <c r="AO239" s="24">
        <v>35</v>
      </c>
      <c r="AP239" s="24">
        <v>34</v>
      </c>
      <c r="AQ239" s="24">
        <v>34</v>
      </c>
      <c r="AR239" s="24">
        <v>34</v>
      </c>
      <c r="AS239" s="24">
        <v>34</v>
      </c>
      <c r="AT239" s="24">
        <v>27</v>
      </c>
      <c r="AU239" s="24">
        <v>28</v>
      </c>
      <c r="AV239" s="24">
        <v>28</v>
      </c>
      <c r="AW239" s="24">
        <v>27</v>
      </c>
      <c r="AX239" s="24">
        <v>27</v>
      </c>
      <c r="AY239" s="24">
        <v>27</v>
      </c>
      <c r="AZ239" s="24">
        <v>28</v>
      </c>
      <c r="BA239" s="24">
        <v>27</v>
      </c>
      <c r="BB239" s="24">
        <v>27</v>
      </c>
      <c r="BC239" s="24">
        <v>27</v>
      </c>
      <c r="BD239" s="24">
        <v>28</v>
      </c>
      <c r="BE239" s="24">
        <v>27</v>
      </c>
      <c r="BF239" s="24">
        <v>2</v>
      </c>
      <c r="BG239" s="24">
        <v>2</v>
      </c>
      <c r="BH239" s="24">
        <v>2</v>
      </c>
      <c r="BI239" s="24">
        <v>3</v>
      </c>
      <c r="BJ239" s="24">
        <v>2</v>
      </c>
      <c r="BL239" s="24">
        <v>2</v>
      </c>
      <c r="BM239" s="24">
        <v>3</v>
      </c>
      <c r="BN239" s="24">
        <v>2</v>
      </c>
      <c r="BO239" s="24">
        <v>3</v>
      </c>
      <c r="BP239" s="24">
        <v>3</v>
      </c>
      <c r="BQ239" s="24">
        <v>3</v>
      </c>
      <c r="BR239" s="24">
        <v>0</v>
      </c>
      <c r="BS239" s="24">
        <v>0</v>
      </c>
      <c r="BT239" s="24">
        <v>0</v>
      </c>
      <c r="BU239" s="24">
        <v>0</v>
      </c>
      <c r="BV239" s="24">
        <v>0</v>
      </c>
      <c r="BW239" s="24">
        <v>0</v>
      </c>
      <c r="BX239" s="24">
        <v>0</v>
      </c>
      <c r="BY239" s="24">
        <v>0</v>
      </c>
      <c r="BZ239" s="24">
        <v>0</v>
      </c>
      <c r="CB239" s="24">
        <v>0</v>
      </c>
      <c r="CC239" s="24">
        <v>0</v>
      </c>
      <c r="CD239" s="24">
        <v>110</v>
      </c>
      <c r="CE239" s="24">
        <v>115</v>
      </c>
      <c r="CF239" s="24">
        <v>115</v>
      </c>
      <c r="CG239" s="24">
        <v>110</v>
      </c>
      <c r="CH239" s="24">
        <v>110</v>
      </c>
      <c r="CI239" s="24">
        <v>110</v>
      </c>
      <c r="CO239" s="34">
        <f t="shared" si="18"/>
        <v>105468</v>
      </c>
    </row>
    <row r="240" spans="1:93" ht="15" hidden="1">
      <c r="A240" s="23" t="s">
        <v>121</v>
      </c>
      <c r="B240" s="52">
        <v>42480</v>
      </c>
      <c r="C240" s="25" t="str">
        <f t="shared" si="16"/>
        <v/>
      </c>
      <c r="G240" s="24">
        <f t="shared" si="22"/>
        <v>63</v>
      </c>
      <c r="H240" s="26">
        <f>(H241-H239)/(G239+G240+G241)*G240+H239</f>
        <v>107429.84565916398</v>
      </c>
      <c r="I240" s="24" t="str">
        <f t="shared" si="20"/>
        <v/>
      </c>
      <c r="K240" s="24">
        <f>IF(J240&gt;900,_xlfn.XLOOKUP(ROUND(J240,0),'CM-VL-G-C-GL-B-T-ClassRimThickn'!$B$1:$B$112,'CM-VL-G-C-GL-B-T-ClassRimThickn'!$C$1:$C$112,0,1,1),J240)</f>
        <v>0</v>
      </c>
      <c r="L240" s="24">
        <v>72</v>
      </c>
      <c r="M240" s="24">
        <f>IF(L240&gt;900,_xlfn.XLOOKUP(ROUND(L240,0),'CM-VL-G-C-GL-B-T-ClassRimThickn'!$B$1:$B$112,'CM-VL-G-C-GL-B-T-ClassRimThickn'!$C$1:$C$112,0,1,1),L240)</f>
        <v>72</v>
      </c>
      <c r="N240" s="24">
        <v>75</v>
      </c>
      <c r="O240" s="24">
        <f>IF(N240&gt;900,_xlfn.XLOOKUP(ROUND(N240,0),'CM-VL-G-C-GL-B-T-ClassRimThickn'!$B$1:$B$112,'CM-VL-G-C-GL-B-T-ClassRimThickn'!$C$1:$C$112,0,1,1),N240)</f>
        <v>75</v>
      </c>
      <c r="P240" s="24">
        <v>74</v>
      </c>
      <c r="Q240" s="24">
        <f>IF(P240&gt;900,_xlfn.XLOOKUP(ROUND(P240,0),'CM-VL-G-C-GL-B-T-ClassRimThickn'!$B$1:$B$112,'CM-VL-G-C-GL-B-T-ClassRimThickn'!$C$1:$C$112,0,1,1),P240)</f>
        <v>74</v>
      </c>
      <c r="S240" s="24">
        <f>IF(R240&gt;900,_xlfn.XLOOKUP(ROUND(R240,0),'CM-VL-G-C-GL-B-T-ClassRimThickn'!$B$1:$B$112,'CM-VL-G-C-GL-B-T-ClassRimThickn'!$C$1:$C$112,0,1,1),R240)</f>
        <v>0</v>
      </c>
      <c r="T240" s="24">
        <v>76</v>
      </c>
      <c r="U240" s="24">
        <f>IF(T240&gt;900,_xlfn.XLOOKUP(ROUND(T240,0),'CM-VL-G-C-GL-B-T-ClassRimThickn'!$B$1:$B$112,'CM-VL-G-C-GL-B-T-ClassRimThickn'!$C$1:$C$112,0,1,1),T240)</f>
        <v>76</v>
      </c>
      <c r="V240" s="24">
        <v>72</v>
      </c>
      <c r="W240" s="24">
        <f>IF(V240&gt;900,_xlfn.XLOOKUP(ROUND(V240,0),'CM-VL-G-C-GL-B-T-ClassRimThickn'!$B$1:$B$112,'CM-VL-G-C-GL-B-T-ClassRimThickn'!$C$1:$C$112,0,1,1),V240)</f>
        <v>72</v>
      </c>
      <c r="X240" s="24">
        <v>75</v>
      </c>
      <c r="Y240" s="24">
        <f>IF(X240&gt;900,_xlfn.XLOOKUP(ROUND(X240,0),'CM-VL-G-C-GL-B-T-ClassRimThickn'!$B$1:$B$112,'CM-VL-G-C-GL-B-T-ClassRimThickn'!$C$1:$C$112,0,1,1),X240)</f>
        <v>75</v>
      </c>
      <c r="Z240" s="24">
        <v>75</v>
      </c>
      <c r="AA240" s="24">
        <f>IF(Z240&gt;900,_xlfn.XLOOKUP(ROUND(Z240,0),'CM-VL-G-C-GL-B-T-ClassRimThickn'!$B$1:$B$112,'CM-VL-G-C-GL-B-T-ClassRimThickn'!$C$1:$C$112,0,1,1),Z240)</f>
        <v>75</v>
      </c>
      <c r="AB240" s="24">
        <v>76</v>
      </c>
      <c r="AC240" s="24">
        <f>IF(AB240&gt;900,_xlfn.XLOOKUP(ROUND(AB240,0),'CM-VL-G-C-GL-B-T-ClassRimThickn'!$B$1:$B$112,'CM-VL-G-C-GL-B-T-ClassRimThickn'!$C$1:$C$112,0,1,1),AB240)</f>
        <v>76</v>
      </c>
      <c r="AD240" s="24">
        <v>76</v>
      </c>
      <c r="AE240" s="24">
        <f>IF(AD240&gt;900,_xlfn.XLOOKUP(ROUND(AD240,0),'CM-VL-G-C-GL-B-T-ClassRimThickn'!$B$1:$B$112,'CM-VL-G-C-GL-B-T-ClassRimThickn'!$C$1:$C$112,0,1,1),AD240)</f>
        <v>76</v>
      </c>
      <c r="AF240" s="24">
        <v>76</v>
      </c>
      <c r="AG240" s="24">
        <f>IF(AF240&gt;900,_xlfn.XLOOKUP(ROUND(AF240,0),'CM-VL-G-C-GL-B-T-ClassRimThickn'!$B$1:$B$112,'CM-VL-G-C-GL-B-T-ClassRimThickn'!$C$1:$C$112,0,1,1),AF240)</f>
        <v>76</v>
      </c>
      <c r="AH240" s="24">
        <v>32</v>
      </c>
      <c r="AI240" s="24">
        <v>31</v>
      </c>
      <c r="AJ240" s="24">
        <v>31</v>
      </c>
      <c r="AK240" s="24">
        <v>31</v>
      </c>
      <c r="AL240" s="24">
        <v>31</v>
      </c>
      <c r="AM240" s="24">
        <v>30</v>
      </c>
      <c r="AN240" s="24">
        <v>31</v>
      </c>
      <c r="AO240" s="24">
        <v>32</v>
      </c>
      <c r="AP240" s="24">
        <v>31</v>
      </c>
      <c r="AQ240" s="24">
        <v>31</v>
      </c>
      <c r="AR240" s="24">
        <v>30</v>
      </c>
      <c r="AS240" s="24">
        <v>31</v>
      </c>
      <c r="AT240" s="24">
        <v>27</v>
      </c>
      <c r="AU240" s="24">
        <v>27</v>
      </c>
      <c r="AV240" s="24">
        <v>26</v>
      </c>
      <c r="AW240" s="24">
        <v>26</v>
      </c>
      <c r="AX240" s="24">
        <v>28</v>
      </c>
      <c r="AY240" s="24">
        <v>28</v>
      </c>
      <c r="AZ240" s="24">
        <v>28</v>
      </c>
      <c r="BA240" s="24">
        <v>27</v>
      </c>
      <c r="BB240" s="24">
        <v>26</v>
      </c>
      <c r="BC240" s="24">
        <v>26</v>
      </c>
      <c r="BD240" s="24">
        <v>26</v>
      </c>
      <c r="BE240" s="24">
        <v>27</v>
      </c>
      <c r="BF240" s="24">
        <v>1</v>
      </c>
      <c r="BG240" s="24">
        <v>0.5</v>
      </c>
      <c r="BH240" s="24">
        <v>0.5</v>
      </c>
      <c r="BI240" s="24">
        <v>0.5</v>
      </c>
      <c r="BJ240" s="24">
        <v>0</v>
      </c>
      <c r="BL240" s="24">
        <v>0.5</v>
      </c>
      <c r="BM240" s="24">
        <v>0.5</v>
      </c>
      <c r="BN240" s="24">
        <v>0</v>
      </c>
      <c r="BO240" s="24">
        <v>1</v>
      </c>
      <c r="BP240" s="24">
        <v>0.5</v>
      </c>
      <c r="BQ240" s="24">
        <v>0.5</v>
      </c>
      <c r="BR240" s="24">
        <v>0</v>
      </c>
      <c r="BS240" s="24">
        <v>0</v>
      </c>
      <c r="BT240" s="24">
        <v>0</v>
      </c>
      <c r="BU240" s="24">
        <v>0</v>
      </c>
      <c r="BV240" s="24">
        <v>0</v>
      </c>
      <c r="BW240" s="24">
        <v>0</v>
      </c>
      <c r="BX240" s="24">
        <v>0</v>
      </c>
      <c r="BY240" s="24">
        <v>0.5</v>
      </c>
      <c r="BZ240" s="24">
        <v>0</v>
      </c>
      <c r="CB240" s="24">
        <v>0.5</v>
      </c>
      <c r="CC240" s="24">
        <v>0.5</v>
      </c>
      <c r="CD240" s="24">
        <v>105</v>
      </c>
      <c r="CE240" s="24">
        <v>105</v>
      </c>
      <c r="CF240" s="24">
        <v>108</v>
      </c>
      <c r="CG240" s="24">
        <v>106</v>
      </c>
      <c r="CH240" s="24">
        <v>110</v>
      </c>
      <c r="CI240" s="24">
        <v>110</v>
      </c>
      <c r="CO240" s="34">
        <f t="shared" si="18"/>
        <v>107429.84565916398</v>
      </c>
    </row>
    <row r="241" spans="1:93" ht="15" hidden="1">
      <c r="A241" s="23" t="s">
        <v>121</v>
      </c>
      <c r="B241" s="52">
        <v>43288</v>
      </c>
      <c r="C241" s="25" t="str">
        <f t="shared" si="16"/>
        <v/>
      </c>
      <c r="G241" s="24">
        <f t="shared" si="22"/>
        <v>808</v>
      </c>
      <c r="H241" s="24">
        <v>134522</v>
      </c>
      <c r="I241" s="24" t="str">
        <f t="shared" si="20"/>
        <v/>
      </c>
      <c r="K241" s="24">
        <f>IF(J241&gt;900,_xlfn.XLOOKUP(ROUND(J241,0),'CM-VL-G-C-GL-B-T-ClassRimThickn'!$B$1:$B$112,'CM-VL-G-C-GL-B-T-ClassRimThickn'!$C$1:$C$112,0,1,1),J241)</f>
        <v>0</v>
      </c>
      <c r="L241" s="24">
        <v>68</v>
      </c>
      <c r="M241" s="24">
        <f>IF(L241&gt;900,_xlfn.XLOOKUP(ROUND(L241,0),'CM-VL-G-C-GL-B-T-ClassRimThickn'!$B$1:$B$112,'CM-VL-G-C-GL-B-T-ClassRimThickn'!$C$1:$C$112,0,1,1),L241)</f>
        <v>68</v>
      </c>
      <c r="N241" s="24">
        <v>66</v>
      </c>
      <c r="O241" s="24">
        <f>IF(N241&gt;900,_xlfn.XLOOKUP(ROUND(N241,0),'CM-VL-G-C-GL-B-T-ClassRimThickn'!$B$1:$B$112,'CM-VL-G-C-GL-B-T-ClassRimThickn'!$C$1:$C$112,0,1,1),N241)</f>
        <v>66</v>
      </c>
      <c r="P241" s="24">
        <v>66</v>
      </c>
      <c r="Q241" s="24">
        <f>IF(P241&gt;900,_xlfn.XLOOKUP(ROUND(P241,0),'CM-VL-G-C-GL-B-T-ClassRimThickn'!$B$1:$B$112,'CM-VL-G-C-GL-B-T-ClassRimThickn'!$C$1:$C$112,0,1,1),P241)</f>
        <v>66</v>
      </c>
      <c r="S241" s="24">
        <f>IF(R241&gt;900,_xlfn.XLOOKUP(ROUND(R241,0),'CM-VL-G-C-GL-B-T-ClassRimThickn'!$B$1:$B$112,'CM-VL-G-C-GL-B-T-ClassRimThickn'!$C$1:$C$112,0,1,1),R241)</f>
        <v>0</v>
      </c>
      <c r="T241" s="24">
        <v>66</v>
      </c>
      <c r="U241" s="24">
        <f>IF(T241&gt;900,_xlfn.XLOOKUP(ROUND(T241,0),'CM-VL-G-C-GL-B-T-ClassRimThickn'!$B$1:$B$112,'CM-VL-G-C-GL-B-T-ClassRimThickn'!$C$1:$C$112,0,1,1),T241)</f>
        <v>66</v>
      </c>
      <c r="V241" s="24">
        <v>60</v>
      </c>
      <c r="W241" s="24">
        <f>IF(V241&gt;900,_xlfn.XLOOKUP(ROUND(V241,0),'CM-VL-G-C-GL-B-T-ClassRimThickn'!$B$1:$B$112,'CM-VL-G-C-GL-B-T-ClassRimThickn'!$C$1:$C$112,0,1,1),V241)</f>
        <v>60</v>
      </c>
      <c r="X241" s="24">
        <v>68</v>
      </c>
      <c r="Y241" s="24">
        <f>IF(X241&gt;900,_xlfn.XLOOKUP(ROUND(X241,0),'CM-VL-G-C-GL-B-T-ClassRimThickn'!$B$1:$B$112,'CM-VL-G-C-GL-B-T-ClassRimThickn'!$C$1:$C$112,0,1,1),X241)</f>
        <v>68</v>
      </c>
      <c r="Z241" s="24">
        <v>66</v>
      </c>
      <c r="AA241" s="24">
        <f>IF(Z241&gt;900,_xlfn.XLOOKUP(ROUND(Z241,0),'CM-VL-G-C-GL-B-T-ClassRimThickn'!$B$1:$B$112,'CM-VL-G-C-GL-B-T-ClassRimThickn'!$C$1:$C$112,0,1,1),Z241)</f>
        <v>66</v>
      </c>
      <c r="AB241" s="24">
        <v>67</v>
      </c>
      <c r="AC241" s="24">
        <f>IF(AB241&gt;900,_xlfn.XLOOKUP(ROUND(AB241,0),'CM-VL-G-C-GL-B-T-ClassRimThickn'!$B$1:$B$112,'CM-VL-G-C-GL-B-T-ClassRimThickn'!$C$1:$C$112,0,1,1),AB241)</f>
        <v>67</v>
      </c>
      <c r="AD241" s="24">
        <v>65</v>
      </c>
      <c r="AE241" s="24">
        <f>IF(AD241&gt;900,_xlfn.XLOOKUP(ROUND(AD241,0),'CM-VL-G-C-GL-B-T-ClassRimThickn'!$B$1:$B$112,'CM-VL-G-C-GL-B-T-ClassRimThickn'!$C$1:$C$112,0,1,1),AD241)</f>
        <v>65</v>
      </c>
      <c r="AF241" s="24">
        <v>65</v>
      </c>
      <c r="AG241" s="24">
        <f>IF(AF241&gt;900,_xlfn.XLOOKUP(ROUND(AF241,0),'CM-VL-G-C-GL-B-T-ClassRimThickn'!$B$1:$B$112,'CM-VL-G-C-GL-B-T-ClassRimThickn'!$C$1:$C$112,0,1,1),AF241)</f>
        <v>65</v>
      </c>
      <c r="AH241" s="24">
        <v>34</v>
      </c>
      <c r="AI241" s="24">
        <v>34</v>
      </c>
      <c r="AJ241" s="24">
        <v>32</v>
      </c>
      <c r="AK241" s="24">
        <v>34</v>
      </c>
      <c r="AL241" s="24">
        <v>32</v>
      </c>
      <c r="AM241" s="24">
        <v>32</v>
      </c>
      <c r="AN241" s="24">
        <v>35</v>
      </c>
      <c r="AO241" s="24">
        <v>32</v>
      </c>
      <c r="AP241" s="24">
        <v>31</v>
      </c>
      <c r="AQ241" s="24">
        <v>34</v>
      </c>
      <c r="AR241" s="24">
        <v>34</v>
      </c>
      <c r="AS241" s="24">
        <v>33</v>
      </c>
      <c r="AT241" s="24">
        <v>28</v>
      </c>
      <c r="AU241" s="24">
        <v>28</v>
      </c>
      <c r="AV241" s="24">
        <v>29</v>
      </c>
      <c r="AW241" s="24">
        <v>29</v>
      </c>
      <c r="AX241" s="24">
        <v>29</v>
      </c>
      <c r="AY241" s="24">
        <v>31</v>
      </c>
      <c r="AZ241" s="24">
        <v>29</v>
      </c>
      <c r="BA241" s="24">
        <v>30</v>
      </c>
      <c r="BB241" s="24">
        <v>30</v>
      </c>
      <c r="BC241" s="24">
        <v>30</v>
      </c>
      <c r="BD241" s="24">
        <v>30</v>
      </c>
      <c r="BE241" s="24">
        <v>29</v>
      </c>
      <c r="BF241" s="24">
        <v>2.5</v>
      </c>
      <c r="BG241" s="24">
        <v>2.5</v>
      </c>
      <c r="BH241" s="24">
        <v>3</v>
      </c>
      <c r="BI241" s="24">
        <v>3</v>
      </c>
      <c r="BJ241" s="24">
        <v>2.5</v>
      </c>
      <c r="BL241" s="24">
        <v>3</v>
      </c>
      <c r="BM241" s="24">
        <v>2.5</v>
      </c>
      <c r="BN241" s="24">
        <v>2</v>
      </c>
      <c r="BO241" s="24">
        <v>1.5</v>
      </c>
      <c r="BP241" s="24">
        <v>2.5</v>
      </c>
      <c r="BQ241" s="24">
        <v>2</v>
      </c>
      <c r="BR241" s="24">
        <v>0</v>
      </c>
      <c r="BS241" s="24">
        <v>0</v>
      </c>
      <c r="BT241" s="24">
        <v>0</v>
      </c>
      <c r="BU241" s="24">
        <v>0</v>
      </c>
      <c r="BV241" s="24">
        <v>0</v>
      </c>
      <c r="BW241" s="24">
        <v>0</v>
      </c>
      <c r="BX241" s="24">
        <v>0</v>
      </c>
      <c r="BY241" s="24">
        <v>0</v>
      </c>
      <c r="BZ241" s="24">
        <v>0</v>
      </c>
      <c r="CB241" s="24">
        <v>0</v>
      </c>
      <c r="CC241" s="24">
        <v>0</v>
      </c>
      <c r="CO241" s="34">
        <f t="shared" si="18"/>
        <v>134522</v>
      </c>
    </row>
    <row r="242" spans="1:93" ht="15" hidden="1">
      <c r="A242" s="23" t="s">
        <v>121</v>
      </c>
      <c r="B242" s="52">
        <v>43364</v>
      </c>
      <c r="C242" s="25" t="str">
        <f t="shared" si="16"/>
        <v/>
      </c>
      <c r="G242" s="24">
        <f t="shared" si="22"/>
        <v>76</v>
      </c>
      <c r="H242" s="24">
        <v>174266</v>
      </c>
      <c r="I242" s="24" t="b">
        <f t="shared" si="20"/>
        <v>0</v>
      </c>
      <c r="K242" s="24">
        <f>IF(J242&gt;900,_xlfn.XLOOKUP(ROUND(J242,0),'CM-VL-G-C-GL-B-T-ClassRimThickn'!$B$1:$B$112,'CM-VL-G-C-GL-B-T-ClassRimThickn'!$C$1:$C$112,0,1,1),J242)</f>
        <v>0</v>
      </c>
      <c r="L242" s="24">
        <v>66</v>
      </c>
      <c r="M242" s="24">
        <f>IF(L242&gt;900,_xlfn.XLOOKUP(ROUND(L242,0),'CM-VL-G-C-GL-B-T-ClassRimThickn'!$B$1:$B$112,'CM-VL-G-C-GL-B-T-ClassRimThickn'!$C$1:$C$112,0,1,1),L242)</f>
        <v>66</v>
      </c>
      <c r="N242" s="24">
        <v>65</v>
      </c>
      <c r="O242" s="24">
        <f>IF(N242&gt;900,_xlfn.XLOOKUP(ROUND(N242,0),'CM-VL-G-C-GL-B-T-ClassRimThickn'!$B$1:$B$112,'CM-VL-G-C-GL-B-T-ClassRimThickn'!$C$1:$C$112,0,1,1),N242)</f>
        <v>65</v>
      </c>
      <c r="P242" s="24">
        <v>66</v>
      </c>
      <c r="Q242" s="24">
        <f>IF(P242&gt;900,_xlfn.XLOOKUP(ROUND(P242,0),'CM-VL-G-C-GL-B-T-ClassRimThickn'!$B$1:$B$112,'CM-VL-G-C-GL-B-T-ClassRimThickn'!$C$1:$C$112,0,1,1),P242)</f>
        <v>66</v>
      </c>
      <c r="S242" s="24">
        <f>IF(R242&gt;900,_xlfn.XLOOKUP(ROUND(R242,0),'CM-VL-G-C-GL-B-T-ClassRimThickn'!$B$1:$B$112,'CM-VL-G-C-GL-B-T-ClassRimThickn'!$C$1:$C$112,0,1,1),R242)</f>
        <v>0</v>
      </c>
      <c r="T242" s="24">
        <v>66</v>
      </c>
      <c r="U242" s="24">
        <f>IF(T242&gt;900,_xlfn.XLOOKUP(ROUND(T242,0),'CM-VL-G-C-GL-B-T-ClassRimThickn'!$B$1:$B$112,'CM-VL-G-C-GL-B-T-ClassRimThickn'!$C$1:$C$112,0,1,1),T242)</f>
        <v>66</v>
      </c>
      <c r="V242" s="24">
        <v>60</v>
      </c>
      <c r="W242" s="24">
        <f>IF(V242&gt;900,_xlfn.XLOOKUP(ROUND(V242,0),'CM-VL-G-C-GL-B-T-ClassRimThickn'!$B$1:$B$112,'CM-VL-G-C-GL-B-T-ClassRimThickn'!$C$1:$C$112,0,1,1),V242)</f>
        <v>60</v>
      </c>
      <c r="X242" s="24">
        <v>65</v>
      </c>
      <c r="Y242" s="24">
        <f>IF(X242&gt;900,_xlfn.XLOOKUP(ROUND(X242,0),'CM-VL-G-C-GL-B-T-ClassRimThickn'!$B$1:$B$112,'CM-VL-G-C-GL-B-T-ClassRimThickn'!$C$1:$C$112,0,1,1),X242)</f>
        <v>65</v>
      </c>
      <c r="Z242" s="24">
        <v>65</v>
      </c>
      <c r="AA242" s="24">
        <f>IF(Z242&gt;900,_xlfn.XLOOKUP(ROUND(Z242,0),'CM-VL-G-C-GL-B-T-ClassRimThickn'!$B$1:$B$112,'CM-VL-G-C-GL-B-T-ClassRimThickn'!$C$1:$C$112,0,1,1),Z242)</f>
        <v>65</v>
      </c>
      <c r="AB242" s="24">
        <v>65</v>
      </c>
      <c r="AC242" s="24">
        <f>IF(AB242&gt;900,_xlfn.XLOOKUP(ROUND(AB242,0),'CM-VL-G-C-GL-B-T-ClassRimThickn'!$B$1:$B$112,'CM-VL-G-C-GL-B-T-ClassRimThickn'!$C$1:$C$112,0,1,1),AB242)</f>
        <v>65</v>
      </c>
      <c r="AD242" s="24">
        <v>65</v>
      </c>
      <c r="AE242" s="24">
        <f>IF(AD242&gt;900,_xlfn.XLOOKUP(ROUND(AD242,0),'CM-VL-G-C-GL-B-T-ClassRimThickn'!$B$1:$B$112,'CM-VL-G-C-GL-B-T-ClassRimThickn'!$C$1:$C$112,0,1,1),AD242)</f>
        <v>65</v>
      </c>
      <c r="AF242" s="24">
        <v>65</v>
      </c>
      <c r="AG242" s="24">
        <f>IF(AF242&gt;900,_xlfn.XLOOKUP(ROUND(AF242,0),'CM-VL-G-C-GL-B-T-ClassRimThickn'!$B$1:$B$112,'CM-VL-G-C-GL-B-T-ClassRimThickn'!$C$1:$C$112,0,1,1),AF242)</f>
        <v>65</v>
      </c>
      <c r="AH242" s="24">
        <v>29</v>
      </c>
      <c r="AI242" s="24">
        <v>33</v>
      </c>
      <c r="AJ242" s="24">
        <v>33</v>
      </c>
      <c r="AK242" s="24">
        <v>35</v>
      </c>
      <c r="AL242" s="24">
        <v>32</v>
      </c>
      <c r="AM242" s="24">
        <v>31</v>
      </c>
      <c r="AN242" s="24">
        <v>29</v>
      </c>
      <c r="AO242" s="24">
        <v>29</v>
      </c>
      <c r="AP242" s="24">
        <v>30</v>
      </c>
      <c r="AQ242" s="24">
        <v>34</v>
      </c>
      <c r="AR242" s="24">
        <v>34</v>
      </c>
      <c r="AS242" s="24">
        <v>31</v>
      </c>
      <c r="AT242" s="24">
        <v>34</v>
      </c>
      <c r="AU242" s="24">
        <v>29</v>
      </c>
      <c r="AV242" s="24">
        <v>30</v>
      </c>
      <c r="AW242" s="24">
        <v>29</v>
      </c>
      <c r="AX242" s="24">
        <v>29</v>
      </c>
      <c r="AY242" s="24">
        <v>30</v>
      </c>
      <c r="AZ242" s="24">
        <v>35</v>
      </c>
      <c r="BA242" s="24">
        <v>30</v>
      </c>
      <c r="BB242" s="24">
        <v>30</v>
      </c>
      <c r="BC242" s="24">
        <v>30</v>
      </c>
      <c r="BD242" s="24">
        <v>30</v>
      </c>
      <c r="BE242" s="24">
        <v>30</v>
      </c>
      <c r="BF242" s="24">
        <v>3</v>
      </c>
      <c r="BG242" s="24">
        <v>2</v>
      </c>
      <c r="BH242" s="24">
        <v>2</v>
      </c>
      <c r="BI242" s="24">
        <v>2</v>
      </c>
      <c r="BJ242" s="24">
        <v>1</v>
      </c>
      <c r="BL242" s="24">
        <v>3</v>
      </c>
      <c r="BM242" s="24">
        <v>2</v>
      </c>
      <c r="BN242" s="24">
        <v>1</v>
      </c>
      <c r="BO242" s="24">
        <v>2</v>
      </c>
      <c r="BP242" s="24">
        <v>1</v>
      </c>
      <c r="BQ242" s="24">
        <v>1</v>
      </c>
      <c r="BR242" s="24">
        <v>0</v>
      </c>
      <c r="BS242" s="24">
        <v>0</v>
      </c>
      <c r="BT242" s="24">
        <v>0</v>
      </c>
      <c r="BU242" s="24">
        <v>0</v>
      </c>
      <c r="BV242" s="24">
        <v>0</v>
      </c>
      <c r="BW242" s="24">
        <v>0</v>
      </c>
      <c r="BX242" s="24">
        <v>0</v>
      </c>
      <c r="BY242" s="24">
        <v>0</v>
      </c>
      <c r="BZ242" s="24">
        <v>0</v>
      </c>
      <c r="CB242" s="24">
        <v>0</v>
      </c>
      <c r="CC242" s="24">
        <v>0</v>
      </c>
      <c r="CD242" s="24">
        <v>90</v>
      </c>
      <c r="CE242" s="24">
        <v>95</v>
      </c>
      <c r="CF242" s="24">
        <v>98</v>
      </c>
      <c r="CG242" s="24">
        <v>96</v>
      </c>
      <c r="CH242" s="24">
        <v>98</v>
      </c>
      <c r="CI242" s="24">
        <v>97</v>
      </c>
      <c r="CO242" s="34">
        <f t="shared" si="18"/>
        <v>174266</v>
      </c>
    </row>
    <row r="243" spans="1:93" ht="15" hidden="1">
      <c r="A243" s="23" t="s">
        <v>121</v>
      </c>
      <c r="B243" s="53"/>
      <c r="C243" s="25" t="str">
        <f t="shared" si="16"/>
        <v/>
      </c>
      <c r="I243" s="24" t="str">
        <f t="shared" si="20"/>
        <v/>
      </c>
      <c r="J243" s="24">
        <v>52</v>
      </c>
      <c r="K243" s="24">
        <f>IF(J243&gt;900,_xlfn.XLOOKUP(ROUND(J243,0),'CM-VL-G-C-GL-B-T-ClassRimThickn'!$B$1:$B$112,'CM-VL-G-C-GL-B-T-ClassRimThickn'!$C$1:$C$112,0,1,1),J243)</f>
        <v>52</v>
      </c>
      <c r="M243" s="24">
        <f>IF(L243&gt;900,_xlfn.XLOOKUP(ROUND(L243,0),'CM-VL-G-C-GL-B-T-ClassRimThickn'!$B$1:$B$112,'CM-VL-G-C-GL-B-T-ClassRimThickn'!$C$1:$C$112,0,1,1),L243)</f>
        <v>0</v>
      </c>
      <c r="N243" s="24">
        <v>50</v>
      </c>
      <c r="O243" s="24">
        <f>IF(N243&gt;900,_xlfn.XLOOKUP(ROUND(N243,0),'CM-VL-G-C-GL-B-T-ClassRimThickn'!$B$1:$B$112,'CM-VL-G-C-GL-B-T-ClassRimThickn'!$C$1:$C$112,0,1,1),N243)</f>
        <v>50</v>
      </c>
      <c r="P243" s="24">
        <v>56</v>
      </c>
      <c r="Q243" s="24">
        <f>IF(P243&gt;900,_xlfn.XLOOKUP(ROUND(P243,0),'CM-VL-G-C-GL-B-T-ClassRimThickn'!$B$1:$B$112,'CM-VL-G-C-GL-B-T-ClassRimThickn'!$C$1:$C$112,0,1,1),P243)</f>
        <v>56</v>
      </c>
      <c r="S243" s="24">
        <f>IF(R243&gt;900,_xlfn.XLOOKUP(ROUND(R243,0),'CM-VL-G-C-GL-B-T-ClassRimThickn'!$B$1:$B$112,'CM-VL-G-C-GL-B-T-ClassRimThickn'!$C$1:$C$112,0,1,1),R243)</f>
        <v>0</v>
      </c>
      <c r="T243" s="24">
        <v>50</v>
      </c>
      <c r="U243" s="24">
        <f>IF(T243&gt;900,_xlfn.XLOOKUP(ROUND(T243,0),'CM-VL-G-C-GL-B-T-ClassRimThickn'!$B$1:$B$112,'CM-VL-G-C-GL-B-T-ClassRimThickn'!$C$1:$C$112,0,1,1),T243)</f>
        <v>50</v>
      </c>
      <c r="V243" s="24">
        <v>52</v>
      </c>
      <c r="W243" s="24">
        <f>IF(V243&gt;900,_xlfn.XLOOKUP(ROUND(V243,0),'CM-VL-G-C-GL-B-T-ClassRimThickn'!$B$1:$B$112,'CM-VL-G-C-GL-B-T-ClassRimThickn'!$C$1:$C$112,0,1,1),V243)</f>
        <v>52</v>
      </c>
      <c r="Y243" s="24">
        <f>IF(X243&gt;900,_xlfn.XLOOKUP(ROUND(X243,0),'CM-VL-G-C-GL-B-T-ClassRimThickn'!$B$1:$B$112,'CM-VL-G-C-GL-B-T-ClassRimThickn'!$C$1:$C$112,0,1,1),X243)</f>
        <v>0</v>
      </c>
      <c r="Z243" s="24">
        <v>50</v>
      </c>
      <c r="AA243" s="24">
        <f>IF(Z243&gt;900,_xlfn.XLOOKUP(ROUND(Z243,0),'CM-VL-G-C-GL-B-T-ClassRimThickn'!$B$1:$B$112,'CM-VL-G-C-GL-B-T-ClassRimThickn'!$C$1:$C$112,0,1,1),Z243)</f>
        <v>50</v>
      </c>
      <c r="AB243" s="24">
        <v>56</v>
      </c>
      <c r="AC243" s="24">
        <f>IF(AB243&gt;900,_xlfn.XLOOKUP(ROUND(AB243,0),'CM-VL-G-C-GL-B-T-ClassRimThickn'!$B$1:$B$112,'CM-VL-G-C-GL-B-T-ClassRimThickn'!$C$1:$C$112,0,1,1),AB243)</f>
        <v>56</v>
      </c>
      <c r="AE243" s="24">
        <f>IF(AD243&gt;900,_xlfn.XLOOKUP(ROUND(AD243,0),'CM-VL-G-C-GL-B-T-ClassRimThickn'!$B$1:$B$112,'CM-VL-G-C-GL-B-T-ClassRimThickn'!$C$1:$C$112,0,1,1),AD243)</f>
        <v>0</v>
      </c>
      <c r="AF243" s="24">
        <v>52</v>
      </c>
      <c r="AG243" s="24">
        <f>IF(AF243&gt;900,_xlfn.XLOOKUP(ROUND(AF243,0),'CM-VL-G-C-GL-B-T-ClassRimThickn'!$B$1:$B$112,'CM-VL-G-C-GL-B-T-ClassRimThickn'!$C$1:$C$112,0,1,1),AF243)</f>
        <v>52</v>
      </c>
      <c r="AH243" s="24">
        <v>33</v>
      </c>
      <c r="AJ243" s="24">
        <v>33</v>
      </c>
      <c r="AK243" s="24">
        <v>33</v>
      </c>
      <c r="AM243" s="24">
        <v>32</v>
      </c>
      <c r="AN243" s="24">
        <v>32</v>
      </c>
      <c r="AP243" s="24">
        <v>32</v>
      </c>
      <c r="AQ243" s="24">
        <v>33.5</v>
      </c>
      <c r="AS243" s="24">
        <v>32</v>
      </c>
      <c r="AT243" s="24">
        <v>28</v>
      </c>
      <c r="AV243" s="24">
        <v>28</v>
      </c>
      <c r="AW243" s="24">
        <v>28</v>
      </c>
      <c r="AY243" s="24">
        <v>28</v>
      </c>
      <c r="AZ243" s="24">
        <v>28</v>
      </c>
      <c r="BB243" s="24">
        <v>28</v>
      </c>
      <c r="BC243" s="24">
        <v>28</v>
      </c>
      <c r="BE243" s="24">
        <v>28</v>
      </c>
      <c r="BF243" s="24">
        <v>0</v>
      </c>
      <c r="BH243" s="24">
        <v>0.5</v>
      </c>
      <c r="BI243" s="24">
        <v>0</v>
      </c>
      <c r="BK243" s="24">
        <v>0.5</v>
      </c>
      <c r="BL243" s="24">
        <v>0</v>
      </c>
      <c r="BN243" s="24">
        <v>0</v>
      </c>
      <c r="BO243" s="24">
        <v>0</v>
      </c>
      <c r="BQ243" s="24">
        <v>0</v>
      </c>
      <c r="CO243" s="34">
        <f t="shared" si="18"/>
        <v>0</v>
      </c>
    </row>
    <row r="244" spans="1:93" ht="15" hidden="1">
      <c r="A244" s="23" t="s">
        <v>122</v>
      </c>
      <c r="B244" s="52">
        <v>41648</v>
      </c>
      <c r="C244" s="25" t="str">
        <f t="shared" si="16"/>
        <v/>
      </c>
      <c r="I244" s="24" t="str">
        <f t="shared" si="20"/>
        <v/>
      </c>
      <c r="K244" s="24">
        <f>IF(J244&gt;900,_xlfn.XLOOKUP(ROUND(J244,0),'CM-VL-G-C-GL-B-T-ClassRimThickn'!$B$1:$B$112,'CM-VL-G-C-GL-B-T-ClassRimThickn'!$C$1:$C$112,0,1,1),J244)</f>
        <v>0</v>
      </c>
      <c r="L244" s="24">
        <v>55</v>
      </c>
      <c r="M244" s="24">
        <f>IF(L244&gt;900,_xlfn.XLOOKUP(ROUND(L244,0),'CM-VL-G-C-GL-B-T-ClassRimThickn'!$B$1:$B$112,'CM-VL-G-C-GL-B-T-ClassRimThickn'!$C$1:$C$112,0,1,1),L244)</f>
        <v>55</v>
      </c>
      <c r="N244" s="24">
        <v>50</v>
      </c>
      <c r="O244" s="24">
        <f>IF(N244&gt;900,_xlfn.XLOOKUP(ROUND(N244,0),'CM-VL-G-C-GL-B-T-ClassRimThickn'!$B$1:$B$112,'CM-VL-G-C-GL-B-T-ClassRimThickn'!$C$1:$C$112,0,1,1),N244)</f>
        <v>50</v>
      </c>
      <c r="P244" s="24">
        <v>52</v>
      </c>
      <c r="Q244" s="24">
        <f>IF(P244&gt;900,_xlfn.XLOOKUP(ROUND(P244,0),'CM-VL-G-C-GL-B-T-ClassRimThickn'!$B$1:$B$112,'CM-VL-G-C-GL-B-T-ClassRimThickn'!$C$1:$C$112,0,1,1),P244)</f>
        <v>52</v>
      </c>
      <c r="S244" s="24">
        <f>IF(R244&gt;900,_xlfn.XLOOKUP(ROUND(R244,0),'CM-VL-G-C-GL-B-T-ClassRimThickn'!$B$1:$B$112,'CM-VL-G-C-GL-B-T-ClassRimThickn'!$C$1:$C$112,0,1,1),R244)</f>
        <v>0</v>
      </c>
      <c r="T244" s="24">
        <v>52</v>
      </c>
      <c r="U244" s="24">
        <f>IF(T244&gt;900,_xlfn.XLOOKUP(ROUND(T244,0),'CM-VL-G-C-GL-B-T-ClassRimThickn'!$B$1:$B$112,'CM-VL-G-C-GL-B-T-ClassRimThickn'!$C$1:$C$112,0,1,1),T244)</f>
        <v>52</v>
      </c>
      <c r="V244" s="24">
        <v>55</v>
      </c>
      <c r="W244" s="24">
        <f>IF(V244&gt;900,_xlfn.XLOOKUP(ROUND(V244,0),'CM-VL-G-C-GL-B-T-ClassRimThickn'!$B$1:$B$112,'CM-VL-G-C-GL-B-T-ClassRimThickn'!$C$1:$C$112,0,1,1),V244)</f>
        <v>55</v>
      </c>
      <c r="X244" s="24">
        <v>55</v>
      </c>
      <c r="Y244" s="24">
        <f>IF(X244&gt;900,_xlfn.XLOOKUP(ROUND(X244,0),'CM-VL-G-C-GL-B-T-ClassRimThickn'!$B$1:$B$112,'CM-VL-G-C-GL-B-T-ClassRimThickn'!$C$1:$C$112,0,1,1),X244)</f>
        <v>55</v>
      </c>
      <c r="Z244" s="24">
        <v>51</v>
      </c>
      <c r="AA244" s="24">
        <f>IF(Z244&gt;900,_xlfn.XLOOKUP(ROUND(Z244,0),'CM-VL-G-C-GL-B-T-ClassRimThickn'!$B$1:$B$112,'CM-VL-G-C-GL-B-T-ClassRimThickn'!$C$1:$C$112,0,1,1),Z244)</f>
        <v>51</v>
      </c>
      <c r="AB244" s="24">
        <v>51</v>
      </c>
      <c r="AC244" s="24">
        <f>IF(AB244&gt;900,_xlfn.XLOOKUP(ROUND(AB244,0),'CM-VL-G-C-GL-B-T-ClassRimThickn'!$B$1:$B$112,'CM-VL-G-C-GL-B-T-ClassRimThickn'!$C$1:$C$112,0,1,1),AB244)</f>
        <v>51</v>
      </c>
      <c r="AD244" s="24">
        <v>51</v>
      </c>
      <c r="AE244" s="24">
        <f>IF(AD244&gt;900,_xlfn.XLOOKUP(ROUND(AD244,0),'CM-VL-G-C-GL-B-T-ClassRimThickn'!$B$1:$B$112,'CM-VL-G-C-GL-B-T-ClassRimThickn'!$C$1:$C$112,0,1,1),AD244)</f>
        <v>51</v>
      </c>
      <c r="AF244" s="24">
        <v>51</v>
      </c>
      <c r="AG244" s="24">
        <f>IF(AF244&gt;900,_xlfn.XLOOKUP(ROUND(AF244,0),'CM-VL-G-C-GL-B-T-ClassRimThickn'!$B$1:$B$112,'CM-VL-G-C-GL-B-T-ClassRimThickn'!$C$1:$C$112,0,1,1),AF244)</f>
        <v>51</v>
      </c>
      <c r="AH244" s="24">
        <v>32</v>
      </c>
      <c r="AI244" s="24">
        <v>32</v>
      </c>
      <c r="AJ244" s="24">
        <v>31.5</v>
      </c>
      <c r="AK244" s="24">
        <v>31</v>
      </c>
      <c r="AL244" s="24">
        <v>31</v>
      </c>
      <c r="AM244" s="24">
        <v>32</v>
      </c>
      <c r="AN244" s="24">
        <v>31.5</v>
      </c>
      <c r="AO244" s="24">
        <v>31.5</v>
      </c>
      <c r="AP244" s="24">
        <v>32.5</v>
      </c>
      <c r="AQ244" s="24">
        <v>31.5</v>
      </c>
      <c r="AR244" s="24">
        <v>31.5</v>
      </c>
      <c r="AS244" s="24">
        <v>31.5</v>
      </c>
      <c r="AT244" s="24">
        <v>25.2</v>
      </c>
      <c r="AU244" s="24">
        <v>25.2</v>
      </c>
      <c r="AV244" s="24">
        <v>25.2</v>
      </c>
      <c r="AW244" s="24">
        <v>25.2</v>
      </c>
      <c r="AX244" s="24">
        <v>25.2</v>
      </c>
      <c r="AY244" s="24">
        <v>25.2</v>
      </c>
      <c r="AZ244" s="24">
        <v>25.2</v>
      </c>
      <c r="BA244" s="24">
        <v>25.2</v>
      </c>
      <c r="BB244" s="24">
        <v>25.2</v>
      </c>
      <c r="BC244" s="24">
        <v>25.2</v>
      </c>
      <c r="BD244" s="24">
        <v>25.2</v>
      </c>
      <c r="BE244" s="24">
        <v>25.2</v>
      </c>
      <c r="BF244" s="24">
        <v>1</v>
      </c>
      <c r="BG244" s="24">
        <v>1</v>
      </c>
      <c r="BH244" s="24">
        <v>1</v>
      </c>
      <c r="BI244" s="24">
        <v>1</v>
      </c>
      <c r="BJ244" s="24">
        <v>1</v>
      </c>
      <c r="BL244" s="24">
        <v>1</v>
      </c>
      <c r="BM244" s="24">
        <v>1</v>
      </c>
      <c r="BN244" s="24">
        <v>1</v>
      </c>
      <c r="BO244" s="24">
        <v>1</v>
      </c>
      <c r="BP244" s="24">
        <v>1</v>
      </c>
      <c r="BQ244" s="24">
        <v>1</v>
      </c>
      <c r="CO244" s="34">
        <f t="shared" si="18"/>
        <v>0</v>
      </c>
    </row>
    <row r="245" spans="1:93" ht="15" hidden="1">
      <c r="A245" s="23" t="s">
        <v>122</v>
      </c>
      <c r="B245" s="52">
        <v>41851</v>
      </c>
      <c r="C245" s="25" t="str">
        <f t="shared" si="16"/>
        <v/>
      </c>
      <c r="G245" s="24">
        <f t="shared" ref="G245:G251" si="23">IF(B245-B244&lt;0,"",B245-B244)</f>
        <v>203</v>
      </c>
      <c r="H245" s="28"/>
      <c r="I245" s="24" t="str">
        <f t="shared" si="20"/>
        <v/>
      </c>
      <c r="K245" s="24">
        <f>IF(J245&gt;900,_xlfn.XLOOKUP(ROUND(J245,0),'CM-VL-G-C-GL-B-T-ClassRimThickn'!$B$1:$B$112,'CM-VL-G-C-GL-B-T-ClassRimThickn'!$C$1:$C$112,0,1,1),J245)</f>
        <v>0</v>
      </c>
      <c r="L245" s="24">
        <v>56</v>
      </c>
      <c r="M245" s="24">
        <f>IF(L245&gt;900,_xlfn.XLOOKUP(ROUND(L245,0),'CM-VL-G-C-GL-B-T-ClassRimThickn'!$B$1:$B$112,'CM-VL-G-C-GL-B-T-ClassRimThickn'!$C$1:$C$112,0,1,1),L245)</f>
        <v>56</v>
      </c>
      <c r="N245" s="24">
        <v>53</v>
      </c>
      <c r="O245" s="24">
        <f>IF(N245&gt;900,_xlfn.XLOOKUP(ROUND(N245,0),'CM-VL-G-C-GL-B-T-ClassRimThickn'!$B$1:$B$112,'CM-VL-G-C-GL-B-T-ClassRimThickn'!$C$1:$C$112,0,1,1),N245)</f>
        <v>53</v>
      </c>
      <c r="P245" s="24">
        <v>55</v>
      </c>
      <c r="Q245" s="24">
        <f>IF(P245&gt;900,_xlfn.XLOOKUP(ROUND(P245,0),'CM-VL-G-C-GL-B-T-ClassRimThickn'!$B$1:$B$112,'CM-VL-G-C-GL-B-T-ClassRimThickn'!$C$1:$C$112,0,1,1),P245)</f>
        <v>55</v>
      </c>
      <c r="S245" s="24">
        <f>IF(R245&gt;900,_xlfn.XLOOKUP(ROUND(R245,0),'CM-VL-G-C-GL-B-T-ClassRimThickn'!$B$1:$B$112,'CM-VL-G-C-GL-B-T-ClassRimThickn'!$C$1:$C$112,0,1,1),R245)</f>
        <v>0</v>
      </c>
      <c r="T245" s="24">
        <v>53</v>
      </c>
      <c r="U245" s="24">
        <f>IF(T245&gt;900,_xlfn.XLOOKUP(ROUND(T245,0),'CM-VL-G-C-GL-B-T-ClassRimThickn'!$B$1:$B$112,'CM-VL-G-C-GL-B-T-ClassRimThickn'!$C$1:$C$112,0,1,1),T245)</f>
        <v>53</v>
      </c>
      <c r="V245" s="24">
        <v>57</v>
      </c>
      <c r="W245" s="24">
        <f>IF(V245&gt;900,_xlfn.XLOOKUP(ROUND(V245,0),'CM-VL-G-C-GL-B-T-ClassRimThickn'!$B$1:$B$112,'CM-VL-G-C-GL-B-T-ClassRimThickn'!$C$1:$C$112,0,1,1),V245)</f>
        <v>57</v>
      </c>
      <c r="X245" s="24">
        <v>57</v>
      </c>
      <c r="Y245" s="24">
        <f>IF(X245&gt;900,_xlfn.XLOOKUP(ROUND(X245,0),'CM-VL-G-C-GL-B-T-ClassRimThickn'!$B$1:$B$112,'CM-VL-G-C-GL-B-T-ClassRimThickn'!$C$1:$C$112,0,1,1),X245)</f>
        <v>57</v>
      </c>
      <c r="Z245" s="24">
        <v>54</v>
      </c>
      <c r="AA245" s="24">
        <f>IF(Z245&gt;900,_xlfn.XLOOKUP(ROUND(Z245,0),'CM-VL-G-C-GL-B-T-ClassRimThickn'!$B$1:$B$112,'CM-VL-G-C-GL-B-T-ClassRimThickn'!$C$1:$C$112,0,1,1),Z245)</f>
        <v>54</v>
      </c>
      <c r="AB245" s="24">
        <v>54</v>
      </c>
      <c r="AC245" s="24">
        <f>IF(AB245&gt;900,_xlfn.XLOOKUP(ROUND(AB245,0),'CM-VL-G-C-GL-B-T-ClassRimThickn'!$B$1:$B$112,'CM-VL-G-C-GL-B-T-ClassRimThickn'!$C$1:$C$112,0,1,1),AB245)</f>
        <v>54</v>
      </c>
      <c r="AD245" s="24">
        <v>54</v>
      </c>
      <c r="AE245" s="24">
        <f>IF(AD245&gt;900,_xlfn.XLOOKUP(ROUND(AD245,0),'CM-VL-G-C-GL-B-T-ClassRimThickn'!$B$1:$B$112,'CM-VL-G-C-GL-B-T-ClassRimThickn'!$C$1:$C$112,0,1,1),AD245)</f>
        <v>54</v>
      </c>
      <c r="AF245" s="24">
        <v>53</v>
      </c>
      <c r="AG245" s="24">
        <f>IF(AF245&gt;900,_xlfn.XLOOKUP(ROUND(AF245,0),'CM-VL-G-C-GL-B-T-ClassRimThickn'!$B$1:$B$112,'CM-VL-G-C-GL-B-T-ClassRimThickn'!$C$1:$C$112,0,1,1),AF245)</f>
        <v>53</v>
      </c>
      <c r="AH245" s="24">
        <v>32</v>
      </c>
      <c r="AI245" s="24">
        <v>32</v>
      </c>
      <c r="AJ245" s="24">
        <v>32</v>
      </c>
      <c r="AK245" s="24">
        <v>31</v>
      </c>
      <c r="AL245" s="24">
        <v>31</v>
      </c>
      <c r="AM245" s="24">
        <v>31</v>
      </c>
      <c r="AN245" s="24">
        <v>32</v>
      </c>
      <c r="AO245" s="24">
        <v>32</v>
      </c>
      <c r="AP245" s="24">
        <v>32</v>
      </c>
      <c r="AQ245" s="24">
        <v>31</v>
      </c>
      <c r="AR245" s="24">
        <v>31</v>
      </c>
      <c r="AS245" s="24">
        <v>31</v>
      </c>
      <c r="AT245" s="24">
        <v>27</v>
      </c>
      <c r="AU245" s="24">
        <v>26</v>
      </c>
      <c r="AV245" s="24">
        <v>26</v>
      </c>
      <c r="AW245" s="24">
        <v>26</v>
      </c>
      <c r="AX245" s="24">
        <v>26</v>
      </c>
      <c r="AY245" s="24">
        <v>26</v>
      </c>
      <c r="AZ245" s="24">
        <v>27</v>
      </c>
      <c r="BA245" s="24">
        <v>26</v>
      </c>
      <c r="BB245" s="24">
        <v>26</v>
      </c>
      <c r="BC245" s="24">
        <v>26</v>
      </c>
      <c r="BD245" s="24">
        <v>26</v>
      </c>
      <c r="BE245" s="24">
        <v>26</v>
      </c>
      <c r="BF245" s="24">
        <v>0</v>
      </c>
      <c r="BG245" s="24">
        <v>0</v>
      </c>
      <c r="BH245" s="24">
        <v>0</v>
      </c>
      <c r="BI245" s="24">
        <v>0</v>
      </c>
      <c r="BJ245" s="24">
        <v>0</v>
      </c>
      <c r="BL245" s="24">
        <v>0</v>
      </c>
      <c r="BM245" s="24">
        <v>0</v>
      </c>
      <c r="BN245" s="24">
        <v>0</v>
      </c>
      <c r="BO245" s="24">
        <v>0</v>
      </c>
      <c r="BP245" s="24">
        <v>0</v>
      </c>
      <c r="BQ245" s="24">
        <v>0</v>
      </c>
      <c r="BR245" s="24">
        <v>0</v>
      </c>
      <c r="BS245" s="24">
        <v>0</v>
      </c>
      <c r="BT245" s="24">
        <v>0</v>
      </c>
      <c r="BU245" s="24">
        <v>0</v>
      </c>
      <c r="BV245" s="24">
        <v>0</v>
      </c>
      <c r="BW245" s="24">
        <v>0</v>
      </c>
      <c r="BX245" s="24">
        <v>0</v>
      </c>
      <c r="BY245" s="24">
        <v>0</v>
      </c>
      <c r="BZ245" s="24">
        <v>0</v>
      </c>
      <c r="CB245" s="24">
        <v>0</v>
      </c>
      <c r="CC245" s="24">
        <v>0</v>
      </c>
      <c r="CD245" s="24">
        <v>110</v>
      </c>
      <c r="CE245" s="24">
        <v>110</v>
      </c>
      <c r="CF245" s="24">
        <v>120</v>
      </c>
      <c r="CG245" s="24">
        <v>110</v>
      </c>
      <c r="CH245" s="24">
        <v>115</v>
      </c>
      <c r="CI245" s="24">
        <v>120</v>
      </c>
      <c r="CO245" s="34">
        <f t="shared" si="18"/>
        <v>0</v>
      </c>
    </row>
    <row r="246" spans="1:93" ht="15" hidden="1">
      <c r="A246" s="23" t="s">
        <v>122</v>
      </c>
      <c r="B246" s="52">
        <v>42007</v>
      </c>
      <c r="C246" s="25" t="str">
        <f t="shared" si="16"/>
        <v/>
      </c>
      <c r="G246" s="24">
        <f t="shared" si="23"/>
        <v>156</v>
      </c>
      <c r="H246" s="28"/>
      <c r="I246" s="24" t="str">
        <f t="shared" si="20"/>
        <v/>
      </c>
      <c r="K246" s="24">
        <f>IF(J246&gt;900,_xlfn.XLOOKUP(ROUND(J246,0),'CM-VL-G-C-GL-B-T-ClassRimThickn'!$B$1:$B$112,'CM-VL-G-C-GL-B-T-ClassRimThickn'!$C$1:$C$112,0,1,1),J246)</f>
        <v>0</v>
      </c>
      <c r="L246" s="24">
        <v>57</v>
      </c>
      <c r="M246" s="24">
        <f>IF(L246&gt;900,_xlfn.XLOOKUP(ROUND(L246,0),'CM-VL-G-C-GL-B-T-ClassRimThickn'!$B$1:$B$112,'CM-VL-G-C-GL-B-T-ClassRimThickn'!$C$1:$C$112,0,1,1),L246)</f>
        <v>57</v>
      </c>
      <c r="N246" s="24">
        <v>53</v>
      </c>
      <c r="O246" s="24">
        <f>IF(N246&gt;900,_xlfn.XLOOKUP(ROUND(N246,0),'CM-VL-G-C-GL-B-T-ClassRimThickn'!$B$1:$B$112,'CM-VL-G-C-GL-B-T-ClassRimThickn'!$C$1:$C$112,0,1,1),N246)</f>
        <v>53</v>
      </c>
      <c r="P246" s="24">
        <v>52</v>
      </c>
      <c r="Q246" s="24">
        <f>IF(P246&gt;900,_xlfn.XLOOKUP(ROUND(P246,0),'CM-VL-G-C-GL-B-T-ClassRimThickn'!$B$1:$B$112,'CM-VL-G-C-GL-B-T-ClassRimThickn'!$C$1:$C$112,0,1,1),P246)</f>
        <v>52</v>
      </c>
      <c r="S246" s="24">
        <f>IF(R246&gt;900,_xlfn.XLOOKUP(ROUND(R246,0),'CM-VL-G-C-GL-B-T-ClassRimThickn'!$B$1:$B$112,'CM-VL-G-C-GL-B-T-ClassRimThickn'!$C$1:$C$112,0,1,1),R246)</f>
        <v>0</v>
      </c>
      <c r="T246" s="24">
        <v>51</v>
      </c>
      <c r="U246" s="24">
        <f>IF(T246&gt;900,_xlfn.XLOOKUP(ROUND(T246,0),'CM-VL-G-C-GL-B-T-ClassRimThickn'!$B$1:$B$112,'CM-VL-G-C-GL-B-T-ClassRimThickn'!$C$1:$C$112,0,1,1),T246)</f>
        <v>51</v>
      </c>
      <c r="V246" s="24">
        <v>57</v>
      </c>
      <c r="W246" s="24">
        <f>IF(V246&gt;900,_xlfn.XLOOKUP(ROUND(V246,0),'CM-VL-G-C-GL-B-T-ClassRimThickn'!$B$1:$B$112,'CM-VL-G-C-GL-B-T-ClassRimThickn'!$C$1:$C$112,0,1,1),V246)</f>
        <v>57</v>
      </c>
      <c r="X246" s="24">
        <v>57</v>
      </c>
      <c r="Y246" s="24">
        <f>IF(X246&gt;900,_xlfn.XLOOKUP(ROUND(X246,0),'CM-VL-G-C-GL-B-T-ClassRimThickn'!$B$1:$B$112,'CM-VL-G-C-GL-B-T-ClassRimThickn'!$C$1:$C$112,0,1,1),X246)</f>
        <v>57</v>
      </c>
      <c r="Z246" s="24">
        <v>53</v>
      </c>
      <c r="AA246" s="24">
        <f>IF(Z246&gt;900,_xlfn.XLOOKUP(ROUND(Z246,0),'CM-VL-G-C-GL-B-T-ClassRimThickn'!$B$1:$B$112,'CM-VL-G-C-GL-B-T-ClassRimThickn'!$C$1:$C$112,0,1,1),Z246)</f>
        <v>53</v>
      </c>
      <c r="AB246" s="24">
        <v>52</v>
      </c>
      <c r="AC246" s="24">
        <f>IF(AB246&gt;900,_xlfn.XLOOKUP(ROUND(AB246,0),'CM-VL-G-C-GL-B-T-ClassRimThickn'!$B$1:$B$112,'CM-VL-G-C-GL-B-T-ClassRimThickn'!$C$1:$C$112,0,1,1),AB246)</f>
        <v>52</v>
      </c>
      <c r="AD246" s="24">
        <v>52</v>
      </c>
      <c r="AE246" s="24">
        <f>IF(AD246&gt;900,_xlfn.XLOOKUP(ROUND(AD246,0),'CM-VL-G-C-GL-B-T-ClassRimThickn'!$B$1:$B$112,'CM-VL-G-C-GL-B-T-ClassRimThickn'!$C$1:$C$112,0,1,1),AD246)</f>
        <v>52</v>
      </c>
      <c r="AF246" s="24">
        <v>52</v>
      </c>
      <c r="AG246" s="24">
        <f>IF(AF246&gt;900,_xlfn.XLOOKUP(ROUND(AF246,0),'CM-VL-G-C-GL-B-T-ClassRimThickn'!$B$1:$B$112,'CM-VL-G-C-GL-B-T-ClassRimThickn'!$C$1:$C$112,0,1,1),AF246)</f>
        <v>52</v>
      </c>
      <c r="AH246" s="24">
        <v>32</v>
      </c>
      <c r="AI246" s="24">
        <v>32</v>
      </c>
      <c r="AJ246" s="24">
        <v>32</v>
      </c>
      <c r="AK246" s="24">
        <v>31</v>
      </c>
      <c r="AL246" s="24">
        <v>32</v>
      </c>
      <c r="AM246" s="24">
        <v>32</v>
      </c>
      <c r="AN246" s="24">
        <v>32</v>
      </c>
      <c r="AO246" s="24">
        <v>32</v>
      </c>
      <c r="AP246" s="24">
        <v>32</v>
      </c>
      <c r="AQ246" s="24">
        <v>31</v>
      </c>
      <c r="AR246" s="24">
        <v>32</v>
      </c>
      <c r="AS246" s="24">
        <v>31</v>
      </c>
      <c r="AT246" s="24">
        <v>27</v>
      </c>
      <c r="AU246" s="24">
        <v>27</v>
      </c>
      <c r="AV246" s="24">
        <v>28</v>
      </c>
      <c r="AW246" s="24">
        <v>27</v>
      </c>
      <c r="AX246" s="24">
        <v>28</v>
      </c>
      <c r="AY246" s="24">
        <v>28</v>
      </c>
      <c r="AZ246" s="24">
        <v>28</v>
      </c>
      <c r="BA246" s="24">
        <v>27</v>
      </c>
      <c r="BB246" s="24">
        <v>28</v>
      </c>
      <c r="BC246" s="24">
        <v>27</v>
      </c>
      <c r="BD246" s="24">
        <v>28</v>
      </c>
      <c r="BE246" s="24">
        <v>28</v>
      </c>
      <c r="BF246" s="24">
        <v>1</v>
      </c>
      <c r="BG246" s="24">
        <v>1</v>
      </c>
      <c r="BH246" s="24">
        <v>1</v>
      </c>
      <c r="BI246" s="24">
        <v>1</v>
      </c>
      <c r="BJ246" s="24">
        <v>1</v>
      </c>
      <c r="BL246" s="24">
        <v>1</v>
      </c>
      <c r="BM246" s="24">
        <v>0</v>
      </c>
      <c r="BN246" s="24">
        <v>1</v>
      </c>
      <c r="BO246" s="24">
        <v>1</v>
      </c>
      <c r="BP246" s="24">
        <v>1</v>
      </c>
      <c r="BQ246" s="24">
        <v>1</v>
      </c>
      <c r="BR246" s="24">
        <v>0</v>
      </c>
      <c r="BS246" s="24">
        <v>0</v>
      </c>
      <c r="BT246" s="24">
        <v>0</v>
      </c>
      <c r="BU246" s="24">
        <v>0</v>
      </c>
      <c r="BV246" s="24">
        <v>0</v>
      </c>
      <c r="BW246" s="24">
        <v>0</v>
      </c>
      <c r="BX246" s="24">
        <v>0</v>
      </c>
      <c r="BY246" s="24">
        <v>0</v>
      </c>
      <c r="BZ246" s="24">
        <v>0</v>
      </c>
      <c r="CB246" s="24">
        <v>0</v>
      </c>
      <c r="CC246" s="24">
        <v>0</v>
      </c>
      <c r="CD246" s="24">
        <v>110</v>
      </c>
      <c r="CE246" s="24">
        <v>112</v>
      </c>
      <c r="CF246" s="24">
        <v>110</v>
      </c>
      <c r="CG246" s="24">
        <v>111</v>
      </c>
      <c r="CH246" s="24">
        <v>110</v>
      </c>
      <c r="CI246" s="24">
        <v>112</v>
      </c>
      <c r="CO246" s="34">
        <f t="shared" si="18"/>
        <v>33918.951612903227</v>
      </c>
    </row>
    <row r="247" spans="1:93" ht="15" hidden="1">
      <c r="A247" s="23" t="s">
        <v>122</v>
      </c>
      <c r="B247" s="52">
        <v>42082</v>
      </c>
      <c r="C247" s="25" t="str">
        <f t="shared" si="16"/>
        <v/>
      </c>
      <c r="G247" s="24">
        <f t="shared" si="23"/>
        <v>75</v>
      </c>
      <c r="H247" s="27">
        <v>84119</v>
      </c>
      <c r="I247" s="24" t="str">
        <f t="shared" si="20"/>
        <v/>
      </c>
      <c r="K247" s="24">
        <f>IF(J247&gt;900,_xlfn.XLOOKUP(ROUND(J247,0),'CM-VL-G-C-GL-B-T-ClassRimThickn'!$B$1:$B$112,'CM-VL-G-C-GL-B-T-ClassRimThickn'!$C$1:$C$112,0,1,1),J247)</f>
        <v>0</v>
      </c>
      <c r="L247" s="24">
        <v>57</v>
      </c>
      <c r="M247" s="24">
        <f>IF(L247&gt;900,_xlfn.XLOOKUP(ROUND(L247,0),'CM-VL-G-C-GL-B-T-ClassRimThickn'!$B$1:$B$112,'CM-VL-G-C-GL-B-T-ClassRimThickn'!$C$1:$C$112,0,1,1),L247)</f>
        <v>57</v>
      </c>
      <c r="N247" s="24">
        <v>55</v>
      </c>
      <c r="O247" s="24">
        <f>IF(N247&gt;900,_xlfn.XLOOKUP(ROUND(N247,0),'CM-VL-G-C-GL-B-T-ClassRimThickn'!$B$1:$B$112,'CM-VL-G-C-GL-B-T-ClassRimThickn'!$C$1:$C$112,0,1,1),N247)</f>
        <v>55</v>
      </c>
      <c r="P247" s="24">
        <v>53</v>
      </c>
      <c r="Q247" s="24">
        <f>IF(P247&gt;900,_xlfn.XLOOKUP(ROUND(P247,0),'CM-VL-G-C-GL-B-T-ClassRimThickn'!$B$1:$B$112,'CM-VL-G-C-GL-B-T-ClassRimThickn'!$C$1:$C$112,0,1,1),P247)</f>
        <v>53</v>
      </c>
      <c r="S247" s="24">
        <f>IF(R247&gt;900,_xlfn.XLOOKUP(ROUND(R247,0),'CM-VL-G-C-GL-B-T-ClassRimThickn'!$B$1:$B$112,'CM-VL-G-C-GL-B-T-ClassRimThickn'!$C$1:$C$112,0,1,1),R247)</f>
        <v>0</v>
      </c>
      <c r="T247" s="24">
        <v>53</v>
      </c>
      <c r="U247" s="24">
        <f>IF(T247&gt;900,_xlfn.XLOOKUP(ROUND(T247,0),'CM-VL-G-C-GL-B-T-ClassRimThickn'!$B$1:$B$112,'CM-VL-G-C-GL-B-T-ClassRimThickn'!$C$1:$C$112,0,1,1),T247)</f>
        <v>53</v>
      </c>
      <c r="V247" s="24">
        <v>58</v>
      </c>
      <c r="W247" s="24">
        <f>IF(V247&gt;900,_xlfn.XLOOKUP(ROUND(V247,0),'CM-VL-G-C-GL-B-T-ClassRimThickn'!$B$1:$B$112,'CM-VL-G-C-GL-B-T-ClassRimThickn'!$C$1:$C$112,0,1,1),V247)</f>
        <v>58</v>
      </c>
      <c r="X247" s="24">
        <v>58</v>
      </c>
      <c r="Y247" s="24">
        <f>IF(X247&gt;900,_xlfn.XLOOKUP(ROUND(X247,0),'CM-VL-G-C-GL-B-T-ClassRimThickn'!$B$1:$B$112,'CM-VL-G-C-GL-B-T-ClassRimThickn'!$C$1:$C$112,0,1,1),X247)</f>
        <v>58</v>
      </c>
      <c r="Z247" s="24">
        <v>55</v>
      </c>
      <c r="AA247" s="24">
        <f>IF(Z247&gt;900,_xlfn.XLOOKUP(ROUND(Z247,0),'CM-VL-G-C-GL-B-T-ClassRimThickn'!$B$1:$B$112,'CM-VL-G-C-GL-B-T-ClassRimThickn'!$C$1:$C$112,0,1,1),Z247)</f>
        <v>55</v>
      </c>
      <c r="AB247" s="24">
        <v>53</v>
      </c>
      <c r="AC247" s="24">
        <f>IF(AB247&gt;900,_xlfn.XLOOKUP(ROUND(AB247,0),'CM-VL-G-C-GL-B-T-ClassRimThickn'!$B$1:$B$112,'CM-VL-G-C-GL-B-T-ClassRimThickn'!$C$1:$C$112,0,1,1),AB247)</f>
        <v>53</v>
      </c>
      <c r="AD247" s="24">
        <v>53</v>
      </c>
      <c r="AE247" s="24">
        <f>IF(AD247&gt;900,_xlfn.XLOOKUP(ROUND(AD247,0),'CM-VL-G-C-GL-B-T-ClassRimThickn'!$B$1:$B$112,'CM-VL-G-C-GL-B-T-ClassRimThickn'!$C$1:$C$112,0,1,1),AD247)</f>
        <v>53</v>
      </c>
      <c r="AF247" s="24">
        <v>53</v>
      </c>
      <c r="AG247" s="24">
        <f>IF(AF247&gt;900,_xlfn.XLOOKUP(ROUND(AF247,0),'CM-VL-G-C-GL-B-T-ClassRimThickn'!$B$1:$B$112,'CM-VL-G-C-GL-B-T-ClassRimThickn'!$C$1:$C$112,0,1,1),AF247)</f>
        <v>53</v>
      </c>
      <c r="AH247" s="24">
        <v>32</v>
      </c>
      <c r="AI247" s="24">
        <v>32</v>
      </c>
      <c r="AJ247" s="24">
        <v>32</v>
      </c>
      <c r="AK247" s="24">
        <v>31</v>
      </c>
      <c r="AL247" s="24">
        <v>31</v>
      </c>
      <c r="AM247" s="24">
        <v>31</v>
      </c>
      <c r="AN247" s="24">
        <v>31</v>
      </c>
      <c r="AO247" s="24">
        <v>31</v>
      </c>
      <c r="AP247" s="24">
        <v>32</v>
      </c>
      <c r="AQ247" s="24">
        <v>26</v>
      </c>
      <c r="AR247" s="24">
        <v>31</v>
      </c>
      <c r="AS247" s="24">
        <v>26</v>
      </c>
      <c r="AT247" s="24">
        <v>28</v>
      </c>
      <c r="AU247" s="24">
        <v>28</v>
      </c>
      <c r="AV247" s="24">
        <v>28</v>
      </c>
      <c r="AW247" s="24">
        <v>28</v>
      </c>
      <c r="AX247" s="24">
        <v>28</v>
      </c>
      <c r="AY247" s="24">
        <v>28</v>
      </c>
      <c r="AZ247" s="24">
        <v>28</v>
      </c>
      <c r="BA247" s="24">
        <v>28</v>
      </c>
      <c r="BB247" s="24">
        <v>28</v>
      </c>
      <c r="BC247" s="24">
        <v>28</v>
      </c>
      <c r="BD247" s="24">
        <v>28</v>
      </c>
      <c r="BE247" s="24">
        <v>28</v>
      </c>
      <c r="BF247" s="24">
        <v>1.5</v>
      </c>
      <c r="BG247" s="24">
        <v>1.5</v>
      </c>
      <c r="BH247" s="24">
        <v>1</v>
      </c>
      <c r="BI247" s="24">
        <v>2</v>
      </c>
      <c r="BJ247" s="24">
        <v>1.5</v>
      </c>
      <c r="BL247" s="24">
        <v>1</v>
      </c>
      <c r="BM247" s="24">
        <v>1.5</v>
      </c>
      <c r="BN247" s="24">
        <v>1</v>
      </c>
      <c r="BO247" s="24">
        <v>1</v>
      </c>
      <c r="BP247" s="24">
        <v>1.5</v>
      </c>
      <c r="BQ247" s="24">
        <v>1</v>
      </c>
      <c r="BR247" s="24">
        <v>0</v>
      </c>
      <c r="BS247" s="24">
        <v>0</v>
      </c>
      <c r="BT247" s="24">
        <v>0</v>
      </c>
      <c r="BU247" s="24">
        <v>0</v>
      </c>
      <c r="BV247" s="24">
        <v>0</v>
      </c>
      <c r="BW247" s="24">
        <v>0</v>
      </c>
      <c r="BX247" s="24">
        <v>0</v>
      </c>
      <c r="BY247" s="24">
        <v>0</v>
      </c>
      <c r="BZ247" s="24">
        <v>0</v>
      </c>
      <c r="CB247" s="24">
        <v>0</v>
      </c>
      <c r="CC247" s="24">
        <v>0.5</v>
      </c>
      <c r="CD247" s="24">
        <v>110</v>
      </c>
      <c r="CE247" s="24">
        <v>115</v>
      </c>
      <c r="CF247" s="24">
        <v>120</v>
      </c>
      <c r="CG247" s="24">
        <v>115</v>
      </c>
      <c r="CH247" s="24">
        <v>120</v>
      </c>
      <c r="CI247" s="24">
        <v>115</v>
      </c>
      <c r="CO247" s="34">
        <f t="shared" si="18"/>
        <v>84119</v>
      </c>
    </row>
    <row r="248" spans="1:93" ht="15" hidden="1">
      <c r="A248" s="23" t="s">
        <v>122</v>
      </c>
      <c r="B248" s="52">
        <v>42207</v>
      </c>
      <c r="C248" s="25" t="str">
        <f t="shared" si="16"/>
        <v/>
      </c>
      <c r="G248" s="24">
        <f t="shared" si="23"/>
        <v>125</v>
      </c>
      <c r="H248" s="26">
        <f>(H249-H247)/(G247+G248+G249)*G248+H247</f>
        <v>109287.40836012861</v>
      </c>
      <c r="I248" s="24" t="str">
        <f t="shared" si="20"/>
        <v/>
      </c>
      <c r="K248" s="24">
        <f>IF(J248&gt;900,_xlfn.XLOOKUP(ROUND(J248,0),'CM-VL-G-C-GL-B-T-ClassRimThickn'!$B$1:$B$112,'CM-VL-G-C-GL-B-T-ClassRimThickn'!$C$1:$C$112,0,1,1),J248)</f>
        <v>0</v>
      </c>
      <c r="L248" s="24">
        <v>56</v>
      </c>
      <c r="M248" s="24">
        <f>IF(L248&gt;900,_xlfn.XLOOKUP(ROUND(L248,0),'CM-VL-G-C-GL-B-T-ClassRimThickn'!$B$1:$B$112,'CM-VL-G-C-GL-B-T-ClassRimThickn'!$C$1:$C$112,0,1,1),L248)</f>
        <v>56</v>
      </c>
      <c r="N248" s="24">
        <v>53</v>
      </c>
      <c r="O248" s="24">
        <f>IF(N248&gt;900,_xlfn.XLOOKUP(ROUND(N248,0),'CM-VL-G-C-GL-B-T-ClassRimThickn'!$B$1:$B$112,'CM-VL-G-C-GL-B-T-ClassRimThickn'!$C$1:$C$112,0,1,1),N248)</f>
        <v>53</v>
      </c>
      <c r="P248" s="24">
        <v>53</v>
      </c>
      <c r="Q248" s="24">
        <f>IF(P248&gt;900,_xlfn.XLOOKUP(ROUND(P248,0),'CM-VL-G-C-GL-B-T-ClassRimThickn'!$B$1:$B$112,'CM-VL-G-C-GL-B-T-ClassRimThickn'!$C$1:$C$112,0,1,1),P248)</f>
        <v>53</v>
      </c>
      <c r="S248" s="24">
        <f>IF(R248&gt;900,_xlfn.XLOOKUP(ROUND(R248,0),'CM-VL-G-C-GL-B-T-ClassRimThickn'!$B$1:$B$112,'CM-VL-G-C-GL-B-T-ClassRimThickn'!$C$1:$C$112,0,1,1),R248)</f>
        <v>0</v>
      </c>
      <c r="T248" s="24">
        <v>51</v>
      </c>
      <c r="U248" s="24">
        <f>IF(T248&gt;900,_xlfn.XLOOKUP(ROUND(T248,0),'CM-VL-G-C-GL-B-T-ClassRimThickn'!$B$1:$B$112,'CM-VL-G-C-GL-B-T-ClassRimThickn'!$C$1:$C$112,0,1,1),T248)</f>
        <v>51</v>
      </c>
      <c r="V248" s="24">
        <v>57</v>
      </c>
      <c r="W248" s="24">
        <f>IF(V248&gt;900,_xlfn.XLOOKUP(ROUND(V248,0),'CM-VL-G-C-GL-B-T-ClassRimThickn'!$B$1:$B$112,'CM-VL-G-C-GL-B-T-ClassRimThickn'!$C$1:$C$112,0,1,1),V248)</f>
        <v>57</v>
      </c>
      <c r="X248" s="24">
        <v>56</v>
      </c>
      <c r="Y248" s="24">
        <f>IF(X248&gt;900,_xlfn.XLOOKUP(ROUND(X248,0),'CM-VL-G-C-GL-B-T-ClassRimThickn'!$B$1:$B$112,'CM-VL-G-C-GL-B-T-ClassRimThickn'!$C$1:$C$112,0,1,1),X248)</f>
        <v>56</v>
      </c>
      <c r="Z248" s="24">
        <v>53</v>
      </c>
      <c r="AA248" s="24">
        <f>IF(Z248&gt;900,_xlfn.XLOOKUP(ROUND(Z248,0),'CM-VL-G-C-GL-B-T-ClassRimThickn'!$B$1:$B$112,'CM-VL-G-C-GL-B-T-ClassRimThickn'!$C$1:$C$112,0,1,1),Z248)</f>
        <v>53</v>
      </c>
      <c r="AB248" s="24">
        <v>52</v>
      </c>
      <c r="AC248" s="24">
        <f>IF(AB248&gt;900,_xlfn.XLOOKUP(ROUND(AB248,0),'CM-VL-G-C-GL-B-T-ClassRimThickn'!$B$1:$B$112,'CM-VL-G-C-GL-B-T-ClassRimThickn'!$C$1:$C$112,0,1,1),AB248)</f>
        <v>52</v>
      </c>
      <c r="AD248" s="24">
        <v>54</v>
      </c>
      <c r="AE248" s="24">
        <f>IF(AD248&gt;900,_xlfn.XLOOKUP(ROUND(AD248,0),'CM-VL-G-C-GL-B-T-ClassRimThickn'!$B$1:$B$112,'CM-VL-G-C-GL-B-T-ClassRimThickn'!$C$1:$C$112,0,1,1),AD248)</f>
        <v>54</v>
      </c>
      <c r="AF248" s="24">
        <v>52</v>
      </c>
      <c r="AG248" s="24">
        <f>IF(AF248&gt;900,_xlfn.XLOOKUP(ROUND(AF248,0),'CM-VL-G-C-GL-B-T-ClassRimThickn'!$B$1:$B$112,'CM-VL-G-C-GL-B-T-ClassRimThickn'!$C$1:$C$112,0,1,1),AF248)</f>
        <v>52</v>
      </c>
      <c r="AH248" s="24">
        <v>36</v>
      </c>
      <c r="AI248" s="24">
        <v>34</v>
      </c>
      <c r="AJ248" s="24">
        <v>34</v>
      </c>
      <c r="AK248" s="24">
        <v>33</v>
      </c>
      <c r="AL248" s="24">
        <v>32</v>
      </c>
      <c r="AM248" s="24">
        <v>32</v>
      </c>
      <c r="AN248" s="24">
        <v>36</v>
      </c>
      <c r="AO248" s="24">
        <v>33</v>
      </c>
      <c r="AP248" s="24">
        <v>32</v>
      </c>
      <c r="AQ248" s="24">
        <v>25</v>
      </c>
      <c r="AR248" s="24">
        <v>32</v>
      </c>
      <c r="AS248" s="24">
        <v>25</v>
      </c>
      <c r="AT248" s="24">
        <v>27</v>
      </c>
      <c r="AU248" s="24">
        <v>27</v>
      </c>
      <c r="AV248" s="24">
        <v>28</v>
      </c>
      <c r="AW248" s="24">
        <v>28</v>
      </c>
      <c r="AX248" s="24">
        <v>28</v>
      </c>
      <c r="AY248" s="24">
        <v>29</v>
      </c>
      <c r="AZ248" s="24">
        <v>27</v>
      </c>
      <c r="BA248" s="24">
        <v>28</v>
      </c>
      <c r="BB248" s="24">
        <v>27</v>
      </c>
      <c r="BC248" s="24">
        <v>28</v>
      </c>
      <c r="BD248" s="24">
        <v>28</v>
      </c>
      <c r="BE248" s="24">
        <v>28</v>
      </c>
      <c r="BF248" s="24">
        <v>0</v>
      </c>
      <c r="BG248" s="24">
        <v>0</v>
      </c>
      <c r="BH248" s="24">
        <v>0</v>
      </c>
      <c r="BI248" s="24">
        <v>0</v>
      </c>
      <c r="BJ248" s="24">
        <v>0</v>
      </c>
      <c r="BL248" s="24">
        <v>1</v>
      </c>
      <c r="BM248" s="24">
        <v>1.5</v>
      </c>
      <c r="BN248" s="24">
        <v>1</v>
      </c>
      <c r="BO248" s="24">
        <v>0.5</v>
      </c>
      <c r="BP248" s="24">
        <v>0</v>
      </c>
      <c r="BQ248" s="24">
        <v>0</v>
      </c>
      <c r="BR248" s="24">
        <v>0</v>
      </c>
      <c r="BS248" s="24">
        <v>0</v>
      </c>
      <c r="BT248" s="24">
        <v>0</v>
      </c>
      <c r="BU248" s="24">
        <v>0</v>
      </c>
      <c r="BV248" s="24">
        <v>0</v>
      </c>
      <c r="BW248" s="24">
        <v>0</v>
      </c>
      <c r="BX248" s="24">
        <v>0</v>
      </c>
      <c r="BY248" s="24">
        <v>0</v>
      </c>
      <c r="BZ248" s="24">
        <v>0</v>
      </c>
      <c r="CB248" s="24">
        <v>0</v>
      </c>
      <c r="CC248" s="24">
        <v>0</v>
      </c>
      <c r="CD248" s="24">
        <v>87</v>
      </c>
      <c r="CE248" s="24">
        <v>90</v>
      </c>
      <c r="CF248" s="24">
        <v>85</v>
      </c>
      <c r="CG248" s="24">
        <v>80</v>
      </c>
      <c r="CH248" s="24">
        <v>85</v>
      </c>
      <c r="CI248" s="24">
        <v>85</v>
      </c>
      <c r="CO248" s="34">
        <f t="shared" si="18"/>
        <v>109287.40836012861</v>
      </c>
    </row>
    <row r="249" spans="1:93" ht="15" hidden="1">
      <c r="A249" s="23" t="s">
        <v>122</v>
      </c>
      <c r="B249" s="52">
        <v>42318</v>
      </c>
      <c r="C249" s="25" t="str">
        <f t="shared" si="16"/>
        <v/>
      </c>
      <c r="G249" s="24">
        <f t="shared" si="23"/>
        <v>111</v>
      </c>
      <c r="H249" s="27">
        <v>146738</v>
      </c>
      <c r="I249" s="24" t="str">
        <f t="shared" si="20"/>
        <v/>
      </c>
      <c r="K249" s="24">
        <f>IF(J249&gt;900,_xlfn.XLOOKUP(ROUND(J249,0),'CM-VL-G-C-GL-B-T-ClassRimThickn'!$B$1:$B$112,'CM-VL-G-C-GL-B-T-ClassRimThickn'!$C$1:$C$112,0,1,1),J249)</f>
        <v>0</v>
      </c>
      <c r="L249" s="24">
        <v>51</v>
      </c>
      <c r="M249" s="24">
        <f>IF(L249&gt;900,_xlfn.XLOOKUP(ROUND(L249,0),'CM-VL-G-C-GL-B-T-ClassRimThickn'!$B$1:$B$112,'CM-VL-G-C-GL-B-T-ClassRimThickn'!$C$1:$C$112,0,1,1),L249)</f>
        <v>51</v>
      </c>
      <c r="N249" s="24">
        <v>50</v>
      </c>
      <c r="O249" s="24">
        <f>IF(N249&gt;900,_xlfn.XLOOKUP(ROUND(N249,0),'CM-VL-G-C-GL-B-T-ClassRimThickn'!$B$1:$B$112,'CM-VL-G-C-GL-B-T-ClassRimThickn'!$C$1:$C$112,0,1,1),N249)</f>
        <v>50</v>
      </c>
      <c r="P249" s="24">
        <v>38</v>
      </c>
      <c r="Q249" s="24">
        <f>IF(P249&gt;900,_xlfn.XLOOKUP(ROUND(P249,0),'CM-VL-G-C-GL-B-T-ClassRimThickn'!$B$1:$B$112,'CM-VL-G-C-GL-B-T-ClassRimThickn'!$C$1:$C$112,0,1,1),P249)</f>
        <v>38</v>
      </c>
      <c r="S249" s="24">
        <f>IF(R249&gt;900,_xlfn.XLOOKUP(ROUND(R249,0),'CM-VL-G-C-GL-B-T-ClassRimThickn'!$B$1:$B$112,'CM-VL-G-C-GL-B-T-ClassRimThickn'!$C$1:$C$112,0,1,1),R249)</f>
        <v>0</v>
      </c>
      <c r="T249" s="24">
        <v>40</v>
      </c>
      <c r="U249" s="24">
        <f>IF(T249&gt;900,_xlfn.XLOOKUP(ROUND(T249,0),'CM-VL-G-C-GL-B-T-ClassRimThickn'!$B$1:$B$112,'CM-VL-G-C-GL-B-T-ClassRimThickn'!$C$1:$C$112,0,1,1),T249)</f>
        <v>40</v>
      </c>
      <c r="V249" s="24">
        <v>54</v>
      </c>
      <c r="W249" s="24">
        <f>IF(V249&gt;900,_xlfn.XLOOKUP(ROUND(V249,0),'CM-VL-G-C-GL-B-T-ClassRimThickn'!$B$1:$B$112,'CM-VL-G-C-GL-B-T-ClassRimThickn'!$C$1:$C$112,0,1,1),V249)</f>
        <v>54</v>
      </c>
      <c r="X249" s="24">
        <v>52</v>
      </c>
      <c r="Y249" s="24">
        <f>IF(X249&gt;900,_xlfn.XLOOKUP(ROUND(X249,0),'CM-VL-G-C-GL-B-T-ClassRimThickn'!$B$1:$B$112,'CM-VL-G-C-GL-B-T-ClassRimThickn'!$C$1:$C$112,0,1,1),X249)</f>
        <v>52</v>
      </c>
      <c r="Z249" s="24">
        <v>50</v>
      </c>
      <c r="AA249" s="24">
        <f>IF(Z249&gt;900,_xlfn.XLOOKUP(ROUND(Z249,0),'CM-VL-G-C-GL-B-T-ClassRimThickn'!$B$1:$B$112,'CM-VL-G-C-GL-B-T-ClassRimThickn'!$C$1:$C$112,0,1,1),Z249)</f>
        <v>50</v>
      </c>
      <c r="AB249" s="24">
        <v>39</v>
      </c>
      <c r="AC249" s="24">
        <f>IF(AB249&gt;900,_xlfn.XLOOKUP(ROUND(AB249,0),'CM-VL-G-C-GL-B-T-ClassRimThickn'!$B$1:$B$112,'CM-VL-G-C-GL-B-T-ClassRimThickn'!$C$1:$C$112,0,1,1),AB249)</f>
        <v>39</v>
      </c>
      <c r="AD249" s="24">
        <v>49</v>
      </c>
      <c r="AE249" s="24">
        <f>IF(AD249&gt;900,_xlfn.XLOOKUP(ROUND(AD249,0),'CM-VL-G-C-GL-B-T-ClassRimThickn'!$B$1:$B$112,'CM-VL-G-C-GL-B-T-ClassRimThickn'!$C$1:$C$112,0,1,1),AD249)</f>
        <v>49</v>
      </c>
      <c r="AF249" s="24">
        <v>39</v>
      </c>
      <c r="AG249" s="24">
        <f>IF(AF249&gt;900,_xlfn.XLOOKUP(ROUND(AF249,0),'CM-VL-G-C-GL-B-T-ClassRimThickn'!$B$1:$B$112,'CM-VL-G-C-GL-B-T-ClassRimThickn'!$C$1:$C$112,0,1,1),AF249)</f>
        <v>39</v>
      </c>
      <c r="AH249" s="24">
        <v>33</v>
      </c>
      <c r="AI249" s="24">
        <v>34</v>
      </c>
      <c r="AJ249" s="24">
        <v>34</v>
      </c>
      <c r="AK249" s="24">
        <v>31</v>
      </c>
      <c r="AL249" s="24">
        <v>33</v>
      </c>
      <c r="AM249" s="24">
        <v>33</v>
      </c>
      <c r="AN249" s="24">
        <v>33</v>
      </c>
      <c r="AO249" s="24">
        <v>33</v>
      </c>
      <c r="AP249" s="24">
        <v>32</v>
      </c>
      <c r="AQ249" s="24">
        <v>31</v>
      </c>
      <c r="AR249" s="24">
        <v>33</v>
      </c>
      <c r="AS249" s="24">
        <v>33</v>
      </c>
      <c r="AT249" s="24">
        <v>28</v>
      </c>
      <c r="AU249" s="24">
        <v>27</v>
      </c>
      <c r="AV249" s="24">
        <v>28</v>
      </c>
      <c r="AW249" s="24">
        <v>27</v>
      </c>
      <c r="AX249" s="24">
        <v>28</v>
      </c>
      <c r="AY249" s="24">
        <v>28</v>
      </c>
      <c r="AZ249" s="24">
        <v>29</v>
      </c>
      <c r="BA249" s="24">
        <v>28</v>
      </c>
      <c r="BB249" s="24">
        <v>27</v>
      </c>
      <c r="BC249" s="24">
        <v>27</v>
      </c>
      <c r="BD249" s="24">
        <v>28</v>
      </c>
      <c r="BE249" s="24">
        <v>27</v>
      </c>
      <c r="BF249" s="24">
        <v>0.5</v>
      </c>
      <c r="BG249" s="24">
        <v>1</v>
      </c>
      <c r="BH249" s="24">
        <v>1</v>
      </c>
      <c r="BI249" s="24">
        <v>0</v>
      </c>
      <c r="BJ249" s="24">
        <v>1</v>
      </c>
      <c r="BL249" s="24">
        <v>1</v>
      </c>
      <c r="BM249" s="24">
        <v>1</v>
      </c>
      <c r="BN249" s="24">
        <v>1</v>
      </c>
      <c r="BO249" s="24">
        <v>0</v>
      </c>
      <c r="BP249" s="24">
        <v>1</v>
      </c>
      <c r="BQ249" s="24">
        <v>0</v>
      </c>
      <c r="BR249" s="24">
        <v>0</v>
      </c>
      <c r="BS249" s="24">
        <v>0</v>
      </c>
      <c r="BT249" s="24">
        <v>0</v>
      </c>
      <c r="BU249" s="24">
        <v>0</v>
      </c>
      <c r="BV249" s="24">
        <v>0</v>
      </c>
      <c r="BW249" s="24">
        <v>0</v>
      </c>
      <c r="BX249" s="24">
        <v>0</v>
      </c>
      <c r="BY249" s="24">
        <v>0</v>
      </c>
      <c r="BZ249" s="24">
        <v>0</v>
      </c>
      <c r="CB249" s="24">
        <v>0</v>
      </c>
      <c r="CC249" s="24">
        <v>0.5</v>
      </c>
      <c r="CD249" s="24">
        <v>80</v>
      </c>
      <c r="CE249" s="24">
        <v>85</v>
      </c>
      <c r="CF249" s="24">
        <v>75</v>
      </c>
      <c r="CG249" s="24">
        <v>75</v>
      </c>
      <c r="CH249" s="24">
        <v>75</v>
      </c>
      <c r="CI249" s="24">
        <v>70</v>
      </c>
      <c r="CO249" s="34">
        <f t="shared" si="18"/>
        <v>146738</v>
      </c>
    </row>
    <row r="250" spans="1:93" ht="15" hidden="1">
      <c r="A250" s="23" t="s">
        <v>122</v>
      </c>
      <c r="B250" s="52">
        <v>42365</v>
      </c>
      <c r="C250" s="25" t="str">
        <f t="shared" si="16"/>
        <v/>
      </c>
      <c r="G250" s="24">
        <f t="shared" si="23"/>
        <v>47</v>
      </c>
      <c r="H250" s="24">
        <v>208469</v>
      </c>
      <c r="I250" s="24" t="str">
        <f t="shared" si="20"/>
        <v/>
      </c>
      <c r="K250" s="24">
        <f>IF(J250&gt;900,_xlfn.XLOOKUP(ROUND(J250,0),'CM-VL-G-C-GL-B-T-ClassRimThickn'!$B$1:$B$112,'CM-VL-G-C-GL-B-T-ClassRimThickn'!$C$1:$C$112,0,1,1),J250)</f>
        <v>0</v>
      </c>
      <c r="L250" s="24">
        <v>55</v>
      </c>
      <c r="M250" s="24">
        <f>IF(L250&gt;900,_xlfn.XLOOKUP(ROUND(L250,0),'CM-VL-G-C-GL-B-T-ClassRimThickn'!$B$1:$B$112,'CM-VL-G-C-GL-B-T-ClassRimThickn'!$C$1:$C$112,0,1,1),L250)</f>
        <v>55</v>
      </c>
      <c r="N250" s="24">
        <v>52</v>
      </c>
      <c r="O250" s="24">
        <f>IF(N250&gt;900,_xlfn.XLOOKUP(ROUND(N250,0),'CM-VL-G-C-GL-B-T-ClassRimThickn'!$B$1:$B$112,'CM-VL-G-C-GL-B-T-ClassRimThickn'!$C$1:$C$112,0,1,1),N250)</f>
        <v>52</v>
      </c>
      <c r="P250" s="24">
        <v>40</v>
      </c>
      <c r="Q250" s="24">
        <f>IF(P250&gt;900,_xlfn.XLOOKUP(ROUND(P250,0),'CM-VL-G-C-GL-B-T-ClassRimThickn'!$B$1:$B$112,'CM-VL-G-C-GL-B-T-ClassRimThickn'!$C$1:$C$112,0,1,1),P250)</f>
        <v>40</v>
      </c>
      <c r="S250" s="24">
        <f>IF(R250&gt;900,_xlfn.XLOOKUP(ROUND(R250,0),'CM-VL-G-C-GL-B-T-ClassRimThickn'!$B$1:$B$112,'CM-VL-G-C-GL-B-T-ClassRimThickn'!$C$1:$C$112,0,1,1),R250)</f>
        <v>0</v>
      </c>
      <c r="T250" s="24">
        <v>44</v>
      </c>
      <c r="U250" s="24">
        <f>IF(T250&gt;900,_xlfn.XLOOKUP(ROUND(T250,0),'CM-VL-G-C-GL-B-T-ClassRimThickn'!$B$1:$B$112,'CM-VL-G-C-GL-B-T-ClassRimThickn'!$C$1:$C$112,0,1,1),T250)</f>
        <v>44</v>
      </c>
      <c r="V250" s="24">
        <v>54</v>
      </c>
      <c r="W250" s="24">
        <f>IF(V250&gt;900,_xlfn.XLOOKUP(ROUND(V250,0),'CM-VL-G-C-GL-B-T-ClassRimThickn'!$B$1:$B$112,'CM-VL-G-C-GL-B-T-ClassRimThickn'!$C$1:$C$112,0,1,1),V250)</f>
        <v>54</v>
      </c>
      <c r="X250" s="24">
        <v>55</v>
      </c>
      <c r="Y250" s="24">
        <f>IF(X250&gt;900,_xlfn.XLOOKUP(ROUND(X250,0),'CM-VL-G-C-GL-B-T-ClassRimThickn'!$B$1:$B$112,'CM-VL-G-C-GL-B-T-ClassRimThickn'!$C$1:$C$112,0,1,1),X250)</f>
        <v>55</v>
      </c>
      <c r="Z250" s="24">
        <v>52</v>
      </c>
      <c r="AA250" s="24">
        <f>IF(Z250&gt;900,_xlfn.XLOOKUP(ROUND(Z250,0),'CM-VL-G-C-GL-B-T-ClassRimThickn'!$B$1:$B$112,'CM-VL-G-C-GL-B-T-ClassRimThickn'!$C$1:$C$112,0,1,1),Z250)</f>
        <v>52</v>
      </c>
      <c r="AB250" s="24">
        <v>40</v>
      </c>
      <c r="AC250" s="24">
        <f>IF(AB250&gt;900,_xlfn.XLOOKUP(ROUND(AB250,0),'CM-VL-G-C-GL-B-T-ClassRimThickn'!$B$1:$B$112,'CM-VL-G-C-GL-B-T-ClassRimThickn'!$C$1:$C$112,0,1,1),AB250)</f>
        <v>40</v>
      </c>
      <c r="AD250" s="24">
        <v>52</v>
      </c>
      <c r="AE250" s="24">
        <f>IF(AD250&gt;900,_xlfn.XLOOKUP(ROUND(AD250,0),'CM-VL-G-C-GL-B-T-ClassRimThickn'!$B$1:$B$112,'CM-VL-G-C-GL-B-T-ClassRimThickn'!$C$1:$C$112,0,1,1),AD250)</f>
        <v>52</v>
      </c>
      <c r="AF250" s="24">
        <v>44</v>
      </c>
      <c r="AG250" s="24">
        <f>IF(AF250&gt;900,_xlfn.XLOOKUP(ROUND(AF250,0),'CM-VL-G-C-GL-B-T-ClassRimThickn'!$B$1:$B$112,'CM-VL-G-C-GL-B-T-ClassRimThickn'!$C$1:$C$112,0,1,1),AF250)</f>
        <v>44</v>
      </c>
      <c r="AH250" s="24">
        <v>32</v>
      </c>
      <c r="AI250" s="24">
        <v>32</v>
      </c>
      <c r="AJ250" s="24">
        <v>32</v>
      </c>
      <c r="AK250" s="24">
        <v>32</v>
      </c>
      <c r="AL250" s="24">
        <v>32</v>
      </c>
      <c r="AM250" s="24">
        <v>30</v>
      </c>
      <c r="AN250" s="24">
        <v>31</v>
      </c>
      <c r="AO250" s="24">
        <v>33</v>
      </c>
      <c r="AP250" s="24">
        <v>32</v>
      </c>
      <c r="AQ250" s="24">
        <v>30</v>
      </c>
      <c r="AR250" s="24">
        <v>32</v>
      </c>
      <c r="AS250" s="24">
        <v>30</v>
      </c>
      <c r="AT250" s="24">
        <v>27</v>
      </c>
      <c r="AU250" s="24">
        <v>28</v>
      </c>
      <c r="AV250" s="24">
        <v>27</v>
      </c>
      <c r="AW250" s="24">
        <v>27</v>
      </c>
      <c r="AX250" s="24">
        <v>27</v>
      </c>
      <c r="AY250" s="24">
        <v>27</v>
      </c>
      <c r="AZ250" s="24">
        <v>27</v>
      </c>
      <c r="BA250" s="24">
        <v>27</v>
      </c>
      <c r="BB250" s="24">
        <v>27</v>
      </c>
      <c r="BC250" s="24">
        <v>27</v>
      </c>
      <c r="BD250" s="24">
        <v>27</v>
      </c>
      <c r="BE250" s="24">
        <v>27</v>
      </c>
      <c r="BF250" s="24">
        <v>1.5</v>
      </c>
      <c r="BG250" s="24">
        <v>1.5</v>
      </c>
      <c r="BH250" s="24">
        <v>1.5</v>
      </c>
      <c r="BI250" s="24">
        <v>1.5</v>
      </c>
      <c r="BJ250" s="24">
        <v>1.5</v>
      </c>
      <c r="BL250" s="24">
        <v>1.5</v>
      </c>
      <c r="BM250" s="24">
        <v>1.5</v>
      </c>
      <c r="BN250" s="24">
        <v>1.5</v>
      </c>
      <c r="BO250" s="24">
        <v>1.5</v>
      </c>
      <c r="BP250" s="24">
        <v>1.5</v>
      </c>
      <c r="BQ250" s="24">
        <v>1.5</v>
      </c>
      <c r="BR250" s="24">
        <v>0</v>
      </c>
      <c r="BS250" s="24">
        <v>0</v>
      </c>
      <c r="BT250" s="24">
        <v>0</v>
      </c>
      <c r="BU250" s="24">
        <v>0</v>
      </c>
      <c r="BV250" s="24">
        <v>0</v>
      </c>
      <c r="BW250" s="24">
        <v>0</v>
      </c>
      <c r="BX250" s="24">
        <v>0</v>
      </c>
      <c r="BY250" s="24">
        <v>0</v>
      </c>
      <c r="BZ250" s="24">
        <v>0</v>
      </c>
      <c r="CB250" s="24">
        <v>0</v>
      </c>
      <c r="CC250" s="24">
        <v>0</v>
      </c>
      <c r="CO250" s="34">
        <f t="shared" si="18"/>
        <v>208469</v>
      </c>
    </row>
    <row r="251" spans="1:93" ht="15" hidden="1">
      <c r="A251" s="23" t="s">
        <v>122</v>
      </c>
      <c r="B251" s="52">
        <v>42416</v>
      </c>
      <c r="C251" s="25" t="str">
        <f t="shared" si="16"/>
        <v/>
      </c>
      <c r="G251" s="24">
        <f t="shared" si="23"/>
        <v>51</v>
      </c>
      <c r="H251" s="26">
        <f>((H250-H247)/SUM(G248:G250)*G251)+H250</f>
        <v>230878.36395759718</v>
      </c>
      <c r="I251" s="24" t="str">
        <f t="shared" si="20"/>
        <v/>
      </c>
      <c r="K251" s="24">
        <f>IF(J251&gt;900,_xlfn.XLOOKUP(ROUND(J251,0),'CM-VL-G-C-GL-B-T-ClassRimThickn'!$B$1:$B$112,'CM-VL-G-C-GL-B-T-ClassRimThickn'!$C$1:$C$112,0,1,1),J251)</f>
        <v>0</v>
      </c>
      <c r="L251" s="24">
        <v>55</v>
      </c>
      <c r="M251" s="24">
        <f>IF(L251&gt;900,_xlfn.XLOOKUP(ROUND(L251,0),'CM-VL-G-C-GL-B-T-ClassRimThickn'!$B$1:$B$112,'CM-VL-G-C-GL-B-T-ClassRimThickn'!$C$1:$C$112,0,1,1),L251)</f>
        <v>55</v>
      </c>
      <c r="N251" s="24">
        <v>52</v>
      </c>
      <c r="O251" s="24">
        <f>IF(N251&gt;900,_xlfn.XLOOKUP(ROUND(N251,0),'CM-VL-G-C-GL-B-T-ClassRimThickn'!$B$1:$B$112,'CM-VL-G-C-GL-B-T-ClassRimThickn'!$C$1:$C$112,0,1,1),N251)</f>
        <v>52</v>
      </c>
      <c r="P251" s="24">
        <v>40</v>
      </c>
      <c r="Q251" s="24">
        <f>IF(P251&gt;900,_xlfn.XLOOKUP(ROUND(P251,0),'CM-VL-G-C-GL-B-T-ClassRimThickn'!$B$1:$B$112,'CM-VL-G-C-GL-B-T-ClassRimThickn'!$C$1:$C$112,0,1,1),P251)</f>
        <v>40</v>
      </c>
      <c r="S251" s="24">
        <f>IF(R251&gt;900,_xlfn.XLOOKUP(ROUND(R251,0),'CM-VL-G-C-GL-B-T-ClassRimThickn'!$B$1:$B$112,'CM-VL-G-C-GL-B-T-ClassRimThickn'!$C$1:$C$112,0,1,1),R251)</f>
        <v>0</v>
      </c>
      <c r="T251" s="24">
        <v>42</v>
      </c>
      <c r="U251" s="24">
        <f>IF(T251&gt;900,_xlfn.XLOOKUP(ROUND(T251,0),'CM-VL-G-C-GL-B-T-ClassRimThickn'!$B$1:$B$112,'CM-VL-G-C-GL-B-T-ClassRimThickn'!$C$1:$C$112,0,1,1),T251)</f>
        <v>42</v>
      </c>
      <c r="V251" s="24">
        <v>56</v>
      </c>
      <c r="W251" s="24">
        <f>IF(V251&gt;900,_xlfn.XLOOKUP(ROUND(V251,0),'CM-VL-G-C-GL-B-T-ClassRimThickn'!$B$1:$B$112,'CM-VL-G-C-GL-B-T-ClassRimThickn'!$C$1:$C$112,0,1,1),V251)</f>
        <v>56</v>
      </c>
      <c r="X251" s="24">
        <v>54</v>
      </c>
      <c r="Y251" s="24">
        <f>IF(X251&gt;900,_xlfn.XLOOKUP(ROUND(X251,0),'CM-VL-G-C-GL-B-T-ClassRimThickn'!$B$1:$B$112,'CM-VL-G-C-GL-B-T-ClassRimThickn'!$C$1:$C$112,0,1,1),X251)</f>
        <v>54</v>
      </c>
      <c r="Z251" s="24">
        <v>51</v>
      </c>
      <c r="AA251" s="24">
        <f>IF(Z251&gt;900,_xlfn.XLOOKUP(ROUND(Z251,0),'CM-VL-G-C-GL-B-T-ClassRimThickn'!$B$1:$B$112,'CM-VL-G-C-GL-B-T-ClassRimThickn'!$C$1:$C$112,0,1,1),Z251)</f>
        <v>51</v>
      </c>
      <c r="AB251" s="24">
        <v>42</v>
      </c>
      <c r="AC251" s="24">
        <f>IF(AB251&gt;900,_xlfn.XLOOKUP(ROUND(AB251,0),'CM-VL-G-C-GL-B-T-ClassRimThickn'!$B$1:$B$112,'CM-VL-G-C-GL-B-T-ClassRimThickn'!$C$1:$C$112,0,1,1),AB251)</f>
        <v>42</v>
      </c>
      <c r="AD251" s="24">
        <v>53</v>
      </c>
      <c r="AE251" s="24">
        <f>IF(AD251&gt;900,_xlfn.XLOOKUP(ROUND(AD251,0),'CM-VL-G-C-GL-B-T-ClassRimThickn'!$B$1:$B$112,'CM-VL-G-C-GL-B-T-ClassRimThickn'!$C$1:$C$112,0,1,1),AD251)</f>
        <v>53</v>
      </c>
      <c r="AF251" s="24">
        <v>41</v>
      </c>
      <c r="AG251" s="24">
        <f>IF(AF251&gt;900,_xlfn.XLOOKUP(ROUND(AF251,0),'CM-VL-G-C-GL-B-T-ClassRimThickn'!$B$1:$B$112,'CM-VL-G-C-GL-B-T-ClassRimThickn'!$C$1:$C$112,0,1,1),AF251)</f>
        <v>41</v>
      </c>
      <c r="AH251" s="24">
        <v>25</v>
      </c>
      <c r="AI251" s="24">
        <v>32</v>
      </c>
      <c r="AJ251" s="24">
        <v>36</v>
      </c>
      <c r="AK251" s="24">
        <v>30</v>
      </c>
      <c r="AL251" s="24">
        <v>32</v>
      </c>
      <c r="AM251" s="24">
        <v>33</v>
      </c>
      <c r="AN251" s="24">
        <v>31</v>
      </c>
      <c r="AO251" s="24">
        <v>35</v>
      </c>
      <c r="AP251" s="24">
        <v>33</v>
      </c>
      <c r="AQ251" s="24">
        <v>30</v>
      </c>
      <c r="AR251" s="24">
        <v>35</v>
      </c>
      <c r="AS251" s="24">
        <v>29</v>
      </c>
      <c r="AT251" s="24">
        <v>28</v>
      </c>
      <c r="AU251" s="24">
        <v>28</v>
      </c>
      <c r="AV251" s="24">
        <v>28</v>
      </c>
      <c r="AW251" s="24">
        <v>28</v>
      </c>
      <c r="AX251" s="24">
        <v>28</v>
      </c>
      <c r="AY251" s="24">
        <v>29</v>
      </c>
      <c r="AZ251" s="24">
        <v>28</v>
      </c>
      <c r="BA251" s="24">
        <v>28</v>
      </c>
      <c r="BB251" s="24">
        <v>28</v>
      </c>
      <c r="BC251" s="24">
        <v>28</v>
      </c>
      <c r="BD251" s="24">
        <v>28</v>
      </c>
      <c r="BE251" s="24">
        <v>28</v>
      </c>
      <c r="BF251" s="24">
        <v>2</v>
      </c>
      <c r="BG251" s="24">
        <v>2</v>
      </c>
      <c r="BH251" s="24">
        <v>1.5</v>
      </c>
      <c r="BI251" s="24">
        <v>0.5</v>
      </c>
      <c r="BJ251" s="24">
        <v>1</v>
      </c>
      <c r="BL251" s="24">
        <v>1.5</v>
      </c>
      <c r="BM251" s="24">
        <v>2</v>
      </c>
      <c r="BN251" s="24">
        <v>0.5</v>
      </c>
      <c r="BO251" s="24">
        <v>1</v>
      </c>
      <c r="BP251" s="24">
        <v>0.5</v>
      </c>
      <c r="BQ251" s="24">
        <v>0</v>
      </c>
      <c r="BR251" s="24">
        <v>0</v>
      </c>
      <c r="BS251" s="24">
        <v>0</v>
      </c>
      <c r="BT251" s="24">
        <v>0</v>
      </c>
      <c r="BU251" s="24">
        <v>0</v>
      </c>
      <c r="BV251" s="24">
        <v>0</v>
      </c>
      <c r="BW251" s="24">
        <v>0</v>
      </c>
      <c r="BX251" s="24">
        <v>0</v>
      </c>
      <c r="BY251" s="24">
        <v>0</v>
      </c>
      <c r="BZ251" s="24">
        <v>0</v>
      </c>
      <c r="CB251" s="24">
        <v>0</v>
      </c>
      <c r="CC251" s="24">
        <v>0</v>
      </c>
      <c r="CD251" s="24">
        <v>85</v>
      </c>
      <c r="CE251" s="24">
        <v>89</v>
      </c>
      <c r="CF251" s="24">
        <v>84</v>
      </c>
      <c r="CG251" s="24">
        <v>70</v>
      </c>
      <c r="CH251" s="24">
        <v>79.5</v>
      </c>
      <c r="CI251" s="24">
        <v>74</v>
      </c>
      <c r="CO251" s="34">
        <f t="shared" si="18"/>
        <v>230878.36395759718</v>
      </c>
    </row>
    <row r="252" spans="1:93" ht="15" hidden="1">
      <c r="A252" s="23" t="s">
        <v>123</v>
      </c>
      <c r="B252" s="52">
        <v>41200</v>
      </c>
      <c r="C252" s="25" t="str">
        <f t="shared" si="16"/>
        <v/>
      </c>
      <c r="H252" s="24">
        <v>77007</v>
      </c>
      <c r="I252" s="24" t="str">
        <f t="shared" si="20"/>
        <v/>
      </c>
      <c r="K252" s="24">
        <f>IF(J252&gt;900,_xlfn.XLOOKUP(ROUND(J252,0),CFClassRimThickness!$B$1:$B$82,CFClassRimThickness!$C$1:$C$82,0,1,1),J252)</f>
        <v>0</v>
      </c>
      <c r="L252" s="24">
        <v>58</v>
      </c>
      <c r="M252" s="24">
        <f>IF(L252&gt;900,_xlfn.XLOOKUP(ROUND(L252,0),CFClassRimThickness!$B$1:$B$82,CFClassRimThickness!$C$1:$C$82,0,1,1),L252)</f>
        <v>58</v>
      </c>
      <c r="N252" s="24">
        <v>59</v>
      </c>
      <c r="O252" s="24">
        <f>IF(N252&gt;900,_xlfn.XLOOKUP(ROUND(N252,0),CFClassRimThickness!$B$1:$B$82,CFClassRimThickness!$C$1:$C$82,0,1,1),N252)</f>
        <v>59</v>
      </c>
      <c r="P252" s="24">
        <v>58</v>
      </c>
      <c r="Q252" s="24">
        <f>IF(P252&gt;900,_xlfn.XLOOKUP(ROUND(P252,0),CFClassRimThickness!$B$1:$B$82,CFClassRimThickness!$C$1:$C$82,0,1,1),P252)</f>
        <v>58</v>
      </c>
      <c r="S252" s="24">
        <f>IF(R252&gt;900,_xlfn.XLOOKUP(ROUND(R252,0),CFClassRimThickness!$B$1:$B$82,CFClassRimThickness!$C$1:$C$82,0,1,1),R252)</f>
        <v>0</v>
      </c>
      <c r="T252" s="24">
        <v>58</v>
      </c>
      <c r="U252" s="24">
        <f>IF(T252&gt;900,_xlfn.XLOOKUP(ROUND(T252,0),CFClassRimThickness!$B$1:$B$82,CFClassRimThickness!$C$1:$C$82,0,1,1),T252)</f>
        <v>58</v>
      </c>
      <c r="V252" s="24">
        <v>58</v>
      </c>
      <c r="W252" s="24">
        <f>IF(V252&gt;900,_xlfn.XLOOKUP(ROUND(V252,0),CFClassRimThickness!$B$1:$B$82,CFClassRimThickness!$C$1:$C$82,0,1,1),V252)</f>
        <v>58</v>
      </c>
      <c r="X252" s="24">
        <v>58</v>
      </c>
      <c r="Y252" s="24">
        <f>IF(X252&gt;900,_xlfn.XLOOKUP(ROUND(X252,0),CFClassRimThickness!$B$1:$B$82,CFClassRimThickness!$C$1:$C$82,0,1,1),X252)</f>
        <v>58</v>
      </c>
      <c r="Z252" s="24">
        <v>58</v>
      </c>
      <c r="AA252" s="24">
        <f>IF(Z252&gt;900,_xlfn.XLOOKUP(ROUND(Z252,0),CFClassRimThickness!$B$1:$B$82,CFClassRimThickness!$C$1:$C$82,0,1,1),Z252)</f>
        <v>58</v>
      </c>
      <c r="AB252" s="24">
        <v>57</v>
      </c>
      <c r="AC252" s="24">
        <f>IF(AB252&gt;900,_xlfn.XLOOKUP(ROUND(AB252,0),CFClassRimThickness!$B$1:$B$82,CFClassRimThickness!$C$1:$C$82,0,1,1),AB252)</f>
        <v>57</v>
      </c>
      <c r="AD252" s="24">
        <v>58</v>
      </c>
      <c r="AE252" s="24">
        <f>IF(AD252&gt;900,_xlfn.XLOOKUP(ROUND(AD252,0),CFClassRimThickness!$B$1:$B$82,CFClassRimThickness!$C$1:$C$82,0,1,1),AD252)</f>
        <v>58</v>
      </c>
      <c r="AF252" s="24">
        <v>58</v>
      </c>
      <c r="AG252" s="24">
        <f>IF(AF252&gt;900,_xlfn.XLOOKUP(ROUND(AF252,0),CFClassRimThickness!$B$1:$B$82,CFClassRimThickness!$C$1:$C$82,0,1,1),AF252)</f>
        <v>58</v>
      </c>
      <c r="AH252" s="24">
        <v>27</v>
      </c>
      <c r="AI252" s="24">
        <v>29</v>
      </c>
      <c r="AJ252" s="24">
        <v>31</v>
      </c>
      <c r="AK252" s="24">
        <v>28</v>
      </c>
      <c r="AL252" s="24">
        <v>29</v>
      </c>
      <c r="AM252" s="24">
        <v>31</v>
      </c>
      <c r="AN252" s="24">
        <v>27</v>
      </c>
      <c r="AO252" s="24">
        <v>30</v>
      </c>
      <c r="AP252" s="24">
        <v>31</v>
      </c>
      <c r="AQ252" s="24">
        <v>28</v>
      </c>
      <c r="AR252" s="24">
        <v>29</v>
      </c>
      <c r="AS252" s="24">
        <v>31</v>
      </c>
      <c r="AT252" s="24">
        <v>2</v>
      </c>
      <c r="AU252" s="24">
        <v>1</v>
      </c>
      <c r="AV252" s="24">
        <v>2</v>
      </c>
      <c r="AW252" s="24">
        <v>2</v>
      </c>
      <c r="AX252" s="24">
        <v>1.5</v>
      </c>
      <c r="AY252" s="24">
        <v>2</v>
      </c>
      <c r="AZ252" s="24">
        <v>2.5</v>
      </c>
      <c r="BA252" s="24">
        <v>2</v>
      </c>
      <c r="BB252" s="24">
        <v>2</v>
      </c>
      <c r="BC252" s="24">
        <v>3</v>
      </c>
      <c r="BD252" s="24">
        <v>2.5</v>
      </c>
      <c r="BE252" s="24">
        <v>2</v>
      </c>
      <c r="BF252" s="24">
        <v>1</v>
      </c>
      <c r="BG252" s="24">
        <v>1</v>
      </c>
      <c r="BH252" s="24">
        <v>1</v>
      </c>
      <c r="BI252" s="24">
        <v>1</v>
      </c>
      <c r="BJ252" s="24">
        <v>0.5</v>
      </c>
      <c r="BL252" s="24">
        <v>0.5</v>
      </c>
      <c r="BM252" s="24">
        <v>0.5</v>
      </c>
      <c r="BN252" s="24">
        <v>1</v>
      </c>
      <c r="BO252" s="24">
        <v>0.5</v>
      </c>
      <c r="BP252" s="24">
        <v>0.5</v>
      </c>
      <c r="BQ252" s="24">
        <v>1</v>
      </c>
      <c r="BR252" s="24">
        <v>0.5</v>
      </c>
      <c r="BS252" s="24">
        <v>0</v>
      </c>
      <c r="BT252" s="24">
        <v>0</v>
      </c>
      <c r="BU252" s="24">
        <v>0.5</v>
      </c>
      <c r="BV252" s="24">
        <v>0</v>
      </c>
      <c r="BW252" s="24">
        <v>0</v>
      </c>
      <c r="BX252" s="24">
        <v>0.5</v>
      </c>
      <c r="BY252" s="24">
        <v>0</v>
      </c>
      <c r="BZ252" s="24">
        <v>0</v>
      </c>
      <c r="CB252" s="24">
        <v>0.5</v>
      </c>
      <c r="CC252" s="24">
        <v>0</v>
      </c>
      <c r="CO252" s="34">
        <f t="shared" si="18"/>
        <v>77007</v>
      </c>
    </row>
    <row r="253" spans="1:93" ht="15" hidden="1">
      <c r="A253" s="23" t="s">
        <v>123</v>
      </c>
      <c r="B253" s="52">
        <v>41341</v>
      </c>
      <c r="C253" s="25" t="str">
        <f t="shared" si="16"/>
        <v/>
      </c>
      <c r="G253" s="24">
        <f t="shared" ref="G253:G284" si="24">IF(B253-B252&lt;0,"",B253-B252)</f>
        <v>141</v>
      </c>
      <c r="H253" s="24">
        <v>115157</v>
      </c>
      <c r="I253" s="24" t="str">
        <f t="shared" si="20"/>
        <v/>
      </c>
      <c r="K253" s="24">
        <f>IF(J253&gt;900,_xlfn.XLOOKUP(ROUND(J253,0),CFClassRimThickness!$B$1:$B$82,CFClassRimThickness!$C$1:$C$82,0,1,1),J253)</f>
        <v>0</v>
      </c>
      <c r="L253" s="24">
        <v>60</v>
      </c>
      <c r="M253" s="24">
        <f>IF(L253&gt;900,_xlfn.XLOOKUP(ROUND(L253,0),CFClassRimThickness!$B$1:$B$82,CFClassRimThickness!$C$1:$C$82,0,1,1),L253)</f>
        <v>60</v>
      </c>
      <c r="N253" s="24">
        <v>59</v>
      </c>
      <c r="O253" s="24">
        <f>IF(N253&gt;900,_xlfn.XLOOKUP(ROUND(N253,0),CFClassRimThickness!$B$1:$B$82,CFClassRimThickness!$C$1:$C$82,0,1,1),N253)</f>
        <v>59</v>
      </c>
      <c r="P253" s="24">
        <v>58</v>
      </c>
      <c r="Q253" s="24">
        <f>IF(P253&gt;900,_xlfn.XLOOKUP(ROUND(P253,0),CFClassRimThickness!$B$1:$B$82,CFClassRimThickness!$C$1:$C$82,0,1,1),P253)</f>
        <v>58</v>
      </c>
      <c r="S253" s="24">
        <f>IF(R253&gt;900,_xlfn.XLOOKUP(ROUND(R253,0),CFClassRimThickness!$B$1:$B$82,CFClassRimThickness!$C$1:$C$82,0,1,1),R253)</f>
        <v>0</v>
      </c>
      <c r="T253" s="24">
        <v>60</v>
      </c>
      <c r="U253" s="24">
        <f>IF(T253&gt;900,_xlfn.XLOOKUP(ROUND(T253,0),CFClassRimThickness!$B$1:$B$82,CFClassRimThickness!$C$1:$C$82,0,1,1),T253)</f>
        <v>60</v>
      </c>
      <c r="V253" s="24">
        <v>59</v>
      </c>
      <c r="W253" s="24">
        <f>IF(V253&gt;900,_xlfn.XLOOKUP(ROUND(V253,0),CFClassRimThickness!$B$1:$B$82,CFClassRimThickness!$C$1:$C$82,0,1,1),V253)</f>
        <v>59</v>
      </c>
      <c r="X253" s="24">
        <v>59</v>
      </c>
      <c r="Y253" s="24">
        <f>IF(X253&gt;900,_xlfn.XLOOKUP(ROUND(X253,0),CFClassRimThickness!$B$1:$B$82,CFClassRimThickness!$C$1:$C$82,0,1,1),X253)</f>
        <v>59</v>
      </c>
      <c r="Z253" s="24">
        <v>59</v>
      </c>
      <c r="AA253" s="24">
        <f>IF(Z253&gt;900,_xlfn.XLOOKUP(ROUND(Z253,0),CFClassRimThickness!$B$1:$B$82,CFClassRimThickness!$C$1:$C$82,0,1,1),Z253)</f>
        <v>59</v>
      </c>
      <c r="AB253" s="24">
        <v>57</v>
      </c>
      <c r="AC253" s="24">
        <f>IF(AB253&gt;900,_xlfn.XLOOKUP(ROUND(AB253,0),CFClassRimThickness!$B$1:$B$82,CFClassRimThickness!$C$1:$C$82,0,1,1),AB253)</f>
        <v>57</v>
      </c>
      <c r="AD253" s="24">
        <v>59</v>
      </c>
      <c r="AE253" s="24">
        <f>IF(AD253&gt;900,_xlfn.XLOOKUP(ROUND(AD253,0),CFClassRimThickness!$B$1:$B$82,CFClassRimThickness!$C$1:$C$82,0,1,1),AD253)</f>
        <v>59</v>
      </c>
      <c r="AF253" s="24">
        <v>59</v>
      </c>
      <c r="AG253" s="24">
        <f>IF(AF253&gt;900,_xlfn.XLOOKUP(ROUND(AF253,0),CFClassRimThickness!$B$1:$B$82,CFClassRimThickness!$C$1:$C$82,0,1,1),AF253)</f>
        <v>59</v>
      </c>
      <c r="AH253" s="24">
        <v>27</v>
      </c>
      <c r="AI253" s="24">
        <v>30</v>
      </c>
      <c r="AJ253" s="24">
        <v>31</v>
      </c>
      <c r="AK253" s="24">
        <v>27</v>
      </c>
      <c r="AL253" s="24">
        <v>29</v>
      </c>
      <c r="AM253" s="24">
        <v>31</v>
      </c>
      <c r="AN253" s="24">
        <v>26</v>
      </c>
      <c r="AO253" s="24">
        <v>29</v>
      </c>
      <c r="AP253" s="24">
        <v>32</v>
      </c>
      <c r="AQ253" s="24">
        <v>27</v>
      </c>
      <c r="AR253" s="24">
        <v>29</v>
      </c>
      <c r="AS253" s="24">
        <v>32</v>
      </c>
      <c r="AT253" s="24">
        <v>33</v>
      </c>
      <c r="AU253" s="24">
        <v>30</v>
      </c>
      <c r="AV253" s="24">
        <v>32</v>
      </c>
      <c r="AW253" s="24">
        <v>32.5</v>
      </c>
      <c r="AX253" s="24">
        <v>30</v>
      </c>
      <c r="AY253" s="24">
        <v>31</v>
      </c>
      <c r="AZ253" s="24">
        <v>34</v>
      </c>
      <c r="BA253" s="24">
        <v>31</v>
      </c>
      <c r="BB253" s="24">
        <v>32</v>
      </c>
      <c r="BC253" s="24">
        <v>35</v>
      </c>
      <c r="BD253" s="24">
        <v>32</v>
      </c>
      <c r="BE253" s="24">
        <v>33</v>
      </c>
      <c r="BF253" s="24">
        <v>0.5</v>
      </c>
      <c r="BG253" s="24">
        <v>0.5</v>
      </c>
      <c r="BH253" s="24">
        <v>0.5</v>
      </c>
      <c r="BI253" s="24">
        <v>0.5</v>
      </c>
      <c r="BJ253" s="24">
        <v>0.5</v>
      </c>
      <c r="BL253" s="24">
        <v>0.5</v>
      </c>
      <c r="BM253" s="24">
        <v>0</v>
      </c>
      <c r="BN253" s="24">
        <v>0.5</v>
      </c>
      <c r="BO253" s="24">
        <v>0</v>
      </c>
      <c r="BP253" s="24">
        <v>0</v>
      </c>
      <c r="BQ253" s="24">
        <v>0.5</v>
      </c>
      <c r="BR253" s="24">
        <v>1</v>
      </c>
      <c r="BS253" s="24">
        <v>0.5</v>
      </c>
      <c r="BT253" s="24">
        <v>0</v>
      </c>
      <c r="BU253" s="24">
        <v>1</v>
      </c>
      <c r="BV253" s="24">
        <v>0</v>
      </c>
      <c r="BW253" s="24">
        <v>0</v>
      </c>
      <c r="BX253" s="24">
        <v>1</v>
      </c>
      <c r="BY253" s="24">
        <v>0</v>
      </c>
      <c r="BZ253" s="24">
        <v>0</v>
      </c>
      <c r="CB253" s="24">
        <v>0.5</v>
      </c>
      <c r="CC253" s="24">
        <v>0</v>
      </c>
      <c r="CO253" s="34">
        <f t="shared" si="18"/>
        <v>115157</v>
      </c>
    </row>
    <row r="254" spans="1:93" ht="15" hidden="1">
      <c r="A254" s="23" t="s">
        <v>123</v>
      </c>
      <c r="B254" s="52">
        <v>41423</v>
      </c>
      <c r="C254" s="25" t="str">
        <f t="shared" si="16"/>
        <v/>
      </c>
      <c r="G254" s="24">
        <f t="shared" si="24"/>
        <v>82</v>
      </c>
      <c r="H254" s="26">
        <f>(H255-H253)/(G253+G254+G255)*G254+H253</f>
        <v>125235.13284132842</v>
      </c>
      <c r="I254" s="24" t="str">
        <f t="shared" si="20"/>
        <v/>
      </c>
      <c r="K254" s="24">
        <f>IF(J254&gt;900,_xlfn.XLOOKUP(ROUND(J254,0),CFClassRimThickness!$B$1:$B$82,CFClassRimThickness!$C$1:$C$82,0,1,1),J254)</f>
        <v>0</v>
      </c>
      <c r="L254" s="24">
        <v>1043.2</v>
      </c>
      <c r="M254" s="24">
        <f>IF(L254&gt;900,_xlfn.XLOOKUP(ROUND(L254,0),CFClassRimThickness!$B$1:$B$82,CFClassRimThickness!$C$1:$C$82,0,1,1),L254)</f>
        <v>55</v>
      </c>
      <c r="N254" s="24">
        <v>1043.3</v>
      </c>
      <c r="O254" s="24">
        <f>IF(N254&gt;900,_xlfn.XLOOKUP(ROUND(N254,0),CFClassRimThickness!$B$1:$B$82,CFClassRimThickness!$C$1:$C$82,0,1,1),N254)</f>
        <v>55</v>
      </c>
      <c r="P254" s="24">
        <v>1045.0999999999999</v>
      </c>
      <c r="Q254" s="24">
        <f>IF(P254&gt;900,_xlfn.XLOOKUP(ROUND(P254,0),CFClassRimThickness!$B$1:$B$82,CFClassRimThickness!$C$1:$C$82,0,1,1),P254)</f>
        <v>56</v>
      </c>
      <c r="S254" s="24">
        <f>IF(R254&gt;900,_xlfn.XLOOKUP(ROUND(R254,0),CFClassRimThickness!$B$1:$B$82,CFClassRimThickness!$C$1:$C$82,0,1,1),R254)</f>
        <v>0</v>
      </c>
      <c r="T254" s="24">
        <v>1045.5999999999999</v>
      </c>
      <c r="U254" s="24">
        <f>IF(T254&gt;900,_xlfn.XLOOKUP(ROUND(T254,0),CFClassRimThickness!$B$1:$B$82,CFClassRimThickness!$C$1:$C$82,0,1,1),T254)</f>
        <v>56.5</v>
      </c>
      <c r="V254" s="24">
        <v>1034</v>
      </c>
      <c r="W254" s="24">
        <f>IF(V254&gt;900,_xlfn.XLOOKUP(ROUND(V254,0),CFClassRimThickness!$B$1:$B$82,CFClassRimThickness!$C$1:$C$82,0,1,1),V254)</f>
        <v>50.5</v>
      </c>
      <c r="X254" s="24">
        <v>1043.4000000000001</v>
      </c>
      <c r="Y254" s="24">
        <f>IF(X254&gt;900,_xlfn.XLOOKUP(ROUND(X254,0),CFClassRimThickness!$B$1:$B$82,CFClassRimThickness!$C$1:$C$82,0,1,1),X254)</f>
        <v>55</v>
      </c>
      <c r="Z254" s="24">
        <v>1043.7</v>
      </c>
      <c r="AA254" s="24">
        <f>IF(Z254&gt;900,_xlfn.XLOOKUP(ROUND(Z254,0),CFClassRimThickness!$B$1:$B$82,CFClassRimThickness!$C$1:$C$82,0,1,1),Z254)</f>
        <v>55.5</v>
      </c>
      <c r="AB254" s="24">
        <v>1045.0999999999999</v>
      </c>
      <c r="AC254" s="24">
        <f>IF(AB254&gt;900,_xlfn.XLOOKUP(ROUND(AB254,0),CFClassRimThickness!$B$1:$B$82,CFClassRimThickness!$C$1:$C$82,0,1,1),AB254)</f>
        <v>56</v>
      </c>
      <c r="AD254" s="24">
        <v>1047.8</v>
      </c>
      <c r="AE254" s="24">
        <f>IF(AD254&gt;900,_xlfn.XLOOKUP(ROUND(AD254,0),CFClassRimThickness!$B$1:$B$82,CFClassRimThickness!$C$1:$C$82,0,1,1),AD254)</f>
        <v>57.5</v>
      </c>
      <c r="AF254" s="24">
        <v>1045.2</v>
      </c>
      <c r="AG254" s="24">
        <f>IF(AF254&gt;900,_xlfn.XLOOKUP(ROUND(AF254,0),CFClassRimThickness!$B$1:$B$82,CFClassRimThickness!$C$1:$C$82,0,1,1),AF254)</f>
        <v>56</v>
      </c>
      <c r="AH254" s="24">
        <v>26.9</v>
      </c>
      <c r="AI254" s="24">
        <v>31.2</v>
      </c>
      <c r="AJ254" s="24">
        <v>30.7</v>
      </c>
      <c r="AK254" s="24">
        <v>29</v>
      </c>
      <c r="AL254" s="24">
        <v>30.6</v>
      </c>
      <c r="AM254" s="24">
        <v>30.8</v>
      </c>
      <c r="AN254" s="24">
        <v>27.1</v>
      </c>
      <c r="AO254" s="24">
        <v>30.7</v>
      </c>
      <c r="AP254" s="24">
        <v>31</v>
      </c>
      <c r="AQ254" s="24">
        <v>29</v>
      </c>
      <c r="AR254" s="24">
        <v>30.7</v>
      </c>
      <c r="AS254" s="24">
        <v>30.7</v>
      </c>
      <c r="AT254" s="24">
        <v>27.9</v>
      </c>
      <c r="AU254" s="24">
        <v>28</v>
      </c>
      <c r="AV254" s="24">
        <v>28</v>
      </c>
      <c r="AW254" s="24">
        <v>28.1</v>
      </c>
      <c r="AX254" s="24">
        <v>28</v>
      </c>
      <c r="AY254" s="24">
        <v>28</v>
      </c>
      <c r="AZ254" s="24">
        <v>27.9</v>
      </c>
      <c r="BA254" s="24">
        <v>28</v>
      </c>
      <c r="BB254" s="24">
        <v>27.9</v>
      </c>
      <c r="BC254" s="24">
        <v>28</v>
      </c>
      <c r="BD254" s="24">
        <v>28</v>
      </c>
      <c r="BE254" s="24">
        <v>28</v>
      </c>
      <c r="BF254" s="24">
        <v>0</v>
      </c>
      <c r="BG254" s="24">
        <v>0</v>
      </c>
      <c r="BH254" s="24">
        <v>0</v>
      </c>
      <c r="BI254" s="24">
        <v>0</v>
      </c>
      <c r="BJ254" s="24">
        <v>0</v>
      </c>
      <c r="BL254" s="24">
        <v>0</v>
      </c>
      <c r="BM254" s="24">
        <v>0</v>
      </c>
      <c r="BN254" s="24">
        <v>0</v>
      </c>
      <c r="BO254" s="24">
        <v>0</v>
      </c>
      <c r="BP254" s="24">
        <v>0</v>
      </c>
      <c r="BQ254" s="24">
        <v>0</v>
      </c>
      <c r="BR254" s="24">
        <v>0</v>
      </c>
      <c r="BS254" s="24">
        <v>0</v>
      </c>
      <c r="BT254" s="24">
        <v>0</v>
      </c>
      <c r="BU254" s="24">
        <v>0</v>
      </c>
      <c r="BV254" s="24">
        <v>0</v>
      </c>
      <c r="BW254" s="24">
        <v>0</v>
      </c>
      <c r="BX254" s="24">
        <v>0</v>
      </c>
      <c r="BY254" s="24">
        <v>0</v>
      </c>
      <c r="BZ254" s="24">
        <v>0</v>
      </c>
      <c r="CB254" s="24">
        <v>0</v>
      </c>
      <c r="CC254" s="24">
        <v>0</v>
      </c>
      <c r="CO254" s="34">
        <f t="shared" si="18"/>
        <v>125235.13284132842</v>
      </c>
    </row>
    <row r="255" spans="1:93" ht="15" hidden="1">
      <c r="A255" s="23" t="s">
        <v>123</v>
      </c>
      <c r="B255" s="52">
        <v>41471</v>
      </c>
      <c r="C255" s="25" t="str">
        <f t="shared" si="16"/>
        <v/>
      </c>
      <c r="G255" s="24">
        <f t="shared" si="24"/>
        <v>48</v>
      </c>
      <c r="H255" s="24">
        <v>148464</v>
      </c>
      <c r="I255" s="24" t="str">
        <f t="shared" si="20"/>
        <v/>
      </c>
      <c r="K255" s="24">
        <f>IF(J255&gt;900,_xlfn.XLOOKUP(ROUND(J255,0),CFClassRimThickness!$B$1:$B$82,CFClassRimThickness!$C$1:$C$82,0,1,1),J255)</f>
        <v>0</v>
      </c>
      <c r="L255" s="24">
        <v>47</v>
      </c>
      <c r="M255" s="24">
        <f>IF(L255&gt;900,_xlfn.XLOOKUP(ROUND(L255,0),CFClassRimThickness!$B$1:$B$82,CFClassRimThickness!$C$1:$C$82,0,1,1),L255)</f>
        <v>47</v>
      </c>
      <c r="N255" s="24">
        <v>48</v>
      </c>
      <c r="O255" s="24">
        <f>IF(N255&gt;900,_xlfn.XLOOKUP(ROUND(N255,0),CFClassRimThickness!$B$1:$B$82,CFClassRimThickness!$C$1:$C$82,0,1,1),N255)</f>
        <v>48</v>
      </c>
      <c r="P255" s="24">
        <v>48</v>
      </c>
      <c r="Q255" s="24">
        <f>IF(P255&gt;900,_xlfn.XLOOKUP(ROUND(P255,0),CFClassRimThickness!$B$1:$B$82,CFClassRimThickness!$C$1:$C$82,0,1,1),P255)</f>
        <v>48</v>
      </c>
      <c r="S255" s="24">
        <f>IF(R255&gt;900,_xlfn.XLOOKUP(ROUND(R255,0),CFClassRimThickness!$B$1:$B$82,CFClassRimThickness!$C$1:$C$82,0,1,1),R255)</f>
        <v>0</v>
      </c>
      <c r="T255" s="24">
        <v>48</v>
      </c>
      <c r="U255" s="24">
        <f>IF(T255&gt;900,_xlfn.XLOOKUP(ROUND(T255,0),CFClassRimThickness!$B$1:$B$82,CFClassRimThickness!$C$1:$C$82,0,1,1),T255)</f>
        <v>48</v>
      </c>
      <c r="V255" s="24">
        <v>43</v>
      </c>
      <c r="W255" s="24">
        <f>IF(V255&gt;900,_xlfn.XLOOKUP(ROUND(V255,0),CFClassRimThickness!$B$1:$B$82,CFClassRimThickness!$C$1:$C$82,0,1,1),V255)</f>
        <v>43</v>
      </c>
      <c r="X255" s="24">
        <v>48</v>
      </c>
      <c r="Y255" s="24">
        <f>IF(X255&gt;900,_xlfn.XLOOKUP(ROUND(X255,0),CFClassRimThickness!$B$1:$B$82,CFClassRimThickness!$C$1:$C$82,0,1,1),X255)</f>
        <v>48</v>
      </c>
      <c r="Z255" s="24">
        <v>47</v>
      </c>
      <c r="AA255" s="24">
        <f>IF(Z255&gt;900,_xlfn.XLOOKUP(ROUND(Z255,0),CFClassRimThickness!$B$1:$B$82,CFClassRimThickness!$C$1:$C$82,0,1,1),Z255)</f>
        <v>47</v>
      </c>
      <c r="AB255" s="24">
        <v>48</v>
      </c>
      <c r="AC255" s="24">
        <f>IF(AB255&gt;900,_xlfn.XLOOKUP(ROUND(AB255,0),CFClassRimThickness!$B$1:$B$82,CFClassRimThickness!$C$1:$C$82,0,1,1),AB255)</f>
        <v>48</v>
      </c>
      <c r="AD255" s="24">
        <v>49</v>
      </c>
      <c r="AE255" s="24">
        <f>IF(AD255&gt;900,_xlfn.XLOOKUP(ROUND(AD255,0),CFClassRimThickness!$B$1:$B$82,CFClassRimThickness!$C$1:$C$82,0,1,1),AD255)</f>
        <v>49</v>
      </c>
      <c r="AF255" s="24">
        <v>48</v>
      </c>
      <c r="AG255" s="24">
        <f>IF(AF255&gt;900,_xlfn.XLOOKUP(ROUND(AF255,0),CFClassRimThickness!$B$1:$B$82,CFClassRimThickness!$C$1:$C$82,0,1,1),AF255)</f>
        <v>48</v>
      </c>
      <c r="AH255" s="24">
        <v>24</v>
      </c>
      <c r="AI255" s="24">
        <v>29</v>
      </c>
      <c r="AJ255" s="24">
        <v>30</v>
      </c>
      <c r="AK255" s="24">
        <v>26</v>
      </c>
      <c r="AL255" s="24">
        <v>28.5</v>
      </c>
      <c r="AM255" s="24">
        <v>30</v>
      </c>
      <c r="AN255" s="24">
        <v>24</v>
      </c>
      <c r="AO255" s="24">
        <v>29</v>
      </c>
      <c r="AP255" s="24">
        <v>29.5</v>
      </c>
      <c r="AQ255" s="24">
        <v>27</v>
      </c>
      <c r="AR255" s="24">
        <v>29</v>
      </c>
      <c r="AS255" s="24">
        <v>30.5</v>
      </c>
      <c r="AT255" s="24">
        <v>30</v>
      </c>
      <c r="AU255" s="24">
        <v>29</v>
      </c>
      <c r="AV255" s="24">
        <v>29</v>
      </c>
      <c r="AW255" s="24">
        <v>29</v>
      </c>
      <c r="AX255" s="24">
        <v>29</v>
      </c>
      <c r="AY255" s="24">
        <v>29</v>
      </c>
      <c r="AZ255" s="24">
        <v>29</v>
      </c>
      <c r="BA255" s="24">
        <v>29</v>
      </c>
      <c r="BB255" s="24">
        <v>29</v>
      </c>
      <c r="BC255" s="24">
        <v>29</v>
      </c>
      <c r="BD255" s="24">
        <v>29</v>
      </c>
      <c r="BE255" s="24">
        <v>29</v>
      </c>
      <c r="BF255" s="24">
        <v>0.5</v>
      </c>
      <c r="BG255" s="24">
        <v>0</v>
      </c>
      <c r="BH255" s="24">
        <v>0</v>
      </c>
      <c r="BI255" s="24">
        <v>0</v>
      </c>
      <c r="BJ255" s="24">
        <v>0.5</v>
      </c>
      <c r="BL255" s="24">
        <v>0</v>
      </c>
      <c r="BM255" s="24">
        <v>0</v>
      </c>
      <c r="BN255" s="24">
        <v>0</v>
      </c>
      <c r="BO255" s="24">
        <v>0</v>
      </c>
      <c r="BP255" s="24">
        <v>0</v>
      </c>
      <c r="BQ255" s="24">
        <v>0</v>
      </c>
      <c r="BR255" s="24">
        <v>0</v>
      </c>
      <c r="BS255" s="24">
        <v>0</v>
      </c>
      <c r="BT255" s="24">
        <v>0</v>
      </c>
      <c r="BU255" s="24">
        <v>0</v>
      </c>
      <c r="BV255" s="24">
        <v>0</v>
      </c>
      <c r="BW255" s="24">
        <v>0</v>
      </c>
      <c r="BX255" s="24">
        <v>0</v>
      </c>
      <c r="BY255" s="24">
        <v>0</v>
      </c>
      <c r="BZ255" s="24">
        <v>0</v>
      </c>
      <c r="CB255" s="24">
        <v>0</v>
      </c>
      <c r="CC255" s="24">
        <v>0</v>
      </c>
      <c r="CO255" s="34">
        <f t="shared" si="18"/>
        <v>148464</v>
      </c>
    </row>
    <row r="256" spans="1:93" ht="15" hidden="1">
      <c r="A256" s="23" t="s">
        <v>123</v>
      </c>
      <c r="B256" s="52">
        <v>41590</v>
      </c>
      <c r="C256" s="25" t="str">
        <f t="shared" si="16"/>
        <v/>
      </c>
      <c r="G256" s="24">
        <f t="shared" si="24"/>
        <v>119</v>
      </c>
      <c r="H256" s="24">
        <v>176674</v>
      </c>
      <c r="I256" s="24" t="str">
        <f t="shared" si="20"/>
        <v/>
      </c>
      <c r="K256" s="24">
        <f>IF(J256&gt;900,_xlfn.XLOOKUP(ROUND(J256,0),CFClassRimThickness!$B$1:$B$82,CFClassRimThickness!$C$1:$C$82,0,1,1),J256)</f>
        <v>0</v>
      </c>
      <c r="L256" s="24">
        <v>46</v>
      </c>
      <c r="M256" s="24">
        <f>IF(L256&gt;900,_xlfn.XLOOKUP(ROUND(L256,0),CFClassRimThickness!$B$1:$B$82,CFClassRimThickness!$C$1:$C$82,0,1,1),L256)</f>
        <v>46</v>
      </c>
      <c r="N256" s="24">
        <v>47</v>
      </c>
      <c r="O256" s="24">
        <f>IF(N256&gt;900,_xlfn.XLOOKUP(ROUND(N256,0),CFClassRimThickness!$B$1:$B$82,CFClassRimThickness!$C$1:$C$82,0,1,1),N256)</f>
        <v>47</v>
      </c>
      <c r="P256" s="24">
        <v>48</v>
      </c>
      <c r="Q256" s="24">
        <f>IF(P256&gt;900,_xlfn.XLOOKUP(ROUND(P256,0),CFClassRimThickness!$B$1:$B$82,CFClassRimThickness!$C$1:$C$82,0,1,1),P256)</f>
        <v>48</v>
      </c>
      <c r="S256" s="24">
        <f>IF(R256&gt;900,_xlfn.XLOOKUP(ROUND(R256,0),CFClassRimThickness!$B$1:$B$82,CFClassRimThickness!$C$1:$C$82,0,1,1),R256)</f>
        <v>0</v>
      </c>
      <c r="T256" s="24">
        <v>48</v>
      </c>
      <c r="U256" s="24">
        <f>IF(T256&gt;900,_xlfn.XLOOKUP(ROUND(T256,0),CFClassRimThickness!$B$1:$B$82,CFClassRimThickness!$C$1:$C$82,0,1,1),T256)</f>
        <v>48</v>
      </c>
      <c r="V256" s="24">
        <v>42</v>
      </c>
      <c r="W256" s="24">
        <f>IF(V256&gt;900,_xlfn.XLOOKUP(ROUND(V256,0),CFClassRimThickness!$B$1:$B$82,CFClassRimThickness!$C$1:$C$82,0,1,1),V256)</f>
        <v>42</v>
      </c>
      <c r="X256" s="24">
        <v>47</v>
      </c>
      <c r="Y256" s="24">
        <f>IF(X256&gt;900,_xlfn.XLOOKUP(ROUND(X256,0),CFClassRimThickness!$B$1:$B$82,CFClassRimThickness!$C$1:$C$82,0,1,1),X256)</f>
        <v>47</v>
      </c>
      <c r="Z256" s="24">
        <v>47</v>
      </c>
      <c r="AA256" s="24">
        <f>IF(Z256&gt;900,_xlfn.XLOOKUP(ROUND(Z256,0),CFClassRimThickness!$B$1:$B$82,CFClassRimThickness!$C$1:$C$82,0,1,1),Z256)</f>
        <v>47</v>
      </c>
      <c r="AB256" s="24">
        <v>47</v>
      </c>
      <c r="AC256" s="24">
        <f>IF(AB256&gt;900,_xlfn.XLOOKUP(ROUND(AB256,0),CFClassRimThickness!$B$1:$B$82,CFClassRimThickness!$C$1:$C$82,0,1,1),AB256)</f>
        <v>47</v>
      </c>
      <c r="AD256" s="24">
        <v>49</v>
      </c>
      <c r="AE256" s="24">
        <f>IF(AD256&gt;900,_xlfn.XLOOKUP(ROUND(AD256,0),CFClassRimThickness!$B$1:$B$82,CFClassRimThickness!$C$1:$C$82,0,1,1),AD256)</f>
        <v>49</v>
      </c>
      <c r="AF256" s="24">
        <v>47</v>
      </c>
      <c r="AG256" s="24">
        <f>IF(AF256&gt;900,_xlfn.XLOOKUP(ROUND(AF256,0),CFClassRimThickness!$B$1:$B$82,CFClassRimThickness!$C$1:$C$82,0,1,1),AF256)</f>
        <v>47</v>
      </c>
      <c r="AH256" s="24">
        <v>22</v>
      </c>
      <c r="AI256" s="24">
        <v>28</v>
      </c>
      <c r="AJ256" s="24">
        <v>30.5</v>
      </c>
      <c r="AK256" s="24">
        <v>25</v>
      </c>
      <c r="AL256" s="24">
        <v>28</v>
      </c>
      <c r="AM256" s="24">
        <v>31</v>
      </c>
      <c r="AN256" s="24">
        <v>23</v>
      </c>
      <c r="AO256" s="24">
        <v>28</v>
      </c>
      <c r="AP256" s="24">
        <v>31</v>
      </c>
      <c r="AQ256" s="24">
        <v>25</v>
      </c>
      <c r="AR256" s="24">
        <v>29</v>
      </c>
      <c r="AS256" s="24">
        <v>30</v>
      </c>
      <c r="AT256" s="24">
        <v>29.5</v>
      </c>
      <c r="AU256" s="24">
        <v>30</v>
      </c>
      <c r="AV256" s="24">
        <v>30</v>
      </c>
      <c r="AW256" s="24">
        <v>30</v>
      </c>
      <c r="AX256" s="24">
        <v>29.5</v>
      </c>
      <c r="AY256" s="24">
        <v>29</v>
      </c>
      <c r="AZ256" s="24">
        <v>31</v>
      </c>
      <c r="BA256" s="24">
        <v>29</v>
      </c>
      <c r="BB256" s="24">
        <v>30</v>
      </c>
      <c r="BC256" s="24">
        <v>30</v>
      </c>
      <c r="BD256" s="24">
        <v>30</v>
      </c>
      <c r="BE256" s="24">
        <v>29</v>
      </c>
      <c r="BF256" s="24">
        <v>0.5</v>
      </c>
      <c r="BG256" s="24">
        <v>0.5</v>
      </c>
      <c r="BH256" s="24">
        <v>1</v>
      </c>
      <c r="BI256" s="24">
        <v>0.5</v>
      </c>
      <c r="BJ256" s="24">
        <v>1</v>
      </c>
      <c r="BL256" s="24">
        <v>0.5</v>
      </c>
      <c r="BM256" s="24">
        <v>0.5</v>
      </c>
      <c r="BN256" s="24">
        <v>1</v>
      </c>
      <c r="BO256" s="24">
        <v>0.5</v>
      </c>
      <c r="BP256" s="24">
        <v>0.5</v>
      </c>
      <c r="BQ256" s="24">
        <v>0.5</v>
      </c>
      <c r="BR256" s="24">
        <v>0.5</v>
      </c>
      <c r="BS256" s="24">
        <v>0</v>
      </c>
      <c r="BT256" s="24">
        <v>0</v>
      </c>
      <c r="BU256" s="24">
        <v>0.5</v>
      </c>
      <c r="BV256" s="24">
        <v>0</v>
      </c>
      <c r="BW256" s="24">
        <v>0</v>
      </c>
      <c r="BX256" s="24">
        <v>0.5</v>
      </c>
      <c r="BY256" s="24">
        <v>0.5</v>
      </c>
      <c r="BZ256" s="24">
        <v>0</v>
      </c>
      <c r="CB256" s="24">
        <v>0</v>
      </c>
      <c r="CC256" s="24">
        <v>0</v>
      </c>
      <c r="CO256" s="34">
        <f t="shared" si="18"/>
        <v>176674</v>
      </c>
    </row>
    <row r="257" spans="1:93" ht="13.5" hidden="1" customHeight="1">
      <c r="A257" s="23" t="s">
        <v>123</v>
      </c>
      <c r="B257" s="52">
        <v>41670</v>
      </c>
      <c r="C257" s="25" t="str">
        <f t="shared" si="16"/>
        <v/>
      </c>
      <c r="G257" s="24">
        <f t="shared" si="24"/>
        <v>80</v>
      </c>
      <c r="H257" s="26">
        <f>(H258-H256)/(G256+G257+G258)*G257+H256</f>
        <v>185136.95081967214</v>
      </c>
      <c r="I257" s="24" t="str">
        <f t="shared" si="20"/>
        <v/>
      </c>
      <c r="K257" s="24">
        <f>IF(J257&gt;900,_xlfn.XLOOKUP(ROUND(J257,0),CFClassRimThickness!$B$1:$B$82,CFClassRimThickness!$C$1:$C$82,0,1,1),J257)</f>
        <v>0</v>
      </c>
      <c r="L257" s="24">
        <v>1020.9</v>
      </c>
      <c r="M257" s="24">
        <f>IF(L257&gt;900,_xlfn.XLOOKUP(ROUND(L257,0),CFClassRimThickness!$B$1:$B$82,CFClassRimThickness!$C$1:$C$82,0,1,1),L257)</f>
        <v>44</v>
      </c>
      <c r="N257" s="24">
        <v>1019.7</v>
      </c>
      <c r="O257" s="24">
        <f>IF(N257&gt;900,_xlfn.XLOOKUP(ROUND(N257,0),CFClassRimThickness!$B$1:$B$82,CFClassRimThickness!$C$1:$C$82,0,1,1),N257)</f>
        <v>43.5</v>
      </c>
      <c r="P257" s="24">
        <v>1019</v>
      </c>
      <c r="Q257" s="24">
        <f>IF(P257&gt;900,_xlfn.XLOOKUP(ROUND(P257,0),CFClassRimThickness!$B$1:$B$82,CFClassRimThickness!$C$1:$C$82,0,1,1),P257)</f>
        <v>43</v>
      </c>
      <c r="S257" s="24">
        <f>IF(R257&gt;900,_xlfn.XLOOKUP(ROUND(R257,0),CFClassRimThickness!$B$1:$B$82,CFClassRimThickness!$C$1:$C$82,0,1,1),R257)</f>
        <v>0</v>
      </c>
      <c r="T257" s="24">
        <v>1028</v>
      </c>
      <c r="U257" s="24">
        <f>IF(T257&gt;900,_xlfn.XLOOKUP(ROUND(T257,0),CFClassRimThickness!$B$1:$B$82,CFClassRimThickness!$C$1:$C$82,0,1,1),T257)</f>
        <v>47.5</v>
      </c>
      <c r="V257" s="24">
        <v>1010</v>
      </c>
      <c r="W257" s="24">
        <f>IF(V257&gt;900,_xlfn.XLOOKUP(ROUND(V257,0),CFClassRimThickness!$B$1:$B$82,CFClassRimThickness!$C$1:$C$82,0,1,1),V257)</f>
        <v>38.5</v>
      </c>
      <c r="X257" s="24">
        <v>1021.1</v>
      </c>
      <c r="Y257" s="24">
        <f>IF(X257&gt;900,_xlfn.XLOOKUP(ROUND(X257,0),CFClassRimThickness!$B$1:$B$82,CFClassRimThickness!$C$1:$C$82,0,1,1),X257)</f>
        <v>44</v>
      </c>
      <c r="Z257" s="24">
        <v>1020.1</v>
      </c>
      <c r="AA257" s="24">
        <f>IF(Z257&gt;900,_xlfn.XLOOKUP(ROUND(Z257,0),CFClassRimThickness!$B$1:$B$82,CFClassRimThickness!$C$1:$C$82,0,1,1),Z257)</f>
        <v>43.5</v>
      </c>
      <c r="AB257" s="24">
        <v>1019</v>
      </c>
      <c r="AC257" s="24">
        <f>IF(AB257&gt;900,_xlfn.XLOOKUP(ROUND(AB257,0),CFClassRimThickness!$B$1:$B$82,CFClassRimThickness!$C$1:$C$82,0,1,1),AB257)</f>
        <v>43</v>
      </c>
      <c r="AD257" s="24">
        <v>1027.9000000000001</v>
      </c>
      <c r="AE257" s="24">
        <f>IF(AD257&gt;900,_xlfn.XLOOKUP(ROUND(AD257,0),CFClassRimThickness!$B$1:$B$82,CFClassRimThickness!$C$1:$C$82,0,1,1),AD257)</f>
        <v>47.5</v>
      </c>
      <c r="AF257" s="24">
        <v>1027.9000000000001</v>
      </c>
      <c r="AG257" s="24">
        <f>IF(AF257&gt;900,_xlfn.XLOOKUP(ROUND(AF257,0),CFClassRimThickness!$B$1:$B$82,CFClassRimThickness!$C$1:$C$82,0,1,1),AF257)</f>
        <v>47.5</v>
      </c>
      <c r="AH257" s="24">
        <v>27.2</v>
      </c>
      <c r="AI257" s="24">
        <v>29.8</v>
      </c>
      <c r="AJ257" s="24">
        <v>30</v>
      </c>
      <c r="AK257" s="24">
        <v>29.9</v>
      </c>
      <c r="AL257" s="24">
        <v>29.9</v>
      </c>
      <c r="AM257" s="24">
        <v>30.1</v>
      </c>
      <c r="AN257" s="24">
        <v>27.5</v>
      </c>
      <c r="AO257" s="24">
        <v>30.1</v>
      </c>
      <c r="AP257" s="24">
        <v>30</v>
      </c>
      <c r="AQ257" s="24">
        <v>30.1</v>
      </c>
      <c r="AR257" s="24">
        <v>30.3</v>
      </c>
      <c r="AS257" s="24">
        <v>30.1</v>
      </c>
      <c r="AT257" s="24">
        <v>28</v>
      </c>
      <c r="AU257" s="24">
        <v>28.1</v>
      </c>
      <c r="AV257" s="24">
        <v>28</v>
      </c>
      <c r="AW257" s="24">
        <v>28</v>
      </c>
      <c r="AX257" s="24">
        <v>28.1</v>
      </c>
      <c r="AY257" s="24">
        <v>28</v>
      </c>
      <c r="AZ257" s="24">
        <v>28</v>
      </c>
      <c r="BA257" s="24">
        <v>28</v>
      </c>
      <c r="BB257" s="24">
        <v>28</v>
      </c>
      <c r="BC257" s="24">
        <v>28</v>
      </c>
      <c r="BD257" s="24">
        <v>28</v>
      </c>
      <c r="BE257" s="24">
        <v>28</v>
      </c>
      <c r="BF257" s="24">
        <v>0</v>
      </c>
      <c r="BG257" s="24">
        <v>0</v>
      </c>
      <c r="BH257" s="24">
        <v>0</v>
      </c>
      <c r="BI257" s="24">
        <v>0</v>
      </c>
      <c r="BJ257" s="24">
        <v>0</v>
      </c>
      <c r="BL257" s="24">
        <v>0</v>
      </c>
      <c r="BM257" s="24">
        <v>0</v>
      </c>
      <c r="BN257" s="24">
        <v>0</v>
      </c>
      <c r="BO257" s="24">
        <v>0</v>
      </c>
      <c r="BP257" s="24">
        <v>0</v>
      </c>
      <c r="BQ257" s="24">
        <v>0</v>
      </c>
      <c r="BR257" s="24">
        <v>0</v>
      </c>
      <c r="BS257" s="24">
        <v>0</v>
      </c>
      <c r="BT257" s="24">
        <v>0</v>
      </c>
      <c r="BU257" s="24">
        <v>0</v>
      </c>
      <c r="BV257" s="24">
        <v>0</v>
      </c>
      <c r="BW257" s="24">
        <v>0</v>
      </c>
      <c r="BX257" s="24">
        <v>0</v>
      </c>
      <c r="BY257" s="24">
        <v>0</v>
      </c>
      <c r="BZ257" s="24">
        <v>0</v>
      </c>
      <c r="CB257" s="24">
        <v>0</v>
      </c>
      <c r="CC257" s="24">
        <v>0</v>
      </c>
      <c r="CO257" s="34">
        <f t="shared" si="18"/>
        <v>185136.95081967214</v>
      </c>
    </row>
    <row r="258" spans="1:93" ht="15" hidden="1">
      <c r="A258" s="23" t="s">
        <v>123</v>
      </c>
      <c r="B258" s="52">
        <v>41715</v>
      </c>
      <c r="C258" s="25" t="str">
        <f t="shared" ref="C258:C321" si="25">IF(B258=B259,TRUE,"")</f>
        <v/>
      </c>
      <c r="G258" s="24">
        <f t="shared" si="24"/>
        <v>45</v>
      </c>
      <c r="H258" s="24">
        <v>202486</v>
      </c>
      <c r="I258" s="24" t="str">
        <f t="shared" si="20"/>
        <v/>
      </c>
      <c r="K258" s="24">
        <f>IF(J258&gt;900,_xlfn.XLOOKUP(ROUND(J258,0),CFClassRimThickness!$B$1:$B$82,CFClassRimThickness!$C$1:$C$82,0,1,1),J258)</f>
        <v>0</v>
      </c>
      <c r="L258" s="24">
        <v>36</v>
      </c>
      <c r="M258" s="24">
        <f>IF(L258&gt;900,_xlfn.XLOOKUP(ROUND(L258,0),CFClassRimThickness!$B$1:$B$82,CFClassRimThickness!$C$1:$C$82,0,1,1),L258)</f>
        <v>36</v>
      </c>
      <c r="N258" s="24">
        <v>37</v>
      </c>
      <c r="O258" s="24">
        <f>IF(N258&gt;900,_xlfn.XLOOKUP(ROUND(N258,0),CFClassRimThickness!$B$1:$B$82,CFClassRimThickness!$C$1:$C$82,0,1,1),N258)</f>
        <v>37</v>
      </c>
      <c r="P258" s="24">
        <v>36</v>
      </c>
      <c r="Q258" s="24">
        <f>IF(P258&gt;900,_xlfn.XLOOKUP(ROUND(P258,0),CFClassRimThickness!$B$1:$B$82,CFClassRimThickness!$C$1:$C$82,0,1,1),P258)</f>
        <v>36</v>
      </c>
      <c r="S258" s="24">
        <f>IF(R258&gt;900,_xlfn.XLOOKUP(ROUND(R258,0),CFClassRimThickness!$B$1:$B$82,CFClassRimThickness!$C$1:$C$82,0,1,1),R258)</f>
        <v>0</v>
      </c>
      <c r="T258" s="24">
        <v>40</v>
      </c>
      <c r="U258" s="24">
        <f>IF(T258&gt;900,_xlfn.XLOOKUP(ROUND(T258,0),CFClassRimThickness!$B$1:$B$82,CFClassRimThickness!$C$1:$C$82,0,1,1),T258)</f>
        <v>40</v>
      </c>
      <c r="V258" s="24">
        <v>32</v>
      </c>
      <c r="W258" s="24">
        <f>IF(V258&gt;900,_xlfn.XLOOKUP(ROUND(V258,0),CFClassRimThickness!$B$1:$B$82,CFClassRimThickness!$C$1:$C$82,0,1,1),V258)</f>
        <v>32</v>
      </c>
      <c r="X258" s="24">
        <v>37</v>
      </c>
      <c r="Y258" s="24">
        <f>IF(X258&gt;900,_xlfn.XLOOKUP(ROUND(X258,0),CFClassRimThickness!$B$1:$B$82,CFClassRimThickness!$C$1:$C$82,0,1,1),X258)</f>
        <v>37</v>
      </c>
      <c r="Z258" s="24">
        <v>36</v>
      </c>
      <c r="AA258" s="24">
        <f>IF(Z258&gt;900,_xlfn.XLOOKUP(ROUND(Z258,0),CFClassRimThickness!$B$1:$B$82,CFClassRimThickness!$C$1:$C$82,0,1,1),Z258)</f>
        <v>36</v>
      </c>
      <c r="AB258" s="24">
        <v>37</v>
      </c>
      <c r="AC258" s="24">
        <f>IF(AB258&gt;900,_xlfn.XLOOKUP(ROUND(AB258,0),CFClassRimThickness!$B$1:$B$82,CFClassRimThickness!$C$1:$C$82,0,1,1),AB258)</f>
        <v>37</v>
      </c>
      <c r="AD258" s="24">
        <v>39</v>
      </c>
      <c r="AE258" s="24">
        <f>IF(AD258&gt;900,_xlfn.XLOOKUP(ROUND(AD258,0),CFClassRimThickness!$B$1:$B$82,CFClassRimThickness!$C$1:$C$82,0,1,1),AD258)</f>
        <v>39</v>
      </c>
      <c r="AF258" s="24">
        <v>40</v>
      </c>
      <c r="AG258" s="24">
        <f>IF(AF258&gt;900,_xlfn.XLOOKUP(ROUND(AF258,0),CFClassRimThickness!$B$1:$B$82,CFClassRimThickness!$C$1:$C$82,0,1,1),AF258)</f>
        <v>40</v>
      </c>
      <c r="AH258" s="24">
        <v>27</v>
      </c>
      <c r="AI258" s="24">
        <v>29</v>
      </c>
      <c r="AJ258" s="24">
        <v>28</v>
      </c>
      <c r="AK258" s="24">
        <v>29</v>
      </c>
      <c r="AL258" s="24">
        <v>28</v>
      </c>
      <c r="AM258" s="24">
        <v>28</v>
      </c>
      <c r="AN258" s="24">
        <v>28</v>
      </c>
      <c r="AO258" s="24">
        <v>29</v>
      </c>
      <c r="AP258" s="24">
        <v>28</v>
      </c>
      <c r="AQ258" s="24">
        <v>28</v>
      </c>
      <c r="AR258" s="24">
        <v>29</v>
      </c>
      <c r="AS258" s="24">
        <v>29</v>
      </c>
      <c r="AT258" s="24">
        <v>29</v>
      </c>
      <c r="AU258" s="24">
        <v>29</v>
      </c>
      <c r="AV258" s="24">
        <v>29</v>
      </c>
      <c r="AW258" s="24">
        <v>29</v>
      </c>
      <c r="AX258" s="24">
        <v>29</v>
      </c>
      <c r="AY258" s="24">
        <v>29</v>
      </c>
      <c r="AZ258" s="24">
        <v>29</v>
      </c>
      <c r="BA258" s="24">
        <v>28</v>
      </c>
      <c r="BB258" s="24">
        <v>29</v>
      </c>
      <c r="BC258" s="24">
        <v>30</v>
      </c>
      <c r="BD258" s="24">
        <v>29</v>
      </c>
      <c r="BE258" s="24">
        <v>28</v>
      </c>
      <c r="BF258" s="24">
        <v>0</v>
      </c>
      <c r="BG258" s="24">
        <v>0</v>
      </c>
      <c r="BH258" s="24">
        <v>0</v>
      </c>
      <c r="BI258" s="24">
        <v>0</v>
      </c>
      <c r="BJ258" s="24">
        <v>0</v>
      </c>
      <c r="BL258" s="24">
        <v>0</v>
      </c>
      <c r="BM258" s="24">
        <v>0</v>
      </c>
      <c r="BN258" s="24">
        <v>0</v>
      </c>
      <c r="BO258" s="24">
        <v>0</v>
      </c>
      <c r="BP258" s="24">
        <v>0</v>
      </c>
      <c r="BQ258" s="24">
        <v>0.5</v>
      </c>
      <c r="BR258" s="24">
        <v>0</v>
      </c>
      <c r="BS258" s="24">
        <v>0</v>
      </c>
      <c r="BT258" s="24">
        <v>0</v>
      </c>
      <c r="BU258" s="24">
        <v>0</v>
      </c>
      <c r="BV258" s="24">
        <v>0</v>
      </c>
      <c r="BW258" s="24">
        <v>0</v>
      </c>
      <c r="BX258" s="24">
        <v>0</v>
      </c>
      <c r="BY258" s="24">
        <v>0</v>
      </c>
      <c r="BZ258" s="24">
        <v>0</v>
      </c>
      <c r="CB258" s="24">
        <v>0</v>
      </c>
      <c r="CC258" s="24">
        <v>0</v>
      </c>
      <c r="CO258" s="34">
        <f t="shared" si="18"/>
        <v>202486</v>
      </c>
    </row>
    <row r="259" spans="1:93" ht="15" hidden="1">
      <c r="A259" s="23" t="s">
        <v>123</v>
      </c>
      <c r="B259" s="52">
        <v>41794</v>
      </c>
      <c r="C259" s="25" t="str">
        <f t="shared" si="25"/>
        <v/>
      </c>
      <c r="G259" s="24">
        <f t="shared" si="24"/>
        <v>79</v>
      </c>
      <c r="H259" s="24">
        <v>233756</v>
      </c>
      <c r="I259" s="24" t="str">
        <f t="shared" si="20"/>
        <v/>
      </c>
      <c r="K259" s="24">
        <f>IF(J259&gt;900,_xlfn.XLOOKUP(ROUND(J259,0),CFClassRimThickness!$B$1:$B$82,CFClassRimThickness!$C$1:$C$82,0,1,1),J259)</f>
        <v>0</v>
      </c>
      <c r="L259" s="24">
        <v>37</v>
      </c>
      <c r="M259" s="24">
        <f>IF(L259&gt;900,_xlfn.XLOOKUP(ROUND(L259,0),CFClassRimThickness!$B$1:$B$82,CFClassRimThickness!$C$1:$C$82,0,1,1),L259)</f>
        <v>37</v>
      </c>
      <c r="N259" s="24">
        <v>36</v>
      </c>
      <c r="O259" s="24">
        <f>IF(N259&gt;900,_xlfn.XLOOKUP(ROUND(N259,0),CFClassRimThickness!$B$1:$B$82,CFClassRimThickness!$C$1:$C$82,0,1,1),N259)</f>
        <v>36</v>
      </c>
      <c r="P259" s="24">
        <v>36</v>
      </c>
      <c r="Q259" s="24">
        <f>IF(P259&gt;900,_xlfn.XLOOKUP(ROUND(P259,0),CFClassRimThickness!$B$1:$B$82,CFClassRimThickness!$C$1:$C$82,0,1,1),P259)</f>
        <v>36</v>
      </c>
      <c r="S259" s="24">
        <f>IF(R259&gt;900,_xlfn.XLOOKUP(ROUND(R259,0),CFClassRimThickness!$B$1:$B$82,CFClassRimThickness!$C$1:$C$82,0,1,1),R259)</f>
        <v>0</v>
      </c>
      <c r="T259" s="24">
        <v>41</v>
      </c>
      <c r="U259" s="24">
        <f>IF(T259&gt;900,_xlfn.XLOOKUP(ROUND(T259,0),CFClassRimThickness!$B$1:$B$82,CFClassRimThickness!$C$1:$C$82,0,1,1),T259)</f>
        <v>41</v>
      </c>
      <c r="V259" s="24">
        <v>33</v>
      </c>
      <c r="W259" s="24">
        <f>IF(V259&gt;900,_xlfn.XLOOKUP(ROUND(V259,0),CFClassRimThickness!$B$1:$B$82,CFClassRimThickness!$C$1:$C$82,0,1,1),V259)</f>
        <v>33</v>
      </c>
      <c r="X259" s="24">
        <v>37</v>
      </c>
      <c r="Y259" s="24">
        <f>IF(X259&gt;900,_xlfn.XLOOKUP(ROUND(X259,0),CFClassRimThickness!$B$1:$B$82,CFClassRimThickness!$C$1:$C$82,0,1,1),X259)</f>
        <v>37</v>
      </c>
      <c r="Z259" s="24">
        <v>37</v>
      </c>
      <c r="AA259" s="24">
        <f>IF(Z259&gt;900,_xlfn.XLOOKUP(ROUND(Z259,0),CFClassRimThickness!$B$1:$B$82,CFClassRimThickness!$C$1:$C$82,0,1,1),Z259)</f>
        <v>37</v>
      </c>
      <c r="AB259" s="24">
        <v>36</v>
      </c>
      <c r="AC259" s="24">
        <f>IF(AB259&gt;900,_xlfn.XLOOKUP(ROUND(AB259,0),CFClassRimThickness!$B$1:$B$82,CFClassRimThickness!$C$1:$C$82,0,1,1),AB259)</f>
        <v>36</v>
      </c>
      <c r="AD259" s="24">
        <v>41</v>
      </c>
      <c r="AE259" s="24">
        <f>IF(AD259&gt;900,_xlfn.XLOOKUP(ROUND(AD259,0),CFClassRimThickness!$B$1:$B$82,CFClassRimThickness!$C$1:$C$82,0,1,1),AD259)</f>
        <v>41</v>
      </c>
      <c r="AF259" s="24">
        <v>40</v>
      </c>
      <c r="AG259" s="24">
        <f>IF(AF259&gt;900,_xlfn.XLOOKUP(ROUND(AF259,0),CFClassRimThickness!$B$1:$B$82,CFClassRimThickness!$C$1:$C$82,0,1,1),AF259)</f>
        <v>40</v>
      </c>
      <c r="AH259" s="24">
        <v>25</v>
      </c>
      <c r="AI259" s="24">
        <v>26</v>
      </c>
      <c r="AJ259" s="24">
        <v>28</v>
      </c>
      <c r="AK259" s="24">
        <v>27</v>
      </c>
      <c r="AL259" s="24">
        <v>28</v>
      </c>
      <c r="AM259" s="24">
        <v>28</v>
      </c>
      <c r="AN259" s="24">
        <v>25</v>
      </c>
      <c r="AO259" s="24">
        <v>27</v>
      </c>
      <c r="AP259" s="24">
        <v>28</v>
      </c>
      <c r="AQ259" s="24">
        <v>28</v>
      </c>
      <c r="AR259" s="24">
        <v>28</v>
      </c>
      <c r="AS259" s="24">
        <v>28</v>
      </c>
      <c r="AT259" s="24">
        <v>28</v>
      </c>
      <c r="AU259" s="24">
        <v>29</v>
      </c>
      <c r="AV259" s="24">
        <v>29</v>
      </c>
      <c r="AW259" s="24">
        <v>29</v>
      </c>
      <c r="AX259" s="24">
        <v>29</v>
      </c>
      <c r="AY259" s="24">
        <v>29</v>
      </c>
      <c r="AZ259" s="24">
        <v>28</v>
      </c>
      <c r="BA259" s="24">
        <v>29</v>
      </c>
      <c r="BB259" s="24">
        <v>29</v>
      </c>
      <c r="BC259" s="24">
        <v>29</v>
      </c>
      <c r="BD259" s="24">
        <v>29</v>
      </c>
      <c r="BE259" s="24">
        <v>29</v>
      </c>
      <c r="BF259" s="24">
        <v>0.5</v>
      </c>
      <c r="BG259" s="24">
        <v>0</v>
      </c>
      <c r="BH259" s="24">
        <v>0.5</v>
      </c>
      <c r="BI259" s="24">
        <v>0.5</v>
      </c>
      <c r="BJ259" s="24">
        <v>0.5</v>
      </c>
      <c r="BL259" s="24">
        <v>0.5</v>
      </c>
      <c r="BM259" s="24">
        <v>0.5</v>
      </c>
      <c r="BN259" s="24">
        <v>0.5</v>
      </c>
      <c r="BO259" s="24">
        <v>0.5</v>
      </c>
      <c r="BP259" s="24">
        <v>0.5</v>
      </c>
      <c r="BQ259" s="24">
        <v>0.5</v>
      </c>
      <c r="BR259" s="24">
        <v>0</v>
      </c>
      <c r="BS259" s="24">
        <v>0</v>
      </c>
      <c r="BT259" s="24">
        <v>0</v>
      </c>
      <c r="BU259" s="24">
        <v>0</v>
      </c>
      <c r="BV259" s="24">
        <v>0</v>
      </c>
      <c r="BW259" s="24">
        <v>0</v>
      </c>
      <c r="BX259" s="24">
        <v>0</v>
      </c>
      <c r="BY259" s="24">
        <v>0</v>
      </c>
      <c r="BZ259" s="24">
        <v>0</v>
      </c>
      <c r="CB259" s="24">
        <v>0</v>
      </c>
      <c r="CC259" s="24">
        <v>0</v>
      </c>
      <c r="CD259" s="24">
        <v>85</v>
      </c>
      <c r="CE259" s="24">
        <v>95</v>
      </c>
      <c r="CF259" s="24">
        <v>90</v>
      </c>
      <c r="CG259" s="24">
        <v>90</v>
      </c>
      <c r="CH259" s="24">
        <v>100</v>
      </c>
      <c r="CI259" s="24">
        <v>95</v>
      </c>
      <c r="CO259" s="34">
        <f t="shared" ref="CO259:CO322" si="26">IF(H259="",(H260-H259)/(G260+G262)*G260+H259,H259)</f>
        <v>233756</v>
      </c>
    </row>
    <row r="260" spans="1:93" ht="15" hidden="1">
      <c r="A260" s="23" t="s">
        <v>123</v>
      </c>
      <c r="B260" s="52">
        <v>41898</v>
      </c>
      <c r="C260" s="25" t="str">
        <f t="shared" si="25"/>
        <v/>
      </c>
      <c r="G260" s="24">
        <f t="shared" si="24"/>
        <v>104</v>
      </c>
      <c r="H260" s="24">
        <v>235768</v>
      </c>
      <c r="I260" s="24" t="str">
        <f t="shared" si="20"/>
        <v/>
      </c>
      <c r="K260" s="24">
        <f>IF(J260&gt;900,_xlfn.XLOOKUP(ROUND(J260,0),CFClassRimThickness!$B$1:$B$82,CFClassRimThickness!$C$1:$C$82,0,1,1),J260)</f>
        <v>0</v>
      </c>
      <c r="L260" s="24">
        <v>33</v>
      </c>
      <c r="M260" s="24">
        <f>IF(L260&gt;900,_xlfn.XLOOKUP(ROUND(L260,0),CFClassRimThickness!$B$1:$B$82,CFClassRimThickness!$C$1:$C$82,0,1,1),L260)</f>
        <v>33</v>
      </c>
      <c r="N260" s="24">
        <v>34</v>
      </c>
      <c r="O260" s="24">
        <f>IF(N260&gt;900,_xlfn.XLOOKUP(ROUND(N260,0),CFClassRimThickness!$B$1:$B$82,CFClassRimThickness!$C$1:$C$82,0,1,1),N260)</f>
        <v>34</v>
      </c>
      <c r="P260" s="24">
        <v>34</v>
      </c>
      <c r="Q260" s="24">
        <f>IF(P260&gt;900,_xlfn.XLOOKUP(ROUND(P260,0),CFClassRimThickness!$B$1:$B$82,CFClassRimThickness!$C$1:$C$82,0,1,1),P260)</f>
        <v>34</v>
      </c>
      <c r="S260" s="24">
        <f>IF(R260&gt;900,_xlfn.XLOOKUP(ROUND(R260,0),CFClassRimThickness!$B$1:$B$82,CFClassRimThickness!$C$1:$C$82,0,1,1),R260)</f>
        <v>0</v>
      </c>
      <c r="T260" s="24">
        <v>35</v>
      </c>
      <c r="U260" s="24">
        <f>IF(T260&gt;900,_xlfn.XLOOKUP(ROUND(T260,0),CFClassRimThickness!$B$1:$B$82,CFClassRimThickness!$C$1:$C$82,0,1,1),T260)</f>
        <v>35</v>
      </c>
      <c r="V260" s="24">
        <v>29</v>
      </c>
      <c r="W260" s="24">
        <f>IF(V260&gt;900,_xlfn.XLOOKUP(ROUND(V260,0),CFClassRimThickness!$B$1:$B$82,CFClassRimThickness!$C$1:$C$82,0,1,1),V260)</f>
        <v>29</v>
      </c>
      <c r="X260" s="24">
        <v>34</v>
      </c>
      <c r="Y260" s="24">
        <f>IF(X260&gt;900,_xlfn.XLOOKUP(ROUND(X260,0),CFClassRimThickness!$B$1:$B$82,CFClassRimThickness!$C$1:$C$82,0,1,1),X260)</f>
        <v>34</v>
      </c>
      <c r="Z260" s="24">
        <v>35</v>
      </c>
      <c r="AA260" s="24">
        <f>IF(Z260&gt;900,_xlfn.XLOOKUP(ROUND(Z260,0),CFClassRimThickness!$B$1:$B$82,CFClassRimThickness!$C$1:$C$82,0,1,1),Z260)</f>
        <v>35</v>
      </c>
      <c r="AB260" s="24">
        <v>33</v>
      </c>
      <c r="AC260" s="24">
        <f>IF(AB260&gt;900,_xlfn.XLOOKUP(ROUND(AB260,0),CFClassRimThickness!$B$1:$B$82,CFClassRimThickness!$C$1:$C$82,0,1,1),AB260)</f>
        <v>33</v>
      </c>
      <c r="AD260" s="24">
        <v>35</v>
      </c>
      <c r="AE260" s="24">
        <f>IF(AD260&gt;900,_xlfn.XLOOKUP(ROUND(AD260,0),CFClassRimThickness!$B$1:$B$82,CFClassRimThickness!$C$1:$C$82,0,1,1),AD260)</f>
        <v>35</v>
      </c>
      <c r="AF260" s="24">
        <v>36</v>
      </c>
      <c r="AG260" s="24">
        <f>IF(AF260&gt;900,_xlfn.XLOOKUP(ROUND(AF260,0),CFClassRimThickness!$B$1:$B$82,CFClassRimThickness!$C$1:$C$82,0,1,1),AF260)</f>
        <v>36</v>
      </c>
      <c r="AH260" s="24">
        <v>25</v>
      </c>
      <c r="AI260" s="24">
        <v>28</v>
      </c>
      <c r="AJ260" s="24">
        <v>28</v>
      </c>
      <c r="AK260" s="24">
        <v>28</v>
      </c>
      <c r="AL260" s="24">
        <v>29</v>
      </c>
      <c r="AM260" s="24">
        <v>28</v>
      </c>
      <c r="AN260" s="24">
        <v>28</v>
      </c>
      <c r="AO260" s="24">
        <v>27</v>
      </c>
      <c r="AP260" s="24">
        <v>28</v>
      </c>
      <c r="AQ260" s="24">
        <v>27</v>
      </c>
      <c r="AR260" s="24">
        <v>28</v>
      </c>
      <c r="AS260" s="24">
        <v>28</v>
      </c>
      <c r="AT260" s="24">
        <v>29</v>
      </c>
      <c r="AU260" s="24">
        <v>30</v>
      </c>
      <c r="AV260" s="24">
        <v>29</v>
      </c>
      <c r="AW260" s="24">
        <v>29</v>
      </c>
      <c r="AX260" s="24">
        <v>30</v>
      </c>
      <c r="AY260" s="24">
        <v>29</v>
      </c>
      <c r="AZ260" s="24">
        <v>28</v>
      </c>
      <c r="BA260" s="24">
        <v>29</v>
      </c>
      <c r="BB260" s="24">
        <v>28</v>
      </c>
      <c r="BC260" s="24">
        <v>29</v>
      </c>
      <c r="BD260" s="24">
        <v>29</v>
      </c>
      <c r="BE260" s="24">
        <v>29</v>
      </c>
      <c r="BF260" s="24">
        <v>0.5</v>
      </c>
      <c r="BG260" s="24">
        <v>0</v>
      </c>
      <c r="BH260" s="24">
        <v>0.5</v>
      </c>
      <c r="BI260" s="24">
        <v>0.5</v>
      </c>
      <c r="BJ260" s="24">
        <v>0.5</v>
      </c>
      <c r="BL260" s="24">
        <v>0.5</v>
      </c>
      <c r="BM260" s="24">
        <v>0.5</v>
      </c>
      <c r="BN260" s="24">
        <v>0.5</v>
      </c>
      <c r="BO260" s="24">
        <v>0.5</v>
      </c>
      <c r="BP260" s="24">
        <v>0.5</v>
      </c>
      <c r="BQ260" s="24">
        <v>0.5</v>
      </c>
      <c r="BR260" s="24">
        <v>0</v>
      </c>
      <c r="BS260" s="24">
        <v>0</v>
      </c>
      <c r="BT260" s="24">
        <v>0</v>
      </c>
      <c r="BU260" s="24">
        <v>0</v>
      </c>
      <c r="BV260" s="24">
        <v>0</v>
      </c>
      <c r="BW260" s="24">
        <v>0</v>
      </c>
      <c r="BX260" s="24">
        <v>0</v>
      </c>
      <c r="BY260" s="24">
        <v>0</v>
      </c>
      <c r="BZ260" s="24">
        <v>0</v>
      </c>
      <c r="CB260" s="24">
        <v>0</v>
      </c>
      <c r="CC260" s="24">
        <v>0</v>
      </c>
      <c r="CD260" s="24">
        <v>100</v>
      </c>
      <c r="CE260" s="24">
        <v>100</v>
      </c>
      <c r="CF260" s="24">
        <v>90</v>
      </c>
      <c r="CG260" s="24">
        <v>90</v>
      </c>
      <c r="CH260" s="24">
        <v>95</v>
      </c>
      <c r="CI260" s="24">
        <v>100</v>
      </c>
      <c r="CO260" s="34">
        <f t="shared" si="26"/>
        <v>235768</v>
      </c>
    </row>
    <row r="261" spans="1:93" ht="15" hidden="1">
      <c r="A261" s="23" t="s">
        <v>123</v>
      </c>
      <c r="B261" s="52">
        <v>41949</v>
      </c>
      <c r="C261" s="25" t="str">
        <f t="shared" si="25"/>
        <v/>
      </c>
      <c r="G261" s="24">
        <f t="shared" si="24"/>
        <v>51</v>
      </c>
      <c r="H261" s="24">
        <v>243686</v>
      </c>
      <c r="I261" s="24" t="str">
        <f t="shared" si="20"/>
        <v/>
      </c>
      <c r="K261" s="24">
        <f>IF(J261&gt;900,_xlfn.XLOOKUP(ROUND(J261,0),CFClassRimThickness!$B$1:$B$82,CFClassRimThickness!$C$1:$C$82,0,1,1),J261)</f>
        <v>0</v>
      </c>
      <c r="L261" s="24">
        <v>1019.5</v>
      </c>
      <c r="M261" s="24">
        <f>IF(L261&gt;900,_xlfn.XLOOKUP(ROUND(L261,0),CFClassRimThickness!$B$1:$B$82,CFClassRimThickness!$C$1:$C$82,0,1,1),L261)</f>
        <v>43.5</v>
      </c>
      <c r="N261" s="24">
        <v>1018.8</v>
      </c>
      <c r="O261" s="24">
        <f>IF(N261&gt;900,_xlfn.XLOOKUP(ROUND(N261,0),CFClassRimThickness!$B$1:$B$82,CFClassRimThickness!$C$1:$C$82,0,1,1),N261)</f>
        <v>43</v>
      </c>
      <c r="P261" s="24">
        <v>1015.4</v>
      </c>
      <c r="Q261" s="24">
        <f>IF(P261&gt;900,_xlfn.XLOOKUP(ROUND(P261,0),CFClassRimThickness!$B$1:$B$82,CFClassRimThickness!$C$1:$C$82,0,1,1),P261)</f>
        <v>41</v>
      </c>
      <c r="S261" s="24">
        <f>IF(R261&gt;900,_xlfn.XLOOKUP(ROUND(R261,0),CFClassRimThickness!$B$1:$B$82,CFClassRimThickness!$C$1:$C$82,0,1,1),R261)</f>
        <v>0</v>
      </c>
      <c r="T261" s="24">
        <v>1024.7</v>
      </c>
      <c r="U261" s="24">
        <f>IF(T261&gt;900,_xlfn.XLOOKUP(ROUND(T261,0),CFClassRimThickness!$B$1:$B$82,CFClassRimThickness!$C$1:$C$82,0,1,1),T261)</f>
        <v>46</v>
      </c>
      <c r="V261" s="24">
        <v>1008.1</v>
      </c>
      <c r="W261" s="24">
        <f>IF(V261&gt;900,_xlfn.XLOOKUP(ROUND(V261,0),CFClassRimThickness!$B$1:$B$82,CFClassRimThickness!$C$1:$C$82,0,1,1),V261)</f>
        <v>37.5</v>
      </c>
      <c r="X261" s="24">
        <v>1018.9</v>
      </c>
      <c r="Y261" s="24">
        <f>IF(X261&gt;900,_xlfn.XLOOKUP(ROUND(X261,0),CFClassRimThickness!$B$1:$B$82,CFClassRimThickness!$C$1:$C$82,0,1,1),X261)</f>
        <v>43</v>
      </c>
      <c r="Z261" s="24">
        <v>1018.2</v>
      </c>
      <c r="AA261" s="24">
        <f>IF(Z261&gt;900,_xlfn.XLOOKUP(ROUND(Z261,0),CFClassRimThickness!$B$1:$B$82,CFClassRimThickness!$C$1:$C$82,0,1,1),Z261)</f>
        <v>42.5</v>
      </c>
      <c r="AB261" s="24">
        <v>1015.9</v>
      </c>
      <c r="AC261" s="24">
        <f>IF(AB261&gt;900,_xlfn.XLOOKUP(ROUND(AB261,0),CFClassRimThickness!$B$1:$B$82,CFClassRimThickness!$C$1:$C$82,0,1,1),AB261)</f>
        <v>41.5</v>
      </c>
      <c r="AD261" s="24">
        <v>1025.7</v>
      </c>
      <c r="AE261" s="24">
        <f>IF(AD261&gt;900,_xlfn.XLOOKUP(ROUND(AD261,0),CFClassRimThickness!$B$1:$B$82,CFClassRimThickness!$C$1:$C$82,0,1,1),AD261)</f>
        <v>46.5</v>
      </c>
      <c r="AF261" s="24">
        <v>1025</v>
      </c>
      <c r="AG261" s="24">
        <f>IF(AF261&gt;900,_xlfn.XLOOKUP(ROUND(AF261,0),CFClassRimThickness!$B$1:$B$82,CFClassRimThickness!$C$1:$C$82,0,1,1),AF261)</f>
        <v>46</v>
      </c>
      <c r="AH261" s="24">
        <v>23</v>
      </c>
      <c r="AI261" s="24">
        <v>26.6</v>
      </c>
      <c r="AJ261" s="24">
        <v>26.6</v>
      </c>
      <c r="AK261" s="24">
        <v>26</v>
      </c>
      <c r="AL261" s="24">
        <v>26.6</v>
      </c>
      <c r="AM261" s="24">
        <v>27.6</v>
      </c>
      <c r="AN261" s="24">
        <v>23.3</v>
      </c>
      <c r="AO261" s="24">
        <v>26.5</v>
      </c>
      <c r="AP261" s="24">
        <v>26.7</v>
      </c>
      <c r="AQ261" s="24">
        <v>26.2</v>
      </c>
      <c r="AR261" s="24">
        <v>26.9</v>
      </c>
      <c r="AS261" s="24">
        <v>26.8</v>
      </c>
      <c r="AT261" s="24">
        <v>29</v>
      </c>
      <c r="AU261" s="24">
        <v>29</v>
      </c>
      <c r="AV261" s="24">
        <v>29.1</v>
      </c>
      <c r="AW261" s="24">
        <v>29.6</v>
      </c>
      <c r="AX261" s="24">
        <v>29.2</v>
      </c>
      <c r="AY261" s="24">
        <v>29.1</v>
      </c>
      <c r="AZ261" s="24">
        <v>29.3</v>
      </c>
      <c r="BA261" s="24">
        <v>29.1</v>
      </c>
      <c r="BB261" s="24">
        <v>29.2</v>
      </c>
      <c r="BC261" s="24">
        <v>29.6</v>
      </c>
      <c r="BD261" s="24">
        <v>29.4</v>
      </c>
      <c r="BE261" s="24">
        <v>29.4</v>
      </c>
      <c r="BF261" s="24">
        <v>0.5</v>
      </c>
      <c r="BG261" s="24">
        <v>0.5</v>
      </c>
      <c r="BH261" s="24">
        <v>0.5</v>
      </c>
      <c r="BI261" s="24">
        <v>0.5</v>
      </c>
      <c r="BJ261" s="24">
        <v>0.5</v>
      </c>
      <c r="BL261" s="24">
        <v>0.5</v>
      </c>
      <c r="BM261" s="24">
        <v>0.5</v>
      </c>
      <c r="BN261" s="24">
        <v>0.5</v>
      </c>
      <c r="BO261" s="24">
        <v>0.5</v>
      </c>
      <c r="BP261" s="24">
        <v>0.5</v>
      </c>
      <c r="BQ261" s="24">
        <v>0.5</v>
      </c>
      <c r="BR261" s="24">
        <v>0.5</v>
      </c>
      <c r="BS261" s="24">
        <v>0</v>
      </c>
      <c r="BT261" s="24">
        <v>0</v>
      </c>
      <c r="BU261" s="24">
        <v>0</v>
      </c>
      <c r="BV261" s="24">
        <v>0</v>
      </c>
      <c r="BW261" s="24">
        <v>0</v>
      </c>
      <c r="BX261" s="24">
        <v>0.5</v>
      </c>
      <c r="BY261" s="24">
        <v>0</v>
      </c>
      <c r="BZ261" s="24">
        <v>0</v>
      </c>
      <c r="CB261" s="24">
        <v>0</v>
      </c>
      <c r="CC261" s="24">
        <v>0</v>
      </c>
      <c r="CO261" s="34">
        <f t="shared" si="26"/>
        <v>243686</v>
      </c>
    </row>
    <row r="262" spans="1:93" ht="15" hidden="1">
      <c r="A262" s="23" t="s">
        <v>123</v>
      </c>
      <c r="B262" s="52">
        <v>41981</v>
      </c>
      <c r="C262" s="25" t="str">
        <f t="shared" si="25"/>
        <v/>
      </c>
      <c r="G262" s="24">
        <f t="shared" si="24"/>
        <v>32</v>
      </c>
      <c r="H262" s="24">
        <v>244221</v>
      </c>
      <c r="I262" s="24" t="str">
        <f t="shared" si="20"/>
        <v/>
      </c>
      <c r="K262" s="24">
        <f>IF(J262&gt;900,_xlfn.XLOOKUP(ROUND(J262,0),CFClassRimThickness!$B$1:$B$82,CFClassRimThickness!$C$1:$C$82,0,1,1),J262)</f>
        <v>0</v>
      </c>
      <c r="L262" s="24">
        <v>37</v>
      </c>
      <c r="M262" s="24">
        <f>IF(L262&gt;900,_xlfn.XLOOKUP(ROUND(L262,0),CFClassRimThickness!$B$1:$B$82,CFClassRimThickness!$C$1:$C$82,0,1,1),L262)</f>
        <v>37</v>
      </c>
      <c r="N262" s="24">
        <v>37</v>
      </c>
      <c r="O262" s="24">
        <f>IF(N262&gt;900,_xlfn.XLOOKUP(ROUND(N262,0),CFClassRimThickness!$B$1:$B$82,CFClassRimThickness!$C$1:$C$82,0,1,1),N262)</f>
        <v>37</v>
      </c>
      <c r="P262" s="24">
        <v>36</v>
      </c>
      <c r="Q262" s="24">
        <f>IF(P262&gt;900,_xlfn.XLOOKUP(ROUND(P262,0),CFClassRimThickness!$B$1:$B$82,CFClassRimThickness!$C$1:$C$82,0,1,1),P262)</f>
        <v>36</v>
      </c>
      <c r="S262" s="24">
        <f>IF(R262&gt;900,_xlfn.XLOOKUP(ROUND(R262,0),CFClassRimThickness!$B$1:$B$82,CFClassRimThickness!$C$1:$C$82,0,1,1),R262)</f>
        <v>0</v>
      </c>
      <c r="T262" s="24">
        <v>40</v>
      </c>
      <c r="U262" s="24">
        <f>IF(T262&gt;900,_xlfn.XLOOKUP(ROUND(T262,0),CFClassRimThickness!$B$1:$B$82,CFClassRimThickness!$C$1:$C$82,0,1,1),T262)</f>
        <v>40</v>
      </c>
      <c r="V262" s="24">
        <v>33</v>
      </c>
      <c r="W262" s="24">
        <f>IF(V262&gt;900,_xlfn.XLOOKUP(ROUND(V262,0),CFClassRimThickness!$B$1:$B$82,CFClassRimThickness!$C$1:$C$82,0,1,1),V262)</f>
        <v>33</v>
      </c>
      <c r="X262" s="24">
        <v>38</v>
      </c>
      <c r="Y262" s="24">
        <f>IF(X262&gt;900,_xlfn.XLOOKUP(ROUND(X262,0),CFClassRimThickness!$B$1:$B$82,CFClassRimThickness!$C$1:$C$82,0,1,1),X262)</f>
        <v>38</v>
      </c>
      <c r="Z262" s="24">
        <v>38</v>
      </c>
      <c r="AA262" s="24">
        <f>IF(Z262&gt;900,_xlfn.XLOOKUP(ROUND(Z262,0),CFClassRimThickness!$B$1:$B$82,CFClassRimThickness!$C$1:$C$82,0,1,1),Z262)</f>
        <v>38</v>
      </c>
      <c r="AB262" s="24">
        <v>36</v>
      </c>
      <c r="AC262" s="24">
        <f>IF(AB262&gt;900,_xlfn.XLOOKUP(ROUND(AB262,0),CFClassRimThickness!$B$1:$B$82,CFClassRimThickness!$C$1:$C$82,0,1,1),AB262)</f>
        <v>36</v>
      </c>
      <c r="AD262" s="24">
        <v>40</v>
      </c>
      <c r="AE262" s="24">
        <f>IF(AD262&gt;900,_xlfn.XLOOKUP(ROUND(AD262,0),CFClassRimThickness!$B$1:$B$82,CFClassRimThickness!$C$1:$C$82,0,1,1),AD262)</f>
        <v>40</v>
      </c>
      <c r="AF262" s="24">
        <v>40</v>
      </c>
      <c r="AG262" s="24">
        <f>IF(AF262&gt;900,_xlfn.XLOOKUP(ROUND(AF262,0),CFClassRimThickness!$B$1:$B$82,CFClassRimThickness!$C$1:$C$82,0,1,1),AF262)</f>
        <v>40</v>
      </c>
      <c r="AH262" s="24">
        <v>23.5</v>
      </c>
      <c r="AI262" s="24">
        <v>27</v>
      </c>
      <c r="AJ262" s="24">
        <v>27</v>
      </c>
      <c r="AK262" s="24">
        <v>27</v>
      </c>
      <c r="AL262" s="24">
        <v>28</v>
      </c>
      <c r="AM262" s="24">
        <v>28</v>
      </c>
      <c r="AN262" s="24">
        <v>25</v>
      </c>
      <c r="AO262" s="24">
        <v>27.5</v>
      </c>
      <c r="AP262" s="24">
        <v>27.5</v>
      </c>
      <c r="AQ262" s="24">
        <v>27</v>
      </c>
      <c r="AR262" s="24">
        <v>28</v>
      </c>
      <c r="AS262" s="24">
        <v>28</v>
      </c>
      <c r="AT262" s="24">
        <v>29</v>
      </c>
      <c r="AU262" s="24">
        <v>28</v>
      </c>
      <c r="AV262" s="24">
        <v>29</v>
      </c>
      <c r="AW262" s="24">
        <v>29</v>
      </c>
      <c r="AX262" s="24">
        <v>29</v>
      </c>
      <c r="AY262" s="24">
        <v>29</v>
      </c>
      <c r="AZ262" s="24">
        <v>28.5</v>
      </c>
      <c r="BA262" s="24">
        <v>29</v>
      </c>
      <c r="BB262" s="24">
        <v>29</v>
      </c>
      <c r="BC262" s="24">
        <v>28</v>
      </c>
      <c r="BD262" s="24">
        <v>29</v>
      </c>
      <c r="BE262" s="24">
        <v>29</v>
      </c>
      <c r="BF262" s="24">
        <v>0</v>
      </c>
      <c r="BG262" s="24">
        <v>0</v>
      </c>
      <c r="BH262" s="24">
        <v>0</v>
      </c>
      <c r="BI262" s="24">
        <v>0</v>
      </c>
      <c r="BJ262" s="24">
        <v>0</v>
      </c>
      <c r="BL262" s="24">
        <v>0</v>
      </c>
      <c r="BM262" s="24">
        <v>0</v>
      </c>
      <c r="BN262" s="24">
        <v>0</v>
      </c>
      <c r="BO262" s="24">
        <v>0</v>
      </c>
      <c r="BP262" s="24">
        <v>0</v>
      </c>
      <c r="BQ262" s="24">
        <v>0</v>
      </c>
      <c r="BR262" s="24">
        <v>0</v>
      </c>
      <c r="BS262" s="24">
        <v>0</v>
      </c>
      <c r="BT262" s="24">
        <v>0</v>
      </c>
      <c r="BU262" s="24">
        <v>0</v>
      </c>
      <c r="BV262" s="24">
        <v>0</v>
      </c>
      <c r="BW262" s="24">
        <v>0</v>
      </c>
      <c r="BX262" s="24">
        <v>0</v>
      </c>
      <c r="BY262" s="24">
        <v>0</v>
      </c>
      <c r="BZ262" s="24">
        <v>0</v>
      </c>
      <c r="CB262" s="24">
        <v>0</v>
      </c>
      <c r="CC262" s="24">
        <v>0</v>
      </c>
      <c r="CD262" s="24">
        <v>95</v>
      </c>
      <c r="CE262" s="24">
        <v>97</v>
      </c>
      <c r="CF262" s="24">
        <v>97</v>
      </c>
      <c r="CG262" s="24">
        <v>90</v>
      </c>
      <c r="CH262" s="24">
        <v>97</v>
      </c>
      <c r="CI262" s="24">
        <v>96</v>
      </c>
      <c r="CO262" s="34">
        <f t="shared" si="26"/>
        <v>244221</v>
      </c>
    </row>
    <row r="263" spans="1:93" ht="15" hidden="1">
      <c r="A263" s="23" t="s">
        <v>123</v>
      </c>
      <c r="B263" s="52">
        <v>41989</v>
      </c>
      <c r="C263" s="25" t="str">
        <f t="shared" si="25"/>
        <v/>
      </c>
      <c r="G263" s="24">
        <f t="shared" si="24"/>
        <v>8</v>
      </c>
      <c r="H263" s="24">
        <v>248386</v>
      </c>
      <c r="I263" s="24" t="str">
        <f t="shared" si="20"/>
        <v/>
      </c>
      <c r="K263" s="24">
        <f>IF(J263&gt;900,_xlfn.XLOOKUP(ROUND(J263,0),CFClassRimThickness!$B$1:$B$82,CFClassRimThickness!$C$1:$C$82,0,1,1),J263)</f>
        <v>0</v>
      </c>
      <c r="L263" s="24">
        <v>35</v>
      </c>
      <c r="M263" s="24">
        <f>IF(L263&gt;900,_xlfn.XLOOKUP(ROUND(L263,0),CFClassRimThickness!$B$1:$B$82,CFClassRimThickness!$C$1:$C$82,0,1,1),L263)</f>
        <v>35</v>
      </c>
      <c r="N263" s="24">
        <v>35</v>
      </c>
      <c r="O263" s="24">
        <f>IF(N263&gt;900,_xlfn.XLOOKUP(ROUND(N263,0),CFClassRimThickness!$B$1:$B$82,CFClassRimThickness!$C$1:$C$82,0,1,1),N263)</f>
        <v>35</v>
      </c>
      <c r="P263" s="24">
        <v>35</v>
      </c>
      <c r="Q263" s="24">
        <f>IF(P263&gt;900,_xlfn.XLOOKUP(ROUND(P263,0),CFClassRimThickness!$B$1:$B$82,CFClassRimThickness!$C$1:$C$82,0,1,1),P263)</f>
        <v>35</v>
      </c>
      <c r="S263" s="24">
        <f>IF(R263&gt;900,_xlfn.XLOOKUP(ROUND(R263,0),CFClassRimThickness!$B$1:$B$82,CFClassRimThickness!$C$1:$C$82,0,1,1),R263)</f>
        <v>0</v>
      </c>
      <c r="T263" s="24">
        <v>35</v>
      </c>
      <c r="U263" s="24">
        <f>IF(T263&gt;900,_xlfn.XLOOKUP(ROUND(T263,0),CFClassRimThickness!$B$1:$B$82,CFClassRimThickness!$C$1:$C$82,0,1,1),T263)</f>
        <v>35</v>
      </c>
      <c r="V263" s="24">
        <v>35</v>
      </c>
      <c r="W263" s="24">
        <f>IF(V263&gt;900,_xlfn.XLOOKUP(ROUND(V263,0),CFClassRimThickness!$B$1:$B$82,CFClassRimThickness!$C$1:$C$82,0,1,1),V263)</f>
        <v>35</v>
      </c>
      <c r="X263" s="24">
        <v>35</v>
      </c>
      <c r="Y263" s="24">
        <f>IF(X263&gt;900,_xlfn.XLOOKUP(ROUND(X263,0),CFClassRimThickness!$B$1:$B$82,CFClassRimThickness!$C$1:$C$82,0,1,1),X263)</f>
        <v>35</v>
      </c>
      <c r="Z263" s="24">
        <v>35</v>
      </c>
      <c r="AA263" s="24">
        <f>IF(Z263&gt;900,_xlfn.XLOOKUP(ROUND(Z263,0),CFClassRimThickness!$B$1:$B$82,CFClassRimThickness!$C$1:$C$82,0,1,1),Z263)</f>
        <v>35</v>
      </c>
      <c r="AB263" s="24">
        <v>35</v>
      </c>
      <c r="AC263" s="24">
        <f>IF(AB263&gt;900,_xlfn.XLOOKUP(ROUND(AB263,0),CFClassRimThickness!$B$1:$B$82,CFClassRimThickness!$C$1:$C$82,0,1,1),AB263)</f>
        <v>35</v>
      </c>
      <c r="AD263" s="24">
        <v>35</v>
      </c>
      <c r="AE263" s="24">
        <f>IF(AD263&gt;900,_xlfn.XLOOKUP(ROUND(AD263,0),CFClassRimThickness!$B$1:$B$82,CFClassRimThickness!$C$1:$C$82,0,1,1),AD263)</f>
        <v>35</v>
      </c>
      <c r="AF263" s="24">
        <v>35</v>
      </c>
      <c r="AG263" s="24">
        <f>IF(AF263&gt;900,_xlfn.XLOOKUP(ROUND(AF263,0),CFClassRimThickness!$B$1:$B$82,CFClassRimThickness!$C$1:$C$82,0,1,1),AF263)</f>
        <v>35</v>
      </c>
      <c r="AH263" s="24">
        <v>24</v>
      </c>
      <c r="AI263" s="24">
        <v>28</v>
      </c>
      <c r="AJ263" s="24">
        <v>28</v>
      </c>
      <c r="AK263" s="24">
        <v>27</v>
      </c>
      <c r="AL263" s="24">
        <v>28</v>
      </c>
      <c r="AM263" s="24">
        <v>28</v>
      </c>
      <c r="AN263" s="24">
        <v>24</v>
      </c>
      <c r="AO263" s="24">
        <v>26</v>
      </c>
      <c r="AP263" s="24">
        <v>28</v>
      </c>
      <c r="AQ263" s="24">
        <v>27</v>
      </c>
      <c r="AR263" s="24">
        <v>26</v>
      </c>
      <c r="AS263" s="24">
        <v>28</v>
      </c>
      <c r="AT263" s="24">
        <v>29</v>
      </c>
      <c r="AU263" s="24">
        <v>29</v>
      </c>
      <c r="AV263" s="24">
        <v>29</v>
      </c>
      <c r="AW263" s="24">
        <v>29</v>
      </c>
      <c r="AX263" s="24">
        <v>29</v>
      </c>
      <c r="AY263" s="24">
        <v>30</v>
      </c>
      <c r="AZ263" s="24">
        <v>27</v>
      </c>
      <c r="BA263" s="24">
        <v>28</v>
      </c>
      <c r="BB263" s="24">
        <v>27</v>
      </c>
      <c r="BC263" s="24">
        <v>30</v>
      </c>
      <c r="BD263" s="24">
        <v>28</v>
      </c>
      <c r="BE263" s="24">
        <v>27</v>
      </c>
      <c r="BF263" s="24">
        <v>0</v>
      </c>
      <c r="BG263" s="24">
        <v>0</v>
      </c>
      <c r="BH263" s="24">
        <v>0</v>
      </c>
      <c r="BI263" s="24">
        <v>0</v>
      </c>
      <c r="BJ263" s="24">
        <v>0</v>
      </c>
      <c r="BL263" s="24">
        <v>0</v>
      </c>
      <c r="BM263" s="24">
        <v>0</v>
      </c>
      <c r="BN263" s="24">
        <v>0</v>
      </c>
      <c r="BO263" s="24">
        <v>0</v>
      </c>
      <c r="BP263" s="24">
        <v>0</v>
      </c>
      <c r="BQ263" s="24">
        <v>0</v>
      </c>
      <c r="BR263" s="24">
        <v>0</v>
      </c>
      <c r="BS263" s="24">
        <v>0</v>
      </c>
      <c r="BT263" s="24">
        <v>0</v>
      </c>
      <c r="BU263" s="24">
        <v>0</v>
      </c>
      <c r="BV263" s="24">
        <v>0</v>
      </c>
      <c r="BW263" s="24">
        <v>0</v>
      </c>
      <c r="BX263" s="24">
        <v>0</v>
      </c>
      <c r="BY263" s="24">
        <v>0</v>
      </c>
      <c r="BZ263" s="24">
        <v>0</v>
      </c>
      <c r="CB263" s="24">
        <v>0</v>
      </c>
      <c r="CC263" s="24">
        <v>0</v>
      </c>
      <c r="CO263" s="34">
        <f t="shared" si="26"/>
        <v>248386</v>
      </c>
    </row>
    <row r="264" spans="1:93" ht="15" hidden="1">
      <c r="A264" s="23" t="s">
        <v>123</v>
      </c>
      <c r="B264" s="52">
        <v>42012</v>
      </c>
      <c r="C264" s="25" t="str">
        <f t="shared" si="25"/>
        <v/>
      </c>
      <c r="G264" s="24">
        <f t="shared" si="24"/>
        <v>23</v>
      </c>
      <c r="H264" s="24">
        <v>253433</v>
      </c>
      <c r="I264" s="24" t="str">
        <f t="shared" si="20"/>
        <v/>
      </c>
      <c r="K264" s="24">
        <f>IF(J264&gt;900,_xlfn.XLOOKUP(ROUND(J264,0),CFClassRimThickness!$B$1:$B$82,CFClassRimThickness!$C$1:$C$82,0,1,1),J264)</f>
        <v>0</v>
      </c>
      <c r="L264" s="24">
        <v>36</v>
      </c>
      <c r="M264" s="24">
        <f>IF(L264&gt;900,_xlfn.XLOOKUP(ROUND(L264,0),CFClassRimThickness!$B$1:$B$82,CFClassRimThickness!$C$1:$C$82,0,1,1),L264)</f>
        <v>36</v>
      </c>
      <c r="N264" s="24">
        <v>35</v>
      </c>
      <c r="O264" s="24">
        <f>IF(N264&gt;900,_xlfn.XLOOKUP(ROUND(N264,0),CFClassRimThickness!$B$1:$B$82,CFClassRimThickness!$C$1:$C$82,0,1,1),N264)</f>
        <v>35</v>
      </c>
      <c r="P264" s="24">
        <v>35</v>
      </c>
      <c r="Q264" s="24">
        <f>IF(P264&gt;900,_xlfn.XLOOKUP(ROUND(P264,0),CFClassRimThickness!$B$1:$B$82,CFClassRimThickness!$C$1:$C$82,0,1,1),P264)</f>
        <v>35</v>
      </c>
      <c r="S264" s="24">
        <f>IF(R264&gt;900,_xlfn.XLOOKUP(ROUND(R264,0),CFClassRimThickness!$B$1:$B$82,CFClassRimThickness!$C$1:$C$82,0,1,1),R264)</f>
        <v>0</v>
      </c>
      <c r="T264" s="24">
        <v>39</v>
      </c>
      <c r="U264" s="24">
        <f>IF(T264&gt;900,_xlfn.XLOOKUP(ROUND(T264,0),CFClassRimThickness!$B$1:$B$82,CFClassRimThickness!$C$1:$C$82,0,1,1),T264)</f>
        <v>39</v>
      </c>
      <c r="V264" s="24">
        <v>30</v>
      </c>
      <c r="W264" s="24">
        <f>IF(V264&gt;900,_xlfn.XLOOKUP(ROUND(V264,0),CFClassRimThickness!$B$1:$B$82,CFClassRimThickness!$C$1:$C$82,0,1,1),V264)</f>
        <v>30</v>
      </c>
      <c r="X264" s="24">
        <v>36</v>
      </c>
      <c r="Y264" s="24">
        <f>IF(X264&gt;900,_xlfn.XLOOKUP(ROUND(X264,0),CFClassRimThickness!$B$1:$B$82,CFClassRimThickness!$C$1:$C$82,0,1,1),X264)</f>
        <v>36</v>
      </c>
      <c r="Z264" s="24">
        <v>35</v>
      </c>
      <c r="AA264" s="24">
        <f>IF(Z264&gt;900,_xlfn.XLOOKUP(ROUND(Z264,0),CFClassRimThickness!$B$1:$B$82,CFClassRimThickness!$C$1:$C$82,0,1,1),Z264)</f>
        <v>35</v>
      </c>
      <c r="AB264" s="24">
        <v>35</v>
      </c>
      <c r="AC264" s="24">
        <f>IF(AB264&gt;900,_xlfn.XLOOKUP(ROUND(AB264,0),CFClassRimThickness!$B$1:$B$82,CFClassRimThickness!$C$1:$C$82,0,1,1),AB264)</f>
        <v>35</v>
      </c>
      <c r="AD264" s="24">
        <v>40</v>
      </c>
      <c r="AE264" s="24">
        <f>IF(AD264&gt;900,_xlfn.XLOOKUP(ROUND(AD264,0),CFClassRimThickness!$B$1:$B$82,CFClassRimThickness!$C$1:$C$82,0,1,1),AD264)</f>
        <v>40</v>
      </c>
      <c r="AF264" s="24">
        <v>38</v>
      </c>
      <c r="AG264" s="24">
        <f>IF(AF264&gt;900,_xlfn.XLOOKUP(ROUND(AF264,0),CFClassRimThickness!$B$1:$B$82,CFClassRimThickness!$C$1:$C$82,0,1,1),AF264)</f>
        <v>38</v>
      </c>
      <c r="AH264" s="24">
        <v>23</v>
      </c>
      <c r="AI264" s="24">
        <v>27</v>
      </c>
      <c r="AJ264" s="24">
        <v>28</v>
      </c>
      <c r="AK264" s="24">
        <v>28</v>
      </c>
      <c r="AL264" s="24">
        <v>28</v>
      </c>
      <c r="AM264" s="24">
        <v>28</v>
      </c>
      <c r="AN264" s="24">
        <v>24</v>
      </c>
      <c r="AO264" s="24">
        <v>27</v>
      </c>
      <c r="AP264" s="24">
        <v>28</v>
      </c>
      <c r="AQ264" s="24">
        <v>27</v>
      </c>
      <c r="AR264" s="24">
        <v>28</v>
      </c>
      <c r="AS264" s="24">
        <v>28</v>
      </c>
      <c r="AT264" s="24">
        <v>29</v>
      </c>
      <c r="AU264" s="24">
        <v>29</v>
      </c>
      <c r="AV264" s="24">
        <v>29</v>
      </c>
      <c r="AW264" s="24">
        <v>30</v>
      </c>
      <c r="AX264" s="24">
        <v>29</v>
      </c>
      <c r="AY264" s="24">
        <v>29</v>
      </c>
      <c r="AZ264" s="24">
        <v>29</v>
      </c>
      <c r="BA264" s="24">
        <v>29</v>
      </c>
      <c r="BB264" s="24">
        <v>29</v>
      </c>
      <c r="BC264" s="24">
        <v>30</v>
      </c>
      <c r="BD264" s="24">
        <v>29</v>
      </c>
      <c r="BE264" s="24">
        <v>29</v>
      </c>
      <c r="BF264" s="24">
        <v>0.5</v>
      </c>
      <c r="BG264" s="24">
        <v>0</v>
      </c>
      <c r="BH264" s="24">
        <v>0</v>
      </c>
      <c r="BI264" s="24">
        <v>0</v>
      </c>
      <c r="BJ264" s="24">
        <v>0</v>
      </c>
      <c r="BL264" s="24">
        <v>0</v>
      </c>
      <c r="BM264" s="24">
        <v>0</v>
      </c>
      <c r="BN264" s="24">
        <v>0.5</v>
      </c>
      <c r="BO264" s="24">
        <v>0.5</v>
      </c>
      <c r="BP264" s="24">
        <v>0.5</v>
      </c>
      <c r="BQ264" s="24">
        <v>0.5</v>
      </c>
      <c r="BR264" s="24">
        <v>0</v>
      </c>
      <c r="BS264" s="24">
        <v>0.5</v>
      </c>
      <c r="BT264" s="24">
        <v>0</v>
      </c>
      <c r="BU264" s="24">
        <v>0</v>
      </c>
      <c r="BV264" s="24">
        <v>0</v>
      </c>
      <c r="BW264" s="24">
        <v>0</v>
      </c>
      <c r="BX264" s="24">
        <v>0</v>
      </c>
      <c r="BY264" s="24">
        <v>0</v>
      </c>
      <c r="BZ264" s="24">
        <v>0</v>
      </c>
      <c r="CB264" s="24">
        <v>0</v>
      </c>
      <c r="CC264" s="24">
        <v>0</v>
      </c>
      <c r="CD264" s="24">
        <v>90</v>
      </c>
      <c r="CE264" s="24">
        <v>90</v>
      </c>
      <c r="CF264" s="24">
        <v>90</v>
      </c>
      <c r="CG264" s="24">
        <v>85</v>
      </c>
      <c r="CH264" s="24">
        <v>95</v>
      </c>
      <c r="CI264" s="24">
        <v>95</v>
      </c>
      <c r="CO264" s="34">
        <f t="shared" si="26"/>
        <v>253433</v>
      </c>
    </row>
    <row r="265" spans="1:93" ht="15" hidden="1">
      <c r="A265" s="23" t="s">
        <v>123</v>
      </c>
      <c r="B265" s="52">
        <v>42130</v>
      </c>
      <c r="C265" s="25" t="str">
        <f t="shared" si="25"/>
        <v/>
      </c>
      <c r="G265" s="24">
        <f t="shared" si="24"/>
        <v>118</v>
      </c>
      <c r="H265" s="27">
        <v>253948</v>
      </c>
      <c r="I265" s="24" t="str">
        <f t="shared" si="20"/>
        <v/>
      </c>
      <c r="K265" s="24">
        <f>IF(J265&gt;900,_xlfn.XLOOKUP(ROUND(J265,0),CFClassRimThickness!$B$1:$B$82,CFClassRimThickness!$C$1:$C$82,0,1,1),J265)</f>
        <v>0</v>
      </c>
      <c r="L265" s="24">
        <v>59</v>
      </c>
      <c r="M265" s="24">
        <f>IF(L265&gt;900,_xlfn.XLOOKUP(ROUND(L265,0),CFClassRimThickness!$B$1:$B$82,CFClassRimThickness!$C$1:$C$82,0,1,1),L265)</f>
        <v>59</v>
      </c>
      <c r="N265" s="24">
        <v>59</v>
      </c>
      <c r="O265" s="24">
        <f>IF(N265&gt;900,_xlfn.XLOOKUP(ROUND(N265,0),CFClassRimThickness!$B$1:$B$82,CFClassRimThickness!$C$1:$C$82,0,1,1),N265)</f>
        <v>59</v>
      </c>
      <c r="P265" s="24">
        <v>59</v>
      </c>
      <c r="Q265" s="24">
        <f>IF(P265&gt;900,_xlfn.XLOOKUP(ROUND(P265,0),CFClassRimThickness!$B$1:$B$82,CFClassRimThickness!$C$1:$C$82,0,1,1),P265)</f>
        <v>59</v>
      </c>
      <c r="S265" s="24">
        <f>IF(R265&gt;900,_xlfn.XLOOKUP(ROUND(R265,0),CFClassRimThickness!$B$1:$B$82,CFClassRimThickness!$C$1:$C$82,0,1,1),R265)</f>
        <v>0</v>
      </c>
      <c r="T265" s="24">
        <v>60</v>
      </c>
      <c r="U265" s="24">
        <f>IF(T265&gt;900,_xlfn.XLOOKUP(ROUND(T265,0),CFClassRimThickness!$B$1:$B$82,CFClassRimThickness!$C$1:$C$82,0,1,1),T265)</f>
        <v>60</v>
      </c>
      <c r="V265" s="24">
        <v>59</v>
      </c>
      <c r="W265" s="24">
        <f>IF(V265&gt;900,_xlfn.XLOOKUP(ROUND(V265,0),CFClassRimThickness!$B$1:$B$82,CFClassRimThickness!$C$1:$C$82,0,1,1),V265)</f>
        <v>59</v>
      </c>
      <c r="X265" s="24">
        <v>59</v>
      </c>
      <c r="Y265" s="24">
        <f>IF(X265&gt;900,_xlfn.XLOOKUP(ROUND(X265,0),CFClassRimThickness!$B$1:$B$82,CFClassRimThickness!$C$1:$C$82,0,1,1),X265)</f>
        <v>59</v>
      </c>
      <c r="Z265" s="24">
        <v>59</v>
      </c>
      <c r="AA265" s="24">
        <f>IF(Z265&gt;900,_xlfn.XLOOKUP(ROUND(Z265,0),CFClassRimThickness!$B$1:$B$82,CFClassRimThickness!$C$1:$C$82,0,1,1),Z265)</f>
        <v>59</v>
      </c>
      <c r="AB265" s="24">
        <v>59</v>
      </c>
      <c r="AC265" s="24">
        <f>IF(AB265&gt;900,_xlfn.XLOOKUP(ROUND(AB265,0),CFClassRimThickness!$B$1:$B$82,CFClassRimThickness!$C$1:$C$82,0,1,1),AB265)</f>
        <v>59</v>
      </c>
      <c r="AD265" s="24">
        <v>59</v>
      </c>
      <c r="AE265" s="24">
        <f>IF(AD265&gt;900,_xlfn.XLOOKUP(ROUND(AD265,0),CFClassRimThickness!$B$1:$B$82,CFClassRimThickness!$C$1:$C$82,0,1,1),AD265)</f>
        <v>59</v>
      </c>
      <c r="AF265" s="24">
        <v>60</v>
      </c>
      <c r="AG265" s="24">
        <f>IF(AF265&gt;900,_xlfn.XLOOKUP(ROUND(AF265,0),CFClassRimThickness!$B$1:$B$82,CFClassRimThickness!$C$1:$C$82,0,1,1),AF265)</f>
        <v>60</v>
      </c>
      <c r="AH265" s="24">
        <v>30</v>
      </c>
      <c r="AI265" s="24">
        <v>30</v>
      </c>
      <c r="AJ265" s="24">
        <v>30</v>
      </c>
      <c r="AK265" s="24">
        <v>30</v>
      </c>
      <c r="AL265" s="24">
        <v>30</v>
      </c>
      <c r="AM265" s="24">
        <v>30</v>
      </c>
      <c r="AN265" s="24">
        <v>30</v>
      </c>
      <c r="AO265" s="24">
        <v>30</v>
      </c>
      <c r="AP265" s="24">
        <v>30</v>
      </c>
      <c r="AQ265" s="24">
        <v>30</v>
      </c>
      <c r="AR265" s="24">
        <v>30</v>
      </c>
      <c r="AS265" s="24">
        <v>30</v>
      </c>
      <c r="AT265" s="24">
        <v>30</v>
      </c>
      <c r="AU265" s="24">
        <v>29</v>
      </c>
      <c r="AV265" s="24">
        <v>30</v>
      </c>
      <c r="AW265" s="24">
        <v>29.5</v>
      </c>
      <c r="AX265" s="24">
        <v>30.5</v>
      </c>
      <c r="AY265" s="24">
        <v>30</v>
      </c>
      <c r="AZ265" s="24">
        <v>30</v>
      </c>
      <c r="BA265" s="24">
        <v>30</v>
      </c>
      <c r="BB265" s="24">
        <v>31</v>
      </c>
      <c r="BC265" s="24">
        <v>29.5</v>
      </c>
      <c r="BD265" s="24">
        <v>30</v>
      </c>
      <c r="BE265" s="24">
        <v>30</v>
      </c>
      <c r="BF265" s="24">
        <v>0</v>
      </c>
      <c r="BG265" s="24">
        <v>0</v>
      </c>
      <c r="BH265" s="24">
        <v>0</v>
      </c>
      <c r="BI265" s="24">
        <v>0</v>
      </c>
      <c r="BJ265" s="24">
        <v>0</v>
      </c>
      <c r="BL265" s="24">
        <v>0</v>
      </c>
      <c r="BM265" s="24">
        <v>0</v>
      </c>
      <c r="BN265" s="24">
        <v>0</v>
      </c>
      <c r="BO265" s="24">
        <v>0</v>
      </c>
      <c r="BP265" s="24">
        <v>0</v>
      </c>
      <c r="BQ265" s="24">
        <v>0</v>
      </c>
      <c r="BR265" s="24">
        <v>0</v>
      </c>
      <c r="BS265" s="24">
        <v>0</v>
      </c>
      <c r="BT265" s="24">
        <v>0</v>
      </c>
      <c r="BU265" s="24">
        <v>0</v>
      </c>
      <c r="BV265" s="24">
        <v>0</v>
      </c>
      <c r="BW265" s="24">
        <v>0</v>
      </c>
      <c r="BX265" s="24">
        <v>0</v>
      </c>
      <c r="BY265" s="24">
        <v>0</v>
      </c>
      <c r="BZ265" s="24">
        <v>0</v>
      </c>
      <c r="CB265" s="24">
        <v>0</v>
      </c>
      <c r="CC265" s="24">
        <v>0</v>
      </c>
      <c r="CD265" s="24">
        <v>123</v>
      </c>
      <c r="CE265" s="24">
        <v>123</v>
      </c>
      <c r="CF265" s="24">
        <v>123</v>
      </c>
      <c r="CG265" s="24">
        <v>128</v>
      </c>
      <c r="CH265" s="24">
        <v>125</v>
      </c>
      <c r="CI265" s="24">
        <v>125</v>
      </c>
      <c r="CO265" s="34">
        <f t="shared" si="26"/>
        <v>253948</v>
      </c>
    </row>
    <row r="266" spans="1:93" ht="15" hidden="1">
      <c r="A266" s="23" t="s">
        <v>123</v>
      </c>
      <c r="B266" s="52">
        <v>42202</v>
      </c>
      <c r="C266" s="25" t="str">
        <f t="shared" si="25"/>
        <v/>
      </c>
      <c r="G266" s="24">
        <f t="shared" si="24"/>
        <v>72</v>
      </c>
      <c r="H266" s="24">
        <v>259871</v>
      </c>
      <c r="I266" s="24" t="str">
        <f t="shared" si="20"/>
        <v/>
      </c>
      <c r="K266" s="24">
        <f>IF(J266&gt;900,_xlfn.XLOOKUP(ROUND(J266,0),CFClassRimThickness!$B$1:$B$82,CFClassRimThickness!$C$1:$C$82,0,1,1),J266)</f>
        <v>0</v>
      </c>
      <c r="L266" s="24">
        <v>59</v>
      </c>
      <c r="M266" s="24">
        <f>IF(L266&gt;900,_xlfn.XLOOKUP(ROUND(L266,0),CFClassRimThickness!$B$1:$B$82,CFClassRimThickness!$C$1:$C$82,0,1,1),L266)</f>
        <v>59</v>
      </c>
      <c r="N266" s="24">
        <v>60</v>
      </c>
      <c r="O266" s="24">
        <f>IF(N266&gt;900,_xlfn.XLOOKUP(ROUND(N266,0),CFClassRimThickness!$B$1:$B$82,CFClassRimThickness!$C$1:$C$82,0,1,1),N266)</f>
        <v>60</v>
      </c>
      <c r="P266" s="24">
        <v>60</v>
      </c>
      <c r="Q266" s="24">
        <f>IF(P266&gt;900,_xlfn.XLOOKUP(ROUND(P266,0),CFClassRimThickness!$B$1:$B$82,CFClassRimThickness!$C$1:$C$82,0,1,1),P266)</f>
        <v>60</v>
      </c>
      <c r="S266" s="24">
        <f>IF(R266&gt;900,_xlfn.XLOOKUP(ROUND(R266,0),CFClassRimThickness!$B$1:$B$82,CFClassRimThickness!$C$1:$C$82,0,1,1),R266)</f>
        <v>0</v>
      </c>
      <c r="T266" s="24">
        <v>61</v>
      </c>
      <c r="U266" s="24">
        <f>IF(T266&gt;900,_xlfn.XLOOKUP(ROUND(T266,0),CFClassRimThickness!$B$1:$B$82,CFClassRimThickness!$C$1:$C$82,0,1,1),T266)</f>
        <v>61</v>
      </c>
      <c r="V266" s="24">
        <v>60</v>
      </c>
      <c r="W266" s="24">
        <f>IF(V266&gt;900,_xlfn.XLOOKUP(ROUND(V266,0),CFClassRimThickness!$B$1:$B$82,CFClassRimThickness!$C$1:$C$82,0,1,1),V266)</f>
        <v>60</v>
      </c>
      <c r="X266" s="24">
        <v>60</v>
      </c>
      <c r="Y266" s="24">
        <f>IF(X266&gt;900,_xlfn.XLOOKUP(ROUND(X266,0),CFClassRimThickness!$B$1:$B$82,CFClassRimThickness!$C$1:$C$82,0,1,1),X266)</f>
        <v>60</v>
      </c>
      <c r="Z266" s="24">
        <v>60</v>
      </c>
      <c r="AA266" s="24">
        <f>IF(Z266&gt;900,_xlfn.XLOOKUP(ROUND(Z266,0),CFClassRimThickness!$B$1:$B$82,CFClassRimThickness!$C$1:$C$82,0,1,1),Z266)</f>
        <v>60</v>
      </c>
      <c r="AB266" s="24">
        <v>60</v>
      </c>
      <c r="AC266" s="24">
        <f>IF(AB266&gt;900,_xlfn.XLOOKUP(ROUND(AB266,0),CFClassRimThickness!$B$1:$B$82,CFClassRimThickness!$C$1:$C$82,0,1,1),AB266)</f>
        <v>60</v>
      </c>
      <c r="AD266" s="24">
        <v>60</v>
      </c>
      <c r="AE266" s="24">
        <f>IF(AD266&gt;900,_xlfn.XLOOKUP(ROUND(AD266,0),CFClassRimThickness!$B$1:$B$82,CFClassRimThickness!$C$1:$C$82,0,1,1),AD266)</f>
        <v>60</v>
      </c>
      <c r="AF266" s="24">
        <v>60</v>
      </c>
      <c r="AG266" s="24">
        <f>IF(AF266&gt;900,_xlfn.XLOOKUP(ROUND(AF266,0),CFClassRimThickness!$B$1:$B$82,CFClassRimThickness!$C$1:$C$82,0,1,1),AF266)</f>
        <v>60</v>
      </c>
      <c r="AH266" s="24">
        <v>29</v>
      </c>
      <c r="AI266" s="24">
        <v>29</v>
      </c>
      <c r="AJ266" s="24">
        <v>30</v>
      </c>
      <c r="AK266" s="24">
        <v>29</v>
      </c>
      <c r="AL266" s="24">
        <v>30</v>
      </c>
      <c r="AM266" s="24">
        <v>30</v>
      </c>
      <c r="AN266" s="24">
        <v>29</v>
      </c>
      <c r="AO266" s="24">
        <v>30</v>
      </c>
      <c r="AP266" s="24">
        <v>30</v>
      </c>
      <c r="AQ266" s="24">
        <v>29</v>
      </c>
      <c r="AR266" s="24">
        <v>30</v>
      </c>
      <c r="AS266" s="24">
        <v>29</v>
      </c>
      <c r="AT266" s="24">
        <v>30</v>
      </c>
      <c r="AU266" s="24">
        <v>29</v>
      </c>
      <c r="AV266" s="24">
        <v>30</v>
      </c>
      <c r="AW266" s="24">
        <v>29</v>
      </c>
      <c r="AX266" s="24">
        <v>29</v>
      </c>
      <c r="AY266" s="24">
        <v>29</v>
      </c>
      <c r="AZ266" s="24">
        <v>29</v>
      </c>
      <c r="BA266" s="24">
        <v>29</v>
      </c>
      <c r="BB266" s="24">
        <v>29</v>
      </c>
      <c r="BC266" s="24">
        <v>29</v>
      </c>
      <c r="BD266" s="24">
        <v>30</v>
      </c>
      <c r="BE266" s="24">
        <v>29</v>
      </c>
      <c r="BF266" s="24">
        <v>0</v>
      </c>
      <c r="BG266" s="24">
        <v>0</v>
      </c>
      <c r="BH266" s="24">
        <v>0</v>
      </c>
      <c r="BI266" s="24">
        <v>0</v>
      </c>
      <c r="BJ266" s="24">
        <v>0</v>
      </c>
      <c r="BL266" s="24">
        <v>0</v>
      </c>
      <c r="BM266" s="24">
        <v>0</v>
      </c>
      <c r="BN266" s="24">
        <v>0</v>
      </c>
      <c r="BO266" s="24">
        <v>0</v>
      </c>
      <c r="BP266" s="24">
        <v>0</v>
      </c>
      <c r="BQ266" s="24">
        <v>0</v>
      </c>
      <c r="BR266" s="24">
        <v>0</v>
      </c>
      <c r="BS266" s="24">
        <v>0</v>
      </c>
      <c r="BT266" s="24">
        <v>0</v>
      </c>
      <c r="BU266" s="24">
        <v>0</v>
      </c>
      <c r="BV266" s="24">
        <v>0</v>
      </c>
      <c r="BW266" s="24">
        <v>0</v>
      </c>
      <c r="BX266" s="24">
        <v>0</v>
      </c>
      <c r="BY266" s="24">
        <v>0</v>
      </c>
      <c r="BZ266" s="24">
        <v>0</v>
      </c>
      <c r="CB266" s="24">
        <v>0</v>
      </c>
      <c r="CC266" s="24">
        <v>0</v>
      </c>
      <c r="CO266" s="34">
        <f t="shared" si="26"/>
        <v>259871</v>
      </c>
    </row>
    <row r="267" spans="1:93" ht="15" hidden="1">
      <c r="A267" s="23" t="s">
        <v>123</v>
      </c>
      <c r="B267" s="52">
        <v>42443</v>
      </c>
      <c r="C267" s="25" t="str">
        <f t="shared" si="25"/>
        <v/>
      </c>
      <c r="G267" s="24">
        <f t="shared" si="24"/>
        <v>241</v>
      </c>
      <c r="H267" s="24">
        <v>289703</v>
      </c>
      <c r="I267" s="24" t="str">
        <f t="shared" si="20"/>
        <v/>
      </c>
      <c r="K267" s="24">
        <f>IF(J267&gt;900,_xlfn.XLOOKUP(ROUND(J267,0),CFClassRimThickness!$B$1:$B$82,CFClassRimThickness!$C$1:$C$82,0,1,1),J267)</f>
        <v>0</v>
      </c>
      <c r="L267" s="24">
        <v>59</v>
      </c>
      <c r="M267" s="24">
        <f>IF(L267&gt;900,_xlfn.XLOOKUP(ROUND(L267,0),CFClassRimThickness!$B$1:$B$82,CFClassRimThickness!$C$1:$C$82,0,1,1),L267)</f>
        <v>59</v>
      </c>
      <c r="N267" s="24">
        <v>58</v>
      </c>
      <c r="O267" s="24">
        <f>IF(N267&gt;900,_xlfn.XLOOKUP(ROUND(N267,0),CFClassRimThickness!$B$1:$B$82,CFClassRimThickness!$C$1:$C$82,0,1,1),N267)</f>
        <v>58</v>
      </c>
      <c r="P267" s="24">
        <v>59</v>
      </c>
      <c r="Q267" s="24">
        <f>IF(P267&gt;900,_xlfn.XLOOKUP(ROUND(P267,0),CFClassRimThickness!$B$1:$B$82,CFClassRimThickness!$C$1:$C$82,0,1,1),P267)</f>
        <v>59</v>
      </c>
      <c r="S267" s="24">
        <f>IF(R267&gt;900,_xlfn.XLOOKUP(ROUND(R267,0),CFClassRimThickness!$B$1:$B$82,CFClassRimThickness!$C$1:$C$82,0,1,1),R267)</f>
        <v>0</v>
      </c>
      <c r="T267" s="24">
        <v>60</v>
      </c>
      <c r="U267" s="24">
        <f>IF(T267&gt;900,_xlfn.XLOOKUP(ROUND(T267,0),CFClassRimThickness!$B$1:$B$82,CFClassRimThickness!$C$1:$C$82,0,1,1),T267)</f>
        <v>60</v>
      </c>
      <c r="V267" s="24">
        <v>60</v>
      </c>
      <c r="W267" s="24">
        <f>IF(V267&gt;900,_xlfn.XLOOKUP(ROUND(V267,0),CFClassRimThickness!$B$1:$B$82,CFClassRimThickness!$C$1:$C$82,0,1,1),V267)</f>
        <v>60</v>
      </c>
      <c r="X267" s="24">
        <v>59</v>
      </c>
      <c r="Y267" s="24">
        <f>IF(X267&gt;900,_xlfn.XLOOKUP(ROUND(X267,0),CFClassRimThickness!$B$1:$B$82,CFClassRimThickness!$C$1:$C$82,0,1,1),X267)</f>
        <v>59</v>
      </c>
      <c r="Z267" s="24">
        <v>59</v>
      </c>
      <c r="AA267" s="24">
        <f>IF(Z267&gt;900,_xlfn.XLOOKUP(ROUND(Z267,0),CFClassRimThickness!$B$1:$B$82,CFClassRimThickness!$C$1:$C$82,0,1,1),Z267)</f>
        <v>59</v>
      </c>
      <c r="AB267" s="24">
        <v>60</v>
      </c>
      <c r="AC267" s="24">
        <f>IF(AB267&gt;900,_xlfn.XLOOKUP(ROUND(AB267,0),CFClassRimThickness!$B$1:$B$82,CFClassRimThickness!$C$1:$C$82,0,1,1),AB267)</f>
        <v>60</v>
      </c>
      <c r="AD267" s="24">
        <v>61</v>
      </c>
      <c r="AE267" s="24">
        <f>IF(AD267&gt;900,_xlfn.XLOOKUP(ROUND(AD267,0),CFClassRimThickness!$B$1:$B$82,CFClassRimThickness!$C$1:$C$82,0,1,1),AD267)</f>
        <v>61</v>
      </c>
      <c r="AF267" s="24">
        <v>60</v>
      </c>
      <c r="AG267" s="24">
        <f>IF(AF267&gt;900,_xlfn.XLOOKUP(ROUND(AF267,0),CFClassRimThickness!$B$1:$B$82,CFClassRimThickness!$C$1:$C$82,0,1,1),AF267)</f>
        <v>60</v>
      </c>
      <c r="AH267" s="24">
        <v>29</v>
      </c>
      <c r="AI267" s="24">
        <v>31</v>
      </c>
      <c r="AJ267" s="24">
        <v>31</v>
      </c>
      <c r="AK267" s="24">
        <v>30</v>
      </c>
      <c r="AL267" s="24">
        <v>30</v>
      </c>
      <c r="AM267" s="24">
        <v>30</v>
      </c>
      <c r="AN267" s="24">
        <v>28</v>
      </c>
      <c r="AO267" s="24">
        <v>30</v>
      </c>
      <c r="AP267" s="24">
        <v>30</v>
      </c>
      <c r="AQ267" s="24">
        <v>29</v>
      </c>
      <c r="AR267" s="24">
        <v>30</v>
      </c>
      <c r="AS267" s="24">
        <v>30</v>
      </c>
      <c r="AT267" s="24">
        <v>30</v>
      </c>
      <c r="AU267" s="24">
        <v>30</v>
      </c>
      <c r="AV267" s="24">
        <v>30</v>
      </c>
      <c r="AW267" s="24">
        <v>30</v>
      </c>
      <c r="AX267" s="24">
        <v>30</v>
      </c>
      <c r="AY267" s="24">
        <v>29</v>
      </c>
      <c r="AZ267" s="24">
        <v>30</v>
      </c>
      <c r="BA267" s="24">
        <v>30</v>
      </c>
      <c r="BB267" s="24">
        <v>30</v>
      </c>
      <c r="BC267" s="24">
        <v>30</v>
      </c>
      <c r="BD267" s="24">
        <v>30</v>
      </c>
      <c r="BE267" s="24">
        <v>30</v>
      </c>
      <c r="BF267" s="24">
        <v>0</v>
      </c>
      <c r="BG267" s="24">
        <v>0</v>
      </c>
      <c r="BH267" s="24">
        <v>0</v>
      </c>
      <c r="BI267" s="24">
        <v>0</v>
      </c>
      <c r="BJ267" s="24">
        <v>0</v>
      </c>
      <c r="BL267" s="24">
        <v>0</v>
      </c>
      <c r="BM267" s="24">
        <v>0</v>
      </c>
      <c r="BN267" s="24">
        <v>0</v>
      </c>
      <c r="BO267" s="24">
        <v>0</v>
      </c>
      <c r="BP267" s="24">
        <v>0</v>
      </c>
      <c r="BQ267" s="24">
        <v>0</v>
      </c>
      <c r="BR267" s="24">
        <v>0</v>
      </c>
      <c r="BS267" s="24">
        <v>0</v>
      </c>
      <c r="BT267" s="24">
        <v>0</v>
      </c>
      <c r="BU267" s="24">
        <v>0</v>
      </c>
      <c r="BV267" s="24">
        <v>0</v>
      </c>
      <c r="BW267" s="24">
        <v>0</v>
      </c>
      <c r="BX267" s="24">
        <v>0</v>
      </c>
      <c r="BY267" s="24">
        <v>0</v>
      </c>
      <c r="BZ267" s="24">
        <v>0</v>
      </c>
      <c r="CB267" s="24">
        <v>0</v>
      </c>
      <c r="CC267" s="24">
        <v>0</v>
      </c>
      <c r="CD267" s="24">
        <v>118</v>
      </c>
      <c r="CE267" s="24">
        <v>116</v>
      </c>
      <c r="CF267" s="24">
        <v>116</v>
      </c>
      <c r="CG267" s="24">
        <v>112</v>
      </c>
      <c r="CH267" s="24">
        <v>117</v>
      </c>
      <c r="CI267" s="24">
        <v>112</v>
      </c>
      <c r="CO267" s="34">
        <f t="shared" si="26"/>
        <v>289703</v>
      </c>
    </row>
    <row r="268" spans="1:93" ht="15" hidden="1">
      <c r="A268" s="23" t="s">
        <v>123</v>
      </c>
      <c r="B268" s="52">
        <v>42530</v>
      </c>
      <c r="C268" s="25" t="str">
        <f t="shared" si="25"/>
        <v/>
      </c>
      <c r="G268" s="24">
        <f t="shared" si="24"/>
        <v>87</v>
      </c>
      <c r="H268" s="24">
        <v>308587</v>
      </c>
      <c r="I268" s="24" t="str">
        <f t="shared" si="20"/>
        <v/>
      </c>
      <c r="K268" s="24">
        <f>IF(J268&gt;900,_xlfn.XLOOKUP(ROUND(J268,0),CFClassRimThickness!$B$1:$B$82,CFClassRimThickness!$C$1:$C$82,0,1,1),J268)</f>
        <v>0</v>
      </c>
      <c r="L268" s="24">
        <v>1061.5</v>
      </c>
      <c r="M268" s="24">
        <f>IF(L268&gt;900,_xlfn.XLOOKUP(ROUND(L268,0),CFClassRimThickness!$B$1:$B$82,CFClassRimThickness!$C$1:$C$82,0,1,1),L268)</f>
        <v>64.5</v>
      </c>
      <c r="N268" s="24">
        <v>1061</v>
      </c>
      <c r="O268" s="24">
        <f>IF(N268&gt;900,_xlfn.XLOOKUP(ROUND(N268,0),CFClassRimThickness!$B$1:$B$82,CFClassRimThickness!$C$1:$C$82,0,1,1),N268)</f>
        <v>64</v>
      </c>
      <c r="P268" s="24">
        <v>1061</v>
      </c>
      <c r="Q268" s="24">
        <f>IF(P268&gt;900,_xlfn.XLOOKUP(ROUND(P268,0),CFClassRimThickness!$B$1:$B$82,CFClassRimThickness!$C$1:$C$82,0,1,1),P268)</f>
        <v>64</v>
      </c>
      <c r="S268" s="24">
        <f>IF(R268&gt;900,_xlfn.XLOOKUP(ROUND(R268,0),CFClassRimThickness!$B$1:$B$82,CFClassRimThickness!$C$1:$C$82,0,1,1),R268)</f>
        <v>0</v>
      </c>
      <c r="T268" s="24">
        <v>1063</v>
      </c>
      <c r="U268" s="24">
        <f>IF(T268&gt;900,_xlfn.XLOOKUP(ROUND(T268,0),CFClassRimThickness!$B$1:$B$82,CFClassRimThickness!$C$1:$C$82,0,1,1),T268)</f>
        <v>65</v>
      </c>
      <c r="V268" s="24">
        <v>1061.5</v>
      </c>
      <c r="W268" s="24">
        <f>IF(V268&gt;900,_xlfn.XLOOKUP(ROUND(V268,0),CFClassRimThickness!$B$1:$B$82,CFClassRimThickness!$C$1:$C$82,0,1,1),V268)</f>
        <v>64.5</v>
      </c>
      <c r="X268" s="24">
        <v>1062.5</v>
      </c>
      <c r="Y268" s="24">
        <f>IF(X268&gt;900,_xlfn.XLOOKUP(ROUND(X268,0),CFClassRimThickness!$B$1:$B$82,CFClassRimThickness!$C$1:$C$82,0,1,1),X268)</f>
        <v>65</v>
      </c>
      <c r="Z268" s="24">
        <v>1061.5</v>
      </c>
      <c r="AA268" s="24">
        <f>IF(Z268&gt;900,_xlfn.XLOOKUP(ROUND(Z268,0),CFClassRimThickness!$B$1:$B$82,CFClassRimThickness!$C$1:$C$82,0,1,1),Z268)</f>
        <v>64.5</v>
      </c>
      <c r="AB268" s="24">
        <v>1062</v>
      </c>
      <c r="AC268" s="24">
        <f>IF(AB268&gt;900,_xlfn.XLOOKUP(ROUND(AB268,0),CFClassRimThickness!$B$1:$B$82,CFClassRimThickness!$C$1:$C$82,0,1,1),AB268)</f>
        <v>64.5</v>
      </c>
      <c r="AD268" s="24">
        <v>1063</v>
      </c>
      <c r="AE268" s="24">
        <f>IF(AD268&gt;900,_xlfn.XLOOKUP(ROUND(AD268,0),CFClassRimThickness!$B$1:$B$82,CFClassRimThickness!$C$1:$C$82,0,1,1),AD268)</f>
        <v>65</v>
      </c>
      <c r="AF268" s="24">
        <v>1062</v>
      </c>
      <c r="AG268" s="24">
        <f>IF(AF268&gt;900,_xlfn.XLOOKUP(ROUND(AF268,0),CFClassRimThickness!$B$1:$B$82,CFClassRimThickness!$C$1:$C$82,0,1,1),AF268)</f>
        <v>64.5</v>
      </c>
      <c r="AH268" s="24">
        <v>30</v>
      </c>
      <c r="AI268" s="24">
        <v>29.5</v>
      </c>
      <c r="AJ268" s="24">
        <v>30</v>
      </c>
      <c r="AK268" s="24">
        <v>30</v>
      </c>
      <c r="AL268" s="24">
        <v>30</v>
      </c>
      <c r="AM268" s="24">
        <v>29.5</v>
      </c>
      <c r="AN268" s="24">
        <v>29.5</v>
      </c>
      <c r="AO268" s="24">
        <v>30</v>
      </c>
      <c r="AP268" s="24">
        <v>30</v>
      </c>
      <c r="AQ268" s="24">
        <v>31</v>
      </c>
      <c r="AR268" s="24">
        <v>30.5</v>
      </c>
      <c r="AS268" s="24">
        <v>29</v>
      </c>
      <c r="AT268" s="24">
        <v>31</v>
      </c>
      <c r="AU268" s="24">
        <v>31</v>
      </c>
      <c r="AV268" s="24">
        <v>30.5</v>
      </c>
      <c r="AW268" s="24">
        <v>30</v>
      </c>
      <c r="AX268" s="24">
        <v>30</v>
      </c>
      <c r="AY268" s="24">
        <v>30</v>
      </c>
      <c r="AZ268" s="24">
        <v>30</v>
      </c>
      <c r="BA268" s="24">
        <v>30</v>
      </c>
      <c r="BB268" s="24">
        <v>30</v>
      </c>
      <c r="BC268" s="24">
        <v>30.5</v>
      </c>
      <c r="BD268" s="24">
        <v>30.5</v>
      </c>
      <c r="BE268" s="24">
        <v>30.5</v>
      </c>
      <c r="BF268" s="24">
        <v>0</v>
      </c>
      <c r="BG268" s="24">
        <v>0</v>
      </c>
      <c r="BH268" s="24">
        <v>0</v>
      </c>
      <c r="BI268" s="24">
        <v>0</v>
      </c>
      <c r="BJ268" s="24">
        <v>0</v>
      </c>
      <c r="BL268" s="24">
        <v>0</v>
      </c>
      <c r="BM268" s="24">
        <v>0</v>
      </c>
      <c r="BN268" s="24">
        <v>0</v>
      </c>
      <c r="BO268" s="24">
        <v>0</v>
      </c>
      <c r="BP268" s="24">
        <v>0</v>
      </c>
      <c r="BQ268" s="24">
        <v>0</v>
      </c>
      <c r="BR268" s="24">
        <v>0</v>
      </c>
      <c r="BS268" s="24">
        <v>0</v>
      </c>
      <c r="BT268" s="24">
        <v>0</v>
      </c>
      <c r="BU268" s="24">
        <v>0</v>
      </c>
      <c r="BV268" s="24">
        <v>0</v>
      </c>
      <c r="BW268" s="24">
        <v>0</v>
      </c>
      <c r="BX268" s="24">
        <v>0</v>
      </c>
      <c r="BY268" s="24">
        <v>0</v>
      </c>
      <c r="BZ268" s="24">
        <v>0</v>
      </c>
      <c r="CB268" s="24">
        <v>0</v>
      </c>
      <c r="CC268" s="24">
        <v>0</v>
      </c>
      <c r="CD268" s="24">
        <v>150</v>
      </c>
      <c r="CE268" s="24">
        <v>150</v>
      </c>
      <c r="CF268" s="24">
        <v>150</v>
      </c>
      <c r="CG268" s="24">
        <v>150</v>
      </c>
      <c r="CH268" s="24">
        <v>150</v>
      </c>
      <c r="CI268" s="24">
        <v>154</v>
      </c>
      <c r="CO268" s="34">
        <f t="shared" si="26"/>
        <v>308587</v>
      </c>
    </row>
    <row r="269" spans="1:93" ht="15" hidden="1">
      <c r="A269" s="23" t="s">
        <v>123</v>
      </c>
      <c r="B269" s="52">
        <v>42592</v>
      </c>
      <c r="C269" s="25" t="str">
        <f t="shared" si="25"/>
        <v/>
      </c>
      <c r="G269" s="24">
        <f t="shared" si="24"/>
        <v>62</v>
      </c>
      <c r="H269" s="24">
        <v>316163</v>
      </c>
      <c r="I269" s="24" t="str">
        <f t="shared" si="20"/>
        <v/>
      </c>
      <c r="K269" s="24">
        <f>IF(J269&gt;900,_xlfn.XLOOKUP(ROUND(J269,0),CFClassRimThickness!$B$1:$B$82,CFClassRimThickness!$C$1:$C$82,0,1,1),J269)</f>
        <v>0</v>
      </c>
      <c r="L269" s="24">
        <v>68</v>
      </c>
      <c r="M269" s="24">
        <f>IF(L269&gt;900,_xlfn.XLOOKUP(ROUND(L269,0),CFClassRimThickness!$B$1:$B$82,CFClassRimThickness!$C$1:$C$82,0,1,1),L269)</f>
        <v>68</v>
      </c>
      <c r="N269" s="24">
        <v>68</v>
      </c>
      <c r="O269" s="24">
        <f>IF(N269&gt;900,_xlfn.XLOOKUP(ROUND(N269,0),CFClassRimThickness!$B$1:$B$82,CFClassRimThickness!$C$1:$C$82,0,1,1),N269)</f>
        <v>68</v>
      </c>
      <c r="P269" s="24">
        <v>66</v>
      </c>
      <c r="Q269" s="24">
        <f>IF(P269&gt;900,_xlfn.XLOOKUP(ROUND(P269,0),CFClassRimThickness!$B$1:$B$82,CFClassRimThickness!$C$1:$C$82,0,1,1),P269)</f>
        <v>66</v>
      </c>
      <c r="S269" s="24">
        <f>IF(R269&gt;900,_xlfn.XLOOKUP(ROUND(R269,0),CFClassRimThickness!$B$1:$B$82,CFClassRimThickness!$C$1:$C$82,0,1,1),R269)</f>
        <v>0</v>
      </c>
      <c r="T269" s="24">
        <v>69</v>
      </c>
      <c r="U269" s="24">
        <f>IF(T269&gt;900,_xlfn.XLOOKUP(ROUND(T269,0),CFClassRimThickness!$B$1:$B$82,CFClassRimThickness!$C$1:$C$82,0,1,1),T269)</f>
        <v>69</v>
      </c>
      <c r="V269" s="24">
        <v>68</v>
      </c>
      <c r="W269" s="24">
        <f>IF(V269&gt;900,_xlfn.XLOOKUP(ROUND(V269,0),CFClassRimThickness!$B$1:$B$82,CFClassRimThickness!$C$1:$C$82,0,1,1),V269)</f>
        <v>68</v>
      </c>
      <c r="X269" s="24">
        <v>67</v>
      </c>
      <c r="Y269" s="24">
        <f>IF(X269&gt;900,_xlfn.XLOOKUP(ROUND(X269,0),CFClassRimThickness!$B$1:$B$82,CFClassRimThickness!$C$1:$C$82,0,1,1),X269)</f>
        <v>67</v>
      </c>
      <c r="Z269" s="24">
        <v>68</v>
      </c>
      <c r="AA269" s="24">
        <f>IF(Z269&gt;900,_xlfn.XLOOKUP(ROUND(Z269,0),CFClassRimThickness!$B$1:$B$82,CFClassRimThickness!$C$1:$C$82,0,1,1),Z269)</f>
        <v>68</v>
      </c>
      <c r="AB269" s="24">
        <v>68</v>
      </c>
      <c r="AC269" s="24">
        <f>IF(AB269&gt;900,_xlfn.XLOOKUP(ROUND(AB269,0),CFClassRimThickness!$B$1:$B$82,CFClassRimThickness!$C$1:$C$82,0,1,1),AB269)</f>
        <v>68</v>
      </c>
      <c r="AD269" s="24">
        <v>68</v>
      </c>
      <c r="AE269" s="24">
        <f>IF(AD269&gt;900,_xlfn.XLOOKUP(ROUND(AD269,0),CFClassRimThickness!$B$1:$B$82,CFClassRimThickness!$C$1:$C$82,0,1,1),AD269)</f>
        <v>68</v>
      </c>
      <c r="AF269" s="24">
        <v>68</v>
      </c>
      <c r="AG269" s="24">
        <f>IF(AF269&gt;900,_xlfn.XLOOKUP(ROUND(AF269,0),CFClassRimThickness!$B$1:$B$82,CFClassRimThickness!$C$1:$C$82,0,1,1),AF269)</f>
        <v>68</v>
      </c>
      <c r="AH269" s="24">
        <v>29</v>
      </c>
      <c r="AI269" s="24">
        <v>30</v>
      </c>
      <c r="AJ269" s="24">
        <v>29</v>
      </c>
      <c r="AK269" s="24">
        <v>29</v>
      </c>
      <c r="AL269" s="24">
        <v>29</v>
      </c>
      <c r="AM269" s="24">
        <v>29</v>
      </c>
      <c r="AN269" s="24">
        <v>28</v>
      </c>
      <c r="AO269" s="24">
        <v>30</v>
      </c>
      <c r="AP269" s="24">
        <v>29</v>
      </c>
      <c r="AQ269" s="24">
        <v>28</v>
      </c>
      <c r="AR269" s="24">
        <v>29</v>
      </c>
      <c r="AS269" s="24">
        <v>28</v>
      </c>
      <c r="AT269" s="24">
        <v>30</v>
      </c>
      <c r="AU269" s="24">
        <v>30</v>
      </c>
      <c r="AV269" s="24">
        <v>30</v>
      </c>
      <c r="AW269" s="24">
        <v>30</v>
      </c>
      <c r="AX269" s="24">
        <v>30</v>
      </c>
      <c r="AY269" s="24">
        <v>30</v>
      </c>
      <c r="AZ269" s="24">
        <v>30</v>
      </c>
      <c r="BA269" s="24">
        <v>30</v>
      </c>
      <c r="BB269" s="24">
        <v>30</v>
      </c>
      <c r="BC269" s="24">
        <v>30</v>
      </c>
      <c r="BD269" s="24">
        <v>31</v>
      </c>
      <c r="BE269" s="24">
        <v>30</v>
      </c>
      <c r="CO269" s="34">
        <f t="shared" si="26"/>
        <v>316163</v>
      </c>
    </row>
    <row r="270" spans="1:93" ht="15" hidden="1">
      <c r="A270" s="23" t="s">
        <v>123</v>
      </c>
      <c r="B270" s="52">
        <v>42657</v>
      </c>
      <c r="C270" s="25" t="str">
        <f t="shared" si="25"/>
        <v/>
      </c>
      <c r="G270" s="24">
        <f t="shared" si="24"/>
        <v>65</v>
      </c>
      <c r="H270" s="24">
        <v>338857</v>
      </c>
      <c r="I270" s="24" t="str">
        <f t="shared" si="20"/>
        <v/>
      </c>
      <c r="K270" s="24">
        <f>IF(J270&gt;900,_xlfn.XLOOKUP(ROUND(J270,0),CFClassRimThickness!$B$1:$B$82,CFClassRimThickness!$C$1:$C$82,0,1,1),J270)</f>
        <v>0</v>
      </c>
      <c r="L270" s="24">
        <v>58</v>
      </c>
      <c r="M270" s="24">
        <f>IF(L270&gt;900,_xlfn.XLOOKUP(ROUND(L270,0),CFClassRimThickness!$B$1:$B$82,CFClassRimThickness!$C$1:$C$82,0,1,1),L270)</f>
        <v>58</v>
      </c>
      <c r="N270" s="24">
        <v>58</v>
      </c>
      <c r="O270" s="24">
        <f>IF(N270&gt;900,_xlfn.XLOOKUP(ROUND(N270,0),CFClassRimThickness!$B$1:$B$82,CFClassRimThickness!$C$1:$C$82,0,1,1),N270)</f>
        <v>58</v>
      </c>
      <c r="P270" s="24">
        <v>58</v>
      </c>
      <c r="Q270" s="24">
        <f>IF(P270&gt;900,_xlfn.XLOOKUP(ROUND(P270,0),CFClassRimThickness!$B$1:$B$82,CFClassRimThickness!$C$1:$C$82,0,1,1),P270)</f>
        <v>58</v>
      </c>
      <c r="S270" s="24">
        <f>IF(R270&gt;900,_xlfn.XLOOKUP(ROUND(R270,0),CFClassRimThickness!$B$1:$B$82,CFClassRimThickness!$C$1:$C$82,0,1,1),R270)</f>
        <v>0</v>
      </c>
      <c r="T270" s="24">
        <v>59</v>
      </c>
      <c r="U270" s="24">
        <f>IF(T270&gt;900,_xlfn.XLOOKUP(ROUND(T270,0),CFClassRimThickness!$B$1:$B$82,CFClassRimThickness!$C$1:$C$82,0,1,1),T270)</f>
        <v>59</v>
      </c>
      <c r="V270" s="24">
        <v>57</v>
      </c>
      <c r="W270" s="24">
        <f>IF(V270&gt;900,_xlfn.XLOOKUP(ROUND(V270,0),CFClassRimThickness!$B$1:$B$82,CFClassRimThickness!$C$1:$C$82,0,1,1),V270)</f>
        <v>57</v>
      </c>
      <c r="X270" s="24">
        <v>58</v>
      </c>
      <c r="Y270" s="24">
        <f>IF(X270&gt;900,_xlfn.XLOOKUP(ROUND(X270,0),CFClassRimThickness!$B$1:$B$82,CFClassRimThickness!$C$1:$C$82,0,1,1),X270)</f>
        <v>58</v>
      </c>
      <c r="Z270" s="24">
        <v>59</v>
      </c>
      <c r="AA270" s="24">
        <f>IF(Z270&gt;900,_xlfn.XLOOKUP(ROUND(Z270,0),CFClassRimThickness!$B$1:$B$82,CFClassRimThickness!$C$1:$C$82,0,1,1),Z270)</f>
        <v>59</v>
      </c>
      <c r="AB270" s="24">
        <v>58</v>
      </c>
      <c r="AC270" s="24">
        <f>IF(AB270&gt;900,_xlfn.XLOOKUP(ROUND(AB270,0),CFClassRimThickness!$B$1:$B$82,CFClassRimThickness!$C$1:$C$82,0,1,1),AB270)</f>
        <v>58</v>
      </c>
      <c r="AD270" s="24">
        <v>59</v>
      </c>
      <c r="AE270" s="24">
        <f>IF(AD270&gt;900,_xlfn.XLOOKUP(ROUND(AD270,0),CFClassRimThickness!$B$1:$B$82,CFClassRimThickness!$C$1:$C$82,0,1,1),AD270)</f>
        <v>59</v>
      </c>
      <c r="AF270" s="24">
        <v>60</v>
      </c>
      <c r="AG270" s="24">
        <f>IF(AF270&gt;900,_xlfn.XLOOKUP(ROUND(AF270,0),CFClassRimThickness!$B$1:$B$82,CFClassRimThickness!$C$1:$C$82,0,1,1),AF270)</f>
        <v>60</v>
      </c>
      <c r="AH270" s="24">
        <v>30</v>
      </c>
      <c r="AI270" s="24">
        <v>31</v>
      </c>
      <c r="AJ270" s="24">
        <v>30.5</v>
      </c>
      <c r="AK270" s="24">
        <v>29</v>
      </c>
      <c r="AL270" s="24">
        <v>30.5</v>
      </c>
      <c r="AM270" s="24">
        <v>28</v>
      </c>
      <c r="AN270" s="24">
        <v>29</v>
      </c>
      <c r="AO270" s="24">
        <v>30.5</v>
      </c>
      <c r="AP270" s="24">
        <v>29.5</v>
      </c>
      <c r="AQ270" s="24">
        <v>29.5</v>
      </c>
      <c r="AR270" s="24">
        <v>30</v>
      </c>
      <c r="AS270" s="24">
        <v>29</v>
      </c>
      <c r="AT270" s="24">
        <v>31</v>
      </c>
      <c r="AU270" s="24">
        <v>31</v>
      </c>
      <c r="AV270" s="24">
        <v>31</v>
      </c>
      <c r="AW270" s="24">
        <v>31</v>
      </c>
      <c r="AX270" s="24">
        <v>30.5</v>
      </c>
      <c r="AY270" s="24">
        <v>31</v>
      </c>
      <c r="AZ270" s="24">
        <v>31</v>
      </c>
      <c r="BA270" s="24">
        <v>30</v>
      </c>
      <c r="BB270" s="24">
        <v>30</v>
      </c>
      <c r="BC270" s="24">
        <v>31</v>
      </c>
      <c r="BD270" s="24">
        <v>30.5</v>
      </c>
      <c r="BE270" s="24">
        <v>31</v>
      </c>
      <c r="BF270" s="24">
        <v>1.5</v>
      </c>
      <c r="BG270" s="24">
        <v>0.5</v>
      </c>
      <c r="BH270" s="24">
        <v>0.5</v>
      </c>
      <c r="BI270" s="24">
        <v>1</v>
      </c>
      <c r="BJ270" s="24">
        <v>0.5</v>
      </c>
      <c r="BL270" s="24">
        <v>1.5</v>
      </c>
      <c r="BM270" s="24">
        <v>0.5</v>
      </c>
      <c r="BN270" s="24">
        <v>1</v>
      </c>
      <c r="BO270" s="24">
        <v>1</v>
      </c>
      <c r="BP270" s="24">
        <v>0.8</v>
      </c>
      <c r="BQ270" s="24">
        <v>2</v>
      </c>
      <c r="BR270" s="24">
        <v>0</v>
      </c>
      <c r="BS270" s="24">
        <v>0</v>
      </c>
      <c r="BT270" s="24">
        <v>0</v>
      </c>
      <c r="BU270" s="24">
        <v>0</v>
      </c>
      <c r="BV270" s="24">
        <v>0</v>
      </c>
      <c r="BW270" s="24">
        <v>0</v>
      </c>
      <c r="BX270" s="24">
        <v>0</v>
      </c>
      <c r="BY270" s="24">
        <v>0</v>
      </c>
      <c r="BZ270" s="24">
        <v>0</v>
      </c>
      <c r="CB270" s="24">
        <v>0</v>
      </c>
      <c r="CC270" s="24">
        <v>0</v>
      </c>
      <c r="CD270" s="24">
        <v>117</v>
      </c>
      <c r="CE270" s="24">
        <v>116</v>
      </c>
      <c r="CF270" s="24">
        <v>115</v>
      </c>
      <c r="CG270" s="24">
        <v>114</v>
      </c>
      <c r="CH270" s="24">
        <v>116</v>
      </c>
      <c r="CI270" s="24">
        <v>117</v>
      </c>
      <c r="CO270" s="34">
        <f t="shared" si="26"/>
        <v>338857</v>
      </c>
    </row>
    <row r="271" spans="1:93" ht="15" hidden="1">
      <c r="A271" s="23" t="s">
        <v>123</v>
      </c>
      <c r="B271" s="52">
        <v>42800</v>
      </c>
      <c r="C271" s="25" t="str">
        <f t="shared" si="25"/>
        <v/>
      </c>
      <c r="G271" s="24">
        <f t="shared" si="24"/>
        <v>143</v>
      </c>
      <c r="H271" s="27">
        <v>398705</v>
      </c>
      <c r="I271" s="24" t="str">
        <f t="shared" si="20"/>
        <v/>
      </c>
      <c r="K271" s="24">
        <f>IF(J271&gt;900,_xlfn.XLOOKUP(ROUND(J271,0),CFClassRimThickness!$B$1:$B$82,CFClassRimThickness!$C$1:$C$82,0,1,1),J271)</f>
        <v>0</v>
      </c>
      <c r="L271" s="24">
        <v>1054</v>
      </c>
      <c r="M271" s="24">
        <f>IF(L271&gt;900,_xlfn.XLOOKUP(ROUND(L271,0),CFClassRimThickness!$B$1:$B$82,CFClassRimThickness!$C$1:$C$82,0,1,1),L271)</f>
        <v>60.5</v>
      </c>
      <c r="N271" s="24">
        <v>1052</v>
      </c>
      <c r="O271" s="24">
        <f>IF(N271&gt;900,_xlfn.XLOOKUP(ROUND(N271,0),CFClassRimThickness!$B$1:$B$82,CFClassRimThickness!$C$1:$C$82,0,1,1),N271)</f>
        <v>59.5</v>
      </c>
      <c r="P271" s="24">
        <v>1047.9000000000001</v>
      </c>
      <c r="Q271" s="24">
        <f>IF(P271&gt;900,_xlfn.XLOOKUP(ROUND(P271,0),CFClassRimThickness!$B$1:$B$82,CFClassRimThickness!$C$1:$C$82,0,1,1),P271)</f>
        <v>57.5</v>
      </c>
      <c r="S271" s="24">
        <f>IF(R271&gt;900,_xlfn.XLOOKUP(ROUND(R271,0),CFClassRimThickness!$B$1:$B$82,CFClassRimThickness!$C$1:$C$82,0,1,1),R271)</f>
        <v>0</v>
      </c>
      <c r="T271" s="24">
        <v>1047</v>
      </c>
      <c r="U271" s="24">
        <f>IF(T271&gt;900,_xlfn.XLOOKUP(ROUND(T271,0),CFClassRimThickness!$B$1:$B$82,CFClassRimThickness!$C$1:$C$82,0,1,1),T271)</f>
        <v>57</v>
      </c>
      <c r="V271" s="24">
        <v>1050.9000000000001</v>
      </c>
      <c r="W271" s="24">
        <f>IF(V271&gt;900,_xlfn.XLOOKUP(ROUND(V271,0),CFClassRimThickness!$B$1:$B$82,CFClassRimThickness!$C$1:$C$82,0,1,1),V271)</f>
        <v>59</v>
      </c>
      <c r="X271" s="24">
        <v>1053.9000000000001</v>
      </c>
      <c r="Y271" s="24">
        <f>IF(X271&gt;900,_xlfn.XLOOKUP(ROUND(X271,0),CFClassRimThickness!$B$1:$B$82,CFClassRimThickness!$C$1:$C$82,0,1,1),X271)</f>
        <v>60.5</v>
      </c>
      <c r="Z271" s="24">
        <v>1052</v>
      </c>
      <c r="AA271" s="24">
        <f>IF(Z271&gt;900,_xlfn.XLOOKUP(ROUND(Z271,0),CFClassRimThickness!$B$1:$B$82,CFClassRimThickness!$C$1:$C$82,0,1,1),Z271)</f>
        <v>59.5</v>
      </c>
      <c r="AB271" s="24">
        <v>1047.9000000000001</v>
      </c>
      <c r="AC271" s="24">
        <f>IF(AB271&gt;900,_xlfn.XLOOKUP(ROUND(AB271,0),CFClassRimThickness!$B$1:$B$82,CFClassRimThickness!$C$1:$C$82,0,1,1),AB271)</f>
        <v>57.5</v>
      </c>
      <c r="AD271" s="24">
        <v>1049.9000000000001</v>
      </c>
      <c r="AE271" s="24">
        <f>IF(AD271&gt;900,_xlfn.XLOOKUP(ROUND(AD271,0),CFClassRimThickness!$B$1:$B$82,CFClassRimThickness!$C$1:$C$82,0,1,1),AD271)</f>
        <v>58.5</v>
      </c>
      <c r="AF271" s="24">
        <v>1047</v>
      </c>
      <c r="AG271" s="24">
        <f>IF(AF271&gt;900,_xlfn.XLOOKUP(ROUND(AF271,0),CFClassRimThickness!$B$1:$B$82,CFClassRimThickness!$C$1:$C$82,0,1,1),AF271)</f>
        <v>57</v>
      </c>
      <c r="AH271" s="24">
        <v>30</v>
      </c>
      <c r="AI271" s="24">
        <v>29.9</v>
      </c>
      <c r="AJ271" s="24">
        <v>30</v>
      </c>
      <c r="AK271" s="24">
        <v>29.6</v>
      </c>
      <c r="AL271" s="24">
        <v>30.2</v>
      </c>
      <c r="AM271" s="24">
        <v>29.6</v>
      </c>
      <c r="AN271" s="24">
        <v>30</v>
      </c>
      <c r="AO271" s="24">
        <v>29.9</v>
      </c>
      <c r="AP271" s="24">
        <v>29.9</v>
      </c>
      <c r="AQ271" s="24">
        <v>29.6</v>
      </c>
      <c r="AR271" s="24">
        <v>30.4</v>
      </c>
      <c r="AS271" s="24">
        <v>29.6</v>
      </c>
      <c r="AT271" s="24">
        <v>28</v>
      </c>
      <c r="AU271" s="24">
        <v>28</v>
      </c>
      <c r="AV271" s="24">
        <v>28</v>
      </c>
      <c r="AW271" s="24">
        <v>28</v>
      </c>
      <c r="AX271" s="24">
        <v>28</v>
      </c>
      <c r="AY271" s="24">
        <v>28</v>
      </c>
      <c r="AZ271" s="24">
        <v>28</v>
      </c>
      <c r="BA271" s="24">
        <v>28</v>
      </c>
      <c r="BB271" s="24">
        <v>28</v>
      </c>
      <c r="BC271" s="24">
        <v>28</v>
      </c>
      <c r="BD271" s="24">
        <v>28</v>
      </c>
      <c r="BE271" s="24">
        <v>28</v>
      </c>
      <c r="BF271" s="24">
        <v>0</v>
      </c>
      <c r="BG271" s="24">
        <v>0</v>
      </c>
      <c r="BH271" s="24">
        <v>0</v>
      </c>
      <c r="BI271" s="24">
        <v>0</v>
      </c>
      <c r="BJ271" s="24">
        <v>0</v>
      </c>
      <c r="BL271" s="24">
        <v>0</v>
      </c>
      <c r="BM271" s="24">
        <v>0</v>
      </c>
      <c r="BN271" s="24">
        <v>0</v>
      </c>
      <c r="BO271" s="24">
        <v>0</v>
      </c>
      <c r="BP271" s="24">
        <v>0</v>
      </c>
      <c r="BQ271" s="24">
        <v>0</v>
      </c>
      <c r="BR271" s="24">
        <v>0</v>
      </c>
      <c r="BS271" s="24">
        <v>0</v>
      </c>
      <c r="BT271" s="24">
        <v>0</v>
      </c>
      <c r="BU271" s="24">
        <v>0</v>
      </c>
      <c r="BV271" s="24">
        <v>0</v>
      </c>
      <c r="BW271" s="24">
        <v>0</v>
      </c>
      <c r="BX271" s="24">
        <v>0</v>
      </c>
      <c r="BY271" s="24">
        <v>0</v>
      </c>
      <c r="BZ271" s="24">
        <v>0</v>
      </c>
      <c r="CB271" s="24">
        <v>0</v>
      </c>
      <c r="CC271" s="24">
        <v>0</v>
      </c>
      <c r="CO271" s="34">
        <f t="shared" si="26"/>
        <v>398705</v>
      </c>
    </row>
    <row r="272" spans="1:93" ht="15" hidden="1">
      <c r="A272" s="23" t="s">
        <v>123</v>
      </c>
      <c r="B272" s="52">
        <v>42812</v>
      </c>
      <c r="C272" s="25" t="str">
        <f t="shared" si="25"/>
        <v/>
      </c>
      <c r="G272" s="24">
        <f t="shared" si="24"/>
        <v>12</v>
      </c>
      <c r="H272" s="24">
        <v>398706</v>
      </c>
      <c r="I272" s="24" t="str">
        <f t="shared" si="20"/>
        <v/>
      </c>
      <c r="K272" s="24">
        <f>IF(J272&gt;900,_xlfn.XLOOKUP(ROUND(J272,0),CFClassRimThickness!$B$1:$B$82,CFClassRimThickness!$C$1:$C$82,0,1,1),J272)</f>
        <v>0</v>
      </c>
      <c r="L272" s="24">
        <v>1053.9000000000001</v>
      </c>
      <c r="M272" s="24">
        <f>IF(L272&gt;900,_xlfn.XLOOKUP(ROUND(L272,0),CFClassRimThickness!$B$1:$B$82,CFClassRimThickness!$C$1:$C$82,0,1,1),L272)</f>
        <v>60.5</v>
      </c>
      <c r="N272" s="24">
        <v>1052</v>
      </c>
      <c r="O272" s="24">
        <f>IF(N272&gt;900,_xlfn.XLOOKUP(ROUND(N272,0),CFClassRimThickness!$B$1:$B$82,CFClassRimThickness!$C$1:$C$82,0,1,1),N272)</f>
        <v>59.5</v>
      </c>
      <c r="P272" s="24">
        <v>1047.9000000000001</v>
      </c>
      <c r="Q272" s="24">
        <f>IF(P272&gt;900,_xlfn.XLOOKUP(ROUND(P272,0),CFClassRimThickness!$B$1:$B$82,CFClassRimThickness!$C$1:$C$82,0,1,1),P272)</f>
        <v>57.5</v>
      </c>
      <c r="S272" s="24">
        <f>IF(R272&gt;900,_xlfn.XLOOKUP(ROUND(R272,0),CFClassRimThickness!$B$1:$B$82,CFClassRimThickness!$C$1:$C$82,0,1,1),R272)</f>
        <v>0</v>
      </c>
      <c r="T272" s="24">
        <v>1047.0999999999999</v>
      </c>
      <c r="U272" s="24">
        <f>IF(T272&gt;900,_xlfn.XLOOKUP(ROUND(T272,0),CFClassRimThickness!$B$1:$B$82,CFClassRimThickness!$C$1:$C$82,0,1,1),T272)</f>
        <v>57</v>
      </c>
      <c r="V272" s="24">
        <v>1051</v>
      </c>
      <c r="W272" s="24">
        <f>IF(V272&gt;900,_xlfn.XLOOKUP(ROUND(V272,0),CFClassRimThickness!$B$1:$B$82,CFClassRimThickness!$C$1:$C$82,0,1,1),V272)</f>
        <v>59</v>
      </c>
      <c r="X272" s="24">
        <v>1054.0999999999999</v>
      </c>
      <c r="Y272" s="24">
        <f>IF(X272&gt;900,_xlfn.XLOOKUP(ROUND(X272,0),CFClassRimThickness!$B$1:$B$82,CFClassRimThickness!$C$1:$C$82,0,1,1),X272)</f>
        <v>60.5</v>
      </c>
      <c r="Z272" s="24">
        <v>1052</v>
      </c>
      <c r="AA272" s="24">
        <f>IF(Z272&gt;900,_xlfn.XLOOKUP(ROUND(Z272,0),CFClassRimThickness!$B$1:$B$82,CFClassRimThickness!$C$1:$C$82,0,1,1),Z272)</f>
        <v>59.5</v>
      </c>
      <c r="AB272" s="24">
        <v>1047.9000000000001</v>
      </c>
      <c r="AC272" s="24">
        <f>IF(AB272&gt;900,_xlfn.XLOOKUP(ROUND(AB272,0),CFClassRimThickness!$B$1:$B$82,CFClassRimThickness!$C$1:$C$82,0,1,1),AB272)</f>
        <v>57.5</v>
      </c>
      <c r="AD272" s="24">
        <v>1050.0999999999999</v>
      </c>
      <c r="AE272" s="24">
        <f>IF(AD272&gt;900,_xlfn.XLOOKUP(ROUND(AD272,0),CFClassRimThickness!$B$1:$B$82,CFClassRimThickness!$C$1:$C$82,0,1,1),AD272)</f>
        <v>58.5</v>
      </c>
      <c r="AF272" s="24">
        <v>1047.0999999999999</v>
      </c>
      <c r="AG272" s="24">
        <f>IF(AF272&gt;900,_xlfn.XLOOKUP(ROUND(AF272,0),CFClassRimThickness!$B$1:$B$82,CFClassRimThickness!$C$1:$C$82,0,1,1),AF272)</f>
        <v>57</v>
      </c>
      <c r="AH272" s="24">
        <v>30</v>
      </c>
      <c r="AI272" s="24">
        <v>30</v>
      </c>
      <c r="AJ272" s="24">
        <v>30</v>
      </c>
      <c r="AK272" s="24">
        <v>30</v>
      </c>
      <c r="AL272" s="24">
        <v>30</v>
      </c>
      <c r="AM272" s="24">
        <v>30</v>
      </c>
      <c r="AN272" s="24">
        <v>30</v>
      </c>
      <c r="AO272" s="24">
        <v>30</v>
      </c>
      <c r="AP272" s="24">
        <v>30</v>
      </c>
      <c r="AQ272" s="24">
        <v>30</v>
      </c>
      <c r="AR272" s="24">
        <v>30</v>
      </c>
      <c r="AS272" s="24">
        <v>30</v>
      </c>
      <c r="AT272" s="24">
        <v>28</v>
      </c>
      <c r="AU272" s="24">
        <v>28</v>
      </c>
      <c r="AV272" s="24">
        <v>28</v>
      </c>
      <c r="AW272" s="24">
        <v>28</v>
      </c>
      <c r="AX272" s="24">
        <v>28</v>
      </c>
      <c r="AY272" s="24">
        <v>28</v>
      </c>
      <c r="AZ272" s="24">
        <v>28</v>
      </c>
      <c r="BA272" s="24">
        <v>28</v>
      </c>
      <c r="BB272" s="24">
        <v>28</v>
      </c>
      <c r="BC272" s="24">
        <v>28</v>
      </c>
      <c r="BD272" s="24">
        <v>28</v>
      </c>
      <c r="BE272" s="24">
        <v>28</v>
      </c>
      <c r="BF272" s="24">
        <v>0</v>
      </c>
      <c r="BG272" s="24">
        <v>0</v>
      </c>
      <c r="BH272" s="24">
        <v>0</v>
      </c>
      <c r="BI272" s="24">
        <v>0</v>
      </c>
      <c r="BJ272" s="24">
        <v>0</v>
      </c>
      <c r="BL272" s="24">
        <v>0</v>
      </c>
      <c r="BM272" s="24">
        <v>0</v>
      </c>
      <c r="BN272" s="24">
        <v>0</v>
      </c>
      <c r="BO272" s="24">
        <v>0</v>
      </c>
      <c r="BP272" s="24">
        <v>0</v>
      </c>
      <c r="BQ272" s="24">
        <v>0</v>
      </c>
      <c r="BR272" s="24">
        <v>0</v>
      </c>
      <c r="BS272" s="24">
        <v>0</v>
      </c>
      <c r="BT272" s="24">
        <v>0</v>
      </c>
      <c r="BU272" s="24">
        <v>0</v>
      </c>
      <c r="BV272" s="24">
        <v>0</v>
      </c>
      <c r="BW272" s="24">
        <v>0</v>
      </c>
      <c r="BX272" s="24">
        <v>0</v>
      </c>
      <c r="BY272" s="24">
        <v>0</v>
      </c>
      <c r="BZ272" s="24">
        <v>0</v>
      </c>
      <c r="CB272" s="24">
        <v>0</v>
      </c>
      <c r="CC272" s="24">
        <v>0</v>
      </c>
      <c r="CD272" s="24">
        <v>120</v>
      </c>
      <c r="CE272" s="24">
        <v>110</v>
      </c>
      <c r="CF272" s="24">
        <v>120</v>
      </c>
      <c r="CG272" s="24">
        <v>110</v>
      </c>
      <c r="CH272" s="24">
        <v>110</v>
      </c>
      <c r="CI272" s="24">
        <v>120</v>
      </c>
      <c r="CO272" s="34">
        <f t="shared" si="26"/>
        <v>398706</v>
      </c>
    </row>
    <row r="273" spans="1:93" ht="15" hidden="1">
      <c r="A273" s="23" t="s">
        <v>123</v>
      </c>
      <c r="B273" s="52">
        <v>42934</v>
      </c>
      <c r="C273" s="25" t="str">
        <f t="shared" si="25"/>
        <v/>
      </c>
      <c r="G273" s="24">
        <f t="shared" si="24"/>
        <v>122</v>
      </c>
      <c r="H273" s="24">
        <v>408754</v>
      </c>
      <c r="I273" s="24" t="str">
        <f t="shared" si="20"/>
        <v/>
      </c>
      <c r="K273" s="24">
        <f>IF(J273&gt;900,_xlfn.XLOOKUP(ROUND(J273,0),CFClassRimThickness!$B$1:$B$82,CFClassRimThickness!$C$1:$C$82,0,1,1),J273)</f>
        <v>0</v>
      </c>
      <c r="L273" s="24">
        <v>1051</v>
      </c>
      <c r="M273" s="24">
        <f>IF(L273&gt;900,_xlfn.XLOOKUP(ROUND(L273,0),CFClassRimThickness!$B$1:$B$82,CFClassRimThickness!$C$1:$C$82,0,1,1),L273)</f>
        <v>59</v>
      </c>
      <c r="N273" s="24">
        <v>1048</v>
      </c>
      <c r="O273" s="24">
        <f>IF(N273&gt;900,_xlfn.XLOOKUP(ROUND(N273,0),CFClassRimThickness!$B$1:$B$82,CFClassRimThickness!$C$1:$C$82,0,1,1),N273)</f>
        <v>57.5</v>
      </c>
      <c r="P273" s="24">
        <v>1045</v>
      </c>
      <c r="Q273" s="24">
        <f>IF(P273&gt;900,_xlfn.XLOOKUP(ROUND(P273,0),CFClassRimThickness!$B$1:$B$82,CFClassRimThickness!$C$1:$C$82,0,1,1),P273)</f>
        <v>56</v>
      </c>
      <c r="S273" s="24">
        <f>IF(R273&gt;900,_xlfn.XLOOKUP(ROUND(R273,0),CFClassRimThickness!$B$1:$B$82,CFClassRimThickness!$C$1:$C$82,0,1,1),R273)</f>
        <v>0</v>
      </c>
      <c r="T273" s="24">
        <v>1045</v>
      </c>
      <c r="U273" s="24">
        <f>IF(T273&gt;900,_xlfn.XLOOKUP(ROUND(T273,0),CFClassRimThickness!$B$1:$B$82,CFClassRimThickness!$C$1:$C$82,0,1,1),T273)</f>
        <v>56</v>
      </c>
      <c r="V273" s="24">
        <v>1048</v>
      </c>
      <c r="W273" s="24">
        <f>IF(V273&gt;900,_xlfn.XLOOKUP(ROUND(V273,0),CFClassRimThickness!$B$1:$B$82,CFClassRimThickness!$C$1:$C$82,0,1,1),V273)</f>
        <v>57.5</v>
      </c>
      <c r="X273" s="24">
        <v>1051</v>
      </c>
      <c r="Y273" s="24">
        <f>IF(X273&gt;900,_xlfn.XLOOKUP(ROUND(X273,0),CFClassRimThickness!$B$1:$B$82,CFClassRimThickness!$C$1:$C$82,0,1,1),X273)</f>
        <v>59</v>
      </c>
      <c r="Z273" s="24">
        <v>1049</v>
      </c>
      <c r="AA273" s="24">
        <f>IF(Z273&gt;900,_xlfn.XLOOKUP(ROUND(Z273,0),CFClassRimThickness!$B$1:$B$82,CFClassRimThickness!$C$1:$C$82,0,1,1),Z273)</f>
        <v>58</v>
      </c>
      <c r="AB273" s="24">
        <v>1044</v>
      </c>
      <c r="AC273" s="24">
        <f>IF(AB273&gt;900,_xlfn.XLOOKUP(ROUND(AB273,0),CFClassRimThickness!$B$1:$B$82,CFClassRimThickness!$C$1:$C$82,0,1,1),AB273)</f>
        <v>55.5</v>
      </c>
      <c r="AD273" s="24">
        <v>1047</v>
      </c>
      <c r="AE273" s="24">
        <f>IF(AD273&gt;900,_xlfn.XLOOKUP(ROUND(AD273,0),CFClassRimThickness!$B$1:$B$82,CFClassRimThickness!$C$1:$C$82,0,1,1),AD273)</f>
        <v>57</v>
      </c>
      <c r="AF273" s="24">
        <v>1044</v>
      </c>
      <c r="AG273" s="24">
        <f>IF(AF273&gt;900,_xlfn.XLOOKUP(ROUND(AF273,0),CFClassRimThickness!$B$1:$B$82,CFClassRimThickness!$C$1:$C$82,0,1,1),AF273)</f>
        <v>55.5</v>
      </c>
      <c r="AH273" s="24">
        <v>28.5</v>
      </c>
      <c r="AI273" s="24">
        <v>29</v>
      </c>
      <c r="AJ273" s="24">
        <v>28.5</v>
      </c>
      <c r="AK273" s="24">
        <v>28.5</v>
      </c>
      <c r="AL273" s="24">
        <v>30</v>
      </c>
      <c r="AM273" s="24">
        <v>28</v>
      </c>
      <c r="AN273" s="24">
        <v>28.5</v>
      </c>
      <c r="AO273" s="24">
        <v>29</v>
      </c>
      <c r="AP273" s="24">
        <v>29</v>
      </c>
      <c r="AQ273" s="24">
        <v>29</v>
      </c>
      <c r="AR273" s="24">
        <v>29.5</v>
      </c>
      <c r="AS273" s="24">
        <v>28.5</v>
      </c>
      <c r="AT273" s="24">
        <v>30</v>
      </c>
      <c r="AU273" s="24">
        <v>30</v>
      </c>
      <c r="AV273" s="24">
        <v>29.5</v>
      </c>
      <c r="AW273" s="24">
        <v>30.5</v>
      </c>
      <c r="AX273" s="24">
        <v>30</v>
      </c>
      <c r="AY273" s="24">
        <v>30</v>
      </c>
      <c r="AZ273" s="24">
        <v>29.5</v>
      </c>
      <c r="BA273" s="24">
        <v>30</v>
      </c>
      <c r="BB273" s="24">
        <v>29.5</v>
      </c>
      <c r="BC273" s="24">
        <v>30</v>
      </c>
      <c r="BD273" s="24">
        <v>30</v>
      </c>
      <c r="BE273" s="24">
        <v>30</v>
      </c>
      <c r="BF273" s="24">
        <v>0.5</v>
      </c>
      <c r="BG273" s="24">
        <v>0.5</v>
      </c>
      <c r="BH273" s="24">
        <v>0.5</v>
      </c>
      <c r="BI273" s="24">
        <v>0.5</v>
      </c>
      <c r="BJ273" s="24">
        <v>0.5</v>
      </c>
      <c r="BL273" s="24">
        <v>0.5</v>
      </c>
      <c r="BM273" s="24">
        <v>0.5</v>
      </c>
      <c r="BN273" s="24">
        <v>0.5</v>
      </c>
      <c r="BO273" s="24">
        <v>0.5</v>
      </c>
      <c r="BP273" s="24">
        <v>0.5</v>
      </c>
      <c r="BQ273" s="24">
        <v>0.5</v>
      </c>
      <c r="BR273" s="24">
        <v>0.5</v>
      </c>
      <c r="BS273" s="24">
        <v>0</v>
      </c>
      <c r="BT273" s="24">
        <v>0</v>
      </c>
      <c r="BU273" s="24">
        <v>0</v>
      </c>
      <c r="BV273" s="24">
        <v>0</v>
      </c>
      <c r="BW273" s="24">
        <v>0</v>
      </c>
      <c r="BX273" s="24">
        <v>0.5</v>
      </c>
      <c r="BY273" s="24">
        <v>0</v>
      </c>
      <c r="BZ273" s="24">
        <v>0</v>
      </c>
      <c r="CB273" s="24">
        <v>0</v>
      </c>
      <c r="CC273" s="24">
        <v>0</v>
      </c>
      <c r="CD273" s="24">
        <v>111</v>
      </c>
      <c r="CE273" s="24">
        <v>111</v>
      </c>
      <c r="CF273" s="24">
        <v>111</v>
      </c>
      <c r="CG273" s="24">
        <v>105</v>
      </c>
      <c r="CH273" s="24">
        <v>111</v>
      </c>
      <c r="CI273" s="24">
        <v>111</v>
      </c>
      <c r="CO273" s="34">
        <f t="shared" si="26"/>
        <v>408754</v>
      </c>
    </row>
    <row r="274" spans="1:93" ht="15" hidden="1">
      <c r="A274" s="23" t="s">
        <v>123</v>
      </c>
      <c r="B274" s="52">
        <v>43292</v>
      </c>
      <c r="C274" s="25" t="str">
        <f t="shared" si="25"/>
        <v/>
      </c>
      <c r="G274" s="24">
        <f t="shared" si="24"/>
        <v>358</v>
      </c>
      <c r="H274" s="26">
        <f>(H275-H273)/(G273+G274+G275)*G274+H273</f>
        <v>433814</v>
      </c>
      <c r="I274" s="24" t="str">
        <f t="shared" si="20"/>
        <v/>
      </c>
      <c r="K274" s="24">
        <f>IF(J274&gt;900,_xlfn.XLOOKUP(ROUND(J274,0),CFClassRimThickness!$B$1:$B$82,CFClassRimThickness!$C$1:$C$82,0,1,1),J274)</f>
        <v>0</v>
      </c>
      <c r="L274" s="24">
        <v>30</v>
      </c>
      <c r="M274" s="24">
        <f>IF(L274&gt;900,_xlfn.XLOOKUP(ROUND(L274,0),CFClassRimThickness!$B$1:$B$82,CFClassRimThickness!$C$1:$C$82,0,1,1),L274)</f>
        <v>30</v>
      </c>
      <c r="N274" s="24">
        <v>30</v>
      </c>
      <c r="O274" s="24">
        <f>IF(N274&gt;900,_xlfn.XLOOKUP(ROUND(N274,0),CFClassRimThickness!$B$1:$B$82,CFClassRimThickness!$C$1:$C$82,0,1,1),N274)</f>
        <v>30</v>
      </c>
      <c r="P274" s="24">
        <v>31</v>
      </c>
      <c r="Q274" s="24">
        <f>IF(P274&gt;900,_xlfn.XLOOKUP(ROUND(P274,0),CFClassRimThickness!$B$1:$B$82,CFClassRimThickness!$C$1:$C$82,0,1,1),P274)</f>
        <v>31</v>
      </c>
      <c r="S274" s="24">
        <f>IF(R274&gt;900,_xlfn.XLOOKUP(ROUND(R274,0),CFClassRimThickness!$B$1:$B$82,CFClassRimThickness!$C$1:$C$82,0,1,1),R274)</f>
        <v>0</v>
      </c>
      <c r="T274" s="24">
        <v>32</v>
      </c>
      <c r="U274" s="24">
        <f>IF(T274&gt;900,_xlfn.XLOOKUP(ROUND(T274,0),CFClassRimThickness!$B$1:$B$82,CFClassRimThickness!$C$1:$C$82,0,1,1),T274)</f>
        <v>32</v>
      </c>
      <c r="V274" s="24">
        <v>30</v>
      </c>
      <c r="W274" s="24">
        <f>IF(V274&gt;900,_xlfn.XLOOKUP(ROUND(V274,0),CFClassRimThickness!$B$1:$B$82,CFClassRimThickness!$C$1:$C$82,0,1,1),V274)</f>
        <v>30</v>
      </c>
      <c r="X274" s="24">
        <v>30</v>
      </c>
      <c r="Y274" s="24">
        <f>IF(X274&gt;900,_xlfn.XLOOKUP(ROUND(X274,0),CFClassRimThickness!$B$1:$B$82,CFClassRimThickness!$C$1:$C$82,0,1,1),X274)</f>
        <v>30</v>
      </c>
      <c r="Z274" s="24">
        <v>30</v>
      </c>
      <c r="AA274" s="24">
        <f>IF(Z274&gt;900,_xlfn.XLOOKUP(ROUND(Z274,0),CFClassRimThickness!$B$1:$B$82,CFClassRimThickness!$C$1:$C$82,0,1,1),Z274)</f>
        <v>30</v>
      </c>
      <c r="AB274" s="24">
        <v>31</v>
      </c>
      <c r="AC274" s="24">
        <f>IF(AB274&gt;900,_xlfn.XLOOKUP(ROUND(AB274,0),CFClassRimThickness!$B$1:$B$82,CFClassRimThickness!$C$1:$C$82,0,1,1),AB274)</f>
        <v>31</v>
      </c>
      <c r="AD274" s="24">
        <v>31</v>
      </c>
      <c r="AE274" s="24">
        <f>IF(AD274&gt;900,_xlfn.XLOOKUP(ROUND(AD274,0),CFClassRimThickness!$B$1:$B$82,CFClassRimThickness!$C$1:$C$82,0,1,1),AD274)</f>
        <v>31</v>
      </c>
      <c r="AF274" s="24">
        <v>30</v>
      </c>
      <c r="AG274" s="24">
        <f>IF(AF274&gt;900,_xlfn.XLOOKUP(ROUND(AF274,0),CFClassRimThickness!$B$1:$B$82,CFClassRimThickness!$C$1:$C$82,0,1,1),AF274)</f>
        <v>30</v>
      </c>
      <c r="AH274" s="24">
        <v>30</v>
      </c>
      <c r="AI274" s="24">
        <v>31</v>
      </c>
      <c r="AJ274" s="24">
        <v>31</v>
      </c>
      <c r="AK274" s="24">
        <v>31</v>
      </c>
      <c r="AL274" s="24">
        <v>31</v>
      </c>
      <c r="AM274" s="24">
        <v>31</v>
      </c>
      <c r="AN274" s="24">
        <v>30</v>
      </c>
      <c r="AO274" s="24">
        <v>30</v>
      </c>
      <c r="AP274" s="24">
        <v>30</v>
      </c>
      <c r="AQ274" s="24">
        <v>31</v>
      </c>
      <c r="AR274" s="24">
        <v>31</v>
      </c>
      <c r="AS274" s="24">
        <v>31</v>
      </c>
      <c r="AT274" s="24">
        <v>30</v>
      </c>
      <c r="AU274" s="24">
        <v>31</v>
      </c>
      <c r="AV274" s="24">
        <v>31</v>
      </c>
      <c r="AW274" s="24">
        <v>31</v>
      </c>
      <c r="AX274" s="24">
        <v>31</v>
      </c>
      <c r="AY274" s="24">
        <v>31</v>
      </c>
      <c r="AZ274" s="24">
        <v>30</v>
      </c>
      <c r="BA274" s="24">
        <v>30</v>
      </c>
      <c r="BB274" s="24">
        <v>30</v>
      </c>
      <c r="BC274" s="24">
        <v>31</v>
      </c>
      <c r="BD274" s="24">
        <v>31</v>
      </c>
      <c r="BE274" s="24">
        <v>31</v>
      </c>
      <c r="BF274" s="24">
        <v>0.5</v>
      </c>
      <c r="BG274" s="24">
        <v>0.5</v>
      </c>
      <c r="BH274" s="24">
        <v>0.5</v>
      </c>
      <c r="BI274" s="24">
        <v>0.5</v>
      </c>
      <c r="BJ274" s="24">
        <v>0.5</v>
      </c>
      <c r="BL274" s="24">
        <v>0.5</v>
      </c>
      <c r="BM274" s="24">
        <v>0.5</v>
      </c>
      <c r="BN274" s="24">
        <v>0.5</v>
      </c>
      <c r="BO274" s="24">
        <v>0.5</v>
      </c>
      <c r="BP274" s="24">
        <v>0.5</v>
      </c>
      <c r="BQ274" s="24">
        <v>0.5</v>
      </c>
      <c r="BR274" s="24">
        <v>0</v>
      </c>
      <c r="BS274" s="24">
        <v>0</v>
      </c>
      <c r="BT274" s="24">
        <v>0</v>
      </c>
      <c r="BU274" s="24">
        <v>0</v>
      </c>
      <c r="BV274" s="24">
        <v>0</v>
      </c>
      <c r="BW274" s="24">
        <v>0</v>
      </c>
      <c r="BX274" s="24">
        <v>0</v>
      </c>
      <c r="BY274" s="24">
        <v>0</v>
      </c>
      <c r="BZ274" s="24">
        <v>0</v>
      </c>
      <c r="CB274" s="24">
        <v>0</v>
      </c>
      <c r="CC274" s="24">
        <v>0</v>
      </c>
      <c r="CD274" s="24">
        <v>75</v>
      </c>
      <c r="CE274" s="24">
        <v>75</v>
      </c>
      <c r="CF274" s="24">
        <v>75</v>
      </c>
      <c r="CG274" s="24">
        <v>75</v>
      </c>
      <c r="CH274" s="24">
        <v>75</v>
      </c>
      <c r="CI274" s="24">
        <v>75</v>
      </c>
      <c r="CO274" s="34">
        <f t="shared" si="26"/>
        <v>433814</v>
      </c>
    </row>
    <row r="275" spans="1:93" ht="15" hidden="1">
      <c r="A275" s="23" t="s">
        <v>123</v>
      </c>
      <c r="B275" s="52">
        <v>43733</v>
      </c>
      <c r="C275" s="25" t="str">
        <f t="shared" si="25"/>
        <v/>
      </c>
      <c r="G275" s="24">
        <f t="shared" si="24"/>
        <v>441</v>
      </c>
      <c r="H275" s="27">
        <v>473224</v>
      </c>
      <c r="I275" s="24" t="str">
        <f t="shared" si="20"/>
        <v/>
      </c>
      <c r="K275" s="24">
        <f>IF(J275&gt;900,_xlfn.XLOOKUP(ROUND(J275,0),CFClassRimThickness!$B$1:$B$82,CFClassRimThickness!$C$1:$C$82,0,1,1),J275)</f>
        <v>0</v>
      </c>
      <c r="L275" s="24">
        <v>43</v>
      </c>
      <c r="M275" s="24">
        <f>IF(L275&gt;900,_xlfn.XLOOKUP(ROUND(L275,0),CFClassRimThickness!$B$1:$B$82,CFClassRimThickness!$C$1:$C$82,0,1,1),L275)</f>
        <v>43</v>
      </c>
      <c r="N275" s="24">
        <v>40</v>
      </c>
      <c r="O275" s="24">
        <f>IF(N275&gt;900,_xlfn.XLOOKUP(ROUND(N275,0),CFClassRimThickness!$B$1:$B$82,CFClassRimThickness!$C$1:$C$82,0,1,1),N275)</f>
        <v>40</v>
      </c>
      <c r="P275" s="24">
        <v>36</v>
      </c>
      <c r="Q275" s="24">
        <f>IF(P275&gt;900,_xlfn.XLOOKUP(ROUND(P275,0),CFClassRimThickness!$B$1:$B$82,CFClassRimThickness!$C$1:$C$82,0,1,1),P275)</f>
        <v>36</v>
      </c>
      <c r="S275" s="24">
        <f>IF(R275&gt;900,_xlfn.XLOOKUP(ROUND(R275,0),CFClassRimThickness!$B$1:$B$82,CFClassRimThickness!$C$1:$C$82,0,1,1),R275)</f>
        <v>0</v>
      </c>
      <c r="T275" s="24">
        <v>33</v>
      </c>
      <c r="U275" s="24">
        <f>IF(T275&gt;900,_xlfn.XLOOKUP(ROUND(T275,0),CFClassRimThickness!$B$1:$B$82,CFClassRimThickness!$C$1:$C$82,0,1,1),T275)</f>
        <v>33</v>
      </c>
      <c r="V275" s="24">
        <v>37</v>
      </c>
      <c r="W275" s="24">
        <f>IF(V275&gt;900,_xlfn.XLOOKUP(ROUND(V275,0),CFClassRimThickness!$B$1:$B$82,CFClassRimThickness!$C$1:$C$82,0,1,1),V275)</f>
        <v>37</v>
      </c>
      <c r="X275" s="24">
        <v>43</v>
      </c>
      <c r="Y275" s="24">
        <f>IF(X275&gt;900,_xlfn.XLOOKUP(ROUND(X275,0),CFClassRimThickness!$B$1:$B$82,CFClassRimThickness!$C$1:$C$82,0,1,1),X275)</f>
        <v>43</v>
      </c>
      <c r="Z275" s="24">
        <v>40</v>
      </c>
      <c r="AA275" s="24">
        <f>IF(Z275&gt;900,_xlfn.XLOOKUP(ROUND(Z275,0),CFClassRimThickness!$B$1:$B$82,CFClassRimThickness!$C$1:$C$82,0,1,1),Z275)</f>
        <v>40</v>
      </c>
      <c r="AB275" s="24">
        <v>36</v>
      </c>
      <c r="AC275" s="24">
        <f>IF(AB275&gt;900,_xlfn.XLOOKUP(ROUND(AB275,0),CFClassRimThickness!$B$1:$B$82,CFClassRimThickness!$C$1:$C$82,0,1,1),AB275)</f>
        <v>36</v>
      </c>
      <c r="AD275" s="24">
        <v>37</v>
      </c>
      <c r="AE275" s="24">
        <f>IF(AD275&gt;900,_xlfn.XLOOKUP(ROUND(AD275,0),CFClassRimThickness!$B$1:$B$82,CFClassRimThickness!$C$1:$C$82,0,1,1),AD275)</f>
        <v>37</v>
      </c>
      <c r="AF275" s="24">
        <v>33</v>
      </c>
      <c r="AG275" s="24">
        <f>IF(AF275&gt;900,_xlfn.XLOOKUP(ROUND(AF275,0),CFClassRimThickness!$B$1:$B$82,CFClassRimThickness!$C$1:$C$82,0,1,1),AF275)</f>
        <v>33</v>
      </c>
      <c r="AH275" s="24">
        <v>26</v>
      </c>
      <c r="AI275" s="24">
        <v>29</v>
      </c>
      <c r="AJ275" s="24">
        <v>28</v>
      </c>
      <c r="AK275" s="24">
        <v>29</v>
      </c>
      <c r="AL275" s="24">
        <v>32</v>
      </c>
      <c r="AM275" s="24">
        <v>26</v>
      </c>
      <c r="AN275" s="24">
        <v>28</v>
      </c>
      <c r="AO275" s="24">
        <v>30</v>
      </c>
      <c r="AP275" s="24">
        <v>29</v>
      </c>
      <c r="AQ275" s="24">
        <v>29</v>
      </c>
      <c r="AR275" s="24">
        <v>30</v>
      </c>
      <c r="AS275" s="24">
        <v>28</v>
      </c>
      <c r="AT275" s="24">
        <v>31</v>
      </c>
      <c r="AU275" s="24">
        <v>31</v>
      </c>
      <c r="AV275" s="24">
        <v>31</v>
      </c>
      <c r="AW275" s="24">
        <v>32</v>
      </c>
      <c r="AX275" s="24">
        <v>32</v>
      </c>
      <c r="AY275" s="24">
        <v>32</v>
      </c>
      <c r="AZ275" s="24">
        <v>32</v>
      </c>
      <c r="BA275" s="24">
        <v>31</v>
      </c>
      <c r="BB275" s="24">
        <v>32</v>
      </c>
      <c r="BC275" s="24">
        <v>33</v>
      </c>
      <c r="BD275" s="24">
        <v>32</v>
      </c>
      <c r="BE275" s="24">
        <v>32</v>
      </c>
      <c r="BF275" s="24">
        <v>1</v>
      </c>
      <c r="BG275" s="24">
        <v>1</v>
      </c>
      <c r="BH275" s="24">
        <v>1</v>
      </c>
      <c r="BI275" s="24">
        <v>1</v>
      </c>
      <c r="BJ275" s="24">
        <v>1</v>
      </c>
      <c r="BL275" s="24">
        <v>1</v>
      </c>
      <c r="BM275" s="24">
        <v>1</v>
      </c>
      <c r="BN275" s="24">
        <v>1</v>
      </c>
      <c r="BO275" s="24">
        <v>1</v>
      </c>
      <c r="BP275" s="24">
        <v>1</v>
      </c>
      <c r="BQ275" s="24">
        <v>1</v>
      </c>
      <c r="BR275" s="24">
        <v>0</v>
      </c>
      <c r="BS275" s="24">
        <v>0</v>
      </c>
      <c r="BT275" s="24">
        <v>0</v>
      </c>
      <c r="BU275" s="24">
        <v>0</v>
      </c>
      <c r="BV275" s="24">
        <v>0</v>
      </c>
      <c r="BW275" s="24">
        <v>0</v>
      </c>
      <c r="BX275" s="24">
        <v>0</v>
      </c>
      <c r="BY275" s="24">
        <v>0</v>
      </c>
      <c r="BZ275" s="24">
        <v>0</v>
      </c>
      <c r="CB275" s="24">
        <v>0</v>
      </c>
      <c r="CC275" s="24">
        <v>0</v>
      </c>
      <c r="CD275" s="24">
        <v>100</v>
      </c>
      <c r="CE275" s="24">
        <v>100</v>
      </c>
      <c r="CF275" s="24">
        <v>100</v>
      </c>
      <c r="CG275" s="24">
        <v>100</v>
      </c>
      <c r="CH275" s="24">
        <v>95</v>
      </c>
      <c r="CI275" s="24">
        <v>90</v>
      </c>
      <c r="CO275" s="34">
        <f t="shared" si="26"/>
        <v>473224</v>
      </c>
    </row>
    <row r="276" spans="1:93" ht="15" hidden="1">
      <c r="A276" s="23" t="s">
        <v>123</v>
      </c>
      <c r="B276" s="52">
        <v>43766</v>
      </c>
      <c r="C276" s="25" t="str">
        <f t="shared" si="25"/>
        <v/>
      </c>
      <c r="G276" s="24">
        <f t="shared" si="24"/>
        <v>33</v>
      </c>
      <c r="H276" s="24">
        <v>488882</v>
      </c>
      <c r="I276" s="24" t="str">
        <f t="shared" si="20"/>
        <v/>
      </c>
      <c r="K276" s="24">
        <f>IF(J276&gt;900,_xlfn.XLOOKUP(ROUND(J276,0),CFClassRimThickness!$B$1:$B$82,CFClassRimThickness!$C$1:$C$82,0,1,1),J276)</f>
        <v>0</v>
      </c>
      <c r="L276" s="24">
        <v>41</v>
      </c>
      <c r="M276" s="24">
        <f>IF(L276&gt;900,_xlfn.XLOOKUP(ROUND(L276,0),CFClassRimThickness!$B$1:$B$82,CFClassRimThickness!$C$1:$C$82,0,1,1),L276)</f>
        <v>41</v>
      </c>
      <c r="N276" s="24">
        <v>38</v>
      </c>
      <c r="O276" s="24">
        <f>IF(N276&gt;900,_xlfn.XLOOKUP(ROUND(N276,0),CFClassRimThickness!$B$1:$B$82,CFClassRimThickness!$C$1:$C$82,0,1,1),N276)</f>
        <v>38</v>
      </c>
      <c r="P276" s="24">
        <v>35</v>
      </c>
      <c r="Q276" s="24">
        <f>IF(P276&gt;900,_xlfn.XLOOKUP(ROUND(P276,0),CFClassRimThickness!$B$1:$B$82,CFClassRimThickness!$C$1:$C$82,0,1,1),P276)</f>
        <v>35</v>
      </c>
      <c r="S276" s="24">
        <f>IF(R276&gt;900,_xlfn.XLOOKUP(ROUND(R276,0),CFClassRimThickness!$B$1:$B$82,CFClassRimThickness!$C$1:$C$82,0,1,1),R276)</f>
        <v>0</v>
      </c>
      <c r="T276" s="24">
        <v>30</v>
      </c>
      <c r="U276" s="24">
        <f>IF(T276&gt;900,_xlfn.XLOOKUP(ROUND(T276,0),CFClassRimThickness!$B$1:$B$82,CFClassRimThickness!$C$1:$C$82,0,1,1),T276)</f>
        <v>30</v>
      </c>
      <c r="V276" s="24">
        <v>35</v>
      </c>
      <c r="W276" s="24">
        <f>IF(V276&gt;900,_xlfn.XLOOKUP(ROUND(V276,0),CFClassRimThickness!$B$1:$B$82,CFClassRimThickness!$C$1:$C$82,0,1,1),V276)</f>
        <v>35</v>
      </c>
      <c r="X276" s="24">
        <v>42</v>
      </c>
      <c r="Y276" s="24">
        <f>IF(X276&gt;900,_xlfn.XLOOKUP(ROUND(X276,0),CFClassRimThickness!$B$1:$B$82,CFClassRimThickness!$C$1:$C$82,0,1,1),X276)</f>
        <v>42</v>
      </c>
      <c r="Z276" s="24">
        <v>38</v>
      </c>
      <c r="AA276" s="24">
        <f>IF(Z276&gt;900,_xlfn.XLOOKUP(ROUND(Z276,0),CFClassRimThickness!$B$1:$B$82,CFClassRimThickness!$C$1:$C$82,0,1,1),Z276)</f>
        <v>38</v>
      </c>
      <c r="AB276" s="24">
        <v>34</v>
      </c>
      <c r="AC276" s="24">
        <f>IF(AB276&gt;900,_xlfn.XLOOKUP(ROUND(AB276,0),CFClassRimThickness!$B$1:$B$82,CFClassRimThickness!$C$1:$C$82,0,1,1),AB276)</f>
        <v>34</v>
      </c>
      <c r="AD276" s="24">
        <v>35</v>
      </c>
      <c r="AE276" s="24">
        <f>IF(AD276&gt;900,_xlfn.XLOOKUP(ROUND(AD276,0),CFClassRimThickness!$B$1:$B$82,CFClassRimThickness!$C$1:$C$82,0,1,1),AD276)</f>
        <v>35</v>
      </c>
      <c r="AF276" s="24">
        <v>29</v>
      </c>
      <c r="AG276" s="24">
        <f>IF(AF276&gt;900,_xlfn.XLOOKUP(ROUND(AF276,0),CFClassRimThickness!$B$1:$B$82,CFClassRimThickness!$C$1:$C$82,0,1,1),AF276)</f>
        <v>29</v>
      </c>
      <c r="AH276" s="24">
        <v>28</v>
      </c>
      <c r="AI276" s="24">
        <v>31</v>
      </c>
      <c r="AJ276" s="24">
        <v>30</v>
      </c>
      <c r="AK276" s="24">
        <v>30</v>
      </c>
      <c r="AL276" s="24">
        <v>31</v>
      </c>
      <c r="AM276" s="24">
        <v>27</v>
      </c>
      <c r="AN276" s="24">
        <v>29</v>
      </c>
      <c r="AO276" s="24">
        <v>30</v>
      </c>
      <c r="AP276" s="24">
        <v>29</v>
      </c>
      <c r="AQ276" s="24">
        <v>29</v>
      </c>
      <c r="AR276" s="24">
        <v>30</v>
      </c>
      <c r="AS276" s="24">
        <v>30</v>
      </c>
      <c r="AT276" s="24">
        <v>32</v>
      </c>
      <c r="AU276" s="24">
        <v>31</v>
      </c>
      <c r="AV276" s="24">
        <v>31</v>
      </c>
      <c r="AW276" s="24">
        <v>32</v>
      </c>
      <c r="AX276" s="24">
        <v>32</v>
      </c>
      <c r="AY276" s="24">
        <v>32</v>
      </c>
      <c r="AZ276" s="24">
        <v>31</v>
      </c>
      <c r="BA276" s="24">
        <v>31</v>
      </c>
      <c r="BB276" s="24">
        <v>32</v>
      </c>
      <c r="BC276" s="24">
        <v>34</v>
      </c>
      <c r="BD276" s="24">
        <v>32</v>
      </c>
      <c r="BE276" s="24">
        <v>33</v>
      </c>
      <c r="BF276" s="24">
        <v>0</v>
      </c>
      <c r="BG276" s="24">
        <v>0</v>
      </c>
      <c r="BH276" s="24">
        <v>0</v>
      </c>
      <c r="BI276" s="24">
        <v>0</v>
      </c>
      <c r="BJ276" s="24">
        <v>0.5</v>
      </c>
      <c r="BL276" s="24">
        <v>0</v>
      </c>
      <c r="BM276" s="24">
        <v>0</v>
      </c>
      <c r="BN276" s="24">
        <v>0</v>
      </c>
      <c r="BO276" s="24">
        <v>0.5</v>
      </c>
      <c r="BP276" s="24">
        <v>0.5</v>
      </c>
      <c r="BQ276" s="24">
        <v>1</v>
      </c>
      <c r="BR276" s="24">
        <v>0</v>
      </c>
      <c r="BS276" s="24">
        <v>0</v>
      </c>
      <c r="BT276" s="24">
        <v>0</v>
      </c>
      <c r="BU276" s="24">
        <v>0</v>
      </c>
      <c r="BV276" s="24">
        <v>0</v>
      </c>
      <c r="BW276" s="24">
        <v>0</v>
      </c>
      <c r="BX276" s="24">
        <v>0</v>
      </c>
      <c r="BY276" s="24">
        <v>0</v>
      </c>
      <c r="BZ276" s="24">
        <v>0</v>
      </c>
      <c r="CB276" s="24">
        <v>0</v>
      </c>
      <c r="CC276" s="24">
        <v>0</v>
      </c>
      <c r="CD276" s="24">
        <v>95</v>
      </c>
      <c r="CE276" s="24">
        <v>100</v>
      </c>
      <c r="CF276" s="24">
        <v>95</v>
      </c>
      <c r="CG276" s="24">
        <v>90</v>
      </c>
      <c r="CH276" s="24">
        <v>95</v>
      </c>
      <c r="CI276" s="24">
        <v>87</v>
      </c>
      <c r="CO276" s="34">
        <f t="shared" si="26"/>
        <v>488882</v>
      </c>
    </row>
    <row r="277" spans="1:93" ht="15" hidden="1">
      <c r="A277" s="23" t="s">
        <v>124</v>
      </c>
      <c r="B277" s="52">
        <v>41212</v>
      </c>
      <c r="C277" s="25" t="str">
        <f t="shared" si="25"/>
        <v/>
      </c>
      <c r="G277" s="24" t="str">
        <f t="shared" si="24"/>
        <v/>
      </c>
      <c r="H277" s="24">
        <v>63820</v>
      </c>
      <c r="I277" s="24" t="str">
        <f t="shared" si="20"/>
        <v/>
      </c>
      <c r="K277" s="24">
        <f>IF(J277&gt;900,_xlfn.XLOOKUP(ROUND(J277,0),CFClassRimThickness!$B$1:$B$82,CFClassRimThickness!$C$1:$C$82,0,1,1),J277)</f>
        <v>0</v>
      </c>
      <c r="L277" s="24">
        <v>59</v>
      </c>
      <c r="M277" s="24">
        <f>IF(L277&gt;900,_xlfn.XLOOKUP(ROUND(L277,0),CFClassRimThickness!$B$1:$B$82,CFClassRimThickness!$C$1:$C$82,0,1,1),L277)</f>
        <v>59</v>
      </c>
      <c r="N277" s="24">
        <v>58</v>
      </c>
      <c r="O277" s="24">
        <f>IF(N277&gt;900,_xlfn.XLOOKUP(ROUND(N277,0),CFClassRimThickness!$B$1:$B$82,CFClassRimThickness!$C$1:$C$82,0,1,1),N277)</f>
        <v>58</v>
      </c>
      <c r="P277" s="24">
        <v>59</v>
      </c>
      <c r="Q277" s="24">
        <f>IF(P277&gt;900,_xlfn.XLOOKUP(ROUND(P277,0),CFClassRimThickness!$B$1:$B$82,CFClassRimThickness!$C$1:$C$82,0,1,1),P277)</f>
        <v>59</v>
      </c>
      <c r="S277" s="24">
        <f>IF(R277&gt;900,_xlfn.XLOOKUP(ROUND(R277,0),CFClassRimThickness!$B$1:$B$82,CFClassRimThickness!$C$1:$C$82,0,1,1),R277)</f>
        <v>0</v>
      </c>
      <c r="T277" s="24">
        <v>58</v>
      </c>
      <c r="U277" s="24">
        <f>IF(T277&gt;900,_xlfn.XLOOKUP(ROUND(T277,0),CFClassRimThickness!$B$1:$B$82,CFClassRimThickness!$C$1:$C$82,0,1,1),T277)</f>
        <v>58</v>
      </c>
      <c r="V277" s="24">
        <v>58</v>
      </c>
      <c r="W277" s="24">
        <f>IF(V277&gt;900,_xlfn.XLOOKUP(ROUND(V277,0),CFClassRimThickness!$B$1:$B$82,CFClassRimThickness!$C$1:$C$82,0,1,1),V277)</f>
        <v>58</v>
      </c>
      <c r="X277" s="24">
        <v>59</v>
      </c>
      <c r="Y277" s="24">
        <f>IF(X277&gt;900,_xlfn.XLOOKUP(ROUND(X277,0),CFClassRimThickness!$B$1:$B$82,CFClassRimThickness!$C$1:$C$82,0,1,1),X277)</f>
        <v>59</v>
      </c>
      <c r="Z277" s="24">
        <v>58</v>
      </c>
      <c r="AA277" s="24">
        <f>IF(Z277&gt;900,_xlfn.XLOOKUP(ROUND(Z277,0),CFClassRimThickness!$B$1:$B$82,CFClassRimThickness!$C$1:$C$82,0,1,1),Z277)</f>
        <v>58</v>
      </c>
      <c r="AB277" s="24">
        <v>58</v>
      </c>
      <c r="AC277" s="24">
        <f>IF(AB277&gt;900,_xlfn.XLOOKUP(ROUND(AB277,0),CFClassRimThickness!$B$1:$B$82,CFClassRimThickness!$C$1:$C$82,0,1,1),AB277)</f>
        <v>58</v>
      </c>
      <c r="AD277" s="24">
        <v>58</v>
      </c>
      <c r="AE277" s="24">
        <f>IF(AD277&gt;900,_xlfn.XLOOKUP(ROUND(AD277,0),CFClassRimThickness!$B$1:$B$82,CFClassRimThickness!$C$1:$C$82,0,1,1),AD277)</f>
        <v>58</v>
      </c>
      <c r="AF277" s="24">
        <v>58</v>
      </c>
      <c r="AG277" s="24">
        <f>IF(AF277&gt;900,_xlfn.XLOOKUP(ROUND(AF277,0),CFClassRimThickness!$B$1:$B$82,CFClassRimThickness!$C$1:$C$82,0,1,1),AF277)</f>
        <v>58</v>
      </c>
      <c r="AH277" s="24">
        <v>30</v>
      </c>
      <c r="AI277" s="24">
        <v>29</v>
      </c>
      <c r="AJ277" s="24">
        <v>28</v>
      </c>
      <c r="AK277" s="24">
        <v>31</v>
      </c>
      <c r="AL277" s="24">
        <v>30</v>
      </c>
      <c r="AM277" s="24">
        <v>29</v>
      </c>
      <c r="AN277" s="24">
        <v>31</v>
      </c>
      <c r="AO277" s="24">
        <v>30</v>
      </c>
      <c r="AP277" s="24">
        <v>29</v>
      </c>
      <c r="AQ277" s="24">
        <v>31</v>
      </c>
      <c r="AR277" s="24">
        <v>30</v>
      </c>
      <c r="AS277" s="24">
        <v>28</v>
      </c>
      <c r="AT277" s="24">
        <v>1.5</v>
      </c>
      <c r="AU277" s="24">
        <v>2</v>
      </c>
      <c r="AV277" s="24">
        <v>1</v>
      </c>
      <c r="AW277" s="24">
        <v>2</v>
      </c>
      <c r="AX277" s="24">
        <v>2</v>
      </c>
      <c r="AY277" s="24">
        <v>2</v>
      </c>
      <c r="AZ277" s="24">
        <v>2</v>
      </c>
      <c r="BA277" s="24">
        <v>2</v>
      </c>
      <c r="BB277" s="24">
        <v>3</v>
      </c>
      <c r="BC277" s="24">
        <v>2</v>
      </c>
      <c r="BD277" s="24">
        <v>2</v>
      </c>
      <c r="BE277" s="24">
        <v>2</v>
      </c>
      <c r="BF277" s="24">
        <v>1</v>
      </c>
      <c r="BG277" s="24">
        <v>0.5</v>
      </c>
      <c r="BH277" s="24">
        <v>1</v>
      </c>
      <c r="BI277" s="24">
        <v>1</v>
      </c>
      <c r="BJ277" s="24">
        <v>0.5</v>
      </c>
      <c r="BL277" s="24">
        <v>1</v>
      </c>
      <c r="BM277" s="24">
        <v>0.5</v>
      </c>
      <c r="BN277" s="24">
        <v>1</v>
      </c>
      <c r="BO277" s="24">
        <v>1</v>
      </c>
      <c r="BP277" s="24">
        <v>1</v>
      </c>
      <c r="BQ277" s="24">
        <v>1</v>
      </c>
      <c r="BR277" s="24">
        <v>0</v>
      </c>
      <c r="BS277" s="24">
        <v>0</v>
      </c>
      <c r="BT277" s="24">
        <v>0.5</v>
      </c>
      <c r="BU277" s="24">
        <v>0.5</v>
      </c>
      <c r="BV277" s="24">
        <v>0</v>
      </c>
      <c r="BW277" s="24">
        <v>0.5</v>
      </c>
      <c r="BX277" s="24">
        <v>0</v>
      </c>
      <c r="BY277" s="24">
        <v>0</v>
      </c>
      <c r="BZ277" s="24">
        <v>0</v>
      </c>
      <c r="CB277" s="24">
        <v>0</v>
      </c>
      <c r="CC277" s="24">
        <v>0.5</v>
      </c>
      <c r="CO277" s="34">
        <f t="shared" si="26"/>
        <v>63820</v>
      </c>
    </row>
    <row r="278" spans="1:93" ht="15" hidden="1">
      <c r="A278" s="23" t="s">
        <v>124</v>
      </c>
      <c r="B278" s="52">
        <v>41337</v>
      </c>
      <c r="C278" s="25" t="str">
        <f t="shared" si="25"/>
        <v/>
      </c>
      <c r="G278" s="24">
        <f t="shared" si="24"/>
        <v>125</v>
      </c>
      <c r="H278" s="26">
        <f>((H280-H277)/SUM(G278:G280)*G278)+H277</f>
        <v>100142.04198473283</v>
      </c>
      <c r="I278" s="24" t="str">
        <f t="shared" si="20"/>
        <v/>
      </c>
      <c r="K278" s="24">
        <f>IF(J278&gt;900,_xlfn.XLOOKUP(ROUND(J278,0),CFClassRimThickness!$B$1:$B$82,CFClassRimThickness!$C$1:$C$82,0,1,1),J278)</f>
        <v>0</v>
      </c>
      <c r="L278" s="24">
        <v>58</v>
      </c>
      <c r="M278" s="24">
        <f>IF(L278&gt;900,_xlfn.XLOOKUP(ROUND(L278,0),CFClassRimThickness!$B$1:$B$82,CFClassRimThickness!$C$1:$C$82,0,1,1),L278)</f>
        <v>58</v>
      </c>
      <c r="N278" s="24">
        <v>58</v>
      </c>
      <c r="O278" s="24">
        <f>IF(N278&gt;900,_xlfn.XLOOKUP(ROUND(N278,0),CFClassRimThickness!$B$1:$B$82,CFClassRimThickness!$C$1:$C$82,0,1,1),N278)</f>
        <v>58</v>
      </c>
      <c r="P278" s="24">
        <v>57</v>
      </c>
      <c r="Q278" s="24">
        <f>IF(P278&gt;900,_xlfn.XLOOKUP(ROUND(P278,0),CFClassRimThickness!$B$1:$B$82,CFClassRimThickness!$C$1:$C$82,0,1,1),P278)</f>
        <v>57</v>
      </c>
      <c r="S278" s="24">
        <f>IF(R278&gt;900,_xlfn.XLOOKUP(ROUND(R278,0),CFClassRimThickness!$B$1:$B$82,CFClassRimThickness!$C$1:$C$82,0,1,1),R278)</f>
        <v>0</v>
      </c>
      <c r="T278" s="24">
        <v>58</v>
      </c>
      <c r="U278" s="24">
        <f>IF(T278&gt;900,_xlfn.XLOOKUP(ROUND(T278,0),CFClassRimThickness!$B$1:$B$82,CFClassRimThickness!$C$1:$C$82,0,1,1),T278)</f>
        <v>58</v>
      </c>
      <c r="V278" s="24">
        <v>58</v>
      </c>
      <c r="W278" s="24">
        <f>IF(V278&gt;900,_xlfn.XLOOKUP(ROUND(V278,0),CFClassRimThickness!$B$1:$B$82,CFClassRimThickness!$C$1:$C$82,0,1,1),V278)</f>
        <v>58</v>
      </c>
      <c r="X278" s="24">
        <v>58</v>
      </c>
      <c r="Y278" s="24">
        <f>IF(X278&gt;900,_xlfn.XLOOKUP(ROUND(X278,0),CFClassRimThickness!$B$1:$B$82,CFClassRimThickness!$C$1:$C$82,0,1,1),X278)</f>
        <v>58</v>
      </c>
      <c r="Z278" s="24">
        <v>56</v>
      </c>
      <c r="AA278" s="24">
        <f>IF(Z278&gt;900,_xlfn.XLOOKUP(ROUND(Z278,0),CFClassRimThickness!$B$1:$B$82,CFClassRimThickness!$C$1:$C$82,0,1,1),Z278)</f>
        <v>56</v>
      </c>
      <c r="AB278" s="24">
        <v>57</v>
      </c>
      <c r="AC278" s="24">
        <f>IF(AB278&gt;900,_xlfn.XLOOKUP(ROUND(AB278,0),CFClassRimThickness!$B$1:$B$82,CFClassRimThickness!$C$1:$C$82,0,1,1),AB278)</f>
        <v>57</v>
      </c>
      <c r="AD278" s="24">
        <v>58</v>
      </c>
      <c r="AE278" s="24">
        <f>IF(AD278&gt;900,_xlfn.XLOOKUP(ROUND(AD278,0),CFClassRimThickness!$B$1:$B$82,CFClassRimThickness!$C$1:$C$82,0,1,1),AD278)</f>
        <v>58</v>
      </c>
      <c r="AF278" s="24">
        <v>57</v>
      </c>
      <c r="AG278" s="24">
        <f>IF(AF278&gt;900,_xlfn.XLOOKUP(ROUND(AF278,0),CFClassRimThickness!$B$1:$B$82,CFClassRimThickness!$C$1:$C$82,0,1,1),AF278)</f>
        <v>57</v>
      </c>
      <c r="AH278" s="24">
        <v>32</v>
      </c>
      <c r="AI278" s="24">
        <v>31</v>
      </c>
      <c r="AJ278" s="24">
        <v>32</v>
      </c>
      <c r="AK278" s="24">
        <v>32</v>
      </c>
      <c r="AL278" s="24">
        <v>30</v>
      </c>
      <c r="AM278" s="24">
        <v>28</v>
      </c>
      <c r="AN278" s="24">
        <v>31</v>
      </c>
      <c r="AO278" s="24">
        <v>31</v>
      </c>
      <c r="AP278" s="24">
        <v>27</v>
      </c>
      <c r="AQ278" s="24">
        <v>32</v>
      </c>
      <c r="AR278" s="24">
        <v>31</v>
      </c>
      <c r="AS278" s="24">
        <v>28</v>
      </c>
      <c r="AT278" s="24">
        <v>30</v>
      </c>
      <c r="AU278" s="24">
        <v>29</v>
      </c>
      <c r="AV278" s="24">
        <v>30</v>
      </c>
      <c r="AW278" s="24">
        <v>31</v>
      </c>
      <c r="AX278" s="24">
        <v>32</v>
      </c>
      <c r="AY278" s="24">
        <v>32</v>
      </c>
      <c r="AZ278" s="24">
        <v>32</v>
      </c>
      <c r="BA278" s="24">
        <v>29</v>
      </c>
      <c r="BB278" s="24">
        <v>31</v>
      </c>
      <c r="BC278" s="24">
        <v>31</v>
      </c>
      <c r="BD278" s="24">
        <v>30</v>
      </c>
      <c r="BE278" s="24">
        <v>31</v>
      </c>
      <c r="BF278" s="24">
        <v>1</v>
      </c>
      <c r="BG278" s="24">
        <v>0.5</v>
      </c>
      <c r="BH278" s="24">
        <v>1</v>
      </c>
      <c r="BI278" s="24">
        <v>0</v>
      </c>
      <c r="BJ278" s="24">
        <v>0</v>
      </c>
      <c r="BL278" s="24">
        <v>1</v>
      </c>
      <c r="BM278" s="24">
        <v>0.5</v>
      </c>
      <c r="BN278" s="24">
        <v>0.5</v>
      </c>
      <c r="BO278" s="24">
        <v>0</v>
      </c>
      <c r="BP278" s="24">
        <v>0.5</v>
      </c>
      <c r="BQ278" s="24">
        <v>1</v>
      </c>
      <c r="BR278" s="24">
        <v>0</v>
      </c>
      <c r="BS278" s="24">
        <v>0</v>
      </c>
      <c r="BT278" s="24">
        <v>2</v>
      </c>
      <c r="BU278" s="24">
        <v>0</v>
      </c>
      <c r="BV278" s="24">
        <v>0</v>
      </c>
      <c r="BW278" s="24">
        <v>1</v>
      </c>
      <c r="BX278" s="24">
        <v>0</v>
      </c>
      <c r="BY278" s="24">
        <v>0</v>
      </c>
      <c r="BZ278" s="24">
        <v>1</v>
      </c>
      <c r="CB278" s="24">
        <v>0</v>
      </c>
      <c r="CC278" s="24">
        <v>1.5</v>
      </c>
      <c r="CO278" s="34">
        <f t="shared" si="26"/>
        <v>100142.04198473283</v>
      </c>
    </row>
    <row r="279" spans="1:93" ht="15" hidden="1">
      <c r="A279" s="23" t="s">
        <v>124</v>
      </c>
      <c r="B279" s="52">
        <v>41422</v>
      </c>
      <c r="C279" s="25" t="str">
        <f t="shared" si="25"/>
        <v/>
      </c>
      <c r="G279" s="24">
        <f t="shared" si="24"/>
        <v>85</v>
      </c>
      <c r="H279" s="26">
        <f>((H280-H277)/SUM(G278:G280)*G279)+H278</f>
        <v>124841.03053435116</v>
      </c>
      <c r="I279" s="24" t="str">
        <f t="shared" si="20"/>
        <v/>
      </c>
      <c r="K279" s="24">
        <f>IF(J279&gt;900,_xlfn.XLOOKUP(ROUND(J279,0),CFClassRimThickness!$B$1:$B$82,CFClassRimThickness!$C$1:$C$82,0,1,1),J279)</f>
        <v>0</v>
      </c>
      <c r="L279" s="24">
        <v>1044.5</v>
      </c>
      <c r="M279" s="24">
        <f>IF(L279&gt;900,_xlfn.XLOOKUP(ROUND(L279,0),CFClassRimThickness!$B$1:$B$82,CFClassRimThickness!$C$1:$C$82,0,1,1),L279)</f>
        <v>56</v>
      </c>
      <c r="N279" s="24">
        <v>1037.2</v>
      </c>
      <c r="O279" s="24">
        <f>IF(N279&gt;900,_xlfn.XLOOKUP(ROUND(N279,0),CFClassRimThickness!$B$1:$B$82,CFClassRimThickness!$C$1:$C$82,0,1,1),N279)</f>
        <v>52</v>
      </c>
      <c r="P279" s="24">
        <v>1050.5999999999999</v>
      </c>
      <c r="Q279" s="24">
        <f>IF(P279&gt;900,_xlfn.XLOOKUP(ROUND(P279,0),CFClassRimThickness!$B$1:$B$82,CFClassRimThickness!$C$1:$C$82,0,1,1),P279)</f>
        <v>59</v>
      </c>
      <c r="S279" s="24">
        <f>IF(R279&gt;900,_xlfn.XLOOKUP(ROUND(R279,0),CFClassRimThickness!$B$1:$B$82,CFClassRimThickness!$C$1:$C$82,0,1,1),R279)</f>
        <v>0</v>
      </c>
      <c r="T279" s="24">
        <v>1045.0999999999999</v>
      </c>
      <c r="U279" s="24">
        <f>IF(T279&gt;900,_xlfn.XLOOKUP(ROUND(T279,0),CFClassRimThickness!$B$1:$B$82,CFClassRimThickness!$C$1:$C$82,0,1,1),T279)</f>
        <v>56</v>
      </c>
      <c r="V279" s="24">
        <v>1040.5999999999999</v>
      </c>
      <c r="W279" s="24">
        <f>IF(V279&gt;900,_xlfn.XLOOKUP(ROUND(V279,0),CFClassRimThickness!$B$1:$B$82,CFClassRimThickness!$C$1:$C$82,0,1,1),V279)</f>
        <v>54</v>
      </c>
      <c r="X279" s="24">
        <v>1044.5</v>
      </c>
      <c r="Y279" s="24">
        <f>IF(X279&gt;900,_xlfn.XLOOKUP(ROUND(X279,0),CFClassRimThickness!$B$1:$B$82,CFClassRimThickness!$C$1:$C$82,0,1,1),X279)</f>
        <v>56</v>
      </c>
      <c r="Z279" s="24">
        <v>1036.8</v>
      </c>
      <c r="AA279" s="24">
        <f>IF(Z279&gt;900,_xlfn.XLOOKUP(ROUND(Z279,0),CFClassRimThickness!$B$1:$B$82,CFClassRimThickness!$C$1:$C$82,0,1,1),Z279)</f>
        <v>52</v>
      </c>
      <c r="AB279" s="24">
        <v>1050.7</v>
      </c>
      <c r="AC279" s="24">
        <f>IF(AB279&gt;900,_xlfn.XLOOKUP(ROUND(AB279,0),CFClassRimThickness!$B$1:$B$82,CFClassRimThickness!$C$1:$C$82,0,1,1),AB279)</f>
        <v>59</v>
      </c>
      <c r="AD279" s="24">
        <v>1050.7</v>
      </c>
      <c r="AE279" s="24">
        <f>IF(AD279&gt;900,_xlfn.XLOOKUP(ROUND(AD279,0),CFClassRimThickness!$B$1:$B$82,CFClassRimThickness!$C$1:$C$82,0,1,1),AD279)</f>
        <v>59</v>
      </c>
      <c r="AF279" s="24">
        <v>1044.9000000000001</v>
      </c>
      <c r="AG279" s="24">
        <f>IF(AF279&gt;900,_xlfn.XLOOKUP(ROUND(AF279,0),CFClassRimThickness!$B$1:$B$82,CFClassRimThickness!$C$1:$C$82,0,1,1),AF279)</f>
        <v>56</v>
      </c>
      <c r="AH279" s="24">
        <v>30.5</v>
      </c>
      <c r="AI279" s="24">
        <v>30.7</v>
      </c>
      <c r="AJ279" s="24">
        <v>28.8</v>
      </c>
      <c r="AK279" s="24">
        <v>30.7</v>
      </c>
      <c r="AL279" s="24">
        <v>30.6</v>
      </c>
      <c r="AM279" s="24">
        <v>29.3</v>
      </c>
      <c r="AN279" s="24">
        <v>30.8</v>
      </c>
      <c r="AO279" s="24">
        <v>30.7</v>
      </c>
      <c r="AP279" s="24">
        <v>29.1</v>
      </c>
      <c r="AQ279" s="24">
        <v>30.9</v>
      </c>
      <c r="AR279" s="24">
        <v>30.9</v>
      </c>
      <c r="AS279" s="24">
        <v>29.8</v>
      </c>
      <c r="AT279" s="24">
        <v>27.9</v>
      </c>
      <c r="AU279" s="24">
        <v>27.9</v>
      </c>
      <c r="AV279" s="24">
        <v>28</v>
      </c>
      <c r="AW279" s="24">
        <v>28</v>
      </c>
      <c r="AX279" s="24">
        <v>28</v>
      </c>
      <c r="AY279" s="24">
        <v>28</v>
      </c>
      <c r="AZ279" s="24">
        <v>27.9</v>
      </c>
      <c r="BA279" s="24">
        <v>27.9</v>
      </c>
      <c r="BB279" s="24">
        <v>28.1</v>
      </c>
      <c r="BC279" s="24">
        <v>27.9</v>
      </c>
      <c r="BD279" s="24">
        <v>27.9</v>
      </c>
      <c r="BE279" s="24">
        <v>27.9</v>
      </c>
      <c r="BF279" s="24">
        <v>0</v>
      </c>
      <c r="BG279" s="24">
        <v>0</v>
      </c>
      <c r="BH279" s="24">
        <v>0</v>
      </c>
      <c r="BI279" s="24">
        <v>0</v>
      </c>
      <c r="BJ279" s="24">
        <v>0</v>
      </c>
      <c r="BL279" s="24">
        <v>0</v>
      </c>
      <c r="BM279" s="24">
        <v>0</v>
      </c>
      <c r="BN279" s="24">
        <v>0</v>
      </c>
      <c r="BO279" s="24">
        <v>0</v>
      </c>
      <c r="BP279" s="24">
        <v>0</v>
      </c>
      <c r="BQ279" s="24">
        <v>0</v>
      </c>
      <c r="BR279" s="24">
        <v>0</v>
      </c>
      <c r="BS279" s="24">
        <v>0</v>
      </c>
      <c r="BT279" s="24">
        <v>0</v>
      </c>
      <c r="BU279" s="24">
        <v>0</v>
      </c>
      <c r="BV279" s="24">
        <v>0</v>
      </c>
      <c r="BW279" s="24">
        <v>0</v>
      </c>
      <c r="BX279" s="24">
        <v>0</v>
      </c>
      <c r="BY279" s="24">
        <v>0</v>
      </c>
      <c r="BZ279" s="24">
        <v>0</v>
      </c>
      <c r="CB279" s="24">
        <v>0</v>
      </c>
      <c r="CC279" s="24">
        <v>0</v>
      </c>
      <c r="CO279" s="34">
        <f t="shared" si="26"/>
        <v>124841.03053435116</v>
      </c>
    </row>
    <row r="280" spans="1:93" ht="15" hidden="1">
      <c r="A280" s="23" t="s">
        <v>124</v>
      </c>
      <c r="B280" s="52">
        <v>41474</v>
      </c>
      <c r="C280" s="25" t="str">
        <f t="shared" si="25"/>
        <v/>
      </c>
      <c r="G280" s="24">
        <f t="shared" si="24"/>
        <v>52</v>
      </c>
      <c r="H280" s="24">
        <v>139951</v>
      </c>
      <c r="I280" s="24" t="str">
        <f t="shared" si="20"/>
        <v/>
      </c>
      <c r="K280" s="24">
        <f>IF(J280&gt;900,_xlfn.XLOOKUP(ROUND(J280,0),CFClassRimThickness!$B$1:$B$82,CFClassRimThickness!$C$1:$C$82,0,1,1),J280)</f>
        <v>0</v>
      </c>
      <c r="L280" s="24">
        <v>51</v>
      </c>
      <c r="M280" s="24">
        <f>IF(L280&gt;900,_xlfn.XLOOKUP(ROUND(L280,0),CFClassRimThickness!$B$1:$B$82,CFClassRimThickness!$C$1:$C$82,0,1,1),L280)</f>
        <v>51</v>
      </c>
      <c r="N280" s="24">
        <v>46</v>
      </c>
      <c r="O280" s="24">
        <f>IF(N280&gt;900,_xlfn.XLOOKUP(ROUND(N280,0),CFClassRimThickness!$B$1:$B$82,CFClassRimThickness!$C$1:$C$82,0,1,1),N280)</f>
        <v>46</v>
      </c>
      <c r="P280" s="24">
        <v>53</v>
      </c>
      <c r="Q280" s="24">
        <f>IF(P280&gt;900,_xlfn.XLOOKUP(ROUND(P280,0),CFClassRimThickness!$B$1:$B$82,CFClassRimThickness!$C$1:$C$82,0,1,1),P280)</f>
        <v>53</v>
      </c>
      <c r="S280" s="24">
        <f>IF(R280&gt;900,_xlfn.XLOOKUP(ROUND(R280,0),CFClassRimThickness!$B$1:$B$82,CFClassRimThickness!$C$1:$C$82,0,1,1),R280)</f>
        <v>0</v>
      </c>
      <c r="T280" s="24">
        <v>50</v>
      </c>
      <c r="U280" s="24">
        <f>IF(T280&gt;900,_xlfn.XLOOKUP(ROUND(T280,0),CFClassRimThickness!$B$1:$B$82,CFClassRimThickness!$C$1:$C$82,0,1,1),T280)</f>
        <v>50</v>
      </c>
      <c r="V280" s="24">
        <v>51</v>
      </c>
      <c r="W280" s="24">
        <f>IF(V280&gt;900,_xlfn.XLOOKUP(ROUND(V280,0),CFClassRimThickness!$B$1:$B$82,CFClassRimThickness!$C$1:$C$82,0,1,1),V280)</f>
        <v>51</v>
      </c>
      <c r="X280" s="24">
        <v>50</v>
      </c>
      <c r="Y280" s="24">
        <f>IF(X280&gt;900,_xlfn.XLOOKUP(ROUND(X280,0),CFClassRimThickness!$B$1:$B$82,CFClassRimThickness!$C$1:$C$82,0,1,1),X280)</f>
        <v>50</v>
      </c>
      <c r="Z280" s="24">
        <v>46</v>
      </c>
      <c r="AA280" s="24">
        <f>IF(Z280&gt;900,_xlfn.XLOOKUP(ROUND(Z280,0),CFClassRimThickness!$B$1:$B$82,CFClassRimThickness!$C$1:$C$82,0,1,1),Z280)</f>
        <v>46</v>
      </c>
      <c r="AB280" s="24">
        <v>53</v>
      </c>
      <c r="AC280" s="24">
        <f>IF(AB280&gt;900,_xlfn.XLOOKUP(ROUND(AB280,0),CFClassRimThickness!$B$1:$B$82,CFClassRimThickness!$C$1:$C$82,0,1,1),AB280)</f>
        <v>53</v>
      </c>
      <c r="AD280" s="24">
        <v>52</v>
      </c>
      <c r="AE280" s="24">
        <f>IF(AD280&gt;900,_xlfn.XLOOKUP(ROUND(AD280,0),CFClassRimThickness!$B$1:$B$82,CFClassRimThickness!$C$1:$C$82,0,1,1),AD280)</f>
        <v>52</v>
      </c>
      <c r="AF280" s="24">
        <v>50</v>
      </c>
      <c r="AG280" s="24">
        <f>IF(AF280&gt;900,_xlfn.XLOOKUP(ROUND(AF280,0),CFClassRimThickness!$B$1:$B$82,CFClassRimThickness!$C$1:$C$82,0,1,1),AF280)</f>
        <v>50</v>
      </c>
      <c r="AH280" s="24">
        <v>29</v>
      </c>
      <c r="AI280" s="24">
        <v>28</v>
      </c>
      <c r="AJ280" s="24">
        <v>27</v>
      </c>
      <c r="AK280" s="24">
        <v>30</v>
      </c>
      <c r="AL280" s="24">
        <v>29</v>
      </c>
      <c r="AM280" s="24">
        <v>27</v>
      </c>
      <c r="AN280" s="24">
        <v>30</v>
      </c>
      <c r="AO280" s="24">
        <v>29</v>
      </c>
      <c r="AP280" s="24">
        <v>26</v>
      </c>
      <c r="AQ280" s="24">
        <v>30</v>
      </c>
      <c r="AR280" s="24">
        <v>29</v>
      </c>
      <c r="AS280" s="24">
        <v>26</v>
      </c>
      <c r="AT280" s="24">
        <v>28</v>
      </c>
      <c r="AU280" s="24">
        <v>29</v>
      </c>
      <c r="AV280" s="24">
        <v>29</v>
      </c>
      <c r="AW280" s="24">
        <v>29</v>
      </c>
      <c r="AX280" s="24">
        <v>29</v>
      </c>
      <c r="AY280" s="24">
        <v>29</v>
      </c>
      <c r="AZ280" s="24">
        <v>29</v>
      </c>
      <c r="BA280" s="24">
        <v>29</v>
      </c>
      <c r="BB280" s="24">
        <v>29</v>
      </c>
      <c r="BC280" s="24">
        <v>29</v>
      </c>
      <c r="BD280" s="24">
        <v>29</v>
      </c>
      <c r="BE280" s="24">
        <v>29</v>
      </c>
      <c r="BF280" s="24">
        <v>0</v>
      </c>
      <c r="BG280" s="24">
        <v>0.1</v>
      </c>
      <c r="BH280" s="24">
        <v>0.1</v>
      </c>
      <c r="BI280" s="24">
        <v>0.1</v>
      </c>
      <c r="BJ280" s="24">
        <v>0.1</v>
      </c>
      <c r="BL280" s="24">
        <v>0.1</v>
      </c>
      <c r="BM280" s="24">
        <v>0.1</v>
      </c>
      <c r="BN280" s="24">
        <v>0.1</v>
      </c>
      <c r="BO280" s="24">
        <v>0.1</v>
      </c>
      <c r="BP280" s="24">
        <v>0.1</v>
      </c>
      <c r="BQ280" s="24">
        <v>0.1</v>
      </c>
      <c r="BR280" s="24">
        <v>0</v>
      </c>
      <c r="BS280" s="24">
        <v>0</v>
      </c>
      <c r="BT280" s="24">
        <v>0</v>
      </c>
      <c r="BU280" s="24">
        <v>0</v>
      </c>
      <c r="BV280" s="24">
        <v>0</v>
      </c>
      <c r="BW280" s="24">
        <v>0</v>
      </c>
      <c r="BX280" s="24">
        <v>0</v>
      </c>
      <c r="BY280" s="24">
        <v>0</v>
      </c>
      <c r="BZ280" s="24">
        <v>0</v>
      </c>
      <c r="CB280" s="24">
        <v>0</v>
      </c>
      <c r="CC280" s="24">
        <v>0</v>
      </c>
      <c r="CO280" s="34">
        <f t="shared" si="26"/>
        <v>139951</v>
      </c>
    </row>
    <row r="281" spans="1:93" ht="15" hidden="1">
      <c r="A281" s="23" t="s">
        <v>124</v>
      </c>
      <c r="B281" s="52">
        <v>41591</v>
      </c>
      <c r="C281" s="25" t="str">
        <f t="shared" si="25"/>
        <v/>
      </c>
      <c r="G281" s="24">
        <f t="shared" si="24"/>
        <v>117</v>
      </c>
      <c r="H281" s="24">
        <v>162731</v>
      </c>
      <c r="I281" s="24" t="str">
        <f t="shared" si="20"/>
        <v/>
      </c>
      <c r="K281" s="24">
        <f>IF(J281&gt;900,_xlfn.XLOOKUP(ROUND(J281,0),CFClassRimThickness!$B$1:$B$82,CFClassRimThickness!$C$1:$C$82,0,1,1),J281)</f>
        <v>0</v>
      </c>
      <c r="L281" s="24">
        <v>48</v>
      </c>
      <c r="M281" s="24">
        <f>IF(L281&gt;900,_xlfn.XLOOKUP(ROUND(L281,0),CFClassRimThickness!$B$1:$B$82,CFClassRimThickness!$C$1:$C$82,0,1,1),L281)</f>
        <v>48</v>
      </c>
      <c r="N281" s="24">
        <v>44</v>
      </c>
      <c r="O281" s="24">
        <f>IF(N281&gt;900,_xlfn.XLOOKUP(ROUND(N281,0),CFClassRimThickness!$B$1:$B$82,CFClassRimThickness!$C$1:$C$82,0,1,1),N281)</f>
        <v>44</v>
      </c>
      <c r="P281" s="24">
        <v>50</v>
      </c>
      <c r="Q281" s="24">
        <f>IF(P281&gt;900,_xlfn.XLOOKUP(ROUND(P281,0),CFClassRimThickness!$B$1:$B$82,CFClassRimThickness!$C$1:$C$82,0,1,1),P281)</f>
        <v>50</v>
      </c>
      <c r="S281" s="24">
        <f>IF(R281&gt;900,_xlfn.XLOOKUP(ROUND(R281,0),CFClassRimThickness!$B$1:$B$82,CFClassRimThickness!$C$1:$C$82,0,1,1),R281)</f>
        <v>0</v>
      </c>
      <c r="T281" s="24">
        <v>47</v>
      </c>
      <c r="U281" s="24">
        <f>IF(T281&gt;900,_xlfn.XLOOKUP(ROUND(T281,0),CFClassRimThickness!$B$1:$B$82,CFClassRimThickness!$C$1:$C$82,0,1,1),T281)</f>
        <v>47</v>
      </c>
      <c r="V281" s="24">
        <v>48</v>
      </c>
      <c r="W281" s="24">
        <f>IF(V281&gt;900,_xlfn.XLOOKUP(ROUND(V281,0),CFClassRimThickness!$B$1:$B$82,CFClassRimThickness!$C$1:$C$82,0,1,1),V281)</f>
        <v>48</v>
      </c>
      <c r="X281" s="24">
        <v>48</v>
      </c>
      <c r="Y281" s="24">
        <f>IF(X281&gt;900,_xlfn.XLOOKUP(ROUND(X281,0),CFClassRimThickness!$B$1:$B$82,CFClassRimThickness!$C$1:$C$82,0,1,1),X281)</f>
        <v>48</v>
      </c>
      <c r="Z281" s="24">
        <v>43</v>
      </c>
      <c r="AA281" s="24">
        <f>IF(Z281&gt;900,_xlfn.XLOOKUP(ROUND(Z281,0),CFClassRimThickness!$B$1:$B$82,CFClassRimThickness!$C$1:$C$82,0,1,1),Z281)</f>
        <v>43</v>
      </c>
      <c r="AB281" s="24">
        <v>50</v>
      </c>
      <c r="AC281" s="24">
        <f>IF(AB281&gt;900,_xlfn.XLOOKUP(ROUND(AB281,0),CFClassRimThickness!$B$1:$B$82,CFClassRimThickness!$C$1:$C$82,0,1,1),AB281)</f>
        <v>50</v>
      </c>
      <c r="AD281" s="24">
        <v>50</v>
      </c>
      <c r="AE281" s="24">
        <f>IF(AD281&gt;900,_xlfn.XLOOKUP(ROUND(AD281,0),CFClassRimThickness!$B$1:$B$82,CFClassRimThickness!$C$1:$C$82,0,1,1),AD281)</f>
        <v>50</v>
      </c>
      <c r="AF281" s="24">
        <v>47</v>
      </c>
      <c r="AG281" s="24">
        <f>IF(AF281&gt;900,_xlfn.XLOOKUP(ROUND(AF281,0),CFClassRimThickness!$B$1:$B$82,CFClassRimThickness!$C$1:$C$82,0,1,1),AF281)</f>
        <v>47</v>
      </c>
      <c r="AH281" s="24">
        <v>28.5</v>
      </c>
      <c r="AI281" s="24">
        <v>28.5</v>
      </c>
      <c r="AJ281" s="24">
        <v>26</v>
      </c>
      <c r="AK281" s="24">
        <v>27</v>
      </c>
      <c r="AL281" s="24">
        <v>29</v>
      </c>
      <c r="AM281" s="24">
        <v>27.5</v>
      </c>
      <c r="AN281" s="24">
        <v>28</v>
      </c>
      <c r="AO281" s="24">
        <v>28</v>
      </c>
      <c r="AP281" s="24">
        <v>26.5</v>
      </c>
      <c r="AQ281" s="24">
        <v>29</v>
      </c>
      <c r="AR281" s="24">
        <v>28</v>
      </c>
      <c r="AS281" s="24">
        <v>27.5</v>
      </c>
      <c r="AT281" s="24">
        <v>29</v>
      </c>
      <c r="AU281" s="24">
        <v>29</v>
      </c>
      <c r="AV281" s="24">
        <v>29.5</v>
      </c>
      <c r="AW281" s="24">
        <v>30</v>
      </c>
      <c r="AX281" s="24">
        <v>29.5</v>
      </c>
      <c r="AY281" s="24">
        <v>30</v>
      </c>
      <c r="AZ281" s="24">
        <v>29.5</v>
      </c>
      <c r="BA281" s="24">
        <v>29.5</v>
      </c>
      <c r="BB281" s="24">
        <v>30</v>
      </c>
      <c r="BC281" s="24">
        <v>30</v>
      </c>
      <c r="BD281" s="24">
        <v>29</v>
      </c>
      <c r="BE281" s="24">
        <v>29.5</v>
      </c>
      <c r="BF281" s="24">
        <v>0</v>
      </c>
      <c r="BG281" s="24">
        <v>0</v>
      </c>
      <c r="BH281" s="24">
        <v>0.5</v>
      </c>
      <c r="BI281" s="24">
        <v>0</v>
      </c>
      <c r="BJ281" s="24">
        <v>0</v>
      </c>
      <c r="BL281" s="24">
        <v>0</v>
      </c>
      <c r="BM281" s="24">
        <v>0</v>
      </c>
      <c r="BN281" s="24">
        <v>0</v>
      </c>
      <c r="BO281" s="24">
        <v>0.5</v>
      </c>
      <c r="BP281" s="24">
        <v>0</v>
      </c>
      <c r="BQ281" s="24">
        <v>0</v>
      </c>
      <c r="BR281" s="24">
        <v>0</v>
      </c>
      <c r="BS281" s="24">
        <v>0</v>
      </c>
      <c r="BT281" s="24">
        <v>0</v>
      </c>
      <c r="BU281" s="24">
        <v>0</v>
      </c>
      <c r="BV281" s="24">
        <v>0</v>
      </c>
      <c r="BW281" s="24">
        <v>0</v>
      </c>
      <c r="BX281" s="24">
        <v>0</v>
      </c>
      <c r="BY281" s="24">
        <v>0</v>
      </c>
      <c r="BZ281" s="24">
        <v>0</v>
      </c>
      <c r="CB281" s="24">
        <v>0</v>
      </c>
      <c r="CC281" s="24">
        <v>0</v>
      </c>
      <c r="CO281" s="34">
        <f t="shared" si="26"/>
        <v>162731</v>
      </c>
    </row>
    <row r="282" spans="1:93" ht="15" hidden="1">
      <c r="A282" s="23" t="s">
        <v>124</v>
      </c>
      <c r="B282" s="52">
        <v>41723</v>
      </c>
      <c r="C282" s="25" t="str">
        <f t="shared" si="25"/>
        <v/>
      </c>
      <c r="G282" s="24">
        <f t="shared" si="24"/>
        <v>132</v>
      </c>
      <c r="H282" s="27">
        <v>203563</v>
      </c>
      <c r="I282" s="24" t="str">
        <f t="shared" si="20"/>
        <v/>
      </c>
      <c r="K282" s="24">
        <f>IF(J282&gt;900,_xlfn.XLOOKUP(ROUND(J282,0),CFClassRimThickness!$B$1:$B$82,CFClassRimThickness!$C$1:$C$82,0,1,1),J282)</f>
        <v>0</v>
      </c>
      <c r="L282" s="24">
        <v>50</v>
      </c>
      <c r="M282" s="24">
        <f>IF(L282&gt;900,_xlfn.XLOOKUP(ROUND(L282,0),CFClassRimThickness!$B$1:$B$82,CFClassRimThickness!$C$1:$C$82,0,1,1),L282)</f>
        <v>50</v>
      </c>
      <c r="N282" s="24">
        <v>45</v>
      </c>
      <c r="O282" s="24">
        <f>IF(N282&gt;900,_xlfn.XLOOKUP(ROUND(N282,0),CFClassRimThickness!$B$1:$B$82,CFClassRimThickness!$C$1:$C$82,0,1,1),N282)</f>
        <v>45</v>
      </c>
      <c r="P282" s="24">
        <v>51</v>
      </c>
      <c r="Q282" s="24">
        <f>IF(P282&gt;900,_xlfn.XLOOKUP(ROUND(P282,0),CFClassRimThickness!$B$1:$B$82,CFClassRimThickness!$C$1:$C$82,0,1,1),P282)</f>
        <v>51</v>
      </c>
      <c r="S282" s="24">
        <f>IF(R282&gt;900,_xlfn.XLOOKUP(ROUND(R282,0),CFClassRimThickness!$B$1:$B$82,CFClassRimThickness!$C$1:$C$82,0,1,1),R282)</f>
        <v>0</v>
      </c>
      <c r="T282" s="24">
        <v>49</v>
      </c>
      <c r="U282" s="24">
        <f>IF(T282&gt;900,_xlfn.XLOOKUP(ROUND(T282,0),CFClassRimThickness!$B$1:$B$82,CFClassRimThickness!$C$1:$C$82,0,1,1),T282)</f>
        <v>49</v>
      </c>
      <c r="V282" s="24">
        <v>50</v>
      </c>
      <c r="W282" s="24">
        <f>IF(V282&gt;900,_xlfn.XLOOKUP(ROUND(V282,0),CFClassRimThickness!$B$1:$B$82,CFClassRimThickness!$C$1:$C$82,0,1,1),V282)</f>
        <v>50</v>
      </c>
      <c r="X282" s="24">
        <v>49</v>
      </c>
      <c r="Y282" s="24">
        <f>IF(X282&gt;900,_xlfn.XLOOKUP(ROUND(X282,0),CFClassRimThickness!$B$1:$B$82,CFClassRimThickness!$C$1:$C$82,0,1,1),X282)</f>
        <v>49</v>
      </c>
      <c r="Z282" s="24">
        <v>45</v>
      </c>
      <c r="AA282" s="24">
        <f>IF(Z282&gt;900,_xlfn.XLOOKUP(ROUND(Z282,0),CFClassRimThickness!$B$1:$B$82,CFClassRimThickness!$C$1:$C$82,0,1,1),Z282)</f>
        <v>45</v>
      </c>
      <c r="AB282" s="24">
        <v>50</v>
      </c>
      <c r="AC282" s="24">
        <f>IF(AB282&gt;900,_xlfn.XLOOKUP(ROUND(AB282,0),CFClassRimThickness!$B$1:$B$82,CFClassRimThickness!$C$1:$C$82,0,1,1),AB282)</f>
        <v>50</v>
      </c>
      <c r="AD282" s="24">
        <v>51</v>
      </c>
      <c r="AE282" s="24">
        <f>IF(AD282&gt;900,_xlfn.XLOOKUP(ROUND(AD282,0),CFClassRimThickness!$B$1:$B$82,CFClassRimThickness!$C$1:$C$82,0,1,1),AD282)</f>
        <v>51</v>
      </c>
      <c r="AF282" s="24">
        <v>49</v>
      </c>
      <c r="AG282" s="24">
        <f>IF(AF282&gt;900,_xlfn.XLOOKUP(ROUND(AF282,0),CFClassRimThickness!$B$1:$B$82,CFClassRimThickness!$C$1:$C$82,0,1,1),AF282)</f>
        <v>49</v>
      </c>
      <c r="AH282" s="24">
        <v>27</v>
      </c>
      <c r="AI282" s="24">
        <v>28</v>
      </c>
      <c r="AJ282" s="24">
        <v>27</v>
      </c>
      <c r="AK282" s="24">
        <v>29</v>
      </c>
      <c r="AL282" s="24">
        <v>29</v>
      </c>
      <c r="AM282" s="24">
        <v>28</v>
      </c>
      <c r="AN282" s="24">
        <v>28</v>
      </c>
      <c r="AO282" s="24">
        <v>28</v>
      </c>
      <c r="AP282" s="24">
        <v>27</v>
      </c>
      <c r="AQ282" s="24">
        <v>29</v>
      </c>
      <c r="AR282" s="24">
        <v>29</v>
      </c>
      <c r="AS282" s="24">
        <v>27</v>
      </c>
      <c r="AT282" s="24">
        <v>30</v>
      </c>
      <c r="AU282" s="24">
        <v>31</v>
      </c>
      <c r="AV282" s="24">
        <v>31</v>
      </c>
      <c r="AW282" s="24">
        <v>31</v>
      </c>
      <c r="AX282" s="24">
        <v>31</v>
      </c>
      <c r="AY282" s="24">
        <v>31</v>
      </c>
      <c r="AZ282" s="24">
        <v>30</v>
      </c>
      <c r="BA282" s="24">
        <v>31</v>
      </c>
      <c r="BB282" s="24">
        <v>31</v>
      </c>
      <c r="BC282" s="24">
        <v>31</v>
      </c>
      <c r="BD282" s="24">
        <v>30</v>
      </c>
      <c r="BE282" s="24">
        <v>30</v>
      </c>
      <c r="BF282" s="24">
        <v>1.5</v>
      </c>
      <c r="BG282" s="24">
        <v>1</v>
      </c>
      <c r="BH282" s="24">
        <v>1</v>
      </c>
      <c r="BI282" s="24">
        <v>1</v>
      </c>
      <c r="BJ282" s="24">
        <v>1</v>
      </c>
      <c r="BL282" s="24">
        <v>1.5</v>
      </c>
      <c r="BM282" s="24">
        <v>1</v>
      </c>
      <c r="BN282" s="24">
        <v>0.5</v>
      </c>
      <c r="BO282" s="24">
        <v>0.5</v>
      </c>
      <c r="BP282" s="24">
        <v>1</v>
      </c>
      <c r="BQ282" s="24">
        <v>1</v>
      </c>
      <c r="BR282" s="24">
        <v>0.1</v>
      </c>
      <c r="BS282" s="24">
        <v>0.1</v>
      </c>
      <c r="BT282" s="24">
        <v>0.1</v>
      </c>
      <c r="BU282" s="24">
        <v>0</v>
      </c>
      <c r="BV282" s="24">
        <v>0</v>
      </c>
      <c r="BW282" s="24">
        <v>0</v>
      </c>
      <c r="BX282" s="24">
        <v>0.1</v>
      </c>
      <c r="BY282" s="24">
        <v>0</v>
      </c>
      <c r="BZ282" s="24">
        <v>0</v>
      </c>
      <c r="CB282" s="24">
        <v>0</v>
      </c>
      <c r="CC282" s="24">
        <v>0</v>
      </c>
      <c r="CO282" s="34">
        <f t="shared" si="26"/>
        <v>203563</v>
      </c>
    </row>
    <row r="283" spans="1:93" ht="13.5" hidden="1" customHeight="1">
      <c r="A283" s="23" t="s">
        <v>124</v>
      </c>
      <c r="B283" s="52">
        <v>41821</v>
      </c>
      <c r="C283" s="25" t="str">
        <f t="shared" si="25"/>
        <v/>
      </c>
      <c r="G283" s="24">
        <f t="shared" si="24"/>
        <v>98</v>
      </c>
      <c r="H283" s="26">
        <f>((H285-H282)/SUM(G283:G285)*G283)+H282</f>
        <v>209539.28820960698</v>
      </c>
      <c r="I283" s="24" t="str">
        <f t="shared" si="20"/>
        <v/>
      </c>
      <c r="K283" s="24">
        <f>IF(J283&gt;900,_xlfn.XLOOKUP(ROUND(J283,0),CFClassRimThickness!$B$1:$B$82,CFClassRimThickness!$C$1:$C$82,0,1,1),J283)</f>
        <v>0</v>
      </c>
      <c r="L283" s="24">
        <v>51</v>
      </c>
      <c r="M283" s="24">
        <f>IF(L283&gt;900,_xlfn.XLOOKUP(ROUND(L283,0),CFClassRimThickness!$B$1:$B$82,CFClassRimThickness!$C$1:$C$82,0,1,1),L283)</f>
        <v>51</v>
      </c>
      <c r="N283" s="24">
        <v>50</v>
      </c>
      <c r="O283" s="24">
        <f>IF(N283&gt;900,_xlfn.XLOOKUP(ROUND(N283,0),CFClassRimThickness!$B$1:$B$82,CFClassRimThickness!$C$1:$C$82,0,1,1),N283)</f>
        <v>50</v>
      </c>
      <c r="P283" s="24">
        <v>46</v>
      </c>
      <c r="Q283" s="24">
        <f>IF(P283&gt;900,_xlfn.XLOOKUP(ROUND(P283,0),CFClassRimThickness!$B$1:$B$82,CFClassRimThickness!$C$1:$C$82,0,1,1),P283)</f>
        <v>46</v>
      </c>
      <c r="S283" s="24">
        <f>IF(R283&gt;900,_xlfn.XLOOKUP(ROUND(R283,0),CFClassRimThickness!$B$1:$B$82,CFClassRimThickness!$C$1:$C$82,0,1,1),R283)</f>
        <v>0</v>
      </c>
      <c r="T283" s="24">
        <v>49</v>
      </c>
      <c r="U283" s="24">
        <f>IF(T283&gt;900,_xlfn.XLOOKUP(ROUND(T283,0),CFClassRimThickness!$B$1:$B$82,CFClassRimThickness!$C$1:$C$82,0,1,1),T283)</f>
        <v>49</v>
      </c>
      <c r="V283" s="24">
        <v>46</v>
      </c>
      <c r="W283" s="24">
        <f>IF(V283&gt;900,_xlfn.XLOOKUP(ROUND(V283,0),CFClassRimThickness!$B$1:$B$82,CFClassRimThickness!$C$1:$C$82,0,1,1),V283)</f>
        <v>46</v>
      </c>
      <c r="X283" s="24">
        <v>51</v>
      </c>
      <c r="Y283" s="24">
        <f>IF(X283&gt;900,_xlfn.XLOOKUP(ROUND(X283,0),CFClassRimThickness!$B$1:$B$82,CFClassRimThickness!$C$1:$C$82,0,1,1),X283)</f>
        <v>51</v>
      </c>
      <c r="Z283" s="24">
        <v>50</v>
      </c>
      <c r="AA283" s="24">
        <f>IF(Z283&gt;900,_xlfn.XLOOKUP(ROUND(Z283,0),CFClassRimThickness!$B$1:$B$82,CFClassRimThickness!$C$1:$C$82,0,1,1),Z283)</f>
        <v>50</v>
      </c>
      <c r="AB283" s="24">
        <v>46</v>
      </c>
      <c r="AC283" s="24">
        <f>IF(AB283&gt;900,_xlfn.XLOOKUP(ROUND(AB283,0),CFClassRimThickness!$B$1:$B$82,CFClassRimThickness!$C$1:$C$82,0,1,1),AB283)</f>
        <v>46</v>
      </c>
      <c r="AD283" s="24">
        <v>49</v>
      </c>
      <c r="AE283" s="24">
        <f>IF(AD283&gt;900,_xlfn.XLOOKUP(ROUND(AD283,0),CFClassRimThickness!$B$1:$B$82,CFClassRimThickness!$C$1:$C$82,0,1,1),AD283)</f>
        <v>49</v>
      </c>
      <c r="AF283" s="24">
        <v>41</v>
      </c>
      <c r="AG283" s="24">
        <f>IF(AF283&gt;900,_xlfn.XLOOKUP(ROUND(AF283,0),CFClassRimThickness!$B$1:$B$82,CFClassRimThickness!$C$1:$C$82,0,1,1),AF283)</f>
        <v>41</v>
      </c>
      <c r="AH283" s="24">
        <v>28</v>
      </c>
      <c r="AI283" s="24">
        <v>29</v>
      </c>
      <c r="AJ283" s="24">
        <v>29</v>
      </c>
      <c r="AK283" s="24">
        <v>26</v>
      </c>
      <c r="AL283" s="24">
        <v>29</v>
      </c>
      <c r="AM283" s="24">
        <v>28</v>
      </c>
      <c r="AN283" s="24">
        <v>29</v>
      </c>
      <c r="AO283" s="24">
        <v>29</v>
      </c>
      <c r="AP283" s="24">
        <v>28</v>
      </c>
      <c r="AQ283" s="24">
        <v>26</v>
      </c>
      <c r="AR283" s="24">
        <v>30</v>
      </c>
      <c r="AS283" s="24">
        <v>28</v>
      </c>
      <c r="AT283" s="24">
        <v>30</v>
      </c>
      <c r="AU283" s="24">
        <v>31</v>
      </c>
      <c r="AV283" s="24">
        <v>31</v>
      </c>
      <c r="AW283" s="24">
        <v>30</v>
      </c>
      <c r="AX283" s="24">
        <v>30</v>
      </c>
      <c r="AY283" s="24">
        <v>31</v>
      </c>
      <c r="AZ283" s="24">
        <v>30</v>
      </c>
      <c r="BA283" s="24">
        <v>31</v>
      </c>
      <c r="BB283" s="24">
        <v>30</v>
      </c>
      <c r="BC283" s="24">
        <v>30</v>
      </c>
      <c r="BD283" s="24">
        <v>30</v>
      </c>
      <c r="BE283" s="24">
        <v>31</v>
      </c>
      <c r="CO283" s="34">
        <f t="shared" si="26"/>
        <v>209539.28820960698</v>
      </c>
    </row>
    <row r="284" spans="1:93" ht="13.5" hidden="1" customHeight="1">
      <c r="A284" s="23" t="s">
        <v>124</v>
      </c>
      <c r="B284" s="52">
        <v>41915</v>
      </c>
      <c r="C284" s="25" t="str">
        <f t="shared" si="25"/>
        <v/>
      </c>
      <c r="G284" s="24">
        <f t="shared" si="24"/>
        <v>94</v>
      </c>
      <c r="H284" s="26">
        <f>((H285-H282)/SUM(G283:G285)*G284)+H283</f>
        <v>215271.64628820959</v>
      </c>
      <c r="I284" s="24" t="str">
        <f t="shared" si="20"/>
        <v/>
      </c>
      <c r="K284" s="24">
        <f>IF(J284&gt;900,_xlfn.XLOOKUP(ROUND(J284,0),CFClassRimThickness!$B$1:$B$82,CFClassRimThickness!$C$1:$C$82,0,1,1),J284)</f>
        <v>0</v>
      </c>
      <c r="L284" s="24">
        <v>55</v>
      </c>
      <c r="M284" s="24">
        <f>IF(L284&gt;900,_xlfn.XLOOKUP(ROUND(L284,0),CFClassRimThickness!$B$1:$B$82,CFClassRimThickness!$C$1:$C$82,0,1,1),L284)</f>
        <v>55</v>
      </c>
      <c r="N284" s="24">
        <v>54</v>
      </c>
      <c r="O284" s="24">
        <f>IF(N284&gt;900,_xlfn.XLOOKUP(ROUND(N284,0),CFClassRimThickness!$B$1:$B$82,CFClassRimThickness!$C$1:$C$82,0,1,1),N284)</f>
        <v>54</v>
      </c>
      <c r="P284" s="24">
        <v>58</v>
      </c>
      <c r="Q284" s="24">
        <f>IF(P284&gt;900,_xlfn.XLOOKUP(ROUND(P284,0),CFClassRimThickness!$B$1:$B$82,CFClassRimThickness!$C$1:$C$82,0,1,1),P284)</f>
        <v>58</v>
      </c>
      <c r="S284" s="24">
        <f>IF(R284&gt;900,_xlfn.XLOOKUP(ROUND(R284,0),CFClassRimThickness!$B$1:$B$82,CFClassRimThickness!$C$1:$C$82,0,1,1),R284)</f>
        <v>0</v>
      </c>
      <c r="T284" s="24">
        <v>55</v>
      </c>
      <c r="U284" s="24">
        <f>IF(T284&gt;900,_xlfn.XLOOKUP(ROUND(T284,0),CFClassRimThickness!$B$1:$B$82,CFClassRimThickness!$C$1:$C$82,0,1,1),T284)</f>
        <v>55</v>
      </c>
      <c r="V284" s="24">
        <v>60</v>
      </c>
      <c r="W284" s="24">
        <f>IF(V284&gt;900,_xlfn.XLOOKUP(ROUND(V284,0),CFClassRimThickness!$B$1:$B$82,CFClassRimThickness!$C$1:$C$82,0,1,1),V284)</f>
        <v>60</v>
      </c>
      <c r="X284" s="24">
        <v>57</v>
      </c>
      <c r="Y284" s="24">
        <f>IF(X284&gt;900,_xlfn.XLOOKUP(ROUND(X284,0),CFClassRimThickness!$B$1:$B$82,CFClassRimThickness!$C$1:$C$82,0,1,1),X284)</f>
        <v>57</v>
      </c>
      <c r="Z284" s="24">
        <v>55</v>
      </c>
      <c r="AA284" s="24">
        <f>IF(Z284&gt;900,_xlfn.XLOOKUP(ROUND(Z284,0),CFClassRimThickness!$B$1:$B$82,CFClassRimThickness!$C$1:$C$82,0,1,1),Z284)</f>
        <v>55</v>
      </c>
      <c r="AB284" s="24">
        <v>57</v>
      </c>
      <c r="AC284" s="24">
        <f>IF(AB284&gt;900,_xlfn.XLOOKUP(ROUND(AB284,0),CFClassRimThickness!$B$1:$B$82,CFClassRimThickness!$C$1:$C$82,0,1,1),AB284)</f>
        <v>57</v>
      </c>
      <c r="AD284" s="24">
        <v>59</v>
      </c>
      <c r="AE284" s="24">
        <f>IF(AD284&gt;900,_xlfn.XLOOKUP(ROUND(AD284,0),CFClassRimThickness!$B$1:$B$82,CFClassRimThickness!$C$1:$C$82,0,1,1),AD284)</f>
        <v>59</v>
      </c>
      <c r="AF284" s="24">
        <v>56</v>
      </c>
      <c r="AG284" s="24">
        <f>IF(AF284&gt;900,_xlfn.XLOOKUP(ROUND(AF284,0),CFClassRimThickness!$B$1:$B$82,CFClassRimThickness!$C$1:$C$82,0,1,1),AF284)</f>
        <v>56</v>
      </c>
      <c r="AH284" s="24">
        <v>26</v>
      </c>
      <c r="AI284" s="24">
        <v>27</v>
      </c>
      <c r="AJ284" s="24">
        <v>27</v>
      </c>
      <c r="AK284" s="24">
        <v>27</v>
      </c>
      <c r="AL284" s="24">
        <v>29</v>
      </c>
      <c r="AM284" s="24">
        <v>28</v>
      </c>
      <c r="AN284" s="24">
        <v>28</v>
      </c>
      <c r="AO284" s="24">
        <v>28</v>
      </c>
      <c r="AP284" s="24">
        <v>27</v>
      </c>
      <c r="AQ284" s="24">
        <v>28</v>
      </c>
      <c r="AR284" s="24">
        <v>28</v>
      </c>
      <c r="AS284" s="24">
        <v>27</v>
      </c>
      <c r="AT284" s="24">
        <v>30</v>
      </c>
      <c r="AU284" s="24">
        <v>30</v>
      </c>
      <c r="AV284" s="24">
        <v>30</v>
      </c>
      <c r="AW284" s="24">
        <v>30</v>
      </c>
      <c r="AX284" s="24">
        <v>30</v>
      </c>
      <c r="AY284" s="24">
        <v>30</v>
      </c>
      <c r="AZ284" s="24">
        <v>30</v>
      </c>
      <c r="BA284" s="24">
        <v>30</v>
      </c>
      <c r="BB284" s="24">
        <v>31</v>
      </c>
      <c r="BC284" s="24">
        <v>31</v>
      </c>
      <c r="BD284" s="24">
        <v>30</v>
      </c>
      <c r="BE284" s="24">
        <v>30</v>
      </c>
      <c r="BF284" s="24">
        <v>1</v>
      </c>
      <c r="BG284" s="24">
        <v>1</v>
      </c>
      <c r="BH284" s="24">
        <v>1.5</v>
      </c>
      <c r="BI284" s="24">
        <v>1</v>
      </c>
      <c r="BJ284" s="24">
        <v>0.5</v>
      </c>
      <c r="BL284" s="24">
        <v>0.5</v>
      </c>
      <c r="BM284" s="24">
        <v>0.5</v>
      </c>
      <c r="BN284" s="24">
        <v>0.5</v>
      </c>
      <c r="BO284" s="24">
        <v>0.5</v>
      </c>
      <c r="BP284" s="24">
        <v>1</v>
      </c>
      <c r="BQ284" s="24">
        <v>1.5</v>
      </c>
      <c r="BR284" s="24">
        <v>0</v>
      </c>
      <c r="BS284" s="24">
        <v>0</v>
      </c>
      <c r="BT284" s="24">
        <v>0</v>
      </c>
      <c r="BU284" s="24">
        <v>0</v>
      </c>
      <c r="BV284" s="24">
        <v>0</v>
      </c>
      <c r="BW284" s="24">
        <v>0</v>
      </c>
      <c r="BX284" s="24">
        <v>0</v>
      </c>
      <c r="BY284" s="24">
        <v>0</v>
      </c>
      <c r="BZ284" s="24">
        <v>0</v>
      </c>
      <c r="CB284" s="24">
        <v>0</v>
      </c>
      <c r="CC284" s="24">
        <v>0</v>
      </c>
      <c r="CD284" s="24">
        <v>125</v>
      </c>
      <c r="CE284" s="24">
        <v>125</v>
      </c>
      <c r="CF284" s="24">
        <v>125</v>
      </c>
      <c r="CG284" s="24">
        <v>125</v>
      </c>
      <c r="CH284" s="24">
        <v>125</v>
      </c>
      <c r="CI284" s="24">
        <v>125</v>
      </c>
      <c r="CO284" s="34">
        <f t="shared" si="26"/>
        <v>215271.64628820959</v>
      </c>
    </row>
    <row r="285" spans="1:93" ht="15" hidden="1">
      <c r="A285" s="23" t="s">
        <v>124</v>
      </c>
      <c r="B285" s="52">
        <v>41952</v>
      </c>
      <c r="C285" s="25" t="str">
        <f t="shared" si="25"/>
        <v/>
      </c>
      <c r="G285" s="24">
        <f t="shared" ref="G285:G316" si="27">IF(B285-B284&lt;0,"",B285-B284)</f>
        <v>37</v>
      </c>
      <c r="H285" s="24">
        <v>217528</v>
      </c>
      <c r="I285" s="24" t="str">
        <f t="shared" si="20"/>
        <v/>
      </c>
      <c r="K285" s="24">
        <f>IF(J285&gt;900,_xlfn.XLOOKUP(ROUND(J285,0),CFClassRimThickness!$B$1:$B$82,CFClassRimThickness!$C$1:$C$82,0,1,1),J285)</f>
        <v>0</v>
      </c>
      <c r="L285" s="24">
        <v>56</v>
      </c>
      <c r="M285" s="24">
        <f>IF(L285&gt;900,_xlfn.XLOOKUP(ROUND(L285,0),CFClassRimThickness!$B$1:$B$82,CFClassRimThickness!$C$1:$C$82,0,1,1),L285)</f>
        <v>56</v>
      </c>
      <c r="N285" s="24">
        <v>53</v>
      </c>
      <c r="O285" s="24">
        <f>IF(N285&gt;900,_xlfn.XLOOKUP(ROUND(N285,0),CFClassRimThickness!$B$1:$B$82,CFClassRimThickness!$C$1:$C$82,0,1,1),N285)</f>
        <v>53</v>
      </c>
      <c r="P285" s="24">
        <v>60</v>
      </c>
      <c r="Q285" s="24">
        <f>IF(P285&gt;900,_xlfn.XLOOKUP(ROUND(P285,0),CFClassRimThickness!$B$1:$B$82,CFClassRimThickness!$C$1:$C$82,0,1,1),P285)</f>
        <v>60</v>
      </c>
      <c r="S285" s="24">
        <f>IF(R285&gt;900,_xlfn.XLOOKUP(ROUND(R285,0),CFClassRimThickness!$B$1:$B$82,CFClassRimThickness!$C$1:$C$82,0,1,1),R285)</f>
        <v>0</v>
      </c>
      <c r="T285" s="24">
        <v>56</v>
      </c>
      <c r="U285" s="24">
        <f>IF(T285&gt;900,_xlfn.XLOOKUP(ROUND(T285,0),CFClassRimThickness!$B$1:$B$82,CFClassRimThickness!$C$1:$C$82,0,1,1),T285)</f>
        <v>56</v>
      </c>
      <c r="V285" s="24">
        <v>58</v>
      </c>
      <c r="W285" s="24">
        <f>IF(V285&gt;900,_xlfn.XLOOKUP(ROUND(V285,0),CFClassRimThickness!$B$1:$B$82,CFClassRimThickness!$C$1:$C$82,0,1,1),V285)</f>
        <v>58</v>
      </c>
      <c r="X285" s="24">
        <v>56</v>
      </c>
      <c r="Y285" s="24">
        <f>IF(X285&gt;900,_xlfn.XLOOKUP(ROUND(X285,0),CFClassRimThickness!$B$1:$B$82,CFClassRimThickness!$C$1:$C$82,0,1,1),X285)</f>
        <v>56</v>
      </c>
      <c r="Z285" s="24">
        <v>53</v>
      </c>
      <c r="AA285" s="24">
        <f>IF(Z285&gt;900,_xlfn.XLOOKUP(ROUND(Z285,0),CFClassRimThickness!$B$1:$B$82,CFClassRimThickness!$C$1:$C$82,0,1,1),Z285)</f>
        <v>53</v>
      </c>
      <c r="AB285" s="24">
        <v>59</v>
      </c>
      <c r="AC285" s="24">
        <f>IF(AB285&gt;900,_xlfn.XLOOKUP(ROUND(AB285,0),CFClassRimThickness!$B$1:$B$82,CFClassRimThickness!$C$1:$C$82,0,1,1),AB285)</f>
        <v>59</v>
      </c>
      <c r="AD285" s="24">
        <v>60</v>
      </c>
      <c r="AE285" s="24">
        <f>IF(AD285&gt;900,_xlfn.XLOOKUP(ROUND(AD285,0),CFClassRimThickness!$B$1:$B$82,CFClassRimThickness!$C$1:$C$82,0,1,1),AD285)</f>
        <v>60</v>
      </c>
      <c r="AF285" s="24">
        <v>56</v>
      </c>
      <c r="AG285" s="24">
        <f>IF(AF285&gt;900,_xlfn.XLOOKUP(ROUND(AF285,0),CFClassRimThickness!$B$1:$B$82,CFClassRimThickness!$C$1:$C$82,0,1,1),AF285)</f>
        <v>56</v>
      </c>
      <c r="AH285" s="24">
        <v>27</v>
      </c>
      <c r="AI285" s="24">
        <v>28</v>
      </c>
      <c r="AJ285" s="24">
        <v>27</v>
      </c>
      <c r="AK285" s="24">
        <v>29</v>
      </c>
      <c r="AL285" s="24">
        <v>28</v>
      </c>
      <c r="AM285" s="24">
        <v>27</v>
      </c>
      <c r="AN285" s="24">
        <v>27</v>
      </c>
      <c r="AO285" s="24">
        <v>28</v>
      </c>
      <c r="AP285" s="24">
        <v>26</v>
      </c>
      <c r="AQ285" s="24">
        <v>29</v>
      </c>
      <c r="AR285" s="24">
        <v>28</v>
      </c>
      <c r="AS285" s="24">
        <v>27</v>
      </c>
      <c r="AT285" s="24">
        <v>30</v>
      </c>
      <c r="AU285" s="24">
        <v>31</v>
      </c>
      <c r="AV285" s="24">
        <v>31</v>
      </c>
      <c r="AW285" s="24">
        <v>31</v>
      </c>
      <c r="AX285" s="24">
        <v>30.5</v>
      </c>
      <c r="AY285" s="24">
        <v>31.5</v>
      </c>
      <c r="AZ285" s="24">
        <v>31</v>
      </c>
      <c r="BA285" s="24">
        <v>31</v>
      </c>
      <c r="BB285" s="24">
        <v>31</v>
      </c>
      <c r="BC285" s="24">
        <v>31</v>
      </c>
      <c r="BD285" s="24">
        <v>30.5</v>
      </c>
      <c r="BE285" s="24">
        <v>30</v>
      </c>
      <c r="BF285" s="24">
        <v>0</v>
      </c>
      <c r="BG285" s="24">
        <v>0</v>
      </c>
      <c r="BH285" s="24">
        <v>0</v>
      </c>
      <c r="BI285" s="24">
        <v>0</v>
      </c>
      <c r="BJ285" s="24">
        <v>0</v>
      </c>
      <c r="BL285" s="24">
        <v>0</v>
      </c>
      <c r="BM285" s="24">
        <v>0</v>
      </c>
      <c r="BN285" s="24">
        <v>0</v>
      </c>
      <c r="BO285" s="24">
        <v>0</v>
      </c>
      <c r="BP285" s="24">
        <v>0</v>
      </c>
      <c r="BQ285" s="24">
        <v>0</v>
      </c>
      <c r="BR285" s="24">
        <v>0</v>
      </c>
      <c r="BS285" s="24">
        <v>0</v>
      </c>
      <c r="BT285" s="24">
        <v>0</v>
      </c>
      <c r="BU285" s="24">
        <v>0</v>
      </c>
      <c r="BV285" s="24">
        <v>0</v>
      </c>
      <c r="BW285" s="24">
        <v>0</v>
      </c>
      <c r="BX285" s="24">
        <v>0</v>
      </c>
      <c r="BY285" s="24">
        <v>0</v>
      </c>
      <c r="BZ285" s="24">
        <v>0</v>
      </c>
      <c r="CB285" s="24">
        <v>0</v>
      </c>
      <c r="CC285" s="24">
        <v>0</v>
      </c>
      <c r="CD285" s="24">
        <v>110</v>
      </c>
      <c r="CE285" s="24">
        <v>108</v>
      </c>
      <c r="CF285" s="24">
        <v>103</v>
      </c>
      <c r="CG285" s="24">
        <v>110</v>
      </c>
      <c r="CH285" s="24">
        <v>110</v>
      </c>
      <c r="CI285" s="24">
        <v>110</v>
      </c>
      <c r="CO285" s="34">
        <f t="shared" si="26"/>
        <v>217528</v>
      </c>
    </row>
    <row r="286" spans="1:93" ht="15" hidden="1">
      <c r="A286" s="23" t="s">
        <v>124</v>
      </c>
      <c r="B286" s="52">
        <v>42017</v>
      </c>
      <c r="C286" s="25" t="str">
        <f t="shared" si="25"/>
        <v/>
      </c>
      <c r="G286" s="24">
        <f t="shared" si="27"/>
        <v>65</v>
      </c>
      <c r="H286" s="26">
        <f>(H287-H285)/(G285+G286+G287)*G286+H285</f>
        <v>219913.38288288287</v>
      </c>
      <c r="I286" s="24" t="str">
        <f t="shared" si="20"/>
        <v/>
      </c>
      <c r="K286" s="24">
        <f>IF(J286&gt;900,_xlfn.XLOOKUP(ROUND(J286,0),CFClassRimThickness!$B$1:$B$82,CFClassRimThickness!$C$1:$C$82,0,1,1),J286)</f>
        <v>0</v>
      </c>
      <c r="L286" s="24">
        <v>45</v>
      </c>
      <c r="M286" s="24">
        <f>IF(L286&gt;900,_xlfn.XLOOKUP(ROUND(L286,0),CFClassRimThickness!$B$1:$B$82,CFClassRimThickness!$C$1:$C$82,0,1,1),L286)</f>
        <v>45</v>
      </c>
      <c r="N286" s="24">
        <v>44</v>
      </c>
      <c r="O286" s="24">
        <f>IF(N286&gt;900,_xlfn.XLOOKUP(ROUND(N286,0),CFClassRimThickness!$B$1:$B$82,CFClassRimThickness!$C$1:$C$82,0,1,1),N286)</f>
        <v>44</v>
      </c>
      <c r="P286" s="24">
        <v>47</v>
      </c>
      <c r="Q286" s="24">
        <f>IF(P286&gt;900,_xlfn.XLOOKUP(ROUND(P286,0),CFClassRimThickness!$B$1:$B$82,CFClassRimThickness!$C$1:$C$82,0,1,1),P286)</f>
        <v>47</v>
      </c>
      <c r="S286" s="24">
        <f>IF(R286&gt;900,_xlfn.XLOOKUP(ROUND(R286,0),CFClassRimThickness!$B$1:$B$82,CFClassRimThickness!$C$1:$C$82,0,1,1),R286)</f>
        <v>0</v>
      </c>
      <c r="T286" s="24">
        <v>47</v>
      </c>
      <c r="U286" s="24">
        <f>IF(T286&gt;900,_xlfn.XLOOKUP(ROUND(T286,0),CFClassRimThickness!$B$1:$B$82,CFClassRimThickness!$C$1:$C$82,0,1,1),T286)</f>
        <v>47</v>
      </c>
      <c r="V286" s="24">
        <v>45</v>
      </c>
      <c r="W286" s="24">
        <f>IF(V286&gt;900,_xlfn.XLOOKUP(ROUND(V286,0),CFClassRimThickness!$B$1:$B$82,CFClassRimThickness!$C$1:$C$82,0,1,1),V286)</f>
        <v>45</v>
      </c>
      <c r="X286" s="24">
        <v>45</v>
      </c>
      <c r="Y286" s="24">
        <f>IF(X286&gt;900,_xlfn.XLOOKUP(ROUND(X286,0),CFClassRimThickness!$B$1:$B$82,CFClassRimThickness!$C$1:$C$82,0,1,1),X286)</f>
        <v>45</v>
      </c>
      <c r="Z286" s="24">
        <v>44</v>
      </c>
      <c r="AA286" s="24">
        <f>IF(Z286&gt;900,_xlfn.XLOOKUP(ROUND(Z286,0),CFClassRimThickness!$B$1:$B$82,CFClassRimThickness!$C$1:$C$82,0,1,1),Z286)</f>
        <v>44</v>
      </c>
      <c r="AB286" s="24">
        <v>46</v>
      </c>
      <c r="AC286" s="24">
        <f>IF(AB286&gt;900,_xlfn.XLOOKUP(ROUND(AB286,0),CFClassRimThickness!$B$1:$B$82,CFClassRimThickness!$C$1:$C$82,0,1,1),AB286)</f>
        <v>46</v>
      </c>
      <c r="AD286" s="24">
        <v>48</v>
      </c>
      <c r="AE286" s="24">
        <f>IF(AD286&gt;900,_xlfn.XLOOKUP(ROUND(AD286,0),CFClassRimThickness!$B$1:$B$82,CFClassRimThickness!$C$1:$C$82,0,1,1),AD286)</f>
        <v>48</v>
      </c>
      <c r="AF286" s="24">
        <v>46</v>
      </c>
      <c r="AG286" s="24">
        <f>IF(AF286&gt;900,_xlfn.XLOOKUP(ROUND(AF286,0),CFClassRimThickness!$B$1:$B$82,CFClassRimThickness!$C$1:$C$82,0,1,1),AF286)</f>
        <v>46</v>
      </c>
      <c r="AH286" s="24">
        <v>29</v>
      </c>
      <c r="AI286" s="24">
        <v>28</v>
      </c>
      <c r="AJ286" s="24">
        <v>27</v>
      </c>
      <c r="AK286" s="24">
        <v>29</v>
      </c>
      <c r="AL286" s="24">
        <v>29</v>
      </c>
      <c r="AM286" s="24">
        <v>28</v>
      </c>
      <c r="AN286" s="24">
        <v>28</v>
      </c>
      <c r="AO286" s="24">
        <v>29</v>
      </c>
      <c r="AP286" s="24">
        <v>27</v>
      </c>
      <c r="AQ286" s="24">
        <v>31</v>
      </c>
      <c r="AR286" s="24">
        <v>31</v>
      </c>
      <c r="AS286" s="24">
        <v>27</v>
      </c>
      <c r="AT286" s="24">
        <v>30</v>
      </c>
      <c r="AU286" s="24">
        <v>30</v>
      </c>
      <c r="AV286" s="24">
        <v>30</v>
      </c>
      <c r="AW286" s="24">
        <v>31</v>
      </c>
      <c r="AX286" s="24">
        <v>30</v>
      </c>
      <c r="AY286" s="24">
        <v>30</v>
      </c>
      <c r="AZ286" s="24">
        <v>30</v>
      </c>
      <c r="BA286" s="24">
        <v>30</v>
      </c>
      <c r="BB286" s="24">
        <v>30</v>
      </c>
      <c r="BC286" s="24">
        <v>31</v>
      </c>
      <c r="BD286" s="24">
        <v>30</v>
      </c>
      <c r="BE286" s="24">
        <v>31</v>
      </c>
      <c r="BF286" s="24">
        <v>2</v>
      </c>
      <c r="BG286" s="24">
        <v>3</v>
      </c>
      <c r="BH286" s="24">
        <v>3</v>
      </c>
      <c r="BI286" s="24">
        <v>1</v>
      </c>
      <c r="BJ286" s="24">
        <v>1</v>
      </c>
      <c r="BL286" s="24">
        <v>2</v>
      </c>
      <c r="BM286" s="24">
        <v>2</v>
      </c>
      <c r="BN286" s="24">
        <v>2</v>
      </c>
      <c r="BO286" s="24">
        <v>1</v>
      </c>
      <c r="BP286" s="24">
        <v>1</v>
      </c>
      <c r="BQ286" s="24">
        <v>1</v>
      </c>
      <c r="BR286" s="24">
        <v>0</v>
      </c>
      <c r="BS286" s="24">
        <v>0</v>
      </c>
      <c r="BT286" s="24">
        <v>0</v>
      </c>
      <c r="BU286" s="24">
        <v>0</v>
      </c>
      <c r="BV286" s="24">
        <v>0</v>
      </c>
      <c r="BW286" s="24">
        <v>0</v>
      </c>
      <c r="BX286" s="24">
        <v>0</v>
      </c>
      <c r="BY286" s="24">
        <v>0</v>
      </c>
      <c r="BZ286" s="24">
        <v>0</v>
      </c>
      <c r="CB286" s="24">
        <v>0</v>
      </c>
      <c r="CC286" s="24">
        <v>0</v>
      </c>
      <c r="CD286" s="24">
        <v>125</v>
      </c>
      <c r="CE286" s="24">
        <v>125</v>
      </c>
      <c r="CF286" s="24">
        <v>130</v>
      </c>
      <c r="CG286" s="24">
        <v>130</v>
      </c>
      <c r="CH286" s="24">
        <v>130</v>
      </c>
      <c r="CI286" s="24">
        <v>130</v>
      </c>
      <c r="CO286" s="34">
        <f t="shared" si="26"/>
        <v>219913.38288288287</v>
      </c>
    </row>
    <row r="287" spans="1:93" ht="15" hidden="1">
      <c r="A287" s="23" t="s">
        <v>124</v>
      </c>
      <c r="B287" s="52">
        <v>42137</v>
      </c>
      <c r="C287" s="25" t="str">
        <f t="shared" si="25"/>
        <v/>
      </c>
      <c r="G287" s="24">
        <f t="shared" si="27"/>
        <v>120</v>
      </c>
      <c r="H287" s="24">
        <v>225675</v>
      </c>
      <c r="I287" s="24" t="str">
        <f t="shared" si="20"/>
        <v/>
      </c>
      <c r="K287" s="24">
        <f>IF(J287&gt;900,_xlfn.XLOOKUP(ROUND(J287,0),CFClassRimThickness!$B$1:$B$82,CFClassRimThickness!$C$1:$C$82,0,1,1),J287)</f>
        <v>0</v>
      </c>
      <c r="L287" s="24">
        <v>47</v>
      </c>
      <c r="M287" s="24">
        <f>IF(L287&gt;900,_xlfn.XLOOKUP(ROUND(L287,0),CFClassRimThickness!$B$1:$B$82,CFClassRimThickness!$C$1:$C$82,0,1,1),L287)</f>
        <v>47</v>
      </c>
      <c r="N287" s="24">
        <v>43</v>
      </c>
      <c r="O287" s="24">
        <f>IF(N287&gt;900,_xlfn.XLOOKUP(ROUND(N287,0),CFClassRimThickness!$B$1:$B$82,CFClassRimThickness!$C$1:$C$82,0,1,1),N287)</f>
        <v>43</v>
      </c>
      <c r="P287" s="24">
        <v>48</v>
      </c>
      <c r="Q287" s="24">
        <f>IF(P287&gt;900,_xlfn.XLOOKUP(ROUND(P287,0),CFClassRimThickness!$B$1:$B$82,CFClassRimThickness!$C$1:$C$82,0,1,1),P287)</f>
        <v>48</v>
      </c>
      <c r="S287" s="24">
        <f>IF(R287&gt;900,_xlfn.XLOOKUP(ROUND(R287,0),CFClassRimThickness!$B$1:$B$82,CFClassRimThickness!$C$1:$C$82,0,1,1),R287)</f>
        <v>0</v>
      </c>
      <c r="T287" s="24">
        <v>36</v>
      </c>
      <c r="U287" s="24">
        <f>IF(T287&gt;900,_xlfn.XLOOKUP(ROUND(T287,0),CFClassRimThickness!$B$1:$B$82,CFClassRimThickness!$C$1:$C$82,0,1,1),T287)</f>
        <v>36</v>
      </c>
      <c r="V287" s="24">
        <v>47</v>
      </c>
      <c r="W287" s="24">
        <f>IF(V287&gt;900,_xlfn.XLOOKUP(ROUND(V287,0),CFClassRimThickness!$B$1:$B$82,CFClassRimThickness!$C$1:$C$82,0,1,1),V287)</f>
        <v>47</v>
      </c>
      <c r="X287" s="24">
        <v>46</v>
      </c>
      <c r="Y287" s="24">
        <f>IF(X287&gt;900,_xlfn.XLOOKUP(ROUND(X287,0),CFClassRimThickness!$B$1:$B$82,CFClassRimThickness!$C$1:$C$82,0,1,1),X287)</f>
        <v>46</v>
      </c>
      <c r="Z287" s="24">
        <v>43</v>
      </c>
      <c r="AA287" s="24">
        <f>IF(Z287&gt;900,_xlfn.XLOOKUP(ROUND(Z287,0),CFClassRimThickness!$B$1:$B$82,CFClassRimThickness!$C$1:$C$82,0,1,1),Z287)</f>
        <v>43</v>
      </c>
      <c r="AB287" s="24">
        <v>48</v>
      </c>
      <c r="AC287" s="24">
        <f>IF(AB287&gt;900,_xlfn.XLOOKUP(ROUND(AB287,0),CFClassRimThickness!$B$1:$B$82,CFClassRimThickness!$C$1:$C$82,0,1,1),AB287)</f>
        <v>48</v>
      </c>
      <c r="AD287" s="24">
        <v>48</v>
      </c>
      <c r="AE287" s="24">
        <f>IF(AD287&gt;900,_xlfn.XLOOKUP(ROUND(AD287,0),CFClassRimThickness!$B$1:$B$82,CFClassRimThickness!$C$1:$C$82,0,1,1),AD287)</f>
        <v>48</v>
      </c>
      <c r="AF287" s="24">
        <v>36</v>
      </c>
      <c r="AG287" s="24">
        <f>IF(AF287&gt;900,_xlfn.XLOOKUP(ROUND(AF287,0),CFClassRimThickness!$B$1:$B$82,CFClassRimThickness!$C$1:$C$82,0,1,1),AF287)</f>
        <v>36</v>
      </c>
      <c r="AH287" s="24">
        <v>28</v>
      </c>
      <c r="AI287" s="24">
        <v>28</v>
      </c>
      <c r="AJ287" s="24">
        <v>31</v>
      </c>
      <c r="AK287" s="24">
        <v>29</v>
      </c>
      <c r="AL287" s="24">
        <v>33</v>
      </c>
      <c r="AM287" s="24">
        <v>31</v>
      </c>
      <c r="AN287" s="24">
        <v>28</v>
      </c>
      <c r="AO287" s="24">
        <v>28</v>
      </c>
      <c r="AP287" s="24">
        <v>27</v>
      </c>
      <c r="AQ287" s="24">
        <v>29</v>
      </c>
      <c r="AR287" s="24">
        <v>29</v>
      </c>
      <c r="AS287" s="24">
        <v>32</v>
      </c>
      <c r="AT287" s="24">
        <v>30</v>
      </c>
      <c r="AU287" s="24">
        <v>30</v>
      </c>
      <c r="AV287" s="24">
        <v>30</v>
      </c>
      <c r="AW287" s="24">
        <v>31</v>
      </c>
      <c r="AX287" s="24">
        <v>30</v>
      </c>
      <c r="AY287" s="24">
        <v>31</v>
      </c>
      <c r="AZ287" s="24">
        <v>30</v>
      </c>
      <c r="BA287" s="24">
        <v>30</v>
      </c>
      <c r="BB287" s="24">
        <v>31</v>
      </c>
      <c r="BC287" s="24">
        <v>31</v>
      </c>
      <c r="BD287" s="24">
        <v>29</v>
      </c>
      <c r="BE287" s="24">
        <v>30</v>
      </c>
      <c r="BF287" s="24">
        <v>1.5</v>
      </c>
      <c r="BG287" s="24">
        <v>2</v>
      </c>
      <c r="BH287" s="24">
        <v>1.5</v>
      </c>
      <c r="BI287" s="24">
        <v>2</v>
      </c>
      <c r="BJ287" s="24">
        <v>2</v>
      </c>
      <c r="BL287" s="24">
        <v>1.5</v>
      </c>
      <c r="BM287" s="24">
        <v>1.5</v>
      </c>
      <c r="BN287" s="24">
        <v>1.5</v>
      </c>
      <c r="BO287" s="24">
        <v>2</v>
      </c>
      <c r="BP287" s="24">
        <v>1.5</v>
      </c>
      <c r="BQ287" s="24">
        <v>2</v>
      </c>
      <c r="BR287" s="24">
        <v>0</v>
      </c>
      <c r="BS287" s="24">
        <v>0</v>
      </c>
      <c r="BT287" s="24">
        <v>0</v>
      </c>
      <c r="BU287" s="24">
        <v>0</v>
      </c>
      <c r="BV287" s="24">
        <v>0</v>
      </c>
      <c r="BW287" s="24">
        <v>0</v>
      </c>
      <c r="BX287" s="24">
        <v>0</v>
      </c>
      <c r="BY287" s="24">
        <v>0</v>
      </c>
      <c r="BZ287" s="24">
        <v>0</v>
      </c>
      <c r="CB287" s="24">
        <v>0</v>
      </c>
      <c r="CC287" s="24">
        <v>0</v>
      </c>
      <c r="CD287" s="24">
        <v>102</v>
      </c>
      <c r="CE287" s="24">
        <v>102</v>
      </c>
      <c r="CF287" s="24">
        <v>97</v>
      </c>
      <c r="CG287" s="24">
        <v>105</v>
      </c>
      <c r="CH287" s="24">
        <v>105</v>
      </c>
      <c r="CI287" s="24">
        <v>100</v>
      </c>
      <c r="CO287" s="34">
        <f t="shared" si="26"/>
        <v>225675</v>
      </c>
    </row>
    <row r="288" spans="1:93" ht="15" hidden="1">
      <c r="A288" s="23" t="s">
        <v>124</v>
      </c>
      <c r="B288" s="52">
        <v>42320</v>
      </c>
      <c r="C288" s="25" t="str">
        <f t="shared" si="25"/>
        <v/>
      </c>
      <c r="G288" s="24">
        <f t="shared" si="27"/>
        <v>183</v>
      </c>
      <c r="H288" s="26">
        <f>(H289-H287)/(G287+G288+G289)*G288+H287</f>
        <v>230169.6690140845</v>
      </c>
      <c r="I288" s="24" t="str">
        <f t="shared" ref="I288:I351" si="28">IF(AND((A288=A289),(H288&gt;H289)),FALSE,"")</f>
        <v/>
      </c>
      <c r="K288" s="24">
        <f>IF(J288&gt;900,_xlfn.XLOOKUP(ROUND(J288,0),CFClassRimThickness!$B$1:$B$82,CFClassRimThickness!$C$1:$C$82,0,1,1),J288)</f>
        <v>0</v>
      </c>
      <c r="L288" s="24">
        <v>47</v>
      </c>
      <c r="M288" s="24">
        <f>IF(L288&gt;900,_xlfn.XLOOKUP(ROUND(L288,0),CFClassRimThickness!$B$1:$B$82,CFClassRimThickness!$C$1:$C$82,0,1,1),L288)</f>
        <v>47</v>
      </c>
      <c r="N288" s="24">
        <v>44</v>
      </c>
      <c r="O288" s="24">
        <f>IF(N288&gt;900,_xlfn.XLOOKUP(ROUND(N288,0),CFClassRimThickness!$B$1:$B$82,CFClassRimThickness!$C$1:$C$82,0,1,1),N288)</f>
        <v>44</v>
      </c>
      <c r="P288" s="24">
        <v>49</v>
      </c>
      <c r="Q288" s="24">
        <f>IF(P288&gt;900,_xlfn.XLOOKUP(ROUND(P288,0),CFClassRimThickness!$B$1:$B$82,CFClassRimThickness!$C$1:$C$82,0,1,1),P288)</f>
        <v>49</v>
      </c>
      <c r="S288" s="24">
        <f>IF(R288&gt;900,_xlfn.XLOOKUP(ROUND(R288,0),CFClassRimThickness!$B$1:$B$82,CFClassRimThickness!$C$1:$C$82,0,1,1),R288)</f>
        <v>0</v>
      </c>
      <c r="T288" s="24">
        <v>40</v>
      </c>
      <c r="U288" s="24">
        <f>IF(T288&gt;900,_xlfn.XLOOKUP(ROUND(T288,0),CFClassRimThickness!$B$1:$B$82,CFClassRimThickness!$C$1:$C$82,0,1,1),T288)</f>
        <v>40</v>
      </c>
      <c r="V288" s="24">
        <v>46</v>
      </c>
      <c r="W288" s="24">
        <f>IF(V288&gt;900,_xlfn.XLOOKUP(ROUND(V288,0),CFClassRimThickness!$B$1:$B$82,CFClassRimThickness!$C$1:$C$82,0,1,1),V288)</f>
        <v>46</v>
      </c>
      <c r="X288" s="24">
        <v>47</v>
      </c>
      <c r="Y288" s="24">
        <f>IF(X288&gt;900,_xlfn.XLOOKUP(ROUND(X288,0),CFClassRimThickness!$B$1:$B$82,CFClassRimThickness!$C$1:$C$82,0,1,1),X288)</f>
        <v>47</v>
      </c>
      <c r="Z288" s="24">
        <v>44</v>
      </c>
      <c r="AA288" s="24">
        <f>IF(Z288&gt;900,_xlfn.XLOOKUP(ROUND(Z288,0),CFClassRimThickness!$B$1:$B$82,CFClassRimThickness!$C$1:$C$82,0,1,1),Z288)</f>
        <v>44</v>
      </c>
      <c r="AB288" s="24">
        <v>49</v>
      </c>
      <c r="AC288" s="24">
        <f>IF(AB288&gt;900,_xlfn.XLOOKUP(ROUND(AB288,0),CFClassRimThickness!$B$1:$B$82,CFClassRimThickness!$C$1:$C$82,0,1,1),AB288)</f>
        <v>49</v>
      </c>
      <c r="AD288" s="24">
        <v>50</v>
      </c>
      <c r="AE288" s="24">
        <f>IF(AD288&gt;900,_xlfn.XLOOKUP(ROUND(AD288,0),CFClassRimThickness!$B$1:$B$82,CFClassRimThickness!$C$1:$C$82,0,1,1),AD288)</f>
        <v>50</v>
      </c>
      <c r="AF288" s="24">
        <v>46</v>
      </c>
      <c r="AG288" s="24">
        <f>IF(AF288&gt;900,_xlfn.XLOOKUP(ROUND(AF288,0),CFClassRimThickness!$B$1:$B$82,CFClassRimThickness!$C$1:$C$82,0,1,1),AF288)</f>
        <v>46</v>
      </c>
      <c r="AH288" s="24">
        <v>31</v>
      </c>
      <c r="AI288" s="24">
        <v>29</v>
      </c>
      <c r="AJ288" s="24">
        <v>31</v>
      </c>
      <c r="AK288" s="24">
        <v>33</v>
      </c>
      <c r="AL288" s="24">
        <v>31</v>
      </c>
      <c r="AM288" s="24">
        <v>31</v>
      </c>
      <c r="AN288" s="24">
        <v>32</v>
      </c>
      <c r="AO288" s="24">
        <v>35</v>
      </c>
      <c r="AP288" s="24">
        <v>31</v>
      </c>
      <c r="AQ288" s="24">
        <v>33</v>
      </c>
      <c r="AR288" s="24">
        <v>34</v>
      </c>
      <c r="AS288" s="24">
        <v>20</v>
      </c>
      <c r="AT288" s="24">
        <v>30</v>
      </c>
      <c r="AU288" s="24">
        <v>29</v>
      </c>
      <c r="AV288" s="24">
        <v>29</v>
      </c>
      <c r="AW288" s="24">
        <v>35</v>
      </c>
      <c r="AX288" s="24">
        <v>33</v>
      </c>
      <c r="AY288" s="24">
        <v>31</v>
      </c>
      <c r="AZ288" s="24">
        <v>31</v>
      </c>
      <c r="BA288" s="24">
        <v>31</v>
      </c>
      <c r="BB288" s="24">
        <v>31</v>
      </c>
      <c r="BC288" s="24">
        <v>31</v>
      </c>
      <c r="BD288" s="24">
        <v>31</v>
      </c>
      <c r="BE288" s="24">
        <v>30</v>
      </c>
      <c r="BF288" s="24">
        <v>1.5</v>
      </c>
      <c r="BG288" s="24">
        <v>2</v>
      </c>
      <c r="BH288" s="24">
        <v>2</v>
      </c>
      <c r="BI288" s="24">
        <v>2</v>
      </c>
      <c r="BJ288" s="24">
        <v>2</v>
      </c>
      <c r="BL288" s="24">
        <v>2</v>
      </c>
      <c r="BM288" s="24">
        <v>2</v>
      </c>
      <c r="BN288" s="24">
        <v>2</v>
      </c>
      <c r="BO288" s="24">
        <v>2</v>
      </c>
      <c r="BP288" s="24">
        <v>2</v>
      </c>
      <c r="BQ288" s="24">
        <v>2</v>
      </c>
      <c r="BR288" s="24">
        <v>1.5</v>
      </c>
      <c r="BS288" s="24">
        <v>1.5</v>
      </c>
      <c r="BT288" s="24">
        <v>1.5</v>
      </c>
      <c r="BU288" s="24">
        <v>1</v>
      </c>
      <c r="BV288" s="24">
        <v>1</v>
      </c>
      <c r="BW288" s="24">
        <v>1.5</v>
      </c>
      <c r="BX288" s="24">
        <v>1.5</v>
      </c>
      <c r="BY288" s="24">
        <v>1</v>
      </c>
      <c r="BZ288" s="24">
        <v>1.5</v>
      </c>
      <c r="CB288" s="24">
        <v>1</v>
      </c>
      <c r="CC288" s="24">
        <v>1.5</v>
      </c>
      <c r="CD288" s="24">
        <v>100</v>
      </c>
      <c r="CE288" s="24">
        <v>100</v>
      </c>
      <c r="CF288" s="24">
        <v>100</v>
      </c>
      <c r="CG288" s="24">
        <v>100</v>
      </c>
      <c r="CH288" s="24">
        <v>100</v>
      </c>
      <c r="CI288" s="24">
        <v>100</v>
      </c>
      <c r="CO288" s="34">
        <f t="shared" si="26"/>
        <v>230169.6690140845</v>
      </c>
    </row>
    <row r="289" spans="1:93" ht="15" hidden="1">
      <c r="A289" s="23" t="s">
        <v>124</v>
      </c>
      <c r="B289" s="52">
        <v>42443</v>
      </c>
      <c r="C289" s="25" t="str">
        <f t="shared" si="25"/>
        <v/>
      </c>
      <c r="G289" s="24">
        <f t="shared" si="27"/>
        <v>123</v>
      </c>
      <c r="H289" s="24">
        <v>236138</v>
      </c>
      <c r="I289" s="24" t="str">
        <f t="shared" si="28"/>
        <v/>
      </c>
      <c r="K289" s="24">
        <f>IF(J289&gt;900,_xlfn.XLOOKUP(ROUND(J289,0),CFClassRimThickness!$B$1:$B$82,CFClassRimThickness!$C$1:$C$82,0,1,1),J289)</f>
        <v>0</v>
      </c>
      <c r="L289" s="24">
        <v>47</v>
      </c>
      <c r="M289" s="24">
        <f>IF(L289&gt;900,_xlfn.XLOOKUP(ROUND(L289,0),CFClassRimThickness!$B$1:$B$82,CFClassRimThickness!$C$1:$C$82,0,1,1),L289)</f>
        <v>47</v>
      </c>
      <c r="N289" s="24">
        <v>44</v>
      </c>
      <c r="O289" s="24">
        <f>IF(N289&gt;900,_xlfn.XLOOKUP(ROUND(N289,0),CFClassRimThickness!$B$1:$B$82,CFClassRimThickness!$C$1:$C$82,0,1,1),N289)</f>
        <v>44</v>
      </c>
      <c r="P289" s="24">
        <v>48</v>
      </c>
      <c r="Q289" s="24">
        <f>IF(P289&gt;900,_xlfn.XLOOKUP(ROUND(P289,0),CFClassRimThickness!$B$1:$B$82,CFClassRimThickness!$C$1:$C$82,0,1,1),P289)</f>
        <v>48</v>
      </c>
      <c r="S289" s="24">
        <f>IF(R289&gt;900,_xlfn.XLOOKUP(ROUND(R289,0),CFClassRimThickness!$B$1:$B$82,CFClassRimThickness!$C$1:$C$82,0,1,1),R289)</f>
        <v>0</v>
      </c>
      <c r="T289" s="24">
        <v>46</v>
      </c>
      <c r="U289" s="24">
        <f>IF(T289&gt;900,_xlfn.XLOOKUP(ROUND(T289,0),CFClassRimThickness!$B$1:$B$82,CFClassRimThickness!$C$1:$C$82,0,1,1),T289)</f>
        <v>46</v>
      </c>
      <c r="V289" s="24">
        <v>47</v>
      </c>
      <c r="W289" s="24">
        <f>IF(V289&gt;900,_xlfn.XLOOKUP(ROUND(V289,0),CFClassRimThickness!$B$1:$B$82,CFClassRimThickness!$C$1:$C$82,0,1,1),V289)</f>
        <v>47</v>
      </c>
      <c r="X289" s="24">
        <v>46</v>
      </c>
      <c r="Y289" s="24">
        <f>IF(X289&gt;900,_xlfn.XLOOKUP(ROUND(X289,0),CFClassRimThickness!$B$1:$B$82,CFClassRimThickness!$C$1:$C$82,0,1,1),X289)</f>
        <v>46</v>
      </c>
      <c r="Z289" s="24">
        <v>43</v>
      </c>
      <c r="AA289" s="24">
        <f>IF(Z289&gt;900,_xlfn.XLOOKUP(ROUND(Z289,0),CFClassRimThickness!$B$1:$B$82,CFClassRimThickness!$C$1:$C$82,0,1,1),Z289)</f>
        <v>43</v>
      </c>
      <c r="AB289" s="24">
        <v>48</v>
      </c>
      <c r="AC289" s="24">
        <f>IF(AB289&gt;900,_xlfn.XLOOKUP(ROUND(AB289,0),CFClassRimThickness!$B$1:$B$82,CFClassRimThickness!$C$1:$C$82,0,1,1),AB289)</f>
        <v>48</v>
      </c>
      <c r="AD289" s="24">
        <v>50</v>
      </c>
      <c r="AE289" s="24">
        <f>IF(AD289&gt;900,_xlfn.XLOOKUP(ROUND(AD289,0),CFClassRimThickness!$B$1:$B$82,CFClassRimThickness!$C$1:$C$82,0,1,1),AD289)</f>
        <v>50</v>
      </c>
      <c r="AF289" s="24">
        <v>47</v>
      </c>
      <c r="AG289" s="24">
        <f>IF(AF289&gt;900,_xlfn.XLOOKUP(ROUND(AF289,0),CFClassRimThickness!$B$1:$B$82,CFClassRimThickness!$C$1:$C$82,0,1,1),AF289)</f>
        <v>47</v>
      </c>
      <c r="AH289" s="24">
        <v>27</v>
      </c>
      <c r="AI289" s="24">
        <v>27</v>
      </c>
      <c r="AJ289" s="24">
        <v>27</v>
      </c>
      <c r="AK289" s="24">
        <v>31</v>
      </c>
      <c r="AL289" s="24">
        <v>30</v>
      </c>
      <c r="AM289" s="24">
        <v>28</v>
      </c>
      <c r="AN289" s="24">
        <v>27</v>
      </c>
      <c r="AO289" s="24">
        <v>31</v>
      </c>
      <c r="AP289" s="24">
        <v>26</v>
      </c>
      <c r="AQ289" s="24">
        <v>29</v>
      </c>
      <c r="AR289" s="24">
        <v>31</v>
      </c>
      <c r="AS289" s="24">
        <v>26</v>
      </c>
      <c r="AT289" s="24">
        <v>31</v>
      </c>
      <c r="AU289" s="24">
        <v>31</v>
      </c>
      <c r="AV289" s="24">
        <v>31</v>
      </c>
      <c r="AW289" s="24">
        <v>31</v>
      </c>
      <c r="AX289" s="24">
        <v>30</v>
      </c>
      <c r="AY289" s="24">
        <v>31</v>
      </c>
      <c r="AZ289" s="24">
        <v>31</v>
      </c>
      <c r="BA289" s="24">
        <v>31</v>
      </c>
      <c r="BB289" s="24">
        <v>31</v>
      </c>
      <c r="BC289" s="24">
        <v>31</v>
      </c>
      <c r="BD289" s="24">
        <v>31</v>
      </c>
      <c r="BE289" s="24">
        <v>30</v>
      </c>
      <c r="BF289" s="24">
        <v>3</v>
      </c>
      <c r="BG289" s="24">
        <v>3</v>
      </c>
      <c r="BH289" s="24">
        <v>3</v>
      </c>
      <c r="BI289" s="24">
        <v>3</v>
      </c>
      <c r="BJ289" s="24">
        <v>3</v>
      </c>
      <c r="BL289" s="24">
        <v>3</v>
      </c>
      <c r="BM289" s="24">
        <v>2</v>
      </c>
      <c r="BN289" s="24">
        <v>3</v>
      </c>
      <c r="BO289" s="24">
        <v>3</v>
      </c>
      <c r="BP289" s="24">
        <v>3</v>
      </c>
      <c r="BQ289" s="24">
        <v>2</v>
      </c>
      <c r="BR289" s="24">
        <v>1.5</v>
      </c>
      <c r="BS289" s="24">
        <v>1</v>
      </c>
      <c r="BT289" s="24">
        <v>1</v>
      </c>
      <c r="BU289" s="24">
        <v>0.5</v>
      </c>
      <c r="BV289" s="24">
        <v>0</v>
      </c>
      <c r="BW289" s="24">
        <v>1.5</v>
      </c>
      <c r="BX289" s="24">
        <v>3</v>
      </c>
      <c r="BY289" s="24">
        <v>2</v>
      </c>
      <c r="BZ289" s="24">
        <v>3</v>
      </c>
      <c r="CB289" s="24">
        <v>3</v>
      </c>
      <c r="CC289" s="24">
        <v>2</v>
      </c>
      <c r="CD289" s="24">
        <v>105</v>
      </c>
      <c r="CE289" s="24">
        <v>105</v>
      </c>
      <c r="CF289" s="24">
        <v>100</v>
      </c>
      <c r="CG289" s="24">
        <v>110</v>
      </c>
      <c r="CH289" s="24">
        <v>105</v>
      </c>
      <c r="CI289" s="24">
        <v>105</v>
      </c>
      <c r="CO289" s="34">
        <f t="shared" si="26"/>
        <v>236138</v>
      </c>
    </row>
    <row r="290" spans="1:93" ht="15" hidden="1">
      <c r="A290" s="23" t="s">
        <v>124</v>
      </c>
      <c r="B290" s="52">
        <v>42679</v>
      </c>
      <c r="C290" s="25" t="str">
        <f t="shared" si="25"/>
        <v/>
      </c>
      <c r="G290" s="24">
        <f t="shared" si="27"/>
        <v>236</v>
      </c>
      <c r="H290" s="24">
        <v>247139</v>
      </c>
      <c r="I290" s="24" t="str">
        <f t="shared" si="28"/>
        <v/>
      </c>
      <c r="K290" s="24">
        <f>IF(J290&gt;900,_xlfn.XLOOKUP(ROUND(J290,0),CFClassRimThickness!$B$1:$B$82,CFClassRimThickness!$C$1:$C$82,0,1,1),J290)</f>
        <v>0</v>
      </c>
      <c r="L290" s="24">
        <v>45</v>
      </c>
      <c r="M290" s="24">
        <f>IF(L290&gt;900,_xlfn.XLOOKUP(ROUND(L290,0),CFClassRimThickness!$B$1:$B$82,CFClassRimThickness!$C$1:$C$82,0,1,1),L290)</f>
        <v>45</v>
      </c>
      <c r="N290" s="24">
        <v>42</v>
      </c>
      <c r="O290" s="24">
        <f>IF(N290&gt;900,_xlfn.XLOOKUP(ROUND(N290,0),CFClassRimThickness!$B$1:$B$82,CFClassRimThickness!$C$1:$C$82,0,1,1),N290)</f>
        <v>42</v>
      </c>
      <c r="P290" s="24">
        <v>42</v>
      </c>
      <c r="Q290" s="24">
        <f>IF(P290&gt;900,_xlfn.XLOOKUP(ROUND(P290,0),CFClassRimThickness!$B$1:$B$82,CFClassRimThickness!$C$1:$C$82,0,1,1),P290)</f>
        <v>42</v>
      </c>
      <c r="S290" s="24">
        <f>IF(R290&gt;900,_xlfn.XLOOKUP(ROUND(R290,0),CFClassRimThickness!$B$1:$B$82,CFClassRimThickness!$C$1:$C$82,0,1,1),R290)</f>
        <v>0</v>
      </c>
      <c r="T290" s="24">
        <v>44</v>
      </c>
      <c r="U290" s="24">
        <f>IF(T290&gt;900,_xlfn.XLOOKUP(ROUND(T290,0),CFClassRimThickness!$B$1:$B$82,CFClassRimThickness!$C$1:$C$82,0,1,1),T290)</f>
        <v>44</v>
      </c>
      <c r="V290" s="24">
        <v>46</v>
      </c>
      <c r="W290" s="24">
        <f>IF(V290&gt;900,_xlfn.XLOOKUP(ROUND(V290,0),CFClassRimThickness!$B$1:$B$82,CFClassRimThickness!$C$1:$C$82,0,1,1),V290)</f>
        <v>46</v>
      </c>
      <c r="X290" s="24">
        <v>45</v>
      </c>
      <c r="Y290" s="24">
        <f>IF(X290&gt;900,_xlfn.XLOOKUP(ROUND(X290,0),CFClassRimThickness!$B$1:$B$82,CFClassRimThickness!$C$1:$C$82,0,1,1),X290)</f>
        <v>45</v>
      </c>
      <c r="Z290" s="24">
        <v>41</v>
      </c>
      <c r="AA290" s="24">
        <f>IF(Z290&gt;900,_xlfn.XLOOKUP(ROUND(Z290,0),CFClassRimThickness!$B$1:$B$82,CFClassRimThickness!$C$1:$C$82,0,1,1),Z290)</f>
        <v>41</v>
      </c>
      <c r="AB290" s="24">
        <v>43</v>
      </c>
      <c r="AC290" s="24">
        <f>IF(AB290&gt;900,_xlfn.XLOOKUP(ROUND(AB290,0),CFClassRimThickness!$B$1:$B$82,CFClassRimThickness!$C$1:$C$82,0,1,1),AB290)</f>
        <v>43</v>
      </c>
      <c r="AD290" s="24">
        <v>48</v>
      </c>
      <c r="AE290" s="24">
        <f>IF(AD290&gt;900,_xlfn.XLOOKUP(ROUND(AD290,0),CFClassRimThickness!$B$1:$B$82,CFClassRimThickness!$C$1:$C$82,0,1,1),AD290)</f>
        <v>48</v>
      </c>
      <c r="AF290" s="24">
        <v>45</v>
      </c>
      <c r="AG290" s="24">
        <f>IF(AF290&gt;900,_xlfn.XLOOKUP(ROUND(AF290,0),CFClassRimThickness!$B$1:$B$82,CFClassRimThickness!$C$1:$C$82,0,1,1),AF290)</f>
        <v>45</v>
      </c>
      <c r="AH290" s="24">
        <v>27.5</v>
      </c>
      <c r="AI290" s="24">
        <v>29</v>
      </c>
      <c r="AJ290" s="24">
        <v>27</v>
      </c>
      <c r="AK290" s="24">
        <v>29</v>
      </c>
      <c r="AL290" s="24">
        <v>30</v>
      </c>
      <c r="AM290" s="24">
        <v>28</v>
      </c>
      <c r="AN290" s="24">
        <v>27</v>
      </c>
      <c r="AO290" s="24">
        <v>29</v>
      </c>
      <c r="AP290" s="24">
        <v>26</v>
      </c>
      <c r="AQ290" s="24">
        <v>28</v>
      </c>
      <c r="AR290" s="24">
        <v>28.5</v>
      </c>
      <c r="AS290" s="24">
        <v>26.5</v>
      </c>
      <c r="AT290" s="24">
        <v>31.5</v>
      </c>
      <c r="AU290" s="24">
        <v>31</v>
      </c>
      <c r="AV290" s="24">
        <v>31</v>
      </c>
      <c r="AW290" s="24">
        <v>32</v>
      </c>
      <c r="AX290" s="24">
        <v>31</v>
      </c>
      <c r="AY290" s="24">
        <v>33</v>
      </c>
      <c r="AZ290" s="24">
        <v>32</v>
      </c>
      <c r="BA290" s="24">
        <v>31</v>
      </c>
      <c r="BB290" s="24">
        <v>32</v>
      </c>
      <c r="BC290" s="24">
        <v>31.5</v>
      </c>
      <c r="BD290" s="24">
        <v>31</v>
      </c>
      <c r="BE290" s="24">
        <v>31</v>
      </c>
      <c r="BF290" s="24">
        <v>1.5</v>
      </c>
      <c r="BG290" s="24">
        <v>2</v>
      </c>
      <c r="BH290" s="24">
        <v>2</v>
      </c>
      <c r="BI290" s="24">
        <v>2.5</v>
      </c>
      <c r="BJ290" s="24">
        <v>2</v>
      </c>
      <c r="BL290" s="24">
        <v>2</v>
      </c>
      <c r="BM290" s="24">
        <v>2</v>
      </c>
      <c r="BN290" s="24">
        <v>2.5</v>
      </c>
      <c r="BO290" s="24">
        <v>2</v>
      </c>
      <c r="BP290" s="24">
        <v>2</v>
      </c>
      <c r="BQ290" s="24">
        <v>2.5</v>
      </c>
      <c r="BR290" s="24">
        <v>1</v>
      </c>
      <c r="BS290" s="24">
        <v>0.2</v>
      </c>
      <c r="BT290" s="24">
        <v>0.5</v>
      </c>
      <c r="BU290" s="24">
        <v>0.2</v>
      </c>
      <c r="BV290" s="24">
        <v>0</v>
      </c>
      <c r="BW290" s="24">
        <v>1</v>
      </c>
      <c r="BX290" s="24">
        <v>0.5</v>
      </c>
      <c r="BY290" s="24">
        <v>0</v>
      </c>
      <c r="BZ290" s="24">
        <v>0</v>
      </c>
      <c r="CB290" s="24">
        <v>0</v>
      </c>
      <c r="CC290" s="24">
        <v>0</v>
      </c>
      <c r="CD290" s="24">
        <v>109</v>
      </c>
      <c r="CE290" s="24">
        <v>109</v>
      </c>
      <c r="CF290" s="24">
        <v>109</v>
      </c>
      <c r="CG290" s="24">
        <v>106</v>
      </c>
      <c r="CH290" s="24">
        <v>106</v>
      </c>
      <c r="CI290" s="24">
        <v>105</v>
      </c>
      <c r="CO290" s="34">
        <f t="shared" si="26"/>
        <v>247139</v>
      </c>
    </row>
    <row r="291" spans="1:93" ht="15" hidden="1">
      <c r="A291" s="23" t="s">
        <v>124</v>
      </c>
      <c r="B291" s="52">
        <v>42845</v>
      </c>
      <c r="C291" s="25" t="str">
        <f t="shared" si="25"/>
        <v/>
      </c>
      <c r="G291" s="24">
        <f t="shared" si="27"/>
        <v>166</v>
      </c>
      <c r="H291" s="24">
        <v>252016</v>
      </c>
      <c r="I291" s="24" t="str">
        <f t="shared" si="28"/>
        <v/>
      </c>
      <c r="K291" s="24">
        <f>IF(J291&gt;900,_xlfn.XLOOKUP(ROUND(J291,0),CFClassRimThickness!$B$1:$B$82,CFClassRimThickness!$C$1:$C$82,0,1,1),J291)</f>
        <v>0</v>
      </c>
      <c r="L291" s="24">
        <v>45</v>
      </c>
      <c r="M291" s="24">
        <f>IF(L291&gt;900,_xlfn.XLOOKUP(ROUND(L291,0),CFClassRimThickness!$B$1:$B$82,CFClassRimThickness!$C$1:$C$82,0,1,1),L291)</f>
        <v>45</v>
      </c>
      <c r="N291" s="24">
        <v>42</v>
      </c>
      <c r="O291" s="24">
        <f>IF(N291&gt;900,_xlfn.XLOOKUP(ROUND(N291,0),CFClassRimThickness!$B$1:$B$82,CFClassRimThickness!$C$1:$C$82,0,1,1),N291)</f>
        <v>42</v>
      </c>
      <c r="P291" s="24">
        <v>47</v>
      </c>
      <c r="Q291" s="24">
        <f>IF(P291&gt;900,_xlfn.XLOOKUP(ROUND(P291,0),CFClassRimThickness!$B$1:$B$82,CFClassRimThickness!$C$1:$C$82,0,1,1),P291)</f>
        <v>47</v>
      </c>
      <c r="S291" s="24">
        <f>IF(R291&gt;900,_xlfn.XLOOKUP(ROUND(R291,0),CFClassRimThickness!$B$1:$B$82,CFClassRimThickness!$C$1:$C$82,0,1,1),R291)</f>
        <v>0</v>
      </c>
      <c r="T291" s="24">
        <v>44</v>
      </c>
      <c r="U291" s="24">
        <f>IF(T291&gt;900,_xlfn.XLOOKUP(ROUND(T291,0),CFClassRimThickness!$B$1:$B$82,CFClassRimThickness!$C$1:$C$82,0,1,1),T291)</f>
        <v>44</v>
      </c>
      <c r="V291" s="24">
        <v>46</v>
      </c>
      <c r="W291" s="24">
        <f>IF(V291&gt;900,_xlfn.XLOOKUP(ROUND(V291,0),CFClassRimThickness!$B$1:$B$82,CFClassRimThickness!$C$1:$C$82,0,1,1),V291)</f>
        <v>46</v>
      </c>
      <c r="X291" s="24">
        <v>45</v>
      </c>
      <c r="Y291" s="24">
        <f>IF(X291&gt;900,_xlfn.XLOOKUP(ROUND(X291,0),CFClassRimThickness!$B$1:$B$82,CFClassRimThickness!$C$1:$C$82,0,1,1),X291)</f>
        <v>45</v>
      </c>
      <c r="Z291" s="24">
        <v>41</v>
      </c>
      <c r="AA291" s="24">
        <f>IF(Z291&gt;900,_xlfn.XLOOKUP(ROUND(Z291,0),CFClassRimThickness!$B$1:$B$82,CFClassRimThickness!$C$1:$C$82,0,1,1),Z291)</f>
        <v>41</v>
      </c>
      <c r="AB291" s="24">
        <v>47</v>
      </c>
      <c r="AC291" s="24">
        <f>IF(AB291&gt;900,_xlfn.XLOOKUP(ROUND(AB291,0),CFClassRimThickness!$B$1:$B$82,CFClassRimThickness!$C$1:$C$82,0,1,1),AB291)</f>
        <v>47</v>
      </c>
      <c r="AD291" s="24">
        <v>48</v>
      </c>
      <c r="AE291" s="24">
        <f>IF(AD291&gt;900,_xlfn.XLOOKUP(ROUND(AD291,0),CFClassRimThickness!$B$1:$B$82,CFClassRimThickness!$C$1:$C$82,0,1,1),AD291)</f>
        <v>48</v>
      </c>
      <c r="AF291" s="24">
        <v>44</v>
      </c>
      <c r="AG291" s="24">
        <f>IF(AF291&gt;900,_xlfn.XLOOKUP(ROUND(AF291,0),CFClassRimThickness!$B$1:$B$82,CFClassRimThickness!$C$1:$C$82,0,1,1),AF291)</f>
        <v>44</v>
      </c>
      <c r="AH291" s="24">
        <v>27</v>
      </c>
      <c r="AI291" s="24">
        <v>29</v>
      </c>
      <c r="AJ291" s="24">
        <v>27</v>
      </c>
      <c r="AK291" s="24">
        <v>27</v>
      </c>
      <c r="AL291" s="24">
        <v>30</v>
      </c>
      <c r="AM291" s="24">
        <v>27</v>
      </c>
      <c r="AN291" s="24">
        <v>26</v>
      </c>
      <c r="AO291" s="24">
        <v>28</v>
      </c>
      <c r="AP291" s="24">
        <v>25</v>
      </c>
      <c r="AQ291" s="24">
        <v>28</v>
      </c>
      <c r="AR291" s="24">
        <v>28</v>
      </c>
      <c r="AS291" s="24">
        <v>28</v>
      </c>
      <c r="AT291" s="24">
        <v>32</v>
      </c>
      <c r="AU291" s="24">
        <v>32</v>
      </c>
      <c r="AV291" s="24">
        <v>31</v>
      </c>
      <c r="AW291" s="24">
        <v>31</v>
      </c>
      <c r="AX291" s="24">
        <v>31</v>
      </c>
      <c r="AY291" s="24">
        <v>31</v>
      </c>
      <c r="AZ291" s="24">
        <v>32</v>
      </c>
      <c r="BA291" s="24">
        <v>31</v>
      </c>
      <c r="BB291" s="24">
        <v>32</v>
      </c>
      <c r="BC291" s="24">
        <v>31</v>
      </c>
      <c r="BD291" s="24">
        <v>31</v>
      </c>
      <c r="BE291" s="24">
        <v>31</v>
      </c>
      <c r="BF291" s="24">
        <v>0.5</v>
      </c>
      <c r="BG291" s="24">
        <v>1.5</v>
      </c>
      <c r="BH291" s="24">
        <v>1.5</v>
      </c>
      <c r="BI291" s="24">
        <v>2</v>
      </c>
      <c r="BJ291" s="24">
        <v>1.5</v>
      </c>
      <c r="BL291" s="24">
        <v>0.5</v>
      </c>
      <c r="BM291" s="24">
        <v>1</v>
      </c>
      <c r="BN291" s="24">
        <v>2</v>
      </c>
      <c r="BO291" s="24">
        <v>2</v>
      </c>
      <c r="BP291" s="24">
        <v>1.5</v>
      </c>
      <c r="BQ291" s="24">
        <v>1.5</v>
      </c>
      <c r="BR291" s="24">
        <v>0.5</v>
      </c>
      <c r="BS291" s="24">
        <v>0</v>
      </c>
      <c r="BT291" s="24">
        <v>0.5</v>
      </c>
      <c r="BU291" s="24">
        <v>0</v>
      </c>
      <c r="BV291" s="24">
        <v>0</v>
      </c>
      <c r="BW291" s="24">
        <v>0.5</v>
      </c>
      <c r="BX291" s="24">
        <v>0.5</v>
      </c>
      <c r="BY291" s="24">
        <v>0</v>
      </c>
      <c r="BZ291" s="24">
        <v>0</v>
      </c>
      <c r="CB291" s="24">
        <v>0</v>
      </c>
      <c r="CC291" s="24">
        <v>0.5</v>
      </c>
      <c r="CD291" s="24">
        <v>106</v>
      </c>
      <c r="CE291" s="24">
        <v>106</v>
      </c>
      <c r="CF291" s="24">
        <v>105</v>
      </c>
      <c r="CG291" s="24">
        <v>105</v>
      </c>
      <c r="CH291" s="24">
        <v>105</v>
      </c>
      <c r="CI291" s="24">
        <v>104</v>
      </c>
      <c r="CO291" s="34">
        <f t="shared" si="26"/>
        <v>252016</v>
      </c>
    </row>
    <row r="292" spans="1:93" ht="15" hidden="1">
      <c r="A292" s="23" t="s">
        <v>124</v>
      </c>
      <c r="B292" s="52">
        <v>42973</v>
      </c>
      <c r="C292" s="25" t="str">
        <f t="shared" si="25"/>
        <v/>
      </c>
      <c r="G292" s="24">
        <f t="shared" si="27"/>
        <v>128</v>
      </c>
      <c r="H292" s="24">
        <v>258096</v>
      </c>
      <c r="I292" s="24" t="str">
        <f t="shared" si="28"/>
        <v/>
      </c>
      <c r="K292" s="24">
        <f>IF(J292&gt;900,_xlfn.XLOOKUP(ROUND(J292,0),CFClassRimThickness!$B$1:$B$82,CFClassRimThickness!$C$1:$C$82,0,1,1),J292)</f>
        <v>0</v>
      </c>
      <c r="L292" s="24">
        <v>47</v>
      </c>
      <c r="M292" s="24">
        <f>IF(L292&gt;900,_xlfn.XLOOKUP(ROUND(L292,0),CFClassRimThickness!$B$1:$B$82,CFClassRimThickness!$C$1:$C$82,0,1,1),L292)</f>
        <v>47</v>
      </c>
      <c r="N292" s="24">
        <v>44</v>
      </c>
      <c r="O292" s="24">
        <f>IF(N292&gt;900,_xlfn.XLOOKUP(ROUND(N292,0),CFClassRimThickness!$B$1:$B$82,CFClassRimThickness!$C$1:$C$82,0,1,1),N292)</f>
        <v>44</v>
      </c>
      <c r="P292" s="24">
        <v>47</v>
      </c>
      <c r="Q292" s="24">
        <f>IF(P292&gt;900,_xlfn.XLOOKUP(ROUND(P292,0),CFClassRimThickness!$B$1:$B$82,CFClassRimThickness!$C$1:$C$82,0,1,1),P292)</f>
        <v>47</v>
      </c>
      <c r="S292" s="24">
        <f>IF(R292&gt;900,_xlfn.XLOOKUP(ROUND(R292,0),CFClassRimThickness!$B$1:$B$82,CFClassRimThickness!$C$1:$C$82,0,1,1),R292)</f>
        <v>0</v>
      </c>
      <c r="T292" s="24">
        <v>45</v>
      </c>
      <c r="U292" s="24">
        <f>IF(T292&gt;900,_xlfn.XLOOKUP(ROUND(T292,0),CFClassRimThickness!$B$1:$B$82,CFClassRimThickness!$C$1:$C$82,0,1,1),T292)</f>
        <v>45</v>
      </c>
      <c r="V292" s="24">
        <v>46</v>
      </c>
      <c r="W292" s="24">
        <f>IF(V292&gt;900,_xlfn.XLOOKUP(ROUND(V292,0),CFClassRimThickness!$B$1:$B$82,CFClassRimThickness!$C$1:$C$82,0,1,1),V292)</f>
        <v>46</v>
      </c>
      <c r="X292" s="24">
        <v>47</v>
      </c>
      <c r="Y292" s="24">
        <f>IF(X292&gt;900,_xlfn.XLOOKUP(ROUND(X292,0),CFClassRimThickness!$B$1:$B$82,CFClassRimThickness!$C$1:$C$82,0,1,1),X292)</f>
        <v>47</v>
      </c>
      <c r="Z292" s="24">
        <v>44</v>
      </c>
      <c r="AA292" s="24">
        <f>IF(Z292&gt;900,_xlfn.XLOOKUP(ROUND(Z292,0),CFClassRimThickness!$B$1:$B$82,CFClassRimThickness!$C$1:$C$82,0,1,1),Z292)</f>
        <v>44</v>
      </c>
      <c r="AB292" s="24">
        <v>48</v>
      </c>
      <c r="AC292" s="24">
        <f>IF(AB292&gt;900,_xlfn.XLOOKUP(ROUND(AB292,0),CFClassRimThickness!$B$1:$B$82,CFClassRimThickness!$C$1:$C$82,0,1,1),AB292)</f>
        <v>48</v>
      </c>
      <c r="AD292" s="24">
        <v>48</v>
      </c>
      <c r="AE292" s="24">
        <f>IF(AD292&gt;900,_xlfn.XLOOKUP(ROUND(AD292,0),CFClassRimThickness!$B$1:$B$82,CFClassRimThickness!$C$1:$C$82,0,1,1),AD292)</f>
        <v>48</v>
      </c>
      <c r="AF292" s="24">
        <v>46</v>
      </c>
      <c r="AG292" s="24">
        <f>IF(AF292&gt;900,_xlfn.XLOOKUP(ROUND(AF292,0),CFClassRimThickness!$B$1:$B$82,CFClassRimThickness!$C$1:$C$82,0,1,1),AF292)</f>
        <v>46</v>
      </c>
      <c r="AH292" s="24">
        <v>27</v>
      </c>
      <c r="AI292" s="24">
        <v>28</v>
      </c>
      <c r="AJ292" s="24">
        <v>26</v>
      </c>
      <c r="AK292" s="24">
        <v>29</v>
      </c>
      <c r="AL292" s="24">
        <v>30</v>
      </c>
      <c r="AM292" s="24">
        <v>28</v>
      </c>
      <c r="AN292" s="24">
        <v>26</v>
      </c>
      <c r="AO292" s="24">
        <v>28</v>
      </c>
      <c r="AP292" s="24">
        <v>25</v>
      </c>
      <c r="AQ292" s="24">
        <v>28</v>
      </c>
      <c r="AR292" s="24">
        <v>29</v>
      </c>
      <c r="AS292" s="24">
        <v>25</v>
      </c>
      <c r="AT292" s="24">
        <v>31</v>
      </c>
      <c r="AU292" s="24">
        <v>31</v>
      </c>
      <c r="AV292" s="24">
        <v>31</v>
      </c>
      <c r="AW292" s="24">
        <v>31</v>
      </c>
      <c r="AX292" s="24">
        <v>30</v>
      </c>
      <c r="AY292" s="24">
        <v>32</v>
      </c>
      <c r="AZ292" s="24">
        <v>31</v>
      </c>
      <c r="BA292" s="24">
        <v>30</v>
      </c>
      <c r="BB292" s="24">
        <v>29</v>
      </c>
      <c r="BC292" s="24">
        <v>30</v>
      </c>
      <c r="BD292" s="24">
        <v>31</v>
      </c>
      <c r="BE292" s="24">
        <v>32</v>
      </c>
      <c r="BF292" s="24">
        <v>2</v>
      </c>
      <c r="BG292" s="24">
        <v>1.5</v>
      </c>
      <c r="BH292" s="24">
        <v>2.5</v>
      </c>
      <c r="BI292" s="24">
        <v>1.5</v>
      </c>
      <c r="BJ292" s="24">
        <v>1</v>
      </c>
      <c r="BL292" s="24">
        <v>2</v>
      </c>
      <c r="BM292" s="24">
        <v>2</v>
      </c>
      <c r="BN292" s="24">
        <v>1</v>
      </c>
      <c r="BO292" s="24">
        <v>1.5</v>
      </c>
      <c r="BP292" s="24">
        <v>2</v>
      </c>
      <c r="BQ292" s="24">
        <v>1.5</v>
      </c>
      <c r="BR292" s="24">
        <v>0.5</v>
      </c>
      <c r="BS292" s="24">
        <v>0.5</v>
      </c>
      <c r="BT292" s="24">
        <v>1</v>
      </c>
      <c r="BU292" s="24">
        <v>0.5</v>
      </c>
      <c r="BV292" s="24">
        <v>0</v>
      </c>
      <c r="BW292" s="24">
        <v>1</v>
      </c>
      <c r="BX292" s="24">
        <v>1</v>
      </c>
      <c r="BY292" s="24">
        <v>0</v>
      </c>
      <c r="BZ292" s="24">
        <v>0.5</v>
      </c>
      <c r="CB292" s="24">
        <v>0</v>
      </c>
      <c r="CC292" s="24">
        <v>0.5</v>
      </c>
      <c r="CD292" s="24">
        <v>105</v>
      </c>
      <c r="CE292" s="24">
        <v>105</v>
      </c>
      <c r="CF292" s="24">
        <v>105</v>
      </c>
      <c r="CG292" s="24">
        <v>105</v>
      </c>
      <c r="CH292" s="24">
        <v>105</v>
      </c>
      <c r="CI292" s="24">
        <v>105</v>
      </c>
      <c r="CO292" s="34">
        <f t="shared" si="26"/>
        <v>258096</v>
      </c>
    </row>
    <row r="293" spans="1:93" ht="15" hidden="1">
      <c r="A293" s="23" t="s">
        <v>124</v>
      </c>
      <c r="B293" s="52">
        <v>43557</v>
      </c>
      <c r="C293" s="25" t="str">
        <f t="shared" si="25"/>
        <v/>
      </c>
      <c r="G293" s="24">
        <f t="shared" si="27"/>
        <v>584</v>
      </c>
      <c r="H293" s="27">
        <v>276524</v>
      </c>
      <c r="I293" s="24" t="str">
        <f t="shared" si="28"/>
        <v/>
      </c>
      <c r="K293" s="24">
        <f>IF(J293&gt;900,_xlfn.XLOOKUP(ROUND(J293,0),CFClassRimThickness!$B$1:$B$82,CFClassRimThickness!$C$1:$C$82,0,1,1),J293)</f>
        <v>0</v>
      </c>
      <c r="L293" s="24">
        <v>38</v>
      </c>
      <c r="M293" s="24">
        <f>IF(L293&gt;900,_xlfn.XLOOKUP(ROUND(L293,0),CFClassRimThickness!$B$1:$B$82,CFClassRimThickness!$C$1:$C$82,0,1,1),L293)</f>
        <v>38</v>
      </c>
      <c r="N293" s="24">
        <v>32</v>
      </c>
      <c r="O293" s="24">
        <f>IF(N293&gt;900,_xlfn.XLOOKUP(ROUND(N293,0),CFClassRimThickness!$B$1:$B$82,CFClassRimThickness!$C$1:$C$82,0,1,1),N293)</f>
        <v>32</v>
      </c>
      <c r="P293" s="24">
        <v>41</v>
      </c>
      <c r="Q293" s="24">
        <f>IF(P293&gt;900,_xlfn.XLOOKUP(ROUND(P293,0),CFClassRimThickness!$B$1:$B$82,CFClassRimThickness!$C$1:$C$82,0,1,1),P293)</f>
        <v>41</v>
      </c>
      <c r="S293" s="24">
        <f>IF(R293&gt;900,_xlfn.XLOOKUP(ROUND(R293,0),CFClassRimThickness!$B$1:$B$82,CFClassRimThickness!$C$1:$C$82,0,1,1),R293)</f>
        <v>0</v>
      </c>
      <c r="T293" s="24">
        <v>35</v>
      </c>
      <c r="U293" s="24">
        <f>IF(T293&gt;900,_xlfn.XLOOKUP(ROUND(T293,0),CFClassRimThickness!$B$1:$B$82,CFClassRimThickness!$C$1:$C$82,0,1,1),T293)</f>
        <v>35</v>
      </c>
      <c r="V293" s="24">
        <v>36</v>
      </c>
      <c r="W293" s="24">
        <f>IF(V293&gt;900,_xlfn.XLOOKUP(ROUND(V293,0),CFClassRimThickness!$B$1:$B$82,CFClassRimThickness!$C$1:$C$82,0,1,1),V293)</f>
        <v>36</v>
      </c>
      <c r="X293" s="24">
        <v>38</v>
      </c>
      <c r="Y293" s="24">
        <f>IF(X293&gt;900,_xlfn.XLOOKUP(ROUND(X293,0),CFClassRimThickness!$B$1:$B$82,CFClassRimThickness!$C$1:$C$82,0,1,1),X293)</f>
        <v>38</v>
      </c>
      <c r="Z293" s="24">
        <v>32</v>
      </c>
      <c r="AA293" s="24">
        <f>IF(Z293&gt;900,_xlfn.XLOOKUP(ROUND(Z293,0),CFClassRimThickness!$B$1:$B$82,CFClassRimThickness!$C$1:$C$82,0,1,1),Z293)</f>
        <v>32</v>
      </c>
      <c r="AB293" s="24">
        <v>40</v>
      </c>
      <c r="AC293" s="24">
        <f>IF(AB293&gt;900,_xlfn.XLOOKUP(ROUND(AB293,0),CFClassRimThickness!$B$1:$B$82,CFClassRimThickness!$C$1:$C$82,0,1,1),AB293)</f>
        <v>40</v>
      </c>
      <c r="AD293" s="24">
        <v>41</v>
      </c>
      <c r="AE293" s="24">
        <f>IF(AD293&gt;900,_xlfn.XLOOKUP(ROUND(AD293,0),CFClassRimThickness!$B$1:$B$82,CFClassRimThickness!$C$1:$C$82,0,1,1),AD293)</f>
        <v>41</v>
      </c>
      <c r="AF293" s="24">
        <v>35</v>
      </c>
      <c r="AG293" s="24">
        <f>IF(AF293&gt;900,_xlfn.XLOOKUP(ROUND(AF293,0),CFClassRimThickness!$B$1:$B$82,CFClassRimThickness!$C$1:$C$82,0,1,1),AF293)</f>
        <v>35</v>
      </c>
      <c r="AH293" s="24">
        <v>30</v>
      </c>
      <c r="AI293" s="24">
        <v>30</v>
      </c>
      <c r="AJ293" s="24">
        <v>30</v>
      </c>
      <c r="AK293" s="24">
        <v>31</v>
      </c>
      <c r="AL293" s="24">
        <v>31</v>
      </c>
      <c r="AM293" s="24">
        <v>31</v>
      </c>
      <c r="AN293" s="24">
        <v>31</v>
      </c>
      <c r="AO293" s="24">
        <v>31</v>
      </c>
      <c r="AP293" s="24">
        <v>31</v>
      </c>
      <c r="AQ293" s="24">
        <v>31</v>
      </c>
      <c r="AR293" s="24">
        <v>31</v>
      </c>
      <c r="AS293" s="24">
        <v>31</v>
      </c>
      <c r="AT293" s="24">
        <v>29</v>
      </c>
      <c r="AU293" s="24">
        <v>29</v>
      </c>
      <c r="AV293" s="24">
        <v>29</v>
      </c>
      <c r="AW293" s="24">
        <v>28</v>
      </c>
      <c r="AX293" s="24">
        <v>28.5</v>
      </c>
      <c r="AY293" s="24">
        <v>28</v>
      </c>
      <c r="AZ293" s="24">
        <v>28</v>
      </c>
      <c r="BA293" s="24">
        <v>28</v>
      </c>
      <c r="BB293" s="24">
        <v>28</v>
      </c>
      <c r="BC293" s="24">
        <v>28</v>
      </c>
      <c r="BD293" s="24">
        <v>28</v>
      </c>
      <c r="BE293" s="24">
        <v>28.5</v>
      </c>
      <c r="BF293" s="24">
        <v>0</v>
      </c>
      <c r="BG293" s="24">
        <v>0</v>
      </c>
      <c r="BH293" s="24">
        <v>0</v>
      </c>
      <c r="BI293" s="24">
        <v>0</v>
      </c>
      <c r="BJ293" s="24">
        <v>0</v>
      </c>
      <c r="BL293" s="24">
        <v>0</v>
      </c>
      <c r="BM293" s="24">
        <v>0</v>
      </c>
      <c r="BN293" s="24">
        <v>0</v>
      </c>
      <c r="BO293" s="24">
        <v>0</v>
      </c>
      <c r="BP293" s="24">
        <v>0</v>
      </c>
      <c r="BQ293" s="24">
        <v>0</v>
      </c>
      <c r="BR293" s="24">
        <v>0</v>
      </c>
      <c r="BS293" s="24">
        <v>0</v>
      </c>
      <c r="BT293" s="24">
        <v>0</v>
      </c>
      <c r="BU293" s="24">
        <v>0</v>
      </c>
      <c r="BV293" s="24">
        <v>0</v>
      </c>
      <c r="BW293" s="24">
        <v>0</v>
      </c>
      <c r="BX293" s="24">
        <v>0</v>
      </c>
      <c r="BY293" s="24">
        <v>0</v>
      </c>
      <c r="BZ293" s="24">
        <v>0</v>
      </c>
      <c r="CB293" s="24">
        <v>0</v>
      </c>
      <c r="CC293" s="24">
        <v>0</v>
      </c>
      <c r="CO293" s="34">
        <f t="shared" si="26"/>
        <v>276524</v>
      </c>
    </row>
    <row r="294" spans="1:93" ht="15" hidden="1">
      <c r="A294" s="23" t="s">
        <v>124</v>
      </c>
      <c r="B294" s="52">
        <v>43643</v>
      </c>
      <c r="C294" s="25" t="str">
        <f t="shared" si="25"/>
        <v/>
      </c>
      <c r="G294" s="24">
        <f t="shared" si="27"/>
        <v>86</v>
      </c>
      <c r="H294" s="27">
        <v>322131</v>
      </c>
      <c r="I294" s="24" t="str">
        <f t="shared" si="28"/>
        <v/>
      </c>
      <c r="K294" s="24">
        <f>IF(J294&gt;900,_xlfn.XLOOKUP(ROUND(J294,0),CFClassRimThickness!$B$1:$B$82,CFClassRimThickness!$C$1:$C$82,0,1,1),J294)</f>
        <v>0</v>
      </c>
      <c r="L294" s="24">
        <v>38</v>
      </c>
      <c r="M294" s="24">
        <f>IF(L294&gt;900,_xlfn.XLOOKUP(ROUND(L294,0),CFClassRimThickness!$B$1:$B$82,CFClassRimThickness!$C$1:$C$82,0,1,1),L294)</f>
        <v>38</v>
      </c>
      <c r="N294" s="24">
        <v>30</v>
      </c>
      <c r="O294" s="24">
        <f>IF(N294&gt;900,_xlfn.XLOOKUP(ROUND(N294,0),CFClassRimThickness!$B$1:$B$82,CFClassRimThickness!$C$1:$C$82,0,1,1),N294)</f>
        <v>30</v>
      </c>
      <c r="P294" s="24">
        <v>30</v>
      </c>
      <c r="Q294" s="24">
        <f>IF(P294&gt;900,_xlfn.XLOOKUP(ROUND(P294,0),CFClassRimThickness!$B$1:$B$82,CFClassRimThickness!$C$1:$C$82,0,1,1),P294)</f>
        <v>30</v>
      </c>
      <c r="S294" s="24">
        <f>IF(R294&gt;900,_xlfn.XLOOKUP(ROUND(R294,0),CFClassRimThickness!$B$1:$B$82,CFClassRimThickness!$C$1:$C$82,0,1,1),R294)</f>
        <v>0</v>
      </c>
      <c r="T294" s="24">
        <v>33</v>
      </c>
      <c r="U294" s="24">
        <f>IF(T294&gt;900,_xlfn.XLOOKUP(ROUND(T294,0),CFClassRimThickness!$B$1:$B$82,CFClassRimThickness!$C$1:$C$82,0,1,1),T294)</f>
        <v>33</v>
      </c>
      <c r="V294" s="24">
        <v>34</v>
      </c>
      <c r="W294" s="24">
        <f>IF(V294&gt;900,_xlfn.XLOOKUP(ROUND(V294,0),CFClassRimThickness!$B$1:$B$82,CFClassRimThickness!$C$1:$C$82,0,1,1),V294)</f>
        <v>34</v>
      </c>
      <c r="X294" s="24">
        <v>38</v>
      </c>
      <c r="Y294" s="24">
        <f>IF(X294&gt;900,_xlfn.XLOOKUP(ROUND(X294,0),CFClassRimThickness!$B$1:$B$82,CFClassRimThickness!$C$1:$C$82,0,1,1),X294)</f>
        <v>38</v>
      </c>
      <c r="Z294" s="24">
        <v>30</v>
      </c>
      <c r="AA294" s="24">
        <f>IF(Z294&gt;900,_xlfn.XLOOKUP(ROUND(Z294,0),CFClassRimThickness!$B$1:$B$82,CFClassRimThickness!$C$1:$C$82,0,1,1),Z294)</f>
        <v>30</v>
      </c>
      <c r="AB294" s="24">
        <v>38</v>
      </c>
      <c r="AC294" s="24">
        <f>IF(AB294&gt;900,_xlfn.XLOOKUP(ROUND(AB294,0),CFClassRimThickness!$B$1:$B$82,CFClassRimThickness!$C$1:$C$82,0,1,1),AB294)</f>
        <v>38</v>
      </c>
      <c r="AD294" s="24">
        <v>38</v>
      </c>
      <c r="AE294" s="24">
        <f>IF(AD294&gt;900,_xlfn.XLOOKUP(ROUND(AD294,0),CFClassRimThickness!$B$1:$B$82,CFClassRimThickness!$C$1:$C$82,0,1,1),AD294)</f>
        <v>38</v>
      </c>
      <c r="AF294" s="24">
        <v>33</v>
      </c>
      <c r="AG294" s="24">
        <f>IF(AF294&gt;900,_xlfn.XLOOKUP(ROUND(AF294,0),CFClassRimThickness!$B$1:$B$82,CFClassRimThickness!$C$1:$C$82,0,1,1),AF294)</f>
        <v>33</v>
      </c>
      <c r="AH294" s="24">
        <v>29</v>
      </c>
      <c r="AI294" s="24">
        <v>31</v>
      </c>
      <c r="AJ294" s="24">
        <v>38</v>
      </c>
      <c r="AK294" s="24">
        <v>38</v>
      </c>
      <c r="AL294" s="24">
        <v>38</v>
      </c>
      <c r="AM294" s="24">
        <v>29</v>
      </c>
      <c r="AN294" s="24">
        <v>29</v>
      </c>
      <c r="AO294" s="24">
        <v>28</v>
      </c>
      <c r="AP294" s="24">
        <v>28</v>
      </c>
      <c r="AQ294" s="24">
        <v>29</v>
      </c>
      <c r="AR294" s="24">
        <v>28</v>
      </c>
      <c r="AS294" s="24">
        <v>29</v>
      </c>
      <c r="AT294" s="24">
        <v>30</v>
      </c>
      <c r="AU294" s="24">
        <v>30</v>
      </c>
      <c r="AV294" s="24">
        <v>30</v>
      </c>
      <c r="AW294" s="24">
        <v>30</v>
      </c>
      <c r="AX294" s="24">
        <v>30</v>
      </c>
      <c r="AY294" s="24">
        <v>31</v>
      </c>
      <c r="AZ294" s="24">
        <v>31</v>
      </c>
      <c r="BA294" s="24">
        <v>30</v>
      </c>
      <c r="BB294" s="24">
        <v>30</v>
      </c>
      <c r="BC294" s="24">
        <v>30</v>
      </c>
      <c r="BD294" s="24">
        <v>30</v>
      </c>
      <c r="BE294" s="24">
        <v>30</v>
      </c>
      <c r="BF294" s="24">
        <v>0</v>
      </c>
      <c r="BG294" s="24">
        <v>0.5</v>
      </c>
      <c r="BH294" s="24">
        <v>0.5</v>
      </c>
      <c r="BI294" s="24">
        <v>0.5</v>
      </c>
      <c r="BJ294" s="24">
        <v>0</v>
      </c>
      <c r="BL294" s="24">
        <v>0.5</v>
      </c>
      <c r="BM294" s="24">
        <v>0.5</v>
      </c>
      <c r="BN294" s="24">
        <v>0.5</v>
      </c>
      <c r="BO294" s="24">
        <v>0.5</v>
      </c>
      <c r="BP294" s="24">
        <v>0.5</v>
      </c>
      <c r="BQ294" s="24">
        <v>0</v>
      </c>
      <c r="BR294" s="24">
        <v>0</v>
      </c>
      <c r="BS294" s="24">
        <v>0</v>
      </c>
      <c r="BT294" s="24">
        <v>0</v>
      </c>
      <c r="BU294" s="24">
        <v>0</v>
      </c>
      <c r="BV294" s="24">
        <v>0</v>
      </c>
      <c r="BW294" s="24">
        <v>0</v>
      </c>
      <c r="BX294" s="24">
        <v>0</v>
      </c>
      <c r="BY294" s="24">
        <v>0</v>
      </c>
      <c r="BZ294" s="24">
        <v>0</v>
      </c>
      <c r="CB294" s="24">
        <v>0</v>
      </c>
      <c r="CC294" s="24">
        <v>0</v>
      </c>
      <c r="CD294" s="24">
        <v>85</v>
      </c>
      <c r="CE294" s="24">
        <v>95</v>
      </c>
      <c r="CF294" s="24">
        <v>95</v>
      </c>
      <c r="CG294" s="24">
        <v>95</v>
      </c>
      <c r="CH294" s="24">
        <v>95</v>
      </c>
      <c r="CI294" s="24">
        <v>95</v>
      </c>
      <c r="CO294" s="34">
        <f t="shared" si="26"/>
        <v>322131</v>
      </c>
    </row>
    <row r="295" spans="1:93" ht="15" hidden="1">
      <c r="A295" s="23" t="s">
        <v>124</v>
      </c>
      <c r="B295" s="52">
        <v>43710</v>
      </c>
      <c r="C295" s="25" t="str">
        <f t="shared" si="25"/>
        <v/>
      </c>
      <c r="G295" s="24">
        <f t="shared" si="27"/>
        <v>67</v>
      </c>
      <c r="H295" s="27">
        <v>385991</v>
      </c>
      <c r="I295" s="24" t="str">
        <f t="shared" si="28"/>
        <v/>
      </c>
      <c r="K295" s="24">
        <f>IF(J295&gt;900,_xlfn.XLOOKUP(ROUND(J295,0),CFClassRimThickness!$B$1:$B$82,CFClassRimThickness!$C$1:$C$82,0,1,1),J295)</f>
        <v>0</v>
      </c>
      <c r="L295" s="24">
        <v>32</v>
      </c>
      <c r="M295" s="24">
        <f>IF(L295&gt;900,_xlfn.XLOOKUP(ROUND(L295,0),CFClassRimThickness!$B$1:$B$82,CFClassRimThickness!$C$1:$C$82,0,1,1),L295)</f>
        <v>32</v>
      </c>
      <c r="N295" s="24">
        <v>26</v>
      </c>
      <c r="O295" s="24">
        <f>IF(N295&gt;900,_xlfn.XLOOKUP(ROUND(N295,0),CFClassRimThickness!$B$1:$B$82,CFClassRimThickness!$C$1:$C$82,0,1,1),N295)</f>
        <v>26</v>
      </c>
      <c r="P295" s="24">
        <v>36</v>
      </c>
      <c r="Q295" s="24">
        <f>IF(P295&gt;900,_xlfn.XLOOKUP(ROUND(P295,0),CFClassRimThickness!$B$1:$B$82,CFClassRimThickness!$C$1:$C$82,0,1,1),P295)</f>
        <v>36</v>
      </c>
      <c r="S295" s="24">
        <f>IF(R295&gt;900,_xlfn.XLOOKUP(ROUND(R295,0),CFClassRimThickness!$B$1:$B$82,CFClassRimThickness!$C$1:$C$82,0,1,1),R295)</f>
        <v>0</v>
      </c>
      <c r="T295" s="24">
        <v>29</v>
      </c>
      <c r="U295" s="24">
        <f>IF(T295&gt;900,_xlfn.XLOOKUP(ROUND(T295,0),CFClassRimThickness!$B$1:$B$82,CFClassRimThickness!$C$1:$C$82,0,1,1),T295)</f>
        <v>29</v>
      </c>
      <c r="V295" s="24">
        <v>32</v>
      </c>
      <c r="W295" s="24">
        <f>IF(V295&gt;900,_xlfn.XLOOKUP(ROUND(V295,0),CFClassRimThickness!$B$1:$B$82,CFClassRimThickness!$C$1:$C$82,0,1,1),V295)</f>
        <v>32</v>
      </c>
      <c r="X295" s="24">
        <v>32</v>
      </c>
      <c r="Y295" s="24">
        <f>IF(X295&gt;900,_xlfn.XLOOKUP(ROUND(X295,0),CFClassRimThickness!$B$1:$B$82,CFClassRimThickness!$C$1:$C$82,0,1,1),X295)</f>
        <v>32</v>
      </c>
      <c r="Z295" s="24">
        <v>26</v>
      </c>
      <c r="AA295" s="24">
        <f>IF(Z295&gt;900,_xlfn.XLOOKUP(ROUND(Z295,0),CFClassRimThickness!$B$1:$B$82,CFClassRimThickness!$C$1:$C$82,0,1,1),Z295)</f>
        <v>26</v>
      </c>
      <c r="AB295" s="24">
        <v>36</v>
      </c>
      <c r="AC295" s="24">
        <f>IF(AB295&gt;900,_xlfn.XLOOKUP(ROUND(AB295,0),CFClassRimThickness!$B$1:$B$82,CFClassRimThickness!$C$1:$C$82,0,1,1),AB295)</f>
        <v>36</v>
      </c>
      <c r="AD295" s="24">
        <v>36</v>
      </c>
      <c r="AE295" s="24">
        <f>IF(AD295&gt;900,_xlfn.XLOOKUP(ROUND(AD295,0),CFClassRimThickness!$B$1:$B$82,CFClassRimThickness!$C$1:$C$82,0,1,1),AD295)</f>
        <v>36</v>
      </c>
      <c r="AF295" s="24">
        <v>28</v>
      </c>
      <c r="AG295" s="24">
        <f>IF(AF295&gt;900,_xlfn.XLOOKUP(ROUND(AF295,0),CFClassRimThickness!$B$1:$B$82,CFClassRimThickness!$C$1:$C$82,0,1,1),AF295)</f>
        <v>28</v>
      </c>
      <c r="AH295" s="24">
        <v>30</v>
      </c>
      <c r="AI295" s="24">
        <v>27</v>
      </c>
      <c r="AJ295" s="24">
        <v>29</v>
      </c>
      <c r="AK295" s="24">
        <v>28</v>
      </c>
      <c r="AL295" s="24">
        <v>29</v>
      </c>
      <c r="AM295" s="24">
        <v>28</v>
      </c>
      <c r="AN295" s="24">
        <v>30</v>
      </c>
      <c r="AO295" s="24">
        <v>28</v>
      </c>
      <c r="AP295" s="24">
        <v>28</v>
      </c>
      <c r="AQ295" s="24">
        <v>29</v>
      </c>
      <c r="AR295" s="24">
        <v>28</v>
      </c>
      <c r="AS295" s="24">
        <v>28</v>
      </c>
      <c r="AT295" s="24">
        <v>31</v>
      </c>
      <c r="AU295" s="24">
        <v>30</v>
      </c>
      <c r="AV295" s="24">
        <v>31</v>
      </c>
      <c r="AW295" s="24">
        <v>31</v>
      </c>
      <c r="AX295" s="24">
        <v>30</v>
      </c>
      <c r="AY295" s="24">
        <v>32</v>
      </c>
      <c r="AZ295" s="24">
        <v>31</v>
      </c>
      <c r="BA295" s="24">
        <v>30</v>
      </c>
      <c r="BB295" s="24">
        <v>31</v>
      </c>
      <c r="BC295" s="24">
        <v>31</v>
      </c>
      <c r="BD295" s="24">
        <v>30</v>
      </c>
      <c r="BE295" s="24">
        <v>30</v>
      </c>
      <c r="BF295" s="24">
        <v>0.5</v>
      </c>
      <c r="BG295" s="24">
        <v>0.5</v>
      </c>
      <c r="BH295" s="24">
        <v>1.5</v>
      </c>
      <c r="BI295" s="24">
        <v>1.5</v>
      </c>
      <c r="BJ295" s="24">
        <v>1.5</v>
      </c>
      <c r="BL295" s="24">
        <v>2</v>
      </c>
      <c r="BM295" s="24">
        <v>1.5</v>
      </c>
      <c r="BN295" s="24">
        <v>1.5</v>
      </c>
      <c r="BO295" s="24">
        <v>1.5</v>
      </c>
      <c r="BP295" s="24">
        <v>1</v>
      </c>
      <c r="BQ295" s="24">
        <v>1.5</v>
      </c>
      <c r="BR295" s="24">
        <v>0</v>
      </c>
      <c r="BS295" s="24">
        <v>0</v>
      </c>
      <c r="BT295" s="24">
        <v>0</v>
      </c>
      <c r="BU295" s="24">
        <v>0</v>
      </c>
      <c r="BV295" s="24">
        <v>0</v>
      </c>
      <c r="BW295" s="24">
        <v>0</v>
      </c>
      <c r="BX295" s="24">
        <v>0</v>
      </c>
      <c r="BY295" s="24">
        <v>0</v>
      </c>
      <c r="BZ295" s="24">
        <v>0</v>
      </c>
      <c r="CB295" s="24">
        <v>0</v>
      </c>
      <c r="CC295" s="24">
        <v>0</v>
      </c>
      <c r="CO295" s="34">
        <f t="shared" si="26"/>
        <v>385991</v>
      </c>
    </row>
    <row r="296" spans="1:93" ht="15" hidden="1">
      <c r="A296" s="23" t="s">
        <v>124</v>
      </c>
      <c r="B296" s="52">
        <v>43850</v>
      </c>
      <c r="C296" s="25" t="str">
        <f t="shared" si="25"/>
        <v/>
      </c>
      <c r="G296" s="24">
        <f t="shared" si="27"/>
        <v>140</v>
      </c>
      <c r="H296" s="24">
        <v>484441</v>
      </c>
      <c r="I296" s="24" t="str">
        <f t="shared" si="28"/>
        <v/>
      </c>
      <c r="K296" s="24">
        <f>IF(J296&gt;900,_xlfn.XLOOKUP(ROUND(J296,0),CFClassRimThickness!$B$1:$B$82,CFClassRimThickness!$C$1:$C$82,0,1,1),J296)</f>
        <v>0</v>
      </c>
      <c r="L296" s="24">
        <v>51</v>
      </c>
      <c r="M296" s="24">
        <f>IF(L296&gt;900,_xlfn.XLOOKUP(ROUND(L296,0),CFClassRimThickness!$B$1:$B$82,CFClassRimThickness!$C$1:$C$82,0,1,1),L296)</f>
        <v>51</v>
      </c>
      <c r="N296" s="24">
        <v>42</v>
      </c>
      <c r="O296" s="24">
        <f>IF(N296&gt;900,_xlfn.XLOOKUP(ROUND(N296,0),CFClassRimThickness!$B$1:$B$82,CFClassRimThickness!$C$1:$C$82,0,1,1),N296)</f>
        <v>42</v>
      </c>
      <c r="P296" s="24">
        <v>52</v>
      </c>
      <c r="Q296" s="24">
        <f>IF(P296&gt;900,_xlfn.XLOOKUP(ROUND(P296,0),CFClassRimThickness!$B$1:$B$82,CFClassRimThickness!$C$1:$C$82,0,1,1),P296)</f>
        <v>52</v>
      </c>
      <c r="S296" s="24">
        <f>IF(R296&gt;900,_xlfn.XLOOKUP(ROUND(R296,0),CFClassRimThickness!$B$1:$B$82,CFClassRimThickness!$C$1:$C$82,0,1,1),R296)</f>
        <v>0</v>
      </c>
      <c r="T296" s="24">
        <v>46</v>
      </c>
      <c r="U296" s="24">
        <f>IF(T296&gt;900,_xlfn.XLOOKUP(ROUND(T296,0),CFClassRimThickness!$B$1:$B$82,CFClassRimThickness!$C$1:$C$82,0,1,1),T296)</f>
        <v>46</v>
      </c>
      <c r="V296" s="24">
        <v>48</v>
      </c>
      <c r="W296" s="24">
        <f>IF(V296&gt;900,_xlfn.XLOOKUP(ROUND(V296,0),CFClassRimThickness!$B$1:$B$82,CFClassRimThickness!$C$1:$C$82,0,1,1),V296)</f>
        <v>48</v>
      </c>
      <c r="X296" s="24">
        <v>50</v>
      </c>
      <c r="Y296" s="24">
        <f>IF(X296&gt;900,_xlfn.XLOOKUP(ROUND(X296,0),CFClassRimThickness!$B$1:$B$82,CFClassRimThickness!$C$1:$C$82,0,1,1),X296)</f>
        <v>50</v>
      </c>
      <c r="Z296" s="24">
        <v>43</v>
      </c>
      <c r="AA296" s="24">
        <f>IF(Z296&gt;900,_xlfn.XLOOKUP(ROUND(Z296,0),CFClassRimThickness!$B$1:$B$82,CFClassRimThickness!$C$1:$C$82,0,1,1),Z296)</f>
        <v>43</v>
      </c>
      <c r="AB296" s="24">
        <v>51</v>
      </c>
      <c r="AC296" s="24">
        <f>IF(AB296&gt;900,_xlfn.XLOOKUP(ROUND(AB296,0),CFClassRimThickness!$B$1:$B$82,CFClassRimThickness!$C$1:$C$82,0,1,1),AB296)</f>
        <v>51</v>
      </c>
      <c r="AD296" s="24">
        <v>52</v>
      </c>
      <c r="AE296" s="24">
        <f>IF(AD296&gt;900,_xlfn.XLOOKUP(ROUND(AD296,0),CFClassRimThickness!$B$1:$B$82,CFClassRimThickness!$C$1:$C$82,0,1,1),AD296)</f>
        <v>52</v>
      </c>
      <c r="AF296" s="24">
        <v>46</v>
      </c>
      <c r="AG296" s="24">
        <f>IF(AF296&gt;900,_xlfn.XLOOKUP(ROUND(AF296,0),CFClassRimThickness!$B$1:$B$82,CFClassRimThickness!$C$1:$C$82,0,1,1),AF296)</f>
        <v>46</v>
      </c>
      <c r="AH296" s="24">
        <v>27</v>
      </c>
      <c r="AI296" s="24">
        <v>28</v>
      </c>
      <c r="AJ296" s="24">
        <v>28</v>
      </c>
      <c r="AK296" s="24">
        <v>29</v>
      </c>
      <c r="AL296" s="24">
        <v>28</v>
      </c>
      <c r="AM296" s="24">
        <v>27</v>
      </c>
      <c r="AN296" s="24">
        <v>28</v>
      </c>
      <c r="AO296" s="24">
        <v>28</v>
      </c>
      <c r="AP296" s="24">
        <v>27</v>
      </c>
      <c r="AQ296" s="24">
        <v>28</v>
      </c>
      <c r="AR296" s="24">
        <v>28</v>
      </c>
      <c r="AS296" s="24">
        <v>28</v>
      </c>
      <c r="AT296" s="24">
        <v>33</v>
      </c>
      <c r="AU296" s="24">
        <v>31</v>
      </c>
      <c r="AV296" s="24">
        <v>33</v>
      </c>
      <c r="AW296" s="24">
        <v>33</v>
      </c>
      <c r="AX296" s="24">
        <v>32</v>
      </c>
      <c r="AY296" s="24">
        <v>34</v>
      </c>
      <c r="AZ296" s="24">
        <v>33</v>
      </c>
      <c r="BA296" s="24">
        <v>32</v>
      </c>
      <c r="BB296" s="24">
        <v>33</v>
      </c>
      <c r="BC296" s="24">
        <v>34</v>
      </c>
      <c r="BD296" s="24">
        <v>33</v>
      </c>
      <c r="BE296" s="24">
        <v>34</v>
      </c>
      <c r="BF296" s="24">
        <v>0.7</v>
      </c>
      <c r="BG296" s="24">
        <v>0.2</v>
      </c>
      <c r="BH296" s="24">
        <v>0.6</v>
      </c>
      <c r="BI296" s="24">
        <v>0.5</v>
      </c>
      <c r="BJ296" s="24">
        <v>0.2</v>
      </c>
      <c r="BL296" s="24">
        <v>0.3</v>
      </c>
      <c r="BM296" s="24">
        <v>0.4</v>
      </c>
      <c r="BN296" s="24">
        <v>0.4</v>
      </c>
      <c r="BO296" s="24">
        <v>1.6</v>
      </c>
      <c r="BP296" s="24">
        <v>1.1000000000000001</v>
      </c>
      <c r="BQ296" s="24">
        <v>0.5</v>
      </c>
      <c r="BR296" s="24">
        <v>0.7</v>
      </c>
      <c r="BS296" s="24">
        <v>0</v>
      </c>
      <c r="BT296" s="24">
        <v>0.5</v>
      </c>
      <c r="BU296" s="24">
        <v>0.1</v>
      </c>
      <c r="BV296" s="24">
        <v>0</v>
      </c>
      <c r="BW296" s="24">
        <v>2.8</v>
      </c>
      <c r="BX296" s="24">
        <v>1.3</v>
      </c>
      <c r="BY296" s="24">
        <v>0.5</v>
      </c>
      <c r="BZ296" s="24">
        <v>0</v>
      </c>
      <c r="CB296" s="24">
        <v>1.8</v>
      </c>
      <c r="CC296" s="24">
        <v>1.2</v>
      </c>
      <c r="CO296" s="34">
        <f t="shared" si="26"/>
        <v>484441</v>
      </c>
    </row>
    <row r="297" spans="1:93" ht="15" hidden="1">
      <c r="A297" s="23" t="s">
        <v>124</v>
      </c>
      <c r="B297" s="52">
        <v>43861</v>
      </c>
      <c r="C297" s="25" t="str">
        <f t="shared" si="25"/>
        <v/>
      </c>
      <c r="D297" s="24" t="s">
        <v>125</v>
      </c>
      <c r="E297" s="24" t="s">
        <v>126</v>
      </c>
      <c r="F297" s="24" t="s">
        <v>127</v>
      </c>
      <c r="G297" s="24">
        <f t="shared" si="27"/>
        <v>11</v>
      </c>
      <c r="H297" s="24">
        <v>493357</v>
      </c>
      <c r="I297" s="24" t="str">
        <f t="shared" si="28"/>
        <v/>
      </c>
      <c r="J297" s="24">
        <v>32</v>
      </c>
      <c r="K297" s="24">
        <f>IF(J297&gt;900,_xlfn.XLOOKUP(ROUND(J297,0),CFClassRimThickness!$B$1:$B$82,CFClassRimThickness!$C$1:$C$82,0,1,1),J297)</f>
        <v>32</v>
      </c>
      <c r="L297" s="24">
        <v>36</v>
      </c>
      <c r="M297" s="24">
        <f>IF(L297&gt;900,_xlfn.XLOOKUP(ROUND(L297,0),CFClassRimThickness!$B$1:$B$82,CFClassRimThickness!$C$1:$C$82,0,1,1),L297)</f>
        <v>36</v>
      </c>
      <c r="N297" s="24">
        <v>30</v>
      </c>
      <c r="O297" s="24">
        <f>IF(N297&gt;900,_xlfn.XLOOKUP(ROUND(N297,0),CFClassRimThickness!$B$1:$B$82,CFClassRimThickness!$C$1:$C$82,0,1,1),N297)</f>
        <v>30</v>
      </c>
      <c r="P297" s="24">
        <v>34</v>
      </c>
      <c r="Q297" s="24">
        <f>IF(P297&gt;900,_xlfn.XLOOKUP(ROUND(P297,0),CFClassRimThickness!$B$1:$B$82,CFClassRimThickness!$C$1:$C$82,0,1,1),P297)</f>
        <v>34</v>
      </c>
      <c r="R297" s="24">
        <v>34</v>
      </c>
      <c r="S297" s="24">
        <f>IF(R297&gt;900,_xlfn.XLOOKUP(ROUND(R297,0),CFClassRimThickness!$B$1:$B$82,CFClassRimThickness!$C$1:$C$82,0,1,1),R297)</f>
        <v>34</v>
      </c>
      <c r="T297" s="24">
        <v>32</v>
      </c>
      <c r="U297" s="24">
        <f>IF(T297&gt;900,_xlfn.XLOOKUP(ROUND(T297,0),CFClassRimThickness!$B$1:$B$82,CFClassRimThickness!$C$1:$C$82,0,1,1),T297)</f>
        <v>32</v>
      </c>
      <c r="V297" s="24">
        <v>32</v>
      </c>
      <c r="W297" s="24">
        <f>IF(V297&gt;900,_xlfn.XLOOKUP(ROUND(V297,0),CFClassRimThickness!$B$1:$B$82,CFClassRimThickness!$C$1:$C$82,0,1,1),V297)</f>
        <v>32</v>
      </c>
      <c r="X297" s="24">
        <v>36</v>
      </c>
      <c r="Y297" s="24">
        <f>IF(X297&gt;900,_xlfn.XLOOKUP(ROUND(X297,0),CFClassRimThickness!$B$1:$B$82,CFClassRimThickness!$C$1:$C$82,0,1,1),X297)</f>
        <v>36</v>
      </c>
      <c r="Z297" s="24">
        <v>30</v>
      </c>
      <c r="AA297" s="24">
        <f>IF(Z297&gt;900,_xlfn.XLOOKUP(ROUND(Z297,0),CFClassRimThickness!$B$1:$B$82,CFClassRimThickness!$C$1:$C$82,0,1,1),Z297)</f>
        <v>30</v>
      </c>
      <c r="AB297" s="24">
        <v>34</v>
      </c>
      <c r="AC297" s="24">
        <f>IF(AB297&gt;900,_xlfn.XLOOKUP(ROUND(AB297,0),CFClassRimThickness!$B$1:$B$82,CFClassRimThickness!$C$1:$C$82,0,1,1),AB297)</f>
        <v>34</v>
      </c>
      <c r="AD297" s="24">
        <v>34</v>
      </c>
      <c r="AE297" s="24">
        <f>IF(AD297&gt;900,_xlfn.XLOOKUP(ROUND(AD297,0),CFClassRimThickness!$B$1:$B$82,CFClassRimThickness!$C$1:$C$82,0,1,1),AD297)</f>
        <v>34</v>
      </c>
      <c r="AF297" s="24">
        <v>32</v>
      </c>
      <c r="AG297" s="24">
        <f>IF(AF297&gt;900,_xlfn.XLOOKUP(ROUND(AF297,0),CFClassRimThickness!$B$1:$B$82,CFClassRimThickness!$C$1:$C$82,0,1,1),AF297)</f>
        <v>32</v>
      </c>
      <c r="AH297" s="24">
        <v>28</v>
      </c>
      <c r="AI297" s="24">
        <v>28</v>
      </c>
      <c r="AJ297" s="24">
        <v>28</v>
      </c>
      <c r="AK297" s="24">
        <v>28</v>
      </c>
      <c r="AL297" s="24">
        <v>28</v>
      </c>
      <c r="AM297" s="24">
        <v>28</v>
      </c>
      <c r="AN297" s="24">
        <v>28</v>
      </c>
      <c r="AO297" s="24">
        <v>28</v>
      </c>
      <c r="AP297" s="24">
        <v>28</v>
      </c>
      <c r="AQ297" s="24">
        <v>28</v>
      </c>
      <c r="AR297" s="24">
        <v>28</v>
      </c>
      <c r="AS297" s="24">
        <v>28</v>
      </c>
      <c r="AT297" s="24">
        <v>28</v>
      </c>
      <c r="AU297" s="24">
        <v>28</v>
      </c>
      <c r="AV297" s="24">
        <v>28</v>
      </c>
      <c r="AW297" s="24">
        <v>28</v>
      </c>
      <c r="AX297" s="24">
        <v>28</v>
      </c>
      <c r="AY297" s="24">
        <v>28</v>
      </c>
      <c r="AZ297" s="24">
        <v>28</v>
      </c>
      <c r="BA297" s="24">
        <v>28</v>
      </c>
      <c r="BB297" s="24">
        <v>28</v>
      </c>
      <c r="BC297" s="24">
        <v>28</v>
      </c>
      <c r="BD297" s="24">
        <v>28</v>
      </c>
      <c r="BE297" s="24">
        <v>28</v>
      </c>
      <c r="BF297" s="24">
        <v>0</v>
      </c>
      <c r="BG297" s="24">
        <v>0</v>
      </c>
      <c r="BH297" s="24">
        <v>0</v>
      </c>
      <c r="BI297" s="24">
        <v>0</v>
      </c>
      <c r="BJ297" s="24">
        <v>0</v>
      </c>
      <c r="BK297" s="24">
        <v>0</v>
      </c>
      <c r="BL297" s="24">
        <v>0</v>
      </c>
      <c r="BM297" s="24">
        <v>0</v>
      </c>
      <c r="BN297" s="24">
        <v>0</v>
      </c>
      <c r="BO297" s="24">
        <v>0</v>
      </c>
      <c r="BP297" s="24">
        <v>0</v>
      </c>
      <c r="BQ297" s="24">
        <v>0</v>
      </c>
      <c r="BR297" s="24">
        <v>0</v>
      </c>
      <c r="BS297" s="24">
        <v>0</v>
      </c>
      <c r="BT297" s="24">
        <v>0</v>
      </c>
      <c r="BU297" s="24">
        <v>0</v>
      </c>
      <c r="BV297" s="24">
        <v>0</v>
      </c>
      <c r="BW297" s="24">
        <v>0</v>
      </c>
      <c r="BX297" s="24">
        <v>0</v>
      </c>
      <c r="BY297" s="24">
        <v>0</v>
      </c>
      <c r="BZ297" s="24">
        <v>0</v>
      </c>
      <c r="CA297" s="24">
        <v>0</v>
      </c>
      <c r="CB297" s="24">
        <v>0</v>
      </c>
      <c r="CC297" s="24">
        <v>0</v>
      </c>
      <c r="CD297" s="24">
        <v>87</v>
      </c>
      <c r="CE297" s="24">
        <v>93</v>
      </c>
      <c r="CF297" s="24">
        <v>80</v>
      </c>
      <c r="CG297" s="24">
        <v>92</v>
      </c>
      <c r="CH297" s="24">
        <v>95</v>
      </c>
      <c r="CI297" s="24">
        <v>90</v>
      </c>
      <c r="CJ297" s="24">
        <v>95</v>
      </c>
      <c r="CK297" s="24">
        <v>150</v>
      </c>
      <c r="CL297" s="24">
        <v>820</v>
      </c>
      <c r="CM297" s="24">
        <v>835</v>
      </c>
      <c r="CO297" s="34">
        <f t="shared" si="26"/>
        <v>493357</v>
      </c>
    </row>
    <row r="298" spans="1:93" ht="15" hidden="1">
      <c r="A298" s="23" t="s">
        <v>124</v>
      </c>
      <c r="B298" s="54">
        <v>43944</v>
      </c>
      <c r="C298" s="25" t="str">
        <f t="shared" si="25"/>
        <v/>
      </c>
      <c r="D298"/>
      <c r="E298" t="s">
        <v>128</v>
      </c>
      <c r="F298"/>
      <c r="G298" s="24">
        <f t="shared" si="27"/>
        <v>83</v>
      </c>
      <c r="H298" s="33">
        <v>540693.88</v>
      </c>
      <c r="I298" s="24" t="str">
        <f t="shared" si="28"/>
        <v/>
      </c>
      <c r="J298">
        <v>24</v>
      </c>
      <c r="K298">
        <f>IF(J298&gt;900,_xlfn.XLOOKUP(ROUND(J298,0),CFClassRimThickness!$B$1:$B$82,CFClassRimThickness!$C$1:$C$82,0,1,1),J298)</f>
        <v>24</v>
      </c>
      <c r="L298">
        <v>28</v>
      </c>
      <c r="M298">
        <f>IF(L298&gt;900,_xlfn.XLOOKUP(ROUND(L298,0),CFClassRimThickness!$B$1:$B$82,CFClassRimThickness!$C$1:$C$82,0,1,1),L298)</f>
        <v>28</v>
      </c>
      <c r="N298">
        <v>22</v>
      </c>
      <c r="O298">
        <f>IF(N298&gt;900,_xlfn.XLOOKUP(ROUND(N298,0),CFClassRimThickness!$B$1:$B$82,CFClassRimThickness!$C$1:$C$82,0,1,1),N298)</f>
        <v>22</v>
      </c>
      <c r="P298">
        <v>28</v>
      </c>
      <c r="Q298">
        <f>IF(P298&gt;900,_xlfn.XLOOKUP(ROUND(P298,0),CFClassRimThickness!$B$1:$B$82,CFClassRimThickness!$C$1:$C$82,0,1,1),P298)</f>
        <v>28</v>
      </c>
      <c r="R298">
        <v>28</v>
      </c>
      <c r="S298">
        <f>IF(R298&gt;900,_xlfn.XLOOKUP(ROUND(R298,0),CFClassRimThickness!$B$1:$B$82,CFClassRimThickness!$C$1:$C$82,0,1,1),R298)</f>
        <v>28</v>
      </c>
      <c r="T298">
        <v>25</v>
      </c>
      <c r="U298">
        <f>IF(T298&gt;900,_xlfn.XLOOKUP(ROUND(T298,0),CFClassRimThickness!$B$1:$B$82,CFClassRimThickness!$C$1:$C$82,0,1,1),T298)</f>
        <v>25</v>
      </c>
      <c r="V298">
        <v>24</v>
      </c>
      <c r="W298">
        <f>IF(V298&gt;900,_xlfn.XLOOKUP(ROUND(V298,0),CFClassRimThickness!$B$1:$B$82,CFClassRimThickness!$C$1:$C$82,0,1,1),V298)</f>
        <v>24</v>
      </c>
      <c r="X298">
        <v>29</v>
      </c>
      <c r="Y298">
        <f>IF(X298&gt;900,_xlfn.XLOOKUP(ROUND(X298,0),CFClassRimThickness!$B$1:$B$82,CFClassRimThickness!$C$1:$C$82,0,1,1),X298)</f>
        <v>29</v>
      </c>
      <c r="Z298">
        <v>24</v>
      </c>
      <c r="AA298">
        <f>IF(Z298&gt;900,_xlfn.XLOOKUP(ROUND(Z298,0),CFClassRimThickness!$B$1:$B$82,CFClassRimThickness!$C$1:$C$82,0,1,1),Z298)</f>
        <v>24</v>
      </c>
      <c r="AB298">
        <v>28</v>
      </c>
      <c r="AC298">
        <f>IF(AB298&gt;900,_xlfn.XLOOKUP(ROUND(AB298,0),CFClassRimThickness!$B$1:$B$82,CFClassRimThickness!$C$1:$C$82,0,1,1),AB298)</f>
        <v>28</v>
      </c>
      <c r="AD298">
        <v>28</v>
      </c>
      <c r="AE298">
        <f>IF(AD298&gt;900,_xlfn.XLOOKUP(ROUND(AD298,0),CFClassRimThickness!$B$1:$B$82,CFClassRimThickness!$C$1:$C$82,0,1,1),AD298)</f>
        <v>28</v>
      </c>
      <c r="AF298">
        <v>26</v>
      </c>
      <c r="AG298">
        <f>IF(AF298&gt;900,_xlfn.XLOOKUP(ROUND(AF298,0),CFClassRimThickness!$B$1:$B$82,CFClassRimThickness!$C$1:$C$82,0,1,1),AF298)</f>
        <v>26</v>
      </c>
      <c r="AH298">
        <v>27</v>
      </c>
      <c r="AI298">
        <v>27.5</v>
      </c>
      <c r="AJ298">
        <v>27</v>
      </c>
      <c r="AK298">
        <v>26.5</v>
      </c>
      <c r="AL298">
        <v>26.5</v>
      </c>
      <c r="AM298">
        <v>26.5</v>
      </c>
      <c r="AN298">
        <v>26.5</v>
      </c>
      <c r="AO298">
        <v>25.5</v>
      </c>
      <c r="AP298">
        <v>26.5</v>
      </c>
      <c r="AQ298">
        <v>26.5</v>
      </c>
      <c r="AR298">
        <v>27.5</v>
      </c>
      <c r="AS298">
        <v>25.5</v>
      </c>
      <c r="AT298">
        <v>29.5</v>
      </c>
      <c r="AU298">
        <v>29.5</v>
      </c>
      <c r="AV298">
        <v>30</v>
      </c>
      <c r="AW298">
        <v>29</v>
      </c>
      <c r="AX298">
        <v>29.5</v>
      </c>
      <c r="AY298">
        <v>29.5</v>
      </c>
      <c r="AZ298">
        <v>29.5</v>
      </c>
      <c r="BA298">
        <v>29.5</v>
      </c>
      <c r="BB298">
        <v>29.5</v>
      </c>
      <c r="BC298">
        <v>29.5</v>
      </c>
      <c r="BD298">
        <v>29.5</v>
      </c>
      <c r="BE298">
        <v>9</v>
      </c>
      <c r="BF298">
        <v>0.5</v>
      </c>
      <c r="BG298">
        <v>0.5</v>
      </c>
      <c r="BH298">
        <v>0.5</v>
      </c>
      <c r="BI298"/>
      <c r="BJ298"/>
      <c r="BK298">
        <v>0.5</v>
      </c>
      <c r="BL298">
        <v>0.5</v>
      </c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>
        <v>80</v>
      </c>
      <c r="CE298">
        <v>80</v>
      </c>
      <c r="CF298">
        <v>82</v>
      </c>
      <c r="CG298">
        <v>85</v>
      </c>
      <c r="CH298">
        <v>88</v>
      </c>
      <c r="CI298">
        <v>85</v>
      </c>
      <c r="CJ298">
        <v>87</v>
      </c>
      <c r="CK298">
        <v>140</v>
      </c>
      <c r="CL298">
        <v>820</v>
      </c>
      <c r="CM298">
        <v>820</v>
      </c>
      <c r="CO298" s="34">
        <f t="shared" si="26"/>
        <v>540693.88</v>
      </c>
    </row>
    <row r="299" spans="1:93" ht="15" hidden="1">
      <c r="A299" s="23" t="s">
        <v>124</v>
      </c>
      <c r="B299" s="54">
        <v>43963</v>
      </c>
      <c r="C299" s="25" t="str">
        <f t="shared" si="25"/>
        <v/>
      </c>
      <c r="D299"/>
      <c r="E299" t="s">
        <v>129</v>
      </c>
      <c r="F299"/>
      <c r="G299" s="24">
        <f t="shared" si="27"/>
        <v>19</v>
      </c>
      <c r="H299" s="33">
        <v>540693.88</v>
      </c>
      <c r="I299" s="24" t="str">
        <f t="shared" si="28"/>
        <v/>
      </c>
      <c r="J299">
        <v>64</v>
      </c>
      <c r="K299">
        <f>IF(J299&gt;900,_xlfn.XLOOKUP(ROUND(J299,0),CFClassRimThickness!$B$1:$B$82,CFClassRimThickness!$C$1:$C$82,0,1,1),J299)</f>
        <v>64</v>
      </c>
      <c r="L299">
        <v>64</v>
      </c>
      <c r="M299">
        <f>IF(L299&gt;900,_xlfn.XLOOKUP(ROUND(L299,0),CFClassRimThickness!$B$1:$B$82,CFClassRimThickness!$C$1:$C$82,0,1,1),L299)</f>
        <v>64</v>
      </c>
      <c r="N299">
        <v>64</v>
      </c>
      <c r="O299">
        <f>IF(N299&gt;900,_xlfn.XLOOKUP(ROUND(N299,0),CFClassRimThickness!$B$1:$B$82,CFClassRimThickness!$C$1:$C$82,0,1,1),N299)</f>
        <v>64</v>
      </c>
      <c r="P299">
        <v>64</v>
      </c>
      <c r="Q299">
        <f>IF(P299&gt;900,_xlfn.XLOOKUP(ROUND(P299,0),CFClassRimThickness!$B$1:$B$82,CFClassRimThickness!$C$1:$C$82,0,1,1),P299)</f>
        <v>64</v>
      </c>
      <c r="R299">
        <v>64</v>
      </c>
      <c r="S299">
        <f>IF(R299&gt;900,_xlfn.XLOOKUP(ROUND(R299,0),CFClassRimThickness!$B$1:$B$82,CFClassRimThickness!$C$1:$C$82,0,1,1),R299)</f>
        <v>64</v>
      </c>
      <c r="T299">
        <v>64</v>
      </c>
      <c r="U299">
        <f>IF(T299&gt;900,_xlfn.XLOOKUP(ROUND(T299,0),CFClassRimThickness!$B$1:$B$82,CFClassRimThickness!$C$1:$C$82,0,1,1),T299)</f>
        <v>64</v>
      </c>
      <c r="V299">
        <v>64</v>
      </c>
      <c r="W299">
        <f>IF(V299&gt;900,_xlfn.XLOOKUP(ROUND(V299,0),CFClassRimThickness!$B$1:$B$82,CFClassRimThickness!$C$1:$C$82,0,1,1),V299)</f>
        <v>64</v>
      </c>
      <c r="X299">
        <v>64</v>
      </c>
      <c r="Y299">
        <f>IF(X299&gt;900,_xlfn.XLOOKUP(ROUND(X299,0),CFClassRimThickness!$B$1:$B$82,CFClassRimThickness!$C$1:$C$82,0,1,1),X299)</f>
        <v>64</v>
      </c>
      <c r="Z299">
        <v>64</v>
      </c>
      <c r="AA299">
        <f>IF(Z299&gt;900,_xlfn.XLOOKUP(ROUND(Z299,0),CFClassRimThickness!$B$1:$B$82,CFClassRimThickness!$C$1:$C$82,0,1,1),Z299)</f>
        <v>64</v>
      </c>
      <c r="AB299">
        <v>64</v>
      </c>
      <c r="AC299">
        <f>IF(AB299&gt;900,_xlfn.XLOOKUP(ROUND(AB299,0),CFClassRimThickness!$B$1:$B$82,CFClassRimThickness!$C$1:$C$82,0,1,1),AB299)</f>
        <v>64</v>
      </c>
      <c r="AD299">
        <v>64</v>
      </c>
      <c r="AE299">
        <f>IF(AD299&gt;900,_xlfn.XLOOKUP(ROUND(AD299,0),CFClassRimThickness!$B$1:$B$82,CFClassRimThickness!$C$1:$C$82,0,1,1),AD299)</f>
        <v>64</v>
      </c>
      <c r="AF299">
        <v>64</v>
      </c>
      <c r="AG299">
        <f>IF(AF299&gt;900,_xlfn.XLOOKUP(ROUND(AF299,0),CFClassRimThickness!$B$1:$B$82,CFClassRimThickness!$C$1:$C$82,0,1,1),AF299)</f>
        <v>64</v>
      </c>
      <c r="AH299">
        <v>30</v>
      </c>
      <c r="AI299">
        <v>30</v>
      </c>
      <c r="AJ299">
        <v>30</v>
      </c>
      <c r="AK299">
        <v>30</v>
      </c>
      <c r="AL299">
        <v>30</v>
      </c>
      <c r="AM299">
        <v>30</v>
      </c>
      <c r="AN299">
        <v>30</v>
      </c>
      <c r="AO299">
        <v>30</v>
      </c>
      <c r="AP299">
        <v>30</v>
      </c>
      <c r="AQ299">
        <v>30</v>
      </c>
      <c r="AR299">
        <v>30</v>
      </c>
      <c r="AS299">
        <v>30</v>
      </c>
      <c r="AT299">
        <v>28</v>
      </c>
      <c r="AU299">
        <v>28</v>
      </c>
      <c r="AV299">
        <v>28</v>
      </c>
      <c r="AW299">
        <v>28</v>
      </c>
      <c r="AX299">
        <v>28</v>
      </c>
      <c r="AY299">
        <v>28</v>
      </c>
      <c r="AZ299">
        <v>28</v>
      </c>
      <c r="BA299">
        <v>28</v>
      </c>
      <c r="BB299">
        <v>28</v>
      </c>
      <c r="BC299">
        <v>28</v>
      </c>
      <c r="BD299">
        <v>28</v>
      </c>
      <c r="BE299">
        <v>28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120</v>
      </c>
      <c r="CE299">
        <v>120</v>
      </c>
      <c r="CF299">
        <v>120</v>
      </c>
      <c r="CG299">
        <v>120</v>
      </c>
      <c r="CH299">
        <v>120</v>
      </c>
      <c r="CI299">
        <v>120</v>
      </c>
      <c r="CJ299">
        <v>140</v>
      </c>
      <c r="CK299">
        <v>190</v>
      </c>
      <c r="CL299">
        <v>860</v>
      </c>
      <c r="CM299">
        <v>865</v>
      </c>
      <c r="CO299" s="34">
        <f t="shared" si="26"/>
        <v>540693.88</v>
      </c>
    </row>
    <row r="300" spans="1:93" ht="15" hidden="1">
      <c r="A300" s="23" t="s">
        <v>130</v>
      </c>
      <c r="B300" s="52">
        <v>41219</v>
      </c>
      <c r="C300" s="25" t="str">
        <f t="shared" si="25"/>
        <v/>
      </c>
      <c r="G300" s="24" t="str">
        <f t="shared" si="27"/>
        <v/>
      </c>
      <c r="I300" s="24" t="str">
        <f t="shared" si="28"/>
        <v/>
      </c>
      <c r="K300" s="24">
        <f>IF(J300&gt;900,_xlfn.XLOOKUP(ROUND(J300,0),CFClassRimThickness!$B$1:$B$82,CFClassRimThickness!$C$1:$C$82,0,1,1),J300)</f>
        <v>0</v>
      </c>
      <c r="L300" s="24">
        <v>59</v>
      </c>
      <c r="M300" s="24">
        <f>IF(L300&gt;900,_xlfn.XLOOKUP(ROUND(L300,0),CFClassRimThickness!$B$1:$B$82,CFClassRimThickness!$C$1:$C$82,0,1,1),L300)</f>
        <v>59</v>
      </c>
      <c r="N300" s="24">
        <v>58</v>
      </c>
      <c r="O300" s="24">
        <f>IF(N300&gt;900,_xlfn.XLOOKUP(ROUND(N300,0),CFClassRimThickness!$B$1:$B$82,CFClassRimThickness!$C$1:$C$82,0,1,1),N300)</f>
        <v>58</v>
      </c>
      <c r="P300" s="24">
        <v>59</v>
      </c>
      <c r="Q300" s="24">
        <f>IF(P300&gt;900,_xlfn.XLOOKUP(ROUND(P300,0),CFClassRimThickness!$B$1:$B$82,CFClassRimThickness!$C$1:$C$82,0,1,1),P300)</f>
        <v>59</v>
      </c>
      <c r="S300" s="24">
        <f>IF(R300&gt;900,_xlfn.XLOOKUP(ROUND(R300,0),CFClassRimThickness!$B$1:$B$82,CFClassRimThickness!$C$1:$C$82,0,1,1),R300)</f>
        <v>0</v>
      </c>
      <c r="T300" s="24">
        <v>59</v>
      </c>
      <c r="U300" s="24">
        <f>IF(T300&gt;900,_xlfn.XLOOKUP(ROUND(T300,0),CFClassRimThickness!$B$1:$B$82,CFClassRimThickness!$C$1:$C$82,0,1,1),T300)</f>
        <v>59</v>
      </c>
      <c r="V300" s="24">
        <v>59</v>
      </c>
      <c r="W300" s="24">
        <f>IF(V300&gt;900,_xlfn.XLOOKUP(ROUND(V300,0),CFClassRimThickness!$B$1:$B$82,CFClassRimThickness!$C$1:$C$82,0,1,1),V300)</f>
        <v>59</v>
      </c>
      <c r="X300" s="24">
        <v>59</v>
      </c>
      <c r="Y300" s="24">
        <f>IF(X300&gt;900,_xlfn.XLOOKUP(ROUND(X300,0),CFClassRimThickness!$B$1:$B$82,CFClassRimThickness!$C$1:$C$82,0,1,1),X300)</f>
        <v>59</v>
      </c>
      <c r="Z300" s="24">
        <v>59</v>
      </c>
      <c r="AA300" s="24">
        <f>IF(Z300&gt;900,_xlfn.XLOOKUP(ROUND(Z300,0),CFClassRimThickness!$B$1:$B$82,CFClassRimThickness!$C$1:$C$82,0,1,1),Z300)</f>
        <v>59</v>
      </c>
      <c r="AB300" s="24">
        <v>57</v>
      </c>
      <c r="AC300" s="24">
        <f>IF(AB300&gt;900,_xlfn.XLOOKUP(ROUND(AB300,0),CFClassRimThickness!$B$1:$B$82,CFClassRimThickness!$C$1:$C$82,0,1,1),AB300)</f>
        <v>57</v>
      </c>
      <c r="AD300" s="24">
        <v>58</v>
      </c>
      <c r="AE300" s="24">
        <f>IF(AD300&gt;900,_xlfn.XLOOKUP(ROUND(AD300,0),CFClassRimThickness!$B$1:$B$82,CFClassRimThickness!$C$1:$C$82,0,1,1),AD300)</f>
        <v>58</v>
      </c>
      <c r="AF300" s="24">
        <v>58</v>
      </c>
      <c r="AG300" s="24">
        <f>IF(AF300&gt;900,_xlfn.XLOOKUP(ROUND(AF300,0),CFClassRimThickness!$B$1:$B$82,CFClassRimThickness!$C$1:$C$82,0,1,1),AF300)</f>
        <v>58</v>
      </c>
      <c r="AH300" s="24">
        <v>28</v>
      </c>
      <c r="AI300" s="24">
        <v>29</v>
      </c>
      <c r="AJ300" s="24">
        <v>30</v>
      </c>
      <c r="AK300" s="24">
        <v>29</v>
      </c>
      <c r="AL300" s="24">
        <v>30</v>
      </c>
      <c r="AM300" s="24">
        <v>30</v>
      </c>
      <c r="AN300" s="24">
        <v>28</v>
      </c>
      <c r="AO300" s="24">
        <v>29</v>
      </c>
      <c r="AP300" s="24">
        <v>31</v>
      </c>
      <c r="AQ300" s="24">
        <v>29</v>
      </c>
      <c r="AR300" s="24">
        <v>29</v>
      </c>
      <c r="AS300" s="24">
        <v>30</v>
      </c>
      <c r="AT300" s="24">
        <v>3</v>
      </c>
      <c r="AU300" s="24">
        <v>2</v>
      </c>
      <c r="AV300" s="24">
        <v>2</v>
      </c>
      <c r="AW300" s="24">
        <v>1</v>
      </c>
      <c r="AX300" s="24">
        <v>1</v>
      </c>
      <c r="AY300" s="24">
        <v>1</v>
      </c>
      <c r="AZ300" s="24">
        <v>2</v>
      </c>
      <c r="BA300" s="24">
        <v>1</v>
      </c>
      <c r="BB300" s="24">
        <v>1</v>
      </c>
      <c r="BC300" s="24">
        <v>2.5</v>
      </c>
      <c r="BD300" s="24">
        <v>2.5</v>
      </c>
      <c r="BE300" s="24">
        <v>2</v>
      </c>
      <c r="BF300" s="24">
        <v>1</v>
      </c>
      <c r="BG300" s="24">
        <v>1</v>
      </c>
      <c r="BH300" s="24">
        <v>1</v>
      </c>
      <c r="BI300" s="24">
        <v>1.5</v>
      </c>
      <c r="BJ300" s="24">
        <v>0.5</v>
      </c>
      <c r="BL300" s="24">
        <v>1</v>
      </c>
      <c r="BM300" s="24">
        <v>1</v>
      </c>
      <c r="BN300" s="24">
        <v>1</v>
      </c>
      <c r="BO300" s="24">
        <v>0.5</v>
      </c>
      <c r="BP300" s="24">
        <v>1</v>
      </c>
      <c r="BQ300" s="24">
        <v>1</v>
      </c>
      <c r="BR300" s="24">
        <v>0</v>
      </c>
      <c r="BS300" s="24">
        <v>0</v>
      </c>
      <c r="BT300" s="24">
        <v>0</v>
      </c>
      <c r="BU300" s="24">
        <v>0</v>
      </c>
      <c r="BV300" s="24">
        <v>0</v>
      </c>
      <c r="BW300" s="24">
        <v>0</v>
      </c>
      <c r="BX300" s="24">
        <v>0</v>
      </c>
      <c r="BY300" s="24">
        <v>0</v>
      </c>
      <c r="BZ300" s="24">
        <v>0</v>
      </c>
      <c r="CB300" s="24">
        <v>0</v>
      </c>
      <c r="CC300" s="24">
        <v>0</v>
      </c>
      <c r="CO300" s="34">
        <f t="shared" si="26"/>
        <v>0</v>
      </c>
    </row>
    <row r="301" spans="1:93" ht="15" hidden="1">
      <c r="A301" s="23" t="s">
        <v>130</v>
      </c>
      <c r="B301" s="52">
        <v>41373</v>
      </c>
      <c r="C301" s="25" t="str">
        <f t="shared" si="25"/>
        <v/>
      </c>
      <c r="G301" s="24">
        <f t="shared" si="27"/>
        <v>154</v>
      </c>
      <c r="H301" s="31"/>
      <c r="I301" s="24" t="str">
        <f t="shared" si="28"/>
        <v/>
      </c>
      <c r="K301" s="24">
        <f>IF(J301&gt;900,_xlfn.XLOOKUP(ROUND(J301,0),CFClassRimThickness!$B$1:$B$82,CFClassRimThickness!$C$1:$C$82,0,1,1),J301)</f>
        <v>0</v>
      </c>
      <c r="L301" s="24">
        <v>59</v>
      </c>
      <c r="M301" s="24">
        <f>IF(L301&gt;900,_xlfn.XLOOKUP(ROUND(L301,0),CFClassRimThickness!$B$1:$B$82,CFClassRimThickness!$C$1:$C$82,0,1,1),L301)</f>
        <v>59</v>
      </c>
      <c r="N301" s="24">
        <v>60</v>
      </c>
      <c r="O301" s="24">
        <f>IF(N301&gt;900,_xlfn.XLOOKUP(ROUND(N301,0),CFClassRimThickness!$B$1:$B$82,CFClassRimThickness!$C$1:$C$82,0,1,1),N301)</f>
        <v>60</v>
      </c>
      <c r="P301" s="24">
        <v>60</v>
      </c>
      <c r="Q301" s="24">
        <f>IF(P301&gt;900,_xlfn.XLOOKUP(ROUND(P301,0),CFClassRimThickness!$B$1:$B$82,CFClassRimThickness!$C$1:$C$82,0,1,1),P301)</f>
        <v>60</v>
      </c>
      <c r="S301" s="24">
        <f>IF(R301&gt;900,_xlfn.XLOOKUP(ROUND(R301,0),CFClassRimThickness!$B$1:$B$82,CFClassRimThickness!$C$1:$C$82,0,1,1),R301)</f>
        <v>0</v>
      </c>
      <c r="T301" s="24">
        <v>61</v>
      </c>
      <c r="U301" s="24">
        <f>IF(T301&gt;900,_xlfn.XLOOKUP(ROUND(T301,0),CFClassRimThickness!$B$1:$B$82,CFClassRimThickness!$C$1:$C$82,0,1,1),T301)</f>
        <v>61</v>
      </c>
      <c r="V301" s="24">
        <v>60</v>
      </c>
      <c r="W301" s="24">
        <f>IF(V301&gt;900,_xlfn.XLOOKUP(ROUND(V301,0),CFClassRimThickness!$B$1:$B$82,CFClassRimThickness!$C$1:$C$82,0,1,1),V301)</f>
        <v>60</v>
      </c>
      <c r="X301" s="24">
        <v>60</v>
      </c>
      <c r="Y301" s="24">
        <f>IF(X301&gt;900,_xlfn.XLOOKUP(ROUND(X301,0),CFClassRimThickness!$B$1:$B$82,CFClassRimThickness!$C$1:$C$82,0,1,1),X301)</f>
        <v>60</v>
      </c>
      <c r="Z301" s="24">
        <v>60</v>
      </c>
      <c r="AA301" s="24">
        <f>IF(Z301&gt;900,_xlfn.XLOOKUP(ROUND(Z301,0),CFClassRimThickness!$B$1:$B$82,CFClassRimThickness!$C$1:$C$82,0,1,1),Z301)</f>
        <v>60</v>
      </c>
      <c r="AB301" s="24">
        <v>58</v>
      </c>
      <c r="AC301" s="24">
        <f>IF(AB301&gt;900,_xlfn.XLOOKUP(ROUND(AB301,0),CFClassRimThickness!$B$1:$B$82,CFClassRimThickness!$C$1:$C$82,0,1,1),AB301)</f>
        <v>58</v>
      </c>
      <c r="AD301" s="24">
        <v>59</v>
      </c>
      <c r="AE301" s="24">
        <f>IF(AD301&gt;900,_xlfn.XLOOKUP(ROUND(AD301,0),CFClassRimThickness!$B$1:$B$82,CFClassRimThickness!$C$1:$C$82,0,1,1),AD301)</f>
        <v>59</v>
      </c>
      <c r="AF301" s="24">
        <v>59</v>
      </c>
      <c r="AG301" s="24">
        <f>IF(AF301&gt;900,_xlfn.XLOOKUP(ROUND(AF301,0),CFClassRimThickness!$B$1:$B$82,CFClassRimThickness!$C$1:$C$82,0,1,1),AF301)</f>
        <v>59</v>
      </c>
      <c r="AH301" s="24">
        <v>28</v>
      </c>
      <c r="AI301" s="24">
        <v>29</v>
      </c>
      <c r="AJ301" s="24">
        <v>30</v>
      </c>
      <c r="AK301" s="24">
        <v>29</v>
      </c>
      <c r="AL301" s="24">
        <v>29</v>
      </c>
      <c r="AM301" s="24">
        <v>30</v>
      </c>
      <c r="AN301" s="24">
        <v>28</v>
      </c>
      <c r="AO301" s="24">
        <v>29</v>
      </c>
      <c r="AP301" s="24">
        <v>30</v>
      </c>
      <c r="AQ301" s="24">
        <v>29</v>
      </c>
      <c r="AR301" s="24">
        <v>30</v>
      </c>
      <c r="AS301" s="24">
        <v>30</v>
      </c>
      <c r="AT301" s="24">
        <v>31</v>
      </c>
      <c r="AU301" s="24">
        <v>30</v>
      </c>
      <c r="AV301" s="24">
        <v>30</v>
      </c>
      <c r="AW301" s="24">
        <v>31</v>
      </c>
      <c r="AX301" s="24">
        <v>30</v>
      </c>
      <c r="AY301" s="24">
        <v>30</v>
      </c>
      <c r="AZ301" s="24">
        <v>31</v>
      </c>
      <c r="BA301" s="24">
        <v>30</v>
      </c>
      <c r="BB301" s="24">
        <v>30</v>
      </c>
      <c r="BC301" s="24">
        <v>33</v>
      </c>
      <c r="BD301" s="24">
        <v>32</v>
      </c>
      <c r="BE301" s="24">
        <v>32</v>
      </c>
      <c r="BF301" s="24">
        <v>1</v>
      </c>
      <c r="BG301" s="24">
        <v>1</v>
      </c>
      <c r="BH301" s="24">
        <v>1</v>
      </c>
      <c r="BI301" s="24">
        <v>2</v>
      </c>
      <c r="BJ301" s="24">
        <v>1</v>
      </c>
      <c r="BL301" s="24">
        <v>1</v>
      </c>
      <c r="BM301" s="24">
        <v>1</v>
      </c>
      <c r="BN301" s="24">
        <v>1</v>
      </c>
      <c r="BO301" s="24">
        <v>1</v>
      </c>
      <c r="BP301" s="24">
        <v>1</v>
      </c>
      <c r="BQ301" s="24">
        <v>1</v>
      </c>
      <c r="BR301" s="24">
        <v>0.5</v>
      </c>
      <c r="BS301" s="24">
        <v>0</v>
      </c>
      <c r="BT301" s="24">
        <v>0</v>
      </c>
      <c r="BU301" s="24">
        <v>0.5</v>
      </c>
      <c r="BV301" s="24">
        <v>0</v>
      </c>
      <c r="BW301" s="24">
        <v>0</v>
      </c>
      <c r="BX301" s="24">
        <v>0.5</v>
      </c>
      <c r="BY301" s="24">
        <v>0</v>
      </c>
      <c r="BZ301" s="24">
        <v>0</v>
      </c>
      <c r="CB301" s="24">
        <v>0</v>
      </c>
      <c r="CC301" s="24">
        <v>0</v>
      </c>
      <c r="CO301" s="34">
        <f t="shared" si="26"/>
        <v>0</v>
      </c>
    </row>
    <row r="302" spans="1:93" ht="15" hidden="1">
      <c r="A302" s="23" t="s">
        <v>130</v>
      </c>
      <c r="B302" s="52">
        <v>41439</v>
      </c>
      <c r="C302" s="25" t="str">
        <f t="shared" si="25"/>
        <v/>
      </c>
      <c r="G302" s="24">
        <f t="shared" si="27"/>
        <v>66</v>
      </c>
      <c r="H302" s="28"/>
      <c r="I302" s="24" t="str">
        <f t="shared" si="28"/>
        <v/>
      </c>
      <c r="K302" s="24">
        <f>IF(J302&gt;900,_xlfn.XLOOKUP(ROUND(J302,0),CFClassRimThickness!$B$1:$B$82,CFClassRimThickness!$C$1:$C$82,0,1,1),J302)</f>
        <v>0</v>
      </c>
      <c r="L302" s="24">
        <v>1054.9000000000001</v>
      </c>
      <c r="M302" s="24">
        <f>IF(L302&gt;900,_xlfn.XLOOKUP(ROUND(L302,0),CFClassRimThickness!$B$1:$B$82,CFClassRimThickness!$C$1:$C$82,0,1,1),L302)</f>
        <v>61</v>
      </c>
      <c r="N302" s="24">
        <v>1054.9000000000001</v>
      </c>
      <c r="O302" s="24">
        <f>IF(N302&gt;900,_xlfn.XLOOKUP(ROUND(N302,0),CFClassRimThickness!$B$1:$B$82,CFClassRimThickness!$C$1:$C$82,0,1,1),N302)</f>
        <v>61</v>
      </c>
      <c r="P302" s="24">
        <v>1052</v>
      </c>
      <c r="Q302" s="24">
        <f>IF(P302&gt;900,_xlfn.XLOOKUP(ROUND(P302,0),CFClassRimThickness!$B$1:$B$82,CFClassRimThickness!$C$1:$C$82,0,1,1),P302)</f>
        <v>59.5</v>
      </c>
      <c r="S302" s="24">
        <f>IF(R302&gt;900,_xlfn.XLOOKUP(ROUND(R302,0),CFClassRimThickness!$B$1:$B$82,CFClassRimThickness!$C$1:$C$82,0,1,1),R302)</f>
        <v>0</v>
      </c>
      <c r="T302" s="24">
        <v>1051.9000000000001</v>
      </c>
      <c r="U302" s="24">
        <f>IF(T302&gt;900,_xlfn.XLOOKUP(ROUND(T302,0),CFClassRimThickness!$B$1:$B$82,CFClassRimThickness!$C$1:$C$82,0,1,1),T302)</f>
        <v>59.5</v>
      </c>
      <c r="V302" s="24">
        <v>1052.7</v>
      </c>
      <c r="W302" s="24">
        <f>IF(V302&gt;900,_xlfn.XLOOKUP(ROUND(V302,0),CFClassRimThickness!$B$1:$B$82,CFClassRimThickness!$C$1:$C$82,0,1,1),V302)</f>
        <v>60</v>
      </c>
      <c r="X302" s="24">
        <v>1054.8</v>
      </c>
      <c r="Y302" s="24">
        <f>IF(X302&gt;900,_xlfn.XLOOKUP(ROUND(X302,0),CFClassRimThickness!$B$1:$B$82,CFClassRimThickness!$C$1:$C$82,0,1,1),X302)</f>
        <v>61</v>
      </c>
      <c r="Z302" s="24">
        <v>1055</v>
      </c>
      <c r="AA302" s="24">
        <f>IF(Z302&gt;900,_xlfn.XLOOKUP(ROUND(Z302,0),CFClassRimThickness!$B$1:$B$82,CFClassRimThickness!$C$1:$C$82,0,1,1),Z302)</f>
        <v>61</v>
      </c>
      <c r="AB302" s="24">
        <v>1052.4000000000001</v>
      </c>
      <c r="AC302" s="24">
        <f>IF(AB302&gt;900,_xlfn.XLOOKUP(ROUND(AB302,0),CFClassRimThickness!$B$1:$B$82,CFClassRimThickness!$C$1:$C$82,0,1,1),AB302)</f>
        <v>59.5</v>
      </c>
      <c r="AD302" s="24">
        <v>1052</v>
      </c>
      <c r="AE302" s="24">
        <f>IF(AD302&gt;900,_xlfn.XLOOKUP(ROUND(AD302,0),CFClassRimThickness!$B$1:$B$82,CFClassRimThickness!$C$1:$C$82,0,1,1),AD302)</f>
        <v>59.5</v>
      </c>
      <c r="AF302" s="24">
        <v>1052</v>
      </c>
      <c r="AG302" s="24">
        <f>IF(AF302&gt;900,_xlfn.XLOOKUP(ROUND(AF302,0),CFClassRimThickness!$B$1:$B$82,CFClassRimThickness!$C$1:$C$82,0,1,1),AF302)</f>
        <v>59.5</v>
      </c>
      <c r="AH302" s="24">
        <v>30.1</v>
      </c>
      <c r="AI302" s="24">
        <v>30.5</v>
      </c>
      <c r="AJ302" s="24">
        <v>30.7</v>
      </c>
      <c r="AK302" s="24">
        <v>30.6</v>
      </c>
      <c r="AL302" s="24">
        <v>30.6</v>
      </c>
      <c r="AM302" s="24">
        <v>30.4</v>
      </c>
      <c r="AN302" s="24">
        <v>30</v>
      </c>
      <c r="AO302" s="24">
        <v>31</v>
      </c>
      <c r="AP302" s="24">
        <v>30.8</v>
      </c>
      <c r="AQ302" s="24">
        <v>30.4</v>
      </c>
      <c r="AR302" s="24">
        <v>31.1</v>
      </c>
      <c r="AS302" s="24">
        <v>31.1</v>
      </c>
      <c r="AT302" s="24">
        <v>28</v>
      </c>
      <c r="AU302" s="24">
        <v>28</v>
      </c>
      <c r="AV302" s="24">
        <v>28</v>
      </c>
      <c r="AW302" s="24">
        <v>28</v>
      </c>
      <c r="AX302" s="24">
        <v>28</v>
      </c>
      <c r="AY302" s="24">
        <v>28</v>
      </c>
      <c r="AZ302" s="24">
        <v>28</v>
      </c>
      <c r="BA302" s="24">
        <v>28</v>
      </c>
      <c r="BB302" s="24">
        <v>28</v>
      </c>
      <c r="BC302" s="24">
        <v>28</v>
      </c>
      <c r="BD302" s="24">
        <v>28</v>
      </c>
      <c r="BE302" s="24">
        <v>28</v>
      </c>
      <c r="BF302" s="24">
        <v>0</v>
      </c>
      <c r="BG302" s="24">
        <v>0</v>
      </c>
      <c r="BH302" s="24">
        <v>0</v>
      </c>
      <c r="BI302" s="24">
        <v>0</v>
      </c>
      <c r="BJ302" s="24">
        <v>0</v>
      </c>
      <c r="BL302" s="24">
        <v>0</v>
      </c>
      <c r="BM302" s="24">
        <v>0</v>
      </c>
      <c r="BN302" s="24">
        <v>0</v>
      </c>
      <c r="BO302" s="24">
        <v>0</v>
      </c>
      <c r="BP302" s="24">
        <v>0</v>
      </c>
      <c r="BQ302" s="24">
        <v>0</v>
      </c>
      <c r="BR302" s="24">
        <v>0</v>
      </c>
      <c r="BS302" s="24">
        <v>0</v>
      </c>
      <c r="BT302" s="24">
        <v>0</v>
      </c>
      <c r="BU302" s="24">
        <v>0</v>
      </c>
      <c r="BV302" s="24">
        <v>0</v>
      </c>
      <c r="BW302" s="24">
        <v>0</v>
      </c>
      <c r="BX302" s="24">
        <v>0</v>
      </c>
      <c r="BY302" s="24">
        <v>0</v>
      </c>
      <c r="BZ302" s="24">
        <v>0</v>
      </c>
      <c r="CB302" s="24">
        <v>0</v>
      </c>
      <c r="CC302" s="24">
        <v>0</v>
      </c>
      <c r="CO302" s="34">
        <f t="shared" si="26"/>
        <v>45492.402234636873</v>
      </c>
    </row>
    <row r="303" spans="1:93" ht="15" hidden="1">
      <c r="A303" s="23" t="s">
        <v>130</v>
      </c>
      <c r="B303" s="52">
        <v>41499</v>
      </c>
      <c r="C303" s="25" t="str">
        <f t="shared" si="25"/>
        <v/>
      </c>
      <c r="G303" s="24">
        <f t="shared" si="27"/>
        <v>60</v>
      </c>
      <c r="H303" s="24">
        <v>135719</v>
      </c>
      <c r="I303" s="24" t="str">
        <f t="shared" si="28"/>
        <v/>
      </c>
      <c r="K303" s="24">
        <f>IF(J303&gt;900,_xlfn.XLOOKUP(ROUND(J303,0),CFClassRimThickness!$B$1:$B$82,CFClassRimThickness!$C$1:$C$82,0,1,1),J303)</f>
        <v>0</v>
      </c>
      <c r="L303" s="24">
        <v>53</v>
      </c>
      <c r="M303" s="24">
        <f>IF(L303&gt;900,_xlfn.XLOOKUP(ROUND(L303,0),CFClassRimThickness!$B$1:$B$82,CFClassRimThickness!$C$1:$C$82,0,1,1),L303)</f>
        <v>53</v>
      </c>
      <c r="N303" s="24">
        <v>55</v>
      </c>
      <c r="O303" s="24">
        <f>IF(N303&gt;900,_xlfn.XLOOKUP(ROUND(N303,0),CFClassRimThickness!$B$1:$B$82,CFClassRimThickness!$C$1:$C$82,0,1,1),N303)</f>
        <v>55</v>
      </c>
      <c r="P303" s="24">
        <v>52</v>
      </c>
      <c r="Q303" s="24">
        <f>IF(P303&gt;900,_xlfn.XLOOKUP(ROUND(P303,0),CFClassRimThickness!$B$1:$B$82,CFClassRimThickness!$C$1:$C$82,0,1,1),P303)</f>
        <v>52</v>
      </c>
      <c r="S303" s="24">
        <f>IF(R303&gt;900,_xlfn.XLOOKUP(ROUND(R303,0),CFClassRimThickness!$B$1:$B$82,CFClassRimThickness!$C$1:$C$82,0,1,1),R303)</f>
        <v>0</v>
      </c>
      <c r="T303" s="24">
        <v>53</v>
      </c>
      <c r="U303" s="24">
        <f>IF(T303&gt;900,_xlfn.XLOOKUP(ROUND(T303,0),CFClassRimThickness!$B$1:$B$82,CFClassRimThickness!$C$1:$C$82,0,1,1),T303)</f>
        <v>53</v>
      </c>
      <c r="V303" s="24">
        <v>54</v>
      </c>
      <c r="W303" s="24">
        <f>IF(V303&gt;900,_xlfn.XLOOKUP(ROUND(V303,0),CFClassRimThickness!$B$1:$B$82,CFClassRimThickness!$C$1:$C$82,0,1,1),V303)</f>
        <v>54</v>
      </c>
      <c r="X303" s="24">
        <v>56</v>
      </c>
      <c r="Y303" s="24">
        <f>IF(X303&gt;900,_xlfn.XLOOKUP(ROUND(X303,0),CFClassRimThickness!$B$1:$B$82,CFClassRimThickness!$C$1:$C$82,0,1,1),X303)</f>
        <v>56</v>
      </c>
      <c r="Z303" s="24">
        <v>56</v>
      </c>
      <c r="AA303" s="24">
        <f>IF(Z303&gt;900,_xlfn.XLOOKUP(ROUND(Z303,0),CFClassRimThickness!$B$1:$B$82,CFClassRimThickness!$C$1:$C$82,0,1,1),Z303)</f>
        <v>56</v>
      </c>
      <c r="AB303" s="24">
        <v>52</v>
      </c>
      <c r="AC303" s="24">
        <f>IF(AB303&gt;900,_xlfn.XLOOKUP(ROUND(AB303,0),CFClassRimThickness!$B$1:$B$82,CFClassRimThickness!$C$1:$C$82,0,1,1),AB303)</f>
        <v>52</v>
      </c>
      <c r="AD303" s="24">
        <v>53</v>
      </c>
      <c r="AE303" s="24">
        <f>IF(AD303&gt;900,_xlfn.XLOOKUP(ROUND(AD303,0),CFClassRimThickness!$B$1:$B$82,CFClassRimThickness!$C$1:$C$82,0,1,1),AD303)</f>
        <v>53</v>
      </c>
      <c r="AF303" s="24">
        <v>53</v>
      </c>
      <c r="AG303" s="24">
        <f>IF(AF303&gt;900,_xlfn.XLOOKUP(ROUND(AF303,0),CFClassRimThickness!$B$1:$B$82,CFClassRimThickness!$C$1:$C$82,0,1,1),AF303)</f>
        <v>53</v>
      </c>
      <c r="AH303" s="24">
        <v>30</v>
      </c>
      <c r="AI303" s="24">
        <v>28</v>
      </c>
      <c r="AJ303" s="24">
        <v>27</v>
      </c>
      <c r="AK303" s="24">
        <v>30</v>
      </c>
      <c r="AL303" s="24">
        <v>28</v>
      </c>
      <c r="AM303" s="24">
        <v>27</v>
      </c>
      <c r="AN303" s="24">
        <v>31</v>
      </c>
      <c r="AO303" s="24">
        <v>29</v>
      </c>
      <c r="AP303" s="24">
        <v>28</v>
      </c>
      <c r="AQ303" s="24">
        <v>30</v>
      </c>
      <c r="AR303" s="24">
        <v>29</v>
      </c>
      <c r="AS303" s="24">
        <v>27</v>
      </c>
      <c r="AT303" s="24">
        <v>28</v>
      </c>
      <c r="AU303" s="24">
        <v>28</v>
      </c>
      <c r="AV303" s="24">
        <v>28</v>
      </c>
      <c r="AW303" s="24">
        <v>29</v>
      </c>
      <c r="AX303" s="24">
        <v>28</v>
      </c>
      <c r="AY303" s="24">
        <v>28</v>
      </c>
      <c r="AZ303" s="24">
        <v>29</v>
      </c>
      <c r="BA303" s="24">
        <v>28</v>
      </c>
      <c r="BB303" s="24">
        <v>29</v>
      </c>
      <c r="BC303" s="24">
        <v>29</v>
      </c>
      <c r="BD303" s="24">
        <v>29</v>
      </c>
      <c r="BE303" s="24">
        <v>29</v>
      </c>
      <c r="BF303" s="24">
        <v>0.2</v>
      </c>
      <c r="BG303" s="24">
        <v>0.1</v>
      </c>
      <c r="BH303" s="24">
        <v>0.1</v>
      </c>
      <c r="BI303" s="24">
        <v>0.2</v>
      </c>
      <c r="BJ303" s="24">
        <v>0.1</v>
      </c>
      <c r="BL303" s="24">
        <v>0.2</v>
      </c>
      <c r="BM303" s="24">
        <v>0.1</v>
      </c>
      <c r="BN303" s="24">
        <v>0.1</v>
      </c>
      <c r="BO303" s="24">
        <v>0.5</v>
      </c>
      <c r="BP303" s="24">
        <v>0.1</v>
      </c>
      <c r="BQ303" s="24">
        <v>0.1</v>
      </c>
      <c r="CO303" s="34">
        <f t="shared" si="26"/>
        <v>135719</v>
      </c>
    </row>
    <row r="304" spans="1:93" ht="15" hidden="1">
      <c r="A304" s="23" t="s">
        <v>130</v>
      </c>
      <c r="B304" s="52">
        <v>41618</v>
      </c>
      <c r="C304" s="25" t="str">
        <f t="shared" si="25"/>
        <v/>
      </c>
      <c r="G304" s="24">
        <f t="shared" si="27"/>
        <v>119</v>
      </c>
      <c r="H304" s="24">
        <v>156580</v>
      </c>
      <c r="I304" s="24" t="str">
        <f t="shared" si="28"/>
        <v/>
      </c>
      <c r="K304" s="24">
        <f>IF(J304&gt;900,_xlfn.XLOOKUP(ROUND(J304,0),CFClassRimThickness!$B$1:$B$82,CFClassRimThickness!$C$1:$C$82,0,1,1),J304)</f>
        <v>0</v>
      </c>
      <c r="L304" s="24">
        <v>52</v>
      </c>
      <c r="M304" s="24">
        <f>IF(L304&gt;900,_xlfn.XLOOKUP(ROUND(L304,0),CFClassRimThickness!$B$1:$B$82,CFClassRimThickness!$C$1:$C$82,0,1,1),L304)</f>
        <v>52</v>
      </c>
      <c r="N304" s="24">
        <v>52</v>
      </c>
      <c r="O304" s="24">
        <f>IF(N304&gt;900,_xlfn.XLOOKUP(ROUND(N304,0),CFClassRimThickness!$B$1:$B$82,CFClassRimThickness!$C$1:$C$82,0,1,1),N304)</f>
        <v>52</v>
      </c>
      <c r="P304" s="24">
        <v>50</v>
      </c>
      <c r="Q304" s="24">
        <f>IF(P304&gt;900,_xlfn.XLOOKUP(ROUND(P304,0),CFClassRimThickness!$B$1:$B$82,CFClassRimThickness!$C$1:$C$82,0,1,1),P304)</f>
        <v>50</v>
      </c>
      <c r="S304" s="24">
        <f>IF(R304&gt;900,_xlfn.XLOOKUP(ROUND(R304,0),CFClassRimThickness!$B$1:$B$82,CFClassRimThickness!$C$1:$C$82,0,1,1),R304)</f>
        <v>0</v>
      </c>
      <c r="T304" s="24">
        <v>51</v>
      </c>
      <c r="U304" s="24">
        <f>IF(T304&gt;900,_xlfn.XLOOKUP(ROUND(T304,0),CFClassRimThickness!$B$1:$B$82,CFClassRimThickness!$C$1:$C$82,0,1,1),T304)</f>
        <v>51</v>
      </c>
      <c r="V304" s="24">
        <v>51</v>
      </c>
      <c r="W304" s="24">
        <f>IF(V304&gt;900,_xlfn.XLOOKUP(ROUND(V304,0),CFClassRimThickness!$B$1:$B$82,CFClassRimThickness!$C$1:$C$82,0,1,1),V304)</f>
        <v>51</v>
      </c>
      <c r="X304" s="24">
        <v>53</v>
      </c>
      <c r="Y304" s="24">
        <f>IF(X304&gt;900,_xlfn.XLOOKUP(ROUND(X304,0),CFClassRimThickness!$B$1:$B$82,CFClassRimThickness!$C$1:$C$82,0,1,1),X304)</f>
        <v>53</v>
      </c>
      <c r="Z304" s="24">
        <v>52</v>
      </c>
      <c r="AA304" s="24">
        <f>IF(Z304&gt;900,_xlfn.XLOOKUP(ROUND(Z304,0),CFClassRimThickness!$B$1:$B$82,CFClassRimThickness!$C$1:$C$82,0,1,1),Z304)</f>
        <v>52</v>
      </c>
      <c r="AB304" s="24">
        <v>49</v>
      </c>
      <c r="AC304" s="24">
        <f>IF(AB304&gt;900,_xlfn.XLOOKUP(ROUND(AB304,0),CFClassRimThickness!$B$1:$B$82,CFClassRimThickness!$C$1:$C$82,0,1,1),AB304)</f>
        <v>49</v>
      </c>
      <c r="AD304" s="24">
        <v>50</v>
      </c>
      <c r="AE304" s="24">
        <f>IF(AD304&gt;900,_xlfn.XLOOKUP(ROUND(AD304,0),CFClassRimThickness!$B$1:$B$82,CFClassRimThickness!$C$1:$C$82,0,1,1),AD304)</f>
        <v>50</v>
      </c>
      <c r="AF304" s="24">
        <v>51</v>
      </c>
      <c r="AG304" s="24">
        <f>IF(AF304&gt;900,_xlfn.XLOOKUP(ROUND(AF304,0),CFClassRimThickness!$B$1:$B$82,CFClassRimThickness!$C$1:$C$82,0,1,1),AF304)</f>
        <v>51</v>
      </c>
      <c r="AH304" s="24">
        <v>27</v>
      </c>
      <c r="AI304" s="24">
        <v>28</v>
      </c>
      <c r="AJ304" s="24">
        <v>27</v>
      </c>
      <c r="AK304" s="24">
        <v>28</v>
      </c>
      <c r="AL304" s="24">
        <v>28</v>
      </c>
      <c r="AM304" s="24">
        <v>28</v>
      </c>
      <c r="AN304" s="24">
        <v>29</v>
      </c>
      <c r="AO304" s="24">
        <v>29</v>
      </c>
      <c r="AP304" s="24">
        <v>29</v>
      </c>
      <c r="AQ304" s="24">
        <v>29</v>
      </c>
      <c r="AR304" s="24">
        <v>29</v>
      </c>
      <c r="AS304" s="24">
        <v>28</v>
      </c>
      <c r="AT304" s="24">
        <v>30</v>
      </c>
      <c r="AU304" s="24">
        <v>28</v>
      </c>
      <c r="AV304" s="24">
        <v>29</v>
      </c>
      <c r="AW304" s="24">
        <v>29</v>
      </c>
      <c r="AX304" s="24">
        <v>29</v>
      </c>
      <c r="AY304" s="24">
        <v>29</v>
      </c>
      <c r="AZ304" s="24">
        <v>29</v>
      </c>
      <c r="BA304" s="24">
        <v>29</v>
      </c>
      <c r="BB304" s="24">
        <v>29</v>
      </c>
      <c r="BC304" s="24">
        <v>32</v>
      </c>
      <c r="BD304" s="24">
        <v>30</v>
      </c>
      <c r="BE304" s="24">
        <v>29</v>
      </c>
      <c r="BF304" s="24">
        <v>0.5</v>
      </c>
      <c r="BG304" s="24">
        <v>0.5</v>
      </c>
      <c r="BH304" s="24">
        <v>0.5</v>
      </c>
      <c r="BI304" s="24">
        <v>0.5</v>
      </c>
      <c r="BJ304" s="24">
        <v>0.5</v>
      </c>
      <c r="BL304" s="24">
        <v>1</v>
      </c>
      <c r="BM304" s="24">
        <v>0.5</v>
      </c>
      <c r="BN304" s="24">
        <v>0.5</v>
      </c>
      <c r="BO304" s="24">
        <v>0.5</v>
      </c>
      <c r="BP304" s="24">
        <v>0.5</v>
      </c>
      <c r="BQ304" s="24">
        <v>0.5</v>
      </c>
      <c r="BR304" s="24">
        <v>0</v>
      </c>
      <c r="BS304" s="24">
        <v>0</v>
      </c>
      <c r="BT304" s="24">
        <v>1.5</v>
      </c>
      <c r="BU304" s="24">
        <v>0</v>
      </c>
      <c r="BV304" s="24">
        <v>0</v>
      </c>
      <c r="BW304" s="24">
        <v>1.5</v>
      </c>
      <c r="BX304" s="24">
        <v>0</v>
      </c>
      <c r="BY304" s="24">
        <v>0</v>
      </c>
      <c r="BZ304" s="24">
        <v>0</v>
      </c>
      <c r="CB304" s="24">
        <v>0</v>
      </c>
      <c r="CC304" s="24">
        <v>0</v>
      </c>
      <c r="CO304" s="34">
        <f t="shared" si="26"/>
        <v>156580</v>
      </c>
    </row>
    <row r="305" spans="1:93" ht="15" hidden="1">
      <c r="A305" s="23" t="s">
        <v>130</v>
      </c>
      <c r="B305" s="52">
        <v>41737</v>
      </c>
      <c r="C305" s="25" t="str">
        <f t="shared" si="25"/>
        <v/>
      </c>
      <c r="G305" s="24">
        <f t="shared" si="27"/>
        <v>119</v>
      </c>
      <c r="H305" s="24">
        <v>189803</v>
      </c>
      <c r="I305" s="24" t="str">
        <f t="shared" si="28"/>
        <v/>
      </c>
      <c r="K305" s="24">
        <f>IF(J305&gt;900,_xlfn.XLOOKUP(ROUND(J305,0),CFClassRimThickness!$B$1:$B$82,CFClassRimThickness!$C$1:$C$82,0,1,1),J305)</f>
        <v>0</v>
      </c>
      <c r="L305" s="24">
        <v>53</v>
      </c>
      <c r="M305" s="24">
        <f>IF(L305&gt;900,_xlfn.XLOOKUP(ROUND(L305,0),CFClassRimThickness!$B$1:$B$82,CFClassRimThickness!$C$1:$C$82,0,1,1),L305)</f>
        <v>53</v>
      </c>
      <c r="N305" s="24">
        <v>54</v>
      </c>
      <c r="O305" s="24">
        <f>IF(N305&gt;900,_xlfn.XLOOKUP(ROUND(N305,0),CFClassRimThickness!$B$1:$B$82,CFClassRimThickness!$C$1:$C$82,0,1,1),N305)</f>
        <v>54</v>
      </c>
      <c r="P305" s="24">
        <v>52</v>
      </c>
      <c r="Q305" s="24">
        <f>IF(P305&gt;900,_xlfn.XLOOKUP(ROUND(P305,0),CFClassRimThickness!$B$1:$B$82,CFClassRimThickness!$C$1:$C$82,0,1,1),P305)</f>
        <v>52</v>
      </c>
      <c r="S305" s="24">
        <f>IF(R305&gt;900,_xlfn.XLOOKUP(ROUND(R305,0),CFClassRimThickness!$B$1:$B$82,CFClassRimThickness!$C$1:$C$82,0,1,1),R305)</f>
        <v>0</v>
      </c>
      <c r="T305" s="24">
        <v>53</v>
      </c>
      <c r="U305" s="24">
        <f>IF(T305&gt;900,_xlfn.XLOOKUP(ROUND(T305,0),CFClassRimThickness!$B$1:$B$82,CFClassRimThickness!$C$1:$C$82,0,1,1),T305)</f>
        <v>53</v>
      </c>
      <c r="V305" s="24">
        <v>53</v>
      </c>
      <c r="W305" s="24">
        <f>IF(V305&gt;900,_xlfn.XLOOKUP(ROUND(V305,0),CFClassRimThickness!$B$1:$B$82,CFClassRimThickness!$C$1:$C$82,0,1,1),V305)</f>
        <v>53</v>
      </c>
      <c r="X305" s="24">
        <v>55</v>
      </c>
      <c r="Y305" s="24">
        <f>IF(X305&gt;900,_xlfn.XLOOKUP(ROUND(X305,0),CFClassRimThickness!$B$1:$B$82,CFClassRimThickness!$C$1:$C$82,0,1,1),X305)</f>
        <v>55</v>
      </c>
      <c r="Z305" s="24">
        <v>54</v>
      </c>
      <c r="AA305" s="24">
        <f>IF(Z305&gt;900,_xlfn.XLOOKUP(ROUND(Z305,0),CFClassRimThickness!$B$1:$B$82,CFClassRimThickness!$C$1:$C$82,0,1,1),Z305)</f>
        <v>54</v>
      </c>
      <c r="AB305" s="24">
        <v>50</v>
      </c>
      <c r="AC305" s="24">
        <f>IF(AB305&gt;900,_xlfn.XLOOKUP(ROUND(AB305,0),CFClassRimThickness!$B$1:$B$82,CFClassRimThickness!$C$1:$C$82,0,1,1),AB305)</f>
        <v>50</v>
      </c>
      <c r="AD305" s="24">
        <v>52</v>
      </c>
      <c r="AE305" s="24">
        <f>IF(AD305&gt;900,_xlfn.XLOOKUP(ROUND(AD305,0),CFClassRimThickness!$B$1:$B$82,CFClassRimThickness!$C$1:$C$82,0,1,1),AD305)</f>
        <v>52</v>
      </c>
      <c r="AF305" s="24">
        <v>51</v>
      </c>
      <c r="AG305" s="24">
        <f>IF(AF305&gt;900,_xlfn.XLOOKUP(ROUND(AF305,0),CFClassRimThickness!$B$1:$B$82,CFClassRimThickness!$C$1:$C$82,0,1,1),AF305)</f>
        <v>51</v>
      </c>
      <c r="AH305" s="24">
        <v>26</v>
      </c>
      <c r="AI305" s="24">
        <v>28</v>
      </c>
      <c r="AJ305" s="24">
        <v>28</v>
      </c>
      <c r="AK305" s="24">
        <v>28</v>
      </c>
      <c r="AL305" s="24">
        <v>28</v>
      </c>
      <c r="AM305" s="24">
        <v>27</v>
      </c>
      <c r="AN305" s="24">
        <v>27</v>
      </c>
      <c r="AO305" s="24">
        <v>28</v>
      </c>
      <c r="AP305" s="24">
        <v>28</v>
      </c>
      <c r="AQ305" s="24">
        <v>28</v>
      </c>
      <c r="AR305" s="24">
        <v>29</v>
      </c>
      <c r="AS305" s="24">
        <v>29</v>
      </c>
      <c r="AT305" s="24">
        <v>29</v>
      </c>
      <c r="AU305" s="24">
        <v>30</v>
      </c>
      <c r="AV305" s="24">
        <v>29.5</v>
      </c>
      <c r="AW305" s="24">
        <v>30</v>
      </c>
      <c r="AX305" s="24">
        <v>30</v>
      </c>
      <c r="AY305" s="24">
        <v>30</v>
      </c>
      <c r="AZ305" s="24">
        <v>27</v>
      </c>
      <c r="BA305" s="24">
        <v>28</v>
      </c>
      <c r="BB305" s="24">
        <v>28</v>
      </c>
      <c r="BC305" s="24">
        <v>28</v>
      </c>
      <c r="BD305" s="24">
        <v>29</v>
      </c>
      <c r="BE305" s="24">
        <v>29</v>
      </c>
      <c r="BF305" s="24">
        <v>0.5</v>
      </c>
      <c r="BG305" s="24">
        <v>0.5</v>
      </c>
      <c r="BH305" s="24">
        <v>0.5</v>
      </c>
      <c r="BI305" s="24">
        <v>1</v>
      </c>
      <c r="BJ305" s="24">
        <v>0.5</v>
      </c>
      <c r="BL305" s="24">
        <v>0.5</v>
      </c>
      <c r="BM305" s="24">
        <v>0.5</v>
      </c>
      <c r="BN305" s="24">
        <v>0.5</v>
      </c>
      <c r="BO305" s="24">
        <v>1</v>
      </c>
      <c r="BP305" s="24">
        <v>0.5</v>
      </c>
      <c r="BQ305" s="24">
        <v>1</v>
      </c>
      <c r="BR305" s="24">
        <v>0</v>
      </c>
      <c r="BS305" s="24">
        <v>0</v>
      </c>
      <c r="BT305" s="24">
        <v>0</v>
      </c>
      <c r="BU305" s="24">
        <v>0</v>
      </c>
      <c r="BV305" s="24">
        <v>0</v>
      </c>
      <c r="BW305" s="24">
        <v>0</v>
      </c>
      <c r="BX305" s="24">
        <v>0</v>
      </c>
      <c r="BY305" s="24">
        <v>0</v>
      </c>
      <c r="BZ305" s="24">
        <v>0</v>
      </c>
      <c r="CB305" s="24">
        <v>0</v>
      </c>
      <c r="CC305" s="24">
        <v>0</v>
      </c>
      <c r="CO305" s="34">
        <f t="shared" si="26"/>
        <v>189803</v>
      </c>
    </row>
    <row r="306" spans="1:93" ht="15" hidden="1">
      <c r="A306" s="23" t="s">
        <v>130</v>
      </c>
      <c r="B306" s="52">
        <v>41793</v>
      </c>
      <c r="C306" s="25" t="str">
        <f t="shared" si="25"/>
        <v/>
      </c>
      <c r="G306" s="24">
        <f t="shared" si="27"/>
        <v>56</v>
      </c>
      <c r="H306" s="26">
        <f>(H307-H305)/(G305+G306+G307)*G306+H305</f>
        <v>198008.59090909091</v>
      </c>
      <c r="I306" s="24" t="str">
        <f t="shared" si="28"/>
        <v/>
      </c>
      <c r="K306" s="24">
        <f>IF(J306&gt;900,_xlfn.XLOOKUP(ROUND(J306,0),CFClassRimThickness!$B$1:$B$82,CFClassRimThickness!$C$1:$C$82,0,1,1),J306)</f>
        <v>0</v>
      </c>
      <c r="L306" s="24">
        <v>1036.7</v>
      </c>
      <c r="M306" s="24">
        <f>IF(L306&gt;900,_xlfn.XLOOKUP(ROUND(L306,0),CFClassRimThickness!$B$1:$B$82,CFClassRimThickness!$C$1:$C$82,0,1,1),L306)</f>
        <v>52</v>
      </c>
      <c r="N306" s="24">
        <v>1035.0999999999999</v>
      </c>
      <c r="O306" s="24">
        <f>IF(N306&gt;900,_xlfn.XLOOKUP(ROUND(N306,0),CFClassRimThickness!$B$1:$B$82,CFClassRimThickness!$C$1:$C$82,0,1,1),N306)</f>
        <v>51</v>
      </c>
      <c r="P306" s="24">
        <v>1023.1</v>
      </c>
      <c r="Q306" s="24">
        <f>IF(P306&gt;900,_xlfn.XLOOKUP(ROUND(P306,0),CFClassRimThickness!$B$1:$B$82,CFClassRimThickness!$C$1:$C$82,0,1,1),P306)</f>
        <v>45</v>
      </c>
      <c r="S306" s="24">
        <f>IF(R306&gt;900,_xlfn.XLOOKUP(ROUND(R306,0),CFClassRimThickness!$B$1:$B$82,CFClassRimThickness!$C$1:$C$82,0,1,1),R306)</f>
        <v>0</v>
      </c>
      <c r="T306" s="24">
        <v>1029.9000000000001</v>
      </c>
      <c r="U306" s="24">
        <f>IF(T306&gt;900,_xlfn.XLOOKUP(ROUND(T306,0),CFClassRimThickness!$B$1:$B$82,CFClassRimThickness!$C$1:$C$82,0,1,1),T306)</f>
        <v>48.5</v>
      </c>
      <c r="V306" s="24">
        <v>1027.4000000000001</v>
      </c>
      <c r="W306" s="24">
        <f>IF(V306&gt;900,_xlfn.XLOOKUP(ROUND(V306,0),CFClassRimThickness!$B$1:$B$82,CFClassRimThickness!$C$1:$C$82,0,1,1),V306)</f>
        <v>47</v>
      </c>
      <c r="X306" s="24">
        <v>1036.5999999999999</v>
      </c>
      <c r="Y306" s="24">
        <f>IF(X306&gt;900,_xlfn.XLOOKUP(ROUND(X306,0),CFClassRimThickness!$B$1:$B$82,CFClassRimThickness!$C$1:$C$82,0,1,1),X306)</f>
        <v>52</v>
      </c>
      <c r="Z306" s="24">
        <v>1035.3</v>
      </c>
      <c r="AA306" s="24">
        <f>IF(Z306&gt;900,_xlfn.XLOOKUP(ROUND(Z306,0),CFClassRimThickness!$B$1:$B$82,CFClassRimThickness!$C$1:$C$82,0,1,1),Z306)</f>
        <v>51</v>
      </c>
      <c r="AB306" s="24">
        <v>1023</v>
      </c>
      <c r="AC306" s="24">
        <f>IF(AB306&gt;900,_xlfn.XLOOKUP(ROUND(AB306,0),CFClassRimThickness!$B$1:$B$82,CFClassRimThickness!$C$1:$C$82,0,1,1),AB306)</f>
        <v>45</v>
      </c>
      <c r="AD306" s="24">
        <v>1032.5</v>
      </c>
      <c r="AE306" s="24">
        <f>IF(AD306&gt;900,_xlfn.XLOOKUP(ROUND(AD306,0),CFClassRimThickness!$B$1:$B$82,CFClassRimThickness!$C$1:$C$82,0,1,1),AD306)</f>
        <v>50</v>
      </c>
      <c r="AF306" s="24">
        <v>1029.8</v>
      </c>
      <c r="AG306" s="24">
        <f>IF(AF306&gt;900,_xlfn.XLOOKUP(ROUND(AF306,0),CFClassRimThickness!$B$1:$B$82,CFClassRimThickness!$C$1:$C$82,0,1,1),AF306)</f>
        <v>48.5</v>
      </c>
      <c r="AH306" s="24">
        <v>30</v>
      </c>
      <c r="AI306" s="24">
        <v>30</v>
      </c>
      <c r="AJ306" s="24">
        <v>30</v>
      </c>
      <c r="AK306" s="24">
        <v>30</v>
      </c>
      <c r="AL306" s="24">
        <v>30</v>
      </c>
      <c r="AM306" s="24">
        <v>30</v>
      </c>
      <c r="AN306" s="24">
        <v>30</v>
      </c>
      <c r="AO306" s="24">
        <v>30</v>
      </c>
      <c r="AP306" s="24">
        <v>30</v>
      </c>
      <c r="AQ306" s="24">
        <v>30</v>
      </c>
      <c r="AR306" s="24">
        <v>30</v>
      </c>
      <c r="AS306" s="24">
        <v>30</v>
      </c>
      <c r="AT306" s="24">
        <v>28</v>
      </c>
      <c r="AU306" s="24">
        <v>28</v>
      </c>
      <c r="AV306" s="24">
        <v>28</v>
      </c>
      <c r="AW306" s="24">
        <v>28</v>
      </c>
      <c r="AX306" s="24">
        <v>28</v>
      </c>
      <c r="AY306" s="24">
        <v>28</v>
      </c>
      <c r="AZ306" s="24">
        <v>28</v>
      </c>
      <c r="BA306" s="24">
        <v>28</v>
      </c>
      <c r="BB306" s="24">
        <v>28</v>
      </c>
      <c r="BC306" s="24">
        <v>28</v>
      </c>
      <c r="BD306" s="24">
        <v>28</v>
      </c>
      <c r="BE306" s="24">
        <v>28</v>
      </c>
      <c r="BF306" s="24">
        <v>0</v>
      </c>
      <c r="BG306" s="24">
        <v>0</v>
      </c>
      <c r="BH306" s="24">
        <v>0</v>
      </c>
      <c r="BI306" s="24">
        <v>0</v>
      </c>
      <c r="BJ306" s="24">
        <v>0</v>
      </c>
      <c r="BL306" s="24">
        <v>0</v>
      </c>
      <c r="BM306" s="24">
        <v>0</v>
      </c>
      <c r="BN306" s="24">
        <v>0</v>
      </c>
      <c r="BO306" s="24">
        <v>0</v>
      </c>
      <c r="BP306" s="24">
        <v>0</v>
      </c>
      <c r="BQ306" s="24">
        <v>0</v>
      </c>
      <c r="BR306" s="24">
        <v>0</v>
      </c>
      <c r="BS306" s="24">
        <v>0</v>
      </c>
      <c r="BT306" s="24">
        <v>0</v>
      </c>
      <c r="BU306" s="24">
        <v>0</v>
      </c>
      <c r="BV306" s="24">
        <v>0</v>
      </c>
      <c r="BW306" s="24">
        <v>0</v>
      </c>
      <c r="BX306" s="24">
        <v>0</v>
      </c>
      <c r="BY306" s="24">
        <v>0</v>
      </c>
      <c r="BZ306" s="24">
        <v>0</v>
      </c>
      <c r="CB306" s="24">
        <v>0</v>
      </c>
      <c r="CC306" s="24">
        <v>0</v>
      </c>
      <c r="CO306" s="34">
        <f t="shared" si="26"/>
        <v>198008.59090909091</v>
      </c>
    </row>
    <row r="307" spans="1:93" ht="15" hidden="1">
      <c r="A307" s="23" t="s">
        <v>130</v>
      </c>
      <c r="B307" s="52">
        <v>41794</v>
      </c>
      <c r="C307" s="25" t="str">
        <f t="shared" si="25"/>
        <v/>
      </c>
      <c r="G307" s="24">
        <f t="shared" si="27"/>
        <v>1</v>
      </c>
      <c r="H307" s="24">
        <v>215592</v>
      </c>
      <c r="I307" s="24" t="str">
        <f t="shared" si="28"/>
        <v/>
      </c>
      <c r="K307" s="24">
        <f>IF(J307&gt;900,_xlfn.XLOOKUP(ROUND(J307,0),CFClassRimThickness!$B$1:$B$82,CFClassRimThickness!$C$1:$C$82,0,1,1),J307)</f>
        <v>0</v>
      </c>
      <c r="L307" s="24">
        <v>46.5</v>
      </c>
      <c r="M307" s="24">
        <f>IF(L307&gt;900,_xlfn.XLOOKUP(ROUND(L307,0),CFClassRimThickness!$B$1:$B$82,CFClassRimThickness!$C$1:$C$82,0,1,1),L307)</f>
        <v>46.5</v>
      </c>
      <c r="N307" s="24">
        <v>46.5</v>
      </c>
      <c r="O307" s="24">
        <f>IF(N307&gt;900,_xlfn.XLOOKUP(ROUND(N307,0),CFClassRimThickness!$B$1:$B$82,CFClassRimThickness!$C$1:$C$82,0,1,1),N307)</f>
        <v>46.5</v>
      </c>
      <c r="P307" s="24">
        <v>40</v>
      </c>
      <c r="Q307" s="24">
        <f>IF(P307&gt;900,_xlfn.XLOOKUP(ROUND(P307,0),CFClassRimThickness!$B$1:$B$82,CFClassRimThickness!$C$1:$C$82,0,1,1),P307)</f>
        <v>40</v>
      </c>
      <c r="S307" s="24">
        <f>IF(R307&gt;900,_xlfn.XLOOKUP(ROUND(R307,0),CFClassRimThickness!$B$1:$B$82,CFClassRimThickness!$C$1:$C$82,0,1,1),R307)</f>
        <v>0</v>
      </c>
      <c r="T307" s="24">
        <v>45</v>
      </c>
      <c r="U307" s="24">
        <f>IF(T307&gt;900,_xlfn.XLOOKUP(ROUND(T307,0),CFClassRimThickness!$B$1:$B$82,CFClassRimThickness!$C$1:$C$82,0,1,1),T307)</f>
        <v>45</v>
      </c>
      <c r="V307" s="24">
        <v>42</v>
      </c>
      <c r="W307" s="24">
        <f>IF(V307&gt;900,_xlfn.XLOOKUP(ROUND(V307,0),CFClassRimThickness!$B$1:$B$82,CFClassRimThickness!$C$1:$C$82,0,1,1),V307)</f>
        <v>42</v>
      </c>
      <c r="X307" s="24">
        <v>46.5</v>
      </c>
      <c r="Y307" s="24">
        <f>IF(X307&gt;900,_xlfn.XLOOKUP(ROUND(X307,0),CFClassRimThickness!$B$1:$B$82,CFClassRimThickness!$C$1:$C$82,0,1,1),X307)</f>
        <v>46.5</v>
      </c>
      <c r="Z307" s="24">
        <v>46.5</v>
      </c>
      <c r="AA307" s="24">
        <f>IF(Z307&gt;900,_xlfn.XLOOKUP(ROUND(Z307,0),CFClassRimThickness!$B$1:$B$82,CFClassRimThickness!$C$1:$C$82,0,1,1),Z307)</f>
        <v>46.5</v>
      </c>
      <c r="AB307" s="24">
        <v>40</v>
      </c>
      <c r="AC307" s="24">
        <f>IF(AB307&gt;900,_xlfn.XLOOKUP(ROUND(AB307,0),CFClassRimThickness!$B$1:$B$82,CFClassRimThickness!$C$1:$C$82,0,1,1),AB307)</f>
        <v>40</v>
      </c>
      <c r="AD307" s="24">
        <v>45</v>
      </c>
      <c r="AE307" s="24">
        <f>IF(AD307&gt;900,_xlfn.XLOOKUP(ROUND(AD307,0),CFClassRimThickness!$B$1:$B$82,CFClassRimThickness!$C$1:$C$82,0,1,1),AD307)</f>
        <v>45</v>
      </c>
      <c r="AF307" s="24">
        <v>44</v>
      </c>
      <c r="AG307" s="24">
        <f>IF(AF307&gt;900,_xlfn.XLOOKUP(ROUND(AF307,0),CFClassRimThickness!$B$1:$B$82,CFClassRimThickness!$C$1:$C$82,0,1,1),AF307)</f>
        <v>44</v>
      </c>
      <c r="AH307" s="24">
        <v>29.5</v>
      </c>
      <c r="AI307" s="24">
        <v>29.5</v>
      </c>
      <c r="AJ307" s="24">
        <v>30</v>
      </c>
      <c r="AK307" s="24">
        <v>29.5</v>
      </c>
      <c r="AL307" s="24">
        <v>30</v>
      </c>
      <c r="AM307" s="24">
        <v>30</v>
      </c>
      <c r="AN307" s="24">
        <v>30.5</v>
      </c>
      <c r="AO307" s="24">
        <v>30.5</v>
      </c>
      <c r="AP307" s="24">
        <v>30</v>
      </c>
      <c r="AQ307" s="24">
        <v>30</v>
      </c>
      <c r="AR307" s="24">
        <v>29.5</v>
      </c>
      <c r="AS307" s="24">
        <v>29.5</v>
      </c>
      <c r="AT307" s="24">
        <v>28</v>
      </c>
      <c r="AU307" s="24">
        <v>28</v>
      </c>
      <c r="AV307" s="24">
        <v>28.5</v>
      </c>
      <c r="AW307" s="24">
        <v>28.5</v>
      </c>
      <c r="AX307" s="24">
        <v>28</v>
      </c>
      <c r="AY307" s="24">
        <v>27.5</v>
      </c>
      <c r="AZ307" s="24">
        <v>28.5</v>
      </c>
      <c r="BA307" s="24">
        <v>28.5</v>
      </c>
      <c r="BB307" s="24">
        <v>28.5</v>
      </c>
      <c r="BC307" s="24">
        <v>27.5</v>
      </c>
      <c r="BD307" s="24">
        <v>28.5</v>
      </c>
      <c r="BE307" s="24">
        <v>28</v>
      </c>
      <c r="BF307" s="24">
        <v>0</v>
      </c>
      <c r="BG307" s="24">
        <v>0</v>
      </c>
      <c r="BH307" s="24">
        <v>0</v>
      </c>
      <c r="BI307" s="24">
        <v>0</v>
      </c>
      <c r="BJ307" s="24">
        <v>0</v>
      </c>
      <c r="BL307" s="24">
        <v>0</v>
      </c>
      <c r="BM307" s="24">
        <v>0</v>
      </c>
      <c r="BN307" s="24">
        <v>0</v>
      </c>
      <c r="BO307" s="24">
        <v>0</v>
      </c>
      <c r="BP307" s="24">
        <v>0</v>
      </c>
      <c r="BQ307" s="24">
        <v>0</v>
      </c>
      <c r="BR307" s="24">
        <v>0</v>
      </c>
      <c r="BS307" s="24">
        <v>0</v>
      </c>
      <c r="BT307" s="24">
        <v>0</v>
      </c>
      <c r="BU307" s="24">
        <v>0</v>
      </c>
      <c r="BV307" s="24">
        <v>0</v>
      </c>
      <c r="BW307" s="24">
        <v>0</v>
      </c>
      <c r="BX307" s="24">
        <v>0</v>
      </c>
      <c r="BY307" s="24">
        <v>0</v>
      </c>
      <c r="BZ307" s="24">
        <v>0</v>
      </c>
      <c r="CB307" s="24">
        <v>0</v>
      </c>
      <c r="CC307" s="24">
        <v>0</v>
      </c>
      <c r="CD307" s="24">
        <v>99</v>
      </c>
      <c r="CE307" s="24">
        <v>102</v>
      </c>
      <c r="CF307" s="24">
        <v>101</v>
      </c>
      <c r="CG307" s="24">
        <v>91</v>
      </c>
      <c r="CH307" s="24">
        <v>101</v>
      </c>
      <c r="CI307" s="24">
        <v>100</v>
      </c>
      <c r="CO307" s="34">
        <f t="shared" si="26"/>
        <v>215592</v>
      </c>
    </row>
    <row r="308" spans="1:93" ht="15" hidden="1">
      <c r="A308" s="23" t="s">
        <v>130</v>
      </c>
      <c r="B308" s="52">
        <v>41898</v>
      </c>
      <c r="C308" s="25" t="str">
        <f t="shared" si="25"/>
        <v/>
      </c>
      <c r="G308" s="24">
        <f t="shared" si="27"/>
        <v>104</v>
      </c>
      <c r="H308" s="24">
        <v>218403</v>
      </c>
      <c r="I308" s="24" t="str">
        <f t="shared" si="28"/>
        <v/>
      </c>
      <c r="K308" s="24">
        <f>IF(J308&gt;900,_xlfn.XLOOKUP(ROUND(J308,0),CFClassRimThickness!$B$1:$B$82,CFClassRimThickness!$C$1:$C$82,0,1,1),J308)</f>
        <v>0</v>
      </c>
      <c r="L308" s="24">
        <v>47</v>
      </c>
      <c r="M308" s="24">
        <f>IF(L308&gt;900,_xlfn.XLOOKUP(ROUND(L308,0),CFClassRimThickness!$B$1:$B$82,CFClassRimThickness!$C$1:$C$82,0,1,1),L308)</f>
        <v>47</v>
      </c>
      <c r="N308" s="24">
        <v>47</v>
      </c>
      <c r="O308" s="24">
        <f>IF(N308&gt;900,_xlfn.XLOOKUP(ROUND(N308,0),CFClassRimThickness!$B$1:$B$82,CFClassRimThickness!$C$1:$C$82,0,1,1),N308)</f>
        <v>47</v>
      </c>
      <c r="P308" s="24">
        <v>40</v>
      </c>
      <c r="Q308" s="24">
        <f>IF(P308&gt;900,_xlfn.XLOOKUP(ROUND(P308,0),CFClassRimThickness!$B$1:$B$82,CFClassRimThickness!$C$1:$C$82,0,1,1),P308)</f>
        <v>40</v>
      </c>
      <c r="S308" s="24">
        <f>IF(R308&gt;900,_xlfn.XLOOKUP(ROUND(R308,0),CFClassRimThickness!$B$1:$B$82,CFClassRimThickness!$C$1:$C$82,0,1,1),R308)</f>
        <v>0</v>
      </c>
      <c r="T308" s="24">
        <v>43</v>
      </c>
      <c r="U308" s="24">
        <f>IF(T308&gt;900,_xlfn.XLOOKUP(ROUND(T308,0),CFClassRimThickness!$B$1:$B$82,CFClassRimThickness!$C$1:$C$82,0,1,1),T308)</f>
        <v>43</v>
      </c>
      <c r="V308" s="24">
        <v>42</v>
      </c>
      <c r="W308" s="24">
        <f>IF(V308&gt;900,_xlfn.XLOOKUP(ROUND(V308,0),CFClassRimThickness!$B$1:$B$82,CFClassRimThickness!$C$1:$C$82,0,1,1),V308)</f>
        <v>42</v>
      </c>
      <c r="X308" s="24">
        <v>47</v>
      </c>
      <c r="Y308" s="24">
        <f>IF(X308&gt;900,_xlfn.XLOOKUP(ROUND(X308,0),CFClassRimThickness!$B$1:$B$82,CFClassRimThickness!$C$1:$C$82,0,1,1),X308)</f>
        <v>47</v>
      </c>
      <c r="Z308" s="24">
        <v>47</v>
      </c>
      <c r="AA308" s="24">
        <f>IF(Z308&gt;900,_xlfn.XLOOKUP(ROUND(Z308,0),CFClassRimThickness!$B$1:$B$82,CFClassRimThickness!$C$1:$C$82,0,1,1),Z308)</f>
        <v>47</v>
      </c>
      <c r="AB308" s="24">
        <v>41</v>
      </c>
      <c r="AC308" s="24">
        <f>IF(AB308&gt;900,_xlfn.XLOOKUP(ROUND(AB308,0),CFClassRimThickness!$B$1:$B$82,CFClassRimThickness!$C$1:$C$82,0,1,1),AB308)</f>
        <v>41</v>
      </c>
      <c r="AD308" s="24">
        <v>45</v>
      </c>
      <c r="AE308" s="24">
        <f>IF(AD308&gt;900,_xlfn.XLOOKUP(ROUND(AD308,0),CFClassRimThickness!$B$1:$B$82,CFClassRimThickness!$C$1:$C$82,0,1,1),AD308)</f>
        <v>45</v>
      </c>
      <c r="AF308" s="24">
        <v>43</v>
      </c>
      <c r="AG308" s="24">
        <f>IF(AF308&gt;900,_xlfn.XLOOKUP(ROUND(AF308,0),CFClassRimThickness!$B$1:$B$82,CFClassRimThickness!$C$1:$C$82,0,1,1),AF308)</f>
        <v>43</v>
      </c>
      <c r="AH308" s="24">
        <v>30</v>
      </c>
      <c r="AI308" s="24">
        <v>30.5</v>
      </c>
      <c r="AJ308" s="24">
        <v>29.5</v>
      </c>
      <c r="AK308" s="24">
        <v>30</v>
      </c>
      <c r="AL308" s="24">
        <v>30.5</v>
      </c>
      <c r="AM308" s="24">
        <v>30</v>
      </c>
      <c r="AN308" s="24">
        <v>30</v>
      </c>
      <c r="AO308" s="24">
        <v>30.5</v>
      </c>
      <c r="AP308" s="24">
        <v>30</v>
      </c>
      <c r="AQ308" s="24">
        <v>29.5</v>
      </c>
      <c r="AR308" s="24">
        <v>30.5</v>
      </c>
      <c r="AS308" s="24">
        <v>30.5</v>
      </c>
      <c r="AT308" s="24">
        <v>28</v>
      </c>
      <c r="AU308" s="24">
        <v>28</v>
      </c>
      <c r="AV308" s="24">
        <v>28</v>
      </c>
      <c r="AW308" s="24">
        <v>28.5</v>
      </c>
      <c r="AX308" s="24">
        <v>28</v>
      </c>
      <c r="AY308" s="24">
        <v>28</v>
      </c>
      <c r="AZ308" s="24">
        <v>28.5</v>
      </c>
      <c r="BA308" s="24">
        <v>28</v>
      </c>
      <c r="BB308" s="24">
        <v>28</v>
      </c>
      <c r="BC308" s="24">
        <v>28</v>
      </c>
      <c r="BD308" s="24">
        <v>28.5</v>
      </c>
      <c r="BE308" s="24">
        <v>28</v>
      </c>
      <c r="BF308" s="24">
        <v>0</v>
      </c>
      <c r="BG308" s="24">
        <v>0</v>
      </c>
      <c r="BH308" s="24">
        <v>0</v>
      </c>
      <c r="BI308" s="24">
        <v>0</v>
      </c>
      <c r="BJ308" s="24">
        <v>0</v>
      </c>
      <c r="BL308" s="24">
        <v>0</v>
      </c>
      <c r="BM308" s="24">
        <v>0</v>
      </c>
      <c r="BN308" s="24">
        <v>0</v>
      </c>
      <c r="BO308" s="24">
        <v>0</v>
      </c>
      <c r="BP308" s="24">
        <v>0</v>
      </c>
      <c r="BQ308" s="24">
        <v>0</v>
      </c>
      <c r="BR308" s="24">
        <v>0</v>
      </c>
      <c r="BS308" s="24">
        <v>0</v>
      </c>
      <c r="BT308" s="24">
        <v>0</v>
      </c>
      <c r="BU308" s="24">
        <v>0</v>
      </c>
      <c r="BV308" s="24">
        <v>0</v>
      </c>
      <c r="BW308" s="24">
        <v>0</v>
      </c>
      <c r="BX308" s="24">
        <v>0</v>
      </c>
      <c r="BY308" s="24">
        <v>0</v>
      </c>
      <c r="BZ308" s="24">
        <v>0</v>
      </c>
      <c r="CB308" s="24">
        <v>0</v>
      </c>
      <c r="CC308" s="24">
        <v>0</v>
      </c>
      <c r="CD308" s="24">
        <v>110</v>
      </c>
      <c r="CE308" s="24">
        <v>110</v>
      </c>
      <c r="CF308" s="24">
        <v>110</v>
      </c>
      <c r="CG308" s="24">
        <v>112</v>
      </c>
      <c r="CH308" s="24">
        <v>113</v>
      </c>
      <c r="CI308" s="24">
        <v>110</v>
      </c>
      <c r="CO308" s="34">
        <f t="shared" si="26"/>
        <v>218403</v>
      </c>
    </row>
    <row r="309" spans="1:93" ht="15" hidden="1">
      <c r="A309" s="23" t="s">
        <v>130</v>
      </c>
      <c r="B309" s="52">
        <v>41949</v>
      </c>
      <c r="C309" s="25" t="str">
        <f t="shared" si="25"/>
        <v/>
      </c>
      <c r="G309" s="24">
        <f t="shared" si="27"/>
        <v>51</v>
      </c>
      <c r="H309" s="24">
        <v>226453</v>
      </c>
      <c r="I309" s="24" t="str">
        <f t="shared" si="28"/>
        <v/>
      </c>
      <c r="K309" s="24">
        <f>IF(J309&gt;900,_xlfn.XLOOKUP(ROUND(J309,0),CFClassRimThickness!$B$1:$B$82,CFClassRimThickness!$C$1:$C$82,0,1,1),J309)</f>
        <v>0</v>
      </c>
      <c r="L309" s="24">
        <v>1037.3</v>
      </c>
      <c r="M309" s="24">
        <f>IF(L309&gt;900,_xlfn.XLOOKUP(ROUND(L309,0),CFClassRimThickness!$B$1:$B$82,CFClassRimThickness!$C$1:$C$82,0,1,1),L309)</f>
        <v>52</v>
      </c>
      <c r="N309" s="24">
        <v>1036.4000000000001</v>
      </c>
      <c r="O309" s="24">
        <f>IF(N309&gt;900,_xlfn.XLOOKUP(ROUND(N309,0),CFClassRimThickness!$B$1:$B$82,CFClassRimThickness!$C$1:$C$82,0,1,1),N309)</f>
        <v>51.5</v>
      </c>
      <c r="P309" s="24">
        <v>1022.4</v>
      </c>
      <c r="Q309" s="24">
        <f>IF(P309&gt;900,_xlfn.XLOOKUP(ROUND(P309,0),CFClassRimThickness!$B$1:$B$82,CFClassRimThickness!$C$1:$C$82,0,1,1),P309)</f>
        <v>44.5</v>
      </c>
      <c r="S309" s="24">
        <f>IF(R309&gt;900,_xlfn.XLOOKUP(ROUND(R309,0),CFClassRimThickness!$B$1:$B$82,CFClassRimThickness!$C$1:$C$82,0,1,1),R309)</f>
        <v>0</v>
      </c>
      <c r="T309" s="24">
        <v>1028.5999999999999</v>
      </c>
      <c r="U309" s="24">
        <f>IF(T309&gt;900,_xlfn.XLOOKUP(ROUND(T309,0),CFClassRimThickness!$B$1:$B$82,CFClassRimThickness!$C$1:$C$82,0,1,1),T309)</f>
        <v>48</v>
      </c>
      <c r="V309" s="24">
        <v>1026.5999999999999</v>
      </c>
      <c r="W309" s="24">
        <f>IF(V309&gt;900,_xlfn.XLOOKUP(ROUND(V309,0),CFClassRimThickness!$B$1:$B$82,CFClassRimThickness!$C$1:$C$82,0,1,1),V309)</f>
        <v>47</v>
      </c>
      <c r="X309" s="24">
        <v>1036.7</v>
      </c>
      <c r="Y309" s="24">
        <f>IF(X309&gt;900,_xlfn.XLOOKUP(ROUND(X309,0),CFClassRimThickness!$B$1:$B$82,CFClassRimThickness!$C$1:$C$82,0,1,1),X309)</f>
        <v>52</v>
      </c>
      <c r="Z309" s="24">
        <v>1035.0999999999999</v>
      </c>
      <c r="AA309" s="24">
        <f>IF(Z309&gt;900,_xlfn.XLOOKUP(ROUND(Z309,0),CFClassRimThickness!$B$1:$B$82,CFClassRimThickness!$C$1:$C$82,0,1,1),Z309)</f>
        <v>51</v>
      </c>
      <c r="AB309" s="24">
        <v>1020.6</v>
      </c>
      <c r="AC309" s="24">
        <f>IF(AB309&gt;900,_xlfn.XLOOKUP(ROUND(AB309,0),CFClassRimThickness!$B$1:$B$82,CFClassRimThickness!$C$1:$C$82,0,1,1),AB309)</f>
        <v>44</v>
      </c>
      <c r="AD309" s="24">
        <v>1032.0999999999999</v>
      </c>
      <c r="AE309" s="24">
        <f>IF(AD309&gt;900,_xlfn.XLOOKUP(ROUND(AD309,0),CFClassRimThickness!$B$1:$B$82,CFClassRimThickness!$C$1:$C$82,0,1,1),AD309)</f>
        <v>49.5</v>
      </c>
      <c r="AF309" s="24">
        <v>1029.7</v>
      </c>
      <c r="AG309" s="24">
        <f>IF(AF309&gt;900,_xlfn.XLOOKUP(ROUND(AF309,0),CFClassRimThickness!$B$1:$B$82,CFClassRimThickness!$C$1:$C$82,0,1,1),AF309)</f>
        <v>48.5</v>
      </c>
      <c r="AH309" s="24">
        <v>28</v>
      </c>
      <c r="AI309" s="24">
        <v>27.2</v>
      </c>
      <c r="AJ309" s="24">
        <v>27.6</v>
      </c>
      <c r="AK309" s="24">
        <v>28.5</v>
      </c>
      <c r="AL309" s="24">
        <v>27.8</v>
      </c>
      <c r="AM309" s="24">
        <v>27.8</v>
      </c>
      <c r="AN309" s="24">
        <v>28</v>
      </c>
      <c r="AO309" s="24">
        <v>28</v>
      </c>
      <c r="AP309" s="24">
        <v>27.5</v>
      </c>
      <c r="AQ309" s="24">
        <v>28</v>
      </c>
      <c r="AR309" s="24">
        <v>28.1</v>
      </c>
      <c r="AS309" s="24">
        <v>28.2</v>
      </c>
      <c r="AT309" s="24">
        <v>28.2</v>
      </c>
      <c r="AU309" s="24">
        <v>28</v>
      </c>
      <c r="AV309" s="24">
        <v>28.1</v>
      </c>
      <c r="AW309" s="24">
        <v>28.4</v>
      </c>
      <c r="AX309" s="24">
        <v>28.4</v>
      </c>
      <c r="AY309" s="24">
        <v>28.1</v>
      </c>
      <c r="AZ309" s="24">
        <v>28.6</v>
      </c>
      <c r="BA309" s="24">
        <v>28.4</v>
      </c>
      <c r="BB309" s="24">
        <v>28.4</v>
      </c>
      <c r="BC309" s="24">
        <v>28.1</v>
      </c>
      <c r="BD309" s="24">
        <v>28.2</v>
      </c>
      <c r="BE309" s="24">
        <v>28.3</v>
      </c>
      <c r="BR309" s="24">
        <v>0</v>
      </c>
      <c r="BS309" s="24">
        <v>0</v>
      </c>
      <c r="BT309" s="24">
        <v>0</v>
      </c>
      <c r="BU309" s="24">
        <v>0</v>
      </c>
      <c r="BV309" s="24">
        <v>0</v>
      </c>
      <c r="BW309" s="24">
        <v>0</v>
      </c>
      <c r="BX309" s="24">
        <v>0</v>
      </c>
      <c r="BY309" s="24">
        <v>0</v>
      </c>
      <c r="BZ309" s="24">
        <v>0</v>
      </c>
      <c r="CB309" s="24">
        <v>0</v>
      </c>
      <c r="CC309" s="24">
        <v>0</v>
      </c>
      <c r="CO309" s="34">
        <f t="shared" si="26"/>
        <v>226453</v>
      </c>
    </row>
    <row r="310" spans="1:93" ht="15" hidden="1">
      <c r="A310" s="23" t="s">
        <v>130</v>
      </c>
      <c r="B310" s="52">
        <v>41953</v>
      </c>
      <c r="C310" s="25" t="str">
        <f t="shared" si="25"/>
        <v/>
      </c>
      <c r="G310" s="24">
        <f t="shared" si="27"/>
        <v>4</v>
      </c>
      <c r="H310" s="24">
        <v>226453</v>
      </c>
      <c r="I310" s="24" t="str">
        <f t="shared" si="28"/>
        <v/>
      </c>
      <c r="K310" s="24">
        <f>IF(J310&gt;900,_xlfn.XLOOKUP(ROUND(J310,0),CFClassRimThickness!$B$1:$B$82,CFClassRimThickness!$C$1:$C$82,0,1,1),J310)</f>
        <v>0</v>
      </c>
      <c r="L310" s="24">
        <v>1037.3</v>
      </c>
      <c r="M310" s="24">
        <f>IF(L310&gt;900,_xlfn.XLOOKUP(ROUND(L310,0),CFClassRimThickness!$B$1:$B$82,CFClassRimThickness!$C$1:$C$82,0,1,1),L310)</f>
        <v>52</v>
      </c>
      <c r="N310" s="24">
        <v>1036.4000000000001</v>
      </c>
      <c r="O310" s="24">
        <f>IF(N310&gt;900,_xlfn.XLOOKUP(ROUND(N310,0),CFClassRimThickness!$B$1:$B$82,CFClassRimThickness!$C$1:$C$82,0,1,1),N310)</f>
        <v>51.5</v>
      </c>
      <c r="P310" s="24">
        <v>1022.4</v>
      </c>
      <c r="Q310" s="24">
        <f>IF(P310&gt;900,_xlfn.XLOOKUP(ROUND(P310,0),CFClassRimThickness!$B$1:$B$82,CFClassRimThickness!$C$1:$C$82,0,1,1),P310)</f>
        <v>44.5</v>
      </c>
      <c r="S310" s="24">
        <f>IF(R310&gt;900,_xlfn.XLOOKUP(ROUND(R310,0),CFClassRimThickness!$B$1:$B$82,CFClassRimThickness!$C$1:$C$82,0,1,1),R310)</f>
        <v>0</v>
      </c>
      <c r="T310" s="24">
        <v>1028.5999999999999</v>
      </c>
      <c r="U310" s="24">
        <f>IF(T310&gt;900,_xlfn.XLOOKUP(ROUND(T310,0),CFClassRimThickness!$B$1:$B$82,CFClassRimThickness!$C$1:$C$82,0,1,1),T310)</f>
        <v>48</v>
      </c>
      <c r="V310" s="24">
        <v>1026.5999999999999</v>
      </c>
      <c r="W310" s="24">
        <f>IF(V310&gt;900,_xlfn.XLOOKUP(ROUND(V310,0),CFClassRimThickness!$B$1:$B$82,CFClassRimThickness!$C$1:$C$82,0,1,1),V310)</f>
        <v>47</v>
      </c>
      <c r="X310" s="24">
        <v>1036.7</v>
      </c>
      <c r="Y310" s="24">
        <f>IF(X310&gt;900,_xlfn.XLOOKUP(ROUND(X310,0),CFClassRimThickness!$B$1:$B$82,CFClassRimThickness!$C$1:$C$82,0,1,1),X310)</f>
        <v>52</v>
      </c>
      <c r="Z310" s="24">
        <v>1035.0999999999999</v>
      </c>
      <c r="AA310" s="24">
        <f>IF(Z310&gt;900,_xlfn.XLOOKUP(ROUND(Z310,0),CFClassRimThickness!$B$1:$B$82,CFClassRimThickness!$C$1:$C$82,0,1,1),Z310)</f>
        <v>51</v>
      </c>
      <c r="AB310" s="24">
        <v>1020.6</v>
      </c>
      <c r="AC310" s="24">
        <f>IF(AB310&gt;900,_xlfn.XLOOKUP(ROUND(AB310,0),CFClassRimThickness!$B$1:$B$82,CFClassRimThickness!$C$1:$C$82,0,1,1),AB310)</f>
        <v>44</v>
      </c>
      <c r="AD310" s="24">
        <v>1032.0999999999999</v>
      </c>
      <c r="AE310" s="24">
        <f>IF(AD310&gt;900,_xlfn.XLOOKUP(ROUND(AD310,0),CFClassRimThickness!$B$1:$B$82,CFClassRimThickness!$C$1:$C$82,0,1,1),AD310)</f>
        <v>49.5</v>
      </c>
      <c r="AF310" s="24">
        <v>1029.7</v>
      </c>
      <c r="AG310" s="24">
        <f>IF(AF310&gt;900,_xlfn.XLOOKUP(ROUND(AF310,0),CFClassRimThickness!$B$1:$B$82,CFClassRimThickness!$C$1:$C$82,0,1,1),AF310)</f>
        <v>48.5</v>
      </c>
      <c r="AH310" s="24">
        <v>28</v>
      </c>
      <c r="AI310" s="24">
        <v>27.2</v>
      </c>
      <c r="AJ310" s="24">
        <v>27.6</v>
      </c>
      <c r="AK310" s="24">
        <v>28.5</v>
      </c>
      <c r="AL310" s="24">
        <v>27.8</v>
      </c>
      <c r="AM310" s="24">
        <v>27.8</v>
      </c>
      <c r="AN310" s="24">
        <v>28</v>
      </c>
      <c r="AO310" s="24">
        <v>28</v>
      </c>
      <c r="AP310" s="24">
        <v>27.5</v>
      </c>
      <c r="AQ310" s="24">
        <v>28</v>
      </c>
      <c r="AR310" s="24">
        <v>28.1</v>
      </c>
      <c r="AS310" s="24">
        <v>28.2</v>
      </c>
      <c r="AT310" s="24">
        <v>28.2</v>
      </c>
      <c r="AU310" s="24">
        <v>28</v>
      </c>
      <c r="AV310" s="24">
        <v>28.1</v>
      </c>
      <c r="AW310" s="24">
        <v>28.4</v>
      </c>
      <c r="AX310" s="24">
        <v>28.4</v>
      </c>
      <c r="AY310" s="24">
        <v>28.1</v>
      </c>
      <c r="AZ310" s="24">
        <v>28.6</v>
      </c>
      <c r="BA310" s="24">
        <v>28.4</v>
      </c>
      <c r="BB310" s="24">
        <v>28.4</v>
      </c>
      <c r="BC310" s="24">
        <v>28.1</v>
      </c>
      <c r="BD310" s="24">
        <v>28.2</v>
      </c>
      <c r="BE310" s="24">
        <v>28.3</v>
      </c>
      <c r="BF310" s="24">
        <v>0</v>
      </c>
      <c r="BG310" s="24">
        <v>0</v>
      </c>
      <c r="BH310" s="24">
        <v>0</v>
      </c>
      <c r="BI310" s="24">
        <v>0</v>
      </c>
      <c r="BJ310" s="24">
        <v>0</v>
      </c>
      <c r="BL310" s="24">
        <v>0</v>
      </c>
      <c r="BM310" s="24">
        <v>0</v>
      </c>
      <c r="BN310" s="24">
        <v>0</v>
      </c>
      <c r="BO310" s="24">
        <v>0</v>
      </c>
      <c r="BP310" s="24">
        <v>0</v>
      </c>
      <c r="BQ310" s="24">
        <v>0</v>
      </c>
      <c r="BR310" s="24">
        <v>0</v>
      </c>
      <c r="BS310" s="24">
        <v>0</v>
      </c>
      <c r="BT310" s="24">
        <v>0</v>
      </c>
      <c r="BU310" s="24">
        <v>0</v>
      </c>
      <c r="BV310" s="24">
        <v>0</v>
      </c>
      <c r="BW310" s="24">
        <v>0</v>
      </c>
      <c r="BX310" s="24">
        <v>0</v>
      </c>
      <c r="BY310" s="24">
        <v>0</v>
      </c>
      <c r="BZ310" s="24">
        <v>0</v>
      </c>
      <c r="CB310" s="24">
        <v>0</v>
      </c>
      <c r="CC310" s="24">
        <v>0</v>
      </c>
      <c r="CO310" s="34">
        <f t="shared" si="26"/>
        <v>226453</v>
      </c>
    </row>
    <row r="311" spans="1:93" ht="15" hidden="1">
      <c r="A311" s="23" t="s">
        <v>130</v>
      </c>
      <c r="B311" s="52">
        <v>42011</v>
      </c>
      <c r="C311" s="25" t="str">
        <f t="shared" si="25"/>
        <v/>
      </c>
      <c r="G311" s="24">
        <f t="shared" si="27"/>
        <v>58</v>
      </c>
      <c r="H311" s="24">
        <v>242744</v>
      </c>
      <c r="I311" s="24" t="str">
        <f t="shared" si="28"/>
        <v/>
      </c>
      <c r="K311" s="24">
        <f>IF(J311&gt;900,_xlfn.XLOOKUP(ROUND(J311,0),CFClassRimThickness!$B$1:$B$82,CFClassRimThickness!$C$1:$C$82,0,1,1),J311)</f>
        <v>0</v>
      </c>
      <c r="L311" s="24">
        <v>44</v>
      </c>
      <c r="M311" s="24">
        <f>IF(L311&gt;900,_xlfn.XLOOKUP(ROUND(L311,0),CFClassRimThickness!$B$1:$B$82,CFClassRimThickness!$C$1:$C$82,0,1,1),L311)</f>
        <v>44</v>
      </c>
      <c r="N311" s="24">
        <v>44</v>
      </c>
      <c r="O311" s="24">
        <f>IF(N311&gt;900,_xlfn.XLOOKUP(ROUND(N311,0),CFClassRimThickness!$B$1:$B$82,CFClassRimThickness!$C$1:$C$82,0,1,1),N311)</f>
        <v>44</v>
      </c>
      <c r="P311" s="24">
        <v>37</v>
      </c>
      <c r="Q311" s="24">
        <f>IF(P311&gt;900,_xlfn.XLOOKUP(ROUND(P311,0),CFClassRimThickness!$B$1:$B$82,CFClassRimThickness!$C$1:$C$82,0,1,1),P311)</f>
        <v>37</v>
      </c>
      <c r="S311" s="24">
        <f>IF(R311&gt;900,_xlfn.XLOOKUP(ROUND(R311,0),CFClassRimThickness!$B$1:$B$82,CFClassRimThickness!$C$1:$C$82,0,1,1),R311)</f>
        <v>0</v>
      </c>
      <c r="T311" s="24">
        <v>40</v>
      </c>
      <c r="U311" s="24">
        <f>IF(T311&gt;900,_xlfn.XLOOKUP(ROUND(T311,0),CFClassRimThickness!$B$1:$B$82,CFClassRimThickness!$C$1:$C$82,0,1,1),T311)</f>
        <v>40</v>
      </c>
      <c r="V311" s="24">
        <v>40</v>
      </c>
      <c r="W311" s="24">
        <f>IF(V311&gt;900,_xlfn.XLOOKUP(ROUND(V311,0),CFClassRimThickness!$B$1:$B$82,CFClassRimThickness!$C$1:$C$82,0,1,1),V311)</f>
        <v>40</v>
      </c>
      <c r="X311" s="24">
        <v>44</v>
      </c>
      <c r="Y311" s="24">
        <f>IF(X311&gt;900,_xlfn.XLOOKUP(ROUND(X311,0),CFClassRimThickness!$B$1:$B$82,CFClassRimThickness!$C$1:$C$82,0,1,1),X311)</f>
        <v>44</v>
      </c>
      <c r="Z311" s="24">
        <v>44</v>
      </c>
      <c r="AA311" s="24">
        <f>IF(Z311&gt;900,_xlfn.XLOOKUP(ROUND(Z311,0),CFClassRimThickness!$B$1:$B$82,CFClassRimThickness!$C$1:$C$82,0,1,1),Z311)</f>
        <v>44</v>
      </c>
      <c r="AB311" s="24">
        <v>37</v>
      </c>
      <c r="AC311" s="24">
        <f>IF(AB311&gt;900,_xlfn.XLOOKUP(ROUND(AB311,0),CFClassRimThickness!$B$1:$B$82,CFClassRimThickness!$C$1:$C$82,0,1,1),AB311)</f>
        <v>37</v>
      </c>
      <c r="AD311" s="24">
        <v>42</v>
      </c>
      <c r="AE311" s="24">
        <f>IF(AD311&gt;900,_xlfn.XLOOKUP(ROUND(AD311,0),CFClassRimThickness!$B$1:$B$82,CFClassRimThickness!$C$1:$C$82,0,1,1),AD311)</f>
        <v>42</v>
      </c>
      <c r="AF311" s="24">
        <v>40</v>
      </c>
      <c r="AG311" s="24">
        <f>IF(AF311&gt;900,_xlfn.XLOOKUP(ROUND(AF311,0),CFClassRimThickness!$B$1:$B$82,CFClassRimThickness!$C$1:$C$82,0,1,1),AF311)</f>
        <v>40</v>
      </c>
      <c r="AH311" s="24">
        <v>28</v>
      </c>
      <c r="AI311" s="24">
        <v>28</v>
      </c>
      <c r="AJ311" s="24">
        <v>28</v>
      </c>
      <c r="AK311" s="24">
        <v>28</v>
      </c>
      <c r="AL311" s="24">
        <v>30</v>
      </c>
      <c r="AM311" s="24">
        <v>28</v>
      </c>
      <c r="AN311" s="24">
        <v>29</v>
      </c>
      <c r="AO311" s="24">
        <v>28</v>
      </c>
      <c r="AP311" s="24">
        <v>28</v>
      </c>
      <c r="AQ311" s="24">
        <v>28</v>
      </c>
      <c r="AR311" s="24">
        <v>29</v>
      </c>
      <c r="AS311" s="24">
        <v>28</v>
      </c>
      <c r="AT311" s="24">
        <v>28</v>
      </c>
      <c r="AU311" s="24">
        <v>30</v>
      </c>
      <c r="AV311" s="24">
        <v>29</v>
      </c>
      <c r="AW311" s="24">
        <v>29</v>
      </c>
      <c r="AX311" s="24">
        <v>29</v>
      </c>
      <c r="AY311" s="24">
        <v>29</v>
      </c>
      <c r="AZ311" s="24">
        <v>30</v>
      </c>
      <c r="BA311" s="24">
        <v>29</v>
      </c>
      <c r="BB311" s="24">
        <v>29</v>
      </c>
      <c r="BC311" s="24">
        <v>29</v>
      </c>
      <c r="BD311" s="24">
        <v>29</v>
      </c>
      <c r="BE311" s="24">
        <v>29</v>
      </c>
      <c r="BF311" s="24">
        <v>0.5</v>
      </c>
      <c r="BG311" s="24">
        <v>0</v>
      </c>
      <c r="BH311" s="24">
        <v>0</v>
      </c>
      <c r="BI311" s="24">
        <v>0.5</v>
      </c>
      <c r="BJ311" s="24">
        <v>0</v>
      </c>
      <c r="BL311" s="24">
        <v>0</v>
      </c>
      <c r="BM311" s="24">
        <v>0</v>
      </c>
      <c r="BN311" s="24">
        <v>0.5</v>
      </c>
      <c r="BO311" s="24">
        <v>0</v>
      </c>
      <c r="BP311" s="24">
        <v>0</v>
      </c>
      <c r="BQ311" s="24">
        <v>0</v>
      </c>
      <c r="BR311" s="24">
        <v>0</v>
      </c>
      <c r="BS311" s="24">
        <v>0</v>
      </c>
      <c r="BT311" s="24">
        <v>0</v>
      </c>
      <c r="BU311" s="24">
        <v>0</v>
      </c>
      <c r="BV311" s="24">
        <v>0</v>
      </c>
      <c r="BW311" s="24">
        <v>0</v>
      </c>
      <c r="BX311" s="24">
        <v>0</v>
      </c>
      <c r="BY311" s="24">
        <v>0</v>
      </c>
      <c r="BZ311" s="24">
        <v>0</v>
      </c>
      <c r="CB311" s="24">
        <v>0</v>
      </c>
      <c r="CC311" s="24">
        <v>0</v>
      </c>
      <c r="CD311" s="24">
        <v>95</v>
      </c>
      <c r="CE311" s="24">
        <v>100</v>
      </c>
      <c r="CF311" s="24">
        <v>100</v>
      </c>
      <c r="CG311" s="24">
        <v>90</v>
      </c>
      <c r="CH311" s="24">
        <v>100</v>
      </c>
      <c r="CI311" s="24">
        <v>100</v>
      </c>
      <c r="CO311" s="34">
        <f t="shared" si="26"/>
        <v>242744</v>
      </c>
    </row>
    <row r="312" spans="1:93" ht="15" hidden="1">
      <c r="A312" s="23" t="s">
        <v>130</v>
      </c>
      <c r="B312" s="52">
        <v>42265</v>
      </c>
      <c r="C312" s="25" t="str">
        <f t="shared" si="25"/>
        <v/>
      </c>
      <c r="G312" s="24">
        <f t="shared" si="27"/>
        <v>254</v>
      </c>
      <c r="H312" s="24">
        <v>315559</v>
      </c>
      <c r="I312" s="24" t="str">
        <f t="shared" si="28"/>
        <v/>
      </c>
      <c r="K312" s="24">
        <f>IF(J312&gt;900,_xlfn.XLOOKUP(ROUND(J312,0),CFClassRimThickness!$B$1:$B$82,CFClassRimThickness!$C$1:$C$82,0,1,1),J312)</f>
        <v>0</v>
      </c>
      <c r="L312" s="24">
        <v>1033</v>
      </c>
      <c r="M312" s="24">
        <f>IF(L312&gt;900,_xlfn.XLOOKUP(ROUND(L312,0),CFClassRimThickness!$B$1:$B$82,CFClassRimThickness!$C$1:$C$82,0,1,1),L312)</f>
        <v>50</v>
      </c>
      <c r="N312" s="24">
        <v>1030.5</v>
      </c>
      <c r="O312" s="24">
        <f>IF(N312&gt;900,_xlfn.XLOOKUP(ROUND(N312,0),CFClassRimThickness!$B$1:$B$82,CFClassRimThickness!$C$1:$C$82,0,1,1),N312)</f>
        <v>49</v>
      </c>
      <c r="P312" s="24">
        <v>1016.5</v>
      </c>
      <c r="Q312" s="24">
        <f>IF(P312&gt;900,_xlfn.XLOOKUP(ROUND(P312,0),CFClassRimThickness!$B$1:$B$82,CFClassRimThickness!$C$1:$C$82,0,1,1),P312)</f>
        <v>42</v>
      </c>
      <c r="S312" s="24">
        <f>IF(R312&gt;900,_xlfn.XLOOKUP(ROUND(R312,0),CFClassRimThickness!$B$1:$B$82,CFClassRimThickness!$C$1:$C$82,0,1,1),R312)</f>
        <v>0</v>
      </c>
      <c r="T312" s="24">
        <v>1026.5</v>
      </c>
      <c r="U312" s="24">
        <f>IF(T312&gt;900,_xlfn.XLOOKUP(ROUND(T312,0),CFClassRimThickness!$B$1:$B$82,CFClassRimThickness!$C$1:$C$82,0,1,1),T312)</f>
        <v>47</v>
      </c>
      <c r="V312" s="24">
        <v>1021</v>
      </c>
      <c r="W312" s="24">
        <f>IF(V312&gt;900,_xlfn.XLOOKUP(ROUND(V312,0),CFClassRimThickness!$B$1:$B$82,CFClassRimThickness!$C$1:$C$82,0,1,1),V312)</f>
        <v>44</v>
      </c>
      <c r="X312" s="24">
        <v>1033</v>
      </c>
      <c r="Y312" s="24">
        <f>IF(X312&gt;900,_xlfn.XLOOKUP(ROUND(X312,0),CFClassRimThickness!$B$1:$B$82,CFClassRimThickness!$C$1:$C$82,0,1,1),X312)</f>
        <v>50</v>
      </c>
      <c r="Z312" s="24">
        <v>1031</v>
      </c>
      <c r="AA312" s="24">
        <f>IF(Z312&gt;900,_xlfn.XLOOKUP(ROUND(Z312,0),CFClassRimThickness!$B$1:$B$82,CFClassRimThickness!$C$1:$C$82,0,1,1),Z312)</f>
        <v>49</v>
      </c>
      <c r="AB312" s="24">
        <v>1017</v>
      </c>
      <c r="AC312" s="24">
        <f>IF(AB312&gt;900,_xlfn.XLOOKUP(ROUND(AB312,0),CFClassRimThickness!$B$1:$B$82,CFClassRimThickness!$C$1:$C$82,0,1,1),AB312)</f>
        <v>42</v>
      </c>
      <c r="AD312" s="24">
        <v>1029.5</v>
      </c>
      <c r="AE312" s="24">
        <f>IF(AD312&gt;900,_xlfn.XLOOKUP(ROUND(AD312,0),CFClassRimThickness!$B$1:$B$82,CFClassRimThickness!$C$1:$C$82,0,1,1),AD312)</f>
        <v>48.5</v>
      </c>
      <c r="AF312" s="24">
        <v>1026.5</v>
      </c>
      <c r="AG312" s="24">
        <f>IF(AF312&gt;900,_xlfn.XLOOKUP(ROUND(AF312,0),CFClassRimThickness!$B$1:$B$82,CFClassRimThickness!$C$1:$C$82,0,1,1),AF312)</f>
        <v>47</v>
      </c>
      <c r="AH312" s="24">
        <v>26</v>
      </c>
      <c r="AI312" s="24">
        <v>28</v>
      </c>
      <c r="AJ312" s="24">
        <v>29</v>
      </c>
      <c r="AK312" s="24">
        <v>26</v>
      </c>
      <c r="AL312" s="24">
        <v>28</v>
      </c>
      <c r="AM312" s="24">
        <v>29</v>
      </c>
      <c r="AN312" s="24">
        <v>24</v>
      </c>
      <c r="AO312" s="24">
        <v>28</v>
      </c>
      <c r="AP312" s="24">
        <v>29</v>
      </c>
      <c r="AQ312" s="24">
        <v>34</v>
      </c>
      <c r="AR312" s="24">
        <v>29</v>
      </c>
      <c r="AS312" s="24">
        <v>29</v>
      </c>
      <c r="AT312" s="24">
        <v>31</v>
      </c>
      <c r="AU312" s="24">
        <v>30</v>
      </c>
      <c r="AV312" s="24">
        <v>30</v>
      </c>
      <c r="AW312" s="24">
        <v>31</v>
      </c>
      <c r="AX312" s="24">
        <v>30</v>
      </c>
      <c r="AY312" s="24">
        <v>30</v>
      </c>
      <c r="AZ312" s="24">
        <v>33</v>
      </c>
      <c r="BA312" s="24">
        <v>31</v>
      </c>
      <c r="BB312" s="24">
        <v>31</v>
      </c>
      <c r="BC312" s="24">
        <v>34</v>
      </c>
      <c r="BD312" s="24">
        <v>32</v>
      </c>
      <c r="BE312" s="24">
        <v>31</v>
      </c>
      <c r="BF312" s="24">
        <v>1</v>
      </c>
      <c r="BG312" s="24">
        <v>1</v>
      </c>
      <c r="BH312" s="24">
        <v>1.5</v>
      </c>
      <c r="BI312" s="24">
        <v>1.5</v>
      </c>
      <c r="BJ312" s="24">
        <v>1</v>
      </c>
      <c r="BL312" s="24">
        <v>1</v>
      </c>
      <c r="BM312" s="24">
        <v>1</v>
      </c>
      <c r="BN312" s="24">
        <v>1.5</v>
      </c>
      <c r="BO312" s="24">
        <v>1</v>
      </c>
      <c r="BP312" s="24">
        <v>1</v>
      </c>
      <c r="BQ312" s="24">
        <v>1</v>
      </c>
      <c r="BR312" s="24">
        <v>0.5</v>
      </c>
      <c r="BS312" s="24">
        <v>0.3</v>
      </c>
      <c r="BT312" s="24">
        <v>0.3</v>
      </c>
      <c r="BU312" s="24">
        <v>0.5</v>
      </c>
      <c r="BV312" s="24">
        <v>0.5</v>
      </c>
      <c r="BW312" s="24">
        <v>0.3</v>
      </c>
      <c r="BX312" s="24">
        <v>1</v>
      </c>
      <c r="BY312" s="24">
        <v>0.5</v>
      </c>
      <c r="BZ312" s="24">
        <v>0.5</v>
      </c>
      <c r="CB312" s="24">
        <v>0.5</v>
      </c>
      <c r="CC312" s="24">
        <v>0.5</v>
      </c>
      <c r="CO312" s="34">
        <f t="shared" si="26"/>
        <v>315559</v>
      </c>
    </row>
    <row r="313" spans="1:93" ht="15" hidden="1">
      <c r="A313" s="23" t="s">
        <v>130</v>
      </c>
      <c r="B313" s="52">
        <v>42396</v>
      </c>
      <c r="C313" s="25" t="str">
        <f t="shared" si="25"/>
        <v/>
      </c>
      <c r="G313" s="24">
        <f t="shared" si="27"/>
        <v>131</v>
      </c>
      <c r="H313" s="24">
        <v>354497</v>
      </c>
      <c r="I313" s="24" t="str">
        <f t="shared" si="28"/>
        <v/>
      </c>
      <c r="K313" s="24">
        <f>IF(J313&gt;900,_xlfn.XLOOKUP(ROUND(J313,0),CFClassRimThickness!$B$1:$B$82,CFClassRimThickness!$C$1:$C$82,0,1,1),J313)</f>
        <v>0</v>
      </c>
      <c r="L313" s="24">
        <v>1028</v>
      </c>
      <c r="M313" s="24">
        <f>IF(L313&gt;900,_xlfn.XLOOKUP(ROUND(L313,0),CFClassRimThickness!$B$1:$B$82,CFClassRimThickness!$C$1:$C$82,0,1,1),L313)</f>
        <v>47.5</v>
      </c>
      <c r="N313" s="24">
        <v>1025.4000000000001</v>
      </c>
      <c r="O313" s="24">
        <f>IF(N313&gt;900,_xlfn.XLOOKUP(ROUND(N313,0),CFClassRimThickness!$B$1:$B$82,CFClassRimThickness!$C$1:$C$82,0,1,1),N313)</f>
        <v>46</v>
      </c>
      <c r="P313" s="24">
        <v>1012</v>
      </c>
      <c r="Q313" s="24">
        <f>IF(P313&gt;900,_xlfn.XLOOKUP(ROUND(P313,0),CFClassRimThickness!$B$1:$B$82,CFClassRimThickness!$C$1:$C$82,0,1,1),P313)</f>
        <v>39.5</v>
      </c>
      <c r="S313" s="24">
        <f>IF(R313&gt;900,_xlfn.XLOOKUP(ROUND(R313,0),CFClassRimThickness!$B$1:$B$82,CFClassRimThickness!$C$1:$C$82,0,1,1),R313)</f>
        <v>0</v>
      </c>
      <c r="T313" s="24">
        <v>1021.5</v>
      </c>
      <c r="U313" s="24">
        <f>IF(T313&gt;900,_xlfn.XLOOKUP(ROUND(T313,0),CFClassRimThickness!$B$1:$B$82,CFClassRimThickness!$C$1:$C$82,0,1,1),T313)</f>
        <v>44.5</v>
      </c>
      <c r="V313" s="24">
        <v>1016.5</v>
      </c>
      <c r="W313" s="24">
        <f>IF(V313&gt;900,_xlfn.XLOOKUP(ROUND(V313,0),CFClassRimThickness!$B$1:$B$82,CFClassRimThickness!$C$1:$C$82,0,1,1),V313)</f>
        <v>42</v>
      </c>
      <c r="X313" s="24">
        <v>1028</v>
      </c>
      <c r="Y313" s="24">
        <f>IF(X313&gt;900,_xlfn.XLOOKUP(ROUND(X313,0),CFClassRimThickness!$B$1:$B$82,CFClassRimThickness!$C$1:$C$82,0,1,1),X313)</f>
        <v>47.5</v>
      </c>
      <c r="Z313" s="24">
        <v>1026</v>
      </c>
      <c r="AA313" s="24">
        <f>IF(Z313&gt;900,_xlfn.XLOOKUP(ROUND(Z313,0),CFClassRimThickness!$B$1:$B$82,CFClassRimThickness!$C$1:$C$82,0,1,1),Z313)</f>
        <v>46.5</v>
      </c>
      <c r="AB313" s="24">
        <v>1011.5</v>
      </c>
      <c r="AC313" s="24">
        <f>IF(AB313&gt;900,_xlfn.XLOOKUP(ROUND(AB313,0),CFClassRimThickness!$B$1:$B$82,CFClassRimThickness!$C$1:$C$82,0,1,1),AB313)</f>
        <v>39.5</v>
      </c>
      <c r="AD313" s="24">
        <v>1023.4</v>
      </c>
      <c r="AE313" s="24">
        <f>IF(AD313&gt;900,_xlfn.XLOOKUP(ROUND(AD313,0),CFClassRimThickness!$B$1:$B$82,CFClassRimThickness!$C$1:$C$82,0,1,1),AD313)</f>
        <v>45</v>
      </c>
      <c r="AF313" s="24">
        <v>1020.5</v>
      </c>
      <c r="AG313" s="24">
        <f>IF(AF313&gt;900,_xlfn.XLOOKUP(ROUND(AF313,0),CFClassRimThickness!$B$1:$B$82,CFClassRimThickness!$C$1:$C$82,0,1,1),AF313)</f>
        <v>44</v>
      </c>
      <c r="AH313" s="24">
        <v>27</v>
      </c>
      <c r="AI313" s="24">
        <v>29</v>
      </c>
      <c r="AJ313" s="24">
        <v>29</v>
      </c>
      <c r="AK313" s="24">
        <v>27</v>
      </c>
      <c r="AL313" s="24">
        <v>29</v>
      </c>
      <c r="AM313" s="24">
        <v>29</v>
      </c>
      <c r="AN313" s="24">
        <v>25</v>
      </c>
      <c r="AO313" s="24">
        <v>27</v>
      </c>
      <c r="AP313" s="24">
        <v>28</v>
      </c>
      <c r="AQ313" s="24">
        <v>26</v>
      </c>
      <c r="AR313" s="24">
        <v>28</v>
      </c>
      <c r="AS313" s="24">
        <v>28</v>
      </c>
      <c r="AT313" s="24">
        <v>32</v>
      </c>
      <c r="AU313" s="24">
        <v>31</v>
      </c>
      <c r="AV313" s="24">
        <v>31</v>
      </c>
      <c r="AW313" s="24">
        <v>32</v>
      </c>
      <c r="AX313" s="24">
        <v>31</v>
      </c>
      <c r="AY313" s="24">
        <v>31</v>
      </c>
      <c r="AZ313" s="24">
        <v>33</v>
      </c>
      <c r="BA313" s="24">
        <v>32</v>
      </c>
      <c r="BB313" s="24">
        <v>32</v>
      </c>
      <c r="BC313" s="24">
        <v>33</v>
      </c>
      <c r="BD313" s="24">
        <v>32</v>
      </c>
      <c r="BE313" s="24">
        <v>33</v>
      </c>
      <c r="BF313" s="24">
        <v>1</v>
      </c>
      <c r="BG313" s="24">
        <v>1</v>
      </c>
      <c r="BH313" s="24">
        <v>1</v>
      </c>
      <c r="BI313" s="24">
        <v>1</v>
      </c>
      <c r="BJ313" s="24">
        <v>1</v>
      </c>
      <c r="BL313" s="24">
        <v>1</v>
      </c>
      <c r="BM313" s="24">
        <v>1</v>
      </c>
      <c r="BN313" s="24">
        <v>1</v>
      </c>
      <c r="BO313" s="24">
        <v>2</v>
      </c>
      <c r="BP313" s="24">
        <v>1</v>
      </c>
      <c r="BQ313" s="24">
        <v>1</v>
      </c>
      <c r="BR313" s="24">
        <v>0.3</v>
      </c>
      <c r="BS313" s="24">
        <v>0</v>
      </c>
      <c r="BT313" s="24">
        <v>0.3</v>
      </c>
      <c r="BU313" s="24">
        <v>0</v>
      </c>
      <c r="BV313" s="24">
        <v>0</v>
      </c>
      <c r="BW313" s="24">
        <v>0.3</v>
      </c>
      <c r="BX313" s="24">
        <v>0.3</v>
      </c>
      <c r="BY313" s="24">
        <v>0.2</v>
      </c>
      <c r="BZ313" s="24">
        <v>0.4</v>
      </c>
      <c r="CB313" s="24">
        <v>0.2</v>
      </c>
      <c r="CC313" s="24">
        <v>0.4</v>
      </c>
      <c r="CO313" s="34">
        <f t="shared" si="26"/>
        <v>354497</v>
      </c>
    </row>
    <row r="314" spans="1:93" ht="15" hidden="1">
      <c r="A314" s="23" t="s">
        <v>130</v>
      </c>
      <c r="B314" s="52">
        <v>42528</v>
      </c>
      <c r="C314" s="25" t="str">
        <f t="shared" si="25"/>
        <v/>
      </c>
      <c r="G314" s="24">
        <f t="shared" si="27"/>
        <v>132</v>
      </c>
      <c r="H314" s="26">
        <f>((H317-H313)/SUM(G314:G317)*G314)+H313</f>
        <v>389938.20096852299</v>
      </c>
      <c r="I314" s="24" t="str">
        <f t="shared" si="28"/>
        <v/>
      </c>
      <c r="K314" s="24">
        <f>IF(J314&gt;900,_xlfn.XLOOKUP(ROUND(J314,0),CFClassRimThickness!$B$1:$B$82,CFClassRimThickness!$C$1:$C$82,0,1,1),J314)</f>
        <v>0</v>
      </c>
      <c r="L314" s="24">
        <v>1026.5</v>
      </c>
      <c r="M314" s="24">
        <f>IF(L314&gt;900,_xlfn.XLOOKUP(ROUND(L314,0),CFClassRimThickness!$B$1:$B$82,CFClassRimThickness!$C$1:$C$82,0,1,1),L314)</f>
        <v>47</v>
      </c>
      <c r="N314" s="24">
        <v>1025.5</v>
      </c>
      <c r="O314" s="24">
        <f>IF(N314&gt;900,_xlfn.XLOOKUP(ROUND(N314,0),CFClassRimThickness!$B$1:$B$82,CFClassRimThickness!$C$1:$C$82,0,1,1),N314)</f>
        <v>46.5</v>
      </c>
      <c r="P314" s="24">
        <v>1010.3</v>
      </c>
      <c r="Q314" s="24">
        <f>IF(P314&gt;900,_xlfn.XLOOKUP(ROUND(P314,0),CFClassRimThickness!$B$1:$B$82,CFClassRimThickness!$C$1:$C$82,0,1,1),P314)</f>
        <v>38.5</v>
      </c>
      <c r="S314" s="24">
        <f>IF(R314&gt;900,_xlfn.XLOOKUP(ROUND(R314,0),CFClassRimThickness!$B$1:$B$82,CFClassRimThickness!$C$1:$C$82,0,1,1),R314)</f>
        <v>0</v>
      </c>
      <c r="T314" s="24">
        <v>1020.3</v>
      </c>
      <c r="U314" s="24">
        <f>IF(T314&gt;900,_xlfn.XLOOKUP(ROUND(T314,0),CFClassRimThickness!$B$1:$B$82,CFClassRimThickness!$C$1:$C$82,0,1,1),T314)</f>
        <v>43.5</v>
      </c>
      <c r="V314" s="24">
        <v>1015.9</v>
      </c>
      <c r="W314" s="24">
        <f>IF(V314&gt;900,_xlfn.XLOOKUP(ROUND(V314,0),CFClassRimThickness!$B$1:$B$82,CFClassRimThickness!$C$1:$C$82,0,1,1),V314)</f>
        <v>41.5</v>
      </c>
      <c r="X314" s="24">
        <v>1026</v>
      </c>
      <c r="Y314" s="24">
        <f>IF(X314&gt;900,_xlfn.XLOOKUP(ROUND(X314,0),CFClassRimThickness!$B$1:$B$82,CFClassRimThickness!$C$1:$C$82,0,1,1),X314)</f>
        <v>46.5</v>
      </c>
      <c r="Z314" s="24">
        <v>1026.0999999999999</v>
      </c>
      <c r="AA314" s="24">
        <f>IF(Z314&gt;900,_xlfn.XLOOKUP(ROUND(Z314,0),CFClassRimThickness!$B$1:$B$82,CFClassRimThickness!$C$1:$C$82,0,1,1),Z314)</f>
        <v>46.5</v>
      </c>
      <c r="AB314" s="24">
        <v>1009.9</v>
      </c>
      <c r="AC314" s="24">
        <f>IF(AB314&gt;900,_xlfn.XLOOKUP(ROUND(AB314,0),CFClassRimThickness!$B$1:$B$82,CFClassRimThickness!$C$1:$C$82,0,1,1),AB314)</f>
        <v>38.5</v>
      </c>
      <c r="AD314" s="24">
        <v>1021.2</v>
      </c>
      <c r="AE314" s="24">
        <f>IF(AD314&gt;900,_xlfn.XLOOKUP(ROUND(AD314,0),CFClassRimThickness!$B$1:$B$82,CFClassRimThickness!$C$1:$C$82,0,1,1),AD314)</f>
        <v>44</v>
      </c>
      <c r="AF314" s="24">
        <v>1019.6</v>
      </c>
      <c r="AG314" s="24">
        <f>IF(AF314&gt;900,_xlfn.XLOOKUP(ROUND(AF314,0),CFClassRimThickness!$B$1:$B$82,CFClassRimThickness!$C$1:$C$82,0,1,1),AF314)</f>
        <v>43.5</v>
      </c>
      <c r="AH314" s="24">
        <v>28</v>
      </c>
      <c r="AI314" s="24">
        <v>29</v>
      </c>
      <c r="AJ314" s="24">
        <v>28</v>
      </c>
      <c r="AK314" s="24">
        <v>27</v>
      </c>
      <c r="AL314" s="24">
        <v>28</v>
      </c>
      <c r="AM314" s="24">
        <v>27</v>
      </c>
      <c r="AN314" s="24">
        <v>26</v>
      </c>
      <c r="AO314" s="24">
        <v>26</v>
      </c>
      <c r="AP314" s="24">
        <v>30</v>
      </c>
      <c r="AQ314" s="24">
        <v>26</v>
      </c>
      <c r="AR314" s="24">
        <v>28</v>
      </c>
      <c r="AS314" s="24">
        <v>28</v>
      </c>
      <c r="AT314" s="24">
        <v>33</v>
      </c>
      <c r="AU314" s="24">
        <v>32</v>
      </c>
      <c r="AV314" s="24">
        <v>32</v>
      </c>
      <c r="AW314" s="24">
        <v>33</v>
      </c>
      <c r="AX314" s="24">
        <v>32</v>
      </c>
      <c r="AY314" s="24">
        <v>33</v>
      </c>
      <c r="AZ314" s="24">
        <v>34</v>
      </c>
      <c r="BA314" s="24">
        <v>33</v>
      </c>
      <c r="BB314" s="24">
        <v>34</v>
      </c>
      <c r="BC314" s="24">
        <v>34</v>
      </c>
      <c r="BD314" s="24">
        <v>354</v>
      </c>
      <c r="BE314" s="24">
        <v>34</v>
      </c>
      <c r="BF314" s="24">
        <v>1.5</v>
      </c>
      <c r="BG314" s="24">
        <v>1</v>
      </c>
      <c r="BH314" s="24">
        <v>1</v>
      </c>
      <c r="BI314" s="24">
        <v>1</v>
      </c>
      <c r="BJ314" s="24">
        <v>1</v>
      </c>
      <c r="BL314" s="24">
        <v>2</v>
      </c>
      <c r="BM314" s="24">
        <v>1</v>
      </c>
      <c r="BN314" s="24">
        <v>1</v>
      </c>
      <c r="BO314" s="24">
        <v>1</v>
      </c>
      <c r="BP314" s="24">
        <v>1</v>
      </c>
      <c r="BQ314" s="24">
        <v>1</v>
      </c>
      <c r="BR314" s="24">
        <v>0</v>
      </c>
      <c r="BS314" s="24">
        <v>0</v>
      </c>
      <c r="BT314" s="24">
        <v>0</v>
      </c>
      <c r="BU314" s="24">
        <v>0</v>
      </c>
      <c r="BV314" s="24">
        <v>0</v>
      </c>
      <c r="BW314" s="24">
        <v>0</v>
      </c>
      <c r="BX314" s="24">
        <v>0</v>
      </c>
      <c r="BY314" s="24">
        <v>0</v>
      </c>
      <c r="BZ314" s="24">
        <v>0</v>
      </c>
      <c r="CB314" s="24">
        <v>0</v>
      </c>
      <c r="CC314" s="24">
        <v>0</v>
      </c>
      <c r="CO314" s="34">
        <f t="shared" si="26"/>
        <v>389938.20096852299</v>
      </c>
    </row>
    <row r="315" spans="1:93" ht="15" hidden="1">
      <c r="A315" s="23" t="s">
        <v>130</v>
      </c>
      <c r="B315" s="52">
        <v>42570</v>
      </c>
      <c r="C315" s="25" t="str">
        <f t="shared" si="25"/>
        <v/>
      </c>
      <c r="G315" s="24">
        <f t="shared" si="27"/>
        <v>42</v>
      </c>
      <c r="H315" s="26">
        <f>((H317-H313)/SUM(G314:G317)*G315)+H314</f>
        <v>401214.94673123484</v>
      </c>
      <c r="I315" s="24" t="str">
        <f t="shared" si="28"/>
        <v/>
      </c>
      <c r="K315" s="24">
        <f>IF(J315&gt;900,_xlfn.XLOOKUP(ROUND(J315,0),CFClassRimThickness!$B$1:$B$82,CFClassRimThickness!$C$1:$C$82,0,1,1),J315)</f>
        <v>0</v>
      </c>
      <c r="L315" s="24">
        <v>1004.9</v>
      </c>
      <c r="M315" s="24">
        <f>IF(L315&gt;900,_xlfn.XLOOKUP(ROUND(L315,0),CFClassRimThickness!$B$1:$B$82,CFClassRimThickness!$C$1:$C$82,0,1,1),L315)</f>
        <v>36</v>
      </c>
      <c r="N315" s="24">
        <v>1004.9</v>
      </c>
      <c r="O315" s="24">
        <f>IF(N315&gt;900,_xlfn.XLOOKUP(ROUND(N315,0),CFClassRimThickness!$B$1:$B$82,CFClassRimThickness!$C$1:$C$82,0,1,1),N315)</f>
        <v>36</v>
      </c>
      <c r="P315" s="24">
        <v>1000</v>
      </c>
      <c r="Q315" s="24">
        <f>IF(P315&gt;900,_xlfn.XLOOKUP(ROUND(P315,0),CFClassRimThickness!$B$1:$B$82,CFClassRimThickness!$C$1:$C$82,0,1,1),P315)</f>
        <v>33.5</v>
      </c>
      <c r="S315" s="24">
        <f>IF(R315&gt;900,_xlfn.XLOOKUP(ROUND(R315,0),CFClassRimThickness!$B$1:$B$82,CFClassRimThickness!$C$1:$C$82,0,1,1),R315)</f>
        <v>0</v>
      </c>
      <c r="T315" s="24">
        <v>1000.5</v>
      </c>
      <c r="U315" s="24">
        <f>IF(T315&gt;900,_xlfn.XLOOKUP(ROUND(T315,0),CFClassRimThickness!$B$1:$B$82,CFClassRimThickness!$C$1:$C$82,0,1,1),T315)</f>
        <v>34</v>
      </c>
      <c r="V315" s="24">
        <v>1000</v>
      </c>
      <c r="W315" s="24">
        <f>IF(V315&gt;900,_xlfn.XLOOKUP(ROUND(V315,0),CFClassRimThickness!$B$1:$B$82,CFClassRimThickness!$C$1:$C$82,0,1,1),V315)</f>
        <v>33.5</v>
      </c>
      <c r="X315" s="24">
        <v>1004.9</v>
      </c>
      <c r="Y315" s="24">
        <f>IF(X315&gt;900,_xlfn.XLOOKUP(ROUND(X315,0),CFClassRimThickness!$B$1:$B$82,CFClassRimThickness!$C$1:$C$82,0,1,1),X315)</f>
        <v>36</v>
      </c>
      <c r="Z315" s="24">
        <v>1005</v>
      </c>
      <c r="AA315" s="24">
        <f>IF(Z315&gt;900,_xlfn.XLOOKUP(ROUND(Z315,0),CFClassRimThickness!$B$1:$B$82,CFClassRimThickness!$C$1:$C$82,0,1,1),Z315)</f>
        <v>36</v>
      </c>
      <c r="AB315" s="24">
        <v>1000</v>
      </c>
      <c r="AC315" s="24">
        <f>IF(AB315&gt;900,_xlfn.XLOOKUP(ROUND(AB315,0),CFClassRimThickness!$B$1:$B$82,CFClassRimThickness!$C$1:$C$82,0,1,1),AB315)</f>
        <v>33.5</v>
      </c>
      <c r="AD315" s="24">
        <v>1005.3</v>
      </c>
      <c r="AE315" s="24">
        <f>IF(AD315&gt;900,_xlfn.XLOOKUP(ROUND(AD315,0),CFClassRimThickness!$B$1:$B$82,CFClassRimThickness!$C$1:$C$82,0,1,1),AD315)</f>
        <v>36</v>
      </c>
      <c r="AF315" s="24">
        <v>1000.4</v>
      </c>
      <c r="AG315" s="24">
        <f>IF(AF315&gt;900,_xlfn.XLOOKUP(ROUND(AF315,0),CFClassRimThickness!$B$1:$B$82,CFClassRimThickness!$C$1:$C$82,0,1,1),AF315)</f>
        <v>33.5</v>
      </c>
      <c r="AH315" s="24">
        <v>28</v>
      </c>
      <c r="AI315" s="24">
        <v>30.1</v>
      </c>
      <c r="AJ315" s="24">
        <v>30.3</v>
      </c>
      <c r="AK315" s="24">
        <v>26.9</v>
      </c>
      <c r="AL315" s="24">
        <v>30.2</v>
      </c>
      <c r="AM315" s="24">
        <v>28.9</v>
      </c>
      <c r="AN315" s="24">
        <v>28.2</v>
      </c>
      <c r="AO315" s="24">
        <v>29.8</v>
      </c>
      <c r="AP315" s="24">
        <v>30.3</v>
      </c>
      <c r="AQ315" s="24">
        <v>26.7</v>
      </c>
      <c r="AR315" s="24">
        <v>30</v>
      </c>
      <c r="AS315" s="24">
        <v>29.2</v>
      </c>
      <c r="AT315" s="24">
        <v>28</v>
      </c>
      <c r="AU315" s="24">
        <v>28</v>
      </c>
      <c r="AV315" s="24">
        <v>28</v>
      </c>
      <c r="AW315" s="24">
        <v>28</v>
      </c>
      <c r="AX315" s="24">
        <v>28</v>
      </c>
      <c r="AY315" s="24">
        <v>28</v>
      </c>
      <c r="AZ315" s="24">
        <v>28.1</v>
      </c>
      <c r="BA315" s="24">
        <v>28</v>
      </c>
      <c r="BB315" s="24">
        <v>28</v>
      </c>
      <c r="BC315" s="24">
        <v>28</v>
      </c>
      <c r="BD315" s="24">
        <v>28</v>
      </c>
      <c r="BE315" s="24">
        <v>28</v>
      </c>
      <c r="BF315" s="24">
        <v>0</v>
      </c>
      <c r="BG315" s="24">
        <v>0</v>
      </c>
      <c r="BH315" s="24">
        <v>0</v>
      </c>
      <c r="BI315" s="24">
        <v>0</v>
      </c>
      <c r="BJ315" s="24">
        <v>0</v>
      </c>
      <c r="BL315" s="24">
        <v>0</v>
      </c>
      <c r="BM315" s="24">
        <v>0</v>
      </c>
      <c r="BN315" s="24">
        <v>0</v>
      </c>
      <c r="BO315" s="24">
        <v>0</v>
      </c>
      <c r="BP315" s="24">
        <v>0</v>
      </c>
      <c r="BQ315" s="24">
        <v>0</v>
      </c>
      <c r="BR315" s="24">
        <v>0</v>
      </c>
      <c r="BS315" s="24">
        <v>0</v>
      </c>
      <c r="BT315" s="24">
        <v>0</v>
      </c>
      <c r="BU315" s="24">
        <v>0</v>
      </c>
      <c r="BV315" s="24">
        <v>0</v>
      </c>
      <c r="BW315" s="24">
        <v>0</v>
      </c>
      <c r="BX315" s="24">
        <v>0</v>
      </c>
      <c r="BY315" s="24">
        <v>0</v>
      </c>
      <c r="BZ315" s="24">
        <v>0</v>
      </c>
      <c r="CB315" s="24">
        <v>0</v>
      </c>
      <c r="CC315" s="24">
        <v>0</v>
      </c>
      <c r="CO315" s="34">
        <f t="shared" si="26"/>
        <v>401214.94673123484</v>
      </c>
    </row>
    <row r="316" spans="1:93" ht="15" hidden="1">
      <c r="A316" s="23" t="s">
        <v>130</v>
      </c>
      <c r="B316" s="52">
        <v>42655</v>
      </c>
      <c r="C316" s="25" t="str">
        <f t="shared" si="25"/>
        <v/>
      </c>
      <c r="G316" s="24">
        <f t="shared" si="27"/>
        <v>85</v>
      </c>
      <c r="H316" s="26">
        <f>((H317-H313)/SUM(G314:G317)*G316)+H315</f>
        <v>424036.93220338982</v>
      </c>
      <c r="I316" s="24" t="str">
        <f t="shared" si="28"/>
        <v/>
      </c>
      <c r="K316" s="24">
        <f>IF(J316&gt;900,_xlfn.XLOOKUP(ROUND(J316,0),CFClassRimThickness!$B$1:$B$82,CFClassRimThickness!$C$1:$C$82,0,1,1),J316)</f>
        <v>0</v>
      </c>
      <c r="L316" s="24">
        <v>1003.5</v>
      </c>
      <c r="M316" s="24">
        <f>IF(L316&gt;900,_xlfn.XLOOKUP(ROUND(L316,0),CFClassRimThickness!$B$1:$B$82,CFClassRimThickness!$C$1:$C$82,0,1,1),L316)</f>
        <v>35.5</v>
      </c>
      <c r="N316" s="24">
        <v>11003.5</v>
      </c>
      <c r="O316" s="24">
        <f>IF(N316&gt;900,_xlfn.XLOOKUP(ROUND(N316,0),CFClassRimThickness!$B$1:$B$82,CFClassRimThickness!$C$1:$C$82,0,1,1),N316)</f>
        <v>0</v>
      </c>
      <c r="P316" s="24">
        <v>998.6</v>
      </c>
      <c r="Q316" s="24">
        <f>IF(P316&gt;900,_xlfn.XLOOKUP(ROUND(P316,0),CFClassRimThickness!$B$1:$B$82,CFClassRimThickness!$C$1:$C$82,0,1,1),P316)</f>
        <v>33</v>
      </c>
      <c r="S316" s="24">
        <f>IF(R316&gt;900,_xlfn.XLOOKUP(ROUND(R316,0),CFClassRimThickness!$B$1:$B$82,CFClassRimThickness!$C$1:$C$82,0,1,1),R316)</f>
        <v>0</v>
      </c>
      <c r="T316" s="24">
        <v>998</v>
      </c>
      <c r="U316" s="24">
        <f>IF(T316&gt;900,_xlfn.XLOOKUP(ROUND(T316,0),CFClassRimThickness!$B$1:$B$82,CFClassRimThickness!$C$1:$C$82,0,1,1),T316)</f>
        <v>32.5</v>
      </c>
      <c r="V316" s="24">
        <v>999.7</v>
      </c>
      <c r="W316" s="24">
        <f>IF(V316&gt;900,_xlfn.XLOOKUP(ROUND(V316,0),CFClassRimThickness!$B$1:$B$82,CFClassRimThickness!$C$1:$C$82,0,1,1),V316)</f>
        <v>33.5</v>
      </c>
      <c r="X316" s="24">
        <v>1004.8</v>
      </c>
      <c r="Y316" s="24">
        <f>IF(X316&gt;900,_xlfn.XLOOKUP(ROUND(X316,0),CFClassRimThickness!$B$1:$B$82,CFClassRimThickness!$C$1:$C$82,0,1,1),X316)</f>
        <v>36</v>
      </c>
      <c r="Z316" s="24">
        <v>1004</v>
      </c>
      <c r="AA316" s="24">
        <f>IF(Z316&gt;900,_xlfn.XLOOKUP(ROUND(Z316,0),CFClassRimThickness!$B$1:$B$82,CFClassRimThickness!$C$1:$C$82,0,1,1),Z316)</f>
        <v>35.5</v>
      </c>
      <c r="AB316" s="24">
        <v>999.2</v>
      </c>
      <c r="AC316" s="24">
        <f>IF(AB316&gt;900,_xlfn.XLOOKUP(ROUND(AB316,0),CFClassRimThickness!$B$1:$B$82,CFClassRimThickness!$C$1:$C$82,0,1,1),AB316)</f>
        <v>33</v>
      </c>
      <c r="AD316" s="24">
        <v>1005.5</v>
      </c>
      <c r="AE316" s="24">
        <f>IF(AD316&gt;900,_xlfn.XLOOKUP(ROUND(AD316,0),CFClassRimThickness!$B$1:$B$82,CFClassRimThickness!$C$1:$C$82,0,1,1),AD316)</f>
        <v>36.5</v>
      </c>
      <c r="AF316" s="24">
        <v>999.6</v>
      </c>
      <c r="AG316" s="24">
        <f>IF(AF316&gt;900,_xlfn.XLOOKUP(ROUND(AF316,0),CFClassRimThickness!$B$1:$B$82,CFClassRimThickness!$C$1:$C$82,0,1,1),AF316)</f>
        <v>33.5</v>
      </c>
      <c r="AH316" s="24">
        <v>28</v>
      </c>
      <c r="AI316" s="24">
        <v>29</v>
      </c>
      <c r="AJ316" s="24">
        <v>29</v>
      </c>
      <c r="AK316" s="24">
        <v>28</v>
      </c>
      <c r="AL316" s="24">
        <v>30</v>
      </c>
      <c r="AM316" s="24">
        <v>28</v>
      </c>
      <c r="AN316" s="24">
        <v>28</v>
      </c>
      <c r="AO316" s="24">
        <v>29</v>
      </c>
      <c r="AP316" s="24">
        <v>27</v>
      </c>
      <c r="AQ316" s="24">
        <v>27</v>
      </c>
      <c r="AR316" s="24">
        <v>29</v>
      </c>
      <c r="AS316" s="24">
        <v>27</v>
      </c>
      <c r="AT316" s="24">
        <v>28</v>
      </c>
      <c r="AU316" s="24">
        <v>30</v>
      </c>
      <c r="AV316" s="24">
        <v>30</v>
      </c>
      <c r="AW316" s="24">
        <v>29</v>
      </c>
      <c r="AX316" s="24">
        <v>29</v>
      </c>
      <c r="AY316" s="24">
        <v>30</v>
      </c>
      <c r="AZ316" s="24">
        <v>30</v>
      </c>
      <c r="BA316" s="24">
        <v>29</v>
      </c>
      <c r="BB316" s="24">
        <v>29</v>
      </c>
      <c r="BC316" s="24">
        <v>28</v>
      </c>
      <c r="BD316" s="24">
        <v>29</v>
      </c>
      <c r="BE316" s="24">
        <v>29</v>
      </c>
      <c r="BF316" s="24">
        <v>1</v>
      </c>
      <c r="BG316" s="24">
        <v>1</v>
      </c>
      <c r="BH316" s="24">
        <v>0.5</v>
      </c>
      <c r="BI316" s="24">
        <v>1</v>
      </c>
      <c r="BJ316" s="24">
        <v>0.5</v>
      </c>
      <c r="BL316" s="24">
        <v>1</v>
      </c>
      <c r="BM316" s="24">
        <v>1</v>
      </c>
      <c r="BN316" s="24">
        <v>0.5</v>
      </c>
      <c r="BO316" s="24">
        <v>1</v>
      </c>
      <c r="BP316" s="24">
        <v>1</v>
      </c>
      <c r="BQ316" s="24">
        <v>0.5</v>
      </c>
      <c r="BT316" s="24">
        <v>0</v>
      </c>
      <c r="BW316" s="24">
        <v>0</v>
      </c>
      <c r="BX316" s="24">
        <v>0</v>
      </c>
      <c r="BY316" s="24">
        <v>0</v>
      </c>
      <c r="BZ316" s="24">
        <v>0</v>
      </c>
      <c r="CB316" s="24">
        <v>0</v>
      </c>
      <c r="CC316" s="24">
        <v>0</v>
      </c>
      <c r="CO316" s="34">
        <f t="shared" si="26"/>
        <v>424036.93220338982</v>
      </c>
    </row>
    <row r="317" spans="1:93" ht="15" hidden="1">
      <c r="A317" s="23" t="s">
        <v>130</v>
      </c>
      <c r="B317" s="52">
        <v>42809</v>
      </c>
      <c r="C317" s="25" t="str">
        <f t="shared" si="25"/>
        <v/>
      </c>
      <c r="G317" s="24">
        <f t="shared" ref="G317:G348" si="29">IF(B317-B316&lt;0,"",B317-B316)</f>
        <v>154</v>
      </c>
      <c r="H317" s="27">
        <v>465385</v>
      </c>
      <c r="I317" s="24" t="str">
        <f t="shared" si="28"/>
        <v/>
      </c>
      <c r="K317" s="24">
        <f>IF(J317&gt;900,_xlfn.XLOOKUP(ROUND(J317,0),CFClassRimThickness!$B$1:$B$82,CFClassRimThickness!$C$1:$C$82,0,1,1),J317)</f>
        <v>0</v>
      </c>
      <c r="L317" s="24">
        <v>27</v>
      </c>
      <c r="M317" s="24">
        <f>IF(L317&gt;900,_xlfn.XLOOKUP(ROUND(L317,0),CFClassRimThickness!$B$1:$B$82,CFClassRimThickness!$C$1:$C$82,0,1,1),L317)</f>
        <v>27</v>
      </c>
      <c r="N317" s="24">
        <v>28</v>
      </c>
      <c r="O317" s="24">
        <f>IF(N317&gt;900,_xlfn.XLOOKUP(ROUND(N317,0),CFClassRimThickness!$B$1:$B$82,CFClassRimThickness!$C$1:$C$82,0,1,1),N317)</f>
        <v>28</v>
      </c>
      <c r="P317" s="24">
        <v>26</v>
      </c>
      <c r="Q317" s="24">
        <f>IF(P317&gt;900,_xlfn.XLOOKUP(ROUND(P317,0),CFClassRimThickness!$B$1:$B$82,CFClassRimThickness!$C$1:$C$82,0,1,1),P317)</f>
        <v>26</v>
      </c>
      <c r="S317" s="24">
        <f>IF(R317&gt;900,_xlfn.XLOOKUP(ROUND(R317,0),CFClassRimThickness!$B$1:$B$82,CFClassRimThickness!$C$1:$C$82,0,1,1),R317)</f>
        <v>0</v>
      </c>
      <c r="T317" s="24">
        <v>27</v>
      </c>
      <c r="U317" s="24">
        <f>IF(T317&gt;900,_xlfn.XLOOKUP(ROUND(T317,0),CFClassRimThickness!$B$1:$B$82,CFClassRimThickness!$C$1:$C$82,0,1,1),T317)</f>
        <v>27</v>
      </c>
      <c r="V317" s="24">
        <v>26</v>
      </c>
      <c r="W317" s="24">
        <f>IF(V317&gt;900,_xlfn.XLOOKUP(ROUND(V317,0),CFClassRimThickness!$B$1:$B$82,CFClassRimThickness!$C$1:$C$82,0,1,1),V317)</f>
        <v>26</v>
      </c>
      <c r="X317" s="24">
        <v>28</v>
      </c>
      <c r="Y317" s="24">
        <f>IF(X317&gt;900,_xlfn.XLOOKUP(ROUND(X317,0),CFClassRimThickness!$B$1:$B$82,CFClassRimThickness!$C$1:$C$82,0,1,1),X317)</f>
        <v>28</v>
      </c>
      <c r="Z317" s="24">
        <v>29</v>
      </c>
      <c r="AA317" s="24">
        <f>IF(Z317&gt;900,_xlfn.XLOOKUP(ROUND(Z317,0),CFClassRimThickness!$B$1:$B$82,CFClassRimThickness!$C$1:$C$82,0,1,1),Z317)</f>
        <v>29</v>
      </c>
      <c r="AB317" s="24">
        <v>27</v>
      </c>
      <c r="AC317" s="24">
        <f>IF(AB317&gt;900,_xlfn.XLOOKUP(ROUND(AB317,0),CFClassRimThickness!$B$1:$B$82,CFClassRimThickness!$C$1:$C$82,0,1,1),AB317)</f>
        <v>27</v>
      </c>
      <c r="AD317" s="24">
        <v>28</v>
      </c>
      <c r="AE317" s="24">
        <f>IF(AD317&gt;900,_xlfn.XLOOKUP(ROUND(AD317,0),CFClassRimThickness!$B$1:$B$82,CFClassRimThickness!$C$1:$C$82,0,1,1),AD317)</f>
        <v>28</v>
      </c>
      <c r="AF317" s="24">
        <v>27</v>
      </c>
      <c r="AG317" s="24">
        <f>IF(AF317&gt;900,_xlfn.XLOOKUP(ROUND(AF317,0),CFClassRimThickness!$B$1:$B$82,CFClassRimThickness!$C$1:$C$82,0,1,1),AF317)</f>
        <v>27</v>
      </c>
      <c r="AH317" s="24">
        <v>30</v>
      </c>
      <c r="AI317" s="24">
        <v>30</v>
      </c>
      <c r="AJ317" s="24">
        <v>28</v>
      </c>
      <c r="AK317" s="24">
        <v>28.5</v>
      </c>
      <c r="AL317" s="24">
        <v>29</v>
      </c>
      <c r="AM317" s="24">
        <v>27</v>
      </c>
      <c r="AN317" s="24">
        <v>28</v>
      </c>
      <c r="AO317" s="24">
        <v>27</v>
      </c>
      <c r="AP317" s="24">
        <v>27</v>
      </c>
      <c r="AQ317" s="24">
        <v>28.5</v>
      </c>
      <c r="AR317" s="24">
        <v>27</v>
      </c>
      <c r="AS317" s="24">
        <v>25</v>
      </c>
      <c r="AT317" s="24">
        <v>31</v>
      </c>
      <c r="AU317" s="24">
        <v>31</v>
      </c>
      <c r="AV317" s="24">
        <v>31</v>
      </c>
      <c r="AW317" s="24">
        <v>31</v>
      </c>
      <c r="AX317" s="24">
        <v>29</v>
      </c>
      <c r="AY317" s="24">
        <v>31</v>
      </c>
      <c r="AZ317" s="24">
        <v>29</v>
      </c>
      <c r="BA317" s="24">
        <v>29</v>
      </c>
      <c r="BB317" s="24">
        <v>30</v>
      </c>
      <c r="BC317" s="24">
        <v>30</v>
      </c>
      <c r="BD317" s="24">
        <v>29</v>
      </c>
      <c r="BE317" s="24">
        <v>31</v>
      </c>
      <c r="BF317" s="24">
        <v>0</v>
      </c>
      <c r="BG317" s="24">
        <v>0</v>
      </c>
      <c r="BH317" s="24">
        <v>1</v>
      </c>
      <c r="BI317" s="24">
        <v>0</v>
      </c>
      <c r="BJ317" s="24">
        <v>0</v>
      </c>
      <c r="BL317" s="24">
        <v>0</v>
      </c>
      <c r="BM317" s="24">
        <v>0.5</v>
      </c>
      <c r="BN317" s="24">
        <v>1</v>
      </c>
      <c r="BO317" s="24">
        <v>0</v>
      </c>
      <c r="BP317" s="24">
        <v>0</v>
      </c>
      <c r="BQ317" s="24">
        <v>1</v>
      </c>
      <c r="BR317" s="24">
        <v>0.5</v>
      </c>
      <c r="BS317" s="24">
        <v>1</v>
      </c>
      <c r="BT317" s="24">
        <v>1</v>
      </c>
      <c r="BU317" s="24">
        <v>0.5</v>
      </c>
      <c r="BV317" s="24">
        <v>0.5</v>
      </c>
      <c r="BW317" s="24">
        <v>0.5</v>
      </c>
      <c r="BX317" s="24">
        <v>0.5</v>
      </c>
      <c r="BY317" s="24">
        <v>0</v>
      </c>
      <c r="BZ317" s="24">
        <v>0.5</v>
      </c>
      <c r="CB317" s="24">
        <v>0.5</v>
      </c>
      <c r="CC317" s="24">
        <v>1</v>
      </c>
      <c r="CD317" s="24">
        <v>98</v>
      </c>
      <c r="CE317" s="24">
        <v>96</v>
      </c>
      <c r="CF317" s="24">
        <v>98</v>
      </c>
      <c r="CG317" s="24">
        <v>98</v>
      </c>
      <c r="CH317" s="24">
        <v>98</v>
      </c>
      <c r="CI317" s="24">
        <v>100</v>
      </c>
      <c r="CO317" s="34">
        <f t="shared" si="26"/>
        <v>465385</v>
      </c>
    </row>
    <row r="318" spans="1:93" ht="15" hidden="1">
      <c r="A318" s="23" t="s">
        <v>130</v>
      </c>
      <c r="B318" s="52">
        <v>43014</v>
      </c>
      <c r="C318" s="25" t="str">
        <f t="shared" si="25"/>
        <v/>
      </c>
      <c r="G318" s="24">
        <f t="shared" si="29"/>
        <v>205</v>
      </c>
      <c r="H318" s="24">
        <v>486153</v>
      </c>
      <c r="I318" s="24" t="str">
        <f t="shared" si="28"/>
        <v/>
      </c>
      <c r="K318" s="24">
        <f>IF(J318&gt;900,_xlfn.XLOOKUP(ROUND(J318,0),CFClassRimThickness!$B$1:$B$82,CFClassRimThickness!$C$1:$C$82,0,1,1),J318)</f>
        <v>0</v>
      </c>
      <c r="L318" s="24">
        <v>68</v>
      </c>
      <c r="M318" s="24">
        <f>IF(L318&gt;900,_xlfn.XLOOKUP(ROUND(L318,0),CFClassRimThickness!$B$1:$B$82,CFClassRimThickness!$C$1:$C$82,0,1,1),L318)</f>
        <v>68</v>
      </c>
      <c r="N318" s="24">
        <v>68</v>
      </c>
      <c r="O318" s="24">
        <f>IF(N318&gt;900,_xlfn.XLOOKUP(ROUND(N318,0),CFClassRimThickness!$B$1:$B$82,CFClassRimThickness!$C$1:$C$82,0,1,1),N318)</f>
        <v>68</v>
      </c>
      <c r="P318" s="24">
        <v>68</v>
      </c>
      <c r="Q318" s="24">
        <f>IF(P318&gt;900,_xlfn.XLOOKUP(ROUND(P318,0),CFClassRimThickness!$B$1:$B$82,CFClassRimThickness!$C$1:$C$82,0,1,1),P318)</f>
        <v>68</v>
      </c>
      <c r="S318" s="24">
        <f>IF(R318&gt;900,_xlfn.XLOOKUP(ROUND(R318,0),CFClassRimThickness!$B$1:$B$82,CFClassRimThickness!$C$1:$C$82,0,1,1),R318)</f>
        <v>0</v>
      </c>
      <c r="T318" s="24">
        <v>69</v>
      </c>
      <c r="U318" s="24">
        <f>IF(T318&gt;900,_xlfn.XLOOKUP(ROUND(T318,0),CFClassRimThickness!$B$1:$B$82,CFClassRimThickness!$C$1:$C$82,0,1,1),T318)</f>
        <v>69</v>
      </c>
      <c r="V318" s="24">
        <v>68</v>
      </c>
      <c r="W318" s="24">
        <f>IF(V318&gt;900,_xlfn.XLOOKUP(ROUND(V318,0),CFClassRimThickness!$B$1:$B$82,CFClassRimThickness!$C$1:$C$82,0,1,1),V318)</f>
        <v>68</v>
      </c>
      <c r="X318" s="24">
        <v>68</v>
      </c>
      <c r="Y318" s="24">
        <f>IF(X318&gt;900,_xlfn.XLOOKUP(ROUND(X318,0),CFClassRimThickness!$B$1:$B$82,CFClassRimThickness!$C$1:$C$82,0,1,1),X318)</f>
        <v>68</v>
      </c>
      <c r="Z318" s="24">
        <v>68</v>
      </c>
      <c r="AA318" s="24">
        <f>IF(Z318&gt;900,_xlfn.XLOOKUP(ROUND(Z318,0),CFClassRimThickness!$B$1:$B$82,CFClassRimThickness!$C$1:$C$82,0,1,1),Z318)</f>
        <v>68</v>
      </c>
      <c r="AB318" s="24">
        <v>68.5</v>
      </c>
      <c r="AC318" s="24">
        <f>IF(AB318&gt;900,_xlfn.XLOOKUP(ROUND(AB318,0),CFClassRimThickness!$B$1:$B$82,CFClassRimThickness!$C$1:$C$82,0,1,1),AB318)</f>
        <v>68.5</v>
      </c>
      <c r="AD318" s="24">
        <v>68.5</v>
      </c>
      <c r="AE318" s="24">
        <f>IF(AD318&gt;900,_xlfn.XLOOKUP(ROUND(AD318,0),CFClassRimThickness!$B$1:$B$82,CFClassRimThickness!$C$1:$C$82,0,1,1),AD318)</f>
        <v>68.5</v>
      </c>
      <c r="AF318" s="24">
        <v>68.5</v>
      </c>
      <c r="AG318" s="24">
        <f>IF(AF318&gt;900,_xlfn.XLOOKUP(ROUND(AF318,0),CFClassRimThickness!$B$1:$B$82,CFClassRimThickness!$C$1:$C$82,0,1,1),AF318)</f>
        <v>68.5</v>
      </c>
      <c r="AH318" s="24">
        <v>28</v>
      </c>
      <c r="AI318" s="24">
        <v>29</v>
      </c>
      <c r="AJ318" s="24">
        <v>29</v>
      </c>
      <c r="AK318" s="24">
        <v>28.5</v>
      </c>
      <c r="AL318" s="24">
        <v>28.5</v>
      </c>
      <c r="AM318" s="24">
        <v>29</v>
      </c>
      <c r="AN318" s="24">
        <v>28.5</v>
      </c>
      <c r="AO318" s="24">
        <v>28.5</v>
      </c>
      <c r="AP318" s="24">
        <v>29</v>
      </c>
      <c r="AQ318" s="24">
        <v>28.5</v>
      </c>
      <c r="AR318" s="24">
        <v>28</v>
      </c>
      <c r="AS318" s="24">
        <v>28.5</v>
      </c>
      <c r="AT318" s="24">
        <v>28</v>
      </c>
      <c r="AU318" s="24">
        <v>28.5</v>
      </c>
      <c r="AV318" s="24">
        <v>28.5</v>
      </c>
      <c r="AW318" s="24">
        <v>28</v>
      </c>
      <c r="AX318" s="24">
        <v>28.5</v>
      </c>
      <c r="AY318" s="24">
        <v>28.5</v>
      </c>
      <c r="AZ318" s="24">
        <v>28</v>
      </c>
      <c r="BA318" s="24">
        <v>28.5</v>
      </c>
      <c r="BB318" s="24">
        <v>28</v>
      </c>
      <c r="BC318" s="24">
        <v>28.5</v>
      </c>
      <c r="BD318" s="24">
        <v>28.5</v>
      </c>
      <c r="BE318" s="24">
        <v>28.5</v>
      </c>
      <c r="CD318" s="24">
        <v>125</v>
      </c>
      <c r="CE318" s="24">
        <v>121</v>
      </c>
      <c r="CF318" s="24">
        <v>124</v>
      </c>
      <c r="CG318" s="24">
        <v>119</v>
      </c>
      <c r="CH318" s="24">
        <v>117</v>
      </c>
      <c r="CI318" s="24">
        <v>118</v>
      </c>
      <c r="CO318" s="34">
        <f t="shared" si="26"/>
        <v>486153</v>
      </c>
    </row>
    <row r="319" spans="1:93" ht="13.5" hidden="1" customHeight="1">
      <c r="A319" s="23" t="s">
        <v>130</v>
      </c>
      <c r="B319" s="52">
        <v>43283</v>
      </c>
      <c r="C319" s="25" t="str">
        <f t="shared" si="25"/>
        <v/>
      </c>
      <c r="G319" s="24">
        <f t="shared" si="29"/>
        <v>269</v>
      </c>
      <c r="H319" s="24">
        <v>534109</v>
      </c>
      <c r="I319" s="24" t="str">
        <f t="shared" si="28"/>
        <v/>
      </c>
      <c r="K319" s="24">
        <f>IF(J319&gt;900,_xlfn.XLOOKUP(ROUND(J319,0),CFClassRimThickness!$B$1:$B$82,CFClassRimThickness!$C$1:$C$82,0,1,1),J319)</f>
        <v>0</v>
      </c>
      <c r="L319" s="24">
        <v>58</v>
      </c>
      <c r="M319" s="24">
        <f>IF(L319&gt;900,_xlfn.XLOOKUP(ROUND(L319,0),CFClassRimThickness!$B$1:$B$82,CFClassRimThickness!$C$1:$C$82,0,1,1),L319)</f>
        <v>58</v>
      </c>
      <c r="N319" s="24">
        <v>58</v>
      </c>
      <c r="O319" s="24">
        <f>IF(N319&gt;900,_xlfn.XLOOKUP(ROUND(N319,0),CFClassRimThickness!$B$1:$B$82,CFClassRimThickness!$C$1:$C$82,0,1,1),N319)</f>
        <v>58</v>
      </c>
      <c r="P319" s="24">
        <v>58</v>
      </c>
      <c r="Q319" s="24">
        <f>IF(P319&gt;900,_xlfn.XLOOKUP(ROUND(P319,0),CFClassRimThickness!$B$1:$B$82,CFClassRimThickness!$C$1:$C$82,0,1,1),P319)</f>
        <v>58</v>
      </c>
      <c r="S319" s="24">
        <f>IF(R319&gt;900,_xlfn.XLOOKUP(ROUND(R319,0),CFClassRimThickness!$B$1:$B$82,CFClassRimThickness!$C$1:$C$82,0,1,1),R319)</f>
        <v>0</v>
      </c>
      <c r="T319" s="24">
        <v>58</v>
      </c>
      <c r="U319" s="24">
        <f>IF(T319&gt;900,_xlfn.XLOOKUP(ROUND(T319,0),CFClassRimThickness!$B$1:$B$82,CFClassRimThickness!$C$1:$C$82,0,1,1),T319)</f>
        <v>58</v>
      </c>
      <c r="V319" s="24">
        <v>58</v>
      </c>
      <c r="W319" s="24">
        <f>IF(V319&gt;900,_xlfn.XLOOKUP(ROUND(V319,0),CFClassRimThickness!$B$1:$B$82,CFClassRimThickness!$C$1:$C$82,0,1,1),V319)</f>
        <v>58</v>
      </c>
      <c r="X319" s="24">
        <v>59</v>
      </c>
      <c r="Y319" s="24">
        <f>IF(X319&gt;900,_xlfn.XLOOKUP(ROUND(X319,0),CFClassRimThickness!$B$1:$B$82,CFClassRimThickness!$C$1:$C$82,0,1,1),X319)</f>
        <v>59</v>
      </c>
      <c r="Z319" s="24">
        <v>59</v>
      </c>
      <c r="AA319" s="24">
        <f>IF(Z319&gt;900,_xlfn.XLOOKUP(ROUND(Z319,0),CFClassRimThickness!$B$1:$B$82,CFClassRimThickness!$C$1:$C$82,0,1,1),Z319)</f>
        <v>59</v>
      </c>
      <c r="AB319" s="24">
        <v>58</v>
      </c>
      <c r="AC319" s="24">
        <f>IF(AB319&gt;900,_xlfn.XLOOKUP(ROUND(AB319,0),CFClassRimThickness!$B$1:$B$82,CFClassRimThickness!$C$1:$C$82,0,1,1),AB319)</f>
        <v>58</v>
      </c>
      <c r="AD319" s="24">
        <v>59</v>
      </c>
      <c r="AE319" s="24">
        <f>IF(AD319&gt;900,_xlfn.XLOOKUP(ROUND(AD319,0),CFClassRimThickness!$B$1:$B$82,CFClassRimThickness!$C$1:$C$82,0,1,1),AD319)</f>
        <v>59</v>
      </c>
      <c r="AF319" s="24">
        <v>58</v>
      </c>
      <c r="AG319" s="24">
        <f>IF(AF319&gt;900,_xlfn.XLOOKUP(ROUND(AF319,0),CFClassRimThickness!$B$1:$B$82,CFClassRimThickness!$C$1:$C$82,0,1,1),AF319)</f>
        <v>58</v>
      </c>
      <c r="AH319" s="24">
        <v>28</v>
      </c>
      <c r="AI319" s="24">
        <v>28</v>
      </c>
      <c r="AJ319" s="24">
        <v>28</v>
      </c>
      <c r="AK319" s="24">
        <v>27</v>
      </c>
      <c r="AL319" s="24">
        <v>27</v>
      </c>
      <c r="AM319" s="24">
        <v>27</v>
      </c>
      <c r="AN319" s="24">
        <v>28</v>
      </c>
      <c r="AO319" s="24">
        <v>28</v>
      </c>
      <c r="AP319" s="24">
        <v>28</v>
      </c>
      <c r="AQ319" s="24">
        <v>27</v>
      </c>
      <c r="AR319" s="24">
        <v>27</v>
      </c>
      <c r="AS319" s="24">
        <v>27</v>
      </c>
      <c r="AT319" s="24">
        <v>29</v>
      </c>
      <c r="AU319" s="24">
        <v>29</v>
      </c>
      <c r="AV319" s="24">
        <v>29</v>
      </c>
      <c r="AW319" s="24">
        <v>29</v>
      </c>
      <c r="AX319" s="24">
        <v>29</v>
      </c>
      <c r="AY319" s="24">
        <v>30</v>
      </c>
      <c r="AZ319" s="24">
        <v>29</v>
      </c>
      <c r="BA319" s="24">
        <v>29</v>
      </c>
      <c r="BB319" s="24">
        <v>29</v>
      </c>
      <c r="BC319" s="24">
        <v>29</v>
      </c>
      <c r="BD319" s="24">
        <v>29</v>
      </c>
      <c r="BE319" s="24">
        <v>29</v>
      </c>
      <c r="BF319" s="24">
        <v>0</v>
      </c>
      <c r="BG319" s="24">
        <v>0</v>
      </c>
      <c r="BH319" s="24">
        <v>0</v>
      </c>
      <c r="BI319" s="24">
        <v>0</v>
      </c>
      <c r="BJ319" s="24">
        <v>0</v>
      </c>
      <c r="BL319" s="24">
        <v>0</v>
      </c>
      <c r="BM319" s="24">
        <v>0</v>
      </c>
      <c r="BN319" s="24">
        <v>0</v>
      </c>
      <c r="BO319" s="24">
        <v>0</v>
      </c>
      <c r="BP319" s="24">
        <v>0</v>
      </c>
      <c r="BQ319" s="24">
        <v>0</v>
      </c>
      <c r="BR319" s="24">
        <v>0</v>
      </c>
      <c r="BS319" s="24">
        <v>0</v>
      </c>
      <c r="BT319" s="24">
        <v>0</v>
      </c>
      <c r="BU319" s="24">
        <v>0</v>
      </c>
      <c r="BV319" s="24">
        <v>0</v>
      </c>
      <c r="BW319" s="24">
        <v>0</v>
      </c>
      <c r="BX319" s="24">
        <v>0</v>
      </c>
      <c r="BY319" s="24">
        <v>0</v>
      </c>
      <c r="BZ319" s="24">
        <v>0</v>
      </c>
      <c r="CB319" s="24">
        <v>0</v>
      </c>
      <c r="CC319" s="24">
        <v>0</v>
      </c>
      <c r="CD319" s="24">
        <v>120</v>
      </c>
      <c r="CE319" s="24">
        <v>115</v>
      </c>
      <c r="CF319" s="24">
        <v>120</v>
      </c>
      <c r="CG319" s="24">
        <v>120</v>
      </c>
      <c r="CH319" s="24">
        <v>120</v>
      </c>
      <c r="CI319" s="24">
        <v>125</v>
      </c>
      <c r="CO319" s="34">
        <f t="shared" si="26"/>
        <v>534109</v>
      </c>
    </row>
    <row r="320" spans="1:93" ht="15" hidden="1">
      <c r="A320" s="23" t="s">
        <v>130</v>
      </c>
      <c r="B320" s="52">
        <v>43693</v>
      </c>
      <c r="C320" s="25" t="str">
        <f t="shared" si="25"/>
        <v/>
      </c>
      <c r="G320" s="24">
        <f t="shared" si="29"/>
        <v>410</v>
      </c>
      <c r="H320" s="24">
        <v>577303</v>
      </c>
      <c r="I320" s="24" t="str">
        <f t="shared" si="28"/>
        <v/>
      </c>
      <c r="K320" s="24">
        <f>IF(J320&gt;900,_xlfn.XLOOKUP(ROUND(J320,0),CFClassRimThickness!$B$1:$B$82,CFClassRimThickness!$C$1:$C$82,0,1,1),J320)</f>
        <v>0</v>
      </c>
      <c r="L320" s="24">
        <v>57</v>
      </c>
      <c r="M320" s="24">
        <f>IF(L320&gt;900,_xlfn.XLOOKUP(ROUND(L320,0),CFClassRimThickness!$B$1:$B$82,CFClassRimThickness!$C$1:$C$82,0,1,1),L320)</f>
        <v>57</v>
      </c>
      <c r="N320" s="24">
        <v>56</v>
      </c>
      <c r="O320" s="24">
        <f>IF(N320&gt;900,_xlfn.XLOOKUP(ROUND(N320,0),CFClassRimThickness!$B$1:$B$82,CFClassRimThickness!$C$1:$C$82,0,1,1),N320)</f>
        <v>56</v>
      </c>
      <c r="P320" s="24">
        <v>56</v>
      </c>
      <c r="Q320" s="24">
        <f>IF(P320&gt;900,_xlfn.XLOOKUP(ROUND(P320,0),CFClassRimThickness!$B$1:$B$82,CFClassRimThickness!$C$1:$C$82,0,1,1),P320)</f>
        <v>56</v>
      </c>
      <c r="S320" s="24">
        <f>IF(R320&gt;900,_xlfn.XLOOKUP(ROUND(R320,0),CFClassRimThickness!$B$1:$B$82,CFClassRimThickness!$C$1:$C$82,0,1,1),R320)</f>
        <v>0</v>
      </c>
      <c r="T320" s="24">
        <v>56</v>
      </c>
      <c r="U320" s="24">
        <f>IF(T320&gt;900,_xlfn.XLOOKUP(ROUND(T320,0),CFClassRimThickness!$B$1:$B$82,CFClassRimThickness!$C$1:$C$82,0,1,1),T320)</f>
        <v>56</v>
      </c>
      <c r="V320" s="24">
        <v>56</v>
      </c>
      <c r="W320" s="24">
        <f>IF(V320&gt;900,_xlfn.XLOOKUP(ROUND(V320,0),CFClassRimThickness!$B$1:$B$82,CFClassRimThickness!$C$1:$C$82,0,1,1),V320)</f>
        <v>56</v>
      </c>
      <c r="X320" s="24">
        <v>57</v>
      </c>
      <c r="Y320" s="24">
        <f>IF(X320&gt;900,_xlfn.XLOOKUP(ROUND(X320,0),CFClassRimThickness!$B$1:$B$82,CFClassRimThickness!$C$1:$C$82,0,1,1),X320)</f>
        <v>57</v>
      </c>
      <c r="Z320" s="24">
        <v>57</v>
      </c>
      <c r="AA320" s="24">
        <f>IF(Z320&gt;900,_xlfn.XLOOKUP(ROUND(Z320,0),CFClassRimThickness!$B$1:$B$82,CFClassRimThickness!$C$1:$C$82,0,1,1),Z320)</f>
        <v>57</v>
      </c>
      <c r="AB320" s="24">
        <v>56</v>
      </c>
      <c r="AC320" s="24">
        <f>IF(AB320&gt;900,_xlfn.XLOOKUP(ROUND(AB320,0),CFClassRimThickness!$B$1:$B$82,CFClassRimThickness!$C$1:$C$82,0,1,1),AB320)</f>
        <v>56</v>
      </c>
      <c r="AD320" s="24">
        <v>57</v>
      </c>
      <c r="AE320" s="24">
        <f>IF(AD320&gt;900,_xlfn.XLOOKUP(ROUND(AD320,0),CFClassRimThickness!$B$1:$B$82,CFClassRimThickness!$C$1:$C$82,0,1,1),AD320)</f>
        <v>57</v>
      </c>
      <c r="AF320" s="24">
        <v>56</v>
      </c>
      <c r="AG320" s="24">
        <f>IF(AF320&gt;900,_xlfn.XLOOKUP(ROUND(AF320,0),CFClassRimThickness!$B$1:$B$82,CFClassRimThickness!$C$1:$C$82,0,1,1),AF320)</f>
        <v>56</v>
      </c>
      <c r="AH320" s="24">
        <v>24</v>
      </c>
      <c r="AI320" s="24">
        <v>27</v>
      </c>
      <c r="AJ320" s="24">
        <v>29</v>
      </c>
      <c r="AK320" s="24">
        <v>26</v>
      </c>
      <c r="AL320" s="24">
        <v>27</v>
      </c>
      <c r="AM320" s="24">
        <v>26</v>
      </c>
      <c r="AN320" s="24">
        <v>25</v>
      </c>
      <c r="AO320" s="24">
        <v>27</v>
      </c>
      <c r="AP320" s="24">
        <v>28</v>
      </c>
      <c r="AQ320" s="24">
        <v>26</v>
      </c>
      <c r="AR320" s="24">
        <v>26</v>
      </c>
      <c r="AS320" s="24">
        <v>26</v>
      </c>
      <c r="AT320" s="24">
        <v>31</v>
      </c>
      <c r="AU320" s="24">
        <v>30</v>
      </c>
      <c r="AV320" s="24">
        <v>30</v>
      </c>
      <c r="AW320" s="24">
        <v>30</v>
      </c>
      <c r="AX320" s="24">
        <v>31</v>
      </c>
      <c r="AY320" s="24">
        <v>31</v>
      </c>
      <c r="AZ320" s="24">
        <v>31</v>
      </c>
      <c r="BA320" s="24">
        <v>30</v>
      </c>
      <c r="BB320" s="24">
        <v>31</v>
      </c>
      <c r="BC320" s="24">
        <v>30</v>
      </c>
      <c r="BD320" s="24">
        <v>30</v>
      </c>
      <c r="BE320" s="24">
        <v>31</v>
      </c>
      <c r="BF320" s="24">
        <v>0</v>
      </c>
      <c r="BG320" s="24">
        <v>0.5</v>
      </c>
      <c r="BH320" s="24">
        <v>0</v>
      </c>
      <c r="BI320" s="24">
        <v>0</v>
      </c>
      <c r="BJ320" s="24">
        <v>0</v>
      </c>
      <c r="BL320" s="24">
        <v>0</v>
      </c>
      <c r="BM320" s="24">
        <v>0</v>
      </c>
      <c r="BN320" s="24">
        <v>0</v>
      </c>
      <c r="BO320" s="24">
        <v>0</v>
      </c>
      <c r="BP320" s="24">
        <v>0</v>
      </c>
      <c r="BQ320" s="24">
        <v>0</v>
      </c>
      <c r="BR320" s="24">
        <v>0</v>
      </c>
      <c r="BS320" s="24">
        <v>0</v>
      </c>
      <c r="BT320" s="24">
        <v>0</v>
      </c>
      <c r="BU320" s="24">
        <v>0</v>
      </c>
      <c r="BV320" s="24">
        <v>0</v>
      </c>
      <c r="BW320" s="24">
        <v>0</v>
      </c>
      <c r="BX320" s="24">
        <v>0</v>
      </c>
      <c r="BY320" s="24">
        <v>0</v>
      </c>
      <c r="BZ320" s="24">
        <v>0</v>
      </c>
      <c r="CB320" s="24">
        <v>0</v>
      </c>
      <c r="CC320" s="24">
        <v>0</v>
      </c>
      <c r="CD320" s="24">
        <v>115</v>
      </c>
      <c r="CE320" s="24">
        <v>115</v>
      </c>
      <c r="CF320" s="24">
        <v>115</v>
      </c>
      <c r="CG320" s="24">
        <v>115</v>
      </c>
      <c r="CH320" s="24">
        <v>120</v>
      </c>
      <c r="CI320" s="24">
        <v>120</v>
      </c>
      <c r="CO320" s="34">
        <f t="shared" si="26"/>
        <v>577303</v>
      </c>
    </row>
    <row r="321" spans="1:93" ht="15" hidden="1">
      <c r="A321" s="23" t="s">
        <v>130</v>
      </c>
      <c r="B321" s="52">
        <v>43757</v>
      </c>
      <c r="C321" s="25" t="str">
        <f t="shared" si="25"/>
        <v/>
      </c>
      <c r="G321" s="24">
        <f t="shared" si="29"/>
        <v>64</v>
      </c>
      <c r="H321" s="24">
        <v>593294</v>
      </c>
      <c r="I321" s="24" t="str">
        <f t="shared" si="28"/>
        <v/>
      </c>
      <c r="K321" s="24">
        <f>IF(J321&gt;900,_xlfn.XLOOKUP(ROUND(J321,0),CFClassRimThickness!$B$1:$B$82,CFClassRimThickness!$C$1:$C$82,0,1,1),J321)</f>
        <v>0</v>
      </c>
      <c r="L321" s="24">
        <v>58</v>
      </c>
      <c r="M321" s="24">
        <f>IF(L321&gt;900,_xlfn.XLOOKUP(ROUND(L321,0),CFClassRimThickness!$B$1:$B$82,CFClassRimThickness!$C$1:$C$82,0,1,1),L321)</f>
        <v>58</v>
      </c>
      <c r="N321" s="24">
        <v>58</v>
      </c>
      <c r="O321" s="24">
        <f>IF(N321&gt;900,_xlfn.XLOOKUP(ROUND(N321,0),CFClassRimThickness!$B$1:$B$82,CFClassRimThickness!$C$1:$C$82,0,1,1),N321)</f>
        <v>58</v>
      </c>
      <c r="P321" s="24">
        <v>58</v>
      </c>
      <c r="Q321" s="24">
        <f>IF(P321&gt;900,_xlfn.XLOOKUP(ROUND(P321,0),CFClassRimThickness!$B$1:$B$82,CFClassRimThickness!$C$1:$C$82,0,1,1),P321)</f>
        <v>58</v>
      </c>
      <c r="S321" s="24">
        <f>IF(R321&gt;900,_xlfn.XLOOKUP(ROUND(R321,0),CFClassRimThickness!$B$1:$B$82,CFClassRimThickness!$C$1:$C$82,0,1,1),R321)</f>
        <v>0</v>
      </c>
      <c r="T321" s="24">
        <v>57</v>
      </c>
      <c r="U321" s="24">
        <f>IF(T321&gt;900,_xlfn.XLOOKUP(ROUND(T321,0),CFClassRimThickness!$B$1:$B$82,CFClassRimThickness!$C$1:$C$82,0,1,1),T321)</f>
        <v>57</v>
      </c>
      <c r="V321" s="24">
        <v>58</v>
      </c>
      <c r="W321" s="24">
        <f>IF(V321&gt;900,_xlfn.XLOOKUP(ROUND(V321,0),CFClassRimThickness!$B$1:$B$82,CFClassRimThickness!$C$1:$C$82,0,1,1),V321)</f>
        <v>58</v>
      </c>
      <c r="X321" s="24">
        <v>58</v>
      </c>
      <c r="Y321" s="24">
        <f>IF(X321&gt;900,_xlfn.XLOOKUP(ROUND(X321,0),CFClassRimThickness!$B$1:$B$82,CFClassRimThickness!$C$1:$C$82,0,1,1),X321)</f>
        <v>58</v>
      </c>
      <c r="Z321" s="24">
        <v>58</v>
      </c>
      <c r="AA321" s="24">
        <f>IF(Z321&gt;900,_xlfn.XLOOKUP(ROUND(Z321,0),CFClassRimThickness!$B$1:$B$82,CFClassRimThickness!$C$1:$C$82,0,1,1),Z321)</f>
        <v>58</v>
      </c>
      <c r="AB321" s="24">
        <v>58</v>
      </c>
      <c r="AC321" s="24">
        <f>IF(AB321&gt;900,_xlfn.XLOOKUP(ROUND(AB321,0),CFClassRimThickness!$B$1:$B$82,CFClassRimThickness!$C$1:$C$82,0,1,1),AB321)</f>
        <v>58</v>
      </c>
      <c r="AD321" s="24">
        <v>58</v>
      </c>
      <c r="AE321" s="24">
        <f>IF(AD321&gt;900,_xlfn.XLOOKUP(ROUND(AD321,0),CFClassRimThickness!$B$1:$B$82,CFClassRimThickness!$C$1:$C$82,0,1,1),AD321)</f>
        <v>58</v>
      </c>
      <c r="AF321" s="24">
        <v>57</v>
      </c>
      <c r="AG321" s="24">
        <f>IF(AF321&gt;900,_xlfn.XLOOKUP(ROUND(AF321,0),CFClassRimThickness!$B$1:$B$82,CFClassRimThickness!$C$1:$C$82,0,1,1),AF321)</f>
        <v>57</v>
      </c>
      <c r="AH321" s="24">
        <v>27</v>
      </c>
      <c r="AI321" s="24">
        <v>27</v>
      </c>
      <c r="AJ321" s="24">
        <v>27</v>
      </c>
      <c r="AK321" s="24">
        <v>27</v>
      </c>
      <c r="AL321" s="24">
        <v>27</v>
      </c>
      <c r="AM321" s="24">
        <v>27</v>
      </c>
      <c r="AN321" s="24">
        <v>26</v>
      </c>
      <c r="AO321" s="24">
        <v>27</v>
      </c>
      <c r="AP321" s="24">
        <v>27</v>
      </c>
      <c r="AQ321" s="24">
        <v>26</v>
      </c>
      <c r="AR321" s="24">
        <v>27</v>
      </c>
      <c r="AS321" s="24">
        <v>26</v>
      </c>
      <c r="AT321" s="24">
        <v>31</v>
      </c>
      <c r="AU321" s="24">
        <v>30</v>
      </c>
      <c r="AV321" s="24">
        <v>31</v>
      </c>
      <c r="AW321" s="24">
        <v>30</v>
      </c>
      <c r="AX321" s="24">
        <v>30</v>
      </c>
      <c r="AY321" s="24">
        <v>31</v>
      </c>
      <c r="AZ321" s="24">
        <v>30</v>
      </c>
      <c r="BA321" s="24">
        <v>30</v>
      </c>
      <c r="BB321" s="24">
        <v>30</v>
      </c>
      <c r="BC321" s="24">
        <v>32</v>
      </c>
      <c r="BD321" s="24">
        <v>30</v>
      </c>
      <c r="BE321" s="24">
        <v>31</v>
      </c>
      <c r="BF321" s="24">
        <v>0.5</v>
      </c>
      <c r="BG321" s="24">
        <v>0.5</v>
      </c>
      <c r="BH321" s="24">
        <v>0.5</v>
      </c>
      <c r="BI321" s="24">
        <v>0.5</v>
      </c>
      <c r="BJ321" s="24">
        <v>0.5</v>
      </c>
      <c r="BL321" s="24">
        <v>0.5</v>
      </c>
      <c r="BM321" s="24">
        <v>0.5</v>
      </c>
      <c r="BN321" s="24">
        <v>0.5</v>
      </c>
      <c r="BO321" s="24">
        <v>0.5</v>
      </c>
      <c r="BP321" s="24">
        <v>0.5</v>
      </c>
      <c r="BQ321" s="24">
        <v>0.5</v>
      </c>
      <c r="BR321" s="24">
        <v>0</v>
      </c>
      <c r="BS321" s="24">
        <v>0</v>
      </c>
      <c r="BT321" s="24">
        <v>0</v>
      </c>
      <c r="BU321" s="24">
        <v>0</v>
      </c>
      <c r="BV321" s="24">
        <v>0</v>
      </c>
      <c r="BW321" s="24">
        <v>0</v>
      </c>
      <c r="BX321" s="24">
        <v>0</v>
      </c>
      <c r="BY321" s="24">
        <v>0</v>
      </c>
      <c r="BZ321" s="24">
        <v>0</v>
      </c>
      <c r="CB321" s="24">
        <v>0</v>
      </c>
      <c r="CC321" s="24">
        <v>0</v>
      </c>
      <c r="CD321" s="24">
        <v>115</v>
      </c>
      <c r="CE321" s="24">
        <v>115</v>
      </c>
      <c r="CF321" s="24">
        <v>120</v>
      </c>
      <c r="CG321" s="24">
        <v>120</v>
      </c>
      <c r="CH321" s="24">
        <v>120</v>
      </c>
      <c r="CI321" s="24">
        <v>120</v>
      </c>
      <c r="CO321" s="34">
        <f t="shared" si="26"/>
        <v>593294</v>
      </c>
    </row>
    <row r="322" spans="1:93" ht="15" hidden="1">
      <c r="A322" s="23" t="s">
        <v>130</v>
      </c>
      <c r="B322" s="52">
        <v>43790</v>
      </c>
      <c r="C322" s="25" t="str">
        <f t="shared" ref="C322:C385" si="30">IF(B322=B323,TRUE,"")</f>
        <v/>
      </c>
      <c r="G322" s="24">
        <f t="shared" si="29"/>
        <v>33</v>
      </c>
      <c r="H322" s="26">
        <f>(H323-H321)/(G321+G322+G323)*G322+H321</f>
        <v>604426.31697368424</v>
      </c>
      <c r="I322" s="24" t="str">
        <f t="shared" si="28"/>
        <v/>
      </c>
      <c r="K322" s="24">
        <f>IF(J322&gt;900,_xlfn.XLOOKUP(ROUND(J322,0),CFClassRimThickness!$B$1:$B$82,CFClassRimThickness!$C$1:$C$82,0,1,1),J322)</f>
        <v>0</v>
      </c>
      <c r="L322" s="24">
        <v>54</v>
      </c>
      <c r="M322" s="24">
        <f>IF(L322&gt;900,_xlfn.XLOOKUP(ROUND(L322,0),CFClassRimThickness!$B$1:$B$82,CFClassRimThickness!$C$1:$C$82,0,1,1),L322)</f>
        <v>54</v>
      </c>
      <c r="N322" s="24">
        <v>54</v>
      </c>
      <c r="O322" s="24">
        <f>IF(N322&gt;900,_xlfn.XLOOKUP(ROUND(N322,0),CFClassRimThickness!$B$1:$B$82,CFClassRimThickness!$C$1:$C$82,0,1,1),N322)</f>
        <v>54</v>
      </c>
      <c r="P322" s="24">
        <v>53</v>
      </c>
      <c r="Q322" s="24">
        <f>IF(P322&gt;900,_xlfn.XLOOKUP(ROUND(P322,0),CFClassRimThickness!$B$1:$B$82,CFClassRimThickness!$C$1:$C$82,0,1,1),P322)</f>
        <v>53</v>
      </c>
      <c r="S322" s="24">
        <f>IF(R322&gt;900,_xlfn.XLOOKUP(ROUND(R322,0),CFClassRimThickness!$B$1:$B$82,CFClassRimThickness!$C$1:$C$82,0,1,1),R322)</f>
        <v>0</v>
      </c>
      <c r="T322" s="24">
        <v>53</v>
      </c>
      <c r="U322" s="24">
        <f>IF(T322&gt;900,_xlfn.XLOOKUP(ROUND(T322,0),CFClassRimThickness!$B$1:$B$82,CFClassRimThickness!$C$1:$C$82,0,1,1),T322)</f>
        <v>53</v>
      </c>
      <c r="V322" s="24">
        <v>53</v>
      </c>
      <c r="W322" s="24">
        <f>IF(V322&gt;900,_xlfn.XLOOKUP(ROUND(V322,0),CFClassRimThickness!$B$1:$B$82,CFClassRimThickness!$C$1:$C$82,0,1,1),V322)</f>
        <v>53</v>
      </c>
      <c r="X322" s="24">
        <v>54</v>
      </c>
      <c r="Y322" s="24">
        <f>IF(X322&gt;900,_xlfn.XLOOKUP(ROUND(X322,0),CFClassRimThickness!$B$1:$B$82,CFClassRimThickness!$C$1:$C$82,0,1,1),X322)</f>
        <v>54</v>
      </c>
      <c r="Z322" s="24">
        <v>54</v>
      </c>
      <c r="AA322" s="24">
        <f>IF(Z322&gt;900,_xlfn.XLOOKUP(ROUND(Z322,0),CFClassRimThickness!$B$1:$B$82,CFClassRimThickness!$C$1:$C$82,0,1,1),Z322)</f>
        <v>54</v>
      </c>
      <c r="AB322" s="24">
        <v>53</v>
      </c>
      <c r="AC322" s="24">
        <f>IF(AB322&gt;900,_xlfn.XLOOKUP(ROUND(AB322,0),CFClassRimThickness!$B$1:$B$82,CFClassRimThickness!$C$1:$C$82,0,1,1),AB322)</f>
        <v>53</v>
      </c>
      <c r="AD322" s="24">
        <v>53</v>
      </c>
      <c r="AE322" s="24">
        <f>IF(AD322&gt;900,_xlfn.XLOOKUP(ROUND(AD322,0),CFClassRimThickness!$B$1:$B$82,CFClassRimThickness!$C$1:$C$82,0,1,1),AD322)</f>
        <v>53</v>
      </c>
      <c r="AF322" s="24">
        <v>53</v>
      </c>
      <c r="AG322" s="24">
        <f>IF(AF322&gt;900,_xlfn.XLOOKUP(ROUND(AF322,0),CFClassRimThickness!$B$1:$B$82,CFClassRimThickness!$C$1:$C$82,0,1,1),AF322)</f>
        <v>53</v>
      </c>
      <c r="AH322" s="24">
        <v>30</v>
      </c>
      <c r="AI322" s="24">
        <v>30</v>
      </c>
      <c r="AJ322" s="24">
        <v>30</v>
      </c>
      <c r="AK322" s="24">
        <v>30</v>
      </c>
      <c r="AL322" s="24">
        <v>30</v>
      </c>
      <c r="AM322" s="24">
        <v>30</v>
      </c>
      <c r="AN322" s="24">
        <v>30</v>
      </c>
      <c r="AO322" s="24">
        <v>30</v>
      </c>
      <c r="AP322" s="24">
        <v>30</v>
      </c>
      <c r="AQ322" s="24">
        <v>30</v>
      </c>
      <c r="AR322" s="24">
        <v>30</v>
      </c>
      <c r="AS322" s="24">
        <v>30</v>
      </c>
      <c r="AT322" s="24">
        <v>30</v>
      </c>
      <c r="AU322" s="24">
        <v>30</v>
      </c>
      <c r="AV322" s="24">
        <v>30</v>
      </c>
      <c r="AW322" s="24">
        <v>30</v>
      </c>
      <c r="AX322" s="24">
        <v>30</v>
      </c>
      <c r="AY322" s="24">
        <v>30</v>
      </c>
      <c r="AZ322" s="24">
        <v>30</v>
      </c>
      <c r="BA322" s="24">
        <v>30</v>
      </c>
      <c r="BB322" s="24">
        <v>30</v>
      </c>
      <c r="BC322" s="24">
        <v>30</v>
      </c>
      <c r="BD322" s="24">
        <v>30</v>
      </c>
      <c r="BE322" s="24">
        <v>30</v>
      </c>
      <c r="BF322" s="24">
        <v>0</v>
      </c>
      <c r="BG322" s="24">
        <v>0</v>
      </c>
      <c r="BH322" s="24">
        <v>0</v>
      </c>
      <c r="BI322" s="24">
        <v>0</v>
      </c>
      <c r="BJ322" s="24">
        <v>0</v>
      </c>
      <c r="BL322" s="24">
        <v>0</v>
      </c>
      <c r="BM322" s="24">
        <v>0</v>
      </c>
      <c r="BN322" s="24">
        <v>0</v>
      </c>
      <c r="BO322" s="24">
        <v>0</v>
      </c>
      <c r="BP322" s="24">
        <v>0</v>
      </c>
      <c r="BQ322" s="24">
        <v>0</v>
      </c>
      <c r="BR322" s="24">
        <v>0</v>
      </c>
      <c r="BS322" s="24">
        <v>0</v>
      </c>
      <c r="BT322" s="24">
        <v>0</v>
      </c>
      <c r="BU322" s="24">
        <v>0</v>
      </c>
      <c r="BV322" s="24">
        <v>0</v>
      </c>
      <c r="BW322" s="24">
        <v>0</v>
      </c>
      <c r="BX322" s="24">
        <v>0</v>
      </c>
      <c r="BY322" s="24">
        <v>0</v>
      </c>
      <c r="BZ322" s="24">
        <v>0</v>
      </c>
      <c r="CB322" s="24">
        <v>0</v>
      </c>
      <c r="CC322" s="24">
        <v>0</v>
      </c>
      <c r="CO322" s="34">
        <f t="shared" si="26"/>
        <v>604426.31697368424</v>
      </c>
    </row>
    <row r="323" spans="1:93" ht="15" hidden="1">
      <c r="A323" s="23" t="s">
        <v>130</v>
      </c>
      <c r="B323" s="52">
        <v>43921</v>
      </c>
      <c r="C323" s="25" t="str">
        <f t="shared" si="30"/>
        <v/>
      </c>
      <c r="D323" s="24" t="s">
        <v>131</v>
      </c>
      <c r="E323" s="24">
        <v>905</v>
      </c>
      <c r="G323" s="24">
        <f t="shared" si="29"/>
        <v>131</v>
      </c>
      <c r="H323" s="34">
        <v>670208.18999999994</v>
      </c>
      <c r="I323" s="24" t="str">
        <f t="shared" si="28"/>
        <v/>
      </c>
      <c r="J323" s="24">
        <v>49</v>
      </c>
      <c r="K323" s="24">
        <f>IF(J323&gt;900,_xlfn.XLOOKUP(ROUND(J323,0),CFClassRimThickness!$B$1:$B$82,CFClassRimThickness!$C$1:$C$82,0,1,1),J323)</f>
        <v>49</v>
      </c>
      <c r="L323" s="24">
        <v>50</v>
      </c>
      <c r="M323" s="24">
        <f>IF(L323&gt;900,_xlfn.XLOOKUP(ROUND(L323,0),CFClassRimThickness!$B$1:$B$82,CFClassRimThickness!$C$1:$C$82,0,1,1),L323)</f>
        <v>50</v>
      </c>
      <c r="N323" s="24">
        <v>49</v>
      </c>
      <c r="O323" s="24">
        <f>IF(N323&gt;900,_xlfn.XLOOKUP(ROUND(N323,0),CFClassRimThickness!$B$1:$B$82,CFClassRimThickness!$C$1:$C$82,0,1,1),N323)</f>
        <v>49</v>
      </c>
      <c r="P323" s="24">
        <v>48</v>
      </c>
      <c r="Q323" s="24">
        <f>IF(P323&gt;900,_xlfn.XLOOKUP(ROUND(P323,0),CFClassRimThickness!$B$1:$B$82,CFClassRimThickness!$C$1:$C$82,0,1,1),P323)</f>
        <v>48</v>
      </c>
      <c r="R323" s="24">
        <v>48</v>
      </c>
      <c r="S323" s="24">
        <f>IF(R323&gt;900,_xlfn.XLOOKUP(ROUND(R323,0),CFClassRimThickness!$B$1:$B$82,CFClassRimThickness!$C$1:$C$82,0,1,1),R323)</f>
        <v>48</v>
      </c>
      <c r="T323" s="24">
        <v>47</v>
      </c>
      <c r="U323" s="24">
        <f>IF(T323&gt;900,_xlfn.XLOOKUP(ROUND(T323,0),CFClassRimThickness!$B$1:$B$82,CFClassRimThickness!$C$1:$C$82,0,1,1),T323)</f>
        <v>47</v>
      </c>
      <c r="V323" s="24">
        <v>46</v>
      </c>
      <c r="W323" s="24">
        <f>IF(V323&gt;900,_xlfn.XLOOKUP(ROUND(V323,0),CFClassRimThickness!$B$1:$B$82,CFClassRimThickness!$C$1:$C$82,0,1,1),V323)</f>
        <v>46</v>
      </c>
      <c r="X323" s="24">
        <v>48</v>
      </c>
      <c r="Y323" s="24">
        <f>IF(X323&gt;900,_xlfn.XLOOKUP(ROUND(X323,0),CFClassRimThickness!$B$1:$B$82,CFClassRimThickness!$C$1:$C$82,0,1,1),X323)</f>
        <v>48</v>
      </c>
      <c r="Z323" s="24">
        <v>48</v>
      </c>
      <c r="AA323" s="24">
        <f>IF(Z323&gt;900,_xlfn.XLOOKUP(ROUND(Z323,0),CFClassRimThickness!$B$1:$B$82,CFClassRimThickness!$C$1:$C$82,0,1,1),Z323)</f>
        <v>48</v>
      </c>
      <c r="AB323" s="24">
        <v>44</v>
      </c>
      <c r="AC323" s="24">
        <f>IF(AB323&gt;900,_xlfn.XLOOKUP(ROUND(AB323,0),CFClassRimThickness!$B$1:$B$82,CFClassRimThickness!$C$1:$C$82,0,1,1),AB323)</f>
        <v>44</v>
      </c>
      <c r="AD323" s="24">
        <v>47</v>
      </c>
      <c r="AE323" s="24">
        <f>IF(AD323&gt;900,_xlfn.XLOOKUP(ROUND(AD323,0),CFClassRimThickness!$B$1:$B$82,CFClassRimThickness!$C$1:$C$82,0,1,1),AD323)</f>
        <v>47</v>
      </c>
      <c r="AF323" s="24">
        <v>48</v>
      </c>
      <c r="AG323" s="24">
        <f>IF(AF323&gt;900,_xlfn.XLOOKUP(ROUND(AF323,0),CFClassRimThickness!$B$1:$B$82,CFClassRimThickness!$C$1:$C$82,0,1,1),AF323)</f>
        <v>48</v>
      </c>
      <c r="AH323" s="24">
        <v>25</v>
      </c>
      <c r="AI323" s="24">
        <v>28</v>
      </c>
      <c r="AJ323" s="24">
        <v>28</v>
      </c>
      <c r="AK323" s="24">
        <v>27.5</v>
      </c>
      <c r="AL323" s="24">
        <v>28</v>
      </c>
      <c r="AM323" s="24">
        <v>27</v>
      </c>
      <c r="AN323" s="24">
        <v>25.5</v>
      </c>
      <c r="AO323" s="24">
        <v>26</v>
      </c>
      <c r="AP323" s="24">
        <v>28</v>
      </c>
      <c r="AQ323" s="24">
        <v>24</v>
      </c>
      <c r="AR323" s="24">
        <v>24</v>
      </c>
      <c r="AS323" s="24">
        <v>27</v>
      </c>
      <c r="AT323" s="24">
        <v>29</v>
      </c>
      <c r="AU323" s="24">
        <v>29</v>
      </c>
      <c r="AV323" s="24">
        <v>29</v>
      </c>
      <c r="AW323" s="24">
        <v>30</v>
      </c>
      <c r="AX323" s="24">
        <v>30</v>
      </c>
      <c r="AY323" s="24">
        <v>29</v>
      </c>
      <c r="AZ323" s="24">
        <v>31</v>
      </c>
      <c r="BA323" s="24">
        <v>30.5</v>
      </c>
      <c r="BB323" s="24">
        <v>31</v>
      </c>
      <c r="BC323" s="24">
        <v>31</v>
      </c>
      <c r="BD323" s="24">
        <v>31</v>
      </c>
      <c r="BE323" s="24">
        <v>31</v>
      </c>
      <c r="BF323" s="24">
        <v>1</v>
      </c>
      <c r="BG323" s="24">
        <v>1</v>
      </c>
      <c r="BH323" s="24">
        <v>1.25</v>
      </c>
      <c r="BI323" s="24">
        <v>1</v>
      </c>
      <c r="BJ323" s="24">
        <v>1</v>
      </c>
      <c r="BK323" s="24">
        <v>1</v>
      </c>
      <c r="BL323" s="24">
        <v>1</v>
      </c>
      <c r="BM323" s="24">
        <v>1</v>
      </c>
      <c r="BN323" s="24">
        <v>1</v>
      </c>
      <c r="BO323" s="24">
        <v>1.5</v>
      </c>
      <c r="BP323" s="24">
        <v>1</v>
      </c>
      <c r="BQ323" s="24">
        <v>1</v>
      </c>
      <c r="BR323" s="24">
        <v>0</v>
      </c>
      <c r="BS323" s="24">
        <v>0</v>
      </c>
      <c r="BT323" s="24">
        <v>0</v>
      </c>
      <c r="BU323" s="24">
        <v>0</v>
      </c>
      <c r="BV323" s="24">
        <v>0</v>
      </c>
      <c r="BW323" s="24">
        <v>0</v>
      </c>
      <c r="BX323" s="24">
        <v>0</v>
      </c>
      <c r="BY323" s="24">
        <v>0</v>
      </c>
      <c r="BZ323" s="24">
        <v>0</v>
      </c>
      <c r="CA323" s="24">
        <v>0</v>
      </c>
      <c r="CB323" s="24">
        <v>0</v>
      </c>
      <c r="CC323" s="24">
        <v>0</v>
      </c>
      <c r="CD323" s="24">
        <v>115</v>
      </c>
      <c r="CE323" s="24">
        <v>115</v>
      </c>
      <c r="CF323" s="24">
        <v>120</v>
      </c>
      <c r="CG323" s="24">
        <v>120</v>
      </c>
      <c r="CH323" s="24">
        <v>120</v>
      </c>
      <c r="CI323" s="24">
        <v>120</v>
      </c>
      <c r="CJ323" s="24">
        <v>155</v>
      </c>
      <c r="CK323" s="24">
        <v>155</v>
      </c>
      <c r="CL323" s="24">
        <v>860</v>
      </c>
      <c r="CM323" s="24">
        <v>865</v>
      </c>
      <c r="CO323" s="34">
        <f t="shared" ref="CO323:CO386" si="31">IF(H323="",(H324-H323)/(G324+G326)*G324+H323,H323)</f>
        <v>670208.18999999994</v>
      </c>
    </row>
    <row r="324" spans="1:93" ht="15" hidden="1">
      <c r="A324" s="23" t="s">
        <v>132</v>
      </c>
      <c r="B324" s="52">
        <v>41219</v>
      </c>
      <c r="C324" s="25" t="str">
        <f t="shared" si="30"/>
        <v/>
      </c>
      <c r="G324" s="24" t="str">
        <f t="shared" si="29"/>
        <v/>
      </c>
      <c r="H324" s="24">
        <v>57323</v>
      </c>
      <c r="I324" s="24" t="str">
        <f t="shared" si="28"/>
        <v/>
      </c>
      <c r="K324" s="24">
        <f>IF(J324&gt;900,_xlfn.XLOOKUP(ROUND(J324,0),CFClassRimThickness!$B$1:$B$82,CFClassRimThickness!$C$1:$C$82,0,1,1),J324)</f>
        <v>0</v>
      </c>
      <c r="L324" s="24">
        <v>58</v>
      </c>
      <c r="M324" s="24">
        <f>IF(L324&gt;900,_xlfn.XLOOKUP(ROUND(L324,0),CFClassRimThickness!$B$1:$B$82,CFClassRimThickness!$C$1:$C$82,0,1,1),L324)</f>
        <v>58</v>
      </c>
      <c r="N324" s="24">
        <v>58</v>
      </c>
      <c r="O324" s="24">
        <f>IF(N324&gt;900,_xlfn.XLOOKUP(ROUND(N324,0),CFClassRimThickness!$B$1:$B$82,CFClassRimThickness!$C$1:$C$82,0,1,1),N324)</f>
        <v>58</v>
      </c>
      <c r="P324" s="24">
        <v>59</v>
      </c>
      <c r="Q324" s="24">
        <f>IF(P324&gt;900,_xlfn.XLOOKUP(ROUND(P324,0),CFClassRimThickness!$B$1:$B$82,CFClassRimThickness!$C$1:$C$82,0,1,1),P324)</f>
        <v>59</v>
      </c>
      <c r="S324" s="24">
        <f>IF(R324&gt;900,_xlfn.XLOOKUP(ROUND(R324,0),CFClassRimThickness!$B$1:$B$82,CFClassRimThickness!$C$1:$C$82,0,1,1),R324)</f>
        <v>0</v>
      </c>
      <c r="T324" s="24">
        <v>58</v>
      </c>
      <c r="U324" s="24">
        <f>IF(T324&gt;900,_xlfn.XLOOKUP(ROUND(T324,0),CFClassRimThickness!$B$1:$B$82,CFClassRimThickness!$C$1:$C$82,0,1,1),T324)</f>
        <v>58</v>
      </c>
      <c r="V324" s="24">
        <v>58</v>
      </c>
      <c r="W324" s="24">
        <f>IF(V324&gt;900,_xlfn.XLOOKUP(ROUND(V324,0),CFClassRimThickness!$B$1:$B$82,CFClassRimThickness!$C$1:$C$82,0,1,1),V324)</f>
        <v>58</v>
      </c>
      <c r="X324" s="24">
        <v>59</v>
      </c>
      <c r="Y324" s="24">
        <f>IF(X324&gt;900,_xlfn.XLOOKUP(ROUND(X324,0),CFClassRimThickness!$B$1:$B$82,CFClassRimThickness!$C$1:$C$82,0,1,1),X324)</f>
        <v>59</v>
      </c>
      <c r="Z324" s="24">
        <v>58</v>
      </c>
      <c r="AA324" s="24">
        <f>IF(Z324&gt;900,_xlfn.XLOOKUP(ROUND(Z324,0),CFClassRimThickness!$B$1:$B$82,CFClassRimThickness!$C$1:$C$82,0,1,1),Z324)</f>
        <v>58</v>
      </c>
      <c r="AB324" s="24">
        <v>58</v>
      </c>
      <c r="AC324" s="24">
        <f>IF(AB324&gt;900,_xlfn.XLOOKUP(ROUND(AB324,0),CFClassRimThickness!$B$1:$B$82,CFClassRimThickness!$C$1:$C$82,0,1,1),AB324)</f>
        <v>58</v>
      </c>
      <c r="AD324" s="24">
        <v>59</v>
      </c>
      <c r="AE324" s="24">
        <f>IF(AD324&gt;900,_xlfn.XLOOKUP(ROUND(AD324,0),CFClassRimThickness!$B$1:$B$82,CFClassRimThickness!$C$1:$C$82,0,1,1),AD324)</f>
        <v>59</v>
      </c>
      <c r="AF324" s="24">
        <v>58</v>
      </c>
      <c r="AG324" s="24">
        <f>IF(AF324&gt;900,_xlfn.XLOOKUP(ROUND(AF324,0),CFClassRimThickness!$B$1:$B$82,CFClassRimThickness!$C$1:$C$82,0,1,1),AF324)</f>
        <v>58</v>
      </c>
      <c r="AH324" s="24">
        <v>30</v>
      </c>
      <c r="AI324" s="24">
        <v>29</v>
      </c>
      <c r="AJ324" s="24">
        <v>29</v>
      </c>
      <c r="AK324" s="24">
        <v>31</v>
      </c>
      <c r="AL324" s="24">
        <v>30</v>
      </c>
      <c r="AM324" s="24">
        <v>30</v>
      </c>
      <c r="AN324" s="24">
        <v>31</v>
      </c>
      <c r="AO324" s="24">
        <v>30</v>
      </c>
      <c r="AP324" s="24">
        <v>28</v>
      </c>
      <c r="AQ324" s="24">
        <v>30</v>
      </c>
      <c r="AR324" s="24">
        <v>30</v>
      </c>
      <c r="AS324" s="24">
        <v>28</v>
      </c>
      <c r="AT324" s="24">
        <v>2</v>
      </c>
      <c r="AU324" s="24">
        <v>2</v>
      </c>
      <c r="AV324" s="24">
        <v>1</v>
      </c>
      <c r="AW324" s="24">
        <v>2</v>
      </c>
      <c r="AX324" s="24">
        <v>2</v>
      </c>
      <c r="AY324" s="24">
        <v>2</v>
      </c>
      <c r="AZ324" s="24">
        <v>1.5</v>
      </c>
      <c r="BA324" s="24">
        <v>1.5</v>
      </c>
      <c r="BB324" s="24">
        <v>2</v>
      </c>
      <c r="BC324" s="24">
        <v>2</v>
      </c>
      <c r="BD324" s="24">
        <v>0.5</v>
      </c>
      <c r="BE324" s="24">
        <v>1.5</v>
      </c>
      <c r="BF324" s="24">
        <v>1</v>
      </c>
      <c r="BG324" s="24">
        <v>1</v>
      </c>
      <c r="BH324" s="24">
        <v>1</v>
      </c>
      <c r="BI324" s="24">
        <v>1</v>
      </c>
      <c r="BJ324" s="24">
        <v>1</v>
      </c>
      <c r="BL324" s="24">
        <v>1.5</v>
      </c>
      <c r="BM324" s="24">
        <v>1</v>
      </c>
      <c r="BN324" s="24">
        <v>1</v>
      </c>
      <c r="BO324" s="24">
        <v>1</v>
      </c>
      <c r="BP324" s="24">
        <v>1</v>
      </c>
      <c r="BQ324" s="24">
        <v>1.5</v>
      </c>
      <c r="BR324" s="24">
        <v>0</v>
      </c>
      <c r="BS324" s="24">
        <v>0</v>
      </c>
      <c r="BT324" s="24">
        <v>0</v>
      </c>
      <c r="BU324" s="24">
        <v>0</v>
      </c>
      <c r="BV324" s="24">
        <v>0</v>
      </c>
      <c r="BW324" s="24">
        <v>0</v>
      </c>
      <c r="BX324" s="24">
        <v>0</v>
      </c>
      <c r="BY324" s="24">
        <v>0</v>
      </c>
      <c r="BZ324" s="24">
        <v>0</v>
      </c>
      <c r="CB324" s="24">
        <v>0</v>
      </c>
      <c r="CC324" s="24">
        <v>0</v>
      </c>
      <c r="CO324" s="34">
        <f t="shared" si="31"/>
        <v>57323</v>
      </c>
    </row>
    <row r="325" spans="1:93" ht="15" hidden="1">
      <c r="A325" s="23" t="s">
        <v>132</v>
      </c>
      <c r="B325" s="52">
        <v>41373</v>
      </c>
      <c r="C325" s="25" t="str">
        <f t="shared" si="30"/>
        <v/>
      </c>
      <c r="G325" s="24">
        <f t="shared" si="29"/>
        <v>154</v>
      </c>
      <c r="H325" s="26">
        <f>((H327-H324)/SUM(G325:G327)*G325)+H324</f>
        <v>99775.485915492958</v>
      </c>
      <c r="I325" s="24" t="str">
        <f t="shared" si="28"/>
        <v/>
      </c>
      <c r="K325" s="24">
        <f>IF(J325&gt;900,_xlfn.XLOOKUP(ROUND(J325,0),CFClassRimThickness!$B$1:$B$82,CFClassRimThickness!$C$1:$C$82,0,1,1),J325)</f>
        <v>0</v>
      </c>
      <c r="L325" s="24">
        <v>60</v>
      </c>
      <c r="M325" s="24">
        <f>IF(L325&gt;900,_xlfn.XLOOKUP(ROUND(L325,0),CFClassRimThickness!$B$1:$B$82,CFClassRimThickness!$C$1:$C$82,0,1,1),L325)</f>
        <v>60</v>
      </c>
      <c r="N325" s="24">
        <v>60</v>
      </c>
      <c r="O325" s="24">
        <f>IF(N325&gt;900,_xlfn.XLOOKUP(ROUND(N325,0),CFClassRimThickness!$B$1:$B$82,CFClassRimThickness!$C$1:$C$82,0,1,1),N325)</f>
        <v>60</v>
      </c>
      <c r="P325" s="24">
        <v>60</v>
      </c>
      <c r="Q325" s="24">
        <f>IF(P325&gt;900,_xlfn.XLOOKUP(ROUND(P325,0),CFClassRimThickness!$B$1:$B$82,CFClassRimThickness!$C$1:$C$82,0,1,1),P325)</f>
        <v>60</v>
      </c>
      <c r="S325" s="24">
        <f>IF(R325&gt;900,_xlfn.XLOOKUP(ROUND(R325,0),CFClassRimThickness!$B$1:$B$82,CFClassRimThickness!$C$1:$C$82,0,1,1),R325)</f>
        <v>0</v>
      </c>
      <c r="T325" s="24">
        <v>60</v>
      </c>
      <c r="U325" s="24">
        <f>IF(T325&gt;900,_xlfn.XLOOKUP(ROUND(T325,0),CFClassRimThickness!$B$1:$B$82,CFClassRimThickness!$C$1:$C$82,0,1,1),T325)</f>
        <v>60</v>
      </c>
      <c r="V325" s="24">
        <v>58</v>
      </c>
      <c r="W325" s="24">
        <f>IF(V325&gt;900,_xlfn.XLOOKUP(ROUND(V325,0),CFClassRimThickness!$B$1:$B$82,CFClassRimThickness!$C$1:$C$82,0,1,1),V325)</f>
        <v>58</v>
      </c>
      <c r="X325" s="24">
        <v>60</v>
      </c>
      <c r="Y325" s="24">
        <f>IF(X325&gt;900,_xlfn.XLOOKUP(ROUND(X325,0),CFClassRimThickness!$B$1:$B$82,CFClassRimThickness!$C$1:$C$82,0,1,1),X325)</f>
        <v>60</v>
      </c>
      <c r="Z325" s="24">
        <v>60</v>
      </c>
      <c r="AA325" s="24">
        <f>IF(Z325&gt;900,_xlfn.XLOOKUP(ROUND(Z325,0),CFClassRimThickness!$B$1:$B$82,CFClassRimThickness!$C$1:$C$82,0,1,1),Z325)</f>
        <v>60</v>
      </c>
      <c r="AB325" s="24">
        <v>58</v>
      </c>
      <c r="AC325" s="24">
        <f>IF(AB325&gt;900,_xlfn.XLOOKUP(ROUND(AB325,0),CFClassRimThickness!$B$1:$B$82,CFClassRimThickness!$C$1:$C$82,0,1,1),AB325)</f>
        <v>58</v>
      </c>
      <c r="AD325" s="24">
        <v>60</v>
      </c>
      <c r="AE325" s="24">
        <f>IF(AD325&gt;900,_xlfn.XLOOKUP(ROUND(AD325,0),CFClassRimThickness!$B$1:$B$82,CFClassRimThickness!$C$1:$C$82,0,1,1),AD325)</f>
        <v>60</v>
      </c>
      <c r="AF325" s="24">
        <v>60</v>
      </c>
      <c r="AG325" s="24">
        <f>IF(AF325&gt;900,_xlfn.XLOOKUP(ROUND(AF325,0),CFClassRimThickness!$B$1:$B$82,CFClassRimThickness!$C$1:$C$82,0,1,1),AF325)</f>
        <v>60</v>
      </c>
      <c r="AH325" s="24">
        <v>30</v>
      </c>
      <c r="AI325" s="24">
        <v>30</v>
      </c>
      <c r="AJ325" s="24">
        <v>31</v>
      </c>
      <c r="AK325" s="24">
        <v>31</v>
      </c>
      <c r="AL325" s="24">
        <v>30</v>
      </c>
      <c r="AM325" s="24">
        <v>30</v>
      </c>
      <c r="AN325" s="24">
        <v>30</v>
      </c>
      <c r="AO325" s="24">
        <v>31</v>
      </c>
      <c r="AP325" s="24">
        <v>30</v>
      </c>
      <c r="AQ325" s="24">
        <v>32</v>
      </c>
      <c r="AR325" s="24">
        <v>30</v>
      </c>
      <c r="AS325" s="24">
        <v>29</v>
      </c>
      <c r="AT325" s="24">
        <v>31</v>
      </c>
      <c r="AU325" s="24">
        <v>31</v>
      </c>
      <c r="AV325" s="24">
        <v>31</v>
      </c>
      <c r="AW325" s="24">
        <v>32</v>
      </c>
      <c r="AX325" s="24">
        <v>31</v>
      </c>
      <c r="AY325" s="24">
        <v>32</v>
      </c>
      <c r="AZ325" s="24">
        <v>31</v>
      </c>
      <c r="BA325" s="24">
        <v>31</v>
      </c>
      <c r="BB325" s="24">
        <v>32</v>
      </c>
      <c r="BC325" s="24">
        <v>31</v>
      </c>
      <c r="BD325" s="24">
        <v>31</v>
      </c>
      <c r="BE325" s="24">
        <v>31</v>
      </c>
      <c r="BF325" s="24">
        <v>1</v>
      </c>
      <c r="BG325" s="24">
        <v>1.5</v>
      </c>
      <c r="BH325" s="24">
        <v>1.5</v>
      </c>
      <c r="BI325" s="24">
        <v>1.5</v>
      </c>
      <c r="BJ325" s="24">
        <v>1</v>
      </c>
      <c r="BL325" s="24">
        <v>1</v>
      </c>
      <c r="BM325" s="24">
        <v>1</v>
      </c>
      <c r="BN325" s="24">
        <v>1.5</v>
      </c>
      <c r="BO325" s="24">
        <v>1</v>
      </c>
      <c r="BP325" s="24">
        <v>1.5</v>
      </c>
      <c r="BQ325" s="24">
        <v>1.5</v>
      </c>
      <c r="BR325" s="24">
        <v>0</v>
      </c>
      <c r="BS325" s="24">
        <v>0</v>
      </c>
      <c r="BT325" s="24">
        <v>0</v>
      </c>
      <c r="BU325" s="24">
        <v>0</v>
      </c>
      <c r="BV325" s="24">
        <v>0</v>
      </c>
      <c r="BW325" s="24">
        <v>0.5</v>
      </c>
      <c r="BX325" s="24">
        <v>0</v>
      </c>
      <c r="BY325" s="24">
        <v>0</v>
      </c>
      <c r="BZ325" s="24">
        <v>0.5</v>
      </c>
      <c r="CB325" s="24">
        <v>0</v>
      </c>
      <c r="CC325" s="24">
        <v>0.5</v>
      </c>
      <c r="CO325" s="34">
        <f t="shared" si="31"/>
        <v>99775.485915492958</v>
      </c>
    </row>
    <row r="326" spans="1:93" customFormat="1" ht="15" hidden="1">
      <c r="A326" s="23" t="s">
        <v>132</v>
      </c>
      <c r="B326" s="52">
        <v>41438</v>
      </c>
      <c r="C326" s="25" t="str">
        <f t="shared" si="30"/>
        <v/>
      </c>
      <c r="D326" s="24"/>
      <c r="E326" s="24"/>
      <c r="F326" s="24"/>
      <c r="G326" s="24">
        <f t="shared" si="29"/>
        <v>65</v>
      </c>
      <c r="H326" s="26">
        <f>((H327-H324)/SUM(G325:G327)*G326)+H325</f>
        <v>117693.74295774648</v>
      </c>
      <c r="I326" s="24" t="str">
        <f t="shared" si="28"/>
        <v/>
      </c>
      <c r="J326" s="24"/>
      <c r="K326" s="24">
        <f>IF(J326&gt;900,_xlfn.XLOOKUP(ROUND(J326,0),CFClassRimThickness!$B$1:$B$82,CFClassRimThickness!$C$1:$C$82,0,1,1),J326)</f>
        <v>0</v>
      </c>
      <c r="L326" s="24">
        <v>1058</v>
      </c>
      <c r="M326" s="24">
        <f>IF(L326&gt;900,_xlfn.XLOOKUP(ROUND(L326,0),CFClassRimThickness!$B$1:$B$82,CFClassRimThickness!$C$1:$C$82,0,1,1),L326)</f>
        <v>62.5</v>
      </c>
      <c r="N326" s="24">
        <v>1053</v>
      </c>
      <c r="O326" s="24">
        <f>IF(N326&gt;900,_xlfn.XLOOKUP(ROUND(N326,0),CFClassRimThickness!$B$1:$B$82,CFClassRimThickness!$C$1:$C$82,0,1,1),N326)</f>
        <v>60</v>
      </c>
      <c r="P326" s="24">
        <v>1057</v>
      </c>
      <c r="Q326" s="24">
        <f>IF(P326&gt;900,_xlfn.XLOOKUP(ROUND(P326,0),CFClassRimThickness!$B$1:$B$82,CFClassRimThickness!$C$1:$C$82,0,1,1),P326)</f>
        <v>62</v>
      </c>
      <c r="R326" s="24"/>
      <c r="S326" s="24">
        <f>IF(R326&gt;900,_xlfn.XLOOKUP(ROUND(R326,0),CFClassRimThickness!$B$1:$B$82,CFClassRimThickness!$C$1:$C$82,0,1,1),R326)</f>
        <v>0</v>
      </c>
      <c r="T326" s="24">
        <v>1054</v>
      </c>
      <c r="U326" s="24">
        <f>IF(T326&gt;900,_xlfn.XLOOKUP(ROUND(T326,0),CFClassRimThickness!$B$1:$B$82,CFClassRimThickness!$C$1:$C$82,0,1,1),T326)</f>
        <v>60.5</v>
      </c>
      <c r="V326" s="24">
        <v>1058</v>
      </c>
      <c r="W326" s="24">
        <f>IF(V326&gt;900,_xlfn.XLOOKUP(ROUND(V326,0),CFClassRimThickness!$B$1:$B$82,CFClassRimThickness!$C$1:$C$82,0,1,1),V326)</f>
        <v>62.5</v>
      </c>
      <c r="X326" s="24">
        <v>1058</v>
      </c>
      <c r="Y326" s="24">
        <f>IF(X326&gt;900,_xlfn.XLOOKUP(ROUND(X326,0),CFClassRimThickness!$B$1:$B$82,CFClassRimThickness!$C$1:$C$82,0,1,1),X326)</f>
        <v>62.5</v>
      </c>
      <c r="Z326" s="24">
        <v>1054</v>
      </c>
      <c r="AA326" s="24">
        <f>IF(Z326&gt;900,_xlfn.XLOOKUP(ROUND(Z326,0),CFClassRimThickness!$B$1:$B$82,CFClassRimThickness!$C$1:$C$82,0,1,1),Z326)</f>
        <v>60.5</v>
      </c>
      <c r="AB326" s="24">
        <v>1057</v>
      </c>
      <c r="AC326" s="24">
        <f>IF(AB326&gt;900,_xlfn.XLOOKUP(ROUND(AB326,0),CFClassRimThickness!$B$1:$B$82,CFClassRimThickness!$C$1:$C$82,0,1,1),AB326)</f>
        <v>62</v>
      </c>
      <c r="AD326" s="24">
        <v>1058</v>
      </c>
      <c r="AE326" s="24">
        <f>IF(AD326&gt;900,_xlfn.XLOOKUP(ROUND(AD326,0),CFClassRimThickness!$B$1:$B$82,CFClassRimThickness!$C$1:$C$82,0,1,1),AD326)</f>
        <v>62.5</v>
      </c>
      <c r="AF326" s="24">
        <v>1053</v>
      </c>
      <c r="AG326" s="24">
        <f>IF(AF326&gt;900,_xlfn.XLOOKUP(ROUND(AF326,0),CFClassRimThickness!$B$1:$B$82,CFClassRimThickness!$C$1:$C$82,0,1,1),AF326)</f>
        <v>60</v>
      </c>
      <c r="AH326" s="24">
        <v>30</v>
      </c>
      <c r="AI326" s="24">
        <v>30.2</v>
      </c>
      <c r="AJ326" s="24">
        <v>30.3</v>
      </c>
      <c r="AK326" s="24">
        <v>30.2</v>
      </c>
      <c r="AL326" s="24">
        <v>30.6</v>
      </c>
      <c r="AM326" s="24">
        <v>30.4</v>
      </c>
      <c r="AN326" s="24">
        <v>30.2</v>
      </c>
      <c r="AO326" s="24">
        <v>30.1</v>
      </c>
      <c r="AP326" s="24">
        <v>30.3</v>
      </c>
      <c r="AQ326" s="24">
        <v>30.3</v>
      </c>
      <c r="AR326" s="24">
        <v>29.8</v>
      </c>
      <c r="AS326" s="24">
        <v>29.8</v>
      </c>
      <c r="AT326" s="24">
        <v>28</v>
      </c>
      <c r="AU326" s="24">
        <v>28</v>
      </c>
      <c r="AV326" s="24">
        <v>28</v>
      </c>
      <c r="AW326" s="24">
        <v>28</v>
      </c>
      <c r="AX326" s="24">
        <v>28.1</v>
      </c>
      <c r="AY326" s="24">
        <v>27.9</v>
      </c>
      <c r="AZ326" s="24">
        <v>28</v>
      </c>
      <c r="BA326" s="24">
        <v>28</v>
      </c>
      <c r="BB326" s="24">
        <v>28</v>
      </c>
      <c r="BC326" s="24">
        <v>27.9</v>
      </c>
      <c r="BD326" s="24">
        <v>28.1</v>
      </c>
      <c r="BE326" s="24">
        <v>28</v>
      </c>
      <c r="BF326" s="24">
        <v>0</v>
      </c>
      <c r="BG326" s="24">
        <v>0</v>
      </c>
      <c r="BH326" s="24">
        <v>0</v>
      </c>
      <c r="BI326" s="24">
        <v>0</v>
      </c>
      <c r="BJ326" s="24">
        <v>0</v>
      </c>
      <c r="BK326" s="24"/>
      <c r="BL326" s="24">
        <v>0</v>
      </c>
      <c r="BM326" s="24">
        <v>0</v>
      </c>
      <c r="BN326" s="24">
        <v>0</v>
      </c>
      <c r="BO326" s="24">
        <v>0</v>
      </c>
      <c r="BP326" s="24">
        <v>0</v>
      </c>
      <c r="BQ326" s="24">
        <v>0</v>
      </c>
      <c r="BR326" s="24">
        <v>0</v>
      </c>
      <c r="BS326" s="24">
        <v>0</v>
      </c>
      <c r="BT326" s="24">
        <v>0</v>
      </c>
      <c r="BU326" s="24">
        <v>0</v>
      </c>
      <c r="BV326" s="24">
        <v>0</v>
      </c>
      <c r="BW326" s="24">
        <v>0</v>
      </c>
      <c r="BX326" s="24">
        <v>0</v>
      </c>
      <c r="BY326" s="24">
        <v>0</v>
      </c>
      <c r="BZ326" s="24">
        <v>0</v>
      </c>
      <c r="CA326" s="24"/>
      <c r="CB326" s="24">
        <v>0</v>
      </c>
      <c r="CC326" s="24">
        <v>0</v>
      </c>
      <c r="CD326" s="24"/>
      <c r="CE326" s="24"/>
      <c r="CF326" s="24"/>
      <c r="CG326" s="24"/>
      <c r="CH326" s="24"/>
      <c r="CI326" s="24"/>
      <c r="CJ326" s="24"/>
      <c r="CK326" s="24"/>
      <c r="CL326" s="24"/>
      <c r="CM326" s="24"/>
      <c r="CO326" s="34">
        <f t="shared" si="31"/>
        <v>117693.74295774648</v>
      </c>
    </row>
    <row r="327" spans="1:93" customFormat="1" ht="15" hidden="1">
      <c r="A327" s="23" t="s">
        <v>132</v>
      </c>
      <c r="B327" s="52">
        <v>41503</v>
      </c>
      <c r="C327" s="25" t="str">
        <f t="shared" si="30"/>
        <v/>
      </c>
      <c r="D327" s="24"/>
      <c r="E327" s="24"/>
      <c r="F327" s="24"/>
      <c r="G327" s="24">
        <f t="shared" si="29"/>
        <v>65</v>
      </c>
      <c r="H327" s="24">
        <v>135612</v>
      </c>
      <c r="I327" s="24" t="str">
        <f t="shared" si="28"/>
        <v/>
      </c>
      <c r="J327" s="24"/>
      <c r="K327" s="24">
        <f>IF(J327&gt;900,_xlfn.XLOOKUP(ROUND(J327,0),CFClassRimThickness!$B$1:$B$82,CFClassRimThickness!$C$1:$C$82,0,1,1),J327)</f>
        <v>0</v>
      </c>
      <c r="L327" s="24">
        <v>57</v>
      </c>
      <c r="M327" s="24">
        <f>IF(L327&gt;900,_xlfn.XLOOKUP(ROUND(L327,0),CFClassRimThickness!$B$1:$B$82,CFClassRimThickness!$C$1:$C$82,0,1,1),L327)</f>
        <v>57</v>
      </c>
      <c r="N327" s="24">
        <v>55</v>
      </c>
      <c r="O327" s="24">
        <f>IF(N327&gt;900,_xlfn.XLOOKUP(ROUND(N327,0),CFClassRimThickness!$B$1:$B$82,CFClassRimThickness!$C$1:$C$82,0,1,1),N327)</f>
        <v>55</v>
      </c>
      <c r="P327" s="24">
        <v>57</v>
      </c>
      <c r="Q327" s="24">
        <f>IF(P327&gt;900,_xlfn.XLOOKUP(ROUND(P327,0),CFClassRimThickness!$B$1:$B$82,CFClassRimThickness!$C$1:$C$82,0,1,1),P327)</f>
        <v>57</v>
      </c>
      <c r="R327" s="24"/>
      <c r="S327" s="24">
        <f>IF(R327&gt;900,_xlfn.XLOOKUP(ROUND(R327,0),CFClassRimThickness!$B$1:$B$82,CFClassRimThickness!$C$1:$C$82,0,1,1),R327)</f>
        <v>0</v>
      </c>
      <c r="T327" s="24">
        <v>55</v>
      </c>
      <c r="U327" s="24">
        <f>IF(T327&gt;900,_xlfn.XLOOKUP(ROUND(T327,0),CFClassRimThickness!$B$1:$B$82,CFClassRimThickness!$C$1:$C$82,0,1,1),T327)</f>
        <v>55</v>
      </c>
      <c r="V327" s="24">
        <v>57</v>
      </c>
      <c r="W327" s="24">
        <f>IF(V327&gt;900,_xlfn.XLOOKUP(ROUND(V327,0),CFClassRimThickness!$B$1:$B$82,CFClassRimThickness!$C$1:$C$82,0,1,1),V327)</f>
        <v>57</v>
      </c>
      <c r="X327" s="24">
        <v>56</v>
      </c>
      <c r="Y327" s="24">
        <f>IF(X327&gt;900,_xlfn.XLOOKUP(ROUND(X327,0),CFClassRimThickness!$B$1:$B$82,CFClassRimThickness!$C$1:$C$82,0,1,1),X327)</f>
        <v>56</v>
      </c>
      <c r="Z327" s="24">
        <v>55</v>
      </c>
      <c r="AA327" s="24">
        <f>IF(Z327&gt;900,_xlfn.XLOOKUP(ROUND(Z327,0),CFClassRimThickness!$B$1:$B$82,CFClassRimThickness!$C$1:$C$82,0,1,1),Z327)</f>
        <v>55</v>
      </c>
      <c r="AB327" s="24">
        <v>57</v>
      </c>
      <c r="AC327" s="24">
        <f>IF(AB327&gt;900,_xlfn.XLOOKUP(ROUND(AB327,0),CFClassRimThickness!$B$1:$B$82,CFClassRimThickness!$C$1:$C$82,0,1,1),AB327)</f>
        <v>57</v>
      </c>
      <c r="AD327" s="24">
        <v>58</v>
      </c>
      <c r="AE327" s="24">
        <f>IF(AD327&gt;900,_xlfn.XLOOKUP(ROUND(AD327,0),CFClassRimThickness!$B$1:$B$82,CFClassRimThickness!$C$1:$C$82,0,1,1),AD327)</f>
        <v>58</v>
      </c>
      <c r="AF327" s="24">
        <v>55</v>
      </c>
      <c r="AG327" s="24">
        <f>IF(AF327&gt;900,_xlfn.XLOOKUP(ROUND(AF327,0),CFClassRimThickness!$B$1:$B$82,CFClassRimThickness!$C$1:$C$82,0,1,1),AF327)</f>
        <v>55</v>
      </c>
      <c r="AH327" s="24">
        <v>27</v>
      </c>
      <c r="AI327" s="24">
        <v>28</v>
      </c>
      <c r="AJ327" s="24">
        <v>30</v>
      </c>
      <c r="AK327" s="24">
        <v>27</v>
      </c>
      <c r="AL327" s="24">
        <v>27</v>
      </c>
      <c r="AM327" s="24">
        <v>29</v>
      </c>
      <c r="AN327" s="24">
        <v>27</v>
      </c>
      <c r="AO327" s="24">
        <v>28</v>
      </c>
      <c r="AP327" s="24">
        <v>30</v>
      </c>
      <c r="AQ327" s="24">
        <v>27</v>
      </c>
      <c r="AR327" s="24">
        <v>29</v>
      </c>
      <c r="AS327" s="24">
        <v>30</v>
      </c>
      <c r="AT327" s="24">
        <v>29</v>
      </c>
      <c r="AU327" s="24">
        <v>28</v>
      </c>
      <c r="AV327" s="24">
        <v>28</v>
      </c>
      <c r="AW327" s="24">
        <v>28</v>
      </c>
      <c r="AX327" s="24">
        <v>29</v>
      </c>
      <c r="AY327" s="24">
        <v>28</v>
      </c>
      <c r="AZ327" s="24">
        <v>29</v>
      </c>
      <c r="BA327" s="24">
        <v>29</v>
      </c>
      <c r="BB327" s="24">
        <v>29</v>
      </c>
      <c r="BC327" s="24">
        <v>28</v>
      </c>
      <c r="BD327" s="24">
        <v>29</v>
      </c>
      <c r="BE327" s="24">
        <v>29</v>
      </c>
      <c r="BF327" s="24">
        <v>0.1</v>
      </c>
      <c r="BG327" s="24">
        <v>0.2</v>
      </c>
      <c r="BH327" s="24">
        <v>0</v>
      </c>
      <c r="BI327" s="24">
        <v>0.2</v>
      </c>
      <c r="BJ327" s="24">
        <v>0.3</v>
      </c>
      <c r="BK327" s="24"/>
      <c r="BL327" s="24">
        <v>0.5</v>
      </c>
      <c r="BM327" s="24">
        <v>0.2</v>
      </c>
      <c r="BN327" s="24">
        <v>0.3</v>
      </c>
      <c r="BO327" s="24">
        <v>0.1</v>
      </c>
      <c r="BP327" s="24">
        <v>0.1</v>
      </c>
      <c r="BQ327" s="24">
        <v>0.3</v>
      </c>
      <c r="BR327" s="24">
        <v>0</v>
      </c>
      <c r="BS327" s="24">
        <v>0</v>
      </c>
      <c r="BT327" s="24">
        <v>0</v>
      </c>
      <c r="BU327" s="24">
        <v>0</v>
      </c>
      <c r="BV327" s="24">
        <v>0</v>
      </c>
      <c r="BW327" s="24">
        <v>0</v>
      </c>
      <c r="BX327" s="24">
        <v>0</v>
      </c>
      <c r="BY327" s="24">
        <v>0</v>
      </c>
      <c r="BZ327" s="24">
        <v>0</v>
      </c>
      <c r="CA327" s="24"/>
      <c r="CB327" s="24">
        <v>0</v>
      </c>
      <c r="CC327" s="24">
        <v>0</v>
      </c>
      <c r="CD327" s="24"/>
      <c r="CE327" s="24"/>
      <c r="CF327" s="24"/>
      <c r="CG327" s="24"/>
      <c r="CH327" s="24"/>
      <c r="CI327" s="24"/>
      <c r="CJ327" s="24"/>
      <c r="CK327" s="24"/>
      <c r="CL327" s="24"/>
      <c r="CM327" s="24"/>
      <c r="CO327" s="34">
        <f t="shared" si="31"/>
        <v>135612</v>
      </c>
    </row>
    <row r="328" spans="1:93" ht="15" hidden="1">
      <c r="A328" s="23" t="s">
        <v>132</v>
      </c>
      <c r="B328" s="52">
        <v>41618</v>
      </c>
      <c r="C328" s="25" t="str">
        <f t="shared" si="30"/>
        <v/>
      </c>
      <c r="G328" s="24">
        <f t="shared" si="29"/>
        <v>115</v>
      </c>
      <c r="H328" s="24">
        <v>155533</v>
      </c>
      <c r="I328" s="24" t="str">
        <f t="shared" si="28"/>
        <v/>
      </c>
      <c r="K328" s="24">
        <f>IF(J328&gt;900,_xlfn.XLOOKUP(ROUND(J328,0),CFClassRimThickness!$B$1:$B$82,CFClassRimThickness!$C$1:$C$82,0,1,1),J328)</f>
        <v>0</v>
      </c>
      <c r="L328" s="24">
        <v>50</v>
      </c>
      <c r="M328" s="24">
        <f>IF(L328&gt;900,_xlfn.XLOOKUP(ROUND(L328,0),CFClassRimThickness!$B$1:$B$82,CFClassRimThickness!$C$1:$C$82,0,1,1),L328)</f>
        <v>50</v>
      </c>
      <c r="N328" s="24">
        <v>50</v>
      </c>
      <c r="O328" s="24">
        <f>IF(N328&gt;900,_xlfn.XLOOKUP(ROUND(N328,0),CFClassRimThickness!$B$1:$B$82,CFClassRimThickness!$C$1:$C$82,0,1,1),N328)</f>
        <v>50</v>
      </c>
      <c r="P328" s="24">
        <v>50</v>
      </c>
      <c r="Q328" s="24">
        <f>IF(P328&gt;900,_xlfn.XLOOKUP(ROUND(P328,0),CFClassRimThickness!$B$1:$B$82,CFClassRimThickness!$C$1:$C$82,0,1,1),P328)</f>
        <v>50</v>
      </c>
      <c r="S328" s="24">
        <f>IF(R328&gt;900,_xlfn.XLOOKUP(ROUND(R328,0),CFClassRimThickness!$B$1:$B$82,CFClassRimThickness!$C$1:$C$82,0,1,1),R328)</f>
        <v>0</v>
      </c>
      <c r="T328" s="24">
        <v>50</v>
      </c>
      <c r="U328" s="24">
        <f>IF(T328&gt;900,_xlfn.XLOOKUP(ROUND(T328,0),CFClassRimThickness!$B$1:$B$82,CFClassRimThickness!$C$1:$C$82,0,1,1),T328)</f>
        <v>50</v>
      </c>
      <c r="V328" s="24">
        <v>50</v>
      </c>
      <c r="W328" s="24">
        <f>IF(V328&gt;900,_xlfn.XLOOKUP(ROUND(V328,0),CFClassRimThickness!$B$1:$B$82,CFClassRimThickness!$C$1:$C$82,0,1,1),V328)</f>
        <v>50</v>
      </c>
      <c r="X328" s="24">
        <v>51</v>
      </c>
      <c r="Y328" s="24">
        <f>IF(X328&gt;900,_xlfn.XLOOKUP(ROUND(X328,0),CFClassRimThickness!$B$1:$B$82,CFClassRimThickness!$C$1:$C$82,0,1,1),X328)</f>
        <v>51</v>
      </c>
      <c r="Z328" s="24">
        <v>50</v>
      </c>
      <c r="AA328" s="24">
        <f>IF(Z328&gt;900,_xlfn.XLOOKUP(ROUND(Z328,0),CFClassRimThickness!$B$1:$B$82,CFClassRimThickness!$C$1:$C$82,0,1,1),Z328)</f>
        <v>50</v>
      </c>
      <c r="AB328" s="24">
        <v>50</v>
      </c>
      <c r="AC328" s="24">
        <f>IF(AB328&gt;900,_xlfn.XLOOKUP(ROUND(AB328,0),CFClassRimThickness!$B$1:$B$82,CFClassRimThickness!$C$1:$C$82,0,1,1),AB328)</f>
        <v>50</v>
      </c>
      <c r="AD328" s="24">
        <v>50</v>
      </c>
      <c r="AE328" s="24">
        <f>IF(AD328&gt;900,_xlfn.XLOOKUP(ROUND(AD328,0),CFClassRimThickness!$B$1:$B$82,CFClassRimThickness!$C$1:$C$82,0,1,1),AD328)</f>
        <v>50</v>
      </c>
      <c r="AF328" s="24">
        <v>50</v>
      </c>
      <c r="AG328" s="24">
        <f>IF(AF328&gt;900,_xlfn.XLOOKUP(ROUND(AF328,0),CFClassRimThickness!$B$1:$B$82,CFClassRimThickness!$C$1:$C$82,0,1,1),AF328)</f>
        <v>50</v>
      </c>
      <c r="AH328" s="24">
        <v>25</v>
      </c>
      <c r="AI328" s="24">
        <v>28</v>
      </c>
      <c r="AJ328" s="24">
        <v>29</v>
      </c>
      <c r="AK328" s="24">
        <v>26</v>
      </c>
      <c r="AL328" s="24">
        <v>28</v>
      </c>
      <c r="AM328" s="24">
        <v>30</v>
      </c>
      <c r="AN328" s="24">
        <v>26</v>
      </c>
      <c r="AO328" s="24">
        <v>28</v>
      </c>
      <c r="AP328" s="24">
        <v>29</v>
      </c>
      <c r="AQ328" s="24">
        <v>27</v>
      </c>
      <c r="AR328" s="24">
        <v>28</v>
      </c>
      <c r="AS328" s="24">
        <v>29</v>
      </c>
      <c r="AT328" s="24">
        <v>30</v>
      </c>
      <c r="AU328" s="24">
        <v>30</v>
      </c>
      <c r="AV328" s="24">
        <v>29</v>
      </c>
      <c r="AW328" s="24">
        <v>29</v>
      </c>
      <c r="AX328" s="24">
        <v>28</v>
      </c>
      <c r="AY328" s="24">
        <v>28.5</v>
      </c>
      <c r="AZ328" s="24">
        <v>30</v>
      </c>
      <c r="BA328" s="24">
        <v>29</v>
      </c>
      <c r="BB328" s="24">
        <v>29</v>
      </c>
      <c r="BC328" s="24">
        <v>29</v>
      </c>
      <c r="BD328" s="24">
        <v>30</v>
      </c>
      <c r="BE328" s="24">
        <v>29</v>
      </c>
      <c r="BF328" s="24">
        <v>0.5</v>
      </c>
      <c r="BG328" s="24">
        <v>0</v>
      </c>
      <c r="BH328" s="24">
        <v>0.5</v>
      </c>
      <c r="BI328" s="24">
        <v>0</v>
      </c>
      <c r="BJ328" s="24">
        <v>0</v>
      </c>
      <c r="BL328" s="24">
        <v>0.5</v>
      </c>
      <c r="BM328" s="24">
        <v>0</v>
      </c>
      <c r="BN328" s="24">
        <v>0.5</v>
      </c>
      <c r="BO328" s="24">
        <v>0</v>
      </c>
      <c r="BP328" s="24">
        <v>0</v>
      </c>
      <c r="BQ328" s="24">
        <v>0.5</v>
      </c>
      <c r="BR328" s="24">
        <v>0</v>
      </c>
      <c r="BS328" s="24">
        <v>0</v>
      </c>
      <c r="BT328" s="24">
        <v>0</v>
      </c>
      <c r="BU328" s="24">
        <v>0</v>
      </c>
      <c r="BV328" s="24">
        <v>0</v>
      </c>
      <c r="BW328" s="24">
        <v>0</v>
      </c>
      <c r="BX328" s="24">
        <v>0</v>
      </c>
      <c r="BY328" s="24">
        <v>0</v>
      </c>
      <c r="BZ328" s="24">
        <v>0</v>
      </c>
      <c r="CB328" s="24">
        <v>0</v>
      </c>
      <c r="CC328" s="24">
        <v>0</v>
      </c>
      <c r="CO328" s="34">
        <f t="shared" si="31"/>
        <v>155533</v>
      </c>
    </row>
    <row r="329" spans="1:93" ht="15" hidden="1">
      <c r="A329" s="23" t="s">
        <v>132</v>
      </c>
      <c r="B329" s="52">
        <v>41758</v>
      </c>
      <c r="C329" s="25" t="str">
        <f t="shared" si="30"/>
        <v/>
      </c>
      <c r="G329" s="24">
        <f t="shared" si="29"/>
        <v>140</v>
      </c>
      <c r="H329" s="24">
        <v>189317</v>
      </c>
      <c r="I329" s="24" t="str">
        <f t="shared" si="28"/>
        <v/>
      </c>
      <c r="K329" s="24">
        <f>IF(J329&gt;900,_xlfn.XLOOKUP(ROUND(J329,0),CFClassRimThickness!$B$1:$B$82,CFClassRimThickness!$C$1:$C$82,0,1,1),J329)</f>
        <v>0</v>
      </c>
      <c r="L329" s="24">
        <v>50</v>
      </c>
      <c r="M329" s="24">
        <f>IF(L329&gt;900,_xlfn.XLOOKUP(ROUND(L329,0),CFClassRimThickness!$B$1:$B$82,CFClassRimThickness!$C$1:$C$82,0,1,1),L329)</f>
        <v>50</v>
      </c>
      <c r="N329" s="24">
        <v>50</v>
      </c>
      <c r="O329" s="24">
        <f>IF(N329&gt;900,_xlfn.XLOOKUP(ROUND(N329,0),CFClassRimThickness!$B$1:$B$82,CFClassRimThickness!$C$1:$C$82,0,1,1),N329)</f>
        <v>50</v>
      </c>
      <c r="P329" s="24">
        <v>50</v>
      </c>
      <c r="Q329" s="24">
        <f>IF(P329&gt;900,_xlfn.XLOOKUP(ROUND(P329,0),CFClassRimThickness!$B$1:$B$82,CFClassRimThickness!$C$1:$C$82,0,1,1),P329)</f>
        <v>50</v>
      </c>
      <c r="S329" s="24">
        <f>IF(R329&gt;900,_xlfn.XLOOKUP(ROUND(R329,0),CFClassRimThickness!$B$1:$B$82,CFClassRimThickness!$C$1:$C$82,0,1,1),R329)</f>
        <v>0</v>
      </c>
      <c r="T329" s="24">
        <v>50</v>
      </c>
      <c r="U329" s="24">
        <f>IF(T329&gt;900,_xlfn.XLOOKUP(ROUND(T329,0),CFClassRimThickness!$B$1:$B$82,CFClassRimThickness!$C$1:$C$82,0,1,1),T329)</f>
        <v>50</v>
      </c>
      <c r="V329" s="24">
        <v>50</v>
      </c>
      <c r="W329" s="24">
        <f>IF(V329&gt;900,_xlfn.XLOOKUP(ROUND(V329,0),CFClassRimThickness!$B$1:$B$82,CFClassRimThickness!$C$1:$C$82,0,1,1),V329)</f>
        <v>50</v>
      </c>
      <c r="X329" s="24">
        <v>50</v>
      </c>
      <c r="Y329" s="24">
        <f>IF(X329&gt;900,_xlfn.XLOOKUP(ROUND(X329,0),CFClassRimThickness!$B$1:$B$82,CFClassRimThickness!$C$1:$C$82,0,1,1),X329)</f>
        <v>50</v>
      </c>
      <c r="Z329" s="24">
        <v>50</v>
      </c>
      <c r="AA329" s="24">
        <f>IF(Z329&gt;900,_xlfn.XLOOKUP(ROUND(Z329,0),CFClassRimThickness!$B$1:$B$82,CFClassRimThickness!$C$1:$C$82,0,1,1),Z329)</f>
        <v>50</v>
      </c>
      <c r="AB329" s="24">
        <v>50</v>
      </c>
      <c r="AC329" s="24">
        <f>IF(AB329&gt;900,_xlfn.XLOOKUP(ROUND(AB329,0),CFClassRimThickness!$B$1:$B$82,CFClassRimThickness!$C$1:$C$82,0,1,1),AB329)</f>
        <v>50</v>
      </c>
      <c r="AD329" s="24">
        <v>50</v>
      </c>
      <c r="AE329" s="24">
        <f>IF(AD329&gt;900,_xlfn.XLOOKUP(ROUND(AD329,0),CFClassRimThickness!$B$1:$B$82,CFClassRimThickness!$C$1:$C$82,0,1,1),AD329)</f>
        <v>50</v>
      </c>
      <c r="AF329" s="24">
        <v>50</v>
      </c>
      <c r="AG329" s="24">
        <f>IF(AF329&gt;900,_xlfn.XLOOKUP(ROUND(AF329,0),CFClassRimThickness!$B$1:$B$82,CFClassRimThickness!$C$1:$C$82,0,1,1),AF329)</f>
        <v>50</v>
      </c>
      <c r="AH329" s="24">
        <v>25</v>
      </c>
      <c r="AI329" s="24">
        <v>28</v>
      </c>
      <c r="AJ329" s="24">
        <v>30</v>
      </c>
      <c r="AK329" s="24">
        <v>26</v>
      </c>
      <c r="AL329" s="24">
        <v>27</v>
      </c>
      <c r="AM329" s="24">
        <v>30</v>
      </c>
      <c r="AN329" s="24">
        <v>26</v>
      </c>
      <c r="AO329" s="24">
        <v>28</v>
      </c>
      <c r="AP329" s="24">
        <v>30</v>
      </c>
      <c r="AQ329" s="24">
        <v>28</v>
      </c>
      <c r="AR329" s="24">
        <v>28</v>
      </c>
      <c r="AS329" s="24">
        <v>30</v>
      </c>
      <c r="AT329" s="24">
        <v>29</v>
      </c>
      <c r="AU329" s="24">
        <v>29</v>
      </c>
      <c r="AV329" s="24">
        <v>29</v>
      </c>
      <c r="AW329" s="24">
        <v>29</v>
      </c>
      <c r="AX329" s="24">
        <v>29</v>
      </c>
      <c r="AY329" s="24">
        <v>29</v>
      </c>
      <c r="AZ329" s="24">
        <v>30</v>
      </c>
      <c r="BA329" s="24">
        <v>30</v>
      </c>
      <c r="BB329" s="24">
        <v>29</v>
      </c>
      <c r="BC329" s="24">
        <v>29</v>
      </c>
      <c r="BD329" s="24">
        <v>29</v>
      </c>
      <c r="BE329" s="24">
        <v>29</v>
      </c>
      <c r="BF329" s="24">
        <v>1</v>
      </c>
      <c r="BG329" s="24">
        <v>1</v>
      </c>
      <c r="BH329" s="24">
        <v>1</v>
      </c>
      <c r="BI329" s="24">
        <v>0.5</v>
      </c>
      <c r="BJ329" s="24">
        <v>0.5</v>
      </c>
      <c r="BL329" s="24">
        <v>0.5</v>
      </c>
      <c r="BM329" s="24">
        <v>0.5</v>
      </c>
      <c r="BN329" s="24">
        <v>1</v>
      </c>
      <c r="BO329" s="24">
        <v>0.5</v>
      </c>
      <c r="BP329" s="24">
        <v>0.5</v>
      </c>
      <c r="BQ329" s="24">
        <v>1</v>
      </c>
      <c r="BR329" s="24">
        <v>0</v>
      </c>
      <c r="BS329" s="24">
        <v>0</v>
      </c>
      <c r="BT329" s="24">
        <v>0</v>
      </c>
      <c r="BU329" s="24">
        <v>0</v>
      </c>
      <c r="BV329" s="24">
        <v>0</v>
      </c>
      <c r="BW329" s="24">
        <v>0</v>
      </c>
      <c r="BX329" s="24">
        <v>0</v>
      </c>
      <c r="BY329" s="24">
        <v>0</v>
      </c>
      <c r="BZ329" s="24">
        <v>0</v>
      </c>
      <c r="CB329" s="24">
        <v>0</v>
      </c>
      <c r="CC329" s="24">
        <v>0</v>
      </c>
      <c r="CO329" s="34">
        <f t="shared" si="31"/>
        <v>189317</v>
      </c>
    </row>
    <row r="330" spans="1:93" ht="15" hidden="1">
      <c r="A330" s="23" t="s">
        <v>132</v>
      </c>
      <c r="B330" s="52">
        <v>42112</v>
      </c>
      <c r="C330" s="25" t="str">
        <f t="shared" si="30"/>
        <v/>
      </c>
      <c r="G330" s="24">
        <f t="shared" si="29"/>
        <v>354</v>
      </c>
      <c r="H330" s="27">
        <v>216671</v>
      </c>
      <c r="I330" s="24" t="str">
        <f t="shared" si="28"/>
        <v/>
      </c>
      <c r="K330" s="24">
        <f>IF(J330&gt;900,_xlfn.XLOOKUP(ROUND(J330,0),CFClassRimThickness!$B$1:$B$82,CFClassRimThickness!$C$1:$C$82,0,1,1),J330)</f>
        <v>0</v>
      </c>
      <c r="L330" s="24">
        <v>50</v>
      </c>
      <c r="M330" s="24">
        <f>IF(L330&gt;900,_xlfn.XLOOKUP(ROUND(L330,0),CFClassRimThickness!$B$1:$B$82,CFClassRimThickness!$C$1:$C$82,0,1,1),L330)</f>
        <v>50</v>
      </c>
      <c r="N330" s="24">
        <v>48</v>
      </c>
      <c r="O330" s="24">
        <f>IF(N330&gt;900,_xlfn.XLOOKUP(ROUND(N330,0),CFClassRimThickness!$B$1:$B$82,CFClassRimThickness!$C$1:$C$82,0,1,1),N330)</f>
        <v>48</v>
      </c>
      <c r="P330" s="24">
        <v>50</v>
      </c>
      <c r="Q330" s="24">
        <f>IF(P330&gt;900,_xlfn.XLOOKUP(ROUND(P330,0),CFClassRimThickness!$B$1:$B$82,CFClassRimThickness!$C$1:$C$82,0,1,1),P330)</f>
        <v>50</v>
      </c>
      <c r="S330" s="24">
        <f>IF(R330&gt;900,_xlfn.XLOOKUP(ROUND(R330,0),CFClassRimThickness!$B$1:$B$82,CFClassRimThickness!$C$1:$C$82,0,1,1),R330)</f>
        <v>0</v>
      </c>
      <c r="T330" s="24">
        <v>49</v>
      </c>
      <c r="U330" s="24">
        <f>IF(T330&gt;900,_xlfn.XLOOKUP(ROUND(T330,0),CFClassRimThickness!$B$1:$B$82,CFClassRimThickness!$C$1:$C$82,0,1,1),T330)</f>
        <v>49</v>
      </c>
      <c r="V330" s="24">
        <v>49</v>
      </c>
      <c r="W330" s="24">
        <f>IF(V330&gt;900,_xlfn.XLOOKUP(ROUND(V330,0),CFClassRimThickness!$B$1:$B$82,CFClassRimThickness!$C$1:$C$82,0,1,1),V330)</f>
        <v>49</v>
      </c>
      <c r="X330" s="24">
        <v>50</v>
      </c>
      <c r="Y330" s="24">
        <f>IF(X330&gt;900,_xlfn.XLOOKUP(ROUND(X330,0),CFClassRimThickness!$B$1:$B$82,CFClassRimThickness!$C$1:$C$82,0,1,1),X330)</f>
        <v>50</v>
      </c>
      <c r="Z330" s="24">
        <v>48</v>
      </c>
      <c r="AA330" s="24">
        <f>IF(Z330&gt;900,_xlfn.XLOOKUP(ROUND(Z330,0),CFClassRimThickness!$B$1:$B$82,CFClassRimThickness!$C$1:$C$82,0,1,1),Z330)</f>
        <v>48</v>
      </c>
      <c r="AB330" s="24">
        <v>50</v>
      </c>
      <c r="AC330" s="24">
        <f>IF(AB330&gt;900,_xlfn.XLOOKUP(ROUND(AB330,0),CFClassRimThickness!$B$1:$B$82,CFClassRimThickness!$C$1:$C$82,0,1,1),AB330)</f>
        <v>50</v>
      </c>
      <c r="AD330" s="24">
        <v>50</v>
      </c>
      <c r="AE330" s="24">
        <f>IF(AD330&gt;900,_xlfn.XLOOKUP(ROUND(AD330,0),CFClassRimThickness!$B$1:$B$82,CFClassRimThickness!$C$1:$C$82,0,1,1),AD330)</f>
        <v>50</v>
      </c>
      <c r="AF330" s="24">
        <v>49</v>
      </c>
      <c r="AG330" s="24">
        <f>IF(AF330&gt;900,_xlfn.XLOOKUP(ROUND(AF330,0),CFClassRimThickness!$B$1:$B$82,CFClassRimThickness!$C$1:$C$82,0,1,1),AF330)</f>
        <v>49</v>
      </c>
      <c r="AH330" s="24">
        <v>23</v>
      </c>
      <c r="AI330" s="24">
        <v>27.5</v>
      </c>
      <c r="AJ330" s="24">
        <v>28.5</v>
      </c>
      <c r="AK330" s="24">
        <v>24</v>
      </c>
      <c r="AL330" s="24">
        <v>26</v>
      </c>
      <c r="AM330" s="24">
        <v>29</v>
      </c>
      <c r="AN330" s="24">
        <v>26</v>
      </c>
      <c r="AO330" s="24">
        <v>27.5</v>
      </c>
      <c r="AP330" s="24">
        <v>28.5</v>
      </c>
      <c r="AQ330" s="24">
        <v>26</v>
      </c>
      <c r="AR330" s="24">
        <v>27</v>
      </c>
      <c r="AS330" s="24">
        <v>29</v>
      </c>
      <c r="AT330" s="24">
        <v>30</v>
      </c>
      <c r="AU330" s="24">
        <v>29</v>
      </c>
      <c r="AV330" s="24">
        <v>30</v>
      </c>
      <c r="AW330" s="24">
        <v>30</v>
      </c>
      <c r="AX330" s="24">
        <v>29.5</v>
      </c>
      <c r="AY330" s="24">
        <v>30</v>
      </c>
      <c r="AZ330" s="24">
        <v>32</v>
      </c>
      <c r="BA330" s="24">
        <v>30</v>
      </c>
      <c r="BB330" s="24">
        <v>30</v>
      </c>
      <c r="BC330" s="24">
        <v>29.5</v>
      </c>
      <c r="BD330" s="24">
        <v>29</v>
      </c>
      <c r="BE330" s="24">
        <v>30</v>
      </c>
      <c r="BF330" s="24">
        <v>2</v>
      </c>
      <c r="BG330" s="24">
        <v>1.5</v>
      </c>
      <c r="BH330" s="24">
        <v>1.5</v>
      </c>
      <c r="BI330" s="24">
        <v>1</v>
      </c>
      <c r="BJ330" s="24">
        <v>1</v>
      </c>
      <c r="BL330" s="24">
        <v>2</v>
      </c>
      <c r="BM330" s="24">
        <v>1</v>
      </c>
      <c r="BN330" s="24">
        <v>1</v>
      </c>
      <c r="BO330" s="24">
        <v>1</v>
      </c>
      <c r="BP330" s="24">
        <v>1</v>
      </c>
      <c r="BQ330" s="24">
        <v>1</v>
      </c>
      <c r="BR330" s="24">
        <v>1.5</v>
      </c>
      <c r="BS330" s="24">
        <v>0</v>
      </c>
      <c r="BT330" s="24">
        <v>0</v>
      </c>
      <c r="BU330" s="24">
        <v>0</v>
      </c>
      <c r="BV330" s="24">
        <v>0</v>
      </c>
      <c r="BW330" s="24">
        <v>0</v>
      </c>
      <c r="BX330" s="24">
        <v>1</v>
      </c>
      <c r="BY330" s="24">
        <v>0</v>
      </c>
      <c r="BZ330" s="24">
        <v>0</v>
      </c>
      <c r="CB330" s="24">
        <v>0</v>
      </c>
      <c r="CC330" s="24">
        <v>0</v>
      </c>
      <c r="CD330" s="24">
        <v>106</v>
      </c>
      <c r="CE330" s="24">
        <v>106</v>
      </c>
      <c r="CF330" s="24">
        <v>106</v>
      </c>
      <c r="CG330" s="24">
        <v>107</v>
      </c>
      <c r="CH330" s="24">
        <v>107</v>
      </c>
      <c r="CI330" s="24">
        <v>107</v>
      </c>
      <c r="CO330" s="34">
        <f t="shared" si="31"/>
        <v>216671</v>
      </c>
    </row>
    <row r="331" spans="1:93" ht="15" hidden="1">
      <c r="A331" s="23" t="s">
        <v>132</v>
      </c>
      <c r="B331" s="52">
        <v>42207</v>
      </c>
      <c r="C331" s="25" t="str">
        <f t="shared" si="30"/>
        <v/>
      </c>
      <c r="G331" s="24">
        <f t="shared" si="29"/>
        <v>95</v>
      </c>
      <c r="H331" s="26">
        <f>((H333-H330)/SUM(G331:G333)*G331)+H330</f>
        <v>221657.10878661089</v>
      </c>
      <c r="I331" s="24" t="str">
        <f t="shared" si="28"/>
        <v/>
      </c>
      <c r="K331" s="24">
        <f>IF(J331&gt;900,_xlfn.XLOOKUP(ROUND(J331,0),CFClassRimThickness!$B$1:$B$82,CFClassRimThickness!$C$1:$C$82,0,1,1),J331)</f>
        <v>0</v>
      </c>
      <c r="L331" s="24">
        <v>49</v>
      </c>
      <c r="M331" s="24">
        <f>IF(L331&gt;900,_xlfn.XLOOKUP(ROUND(L331,0),CFClassRimThickness!$B$1:$B$82,CFClassRimThickness!$C$1:$C$82,0,1,1),L331)</f>
        <v>49</v>
      </c>
      <c r="N331" s="24">
        <v>48</v>
      </c>
      <c r="O331" s="24">
        <f>IF(N331&gt;900,_xlfn.XLOOKUP(ROUND(N331,0),CFClassRimThickness!$B$1:$B$82,CFClassRimThickness!$C$1:$C$82,0,1,1),N331)</f>
        <v>48</v>
      </c>
      <c r="P331" s="24">
        <v>48</v>
      </c>
      <c r="Q331" s="24">
        <f>IF(P331&gt;900,_xlfn.XLOOKUP(ROUND(P331,0),CFClassRimThickness!$B$1:$B$82,CFClassRimThickness!$C$1:$C$82,0,1,1),P331)</f>
        <v>48</v>
      </c>
      <c r="S331" s="24">
        <f>IF(R331&gt;900,_xlfn.XLOOKUP(ROUND(R331,0),CFClassRimThickness!$B$1:$B$82,CFClassRimThickness!$C$1:$C$82,0,1,1),R331)</f>
        <v>0</v>
      </c>
      <c r="T331" s="24">
        <v>48</v>
      </c>
      <c r="U331" s="24">
        <f>IF(T331&gt;900,_xlfn.XLOOKUP(ROUND(T331,0),CFClassRimThickness!$B$1:$B$82,CFClassRimThickness!$C$1:$C$82,0,1,1),T331)</f>
        <v>48</v>
      </c>
      <c r="V331" s="24">
        <v>48</v>
      </c>
      <c r="W331" s="24">
        <f>IF(V331&gt;900,_xlfn.XLOOKUP(ROUND(V331,0),CFClassRimThickness!$B$1:$B$82,CFClassRimThickness!$C$1:$C$82,0,1,1),V331)</f>
        <v>48</v>
      </c>
      <c r="X331" s="24">
        <v>49</v>
      </c>
      <c r="Y331" s="24">
        <f>IF(X331&gt;900,_xlfn.XLOOKUP(ROUND(X331,0),CFClassRimThickness!$B$1:$B$82,CFClassRimThickness!$C$1:$C$82,0,1,1),X331)</f>
        <v>49</v>
      </c>
      <c r="Z331" s="24">
        <v>48</v>
      </c>
      <c r="AA331" s="24">
        <f>IF(Z331&gt;900,_xlfn.XLOOKUP(ROUND(Z331,0),CFClassRimThickness!$B$1:$B$82,CFClassRimThickness!$C$1:$C$82,0,1,1),Z331)</f>
        <v>48</v>
      </c>
      <c r="AB331" s="24">
        <v>48</v>
      </c>
      <c r="AC331" s="24">
        <f>IF(AB331&gt;900,_xlfn.XLOOKUP(ROUND(AB331,0),CFClassRimThickness!$B$1:$B$82,CFClassRimThickness!$C$1:$C$82,0,1,1),AB331)</f>
        <v>48</v>
      </c>
      <c r="AD331" s="24">
        <v>48</v>
      </c>
      <c r="AE331" s="24">
        <f>IF(AD331&gt;900,_xlfn.XLOOKUP(ROUND(AD331,0),CFClassRimThickness!$B$1:$B$82,CFClassRimThickness!$C$1:$C$82,0,1,1),AD331)</f>
        <v>48</v>
      </c>
      <c r="AF331" s="24">
        <v>48</v>
      </c>
      <c r="AG331" s="24">
        <f>IF(AF331&gt;900,_xlfn.XLOOKUP(ROUND(AF331,0),CFClassRimThickness!$B$1:$B$82,CFClassRimThickness!$C$1:$C$82,0,1,1),AF331)</f>
        <v>48</v>
      </c>
      <c r="AH331" s="24">
        <v>24</v>
      </c>
      <c r="AI331" s="24">
        <v>27</v>
      </c>
      <c r="AJ331" s="24">
        <v>29</v>
      </c>
      <c r="AK331" s="24">
        <v>26</v>
      </c>
      <c r="AL331" s="24">
        <v>27</v>
      </c>
      <c r="AM331" s="24">
        <v>28</v>
      </c>
      <c r="AN331" s="24">
        <v>26</v>
      </c>
      <c r="AO331" s="24">
        <v>27</v>
      </c>
      <c r="AP331" s="24">
        <v>29</v>
      </c>
      <c r="AQ331" s="24">
        <v>27</v>
      </c>
      <c r="AR331" s="24">
        <v>28</v>
      </c>
      <c r="AS331" s="24">
        <v>29</v>
      </c>
      <c r="AT331" s="24">
        <v>32</v>
      </c>
      <c r="AU331" s="24">
        <v>31</v>
      </c>
      <c r="AV331" s="24">
        <v>31</v>
      </c>
      <c r="AW331" s="24">
        <v>31</v>
      </c>
      <c r="AX331" s="24">
        <v>31</v>
      </c>
      <c r="AY331" s="24">
        <v>30</v>
      </c>
      <c r="AZ331" s="24">
        <v>31</v>
      </c>
      <c r="BA331" s="24">
        <v>31</v>
      </c>
      <c r="BB331" s="24">
        <v>31</v>
      </c>
      <c r="BC331" s="24">
        <v>31</v>
      </c>
      <c r="BD331" s="24">
        <v>31</v>
      </c>
      <c r="BE331" s="24">
        <v>30</v>
      </c>
      <c r="BF331" s="24">
        <v>1.5</v>
      </c>
      <c r="BG331" s="24">
        <v>1</v>
      </c>
      <c r="BH331" s="24">
        <v>1</v>
      </c>
      <c r="BI331" s="24">
        <v>1</v>
      </c>
      <c r="BJ331" s="24">
        <v>1</v>
      </c>
      <c r="BL331" s="24">
        <v>1.5</v>
      </c>
      <c r="BM331" s="24">
        <v>1</v>
      </c>
      <c r="BN331" s="24">
        <v>1</v>
      </c>
      <c r="BO331" s="24">
        <v>1.5</v>
      </c>
      <c r="BP331" s="24">
        <v>1</v>
      </c>
      <c r="BQ331" s="24">
        <v>1</v>
      </c>
      <c r="BR331" s="24">
        <v>1</v>
      </c>
      <c r="BS331" s="24">
        <v>0</v>
      </c>
      <c r="BT331" s="24">
        <v>0</v>
      </c>
      <c r="BU331" s="24">
        <v>0</v>
      </c>
      <c r="BV331" s="24">
        <v>0</v>
      </c>
      <c r="BW331" s="24">
        <v>0</v>
      </c>
      <c r="BX331" s="24">
        <v>0.5</v>
      </c>
      <c r="BY331" s="24">
        <v>0</v>
      </c>
      <c r="BZ331" s="24">
        <v>0</v>
      </c>
      <c r="CB331" s="24">
        <v>0</v>
      </c>
      <c r="CC331" s="24">
        <v>0</v>
      </c>
      <c r="CO331" s="34">
        <f t="shared" si="31"/>
        <v>221657.10878661089</v>
      </c>
    </row>
    <row r="332" spans="1:93" ht="15" hidden="1">
      <c r="A332" s="23" t="s">
        <v>132</v>
      </c>
      <c r="B332" s="52">
        <v>42298</v>
      </c>
      <c r="C332" s="25" t="str">
        <f t="shared" si="30"/>
        <v/>
      </c>
      <c r="G332" s="24">
        <f t="shared" si="29"/>
        <v>91</v>
      </c>
      <c r="H332" s="26">
        <f>((H333-H330)/SUM(G331:G333)*G332)+H331</f>
        <v>226433.27615062761</v>
      </c>
      <c r="I332" s="24" t="str">
        <f t="shared" si="28"/>
        <v/>
      </c>
      <c r="K332" s="24">
        <f>IF(J332&gt;900,_xlfn.XLOOKUP(ROUND(J332,0),CFClassRimThickness!$B$1:$B$82,CFClassRimThickness!$C$1:$C$82,0,1,1),J332)</f>
        <v>0</v>
      </c>
      <c r="L332" s="24">
        <v>50</v>
      </c>
      <c r="M332" s="24">
        <f>IF(L332&gt;900,_xlfn.XLOOKUP(ROUND(L332,0),CFClassRimThickness!$B$1:$B$82,CFClassRimThickness!$C$1:$C$82,0,1,1),L332)</f>
        <v>50</v>
      </c>
      <c r="N332" s="24">
        <v>48</v>
      </c>
      <c r="O332" s="24">
        <f>IF(N332&gt;900,_xlfn.XLOOKUP(ROUND(N332,0),CFClassRimThickness!$B$1:$B$82,CFClassRimThickness!$C$1:$C$82,0,1,1),N332)</f>
        <v>48</v>
      </c>
      <c r="P332" s="24">
        <v>48</v>
      </c>
      <c r="Q332" s="24">
        <f>IF(P332&gt;900,_xlfn.XLOOKUP(ROUND(P332,0),CFClassRimThickness!$B$1:$B$82,CFClassRimThickness!$C$1:$C$82,0,1,1),P332)</f>
        <v>48</v>
      </c>
      <c r="S332" s="24">
        <f>IF(R332&gt;900,_xlfn.XLOOKUP(ROUND(R332,0),CFClassRimThickness!$B$1:$B$82,CFClassRimThickness!$C$1:$C$82,0,1,1),R332)</f>
        <v>0</v>
      </c>
      <c r="T332" s="24">
        <v>46</v>
      </c>
      <c r="U332" s="24">
        <f>IF(T332&gt;900,_xlfn.XLOOKUP(ROUND(T332,0),CFClassRimThickness!$B$1:$B$82,CFClassRimThickness!$C$1:$C$82,0,1,1),T332)</f>
        <v>46</v>
      </c>
      <c r="V332" s="24">
        <v>48</v>
      </c>
      <c r="W332" s="24">
        <f>IF(V332&gt;900,_xlfn.XLOOKUP(ROUND(V332,0),CFClassRimThickness!$B$1:$B$82,CFClassRimThickness!$C$1:$C$82,0,1,1),V332)</f>
        <v>48</v>
      </c>
      <c r="X332" s="24">
        <v>50</v>
      </c>
      <c r="Y332" s="24">
        <f>IF(X332&gt;900,_xlfn.XLOOKUP(ROUND(X332,0),CFClassRimThickness!$B$1:$B$82,CFClassRimThickness!$C$1:$C$82,0,1,1),X332)</f>
        <v>50</v>
      </c>
      <c r="Z332" s="24">
        <v>48</v>
      </c>
      <c r="AA332" s="24">
        <f>IF(Z332&gt;900,_xlfn.XLOOKUP(ROUND(Z332,0),CFClassRimThickness!$B$1:$B$82,CFClassRimThickness!$C$1:$C$82,0,1,1),Z332)</f>
        <v>48</v>
      </c>
      <c r="AB332" s="24">
        <v>49</v>
      </c>
      <c r="AC332" s="24">
        <f>IF(AB332&gt;900,_xlfn.XLOOKUP(ROUND(AB332,0),CFClassRimThickness!$B$1:$B$82,CFClassRimThickness!$C$1:$C$82,0,1,1),AB332)</f>
        <v>49</v>
      </c>
      <c r="AD332" s="24">
        <v>50</v>
      </c>
      <c r="AE332" s="24">
        <f>IF(AD332&gt;900,_xlfn.XLOOKUP(ROUND(AD332,0),CFClassRimThickness!$B$1:$B$82,CFClassRimThickness!$C$1:$C$82,0,1,1),AD332)</f>
        <v>50</v>
      </c>
      <c r="AF332" s="24">
        <v>47</v>
      </c>
      <c r="AG332" s="24">
        <f>IF(AF332&gt;900,_xlfn.XLOOKUP(ROUND(AF332,0),CFClassRimThickness!$B$1:$B$82,CFClassRimThickness!$C$1:$C$82,0,1,1),AF332)</f>
        <v>47</v>
      </c>
      <c r="AH332" s="24">
        <v>24</v>
      </c>
      <c r="AI332" s="24">
        <v>27</v>
      </c>
      <c r="AJ332" s="24">
        <v>28</v>
      </c>
      <c r="AK332" s="24">
        <v>25</v>
      </c>
      <c r="AL332" s="24">
        <v>28</v>
      </c>
      <c r="AM332" s="24">
        <v>29</v>
      </c>
      <c r="AN332" s="24">
        <v>25</v>
      </c>
      <c r="AO332" s="24">
        <v>27</v>
      </c>
      <c r="AP332" s="24">
        <v>28</v>
      </c>
      <c r="AQ332" s="24">
        <v>26</v>
      </c>
      <c r="AR332" s="24">
        <v>26</v>
      </c>
      <c r="AS332" s="24">
        <v>28</v>
      </c>
      <c r="AT332" s="24">
        <v>31.5</v>
      </c>
      <c r="AU332" s="24">
        <v>30</v>
      </c>
      <c r="AV332" s="24">
        <v>30</v>
      </c>
      <c r="AW332" s="24">
        <v>31</v>
      </c>
      <c r="AX332" s="24">
        <v>30</v>
      </c>
      <c r="AY332" s="24">
        <v>30</v>
      </c>
      <c r="AZ332" s="24">
        <v>31</v>
      </c>
      <c r="BA332" s="24">
        <v>30.5</v>
      </c>
      <c r="BB332" s="24">
        <v>31</v>
      </c>
      <c r="BC332" s="24">
        <v>30</v>
      </c>
      <c r="BD332" s="24">
        <v>30</v>
      </c>
      <c r="BE332" s="24">
        <v>31</v>
      </c>
      <c r="BF332" s="24">
        <v>1.5</v>
      </c>
      <c r="BG332" s="24">
        <v>1.5</v>
      </c>
      <c r="BH332" s="24">
        <v>1.5</v>
      </c>
      <c r="BI332" s="24">
        <v>1.5</v>
      </c>
      <c r="BJ332" s="24">
        <v>1.5</v>
      </c>
      <c r="BL332" s="24">
        <v>1.5</v>
      </c>
      <c r="BM332" s="24">
        <v>1.5</v>
      </c>
      <c r="BN332" s="24">
        <v>1.5</v>
      </c>
      <c r="BO332" s="24">
        <v>1.5</v>
      </c>
      <c r="BP332" s="24">
        <v>1.5</v>
      </c>
      <c r="BQ332" s="24">
        <v>1.5</v>
      </c>
      <c r="BR332" s="24">
        <v>0</v>
      </c>
      <c r="BS332" s="24">
        <v>0</v>
      </c>
      <c r="BT332" s="24">
        <v>0</v>
      </c>
      <c r="BU332" s="24">
        <v>0</v>
      </c>
      <c r="BV332" s="24">
        <v>0</v>
      </c>
      <c r="BW332" s="24">
        <v>0</v>
      </c>
      <c r="BX332" s="24">
        <v>0</v>
      </c>
      <c r="BY332" s="24">
        <v>0</v>
      </c>
      <c r="BZ332" s="24">
        <v>0</v>
      </c>
      <c r="CB332" s="24">
        <v>0</v>
      </c>
      <c r="CC332" s="24">
        <v>0</v>
      </c>
      <c r="CO332" s="34">
        <f t="shared" si="31"/>
        <v>226433.27615062761</v>
      </c>
    </row>
    <row r="333" spans="1:93" ht="15" hidden="1">
      <c r="A333" s="23" t="s">
        <v>132</v>
      </c>
      <c r="B333" s="52">
        <v>42351</v>
      </c>
      <c r="C333" s="25" t="str">
        <f t="shared" si="30"/>
        <v/>
      </c>
      <c r="G333" s="24">
        <f t="shared" si="29"/>
        <v>53</v>
      </c>
      <c r="H333" s="24">
        <v>229215</v>
      </c>
      <c r="I333" s="24" t="str">
        <f t="shared" si="28"/>
        <v/>
      </c>
      <c r="K333" s="24">
        <f>IF(J333&gt;900,_xlfn.XLOOKUP(ROUND(J333,0),CFClassRimThickness!$B$1:$B$82,CFClassRimThickness!$C$1:$C$82,0,1,1),J333)</f>
        <v>0</v>
      </c>
      <c r="L333" s="24">
        <v>50</v>
      </c>
      <c r="M333" s="24">
        <f>IF(L333&gt;900,_xlfn.XLOOKUP(ROUND(L333,0),CFClassRimThickness!$B$1:$B$82,CFClassRimThickness!$C$1:$C$82,0,1,1),L333)</f>
        <v>50</v>
      </c>
      <c r="N333" s="24">
        <v>48</v>
      </c>
      <c r="O333" s="24">
        <f>IF(N333&gt;900,_xlfn.XLOOKUP(ROUND(N333,0),CFClassRimThickness!$B$1:$B$82,CFClassRimThickness!$C$1:$C$82,0,1,1),N333)</f>
        <v>48</v>
      </c>
      <c r="P333" s="24">
        <v>49</v>
      </c>
      <c r="Q333" s="24">
        <f>IF(P333&gt;900,_xlfn.XLOOKUP(ROUND(P333,0),CFClassRimThickness!$B$1:$B$82,CFClassRimThickness!$C$1:$C$82,0,1,1),P333)</f>
        <v>49</v>
      </c>
      <c r="S333" s="24">
        <f>IF(R333&gt;900,_xlfn.XLOOKUP(ROUND(R333,0),CFClassRimThickness!$B$1:$B$82,CFClassRimThickness!$C$1:$C$82,0,1,1),R333)</f>
        <v>0</v>
      </c>
      <c r="T333" s="24">
        <v>49</v>
      </c>
      <c r="U333" s="24">
        <f>IF(T333&gt;900,_xlfn.XLOOKUP(ROUND(T333,0),CFClassRimThickness!$B$1:$B$82,CFClassRimThickness!$C$1:$C$82,0,1,1),T333)</f>
        <v>49</v>
      </c>
      <c r="V333" s="24">
        <v>44</v>
      </c>
      <c r="W333" s="24">
        <f>IF(V333&gt;900,_xlfn.XLOOKUP(ROUND(V333,0),CFClassRimThickness!$B$1:$B$82,CFClassRimThickness!$C$1:$C$82,0,1,1),V333)</f>
        <v>44</v>
      </c>
      <c r="X333" s="24">
        <v>50</v>
      </c>
      <c r="Y333" s="24">
        <f>IF(X333&gt;900,_xlfn.XLOOKUP(ROUND(X333,0),CFClassRimThickness!$B$1:$B$82,CFClassRimThickness!$C$1:$C$82,0,1,1),X333)</f>
        <v>50</v>
      </c>
      <c r="Z333" s="24">
        <v>48</v>
      </c>
      <c r="AA333" s="24">
        <f>IF(Z333&gt;900,_xlfn.XLOOKUP(ROUND(Z333,0),CFClassRimThickness!$B$1:$B$82,CFClassRimThickness!$C$1:$C$82,0,1,1),Z333)</f>
        <v>48</v>
      </c>
      <c r="AB333" s="24">
        <v>48</v>
      </c>
      <c r="AC333" s="24">
        <f>IF(AB333&gt;900,_xlfn.XLOOKUP(ROUND(AB333,0),CFClassRimThickness!$B$1:$B$82,CFClassRimThickness!$C$1:$C$82,0,1,1),AB333)</f>
        <v>48</v>
      </c>
      <c r="AD333" s="24">
        <v>48</v>
      </c>
      <c r="AE333" s="24">
        <f>IF(AD333&gt;900,_xlfn.XLOOKUP(ROUND(AD333,0),CFClassRimThickness!$B$1:$B$82,CFClassRimThickness!$C$1:$C$82,0,1,1),AD333)</f>
        <v>48</v>
      </c>
      <c r="AF333" s="24">
        <v>49</v>
      </c>
      <c r="AG333" s="24">
        <f>IF(AF333&gt;900,_xlfn.XLOOKUP(ROUND(AF333,0),CFClassRimThickness!$B$1:$B$82,CFClassRimThickness!$C$1:$C$82,0,1,1),AF333)</f>
        <v>49</v>
      </c>
      <c r="AH333" s="24">
        <v>24</v>
      </c>
      <c r="AI333" s="24">
        <v>27</v>
      </c>
      <c r="AJ333" s="24">
        <v>28</v>
      </c>
      <c r="AK333" s="24">
        <v>25</v>
      </c>
      <c r="AL333" s="24">
        <v>26</v>
      </c>
      <c r="AM333" s="24">
        <v>28</v>
      </c>
      <c r="AN333" s="24">
        <v>25</v>
      </c>
      <c r="AO333" s="24">
        <v>28</v>
      </c>
      <c r="AP333" s="24">
        <v>29</v>
      </c>
      <c r="AQ333" s="24">
        <v>26</v>
      </c>
      <c r="AR333" s="24">
        <v>27</v>
      </c>
      <c r="AS333" s="24">
        <v>28</v>
      </c>
      <c r="AT333" s="24">
        <v>32</v>
      </c>
      <c r="AU333" s="24">
        <v>30</v>
      </c>
      <c r="AV333" s="24">
        <v>30</v>
      </c>
      <c r="AW333" s="24">
        <v>31</v>
      </c>
      <c r="AX333" s="24">
        <v>30</v>
      </c>
      <c r="AY333" s="24">
        <v>30</v>
      </c>
      <c r="AZ333" s="24">
        <v>32</v>
      </c>
      <c r="BA333" s="24">
        <v>31</v>
      </c>
      <c r="BB333" s="24">
        <v>31</v>
      </c>
      <c r="BC333" s="24">
        <v>31</v>
      </c>
      <c r="BD333" s="24">
        <v>31</v>
      </c>
      <c r="BE333" s="24">
        <v>30</v>
      </c>
      <c r="BF333" s="24">
        <v>0</v>
      </c>
      <c r="BG333" s="24">
        <v>0</v>
      </c>
      <c r="BH333" s="24">
        <v>0</v>
      </c>
      <c r="BI333" s="24">
        <v>0</v>
      </c>
      <c r="BJ333" s="24">
        <v>0</v>
      </c>
      <c r="BL333" s="24">
        <v>0</v>
      </c>
      <c r="BM333" s="24">
        <v>0</v>
      </c>
      <c r="BN333" s="24">
        <v>0</v>
      </c>
      <c r="BO333" s="24">
        <v>0</v>
      </c>
      <c r="BP333" s="24">
        <v>0</v>
      </c>
      <c r="BQ333" s="24">
        <v>0</v>
      </c>
      <c r="BR333" s="24">
        <v>0</v>
      </c>
      <c r="BS333" s="24">
        <v>0</v>
      </c>
      <c r="BT333" s="24">
        <v>0</v>
      </c>
      <c r="BU333" s="24">
        <v>0</v>
      </c>
      <c r="BV333" s="24">
        <v>0</v>
      </c>
      <c r="BW333" s="24">
        <v>0</v>
      </c>
      <c r="BX333" s="24">
        <v>0</v>
      </c>
      <c r="BY333" s="24">
        <v>0</v>
      </c>
      <c r="BZ333" s="24">
        <v>0</v>
      </c>
      <c r="CB333" s="24">
        <v>0</v>
      </c>
      <c r="CC333" s="24">
        <v>0</v>
      </c>
      <c r="CO333" s="34">
        <f t="shared" si="31"/>
        <v>229215</v>
      </c>
    </row>
    <row r="334" spans="1:93" ht="15" hidden="1">
      <c r="A334" s="23" t="s">
        <v>132</v>
      </c>
      <c r="B334" s="52">
        <v>42417</v>
      </c>
      <c r="C334" s="25" t="str">
        <f t="shared" si="30"/>
        <v/>
      </c>
      <c r="G334" s="24">
        <f t="shared" si="29"/>
        <v>66</v>
      </c>
      <c r="H334" s="24">
        <v>233025</v>
      </c>
      <c r="I334" s="24" t="str">
        <f t="shared" si="28"/>
        <v/>
      </c>
      <c r="K334" s="24">
        <f>IF(J334&gt;900,_xlfn.XLOOKUP(ROUND(J334,0),CFClassRimThickness!$B$1:$B$82,CFClassRimThickness!$C$1:$C$82,0,1,1),J334)</f>
        <v>0</v>
      </c>
      <c r="L334" s="24">
        <v>50</v>
      </c>
      <c r="M334" s="24">
        <f>IF(L334&gt;900,_xlfn.XLOOKUP(ROUND(L334,0),CFClassRimThickness!$B$1:$B$82,CFClassRimThickness!$C$1:$C$82,0,1,1),L334)</f>
        <v>50</v>
      </c>
      <c r="N334" s="24">
        <v>49</v>
      </c>
      <c r="O334" s="24">
        <f>IF(N334&gt;900,_xlfn.XLOOKUP(ROUND(N334,0),CFClassRimThickness!$B$1:$B$82,CFClassRimThickness!$C$1:$C$82,0,1,1),N334)</f>
        <v>49</v>
      </c>
      <c r="P334" s="24">
        <v>49</v>
      </c>
      <c r="Q334" s="24">
        <f>IF(P334&gt;900,_xlfn.XLOOKUP(ROUND(P334,0),CFClassRimThickness!$B$1:$B$82,CFClassRimThickness!$C$1:$C$82,0,1,1),P334)</f>
        <v>49</v>
      </c>
      <c r="S334" s="24">
        <f>IF(R334&gt;900,_xlfn.XLOOKUP(ROUND(R334,0),CFClassRimThickness!$B$1:$B$82,CFClassRimThickness!$C$1:$C$82,0,1,1),R334)</f>
        <v>0</v>
      </c>
      <c r="T334" s="24">
        <v>49</v>
      </c>
      <c r="U334" s="24">
        <f>IF(T334&gt;900,_xlfn.XLOOKUP(ROUND(T334,0),CFClassRimThickness!$B$1:$B$82,CFClassRimThickness!$C$1:$C$82,0,1,1),T334)</f>
        <v>49</v>
      </c>
      <c r="V334" s="24">
        <v>49</v>
      </c>
      <c r="W334" s="24">
        <f>IF(V334&gt;900,_xlfn.XLOOKUP(ROUND(V334,0),CFClassRimThickness!$B$1:$B$82,CFClassRimThickness!$C$1:$C$82,0,1,1),V334)</f>
        <v>49</v>
      </c>
      <c r="X334" s="24">
        <v>50</v>
      </c>
      <c r="Y334" s="24">
        <f>IF(X334&gt;900,_xlfn.XLOOKUP(ROUND(X334,0),CFClassRimThickness!$B$1:$B$82,CFClassRimThickness!$C$1:$C$82,0,1,1),X334)</f>
        <v>50</v>
      </c>
      <c r="Z334" s="24">
        <v>49</v>
      </c>
      <c r="AA334" s="24">
        <f>IF(Z334&gt;900,_xlfn.XLOOKUP(ROUND(Z334,0),CFClassRimThickness!$B$1:$B$82,CFClassRimThickness!$C$1:$C$82,0,1,1),Z334)</f>
        <v>49</v>
      </c>
      <c r="AB334" s="24">
        <v>49</v>
      </c>
      <c r="AC334" s="24">
        <f>IF(AB334&gt;900,_xlfn.XLOOKUP(ROUND(AB334,0),CFClassRimThickness!$B$1:$B$82,CFClassRimThickness!$C$1:$C$82,0,1,1),AB334)</f>
        <v>49</v>
      </c>
      <c r="AD334" s="24">
        <v>49</v>
      </c>
      <c r="AE334" s="24">
        <f>IF(AD334&gt;900,_xlfn.XLOOKUP(ROUND(AD334,0),CFClassRimThickness!$B$1:$B$82,CFClassRimThickness!$C$1:$C$82,0,1,1),AD334)</f>
        <v>49</v>
      </c>
      <c r="AF334" s="24">
        <v>49</v>
      </c>
      <c r="AG334" s="24">
        <f>IF(AF334&gt;900,_xlfn.XLOOKUP(ROUND(AF334,0),CFClassRimThickness!$B$1:$B$82,CFClassRimThickness!$C$1:$C$82,0,1,1),AF334)</f>
        <v>49</v>
      </c>
      <c r="AH334" s="24">
        <v>28</v>
      </c>
      <c r="AI334" s="24">
        <v>32</v>
      </c>
      <c r="AJ334" s="24">
        <v>32.5</v>
      </c>
      <c r="AK334" s="24">
        <v>29</v>
      </c>
      <c r="AL334" s="24">
        <v>30</v>
      </c>
      <c r="AM334" s="24">
        <v>32</v>
      </c>
      <c r="AN334" s="24">
        <v>30</v>
      </c>
      <c r="AO334" s="24">
        <v>31.5</v>
      </c>
      <c r="AP334" s="24">
        <v>32.5</v>
      </c>
      <c r="AQ334" s="24">
        <v>31</v>
      </c>
      <c r="AR334" s="24">
        <v>32</v>
      </c>
      <c r="AS334" s="24">
        <v>31</v>
      </c>
      <c r="AT334" s="24">
        <v>32</v>
      </c>
      <c r="AU334" s="24">
        <v>31</v>
      </c>
      <c r="AV334" s="24">
        <v>30.5</v>
      </c>
      <c r="AW334" s="24">
        <v>30.5</v>
      </c>
      <c r="AX334" s="24">
        <v>30</v>
      </c>
      <c r="AY334" s="24">
        <v>30</v>
      </c>
      <c r="AZ334" s="24">
        <v>31</v>
      </c>
      <c r="BA334" s="24">
        <v>31</v>
      </c>
      <c r="BB334" s="24">
        <v>30.5</v>
      </c>
      <c r="BC334" s="24">
        <v>31</v>
      </c>
      <c r="BD334" s="24">
        <v>30</v>
      </c>
      <c r="BE334" s="24">
        <v>32</v>
      </c>
      <c r="BF334" s="24">
        <v>2.5</v>
      </c>
      <c r="BG334" s="24">
        <v>2</v>
      </c>
      <c r="BH334" s="24">
        <v>2</v>
      </c>
      <c r="BI334" s="24">
        <v>2</v>
      </c>
      <c r="BJ334" s="24">
        <v>2</v>
      </c>
      <c r="BL334" s="24">
        <v>2</v>
      </c>
      <c r="BM334" s="24">
        <v>1</v>
      </c>
      <c r="BN334" s="24">
        <v>1</v>
      </c>
      <c r="BO334" s="24">
        <v>2</v>
      </c>
      <c r="BP334" s="24">
        <v>2</v>
      </c>
      <c r="BQ334" s="24">
        <v>3</v>
      </c>
      <c r="BR334" s="24">
        <v>0.5</v>
      </c>
      <c r="BS334" s="24">
        <v>0</v>
      </c>
      <c r="BT334" s="24">
        <v>0</v>
      </c>
      <c r="BU334" s="24">
        <v>0</v>
      </c>
      <c r="BV334" s="24">
        <v>0</v>
      </c>
      <c r="BW334" s="24">
        <v>0</v>
      </c>
      <c r="BX334" s="24">
        <v>0</v>
      </c>
      <c r="BY334" s="24">
        <v>0</v>
      </c>
      <c r="BZ334" s="24">
        <v>0</v>
      </c>
      <c r="CB334" s="24">
        <v>0</v>
      </c>
      <c r="CC334" s="24">
        <v>0</v>
      </c>
      <c r="CD334" s="24">
        <v>105</v>
      </c>
      <c r="CE334" s="24">
        <v>105</v>
      </c>
      <c r="CF334" s="24">
        <v>105</v>
      </c>
      <c r="CG334" s="24">
        <v>105</v>
      </c>
      <c r="CH334" s="24">
        <v>105</v>
      </c>
      <c r="CI334" s="24">
        <v>105</v>
      </c>
      <c r="CO334" s="34">
        <f t="shared" si="31"/>
        <v>233025</v>
      </c>
    </row>
    <row r="335" spans="1:93" ht="15" hidden="1">
      <c r="A335" s="23" t="s">
        <v>132</v>
      </c>
      <c r="B335" s="52">
        <v>42469</v>
      </c>
      <c r="C335" s="25" t="str">
        <f t="shared" si="30"/>
        <v/>
      </c>
      <c r="G335" s="24">
        <f t="shared" si="29"/>
        <v>52</v>
      </c>
      <c r="H335" s="24">
        <v>236356</v>
      </c>
      <c r="I335" s="24" t="str">
        <f t="shared" si="28"/>
        <v/>
      </c>
      <c r="K335" s="24">
        <f>IF(J335&gt;900,_xlfn.XLOOKUP(ROUND(J335,0),CFClassRimThickness!$B$1:$B$82,CFClassRimThickness!$C$1:$C$82,0,1,1),J335)</f>
        <v>0</v>
      </c>
      <c r="L335" s="24">
        <v>49</v>
      </c>
      <c r="M335" s="24">
        <f>IF(L335&gt;900,_xlfn.XLOOKUP(ROUND(L335,0),CFClassRimThickness!$B$1:$B$82,CFClassRimThickness!$C$1:$C$82,0,1,1),L335)</f>
        <v>49</v>
      </c>
      <c r="N335" s="24">
        <v>48</v>
      </c>
      <c r="O335" s="24">
        <f>IF(N335&gt;900,_xlfn.XLOOKUP(ROUND(N335,0),CFClassRimThickness!$B$1:$B$82,CFClassRimThickness!$C$1:$C$82,0,1,1),N335)</f>
        <v>48</v>
      </c>
      <c r="P335" s="24">
        <v>47</v>
      </c>
      <c r="Q335" s="24">
        <f>IF(P335&gt;900,_xlfn.XLOOKUP(ROUND(P335,0),CFClassRimThickness!$B$1:$B$82,CFClassRimThickness!$C$1:$C$82,0,1,1),P335)</f>
        <v>47</v>
      </c>
      <c r="S335" s="24">
        <f>IF(R335&gt;900,_xlfn.XLOOKUP(ROUND(R335,0),CFClassRimThickness!$B$1:$B$82,CFClassRimThickness!$C$1:$C$82,0,1,1),R335)</f>
        <v>0</v>
      </c>
      <c r="T335" s="24">
        <v>48</v>
      </c>
      <c r="U335" s="24">
        <f>IF(T335&gt;900,_xlfn.XLOOKUP(ROUND(T335,0),CFClassRimThickness!$B$1:$B$82,CFClassRimThickness!$C$1:$C$82,0,1,1),T335)</f>
        <v>48</v>
      </c>
      <c r="V335" s="24">
        <v>47</v>
      </c>
      <c r="W335" s="24">
        <f>IF(V335&gt;900,_xlfn.XLOOKUP(ROUND(V335,0),CFClassRimThickness!$B$1:$B$82,CFClassRimThickness!$C$1:$C$82,0,1,1),V335)</f>
        <v>47</v>
      </c>
      <c r="X335" s="24">
        <v>49</v>
      </c>
      <c r="Y335" s="24">
        <f>IF(X335&gt;900,_xlfn.XLOOKUP(ROUND(X335,0),CFClassRimThickness!$B$1:$B$82,CFClassRimThickness!$C$1:$C$82,0,1,1),X335)</f>
        <v>49</v>
      </c>
      <c r="Z335" s="24">
        <v>48</v>
      </c>
      <c r="AA335" s="24">
        <f>IF(Z335&gt;900,_xlfn.XLOOKUP(ROUND(Z335,0),CFClassRimThickness!$B$1:$B$82,CFClassRimThickness!$C$1:$C$82,0,1,1),Z335)</f>
        <v>48</v>
      </c>
      <c r="AB335" s="24">
        <v>48</v>
      </c>
      <c r="AC335" s="24">
        <f>IF(AB335&gt;900,_xlfn.XLOOKUP(ROUND(AB335,0),CFClassRimThickness!$B$1:$B$82,CFClassRimThickness!$C$1:$C$82,0,1,1),AB335)</f>
        <v>48</v>
      </c>
      <c r="AD335" s="24">
        <v>49</v>
      </c>
      <c r="AE335" s="24">
        <f>IF(AD335&gt;900,_xlfn.XLOOKUP(ROUND(AD335,0),CFClassRimThickness!$B$1:$B$82,CFClassRimThickness!$C$1:$C$82,0,1,1),AD335)</f>
        <v>49</v>
      </c>
      <c r="AF335" s="24">
        <v>49</v>
      </c>
      <c r="AG335" s="24">
        <f>IF(AF335&gt;900,_xlfn.XLOOKUP(ROUND(AF335,0),CFClassRimThickness!$B$1:$B$82,CFClassRimThickness!$C$1:$C$82,0,1,1),AF335)</f>
        <v>49</v>
      </c>
      <c r="AH335" s="24">
        <v>23</v>
      </c>
      <c r="AI335" s="24">
        <v>27</v>
      </c>
      <c r="AJ335" s="24">
        <v>28</v>
      </c>
      <c r="AK335" s="24">
        <v>25</v>
      </c>
      <c r="AL335" s="24">
        <v>27</v>
      </c>
      <c r="AM335" s="24">
        <v>30</v>
      </c>
      <c r="AN335" s="24">
        <v>24</v>
      </c>
      <c r="AO335" s="24">
        <v>27.5</v>
      </c>
      <c r="AP335" s="24">
        <v>32</v>
      </c>
      <c r="AQ335" s="24">
        <v>26</v>
      </c>
      <c r="AR335" s="24">
        <v>27</v>
      </c>
      <c r="AS335" s="24">
        <v>28</v>
      </c>
      <c r="AT335" s="24">
        <v>31.5</v>
      </c>
      <c r="AU335" s="24">
        <v>30</v>
      </c>
      <c r="AV335" s="24">
        <v>30</v>
      </c>
      <c r="AW335" s="24">
        <v>31</v>
      </c>
      <c r="AX335" s="24">
        <v>30</v>
      </c>
      <c r="AY335" s="24">
        <v>30</v>
      </c>
      <c r="AZ335" s="24">
        <v>31.5</v>
      </c>
      <c r="BA335" s="24">
        <v>31</v>
      </c>
      <c r="BB335" s="24">
        <v>31</v>
      </c>
      <c r="BC335" s="24">
        <v>30</v>
      </c>
      <c r="BD335" s="24">
        <v>30</v>
      </c>
      <c r="BE335" s="24">
        <v>29</v>
      </c>
      <c r="BF335" s="24">
        <v>1.5</v>
      </c>
      <c r="BG335" s="24">
        <v>1.5</v>
      </c>
      <c r="BH335" s="24">
        <v>1.5</v>
      </c>
      <c r="BI335" s="24">
        <v>1.5</v>
      </c>
      <c r="BJ335" s="24">
        <v>0.8</v>
      </c>
      <c r="BL335" s="24">
        <v>0.8</v>
      </c>
      <c r="BM335" s="24">
        <v>1.8</v>
      </c>
      <c r="BN335" s="24">
        <v>1.5</v>
      </c>
      <c r="BO335" s="24">
        <v>1.5</v>
      </c>
      <c r="BP335" s="24">
        <v>1.5</v>
      </c>
      <c r="BQ335" s="24">
        <v>1.5</v>
      </c>
      <c r="BR335" s="24">
        <v>1.5</v>
      </c>
      <c r="BS335" s="24">
        <v>0</v>
      </c>
      <c r="BT335" s="24">
        <v>0</v>
      </c>
      <c r="BU335" s="24">
        <v>0</v>
      </c>
      <c r="BV335" s="24">
        <v>0</v>
      </c>
      <c r="BW335" s="24">
        <v>0</v>
      </c>
      <c r="BX335" s="24">
        <v>1.5</v>
      </c>
      <c r="BY335" s="24">
        <v>0</v>
      </c>
      <c r="BZ335" s="24">
        <v>0</v>
      </c>
      <c r="CB335" s="24">
        <v>0</v>
      </c>
      <c r="CC335" s="24">
        <v>0</v>
      </c>
      <c r="CD335" s="24">
        <v>115</v>
      </c>
      <c r="CE335" s="24">
        <v>115</v>
      </c>
      <c r="CF335" s="24">
        <v>115</v>
      </c>
      <c r="CG335" s="24">
        <v>115</v>
      </c>
      <c r="CH335" s="24">
        <v>115</v>
      </c>
      <c r="CI335" s="24">
        <v>115</v>
      </c>
      <c r="CO335" s="34">
        <f t="shared" si="31"/>
        <v>236356</v>
      </c>
    </row>
    <row r="336" spans="1:93" ht="15" hidden="1">
      <c r="A336" s="23" t="s">
        <v>132</v>
      </c>
      <c r="B336" s="52">
        <v>42652</v>
      </c>
      <c r="C336" s="25" t="str">
        <f t="shared" si="30"/>
        <v/>
      </c>
      <c r="G336" s="24">
        <f t="shared" si="29"/>
        <v>183</v>
      </c>
      <c r="H336" s="26">
        <f>(H337-H335)/(G335+G336+G337)*G336+H335</f>
        <v>242713.66246056784</v>
      </c>
      <c r="I336" s="24" t="str">
        <f t="shared" si="28"/>
        <v/>
      </c>
      <c r="K336" s="24">
        <f>IF(J336&gt;900,_xlfn.XLOOKUP(ROUND(J336,0),CFClassRimThickness!$B$1:$B$82,CFClassRimThickness!$C$1:$C$82,0,1,1),J336)</f>
        <v>0</v>
      </c>
      <c r="L336" s="24">
        <v>42</v>
      </c>
      <c r="M336" s="24">
        <f>IF(L336&gt;900,_xlfn.XLOOKUP(ROUND(L336,0),CFClassRimThickness!$B$1:$B$82,CFClassRimThickness!$C$1:$C$82,0,1,1),L336)</f>
        <v>42</v>
      </c>
      <c r="N336" s="24">
        <v>41</v>
      </c>
      <c r="O336" s="24">
        <f>IF(N336&gt;900,_xlfn.XLOOKUP(ROUND(N336,0),CFClassRimThickness!$B$1:$B$82,CFClassRimThickness!$C$1:$C$82,0,1,1),N336)</f>
        <v>41</v>
      </c>
      <c r="P336" s="24">
        <v>39</v>
      </c>
      <c r="Q336" s="24">
        <f>IF(P336&gt;900,_xlfn.XLOOKUP(ROUND(P336,0),CFClassRimThickness!$B$1:$B$82,CFClassRimThickness!$C$1:$C$82,0,1,1),P336)</f>
        <v>39</v>
      </c>
      <c r="S336" s="24">
        <f>IF(R336&gt;900,_xlfn.XLOOKUP(ROUND(R336,0),CFClassRimThickness!$B$1:$B$82,CFClassRimThickness!$C$1:$C$82,0,1,1),R336)</f>
        <v>0</v>
      </c>
      <c r="T336" s="24">
        <v>42</v>
      </c>
      <c r="U336" s="24">
        <f>IF(T336&gt;900,_xlfn.XLOOKUP(ROUND(T336,0),CFClassRimThickness!$B$1:$B$82,CFClassRimThickness!$C$1:$C$82,0,1,1),T336)</f>
        <v>42</v>
      </c>
      <c r="V336" s="24">
        <v>38</v>
      </c>
      <c r="W336" s="24">
        <f>IF(V336&gt;900,_xlfn.XLOOKUP(ROUND(V336,0),CFClassRimThickness!$B$1:$B$82,CFClassRimThickness!$C$1:$C$82,0,1,1),V336)</f>
        <v>38</v>
      </c>
      <c r="X336" s="24">
        <v>42</v>
      </c>
      <c r="Y336" s="24">
        <f>IF(X336&gt;900,_xlfn.XLOOKUP(ROUND(X336,0),CFClassRimThickness!$B$1:$B$82,CFClassRimThickness!$C$1:$C$82,0,1,1),X336)</f>
        <v>42</v>
      </c>
      <c r="Z336" s="24">
        <v>42</v>
      </c>
      <c r="AA336" s="24">
        <f>IF(Z336&gt;900,_xlfn.XLOOKUP(ROUND(Z336,0),CFClassRimThickness!$B$1:$B$82,CFClassRimThickness!$C$1:$C$82,0,1,1),Z336)</f>
        <v>42</v>
      </c>
      <c r="AB336" s="24">
        <v>39</v>
      </c>
      <c r="AC336" s="24">
        <f>IF(AB336&gt;900,_xlfn.XLOOKUP(ROUND(AB336,0),CFClassRimThickness!$B$1:$B$82,CFClassRimThickness!$C$1:$C$82,0,1,1),AB336)</f>
        <v>39</v>
      </c>
      <c r="AD336" s="24">
        <v>40</v>
      </c>
      <c r="AE336" s="24">
        <f>IF(AD336&gt;900,_xlfn.XLOOKUP(ROUND(AD336,0),CFClassRimThickness!$B$1:$B$82,CFClassRimThickness!$C$1:$C$82,0,1,1),AD336)</f>
        <v>40</v>
      </c>
      <c r="AF336" s="24">
        <v>42</v>
      </c>
      <c r="AG336" s="24">
        <f>IF(AF336&gt;900,_xlfn.XLOOKUP(ROUND(AF336,0),CFClassRimThickness!$B$1:$B$82,CFClassRimThickness!$C$1:$C$82,0,1,1),AF336)</f>
        <v>42</v>
      </c>
      <c r="AH336" s="24">
        <v>29</v>
      </c>
      <c r="AI336" s="24">
        <v>28</v>
      </c>
      <c r="AJ336" s="24">
        <v>48</v>
      </c>
      <c r="AK336" s="24">
        <v>29</v>
      </c>
      <c r="AL336" s="24">
        <v>30</v>
      </c>
      <c r="AM336" s="24">
        <v>29</v>
      </c>
      <c r="AN336" s="24">
        <v>29</v>
      </c>
      <c r="AO336" s="24">
        <v>29</v>
      </c>
      <c r="AP336" s="24">
        <v>30</v>
      </c>
      <c r="AQ336" s="24">
        <v>28</v>
      </c>
      <c r="AR336" s="24">
        <v>28</v>
      </c>
      <c r="AS336" s="24">
        <v>28</v>
      </c>
      <c r="AT336" s="24">
        <v>28</v>
      </c>
      <c r="AU336" s="24">
        <v>29</v>
      </c>
      <c r="AV336" s="24">
        <v>29</v>
      </c>
      <c r="AW336" s="24">
        <v>28</v>
      </c>
      <c r="AX336" s="24">
        <v>28</v>
      </c>
      <c r="AY336" s="24">
        <v>28</v>
      </c>
      <c r="AZ336" s="24">
        <v>28</v>
      </c>
      <c r="BA336" s="24">
        <v>28</v>
      </c>
      <c r="BB336" s="24">
        <v>29</v>
      </c>
      <c r="BC336" s="24">
        <v>29</v>
      </c>
      <c r="BD336" s="24">
        <v>29</v>
      </c>
      <c r="BE336" s="24">
        <v>29</v>
      </c>
      <c r="BF336" s="24">
        <v>0</v>
      </c>
      <c r="BG336" s="24">
        <v>0</v>
      </c>
      <c r="BH336" s="24">
        <v>0</v>
      </c>
      <c r="BI336" s="24">
        <v>0</v>
      </c>
      <c r="BJ336" s="24">
        <v>0</v>
      </c>
      <c r="BL336" s="24">
        <v>0</v>
      </c>
      <c r="BM336" s="24">
        <v>0</v>
      </c>
      <c r="BN336" s="24">
        <v>0</v>
      </c>
      <c r="BO336" s="24">
        <v>0</v>
      </c>
      <c r="BP336" s="24">
        <v>0</v>
      </c>
      <c r="BQ336" s="24">
        <v>0</v>
      </c>
      <c r="BR336" s="24">
        <v>0</v>
      </c>
      <c r="BS336" s="24">
        <v>0</v>
      </c>
      <c r="BT336" s="24">
        <v>0</v>
      </c>
      <c r="BU336" s="24">
        <v>0</v>
      </c>
      <c r="BV336" s="24">
        <v>0</v>
      </c>
      <c r="BW336" s="24">
        <v>0</v>
      </c>
      <c r="BX336" s="24">
        <v>0</v>
      </c>
      <c r="BY336" s="24">
        <v>0</v>
      </c>
      <c r="BZ336" s="24">
        <v>0</v>
      </c>
      <c r="CB336" s="24">
        <v>0</v>
      </c>
      <c r="CC336" s="24">
        <v>0</v>
      </c>
      <c r="CO336" s="34">
        <f t="shared" si="31"/>
        <v>242713.66246056784</v>
      </c>
    </row>
    <row r="337" spans="1:93" ht="15" hidden="1">
      <c r="A337" s="23" t="s">
        <v>132</v>
      </c>
      <c r="B337" s="52">
        <v>42734</v>
      </c>
      <c r="C337" s="25" t="str">
        <f t="shared" si="30"/>
        <v/>
      </c>
      <c r="G337" s="24">
        <f t="shared" si="29"/>
        <v>82</v>
      </c>
      <c r="H337" s="29">
        <v>247369</v>
      </c>
      <c r="I337" s="24" t="b">
        <f t="shared" si="28"/>
        <v>0</v>
      </c>
      <c r="K337" s="24">
        <f>IF(J337&gt;900,_xlfn.XLOOKUP(ROUND(J337,0),CFClassRimThickness!$B$1:$B$82,CFClassRimThickness!$C$1:$C$82,0,1,1),J337)</f>
        <v>0</v>
      </c>
      <c r="L337" s="24">
        <v>40</v>
      </c>
      <c r="M337" s="24">
        <f>IF(L337&gt;900,_xlfn.XLOOKUP(ROUND(L337,0),CFClassRimThickness!$B$1:$B$82,CFClassRimThickness!$C$1:$C$82,0,1,1),L337)</f>
        <v>40</v>
      </c>
      <c r="N337" s="24">
        <v>40</v>
      </c>
      <c r="O337" s="24">
        <f>IF(N337&gt;900,_xlfn.XLOOKUP(ROUND(N337,0),CFClassRimThickness!$B$1:$B$82,CFClassRimThickness!$C$1:$C$82,0,1,1),N337)</f>
        <v>40</v>
      </c>
      <c r="P337" s="24">
        <v>38</v>
      </c>
      <c r="Q337" s="24">
        <f>IF(P337&gt;900,_xlfn.XLOOKUP(ROUND(P337,0),CFClassRimThickness!$B$1:$B$82,CFClassRimThickness!$C$1:$C$82,0,1,1),P337)</f>
        <v>38</v>
      </c>
      <c r="S337" s="24">
        <f>IF(R337&gt;900,_xlfn.XLOOKUP(ROUND(R337,0),CFClassRimThickness!$B$1:$B$82,CFClassRimThickness!$C$1:$C$82,0,1,1),R337)</f>
        <v>0</v>
      </c>
      <c r="T337" s="24">
        <v>40</v>
      </c>
      <c r="U337" s="24">
        <f>IF(T337&gt;900,_xlfn.XLOOKUP(ROUND(T337,0),CFClassRimThickness!$B$1:$B$82,CFClassRimThickness!$C$1:$C$82,0,1,1),T337)</f>
        <v>40</v>
      </c>
      <c r="V337" s="24">
        <v>37</v>
      </c>
      <c r="W337" s="24">
        <f>IF(V337&gt;900,_xlfn.XLOOKUP(ROUND(V337,0),CFClassRimThickness!$B$1:$B$82,CFClassRimThickness!$C$1:$C$82,0,1,1),V337)</f>
        <v>37</v>
      </c>
      <c r="X337" s="24">
        <v>40</v>
      </c>
      <c r="Y337" s="24">
        <f>IF(X337&gt;900,_xlfn.XLOOKUP(ROUND(X337,0),CFClassRimThickness!$B$1:$B$82,CFClassRimThickness!$C$1:$C$82,0,1,1),X337)</f>
        <v>40</v>
      </c>
      <c r="Z337" s="24">
        <v>40</v>
      </c>
      <c r="AA337" s="24">
        <f>IF(Z337&gt;900,_xlfn.XLOOKUP(ROUND(Z337,0),CFClassRimThickness!$B$1:$B$82,CFClassRimThickness!$C$1:$C$82,0,1,1),Z337)</f>
        <v>40</v>
      </c>
      <c r="AB337" s="24">
        <v>38</v>
      </c>
      <c r="AC337" s="24">
        <f>IF(AB337&gt;900,_xlfn.XLOOKUP(ROUND(AB337,0),CFClassRimThickness!$B$1:$B$82,CFClassRimThickness!$C$1:$C$82,0,1,1),AB337)</f>
        <v>38</v>
      </c>
      <c r="AD337" s="24">
        <v>38</v>
      </c>
      <c r="AE337" s="24">
        <f>IF(AD337&gt;900,_xlfn.XLOOKUP(ROUND(AD337,0),CFClassRimThickness!$B$1:$B$82,CFClassRimThickness!$C$1:$C$82,0,1,1),AD337)</f>
        <v>38</v>
      </c>
      <c r="AF337" s="24">
        <v>40</v>
      </c>
      <c r="AG337" s="24">
        <f>IF(AF337&gt;900,_xlfn.XLOOKUP(ROUND(AF337,0),CFClassRimThickness!$B$1:$B$82,CFClassRimThickness!$C$1:$C$82,0,1,1),AF337)</f>
        <v>40</v>
      </c>
      <c r="AH337" s="24">
        <v>28</v>
      </c>
      <c r="AI337" s="24">
        <v>29</v>
      </c>
      <c r="AJ337" s="24">
        <v>29</v>
      </c>
      <c r="AK337" s="24">
        <v>30</v>
      </c>
      <c r="AL337" s="24">
        <v>28</v>
      </c>
      <c r="AM337" s="24">
        <v>29</v>
      </c>
      <c r="AN337" s="24">
        <v>28</v>
      </c>
      <c r="AO337" s="24">
        <v>30</v>
      </c>
      <c r="AP337" s="24">
        <v>30</v>
      </c>
      <c r="AQ337" s="24">
        <v>28</v>
      </c>
      <c r="AR337" s="24">
        <v>29</v>
      </c>
      <c r="AS337" s="24">
        <v>28</v>
      </c>
      <c r="AT337" s="24">
        <v>29</v>
      </c>
      <c r="AU337" s="24">
        <v>28</v>
      </c>
      <c r="AV337" s="24">
        <v>29</v>
      </c>
      <c r="AW337" s="24">
        <v>28</v>
      </c>
      <c r="AX337" s="24">
        <v>28</v>
      </c>
      <c r="AY337" s="24">
        <v>28</v>
      </c>
      <c r="AZ337" s="24">
        <v>29</v>
      </c>
      <c r="BA337" s="24">
        <v>28</v>
      </c>
      <c r="BB337" s="24">
        <v>29</v>
      </c>
      <c r="BC337" s="24">
        <v>29</v>
      </c>
      <c r="BD337" s="24">
        <v>29</v>
      </c>
      <c r="BE337" s="24">
        <v>29</v>
      </c>
      <c r="BF337" s="24">
        <v>0.5</v>
      </c>
      <c r="BG337" s="24">
        <v>0.5</v>
      </c>
      <c r="BH337" s="24">
        <v>0.5</v>
      </c>
      <c r="BI337" s="24">
        <v>0.5</v>
      </c>
      <c r="BJ337" s="24">
        <v>0.5</v>
      </c>
      <c r="BL337" s="24">
        <v>0.5</v>
      </c>
      <c r="BM337" s="24">
        <v>0.5</v>
      </c>
      <c r="BN337" s="24">
        <v>0.5</v>
      </c>
      <c r="BO337" s="24">
        <v>0.5</v>
      </c>
      <c r="BP337" s="24">
        <v>0.5</v>
      </c>
      <c r="BQ337" s="24">
        <v>0.5</v>
      </c>
      <c r="BR337" s="24">
        <v>0</v>
      </c>
      <c r="BS337" s="24">
        <v>0.5</v>
      </c>
      <c r="BT337" s="24">
        <v>0</v>
      </c>
      <c r="BU337" s="24">
        <v>0</v>
      </c>
      <c r="BV337" s="24">
        <v>0</v>
      </c>
      <c r="BW337" s="24">
        <v>0</v>
      </c>
      <c r="BX337" s="24">
        <v>0</v>
      </c>
      <c r="BY337" s="24">
        <v>0</v>
      </c>
      <c r="BZ337" s="24">
        <v>0</v>
      </c>
      <c r="CB337" s="24">
        <v>0</v>
      </c>
      <c r="CC337" s="24">
        <v>0</v>
      </c>
      <c r="CO337" s="34">
        <f t="shared" si="31"/>
        <v>247369</v>
      </c>
    </row>
    <row r="338" spans="1:93" ht="15" hidden="1">
      <c r="A338" s="23" t="s">
        <v>132</v>
      </c>
      <c r="B338" s="52">
        <v>42783</v>
      </c>
      <c r="C338" s="25" t="str">
        <f t="shared" si="30"/>
        <v/>
      </c>
      <c r="G338" s="24">
        <f t="shared" si="29"/>
        <v>49</v>
      </c>
      <c r="I338" s="24" t="str">
        <f t="shared" si="28"/>
        <v/>
      </c>
      <c r="K338" s="24">
        <f>IF(J338&gt;900,_xlfn.XLOOKUP(ROUND(J338,0),CFClassRimThickness!$B$1:$B$82,CFClassRimThickness!$C$1:$C$82,0,1,1),J338)</f>
        <v>0</v>
      </c>
      <c r="L338" s="24">
        <v>39</v>
      </c>
      <c r="M338" s="24">
        <f>IF(L338&gt;900,_xlfn.XLOOKUP(ROUND(L338,0),CFClassRimThickness!$B$1:$B$82,CFClassRimThickness!$C$1:$C$82,0,1,1),L338)</f>
        <v>39</v>
      </c>
      <c r="N338" s="24">
        <v>35</v>
      </c>
      <c r="O338" s="24">
        <f>IF(N338&gt;900,_xlfn.XLOOKUP(ROUND(N338,0),CFClassRimThickness!$B$1:$B$82,CFClassRimThickness!$C$1:$C$82,0,1,1),N338)</f>
        <v>35</v>
      </c>
      <c r="P338" s="24">
        <v>39</v>
      </c>
      <c r="Q338" s="24">
        <f>IF(P338&gt;900,_xlfn.XLOOKUP(ROUND(P338,0),CFClassRimThickness!$B$1:$B$82,CFClassRimThickness!$C$1:$C$82,0,1,1),P338)</f>
        <v>39</v>
      </c>
      <c r="S338" s="24">
        <f>IF(R338&gt;900,_xlfn.XLOOKUP(ROUND(R338,0),CFClassRimThickness!$B$1:$B$82,CFClassRimThickness!$C$1:$C$82,0,1,1),R338)</f>
        <v>0</v>
      </c>
      <c r="T338" s="24">
        <v>36</v>
      </c>
      <c r="U338" s="24">
        <f>IF(T338&gt;900,_xlfn.XLOOKUP(ROUND(T338,0),CFClassRimThickness!$B$1:$B$82,CFClassRimThickness!$C$1:$C$82,0,1,1),T338)</f>
        <v>36</v>
      </c>
      <c r="V338" s="24">
        <v>35</v>
      </c>
      <c r="W338" s="24">
        <f>IF(V338&gt;900,_xlfn.XLOOKUP(ROUND(V338,0),CFClassRimThickness!$B$1:$B$82,CFClassRimThickness!$C$1:$C$82,0,1,1),V338)</f>
        <v>35</v>
      </c>
      <c r="X338" s="24">
        <v>39</v>
      </c>
      <c r="Y338" s="24">
        <f>IF(X338&gt;900,_xlfn.XLOOKUP(ROUND(X338,0),CFClassRimThickness!$B$1:$B$82,CFClassRimThickness!$C$1:$C$82,0,1,1),X338)</f>
        <v>39</v>
      </c>
      <c r="Z338" s="24">
        <v>35</v>
      </c>
      <c r="AA338" s="24">
        <f>IF(Z338&gt;900,_xlfn.XLOOKUP(ROUND(Z338,0),CFClassRimThickness!$B$1:$B$82,CFClassRimThickness!$C$1:$C$82,0,1,1),Z338)</f>
        <v>35</v>
      </c>
      <c r="AB338" s="24">
        <v>39</v>
      </c>
      <c r="AC338" s="24">
        <f>IF(AB338&gt;900,_xlfn.XLOOKUP(ROUND(AB338,0),CFClassRimThickness!$B$1:$B$82,CFClassRimThickness!$C$1:$C$82,0,1,1),AB338)</f>
        <v>39</v>
      </c>
      <c r="AD338" s="24">
        <v>35</v>
      </c>
      <c r="AE338" s="24">
        <f>IF(AD338&gt;900,_xlfn.XLOOKUP(ROUND(AD338,0),CFClassRimThickness!$B$1:$B$82,CFClassRimThickness!$C$1:$C$82,0,1,1),AD338)</f>
        <v>35</v>
      </c>
      <c r="AF338" s="24">
        <v>36</v>
      </c>
      <c r="AG338" s="24">
        <f>IF(AF338&gt;900,_xlfn.XLOOKUP(ROUND(AF338,0),CFClassRimThickness!$B$1:$B$82,CFClassRimThickness!$C$1:$C$82,0,1,1),AF338)</f>
        <v>36</v>
      </c>
      <c r="AH338" s="24">
        <v>33</v>
      </c>
      <c r="AI338" s="24">
        <v>33</v>
      </c>
      <c r="AJ338" s="24">
        <v>34</v>
      </c>
      <c r="AK338" s="24">
        <v>30</v>
      </c>
      <c r="AL338" s="24">
        <v>33</v>
      </c>
      <c r="AM338" s="24">
        <v>33</v>
      </c>
      <c r="AN338" s="24">
        <v>30</v>
      </c>
      <c r="AO338" s="24">
        <v>30</v>
      </c>
      <c r="AP338" s="24">
        <v>30</v>
      </c>
      <c r="AQ338" s="24">
        <v>33</v>
      </c>
      <c r="AR338" s="24">
        <v>35</v>
      </c>
      <c r="AS338" s="24">
        <v>35</v>
      </c>
      <c r="AT338" s="24">
        <v>28</v>
      </c>
      <c r="AU338" s="24">
        <v>29</v>
      </c>
      <c r="AV338" s="24">
        <v>28</v>
      </c>
      <c r="AW338" s="24">
        <v>28</v>
      </c>
      <c r="AX338" s="24">
        <v>28</v>
      </c>
      <c r="AY338" s="24">
        <v>28</v>
      </c>
      <c r="AZ338" s="24">
        <v>29</v>
      </c>
      <c r="BA338" s="24">
        <v>28</v>
      </c>
      <c r="BB338" s="24">
        <v>28</v>
      </c>
      <c r="BC338" s="24">
        <v>28</v>
      </c>
      <c r="BD338" s="24">
        <v>28</v>
      </c>
      <c r="BE338" s="24">
        <v>29</v>
      </c>
      <c r="BF338" s="24">
        <v>0</v>
      </c>
      <c r="BG338" s="24">
        <v>0</v>
      </c>
      <c r="BH338" s="24">
        <v>0</v>
      </c>
      <c r="BI338" s="24">
        <v>0</v>
      </c>
      <c r="BJ338" s="24">
        <v>0</v>
      </c>
      <c r="BL338" s="24">
        <v>0</v>
      </c>
      <c r="BM338" s="24">
        <v>0</v>
      </c>
      <c r="BN338" s="24">
        <v>0</v>
      </c>
      <c r="BO338" s="24">
        <v>0</v>
      </c>
      <c r="BP338" s="24">
        <v>0</v>
      </c>
      <c r="BQ338" s="24">
        <v>0</v>
      </c>
      <c r="BR338" s="24">
        <v>0</v>
      </c>
      <c r="BS338" s="24">
        <v>0</v>
      </c>
      <c r="BT338" s="24">
        <v>0</v>
      </c>
      <c r="BU338" s="24">
        <v>0</v>
      </c>
      <c r="BV338" s="24">
        <v>0</v>
      </c>
      <c r="BW338" s="24">
        <v>0</v>
      </c>
      <c r="BX338" s="24">
        <v>0</v>
      </c>
      <c r="BY338" s="24">
        <v>0</v>
      </c>
      <c r="BZ338" s="24">
        <v>0</v>
      </c>
      <c r="CB338" s="24">
        <v>0</v>
      </c>
      <c r="CC338" s="24">
        <v>0</v>
      </c>
      <c r="CO338" s="34" t="e">
        <f t="shared" si="31"/>
        <v>#VALUE!</v>
      </c>
    </row>
    <row r="339" spans="1:93" ht="15" hidden="1">
      <c r="A339" s="23" t="s">
        <v>133</v>
      </c>
      <c r="B339" s="52">
        <v>41220</v>
      </c>
      <c r="C339" s="25" t="str">
        <f t="shared" si="30"/>
        <v/>
      </c>
      <c r="G339" s="24" t="str">
        <f t="shared" si="29"/>
        <v/>
      </c>
      <c r="H339" s="29">
        <v>65674</v>
      </c>
      <c r="I339" s="24" t="b">
        <f t="shared" si="28"/>
        <v>0</v>
      </c>
      <c r="K339" s="24">
        <f>IF(J339&gt;900,_xlfn.XLOOKUP(ROUND(J339,0),CFClassRimThickness!$B$1:$B$82,CFClassRimThickness!$C$1:$C$82,0,1,1),J339)</f>
        <v>0</v>
      </c>
      <c r="L339" s="24">
        <v>60</v>
      </c>
      <c r="M339" s="24">
        <f>IF(L339&gt;900,_xlfn.XLOOKUP(ROUND(L339,0),CFClassRimThickness!$B$1:$B$82,CFClassRimThickness!$C$1:$C$82,0,1,1),L339)</f>
        <v>60</v>
      </c>
      <c r="N339" s="24">
        <v>60</v>
      </c>
      <c r="O339" s="24">
        <f>IF(N339&gt;900,_xlfn.XLOOKUP(ROUND(N339,0),CFClassRimThickness!$B$1:$B$82,CFClassRimThickness!$C$1:$C$82,0,1,1),N339)</f>
        <v>60</v>
      </c>
      <c r="P339" s="24">
        <v>60</v>
      </c>
      <c r="Q339" s="24">
        <f>IF(P339&gt;900,_xlfn.XLOOKUP(ROUND(P339,0),CFClassRimThickness!$B$1:$B$82,CFClassRimThickness!$C$1:$C$82,0,1,1),P339)</f>
        <v>60</v>
      </c>
      <c r="S339" s="24">
        <f>IF(R339&gt;900,_xlfn.XLOOKUP(ROUND(R339,0),CFClassRimThickness!$B$1:$B$82,CFClassRimThickness!$C$1:$C$82,0,1,1),R339)</f>
        <v>0</v>
      </c>
      <c r="T339" s="24">
        <v>60</v>
      </c>
      <c r="U339" s="24">
        <f>IF(T339&gt;900,_xlfn.XLOOKUP(ROUND(T339,0),CFClassRimThickness!$B$1:$B$82,CFClassRimThickness!$C$1:$C$82,0,1,1),T339)</f>
        <v>60</v>
      </c>
      <c r="V339" s="24">
        <v>60</v>
      </c>
      <c r="W339" s="24">
        <f>IF(V339&gt;900,_xlfn.XLOOKUP(ROUND(V339,0),CFClassRimThickness!$B$1:$B$82,CFClassRimThickness!$C$1:$C$82,0,1,1),V339)</f>
        <v>60</v>
      </c>
      <c r="X339" s="24">
        <v>60</v>
      </c>
      <c r="Y339" s="24">
        <f>IF(X339&gt;900,_xlfn.XLOOKUP(ROUND(X339,0),CFClassRimThickness!$B$1:$B$82,CFClassRimThickness!$C$1:$C$82,0,1,1),X339)</f>
        <v>60</v>
      </c>
      <c r="Z339" s="24">
        <v>60</v>
      </c>
      <c r="AA339" s="24">
        <f>IF(Z339&gt;900,_xlfn.XLOOKUP(ROUND(Z339,0),CFClassRimThickness!$B$1:$B$82,CFClassRimThickness!$C$1:$C$82,0,1,1),Z339)</f>
        <v>60</v>
      </c>
      <c r="AB339" s="24">
        <v>60</v>
      </c>
      <c r="AC339" s="24">
        <f>IF(AB339&gt;900,_xlfn.XLOOKUP(ROUND(AB339,0),CFClassRimThickness!$B$1:$B$82,CFClassRimThickness!$C$1:$C$82,0,1,1),AB339)</f>
        <v>60</v>
      </c>
      <c r="AD339" s="24">
        <v>60</v>
      </c>
      <c r="AE339" s="24">
        <f>IF(AD339&gt;900,_xlfn.XLOOKUP(ROUND(AD339,0),CFClassRimThickness!$B$1:$B$82,CFClassRimThickness!$C$1:$C$82,0,1,1),AD339)</f>
        <v>60</v>
      </c>
      <c r="AF339" s="24">
        <v>60</v>
      </c>
      <c r="AG339" s="24">
        <f>IF(AF339&gt;900,_xlfn.XLOOKUP(ROUND(AF339,0),CFClassRimThickness!$B$1:$B$82,CFClassRimThickness!$C$1:$C$82,0,1,1),AF339)</f>
        <v>60</v>
      </c>
      <c r="AH339" s="24">
        <v>27.5</v>
      </c>
      <c r="AI339" s="24">
        <v>29</v>
      </c>
      <c r="AJ339" s="24">
        <v>30.5</v>
      </c>
      <c r="AK339" s="24">
        <v>29</v>
      </c>
      <c r="AL339" s="24">
        <v>29</v>
      </c>
      <c r="AM339" s="24">
        <v>30.5</v>
      </c>
      <c r="AN339" s="24">
        <v>28</v>
      </c>
      <c r="AO339" s="24">
        <v>30</v>
      </c>
      <c r="AP339" s="24">
        <v>31</v>
      </c>
      <c r="AQ339" s="24">
        <v>29</v>
      </c>
      <c r="AR339" s="24">
        <v>29</v>
      </c>
      <c r="AS339" s="24">
        <v>31</v>
      </c>
      <c r="AT339" s="24">
        <v>2</v>
      </c>
      <c r="AU339" s="24">
        <v>2</v>
      </c>
      <c r="AV339" s="24">
        <v>2</v>
      </c>
      <c r="AW339" s="24">
        <v>2</v>
      </c>
      <c r="AX339" s="24">
        <v>2</v>
      </c>
      <c r="AY339" s="24">
        <v>1</v>
      </c>
      <c r="AZ339" s="24">
        <v>1</v>
      </c>
      <c r="BA339" s="24">
        <v>2</v>
      </c>
      <c r="BB339" s="24">
        <v>2</v>
      </c>
      <c r="BC339" s="24">
        <v>2</v>
      </c>
      <c r="BD339" s="24">
        <v>1</v>
      </c>
      <c r="BE339" s="24">
        <v>1.5</v>
      </c>
      <c r="BF339" s="24">
        <v>2</v>
      </c>
      <c r="BG339" s="24">
        <v>2</v>
      </c>
      <c r="BH339" s="24">
        <v>2</v>
      </c>
      <c r="BI339" s="24">
        <v>1.5</v>
      </c>
      <c r="BJ339" s="24">
        <v>1.5</v>
      </c>
      <c r="BL339" s="24">
        <v>2</v>
      </c>
      <c r="BM339" s="24">
        <v>1.5</v>
      </c>
      <c r="BN339" s="24">
        <v>2</v>
      </c>
      <c r="BO339" s="24">
        <v>10.5</v>
      </c>
      <c r="BP339" s="24">
        <v>1.5</v>
      </c>
      <c r="BQ339" s="24">
        <v>2</v>
      </c>
      <c r="BR339" s="24">
        <v>0.5</v>
      </c>
      <c r="BS339" s="24">
        <v>0</v>
      </c>
      <c r="BT339" s="24">
        <v>0</v>
      </c>
      <c r="BU339" s="24">
        <v>0.5</v>
      </c>
      <c r="BV339" s="24">
        <v>0</v>
      </c>
      <c r="BW339" s="24">
        <v>0</v>
      </c>
      <c r="BX339" s="24">
        <v>0.5</v>
      </c>
      <c r="BY339" s="24">
        <v>0</v>
      </c>
      <c r="BZ339" s="24">
        <v>0</v>
      </c>
      <c r="CB339" s="24">
        <v>0</v>
      </c>
      <c r="CC339" s="24">
        <v>0</v>
      </c>
      <c r="CO339" s="34">
        <f t="shared" si="31"/>
        <v>65674</v>
      </c>
    </row>
    <row r="340" spans="1:93" ht="15" hidden="1">
      <c r="A340" s="23" t="s">
        <v>133</v>
      </c>
      <c r="B340" s="52">
        <v>41374</v>
      </c>
      <c r="C340" s="25" t="str">
        <f t="shared" si="30"/>
        <v/>
      </c>
      <c r="G340" s="24">
        <f t="shared" si="29"/>
        <v>154</v>
      </c>
      <c r="I340" s="24" t="str">
        <f t="shared" si="28"/>
        <v/>
      </c>
      <c r="K340" s="24">
        <f>IF(J340&gt;900,_xlfn.XLOOKUP(ROUND(J340,0),CFClassRimThickness!$B$1:$B$82,CFClassRimThickness!$C$1:$C$82,0,1,1),J340)</f>
        <v>0</v>
      </c>
      <c r="L340" s="24">
        <v>60</v>
      </c>
      <c r="M340" s="24">
        <f>IF(L340&gt;900,_xlfn.XLOOKUP(ROUND(L340,0),CFClassRimThickness!$B$1:$B$82,CFClassRimThickness!$C$1:$C$82,0,1,1),L340)</f>
        <v>60</v>
      </c>
      <c r="N340" s="24">
        <v>60</v>
      </c>
      <c r="O340" s="24">
        <f>IF(N340&gt;900,_xlfn.XLOOKUP(ROUND(N340,0),CFClassRimThickness!$B$1:$B$82,CFClassRimThickness!$C$1:$C$82,0,1,1),N340)</f>
        <v>60</v>
      </c>
      <c r="P340" s="24">
        <v>59</v>
      </c>
      <c r="Q340" s="24">
        <f>IF(P340&gt;900,_xlfn.XLOOKUP(ROUND(P340,0),CFClassRimThickness!$B$1:$B$82,CFClassRimThickness!$C$1:$C$82,0,1,1),P340)</f>
        <v>59</v>
      </c>
      <c r="S340" s="24">
        <f>IF(R340&gt;900,_xlfn.XLOOKUP(ROUND(R340,0),CFClassRimThickness!$B$1:$B$82,CFClassRimThickness!$C$1:$C$82,0,1,1),R340)</f>
        <v>0</v>
      </c>
      <c r="T340" s="24">
        <v>60</v>
      </c>
      <c r="U340" s="24">
        <f>IF(T340&gt;900,_xlfn.XLOOKUP(ROUND(T340,0),CFClassRimThickness!$B$1:$B$82,CFClassRimThickness!$C$1:$C$82,0,1,1),T340)</f>
        <v>60</v>
      </c>
      <c r="V340" s="24">
        <v>59</v>
      </c>
      <c r="W340" s="24">
        <f>IF(V340&gt;900,_xlfn.XLOOKUP(ROUND(V340,0),CFClassRimThickness!$B$1:$B$82,CFClassRimThickness!$C$1:$C$82,0,1,1),V340)</f>
        <v>59</v>
      </c>
      <c r="X340" s="24">
        <v>60</v>
      </c>
      <c r="Y340" s="24">
        <f>IF(X340&gt;900,_xlfn.XLOOKUP(ROUND(X340,0),CFClassRimThickness!$B$1:$B$82,CFClassRimThickness!$C$1:$C$82,0,1,1),X340)</f>
        <v>60</v>
      </c>
      <c r="Z340" s="24">
        <v>60</v>
      </c>
      <c r="AA340" s="24">
        <f>IF(Z340&gt;900,_xlfn.XLOOKUP(ROUND(Z340,0),CFClassRimThickness!$B$1:$B$82,CFClassRimThickness!$C$1:$C$82,0,1,1),Z340)</f>
        <v>60</v>
      </c>
      <c r="AB340" s="24">
        <v>58</v>
      </c>
      <c r="AC340" s="24">
        <f>IF(AB340&gt;900,_xlfn.XLOOKUP(ROUND(AB340,0),CFClassRimThickness!$B$1:$B$82,CFClassRimThickness!$C$1:$C$82,0,1,1),AB340)</f>
        <v>58</v>
      </c>
      <c r="AD340" s="24">
        <v>59</v>
      </c>
      <c r="AE340" s="24">
        <f>IF(AD340&gt;900,_xlfn.XLOOKUP(ROUND(AD340,0),CFClassRimThickness!$B$1:$B$82,CFClassRimThickness!$C$1:$C$82,0,1,1),AD340)</f>
        <v>59</v>
      </c>
      <c r="AF340" s="24">
        <v>60</v>
      </c>
      <c r="AG340" s="24">
        <f>IF(AF340&gt;900,_xlfn.XLOOKUP(ROUND(AF340,0),CFClassRimThickness!$B$1:$B$82,CFClassRimThickness!$C$1:$C$82,0,1,1),AF340)</f>
        <v>60</v>
      </c>
      <c r="AH340" s="24">
        <v>29</v>
      </c>
      <c r="AI340" s="24">
        <v>30</v>
      </c>
      <c r="AJ340" s="24">
        <v>31</v>
      </c>
      <c r="AK340" s="24">
        <v>28</v>
      </c>
      <c r="AL340" s="24">
        <v>30</v>
      </c>
      <c r="AM340" s="24">
        <v>31</v>
      </c>
      <c r="AN340" s="24">
        <v>29</v>
      </c>
      <c r="AO340" s="24">
        <v>30</v>
      </c>
      <c r="AP340" s="24">
        <v>30</v>
      </c>
      <c r="AQ340" s="24">
        <v>29</v>
      </c>
      <c r="AR340" s="24">
        <v>29</v>
      </c>
      <c r="AS340" s="24">
        <v>30</v>
      </c>
      <c r="AT340" s="24">
        <v>32</v>
      </c>
      <c r="AU340" s="24">
        <v>31</v>
      </c>
      <c r="AV340" s="24">
        <v>31</v>
      </c>
      <c r="AW340" s="24">
        <v>32</v>
      </c>
      <c r="AX340" s="24">
        <v>31</v>
      </c>
      <c r="AY340" s="24">
        <v>31</v>
      </c>
      <c r="AZ340" s="24">
        <v>32</v>
      </c>
      <c r="BA340" s="24">
        <v>31</v>
      </c>
      <c r="BB340" s="24">
        <v>31</v>
      </c>
      <c r="BC340" s="24">
        <v>31</v>
      </c>
      <c r="BD340" s="24">
        <v>30</v>
      </c>
      <c r="BE340" s="24">
        <v>31</v>
      </c>
      <c r="BF340" s="24">
        <v>1.5</v>
      </c>
      <c r="BG340" s="24">
        <v>1</v>
      </c>
      <c r="BH340" s="24">
        <v>1</v>
      </c>
      <c r="BI340" s="24">
        <v>1</v>
      </c>
      <c r="BJ340" s="24">
        <v>1</v>
      </c>
      <c r="BL340" s="24">
        <v>1</v>
      </c>
      <c r="BM340" s="24">
        <v>1</v>
      </c>
      <c r="BN340" s="24">
        <v>1</v>
      </c>
      <c r="BO340" s="24">
        <v>1.5</v>
      </c>
      <c r="BP340" s="24">
        <v>1</v>
      </c>
      <c r="BQ340" s="24">
        <v>0</v>
      </c>
      <c r="CO340" s="34">
        <f t="shared" si="31"/>
        <v>0</v>
      </c>
    </row>
    <row r="341" spans="1:93" ht="15" hidden="1">
      <c r="A341" s="23" t="s">
        <v>133</v>
      </c>
      <c r="B341" s="52">
        <v>41436</v>
      </c>
      <c r="C341" s="25" t="str">
        <f t="shared" si="30"/>
        <v/>
      </c>
      <c r="G341" s="24">
        <f t="shared" si="29"/>
        <v>62</v>
      </c>
      <c r="H341" s="27"/>
      <c r="I341" s="24" t="str">
        <f t="shared" si="28"/>
        <v/>
      </c>
      <c r="K341" s="24">
        <f>IF(J341&gt;900,_xlfn.XLOOKUP(ROUND(J341,0),CFClassRimThickness!$B$1:$B$82,CFClassRimThickness!$C$1:$C$82,0,1,1),J341)</f>
        <v>0</v>
      </c>
      <c r="L341" s="24">
        <v>1055</v>
      </c>
      <c r="M341" s="24">
        <f>IF(L341&gt;900,_xlfn.XLOOKUP(ROUND(L341,0),CFClassRimThickness!$B$1:$B$82,CFClassRimThickness!$C$1:$C$82,0,1,1),L341)</f>
        <v>61</v>
      </c>
      <c r="N341" s="24">
        <v>1055</v>
      </c>
      <c r="O341" s="24">
        <f>IF(N341&gt;900,_xlfn.XLOOKUP(ROUND(N341,0),CFClassRimThickness!$B$1:$B$82,CFClassRimThickness!$C$1:$C$82,0,1,1),N341)</f>
        <v>61</v>
      </c>
      <c r="P341" s="24">
        <v>1049.4000000000001</v>
      </c>
      <c r="Q341" s="24">
        <f>IF(P341&gt;900,_xlfn.XLOOKUP(ROUND(P341,0),CFClassRimThickness!$B$1:$B$82,CFClassRimThickness!$C$1:$C$82,0,1,1),P341)</f>
        <v>58</v>
      </c>
      <c r="S341" s="24">
        <f>IF(R341&gt;900,_xlfn.XLOOKUP(ROUND(R341,0),CFClassRimThickness!$B$1:$B$82,CFClassRimThickness!$C$1:$C$82,0,1,1),R341)</f>
        <v>0</v>
      </c>
      <c r="T341" s="24">
        <v>1056.0999999999999</v>
      </c>
      <c r="U341" s="24">
        <f>IF(T341&gt;900,_xlfn.XLOOKUP(ROUND(T341,0),CFClassRimThickness!$B$1:$B$82,CFClassRimThickness!$C$1:$C$82,0,1,1),T341)</f>
        <v>61.5</v>
      </c>
      <c r="V341" s="24">
        <v>1050.9000000000001</v>
      </c>
      <c r="W341" s="24">
        <f>IF(V341&gt;900,_xlfn.XLOOKUP(ROUND(V341,0),CFClassRimThickness!$B$1:$B$82,CFClassRimThickness!$C$1:$C$82,0,1,1),V341)</f>
        <v>59</v>
      </c>
      <c r="X341" s="24">
        <v>1055</v>
      </c>
      <c r="Y341" s="24">
        <f>IF(X341&gt;900,_xlfn.XLOOKUP(ROUND(X341,0),CFClassRimThickness!$B$1:$B$82,CFClassRimThickness!$C$1:$C$82,0,1,1),X341)</f>
        <v>61</v>
      </c>
      <c r="Z341" s="24">
        <v>1055</v>
      </c>
      <c r="AA341" s="24">
        <f>IF(Z341&gt;900,_xlfn.XLOOKUP(ROUND(Z341,0),CFClassRimThickness!$B$1:$B$82,CFClassRimThickness!$C$1:$C$82,0,1,1),Z341)</f>
        <v>61</v>
      </c>
      <c r="AB341" s="24">
        <v>1049.4000000000001</v>
      </c>
      <c r="AC341" s="24">
        <f>IF(AB341&gt;900,_xlfn.XLOOKUP(ROUND(AB341,0),CFClassRimThickness!$B$1:$B$82,CFClassRimThickness!$C$1:$C$82,0,1,1),AB341)</f>
        <v>58</v>
      </c>
      <c r="AD341" s="24">
        <v>1055.8</v>
      </c>
      <c r="AE341" s="24">
        <f>IF(AD341&gt;900,_xlfn.XLOOKUP(ROUND(AD341,0),CFClassRimThickness!$B$1:$B$82,CFClassRimThickness!$C$1:$C$82,0,1,1),AD341)</f>
        <v>61.5</v>
      </c>
      <c r="AF341" s="24">
        <v>1056</v>
      </c>
      <c r="AG341" s="24">
        <f>IF(AF341&gt;900,_xlfn.XLOOKUP(ROUND(AF341,0),CFClassRimThickness!$B$1:$B$82,CFClassRimThickness!$C$1:$C$82,0,1,1),AF341)</f>
        <v>61.5</v>
      </c>
      <c r="AH341" s="24">
        <v>30.4</v>
      </c>
      <c r="AI341" s="24">
        <v>30.7</v>
      </c>
      <c r="AJ341" s="24">
        <v>31.8</v>
      </c>
      <c r="AK341" s="24">
        <v>28.6</v>
      </c>
      <c r="AL341" s="24">
        <v>30.3</v>
      </c>
      <c r="AM341" s="24">
        <v>31.4</v>
      </c>
      <c r="AN341" s="24">
        <v>29.9</v>
      </c>
      <c r="AO341" s="24">
        <v>30.3</v>
      </c>
      <c r="AP341" s="24">
        <v>31.6</v>
      </c>
      <c r="AQ341" s="24">
        <v>29.8</v>
      </c>
      <c r="AR341" s="24">
        <v>30.2</v>
      </c>
      <c r="AS341" s="24">
        <v>32.5</v>
      </c>
      <c r="AT341" s="24">
        <v>28</v>
      </c>
      <c r="AU341" s="24">
        <v>28</v>
      </c>
      <c r="AV341" s="24">
        <v>28</v>
      </c>
      <c r="AW341" s="24">
        <v>28</v>
      </c>
      <c r="AX341" s="24">
        <v>28</v>
      </c>
      <c r="AY341" s="24">
        <v>28</v>
      </c>
      <c r="AZ341" s="24">
        <v>28</v>
      </c>
      <c r="BA341" s="24">
        <v>28</v>
      </c>
      <c r="BB341" s="24">
        <v>28</v>
      </c>
      <c r="BC341" s="24">
        <v>28</v>
      </c>
      <c r="BD341" s="24">
        <v>28</v>
      </c>
      <c r="BE341" s="24">
        <v>28</v>
      </c>
      <c r="BF341" s="24">
        <v>0</v>
      </c>
      <c r="BG341" s="24">
        <v>0</v>
      </c>
      <c r="BH341" s="24">
        <v>0</v>
      </c>
      <c r="BI341" s="24">
        <v>0</v>
      </c>
      <c r="BJ341" s="24">
        <v>0</v>
      </c>
      <c r="BL341" s="24">
        <v>0</v>
      </c>
      <c r="BM341" s="24">
        <v>0</v>
      </c>
      <c r="BN341" s="24">
        <v>0</v>
      </c>
      <c r="BO341" s="24">
        <v>0</v>
      </c>
      <c r="BP341" s="24">
        <v>0</v>
      </c>
      <c r="BQ341" s="24">
        <v>0</v>
      </c>
      <c r="BR341" s="24">
        <v>0</v>
      </c>
      <c r="BS341" s="24">
        <v>0</v>
      </c>
      <c r="BT341" s="24">
        <v>0</v>
      </c>
      <c r="BU341" s="24">
        <v>0</v>
      </c>
      <c r="BV341" s="24">
        <v>0</v>
      </c>
      <c r="BW341" s="24">
        <v>0</v>
      </c>
      <c r="BX341" s="24">
        <v>0</v>
      </c>
      <c r="BY341" s="24">
        <v>0</v>
      </c>
      <c r="BZ341" s="24">
        <v>0</v>
      </c>
      <c r="CB341" s="24">
        <v>0</v>
      </c>
      <c r="CC341" s="24">
        <v>0</v>
      </c>
      <c r="CO341" s="34">
        <f t="shared" si="31"/>
        <v>43501.714285714283</v>
      </c>
    </row>
    <row r="342" spans="1:93" ht="15" hidden="1">
      <c r="A342" s="23" t="s">
        <v>133</v>
      </c>
      <c r="B342" s="52">
        <v>41500</v>
      </c>
      <c r="C342" s="25" t="str">
        <f t="shared" si="30"/>
        <v/>
      </c>
      <c r="G342" s="24">
        <f t="shared" si="29"/>
        <v>64</v>
      </c>
      <c r="H342" s="24">
        <v>142740</v>
      </c>
      <c r="I342" s="24" t="str">
        <f t="shared" si="28"/>
        <v/>
      </c>
      <c r="K342" s="24">
        <f>IF(J342&gt;900,_xlfn.XLOOKUP(ROUND(J342,0),CFClassRimThickness!$B$1:$B$82,CFClassRimThickness!$C$1:$C$82,0,1,1),J342)</f>
        <v>0</v>
      </c>
      <c r="L342" s="24">
        <v>55</v>
      </c>
      <c r="M342" s="24">
        <f>IF(L342&gt;900,_xlfn.XLOOKUP(ROUND(L342,0),CFClassRimThickness!$B$1:$B$82,CFClassRimThickness!$C$1:$C$82,0,1,1),L342)</f>
        <v>55</v>
      </c>
      <c r="N342" s="24">
        <v>53</v>
      </c>
      <c r="O342" s="24">
        <f>IF(N342&gt;900,_xlfn.XLOOKUP(ROUND(N342,0),CFClassRimThickness!$B$1:$B$82,CFClassRimThickness!$C$1:$C$82,0,1,1),N342)</f>
        <v>53</v>
      </c>
      <c r="P342" s="24">
        <v>52</v>
      </c>
      <c r="Q342" s="24">
        <f>IF(P342&gt;900,_xlfn.XLOOKUP(ROUND(P342,0),CFClassRimThickness!$B$1:$B$82,CFClassRimThickness!$C$1:$C$82,0,1,1),P342)</f>
        <v>52</v>
      </c>
      <c r="S342" s="24">
        <f>IF(R342&gt;900,_xlfn.XLOOKUP(ROUND(R342,0),CFClassRimThickness!$B$1:$B$82,CFClassRimThickness!$C$1:$C$82,0,1,1),R342)</f>
        <v>0</v>
      </c>
      <c r="T342" s="24">
        <v>55</v>
      </c>
      <c r="U342" s="24">
        <f>IF(T342&gt;900,_xlfn.XLOOKUP(ROUND(T342,0),CFClassRimThickness!$B$1:$B$82,CFClassRimThickness!$C$1:$C$82,0,1,1),T342)</f>
        <v>55</v>
      </c>
      <c r="V342" s="24">
        <v>53</v>
      </c>
      <c r="W342" s="24">
        <f>IF(V342&gt;900,_xlfn.XLOOKUP(ROUND(V342,0),CFClassRimThickness!$B$1:$B$82,CFClassRimThickness!$C$1:$C$82,0,1,1),V342)</f>
        <v>53</v>
      </c>
      <c r="X342" s="24">
        <v>55</v>
      </c>
      <c r="Y342" s="24">
        <f>IF(X342&gt;900,_xlfn.XLOOKUP(ROUND(X342,0),CFClassRimThickness!$B$1:$B$82,CFClassRimThickness!$C$1:$C$82,0,1,1),X342)</f>
        <v>55</v>
      </c>
      <c r="Z342" s="24">
        <v>55</v>
      </c>
      <c r="AA342" s="24">
        <f>IF(Z342&gt;900,_xlfn.XLOOKUP(ROUND(Z342,0),CFClassRimThickness!$B$1:$B$82,CFClassRimThickness!$C$1:$C$82,0,1,1),Z342)</f>
        <v>55</v>
      </c>
      <c r="AB342" s="24">
        <v>52</v>
      </c>
      <c r="AC342" s="24">
        <f>IF(AB342&gt;900,_xlfn.XLOOKUP(ROUND(AB342,0),CFClassRimThickness!$B$1:$B$82,CFClassRimThickness!$C$1:$C$82,0,1,1),AB342)</f>
        <v>52</v>
      </c>
      <c r="AD342" s="24">
        <v>55</v>
      </c>
      <c r="AE342" s="24">
        <f>IF(AD342&gt;900,_xlfn.XLOOKUP(ROUND(AD342,0),CFClassRimThickness!$B$1:$B$82,CFClassRimThickness!$C$1:$C$82,0,1,1),AD342)</f>
        <v>55</v>
      </c>
      <c r="AF342" s="24">
        <v>55</v>
      </c>
      <c r="AG342" s="24">
        <f>IF(AF342&gt;900,_xlfn.XLOOKUP(ROUND(AF342,0),CFClassRimThickness!$B$1:$B$82,CFClassRimThickness!$C$1:$C$82,0,1,1),AF342)</f>
        <v>55</v>
      </c>
      <c r="AH342" s="24">
        <v>27</v>
      </c>
      <c r="AI342" s="24">
        <v>28</v>
      </c>
      <c r="AJ342" s="24">
        <v>30</v>
      </c>
      <c r="AK342" s="24">
        <v>27</v>
      </c>
      <c r="AL342" s="24">
        <v>28</v>
      </c>
      <c r="AM342" s="24">
        <v>30</v>
      </c>
      <c r="AN342" s="24">
        <v>27.5</v>
      </c>
      <c r="AO342" s="24">
        <v>28</v>
      </c>
      <c r="AP342" s="24">
        <v>30</v>
      </c>
      <c r="AQ342" s="24">
        <v>27</v>
      </c>
      <c r="AR342" s="24">
        <v>27</v>
      </c>
      <c r="AS342" s="24">
        <v>30</v>
      </c>
      <c r="AT342" s="24">
        <v>29</v>
      </c>
      <c r="AU342" s="24">
        <v>28</v>
      </c>
      <c r="AV342" s="24">
        <v>28.5</v>
      </c>
      <c r="AW342" s="24">
        <v>29</v>
      </c>
      <c r="AX342" s="24">
        <v>29</v>
      </c>
      <c r="AY342" s="24">
        <v>29</v>
      </c>
      <c r="AZ342" s="24">
        <v>29</v>
      </c>
      <c r="BA342" s="24">
        <v>28</v>
      </c>
      <c r="BB342" s="24">
        <v>28.5</v>
      </c>
      <c r="BC342" s="24">
        <v>28</v>
      </c>
      <c r="BD342" s="24">
        <v>29</v>
      </c>
      <c r="BE342" s="24">
        <v>28</v>
      </c>
      <c r="BF342" s="24">
        <v>1</v>
      </c>
      <c r="BG342" s="24">
        <v>1</v>
      </c>
      <c r="BH342" s="24">
        <v>1</v>
      </c>
      <c r="BI342" s="24">
        <v>1</v>
      </c>
      <c r="BJ342" s="24">
        <v>1</v>
      </c>
      <c r="BL342" s="24">
        <v>1</v>
      </c>
      <c r="BM342" s="24">
        <v>1</v>
      </c>
      <c r="BN342" s="24">
        <v>1</v>
      </c>
      <c r="BO342" s="24">
        <v>1</v>
      </c>
      <c r="BP342" s="24">
        <v>1</v>
      </c>
      <c r="BQ342" s="24">
        <v>1</v>
      </c>
      <c r="CO342" s="34">
        <f t="shared" si="31"/>
        <v>142740</v>
      </c>
    </row>
    <row r="343" spans="1:93" ht="15" hidden="1">
      <c r="A343" s="23" t="s">
        <v>133</v>
      </c>
      <c r="B343" s="52">
        <v>41619</v>
      </c>
      <c r="C343" s="25" t="str">
        <f t="shared" si="30"/>
        <v/>
      </c>
      <c r="G343" s="24">
        <f t="shared" si="29"/>
        <v>119</v>
      </c>
      <c r="H343" s="24">
        <v>160912</v>
      </c>
      <c r="I343" s="24" t="str">
        <f t="shared" si="28"/>
        <v/>
      </c>
      <c r="K343" s="24">
        <f>IF(J343&gt;900,_xlfn.XLOOKUP(ROUND(J343,0),CFClassRimThickness!$B$1:$B$82,CFClassRimThickness!$C$1:$C$82,0,1,1),J343)</f>
        <v>0</v>
      </c>
      <c r="L343" s="24">
        <v>51</v>
      </c>
      <c r="M343" s="24">
        <f>IF(L343&gt;900,_xlfn.XLOOKUP(ROUND(L343,0),CFClassRimThickness!$B$1:$B$82,CFClassRimThickness!$C$1:$C$82,0,1,1),L343)</f>
        <v>51</v>
      </c>
      <c r="N343" s="24">
        <v>50</v>
      </c>
      <c r="O343" s="24">
        <f>IF(N343&gt;900,_xlfn.XLOOKUP(ROUND(N343,0),CFClassRimThickness!$B$1:$B$82,CFClassRimThickness!$C$1:$C$82,0,1,1),N343)</f>
        <v>50</v>
      </c>
      <c r="P343" s="24">
        <v>48</v>
      </c>
      <c r="Q343" s="24">
        <f>IF(P343&gt;900,_xlfn.XLOOKUP(ROUND(P343,0),CFClassRimThickness!$B$1:$B$82,CFClassRimThickness!$C$1:$C$82,0,1,1),P343)</f>
        <v>48</v>
      </c>
      <c r="S343" s="24">
        <f>IF(R343&gt;900,_xlfn.XLOOKUP(ROUND(R343,0),CFClassRimThickness!$B$1:$B$82,CFClassRimThickness!$C$1:$C$82,0,1,1),R343)</f>
        <v>0</v>
      </c>
      <c r="T343" s="24">
        <v>51</v>
      </c>
      <c r="U343" s="24">
        <f>IF(T343&gt;900,_xlfn.XLOOKUP(ROUND(T343,0),CFClassRimThickness!$B$1:$B$82,CFClassRimThickness!$C$1:$C$82,0,1,1),T343)</f>
        <v>51</v>
      </c>
      <c r="V343" s="24">
        <v>49</v>
      </c>
      <c r="W343" s="24">
        <f>IF(V343&gt;900,_xlfn.XLOOKUP(ROUND(V343,0),CFClassRimThickness!$B$1:$B$82,CFClassRimThickness!$C$1:$C$82,0,1,1),V343)</f>
        <v>49</v>
      </c>
      <c r="X343" s="24">
        <v>52</v>
      </c>
      <c r="Y343" s="24">
        <f>IF(X343&gt;900,_xlfn.XLOOKUP(ROUND(X343,0),CFClassRimThickness!$B$1:$B$82,CFClassRimThickness!$C$1:$C$82,0,1,1),X343)</f>
        <v>52</v>
      </c>
      <c r="Z343" s="24">
        <v>51</v>
      </c>
      <c r="AA343" s="24">
        <f>IF(Z343&gt;900,_xlfn.XLOOKUP(ROUND(Z343,0),CFClassRimThickness!$B$1:$B$82,CFClassRimThickness!$C$1:$C$82,0,1,1),Z343)</f>
        <v>51</v>
      </c>
      <c r="AB343" s="24">
        <v>48</v>
      </c>
      <c r="AC343" s="24">
        <f>IF(AB343&gt;900,_xlfn.XLOOKUP(ROUND(AB343,0),CFClassRimThickness!$B$1:$B$82,CFClassRimThickness!$C$1:$C$82,0,1,1),AB343)</f>
        <v>48</v>
      </c>
      <c r="AD343" s="24">
        <v>50</v>
      </c>
      <c r="AE343" s="24">
        <f>IF(AD343&gt;900,_xlfn.XLOOKUP(ROUND(AD343,0),CFClassRimThickness!$B$1:$B$82,CFClassRimThickness!$C$1:$C$82,0,1,1),AD343)</f>
        <v>50</v>
      </c>
      <c r="AF343" s="24">
        <v>50</v>
      </c>
      <c r="AG343" s="24">
        <f>IF(AF343&gt;900,_xlfn.XLOOKUP(ROUND(AF343,0),CFClassRimThickness!$B$1:$B$82,CFClassRimThickness!$C$1:$C$82,0,1,1),AF343)</f>
        <v>50</v>
      </c>
      <c r="AH343" s="24">
        <v>27</v>
      </c>
      <c r="AI343" s="24">
        <v>27</v>
      </c>
      <c r="AJ343" s="24">
        <v>27</v>
      </c>
      <c r="AK343" s="24">
        <v>27</v>
      </c>
      <c r="AL343" s="24">
        <v>26</v>
      </c>
      <c r="AM343" s="24">
        <v>27</v>
      </c>
      <c r="AN343" s="24">
        <v>27</v>
      </c>
      <c r="AO343" s="24">
        <v>27</v>
      </c>
      <c r="AP343" s="24">
        <v>26</v>
      </c>
      <c r="AQ343" s="24">
        <v>27</v>
      </c>
      <c r="AR343" s="24">
        <v>26</v>
      </c>
      <c r="AS343" s="24">
        <v>26</v>
      </c>
      <c r="AT343" s="24">
        <v>29</v>
      </c>
      <c r="AU343" s="24">
        <v>29</v>
      </c>
      <c r="AV343" s="24">
        <v>29</v>
      </c>
      <c r="AW343" s="24">
        <v>29</v>
      </c>
      <c r="AX343" s="24">
        <v>29</v>
      </c>
      <c r="AY343" s="24">
        <v>29</v>
      </c>
      <c r="AZ343" s="24">
        <v>29</v>
      </c>
      <c r="BA343" s="24">
        <v>29</v>
      </c>
      <c r="BB343" s="24">
        <v>29</v>
      </c>
      <c r="BC343" s="24">
        <v>29</v>
      </c>
      <c r="BD343" s="24">
        <v>29</v>
      </c>
      <c r="BE343" s="24">
        <v>29</v>
      </c>
      <c r="BF343" s="24">
        <v>0</v>
      </c>
      <c r="BG343" s="24">
        <v>0</v>
      </c>
      <c r="BH343" s="24">
        <v>0</v>
      </c>
      <c r="BI343" s="24">
        <v>0</v>
      </c>
      <c r="BJ343" s="24">
        <v>0</v>
      </c>
      <c r="BL343" s="24">
        <v>0</v>
      </c>
      <c r="BM343" s="24">
        <v>0</v>
      </c>
      <c r="BN343" s="24">
        <v>0</v>
      </c>
      <c r="BO343" s="24">
        <v>0</v>
      </c>
      <c r="BP343" s="24">
        <v>0</v>
      </c>
      <c r="BQ343" s="24">
        <v>0</v>
      </c>
      <c r="BR343" s="24">
        <v>0</v>
      </c>
      <c r="BS343" s="24">
        <v>0</v>
      </c>
      <c r="BT343" s="24">
        <v>0</v>
      </c>
      <c r="BU343" s="24">
        <v>0</v>
      </c>
      <c r="BV343" s="24">
        <v>0</v>
      </c>
      <c r="BW343" s="24">
        <v>0</v>
      </c>
      <c r="BX343" s="24">
        <v>0</v>
      </c>
      <c r="BY343" s="24">
        <v>0</v>
      </c>
      <c r="BZ343" s="24">
        <v>0</v>
      </c>
      <c r="CB343" s="24">
        <v>0</v>
      </c>
      <c r="CC343" s="24">
        <v>0</v>
      </c>
      <c r="CO343" s="34">
        <f t="shared" si="31"/>
        <v>160912</v>
      </c>
    </row>
    <row r="344" spans="1:93" ht="15" hidden="1">
      <c r="A344" s="23" t="s">
        <v>133</v>
      </c>
      <c r="B344" s="52">
        <v>41765</v>
      </c>
      <c r="C344" s="25" t="str">
        <f t="shared" si="30"/>
        <v/>
      </c>
      <c r="G344" s="24">
        <f t="shared" si="29"/>
        <v>146</v>
      </c>
      <c r="H344" s="24">
        <v>178036</v>
      </c>
      <c r="I344" s="24" t="b">
        <f t="shared" si="28"/>
        <v>0</v>
      </c>
      <c r="K344" s="24">
        <f>IF(J344&gt;900,_xlfn.XLOOKUP(ROUND(J344,0),CFClassRimThickness!$B$1:$B$82,CFClassRimThickness!$C$1:$C$82,0,1,1),J344)</f>
        <v>0</v>
      </c>
      <c r="L344" s="24">
        <v>53</v>
      </c>
      <c r="M344" s="24">
        <f>IF(L344&gt;900,_xlfn.XLOOKUP(ROUND(L344,0),CFClassRimThickness!$B$1:$B$82,CFClassRimThickness!$C$1:$C$82,0,1,1),L344)</f>
        <v>53</v>
      </c>
      <c r="N344" s="24">
        <v>52</v>
      </c>
      <c r="O344" s="24">
        <f>IF(N344&gt;900,_xlfn.XLOOKUP(ROUND(N344,0),CFClassRimThickness!$B$1:$B$82,CFClassRimThickness!$C$1:$C$82,0,1,1),N344)</f>
        <v>52</v>
      </c>
      <c r="P344" s="24">
        <v>48</v>
      </c>
      <c r="Q344" s="24">
        <f>IF(P344&gt;900,_xlfn.XLOOKUP(ROUND(P344,0),CFClassRimThickness!$B$1:$B$82,CFClassRimThickness!$C$1:$C$82,0,1,1),P344)</f>
        <v>48</v>
      </c>
      <c r="S344" s="24">
        <f>IF(R344&gt;900,_xlfn.XLOOKUP(ROUND(R344,0),CFClassRimThickness!$B$1:$B$82,CFClassRimThickness!$C$1:$C$82,0,1,1),R344)</f>
        <v>0</v>
      </c>
      <c r="T344" s="24">
        <v>51</v>
      </c>
      <c r="U344" s="24">
        <f>IF(T344&gt;900,_xlfn.XLOOKUP(ROUND(T344,0),CFClassRimThickness!$B$1:$B$82,CFClassRimThickness!$C$1:$C$82,0,1,1),T344)</f>
        <v>51</v>
      </c>
      <c r="V344" s="24">
        <v>50</v>
      </c>
      <c r="W344" s="24">
        <f>IF(V344&gt;900,_xlfn.XLOOKUP(ROUND(V344,0),CFClassRimThickness!$B$1:$B$82,CFClassRimThickness!$C$1:$C$82,0,1,1),V344)</f>
        <v>50</v>
      </c>
      <c r="X344" s="24">
        <v>53</v>
      </c>
      <c r="Y344" s="24">
        <f>IF(X344&gt;900,_xlfn.XLOOKUP(ROUND(X344,0),CFClassRimThickness!$B$1:$B$82,CFClassRimThickness!$C$1:$C$82,0,1,1),X344)</f>
        <v>53</v>
      </c>
      <c r="Z344" s="24">
        <v>52</v>
      </c>
      <c r="AA344" s="24">
        <f>IF(Z344&gt;900,_xlfn.XLOOKUP(ROUND(Z344,0),CFClassRimThickness!$B$1:$B$82,CFClassRimThickness!$C$1:$C$82,0,1,1),Z344)</f>
        <v>52</v>
      </c>
      <c r="AB344" s="24">
        <v>48</v>
      </c>
      <c r="AC344" s="24">
        <f>IF(AB344&gt;900,_xlfn.XLOOKUP(ROUND(AB344,0),CFClassRimThickness!$B$1:$B$82,CFClassRimThickness!$C$1:$C$82,0,1,1),AB344)</f>
        <v>48</v>
      </c>
      <c r="AD344" s="24">
        <v>51</v>
      </c>
      <c r="AE344" s="24">
        <f>IF(AD344&gt;900,_xlfn.XLOOKUP(ROUND(AD344,0),CFClassRimThickness!$B$1:$B$82,CFClassRimThickness!$C$1:$C$82,0,1,1),AD344)</f>
        <v>51</v>
      </c>
      <c r="AF344" s="24">
        <v>51</v>
      </c>
      <c r="AG344" s="24">
        <f>IF(AF344&gt;900,_xlfn.XLOOKUP(ROUND(AF344,0),CFClassRimThickness!$B$1:$B$82,CFClassRimThickness!$C$1:$C$82,0,1,1),AF344)</f>
        <v>51</v>
      </c>
      <c r="AH344" s="24">
        <v>28</v>
      </c>
      <c r="AI344" s="24">
        <v>27</v>
      </c>
      <c r="AJ344" s="24">
        <v>26</v>
      </c>
      <c r="AK344" s="24">
        <v>28</v>
      </c>
      <c r="AL344" s="24">
        <v>25</v>
      </c>
      <c r="AM344" s="24">
        <v>25</v>
      </c>
      <c r="AN344" s="24">
        <v>27</v>
      </c>
      <c r="AO344" s="24">
        <v>27</v>
      </c>
      <c r="AP344" s="24">
        <v>24</v>
      </c>
      <c r="AQ344" s="24">
        <v>28</v>
      </c>
      <c r="AR344" s="24">
        <v>27</v>
      </c>
      <c r="AS344" s="24">
        <v>25</v>
      </c>
      <c r="AT344" s="24">
        <v>29</v>
      </c>
      <c r="AU344" s="24">
        <v>29</v>
      </c>
      <c r="AV344" s="24">
        <v>28</v>
      </c>
      <c r="AW344" s="24">
        <v>29</v>
      </c>
      <c r="AX344" s="24">
        <v>29</v>
      </c>
      <c r="AY344" s="24">
        <v>25</v>
      </c>
      <c r="AZ344" s="24">
        <v>29</v>
      </c>
      <c r="BA344" s="24">
        <v>28</v>
      </c>
      <c r="BB344" s="24">
        <v>29</v>
      </c>
      <c r="BC344" s="24">
        <v>29</v>
      </c>
      <c r="BD344" s="24">
        <v>29</v>
      </c>
      <c r="BE344" s="24">
        <v>28</v>
      </c>
      <c r="BF344" s="24">
        <v>1</v>
      </c>
      <c r="BG344" s="24">
        <v>1</v>
      </c>
      <c r="BH344" s="24">
        <v>1</v>
      </c>
      <c r="BI344" s="24">
        <v>1</v>
      </c>
      <c r="BJ344" s="24">
        <v>1</v>
      </c>
      <c r="BL344" s="24">
        <v>1</v>
      </c>
      <c r="BM344" s="24">
        <v>1</v>
      </c>
      <c r="BN344" s="24">
        <v>1</v>
      </c>
      <c r="BO344" s="24">
        <v>1</v>
      </c>
      <c r="BP344" s="24">
        <v>1</v>
      </c>
      <c r="BQ344" s="24">
        <v>1</v>
      </c>
      <c r="BR344" s="24">
        <v>0</v>
      </c>
      <c r="BS344" s="24">
        <v>0</v>
      </c>
      <c r="BT344" s="24">
        <v>0</v>
      </c>
      <c r="BU344" s="24">
        <v>0</v>
      </c>
      <c r="BV344" s="24">
        <v>0</v>
      </c>
      <c r="BW344" s="24">
        <v>0.1</v>
      </c>
      <c r="BX344" s="24">
        <v>0</v>
      </c>
      <c r="BY344" s="24">
        <v>0</v>
      </c>
      <c r="BZ344" s="24">
        <v>0.1</v>
      </c>
      <c r="CB344" s="24">
        <v>0</v>
      </c>
      <c r="CC344" s="24">
        <v>0</v>
      </c>
      <c r="CO344" s="34">
        <f t="shared" si="31"/>
        <v>178036</v>
      </c>
    </row>
    <row r="345" spans="1:93" ht="15" hidden="1">
      <c r="A345" s="23" t="s">
        <v>133</v>
      </c>
      <c r="B345" s="52">
        <v>42112</v>
      </c>
      <c r="C345" s="25" t="str">
        <f t="shared" si="30"/>
        <v/>
      </c>
      <c r="G345" s="24">
        <f t="shared" si="29"/>
        <v>347</v>
      </c>
      <c r="H345" s="27">
        <v>55274</v>
      </c>
      <c r="I345" s="24" t="b">
        <f t="shared" si="28"/>
        <v>0</v>
      </c>
      <c r="K345" s="24">
        <f>IF(J345&gt;900,_xlfn.XLOOKUP(ROUND(J345,0),CFClassRimThickness!$B$1:$B$82,CFClassRimThickness!$C$1:$C$82,0,1,1),J345)</f>
        <v>0</v>
      </c>
      <c r="L345" s="24">
        <v>50</v>
      </c>
      <c r="M345" s="24">
        <f>IF(L345&gt;900,_xlfn.XLOOKUP(ROUND(L345,0),CFClassRimThickness!$B$1:$B$82,CFClassRimThickness!$C$1:$C$82,0,1,1),L345)</f>
        <v>50</v>
      </c>
      <c r="N345" s="24">
        <v>50</v>
      </c>
      <c r="O345" s="24">
        <f>IF(N345&gt;900,_xlfn.XLOOKUP(ROUND(N345,0),CFClassRimThickness!$B$1:$B$82,CFClassRimThickness!$C$1:$C$82,0,1,1),N345)</f>
        <v>50</v>
      </c>
      <c r="P345" s="24">
        <v>46</v>
      </c>
      <c r="Q345" s="24">
        <f>IF(P345&gt;900,_xlfn.XLOOKUP(ROUND(P345,0),CFClassRimThickness!$B$1:$B$82,CFClassRimThickness!$C$1:$C$82,0,1,1),P345)</f>
        <v>46</v>
      </c>
      <c r="S345" s="24">
        <f>IF(R345&gt;900,_xlfn.XLOOKUP(ROUND(R345,0),CFClassRimThickness!$B$1:$B$82,CFClassRimThickness!$C$1:$C$82,0,1,1),R345)</f>
        <v>0</v>
      </c>
      <c r="T345" s="24">
        <v>49</v>
      </c>
      <c r="U345" s="24">
        <f>IF(T345&gt;900,_xlfn.XLOOKUP(ROUND(T345,0),CFClassRimThickness!$B$1:$B$82,CFClassRimThickness!$C$1:$C$82,0,1,1),T345)</f>
        <v>49</v>
      </c>
      <c r="V345" s="24">
        <v>47</v>
      </c>
      <c r="W345" s="24">
        <f>IF(V345&gt;900,_xlfn.XLOOKUP(ROUND(V345,0),CFClassRimThickness!$B$1:$B$82,CFClassRimThickness!$C$1:$C$82,0,1,1),V345)</f>
        <v>47</v>
      </c>
      <c r="X345" s="24">
        <v>50</v>
      </c>
      <c r="Y345" s="24">
        <f>IF(X345&gt;900,_xlfn.XLOOKUP(ROUND(X345,0),CFClassRimThickness!$B$1:$B$82,CFClassRimThickness!$C$1:$C$82,0,1,1),X345)</f>
        <v>50</v>
      </c>
      <c r="Z345" s="24">
        <v>50</v>
      </c>
      <c r="AA345" s="24">
        <f>IF(Z345&gt;900,_xlfn.XLOOKUP(ROUND(Z345,0),CFClassRimThickness!$B$1:$B$82,CFClassRimThickness!$C$1:$C$82,0,1,1),Z345)</f>
        <v>50</v>
      </c>
      <c r="AB345" s="24">
        <v>46</v>
      </c>
      <c r="AC345" s="24">
        <f>IF(AB345&gt;900,_xlfn.XLOOKUP(ROUND(AB345,0),CFClassRimThickness!$B$1:$B$82,CFClassRimThickness!$C$1:$C$82,0,1,1),AB345)</f>
        <v>46</v>
      </c>
      <c r="AD345" s="24">
        <v>50</v>
      </c>
      <c r="AE345" s="24">
        <f>IF(AD345&gt;900,_xlfn.XLOOKUP(ROUND(AD345,0),CFClassRimThickness!$B$1:$B$82,CFClassRimThickness!$C$1:$C$82,0,1,1),AD345)</f>
        <v>50</v>
      </c>
      <c r="AF345" s="24">
        <v>50</v>
      </c>
      <c r="AG345" s="24">
        <f>IF(AF345&gt;900,_xlfn.XLOOKUP(ROUND(AF345,0),CFClassRimThickness!$B$1:$B$82,CFClassRimThickness!$C$1:$C$82,0,1,1),AF345)</f>
        <v>50</v>
      </c>
      <c r="AH345" s="24">
        <v>26</v>
      </c>
      <c r="AI345" s="24">
        <v>26</v>
      </c>
      <c r="AJ345" s="24">
        <v>25</v>
      </c>
      <c r="AK345" s="24">
        <v>27</v>
      </c>
      <c r="AL345" s="24">
        <v>26</v>
      </c>
      <c r="AM345" s="24">
        <v>25</v>
      </c>
      <c r="AN345" s="24">
        <v>27</v>
      </c>
      <c r="AO345" s="24">
        <v>26</v>
      </c>
      <c r="AP345" s="24">
        <v>26</v>
      </c>
      <c r="AQ345" s="24">
        <v>27</v>
      </c>
      <c r="AR345" s="24">
        <v>26</v>
      </c>
      <c r="AS345" s="24">
        <v>25</v>
      </c>
      <c r="AT345" s="24">
        <v>30</v>
      </c>
      <c r="AU345" s="24">
        <v>29</v>
      </c>
      <c r="AV345" s="24">
        <v>29</v>
      </c>
      <c r="AW345" s="24">
        <v>29</v>
      </c>
      <c r="AX345" s="24">
        <v>29</v>
      </c>
      <c r="AY345" s="24">
        <v>29</v>
      </c>
      <c r="AZ345" s="24">
        <v>30</v>
      </c>
      <c r="BA345" s="24">
        <v>29</v>
      </c>
      <c r="BB345" s="24">
        <v>30</v>
      </c>
      <c r="BC345" s="24">
        <v>29</v>
      </c>
      <c r="BD345" s="24">
        <v>29</v>
      </c>
      <c r="BE345" s="24">
        <v>30</v>
      </c>
      <c r="BF345" s="24">
        <v>1</v>
      </c>
      <c r="BG345" s="24">
        <v>1</v>
      </c>
      <c r="BH345" s="24">
        <v>1</v>
      </c>
      <c r="BI345" s="24">
        <v>1</v>
      </c>
      <c r="BJ345" s="24">
        <v>1</v>
      </c>
      <c r="BL345" s="24">
        <v>1</v>
      </c>
      <c r="BM345" s="24">
        <v>1</v>
      </c>
      <c r="BN345" s="24">
        <v>1</v>
      </c>
      <c r="BO345" s="24">
        <v>1</v>
      </c>
      <c r="BP345" s="24">
        <v>1</v>
      </c>
      <c r="BQ345" s="24">
        <v>1</v>
      </c>
      <c r="BR345" s="24">
        <v>0</v>
      </c>
      <c r="BS345" s="24">
        <v>0</v>
      </c>
      <c r="BT345" s="24">
        <v>0</v>
      </c>
      <c r="BU345" s="24">
        <v>0</v>
      </c>
      <c r="BV345" s="24">
        <v>0</v>
      </c>
      <c r="BW345" s="24">
        <v>0</v>
      </c>
      <c r="BX345" s="24">
        <v>0</v>
      </c>
      <c r="BY345" s="24">
        <v>0</v>
      </c>
      <c r="BZ345" s="24">
        <v>0</v>
      </c>
      <c r="CB345" s="24">
        <v>0</v>
      </c>
      <c r="CC345" s="24">
        <v>0</v>
      </c>
      <c r="CD345" s="24">
        <v>110</v>
      </c>
      <c r="CE345" s="24">
        <v>110</v>
      </c>
      <c r="CF345" s="24">
        <v>115</v>
      </c>
      <c r="CG345" s="24">
        <v>115</v>
      </c>
      <c r="CH345" s="24">
        <v>110</v>
      </c>
      <c r="CI345" s="24">
        <v>110</v>
      </c>
      <c r="CO345" s="34">
        <f t="shared" si="31"/>
        <v>55274</v>
      </c>
    </row>
    <row r="346" spans="1:93" ht="15" hidden="1">
      <c r="A346" s="23" t="s">
        <v>133</v>
      </c>
      <c r="B346" s="52">
        <v>42207</v>
      </c>
      <c r="C346" s="25" t="str">
        <f t="shared" si="30"/>
        <v/>
      </c>
      <c r="G346" s="24">
        <f t="shared" si="29"/>
        <v>95</v>
      </c>
      <c r="I346" s="24" t="str">
        <f t="shared" si="28"/>
        <v/>
      </c>
      <c r="K346" s="24">
        <f>IF(J346&gt;900,_xlfn.XLOOKUP(ROUND(J346,0),CFClassRimThickness!$B$1:$B$82,CFClassRimThickness!$C$1:$C$82,0,1,1),J346)</f>
        <v>0</v>
      </c>
      <c r="L346" s="24">
        <v>51</v>
      </c>
      <c r="M346" s="24">
        <f>IF(L346&gt;900,_xlfn.XLOOKUP(ROUND(L346,0),CFClassRimThickness!$B$1:$B$82,CFClassRimThickness!$C$1:$C$82,0,1,1),L346)</f>
        <v>51</v>
      </c>
      <c r="N346" s="24">
        <v>50</v>
      </c>
      <c r="O346" s="24">
        <f>IF(N346&gt;900,_xlfn.XLOOKUP(ROUND(N346,0),CFClassRimThickness!$B$1:$B$82,CFClassRimThickness!$C$1:$C$82,0,1,1),N346)</f>
        <v>50</v>
      </c>
      <c r="P346" s="24">
        <v>47</v>
      </c>
      <c r="Q346" s="24">
        <f>IF(P346&gt;900,_xlfn.XLOOKUP(ROUND(P346,0),CFClassRimThickness!$B$1:$B$82,CFClassRimThickness!$C$1:$C$82,0,1,1),P346)</f>
        <v>47</v>
      </c>
      <c r="S346" s="24">
        <f>IF(R346&gt;900,_xlfn.XLOOKUP(ROUND(R346,0),CFClassRimThickness!$B$1:$B$82,CFClassRimThickness!$C$1:$C$82,0,1,1),R346)</f>
        <v>0</v>
      </c>
      <c r="T346" s="24">
        <v>50</v>
      </c>
      <c r="U346" s="24">
        <f>IF(T346&gt;900,_xlfn.XLOOKUP(ROUND(T346,0),CFClassRimThickness!$B$1:$B$82,CFClassRimThickness!$C$1:$C$82,0,1,1),T346)</f>
        <v>50</v>
      </c>
      <c r="V346" s="24">
        <v>48</v>
      </c>
      <c r="W346" s="24">
        <f>IF(V346&gt;900,_xlfn.XLOOKUP(ROUND(V346,0),CFClassRimThickness!$B$1:$B$82,CFClassRimThickness!$C$1:$C$82,0,1,1),V346)</f>
        <v>48</v>
      </c>
      <c r="X346" s="24">
        <v>52</v>
      </c>
      <c r="Y346" s="24">
        <f>IF(X346&gt;900,_xlfn.XLOOKUP(ROUND(X346,0),CFClassRimThickness!$B$1:$B$82,CFClassRimThickness!$C$1:$C$82,0,1,1),X346)</f>
        <v>52</v>
      </c>
      <c r="Z346" s="24">
        <v>50</v>
      </c>
      <c r="AA346" s="24">
        <f>IF(Z346&gt;900,_xlfn.XLOOKUP(ROUND(Z346,0),CFClassRimThickness!$B$1:$B$82,CFClassRimThickness!$C$1:$C$82,0,1,1),Z346)</f>
        <v>50</v>
      </c>
      <c r="AB346" s="24">
        <v>48</v>
      </c>
      <c r="AC346" s="24">
        <f>IF(AB346&gt;900,_xlfn.XLOOKUP(ROUND(AB346,0),CFClassRimThickness!$B$1:$B$82,CFClassRimThickness!$C$1:$C$82,0,1,1),AB346)</f>
        <v>48</v>
      </c>
      <c r="AD346" s="24">
        <v>51</v>
      </c>
      <c r="AE346" s="24">
        <f>IF(AD346&gt;900,_xlfn.XLOOKUP(ROUND(AD346,0),CFClassRimThickness!$B$1:$B$82,CFClassRimThickness!$C$1:$C$82,0,1,1),AD346)</f>
        <v>51</v>
      </c>
      <c r="AF346" s="24">
        <v>51</v>
      </c>
      <c r="AG346" s="24">
        <f>IF(AF346&gt;900,_xlfn.XLOOKUP(ROUND(AF346,0),CFClassRimThickness!$B$1:$B$82,CFClassRimThickness!$C$1:$C$82,0,1,1),AF346)</f>
        <v>51</v>
      </c>
      <c r="AH346" s="24">
        <v>26</v>
      </c>
      <c r="AI346" s="24">
        <v>26</v>
      </c>
      <c r="AJ346" s="24">
        <v>25</v>
      </c>
      <c r="AK346" s="24">
        <v>27</v>
      </c>
      <c r="AL346" s="24">
        <v>26</v>
      </c>
      <c r="AM346" s="24">
        <v>25</v>
      </c>
      <c r="AN346" s="24">
        <v>27</v>
      </c>
      <c r="AO346" s="24">
        <v>27</v>
      </c>
      <c r="AP346" s="24">
        <v>25</v>
      </c>
      <c r="AQ346" s="24">
        <v>27</v>
      </c>
      <c r="AR346" s="24">
        <v>26</v>
      </c>
      <c r="AS346" s="24">
        <v>25</v>
      </c>
      <c r="AT346" s="24">
        <v>30</v>
      </c>
      <c r="AU346" s="24">
        <v>30</v>
      </c>
      <c r="AV346" s="24">
        <v>30</v>
      </c>
      <c r="AW346" s="24">
        <v>31</v>
      </c>
      <c r="AX346" s="24">
        <v>30</v>
      </c>
      <c r="AY346" s="24">
        <v>31</v>
      </c>
      <c r="AZ346" s="24">
        <v>30</v>
      </c>
      <c r="BA346" s="24">
        <v>30</v>
      </c>
      <c r="BB346" s="24">
        <v>31</v>
      </c>
      <c r="BC346" s="24">
        <v>30</v>
      </c>
      <c r="BD346" s="24">
        <v>30</v>
      </c>
      <c r="BE346" s="24">
        <v>30</v>
      </c>
      <c r="BF346" s="24">
        <v>1</v>
      </c>
      <c r="BG346" s="24">
        <v>1</v>
      </c>
      <c r="BH346" s="24">
        <v>1.5</v>
      </c>
      <c r="BI346" s="24">
        <v>1.5</v>
      </c>
      <c r="BJ346" s="24">
        <v>1</v>
      </c>
      <c r="BL346" s="24">
        <v>1</v>
      </c>
      <c r="BM346" s="24">
        <v>1</v>
      </c>
      <c r="BN346" s="24">
        <v>1</v>
      </c>
      <c r="BO346" s="24">
        <v>1</v>
      </c>
      <c r="BP346" s="24">
        <v>1</v>
      </c>
      <c r="BQ346" s="24">
        <v>1</v>
      </c>
      <c r="BR346" s="24">
        <v>0</v>
      </c>
      <c r="BS346" s="24">
        <v>0</v>
      </c>
      <c r="BT346" s="24">
        <v>1</v>
      </c>
      <c r="BU346" s="24">
        <v>0</v>
      </c>
      <c r="BV346" s="24">
        <v>0</v>
      </c>
      <c r="BW346" s="24">
        <v>1.5</v>
      </c>
      <c r="BX346" s="24">
        <v>0</v>
      </c>
      <c r="BY346" s="24">
        <v>0</v>
      </c>
      <c r="BZ346" s="24">
        <v>1</v>
      </c>
      <c r="CB346" s="24">
        <v>0</v>
      </c>
      <c r="CC346" s="24">
        <v>1</v>
      </c>
      <c r="CO346" s="34">
        <f t="shared" si="31"/>
        <v>0</v>
      </c>
    </row>
    <row r="347" spans="1:93" ht="15" hidden="1">
      <c r="A347" s="23" t="s">
        <v>133</v>
      </c>
      <c r="B347" s="52">
        <v>42298</v>
      </c>
      <c r="C347" s="25" t="str">
        <f t="shared" si="30"/>
        <v/>
      </c>
      <c r="G347" s="24">
        <f t="shared" si="29"/>
        <v>91</v>
      </c>
      <c r="I347" s="24" t="str">
        <f t="shared" si="28"/>
        <v/>
      </c>
      <c r="K347" s="24">
        <f>IF(J347&gt;900,_xlfn.XLOOKUP(ROUND(J347,0),CFClassRimThickness!$B$1:$B$82,CFClassRimThickness!$C$1:$C$82,0,1,1),J347)</f>
        <v>0</v>
      </c>
      <c r="L347" s="24">
        <v>50</v>
      </c>
      <c r="M347" s="24">
        <f>IF(L347&gt;900,_xlfn.XLOOKUP(ROUND(L347,0),CFClassRimThickness!$B$1:$B$82,CFClassRimThickness!$C$1:$C$82,0,1,1),L347)</f>
        <v>50</v>
      </c>
      <c r="N347" s="24">
        <v>50</v>
      </c>
      <c r="O347" s="24">
        <f>IF(N347&gt;900,_xlfn.XLOOKUP(ROUND(N347,0),CFClassRimThickness!$B$1:$B$82,CFClassRimThickness!$C$1:$C$82,0,1,1),N347)</f>
        <v>50</v>
      </c>
      <c r="P347" s="24">
        <v>47</v>
      </c>
      <c r="Q347" s="24">
        <f>IF(P347&gt;900,_xlfn.XLOOKUP(ROUND(P347,0),CFClassRimThickness!$B$1:$B$82,CFClassRimThickness!$C$1:$C$82,0,1,1),P347)</f>
        <v>47</v>
      </c>
      <c r="S347" s="24">
        <f>IF(R347&gt;900,_xlfn.XLOOKUP(ROUND(R347,0),CFClassRimThickness!$B$1:$B$82,CFClassRimThickness!$C$1:$C$82,0,1,1),R347)</f>
        <v>0</v>
      </c>
      <c r="T347" s="24">
        <v>49</v>
      </c>
      <c r="U347" s="24">
        <f>IF(T347&gt;900,_xlfn.XLOOKUP(ROUND(T347,0),CFClassRimThickness!$B$1:$B$82,CFClassRimThickness!$C$1:$C$82,0,1,1),T347)</f>
        <v>49</v>
      </c>
      <c r="V347" s="24">
        <v>47</v>
      </c>
      <c r="W347" s="24">
        <f>IF(V347&gt;900,_xlfn.XLOOKUP(ROUND(V347,0),CFClassRimThickness!$B$1:$B$82,CFClassRimThickness!$C$1:$C$82,0,1,1),V347)</f>
        <v>47</v>
      </c>
      <c r="X347" s="24">
        <v>50</v>
      </c>
      <c r="Y347" s="24">
        <f>IF(X347&gt;900,_xlfn.XLOOKUP(ROUND(X347,0),CFClassRimThickness!$B$1:$B$82,CFClassRimThickness!$C$1:$C$82,0,1,1),X347)</f>
        <v>50</v>
      </c>
      <c r="Z347" s="24">
        <v>50</v>
      </c>
      <c r="AA347" s="24">
        <f>IF(Z347&gt;900,_xlfn.XLOOKUP(ROUND(Z347,0),CFClassRimThickness!$B$1:$B$82,CFClassRimThickness!$C$1:$C$82,0,1,1),Z347)</f>
        <v>50</v>
      </c>
      <c r="AB347" s="24">
        <v>47</v>
      </c>
      <c r="AC347" s="24">
        <f>IF(AB347&gt;900,_xlfn.XLOOKUP(ROUND(AB347,0),CFClassRimThickness!$B$1:$B$82,CFClassRimThickness!$C$1:$C$82,0,1,1),AB347)</f>
        <v>47</v>
      </c>
      <c r="AD347" s="24">
        <v>50</v>
      </c>
      <c r="AE347" s="24">
        <f>IF(AD347&gt;900,_xlfn.XLOOKUP(ROUND(AD347,0),CFClassRimThickness!$B$1:$B$82,CFClassRimThickness!$C$1:$C$82,0,1,1),AD347)</f>
        <v>50</v>
      </c>
      <c r="AF347" s="24">
        <v>50</v>
      </c>
      <c r="AG347" s="24">
        <f>IF(AF347&gt;900,_xlfn.XLOOKUP(ROUND(AF347,0),CFClassRimThickness!$B$1:$B$82,CFClassRimThickness!$C$1:$C$82,0,1,1),AF347)</f>
        <v>50</v>
      </c>
      <c r="AH347" s="24">
        <v>29</v>
      </c>
      <c r="AI347" s="24">
        <v>30</v>
      </c>
      <c r="AJ347" s="24">
        <v>28</v>
      </c>
      <c r="AK347" s="24">
        <v>26</v>
      </c>
      <c r="AL347" s="24">
        <v>26</v>
      </c>
      <c r="AM347" s="24">
        <v>24</v>
      </c>
      <c r="AN347" s="24">
        <v>30</v>
      </c>
      <c r="AO347" s="24">
        <v>26</v>
      </c>
      <c r="AP347" s="24">
        <v>25</v>
      </c>
      <c r="AQ347" s="24">
        <v>27</v>
      </c>
      <c r="AR347" s="24">
        <v>26</v>
      </c>
      <c r="AS347" s="24">
        <v>25</v>
      </c>
      <c r="AT347" s="24">
        <v>30</v>
      </c>
      <c r="AU347" s="24">
        <v>30</v>
      </c>
      <c r="AV347" s="24">
        <v>30</v>
      </c>
      <c r="AW347" s="24">
        <v>30.5</v>
      </c>
      <c r="AX347" s="24">
        <v>30</v>
      </c>
      <c r="AY347" s="24">
        <v>31</v>
      </c>
      <c r="AZ347" s="24">
        <v>29</v>
      </c>
      <c r="BA347" s="24">
        <v>30</v>
      </c>
      <c r="BB347" s="24">
        <v>30</v>
      </c>
      <c r="BC347" s="24">
        <v>31</v>
      </c>
      <c r="BD347" s="24">
        <v>30</v>
      </c>
      <c r="BE347" s="24">
        <v>31</v>
      </c>
      <c r="BF347" s="24">
        <v>1.5</v>
      </c>
      <c r="BG347" s="24">
        <v>1.5</v>
      </c>
      <c r="BH347" s="24">
        <v>1.5</v>
      </c>
      <c r="BI347" s="24">
        <v>1.5</v>
      </c>
      <c r="BJ347" s="24">
        <v>1.5</v>
      </c>
      <c r="BL347" s="24">
        <v>1.5</v>
      </c>
      <c r="BM347" s="24">
        <v>1.5</v>
      </c>
      <c r="BN347" s="24">
        <v>1.5</v>
      </c>
      <c r="BO347" s="24">
        <v>1.5</v>
      </c>
      <c r="BP347" s="24">
        <v>1.5</v>
      </c>
      <c r="BQ347" s="24">
        <v>1.5</v>
      </c>
      <c r="BR347" s="24">
        <v>0</v>
      </c>
      <c r="BS347" s="24">
        <v>0</v>
      </c>
      <c r="BT347" s="24">
        <v>0</v>
      </c>
      <c r="BU347" s="24">
        <v>0</v>
      </c>
      <c r="BV347" s="24">
        <v>0</v>
      </c>
      <c r="BW347" s="24">
        <v>0</v>
      </c>
      <c r="BX347" s="24">
        <v>0</v>
      </c>
      <c r="BY347" s="24">
        <v>0</v>
      </c>
      <c r="BZ347" s="24">
        <v>0</v>
      </c>
      <c r="CB347" s="24">
        <v>0</v>
      </c>
      <c r="CC347" s="24">
        <v>0</v>
      </c>
      <c r="CO347" s="34">
        <f t="shared" si="31"/>
        <v>0</v>
      </c>
    </row>
    <row r="348" spans="1:93" ht="15" hidden="1">
      <c r="A348" s="23" t="s">
        <v>133</v>
      </c>
      <c r="B348" s="52">
        <v>42351</v>
      </c>
      <c r="C348" s="25" t="str">
        <f t="shared" si="30"/>
        <v/>
      </c>
      <c r="G348" s="24">
        <f t="shared" si="29"/>
        <v>53</v>
      </c>
      <c r="I348" s="24" t="str">
        <f t="shared" si="28"/>
        <v/>
      </c>
      <c r="K348" s="24">
        <f>IF(J348&gt;900,_xlfn.XLOOKUP(ROUND(J348,0),CFClassRimThickness!$B$1:$B$82,CFClassRimThickness!$C$1:$C$82,0,1,1),J348)</f>
        <v>0</v>
      </c>
      <c r="L348" s="24">
        <v>51</v>
      </c>
      <c r="M348" s="24">
        <f>IF(L348&gt;900,_xlfn.XLOOKUP(ROUND(L348,0),CFClassRimThickness!$B$1:$B$82,CFClassRimThickness!$C$1:$C$82,0,1,1),L348)</f>
        <v>51</v>
      </c>
      <c r="N348" s="24">
        <v>51</v>
      </c>
      <c r="O348" s="24">
        <f>IF(N348&gt;900,_xlfn.XLOOKUP(ROUND(N348,0),CFClassRimThickness!$B$1:$B$82,CFClassRimThickness!$C$1:$C$82,0,1,1),N348)</f>
        <v>51</v>
      </c>
      <c r="P348" s="24">
        <v>48</v>
      </c>
      <c r="Q348" s="24">
        <f>IF(P348&gt;900,_xlfn.XLOOKUP(ROUND(P348,0),CFClassRimThickness!$B$1:$B$82,CFClassRimThickness!$C$1:$C$82,0,1,1),P348)</f>
        <v>48</v>
      </c>
      <c r="S348" s="24">
        <f>IF(R348&gt;900,_xlfn.XLOOKUP(ROUND(R348,0),CFClassRimThickness!$B$1:$B$82,CFClassRimThickness!$C$1:$C$82,0,1,1),R348)</f>
        <v>0</v>
      </c>
      <c r="T348" s="24">
        <v>50</v>
      </c>
      <c r="U348" s="24">
        <f>IF(T348&gt;900,_xlfn.XLOOKUP(ROUND(T348,0),CFClassRimThickness!$B$1:$B$82,CFClassRimThickness!$C$1:$C$82,0,1,1),T348)</f>
        <v>50</v>
      </c>
      <c r="V348" s="24">
        <v>48</v>
      </c>
      <c r="W348" s="24">
        <f>IF(V348&gt;900,_xlfn.XLOOKUP(ROUND(V348,0),CFClassRimThickness!$B$1:$B$82,CFClassRimThickness!$C$1:$C$82,0,1,1),V348)</f>
        <v>48</v>
      </c>
      <c r="X348" s="24">
        <v>51</v>
      </c>
      <c r="Y348" s="24">
        <f>IF(X348&gt;900,_xlfn.XLOOKUP(ROUND(X348,0),CFClassRimThickness!$B$1:$B$82,CFClassRimThickness!$C$1:$C$82,0,1,1),X348)</f>
        <v>51</v>
      </c>
      <c r="Z348" s="24">
        <v>50</v>
      </c>
      <c r="AA348" s="24">
        <f>IF(Z348&gt;900,_xlfn.XLOOKUP(ROUND(Z348,0),CFClassRimThickness!$B$1:$B$82,CFClassRimThickness!$C$1:$C$82,0,1,1),Z348)</f>
        <v>50</v>
      </c>
      <c r="AB348" s="24">
        <v>47</v>
      </c>
      <c r="AC348" s="24">
        <f>IF(AB348&gt;900,_xlfn.XLOOKUP(ROUND(AB348,0),CFClassRimThickness!$B$1:$B$82,CFClassRimThickness!$C$1:$C$82,0,1,1),AB348)</f>
        <v>47</v>
      </c>
      <c r="AD348" s="24">
        <v>50</v>
      </c>
      <c r="AE348" s="24">
        <f>IF(AD348&gt;900,_xlfn.XLOOKUP(ROUND(AD348,0),CFClassRimThickness!$B$1:$B$82,CFClassRimThickness!$C$1:$C$82,0,1,1),AD348)</f>
        <v>50</v>
      </c>
      <c r="AF348" s="24">
        <v>50</v>
      </c>
      <c r="AG348" s="24">
        <f>IF(AF348&gt;900,_xlfn.XLOOKUP(ROUND(AF348,0),CFClassRimThickness!$B$1:$B$82,CFClassRimThickness!$C$1:$C$82,0,1,1),AF348)</f>
        <v>50</v>
      </c>
      <c r="AH348" s="24">
        <v>25</v>
      </c>
      <c r="AI348" s="24">
        <v>26</v>
      </c>
      <c r="AJ348" s="24">
        <v>25</v>
      </c>
      <c r="AK348" s="24">
        <v>26</v>
      </c>
      <c r="AL348" s="24">
        <v>26</v>
      </c>
      <c r="AM348" s="24">
        <v>24</v>
      </c>
      <c r="AN348" s="24">
        <v>26</v>
      </c>
      <c r="AO348" s="24">
        <v>26</v>
      </c>
      <c r="AP348" s="24">
        <v>25</v>
      </c>
      <c r="AQ348" s="24">
        <v>27</v>
      </c>
      <c r="AR348" s="24">
        <v>26</v>
      </c>
      <c r="AS348" s="24">
        <v>25</v>
      </c>
      <c r="AT348" s="24">
        <v>30</v>
      </c>
      <c r="AU348" s="24">
        <v>30</v>
      </c>
      <c r="AV348" s="24">
        <v>31</v>
      </c>
      <c r="AW348" s="24">
        <v>30</v>
      </c>
      <c r="AX348" s="24">
        <v>30</v>
      </c>
      <c r="AY348" s="24">
        <v>31</v>
      </c>
      <c r="AZ348" s="24">
        <v>30</v>
      </c>
      <c r="BA348" s="24">
        <v>30</v>
      </c>
      <c r="BB348" s="24">
        <v>30</v>
      </c>
      <c r="BC348" s="24">
        <v>30</v>
      </c>
      <c r="BD348" s="24">
        <v>30</v>
      </c>
      <c r="BE348" s="24">
        <v>30</v>
      </c>
      <c r="BF348" s="24">
        <v>0</v>
      </c>
      <c r="BG348" s="24">
        <v>0</v>
      </c>
      <c r="BH348" s="24">
        <v>0</v>
      </c>
      <c r="BI348" s="24">
        <v>0</v>
      </c>
      <c r="BJ348" s="24">
        <v>0</v>
      </c>
      <c r="BL348" s="24">
        <v>0</v>
      </c>
      <c r="BM348" s="24">
        <v>0</v>
      </c>
      <c r="BN348" s="24">
        <v>0</v>
      </c>
      <c r="BO348" s="24">
        <v>0</v>
      </c>
      <c r="BP348" s="24">
        <v>0</v>
      </c>
      <c r="BQ348" s="24">
        <v>0</v>
      </c>
      <c r="BR348" s="24">
        <v>0</v>
      </c>
      <c r="BS348" s="24">
        <v>0</v>
      </c>
      <c r="BT348" s="24">
        <v>0</v>
      </c>
      <c r="BU348" s="24">
        <v>0</v>
      </c>
      <c r="BV348" s="24">
        <v>0</v>
      </c>
      <c r="BW348" s="24">
        <v>0</v>
      </c>
      <c r="BX348" s="24">
        <v>0</v>
      </c>
      <c r="BY348" s="24">
        <v>0</v>
      </c>
      <c r="BZ348" s="24">
        <v>0</v>
      </c>
      <c r="CB348" s="24">
        <v>0</v>
      </c>
      <c r="CC348" s="24">
        <v>0</v>
      </c>
      <c r="CO348" s="34">
        <f t="shared" si="31"/>
        <v>0</v>
      </c>
    </row>
    <row r="349" spans="1:93" ht="15" hidden="1">
      <c r="A349" s="23" t="s">
        <v>133</v>
      </c>
      <c r="B349" s="52">
        <v>42417</v>
      </c>
      <c r="C349" s="25" t="str">
        <f t="shared" si="30"/>
        <v/>
      </c>
      <c r="G349" s="24">
        <f t="shared" ref="G349:G380" si="32">IF(B349-B348&lt;0,"",B349-B348)</f>
        <v>66</v>
      </c>
      <c r="I349" s="24" t="str">
        <f t="shared" si="28"/>
        <v/>
      </c>
      <c r="K349" s="24">
        <f>IF(J349&gt;900,_xlfn.XLOOKUP(ROUND(J349,0),CFClassRimThickness!$B$1:$B$82,CFClassRimThickness!$C$1:$C$82,0,1,1),J349)</f>
        <v>0</v>
      </c>
      <c r="L349" s="24">
        <v>51</v>
      </c>
      <c r="M349" s="24">
        <f>IF(L349&gt;900,_xlfn.XLOOKUP(ROUND(L349,0),CFClassRimThickness!$B$1:$B$82,CFClassRimThickness!$C$1:$C$82,0,1,1),L349)</f>
        <v>51</v>
      </c>
      <c r="N349" s="24">
        <v>50</v>
      </c>
      <c r="O349" s="24">
        <f>IF(N349&gt;900,_xlfn.XLOOKUP(ROUND(N349,0),CFClassRimThickness!$B$1:$B$82,CFClassRimThickness!$C$1:$C$82,0,1,1),N349)</f>
        <v>50</v>
      </c>
      <c r="P349" s="24">
        <v>48</v>
      </c>
      <c r="Q349" s="24">
        <f>IF(P349&gt;900,_xlfn.XLOOKUP(ROUND(P349,0),CFClassRimThickness!$B$1:$B$82,CFClassRimThickness!$C$1:$C$82,0,1,1),P349)</f>
        <v>48</v>
      </c>
      <c r="S349" s="24">
        <f>IF(R349&gt;900,_xlfn.XLOOKUP(ROUND(R349,0),CFClassRimThickness!$B$1:$B$82,CFClassRimThickness!$C$1:$C$82,0,1,1),R349)</f>
        <v>0</v>
      </c>
      <c r="T349" s="24">
        <v>50</v>
      </c>
      <c r="U349" s="24">
        <f>IF(T349&gt;900,_xlfn.XLOOKUP(ROUND(T349,0),CFClassRimThickness!$B$1:$B$82,CFClassRimThickness!$C$1:$C$82,0,1,1),T349)</f>
        <v>50</v>
      </c>
      <c r="V349" s="24">
        <v>48</v>
      </c>
      <c r="W349" s="24">
        <f>IF(V349&gt;900,_xlfn.XLOOKUP(ROUND(V349,0),CFClassRimThickness!$B$1:$B$82,CFClassRimThickness!$C$1:$C$82,0,1,1),V349)</f>
        <v>48</v>
      </c>
      <c r="X349" s="24">
        <v>51</v>
      </c>
      <c r="Y349" s="24">
        <f>IF(X349&gt;900,_xlfn.XLOOKUP(ROUND(X349,0),CFClassRimThickness!$B$1:$B$82,CFClassRimThickness!$C$1:$C$82,0,1,1),X349)</f>
        <v>51</v>
      </c>
      <c r="Z349" s="24">
        <v>50</v>
      </c>
      <c r="AA349" s="24">
        <f>IF(Z349&gt;900,_xlfn.XLOOKUP(ROUND(Z349,0),CFClassRimThickness!$B$1:$B$82,CFClassRimThickness!$C$1:$C$82,0,1,1),Z349)</f>
        <v>50</v>
      </c>
      <c r="AB349" s="24">
        <v>49</v>
      </c>
      <c r="AC349" s="24">
        <f>IF(AB349&gt;900,_xlfn.XLOOKUP(ROUND(AB349,0),CFClassRimThickness!$B$1:$B$82,CFClassRimThickness!$C$1:$C$82,0,1,1),AB349)</f>
        <v>49</v>
      </c>
      <c r="AD349" s="24">
        <v>51</v>
      </c>
      <c r="AE349" s="24">
        <f>IF(AD349&gt;900,_xlfn.XLOOKUP(ROUND(AD349,0),CFClassRimThickness!$B$1:$B$82,CFClassRimThickness!$C$1:$C$82,0,1,1),AD349)</f>
        <v>51</v>
      </c>
      <c r="AF349" s="24">
        <v>51</v>
      </c>
      <c r="AG349" s="24">
        <f>IF(AF349&gt;900,_xlfn.XLOOKUP(ROUND(AF349,0),CFClassRimThickness!$B$1:$B$82,CFClassRimThickness!$C$1:$C$82,0,1,1),AF349)</f>
        <v>51</v>
      </c>
      <c r="AH349" s="24">
        <v>29</v>
      </c>
      <c r="AI349" s="24">
        <v>30</v>
      </c>
      <c r="AJ349" s="24">
        <v>29</v>
      </c>
      <c r="AK349" s="24">
        <v>30.5</v>
      </c>
      <c r="AL349" s="24">
        <v>29</v>
      </c>
      <c r="AM349" s="24">
        <v>28.5</v>
      </c>
      <c r="AN349" s="24">
        <v>30</v>
      </c>
      <c r="AO349" s="24">
        <v>30.5</v>
      </c>
      <c r="AP349" s="24">
        <v>31.5</v>
      </c>
      <c r="AQ349" s="24">
        <v>312</v>
      </c>
      <c r="AR349" s="24">
        <v>29</v>
      </c>
      <c r="AS349" s="24">
        <v>29</v>
      </c>
      <c r="AT349" s="24">
        <v>29.5</v>
      </c>
      <c r="AU349" s="24">
        <v>30</v>
      </c>
      <c r="AV349" s="24">
        <v>31</v>
      </c>
      <c r="AW349" s="24">
        <v>28</v>
      </c>
      <c r="AX349" s="24">
        <v>30</v>
      </c>
      <c r="AY349" s="24">
        <v>31.5</v>
      </c>
      <c r="AZ349" s="24">
        <v>30.5</v>
      </c>
      <c r="BA349" s="24">
        <v>31</v>
      </c>
      <c r="BB349" s="24">
        <v>32</v>
      </c>
      <c r="BC349" s="24">
        <v>30.5</v>
      </c>
      <c r="BD349" s="24">
        <v>31.5</v>
      </c>
      <c r="BE349" s="24">
        <v>31.5</v>
      </c>
      <c r="BF349" s="24">
        <v>2</v>
      </c>
      <c r="BG349" s="24">
        <v>1</v>
      </c>
      <c r="BH349" s="24">
        <v>2.5</v>
      </c>
      <c r="BI349" s="24">
        <v>2</v>
      </c>
      <c r="BJ349" s="24">
        <v>2.5</v>
      </c>
      <c r="BL349" s="24">
        <v>2</v>
      </c>
      <c r="BM349" s="24">
        <v>1</v>
      </c>
      <c r="BN349" s="24">
        <v>2</v>
      </c>
      <c r="BO349" s="24">
        <v>1</v>
      </c>
      <c r="BP349" s="24">
        <v>2</v>
      </c>
      <c r="BQ349" s="24">
        <v>2</v>
      </c>
      <c r="BR349" s="24">
        <v>0</v>
      </c>
      <c r="BS349" s="24">
        <v>0</v>
      </c>
      <c r="BT349" s="24">
        <v>0</v>
      </c>
      <c r="BU349" s="24">
        <v>0</v>
      </c>
      <c r="BV349" s="24">
        <v>0</v>
      </c>
      <c r="BW349" s="24">
        <v>0.5</v>
      </c>
      <c r="BX349" s="24">
        <v>0</v>
      </c>
      <c r="BY349" s="24">
        <v>0</v>
      </c>
      <c r="BZ349" s="24">
        <v>0.5</v>
      </c>
      <c r="CB349" s="24">
        <v>0</v>
      </c>
      <c r="CC349" s="24">
        <v>0.5</v>
      </c>
      <c r="CD349" s="24">
        <v>105</v>
      </c>
      <c r="CE349" s="24">
        <v>105</v>
      </c>
      <c r="CF349" s="24">
        <v>105</v>
      </c>
      <c r="CG349" s="24">
        <v>105</v>
      </c>
      <c r="CH349" s="24">
        <v>105</v>
      </c>
      <c r="CI349" s="24">
        <v>105</v>
      </c>
      <c r="CO349" s="34">
        <f t="shared" si="31"/>
        <v>121305.81443298969</v>
      </c>
    </row>
    <row r="350" spans="1:93" ht="15" hidden="1">
      <c r="A350" s="23" t="s">
        <v>133</v>
      </c>
      <c r="B350" s="52">
        <v>42469</v>
      </c>
      <c r="C350" s="25" t="str">
        <f t="shared" si="30"/>
        <v/>
      </c>
      <c r="G350" s="24">
        <f t="shared" si="32"/>
        <v>52</v>
      </c>
      <c r="H350" s="24">
        <v>226282</v>
      </c>
      <c r="I350" s="24" t="str">
        <f t="shared" si="28"/>
        <v/>
      </c>
      <c r="K350" s="24">
        <f>IF(J350&gt;900,_xlfn.XLOOKUP(ROUND(J350,0),CFClassRimThickness!$B$1:$B$82,CFClassRimThickness!$C$1:$C$82,0,1,1),J350)</f>
        <v>0</v>
      </c>
      <c r="L350" s="24">
        <v>50</v>
      </c>
      <c r="M350" s="24">
        <f>IF(L350&gt;900,_xlfn.XLOOKUP(ROUND(L350,0),CFClassRimThickness!$B$1:$B$82,CFClassRimThickness!$C$1:$C$82,0,1,1),L350)</f>
        <v>50</v>
      </c>
      <c r="N350" s="24">
        <v>50</v>
      </c>
      <c r="O350" s="24">
        <f>IF(N350&gt;900,_xlfn.XLOOKUP(ROUND(N350,0),CFClassRimThickness!$B$1:$B$82,CFClassRimThickness!$C$1:$C$82,0,1,1),N350)</f>
        <v>50</v>
      </c>
      <c r="P350" s="24">
        <v>47</v>
      </c>
      <c r="Q350" s="24">
        <f>IF(P350&gt;900,_xlfn.XLOOKUP(ROUND(P350,0),CFClassRimThickness!$B$1:$B$82,CFClassRimThickness!$C$1:$C$82,0,1,1),P350)</f>
        <v>47</v>
      </c>
      <c r="S350" s="24">
        <f>IF(R350&gt;900,_xlfn.XLOOKUP(ROUND(R350,0),CFClassRimThickness!$B$1:$B$82,CFClassRimThickness!$C$1:$C$82,0,1,1),R350)</f>
        <v>0</v>
      </c>
      <c r="T350" s="24">
        <v>50</v>
      </c>
      <c r="U350" s="24">
        <f>IF(T350&gt;900,_xlfn.XLOOKUP(ROUND(T350,0),CFClassRimThickness!$B$1:$B$82,CFClassRimThickness!$C$1:$C$82,0,1,1),T350)</f>
        <v>50</v>
      </c>
      <c r="V350" s="24">
        <v>47</v>
      </c>
      <c r="W350" s="24">
        <f>IF(V350&gt;900,_xlfn.XLOOKUP(ROUND(V350,0),CFClassRimThickness!$B$1:$B$82,CFClassRimThickness!$C$1:$C$82,0,1,1),V350)</f>
        <v>47</v>
      </c>
      <c r="X350" s="24">
        <v>50</v>
      </c>
      <c r="Y350" s="24">
        <f>IF(X350&gt;900,_xlfn.XLOOKUP(ROUND(X350,0),CFClassRimThickness!$B$1:$B$82,CFClassRimThickness!$C$1:$C$82,0,1,1),X350)</f>
        <v>50</v>
      </c>
      <c r="Z350" s="24">
        <v>50</v>
      </c>
      <c r="AA350" s="24">
        <f>IF(Z350&gt;900,_xlfn.XLOOKUP(ROUND(Z350,0),CFClassRimThickness!$B$1:$B$82,CFClassRimThickness!$C$1:$C$82,0,1,1),Z350)</f>
        <v>50</v>
      </c>
      <c r="AB350" s="24">
        <v>47</v>
      </c>
      <c r="AC350" s="24">
        <f>IF(AB350&gt;900,_xlfn.XLOOKUP(ROUND(AB350,0),CFClassRimThickness!$B$1:$B$82,CFClassRimThickness!$C$1:$C$82,0,1,1),AB350)</f>
        <v>47</v>
      </c>
      <c r="AD350" s="24">
        <v>50</v>
      </c>
      <c r="AE350" s="24">
        <f>IF(AD350&gt;900,_xlfn.XLOOKUP(ROUND(AD350,0),CFClassRimThickness!$B$1:$B$82,CFClassRimThickness!$C$1:$C$82,0,1,1),AD350)</f>
        <v>50</v>
      </c>
      <c r="AF350" s="24">
        <v>50</v>
      </c>
      <c r="AG350" s="24">
        <f>IF(AF350&gt;900,_xlfn.XLOOKUP(ROUND(AF350,0),CFClassRimThickness!$B$1:$B$82,CFClassRimThickness!$C$1:$C$82,0,1,1),AF350)</f>
        <v>50</v>
      </c>
      <c r="AH350" s="24">
        <v>24</v>
      </c>
      <c r="AI350" s="24">
        <v>26</v>
      </c>
      <c r="AJ350" s="24">
        <v>25</v>
      </c>
      <c r="AK350" s="24">
        <v>26</v>
      </c>
      <c r="AL350" s="24">
        <v>24</v>
      </c>
      <c r="AM350" s="24">
        <v>25</v>
      </c>
      <c r="AN350" s="24">
        <v>27</v>
      </c>
      <c r="AO350" s="24">
        <v>25</v>
      </c>
      <c r="AP350" s="24">
        <v>25.5</v>
      </c>
      <c r="AQ350" s="24">
        <v>26.5</v>
      </c>
      <c r="AR350" s="24">
        <v>26</v>
      </c>
      <c r="AS350" s="24">
        <v>24</v>
      </c>
      <c r="AT350" s="24">
        <v>30</v>
      </c>
      <c r="AU350" s="24">
        <v>29</v>
      </c>
      <c r="AV350" s="24">
        <v>30</v>
      </c>
      <c r="AW350" s="24">
        <v>31</v>
      </c>
      <c r="AX350" s="24">
        <v>33</v>
      </c>
      <c r="AY350" s="24">
        <v>32</v>
      </c>
      <c r="AZ350" s="24">
        <v>30</v>
      </c>
      <c r="BA350" s="24">
        <v>30</v>
      </c>
      <c r="BB350" s="24">
        <v>30.5</v>
      </c>
      <c r="BC350" s="24">
        <v>30</v>
      </c>
      <c r="BD350" s="24">
        <v>30</v>
      </c>
      <c r="BE350" s="24">
        <v>31</v>
      </c>
      <c r="BF350" s="24">
        <v>1.5</v>
      </c>
      <c r="BG350" s="24">
        <v>0.8</v>
      </c>
      <c r="BH350" s="24">
        <v>1.5</v>
      </c>
      <c r="BI350" s="24">
        <v>0.8</v>
      </c>
      <c r="BJ350" s="24">
        <v>0.8</v>
      </c>
      <c r="BL350" s="24">
        <v>1.5</v>
      </c>
      <c r="BM350" s="24">
        <v>1.5</v>
      </c>
      <c r="BN350" s="24">
        <v>1.5</v>
      </c>
      <c r="BO350" s="24">
        <v>0.8</v>
      </c>
      <c r="BP350" s="24">
        <v>0.8</v>
      </c>
      <c r="BQ350" s="24">
        <v>1.5</v>
      </c>
      <c r="BR350" s="24">
        <v>0</v>
      </c>
      <c r="BS350" s="24">
        <v>0</v>
      </c>
      <c r="BT350" s="24">
        <v>0</v>
      </c>
      <c r="BU350" s="24">
        <v>0</v>
      </c>
      <c r="BV350" s="24">
        <v>0</v>
      </c>
      <c r="BW350" s="24">
        <v>1.5</v>
      </c>
      <c r="BX350" s="24">
        <v>0</v>
      </c>
      <c r="BY350" s="24">
        <v>0</v>
      </c>
      <c r="BZ350" s="24">
        <v>0</v>
      </c>
      <c r="CB350" s="24">
        <v>0</v>
      </c>
      <c r="CC350" s="24">
        <v>0</v>
      </c>
      <c r="CO350" s="34">
        <f t="shared" si="31"/>
        <v>226282</v>
      </c>
    </row>
    <row r="351" spans="1:93" ht="15" hidden="1">
      <c r="A351" s="23" t="s">
        <v>133</v>
      </c>
      <c r="B351" s="52">
        <v>42602</v>
      </c>
      <c r="C351" s="25" t="str">
        <f t="shared" si="30"/>
        <v/>
      </c>
      <c r="G351" s="24">
        <f t="shared" si="32"/>
        <v>133</v>
      </c>
      <c r="H351" s="24">
        <v>233193</v>
      </c>
      <c r="I351" s="24" t="str">
        <f t="shared" si="28"/>
        <v/>
      </c>
      <c r="K351" s="24">
        <f>IF(J351&gt;900,_xlfn.XLOOKUP(ROUND(J351,0),CFClassRimThickness!$B$1:$B$82,CFClassRimThickness!$C$1:$C$82,0,1,1),J351)</f>
        <v>0</v>
      </c>
      <c r="L351" s="24">
        <v>41</v>
      </c>
      <c r="M351" s="24">
        <f>IF(L351&gt;900,_xlfn.XLOOKUP(ROUND(L351,0),CFClassRimThickness!$B$1:$B$82,CFClassRimThickness!$C$1:$C$82,0,1,1),L351)</f>
        <v>41</v>
      </c>
      <c r="N351" s="24">
        <v>40</v>
      </c>
      <c r="O351" s="24">
        <f>IF(N351&gt;900,_xlfn.XLOOKUP(ROUND(N351,0),CFClassRimThickness!$B$1:$B$82,CFClassRimThickness!$C$1:$C$82,0,1,1),N351)</f>
        <v>40</v>
      </c>
      <c r="P351" s="24">
        <v>40</v>
      </c>
      <c r="Q351" s="24">
        <f>IF(P351&gt;900,_xlfn.XLOOKUP(ROUND(P351,0),CFClassRimThickness!$B$1:$B$82,CFClassRimThickness!$C$1:$C$82,0,1,1),P351)</f>
        <v>40</v>
      </c>
      <c r="S351" s="24">
        <f>IF(R351&gt;900,_xlfn.XLOOKUP(ROUND(R351,0),CFClassRimThickness!$B$1:$B$82,CFClassRimThickness!$C$1:$C$82,0,1,1),R351)</f>
        <v>0</v>
      </c>
      <c r="T351" s="24">
        <v>40</v>
      </c>
      <c r="U351" s="24">
        <f>IF(T351&gt;900,_xlfn.XLOOKUP(ROUND(T351,0),CFClassRimThickness!$B$1:$B$82,CFClassRimThickness!$C$1:$C$82,0,1,1),T351)</f>
        <v>40</v>
      </c>
      <c r="V351" s="24">
        <v>39</v>
      </c>
      <c r="W351" s="24">
        <f>IF(V351&gt;900,_xlfn.XLOOKUP(ROUND(V351,0),CFClassRimThickness!$B$1:$B$82,CFClassRimThickness!$C$1:$C$82,0,1,1),V351)</f>
        <v>39</v>
      </c>
      <c r="X351" s="24">
        <v>41</v>
      </c>
      <c r="Y351" s="24">
        <f>IF(X351&gt;900,_xlfn.XLOOKUP(ROUND(X351,0),CFClassRimThickness!$B$1:$B$82,CFClassRimThickness!$C$1:$C$82,0,1,1),X351)</f>
        <v>41</v>
      </c>
      <c r="Z351" s="24">
        <v>39</v>
      </c>
      <c r="AA351" s="24">
        <f>IF(Z351&gt;900,_xlfn.XLOOKUP(ROUND(Z351,0),CFClassRimThickness!$B$1:$B$82,CFClassRimThickness!$C$1:$C$82,0,1,1),Z351)</f>
        <v>39</v>
      </c>
      <c r="AB351" s="24">
        <v>40</v>
      </c>
      <c r="AC351" s="24">
        <f>IF(AB351&gt;900,_xlfn.XLOOKUP(ROUND(AB351,0),CFClassRimThickness!$B$1:$B$82,CFClassRimThickness!$C$1:$C$82,0,1,1),AB351)</f>
        <v>40</v>
      </c>
      <c r="AD351" s="24">
        <v>40</v>
      </c>
      <c r="AE351" s="24">
        <f>IF(AD351&gt;900,_xlfn.XLOOKUP(ROUND(AD351,0),CFClassRimThickness!$B$1:$B$82,CFClassRimThickness!$C$1:$C$82,0,1,1),AD351)</f>
        <v>40</v>
      </c>
      <c r="AF351" s="24">
        <v>40</v>
      </c>
      <c r="AG351" s="24">
        <f>IF(AF351&gt;900,_xlfn.XLOOKUP(ROUND(AF351,0),CFClassRimThickness!$B$1:$B$82,CFClassRimThickness!$C$1:$C$82,0,1,1),AF351)</f>
        <v>40</v>
      </c>
      <c r="AH351" s="24">
        <v>29</v>
      </c>
      <c r="AI351" s="24">
        <v>29</v>
      </c>
      <c r="AJ351" s="24">
        <v>29</v>
      </c>
      <c r="AK351" s="24">
        <v>29</v>
      </c>
      <c r="AL351" s="24">
        <v>30</v>
      </c>
      <c r="AM351" s="24">
        <v>30</v>
      </c>
      <c r="AN351" s="24">
        <v>29</v>
      </c>
      <c r="AO351" s="24">
        <v>29</v>
      </c>
      <c r="AP351" s="24">
        <v>29</v>
      </c>
      <c r="AQ351" s="24">
        <v>29</v>
      </c>
      <c r="AR351" s="24">
        <v>29</v>
      </c>
      <c r="AS351" s="24">
        <v>29</v>
      </c>
      <c r="AT351" s="24">
        <v>28</v>
      </c>
      <c r="AU351" s="24">
        <v>30</v>
      </c>
      <c r="AV351" s="24">
        <v>29</v>
      </c>
      <c r="AW351" s="24">
        <v>28.5</v>
      </c>
      <c r="AX351" s="24">
        <v>29</v>
      </c>
      <c r="AY351" s="24">
        <v>29</v>
      </c>
      <c r="AZ351" s="24">
        <v>28</v>
      </c>
      <c r="BA351" s="24">
        <v>28</v>
      </c>
      <c r="BB351" s="24">
        <v>28</v>
      </c>
      <c r="BC351" s="24">
        <v>28</v>
      </c>
      <c r="BD351" s="24">
        <v>28</v>
      </c>
      <c r="BE351" s="24">
        <v>28</v>
      </c>
      <c r="BF351" s="24">
        <v>0</v>
      </c>
      <c r="BG351" s="24">
        <v>0</v>
      </c>
      <c r="BH351" s="24">
        <v>0</v>
      </c>
      <c r="BI351" s="24">
        <v>0</v>
      </c>
      <c r="BJ351" s="24">
        <v>0</v>
      </c>
      <c r="BL351" s="24">
        <v>0</v>
      </c>
      <c r="BM351" s="24">
        <v>0</v>
      </c>
      <c r="BN351" s="24">
        <v>0</v>
      </c>
      <c r="BO351" s="24">
        <v>0</v>
      </c>
      <c r="BP351" s="24">
        <v>0</v>
      </c>
      <c r="BQ351" s="24">
        <v>0</v>
      </c>
      <c r="BR351" s="24">
        <v>0</v>
      </c>
      <c r="BS351" s="24">
        <v>0</v>
      </c>
      <c r="BT351" s="24">
        <v>0</v>
      </c>
      <c r="BU351" s="24">
        <v>0</v>
      </c>
      <c r="BV351" s="24">
        <v>0</v>
      </c>
      <c r="BW351" s="24">
        <v>0</v>
      </c>
      <c r="BX351" s="24">
        <v>0</v>
      </c>
      <c r="BY351" s="24">
        <v>0</v>
      </c>
      <c r="BZ351" s="24">
        <v>0</v>
      </c>
      <c r="CB351" s="24">
        <v>0</v>
      </c>
      <c r="CC351" s="24">
        <v>0</v>
      </c>
      <c r="CD351" s="24">
        <v>155</v>
      </c>
      <c r="CE351" s="24">
        <v>156</v>
      </c>
      <c r="CF351" s="24">
        <v>155</v>
      </c>
      <c r="CG351" s="24">
        <v>155</v>
      </c>
      <c r="CH351" s="24">
        <v>155</v>
      </c>
      <c r="CI351" s="24">
        <v>156</v>
      </c>
      <c r="CO351" s="34">
        <f t="shared" si="31"/>
        <v>233193</v>
      </c>
    </row>
    <row r="352" spans="1:93" ht="13.5" hidden="1" customHeight="1">
      <c r="A352" s="23" t="s">
        <v>133</v>
      </c>
      <c r="B352" s="52">
        <v>42647</v>
      </c>
      <c r="C352" s="25" t="str">
        <f t="shared" si="30"/>
        <v/>
      </c>
      <c r="G352" s="24">
        <f t="shared" si="32"/>
        <v>45</v>
      </c>
      <c r="H352" s="26">
        <f>(H353-H351)/(G351+G352+G353)*G352+H351</f>
        <v>233947.47169811319</v>
      </c>
      <c r="I352" s="24" t="str">
        <f t="shared" ref="I352:I415" si="33">IF(AND((A352=A353),(H352&gt;H353)),FALSE,"")</f>
        <v/>
      </c>
      <c r="K352" s="24">
        <f>IF(J352&gt;900,_xlfn.XLOOKUP(ROUND(J352,0),CFClassRimThickness!$B$1:$B$82,CFClassRimThickness!$C$1:$C$82,0,1,1),J352)</f>
        <v>0</v>
      </c>
      <c r="L352" s="24">
        <v>43</v>
      </c>
      <c r="M352" s="24">
        <f>IF(L352&gt;900,_xlfn.XLOOKUP(ROUND(L352,0),CFClassRimThickness!$B$1:$B$82,CFClassRimThickness!$C$1:$C$82,0,1,1),L352)</f>
        <v>43</v>
      </c>
      <c r="N352" s="24">
        <v>41</v>
      </c>
      <c r="O352" s="24">
        <f>IF(N352&gt;900,_xlfn.XLOOKUP(ROUND(N352,0),CFClassRimThickness!$B$1:$B$82,CFClassRimThickness!$C$1:$C$82,0,1,1),N352)</f>
        <v>41</v>
      </c>
      <c r="P352" s="24">
        <v>42</v>
      </c>
      <c r="Q352" s="24">
        <f>IF(P352&gt;900,_xlfn.XLOOKUP(ROUND(P352,0),CFClassRimThickness!$B$1:$B$82,CFClassRimThickness!$C$1:$C$82,0,1,1),P352)</f>
        <v>42</v>
      </c>
      <c r="S352" s="24">
        <f>IF(R352&gt;900,_xlfn.XLOOKUP(ROUND(R352,0),CFClassRimThickness!$B$1:$B$82,CFClassRimThickness!$C$1:$C$82,0,1,1),R352)</f>
        <v>0</v>
      </c>
      <c r="T352" s="24">
        <v>40</v>
      </c>
      <c r="U352" s="24">
        <f>IF(T352&gt;900,_xlfn.XLOOKUP(ROUND(T352,0),CFClassRimThickness!$B$1:$B$82,CFClassRimThickness!$C$1:$C$82,0,1,1),T352)</f>
        <v>40</v>
      </c>
      <c r="V352" s="24">
        <v>40</v>
      </c>
      <c r="W352" s="24">
        <f>IF(V352&gt;900,_xlfn.XLOOKUP(ROUND(V352,0),CFClassRimThickness!$B$1:$B$82,CFClassRimThickness!$C$1:$C$82,0,1,1),V352)</f>
        <v>40</v>
      </c>
      <c r="X352" s="24">
        <v>43</v>
      </c>
      <c r="Y352" s="24">
        <f>IF(X352&gt;900,_xlfn.XLOOKUP(ROUND(X352,0),CFClassRimThickness!$B$1:$B$82,CFClassRimThickness!$C$1:$C$82,0,1,1),X352)</f>
        <v>43</v>
      </c>
      <c r="Z352" s="24">
        <v>41</v>
      </c>
      <c r="AA352" s="24">
        <f>IF(Z352&gt;900,_xlfn.XLOOKUP(ROUND(Z352,0),CFClassRimThickness!$B$1:$B$82,CFClassRimThickness!$C$1:$C$82,0,1,1),Z352)</f>
        <v>41</v>
      </c>
      <c r="AB352" s="24">
        <v>41</v>
      </c>
      <c r="AC352" s="24">
        <f>IF(AB352&gt;900,_xlfn.XLOOKUP(ROUND(AB352,0),CFClassRimThickness!$B$1:$B$82,CFClassRimThickness!$C$1:$C$82,0,1,1),AB352)</f>
        <v>41</v>
      </c>
      <c r="AD352" s="24">
        <v>40</v>
      </c>
      <c r="AE352" s="24">
        <f>IF(AD352&gt;900,_xlfn.XLOOKUP(ROUND(AD352,0),CFClassRimThickness!$B$1:$B$82,CFClassRimThickness!$C$1:$C$82,0,1,1),AD352)</f>
        <v>40</v>
      </c>
      <c r="AF352" s="24">
        <v>40</v>
      </c>
      <c r="AG352" s="24">
        <f>IF(AF352&gt;900,_xlfn.XLOOKUP(ROUND(AF352,0),CFClassRimThickness!$B$1:$B$82,CFClassRimThickness!$C$1:$C$82,0,1,1),AF352)</f>
        <v>40</v>
      </c>
      <c r="AH352" s="24">
        <v>28</v>
      </c>
      <c r="AI352" s="24">
        <v>29</v>
      </c>
      <c r="AJ352" s="24">
        <v>28</v>
      </c>
      <c r="AK352" s="24">
        <v>27</v>
      </c>
      <c r="AL352" s="24">
        <v>28</v>
      </c>
      <c r="AM352" s="24">
        <v>28</v>
      </c>
      <c r="AN352" s="24">
        <v>28</v>
      </c>
      <c r="AO352" s="24">
        <v>28</v>
      </c>
      <c r="AP352" s="24">
        <v>32</v>
      </c>
      <c r="AQ352" s="24">
        <v>28</v>
      </c>
      <c r="AR352" s="24">
        <v>29</v>
      </c>
      <c r="AS352" s="24">
        <v>29</v>
      </c>
      <c r="AT352" s="24">
        <v>29</v>
      </c>
      <c r="AU352" s="24">
        <v>29</v>
      </c>
      <c r="AV352" s="24">
        <v>28</v>
      </c>
      <c r="AW352" s="24">
        <v>29</v>
      </c>
      <c r="AX352" s="24">
        <v>28</v>
      </c>
      <c r="AY352" s="24">
        <v>28</v>
      </c>
      <c r="AZ352" s="24">
        <v>28</v>
      </c>
      <c r="BA352" s="24">
        <v>28</v>
      </c>
      <c r="BB352" s="24">
        <v>28</v>
      </c>
      <c r="BC352" s="24">
        <v>28</v>
      </c>
      <c r="BD352" s="24">
        <v>28</v>
      </c>
      <c r="BE352" s="24">
        <v>28</v>
      </c>
      <c r="BF352" s="24">
        <v>0</v>
      </c>
      <c r="BG352" s="24">
        <v>0</v>
      </c>
      <c r="BH352" s="24">
        <v>0</v>
      </c>
      <c r="BI352" s="24">
        <v>0</v>
      </c>
      <c r="BJ352" s="24">
        <v>0</v>
      </c>
      <c r="BL352" s="24">
        <v>0</v>
      </c>
      <c r="BM352" s="24">
        <v>0</v>
      </c>
      <c r="BN352" s="24">
        <v>0</v>
      </c>
      <c r="BO352" s="24">
        <v>0</v>
      </c>
      <c r="BP352" s="24">
        <v>0</v>
      </c>
      <c r="BQ352" s="24">
        <v>0</v>
      </c>
      <c r="BR352" s="24">
        <v>0</v>
      </c>
      <c r="BS352" s="24">
        <v>0</v>
      </c>
      <c r="BT352" s="24">
        <v>0</v>
      </c>
      <c r="BU352" s="24">
        <v>0</v>
      </c>
      <c r="BV352" s="24">
        <v>0</v>
      </c>
      <c r="BW352" s="24">
        <v>0</v>
      </c>
      <c r="BX352" s="24">
        <v>0</v>
      </c>
      <c r="BY352" s="24">
        <v>0</v>
      </c>
      <c r="BZ352" s="24">
        <v>0</v>
      </c>
      <c r="CB352" s="24">
        <v>0</v>
      </c>
      <c r="CC352" s="24">
        <v>0</v>
      </c>
      <c r="CO352" s="34">
        <f t="shared" si="31"/>
        <v>233947.47169811319</v>
      </c>
    </row>
    <row r="353" spans="1:93" ht="15" hidden="1">
      <c r="A353" s="23" t="s">
        <v>133</v>
      </c>
      <c r="B353" s="52">
        <v>42734</v>
      </c>
      <c r="C353" s="25" t="str">
        <f t="shared" si="30"/>
        <v/>
      </c>
      <c r="G353" s="24">
        <f t="shared" si="32"/>
        <v>87</v>
      </c>
      <c r="H353" s="27">
        <v>237636</v>
      </c>
      <c r="I353" s="24" t="b">
        <f t="shared" si="33"/>
        <v>0</v>
      </c>
      <c r="K353" s="24">
        <f>IF(J353&gt;900,_xlfn.XLOOKUP(ROUND(J353,0),CFClassRimThickness!$B$1:$B$82,CFClassRimThickness!$C$1:$C$82,0,1,1),J353)</f>
        <v>0</v>
      </c>
      <c r="L353" s="24">
        <v>41</v>
      </c>
      <c r="M353" s="24">
        <f>IF(L353&gt;900,_xlfn.XLOOKUP(ROUND(L353,0),CFClassRimThickness!$B$1:$B$82,CFClassRimThickness!$C$1:$C$82,0,1,1),L353)</f>
        <v>41</v>
      </c>
      <c r="N353" s="24">
        <v>38</v>
      </c>
      <c r="O353" s="24">
        <f>IF(N353&gt;900,_xlfn.XLOOKUP(ROUND(N353,0),CFClassRimThickness!$B$1:$B$82,CFClassRimThickness!$C$1:$C$82,0,1,1),N353)</f>
        <v>38</v>
      </c>
      <c r="P353" s="24">
        <v>40</v>
      </c>
      <c r="Q353" s="24">
        <f>IF(P353&gt;900,_xlfn.XLOOKUP(ROUND(P353,0),CFClassRimThickness!$B$1:$B$82,CFClassRimThickness!$C$1:$C$82,0,1,1),P353)</f>
        <v>40</v>
      </c>
      <c r="S353" s="24">
        <f>IF(R353&gt;900,_xlfn.XLOOKUP(ROUND(R353,0),CFClassRimThickness!$B$1:$B$82,CFClassRimThickness!$C$1:$C$82,0,1,1),R353)</f>
        <v>0</v>
      </c>
      <c r="T353" s="24">
        <v>40</v>
      </c>
      <c r="U353" s="24">
        <f>IF(T353&gt;900,_xlfn.XLOOKUP(ROUND(T353,0),CFClassRimThickness!$B$1:$B$82,CFClassRimThickness!$C$1:$C$82,0,1,1),T353)</f>
        <v>40</v>
      </c>
      <c r="V353" s="24">
        <v>40</v>
      </c>
      <c r="W353" s="24">
        <f>IF(V353&gt;900,_xlfn.XLOOKUP(ROUND(V353,0),CFClassRimThickness!$B$1:$B$82,CFClassRimThickness!$C$1:$C$82,0,1,1),V353)</f>
        <v>40</v>
      </c>
      <c r="X353" s="24">
        <v>42</v>
      </c>
      <c r="Y353" s="24">
        <f>IF(X353&gt;900,_xlfn.XLOOKUP(ROUND(X353,0),CFClassRimThickness!$B$1:$B$82,CFClassRimThickness!$C$1:$C$82,0,1,1),X353)</f>
        <v>42</v>
      </c>
      <c r="Z353" s="24">
        <v>39</v>
      </c>
      <c r="AA353" s="24">
        <f>IF(Z353&gt;900,_xlfn.XLOOKUP(ROUND(Z353,0),CFClassRimThickness!$B$1:$B$82,CFClassRimThickness!$C$1:$C$82,0,1,1),Z353)</f>
        <v>39</v>
      </c>
      <c r="AB353" s="24">
        <v>40</v>
      </c>
      <c r="AC353" s="24">
        <f>IF(AB353&gt;900,_xlfn.XLOOKUP(ROUND(AB353,0),CFClassRimThickness!$B$1:$B$82,CFClassRimThickness!$C$1:$C$82,0,1,1),AB353)</f>
        <v>40</v>
      </c>
      <c r="AD353" s="24">
        <v>40</v>
      </c>
      <c r="AE353" s="24">
        <f>IF(AD353&gt;900,_xlfn.XLOOKUP(ROUND(AD353,0),CFClassRimThickness!$B$1:$B$82,CFClassRimThickness!$C$1:$C$82,0,1,1),AD353)</f>
        <v>40</v>
      </c>
      <c r="AF353" s="24">
        <v>40</v>
      </c>
      <c r="AG353" s="24">
        <f>IF(AF353&gt;900,_xlfn.XLOOKUP(ROUND(AF353,0),CFClassRimThickness!$B$1:$B$82,CFClassRimThickness!$C$1:$C$82,0,1,1),AF353)</f>
        <v>40</v>
      </c>
      <c r="AH353" s="24">
        <v>28</v>
      </c>
      <c r="AI353" s="24">
        <v>29</v>
      </c>
      <c r="AJ353" s="24">
        <v>29</v>
      </c>
      <c r="AK353" s="24">
        <v>28</v>
      </c>
      <c r="AL353" s="24">
        <v>29</v>
      </c>
      <c r="AM353" s="24">
        <v>28</v>
      </c>
      <c r="AN353" s="24">
        <v>28</v>
      </c>
      <c r="AO353" s="24">
        <v>29</v>
      </c>
      <c r="AP353" s="24">
        <v>29</v>
      </c>
      <c r="AQ353" s="24">
        <v>28</v>
      </c>
      <c r="AR353" s="24">
        <v>29</v>
      </c>
      <c r="AS353" s="24">
        <v>28</v>
      </c>
      <c r="AT353" s="24">
        <v>29</v>
      </c>
      <c r="AU353" s="24">
        <v>29</v>
      </c>
      <c r="AV353" s="24">
        <v>28</v>
      </c>
      <c r="AW353" s="24">
        <v>29</v>
      </c>
      <c r="AX353" s="24">
        <v>29</v>
      </c>
      <c r="AY353" s="24">
        <v>29</v>
      </c>
      <c r="AZ353" s="24">
        <v>28</v>
      </c>
      <c r="BA353" s="24">
        <v>28</v>
      </c>
      <c r="BB353" s="24">
        <v>29</v>
      </c>
      <c r="BC353" s="24">
        <v>28</v>
      </c>
      <c r="BD353" s="24">
        <v>28</v>
      </c>
      <c r="BE353" s="24">
        <v>28</v>
      </c>
      <c r="BF353" s="24">
        <v>0.5</v>
      </c>
      <c r="BG353" s="24">
        <v>0.5</v>
      </c>
      <c r="BH353" s="24">
        <v>1</v>
      </c>
      <c r="BI353" s="24">
        <v>0.5</v>
      </c>
      <c r="BJ353" s="24">
        <v>0.5</v>
      </c>
      <c r="BL353" s="24">
        <v>0.5</v>
      </c>
      <c r="BM353" s="24">
        <v>0.5</v>
      </c>
      <c r="BN353" s="24">
        <v>1</v>
      </c>
      <c r="BO353" s="24">
        <v>0.5</v>
      </c>
      <c r="BP353" s="24">
        <v>0.5</v>
      </c>
      <c r="BQ353" s="24">
        <v>0.5</v>
      </c>
      <c r="BR353" s="24">
        <v>0</v>
      </c>
      <c r="BS353" s="24">
        <v>0</v>
      </c>
      <c r="BT353" s="24">
        <v>0</v>
      </c>
      <c r="BU353" s="24">
        <v>0</v>
      </c>
      <c r="BV353" s="24">
        <v>0</v>
      </c>
      <c r="BW353" s="24">
        <v>0</v>
      </c>
      <c r="BX353" s="24">
        <v>0</v>
      </c>
      <c r="BY353" s="24">
        <v>0</v>
      </c>
      <c r="BZ353" s="24">
        <v>0</v>
      </c>
      <c r="CB353" s="24">
        <v>1</v>
      </c>
      <c r="CC353" s="24">
        <v>0.5</v>
      </c>
      <c r="CO353" s="34">
        <f t="shared" si="31"/>
        <v>237636</v>
      </c>
    </row>
    <row r="354" spans="1:93" ht="15" hidden="1">
      <c r="A354" s="23" t="s">
        <v>133</v>
      </c>
      <c r="B354" s="52">
        <v>42783</v>
      </c>
      <c r="C354" s="25" t="str">
        <f t="shared" si="30"/>
        <v/>
      </c>
      <c r="G354" s="24">
        <f t="shared" si="32"/>
        <v>49</v>
      </c>
      <c r="I354" s="24" t="str">
        <f t="shared" si="33"/>
        <v/>
      </c>
      <c r="K354" s="24">
        <f>IF(J354&gt;900,_xlfn.XLOOKUP(ROUND(J354,0),CFClassRimThickness!$B$1:$B$82,CFClassRimThickness!$C$1:$C$82,0,1,1),J354)</f>
        <v>0</v>
      </c>
      <c r="L354" s="24">
        <v>36</v>
      </c>
      <c r="M354" s="24">
        <f>IF(L354&gt;900,_xlfn.XLOOKUP(ROUND(L354,0),CFClassRimThickness!$B$1:$B$82,CFClassRimThickness!$C$1:$C$82,0,1,1),L354)</f>
        <v>36</v>
      </c>
      <c r="N354" s="24">
        <v>35</v>
      </c>
      <c r="O354" s="24">
        <f>IF(N354&gt;900,_xlfn.XLOOKUP(ROUND(N354,0),CFClassRimThickness!$B$1:$B$82,CFClassRimThickness!$C$1:$C$82,0,1,1),N354)</f>
        <v>35</v>
      </c>
      <c r="P354" s="24">
        <v>35</v>
      </c>
      <c r="Q354" s="24">
        <f>IF(P354&gt;900,_xlfn.XLOOKUP(ROUND(P354,0),CFClassRimThickness!$B$1:$B$82,CFClassRimThickness!$C$1:$C$82,0,1,1),P354)</f>
        <v>35</v>
      </c>
      <c r="S354" s="24">
        <f>IF(R354&gt;900,_xlfn.XLOOKUP(ROUND(R354,0),CFClassRimThickness!$B$1:$B$82,CFClassRimThickness!$C$1:$C$82,0,1,1),R354)</f>
        <v>0</v>
      </c>
      <c r="T354" s="24">
        <v>36</v>
      </c>
      <c r="U354" s="24">
        <f>IF(T354&gt;900,_xlfn.XLOOKUP(ROUND(T354,0),CFClassRimThickness!$B$1:$B$82,CFClassRimThickness!$C$1:$C$82,0,1,1),T354)</f>
        <v>36</v>
      </c>
      <c r="V354" s="24">
        <v>33</v>
      </c>
      <c r="W354" s="24">
        <f>IF(V354&gt;900,_xlfn.XLOOKUP(ROUND(V354,0),CFClassRimThickness!$B$1:$B$82,CFClassRimThickness!$C$1:$C$82,0,1,1),V354)</f>
        <v>33</v>
      </c>
      <c r="X354" s="24">
        <v>35</v>
      </c>
      <c r="Y354" s="24">
        <f>IF(X354&gt;900,_xlfn.XLOOKUP(ROUND(X354,0),CFClassRimThickness!$B$1:$B$82,CFClassRimThickness!$C$1:$C$82,0,1,1),X354)</f>
        <v>35</v>
      </c>
      <c r="Z354" s="24">
        <v>35</v>
      </c>
      <c r="AA354" s="24">
        <f>IF(Z354&gt;900,_xlfn.XLOOKUP(ROUND(Z354,0),CFClassRimThickness!$B$1:$B$82,CFClassRimThickness!$C$1:$C$82,0,1,1),Z354)</f>
        <v>35</v>
      </c>
      <c r="AB354" s="24">
        <v>35</v>
      </c>
      <c r="AC354" s="24">
        <f>IF(AB354&gt;900,_xlfn.XLOOKUP(ROUND(AB354,0),CFClassRimThickness!$B$1:$B$82,CFClassRimThickness!$C$1:$C$82,0,1,1),AB354)</f>
        <v>35</v>
      </c>
      <c r="AD354" s="24">
        <v>34</v>
      </c>
      <c r="AE354" s="24">
        <f>IF(AD354&gt;900,_xlfn.XLOOKUP(ROUND(AD354,0),CFClassRimThickness!$B$1:$B$82,CFClassRimThickness!$C$1:$C$82,0,1,1),AD354)</f>
        <v>34</v>
      </c>
      <c r="AF354" s="24">
        <v>36</v>
      </c>
      <c r="AG354" s="24">
        <f>IF(AF354&gt;900,_xlfn.XLOOKUP(ROUND(AF354,0),CFClassRimThickness!$B$1:$B$82,CFClassRimThickness!$C$1:$C$82,0,1,1),AF354)</f>
        <v>36</v>
      </c>
      <c r="AH354" s="24">
        <v>34</v>
      </c>
      <c r="AI354" s="24">
        <v>35</v>
      </c>
      <c r="AJ354" s="24">
        <v>35</v>
      </c>
      <c r="AK354" s="24">
        <v>34</v>
      </c>
      <c r="AL354" s="24">
        <v>35</v>
      </c>
      <c r="AM354" s="24">
        <v>33</v>
      </c>
      <c r="AN354" s="24">
        <v>34</v>
      </c>
      <c r="AO354" s="24">
        <v>33</v>
      </c>
      <c r="AP354" s="24">
        <v>33</v>
      </c>
      <c r="AQ354" s="24">
        <v>34</v>
      </c>
      <c r="AR354" s="24">
        <v>33</v>
      </c>
      <c r="AS354" s="24">
        <v>34</v>
      </c>
      <c r="AT354" s="24">
        <v>28</v>
      </c>
      <c r="AU354" s="24">
        <v>28</v>
      </c>
      <c r="AV354" s="24">
        <v>28</v>
      </c>
      <c r="AW354" s="24">
        <v>29</v>
      </c>
      <c r="AX354" s="24">
        <v>28</v>
      </c>
      <c r="AY354" s="24">
        <v>28</v>
      </c>
      <c r="AZ354" s="24">
        <v>28</v>
      </c>
      <c r="BA354" s="24">
        <v>28</v>
      </c>
      <c r="BB354" s="24">
        <v>28</v>
      </c>
      <c r="BC354" s="24">
        <v>28</v>
      </c>
      <c r="BD354" s="24">
        <v>28</v>
      </c>
      <c r="BE354" s="24">
        <v>28</v>
      </c>
      <c r="BF354" s="24">
        <v>0</v>
      </c>
      <c r="BG354" s="24">
        <v>0</v>
      </c>
      <c r="BH354" s="24">
        <v>0</v>
      </c>
      <c r="BI354" s="24">
        <v>0</v>
      </c>
      <c r="BJ354" s="24">
        <v>0</v>
      </c>
      <c r="BL354" s="24">
        <v>0</v>
      </c>
      <c r="BM354" s="24">
        <v>0</v>
      </c>
      <c r="BN354" s="24">
        <v>0</v>
      </c>
      <c r="BO354" s="24">
        <v>0</v>
      </c>
      <c r="BP354" s="24">
        <v>0</v>
      </c>
      <c r="BQ354" s="24">
        <v>0</v>
      </c>
      <c r="BR354" s="24">
        <v>0</v>
      </c>
      <c r="BS354" s="24">
        <v>0</v>
      </c>
      <c r="BT354" s="24">
        <v>0</v>
      </c>
      <c r="BU354" s="24">
        <v>0</v>
      </c>
      <c r="BV354" s="24">
        <v>0</v>
      </c>
      <c r="BW354" s="24">
        <v>0</v>
      </c>
      <c r="BX354" s="24">
        <v>0</v>
      </c>
      <c r="BY354" s="24">
        <v>0</v>
      </c>
      <c r="BZ354" s="24">
        <v>0</v>
      </c>
      <c r="CB354" s="24">
        <v>0</v>
      </c>
      <c r="CC354" s="24">
        <v>0</v>
      </c>
      <c r="CO354" s="34" t="e">
        <f t="shared" si="31"/>
        <v>#VALUE!</v>
      </c>
    </row>
    <row r="355" spans="1:93" ht="15" hidden="1">
      <c r="A355" s="23" t="s">
        <v>134</v>
      </c>
      <c r="B355" s="52">
        <v>41628</v>
      </c>
      <c r="C355" s="25" t="str">
        <f t="shared" si="30"/>
        <v/>
      </c>
      <c r="G355" s="24" t="str">
        <f t="shared" si="32"/>
        <v/>
      </c>
      <c r="H355" s="29">
        <v>23276</v>
      </c>
      <c r="I355" s="24" t="str">
        <f t="shared" si="33"/>
        <v/>
      </c>
      <c r="K355" s="24">
        <f>IF(J355&gt;900,_xlfn.XLOOKUP(ROUND(J355,0),CFClassRimThickness!$B$1:$B$82,CFClassRimThickness!$C$1:$C$82,0,1,1),J355)</f>
        <v>0</v>
      </c>
      <c r="L355" s="24">
        <v>61</v>
      </c>
      <c r="M355" s="24">
        <f>IF(L355&gt;900,_xlfn.XLOOKUP(ROUND(L355,0),CFClassRimThickness!$B$1:$B$82,CFClassRimThickness!$C$1:$C$82,0,1,1),L355)</f>
        <v>61</v>
      </c>
      <c r="N355" s="24">
        <v>62</v>
      </c>
      <c r="O355" s="24">
        <f>IF(N355&gt;900,_xlfn.XLOOKUP(ROUND(N355,0),CFClassRimThickness!$B$1:$B$82,CFClassRimThickness!$C$1:$C$82,0,1,1),N355)</f>
        <v>62</v>
      </c>
      <c r="P355" s="24">
        <v>62</v>
      </c>
      <c r="Q355" s="24">
        <f>IF(P355&gt;900,_xlfn.XLOOKUP(ROUND(P355,0),CFClassRimThickness!$B$1:$B$82,CFClassRimThickness!$C$1:$C$82,0,1,1),P355)</f>
        <v>62</v>
      </c>
      <c r="S355" s="24">
        <f>IF(R355&gt;900,_xlfn.XLOOKUP(ROUND(R355,0),CFClassRimThickness!$B$1:$B$82,CFClassRimThickness!$C$1:$C$82,0,1,1),R355)</f>
        <v>0</v>
      </c>
      <c r="T355" s="24">
        <v>60</v>
      </c>
      <c r="U355" s="24">
        <f>IF(T355&gt;900,_xlfn.XLOOKUP(ROUND(T355,0),CFClassRimThickness!$B$1:$B$82,CFClassRimThickness!$C$1:$C$82,0,1,1),T355)</f>
        <v>60</v>
      </c>
      <c r="V355" s="24">
        <v>60</v>
      </c>
      <c r="W355" s="24">
        <f>IF(V355&gt;900,_xlfn.XLOOKUP(ROUND(V355,0),CFClassRimThickness!$B$1:$B$82,CFClassRimThickness!$C$1:$C$82,0,1,1),V355)</f>
        <v>60</v>
      </c>
      <c r="X355" s="24">
        <v>62</v>
      </c>
      <c r="Y355" s="24">
        <f>IF(X355&gt;900,_xlfn.XLOOKUP(ROUND(X355,0),CFClassRimThickness!$B$1:$B$82,CFClassRimThickness!$C$1:$C$82,0,1,1),X355)</f>
        <v>62</v>
      </c>
      <c r="Z355" s="24">
        <v>63</v>
      </c>
      <c r="AA355" s="24">
        <f>IF(Z355&gt;900,_xlfn.XLOOKUP(ROUND(Z355,0),CFClassRimThickness!$B$1:$B$82,CFClassRimThickness!$C$1:$C$82,0,1,1),Z355)</f>
        <v>63</v>
      </c>
      <c r="AB355" s="24">
        <v>62</v>
      </c>
      <c r="AC355" s="24">
        <f>IF(AB355&gt;900,_xlfn.XLOOKUP(ROUND(AB355,0),CFClassRimThickness!$B$1:$B$82,CFClassRimThickness!$C$1:$C$82,0,1,1),AB355)</f>
        <v>62</v>
      </c>
      <c r="AD355" s="24">
        <v>61</v>
      </c>
      <c r="AE355" s="24">
        <f>IF(AD355&gt;900,_xlfn.XLOOKUP(ROUND(AD355,0),CFClassRimThickness!$B$1:$B$82,CFClassRimThickness!$C$1:$C$82,0,1,1),AD355)</f>
        <v>61</v>
      </c>
      <c r="AF355" s="24">
        <v>61</v>
      </c>
      <c r="AG355" s="24">
        <f>IF(AF355&gt;900,_xlfn.XLOOKUP(ROUND(AF355,0),CFClassRimThickness!$B$1:$B$82,CFClassRimThickness!$C$1:$C$82,0,1,1),AF355)</f>
        <v>61</v>
      </c>
      <c r="AH355" s="24">
        <v>28</v>
      </c>
      <c r="AI355" s="24">
        <v>28</v>
      </c>
      <c r="AJ355" s="24">
        <v>28</v>
      </c>
      <c r="AK355" s="24">
        <v>28</v>
      </c>
      <c r="AL355" s="24">
        <v>28</v>
      </c>
      <c r="AM355" s="24">
        <v>28</v>
      </c>
      <c r="AN355" s="24">
        <v>28</v>
      </c>
      <c r="AO355" s="24">
        <v>28</v>
      </c>
      <c r="AP355" s="24">
        <v>28</v>
      </c>
      <c r="AQ355" s="24">
        <v>28</v>
      </c>
      <c r="AR355" s="24">
        <v>28</v>
      </c>
      <c r="AS355" s="24">
        <v>28</v>
      </c>
      <c r="AT355" s="24">
        <v>28</v>
      </c>
      <c r="AU355" s="24">
        <v>28</v>
      </c>
      <c r="AV355" s="24">
        <v>29</v>
      </c>
      <c r="AW355" s="24">
        <v>29</v>
      </c>
      <c r="AX355" s="24">
        <v>30</v>
      </c>
      <c r="AY355" s="24">
        <v>27</v>
      </c>
      <c r="AZ355" s="24">
        <v>28</v>
      </c>
      <c r="BA355" s="24">
        <v>28</v>
      </c>
      <c r="BB355" s="24">
        <v>29</v>
      </c>
      <c r="BC355" s="24">
        <v>29</v>
      </c>
      <c r="BD355" s="24">
        <v>29</v>
      </c>
      <c r="BE355" s="24">
        <v>28</v>
      </c>
      <c r="BF355" s="24">
        <v>0</v>
      </c>
      <c r="BG355" s="24">
        <v>0</v>
      </c>
      <c r="BH355" s="24">
        <v>0</v>
      </c>
      <c r="BI355" s="24">
        <v>0</v>
      </c>
      <c r="BJ355" s="24">
        <v>0</v>
      </c>
      <c r="BL355" s="24">
        <v>0</v>
      </c>
      <c r="BM355" s="24">
        <v>0</v>
      </c>
      <c r="BN355" s="24">
        <v>0</v>
      </c>
      <c r="BO355" s="24">
        <v>0</v>
      </c>
      <c r="BP355" s="24">
        <v>0</v>
      </c>
      <c r="BQ355" s="24">
        <v>0</v>
      </c>
      <c r="BR355" s="24">
        <v>0</v>
      </c>
      <c r="BS355" s="24">
        <v>0</v>
      </c>
      <c r="BT355" s="24">
        <v>0</v>
      </c>
      <c r="BU355" s="24">
        <v>0</v>
      </c>
      <c r="BV355" s="24">
        <v>0</v>
      </c>
      <c r="BW355" s="24">
        <v>0</v>
      </c>
      <c r="BX355" s="24">
        <v>0</v>
      </c>
      <c r="BY355" s="24">
        <v>0</v>
      </c>
      <c r="BZ355" s="24">
        <v>0</v>
      </c>
      <c r="CB355" s="24">
        <v>0</v>
      </c>
      <c r="CC355" s="24">
        <v>0</v>
      </c>
      <c r="CD355" s="24">
        <v>123</v>
      </c>
      <c r="CE355" s="24">
        <v>120</v>
      </c>
      <c r="CF355" s="24">
        <v>120</v>
      </c>
      <c r="CG355" s="24">
        <v>125</v>
      </c>
      <c r="CH355" s="24">
        <v>122</v>
      </c>
      <c r="CI355" s="24">
        <v>122</v>
      </c>
      <c r="CO355" s="34">
        <f t="shared" si="31"/>
        <v>23276</v>
      </c>
    </row>
    <row r="356" spans="1:93" ht="15" hidden="1">
      <c r="A356" s="23" t="s">
        <v>134</v>
      </c>
      <c r="B356" s="52">
        <v>41691</v>
      </c>
      <c r="C356" s="25" t="str">
        <f t="shared" si="30"/>
        <v/>
      </c>
      <c r="G356" s="24">
        <f t="shared" si="32"/>
        <v>63</v>
      </c>
      <c r="H356" s="24">
        <v>31380</v>
      </c>
      <c r="I356" s="24" t="str">
        <f t="shared" si="33"/>
        <v/>
      </c>
      <c r="K356" s="24">
        <f>IF(J356&gt;900,_xlfn.XLOOKUP(ROUND(J356,0),CFClassRimThickness!$B$1:$B$82,CFClassRimThickness!$C$1:$C$82,0,1,1),J356)</f>
        <v>0</v>
      </c>
      <c r="L356" s="24">
        <v>61</v>
      </c>
      <c r="M356" s="24">
        <f>IF(L356&gt;900,_xlfn.XLOOKUP(ROUND(L356,0),CFClassRimThickness!$B$1:$B$82,CFClassRimThickness!$C$1:$C$82,0,1,1),L356)</f>
        <v>61</v>
      </c>
      <c r="N356" s="24">
        <v>61</v>
      </c>
      <c r="O356" s="24">
        <f>IF(N356&gt;900,_xlfn.XLOOKUP(ROUND(N356,0),CFClassRimThickness!$B$1:$B$82,CFClassRimThickness!$C$1:$C$82,0,1,1),N356)</f>
        <v>61</v>
      </c>
      <c r="P356" s="24">
        <v>61</v>
      </c>
      <c r="Q356" s="24">
        <f>IF(P356&gt;900,_xlfn.XLOOKUP(ROUND(P356,0),CFClassRimThickness!$B$1:$B$82,CFClassRimThickness!$C$1:$C$82,0,1,1),P356)</f>
        <v>61</v>
      </c>
      <c r="S356" s="24">
        <f>IF(R356&gt;900,_xlfn.XLOOKUP(ROUND(R356,0),CFClassRimThickness!$B$1:$B$82,CFClassRimThickness!$C$1:$C$82,0,1,1),R356)</f>
        <v>0</v>
      </c>
      <c r="T356" s="24">
        <v>61</v>
      </c>
      <c r="U356" s="24">
        <f>IF(T356&gt;900,_xlfn.XLOOKUP(ROUND(T356,0),CFClassRimThickness!$B$1:$B$82,CFClassRimThickness!$C$1:$C$82,0,1,1),T356)</f>
        <v>61</v>
      </c>
      <c r="V356" s="24">
        <v>61</v>
      </c>
      <c r="W356" s="24">
        <f>IF(V356&gt;900,_xlfn.XLOOKUP(ROUND(V356,0),CFClassRimThickness!$B$1:$B$82,CFClassRimThickness!$C$1:$C$82,0,1,1),V356)</f>
        <v>61</v>
      </c>
      <c r="X356" s="24">
        <v>61</v>
      </c>
      <c r="Y356" s="24">
        <f>IF(X356&gt;900,_xlfn.XLOOKUP(ROUND(X356,0),CFClassRimThickness!$B$1:$B$82,CFClassRimThickness!$C$1:$C$82,0,1,1),X356)</f>
        <v>61</v>
      </c>
      <c r="Z356" s="24">
        <v>61</v>
      </c>
      <c r="AA356" s="24">
        <f>IF(Z356&gt;900,_xlfn.XLOOKUP(ROUND(Z356,0),CFClassRimThickness!$B$1:$B$82,CFClassRimThickness!$C$1:$C$82,0,1,1),Z356)</f>
        <v>61</v>
      </c>
      <c r="AB356" s="24">
        <v>61</v>
      </c>
      <c r="AC356" s="24">
        <f>IF(AB356&gt;900,_xlfn.XLOOKUP(ROUND(AB356,0),CFClassRimThickness!$B$1:$B$82,CFClassRimThickness!$C$1:$C$82,0,1,1),AB356)</f>
        <v>61</v>
      </c>
      <c r="AD356" s="24">
        <v>60</v>
      </c>
      <c r="AE356" s="24">
        <f>IF(AD356&gt;900,_xlfn.XLOOKUP(ROUND(AD356,0),CFClassRimThickness!$B$1:$B$82,CFClassRimThickness!$C$1:$C$82,0,1,1),AD356)</f>
        <v>60</v>
      </c>
      <c r="AF356" s="24">
        <v>61</v>
      </c>
      <c r="AG356" s="24">
        <f>IF(AF356&gt;900,_xlfn.XLOOKUP(ROUND(AF356,0),CFClassRimThickness!$B$1:$B$82,CFClassRimThickness!$C$1:$C$82,0,1,1),AF356)</f>
        <v>61</v>
      </c>
      <c r="AH356" s="24">
        <v>28</v>
      </c>
      <c r="AI356" s="24">
        <v>30</v>
      </c>
      <c r="AJ356" s="24">
        <v>29</v>
      </c>
      <c r="AK356" s="24">
        <v>28</v>
      </c>
      <c r="AL356" s="24">
        <v>30</v>
      </c>
      <c r="AM356" s="24">
        <v>28</v>
      </c>
      <c r="AN356" s="24">
        <v>27</v>
      </c>
      <c r="AO356" s="24">
        <v>29</v>
      </c>
      <c r="AP356" s="24">
        <v>28</v>
      </c>
      <c r="AQ356" s="24">
        <v>28</v>
      </c>
      <c r="AR356" s="24">
        <v>30</v>
      </c>
      <c r="AS356" s="24">
        <v>28</v>
      </c>
      <c r="AT356" s="24">
        <v>28</v>
      </c>
      <c r="AU356" s="24">
        <v>28</v>
      </c>
      <c r="AV356" s="24">
        <v>29</v>
      </c>
      <c r="AW356" s="24">
        <v>28</v>
      </c>
      <c r="AX356" s="24">
        <v>28</v>
      </c>
      <c r="AY356" s="24">
        <v>28</v>
      </c>
      <c r="AZ356" s="24">
        <v>28</v>
      </c>
      <c r="BA356" s="24">
        <v>28</v>
      </c>
      <c r="BB356" s="24">
        <v>28</v>
      </c>
      <c r="BC356" s="24">
        <v>29</v>
      </c>
      <c r="BD356" s="24">
        <v>29</v>
      </c>
      <c r="BE356" s="24">
        <v>28</v>
      </c>
      <c r="BF356" s="24">
        <v>0</v>
      </c>
      <c r="BG356" s="24">
        <v>0.5</v>
      </c>
      <c r="BH356" s="24">
        <v>0</v>
      </c>
      <c r="BI356" s="24">
        <v>0</v>
      </c>
      <c r="BJ356" s="24">
        <v>0</v>
      </c>
      <c r="BL356" s="24">
        <v>0</v>
      </c>
      <c r="BM356" s="24">
        <v>0</v>
      </c>
      <c r="BN356" s="24">
        <v>0.5</v>
      </c>
      <c r="BO356" s="24">
        <v>0.5</v>
      </c>
      <c r="BP356" s="24">
        <v>0</v>
      </c>
      <c r="BQ356" s="24">
        <v>0.5</v>
      </c>
      <c r="BR356" s="24">
        <v>0</v>
      </c>
      <c r="BS356" s="24">
        <v>0</v>
      </c>
      <c r="BT356" s="24">
        <v>0</v>
      </c>
      <c r="BU356" s="24">
        <v>0</v>
      </c>
      <c r="BV356" s="24">
        <v>0</v>
      </c>
      <c r="BW356" s="24">
        <v>0</v>
      </c>
      <c r="BX356" s="24">
        <v>0</v>
      </c>
      <c r="BY356" s="24">
        <v>0</v>
      </c>
      <c r="BZ356" s="24">
        <v>0</v>
      </c>
      <c r="CB356" s="24">
        <v>0</v>
      </c>
      <c r="CC356" s="24">
        <v>0</v>
      </c>
      <c r="CO356" s="34">
        <f t="shared" si="31"/>
        <v>31380</v>
      </c>
    </row>
    <row r="357" spans="1:93" ht="15" hidden="1">
      <c r="A357" s="23" t="s">
        <v>134</v>
      </c>
      <c r="B357" s="52">
        <v>41816</v>
      </c>
      <c r="C357" s="25" t="str">
        <f t="shared" si="30"/>
        <v/>
      </c>
      <c r="G357" s="24">
        <f t="shared" si="32"/>
        <v>125</v>
      </c>
      <c r="H357" s="24">
        <v>65390</v>
      </c>
      <c r="I357" s="24" t="str">
        <f t="shared" si="33"/>
        <v/>
      </c>
      <c r="K357" s="24">
        <f>IF(J357&gt;900,_xlfn.XLOOKUP(ROUND(J357,0),CFClassRimThickness!$B$1:$B$82,CFClassRimThickness!$C$1:$C$82,0,1,1),J357)</f>
        <v>0</v>
      </c>
      <c r="L357" s="24">
        <v>61</v>
      </c>
      <c r="M357" s="24">
        <f>IF(L357&gt;900,_xlfn.XLOOKUP(ROUND(L357,0),CFClassRimThickness!$B$1:$B$82,CFClassRimThickness!$C$1:$C$82,0,1,1),L357)</f>
        <v>61</v>
      </c>
      <c r="N357" s="24">
        <v>62</v>
      </c>
      <c r="O357" s="24">
        <f>IF(N357&gt;900,_xlfn.XLOOKUP(ROUND(N357,0),CFClassRimThickness!$B$1:$B$82,CFClassRimThickness!$C$1:$C$82,0,1,1),N357)</f>
        <v>62</v>
      </c>
      <c r="P357" s="24">
        <v>61</v>
      </c>
      <c r="Q357" s="24">
        <f>IF(P357&gt;900,_xlfn.XLOOKUP(ROUND(P357,0),CFClassRimThickness!$B$1:$B$82,CFClassRimThickness!$C$1:$C$82,0,1,1),P357)</f>
        <v>61</v>
      </c>
      <c r="S357" s="24">
        <f>IF(R357&gt;900,_xlfn.XLOOKUP(ROUND(R357,0),CFClassRimThickness!$B$1:$B$82,CFClassRimThickness!$C$1:$C$82,0,1,1),R357)</f>
        <v>0</v>
      </c>
      <c r="T357" s="24">
        <v>60</v>
      </c>
      <c r="U357" s="24">
        <f>IF(T357&gt;900,_xlfn.XLOOKUP(ROUND(T357,0),CFClassRimThickness!$B$1:$B$82,CFClassRimThickness!$C$1:$C$82,0,1,1),T357)</f>
        <v>60</v>
      </c>
      <c r="V357" s="24">
        <v>60</v>
      </c>
      <c r="W357" s="24">
        <f>IF(V357&gt;900,_xlfn.XLOOKUP(ROUND(V357,0),CFClassRimThickness!$B$1:$B$82,CFClassRimThickness!$C$1:$C$82,0,1,1),V357)</f>
        <v>60</v>
      </c>
      <c r="X357" s="24">
        <v>61</v>
      </c>
      <c r="Y357" s="24">
        <f>IF(X357&gt;900,_xlfn.XLOOKUP(ROUND(X357,0),CFClassRimThickness!$B$1:$B$82,CFClassRimThickness!$C$1:$C$82,0,1,1),X357)</f>
        <v>61</v>
      </c>
      <c r="Z357" s="24">
        <v>62</v>
      </c>
      <c r="AA357" s="24">
        <f>IF(Z357&gt;900,_xlfn.XLOOKUP(ROUND(Z357,0),CFClassRimThickness!$B$1:$B$82,CFClassRimThickness!$C$1:$C$82,0,1,1),Z357)</f>
        <v>62</v>
      </c>
      <c r="AB357" s="24">
        <v>61</v>
      </c>
      <c r="AC357" s="24">
        <f>IF(AB357&gt;900,_xlfn.XLOOKUP(ROUND(AB357,0),CFClassRimThickness!$B$1:$B$82,CFClassRimThickness!$C$1:$C$82,0,1,1),AB357)</f>
        <v>61</v>
      </c>
      <c r="AD357" s="24">
        <v>60</v>
      </c>
      <c r="AE357" s="24">
        <f>IF(AD357&gt;900,_xlfn.XLOOKUP(ROUND(AD357,0),CFClassRimThickness!$B$1:$B$82,CFClassRimThickness!$C$1:$C$82,0,1,1),AD357)</f>
        <v>60</v>
      </c>
      <c r="AF357" s="24">
        <v>60</v>
      </c>
      <c r="AG357" s="24">
        <f>IF(AF357&gt;900,_xlfn.XLOOKUP(ROUND(AF357,0),CFClassRimThickness!$B$1:$B$82,CFClassRimThickness!$C$1:$C$82,0,1,1),AF357)</f>
        <v>60</v>
      </c>
      <c r="AH357" s="24">
        <v>27</v>
      </c>
      <c r="AI357" s="24">
        <v>28</v>
      </c>
      <c r="AJ357" s="24">
        <v>27</v>
      </c>
      <c r="AK357" s="24">
        <v>28</v>
      </c>
      <c r="AL357" s="24">
        <v>29</v>
      </c>
      <c r="AM357" s="24">
        <v>26</v>
      </c>
      <c r="AN357" s="24">
        <v>27</v>
      </c>
      <c r="AO357" s="24">
        <v>28</v>
      </c>
      <c r="AP357" s="24">
        <v>28</v>
      </c>
      <c r="AQ357" s="24">
        <v>28</v>
      </c>
      <c r="AR357" s="24">
        <v>30</v>
      </c>
      <c r="AS357" s="24">
        <v>28</v>
      </c>
      <c r="AT357" s="24">
        <v>28</v>
      </c>
      <c r="AU357" s="24">
        <v>28</v>
      </c>
      <c r="AV357" s="24">
        <v>28</v>
      </c>
      <c r="AW357" s="24">
        <v>29</v>
      </c>
      <c r="AX357" s="24">
        <v>29</v>
      </c>
      <c r="AY357" s="24">
        <v>28</v>
      </c>
      <c r="AZ357" s="24">
        <v>30</v>
      </c>
      <c r="BA357" s="24">
        <v>28</v>
      </c>
      <c r="BB357" s="24">
        <v>29</v>
      </c>
      <c r="BC357" s="24">
        <v>28</v>
      </c>
      <c r="BD357" s="24">
        <v>28</v>
      </c>
      <c r="BE357" s="24">
        <v>29</v>
      </c>
      <c r="BF357" s="24">
        <v>1</v>
      </c>
      <c r="BG357" s="24">
        <v>1</v>
      </c>
      <c r="BH357" s="24">
        <v>1</v>
      </c>
      <c r="BI357" s="24">
        <v>1</v>
      </c>
      <c r="BJ357" s="24">
        <v>1</v>
      </c>
      <c r="BL357" s="24">
        <v>1</v>
      </c>
      <c r="BM357" s="24">
        <v>1</v>
      </c>
      <c r="BN357" s="24">
        <v>1</v>
      </c>
      <c r="BO357" s="24">
        <v>1</v>
      </c>
      <c r="BP357" s="24">
        <v>1</v>
      </c>
      <c r="BQ357" s="24">
        <v>1</v>
      </c>
      <c r="BR357" s="24">
        <v>0</v>
      </c>
      <c r="BS357" s="24">
        <v>0</v>
      </c>
      <c r="BT357" s="24">
        <v>0</v>
      </c>
      <c r="BU357" s="24">
        <v>0</v>
      </c>
      <c r="BV357" s="24">
        <v>0</v>
      </c>
      <c r="BW357" s="24">
        <v>0</v>
      </c>
      <c r="BX357" s="24">
        <v>0</v>
      </c>
      <c r="BY357" s="24">
        <v>0</v>
      </c>
      <c r="BZ357" s="24">
        <v>0</v>
      </c>
      <c r="CB357" s="24">
        <v>0</v>
      </c>
      <c r="CC357" s="24">
        <v>0</v>
      </c>
      <c r="CO357" s="34">
        <f t="shared" si="31"/>
        <v>65390</v>
      </c>
    </row>
    <row r="358" spans="1:93" ht="15" hidden="1">
      <c r="A358" s="23" t="s">
        <v>134</v>
      </c>
      <c r="B358" s="52">
        <v>41884</v>
      </c>
      <c r="C358" s="25" t="str">
        <f t="shared" si="30"/>
        <v/>
      </c>
      <c r="G358" s="24">
        <f t="shared" si="32"/>
        <v>68</v>
      </c>
      <c r="H358" s="27">
        <v>95375</v>
      </c>
      <c r="I358" s="24" t="str">
        <f t="shared" si="33"/>
        <v/>
      </c>
      <c r="K358" s="24">
        <f>IF(J358&gt;900,_xlfn.XLOOKUP(ROUND(J358,0),CFClassRimThickness!$B$1:$B$82,CFClassRimThickness!$C$1:$C$82,0,1,1),J358)</f>
        <v>0</v>
      </c>
      <c r="L358" s="24">
        <v>60</v>
      </c>
      <c r="M358" s="24">
        <f>IF(L358&gt;900,_xlfn.XLOOKUP(ROUND(L358,0),CFClassRimThickness!$B$1:$B$82,CFClassRimThickness!$C$1:$C$82,0,1,1),L358)</f>
        <v>60</v>
      </c>
      <c r="N358" s="24">
        <v>59</v>
      </c>
      <c r="O358" s="24">
        <f>IF(N358&gt;900,_xlfn.XLOOKUP(ROUND(N358,0),CFClassRimThickness!$B$1:$B$82,CFClassRimThickness!$C$1:$C$82,0,1,1),N358)</f>
        <v>59</v>
      </c>
      <c r="P358" s="24">
        <v>59</v>
      </c>
      <c r="Q358" s="24">
        <f>IF(P358&gt;900,_xlfn.XLOOKUP(ROUND(P358,0),CFClassRimThickness!$B$1:$B$82,CFClassRimThickness!$C$1:$C$82,0,1,1),P358)</f>
        <v>59</v>
      </c>
      <c r="S358" s="24">
        <f>IF(R358&gt;900,_xlfn.XLOOKUP(ROUND(R358,0),CFClassRimThickness!$B$1:$B$82,CFClassRimThickness!$C$1:$C$82,0,1,1),R358)</f>
        <v>0</v>
      </c>
      <c r="T358" s="24">
        <v>59</v>
      </c>
      <c r="U358" s="24">
        <f>IF(T358&gt;900,_xlfn.XLOOKUP(ROUND(T358,0),CFClassRimThickness!$B$1:$B$82,CFClassRimThickness!$C$1:$C$82,0,1,1),T358)</f>
        <v>59</v>
      </c>
      <c r="V358" s="24">
        <v>59</v>
      </c>
      <c r="W358" s="24">
        <f>IF(V358&gt;900,_xlfn.XLOOKUP(ROUND(V358,0),CFClassRimThickness!$B$1:$B$82,CFClassRimThickness!$C$1:$C$82,0,1,1),V358)</f>
        <v>59</v>
      </c>
      <c r="X358" s="24">
        <v>57</v>
      </c>
      <c r="Y358" s="24">
        <f>IF(X358&gt;900,_xlfn.XLOOKUP(ROUND(X358,0),CFClassRimThickness!$B$1:$B$82,CFClassRimThickness!$C$1:$C$82,0,1,1),X358)</f>
        <v>57</v>
      </c>
      <c r="Z358" s="24">
        <v>58</v>
      </c>
      <c r="AA358" s="24">
        <f>IF(Z358&gt;900,_xlfn.XLOOKUP(ROUND(Z358,0),CFClassRimThickness!$B$1:$B$82,CFClassRimThickness!$C$1:$C$82,0,1,1),Z358)</f>
        <v>58</v>
      </c>
      <c r="AB358" s="24">
        <v>59</v>
      </c>
      <c r="AC358" s="24">
        <f>IF(AB358&gt;900,_xlfn.XLOOKUP(ROUND(AB358,0),CFClassRimThickness!$B$1:$B$82,CFClassRimThickness!$C$1:$C$82,0,1,1),AB358)</f>
        <v>59</v>
      </c>
      <c r="AD358" s="24">
        <v>58</v>
      </c>
      <c r="AE358" s="24">
        <f>IF(AD358&gt;900,_xlfn.XLOOKUP(ROUND(AD358,0),CFClassRimThickness!$B$1:$B$82,CFClassRimThickness!$C$1:$C$82,0,1,1),AD358)</f>
        <v>58</v>
      </c>
      <c r="AF358" s="24">
        <v>58</v>
      </c>
      <c r="AG358" s="24">
        <f>IF(AF358&gt;900,_xlfn.XLOOKUP(ROUND(AF358,0),CFClassRimThickness!$B$1:$B$82,CFClassRimThickness!$C$1:$C$82,0,1,1),AF358)</f>
        <v>58</v>
      </c>
      <c r="AH358" s="24">
        <v>26</v>
      </c>
      <c r="AI358" s="24">
        <v>27</v>
      </c>
      <c r="AJ358" s="24">
        <v>27</v>
      </c>
      <c r="AK358" s="24">
        <v>27</v>
      </c>
      <c r="AL358" s="24">
        <v>28</v>
      </c>
      <c r="AM358" s="24">
        <v>26</v>
      </c>
      <c r="AN358" s="24">
        <v>27</v>
      </c>
      <c r="AO358" s="24">
        <v>27</v>
      </c>
      <c r="AP358" s="24">
        <v>26</v>
      </c>
      <c r="AQ358" s="24">
        <v>27</v>
      </c>
      <c r="AR358" s="24">
        <v>28</v>
      </c>
      <c r="AS358" s="24">
        <v>27</v>
      </c>
      <c r="AT358" s="24">
        <v>29</v>
      </c>
      <c r="AU358" s="24">
        <v>29</v>
      </c>
      <c r="AV358" s="24">
        <v>29</v>
      </c>
      <c r="AW358" s="24">
        <v>29</v>
      </c>
      <c r="AX358" s="24">
        <v>29</v>
      </c>
      <c r="AY358" s="24">
        <v>29</v>
      </c>
      <c r="AZ358" s="24">
        <v>29</v>
      </c>
      <c r="BA358" s="24">
        <v>29</v>
      </c>
      <c r="BB358" s="24">
        <v>30</v>
      </c>
      <c r="BC358" s="24">
        <v>30</v>
      </c>
      <c r="BD358" s="24">
        <v>30</v>
      </c>
      <c r="BE358" s="24">
        <v>30</v>
      </c>
      <c r="BF358" s="24">
        <v>0.5</v>
      </c>
      <c r="BG358" s="24">
        <v>1</v>
      </c>
      <c r="BH358" s="24">
        <v>1</v>
      </c>
      <c r="BI358" s="24">
        <v>1</v>
      </c>
      <c r="BJ358" s="24">
        <v>1</v>
      </c>
      <c r="BL358" s="24">
        <v>1</v>
      </c>
      <c r="BM358" s="24">
        <v>1.5</v>
      </c>
      <c r="BN358" s="24">
        <v>1</v>
      </c>
      <c r="BO358" s="24">
        <v>1</v>
      </c>
      <c r="BP358" s="24">
        <v>1</v>
      </c>
      <c r="BQ358" s="24">
        <v>1.5</v>
      </c>
      <c r="BR358" s="24">
        <v>0.2</v>
      </c>
      <c r="BS358" s="24">
        <v>0.2</v>
      </c>
      <c r="BT358" s="24">
        <v>0.2</v>
      </c>
      <c r="BU358" s="24">
        <v>0.2</v>
      </c>
      <c r="BV358" s="24">
        <v>0</v>
      </c>
      <c r="BW358" s="24">
        <v>0.2</v>
      </c>
      <c r="BX358" s="24">
        <v>0.2</v>
      </c>
      <c r="BY358" s="24">
        <v>0.5</v>
      </c>
      <c r="BZ358" s="24">
        <v>0</v>
      </c>
      <c r="CB358" s="24">
        <v>0</v>
      </c>
      <c r="CC358" s="24">
        <v>0.5</v>
      </c>
      <c r="CD358" s="24">
        <v>125</v>
      </c>
      <c r="CE358" s="24">
        <v>120</v>
      </c>
      <c r="CF358" s="24">
        <v>125</v>
      </c>
      <c r="CG358" s="24">
        <v>130</v>
      </c>
      <c r="CH358" s="24">
        <v>125</v>
      </c>
      <c r="CI358" s="24">
        <v>125</v>
      </c>
      <c r="CO358" s="34">
        <f t="shared" si="31"/>
        <v>95375</v>
      </c>
    </row>
    <row r="359" spans="1:93" ht="15" hidden="1">
      <c r="A359" s="23" t="s">
        <v>134</v>
      </c>
      <c r="B359" s="52">
        <v>41913</v>
      </c>
      <c r="C359" s="25" t="str">
        <f t="shared" si="30"/>
        <v/>
      </c>
      <c r="G359" s="24">
        <f t="shared" si="32"/>
        <v>29</v>
      </c>
      <c r="H359" s="24">
        <v>101996</v>
      </c>
      <c r="I359" s="24" t="str">
        <f t="shared" si="33"/>
        <v/>
      </c>
      <c r="K359" s="24">
        <f>IF(J359&gt;900,_xlfn.XLOOKUP(ROUND(J359,0),CFClassRimThickness!$B$1:$B$82,CFClassRimThickness!$C$1:$C$82,0,1,1),J359)</f>
        <v>0</v>
      </c>
      <c r="L359" s="24">
        <v>60</v>
      </c>
      <c r="M359" s="24">
        <f>IF(L359&gt;900,_xlfn.XLOOKUP(ROUND(L359,0),CFClassRimThickness!$B$1:$B$82,CFClassRimThickness!$C$1:$C$82,0,1,1),L359)</f>
        <v>60</v>
      </c>
      <c r="N359" s="24">
        <v>60</v>
      </c>
      <c r="O359" s="24">
        <f>IF(N359&gt;900,_xlfn.XLOOKUP(ROUND(N359,0),CFClassRimThickness!$B$1:$B$82,CFClassRimThickness!$C$1:$C$82,0,1,1),N359)</f>
        <v>60</v>
      </c>
      <c r="P359" s="24">
        <v>60</v>
      </c>
      <c r="Q359" s="24">
        <f>IF(P359&gt;900,_xlfn.XLOOKUP(ROUND(P359,0),CFClassRimThickness!$B$1:$B$82,CFClassRimThickness!$C$1:$C$82,0,1,1),P359)</f>
        <v>60</v>
      </c>
      <c r="S359" s="24">
        <f>IF(R359&gt;900,_xlfn.XLOOKUP(ROUND(R359,0),CFClassRimThickness!$B$1:$B$82,CFClassRimThickness!$C$1:$C$82,0,1,1),R359)</f>
        <v>0</v>
      </c>
      <c r="T359" s="24">
        <v>60</v>
      </c>
      <c r="U359" s="24">
        <f>IF(T359&gt;900,_xlfn.XLOOKUP(ROUND(T359,0),CFClassRimThickness!$B$1:$B$82,CFClassRimThickness!$C$1:$C$82,0,1,1),T359)</f>
        <v>60</v>
      </c>
      <c r="V359" s="24">
        <v>60</v>
      </c>
      <c r="W359" s="24">
        <f>IF(V359&gt;900,_xlfn.XLOOKUP(ROUND(V359,0),CFClassRimThickness!$B$1:$B$82,CFClassRimThickness!$C$1:$C$82,0,1,1),V359)</f>
        <v>60</v>
      </c>
      <c r="X359" s="24">
        <v>60</v>
      </c>
      <c r="Y359" s="24">
        <f>IF(X359&gt;900,_xlfn.XLOOKUP(ROUND(X359,0),CFClassRimThickness!$B$1:$B$82,CFClassRimThickness!$C$1:$C$82,0,1,1),X359)</f>
        <v>60</v>
      </c>
      <c r="Z359" s="24">
        <v>60</v>
      </c>
      <c r="AA359" s="24">
        <f>IF(Z359&gt;900,_xlfn.XLOOKUP(ROUND(Z359,0),CFClassRimThickness!$B$1:$B$82,CFClassRimThickness!$C$1:$C$82,0,1,1),Z359)</f>
        <v>60</v>
      </c>
      <c r="AB359" s="24">
        <v>60</v>
      </c>
      <c r="AC359" s="24">
        <f>IF(AB359&gt;900,_xlfn.XLOOKUP(ROUND(AB359,0),CFClassRimThickness!$B$1:$B$82,CFClassRimThickness!$C$1:$C$82,0,1,1),AB359)</f>
        <v>60</v>
      </c>
      <c r="AD359" s="24">
        <v>60</v>
      </c>
      <c r="AE359" s="24">
        <f>IF(AD359&gt;900,_xlfn.XLOOKUP(ROUND(AD359,0),CFClassRimThickness!$B$1:$B$82,CFClassRimThickness!$C$1:$C$82,0,1,1),AD359)</f>
        <v>60</v>
      </c>
      <c r="AF359" s="24">
        <v>60</v>
      </c>
      <c r="AG359" s="24">
        <f>IF(AF359&gt;900,_xlfn.XLOOKUP(ROUND(AF359,0),CFClassRimThickness!$B$1:$B$82,CFClassRimThickness!$C$1:$C$82,0,1,1),AF359)</f>
        <v>60</v>
      </c>
      <c r="AH359" s="24">
        <v>27</v>
      </c>
      <c r="AI359" s="24">
        <v>29</v>
      </c>
      <c r="AJ359" s="24">
        <v>27</v>
      </c>
      <c r="AK359" s="24">
        <v>28</v>
      </c>
      <c r="AL359" s="24">
        <v>29</v>
      </c>
      <c r="AM359" s="24">
        <v>26</v>
      </c>
      <c r="AN359" s="24">
        <v>27</v>
      </c>
      <c r="AO359" s="24">
        <v>27</v>
      </c>
      <c r="AP359" s="24">
        <v>27</v>
      </c>
      <c r="AQ359" s="24">
        <v>28</v>
      </c>
      <c r="AR359" s="24">
        <v>29</v>
      </c>
      <c r="AS359" s="24">
        <v>28</v>
      </c>
      <c r="AT359" s="24">
        <v>29</v>
      </c>
      <c r="AU359" s="24">
        <v>29</v>
      </c>
      <c r="AV359" s="24">
        <v>29</v>
      </c>
      <c r="AW359" s="24">
        <v>29</v>
      </c>
      <c r="AX359" s="24">
        <v>29</v>
      </c>
      <c r="AY359" s="24">
        <v>29</v>
      </c>
      <c r="AZ359" s="24">
        <v>29</v>
      </c>
      <c r="BA359" s="24">
        <v>29</v>
      </c>
      <c r="BB359" s="24">
        <v>29</v>
      </c>
      <c r="BC359" s="24">
        <v>29</v>
      </c>
      <c r="BD359" s="24">
        <v>29</v>
      </c>
      <c r="BE359" s="24">
        <v>29</v>
      </c>
      <c r="BF359" s="24">
        <v>1</v>
      </c>
      <c r="BG359" s="24">
        <v>0.5</v>
      </c>
      <c r="BH359" s="24">
        <v>1</v>
      </c>
      <c r="BI359" s="24">
        <v>1</v>
      </c>
      <c r="BJ359" s="24">
        <v>0</v>
      </c>
      <c r="BL359" s="24">
        <v>0.5</v>
      </c>
      <c r="BM359" s="24">
        <v>0.5</v>
      </c>
      <c r="BN359" s="24">
        <v>1</v>
      </c>
      <c r="BO359" s="24">
        <v>1</v>
      </c>
      <c r="BP359" s="24">
        <v>0.5</v>
      </c>
      <c r="BQ359" s="24">
        <v>0.5</v>
      </c>
      <c r="BR359" s="24">
        <v>0</v>
      </c>
      <c r="BS359" s="24">
        <v>0</v>
      </c>
      <c r="BT359" s="24">
        <v>0</v>
      </c>
      <c r="BU359" s="24">
        <v>0</v>
      </c>
      <c r="BV359" s="24">
        <v>0</v>
      </c>
      <c r="BW359" s="24">
        <v>0.5</v>
      </c>
      <c r="BX359" s="24">
        <v>0.5</v>
      </c>
      <c r="BY359" s="24">
        <v>0.5</v>
      </c>
      <c r="BZ359" s="24">
        <v>0</v>
      </c>
      <c r="CB359" s="24">
        <v>0</v>
      </c>
      <c r="CC359" s="24">
        <v>0</v>
      </c>
      <c r="CD359" s="24">
        <v>120</v>
      </c>
      <c r="CE359" s="24">
        <v>120</v>
      </c>
      <c r="CF359" s="24">
        <v>120</v>
      </c>
      <c r="CG359" s="24">
        <v>120</v>
      </c>
      <c r="CH359" s="24">
        <v>120</v>
      </c>
      <c r="CI359" s="24">
        <v>120</v>
      </c>
      <c r="CO359" s="34">
        <f t="shared" si="31"/>
        <v>101996</v>
      </c>
    </row>
    <row r="360" spans="1:93" ht="15" hidden="1">
      <c r="A360" s="23" t="s">
        <v>134</v>
      </c>
      <c r="B360" s="52">
        <v>41914</v>
      </c>
      <c r="C360" s="25" t="str">
        <f t="shared" si="30"/>
        <v/>
      </c>
      <c r="G360" s="24">
        <f t="shared" si="32"/>
        <v>1</v>
      </c>
      <c r="H360" s="24">
        <v>101996</v>
      </c>
      <c r="I360" s="24" t="str">
        <f t="shared" si="33"/>
        <v/>
      </c>
      <c r="K360" s="24">
        <f>IF(J360&gt;900,_xlfn.XLOOKUP(ROUND(J360,0),CFClassRimThickness!$B$1:$B$82,CFClassRimThickness!$C$1:$C$82,0,1,1),J360)</f>
        <v>0</v>
      </c>
      <c r="L360" s="24">
        <v>60</v>
      </c>
      <c r="M360" s="24">
        <f>IF(L360&gt;900,_xlfn.XLOOKUP(ROUND(L360,0),CFClassRimThickness!$B$1:$B$82,CFClassRimThickness!$C$1:$C$82,0,1,1),L360)</f>
        <v>60</v>
      </c>
      <c r="N360" s="24">
        <v>60</v>
      </c>
      <c r="O360" s="24">
        <f>IF(N360&gt;900,_xlfn.XLOOKUP(ROUND(N360,0),CFClassRimThickness!$B$1:$B$82,CFClassRimThickness!$C$1:$C$82,0,1,1),N360)</f>
        <v>60</v>
      </c>
      <c r="P360" s="24">
        <v>60</v>
      </c>
      <c r="Q360" s="24">
        <f>IF(P360&gt;900,_xlfn.XLOOKUP(ROUND(P360,0),CFClassRimThickness!$B$1:$B$82,CFClassRimThickness!$C$1:$C$82,0,1,1),P360)</f>
        <v>60</v>
      </c>
      <c r="S360" s="24">
        <f>IF(R360&gt;900,_xlfn.XLOOKUP(ROUND(R360,0),CFClassRimThickness!$B$1:$B$82,CFClassRimThickness!$C$1:$C$82,0,1,1),R360)</f>
        <v>0</v>
      </c>
      <c r="T360" s="24">
        <v>60</v>
      </c>
      <c r="U360" s="24">
        <f>IF(T360&gt;900,_xlfn.XLOOKUP(ROUND(T360,0),CFClassRimThickness!$B$1:$B$82,CFClassRimThickness!$C$1:$C$82,0,1,1),T360)</f>
        <v>60</v>
      </c>
      <c r="V360" s="24">
        <v>60</v>
      </c>
      <c r="W360" s="24">
        <f>IF(V360&gt;900,_xlfn.XLOOKUP(ROUND(V360,0),CFClassRimThickness!$B$1:$B$82,CFClassRimThickness!$C$1:$C$82,0,1,1),V360)</f>
        <v>60</v>
      </c>
      <c r="X360" s="24">
        <v>60</v>
      </c>
      <c r="Y360" s="24">
        <f>IF(X360&gt;900,_xlfn.XLOOKUP(ROUND(X360,0),CFClassRimThickness!$B$1:$B$82,CFClassRimThickness!$C$1:$C$82,0,1,1),X360)</f>
        <v>60</v>
      </c>
      <c r="Z360" s="24">
        <v>60</v>
      </c>
      <c r="AA360" s="24">
        <f>IF(Z360&gt;900,_xlfn.XLOOKUP(ROUND(Z360,0),CFClassRimThickness!$B$1:$B$82,CFClassRimThickness!$C$1:$C$82,0,1,1),Z360)</f>
        <v>60</v>
      </c>
      <c r="AB360" s="24">
        <v>60</v>
      </c>
      <c r="AC360" s="24">
        <f>IF(AB360&gt;900,_xlfn.XLOOKUP(ROUND(AB360,0),CFClassRimThickness!$B$1:$B$82,CFClassRimThickness!$C$1:$C$82,0,1,1),AB360)</f>
        <v>60</v>
      </c>
      <c r="AD360" s="24">
        <v>60</v>
      </c>
      <c r="AE360" s="24">
        <f>IF(AD360&gt;900,_xlfn.XLOOKUP(ROUND(AD360,0),CFClassRimThickness!$B$1:$B$82,CFClassRimThickness!$C$1:$C$82,0,1,1),AD360)</f>
        <v>60</v>
      </c>
      <c r="AF360" s="24">
        <v>60</v>
      </c>
      <c r="AG360" s="24">
        <f>IF(AF360&gt;900,_xlfn.XLOOKUP(ROUND(AF360,0),CFClassRimThickness!$B$1:$B$82,CFClassRimThickness!$C$1:$C$82,0,1,1),AF360)</f>
        <v>60</v>
      </c>
      <c r="AH360" s="24">
        <v>27</v>
      </c>
      <c r="AI360" s="24">
        <v>29</v>
      </c>
      <c r="AJ360" s="24">
        <v>27</v>
      </c>
      <c r="AK360" s="24">
        <v>28</v>
      </c>
      <c r="AL360" s="24">
        <v>29</v>
      </c>
      <c r="AM360" s="24">
        <v>26</v>
      </c>
      <c r="AN360" s="24">
        <v>27</v>
      </c>
      <c r="AO360" s="24">
        <v>27</v>
      </c>
      <c r="AP360" s="24">
        <v>27</v>
      </c>
      <c r="AQ360" s="24">
        <v>28</v>
      </c>
      <c r="AR360" s="24">
        <v>29</v>
      </c>
      <c r="AS360" s="24">
        <v>28</v>
      </c>
      <c r="AT360" s="24">
        <v>29</v>
      </c>
      <c r="AU360" s="24">
        <v>29</v>
      </c>
      <c r="AV360" s="24">
        <v>29</v>
      </c>
      <c r="AW360" s="24">
        <v>29</v>
      </c>
      <c r="AX360" s="24">
        <v>29</v>
      </c>
      <c r="AY360" s="24">
        <v>29</v>
      </c>
      <c r="AZ360" s="24">
        <v>29</v>
      </c>
      <c r="BA360" s="24">
        <v>29</v>
      </c>
      <c r="BB360" s="24">
        <v>29</v>
      </c>
      <c r="BC360" s="24">
        <v>29</v>
      </c>
      <c r="BD360" s="24">
        <v>29</v>
      </c>
      <c r="BE360" s="24">
        <v>29</v>
      </c>
      <c r="BF360" s="24">
        <v>1</v>
      </c>
      <c r="BG360" s="24">
        <v>0.5</v>
      </c>
      <c r="BH360" s="24">
        <v>1</v>
      </c>
      <c r="BI360" s="24">
        <v>1</v>
      </c>
      <c r="BJ360" s="24">
        <v>0</v>
      </c>
      <c r="BL360" s="24">
        <v>0.5</v>
      </c>
      <c r="BM360" s="24">
        <v>0.5</v>
      </c>
      <c r="BN360" s="24">
        <v>1</v>
      </c>
      <c r="BO360" s="24">
        <v>1</v>
      </c>
      <c r="BP360" s="24">
        <v>0.5</v>
      </c>
      <c r="BQ360" s="24">
        <v>0.5</v>
      </c>
      <c r="BR360" s="24">
        <v>0</v>
      </c>
      <c r="BS360" s="24">
        <v>0</v>
      </c>
      <c r="BT360" s="24">
        <v>0</v>
      </c>
      <c r="BU360" s="24">
        <v>0</v>
      </c>
      <c r="BV360" s="24">
        <v>0</v>
      </c>
      <c r="BW360" s="24">
        <v>0</v>
      </c>
      <c r="BX360" s="24">
        <v>0</v>
      </c>
      <c r="BY360" s="24">
        <v>0</v>
      </c>
      <c r="BZ360" s="24">
        <v>0</v>
      </c>
      <c r="CB360" s="24">
        <v>0</v>
      </c>
      <c r="CC360" s="24">
        <v>0</v>
      </c>
      <c r="CD360" s="24">
        <v>120</v>
      </c>
      <c r="CE360" s="24">
        <v>120</v>
      </c>
      <c r="CF360" s="24">
        <v>120</v>
      </c>
      <c r="CG360" s="24">
        <v>120</v>
      </c>
      <c r="CH360" s="24">
        <v>120</v>
      </c>
      <c r="CI360" s="24">
        <v>120</v>
      </c>
      <c r="CO360" s="34">
        <f t="shared" si="31"/>
        <v>101996</v>
      </c>
    </row>
    <row r="361" spans="1:93" ht="15" hidden="1">
      <c r="A361" s="23" t="s">
        <v>134</v>
      </c>
      <c r="B361" s="52">
        <v>41956</v>
      </c>
      <c r="C361" s="25" t="str">
        <f t="shared" si="30"/>
        <v/>
      </c>
      <c r="G361" s="24">
        <f t="shared" si="32"/>
        <v>42</v>
      </c>
      <c r="H361" s="24">
        <v>111228</v>
      </c>
      <c r="I361" s="24" t="str">
        <f t="shared" si="33"/>
        <v/>
      </c>
      <c r="K361" s="24">
        <f>IF(J361&gt;900,_xlfn.XLOOKUP(ROUND(J361,0),CFClassRimThickness!$B$1:$B$82,CFClassRimThickness!$C$1:$C$82,0,1,1),J361)</f>
        <v>0</v>
      </c>
      <c r="L361" s="24">
        <v>61</v>
      </c>
      <c r="M361" s="24">
        <f>IF(L361&gt;900,_xlfn.XLOOKUP(ROUND(L361,0),CFClassRimThickness!$B$1:$B$82,CFClassRimThickness!$C$1:$C$82,0,1,1),L361)</f>
        <v>61</v>
      </c>
      <c r="N361" s="24">
        <v>61</v>
      </c>
      <c r="O361" s="24">
        <f>IF(N361&gt;900,_xlfn.XLOOKUP(ROUND(N361,0),CFClassRimThickness!$B$1:$B$82,CFClassRimThickness!$C$1:$C$82,0,1,1),N361)</f>
        <v>61</v>
      </c>
      <c r="P361" s="24">
        <v>60</v>
      </c>
      <c r="Q361" s="24">
        <f>IF(P361&gt;900,_xlfn.XLOOKUP(ROUND(P361,0),CFClassRimThickness!$B$1:$B$82,CFClassRimThickness!$C$1:$C$82,0,1,1),P361)</f>
        <v>60</v>
      </c>
      <c r="S361" s="24">
        <f>IF(R361&gt;900,_xlfn.XLOOKUP(ROUND(R361,0),CFClassRimThickness!$B$1:$B$82,CFClassRimThickness!$C$1:$C$82,0,1,1),R361)</f>
        <v>0</v>
      </c>
      <c r="T361" s="24">
        <v>60</v>
      </c>
      <c r="U361" s="24">
        <f>IF(T361&gt;900,_xlfn.XLOOKUP(ROUND(T361,0),CFClassRimThickness!$B$1:$B$82,CFClassRimThickness!$C$1:$C$82,0,1,1),T361)</f>
        <v>60</v>
      </c>
      <c r="V361" s="24">
        <v>61</v>
      </c>
      <c r="W361" s="24">
        <f>IF(V361&gt;900,_xlfn.XLOOKUP(ROUND(V361,0),CFClassRimThickness!$B$1:$B$82,CFClassRimThickness!$C$1:$C$82,0,1,1),V361)</f>
        <v>61</v>
      </c>
      <c r="X361" s="24">
        <v>61</v>
      </c>
      <c r="Y361" s="24">
        <f>IF(X361&gt;900,_xlfn.XLOOKUP(ROUND(X361,0),CFClassRimThickness!$B$1:$B$82,CFClassRimThickness!$C$1:$C$82,0,1,1),X361)</f>
        <v>61</v>
      </c>
      <c r="Z361" s="24">
        <v>61</v>
      </c>
      <c r="AA361" s="24">
        <f>IF(Z361&gt;900,_xlfn.XLOOKUP(ROUND(Z361,0),CFClassRimThickness!$B$1:$B$82,CFClassRimThickness!$C$1:$C$82,0,1,1),Z361)</f>
        <v>61</v>
      </c>
      <c r="AB361" s="24">
        <v>61</v>
      </c>
      <c r="AC361" s="24">
        <f>IF(AB361&gt;900,_xlfn.XLOOKUP(ROUND(AB361,0),CFClassRimThickness!$B$1:$B$82,CFClassRimThickness!$C$1:$C$82,0,1,1),AB361)</f>
        <v>61</v>
      </c>
      <c r="AD361" s="24">
        <v>60</v>
      </c>
      <c r="AE361" s="24">
        <f>IF(AD361&gt;900,_xlfn.XLOOKUP(ROUND(AD361,0),CFClassRimThickness!$B$1:$B$82,CFClassRimThickness!$C$1:$C$82,0,1,1),AD361)</f>
        <v>60</v>
      </c>
      <c r="AF361" s="24">
        <v>60</v>
      </c>
      <c r="AG361" s="24">
        <f>IF(AF361&gt;900,_xlfn.XLOOKUP(ROUND(AF361,0),CFClassRimThickness!$B$1:$B$82,CFClassRimThickness!$C$1:$C$82,0,1,1),AF361)</f>
        <v>60</v>
      </c>
      <c r="AH361" s="24">
        <v>26</v>
      </c>
      <c r="AI361" s="24">
        <v>27</v>
      </c>
      <c r="AJ361" s="24">
        <v>27</v>
      </c>
      <c r="AK361" s="24">
        <v>27</v>
      </c>
      <c r="AL361" s="24">
        <v>29</v>
      </c>
      <c r="AM361" s="24">
        <v>26</v>
      </c>
      <c r="AN361" s="24">
        <v>27</v>
      </c>
      <c r="AO361" s="24">
        <v>27</v>
      </c>
      <c r="AP361" s="24">
        <v>27</v>
      </c>
      <c r="AQ361" s="24">
        <v>27</v>
      </c>
      <c r="AR361" s="24">
        <v>27</v>
      </c>
      <c r="AS361" s="24">
        <v>28</v>
      </c>
      <c r="AT361" s="24">
        <v>29</v>
      </c>
      <c r="AU361" s="24">
        <v>29</v>
      </c>
      <c r="AV361" s="24">
        <v>29</v>
      </c>
      <c r="AW361" s="24">
        <v>29</v>
      </c>
      <c r="AX361" s="24">
        <v>29</v>
      </c>
      <c r="AY361" s="24">
        <v>29</v>
      </c>
      <c r="AZ361" s="24">
        <v>29</v>
      </c>
      <c r="BA361" s="24">
        <v>29</v>
      </c>
      <c r="BB361" s="24">
        <v>29</v>
      </c>
      <c r="BC361" s="24">
        <v>29</v>
      </c>
      <c r="BD361" s="24">
        <v>29</v>
      </c>
      <c r="BE361" s="24">
        <v>29</v>
      </c>
      <c r="BF361" s="24">
        <v>1</v>
      </c>
      <c r="BG361" s="24">
        <v>1</v>
      </c>
      <c r="BH361" s="24">
        <v>1</v>
      </c>
      <c r="BI361" s="24">
        <v>1</v>
      </c>
      <c r="BJ361" s="24">
        <v>0.5</v>
      </c>
      <c r="BL361" s="24">
        <v>0.5</v>
      </c>
      <c r="BM361" s="24">
        <v>0.5</v>
      </c>
      <c r="BN361" s="24">
        <v>0.5</v>
      </c>
      <c r="BO361" s="24">
        <v>1</v>
      </c>
      <c r="BP361" s="24">
        <v>1</v>
      </c>
      <c r="BQ361" s="24">
        <v>0.5</v>
      </c>
      <c r="BR361" s="24">
        <v>0</v>
      </c>
      <c r="BS361" s="24">
        <v>0</v>
      </c>
      <c r="BT361" s="24">
        <v>0</v>
      </c>
      <c r="BU361" s="24">
        <v>0</v>
      </c>
      <c r="BV361" s="24">
        <v>0</v>
      </c>
      <c r="BW361" s="24">
        <v>0</v>
      </c>
      <c r="BX361" s="24">
        <v>0</v>
      </c>
      <c r="BY361" s="24">
        <v>0</v>
      </c>
      <c r="BZ361" s="24">
        <v>0</v>
      </c>
      <c r="CB361" s="24">
        <v>0</v>
      </c>
      <c r="CC361" s="24">
        <v>0</v>
      </c>
      <c r="CD361" s="24">
        <v>122</v>
      </c>
      <c r="CE361" s="24">
        <v>123</v>
      </c>
      <c r="CF361" s="24">
        <v>122</v>
      </c>
      <c r="CG361" s="24">
        <v>124</v>
      </c>
      <c r="CH361" s="24">
        <v>120</v>
      </c>
      <c r="CI361" s="24">
        <v>121</v>
      </c>
      <c r="CO361" s="34">
        <f t="shared" si="31"/>
        <v>111228</v>
      </c>
    </row>
    <row r="362" spans="1:93" ht="15" hidden="1">
      <c r="A362" s="23" t="s">
        <v>134</v>
      </c>
      <c r="B362" s="52">
        <v>41983</v>
      </c>
      <c r="C362" s="25" t="str">
        <f t="shared" si="30"/>
        <v/>
      </c>
      <c r="G362" s="24">
        <f t="shared" si="32"/>
        <v>27</v>
      </c>
      <c r="H362" s="26">
        <f>(H363-H361)/(G361+G362+G363)*G362+H361</f>
        <v>114098.4674556213</v>
      </c>
      <c r="I362" s="24" t="str">
        <f t="shared" si="33"/>
        <v/>
      </c>
      <c r="K362" s="24">
        <f>IF(J362&gt;900,_xlfn.XLOOKUP(ROUND(J362,0),CFClassRimThickness!$B$1:$B$82,CFClassRimThickness!$C$1:$C$82,0,1,1),J362)</f>
        <v>0</v>
      </c>
      <c r="L362" s="24">
        <v>1046.0999999999999</v>
      </c>
      <c r="M362" s="24">
        <f>IF(L362&gt;900,_xlfn.XLOOKUP(ROUND(L362,0),CFClassRimThickness!$B$1:$B$82,CFClassRimThickness!$C$1:$C$82,0,1,1),L362)</f>
        <v>56.5</v>
      </c>
      <c r="N362" s="24">
        <v>1046.5999999999999</v>
      </c>
      <c r="O362" s="24">
        <f>IF(N362&gt;900,_xlfn.XLOOKUP(ROUND(N362,0),CFClassRimThickness!$B$1:$B$82,CFClassRimThickness!$C$1:$C$82,0,1,1),N362)</f>
        <v>57</v>
      </c>
      <c r="P362" s="24">
        <v>1046.0999999999999</v>
      </c>
      <c r="Q362" s="24">
        <f>IF(P362&gt;900,_xlfn.XLOOKUP(ROUND(P362,0),CFClassRimThickness!$B$1:$B$82,CFClassRimThickness!$C$1:$C$82,0,1,1),P362)</f>
        <v>56.5</v>
      </c>
      <c r="S362" s="24">
        <f>IF(R362&gt;900,_xlfn.XLOOKUP(ROUND(R362,0),CFClassRimThickness!$B$1:$B$82,CFClassRimThickness!$C$1:$C$82,0,1,1),R362)</f>
        <v>0</v>
      </c>
      <c r="T362" s="24">
        <v>1045.2</v>
      </c>
      <c r="U362" s="24">
        <f>IF(T362&gt;900,_xlfn.XLOOKUP(ROUND(T362,0),CFClassRimThickness!$B$1:$B$82,CFClassRimThickness!$C$1:$C$82,0,1,1),T362)</f>
        <v>56</v>
      </c>
      <c r="V362" s="24">
        <v>1044.4000000000001</v>
      </c>
      <c r="W362" s="24">
        <f>IF(V362&gt;900,_xlfn.XLOOKUP(ROUND(V362,0),CFClassRimThickness!$B$1:$B$82,CFClassRimThickness!$C$1:$C$82,0,1,1),V362)</f>
        <v>55.5</v>
      </c>
      <c r="X362" s="24">
        <v>1045.9000000000001</v>
      </c>
      <c r="Y362" s="24">
        <f>IF(X362&gt;900,_xlfn.XLOOKUP(ROUND(X362,0),CFClassRimThickness!$B$1:$B$82,CFClassRimThickness!$C$1:$C$82,0,1,1),X362)</f>
        <v>56.5</v>
      </c>
      <c r="Z362" s="24">
        <v>1046.5999999999999</v>
      </c>
      <c r="AA362" s="24">
        <f>IF(Z362&gt;900,_xlfn.XLOOKUP(ROUND(Z362,0),CFClassRimThickness!$B$1:$B$82,CFClassRimThickness!$C$1:$C$82,0,1,1),Z362)</f>
        <v>57</v>
      </c>
      <c r="AB362" s="24">
        <v>1046.0999999999999</v>
      </c>
      <c r="AC362" s="24">
        <f>IF(AB362&gt;900,_xlfn.XLOOKUP(ROUND(AB362,0),CFClassRimThickness!$B$1:$B$82,CFClassRimThickness!$C$1:$C$82,0,1,1),AB362)</f>
        <v>56.5</v>
      </c>
      <c r="AD362" s="24">
        <v>1043</v>
      </c>
      <c r="AE362" s="24">
        <f>IF(AD362&gt;900,_xlfn.XLOOKUP(ROUND(AD362,0),CFClassRimThickness!$B$1:$B$82,CFClassRimThickness!$C$1:$C$82,0,1,1),AD362)</f>
        <v>55</v>
      </c>
      <c r="AF362" s="24">
        <v>1043.2</v>
      </c>
      <c r="AG362" s="24">
        <f>IF(AF362&gt;900,_xlfn.XLOOKUP(ROUND(AF362,0),CFClassRimThickness!$B$1:$B$82,CFClassRimThickness!$C$1:$C$82,0,1,1),AF362)</f>
        <v>55</v>
      </c>
      <c r="AH362" s="24">
        <v>30.2</v>
      </c>
      <c r="AI362" s="24">
        <v>30.3</v>
      </c>
      <c r="AJ362" s="24">
        <v>30.4</v>
      </c>
      <c r="AK362" s="24">
        <v>30.4</v>
      </c>
      <c r="AL362" s="24">
        <v>30.6</v>
      </c>
      <c r="AM362" s="24">
        <v>29.8</v>
      </c>
      <c r="AN362" s="24">
        <v>30.4</v>
      </c>
      <c r="AO362" s="24">
        <v>30.3</v>
      </c>
      <c r="AP362" s="24">
        <v>30.3</v>
      </c>
      <c r="AQ362" s="24">
        <v>30.3</v>
      </c>
      <c r="AR362" s="24">
        <v>30.6</v>
      </c>
      <c r="AS362" s="24">
        <v>29.8</v>
      </c>
      <c r="AT362" s="24">
        <v>28</v>
      </c>
      <c r="AU362" s="24">
        <v>28</v>
      </c>
      <c r="AV362" s="24">
        <v>28</v>
      </c>
      <c r="AW362" s="24">
        <v>28</v>
      </c>
      <c r="AX362" s="24">
        <v>28</v>
      </c>
      <c r="AZ362" s="24">
        <v>28</v>
      </c>
      <c r="BA362" s="24">
        <v>28</v>
      </c>
      <c r="BB362" s="24">
        <v>28</v>
      </c>
      <c r="BC362" s="24">
        <v>28</v>
      </c>
      <c r="BD362" s="24">
        <v>28</v>
      </c>
      <c r="BF362" s="24">
        <v>0</v>
      </c>
      <c r="BG362" s="24">
        <v>0</v>
      </c>
      <c r="BH362" s="24">
        <v>0</v>
      </c>
      <c r="BI362" s="24">
        <v>0</v>
      </c>
      <c r="BJ362" s="24">
        <v>0</v>
      </c>
      <c r="BL362" s="24">
        <v>0</v>
      </c>
      <c r="BM362" s="24">
        <v>0</v>
      </c>
      <c r="BN362" s="24">
        <v>0</v>
      </c>
      <c r="BO362" s="24">
        <v>0</v>
      </c>
      <c r="BP362" s="24">
        <v>0</v>
      </c>
      <c r="BQ362" s="24">
        <v>0</v>
      </c>
      <c r="BR362" s="24">
        <v>0</v>
      </c>
      <c r="BS362" s="24">
        <v>0</v>
      </c>
      <c r="BT362" s="24">
        <v>0</v>
      </c>
      <c r="BU362" s="24">
        <v>0</v>
      </c>
      <c r="BV362" s="24">
        <v>0</v>
      </c>
      <c r="BW362" s="24">
        <v>0</v>
      </c>
      <c r="BX362" s="24">
        <v>0</v>
      </c>
      <c r="BY362" s="24">
        <v>0</v>
      </c>
      <c r="BZ362" s="24">
        <v>0</v>
      </c>
      <c r="CB362" s="24">
        <v>0</v>
      </c>
      <c r="CC362" s="24">
        <v>0</v>
      </c>
      <c r="CO362" s="34">
        <f t="shared" si="31"/>
        <v>114098.4674556213</v>
      </c>
    </row>
    <row r="363" spans="1:93" ht="15" hidden="1">
      <c r="A363" s="23" t="s">
        <v>134</v>
      </c>
      <c r="B363" s="52">
        <v>42083</v>
      </c>
      <c r="C363" s="25" t="str">
        <f t="shared" si="30"/>
        <v/>
      </c>
      <c r="G363" s="24">
        <f t="shared" si="32"/>
        <v>100</v>
      </c>
      <c r="H363" s="24">
        <v>129195</v>
      </c>
      <c r="I363" s="24" t="str">
        <f t="shared" si="33"/>
        <v/>
      </c>
      <c r="K363" s="24">
        <f>IF(J363&gt;900,_xlfn.XLOOKUP(ROUND(J363,0),CFClassRimThickness!$B$1:$B$82,CFClassRimThickness!$C$1:$C$82,0,1,1),J363)</f>
        <v>0</v>
      </c>
      <c r="L363" s="24">
        <v>50</v>
      </c>
      <c r="M363" s="24">
        <f>IF(L363&gt;900,_xlfn.XLOOKUP(ROUND(L363,0),CFClassRimThickness!$B$1:$B$82,CFClassRimThickness!$C$1:$C$82,0,1,1),L363)</f>
        <v>50</v>
      </c>
      <c r="N363" s="24">
        <v>51</v>
      </c>
      <c r="O363" s="24">
        <f>IF(N363&gt;900,_xlfn.XLOOKUP(ROUND(N363,0),CFClassRimThickness!$B$1:$B$82,CFClassRimThickness!$C$1:$C$82,0,1,1),N363)</f>
        <v>51</v>
      </c>
      <c r="P363" s="24">
        <v>51</v>
      </c>
      <c r="Q363" s="24">
        <f>IF(P363&gt;900,_xlfn.XLOOKUP(ROUND(P363,0),CFClassRimThickness!$B$1:$B$82,CFClassRimThickness!$C$1:$C$82,0,1,1),P363)</f>
        <v>51</v>
      </c>
      <c r="S363" s="24">
        <f>IF(R363&gt;900,_xlfn.XLOOKUP(ROUND(R363,0),CFClassRimThickness!$B$1:$B$82,CFClassRimThickness!$C$1:$C$82,0,1,1),R363)</f>
        <v>0</v>
      </c>
      <c r="T363" s="24">
        <v>49</v>
      </c>
      <c r="U363" s="24">
        <f>IF(T363&gt;900,_xlfn.XLOOKUP(ROUND(T363,0),CFClassRimThickness!$B$1:$B$82,CFClassRimThickness!$C$1:$C$82,0,1,1),T363)</f>
        <v>49</v>
      </c>
      <c r="V363" s="24">
        <v>50</v>
      </c>
      <c r="W363" s="24">
        <f>IF(V363&gt;900,_xlfn.XLOOKUP(ROUND(V363,0),CFClassRimThickness!$B$1:$B$82,CFClassRimThickness!$C$1:$C$82,0,1,1),V363)</f>
        <v>50</v>
      </c>
      <c r="X363" s="24">
        <v>51</v>
      </c>
      <c r="Y363" s="24">
        <f>IF(X363&gt;900,_xlfn.XLOOKUP(ROUND(X363,0),CFClassRimThickness!$B$1:$B$82,CFClassRimThickness!$C$1:$C$82,0,1,1),X363)</f>
        <v>51</v>
      </c>
      <c r="Z363" s="24">
        <v>51</v>
      </c>
      <c r="AA363" s="24">
        <f>IF(Z363&gt;900,_xlfn.XLOOKUP(ROUND(Z363,0),CFClassRimThickness!$B$1:$B$82,CFClassRimThickness!$C$1:$C$82,0,1,1),Z363)</f>
        <v>51</v>
      </c>
      <c r="AB363" s="24">
        <v>51</v>
      </c>
      <c r="AC363" s="24">
        <f>IF(AB363&gt;900,_xlfn.XLOOKUP(ROUND(AB363,0),CFClassRimThickness!$B$1:$B$82,CFClassRimThickness!$C$1:$C$82,0,1,1),AB363)</f>
        <v>51</v>
      </c>
      <c r="AD363" s="24">
        <v>49</v>
      </c>
      <c r="AE363" s="24">
        <f>IF(AD363&gt;900,_xlfn.XLOOKUP(ROUND(AD363,0),CFClassRimThickness!$B$1:$B$82,CFClassRimThickness!$C$1:$C$82,0,1,1),AD363)</f>
        <v>49</v>
      </c>
      <c r="AF363" s="24">
        <v>49</v>
      </c>
      <c r="AG363" s="24">
        <f>IF(AF363&gt;900,_xlfn.XLOOKUP(ROUND(AF363,0),CFClassRimThickness!$B$1:$B$82,CFClassRimThickness!$C$1:$C$82,0,1,1),AF363)</f>
        <v>49</v>
      </c>
      <c r="AH363" s="24">
        <v>29</v>
      </c>
      <c r="AI363" s="24">
        <v>29</v>
      </c>
      <c r="AJ363" s="24">
        <v>29</v>
      </c>
      <c r="AK363" s="24">
        <v>29</v>
      </c>
      <c r="AL363" s="24">
        <v>29</v>
      </c>
      <c r="AM363" s="24">
        <v>29</v>
      </c>
      <c r="AN363" s="24">
        <v>28.5</v>
      </c>
      <c r="AO363" s="24">
        <v>28.5</v>
      </c>
      <c r="AP363" s="24">
        <v>29</v>
      </c>
      <c r="AQ363" s="24">
        <v>29</v>
      </c>
      <c r="AR363" s="24">
        <v>29</v>
      </c>
      <c r="AS363" s="24">
        <v>29</v>
      </c>
      <c r="AT363" s="24">
        <v>28</v>
      </c>
      <c r="AU363" s="24">
        <v>28</v>
      </c>
      <c r="AV363" s="24">
        <v>28</v>
      </c>
      <c r="AW363" s="24">
        <v>28</v>
      </c>
      <c r="AX363" s="24">
        <v>28</v>
      </c>
      <c r="AY363" s="24">
        <v>28</v>
      </c>
      <c r="AZ363" s="24">
        <v>28</v>
      </c>
      <c r="BA363" s="24">
        <v>28</v>
      </c>
      <c r="BB363" s="24">
        <v>28</v>
      </c>
      <c r="BC363" s="24">
        <v>28</v>
      </c>
      <c r="BD363" s="24">
        <v>28</v>
      </c>
      <c r="BE363" s="24">
        <v>28</v>
      </c>
      <c r="BF363" s="24">
        <v>0</v>
      </c>
      <c r="BG363" s="24">
        <v>0</v>
      </c>
      <c r="BH363" s="24">
        <v>0</v>
      </c>
      <c r="BI363" s="24">
        <v>0</v>
      </c>
      <c r="BJ363" s="24">
        <v>0</v>
      </c>
      <c r="BL363" s="24">
        <v>0</v>
      </c>
      <c r="BM363" s="24">
        <v>0</v>
      </c>
      <c r="BN363" s="24">
        <v>0</v>
      </c>
      <c r="BO363" s="24">
        <v>0</v>
      </c>
      <c r="BP363" s="24">
        <v>0</v>
      </c>
      <c r="BQ363" s="24">
        <v>0</v>
      </c>
      <c r="BR363" s="24">
        <v>0</v>
      </c>
      <c r="BS363" s="24">
        <v>0</v>
      </c>
      <c r="BT363" s="24">
        <v>0</v>
      </c>
      <c r="BU363" s="24">
        <v>0</v>
      </c>
      <c r="BV363" s="24">
        <v>0</v>
      </c>
      <c r="BW363" s="24">
        <v>0</v>
      </c>
      <c r="BX363" s="24">
        <v>0</v>
      </c>
      <c r="BY363" s="24">
        <v>0</v>
      </c>
      <c r="BZ363" s="24">
        <v>0</v>
      </c>
      <c r="CB363" s="24">
        <v>0</v>
      </c>
      <c r="CC363" s="24">
        <v>0</v>
      </c>
      <c r="CD363" s="24">
        <v>111</v>
      </c>
      <c r="CE363" s="24">
        <v>110</v>
      </c>
      <c r="CF363" s="24">
        <v>114</v>
      </c>
      <c r="CG363" s="24">
        <v>115</v>
      </c>
      <c r="CH363" s="24">
        <v>109</v>
      </c>
      <c r="CI363" s="24">
        <v>109</v>
      </c>
      <c r="CO363" s="34">
        <f t="shared" si="31"/>
        <v>129195</v>
      </c>
    </row>
    <row r="364" spans="1:93" ht="15" hidden="1">
      <c r="A364" s="23" t="s">
        <v>134</v>
      </c>
      <c r="B364" s="52">
        <v>42141</v>
      </c>
      <c r="C364" s="25" t="str">
        <f t="shared" si="30"/>
        <v/>
      </c>
      <c r="G364" s="24">
        <f t="shared" si="32"/>
        <v>58</v>
      </c>
      <c r="H364" s="24">
        <v>142977</v>
      </c>
      <c r="I364" s="24" t="str">
        <f t="shared" si="33"/>
        <v/>
      </c>
      <c r="K364" s="24">
        <f>IF(J364&gt;900,_xlfn.XLOOKUP(ROUND(J364,0),CFClassRimThickness!$B$1:$B$82,CFClassRimThickness!$C$1:$C$82,0,1,1),J364)</f>
        <v>0</v>
      </c>
      <c r="L364" s="24">
        <v>50</v>
      </c>
      <c r="M364" s="24">
        <f>IF(L364&gt;900,_xlfn.XLOOKUP(ROUND(L364,0),CFClassRimThickness!$B$1:$B$82,CFClassRimThickness!$C$1:$C$82,0,1,1),L364)</f>
        <v>50</v>
      </c>
      <c r="N364" s="24">
        <v>51</v>
      </c>
      <c r="O364" s="24">
        <f>IF(N364&gt;900,_xlfn.XLOOKUP(ROUND(N364,0),CFClassRimThickness!$B$1:$B$82,CFClassRimThickness!$C$1:$C$82,0,1,1),N364)</f>
        <v>51</v>
      </c>
      <c r="P364" s="24">
        <v>51</v>
      </c>
      <c r="Q364" s="24">
        <f>IF(P364&gt;900,_xlfn.XLOOKUP(ROUND(P364,0),CFClassRimThickness!$B$1:$B$82,CFClassRimThickness!$C$1:$C$82,0,1,1),P364)</f>
        <v>51</v>
      </c>
      <c r="S364" s="24">
        <f>IF(R364&gt;900,_xlfn.XLOOKUP(ROUND(R364,0),CFClassRimThickness!$B$1:$B$82,CFClassRimThickness!$C$1:$C$82,0,1,1),R364)</f>
        <v>0</v>
      </c>
      <c r="T364" s="24">
        <v>48</v>
      </c>
      <c r="U364" s="24">
        <f>IF(T364&gt;900,_xlfn.XLOOKUP(ROUND(T364,0),CFClassRimThickness!$B$1:$B$82,CFClassRimThickness!$C$1:$C$82,0,1,1),T364)</f>
        <v>48</v>
      </c>
      <c r="V364" s="24">
        <v>49</v>
      </c>
      <c r="W364" s="24">
        <f>IF(V364&gt;900,_xlfn.XLOOKUP(ROUND(V364,0),CFClassRimThickness!$B$1:$B$82,CFClassRimThickness!$C$1:$C$82,0,1,1),V364)</f>
        <v>49</v>
      </c>
      <c r="X364" s="24">
        <v>50</v>
      </c>
      <c r="Y364" s="24">
        <f>IF(X364&gt;900,_xlfn.XLOOKUP(ROUND(X364,0),CFClassRimThickness!$B$1:$B$82,CFClassRimThickness!$C$1:$C$82,0,1,1),X364)</f>
        <v>50</v>
      </c>
      <c r="Z364" s="24">
        <v>50</v>
      </c>
      <c r="AA364" s="24">
        <f>IF(Z364&gt;900,_xlfn.XLOOKUP(ROUND(Z364,0),CFClassRimThickness!$B$1:$B$82,CFClassRimThickness!$C$1:$C$82,0,1,1),Z364)</f>
        <v>50</v>
      </c>
      <c r="AB364" s="24">
        <v>51</v>
      </c>
      <c r="AC364" s="24">
        <f>IF(AB364&gt;900,_xlfn.XLOOKUP(ROUND(AB364,0),CFClassRimThickness!$B$1:$B$82,CFClassRimThickness!$C$1:$C$82,0,1,1),AB364)</f>
        <v>51</v>
      </c>
      <c r="AD364" s="24">
        <v>48</v>
      </c>
      <c r="AE364" s="24">
        <f>IF(AD364&gt;900,_xlfn.XLOOKUP(ROUND(AD364,0),CFClassRimThickness!$B$1:$B$82,CFClassRimThickness!$C$1:$C$82,0,1,1),AD364)</f>
        <v>48</v>
      </c>
      <c r="AF364" s="24">
        <v>48</v>
      </c>
      <c r="AG364" s="24">
        <f>IF(AF364&gt;900,_xlfn.XLOOKUP(ROUND(AF364,0),CFClassRimThickness!$B$1:$B$82,CFClassRimThickness!$C$1:$C$82,0,1,1),AF364)</f>
        <v>48</v>
      </c>
      <c r="AH364" s="24">
        <v>27</v>
      </c>
      <c r="AI364" s="24">
        <v>27.5</v>
      </c>
      <c r="AJ364" s="24">
        <v>28</v>
      </c>
      <c r="AK364" s="24">
        <v>27</v>
      </c>
      <c r="AL364" s="24">
        <v>27.5</v>
      </c>
      <c r="AM364" s="24">
        <v>27</v>
      </c>
      <c r="AN364" s="24">
        <v>27</v>
      </c>
      <c r="AO364" s="24">
        <v>28</v>
      </c>
      <c r="AP364" s="24">
        <v>28</v>
      </c>
      <c r="AQ364" s="24">
        <v>27.5</v>
      </c>
      <c r="AR364" s="24">
        <v>28</v>
      </c>
      <c r="AS364" s="24">
        <v>27.5</v>
      </c>
      <c r="AT364" s="24">
        <v>28</v>
      </c>
      <c r="AU364" s="24">
        <v>28</v>
      </c>
      <c r="AV364" s="24">
        <v>28</v>
      </c>
      <c r="AW364" s="24">
        <v>28</v>
      </c>
      <c r="AX364" s="24">
        <v>28</v>
      </c>
      <c r="AY364" s="24">
        <v>28</v>
      </c>
      <c r="AZ364" s="24">
        <v>28</v>
      </c>
      <c r="BA364" s="24">
        <v>28</v>
      </c>
      <c r="BB364" s="24">
        <v>28</v>
      </c>
      <c r="BC364" s="24">
        <v>28</v>
      </c>
      <c r="BD364" s="24">
        <v>28</v>
      </c>
      <c r="BE364" s="24">
        <v>28</v>
      </c>
      <c r="BF364" s="24">
        <v>0</v>
      </c>
      <c r="BG364" s="24">
        <v>0</v>
      </c>
      <c r="BH364" s="24">
        <v>0</v>
      </c>
      <c r="BI364" s="24">
        <v>0</v>
      </c>
      <c r="BJ364" s="24">
        <v>0</v>
      </c>
      <c r="BL364" s="24">
        <v>0</v>
      </c>
      <c r="BM364" s="24">
        <v>0</v>
      </c>
      <c r="BN364" s="24">
        <v>0</v>
      </c>
      <c r="BO364" s="24">
        <v>0</v>
      </c>
      <c r="BP364" s="24">
        <v>0</v>
      </c>
      <c r="BQ364" s="24">
        <v>0</v>
      </c>
      <c r="BR364" s="24">
        <v>0</v>
      </c>
      <c r="BS364" s="24">
        <v>0</v>
      </c>
      <c r="BT364" s="24">
        <v>0</v>
      </c>
      <c r="BU364" s="24">
        <v>0</v>
      </c>
      <c r="BV364" s="24">
        <v>0</v>
      </c>
      <c r="BW364" s="24">
        <v>0</v>
      </c>
      <c r="BX364" s="24">
        <v>0</v>
      </c>
      <c r="BY364" s="24">
        <v>0</v>
      </c>
      <c r="BZ364" s="24">
        <v>0</v>
      </c>
      <c r="CB364" s="24">
        <v>0</v>
      </c>
      <c r="CC364" s="24">
        <v>0</v>
      </c>
      <c r="CD364" s="24">
        <v>111</v>
      </c>
      <c r="CE364" s="24">
        <v>109</v>
      </c>
      <c r="CF364" s="24">
        <v>112</v>
      </c>
      <c r="CG364" s="24">
        <v>114</v>
      </c>
      <c r="CH364" s="24">
        <v>109</v>
      </c>
      <c r="CI364" s="24">
        <v>108</v>
      </c>
      <c r="CO364" s="34">
        <f t="shared" si="31"/>
        <v>142977</v>
      </c>
    </row>
    <row r="365" spans="1:93" ht="15" hidden="1">
      <c r="A365" s="23" t="s">
        <v>134</v>
      </c>
      <c r="B365" s="52">
        <v>42216</v>
      </c>
      <c r="C365" s="25" t="str">
        <f t="shared" si="30"/>
        <v/>
      </c>
      <c r="G365" s="24">
        <f t="shared" si="32"/>
        <v>75</v>
      </c>
      <c r="H365" s="27">
        <v>169522</v>
      </c>
      <c r="I365" s="24" t="str">
        <f t="shared" si="33"/>
        <v/>
      </c>
      <c r="K365" s="24">
        <f>IF(J365&gt;900,_xlfn.XLOOKUP(ROUND(J365,0),CFClassRimThickness!$B$1:$B$82,CFClassRimThickness!$C$1:$C$82,0,1,1),J365)</f>
        <v>0</v>
      </c>
      <c r="L365" s="24">
        <v>50</v>
      </c>
      <c r="M365" s="24">
        <f>IF(L365&gt;900,_xlfn.XLOOKUP(ROUND(L365,0),CFClassRimThickness!$B$1:$B$82,CFClassRimThickness!$C$1:$C$82,0,1,1),L365)</f>
        <v>50</v>
      </c>
      <c r="N365" s="24">
        <v>51</v>
      </c>
      <c r="O365" s="24">
        <f>IF(N365&gt;900,_xlfn.XLOOKUP(ROUND(N365,0),CFClassRimThickness!$B$1:$B$82,CFClassRimThickness!$C$1:$C$82,0,1,1),N365)</f>
        <v>51</v>
      </c>
      <c r="P365" s="24">
        <v>51</v>
      </c>
      <c r="Q365" s="24">
        <f>IF(P365&gt;900,_xlfn.XLOOKUP(ROUND(P365,0),CFClassRimThickness!$B$1:$B$82,CFClassRimThickness!$C$1:$C$82,0,1,1),P365)</f>
        <v>51</v>
      </c>
      <c r="S365" s="24">
        <f>IF(R365&gt;900,_xlfn.XLOOKUP(ROUND(R365,0),CFClassRimThickness!$B$1:$B$82,CFClassRimThickness!$C$1:$C$82,0,1,1),R365)</f>
        <v>0</v>
      </c>
      <c r="T365" s="24">
        <v>48</v>
      </c>
      <c r="U365" s="24">
        <f>IF(T365&gt;900,_xlfn.XLOOKUP(ROUND(T365,0),CFClassRimThickness!$B$1:$B$82,CFClassRimThickness!$C$1:$C$82,0,1,1),T365)</f>
        <v>48</v>
      </c>
      <c r="V365" s="24">
        <v>48</v>
      </c>
      <c r="W365" s="24">
        <f>IF(V365&gt;900,_xlfn.XLOOKUP(ROUND(V365,0),CFClassRimThickness!$B$1:$B$82,CFClassRimThickness!$C$1:$C$82,0,1,1),V365)</f>
        <v>48</v>
      </c>
      <c r="X365" s="24">
        <v>50</v>
      </c>
      <c r="Y365" s="24">
        <f>IF(X365&gt;900,_xlfn.XLOOKUP(ROUND(X365,0),CFClassRimThickness!$B$1:$B$82,CFClassRimThickness!$C$1:$C$82,0,1,1),X365)</f>
        <v>50</v>
      </c>
      <c r="Z365" s="24">
        <v>51</v>
      </c>
      <c r="AA365" s="24">
        <f>IF(Z365&gt;900,_xlfn.XLOOKUP(ROUND(Z365,0),CFClassRimThickness!$B$1:$B$82,CFClassRimThickness!$C$1:$C$82,0,1,1),Z365)</f>
        <v>51</v>
      </c>
      <c r="AB365" s="24">
        <v>50</v>
      </c>
      <c r="AC365" s="24">
        <f>IF(AB365&gt;900,_xlfn.XLOOKUP(ROUND(AB365,0),CFClassRimThickness!$B$1:$B$82,CFClassRimThickness!$C$1:$C$82,0,1,1),AB365)</f>
        <v>50</v>
      </c>
      <c r="AD365" s="24">
        <v>48</v>
      </c>
      <c r="AE365" s="24">
        <f>IF(AD365&gt;900,_xlfn.XLOOKUP(ROUND(AD365,0),CFClassRimThickness!$B$1:$B$82,CFClassRimThickness!$C$1:$C$82,0,1,1),AD365)</f>
        <v>48</v>
      </c>
      <c r="AF365" s="24">
        <v>48</v>
      </c>
      <c r="AG365" s="24">
        <f>IF(AF365&gt;900,_xlfn.XLOOKUP(ROUND(AF365,0),CFClassRimThickness!$B$1:$B$82,CFClassRimThickness!$C$1:$C$82,0,1,1),AF365)</f>
        <v>48</v>
      </c>
      <c r="AH365" s="24">
        <v>24</v>
      </c>
      <c r="AI365" s="24">
        <v>25</v>
      </c>
      <c r="AJ365" s="24">
        <v>24</v>
      </c>
      <c r="AK365" s="24">
        <v>25</v>
      </c>
      <c r="AL365" s="24">
        <v>25</v>
      </c>
      <c r="AM365" s="24">
        <v>25</v>
      </c>
      <c r="AN365" s="24">
        <v>24</v>
      </c>
      <c r="AO365" s="24">
        <v>25</v>
      </c>
      <c r="AP365" s="24">
        <v>26</v>
      </c>
      <c r="AQ365" s="24">
        <v>26</v>
      </c>
      <c r="AR365" s="24">
        <v>25</v>
      </c>
      <c r="AS365" s="24">
        <v>25</v>
      </c>
      <c r="AT365" s="24">
        <v>29</v>
      </c>
      <c r="AU365" s="24">
        <v>29</v>
      </c>
      <c r="AV365" s="24">
        <v>29</v>
      </c>
      <c r="AW365" s="24">
        <v>29</v>
      </c>
      <c r="AX365" s="24">
        <v>29</v>
      </c>
      <c r="AY365" s="24">
        <v>29</v>
      </c>
      <c r="AZ365" s="24">
        <v>29</v>
      </c>
      <c r="BA365" s="24">
        <v>29</v>
      </c>
      <c r="BB365" s="24">
        <v>29</v>
      </c>
      <c r="BC365" s="24">
        <v>29</v>
      </c>
      <c r="BD365" s="24">
        <v>29</v>
      </c>
      <c r="BE365" s="24">
        <v>29</v>
      </c>
      <c r="BF365" s="24">
        <v>1</v>
      </c>
      <c r="BG365" s="24">
        <v>1</v>
      </c>
      <c r="BH365" s="24">
        <v>1</v>
      </c>
      <c r="BI365" s="24">
        <v>1</v>
      </c>
      <c r="BJ365" s="24">
        <v>0.5</v>
      </c>
      <c r="BL365" s="24">
        <v>1</v>
      </c>
      <c r="BM365" s="24">
        <v>0.5</v>
      </c>
      <c r="BN365" s="24">
        <v>1</v>
      </c>
      <c r="BO365" s="24">
        <v>0.5</v>
      </c>
      <c r="BP365" s="24">
        <v>0.5</v>
      </c>
      <c r="BQ365" s="24">
        <v>0.5</v>
      </c>
      <c r="BR365" s="24">
        <v>0.3</v>
      </c>
      <c r="BS365" s="24">
        <v>0.3</v>
      </c>
      <c r="BT365" s="24">
        <v>0.3</v>
      </c>
      <c r="BU365" s="24">
        <v>0.3</v>
      </c>
      <c r="BV365" s="24">
        <v>0.5</v>
      </c>
      <c r="BW365" s="24">
        <v>0.5</v>
      </c>
      <c r="BX365" s="24">
        <v>0.5</v>
      </c>
      <c r="BY365" s="24">
        <v>0.5</v>
      </c>
      <c r="BZ365" s="24">
        <v>0.3</v>
      </c>
      <c r="CB365" s="24">
        <v>0.3</v>
      </c>
      <c r="CC365" s="24">
        <v>0.3</v>
      </c>
      <c r="CO365" s="34">
        <f t="shared" si="31"/>
        <v>169522</v>
      </c>
    </row>
    <row r="366" spans="1:93" ht="15" hidden="1">
      <c r="A366" s="23" t="s">
        <v>134</v>
      </c>
      <c r="B366" s="52">
        <v>42234</v>
      </c>
      <c r="C366" s="25" t="str">
        <f t="shared" si="30"/>
        <v/>
      </c>
      <c r="G366" s="24">
        <f t="shared" si="32"/>
        <v>18</v>
      </c>
      <c r="H366" s="24">
        <v>174695</v>
      </c>
      <c r="I366" s="24" t="str">
        <f t="shared" si="33"/>
        <v/>
      </c>
      <c r="K366" s="24">
        <f>IF(J366&gt;900,_xlfn.XLOOKUP(ROUND(J366,0),CFClassRimThickness!$B$1:$B$82,CFClassRimThickness!$C$1:$C$82,0,1,1),J366)</f>
        <v>0</v>
      </c>
      <c r="L366" s="24">
        <v>1027</v>
      </c>
      <c r="M366" s="24">
        <f>IF(L366&gt;900,_xlfn.XLOOKUP(ROUND(L366,0),CFClassRimThickness!$B$1:$B$82,CFClassRimThickness!$C$1:$C$82,0,1,1),L366)</f>
        <v>47</v>
      </c>
      <c r="N366" s="24">
        <v>1027</v>
      </c>
      <c r="O366" s="24">
        <f>IF(N366&gt;900,_xlfn.XLOOKUP(ROUND(N366,0),CFClassRimThickness!$B$1:$B$82,CFClassRimThickness!$C$1:$C$82,0,1,1),N366)</f>
        <v>47</v>
      </c>
      <c r="P366" s="24">
        <v>1028</v>
      </c>
      <c r="Q366" s="24">
        <f>IF(P366&gt;900,_xlfn.XLOOKUP(ROUND(P366,0),CFClassRimThickness!$B$1:$B$82,CFClassRimThickness!$C$1:$C$82,0,1,1),P366)</f>
        <v>47.5</v>
      </c>
      <c r="S366" s="24">
        <f>IF(R366&gt;900,_xlfn.XLOOKUP(ROUND(R366,0),CFClassRimThickness!$B$1:$B$82,CFClassRimThickness!$C$1:$C$82,0,1,1),R366)</f>
        <v>0</v>
      </c>
      <c r="T366" s="24">
        <v>1025</v>
      </c>
      <c r="U366" s="24">
        <f>IF(T366&gt;900,_xlfn.XLOOKUP(ROUND(T366,0),CFClassRimThickness!$B$1:$B$82,CFClassRimThickness!$C$1:$C$82,0,1,1),T366)</f>
        <v>46</v>
      </c>
      <c r="V366" s="24">
        <v>1022</v>
      </c>
      <c r="W366" s="24">
        <f>IF(V366&gt;900,_xlfn.XLOOKUP(ROUND(V366,0),CFClassRimThickness!$B$1:$B$82,CFClassRimThickness!$C$1:$C$82,0,1,1),V366)</f>
        <v>44.5</v>
      </c>
      <c r="X366" s="24">
        <v>1027</v>
      </c>
      <c r="Y366" s="24">
        <f>IF(X366&gt;900,_xlfn.XLOOKUP(ROUND(X366,0),CFClassRimThickness!$B$1:$B$82,CFClassRimThickness!$C$1:$C$82,0,1,1),X366)</f>
        <v>47</v>
      </c>
      <c r="Z366" s="24">
        <v>1027</v>
      </c>
      <c r="AA366" s="24">
        <f>IF(Z366&gt;900,_xlfn.XLOOKUP(ROUND(Z366,0),CFClassRimThickness!$B$1:$B$82,CFClassRimThickness!$C$1:$C$82,0,1,1),Z366)</f>
        <v>47</v>
      </c>
      <c r="AB366" s="24">
        <v>1028</v>
      </c>
      <c r="AC366" s="24">
        <f>IF(AB366&gt;900,_xlfn.XLOOKUP(ROUND(AB366,0),CFClassRimThickness!$B$1:$B$82,CFClassRimThickness!$C$1:$C$82,0,1,1),AB366)</f>
        <v>47.5</v>
      </c>
      <c r="AD366" s="24">
        <v>1028</v>
      </c>
      <c r="AE366" s="24">
        <f>IF(AD366&gt;900,_xlfn.XLOOKUP(ROUND(AD366,0),CFClassRimThickness!$B$1:$B$82,CFClassRimThickness!$C$1:$C$82,0,1,1),AD366)</f>
        <v>47.5</v>
      </c>
      <c r="AF366" s="24">
        <v>1025</v>
      </c>
      <c r="AG366" s="24">
        <f>IF(AF366&gt;900,_xlfn.XLOOKUP(ROUND(AF366,0),CFClassRimThickness!$B$1:$B$82,CFClassRimThickness!$C$1:$C$82,0,1,1),AF366)</f>
        <v>46</v>
      </c>
      <c r="AH366" s="24">
        <v>28</v>
      </c>
      <c r="AI366" s="24">
        <v>28.8</v>
      </c>
      <c r="AJ366" s="24">
        <v>28.9</v>
      </c>
      <c r="AK366" s="24">
        <v>27.7</v>
      </c>
      <c r="AL366" s="24">
        <v>27.9</v>
      </c>
      <c r="AM366" s="24">
        <v>27.7</v>
      </c>
      <c r="AN366" s="24">
        <v>27.7</v>
      </c>
      <c r="AO366" s="24">
        <v>28.6</v>
      </c>
      <c r="AP366" s="24">
        <v>28.8</v>
      </c>
      <c r="AQ366" s="24">
        <v>27.5</v>
      </c>
      <c r="AR366" s="24">
        <v>27.6</v>
      </c>
      <c r="AS366" s="24">
        <v>27.5</v>
      </c>
      <c r="AT366" s="24">
        <v>28</v>
      </c>
      <c r="AU366" s="24">
        <v>28</v>
      </c>
      <c r="AV366" s="24">
        <v>28</v>
      </c>
      <c r="AW366" s="24">
        <v>28</v>
      </c>
      <c r="AX366" s="24">
        <v>28</v>
      </c>
      <c r="AY366" s="24">
        <v>28</v>
      </c>
      <c r="AZ366" s="24">
        <v>28</v>
      </c>
      <c r="BA366" s="24">
        <v>28</v>
      </c>
      <c r="BB366" s="24">
        <v>28</v>
      </c>
      <c r="BC366" s="24">
        <v>28</v>
      </c>
      <c r="BD366" s="24">
        <v>28</v>
      </c>
      <c r="BE366" s="24">
        <v>28</v>
      </c>
      <c r="BF366" s="24">
        <v>0</v>
      </c>
      <c r="BG366" s="24">
        <v>0</v>
      </c>
      <c r="BH366" s="24">
        <v>0</v>
      </c>
      <c r="BI366" s="24">
        <v>0</v>
      </c>
      <c r="BJ366" s="24">
        <v>0</v>
      </c>
      <c r="BL366" s="24">
        <v>0</v>
      </c>
      <c r="BM366" s="24">
        <v>0</v>
      </c>
      <c r="BN366" s="24">
        <v>0</v>
      </c>
      <c r="BO366" s="24">
        <v>0</v>
      </c>
      <c r="BP366" s="24">
        <v>0</v>
      </c>
      <c r="BQ366" s="24">
        <v>0</v>
      </c>
      <c r="BR366" s="24">
        <v>0</v>
      </c>
      <c r="BS366" s="24">
        <v>0</v>
      </c>
      <c r="BT366" s="24">
        <v>0</v>
      </c>
      <c r="BU366" s="24">
        <v>0</v>
      </c>
      <c r="BV366" s="24">
        <v>0</v>
      </c>
      <c r="BW366" s="24">
        <v>0</v>
      </c>
      <c r="BX366" s="24">
        <v>0</v>
      </c>
      <c r="BY366" s="24">
        <v>0</v>
      </c>
      <c r="BZ366" s="24">
        <v>0</v>
      </c>
      <c r="CB366" s="24">
        <v>0</v>
      </c>
      <c r="CC366" s="24">
        <v>0</v>
      </c>
      <c r="CO366" s="34">
        <f t="shared" si="31"/>
        <v>174695</v>
      </c>
    </row>
    <row r="367" spans="1:93" ht="15" hidden="1">
      <c r="A367" s="23" t="s">
        <v>134</v>
      </c>
      <c r="B367" s="52">
        <v>42340</v>
      </c>
      <c r="C367" s="25" t="str">
        <f t="shared" si="30"/>
        <v/>
      </c>
      <c r="G367" s="24">
        <f t="shared" si="32"/>
        <v>106</v>
      </c>
      <c r="H367" s="24">
        <v>207714</v>
      </c>
      <c r="I367" s="24" t="str">
        <f t="shared" si="33"/>
        <v/>
      </c>
      <c r="K367" s="24">
        <f>IF(J367&gt;900,_xlfn.XLOOKUP(ROUND(J367,0),CFClassRimThickness!$B$1:$B$82,CFClassRimThickness!$C$1:$C$82,0,1,1),J367)</f>
        <v>0</v>
      </c>
      <c r="L367" s="24">
        <v>42</v>
      </c>
      <c r="M367" s="24">
        <f>IF(L367&gt;900,_xlfn.XLOOKUP(ROUND(L367,0),CFClassRimThickness!$B$1:$B$82,CFClassRimThickness!$C$1:$C$82,0,1,1),L367)</f>
        <v>42</v>
      </c>
      <c r="N367" s="24">
        <v>43</v>
      </c>
      <c r="O367" s="24">
        <f>IF(N367&gt;900,_xlfn.XLOOKUP(ROUND(N367,0),CFClassRimThickness!$B$1:$B$82,CFClassRimThickness!$C$1:$C$82,0,1,1),N367)</f>
        <v>43</v>
      </c>
      <c r="P367" s="24">
        <v>41</v>
      </c>
      <c r="Q367" s="24">
        <f>IF(P367&gt;900,_xlfn.XLOOKUP(ROUND(P367,0),CFClassRimThickness!$B$1:$B$82,CFClassRimThickness!$C$1:$C$82,0,1,1),P367)</f>
        <v>41</v>
      </c>
      <c r="S367" s="24">
        <f>IF(R367&gt;900,_xlfn.XLOOKUP(ROUND(R367,0),CFClassRimThickness!$B$1:$B$82,CFClassRimThickness!$C$1:$C$82,0,1,1),R367)</f>
        <v>0</v>
      </c>
      <c r="T367" s="24">
        <v>40</v>
      </c>
      <c r="U367" s="24">
        <f>IF(T367&gt;900,_xlfn.XLOOKUP(ROUND(T367,0),CFClassRimThickness!$B$1:$B$82,CFClassRimThickness!$C$1:$C$82,0,1,1),T367)</f>
        <v>40</v>
      </c>
      <c r="V367" s="24">
        <v>38</v>
      </c>
      <c r="W367" s="24">
        <f>IF(V367&gt;900,_xlfn.XLOOKUP(ROUND(V367,0),CFClassRimThickness!$B$1:$B$82,CFClassRimThickness!$C$1:$C$82,0,1,1),V367)</f>
        <v>38</v>
      </c>
      <c r="X367" s="24">
        <v>41</v>
      </c>
      <c r="Y367" s="24">
        <f>IF(X367&gt;900,_xlfn.XLOOKUP(ROUND(X367,0),CFClassRimThickness!$B$1:$B$82,CFClassRimThickness!$C$1:$C$82,0,1,1),X367)</f>
        <v>41</v>
      </c>
      <c r="Z367" s="24">
        <v>42</v>
      </c>
      <c r="AA367" s="24">
        <f>IF(Z367&gt;900,_xlfn.XLOOKUP(ROUND(Z367,0),CFClassRimThickness!$B$1:$B$82,CFClassRimThickness!$C$1:$C$82,0,1,1),Z367)</f>
        <v>42</v>
      </c>
      <c r="AB367" s="24">
        <v>42</v>
      </c>
      <c r="AC367" s="24">
        <f>IF(AB367&gt;900,_xlfn.XLOOKUP(ROUND(AB367,0),CFClassRimThickness!$B$1:$B$82,CFClassRimThickness!$C$1:$C$82,0,1,1),AB367)</f>
        <v>42</v>
      </c>
      <c r="AD367" s="24">
        <v>41</v>
      </c>
      <c r="AE367" s="24">
        <f>IF(AD367&gt;900,_xlfn.XLOOKUP(ROUND(AD367,0),CFClassRimThickness!$B$1:$B$82,CFClassRimThickness!$C$1:$C$82,0,1,1),AD367)</f>
        <v>41</v>
      </c>
      <c r="AF367" s="24">
        <v>39</v>
      </c>
      <c r="AG367" s="24">
        <f>IF(AF367&gt;900,_xlfn.XLOOKUP(ROUND(AF367,0),CFClassRimThickness!$B$1:$B$82,CFClassRimThickness!$C$1:$C$82,0,1,1),AF367)</f>
        <v>39</v>
      </c>
      <c r="AH367" s="24">
        <v>25</v>
      </c>
      <c r="AI367" s="24">
        <v>25</v>
      </c>
      <c r="AJ367" s="24">
        <v>25</v>
      </c>
      <c r="AK367" s="24">
        <v>25</v>
      </c>
      <c r="AL367" s="24">
        <v>25</v>
      </c>
      <c r="AM367" s="24">
        <v>24</v>
      </c>
      <c r="AN367" s="24">
        <v>24</v>
      </c>
      <c r="AO367" s="24">
        <v>25</v>
      </c>
      <c r="AP367" s="24">
        <v>25</v>
      </c>
      <c r="AQ367" s="24">
        <v>25</v>
      </c>
      <c r="AR367" s="24">
        <v>26</v>
      </c>
      <c r="AS367" s="24">
        <v>24</v>
      </c>
      <c r="AT367" s="24">
        <v>30</v>
      </c>
      <c r="AU367" s="24">
        <v>28</v>
      </c>
      <c r="AV367" s="24">
        <v>29</v>
      </c>
      <c r="AW367" s="24">
        <v>29</v>
      </c>
      <c r="AX367" s="24">
        <v>29</v>
      </c>
      <c r="AY367" s="24">
        <v>29</v>
      </c>
      <c r="AZ367" s="24">
        <v>29</v>
      </c>
      <c r="BA367" s="24">
        <v>29</v>
      </c>
      <c r="BB367" s="24">
        <v>29</v>
      </c>
      <c r="BC367" s="24">
        <v>30</v>
      </c>
      <c r="BD367" s="24">
        <v>29</v>
      </c>
      <c r="BE367" s="24">
        <v>29</v>
      </c>
      <c r="BF367" s="24">
        <v>0.2</v>
      </c>
      <c r="BG367" s="24">
        <v>0.2</v>
      </c>
      <c r="BH367" s="24">
        <v>0</v>
      </c>
      <c r="BI367" s="24">
        <v>0.2</v>
      </c>
      <c r="BJ367" s="24">
        <v>0.2</v>
      </c>
      <c r="BL367" s="24">
        <v>0.2</v>
      </c>
      <c r="BM367" s="24">
        <v>0.2</v>
      </c>
      <c r="BN367" s="24">
        <v>0</v>
      </c>
      <c r="BO367" s="24">
        <v>0.2</v>
      </c>
      <c r="BP367" s="24">
        <v>0.2</v>
      </c>
      <c r="BQ367" s="24">
        <v>0.2</v>
      </c>
      <c r="BR367" s="24">
        <v>0.2</v>
      </c>
      <c r="BS367" s="24">
        <v>0.2</v>
      </c>
      <c r="BT367" s="24">
        <v>0</v>
      </c>
      <c r="BU367" s="24">
        <v>0.2</v>
      </c>
      <c r="BV367" s="24">
        <v>0.2</v>
      </c>
      <c r="BW367" s="24">
        <v>0.2</v>
      </c>
      <c r="BX367" s="24">
        <v>0.2</v>
      </c>
      <c r="BY367" s="24">
        <v>0.2</v>
      </c>
      <c r="BZ367" s="24">
        <v>0</v>
      </c>
      <c r="CB367" s="24">
        <v>0.2</v>
      </c>
      <c r="CC367" s="24">
        <v>0.2</v>
      </c>
      <c r="CD367" s="24">
        <v>90</v>
      </c>
      <c r="CE367" s="24">
        <v>95</v>
      </c>
      <c r="CF367" s="24">
        <v>95</v>
      </c>
      <c r="CG367" s="24">
        <v>90</v>
      </c>
      <c r="CH367" s="24">
        <v>90</v>
      </c>
      <c r="CI367" s="24">
        <v>95</v>
      </c>
      <c r="CO367" s="34">
        <f t="shared" si="31"/>
        <v>207714</v>
      </c>
    </row>
    <row r="368" spans="1:93" ht="15" hidden="1">
      <c r="A368" s="23" t="s">
        <v>134</v>
      </c>
      <c r="B368" s="52">
        <v>42433</v>
      </c>
      <c r="C368" s="25" t="str">
        <f t="shared" si="30"/>
        <v/>
      </c>
      <c r="G368" s="24">
        <f t="shared" si="32"/>
        <v>93</v>
      </c>
      <c r="H368" s="24">
        <v>228766</v>
      </c>
      <c r="I368" s="24" t="str">
        <f t="shared" si="33"/>
        <v/>
      </c>
      <c r="K368" s="24">
        <f>IF(J368&gt;900,_xlfn.XLOOKUP(ROUND(J368,0),CFClassRimThickness!$B$1:$B$82,CFClassRimThickness!$C$1:$C$82,0,1,1),J368)</f>
        <v>0</v>
      </c>
      <c r="L368" s="24">
        <v>998.7</v>
      </c>
      <c r="M368" s="24">
        <f>IF(L368&gt;900,_xlfn.XLOOKUP(ROUND(L368,0),CFClassRimThickness!$B$1:$B$82,CFClassRimThickness!$C$1:$C$82,0,1,1),L368)</f>
        <v>33</v>
      </c>
      <c r="N368" s="24">
        <v>999.2</v>
      </c>
      <c r="O368" s="24">
        <f>IF(N368&gt;900,_xlfn.XLOOKUP(ROUND(N368,0),CFClassRimThickness!$B$1:$B$82,CFClassRimThickness!$C$1:$C$82,0,1,1),N368)</f>
        <v>33</v>
      </c>
      <c r="P368" s="24">
        <v>997</v>
      </c>
      <c r="Q368" s="24">
        <f>IF(P368&gt;900,_xlfn.XLOOKUP(ROUND(P368,0),CFClassRimThickness!$B$1:$B$82,CFClassRimThickness!$C$1:$C$82,0,1,1),P368)</f>
        <v>32</v>
      </c>
      <c r="S368" s="24">
        <f>IF(R368&gt;900,_xlfn.XLOOKUP(ROUND(R368,0),CFClassRimThickness!$B$1:$B$82,CFClassRimThickness!$C$1:$C$82,0,1,1),R368)</f>
        <v>0</v>
      </c>
      <c r="T368" s="24">
        <v>996.8</v>
      </c>
      <c r="U368" s="24">
        <f>IF(T368&gt;900,_xlfn.XLOOKUP(ROUND(T368,0),CFClassRimThickness!$B$1:$B$82,CFClassRimThickness!$C$1:$C$82,0,1,1),T368)</f>
        <v>32</v>
      </c>
      <c r="V368" s="24">
        <v>995.3</v>
      </c>
      <c r="W368" s="24">
        <f>IF(V368&gt;900,_xlfn.XLOOKUP(ROUND(V368,0),CFClassRimThickness!$B$1:$B$82,CFClassRimThickness!$C$1:$C$82,0,1,1),V368)</f>
        <v>31</v>
      </c>
      <c r="X368" s="24">
        <v>998.7</v>
      </c>
      <c r="Y368" s="24">
        <f>IF(X368&gt;900,_xlfn.XLOOKUP(ROUND(X368,0),CFClassRimThickness!$B$1:$B$82,CFClassRimThickness!$C$1:$C$82,0,1,1),X368)</f>
        <v>33</v>
      </c>
      <c r="Z368" s="24">
        <v>999.1</v>
      </c>
      <c r="AA368" s="24">
        <f>IF(Z368&gt;900,_xlfn.XLOOKUP(ROUND(Z368,0),CFClassRimThickness!$B$1:$B$82,CFClassRimThickness!$C$1:$C$82,0,1,1),Z368)</f>
        <v>33</v>
      </c>
      <c r="AB368" s="24">
        <v>997.1</v>
      </c>
      <c r="AC368" s="24">
        <f>IF(AB368&gt;900,_xlfn.XLOOKUP(ROUND(AB368,0),CFClassRimThickness!$B$1:$B$82,CFClassRimThickness!$C$1:$C$82,0,1,1),AB368)</f>
        <v>32</v>
      </c>
      <c r="AD368" s="24">
        <v>996.8</v>
      </c>
      <c r="AE368" s="24">
        <f>IF(AD368&gt;900,_xlfn.XLOOKUP(ROUND(AD368,0),CFClassRimThickness!$B$1:$B$82,CFClassRimThickness!$C$1:$C$82,0,1,1),AD368)</f>
        <v>32</v>
      </c>
      <c r="AF368" s="24">
        <v>996.9</v>
      </c>
      <c r="AG368" s="24">
        <f>IF(AF368&gt;900,_xlfn.XLOOKUP(ROUND(AF368,0),CFClassRimThickness!$B$1:$B$82,CFClassRimThickness!$C$1:$C$82,0,1,1),AF368)</f>
        <v>32</v>
      </c>
      <c r="AH368" s="24">
        <v>28.4</v>
      </c>
      <c r="AI368" s="24">
        <v>30.2</v>
      </c>
      <c r="AJ368" s="24">
        <v>30.3</v>
      </c>
      <c r="AK368" s="24">
        <v>30.1</v>
      </c>
      <c r="AL368" s="24">
        <v>30.3</v>
      </c>
      <c r="AM368" s="24">
        <v>29.2</v>
      </c>
      <c r="AN368" s="24">
        <v>28.7</v>
      </c>
      <c r="AO368" s="24">
        <v>30.5</v>
      </c>
      <c r="AP368" s="24">
        <v>30.6</v>
      </c>
      <c r="AQ368" s="24">
        <v>30.4</v>
      </c>
      <c r="AR368" s="24">
        <v>30.8</v>
      </c>
      <c r="AS368" s="24">
        <v>29.6</v>
      </c>
      <c r="AT368" s="24">
        <v>28</v>
      </c>
      <c r="AU368" s="24">
        <v>28</v>
      </c>
      <c r="AV368" s="24">
        <v>28</v>
      </c>
      <c r="AW368" s="24">
        <v>28</v>
      </c>
      <c r="AX368" s="24">
        <v>28</v>
      </c>
      <c r="AY368" s="24">
        <v>28</v>
      </c>
      <c r="AZ368" s="24">
        <v>28</v>
      </c>
      <c r="BA368" s="24">
        <v>28</v>
      </c>
      <c r="BB368" s="24">
        <v>28</v>
      </c>
      <c r="BC368" s="24">
        <v>28</v>
      </c>
      <c r="BD368" s="24">
        <v>28</v>
      </c>
      <c r="BE368" s="24">
        <v>28</v>
      </c>
      <c r="BF368" s="24">
        <v>0</v>
      </c>
      <c r="BG368" s="24">
        <v>0</v>
      </c>
      <c r="BH368" s="24">
        <v>0</v>
      </c>
      <c r="BI368" s="24">
        <v>0</v>
      </c>
      <c r="BJ368" s="24">
        <v>0</v>
      </c>
      <c r="BL368" s="24">
        <v>0</v>
      </c>
      <c r="BM368" s="24">
        <v>0</v>
      </c>
      <c r="BN368" s="24">
        <v>0</v>
      </c>
      <c r="BO368" s="24">
        <v>0</v>
      </c>
      <c r="BP368" s="24">
        <v>0</v>
      </c>
      <c r="BQ368" s="24">
        <v>0</v>
      </c>
      <c r="BR368" s="24">
        <v>0</v>
      </c>
      <c r="BS368" s="24">
        <v>0</v>
      </c>
      <c r="BT368" s="24">
        <v>0</v>
      </c>
      <c r="BU368" s="24">
        <v>0</v>
      </c>
      <c r="BV368" s="24">
        <v>0</v>
      </c>
      <c r="BW368" s="24">
        <v>0</v>
      </c>
      <c r="BX368" s="24">
        <v>0</v>
      </c>
      <c r="BY368" s="24">
        <v>0</v>
      </c>
      <c r="BZ368" s="24">
        <v>0</v>
      </c>
      <c r="CB368" s="24">
        <v>0</v>
      </c>
      <c r="CC368" s="24">
        <v>0</v>
      </c>
      <c r="CO368" s="34">
        <f t="shared" si="31"/>
        <v>228766</v>
      </c>
    </row>
    <row r="369" spans="1:93" ht="15" hidden="1">
      <c r="A369" s="23" t="s">
        <v>134</v>
      </c>
      <c r="B369" s="52">
        <v>42502</v>
      </c>
      <c r="C369" s="25" t="str">
        <f t="shared" si="30"/>
        <v/>
      </c>
      <c r="G369" s="24">
        <f t="shared" si="32"/>
        <v>69</v>
      </c>
      <c r="H369" s="24">
        <v>241236</v>
      </c>
      <c r="I369" s="24" t="str">
        <f t="shared" si="33"/>
        <v/>
      </c>
      <c r="K369" s="24">
        <f>IF(J369&gt;900,_xlfn.XLOOKUP(ROUND(J369,0),CFClassRimThickness!$B$1:$B$82,CFClassRimThickness!$C$1:$C$82,0,1,1),J369)</f>
        <v>0</v>
      </c>
      <c r="L369" s="24">
        <v>27</v>
      </c>
      <c r="M369" s="24">
        <f>IF(L369&gt;900,_xlfn.XLOOKUP(ROUND(L369,0),CFClassRimThickness!$B$1:$B$82,CFClassRimThickness!$C$1:$C$82,0,1,1),L369)</f>
        <v>27</v>
      </c>
      <c r="N369" s="24">
        <v>27</v>
      </c>
      <c r="O369" s="24">
        <f>IF(N369&gt;900,_xlfn.XLOOKUP(ROUND(N369,0),CFClassRimThickness!$B$1:$B$82,CFClassRimThickness!$C$1:$C$82,0,1,1),N369)</f>
        <v>27</v>
      </c>
      <c r="P369" s="24">
        <v>26</v>
      </c>
      <c r="Q369" s="24">
        <f>IF(P369&gt;900,_xlfn.XLOOKUP(ROUND(P369,0),CFClassRimThickness!$B$1:$B$82,CFClassRimThickness!$C$1:$C$82,0,1,1),P369)</f>
        <v>26</v>
      </c>
      <c r="S369" s="24">
        <f>IF(R369&gt;900,_xlfn.XLOOKUP(ROUND(R369,0),CFClassRimThickness!$B$1:$B$82,CFClassRimThickness!$C$1:$C$82,0,1,1),R369)</f>
        <v>0</v>
      </c>
      <c r="T369" s="24">
        <v>25</v>
      </c>
      <c r="U369" s="24">
        <f>IF(T369&gt;900,_xlfn.XLOOKUP(ROUND(T369,0),CFClassRimThickness!$B$1:$B$82,CFClassRimThickness!$C$1:$C$82,0,1,1),T369)</f>
        <v>25</v>
      </c>
      <c r="V369" s="24">
        <v>26</v>
      </c>
      <c r="W369" s="24">
        <f>IF(V369&gt;900,_xlfn.XLOOKUP(ROUND(V369,0),CFClassRimThickness!$B$1:$B$82,CFClassRimThickness!$C$1:$C$82,0,1,1),V369)</f>
        <v>26</v>
      </c>
      <c r="X369" s="24">
        <v>26</v>
      </c>
      <c r="Y369" s="24">
        <f>IF(X369&gt;900,_xlfn.XLOOKUP(ROUND(X369,0),CFClassRimThickness!$B$1:$B$82,CFClassRimThickness!$C$1:$C$82,0,1,1),X369)</f>
        <v>26</v>
      </c>
      <c r="Z369" s="24">
        <v>27</v>
      </c>
      <c r="AA369" s="24">
        <f>IF(Z369&gt;900,_xlfn.XLOOKUP(ROUND(Z369,0),CFClassRimThickness!$B$1:$B$82,CFClassRimThickness!$C$1:$C$82,0,1,1),Z369)</f>
        <v>27</v>
      </c>
      <c r="AB369" s="24">
        <v>27</v>
      </c>
      <c r="AC369" s="24">
        <f>IF(AB369&gt;900,_xlfn.XLOOKUP(ROUND(AB369,0),CFClassRimThickness!$B$1:$B$82,CFClassRimThickness!$C$1:$C$82,0,1,1),AB369)</f>
        <v>27</v>
      </c>
      <c r="AD369" s="24">
        <v>26</v>
      </c>
      <c r="AE369" s="24">
        <f>IF(AD369&gt;900,_xlfn.XLOOKUP(ROUND(AD369,0),CFClassRimThickness!$B$1:$B$82,CFClassRimThickness!$C$1:$C$82,0,1,1),AD369)</f>
        <v>26</v>
      </c>
      <c r="AF369" s="24">
        <v>26</v>
      </c>
      <c r="AG369" s="24">
        <f>IF(AF369&gt;900,_xlfn.XLOOKUP(ROUND(AF369,0),CFClassRimThickness!$B$1:$B$82,CFClassRimThickness!$C$1:$C$82,0,1,1),AF369)</f>
        <v>26</v>
      </c>
      <c r="AH369" s="24">
        <v>27</v>
      </c>
      <c r="AI369" s="24">
        <v>28</v>
      </c>
      <c r="AJ369" s="24">
        <v>30</v>
      </c>
      <c r="AK369" s="24">
        <v>29</v>
      </c>
      <c r="AL369" s="24">
        <v>29</v>
      </c>
      <c r="AM369" s="24">
        <v>28</v>
      </c>
      <c r="AN369" s="24">
        <v>28</v>
      </c>
      <c r="AO369" s="24">
        <v>29</v>
      </c>
      <c r="AP369" s="24">
        <v>30</v>
      </c>
      <c r="AQ369" s="24">
        <v>29</v>
      </c>
      <c r="AR369" s="24">
        <v>30</v>
      </c>
      <c r="AS369" s="24">
        <v>29</v>
      </c>
      <c r="AT369" s="24">
        <v>28</v>
      </c>
      <c r="AU369" s="24">
        <v>28</v>
      </c>
      <c r="AV369" s="24">
        <v>28</v>
      </c>
      <c r="AW369" s="24">
        <v>29</v>
      </c>
      <c r="AX369" s="24">
        <v>28.5</v>
      </c>
      <c r="AY369" s="24">
        <v>29</v>
      </c>
      <c r="AZ369" s="24">
        <v>29</v>
      </c>
      <c r="BA369" s="24">
        <v>28</v>
      </c>
      <c r="BB369" s="24">
        <v>28</v>
      </c>
      <c r="BC369" s="24">
        <v>28</v>
      </c>
      <c r="BD369" s="24">
        <v>28.5</v>
      </c>
      <c r="BE369" s="24">
        <v>29</v>
      </c>
      <c r="BF369" s="24">
        <v>0</v>
      </c>
      <c r="BG369" s="24">
        <v>0</v>
      </c>
      <c r="BH369" s="24">
        <v>0</v>
      </c>
      <c r="BI369" s="24">
        <v>0</v>
      </c>
      <c r="BJ369" s="24">
        <v>0</v>
      </c>
      <c r="BL369" s="24">
        <v>0</v>
      </c>
      <c r="BM369" s="24">
        <v>0</v>
      </c>
      <c r="BN369" s="24">
        <v>0</v>
      </c>
      <c r="BO369" s="24">
        <v>0</v>
      </c>
      <c r="BP369" s="24">
        <v>0</v>
      </c>
      <c r="BQ369" s="24">
        <v>0</v>
      </c>
      <c r="BR369" s="24">
        <v>0</v>
      </c>
      <c r="BS369" s="24">
        <v>0</v>
      </c>
      <c r="BT369" s="24">
        <v>0</v>
      </c>
      <c r="BU369" s="24">
        <v>0</v>
      </c>
      <c r="BV369" s="24">
        <v>0</v>
      </c>
      <c r="BW369" s="24">
        <v>0</v>
      </c>
      <c r="BX369" s="24">
        <v>0</v>
      </c>
      <c r="BY369" s="24">
        <v>0</v>
      </c>
      <c r="BZ369" s="24">
        <v>0</v>
      </c>
      <c r="CB369" s="24">
        <v>0</v>
      </c>
      <c r="CC369" s="24">
        <v>0</v>
      </c>
      <c r="CD369" s="24">
        <v>85</v>
      </c>
      <c r="CE369" s="24">
        <v>87</v>
      </c>
      <c r="CF369" s="24">
        <v>85</v>
      </c>
      <c r="CG369" s="24">
        <v>85</v>
      </c>
      <c r="CH369" s="24">
        <v>86</v>
      </c>
      <c r="CI369" s="24">
        <v>85</v>
      </c>
      <c r="CO369" s="34">
        <f t="shared" si="31"/>
        <v>241236</v>
      </c>
    </row>
    <row r="370" spans="1:93" ht="15" hidden="1">
      <c r="A370" s="23" t="s">
        <v>134</v>
      </c>
      <c r="B370" s="52">
        <v>42586</v>
      </c>
      <c r="C370" s="25" t="str">
        <f t="shared" si="30"/>
        <v/>
      </c>
      <c r="G370" s="24">
        <f t="shared" si="32"/>
        <v>84</v>
      </c>
      <c r="H370" s="24">
        <v>273703</v>
      </c>
      <c r="I370" s="24" t="str">
        <f t="shared" si="33"/>
        <v/>
      </c>
      <c r="K370" s="24">
        <f>IF(J370&gt;900,_xlfn.XLOOKUP(ROUND(J370,0),CFClassRimThickness!$B$1:$B$82,CFClassRimThickness!$C$1:$C$82,0,1,1),J370)</f>
        <v>0</v>
      </c>
      <c r="L370" s="24">
        <v>24</v>
      </c>
      <c r="M370" s="24">
        <f>IF(L370&gt;900,_xlfn.XLOOKUP(ROUND(L370,0),CFClassRimThickness!$B$1:$B$82,CFClassRimThickness!$C$1:$C$82,0,1,1),L370)</f>
        <v>24</v>
      </c>
      <c r="N370" s="24">
        <v>25</v>
      </c>
      <c r="O370" s="24">
        <f>IF(N370&gt;900,_xlfn.XLOOKUP(ROUND(N370,0),CFClassRimThickness!$B$1:$B$82,CFClassRimThickness!$C$1:$C$82,0,1,1),N370)</f>
        <v>25</v>
      </c>
      <c r="P370" s="24">
        <v>24</v>
      </c>
      <c r="Q370" s="24">
        <f>IF(P370&gt;900,_xlfn.XLOOKUP(ROUND(P370,0),CFClassRimThickness!$B$1:$B$82,CFClassRimThickness!$C$1:$C$82,0,1,1),P370)</f>
        <v>24</v>
      </c>
      <c r="S370" s="24">
        <f>IF(R370&gt;900,_xlfn.XLOOKUP(ROUND(R370,0),CFClassRimThickness!$B$1:$B$82,CFClassRimThickness!$C$1:$C$82,0,1,1),R370)</f>
        <v>0</v>
      </c>
      <c r="T370" s="24">
        <v>23</v>
      </c>
      <c r="U370" s="24">
        <f>IF(T370&gt;900,_xlfn.XLOOKUP(ROUND(T370,0),CFClassRimThickness!$B$1:$B$82,CFClassRimThickness!$C$1:$C$82,0,1,1),T370)</f>
        <v>23</v>
      </c>
      <c r="V370" s="24">
        <v>24</v>
      </c>
      <c r="W370" s="24">
        <f>IF(V370&gt;900,_xlfn.XLOOKUP(ROUND(V370,0),CFClassRimThickness!$B$1:$B$82,CFClassRimThickness!$C$1:$C$82,0,1,1),V370)</f>
        <v>24</v>
      </c>
      <c r="X370" s="24">
        <v>23</v>
      </c>
      <c r="Y370" s="24">
        <f>IF(X370&gt;900,_xlfn.XLOOKUP(ROUND(X370,0),CFClassRimThickness!$B$1:$B$82,CFClassRimThickness!$C$1:$C$82,0,1,1),X370)</f>
        <v>23</v>
      </c>
      <c r="Z370" s="24">
        <v>24</v>
      </c>
      <c r="AA370" s="24">
        <f>IF(Z370&gt;900,_xlfn.XLOOKUP(ROUND(Z370,0),CFClassRimThickness!$B$1:$B$82,CFClassRimThickness!$C$1:$C$82,0,1,1),Z370)</f>
        <v>24</v>
      </c>
      <c r="AB370" s="24">
        <v>24</v>
      </c>
      <c r="AC370" s="24">
        <f>IF(AB370&gt;900,_xlfn.XLOOKUP(ROUND(AB370,0),CFClassRimThickness!$B$1:$B$82,CFClassRimThickness!$C$1:$C$82,0,1,1),AB370)</f>
        <v>24</v>
      </c>
      <c r="AD370" s="24">
        <v>22</v>
      </c>
      <c r="AE370" s="24">
        <f>IF(AD370&gt;900,_xlfn.XLOOKUP(ROUND(AD370,0),CFClassRimThickness!$B$1:$B$82,CFClassRimThickness!$C$1:$C$82,0,1,1),AD370)</f>
        <v>22</v>
      </c>
      <c r="AF370" s="24">
        <v>23</v>
      </c>
      <c r="AG370" s="24">
        <f>IF(AF370&gt;900,_xlfn.XLOOKUP(ROUND(AF370,0),CFClassRimThickness!$B$1:$B$82,CFClassRimThickness!$C$1:$C$82,0,1,1),AF370)</f>
        <v>23</v>
      </c>
      <c r="AH370" s="24">
        <v>25</v>
      </c>
      <c r="AI370" s="24">
        <v>26</v>
      </c>
      <c r="AJ370" s="24">
        <v>27</v>
      </c>
      <c r="AK370" s="24">
        <v>27</v>
      </c>
      <c r="AL370" s="24">
        <v>27</v>
      </c>
      <c r="AM370" s="24">
        <v>27</v>
      </c>
      <c r="AN370" s="24">
        <v>25</v>
      </c>
      <c r="AO370" s="24">
        <v>27</v>
      </c>
      <c r="AP370" s="24">
        <v>26</v>
      </c>
      <c r="AQ370" s="24">
        <v>27</v>
      </c>
      <c r="AR370" s="24">
        <v>27</v>
      </c>
      <c r="AS370" s="24">
        <v>24</v>
      </c>
      <c r="AT370" s="24">
        <v>29.5</v>
      </c>
      <c r="AU370" s="24">
        <v>28</v>
      </c>
      <c r="AV370" s="24">
        <v>29</v>
      </c>
      <c r="AW370" s="24">
        <v>29.5</v>
      </c>
      <c r="AX370" s="24">
        <v>29</v>
      </c>
      <c r="AY370" s="24">
        <v>29</v>
      </c>
      <c r="AZ370" s="24">
        <v>29.5</v>
      </c>
      <c r="BA370" s="24">
        <v>28</v>
      </c>
      <c r="BB370" s="24">
        <v>29</v>
      </c>
      <c r="BC370" s="24">
        <v>29</v>
      </c>
      <c r="BD370" s="24">
        <v>29</v>
      </c>
      <c r="BE370" s="24">
        <v>29</v>
      </c>
      <c r="CO370" s="34">
        <f t="shared" si="31"/>
        <v>273703</v>
      </c>
    </row>
    <row r="371" spans="1:93" ht="15" hidden="1">
      <c r="A371" s="23" t="s">
        <v>134</v>
      </c>
      <c r="B371" s="52">
        <v>42619</v>
      </c>
      <c r="C371" s="25" t="str">
        <f t="shared" si="30"/>
        <v/>
      </c>
      <c r="G371" s="24">
        <f t="shared" si="32"/>
        <v>33</v>
      </c>
      <c r="H371" s="26">
        <f>(H372-H370)/(G370+G371+G372)*G371+H370</f>
        <v>279524.06799999997</v>
      </c>
      <c r="I371" s="24" t="str">
        <f t="shared" si="33"/>
        <v/>
      </c>
      <c r="K371" s="24">
        <f>IF(J371&gt;900,_xlfn.XLOOKUP(ROUND(J371,0),CFClassRimThickness!$B$1:$B$82,CFClassRimThickness!$C$1:$C$82,0,1,1),J371)</f>
        <v>0</v>
      </c>
      <c r="L371" s="24">
        <v>24</v>
      </c>
      <c r="M371" s="24">
        <f>IF(L371&gt;900,_xlfn.XLOOKUP(ROUND(L371,0),CFClassRimThickness!$B$1:$B$82,CFClassRimThickness!$C$1:$C$82,0,1,1),L371)</f>
        <v>24</v>
      </c>
      <c r="N371" s="24">
        <v>25</v>
      </c>
      <c r="O371" s="24">
        <f>IF(N371&gt;900,_xlfn.XLOOKUP(ROUND(N371,0),CFClassRimThickness!$B$1:$B$82,CFClassRimThickness!$C$1:$C$82,0,1,1),N371)</f>
        <v>25</v>
      </c>
      <c r="P371" s="24">
        <v>24</v>
      </c>
      <c r="Q371" s="24">
        <f>IF(P371&gt;900,_xlfn.XLOOKUP(ROUND(P371,0),CFClassRimThickness!$B$1:$B$82,CFClassRimThickness!$C$1:$C$82,0,1,1),P371)</f>
        <v>24</v>
      </c>
      <c r="S371" s="24">
        <f>IF(R371&gt;900,_xlfn.XLOOKUP(ROUND(R371,0),CFClassRimThickness!$B$1:$B$82,CFClassRimThickness!$C$1:$C$82,0,1,1),R371)</f>
        <v>0</v>
      </c>
      <c r="T371" s="24">
        <v>23</v>
      </c>
      <c r="U371" s="24">
        <f>IF(T371&gt;900,_xlfn.XLOOKUP(ROUND(T371,0),CFClassRimThickness!$B$1:$B$82,CFClassRimThickness!$C$1:$C$82,0,1,1),T371)</f>
        <v>23</v>
      </c>
      <c r="V371" s="24">
        <v>24</v>
      </c>
      <c r="W371" s="24">
        <f>IF(V371&gt;900,_xlfn.XLOOKUP(ROUND(V371,0),CFClassRimThickness!$B$1:$B$82,CFClassRimThickness!$C$1:$C$82,0,1,1),V371)</f>
        <v>24</v>
      </c>
      <c r="X371" s="24">
        <v>23</v>
      </c>
      <c r="Y371" s="24">
        <f>IF(X371&gt;900,_xlfn.XLOOKUP(ROUND(X371,0),CFClassRimThickness!$B$1:$B$82,CFClassRimThickness!$C$1:$C$82,0,1,1),X371)</f>
        <v>23</v>
      </c>
      <c r="Z371" s="24">
        <v>24</v>
      </c>
      <c r="AA371" s="24">
        <f>IF(Z371&gt;900,_xlfn.XLOOKUP(ROUND(Z371,0),CFClassRimThickness!$B$1:$B$82,CFClassRimThickness!$C$1:$C$82,0,1,1),Z371)</f>
        <v>24</v>
      </c>
      <c r="AB371" s="24">
        <v>24</v>
      </c>
      <c r="AC371" s="24">
        <f>IF(AB371&gt;900,_xlfn.XLOOKUP(ROUND(AB371,0),CFClassRimThickness!$B$1:$B$82,CFClassRimThickness!$C$1:$C$82,0,1,1),AB371)</f>
        <v>24</v>
      </c>
      <c r="AD371" s="24">
        <v>22</v>
      </c>
      <c r="AE371" s="24">
        <f>IF(AD371&gt;900,_xlfn.XLOOKUP(ROUND(AD371,0),CFClassRimThickness!$B$1:$B$82,CFClassRimThickness!$C$1:$C$82,0,1,1),AD371)</f>
        <v>22</v>
      </c>
      <c r="AF371" s="24">
        <v>23</v>
      </c>
      <c r="AG371" s="24">
        <f>IF(AF371&gt;900,_xlfn.XLOOKUP(ROUND(AF371,0),CFClassRimThickness!$B$1:$B$82,CFClassRimThickness!$C$1:$C$82,0,1,1),AF371)</f>
        <v>23</v>
      </c>
      <c r="AH371" s="24">
        <v>24</v>
      </c>
      <c r="AI371" s="24">
        <v>26</v>
      </c>
      <c r="AJ371" s="24">
        <v>27</v>
      </c>
      <c r="AK371" s="24">
        <v>27</v>
      </c>
      <c r="AL371" s="24">
        <v>27</v>
      </c>
      <c r="AM371" s="24">
        <v>26</v>
      </c>
      <c r="AN371" s="24">
        <v>25</v>
      </c>
      <c r="AO371" s="24">
        <v>26</v>
      </c>
      <c r="AP371" s="24">
        <v>26</v>
      </c>
      <c r="AQ371" s="24">
        <v>26.5</v>
      </c>
      <c r="AR371" s="24">
        <v>26.5</v>
      </c>
      <c r="AS371" s="24">
        <v>24</v>
      </c>
      <c r="AT371" s="24">
        <v>29</v>
      </c>
      <c r="AU371" s="24">
        <v>28</v>
      </c>
      <c r="AV371" s="24">
        <v>29</v>
      </c>
      <c r="AW371" s="24">
        <v>29</v>
      </c>
      <c r="AX371" s="24">
        <v>29</v>
      </c>
      <c r="AY371" s="24">
        <v>28.5</v>
      </c>
      <c r="AZ371" s="24">
        <v>29.5</v>
      </c>
      <c r="BA371" s="24">
        <v>28</v>
      </c>
      <c r="BB371" s="24">
        <v>28.5</v>
      </c>
      <c r="BC371" s="24">
        <v>28</v>
      </c>
      <c r="BD371" s="24">
        <v>29</v>
      </c>
      <c r="BE371" s="24">
        <v>29</v>
      </c>
      <c r="CO371" s="34">
        <f t="shared" si="31"/>
        <v>279524.06799999997</v>
      </c>
    </row>
    <row r="372" spans="1:93" ht="15" hidden="1">
      <c r="A372" s="23" t="s">
        <v>134</v>
      </c>
      <c r="B372" s="52">
        <v>42752</v>
      </c>
      <c r="C372" s="25" t="str">
        <f t="shared" si="30"/>
        <v/>
      </c>
      <c r="G372" s="24">
        <f t="shared" si="32"/>
        <v>133</v>
      </c>
      <c r="H372" s="27">
        <v>317802</v>
      </c>
      <c r="I372" s="24" t="str">
        <f t="shared" si="33"/>
        <v/>
      </c>
      <c r="K372" s="24">
        <f>IF(J372&gt;900,_xlfn.XLOOKUP(ROUND(J372,0),CFClassRimThickness!$B$1:$B$82,CFClassRimThickness!$C$1:$C$82,0,1,1),J372)</f>
        <v>0</v>
      </c>
      <c r="L372" s="24">
        <v>61</v>
      </c>
      <c r="M372" s="24">
        <f>IF(L372&gt;900,_xlfn.XLOOKUP(ROUND(L372,0),CFClassRimThickness!$B$1:$B$82,CFClassRimThickness!$C$1:$C$82,0,1,1),L372)</f>
        <v>61</v>
      </c>
      <c r="N372" s="24">
        <v>61</v>
      </c>
      <c r="O372" s="24">
        <f>IF(N372&gt;900,_xlfn.XLOOKUP(ROUND(N372,0),CFClassRimThickness!$B$1:$B$82,CFClassRimThickness!$C$1:$C$82,0,1,1),N372)</f>
        <v>61</v>
      </c>
      <c r="P372" s="24">
        <v>61</v>
      </c>
      <c r="Q372" s="24">
        <f>IF(P372&gt;900,_xlfn.XLOOKUP(ROUND(P372,0),CFClassRimThickness!$B$1:$B$82,CFClassRimThickness!$C$1:$C$82,0,1,1),P372)</f>
        <v>61</v>
      </c>
      <c r="S372" s="24">
        <f>IF(R372&gt;900,_xlfn.XLOOKUP(ROUND(R372,0),CFClassRimThickness!$B$1:$B$82,CFClassRimThickness!$C$1:$C$82,0,1,1),R372)</f>
        <v>0</v>
      </c>
      <c r="T372" s="24">
        <v>62</v>
      </c>
      <c r="U372" s="24">
        <f>IF(T372&gt;900,_xlfn.XLOOKUP(ROUND(T372,0),CFClassRimThickness!$B$1:$B$82,CFClassRimThickness!$C$1:$C$82,0,1,1),T372)</f>
        <v>62</v>
      </c>
      <c r="V372" s="24">
        <v>62</v>
      </c>
      <c r="W372" s="24">
        <f>IF(V372&gt;900,_xlfn.XLOOKUP(ROUND(V372,0),CFClassRimThickness!$B$1:$B$82,CFClassRimThickness!$C$1:$C$82,0,1,1),V372)</f>
        <v>62</v>
      </c>
      <c r="X372" s="24">
        <v>61</v>
      </c>
      <c r="Y372" s="24">
        <f>IF(X372&gt;900,_xlfn.XLOOKUP(ROUND(X372,0),CFClassRimThickness!$B$1:$B$82,CFClassRimThickness!$C$1:$C$82,0,1,1),X372)</f>
        <v>61</v>
      </c>
      <c r="Z372" s="24">
        <v>61</v>
      </c>
      <c r="AA372" s="24">
        <f>IF(Z372&gt;900,_xlfn.XLOOKUP(ROUND(Z372,0),CFClassRimThickness!$B$1:$B$82,CFClassRimThickness!$C$1:$C$82,0,1,1),Z372)</f>
        <v>61</v>
      </c>
      <c r="AB372" s="24">
        <v>60</v>
      </c>
      <c r="AC372" s="24">
        <f>IF(AB372&gt;900,_xlfn.XLOOKUP(ROUND(AB372,0),CFClassRimThickness!$B$1:$B$82,CFClassRimThickness!$C$1:$C$82,0,1,1),AB372)</f>
        <v>60</v>
      </c>
      <c r="AD372" s="24">
        <v>61</v>
      </c>
      <c r="AE372" s="24">
        <f>IF(AD372&gt;900,_xlfn.XLOOKUP(ROUND(AD372,0),CFClassRimThickness!$B$1:$B$82,CFClassRimThickness!$C$1:$C$82,0,1,1),AD372)</f>
        <v>61</v>
      </c>
      <c r="AF372" s="24">
        <v>61</v>
      </c>
      <c r="AG372" s="24">
        <f>IF(AF372&gt;900,_xlfn.XLOOKUP(ROUND(AF372,0),CFClassRimThickness!$B$1:$B$82,CFClassRimThickness!$C$1:$C$82,0,1,1),AF372)</f>
        <v>61</v>
      </c>
      <c r="AH372" s="24">
        <v>31</v>
      </c>
      <c r="AI372" s="24">
        <v>31</v>
      </c>
      <c r="AJ372" s="24">
        <v>30.5</v>
      </c>
      <c r="AK372" s="24">
        <v>31</v>
      </c>
      <c r="AL372" s="24">
        <v>31</v>
      </c>
      <c r="AM372" s="24">
        <v>31.5</v>
      </c>
      <c r="AN372" s="24">
        <v>31.5</v>
      </c>
      <c r="AO372" s="24">
        <v>31</v>
      </c>
      <c r="AP372" s="24">
        <v>31.5</v>
      </c>
      <c r="AQ372" s="24">
        <v>31</v>
      </c>
      <c r="AR372" s="24">
        <v>31</v>
      </c>
      <c r="AS372" s="24">
        <v>30</v>
      </c>
      <c r="AT372" s="24">
        <v>30</v>
      </c>
      <c r="AU372" s="24">
        <v>30</v>
      </c>
      <c r="AV372" s="24">
        <v>29.5</v>
      </c>
      <c r="AW372" s="24">
        <v>28.5</v>
      </c>
      <c r="AX372" s="24">
        <v>28.5</v>
      </c>
      <c r="AY372" s="24">
        <v>28.5</v>
      </c>
      <c r="AZ372" s="24">
        <v>28.5</v>
      </c>
      <c r="BA372" s="24">
        <v>29</v>
      </c>
      <c r="BB372" s="24">
        <v>28.5</v>
      </c>
      <c r="BC372" s="24">
        <v>29</v>
      </c>
      <c r="BD372" s="24">
        <v>29</v>
      </c>
      <c r="BE372" s="24">
        <v>29</v>
      </c>
      <c r="BF372" s="24">
        <v>0.5</v>
      </c>
      <c r="BG372" s="24">
        <v>0.5</v>
      </c>
      <c r="BH372" s="24">
        <v>0.5</v>
      </c>
      <c r="BI372" s="24">
        <v>0.5</v>
      </c>
      <c r="BJ372" s="24">
        <v>0.5</v>
      </c>
      <c r="BL372" s="24">
        <v>0.5</v>
      </c>
      <c r="BM372" s="24">
        <v>0.5</v>
      </c>
      <c r="BN372" s="24">
        <v>0.5</v>
      </c>
      <c r="BO372" s="24">
        <v>0.5</v>
      </c>
      <c r="BP372" s="24">
        <v>0.5</v>
      </c>
      <c r="BQ372" s="24">
        <v>0.5</v>
      </c>
      <c r="BR372" s="24">
        <v>0</v>
      </c>
      <c r="BS372" s="24">
        <v>0</v>
      </c>
      <c r="BT372" s="24">
        <v>0</v>
      </c>
      <c r="BU372" s="24">
        <v>0</v>
      </c>
      <c r="BV372" s="24">
        <v>0</v>
      </c>
      <c r="BW372" s="24">
        <v>0</v>
      </c>
      <c r="BX372" s="24">
        <v>0</v>
      </c>
      <c r="BY372" s="24">
        <v>0</v>
      </c>
      <c r="BZ372" s="24">
        <v>0</v>
      </c>
      <c r="CB372" s="24">
        <v>0</v>
      </c>
      <c r="CC372" s="24">
        <v>0</v>
      </c>
      <c r="CD372" s="24">
        <v>119</v>
      </c>
      <c r="CE372" s="24">
        <v>120</v>
      </c>
      <c r="CF372" s="24">
        <v>123</v>
      </c>
      <c r="CG372" s="24">
        <v>119</v>
      </c>
      <c r="CH372" s="24">
        <v>120</v>
      </c>
      <c r="CI372" s="24">
        <v>120</v>
      </c>
      <c r="CO372" s="34">
        <f t="shared" si="31"/>
        <v>317802</v>
      </c>
    </row>
    <row r="373" spans="1:93" ht="15" hidden="1">
      <c r="A373" s="23" t="s">
        <v>134</v>
      </c>
      <c r="B373" s="52">
        <v>42915</v>
      </c>
      <c r="C373" s="25" t="str">
        <f t="shared" si="30"/>
        <v/>
      </c>
      <c r="G373" s="24">
        <f t="shared" si="32"/>
        <v>163</v>
      </c>
      <c r="H373" s="24">
        <v>358040</v>
      </c>
      <c r="I373" s="24" t="str">
        <f t="shared" si="33"/>
        <v/>
      </c>
      <c r="K373" s="24">
        <f>IF(J373&gt;900,_xlfn.XLOOKUP(ROUND(J373,0),CFClassRimThickness!$B$1:$B$82,CFClassRimThickness!$C$1:$C$82,0,1,1),J373)</f>
        <v>0</v>
      </c>
      <c r="L373" s="24">
        <v>1065</v>
      </c>
      <c r="M373" s="24">
        <f>IF(L373&gt;900,_xlfn.XLOOKUP(ROUND(L373,0),CFClassRimThickness!$B$1:$B$82,CFClassRimThickness!$C$1:$C$82,0,1,1),L373)</f>
        <v>66</v>
      </c>
      <c r="N373" s="24">
        <v>1066</v>
      </c>
      <c r="O373" s="24">
        <f>IF(N373&gt;900,_xlfn.XLOOKUP(ROUND(N373,0),CFClassRimThickness!$B$1:$B$82,CFClassRimThickness!$C$1:$C$82,0,1,1),N373)</f>
        <v>66.5</v>
      </c>
      <c r="P373" s="24">
        <v>1064</v>
      </c>
      <c r="Q373" s="24">
        <f>IF(P373&gt;900,_xlfn.XLOOKUP(ROUND(P373,0),CFClassRimThickness!$B$1:$B$82,CFClassRimThickness!$C$1:$C$82,0,1,1),P373)</f>
        <v>65.5</v>
      </c>
      <c r="S373" s="24">
        <f>IF(R373&gt;900,_xlfn.XLOOKUP(ROUND(R373,0),CFClassRimThickness!$B$1:$B$82,CFClassRimThickness!$C$1:$C$82,0,1,1),R373)</f>
        <v>0</v>
      </c>
      <c r="T373" s="24">
        <v>1064</v>
      </c>
      <c r="U373" s="24">
        <f>IF(T373&gt;900,_xlfn.XLOOKUP(ROUND(T373,0),CFClassRimThickness!$B$1:$B$82,CFClassRimThickness!$C$1:$C$82,0,1,1),T373)</f>
        <v>65.5</v>
      </c>
      <c r="V373" s="24">
        <v>1065</v>
      </c>
      <c r="W373" s="24">
        <f>IF(V373&gt;900,_xlfn.XLOOKUP(ROUND(V373,0),CFClassRimThickness!$B$1:$B$82,CFClassRimThickness!$C$1:$C$82,0,1,1),V373)</f>
        <v>66</v>
      </c>
      <c r="X373" s="24">
        <v>1065</v>
      </c>
      <c r="Y373" s="24">
        <f>IF(X373&gt;900,_xlfn.XLOOKUP(ROUND(X373,0),CFClassRimThickness!$B$1:$B$82,CFClassRimThickness!$C$1:$C$82,0,1,1),X373)</f>
        <v>66</v>
      </c>
      <c r="Z373" s="24">
        <v>1065</v>
      </c>
      <c r="AA373" s="24">
        <f>IF(Z373&gt;900,_xlfn.XLOOKUP(ROUND(Z373,0),CFClassRimThickness!$B$1:$B$82,CFClassRimThickness!$C$1:$C$82,0,1,1),Z373)</f>
        <v>66</v>
      </c>
      <c r="AB373" s="24">
        <v>1065</v>
      </c>
      <c r="AC373" s="24">
        <f>IF(AB373&gt;900,_xlfn.XLOOKUP(ROUND(AB373,0),CFClassRimThickness!$B$1:$B$82,CFClassRimThickness!$C$1:$C$82,0,1,1),AB373)</f>
        <v>66</v>
      </c>
      <c r="AD373" s="24">
        <v>1065</v>
      </c>
      <c r="AE373" s="24">
        <f>IF(AD373&gt;900,_xlfn.XLOOKUP(ROUND(AD373,0),CFClassRimThickness!$B$1:$B$82,CFClassRimThickness!$C$1:$C$82,0,1,1),AD373)</f>
        <v>66</v>
      </c>
      <c r="AF373" s="24">
        <v>1065</v>
      </c>
      <c r="AG373" s="24">
        <f>IF(AF373&gt;900,_xlfn.XLOOKUP(ROUND(AF373,0),CFClassRimThickness!$B$1:$B$82,CFClassRimThickness!$C$1:$C$82,0,1,1),AF373)</f>
        <v>66</v>
      </c>
      <c r="AH373" s="24">
        <v>28.5</v>
      </c>
      <c r="AI373" s="24">
        <v>28.5</v>
      </c>
      <c r="AJ373" s="24">
        <v>29</v>
      </c>
      <c r="AK373" s="24">
        <v>28</v>
      </c>
      <c r="AL373" s="24">
        <v>28.5</v>
      </c>
      <c r="AM373" s="24">
        <v>28</v>
      </c>
      <c r="AN373" s="24">
        <v>27.5</v>
      </c>
      <c r="AO373" s="24">
        <v>28</v>
      </c>
      <c r="AP373" s="24">
        <v>28</v>
      </c>
      <c r="AQ373" s="24">
        <v>28.5</v>
      </c>
      <c r="AR373" s="24">
        <v>28</v>
      </c>
      <c r="AS373" s="24">
        <v>27.5</v>
      </c>
      <c r="AT373" s="24">
        <v>29.5</v>
      </c>
      <c r="AU373" s="24">
        <v>29.5</v>
      </c>
      <c r="AV373" s="24">
        <v>29</v>
      </c>
      <c r="AW373" s="24">
        <v>29</v>
      </c>
      <c r="AX373" s="24">
        <v>28</v>
      </c>
      <c r="AY373" s="24">
        <v>29.5</v>
      </c>
      <c r="AZ373" s="24">
        <v>29.5</v>
      </c>
      <c r="BA373" s="24">
        <v>29</v>
      </c>
      <c r="BB373" s="24">
        <v>29</v>
      </c>
      <c r="BC373" s="24">
        <v>29.5</v>
      </c>
      <c r="BD373" s="24">
        <v>29.5</v>
      </c>
      <c r="BE373" s="24">
        <v>29</v>
      </c>
      <c r="BF373" s="24">
        <v>0.5</v>
      </c>
      <c r="BG373" s="24">
        <v>0.5</v>
      </c>
      <c r="BH373" s="24">
        <v>0.5</v>
      </c>
      <c r="BI373" s="24">
        <v>0.5</v>
      </c>
      <c r="BJ373" s="24">
        <v>0.5</v>
      </c>
      <c r="BL373" s="24">
        <v>0.5</v>
      </c>
      <c r="BM373" s="24">
        <v>0</v>
      </c>
      <c r="BN373" s="24">
        <v>0.5</v>
      </c>
      <c r="BO373" s="24">
        <v>1</v>
      </c>
      <c r="BP373" s="24">
        <v>0.5</v>
      </c>
      <c r="BQ373" s="24">
        <v>0.5</v>
      </c>
      <c r="BR373" s="24">
        <v>0</v>
      </c>
      <c r="BS373" s="24">
        <v>0</v>
      </c>
      <c r="BT373" s="24">
        <v>0</v>
      </c>
      <c r="BU373" s="24">
        <v>0</v>
      </c>
      <c r="BV373" s="24">
        <v>0</v>
      </c>
      <c r="BW373" s="24">
        <v>0</v>
      </c>
      <c r="BX373" s="24">
        <v>0</v>
      </c>
      <c r="BY373" s="24">
        <v>0</v>
      </c>
      <c r="BZ373" s="24">
        <v>0</v>
      </c>
      <c r="CB373" s="24">
        <v>0</v>
      </c>
      <c r="CC373" s="24">
        <v>0</v>
      </c>
      <c r="CD373" s="24">
        <v>120</v>
      </c>
      <c r="CE373" s="24">
        <v>120</v>
      </c>
      <c r="CF373" s="24">
        <v>120</v>
      </c>
      <c r="CG373" s="24">
        <v>120</v>
      </c>
      <c r="CH373" s="24">
        <v>120</v>
      </c>
      <c r="CI373" s="24">
        <v>120</v>
      </c>
      <c r="CO373" s="34">
        <f t="shared" si="31"/>
        <v>358040</v>
      </c>
    </row>
    <row r="374" spans="1:93" ht="15" hidden="1">
      <c r="A374" s="23" t="s">
        <v>134</v>
      </c>
      <c r="B374" s="52">
        <v>42985</v>
      </c>
      <c r="C374" s="25" t="str">
        <f t="shared" si="30"/>
        <v/>
      </c>
      <c r="G374" s="24">
        <f t="shared" si="32"/>
        <v>70</v>
      </c>
      <c r="H374" s="27">
        <v>376583</v>
      </c>
      <c r="I374" s="24" t="b">
        <f t="shared" si="33"/>
        <v>0</v>
      </c>
      <c r="K374" s="24">
        <f>IF(J374&gt;900,_xlfn.XLOOKUP(ROUND(J374,0),CFClassRimThickness!$B$1:$B$82,CFClassRimThickness!$C$1:$C$82,0,1,1),J374)</f>
        <v>0</v>
      </c>
      <c r="L374" s="24">
        <v>57</v>
      </c>
      <c r="M374" s="24">
        <f>IF(L374&gt;900,_xlfn.XLOOKUP(ROUND(L374,0),CFClassRimThickness!$B$1:$B$82,CFClassRimThickness!$C$1:$C$82,0,1,1),L374)</f>
        <v>57</v>
      </c>
      <c r="N374" s="24">
        <v>57</v>
      </c>
      <c r="O374" s="24">
        <f>IF(N374&gt;900,_xlfn.XLOOKUP(ROUND(N374,0),CFClassRimThickness!$B$1:$B$82,CFClassRimThickness!$C$1:$C$82,0,1,1),N374)</f>
        <v>57</v>
      </c>
      <c r="P374" s="24">
        <v>57</v>
      </c>
      <c r="Q374" s="24">
        <f>IF(P374&gt;900,_xlfn.XLOOKUP(ROUND(P374,0),CFClassRimThickness!$B$1:$B$82,CFClassRimThickness!$C$1:$C$82,0,1,1),P374)</f>
        <v>57</v>
      </c>
      <c r="S374" s="24">
        <f>IF(R374&gt;900,_xlfn.XLOOKUP(ROUND(R374,0),CFClassRimThickness!$B$1:$B$82,CFClassRimThickness!$C$1:$C$82,0,1,1),R374)</f>
        <v>0</v>
      </c>
      <c r="T374" s="24">
        <v>57</v>
      </c>
      <c r="U374" s="24">
        <f>IF(T374&gt;900,_xlfn.XLOOKUP(ROUND(T374,0),CFClassRimThickness!$B$1:$B$82,CFClassRimThickness!$C$1:$C$82,0,1,1),T374)</f>
        <v>57</v>
      </c>
      <c r="V374" s="24">
        <v>57</v>
      </c>
      <c r="W374" s="24">
        <f>IF(V374&gt;900,_xlfn.XLOOKUP(ROUND(V374,0),CFClassRimThickness!$B$1:$B$82,CFClassRimThickness!$C$1:$C$82,0,1,1),V374)</f>
        <v>57</v>
      </c>
      <c r="X374" s="24">
        <v>57</v>
      </c>
      <c r="Y374" s="24">
        <f>IF(X374&gt;900,_xlfn.XLOOKUP(ROUND(X374,0),CFClassRimThickness!$B$1:$B$82,CFClassRimThickness!$C$1:$C$82,0,1,1),X374)</f>
        <v>57</v>
      </c>
      <c r="Z374" s="24">
        <v>58</v>
      </c>
      <c r="AA374" s="24">
        <f>IF(Z374&gt;900,_xlfn.XLOOKUP(ROUND(Z374,0),CFClassRimThickness!$B$1:$B$82,CFClassRimThickness!$C$1:$C$82,0,1,1),Z374)</f>
        <v>58</v>
      </c>
      <c r="AB374" s="24">
        <v>58</v>
      </c>
      <c r="AC374" s="24">
        <f>IF(AB374&gt;900,_xlfn.XLOOKUP(ROUND(AB374,0),CFClassRimThickness!$B$1:$B$82,CFClassRimThickness!$C$1:$C$82,0,1,1),AB374)</f>
        <v>58</v>
      </c>
      <c r="AD374" s="24">
        <v>58</v>
      </c>
      <c r="AE374" s="24">
        <f>IF(AD374&gt;900,_xlfn.XLOOKUP(ROUND(AD374,0),CFClassRimThickness!$B$1:$B$82,CFClassRimThickness!$C$1:$C$82,0,1,1),AD374)</f>
        <v>58</v>
      </c>
      <c r="AF374" s="24">
        <v>58</v>
      </c>
      <c r="AG374" s="24">
        <f>IF(AF374&gt;900,_xlfn.XLOOKUP(ROUND(AF374,0),CFClassRimThickness!$B$1:$B$82,CFClassRimThickness!$C$1:$C$82,0,1,1),AF374)</f>
        <v>58</v>
      </c>
      <c r="AH374" s="24">
        <v>27.5</v>
      </c>
      <c r="AI374" s="24">
        <v>27</v>
      </c>
      <c r="AJ374" s="24">
        <v>26</v>
      </c>
      <c r="AK374" s="24">
        <v>25</v>
      </c>
      <c r="AL374" s="24">
        <v>27</v>
      </c>
      <c r="AM374" s="24">
        <v>26</v>
      </c>
      <c r="AN374" s="24">
        <v>27</v>
      </c>
      <c r="AO374" s="24">
        <v>27.5</v>
      </c>
      <c r="AP374" s="24">
        <v>28</v>
      </c>
      <c r="AQ374" s="24">
        <v>28.5</v>
      </c>
      <c r="AR374" s="24">
        <v>27.5</v>
      </c>
      <c r="AS374" s="24">
        <v>27.5</v>
      </c>
      <c r="AT374" s="24">
        <v>30</v>
      </c>
      <c r="AU374" s="24">
        <v>29</v>
      </c>
      <c r="AV374" s="24">
        <v>30</v>
      </c>
      <c r="AW374" s="24">
        <v>29</v>
      </c>
      <c r="AX374" s="24">
        <v>29.5</v>
      </c>
      <c r="AY374" s="24">
        <v>30</v>
      </c>
      <c r="AZ374" s="24">
        <v>30</v>
      </c>
      <c r="BA374" s="24">
        <v>30</v>
      </c>
      <c r="BB374" s="24">
        <v>29.5</v>
      </c>
      <c r="BC374" s="24">
        <v>29</v>
      </c>
      <c r="BD374" s="24">
        <v>29.5</v>
      </c>
      <c r="BE374" s="24">
        <v>29</v>
      </c>
      <c r="BF374" s="24">
        <v>0</v>
      </c>
      <c r="BG374" s="24">
        <v>0</v>
      </c>
      <c r="BH374" s="24">
        <v>0</v>
      </c>
      <c r="BI374" s="24">
        <v>0</v>
      </c>
      <c r="BJ374" s="24">
        <v>0</v>
      </c>
      <c r="BL374" s="24">
        <v>0</v>
      </c>
      <c r="BM374" s="24">
        <v>0</v>
      </c>
      <c r="BN374" s="24">
        <v>0</v>
      </c>
      <c r="BO374" s="24">
        <v>0</v>
      </c>
      <c r="BP374" s="24">
        <v>0</v>
      </c>
      <c r="BQ374" s="24">
        <v>0</v>
      </c>
      <c r="BR374" s="24">
        <v>0</v>
      </c>
      <c r="BS374" s="24">
        <v>0</v>
      </c>
      <c r="BT374" s="24">
        <v>0</v>
      </c>
      <c r="BU374" s="24">
        <v>0</v>
      </c>
      <c r="BV374" s="24">
        <v>0</v>
      </c>
      <c r="BW374" s="24">
        <v>0</v>
      </c>
      <c r="BX374" s="24">
        <v>0</v>
      </c>
      <c r="BY374" s="24">
        <v>0</v>
      </c>
      <c r="BZ374" s="24">
        <v>0</v>
      </c>
      <c r="CB374" s="24">
        <v>0</v>
      </c>
      <c r="CC374" s="24">
        <v>0</v>
      </c>
      <c r="CO374" s="34">
        <f t="shared" si="31"/>
        <v>376583</v>
      </c>
    </row>
    <row r="375" spans="1:93" ht="15" hidden="1">
      <c r="A375" s="23" t="s">
        <v>134</v>
      </c>
      <c r="B375" s="52">
        <v>43055</v>
      </c>
      <c r="C375" s="25" t="str">
        <f t="shared" si="30"/>
        <v/>
      </c>
      <c r="G375" s="24">
        <f t="shared" si="32"/>
        <v>70</v>
      </c>
      <c r="I375" s="24" t="str">
        <f t="shared" si="33"/>
        <v/>
      </c>
      <c r="K375" s="24">
        <f>IF(J375&gt;900,_xlfn.XLOOKUP(ROUND(J375,0),CFClassRimThickness!$B$1:$B$82,CFClassRimThickness!$C$1:$C$82,0,1,1),J375)</f>
        <v>0</v>
      </c>
      <c r="L375" s="24">
        <v>1066</v>
      </c>
      <c r="M375" s="24">
        <f>IF(L375&gt;900,_xlfn.XLOOKUP(ROUND(L375,0),CFClassRimThickness!$B$1:$B$82,CFClassRimThickness!$C$1:$C$82,0,1,1),L375)</f>
        <v>66.5</v>
      </c>
      <c r="N375" s="24">
        <v>1066</v>
      </c>
      <c r="O375" s="24">
        <f>IF(N375&gt;900,_xlfn.XLOOKUP(ROUND(N375,0),CFClassRimThickness!$B$1:$B$82,CFClassRimThickness!$C$1:$C$82,0,1,1),N375)</f>
        <v>66.5</v>
      </c>
      <c r="P375" s="24">
        <v>1065</v>
      </c>
      <c r="Q375" s="24">
        <f>IF(P375&gt;900,_xlfn.XLOOKUP(ROUND(P375,0),CFClassRimThickness!$B$1:$B$82,CFClassRimThickness!$C$1:$C$82,0,1,1),P375)</f>
        <v>66</v>
      </c>
      <c r="S375" s="24">
        <f>IF(R375&gt;900,_xlfn.XLOOKUP(ROUND(R375,0),CFClassRimThickness!$B$1:$B$82,CFClassRimThickness!$C$1:$C$82,0,1,1),R375)</f>
        <v>0</v>
      </c>
      <c r="T375" s="24">
        <v>1066</v>
      </c>
      <c r="U375" s="24">
        <f>IF(T375&gt;900,_xlfn.XLOOKUP(ROUND(T375,0),CFClassRimThickness!$B$1:$B$82,CFClassRimThickness!$C$1:$C$82,0,1,1),T375)</f>
        <v>66.5</v>
      </c>
      <c r="V375" s="24">
        <v>1066</v>
      </c>
      <c r="W375" s="24">
        <f>IF(V375&gt;900,_xlfn.XLOOKUP(ROUND(V375,0),CFClassRimThickness!$B$1:$B$82,CFClassRimThickness!$C$1:$C$82,0,1,1),V375)</f>
        <v>66.5</v>
      </c>
      <c r="X375" s="24">
        <v>1066</v>
      </c>
      <c r="Y375" s="24">
        <f>IF(X375&gt;900,_xlfn.XLOOKUP(ROUND(X375,0),CFClassRimThickness!$B$1:$B$82,CFClassRimThickness!$C$1:$C$82,0,1,1),X375)</f>
        <v>66.5</v>
      </c>
      <c r="Z375" s="24">
        <v>1066</v>
      </c>
      <c r="AA375" s="24">
        <f>IF(Z375&gt;900,_xlfn.XLOOKUP(ROUND(Z375,0),CFClassRimThickness!$B$1:$B$82,CFClassRimThickness!$C$1:$C$82,0,1,1),Z375)</f>
        <v>66.5</v>
      </c>
      <c r="AB375" s="24">
        <v>1066</v>
      </c>
      <c r="AC375" s="24">
        <f>IF(AB375&gt;900,_xlfn.XLOOKUP(ROUND(AB375,0),CFClassRimThickness!$B$1:$B$82,CFClassRimThickness!$C$1:$C$82,0,1,1),AB375)</f>
        <v>66.5</v>
      </c>
      <c r="AD375" s="24">
        <v>1066</v>
      </c>
      <c r="AE375" s="24">
        <f>IF(AD375&gt;900,_xlfn.XLOOKUP(ROUND(AD375,0),CFClassRimThickness!$B$1:$B$82,CFClassRimThickness!$C$1:$C$82,0,1,1),AD375)</f>
        <v>66.5</v>
      </c>
      <c r="AF375" s="24">
        <v>1065</v>
      </c>
      <c r="AG375" s="24">
        <f>IF(AF375&gt;900,_xlfn.XLOOKUP(ROUND(AF375,0),CFClassRimThickness!$B$1:$B$82,CFClassRimThickness!$C$1:$C$82,0,1,1),AF375)</f>
        <v>66</v>
      </c>
      <c r="AH375" s="24">
        <v>28</v>
      </c>
      <c r="AI375" s="24">
        <v>28.5</v>
      </c>
      <c r="AJ375" s="24">
        <v>28</v>
      </c>
      <c r="AK375" s="24">
        <v>28</v>
      </c>
      <c r="AL375" s="24">
        <v>27.5</v>
      </c>
      <c r="AM375" s="24">
        <v>27.5</v>
      </c>
      <c r="AN375" s="24">
        <v>27.5</v>
      </c>
      <c r="AO375" s="24">
        <v>27.5</v>
      </c>
      <c r="AP375" s="24">
        <v>28.5</v>
      </c>
      <c r="AQ375" s="24">
        <v>27.5</v>
      </c>
      <c r="AR375" s="24">
        <v>29</v>
      </c>
      <c r="AS375" s="24">
        <v>28</v>
      </c>
      <c r="AT375" s="24">
        <v>30</v>
      </c>
      <c r="AU375" s="24">
        <v>29.5</v>
      </c>
      <c r="AV375" s="24">
        <v>30</v>
      </c>
      <c r="AW375" s="24">
        <v>30</v>
      </c>
      <c r="AX375" s="24">
        <v>29.5</v>
      </c>
      <c r="AY375" s="24">
        <v>30</v>
      </c>
      <c r="AZ375" s="24">
        <v>30</v>
      </c>
      <c r="BA375" s="24">
        <v>29.5</v>
      </c>
      <c r="BB375" s="24">
        <v>30</v>
      </c>
      <c r="BC375" s="24">
        <v>30</v>
      </c>
      <c r="BD375" s="24">
        <v>29.5</v>
      </c>
      <c r="BE375" s="24">
        <v>30</v>
      </c>
      <c r="BF375" s="24">
        <v>0.5</v>
      </c>
      <c r="BG375" s="24">
        <v>0.5</v>
      </c>
      <c r="BH375" s="24">
        <v>0.9</v>
      </c>
      <c r="BI375" s="24">
        <v>0.5</v>
      </c>
      <c r="BJ375" s="24">
        <v>0.5</v>
      </c>
      <c r="BL375" s="24">
        <v>0.5</v>
      </c>
      <c r="BM375" s="24">
        <v>35</v>
      </c>
      <c r="BN375" s="24">
        <v>0.5</v>
      </c>
      <c r="BO375" s="24">
        <v>1</v>
      </c>
      <c r="BP375" s="24">
        <v>0.5</v>
      </c>
      <c r="BQ375" s="24">
        <v>0.5</v>
      </c>
      <c r="BR375" s="24">
        <v>0.2</v>
      </c>
      <c r="BS375" s="24">
        <v>0.2</v>
      </c>
      <c r="BT375" s="24">
        <v>0.2</v>
      </c>
      <c r="BU375" s="24">
        <v>0.5</v>
      </c>
      <c r="BV375" s="24">
        <v>0.5</v>
      </c>
      <c r="BW375" s="24">
        <v>0.5</v>
      </c>
      <c r="BX375" s="24">
        <v>0.2</v>
      </c>
      <c r="BY375" s="24">
        <v>0.2</v>
      </c>
      <c r="BZ375" s="24">
        <v>0.2</v>
      </c>
      <c r="CB375" s="24">
        <v>0.2</v>
      </c>
      <c r="CC375" s="24">
        <v>0.2</v>
      </c>
      <c r="CO375" s="34">
        <f t="shared" si="31"/>
        <v>0</v>
      </c>
    </row>
    <row r="376" spans="1:93" ht="15" hidden="1">
      <c r="A376" s="23" t="s">
        <v>134</v>
      </c>
      <c r="B376" s="52">
        <v>43056</v>
      </c>
      <c r="C376" s="25" t="str">
        <f t="shared" si="30"/>
        <v/>
      </c>
      <c r="G376" s="24">
        <f t="shared" si="32"/>
        <v>1</v>
      </c>
      <c r="I376" s="24" t="str">
        <f t="shared" si="33"/>
        <v/>
      </c>
      <c r="K376" s="24">
        <f>IF(J376&gt;900,_xlfn.XLOOKUP(ROUND(J376,0),CFClassRimThickness!$B$1:$B$82,CFClassRimThickness!$C$1:$C$82,0,1,1),J376)</f>
        <v>0</v>
      </c>
      <c r="L376" s="24">
        <v>1066</v>
      </c>
      <c r="M376" s="24">
        <f>IF(L376&gt;900,_xlfn.XLOOKUP(ROUND(L376,0),CFClassRimThickness!$B$1:$B$82,CFClassRimThickness!$C$1:$C$82,0,1,1),L376)</f>
        <v>66.5</v>
      </c>
      <c r="N376" s="24">
        <v>1066</v>
      </c>
      <c r="O376" s="24">
        <f>IF(N376&gt;900,_xlfn.XLOOKUP(ROUND(N376,0),CFClassRimThickness!$B$1:$B$82,CFClassRimThickness!$C$1:$C$82,0,1,1),N376)</f>
        <v>66.5</v>
      </c>
      <c r="P376" s="24">
        <v>1065</v>
      </c>
      <c r="Q376" s="24">
        <f>IF(P376&gt;900,_xlfn.XLOOKUP(ROUND(P376,0),CFClassRimThickness!$B$1:$B$82,CFClassRimThickness!$C$1:$C$82,0,1,1),P376)</f>
        <v>66</v>
      </c>
      <c r="S376" s="24">
        <f>IF(R376&gt;900,_xlfn.XLOOKUP(ROUND(R376,0),CFClassRimThickness!$B$1:$B$82,CFClassRimThickness!$C$1:$C$82,0,1,1),R376)</f>
        <v>0</v>
      </c>
      <c r="T376" s="24">
        <v>1066</v>
      </c>
      <c r="U376" s="24">
        <f>IF(T376&gt;900,_xlfn.XLOOKUP(ROUND(T376,0),CFClassRimThickness!$B$1:$B$82,CFClassRimThickness!$C$1:$C$82,0,1,1),T376)</f>
        <v>66.5</v>
      </c>
      <c r="V376" s="24">
        <v>1066</v>
      </c>
      <c r="W376" s="24">
        <f>IF(V376&gt;900,_xlfn.XLOOKUP(ROUND(V376,0),CFClassRimThickness!$B$1:$B$82,CFClassRimThickness!$C$1:$C$82,0,1,1),V376)</f>
        <v>66.5</v>
      </c>
      <c r="X376" s="24">
        <v>1066</v>
      </c>
      <c r="Y376" s="24">
        <f>IF(X376&gt;900,_xlfn.XLOOKUP(ROUND(X376,0),CFClassRimThickness!$B$1:$B$82,CFClassRimThickness!$C$1:$C$82,0,1,1),X376)</f>
        <v>66.5</v>
      </c>
      <c r="Z376" s="24">
        <v>1066</v>
      </c>
      <c r="AA376" s="24">
        <f>IF(Z376&gt;900,_xlfn.XLOOKUP(ROUND(Z376,0),CFClassRimThickness!$B$1:$B$82,CFClassRimThickness!$C$1:$C$82,0,1,1),Z376)</f>
        <v>66.5</v>
      </c>
      <c r="AB376" s="24">
        <v>1066</v>
      </c>
      <c r="AC376" s="24">
        <f>IF(AB376&gt;900,_xlfn.XLOOKUP(ROUND(AB376,0),CFClassRimThickness!$B$1:$B$82,CFClassRimThickness!$C$1:$C$82,0,1,1),AB376)</f>
        <v>66.5</v>
      </c>
      <c r="AD376" s="24">
        <v>1066</v>
      </c>
      <c r="AE376" s="24">
        <f>IF(AD376&gt;900,_xlfn.XLOOKUP(ROUND(AD376,0),CFClassRimThickness!$B$1:$B$82,CFClassRimThickness!$C$1:$C$82,0,1,1),AD376)</f>
        <v>66.5</v>
      </c>
      <c r="AF376" s="24">
        <v>1065</v>
      </c>
      <c r="AG376" s="24">
        <f>IF(AF376&gt;900,_xlfn.XLOOKUP(ROUND(AF376,0),CFClassRimThickness!$B$1:$B$82,CFClassRimThickness!$C$1:$C$82,0,1,1),AF376)</f>
        <v>66</v>
      </c>
      <c r="AH376" s="24">
        <v>28</v>
      </c>
      <c r="AI376" s="24">
        <v>29</v>
      </c>
      <c r="AJ376" s="24">
        <v>28</v>
      </c>
      <c r="AK376" s="24">
        <v>28</v>
      </c>
      <c r="AL376" s="24">
        <v>28</v>
      </c>
      <c r="AM376" s="24">
        <v>28</v>
      </c>
      <c r="AN376" s="24">
        <v>28</v>
      </c>
      <c r="AO376" s="24">
        <v>28</v>
      </c>
      <c r="AP376" s="24">
        <v>29</v>
      </c>
      <c r="AQ376" s="24">
        <v>28</v>
      </c>
      <c r="AR376" s="24">
        <v>29</v>
      </c>
      <c r="AS376" s="24">
        <v>28</v>
      </c>
      <c r="AT376" s="24">
        <v>30</v>
      </c>
      <c r="AU376" s="24">
        <v>30</v>
      </c>
      <c r="AV376" s="24">
        <v>30</v>
      </c>
      <c r="AW376" s="24">
        <v>30</v>
      </c>
      <c r="AX376" s="24">
        <v>30</v>
      </c>
      <c r="AY376" s="24">
        <v>30</v>
      </c>
      <c r="AZ376" s="24">
        <v>30</v>
      </c>
      <c r="BA376" s="24">
        <v>30</v>
      </c>
      <c r="BB376" s="24">
        <v>30</v>
      </c>
      <c r="BC376" s="24">
        <v>30</v>
      </c>
      <c r="BD376" s="24">
        <v>30</v>
      </c>
      <c r="BE376" s="24">
        <v>30</v>
      </c>
      <c r="CD376" s="24">
        <v>100</v>
      </c>
      <c r="CE376" s="24">
        <v>100</v>
      </c>
      <c r="CF376" s="24">
        <v>100</v>
      </c>
      <c r="CG376" s="24">
        <v>100</v>
      </c>
      <c r="CH376" s="24">
        <v>100</v>
      </c>
      <c r="CI376" s="24">
        <v>100</v>
      </c>
      <c r="CO376" s="34">
        <f t="shared" si="31"/>
        <v>0</v>
      </c>
    </row>
    <row r="377" spans="1:93" ht="15" hidden="1">
      <c r="A377" s="23" t="s">
        <v>134</v>
      </c>
      <c r="B377" s="52">
        <v>43203</v>
      </c>
      <c r="C377" s="25" t="str">
        <f t="shared" si="30"/>
        <v/>
      </c>
      <c r="G377" s="24">
        <f t="shared" si="32"/>
        <v>147</v>
      </c>
      <c r="I377" s="24" t="str">
        <f t="shared" si="33"/>
        <v/>
      </c>
      <c r="K377" s="24">
        <f>IF(J377&gt;900,_xlfn.XLOOKUP(ROUND(J377,0),CFClassRimThickness!$B$1:$B$82,CFClassRimThickness!$C$1:$C$82,0,1,1),J377)</f>
        <v>0</v>
      </c>
      <c r="L377" s="24">
        <v>61</v>
      </c>
      <c r="M377" s="24">
        <f>IF(L377&gt;900,_xlfn.XLOOKUP(ROUND(L377,0),CFClassRimThickness!$B$1:$B$82,CFClassRimThickness!$C$1:$C$82,0,1,1),L377)</f>
        <v>61</v>
      </c>
      <c r="N377" s="24">
        <v>60</v>
      </c>
      <c r="O377" s="24">
        <f>IF(N377&gt;900,_xlfn.XLOOKUP(ROUND(N377,0),CFClassRimThickness!$B$1:$B$82,CFClassRimThickness!$C$1:$C$82,0,1,1),N377)</f>
        <v>60</v>
      </c>
      <c r="P377" s="24">
        <v>60</v>
      </c>
      <c r="Q377" s="24">
        <f>IF(P377&gt;900,_xlfn.XLOOKUP(ROUND(P377,0),CFClassRimThickness!$B$1:$B$82,CFClassRimThickness!$C$1:$C$82,0,1,1),P377)</f>
        <v>60</v>
      </c>
      <c r="S377" s="24">
        <f>IF(R377&gt;900,_xlfn.XLOOKUP(ROUND(R377,0),CFClassRimThickness!$B$1:$B$82,CFClassRimThickness!$C$1:$C$82,0,1,1),R377)</f>
        <v>0</v>
      </c>
      <c r="T377" s="24">
        <v>60</v>
      </c>
      <c r="U377" s="24">
        <f>IF(T377&gt;900,_xlfn.XLOOKUP(ROUND(T377,0),CFClassRimThickness!$B$1:$B$82,CFClassRimThickness!$C$1:$C$82,0,1,1),T377)</f>
        <v>60</v>
      </c>
      <c r="V377" s="24">
        <v>60</v>
      </c>
      <c r="W377" s="24">
        <f>IF(V377&gt;900,_xlfn.XLOOKUP(ROUND(V377,0),CFClassRimThickness!$B$1:$B$82,CFClassRimThickness!$C$1:$C$82,0,1,1),V377)</f>
        <v>60</v>
      </c>
      <c r="X377" s="24">
        <v>61</v>
      </c>
      <c r="Y377" s="24">
        <f>IF(X377&gt;900,_xlfn.XLOOKUP(ROUND(X377,0),CFClassRimThickness!$B$1:$B$82,CFClassRimThickness!$C$1:$C$82,0,1,1),X377)</f>
        <v>61</v>
      </c>
      <c r="Z377" s="24">
        <v>60</v>
      </c>
      <c r="AA377" s="24">
        <f>IF(Z377&gt;900,_xlfn.XLOOKUP(ROUND(Z377,0),CFClassRimThickness!$B$1:$B$82,CFClassRimThickness!$C$1:$C$82,0,1,1),Z377)</f>
        <v>60</v>
      </c>
      <c r="AB377" s="24">
        <v>60</v>
      </c>
      <c r="AC377" s="24">
        <f>IF(AB377&gt;900,_xlfn.XLOOKUP(ROUND(AB377,0),CFClassRimThickness!$B$1:$B$82,CFClassRimThickness!$C$1:$C$82,0,1,1),AB377)</f>
        <v>60</v>
      </c>
      <c r="AD377" s="24">
        <v>61</v>
      </c>
      <c r="AE377" s="24">
        <f>IF(AD377&gt;900,_xlfn.XLOOKUP(ROUND(AD377,0),CFClassRimThickness!$B$1:$B$82,CFClassRimThickness!$C$1:$C$82,0,1,1),AD377)</f>
        <v>61</v>
      </c>
      <c r="AF377" s="24">
        <v>60</v>
      </c>
      <c r="AG377" s="24">
        <f>IF(AF377&gt;900,_xlfn.XLOOKUP(ROUND(AF377,0),CFClassRimThickness!$B$1:$B$82,CFClassRimThickness!$C$1:$C$82,0,1,1),AF377)</f>
        <v>60</v>
      </c>
      <c r="AH377" s="24">
        <v>28</v>
      </c>
      <c r="AI377" s="24">
        <v>27</v>
      </c>
      <c r="AJ377" s="24">
        <v>27</v>
      </c>
      <c r="AK377" s="24">
        <v>28</v>
      </c>
      <c r="AL377" s="24">
        <v>27</v>
      </c>
      <c r="AM377" s="24">
        <v>27</v>
      </c>
      <c r="AN377" s="24">
        <v>28</v>
      </c>
      <c r="AO377" s="24">
        <v>27</v>
      </c>
      <c r="AP377" s="24">
        <v>28</v>
      </c>
      <c r="AQ377" s="24">
        <v>28</v>
      </c>
      <c r="AR377" s="24">
        <v>28</v>
      </c>
      <c r="AS377" s="24">
        <v>28</v>
      </c>
      <c r="AT377" s="24">
        <v>30</v>
      </c>
      <c r="AU377" s="24">
        <v>30</v>
      </c>
      <c r="AV377" s="24">
        <v>31</v>
      </c>
      <c r="AW377" s="24">
        <v>30</v>
      </c>
      <c r="AX377" s="24">
        <v>30</v>
      </c>
      <c r="AY377" s="24">
        <v>30</v>
      </c>
      <c r="AZ377" s="24">
        <v>30</v>
      </c>
      <c r="BA377" s="24">
        <v>30</v>
      </c>
      <c r="BB377" s="24">
        <v>30</v>
      </c>
      <c r="BC377" s="24">
        <v>30</v>
      </c>
      <c r="BD377" s="24">
        <v>30</v>
      </c>
      <c r="BE377" s="24">
        <v>30</v>
      </c>
      <c r="BF377" s="24">
        <v>1</v>
      </c>
      <c r="BG377" s="24">
        <v>0.5</v>
      </c>
      <c r="BH377" s="24">
        <v>1</v>
      </c>
      <c r="BI377" s="24">
        <v>1</v>
      </c>
      <c r="BJ377" s="24">
        <v>1</v>
      </c>
      <c r="BL377" s="24">
        <v>0.5</v>
      </c>
      <c r="BM377" s="24">
        <v>0.5</v>
      </c>
      <c r="BN377" s="24">
        <v>1</v>
      </c>
      <c r="BO377" s="24">
        <v>1</v>
      </c>
      <c r="BP377" s="24">
        <v>0.5</v>
      </c>
      <c r="BQ377" s="24">
        <v>1</v>
      </c>
      <c r="BR377" s="24">
        <v>0.2</v>
      </c>
      <c r="BS377" s="24">
        <v>0.2</v>
      </c>
      <c r="BT377" s="24">
        <v>0</v>
      </c>
      <c r="BU377" s="24">
        <v>0</v>
      </c>
      <c r="BV377" s="24">
        <v>0</v>
      </c>
      <c r="BW377" s="24">
        <v>0.2</v>
      </c>
      <c r="BX377" s="24">
        <v>0.2</v>
      </c>
      <c r="BY377" s="24">
        <v>0.5</v>
      </c>
      <c r="BZ377" s="24">
        <v>0</v>
      </c>
      <c r="CB377" s="24">
        <v>0</v>
      </c>
      <c r="CC377" s="24">
        <v>0.2</v>
      </c>
      <c r="CD377" s="24">
        <v>130</v>
      </c>
      <c r="CE377" s="24">
        <v>130</v>
      </c>
      <c r="CF377" s="24">
        <v>130</v>
      </c>
      <c r="CG377" s="24">
        <v>130</v>
      </c>
      <c r="CH377" s="24">
        <v>130</v>
      </c>
      <c r="CI377" s="24">
        <v>130</v>
      </c>
      <c r="CO377" s="34">
        <f t="shared" si="31"/>
        <v>236165.17412935325</v>
      </c>
    </row>
    <row r="378" spans="1:93" ht="15" hidden="1">
      <c r="A378" s="23" t="s">
        <v>134</v>
      </c>
      <c r="B378" s="52">
        <v>43503</v>
      </c>
      <c r="C378" s="25" t="str">
        <f t="shared" si="30"/>
        <v/>
      </c>
      <c r="G378" s="24">
        <f t="shared" si="32"/>
        <v>300</v>
      </c>
      <c r="H378" s="24">
        <v>474692</v>
      </c>
      <c r="I378" s="24" t="str">
        <f t="shared" si="33"/>
        <v/>
      </c>
      <c r="K378" s="24">
        <f>IF(J378&gt;900,_xlfn.XLOOKUP(ROUND(J378,0),CFClassRimThickness!$B$1:$B$82,CFClassRimThickness!$C$1:$C$82,0,1,1),J378)</f>
        <v>0</v>
      </c>
      <c r="L378" s="24">
        <v>60</v>
      </c>
      <c r="M378" s="24">
        <f>IF(L378&gt;900,_xlfn.XLOOKUP(ROUND(L378,0),CFClassRimThickness!$B$1:$B$82,CFClassRimThickness!$C$1:$C$82,0,1,1),L378)</f>
        <v>60</v>
      </c>
      <c r="N378" s="24">
        <v>58</v>
      </c>
      <c r="O378" s="24">
        <f>IF(N378&gt;900,_xlfn.XLOOKUP(ROUND(N378,0),CFClassRimThickness!$B$1:$B$82,CFClassRimThickness!$C$1:$C$82,0,1,1),N378)</f>
        <v>58</v>
      </c>
      <c r="P378" s="24">
        <v>59</v>
      </c>
      <c r="Q378" s="24">
        <f>IF(P378&gt;900,_xlfn.XLOOKUP(ROUND(P378,0),CFClassRimThickness!$B$1:$B$82,CFClassRimThickness!$C$1:$C$82,0,1,1),P378)</f>
        <v>59</v>
      </c>
      <c r="S378" s="24">
        <f>IF(R378&gt;900,_xlfn.XLOOKUP(ROUND(R378,0),CFClassRimThickness!$B$1:$B$82,CFClassRimThickness!$C$1:$C$82,0,1,1),R378)</f>
        <v>0</v>
      </c>
      <c r="T378" s="24">
        <v>59</v>
      </c>
      <c r="U378" s="24">
        <f>IF(T378&gt;900,_xlfn.XLOOKUP(ROUND(T378,0),CFClassRimThickness!$B$1:$B$82,CFClassRimThickness!$C$1:$C$82,0,1,1),T378)</f>
        <v>59</v>
      </c>
      <c r="V378" s="24">
        <v>59</v>
      </c>
      <c r="W378" s="24">
        <f>IF(V378&gt;900,_xlfn.XLOOKUP(ROUND(V378,0),CFClassRimThickness!$B$1:$B$82,CFClassRimThickness!$C$1:$C$82,0,1,1),V378)</f>
        <v>59</v>
      </c>
      <c r="X378" s="24">
        <v>60</v>
      </c>
      <c r="Y378" s="24">
        <f>IF(X378&gt;900,_xlfn.XLOOKUP(ROUND(X378,0),CFClassRimThickness!$B$1:$B$82,CFClassRimThickness!$C$1:$C$82,0,1,1),X378)</f>
        <v>60</v>
      </c>
      <c r="Z378" s="24">
        <v>59</v>
      </c>
      <c r="AA378" s="24">
        <f>IF(Z378&gt;900,_xlfn.XLOOKUP(ROUND(Z378,0),CFClassRimThickness!$B$1:$B$82,CFClassRimThickness!$C$1:$C$82,0,1,1),Z378)</f>
        <v>59</v>
      </c>
      <c r="AB378" s="24">
        <v>59</v>
      </c>
      <c r="AC378" s="24">
        <f>IF(AB378&gt;900,_xlfn.XLOOKUP(ROUND(AB378,0),CFClassRimThickness!$B$1:$B$82,CFClassRimThickness!$C$1:$C$82,0,1,1),AB378)</f>
        <v>59</v>
      </c>
      <c r="AD378" s="24">
        <v>59</v>
      </c>
      <c r="AE378" s="24">
        <f>IF(AD378&gt;900,_xlfn.XLOOKUP(ROUND(AD378,0),CFClassRimThickness!$B$1:$B$82,CFClassRimThickness!$C$1:$C$82,0,1,1),AD378)</f>
        <v>59</v>
      </c>
      <c r="AF378" s="24">
        <v>59</v>
      </c>
      <c r="AG378" s="24">
        <f>IF(AF378&gt;900,_xlfn.XLOOKUP(ROUND(AF378,0),CFClassRimThickness!$B$1:$B$82,CFClassRimThickness!$C$1:$C$82,0,1,1),AF378)</f>
        <v>59</v>
      </c>
      <c r="AH378" s="24">
        <v>27</v>
      </c>
      <c r="AI378" s="24">
        <v>27</v>
      </c>
      <c r="AJ378" s="24">
        <v>27</v>
      </c>
      <c r="AK378" s="24">
        <v>27</v>
      </c>
      <c r="AL378" s="24">
        <v>27</v>
      </c>
      <c r="AM378" s="24">
        <v>27</v>
      </c>
      <c r="AN378" s="24">
        <v>27</v>
      </c>
      <c r="AO378" s="24">
        <v>27</v>
      </c>
      <c r="AP378" s="24">
        <v>27</v>
      </c>
      <c r="AQ378" s="24">
        <v>27</v>
      </c>
      <c r="AR378" s="24">
        <v>27</v>
      </c>
      <c r="AS378" s="24">
        <v>27</v>
      </c>
      <c r="AT378" s="24">
        <v>31</v>
      </c>
      <c r="AU378" s="24">
        <v>30</v>
      </c>
      <c r="AV378" s="24">
        <v>31</v>
      </c>
      <c r="AW378" s="24">
        <v>31</v>
      </c>
      <c r="AX378" s="24">
        <v>30</v>
      </c>
      <c r="AY378" s="24">
        <v>31</v>
      </c>
      <c r="AZ378" s="24">
        <v>31</v>
      </c>
      <c r="BA378" s="24">
        <v>30</v>
      </c>
      <c r="BB378" s="24">
        <v>31</v>
      </c>
      <c r="BC378" s="24">
        <v>31</v>
      </c>
      <c r="BD378" s="24">
        <v>30</v>
      </c>
      <c r="BE378" s="24">
        <v>31</v>
      </c>
      <c r="BF378" s="24">
        <v>0</v>
      </c>
      <c r="BG378" s="24">
        <v>0</v>
      </c>
      <c r="BH378" s="24">
        <v>0</v>
      </c>
      <c r="BI378" s="24">
        <v>0</v>
      </c>
      <c r="BJ378" s="24">
        <v>0</v>
      </c>
      <c r="BL378" s="24">
        <v>0</v>
      </c>
      <c r="BM378" s="24">
        <v>0</v>
      </c>
      <c r="BN378" s="24">
        <v>0</v>
      </c>
      <c r="BO378" s="24">
        <v>0</v>
      </c>
      <c r="BP378" s="24">
        <v>0</v>
      </c>
      <c r="BQ378" s="24">
        <v>0</v>
      </c>
      <c r="BR378" s="24">
        <v>0.5</v>
      </c>
      <c r="BS378" s="24">
        <v>0</v>
      </c>
      <c r="BT378" s="24">
        <v>0.5</v>
      </c>
      <c r="BU378" s="24">
        <v>0</v>
      </c>
      <c r="BV378" s="24">
        <v>0.5</v>
      </c>
      <c r="BW378" s="24">
        <v>0.5</v>
      </c>
      <c r="BX378" s="24">
        <v>0.5</v>
      </c>
      <c r="BY378" s="24">
        <v>0</v>
      </c>
      <c r="BZ378" s="24">
        <v>0</v>
      </c>
      <c r="CB378" s="24">
        <v>0</v>
      </c>
      <c r="CC378" s="24">
        <v>0</v>
      </c>
      <c r="CD378" s="24">
        <v>120</v>
      </c>
      <c r="CE378" s="24">
        <v>121</v>
      </c>
      <c r="CF378" s="24">
        <v>120</v>
      </c>
      <c r="CG378" s="24">
        <v>119</v>
      </c>
      <c r="CH378" s="24">
        <v>121</v>
      </c>
      <c r="CI378" s="24">
        <v>121</v>
      </c>
      <c r="CO378" s="34">
        <f t="shared" si="31"/>
        <v>474692</v>
      </c>
    </row>
    <row r="379" spans="1:93" ht="15" hidden="1">
      <c r="A379" s="23" t="s">
        <v>134</v>
      </c>
      <c r="B379" s="52">
        <v>43568</v>
      </c>
      <c r="C379" s="25" t="str">
        <f t="shared" si="30"/>
        <v/>
      </c>
      <c r="G379" s="24">
        <f t="shared" si="32"/>
        <v>65</v>
      </c>
      <c r="H379" s="26">
        <f>(H380-H378)/(G378+G379+G380)*G379+H378</f>
        <v>479436.41616766469</v>
      </c>
      <c r="I379" s="24" t="str">
        <f t="shared" si="33"/>
        <v/>
      </c>
      <c r="K379" s="24">
        <f>IF(J379&gt;900,_xlfn.XLOOKUP(ROUND(J379,0),CFClassRimThickness!$B$1:$B$82,CFClassRimThickness!$C$1:$C$82,0,1,1),J379)</f>
        <v>0</v>
      </c>
      <c r="L379" s="24">
        <v>61</v>
      </c>
      <c r="M379" s="24">
        <f>IF(L379&gt;900,_xlfn.XLOOKUP(ROUND(L379,0),CFClassRimThickness!$B$1:$B$82,CFClassRimThickness!$C$1:$C$82,0,1,1),L379)</f>
        <v>61</v>
      </c>
      <c r="N379" s="24">
        <v>60</v>
      </c>
      <c r="O379" s="24">
        <f>IF(N379&gt;900,_xlfn.XLOOKUP(ROUND(N379,0),CFClassRimThickness!$B$1:$B$82,CFClassRimThickness!$C$1:$C$82,0,1,1),N379)</f>
        <v>60</v>
      </c>
      <c r="P379" s="24">
        <v>60</v>
      </c>
      <c r="Q379" s="24">
        <f>IF(P379&gt;900,_xlfn.XLOOKUP(ROUND(P379,0),CFClassRimThickness!$B$1:$B$82,CFClassRimThickness!$C$1:$C$82,0,1,1),P379)</f>
        <v>60</v>
      </c>
      <c r="S379" s="24">
        <f>IF(R379&gt;900,_xlfn.XLOOKUP(ROUND(R379,0),CFClassRimThickness!$B$1:$B$82,CFClassRimThickness!$C$1:$C$82,0,1,1),R379)</f>
        <v>0</v>
      </c>
      <c r="T379" s="24">
        <v>60</v>
      </c>
      <c r="U379" s="24">
        <f>IF(T379&gt;900,_xlfn.XLOOKUP(ROUND(T379,0),CFClassRimThickness!$B$1:$B$82,CFClassRimThickness!$C$1:$C$82,0,1,1),T379)</f>
        <v>60</v>
      </c>
      <c r="V379" s="24">
        <v>60</v>
      </c>
      <c r="W379" s="24">
        <f>IF(V379&gt;900,_xlfn.XLOOKUP(ROUND(V379,0),CFClassRimThickness!$B$1:$B$82,CFClassRimThickness!$C$1:$C$82,0,1,1),V379)</f>
        <v>60</v>
      </c>
      <c r="X379" s="24">
        <v>61</v>
      </c>
      <c r="Y379" s="24">
        <f>IF(X379&gt;900,_xlfn.XLOOKUP(ROUND(X379,0),CFClassRimThickness!$B$1:$B$82,CFClassRimThickness!$C$1:$C$82,0,1,1),X379)</f>
        <v>61</v>
      </c>
      <c r="Z379" s="24">
        <v>60</v>
      </c>
      <c r="AA379" s="24">
        <f>IF(Z379&gt;900,_xlfn.XLOOKUP(ROUND(Z379,0),CFClassRimThickness!$B$1:$B$82,CFClassRimThickness!$C$1:$C$82,0,1,1),Z379)</f>
        <v>60</v>
      </c>
      <c r="AB379" s="24">
        <v>60</v>
      </c>
      <c r="AC379" s="24">
        <f>IF(AB379&gt;900,_xlfn.XLOOKUP(ROUND(AB379,0),CFClassRimThickness!$B$1:$B$82,CFClassRimThickness!$C$1:$C$82,0,1,1),AB379)</f>
        <v>60</v>
      </c>
      <c r="AD379" s="24">
        <v>61</v>
      </c>
      <c r="AE379" s="24">
        <f>IF(AD379&gt;900,_xlfn.XLOOKUP(ROUND(AD379,0),CFClassRimThickness!$B$1:$B$82,CFClassRimThickness!$C$1:$C$82,0,1,1),AD379)</f>
        <v>61</v>
      </c>
      <c r="AF379" s="24">
        <v>60</v>
      </c>
      <c r="AG379" s="24">
        <f>IF(AF379&gt;900,_xlfn.XLOOKUP(ROUND(AF379,0),CFClassRimThickness!$B$1:$B$82,CFClassRimThickness!$C$1:$C$82,0,1,1),AF379)</f>
        <v>60</v>
      </c>
      <c r="AH379" s="24">
        <v>28</v>
      </c>
      <c r="AI379" s="24">
        <v>27</v>
      </c>
      <c r="AJ379" s="24">
        <v>27</v>
      </c>
      <c r="AK379" s="24">
        <v>28</v>
      </c>
      <c r="AL379" s="24">
        <v>27</v>
      </c>
      <c r="AM379" s="24">
        <v>27</v>
      </c>
      <c r="AN379" s="24">
        <v>28</v>
      </c>
      <c r="AO379" s="24">
        <v>27</v>
      </c>
      <c r="AP379" s="24">
        <v>28</v>
      </c>
      <c r="AQ379" s="24">
        <v>28</v>
      </c>
      <c r="AR379" s="24">
        <v>28</v>
      </c>
      <c r="AS379" s="24">
        <v>27</v>
      </c>
      <c r="AT379" s="24">
        <v>30</v>
      </c>
      <c r="AU379" s="24">
        <v>30</v>
      </c>
      <c r="AV379" s="24">
        <v>31</v>
      </c>
      <c r="AW379" s="24">
        <v>30</v>
      </c>
      <c r="AX379" s="24">
        <v>30</v>
      </c>
      <c r="AY379" s="24">
        <v>30</v>
      </c>
      <c r="AZ379" s="24">
        <v>30</v>
      </c>
      <c r="BA379" s="24">
        <v>30</v>
      </c>
      <c r="BB379" s="24">
        <v>30</v>
      </c>
      <c r="BC379" s="24">
        <v>30</v>
      </c>
      <c r="BD379" s="24">
        <v>30</v>
      </c>
      <c r="BE379" s="24">
        <v>30</v>
      </c>
      <c r="BF379" s="24">
        <v>1</v>
      </c>
      <c r="BG379" s="24">
        <v>0.5</v>
      </c>
      <c r="BH379" s="24">
        <v>1</v>
      </c>
      <c r="BI379" s="24">
        <v>1</v>
      </c>
      <c r="BJ379" s="24">
        <v>1</v>
      </c>
      <c r="BL379" s="24">
        <v>0.5</v>
      </c>
      <c r="BM379" s="24">
        <v>0.5</v>
      </c>
      <c r="BN379" s="24">
        <v>1</v>
      </c>
      <c r="BO379" s="24">
        <v>1</v>
      </c>
      <c r="BP379" s="24">
        <v>0.5</v>
      </c>
      <c r="BQ379" s="24">
        <v>1</v>
      </c>
      <c r="BR379" s="24">
        <v>0.2</v>
      </c>
      <c r="BS379" s="24">
        <v>0.2</v>
      </c>
      <c r="BT379" s="24">
        <v>0</v>
      </c>
      <c r="BU379" s="24">
        <v>0</v>
      </c>
      <c r="BV379" s="24">
        <v>0</v>
      </c>
      <c r="BW379" s="24">
        <v>0.2</v>
      </c>
      <c r="BX379" s="24">
        <v>0.2</v>
      </c>
      <c r="BY379" s="24">
        <v>0.5</v>
      </c>
      <c r="BZ379" s="24">
        <v>0</v>
      </c>
      <c r="CB379" s="24">
        <v>0</v>
      </c>
      <c r="CC379" s="24">
        <v>0.2</v>
      </c>
      <c r="CD379" s="24">
        <v>130</v>
      </c>
      <c r="CE379" s="24">
        <v>130</v>
      </c>
      <c r="CF379" s="24">
        <v>130</v>
      </c>
      <c r="CG379" s="24">
        <v>130</v>
      </c>
      <c r="CH379" s="24">
        <v>130</v>
      </c>
      <c r="CI379" s="24">
        <v>130</v>
      </c>
      <c r="CO379" s="34">
        <f t="shared" si="31"/>
        <v>479436.41616766469</v>
      </c>
    </row>
    <row r="380" spans="1:93" ht="15" hidden="1">
      <c r="A380" s="23" t="s">
        <v>134</v>
      </c>
      <c r="B380" s="52">
        <v>43871</v>
      </c>
      <c r="C380" s="25" t="str">
        <f t="shared" si="30"/>
        <v/>
      </c>
      <c r="D380" s="24" t="s">
        <v>135</v>
      </c>
      <c r="E380" s="24" t="s">
        <v>136</v>
      </c>
      <c r="F380" s="24" t="s">
        <v>113</v>
      </c>
      <c r="G380" s="24">
        <f t="shared" si="32"/>
        <v>303</v>
      </c>
      <c r="H380" s="29">
        <v>523450</v>
      </c>
      <c r="I380" s="24" t="str">
        <f t="shared" si="33"/>
        <v/>
      </c>
      <c r="J380" s="24">
        <v>57</v>
      </c>
      <c r="K380" s="24">
        <f>IF(J380&gt;900,_xlfn.XLOOKUP(ROUND(J380,0),CFClassRimThickness!$B$1:$B$82,CFClassRimThickness!$C$1:$C$82,0,1,1),J380)</f>
        <v>57</v>
      </c>
      <c r="L380" s="24">
        <v>57</v>
      </c>
      <c r="M380" s="24">
        <f>IF(L380&gt;900,_xlfn.XLOOKUP(ROUND(L380,0),CFClassRimThickness!$B$1:$B$82,CFClassRimThickness!$C$1:$C$82,0,1,1),L380)</f>
        <v>57</v>
      </c>
      <c r="N380" s="24">
        <v>56</v>
      </c>
      <c r="O380" s="24">
        <f>IF(N380&gt;900,_xlfn.XLOOKUP(ROUND(N380,0),CFClassRimThickness!$B$1:$B$82,CFClassRimThickness!$C$1:$C$82,0,1,1),N380)</f>
        <v>56</v>
      </c>
      <c r="P380" s="24">
        <v>56</v>
      </c>
      <c r="Q380" s="24">
        <f>IF(P380&gt;900,_xlfn.XLOOKUP(ROUND(P380,0),CFClassRimThickness!$B$1:$B$82,CFClassRimThickness!$C$1:$C$82,0,1,1),P380)</f>
        <v>56</v>
      </c>
      <c r="R380" s="24">
        <v>57</v>
      </c>
      <c r="S380" s="24">
        <f>IF(R380&gt;900,_xlfn.XLOOKUP(ROUND(R380,0),CFClassRimThickness!$B$1:$B$82,CFClassRimThickness!$C$1:$C$82,0,1,1),R380)</f>
        <v>57</v>
      </c>
      <c r="T380" s="24">
        <v>57</v>
      </c>
      <c r="U380" s="24">
        <f>IF(T380&gt;900,_xlfn.XLOOKUP(ROUND(T380,0),CFClassRimThickness!$B$1:$B$82,CFClassRimThickness!$C$1:$C$82,0,1,1),T380)</f>
        <v>57</v>
      </c>
      <c r="V380" s="24">
        <v>57</v>
      </c>
      <c r="W380" s="24">
        <f>IF(V380&gt;900,_xlfn.XLOOKUP(ROUND(V380,0),CFClassRimThickness!$B$1:$B$82,CFClassRimThickness!$C$1:$C$82,0,1,1),V380)</f>
        <v>57</v>
      </c>
      <c r="X380" s="24">
        <v>57</v>
      </c>
      <c r="Y380" s="24">
        <f>IF(X380&gt;900,_xlfn.XLOOKUP(ROUND(X380,0),CFClassRimThickness!$B$1:$B$82,CFClassRimThickness!$C$1:$C$82,0,1,1),X380)</f>
        <v>57</v>
      </c>
      <c r="Z380" s="24">
        <v>56</v>
      </c>
      <c r="AA380" s="24">
        <f>IF(Z380&gt;900,_xlfn.XLOOKUP(ROUND(Z380,0),CFClassRimThickness!$B$1:$B$82,CFClassRimThickness!$C$1:$C$82,0,1,1),Z380)</f>
        <v>56</v>
      </c>
      <c r="AB380" s="24">
        <v>56</v>
      </c>
      <c r="AC380" s="24">
        <f>IF(AB380&gt;900,_xlfn.XLOOKUP(ROUND(AB380,0),CFClassRimThickness!$B$1:$B$82,CFClassRimThickness!$C$1:$C$82,0,1,1),AB380)</f>
        <v>56</v>
      </c>
      <c r="AD380" s="24">
        <v>57</v>
      </c>
      <c r="AE380" s="24">
        <f>IF(AD380&gt;900,_xlfn.XLOOKUP(ROUND(AD380,0),CFClassRimThickness!$B$1:$B$82,CFClassRimThickness!$C$1:$C$82,0,1,1),AD380)</f>
        <v>57</v>
      </c>
      <c r="AF380" s="24">
        <v>57</v>
      </c>
      <c r="AG380" s="24">
        <f>IF(AF380&gt;900,_xlfn.XLOOKUP(ROUND(AF380,0),CFClassRimThickness!$B$1:$B$82,CFClassRimThickness!$C$1:$C$82,0,1,1),AF380)</f>
        <v>57</v>
      </c>
      <c r="AH380" s="24">
        <v>26</v>
      </c>
      <c r="AI380" s="24">
        <v>27</v>
      </c>
      <c r="AJ380" s="24">
        <v>27</v>
      </c>
      <c r="AK380" s="24">
        <v>27</v>
      </c>
      <c r="AL380" s="24">
        <v>27</v>
      </c>
      <c r="AM380" s="24">
        <v>26</v>
      </c>
      <c r="AN380" s="24">
        <v>27</v>
      </c>
      <c r="AO380" s="24">
        <v>27</v>
      </c>
      <c r="AP380" s="24">
        <v>27</v>
      </c>
      <c r="AQ380" s="24">
        <v>27</v>
      </c>
      <c r="AR380" s="24">
        <v>27</v>
      </c>
      <c r="AS380" s="24">
        <v>26</v>
      </c>
      <c r="AT380" s="24">
        <v>32.5</v>
      </c>
      <c r="AU380" s="24">
        <v>30.5</v>
      </c>
      <c r="AV380" s="24">
        <v>32.5</v>
      </c>
      <c r="AW380" s="24">
        <v>32.5</v>
      </c>
      <c r="AX380" s="24">
        <v>31</v>
      </c>
      <c r="AY380" s="24">
        <v>32</v>
      </c>
      <c r="AZ380" s="24">
        <v>32</v>
      </c>
      <c r="BA380" s="24">
        <v>31</v>
      </c>
      <c r="BB380" s="24">
        <v>32</v>
      </c>
      <c r="BC380" s="24">
        <v>31.5</v>
      </c>
      <c r="BD380" s="24">
        <v>31</v>
      </c>
      <c r="BE380" s="24">
        <v>32</v>
      </c>
      <c r="BF380" s="24">
        <v>0.2</v>
      </c>
      <c r="BG380" s="24">
        <v>0.2</v>
      </c>
      <c r="BH380" s="24">
        <v>0.2</v>
      </c>
      <c r="BI380" s="24">
        <v>0.2</v>
      </c>
      <c r="BJ380" s="24">
        <v>0.2</v>
      </c>
      <c r="BK380" s="24">
        <v>0.2</v>
      </c>
      <c r="BL380" s="24">
        <v>0.2</v>
      </c>
      <c r="BM380" s="24">
        <v>0.2</v>
      </c>
      <c r="BN380" s="24">
        <v>0.2</v>
      </c>
      <c r="BO380" s="24">
        <v>0.2</v>
      </c>
      <c r="BP380" s="24">
        <v>0.2</v>
      </c>
      <c r="BQ380" s="24">
        <v>0.2</v>
      </c>
      <c r="BR380" s="24">
        <v>0</v>
      </c>
      <c r="BS380" s="24">
        <v>0</v>
      </c>
      <c r="BT380" s="24">
        <v>0</v>
      </c>
      <c r="BU380" s="24">
        <v>0</v>
      </c>
      <c r="BV380" s="24">
        <v>0</v>
      </c>
      <c r="BW380" s="24">
        <v>0</v>
      </c>
      <c r="BX380" s="24">
        <v>0</v>
      </c>
      <c r="BY380" s="24">
        <v>0</v>
      </c>
      <c r="BZ380" s="24">
        <v>0</v>
      </c>
      <c r="CA380" s="24">
        <v>0</v>
      </c>
      <c r="CB380" s="24">
        <v>0</v>
      </c>
      <c r="CC380" s="24">
        <v>0</v>
      </c>
      <c r="CD380" s="24">
        <v>115</v>
      </c>
      <c r="CE380" s="24">
        <v>120</v>
      </c>
      <c r="CF380" s="24">
        <v>118</v>
      </c>
      <c r="CG380" s="24">
        <v>116</v>
      </c>
      <c r="CH380" s="24">
        <v>115</v>
      </c>
      <c r="CI380" s="24">
        <v>118</v>
      </c>
      <c r="CJ380" s="24">
        <v>167</v>
      </c>
      <c r="CK380" s="24">
        <v>167</v>
      </c>
      <c r="CL380" s="24">
        <v>865</v>
      </c>
      <c r="CM380" s="24">
        <v>880</v>
      </c>
      <c r="CO380" s="34">
        <f t="shared" si="31"/>
        <v>523450</v>
      </c>
    </row>
    <row r="381" spans="1:93" ht="15" hidden="1">
      <c r="A381" s="23" t="s">
        <v>137</v>
      </c>
      <c r="B381" s="52">
        <v>41628</v>
      </c>
      <c r="C381" s="25" t="str">
        <f t="shared" si="30"/>
        <v/>
      </c>
      <c r="G381" s="24" t="str">
        <f t="shared" ref="G381:G407" si="34">IF(B381-B380&lt;0,"",B381-B380)</f>
        <v/>
      </c>
      <c r="H381" s="24">
        <v>22819</v>
      </c>
      <c r="I381" s="24" t="str">
        <f t="shared" si="33"/>
        <v/>
      </c>
      <c r="K381" s="24">
        <f>IF(J381&gt;900,_xlfn.XLOOKUP(ROUND(J381,0),CFClassRimThickness!$B$1:$B$82,CFClassRimThickness!$C$1:$C$82,0,1,1),J381)</f>
        <v>0</v>
      </c>
      <c r="L381" s="24">
        <v>61</v>
      </c>
      <c r="M381" s="24">
        <f>IF(L381&gt;900,_xlfn.XLOOKUP(ROUND(L381,0),CFClassRimThickness!$B$1:$B$82,CFClassRimThickness!$C$1:$C$82,0,1,1),L381)</f>
        <v>61</v>
      </c>
      <c r="N381" s="24">
        <v>61</v>
      </c>
      <c r="O381" s="24">
        <f>IF(N381&gt;900,_xlfn.XLOOKUP(ROUND(N381,0),CFClassRimThickness!$B$1:$B$82,CFClassRimThickness!$C$1:$C$82,0,1,1),N381)</f>
        <v>61</v>
      </c>
      <c r="P381" s="24">
        <v>61</v>
      </c>
      <c r="Q381" s="24">
        <f>IF(P381&gt;900,_xlfn.XLOOKUP(ROUND(P381,0),CFClassRimThickness!$B$1:$B$82,CFClassRimThickness!$C$1:$C$82,0,1,1),P381)</f>
        <v>61</v>
      </c>
      <c r="S381" s="24">
        <f>IF(R381&gt;900,_xlfn.XLOOKUP(ROUND(R381,0),CFClassRimThickness!$B$1:$B$82,CFClassRimThickness!$C$1:$C$82,0,1,1),R381)</f>
        <v>0</v>
      </c>
      <c r="T381" s="24">
        <v>62</v>
      </c>
      <c r="U381" s="24">
        <f>IF(T381&gt;900,_xlfn.XLOOKUP(ROUND(T381,0),CFClassRimThickness!$B$1:$B$82,CFClassRimThickness!$C$1:$C$82,0,1,1),T381)</f>
        <v>62</v>
      </c>
      <c r="V381" s="24">
        <v>62</v>
      </c>
      <c r="W381" s="24">
        <f>IF(V381&gt;900,_xlfn.XLOOKUP(ROUND(V381,0),CFClassRimThickness!$B$1:$B$82,CFClassRimThickness!$C$1:$C$82,0,1,1),V381)</f>
        <v>62</v>
      </c>
      <c r="X381" s="24">
        <v>62</v>
      </c>
      <c r="Y381" s="24">
        <f>IF(X381&gt;900,_xlfn.XLOOKUP(ROUND(X381,0),CFClassRimThickness!$B$1:$B$82,CFClassRimThickness!$C$1:$C$82,0,1,1),X381)</f>
        <v>62</v>
      </c>
      <c r="Z381" s="24">
        <v>63</v>
      </c>
      <c r="AA381" s="24">
        <f>IF(Z381&gt;900,_xlfn.XLOOKUP(ROUND(Z381,0),CFClassRimThickness!$B$1:$B$82,CFClassRimThickness!$C$1:$C$82,0,1,1),Z381)</f>
        <v>63</v>
      </c>
      <c r="AB381" s="24">
        <v>61</v>
      </c>
      <c r="AC381" s="24">
        <f>IF(AB381&gt;900,_xlfn.XLOOKUP(ROUND(AB381,0),CFClassRimThickness!$B$1:$B$82,CFClassRimThickness!$C$1:$C$82,0,1,1),AB381)</f>
        <v>61</v>
      </c>
      <c r="AD381" s="24">
        <v>62</v>
      </c>
      <c r="AE381" s="24">
        <f>IF(AD381&gt;900,_xlfn.XLOOKUP(ROUND(AD381,0),CFClassRimThickness!$B$1:$B$82,CFClassRimThickness!$C$1:$C$82,0,1,1),AD381)</f>
        <v>62</v>
      </c>
      <c r="AF381" s="24">
        <v>61</v>
      </c>
      <c r="AG381" s="24">
        <f>IF(AF381&gt;900,_xlfn.XLOOKUP(ROUND(AF381,0),CFClassRimThickness!$B$1:$B$82,CFClassRimThickness!$C$1:$C$82,0,1,1),AF381)</f>
        <v>61</v>
      </c>
      <c r="AH381" s="24">
        <v>28</v>
      </c>
      <c r="AI381" s="24">
        <v>28</v>
      </c>
      <c r="AJ381" s="24">
        <v>28</v>
      </c>
      <c r="AK381" s="24">
        <v>28</v>
      </c>
      <c r="AL381" s="24">
        <v>28</v>
      </c>
      <c r="AM381" s="24">
        <v>28</v>
      </c>
      <c r="AN381" s="24">
        <v>28</v>
      </c>
      <c r="AO381" s="24">
        <v>28</v>
      </c>
      <c r="AP381" s="24">
        <v>28</v>
      </c>
      <c r="AQ381" s="24">
        <v>28</v>
      </c>
      <c r="AR381" s="24">
        <v>28</v>
      </c>
      <c r="AS381" s="24">
        <v>28</v>
      </c>
      <c r="AT381" s="24">
        <v>28</v>
      </c>
      <c r="AU381" s="24">
        <v>29</v>
      </c>
      <c r="AV381" s="24">
        <v>29</v>
      </c>
      <c r="AW381" s="24">
        <v>29</v>
      </c>
      <c r="AX381" s="24">
        <v>29</v>
      </c>
      <c r="AY381" s="24">
        <v>28</v>
      </c>
      <c r="AZ381" s="24">
        <v>28</v>
      </c>
      <c r="BA381" s="24">
        <v>27</v>
      </c>
      <c r="BB381" s="24">
        <v>29</v>
      </c>
      <c r="BC381" s="24">
        <v>29</v>
      </c>
      <c r="BD381" s="24">
        <v>29</v>
      </c>
      <c r="BE381" s="24">
        <v>28</v>
      </c>
      <c r="BF381" s="24">
        <v>0</v>
      </c>
      <c r="BG381" s="24">
        <v>0</v>
      </c>
      <c r="BH381" s="24">
        <v>0</v>
      </c>
      <c r="BI381" s="24">
        <v>0</v>
      </c>
      <c r="BJ381" s="24">
        <v>0</v>
      </c>
      <c r="BL381" s="24">
        <v>0</v>
      </c>
      <c r="BM381" s="24">
        <v>0</v>
      </c>
      <c r="BN381" s="24">
        <v>0</v>
      </c>
      <c r="BO381" s="24">
        <v>0</v>
      </c>
      <c r="BP381" s="24">
        <v>0</v>
      </c>
      <c r="BQ381" s="24">
        <v>0</v>
      </c>
      <c r="BR381" s="24">
        <v>0</v>
      </c>
      <c r="BS381" s="24">
        <v>0</v>
      </c>
      <c r="BT381" s="24">
        <v>0</v>
      </c>
      <c r="BU381" s="24">
        <v>0</v>
      </c>
      <c r="BV381" s="24">
        <v>0</v>
      </c>
      <c r="BW381" s="24">
        <v>0</v>
      </c>
      <c r="BX381" s="24">
        <v>0</v>
      </c>
      <c r="BY381" s="24">
        <v>0</v>
      </c>
      <c r="BZ381" s="24">
        <v>0</v>
      </c>
      <c r="CB381" s="24">
        <v>0</v>
      </c>
      <c r="CC381" s="24">
        <v>0</v>
      </c>
      <c r="CD381" s="24">
        <v>123</v>
      </c>
      <c r="CE381" s="24">
        <v>120</v>
      </c>
      <c r="CF381" s="24">
        <v>120</v>
      </c>
      <c r="CG381" s="24">
        <v>122</v>
      </c>
      <c r="CH381" s="24">
        <v>120</v>
      </c>
      <c r="CI381" s="24">
        <v>120</v>
      </c>
      <c r="CO381" s="34">
        <f t="shared" si="31"/>
        <v>22819</v>
      </c>
    </row>
    <row r="382" spans="1:93" ht="15" hidden="1">
      <c r="A382" s="23" t="s">
        <v>137</v>
      </c>
      <c r="B382" s="52">
        <v>41692</v>
      </c>
      <c r="C382" s="25" t="str">
        <f t="shared" si="30"/>
        <v/>
      </c>
      <c r="G382" s="24">
        <f t="shared" si="34"/>
        <v>64</v>
      </c>
      <c r="H382" s="24">
        <v>30931</v>
      </c>
      <c r="I382" s="24" t="str">
        <f t="shared" si="33"/>
        <v/>
      </c>
      <c r="K382" s="24">
        <f>IF(J382&gt;900,_xlfn.XLOOKUP(ROUND(J382,0),CFClassRimThickness!$B$1:$B$82,CFClassRimThickness!$C$1:$C$82,0,1,1),J382)</f>
        <v>0</v>
      </c>
      <c r="L382" s="24">
        <v>61</v>
      </c>
      <c r="M382" s="24">
        <f>IF(L382&gt;900,_xlfn.XLOOKUP(ROUND(L382,0),CFClassRimThickness!$B$1:$B$82,CFClassRimThickness!$C$1:$C$82,0,1,1),L382)</f>
        <v>61</v>
      </c>
      <c r="N382" s="24">
        <v>61</v>
      </c>
      <c r="O382" s="24">
        <f>IF(N382&gt;900,_xlfn.XLOOKUP(ROUND(N382,0),CFClassRimThickness!$B$1:$B$82,CFClassRimThickness!$C$1:$C$82,0,1,1),N382)</f>
        <v>61</v>
      </c>
      <c r="P382" s="24">
        <v>61</v>
      </c>
      <c r="Q382" s="24">
        <f>IF(P382&gt;900,_xlfn.XLOOKUP(ROUND(P382,0),CFClassRimThickness!$B$1:$B$82,CFClassRimThickness!$C$1:$C$82,0,1,1),P382)</f>
        <v>61</v>
      </c>
      <c r="S382" s="24">
        <f>IF(R382&gt;900,_xlfn.XLOOKUP(ROUND(R382,0),CFClassRimThickness!$B$1:$B$82,CFClassRimThickness!$C$1:$C$82,0,1,1),R382)</f>
        <v>0</v>
      </c>
      <c r="T382" s="24">
        <v>61</v>
      </c>
      <c r="U382" s="24">
        <f>IF(T382&gt;900,_xlfn.XLOOKUP(ROUND(T382,0),CFClassRimThickness!$B$1:$B$82,CFClassRimThickness!$C$1:$C$82,0,1,1),T382)</f>
        <v>61</v>
      </c>
      <c r="V382" s="24">
        <v>61</v>
      </c>
      <c r="W382" s="24">
        <f>IF(V382&gt;900,_xlfn.XLOOKUP(ROUND(V382,0),CFClassRimThickness!$B$1:$B$82,CFClassRimThickness!$C$1:$C$82,0,1,1),V382)</f>
        <v>61</v>
      </c>
      <c r="X382" s="24">
        <v>61</v>
      </c>
      <c r="Y382" s="24">
        <f>IF(X382&gt;900,_xlfn.XLOOKUP(ROUND(X382,0),CFClassRimThickness!$B$1:$B$82,CFClassRimThickness!$C$1:$C$82,0,1,1),X382)</f>
        <v>61</v>
      </c>
      <c r="Z382" s="24">
        <v>61</v>
      </c>
      <c r="AA382" s="24">
        <f>IF(Z382&gt;900,_xlfn.XLOOKUP(ROUND(Z382,0),CFClassRimThickness!$B$1:$B$82,CFClassRimThickness!$C$1:$C$82,0,1,1),Z382)</f>
        <v>61</v>
      </c>
      <c r="AB382" s="24">
        <v>61</v>
      </c>
      <c r="AC382" s="24">
        <f>IF(AB382&gt;900,_xlfn.XLOOKUP(ROUND(AB382,0),CFClassRimThickness!$B$1:$B$82,CFClassRimThickness!$C$1:$C$82,0,1,1),AB382)</f>
        <v>61</v>
      </c>
      <c r="AD382" s="24">
        <v>61</v>
      </c>
      <c r="AE382" s="24">
        <f>IF(AD382&gt;900,_xlfn.XLOOKUP(ROUND(AD382,0),CFClassRimThickness!$B$1:$B$82,CFClassRimThickness!$C$1:$C$82,0,1,1),AD382)</f>
        <v>61</v>
      </c>
      <c r="AF382" s="24">
        <v>61</v>
      </c>
      <c r="AG382" s="24">
        <f>IF(AF382&gt;900,_xlfn.XLOOKUP(ROUND(AF382,0),CFClassRimThickness!$B$1:$B$82,CFClassRimThickness!$C$1:$C$82,0,1,1),AF382)</f>
        <v>61</v>
      </c>
      <c r="AH382" s="24">
        <v>28</v>
      </c>
      <c r="AI382" s="24">
        <v>28</v>
      </c>
      <c r="AJ382" s="24">
        <v>28</v>
      </c>
      <c r="AK382" s="24">
        <v>28</v>
      </c>
      <c r="AL382" s="24">
        <v>29</v>
      </c>
      <c r="AM382" s="24">
        <v>28</v>
      </c>
      <c r="AN382" s="24">
        <v>28</v>
      </c>
      <c r="AO382" s="24">
        <v>28</v>
      </c>
      <c r="AP382" s="24">
        <v>28</v>
      </c>
      <c r="AQ382" s="24">
        <v>29</v>
      </c>
      <c r="AR382" s="24">
        <v>29</v>
      </c>
      <c r="AS382" s="24">
        <v>29</v>
      </c>
      <c r="AT382" s="24">
        <v>29</v>
      </c>
      <c r="AU382" s="24">
        <v>28</v>
      </c>
      <c r="AV382" s="24">
        <v>28</v>
      </c>
      <c r="AW382" s="24">
        <v>28</v>
      </c>
      <c r="AX382" s="24">
        <v>28</v>
      </c>
      <c r="AY382" s="24">
        <v>28</v>
      </c>
      <c r="AZ382" s="24">
        <v>28</v>
      </c>
      <c r="BA382" s="24">
        <v>28</v>
      </c>
      <c r="BB382" s="24">
        <v>28</v>
      </c>
      <c r="BC382" s="24">
        <v>28</v>
      </c>
      <c r="BD382" s="24">
        <v>28</v>
      </c>
      <c r="BE382" s="24">
        <v>28</v>
      </c>
      <c r="BF382" s="24">
        <v>0</v>
      </c>
      <c r="BG382" s="24">
        <v>0</v>
      </c>
      <c r="BH382" s="24">
        <v>0</v>
      </c>
      <c r="BI382" s="24">
        <v>0</v>
      </c>
      <c r="BJ382" s="24">
        <v>0</v>
      </c>
      <c r="BL382" s="24">
        <v>0</v>
      </c>
      <c r="BM382" s="24">
        <v>0</v>
      </c>
      <c r="BN382" s="24">
        <v>0.5</v>
      </c>
      <c r="BO382" s="24">
        <v>0.5</v>
      </c>
      <c r="BP382" s="24">
        <v>0</v>
      </c>
      <c r="BQ382" s="24">
        <v>0.5</v>
      </c>
      <c r="BR382" s="24">
        <v>0</v>
      </c>
      <c r="BS382" s="24">
        <v>0</v>
      </c>
      <c r="BT382" s="24">
        <v>0</v>
      </c>
      <c r="BU382" s="24">
        <v>0</v>
      </c>
      <c r="BV382" s="24">
        <v>0</v>
      </c>
      <c r="BW382" s="24">
        <v>0</v>
      </c>
      <c r="BX382" s="24">
        <v>0</v>
      </c>
      <c r="BY382" s="24">
        <v>0</v>
      </c>
      <c r="BZ382" s="24">
        <v>0</v>
      </c>
      <c r="CB382" s="24">
        <v>0</v>
      </c>
      <c r="CC382" s="24">
        <v>0</v>
      </c>
      <c r="CO382" s="34">
        <f t="shared" si="31"/>
        <v>30931</v>
      </c>
    </row>
    <row r="383" spans="1:93" ht="13.5" hidden="1" customHeight="1">
      <c r="A383" s="23" t="s">
        <v>137</v>
      </c>
      <c r="B383" s="52">
        <v>41815</v>
      </c>
      <c r="C383" s="25" t="str">
        <f t="shared" si="30"/>
        <v/>
      </c>
      <c r="G383" s="24">
        <f t="shared" si="34"/>
        <v>123</v>
      </c>
      <c r="H383" s="24">
        <v>64962</v>
      </c>
      <c r="I383" s="24" t="str">
        <f t="shared" si="33"/>
        <v/>
      </c>
      <c r="K383" s="24">
        <f>IF(J383&gt;900,_xlfn.XLOOKUP(ROUND(J383,0),CFClassRimThickness!$B$1:$B$82,CFClassRimThickness!$C$1:$C$82,0,1,1),J383)</f>
        <v>0</v>
      </c>
      <c r="L383" s="24">
        <v>61</v>
      </c>
      <c r="M383" s="24">
        <f>IF(L383&gt;900,_xlfn.XLOOKUP(ROUND(L383,0),CFClassRimThickness!$B$1:$B$82,CFClassRimThickness!$C$1:$C$82,0,1,1),L383)</f>
        <v>61</v>
      </c>
      <c r="N383" s="24">
        <v>61</v>
      </c>
      <c r="O383" s="24">
        <f>IF(N383&gt;900,_xlfn.XLOOKUP(ROUND(N383,0),CFClassRimThickness!$B$1:$B$82,CFClassRimThickness!$C$1:$C$82,0,1,1),N383)</f>
        <v>61</v>
      </c>
      <c r="P383" s="24">
        <v>61</v>
      </c>
      <c r="Q383" s="24">
        <f>IF(P383&gt;900,_xlfn.XLOOKUP(ROUND(P383,0),CFClassRimThickness!$B$1:$B$82,CFClassRimThickness!$C$1:$C$82,0,1,1),P383)</f>
        <v>61</v>
      </c>
      <c r="S383" s="24">
        <f>IF(R383&gt;900,_xlfn.XLOOKUP(ROUND(R383,0),CFClassRimThickness!$B$1:$B$82,CFClassRimThickness!$C$1:$C$82,0,1,1),R383)</f>
        <v>0</v>
      </c>
      <c r="T383" s="24">
        <v>61</v>
      </c>
      <c r="U383" s="24">
        <f>IF(T383&gt;900,_xlfn.XLOOKUP(ROUND(T383,0),CFClassRimThickness!$B$1:$B$82,CFClassRimThickness!$C$1:$C$82,0,1,1),T383)</f>
        <v>61</v>
      </c>
      <c r="V383" s="24">
        <v>61</v>
      </c>
      <c r="W383" s="24">
        <f>IF(V383&gt;900,_xlfn.XLOOKUP(ROUND(V383,0),CFClassRimThickness!$B$1:$B$82,CFClassRimThickness!$C$1:$C$82,0,1,1),V383)</f>
        <v>61</v>
      </c>
      <c r="X383" s="24">
        <v>61</v>
      </c>
      <c r="Y383" s="24">
        <f>IF(X383&gt;900,_xlfn.XLOOKUP(ROUND(X383,0),CFClassRimThickness!$B$1:$B$82,CFClassRimThickness!$C$1:$C$82,0,1,1),X383)</f>
        <v>61</v>
      </c>
      <c r="Z383" s="24">
        <v>61</v>
      </c>
      <c r="AA383" s="24">
        <f>IF(Z383&gt;900,_xlfn.XLOOKUP(ROUND(Z383,0),CFClassRimThickness!$B$1:$B$82,CFClassRimThickness!$C$1:$C$82,0,1,1),Z383)</f>
        <v>61</v>
      </c>
      <c r="AB383" s="24">
        <v>62</v>
      </c>
      <c r="AC383" s="24">
        <f>IF(AB383&gt;900,_xlfn.XLOOKUP(ROUND(AB383,0),CFClassRimThickness!$B$1:$B$82,CFClassRimThickness!$C$1:$C$82,0,1,1),AB383)</f>
        <v>62</v>
      </c>
      <c r="AD383" s="24">
        <v>61</v>
      </c>
      <c r="AE383" s="24">
        <f>IF(AD383&gt;900,_xlfn.XLOOKUP(ROUND(AD383,0),CFClassRimThickness!$B$1:$B$82,CFClassRimThickness!$C$1:$C$82,0,1,1),AD383)</f>
        <v>61</v>
      </c>
      <c r="AF383" s="24">
        <v>61</v>
      </c>
      <c r="AG383" s="24">
        <f>IF(AF383&gt;900,_xlfn.XLOOKUP(ROUND(AF383,0),CFClassRimThickness!$B$1:$B$82,CFClassRimThickness!$C$1:$C$82,0,1,1),AF383)</f>
        <v>61</v>
      </c>
      <c r="AH383" s="24">
        <v>28</v>
      </c>
      <c r="AI383" s="24">
        <v>29</v>
      </c>
      <c r="AJ383" s="24">
        <v>28</v>
      </c>
      <c r="AK383" s="24">
        <v>27</v>
      </c>
      <c r="AL383" s="24">
        <v>28</v>
      </c>
      <c r="AM383" s="24">
        <v>28</v>
      </c>
      <c r="AN383" s="24">
        <v>27</v>
      </c>
      <c r="AO383" s="24">
        <v>29</v>
      </c>
      <c r="AP383" s="24">
        <v>29</v>
      </c>
      <c r="AQ383" s="24">
        <v>29</v>
      </c>
      <c r="AR383" s="24">
        <v>28</v>
      </c>
      <c r="AS383" s="24">
        <v>28</v>
      </c>
      <c r="AT383" s="24">
        <v>29</v>
      </c>
      <c r="AU383" s="24">
        <v>29</v>
      </c>
      <c r="AV383" s="24">
        <v>29</v>
      </c>
      <c r="AW383" s="24">
        <v>29</v>
      </c>
      <c r="AX383" s="24">
        <v>29</v>
      </c>
      <c r="AY383" s="24">
        <v>29</v>
      </c>
      <c r="AZ383" s="24">
        <v>29</v>
      </c>
      <c r="BA383" s="24">
        <v>28</v>
      </c>
      <c r="BB383" s="24">
        <v>29</v>
      </c>
      <c r="BC383" s="24">
        <v>29</v>
      </c>
      <c r="BD383" s="24">
        <v>29</v>
      </c>
      <c r="BE383" s="24">
        <v>29</v>
      </c>
      <c r="BF383" s="24">
        <v>0.5</v>
      </c>
      <c r="BG383" s="24">
        <v>0.5</v>
      </c>
      <c r="BH383" s="24">
        <v>0.5</v>
      </c>
      <c r="BI383" s="24">
        <v>0.5</v>
      </c>
      <c r="BJ383" s="24">
        <v>0.5</v>
      </c>
      <c r="BL383" s="24">
        <v>0.5</v>
      </c>
      <c r="BM383" s="24">
        <v>0.5</v>
      </c>
      <c r="BN383" s="24">
        <v>0.5</v>
      </c>
      <c r="BO383" s="24">
        <v>0.5</v>
      </c>
      <c r="BP383" s="24">
        <v>0.5</v>
      </c>
      <c r="BQ383" s="24">
        <v>0.5</v>
      </c>
      <c r="BR383" s="24">
        <v>0</v>
      </c>
      <c r="BS383" s="24">
        <v>0</v>
      </c>
      <c r="BT383" s="24">
        <v>0</v>
      </c>
      <c r="BU383" s="24">
        <v>0</v>
      </c>
      <c r="BV383" s="24">
        <v>0</v>
      </c>
      <c r="BW383" s="24">
        <v>0</v>
      </c>
      <c r="BX383" s="24">
        <v>0</v>
      </c>
      <c r="BY383" s="24">
        <v>0</v>
      </c>
      <c r="BZ383" s="24">
        <v>0</v>
      </c>
      <c r="CB383" s="24">
        <v>0</v>
      </c>
      <c r="CC383" s="24">
        <v>0</v>
      </c>
      <c r="CO383" s="34">
        <f t="shared" si="31"/>
        <v>64962</v>
      </c>
    </row>
    <row r="384" spans="1:93" ht="15" hidden="1">
      <c r="A384" s="23" t="s">
        <v>137</v>
      </c>
      <c r="B384" s="52">
        <v>41884</v>
      </c>
      <c r="C384" s="25" t="str">
        <f t="shared" si="30"/>
        <v/>
      </c>
      <c r="G384" s="24">
        <f t="shared" si="34"/>
        <v>69</v>
      </c>
      <c r="H384" s="24">
        <v>94974</v>
      </c>
      <c r="I384" s="24" t="str">
        <f t="shared" si="33"/>
        <v/>
      </c>
      <c r="K384" s="24">
        <f>IF(J384&gt;900,_xlfn.XLOOKUP(ROUND(J384,0),CFClassRimThickness!$B$1:$B$82,CFClassRimThickness!$C$1:$C$82,0,1,1),J384)</f>
        <v>0</v>
      </c>
      <c r="L384" s="24">
        <v>59</v>
      </c>
      <c r="M384" s="24">
        <f>IF(L384&gt;900,_xlfn.XLOOKUP(ROUND(L384,0),CFClassRimThickness!$B$1:$B$82,CFClassRimThickness!$C$1:$C$82,0,1,1),L384)</f>
        <v>59</v>
      </c>
      <c r="N384" s="24">
        <v>58</v>
      </c>
      <c r="O384" s="24">
        <f>IF(N384&gt;900,_xlfn.XLOOKUP(ROUND(N384,0),CFClassRimThickness!$B$1:$B$82,CFClassRimThickness!$C$1:$C$82,0,1,1),N384)</f>
        <v>58</v>
      </c>
      <c r="P384" s="24">
        <v>57</v>
      </c>
      <c r="Q384" s="24">
        <f>IF(P384&gt;900,_xlfn.XLOOKUP(ROUND(P384,0),CFClassRimThickness!$B$1:$B$82,CFClassRimThickness!$C$1:$C$82,0,1,1),P384)</f>
        <v>57</v>
      </c>
      <c r="S384" s="24">
        <f>IF(R384&gt;900,_xlfn.XLOOKUP(ROUND(R384,0),CFClassRimThickness!$B$1:$B$82,CFClassRimThickness!$C$1:$C$82,0,1,1),R384)</f>
        <v>0</v>
      </c>
      <c r="T384" s="24">
        <v>59</v>
      </c>
      <c r="U384" s="24">
        <f>IF(T384&gt;900,_xlfn.XLOOKUP(ROUND(T384,0),CFClassRimThickness!$B$1:$B$82,CFClassRimThickness!$C$1:$C$82,0,1,1),T384)</f>
        <v>59</v>
      </c>
      <c r="V384" s="24">
        <v>59</v>
      </c>
      <c r="W384" s="24">
        <f>IF(V384&gt;900,_xlfn.XLOOKUP(ROUND(V384,0),CFClassRimThickness!$B$1:$B$82,CFClassRimThickness!$C$1:$C$82,0,1,1),V384)</f>
        <v>59</v>
      </c>
      <c r="X384" s="24">
        <v>59</v>
      </c>
      <c r="Y384" s="24">
        <f>IF(X384&gt;900,_xlfn.XLOOKUP(ROUND(X384,0),CFClassRimThickness!$B$1:$B$82,CFClassRimThickness!$C$1:$C$82,0,1,1),X384)</f>
        <v>59</v>
      </c>
      <c r="Z384" s="24">
        <v>59</v>
      </c>
      <c r="AA384" s="24">
        <f>IF(Z384&gt;900,_xlfn.XLOOKUP(ROUND(Z384,0),CFClassRimThickness!$B$1:$B$82,CFClassRimThickness!$C$1:$C$82,0,1,1),Z384)</f>
        <v>59</v>
      </c>
      <c r="AB384" s="24">
        <v>60</v>
      </c>
      <c r="AC384" s="24">
        <f>IF(AB384&gt;900,_xlfn.XLOOKUP(ROUND(AB384,0),CFClassRimThickness!$B$1:$B$82,CFClassRimThickness!$C$1:$C$82,0,1,1),AB384)</f>
        <v>60</v>
      </c>
      <c r="AD384" s="24">
        <v>58</v>
      </c>
      <c r="AE384" s="24">
        <f>IF(AD384&gt;900,_xlfn.XLOOKUP(ROUND(AD384,0),CFClassRimThickness!$B$1:$B$82,CFClassRimThickness!$C$1:$C$82,0,1,1),AD384)</f>
        <v>58</v>
      </c>
      <c r="AF384" s="24">
        <v>58</v>
      </c>
      <c r="AG384" s="24">
        <f>IF(AF384&gt;900,_xlfn.XLOOKUP(ROUND(AF384,0),CFClassRimThickness!$B$1:$B$82,CFClassRimThickness!$C$1:$C$82,0,1,1),AF384)</f>
        <v>58</v>
      </c>
      <c r="AH384" s="24">
        <v>27</v>
      </c>
      <c r="AI384" s="24">
        <v>27</v>
      </c>
      <c r="AJ384" s="24">
        <v>28</v>
      </c>
      <c r="AK384" s="24">
        <v>26</v>
      </c>
      <c r="AL384" s="24">
        <v>27</v>
      </c>
      <c r="AM384" s="24">
        <v>26</v>
      </c>
      <c r="AN384" s="24">
        <v>25</v>
      </c>
      <c r="AO384" s="24">
        <v>27</v>
      </c>
      <c r="AP384" s="24">
        <v>28</v>
      </c>
      <c r="AQ384" s="24">
        <v>27</v>
      </c>
      <c r="AR384" s="24">
        <v>26</v>
      </c>
      <c r="AS384" s="24">
        <v>26</v>
      </c>
      <c r="AT384" s="24">
        <v>30</v>
      </c>
      <c r="AU384" s="24">
        <v>29</v>
      </c>
      <c r="AV384" s="24">
        <v>29</v>
      </c>
      <c r="AW384" s="24">
        <v>30</v>
      </c>
      <c r="AX384" s="24">
        <v>30</v>
      </c>
      <c r="AY384" s="24">
        <v>30</v>
      </c>
      <c r="AZ384" s="24">
        <v>29</v>
      </c>
      <c r="BA384" s="24">
        <v>30</v>
      </c>
      <c r="BB384" s="24">
        <v>29</v>
      </c>
      <c r="BC384" s="24">
        <v>30</v>
      </c>
      <c r="BD384" s="24">
        <v>29</v>
      </c>
      <c r="BE384" s="24">
        <v>29</v>
      </c>
      <c r="BF384" s="24">
        <v>1.5</v>
      </c>
      <c r="BG384" s="24">
        <v>1</v>
      </c>
      <c r="BH384" s="24">
        <v>1</v>
      </c>
      <c r="BI384" s="24">
        <v>1</v>
      </c>
      <c r="BJ384" s="24">
        <v>1</v>
      </c>
      <c r="BL384" s="24">
        <v>0.5</v>
      </c>
      <c r="BM384" s="24">
        <v>1</v>
      </c>
      <c r="BN384" s="24">
        <v>1.5</v>
      </c>
      <c r="BO384" s="24">
        <v>1</v>
      </c>
      <c r="BP384" s="24">
        <v>1</v>
      </c>
      <c r="BQ384" s="24">
        <v>1</v>
      </c>
      <c r="BR384" s="24">
        <v>0</v>
      </c>
      <c r="BS384" s="24">
        <v>0.5</v>
      </c>
      <c r="BT384" s="24">
        <v>0</v>
      </c>
      <c r="BU384" s="24">
        <v>0.2</v>
      </c>
      <c r="BV384" s="24">
        <v>0.2</v>
      </c>
      <c r="BW384" s="24">
        <v>0.5</v>
      </c>
      <c r="BX384" s="24">
        <v>1</v>
      </c>
      <c r="BY384" s="24">
        <v>0.5</v>
      </c>
      <c r="BZ384" s="24">
        <v>0</v>
      </c>
      <c r="CB384" s="24">
        <v>0.2</v>
      </c>
      <c r="CC384" s="24">
        <v>0.5</v>
      </c>
      <c r="CD384" s="24">
        <v>125</v>
      </c>
      <c r="CE384" s="24">
        <v>125</v>
      </c>
      <c r="CF384" s="24">
        <v>125</v>
      </c>
      <c r="CG384" s="24">
        <v>130</v>
      </c>
      <c r="CH384" s="24">
        <v>120</v>
      </c>
      <c r="CI384" s="24">
        <v>120</v>
      </c>
      <c r="CO384" s="34">
        <f t="shared" si="31"/>
        <v>94974</v>
      </c>
    </row>
    <row r="385" spans="1:93" ht="15" hidden="1">
      <c r="A385" s="23" t="s">
        <v>137</v>
      </c>
      <c r="B385" s="52">
        <v>41913</v>
      </c>
      <c r="C385" s="25" t="str">
        <f t="shared" si="30"/>
        <v/>
      </c>
      <c r="G385" s="24">
        <f t="shared" si="34"/>
        <v>29</v>
      </c>
      <c r="H385" s="24">
        <v>101602</v>
      </c>
      <c r="I385" s="24" t="str">
        <f t="shared" si="33"/>
        <v/>
      </c>
      <c r="K385" s="24">
        <f>IF(J385&gt;900,_xlfn.XLOOKUP(ROUND(J385,0),CFClassRimThickness!$B$1:$B$82,CFClassRimThickness!$C$1:$C$82,0,1,1),J385)</f>
        <v>0</v>
      </c>
      <c r="L385" s="24">
        <v>60</v>
      </c>
      <c r="M385" s="24">
        <f>IF(L385&gt;900,_xlfn.XLOOKUP(ROUND(L385,0),CFClassRimThickness!$B$1:$B$82,CFClassRimThickness!$C$1:$C$82,0,1,1),L385)</f>
        <v>60</v>
      </c>
      <c r="N385" s="24">
        <v>60</v>
      </c>
      <c r="O385" s="24">
        <f>IF(N385&gt;900,_xlfn.XLOOKUP(ROUND(N385,0),CFClassRimThickness!$B$1:$B$82,CFClassRimThickness!$C$1:$C$82,0,1,1),N385)</f>
        <v>60</v>
      </c>
      <c r="P385" s="24">
        <v>60</v>
      </c>
      <c r="Q385" s="24">
        <f>IF(P385&gt;900,_xlfn.XLOOKUP(ROUND(P385,0),CFClassRimThickness!$B$1:$B$82,CFClassRimThickness!$C$1:$C$82,0,1,1),P385)</f>
        <v>60</v>
      </c>
      <c r="S385" s="24">
        <f>IF(R385&gt;900,_xlfn.XLOOKUP(ROUND(R385,0),CFClassRimThickness!$B$1:$B$82,CFClassRimThickness!$C$1:$C$82,0,1,1),R385)</f>
        <v>0</v>
      </c>
      <c r="T385" s="24">
        <v>60</v>
      </c>
      <c r="U385" s="24">
        <f>IF(T385&gt;900,_xlfn.XLOOKUP(ROUND(T385,0),CFClassRimThickness!$B$1:$B$82,CFClassRimThickness!$C$1:$C$82,0,1,1),T385)</f>
        <v>60</v>
      </c>
      <c r="V385" s="24">
        <v>60</v>
      </c>
      <c r="W385" s="24">
        <f>IF(V385&gt;900,_xlfn.XLOOKUP(ROUND(V385,0),CFClassRimThickness!$B$1:$B$82,CFClassRimThickness!$C$1:$C$82,0,1,1),V385)</f>
        <v>60</v>
      </c>
      <c r="X385" s="24">
        <v>60</v>
      </c>
      <c r="Y385" s="24">
        <f>IF(X385&gt;900,_xlfn.XLOOKUP(ROUND(X385,0),CFClassRimThickness!$B$1:$B$82,CFClassRimThickness!$C$1:$C$82,0,1,1),X385)</f>
        <v>60</v>
      </c>
      <c r="Z385" s="24">
        <v>60</v>
      </c>
      <c r="AA385" s="24">
        <f>IF(Z385&gt;900,_xlfn.XLOOKUP(ROUND(Z385,0),CFClassRimThickness!$B$1:$B$82,CFClassRimThickness!$C$1:$C$82,0,1,1),Z385)</f>
        <v>60</v>
      </c>
      <c r="AB385" s="24">
        <v>60</v>
      </c>
      <c r="AC385" s="24">
        <f>IF(AB385&gt;900,_xlfn.XLOOKUP(ROUND(AB385,0),CFClassRimThickness!$B$1:$B$82,CFClassRimThickness!$C$1:$C$82,0,1,1),AB385)</f>
        <v>60</v>
      </c>
      <c r="AD385" s="24">
        <v>60</v>
      </c>
      <c r="AE385" s="24">
        <f>IF(AD385&gt;900,_xlfn.XLOOKUP(ROUND(AD385,0),CFClassRimThickness!$B$1:$B$82,CFClassRimThickness!$C$1:$C$82,0,1,1),AD385)</f>
        <v>60</v>
      </c>
      <c r="AF385" s="24">
        <v>60</v>
      </c>
      <c r="AG385" s="24">
        <f>IF(AF385&gt;900,_xlfn.XLOOKUP(ROUND(AF385,0),CFClassRimThickness!$B$1:$B$82,CFClassRimThickness!$C$1:$C$82,0,1,1),AF385)</f>
        <v>60</v>
      </c>
      <c r="AH385" s="24">
        <v>28</v>
      </c>
      <c r="AI385" s="24">
        <v>28</v>
      </c>
      <c r="AJ385" s="24">
        <v>28</v>
      </c>
      <c r="AK385" s="24">
        <v>29</v>
      </c>
      <c r="AL385" s="24">
        <v>27</v>
      </c>
      <c r="AM385" s="24">
        <v>27</v>
      </c>
      <c r="AN385" s="24">
        <v>25</v>
      </c>
      <c r="AO385" s="24">
        <v>28</v>
      </c>
      <c r="AP385" s="24">
        <v>28</v>
      </c>
      <c r="AQ385" s="24">
        <v>29</v>
      </c>
      <c r="AR385" s="24">
        <v>27</v>
      </c>
      <c r="AS385" s="24">
        <v>27</v>
      </c>
      <c r="AT385" s="24">
        <v>29</v>
      </c>
      <c r="AU385" s="24">
        <v>29</v>
      </c>
      <c r="AV385" s="24">
        <v>30</v>
      </c>
      <c r="AW385" s="24">
        <v>29</v>
      </c>
      <c r="AX385" s="24">
        <v>29</v>
      </c>
      <c r="AY385" s="24">
        <v>29</v>
      </c>
      <c r="AZ385" s="24">
        <v>29</v>
      </c>
      <c r="BA385" s="24">
        <v>29</v>
      </c>
      <c r="BB385" s="24">
        <v>29</v>
      </c>
      <c r="BC385" s="24">
        <v>29</v>
      </c>
      <c r="BD385" s="24">
        <v>29</v>
      </c>
      <c r="BE385" s="24">
        <v>30</v>
      </c>
      <c r="BF385" s="24">
        <v>1</v>
      </c>
      <c r="BG385" s="24">
        <v>0.5</v>
      </c>
      <c r="BH385" s="24">
        <v>1</v>
      </c>
      <c r="BI385" s="24">
        <v>0.5</v>
      </c>
      <c r="BJ385" s="24">
        <v>0.5</v>
      </c>
      <c r="BL385" s="24">
        <v>1</v>
      </c>
      <c r="BM385" s="24">
        <v>0.5</v>
      </c>
      <c r="BN385" s="24">
        <v>1</v>
      </c>
      <c r="BO385" s="24">
        <v>1</v>
      </c>
      <c r="BP385" s="24">
        <v>0.5</v>
      </c>
      <c r="BQ385" s="24">
        <v>0.5</v>
      </c>
      <c r="BR385" s="24">
        <v>0</v>
      </c>
      <c r="BS385" s="24">
        <v>0</v>
      </c>
      <c r="BT385" s="24">
        <v>0</v>
      </c>
      <c r="BU385" s="24">
        <v>0</v>
      </c>
      <c r="BV385" s="24">
        <v>0.5</v>
      </c>
      <c r="BW385" s="24">
        <v>0.5</v>
      </c>
      <c r="BX385" s="24">
        <v>0.5</v>
      </c>
      <c r="BY385" s="24">
        <v>0</v>
      </c>
      <c r="BZ385" s="24">
        <v>0</v>
      </c>
      <c r="CB385" s="24">
        <v>0.5</v>
      </c>
      <c r="CC385" s="24">
        <v>0</v>
      </c>
      <c r="CD385" s="24">
        <v>125</v>
      </c>
      <c r="CE385" s="24">
        <v>120</v>
      </c>
      <c r="CF385" s="24">
        <v>120</v>
      </c>
      <c r="CG385" s="24">
        <v>120</v>
      </c>
      <c r="CH385" s="24">
        <v>120</v>
      </c>
      <c r="CI385" s="24">
        <v>120</v>
      </c>
      <c r="CO385" s="34">
        <f t="shared" si="31"/>
        <v>101602</v>
      </c>
    </row>
    <row r="386" spans="1:93" ht="15" hidden="1">
      <c r="A386" s="23" t="s">
        <v>137</v>
      </c>
      <c r="B386" s="52">
        <v>41914</v>
      </c>
      <c r="C386" s="25" t="str">
        <f t="shared" ref="C386:C449" si="35">IF(B386=B387,TRUE,"")</f>
        <v/>
      </c>
      <c r="G386" s="24">
        <f t="shared" si="34"/>
        <v>1</v>
      </c>
      <c r="H386" s="27">
        <v>101602</v>
      </c>
      <c r="I386" s="24" t="str">
        <f t="shared" si="33"/>
        <v/>
      </c>
      <c r="K386" s="24">
        <f>IF(J386&gt;900,_xlfn.XLOOKUP(ROUND(J386,0),CFClassRimThickness!$B$1:$B$82,CFClassRimThickness!$C$1:$C$82,0,1,1),J386)</f>
        <v>0</v>
      </c>
      <c r="L386" s="24">
        <v>60</v>
      </c>
      <c r="M386" s="24">
        <f>IF(L386&gt;900,_xlfn.XLOOKUP(ROUND(L386,0),CFClassRimThickness!$B$1:$B$82,CFClassRimThickness!$C$1:$C$82,0,1,1),L386)</f>
        <v>60</v>
      </c>
      <c r="N386" s="24">
        <v>60</v>
      </c>
      <c r="O386" s="24">
        <f>IF(N386&gt;900,_xlfn.XLOOKUP(ROUND(N386,0),CFClassRimThickness!$B$1:$B$82,CFClassRimThickness!$C$1:$C$82,0,1,1),N386)</f>
        <v>60</v>
      </c>
      <c r="P386" s="24">
        <v>60</v>
      </c>
      <c r="Q386" s="24">
        <f>IF(P386&gt;900,_xlfn.XLOOKUP(ROUND(P386,0),CFClassRimThickness!$B$1:$B$82,CFClassRimThickness!$C$1:$C$82,0,1,1),P386)</f>
        <v>60</v>
      </c>
      <c r="S386" s="24">
        <f>IF(R386&gt;900,_xlfn.XLOOKUP(ROUND(R386,0),CFClassRimThickness!$B$1:$B$82,CFClassRimThickness!$C$1:$C$82,0,1,1),R386)</f>
        <v>0</v>
      </c>
      <c r="T386" s="24">
        <v>60</v>
      </c>
      <c r="U386" s="24">
        <f>IF(T386&gt;900,_xlfn.XLOOKUP(ROUND(T386,0),CFClassRimThickness!$B$1:$B$82,CFClassRimThickness!$C$1:$C$82,0,1,1),T386)</f>
        <v>60</v>
      </c>
      <c r="V386" s="24">
        <v>60</v>
      </c>
      <c r="W386" s="24">
        <f>IF(V386&gt;900,_xlfn.XLOOKUP(ROUND(V386,0),CFClassRimThickness!$B$1:$B$82,CFClassRimThickness!$C$1:$C$82,0,1,1),V386)</f>
        <v>60</v>
      </c>
      <c r="X386" s="24">
        <v>60</v>
      </c>
      <c r="Y386" s="24">
        <f>IF(X386&gt;900,_xlfn.XLOOKUP(ROUND(X386,0),CFClassRimThickness!$B$1:$B$82,CFClassRimThickness!$C$1:$C$82,0,1,1),X386)</f>
        <v>60</v>
      </c>
      <c r="Z386" s="24">
        <v>60</v>
      </c>
      <c r="AA386" s="24">
        <f>IF(Z386&gt;900,_xlfn.XLOOKUP(ROUND(Z386,0),CFClassRimThickness!$B$1:$B$82,CFClassRimThickness!$C$1:$C$82,0,1,1),Z386)</f>
        <v>60</v>
      </c>
      <c r="AB386" s="24">
        <v>60</v>
      </c>
      <c r="AC386" s="24">
        <f>IF(AB386&gt;900,_xlfn.XLOOKUP(ROUND(AB386,0),CFClassRimThickness!$B$1:$B$82,CFClassRimThickness!$C$1:$C$82,0,1,1),AB386)</f>
        <v>60</v>
      </c>
      <c r="AD386" s="24">
        <v>60</v>
      </c>
      <c r="AE386" s="24">
        <f>IF(AD386&gt;900,_xlfn.XLOOKUP(ROUND(AD386,0),CFClassRimThickness!$B$1:$B$82,CFClassRimThickness!$C$1:$C$82,0,1,1),AD386)</f>
        <v>60</v>
      </c>
      <c r="AF386" s="24">
        <v>60</v>
      </c>
      <c r="AG386" s="24">
        <f>IF(AF386&gt;900,_xlfn.XLOOKUP(ROUND(AF386,0),CFClassRimThickness!$B$1:$B$82,CFClassRimThickness!$C$1:$C$82,0,1,1),AF386)</f>
        <v>60</v>
      </c>
      <c r="AH386" s="24">
        <v>28</v>
      </c>
      <c r="AI386" s="24">
        <v>28</v>
      </c>
      <c r="AJ386" s="24">
        <v>28</v>
      </c>
      <c r="AK386" s="24">
        <v>29</v>
      </c>
      <c r="AL386" s="24">
        <v>27</v>
      </c>
      <c r="AM386" s="24">
        <v>27</v>
      </c>
      <c r="AN386" s="24">
        <v>25</v>
      </c>
      <c r="AO386" s="24">
        <v>28</v>
      </c>
      <c r="AP386" s="24">
        <v>28</v>
      </c>
      <c r="AQ386" s="24">
        <v>29</v>
      </c>
      <c r="AR386" s="24">
        <v>27</v>
      </c>
      <c r="AS386" s="24">
        <v>27</v>
      </c>
      <c r="AT386" s="24">
        <v>29</v>
      </c>
      <c r="AU386" s="24">
        <v>29</v>
      </c>
      <c r="AV386" s="24">
        <v>30</v>
      </c>
      <c r="AW386" s="24">
        <v>29</v>
      </c>
      <c r="AX386" s="24">
        <v>29</v>
      </c>
      <c r="AY386" s="24">
        <v>29</v>
      </c>
      <c r="AZ386" s="24">
        <v>29</v>
      </c>
      <c r="BA386" s="24">
        <v>29</v>
      </c>
      <c r="BB386" s="24">
        <v>29</v>
      </c>
      <c r="BC386" s="24">
        <v>29</v>
      </c>
      <c r="BD386" s="24">
        <v>29</v>
      </c>
      <c r="BE386" s="24">
        <v>30</v>
      </c>
      <c r="BF386" s="24">
        <v>1</v>
      </c>
      <c r="BG386" s="24">
        <v>0.5</v>
      </c>
      <c r="BH386" s="24">
        <v>1</v>
      </c>
      <c r="BI386" s="24">
        <v>0.5</v>
      </c>
      <c r="BJ386" s="24">
        <v>0.5</v>
      </c>
      <c r="BL386" s="24">
        <v>1</v>
      </c>
      <c r="BM386" s="24">
        <v>0.5</v>
      </c>
      <c r="BN386" s="24">
        <v>1</v>
      </c>
      <c r="BO386" s="24">
        <v>1</v>
      </c>
      <c r="BP386" s="24">
        <v>0.5</v>
      </c>
      <c r="BQ386" s="24">
        <v>0.5</v>
      </c>
      <c r="BR386" s="24">
        <v>0</v>
      </c>
      <c r="BS386" s="24">
        <v>0</v>
      </c>
      <c r="BT386" s="24">
        <v>0</v>
      </c>
      <c r="BU386" s="24">
        <v>0</v>
      </c>
      <c r="BV386" s="24">
        <v>0</v>
      </c>
      <c r="BW386" s="24">
        <v>0</v>
      </c>
      <c r="BX386" s="24">
        <v>0</v>
      </c>
      <c r="BY386" s="24">
        <v>0</v>
      </c>
      <c r="BZ386" s="24">
        <v>0</v>
      </c>
      <c r="CB386" s="24">
        <v>0</v>
      </c>
      <c r="CC386" s="24">
        <v>0</v>
      </c>
      <c r="CD386" s="24">
        <v>125</v>
      </c>
      <c r="CE386" s="24">
        <v>120</v>
      </c>
      <c r="CF386" s="24">
        <v>120</v>
      </c>
      <c r="CG386" s="24">
        <v>120</v>
      </c>
      <c r="CH386" s="24">
        <v>120</v>
      </c>
      <c r="CI386" s="24">
        <v>120</v>
      </c>
      <c r="CO386" s="34">
        <f t="shared" si="31"/>
        <v>101602</v>
      </c>
    </row>
    <row r="387" spans="1:93" ht="15" hidden="1">
      <c r="A387" s="23" t="s">
        <v>137</v>
      </c>
      <c r="B387" s="52">
        <v>41956</v>
      </c>
      <c r="C387" s="25" t="str">
        <f t="shared" si="35"/>
        <v/>
      </c>
      <c r="G387" s="24">
        <f t="shared" si="34"/>
        <v>42</v>
      </c>
      <c r="H387" s="24">
        <v>110866</v>
      </c>
      <c r="I387" s="24" t="str">
        <f t="shared" si="33"/>
        <v/>
      </c>
      <c r="K387" s="24">
        <f>IF(J387&gt;900,_xlfn.XLOOKUP(ROUND(J387,0),CFClassRimThickness!$B$1:$B$82,CFClassRimThickness!$C$1:$C$82,0,1,1),J387)</f>
        <v>0</v>
      </c>
      <c r="L387" s="24">
        <v>60</v>
      </c>
      <c r="M387" s="24">
        <f>IF(L387&gt;900,_xlfn.XLOOKUP(ROUND(L387,0),CFClassRimThickness!$B$1:$B$82,CFClassRimThickness!$C$1:$C$82,0,1,1),L387)</f>
        <v>60</v>
      </c>
      <c r="N387" s="24">
        <v>60</v>
      </c>
      <c r="O387" s="24">
        <f>IF(N387&gt;900,_xlfn.XLOOKUP(ROUND(N387,0),CFClassRimThickness!$B$1:$B$82,CFClassRimThickness!$C$1:$C$82,0,1,1),N387)</f>
        <v>60</v>
      </c>
      <c r="P387" s="24">
        <v>60</v>
      </c>
      <c r="Q387" s="24">
        <f>IF(P387&gt;900,_xlfn.XLOOKUP(ROUND(P387,0),CFClassRimThickness!$B$1:$B$82,CFClassRimThickness!$C$1:$C$82,0,1,1),P387)</f>
        <v>60</v>
      </c>
      <c r="S387" s="24">
        <f>IF(R387&gt;900,_xlfn.XLOOKUP(ROUND(R387,0),CFClassRimThickness!$B$1:$B$82,CFClassRimThickness!$C$1:$C$82,0,1,1),R387)</f>
        <v>0</v>
      </c>
      <c r="T387" s="24">
        <v>61</v>
      </c>
      <c r="U387" s="24">
        <f>IF(T387&gt;900,_xlfn.XLOOKUP(ROUND(T387,0),CFClassRimThickness!$B$1:$B$82,CFClassRimThickness!$C$1:$C$82,0,1,1),T387)</f>
        <v>61</v>
      </c>
      <c r="V387" s="24">
        <v>61</v>
      </c>
      <c r="W387" s="24">
        <f>IF(V387&gt;900,_xlfn.XLOOKUP(ROUND(V387,0),CFClassRimThickness!$B$1:$B$82,CFClassRimThickness!$C$1:$C$82,0,1,1),V387)</f>
        <v>61</v>
      </c>
      <c r="X387" s="24">
        <v>60</v>
      </c>
      <c r="Y387" s="24">
        <f>IF(X387&gt;900,_xlfn.XLOOKUP(ROUND(X387,0),CFClassRimThickness!$B$1:$B$82,CFClassRimThickness!$C$1:$C$82,0,1,1),X387)</f>
        <v>60</v>
      </c>
      <c r="Z387" s="24">
        <v>61</v>
      </c>
      <c r="AA387" s="24">
        <f>IF(Z387&gt;900,_xlfn.XLOOKUP(ROUND(Z387,0),CFClassRimThickness!$B$1:$B$82,CFClassRimThickness!$C$1:$C$82,0,1,1),Z387)</f>
        <v>61</v>
      </c>
      <c r="AB387" s="24">
        <v>60</v>
      </c>
      <c r="AC387" s="24">
        <f>IF(AB387&gt;900,_xlfn.XLOOKUP(ROUND(AB387,0),CFClassRimThickness!$B$1:$B$82,CFClassRimThickness!$C$1:$C$82,0,1,1),AB387)</f>
        <v>60</v>
      </c>
      <c r="AD387" s="24">
        <v>61</v>
      </c>
      <c r="AE387" s="24">
        <f>IF(AD387&gt;900,_xlfn.XLOOKUP(ROUND(AD387,0),CFClassRimThickness!$B$1:$B$82,CFClassRimThickness!$C$1:$C$82,0,1,1),AD387)</f>
        <v>61</v>
      </c>
      <c r="AF387" s="24">
        <v>60</v>
      </c>
      <c r="AG387" s="24">
        <f>IF(AF387&gt;900,_xlfn.XLOOKUP(ROUND(AF387,0),CFClassRimThickness!$B$1:$B$82,CFClassRimThickness!$C$1:$C$82,0,1,1),AF387)</f>
        <v>60</v>
      </c>
      <c r="AH387" s="24">
        <v>27</v>
      </c>
      <c r="AI387" s="24">
        <v>28</v>
      </c>
      <c r="AJ387" s="24">
        <v>27</v>
      </c>
      <c r="AK387" s="24">
        <v>26.5</v>
      </c>
      <c r="AL387" s="24">
        <v>27</v>
      </c>
      <c r="AM387" s="24">
        <v>26.5</v>
      </c>
      <c r="AN387" s="24">
        <v>25</v>
      </c>
      <c r="AO387" s="24">
        <v>27</v>
      </c>
      <c r="AP387" s="24">
        <v>28</v>
      </c>
      <c r="AQ387" s="24">
        <v>28</v>
      </c>
      <c r="AR387" s="24">
        <v>27.5</v>
      </c>
      <c r="AS387" s="24">
        <v>26.5</v>
      </c>
      <c r="AT387" s="24">
        <v>29</v>
      </c>
      <c r="AU387" s="24">
        <v>29</v>
      </c>
      <c r="AV387" s="24">
        <v>29</v>
      </c>
      <c r="AW387" s="24">
        <v>29.5</v>
      </c>
      <c r="AX387" s="24">
        <v>29</v>
      </c>
      <c r="AY387" s="24">
        <v>29</v>
      </c>
      <c r="AZ387" s="24">
        <v>29</v>
      </c>
      <c r="BA387" s="24">
        <v>29</v>
      </c>
      <c r="BB387" s="24">
        <v>29</v>
      </c>
      <c r="BC387" s="24">
        <v>29</v>
      </c>
      <c r="BD387" s="24">
        <v>29</v>
      </c>
      <c r="BE387" s="24">
        <v>29</v>
      </c>
      <c r="BF387" s="24">
        <v>0.5</v>
      </c>
      <c r="BG387" s="24">
        <v>0.5</v>
      </c>
      <c r="BH387" s="24">
        <v>0.5</v>
      </c>
      <c r="BI387" s="24">
        <v>0.5</v>
      </c>
      <c r="BJ387" s="24">
        <v>0.5</v>
      </c>
      <c r="BL387" s="24">
        <v>0.5</v>
      </c>
      <c r="BM387" s="24">
        <v>0.5</v>
      </c>
      <c r="BN387" s="24">
        <v>0.5</v>
      </c>
      <c r="BO387" s="24">
        <v>0.5</v>
      </c>
      <c r="BP387" s="24">
        <v>0.5</v>
      </c>
      <c r="BQ387" s="24">
        <v>0.5</v>
      </c>
      <c r="BR387" s="24">
        <v>0</v>
      </c>
      <c r="BS387" s="24">
        <v>0</v>
      </c>
      <c r="BT387" s="24">
        <v>0</v>
      </c>
      <c r="BU387" s="24">
        <v>0</v>
      </c>
      <c r="BV387" s="24">
        <v>0</v>
      </c>
      <c r="BW387" s="24">
        <v>0</v>
      </c>
      <c r="BX387" s="24">
        <v>0</v>
      </c>
      <c r="BY387" s="24">
        <v>0</v>
      </c>
      <c r="BZ387" s="24">
        <v>0</v>
      </c>
      <c r="CB387" s="24">
        <v>0</v>
      </c>
      <c r="CC387" s="24">
        <v>0</v>
      </c>
      <c r="CD387" s="24">
        <v>122</v>
      </c>
      <c r="CE387" s="24">
        <v>118</v>
      </c>
      <c r="CF387" s="24">
        <v>123</v>
      </c>
      <c r="CG387" s="24">
        <v>125</v>
      </c>
      <c r="CH387" s="24">
        <v>120</v>
      </c>
      <c r="CI387" s="24">
        <v>120</v>
      </c>
      <c r="CO387" s="34">
        <f t="shared" ref="CO387:CO450" si="36">IF(H387="",(H388-H387)/(G388+G390)*G388+H387,H387)</f>
        <v>110866</v>
      </c>
    </row>
    <row r="388" spans="1:93" ht="15" hidden="1">
      <c r="A388" s="23" t="s">
        <v>137</v>
      </c>
      <c r="B388" s="52">
        <v>41980</v>
      </c>
      <c r="C388" s="25" t="str">
        <f t="shared" si="35"/>
        <v/>
      </c>
      <c r="G388" s="24">
        <f t="shared" si="34"/>
        <v>24</v>
      </c>
      <c r="H388" s="27">
        <v>116125</v>
      </c>
      <c r="I388" s="24" t="str">
        <f t="shared" si="33"/>
        <v/>
      </c>
      <c r="K388" s="24">
        <f>IF(J388&gt;900,_xlfn.XLOOKUP(ROUND(J388,0),CFClassRimThickness!$B$1:$B$82,CFClassRimThickness!$C$1:$C$82,0,1,1),J388)</f>
        <v>0</v>
      </c>
      <c r="L388" s="24">
        <v>1047.0999999999999</v>
      </c>
      <c r="M388" s="24">
        <f>IF(L388&gt;900,_xlfn.XLOOKUP(ROUND(L388,0),CFClassRimThickness!$B$1:$B$82,CFClassRimThickness!$C$1:$C$82,0,1,1),L388)</f>
        <v>57</v>
      </c>
      <c r="N388" s="24">
        <v>1047</v>
      </c>
      <c r="O388" s="24">
        <f>IF(N388&gt;900,_xlfn.XLOOKUP(ROUND(N388,0),CFClassRimThickness!$B$1:$B$82,CFClassRimThickness!$C$1:$C$82,0,1,1),N388)</f>
        <v>57</v>
      </c>
      <c r="P388" s="24">
        <v>1042.3</v>
      </c>
      <c r="Q388" s="24">
        <f>IF(P388&gt;900,_xlfn.XLOOKUP(ROUND(P388,0),CFClassRimThickness!$B$1:$B$82,CFClassRimThickness!$C$1:$C$82,0,1,1),P388)</f>
        <v>54.5</v>
      </c>
      <c r="S388" s="24">
        <f>IF(R388&gt;900,_xlfn.XLOOKUP(ROUND(R388,0),CFClassRimThickness!$B$1:$B$82,CFClassRimThickness!$C$1:$C$82,0,1,1),R388)</f>
        <v>0</v>
      </c>
      <c r="T388" s="24">
        <v>1046</v>
      </c>
      <c r="U388" s="24">
        <f>IF(T388&gt;900,_xlfn.XLOOKUP(ROUND(T388,0),CFClassRimThickness!$B$1:$B$82,CFClassRimThickness!$C$1:$C$82,0,1,1),T388)</f>
        <v>56.5</v>
      </c>
      <c r="V388" s="24">
        <v>1042</v>
      </c>
      <c r="W388" s="24">
        <f>IF(V388&gt;900,_xlfn.XLOOKUP(ROUND(V388,0),CFClassRimThickness!$B$1:$B$82,CFClassRimThickness!$C$1:$C$82,0,1,1),V388)</f>
        <v>54.5</v>
      </c>
      <c r="X388" s="24">
        <v>1047</v>
      </c>
      <c r="Y388" s="24">
        <f>IF(X388&gt;900,_xlfn.XLOOKUP(ROUND(X388,0),CFClassRimThickness!$B$1:$B$82,CFClassRimThickness!$C$1:$C$82,0,1,1),X388)</f>
        <v>57</v>
      </c>
      <c r="Z388" s="24">
        <v>1046.9000000000001</v>
      </c>
      <c r="AA388" s="24">
        <f>IF(Z388&gt;900,_xlfn.XLOOKUP(ROUND(Z388,0),CFClassRimThickness!$B$1:$B$82,CFClassRimThickness!$C$1:$C$82,0,1,1),Z388)</f>
        <v>57</v>
      </c>
      <c r="AB388" s="24">
        <v>1041.9000000000001</v>
      </c>
      <c r="AC388" s="24">
        <f>IF(AB388&gt;900,_xlfn.XLOOKUP(ROUND(AB388,0),CFClassRimThickness!$B$1:$B$82,CFClassRimThickness!$C$1:$C$82,0,1,1),AB388)</f>
        <v>54.5</v>
      </c>
      <c r="AD388" s="24">
        <v>1048</v>
      </c>
      <c r="AE388" s="24">
        <f>IF(AD388&gt;900,_xlfn.XLOOKUP(ROUND(AD388,0),CFClassRimThickness!$B$1:$B$82,CFClassRimThickness!$C$1:$C$82,0,1,1),AD388)</f>
        <v>57.5</v>
      </c>
      <c r="AF388" s="24">
        <v>1046</v>
      </c>
      <c r="AG388" s="24">
        <f>IF(AF388&gt;900,_xlfn.XLOOKUP(ROUND(AF388,0),CFClassRimThickness!$B$1:$B$82,CFClassRimThickness!$C$1:$C$82,0,1,1),AF388)</f>
        <v>56.5</v>
      </c>
      <c r="AH388" s="24">
        <v>30.4</v>
      </c>
      <c r="AI388" s="24">
        <v>30.4</v>
      </c>
      <c r="AJ388" s="24">
        <v>30.4</v>
      </c>
      <c r="AK388" s="24">
        <v>30.1</v>
      </c>
      <c r="AL388" s="24">
        <v>30.3</v>
      </c>
      <c r="AM388" s="24">
        <v>29.9</v>
      </c>
      <c r="AN388" s="24">
        <v>30</v>
      </c>
      <c r="AO388" s="24">
        <v>30.1</v>
      </c>
      <c r="AP388" s="24">
        <v>30.2</v>
      </c>
      <c r="AQ388" s="24">
        <v>30</v>
      </c>
      <c r="AR388" s="24">
        <v>30.2</v>
      </c>
      <c r="AS388" s="24">
        <v>29.8</v>
      </c>
      <c r="AT388" s="24">
        <v>28</v>
      </c>
      <c r="AV388" s="24">
        <v>28</v>
      </c>
      <c r="AW388" s="24">
        <v>28</v>
      </c>
      <c r="AX388" s="24">
        <v>28</v>
      </c>
      <c r="AY388" s="24">
        <v>28</v>
      </c>
      <c r="AZ388" s="24">
        <v>28</v>
      </c>
      <c r="BB388" s="24">
        <v>28</v>
      </c>
      <c r="BC388" s="24">
        <v>28</v>
      </c>
      <c r="BD388" s="24">
        <v>28</v>
      </c>
      <c r="BE388" s="24">
        <v>28</v>
      </c>
      <c r="BF388" s="24">
        <v>0</v>
      </c>
      <c r="BG388" s="24">
        <v>0</v>
      </c>
      <c r="BH388" s="24">
        <v>0</v>
      </c>
      <c r="BI388" s="24">
        <v>0</v>
      </c>
      <c r="BJ388" s="24">
        <v>0</v>
      </c>
      <c r="BL388" s="24">
        <v>0</v>
      </c>
      <c r="BM388" s="24">
        <v>0</v>
      </c>
      <c r="BN388" s="24">
        <v>0</v>
      </c>
      <c r="BO388" s="24">
        <v>0</v>
      </c>
      <c r="BP388" s="24">
        <v>0</v>
      </c>
      <c r="BQ388" s="24">
        <v>0</v>
      </c>
      <c r="BR388" s="24">
        <v>0</v>
      </c>
      <c r="BS388" s="24">
        <v>0</v>
      </c>
      <c r="BT388" s="24">
        <v>0</v>
      </c>
      <c r="BU388" s="24">
        <v>0</v>
      </c>
      <c r="BV388" s="24">
        <v>0</v>
      </c>
      <c r="BW388" s="24">
        <v>0</v>
      </c>
      <c r="BX388" s="24">
        <v>0</v>
      </c>
      <c r="BY388" s="24">
        <v>0</v>
      </c>
      <c r="BZ388" s="24">
        <v>0</v>
      </c>
      <c r="CB388" s="24">
        <v>0</v>
      </c>
      <c r="CC388" s="24">
        <v>0</v>
      </c>
      <c r="CO388" s="34">
        <f t="shared" si="36"/>
        <v>116125</v>
      </c>
    </row>
    <row r="389" spans="1:93" ht="15" hidden="1">
      <c r="A389" s="23" t="s">
        <v>137</v>
      </c>
      <c r="B389" s="52">
        <v>42083</v>
      </c>
      <c r="C389" s="25" t="str">
        <f t="shared" si="35"/>
        <v/>
      </c>
      <c r="G389" s="24">
        <f t="shared" si="34"/>
        <v>103</v>
      </c>
      <c r="H389" s="27">
        <v>128830</v>
      </c>
      <c r="I389" s="24" t="str">
        <f t="shared" si="33"/>
        <v/>
      </c>
      <c r="K389" s="24">
        <f>IF(J389&gt;900,_xlfn.XLOOKUP(ROUND(J389,0),CFClassRimThickness!$B$1:$B$82,CFClassRimThickness!$C$1:$C$82,0,1,1),J389)</f>
        <v>0</v>
      </c>
      <c r="L389" s="24">
        <v>51</v>
      </c>
      <c r="M389" s="24">
        <f>IF(L389&gt;900,_xlfn.XLOOKUP(ROUND(L389,0),CFClassRimThickness!$B$1:$B$82,CFClassRimThickness!$C$1:$C$82,0,1,1),L389)</f>
        <v>51</v>
      </c>
      <c r="N389" s="24">
        <v>51</v>
      </c>
      <c r="O389" s="24">
        <f>IF(N389&gt;900,_xlfn.XLOOKUP(ROUND(N389,0),CFClassRimThickness!$B$1:$B$82,CFClassRimThickness!$C$1:$C$82,0,1,1),N389)</f>
        <v>51</v>
      </c>
      <c r="P389" s="24">
        <v>49</v>
      </c>
      <c r="Q389" s="24">
        <f>IF(P389&gt;900,_xlfn.XLOOKUP(ROUND(P389,0),CFClassRimThickness!$B$1:$B$82,CFClassRimThickness!$C$1:$C$82,0,1,1),P389)</f>
        <v>49</v>
      </c>
      <c r="S389" s="24">
        <f>IF(R389&gt;900,_xlfn.XLOOKUP(ROUND(R389,0),CFClassRimThickness!$B$1:$B$82,CFClassRimThickness!$C$1:$C$82,0,1,1),R389)</f>
        <v>0</v>
      </c>
      <c r="T389" s="24">
        <v>51</v>
      </c>
      <c r="U389" s="24">
        <f>IF(T389&gt;900,_xlfn.XLOOKUP(ROUND(T389,0),CFClassRimThickness!$B$1:$B$82,CFClassRimThickness!$C$1:$C$82,0,1,1),T389)</f>
        <v>51</v>
      </c>
      <c r="V389" s="24">
        <v>48</v>
      </c>
      <c r="W389" s="24">
        <f>IF(V389&gt;900,_xlfn.XLOOKUP(ROUND(V389,0),CFClassRimThickness!$B$1:$B$82,CFClassRimThickness!$C$1:$C$82,0,1,1),V389)</f>
        <v>48</v>
      </c>
      <c r="X389" s="24">
        <v>51</v>
      </c>
      <c r="Y389" s="24">
        <f>IF(X389&gt;900,_xlfn.XLOOKUP(ROUND(X389,0),CFClassRimThickness!$B$1:$B$82,CFClassRimThickness!$C$1:$C$82,0,1,1),X389)</f>
        <v>51</v>
      </c>
      <c r="Z389" s="24">
        <v>51</v>
      </c>
      <c r="AA389" s="24">
        <f>IF(Z389&gt;900,_xlfn.XLOOKUP(ROUND(Z389,0),CFClassRimThickness!$B$1:$B$82,CFClassRimThickness!$C$1:$C$82,0,1,1),Z389)</f>
        <v>51</v>
      </c>
      <c r="AB389" s="24">
        <v>49</v>
      </c>
      <c r="AC389" s="24">
        <f>IF(AB389&gt;900,_xlfn.XLOOKUP(ROUND(AB389,0),CFClassRimThickness!$B$1:$B$82,CFClassRimThickness!$C$1:$C$82,0,1,1),AB389)</f>
        <v>49</v>
      </c>
      <c r="AD389" s="24">
        <v>52</v>
      </c>
      <c r="AE389" s="24">
        <f>IF(AD389&gt;900,_xlfn.XLOOKUP(ROUND(AD389,0),CFClassRimThickness!$B$1:$B$82,CFClassRimThickness!$C$1:$C$82,0,1,1),AD389)</f>
        <v>52</v>
      </c>
      <c r="AF389" s="24">
        <v>51</v>
      </c>
      <c r="AG389" s="24">
        <f>IF(AF389&gt;900,_xlfn.XLOOKUP(ROUND(AF389,0),CFClassRimThickness!$B$1:$B$82,CFClassRimThickness!$C$1:$C$82,0,1,1),AF389)</f>
        <v>51</v>
      </c>
      <c r="AH389" s="24">
        <v>29</v>
      </c>
      <c r="AI389" s="24">
        <v>29</v>
      </c>
      <c r="AJ389" s="24">
        <v>30</v>
      </c>
      <c r="AK389" s="24">
        <v>29</v>
      </c>
      <c r="AL389" s="24">
        <v>28</v>
      </c>
      <c r="AM389" s="24">
        <v>29</v>
      </c>
      <c r="AN389" s="24">
        <v>28</v>
      </c>
      <c r="AO389" s="24">
        <v>29</v>
      </c>
      <c r="AP389" s="24">
        <v>29</v>
      </c>
      <c r="AQ389" s="24">
        <v>29</v>
      </c>
      <c r="AR389" s="24">
        <v>28</v>
      </c>
      <c r="AS389" s="24">
        <v>29</v>
      </c>
      <c r="AT389" s="24">
        <v>29</v>
      </c>
      <c r="AU389" s="24">
        <v>28</v>
      </c>
      <c r="AV389" s="24">
        <v>28</v>
      </c>
      <c r="AW389" s="24">
        <v>28</v>
      </c>
      <c r="AX389" s="24">
        <v>28</v>
      </c>
      <c r="AY389" s="24">
        <v>28</v>
      </c>
      <c r="AZ389" s="24">
        <v>28</v>
      </c>
      <c r="BA389" s="24">
        <v>28</v>
      </c>
      <c r="BB389" s="24">
        <v>28</v>
      </c>
      <c r="BC389" s="24">
        <v>28</v>
      </c>
      <c r="BD389" s="24">
        <v>28</v>
      </c>
      <c r="BE389" s="24">
        <v>28</v>
      </c>
      <c r="BF389" s="24">
        <v>0</v>
      </c>
      <c r="BG389" s="24">
        <v>0</v>
      </c>
      <c r="BH389" s="24">
        <v>0</v>
      </c>
      <c r="BI389" s="24">
        <v>0</v>
      </c>
      <c r="BJ389" s="24">
        <v>0</v>
      </c>
      <c r="BL389" s="24">
        <v>0</v>
      </c>
      <c r="BM389" s="24">
        <v>0</v>
      </c>
      <c r="BN389" s="24">
        <v>0</v>
      </c>
      <c r="BO389" s="24">
        <v>0</v>
      </c>
      <c r="BP389" s="24">
        <v>0</v>
      </c>
      <c r="BQ389" s="24">
        <v>0</v>
      </c>
      <c r="BR389" s="24">
        <v>0</v>
      </c>
      <c r="BS389" s="24">
        <v>0</v>
      </c>
      <c r="BT389" s="24">
        <v>0</v>
      </c>
      <c r="BU389" s="24">
        <v>0</v>
      </c>
      <c r="BV389" s="24">
        <v>0</v>
      </c>
      <c r="BW389" s="24">
        <v>0</v>
      </c>
      <c r="BX389" s="24">
        <v>0</v>
      </c>
      <c r="BY389" s="24">
        <v>0</v>
      </c>
      <c r="BZ389" s="24">
        <v>0</v>
      </c>
      <c r="CB389" s="24">
        <v>0</v>
      </c>
      <c r="CC389" s="24">
        <v>0</v>
      </c>
      <c r="CD389" s="24">
        <v>110</v>
      </c>
      <c r="CE389" s="24">
        <v>110</v>
      </c>
      <c r="CF389" s="24">
        <v>110</v>
      </c>
      <c r="CG389" s="24">
        <v>112</v>
      </c>
      <c r="CH389" s="24">
        <v>110</v>
      </c>
      <c r="CI389" s="24">
        <v>112</v>
      </c>
      <c r="CO389" s="34">
        <f t="shared" si="36"/>
        <v>128830</v>
      </c>
    </row>
    <row r="390" spans="1:93" ht="15" hidden="1">
      <c r="A390" s="23" t="s">
        <v>137</v>
      </c>
      <c r="B390" s="52">
        <v>42141</v>
      </c>
      <c r="C390" s="25" t="str">
        <f t="shared" si="35"/>
        <v/>
      </c>
      <c r="G390" s="24">
        <f t="shared" si="34"/>
        <v>58</v>
      </c>
      <c r="H390" s="24">
        <v>142628</v>
      </c>
      <c r="I390" s="24" t="str">
        <f t="shared" si="33"/>
        <v/>
      </c>
      <c r="K390" s="24">
        <f>IF(J390&gt;900,_xlfn.XLOOKUP(ROUND(J390,0),CFClassRimThickness!$B$1:$B$82,CFClassRimThickness!$C$1:$C$82,0,1,1),J390)</f>
        <v>0</v>
      </c>
      <c r="L390" s="24">
        <v>51</v>
      </c>
      <c r="M390" s="24">
        <f>IF(L390&gt;900,_xlfn.XLOOKUP(ROUND(L390,0),CFClassRimThickness!$B$1:$B$82,CFClassRimThickness!$C$1:$C$82,0,1,1),L390)</f>
        <v>51</v>
      </c>
      <c r="N390" s="24">
        <v>51</v>
      </c>
      <c r="O390" s="24">
        <f>IF(N390&gt;900,_xlfn.XLOOKUP(ROUND(N390,0),CFClassRimThickness!$B$1:$B$82,CFClassRimThickness!$C$1:$C$82,0,1,1),N390)</f>
        <v>51</v>
      </c>
      <c r="P390" s="24">
        <v>48</v>
      </c>
      <c r="Q390" s="24">
        <f>IF(P390&gt;900,_xlfn.XLOOKUP(ROUND(P390,0),CFClassRimThickness!$B$1:$B$82,CFClassRimThickness!$C$1:$C$82,0,1,1),P390)</f>
        <v>48</v>
      </c>
      <c r="S390" s="24">
        <f>IF(R390&gt;900,_xlfn.XLOOKUP(ROUND(R390,0),CFClassRimThickness!$B$1:$B$82,CFClassRimThickness!$C$1:$C$82,0,1,1),R390)</f>
        <v>0</v>
      </c>
      <c r="T390" s="24">
        <v>50</v>
      </c>
      <c r="U390" s="24">
        <f>IF(T390&gt;900,_xlfn.XLOOKUP(ROUND(T390,0),CFClassRimThickness!$B$1:$B$82,CFClassRimThickness!$C$1:$C$82,0,1,1),T390)</f>
        <v>50</v>
      </c>
      <c r="V390" s="24">
        <v>48</v>
      </c>
      <c r="W390" s="24">
        <f>IF(V390&gt;900,_xlfn.XLOOKUP(ROUND(V390,0),CFClassRimThickness!$B$1:$B$82,CFClassRimThickness!$C$1:$C$82,0,1,1),V390)</f>
        <v>48</v>
      </c>
      <c r="X390" s="24">
        <v>51</v>
      </c>
      <c r="Y390" s="24">
        <f>IF(X390&gt;900,_xlfn.XLOOKUP(ROUND(X390,0),CFClassRimThickness!$B$1:$B$82,CFClassRimThickness!$C$1:$C$82,0,1,1),X390)</f>
        <v>51</v>
      </c>
      <c r="Z390" s="24">
        <v>51</v>
      </c>
      <c r="AA390" s="24">
        <f>IF(Z390&gt;900,_xlfn.XLOOKUP(ROUND(Z390,0),CFClassRimThickness!$B$1:$B$82,CFClassRimThickness!$C$1:$C$82,0,1,1),Z390)</f>
        <v>51</v>
      </c>
      <c r="AB390" s="24">
        <v>48</v>
      </c>
      <c r="AC390" s="24">
        <f>IF(AB390&gt;900,_xlfn.XLOOKUP(ROUND(AB390,0),CFClassRimThickness!$B$1:$B$82,CFClassRimThickness!$C$1:$C$82,0,1,1),AB390)</f>
        <v>48</v>
      </c>
      <c r="AD390" s="24">
        <v>52</v>
      </c>
      <c r="AE390" s="24">
        <f>IF(AD390&gt;900,_xlfn.XLOOKUP(ROUND(AD390,0),CFClassRimThickness!$B$1:$B$82,CFClassRimThickness!$C$1:$C$82,0,1,1),AD390)</f>
        <v>52</v>
      </c>
      <c r="AF390" s="24">
        <v>50</v>
      </c>
      <c r="AG390" s="24">
        <f>IF(AF390&gt;900,_xlfn.XLOOKUP(ROUND(AF390,0),CFClassRimThickness!$B$1:$B$82,CFClassRimThickness!$C$1:$C$82,0,1,1),AF390)</f>
        <v>50</v>
      </c>
      <c r="AH390" s="24">
        <v>28</v>
      </c>
      <c r="AI390" s="24">
        <v>27.5</v>
      </c>
      <c r="AJ390" s="24">
        <v>27.5</v>
      </c>
      <c r="AK390" s="24">
        <v>28</v>
      </c>
      <c r="AL390" s="24">
        <v>27</v>
      </c>
      <c r="AM390" s="24">
        <v>27</v>
      </c>
      <c r="AN390" s="24">
        <v>27</v>
      </c>
      <c r="AO390" s="24">
        <v>27</v>
      </c>
      <c r="AP390" s="24">
        <v>27</v>
      </c>
      <c r="AQ390" s="24">
        <v>27.5</v>
      </c>
      <c r="AR390" s="24">
        <v>27.5</v>
      </c>
      <c r="AS390" s="24">
        <v>27</v>
      </c>
      <c r="AT390" s="24">
        <v>28</v>
      </c>
      <c r="AU390" s="24">
        <v>28</v>
      </c>
      <c r="AV390" s="24">
        <v>28</v>
      </c>
      <c r="AW390" s="24">
        <v>28</v>
      </c>
      <c r="AX390" s="24">
        <v>28</v>
      </c>
      <c r="AY390" s="24">
        <v>28</v>
      </c>
      <c r="AZ390" s="24">
        <v>28</v>
      </c>
      <c r="BA390" s="24">
        <v>28</v>
      </c>
      <c r="BB390" s="24">
        <v>28</v>
      </c>
      <c r="BC390" s="24">
        <v>28</v>
      </c>
      <c r="BD390" s="24">
        <v>28</v>
      </c>
      <c r="BE390" s="24">
        <v>28</v>
      </c>
      <c r="BF390" s="24">
        <v>0</v>
      </c>
      <c r="BG390" s="24">
        <v>0</v>
      </c>
      <c r="BH390" s="24">
        <v>0</v>
      </c>
      <c r="BI390" s="24">
        <v>0</v>
      </c>
      <c r="BJ390" s="24">
        <v>0</v>
      </c>
      <c r="BL390" s="24">
        <v>0</v>
      </c>
      <c r="BM390" s="24">
        <v>0</v>
      </c>
      <c r="BN390" s="24">
        <v>0</v>
      </c>
      <c r="BO390" s="24">
        <v>0</v>
      </c>
      <c r="BP390" s="24">
        <v>0</v>
      </c>
      <c r="BQ390" s="24">
        <v>0</v>
      </c>
      <c r="BR390" s="24">
        <v>0</v>
      </c>
      <c r="BS390" s="24">
        <v>0</v>
      </c>
      <c r="BT390" s="24">
        <v>0</v>
      </c>
      <c r="BU390" s="24">
        <v>0</v>
      </c>
      <c r="BV390" s="24">
        <v>0</v>
      </c>
      <c r="BW390" s="24">
        <v>0</v>
      </c>
      <c r="BX390" s="24">
        <v>0</v>
      </c>
      <c r="BY390" s="24">
        <v>0</v>
      </c>
      <c r="BZ390" s="24">
        <v>0</v>
      </c>
      <c r="CB390" s="24">
        <v>0</v>
      </c>
      <c r="CC390" s="24">
        <v>0</v>
      </c>
      <c r="CD390" s="24">
        <v>110</v>
      </c>
      <c r="CE390" s="24">
        <v>109</v>
      </c>
      <c r="CF390" s="24">
        <v>112</v>
      </c>
      <c r="CG390" s="24">
        <v>118</v>
      </c>
      <c r="CH390" s="24">
        <v>109</v>
      </c>
      <c r="CI390" s="24">
        <v>111</v>
      </c>
      <c r="CO390" s="34">
        <f t="shared" si="36"/>
        <v>142628</v>
      </c>
    </row>
    <row r="391" spans="1:93" ht="15" hidden="1">
      <c r="A391" s="23" t="s">
        <v>137</v>
      </c>
      <c r="B391" s="52">
        <v>42214</v>
      </c>
      <c r="C391" s="25" t="str">
        <f t="shared" si="35"/>
        <v/>
      </c>
      <c r="G391" s="24">
        <f t="shared" si="34"/>
        <v>73</v>
      </c>
      <c r="H391" s="26">
        <f>(H392-H390)/(G390+G391+G392)*G391+H390</f>
        <v>157876.35526315789</v>
      </c>
      <c r="I391" s="24" t="str">
        <f t="shared" si="33"/>
        <v/>
      </c>
      <c r="K391" s="24">
        <f>IF(J391&gt;900,_xlfn.XLOOKUP(ROUND(J391,0),CFClassRimThickness!$B$1:$B$82,CFClassRimThickness!$C$1:$C$82,0,1,1),J391)</f>
        <v>0</v>
      </c>
      <c r="L391" s="24">
        <v>50</v>
      </c>
      <c r="M391" s="24">
        <f>IF(L391&gt;900,_xlfn.XLOOKUP(ROUND(L391,0),CFClassRimThickness!$B$1:$B$82,CFClassRimThickness!$C$1:$C$82,0,1,1),L391)</f>
        <v>50</v>
      </c>
      <c r="N391" s="24">
        <v>50</v>
      </c>
      <c r="O391" s="24">
        <f>IF(N391&gt;900,_xlfn.XLOOKUP(ROUND(N391,0),CFClassRimThickness!$B$1:$B$82,CFClassRimThickness!$C$1:$C$82,0,1,1),N391)</f>
        <v>50</v>
      </c>
      <c r="P391" s="24">
        <v>48</v>
      </c>
      <c r="Q391" s="24">
        <f>IF(P391&gt;900,_xlfn.XLOOKUP(ROUND(P391,0),CFClassRimThickness!$B$1:$B$82,CFClassRimThickness!$C$1:$C$82,0,1,1),P391)</f>
        <v>48</v>
      </c>
      <c r="S391" s="24">
        <f>IF(R391&gt;900,_xlfn.XLOOKUP(ROUND(R391,0),CFClassRimThickness!$B$1:$B$82,CFClassRimThickness!$C$1:$C$82,0,1,1),R391)</f>
        <v>0</v>
      </c>
      <c r="T391" s="24">
        <v>50</v>
      </c>
      <c r="U391" s="24">
        <f>IF(T391&gt;900,_xlfn.XLOOKUP(ROUND(T391,0),CFClassRimThickness!$B$1:$B$82,CFClassRimThickness!$C$1:$C$82,0,1,1),T391)</f>
        <v>50</v>
      </c>
      <c r="V391" s="24">
        <v>47</v>
      </c>
      <c r="W391" s="24">
        <f>IF(V391&gt;900,_xlfn.XLOOKUP(ROUND(V391,0),CFClassRimThickness!$B$1:$B$82,CFClassRimThickness!$C$1:$C$82,0,1,1),V391)</f>
        <v>47</v>
      </c>
      <c r="X391" s="24">
        <v>50</v>
      </c>
      <c r="Y391" s="24">
        <f>IF(X391&gt;900,_xlfn.XLOOKUP(ROUND(X391,0),CFClassRimThickness!$B$1:$B$82,CFClassRimThickness!$C$1:$C$82,0,1,1),X391)</f>
        <v>50</v>
      </c>
      <c r="Z391" s="24">
        <v>50</v>
      </c>
      <c r="AA391" s="24">
        <f>IF(Z391&gt;900,_xlfn.XLOOKUP(ROUND(Z391,0),CFClassRimThickness!$B$1:$B$82,CFClassRimThickness!$C$1:$C$82,0,1,1),Z391)</f>
        <v>50</v>
      </c>
      <c r="AB391" s="24">
        <v>48</v>
      </c>
      <c r="AC391" s="24">
        <f>IF(AB391&gt;900,_xlfn.XLOOKUP(ROUND(AB391,0),CFClassRimThickness!$B$1:$B$82,CFClassRimThickness!$C$1:$C$82,0,1,1),AB391)</f>
        <v>48</v>
      </c>
      <c r="AD391" s="24">
        <v>52</v>
      </c>
      <c r="AE391" s="24">
        <f>IF(AD391&gt;900,_xlfn.XLOOKUP(ROUND(AD391,0),CFClassRimThickness!$B$1:$B$82,CFClassRimThickness!$C$1:$C$82,0,1,1),AD391)</f>
        <v>52</v>
      </c>
      <c r="AF391" s="24">
        <v>50</v>
      </c>
      <c r="AG391" s="24">
        <f>IF(AF391&gt;900,_xlfn.XLOOKUP(ROUND(AF391,0),CFClassRimThickness!$B$1:$B$82,CFClassRimThickness!$C$1:$C$82,0,1,1),AF391)</f>
        <v>50</v>
      </c>
      <c r="AH391" s="24">
        <v>26.5</v>
      </c>
      <c r="AI391" s="24">
        <v>25</v>
      </c>
      <c r="AJ391" s="24">
        <v>25.5</v>
      </c>
      <c r="AK391" s="24">
        <v>26.5</v>
      </c>
      <c r="AL391" s="24">
        <v>25</v>
      </c>
      <c r="AM391" s="24">
        <v>25</v>
      </c>
      <c r="AN391" s="24">
        <v>23</v>
      </c>
      <c r="AO391" s="24">
        <v>25.5</v>
      </c>
      <c r="AP391" s="24">
        <v>25</v>
      </c>
      <c r="AQ391" s="24">
        <v>26</v>
      </c>
      <c r="AR391" s="24">
        <v>25</v>
      </c>
      <c r="AS391" s="24">
        <v>24</v>
      </c>
      <c r="AT391" s="24">
        <v>31.5</v>
      </c>
      <c r="AU391" s="24">
        <v>31</v>
      </c>
      <c r="AV391" s="24">
        <v>31</v>
      </c>
      <c r="AW391" s="24">
        <v>31.5</v>
      </c>
      <c r="AX391" s="24">
        <v>31</v>
      </c>
      <c r="AY391" s="24">
        <v>31</v>
      </c>
      <c r="AZ391" s="24">
        <v>31.5</v>
      </c>
      <c r="BA391" s="24">
        <v>31</v>
      </c>
      <c r="BB391" s="24">
        <v>31</v>
      </c>
      <c r="BC391" s="24">
        <v>31</v>
      </c>
      <c r="BD391" s="24">
        <v>31</v>
      </c>
      <c r="BE391" s="24">
        <v>30.5</v>
      </c>
      <c r="BF391" s="24">
        <v>1</v>
      </c>
      <c r="BG391" s="24">
        <v>1</v>
      </c>
      <c r="BH391" s="24">
        <v>1</v>
      </c>
      <c r="BI391" s="24">
        <v>1</v>
      </c>
      <c r="BJ391" s="24">
        <v>1</v>
      </c>
      <c r="BL391" s="24">
        <v>1</v>
      </c>
      <c r="BM391" s="24">
        <v>0.5</v>
      </c>
      <c r="BN391" s="24">
        <v>1</v>
      </c>
      <c r="BO391" s="24">
        <v>1.5</v>
      </c>
      <c r="BP391" s="24">
        <v>1</v>
      </c>
      <c r="BQ391" s="24">
        <v>1.5</v>
      </c>
      <c r="BR391" s="24">
        <v>0.5</v>
      </c>
      <c r="BS391" s="24">
        <v>1</v>
      </c>
      <c r="BT391" s="24">
        <v>1</v>
      </c>
      <c r="BU391" s="24">
        <v>0.5</v>
      </c>
      <c r="BV391" s="24">
        <v>1</v>
      </c>
      <c r="BW391" s="24">
        <v>1</v>
      </c>
      <c r="BX391" s="24">
        <v>1</v>
      </c>
      <c r="BY391" s="24">
        <v>1</v>
      </c>
      <c r="BZ391" s="24">
        <v>1</v>
      </c>
      <c r="CB391" s="24">
        <v>1</v>
      </c>
      <c r="CC391" s="24">
        <v>0.5</v>
      </c>
      <c r="CO391" s="34">
        <f t="shared" si="36"/>
        <v>157876.35526315789</v>
      </c>
    </row>
    <row r="392" spans="1:93" ht="15" hidden="1">
      <c r="A392" s="23" t="s">
        <v>137</v>
      </c>
      <c r="B392" s="52">
        <v>42235</v>
      </c>
      <c r="C392" s="25" t="str">
        <f t="shared" si="35"/>
        <v/>
      </c>
      <c r="G392" s="24">
        <f t="shared" si="34"/>
        <v>21</v>
      </c>
      <c r="H392" s="24">
        <v>174378</v>
      </c>
      <c r="I392" s="24" t="str">
        <f t="shared" si="33"/>
        <v/>
      </c>
      <c r="K392" s="24">
        <f>IF(J392&gt;900,_xlfn.XLOOKUP(ROUND(J392,0),CFClassRimThickness!$B$1:$B$82,CFClassRimThickness!$C$1:$C$82,0,1,1),J392)</f>
        <v>0</v>
      </c>
      <c r="L392" s="24">
        <v>1024</v>
      </c>
      <c r="M392" s="24">
        <f>IF(L392&gt;900,_xlfn.XLOOKUP(ROUND(L392,0),CFClassRimThickness!$B$1:$B$82,CFClassRimThickness!$C$1:$C$82,0,1,1),L392)</f>
        <v>45.5</v>
      </c>
      <c r="N392" s="24">
        <v>1025</v>
      </c>
      <c r="O392" s="24">
        <f>IF(N392&gt;900,_xlfn.XLOOKUP(ROUND(N392,0),CFClassRimThickness!$B$1:$B$82,CFClassRimThickness!$C$1:$C$82,0,1,1),N392)</f>
        <v>46</v>
      </c>
      <c r="P392" s="24">
        <v>1028</v>
      </c>
      <c r="Q392" s="24">
        <f>IF(P392&gt;900,_xlfn.XLOOKUP(ROUND(P392,0),CFClassRimThickness!$B$1:$B$82,CFClassRimThickness!$C$1:$C$82,0,1,1),P392)</f>
        <v>47.5</v>
      </c>
      <c r="S392" s="24">
        <f>IF(R392&gt;900,_xlfn.XLOOKUP(ROUND(R392,0),CFClassRimThickness!$B$1:$B$82,CFClassRimThickness!$C$1:$C$82,0,1,1),R392)</f>
        <v>0</v>
      </c>
      <c r="T392" s="24">
        <v>1025</v>
      </c>
      <c r="U392" s="24">
        <f>IF(T392&gt;900,_xlfn.XLOOKUP(ROUND(T392,0),CFClassRimThickness!$B$1:$B$82,CFClassRimThickness!$C$1:$C$82,0,1,1),T392)</f>
        <v>46</v>
      </c>
      <c r="V392" s="24">
        <v>1020</v>
      </c>
      <c r="W392" s="24">
        <f>IF(V392&gt;900,_xlfn.XLOOKUP(ROUND(V392,0),CFClassRimThickness!$B$1:$B$82,CFClassRimThickness!$C$1:$C$82,0,1,1),V392)</f>
        <v>43.5</v>
      </c>
      <c r="X392" s="24">
        <v>1024</v>
      </c>
      <c r="Y392" s="24">
        <f>IF(X392&gt;900,_xlfn.XLOOKUP(ROUND(X392,0),CFClassRimThickness!$B$1:$B$82,CFClassRimThickness!$C$1:$C$82,0,1,1),X392)</f>
        <v>45.5</v>
      </c>
      <c r="Z392" s="24">
        <v>1025</v>
      </c>
      <c r="AA392" s="24">
        <f>IF(Z392&gt;900,_xlfn.XLOOKUP(ROUND(Z392,0),CFClassRimThickness!$B$1:$B$82,CFClassRimThickness!$C$1:$C$82,0,1,1),Z392)</f>
        <v>46</v>
      </c>
      <c r="AB392" s="24">
        <v>1028</v>
      </c>
      <c r="AC392" s="24">
        <f>IF(AB392&gt;900,_xlfn.XLOOKUP(ROUND(AB392,0),CFClassRimThickness!$B$1:$B$82,CFClassRimThickness!$C$1:$C$82,0,1,1),AB392)</f>
        <v>47.5</v>
      </c>
      <c r="AD392" s="24">
        <v>1030</v>
      </c>
      <c r="AE392" s="24">
        <f>IF(AD392&gt;900,_xlfn.XLOOKUP(ROUND(AD392,0),CFClassRimThickness!$B$1:$B$82,CFClassRimThickness!$C$1:$C$82,0,1,1),AD392)</f>
        <v>48.5</v>
      </c>
      <c r="AF392" s="24">
        <v>1025</v>
      </c>
      <c r="AG392" s="24">
        <f>IF(AF392&gt;900,_xlfn.XLOOKUP(ROUND(AF392,0),CFClassRimThickness!$B$1:$B$82,CFClassRimThickness!$C$1:$C$82,0,1,1),AF392)</f>
        <v>46</v>
      </c>
      <c r="AH392" s="24">
        <v>27.5</v>
      </c>
      <c r="AI392" s="24">
        <v>28.9</v>
      </c>
      <c r="AJ392" s="24">
        <v>28.5</v>
      </c>
      <c r="AK392" s="24">
        <v>28</v>
      </c>
      <c r="AL392" s="24">
        <v>27.9</v>
      </c>
      <c r="AM392" s="24">
        <v>27.8</v>
      </c>
      <c r="AN392" s="24">
        <v>27.6</v>
      </c>
      <c r="AO392" s="24">
        <v>28.7</v>
      </c>
      <c r="AP392" s="24">
        <v>28.1</v>
      </c>
      <c r="AQ392" s="24">
        <v>27.9</v>
      </c>
      <c r="AR392" s="24">
        <v>27.8</v>
      </c>
      <c r="AS392" s="24">
        <v>27.6</v>
      </c>
      <c r="AT392" s="24">
        <v>28</v>
      </c>
      <c r="AU392" s="24">
        <v>28</v>
      </c>
      <c r="AV392" s="24">
        <v>28</v>
      </c>
      <c r="AW392" s="24">
        <v>28</v>
      </c>
      <c r="AX392" s="24">
        <v>28</v>
      </c>
      <c r="AY392" s="24">
        <v>28</v>
      </c>
      <c r="AZ392" s="24">
        <v>28</v>
      </c>
      <c r="BA392" s="24">
        <v>28</v>
      </c>
      <c r="BB392" s="24">
        <v>28</v>
      </c>
      <c r="BC392" s="24">
        <v>28</v>
      </c>
      <c r="BD392" s="24">
        <v>28</v>
      </c>
      <c r="BE392" s="24">
        <v>28</v>
      </c>
      <c r="BF392" s="24">
        <v>0</v>
      </c>
      <c r="BG392" s="24">
        <v>0</v>
      </c>
      <c r="BH392" s="24">
        <v>0</v>
      </c>
      <c r="BI392" s="24">
        <v>0</v>
      </c>
      <c r="BJ392" s="24">
        <v>0</v>
      </c>
      <c r="BL392" s="24">
        <v>0</v>
      </c>
      <c r="BM392" s="24">
        <v>0</v>
      </c>
      <c r="BN392" s="24">
        <v>0</v>
      </c>
      <c r="BO392" s="24">
        <v>0</v>
      </c>
      <c r="BP392" s="24">
        <v>0</v>
      </c>
      <c r="BQ392" s="24">
        <v>0</v>
      </c>
      <c r="BR392" s="24">
        <v>0</v>
      </c>
      <c r="BS392" s="24">
        <v>0</v>
      </c>
      <c r="BT392" s="24">
        <v>0</v>
      </c>
      <c r="BU392" s="24">
        <v>0</v>
      </c>
      <c r="BV392" s="24">
        <v>0</v>
      </c>
      <c r="BW392" s="24">
        <v>0</v>
      </c>
      <c r="BX392" s="24">
        <v>0</v>
      </c>
      <c r="BY392" s="24">
        <v>0</v>
      </c>
      <c r="BZ392" s="24">
        <v>0</v>
      </c>
      <c r="CB392" s="24">
        <v>0</v>
      </c>
      <c r="CC392" s="24">
        <v>0</v>
      </c>
      <c r="CO392" s="34">
        <f t="shared" si="36"/>
        <v>174378</v>
      </c>
    </row>
    <row r="393" spans="1:93" ht="15" hidden="1">
      <c r="A393" s="23" t="s">
        <v>137</v>
      </c>
      <c r="B393" s="52">
        <v>42342</v>
      </c>
      <c r="C393" s="25" t="str">
        <f t="shared" si="35"/>
        <v/>
      </c>
      <c r="G393" s="24">
        <f t="shared" si="34"/>
        <v>107</v>
      </c>
      <c r="H393" s="24">
        <v>207414</v>
      </c>
      <c r="I393" s="24" t="str">
        <f t="shared" si="33"/>
        <v/>
      </c>
      <c r="K393" s="24">
        <f>IF(J393&gt;900,_xlfn.XLOOKUP(ROUND(J393,0),CFClassRimThickness!$B$1:$B$82,CFClassRimThickness!$C$1:$C$82,0,1,1),J393)</f>
        <v>0</v>
      </c>
      <c r="L393" s="24">
        <v>40</v>
      </c>
      <c r="M393" s="24">
        <f>IF(L393&gt;900,_xlfn.XLOOKUP(ROUND(L393,0),CFClassRimThickness!$B$1:$B$82,CFClassRimThickness!$C$1:$C$82,0,1,1),L393)</f>
        <v>40</v>
      </c>
      <c r="N393" s="24">
        <v>40</v>
      </c>
      <c r="O393" s="24">
        <f>IF(N393&gt;900,_xlfn.XLOOKUP(ROUND(N393,0),CFClassRimThickness!$B$1:$B$82,CFClassRimThickness!$C$1:$C$82,0,1,1),N393)</f>
        <v>40</v>
      </c>
      <c r="P393" s="24">
        <v>41</v>
      </c>
      <c r="Q393" s="24">
        <f>IF(P393&gt;900,_xlfn.XLOOKUP(ROUND(P393,0),CFClassRimThickness!$B$1:$B$82,CFClassRimThickness!$C$1:$C$82,0,1,1),P393)</f>
        <v>41</v>
      </c>
      <c r="S393" s="24">
        <f>IF(R393&gt;900,_xlfn.XLOOKUP(ROUND(R393,0),CFClassRimThickness!$B$1:$B$82,CFClassRimThickness!$C$1:$C$82,0,1,1),R393)</f>
        <v>0</v>
      </c>
      <c r="T393" s="24">
        <v>40</v>
      </c>
      <c r="U393" s="24">
        <f>IF(T393&gt;900,_xlfn.XLOOKUP(ROUND(T393,0),CFClassRimThickness!$B$1:$B$82,CFClassRimThickness!$C$1:$C$82,0,1,1),T393)</f>
        <v>40</v>
      </c>
      <c r="V393" s="24">
        <v>37</v>
      </c>
      <c r="W393" s="24">
        <f>IF(V393&gt;900,_xlfn.XLOOKUP(ROUND(V393,0),CFClassRimThickness!$B$1:$B$82,CFClassRimThickness!$C$1:$C$82,0,1,1),V393)</f>
        <v>37</v>
      </c>
      <c r="X393" s="24">
        <v>40</v>
      </c>
      <c r="Y393" s="24">
        <f>IF(X393&gt;900,_xlfn.XLOOKUP(ROUND(X393,0),CFClassRimThickness!$B$1:$B$82,CFClassRimThickness!$C$1:$C$82,0,1,1),X393)</f>
        <v>40</v>
      </c>
      <c r="Z393" s="24">
        <v>41</v>
      </c>
      <c r="AA393" s="24">
        <f>IF(Z393&gt;900,_xlfn.XLOOKUP(ROUND(Z393,0),CFClassRimThickness!$B$1:$B$82,CFClassRimThickness!$C$1:$C$82,0,1,1),Z393)</f>
        <v>41</v>
      </c>
      <c r="AB393" s="24">
        <v>41</v>
      </c>
      <c r="AC393" s="24">
        <f>IF(AB393&gt;900,_xlfn.XLOOKUP(ROUND(AB393,0),CFClassRimThickness!$B$1:$B$82,CFClassRimThickness!$C$1:$C$82,0,1,1),AB393)</f>
        <v>41</v>
      </c>
      <c r="AD393" s="24">
        <v>43</v>
      </c>
      <c r="AE393" s="24">
        <f>IF(AD393&gt;900,_xlfn.XLOOKUP(ROUND(AD393,0),CFClassRimThickness!$B$1:$B$82,CFClassRimThickness!$C$1:$C$82,0,1,1),AD393)</f>
        <v>43</v>
      </c>
      <c r="AF393" s="24">
        <v>39</v>
      </c>
      <c r="AG393" s="24">
        <f>IF(AF393&gt;900,_xlfn.XLOOKUP(ROUND(AF393,0),CFClassRimThickness!$B$1:$B$82,CFClassRimThickness!$C$1:$C$82,0,1,1),AF393)</f>
        <v>39</v>
      </c>
      <c r="AH393" s="24">
        <v>24</v>
      </c>
      <c r="AI393" s="24">
        <v>25</v>
      </c>
      <c r="AJ393" s="24">
        <v>24</v>
      </c>
      <c r="AK393" s="24">
        <v>25</v>
      </c>
      <c r="AL393" s="24">
        <v>25</v>
      </c>
      <c r="AM393" s="24">
        <v>24</v>
      </c>
      <c r="AN393" s="24">
        <v>24</v>
      </c>
      <c r="AO393" s="24">
        <v>26</v>
      </c>
      <c r="AP393" s="24">
        <v>25</v>
      </c>
      <c r="AQ393" s="24">
        <v>25</v>
      </c>
      <c r="AR393" s="24">
        <v>25</v>
      </c>
      <c r="AS393" s="24">
        <v>24</v>
      </c>
      <c r="AT393" s="24">
        <v>29</v>
      </c>
      <c r="AU393" s="24">
        <v>29</v>
      </c>
      <c r="AV393" s="24">
        <v>29</v>
      </c>
      <c r="AW393" s="24">
        <v>29</v>
      </c>
      <c r="AX393" s="24">
        <v>29</v>
      </c>
      <c r="AY393" s="24">
        <v>28</v>
      </c>
      <c r="AZ393" s="24">
        <v>28</v>
      </c>
      <c r="BA393" s="24">
        <v>28.5</v>
      </c>
      <c r="BB393" s="24">
        <v>28.5</v>
      </c>
      <c r="BC393" s="24">
        <v>29</v>
      </c>
      <c r="BD393" s="24">
        <v>29</v>
      </c>
      <c r="BE393" s="24">
        <v>29</v>
      </c>
      <c r="BF393" s="24">
        <v>0.2</v>
      </c>
      <c r="BG393" s="24">
        <v>0.2</v>
      </c>
      <c r="BH393" s="24">
        <v>0.2</v>
      </c>
      <c r="BI393" s="24">
        <v>0.2</v>
      </c>
      <c r="BJ393" s="24">
        <v>0.2</v>
      </c>
      <c r="BL393" s="24">
        <v>0.2</v>
      </c>
      <c r="BM393" s="24">
        <v>0.2</v>
      </c>
      <c r="BN393" s="24">
        <v>0.2</v>
      </c>
      <c r="BO393" s="24">
        <v>0.2</v>
      </c>
      <c r="BP393" s="24">
        <v>0.2</v>
      </c>
      <c r="BQ393" s="24">
        <v>0.2</v>
      </c>
      <c r="BR393" s="24">
        <v>0.2</v>
      </c>
      <c r="BS393" s="24">
        <v>0.2</v>
      </c>
      <c r="BT393" s="24">
        <v>0.2</v>
      </c>
      <c r="BU393" s="24">
        <v>0</v>
      </c>
      <c r="BV393" s="24">
        <v>0.2</v>
      </c>
      <c r="BW393" s="24">
        <v>0.2</v>
      </c>
      <c r="BX393" s="24">
        <v>0.2</v>
      </c>
      <c r="BY393" s="24">
        <v>0.2</v>
      </c>
      <c r="BZ393" s="24">
        <v>0.2</v>
      </c>
      <c r="CB393" s="24">
        <v>0.2</v>
      </c>
      <c r="CC393" s="24">
        <v>0.2</v>
      </c>
      <c r="CD393" s="24">
        <v>95</v>
      </c>
      <c r="CE393" s="24">
        <v>95</v>
      </c>
      <c r="CF393" s="24">
        <v>95</v>
      </c>
      <c r="CG393" s="24">
        <v>100</v>
      </c>
      <c r="CH393" s="24">
        <v>95</v>
      </c>
      <c r="CI393" s="24">
        <v>95</v>
      </c>
      <c r="CO393" s="34">
        <f t="shared" si="36"/>
        <v>207414</v>
      </c>
    </row>
    <row r="394" spans="1:93" ht="15" hidden="1">
      <c r="A394" s="23" t="s">
        <v>137</v>
      </c>
      <c r="B394" s="52">
        <v>42453</v>
      </c>
      <c r="C394" s="25" t="str">
        <f t="shared" si="35"/>
        <v/>
      </c>
      <c r="G394" s="24">
        <f t="shared" si="34"/>
        <v>111</v>
      </c>
      <c r="H394" s="24">
        <v>232534</v>
      </c>
      <c r="I394" s="24" t="str">
        <f t="shared" si="33"/>
        <v/>
      </c>
      <c r="K394" s="24">
        <f>IF(J394&gt;900,_xlfn.XLOOKUP(ROUND(J394,0),CFClassRimThickness!$B$1:$B$82,CFClassRimThickness!$C$1:$C$82,0,1,1),J394)</f>
        <v>0</v>
      </c>
      <c r="L394" s="24">
        <v>39</v>
      </c>
      <c r="M394" s="24">
        <f>IF(L394&gt;900,_xlfn.XLOOKUP(ROUND(L394,0),CFClassRimThickness!$B$1:$B$82,CFClassRimThickness!$C$1:$C$82,0,1,1),L394)</f>
        <v>39</v>
      </c>
      <c r="N394" s="24">
        <v>39</v>
      </c>
      <c r="O394" s="24">
        <f>IF(N394&gt;900,_xlfn.XLOOKUP(ROUND(N394,0),CFClassRimThickness!$B$1:$B$82,CFClassRimThickness!$C$1:$C$82,0,1,1),N394)</f>
        <v>39</v>
      </c>
      <c r="P394" s="24">
        <v>41</v>
      </c>
      <c r="Q394" s="24">
        <f>IF(P394&gt;900,_xlfn.XLOOKUP(ROUND(P394,0),CFClassRimThickness!$B$1:$B$82,CFClassRimThickness!$C$1:$C$82,0,1,1),P394)</f>
        <v>41</v>
      </c>
      <c r="S394" s="24">
        <f>IF(R394&gt;900,_xlfn.XLOOKUP(ROUND(R394,0),CFClassRimThickness!$B$1:$B$82,CFClassRimThickness!$C$1:$C$82,0,1,1),R394)</f>
        <v>0</v>
      </c>
      <c r="T394" s="24">
        <v>39</v>
      </c>
      <c r="U394" s="24">
        <f>IF(T394&gt;900,_xlfn.XLOOKUP(ROUND(T394,0),CFClassRimThickness!$B$1:$B$82,CFClassRimThickness!$C$1:$C$82,0,1,1),T394)</f>
        <v>39</v>
      </c>
      <c r="V394" s="24">
        <v>35</v>
      </c>
      <c r="W394" s="24">
        <f>IF(V394&gt;900,_xlfn.XLOOKUP(ROUND(V394,0),CFClassRimThickness!$B$1:$B$82,CFClassRimThickness!$C$1:$C$82,0,1,1),V394)</f>
        <v>35</v>
      </c>
      <c r="X394" s="24">
        <v>39</v>
      </c>
      <c r="Y394" s="24">
        <f>IF(X394&gt;900,_xlfn.XLOOKUP(ROUND(X394,0),CFClassRimThickness!$B$1:$B$82,CFClassRimThickness!$C$1:$C$82,0,1,1),X394)</f>
        <v>39</v>
      </c>
      <c r="Z394" s="24">
        <v>39</v>
      </c>
      <c r="AA394" s="24">
        <f>IF(Z394&gt;900,_xlfn.XLOOKUP(ROUND(Z394,0),CFClassRimThickness!$B$1:$B$82,CFClassRimThickness!$C$1:$C$82,0,1,1),Z394)</f>
        <v>39</v>
      </c>
      <c r="AB394" s="24">
        <v>40</v>
      </c>
      <c r="AC394" s="24">
        <f>IF(AB394&gt;900,_xlfn.XLOOKUP(ROUND(AB394,0),CFClassRimThickness!$B$1:$B$82,CFClassRimThickness!$C$1:$C$82,0,1,1),AB394)</f>
        <v>40</v>
      </c>
      <c r="AD394" s="24">
        <v>42</v>
      </c>
      <c r="AE394" s="24">
        <f>IF(AD394&gt;900,_xlfn.XLOOKUP(ROUND(AD394,0),CFClassRimThickness!$B$1:$B$82,CFClassRimThickness!$C$1:$C$82,0,1,1),AD394)</f>
        <v>42</v>
      </c>
      <c r="AF394" s="24">
        <v>39</v>
      </c>
      <c r="AG394" s="24">
        <f>IF(AF394&gt;900,_xlfn.XLOOKUP(ROUND(AF394,0),CFClassRimThickness!$B$1:$B$82,CFClassRimThickness!$C$1:$C$82,0,1,1),AF394)</f>
        <v>39</v>
      </c>
      <c r="AH394" s="24">
        <v>26</v>
      </c>
      <c r="AI394" s="24">
        <v>25</v>
      </c>
      <c r="AJ394" s="24">
        <v>25</v>
      </c>
      <c r="AK394" s="24">
        <v>25</v>
      </c>
      <c r="AL394" s="24">
        <v>24</v>
      </c>
      <c r="AM394" s="24">
        <v>24</v>
      </c>
      <c r="AN394" s="24">
        <v>28</v>
      </c>
      <c r="AO394" s="24">
        <v>27</v>
      </c>
      <c r="AP394" s="24">
        <v>24</v>
      </c>
      <c r="AQ394" s="24">
        <v>25</v>
      </c>
      <c r="AR394" s="24">
        <v>24</v>
      </c>
      <c r="AS394" s="24">
        <v>25</v>
      </c>
      <c r="AT394" s="24">
        <v>30</v>
      </c>
      <c r="AU394" s="24">
        <v>29</v>
      </c>
      <c r="AV394" s="24">
        <v>29</v>
      </c>
      <c r="AW394" s="24">
        <v>28</v>
      </c>
      <c r="AX394" s="24">
        <v>29</v>
      </c>
      <c r="AY394" s="24">
        <v>29</v>
      </c>
      <c r="AZ394" s="24">
        <v>29</v>
      </c>
      <c r="BA394" s="24">
        <v>29</v>
      </c>
      <c r="BB394" s="24">
        <v>29</v>
      </c>
      <c r="BC394" s="24">
        <v>29</v>
      </c>
      <c r="BD394" s="24">
        <v>29</v>
      </c>
      <c r="BE394" s="24">
        <v>29</v>
      </c>
      <c r="BF394" s="24">
        <v>0</v>
      </c>
      <c r="BG394" s="24">
        <v>0</v>
      </c>
      <c r="BH394" s="24">
        <v>0</v>
      </c>
      <c r="BI394" s="24">
        <v>0</v>
      </c>
      <c r="BJ394" s="24">
        <v>0</v>
      </c>
      <c r="BL394" s="24">
        <v>0</v>
      </c>
      <c r="BM394" s="24">
        <v>0</v>
      </c>
      <c r="BN394" s="24">
        <v>0</v>
      </c>
      <c r="BO394" s="24">
        <v>0</v>
      </c>
      <c r="BP394" s="24">
        <v>0</v>
      </c>
      <c r="BQ394" s="24">
        <v>0</v>
      </c>
      <c r="BR394" s="24">
        <v>0</v>
      </c>
      <c r="BS394" s="24">
        <v>0.2</v>
      </c>
      <c r="BT394" s="24">
        <v>0</v>
      </c>
      <c r="BU394" s="24">
        <v>0</v>
      </c>
      <c r="BV394" s="24">
        <v>0.2</v>
      </c>
      <c r="BW394" s="24">
        <v>0</v>
      </c>
      <c r="BX394" s="24">
        <v>0.2</v>
      </c>
      <c r="BY394" s="24">
        <v>0.2</v>
      </c>
      <c r="BZ394" s="24">
        <v>0.2</v>
      </c>
      <c r="CB394" s="24">
        <v>0.2</v>
      </c>
      <c r="CC394" s="24">
        <v>0</v>
      </c>
      <c r="CD394" s="24">
        <v>95</v>
      </c>
      <c r="CE394" s="24">
        <v>98</v>
      </c>
      <c r="CF394" s="24">
        <v>96</v>
      </c>
      <c r="CG394" s="24">
        <v>99</v>
      </c>
      <c r="CH394" s="24">
        <v>102</v>
      </c>
      <c r="CI394" s="24">
        <v>98</v>
      </c>
      <c r="CO394" s="34">
        <f t="shared" si="36"/>
        <v>232534</v>
      </c>
    </row>
    <row r="395" spans="1:93" ht="15" hidden="1">
      <c r="A395" s="23" t="s">
        <v>137</v>
      </c>
      <c r="B395" s="52">
        <v>42465</v>
      </c>
      <c r="C395" s="25" t="str">
        <f t="shared" si="35"/>
        <v/>
      </c>
      <c r="G395" s="24">
        <f t="shared" si="34"/>
        <v>12</v>
      </c>
      <c r="H395" s="27">
        <v>232547</v>
      </c>
      <c r="I395" s="24" t="str">
        <f t="shared" si="33"/>
        <v/>
      </c>
      <c r="K395" s="24">
        <f>IF(J395&gt;900,_xlfn.XLOOKUP(ROUND(J395,0),CFClassRimThickness!$B$1:$B$82,CFClassRimThickness!$C$1:$C$82,0,1,1),J395)</f>
        <v>0</v>
      </c>
      <c r="L395" s="24">
        <v>1002</v>
      </c>
      <c r="M395" s="24">
        <f>IF(L395&gt;900,_xlfn.XLOOKUP(ROUND(L395,0),CFClassRimThickness!$B$1:$B$82,CFClassRimThickness!$C$1:$C$82,0,1,1),L395)</f>
        <v>34.5</v>
      </c>
      <c r="N395" s="24">
        <v>1002</v>
      </c>
      <c r="O395" s="24">
        <f>IF(N395&gt;900,_xlfn.XLOOKUP(ROUND(N395,0),CFClassRimThickness!$B$1:$B$82,CFClassRimThickness!$C$1:$C$82,0,1,1),N395)</f>
        <v>34.5</v>
      </c>
      <c r="P395" s="24">
        <v>1006</v>
      </c>
      <c r="Q395" s="24">
        <f>IF(P395&gt;900,_xlfn.XLOOKUP(ROUND(P395,0),CFClassRimThickness!$B$1:$B$82,CFClassRimThickness!$C$1:$C$82,0,1,1),P395)</f>
        <v>36.5</v>
      </c>
      <c r="S395" s="24">
        <f>IF(R395&gt;900,_xlfn.XLOOKUP(ROUND(R395,0),CFClassRimThickness!$B$1:$B$82,CFClassRimThickness!$C$1:$C$82,0,1,1),R395)</f>
        <v>0</v>
      </c>
      <c r="T395" s="24">
        <v>1001.7</v>
      </c>
      <c r="U395" s="24">
        <f>IF(T395&gt;900,_xlfn.XLOOKUP(ROUND(T395,0),CFClassRimThickness!$B$1:$B$82,CFClassRimThickness!$C$1:$C$82,0,1,1),T395)</f>
        <v>34.5</v>
      </c>
      <c r="V395" s="24">
        <v>997.7</v>
      </c>
      <c r="W395" s="24">
        <f>IF(V395&gt;900,_xlfn.XLOOKUP(ROUND(V395,0),CFClassRimThickness!$B$1:$B$82,CFClassRimThickness!$C$1:$C$82,0,1,1),V395)</f>
        <v>32.5</v>
      </c>
      <c r="X395" s="24">
        <v>1001.9</v>
      </c>
      <c r="Y395" s="24">
        <f>IF(X395&gt;900,_xlfn.XLOOKUP(ROUND(X395,0),CFClassRimThickness!$B$1:$B$82,CFClassRimThickness!$C$1:$C$82,0,1,1),X395)</f>
        <v>34.5</v>
      </c>
      <c r="Z395" s="24">
        <v>1002</v>
      </c>
      <c r="AA395" s="24">
        <f>IF(Z395&gt;900,_xlfn.XLOOKUP(ROUND(Z395,0),CFClassRimThickness!$B$1:$B$82,CFClassRimThickness!$C$1:$C$82,0,1,1),Z395)</f>
        <v>34.5</v>
      </c>
      <c r="AB395" s="24">
        <v>1005.9</v>
      </c>
      <c r="AC395" s="24">
        <f>IF(AB395&gt;900,_xlfn.XLOOKUP(ROUND(AB395,0),CFClassRimThickness!$B$1:$B$82,CFClassRimThickness!$C$1:$C$82,0,1,1),AB395)</f>
        <v>36.5</v>
      </c>
      <c r="AD395" s="24">
        <v>1006</v>
      </c>
      <c r="AE395" s="24">
        <f>IF(AD395&gt;900,_xlfn.XLOOKUP(ROUND(AD395,0),CFClassRimThickness!$B$1:$B$82,CFClassRimThickness!$C$1:$C$82,0,1,1),AD395)</f>
        <v>36.5</v>
      </c>
      <c r="AF395" s="24">
        <v>1001.7</v>
      </c>
      <c r="AG395" s="24">
        <f>IF(AF395&gt;900,_xlfn.XLOOKUP(ROUND(AF395,0),CFClassRimThickness!$B$1:$B$82,CFClassRimThickness!$C$1:$C$82,0,1,1),AF395)</f>
        <v>34.5</v>
      </c>
      <c r="AH395" s="24">
        <v>27.1</v>
      </c>
      <c r="AI395" s="24">
        <v>28.5</v>
      </c>
      <c r="AJ395" s="24">
        <v>27.9</v>
      </c>
      <c r="AK395" s="24">
        <v>28.5</v>
      </c>
      <c r="AL395" s="24">
        <v>27.3</v>
      </c>
      <c r="AM395" s="24">
        <v>27.3</v>
      </c>
      <c r="AN395" s="24">
        <v>27.2</v>
      </c>
      <c r="AO395" s="24">
        <v>28.6</v>
      </c>
      <c r="AP395" s="24">
        <v>28</v>
      </c>
      <c r="AQ395" s="24">
        <v>28.7</v>
      </c>
      <c r="AR395" s="24">
        <v>27.5</v>
      </c>
      <c r="AS395" s="24">
        <v>27.4</v>
      </c>
      <c r="AT395" s="24">
        <v>28</v>
      </c>
      <c r="AU395" s="24">
        <v>28</v>
      </c>
      <c r="AV395" s="24">
        <v>28</v>
      </c>
      <c r="AW395" s="24">
        <v>28</v>
      </c>
      <c r="AX395" s="24">
        <v>28</v>
      </c>
      <c r="AY395" s="24">
        <v>28</v>
      </c>
      <c r="AZ395" s="24">
        <v>28</v>
      </c>
      <c r="BA395" s="24">
        <v>28</v>
      </c>
      <c r="BB395" s="24">
        <v>28</v>
      </c>
      <c r="BC395" s="24">
        <v>28</v>
      </c>
      <c r="BD395" s="24">
        <v>28</v>
      </c>
      <c r="BE395" s="24">
        <v>28</v>
      </c>
      <c r="BF395" s="24">
        <v>0</v>
      </c>
      <c r="BG395" s="24">
        <v>0</v>
      </c>
      <c r="BH395" s="24">
        <v>0</v>
      </c>
      <c r="BI395" s="24">
        <v>0</v>
      </c>
      <c r="BJ395" s="24">
        <v>0</v>
      </c>
      <c r="BL395" s="24">
        <v>0</v>
      </c>
      <c r="BM395" s="24">
        <v>0</v>
      </c>
      <c r="BN395" s="24">
        <v>0</v>
      </c>
      <c r="BO395" s="24">
        <v>0</v>
      </c>
      <c r="BP395" s="24">
        <v>0</v>
      </c>
      <c r="BQ395" s="24">
        <v>0</v>
      </c>
      <c r="BR395" s="24">
        <v>0</v>
      </c>
      <c r="BS395" s="24">
        <v>0</v>
      </c>
      <c r="BT395" s="24">
        <v>0</v>
      </c>
      <c r="BU395" s="24">
        <v>0</v>
      </c>
      <c r="BV395" s="24">
        <v>0</v>
      </c>
      <c r="BW395" s="24">
        <v>0</v>
      </c>
      <c r="BX395" s="24">
        <v>0</v>
      </c>
      <c r="BY395" s="24">
        <v>0</v>
      </c>
      <c r="BZ395" s="24">
        <v>0</v>
      </c>
      <c r="CB395" s="24">
        <v>0</v>
      </c>
      <c r="CC395" s="24">
        <v>0</v>
      </c>
      <c r="CO395" s="34">
        <f t="shared" si="36"/>
        <v>232547</v>
      </c>
    </row>
    <row r="396" spans="1:93" ht="15" hidden="1">
      <c r="A396" s="23" t="s">
        <v>137</v>
      </c>
      <c r="B396" s="52">
        <v>42487</v>
      </c>
      <c r="C396" s="25" t="str">
        <f t="shared" si="35"/>
        <v/>
      </c>
      <c r="G396" s="24">
        <f t="shared" si="34"/>
        <v>22</v>
      </c>
      <c r="H396" s="24">
        <v>232563</v>
      </c>
      <c r="I396" s="24" t="str">
        <f t="shared" si="33"/>
        <v/>
      </c>
      <c r="K396" s="24">
        <f>IF(J396&gt;900,_xlfn.XLOOKUP(ROUND(J396,0),CFClassRimThickness!$B$1:$B$82,CFClassRimThickness!$C$1:$C$82,0,1,1),J396)</f>
        <v>0</v>
      </c>
      <c r="L396" s="24">
        <v>29</v>
      </c>
      <c r="M396" s="24">
        <f>IF(L396&gt;900,_xlfn.XLOOKUP(ROUND(L396,0),CFClassRimThickness!$B$1:$B$82,CFClassRimThickness!$C$1:$C$82,0,1,1),L396)</f>
        <v>29</v>
      </c>
      <c r="N396" s="24">
        <v>29</v>
      </c>
      <c r="O396" s="24">
        <f>IF(N396&gt;900,_xlfn.XLOOKUP(ROUND(N396,0),CFClassRimThickness!$B$1:$B$82,CFClassRimThickness!$C$1:$C$82,0,1,1),N396)</f>
        <v>29</v>
      </c>
      <c r="P396" s="24">
        <v>30</v>
      </c>
      <c r="Q396" s="24">
        <f>IF(P396&gt;900,_xlfn.XLOOKUP(ROUND(P396,0),CFClassRimThickness!$B$1:$B$82,CFClassRimThickness!$C$1:$C$82,0,1,1),P396)</f>
        <v>30</v>
      </c>
      <c r="S396" s="24">
        <f>IF(R396&gt;900,_xlfn.XLOOKUP(ROUND(R396,0),CFClassRimThickness!$B$1:$B$82,CFClassRimThickness!$C$1:$C$82,0,1,1),R396)</f>
        <v>0</v>
      </c>
      <c r="T396" s="24">
        <v>28</v>
      </c>
      <c r="U396" s="24">
        <f>IF(T396&gt;900,_xlfn.XLOOKUP(ROUND(T396,0),CFClassRimThickness!$B$1:$B$82,CFClassRimThickness!$C$1:$C$82,0,1,1),T396)</f>
        <v>28</v>
      </c>
      <c r="V396" s="24">
        <v>27</v>
      </c>
      <c r="W396" s="24">
        <f>IF(V396&gt;900,_xlfn.XLOOKUP(ROUND(V396,0),CFClassRimThickness!$B$1:$B$82,CFClassRimThickness!$C$1:$C$82,0,1,1),V396)</f>
        <v>27</v>
      </c>
      <c r="X396" s="24">
        <v>29</v>
      </c>
      <c r="Y396" s="24">
        <f>IF(X396&gt;900,_xlfn.XLOOKUP(ROUND(X396,0),CFClassRimThickness!$B$1:$B$82,CFClassRimThickness!$C$1:$C$82,0,1,1),X396)</f>
        <v>29</v>
      </c>
      <c r="Z396" s="24">
        <v>29</v>
      </c>
      <c r="AA396" s="24">
        <f>IF(Z396&gt;900,_xlfn.XLOOKUP(ROUND(Z396,0),CFClassRimThickness!$B$1:$B$82,CFClassRimThickness!$C$1:$C$82,0,1,1),Z396)</f>
        <v>29</v>
      </c>
      <c r="AB396" s="24">
        <v>30</v>
      </c>
      <c r="AC396" s="24">
        <f>IF(AB396&gt;900,_xlfn.XLOOKUP(ROUND(AB396,0),CFClassRimThickness!$B$1:$B$82,CFClassRimThickness!$C$1:$C$82,0,1,1),AB396)</f>
        <v>30</v>
      </c>
      <c r="AD396" s="24">
        <v>31</v>
      </c>
      <c r="AE396" s="24">
        <f>IF(AD396&gt;900,_xlfn.XLOOKUP(ROUND(AD396,0),CFClassRimThickness!$B$1:$B$82,CFClassRimThickness!$C$1:$C$82,0,1,1),AD396)</f>
        <v>31</v>
      </c>
      <c r="AF396" s="24">
        <v>28</v>
      </c>
      <c r="AG396" s="24">
        <f>IF(AF396&gt;900,_xlfn.XLOOKUP(ROUND(AF396,0),CFClassRimThickness!$B$1:$B$82,CFClassRimThickness!$C$1:$C$82,0,1,1),AF396)</f>
        <v>28</v>
      </c>
      <c r="AH396" s="24">
        <v>27</v>
      </c>
      <c r="AI396" s="24">
        <v>28.5</v>
      </c>
      <c r="AJ396" s="24">
        <v>28.5</v>
      </c>
      <c r="AK396" s="24">
        <v>28</v>
      </c>
      <c r="AL396" s="24">
        <v>27</v>
      </c>
      <c r="AM396" s="24">
        <v>27</v>
      </c>
      <c r="AN396" s="24">
        <v>27.5</v>
      </c>
      <c r="AO396" s="24">
        <v>29</v>
      </c>
      <c r="AP396" s="24">
        <v>28.5</v>
      </c>
      <c r="AQ396" s="24">
        <v>28.5</v>
      </c>
      <c r="AR396" s="24">
        <v>28</v>
      </c>
      <c r="AS396" s="24">
        <v>28</v>
      </c>
      <c r="AT396" s="24">
        <v>28</v>
      </c>
      <c r="AU396" s="24">
        <v>28</v>
      </c>
      <c r="AV396" s="24">
        <v>28</v>
      </c>
      <c r="AW396" s="24">
        <v>28</v>
      </c>
      <c r="AX396" s="24">
        <v>28</v>
      </c>
      <c r="AY396" s="24">
        <v>28</v>
      </c>
      <c r="AZ396" s="24">
        <v>28</v>
      </c>
      <c r="BA396" s="24">
        <v>28</v>
      </c>
      <c r="BB396" s="24">
        <v>28</v>
      </c>
      <c r="BC396" s="24">
        <v>28</v>
      </c>
      <c r="BD396" s="24">
        <v>28</v>
      </c>
      <c r="BE396" s="24">
        <v>28</v>
      </c>
      <c r="BF396" s="24">
        <v>0</v>
      </c>
      <c r="BG396" s="24">
        <v>0</v>
      </c>
      <c r="BH396" s="24">
        <v>0</v>
      </c>
      <c r="BI396" s="24">
        <v>0</v>
      </c>
      <c r="BJ396" s="24">
        <v>0</v>
      </c>
      <c r="BL396" s="24">
        <v>0</v>
      </c>
      <c r="BM396" s="24">
        <v>0</v>
      </c>
      <c r="BN396" s="24">
        <v>0</v>
      </c>
      <c r="BO396" s="24">
        <v>0</v>
      </c>
      <c r="BP396" s="24">
        <v>0</v>
      </c>
      <c r="BQ396" s="24">
        <v>0</v>
      </c>
      <c r="BR396" s="24">
        <v>0</v>
      </c>
      <c r="BS396" s="24">
        <v>0</v>
      </c>
      <c r="BT396" s="24">
        <v>0</v>
      </c>
      <c r="BU396" s="24">
        <v>0</v>
      </c>
      <c r="BV396" s="24">
        <v>0</v>
      </c>
      <c r="BW396" s="24">
        <v>0</v>
      </c>
      <c r="BX396" s="24">
        <v>0</v>
      </c>
      <c r="BY396" s="24">
        <v>0</v>
      </c>
      <c r="BZ396" s="24">
        <v>0</v>
      </c>
      <c r="CB396" s="24">
        <v>0</v>
      </c>
      <c r="CC396" s="24">
        <v>0</v>
      </c>
      <c r="CD396" s="24">
        <v>87</v>
      </c>
      <c r="CE396" s="24">
        <v>87</v>
      </c>
      <c r="CF396" s="24">
        <v>86</v>
      </c>
      <c r="CG396" s="24">
        <v>89</v>
      </c>
      <c r="CH396" s="24">
        <v>89</v>
      </c>
      <c r="CI396" s="24">
        <v>88</v>
      </c>
      <c r="CO396" s="34">
        <f t="shared" si="36"/>
        <v>232563</v>
      </c>
    </row>
    <row r="397" spans="1:93" ht="15" hidden="1">
      <c r="A397" s="23" t="s">
        <v>137</v>
      </c>
      <c r="B397" s="52">
        <v>42586</v>
      </c>
      <c r="C397" s="25" t="str">
        <f t="shared" si="35"/>
        <v/>
      </c>
      <c r="G397" s="24">
        <f t="shared" si="34"/>
        <v>99</v>
      </c>
      <c r="H397" s="26">
        <f>(H398-H396)/(G396+G397+G398)*G397+H396</f>
        <v>264624.58860759495</v>
      </c>
      <c r="I397" s="24" t="str">
        <f t="shared" si="33"/>
        <v/>
      </c>
      <c r="K397" s="24">
        <f>IF(J397&gt;900,_xlfn.XLOOKUP(ROUND(J397,0),CFClassRimThickness!$B$1:$B$82,CFClassRimThickness!$C$1:$C$82,0,1,1),J397)</f>
        <v>0</v>
      </c>
      <c r="L397" s="24">
        <v>24</v>
      </c>
      <c r="M397" s="24">
        <f>IF(L397&gt;900,_xlfn.XLOOKUP(ROUND(L397,0),CFClassRimThickness!$B$1:$B$82,CFClassRimThickness!$C$1:$C$82,0,1,1),L397)</f>
        <v>24</v>
      </c>
      <c r="N397" s="24">
        <v>26</v>
      </c>
      <c r="O397" s="24">
        <f>IF(N397&gt;900,_xlfn.XLOOKUP(ROUND(N397,0),CFClassRimThickness!$B$1:$B$82,CFClassRimThickness!$C$1:$C$82,0,1,1),N397)</f>
        <v>26</v>
      </c>
      <c r="P397" s="24">
        <v>29</v>
      </c>
      <c r="Q397" s="24">
        <f>IF(P397&gt;900,_xlfn.XLOOKUP(ROUND(P397,0),CFClassRimThickness!$B$1:$B$82,CFClassRimThickness!$C$1:$C$82,0,1,1),P397)</f>
        <v>29</v>
      </c>
      <c r="S397" s="24">
        <f>IF(R397&gt;900,_xlfn.XLOOKUP(ROUND(R397,0),CFClassRimThickness!$B$1:$B$82,CFClassRimThickness!$C$1:$C$82,0,1,1),R397)</f>
        <v>0</v>
      </c>
      <c r="T397" s="24">
        <v>25</v>
      </c>
      <c r="U397" s="24">
        <f>IF(T397&gt;900,_xlfn.XLOOKUP(ROUND(T397,0),CFClassRimThickness!$B$1:$B$82,CFClassRimThickness!$C$1:$C$82,0,1,1),T397)</f>
        <v>25</v>
      </c>
      <c r="V397" s="24">
        <v>24</v>
      </c>
      <c r="W397" s="24">
        <f>IF(V397&gt;900,_xlfn.XLOOKUP(ROUND(V397,0),CFClassRimThickness!$B$1:$B$82,CFClassRimThickness!$C$1:$C$82,0,1,1),V397)</f>
        <v>24</v>
      </c>
      <c r="X397" s="24">
        <v>25</v>
      </c>
      <c r="Y397" s="24">
        <f>IF(X397&gt;900,_xlfn.XLOOKUP(ROUND(X397,0),CFClassRimThickness!$B$1:$B$82,CFClassRimThickness!$C$1:$C$82,0,1,1),X397)</f>
        <v>25</v>
      </c>
      <c r="Z397" s="24">
        <v>24</v>
      </c>
      <c r="AA397" s="24">
        <f>IF(Z397&gt;900,_xlfn.XLOOKUP(ROUND(Z397,0),CFClassRimThickness!$B$1:$B$82,CFClassRimThickness!$C$1:$C$82,0,1,1),Z397)</f>
        <v>24</v>
      </c>
      <c r="AB397" s="24">
        <v>29</v>
      </c>
      <c r="AC397" s="24">
        <f>IF(AB397&gt;900,_xlfn.XLOOKUP(ROUND(AB397,0),CFClassRimThickness!$B$1:$B$82,CFClassRimThickness!$C$1:$C$82,0,1,1),AB397)</f>
        <v>29</v>
      </c>
      <c r="AD397" s="24">
        <v>26</v>
      </c>
      <c r="AE397" s="24">
        <f>IF(AD397&gt;900,_xlfn.XLOOKUP(ROUND(AD397,0),CFClassRimThickness!$B$1:$B$82,CFClassRimThickness!$C$1:$C$82,0,1,1),AD397)</f>
        <v>26</v>
      </c>
      <c r="AF397" s="24">
        <v>26</v>
      </c>
      <c r="AG397" s="24">
        <f>IF(AF397&gt;900,_xlfn.XLOOKUP(ROUND(AF397,0),CFClassRimThickness!$B$1:$B$82,CFClassRimThickness!$C$1:$C$82,0,1,1),AF397)</f>
        <v>26</v>
      </c>
      <c r="AH397" s="24">
        <v>24</v>
      </c>
      <c r="AI397" s="24">
        <v>26</v>
      </c>
      <c r="AJ397" s="24">
        <v>25</v>
      </c>
      <c r="AK397" s="24">
        <v>25</v>
      </c>
      <c r="AL397" s="24">
        <v>26</v>
      </c>
      <c r="AM397" s="24">
        <v>24</v>
      </c>
      <c r="AN397" s="24">
        <v>22</v>
      </c>
      <c r="AO397" s="24">
        <v>26</v>
      </c>
      <c r="AP397" s="24">
        <v>27</v>
      </c>
      <c r="AQ397" s="24">
        <v>25</v>
      </c>
      <c r="AR397" s="24">
        <v>27</v>
      </c>
      <c r="AS397" s="24">
        <v>24</v>
      </c>
      <c r="AT397" s="24">
        <v>29</v>
      </c>
      <c r="AU397" s="24">
        <v>29</v>
      </c>
      <c r="AV397" s="24">
        <v>29</v>
      </c>
      <c r="AW397" s="24">
        <v>29</v>
      </c>
      <c r="AX397" s="24">
        <v>29</v>
      </c>
      <c r="AY397" s="24">
        <v>29.5</v>
      </c>
      <c r="AZ397" s="24">
        <v>29</v>
      </c>
      <c r="BA397" s="24">
        <v>30</v>
      </c>
      <c r="BB397" s="24">
        <v>29</v>
      </c>
      <c r="BC397" s="24">
        <v>29</v>
      </c>
      <c r="BD397" s="24">
        <v>24</v>
      </c>
      <c r="BE397" s="24">
        <v>29</v>
      </c>
      <c r="CO397" s="34">
        <f t="shared" si="36"/>
        <v>264624.58860759495</v>
      </c>
    </row>
    <row r="398" spans="1:93" ht="15" hidden="1">
      <c r="A398" s="23" t="s">
        <v>137</v>
      </c>
      <c r="B398" s="52">
        <v>42623</v>
      </c>
      <c r="C398" s="25" t="str">
        <f t="shared" si="35"/>
        <v/>
      </c>
      <c r="G398" s="24">
        <f t="shared" si="34"/>
        <v>37</v>
      </c>
      <c r="H398" s="24">
        <v>283732</v>
      </c>
      <c r="I398" s="24" t="str">
        <f t="shared" si="33"/>
        <v/>
      </c>
      <c r="K398" s="24">
        <f>IF(J398&gt;900,_xlfn.XLOOKUP(ROUND(J398,0),CFClassRimThickness!$B$1:$B$82,CFClassRimThickness!$C$1:$C$82,0,1,1),J398)</f>
        <v>0</v>
      </c>
      <c r="L398" s="24">
        <v>1063.0999999999999</v>
      </c>
      <c r="M398" s="24">
        <f>IF(L398&gt;900,_xlfn.XLOOKUP(ROUND(L398,0),CFClassRimThickness!$B$1:$B$82,CFClassRimThickness!$C$1:$C$82,0,1,1),L398)</f>
        <v>65</v>
      </c>
      <c r="N398" s="24">
        <v>1062.9000000000001</v>
      </c>
      <c r="O398" s="24">
        <f>IF(N398&gt;900,_xlfn.XLOOKUP(ROUND(N398,0),CFClassRimThickness!$B$1:$B$82,CFClassRimThickness!$C$1:$C$82,0,1,1),N398)</f>
        <v>65</v>
      </c>
      <c r="P398" s="24">
        <v>1063</v>
      </c>
      <c r="Q398" s="24">
        <f>IF(P398&gt;900,_xlfn.XLOOKUP(ROUND(P398,0),CFClassRimThickness!$B$1:$B$82,CFClassRimThickness!$C$1:$C$82,0,1,1),P398)</f>
        <v>65</v>
      </c>
      <c r="S398" s="24">
        <f>IF(R398&gt;900,_xlfn.XLOOKUP(ROUND(R398,0),CFClassRimThickness!$B$1:$B$82,CFClassRimThickness!$C$1:$C$82,0,1,1),R398)</f>
        <v>0</v>
      </c>
      <c r="T398" s="24">
        <v>1063.2</v>
      </c>
      <c r="U398" s="24">
        <f>IF(T398&gt;900,_xlfn.XLOOKUP(ROUND(T398,0),CFClassRimThickness!$B$1:$B$82,CFClassRimThickness!$C$1:$C$82,0,1,1),T398)</f>
        <v>65</v>
      </c>
      <c r="V398" s="24">
        <v>1063</v>
      </c>
      <c r="W398" s="24">
        <f>IF(V398&gt;900,_xlfn.XLOOKUP(ROUND(V398,0),CFClassRimThickness!$B$1:$B$82,CFClassRimThickness!$C$1:$C$82,0,1,1),V398)</f>
        <v>65</v>
      </c>
      <c r="X398" s="24">
        <v>1063.2</v>
      </c>
      <c r="Y398" s="24">
        <f>IF(X398&gt;900,_xlfn.XLOOKUP(ROUND(X398,0),CFClassRimThickness!$B$1:$B$82,CFClassRimThickness!$C$1:$C$82,0,1,1),X398)</f>
        <v>65</v>
      </c>
      <c r="Z398" s="24">
        <v>1063</v>
      </c>
      <c r="AA398" s="24">
        <f>IF(Z398&gt;900,_xlfn.XLOOKUP(ROUND(Z398,0),CFClassRimThickness!$B$1:$B$82,CFClassRimThickness!$C$1:$C$82,0,1,1),Z398)</f>
        <v>65</v>
      </c>
      <c r="AB398" s="24">
        <v>1063</v>
      </c>
      <c r="AC398" s="24">
        <f>IF(AB398&gt;900,_xlfn.XLOOKUP(ROUND(AB398,0),CFClassRimThickness!$B$1:$B$82,CFClassRimThickness!$C$1:$C$82,0,1,1),AB398)</f>
        <v>65</v>
      </c>
      <c r="AD398" s="24">
        <v>1063</v>
      </c>
      <c r="AE398" s="24">
        <f>IF(AD398&gt;900,_xlfn.XLOOKUP(ROUND(AD398,0),CFClassRimThickness!$B$1:$B$82,CFClassRimThickness!$C$1:$C$82,0,1,1),AD398)</f>
        <v>65</v>
      </c>
      <c r="AF398" s="24">
        <v>1063.2</v>
      </c>
      <c r="AG398" s="24">
        <f>IF(AF398&gt;900,_xlfn.XLOOKUP(ROUND(AF398,0),CFClassRimThickness!$B$1:$B$82,CFClassRimThickness!$C$1:$C$82,0,1,1),AF398)</f>
        <v>65</v>
      </c>
      <c r="AH398" s="24">
        <v>30.4</v>
      </c>
      <c r="AI398" s="24">
        <v>30.3</v>
      </c>
      <c r="AJ398" s="24">
        <v>30.3</v>
      </c>
      <c r="AK398" s="24">
        <v>30.5</v>
      </c>
      <c r="AL398" s="24">
        <v>30.5</v>
      </c>
      <c r="AM398" s="24">
        <v>30.5</v>
      </c>
      <c r="AN398" s="24">
        <v>30.5</v>
      </c>
      <c r="AO398" s="24">
        <v>30.4</v>
      </c>
      <c r="AP398" s="24">
        <v>30.5</v>
      </c>
      <c r="AQ398" s="24">
        <v>30.5</v>
      </c>
      <c r="AR398" s="24">
        <v>30.4</v>
      </c>
      <c r="AS398" s="24">
        <v>30.4</v>
      </c>
      <c r="AT398" s="24">
        <v>28</v>
      </c>
      <c r="AU398" s="24">
        <v>28</v>
      </c>
      <c r="AV398" s="24">
        <v>28</v>
      </c>
      <c r="AW398" s="24">
        <v>28</v>
      </c>
      <c r="AX398" s="24">
        <v>28</v>
      </c>
      <c r="AY398" s="24">
        <v>28</v>
      </c>
      <c r="AZ398" s="24">
        <v>28</v>
      </c>
      <c r="BA398" s="24">
        <v>28</v>
      </c>
      <c r="BB398" s="24">
        <v>28</v>
      </c>
      <c r="BC398" s="24">
        <v>28</v>
      </c>
      <c r="BD398" s="24">
        <v>28</v>
      </c>
      <c r="BE398" s="24">
        <v>28</v>
      </c>
      <c r="BF398" s="24">
        <v>0</v>
      </c>
      <c r="BG398" s="24">
        <v>0</v>
      </c>
      <c r="BH398" s="24">
        <v>0</v>
      </c>
      <c r="BI398" s="24">
        <v>0</v>
      </c>
      <c r="BJ398" s="24">
        <v>0</v>
      </c>
      <c r="BL398" s="24">
        <v>0</v>
      </c>
      <c r="BM398" s="24">
        <v>0</v>
      </c>
      <c r="BN398" s="24">
        <v>0</v>
      </c>
      <c r="BO398" s="24">
        <v>0</v>
      </c>
      <c r="BP398" s="24">
        <v>0</v>
      </c>
      <c r="BQ398" s="24">
        <v>0</v>
      </c>
      <c r="BR398" s="24">
        <v>0</v>
      </c>
      <c r="BS398" s="24">
        <v>0</v>
      </c>
      <c r="BT398" s="24">
        <v>0</v>
      </c>
      <c r="BU398" s="24">
        <v>0</v>
      </c>
      <c r="BV398" s="24">
        <v>0</v>
      </c>
      <c r="BW398" s="24">
        <v>0</v>
      </c>
      <c r="BX398" s="24">
        <v>0</v>
      </c>
      <c r="BY398" s="24">
        <v>0</v>
      </c>
      <c r="BZ398" s="24">
        <v>0</v>
      </c>
      <c r="CB398" s="24">
        <v>0</v>
      </c>
      <c r="CC398" s="24">
        <v>0</v>
      </c>
      <c r="CO398" s="34">
        <f t="shared" si="36"/>
        <v>283732</v>
      </c>
    </row>
    <row r="399" spans="1:93" ht="15" hidden="1">
      <c r="A399" s="23" t="s">
        <v>137</v>
      </c>
      <c r="B399" s="52">
        <v>42691</v>
      </c>
      <c r="C399" s="25" t="str">
        <f t="shared" si="35"/>
        <v/>
      </c>
      <c r="G399" s="24">
        <f t="shared" si="34"/>
        <v>68</v>
      </c>
      <c r="H399" s="24">
        <v>309378</v>
      </c>
      <c r="I399" s="24" t="str">
        <f t="shared" si="33"/>
        <v/>
      </c>
      <c r="K399" s="24">
        <f>IF(J399&gt;900,_xlfn.XLOOKUP(ROUND(J399,0),CFClassRimThickness!$B$1:$B$82,CFClassRimThickness!$C$1:$C$82,0,1,1),J399)</f>
        <v>0</v>
      </c>
      <c r="L399" s="24">
        <v>55</v>
      </c>
      <c r="M399" s="24">
        <f>IF(L399&gt;900,_xlfn.XLOOKUP(ROUND(L399,0),CFClassRimThickness!$B$1:$B$82,CFClassRimThickness!$C$1:$C$82,0,1,1),L399)</f>
        <v>55</v>
      </c>
      <c r="N399" s="24">
        <v>56</v>
      </c>
      <c r="O399" s="24">
        <f>IF(N399&gt;900,_xlfn.XLOOKUP(ROUND(N399,0),CFClassRimThickness!$B$1:$B$82,CFClassRimThickness!$C$1:$C$82,0,1,1),N399)</f>
        <v>56</v>
      </c>
      <c r="P399" s="24">
        <v>56</v>
      </c>
      <c r="Q399" s="24">
        <f>IF(P399&gt;900,_xlfn.XLOOKUP(ROUND(P399,0),CFClassRimThickness!$B$1:$B$82,CFClassRimThickness!$C$1:$C$82,0,1,1),P399)</f>
        <v>56</v>
      </c>
      <c r="S399" s="24">
        <f>IF(R399&gt;900,_xlfn.XLOOKUP(ROUND(R399,0),CFClassRimThickness!$B$1:$B$82,CFClassRimThickness!$C$1:$C$82,0,1,1),R399)</f>
        <v>0</v>
      </c>
      <c r="T399" s="24">
        <v>56</v>
      </c>
      <c r="U399" s="24">
        <f>IF(T399&gt;900,_xlfn.XLOOKUP(ROUND(T399,0),CFClassRimThickness!$B$1:$B$82,CFClassRimThickness!$C$1:$C$82,0,1,1),T399)</f>
        <v>56</v>
      </c>
      <c r="V399" s="24">
        <v>55</v>
      </c>
      <c r="W399" s="24">
        <f>IF(V399&gt;900,_xlfn.XLOOKUP(ROUND(V399,0),CFClassRimThickness!$B$1:$B$82,CFClassRimThickness!$C$1:$C$82,0,1,1),V399)</f>
        <v>55</v>
      </c>
      <c r="X399" s="24">
        <v>56</v>
      </c>
      <c r="Y399" s="24">
        <f>IF(X399&gt;900,_xlfn.XLOOKUP(ROUND(X399,0),CFClassRimThickness!$B$1:$B$82,CFClassRimThickness!$C$1:$C$82,0,1,1),X399)</f>
        <v>56</v>
      </c>
      <c r="Z399" s="24">
        <v>56</v>
      </c>
      <c r="AA399" s="24">
        <f>IF(Z399&gt;900,_xlfn.XLOOKUP(ROUND(Z399,0),CFClassRimThickness!$B$1:$B$82,CFClassRimThickness!$C$1:$C$82,0,1,1),Z399)</f>
        <v>56</v>
      </c>
      <c r="AB399" s="24">
        <v>56</v>
      </c>
      <c r="AC399" s="24">
        <f>IF(AB399&gt;900,_xlfn.XLOOKUP(ROUND(AB399,0),CFClassRimThickness!$B$1:$B$82,CFClassRimThickness!$C$1:$C$82,0,1,1),AB399)</f>
        <v>56</v>
      </c>
      <c r="AD399" s="24">
        <v>56</v>
      </c>
      <c r="AE399" s="24">
        <f>IF(AD399&gt;900,_xlfn.XLOOKUP(ROUND(AD399,0),CFClassRimThickness!$B$1:$B$82,CFClassRimThickness!$C$1:$C$82,0,1,1),AD399)</f>
        <v>56</v>
      </c>
      <c r="AF399" s="24">
        <v>56</v>
      </c>
      <c r="AG399" s="24">
        <f>IF(AF399&gt;900,_xlfn.XLOOKUP(ROUND(AF399,0),CFClassRimThickness!$B$1:$B$82,CFClassRimThickness!$C$1:$C$82,0,1,1),AF399)</f>
        <v>56</v>
      </c>
      <c r="AH399" s="24">
        <v>29</v>
      </c>
      <c r="AI399" s="24">
        <v>29</v>
      </c>
      <c r="AJ399" s="24">
        <v>29</v>
      </c>
      <c r="AK399" s="24">
        <v>30</v>
      </c>
      <c r="AL399" s="24">
        <v>29.5</v>
      </c>
      <c r="AM399" s="24">
        <v>29</v>
      </c>
      <c r="AN399" s="24">
        <v>28</v>
      </c>
      <c r="AO399" s="24">
        <v>28</v>
      </c>
      <c r="AP399" s="24">
        <v>28</v>
      </c>
      <c r="AQ399" s="24">
        <v>28</v>
      </c>
      <c r="AR399" s="24">
        <v>29</v>
      </c>
      <c r="AS399" s="24">
        <v>29</v>
      </c>
      <c r="AT399" s="24">
        <v>28</v>
      </c>
      <c r="AU399" s="24">
        <v>29</v>
      </c>
      <c r="AV399" s="24">
        <v>29</v>
      </c>
      <c r="AW399" s="24">
        <v>29</v>
      </c>
      <c r="AX399" s="24">
        <v>28.5</v>
      </c>
      <c r="AY399" s="24">
        <v>30</v>
      </c>
      <c r="AZ399" s="24">
        <v>29</v>
      </c>
      <c r="BA399" s="24">
        <v>28.5</v>
      </c>
      <c r="BB399" s="24">
        <v>28</v>
      </c>
      <c r="BC399" s="24">
        <v>28.5</v>
      </c>
      <c r="BD399" s="24">
        <v>28</v>
      </c>
      <c r="BE399" s="24">
        <v>29</v>
      </c>
      <c r="BF399" s="24">
        <v>0</v>
      </c>
      <c r="BG399" s="24">
        <v>0</v>
      </c>
      <c r="BH399" s="24">
        <v>0</v>
      </c>
      <c r="BI399" s="24">
        <v>0</v>
      </c>
      <c r="BJ399" s="24">
        <v>0</v>
      </c>
      <c r="BL399" s="24">
        <v>0</v>
      </c>
      <c r="BM399" s="24">
        <v>0</v>
      </c>
      <c r="BN399" s="24">
        <v>0</v>
      </c>
      <c r="BO399" s="24">
        <v>0</v>
      </c>
      <c r="BP399" s="24">
        <v>0</v>
      </c>
      <c r="BQ399" s="24">
        <v>0</v>
      </c>
      <c r="BR399" s="24">
        <v>0</v>
      </c>
      <c r="BS399" s="24">
        <v>0</v>
      </c>
      <c r="BT399" s="24">
        <v>0</v>
      </c>
      <c r="BU399" s="24">
        <v>0</v>
      </c>
      <c r="BV399" s="24">
        <v>0</v>
      </c>
      <c r="BW399" s="24">
        <v>0</v>
      </c>
      <c r="BX399" s="24">
        <v>0</v>
      </c>
      <c r="BY399" s="24">
        <v>0</v>
      </c>
      <c r="BZ399" s="24">
        <v>0</v>
      </c>
      <c r="CB399" s="24">
        <v>0</v>
      </c>
      <c r="CC399" s="24">
        <v>0</v>
      </c>
      <c r="CO399" s="34">
        <f t="shared" si="36"/>
        <v>309378</v>
      </c>
    </row>
    <row r="400" spans="1:93" ht="15" hidden="1">
      <c r="A400" s="23" t="s">
        <v>137</v>
      </c>
      <c r="B400" s="52">
        <v>42753</v>
      </c>
      <c r="C400" s="25" t="str">
        <f t="shared" si="35"/>
        <v/>
      </c>
      <c r="G400" s="24">
        <f t="shared" si="34"/>
        <v>62</v>
      </c>
      <c r="H400" s="24">
        <v>332458</v>
      </c>
      <c r="I400" s="24" t="str">
        <f t="shared" si="33"/>
        <v/>
      </c>
      <c r="K400" s="24">
        <f>IF(J400&gt;900,_xlfn.XLOOKUP(ROUND(J400,0),CFClassRimThickness!$B$1:$B$82,CFClassRimThickness!$C$1:$C$82,0,1,1),J400)</f>
        <v>0</v>
      </c>
      <c r="L400" s="24">
        <v>1061</v>
      </c>
      <c r="M400" s="24">
        <f>IF(L400&gt;900,_xlfn.XLOOKUP(ROUND(L400,0),CFClassRimThickness!$B$1:$B$82,CFClassRimThickness!$C$1:$C$82,0,1,1),L400)</f>
        <v>64</v>
      </c>
      <c r="N400" s="24">
        <v>1060.5</v>
      </c>
      <c r="O400" s="24">
        <f>IF(N400&gt;900,_xlfn.XLOOKUP(ROUND(N400,0),CFClassRimThickness!$B$1:$B$82,CFClassRimThickness!$C$1:$C$82,0,1,1),N400)</f>
        <v>64</v>
      </c>
      <c r="P400" s="24">
        <v>1061</v>
      </c>
      <c r="Q400" s="24">
        <f>IF(P400&gt;900,_xlfn.XLOOKUP(ROUND(P400,0),CFClassRimThickness!$B$1:$B$82,CFClassRimThickness!$C$1:$C$82,0,1,1),P400)</f>
        <v>64</v>
      </c>
      <c r="S400" s="24">
        <f>IF(R400&gt;900,_xlfn.XLOOKUP(ROUND(R400,0),CFClassRimThickness!$B$1:$B$82,CFClassRimThickness!$C$1:$C$82,0,1,1),R400)</f>
        <v>0</v>
      </c>
      <c r="T400" s="24">
        <v>1060.5</v>
      </c>
      <c r="U400" s="24">
        <f>IF(T400&gt;900,_xlfn.XLOOKUP(ROUND(T400,0),CFClassRimThickness!$B$1:$B$82,CFClassRimThickness!$C$1:$C$82,0,1,1),T400)</f>
        <v>64</v>
      </c>
      <c r="V400" s="24">
        <v>1059.5</v>
      </c>
      <c r="W400" s="24">
        <f>IF(V400&gt;900,_xlfn.XLOOKUP(ROUND(V400,0),CFClassRimThickness!$B$1:$B$82,CFClassRimThickness!$C$1:$C$82,0,1,1),V400)</f>
        <v>63.5</v>
      </c>
      <c r="X400" s="24">
        <v>1059.5</v>
      </c>
      <c r="Y400" s="24">
        <f>IF(X400&gt;900,_xlfn.XLOOKUP(ROUND(X400,0),CFClassRimThickness!$B$1:$B$82,CFClassRimThickness!$C$1:$C$82,0,1,1),X400)</f>
        <v>63.5</v>
      </c>
      <c r="Z400" s="24">
        <v>1060.5</v>
      </c>
      <c r="AA400" s="24">
        <f>IF(Z400&gt;900,_xlfn.XLOOKUP(ROUND(Z400,0),CFClassRimThickness!$B$1:$B$82,CFClassRimThickness!$C$1:$C$82,0,1,1),Z400)</f>
        <v>64</v>
      </c>
      <c r="AB400" s="24">
        <v>1062</v>
      </c>
      <c r="AC400" s="24">
        <f>IF(AB400&gt;900,_xlfn.XLOOKUP(ROUND(AB400,0),CFClassRimThickness!$B$1:$B$82,CFClassRimThickness!$C$1:$C$82,0,1,1),AB400)</f>
        <v>64.5</v>
      </c>
      <c r="AD400" s="24">
        <v>1061</v>
      </c>
      <c r="AE400" s="24">
        <f>IF(AD400&gt;900,_xlfn.XLOOKUP(ROUND(AD400,0),CFClassRimThickness!$B$1:$B$82,CFClassRimThickness!$C$1:$C$82,0,1,1),AD400)</f>
        <v>64</v>
      </c>
      <c r="AF400" s="24">
        <v>1060</v>
      </c>
      <c r="AG400" s="24">
        <f>IF(AF400&gt;900,_xlfn.XLOOKUP(ROUND(AF400,0),CFClassRimThickness!$B$1:$B$82,CFClassRimThickness!$C$1:$C$82,0,1,1),AF400)</f>
        <v>63.5</v>
      </c>
      <c r="AH400" s="24">
        <v>29</v>
      </c>
      <c r="AI400" s="24">
        <v>29</v>
      </c>
      <c r="AJ400" s="24">
        <v>29</v>
      </c>
      <c r="AK400" s="24">
        <v>29</v>
      </c>
      <c r="AL400" s="24">
        <v>28</v>
      </c>
      <c r="AM400" s="24">
        <v>29</v>
      </c>
      <c r="AN400" s="24">
        <v>28</v>
      </c>
      <c r="AO400" s="24">
        <v>28</v>
      </c>
      <c r="AP400" s="24">
        <v>28</v>
      </c>
      <c r="AQ400" s="24">
        <v>28</v>
      </c>
      <c r="AR400" s="24">
        <v>28</v>
      </c>
      <c r="AS400" s="24">
        <v>28</v>
      </c>
      <c r="AT400" s="24">
        <v>29</v>
      </c>
      <c r="AU400" s="24">
        <v>29</v>
      </c>
      <c r="AV400" s="24">
        <v>29</v>
      </c>
      <c r="AW400" s="24">
        <v>29</v>
      </c>
      <c r="AX400" s="24">
        <v>29</v>
      </c>
      <c r="AY400" s="24">
        <v>29</v>
      </c>
      <c r="AZ400" s="24">
        <v>29</v>
      </c>
      <c r="BA400" s="24">
        <v>29</v>
      </c>
      <c r="BB400" s="24">
        <v>29</v>
      </c>
      <c r="BC400" s="24">
        <v>29</v>
      </c>
      <c r="BD400" s="24">
        <v>29</v>
      </c>
      <c r="BE400" s="24">
        <v>29</v>
      </c>
      <c r="BF400" s="24">
        <v>0.5</v>
      </c>
      <c r="BG400" s="24">
        <v>0.5</v>
      </c>
      <c r="BH400" s="24">
        <v>0.5</v>
      </c>
      <c r="BI400" s="24">
        <v>0.5</v>
      </c>
      <c r="BJ400" s="24">
        <v>0.5</v>
      </c>
      <c r="BL400" s="24">
        <v>0.5</v>
      </c>
      <c r="BM400" s="24">
        <v>0.5</v>
      </c>
      <c r="BN400" s="24">
        <v>0.5</v>
      </c>
      <c r="BO400" s="24">
        <v>0.5</v>
      </c>
      <c r="BP400" s="24">
        <v>0.5</v>
      </c>
      <c r="BQ400" s="24">
        <v>0.5</v>
      </c>
      <c r="BR400" s="24">
        <v>0.5</v>
      </c>
      <c r="BS400" s="24">
        <v>0.2</v>
      </c>
      <c r="BT400" s="24">
        <v>0</v>
      </c>
      <c r="BU400" s="24">
        <v>0</v>
      </c>
      <c r="BV400" s="24">
        <v>0.2</v>
      </c>
      <c r="BW400" s="24">
        <v>0</v>
      </c>
      <c r="BX400" s="24">
        <v>0.5</v>
      </c>
      <c r="BY400" s="24">
        <v>0.5</v>
      </c>
      <c r="BZ400" s="24">
        <v>0.2</v>
      </c>
      <c r="CB400" s="24">
        <v>0.2</v>
      </c>
      <c r="CC400" s="24">
        <v>0.2</v>
      </c>
      <c r="CD400" s="24">
        <v>115</v>
      </c>
      <c r="CE400" s="24">
        <v>115</v>
      </c>
      <c r="CF400" s="24">
        <v>115</v>
      </c>
      <c r="CG400" s="24">
        <v>115</v>
      </c>
      <c r="CH400" s="24">
        <v>115</v>
      </c>
      <c r="CI400" s="24">
        <v>115</v>
      </c>
      <c r="CO400" s="34">
        <f t="shared" si="36"/>
        <v>332458</v>
      </c>
    </row>
    <row r="401" spans="1:93" ht="15" hidden="1">
      <c r="A401" s="23" t="s">
        <v>137</v>
      </c>
      <c r="B401" s="52">
        <v>42936</v>
      </c>
      <c r="C401" s="25" t="str">
        <f t="shared" si="35"/>
        <v/>
      </c>
      <c r="G401" s="24">
        <f t="shared" si="34"/>
        <v>183</v>
      </c>
      <c r="H401" s="24">
        <v>389689</v>
      </c>
      <c r="I401" s="24" t="str">
        <f t="shared" si="33"/>
        <v/>
      </c>
      <c r="K401" s="24">
        <f>IF(J401&gt;900,_xlfn.XLOOKUP(ROUND(J401,0),CFClassRimThickness!$B$1:$B$82,CFClassRimThickness!$C$1:$C$82,0,1,1),J401)</f>
        <v>0</v>
      </c>
      <c r="L401" s="24">
        <v>1058</v>
      </c>
      <c r="M401" s="24">
        <f>IF(L401&gt;900,_xlfn.XLOOKUP(ROUND(L401,0),CFClassRimThickness!$B$1:$B$82,CFClassRimThickness!$C$1:$C$82,0,1,1),L401)</f>
        <v>62.5</v>
      </c>
      <c r="N401" s="24">
        <v>1058</v>
      </c>
      <c r="O401" s="24">
        <f>IF(N401&gt;900,_xlfn.XLOOKUP(ROUND(N401,0),CFClassRimThickness!$B$1:$B$82,CFClassRimThickness!$C$1:$C$82,0,1,1),N401)</f>
        <v>62.5</v>
      </c>
      <c r="P401" s="24">
        <v>1058</v>
      </c>
      <c r="Q401" s="24">
        <f>IF(P401&gt;900,_xlfn.XLOOKUP(ROUND(P401,0),CFClassRimThickness!$B$1:$B$82,CFClassRimThickness!$C$1:$C$82,0,1,1),P401)</f>
        <v>62.5</v>
      </c>
      <c r="S401" s="24">
        <f>IF(R401&gt;900,_xlfn.XLOOKUP(ROUND(R401,0),CFClassRimThickness!$B$1:$B$82,CFClassRimThickness!$C$1:$C$82,0,1,1),R401)</f>
        <v>0</v>
      </c>
      <c r="T401" s="24">
        <v>1060</v>
      </c>
      <c r="U401" s="24">
        <f>IF(T401&gt;900,_xlfn.XLOOKUP(ROUND(T401,0),CFClassRimThickness!$B$1:$B$82,CFClassRimThickness!$C$1:$C$82,0,1,1),T401)</f>
        <v>63.5</v>
      </c>
      <c r="V401" s="24">
        <v>1058</v>
      </c>
      <c r="W401" s="24">
        <f>IF(V401&gt;900,_xlfn.XLOOKUP(ROUND(V401,0),CFClassRimThickness!$B$1:$B$82,CFClassRimThickness!$C$1:$C$82,0,1,1),V401)</f>
        <v>62.5</v>
      </c>
      <c r="X401" s="24">
        <v>1058</v>
      </c>
      <c r="Y401" s="24">
        <f>IF(X401&gt;900,_xlfn.XLOOKUP(ROUND(X401,0),CFClassRimThickness!$B$1:$B$82,CFClassRimThickness!$C$1:$C$82,0,1,1),X401)</f>
        <v>62.5</v>
      </c>
      <c r="Z401" s="24">
        <v>1058</v>
      </c>
      <c r="AA401" s="24">
        <f>IF(Z401&gt;900,_xlfn.XLOOKUP(ROUND(Z401,0),CFClassRimThickness!$B$1:$B$82,CFClassRimThickness!$C$1:$C$82,0,1,1),Z401)</f>
        <v>62.5</v>
      </c>
      <c r="AB401" s="24">
        <v>1058</v>
      </c>
      <c r="AC401" s="24">
        <f>IF(AB401&gt;900,_xlfn.XLOOKUP(ROUND(AB401,0),CFClassRimThickness!$B$1:$B$82,CFClassRimThickness!$C$1:$C$82,0,1,1),AB401)</f>
        <v>62.5</v>
      </c>
      <c r="AD401" s="24">
        <v>1057</v>
      </c>
      <c r="AE401" s="24">
        <f>IF(AD401&gt;900,_xlfn.XLOOKUP(ROUND(AD401,0),CFClassRimThickness!$B$1:$B$82,CFClassRimThickness!$C$1:$C$82,0,1,1),AD401)</f>
        <v>62</v>
      </c>
      <c r="AF401" s="24">
        <v>1060</v>
      </c>
      <c r="AG401" s="24">
        <f>IF(AF401&gt;900,_xlfn.XLOOKUP(ROUND(AF401,0),CFClassRimThickness!$B$1:$B$82,CFClassRimThickness!$C$1:$C$82,0,1,1),AF401)</f>
        <v>63.5</v>
      </c>
      <c r="AH401" s="24">
        <v>28</v>
      </c>
      <c r="AI401" s="24">
        <v>28.5</v>
      </c>
      <c r="AJ401" s="24">
        <v>28</v>
      </c>
      <c r="AK401" s="24">
        <v>28.5</v>
      </c>
      <c r="AL401" s="24">
        <v>28</v>
      </c>
      <c r="AM401" s="24">
        <v>25</v>
      </c>
      <c r="AN401" s="24">
        <v>27</v>
      </c>
      <c r="AO401" s="24">
        <v>27</v>
      </c>
      <c r="AP401" s="24">
        <v>27</v>
      </c>
      <c r="AQ401" s="24">
        <v>27.5</v>
      </c>
      <c r="AR401" s="24">
        <v>28</v>
      </c>
      <c r="AS401" s="24">
        <v>26</v>
      </c>
      <c r="AT401" s="24">
        <v>30.5</v>
      </c>
      <c r="AU401" s="24">
        <v>30.5</v>
      </c>
      <c r="AV401" s="24">
        <v>31</v>
      </c>
      <c r="AW401" s="24">
        <v>30.5</v>
      </c>
      <c r="AX401" s="24">
        <v>30</v>
      </c>
      <c r="AY401" s="24">
        <v>31</v>
      </c>
      <c r="AZ401" s="24">
        <v>27</v>
      </c>
      <c r="BA401" s="24">
        <v>27</v>
      </c>
      <c r="BB401" s="24">
        <v>27</v>
      </c>
      <c r="BC401" s="24">
        <v>27.5</v>
      </c>
      <c r="BD401" s="24">
        <v>28</v>
      </c>
      <c r="BE401" s="24">
        <v>26</v>
      </c>
      <c r="BF401" s="24">
        <v>0</v>
      </c>
      <c r="BG401" s="24">
        <v>0</v>
      </c>
      <c r="BH401" s="24">
        <v>0</v>
      </c>
      <c r="BI401" s="24">
        <v>0</v>
      </c>
      <c r="BJ401" s="24">
        <v>0</v>
      </c>
      <c r="BL401" s="24">
        <v>0</v>
      </c>
      <c r="BM401" s="24">
        <v>0</v>
      </c>
      <c r="BN401" s="24">
        <v>0</v>
      </c>
      <c r="BO401" s="24">
        <v>0</v>
      </c>
      <c r="BP401" s="24">
        <v>0</v>
      </c>
      <c r="BQ401" s="24">
        <v>0</v>
      </c>
      <c r="BR401" s="24">
        <v>0</v>
      </c>
      <c r="BS401" s="24">
        <v>0</v>
      </c>
      <c r="BT401" s="24">
        <v>0</v>
      </c>
      <c r="BU401" s="24">
        <v>0</v>
      </c>
      <c r="BV401" s="24">
        <v>0</v>
      </c>
      <c r="BW401" s="24">
        <v>0</v>
      </c>
      <c r="BX401" s="24">
        <v>0</v>
      </c>
      <c r="BY401" s="24">
        <v>0</v>
      </c>
      <c r="BZ401" s="24">
        <v>0</v>
      </c>
      <c r="CB401" s="24">
        <v>0</v>
      </c>
      <c r="CC401" s="24">
        <v>0</v>
      </c>
      <c r="CD401" s="24">
        <v>115</v>
      </c>
      <c r="CE401" s="24">
        <v>115</v>
      </c>
      <c r="CF401" s="24">
        <v>115</v>
      </c>
      <c r="CG401" s="24">
        <v>115</v>
      </c>
      <c r="CH401" s="24">
        <v>115</v>
      </c>
      <c r="CI401" s="24">
        <v>115</v>
      </c>
      <c r="CO401" s="34">
        <f t="shared" si="36"/>
        <v>389689</v>
      </c>
    </row>
    <row r="402" spans="1:93" ht="15" hidden="1">
      <c r="A402" s="23" t="s">
        <v>137</v>
      </c>
      <c r="B402" s="52">
        <v>42985</v>
      </c>
      <c r="C402" s="25" t="str">
        <f t="shared" si="35"/>
        <v/>
      </c>
      <c r="G402" s="24">
        <f t="shared" si="34"/>
        <v>49</v>
      </c>
      <c r="H402" s="24">
        <v>408508</v>
      </c>
      <c r="I402" s="24" t="str">
        <f t="shared" si="33"/>
        <v/>
      </c>
      <c r="K402" s="24">
        <f>IF(J402&gt;900,_xlfn.XLOOKUP(ROUND(J402,0),CFClassRimThickness!$B$1:$B$82,CFClassRimThickness!$C$1:$C$82,0,1,1),J402)</f>
        <v>0</v>
      </c>
      <c r="L402" s="24">
        <v>55</v>
      </c>
      <c r="M402" s="24">
        <f>IF(L402&gt;900,_xlfn.XLOOKUP(ROUND(L402,0),CFClassRimThickness!$B$1:$B$82,CFClassRimThickness!$C$1:$C$82,0,1,1),L402)</f>
        <v>55</v>
      </c>
      <c r="N402" s="24">
        <v>54</v>
      </c>
      <c r="O402" s="24">
        <f>IF(N402&gt;900,_xlfn.XLOOKUP(ROUND(N402,0),CFClassRimThickness!$B$1:$B$82,CFClassRimThickness!$C$1:$C$82,0,1,1),N402)</f>
        <v>54</v>
      </c>
      <c r="P402" s="24">
        <v>54</v>
      </c>
      <c r="Q402" s="24">
        <f>IF(P402&gt;900,_xlfn.XLOOKUP(ROUND(P402,0),CFClassRimThickness!$B$1:$B$82,CFClassRimThickness!$C$1:$C$82,0,1,1),P402)</f>
        <v>54</v>
      </c>
      <c r="S402" s="24">
        <f>IF(R402&gt;900,_xlfn.XLOOKUP(ROUND(R402,0),CFClassRimThickness!$B$1:$B$82,CFClassRimThickness!$C$1:$C$82,0,1,1),R402)</f>
        <v>0</v>
      </c>
      <c r="T402" s="24">
        <v>54</v>
      </c>
      <c r="U402" s="24">
        <f>IF(T402&gt;900,_xlfn.XLOOKUP(ROUND(T402,0),CFClassRimThickness!$B$1:$B$82,CFClassRimThickness!$C$1:$C$82,0,1,1),T402)</f>
        <v>54</v>
      </c>
      <c r="V402" s="24">
        <v>55</v>
      </c>
      <c r="W402" s="24">
        <f>IF(V402&gt;900,_xlfn.XLOOKUP(ROUND(V402,0),CFClassRimThickness!$B$1:$B$82,CFClassRimThickness!$C$1:$C$82,0,1,1),V402)</f>
        <v>55</v>
      </c>
      <c r="X402" s="24">
        <v>54</v>
      </c>
      <c r="Y402" s="24">
        <f>IF(X402&gt;900,_xlfn.XLOOKUP(ROUND(X402,0),CFClassRimThickness!$B$1:$B$82,CFClassRimThickness!$C$1:$C$82,0,1,1),X402)</f>
        <v>54</v>
      </c>
      <c r="Z402" s="24">
        <v>54</v>
      </c>
      <c r="AA402" s="24">
        <f>IF(Z402&gt;900,_xlfn.XLOOKUP(ROUND(Z402,0),CFClassRimThickness!$B$1:$B$82,CFClassRimThickness!$C$1:$C$82,0,1,1),Z402)</f>
        <v>54</v>
      </c>
      <c r="AB402" s="24">
        <v>54</v>
      </c>
      <c r="AC402" s="24">
        <f>IF(AB402&gt;900,_xlfn.XLOOKUP(ROUND(AB402,0),CFClassRimThickness!$B$1:$B$82,CFClassRimThickness!$C$1:$C$82,0,1,1),AB402)</f>
        <v>54</v>
      </c>
      <c r="AD402" s="24">
        <v>54</v>
      </c>
      <c r="AE402" s="24">
        <f>IF(AD402&gt;900,_xlfn.XLOOKUP(ROUND(AD402,0),CFClassRimThickness!$B$1:$B$82,CFClassRimThickness!$C$1:$C$82,0,1,1),AD402)</f>
        <v>54</v>
      </c>
      <c r="AF402" s="24">
        <v>54</v>
      </c>
      <c r="AG402" s="24">
        <f>IF(AF402&gt;900,_xlfn.XLOOKUP(ROUND(AF402,0),CFClassRimThickness!$B$1:$B$82,CFClassRimThickness!$C$1:$C$82,0,1,1),AF402)</f>
        <v>54</v>
      </c>
      <c r="AH402" s="24">
        <v>25</v>
      </c>
      <c r="AI402" s="24">
        <v>27</v>
      </c>
      <c r="AJ402" s="24">
        <v>28</v>
      </c>
      <c r="AK402" s="24">
        <v>28</v>
      </c>
      <c r="AL402" s="24">
        <v>28</v>
      </c>
      <c r="AM402" s="24">
        <v>27</v>
      </c>
      <c r="AN402" s="24">
        <v>25</v>
      </c>
      <c r="AO402" s="24">
        <v>26</v>
      </c>
      <c r="AP402" s="24">
        <v>25</v>
      </c>
      <c r="AQ402" s="24">
        <v>26.5</v>
      </c>
      <c r="AR402" s="24">
        <v>27</v>
      </c>
      <c r="AS402" s="24">
        <v>26</v>
      </c>
      <c r="AT402" s="24">
        <v>29</v>
      </c>
      <c r="AU402" s="24">
        <v>30</v>
      </c>
      <c r="AV402" s="24">
        <v>30</v>
      </c>
      <c r="AW402" s="24">
        <v>30</v>
      </c>
      <c r="AX402" s="24">
        <v>30</v>
      </c>
      <c r="AY402" s="24">
        <v>29.5</v>
      </c>
      <c r="AZ402" s="24">
        <v>29.5</v>
      </c>
      <c r="BA402" s="24">
        <v>30</v>
      </c>
      <c r="BB402" s="24">
        <v>30</v>
      </c>
      <c r="BC402" s="24">
        <v>30</v>
      </c>
      <c r="BD402" s="24">
        <v>30</v>
      </c>
      <c r="BE402" s="24">
        <v>29</v>
      </c>
      <c r="BF402" s="24">
        <v>0</v>
      </c>
      <c r="BG402" s="24">
        <v>0</v>
      </c>
      <c r="BH402" s="24">
        <v>0</v>
      </c>
      <c r="BI402" s="24">
        <v>0</v>
      </c>
      <c r="BJ402" s="24">
        <v>0</v>
      </c>
      <c r="BL402" s="24">
        <v>0</v>
      </c>
      <c r="BM402" s="24">
        <v>0</v>
      </c>
      <c r="BN402" s="24">
        <v>0</v>
      </c>
      <c r="BO402" s="24">
        <v>0</v>
      </c>
      <c r="BP402" s="24">
        <v>0</v>
      </c>
      <c r="BQ402" s="24">
        <v>0</v>
      </c>
      <c r="BR402" s="24">
        <v>0</v>
      </c>
      <c r="BS402" s="24">
        <v>0</v>
      </c>
      <c r="BT402" s="24">
        <v>0</v>
      </c>
      <c r="BU402" s="24">
        <v>0</v>
      </c>
      <c r="BV402" s="24">
        <v>0</v>
      </c>
      <c r="BW402" s="24">
        <v>0</v>
      </c>
      <c r="BX402" s="24">
        <v>0</v>
      </c>
      <c r="BY402" s="24">
        <v>0</v>
      </c>
      <c r="BZ402" s="24">
        <v>0</v>
      </c>
      <c r="CB402" s="24">
        <v>0</v>
      </c>
      <c r="CC402" s="24">
        <v>0</v>
      </c>
      <c r="CO402" s="34">
        <f t="shared" si="36"/>
        <v>408508</v>
      </c>
    </row>
    <row r="403" spans="1:93" ht="15" hidden="1">
      <c r="A403" s="23" t="s">
        <v>137</v>
      </c>
      <c r="B403" s="52">
        <v>43062</v>
      </c>
      <c r="C403" s="25" t="str">
        <f t="shared" si="35"/>
        <v/>
      </c>
      <c r="G403" s="24">
        <f t="shared" si="34"/>
        <v>77</v>
      </c>
      <c r="H403" s="26">
        <f>(H404-H402)/(G402+G403+G404)*G403+H402</f>
        <v>421847.64210526313</v>
      </c>
      <c r="I403" s="24" t="str">
        <f t="shared" si="33"/>
        <v/>
      </c>
      <c r="K403" s="24">
        <f>IF(J403&gt;900,_xlfn.XLOOKUP(ROUND(J403,0),CFClassRimThickness!$B$1:$B$82,CFClassRimThickness!$C$1:$C$82,0,1,1),J403)</f>
        <v>0</v>
      </c>
      <c r="L403" s="24">
        <v>1058</v>
      </c>
      <c r="M403" s="24">
        <f>IF(L403&gt;900,_xlfn.XLOOKUP(ROUND(L403,0),CFClassRimThickness!$B$1:$B$82,CFClassRimThickness!$C$1:$C$82,0,1,1),L403)</f>
        <v>62.5</v>
      </c>
      <c r="N403" s="24">
        <v>1059</v>
      </c>
      <c r="O403" s="24">
        <f>IF(N403&gt;900,_xlfn.XLOOKUP(ROUND(N403,0),CFClassRimThickness!$B$1:$B$82,CFClassRimThickness!$C$1:$C$82,0,1,1),N403)</f>
        <v>63</v>
      </c>
      <c r="P403" s="24">
        <v>1058</v>
      </c>
      <c r="Q403" s="24">
        <f>IF(P403&gt;900,_xlfn.XLOOKUP(ROUND(P403,0),CFClassRimThickness!$B$1:$B$82,CFClassRimThickness!$C$1:$C$82,0,1,1),P403)</f>
        <v>62.5</v>
      </c>
      <c r="S403" s="24">
        <f>IF(R403&gt;900,_xlfn.XLOOKUP(ROUND(R403,0),CFClassRimThickness!$B$1:$B$82,CFClassRimThickness!$C$1:$C$82,0,1,1),R403)</f>
        <v>0</v>
      </c>
      <c r="T403" s="24">
        <v>1058</v>
      </c>
      <c r="U403" s="24">
        <f>IF(T403&gt;900,_xlfn.XLOOKUP(ROUND(T403,0),CFClassRimThickness!$B$1:$B$82,CFClassRimThickness!$C$1:$C$82,0,1,1),T403)</f>
        <v>62.5</v>
      </c>
      <c r="V403" s="24">
        <v>1059</v>
      </c>
      <c r="W403" s="24">
        <f>IF(V403&gt;900,_xlfn.XLOOKUP(ROUND(V403,0),CFClassRimThickness!$B$1:$B$82,CFClassRimThickness!$C$1:$C$82,0,1,1),V403)</f>
        <v>63</v>
      </c>
      <c r="X403" s="24">
        <v>1058</v>
      </c>
      <c r="Y403" s="24">
        <f>IF(X403&gt;900,_xlfn.XLOOKUP(ROUND(X403,0),CFClassRimThickness!$B$1:$B$82,CFClassRimThickness!$C$1:$C$82,0,1,1),X403)</f>
        <v>62.5</v>
      </c>
      <c r="Z403" s="24">
        <v>1058</v>
      </c>
      <c r="AA403" s="24">
        <f>IF(Z403&gt;900,_xlfn.XLOOKUP(ROUND(Z403,0),CFClassRimThickness!$B$1:$B$82,CFClassRimThickness!$C$1:$C$82,0,1,1),Z403)</f>
        <v>62.5</v>
      </c>
      <c r="AB403" s="24">
        <v>1059</v>
      </c>
      <c r="AC403" s="24">
        <f>IF(AB403&gt;900,_xlfn.XLOOKUP(ROUND(AB403,0),CFClassRimThickness!$B$1:$B$82,CFClassRimThickness!$C$1:$C$82,0,1,1),AB403)</f>
        <v>63</v>
      </c>
      <c r="AD403" s="24">
        <v>1059</v>
      </c>
      <c r="AE403" s="24">
        <f>IF(AD403&gt;900,_xlfn.XLOOKUP(ROUND(AD403,0),CFClassRimThickness!$B$1:$B$82,CFClassRimThickness!$C$1:$C$82,0,1,1),AD403)</f>
        <v>63</v>
      </c>
      <c r="AF403" s="24">
        <v>1059</v>
      </c>
      <c r="AG403" s="24">
        <f>IF(AF403&gt;900,_xlfn.XLOOKUP(ROUND(AF403,0),CFClassRimThickness!$B$1:$B$82,CFClassRimThickness!$C$1:$C$82,0,1,1),AF403)</f>
        <v>63</v>
      </c>
      <c r="AH403" s="24">
        <v>28</v>
      </c>
      <c r="AI403" s="24">
        <v>29</v>
      </c>
      <c r="AJ403" s="24">
        <v>28</v>
      </c>
      <c r="AK403" s="24">
        <v>28</v>
      </c>
      <c r="AL403" s="24">
        <v>28</v>
      </c>
      <c r="AM403" s="24">
        <v>27.5</v>
      </c>
      <c r="AN403" s="24">
        <v>26</v>
      </c>
      <c r="AO403" s="24">
        <v>27</v>
      </c>
      <c r="AP403" s="24">
        <v>27</v>
      </c>
      <c r="AQ403" s="24">
        <v>27</v>
      </c>
      <c r="AR403" s="24">
        <v>27</v>
      </c>
      <c r="AS403" s="24">
        <v>27</v>
      </c>
      <c r="AT403" s="24">
        <v>31.5</v>
      </c>
      <c r="AU403" s="24">
        <v>31</v>
      </c>
      <c r="AV403" s="24">
        <v>31</v>
      </c>
      <c r="AW403" s="24">
        <v>31.5</v>
      </c>
      <c r="AX403" s="24">
        <v>31</v>
      </c>
      <c r="AY403" s="24">
        <v>31</v>
      </c>
      <c r="AZ403" s="24">
        <v>31</v>
      </c>
      <c r="BA403" s="24">
        <v>30.5</v>
      </c>
      <c r="BB403" s="24">
        <v>31</v>
      </c>
      <c r="BC403" s="24">
        <v>30.5</v>
      </c>
      <c r="BD403" s="24">
        <v>30</v>
      </c>
      <c r="BE403" s="24">
        <v>30.5</v>
      </c>
      <c r="CD403" s="24">
        <v>115</v>
      </c>
      <c r="CE403" s="24">
        <v>115</v>
      </c>
      <c r="CF403" s="24">
        <v>115</v>
      </c>
      <c r="CG403" s="24">
        <v>115</v>
      </c>
      <c r="CH403" s="24">
        <v>115</v>
      </c>
      <c r="CI403" s="24">
        <v>115</v>
      </c>
      <c r="CO403" s="34">
        <f t="shared" si="36"/>
        <v>421847.64210526313</v>
      </c>
    </row>
    <row r="404" spans="1:93" ht="15" hidden="1">
      <c r="A404" s="23" t="s">
        <v>137</v>
      </c>
      <c r="B404" s="52">
        <v>43221</v>
      </c>
      <c r="C404" s="25" t="str">
        <f t="shared" si="35"/>
        <v/>
      </c>
      <c r="G404" s="24">
        <f t="shared" si="34"/>
        <v>159</v>
      </c>
      <c r="H404" s="24">
        <v>457882</v>
      </c>
      <c r="I404" s="24" t="str">
        <f t="shared" si="33"/>
        <v/>
      </c>
      <c r="K404" s="24">
        <f>IF(J404&gt;900,_xlfn.XLOOKUP(ROUND(J404,0),CFClassRimThickness!$B$1:$B$82,CFClassRimThickness!$C$1:$C$82,0,1,1),J404)</f>
        <v>0</v>
      </c>
      <c r="L404" s="24">
        <v>56</v>
      </c>
      <c r="M404" s="24">
        <f>IF(L404&gt;900,_xlfn.XLOOKUP(ROUND(L404,0),CFClassRimThickness!$B$1:$B$82,CFClassRimThickness!$C$1:$C$82,0,1,1),L404)</f>
        <v>56</v>
      </c>
      <c r="N404" s="24">
        <v>55</v>
      </c>
      <c r="O404" s="24">
        <f>IF(N404&gt;900,_xlfn.XLOOKUP(ROUND(N404,0),CFClassRimThickness!$B$1:$B$82,CFClassRimThickness!$C$1:$C$82,0,1,1),N404)</f>
        <v>55</v>
      </c>
      <c r="P404" s="24">
        <v>56</v>
      </c>
      <c r="Q404" s="24">
        <f>IF(P404&gt;900,_xlfn.XLOOKUP(ROUND(P404,0),CFClassRimThickness!$B$1:$B$82,CFClassRimThickness!$C$1:$C$82,0,1,1),P404)</f>
        <v>56</v>
      </c>
      <c r="S404" s="24">
        <f>IF(R404&gt;900,_xlfn.XLOOKUP(ROUND(R404,0),CFClassRimThickness!$B$1:$B$82,CFClassRimThickness!$C$1:$C$82,0,1,1),R404)</f>
        <v>0</v>
      </c>
      <c r="T404" s="24">
        <v>56</v>
      </c>
      <c r="U404" s="24">
        <f>IF(T404&gt;900,_xlfn.XLOOKUP(ROUND(T404,0),CFClassRimThickness!$B$1:$B$82,CFClassRimThickness!$C$1:$C$82,0,1,1),T404)</f>
        <v>56</v>
      </c>
      <c r="V404" s="24">
        <v>56</v>
      </c>
      <c r="W404" s="24">
        <f>IF(V404&gt;900,_xlfn.XLOOKUP(ROUND(V404,0),CFClassRimThickness!$B$1:$B$82,CFClassRimThickness!$C$1:$C$82,0,1,1),V404)</f>
        <v>56</v>
      </c>
      <c r="X404" s="24">
        <v>56</v>
      </c>
      <c r="Y404" s="24">
        <f>IF(X404&gt;900,_xlfn.XLOOKUP(ROUND(X404,0),CFClassRimThickness!$B$1:$B$82,CFClassRimThickness!$C$1:$C$82,0,1,1),X404)</f>
        <v>56</v>
      </c>
      <c r="Z404" s="24">
        <v>55</v>
      </c>
      <c r="AA404" s="24">
        <f>IF(Z404&gt;900,_xlfn.XLOOKUP(ROUND(Z404,0),CFClassRimThickness!$B$1:$B$82,CFClassRimThickness!$C$1:$C$82,0,1,1),Z404)</f>
        <v>55</v>
      </c>
      <c r="AB404" s="24">
        <v>56</v>
      </c>
      <c r="AC404" s="24">
        <f>IF(AB404&gt;900,_xlfn.XLOOKUP(ROUND(AB404,0),CFClassRimThickness!$B$1:$B$82,CFClassRimThickness!$C$1:$C$82,0,1,1),AB404)</f>
        <v>56</v>
      </c>
      <c r="AD404" s="24">
        <v>56</v>
      </c>
      <c r="AE404" s="24">
        <f>IF(AD404&gt;900,_xlfn.XLOOKUP(ROUND(AD404,0),CFClassRimThickness!$B$1:$B$82,CFClassRimThickness!$C$1:$C$82,0,1,1),AD404)</f>
        <v>56</v>
      </c>
      <c r="AF404" s="24">
        <v>56</v>
      </c>
      <c r="AG404" s="24">
        <f>IF(AF404&gt;900,_xlfn.XLOOKUP(ROUND(AF404,0),CFClassRimThickness!$B$1:$B$82,CFClassRimThickness!$C$1:$C$82,0,1,1),AF404)</f>
        <v>56</v>
      </c>
      <c r="AH404" s="24">
        <v>28</v>
      </c>
      <c r="AI404" s="24">
        <v>29</v>
      </c>
      <c r="AJ404" s="24">
        <v>28</v>
      </c>
      <c r="AK404" s="24">
        <v>28</v>
      </c>
      <c r="AL404" s="24">
        <v>28</v>
      </c>
      <c r="AM404" s="24">
        <v>29</v>
      </c>
      <c r="AN404" s="24">
        <v>26</v>
      </c>
      <c r="AO404" s="24">
        <v>27</v>
      </c>
      <c r="AP404" s="24">
        <v>27</v>
      </c>
      <c r="AQ404" s="24">
        <v>27</v>
      </c>
      <c r="AR404" s="24">
        <v>27</v>
      </c>
      <c r="AS404" s="24">
        <v>26</v>
      </c>
      <c r="AT404" s="24">
        <v>32</v>
      </c>
      <c r="AU404" s="24">
        <v>31</v>
      </c>
      <c r="AV404" s="24">
        <v>31</v>
      </c>
      <c r="AW404" s="24">
        <v>31</v>
      </c>
      <c r="AX404" s="24">
        <v>31</v>
      </c>
      <c r="AY404" s="24">
        <v>31</v>
      </c>
      <c r="AZ404" s="24">
        <v>30</v>
      </c>
      <c r="BA404" s="24">
        <v>30</v>
      </c>
      <c r="BB404" s="24">
        <v>31</v>
      </c>
      <c r="BC404" s="24">
        <v>31</v>
      </c>
      <c r="BD404" s="24">
        <v>30</v>
      </c>
      <c r="BE404" s="24">
        <v>30</v>
      </c>
      <c r="BF404" s="24">
        <v>1</v>
      </c>
      <c r="BG404" s="24">
        <v>0.5</v>
      </c>
      <c r="BH404" s="24">
        <v>1</v>
      </c>
      <c r="BI404" s="24">
        <v>1</v>
      </c>
      <c r="BJ404" s="24">
        <v>0.5</v>
      </c>
      <c r="BL404" s="24">
        <v>0.5</v>
      </c>
      <c r="BM404" s="24">
        <v>0.5</v>
      </c>
      <c r="BN404" s="24">
        <v>0.5</v>
      </c>
      <c r="BO404" s="24">
        <v>1</v>
      </c>
      <c r="BP404" s="24">
        <v>1</v>
      </c>
      <c r="BQ404" s="24">
        <v>1</v>
      </c>
      <c r="BR404" s="24">
        <v>0.2</v>
      </c>
      <c r="BS404" s="24">
        <v>0</v>
      </c>
      <c r="BT404" s="24">
        <v>0</v>
      </c>
      <c r="BU404" s="24">
        <v>0</v>
      </c>
      <c r="BV404" s="24">
        <v>0</v>
      </c>
      <c r="BW404" s="24">
        <v>0.2</v>
      </c>
      <c r="BX404" s="24">
        <v>0.2</v>
      </c>
      <c r="BY404" s="24">
        <v>0</v>
      </c>
      <c r="BZ404" s="24">
        <v>0</v>
      </c>
      <c r="CB404" s="24">
        <v>0</v>
      </c>
      <c r="CC404" s="24">
        <v>0</v>
      </c>
      <c r="CD404" s="24">
        <v>114</v>
      </c>
      <c r="CE404" s="24">
        <v>115</v>
      </c>
      <c r="CF404" s="24">
        <v>114</v>
      </c>
      <c r="CG404" s="24">
        <v>114</v>
      </c>
      <c r="CH404" s="24">
        <v>114</v>
      </c>
      <c r="CI404" s="24">
        <v>114</v>
      </c>
      <c r="CO404" s="34">
        <f t="shared" si="36"/>
        <v>457882</v>
      </c>
    </row>
    <row r="405" spans="1:93" ht="15" hidden="1">
      <c r="A405" s="23" t="s">
        <v>137</v>
      </c>
      <c r="B405" s="52">
        <v>43501</v>
      </c>
      <c r="C405" s="25" t="str">
        <f t="shared" si="35"/>
        <v/>
      </c>
      <c r="G405" s="24">
        <f t="shared" si="34"/>
        <v>280</v>
      </c>
      <c r="H405" s="24">
        <v>503297</v>
      </c>
      <c r="I405" s="24" t="str">
        <f t="shared" si="33"/>
        <v/>
      </c>
      <c r="K405" s="24">
        <f>IF(J405&gt;900,_xlfn.XLOOKUP(ROUND(J405,0),CFClassRimThickness!$B$1:$B$82,CFClassRimThickness!$C$1:$C$82,0,1,1),J405)</f>
        <v>0</v>
      </c>
      <c r="L405" s="24">
        <v>54</v>
      </c>
      <c r="M405" s="24">
        <f>IF(L405&gt;900,_xlfn.XLOOKUP(ROUND(L405,0),CFClassRimThickness!$B$1:$B$82,CFClassRimThickness!$C$1:$C$82,0,1,1),L405)</f>
        <v>54</v>
      </c>
      <c r="N405" s="24">
        <v>53</v>
      </c>
      <c r="O405" s="24">
        <f>IF(N405&gt;900,_xlfn.XLOOKUP(ROUND(N405,0),CFClassRimThickness!$B$1:$B$82,CFClassRimThickness!$C$1:$C$82,0,1,1),N405)</f>
        <v>53</v>
      </c>
      <c r="P405" s="24">
        <v>54</v>
      </c>
      <c r="Q405" s="24">
        <f>IF(P405&gt;900,_xlfn.XLOOKUP(ROUND(P405,0),CFClassRimThickness!$B$1:$B$82,CFClassRimThickness!$C$1:$C$82,0,1,1),P405)</f>
        <v>54</v>
      </c>
      <c r="S405" s="24">
        <f>IF(R405&gt;900,_xlfn.XLOOKUP(ROUND(R405,0),CFClassRimThickness!$B$1:$B$82,CFClassRimThickness!$C$1:$C$82,0,1,1),R405)</f>
        <v>0</v>
      </c>
      <c r="T405" s="24">
        <v>54</v>
      </c>
      <c r="U405" s="24">
        <f>IF(T405&gt;900,_xlfn.XLOOKUP(ROUND(T405,0),CFClassRimThickness!$B$1:$B$82,CFClassRimThickness!$C$1:$C$82,0,1,1),T405)</f>
        <v>54</v>
      </c>
      <c r="V405" s="24">
        <v>53</v>
      </c>
      <c r="W405" s="24">
        <f>IF(V405&gt;900,_xlfn.XLOOKUP(ROUND(V405,0),CFClassRimThickness!$B$1:$B$82,CFClassRimThickness!$C$1:$C$82,0,1,1),V405)</f>
        <v>53</v>
      </c>
      <c r="X405" s="24">
        <v>54</v>
      </c>
      <c r="Y405" s="24">
        <f>IF(X405&gt;900,_xlfn.XLOOKUP(ROUND(X405,0),CFClassRimThickness!$B$1:$B$82,CFClassRimThickness!$C$1:$C$82,0,1,1),X405)</f>
        <v>54</v>
      </c>
      <c r="Z405" s="24">
        <v>53</v>
      </c>
      <c r="AA405" s="24">
        <f>IF(Z405&gt;900,_xlfn.XLOOKUP(ROUND(Z405,0),CFClassRimThickness!$B$1:$B$82,CFClassRimThickness!$C$1:$C$82,0,1,1),Z405)</f>
        <v>53</v>
      </c>
      <c r="AB405" s="24">
        <v>54</v>
      </c>
      <c r="AC405" s="24">
        <f>IF(AB405&gt;900,_xlfn.XLOOKUP(ROUND(AB405,0),CFClassRimThickness!$B$1:$B$82,CFClassRimThickness!$C$1:$C$82,0,1,1),AB405)</f>
        <v>54</v>
      </c>
      <c r="AD405" s="24">
        <v>54</v>
      </c>
      <c r="AE405" s="24">
        <f>IF(AD405&gt;900,_xlfn.XLOOKUP(ROUND(AD405,0),CFClassRimThickness!$B$1:$B$82,CFClassRimThickness!$C$1:$C$82,0,1,1),AD405)</f>
        <v>54</v>
      </c>
      <c r="AF405" s="24">
        <v>54</v>
      </c>
      <c r="AG405" s="24">
        <f>IF(AF405&gt;900,_xlfn.XLOOKUP(ROUND(AF405,0),CFClassRimThickness!$B$1:$B$82,CFClassRimThickness!$C$1:$C$82,0,1,1),AF405)</f>
        <v>54</v>
      </c>
      <c r="AH405" s="24">
        <v>27</v>
      </c>
      <c r="AI405" s="24">
        <v>29</v>
      </c>
      <c r="AJ405" s="24">
        <v>28</v>
      </c>
      <c r="AK405" s="24">
        <v>28</v>
      </c>
      <c r="AL405" s="24">
        <v>28</v>
      </c>
      <c r="AM405" s="24">
        <v>27</v>
      </c>
      <c r="AN405" s="24">
        <v>26</v>
      </c>
      <c r="AO405" s="24">
        <v>27</v>
      </c>
      <c r="AP405" s="24">
        <v>27</v>
      </c>
      <c r="AQ405" s="24">
        <v>27</v>
      </c>
      <c r="AR405" s="24">
        <v>27</v>
      </c>
      <c r="AS405" s="24">
        <v>27</v>
      </c>
      <c r="AT405" s="24">
        <v>32</v>
      </c>
      <c r="AU405" s="24">
        <v>31</v>
      </c>
      <c r="AV405" s="24">
        <v>31</v>
      </c>
      <c r="AW405" s="24">
        <v>31</v>
      </c>
      <c r="AX405" s="24">
        <v>31</v>
      </c>
      <c r="AY405" s="24">
        <v>31</v>
      </c>
      <c r="AZ405" s="24">
        <v>31</v>
      </c>
      <c r="BA405" s="24">
        <v>31</v>
      </c>
      <c r="BB405" s="24">
        <v>31</v>
      </c>
      <c r="BC405" s="24">
        <v>31</v>
      </c>
      <c r="BD405" s="24">
        <v>31</v>
      </c>
      <c r="BE405" s="24">
        <v>31</v>
      </c>
      <c r="BF405" s="24">
        <v>0.5</v>
      </c>
      <c r="BG405" s="24">
        <v>0</v>
      </c>
      <c r="BH405" s="24">
        <v>0.5</v>
      </c>
      <c r="BI405" s="24">
        <v>0.5</v>
      </c>
      <c r="BJ405" s="24">
        <v>0.5</v>
      </c>
      <c r="BL405" s="24">
        <v>0.5</v>
      </c>
      <c r="BM405" s="24">
        <v>0.5</v>
      </c>
      <c r="BN405" s="24">
        <v>0.5</v>
      </c>
      <c r="BO405" s="24">
        <v>0.5</v>
      </c>
      <c r="BP405" s="24">
        <v>0</v>
      </c>
      <c r="BQ405" s="24">
        <v>0</v>
      </c>
      <c r="BR405" s="24">
        <v>0</v>
      </c>
      <c r="BS405" s="24">
        <v>0</v>
      </c>
      <c r="BT405" s="24">
        <v>0</v>
      </c>
      <c r="BU405" s="24">
        <v>0</v>
      </c>
      <c r="BV405" s="24">
        <v>0</v>
      </c>
      <c r="BW405" s="24">
        <v>0</v>
      </c>
      <c r="BX405" s="24">
        <v>0</v>
      </c>
      <c r="BY405" s="24">
        <v>0</v>
      </c>
      <c r="BZ405" s="24">
        <v>0</v>
      </c>
      <c r="CB405" s="24">
        <v>0</v>
      </c>
      <c r="CC405" s="24">
        <v>0</v>
      </c>
      <c r="CD405" s="24">
        <v>115</v>
      </c>
      <c r="CE405" s="24">
        <v>115</v>
      </c>
      <c r="CF405" s="24">
        <v>110</v>
      </c>
      <c r="CG405" s="24">
        <v>115</v>
      </c>
      <c r="CH405" s="24">
        <v>115</v>
      </c>
      <c r="CI405" s="24">
        <v>115</v>
      </c>
      <c r="CO405" s="34">
        <f t="shared" si="36"/>
        <v>503297</v>
      </c>
    </row>
    <row r="406" spans="1:93" ht="15" hidden="1">
      <c r="A406" s="23" t="s">
        <v>137</v>
      </c>
      <c r="B406" s="52">
        <v>43889</v>
      </c>
      <c r="C406" s="25" t="str">
        <f t="shared" si="35"/>
        <v/>
      </c>
      <c r="D406" s="24" t="s">
        <v>135</v>
      </c>
      <c r="E406" s="24" t="s">
        <v>136</v>
      </c>
      <c r="F406" s="24" t="s">
        <v>113</v>
      </c>
      <c r="G406" s="24">
        <f t="shared" si="34"/>
        <v>388</v>
      </c>
      <c r="H406" s="24">
        <v>568258</v>
      </c>
      <c r="I406" s="24" t="b">
        <f t="shared" si="33"/>
        <v>0</v>
      </c>
      <c r="J406" s="24">
        <v>54</v>
      </c>
      <c r="K406" s="24">
        <f>IF(J406&gt;900,_xlfn.XLOOKUP(ROUND(J406,0),CFClassRimThickness!$B$1:$B$82,CFClassRimThickness!$C$1:$C$82,0,1,1),J406)</f>
        <v>54</v>
      </c>
      <c r="L406" s="24">
        <v>55</v>
      </c>
      <c r="M406" s="24">
        <f>IF(L406&gt;900,_xlfn.XLOOKUP(ROUND(L406,0),CFClassRimThickness!$B$1:$B$82,CFClassRimThickness!$C$1:$C$82,0,1,1),L406)</f>
        <v>55</v>
      </c>
      <c r="N406" s="24">
        <v>54</v>
      </c>
      <c r="O406" s="24">
        <f>IF(N406&gt;900,_xlfn.XLOOKUP(ROUND(N406,0),CFClassRimThickness!$B$1:$B$82,CFClassRimThickness!$C$1:$C$82,0,1,1),N406)</f>
        <v>54</v>
      </c>
      <c r="P406" s="24">
        <v>54.5</v>
      </c>
      <c r="Q406" s="24">
        <f>IF(P406&gt;900,_xlfn.XLOOKUP(ROUND(P406,0),CFClassRimThickness!$B$1:$B$82,CFClassRimThickness!$C$1:$C$82,0,1,1),P406)</f>
        <v>54.5</v>
      </c>
      <c r="R406" s="24">
        <v>55</v>
      </c>
      <c r="S406" s="24">
        <f>IF(R406&gt;900,_xlfn.XLOOKUP(ROUND(R406,0),CFClassRimThickness!$B$1:$B$82,CFClassRimThickness!$C$1:$C$82,0,1,1),R406)</f>
        <v>55</v>
      </c>
      <c r="T406" s="24">
        <v>54</v>
      </c>
      <c r="U406" s="24">
        <f>IF(T406&gt;900,_xlfn.XLOOKUP(ROUND(T406,0),CFClassRimThickness!$B$1:$B$82,CFClassRimThickness!$C$1:$C$82,0,1,1),T406)</f>
        <v>54</v>
      </c>
      <c r="V406" s="24">
        <v>54</v>
      </c>
      <c r="W406" s="24">
        <f>IF(V406&gt;900,_xlfn.XLOOKUP(ROUND(V406,0),CFClassRimThickness!$B$1:$B$82,CFClassRimThickness!$C$1:$C$82,0,1,1),V406)</f>
        <v>54</v>
      </c>
      <c r="X406" s="24">
        <v>54</v>
      </c>
      <c r="Y406" s="24">
        <f>IF(X406&gt;900,_xlfn.XLOOKUP(ROUND(X406,0),CFClassRimThickness!$B$1:$B$82,CFClassRimThickness!$C$1:$C$82,0,1,1),X406)</f>
        <v>54</v>
      </c>
      <c r="Z406" s="24">
        <v>54</v>
      </c>
      <c r="AA406" s="24">
        <f>IF(Z406&gt;900,_xlfn.XLOOKUP(ROUND(Z406,0),CFClassRimThickness!$B$1:$B$82,CFClassRimThickness!$C$1:$C$82,0,1,1),Z406)</f>
        <v>54</v>
      </c>
      <c r="AB406" s="24">
        <v>54</v>
      </c>
      <c r="AC406" s="24">
        <f>IF(AB406&gt;900,_xlfn.XLOOKUP(ROUND(AB406,0),CFClassRimThickness!$B$1:$B$82,CFClassRimThickness!$C$1:$C$82,0,1,1),AB406)</f>
        <v>54</v>
      </c>
      <c r="AD406" s="24">
        <v>54.5</v>
      </c>
      <c r="AE406" s="24">
        <f>IF(AD406&gt;900,_xlfn.XLOOKUP(ROUND(AD406,0),CFClassRimThickness!$B$1:$B$82,CFClassRimThickness!$C$1:$C$82,0,1,1),AD406)</f>
        <v>54.5</v>
      </c>
      <c r="AF406" s="24">
        <v>54.5</v>
      </c>
      <c r="AG406" s="24">
        <f>IF(AF406&gt;900,_xlfn.XLOOKUP(ROUND(AF406,0),CFClassRimThickness!$B$1:$B$82,CFClassRimThickness!$C$1:$C$82,0,1,1),AF406)</f>
        <v>54.5</v>
      </c>
      <c r="AH406" s="24">
        <v>26.5</v>
      </c>
      <c r="AI406" s="24">
        <v>28.5</v>
      </c>
      <c r="AJ406" s="24">
        <v>27</v>
      </c>
      <c r="AK406" s="24">
        <v>27.5</v>
      </c>
      <c r="AL406" s="24">
        <v>27</v>
      </c>
      <c r="AM406" s="24">
        <v>26</v>
      </c>
      <c r="AN406" s="24">
        <v>24.5</v>
      </c>
      <c r="AO406" s="24">
        <v>26.5</v>
      </c>
      <c r="AP406" s="24">
        <v>26</v>
      </c>
      <c r="AQ406" s="24">
        <v>26.5</v>
      </c>
      <c r="AR406" s="24">
        <v>27.5</v>
      </c>
      <c r="AS406" s="24">
        <v>25.5</v>
      </c>
      <c r="AT406" s="24">
        <v>34.5</v>
      </c>
      <c r="AU406" s="24">
        <v>32.5</v>
      </c>
      <c r="AV406" s="24">
        <v>34.5</v>
      </c>
      <c r="AW406" s="24">
        <v>33.5</v>
      </c>
      <c r="AX406" s="24">
        <v>33</v>
      </c>
      <c r="AY406" s="24">
        <v>34.5</v>
      </c>
      <c r="AZ406" s="24">
        <v>33.5</v>
      </c>
      <c r="BA406" s="24">
        <v>32</v>
      </c>
      <c r="BB406" s="24">
        <v>33.5</v>
      </c>
      <c r="BC406" s="24">
        <v>33.5</v>
      </c>
      <c r="BD406" s="24">
        <v>32</v>
      </c>
      <c r="BE406" s="24">
        <v>33.5</v>
      </c>
      <c r="BF406" s="24">
        <v>1.5</v>
      </c>
      <c r="BG406" s="24">
        <v>1</v>
      </c>
      <c r="BH406" s="24">
        <v>1.5</v>
      </c>
      <c r="BI406" s="24">
        <v>1</v>
      </c>
      <c r="BJ406" s="24">
        <v>1</v>
      </c>
      <c r="BK406" s="24">
        <v>1</v>
      </c>
      <c r="BL406" s="24">
        <v>1</v>
      </c>
      <c r="BM406" s="24">
        <v>1</v>
      </c>
      <c r="BN406" s="24">
        <v>1</v>
      </c>
      <c r="BO406" s="24">
        <v>1</v>
      </c>
      <c r="BP406" s="24">
        <v>1</v>
      </c>
      <c r="BQ406" s="24">
        <v>1</v>
      </c>
      <c r="BR406" s="24">
        <v>1</v>
      </c>
      <c r="BS406" s="24">
        <v>0.5</v>
      </c>
      <c r="BT406" s="24">
        <v>1</v>
      </c>
      <c r="BU406" s="24">
        <v>0.5</v>
      </c>
      <c r="BV406" s="24">
        <v>0.5</v>
      </c>
      <c r="BW406" s="24">
        <v>1.5</v>
      </c>
      <c r="BX406" s="24">
        <v>1.5</v>
      </c>
      <c r="BY406" s="24">
        <v>0.5</v>
      </c>
      <c r="BZ406" s="24">
        <v>1</v>
      </c>
      <c r="CA406" s="24">
        <v>0.5</v>
      </c>
      <c r="CB406" s="24">
        <v>0.5</v>
      </c>
      <c r="CC406" s="24">
        <v>0.5</v>
      </c>
      <c r="CO406" s="34">
        <f t="shared" si="36"/>
        <v>568258</v>
      </c>
    </row>
    <row r="407" spans="1:93" ht="15" hidden="1">
      <c r="A407" s="23" t="s">
        <v>137</v>
      </c>
      <c r="C407" s="25" t="str">
        <f t="shared" si="35"/>
        <v/>
      </c>
      <c r="G407" s="24" t="str">
        <f t="shared" si="34"/>
        <v/>
      </c>
      <c r="H407" s="24">
        <v>457882</v>
      </c>
      <c r="I407" s="24" t="str">
        <f t="shared" si="33"/>
        <v/>
      </c>
      <c r="K407" s="24">
        <f>IF(J407&gt;900,_xlfn.XLOOKUP(ROUND(J407,0),CFClassRimThickness!$B$1:$B$82,CFClassRimThickness!$C$1:$C$82,0,1,1),J407)</f>
        <v>0</v>
      </c>
      <c r="L407" s="24">
        <v>56</v>
      </c>
      <c r="M407" s="24">
        <f>IF(L407&gt;900,_xlfn.XLOOKUP(ROUND(L407,0),CFClassRimThickness!$B$1:$B$82,CFClassRimThickness!$C$1:$C$82,0,1,1),L407)</f>
        <v>56</v>
      </c>
      <c r="N407" s="24">
        <v>55</v>
      </c>
      <c r="O407" s="24">
        <f>IF(N407&gt;900,_xlfn.XLOOKUP(ROUND(N407,0),CFClassRimThickness!$B$1:$B$82,CFClassRimThickness!$C$1:$C$82,0,1,1),N407)</f>
        <v>55</v>
      </c>
      <c r="P407" s="24">
        <v>56</v>
      </c>
      <c r="Q407" s="24">
        <f>IF(P407&gt;900,_xlfn.XLOOKUP(ROUND(P407,0),CFClassRimThickness!$B$1:$B$82,CFClassRimThickness!$C$1:$C$82,0,1,1),P407)</f>
        <v>56</v>
      </c>
      <c r="S407" s="24">
        <f>IF(R407&gt;900,_xlfn.XLOOKUP(ROUND(R407,0),CFClassRimThickness!$B$1:$B$82,CFClassRimThickness!$C$1:$C$82,0,1,1),R407)</f>
        <v>0</v>
      </c>
      <c r="T407" s="24">
        <v>56</v>
      </c>
      <c r="U407" s="24">
        <f>IF(T407&gt;900,_xlfn.XLOOKUP(ROUND(T407,0),CFClassRimThickness!$B$1:$B$82,CFClassRimThickness!$C$1:$C$82,0,1,1),T407)</f>
        <v>56</v>
      </c>
      <c r="V407" s="24">
        <v>56</v>
      </c>
      <c r="W407" s="24">
        <f>IF(V407&gt;900,_xlfn.XLOOKUP(ROUND(V407,0),CFClassRimThickness!$B$1:$B$82,CFClassRimThickness!$C$1:$C$82,0,1,1),V407)</f>
        <v>56</v>
      </c>
      <c r="X407" s="24">
        <v>56</v>
      </c>
      <c r="Y407" s="24">
        <f>IF(X407&gt;900,_xlfn.XLOOKUP(ROUND(X407,0),CFClassRimThickness!$B$1:$B$82,CFClassRimThickness!$C$1:$C$82,0,1,1),X407)</f>
        <v>56</v>
      </c>
      <c r="Z407" s="24">
        <v>55</v>
      </c>
      <c r="AA407" s="24">
        <f>IF(Z407&gt;900,_xlfn.XLOOKUP(ROUND(Z407,0),CFClassRimThickness!$B$1:$B$82,CFClassRimThickness!$C$1:$C$82,0,1,1),Z407)</f>
        <v>55</v>
      </c>
      <c r="AB407" s="24">
        <v>56</v>
      </c>
      <c r="AC407" s="24">
        <f>IF(AB407&gt;900,_xlfn.XLOOKUP(ROUND(AB407,0),CFClassRimThickness!$B$1:$B$82,CFClassRimThickness!$C$1:$C$82,0,1,1),AB407)</f>
        <v>56</v>
      </c>
      <c r="AD407" s="24">
        <v>56</v>
      </c>
      <c r="AE407" s="24">
        <f>IF(AD407&gt;900,_xlfn.XLOOKUP(ROUND(AD407,0),CFClassRimThickness!$B$1:$B$82,CFClassRimThickness!$C$1:$C$82,0,1,1),AD407)</f>
        <v>56</v>
      </c>
      <c r="AF407" s="24">
        <v>56</v>
      </c>
      <c r="AG407" s="24">
        <f>IF(AF407&gt;900,_xlfn.XLOOKUP(ROUND(AF407,0),CFClassRimThickness!$B$1:$B$82,CFClassRimThickness!$C$1:$C$82,0,1,1),AF407)</f>
        <v>56</v>
      </c>
      <c r="AH407" s="24">
        <v>28</v>
      </c>
      <c r="AI407" s="24">
        <v>29</v>
      </c>
      <c r="AJ407" s="24">
        <v>28</v>
      </c>
      <c r="AK407" s="24">
        <v>28</v>
      </c>
      <c r="AL407" s="24">
        <v>28</v>
      </c>
      <c r="AM407" s="24">
        <v>27</v>
      </c>
      <c r="AN407" s="24">
        <v>26</v>
      </c>
      <c r="AO407" s="24">
        <v>27</v>
      </c>
      <c r="AP407" s="24">
        <v>27</v>
      </c>
      <c r="AQ407" s="24">
        <v>27</v>
      </c>
      <c r="AR407" s="24">
        <v>27</v>
      </c>
      <c r="AS407" s="24">
        <v>26</v>
      </c>
      <c r="AT407" s="24">
        <v>32</v>
      </c>
      <c r="AU407" s="24">
        <v>31</v>
      </c>
      <c r="AV407" s="24">
        <v>31</v>
      </c>
      <c r="AW407" s="24">
        <v>31</v>
      </c>
      <c r="AX407" s="24">
        <v>31</v>
      </c>
      <c r="AY407" s="24">
        <v>31</v>
      </c>
      <c r="AZ407" s="24">
        <v>30</v>
      </c>
      <c r="BA407" s="24">
        <v>30</v>
      </c>
      <c r="BB407" s="24">
        <v>31</v>
      </c>
      <c r="BC407" s="24">
        <v>31</v>
      </c>
      <c r="BD407" s="24">
        <v>30</v>
      </c>
      <c r="BE407" s="24">
        <v>30</v>
      </c>
      <c r="BF407" s="24">
        <v>1</v>
      </c>
      <c r="BG407" s="24">
        <v>5</v>
      </c>
      <c r="BH407" s="24">
        <v>1</v>
      </c>
      <c r="BI407" s="24">
        <v>1</v>
      </c>
      <c r="BJ407" s="24">
        <v>0.5</v>
      </c>
      <c r="BL407" s="24">
        <v>0.5</v>
      </c>
      <c r="BM407" s="24">
        <v>0.5</v>
      </c>
      <c r="BN407" s="24">
        <v>0.5</v>
      </c>
      <c r="BO407" s="24">
        <v>1</v>
      </c>
      <c r="BP407" s="24">
        <v>1</v>
      </c>
      <c r="BQ407" s="24">
        <v>1</v>
      </c>
      <c r="BR407" s="24">
        <v>0.2</v>
      </c>
      <c r="BS407" s="24">
        <v>0</v>
      </c>
      <c r="BT407" s="24">
        <v>0</v>
      </c>
      <c r="BU407" s="24">
        <v>0</v>
      </c>
      <c r="BV407" s="24">
        <v>0</v>
      </c>
      <c r="BW407" s="24">
        <v>0.5</v>
      </c>
      <c r="BX407" s="24">
        <v>0.2</v>
      </c>
      <c r="BY407" s="24">
        <v>0</v>
      </c>
      <c r="BZ407" s="24">
        <v>0</v>
      </c>
      <c r="CB407" s="24">
        <v>0</v>
      </c>
      <c r="CC407" s="24">
        <v>0</v>
      </c>
      <c r="CD407" s="24">
        <v>114</v>
      </c>
      <c r="CE407" s="24">
        <v>115</v>
      </c>
      <c r="CF407" s="24">
        <v>114</v>
      </c>
      <c r="CG407" s="24">
        <v>114</v>
      </c>
      <c r="CH407" s="24">
        <v>114</v>
      </c>
      <c r="CI407" s="24">
        <v>114</v>
      </c>
      <c r="CO407" s="34">
        <f t="shared" si="36"/>
        <v>457882</v>
      </c>
    </row>
    <row r="408" spans="1:93" ht="15" hidden="1">
      <c r="A408" s="23" t="s">
        <v>138</v>
      </c>
      <c r="B408" s="52">
        <v>41654</v>
      </c>
      <c r="C408" s="25" t="str">
        <f t="shared" si="35"/>
        <v/>
      </c>
      <c r="I408" s="24" t="str">
        <f t="shared" si="33"/>
        <v/>
      </c>
      <c r="K408" s="24">
        <f>IF(J408&gt;900,_xlfn.XLOOKUP(ROUND(J408,0),CFClassRimThickness!$B$1:$B$82,CFClassRimThickness!$C$1:$C$82,0,1,1),J408)</f>
        <v>0</v>
      </c>
      <c r="L408" s="24">
        <v>60</v>
      </c>
      <c r="M408" s="24">
        <f>IF(L408&gt;900,_xlfn.XLOOKUP(ROUND(L408,0),CFClassRimThickness!$B$1:$B$82,CFClassRimThickness!$C$1:$C$82,0,1,1),L408)</f>
        <v>60</v>
      </c>
      <c r="N408" s="24">
        <v>61</v>
      </c>
      <c r="O408" s="24">
        <f>IF(N408&gt;900,_xlfn.XLOOKUP(ROUND(N408,0),CFClassRimThickness!$B$1:$B$82,CFClassRimThickness!$C$1:$C$82,0,1,1),N408)</f>
        <v>61</v>
      </c>
      <c r="P408" s="24">
        <v>60</v>
      </c>
      <c r="Q408" s="24">
        <f>IF(P408&gt;900,_xlfn.XLOOKUP(ROUND(P408,0),CFClassRimThickness!$B$1:$B$82,CFClassRimThickness!$C$1:$C$82,0,1,1),P408)</f>
        <v>60</v>
      </c>
      <c r="S408" s="24">
        <f>IF(R408&gt;900,_xlfn.XLOOKUP(ROUND(R408,0),CFClassRimThickness!$B$1:$B$82,CFClassRimThickness!$C$1:$C$82,0,1,1),R408)</f>
        <v>0</v>
      </c>
      <c r="T408" s="24">
        <v>60</v>
      </c>
      <c r="U408" s="24">
        <f>IF(T408&gt;900,_xlfn.XLOOKUP(ROUND(T408,0),CFClassRimThickness!$B$1:$B$82,CFClassRimThickness!$C$1:$C$82,0,1,1),T408)</f>
        <v>60</v>
      </c>
      <c r="V408" s="24">
        <v>60</v>
      </c>
      <c r="W408" s="24">
        <f>IF(V408&gt;900,_xlfn.XLOOKUP(ROUND(V408,0),CFClassRimThickness!$B$1:$B$82,CFClassRimThickness!$C$1:$C$82,0,1,1),V408)</f>
        <v>60</v>
      </c>
      <c r="X408" s="24">
        <v>60</v>
      </c>
      <c r="Y408" s="24">
        <f>IF(X408&gt;900,_xlfn.XLOOKUP(ROUND(X408,0),CFClassRimThickness!$B$1:$B$82,CFClassRimThickness!$C$1:$C$82,0,1,1),X408)</f>
        <v>60</v>
      </c>
      <c r="Z408" s="24">
        <v>60</v>
      </c>
      <c r="AA408" s="24">
        <f>IF(Z408&gt;900,_xlfn.XLOOKUP(ROUND(Z408,0),CFClassRimThickness!$B$1:$B$82,CFClassRimThickness!$C$1:$C$82,0,1,1),Z408)</f>
        <v>60</v>
      </c>
      <c r="AB408" s="24">
        <v>60</v>
      </c>
      <c r="AC408" s="24">
        <f>IF(AB408&gt;900,_xlfn.XLOOKUP(ROUND(AB408,0),CFClassRimThickness!$B$1:$B$82,CFClassRimThickness!$C$1:$C$82,0,1,1),AB408)</f>
        <v>60</v>
      </c>
      <c r="AD408" s="24">
        <v>60</v>
      </c>
      <c r="AE408" s="24">
        <f>IF(AD408&gt;900,_xlfn.XLOOKUP(ROUND(AD408,0),CFClassRimThickness!$B$1:$B$82,CFClassRimThickness!$C$1:$C$82,0,1,1),AD408)</f>
        <v>60</v>
      </c>
      <c r="AF408" s="24">
        <v>60</v>
      </c>
      <c r="AG408" s="24">
        <f>IF(AF408&gt;900,_xlfn.XLOOKUP(ROUND(AF408,0),CFClassRimThickness!$B$1:$B$82,CFClassRimThickness!$C$1:$C$82,0,1,1),AF408)</f>
        <v>60</v>
      </c>
      <c r="AH408" s="24">
        <v>27</v>
      </c>
      <c r="AI408" s="24">
        <v>29</v>
      </c>
      <c r="AJ408" s="24">
        <v>29.5</v>
      </c>
      <c r="AK408" s="24">
        <v>28</v>
      </c>
      <c r="AL408" s="24">
        <v>29</v>
      </c>
      <c r="AM408" s="24">
        <v>28.5</v>
      </c>
      <c r="AN408" s="24">
        <v>28</v>
      </c>
      <c r="AO408" s="24">
        <v>29.5</v>
      </c>
      <c r="AP408" s="24">
        <v>29</v>
      </c>
      <c r="AQ408" s="24">
        <v>28</v>
      </c>
      <c r="AR408" s="24">
        <v>29</v>
      </c>
      <c r="AS408" s="24">
        <v>29</v>
      </c>
      <c r="AT408" s="24">
        <v>28.5</v>
      </c>
      <c r="AU408" s="24">
        <v>29.5</v>
      </c>
      <c r="AV408" s="24">
        <v>29</v>
      </c>
      <c r="AW408" s="24">
        <v>28.5</v>
      </c>
      <c r="AX408" s="24">
        <v>28.5</v>
      </c>
      <c r="AY408" s="24">
        <v>28.5</v>
      </c>
      <c r="AZ408" s="24">
        <v>29</v>
      </c>
      <c r="BA408" s="24">
        <v>28.5</v>
      </c>
      <c r="BB408" s="24">
        <v>28.5</v>
      </c>
      <c r="BC408" s="24">
        <v>29</v>
      </c>
      <c r="BD408" s="24">
        <v>29</v>
      </c>
      <c r="BE408" s="24">
        <v>29</v>
      </c>
      <c r="BF408" s="24">
        <v>0.5</v>
      </c>
      <c r="BG408" s="24">
        <v>0.5</v>
      </c>
      <c r="BH408" s="24">
        <v>0.5</v>
      </c>
      <c r="BI408" s="24">
        <v>0.5</v>
      </c>
      <c r="BJ408" s="24">
        <v>0.5</v>
      </c>
      <c r="BL408" s="24">
        <v>0.5</v>
      </c>
      <c r="BM408" s="24">
        <v>0.5</v>
      </c>
      <c r="BN408" s="24">
        <v>0.5</v>
      </c>
      <c r="BO408" s="24">
        <v>0.5</v>
      </c>
      <c r="BP408" s="24">
        <v>0.5</v>
      </c>
      <c r="BQ408" s="24">
        <v>0.5</v>
      </c>
      <c r="BR408" s="24">
        <v>0.5</v>
      </c>
      <c r="BS408" s="24">
        <v>0</v>
      </c>
      <c r="BT408" s="24">
        <v>0</v>
      </c>
      <c r="BU408" s="24">
        <v>0</v>
      </c>
      <c r="BV408" s="24">
        <v>0</v>
      </c>
      <c r="BW408" s="24">
        <v>0</v>
      </c>
      <c r="BX408" s="24">
        <v>0</v>
      </c>
      <c r="BY408" s="24">
        <v>0</v>
      </c>
      <c r="BZ408" s="24">
        <v>0</v>
      </c>
      <c r="CB408" s="24">
        <v>0</v>
      </c>
      <c r="CC408" s="24">
        <v>0</v>
      </c>
      <c r="CO408" s="34">
        <f t="shared" si="36"/>
        <v>59991.473354231974</v>
      </c>
    </row>
    <row r="409" spans="1:93" ht="15" hidden="1">
      <c r="A409" s="23" t="s">
        <v>138</v>
      </c>
      <c r="B409" s="52">
        <v>41910</v>
      </c>
      <c r="C409" s="25" t="str">
        <f t="shared" si="35"/>
        <v/>
      </c>
      <c r="G409" s="24">
        <f t="shared" ref="G409:G472" si="37">IF(B409-B408&lt;0,"",B409-B408)</f>
        <v>256</v>
      </c>
      <c r="H409" s="27">
        <v>74755</v>
      </c>
      <c r="I409" s="24" t="str">
        <f t="shared" si="33"/>
        <v/>
      </c>
      <c r="K409" s="24">
        <f>IF(J409&gt;900,_xlfn.XLOOKUP(ROUND(J409,0),CFClassRimThickness!$B$1:$B$82,CFClassRimThickness!$C$1:$C$82,0,1,1),J409)</f>
        <v>0</v>
      </c>
      <c r="L409" s="24">
        <v>60</v>
      </c>
      <c r="M409" s="24">
        <f>IF(L409&gt;900,_xlfn.XLOOKUP(ROUND(L409,0),CFClassRimThickness!$B$1:$B$82,CFClassRimThickness!$C$1:$C$82,0,1,1),L409)</f>
        <v>60</v>
      </c>
      <c r="N409" s="24">
        <v>60</v>
      </c>
      <c r="O409" s="24">
        <f>IF(N409&gt;900,_xlfn.XLOOKUP(ROUND(N409,0),CFClassRimThickness!$B$1:$B$82,CFClassRimThickness!$C$1:$C$82,0,1,1),N409)</f>
        <v>60</v>
      </c>
      <c r="P409" s="24">
        <v>60</v>
      </c>
      <c r="Q409" s="24">
        <f>IF(P409&gt;900,_xlfn.XLOOKUP(ROUND(P409,0),CFClassRimThickness!$B$1:$B$82,CFClassRimThickness!$C$1:$C$82,0,1,1),P409)</f>
        <v>60</v>
      </c>
      <c r="S409" s="24">
        <f>IF(R409&gt;900,_xlfn.XLOOKUP(ROUND(R409,0),CFClassRimThickness!$B$1:$B$82,CFClassRimThickness!$C$1:$C$82,0,1,1),R409)</f>
        <v>0</v>
      </c>
      <c r="T409" s="24">
        <v>60</v>
      </c>
      <c r="U409" s="24">
        <f>IF(T409&gt;900,_xlfn.XLOOKUP(ROUND(T409,0),CFClassRimThickness!$B$1:$B$82,CFClassRimThickness!$C$1:$C$82,0,1,1),T409)</f>
        <v>60</v>
      </c>
      <c r="V409" s="24">
        <v>60</v>
      </c>
      <c r="W409" s="24">
        <f>IF(V409&gt;900,_xlfn.XLOOKUP(ROUND(V409,0),CFClassRimThickness!$B$1:$B$82,CFClassRimThickness!$C$1:$C$82,0,1,1),V409)</f>
        <v>60</v>
      </c>
      <c r="X409" s="24">
        <v>60</v>
      </c>
      <c r="Y409" s="24">
        <f>IF(X409&gt;900,_xlfn.XLOOKUP(ROUND(X409,0),CFClassRimThickness!$B$1:$B$82,CFClassRimThickness!$C$1:$C$82,0,1,1),X409)</f>
        <v>60</v>
      </c>
      <c r="Z409" s="24">
        <v>60</v>
      </c>
      <c r="AA409" s="24">
        <f>IF(Z409&gt;900,_xlfn.XLOOKUP(ROUND(Z409,0),CFClassRimThickness!$B$1:$B$82,CFClassRimThickness!$C$1:$C$82,0,1,1),Z409)</f>
        <v>60</v>
      </c>
      <c r="AB409" s="24">
        <v>60</v>
      </c>
      <c r="AC409" s="24">
        <f>IF(AB409&gt;900,_xlfn.XLOOKUP(ROUND(AB409,0),CFClassRimThickness!$B$1:$B$82,CFClassRimThickness!$C$1:$C$82,0,1,1),AB409)</f>
        <v>60</v>
      </c>
      <c r="AD409" s="24">
        <v>61</v>
      </c>
      <c r="AE409" s="24">
        <f>IF(AD409&gt;900,_xlfn.XLOOKUP(ROUND(AD409,0),CFClassRimThickness!$B$1:$B$82,CFClassRimThickness!$C$1:$C$82,0,1,1),AD409)</f>
        <v>61</v>
      </c>
      <c r="AF409" s="24">
        <v>60</v>
      </c>
      <c r="AG409" s="24">
        <f>IF(AF409&gt;900,_xlfn.XLOOKUP(ROUND(AF409,0),CFClassRimThickness!$B$1:$B$82,CFClassRimThickness!$C$1:$C$82,0,1,1),AF409)</f>
        <v>60</v>
      </c>
      <c r="AH409" s="24">
        <v>28</v>
      </c>
      <c r="AI409" s="24">
        <v>29</v>
      </c>
      <c r="AJ409" s="24">
        <v>28</v>
      </c>
      <c r="AK409" s="24">
        <v>29</v>
      </c>
      <c r="AL409" s="24">
        <v>28</v>
      </c>
      <c r="AM409" s="24">
        <v>28</v>
      </c>
      <c r="AN409" s="24">
        <v>28</v>
      </c>
      <c r="AO409" s="24">
        <v>28</v>
      </c>
      <c r="AP409" s="24">
        <v>28</v>
      </c>
      <c r="AQ409" s="24">
        <v>29</v>
      </c>
      <c r="AR409" s="24">
        <v>29</v>
      </c>
      <c r="AS409" s="24">
        <v>27</v>
      </c>
      <c r="AT409" s="24">
        <v>30</v>
      </c>
      <c r="AU409" s="24">
        <v>30</v>
      </c>
      <c r="AV409" s="24">
        <v>31</v>
      </c>
      <c r="AW409" s="24">
        <v>30</v>
      </c>
      <c r="AX409" s="24">
        <v>30</v>
      </c>
      <c r="AY409" s="24">
        <v>30</v>
      </c>
      <c r="AZ409" s="24">
        <v>30</v>
      </c>
      <c r="BA409" s="24">
        <v>30</v>
      </c>
      <c r="BB409" s="24">
        <v>30</v>
      </c>
      <c r="BC409" s="24">
        <v>30</v>
      </c>
      <c r="BD409" s="24">
        <v>30</v>
      </c>
      <c r="BE409" s="24">
        <v>30</v>
      </c>
      <c r="BF409" s="24">
        <v>1</v>
      </c>
      <c r="BG409" s="24">
        <v>1</v>
      </c>
      <c r="BH409" s="24">
        <v>1</v>
      </c>
      <c r="BI409" s="24">
        <v>1</v>
      </c>
      <c r="BJ409" s="24">
        <v>1</v>
      </c>
      <c r="BL409" s="24">
        <v>1.5</v>
      </c>
      <c r="BM409" s="24">
        <v>1</v>
      </c>
      <c r="BN409" s="24">
        <v>1.5</v>
      </c>
      <c r="BO409" s="24">
        <v>0.5</v>
      </c>
      <c r="BP409" s="24">
        <v>0.5</v>
      </c>
      <c r="BQ409" s="24">
        <v>0.5</v>
      </c>
      <c r="BR409" s="24">
        <v>0</v>
      </c>
      <c r="BS409" s="24">
        <v>0</v>
      </c>
      <c r="BT409" s="24">
        <v>0</v>
      </c>
      <c r="BU409" s="24">
        <v>0</v>
      </c>
      <c r="BV409" s="24">
        <v>0</v>
      </c>
      <c r="BW409" s="24">
        <v>0</v>
      </c>
      <c r="BX409" s="24">
        <v>0</v>
      </c>
      <c r="BY409" s="24">
        <v>0</v>
      </c>
      <c r="BZ409" s="24">
        <v>0</v>
      </c>
      <c r="CB409" s="24">
        <v>0</v>
      </c>
      <c r="CC409" s="24">
        <v>0</v>
      </c>
      <c r="CD409" s="24">
        <v>125</v>
      </c>
      <c r="CE409" s="24">
        <v>125</v>
      </c>
      <c r="CF409" s="24">
        <v>125</v>
      </c>
      <c r="CG409" s="24">
        <v>125</v>
      </c>
      <c r="CH409" s="24">
        <v>125</v>
      </c>
      <c r="CI409" s="24">
        <v>125</v>
      </c>
      <c r="CO409" s="34">
        <f t="shared" si="36"/>
        <v>74755</v>
      </c>
    </row>
    <row r="410" spans="1:93" ht="15" hidden="1">
      <c r="A410" s="23" t="s">
        <v>138</v>
      </c>
      <c r="B410" s="52">
        <v>41954</v>
      </c>
      <c r="C410" s="25" t="str">
        <f t="shared" si="35"/>
        <v/>
      </c>
      <c r="G410" s="24">
        <f t="shared" si="37"/>
        <v>44</v>
      </c>
      <c r="H410" s="24">
        <v>78196</v>
      </c>
      <c r="I410" s="24" t="str">
        <f t="shared" si="33"/>
        <v/>
      </c>
      <c r="K410" s="24">
        <f>IF(J410&gt;900,_xlfn.XLOOKUP(ROUND(J410,0),CFClassRimThickness!$B$1:$B$82,CFClassRimThickness!$C$1:$C$82,0,1,1),J410)</f>
        <v>0</v>
      </c>
      <c r="L410" s="24">
        <v>69</v>
      </c>
      <c r="M410" s="24">
        <f>IF(L410&gt;900,_xlfn.XLOOKUP(ROUND(L410,0),CFClassRimThickness!$B$1:$B$82,CFClassRimThickness!$C$1:$C$82,0,1,1),L410)</f>
        <v>69</v>
      </c>
      <c r="N410" s="24">
        <v>69</v>
      </c>
      <c r="O410" s="24">
        <f>IF(N410&gt;900,_xlfn.XLOOKUP(ROUND(N410,0),CFClassRimThickness!$B$1:$B$82,CFClassRimThickness!$C$1:$C$82,0,1,1),N410)</f>
        <v>69</v>
      </c>
      <c r="P410" s="24">
        <v>69</v>
      </c>
      <c r="Q410" s="24">
        <f>IF(P410&gt;900,_xlfn.XLOOKUP(ROUND(P410,0),CFClassRimThickness!$B$1:$B$82,CFClassRimThickness!$C$1:$C$82,0,1,1),P410)</f>
        <v>69</v>
      </c>
      <c r="S410" s="24">
        <f>IF(R410&gt;900,_xlfn.XLOOKUP(ROUND(R410,0),CFClassRimThickness!$B$1:$B$82,CFClassRimThickness!$C$1:$C$82,0,1,1),R410)</f>
        <v>0</v>
      </c>
      <c r="T410" s="24">
        <v>69</v>
      </c>
      <c r="U410" s="24">
        <f>IF(T410&gt;900,_xlfn.XLOOKUP(ROUND(T410,0),CFClassRimThickness!$B$1:$B$82,CFClassRimThickness!$C$1:$C$82,0,1,1),T410)</f>
        <v>69</v>
      </c>
      <c r="V410" s="24">
        <v>70</v>
      </c>
      <c r="W410" s="24">
        <f>IF(V410&gt;900,_xlfn.XLOOKUP(ROUND(V410,0),CFClassRimThickness!$B$1:$B$82,CFClassRimThickness!$C$1:$C$82,0,1,1),V410)</f>
        <v>70</v>
      </c>
      <c r="X410" s="24">
        <v>70</v>
      </c>
      <c r="Y410" s="24">
        <f>IF(X410&gt;900,_xlfn.XLOOKUP(ROUND(X410,0),CFClassRimThickness!$B$1:$B$82,CFClassRimThickness!$C$1:$C$82,0,1,1),X410)</f>
        <v>70</v>
      </c>
      <c r="Z410" s="24">
        <v>68</v>
      </c>
      <c r="AA410" s="24">
        <f>IF(Z410&gt;900,_xlfn.XLOOKUP(ROUND(Z410,0),CFClassRimThickness!$B$1:$B$82,CFClassRimThickness!$C$1:$C$82,0,1,1),Z410)</f>
        <v>68</v>
      </c>
      <c r="AB410" s="24">
        <v>68</v>
      </c>
      <c r="AC410" s="24">
        <f>IF(AB410&gt;900,_xlfn.XLOOKUP(ROUND(AB410,0),CFClassRimThickness!$B$1:$B$82,CFClassRimThickness!$C$1:$C$82,0,1,1),AB410)</f>
        <v>68</v>
      </c>
      <c r="AD410" s="24">
        <v>68</v>
      </c>
      <c r="AE410" s="24">
        <f>IF(AD410&gt;900,_xlfn.XLOOKUP(ROUND(AD410,0),CFClassRimThickness!$B$1:$B$82,CFClassRimThickness!$C$1:$C$82,0,1,1),AD410)</f>
        <v>68</v>
      </c>
      <c r="AF410" s="24">
        <v>68</v>
      </c>
      <c r="AG410" s="24">
        <f>IF(AF410&gt;900,_xlfn.XLOOKUP(ROUND(AF410,0),CFClassRimThickness!$B$1:$B$82,CFClassRimThickness!$C$1:$C$82,0,1,1),AF410)</f>
        <v>68</v>
      </c>
      <c r="AH410" s="24">
        <v>28</v>
      </c>
      <c r="AI410" s="24">
        <v>27</v>
      </c>
      <c r="AJ410" s="24">
        <v>26</v>
      </c>
      <c r="AK410" s="24">
        <v>28</v>
      </c>
      <c r="AL410" s="24">
        <v>27</v>
      </c>
      <c r="AM410" s="24">
        <v>25</v>
      </c>
      <c r="AN410" s="24">
        <v>28</v>
      </c>
      <c r="AO410" s="24">
        <v>28</v>
      </c>
      <c r="AP410" s="24">
        <v>28</v>
      </c>
      <c r="AQ410" s="24">
        <v>28</v>
      </c>
      <c r="AR410" s="24">
        <v>26</v>
      </c>
      <c r="AS410" s="24">
        <v>26</v>
      </c>
      <c r="AT410" s="24">
        <v>29.5</v>
      </c>
      <c r="AU410" s="24">
        <v>29</v>
      </c>
      <c r="AV410" s="24">
        <v>30</v>
      </c>
      <c r="AW410" s="24">
        <v>28.5</v>
      </c>
      <c r="AX410" s="24">
        <v>28.5</v>
      </c>
      <c r="AY410" s="24">
        <v>29.5</v>
      </c>
      <c r="AZ410" s="24">
        <v>30</v>
      </c>
      <c r="BA410" s="24">
        <v>29.5</v>
      </c>
      <c r="BB410" s="24">
        <v>30</v>
      </c>
      <c r="BC410" s="24">
        <v>30</v>
      </c>
      <c r="BD410" s="24">
        <v>29</v>
      </c>
      <c r="BE410" s="24">
        <v>29</v>
      </c>
      <c r="BF410" s="24">
        <v>0</v>
      </c>
      <c r="BG410" s="24">
        <v>0</v>
      </c>
      <c r="BH410" s="24">
        <v>0</v>
      </c>
      <c r="BI410" s="24">
        <v>0</v>
      </c>
      <c r="BJ410" s="24">
        <v>0</v>
      </c>
      <c r="BL410" s="24">
        <v>0</v>
      </c>
      <c r="BM410" s="24">
        <v>0</v>
      </c>
      <c r="BN410" s="24">
        <v>0</v>
      </c>
      <c r="BO410" s="24">
        <v>0</v>
      </c>
      <c r="BP410" s="24">
        <v>0</v>
      </c>
      <c r="BQ410" s="24">
        <v>0</v>
      </c>
      <c r="BR410" s="24">
        <v>0</v>
      </c>
      <c r="BS410" s="24">
        <v>0</v>
      </c>
      <c r="BT410" s="24">
        <v>0</v>
      </c>
      <c r="BU410" s="24">
        <v>0</v>
      </c>
      <c r="BV410" s="24">
        <v>0</v>
      </c>
      <c r="BW410" s="24">
        <v>0</v>
      </c>
      <c r="BX410" s="24">
        <v>0</v>
      </c>
      <c r="BY410" s="24">
        <v>0</v>
      </c>
      <c r="BZ410" s="24">
        <v>0</v>
      </c>
      <c r="CB410" s="24">
        <v>0</v>
      </c>
      <c r="CC410" s="24">
        <v>0</v>
      </c>
      <c r="CD410" s="24">
        <v>119</v>
      </c>
      <c r="CE410" s="24">
        <v>119</v>
      </c>
      <c r="CF410" s="24">
        <v>120</v>
      </c>
      <c r="CG410" s="24">
        <v>120</v>
      </c>
      <c r="CH410" s="24">
        <v>126</v>
      </c>
      <c r="CI410" s="24">
        <v>120</v>
      </c>
      <c r="CO410" s="34">
        <f t="shared" si="36"/>
        <v>78196</v>
      </c>
    </row>
    <row r="411" spans="1:93" ht="15" hidden="1">
      <c r="A411" s="23" t="s">
        <v>138</v>
      </c>
      <c r="B411" s="52">
        <v>42017</v>
      </c>
      <c r="C411" s="25" t="str">
        <f t="shared" si="35"/>
        <v/>
      </c>
      <c r="G411" s="24">
        <f t="shared" si="37"/>
        <v>63</v>
      </c>
      <c r="H411" s="26">
        <f>(H412-H410)/(G410+G411+G412)*G411+H410</f>
        <v>80272.208860759492</v>
      </c>
      <c r="I411" s="24" t="str">
        <f t="shared" si="33"/>
        <v/>
      </c>
      <c r="K411" s="24">
        <f>IF(J411&gt;900,_xlfn.XLOOKUP(ROUND(J411,0),CFClassRimThickness!$B$1:$B$82,CFClassRimThickness!$C$1:$C$82,0,1,1),J411)</f>
        <v>0</v>
      </c>
      <c r="L411" s="24">
        <v>58</v>
      </c>
      <c r="M411" s="24">
        <f>IF(L411&gt;900,_xlfn.XLOOKUP(ROUND(L411,0),CFClassRimThickness!$B$1:$B$82,CFClassRimThickness!$C$1:$C$82,0,1,1),L411)</f>
        <v>58</v>
      </c>
      <c r="N411" s="24">
        <v>57</v>
      </c>
      <c r="O411" s="24">
        <f>IF(N411&gt;900,_xlfn.XLOOKUP(ROUND(N411,0),CFClassRimThickness!$B$1:$B$82,CFClassRimThickness!$C$1:$C$82,0,1,1),N411)</f>
        <v>57</v>
      </c>
      <c r="P411" s="24">
        <v>58</v>
      </c>
      <c r="Q411" s="24">
        <f>IF(P411&gt;900,_xlfn.XLOOKUP(ROUND(P411,0),CFClassRimThickness!$B$1:$B$82,CFClassRimThickness!$C$1:$C$82,0,1,1),P411)</f>
        <v>58</v>
      </c>
      <c r="S411" s="24">
        <f>IF(R411&gt;900,_xlfn.XLOOKUP(ROUND(R411,0),CFClassRimThickness!$B$1:$B$82,CFClassRimThickness!$C$1:$C$82,0,1,1),R411)</f>
        <v>0</v>
      </c>
      <c r="T411" s="24">
        <v>58</v>
      </c>
      <c r="U411" s="24">
        <f>IF(T411&gt;900,_xlfn.XLOOKUP(ROUND(T411,0),CFClassRimThickness!$B$1:$B$82,CFClassRimThickness!$C$1:$C$82,0,1,1),T411)</f>
        <v>58</v>
      </c>
      <c r="V411" s="24">
        <v>58</v>
      </c>
      <c r="W411" s="24">
        <f>IF(V411&gt;900,_xlfn.XLOOKUP(ROUND(V411,0),CFClassRimThickness!$B$1:$B$82,CFClassRimThickness!$C$1:$C$82,0,1,1),V411)</f>
        <v>58</v>
      </c>
      <c r="X411" s="24">
        <v>58</v>
      </c>
      <c r="Y411" s="24">
        <f>IF(X411&gt;900,_xlfn.XLOOKUP(ROUND(X411,0),CFClassRimThickness!$B$1:$B$82,CFClassRimThickness!$C$1:$C$82,0,1,1),X411)</f>
        <v>58</v>
      </c>
      <c r="Z411" s="24">
        <v>58</v>
      </c>
      <c r="AA411" s="24">
        <f>IF(Z411&gt;900,_xlfn.XLOOKUP(ROUND(Z411,0),CFClassRimThickness!$B$1:$B$82,CFClassRimThickness!$C$1:$C$82,0,1,1),Z411)</f>
        <v>58</v>
      </c>
      <c r="AB411" s="24">
        <v>58</v>
      </c>
      <c r="AC411" s="24">
        <f>IF(AB411&gt;900,_xlfn.XLOOKUP(ROUND(AB411,0),CFClassRimThickness!$B$1:$B$82,CFClassRimThickness!$C$1:$C$82,0,1,1),AB411)</f>
        <v>58</v>
      </c>
      <c r="AD411" s="24">
        <v>59</v>
      </c>
      <c r="AE411" s="24">
        <f>IF(AD411&gt;900,_xlfn.XLOOKUP(ROUND(AD411,0),CFClassRimThickness!$B$1:$B$82,CFClassRimThickness!$C$1:$C$82,0,1,1),AD411)</f>
        <v>59</v>
      </c>
      <c r="AF411" s="24">
        <v>58</v>
      </c>
      <c r="AG411" s="24">
        <f>IF(AF411&gt;900,_xlfn.XLOOKUP(ROUND(AF411,0),CFClassRimThickness!$B$1:$B$82,CFClassRimThickness!$C$1:$C$82,0,1,1),AF411)</f>
        <v>58</v>
      </c>
      <c r="AH411" s="24">
        <v>29</v>
      </c>
      <c r="AI411" s="24">
        <v>29</v>
      </c>
      <c r="AJ411" s="24">
        <v>28</v>
      </c>
      <c r="AK411" s="24">
        <v>29</v>
      </c>
      <c r="AL411" s="24">
        <v>29</v>
      </c>
      <c r="AM411" s="24">
        <v>28</v>
      </c>
      <c r="AN411" s="24">
        <v>29</v>
      </c>
      <c r="AO411" s="24">
        <v>29</v>
      </c>
      <c r="AP411" s="24">
        <v>28</v>
      </c>
      <c r="AQ411" s="24">
        <v>30</v>
      </c>
      <c r="AR411" s="24">
        <v>30</v>
      </c>
      <c r="AS411" s="24">
        <v>27</v>
      </c>
      <c r="AT411" s="24">
        <v>29</v>
      </c>
      <c r="AU411" s="24">
        <v>29</v>
      </c>
      <c r="AV411" s="24">
        <v>29</v>
      </c>
      <c r="AW411" s="24">
        <v>30</v>
      </c>
      <c r="AX411" s="24">
        <v>29</v>
      </c>
      <c r="AY411" s="24">
        <v>29</v>
      </c>
      <c r="AZ411" s="24">
        <v>29</v>
      </c>
      <c r="BA411" s="24">
        <v>29</v>
      </c>
      <c r="BB411" s="24">
        <v>30</v>
      </c>
      <c r="BC411" s="24">
        <v>30</v>
      </c>
      <c r="BD411" s="24">
        <v>29</v>
      </c>
      <c r="BE411" s="24">
        <v>30</v>
      </c>
      <c r="BF411" s="24">
        <v>1</v>
      </c>
      <c r="BG411" s="24">
        <v>1</v>
      </c>
      <c r="BH411" s="24">
        <v>0</v>
      </c>
      <c r="BI411" s="24">
        <v>1</v>
      </c>
      <c r="BJ411" s="24">
        <v>1</v>
      </c>
      <c r="BL411" s="24">
        <v>1</v>
      </c>
      <c r="BM411" s="24">
        <v>1</v>
      </c>
      <c r="BN411" s="24">
        <v>1</v>
      </c>
      <c r="BO411" s="24">
        <v>1</v>
      </c>
      <c r="BP411" s="24">
        <v>0</v>
      </c>
      <c r="BQ411" s="24">
        <v>1</v>
      </c>
      <c r="BR411" s="24">
        <v>0</v>
      </c>
      <c r="BS411" s="24">
        <v>0</v>
      </c>
      <c r="BT411" s="24">
        <v>0</v>
      </c>
      <c r="BU411" s="24">
        <v>0</v>
      </c>
      <c r="BV411" s="24">
        <v>0</v>
      </c>
      <c r="BW411" s="24">
        <v>1.5</v>
      </c>
      <c r="BX411" s="24">
        <v>0</v>
      </c>
      <c r="BY411" s="24">
        <v>0</v>
      </c>
      <c r="BZ411" s="24">
        <v>0</v>
      </c>
      <c r="CB411" s="24">
        <v>0</v>
      </c>
      <c r="CC411" s="24">
        <v>1</v>
      </c>
      <c r="CD411" s="24">
        <v>115</v>
      </c>
      <c r="CE411" s="24">
        <v>118</v>
      </c>
      <c r="CF411" s="24">
        <v>115</v>
      </c>
      <c r="CG411" s="24">
        <v>115</v>
      </c>
      <c r="CH411" s="24">
        <v>115</v>
      </c>
      <c r="CI411" s="24">
        <v>115</v>
      </c>
      <c r="CO411" s="34">
        <f t="shared" si="36"/>
        <v>80272.208860759492</v>
      </c>
    </row>
    <row r="412" spans="1:93" ht="15" hidden="1">
      <c r="A412" s="23" t="s">
        <v>138</v>
      </c>
      <c r="B412" s="52">
        <v>42068</v>
      </c>
      <c r="C412" s="25" t="str">
        <f t="shared" si="35"/>
        <v/>
      </c>
      <c r="G412" s="24">
        <f t="shared" si="37"/>
        <v>51</v>
      </c>
      <c r="H412" s="27">
        <v>83403</v>
      </c>
      <c r="I412" s="24" t="str">
        <f t="shared" si="33"/>
        <v/>
      </c>
      <c r="K412" s="24">
        <f>IF(J412&gt;900,_xlfn.XLOOKUP(ROUND(J412,0),CFClassRimThickness!$B$1:$B$82,CFClassRimThickness!$C$1:$C$82,0,1,1),J412)</f>
        <v>0</v>
      </c>
      <c r="L412" s="24">
        <v>60</v>
      </c>
      <c r="M412" s="24">
        <f>IF(L412&gt;900,_xlfn.XLOOKUP(ROUND(L412,0),CFClassRimThickness!$B$1:$B$82,CFClassRimThickness!$C$1:$C$82,0,1,1),L412)</f>
        <v>60</v>
      </c>
      <c r="N412" s="24">
        <v>60</v>
      </c>
      <c r="O412" s="24">
        <f>IF(N412&gt;900,_xlfn.XLOOKUP(ROUND(N412,0),CFClassRimThickness!$B$1:$B$82,CFClassRimThickness!$C$1:$C$82,0,1,1),N412)</f>
        <v>60</v>
      </c>
      <c r="P412" s="24">
        <v>60</v>
      </c>
      <c r="Q412" s="24">
        <f>IF(P412&gt;900,_xlfn.XLOOKUP(ROUND(P412,0),CFClassRimThickness!$B$1:$B$82,CFClassRimThickness!$C$1:$C$82,0,1,1),P412)</f>
        <v>60</v>
      </c>
      <c r="S412" s="24">
        <f>IF(R412&gt;900,_xlfn.XLOOKUP(ROUND(R412,0),CFClassRimThickness!$B$1:$B$82,CFClassRimThickness!$C$1:$C$82,0,1,1),R412)</f>
        <v>0</v>
      </c>
      <c r="T412" s="24">
        <v>60</v>
      </c>
      <c r="U412" s="24">
        <f>IF(T412&gt;900,_xlfn.XLOOKUP(ROUND(T412,0),CFClassRimThickness!$B$1:$B$82,CFClassRimThickness!$C$1:$C$82,0,1,1),T412)</f>
        <v>60</v>
      </c>
      <c r="V412" s="24">
        <v>60</v>
      </c>
      <c r="W412" s="24">
        <f>IF(V412&gt;900,_xlfn.XLOOKUP(ROUND(V412,0),CFClassRimThickness!$B$1:$B$82,CFClassRimThickness!$C$1:$C$82,0,1,1),V412)</f>
        <v>60</v>
      </c>
      <c r="X412" s="24">
        <v>60</v>
      </c>
      <c r="Y412" s="24">
        <f>IF(X412&gt;900,_xlfn.XLOOKUP(ROUND(X412,0),CFClassRimThickness!$B$1:$B$82,CFClassRimThickness!$C$1:$C$82,0,1,1),X412)</f>
        <v>60</v>
      </c>
      <c r="Z412" s="24">
        <v>60</v>
      </c>
      <c r="AA412" s="24">
        <f>IF(Z412&gt;900,_xlfn.XLOOKUP(ROUND(Z412,0),CFClassRimThickness!$B$1:$B$82,CFClassRimThickness!$C$1:$C$82,0,1,1),Z412)</f>
        <v>60</v>
      </c>
      <c r="AB412" s="24">
        <v>60</v>
      </c>
      <c r="AC412" s="24">
        <f>IF(AB412&gt;900,_xlfn.XLOOKUP(ROUND(AB412,0),CFClassRimThickness!$B$1:$B$82,CFClassRimThickness!$C$1:$C$82,0,1,1),AB412)</f>
        <v>60</v>
      </c>
      <c r="AD412" s="24">
        <v>60</v>
      </c>
      <c r="AE412" s="24">
        <f>IF(AD412&gt;900,_xlfn.XLOOKUP(ROUND(AD412,0),CFClassRimThickness!$B$1:$B$82,CFClassRimThickness!$C$1:$C$82,0,1,1),AD412)</f>
        <v>60</v>
      </c>
      <c r="AF412" s="24">
        <v>60</v>
      </c>
      <c r="AG412" s="24">
        <f>IF(AF412&gt;900,_xlfn.XLOOKUP(ROUND(AF412,0),CFClassRimThickness!$B$1:$B$82,CFClassRimThickness!$C$1:$C$82,0,1,1),AF412)</f>
        <v>60</v>
      </c>
      <c r="AH412" s="24">
        <v>28</v>
      </c>
      <c r="AI412" s="24">
        <v>29</v>
      </c>
      <c r="AJ412" s="24">
        <v>27</v>
      </c>
      <c r="AK412" s="24">
        <v>28</v>
      </c>
      <c r="AL412" s="24">
        <v>29</v>
      </c>
      <c r="AM412" s="24">
        <v>28</v>
      </c>
      <c r="AN412" s="24">
        <v>28</v>
      </c>
      <c r="AO412" s="24">
        <v>28</v>
      </c>
      <c r="AP412" s="24">
        <v>28</v>
      </c>
      <c r="AQ412" s="24">
        <v>28.5</v>
      </c>
      <c r="AR412" s="24">
        <v>28.5</v>
      </c>
      <c r="AS412" s="24">
        <v>27.5</v>
      </c>
      <c r="AT412" s="24">
        <v>30</v>
      </c>
      <c r="AU412" s="24">
        <v>29</v>
      </c>
      <c r="AV412" s="24">
        <v>30</v>
      </c>
      <c r="AW412" s="24">
        <v>29.5</v>
      </c>
      <c r="AX412" s="24">
        <v>29</v>
      </c>
      <c r="AY412" s="24">
        <v>30</v>
      </c>
      <c r="AZ412" s="24">
        <v>30</v>
      </c>
      <c r="BA412" s="24">
        <v>29.5</v>
      </c>
      <c r="BB412" s="24">
        <v>29.5</v>
      </c>
      <c r="BC412" s="24">
        <v>30</v>
      </c>
      <c r="BD412" s="24">
        <v>29</v>
      </c>
      <c r="BE412" s="24">
        <v>30</v>
      </c>
      <c r="BF412" s="24">
        <v>1</v>
      </c>
      <c r="BG412" s="24">
        <v>1</v>
      </c>
      <c r="BH412" s="24">
        <v>1</v>
      </c>
      <c r="BI412" s="24">
        <v>1</v>
      </c>
      <c r="BJ412" s="24">
        <v>0.5</v>
      </c>
      <c r="BL412" s="24">
        <v>1</v>
      </c>
      <c r="BM412" s="24">
        <v>1</v>
      </c>
      <c r="BN412" s="24">
        <v>1</v>
      </c>
      <c r="BO412" s="24">
        <v>1.5</v>
      </c>
      <c r="BP412" s="24">
        <v>1</v>
      </c>
      <c r="BQ412" s="24">
        <v>1</v>
      </c>
      <c r="BR412" s="24">
        <v>0</v>
      </c>
      <c r="BS412" s="24">
        <v>0</v>
      </c>
      <c r="BT412" s="24">
        <v>0</v>
      </c>
      <c r="BU412" s="24">
        <v>0</v>
      </c>
      <c r="BV412" s="24">
        <v>0</v>
      </c>
      <c r="BW412" s="24">
        <v>0</v>
      </c>
      <c r="BX412" s="24">
        <v>0</v>
      </c>
      <c r="BY412" s="24">
        <v>0</v>
      </c>
      <c r="BZ412" s="24">
        <v>0</v>
      </c>
      <c r="CB412" s="24">
        <v>0</v>
      </c>
      <c r="CC412" s="24">
        <v>0</v>
      </c>
      <c r="CD412" s="24">
        <v>115</v>
      </c>
      <c r="CE412" s="24">
        <v>117</v>
      </c>
      <c r="CF412" s="24">
        <v>115</v>
      </c>
      <c r="CG412" s="24">
        <v>115</v>
      </c>
      <c r="CH412" s="24">
        <v>115</v>
      </c>
      <c r="CI412" s="24">
        <v>115</v>
      </c>
      <c r="CO412" s="34">
        <f t="shared" si="36"/>
        <v>83403</v>
      </c>
    </row>
    <row r="413" spans="1:93" ht="15" hidden="1">
      <c r="A413" s="23" t="s">
        <v>138</v>
      </c>
      <c r="B413" s="52">
        <v>42138</v>
      </c>
      <c r="C413" s="25" t="str">
        <f t="shared" si="35"/>
        <v/>
      </c>
      <c r="G413" s="24">
        <f t="shared" si="37"/>
        <v>70</v>
      </c>
      <c r="H413" s="27">
        <v>86996</v>
      </c>
      <c r="I413" s="24" t="str">
        <f t="shared" si="33"/>
        <v/>
      </c>
      <c r="K413" s="24">
        <f>IF(J413&gt;900,_xlfn.XLOOKUP(ROUND(J413,0),CFClassRimThickness!$B$1:$B$82,CFClassRimThickness!$C$1:$C$82,0,1,1),J413)</f>
        <v>0</v>
      </c>
      <c r="L413" s="24">
        <v>60</v>
      </c>
      <c r="M413" s="24">
        <f>IF(L413&gt;900,_xlfn.XLOOKUP(ROUND(L413,0),CFClassRimThickness!$B$1:$B$82,CFClassRimThickness!$C$1:$C$82,0,1,1),L413)</f>
        <v>60</v>
      </c>
      <c r="N413" s="24">
        <v>60</v>
      </c>
      <c r="O413" s="24">
        <f>IF(N413&gt;900,_xlfn.XLOOKUP(ROUND(N413,0),CFClassRimThickness!$B$1:$B$82,CFClassRimThickness!$C$1:$C$82,0,1,1),N413)</f>
        <v>60</v>
      </c>
      <c r="P413" s="24">
        <v>60</v>
      </c>
      <c r="Q413" s="24">
        <f>IF(P413&gt;900,_xlfn.XLOOKUP(ROUND(P413,0),CFClassRimThickness!$B$1:$B$82,CFClassRimThickness!$C$1:$C$82,0,1,1),P413)</f>
        <v>60</v>
      </c>
      <c r="S413" s="24">
        <f>IF(R413&gt;900,_xlfn.XLOOKUP(ROUND(R413,0),CFClassRimThickness!$B$1:$B$82,CFClassRimThickness!$C$1:$C$82,0,1,1),R413)</f>
        <v>0</v>
      </c>
      <c r="T413" s="24">
        <v>60</v>
      </c>
      <c r="U413" s="24">
        <f>IF(T413&gt;900,_xlfn.XLOOKUP(ROUND(T413,0),CFClassRimThickness!$B$1:$B$82,CFClassRimThickness!$C$1:$C$82,0,1,1),T413)</f>
        <v>60</v>
      </c>
      <c r="V413" s="24">
        <v>60</v>
      </c>
      <c r="W413" s="24">
        <f>IF(V413&gt;900,_xlfn.XLOOKUP(ROUND(V413,0),CFClassRimThickness!$B$1:$B$82,CFClassRimThickness!$C$1:$C$82,0,1,1),V413)</f>
        <v>60</v>
      </c>
      <c r="X413" s="24">
        <v>60</v>
      </c>
      <c r="Y413" s="24">
        <f>IF(X413&gt;900,_xlfn.XLOOKUP(ROUND(X413,0),CFClassRimThickness!$B$1:$B$82,CFClassRimThickness!$C$1:$C$82,0,1,1),X413)</f>
        <v>60</v>
      </c>
      <c r="Z413" s="24">
        <v>60</v>
      </c>
      <c r="AA413" s="24">
        <f>IF(Z413&gt;900,_xlfn.XLOOKUP(ROUND(Z413,0),CFClassRimThickness!$B$1:$B$82,CFClassRimThickness!$C$1:$C$82,0,1,1),Z413)</f>
        <v>60</v>
      </c>
      <c r="AB413" s="24">
        <v>60</v>
      </c>
      <c r="AC413" s="24">
        <f>IF(AB413&gt;900,_xlfn.XLOOKUP(ROUND(AB413,0),CFClassRimThickness!$B$1:$B$82,CFClassRimThickness!$C$1:$C$82,0,1,1),AB413)</f>
        <v>60</v>
      </c>
      <c r="AD413" s="24">
        <v>60</v>
      </c>
      <c r="AE413" s="24">
        <f>IF(AD413&gt;900,_xlfn.XLOOKUP(ROUND(AD413,0),CFClassRimThickness!$B$1:$B$82,CFClassRimThickness!$C$1:$C$82,0,1,1),AD413)</f>
        <v>60</v>
      </c>
      <c r="AF413" s="24">
        <v>60</v>
      </c>
      <c r="AG413" s="24">
        <f>IF(AF413&gt;900,_xlfn.XLOOKUP(ROUND(AF413,0),CFClassRimThickness!$B$1:$B$82,CFClassRimThickness!$C$1:$C$82,0,1,1),AF413)</f>
        <v>60</v>
      </c>
      <c r="AH413" s="24">
        <v>31</v>
      </c>
      <c r="AI413" s="24">
        <v>32</v>
      </c>
      <c r="AJ413" s="24">
        <v>33</v>
      </c>
      <c r="AK413" s="24">
        <v>29</v>
      </c>
      <c r="AL413" s="24">
        <v>30</v>
      </c>
      <c r="AM413" s="24">
        <v>26.5</v>
      </c>
      <c r="AN413" s="24">
        <v>29</v>
      </c>
      <c r="AO413" s="24">
        <v>31</v>
      </c>
      <c r="AP413" s="24">
        <v>33</v>
      </c>
      <c r="AQ413" s="24">
        <v>29</v>
      </c>
      <c r="AR413" s="24">
        <v>29</v>
      </c>
      <c r="AS413" s="24">
        <v>27</v>
      </c>
      <c r="AT413" s="24">
        <v>30</v>
      </c>
      <c r="AU413" s="24">
        <v>29</v>
      </c>
      <c r="AV413" s="24">
        <v>29</v>
      </c>
      <c r="AW413" s="24">
        <v>30</v>
      </c>
      <c r="AX413" s="24">
        <v>29</v>
      </c>
      <c r="AY413" s="24">
        <v>30</v>
      </c>
      <c r="AZ413" s="24">
        <v>30</v>
      </c>
      <c r="BA413" s="24">
        <v>29</v>
      </c>
      <c r="BB413" s="24">
        <v>30</v>
      </c>
      <c r="BC413" s="24">
        <v>30</v>
      </c>
      <c r="BD413" s="24">
        <v>29</v>
      </c>
      <c r="BE413" s="24">
        <v>29.5</v>
      </c>
      <c r="BF413" s="24">
        <v>1</v>
      </c>
      <c r="BG413" s="24">
        <v>1</v>
      </c>
      <c r="BH413" s="24">
        <v>1</v>
      </c>
      <c r="BI413" s="24">
        <v>0.5</v>
      </c>
      <c r="BJ413" s="24">
        <v>1.5</v>
      </c>
      <c r="BL413" s="24">
        <v>1</v>
      </c>
      <c r="BM413" s="24">
        <v>0.5</v>
      </c>
      <c r="BN413" s="24">
        <v>1</v>
      </c>
      <c r="BO413" s="24">
        <v>0.5</v>
      </c>
      <c r="BP413" s="24">
        <v>1</v>
      </c>
      <c r="BQ413" s="24">
        <v>1</v>
      </c>
      <c r="BR413" s="24">
        <v>0</v>
      </c>
      <c r="BS413" s="24">
        <v>0</v>
      </c>
      <c r="BT413" s="24">
        <v>0</v>
      </c>
      <c r="BU413" s="24">
        <v>0</v>
      </c>
      <c r="BV413" s="24">
        <v>0</v>
      </c>
      <c r="BW413" s="24">
        <v>0.5</v>
      </c>
      <c r="BX413" s="24">
        <v>0</v>
      </c>
      <c r="BY413" s="24">
        <v>0</v>
      </c>
      <c r="BZ413" s="24">
        <v>0</v>
      </c>
      <c r="CB413" s="24">
        <v>0</v>
      </c>
      <c r="CC413" s="24">
        <v>0.5</v>
      </c>
      <c r="CD413" s="24">
        <v>120</v>
      </c>
      <c r="CE413" s="24">
        <v>120</v>
      </c>
      <c r="CF413" s="24">
        <v>119</v>
      </c>
      <c r="CG413" s="24">
        <v>121</v>
      </c>
      <c r="CH413" s="24">
        <v>121</v>
      </c>
      <c r="CI413" s="24">
        <v>120</v>
      </c>
      <c r="CO413" s="34">
        <f t="shared" si="36"/>
        <v>86996</v>
      </c>
    </row>
    <row r="414" spans="1:93" ht="15" hidden="1">
      <c r="A414" s="23" t="s">
        <v>138</v>
      </c>
      <c r="B414" s="52">
        <v>42320</v>
      </c>
      <c r="C414" s="25" t="str">
        <f t="shared" si="35"/>
        <v/>
      </c>
      <c r="G414" s="24">
        <f t="shared" si="37"/>
        <v>182</v>
      </c>
      <c r="H414" s="26">
        <f>(H415-H413)/(G413+G414+G415)*G414+H413</f>
        <v>92088.602666666673</v>
      </c>
      <c r="I414" s="24" t="str">
        <f t="shared" si="33"/>
        <v/>
      </c>
      <c r="K414" s="24">
        <f>IF(J414&gt;900,_xlfn.XLOOKUP(ROUND(J414,0),CFClassRimThickness!$B$1:$B$82,CFClassRimThickness!$C$1:$C$82,0,1,1),J414)</f>
        <v>0</v>
      </c>
      <c r="L414" s="24">
        <v>60</v>
      </c>
      <c r="M414" s="24">
        <f>IF(L414&gt;900,_xlfn.XLOOKUP(ROUND(L414,0),CFClassRimThickness!$B$1:$B$82,CFClassRimThickness!$C$1:$C$82,0,1,1),L414)</f>
        <v>60</v>
      </c>
      <c r="N414" s="24">
        <v>57</v>
      </c>
      <c r="O414" s="24">
        <f>IF(N414&gt;900,_xlfn.XLOOKUP(ROUND(N414,0),CFClassRimThickness!$B$1:$B$82,CFClassRimThickness!$C$1:$C$82,0,1,1),N414)</f>
        <v>57</v>
      </c>
      <c r="P414" s="24">
        <v>58</v>
      </c>
      <c r="Q414" s="24">
        <f>IF(P414&gt;900,_xlfn.XLOOKUP(ROUND(P414,0),CFClassRimThickness!$B$1:$B$82,CFClassRimThickness!$C$1:$C$82,0,1,1),P414)</f>
        <v>58</v>
      </c>
      <c r="S414" s="24">
        <f>IF(R414&gt;900,_xlfn.XLOOKUP(ROUND(R414,0),CFClassRimThickness!$B$1:$B$82,CFClassRimThickness!$C$1:$C$82,0,1,1),R414)</f>
        <v>0</v>
      </c>
      <c r="T414" s="24">
        <v>58</v>
      </c>
      <c r="U414" s="24">
        <f>IF(T414&gt;900,_xlfn.XLOOKUP(ROUND(T414,0),CFClassRimThickness!$B$1:$B$82,CFClassRimThickness!$C$1:$C$82,0,1,1),T414)</f>
        <v>58</v>
      </c>
      <c r="V414" s="24">
        <v>58</v>
      </c>
      <c r="W414" s="24">
        <f>IF(V414&gt;900,_xlfn.XLOOKUP(ROUND(V414,0),CFClassRimThickness!$B$1:$B$82,CFClassRimThickness!$C$1:$C$82,0,1,1),V414)</f>
        <v>58</v>
      </c>
      <c r="X414" s="24">
        <v>58</v>
      </c>
      <c r="Y414" s="24">
        <f>IF(X414&gt;900,_xlfn.XLOOKUP(ROUND(X414,0),CFClassRimThickness!$B$1:$B$82,CFClassRimThickness!$C$1:$C$82,0,1,1),X414)</f>
        <v>58</v>
      </c>
      <c r="Z414" s="24">
        <v>58</v>
      </c>
      <c r="AA414" s="24">
        <f>IF(Z414&gt;900,_xlfn.XLOOKUP(ROUND(Z414,0),CFClassRimThickness!$B$1:$B$82,CFClassRimThickness!$C$1:$C$82,0,1,1),Z414)</f>
        <v>58</v>
      </c>
      <c r="AB414" s="24">
        <v>57</v>
      </c>
      <c r="AC414" s="24">
        <f>IF(AB414&gt;900,_xlfn.XLOOKUP(ROUND(AB414,0),CFClassRimThickness!$B$1:$B$82,CFClassRimThickness!$C$1:$C$82,0,1,1),AB414)</f>
        <v>57</v>
      </c>
      <c r="AD414" s="24">
        <v>57</v>
      </c>
      <c r="AE414" s="24">
        <f>IF(AD414&gt;900,_xlfn.XLOOKUP(ROUND(AD414,0),CFClassRimThickness!$B$1:$B$82,CFClassRimThickness!$C$1:$C$82,0,1,1),AD414)</f>
        <v>57</v>
      </c>
      <c r="AF414" s="24">
        <v>58</v>
      </c>
      <c r="AG414" s="24">
        <f>IF(AF414&gt;900,_xlfn.XLOOKUP(ROUND(AF414,0),CFClassRimThickness!$B$1:$B$82,CFClassRimThickness!$C$1:$C$82,0,1,1),AF414)</f>
        <v>58</v>
      </c>
      <c r="AH414" s="24">
        <v>29</v>
      </c>
      <c r="AI414" s="24">
        <v>29</v>
      </c>
      <c r="AJ414" s="24">
        <v>28</v>
      </c>
      <c r="AK414" s="24">
        <v>28</v>
      </c>
      <c r="AL414" s="24">
        <v>28</v>
      </c>
      <c r="AM414" s="24">
        <v>27</v>
      </c>
      <c r="AN414" s="24">
        <v>28</v>
      </c>
      <c r="AO414" s="24">
        <v>28</v>
      </c>
      <c r="AP414" s="24">
        <v>27</v>
      </c>
      <c r="AQ414" s="24">
        <v>28</v>
      </c>
      <c r="AR414" s="24">
        <v>30</v>
      </c>
      <c r="AS414" s="24">
        <v>26</v>
      </c>
      <c r="AT414" s="24">
        <v>30</v>
      </c>
      <c r="AU414" s="24">
        <v>29</v>
      </c>
      <c r="AV414" s="24">
        <v>30</v>
      </c>
      <c r="AW414" s="24">
        <v>30</v>
      </c>
      <c r="AX414" s="24">
        <v>30</v>
      </c>
      <c r="AY414" s="24">
        <v>30</v>
      </c>
      <c r="AZ414" s="24">
        <v>30</v>
      </c>
      <c r="BA414" s="24">
        <v>30</v>
      </c>
      <c r="BB414" s="24">
        <v>30</v>
      </c>
      <c r="BC414" s="24">
        <v>30</v>
      </c>
      <c r="BD414" s="24">
        <v>30</v>
      </c>
      <c r="BE414" s="24">
        <v>30</v>
      </c>
      <c r="BF414" s="24">
        <v>1.5</v>
      </c>
      <c r="BG414" s="24">
        <v>2.5</v>
      </c>
      <c r="BH414" s="24">
        <v>2</v>
      </c>
      <c r="BI414" s="24">
        <v>1.5</v>
      </c>
      <c r="BJ414" s="24">
        <v>2</v>
      </c>
      <c r="BL414" s="24">
        <v>1.5</v>
      </c>
      <c r="BM414" s="24">
        <v>1.5</v>
      </c>
      <c r="BN414" s="24">
        <v>2</v>
      </c>
      <c r="BO414" s="24">
        <v>1.5</v>
      </c>
      <c r="BP414" s="24">
        <v>2</v>
      </c>
      <c r="BQ414" s="24">
        <v>2.5</v>
      </c>
      <c r="BR414" s="24">
        <v>0.5</v>
      </c>
      <c r="BS414" s="24">
        <v>0.5</v>
      </c>
      <c r="BT414" s="24">
        <v>0</v>
      </c>
      <c r="BU414" s="24">
        <v>0.5</v>
      </c>
      <c r="BV414" s="24">
        <v>0</v>
      </c>
      <c r="BW414" s="24">
        <v>1</v>
      </c>
      <c r="BX414" s="24">
        <v>0.5</v>
      </c>
      <c r="BY414" s="24">
        <v>0.5</v>
      </c>
      <c r="BZ414" s="24">
        <v>1</v>
      </c>
      <c r="CB414" s="24">
        <v>0</v>
      </c>
      <c r="CC414" s="24">
        <v>1</v>
      </c>
      <c r="CD414" s="24">
        <v>115</v>
      </c>
      <c r="CE414" s="24">
        <v>115</v>
      </c>
      <c r="CF414" s="24">
        <v>115</v>
      </c>
      <c r="CG414" s="24">
        <v>110</v>
      </c>
      <c r="CH414" s="24">
        <v>110</v>
      </c>
      <c r="CI414" s="24">
        <v>100</v>
      </c>
      <c r="CO414" s="34">
        <f t="shared" si="36"/>
        <v>92088.602666666673</v>
      </c>
    </row>
    <row r="415" spans="1:93" ht="15" hidden="1">
      <c r="A415" s="23" t="s">
        <v>138</v>
      </c>
      <c r="B415" s="52">
        <v>42443</v>
      </c>
      <c r="C415" s="25" t="str">
        <f t="shared" si="35"/>
        <v/>
      </c>
      <c r="G415" s="24">
        <f t="shared" si="37"/>
        <v>123</v>
      </c>
      <c r="H415" s="24">
        <v>97489</v>
      </c>
      <c r="I415" s="24" t="str">
        <f t="shared" si="33"/>
        <v/>
      </c>
      <c r="K415" s="24">
        <f>IF(J415&gt;900,_xlfn.XLOOKUP(ROUND(J415,0),CFClassRimThickness!$B$1:$B$82,CFClassRimThickness!$C$1:$C$82,0,1,1),J415)</f>
        <v>0</v>
      </c>
      <c r="L415" s="24">
        <v>58</v>
      </c>
      <c r="M415" s="24">
        <f>IF(L415&gt;900,_xlfn.XLOOKUP(ROUND(L415,0),CFClassRimThickness!$B$1:$B$82,CFClassRimThickness!$C$1:$C$82,0,1,1),L415)</f>
        <v>58</v>
      </c>
      <c r="N415" s="24">
        <v>59</v>
      </c>
      <c r="O415" s="24">
        <f>IF(N415&gt;900,_xlfn.XLOOKUP(ROUND(N415,0),CFClassRimThickness!$B$1:$B$82,CFClassRimThickness!$C$1:$C$82,0,1,1),N415)</f>
        <v>59</v>
      </c>
      <c r="P415" s="24">
        <v>58</v>
      </c>
      <c r="Q415" s="24">
        <f>IF(P415&gt;900,_xlfn.XLOOKUP(ROUND(P415,0),CFClassRimThickness!$B$1:$B$82,CFClassRimThickness!$C$1:$C$82,0,1,1),P415)</f>
        <v>58</v>
      </c>
      <c r="S415" s="24">
        <f>IF(R415&gt;900,_xlfn.XLOOKUP(ROUND(R415,0),CFClassRimThickness!$B$1:$B$82,CFClassRimThickness!$C$1:$C$82,0,1,1),R415)</f>
        <v>0</v>
      </c>
      <c r="T415" s="24">
        <v>57</v>
      </c>
      <c r="U415" s="24">
        <f>IF(T415&gt;900,_xlfn.XLOOKUP(ROUND(T415,0),CFClassRimThickness!$B$1:$B$82,CFClassRimThickness!$C$1:$C$82,0,1,1),T415)</f>
        <v>57</v>
      </c>
      <c r="V415" s="24">
        <v>56</v>
      </c>
      <c r="W415" s="24">
        <f>IF(V415&gt;900,_xlfn.XLOOKUP(ROUND(V415,0),CFClassRimThickness!$B$1:$B$82,CFClassRimThickness!$C$1:$C$82,0,1,1),V415)</f>
        <v>56</v>
      </c>
      <c r="X415" s="24">
        <v>60</v>
      </c>
      <c r="Y415" s="24">
        <f>IF(X415&gt;900,_xlfn.XLOOKUP(ROUND(X415,0),CFClassRimThickness!$B$1:$B$82,CFClassRimThickness!$C$1:$C$82,0,1,1),X415)</f>
        <v>60</v>
      </c>
      <c r="Z415" s="24">
        <v>56</v>
      </c>
      <c r="AA415" s="24">
        <f>IF(Z415&gt;900,_xlfn.XLOOKUP(ROUND(Z415,0),CFClassRimThickness!$B$1:$B$82,CFClassRimThickness!$C$1:$C$82,0,1,1),Z415)</f>
        <v>56</v>
      </c>
      <c r="AB415" s="24">
        <v>57</v>
      </c>
      <c r="AC415" s="24">
        <f>IF(AB415&gt;900,_xlfn.XLOOKUP(ROUND(AB415,0),CFClassRimThickness!$B$1:$B$82,CFClassRimThickness!$C$1:$C$82,0,1,1),AB415)</f>
        <v>57</v>
      </c>
      <c r="AD415" s="24">
        <v>57</v>
      </c>
      <c r="AE415" s="24">
        <f>IF(AD415&gt;900,_xlfn.XLOOKUP(ROUND(AD415,0),CFClassRimThickness!$B$1:$B$82,CFClassRimThickness!$C$1:$C$82,0,1,1),AD415)</f>
        <v>57</v>
      </c>
      <c r="AF415" s="24">
        <v>55</v>
      </c>
      <c r="AG415" s="24">
        <f>IF(AF415&gt;900,_xlfn.XLOOKUP(ROUND(AF415,0),CFClassRimThickness!$B$1:$B$82,CFClassRimThickness!$C$1:$C$82,0,1,1),AF415)</f>
        <v>55</v>
      </c>
      <c r="AH415" s="24">
        <v>27</v>
      </c>
      <c r="AI415" s="24">
        <v>28</v>
      </c>
      <c r="AJ415" s="24">
        <v>28</v>
      </c>
      <c r="AK415" s="24">
        <v>27</v>
      </c>
      <c r="AL415" s="24">
        <v>28</v>
      </c>
      <c r="AM415" s="24">
        <v>26</v>
      </c>
      <c r="AN415" s="24">
        <v>28</v>
      </c>
      <c r="AO415" s="24">
        <v>29</v>
      </c>
      <c r="AP415" s="24">
        <v>27</v>
      </c>
      <c r="AQ415" s="24">
        <v>28</v>
      </c>
      <c r="AR415" s="24">
        <v>28</v>
      </c>
      <c r="AS415" s="24">
        <v>28</v>
      </c>
      <c r="AT415" s="24">
        <v>30</v>
      </c>
      <c r="AU415" s="24">
        <v>29</v>
      </c>
      <c r="AV415" s="24">
        <v>30</v>
      </c>
      <c r="AW415" s="24">
        <v>30</v>
      </c>
      <c r="AX415" s="24">
        <v>29</v>
      </c>
      <c r="AY415" s="24">
        <v>30</v>
      </c>
      <c r="AZ415" s="24">
        <v>30</v>
      </c>
      <c r="BA415" s="24">
        <v>29</v>
      </c>
      <c r="BB415" s="24">
        <v>30</v>
      </c>
      <c r="BC415" s="24">
        <v>30</v>
      </c>
      <c r="BD415" s="24">
        <v>30</v>
      </c>
      <c r="BE415" s="24">
        <v>30</v>
      </c>
      <c r="BF415" s="24">
        <v>1.5</v>
      </c>
      <c r="BG415" s="24">
        <v>2</v>
      </c>
      <c r="BH415" s="24">
        <v>2</v>
      </c>
      <c r="BI415" s="24">
        <v>2</v>
      </c>
      <c r="BJ415" s="24">
        <v>2</v>
      </c>
      <c r="BL415" s="24">
        <v>2</v>
      </c>
      <c r="BM415" s="24">
        <v>2</v>
      </c>
      <c r="BN415" s="24">
        <v>2</v>
      </c>
      <c r="BO415" s="24">
        <v>2</v>
      </c>
      <c r="BP415" s="24">
        <v>2</v>
      </c>
      <c r="BQ415" s="24">
        <v>2</v>
      </c>
      <c r="BR415" s="24">
        <v>1.5</v>
      </c>
      <c r="BS415" s="24">
        <v>0</v>
      </c>
      <c r="BT415" s="24">
        <v>1</v>
      </c>
      <c r="BU415" s="24">
        <v>0</v>
      </c>
      <c r="BV415" s="24">
        <v>0.5</v>
      </c>
      <c r="BW415" s="24">
        <v>1</v>
      </c>
      <c r="BX415" s="24">
        <v>1.5</v>
      </c>
      <c r="BY415" s="24">
        <v>0</v>
      </c>
      <c r="BZ415" s="24">
        <v>0.5</v>
      </c>
      <c r="CB415" s="24">
        <v>0.5</v>
      </c>
      <c r="CC415" s="24">
        <v>1</v>
      </c>
      <c r="CD415" s="24">
        <v>120</v>
      </c>
      <c r="CE415" s="24">
        <v>120</v>
      </c>
      <c r="CF415" s="24">
        <v>120</v>
      </c>
      <c r="CG415" s="24">
        <v>120</v>
      </c>
      <c r="CH415" s="24">
        <v>120</v>
      </c>
      <c r="CI415" s="24">
        <v>120</v>
      </c>
      <c r="CO415" s="34">
        <f t="shared" si="36"/>
        <v>97489</v>
      </c>
    </row>
    <row r="416" spans="1:93" ht="15" hidden="1">
      <c r="A416" s="23" t="s">
        <v>138</v>
      </c>
      <c r="B416" s="52">
        <v>42517</v>
      </c>
      <c r="C416" s="25" t="str">
        <f t="shared" si="35"/>
        <v/>
      </c>
      <c r="G416" s="24">
        <f t="shared" si="37"/>
        <v>74</v>
      </c>
      <c r="H416" s="24">
        <v>100240</v>
      </c>
      <c r="I416" s="24" t="str">
        <f t="shared" ref="I416:I479" si="38">IF(AND((A416=A417),(H416&gt;H417)),FALSE,"")</f>
        <v/>
      </c>
      <c r="K416" s="24">
        <f>IF(J416&gt;900,_xlfn.XLOOKUP(ROUND(J416,0),CFClassRimThickness!$B$1:$B$82,CFClassRimThickness!$C$1:$C$82,0,1,1),J416)</f>
        <v>0</v>
      </c>
      <c r="L416" s="24">
        <v>59</v>
      </c>
      <c r="M416" s="24">
        <f>IF(L416&gt;900,_xlfn.XLOOKUP(ROUND(L416,0),CFClassRimThickness!$B$1:$B$82,CFClassRimThickness!$C$1:$C$82,0,1,1),L416)</f>
        <v>59</v>
      </c>
      <c r="N416" s="24">
        <v>60</v>
      </c>
      <c r="O416" s="24">
        <f>IF(N416&gt;900,_xlfn.XLOOKUP(ROUND(N416,0),CFClassRimThickness!$B$1:$B$82,CFClassRimThickness!$C$1:$C$82,0,1,1),N416)</f>
        <v>60</v>
      </c>
      <c r="P416" s="24">
        <v>59</v>
      </c>
      <c r="Q416" s="24">
        <f>IF(P416&gt;900,_xlfn.XLOOKUP(ROUND(P416,0),CFClassRimThickness!$B$1:$B$82,CFClassRimThickness!$C$1:$C$82,0,1,1),P416)</f>
        <v>59</v>
      </c>
      <c r="S416" s="24">
        <f>IF(R416&gt;900,_xlfn.XLOOKUP(ROUND(R416,0),CFClassRimThickness!$B$1:$B$82,CFClassRimThickness!$C$1:$C$82,0,1,1),R416)</f>
        <v>0</v>
      </c>
      <c r="T416" s="24">
        <v>59</v>
      </c>
      <c r="U416" s="24">
        <f>IF(T416&gt;900,_xlfn.XLOOKUP(ROUND(T416,0),CFClassRimThickness!$B$1:$B$82,CFClassRimThickness!$C$1:$C$82,0,1,1),T416)</f>
        <v>59</v>
      </c>
      <c r="V416" s="24">
        <v>59</v>
      </c>
      <c r="W416" s="24">
        <f>IF(V416&gt;900,_xlfn.XLOOKUP(ROUND(V416,0),CFClassRimThickness!$B$1:$B$82,CFClassRimThickness!$C$1:$C$82,0,1,1),V416)</f>
        <v>59</v>
      </c>
      <c r="X416" s="24">
        <v>59</v>
      </c>
      <c r="Y416" s="24">
        <f>IF(X416&gt;900,_xlfn.XLOOKUP(ROUND(X416,0),CFClassRimThickness!$B$1:$B$82,CFClassRimThickness!$C$1:$C$82,0,1,1),X416)</f>
        <v>59</v>
      </c>
      <c r="Z416" s="24">
        <v>59</v>
      </c>
      <c r="AA416" s="24">
        <f>IF(Z416&gt;900,_xlfn.XLOOKUP(ROUND(Z416,0),CFClassRimThickness!$B$1:$B$82,CFClassRimThickness!$C$1:$C$82,0,1,1),Z416)</f>
        <v>59</v>
      </c>
      <c r="AB416" s="24">
        <v>59</v>
      </c>
      <c r="AC416" s="24">
        <f>IF(AB416&gt;900,_xlfn.XLOOKUP(ROUND(AB416,0),CFClassRimThickness!$B$1:$B$82,CFClassRimThickness!$C$1:$C$82,0,1,1),AB416)</f>
        <v>59</v>
      </c>
      <c r="AD416" s="24">
        <v>59</v>
      </c>
      <c r="AE416" s="24">
        <f>IF(AD416&gt;900,_xlfn.XLOOKUP(ROUND(AD416,0),CFClassRimThickness!$B$1:$B$82,CFClassRimThickness!$C$1:$C$82,0,1,1),AD416)</f>
        <v>59</v>
      </c>
      <c r="AF416" s="24">
        <v>59</v>
      </c>
      <c r="AG416" s="24">
        <f>IF(AF416&gt;900,_xlfn.XLOOKUP(ROUND(AF416,0),CFClassRimThickness!$B$1:$B$82,CFClassRimThickness!$C$1:$C$82,0,1,1),AF416)</f>
        <v>59</v>
      </c>
      <c r="AH416" s="24">
        <v>27</v>
      </c>
      <c r="AI416" s="24">
        <v>28</v>
      </c>
      <c r="AJ416" s="24">
        <v>28</v>
      </c>
      <c r="AK416" s="24">
        <v>28</v>
      </c>
      <c r="AL416" s="24">
        <v>29</v>
      </c>
      <c r="AM416" s="24">
        <v>27</v>
      </c>
      <c r="AN416" s="24">
        <v>28</v>
      </c>
      <c r="AO416" s="24">
        <v>28</v>
      </c>
      <c r="AP416" s="24">
        <v>27</v>
      </c>
      <c r="AQ416" s="24">
        <v>28</v>
      </c>
      <c r="AR416" s="24">
        <v>29</v>
      </c>
      <c r="AS416" s="24">
        <v>27</v>
      </c>
      <c r="AT416" s="24">
        <v>30</v>
      </c>
      <c r="AU416" s="24">
        <v>29</v>
      </c>
      <c r="AV416" s="24">
        <v>30</v>
      </c>
      <c r="AW416" s="24">
        <v>30</v>
      </c>
      <c r="AX416" s="24">
        <v>29.5</v>
      </c>
      <c r="AY416" s="24">
        <v>29.5</v>
      </c>
      <c r="AZ416" s="24">
        <v>30</v>
      </c>
      <c r="BA416" s="24">
        <v>30</v>
      </c>
      <c r="BB416" s="24">
        <v>30</v>
      </c>
      <c r="BC416" s="24">
        <v>30</v>
      </c>
      <c r="BD416" s="24">
        <v>29.5</v>
      </c>
      <c r="BE416" s="24">
        <v>30</v>
      </c>
      <c r="BF416" s="24">
        <v>1.5</v>
      </c>
      <c r="BG416" s="24">
        <v>1.5</v>
      </c>
      <c r="BH416" s="24">
        <v>1.5</v>
      </c>
      <c r="BI416" s="24">
        <v>1.5</v>
      </c>
      <c r="BJ416" s="24">
        <v>1.5</v>
      </c>
      <c r="BL416" s="24">
        <v>1.5</v>
      </c>
      <c r="BM416" s="24">
        <v>1.5</v>
      </c>
      <c r="BN416" s="24">
        <v>1.5</v>
      </c>
      <c r="BO416" s="24">
        <v>1.5</v>
      </c>
      <c r="BP416" s="24">
        <v>1.5</v>
      </c>
      <c r="BQ416" s="24">
        <v>1.5</v>
      </c>
      <c r="BR416" s="24">
        <v>0</v>
      </c>
      <c r="BS416" s="24">
        <v>0</v>
      </c>
      <c r="BT416" s="24">
        <v>0</v>
      </c>
      <c r="BU416" s="24">
        <v>0</v>
      </c>
      <c r="BV416" s="24">
        <v>0</v>
      </c>
      <c r="BW416" s="24">
        <v>0</v>
      </c>
      <c r="BX416" s="24">
        <v>0</v>
      </c>
      <c r="BY416" s="24">
        <v>0</v>
      </c>
      <c r="BZ416" s="24">
        <v>0</v>
      </c>
      <c r="CB416" s="24">
        <v>0</v>
      </c>
      <c r="CC416" s="24">
        <v>0</v>
      </c>
      <c r="CD416" s="24">
        <v>120</v>
      </c>
      <c r="CE416" s="24">
        <v>118</v>
      </c>
      <c r="CF416" s="24">
        <v>119</v>
      </c>
      <c r="CG416" s="24">
        <v>120</v>
      </c>
      <c r="CH416" s="24">
        <v>119</v>
      </c>
      <c r="CI416" s="24">
        <v>119</v>
      </c>
      <c r="CO416" s="34">
        <f t="shared" si="36"/>
        <v>100240</v>
      </c>
    </row>
    <row r="417" spans="1:93" ht="13.5" hidden="1" customHeight="1">
      <c r="A417" s="23" t="s">
        <v>138</v>
      </c>
      <c r="B417" s="52">
        <v>42634</v>
      </c>
      <c r="C417" s="25" t="str">
        <f t="shared" si="35"/>
        <v/>
      </c>
      <c r="G417" s="24">
        <f t="shared" si="37"/>
        <v>117</v>
      </c>
      <c r="H417" s="24">
        <v>106472</v>
      </c>
      <c r="I417" s="24" t="str">
        <f t="shared" si="38"/>
        <v/>
      </c>
      <c r="K417" s="24">
        <f>IF(J417&gt;900,_xlfn.XLOOKUP(ROUND(J417,0),CFClassRimThickness!$B$1:$B$82,CFClassRimThickness!$C$1:$C$82,0,1,1),J417)</f>
        <v>0</v>
      </c>
      <c r="L417" s="24">
        <v>58</v>
      </c>
      <c r="M417" s="24">
        <f>IF(L417&gt;900,_xlfn.XLOOKUP(ROUND(L417,0),CFClassRimThickness!$B$1:$B$82,CFClassRimThickness!$C$1:$C$82,0,1,1),L417)</f>
        <v>58</v>
      </c>
      <c r="N417" s="24">
        <v>56</v>
      </c>
      <c r="O417" s="24">
        <f>IF(N417&gt;900,_xlfn.XLOOKUP(ROUND(N417,0),CFClassRimThickness!$B$1:$B$82,CFClassRimThickness!$C$1:$C$82,0,1,1),N417)</f>
        <v>56</v>
      </c>
      <c r="P417" s="24">
        <v>58</v>
      </c>
      <c r="Q417" s="24">
        <f>IF(P417&gt;900,_xlfn.XLOOKUP(ROUND(P417,0),CFClassRimThickness!$B$1:$B$82,CFClassRimThickness!$C$1:$C$82,0,1,1),P417)</f>
        <v>58</v>
      </c>
      <c r="S417" s="24">
        <f>IF(R417&gt;900,_xlfn.XLOOKUP(ROUND(R417,0),CFClassRimThickness!$B$1:$B$82,CFClassRimThickness!$C$1:$C$82,0,1,1),R417)</f>
        <v>0</v>
      </c>
      <c r="T417" s="24">
        <v>58</v>
      </c>
      <c r="U417" s="24">
        <f>IF(T417&gt;900,_xlfn.XLOOKUP(ROUND(T417,0),CFClassRimThickness!$B$1:$B$82,CFClassRimThickness!$C$1:$C$82,0,1,1),T417)</f>
        <v>58</v>
      </c>
      <c r="V417" s="24">
        <v>58</v>
      </c>
      <c r="W417" s="24">
        <f>IF(V417&gt;900,_xlfn.XLOOKUP(ROUND(V417,0),CFClassRimThickness!$B$1:$B$82,CFClassRimThickness!$C$1:$C$82,0,1,1),V417)</f>
        <v>58</v>
      </c>
      <c r="X417" s="24">
        <v>58</v>
      </c>
      <c r="Y417" s="24">
        <f>IF(X417&gt;900,_xlfn.XLOOKUP(ROUND(X417,0),CFClassRimThickness!$B$1:$B$82,CFClassRimThickness!$C$1:$C$82,0,1,1),X417)</f>
        <v>58</v>
      </c>
      <c r="Z417" s="24">
        <v>57</v>
      </c>
      <c r="AA417" s="24">
        <f>IF(Z417&gt;900,_xlfn.XLOOKUP(ROUND(Z417,0),CFClassRimThickness!$B$1:$B$82,CFClassRimThickness!$C$1:$C$82,0,1,1),Z417)</f>
        <v>57</v>
      </c>
      <c r="AB417" s="24">
        <v>58</v>
      </c>
      <c r="AC417" s="24">
        <f>IF(AB417&gt;900,_xlfn.XLOOKUP(ROUND(AB417,0),CFClassRimThickness!$B$1:$B$82,CFClassRimThickness!$C$1:$C$82,0,1,1),AB417)</f>
        <v>58</v>
      </c>
      <c r="AD417" s="24">
        <v>58</v>
      </c>
      <c r="AE417" s="24">
        <f>IF(AD417&gt;900,_xlfn.XLOOKUP(ROUND(AD417,0),CFClassRimThickness!$B$1:$B$82,CFClassRimThickness!$C$1:$C$82,0,1,1),AD417)</f>
        <v>58</v>
      </c>
      <c r="AF417" s="24">
        <v>56</v>
      </c>
      <c r="AG417" s="24">
        <f>IF(AF417&gt;900,_xlfn.XLOOKUP(ROUND(AF417,0),CFClassRimThickness!$B$1:$B$82,CFClassRimThickness!$C$1:$C$82,0,1,1),AF417)</f>
        <v>56</v>
      </c>
      <c r="AH417" s="24">
        <v>26</v>
      </c>
      <c r="AI417" s="24">
        <v>28</v>
      </c>
      <c r="AJ417" s="24">
        <v>28</v>
      </c>
      <c r="AK417" s="24">
        <v>27</v>
      </c>
      <c r="AL417" s="24">
        <v>26</v>
      </c>
      <c r="AM417" s="24">
        <v>27</v>
      </c>
      <c r="AN417" s="24">
        <v>28</v>
      </c>
      <c r="AO417" s="24">
        <v>29</v>
      </c>
      <c r="AP417" s="24">
        <v>26</v>
      </c>
      <c r="AQ417" s="24">
        <v>27</v>
      </c>
      <c r="AR417" s="24">
        <v>26</v>
      </c>
      <c r="AS417" s="24">
        <v>28</v>
      </c>
      <c r="AT417" s="24">
        <v>30</v>
      </c>
      <c r="AU417" s="24">
        <v>29</v>
      </c>
      <c r="AV417" s="24">
        <v>29</v>
      </c>
      <c r="AW417" s="24">
        <v>30</v>
      </c>
      <c r="AX417" s="24">
        <v>30</v>
      </c>
      <c r="AY417" s="24">
        <v>30</v>
      </c>
      <c r="AZ417" s="24">
        <v>30</v>
      </c>
      <c r="BA417" s="24">
        <v>30</v>
      </c>
      <c r="BB417" s="24">
        <v>30</v>
      </c>
      <c r="BC417" s="24">
        <v>30</v>
      </c>
      <c r="BD417" s="24">
        <v>28</v>
      </c>
      <c r="BE417" s="24">
        <v>29</v>
      </c>
      <c r="BF417" s="24">
        <v>2</v>
      </c>
      <c r="BG417" s="24">
        <v>2</v>
      </c>
      <c r="BH417" s="24">
        <v>2</v>
      </c>
      <c r="BI417" s="24">
        <v>2</v>
      </c>
      <c r="BJ417" s="24">
        <v>2</v>
      </c>
      <c r="BL417" s="24">
        <v>2</v>
      </c>
      <c r="BM417" s="24">
        <v>2</v>
      </c>
      <c r="BN417" s="24">
        <v>2</v>
      </c>
      <c r="BO417" s="24">
        <v>2</v>
      </c>
      <c r="BP417" s="24">
        <v>2</v>
      </c>
      <c r="BQ417" s="24">
        <v>2</v>
      </c>
      <c r="BR417" s="24">
        <v>0</v>
      </c>
      <c r="BS417" s="24">
        <v>0</v>
      </c>
      <c r="BT417" s="24">
        <v>0</v>
      </c>
      <c r="BU417" s="24">
        <v>0</v>
      </c>
      <c r="BV417" s="24">
        <v>0.5</v>
      </c>
      <c r="BW417" s="24">
        <v>0</v>
      </c>
      <c r="BX417" s="24">
        <v>0.5</v>
      </c>
      <c r="BY417" s="24">
        <v>0</v>
      </c>
      <c r="BZ417" s="24">
        <v>0.5</v>
      </c>
      <c r="CB417" s="24">
        <v>0.5</v>
      </c>
      <c r="CC417" s="24">
        <v>0</v>
      </c>
      <c r="CD417" s="24">
        <v>120</v>
      </c>
      <c r="CE417" s="24">
        <v>120</v>
      </c>
      <c r="CF417" s="24">
        <v>115</v>
      </c>
      <c r="CG417" s="24">
        <v>120</v>
      </c>
      <c r="CH417" s="24">
        <v>120</v>
      </c>
      <c r="CI417" s="24">
        <v>120</v>
      </c>
      <c r="CO417" s="34">
        <f t="shared" si="36"/>
        <v>106472</v>
      </c>
    </row>
    <row r="418" spans="1:93" ht="15" hidden="1">
      <c r="A418" s="23" t="s">
        <v>138</v>
      </c>
      <c r="B418" s="52">
        <v>42678</v>
      </c>
      <c r="C418" s="25" t="str">
        <f t="shared" si="35"/>
        <v/>
      </c>
      <c r="G418" s="24">
        <f t="shared" si="37"/>
        <v>44</v>
      </c>
      <c r="H418" s="26">
        <f>(H419-H417)/(G417+G418+G419)*G418+H417</f>
        <v>107431.65749235475</v>
      </c>
      <c r="I418" s="24" t="str">
        <f t="shared" si="38"/>
        <v/>
      </c>
      <c r="K418" s="24">
        <f>IF(J418&gt;900,_xlfn.XLOOKUP(ROUND(J418,0),CFClassRimThickness!$B$1:$B$82,CFClassRimThickness!$C$1:$C$82,0,1,1),J418)</f>
        <v>0</v>
      </c>
      <c r="L418" s="24">
        <v>57</v>
      </c>
      <c r="M418" s="24">
        <f>IF(L418&gt;900,_xlfn.XLOOKUP(ROUND(L418,0),CFClassRimThickness!$B$1:$B$82,CFClassRimThickness!$C$1:$C$82,0,1,1),L418)</f>
        <v>57</v>
      </c>
      <c r="N418" s="24">
        <v>56</v>
      </c>
      <c r="O418" s="24">
        <f>IF(N418&gt;900,_xlfn.XLOOKUP(ROUND(N418,0),CFClassRimThickness!$B$1:$B$82,CFClassRimThickness!$C$1:$C$82,0,1,1),N418)</f>
        <v>56</v>
      </c>
      <c r="P418" s="24">
        <v>58</v>
      </c>
      <c r="Q418" s="24">
        <f>IF(P418&gt;900,_xlfn.XLOOKUP(ROUND(P418,0),CFClassRimThickness!$B$1:$B$82,CFClassRimThickness!$C$1:$C$82,0,1,1),P418)</f>
        <v>58</v>
      </c>
      <c r="S418" s="24">
        <f>IF(R418&gt;900,_xlfn.XLOOKUP(ROUND(R418,0),CFClassRimThickness!$B$1:$B$82,CFClassRimThickness!$C$1:$C$82,0,1,1),R418)</f>
        <v>0</v>
      </c>
      <c r="T418" s="24">
        <v>57</v>
      </c>
      <c r="U418" s="24">
        <f>IF(T418&gt;900,_xlfn.XLOOKUP(ROUND(T418,0),CFClassRimThickness!$B$1:$B$82,CFClassRimThickness!$C$1:$C$82,0,1,1),T418)</f>
        <v>57</v>
      </c>
      <c r="V418" s="24">
        <v>57</v>
      </c>
      <c r="W418" s="24">
        <f>IF(V418&gt;900,_xlfn.XLOOKUP(ROUND(V418,0),CFClassRimThickness!$B$1:$B$82,CFClassRimThickness!$C$1:$C$82,0,1,1),V418)</f>
        <v>57</v>
      </c>
      <c r="X418" s="24">
        <v>56</v>
      </c>
      <c r="Y418" s="24">
        <f>IF(X418&gt;900,_xlfn.XLOOKUP(ROUND(X418,0),CFClassRimThickness!$B$1:$B$82,CFClassRimThickness!$C$1:$C$82,0,1,1),X418)</f>
        <v>56</v>
      </c>
      <c r="Z418" s="24">
        <v>56</v>
      </c>
      <c r="AA418" s="24">
        <f>IF(Z418&gt;900,_xlfn.XLOOKUP(ROUND(Z418,0),CFClassRimThickness!$B$1:$B$82,CFClassRimThickness!$C$1:$C$82,0,1,1),Z418)</f>
        <v>56</v>
      </c>
      <c r="AB418" s="24">
        <v>58</v>
      </c>
      <c r="AC418" s="24">
        <f>IF(AB418&gt;900,_xlfn.XLOOKUP(ROUND(AB418,0),CFClassRimThickness!$B$1:$B$82,CFClassRimThickness!$C$1:$C$82,0,1,1),AB418)</f>
        <v>58</v>
      </c>
      <c r="AD418" s="24">
        <v>57</v>
      </c>
      <c r="AE418" s="24">
        <f>IF(AD418&gt;900,_xlfn.XLOOKUP(ROUND(AD418,0),CFClassRimThickness!$B$1:$B$82,CFClassRimThickness!$C$1:$C$82,0,1,1),AD418)</f>
        <v>57</v>
      </c>
      <c r="AF418" s="24">
        <v>57</v>
      </c>
      <c r="AG418" s="24">
        <f>IF(AF418&gt;900,_xlfn.XLOOKUP(ROUND(AF418,0),CFClassRimThickness!$B$1:$B$82,CFClassRimThickness!$C$1:$C$82,0,1,1),AF418)</f>
        <v>57</v>
      </c>
      <c r="AH418" s="24">
        <v>26</v>
      </c>
      <c r="AI418" s="24">
        <v>30</v>
      </c>
      <c r="AJ418" s="24">
        <v>28</v>
      </c>
      <c r="AK418" s="24">
        <v>27.5</v>
      </c>
      <c r="AL418" s="24">
        <v>30.5</v>
      </c>
      <c r="AM418" s="24">
        <v>29</v>
      </c>
      <c r="AN418" s="24">
        <v>31.5</v>
      </c>
      <c r="AO418" s="24">
        <v>28.5</v>
      </c>
      <c r="AP418" s="24">
        <v>28</v>
      </c>
      <c r="AQ418" s="24">
        <v>29</v>
      </c>
      <c r="AR418" s="24">
        <v>30.5</v>
      </c>
      <c r="AS418" s="24">
        <v>27</v>
      </c>
      <c r="AT418" s="24">
        <v>30</v>
      </c>
      <c r="AU418" s="24">
        <v>29.5</v>
      </c>
      <c r="AV418" s="24">
        <v>30</v>
      </c>
      <c r="AW418" s="24">
        <v>30</v>
      </c>
      <c r="AX418" s="24">
        <v>30</v>
      </c>
      <c r="AY418" s="24">
        <v>30.5</v>
      </c>
      <c r="AZ418" s="24">
        <v>30.5</v>
      </c>
      <c r="BA418" s="24">
        <v>30</v>
      </c>
      <c r="BB418" s="24">
        <v>30</v>
      </c>
      <c r="BC418" s="24">
        <v>30</v>
      </c>
      <c r="BD418" s="24">
        <v>30</v>
      </c>
      <c r="BE418" s="24">
        <v>30</v>
      </c>
      <c r="BF418" s="24">
        <v>2</v>
      </c>
      <c r="BG418" s="24">
        <v>2</v>
      </c>
      <c r="BH418" s="24">
        <v>2</v>
      </c>
      <c r="BI418" s="24">
        <v>2</v>
      </c>
      <c r="BJ418" s="24">
        <v>2</v>
      </c>
      <c r="BL418" s="24">
        <v>2</v>
      </c>
      <c r="BM418" s="24">
        <v>2</v>
      </c>
      <c r="BN418" s="24">
        <v>2</v>
      </c>
      <c r="BO418" s="24">
        <v>2</v>
      </c>
      <c r="BP418" s="24">
        <v>2</v>
      </c>
      <c r="BQ418" s="24">
        <v>2</v>
      </c>
      <c r="BR418" s="24">
        <v>0</v>
      </c>
      <c r="BS418" s="24">
        <v>0</v>
      </c>
      <c r="BT418" s="24">
        <v>0</v>
      </c>
      <c r="BU418" s="24">
        <v>0</v>
      </c>
      <c r="BV418" s="24">
        <v>0</v>
      </c>
      <c r="BW418" s="24">
        <v>0.5</v>
      </c>
      <c r="BX418" s="24">
        <v>0.2</v>
      </c>
      <c r="BY418" s="24">
        <v>0</v>
      </c>
      <c r="BZ418" s="24">
        <v>0.2</v>
      </c>
      <c r="CB418" s="24">
        <v>0</v>
      </c>
      <c r="CC418" s="24">
        <v>0.2</v>
      </c>
      <c r="CD418" s="24">
        <v>117</v>
      </c>
      <c r="CE418" s="24">
        <v>117</v>
      </c>
      <c r="CF418" s="24">
        <v>117</v>
      </c>
      <c r="CG418" s="24">
        <v>118</v>
      </c>
      <c r="CH418" s="24">
        <v>120</v>
      </c>
      <c r="CI418" s="24">
        <v>119</v>
      </c>
      <c r="CO418" s="34">
        <f t="shared" si="36"/>
        <v>107431.65749235475</v>
      </c>
    </row>
    <row r="419" spans="1:93" ht="15" hidden="1">
      <c r="A419" s="23" t="s">
        <v>138</v>
      </c>
      <c r="B419" s="52">
        <v>42844</v>
      </c>
      <c r="C419" s="25" t="str">
        <f t="shared" si="35"/>
        <v/>
      </c>
      <c r="G419" s="24">
        <f t="shared" si="37"/>
        <v>166</v>
      </c>
      <c r="H419" s="27">
        <v>113604</v>
      </c>
      <c r="I419" s="24" t="str">
        <f t="shared" si="38"/>
        <v/>
      </c>
      <c r="K419" s="24">
        <f>IF(J419&gt;900,_xlfn.XLOOKUP(ROUND(J419,0),CFClassRimThickness!$B$1:$B$82,CFClassRimThickness!$C$1:$C$82,0,1,1),J419)</f>
        <v>0</v>
      </c>
      <c r="L419" s="24">
        <v>49</v>
      </c>
      <c r="M419" s="24">
        <f>IF(L419&gt;900,_xlfn.XLOOKUP(ROUND(L419,0),CFClassRimThickness!$B$1:$B$82,CFClassRimThickness!$C$1:$C$82,0,1,1),L419)</f>
        <v>49</v>
      </c>
      <c r="N419" s="24">
        <v>47</v>
      </c>
      <c r="O419" s="24">
        <f>IF(N419&gt;900,_xlfn.XLOOKUP(ROUND(N419,0),CFClassRimThickness!$B$1:$B$82,CFClassRimThickness!$C$1:$C$82,0,1,1),N419)</f>
        <v>47</v>
      </c>
      <c r="P419" s="24">
        <v>46</v>
      </c>
      <c r="Q419" s="24">
        <f>IF(P419&gt;900,_xlfn.XLOOKUP(ROUND(P419,0),CFClassRimThickness!$B$1:$B$82,CFClassRimThickness!$C$1:$C$82,0,1,1),P419)</f>
        <v>46</v>
      </c>
      <c r="S419" s="24">
        <f>IF(R419&gt;900,_xlfn.XLOOKUP(ROUND(R419,0),CFClassRimThickness!$B$1:$B$82,CFClassRimThickness!$C$1:$C$82,0,1,1),R419)</f>
        <v>0</v>
      </c>
      <c r="T419" s="24">
        <v>43</v>
      </c>
      <c r="U419" s="24">
        <f>IF(T419&gt;900,_xlfn.XLOOKUP(ROUND(T419,0),CFClassRimThickness!$B$1:$B$82,CFClassRimThickness!$C$1:$C$82,0,1,1),T419)</f>
        <v>43</v>
      </c>
      <c r="V419" s="24">
        <v>47</v>
      </c>
      <c r="W419" s="24">
        <f>IF(V419&gt;900,_xlfn.XLOOKUP(ROUND(V419,0),CFClassRimThickness!$B$1:$B$82,CFClassRimThickness!$C$1:$C$82,0,1,1),V419)</f>
        <v>47</v>
      </c>
      <c r="X419" s="24">
        <v>49</v>
      </c>
      <c r="Y419" s="24">
        <f>IF(X419&gt;900,_xlfn.XLOOKUP(ROUND(X419,0),CFClassRimThickness!$B$1:$B$82,CFClassRimThickness!$C$1:$C$82,0,1,1),X419)</f>
        <v>49</v>
      </c>
      <c r="Z419" s="24">
        <v>47</v>
      </c>
      <c r="AA419" s="24">
        <f>IF(Z419&gt;900,_xlfn.XLOOKUP(ROUND(Z419,0),CFClassRimThickness!$B$1:$B$82,CFClassRimThickness!$C$1:$C$82,0,1,1),Z419)</f>
        <v>47</v>
      </c>
      <c r="AB419" s="24">
        <v>46</v>
      </c>
      <c r="AC419" s="24">
        <f>IF(AB419&gt;900,_xlfn.XLOOKUP(ROUND(AB419,0),CFClassRimThickness!$B$1:$B$82,CFClassRimThickness!$C$1:$C$82,0,1,1),AB419)</f>
        <v>46</v>
      </c>
      <c r="AD419" s="24">
        <v>47</v>
      </c>
      <c r="AE419" s="24">
        <f>IF(AD419&gt;900,_xlfn.XLOOKUP(ROUND(AD419,0),CFClassRimThickness!$B$1:$B$82,CFClassRimThickness!$C$1:$C$82,0,1,1),AD419)</f>
        <v>47</v>
      </c>
      <c r="AF419" s="24">
        <v>44</v>
      </c>
      <c r="AG419" s="24">
        <f>IF(AF419&gt;900,_xlfn.XLOOKUP(ROUND(AF419,0),CFClassRimThickness!$B$1:$B$82,CFClassRimThickness!$C$1:$C$82,0,1,1),AF419)</f>
        <v>44</v>
      </c>
      <c r="AH419" s="24">
        <v>30</v>
      </c>
      <c r="AI419" s="24">
        <v>31</v>
      </c>
      <c r="AJ419" s="24">
        <v>30.5</v>
      </c>
      <c r="AK419" s="24">
        <v>29</v>
      </c>
      <c r="AL419" s="24">
        <v>31</v>
      </c>
      <c r="AM419" s="24">
        <v>30</v>
      </c>
      <c r="AN419" s="24">
        <v>30</v>
      </c>
      <c r="AO419" s="24">
        <v>30</v>
      </c>
      <c r="AP419" s="24">
        <v>30.5</v>
      </c>
      <c r="AQ419" s="24">
        <v>30</v>
      </c>
      <c r="AR419" s="24">
        <v>31</v>
      </c>
      <c r="AS419" s="24">
        <v>30.5</v>
      </c>
      <c r="AT419" s="24">
        <v>28</v>
      </c>
      <c r="AU419" s="24">
        <v>28</v>
      </c>
      <c r="AV419" s="24">
        <v>28</v>
      </c>
      <c r="AW419" s="24">
        <v>28</v>
      </c>
      <c r="AX419" s="24">
        <v>28</v>
      </c>
      <c r="AY419" s="24">
        <v>28</v>
      </c>
      <c r="AZ419" s="24">
        <v>28</v>
      </c>
      <c r="BA419" s="24">
        <v>28</v>
      </c>
      <c r="BB419" s="24">
        <v>28</v>
      </c>
      <c r="BC419" s="24">
        <v>28</v>
      </c>
      <c r="BD419" s="24">
        <v>28</v>
      </c>
      <c r="BE419" s="24">
        <v>28</v>
      </c>
      <c r="BF419" s="24">
        <v>2.5</v>
      </c>
      <c r="BG419" s="24">
        <v>1</v>
      </c>
      <c r="BH419" s="24">
        <v>1</v>
      </c>
      <c r="BI419" s="24">
        <v>1</v>
      </c>
      <c r="BJ419" s="24">
        <v>1</v>
      </c>
      <c r="BL419" s="24">
        <v>2</v>
      </c>
      <c r="BM419" s="24">
        <v>1</v>
      </c>
      <c r="BN419" s="24">
        <v>0.5</v>
      </c>
      <c r="BO419" s="24">
        <v>1</v>
      </c>
      <c r="BP419" s="24">
        <v>1</v>
      </c>
      <c r="BQ419" s="24">
        <v>0.5</v>
      </c>
      <c r="BR419" s="24">
        <v>0</v>
      </c>
      <c r="BS419" s="24">
        <v>0</v>
      </c>
      <c r="BT419" s="24">
        <v>0</v>
      </c>
      <c r="BU419" s="24">
        <v>0</v>
      </c>
      <c r="BV419" s="24">
        <v>0</v>
      </c>
      <c r="BW419" s="24">
        <v>0</v>
      </c>
      <c r="BX419" s="24">
        <v>0</v>
      </c>
      <c r="BY419" s="24">
        <v>0</v>
      </c>
      <c r="BZ419" s="24">
        <v>0</v>
      </c>
      <c r="CB419" s="24">
        <v>0</v>
      </c>
      <c r="CC419" s="24">
        <v>0</v>
      </c>
      <c r="CD419" s="24">
        <v>108</v>
      </c>
      <c r="CE419" s="24">
        <v>108</v>
      </c>
      <c r="CF419" s="24">
        <v>108</v>
      </c>
      <c r="CG419" s="24">
        <v>107</v>
      </c>
      <c r="CH419" s="24">
        <v>106</v>
      </c>
      <c r="CI419" s="24">
        <v>108</v>
      </c>
      <c r="CO419" s="34">
        <f t="shared" si="36"/>
        <v>113604</v>
      </c>
    </row>
    <row r="420" spans="1:93" ht="15" hidden="1">
      <c r="A420" s="23" t="s">
        <v>138</v>
      </c>
      <c r="B420" s="52">
        <v>43054</v>
      </c>
      <c r="C420" s="25" t="str">
        <f t="shared" si="35"/>
        <v/>
      </c>
      <c r="G420" s="24">
        <f t="shared" si="37"/>
        <v>210</v>
      </c>
      <c r="H420" s="24">
        <v>123696</v>
      </c>
      <c r="I420" s="24" t="str">
        <f t="shared" si="38"/>
        <v/>
      </c>
      <c r="K420" s="24">
        <f>IF(J420&gt;900,_xlfn.XLOOKUP(ROUND(J420,0),CFClassRimThickness!$B$1:$B$82,CFClassRimThickness!$C$1:$C$82,0,1,1),J420)</f>
        <v>0</v>
      </c>
      <c r="L420" s="24">
        <v>50</v>
      </c>
      <c r="M420" s="24">
        <f>IF(L420&gt;900,_xlfn.XLOOKUP(ROUND(L420,0),CFClassRimThickness!$B$1:$B$82,CFClassRimThickness!$C$1:$C$82,0,1,1),L420)</f>
        <v>50</v>
      </c>
      <c r="N420" s="24">
        <v>50</v>
      </c>
      <c r="O420" s="24">
        <f>IF(N420&gt;900,_xlfn.XLOOKUP(ROUND(N420,0),CFClassRimThickness!$B$1:$B$82,CFClassRimThickness!$C$1:$C$82,0,1,1),N420)</f>
        <v>50</v>
      </c>
      <c r="P420" s="24">
        <v>50</v>
      </c>
      <c r="Q420" s="24">
        <f>IF(P420&gt;900,_xlfn.XLOOKUP(ROUND(P420,0),CFClassRimThickness!$B$1:$B$82,CFClassRimThickness!$C$1:$C$82,0,1,1),P420)</f>
        <v>50</v>
      </c>
      <c r="S420" s="24">
        <f>IF(R420&gt;900,_xlfn.XLOOKUP(ROUND(R420,0),CFClassRimThickness!$B$1:$B$82,CFClassRimThickness!$C$1:$C$82,0,1,1),R420)</f>
        <v>0</v>
      </c>
      <c r="T420" s="24">
        <v>48</v>
      </c>
      <c r="U420" s="24">
        <f>IF(T420&gt;900,_xlfn.XLOOKUP(ROUND(T420,0),CFClassRimThickness!$B$1:$B$82,CFClassRimThickness!$C$1:$C$82,0,1,1),T420)</f>
        <v>48</v>
      </c>
      <c r="V420" s="24">
        <v>47</v>
      </c>
      <c r="W420" s="24">
        <f>IF(V420&gt;900,_xlfn.XLOOKUP(ROUND(V420,0),CFClassRimThickness!$B$1:$B$82,CFClassRimThickness!$C$1:$C$82,0,1,1),V420)</f>
        <v>47</v>
      </c>
      <c r="X420" s="24">
        <v>51</v>
      </c>
      <c r="Y420" s="24">
        <f>IF(X420&gt;900,_xlfn.XLOOKUP(ROUND(X420,0),CFClassRimThickness!$B$1:$B$82,CFClassRimThickness!$C$1:$C$82,0,1,1),X420)</f>
        <v>51</v>
      </c>
      <c r="Z420" s="24">
        <v>50</v>
      </c>
      <c r="AA420" s="24">
        <f>IF(Z420&gt;900,_xlfn.XLOOKUP(ROUND(Z420,0),CFClassRimThickness!$B$1:$B$82,CFClassRimThickness!$C$1:$C$82,0,1,1),Z420)</f>
        <v>50</v>
      </c>
      <c r="AB420" s="24">
        <v>49</v>
      </c>
      <c r="AC420" s="24">
        <f>IF(AB420&gt;900,_xlfn.XLOOKUP(ROUND(AB420,0),CFClassRimThickness!$B$1:$B$82,CFClassRimThickness!$C$1:$C$82,0,1,1),AB420)</f>
        <v>49</v>
      </c>
      <c r="AD420" s="24">
        <v>49</v>
      </c>
      <c r="AE420" s="24">
        <f>IF(AD420&gt;900,_xlfn.XLOOKUP(ROUND(AD420,0),CFClassRimThickness!$B$1:$B$82,CFClassRimThickness!$C$1:$C$82,0,1,1),AD420)</f>
        <v>49</v>
      </c>
      <c r="AF420" s="24">
        <v>46</v>
      </c>
      <c r="AG420" s="24">
        <f>IF(AF420&gt;900,_xlfn.XLOOKUP(ROUND(AF420,0),CFClassRimThickness!$B$1:$B$82,CFClassRimThickness!$C$1:$C$82,0,1,1),AF420)</f>
        <v>46</v>
      </c>
      <c r="AH420" s="24">
        <v>29</v>
      </c>
      <c r="AI420" s="24">
        <v>30</v>
      </c>
      <c r="AJ420" s="24">
        <v>32</v>
      </c>
      <c r="AK420" s="24">
        <v>29</v>
      </c>
      <c r="AL420" s="24">
        <v>29</v>
      </c>
      <c r="AM420" s="24">
        <v>29</v>
      </c>
      <c r="AN420" s="24">
        <v>30</v>
      </c>
      <c r="AO420" s="24">
        <v>30</v>
      </c>
      <c r="AP420" s="24">
        <v>30</v>
      </c>
      <c r="AQ420" s="24">
        <v>30</v>
      </c>
      <c r="AR420" s="24">
        <v>30</v>
      </c>
      <c r="AS420" s="24">
        <v>30</v>
      </c>
      <c r="AT420" s="24">
        <v>29</v>
      </c>
      <c r="AU420" s="24">
        <v>28</v>
      </c>
      <c r="AV420" s="24">
        <v>28</v>
      </c>
      <c r="AW420" s="24">
        <v>28</v>
      </c>
      <c r="AX420" s="24">
        <v>28</v>
      </c>
      <c r="AY420" s="24">
        <v>28</v>
      </c>
      <c r="AZ420" s="24">
        <v>28</v>
      </c>
      <c r="BA420" s="24">
        <v>28</v>
      </c>
      <c r="BB420" s="24">
        <v>28</v>
      </c>
      <c r="BC420" s="24">
        <v>28</v>
      </c>
      <c r="BD420" s="24">
        <v>27</v>
      </c>
      <c r="BE420" s="24">
        <v>28</v>
      </c>
      <c r="BF420" s="24">
        <v>0.5</v>
      </c>
      <c r="BG420" s="24">
        <v>1</v>
      </c>
      <c r="BH420" s="24">
        <v>1</v>
      </c>
      <c r="BI420" s="24">
        <v>0.5</v>
      </c>
      <c r="BJ420" s="24">
        <v>0.5</v>
      </c>
      <c r="BL420" s="24">
        <v>0.5</v>
      </c>
      <c r="BM420" s="24">
        <v>1</v>
      </c>
      <c r="BN420" s="24">
        <v>0.5</v>
      </c>
      <c r="BO420" s="24">
        <v>0.5</v>
      </c>
      <c r="BP420" s="24">
        <v>1</v>
      </c>
      <c r="BQ420" s="24">
        <v>0.5</v>
      </c>
      <c r="BR420" s="24">
        <v>1</v>
      </c>
      <c r="BS420" s="24">
        <v>0.5</v>
      </c>
      <c r="BT420" s="24">
        <v>0</v>
      </c>
      <c r="BU420" s="24">
        <v>0</v>
      </c>
      <c r="BV420" s="24">
        <v>0</v>
      </c>
      <c r="BW420" s="24">
        <v>0</v>
      </c>
      <c r="BX420" s="24">
        <v>0</v>
      </c>
      <c r="BY420" s="24">
        <v>0</v>
      </c>
      <c r="BZ420" s="24">
        <v>0</v>
      </c>
      <c r="CB420" s="24">
        <v>0</v>
      </c>
      <c r="CC420" s="24">
        <v>0</v>
      </c>
      <c r="CD420" s="24">
        <v>110</v>
      </c>
      <c r="CE420" s="24">
        <v>107</v>
      </c>
      <c r="CF420" s="24">
        <v>106</v>
      </c>
      <c r="CG420" s="24">
        <v>108</v>
      </c>
      <c r="CH420" s="24">
        <v>107</v>
      </c>
      <c r="CI420" s="24">
        <v>106</v>
      </c>
      <c r="CO420" s="34">
        <f t="shared" si="36"/>
        <v>123696</v>
      </c>
    </row>
    <row r="421" spans="1:93" ht="15" hidden="1">
      <c r="A421" s="23" t="s">
        <v>138</v>
      </c>
      <c r="B421" s="52">
        <v>43557</v>
      </c>
      <c r="C421" s="25" t="str">
        <f t="shared" si="35"/>
        <v/>
      </c>
      <c r="G421" s="24">
        <f t="shared" si="37"/>
        <v>503</v>
      </c>
      <c r="H421" s="24">
        <v>138096</v>
      </c>
      <c r="I421" s="24" t="str">
        <f t="shared" si="38"/>
        <v/>
      </c>
      <c r="K421" s="24">
        <f>IF(J421&gt;900,_xlfn.XLOOKUP(ROUND(J421,0),CFClassRimThickness!$B$1:$B$82,CFClassRimThickness!$C$1:$C$82,0,1,1),J421)</f>
        <v>0</v>
      </c>
      <c r="L421" s="24">
        <v>45</v>
      </c>
      <c r="M421" s="24">
        <f>IF(L421&gt;900,_xlfn.XLOOKUP(ROUND(L421,0),CFClassRimThickness!$B$1:$B$82,CFClassRimThickness!$C$1:$C$82,0,1,1),L421)</f>
        <v>45</v>
      </c>
      <c r="N421" s="24">
        <v>44</v>
      </c>
      <c r="O421" s="24">
        <f>IF(N421&gt;900,_xlfn.XLOOKUP(ROUND(N421,0),CFClassRimThickness!$B$1:$B$82,CFClassRimThickness!$C$1:$C$82,0,1,1),N421)</f>
        <v>44</v>
      </c>
      <c r="P421" s="24">
        <v>43</v>
      </c>
      <c r="Q421" s="24">
        <f>IF(P421&gt;900,_xlfn.XLOOKUP(ROUND(P421,0),CFClassRimThickness!$B$1:$B$82,CFClassRimThickness!$C$1:$C$82,0,1,1),P421)</f>
        <v>43</v>
      </c>
      <c r="S421" s="24">
        <f>IF(R421&gt;900,_xlfn.XLOOKUP(ROUND(R421,0),CFClassRimThickness!$B$1:$B$82,CFClassRimThickness!$C$1:$C$82,0,1,1),R421)</f>
        <v>0</v>
      </c>
      <c r="T421" s="24">
        <v>37</v>
      </c>
      <c r="U421" s="24">
        <f>IF(T421&gt;900,_xlfn.XLOOKUP(ROUND(T421,0),CFClassRimThickness!$B$1:$B$82,CFClassRimThickness!$C$1:$C$82,0,1,1),T421)</f>
        <v>37</v>
      </c>
      <c r="V421" s="24">
        <v>40</v>
      </c>
      <c r="W421" s="24">
        <f>IF(V421&gt;900,_xlfn.XLOOKUP(ROUND(V421,0),CFClassRimThickness!$B$1:$B$82,CFClassRimThickness!$C$1:$C$82,0,1,1),V421)</f>
        <v>40</v>
      </c>
      <c r="X421" s="24">
        <v>46</v>
      </c>
      <c r="Y421" s="24">
        <f>IF(X421&gt;900,_xlfn.XLOOKUP(ROUND(X421,0),CFClassRimThickness!$B$1:$B$82,CFClassRimThickness!$C$1:$C$82,0,1,1),X421)</f>
        <v>46</v>
      </c>
      <c r="Z421" s="24">
        <v>44</v>
      </c>
      <c r="AA421" s="24">
        <f>IF(Z421&gt;900,_xlfn.XLOOKUP(ROUND(Z421,0),CFClassRimThickness!$B$1:$B$82,CFClassRimThickness!$C$1:$C$82,0,1,1),Z421)</f>
        <v>44</v>
      </c>
      <c r="AB421" s="24">
        <v>43</v>
      </c>
      <c r="AC421" s="24">
        <f>IF(AB421&gt;900,_xlfn.XLOOKUP(ROUND(AB421,0),CFClassRimThickness!$B$1:$B$82,CFClassRimThickness!$C$1:$C$82,0,1,1),AB421)</f>
        <v>43</v>
      </c>
      <c r="AD421" s="24">
        <v>44</v>
      </c>
      <c r="AE421" s="24">
        <f>IF(AD421&gt;900,_xlfn.XLOOKUP(ROUND(AD421,0),CFClassRimThickness!$B$1:$B$82,CFClassRimThickness!$C$1:$C$82,0,1,1),AD421)</f>
        <v>44</v>
      </c>
      <c r="AF421" s="24">
        <v>37</v>
      </c>
      <c r="AG421" s="24">
        <f>IF(AF421&gt;900,_xlfn.XLOOKUP(ROUND(AF421,0),CFClassRimThickness!$B$1:$B$82,CFClassRimThickness!$C$1:$C$82,0,1,1),AF421)</f>
        <v>37</v>
      </c>
      <c r="AH421" s="24">
        <v>30</v>
      </c>
      <c r="AI421" s="24">
        <v>31</v>
      </c>
      <c r="AJ421" s="24">
        <v>31</v>
      </c>
      <c r="AK421" s="24">
        <v>31</v>
      </c>
      <c r="AL421" s="24">
        <v>30</v>
      </c>
      <c r="AM421" s="24">
        <v>31</v>
      </c>
      <c r="AN421" s="24">
        <v>30</v>
      </c>
      <c r="AO421" s="24">
        <v>31</v>
      </c>
      <c r="AP421" s="24">
        <v>31</v>
      </c>
      <c r="AQ421" s="24">
        <v>30</v>
      </c>
      <c r="AR421" s="24">
        <v>31</v>
      </c>
      <c r="AS421" s="24">
        <v>30</v>
      </c>
      <c r="AT421" s="24">
        <v>29</v>
      </c>
      <c r="AU421" s="24">
        <v>28</v>
      </c>
      <c r="AV421" s="24">
        <v>28</v>
      </c>
      <c r="AW421" s="24">
        <v>28</v>
      </c>
      <c r="AX421" s="24">
        <v>28</v>
      </c>
      <c r="AY421" s="24">
        <v>28</v>
      </c>
      <c r="AZ421" s="24">
        <v>29.5</v>
      </c>
      <c r="BA421" s="24">
        <v>28.5</v>
      </c>
      <c r="BB421" s="24">
        <v>28</v>
      </c>
      <c r="BC421" s="24">
        <v>28</v>
      </c>
      <c r="BD421" s="24">
        <v>28</v>
      </c>
      <c r="BE421" s="24">
        <v>28.5</v>
      </c>
      <c r="BF421" s="24">
        <v>0</v>
      </c>
      <c r="BG421" s="24">
        <v>0</v>
      </c>
      <c r="BH421" s="24">
        <v>0</v>
      </c>
      <c r="BI421" s="24">
        <v>0</v>
      </c>
      <c r="BJ421" s="24">
        <v>0</v>
      </c>
      <c r="BL421" s="24">
        <v>0</v>
      </c>
      <c r="BM421" s="24">
        <v>0</v>
      </c>
      <c r="BN421" s="24">
        <v>0</v>
      </c>
      <c r="BO421" s="24">
        <v>0</v>
      </c>
      <c r="BP421" s="24">
        <v>0</v>
      </c>
      <c r="BQ421" s="24">
        <v>0</v>
      </c>
      <c r="BR421" s="24">
        <v>0</v>
      </c>
      <c r="BS421" s="24">
        <v>0</v>
      </c>
      <c r="BT421" s="24">
        <v>0</v>
      </c>
      <c r="BU421" s="24">
        <v>0</v>
      </c>
      <c r="BV421" s="24">
        <v>0</v>
      </c>
      <c r="BW421" s="24">
        <v>0</v>
      </c>
      <c r="BX421" s="24">
        <v>0</v>
      </c>
      <c r="BY421" s="24">
        <v>0</v>
      </c>
      <c r="BZ421" s="24">
        <v>0</v>
      </c>
      <c r="CB421" s="24">
        <v>0</v>
      </c>
      <c r="CC421" s="24">
        <v>0</v>
      </c>
      <c r="CO421" s="34">
        <f t="shared" si="36"/>
        <v>138096</v>
      </c>
    </row>
    <row r="422" spans="1:93" ht="15" hidden="1">
      <c r="A422" s="23" t="s">
        <v>138</v>
      </c>
      <c r="B422" s="52">
        <v>43573</v>
      </c>
      <c r="C422" s="25" t="str">
        <f t="shared" si="35"/>
        <v/>
      </c>
      <c r="G422" s="24">
        <f t="shared" si="37"/>
        <v>16</v>
      </c>
      <c r="H422" s="27">
        <v>174544</v>
      </c>
      <c r="I422" s="24" t="str">
        <f t="shared" si="38"/>
        <v/>
      </c>
      <c r="K422" s="24">
        <f>IF(J422&gt;900,_xlfn.XLOOKUP(ROUND(J422,0),CFClassRimThickness!$B$1:$B$82,CFClassRimThickness!$C$1:$C$82,0,1,1),J422)</f>
        <v>0</v>
      </c>
      <c r="L422" s="24">
        <v>36</v>
      </c>
      <c r="M422" s="24">
        <f>IF(L422&gt;900,_xlfn.XLOOKUP(ROUND(L422,0),CFClassRimThickness!$B$1:$B$82,CFClassRimThickness!$C$1:$C$82,0,1,1),L422)</f>
        <v>36</v>
      </c>
      <c r="N422" s="24">
        <v>35</v>
      </c>
      <c r="O422" s="24">
        <f>IF(N422&gt;900,_xlfn.XLOOKUP(ROUND(N422,0),CFClassRimThickness!$B$1:$B$82,CFClassRimThickness!$C$1:$C$82,0,1,1),N422)</f>
        <v>35</v>
      </c>
      <c r="P422" s="24">
        <v>34</v>
      </c>
      <c r="Q422" s="24">
        <f>IF(P422&gt;900,_xlfn.XLOOKUP(ROUND(P422,0),CFClassRimThickness!$B$1:$B$82,CFClassRimThickness!$C$1:$C$82,0,1,1),P422)</f>
        <v>34</v>
      </c>
      <c r="S422" s="24">
        <f>IF(R422&gt;900,_xlfn.XLOOKUP(ROUND(R422,0),CFClassRimThickness!$B$1:$B$82,CFClassRimThickness!$C$1:$C$82,0,1,1),R422)</f>
        <v>0</v>
      </c>
      <c r="T422" s="24">
        <v>32</v>
      </c>
      <c r="U422" s="24">
        <f>IF(T422&gt;900,_xlfn.XLOOKUP(ROUND(T422,0),CFClassRimThickness!$B$1:$B$82,CFClassRimThickness!$C$1:$C$82,0,1,1),T422)</f>
        <v>32</v>
      </c>
      <c r="V422" s="24">
        <v>32</v>
      </c>
      <c r="W422" s="24">
        <f>IF(V422&gt;900,_xlfn.XLOOKUP(ROUND(V422,0),CFClassRimThickness!$B$1:$B$82,CFClassRimThickness!$C$1:$C$82,0,1,1),V422)</f>
        <v>32</v>
      </c>
      <c r="X422" s="24">
        <v>36</v>
      </c>
      <c r="Y422" s="24">
        <f>IF(X422&gt;900,_xlfn.XLOOKUP(ROUND(X422,0),CFClassRimThickness!$B$1:$B$82,CFClassRimThickness!$C$1:$C$82,0,1,1),X422)</f>
        <v>36</v>
      </c>
      <c r="Z422" s="24">
        <v>35</v>
      </c>
      <c r="AA422" s="24">
        <f>IF(Z422&gt;900,_xlfn.XLOOKUP(ROUND(Z422,0),CFClassRimThickness!$B$1:$B$82,CFClassRimThickness!$C$1:$C$82,0,1,1),Z422)</f>
        <v>35</v>
      </c>
      <c r="AB422" s="24">
        <v>34</v>
      </c>
      <c r="AC422" s="24">
        <f>IF(AB422&gt;900,_xlfn.XLOOKUP(ROUND(AB422,0),CFClassRimThickness!$B$1:$B$82,CFClassRimThickness!$C$1:$C$82,0,1,1),AB422)</f>
        <v>34</v>
      </c>
      <c r="AD422" s="24">
        <v>34</v>
      </c>
      <c r="AE422" s="24">
        <f>IF(AD422&gt;900,_xlfn.XLOOKUP(ROUND(AD422,0),CFClassRimThickness!$B$1:$B$82,CFClassRimThickness!$C$1:$C$82,0,1,1),AD422)</f>
        <v>34</v>
      </c>
      <c r="AF422" s="24">
        <v>32</v>
      </c>
      <c r="AG422" s="24">
        <f>IF(AF422&gt;900,_xlfn.XLOOKUP(ROUND(AF422,0),CFClassRimThickness!$B$1:$B$82,CFClassRimThickness!$C$1:$C$82,0,1,1),AF422)</f>
        <v>32</v>
      </c>
      <c r="AH422" s="24">
        <v>28</v>
      </c>
      <c r="AI422" s="24">
        <v>28</v>
      </c>
      <c r="AJ422" s="24">
        <v>29</v>
      </c>
      <c r="AK422" s="24">
        <v>29</v>
      </c>
      <c r="AL422" s="24">
        <v>29</v>
      </c>
      <c r="AM422" s="24">
        <v>31</v>
      </c>
      <c r="AN422" s="24">
        <v>30</v>
      </c>
      <c r="AO422" s="24">
        <v>31</v>
      </c>
      <c r="AP422" s="24">
        <v>30</v>
      </c>
      <c r="AQ422" s="24">
        <v>29</v>
      </c>
      <c r="AR422" s="24">
        <v>29</v>
      </c>
      <c r="AS422" s="24">
        <v>29</v>
      </c>
      <c r="AT422" s="24">
        <v>31</v>
      </c>
      <c r="AU422" s="24">
        <v>30</v>
      </c>
      <c r="AV422" s="24">
        <v>30</v>
      </c>
      <c r="AW422" s="24">
        <v>30</v>
      </c>
      <c r="AX422" s="24">
        <v>30</v>
      </c>
      <c r="AY422" s="24">
        <v>29</v>
      </c>
      <c r="AZ422" s="24">
        <v>29</v>
      </c>
      <c r="BA422" s="24">
        <v>29</v>
      </c>
      <c r="BB422" s="24">
        <v>29</v>
      </c>
      <c r="BC422" s="24">
        <v>29</v>
      </c>
      <c r="BD422" s="24">
        <v>29</v>
      </c>
      <c r="BE422" s="24">
        <v>29</v>
      </c>
      <c r="BF422" s="24">
        <v>0</v>
      </c>
      <c r="BG422" s="24">
        <v>0</v>
      </c>
      <c r="BH422" s="24">
        <v>0</v>
      </c>
      <c r="BI422" s="24">
        <v>0</v>
      </c>
      <c r="BJ422" s="24">
        <v>0</v>
      </c>
      <c r="BL422" s="24">
        <v>0</v>
      </c>
      <c r="BM422" s="24">
        <v>0</v>
      </c>
      <c r="BN422" s="24">
        <v>0</v>
      </c>
      <c r="BO422" s="24">
        <v>0</v>
      </c>
      <c r="BP422" s="24">
        <v>0</v>
      </c>
      <c r="BQ422" s="24">
        <v>0</v>
      </c>
      <c r="BR422" s="24">
        <v>0</v>
      </c>
      <c r="BS422" s="24">
        <v>0</v>
      </c>
      <c r="BT422" s="24">
        <v>0</v>
      </c>
      <c r="BU422" s="24">
        <v>0</v>
      </c>
      <c r="BV422" s="24">
        <v>0</v>
      </c>
      <c r="BW422" s="24">
        <v>0</v>
      </c>
      <c r="BX422" s="24">
        <v>0.5</v>
      </c>
      <c r="BY422" s="24">
        <v>0</v>
      </c>
      <c r="BZ422" s="24">
        <v>0</v>
      </c>
      <c r="CB422" s="24">
        <v>0</v>
      </c>
      <c r="CC422" s="24">
        <v>0</v>
      </c>
      <c r="CD422" s="24">
        <v>90</v>
      </c>
      <c r="CE422" s="24">
        <v>95</v>
      </c>
      <c r="CF422" s="24">
        <v>95</v>
      </c>
      <c r="CG422" s="24">
        <v>95</v>
      </c>
      <c r="CH422" s="24">
        <v>95</v>
      </c>
      <c r="CI422" s="24">
        <v>92</v>
      </c>
      <c r="CO422" s="34">
        <f t="shared" si="36"/>
        <v>174544</v>
      </c>
    </row>
    <row r="423" spans="1:93" ht="15" hidden="1">
      <c r="A423" s="23" t="s">
        <v>138</v>
      </c>
      <c r="B423" s="52">
        <v>43591</v>
      </c>
      <c r="C423" s="25" t="str">
        <f t="shared" si="35"/>
        <v/>
      </c>
      <c r="G423" s="24">
        <f t="shared" si="37"/>
        <v>18</v>
      </c>
      <c r="H423" s="26">
        <f>((H425-H422)/SUM(G423:G425)*G423)+H422</f>
        <v>174544</v>
      </c>
      <c r="I423" s="24" t="str">
        <f t="shared" si="38"/>
        <v/>
      </c>
      <c r="K423" s="24">
        <f>IF(J423&gt;900,_xlfn.XLOOKUP(ROUND(J423,0),CFClassRimThickness!$B$1:$B$82,CFClassRimThickness!$C$1:$C$82,0,1,1),J423)</f>
        <v>0</v>
      </c>
      <c r="L423" s="24">
        <v>41</v>
      </c>
      <c r="M423" s="24">
        <f>IF(L423&gt;900,_xlfn.XLOOKUP(ROUND(L423,0),CFClassRimThickness!$B$1:$B$82,CFClassRimThickness!$C$1:$C$82,0,1,1),L423)</f>
        <v>41</v>
      </c>
      <c r="N423" s="24">
        <v>39</v>
      </c>
      <c r="O423" s="24">
        <f>IF(N423&gt;900,_xlfn.XLOOKUP(ROUND(N423,0),CFClassRimThickness!$B$1:$B$82,CFClassRimThickness!$C$1:$C$82,0,1,1),N423)</f>
        <v>39</v>
      </c>
      <c r="P423" s="24">
        <v>37</v>
      </c>
      <c r="Q423" s="24">
        <f>IF(P423&gt;900,_xlfn.XLOOKUP(ROUND(P423,0),CFClassRimThickness!$B$1:$B$82,CFClassRimThickness!$C$1:$C$82,0,1,1),P423)</f>
        <v>37</v>
      </c>
      <c r="S423" s="24">
        <f>IF(R423&gt;900,_xlfn.XLOOKUP(ROUND(R423,0),CFClassRimThickness!$B$1:$B$82,CFClassRimThickness!$C$1:$C$82,0,1,1),R423)</f>
        <v>0</v>
      </c>
      <c r="T423" s="24">
        <v>30</v>
      </c>
      <c r="U423" s="24">
        <f>IF(T423&gt;900,_xlfn.XLOOKUP(ROUND(T423,0),CFClassRimThickness!$B$1:$B$82,CFClassRimThickness!$C$1:$C$82,0,1,1),T423)</f>
        <v>30</v>
      </c>
      <c r="V423" s="24">
        <v>35</v>
      </c>
      <c r="W423" s="24">
        <f>IF(V423&gt;900,_xlfn.XLOOKUP(ROUND(V423,0),CFClassRimThickness!$B$1:$B$82,CFClassRimThickness!$C$1:$C$82,0,1,1),V423)</f>
        <v>35</v>
      </c>
      <c r="X423" s="24">
        <v>41</v>
      </c>
      <c r="Y423" s="24">
        <f>IF(X423&gt;900,_xlfn.XLOOKUP(ROUND(X423,0),CFClassRimThickness!$B$1:$B$82,CFClassRimThickness!$C$1:$C$82,0,1,1),X423)</f>
        <v>41</v>
      </c>
      <c r="Z423" s="24">
        <v>39</v>
      </c>
      <c r="AA423" s="24">
        <f>IF(Z423&gt;900,_xlfn.XLOOKUP(ROUND(Z423,0),CFClassRimThickness!$B$1:$B$82,CFClassRimThickness!$C$1:$C$82,0,1,1),Z423)</f>
        <v>39</v>
      </c>
      <c r="AB423" s="24">
        <v>37</v>
      </c>
      <c r="AC423" s="24">
        <f>IF(AB423&gt;900,_xlfn.XLOOKUP(ROUND(AB423,0),CFClassRimThickness!$B$1:$B$82,CFClassRimThickness!$C$1:$C$82,0,1,1),AB423)</f>
        <v>37</v>
      </c>
      <c r="AD423" s="24">
        <v>38</v>
      </c>
      <c r="AE423" s="24">
        <f>IF(AD423&gt;900,_xlfn.XLOOKUP(ROUND(AD423,0),CFClassRimThickness!$B$1:$B$82,CFClassRimThickness!$C$1:$C$82,0,1,1),AD423)</f>
        <v>38</v>
      </c>
      <c r="AF423" s="24">
        <v>30</v>
      </c>
      <c r="AG423" s="24">
        <f>IF(AF423&gt;900,_xlfn.XLOOKUP(ROUND(AF423,0),CFClassRimThickness!$B$1:$B$82,CFClassRimThickness!$C$1:$C$82,0,1,1),AF423)</f>
        <v>30</v>
      </c>
      <c r="AH423" s="24">
        <v>30</v>
      </c>
      <c r="AI423" s="24">
        <v>29</v>
      </c>
      <c r="AJ423" s="24">
        <v>30</v>
      </c>
      <c r="AK423" s="24">
        <v>29</v>
      </c>
      <c r="AL423" s="24">
        <v>29</v>
      </c>
      <c r="AM423" s="24">
        <v>30</v>
      </c>
      <c r="AN423" s="24">
        <v>29</v>
      </c>
      <c r="AO423" s="24">
        <v>29</v>
      </c>
      <c r="AP423" s="24">
        <v>29</v>
      </c>
      <c r="AQ423" s="24">
        <v>29</v>
      </c>
      <c r="AR423" s="24">
        <v>30</v>
      </c>
      <c r="AS423" s="24">
        <v>30</v>
      </c>
      <c r="AT423" s="24">
        <v>28</v>
      </c>
      <c r="AU423" s="24">
        <v>28</v>
      </c>
      <c r="AV423" s="24">
        <v>28</v>
      </c>
      <c r="AW423" s="24">
        <v>28</v>
      </c>
      <c r="AX423" s="24">
        <v>28</v>
      </c>
      <c r="AY423" s="24">
        <v>28</v>
      </c>
      <c r="AZ423" s="24">
        <v>28</v>
      </c>
      <c r="BA423" s="24">
        <v>28</v>
      </c>
      <c r="BB423" s="24">
        <v>28</v>
      </c>
      <c r="BC423" s="24">
        <v>28</v>
      </c>
      <c r="BD423" s="24">
        <v>28</v>
      </c>
      <c r="BE423" s="24">
        <v>28</v>
      </c>
      <c r="BF423" s="24">
        <v>0</v>
      </c>
      <c r="BG423" s="24">
        <v>0</v>
      </c>
      <c r="BH423" s="24">
        <v>0</v>
      </c>
      <c r="BI423" s="24">
        <v>0</v>
      </c>
      <c r="BJ423" s="24">
        <v>0</v>
      </c>
      <c r="BL423" s="24">
        <v>0</v>
      </c>
      <c r="BM423" s="24">
        <v>0</v>
      </c>
      <c r="BN423" s="24">
        <v>0</v>
      </c>
      <c r="BO423" s="24">
        <v>0</v>
      </c>
      <c r="BP423" s="24">
        <v>0</v>
      </c>
      <c r="BQ423" s="24">
        <v>0</v>
      </c>
      <c r="BR423" s="24">
        <v>0</v>
      </c>
      <c r="BS423" s="24">
        <v>0</v>
      </c>
      <c r="BT423" s="24">
        <v>0</v>
      </c>
      <c r="BU423" s="24">
        <v>0</v>
      </c>
      <c r="BV423" s="24">
        <v>0</v>
      </c>
      <c r="BW423" s="24">
        <v>0</v>
      </c>
      <c r="BX423" s="24">
        <v>0</v>
      </c>
      <c r="BY423" s="24">
        <v>0</v>
      </c>
      <c r="BZ423" s="24">
        <v>0</v>
      </c>
      <c r="CB423" s="24">
        <v>0</v>
      </c>
      <c r="CC423" s="24">
        <v>0</v>
      </c>
      <c r="CD423" s="24">
        <v>105</v>
      </c>
      <c r="CE423" s="24">
        <v>105</v>
      </c>
      <c r="CF423" s="24">
        <v>105</v>
      </c>
      <c r="CG423" s="24">
        <v>105</v>
      </c>
      <c r="CH423" s="24">
        <v>105</v>
      </c>
      <c r="CI423" s="24">
        <v>105</v>
      </c>
      <c r="CO423" s="34">
        <f t="shared" si="36"/>
        <v>174544</v>
      </c>
    </row>
    <row r="424" spans="1:93" ht="15" hidden="1">
      <c r="A424" s="23" t="s">
        <v>138</v>
      </c>
      <c r="B424" s="52">
        <v>43598</v>
      </c>
      <c r="C424" s="25" t="str">
        <f t="shared" si="35"/>
        <v/>
      </c>
      <c r="G424" s="24">
        <f t="shared" si="37"/>
        <v>7</v>
      </c>
      <c r="H424" s="26">
        <f>((H425-H422)/SUM(G423:G425)*G424)+H423</f>
        <v>174544</v>
      </c>
      <c r="I424" s="24" t="str">
        <f t="shared" si="38"/>
        <v/>
      </c>
      <c r="K424" s="24">
        <f>IF(J424&gt;900,_xlfn.XLOOKUP(ROUND(J424,0),CFClassRimThickness!$B$1:$B$82,CFClassRimThickness!$C$1:$C$82,0,1,1),J424)</f>
        <v>0</v>
      </c>
      <c r="L424" s="24">
        <v>85</v>
      </c>
      <c r="M424" s="24">
        <f>IF(L424&gt;900,_xlfn.XLOOKUP(ROUND(L424,0),CFClassRimThickness!$B$1:$B$82,CFClassRimThickness!$C$1:$C$82,0,1,1),L424)</f>
        <v>85</v>
      </c>
      <c r="N424" s="24">
        <v>85</v>
      </c>
      <c r="O424" s="24">
        <f>IF(N424&gt;900,_xlfn.XLOOKUP(ROUND(N424,0),CFClassRimThickness!$B$1:$B$82,CFClassRimThickness!$C$1:$C$82,0,1,1),N424)</f>
        <v>85</v>
      </c>
      <c r="P424" s="24">
        <v>83</v>
      </c>
      <c r="Q424" s="24">
        <f>IF(P424&gt;900,_xlfn.XLOOKUP(ROUND(P424,0),CFClassRimThickness!$B$1:$B$82,CFClassRimThickness!$C$1:$C$82,0,1,1),P424)</f>
        <v>83</v>
      </c>
      <c r="S424" s="24">
        <f>IF(R424&gt;900,_xlfn.XLOOKUP(ROUND(R424,0),CFClassRimThickness!$B$1:$B$82,CFClassRimThickness!$C$1:$C$82,0,1,1),R424)</f>
        <v>0</v>
      </c>
      <c r="T424" s="24">
        <v>80</v>
      </c>
      <c r="U424" s="24">
        <f>IF(T424&gt;900,_xlfn.XLOOKUP(ROUND(T424,0),CFClassRimThickness!$B$1:$B$82,CFClassRimThickness!$C$1:$C$82,0,1,1),T424)</f>
        <v>80</v>
      </c>
      <c r="V424" s="24">
        <v>81</v>
      </c>
      <c r="W424" s="24">
        <f>IF(V424&gt;900,_xlfn.XLOOKUP(ROUND(V424,0),CFClassRimThickness!$B$1:$B$82,CFClassRimThickness!$C$1:$C$82,0,1,1),V424)</f>
        <v>81</v>
      </c>
      <c r="X424" s="24">
        <v>86</v>
      </c>
      <c r="Y424" s="24">
        <f>IF(X424&gt;900,_xlfn.XLOOKUP(ROUND(X424,0),CFClassRimThickness!$B$1:$B$82,CFClassRimThickness!$C$1:$C$82,0,1,1),X424)</f>
        <v>86</v>
      </c>
      <c r="Z424" s="24">
        <v>85</v>
      </c>
      <c r="AA424" s="24">
        <f>IF(Z424&gt;900,_xlfn.XLOOKUP(ROUND(Z424,0),CFClassRimThickness!$B$1:$B$82,CFClassRimThickness!$C$1:$C$82,0,1,1),Z424)</f>
        <v>85</v>
      </c>
      <c r="AB424" s="24">
        <v>83</v>
      </c>
      <c r="AC424" s="24">
        <f>IF(AB424&gt;900,_xlfn.XLOOKUP(ROUND(AB424,0),CFClassRimThickness!$B$1:$B$82,CFClassRimThickness!$C$1:$C$82,0,1,1),AB424)</f>
        <v>83</v>
      </c>
      <c r="AD424" s="24">
        <v>84</v>
      </c>
      <c r="AE424" s="24">
        <f>IF(AD424&gt;900,_xlfn.XLOOKUP(ROUND(AD424,0),CFClassRimThickness!$B$1:$B$82,CFClassRimThickness!$C$1:$C$82,0,1,1),AD424)</f>
        <v>84</v>
      </c>
      <c r="AF424" s="24">
        <v>80</v>
      </c>
      <c r="AG424" s="24">
        <f>IF(AF424&gt;900,_xlfn.XLOOKUP(ROUND(AF424,0),CFClassRimThickness!$B$1:$B$82,CFClassRimThickness!$C$1:$C$82,0,1,1),AF424)</f>
        <v>80</v>
      </c>
      <c r="AH424" s="24">
        <v>30</v>
      </c>
      <c r="AI424" s="24">
        <v>30</v>
      </c>
      <c r="AJ424" s="24">
        <v>30</v>
      </c>
      <c r="AK424" s="24">
        <v>30</v>
      </c>
      <c r="AL424" s="24">
        <v>30</v>
      </c>
      <c r="AM424" s="24">
        <v>30</v>
      </c>
      <c r="AN424" s="24">
        <v>30</v>
      </c>
      <c r="AO424" s="24">
        <v>30</v>
      </c>
      <c r="AP424" s="24">
        <v>30</v>
      </c>
      <c r="AQ424" s="24">
        <v>30</v>
      </c>
      <c r="AR424" s="24">
        <v>30</v>
      </c>
      <c r="AS424" s="24">
        <v>30</v>
      </c>
      <c r="AT424" s="24">
        <v>30</v>
      </c>
      <c r="AU424" s="24">
        <v>30</v>
      </c>
      <c r="AV424" s="24">
        <v>30</v>
      </c>
      <c r="AW424" s="24">
        <v>30</v>
      </c>
      <c r="AX424" s="24">
        <v>30</v>
      </c>
      <c r="AY424" s="24">
        <v>30</v>
      </c>
      <c r="AZ424" s="24">
        <v>30</v>
      </c>
      <c r="BA424" s="24">
        <v>30</v>
      </c>
      <c r="BB424" s="24">
        <v>30</v>
      </c>
      <c r="BC424" s="24">
        <v>30</v>
      </c>
      <c r="BD424" s="24">
        <v>30</v>
      </c>
      <c r="BE424" s="24">
        <v>30</v>
      </c>
      <c r="BF424" s="24">
        <v>0</v>
      </c>
      <c r="BG424" s="24">
        <v>0</v>
      </c>
      <c r="BH424" s="24">
        <v>0</v>
      </c>
      <c r="BI424" s="24">
        <v>0</v>
      </c>
      <c r="BJ424" s="24">
        <v>0</v>
      </c>
      <c r="BL424" s="24">
        <v>0</v>
      </c>
      <c r="BM424" s="24">
        <v>0</v>
      </c>
      <c r="BN424" s="24">
        <v>0</v>
      </c>
      <c r="BO424" s="24">
        <v>0</v>
      </c>
      <c r="BP424" s="24">
        <v>0</v>
      </c>
      <c r="BQ424" s="24">
        <v>0</v>
      </c>
      <c r="BR424" s="24">
        <v>0</v>
      </c>
      <c r="BS424" s="24">
        <v>0</v>
      </c>
      <c r="BT424" s="24">
        <v>0</v>
      </c>
      <c r="BU424" s="24">
        <v>0</v>
      </c>
      <c r="BV424" s="24">
        <v>0</v>
      </c>
      <c r="BW424" s="24">
        <v>0</v>
      </c>
      <c r="BX424" s="24">
        <v>0</v>
      </c>
      <c r="BY424" s="24">
        <v>0</v>
      </c>
      <c r="BZ424" s="24">
        <v>0</v>
      </c>
      <c r="CB424" s="24">
        <v>0</v>
      </c>
      <c r="CC424" s="24">
        <v>0</v>
      </c>
      <c r="CO424" s="34">
        <f t="shared" si="36"/>
        <v>174544</v>
      </c>
    </row>
    <row r="425" spans="1:93" ht="15" hidden="1">
      <c r="A425" s="23" t="s">
        <v>138</v>
      </c>
      <c r="B425" s="52">
        <v>43634</v>
      </c>
      <c r="C425" s="25" t="str">
        <f t="shared" si="35"/>
        <v/>
      </c>
      <c r="G425" s="24">
        <f t="shared" si="37"/>
        <v>36</v>
      </c>
      <c r="H425" s="27">
        <v>174544</v>
      </c>
      <c r="I425" s="24" t="str">
        <f t="shared" si="38"/>
        <v/>
      </c>
      <c r="J425" s="24">
        <v>36</v>
      </c>
      <c r="K425" s="24">
        <f>IF(J425&gt;900,_xlfn.XLOOKUP(ROUND(J425,0),CFClassRimThickness!$B$1:$B$82,CFClassRimThickness!$C$1:$C$82,0,1,1),J425)</f>
        <v>36</v>
      </c>
      <c r="L425" s="24">
        <v>36</v>
      </c>
      <c r="M425" s="24">
        <f>IF(L425&gt;900,_xlfn.XLOOKUP(ROUND(L425,0),CFClassRimThickness!$B$1:$B$82,CFClassRimThickness!$C$1:$C$82,0,1,1),L425)</f>
        <v>36</v>
      </c>
      <c r="N425" s="24">
        <v>35</v>
      </c>
      <c r="O425" s="24">
        <f>IF(N425&gt;900,_xlfn.XLOOKUP(ROUND(N425,0),CFClassRimThickness!$B$1:$B$82,CFClassRimThickness!$C$1:$C$82,0,1,1),N425)</f>
        <v>35</v>
      </c>
      <c r="P425" s="24">
        <v>34</v>
      </c>
      <c r="Q425" s="24">
        <f>IF(P425&gt;900,_xlfn.XLOOKUP(ROUND(P425,0),CFClassRimThickness!$B$1:$B$82,CFClassRimThickness!$C$1:$C$82,0,1,1),P425)</f>
        <v>34</v>
      </c>
      <c r="R425" s="24">
        <v>32</v>
      </c>
      <c r="S425" s="24">
        <f>IF(R425&gt;900,_xlfn.XLOOKUP(ROUND(R425,0),CFClassRimThickness!$B$1:$B$82,CFClassRimThickness!$C$1:$C$82,0,1,1),R425)</f>
        <v>32</v>
      </c>
      <c r="T425" s="24">
        <v>32</v>
      </c>
      <c r="U425" s="24">
        <f>IF(T425&gt;900,_xlfn.XLOOKUP(ROUND(T425,0),CFClassRimThickness!$B$1:$B$82,CFClassRimThickness!$C$1:$C$82,0,1,1),T425)</f>
        <v>32</v>
      </c>
      <c r="V425" s="24">
        <v>32</v>
      </c>
      <c r="W425" s="24">
        <f>IF(V425&gt;900,_xlfn.XLOOKUP(ROUND(V425,0),CFClassRimThickness!$B$1:$B$82,CFClassRimThickness!$C$1:$C$82,0,1,1),V425)</f>
        <v>32</v>
      </c>
      <c r="X425" s="24">
        <v>36</v>
      </c>
      <c r="Y425" s="24">
        <f>IF(X425&gt;900,_xlfn.XLOOKUP(ROUND(X425,0),CFClassRimThickness!$B$1:$B$82,CFClassRimThickness!$C$1:$C$82,0,1,1),X425)</f>
        <v>36</v>
      </c>
      <c r="Z425" s="24">
        <v>35</v>
      </c>
      <c r="AA425" s="24">
        <f>IF(Z425&gt;900,_xlfn.XLOOKUP(ROUND(Z425,0),CFClassRimThickness!$B$1:$B$82,CFClassRimThickness!$C$1:$C$82,0,1,1),Z425)</f>
        <v>35</v>
      </c>
      <c r="AB425" s="24">
        <v>34</v>
      </c>
      <c r="AC425" s="24">
        <f>IF(AB425&gt;900,_xlfn.XLOOKUP(ROUND(AB425,0),CFClassRimThickness!$B$1:$B$82,CFClassRimThickness!$C$1:$C$82,0,1,1),AB425)</f>
        <v>34</v>
      </c>
      <c r="AD425" s="24">
        <v>34</v>
      </c>
      <c r="AE425" s="24">
        <f>IF(AD425&gt;900,_xlfn.XLOOKUP(ROUND(AD425,0),CFClassRimThickness!$B$1:$B$82,CFClassRimThickness!$C$1:$C$82,0,1,1),AD425)</f>
        <v>34</v>
      </c>
      <c r="AF425" s="24">
        <v>32</v>
      </c>
      <c r="AG425" s="24">
        <f>IF(AF425&gt;900,_xlfn.XLOOKUP(ROUND(AF425,0),CFClassRimThickness!$B$1:$B$82,CFClassRimThickness!$C$1:$C$82,0,1,1),AF425)</f>
        <v>32</v>
      </c>
      <c r="AH425" s="24">
        <v>28</v>
      </c>
      <c r="AI425" s="24">
        <v>28</v>
      </c>
      <c r="AJ425" s="24">
        <v>29</v>
      </c>
      <c r="AK425" s="24">
        <v>29</v>
      </c>
      <c r="AL425" s="24">
        <v>29</v>
      </c>
      <c r="AM425" s="24">
        <v>31</v>
      </c>
      <c r="AN425" s="24">
        <v>30</v>
      </c>
      <c r="AO425" s="24">
        <v>31</v>
      </c>
      <c r="AP425" s="24">
        <v>30</v>
      </c>
      <c r="AQ425" s="24">
        <v>29</v>
      </c>
      <c r="AR425" s="24">
        <v>29</v>
      </c>
      <c r="AS425" s="24">
        <v>29</v>
      </c>
      <c r="AT425" s="24">
        <v>31</v>
      </c>
      <c r="AU425" s="24">
        <v>30</v>
      </c>
      <c r="AV425" s="24">
        <v>30</v>
      </c>
      <c r="AW425" s="24">
        <v>30</v>
      </c>
      <c r="AX425" s="24">
        <v>30</v>
      </c>
      <c r="AY425" s="24">
        <v>29</v>
      </c>
      <c r="AZ425" s="24">
        <v>29</v>
      </c>
      <c r="BA425" s="24">
        <v>29</v>
      </c>
      <c r="BB425" s="24">
        <v>29</v>
      </c>
      <c r="BC425" s="24">
        <v>29</v>
      </c>
      <c r="BD425" s="24">
        <v>29.75</v>
      </c>
      <c r="BE425" s="24">
        <v>29</v>
      </c>
      <c r="BF425" s="24">
        <v>0</v>
      </c>
      <c r="BG425" s="24">
        <v>0</v>
      </c>
      <c r="BH425" s="24">
        <v>0</v>
      </c>
      <c r="BI425" s="24">
        <v>0</v>
      </c>
      <c r="BJ425" s="24">
        <v>0</v>
      </c>
      <c r="BK425" s="24">
        <v>0</v>
      </c>
      <c r="BL425" s="24">
        <v>0</v>
      </c>
      <c r="BM425" s="24">
        <v>0</v>
      </c>
      <c r="BN425" s="24">
        <v>0</v>
      </c>
      <c r="BO425" s="24">
        <v>0</v>
      </c>
      <c r="BP425" s="24">
        <v>0</v>
      </c>
      <c r="BQ425" s="24">
        <v>0</v>
      </c>
      <c r="BR425" s="24">
        <v>0</v>
      </c>
      <c r="BS425" s="24">
        <v>0</v>
      </c>
      <c r="BT425" s="24">
        <v>0</v>
      </c>
      <c r="BU425" s="24">
        <v>0</v>
      </c>
      <c r="BV425" s="24">
        <v>0</v>
      </c>
      <c r="BW425" s="24">
        <v>0</v>
      </c>
      <c r="BX425" s="24">
        <v>0.5</v>
      </c>
      <c r="BY425" s="24">
        <v>0</v>
      </c>
      <c r="BZ425" s="24">
        <v>0</v>
      </c>
      <c r="CA425" s="24">
        <v>0.25</v>
      </c>
      <c r="CB425" s="24">
        <v>0</v>
      </c>
      <c r="CC425" s="24">
        <v>0</v>
      </c>
      <c r="CD425" s="24">
        <v>90</v>
      </c>
      <c r="CE425" s="24">
        <v>95</v>
      </c>
      <c r="CF425" s="24">
        <v>95</v>
      </c>
      <c r="CG425" s="24">
        <v>95</v>
      </c>
      <c r="CH425" s="24">
        <v>95</v>
      </c>
      <c r="CI425" s="24">
        <v>92</v>
      </c>
      <c r="CJ425" s="24">
        <v>150</v>
      </c>
      <c r="CK425" s="24">
        <v>135</v>
      </c>
      <c r="CL425" s="24">
        <v>840</v>
      </c>
      <c r="CM425" s="24">
        <v>835</v>
      </c>
      <c r="CO425" s="34">
        <f t="shared" si="36"/>
        <v>174544</v>
      </c>
    </row>
    <row r="426" spans="1:93" ht="15" hidden="1">
      <c r="A426" s="23" t="s">
        <v>138</v>
      </c>
      <c r="B426" s="52">
        <v>43696</v>
      </c>
      <c r="C426" s="25" t="str">
        <f t="shared" si="35"/>
        <v/>
      </c>
      <c r="G426" s="24">
        <f t="shared" si="37"/>
        <v>62</v>
      </c>
      <c r="H426" s="29">
        <v>229338</v>
      </c>
      <c r="I426" s="24" t="str">
        <f t="shared" si="38"/>
        <v/>
      </c>
      <c r="K426" s="24">
        <f>IF(J426&gt;900,_xlfn.XLOOKUP(ROUND(J426,0),CFClassRimThickness!$B$1:$B$82,CFClassRimThickness!$C$1:$C$82,0,1,1),J426)</f>
        <v>0</v>
      </c>
      <c r="L426" s="24">
        <v>35</v>
      </c>
      <c r="M426" s="24">
        <f>IF(L426&gt;900,_xlfn.XLOOKUP(ROUND(L426,0),CFClassRimThickness!$B$1:$B$82,CFClassRimThickness!$C$1:$C$82,0,1,1),L426)</f>
        <v>35</v>
      </c>
      <c r="N426" s="24">
        <v>35</v>
      </c>
      <c r="O426" s="24">
        <f>IF(N426&gt;900,_xlfn.XLOOKUP(ROUND(N426,0),CFClassRimThickness!$B$1:$B$82,CFClassRimThickness!$C$1:$C$82,0,1,1),N426)</f>
        <v>35</v>
      </c>
      <c r="P426" s="24">
        <v>34</v>
      </c>
      <c r="Q426" s="24">
        <f>IF(P426&gt;900,_xlfn.XLOOKUP(ROUND(P426,0),CFClassRimThickness!$B$1:$B$82,CFClassRimThickness!$C$1:$C$82,0,1,1),P426)</f>
        <v>34</v>
      </c>
      <c r="S426" s="24">
        <f>IF(R426&gt;900,_xlfn.XLOOKUP(ROUND(R426,0),CFClassRimThickness!$B$1:$B$82,CFClassRimThickness!$C$1:$C$82,0,1,1),R426)</f>
        <v>0</v>
      </c>
      <c r="T426" s="24">
        <v>28</v>
      </c>
      <c r="U426" s="24">
        <f>IF(T426&gt;900,_xlfn.XLOOKUP(ROUND(T426,0),CFClassRimThickness!$B$1:$B$82,CFClassRimThickness!$C$1:$C$82,0,1,1),T426)</f>
        <v>28</v>
      </c>
      <c r="V426" s="24">
        <v>32</v>
      </c>
      <c r="W426" s="24">
        <f>IF(V426&gt;900,_xlfn.XLOOKUP(ROUND(V426,0),CFClassRimThickness!$B$1:$B$82,CFClassRimThickness!$C$1:$C$82,0,1,1),V426)</f>
        <v>32</v>
      </c>
      <c r="X426" s="24">
        <v>37</v>
      </c>
      <c r="Y426" s="24">
        <f>IF(X426&gt;900,_xlfn.XLOOKUP(ROUND(X426,0),CFClassRimThickness!$B$1:$B$82,CFClassRimThickness!$C$1:$C$82,0,1,1),X426)</f>
        <v>37</v>
      </c>
      <c r="Z426" s="24">
        <v>37</v>
      </c>
      <c r="AA426" s="24">
        <f>IF(Z426&gt;900,_xlfn.XLOOKUP(ROUND(Z426,0),CFClassRimThickness!$B$1:$B$82,CFClassRimThickness!$C$1:$C$82,0,1,1),Z426)</f>
        <v>37</v>
      </c>
      <c r="AB426" s="24">
        <v>34</v>
      </c>
      <c r="AC426" s="24">
        <f>IF(AB426&gt;900,_xlfn.XLOOKUP(ROUND(AB426,0),CFClassRimThickness!$B$1:$B$82,CFClassRimThickness!$C$1:$C$82,0,1,1),AB426)</f>
        <v>34</v>
      </c>
      <c r="AD426" s="24">
        <v>35</v>
      </c>
      <c r="AE426" s="24">
        <f>IF(AD426&gt;900,_xlfn.XLOOKUP(ROUND(AD426,0),CFClassRimThickness!$B$1:$B$82,CFClassRimThickness!$C$1:$C$82,0,1,1),AD426)</f>
        <v>35</v>
      </c>
      <c r="AF426" s="24">
        <v>31</v>
      </c>
      <c r="AG426" s="24">
        <f>IF(AF426&gt;900,_xlfn.XLOOKUP(ROUND(AF426,0),CFClassRimThickness!$B$1:$B$82,CFClassRimThickness!$C$1:$C$82,0,1,1),AF426)</f>
        <v>31</v>
      </c>
      <c r="AH426" s="24">
        <v>24</v>
      </c>
      <c r="AI426" s="24">
        <v>25</v>
      </c>
      <c r="AJ426" s="24">
        <v>25</v>
      </c>
      <c r="AK426" s="24">
        <v>24</v>
      </c>
      <c r="AL426" s="24">
        <v>21</v>
      </c>
      <c r="AM426" s="24">
        <v>21</v>
      </c>
      <c r="AN426" s="24">
        <v>29</v>
      </c>
      <c r="AO426" s="24">
        <v>29</v>
      </c>
      <c r="AP426" s="24">
        <v>29</v>
      </c>
      <c r="AQ426" s="24">
        <v>29</v>
      </c>
      <c r="AR426" s="24">
        <v>29</v>
      </c>
      <c r="AS426" s="24">
        <v>28</v>
      </c>
      <c r="AT426" s="24">
        <v>34</v>
      </c>
      <c r="AU426" s="24">
        <v>32</v>
      </c>
      <c r="AV426" s="24">
        <v>34</v>
      </c>
      <c r="AW426" s="24">
        <v>35</v>
      </c>
      <c r="AX426" s="24">
        <v>35</v>
      </c>
      <c r="AY426" s="24">
        <v>34</v>
      </c>
      <c r="AZ426" s="24">
        <v>30</v>
      </c>
      <c r="BA426" s="24">
        <v>30</v>
      </c>
      <c r="BB426" s="24">
        <v>30</v>
      </c>
      <c r="BC426" s="24">
        <v>30</v>
      </c>
      <c r="BD426" s="24">
        <v>30</v>
      </c>
      <c r="BE426" s="24">
        <v>30</v>
      </c>
      <c r="BF426" s="24">
        <v>1</v>
      </c>
      <c r="BG426" s="24">
        <v>1</v>
      </c>
      <c r="BH426" s="24">
        <v>1</v>
      </c>
      <c r="BI426" s="24">
        <v>1</v>
      </c>
      <c r="BJ426" s="24">
        <v>1</v>
      </c>
      <c r="BL426" s="24">
        <v>1</v>
      </c>
      <c r="BM426" s="24">
        <v>1</v>
      </c>
      <c r="BN426" s="24">
        <v>1</v>
      </c>
      <c r="BO426" s="24">
        <v>1</v>
      </c>
      <c r="BP426" s="24">
        <v>1</v>
      </c>
      <c r="BQ426" s="24">
        <v>1</v>
      </c>
      <c r="BR426" s="24">
        <v>2</v>
      </c>
      <c r="BS426" s="24">
        <v>1.5</v>
      </c>
      <c r="BT426" s="24">
        <v>1.5</v>
      </c>
      <c r="BU426" s="24">
        <v>2.5</v>
      </c>
      <c r="BV426" s="24">
        <v>2.5</v>
      </c>
      <c r="BW426" s="24">
        <v>2</v>
      </c>
      <c r="BX426" s="24">
        <v>0</v>
      </c>
      <c r="BY426" s="24">
        <v>0</v>
      </c>
      <c r="BZ426" s="24">
        <v>0</v>
      </c>
      <c r="CB426" s="24">
        <v>0</v>
      </c>
      <c r="CC426" s="24">
        <v>0</v>
      </c>
      <c r="CD426" s="24">
        <v>90</v>
      </c>
      <c r="CE426" s="24">
        <v>90</v>
      </c>
      <c r="CF426" s="24">
        <v>90</v>
      </c>
      <c r="CG426" s="24">
        <v>90</v>
      </c>
      <c r="CH426" s="24">
        <v>90</v>
      </c>
      <c r="CI426" s="24">
        <v>90</v>
      </c>
      <c r="CO426" s="34">
        <f t="shared" si="36"/>
        <v>229338</v>
      </c>
    </row>
    <row r="427" spans="1:93" ht="15" hidden="1">
      <c r="A427" s="23" t="s">
        <v>138</v>
      </c>
      <c r="B427" s="52">
        <v>43714</v>
      </c>
      <c r="C427" s="25" t="str">
        <f t="shared" si="35"/>
        <v/>
      </c>
      <c r="G427" s="24">
        <f t="shared" si="37"/>
        <v>18</v>
      </c>
      <c r="H427" s="27">
        <v>236975</v>
      </c>
      <c r="I427" s="24" t="str">
        <f t="shared" si="38"/>
        <v/>
      </c>
      <c r="K427" s="24">
        <f>IF(J427&gt;900,_xlfn.XLOOKUP(ROUND(J427,0),CFClassRimThickness!$B$1:$B$82,CFClassRimThickness!$C$1:$C$82,0,1,1),J427)</f>
        <v>0</v>
      </c>
      <c r="L427" s="24">
        <v>65</v>
      </c>
      <c r="M427" s="24">
        <f>IF(L427&gt;900,_xlfn.XLOOKUP(ROUND(L427,0),CFClassRimThickness!$B$1:$B$82,CFClassRimThickness!$C$1:$C$82,0,1,1),L427)</f>
        <v>65</v>
      </c>
      <c r="N427" s="24">
        <v>65</v>
      </c>
      <c r="O427" s="24">
        <f>IF(N427&gt;900,_xlfn.XLOOKUP(ROUND(N427,0),CFClassRimThickness!$B$1:$B$82,CFClassRimThickness!$C$1:$C$82,0,1,1),N427)</f>
        <v>65</v>
      </c>
      <c r="P427" s="24">
        <v>65</v>
      </c>
      <c r="Q427" s="24">
        <f>IF(P427&gt;900,_xlfn.XLOOKUP(ROUND(P427,0),CFClassRimThickness!$B$1:$B$82,CFClassRimThickness!$C$1:$C$82,0,1,1),P427)</f>
        <v>65</v>
      </c>
      <c r="S427" s="24">
        <f>IF(R427&gt;900,_xlfn.XLOOKUP(ROUND(R427,0),CFClassRimThickness!$B$1:$B$82,CFClassRimThickness!$C$1:$C$82,0,1,1),R427)</f>
        <v>0</v>
      </c>
      <c r="T427" s="24">
        <v>65</v>
      </c>
      <c r="U427" s="24">
        <f>IF(T427&gt;900,_xlfn.XLOOKUP(ROUND(T427,0),CFClassRimThickness!$B$1:$B$82,CFClassRimThickness!$C$1:$C$82,0,1,1),T427)</f>
        <v>65</v>
      </c>
      <c r="V427" s="24">
        <v>65</v>
      </c>
      <c r="W427" s="24">
        <f>IF(V427&gt;900,_xlfn.XLOOKUP(ROUND(V427,0),CFClassRimThickness!$B$1:$B$82,CFClassRimThickness!$C$1:$C$82,0,1,1),V427)</f>
        <v>65</v>
      </c>
      <c r="X427" s="24">
        <v>65</v>
      </c>
      <c r="Y427" s="24">
        <f>IF(X427&gt;900,_xlfn.XLOOKUP(ROUND(X427,0),CFClassRimThickness!$B$1:$B$82,CFClassRimThickness!$C$1:$C$82,0,1,1),X427)</f>
        <v>65</v>
      </c>
      <c r="Z427" s="24">
        <v>65</v>
      </c>
      <c r="AA427" s="24">
        <f>IF(Z427&gt;900,_xlfn.XLOOKUP(ROUND(Z427,0),CFClassRimThickness!$B$1:$B$82,CFClassRimThickness!$C$1:$C$82,0,1,1),Z427)</f>
        <v>65</v>
      </c>
      <c r="AB427" s="24">
        <v>65</v>
      </c>
      <c r="AC427" s="24">
        <f>IF(AB427&gt;900,_xlfn.XLOOKUP(ROUND(AB427,0),CFClassRimThickness!$B$1:$B$82,CFClassRimThickness!$C$1:$C$82,0,1,1),AB427)</f>
        <v>65</v>
      </c>
      <c r="AD427" s="24">
        <v>65</v>
      </c>
      <c r="AE427" s="24">
        <f>IF(AD427&gt;900,_xlfn.XLOOKUP(ROUND(AD427,0),CFClassRimThickness!$B$1:$B$82,CFClassRimThickness!$C$1:$C$82,0,1,1),AD427)</f>
        <v>65</v>
      </c>
      <c r="AF427" s="24">
        <v>65</v>
      </c>
      <c r="AG427" s="24">
        <f>IF(AF427&gt;900,_xlfn.XLOOKUP(ROUND(AF427,0),CFClassRimThickness!$B$1:$B$82,CFClassRimThickness!$C$1:$C$82,0,1,1),AF427)</f>
        <v>65</v>
      </c>
      <c r="AH427" s="24">
        <v>31</v>
      </c>
      <c r="AI427" s="24">
        <v>31</v>
      </c>
      <c r="AJ427" s="24">
        <v>31</v>
      </c>
      <c r="AK427" s="24">
        <v>31</v>
      </c>
      <c r="AL427" s="24">
        <v>31</v>
      </c>
      <c r="AM427" s="24">
        <v>31</v>
      </c>
      <c r="AN427" s="24">
        <v>31</v>
      </c>
      <c r="AO427" s="24">
        <v>31</v>
      </c>
      <c r="AP427" s="24">
        <v>31</v>
      </c>
      <c r="AQ427" s="24">
        <v>31</v>
      </c>
      <c r="AR427" s="24">
        <v>31</v>
      </c>
      <c r="AS427" s="24">
        <v>31</v>
      </c>
      <c r="AT427" s="24">
        <v>28</v>
      </c>
      <c r="AU427" s="24">
        <v>28</v>
      </c>
      <c r="AV427" s="24">
        <v>28</v>
      </c>
      <c r="AW427" s="24">
        <v>28</v>
      </c>
      <c r="AX427" s="24">
        <v>28</v>
      </c>
      <c r="AY427" s="24">
        <v>28</v>
      </c>
      <c r="AZ427" s="24">
        <v>28</v>
      </c>
      <c r="BA427" s="24">
        <v>28</v>
      </c>
      <c r="BB427" s="24">
        <v>28</v>
      </c>
      <c r="BC427" s="24">
        <v>28</v>
      </c>
      <c r="BD427" s="24">
        <v>28</v>
      </c>
      <c r="BE427" s="24">
        <v>28</v>
      </c>
      <c r="BF427" s="24">
        <v>0</v>
      </c>
      <c r="BG427" s="24">
        <v>0</v>
      </c>
      <c r="BH427" s="24">
        <v>0</v>
      </c>
      <c r="BI427" s="24">
        <v>0</v>
      </c>
      <c r="BJ427" s="24">
        <v>0</v>
      </c>
      <c r="BL427" s="24">
        <v>0</v>
      </c>
      <c r="BM427" s="24">
        <v>0</v>
      </c>
      <c r="BN427" s="24">
        <v>0</v>
      </c>
      <c r="BO427" s="24">
        <v>0</v>
      </c>
      <c r="BP427" s="24">
        <v>0</v>
      </c>
      <c r="BQ427" s="24">
        <v>0</v>
      </c>
      <c r="BR427" s="24">
        <v>0</v>
      </c>
      <c r="BS427" s="24">
        <v>0</v>
      </c>
      <c r="BT427" s="24">
        <v>0</v>
      </c>
      <c r="BU427" s="24">
        <v>0</v>
      </c>
      <c r="BV427" s="24">
        <v>0</v>
      </c>
      <c r="BW427" s="24">
        <v>0</v>
      </c>
      <c r="BX427" s="24">
        <v>0</v>
      </c>
      <c r="BY427" s="24">
        <v>0</v>
      </c>
      <c r="BZ427" s="24">
        <v>0</v>
      </c>
      <c r="CB427" s="24">
        <v>0</v>
      </c>
      <c r="CC427" s="24">
        <v>0</v>
      </c>
      <c r="CD427" s="24">
        <v>135</v>
      </c>
      <c r="CE427" s="24">
        <v>135</v>
      </c>
      <c r="CF427" s="24">
        <v>135</v>
      </c>
      <c r="CG427" s="24">
        <v>135</v>
      </c>
      <c r="CH427" s="24">
        <v>135</v>
      </c>
      <c r="CI427" s="24">
        <v>135</v>
      </c>
      <c r="CO427" s="34">
        <f t="shared" si="36"/>
        <v>236975</v>
      </c>
    </row>
    <row r="428" spans="1:93" ht="15" hidden="1">
      <c r="A428" s="23" t="s">
        <v>138</v>
      </c>
      <c r="B428" s="52">
        <v>43740</v>
      </c>
      <c r="C428" s="25" t="str">
        <f t="shared" si="35"/>
        <v/>
      </c>
      <c r="G428" s="24">
        <f t="shared" si="37"/>
        <v>26</v>
      </c>
      <c r="H428" s="24">
        <v>258856</v>
      </c>
      <c r="I428" s="24" t="str">
        <f t="shared" si="38"/>
        <v/>
      </c>
      <c r="K428" s="24">
        <f>IF(J428&gt;900,_xlfn.XLOOKUP(ROUND(J428,0),CFClassRimThickness!$B$1:$B$82,CFClassRimThickness!$C$1:$C$82,0,1,1),J428)</f>
        <v>0</v>
      </c>
      <c r="L428" s="24">
        <v>65</v>
      </c>
      <c r="M428" s="24">
        <f>IF(L428&gt;900,_xlfn.XLOOKUP(ROUND(L428,0),CFClassRimThickness!$B$1:$B$82,CFClassRimThickness!$C$1:$C$82,0,1,1),L428)</f>
        <v>65</v>
      </c>
      <c r="N428" s="24">
        <v>65</v>
      </c>
      <c r="O428" s="24">
        <f>IF(N428&gt;900,_xlfn.XLOOKUP(ROUND(N428,0),CFClassRimThickness!$B$1:$B$82,CFClassRimThickness!$C$1:$C$82,0,1,1),N428)</f>
        <v>65</v>
      </c>
      <c r="P428" s="24">
        <v>65</v>
      </c>
      <c r="Q428" s="24">
        <f>IF(P428&gt;900,_xlfn.XLOOKUP(ROUND(P428,0),CFClassRimThickness!$B$1:$B$82,CFClassRimThickness!$C$1:$C$82,0,1,1),P428)</f>
        <v>65</v>
      </c>
      <c r="S428" s="24">
        <f>IF(R428&gt;900,_xlfn.XLOOKUP(ROUND(R428,0),CFClassRimThickness!$B$1:$B$82,CFClassRimThickness!$C$1:$C$82,0,1,1),R428)</f>
        <v>0</v>
      </c>
      <c r="T428" s="24">
        <v>65</v>
      </c>
      <c r="U428" s="24">
        <f>IF(T428&gt;900,_xlfn.XLOOKUP(ROUND(T428,0),CFClassRimThickness!$B$1:$B$82,CFClassRimThickness!$C$1:$C$82,0,1,1),T428)</f>
        <v>65</v>
      </c>
      <c r="V428" s="24">
        <v>65</v>
      </c>
      <c r="W428" s="24">
        <f>IF(V428&gt;900,_xlfn.XLOOKUP(ROUND(V428,0),CFClassRimThickness!$B$1:$B$82,CFClassRimThickness!$C$1:$C$82,0,1,1),V428)</f>
        <v>65</v>
      </c>
      <c r="X428" s="24">
        <v>65</v>
      </c>
      <c r="Y428" s="24">
        <f>IF(X428&gt;900,_xlfn.XLOOKUP(ROUND(X428,0),CFClassRimThickness!$B$1:$B$82,CFClassRimThickness!$C$1:$C$82,0,1,1),X428)</f>
        <v>65</v>
      </c>
      <c r="Z428" s="24">
        <v>65</v>
      </c>
      <c r="AA428" s="24">
        <f>IF(Z428&gt;900,_xlfn.XLOOKUP(ROUND(Z428,0),CFClassRimThickness!$B$1:$B$82,CFClassRimThickness!$C$1:$C$82,0,1,1),Z428)</f>
        <v>65</v>
      </c>
      <c r="AB428" s="24">
        <v>65</v>
      </c>
      <c r="AC428" s="24">
        <f>IF(AB428&gt;900,_xlfn.XLOOKUP(ROUND(AB428,0),CFClassRimThickness!$B$1:$B$82,CFClassRimThickness!$C$1:$C$82,0,1,1),AB428)</f>
        <v>65</v>
      </c>
      <c r="AD428" s="24">
        <v>65</v>
      </c>
      <c r="AE428" s="24">
        <f>IF(AD428&gt;900,_xlfn.XLOOKUP(ROUND(AD428,0),CFClassRimThickness!$B$1:$B$82,CFClassRimThickness!$C$1:$C$82,0,1,1),AD428)</f>
        <v>65</v>
      </c>
      <c r="AF428" s="24">
        <v>65</v>
      </c>
      <c r="AG428" s="24">
        <f>IF(AF428&gt;900,_xlfn.XLOOKUP(ROUND(AF428,0),CFClassRimThickness!$B$1:$B$82,CFClassRimThickness!$C$1:$C$82,0,1,1),AF428)</f>
        <v>65</v>
      </c>
      <c r="AH428" s="24">
        <v>30</v>
      </c>
      <c r="AI428" s="24">
        <v>30</v>
      </c>
      <c r="AJ428" s="24">
        <v>30</v>
      </c>
      <c r="AK428" s="24">
        <v>30</v>
      </c>
      <c r="AL428" s="24">
        <v>30</v>
      </c>
      <c r="AM428" s="24">
        <v>30</v>
      </c>
      <c r="AN428" s="24">
        <v>30</v>
      </c>
      <c r="AO428" s="24">
        <v>30</v>
      </c>
      <c r="AP428" s="24">
        <v>30</v>
      </c>
      <c r="AQ428" s="24">
        <v>30</v>
      </c>
      <c r="AR428" s="24">
        <v>30</v>
      </c>
      <c r="AS428" s="24">
        <v>30</v>
      </c>
      <c r="AT428" s="24">
        <v>28</v>
      </c>
      <c r="AU428" s="24">
        <v>28</v>
      </c>
      <c r="AV428" s="24">
        <v>28</v>
      </c>
      <c r="AW428" s="24">
        <v>28</v>
      </c>
      <c r="AX428" s="24">
        <v>28</v>
      </c>
      <c r="AY428" s="24">
        <v>28</v>
      </c>
      <c r="AZ428" s="24">
        <v>28</v>
      </c>
      <c r="BA428" s="24">
        <v>28</v>
      </c>
      <c r="BB428" s="24">
        <v>28</v>
      </c>
      <c r="BC428" s="24">
        <v>28</v>
      </c>
      <c r="BD428" s="24">
        <v>28</v>
      </c>
      <c r="BE428" s="24">
        <v>28</v>
      </c>
      <c r="BF428" s="24">
        <v>0</v>
      </c>
      <c r="BG428" s="24">
        <v>0</v>
      </c>
      <c r="BH428" s="24">
        <v>0</v>
      </c>
      <c r="BI428" s="24">
        <v>0</v>
      </c>
      <c r="BJ428" s="24">
        <v>0</v>
      </c>
      <c r="BL428" s="24">
        <v>0</v>
      </c>
      <c r="BM428" s="24">
        <v>0</v>
      </c>
      <c r="BN428" s="24">
        <v>0</v>
      </c>
      <c r="BO428" s="24">
        <v>0</v>
      </c>
      <c r="BP428" s="24">
        <v>0</v>
      </c>
      <c r="BQ428" s="24">
        <v>0</v>
      </c>
      <c r="BR428" s="24">
        <v>0</v>
      </c>
      <c r="BS428" s="24">
        <v>0</v>
      </c>
      <c r="BT428" s="24">
        <v>0</v>
      </c>
      <c r="BU428" s="24">
        <v>0</v>
      </c>
      <c r="BV428" s="24">
        <v>0</v>
      </c>
      <c r="BW428" s="24">
        <v>0</v>
      </c>
      <c r="BX428" s="24">
        <v>0</v>
      </c>
      <c r="BY428" s="24">
        <v>0</v>
      </c>
      <c r="BZ428" s="24">
        <v>0</v>
      </c>
      <c r="CB428" s="24">
        <v>0</v>
      </c>
      <c r="CC428" s="24">
        <v>0</v>
      </c>
      <c r="CD428" s="24">
        <v>135</v>
      </c>
      <c r="CE428" s="24">
        <v>135</v>
      </c>
      <c r="CF428" s="24">
        <v>135</v>
      </c>
      <c r="CG428" s="24">
        <v>135</v>
      </c>
      <c r="CH428" s="24">
        <v>135</v>
      </c>
      <c r="CI428" s="24">
        <v>135</v>
      </c>
      <c r="CO428" s="34">
        <f t="shared" si="36"/>
        <v>258856</v>
      </c>
    </row>
    <row r="429" spans="1:93" ht="15" hidden="1">
      <c r="A429" s="23" t="s">
        <v>138</v>
      </c>
      <c r="B429" s="52">
        <v>43832</v>
      </c>
      <c r="C429" s="25" t="str">
        <f t="shared" si="35"/>
        <v/>
      </c>
      <c r="G429" s="24">
        <f t="shared" si="37"/>
        <v>92</v>
      </c>
      <c r="H429" s="24">
        <v>329279</v>
      </c>
      <c r="I429" s="24" t="str">
        <f t="shared" si="38"/>
        <v/>
      </c>
      <c r="K429" s="24">
        <f>IF(J429&gt;900,_xlfn.XLOOKUP(ROUND(J429,0),CFClassRimThickness!$B$1:$B$82,CFClassRimThickness!$C$1:$C$82,0,1,1),J429)</f>
        <v>0</v>
      </c>
      <c r="L429" s="24">
        <v>60</v>
      </c>
      <c r="M429" s="24">
        <f>IF(L429&gt;900,_xlfn.XLOOKUP(ROUND(L429,0),CFClassRimThickness!$B$1:$B$82,CFClassRimThickness!$C$1:$C$82,0,1,1),L429)</f>
        <v>60</v>
      </c>
      <c r="N429" s="24">
        <v>60</v>
      </c>
      <c r="O429" s="24">
        <f>IF(N429&gt;900,_xlfn.XLOOKUP(ROUND(N429,0),CFClassRimThickness!$B$1:$B$82,CFClassRimThickness!$C$1:$C$82,0,1,1),N429)</f>
        <v>60</v>
      </c>
      <c r="P429" s="24">
        <v>60</v>
      </c>
      <c r="Q429" s="24">
        <f>IF(P429&gt;900,_xlfn.XLOOKUP(ROUND(P429,0),CFClassRimThickness!$B$1:$B$82,CFClassRimThickness!$C$1:$C$82,0,1,1),P429)</f>
        <v>60</v>
      </c>
      <c r="S429" s="24">
        <f>IF(R429&gt;900,_xlfn.XLOOKUP(ROUND(R429,0),CFClassRimThickness!$B$1:$B$82,CFClassRimThickness!$C$1:$C$82,0,1,1),R429)</f>
        <v>0</v>
      </c>
      <c r="T429" s="24">
        <v>60</v>
      </c>
      <c r="U429" s="24">
        <f>IF(T429&gt;900,_xlfn.XLOOKUP(ROUND(T429,0),CFClassRimThickness!$B$1:$B$82,CFClassRimThickness!$C$1:$C$82,0,1,1),T429)</f>
        <v>60</v>
      </c>
      <c r="V429" s="24">
        <v>60</v>
      </c>
      <c r="W429" s="24">
        <f>IF(V429&gt;900,_xlfn.XLOOKUP(ROUND(V429,0),CFClassRimThickness!$B$1:$B$82,CFClassRimThickness!$C$1:$C$82,0,1,1),V429)</f>
        <v>60</v>
      </c>
      <c r="X429" s="24">
        <v>60</v>
      </c>
      <c r="Y429" s="24">
        <f>IF(X429&gt;900,_xlfn.XLOOKUP(ROUND(X429,0),CFClassRimThickness!$B$1:$B$82,CFClassRimThickness!$C$1:$C$82,0,1,1),X429)</f>
        <v>60</v>
      </c>
      <c r="Z429" s="24">
        <v>60</v>
      </c>
      <c r="AA429" s="24">
        <f>IF(Z429&gt;900,_xlfn.XLOOKUP(ROUND(Z429,0),CFClassRimThickness!$B$1:$B$82,CFClassRimThickness!$C$1:$C$82,0,1,1),Z429)</f>
        <v>60</v>
      </c>
      <c r="AB429" s="24">
        <v>60</v>
      </c>
      <c r="AC429" s="24">
        <f>IF(AB429&gt;900,_xlfn.XLOOKUP(ROUND(AB429,0),CFClassRimThickness!$B$1:$B$82,CFClassRimThickness!$C$1:$C$82,0,1,1),AB429)</f>
        <v>60</v>
      </c>
      <c r="AD429" s="24">
        <v>60</v>
      </c>
      <c r="AE429" s="24">
        <f>IF(AD429&gt;900,_xlfn.XLOOKUP(ROUND(AD429,0),CFClassRimThickness!$B$1:$B$82,CFClassRimThickness!$C$1:$C$82,0,1,1),AD429)</f>
        <v>60</v>
      </c>
      <c r="AF429" s="24">
        <v>60</v>
      </c>
      <c r="AG429" s="24">
        <f>IF(AF429&gt;900,_xlfn.XLOOKUP(ROUND(AF429,0),CFClassRimThickness!$B$1:$B$82,CFClassRimThickness!$C$1:$C$82,0,1,1),AF429)</f>
        <v>60</v>
      </c>
      <c r="AH429" s="24">
        <v>30</v>
      </c>
      <c r="AI429" s="24">
        <v>30</v>
      </c>
      <c r="AJ429" s="24">
        <v>30</v>
      </c>
      <c r="AK429" s="24">
        <v>30</v>
      </c>
      <c r="AL429" s="24">
        <v>30</v>
      </c>
      <c r="AM429" s="24">
        <v>29</v>
      </c>
      <c r="AN429" s="24">
        <v>31</v>
      </c>
      <c r="AO429" s="24">
        <v>31</v>
      </c>
      <c r="AP429" s="24">
        <v>29</v>
      </c>
      <c r="AQ429" s="24">
        <v>30</v>
      </c>
      <c r="AR429" s="24">
        <v>30</v>
      </c>
      <c r="AS429" s="24">
        <v>31</v>
      </c>
      <c r="AT429" s="24">
        <v>30</v>
      </c>
      <c r="AU429" s="24">
        <v>30</v>
      </c>
      <c r="AV429" s="24">
        <v>30</v>
      </c>
      <c r="AW429" s="24">
        <v>30</v>
      </c>
      <c r="AX429" s="24">
        <v>30</v>
      </c>
      <c r="AY429" s="24">
        <v>30</v>
      </c>
      <c r="AZ429" s="24">
        <v>30</v>
      </c>
      <c r="BA429" s="24">
        <v>31</v>
      </c>
      <c r="BB429" s="24">
        <v>30</v>
      </c>
      <c r="BC429" s="24">
        <v>30</v>
      </c>
      <c r="BD429" s="24">
        <v>30</v>
      </c>
      <c r="BE429" s="24">
        <v>31</v>
      </c>
      <c r="BF429" s="24">
        <v>0.5</v>
      </c>
      <c r="BG429" s="24">
        <v>0.5</v>
      </c>
      <c r="BH429" s="24">
        <v>0.5</v>
      </c>
      <c r="BI429" s="24">
        <v>0.5</v>
      </c>
      <c r="BJ429" s="24">
        <v>0.5</v>
      </c>
      <c r="BL429" s="24">
        <v>0.5</v>
      </c>
      <c r="BM429" s="24">
        <v>0.5</v>
      </c>
      <c r="BN429" s="24">
        <v>0.5</v>
      </c>
      <c r="BO429" s="24">
        <v>0.5</v>
      </c>
      <c r="BP429" s="24">
        <v>0.5</v>
      </c>
      <c r="BQ429" s="24">
        <v>0</v>
      </c>
      <c r="BR429" s="24">
        <v>0</v>
      </c>
      <c r="BS429" s="24">
        <v>0</v>
      </c>
      <c r="BT429" s="24">
        <v>0</v>
      </c>
      <c r="BU429" s="24">
        <v>0</v>
      </c>
      <c r="BV429" s="24">
        <v>0</v>
      </c>
      <c r="BW429" s="24">
        <v>0</v>
      </c>
      <c r="BX429" s="24">
        <v>0</v>
      </c>
      <c r="BY429" s="24">
        <v>0</v>
      </c>
      <c r="BZ429" s="24">
        <v>0</v>
      </c>
      <c r="CB429" s="24">
        <v>0</v>
      </c>
      <c r="CC429" s="24">
        <v>0</v>
      </c>
      <c r="CO429" s="34">
        <f t="shared" si="36"/>
        <v>329279</v>
      </c>
    </row>
    <row r="430" spans="1:93" ht="15" hidden="1">
      <c r="A430" s="23" t="s">
        <v>139</v>
      </c>
      <c r="B430" s="52">
        <v>41593</v>
      </c>
      <c r="C430" s="25" t="str">
        <f t="shared" si="35"/>
        <v/>
      </c>
      <c r="G430" s="24" t="str">
        <f t="shared" si="37"/>
        <v/>
      </c>
      <c r="H430" s="24">
        <v>43597</v>
      </c>
      <c r="I430" s="24" t="str">
        <f t="shared" si="38"/>
        <v/>
      </c>
      <c r="K430" s="24">
        <f>IF(J430&gt;900,_xlfn.XLOOKUP(ROUND(J430,0),CFClassRimThickness!$B$1:$B$82,CFClassRimThickness!$C$1:$C$82,0,1,1),J430)</f>
        <v>0</v>
      </c>
      <c r="L430" s="24">
        <v>61</v>
      </c>
      <c r="M430" s="24">
        <f>IF(L430&gt;900,_xlfn.XLOOKUP(ROUND(L430,0),CFClassRimThickness!$B$1:$B$82,CFClassRimThickness!$C$1:$C$82,0,1,1),L430)</f>
        <v>61</v>
      </c>
      <c r="N430" s="24">
        <v>61</v>
      </c>
      <c r="O430" s="24">
        <f>IF(N430&gt;900,_xlfn.XLOOKUP(ROUND(N430,0),CFClassRimThickness!$B$1:$B$82,CFClassRimThickness!$C$1:$C$82,0,1,1),N430)</f>
        <v>61</v>
      </c>
      <c r="P430" s="24">
        <v>61</v>
      </c>
      <c r="Q430" s="24">
        <f>IF(P430&gt;900,_xlfn.XLOOKUP(ROUND(P430,0),CFClassRimThickness!$B$1:$B$82,CFClassRimThickness!$C$1:$C$82,0,1,1),P430)</f>
        <v>61</v>
      </c>
      <c r="S430" s="24">
        <f>IF(R430&gt;900,_xlfn.XLOOKUP(ROUND(R430,0),CFClassRimThickness!$B$1:$B$82,CFClassRimThickness!$C$1:$C$82,0,1,1),R430)</f>
        <v>0</v>
      </c>
      <c r="T430" s="24">
        <v>61</v>
      </c>
      <c r="U430" s="24">
        <f>IF(T430&gt;900,_xlfn.XLOOKUP(ROUND(T430,0),CFClassRimThickness!$B$1:$B$82,CFClassRimThickness!$C$1:$C$82,0,1,1),T430)</f>
        <v>61</v>
      </c>
      <c r="V430" s="24">
        <v>61</v>
      </c>
      <c r="W430" s="24">
        <f>IF(V430&gt;900,_xlfn.XLOOKUP(ROUND(V430,0),CFClassRimThickness!$B$1:$B$82,CFClassRimThickness!$C$1:$C$82,0,1,1),V430)</f>
        <v>61</v>
      </c>
      <c r="X430" s="24">
        <v>61</v>
      </c>
      <c r="Y430" s="24">
        <f>IF(X430&gt;900,_xlfn.XLOOKUP(ROUND(X430,0),CFClassRimThickness!$B$1:$B$82,CFClassRimThickness!$C$1:$C$82,0,1,1),X430)</f>
        <v>61</v>
      </c>
      <c r="Z430" s="24">
        <v>61</v>
      </c>
      <c r="AA430" s="24">
        <f>IF(Z430&gt;900,_xlfn.XLOOKUP(ROUND(Z430,0),CFClassRimThickness!$B$1:$B$82,CFClassRimThickness!$C$1:$C$82,0,1,1),Z430)</f>
        <v>61</v>
      </c>
      <c r="AB430" s="24">
        <v>61</v>
      </c>
      <c r="AC430" s="24">
        <f>IF(AB430&gt;900,_xlfn.XLOOKUP(ROUND(AB430,0),CFClassRimThickness!$B$1:$B$82,CFClassRimThickness!$C$1:$C$82,0,1,1),AB430)</f>
        <v>61</v>
      </c>
      <c r="AD430" s="24">
        <v>61</v>
      </c>
      <c r="AE430" s="24">
        <f>IF(AD430&gt;900,_xlfn.XLOOKUP(ROUND(AD430,0),CFClassRimThickness!$B$1:$B$82,CFClassRimThickness!$C$1:$C$82,0,1,1),AD430)</f>
        <v>61</v>
      </c>
      <c r="AF430" s="24">
        <v>61</v>
      </c>
      <c r="AG430" s="24">
        <f>IF(AF430&gt;900,_xlfn.XLOOKUP(ROUND(AF430,0),CFClassRimThickness!$B$1:$B$82,CFClassRimThickness!$C$1:$C$82,0,1,1),AF430)</f>
        <v>61</v>
      </c>
      <c r="AH430" s="24">
        <v>28</v>
      </c>
      <c r="AI430" s="24">
        <v>28</v>
      </c>
      <c r="AJ430" s="24">
        <v>28</v>
      </c>
      <c r="AK430" s="24">
        <v>28</v>
      </c>
      <c r="AL430" s="24">
        <v>28</v>
      </c>
      <c r="AM430" s="24">
        <v>28</v>
      </c>
      <c r="AN430" s="24">
        <v>28</v>
      </c>
      <c r="AO430" s="24">
        <v>28</v>
      </c>
      <c r="AP430" s="24">
        <v>28</v>
      </c>
      <c r="AQ430" s="24">
        <v>28</v>
      </c>
      <c r="AR430" s="24">
        <v>28</v>
      </c>
      <c r="AS430" s="24">
        <v>28</v>
      </c>
      <c r="AT430" s="24">
        <v>29</v>
      </c>
      <c r="AU430" s="24">
        <v>28</v>
      </c>
      <c r="AV430" s="24">
        <v>29</v>
      </c>
      <c r="AW430" s="24">
        <v>28</v>
      </c>
      <c r="AX430" s="24">
        <v>29</v>
      </c>
      <c r="AY430" s="24">
        <v>29</v>
      </c>
      <c r="AZ430" s="24">
        <v>29</v>
      </c>
      <c r="BA430" s="24">
        <v>28</v>
      </c>
      <c r="BB430" s="24">
        <v>28</v>
      </c>
      <c r="BC430" s="24">
        <v>28</v>
      </c>
      <c r="BD430" s="24">
        <v>28</v>
      </c>
      <c r="BE430" s="24">
        <v>28</v>
      </c>
      <c r="BF430" s="24">
        <v>0</v>
      </c>
      <c r="BG430" s="24">
        <v>0</v>
      </c>
      <c r="BH430" s="24">
        <v>0</v>
      </c>
      <c r="BI430" s="24">
        <v>0</v>
      </c>
      <c r="BJ430" s="24">
        <v>0</v>
      </c>
      <c r="BL430" s="24">
        <v>0</v>
      </c>
      <c r="BM430" s="24">
        <v>0</v>
      </c>
      <c r="BN430" s="24">
        <v>0</v>
      </c>
      <c r="BO430" s="24">
        <v>0</v>
      </c>
      <c r="BP430" s="24">
        <v>0</v>
      </c>
      <c r="BQ430" s="24">
        <v>0</v>
      </c>
      <c r="BR430" s="24">
        <v>0</v>
      </c>
      <c r="BS430" s="24">
        <v>0</v>
      </c>
      <c r="BT430" s="24">
        <v>0</v>
      </c>
      <c r="BU430" s="24">
        <v>0</v>
      </c>
      <c r="BV430" s="24">
        <v>0</v>
      </c>
      <c r="BW430" s="24">
        <v>0</v>
      </c>
      <c r="BX430" s="24">
        <v>0</v>
      </c>
      <c r="BY430" s="24">
        <v>0</v>
      </c>
      <c r="BZ430" s="24">
        <v>0</v>
      </c>
      <c r="CB430" s="24">
        <v>0</v>
      </c>
      <c r="CC430" s="24">
        <v>0</v>
      </c>
      <c r="CO430" s="34">
        <f t="shared" si="36"/>
        <v>43597</v>
      </c>
    </row>
    <row r="431" spans="1:93" ht="15" hidden="1">
      <c r="A431" s="23" t="s">
        <v>139</v>
      </c>
      <c r="B431" s="52">
        <v>41708</v>
      </c>
      <c r="C431" s="25" t="str">
        <f t="shared" si="35"/>
        <v/>
      </c>
      <c r="G431" s="24">
        <f t="shared" si="37"/>
        <v>115</v>
      </c>
      <c r="H431" s="24">
        <v>92930</v>
      </c>
      <c r="I431" s="24" t="str">
        <f t="shared" si="38"/>
        <v/>
      </c>
      <c r="K431" s="24">
        <f>IF(J431&gt;900,_xlfn.XLOOKUP(ROUND(J431,0),CFClassRimThickness!$B$1:$B$82,CFClassRimThickness!$C$1:$C$82,0,1,1),J431)</f>
        <v>0</v>
      </c>
      <c r="L431" s="24">
        <v>59</v>
      </c>
      <c r="M431" s="24">
        <f>IF(L431&gt;900,_xlfn.XLOOKUP(ROUND(L431,0),CFClassRimThickness!$B$1:$B$82,CFClassRimThickness!$C$1:$C$82,0,1,1),L431)</f>
        <v>59</v>
      </c>
      <c r="N431" s="24">
        <v>59</v>
      </c>
      <c r="O431" s="24">
        <f>IF(N431&gt;900,_xlfn.XLOOKUP(ROUND(N431,0),CFClassRimThickness!$B$1:$B$82,CFClassRimThickness!$C$1:$C$82,0,1,1),N431)</f>
        <v>59</v>
      </c>
      <c r="P431" s="24">
        <v>58</v>
      </c>
      <c r="Q431" s="24">
        <f>IF(P431&gt;900,_xlfn.XLOOKUP(ROUND(P431,0),CFClassRimThickness!$B$1:$B$82,CFClassRimThickness!$C$1:$C$82,0,1,1),P431)</f>
        <v>58</v>
      </c>
      <c r="S431" s="24">
        <f>IF(R431&gt;900,_xlfn.XLOOKUP(ROUND(R431,0),CFClassRimThickness!$B$1:$B$82,CFClassRimThickness!$C$1:$C$82,0,1,1),R431)</f>
        <v>0</v>
      </c>
      <c r="T431" s="24">
        <v>58</v>
      </c>
      <c r="U431" s="24">
        <f>IF(T431&gt;900,_xlfn.XLOOKUP(ROUND(T431,0),CFClassRimThickness!$B$1:$B$82,CFClassRimThickness!$C$1:$C$82,0,1,1),T431)</f>
        <v>58</v>
      </c>
      <c r="V431" s="24">
        <v>58</v>
      </c>
      <c r="W431" s="24">
        <f>IF(V431&gt;900,_xlfn.XLOOKUP(ROUND(V431,0),CFClassRimThickness!$B$1:$B$82,CFClassRimThickness!$C$1:$C$82,0,1,1),V431)</f>
        <v>58</v>
      </c>
      <c r="X431" s="24">
        <v>59</v>
      </c>
      <c r="Y431" s="24">
        <f>IF(X431&gt;900,_xlfn.XLOOKUP(ROUND(X431,0),CFClassRimThickness!$B$1:$B$82,CFClassRimThickness!$C$1:$C$82,0,1,1),X431)</f>
        <v>59</v>
      </c>
      <c r="Z431" s="24">
        <v>59</v>
      </c>
      <c r="AA431" s="24">
        <f>IF(Z431&gt;900,_xlfn.XLOOKUP(ROUND(Z431,0),CFClassRimThickness!$B$1:$B$82,CFClassRimThickness!$C$1:$C$82,0,1,1),Z431)</f>
        <v>59</v>
      </c>
      <c r="AB431" s="24">
        <v>58</v>
      </c>
      <c r="AC431" s="24">
        <f>IF(AB431&gt;900,_xlfn.XLOOKUP(ROUND(AB431,0),CFClassRimThickness!$B$1:$B$82,CFClassRimThickness!$C$1:$C$82,0,1,1),AB431)</f>
        <v>58</v>
      </c>
      <c r="AD431" s="24">
        <v>59</v>
      </c>
      <c r="AE431" s="24">
        <f>IF(AD431&gt;900,_xlfn.XLOOKUP(ROUND(AD431,0),CFClassRimThickness!$B$1:$B$82,CFClassRimThickness!$C$1:$C$82,0,1,1),AD431)</f>
        <v>59</v>
      </c>
      <c r="AF431" s="24">
        <v>59</v>
      </c>
      <c r="AG431" s="24">
        <f>IF(AF431&gt;900,_xlfn.XLOOKUP(ROUND(AF431,0),CFClassRimThickness!$B$1:$B$82,CFClassRimThickness!$C$1:$C$82,0,1,1),AF431)</f>
        <v>59</v>
      </c>
      <c r="AH431" s="24">
        <v>27</v>
      </c>
      <c r="AI431" s="24">
        <v>28</v>
      </c>
      <c r="AJ431" s="24">
        <v>30</v>
      </c>
      <c r="AK431" s="24">
        <v>30</v>
      </c>
      <c r="AL431" s="24">
        <v>30</v>
      </c>
      <c r="AM431" s="24">
        <v>29.5</v>
      </c>
      <c r="AN431" s="24">
        <v>27</v>
      </c>
      <c r="AO431" s="24">
        <v>28</v>
      </c>
      <c r="AP431" s="24">
        <v>28</v>
      </c>
      <c r="AQ431" s="24">
        <v>28</v>
      </c>
      <c r="AR431" s="24">
        <v>28</v>
      </c>
      <c r="AS431" s="24">
        <v>27</v>
      </c>
      <c r="AT431" s="24">
        <v>30</v>
      </c>
      <c r="AU431" s="24">
        <v>29</v>
      </c>
      <c r="AV431" s="24">
        <v>30</v>
      </c>
      <c r="AW431" s="24">
        <v>30</v>
      </c>
      <c r="AX431" s="24">
        <v>30</v>
      </c>
      <c r="AY431" s="24">
        <v>29.5</v>
      </c>
      <c r="AZ431" s="24">
        <v>30</v>
      </c>
      <c r="BA431" s="24">
        <v>30</v>
      </c>
      <c r="BB431" s="24">
        <v>30</v>
      </c>
      <c r="BC431" s="24">
        <v>30.5</v>
      </c>
      <c r="BD431" s="24">
        <v>30</v>
      </c>
      <c r="BE431" s="24">
        <v>30</v>
      </c>
      <c r="BF431" s="24">
        <v>0</v>
      </c>
      <c r="BG431" s="24">
        <v>0</v>
      </c>
      <c r="BH431" s="24">
        <v>0</v>
      </c>
      <c r="BI431" s="24">
        <v>0</v>
      </c>
      <c r="BJ431" s="24">
        <v>0</v>
      </c>
      <c r="BL431" s="24">
        <v>0</v>
      </c>
      <c r="BM431" s="24">
        <v>0</v>
      </c>
      <c r="BN431" s="24">
        <v>0</v>
      </c>
      <c r="BO431" s="24">
        <v>0</v>
      </c>
      <c r="BP431" s="24">
        <v>0</v>
      </c>
      <c r="BQ431" s="24">
        <v>0</v>
      </c>
      <c r="BR431" s="24">
        <v>1</v>
      </c>
      <c r="BS431" s="24">
        <v>0</v>
      </c>
      <c r="BT431" s="24">
        <v>1</v>
      </c>
      <c r="BU431" s="24">
        <v>1</v>
      </c>
      <c r="BV431" s="24">
        <v>0</v>
      </c>
      <c r="BW431" s="24">
        <v>1</v>
      </c>
      <c r="BX431" s="24">
        <v>1</v>
      </c>
      <c r="BY431" s="24">
        <v>0</v>
      </c>
      <c r="BZ431" s="24">
        <v>1</v>
      </c>
      <c r="CB431" s="24">
        <v>0</v>
      </c>
      <c r="CC431" s="24">
        <v>1</v>
      </c>
      <c r="CD431" s="24">
        <v>120</v>
      </c>
      <c r="CE431" s="24">
        <v>119</v>
      </c>
      <c r="CF431" s="24">
        <v>119</v>
      </c>
      <c r="CG431" s="24">
        <v>118</v>
      </c>
      <c r="CH431" s="24">
        <v>117</v>
      </c>
      <c r="CI431" s="24">
        <v>117</v>
      </c>
      <c r="CO431" s="34">
        <f t="shared" si="36"/>
        <v>92930</v>
      </c>
    </row>
    <row r="432" spans="1:93" ht="15" hidden="1">
      <c r="A432" s="23" t="s">
        <v>139</v>
      </c>
      <c r="B432" s="52">
        <v>41773</v>
      </c>
      <c r="C432" s="25" t="str">
        <f t="shared" si="35"/>
        <v/>
      </c>
      <c r="G432" s="24">
        <f t="shared" si="37"/>
        <v>65</v>
      </c>
      <c r="H432" s="24">
        <v>140995</v>
      </c>
      <c r="I432" s="24" t="str">
        <f t="shared" si="38"/>
        <v/>
      </c>
      <c r="K432" s="24">
        <f>IF(J432&gt;900,_xlfn.XLOOKUP(ROUND(J432,0),CFClassRimThickness!$B$1:$B$82,CFClassRimThickness!$C$1:$C$82,0,1,1),J432)</f>
        <v>0</v>
      </c>
      <c r="L432" s="24">
        <v>59</v>
      </c>
      <c r="M432" s="24">
        <f>IF(L432&gt;900,_xlfn.XLOOKUP(ROUND(L432,0),CFClassRimThickness!$B$1:$B$82,CFClassRimThickness!$C$1:$C$82,0,1,1),L432)</f>
        <v>59</v>
      </c>
      <c r="N432" s="24">
        <v>59</v>
      </c>
      <c r="O432" s="24">
        <f>IF(N432&gt;900,_xlfn.XLOOKUP(ROUND(N432,0),CFClassRimThickness!$B$1:$B$82,CFClassRimThickness!$C$1:$C$82,0,1,1),N432)</f>
        <v>59</v>
      </c>
      <c r="P432" s="24">
        <v>59</v>
      </c>
      <c r="Q432" s="24">
        <f>IF(P432&gt;900,_xlfn.XLOOKUP(ROUND(P432,0),CFClassRimThickness!$B$1:$B$82,CFClassRimThickness!$C$1:$C$82,0,1,1),P432)</f>
        <v>59</v>
      </c>
      <c r="S432" s="24">
        <f>IF(R432&gt;900,_xlfn.XLOOKUP(ROUND(R432,0),CFClassRimThickness!$B$1:$B$82,CFClassRimThickness!$C$1:$C$82,0,1,1),R432)</f>
        <v>0</v>
      </c>
      <c r="T432" s="24">
        <v>60</v>
      </c>
      <c r="U432" s="24">
        <f>IF(T432&gt;900,_xlfn.XLOOKUP(ROUND(T432,0),CFClassRimThickness!$B$1:$B$82,CFClassRimThickness!$C$1:$C$82,0,1,1),T432)</f>
        <v>60</v>
      </c>
      <c r="V432" s="24">
        <v>59</v>
      </c>
      <c r="W432" s="24">
        <f>IF(V432&gt;900,_xlfn.XLOOKUP(ROUND(V432,0),CFClassRimThickness!$B$1:$B$82,CFClassRimThickness!$C$1:$C$82,0,1,1),V432)</f>
        <v>59</v>
      </c>
      <c r="X432" s="24">
        <v>59</v>
      </c>
      <c r="Y432" s="24">
        <f>IF(X432&gt;900,_xlfn.XLOOKUP(ROUND(X432,0),CFClassRimThickness!$B$1:$B$82,CFClassRimThickness!$C$1:$C$82,0,1,1),X432)</f>
        <v>59</v>
      </c>
      <c r="Z432" s="24">
        <v>59</v>
      </c>
      <c r="AA432" s="24">
        <f>IF(Z432&gt;900,_xlfn.XLOOKUP(ROUND(Z432,0),CFClassRimThickness!$B$1:$B$82,CFClassRimThickness!$C$1:$C$82,0,1,1),Z432)</f>
        <v>59</v>
      </c>
      <c r="AB432" s="24">
        <v>59</v>
      </c>
      <c r="AC432" s="24">
        <f>IF(AB432&gt;900,_xlfn.XLOOKUP(ROUND(AB432,0),CFClassRimThickness!$B$1:$B$82,CFClassRimThickness!$C$1:$C$82,0,1,1),AB432)</f>
        <v>59</v>
      </c>
      <c r="AD432" s="24">
        <v>59</v>
      </c>
      <c r="AE432" s="24">
        <f>IF(AD432&gt;900,_xlfn.XLOOKUP(ROUND(AD432,0),CFClassRimThickness!$B$1:$B$82,CFClassRimThickness!$C$1:$C$82,0,1,1),AD432)</f>
        <v>59</v>
      </c>
      <c r="AF432" s="24">
        <v>59</v>
      </c>
      <c r="AG432" s="24">
        <f>IF(AF432&gt;900,_xlfn.XLOOKUP(ROUND(AF432,0),CFClassRimThickness!$B$1:$B$82,CFClassRimThickness!$C$1:$C$82,0,1,1),AF432)</f>
        <v>59</v>
      </c>
      <c r="AH432" s="24">
        <v>28</v>
      </c>
      <c r="AI432" s="24">
        <v>29</v>
      </c>
      <c r="AJ432" s="24">
        <v>28</v>
      </c>
      <c r="AK432" s="24">
        <v>27</v>
      </c>
      <c r="AL432" s="24">
        <v>29</v>
      </c>
      <c r="AM432" s="24">
        <v>28</v>
      </c>
      <c r="AN432" s="24">
        <v>27</v>
      </c>
      <c r="AO432" s="24">
        <v>29</v>
      </c>
      <c r="AP432" s="24">
        <v>28</v>
      </c>
      <c r="AQ432" s="24">
        <v>28</v>
      </c>
      <c r="AR432" s="24">
        <v>28</v>
      </c>
      <c r="AS432" s="24">
        <v>28</v>
      </c>
      <c r="AT432" s="24">
        <v>30</v>
      </c>
      <c r="AU432" s="24">
        <v>29</v>
      </c>
      <c r="AV432" s="24">
        <v>30</v>
      </c>
      <c r="AW432" s="24">
        <v>31</v>
      </c>
      <c r="AX432" s="24">
        <v>30</v>
      </c>
      <c r="AY432" s="24">
        <v>30</v>
      </c>
      <c r="AZ432" s="24">
        <v>30</v>
      </c>
      <c r="BA432" s="24">
        <v>30</v>
      </c>
      <c r="BB432" s="24">
        <v>31</v>
      </c>
      <c r="BC432" s="24">
        <v>30</v>
      </c>
      <c r="BD432" s="24">
        <v>30</v>
      </c>
      <c r="BE432" s="24">
        <v>30</v>
      </c>
      <c r="BF432" s="24">
        <v>1.5</v>
      </c>
      <c r="BG432" s="24">
        <v>1.5</v>
      </c>
      <c r="BH432" s="24">
        <v>1</v>
      </c>
      <c r="BI432" s="24">
        <v>1</v>
      </c>
      <c r="BJ432" s="24">
        <v>1</v>
      </c>
      <c r="BL432" s="24">
        <v>1</v>
      </c>
      <c r="BM432" s="24">
        <v>1</v>
      </c>
      <c r="BN432" s="24">
        <v>1</v>
      </c>
      <c r="BO432" s="24">
        <v>1</v>
      </c>
      <c r="BP432" s="24">
        <v>1.5</v>
      </c>
      <c r="BQ432" s="24">
        <v>1.5</v>
      </c>
      <c r="BR432" s="24">
        <v>0.3</v>
      </c>
      <c r="BS432" s="24">
        <v>0</v>
      </c>
      <c r="BT432" s="24">
        <v>0</v>
      </c>
      <c r="BU432" s="24">
        <v>0.1</v>
      </c>
      <c r="BV432" s="24">
        <v>0</v>
      </c>
      <c r="BW432" s="24">
        <v>0.3</v>
      </c>
      <c r="BX432" s="24">
        <v>0.3</v>
      </c>
      <c r="BY432" s="24">
        <v>0</v>
      </c>
      <c r="BZ432" s="24">
        <v>0</v>
      </c>
      <c r="CB432" s="24">
        <v>0</v>
      </c>
      <c r="CC432" s="24">
        <v>0.1</v>
      </c>
      <c r="CO432" s="34">
        <f t="shared" si="36"/>
        <v>140995</v>
      </c>
    </row>
    <row r="433" spans="1:93" ht="15" hidden="1">
      <c r="A433" s="23" t="s">
        <v>139</v>
      </c>
      <c r="B433" s="52">
        <v>41834</v>
      </c>
      <c r="C433" s="25" t="str">
        <f t="shared" si="35"/>
        <v/>
      </c>
      <c r="G433" s="24">
        <f t="shared" si="37"/>
        <v>61</v>
      </c>
      <c r="H433" s="24">
        <v>176240</v>
      </c>
      <c r="I433" s="24" t="str">
        <f t="shared" si="38"/>
        <v/>
      </c>
      <c r="K433" s="24">
        <f>IF(J433&gt;900,_xlfn.XLOOKUP(ROUND(J433,0),CFClassRimThickness!$B$1:$B$82,CFClassRimThickness!$C$1:$C$82,0,1,1),J433)</f>
        <v>0</v>
      </c>
      <c r="L433" s="24">
        <v>58</v>
      </c>
      <c r="M433" s="24">
        <f>IF(L433&gt;900,_xlfn.XLOOKUP(ROUND(L433,0),CFClassRimThickness!$B$1:$B$82,CFClassRimThickness!$C$1:$C$82,0,1,1),L433)</f>
        <v>58</v>
      </c>
      <c r="N433" s="24">
        <v>58</v>
      </c>
      <c r="O433" s="24">
        <f>IF(N433&gt;900,_xlfn.XLOOKUP(ROUND(N433,0),CFClassRimThickness!$B$1:$B$82,CFClassRimThickness!$C$1:$C$82,0,1,1),N433)</f>
        <v>58</v>
      </c>
      <c r="P433" s="24">
        <v>56</v>
      </c>
      <c r="Q433" s="24">
        <f>IF(P433&gt;900,_xlfn.XLOOKUP(ROUND(P433,0),CFClassRimThickness!$B$1:$B$82,CFClassRimThickness!$C$1:$C$82,0,1,1),P433)</f>
        <v>56</v>
      </c>
      <c r="S433" s="24">
        <f>IF(R433&gt;900,_xlfn.XLOOKUP(ROUND(R433,0),CFClassRimThickness!$B$1:$B$82,CFClassRimThickness!$C$1:$C$82,0,1,1),R433)</f>
        <v>0</v>
      </c>
      <c r="T433" s="24">
        <v>56</v>
      </c>
      <c r="U433" s="24">
        <f>IF(T433&gt;900,_xlfn.XLOOKUP(ROUND(T433,0),CFClassRimThickness!$B$1:$B$82,CFClassRimThickness!$C$1:$C$82,0,1,1),T433)</f>
        <v>56</v>
      </c>
      <c r="V433" s="24">
        <v>56</v>
      </c>
      <c r="W433" s="24">
        <f>IF(V433&gt;900,_xlfn.XLOOKUP(ROUND(V433,0),CFClassRimThickness!$B$1:$B$82,CFClassRimThickness!$C$1:$C$82,0,1,1),V433)</f>
        <v>56</v>
      </c>
      <c r="X433" s="24">
        <v>57</v>
      </c>
      <c r="Y433" s="24">
        <f>IF(X433&gt;900,_xlfn.XLOOKUP(ROUND(X433,0),CFClassRimThickness!$B$1:$B$82,CFClassRimThickness!$C$1:$C$82,0,1,1),X433)</f>
        <v>57</v>
      </c>
      <c r="Z433" s="24">
        <v>57</v>
      </c>
      <c r="AA433" s="24">
        <f>IF(Z433&gt;900,_xlfn.XLOOKUP(ROUND(Z433,0),CFClassRimThickness!$B$1:$B$82,CFClassRimThickness!$C$1:$C$82,0,1,1),Z433)</f>
        <v>57</v>
      </c>
      <c r="AB433" s="24">
        <v>57</v>
      </c>
      <c r="AC433" s="24">
        <f>IF(AB433&gt;900,_xlfn.XLOOKUP(ROUND(AB433,0),CFClassRimThickness!$B$1:$B$82,CFClassRimThickness!$C$1:$C$82,0,1,1),AB433)</f>
        <v>57</v>
      </c>
      <c r="AD433" s="24">
        <v>58</v>
      </c>
      <c r="AE433" s="24">
        <f>IF(AD433&gt;900,_xlfn.XLOOKUP(ROUND(AD433,0),CFClassRimThickness!$B$1:$B$82,CFClassRimThickness!$C$1:$C$82,0,1,1),AD433)</f>
        <v>58</v>
      </c>
      <c r="AF433" s="24">
        <v>57</v>
      </c>
      <c r="AG433" s="24">
        <f>IF(AF433&gt;900,_xlfn.XLOOKUP(ROUND(AF433,0),CFClassRimThickness!$B$1:$B$82,CFClassRimThickness!$C$1:$C$82,0,1,1),AF433)</f>
        <v>57</v>
      </c>
      <c r="AH433" s="24">
        <v>27</v>
      </c>
      <c r="AI433" s="24">
        <v>28</v>
      </c>
      <c r="AJ433" s="24">
        <v>27</v>
      </c>
      <c r="AK433" s="24">
        <v>27</v>
      </c>
      <c r="AL433" s="24">
        <v>28</v>
      </c>
      <c r="AM433" s="24">
        <v>27</v>
      </c>
      <c r="AN433" s="24">
        <v>27</v>
      </c>
      <c r="AO433" s="24">
        <v>28</v>
      </c>
      <c r="AP433" s="24">
        <v>27</v>
      </c>
      <c r="AQ433" s="24">
        <v>28</v>
      </c>
      <c r="AR433" s="24">
        <v>28</v>
      </c>
      <c r="AS433" s="24">
        <v>27</v>
      </c>
      <c r="AT433" s="24">
        <v>31</v>
      </c>
      <c r="AU433" s="24">
        <v>30</v>
      </c>
      <c r="AV433" s="24">
        <v>31</v>
      </c>
      <c r="AW433" s="24">
        <v>31</v>
      </c>
      <c r="AX433" s="24">
        <v>31</v>
      </c>
      <c r="AY433" s="24">
        <v>31</v>
      </c>
      <c r="AZ433" s="24">
        <v>32</v>
      </c>
      <c r="BA433" s="24">
        <v>31</v>
      </c>
      <c r="BB433" s="24">
        <v>31</v>
      </c>
      <c r="BC433" s="24">
        <v>31</v>
      </c>
      <c r="BD433" s="24">
        <v>31</v>
      </c>
      <c r="BE433" s="24">
        <v>31</v>
      </c>
      <c r="BF433" s="24">
        <v>2</v>
      </c>
      <c r="BG433" s="24">
        <v>1</v>
      </c>
      <c r="BH433" s="24">
        <v>3</v>
      </c>
      <c r="BI433" s="24">
        <v>2</v>
      </c>
      <c r="BJ433" s="24">
        <v>2</v>
      </c>
      <c r="BL433" s="24">
        <v>3</v>
      </c>
      <c r="BM433" s="24">
        <v>2</v>
      </c>
      <c r="BN433" s="24">
        <v>3</v>
      </c>
      <c r="BO433" s="24">
        <v>2</v>
      </c>
      <c r="BP433" s="24">
        <v>2</v>
      </c>
      <c r="BQ433" s="24">
        <v>2</v>
      </c>
      <c r="BR433" s="24">
        <v>0</v>
      </c>
      <c r="BS433" s="24">
        <v>0</v>
      </c>
      <c r="BT433" s="24">
        <v>0</v>
      </c>
      <c r="BU433" s="24">
        <v>0</v>
      </c>
      <c r="BV433" s="24">
        <v>0</v>
      </c>
      <c r="BW433" s="24">
        <v>0</v>
      </c>
      <c r="BX433" s="24">
        <v>0</v>
      </c>
      <c r="BY433" s="24">
        <v>0</v>
      </c>
      <c r="BZ433" s="24">
        <v>0</v>
      </c>
      <c r="CB433" s="24">
        <v>0</v>
      </c>
      <c r="CC433" s="24">
        <v>0</v>
      </c>
      <c r="CD433" s="24">
        <v>119</v>
      </c>
      <c r="CE433" s="24">
        <v>116</v>
      </c>
      <c r="CF433" s="24">
        <v>117</v>
      </c>
      <c r="CG433" s="24">
        <v>115</v>
      </c>
      <c r="CH433" s="24">
        <v>114</v>
      </c>
      <c r="CI433" s="24">
        <v>116</v>
      </c>
      <c r="CO433" s="34">
        <f t="shared" si="36"/>
        <v>176240</v>
      </c>
    </row>
    <row r="434" spans="1:93" ht="15" hidden="1">
      <c r="A434" s="23" t="s">
        <v>139</v>
      </c>
      <c r="B434" s="52">
        <v>41852</v>
      </c>
      <c r="C434" s="25" t="str">
        <f t="shared" si="35"/>
        <v/>
      </c>
      <c r="G434" s="24">
        <f t="shared" si="37"/>
        <v>18</v>
      </c>
      <c r="H434" s="26">
        <f>(H435-H433)/(G433+G434+G435)*G434+H433</f>
        <v>178337.87804878049</v>
      </c>
      <c r="I434" s="24" t="str">
        <f t="shared" si="38"/>
        <v/>
      </c>
      <c r="K434" s="24">
        <f>IF(J434&gt;900,_xlfn.XLOOKUP(ROUND(J434,0),CFClassRimThickness!$B$1:$B$82,CFClassRimThickness!$C$1:$C$82,0,1,1),J434)</f>
        <v>0</v>
      </c>
      <c r="L434" s="24">
        <v>1050</v>
      </c>
      <c r="M434" s="24">
        <f>IF(L434&gt;900,_xlfn.XLOOKUP(ROUND(L434,0),CFClassRimThickness!$B$1:$B$82,CFClassRimThickness!$C$1:$C$82,0,1,1),L434)</f>
        <v>58.5</v>
      </c>
      <c r="N434" s="24">
        <v>1050.0999999999999</v>
      </c>
      <c r="O434" s="24">
        <f>IF(N434&gt;900,_xlfn.XLOOKUP(ROUND(N434,0),CFClassRimThickness!$B$1:$B$82,CFClassRimThickness!$C$1:$C$82,0,1,1),N434)</f>
        <v>58.5</v>
      </c>
      <c r="P434" s="24">
        <v>1048.2</v>
      </c>
      <c r="Q434" s="24">
        <f>IF(P434&gt;900,_xlfn.XLOOKUP(ROUND(P434,0),CFClassRimThickness!$B$1:$B$82,CFClassRimThickness!$C$1:$C$82,0,1,1),P434)</f>
        <v>57.5</v>
      </c>
      <c r="S434" s="24">
        <f>IF(R434&gt;900,_xlfn.XLOOKUP(ROUND(R434,0),CFClassRimThickness!$B$1:$B$82,CFClassRimThickness!$C$1:$C$82,0,1,1),R434)</f>
        <v>0</v>
      </c>
      <c r="T434" s="24">
        <v>1045.8</v>
      </c>
      <c r="U434" s="24">
        <f>IF(T434&gt;900,_xlfn.XLOOKUP(ROUND(T434,0),CFClassRimThickness!$B$1:$B$82,CFClassRimThickness!$C$1:$C$82,0,1,1),T434)</f>
        <v>56.5</v>
      </c>
      <c r="V434" s="24">
        <v>1046.3</v>
      </c>
      <c r="W434" s="24">
        <f>IF(V434&gt;900,_xlfn.XLOOKUP(ROUND(V434,0),CFClassRimThickness!$B$1:$B$82,CFClassRimThickness!$C$1:$C$82,0,1,1),V434)</f>
        <v>56.5</v>
      </c>
      <c r="X434" s="24">
        <v>1050</v>
      </c>
      <c r="Y434" s="24">
        <f>IF(X434&gt;900,_xlfn.XLOOKUP(ROUND(X434,0),CFClassRimThickness!$B$1:$B$82,CFClassRimThickness!$C$1:$C$82,0,1,1),X434)</f>
        <v>58.5</v>
      </c>
      <c r="Z434" s="24">
        <v>1050</v>
      </c>
      <c r="AA434" s="24">
        <f>IF(Z434&gt;900,_xlfn.XLOOKUP(ROUND(Z434,0),CFClassRimThickness!$B$1:$B$82,CFClassRimThickness!$C$1:$C$82,0,1,1),Z434)</f>
        <v>58.5</v>
      </c>
      <c r="AB434" s="24">
        <v>1048.2</v>
      </c>
      <c r="AC434" s="24">
        <f>IF(AB434&gt;900,_xlfn.XLOOKUP(ROUND(AB434,0),CFClassRimThickness!$B$1:$B$82,CFClassRimThickness!$C$1:$C$82,0,1,1),AB434)</f>
        <v>57.5</v>
      </c>
      <c r="AD434" s="24">
        <v>1052.0999999999999</v>
      </c>
      <c r="AE434" s="24">
        <f>IF(AD434&gt;900,_xlfn.XLOOKUP(ROUND(AD434,0),CFClassRimThickness!$B$1:$B$82,CFClassRimThickness!$C$1:$C$82,0,1,1),AD434)</f>
        <v>59.5</v>
      </c>
      <c r="AF434" s="24">
        <v>1045.7</v>
      </c>
      <c r="AG434" s="24">
        <f>IF(AF434&gt;900,_xlfn.XLOOKUP(ROUND(AF434,0),CFClassRimThickness!$B$1:$B$82,CFClassRimThickness!$C$1:$C$82,0,1,1),AF434)</f>
        <v>56.5</v>
      </c>
      <c r="AH434" s="24">
        <v>30.1</v>
      </c>
      <c r="AI434" s="24">
        <v>30.2</v>
      </c>
      <c r="AJ434" s="24">
        <v>30.2</v>
      </c>
      <c r="AK434" s="24">
        <v>30.1</v>
      </c>
      <c r="AL434" s="24">
        <v>30.3</v>
      </c>
      <c r="AM434" s="24">
        <v>29.6</v>
      </c>
      <c r="AN434" s="24">
        <v>29.8</v>
      </c>
      <c r="AO434" s="24">
        <v>29.9</v>
      </c>
      <c r="AP434" s="24">
        <v>30.1</v>
      </c>
      <c r="AQ434" s="24">
        <v>29.9</v>
      </c>
      <c r="AR434" s="24">
        <v>30</v>
      </c>
      <c r="AS434" s="24">
        <v>29.8</v>
      </c>
      <c r="AT434" s="24">
        <v>28</v>
      </c>
      <c r="AU434" s="24">
        <v>28</v>
      </c>
      <c r="AV434" s="24">
        <v>28</v>
      </c>
      <c r="AW434" s="24">
        <v>28</v>
      </c>
      <c r="AX434" s="24">
        <v>28</v>
      </c>
      <c r="AY434" s="24">
        <v>28</v>
      </c>
      <c r="AZ434" s="24">
        <v>28</v>
      </c>
      <c r="BA434" s="24">
        <v>28</v>
      </c>
      <c r="BB434" s="24">
        <v>28</v>
      </c>
      <c r="BC434" s="24">
        <v>28</v>
      </c>
      <c r="BD434" s="24">
        <v>28</v>
      </c>
      <c r="BE434" s="24">
        <v>28</v>
      </c>
      <c r="BF434" s="24">
        <v>0</v>
      </c>
      <c r="BG434" s="24">
        <v>0</v>
      </c>
      <c r="BH434" s="24">
        <v>0</v>
      </c>
      <c r="BI434" s="24">
        <v>0</v>
      </c>
      <c r="BJ434" s="24">
        <v>0</v>
      </c>
      <c r="BL434" s="24">
        <v>0</v>
      </c>
      <c r="BM434" s="24">
        <v>0</v>
      </c>
      <c r="BN434" s="24">
        <v>0</v>
      </c>
      <c r="BO434" s="24">
        <v>0</v>
      </c>
      <c r="BP434" s="24">
        <v>0</v>
      </c>
      <c r="BQ434" s="24">
        <v>0</v>
      </c>
      <c r="BR434" s="24">
        <v>0</v>
      </c>
      <c r="BS434" s="24">
        <v>0</v>
      </c>
      <c r="BT434" s="24">
        <v>0</v>
      </c>
      <c r="BU434" s="24">
        <v>0</v>
      </c>
      <c r="BV434" s="24">
        <v>0</v>
      </c>
      <c r="BW434" s="24">
        <v>0</v>
      </c>
      <c r="BX434" s="24">
        <v>0</v>
      </c>
      <c r="BY434" s="24">
        <v>0</v>
      </c>
      <c r="BZ434" s="24">
        <v>0</v>
      </c>
      <c r="CB434" s="24">
        <v>0</v>
      </c>
      <c r="CC434" s="24">
        <v>0</v>
      </c>
      <c r="CO434" s="34">
        <f t="shared" si="36"/>
        <v>178337.87804878049</v>
      </c>
    </row>
    <row r="435" spans="1:93" ht="15" hidden="1">
      <c r="A435" s="23" t="s">
        <v>139</v>
      </c>
      <c r="B435" s="52">
        <v>41855</v>
      </c>
      <c r="C435" s="25" t="str">
        <f t="shared" si="35"/>
        <v/>
      </c>
      <c r="G435" s="24">
        <f t="shared" si="37"/>
        <v>3</v>
      </c>
      <c r="H435" s="27">
        <v>185797</v>
      </c>
      <c r="I435" s="24" t="str">
        <f t="shared" si="38"/>
        <v/>
      </c>
      <c r="K435" s="24">
        <f>IF(J435&gt;900,_xlfn.XLOOKUP(ROUND(J435,0),CFClassRimThickness!$B$1:$B$82,CFClassRimThickness!$C$1:$C$82,0,1,1),J435)</f>
        <v>0</v>
      </c>
      <c r="L435" s="24">
        <v>51</v>
      </c>
      <c r="M435" s="24">
        <f>IF(L435&gt;900,_xlfn.XLOOKUP(ROUND(L435,0),CFClassRimThickness!$B$1:$B$82,CFClassRimThickness!$C$1:$C$82,0,1,1),L435)</f>
        <v>51</v>
      </c>
      <c r="N435" s="24">
        <v>52</v>
      </c>
      <c r="O435" s="24">
        <f>IF(N435&gt;900,_xlfn.XLOOKUP(ROUND(N435,0),CFClassRimThickness!$B$1:$B$82,CFClassRimThickness!$C$1:$C$82,0,1,1),N435)</f>
        <v>52</v>
      </c>
      <c r="P435" s="24">
        <v>50</v>
      </c>
      <c r="Q435" s="24">
        <f>IF(P435&gt;900,_xlfn.XLOOKUP(ROUND(P435,0),CFClassRimThickness!$B$1:$B$82,CFClassRimThickness!$C$1:$C$82,0,1,1),P435)</f>
        <v>50</v>
      </c>
      <c r="S435" s="24">
        <f>IF(R435&gt;900,_xlfn.XLOOKUP(ROUND(R435,0),CFClassRimThickness!$B$1:$B$82,CFClassRimThickness!$C$1:$C$82,0,1,1),R435)</f>
        <v>0</v>
      </c>
      <c r="T435" s="24">
        <v>50</v>
      </c>
      <c r="U435" s="24">
        <f>IF(T435&gt;900,_xlfn.XLOOKUP(ROUND(T435,0),CFClassRimThickness!$B$1:$B$82,CFClassRimThickness!$C$1:$C$82,0,1,1),T435)</f>
        <v>50</v>
      </c>
      <c r="V435" s="24">
        <v>50</v>
      </c>
      <c r="W435" s="24">
        <f>IF(V435&gt;900,_xlfn.XLOOKUP(ROUND(V435,0),CFClassRimThickness!$B$1:$B$82,CFClassRimThickness!$C$1:$C$82,0,1,1),V435)</f>
        <v>50</v>
      </c>
      <c r="X435" s="24">
        <v>52</v>
      </c>
      <c r="Y435" s="24">
        <f>IF(X435&gt;900,_xlfn.XLOOKUP(ROUND(X435,0),CFClassRimThickness!$B$1:$B$82,CFClassRimThickness!$C$1:$C$82,0,1,1),X435)</f>
        <v>52</v>
      </c>
      <c r="Z435" s="24">
        <v>52</v>
      </c>
      <c r="AA435" s="24">
        <f>IF(Z435&gt;900,_xlfn.XLOOKUP(ROUND(Z435,0),CFClassRimThickness!$B$1:$B$82,CFClassRimThickness!$C$1:$C$82,0,1,1),Z435)</f>
        <v>52</v>
      </c>
      <c r="AB435" s="24">
        <v>50</v>
      </c>
      <c r="AC435" s="24">
        <f>IF(AB435&gt;900,_xlfn.XLOOKUP(ROUND(AB435,0),CFClassRimThickness!$B$1:$B$82,CFClassRimThickness!$C$1:$C$82,0,1,1),AB435)</f>
        <v>50</v>
      </c>
      <c r="AD435" s="24">
        <v>51</v>
      </c>
      <c r="AE435" s="24">
        <f>IF(AD435&gt;900,_xlfn.XLOOKUP(ROUND(AD435,0),CFClassRimThickness!$B$1:$B$82,CFClassRimThickness!$C$1:$C$82,0,1,1),AD435)</f>
        <v>51</v>
      </c>
      <c r="AF435" s="24">
        <v>50</v>
      </c>
      <c r="AG435" s="24">
        <f>IF(AF435&gt;900,_xlfn.XLOOKUP(ROUND(AF435,0),CFClassRimThickness!$B$1:$B$82,CFClassRimThickness!$C$1:$C$82,0,1,1),AF435)</f>
        <v>50</v>
      </c>
      <c r="AH435" s="24">
        <v>30</v>
      </c>
      <c r="AI435" s="24">
        <v>30</v>
      </c>
      <c r="AJ435" s="24">
        <v>30</v>
      </c>
      <c r="AK435" s="24">
        <v>30</v>
      </c>
      <c r="AL435" s="24">
        <v>30</v>
      </c>
      <c r="AM435" s="24">
        <v>30</v>
      </c>
      <c r="AN435" s="24">
        <v>30</v>
      </c>
      <c r="AO435" s="24">
        <v>30</v>
      </c>
      <c r="AP435" s="24">
        <v>30</v>
      </c>
      <c r="AQ435" s="24">
        <v>30</v>
      </c>
      <c r="AR435" s="24">
        <v>30</v>
      </c>
      <c r="AS435" s="24">
        <v>30</v>
      </c>
      <c r="AT435" s="24">
        <v>28</v>
      </c>
      <c r="AU435" s="24">
        <v>28</v>
      </c>
      <c r="AV435" s="24">
        <v>28</v>
      </c>
      <c r="AW435" s="24">
        <v>28</v>
      </c>
      <c r="AX435" s="24">
        <v>28</v>
      </c>
      <c r="AY435" s="24">
        <v>28</v>
      </c>
      <c r="AZ435" s="24">
        <v>28</v>
      </c>
      <c r="BA435" s="24">
        <v>28</v>
      </c>
      <c r="BB435" s="24">
        <v>28</v>
      </c>
      <c r="BC435" s="24">
        <v>29</v>
      </c>
      <c r="BD435" s="24">
        <v>28</v>
      </c>
      <c r="BE435" s="24">
        <v>28</v>
      </c>
      <c r="BF435" s="24">
        <v>0</v>
      </c>
      <c r="BG435" s="24">
        <v>0</v>
      </c>
      <c r="BH435" s="24">
        <v>0</v>
      </c>
      <c r="BI435" s="24">
        <v>0</v>
      </c>
      <c r="BJ435" s="24">
        <v>0</v>
      </c>
      <c r="BL435" s="24">
        <v>0</v>
      </c>
      <c r="BM435" s="24">
        <v>0</v>
      </c>
      <c r="BN435" s="24">
        <v>0</v>
      </c>
      <c r="BO435" s="24">
        <v>0</v>
      </c>
      <c r="BP435" s="24">
        <v>0</v>
      </c>
      <c r="BQ435" s="24">
        <v>0</v>
      </c>
      <c r="BR435" s="24">
        <v>0</v>
      </c>
      <c r="BS435" s="24">
        <v>0</v>
      </c>
      <c r="BT435" s="24">
        <v>0</v>
      </c>
      <c r="BU435" s="24">
        <v>0</v>
      </c>
      <c r="BV435" s="24">
        <v>0</v>
      </c>
      <c r="BW435" s="24">
        <v>0</v>
      </c>
      <c r="BX435" s="24">
        <v>0</v>
      </c>
      <c r="BY435" s="24">
        <v>0</v>
      </c>
      <c r="BZ435" s="24">
        <v>0</v>
      </c>
      <c r="CB435" s="24">
        <v>0</v>
      </c>
      <c r="CC435" s="24">
        <v>0</v>
      </c>
      <c r="CD435" s="24">
        <v>180</v>
      </c>
      <c r="CE435" s="24">
        <v>190</v>
      </c>
      <c r="CF435" s="24">
        <v>170</v>
      </c>
      <c r="CG435" s="24">
        <v>145</v>
      </c>
      <c r="CH435" s="24">
        <v>110</v>
      </c>
      <c r="CI435" s="24">
        <v>115</v>
      </c>
      <c r="CO435" s="34">
        <f t="shared" si="36"/>
        <v>185797</v>
      </c>
    </row>
    <row r="436" spans="1:93" ht="15" hidden="1">
      <c r="A436" s="23" t="s">
        <v>139</v>
      </c>
      <c r="B436" s="52">
        <v>41907</v>
      </c>
      <c r="C436" s="25" t="str">
        <f t="shared" si="35"/>
        <v/>
      </c>
      <c r="G436" s="24">
        <f t="shared" si="37"/>
        <v>52</v>
      </c>
      <c r="H436" s="24">
        <v>214898</v>
      </c>
      <c r="I436" s="24" t="str">
        <f t="shared" si="38"/>
        <v/>
      </c>
      <c r="K436" s="24">
        <f>IF(J436&gt;900,_xlfn.XLOOKUP(ROUND(J436,0),CFClassRimThickness!$B$1:$B$82,CFClassRimThickness!$C$1:$C$82,0,1,1),J436)</f>
        <v>0</v>
      </c>
      <c r="L436" s="24">
        <v>51</v>
      </c>
      <c r="M436" s="24">
        <f>IF(L436&gt;900,_xlfn.XLOOKUP(ROUND(L436,0),CFClassRimThickness!$B$1:$B$82,CFClassRimThickness!$C$1:$C$82,0,1,1),L436)</f>
        <v>51</v>
      </c>
      <c r="N436" s="24">
        <v>51</v>
      </c>
      <c r="O436" s="24">
        <f>IF(N436&gt;900,_xlfn.XLOOKUP(ROUND(N436,0),CFClassRimThickness!$B$1:$B$82,CFClassRimThickness!$C$1:$C$82,0,1,1),N436)</f>
        <v>51</v>
      </c>
      <c r="P436" s="24">
        <v>51</v>
      </c>
      <c r="Q436" s="24">
        <f>IF(P436&gt;900,_xlfn.XLOOKUP(ROUND(P436,0),CFClassRimThickness!$B$1:$B$82,CFClassRimThickness!$C$1:$C$82,0,1,1),P436)</f>
        <v>51</v>
      </c>
      <c r="S436" s="24">
        <f>IF(R436&gt;900,_xlfn.XLOOKUP(ROUND(R436,0),CFClassRimThickness!$B$1:$B$82,CFClassRimThickness!$C$1:$C$82,0,1,1),R436)</f>
        <v>0</v>
      </c>
      <c r="T436" s="24">
        <v>51</v>
      </c>
      <c r="U436" s="24">
        <f>IF(T436&gt;900,_xlfn.XLOOKUP(ROUND(T436,0),CFClassRimThickness!$B$1:$B$82,CFClassRimThickness!$C$1:$C$82,0,1,1),T436)</f>
        <v>51</v>
      </c>
      <c r="V436" s="24">
        <v>50</v>
      </c>
      <c r="W436" s="24">
        <f>IF(V436&gt;900,_xlfn.XLOOKUP(ROUND(V436,0),CFClassRimThickness!$B$1:$B$82,CFClassRimThickness!$C$1:$C$82,0,1,1),V436)</f>
        <v>50</v>
      </c>
      <c r="X436" s="24">
        <v>51</v>
      </c>
      <c r="Y436" s="24">
        <f>IF(X436&gt;900,_xlfn.XLOOKUP(ROUND(X436,0),CFClassRimThickness!$B$1:$B$82,CFClassRimThickness!$C$1:$C$82,0,1,1),X436)</f>
        <v>51</v>
      </c>
      <c r="Z436" s="24">
        <v>51</v>
      </c>
      <c r="AA436" s="24">
        <f>IF(Z436&gt;900,_xlfn.XLOOKUP(ROUND(Z436,0),CFClassRimThickness!$B$1:$B$82,CFClassRimThickness!$C$1:$C$82,0,1,1),Z436)</f>
        <v>51</v>
      </c>
      <c r="AB436" s="24">
        <v>51</v>
      </c>
      <c r="AC436" s="24">
        <f>IF(AB436&gt;900,_xlfn.XLOOKUP(ROUND(AB436,0),CFClassRimThickness!$B$1:$B$82,CFClassRimThickness!$C$1:$C$82,0,1,1),AB436)</f>
        <v>51</v>
      </c>
      <c r="AD436" s="24">
        <v>53</v>
      </c>
      <c r="AE436" s="24">
        <f>IF(AD436&gt;900,_xlfn.XLOOKUP(ROUND(AD436,0),CFClassRimThickness!$B$1:$B$82,CFClassRimThickness!$C$1:$C$82,0,1,1),AD436)</f>
        <v>53</v>
      </c>
      <c r="AF436" s="24">
        <v>51</v>
      </c>
      <c r="AG436" s="24">
        <f>IF(AF436&gt;900,_xlfn.XLOOKUP(ROUND(AF436,0),CFClassRimThickness!$B$1:$B$82,CFClassRimThickness!$C$1:$C$82,0,1,1),AF436)</f>
        <v>51</v>
      </c>
      <c r="AH436" s="24">
        <v>29</v>
      </c>
      <c r="AI436" s="24">
        <v>29</v>
      </c>
      <c r="AJ436" s="24">
        <v>29</v>
      </c>
      <c r="AK436" s="24">
        <v>27</v>
      </c>
      <c r="AL436" s="24">
        <v>27</v>
      </c>
      <c r="AM436" s="24">
        <v>29</v>
      </c>
      <c r="AN436" s="24">
        <v>29</v>
      </c>
      <c r="AO436" s="24">
        <v>29</v>
      </c>
      <c r="AP436" s="24">
        <v>27</v>
      </c>
      <c r="AQ436" s="24">
        <v>29</v>
      </c>
      <c r="AR436" s="24">
        <v>29</v>
      </c>
      <c r="AS436" s="24">
        <v>28</v>
      </c>
      <c r="AT436" s="24">
        <v>28</v>
      </c>
      <c r="AU436" s="24">
        <v>28</v>
      </c>
      <c r="AV436" s="24">
        <v>28</v>
      </c>
      <c r="AW436" s="24">
        <v>28</v>
      </c>
      <c r="AX436" s="24">
        <v>28</v>
      </c>
      <c r="AY436" s="24">
        <v>28</v>
      </c>
      <c r="AZ436" s="24">
        <v>28</v>
      </c>
      <c r="BA436" s="24">
        <v>28</v>
      </c>
      <c r="BB436" s="24">
        <v>28</v>
      </c>
      <c r="BC436" s="24">
        <v>28</v>
      </c>
      <c r="BD436" s="24">
        <v>28</v>
      </c>
      <c r="BE436" s="24">
        <v>28</v>
      </c>
      <c r="BF436" s="24">
        <v>0.5</v>
      </c>
      <c r="BG436" s="24">
        <v>0.5</v>
      </c>
      <c r="BH436" s="24">
        <v>0.5</v>
      </c>
      <c r="BI436" s="24">
        <v>0.5</v>
      </c>
      <c r="BJ436" s="24">
        <v>0.5</v>
      </c>
      <c r="BL436" s="24">
        <v>0.5</v>
      </c>
      <c r="BM436" s="24">
        <v>0.5</v>
      </c>
      <c r="BN436" s="24">
        <v>0.5</v>
      </c>
      <c r="BO436" s="24">
        <v>0.5</v>
      </c>
      <c r="BP436" s="24">
        <v>0.5</v>
      </c>
      <c r="BQ436" s="24">
        <v>0.5</v>
      </c>
      <c r="BR436" s="24">
        <v>0</v>
      </c>
      <c r="BS436" s="24">
        <v>0</v>
      </c>
      <c r="BT436" s="24">
        <v>0</v>
      </c>
      <c r="BU436" s="24">
        <v>0</v>
      </c>
      <c r="BV436" s="24">
        <v>0</v>
      </c>
      <c r="BW436" s="24">
        <v>0</v>
      </c>
      <c r="BX436" s="24">
        <v>0</v>
      </c>
      <c r="BY436" s="24">
        <v>0</v>
      </c>
      <c r="BZ436" s="24">
        <v>0</v>
      </c>
      <c r="CB436" s="24">
        <v>0</v>
      </c>
      <c r="CC436" s="24">
        <v>0</v>
      </c>
      <c r="CD436" s="24">
        <v>110</v>
      </c>
      <c r="CE436" s="24">
        <v>110</v>
      </c>
      <c r="CF436" s="24">
        <v>112</v>
      </c>
      <c r="CG436" s="24">
        <v>113</v>
      </c>
      <c r="CH436" s="24">
        <v>114</v>
      </c>
      <c r="CI436" s="24">
        <v>110</v>
      </c>
      <c r="CO436" s="34">
        <f t="shared" si="36"/>
        <v>214898</v>
      </c>
    </row>
    <row r="437" spans="1:93" ht="15" hidden="1">
      <c r="A437" s="23" t="s">
        <v>139</v>
      </c>
      <c r="B437" s="52">
        <v>41970</v>
      </c>
      <c r="C437" s="25" t="str">
        <f t="shared" si="35"/>
        <v/>
      </c>
      <c r="G437" s="24">
        <f t="shared" si="37"/>
        <v>63</v>
      </c>
      <c r="H437" s="27">
        <v>243675</v>
      </c>
      <c r="I437" s="24" t="str">
        <f t="shared" si="38"/>
        <v/>
      </c>
      <c r="K437" s="24">
        <f>IF(J437&gt;900,_xlfn.XLOOKUP(ROUND(J437,0),CFClassRimThickness!$B$1:$B$82,CFClassRimThickness!$C$1:$C$82,0,1,1),J437)</f>
        <v>0</v>
      </c>
      <c r="L437" s="24">
        <v>51</v>
      </c>
      <c r="M437" s="24">
        <f>IF(L437&gt;900,_xlfn.XLOOKUP(ROUND(L437,0),CFClassRimThickness!$B$1:$B$82,CFClassRimThickness!$C$1:$C$82,0,1,1),L437)</f>
        <v>51</v>
      </c>
      <c r="N437" s="24">
        <v>51</v>
      </c>
      <c r="O437" s="24">
        <f>IF(N437&gt;900,_xlfn.XLOOKUP(ROUND(N437,0),CFClassRimThickness!$B$1:$B$82,CFClassRimThickness!$C$1:$C$82,0,1,1),N437)</f>
        <v>51</v>
      </c>
      <c r="P437" s="24">
        <v>51</v>
      </c>
      <c r="Q437" s="24">
        <f>IF(P437&gt;900,_xlfn.XLOOKUP(ROUND(P437,0),CFClassRimThickness!$B$1:$B$82,CFClassRimThickness!$C$1:$C$82,0,1,1),P437)</f>
        <v>51</v>
      </c>
      <c r="S437" s="24">
        <f>IF(R437&gt;900,_xlfn.XLOOKUP(ROUND(R437,0),CFClassRimThickness!$B$1:$B$82,CFClassRimThickness!$C$1:$C$82,0,1,1),R437)</f>
        <v>0</v>
      </c>
      <c r="T437" s="24">
        <v>50</v>
      </c>
      <c r="U437" s="24">
        <f>IF(T437&gt;900,_xlfn.XLOOKUP(ROUND(T437,0),CFClassRimThickness!$B$1:$B$82,CFClassRimThickness!$C$1:$C$82,0,1,1),T437)</f>
        <v>50</v>
      </c>
      <c r="V437" s="24">
        <v>49</v>
      </c>
      <c r="W437" s="24">
        <f>IF(V437&gt;900,_xlfn.XLOOKUP(ROUND(V437,0),CFClassRimThickness!$B$1:$B$82,CFClassRimThickness!$C$1:$C$82,0,1,1),V437)</f>
        <v>49</v>
      </c>
      <c r="X437" s="24">
        <v>51</v>
      </c>
      <c r="Y437" s="24">
        <f>IF(X437&gt;900,_xlfn.XLOOKUP(ROUND(X437,0),CFClassRimThickness!$B$1:$B$82,CFClassRimThickness!$C$1:$C$82,0,1,1),X437)</f>
        <v>51</v>
      </c>
      <c r="Z437" s="24">
        <v>51</v>
      </c>
      <c r="AA437" s="24">
        <f>IF(Z437&gt;900,_xlfn.XLOOKUP(ROUND(Z437,0),CFClassRimThickness!$B$1:$B$82,CFClassRimThickness!$C$1:$C$82,0,1,1),Z437)</f>
        <v>51</v>
      </c>
      <c r="AB437" s="24">
        <v>51</v>
      </c>
      <c r="AC437" s="24">
        <f>IF(AB437&gt;900,_xlfn.XLOOKUP(ROUND(AB437,0),CFClassRimThickness!$B$1:$B$82,CFClassRimThickness!$C$1:$C$82,0,1,1),AB437)</f>
        <v>51</v>
      </c>
      <c r="AD437" s="24">
        <v>53</v>
      </c>
      <c r="AE437" s="24">
        <f>IF(AD437&gt;900,_xlfn.XLOOKUP(ROUND(AD437,0),CFClassRimThickness!$B$1:$B$82,CFClassRimThickness!$C$1:$C$82,0,1,1),AD437)</f>
        <v>53</v>
      </c>
      <c r="AF437" s="24">
        <v>50</v>
      </c>
      <c r="AG437" s="24">
        <f>IF(AF437&gt;900,_xlfn.XLOOKUP(ROUND(AF437,0),CFClassRimThickness!$B$1:$B$82,CFClassRimThickness!$C$1:$C$82,0,1,1),AF437)</f>
        <v>50</v>
      </c>
      <c r="AH437" s="24">
        <v>26</v>
      </c>
      <c r="AI437" s="24">
        <v>27.5</v>
      </c>
      <c r="AJ437" s="24">
        <v>27</v>
      </c>
      <c r="AK437" s="24">
        <v>26.5</v>
      </c>
      <c r="AL437" s="24">
        <v>27</v>
      </c>
      <c r="AM437" s="24">
        <v>27</v>
      </c>
      <c r="AN437" s="24">
        <v>26.5</v>
      </c>
      <c r="AO437" s="24">
        <v>27.5</v>
      </c>
      <c r="AP437" s="24">
        <v>27.5</v>
      </c>
      <c r="AQ437" s="24">
        <v>27</v>
      </c>
      <c r="AR437" s="24">
        <v>28</v>
      </c>
      <c r="AS437" s="24">
        <v>27</v>
      </c>
      <c r="AT437" s="24">
        <v>28.5</v>
      </c>
      <c r="AU437" s="24">
        <v>28.5</v>
      </c>
      <c r="AV437" s="24">
        <v>28.5</v>
      </c>
      <c r="AW437" s="24">
        <v>28.5</v>
      </c>
      <c r="AX437" s="24">
        <v>28.5</v>
      </c>
      <c r="AY437" s="24">
        <v>28.5</v>
      </c>
      <c r="AZ437" s="24">
        <v>28.5</v>
      </c>
      <c r="BA437" s="24">
        <v>28.5</v>
      </c>
      <c r="BB437" s="24">
        <v>28.5</v>
      </c>
      <c r="BC437" s="24">
        <v>28.5</v>
      </c>
      <c r="BD437" s="24">
        <v>28.5</v>
      </c>
      <c r="BE437" s="24">
        <v>28.5</v>
      </c>
      <c r="BF437" s="24">
        <v>0.5</v>
      </c>
      <c r="BG437" s="24">
        <v>0.5</v>
      </c>
      <c r="BH437" s="24">
        <v>0.5</v>
      </c>
      <c r="BI437" s="24">
        <v>0.5</v>
      </c>
      <c r="BJ437" s="24">
        <v>0.5</v>
      </c>
      <c r="BL437" s="24">
        <v>0.5</v>
      </c>
      <c r="BM437" s="24">
        <v>0.5</v>
      </c>
      <c r="BN437" s="24">
        <v>0.5</v>
      </c>
      <c r="BO437" s="24">
        <v>0.5</v>
      </c>
      <c r="BP437" s="24">
        <v>0.5</v>
      </c>
      <c r="BQ437" s="24">
        <v>0.5</v>
      </c>
      <c r="BR437" s="24">
        <v>0</v>
      </c>
      <c r="BS437" s="24">
        <v>0</v>
      </c>
      <c r="BT437" s="24">
        <v>0</v>
      </c>
      <c r="BU437" s="24">
        <v>0</v>
      </c>
      <c r="BV437" s="24">
        <v>0</v>
      </c>
      <c r="BW437" s="24">
        <v>0</v>
      </c>
      <c r="BX437" s="24">
        <v>0</v>
      </c>
      <c r="BY437" s="24">
        <v>0</v>
      </c>
      <c r="BZ437" s="24">
        <v>0</v>
      </c>
      <c r="CB437" s="24">
        <v>0</v>
      </c>
      <c r="CC437" s="24">
        <v>0</v>
      </c>
      <c r="CD437" s="24">
        <v>113</v>
      </c>
      <c r="CE437" s="24">
        <v>113</v>
      </c>
      <c r="CF437" s="24">
        <v>113</v>
      </c>
      <c r="CG437" s="24">
        <v>116</v>
      </c>
      <c r="CH437" s="24">
        <v>114</v>
      </c>
      <c r="CI437" s="24">
        <v>112</v>
      </c>
      <c r="CO437" s="34">
        <f t="shared" si="36"/>
        <v>243675</v>
      </c>
    </row>
    <row r="438" spans="1:93" ht="15" hidden="1">
      <c r="A438" s="23" t="s">
        <v>139</v>
      </c>
      <c r="B438" s="52">
        <v>42003</v>
      </c>
      <c r="C438" s="25" t="str">
        <f t="shared" si="35"/>
        <v/>
      </c>
      <c r="G438" s="24">
        <f t="shared" si="37"/>
        <v>33</v>
      </c>
      <c r="H438" s="27">
        <v>251335</v>
      </c>
      <c r="I438" s="24" t="str">
        <f t="shared" si="38"/>
        <v/>
      </c>
      <c r="K438" s="24">
        <f>IF(J438&gt;900,_xlfn.XLOOKUP(ROUND(J438,0),CFClassRimThickness!$B$1:$B$82,CFClassRimThickness!$C$1:$C$82,0,1,1),J438)</f>
        <v>0</v>
      </c>
      <c r="L438" s="24">
        <v>51</v>
      </c>
      <c r="M438" s="24">
        <f>IF(L438&gt;900,_xlfn.XLOOKUP(ROUND(L438,0),CFClassRimThickness!$B$1:$B$82,CFClassRimThickness!$C$1:$C$82,0,1,1),L438)</f>
        <v>51</v>
      </c>
      <c r="N438" s="24">
        <v>51</v>
      </c>
      <c r="O438" s="24">
        <f>IF(N438&gt;900,_xlfn.XLOOKUP(ROUND(N438,0),CFClassRimThickness!$B$1:$B$82,CFClassRimThickness!$C$1:$C$82,0,1,1),N438)</f>
        <v>51</v>
      </c>
      <c r="P438" s="24">
        <v>50</v>
      </c>
      <c r="Q438" s="24">
        <f>IF(P438&gt;900,_xlfn.XLOOKUP(ROUND(P438,0),CFClassRimThickness!$B$1:$B$82,CFClassRimThickness!$C$1:$C$82,0,1,1),P438)</f>
        <v>50</v>
      </c>
      <c r="S438" s="24">
        <f>IF(R438&gt;900,_xlfn.XLOOKUP(ROUND(R438,0),CFClassRimThickness!$B$1:$B$82,CFClassRimThickness!$C$1:$C$82,0,1,1),R438)</f>
        <v>0</v>
      </c>
      <c r="T438" s="24">
        <v>48</v>
      </c>
      <c r="U438" s="24">
        <f>IF(T438&gt;900,_xlfn.XLOOKUP(ROUND(T438,0),CFClassRimThickness!$B$1:$B$82,CFClassRimThickness!$C$1:$C$82,0,1,1),T438)</f>
        <v>48</v>
      </c>
      <c r="V438" s="24">
        <v>50</v>
      </c>
      <c r="W438" s="24">
        <f>IF(V438&gt;900,_xlfn.XLOOKUP(ROUND(V438,0),CFClassRimThickness!$B$1:$B$82,CFClassRimThickness!$C$1:$C$82,0,1,1),V438)</f>
        <v>50</v>
      </c>
      <c r="X438" s="24">
        <v>50</v>
      </c>
      <c r="Y438" s="24">
        <f>IF(X438&gt;900,_xlfn.XLOOKUP(ROUND(X438,0),CFClassRimThickness!$B$1:$B$82,CFClassRimThickness!$C$1:$C$82,0,1,1),X438)</f>
        <v>50</v>
      </c>
      <c r="Z438" s="24">
        <v>50</v>
      </c>
      <c r="AA438" s="24">
        <f>IF(Z438&gt;900,_xlfn.XLOOKUP(ROUND(Z438,0),CFClassRimThickness!$B$1:$B$82,CFClassRimThickness!$C$1:$C$82,0,1,1),Z438)</f>
        <v>50</v>
      </c>
      <c r="AB438" s="24">
        <v>51</v>
      </c>
      <c r="AC438" s="24">
        <f>IF(AB438&gt;900,_xlfn.XLOOKUP(ROUND(AB438,0),CFClassRimThickness!$B$1:$B$82,CFClassRimThickness!$C$1:$C$82,0,1,1),AB438)</f>
        <v>51</v>
      </c>
      <c r="AD438" s="24">
        <v>53</v>
      </c>
      <c r="AE438" s="24">
        <f>IF(AD438&gt;900,_xlfn.XLOOKUP(ROUND(AD438,0),CFClassRimThickness!$B$1:$B$82,CFClassRimThickness!$C$1:$C$82,0,1,1),AD438)</f>
        <v>53</v>
      </c>
      <c r="AF438" s="24">
        <v>49</v>
      </c>
      <c r="AG438" s="24">
        <f>IF(AF438&gt;900,_xlfn.XLOOKUP(ROUND(AF438,0),CFClassRimThickness!$B$1:$B$82,CFClassRimThickness!$C$1:$C$82,0,1,1),AF438)</f>
        <v>49</v>
      </c>
      <c r="AH438" s="24">
        <v>25</v>
      </c>
      <c r="AI438" s="24">
        <v>26.5</v>
      </c>
      <c r="AJ438" s="24">
        <v>25.5</v>
      </c>
      <c r="AK438" s="24">
        <v>25</v>
      </c>
      <c r="AL438" s="24">
        <v>26</v>
      </c>
      <c r="AM438" s="24">
        <v>26</v>
      </c>
      <c r="AN438" s="24">
        <v>25</v>
      </c>
      <c r="AO438" s="24">
        <v>25</v>
      </c>
      <c r="AP438" s="24">
        <v>25.5</v>
      </c>
      <c r="AQ438" s="24">
        <v>26</v>
      </c>
      <c r="AR438" s="24">
        <v>26</v>
      </c>
      <c r="AS438" s="24">
        <v>25</v>
      </c>
      <c r="AT438" s="24">
        <v>30.5</v>
      </c>
      <c r="AU438" s="24">
        <v>30.5</v>
      </c>
      <c r="AV438" s="24">
        <v>30.5</v>
      </c>
      <c r="AW438" s="24">
        <v>30</v>
      </c>
      <c r="AX438" s="24">
        <v>30</v>
      </c>
      <c r="AY438" s="24">
        <v>31</v>
      </c>
      <c r="AZ438" s="24">
        <v>31</v>
      </c>
      <c r="BA438" s="24">
        <v>30</v>
      </c>
      <c r="BB438" s="24">
        <v>30.5</v>
      </c>
      <c r="BC438" s="24">
        <v>31</v>
      </c>
      <c r="BD438" s="24">
        <v>29.5</v>
      </c>
      <c r="BE438" s="24">
        <v>30.5</v>
      </c>
      <c r="BF438" s="24">
        <v>0.5</v>
      </c>
      <c r="BG438" s="24">
        <v>1</v>
      </c>
      <c r="BH438" s="24">
        <v>1</v>
      </c>
      <c r="BI438" s="24">
        <v>0.5</v>
      </c>
      <c r="BJ438" s="24">
        <v>1</v>
      </c>
      <c r="BL438" s="24">
        <v>0.5</v>
      </c>
      <c r="BM438" s="24">
        <v>0.5</v>
      </c>
      <c r="BN438" s="24">
        <v>1</v>
      </c>
      <c r="BO438" s="24">
        <v>1</v>
      </c>
      <c r="BP438" s="24">
        <v>1</v>
      </c>
      <c r="BQ438" s="24">
        <v>1</v>
      </c>
      <c r="BR438" s="24">
        <v>0.5</v>
      </c>
      <c r="BS438" s="24">
        <v>0</v>
      </c>
      <c r="BT438" s="24">
        <v>0.5</v>
      </c>
      <c r="BU438" s="24">
        <v>0.5</v>
      </c>
      <c r="BV438" s="24">
        <v>0.5</v>
      </c>
      <c r="BW438" s="24">
        <v>0.5</v>
      </c>
      <c r="BX438" s="24">
        <v>0</v>
      </c>
      <c r="BY438" s="24">
        <v>0</v>
      </c>
      <c r="BZ438" s="24">
        <v>0</v>
      </c>
      <c r="CB438" s="24">
        <v>0</v>
      </c>
      <c r="CC438" s="24">
        <v>0</v>
      </c>
      <c r="CD438" s="24">
        <v>104</v>
      </c>
      <c r="CE438" s="24">
        <v>106</v>
      </c>
      <c r="CF438" s="24">
        <v>109</v>
      </c>
      <c r="CG438" s="24">
        <v>108</v>
      </c>
      <c r="CH438" s="24">
        <v>110</v>
      </c>
      <c r="CI438" s="24">
        <v>106</v>
      </c>
      <c r="CO438" s="34">
        <f t="shared" si="36"/>
        <v>251335</v>
      </c>
    </row>
    <row r="439" spans="1:93" ht="15" hidden="1">
      <c r="A439" s="23" t="s">
        <v>139</v>
      </c>
      <c r="B439" s="52">
        <v>42060</v>
      </c>
      <c r="C439" s="25" t="str">
        <f t="shared" si="35"/>
        <v/>
      </c>
      <c r="G439" s="24">
        <f t="shared" si="37"/>
        <v>57</v>
      </c>
      <c r="H439" s="24">
        <v>267150</v>
      </c>
      <c r="I439" s="24" t="str">
        <f t="shared" si="38"/>
        <v/>
      </c>
      <c r="K439" s="24">
        <f>IF(J439&gt;900,_xlfn.XLOOKUP(ROUND(J439,0),CFClassRimThickness!$B$1:$B$82,CFClassRimThickness!$C$1:$C$82,0,1,1),J439)</f>
        <v>0</v>
      </c>
      <c r="L439" s="24">
        <v>1017.9</v>
      </c>
      <c r="M439" s="24">
        <f>IF(L439&gt;900,_xlfn.XLOOKUP(ROUND(L439,0),CFClassRimThickness!$B$1:$B$82,CFClassRimThickness!$C$1:$C$82,0,1,1),L439)</f>
        <v>42.5</v>
      </c>
      <c r="N439" s="24">
        <v>1019.8</v>
      </c>
      <c r="O439" s="24">
        <f>IF(N439&gt;900,_xlfn.XLOOKUP(ROUND(N439,0),CFClassRimThickness!$B$1:$B$82,CFClassRimThickness!$C$1:$C$82,0,1,1),N439)</f>
        <v>43.5</v>
      </c>
      <c r="P439" s="24">
        <v>1019.1</v>
      </c>
      <c r="Q439" s="24">
        <f>IF(P439&gt;900,_xlfn.XLOOKUP(ROUND(P439,0),CFClassRimThickness!$B$1:$B$82,CFClassRimThickness!$C$1:$C$82,0,1,1),P439)</f>
        <v>43</v>
      </c>
      <c r="S439" s="24">
        <f>IF(R439&gt;900,_xlfn.XLOOKUP(ROUND(R439,0),CFClassRimThickness!$B$1:$B$82,CFClassRimThickness!$C$1:$C$82,0,1,1),R439)</f>
        <v>0</v>
      </c>
      <c r="T439" s="24">
        <v>1020.2</v>
      </c>
      <c r="U439" s="24">
        <f>IF(T439&gt;900,_xlfn.XLOOKUP(ROUND(T439,0),CFClassRimThickness!$B$1:$B$82,CFClassRimThickness!$C$1:$C$82,0,1,1),T439)</f>
        <v>43.5</v>
      </c>
      <c r="V439" s="24">
        <v>1015</v>
      </c>
      <c r="W439" s="24">
        <f>IF(V439&gt;900,_xlfn.XLOOKUP(ROUND(V439,0),CFClassRimThickness!$B$1:$B$82,CFClassRimThickness!$C$1:$C$82,0,1,1),V439)</f>
        <v>41</v>
      </c>
      <c r="X439" s="24">
        <v>1017.9</v>
      </c>
      <c r="Y439" s="24">
        <f>IF(X439&gt;900,_xlfn.XLOOKUP(ROUND(X439,0),CFClassRimThickness!$B$1:$B$82,CFClassRimThickness!$C$1:$C$82,0,1,1),X439)</f>
        <v>42.5</v>
      </c>
      <c r="Z439" s="24">
        <v>1019.9</v>
      </c>
      <c r="AA439" s="24">
        <f>IF(Z439&gt;900,_xlfn.XLOOKUP(ROUND(Z439,0),CFClassRimThickness!$B$1:$B$82,CFClassRimThickness!$C$1:$C$82,0,1,1),Z439)</f>
        <v>43.5</v>
      </c>
      <c r="AB439" s="24">
        <v>1019.1</v>
      </c>
      <c r="AC439" s="24">
        <f>IF(AB439&gt;900,_xlfn.XLOOKUP(ROUND(AB439,0),CFClassRimThickness!$B$1:$B$82,CFClassRimThickness!$C$1:$C$82,0,1,1),AB439)</f>
        <v>43</v>
      </c>
      <c r="AD439" s="24">
        <v>1019.9</v>
      </c>
      <c r="AE439" s="24">
        <f>IF(AD439&gt;900,_xlfn.XLOOKUP(ROUND(AD439,0),CFClassRimThickness!$B$1:$B$82,CFClassRimThickness!$C$1:$C$82,0,1,1),AD439)</f>
        <v>43.5</v>
      </c>
      <c r="AF439" s="24">
        <v>1019.9</v>
      </c>
      <c r="AG439" s="24">
        <f>IF(AF439&gt;900,_xlfn.XLOOKUP(ROUND(AF439,0),CFClassRimThickness!$B$1:$B$82,CFClassRimThickness!$C$1:$C$82,0,1,1),AF439)</f>
        <v>43.5</v>
      </c>
      <c r="AH439" s="24">
        <v>29.7</v>
      </c>
      <c r="AI439" s="24">
        <v>30.6</v>
      </c>
      <c r="AJ439" s="24">
        <v>30.7</v>
      </c>
      <c r="AK439" s="24">
        <v>30.1</v>
      </c>
      <c r="AL439" s="24">
        <v>30.6</v>
      </c>
      <c r="AM439" s="24">
        <v>30.1</v>
      </c>
      <c r="AN439" s="24">
        <v>30</v>
      </c>
      <c r="AO439" s="24">
        <v>30.8</v>
      </c>
      <c r="AP439" s="24">
        <v>30.6</v>
      </c>
      <c r="AQ439" s="24">
        <v>30</v>
      </c>
      <c r="AR439" s="24">
        <v>30.8</v>
      </c>
      <c r="AS439" s="24">
        <v>30</v>
      </c>
      <c r="AT439" s="24">
        <v>28</v>
      </c>
      <c r="AU439" s="24">
        <v>28</v>
      </c>
      <c r="AV439" s="24">
        <v>28</v>
      </c>
      <c r="AW439" s="24">
        <v>28</v>
      </c>
      <c r="AX439" s="24">
        <v>28</v>
      </c>
      <c r="AY439" s="24">
        <v>28</v>
      </c>
      <c r="AZ439" s="24">
        <v>28</v>
      </c>
      <c r="BA439" s="24">
        <v>28</v>
      </c>
      <c r="BB439" s="24">
        <v>28</v>
      </c>
      <c r="BC439" s="24">
        <v>28</v>
      </c>
      <c r="BD439" s="24">
        <v>28</v>
      </c>
      <c r="BE439" s="24">
        <v>28</v>
      </c>
      <c r="BF439" s="24">
        <v>0</v>
      </c>
      <c r="BG439" s="24">
        <v>0</v>
      </c>
      <c r="BH439" s="24">
        <v>0</v>
      </c>
      <c r="BI439" s="24">
        <v>0</v>
      </c>
      <c r="BJ439" s="24">
        <v>0</v>
      </c>
      <c r="BL439" s="24">
        <v>0</v>
      </c>
      <c r="BM439" s="24">
        <v>0</v>
      </c>
      <c r="BN439" s="24">
        <v>0</v>
      </c>
      <c r="BO439" s="24">
        <v>0</v>
      </c>
      <c r="BP439" s="24">
        <v>0</v>
      </c>
      <c r="BQ439" s="24">
        <v>0</v>
      </c>
      <c r="BR439" s="24">
        <v>0</v>
      </c>
      <c r="BS439" s="24">
        <v>0</v>
      </c>
      <c r="BT439" s="24">
        <v>0</v>
      </c>
      <c r="BU439" s="24">
        <v>0</v>
      </c>
      <c r="BV439" s="24">
        <v>0</v>
      </c>
      <c r="BW439" s="24">
        <v>0</v>
      </c>
      <c r="BX439" s="24">
        <v>0</v>
      </c>
      <c r="BY439" s="24">
        <v>0</v>
      </c>
      <c r="BZ439" s="24">
        <v>0</v>
      </c>
      <c r="CB439" s="24">
        <v>0</v>
      </c>
      <c r="CC439" s="24">
        <v>0</v>
      </c>
      <c r="CO439" s="34">
        <f t="shared" si="36"/>
        <v>267150</v>
      </c>
    </row>
    <row r="440" spans="1:93" ht="15" hidden="1">
      <c r="A440" s="23" t="s">
        <v>139</v>
      </c>
      <c r="B440" s="52">
        <v>42307</v>
      </c>
      <c r="C440" s="25" t="str">
        <f t="shared" si="35"/>
        <v/>
      </c>
      <c r="G440" s="24">
        <f t="shared" si="37"/>
        <v>247</v>
      </c>
      <c r="H440" s="24">
        <v>341523</v>
      </c>
      <c r="I440" s="24" t="str">
        <f t="shared" si="38"/>
        <v/>
      </c>
      <c r="K440" s="24">
        <f>IF(J440&gt;900,_xlfn.XLOOKUP(ROUND(J440,0),CFClassRimThickness!$B$1:$B$82,CFClassRimThickness!$C$1:$C$82,0,1,1),J440)</f>
        <v>0</v>
      </c>
      <c r="L440" s="24">
        <v>1010.3</v>
      </c>
      <c r="M440" s="24">
        <f>IF(L440&gt;900,_xlfn.XLOOKUP(ROUND(L440,0),CFClassRimThickness!$B$1:$B$82,CFClassRimThickness!$C$1:$C$82,0,1,1),L440)</f>
        <v>38.5</v>
      </c>
      <c r="N440" s="24">
        <v>1013.4</v>
      </c>
      <c r="O440" s="24">
        <f>IF(N440&gt;900,_xlfn.XLOOKUP(ROUND(N440,0),CFClassRimThickness!$B$1:$B$82,CFClassRimThickness!$C$1:$C$82,0,1,1),N440)</f>
        <v>40</v>
      </c>
      <c r="P440" s="24">
        <v>1012.3</v>
      </c>
      <c r="Q440" s="24">
        <f>IF(P440&gt;900,_xlfn.XLOOKUP(ROUND(P440,0),CFClassRimThickness!$B$1:$B$82,CFClassRimThickness!$C$1:$C$82,0,1,1),P440)</f>
        <v>39.5</v>
      </c>
      <c r="S440" s="24">
        <f>IF(R440&gt;900,_xlfn.XLOOKUP(ROUND(R440,0),CFClassRimThickness!$B$1:$B$82,CFClassRimThickness!$C$1:$C$82,0,1,1),R440)</f>
        <v>0</v>
      </c>
      <c r="T440" s="24">
        <v>1014.4</v>
      </c>
      <c r="U440" s="24">
        <f>IF(T440&gt;900,_xlfn.XLOOKUP(ROUND(T440,0),CFClassRimThickness!$B$1:$B$82,CFClassRimThickness!$C$1:$C$82,0,1,1),T440)</f>
        <v>40.5</v>
      </c>
      <c r="V440" s="24">
        <v>1007</v>
      </c>
      <c r="W440" s="24">
        <f>IF(V440&gt;900,_xlfn.XLOOKUP(ROUND(V440,0),CFClassRimThickness!$B$1:$B$82,CFClassRimThickness!$C$1:$C$82,0,1,1),V440)</f>
        <v>37</v>
      </c>
      <c r="X440" s="24">
        <v>1011.2</v>
      </c>
      <c r="Y440" s="24">
        <f>IF(X440&gt;900,_xlfn.XLOOKUP(ROUND(X440,0),CFClassRimThickness!$B$1:$B$82,CFClassRimThickness!$C$1:$C$82,0,1,1),X440)</f>
        <v>39</v>
      </c>
      <c r="Z440" s="24">
        <v>1014.7</v>
      </c>
      <c r="AA440" s="24">
        <f>IF(Z440&gt;900,_xlfn.XLOOKUP(ROUND(Z440,0),CFClassRimThickness!$B$1:$B$82,CFClassRimThickness!$C$1:$C$82,0,1,1),Z440)</f>
        <v>41</v>
      </c>
      <c r="AB440" s="24">
        <v>1012.7</v>
      </c>
      <c r="AC440" s="24">
        <f>IF(AB440&gt;900,_xlfn.XLOOKUP(ROUND(AB440,0),CFClassRimThickness!$B$1:$B$82,CFClassRimThickness!$C$1:$C$82,0,1,1),AB440)</f>
        <v>40</v>
      </c>
      <c r="AD440" s="24">
        <v>1013.4</v>
      </c>
      <c r="AE440" s="24">
        <f>IF(AD440&gt;900,_xlfn.XLOOKUP(ROUND(AD440,0),CFClassRimThickness!$B$1:$B$82,CFClassRimThickness!$C$1:$C$82,0,1,1),AD440)</f>
        <v>40</v>
      </c>
      <c r="AF440" s="24">
        <v>1014.1</v>
      </c>
      <c r="AG440" s="24">
        <f>IF(AF440&gt;900,_xlfn.XLOOKUP(ROUND(AF440,0),CFClassRimThickness!$B$1:$B$82,CFClassRimThickness!$C$1:$C$82,0,1,1),AF440)</f>
        <v>40.5</v>
      </c>
      <c r="AH440" s="24">
        <v>28</v>
      </c>
      <c r="AI440" s="24">
        <v>29</v>
      </c>
      <c r="AJ440" s="24">
        <v>30</v>
      </c>
      <c r="AK440" s="24">
        <v>27</v>
      </c>
      <c r="AL440" s="24">
        <v>29</v>
      </c>
      <c r="AM440" s="24">
        <v>29</v>
      </c>
      <c r="AN440" s="24">
        <v>27</v>
      </c>
      <c r="AO440" s="24">
        <v>29</v>
      </c>
      <c r="AP440" s="24">
        <v>30</v>
      </c>
      <c r="AQ440" s="24">
        <v>27</v>
      </c>
      <c r="AR440" s="24">
        <v>29</v>
      </c>
      <c r="AS440" s="24">
        <v>28</v>
      </c>
      <c r="AT440" s="24">
        <v>31</v>
      </c>
      <c r="AU440" s="24">
        <v>31</v>
      </c>
      <c r="AV440" s="24">
        <v>31</v>
      </c>
      <c r="AW440" s="24">
        <v>31</v>
      </c>
      <c r="AX440" s="24">
        <v>31</v>
      </c>
      <c r="AY440" s="24">
        <v>31</v>
      </c>
      <c r="AZ440" s="24">
        <v>30</v>
      </c>
      <c r="BA440" s="24">
        <v>31</v>
      </c>
      <c r="BB440" s="24">
        <v>31</v>
      </c>
      <c r="BC440" s="24">
        <v>31</v>
      </c>
      <c r="BD440" s="24">
        <v>31</v>
      </c>
      <c r="BE440" s="24">
        <v>31</v>
      </c>
      <c r="BF440" s="24">
        <v>1</v>
      </c>
      <c r="BG440" s="24">
        <v>0.5</v>
      </c>
      <c r="BH440" s="24">
        <v>0.5</v>
      </c>
      <c r="BI440" s="24">
        <v>1.5</v>
      </c>
      <c r="BJ440" s="24">
        <v>1</v>
      </c>
      <c r="BL440" s="24">
        <v>1</v>
      </c>
      <c r="BM440" s="24">
        <v>0.5</v>
      </c>
      <c r="BN440" s="24">
        <v>0.5</v>
      </c>
      <c r="BO440" s="24">
        <v>1.5</v>
      </c>
      <c r="BP440" s="24">
        <v>1</v>
      </c>
      <c r="BQ440" s="24">
        <v>0.5</v>
      </c>
      <c r="BR440" s="24">
        <v>0</v>
      </c>
      <c r="BS440" s="24">
        <v>0</v>
      </c>
      <c r="BT440" s="24">
        <v>0</v>
      </c>
      <c r="BU440" s="24">
        <v>0</v>
      </c>
      <c r="BV440" s="24">
        <v>0.1</v>
      </c>
      <c r="BW440" s="24">
        <v>0.1</v>
      </c>
      <c r="BX440" s="24">
        <v>0.1</v>
      </c>
      <c r="BY440" s="24">
        <v>0.1</v>
      </c>
      <c r="BZ440" s="24">
        <v>0</v>
      </c>
      <c r="CB440" s="24">
        <v>0.3</v>
      </c>
      <c r="CC440" s="24">
        <v>0</v>
      </c>
      <c r="CO440" s="34">
        <f t="shared" si="36"/>
        <v>341523</v>
      </c>
    </row>
    <row r="441" spans="1:93" ht="15" hidden="1">
      <c r="A441" s="23" t="s">
        <v>139</v>
      </c>
      <c r="B441" s="52">
        <v>42482</v>
      </c>
      <c r="C441" s="25" t="str">
        <f t="shared" si="35"/>
        <v/>
      </c>
      <c r="G441" s="24">
        <f t="shared" si="37"/>
        <v>175</v>
      </c>
      <c r="H441" s="26">
        <f>(H442-H440)/(G440+G441+G442)*G441+H440</f>
        <v>362153.02717391303</v>
      </c>
      <c r="I441" s="24" t="str">
        <f t="shared" si="38"/>
        <v/>
      </c>
      <c r="K441" s="24">
        <f>IF(J441&gt;900,_xlfn.XLOOKUP(ROUND(J441,0),CFClassRimThickness!$B$1:$B$82,CFClassRimThickness!$C$1:$C$82,0,1,1),J441)</f>
        <v>0</v>
      </c>
      <c r="L441" s="24">
        <v>1011.7</v>
      </c>
      <c r="M441" s="24">
        <f>IF(L441&gt;900,_xlfn.XLOOKUP(ROUND(L441,0),CFClassRimThickness!$B$1:$B$82,CFClassRimThickness!$C$1:$C$82,0,1,1),L441)</f>
        <v>39.5</v>
      </c>
      <c r="N441" s="24">
        <v>1012.3</v>
      </c>
      <c r="O441" s="24">
        <f>IF(N441&gt;900,_xlfn.XLOOKUP(ROUND(N441,0),CFClassRimThickness!$B$1:$B$82,CFClassRimThickness!$C$1:$C$82,0,1,1),N441)</f>
        <v>39.5</v>
      </c>
      <c r="P441" s="24">
        <v>1010.3</v>
      </c>
      <c r="Q441" s="24">
        <f>IF(P441&gt;900,_xlfn.XLOOKUP(ROUND(P441,0),CFClassRimThickness!$B$1:$B$82,CFClassRimThickness!$C$1:$C$82,0,1,1),P441)</f>
        <v>38.5</v>
      </c>
      <c r="S441" s="24">
        <f>IF(R441&gt;900,_xlfn.XLOOKUP(ROUND(R441,0),CFClassRimThickness!$B$1:$B$82,CFClassRimThickness!$C$1:$C$82,0,1,1),R441)</f>
        <v>0</v>
      </c>
      <c r="T441" s="24">
        <v>1011.9</v>
      </c>
      <c r="U441" s="24">
        <f>IF(T441&gt;900,_xlfn.XLOOKUP(ROUND(T441,0),CFClassRimThickness!$B$1:$B$82,CFClassRimThickness!$C$1:$C$82,0,1,1),T441)</f>
        <v>39.5</v>
      </c>
      <c r="V441" s="24">
        <v>1008.5</v>
      </c>
      <c r="W441" s="24">
        <f>IF(V441&gt;900,_xlfn.XLOOKUP(ROUND(V441,0),CFClassRimThickness!$B$1:$B$82,CFClassRimThickness!$C$1:$C$82,0,1,1),V441)</f>
        <v>38</v>
      </c>
      <c r="X441" s="24">
        <v>1011.4</v>
      </c>
      <c r="Y441" s="24">
        <f>IF(X441&gt;900,_xlfn.XLOOKUP(ROUND(X441,0),CFClassRimThickness!$B$1:$B$82,CFClassRimThickness!$C$1:$C$82,0,1,1),X441)</f>
        <v>39</v>
      </c>
      <c r="Z441" s="24">
        <v>1012.3</v>
      </c>
      <c r="AA441" s="24">
        <f>IF(Z441&gt;900,_xlfn.XLOOKUP(ROUND(Z441,0),CFClassRimThickness!$B$1:$B$82,CFClassRimThickness!$C$1:$C$82,0,1,1),Z441)</f>
        <v>39.5</v>
      </c>
      <c r="AB441" s="24">
        <v>1010.6</v>
      </c>
      <c r="AC441" s="24">
        <f>IF(AB441&gt;900,_xlfn.XLOOKUP(ROUND(AB441,0),CFClassRimThickness!$B$1:$B$82,CFClassRimThickness!$C$1:$C$82,0,1,1),AB441)</f>
        <v>39</v>
      </c>
      <c r="AD441" s="24">
        <v>1013.6</v>
      </c>
      <c r="AE441" s="24">
        <f>IF(AD441&gt;900,_xlfn.XLOOKUP(ROUND(AD441,0),CFClassRimThickness!$B$1:$B$82,CFClassRimThickness!$C$1:$C$82,0,1,1),AD441)</f>
        <v>40.5</v>
      </c>
      <c r="AF441" s="24">
        <v>1012.7</v>
      </c>
      <c r="AG441" s="24">
        <f>IF(AF441&gt;900,_xlfn.XLOOKUP(ROUND(AF441,0),CFClassRimThickness!$B$1:$B$82,CFClassRimThickness!$C$1:$C$82,0,1,1),AF441)</f>
        <v>40</v>
      </c>
      <c r="AH441" s="24">
        <v>26</v>
      </c>
      <c r="AI441" s="24">
        <v>31</v>
      </c>
      <c r="AJ441" s="24">
        <v>29</v>
      </c>
      <c r="AK441" s="24">
        <v>27</v>
      </c>
      <c r="AL441" s="24">
        <v>29</v>
      </c>
      <c r="AM441" s="24">
        <v>28</v>
      </c>
      <c r="AN441" s="24">
        <v>27</v>
      </c>
      <c r="AO441" s="24">
        <v>31</v>
      </c>
      <c r="AP441" s="24">
        <v>29</v>
      </c>
      <c r="AQ441" s="24">
        <v>27</v>
      </c>
      <c r="AR441" s="24">
        <v>28</v>
      </c>
      <c r="AS441" s="24">
        <v>28</v>
      </c>
      <c r="AT441" s="24">
        <v>30</v>
      </c>
      <c r="AU441" s="24">
        <v>31</v>
      </c>
      <c r="AV441" s="24">
        <v>32</v>
      </c>
      <c r="AW441" s="24">
        <v>32</v>
      </c>
      <c r="AX441" s="24">
        <v>31</v>
      </c>
      <c r="AY441" s="24">
        <v>32</v>
      </c>
      <c r="AZ441" s="24">
        <v>31</v>
      </c>
      <c r="BA441" s="24">
        <v>31</v>
      </c>
      <c r="BB441" s="24">
        <v>31</v>
      </c>
      <c r="BC441" s="24">
        <v>31</v>
      </c>
      <c r="BD441" s="24">
        <v>31</v>
      </c>
      <c r="BE441" s="24">
        <v>30</v>
      </c>
      <c r="BF441" s="24">
        <v>1</v>
      </c>
      <c r="BG441" s="24">
        <v>1</v>
      </c>
      <c r="BH441" s="24">
        <v>1</v>
      </c>
      <c r="BI441" s="24">
        <v>1</v>
      </c>
      <c r="BJ441" s="24">
        <v>1</v>
      </c>
      <c r="BL441" s="24">
        <v>1.5</v>
      </c>
      <c r="BM441" s="24">
        <v>1</v>
      </c>
      <c r="BN441" s="24">
        <v>1</v>
      </c>
      <c r="BO441" s="24">
        <v>0</v>
      </c>
      <c r="BP441" s="24">
        <v>1</v>
      </c>
      <c r="BQ441" s="24">
        <v>1</v>
      </c>
      <c r="BR441" s="24">
        <v>0</v>
      </c>
      <c r="BS441" s="24">
        <v>0</v>
      </c>
      <c r="BT441" s="24">
        <v>0</v>
      </c>
      <c r="BU441" s="24">
        <v>0</v>
      </c>
      <c r="BV441" s="24">
        <v>0</v>
      </c>
      <c r="BW441" s="24">
        <v>0</v>
      </c>
      <c r="BX441" s="24">
        <v>0</v>
      </c>
      <c r="BY441" s="24">
        <v>0</v>
      </c>
      <c r="BZ441" s="24">
        <v>0</v>
      </c>
      <c r="CB441" s="24">
        <v>0</v>
      </c>
      <c r="CC441" s="24">
        <v>0</v>
      </c>
      <c r="CO441" s="34">
        <f t="shared" si="36"/>
        <v>362153.02717391303</v>
      </c>
    </row>
    <row r="442" spans="1:93" ht="15" hidden="1">
      <c r="A442" s="23" t="s">
        <v>139</v>
      </c>
      <c r="B442" s="52">
        <v>42612</v>
      </c>
      <c r="C442" s="25" t="str">
        <f t="shared" si="35"/>
        <v/>
      </c>
      <c r="G442" s="24">
        <f t="shared" si="37"/>
        <v>130</v>
      </c>
      <c r="H442" s="29">
        <v>406596</v>
      </c>
      <c r="I442" s="24" t="str">
        <f t="shared" si="38"/>
        <v/>
      </c>
      <c r="K442" s="24">
        <f>IF(J442&gt;900,_xlfn.XLOOKUP(ROUND(J442,0),CFClassRimThickness!$B$1:$B$82,CFClassRimThickness!$C$1:$C$82,0,1,1),J442)</f>
        <v>0</v>
      </c>
      <c r="L442" s="24">
        <v>1010</v>
      </c>
      <c r="M442" s="24">
        <f>IF(L442&gt;900,_xlfn.XLOOKUP(ROUND(L442,0),CFClassRimThickness!$B$1:$B$82,CFClassRimThickness!$C$1:$C$82,0,1,1),L442)</f>
        <v>38.5</v>
      </c>
      <c r="N442" s="24">
        <v>1010</v>
      </c>
      <c r="O442" s="24">
        <f>IF(N442&gt;900,_xlfn.XLOOKUP(ROUND(N442,0),CFClassRimThickness!$B$1:$B$82,CFClassRimThickness!$C$1:$C$82,0,1,1),N442)</f>
        <v>38.5</v>
      </c>
      <c r="P442" s="24">
        <v>1009</v>
      </c>
      <c r="Q442" s="24">
        <f>IF(P442&gt;900,_xlfn.XLOOKUP(ROUND(P442,0),CFClassRimThickness!$B$1:$B$82,CFClassRimThickness!$C$1:$C$82,0,1,1),P442)</f>
        <v>38</v>
      </c>
      <c r="S442" s="24">
        <f>IF(R442&gt;900,_xlfn.XLOOKUP(ROUND(R442,0),CFClassRimThickness!$B$1:$B$82,CFClassRimThickness!$C$1:$C$82,0,1,1),R442)</f>
        <v>0</v>
      </c>
      <c r="T442" s="24">
        <v>1009</v>
      </c>
      <c r="U442" s="24">
        <f>IF(T442&gt;900,_xlfn.XLOOKUP(ROUND(T442,0),CFClassRimThickness!$B$1:$B$82,CFClassRimThickness!$C$1:$C$82,0,1,1),T442)</f>
        <v>38</v>
      </c>
      <c r="V442" s="24">
        <v>1006</v>
      </c>
      <c r="W442" s="24">
        <f>IF(V442&gt;900,_xlfn.XLOOKUP(ROUND(V442,0),CFClassRimThickness!$B$1:$B$82,CFClassRimThickness!$C$1:$C$82,0,1,1),V442)</f>
        <v>36.5</v>
      </c>
      <c r="X442" s="24">
        <v>1009</v>
      </c>
      <c r="Y442" s="24">
        <f>IF(X442&gt;900,_xlfn.XLOOKUP(ROUND(X442,0),CFClassRimThickness!$B$1:$B$82,CFClassRimThickness!$C$1:$C$82,0,1,1),X442)</f>
        <v>38</v>
      </c>
      <c r="Z442" s="24">
        <v>1010</v>
      </c>
      <c r="AA442" s="24">
        <f>IF(Z442&gt;900,_xlfn.XLOOKUP(ROUND(Z442,0),CFClassRimThickness!$B$1:$B$82,CFClassRimThickness!$C$1:$C$82,0,1,1),Z442)</f>
        <v>38.5</v>
      </c>
      <c r="AB442" s="24">
        <v>1009</v>
      </c>
      <c r="AC442" s="24">
        <f>IF(AB442&gt;900,_xlfn.XLOOKUP(ROUND(AB442,0),CFClassRimThickness!$B$1:$B$82,CFClassRimThickness!$C$1:$C$82,0,1,1),AB442)</f>
        <v>38</v>
      </c>
      <c r="AD442" s="24">
        <v>1010</v>
      </c>
      <c r="AE442" s="24">
        <f>IF(AD442&gt;900,_xlfn.XLOOKUP(ROUND(AD442,0),CFClassRimThickness!$B$1:$B$82,CFClassRimThickness!$C$1:$C$82,0,1,1),AD442)</f>
        <v>38.5</v>
      </c>
      <c r="AF442" s="24">
        <v>1011</v>
      </c>
      <c r="AG442" s="24">
        <f>IF(AF442&gt;900,_xlfn.XLOOKUP(ROUND(AF442,0),CFClassRimThickness!$B$1:$B$82,CFClassRimThickness!$C$1:$C$82,0,1,1),AF442)</f>
        <v>39</v>
      </c>
      <c r="AH442" s="24">
        <v>27</v>
      </c>
      <c r="AI442" s="24">
        <v>30</v>
      </c>
      <c r="AJ442" s="24">
        <v>28</v>
      </c>
      <c r="AK442" s="24">
        <v>27</v>
      </c>
      <c r="AL442" s="24">
        <v>30</v>
      </c>
      <c r="AM442" s="24">
        <v>29</v>
      </c>
      <c r="AN442" s="24">
        <v>28</v>
      </c>
      <c r="AO442" s="24">
        <v>28</v>
      </c>
      <c r="AP442" s="24">
        <v>30</v>
      </c>
      <c r="AQ442" s="24">
        <v>27</v>
      </c>
      <c r="AR442" s="24">
        <v>30</v>
      </c>
      <c r="AS442" s="24">
        <v>29</v>
      </c>
      <c r="AT442" s="24">
        <v>32</v>
      </c>
      <c r="AU442" s="24">
        <v>31</v>
      </c>
      <c r="AV442" s="24">
        <v>32</v>
      </c>
      <c r="AW442" s="24">
        <v>33</v>
      </c>
      <c r="AX442" s="24">
        <v>33</v>
      </c>
      <c r="AY442" s="24">
        <v>33</v>
      </c>
      <c r="AZ442" s="24">
        <v>31</v>
      </c>
      <c r="BA442" s="24">
        <v>33</v>
      </c>
      <c r="BB442" s="24">
        <v>33</v>
      </c>
      <c r="BC442" s="24">
        <v>32</v>
      </c>
      <c r="BD442" s="24">
        <v>31</v>
      </c>
      <c r="BE442" s="24">
        <v>32</v>
      </c>
      <c r="BF442" s="24">
        <v>1</v>
      </c>
      <c r="BG442" s="24">
        <v>1</v>
      </c>
      <c r="BH442" s="24">
        <v>1.5</v>
      </c>
      <c r="BI442" s="24">
        <v>0.5</v>
      </c>
      <c r="BJ442" s="24">
        <v>0</v>
      </c>
      <c r="BL442" s="24">
        <v>0.5</v>
      </c>
      <c r="BM442" s="24">
        <v>1</v>
      </c>
      <c r="BN442" s="24">
        <v>0.5</v>
      </c>
      <c r="BO442" s="24">
        <v>0.5</v>
      </c>
      <c r="BP442" s="24">
        <v>0.5</v>
      </c>
      <c r="BQ442" s="24">
        <v>0.5</v>
      </c>
      <c r="BR442" s="24">
        <v>0.2</v>
      </c>
      <c r="BS442" s="24">
        <v>0</v>
      </c>
      <c r="BT442" s="24">
        <v>0</v>
      </c>
      <c r="BU442" s="24">
        <v>0.2</v>
      </c>
      <c r="BV442" s="24">
        <v>0.2</v>
      </c>
      <c r="BW442" s="24">
        <v>0</v>
      </c>
      <c r="BX442" s="24">
        <v>0.2</v>
      </c>
      <c r="BY442" s="24">
        <v>0</v>
      </c>
      <c r="BZ442" s="24">
        <v>0.2</v>
      </c>
      <c r="CB442" s="24">
        <v>0</v>
      </c>
      <c r="CC442" s="24">
        <v>0</v>
      </c>
      <c r="CO442" s="34">
        <f t="shared" si="36"/>
        <v>406596</v>
      </c>
    </row>
    <row r="443" spans="1:93" ht="15" hidden="1">
      <c r="A443" s="23" t="s">
        <v>139</v>
      </c>
      <c r="B443" s="52">
        <v>42718</v>
      </c>
      <c r="C443" s="25" t="str">
        <f t="shared" si="35"/>
        <v/>
      </c>
      <c r="G443" s="24">
        <f t="shared" si="37"/>
        <v>106</v>
      </c>
      <c r="H443" s="24">
        <v>436472</v>
      </c>
      <c r="I443" s="24" t="str">
        <f t="shared" si="38"/>
        <v/>
      </c>
      <c r="K443" s="24">
        <f>IF(J443&gt;900,_xlfn.XLOOKUP(ROUND(J443,0),CFClassRimThickness!$B$1:$B$82,CFClassRimThickness!$C$1:$C$82,0,1,1),J443)</f>
        <v>0</v>
      </c>
      <c r="L443" s="24">
        <v>1010</v>
      </c>
      <c r="M443" s="24">
        <f>IF(L443&gt;900,_xlfn.XLOOKUP(ROUND(L443,0),CFClassRimThickness!$B$1:$B$82,CFClassRimThickness!$C$1:$C$82,0,1,1),L443)</f>
        <v>38.5</v>
      </c>
      <c r="N443" s="24">
        <v>1011</v>
      </c>
      <c r="O443" s="24">
        <f>IF(N443&gt;900,_xlfn.XLOOKUP(ROUND(N443,0),CFClassRimThickness!$B$1:$B$82,CFClassRimThickness!$C$1:$C$82,0,1,1),N443)</f>
        <v>39</v>
      </c>
      <c r="P443" s="24">
        <v>1012</v>
      </c>
      <c r="Q443" s="24">
        <f>IF(P443&gt;900,_xlfn.XLOOKUP(ROUND(P443,0),CFClassRimThickness!$B$1:$B$82,CFClassRimThickness!$C$1:$C$82,0,1,1),P443)</f>
        <v>39.5</v>
      </c>
      <c r="S443" s="24">
        <f>IF(R443&gt;900,_xlfn.XLOOKUP(ROUND(R443,0),CFClassRimThickness!$B$1:$B$82,CFClassRimThickness!$C$1:$C$82,0,1,1),R443)</f>
        <v>0</v>
      </c>
      <c r="T443" s="24">
        <v>1012</v>
      </c>
      <c r="U443" s="24">
        <f>IF(T443&gt;900,_xlfn.XLOOKUP(ROUND(T443,0),CFClassRimThickness!$B$1:$B$82,CFClassRimThickness!$C$1:$C$82,0,1,1),T443)</f>
        <v>39.5</v>
      </c>
      <c r="V443" s="24">
        <v>1009</v>
      </c>
      <c r="W443" s="24">
        <f>IF(V443&gt;900,_xlfn.XLOOKUP(ROUND(V443,0),CFClassRimThickness!$B$1:$B$82,CFClassRimThickness!$C$1:$C$82,0,1,1),V443)</f>
        <v>38</v>
      </c>
      <c r="X443" s="24">
        <v>1010</v>
      </c>
      <c r="Y443" s="24">
        <f>IF(X443&gt;900,_xlfn.XLOOKUP(ROUND(X443,0),CFClassRimThickness!$B$1:$B$82,CFClassRimThickness!$C$1:$C$82,0,1,1),X443)</f>
        <v>38.5</v>
      </c>
      <c r="Z443" s="24">
        <v>1012</v>
      </c>
      <c r="AA443" s="24">
        <f>IF(Z443&gt;900,_xlfn.XLOOKUP(ROUND(Z443,0),CFClassRimThickness!$B$1:$B$82,CFClassRimThickness!$C$1:$C$82,0,1,1),Z443)</f>
        <v>39.5</v>
      </c>
      <c r="AB443" s="24">
        <v>1011</v>
      </c>
      <c r="AC443" s="24">
        <f>IF(AB443&gt;900,_xlfn.XLOOKUP(ROUND(AB443,0),CFClassRimThickness!$B$1:$B$82,CFClassRimThickness!$C$1:$C$82,0,1,1),AB443)</f>
        <v>39</v>
      </c>
      <c r="AD443" s="24">
        <v>1012</v>
      </c>
      <c r="AE443" s="24">
        <f>IF(AD443&gt;900,_xlfn.XLOOKUP(ROUND(AD443,0),CFClassRimThickness!$B$1:$B$82,CFClassRimThickness!$C$1:$C$82,0,1,1),AD443)</f>
        <v>39.5</v>
      </c>
      <c r="AF443" s="24">
        <v>1012</v>
      </c>
      <c r="AG443" s="24">
        <f>IF(AF443&gt;900,_xlfn.XLOOKUP(ROUND(AF443,0),CFClassRimThickness!$B$1:$B$82,CFClassRimThickness!$C$1:$C$82,0,1,1),AF443)</f>
        <v>39.5</v>
      </c>
      <c r="AH443" s="24">
        <v>25</v>
      </c>
      <c r="AI443" s="24">
        <v>30</v>
      </c>
      <c r="AJ443" s="24">
        <v>31</v>
      </c>
      <c r="AK443" s="24">
        <v>26</v>
      </c>
      <c r="AL443" s="24">
        <v>29</v>
      </c>
      <c r="AM443" s="24">
        <v>30</v>
      </c>
      <c r="AN443" s="24">
        <v>25</v>
      </c>
      <c r="AO443" s="24">
        <v>29</v>
      </c>
      <c r="AP443" s="24">
        <v>31</v>
      </c>
      <c r="AQ443" s="24">
        <v>26</v>
      </c>
      <c r="AR443" s="24">
        <v>29</v>
      </c>
      <c r="AS443" s="24">
        <v>30</v>
      </c>
      <c r="AT443" s="24">
        <v>34</v>
      </c>
      <c r="AU443" s="24">
        <v>33</v>
      </c>
      <c r="AV443" s="24">
        <v>33</v>
      </c>
      <c r="AW443" s="24">
        <v>34</v>
      </c>
      <c r="AX443" s="24">
        <v>33</v>
      </c>
      <c r="AY443" s="24">
        <v>33</v>
      </c>
      <c r="AZ443" s="24">
        <v>32</v>
      </c>
      <c r="BA443" s="24">
        <v>32</v>
      </c>
      <c r="BB443" s="24">
        <v>33</v>
      </c>
      <c r="BC443" s="24">
        <v>32</v>
      </c>
      <c r="BD443" s="24">
        <v>33</v>
      </c>
      <c r="BE443" s="24">
        <v>33</v>
      </c>
      <c r="BF443" s="24">
        <v>1</v>
      </c>
      <c r="BG443" s="24">
        <v>1</v>
      </c>
      <c r="BH443" s="24">
        <v>2</v>
      </c>
      <c r="BI443" s="24">
        <v>1.5</v>
      </c>
      <c r="BJ443" s="24">
        <v>1</v>
      </c>
      <c r="BL443" s="24">
        <v>1</v>
      </c>
      <c r="BM443" s="24">
        <v>1</v>
      </c>
      <c r="BN443" s="24">
        <v>1.8</v>
      </c>
      <c r="BO443" s="24">
        <v>1</v>
      </c>
      <c r="BP443" s="24">
        <v>1</v>
      </c>
      <c r="BQ443" s="24">
        <v>1.5</v>
      </c>
      <c r="BR443" s="24">
        <v>1.5</v>
      </c>
      <c r="BS443" s="24">
        <v>0.5</v>
      </c>
      <c r="BT443" s="24">
        <v>0</v>
      </c>
      <c r="BU443" s="24">
        <v>1.5</v>
      </c>
      <c r="BV443" s="24">
        <v>0.5</v>
      </c>
      <c r="BW443" s="24">
        <v>0.5</v>
      </c>
      <c r="BX443" s="24">
        <v>2</v>
      </c>
      <c r="BY443" s="24">
        <v>1</v>
      </c>
      <c r="BZ443" s="24">
        <v>0</v>
      </c>
      <c r="CB443" s="24">
        <v>0</v>
      </c>
      <c r="CC443" s="24">
        <v>0</v>
      </c>
      <c r="CO443" s="34">
        <f t="shared" si="36"/>
        <v>436472</v>
      </c>
    </row>
    <row r="444" spans="1:93" ht="15" hidden="1">
      <c r="A444" s="23" t="s">
        <v>139</v>
      </c>
      <c r="B444" s="52">
        <v>42779</v>
      </c>
      <c r="C444" s="25" t="str">
        <f t="shared" si="35"/>
        <v/>
      </c>
      <c r="G444" s="24">
        <f t="shared" si="37"/>
        <v>61</v>
      </c>
      <c r="H444" s="24">
        <v>446428</v>
      </c>
      <c r="I444" s="24" t="str">
        <f t="shared" si="38"/>
        <v/>
      </c>
      <c r="K444" s="24">
        <f>IF(J444&gt;900,_xlfn.XLOOKUP(ROUND(J444,0),CFClassRimThickness!$B$1:$B$82,CFClassRimThickness!$C$1:$C$82,0,1,1),J444)</f>
        <v>0</v>
      </c>
      <c r="L444" s="24">
        <v>995.6</v>
      </c>
      <c r="M444" s="24">
        <f>IF(L444&gt;900,_xlfn.XLOOKUP(ROUND(L444,0),CFClassRimThickness!$B$1:$B$82,CFClassRimThickness!$C$1:$C$82,0,1,1),L444)</f>
        <v>31.5</v>
      </c>
      <c r="N444" s="24">
        <v>1000.5</v>
      </c>
      <c r="O444" s="24">
        <f>IF(N444&gt;900,_xlfn.XLOOKUP(ROUND(N444,0),CFClassRimThickness!$B$1:$B$82,CFClassRimThickness!$C$1:$C$82,0,1,1),N444)</f>
        <v>34</v>
      </c>
      <c r="P444" s="24">
        <v>995.5</v>
      </c>
      <c r="Q444" s="24">
        <f>IF(P444&gt;900,_xlfn.XLOOKUP(ROUND(P444,0),CFClassRimThickness!$B$1:$B$82,CFClassRimThickness!$C$1:$C$82,0,1,1),P444)</f>
        <v>31.5</v>
      </c>
      <c r="S444" s="24">
        <f>IF(R444&gt;900,_xlfn.XLOOKUP(ROUND(R444,0),CFClassRimThickness!$B$1:$B$82,CFClassRimThickness!$C$1:$C$82,0,1,1),R444)</f>
        <v>0</v>
      </c>
      <c r="T444" s="24">
        <v>998.3</v>
      </c>
      <c r="U444" s="24">
        <f>IF(T444&gt;900,_xlfn.XLOOKUP(ROUND(T444,0),CFClassRimThickness!$B$1:$B$82,CFClassRimThickness!$C$1:$C$82,0,1,1),T444)</f>
        <v>32.5</v>
      </c>
      <c r="V444" s="24">
        <v>995.5</v>
      </c>
      <c r="W444" s="24">
        <f>IF(V444&gt;900,_xlfn.XLOOKUP(ROUND(V444,0),CFClassRimThickness!$B$1:$B$82,CFClassRimThickness!$C$1:$C$82,0,1,1),V444)</f>
        <v>31.5</v>
      </c>
      <c r="X444" s="24">
        <v>995.6</v>
      </c>
      <c r="Y444" s="24">
        <f>IF(X444&gt;900,_xlfn.XLOOKUP(ROUND(X444,0),CFClassRimThickness!$B$1:$B$82,CFClassRimThickness!$C$1:$C$82,0,1,1),X444)</f>
        <v>31.5</v>
      </c>
      <c r="Z444" s="24">
        <v>1000.5</v>
      </c>
      <c r="AA444" s="24">
        <f>IF(Z444&gt;900,_xlfn.XLOOKUP(ROUND(Z444,0),CFClassRimThickness!$B$1:$B$82,CFClassRimThickness!$C$1:$C$82,0,1,1),Z444)</f>
        <v>34</v>
      </c>
      <c r="AB444" s="24">
        <v>995.6</v>
      </c>
      <c r="AC444" s="24">
        <f>IF(AB444&gt;900,_xlfn.XLOOKUP(ROUND(AB444,0),CFClassRimThickness!$B$1:$B$82,CFClassRimThickness!$C$1:$C$82,0,1,1),AB444)</f>
        <v>31.5</v>
      </c>
      <c r="AD444" s="24">
        <v>1000.8</v>
      </c>
      <c r="AE444" s="24">
        <f>IF(AD444&gt;900,_xlfn.XLOOKUP(ROUND(AD444,0),CFClassRimThickness!$B$1:$B$82,CFClassRimThickness!$C$1:$C$82,0,1,1),AD444)</f>
        <v>34</v>
      </c>
      <c r="AF444" s="24">
        <v>998</v>
      </c>
      <c r="AG444" s="24">
        <f>IF(AF444&gt;900,_xlfn.XLOOKUP(ROUND(AF444,0),CFClassRimThickness!$B$1:$B$82,CFClassRimThickness!$C$1:$C$82,0,1,1),AF444)</f>
        <v>32.5</v>
      </c>
      <c r="AH444" s="24">
        <v>25.8</v>
      </c>
      <c r="AI444" s="24">
        <v>30.3</v>
      </c>
      <c r="AJ444" s="24">
        <v>30.2</v>
      </c>
      <c r="AK444" s="24">
        <v>27.3</v>
      </c>
      <c r="AL444" s="24">
        <v>30</v>
      </c>
      <c r="AM444" s="24">
        <v>29.9</v>
      </c>
      <c r="AN444" s="24">
        <v>25.9</v>
      </c>
      <c r="AO444" s="24">
        <v>30.3</v>
      </c>
      <c r="AP444" s="24">
        <v>30.2</v>
      </c>
      <c r="AQ444" s="24">
        <v>27.3</v>
      </c>
      <c r="AR444" s="24">
        <v>30</v>
      </c>
      <c r="AS444" s="24">
        <v>29.9</v>
      </c>
      <c r="AT444" s="24">
        <v>27.9</v>
      </c>
      <c r="AU444" s="24">
        <v>28</v>
      </c>
      <c r="AV444" s="24">
        <v>28</v>
      </c>
      <c r="AW444" s="24">
        <v>28</v>
      </c>
      <c r="AX444" s="24">
        <v>28</v>
      </c>
      <c r="AY444" s="24">
        <v>28</v>
      </c>
      <c r="AZ444" s="24">
        <v>27.8</v>
      </c>
      <c r="BA444" s="24">
        <v>28</v>
      </c>
      <c r="BB444" s="24">
        <v>28</v>
      </c>
      <c r="BC444" s="24">
        <v>28</v>
      </c>
      <c r="BD444" s="24">
        <v>28</v>
      </c>
      <c r="BE444" s="24">
        <v>28</v>
      </c>
      <c r="BF444" s="24">
        <v>0</v>
      </c>
      <c r="BG444" s="24">
        <v>0</v>
      </c>
      <c r="BH444" s="24">
        <v>0</v>
      </c>
      <c r="BI444" s="24">
        <v>0</v>
      </c>
      <c r="BJ444" s="24">
        <v>0</v>
      </c>
      <c r="BL444" s="24">
        <v>0</v>
      </c>
      <c r="BM444" s="24">
        <v>0</v>
      </c>
      <c r="BN444" s="24">
        <v>0</v>
      </c>
      <c r="BO444" s="24">
        <v>0</v>
      </c>
      <c r="BP444" s="24">
        <v>0</v>
      </c>
      <c r="BQ444" s="24">
        <v>0</v>
      </c>
      <c r="BR444" s="24">
        <v>0</v>
      </c>
      <c r="BS444" s="24">
        <v>0</v>
      </c>
      <c r="BT444" s="24">
        <v>0</v>
      </c>
      <c r="BU444" s="24">
        <v>0</v>
      </c>
      <c r="BV444" s="24">
        <v>0</v>
      </c>
      <c r="BW444" s="24">
        <v>0</v>
      </c>
      <c r="BX444" s="24">
        <v>0</v>
      </c>
      <c r="BY444" s="24">
        <v>0</v>
      </c>
      <c r="BZ444" s="24">
        <v>0</v>
      </c>
      <c r="CB444" s="24">
        <v>0</v>
      </c>
      <c r="CC444" s="24">
        <v>0</v>
      </c>
      <c r="CO444" s="34">
        <f t="shared" si="36"/>
        <v>446428</v>
      </c>
    </row>
    <row r="445" spans="1:93" ht="15" hidden="1">
      <c r="A445" s="23" t="s">
        <v>139</v>
      </c>
      <c r="B445" s="52">
        <v>42858</v>
      </c>
      <c r="C445" s="25" t="str">
        <f t="shared" si="35"/>
        <v/>
      </c>
      <c r="G445" s="24">
        <f t="shared" si="37"/>
        <v>79</v>
      </c>
      <c r="H445" s="26">
        <f>(H446-H444)/(G444+G445+G446)*G445+H444</f>
        <v>456716.21729490021</v>
      </c>
      <c r="I445" s="24" t="str">
        <f t="shared" si="38"/>
        <v/>
      </c>
      <c r="K445" s="24">
        <f>IF(J445&gt;900,_xlfn.XLOOKUP(ROUND(J445,0),CFClassRimThickness!$B$1:$B$82,CFClassRimThickness!$C$1:$C$82,0,1,1),J445)</f>
        <v>0</v>
      </c>
      <c r="L445" s="24">
        <v>25.5</v>
      </c>
      <c r="M445" s="24">
        <f>IF(L445&gt;900,_xlfn.XLOOKUP(ROUND(L445,0),CFClassRimThickness!$B$1:$B$82,CFClassRimThickness!$C$1:$C$82,0,1,1),L445)</f>
        <v>25.5</v>
      </c>
      <c r="N445" s="24">
        <v>28</v>
      </c>
      <c r="O445" s="24">
        <f>IF(N445&gt;900,_xlfn.XLOOKUP(ROUND(N445,0),CFClassRimThickness!$B$1:$B$82,CFClassRimThickness!$C$1:$C$82,0,1,1),N445)</f>
        <v>28</v>
      </c>
      <c r="P445" s="24">
        <v>27</v>
      </c>
      <c r="Q445" s="24">
        <f>IF(P445&gt;900,_xlfn.XLOOKUP(ROUND(P445,0),CFClassRimThickness!$B$1:$B$82,CFClassRimThickness!$C$1:$C$82,0,1,1),P445)</f>
        <v>27</v>
      </c>
      <c r="S445" s="24">
        <f>IF(R445&gt;900,_xlfn.XLOOKUP(ROUND(R445,0),CFClassRimThickness!$B$1:$B$82,CFClassRimThickness!$C$1:$C$82,0,1,1),R445)</f>
        <v>0</v>
      </c>
      <c r="T445" s="24">
        <v>28</v>
      </c>
      <c r="U445" s="24">
        <f>IF(T445&gt;900,_xlfn.XLOOKUP(ROUND(T445,0),CFClassRimThickness!$B$1:$B$82,CFClassRimThickness!$C$1:$C$82,0,1,1),T445)</f>
        <v>28</v>
      </c>
      <c r="V445" s="24">
        <v>26.5</v>
      </c>
      <c r="W445" s="24">
        <f>IF(V445&gt;900,_xlfn.XLOOKUP(ROUND(V445,0),CFClassRimThickness!$B$1:$B$82,CFClassRimThickness!$C$1:$C$82,0,1,1),V445)</f>
        <v>26.5</v>
      </c>
      <c r="X445" s="24">
        <v>26</v>
      </c>
      <c r="Y445" s="24">
        <f>IF(X445&gt;900,_xlfn.XLOOKUP(ROUND(X445,0),CFClassRimThickness!$B$1:$B$82,CFClassRimThickness!$C$1:$C$82,0,1,1),X445)</f>
        <v>26</v>
      </c>
      <c r="Z445" s="24">
        <v>27.5</v>
      </c>
      <c r="AA445" s="24">
        <f>IF(Z445&gt;900,_xlfn.XLOOKUP(ROUND(Z445,0),CFClassRimThickness!$B$1:$B$82,CFClassRimThickness!$C$1:$C$82,0,1,1),Z445)</f>
        <v>27.5</v>
      </c>
      <c r="AB445" s="24">
        <v>27</v>
      </c>
      <c r="AC445" s="24">
        <f>IF(AB445&gt;900,_xlfn.XLOOKUP(ROUND(AB445,0),CFClassRimThickness!$B$1:$B$82,CFClassRimThickness!$C$1:$C$82,0,1,1),AB445)</f>
        <v>27</v>
      </c>
      <c r="AD445" s="24">
        <v>29</v>
      </c>
      <c r="AE445" s="24">
        <f>IF(AD445&gt;900,_xlfn.XLOOKUP(ROUND(AD445,0),CFClassRimThickness!$B$1:$B$82,CFClassRimThickness!$C$1:$C$82,0,1,1),AD445)</f>
        <v>29</v>
      </c>
      <c r="AF445" s="24">
        <v>28</v>
      </c>
      <c r="AG445" s="24">
        <f>IF(AF445&gt;900,_xlfn.XLOOKUP(ROUND(AF445,0),CFClassRimThickness!$B$1:$B$82,CFClassRimThickness!$C$1:$C$82,0,1,1),AF445)</f>
        <v>28</v>
      </c>
      <c r="AH445" s="24">
        <v>25</v>
      </c>
      <c r="AI445" s="24">
        <v>28</v>
      </c>
      <c r="AJ445" s="24">
        <v>28</v>
      </c>
      <c r="AK445" s="24">
        <v>25</v>
      </c>
      <c r="AL445" s="24">
        <v>28</v>
      </c>
      <c r="AM445" s="24">
        <v>28</v>
      </c>
      <c r="AN445" s="24">
        <v>24</v>
      </c>
      <c r="AO445" s="24">
        <v>28</v>
      </c>
      <c r="AP445" s="24">
        <v>28</v>
      </c>
      <c r="AQ445" s="24">
        <v>25</v>
      </c>
      <c r="AR445" s="24">
        <v>28</v>
      </c>
      <c r="AS445" s="24">
        <v>28</v>
      </c>
      <c r="AT445" s="24">
        <v>28</v>
      </c>
      <c r="AU445" s="24">
        <v>28</v>
      </c>
      <c r="AV445" s="24">
        <v>28</v>
      </c>
      <c r="AW445" s="24">
        <v>28</v>
      </c>
      <c r="AX445" s="24">
        <v>28</v>
      </c>
      <c r="AY445" s="24">
        <v>28</v>
      </c>
      <c r="AZ445" s="24">
        <v>28</v>
      </c>
      <c r="BA445" s="24">
        <v>28</v>
      </c>
      <c r="BB445" s="24">
        <v>28</v>
      </c>
      <c r="BC445" s="24">
        <v>28</v>
      </c>
      <c r="BD445" s="24">
        <v>28</v>
      </c>
      <c r="BE445" s="24">
        <v>28</v>
      </c>
      <c r="BF445" s="24">
        <v>0</v>
      </c>
      <c r="BG445" s="24">
        <v>0</v>
      </c>
      <c r="BH445" s="24">
        <v>0</v>
      </c>
      <c r="BI445" s="24">
        <v>0</v>
      </c>
      <c r="BJ445" s="24">
        <v>0</v>
      </c>
      <c r="BL445" s="24">
        <v>0</v>
      </c>
      <c r="BM445" s="24">
        <v>0</v>
      </c>
      <c r="BN445" s="24">
        <v>0</v>
      </c>
      <c r="BO445" s="24">
        <v>0</v>
      </c>
      <c r="BP445" s="24">
        <v>0</v>
      </c>
      <c r="BQ445" s="24">
        <v>0</v>
      </c>
      <c r="BR445" s="24">
        <v>0</v>
      </c>
      <c r="BS445" s="24">
        <v>0</v>
      </c>
      <c r="BT445" s="24">
        <v>0</v>
      </c>
      <c r="BU445" s="24">
        <v>0</v>
      </c>
      <c r="BV445" s="24">
        <v>0</v>
      </c>
      <c r="BW445" s="24">
        <v>0</v>
      </c>
      <c r="BX445" s="24">
        <v>0</v>
      </c>
      <c r="BY445" s="24">
        <v>0</v>
      </c>
      <c r="BZ445" s="24">
        <v>0</v>
      </c>
      <c r="CB445" s="24">
        <v>0</v>
      </c>
      <c r="CC445" s="24">
        <v>0</v>
      </c>
      <c r="CD445" s="24">
        <v>83</v>
      </c>
      <c r="CE445" s="24">
        <v>80</v>
      </c>
      <c r="CF445" s="24">
        <v>84</v>
      </c>
      <c r="CG445" s="24">
        <v>85</v>
      </c>
      <c r="CH445" s="24">
        <v>88</v>
      </c>
      <c r="CI445" s="24">
        <v>86</v>
      </c>
      <c r="CO445" s="34">
        <f t="shared" si="36"/>
        <v>456716.21729490021</v>
      </c>
    </row>
    <row r="446" spans="1:93" ht="15" hidden="1">
      <c r="A446" s="23" t="s">
        <v>139</v>
      </c>
      <c r="B446" s="52">
        <v>43169</v>
      </c>
      <c r="C446" s="25" t="str">
        <f t="shared" si="35"/>
        <v/>
      </c>
      <c r="G446" s="24">
        <f t="shared" si="37"/>
        <v>311</v>
      </c>
      <c r="H446" s="24">
        <v>505162</v>
      </c>
      <c r="I446" s="24" t="str">
        <f t="shared" si="38"/>
        <v/>
      </c>
      <c r="K446" s="24">
        <f>IF(J446&gt;900,_xlfn.XLOOKUP(ROUND(J446,0),CFClassRimThickness!$B$1:$B$82,CFClassRimThickness!$C$1:$C$82,0,1,1),J446)</f>
        <v>0</v>
      </c>
      <c r="L446" s="24">
        <v>59</v>
      </c>
      <c r="M446" s="24">
        <f>IF(L446&gt;900,_xlfn.XLOOKUP(ROUND(L446,0),CFClassRimThickness!$B$1:$B$82,CFClassRimThickness!$C$1:$C$82,0,1,1),L446)</f>
        <v>59</v>
      </c>
      <c r="N446" s="24">
        <v>59</v>
      </c>
      <c r="O446" s="24">
        <f>IF(N446&gt;900,_xlfn.XLOOKUP(ROUND(N446,0),CFClassRimThickness!$B$1:$B$82,CFClassRimThickness!$C$1:$C$82,0,1,1),N446)</f>
        <v>59</v>
      </c>
      <c r="P446" s="24">
        <v>60</v>
      </c>
      <c r="Q446" s="24">
        <f>IF(P446&gt;900,_xlfn.XLOOKUP(ROUND(P446,0),CFClassRimThickness!$B$1:$B$82,CFClassRimThickness!$C$1:$C$82,0,1,1),P446)</f>
        <v>60</v>
      </c>
      <c r="S446" s="24">
        <f>IF(R446&gt;900,_xlfn.XLOOKUP(ROUND(R446,0),CFClassRimThickness!$B$1:$B$82,CFClassRimThickness!$C$1:$C$82,0,1,1),R446)</f>
        <v>0</v>
      </c>
      <c r="T446" s="24">
        <v>60</v>
      </c>
      <c r="U446" s="24">
        <f>IF(T446&gt;900,_xlfn.XLOOKUP(ROUND(T446,0),CFClassRimThickness!$B$1:$B$82,CFClassRimThickness!$C$1:$C$82,0,1,1),T446)</f>
        <v>60</v>
      </c>
      <c r="V446" s="24">
        <v>60</v>
      </c>
      <c r="W446" s="24">
        <f>IF(V446&gt;900,_xlfn.XLOOKUP(ROUND(V446,0),CFClassRimThickness!$B$1:$B$82,CFClassRimThickness!$C$1:$C$82,0,1,1),V446)</f>
        <v>60</v>
      </c>
      <c r="X446" s="24">
        <v>60</v>
      </c>
      <c r="Y446" s="24">
        <f>IF(X446&gt;900,_xlfn.XLOOKUP(ROUND(X446,0),CFClassRimThickness!$B$1:$B$82,CFClassRimThickness!$C$1:$C$82,0,1,1),X446)</f>
        <v>60</v>
      </c>
      <c r="Z446" s="24">
        <v>59</v>
      </c>
      <c r="AA446" s="24">
        <f>IF(Z446&gt;900,_xlfn.XLOOKUP(ROUND(Z446,0),CFClassRimThickness!$B$1:$B$82,CFClassRimThickness!$C$1:$C$82,0,1,1),Z446)</f>
        <v>59</v>
      </c>
      <c r="AB446" s="24">
        <v>60</v>
      </c>
      <c r="AC446" s="24">
        <f>IF(AB446&gt;900,_xlfn.XLOOKUP(ROUND(AB446,0),CFClassRimThickness!$B$1:$B$82,CFClassRimThickness!$C$1:$C$82,0,1,1),AB446)</f>
        <v>60</v>
      </c>
      <c r="AD446" s="24">
        <v>60</v>
      </c>
      <c r="AE446" s="24">
        <f>IF(AD446&gt;900,_xlfn.XLOOKUP(ROUND(AD446,0),CFClassRimThickness!$B$1:$B$82,CFClassRimThickness!$C$1:$C$82,0,1,1),AD446)</f>
        <v>60</v>
      </c>
      <c r="AF446" s="24">
        <v>60</v>
      </c>
      <c r="AG446" s="24">
        <f>IF(AF446&gt;900,_xlfn.XLOOKUP(ROUND(AF446,0),CFClassRimThickness!$B$1:$B$82,CFClassRimThickness!$C$1:$C$82,0,1,1),AF446)</f>
        <v>60</v>
      </c>
      <c r="AH446" s="24">
        <v>28</v>
      </c>
      <c r="AI446" s="24">
        <v>28</v>
      </c>
      <c r="AJ446" s="24">
        <v>28</v>
      </c>
      <c r="AK446" s="24">
        <v>28</v>
      </c>
      <c r="AL446" s="24">
        <v>28</v>
      </c>
      <c r="AM446" s="24">
        <v>28</v>
      </c>
      <c r="AN446" s="24">
        <v>28</v>
      </c>
      <c r="AO446" s="24">
        <v>28</v>
      </c>
      <c r="AP446" s="24">
        <v>28</v>
      </c>
      <c r="AQ446" s="24">
        <v>28</v>
      </c>
      <c r="AR446" s="24">
        <v>27</v>
      </c>
      <c r="AS446" s="24">
        <v>28</v>
      </c>
      <c r="AT446" s="24">
        <v>29</v>
      </c>
      <c r="AU446" s="24">
        <v>28</v>
      </c>
      <c r="AV446" s="24">
        <v>29</v>
      </c>
      <c r="AW446" s="24">
        <v>29</v>
      </c>
      <c r="AX446" s="24">
        <v>29</v>
      </c>
      <c r="AY446" s="24">
        <v>29</v>
      </c>
      <c r="AZ446" s="24">
        <v>29</v>
      </c>
      <c r="BA446" s="24">
        <v>28</v>
      </c>
      <c r="BB446" s="24">
        <v>29</v>
      </c>
      <c r="BC446" s="24">
        <v>29</v>
      </c>
      <c r="BD446" s="24">
        <v>29</v>
      </c>
      <c r="BE446" s="24">
        <v>29</v>
      </c>
      <c r="BF446" s="24">
        <v>0.5</v>
      </c>
      <c r="BG446" s="24">
        <v>0.5</v>
      </c>
      <c r="BH446" s="24">
        <v>0.5</v>
      </c>
      <c r="BI446" s="24">
        <v>0.5</v>
      </c>
      <c r="BJ446" s="24">
        <v>0.5</v>
      </c>
      <c r="BL446" s="24">
        <v>0.5</v>
      </c>
      <c r="BM446" s="24">
        <v>0.5</v>
      </c>
      <c r="BN446" s="24">
        <v>0.5</v>
      </c>
      <c r="BO446" s="24">
        <v>0.5</v>
      </c>
      <c r="BP446" s="24">
        <v>0.5</v>
      </c>
      <c r="BQ446" s="24">
        <v>0.5</v>
      </c>
      <c r="BR446" s="24">
        <v>0</v>
      </c>
      <c r="BS446" s="24">
        <v>0</v>
      </c>
      <c r="BT446" s="24">
        <v>0</v>
      </c>
      <c r="BU446" s="24">
        <v>0</v>
      </c>
      <c r="BV446" s="24">
        <v>0</v>
      </c>
      <c r="BW446" s="24">
        <v>0</v>
      </c>
      <c r="BX446" s="24">
        <v>0</v>
      </c>
      <c r="BY446" s="24">
        <v>0</v>
      </c>
      <c r="BZ446" s="24">
        <v>0</v>
      </c>
      <c r="CB446" s="24">
        <v>0</v>
      </c>
      <c r="CC446" s="24">
        <v>0</v>
      </c>
      <c r="CD446" s="24">
        <v>120</v>
      </c>
      <c r="CE446" s="24">
        <v>120</v>
      </c>
      <c r="CF446" s="24">
        <v>118</v>
      </c>
      <c r="CG446" s="24">
        <v>122</v>
      </c>
      <c r="CH446" s="24">
        <v>122</v>
      </c>
      <c r="CI446" s="24">
        <v>122</v>
      </c>
      <c r="CO446" s="34">
        <f t="shared" si="36"/>
        <v>505162</v>
      </c>
    </row>
    <row r="447" spans="1:93" ht="15" hidden="1">
      <c r="A447" s="23" t="s">
        <v>139</v>
      </c>
      <c r="B447" s="52">
        <v>43570</v>
      </c>
      <c r="C447" s="25" t="str">
        <f t="shared" si="35"/>
        <v/>
      </c>
      <c r="G447" s="24">
        <f t="shared" si="37"/>
        <v>401</v>
      </c>
      <c r="H447" s="24">
        <v>579575</v>
      </c>
      <c r="I447" s="24" t="str">
        <f t="shared" si="38"/>
        <v/>
      </c>
      <c r="K447" s="24">
        <f>IF(J447&gt;900,_xlfn.XLOOKUP(ROUND(J447,0),CFClassRimThickness!$B$1:$B$82,CFClassRimThickness!$C$1:$C$82,0,1,1),J447)</f>
        <v>0</v>
      </c>
      <c r="L447" s="24">
        <v>60</v>
      </c>
      <c r="M447" s="24">
        <f>IF(L447&gt;900,_xlfn.XLOOKUP(ROUND(L447,0),CFClassRimThickness!$B$1:$B$82,CFClassRimThickness!$C$1:$C$82,0,1,1),L447)</f>
        <v>60</v>
      </c>
      <c r="N447" s="24">
        <v>59</v>
      </c>
      <c r="O447" s="24">
        <f>IF(N447&gt;900,_xlfn.XLOOKUP(ROUND(N447,0),CFClassRimThickness!$B$1:$B$82,CFClassRimThickness!$C$1:$C$82,0,1,1),N447)</f>
        <v>59</v>
      </c>
      <c r="P447" s="24">
        <v>60</v>
      </c>
      <c r="Q447" s="24">
        <f>IF(P447&gt;900,_xlfn.XLOOKUP(ROUND(P447,0),CFClassRimThickness!$B$1:$B$82,CFClassRimThickness!$C$1:$C$82,0,1,1),P447)</f>
        <v>60</v>
      </c>
      <c r="S447" s="24">
        <f>IF(R447&gt;900,_xlfn.XLOOKUP(ROUND(R447,0),CFClassRimThickness!$B$1:$B$82,CFClassRimThickness!$C$1:$C$82,0,1,1),R447)</f>
        <v>0</v>
      </c>
      <c r="T447" s="24">
        <v>60</v>
      </c>
      <c r="U447" s="24">
        <f>IF(T447&gt;900,_xlfn.XLOOKUP(ROUND(T447,0),CFClassRimThickness!$B$1:$B$82,CFClassRimThickness!$C$1:$C$82,0,1,1),T447)</f>
        <v>60</v>
      </c>
      <c r="V447" s="24">
        <v>60</v>
      </c>
      <c r="W447" s="24">
        <f>IF(V447&gt;900,_xlfn.XLOOKUP(ROUND(V447,0),CFClassRimThickness!$B$1:$B$82,CFClassRimThickness!$C$1:$C$82,0,1,1),V447)</f>
        <v>60</v>
      </c>
      <c r="X447" s="24">
        <v>60</v>
      </c>
      <c r="Y447" s="24">
        <f>IF(X447&gt;900,_xlfn.XLOOKUP(ROUND(X447,0),CFClassRimThickness!$B$1:$B$82,CFClassRimThickness!$C$1:$C$82,0,1,1),X447)</f>
        <v>60</v>
      </c>
      <c r="Z447" s="24">
        <v>58</v>
      </c>
      <c r="AA447" s="24">
        <f>IF(Z447&gt;900,_xlfn.XLOOKUP(ROUND(Z447,0),CFClassRimThickness!$B$1:$B$82,CFClassRimThickness!$C$1:$C$82,0,1,1),Z447)</f>
        <v>58</v>
      </c>
      <c r="AB447" s="24">
        <v>59</v>
      </c>
      <c r="AC447" s="24">
        <f>IF(AB447&gt;900,_xlfn.XLOOKUP(ROUND(AB447,0),CFClassRimThickness!$B$1:$B$82,CFClassRimThickness!$C$1:$C$82,0,1,1),AB447)</f>
        <v>59</v>
      </c>
      <c r="AD447" s="24">
        <v>59</v>
      </c>
      <c r="AE447" s="24">
        <f>IF(AD447&gt;900,_xlfn.XLOOKUP(ROUND(AD447,0),CFClassRimThickness!$B$1:$B$82,CFClassRimThickness!$C$1:$C$82,0,1,1),AD447)</f>
        <v>59</v>
      </c>
      <c r="AF447" s="24">
        <v>60</v>
      </c>
      <c r="AG447" s="24">
        <f>IF(AF447&gt;900,_xlfn.XLOOKUP(ROUND(AF447,0),CFClassRimThickness!$B$1:$B$82,CFClassRimThickness!$C$1:$C$82,0,1,1),AF447)</f>
        <v>60</v>
      </c>
      <c r="AH447" s="24">
        <v>26</v>
      </c>
      <c r="AI447" s="24">
        <v>28</v>
      </c>
      <c r="AJ447" s="24">
        <v>26</v>
      </c>
      <c r="AK447" s="24">
        <v>27</v>
      </c>
      <c r="AL447" s="24">
        <v>27</v>
      </c>
      <c r="AM447" s="24">
        <v>27</v>
      </c>
      <c r="AN447" s="24">
        <v>26</v>
      </c>
      <c r="AO447" s="24">
        <v>27</v>
      </c>
      <c r="AP447" s="24">
        <v>27</v>
      </c>
      <c r="AQ447" s="24">
        <v>27</v>
      </c>
      <c r="AR447" s="24">
        <v>28</v>
      </c>
      <c r="AS447" s="24">
        <v>27</v>
      </c>
      <c r="AT447" s="24">
        <v>30</v>
      </c>
      <c r="AU447" s="24">
        <v>30</v>
      </c>
      <c r="AV447" s="24">
        <v>31</v>
      </c>
      <c r="AW447" s="24">
        <v>30</v>
      </c>
      <c r="AX447" s="24">
        <v>30</v>
      </c>
      <c r="AY447" s="24">
        <v>31</v>
      </c>
      <c r="AZ447" s="24">
        <v>30</v>
      </c>
      <c r="BA447" s="24">
        <v>29</v>
      </c>
      <c r="BB447" s="24">
        <v>31</v>
      </c>
      <c r="BC447" s="24">
        <v>30</v>
      </c>
      <c r="BD447" s="24">
        <v>30</v>
      </c>
      <c r="BE447" s="24">
        <v>31</v>
      </c>
      <c r="BF447" s="24">
        <v>0.5</v>
      </c>
      <c r="BG447" s="24">
        <v>0.5</v>
      </c>
      <c r="BH447" s="24">
        <v>0.5</v>
      </c>
      <c r="BI447" s="24">
        <v>0.5</v>
      </c>
      <c r="BJ447" s="24">
        <v>0.5</v>
      </c>
      <c r="BL447" s="24">
        <v>0.5</v>
      </c>
      <c r="BM447" s="24">
        <v>0.5</v>
      </c>
      <c r="BN447" s="24">
        <v>0.5</v>
      </c>
      <c r="BO447" s="24">
        <v>0.5</v>
      </c>
      <c r="BP447" s="24">
        <v>0.5</v>
      </c>
      <c r="BQ447" s="24">
        <v>0.5</v>
      </c>
      <c r="BR447" s="24">
        <v>0.5</v>
      </c>
      <c r="BS447" s="24">
        <v>0.5</v>
      </c>
      <c r="BT447" s="24">
        <v>0.5</v>
      </c>
      <c r="BU447" s="24">
        <v>0.5</v>
      </c>
      <c r="BV447" s="24">
        <v>0.5</v>
      </c>
      <c r="BW447" s="24">
        <v>0.5</v>
      </c>
      <c r="BX447" s="24">
        <v>0.5</v>
      </c>
      <c r="BY447" s="24">
        <v>0.5</v>
      </c>
      <c r="BZ447" s="24">
        <v>0.5</v>
      </c>
      <c r="CB447" s="24">
        <v>0</v>
      </c>
      <c r="CC447" s="24">
        <v>0.5</v>
      </c>
      <c r="CO447" s="34">
        <f t="shared" si="36"/>
        <v>579575</v>
      </c>
    </row>
    <row r="448" spans="1:93" ht="15" hidden="1">
      <c r="A448" s="23" t="s">
        <v>139</v>
      </c>
      <c r="B448" s="52">
        <v>43675</v>
      </c>
      <c r="C448" s="25" t="str">
        <f t="shared" si="35"/>
        <v/>
      </c>
      <c r="G448" s="24">
        <f t="shared" si="37"/>
        <v>105</v>
      </c>
      <c r="H448" s="24">
        <v>601206</v>
      </c>
      <c r="I448" s="24" t="str">
        <f t="shared" si="38"/>
        <v/>
      </c>
      <c r="K448" s="24">
        <f>IF(J448&gt;900,_xlfn.XLOOKUP(ROUND(J448,0),CFClassRimThickness!$B$1:$B$82,CFClassRimThickness!$C$1:$C$82,0,1,1),J448)</f>
        <v>0</v>
      </c>
      <c r="L448" s="24">
        <v>56</v>
      </c>
      <c r="M448" s="24">
        <f>IF(L448&gt;900,_xlfn.XLOOKUP(ROUND(L448,0),CFClassRimThickness!$B$1:$B$82,CFClassRimThickness!$C$1:$C$82,0,1,1),L448)</f>
        <v>56</v>
      </c>
      <c r="N448" s="24">
        <v>56</v>
      </c>
      <c r="O448" s="24">
        <f>IF(N448&gt;900,_xlfn.XLOOKUP(ROUND(N448,0),CFClassRimThickness!$B$1:$B$82,CFClassRimThickness!$C$1:$C$82,0,1,1),N448)</f>
        <v>56</v>
      </c>
      <c r="P448" s="24">
        <v>56</v>
      </c>
      <c r="Q448" s="24">
        <f>IF(P448&gt;900,_xlfn.XLOOKUP(ROUND(P448,0),CFClassRimThickness!$B$1:$B$82,CFClassRimThickness!$C$1:$C$82,0,1,1),P448)</f>
        <v>56</v>
      </c>
      <c r="S448" s="24">
        <f>IF(R448&gt;900,_xlfn.XLOOKUP(ROUND(R448,0),CFClassRimThickness!$B$1:$B$82,CFClassRimThickness!$C$1:$C$82,0,1,1),R448)</f>
        <v>0</v>
      </c>
      <c r="T448" s="24">
        <v>55</v>
      </c>
      <c r="U448" s="24">
        <f>IF(T448&gt;900,_xlfn.XLOOKUP(ROUND(T448,0),CFClassRimThickness!$B$1:$B$82,CFClassRimThickness!$C$1:$C$82,0,1,1),T448)</f>
        <v>55</v>
      </c>
      <c r="V448" s="24">
        <v>56</v>
      </c>
      <c r="W448" s="24">
        <f>IF(V448&gt;900,_xlfn.XLOOKUP(ROUND(V448,0),CFClassRimThickness!$B$1:$B$82,CFClassRimThickness!$C$1:$C$82,0,1,1),V448)</f>
        <v>56</v>
      </c>
      <c r="X448" s="24">
        <v>57</v>
      </c>
      <c r="Y448" s="24">
        <f>IF(X448&gt;900,_xlfn.XLOOKUP(ROUND(X448,0),CFClassRimThickness!$B$1:$B$82,CFClassRimThickness!$C$1:$C$82,0,1,1),X448)</f>
        <v>57</v>
      </c>
      <c r="Z448" s="24">
        <v>56</v>
      </c>
      <c r="AA448" s="24">
        <f>IF(Z448&gt;900,_xlfn.XLOOKUP(ROUND(Z448,0),CFClassRimThickness!$B$1:$B$82,CFClassRimThickness!$C$1:$C$82,0,1,1),Z448)</f>
        <v>56</v>
      </c>
      <c r="AB448" s="24">
        <v>56</v>
      </c>
      <c r="AC448" s="24">
        <f>IF(AB448&gt;900,_xlfn.XLOOKUP(ROUND(AB448,0),CFClassRimThickness!$B$1:$B$82,CFClassRimThickness!$C$1:$C$82,0,1,1),AB448)</f>
        <v>56</v>
      </c>
      <c r="AD448" s="24">
        <v>56</v>
      </c>
      <c r="AE448" s="24">
        <f>IF(AD448&gt;900,_xlfn.XLOOKUP(ROUND(AD448,0),CFClassRimThickness!$B$1:$B$82,CFClassRimThickness!$C$1:$C$82,0,1,1),AD448)</f>
        <v>56</v>
      </c>
      <c r="AF448" s="24">
        <v>56</v>
      </c>
      <c r="AG448" s="24">
        <f>IF(AF448&gt;900,_xlfn.XLOOKUP(ROUND(AF448,0),CFClassRimThickness!$B$1:$B$82,CFClassRimThickness!$C$1:$C$82,0,1,1),AF448)</f>
        <v>56</v>
      </c>
      <c r="AH448" s="24">
        <v>26</v>
      </c>
      <c r="AI448" s="24">
        <v>26</v>
      </c>
      <c r="AJ448" s="24">
        <v>27</v>
      </c>
      <c r="AK448" s="24">
        <v>27</v>
      </c>
      <c r="AL448" s="24">
        <v>27</v>
      </c>
      <c r="AM448" s="24">
        <v>26</v>
      </c>
      <c r="AN448" s="24">
        <v>27</v>
      </c>
      <c r="AO448" s="24">
        <v>28</v>
      </c>
      <c r="AP448" s="24">
        <v>27</v>
      </c>
      <c r="AQ448" s="24">
        <v>26</v>
      </c>
      <c r="AR448" s="24">
        <v>28</v>
      </c>
      <c r="AS448" s="24">
        <v>26</v>
      </c>
      <c r="AT448" s="24">
        <v>32</v>
      </c>
      <c r="AU448" s="24">
        <v>31</v>
      </c>
      <c r="AV448" s="24">
        <v>31</v>
      </c>
      <c r="AW448" s="24">
        <v>31</v>
      </c>
      <c r="AX448" s="24">
        <v>30</v>
      </c>
      <c r="AY448" s="24">
        <v>32</v>
      </c>
      <c r="AZ448" s="24">
        <v>31</v>
      </c>
      <c r="BA448" s="24">
        <v>30</v>
      </c>
      <c r="BB448" s="24">
        <v>31</v>
      </c>
      <c r="BC448" s="24">
        <v>30</v>
      </c>
      <c r="BD448" s="24">
        <v>30</v>
      </c>
      <c r="BE448" s="24">
        <v>31</v>
      </c>
      <c r="BF448" s="24">
        <v>0</v>
      </c>
      <c r="BG448" s="24">
        <v>0</v>
      </c>
      <c r="BH448" s="24">
        <v>0</v>
      </c>
      <c r="BI448" s="24">
        <v>0</v>
      </c>
      <c r="BJ448" s="24">
        <v>0</v>
      </c>
      <c r="BL448" s="24">
        <v>0</v>
      </c>
      <c r="BM448" s="24">
        <v>0</v>
      </c>
      <c r="BN448" s="24">
        <v>0</v>
      </c>
      <c r="BO448" s="24">
        <v>0</v>
      </c>
      <c r="BP448" s="24">
        <v>0</v>
      </c>
      <c r="BQ448" s="24">
        <v>0</v>
      </c>
      <c r="BR448" s="24">
        <v>1.5</v>
      </c>
      <c r="BS448" s="24">
        <v>1</v>
      </c>
      <c r="BT448" s="24">
        <v>1</v>
      </c>
      <c r="BU448" s="24">
        <v>1</v>
      </c>
      <c r="BV448" s="24">
        <v>0.2</v>
      </c>
      <c r="BW448" s="24">
        <v>1.5</v>
      </c>
      <c r="BX448" s="24">
        <v>1</v>
      </c>
      <c r="BY448" s="24">
        <v>0.2</v>
      </c>
      <c r="BZ448" s="24">
        <v>1</v>
      </c>
      <c r="CB448" s="24">
        <v>0.2</v>
      </c>
      <c r="CC448" s="24">
        <v>1</v>
      </c>
      <c r="CD448" s="24">
        <v>115</v>
      </c>
      <c r="CE448" s="24">
        <v>115</v>
      </c>
      <c r="CF448" s="24">
        <v>115</v>
      </c>
      <c r="CG448" s="24">
        <v>115</v>
      </c>
      <c r="CH448" s="24">
        <v>115</v>
      </c>
      <c r="CI448" s="24">
        <v>115</v>
      </c>
      <c r="CO448" s="34">
        <f t="shared" si="36"/>
        <v>601206</v>
      </c>
    </row>
    <row r="449" spans="1:93" ht="13.5" hidden="1" customHeight="1">
      <c r="A449" s="23" t="s">
        <v>139</v>
      </c>
      <c r="B449" s="52">
        <v>43894</v>
      </c>
      <c r="C449" s="25" t="str">
        <f t="shared" si="35"/>
        <v/>
      </c>
      <c r="D449" s="24" t="s">
        <v>135</v>
      </c>
      <c r="F449" s="24" t="s">
        <v>113</v>
      </c>
      <c r="G449" s="24">
        <f t="shared" si="37"/>
        <v>219</v>
      </c>
      <c r="H449" s="27">
        <v>648393</v>
      </c>
      <c r="I449" s="24" t="str">
        <f t="shared" si="38"/>
        <v/>
      </c>
      <c r="J449" s="24">
        <v>58</v>
      </c>
      <c r="K449" s="24">
        <f>IF(J449&gt;900,_xlfn.XLOOKUP(ROUND(J449,0),CFClassRimThickness!$B$1:$B$82,CFClassRimThickness!$C$1:$C$82,0,1,1),J449)</f>
        <v>58</v>
      </c>
      <c r="L449" s="24">
        <v>60</v>
      </c>
      <c r="M449" s="24">
        <f>IF(L449&gt;900,_xlfn.XLOOKUP(ROUND(L449,0),CFClassRimThickness!$B$1:$B$82,CFClassRimThickness!$C$1:$C$82,0,1,1),L449)</f>
        <v>60</v>
      </c>
      <c r="N449" s="24">
        <v>60</v>
      </c>
      <c r="O449" s="24">
        <f>IF(N449&gt;900,_xlfn.XLOOKUP(ROUND(N449,0),CFClassRimThickness!$B$1:$B$82,CFClassRimThickness!$C$1:$C$82,0,1,1),N449)</f>
        <v>60</v>
      </c>
      <c r="P449" s="24">
        <v>59</v>
      </c>
      <c r="Q449" s="24">
        <f>IF(P449&gt;900,_xlfn.XLOOKUP(ROUND(P449,0),CFClassRimThickness!$B$1:$B$82,CFClassRimThickness!$C$1:$C$82,0,1,1),P449)</f>
        <v>59</v>
      </c>
      <c r="R449" s="24">
        <v>60</v>
      </c>
      <c r="S449" s="24">
        <f>IF(R449&gt;900,_xlfn.XLOOKUP(ROUND(R449,0),CFClassRimThickness!$B$1:$B$82,CFClassRimThickness!$C$1:$C$82,0,1,1),R449)</f>
        <v>60</v>
      </c>
      <c r="T449" s="24">
        <v>59</v>
      </c>
      <c r="U449" s="24">
        <f>IF(T449&gt;900,_xlfn.XLOOKUP(ROUND(T449,0),CFClassRimThickness!$B$1:$B$82,CFClassRimThickness!$C$1:$C$82,0,1,1),T449)</f>
        <v>59</v>
      </c>
      <c r="V449" s="24">
        <v>59</v>
      </c>
      <c r="W449" s="24">
        <f>IF(V449&gt;900,_xlfn.XLOOKUP(ROUND(V449,0),CFClassRimThickness!$B$1:$B$82,CFClassRimThickness!$C$1:$C$82,0,1,1),V449)</f>
        <v>59</v>
      </c>
      <c r="X449" s="24">
        <v>60</v>
      </c>
      <c r="Y449" s="24">
        <f>IF(X449&gt;900,_xlfn.XLOOKUP(ROUND(X449,0),CFClassRimThickness!$B$1:$B$82,CFClassRimThickness!$C$1:$C$82,0,1,1),X449)</f>
        <v>60</v>
      </c>
      <c r="Z449" s="24">
        <v>59</v>
      </c>
      <c r="AA449" s="24">
        <f>IF(Z449&gt;900,_xlfn.XLOOKUP(ROUND(Z449,0),CFClassRimThickness!$B$1:$B$82,CFClassRimThickness!$C$1:$C$82,0,1,1),Z449)</f>
        <v>59</v>
      </c>
      <c r="AB449" s="24">
        <v>60</v>
      </c>
      <c r="AC449" s="24">
        <f>IF(AB449&gt;900,_xlfn.XLOOKUP(ROUND(AB449,0),CFClassRimThickness!$B$1:$B$82,CFClassRimThickness!$C$1:$C$82,0,1,1),AB449)</f>
        <v>60</v>
      </c>
      <c r="AD449" s="24">
        <v>60</v>
      </c>
      <c r="AE449" s="24">
        <f>IF(AD449&gt;900,_xlfn.XLOOKUP(ROUND(AD449,0),CFClassRimThickness!$B$1:$B$82,CFClassRimThickness!$C$1:$C$82,0,1,1),AD449)</f>
        <v>60</v>
      </c>
      <c r="AF449" s="24">
        <v>59</v>
      </c>
      <c r="AG449" s="24">
        <f>IF(AF449&gt;900,_xlfn.XLOOKUP(ROUND(AF449,0),CFClassRimThickness!$B$1:$B$82,CFClassRimThickness!$C$1:$C$82,0,1,1),AF449)</f>
        <v>59</v>
      </c>
      <c r="AH449" s="24">
        <v>25.5</v>
      </c>
      <c r="AI449" s="24">
        <v>27</v>
      </c>
      <c r="AJ449" s="24">
        <v>26</v>
      </c>
      <c r="AK449" s="24">
        <v>26</v>
      </c>
      <c r="AL449" s="24">
        <v>27</v>
      </c>
      <c r="AM449" s="24">
        <v>25</v>
      </c>
      <c r="AN449" s="24">
        <v>24</v>
      </c>
      <c r="AO449" s="24">
        <v>26</v>
      </c>
      <c r="AP449" s="24">
        <v>26</v>
      </c>
      <c r="AQ449" s="24">
        <v>25</v>
      </c>
      <c r="AR449" s="24">
        <v>26</v>
      </c>
      <c r="AS449" s="24">
        <v>26</v>
      </c>
      <c r="AT449" s="24">
        <v>33</v>
      </c>
      <c r="AU449" s="24">
        <v>31</v>
      </c>
      <c r="AV449" s="24">
        <v>32</v>
      </c>
      <c r="AW449" s="24">
        <v>32</v>
      </c>
      <c r="AX449" s="24">
        <v>31</v>
      </c>
      <c r="AY449" s="24">
        <v>32</v>
      </c>
      <c r="AZ449" s="24">
        <v>33</v>
      </c>
      <c r="BA449" s="24">
        <v>32</v>
      </c>
      <c r="BB449" s="24">
        <v>33</v>
      </c>
      <c r="BC449" s="24">
        <v>32</v>
      </c>
      <c r="BD449" s="24">
        <v>31</v>
      </c>
      <c r="BE449" s="24">
        <v>33</v>
      </c>
      <c r="BF449" s="24">
        <v>1</v>
      </c>
      <c r="BG449" s="24">
        <v>1</v>
      </c>
      <c r="BH449" s="24">
        <v>1</v>
      </c>
      <c r="BI449" s="24">
        <v>1</v>
      </c>
      <c r="BJ449" s="24">
        <v>1</v>
      </c>
      <c r="BK449" s="24">
        <v>1</v>
      </c>
      <c r="BL449" s="24">
        <v>1</v>
      </c>
      <c r="BM449" s="24">
        <v>1</v>
      </c>
      <c r="BN449" s="24">
        <v>1</v>
      </c>
      <c r="BO449" s="24">
        <v>1</v>
      </c>
      <c r="BP449" s="24">
        <v>1</v>
      </c>
      <c r="BQ449" s="24">
        <v>1</v>
      </c>
      <c r="BR449" s="24">
        <v>1</v>
      </c>
      <c r="BS449" s="24">
        <v>1</v>
      </c>
      <c r="BT449" s="24">
        <v>1</v>
      </c>
      <c r="BU449" s="24">
        <v>1</v>
      </c>
      <c r="BV449" s="24">
        <v>1</v>
      </c>
      <c r="BW449" s="24">
        <v>1</v>
      </c>
      <c r="BX449" s="24">
        <v>1</v>
      </c>
      <c r="BY449" s="24">
        <v>1</v>
      </c>
      <c r="BZ449" s="24">
        <v>1</v>
      </c>
      <c r="CA449" s="24">
        <v>1</v>
      </c>
      <c r="CB449" s="24">
        <v>0.5</v>
      </c>
      <c r="CC449" s="24">
        <v>0.5</v>
      </c>
      <c r="CO449" s="34">
        <f t="shared" si="36"/>
        <v>648393</v>
      </c>
    </row>
    <row r="450" spans="1:93" ht="15" hidden="1">
      <c r="A450" s="23" t="s">
        <v>140</v>
      </c>
      <c r="B450" s="52">
        <v>41596</v>
      </c>
      <c r="C450" s="25" t="str">
        <f t="shared" ref="C450:C513" si="39">IF(B450=B451,TRUE,"")</f>
        <v/>
      </c>
      <c r="G450" s="24" t="str">
        <f t="shared" si="37"/>
        <v/>
      </c>
      <c r="H450" s="24">
        <v>42889</v>
      </c>
      <c r="I450" s="24" t="str">
        <f t="shared" si="38"/>
        <v/>
      </c>
      <c r="K450" s="24">
        <f>IF(J450&gt;900,_xlfn.XLOOKUP(ROUND(J450,0),CFClassRimThickness!$B$1:$B$82,CFClassRimThickness!$C$1:$C$82,0,1,1),J450)</f>
        <v>0</v>
      </c>
      <c r="L450" s="24">
        <v>62</v>
      </c>
      <c r="M450" s="24">
        <f>IF(L450&gt;900,_xlfn.XLOOKUP(ROUND(L450,0),CFClassRimThickness!$B$1:$B$82,CFClassRimThickness!$C$1:$C$82,0,1,1),L450)</f>
        <v>62</v>
      </c>
      <c r="N450" s="24">
        <v>61</v>
      </c>
      <c r="O450" s="24">
        <f>IF(N450&gt;900,_xlfn.XLOOKUP(ROUND(N450,0),CFClassRimThickness!$B$1:$B$82,CFClassRimThickness!$C$1:$C$82,0,1,1),N450)</f>
        <v>61</v>
      </c>
      <c r="P450" s="24">
        <v>61</v>
      </c>
      <c r="Q450" s="24">
        <f>IF(P450&gt;900,_xlfn.XLOOKUP(ROUND(P450,0),CFClassRimThickness!$B$1:$B$82,CFClassRimThickness!$C$1:$C$82,0,1,1),P450)</f>
        <v>61</v>
      </c>
      <c r="S450" s="24">
        <f>IF(R450&gt;900,_xlfn.XLOOKUP(ROUND(R450,0),CFClassRimThickness!$B$1:$B$82,CFClassRimThickness!$C$1:$C$82,0,1,1),R450)</f>
        <v>0</v>
      </c>
      <c r="T450" s="24">
        <v>62</v>
      </c>
      <c r="U450" s="24">
        <f>IF(T450&gt;900,_xlfn.XLOOKUP(ROUND(T450,0),CFClassRimThickness!$B$1:$B$82,CFClassRimThickness!$C$1:$C$82,0,1,1),T450)</f>
        <v>62</v>
      </c>
      <c r="V450" s="24">
        <v>61</v>
      </c>
      <c r="W450" s="24">
        <f>IF(V450&gt;900,_xlfn.XLOOKUP(ROUND(V450,0),CFClassRimThickness!$B$1:$B$82,CFClassRimThickness!$C$1:$C$82,0,1,1),V450)</f>
        <v>61</v>
      </c>
      <c r="X450" s="24">
        <v>62</v>
      </c>
      <c r="Y450" s="24">
        <f>IF(X450&gt;900,_xlfn.XLOOKUP(ROUND(X450,0),CFClassRimThickness!$B$1:$B$82,CFClassRimThickness!$C$1:$C$82,0,1,1),X450)</f>
        <v>62</v>
      </c>
      <c r="Z450" s="24">
        <v>61</v>
      </c>
      <c r="AA450" s="24">
        <f>IF(Z450&gt;900,_xlfn.XLOOKUP(ROUND(Z450,0),CFClassRimThickness!$B$1:$B$82,CFClassRimThickness!$C$1:$C$82,0,1,1),Z450)</f>
        <v>61</v>
      </c>
      <c r="AB450" s="24">
        <v>61</v>
      </c>
      <c r="AC450" s="24">
        <f>IF(AB450&gt;900,_xlfn.XLOOKUP(ROUND(AB450,0),CFClassRimThickness!$B$1:$B$82,CFClassRimThickness!$C$1:$C$82,0,1,1),AB450)</f>
        <v>61</v>
      </c>
      <c r="AD450" s="24">
        <v>62</v>
      </c>
      <c r="AE450" s="24">
        <f>IF(AD450&gt;900,_xlfn.XLOOKUP(ROUND(AD450,0),CFClassRimThickness!$B$1:$B$82,CFClassRimThickness!$C$1:$C$82,0,1,1),AD450)</f>
        <v>62</v>
      </c>
      <c r="AF450" s="24">
        <v>62</v>
      </c>
      <c r="AG450" s="24">
        <f>IF(AF450&gt;900,_xlfn.XLOOKUP(ROUND(AF450,0),CFClassRimThickness!$B$1:$B$82,CFClassRimThickness!$C$1:$C$82,0,1,1),AF450)</f>
        <v>62</v>
      </c>
      <c r="AH450" s="24">
        <v>28</v>
      </c>
      <c r="AI450" s="24">
        <v>28</v>
      </c>
      <c r="AJ450" s="24">
        <v>28</v>
      </c>
      <c r="AK450" s="24">
        <v>28</v>
      </c>
      <c r="AL450" s="24">
        <v>28</v>
      </c>
      <c r="AM450" s="24">
        <v>28</v>
      </c>
      <c r="AN450" s="24">
        <v>28</v>
      </c>
      <c r="AO450" s="24">
        <v>28</v>
      </c>
      <c r="AP450" s="24">
        <v>27.5</v>
      </c>
      <c r="AQ450" s="24">
        <v>28</v>
      </c>
      <c r="AR450" s="24">
        <v>28</v>
      </c>
      <c r="AS450" s="24">
        <v>28</v>
      </c>
      <c r="AT450" s="24">
        <v>28</v>
      </c>
      <c r="AU450" s="24">
        <v>28</v>
      </c>
      <c r="AV450" s="24">
        <v>28</v>
      </c>
      <c r="AW450" s="24">
        <v>28</v>
      </c>
      <c r="AX450" s="24">
        <v>28</v>
      </c>
      <c r="AY450" s="24">
        <v>28</v>
      </c>
      <c r="AZ450" s="24">
        <v>28</v>
      </c>
      <c r="BA450" s="24">
        <v>28</v>
      </c>
      <c r="BB450" s="24">
        <v>28</v>
      </c>
      <c r="BC450" s="24">
        <v>28</v>
      </c>
      <c r="BD450" s="24">
        <v>28</v>
      </c>
      <c r="BE450" s="24">
        <v>28</v>
      </c>
      <c r="BF450" s="24">
        <v>0</v>
      </c>
      <c r="BG450" s="24">
        <v>0</v>
      </c>
      <c r="BH450" s="24">
        <v>0</v>
      </c>
      <c r="BI450" s="24">
        <v>0</v>
      </c>
      <c r="BJ450" s="24">
        <v>0</v>
      </c>
      <c r="BL450" s="24">
        <v>0</v>
      </c>
      <c r="BM450" s="24">
        <v>0</v>
      </c>
      <c r="BN450" s="24">
        <v>0</v>
      </c>
      <c r="BO450" s="24">
        <v>0</v>
      </c>
      <c r="BP450" s="24">
        <v>0</v>
      </c>
      <c r="BQ450" s="24">
        <v>0</v>
      </c>
      <c r="BR450" s="24">
        <v>0</v>
      </c>
      <c r="BS450" s="24">
        <v>0</v>
      </c>
      <c r="BT450" s="24">
        <v>0</v>
      </c>
      <c r="BU450" s="24">
        <v>0</v>
      </c>
      <c r="BV450" s="24">
        <v>0</v>
      </c>
      <c r="BW450" s="24">
        <v>0</v>
      </c>
      <c r="BX450" s="24">
        <v>0</v>
      </c>
      <c r="BY450" s="24">
        <v>0</v>
      </c>
      <c r="BZ450" s="24">
        <v>0</v>
      </c>
      <c r="CB450" s="24">
        <v>0</v>
      </c>
      <c r="CC450" s="24">
        <v>0</v>
      </c>
      <c r="CO450" s="34">
        <f t="shared" si="36"/>
        <v>42889</v>
      </c>
    </row>
    <row r="451" spans="1:93" ht="13.5" hidden="1" customHeight="1">
      <c r="A451" s="23" t="s">
        <v>140</v>
      </c>
      <c r="B451" s="52">
        <v>41708</v>
      </c>
      <c r="C451" s="25" t="str">
        <f t="shared" si="39"/>
        <v/>
      </c>
      <c r="G451" s="24">
        <f t="shared" si="37"/>
        <v>112</v>
      </c>
      <c r="H451" s="24">
        <v>90744</v>
      </c>
      <c r="I451" s="24" t="str">
        <f t="shared" si="38"/>
        <v/>
      </c>
      <c r="K451" s="24">
        <f>IF(J451&gt;900,_xlfn.XLOOKUP(ROUND(J451,0),CFClassRimThickness!$B$1:$B$82,CFClassRimThickness!$C$1:$C$82,0,1,1),J451)</f>
        <v>0</v>
      </c>
      <c r="L451" s="24">
        <v>59</v>
      </c>
      <c r="M451" s="24">
        <f>IF(L451&gt;900,_xlfn.XLOOKUP(ROUND(L451,0),CFClassRimThickness!$B$1:$B$82,CFClassRimThickness!$C$1:$C$82,0,1,1),L451)</f>
        <v>59</v>
      </c>
      <c r="N451" s="24">
        <v>59</v>
      </c>
      <c r="O451" s="24">
        <f>IF(N451&gt;900,_xlfn.XLOOKUP(ROUND(N451,0),CFClassRimThickness!$B$1:$B$82,CFClassRimThickness!$C$1:$C$82,0,1,1),N451)</f>
        <v>59</v>
      </c>
      <c r="P451" s="24">
        <v>59</v>
      </c>
      <c r="Q451" s="24">
        <f>IF(P451&gt;900,_xlfn.XLOOKUP(ROUND(P451,0),CFClassRimThickness!$B$1:$B$82,CFClassRimThickness!$C$1:$C$82,0,1,1),P451)</f>
        <v>59</v>
      </c>
      <c r="S451" s="24">
        <f>IF(R451&gt;900,_xlfn.XLOOKUP(ROUND(R451,0),CFClassRimThickness!$B$1:$B$82,CFClassRimThickness!$C$1:$C$82,0,1,1),R451)</f>
        <v>0</v>
      </c>
      <c r="T451" s="24">
        <v>58</v>
      </c>
      <c r="U451" s="24">
        <f>IF(T451&gt;900,_xlfn.XLOOKUP(ROUND(T451,0),CFClassRimThickness!$B$1:$B$82,CFClassRimThickness!$C$1:$C$82,0,1,1),T451)</f>
        <v>58</v>
      </c>
      <c r="V451" s="24">
        <v>58</v>
      </c>
      <c r="W451" s="24">
        <f>IF(V451&gt;900,_xlfn.XLOOKUP(ROUND(V451,0),CFClassRimThickness!$B$1:$B$82,CFClassRimThickness!$C$1:$C$82,0,1,1),V451)</f>
        <v>58</v>
      </c>
      <c r="X451" s="24">
        <v>59</v>
      </c>
      <c r="Y451" s="24">
        <f>IF(X451&gt;900,_xlfn.XLOOKUP(ROUND(X451,0),CFClassRimThickness!$B$1:$B$82,CFClassRimThickness!$C$1:$C$82,0,1,1),X451)</f>
        <v>59</v>
      </c>
      <c r="Z451" s="24">
        <v>58</v>
      </c>
      <c r="AA451" s="24">
        <f>IF(Z451&gt;900,_xlfn.XLOOKUP(ROUND(Z451,0),CFClassRimThickness!$B$1:$B$82,CFClassRimThickness!$C$1:$C$82,0,1,1),Z451)</f>
        <v>58</v>
      </c>
      <c r="AB451" s="24">
        <v>59</v>
      </c>
      <c r="AC451" s="24">
        <f>IF(AB451&gt;900,_xlfn.XLOOKUP(ROUND(AB451,0),CFClassRimThickness!$B$1:$B$82,CFClassRimThickness!$C$1:$C$82,0,1,1),AB451)</f>
        <v>59</v>
      </c>
      <c r="AD451" s="24">
        <v>59</v>
      </c>
      <c r="AE451" s="24">
        <f>IF(AD451&gt;900,_xlfn.XLOOKUP(ROUND(AD451,0),CFClassRimThickness!$B$1:$B$82,CFClassRimThickness!$C$1:$C$82,0,1,1),AD451)</f>
        <v>59</v>
      </c>
      <c r="AF451" s="24">
        <v>59</v>
      </c>
      <c r="AG451" s="24">
        <f>IF(AF451&gt;900,_xlfn.XLOOKUP(ROUND(AF451,0),CFClassRimThickness!$B$1:$B$82,CFClassRimThickness!$C$1:$C$82,0,1,1),AF451)</f>
        <v>59</v>
      </c>
      <c r="AH451" s="24">
        <v>27</v>
      </c>
      <c r="AI451" s="24">
        <v>28</v>
      </c>
      <c r="AJ451" s="24">
        <v>28</v>
      </c>
      <c r="AK451" s="24">
        <v>27.5</v>
      </c>
      <c r="AL451" s="24">
        <v>28</v>
      </c>
      <c r="AM451" s="24">
        <v>27</v>
      </c>
      <c r="AN451" s="24">
        <v>27</v>
      </c>
      <c r="AO451" s="24">
        <v>28</v>
      </c>
      <c r="AP451" s="24">
        <v>27.5</v>
      </c>
      <c r="AQ451" s="24">
        <v>28</v>
      </c>
      <c r="AR451" s="24">
        <v>28</v>
      </c>
      <c r="AS451" s="24">
        <v>28</v>
      </c>
      <c r="AT451" s="24">
        <v>30</v>
      </c>
      <c r="AU451" s="24">
        <v>29</v>
      </c>
      <c r="AV451" s="24">
        <v>29.5</v>
      </c>
      <c r="AW451" s="24">
        <v>30</v>
      </c>
      <c r="AX451" s="24">
        <v>30</v>
      </c>
      <c r="AY451" s="24">
        <v>30</v>
      </c>
      <c r="AZ451" s="24">
        <v>30</v>
      </c>
      <c r="BA451" s="24">
        <v>29</v>
      </c>
      <c r="BB451" s="24">
        <v>30</v>
      </c>
      <c r="BC451" s="24">
        <v>30</v>
      </c>
      <c r="BD451" s="24">
        <v>30</v>
      </c>
      <c r="BE451" s="24">
        <v>29</v>
      </c>
      <c r="BF451" s="24">
        <v>0</v>
      </c>
      <c r="BG451" s="24">
        <v>0</v>
      </c>
      <c r="BH451" s="24">
        <v>0</v>
      </c>
      <c r="BI451" s="24">
        <v>0</v>
      </c>
      <c r="BJ451" s="24">
        <v>0</v>
      </c>
      <c r="BL451" s="24">
        <v>0</v>
      </c>
      <c r="BM451" s="24">
        <v>0</v>
      </c>
      <c r="BN451" s="24">
        <v>0</v>
      </c>
      <c r="BO451" s="24">
        <v>0</v>
      </c>
      <c r="BP451" s="24">
        <v>0</v>
      </c>
      <c r="BQ451" s="24">
        <v>0</v>
      </c>
      <c r="BR451" s="24">
        <v>1</v>
      </c>
      <c r="BS451" s="24">
        <v>0</v>
      </c>
      <c r="BT451" s="24">
        <v>1</v>
      </c>
      <c r="BU451" s="24">
        <v>1</v>
      </c>
      <c r="BV451" s="24">
        <v>0</v>
      </c>
      <c r="BW451" s="24">
        <v>1</v>
      </c>
      <c r="BX451" s="24">
        <v>1</v>
      </c>
      <c r="BY451" s="24">
        <v>0</v>
      </c>
      <c r="BZ451" s="24">
        <v>1</v>
      </c>
      <c r="CB451" s="24">
        <v>0</v>
      </c>
      <c r="CC451" s="24">
        <v>0</v>
      </c>
      <c r="CD451" s="24">
        <v>120</v>
      </c>
      <c r="CE451" s="24">
        <v>119</v>
      </c>
      <c r="CF451" s="24">
        <v>116</v>
      </c>
      <c r="CG451" s="24">
        <v>117</v>
      </c>
      <c r="CH451" s="24">
        <v>117</v>
      </c>
      <c r="CI451" s="24">
        <v>120</v>
      </c>
      <c r="CO451" s="34">
        <f t="shared" ref="CO451:CO514" si="40">IF(H451="",(H452-H451)/(G452+G454)*G452+H451,H451)</f>
        <v>90744</v>
      </c>
    </row>
    <row r="452" spans="1:93" ht="13.5" hidden="1" customHeight="1">
      <c r="A452" s="23" t="s">
        <v>140</v>
      </c>
      <c r="B452" s="52">
        <v>41773</v>
      </c>
      <c r="C452" s="25" t="str">
        <f t="shared" si="39"/>
        <v/>
      </c>
      <c r="G452" s="24">
        <f t="shared" si="37"/>
        <v>65</v>
      </c>
      <c r="H452" s="24">
        <v>138782</v>
      </c>
      <c r="I452" s="24" t="str">
        <f t="shared" si="38"/>
        <v/>
      </c>
      <c r="K452" s="24">
        <f>IF(J452&gt;900,_xlfn.XLOOKUP(ROUND(J452,0),CFClassRimThickness!$B$1:$B$82,CFClassRimThickness!$C$1:$C$82,0,1,1),J452)</f>
        <v>0</v>
      </c>
      <c r="L452" s="24">
        <v>61</v>
      </c>
      <c r="M452" s="24">
        <f>IF(L452&gt;900,_xlfn.XLOOKUP(ROUND(L452,0),CFClassRimThickness!$B$1:$B$82,CFClassRimThickness!$C$1:$C$82,0,1,1),L452)</f>
        <v>61</v>
      </c>
      <c r="N452" s="24">
        <v>59</v>
      </c>
      <c r="O452" s="24">
        <f>IF(N452&gt;900,_xlfn.XLOOKUP(ROUND(N452,0),CFClassRimThickness!$B$1:$B$82,CFClassRimThickness!$C$1:$C$82,0,1,1),N452)</f>
        <v>59</v>
      </c>
      <c r="P452" s="24">
        <v>60</v>
      </c>
      <c r="Q452" s="24">
        <f>IF(P452&gt;900,_xlfn.XLOOKUP(ROUND(P452,0),CFClassRimThickness!$B$1:$B$82,CFClassRimThickness!$C$1:$C$82,0,1,1),P452)</f>
        <v>60</v>
      </c>
      <c r="S452" s="24">
        <f>IF(R452&gt;900,_xlfn.XLOOKUP(ROUND(R452,0),CFClassRimThickness!$B$1:$B$82,CFClassRimThickness!$C$1:$C$82,0,1,1),R452)</f>
        <v>0</v>
      </c>
      <c r="T452" s="24">
        <v>60</v>
      </c>
      <c r="U452" s="24">
        <f>IF(T452&gt;900,_xlfn.XLOOKUP(ROUND(T452,0),CFClassRimThickness!$B$1:$B$82,CFClassRimThickness!$C$1:$C$82,0,1,1),T452)</f>
        <v>60</v>
      </c>
      <c r="V452" s="24">
        <v>60</v>
      </c>
      <c r="W452" s="24">
        <f>IF(V452&gt;900,_xlfn.XLOOKUP(ROUND(V452,0),CFClassRimThickness!$B$1:$B$82,CFClassRimThickness!$C$1:$C$82,0,1,1),V452)</f>
        <v>60</v>
      </c>
      <c r="X452" s="24">
        <v>61</v>
      </c>
      <c r="Y452" s="24">
        <f>IF(X452&gt;900,_xlfn.XLOOKUP(ROUND(X452,0),CFClassRimThickness!$B$1:$B$82,CFClassRimThickness!$C$1:$C$82,0,1,1),X452)</f>
        <v>61</v>
      </c>
      <c r="Z452" s="24">
        <v>59</v>
      </c>
      <c r="AA452" s="24">
        <f>IF(Z452&gt;900,_xlfn.XLOOKUP(ROUND(Z452,0),CFClassRimThickness!$B$1:$B$82,CFClassRimThickness!$C$1:$C$82,0,1,1),Z452)</f>
        <v>59</v>
      </c>
      <c r="AB452" s="24">
        <v>60</v>
      </c>
      <c r="AC452" s="24">
        <f>IF(AB452&gt;900,_xlfn.XLOOKUP(ROUND(AB452,0),CFClassRimThickness!$B$1:$B$82,CFClassRimThickness!$C$1:$C$82,0,1,1),AB452)</f>
        <v>60</v>
      </c>
      <c r="AD452" s="24">
        <v>59</v>
      </c>
      <c r="AE452" s="24">
        <f>IF(AD452&gt;900,_xlfn.XLOOKUP(ROUND(AD452,0),CFClassRimThickness!$B$1:$B$82,CFClassRimThickness!$C$1:$C$82,0,1,1),AD452)</f>
        <v>59</v>
      </c>
      <c r="AF452" s="24">
        <v>60</v>
      </c>
      <c r="AG452" s="24">
        <f>IF(AF452&gt;900,_xlfn.XLOOKUP(ROUND(AF452,0),CFClassRimThickness!$B$1:$B$82,CFClassRimThickness!$C$1:$C$82,0,1,1),AF452)</f>
        <v>60</v>
      </c>
      <c r="AH452" s="24">
        <v>28</v>
      </c>
      <c r="AI452" s="24">
        <v>29</v>
      </c>
      <c r="AJ452" s="24">
        <v>29</v>
      </c>
      <c r="AK452" s="24">
        <v>28</v>
      </c>
      <c r="AL452" s="24">
        <v>29</v>
      </c>
      <c r="AM452" s="24">
        <v>27</v>
      </c>
      <c r="AN452" s="24">
        <v>28</v>
      </c>
      <c r="AO452" s="24">
        <v>29</v>
      </c>
      <c r="AP452" s="24">
        <v>29</v>
      </c>
      <c r="AQ452" s="24">
        <v>29</v>
      </c>
      <c r="AR452" s="24">
        <v>30</v>
      </c>
      <c r="AS452" s="24">
        <v>29</v>
      </c>
      <c r="AT452" s="24">
        <v>30</v>
      </c>
      <c r="AU452" s="24">
        <v>30</v>
      </c>
      <c r="AV452" s="24">
        <v>30</v>
      </c>
      <c r="AW452" s="24">
        <v>30</v>
      </c>
      <c r="AX452" s="24">
        <v>31</v>
      </c>
      <c r="AY452" s="24">
        <v>31</v>
      </c>
      <c r="AZ452" s="24">
        <v>30</v>
      </c>
      <c r="BA452" s="24">
        <v>30</v>
      </c>
      <c r="BB452" s="24">
        <v>30</v>
      </c>
      <c r="BC452" s="24">
        <v>30</v>
      </c>
      <c r="BD452" s="24">
        <v>30</v>
      </c>
      <c r="BE452" s="24">
        <v>30</v>
      </c>
      <c r="BF452" s="24">
        <v>1</v>
      </c>
      <c r="BG452" s="24">
        <v>1</v>
      </c>
      <c r="BH452" s="24">
        <v>1</v>
      </c>
      <c r="BI452" s="24">
        <v>1</v>
      </c>
      <c r="BJ452" s="24">
        <v>1</v>
      </c>
      <c r="BL452" s="24">
        <v>1</v>
      </c>
      <c r="BM452" s="24">
        <v>1</v>
      </c>
      <c r="BN452" s="24">
        <v>1</v>
      </c>
      <c r="BO452" s="24">
        <v>1</v>
      </c>
      <c r="BP452" s="24">
        <v>1</v>
      </c>
      <c r="BQ452" s="24">
        <v>1</v>
      </c>
      <c r="BR452" s="24">
        <v>0.5</v>
      </c>
      <c r="BS452" s="24">
        <v>0.5</v>
      </c>
      <c r="BT452" s="24">
        <v>0.5</v>
      </c>
      <c r="BU452" s="24">
        <v>0.5</v>
      </c>
      <c r="BV452" s="24">
        <v>0.5</v>
      </c>
      <c r="BW452" s="24">
        <v>0.5</v>
      </c>
      <c r="BX452" s="24">
        <v>0.5</v>
      </c>
      <c r="BY452" s="24">
        <v>0</v>
      </c>
      <c r="BZ452" s="24">
        <v>0.5</v>
      </c>
      <c r="CB452" s="24">
        <v>0</v>
      </c>
      <c r="CC452" s="24">
        <v>0.5</v>
      </c>
      <c r="CO452" s="34">
        <f t="shared" si="40"/>
        <v>138782</v>
      </c>
    </row>
    <row r="453" spans="1:93" ht="15" hidden="1">
      <c r="A453" s="23" t="s">
        <v>140</v>
      </c>
      <c r="B453" s="52">
        <v>41834</v>
      </c>
      <c r="C453" s="25" t="str">
        <f t="shared" si="39"/>
        <v/>
      </c>
      <c r="G453" s="24">
        <f t="shared" si="37"/>
        <v>61</v>
      </c>
      <c r="H453" s="24">
        <v>174016</v>
      </c>
      <c r="I453" s="24" t="str">
        <f t="shared" si="38"/>
        <v/>
      </c>
      <c r="K453" s="24">
        <f>IF(J453&gt;900,_xlfn.XLOOKUP(ROUND(J453,0),CFClassRimThickness!$B$1:$B$82,CFClassRimThickness!$C$1:$C$82,0,1,1),J453)</f>
        <v>0</v>
      </c>
      <c r="L453" s="24">
        <v>57</v>
      </c>
      <c r="M453" s="24">
        <f>IF(L453&gt;900,_xlfn.XLOOKUP(ROUND(L453,0),CFClassRimThickness!$B$1:$B$82,CFClassRimThickness!$C$1:$C$82,0,1,1),L453)</f>
        <v>57</v>
      </c>
      <c r="N453" s="24">
        <v>57</v>
      </c>
      <c r="O453" s="24">
        <f>IF(N453&gt;900,_xlfn.XLOOKUP(ROUND(N453,0),CFClassRimThickness!$B$1:$B$82,CFClassRimThickness!$C$1:$C$82,0,1,1),N453)</f>
        <v>57</v>
      </c>
      <c r="P453" s="24">
        <v>57</v>
      </c>
      <c r="Q453" s="24">
        <f>IF(P453&gt;900,_xlfn.XLOOKUP(ROUND(P453,0),CFClassRimThickness!$B$1:$B$82,CFClassRimThickness!$C$1:$C$82,0,1,1),P453)</f>
        <v>57</v>
      </c>
      <c r="S453" s="24">
        <f>IF(R453&gt;900,_xlfn.XLOOKUP(ROUND(R453,0),CFClassRimThickness!$B$1:$B$82,CFClassRimThickness!$C$1:$C$82,0,1,1),R453)</f>
        <v>0</v>
      </c>
      <c r="T453" s="24">
        <v>56</v>
      </c>
      <c r="U453" s="24">
        <f>IF(T453&gt;900,_xlfn.XLOOKUP(ROUND(T453,0),CFClassRimThickness!$B$1:$B$82,CFClassRimThickness!$C$1:$C$82,0,1,1),T453)</f>
        <v>56</v>
      </c>
      <c r="V453" s="24">
        <v>57</v>
      </c>
      <c r="W453" s="24">
        <f>IF(V453&gt;900,_xlfn.XLOOKUP(ROUND(V453,0),CFClassRimThickness!$B$1:$B$82,CFClassRimThickness!$C$1:$C$82,0,1,1),V453)</f>
        <v>57</v>
      </c>
      <c r="X453" s="24">
        <v>58</v>
      </c>
      <c r="Y453" s="24">
        <f>IF(X453&gt;900,_xlfn.XLOOKUP(ROUND(X453,0),CFClassRimThickness!$B$1:$B$82,CFClassRimThickness!$C$1:$C$82,0,1,1),X453)</f>
        <v>58</v>
      </c>
      <c r="Z453" s="24">
        <v>56</v>
      </c>
      <c r="AA453" s="24">
        <f>IF(Z453&gt;900,_xlfn.XLOOKUP(ROUND(Z453,0),CFClassRimThickness!$B$1:$B$82,CFClassRimThickness!$C$1:$C$82,0,1,1),Z453)</f>
        <v>56</v>
      </c>
      <c r="AB453" s="24">
        <v>57</v>
      </c>
      <c r="AC453" s="24">
        <f>IF(AB453&gt;900,_xlfn.XLOOKUP(ROUND(AB453,0),CFClassRimThickness!$B$1:$B$82,CFClassRimThickness!$C$1:$C$82,0,1,1),AB453)</f>
        <v>57</v>
      </c>
      <c r="AD453" s="24">
        <v>58</v>
      </c>
      <c r="AE453" s="24">
        <f>IF(AD453&gt;900,_xlfn.XLOOKUP(ROUND(AD453,0),CFClassRimThickness!$B$1:$B$82,CFClassRimThickness!$C$1:$C$82,0,1,1),AD453)</f>
        <v>58</v>
      </c>
      <c r="AF453" s="24">
        <v>57</v>
      </c>
      <c r="AG453" s="24">
        <f>IF(AF453&gt;900,_xlfn.XLOOKUP(ROUND(AF453,0),CFClassRimThickness!$B$1:$B$82,CFClassRimThickness!$C$1:$C$82,0,1,1),AF453)</f>
        <v>57</v>
      </c>
      <c r="AH453" s="24">
        <v>28</v>
      </c>
      <c r="AI453" s="24">
        <v>28</v>
      </c>
      <c r="AJ453" s="24">
        <v>28</v>
      </c>
      <c r="AK453" s="24">
        <v>27</v>
      </c>
      <c r="AL453" s="24">
        <v>27</v>
      </c>
      <c r="AM453" s="24">
        <v>27</v>
      </c>
      <c r="AN453" s="24">
        <v>27</v>
      </c>
      <c r="AO453" s="24">
        <v>28</v>
      </c>
      <c r="AP453" s="24">
        <v>28</v>
      </c>
      <c r="AQ453" s="24">
        <v>28</v>
      </c>
      <c r="AR453" s="24">
        <v>28</v>
      </c>
      <c r="AS453" s="24">
        <v>28</v>
      </c>
      <c r="AT453" s="24">
        <v>31</v>
      </c>
      <c r="AU453" s="24">
        <v>31</v>
      </c>
      <c r="AV453" s="24">
        <v>31</v>
      </c>
      <c r="AW453" s="24">
        <v>31</v>
      </c>
      <c r="AX453" s="24">
        <v>31</v>
      </c>
      <c r="AY453" s="24">
        <v>31</v>
      </c>
      <c r="AZ453" s="24">
        <v>31</v>
      </c>
      <c r="BA453" s="24">
        <v>31</v>
      </c>
      <c r="BB453" s="24">
        <v>31</v>
      </c>
      <c r="BC453" s="24">
        <v>31</v>
      </c>
      <c r="BD453" s="24">
        <v>31</v>
      </c>
      <c r="BE453" s="24">
        <v>31</v>
      </c>
      <c r="BF453" s="24">
        <v>2</v>
      </c>
      <c r="BG453" s="24">
        <v>2</v>
      </c>
      <c r="BH453" s="24">
        <v>3</v>
      </c>
      <c r="BI453" s="24">
        <v>3</v>
      </c>
      <c r="BJ453" s="24">
        <v>3</v>
      </c>
      <c r="BL453" s="24">
        <v>3</v>
      </c>
      <c r="BM453" s="24">
        <v>2</v>
      </c>
      <c r="BN453" s="24">
        <v>3</v>
      </c>
      <c r="BO453" s="24">
        <v>2</v>
      </c>
      <c r="BP453" s="24">
        <v>2</v>
      </c>
      <c r="BQ453" s="24">
        <v>2</v>
      </c>
      <c r="BR453" s="24">
        <v>0</v>
      </c>
      <c r="BS453" s="24">
        <v>0</v>
      </c>
      <c r="BT453" s="24">
        <v>0</v>
      </c>
      <c r="BU453" s="24">
        <v>0</v>
      </c>
      <c r="BV453" s="24">
        <v>0</v>
      </c>
      <c r="BW453" s="24">
        <v>0</v>
      </c>
      <c r="BX453" s="24">
        <v>0</v>
      </c>
      <c r="BY453" s="24">
        <v>0</v>
      </c>
      <c r="BZ453" s="24">
        <v>0</v>
      </c>
      <c r="CB453" s="24">
        <v>0</v>
      </c>
      <c r="CC453" s="24">
        <v>0</v>
      </c>
      <c r="CD453" s="24">
        <v>117</v>
      </c>
      <c r="CE453" s="24">
        <v>116</v>
      </c>
      <c r="CF453" s="24">
        <v>114</v>
      </c>
      <c r="CG453" s="24">
        <v>114</v>
      </c>
      <c r="CH453" s="24">
        <v>116</v>
      </c>
      <c r="CI453" s="24">
        <v>119</v>
      </c>
      <c r="CO453" s="34">
        <f t="shared" si="40"/>
        <v>174016</v>
      </c>
    </row>
    <row r="454" spans="1:93" ht="13.5" hidden="1" customHeight="1">
      <c r="A454" s="23" t="s">
        <v>140</v>
      </c>
      <c r="B454" s="52">
        <v>41852</v>
      </c>
      <c r="C454" s="25" t="str">
        <f t="shared" si="39"/>
        <v/>
      </c>
      <c r="G454" s="24">
        <f t="shared" si="37"/>
        <v>18</v>
      </c>
      <c r="H454" s="26">
        <f>(H455-H453)/(G453+G454+G455)*G454+H453</f>
        <v>176114.09756097561</v>
      </c>
      <c r="I454" s="24" t="str">
        <f t="shared" si="38"/>
        <v/>
      </c>
      <c r="K454" s="24">
        <f>IF(J454&gt;900,_xlfn.XLOOKUP(ROUND(J454,0),CFClassRimThickness!$B$1:$B$82,CFClassRimThickness!$C$1:$C$82,0,1,1),J454)</f>
        <v>0</v>
      </c>
      <c r="L454" s="24">
        <v>1052</v>
      </c>
      <c r="M454" s="24">
        <f>IF(L454&gt;900,_xlfn.XLOOKUP(ROUND(L454,0),CFClassRimThickness!$B$1:$B$82,CFClassRimThickness!$C$1:$C$82,0,1,1),L454)</f>
        <v>59.5</v>
      </c>
      <c r="N454" s="24">
        <v>1047.8</v>
      </c>
      <c r="O454" s="24">
        <f>IF(N454&gt;900,_xlfn.XLOOKUP(ROUND(N454,0),CFClassRimThickness!$B$1:$B$82,CFClassRimThickness!$C$1:$C$82,0,1,1),N454)</f>
        <v>57.5</v>
      </c>
      <c r="P454" s="24">
        <v>1047.2</v>
      </c>
      <c r="Q454" s="24">
        <f>IF(P454&gt;900,_xlfn.XLOOKUP(ROUND(P454,0),CFClassRimThickness!$B$1:$B$82,CFClassRimThickness!$C$1:$C$82,0,1,1),P454)</f>
        <v>57</v>
      </c>
      <c r="S454" s="24">
        <f>IF(R454&gt;900,_xlfn.XLOOKUP(ROUND(R454,0),CFClassRimThickness!$B$1:$B$82,CFClassRimThickness!$C$1:$C$82,0,1,1),R454)</f>
        <v>0</v>
      </c>
      <c r="T454" s="24">
        <v>1043.8</v>
      </c>
      <c r="U454" s="24">
        <f>IF(T454&gt;900,_xlfn.XLOOKUP(ROUND(T454,0),CFClassRimThickness!$B$1:$B$82,CFClassRimThickness!$C$1:$C$82,0,1,1),T454)</f>
        <v>55.5</v>
      </c>
      <c r="V454" s="24">
        <v>1045.4000000000001</v>
      </c>
      <c r="W454" s="24">
        <f>IF(V454&gt;900,_xlfn.XLOOKUP(ROUND(V454,0),CFClassRimThickness!$B$1:$B$82,CFClassRimThickness!$C$1:$C$82,0,1,1),V454)</f>
        <v>56</v>
      </c>
      <c r="X454" s="24">
        <v>1052</v>
      </c>
      <c r="Y454" s="24">
        <f>IF(X454&gt;900,_xlfn.XLOOKUP(ROUND(X454,0),CFClassRimThickness!$B$1:$B$82,CFClassRimThickness!$C$1:$C$82,0,1,1),X454)</f>
        <v>59.5</v>
      </c>
      <c r="Z454" s="24">
        <v>1048</v>
      </c>
      <c r="AA454" s="24">
        <f>IF(Z454&gt;900,_xlfn.XLOOKUP(ROUND(Z454,0),CFClassRimThickness!$B$1:$B$82,CFClassRimThickness!$C$1:$C$82,0,1,1),Z454)</f>
        <v>57.5</v>
      </c>
      <c r="AB454" s="24">
        <v>1046.9000000000001</v>
      </c>
      <c r="AC454" s="24">
        <f>IF(AB454&gt;900,_xlfn.XLOOKUP(ROUND(AB454,0),CFClassRimThickness!$B$1:$B$82,CFClassRimThickness!$C$1:$C$82,0,1,1),AB454)</f>
        <v>57</v>
      </c>
      <c r="AD454" s="24">
        <v>1048.0999999999999</v>
      </c>
      <c r="AE454" s="24">
        <f>IF(AD454&gt;900,_xlfn.XLOOKUP(ROUND(AD454,0),CFClassRimThickness!$B$1:$B$82,CFClassRimThickness!$C$1:$C$82,0,1,1),AD454)</f>
        <v>57.5</v>
      </c>
      <c r="AF454" s="24">
        <v>1043.9000000000001</v>
      </c>
      <c r="AG454" s="24">
        <f>IF(AF454&gt;900,_xlfn.XLOOKUP(ROUND(AF454,0),CFClassRimThickness!$B$1:$B$82,CFClassRimThickness!$C$1:$C$82,0,1,1),AF454)</f>
        <v>55.5</v>
      </c>
      <c r="AH454" s="24">
        <v>29.8</v>
      </c>
      <c r="AI454" s="24">
        <v>30.3</v>
      </c>
      <c r="AJ454" s="24">
        <v>30.3</v>
      </c>
      <c r="AK454" s="24">
        <v>30</v>
      </c>
      <c r="AL454" s="24">
        <v>29.6</v>
      </c>
      <c r="AM454" s="24">
        <v>29.4</v>
      </c>
      <c r="AN454" s="24">
        <v>29.5</v>
      </c>
      <c r="AO454" s="24">
        <v>30.4</v>
      </c>
      <c r="AP454" s="24">
        <v>30.2</v>
      </c>
      <c r="AQ454" s="24">
        <v>30</v>
      </c>
      <c r="AR454" s="24">
        <v>29.8</v>
      </c>
      <c r="AS454" s="24">
        <v>29.4</v>
      </c>
      <c r="AT454" s="24">
        <v>28</v>
      </c>
      <c r="AU454" s="24">
        <v>28</v>
      </c>
      <c r="AV454" s="24">
        <v>28</v>
      </c>
      <c r="AW454" s="24">
        <v>28.1</v>
      </c>
      <c r="AX454" s="24">
        <v>28</v>
      </c>
      <c r="AY454" s="24">
        <v>28</v>
      </c>
      <c r="AZ454" s="24">
        <v>28</v>
      </c>
      <c r="BA454" s="24">
        <v>28</v>
      </c>
      <c r="BB454" s="24">
        <v>28</v>
      </c>
      <c r="BC454" s="24">
        <v>28</v>
      </c>
      <c r="BD454" s="24">
        <v>28</v>
      </c>
      <c r="BE454" s="24">
        <v>28</v>
      </c>
      <c r="BF454" s="24">
        <v>0</v>
      </c>
      <c r="BG454" s="24">
        <v>0</v>
      </c>
      <c r="BH454" s="24">
        <v>0</v>
      </c>
      <c r="BI454" s="24">
        <v>0</v>
      </c>
      <c r="BJ454" s="24">
        <v>0</v>
      </c>
      <c r="BL454" s="24">
        <v>0</v>
      </c>
      <c r="BM454" s="24">
        <v>0</v>
      </c>
      <c r="BN454" s="24">
        <v>0</v>
      </c>
      <c r="BO454" s="24">
        <v>0</v>
      </c>
      <c r="BP454" s="24">
        <v>0</v>
      </c>
      <c r="BQ454" s="24">
        <v>0</v>
      </c>
      <c r="BR454" s="24">
        <v>0</v>
      </c>
      <c r="BS454" s="24">
        <v>0</v>
      </c>
      <c r="BT454" s="24">
        <v>0</v>
      </c>
      <c r="BU454" s="24">
        <v>0</v>
      </c>
      <c r="BV454" s="24">
        <v>0</v>
      </c>
      <c r="BW454" s="24">
        <v>0</v>
      </c>
      <c r="BX454" s="24">
        <v>0</v>
      </c>
      <c r="BY454" s="24">
        <v>0</v>
      </c>
      <c r="BZ454" s="24">
        <v>0</v>
      </c>
      <c r="CB454" s="24">
        <v>0</v>
      </c>
      <c r="CC454" s="24">
        <v>0</v>
      </c>
      <c r="CO454" s="34">
        <f t="shared" si="40"/>
        <v>176114.09756097561</v>
      </c>
    </row>
    <row r="455" spans="1:93" ht="15" hidden="1">
      <c r="A455" s="23" t="s">
        <v>140</v>
      </c>
      <c r="B455" s="52">
        <v>41855</v>
      </c>
      <c r="C455" s="25" t="str">
        <f t="shared" si="39"/>
        <v/>
      </c>
      <c r="G455" s="24">
        <f t="shared" si="37"/>
        <v>3</v>
      </c>
      <c r="H455" s="24">
        <v>183574</v>
      </c>
      <c r="I455" s="24" t="str">
        <f t="shared" si="38"/>
        <v/>
      </c>
      <c r="K455" s="24">
        <f>IF(J455&gt;900,_xlfn.XLOOKUP(ROUND(J455,0),CFClassRimThickness!$B$1:$B$82,CFClassRimThickness!$C$1:$C$82,0,1,1),J455)</f>
        <v>0</v>
      </c>
      <c r="L455" s="24">
        <v>52</v>
      </c>
      <c r="M455" s="24">
        <f>IF(L455&gt;900,_xlfn.XLOOKUP(ROUND(L455,0),CFClassRimThickness!$B$1:$B$82,CFClassRimThickness!$C$1:$C$82,0,1,1),L455)</f>
        <v>52</v>
      </c>
      <c r="N455" s="24">
        <v>50</v>
      </c>
      <c r="O455" s="24">
        <f>IF(N455&gt;900,_xlfn.XLOOKUP(ROUND(N455,0),CFClassRimThickness!$B$1:$B$82,CFClassRimThickness!$C$1:$C$82,0,1,1),N455)</f>
        <v>50</v>
      </c>
      <c r="P455" s="24">
        <v>50</v>
      </c>
      <c r="Q455" s="24">
        <f>IF(P455&gt;900,_xlfn.XLOOKUP(ROUND(P455,0),CFClassRimThickness!$B$1:$B$82,CFClassRimThickness!$C$1:$C$82,0,1,1),P455)</f>
        <v>50</v>
      </c>
      <c r="S455" s="24">
        <f>IF(R455&gt;900,_xlfn.XLOOKUP(ROUND(R455,0),CFClassRimThickness!$B$1:$B$82,CFClassRimThickness!$C$1:$C$82,0,1,1),R455)</f>
        <v>0</v>
      </c>
      <c r="T455" s="24">
        <v>50</v>
      </c>
      <c r="U455" s="24">
        <f>IF(T455&gt;900,_xlfn.XLOOKUP(ROUND(T455,0),CFClassRimThickness!$B$1:$B$82,CFClassRimThickness!$C$1:$C$82,0,1,1),T455)</f>
        <v>50</v>
      </c>
      <c r="V455" s="24">
        <v>50</v>
      </c>
      <c r="W455" s="24">
        <f>IF(V455&gt;900,_xlfn.XLOOKUP(ROUND(V455,0),CFClassRimThickness!$B$1:$B$82,CFClassRimThickness!$C$1:$C$82,0,1,1),V455)</f>
        <v>50</v>
      </c>
      <c r="X455" s="24">
        <v>52</v>
      </c>
      <c r="Y455" s="24">
        <f>IF(X455&gt;900,_xlfn.XLOOKUP(ROUND(X455,0),CFClassRimThickness!$B$1:$B$82,CFClassRimThickness!$C$1:$C$82,0,1,1),X455)</f>
        <v>52</v>
      </c>
      <c r="Z455" s="24">
        <v>51</v>
      </c>
      <c r="AA455" s="24">
        <f>IF(Z455&gt;900,_xlfn.XLOOKUP(ROUND(Z455,0),CFClassRimThickness!$B$1:$B$82,CFClassRimThickness!$C$1:$C$82,0,1,1),Z455)</f>
        <v>51</v>
      </c>
      <c r="AB455" s="24">
        <v>50</v>
      </c>
      <c r="AC455" s="24">
        <f>IF(AB455&gt;900,_xlfn.XLOOKUP(ROUND(AB455,0),CFClassRimThickness!$B$1:$B$82,CFClassRimThickness!$C$1:$C$82,0,1,1),AB455)</f>
        <v>50</v>
      </c>
      <c r="AD455" s="24">
        <v>50</v>
      </c>
      <c r="AE455" s="24">
        <f>IF(AD455&gt;900,_xlfn.XLOOKUP(ROUND(AD455,0),CFClassRimThickness!$B$1:$B$82,CFClassRimThickness!$C$1:$C$82,0,1,1),AD455)</f>
        <v>50</v>
      </c>
      <c r="AF455" s="24">
        <v>50</v>
      </c>
      <c r="AG455" s="24">
        <f>IF(AF455&gt;900,_xlfn.XLOOKUP(ROUND(AF455,0),CFClassRimThickness!$B$1:$B$82,CFClassRimThickness!$C$1:$C$82,0,1,1),AF455)</f>
        <v>50</v>
      </c>
      <c r="AH455" s="24">
        <v>30</v>
      </c>
      <c r="AI455" s="24">
        <v>30</v>
      </c>
      <c r="AJ455" s="24">
        <v>30</v>
      </c>
      <c r="AK455" s="24">
        <v>30</v>
      </c>
      <c r="AL455" s="24">
        <v>30</v>
      </c>
      <c r="AM455" s="24">
        <v>30</v>
      </c>
      <c r="AN455" s="24">
        <v>30</v>
      </c>
      <c r="AO455" s="24">
        <v>30</v>
      </c>
      <c r="AP455" s="24">
        <v>30</v>
      </c>
      <c r="AQ455" s="24">
        <v>30</v>
      </c>
      <c r="AR455" s="24">
        <v>30</v>
      </c>
      <c r="AS455" s="24">
        <v>30</v>
      </c>
      <c r="AT455" s="24">
        <v>28</v>
      </c>
      <c r="AU455" s="24">
        <v>28</v>
      </c>
      <c r="AV455" s="24">
        <v>28</v>
      </c>
      <c r="AW455" s="24">
        <v>28</v>
      </c>
      <c r="AX455" s="24">
        <v>28</v>
      </c>
      <c r="AY455" s="24">
        <v>28</v>
      </c>
      <c r="AZ455" s="24">
        <v>28</v>
      </c>
      <c r="BA455" s="24">
        <v>28</v>
      </c>
      <c r="BB455" s="24">
        <v>28</v>
      </c>
      <c r="BC455" s="24">
        <v>28</v>
      </c>
      <c r="BD455" s="24">
        <v>28</v>
      </c>
      <c r="BE455" s="24">
        <v>28</v>
      </c>
      <c r="BF455" s="24">
        <v>0</v>
      </c>
      <c r="BG455" s="24">
        <v>0</v>
      </c>
      <c r="BH455" s="24">
        <v>0</v>
      </c>
      <c r="BI455" s="24">
        <v>0</v>
      </c>
      <c r="BJ455" s="24">
        <v>0</v>
      </c>
      <c r="BL455" s="24">
        <v>0</v>
      </c>
      <c r="BM455" s="24">
        <v>0</v>
      </c>
      <c r="BN455" s="24">
        <v>0</v>
      </c>
      <c r="BO455" s="24">
        <v>0</v>
      </c>
      <c r="BP455" s="24">
        <v>0</v>
      </c>
      <c r="BQ455" s="24">
        <v>0</v>
      </c>
      <c r="BR455" s="24">
        <v>0</v>
      </c>
      <c r="BS455" s="24">
        <v>0</v>
      </c>
      <c r="BT455" s="24">
        <v>0</v>
      </c>
      <c r="BU455" s="24">
        <v>0</v>
      </c>
      <c r="BV455" s="24">
        <v>0</v>
      </c>
      <c r="BW455" s="24">
        <v>0</v>
      </c>
      <c r="BX455" s="24">
        <v>0</v>
      </c>
      <c r="BY455" s="24">
        <v>0</v>
      </c>
      <c r="BZ455" s="24">
        <v>0</v>
      </c>
      <c r="CB455" s="24">
        <v>0</v>
      </c>
      <c r="CC455" s="24">
        <v>0</v>
      </c>
      <c r="CD455" s="24">
        <v>120</v>
      </c>
      <c r="CE455" s="24">
        <v>110</v>
      </c>
      <c r="CF455" s="24">
        <v>120</v>
      </c>
      <c r="CG455" s="24">
        <v>125</v>
      </c>
      <c r="CH455" s="24">
        <v>155</v>
      </c>
      <c r="CI455" s="24">
        <v>160</v>
      </c>
      <c r="CO455" s="34">
        <f t="shared" si="40"/>
        <v>183574</v>
      </c>
    </row>
    <row r="456" spans="1:93" ht="13.5" hidden="1" customHeight="1">
      <c r="A456" s="23" t="s">
        <v>140</v>
      </c>
      <c r="B456" s="52">
        <v>41906</v>
      </c>
      <c r="C456" s="25" t="str">
        <f t="shared" si="39"/>
        <v/>
      </c>
      <c r="G456" s="24">
        <f t="shared" si="37"/>
        <v>51</v>
      </c>
      <c r="H456" s="27">
        <v>212681</v>
      </c>
      <c r="I456" s="24" t="str">
        <f t="shared" si="38"/>
        <v/>
      </c>
      <c r="K456" s="24">
        <f>IF(J456&gt;900,_xlfn.XLOOKUP(ROUND(J456,0),CFClassRimThickness!$B$1:$B$82,CFClassRimThickness!$C$1:$C$82,0,1,1),J456)</f>
        <v>0</v>
      </c>
      <c r="L456" s="24">
        <v>51</v>
      </c>
      <c r="M456" s="24">
        <f>IF(L456&gt;900,_xlfn.XLOOKUP(ROUND(L456,0),CFClassRimThickness!$B$1:$B$82,CFClassRimThickness!$C$1:$C$82,0,1,1),L456)</f>
        <v>51</v>
      </c>
      <c r="N456" s="24">
        <v>51</v>
      </c>
      <c r="O456" s="24">
        <f>IF(N456&gt;900,_xlfn.XLOOKUP(ROUND(N456,0),CFClassRimThickness!$B$1:$B$82,CFClassRimThickness!$C$1:$C$82,0,1,1),N456)</f>
        <v>51</v>
      </c>
      <c r="P456" s="24">
        <v>51</v>
      </c>
      <c r="Q456" s="24">
        <f>IF(P456&gt;900,_xlfn.XLOOKUP(ROUND(P456,0),CFClassRimThickness!$B$1:$B$82,CFClassRimThickness!$C$1:$C$82,0,1,1),P456)</f>
        <v>51</v>
      </c>
      <c r="S456" s="24">
        <f>IF(R456&gt;900,_xlfn.XLOOKUP(ROUND(R456,0),CFClassRimThickness!$B$1:$B$82,CFClassRimThickness!$C$1:$C$82,0,1,1),R456)</f>
        <v>0</v>
      </c>
      <c r="T456" s="24">
        <v>50</v>
      </c>
      <c r="U456" s="24">
        <f>IF(T456&gt;900,_xlfn.XLOOKUP(ROUND(T456,0),CFClassRimThickness!$B$1:$B$82,CFClassRimThickness!$C$1:$C$82,0,1,1),T456)</f>
        <v>50</v>
      </c>
      <c r="V456" s="24">
        <v>49</v>
      </c>
      <c r="W456" s="24">
        <f>IF(V456&gt;900,_xlfn.XLOOKUP(ROUND(V456,0),CFClassRimThickness!$B$1:$B$82,CFClassRimThickness!$C$1:$C$82,0,1,1),V456)</f>
        <v>49</v>
      </c>
      <c r="X456" s="24">
        <v>51</v>
      </c>
      <c r="Y456" s="24">
        <f>IF(X456&gt;900,_xlfn.XLOOKUP(ROUND(X456,0),CFClassRimThickness!$B$1:$B$82,CFClassRimThickness!$C$1:$C$82,0,1,1),X456)</f>
        <v>51</v>
      </c>
      <c r="Z456" s="24">
        <v>51</v>
      </c>
      <c r="AA456" s="24">
        <f>IF(Z456&gt;900,_xlfn.XLOOKUP(ROUND(Z456,0),CFClassRimThickness!$B$1:$B$82,CFClassRimThickness!$C$1:$C$82,0,1,1),Z456)</f>
        <v>51</v>
      </c>
      <c r="AB456" s="24">
        <v>51</v>
      </c>
      <c r="AC456" s="24">
        <f>IF(AB456&gt;900,_xlfn.XLOOKUP(ROUND(AB456,0),CFClassRimThickness!$B$1:$B$82,CFClassRimThickness!$C$1:$C$82,0,1,1),AB456)</f>
        <v>51</v>
      </c>
      <c r="AD456" s="24">
        <v>54</v>
      </c>
      <c r="AE456" s="24">
        <f>IF(AD456&gt;900,_xlfn.XLOOKUP(ROUND(AD456,0),CFClassRimThickness!$B$1:$B$82,CFClassRimThickness!$C$1:$C$82,0,1,1),AD456)</f>
        <v>54</v>
      </c>
      <c r="AF456" s="24">
        <v>50</v>
      </c>
      <c r="AG456" s="24">
        <f>IF(AF456&gt;900,_xlfn.XLOOKUP(ROUND(AF456,0),CFClassRimThickness!$B$1:$B$82,CFClassRimThickness!$C$1:$C$82,0,1,1),AF456)</f>
        <v>50</v>
      </c>
      <c r="AH456" s="24">
        <v>28.5</v>
      </c>
      <c r="AI456" s="24">
        <v>28.5</v>
      </c>
      <c r="AJ456" s="24">
        <v>29</v>
      </c>
      <c r="AK456" s="24">
        <v>28.5</v>
      </c>
      <c r="AL456" s="24">
        <v>29</v>
      </c>
      <c r="AM456" s="24">
        <v>28.5</v>
      </c>
      <c r="AN456" s="24">
        <v>28</v>
      </c>
      <c r="AO456" s="24">
        <v>28</v>
      </c>
      <c r="AP456" s="24">
        <v>28.5</v>
      </c>
      <c r="AQ456" s="24">
        <v>28.5</v>
      </c>
      <c r="AR456" s="24">
        <v>28.5</v>
      </c>
      <c r="AS456" s="24">
        <v>28.5</v>
      </c>
      <c r="AT456" s="24">
        <v>28.5</v>
      </c>
      <c r="AU456" s="24">
        <v>28.5</v>
      </c>
      <c r="AV456" s="24">
        <v>28</v>
      </c>
      <c r="AW456" s="24">
        <v>28</v>
      </c>
      <c r="AX456" s="24">
        <v>28</v>
      </c>
      <c r="AY456" s="24">
        <v>28</v>
      </c>
      <c r="AZ456" s="24">
        <v>28</v>
      </c>
      <c r="BA456" s="24">
        <v>28</v>
      </c>
      <c r="BB456" s="24">
        <v>28</v>
      </c>
      <c r="BC456" s="24">
        <v>28</v>
      </c>
      <c r="BD456" s="24">
        <v>28</v>
      </c>
      <c r="BE456" s="24">
        <v>28</v>
      </c>
      <c r="BF456" s="24">
        <v>0</v>
      </c>
      <c r="BG456" s="24">
        <v>0</v>
      </c>
      <c r="BH456" s="24">
        <v>0</v>
      </c>
      <c r="BI456" s="24">
        <v>0</v>
      </c>
      <c r="BJ456" s="24">
        <v>0</v>
      </c>
      <c r="BL456" s="24">
        <v>0</v>
      </c>
      <c r="BM456" s="24">
        <v>0</v>
      </c>
      <c r="BN456" s="24">
        <v>0</v>
      </c>
      <c r="BO456" s="24">
        <v>0</v>
      </c>
      <c r="BP456" s="24">
        <v>0</v>
      </c>
      <c r="BQ456" s="24">
        <v>0</v>
      </c>
      <c r="BR456" s="24">
        <v>0</v>
      </c>
      <c r="BS456" s="24">
        <v>0</v>
      </c>
      <c r="BT456" s="24">
        <v>0</v>
      </c>
      <c r="BU456" s="24">
        <v>0</v>
      </c>
      <c r="BV456" s="24">
        <v>0</v>
      </c>
      <c r="BW456" s="24">
        <v>0</v>
      </c>
      <c r="BX456" s="24">
        <v>0</v>
      </c>
      <c r="BY456" s="24">
        <v>0</v>
      </c>
      <c r="BZ456" s="24">
        <v>0</v>
      </c>
      <c r="CB456" s="24">
        <v>0</v>
      </c>
      <c r="CC456" s="24">
        <v>0</v>
      </c>
      <c r="CD456" s="24">
        <v>109</v>
      </c>
      <c r="CE456" s="24">
        <v>111</v>
      </c>
      <c r="CF456" s="24">
        <v>113</v>
      </c>
      <c r="CG456" s="24">
        <v>114</v>
      </c>
      <c r="CH456" s="24">
        <v>114</v>
      </c>
      <c r="CI456" s="24">
        <v>112</v>
      </c>
      <c r="CO456" s="34">
        <f t="shared" si="40"/>
        <v>212681</v>
      </c>
    </row>
    <row r="457" spans="1:93" ht="15" hidden="1">
      <c r="A457" s="23" t="s">
        <v>140</v>
      </c>
      <c r="B457" s="52">
        <v>41974</v>
      </c>
      <c r="C457" s="25" t="str">
        <f t="shared" si="39"/>
        <v/>
      </c>
      <c r="G457" s="24">
        <f t="shared" si="37"/>
        <v>68</v>
      </c>
      <c r="H457" s="24">
        <v>245810</v>
      </c>
      <c r="I457" s="24" t="str">
        <f t="shared" si="38"/>
        <v/>
      </c>
      <c r="K457" s="24">
        <f>IF(J457&gt;900,_xlfn.XLOOKUP(ROUND(J457,0),CFClassRimThickness!$B$1:$B$82,CFClassRimThickness!$C$1:$C$82,0,1,1),J457)</f>
        <v>0</v>
      </c>
      <c r="L457" s="24">
        <v>50</v>
      </c>
      <c r="M457" s="24">
        <f>IF(L457&gt;900,_xlfn.XLOOKUP(ROUND(L457,0),CFClassRimThickness!$B$1:$B$82,CFClassRimThickness!$C$1:$C$82,0,1,1),L457)</f>
        <v>50</v>
      </c>
      <c r="N457" s="24">
        <v>49</v>
      </c>
      <c r="O457" s="24">
        <f>IF(N457&gt;900,_xlfn.XLOOKUP(ROUND(N457,0),CFClassRimThickness!$B$1:$B$82,CFClassRimThickness!$C$1:$C$82,0,1,1),N457)</f>
        <v>49</v>
      </c>
      <c r="P457" s="24">
        <v>48</v>
      </c>
      <c r="Q457" s="24">
        <f>IF(P457&gt;900,_xlfn.XLOOKUP(ROUND(P457,0),CFClassRimThickness!$B$1:$B$82,CFClassRimThickness!$C$1:$C$82,0,1,1),P457)</f>
        <v>48</v>
      </c>
      <c r="S457" s="24">
        <f>IF(R457&gt;900,_xlfn.XLOOKUP(ROUND(R457,0),CFClassRimThickness!$B$1:$B$82,CFClassRimThickness!$C$1:$C$82,0,1,1),R457)</f>
        <v>0</v>
      </c>
      <c r="T457" s="24">
        <v>46</v>
      </c>
      <c r="U457" s="24">
        <f>IF(T457&gt;900,_xlfn.XLOOKUP(ROUND(T457,0),CFClassRimThickness!$B$1:$B$82,CFClassRimThickness!$C$1:$C$82,0,1,1),T457)</f>
        <v>46</v>
      </c>
      <c r="V457" s="24">
        <v>47</v>
      </c>
      <c r="W457" s="24">
        <f>IF(V457&gt;900,_xlfn.XLOOKUP(ROUND(V457,0),CFClassRimThickness!$B$1:$B$82,CFClassRimThickness!$C$1:$C$82,0,1,1),V457)</f>
        <v>47</v>
      </c>
      <c r="X457" s="24">
        <v>50</v>
      </c>
      <c r="Y457" s="24">
        <f>IF(X457&gt;900,_xlfn.XLOOKUP(ROUND(X457,0),CFClassRimThickness!$B$1:$B$82,CFClassRimThickness!$C$1:$C$82,0,1,1),X457)</f>
        <v>50</v>
      </c>
      <c r="Z457" s="24">
        <v>49</v>
      </c>
      <c r="AA457" s="24">
        <f>IF(Z457&gt;900,_xlfn.XLOOKUP(ROUND(Z457,0),CFClassRimThickness!$B$1:$B$82,CFClassRimThickness!$C$1:$C$82,0,1,1),Z457)</f>
        <v>49</v>
      </c>
      <c r="AB457" s="24">
        <v>48</v>
      </c>
      <c r="AC457" s="24">
        <f>IF(AB457&gt;900,_xlfn.XLOOKUP(ROUND(AB457,0),CFClassRimThickness!$B$1:$B$82,CFClassRimThickness!$C$1:$C$82,0,1,1),AB457)</f>
        <v>48</v>
      </c>
      <c r="AD457" s="24">
        <v>49</v>
      </c>
      <c r="AE457" s="24">
        <f>IF(AD457&gt;900,_xlfn.XLOOKUP(ROUND(AD457,0),CFClassRimThickness!$B$1:$B$82,CFClassRimThickness!$C$1:$C$82,0,1,1),AD457)</f>
        <v>49</v>
      </c>
      <c r="AF457" s="24">
        <v>46</v>
      </c>
      <c r="AG457" s="24">
        <f>IF(AF457&gt;900,_xlfn.XLOOKUP(ROUND(AF457,0),CFClassRimThickness!$B$1:$B$82,CFClassRimThickness!$C$1:$C$82,0,1,1),AF457)</f>
        <v>46</v>
      </c>
      <c r="AH457" s="24">
        <v>26</v>
      </c>
      <c r="AI457" s="24">
        <v>27</v>
      </c>
      <c r="AJ457" s="24">
        <v>27</v>
      </c>
      <c r="AK457" s="24">
        <v>27</v>
      </c>
      <c r="AL457" s="24">
        <v>26</v>
      </c>
      <c r="AM457" s="24">
        <v>26</v>
      </c>
      <c r="AN457" s="24">
        <v>27</v>
      </c>
      <c r="AO457" s="24">
        <v>26</v>
      </c>
      <c r="AP457" s="24">
        <v>26</v>
      </c>
      <c r="AQ457" s="24">
        <v>26</v>
      </c>
      <c r="AR457" s="24">
        <v>26</v>
      </c>
      <c r="AS457" s="24">
        <v>25</v>
      </c>
      <c r="AT457" s="24">
        <v>30</v>
      </c>
      <c r="AU457" s="24">
        <v>29</v>
      </c>
      <c r="AV457" s="24">
        <v>30</v>
      </c>
      <c r="AW457" s="24">
        <v>30</v>
      </c>
      <c r="AX457" s="24">
        <v>30</v>
      </c>
      <c r="AY457" s="24">
        <v>29</v>
      </c>
      <c r="AZ457" s="24">
        <v>29</v>
      </c>
      <c r="BA457" s="24">
        <v>29</v>
      </c>
      <c r="BB457" s="24">
        <v>30</v>
      </c>
      <c r="BC457" s="24">
        <v>29</v>
      </c>
      <c r="BD457" s="24">
        <v>29</v>
      </c>
      <c r="BE457" s="24">
        <v>29</v>
      </c>
      <c r="BR457" s="24">
        <v>0</v>
      </c>
      <c r="BS457" s="24">
        <v>0</v>
      </c>
      <c r="BT457" s="24">
        <v>0</v>
      </c>
      <c r="BU457" s="24">
        <v>0</v>
      </c>
      <c r="BV457" s="24">
        <v>0</v>
      </c>
      <c r="BW457" s="24">
        <v>1</v>
      </c>
      <c r="BX457" s="24">
        <v>0</v>
      </c>
      <c r="BY457" s="24">
        <v>0</v>
      </c>
      <c r="BZ457" s="24">
        <v>1</v>
      </c>
      <c r="CB457" s="24">
        <v>1</v>
      </c>
      <c r="CC457" s="24">
        <v>1</v>
      </c>
      <c r="CD457" s="24">
        <v>110</v>
      </c>
      <c r="CE457" s="24">
        <v>113</v>
      </c>
      <c r="CF457" s="24">
        <v>110</v>
      </c>
      <c r="CG457" s="24">
        <v>113</v>
      </c>
      <c r="CH457" s="24">
        <v>109</v>
      </c>
      <c r="CI457" s="24">
        <v>109</v>
      </c>
      <c r="CO457" s="34">
        <f t="shared" si="40"/>
        <v>245810</v>
      </c>
    </row>
    <row r="458" spans="1:93" ht="13.5" hidden="1" customHeight="1">
      <c r="A458" s="23" t="s">
        <v>140</v>
      </c>
      <c r="B458" s="52">
        <v>42003</v>
      </c>
      <c r="C458" s="25" t="str">
        <f t="shared" si="39"/>
        <v/>
      </c>
      <c r="G458" s="24">
        <f t="shared" si="37"/>
        <v>29</v>
      </c>
      <c r="H458" s="29">
        <v>258181</v>
      </c>
      <c r="I458" s="24" t="str">
        <f t="shared" si="38"/>
        <v/>
      </c>
      <c r="K458" s="24">
        <f>IF(J458&gt;900,_xlfn.XLOOKUP(ROUND(J458,0),CFClassRimThickness!$B$1:$B$82,CFClassRimThickness!$C$1:$C$82,0,1,1),J458)</f>
        <v>0</v>
      </c>
      <c r="L458" s="24">
        <v>53</v>
      </c>
      <c r="M458" s="24">
        <f>IF(L458&gt;900,_xlfn.XLOOKUP(ROUND(L458,0),CFClassRimThickness!$B$1:$B$82,CFClassRimThickness!$C$1:$C$82,0,1,1),L458)</f>
        <v>53</v>
      </c>
      <c r="N458" s="24">
        <v>50</v>
      </c>
      <c r="O458" s="24">
        <f>IF(N458&gt;900,_xlfn.XLOOKUP(ROUND(N458,0),CFClassRimThickness!$B$1:$B$82,CFClassRimThickness!$C$1:$C$82,0,1,1),N458)</f>
        <v>50</v>
      </c>
      <c r="P458" s="24">
        <v>49</v>
      </c>
      <c r="Q458" s="24">
        <f>IF(P458&gt;900,_xlfn.XLOOKUP(ROUND(P458,0),CFClassRimThickness!$B$1:$B$82,CFClassRimThickness!$C$1:$C$82,0,1,1),P458)</f>
        <v>49</v>
      </c>
      <c r="S458" s="24">
        <f>IF(R458&gt;900,_xlfn.XLOOKUP(ROUND(R458,0),CFClassRimThickness!$B$1:$B$82,CFClassRimThickness!$C$1:$C$82,0,1,1),R458)</f>
        <v>0</v>
      </c>
      <c r="T458" s="24">
        <v>48</v>
      </c>
      <c r="U458" s="24">
        <f>IF(T458&gt;900,_xlfn.XLOOKUP(ROUND(T458,0),CFClassRimThickness!$B$1:$B$82,CFClassRimThickness!$C$1:$C$82,0,1,1),T458)</f>
        <v>48</v>
      </c>
      <c r="V458" s="24">
        <v>50</v>
      </c>
      <c r="W458" s="24">
        <f>IF(V458&gt;900,_xlfn.XLOOKUP(ROUND(V458,0),CFClassRimThickness!$B$1:$B$82,CFClassRimThickness!$C$1:$C$82,0,1,1),V458)</f>
        <v>50</v>
      </c>
      <c r="X458" s="24">
        <v>52</v>
      </c>
      <c r="Y458" s="24">
        <f>IF(X458&gt;900,_xlfn.XLOOKUP(ROUND(X458,0),CFClassRimThickness!$B$1:$B$82,CFClassRimThickness!$C$1:$C$82,0,1,1),X458)</f>
        <v>52</v>
      </c>
      <c r="Z458" s="24">
        <v>50</v>
      </c>
      <c r="AA458" s="24">
        <f>IF(Z458&gt;900,_xlfn.XLOOKUP(ROUND(Z458,0),CFClassRimThickness!$B$1:$B$82,CFClassRimThickness!$C$1:$C$82,0,1,1),Z458)</f>
        <v>50</v>
      </c>
      <c r="AB458" s="24">
        <v>51</v>
      </c>
      <c r="AC458" s="24">
        <f>IF(AB458&gt;900,_xlfn.XLOOKUP(ROUND(AB458,0),CFClassRimThickness!$B$1:$B$82,CFClassRimThickness!$C$1:$C$82,0,1,1),AB458)</f>
        <v>51</v>
      </c>
      <c r="AD458" s="24">
        <v>51</v>
      </c>
      <c r="AE458" s="24">
        <f>IF(AD458&gt;900,_xlfn.XLOOKUP(ROUND(AD458,0),CFClassRimThickness!$B$1:$B$82,CFClassRimThickness!$C$1:$C$82,0,1,1),AD458)</f>
        <v>51</v>
      </c>
      <c r="AF458" s="24">
        <v>48</v>
      </c>
      <c r="AG458" s="24">
        <f>IF(AF458&gt;900,_xlfn.XLOOKUP(ROUND(AF458,0),CFClassRimThickness!$B$1:$B$82,CFClassRimThickness!$C$1:$C$82,0,1,1),AF458)</f>
        <v>48</v>
      </c>
      <c r="AH458" s="24">
        <v>25</v>
      </c>
      <c r="AI458" s="24">
        <v>25.5</v>
      </c>
      <c r="AJ458" s="24">
        <v>24.5</v>
      </c>
      <c r="AK458" s="24">
        <v>25.5</v>
      </c>
      <c r="AL458" s="24">
        <v>25</v>
      </c>
      <c r="AM458" s="24">
        <v>24</v>
      </c>
      <c r="AN458" s="24">
        <v>25</v>
      </c>
      <c r="AO458" s="24">
        <v>24.5</v>
      </c>
      <c r="AP458" s="24">
        <v>25</v>
      </c>
      <c r="AQ458" s="24">
        <v>24.5</v>
      </c>
      <c r="AR458" s="24">
        <v>25</v>
      </c>
      <c r="AS458" s="24">
        <v>23.5</v>
      </c>
      <c r="AT458" s="24">
        <v>30.5</v>
      </c>
      <c r="AU458" s="24">
        <v>30</v>
      </c>
      <c r="AV458" s="24">
        <v>30</v>
      </c>
      <c r="AW458" s="24">
        <v>31</v>
      </c>
      <c r="AX458" s="24">
        <v>30.5</v>
      </c>
      <c r="AY458" s="24">
        <v>31.5</v>
      </c>
      <c r="AZ458" s="24">
        <v>30.5</v>
      </c>
      <c r="BA458" s="24">
        <v>31</v>
      </c>
      <c r="BB458" s="24">
        <v>30.5</v>
      </c>
      <c r="BC458" s="24">
        <v>30</v>
      </c>
      <c r="BD458" s="24">
        <v>30</v>
      </c>
      <c r="BE458" s="24">
        <v>31</v>
      </c>
      <c r="BF458" s="24">
        <v>1</v>
      </c>
      <c r="BG458" s="24">
        <v>1</v>
      </c>
      <c r="BH458" s="24">
        <v>1.5</v>
      </c>
      <c r="BI458" s="24">
        <v>1</v>
      </c>
      <c r="BJ458" s="24">
        <v>0.5</v>
      </c>
      <c r="BL458" s="24">
        <v>0.5</v>
      </c>
      <c r="BM458" s="24">
        <v>0.5</v>
      </c>
      <c r="BN458" s="24">
        <v>1</v>
      </c>
      <c r="BO458" s="24">
        <v>1</v>
      </c>
      <c r="BP458" s="24">
        <v>0.5</v>
      </c>
      <c r="BQ458" s="24">
        <v>1</v>
      </c>
      <c r="BR458" s="24">
        <v>0.5</v>
      </c>
      <c r="BS458" s="24">
        <v>0.5</v>
      </c>
      <c r="BT458" s="24">
        <v>0</v>
      </c>
      <c r="BU458" s="24">
        <v>0</v>
      </c>
      <c r="BV458" s="24">
        <v>0</v>
      </c>
      <c r="BW458" s="24">
        <v>0.5</v>
      </c>
      <c r="BX458" s="24">
        <v>0.5</v>
      </c>
      <c r="BY458" s="24">
        <v>1</v>
      </c>
      <c r="BZ458" s="24">
        <v>0.5</v>
      </c>
      <c r="CB458" s="24">
        <v>1</v>
      </c>
      <c r="CC458" s="24">
        <v>1</v>
      </c>
      <c r="CD458" s="24">
        <v>105</v>
      </c>
      <c r="CE458" s="24">
        <v>109</v>
      </c>
      <c r="CF458" s="24">
        <v>105</v>
      </c>
      <c r="CG458" s="24">
        <v>106</v>
      </c>
      <c r="CH458" s="24">
        <v>109</v>
      </c>
      <c r="CI458" s="24">
        <v>107</v>
      </c>
      <c r="CO458" s="34">
        <f t="shared" si="40"/>
        <v>258181</v>
      </c>
    </row>
    <row r="459" spans="1:93" ht="15" hidden="1">
      <c r="A459" s="23" t="s">
        <v>140</v>
      </c>
      <c r="B459" s="52">
        <v>42027</v>
      </c>
      <c r="C459" s="25" t="str">
        <f t="shared" si="39"/>
        <v/>
      </c>
      <c r="G459" s="24">
        <f t="shared" si="37"/>
        <v>24</v>
      </c>
      <c r="H459" s="26">
        <f>(H460-H458)/(G458+G459+G460)*G459+H458</f>
        <v>263916.54929577466</v>
      </c>
      <c r="I459" s="24" t="str">
        <f t="shared" si="38"/>
        <v/>
      </c>
      <c r="K459" s="24">
        <f>IF(J459&gt;900,_xlfn.XLOOKUP(ROUND(J459,0),CFClassRimThickness!$B$1:$B$82,CFClassRimThickness!$C$1:$C$82,0,1,1),J459)</f>
        <v>0</v>
      </c>
      <c r="L459" s="24">
        <v>1030</v>
      </c>
      <c r="M459" s="24">
        <f>IF(L459&gt;900,_xlfn.XLOOKUP(ROUND(L459,0),CFClassRimThickness!$B$1:$B$82,CFClassRimThickness!$C$1:$C$82,0,1,1),L459)</f>
        <v>48.5</v>
      </c>
      <c r="N459" s="24">
        <v>128</v>
      </c>
      <c r="O459" s="24">
        <f>IF(N459&gt;900,_xlfn.XLOOKUP(ROUND(N459,0),CFClassRimThickness!$B$1:$B$82,CFClassRimThickness!$C$1:$C$82,0,1,1),N459)</f>
        <v>128</v>
      </c>
      <c r="P459" s="24">
        <v>1027</v>
      </c>
      <c r="Q459" s="24">
        <f>IF(P459&gt;900,_xlfn.XLOOKUP(ROUND(P459,0),CFClassRimThickness!$B$1:$B$82,CFClassRimThickness!$C$1:$C$82,0,1,1),P459)</f>
        <v>47</v>
      </c>
      <c r="S459" s="24">
        <f>IF(R459&gt;900,_xlfn.XLOOKUP(ROUND(R459,0),CFClassRimThickness!$B$1:$B$82,CFClassRimThickness!$C$1:$C$82,0,1,1),R459)</f>
        <v>0</v>
      </c>
      <c r="T459" s="24">
        <v>1022</v>
      </c>
      <c r="U459" s="24">
        <f>IF(T459&gt;900,_xlfn.XLOOKUP(ROUND(T459,0),CFClassRimThickness!$B$1:$B$82,CFClassRimThickness!$C$1:$C$82,0,1,1),T459)</f>
        <v>44.5</v>
      </c>
      <c r="V459" s="24">
        <v>1025.0999999999999</v>
      </c>
      <c r="W459" s="24">
        <f>IF(V459&gt;900,_xlfn.XLOOKUP(ROUND(V459,0),CFClassRimThickness!$B$1:$B$82,CFClassRimThickness!$C$1:$C$82,0,1,1),V459)</f>
        <v>46</v>
      </c>
      <c r="X459" s="24">
        <v>1030</v>
      </c>
      <c r="Y459" s="24">
        <f>IF(X459&gt;900,_xlfn.XLOOKUP(ROUND(X459,0),CFClassRimThickness!$B$1:$B$82,CFClassRimThickness!$C$1:$C$82,0,1,1),X459)</f>
        <v>48.5</v>
      </c>
      <c r="Z459" s="24">
        <v>1027.9000000000001</v>
      </c>
      <c r="AA459" s="24">
        <f>IF(Z459&gt;900,_xlfn.XLOOKUP(ROUND(Z459,0),CFClassRimThickness!$B$1:$B$82,CFClassRimThickness!$C$1:$C$82,0,1,1),Z459)</f>
        <v>47.5</v>
      </c>
      <c r="AB459" s="24">
        <v>1027</v>
      </c>
      <c r="AC459" s="24">
        <f>IF(AB459&gt;900,_xlfn.XLOOKUP(ROUND(AB459,0),CFClassRimThickness!$B$1:$B$82,CFClassRimThickness!$C$1:$C$82,0,1,1),AB459)</f>
        <v>47</v>
      </c>
      <c r="AD459" s="24">
        <v>1027.3</v>
      </c>
      <c r="AE459" s="24">
        <f>IF(AD459&gt;900,_xlfn.XLOOKUP(ROUND(AD459,0),CFClassRimThickness!$B$1:$B$82,CFClassRimThickness!$C$1:$C$82,0,1,1),AD459)</f>
        <v>47</v>
      </c>
      <c r="AF459" s="24">
        <v>1022</v>
      </c>
      <c r="AG459" s="24">
        <f>IF(AF459&gt;900,_xlfn.XLOOKUP(ROUND(AF459,0),CFClassRimThickness!$B$1:$B$82,CFClassRimThickness!$C$1:$C$82,0,1,1),AF459)</f>
        <v>44.5</v>
      </c>
      <c r="AH459" s="24">
        <v>27.7</v>
      </c>
      <c r="AI459" s="24">
        <v>28.9</v>
      </c>
      <c r="AJ459" s="24">
        <v>27.8</v>
      </c>
      <c r="AK459" s="24">
        <v>28.3</v>
      </c>
      <c r="AL459" s="24">
        <v>28.7</v>
      </c>
      <c r="AM459" s="24">
        <v>27.6</v>
      </c>
      <c r="AN459" s="24">
        <v>27.7</v>
      </c>
      <c r="AO459" s="24">
        <v>28.8</v>
      </c>
      <c r="AP459" s="24">
        <v>27.7</v>
      </c>
      <c r="AQ459" s="24">
        <v>28.5</v>
      </c>
      <c r="AR459" s="24">
        <v>28.5</v>
      </c>
      <c r="AS459" s="24">
        <v>27.3</v>
      </c>
      <c r="AT459" s="24">
        <v>28</v>
      </c>
      <c r="AU459" s="24">
        <v>28</v>
      </c>
      <c r="AV459" s="24">
        <v>28</v>
      </c>
      <c r="AW459" s="24">
        <v>28</v>
      </c>
      <c r="AX459" s="24">
        <v>28</v>
      </c>
      <c r="AY459" s="24">
        <v>28</v>
      </c>
      <c r="AZ459" s="24">
        <v>28</v>
      </c>
      <c r="BA459" s="24">
        <v>28</v>
      </c>
      <c r="BB459" s="24">
        <v>28</v>
      </c>
      <c r="BC459" s="24">
        <v>28</v>
      </c>
      <c r="BD459" s="24">
        <v>28</v>
      </c>
      <c r="BE459" s="24">
        <v>28</v>
      </c>
      <c r="BF459" s="24">
        <v>0</v>
      </c>
      <c r="BG459" s="24">
        <v>0</v>
      </c>
      <c r="BH459" s="24">
        <v>0</v>
      </c>
      <c r="BI459" s="24">
        <v>0</v>
      </c>
      <c r="BJ459" s="24">
        <v>0</v>
      </c>
      <c r="BL459" s="24">
        <v>0</v>
      </c>
      <c r="BM459" s="24">
        <v>0</v>
      </c>
      <c r="BN459" s="24">
        <v>0</v>
      </c>
      <c r="BO459" s="24">
        <v>0</v>
      </c>
      <c r="BP459" s="24">
        <v>0</v>
      </c>
      <c r="BQ459" s="24">
        <v>0</v>
      </c>
      <c r="BR459" s="24">
        <v>0</v>
      </c>
      <c r="BS459" s="24">
        <v>0</v>
      </c>
      <c r="BT459" s="24">
        <v>0</v>
      </c>
      <c r="BU459" s="24">
        <v>0</v>
      </c>
      <c r="BV459" s="24">
        <v>0</v>
      </c>
      <c r="BW459" s="24">
        <v>0</v>
      </c>
      <c r="BX459" s="24">
        <v>0</v>
      </c>
      <c r="BY459" s="24">
        <v>0</v>
      </c>
      <c r="BZ459" s="24">
        <v>0</v>
      </c>
      <c r="CB459" s="24">
        <v>0</v>
      </c>
      <c r="CC459" s="24">
        <v>0</v>
      </c>
      <c r="CO459" s="34">
        <f t="shared" si="40"/>
        <v>263916.54929577466</v>
      </c>
    </row>
    <row r="460" spans="1:93" ht="15" hidden="1">
      <c r="A460" s="23" t="s">
        <v>140</v>
      </c>
      <c r="B460" s="52">
        <v>42187</v>
      </c>
      <c r="C460" s="25" t="str">
        <f t="shared" si="39"/>
        <v/>
      </c>
      <c r="G460" s="24">
        <f t="shared" si="37"/>
        <v>160</v>
      </c>
      <c r="H460" s="27">
        <v>309084</v>
      </c>
      <c r="I460" s="24" t="b">
        <f t="shared" si="38"/>
        <v>0</v>
      </c>
      <c r="K460" s="24">
        <f>IF(J460&gt;900,_xlfn.XLOOKUP(ROUND(J460,0),CFClassRimThickness!$B$1:$B$82,CFClassRimThickness!$C$1:$C$82,0,1,1),J460)</f>
        <v>0</v>
      </c>
      <c r="L460" s="24">
        <v>40</v>
      </c>
      <c r="M460" s="24">
        <f>IF(L460&gt;900,_xlfn.XLOOKUP(ROUND(L460,0),CFClassRimThickness!$B$1:$B$82,CFClassRimThickness!$C$1:$C$82,0,1,1),L460)</f>
        <v>40</v>
      </c>
      <c r="N460" s="24">
        <v>38</v>
      </c>
      <c r="O460" s="24">
        <f>IF(N460&gt;900,_xlfn.XLOOKUP(ROUND(N460,0),CFClassRimThickness!$B$1:$B$82,CFClassRimThickness!$C$1:$C$82,0,1,1),N460)</f>
        <v>38</v>
      </c>
      <c r="P460" s="24">
        <v>38</v>
      </c>
      <c r="Q460" s="24">
        <f>IF(P460&gt;900,_xlfn.XLOOKUP(ROUND(P460,0),CFClassRimThickness!$B$1:$B$82,CFClassRimThickness!$C$1:$C$82,0,1,1),P460)</f>
        <v>38</v>
      </c>
      <c r="S460" s="24">
        <f>IF(R460&gt;900,_xlfn.XLOOKUP(ROUND(R460,0),CFClassRimThickness!$B$1:$B$82,CFClassRimThickness!$C$1:$C$82,0,1,1),R460)</f>
        <v>0</v>
      </c>
      <c r="T460" s="24">
        <v>38</v>
      </c>
      <c r="U460" s="24">
        <f>IF(T460&gt;900,_xlfn.XLOOKUP(ROUND(T460,0),CFClassRimThickness!$B$1:$B$82,CFClassRimThickness!$C$1:$C$82,0,1,1),T460)</f>
        <v>38</v>
      </c>
      <c r="V460" s="24">
        <v>38</v>
      </c>
      <c r="W460" s="24">
        <f>IF(V460&gt;900,_xlfn.XLOOKUP(ROUND(V460,0),CFClassRimThickness!$B$1:$B$82,CFClassRimThickness!$C$1:$C$82,0,1,1),V460)</f>
        <v>38</v>
      </c>
      <c r="X460" s="24">
        <v>40</v>
      </c>
      <c r="Y460" s="24">
        <f>IF(X460&gt;900,_xlfn.XLOOKUP(ROUND(X460,0),CFClassRimThickness!$B$1:$B$82,CFClassRimThickness!$C$1:$C$82,0,1,1),X460)</f>
        <v>40</v>
      </c>
      <c r="Z460" s="24">
        <v>38</v>
      </c>
      <c r="AA460" s="24">
        <f>IF(Z460&gt;900,_xlfn.XLOOKUP(ROUND(Z460,0),CFClassRimThickness!$B$1:$B$82,CFClassRimThickness!$C$1:$C$82,0,1,1),Z460)</f>
        <v>38</v>
      </c>
      <c r="AB460" s="24">
        <v>38</v>
      </c>
      <c r="AC460" s="24">
        <f>IF(AB460&gt;900,_xlfn.XLOOKUP(ROUND(AB460,0),CFClassRimThickness!$B$1:$B$82,CFClassRimThickness!$C$1:$C$82,0,1,1),AB460)</f>
        <v>38</v>
      </c>
      <c r="AD460" s="24">
        <v>39</v>
      </c>
      <c r="AE460" s="24">
        <f>IF(AD460&gt;900,_xlfn.XLOOKUP(ROUND(AD460,0),CFClassRimThickness!$B$1:$B$82,CFClassRimThickness!$C$1:$C$82,0,1,1),AD460)</f>
        <v>39</v>
      </c>
      <c r="AF460" s="24">
        <v>37</v>
      </c>
      <c r="AG460" s="24">
        <f>IF(AF460&gt;900,_xlfn.XLOOKUP(ROUND(AF460,0),CFClassRimThickness!$B$1:$B$82,CFClassRimThickness!$C$1:$C$82,0,1,1),AF460)</f>
        <v>37</v>
      </c>
      <c r="AH460" s="24">
        <v>25</v>
      </c>
      <c r="AI460" s="24">
        <v>26</v>
      </c>
      <c r="AJ460" s="24">
        <v>24</v>
      </c>
      <c r="AK460" s="24">
        <v>26</v>
      </c>
      <c r="AL460" s="24">
        <v>26</v>
      </c>
      <c r="AM460" s="24">
        <v>28</v>
      </c>
      <c r="AN460" s="24">
        <v>23</v>
      </c>
      <c r="AO460" s="24">
        <v>27</v>
      </c>
      <c r="AP460" s="24">
        <v>26</v>
      </c>
      <c r="AQ460" s="24">
        <v>26</v>
      </c>
      <c r="AR460" s="24">
        <v>25</v>
      </c>
      <c r="AS460" s="24">
        <v>25</v>
      </c>
      <c r="AT460" s="24">
        <v>29</v>
      </c>
      <c r="AU460" s="24">
        <v>29</v>
      </c>
      <c r="AV460" s="24">
        <v>29</v>
      </c>
      <c r="AW460" s="24">
        <v>29</v>
      </c>
      <c r="AX460" s="24">
        <v>30</v>
      </c>
      <c r="AY460" s="24">
        <v>30</v>
      </c>
      <c r="AZ460" s="24">
        <v>30</v>
      </c>
      <c r="BA460" s="24">
        <v>30</v>
      </c>
      <c r="BB460" s="24">
        <v>30</v>
      </c>
      <c r="BC460" s="24">
        <v>30</v>
      </c>
      <c r="BD460" s="24">
        <v>30</v>
      </c>
      <c r="BE460" s="24">
        <v>29</v>
      </c>
      <c r="BF460" s="24">
        <v>0</v>
      </c>
      <c r="BG460" s="24">
        <v>0</v>
      </c>
      <c r="BH460" s="24">
        <v>1</v>
      </c>
      <c r="BI460" s="24">
        <v>0.2</v>
      </c>
      <c r="BJ460" s="24">
        <v>0.2</v>
      </c>
      <c r="BL460" s="24">
        <v>0</v>
      </c>
      <c r="BM460" s="24">
        <v>0</v>
      </c>
      <c r="BN460" s="24">
        <v>1</v>
      </c>
      <c r="BO460" s="24">
        <v>0</v>
      </c>
      <c r="BP460" s="24">
        <v>0</v>
      </c>
      <c r="BQ460" s="24">
        <v>0</v>
      </c>
      <c r="BR460" s="24">
        <v>0</v>
      </c>
      <c r="BS460" s="24">
        <v>0</v>
      </c>
      <c r="BT460" s="24">
        <v>0.5</v>
      </c>
      <c r="BU460" s="24">
        <v>0</v>
      </c>
      <c r="BV460" s="24">
        <v>0.1</v>
      </c>
      <c r="BW460" s="24">
        <v>0</v>
      </c>
      <c r="BX460" s="24">
        <v>0.1</v>
      </c>
      <c r="BY460" s="24">
        <v>0.2</v>
      </c>
      <c r="BZ460" s="24">
        <v>0</v>
      </c>
      <c r="CB460" s="24">
        <v>0</v>
      </c>
      <c r="CC460" s="24">
        <v>0.1</v>
      </c>
      <c r="CO460" s="34">
        <f t="shared" si="40"/>
        <v>309084</v>
      </c>
    </row>
    <row r="461" spans="1:93" ht="13.5" hidden="1" customHeight="1">
      <c r="A461" s="23" t="s">
        <v>140</v>
      </c>
      <c r="B461" s="52">
        <v>42335</v>
      </c>
      <c r="C461" s="25" t="str">
        <f t="shared" si="39"/>
        <v/>
      </c>
      <c r="G461" s="24">
        <f t="shared" si="37"/>
        <v>148</v>
      </c>
      <c r="H461" s="24">
        <v>268450</v>
      </c>
      <c r="I461" s="24" t="str">
        <f t="shared" si="38"/>
        <v/>
      </c>
      <c r="K461" s="24">
        <f>IF(J461&gt;900,_xlfn.XLOOKUP(ROUND(J461,0),CFClassRimThickness!$B$1:$B$82,CFClassRimThickness!$C$1:$C$82,0,1,1),J461)</f>
        <v>0</v>
      </c>
      <c r="L461" s="24">
        <v>87</v>
      </c>
      <c r="M461" s="24">
        <f>IF(L461&gt;900,_xlfn.XLOOKUP(ROUND(L461,0),CFClassRimThickness!$B$1:$B$82,CFClassRimThickness!$C$1:$C$82,0,1,1),L461)</f>
        <v>87</v>
      </c>
      <c r="N461" s="24">
        <v>86</v>
      </c>
      <c r="O461" s="24">
        <f>IF(N461&gt;900,_xlfn.XLOOKUP(ROUND(N461,0),CFClassRimThickness!$B$1:$B$82,CFClassRimThickness!$C$1:$C$82,0,1,1),N461)</f>
        <v>86</v>
      </c>
      <c r="P461" s="24">
        <v>87</v>
      </c>
      <c r="Q461" s="24">
        <f>IF(P461&gt;900,_xlfn.XLOOKUP(ROUND(P461,0),CFClassRimThickness!$B$1:$B$82,CFClassRimThickness!$C$1:$C$82,0,1,1),P461)</f>
        <v>87</v>
      </c>
      <c r="S461" s="24">
        <f>IF(R461&gt;900,_xlfn.XLOOKUP(ROUND(R461,0),CFClassRimThickness!$B$1:$B$82,CFClassRimThickness!$C$1:$C$82,0,1,1),R461)</f>
        <v>0</v>
      </c>
      <c r="T461" s="24">
        <v>85</v>
      </c>
      <c r="U461" s="24">
        <f>IF(T461&gt;900,_xlfn.XLOOKUP(ROUND(T461,0),CFClassRimThickness!$B$1:$B$82,CFClassRimThickness!$C$1:$C$82,0,1,1),T461)</f>
        <v>85</v>
      </c>
      <c r="V461" s="24">
        <v>85</v>
      </c>
      <c r="W461" s="24">
        <f>IF(V461&gt;900,_xlfn.XLOOKUP(ROUND(V461,0),CFClassRimThickness!$B$1:$B$82,CFClassRimThickness!$C$1:$C$82,0,1,1),V461)</f>
        <v>85</v>
      </c>
      <c r="X461" s="24">
        <v>87</v>
      </c>
      <c r="Y461" s="24">
        <f>IF(X461&gt;900,_xlfn.XLOOKUP(ROUND(X461,0),CFClassRimThickness!$B$1:$B$82,CFClassRimThickness!$C$1:$C$82,0,1,1),X461)</f>
        <v>87</v>
      </c>
      <c r="Z461" s="24">
        <v>87</v>
      </c>
      <c r="AA461" s="24">
        <f>IF(Z461&gt;900,_xlfn.XLOOKUP(ROUND(Z461,0),CFClassRimThickness!$B$1:$B$82,CFClassRimThickness!$C$1:$C$82,0,1,1),Z461)</f>
        <v>87</v>
      </c>
      <c r="AB461" s="24">
        <v>84</v>
      </c>
      <c r="AC461" s="24">
        <f>IF(AB461&gt;900,_xlfn.XLOOKUP(ROUND(AB461,0),CFClassRimThickness!$B$1:$B$82,CFClassRimThickness!$C$1:$C$82,0,1,1),AB461)</f>
        <v>84</v>
      </c>
      <c r="AD461" s="24">
        <v>85</v>
      </c>
      <c r="AE461" s="24">
        <f>IF(AD461&gt;900,_xlfn.XLOOKUP(ROUND(AD461,0),CFClassRimThickness!$B$1:$B$82,CFClassRimThickness!$C$1:$C$82,0,1,1),AD461)</f>
        <v>85</v>
      </c>
      <c r="AF461" s="24">
        <v>85</v>
      </c>
      <c r="AG461" s="24">
        <f>IF(AF461&gt;900,_xlfn.XLOOKUP(ROUND(AF461,0),CFClassRimThickness!$B$1:$B$82,CFClassRimThickness!$C$1:$C$82,0,1,1),AF461)</f>
        <v>85</v>
      </c>
      <c r="AH461" s="24">
        <v>28</v>
      </c>
      <c r="AI461" s="24">
        <v>27</v>
      </c>
      <c r="AJ461" s="24">
        <v>28</v>
      </c>
      <c r="AK461" s="24">
        <v>28</v>
      </c>
      <c r="AL461" s="24">
        <v>28</v>
      </c>
      <c r="AM461" s="24">
        <v>28</v>
      </c>
      <c r="AN461" s="24">
        <v>29</v>
      </c>
      <c r="AO461" s="24">
        <v>27</v>
      </c>
      <c r="AP461" s="24">
        <v>27</v>
      </c>
      <c r="AQ461" s="24">
        <v>28</v>
      </c>
      <c r="AR461" s="24">
        <v>27</v>
      </c>
      <c r="AS461" s="24">
        <v>27</v>
      </c>
      <c r="AT461" s="24">
        <v>28</v>
      </c>
      <c r="AU461" s="24">
        <v>28</v>
      </c>
      <c r="AV461" s="24">
        <v>29</v>
      </c>
      <c r="AW461" s="24">
        <v>28</v>
      </c>
      <c r="AX461" s="24">
        <v>28</v>
      </c>
      <c r="AY461" s="24">
        <v>28.5</v>
      </c>
      <c r="AZ461" s="24">
        <v>28</v>
      </c>
      <c r="BA461" s="24">
        <v>28.5</v>
      </c>
      <c r="BB461" s="24">
        <v>28.5</v>
      </c>
      <c r="BC461" s="24">
        <v>29</v>
      </c>
      <c r="BD461" s="24">
        <v>29</v>
      </c>
      <c r="BE461" s="24">
        <v>28.5</v>
      </c>
      <c r="BF461" s="24">
        <v>0</v>
      </c>
      <c r="BG461" s="24">
        <v>0</v>
      </c>
      <c r="BH461" s="24">
        <v>0</v>
      </c>
      <c r="BI461" s="24">
        <v>0</v>
      </c>
      <c r="BJ461" s="24">
        <v>0</v>
      </c>
      <c r="BL461" s="24">
        <v>0</v>
      </c>
      <c r="BM461" s="24">
        <v>0</v>
      </c>
      <c r="BN461" s="24">
        <v>0</v>
      </c>
      <c r="BO461" s="24">
        <v>0</v>
      </c>
      <c r="BP461" s="24">
        <v>0</v>
      </c>
      <c r="BQ461" s="24">
        <v>0</v>
      </c>
      <c r="BR461" s="24">
        <v>0</v>
      </c>
      <c r="BS461" s="24">
        <v>0</v>
      </c>
      <c r="BT461" s="24">
        <v>0</v>
      </c>
      <c r="BU461" s="24">
        <v>0</v>
      </c>
      <c r="BV461" s="24">
        <v>0</v>
      </c>
      <c r="BW461" s="24">
        <v>0</v>
      </c>
      <c r="BX461" s="24">
        <v>0</v>
      </c>
      <c r="BY461" s="24">
        <v>0.2</v>
      </c>
      <c r="BZ461" s="24">
        <v>0</v>
      </c>
      <c r="CB461" s="24">
        <v>0.2</v>
      </c>
      <c r="CC461" s="24">
        <v>0</v>
      </c>
      <c r="CD461" s="24">
        <v>130</v>
      </c>
      <c r="CE461" s="24">
        <v>135</v>
      </c>
      <c r="CF461" s="24">
        <v>130</v>
      </c>
      <c r="CG461" s="24">
        <v>130</v>
      </c>
      <c r="CH461" s="24">
        <v>128</v>
      </c>
      <c r="CI461" s="24">
        <v>130</v>
      </c>
      <c r="CO461" s="34">
        <f t="shared" si="40"/>
        <v>268450</v>
      </c>
    </row>
    <row r="462" spans="1:93" ht="15" hidden="1">
      <c r="A462" s="23" t="s">
        <v>140</v>
      </c>
      <c r="B462" s="52">
        <v>42388</v>
      </c>
      <c r="C462" s="25" t="str">
        <f t="shared" si="39"/>
        <v/>
      </c>
      <c r="G462" s="24">
        <f t="shared" si="37"/>
        <v>53</v>
      </c>
      <c r="H462" s="24">
        <v>349788</v>
      </c>
      <c r="I462" s="24" t="str">
        <f t="shared" si="38"/>
        <v/>
      </c>
      <c r="K462" s="24">
        <f>IF(J462&gt;900,_xlfn.XLOOKUP(ROUND(J462,0),CFClassRimThickness!$B$1:$B$82,CFClassRimThickness!$C$1:$C$82,0,1,1),J462)</f>
        <v>0</v>
      </c>
      <c r="L462" s="24">
        <v>999.9</v>
      </c>
      <c r="M462" s="24">
        <f>IF(L462&gt;900,_xlfn.XLOOKUP(ROUND(L462,0),CFClassRimThickness!$B$1:$B$82,CFClassRimThickness!$C$1:$C$82,0,1,1),L462)</f>
        <v>33.5</v>
      </c>
      <c r="N462" s="24">
        <v>997</v>
      </c>
      <c r="O462" s="24">
        <f>IF(N462&gt;900,_xlfn.XLOOKUP(ROUND(N462,0),CFClassRimThickness!$B$1:$B$82,CFClassRimThickness!$C$1:$C$82,0,1,1),N462)</f>
        <v>32</v>
      </c>
      <c r="P462" s="24">
        <v>995.5</v>
      </c>
      <c r="Q462" s="24">
        <f>IF(P462&gt;900,_xlfn.XLOOKUP(ROUND(P462,0),CFClassRimThickness!$B$1:$B$82,CFClassRimThickness!$C$1:$C$82,0,1,1),P462)</f>
        <v>31.5</v>
      </c>
      <c r="S462" s="24">
        <f>IF(R462&gt;900,_xlfn.XLOOKUP(ROUND(R462,0),CFClassRimThickness!$B$1:$B$82,CFClassRimThickness!$C$1:$C$82,0,1,1),R462)</f>
        <v>0</v>
      </c>
      <c r="T462" s="24">
        <v>995.5</v>
      </c>
      <c r="U462" s="24">
        <f>IF(T462&gt;900,_xlfn.XLOOKUP(ROUND(T462,0),CFClassRimThickness!$B$1:$B$82,CFClassRimThickness!$C$1:$C$82,0,1,1),T462)</f>
        <v>31.5</v>
      </c>
      <c r="V462" s="24">
        <v>995.7</v>
      </c>
      <c r="W462" s="24">
        <f>IF(V462&gt;900,_xlfn.XLOOKUP(ROUND(V462,0),CFClassRimThickness!$B$1:$B$82,CFClassRimThickness!$C$1:$C$82,0,1,1),V462)</f>
        <v>31.5</v>
      </c>
      <c r="X462" s="24">
        <v>1000</v>
      </c>
      <c r="Y462" s="24">
        <f>IF(X462&gt;900,_xlfn.XLOOKUP(ROUND(X462,0),CFClassRimThickness!$B$1:$B$82,CFClassRimThickness!$C$1:$C$82,0,1,1),X462)</f>
        <v>33.5</v>
      </c>
      <c r="Z462" s="24">
        <v>997</v>
      </c>
      <c r="AA462" s="24">
        <f>IF(Z462&gt;900,_xlfn.XLOOKUP(ROUND(Z462,0),CFClassRimThickness!$B$1:$B$82,CFClassRimThickness!$C$1:$C$82,0,1,1),Z462)</f>
        <v>32</v>
      </c>
      <c r="AB462" s="24">
        <v>995.6</v>
      </c>
      <c r="AC462" s="24">
        <f>IF(AB462&gt;900,_xlfn.XLOOKUP(ROUND(AB462,0),CFClassRimThickness!$B$1:$B$82,CFClassRimThickness!$C$1:$C$82,0,1,1),AB462)</f>
        <v>31.5</v>
      </c>
      <c r="AD462" s="24">
        <v>1000</v>
      </c>
      <c r="AE462" s="24">
        <f>IF(AD462&gt;900,_xlfn.XLOOKUP(ROUND(AD462,0),CFClassRimThickness!$B$1:$B$82,CFClassRimThickness!$C$1:$C$82,0,1,1),AD462)</f>
        <v>33.5</v>
      </c>
      <c r="AF462" s="24">
        <v>995.6</v>
      </c>
      <c r="AG462" s="24">
        <f>IF(AF462&gt;900,_xlfn.XLOOKUP(ROUND(AF462,0),CFClassRimThickness!$B$1:$B$82,CFClassRimThickness!$C$1:$C$82,0,1,1),AF462)</f>
        <v>31.5</v>
      </c>
      <c r="AH462" s="24">
        <v>29.1</v>
      </c>
      <c r="AI462" s="24">
        <v>30.1</v>
      </c>
      <c r="AJ462" s="24">
        <v>30.2</v>
      </c>
      <c r="AK462" s="24">
        <v>30.2</v>
      </c>
      <c r="AL462" s="24">
        <v>30.1</v>
      </c>
      <c r="AM462" s="24">
        <v>28.5</v>
      </c>
      <c r="AN462" s="24">
        <v>29.8</v>
      </c>
      <c r="AO462" s="24">
        <v>30.5</v>
      </c>
      <c r="AP462" s="24">
        <v>30.4</v>
      </c>
      <c r="AQ462" s="24">
        <v>31.2</v>
      </c>
      <c r="AR462" s="24">
        <v>30.5</v>
      </c>
      <c r="AS462" s="24">
        <v>29</v>
      </c>
      <c r="AT462" s="24">
        <v>28</v>
      </c>
      <c r="AU462" s="24">
        <v>28</v>
      </c>
      <c r="AV462" s="24">
        <v>28</v>
      </c>
      <c r="AW462" s="24">
        <v>28</v>
      </c>
      <c r="AX462" s="24">
        <v>28</v>
      </c>
      <c r="AY462" s="24">
        <v>28</v>
      </c>
      <c r="AZ462" s="24">
        <v>28</v>
      </c>
      <c r="BA462" s="24">
        <v>28</v>
      </c>
      <c r="BB462" s="24">
        <v>28</v>
      </c>
      <c r="BC462" s="24">
        <v>28</v>
      </c>
      <c r="BD462" s="24">
        <v>28</v>
      </c>
      <c r="BE462" s="24">
        <v>28</v>
      </c>
      <c r="BF462" s="24">
        <v>0</v>
      </c>
      <c r="BG462" s="24">
        <v>0</v>
      </c>
      <c r="BH462" s="24">
        <v>0</v>
      </c>
      <c r="BI462" s="24">
        <v>0</v>
      </c>
      <c r="BJ462" s="24">
        <v>0</v>
      </c>
      <c r="BL462" s="24">
        <v>0</v>
      </c>
      <c r="BM462" s="24">
        <v>0</v>
      </c>
      <c r="BN462" s="24">
        <v>0</v>
      </c>
      <c r="BO462" s="24">
        <v>0</v>
      </c>
      <c r="BP462" s="24">
        <v>0</v>
      </c>
      <c r="BQ462" s="24">
        <v>0</v>
      </c>
      <c r="BR462" s="24">
        <v>0</v>
      </c>
      <c r="BS462" s="24">
        <v>0</v>
      </c>
      <c r="BT462" s="24">
        <v>0</v>
      </c>
      <c r="BU462" s="24">
        <v>0</v>
      </c>
      <c r="BV462" s="24">
        <v>0</v>
      </c>
      <c r="BW462" s="24">
        <v>0</v>
      </c>
      <c r="BX462" s="24">
        <v>0</v>
      </c>
      <c r="BY462" s="24">
        <v>0</v>
      </c>
      <c r="BZ462" s="24">
        <v>0</v>
      </c>
      <c r="CB462" s="24">
        <v>0</v>
      </c>
      <c r="CC462" s="24">
        <v>0</v>
      </c>
      <c r="CO462" s="34">
        <f t="shared" si="40"/>
        <v>349788</v>
      </c>
    </row>
    <row r="463" spans="1:93" ht="13.5" hidden="1" customHeight="1">
      <c r="A463" s="23" t="s">
        <v>140</v>
      </c>
      <c r="B463" s="52">
        <v>42520</v>
      </c>
      <c r="C463" s="25" t="str">
        <f t="shared" si="39"/>
        <v/>
      </c>
      <c r="G463" s="24">
        <f t="shared" si="37"/>
        <v>132</v>
      </c>
      <c r="H463" s="26">
        <f>(H464-H462)/(G462+G463+G464)*G463+H462</f>
        <v>384306.63665594853</v>
      </c>
      <c r="I463" s="24" t="str">
        <f t="shared" si="38"/>
        <v/>
      </c>
      <c r="K463" s="24">
        <f>IF(J463&gt;900,_xlfn.XLOOKUP(ROUND(J463,0),CFClassRimThickness!$B$1:$B$82,CFClassRimThickness!$C$1:$C$82,0,1,1),J463)</f>
        <v>0</v>
      </c>
      <c r="L463" s="24">
        <v>996.1</v>
      </c>
      <c r="M463" s="24">
        <f>IF(L463&gt;900,_xlfn.XLOOKUP(ROUND(L463,0),CFClassRimThickness!$B$1:$B$82,CFClassRimThickness!$C$1:$C$82,0,1,1),L463)</f>
        <v>31.5</v>
      </c>
      <c r="N463" s="24">
        <v>994.4</v>
      </c>
      <c r="O463" s="24">
        <f>IF(N463&gt;900,_xlfn.XLOOKUP(ROUND(N463,0),CFClassRimThickness!$B$1:$B$82,CFClassRimThickness!$C$1:$C$82,0,1,1),N463)</f>
        <v>30.5</v>
      </c>
      <c r="P463" s="24">
        <v>993.8</v>
      </c>
      <c r="Q463" s="24">
        <f>IF(P463&gt;900,_xlfn.XLOOKUP(ROUND(P463,0),CFClassRimThickness!$B$1:$B$82,CFClassRimThickness!$C$1:$C$82,0,1,1),P463)</f>
        <v>30.5</v>
      </c>
      <c r="S463" s="24">
        <f>IF(R463&gt;900,_xlfn.XLOOKUP(ROUND(R463,0),CFClassRimThickness!$B$1:$B$82,CFClassRimThickness!$C$1:$C$82,0,1,1),R463)</f>
        <v>0</v>
      </c>
      <c r="T463" s="24">
        <v>992.2</v>
      </c>
      <c r="U463" s="24">
        <f>IF(T463&gt;900,_xlfn.XLOOKUP(ROUND(T463,0),CFClassRimThickness!$B$1:$B$82,CFClassRimThickness!$C$1:$C$82,0,1,1),T463)</f>
        <v>29.5</v>
      </c>
      <c r="V463" s="24">
        <v>993.6</v>
      </c>
      <c r="W463" s="24">
        <f>IF(V463&gt;900,_xlfn.XLOOKUP(ROUND(V463,0),CFClassRimThickness!$B$1:$B$82,CFClassRimThickness!$C$1:$C$82,0,1,1),V463)</f>
        <v>30.5</v>
      </c>
      <c r="X463" s="24">
        <v>997.1</v>
      </c>
      <c r="Y463" s="24">
        <f>IF(X463&gt;900,_xlfn.XLOOKUP(ROUND(X463,0),CFClassRimThickness!$B$1:$B$82,CFClassRimThickness!$C$1:$C$82,0,1,1),X463)</f>
        <v>32</v>
      </c>
      <c r="Z463" s="24">
        <v>993.5</v>
      </c>
      <c r="AA463" s="24">
        <f>IF(Z463&gt;900,_xlfn.XLOOKUP(ROUND(Z463,0),CFClassRimThickness!$B$1:$B$82,CFClassRimThickness!$C$1:$C$82,0,1,1),Z463)</f>
        <v>30.5</v>
      </c>
      <c r="AB463" s="24">
        <v>992.6</v>
      </c>
      <c r="AC463" s="24">
        <f>IF(AB463&gt;900,_xlfn.XLOOKUP(ROUND(AB463,0),CFClassRimThickness!$B$1:$B$82,CFClassRimThickness!$C$1:$C$82,0,1,1),AB463)</f>
        <v>30</v>
      </c>
      <c r="AD463" s="24">
        <v>996.4</v>
      </c>
      <c r="AE463" s="24">
        <f>IF(AD463&gt;900,_xlfn.XLOOKUP(ROUND(AD463,0),CFClassRimThickness!$B$1:$B$82,CFClassRimThickness!$C$1:$C$82,0,1,1),AD463)</f>
        <v>31.5</v>
      </c>
      <c r="AF463" s="24">
        <v>992.1</v>
      </c>
      <c r="AG463" s="24">
        <f>IF(AF463&gt;900,_xlfn.XLOOKUP(ROUND(AF463,0),CFClassRimThickness!$B$1:$B$82,CFClassRimThickness!$C$1:$C$82,0,1,1),AF463)</f>
        <v>29.5</v>
      </c>
      <c r="AH463" s="24">
        <v>29</v>
      </c>
      <c r="AI463" s="24">
        <v>27</v>
      </c>
      <c r="AJ463" s="24">
        <v>28</v>
      </c>
      <c r="AK463" s="24">
        <v>30</v>
      </c>
      <c r="AL463" s="24">
        <v>29</v>
      </c>
      <c r="AM463" s="24">
        <v>27</v>
      </c>
      <c r="AN463" s="24">
        <v>26</v>
      </c>
      <c r="AO463" s="24">
        <v>29</v>
      </c>
      <c r="AP463" s="24">
        <v>27</v>
      </c>
      <c r="AQ463" s="24">
        <v>29</v>
      </c>
      <c r="AR463" s="24">
        <v>28</v>
      </c>
      <c r="AS463" s="24">
        <v>26</v>
      </c>
      <c r="AT463" s="24">
        <v>30</v>
      </c>
      <c r="AU463" s="24">
        <v>30</v>
      </c>
      <c r="AV463" s="24">
        <v>30</v>
      </c>
      <c r="AW463" s="24">
        <v>30</v>
      </c>
      <c r="AX463" s="24">
        <v>29</v>
      </c>
      <c r="AY463" s="24">
        <v>30</v>
      </c>
      <c r="AZ463" s="24">
        <v>29</v>
      </c>
      <c r="BA463" s="24">
        <v>29</v>
      </c>
      <c r="BB463" s="24">
        <v>30</v>
      </c>
      <c r="BC463" s="24">
        <v>28</v>
      </c>
      <c r="BD463" s="24">
        <v>30</v>
      </c>
      <c r="BE463" s="24">
        <v>31</v>
      </c>
      <c r="BF463" s="24">
        <v>0</v>
      </c>
      <c r="BG463" s="24">
        <v>0</v>
      </c>
      <c r="BH463" s="24">
        <v>0</v>
      </c>
      <c r="BI463" s="24">
        <v>0</v>
      </c>
      <c r="BJ463" s="24">
        <v>0</v>
      </c>
      <c r="BL463" s="24">
        <v>0</v>
      </c>
      <c r="BM463" s="24">
        <v>0</v>
      </c>
      <c r="BN463" s="24">
        <v>0</v>
      </c>
      <c r="BO463" s="24">
        <v>0</v>
      </c>
      <c r="BP463" s="24">
        <v>0</v>
      </c>
      <c r="BQ463" s="24">
        <v>0</v>
      </c>
      <c r="BR463" s="24">
        <v>0</v>
      </c>
      <c r="BS463" s="24">
        <v>0</v>
      </c>
      <c r="BT463" s="24">
        <v>0</v>
      </c>
      <c r="BU463" s="24">
        <v>0</v>
      </c>
      <c r="BV463" s="24">
        <v>0</v>
      </c>
      <c r="BW463" s="24">
        <v>0</v>
      </c>
      <c r="BX463" s="24">
        <v>0</v>
      </c>
      <c r="BY463" s="24">
        <v>0</v>
      </c>
      <c r="BZ463" s="24">
        <v>0</v>
      </c>
      <c r="CB463" s="24">
        <v>0</v>
      </c>
      <c r="CC463" s="24">
        <v>0</v>
      </c>
      <c r="CO463" s="34">
        <f t="shared" si="40"/>
        <v>384306.63665594853</v>
      </c>
    </row>
    <row r="464" spans="1:93" ht="15" hidden="1">
      <c r="A464" s="23" t="s">
        <v>140</v>
      </c>
      <c r="B464" s="52">
        <v>42646</v>
      </c>
      <c r="C464" s="25" t="str">
        <f t="shared" si="39"/>
        <v/>
      </c>
      <c r="G464" s="24">
        <f t="shared" si="37"/>
        <v>126</v>
      </c>
      <c r="H464" s="27">
        <v>431116</v>
      </c>
      <c r="I464" s="24" t="str">
        <f t="shared" si="38"/>
        <v/>
      </c>
      <c r="K464" s="24">
        <f>IF(J464&gt;900,_xlfn.XLOOKUP(ROUND(J464,0),CFClassRimThickness!$B$1:$B$82,CFClassRimThickness!$C$1:$C$82,0,1,1),J464)</f>
        <v>0</v>
      </c>
      <c r="L464" s="24">
        <v>995.5</v>
      </c>
      <c r="M464" s="24">
        <f>IF(L464&gt;900,_xlfn.XLOOKUP(ROUND(L464,0),CFClassRimThickness!$B$1:$B$82,CFClassRimThickness!$C$1:$C$82,0,1,1),L464)</f>
        <v>31.5</v>
      </c>
      <c r="N464" s="24">
        <v>992.2</v>
      </c>
      <c r="O464" s="24">
        <f>IF(N464&gt;900,_xlfn.XLOOKUP(ROUND(N464,0),CFClassRimThickness!$B$1:$B$82,CFClassRimThickness!$C$1:$C$82,0,1,1),N464)</f>
        <v>29.5</v>
      </c>
      <c r="P464" s="24">
        <v>988.1</v>
      </c>
      <c r="Q464" s="24">
        <f>IF(P464&gt;900,_xlfn.XLOOKUP(ROUND(P464,0),CFClassRimThickness!$B$1:$B$82,CFClassRimThickness!$C$1:$C$82,0,1,1),P464)</f>
        <v>27.5</v>
      </c>
      <c r="S464" s="24">
        <f>IF(R464&gt;900,_xlfn.XLOOKUP(ROUND(R464,0),CFClassRimThickness!$B$1:$B$82,CFClassRimThickness!$C$1:$C$82,0,1,1),R464)</f>
        <v>0</v>
      </c>
      <c r="T464" s="24">
        <v>991.3</v>
      </c>
      <c r="U464" s="24">
        <f>IF(T464&gt;900,_xlfn.XLOOKUP(ROUND(T464,0),CFClassRimThickness!$B$1:$B$82,CFClassRimThickness!$C$1:$C$82,0,1,1),T464)</f>
        <v>29</v>
      </c>
      <c r="V464" s="24">
        <v>989.8</v>
      </c>
      <c r="W464" s="24">
        <f>IF(V464&gt;900,_xlfn.XLOOKUP(ROUND(V464,0),CFClassRimThickness!$B$1:$B$82,CFClassRimThickness!$C$1:$C$82,0,1,1),V464)</f>
        <v>28.5</v>
      </c>
      <c r="X464" s="24">
        <v>996.7</v>
      </c>
      <c r="Y464" s="24">
        <f>IF(X464&gt;900,_xlfn.XLOOKUP(ROUND(X464,0),CFClassRimThickness!$B$1:$B$82,CFClassRimThickness!$C$1:$C$82,0,1,1),X464)</f>
        <v>32</v>
      </c>
      <c r="Z464" s="24">
        <v>991.8</v>
      </c>
      <c r="AA464" s="24">
        <f>IF(Z464&gt;900,_xlfn.XLOOKUP(ROUND(Z464,0),CFClassRimThickness!$B$1:$B$82,CFClassRimThickness!$C$1:$C$82,0,1,1),Z464)</f>
        <v>29.5</v>
      </c>
      <c r="AB464" s="24">
        <v>989.1</v>
      </c>
      <c r="AC464" s="24">
        <f>IF(AB464&gt;900,_xlfn.XLOOKUP(ROUND(AB464,0),CFClassRimThickness!$B$1:$B$82,CFClassRimThickness!$C$1:$C$82,0,1,1),AB464)</f>
        <v>28</v>
      </c>
      <c r="AD464" s="24">
        <v>996.8</v>
      </c>
      <c r="AE464" s="24">
        <f>IF(AD464&gt;900,_xlfn.XLOOKUP(ROUND(AD464,0),CFClassRimThickness!$B$1:$B$82,CFClassRimThickness!$C$1:$C$82,0,1,1),AD464)</f>
        <v>32</v>
      </c>
      <c r="AF464" s="24">
        <v>991.8</v>
      </c>
      <c r="AG464" s="24">
        <f>IF(AF464&gt;900,_xlfn.XLOOKUP(ROUND(AF464,0),CFClassRimThickness!$B$1:$B$82,CFClassRimThickness!$C$1:$C$82,0,1,1),AF464)</f>
        <v>29.5</v>
      </c>
      <c r="AH464" s="24">
        <v>30</v>
      </c>
      <c r="AI464" s="24">
        <v>29</v>
      </c>
      <c r="AJ464" s="24">
        <v>29</v>
      </c>
      <c r="AK464" s="24">
        <v>31</v>
      </c>
      <c r="AL464" s="24">
        <v>29</v>
      </c>
      <c r="AM464" s="24">
        <v>25</v>
      </c>
      <c r="AN464" s="24">
        <v>29</v>
      </c>
      <c r="AO464" s="24">
        <v>28</v>
      </c>
      <c r="AP464" s="24">
        <v>26</v>
      </c>
      <c r="AQ464" s="24">
        <v>31</v>
      </c>
      <c r="AR464" s="24">
        <v>27</v>
      </c>
      <c r="AS464" s="24">
        <v>25</v>
      </c>
      <c r="AT464" s="24">
        <v>31</v>
      </c>
      <c r="AU464" s="24">
        <v>31</v>
      </c>
      <c r="AV464" s="24">
        <v>30</v>
      </c>
      <c r="AW464" s="24">
        <v>31</v>
      </c>
      <c r="AX464" s="24">
        <v>31</v>
      </c>
      <c r="AY464" s="24">
        <v>31</v>
      </c>
      <c r="AZ464" s="24">
        <v>30</v>
      </c>
      <c r="BA464" s="24">
        <v>30</v>
      </c>
      <c r="BB464" s="24">
        <v>31</v>
      </c>
      <c r="BC464" s="24">
        <v>31</v>
      </c>
      <c r="BD464" s="24">
        <v>29</v>
      </c>
      <c r="BE464" s="24">
        <v>25</v>
      </c>
      <c r="BF464" s="24">
        <v>1</v>
      </c>
      <c r="BG464" s="24">
        <v>0.5</v>
      </c>
      <c r="BH464" s="24">
        <v>1</v>
      </c>
      <c r="BI464" s="24">
        <v>1.5</v>
      </c>
      <c r="BJ464" s="24">
        <v>1</v>
      </c>
      <c r="BL464" s="24">
        <v>1</v>
      </c>
      <c r="BM464" s="24">
        <v>0.5</v>
      </c>
      <c r="BN464" s="24">
        <v>0.8</v>
      </c>
      <c r="BO464" s="24">
        <v>1</v>
      </c>
      <c r="BP464" s="24">
        <v>0.5</v>
      </c>
      <c r="BQ464" s="24">
        <v>1</v>
      </c>
      <c r="BR464" s="24">
        <v>0</v>
      </c>
      <c r="BS464" s="24">
        <v>0.5</v>
      </c>
      <c r="BT464" s="24">
        <v>1.5</v>
      </c>
      <c r="BU464" s="24">
        <v>0</v>
      </c>
      <c r="BV464" s="24">
        <v>0.5</v>
      </c>
      <c r="BW464" s="24">
        <v>1.5</v>
      </c>
      <c r="BX464" s="24">
        <v>0</v>
      </c>
      <c r="BY464" s="24">
        <v>0.5</v>
      </c>
      <c r="BZ464" s="24">
        <v>2</v>
      </c>
      <c r="CB464" s="24">
        <v>0.5</v>
      </c>
      <c r="CC464" s="24">
        <v>1.5</v>
      </c>
      <c r="CO464" s="34">
        <f t="shared" si="40"/>
        <v>431116</v>
      </c>
    </row>
    <row r="465" spans="1:93" ht="15" hidden="1">
      <c r="A465" s="23" t="s">
        <v>140</v>
      </c>
      <c r="B465" s="52">
        <v>42782</v>
      </c>
      <c r="C465" s="25" t="str">
        <f t="shared" si="39"/>
        <v/>
      </c>
      <c r="G465" s="24">
        <f t="shared" si="37"/>
        <v>136</v>
      </c>
      <c r="H465" s="24">
        <v>461872</v>
      </c>
      <c r="I465" s="24" t="str">
        <f t="shared" si="38"/>
        <v/>
      </c>
      <c r="K465" s="24">
        <f>IF(J465&gt;900,_xlfn.XLOOKUP(ROUND(J465,0),CFClassRimThickness!$B$1:$B$82,CFClassRimThickness!$C$1:$C$82,0,1,1),J465)</f>
        <v>0</v>
      </c>
      <c r="L465" s="24">
        <v>61</v>
      </c>
      <c r="M465" s="24">
        <f>IF(L465&gt;900,_xlfn.XLOOKUP(ROUND(L465,0),CFClassRimThickness!$B$1:$B$82,CFClassRimThickness!$C$1:$C$82,0,1,1),L465)</f>
        <v>61</v>
      </c>
      <c r="N465" s="24">
        <v>61</v>
      </c>
      <c r="O465" s="24">
        <f>IF(N465&gt;900,_xlfn.XLOOKUP(ROUND(N465,0),CFClassRimThickness!$B$1:$B$82,CFClassRimThickness!$C$1:$C$82,0,1,1),N465)</f>
        <v>61</v>
      </c>
      <c r="P465" s="24">
        <v>61</v>
      </c>
      <c r="Q465" s="24">
        <f>IF(P465&gt;900,_xlfn.XLOOKUP(ROUND(P465,0),CFClassRimThickness!$B$1:$B$82,CFClassRimThickness!$C$1:$C$82,0,1,1),P465)</f>
        <v>61</v>
      </c>
      <c r="S465" s="24">
        <f>IF(R465&gt;900,_xlfn.XLOOKUP(ROUND(R465,0),CFClassRimThickness!$B$1:$B$82,CFClassRimThickness!$C$1:$C$82,0,1,1),R465)</f>
        <v>0</v>
      </c>
      <c r="T465" s="24">
        <v>61</v>
      </c>
      <c r="U465" s="24">
        <f>IF(T465&gt;900,_xlfn.XLOOKUP(ROUND(T465,0),CFClassRimThickness!$B$1:$B$82,CFClassRimThickness!$C$1:$C$82,0,1,1),T465)</f>
        <v>61</v>
      </c>
      <c r="V465" s="24">
        <v>62</v>
      </c>
      <c r="W465" s="24">
        <f>IF(V465&gt;900,_xlfn.XLOOKUP(ROUND(V465,0),CFClassRimThickness!$B$1:$B$82,CFClassRimThickness!$C$1:$C$82,0,1,1),V465)</f>
        <v>62</v>
      </c>
      <c r="X465" s="24">
        <v>62</v>
      </c>
      <c r="Y465" s="24">
        <f>IF(X465&gt;900,_xlfn.XLOOKUP(ROUND(X465,0),CFClassRimThickness!$B$1:$B$82,CFClassRimThickness!$C$1:$C$82,0,1,1),X465)</f>
        <v>62</v>
      </c>
      <c r="Z465" s="24">
        <v>61</v>
      </c>
      <c r="AA465" s="24">
        <f>IF(Z465&gt;900,_xlfn.XLOOKUP(ROUND(Z465,0),CFClassRimThickness!$B$1:$B$82,CFClassRimThickness!$C$1:$C$82,0,1,1),Z465)</f>
        <v>61</v>
      </c>
      <c r="AB465" s="24">
        <v>61</v>
      </c>
      <c r="AC465" s="24">
        <f>IF(AB465&gt;900,_xlfn.XLOOKUP(ROUND(AB465,0),CFClassRimThickness!$B$1:$B$82,CFClassRimThickness!$C$1:$C$82,0,1,1),AB465)</f>
        <v>61</v>
      </c>
      <c r="AD465" s="24">
        <v>61</v>
      </c>
      <c r="AE465" s="24">
        <f>IF(AD465&gt;900,_xlfn.XLOOKUP(ROUND(AD465,0),CFClassRimThickness!$B$1:$B$82,CFClassRimThickness!$C$1:$C$82,0,1,1),AD465)</f>
        <v>61</v>
      </c>
      <c r="AF465" s="24">
        <v>61</v>
      </c>
      <c r="AG465" s="24">
        <f>IF(AF465&gt;900,_xlfn.XLOOKUP(ROUND(AF465,0),CFClassRimThickness!$B$1:$B$82,CFClassRimThickness!$C$1:$C$82,0,1,1),AF465)</f>
        <v>61</v>
      </c>
      <c r="AH465" s="24">
        <v>28</v>
      </c>
      <c r="AI465" s="24">
        <v>29</v>
      </c>
      <c r="AJ465" s="24">
        <v>29</v>
      </c>
      <c r="AK465" s="24">
        <v>28</v>
      </c>
      <c r="AL465" s="24">
        <v>29</v>
      </c>
      <c r="AM465" s="24">
        <v>30</v>
      </c>
      <c r="AN465" s="24">
        <v>28</v>
      </c>
      <c r="AO465" s="24">
        <v>28</v>
      </c>
      <c r="AP465" s="24">
        <v>28</v>
      </c>
      <c r="AQ465" s="24">
        <v>28.5</v>
      </c>
      <c r="AR465" s="24">
        <v>28.5</v>
      </c>
      <c r="AS465" s="24">
        <v>28</v>
      </c>
      <c r="AT465" s="24">
        <v>28</v>
      </c>
      <c r="AU465" s="24">
        <v>28</v>
      </c>
      <c r="AV465" s="24">
        <v>28</v>
      </c>
      <c r="AW465" s="24">
        <v>28</v>
      </c>
      <c r="AX465" s="24">
        <v>28.5</v>
      </c>
      <c r="AY465" s="24">
        <v>28</v>
      </c>
      <c r="AZ465" s="24">
        <v>28</v>
      </c>
      <c r="BA465" s="24">
        <v>28</v>
      </c>
      <c r="BB465" s="24">
        <v>28</v>
      </c>
      <c r="BC465" s="24">
        <v>28.5</v>
      </c>
      <c r="BD465" s="24">
        <v>28.5</v>
      </c>
      <c r="BE465" s="24">
        <v>28</v>
      </c>
      <c r="BF465" s="24">
        <v>0.5</v>
      </c>
      <c r="BG465" s="24">
        <v>0</v>
      </c>
      <c r="BH465" s="24">
        <v>0</v>
      </c>
      <c r="BI465" s="24">
        <v>0</v>
      </c>
      <c r="BJ465" s="24">
        <v>0.5</v>
      </c>
      <c r="BL465" s="24">
        <v>0</v>
      </c>
      <c r="BM465" s="24">
        <v>0</v>
      </c>
      <c r="BN465" s="24">
        <v>0.5</v>
      </c>
      <c r="BO465" s="24">
        <v>0</v>
      </c>
      <c r="BP465" s="24">
        <v>0</v>
      </c>
      <c r="BQ465" s="24">
        <v>0</v>
      </c>
      <c r="BR465" s="24">
        <v>0</v>
      </c>
      <c r="BS465" s="24">
        <v>0</v>
      </c>
      <c r="BT465" s="24">
        <v>0</v>
      </c>
      <c r="BU465" s="24">
        <v>0</v>
      </c>
      <c r="BV465" s="24">
        <v>0</v>
      </c>
      <c r="BW465" s="24">
        <v>0</v>
      </c>
      <c r="BX465" s="24">
        <v>0</v>
      </c>
      <c r="BY465" s="24">
        <v>0</v>
      </c>
      <c r="BZ465" s="24">
        <v>0</v>
      </c>
      <c r="CB465" s="24">
        <v>0</v>
      </c>
      <c r="CC465" s="24">
        <v>0</v>
      </c>
      <c r="CD465" s="24">
        <v>125</v>
      </c>
      <c r="CE465" s="24">
        <v>122</v>
      </c>
      <c r="CF465" s="24">
        <v>124</v>
      </c>
      <c r="CG465" s="24">
        <v>120</v>
      </c>
      <c r="CH465" s="24">
        <v>125</v>
      </c>
      <c r="CI465" s="24">
        <v>120</v>
      </c>
      <c r="CO465" s="34">
        <f t="shared" si="40"/>
        <v>461872</v>
      </c>
    </row>
    <row r="466" spans="1:93" ht="13.5" hidden="1" customHeight="1">
      <c r="A466" s="23" t="s">
        <v>140</v>
      </c>
      <c r="B466" s="52">
        <v>42955</v>
      </c>
      <c r="C466" s="25" t="str">
        <f t="shared" si="39"/>
        <v/>
      </c>
      <c r="G466" s="24">
        <f t="shared" si="37"/>
        <v>173</v>
      </c>
      <c r="H466" s="27">
        <v>477392</v>
      </c>
      <c r="I466" s="24" t="str">
        <f t="shared" si="38"/>
        <v/>
      </c>
      <c r="K466" s="24">
        <f>IF(J466&gt;900,_xlfn.XLOOKUP(ROUND(J466,0),CFClassRimThickness!$B$1:$B$82,CFClassRimThickness!$C$1:$C$82,0,1,1),J466)</f>
        <v>0</v>
      </c>
      <c r="L466" s="24">
        <v>1070</v>
      </c>
      <c r="M466" s="24">
        <f>IF(L466&gt;900,_xlfn.XLOOKUP(ROUND(L466,0),CFClassRimThickness!$B$1:$B$82,CFClassRimThickness!$C$1:$C$82,0,1,1),L466)</f>
        <v>0</v>
      </c>
      <c r="N466" s="24">
        <v>1069</v>
      </c>
      <c r="O466" s="24">
        <f>IF(N466&gt;900,_xlfn.XLOOKUP(ROUND(N466,0),CFClassRimThickness!$B$1:$B$82,CFClassRimThickness!$C$1:$C$82,0,1,1),N466)</f>
        <v>0</v>
      </c>
      <c r="P466" s="24">
        <v>1070</v>
      </c>
      <c r="Q466" s="24">
        <f>IF(P466&gt;900,_xlfn.XLOOKUP(ROUND(P466,0),CFClassRimThickness!$B$1:$B$82,CFClassRimThickness!$C$1:$C$82,0,1,1),P466)</f>
        <v>0</v>
      </c>
      <c r="S466" s="24">
        <f>IF(R466&gt;900,_xlfn.XLOOKUP(ROUND(R466,0),CFClassRimThickness!$B$1:$B$82,CFClassRimThickness!$C$1:$C$82,0,1,1),R466)</f>
        <v>0</v>
      </c>
      <c r="T466" s="24">
        <v>1069</v>
      </c>
      <c r="U466" s="24">
        <f>IF(T466&gt;900,_xlfn.XLOOKUP(ROUND(T466,0),CFClassRimThickness!$B$1:$B$82,CFClassRimThickness!$C$1:$C$82,0,1,1),T466)</f>
        <v>0</v>
      </c>
      <c r="V466" s="24">
        <v>1070</v>
      </c>
      <c r="W466" s="24">
        <f>IF(V466&gt;900,_xlfn.XLOOKUP(ROUND(V466,0),CFClassRimThickness!$B$1:$B$82,CFClassRimThickness!$C$1:$C$82,0,1,1),V466)</f>
        <v>0</v>
      </c>
      <c r="X466" s="24">
        <v>1070</v>
      </c>
      <c r="Y466" s="24">
        <f>IF(X466&gt;900,_xlfn.XLOOKUP(ROUND(X466,0),CFClassRimThickness!$B$1:$B$82,CFClassRimThickness!$C$1:$C$82,0,1,1),X466)</f>
        <v>0</v>
      </c>
      <c r="Z466" s="24">
        <v>1070</v>
      </c>
      <c r="AA466" s="24">
        <f>IF(Z466&gt;900,_xlfn.XLOOKUP(ROUND(Z466,0),CFClassRimThickness!$B$1:$B$82,CFClassRimThickness!$C$1:$C$82,0,1,1),Z466)</f>
        <v>0</v>
      </c>
      <c r="AB466" s="24">
        <v>1070</v>
      </c>
      <c r="AC466" s="24">
        <f>IF(AB466&gt;900,_xlfn.XLOOKUP(ROUND(AB466,0),CFClassRimThickness!$B$1:$B$82,CFClassRimThickness!$C$1:$C$82,0,1,1),AB466)</f>
        <v>0</v>
      </c>
      <c r="AD466" s="24">
        <v>1069</v>
      </c>
      <c r="AE466" s="24">
        <f>IF(AD466&gt;900,_xlfn.XLOOKUP(ROUND(AD466,0),CFClassRimThickness!$B$1:$B$82,CFClassRimThickness!$C$1:$C$82,0,1,1),AD466)</f>
        <v>0</v>
      </c>
      <c r="AF466" s="24">
        <v>1070</v>
      </c>
      <c r="AG466" s="24">
        <f>IF(AF466&gt;900,_xlfn.XLOOKUP(ROUND(AF466,0),CFClassRimThickness!$B$1:$B$82,CFClassRimThickness!$C$1:$C$82,0,1,1),AF466)</f>
        <v>0</v>
      </c>
      <c r="AH466" s="24">
        <v>28</v>
      </c>
      <c r="AI466" s="24">
        <v>28</v>
      </c>
      <c r="AJ466" s="24">
        <v>29</v>
      </c>
      <c r="AK466" s="24">
        <v>28</v>
      </c>
      <c r="AL466" s="24">
        <v>29</v>
      </c>
      <c r="AM466" s="24">
        <v>29</v>
      </c>
      <c r="AN466" s="24">
        <v>28</v>
      </c>
      <c r="AO466" s="24">
        <v>28</v>
      </c>
      <c r="AP466" s="24">
        <v>29</v>
      </c>
      <c r="AQ466" s="24">
        <v>29</v>
      </c>
      <c r="AR466" s="24">
        <v>29</v>
      </c>
      <c r="AS466" s="24">
        <v>29</v>
      </c>
      <c r="AT466" s="24">
        <v>30</v>
      </c>
      <c r="AU466" s="24">
        <v>29</v>
      </c>
      <c r="AV466" s="24">
        <v>30</v>
      </c>
      <c r="AW466" s="24">
        <v>29</v>
      </c>
      <c r="AX466" s="24">
        <v>29</v>
      </c>
      <c r="AY466" s="24">
        <v>29</v>
      </c>
      <c r="AZ466" s="24">
        <v>30</v>
      </c>
      <c r="BA466" s="24">
        <v>29</v>
      </c>
      <c r="BB466" s="24">
        <v>30</v>
      </c>
      <c r="BC466" s="24">
        <v>29</v>
      </c>
      <c r="BD466" s="24">
        <v>30</v>
      </c>
      <c r="BE466" s="24">
        <v>29</v>
      </c>
      <c r="BF466" s="24">
        <v>0</v>
      </c>
      <c r="BG466" s="24">
        <v>0</v>
      </c>
      <c r="BH466" s="24">
        <v>0</v>
      </c>
      <c r="BI466" s="24">
        <v>0</v>
      </c>
      <c r="BJ466" s="24">
        <v>0</v>
      </c>
      <c r="BL466" s="24">
        <v>0</v>
      </c>
      <c r="BM466" s="24">
        <v>0</v>
      </c>
      <c r="BN466" s="24">
        <v>0</v>
      </c>
      <c r="BO466" s="24">
        <v>0</v>
      </c>
      <c r="BP466" s="24">
        <v>0</v>
      </c>
      <c r="BQ466" s="24">
        <v>0</v>
      </c>
      <c r="BR466" s="24">
        <v>0.1</v>
      </c>
      <c r="BS466" s="24">
        <v>0</v>
      </c>
      <c r="BT466" s="24">
        <v>0</v>
      </c>
      <c r="BU466" s="24">
        <v>0.2</v>
      </c>
      <c r="BV466" s="24">
        <v>0</v>
      </c>
      <c r="BW466" s="24">
        <v>0</v>
      </c>
      <c r="BX466" s="24">
        <v>0.1</v>
      </c>
      <c r="BY466" s="24">
        <v>0</v>
      </c>
      <c r="BZ466" s="24">
        <v>0</v>
      </c>
      <c r="CB466" s="24">
        <v>0</v>
      </c>
      <c r="CC466" s="24">
        <v>0</v>
      </c>
      <c r="CO466" s="34">
        <f t="shared" si="40"/>
        <v>477392</v>
      </c>
    </row>
    <row r="467" spans="1:93" ht="15" hidden="1">
      <c r="A467" s="23" t="s">
        <v>140</v>
      </c>
      <c r="B467" s="52">
        <v>43118</v>
      </c>
      <c r="C467" s="25" t="str">
        <f t="shared" si="39"/>
        <v/>
      </c>
      <c r="G467" s="24">
        <f t="shared" si="37"/>
        <v>163</v>
      </c>
      <c r="H467" s="27">
        <v>493544</v>
      </c>
      <c r="I467" s="24" t="b">
        <f t="shared" si="38"/>
        <v>0</v>
      </c>
      <c r="K467" s="24">
        <f>IF(J467&gt;900,_xlfn.XLOOKUP(ROUND(J467,0),CFClassRimThickness!$B$1:$B$82,CFClassRimThickness!$C$1:$C$82,0,1,1),J467)</f>
        <v>0</v>
      </c>
      <c r="L467" s="24">
        <v>61</v>
      </c>
      <c r="M467" s="24">
        <f>IF(L467&gt;900,_xlfn.XLOOKUP(ROUND(L467,0),CFClassRimThickness!$B$1:$B$82,CFClassRimThickness!$C$1:$C$82,0,1,1),L467)</f>
        <v>61</v>
      </c>
      <c r="N467" s="24">
        <v>61</v>
      </c>
      <c r="O467" s="24">
        <f>IF(N467&gt;900,_xlfn.XLOOKUP(ROUND(N467,0),CFClassRimThickness!$B$1:$B$82,CFClassRimThickness!$C$1:$C$82,0,1,1),N467)</f>
        <v>61</v>
      </c>
      <c r="P467" s="24">
        <v>61</v>
      </c>
      <c r="Q467" s="24">
        <f>IF(P467&gt;900,_xlfn.XLOOKUP(ROUND(P467,0),CFClassRimThickness!$B$1:$B$82,CFClassRimThickness!$C$1:$C$82,0,1,1),P467)</f>
        <v>61</v>
      </c>
      <c r="S467" s="24">
        <f>IF(R467&gt;900,_xlfn.XLOOKUP(ROUND(R467,0),CFClassRimThickness!$B$1:$B$82,CFClassRimThickness!$C$1:$C$82,0,1,1),R467)</f>
        <v>0</v>
      </c>
      <c r="T467" s="24">
        <v>61</v>
      </c>
      <c r="U467" s="24">
        <f>IF(T467&gt;900,_xlfn.XLOOKUP(ROUND(T467,0),CFClassRimThickness!$B$1:$B$82,CFClassRimThickness!$C$1:$C$82,0,1,1),T467)</f>
        <v>61</v>
      </c>
      <c r="V467" s="24">
        <v>61</v>
      </c>
      <c r="W467" s="24">
        <f>IF(V467&gt;900,_xlfn.XLOOKUP(ROUND(V467,0),CFClassRimThickness!$B$1:$B$82,CFClassRimThickness!$C$1:$C$82,0,1,1),V467)</f>
        <v>61</v>
      </c>
      <c r="X467" s="24">
        <v>61</v>
      </c>
      <c r="Y467" s="24">
        <f>IF(X467&gt;900,_xlfn.XLOOKUP(ROUND(X467,0),CFClassRimThickness!$B$1:$B$82,CFClassRimThickness!$C$1:$C$82,0,1,1),X467)</f>
        <v>61</v>
      </c>
      <c r="Z467" s="24">
        <v>61</v>
      </c>
      <c r="AA467" s="24">
        <f>IF(Z467&gt;900,_xlfn.XLOOKUP(ROUND(Z467,0),CFClassRimThickness!$B$1:$B$82,CFClassRimThickness!$C$1:$C$82,0,1,1),Z467)</f>
        <v>61</v>
      </c>
      <c r="AB467" s="24">
        <v>61</v>
      </c>
      <c r="AC467" s="24">
        <f>IF(AB467&gt;900,_xlfn.XLOOKUP(ROUND(AB467,0),CFClassRimThickness!$B$1:$B$82,CFClassRimThickness!$C$1:$C$82,0,1,1),AB467)</f>
        <v>61</v>
      </c>
      <c r="AD467" s="24">
        <v>61</v>
      </c>
      <c r="AE467" s="24">
        <f>IF(AD467&gt;900,_xlfn.XLOOKUP(ROUND(AD467,0),CFClassRimThickness!$B$1:$B$82,CFClassRimThickness!$C$1:$C$82,0,1,1),AD467)</f>
        <v>61</v>
      </c>
      <c r="AF467" s="24">
        <v>61</v>
      </c>
      <c r="AG467" s="24">
        <f>IF(AF467&gt;900,_xlfn.XLOOKUP(ROUND(AF467,0),CFClassRimThickness!$B$1:$B$82,CFClassRimThickness!$C$1:$C$82,0,1,1),AF467)</f>
        <v>61</v>
      </c>
      <c r="AH467" s="24">
        <v>27</v>
      </c>
      <c r="AI467" s="24">
        <v>28</v>
      </c>
      <c r="AJ467" s="24">
        <v>28</v>
      </c>
      <c r="AK467" s="24">
        <v>27</v>
      </c>
      <c r="AL467" s="24">
        <v>28</v>
      </c>
      <c r="AM467" s="24">
        <v>28</v>
      </c>
      <c r="AN467" s="24">
        <v>27</v>
      </c>
      <c r="AO467" s="24">
        <v>28</v>
      </c>
      <c r="AP467" s="24">
        <v>29</v>
      </c>
      <c r="AQ467" s="24">
        <v>28</v>
      </c>
      <c r="AR467" s="24">
        <v>28</v>
      </c>
      <c r="AS467" s="24">
        <v>28</v>
      </c>
      <c r="AT467" s="24">
        <v>29</v>
      </c>
      <c r="AU467" s="24">
        <v>29</v>
      </c>
      <c r="AV467" s="24">
        <v>29</v>
      </c>
      <c r="AW467" s="24">
        <v>28</v>
      </c>
      <c r="AX467" s="24">
        <v>29</v>
      </c>
      <c r="AY467" s="24">
        <v>29</v>
      </c>
      <c r="AZ467" s="24">
        <v>29</v>
      </c>
      <c r="BA467" s="24">
        <v>29</v>
      </c>
      <c r="BB467" s="24">
        <v>29</v>
      </c>
      <c r="BC467" s="24">
        <v>29</v>
      </c>
      <c r="BD467" s="24">
        <v>29</v>
      </c>
      <c r="BE467" s="24">
        <v>29</v>
      </c>
      <c r="BF467" s="24">
        <v>0.5</v>
      </c>
      <c r="BG467" s="24">
        <v>0</v>
      </c>
      <c r="BH467" s="24">
        <v>0.5</v>
      </c>
      <c r="BI467" s="24">
        <v>0.5</v>
      </c>
      <c r="BJ467" s="24">
        <v>0</v>
      </c>
      <c r="BL467" s="24">
        <v>0.5</v>
      </c>
      <c r="BM467" s="24">
        <v>0</v>
      </c>
      <c r="BN467" s="24">
        <v>0.5</v>
      </c>
      <c r="BO467" s="24">
        <v>0.5</v>
      </c>
      <c r="BP467" s="24">
        <v>0</v>
      </c>
      <c r="BQ467" s="24">
        <v>0.5</v>
      </c>
      <c r="BR467" s="24">
        <v>0.5</v>
      </c>
      <c r="BS467" s="24">
        <v>0</v>
      </c>
      <c r="BT467" s="24">
        <v>0</v>
      </c>
      <c r="BU467" s="24">
        <v>0</v>
      </c>
      <c r="BV467" s="24">
        <v>0</v>
      </c>
      <c r="BW467" s="24">
        <v>0</v>
      </c>
      <c r="BX467" s="24">
        <v>0.5</v>
      </c>
      <c r="BY467" s="24">
        <v>0</v>
      </c>
      <c r="BZ467" s="24">
        <v>0</v>
      </c>
      <c r="CB467" s="24">
        <v>0</v>
      </c>
      <c r="CC467" s="24">
        <v>0</v>
      </c>
      <c r="CD467" s="24">
        <v>120</v>
      </c>
      <c r="CE467" s="24">
        <v>120</v>
      </c>
      <c r="CF467" s="24">
        <v>120</v>
      </c>
      <c r="CG467" s="24">
        <v>120</v>
      </c>
      <c r="CH467" s="24">
        <v>120</v>
      </c>
      <c r="CI467" s="24">
        <v>120</v>
      </c>
      <c r="CO467" s="34">
        <f t="shared" si="40"/>
        <v>493544</v>
      </c>
    </row>
    <row r="468" spans="1:93" ht="15" hidden="1">
      <c r="A468" s="23" t="s">
        <v>140</v>
      </c>
      <c r="B468" s="52">
        <v>43292</v>
      </c>
      <c r="C468" s="25" t="str">
        <f t="shared" si="39"/>
        <v/>
      </c>
      <c r="G468" s="24">
        <f t="shared" si="37"/>
        <v>174</v>
      </c>
      <c r="H468" s="29">
        <v>457882</v>
      </c>
      <c r="I468" s="24" t="str">
        <f t="shared" si="38"/>
        <v/>
      </c>
      <c r="K468" s="24">
        <f>IF(J468&gt;900,_xlfn.XLOOKUP(ROUND(J468,0),CFClassRimThickness!$B$1:$B$82,CFClassRimThickness!$C$1:$C$82,0,1,1),J468)</f>
        <v>0</v>
      </c>
      <c r="L468" s="24">
        <v>56</v>
      </c>
      <c r="M468" s="24">
        <f>IF(L468&gt;900,_xlfn.XLOOKUP(ROUND(L468,0),CFClassRimThickness!$B$1:$B$82,CFClassRimThickness!$C$1:$C$82,0,1,1),L468)</f>
        <v>56</v>
      </c>
      <c r="N468" s="24">
        <v>55</v>
      </c>
      <c r="O468" s="24">
        <f>IF(N468&gt;900,_xlfn.XLOOKUP(ROUND(N468,0),CFClassRimThickness!$B$1:$B$82,CFClassRimThickness!$C$1:$C$82,0,1,1),N468)</f>
        <v>55</v>
      </c>
      <c r="P468" s="24">
        <v>56</v>
      </c>
      <c r="Q468" s="24">
        <f>IF(P468&gt;900,_xlfn.XLOOKUP(ROUND(P468,0),CFClassRimThickness!$B$1:$B$82,CFClassRimThickness!$C$1:$C$82,0,1,1),P468)</f>
        <v>56</v>
      </c>
      <c r="S468" s="24">
        <f>IF(R468&gt;900,_xlfn.XLOOKUP(ROUND(R468,0),CFClassRimThickness!$B$1:$B$82,CFClassRimThickness!$C$1:$C$82,0,1,1),R468)</f>
        <v>0</v>
      </c>
      <c r="T468" s="24">
        <v>56</v>
      </c>
      <c r="U468" s="24">
        <f>IF(T468&gt;900,_xlfn.XLOOKUP(ROUND(T468,0),CFClassRimThickness!$B$1:$B$82,CFClassRimThickness!$C$1:$C$82,0,1,1),T468)</f>
        <v>56</v>
      </c>
      <c r="V468" s="24">
        <v>56</v>
      </c>
      <c r="W468" s="24">
        <f>IF(V468&gt;900,_xlfn.XLOOKUP(ROUND(V468,0),CFClassRimThickness!$B$1:$B$82,CFClassRimThickness!$C$1:$C$82,0,1,1),V468)</f>
        <v>56</v>
      </c>
      <c r="X468" s="24">
        <v>56</v>
      </c>
      <c r="Y468" s="24">
        <f>IF(X468&gt;900,_xlfn.XLOOKUP(ROUND(X468,0),CFClassRimThickness!$B$1:$B$82,CFClassRimThickness!$C$1:$C$82,0,1,1),X468)</f>
        <v>56</v>
      </c>
      <c r="Z468" s="24">
        <v>55</v>
      </c>
      <c r="AA468" s="24">
        <f>IF(Z468&gt;900,_xlfn.XLOOKUP(ROUND(Z468,0),CFClassRimThickness!$B$1:$B$82,CFClassRimThickness!$C$1:$C$82,0,1,1),Z468)</f>
        <v>55</v>
      </c>
      <c r="AB468" s="24">
        <v>56</v>
      </c>
      <c r="AC468" s="24">
        <f>IF(AB468&gt;900,_xlfn.XLOOKUP(ROUND(AB468,0),CFClassRimThickness!$B$1:$B$82,CFClassRimThickness!$C$1:$C$82,0,1,1),AB468)</f>
        <v>56</v>
      </c>
      <c r="AD468" s="24">
        <v>56</v>
      </c>
      <c r="AE468" s="24">
        <f>IF(AD468&gt;900,_xlfn.XLOOKUP(ROUND(AD468,0),CFClassRimThickness!$B$1:$B$82,CFClassRimThickness!$C$1:$C$82,0,1,1),AD468)</f>
        <v>56</v>
      </c>
      <c r="AF468" s="24">
        <v>56</v>
      </c>
      <c r="AG468" s="24">
        <f>IF(AF468&gt;900,_xlfn.XLOOKUP(ROUND(AF468,0),CFClassRimThickness!$B$1:$B$82,CFClassRimThickness!$C$1:$C$82,0,1,1),AF468)</f>
        <v>56</v>
      </c>
      <c r="AH468" s="24">
        <v>28</v>
      </c>
      <c r="AI468" s="24">
        <v>29</v>
      </c>
      <c r="AJ468" s="24">
        <v>28</v>
      </c>
      <c r="AK468" s="24">
        <v>28</v>
      </c>
      <c r="AL468" s="24">
        <v>28</v>
      </c>
      <c r="AM468" s="24">
        <v>27</v>
      </c>
      <c r="AN468" s="24">
        <v>26</v>
      </c>
      <c r="AO468" s="24">
        <v>27</v>
      </c>
      <c r="AP468" s="24">
        <v>27</v>
      </c>
      <c r="AQ468" s="24">
        <v>27</v>
      </c>
      <c r="AR468" s="24">
        <v>27</v>
      </c>
      <c r="AS468" s="24">
        <v>26</v>
      </c>
      <c r="AT468" s="24">
        <v>32</v>
      </c>
      <c r="AU468" s="24">
        <v>31</v>
      </c>
      <c r="AV468" s="24">
        <v>31</v>
      </c>
      <c r="AW468" s="24">
        <v>31</v>
      </c>
      <c r="AX468" s="24">
        <v>31</v>
      </c>
      <c r="AY468" s="24">
        <v>31</v>
      </c>
      <c r="AZ468" s="24">
        <v>30</v>
      </c>
      <c r="BA468" s="24">
        <v>30</v>
      </c>
      <c r="BB468" s="24">
        <v>31</v>
      </c>
      <c r="BC468" s="24">
        <v>31</v>
      </c>
      <c r="BD468" s="24">
        <v>30</v>
      </c>
      <c r="BE468" s="24">
        <v>30</v>
      </c>
      <c r="BF468" s="24">
        <v>1</v>
      </c>
      <c r="BG468" s="24">
        <v>0.5</v>
      </c>
      <c r="BH468" s="24">
        <v>1</v>
      </c>
      <c r="BI468" s="24">
        <v>1</v>
      </c>
      <c r="BJ468" s="24">
        <v>0.5</v>
      </c>
      <c r="BL468" s="24">
        <v>0.5</v>
      </c>
      <c r="BM468" s="24">
        <v>0.5</v>
      </c>
      <c r="BN468" s="24">
        <v>0.5</v>
      </c>
      <c r="BO468" s="24">
        <v>1</v>
      </c>
      <c r="BP468" s="24">
        <v>1</v>
      </c>
      <c r="BQ468" s="24">
        <v>1</v>
      </c>
      <c r="BR468" s="24">
        <v>0.2</v>
      </c>
      <c r="BS468" s="24">
        <v>0</v>
      </c>
      <c r="BT468" s="24">
        <v>0</v>
      </c>
      <c r="BU468" s="24">
        <v>0</v>
      </c>
      <c r="BV468" s="24">
        <v>0</v>
      </c>
      <c r="BW468" s="24">
        <v>0.2</v>
      </c>
      <c r="BX468" s="24">
        <v>0.2</v>
      </c>
      <c r="BY468" s="24">
        <v>0</v>
      </c>
      <c r="BZ468" s="24">
        <v>0</v>
      </c>
      <c r="CB468" s="24">
        <v>0</v>
      </c>
      <c r="CC468" s="24">
        <v>0</v>
      </c>
      <c r="CD468" s="24">
        <v>114</v>
      </c>
      <c r="CE468" s="24">
        <v>115</v>
      </c>
      <c r="CF468" s="24">
        <v>114</v>
      </c>
      <c r="CG468" s="24">
        <v>114</v>
      </c>
      <c r="CH468" s="24">
        <v>114</v>
      </c>
      <c r="CI468" s="24">
        <v>114</v>
      </c>
      <c r="CO468" s="34">
        <f t="shared" si="40"/>
        <v>457882</v>
      </c>
    </row>
    <row r="469" spans="1:93" ht="15" hidden="1">
      <c r="A469" s="23" t="s">
        <v>140</v>
      </c>
      <c r="B469" s="52">
        <v>43307</v>
      </c>
      <c r="C469" s="25" t="str">
        <f t="shared" si="39"/>
        <v/>
      </c>
      <c r="G469" s="24">
        <f t="shared" si="37"/>
        <v>15</v>
      </c>
      <c r="H469" s="24">
        <v>525875</v>
      </c>
      <c r="I469" s="24" t="b">
        <f t="shared" si="38"/>
        <v>0</v>
      </c>
      <c r="K469" s="24">
        <f>IF(J469&gt;900,_xlfn.XLOOKUP(ROUND(J469,0),CFClassRimThickness!$B$1:$B$82,CFClassRimThickness!$C$1:$C$82,0,1,1),J469)</f>
        <v>0</v>
      </c>
      <c r="L469" s="24">
        <v>60</v>
      </c>
      <c r="M469" s="24">
        <f>IF(L469&gt;900,_xlfn.XLOOKUP(ROUND(L469,0),CFClassRimThickness!$B$1:$B$82,CFClassRimThickness!$C$1:$C$82,0,1,1),L469)</f>
        <v>60</v>
      </c>
      <c r="N469" s="24">
        <v>59</v>
      </c>
      <c r="O469" s="24">
        <f>IF(N469&gt;900,_xlfn.XLOOKUP(ROUND(N469,0),CFClassRimThickness!$B$1:$B$82,CFClassRimThickness!$C$1:$C$82,0,1,1),N469)</f>
        <v>59</v>
      </c>
      <c r="P469" s="24">
        <v>60</v>
      </c>
      <c r="Q469" s="24">
        <f>IF(P469&gt;900,_xlfn.XLOOKUP(ROUND(P469,0),CFClassRimThickness!$B$1:$B$82,CFClassRimThickness!$C$1:$C$82,0,1,1),P469)</f>
        <v>60</v>
      </c>
      <c r="S469" s="24">
        <f>IF(R469&gt;900,_xlfn.XLOOKUP(ROUND(R469,0),CFClassRimThickness!$B$1:$B$82,CFClassRimThickness!$C$1:$C$82,0,1,1),R469)</f>
        <v>0</v>
      </c>
      <c r="T469" s="24">
        <v>60</v>
      </c>
      <c r="U469" s="24">
        <f>IF(T469&gt;900,_xlfn.XLOOKUP(ROUND(T469,0),CFClassRimThickness!$B$1:$B$82,CFClassRimThickness!$C$1:$C$82,0,1,1),T469)</f>
        <v>60</v>
      </c>
      <c r="V469" s="24">
        <v>60</v>
      </c>
      <c r="W469" s="24">
        <f>IF(V469&gt;900,_xlfn.XLOOKUP(ROUND(V469,0),CFClassRimThickness!$B$1:$B$82,CFClassRimThickness!$C$1:$C$82,0,1,1),V469)</f>
        <v>60</v>
      </c>
      <c r="X469" s="24">
        <v>60</v>
      </c>
      <c r="Y469" s="24">
        <f>IF(X469&gt;900,_xlfn.XLOOKUP(ROUND(X469,0),CFClassRimThickness!$B$1:$B$82,CFClassRimThickness!$C$1:$C$82,0,1,1),X469)</f>
        <v>60</v>
      </c>
      <c r="Z469" s="24">
        <v>60</v>
      </c>
      <c r="AA469" s="24">
        <f>IF(Z469&gt;900,_xlfn.XLOOKUP(ROUND(Z469,0),CFClassRimThickness!$B$1:$B$82,CFClassRimThickness!$C$1:$C$82,0,1,1),Z469)</f>
        <v>60</v>
      </c>
      <c r="AB469" s="24">
        <v>59</v>
      </c>
      <c r="AC469" s="24">
        <f>IF(AB469&gt;900,_xlfn.XLOOKUP(ROUND(AB469,0),CFClassRimThickness!$B$1:$B$82,CFClassRimThickness!$C$1:$C$82,0,1,1),AB469)</f>
        <v>59</v>
      </c>
      <c r="AD469" s="24">
        <v>60</v>
      </c>
      <c r="AE469" s="24">
        <f>IF(AD469&gt;900,_xlfn.XLOOKUP(ROUND(AD469,0),CFClassRimThickness!$B$1:$B$82,CFClassRimThickness!$C$1:$C$82,0,1,1),AD469)</f>
        <v>60</v>
      </c>
      <c r="AF469" s="24">
        <v>60</v>
      </c>
      <c r="AG469" s="24">
        <f>IF(AF469&gt;900,_xlfn.XLOOKUP(ROUND(AF469,0),CFClassRimThickness!$B$1:$B$82,CFClassRimThickness!$C$1:$C$82,0,1,1),AF469)</f>
        <v>60</v>
      </c>
      <c r="AH469" s="24">
        <v>26</v>
      </c>
      <c r="AI469" s="24">
        <v>27</v>
      </c>
      <c r="AJ469" s="24">
        <v>27</v>
      </c>
      <c r="AK469" s="24">
        <v>26</v>
      </c>
      <c r="AL469" s="24">
        <v>28</v>
      </c>
      <c r="AM469" s="24">
        <v>27</v>
      </c>
      <c r="AN469" s="24">
        <v>26</v>
      </c>
      <c r="AO469" s="24">
        <v>27</v>
      </c>
      <c r="AP469" s="24">
        <v>28</v>
      </c>
      <c r="AQ469" s="24">
        <v>27</v>
      </c>
      <c r="AR469" s="24">
        <v>28</v>
      </c>
      <c r="AS469" s="24">
        <v>28</v>
      </c>
      <c r="AT469" s="24">
        <v>30</v>
      </c>
      <c r="AU469" s="24">
        <v>30</v>
      </c>
      <c r="AV469" s="24">
        <v>30</v>
      </c>
      <c r="AW469" s="24">
        <v>30</v>
      </c>
      <c r="AX469" s="24">
        <v>30</v>
      </c>
      <c r="AY469" s="24">
        <v>30</v>
      </c>
      <c r="AZ469" s="24">
        <v>30</v>
      </c>
      <c r="BA469" s="24">
        <v>29</v>
      </c>
      <c r="BB469" s="24">
        <v>30</v>
      </c>
      <c r="BC469" s="24">
        <v>30</v>
      </c>
      <c r="BD469" s="24">
        <v>30</v>
      </c>
      <c r="BE469" s="24">
        <v>30</v>
      </c>
      <c r="BF469" s="24">
        <v>1</v>
      </c>
      <c r="BG469" s="24">
        <v>0.5</v>
      </c>
      <c r="BH469" s="24">
        <v>1</v>
      </c>
      <c r="BI469" s="24">
        <v>0.5</v>
      </c>
      <c r="BJ469" s="24">
        <v>0.5</v>
      </c>
      <c r="BL469" s="24">
        <v>0.5</v>
      </c>
      <c r="BM469" s="24">
        <v>0.5</v>
      </c>
      <c r="BN469" s="24">
        <v>0.5</v>
      </c>
      <c r="BO469" s="24">
        <v>1</v>
      </c>
      <c r="BP469" s="24">
        <v>0.5</v>
      </c>
      <c r="BQ469" s="24">
        <v>0.5</v>
      </c>
      <c r="BR469" s="24">
        <v>0.2</v>
      </c>
      <c r="BS469" s="24">
        <v>0</v>
      </c>
      <c r="BT469" s="24">
        <v>0</v>
      </c>
      <c r="BU469" s="24">
        <v>0.5</v>
      </c>
      <c r="BV469" s="24">
        <v>0</v>
      </c>
      <c r="BW469" s="24">
        <v>0</v>
      </c>
      <c r="BX469" s="24">
        <v>0.2</v>
      </c>
      <c r="BY469" s="24">
        <v>0.2</v>
      </c>
      <c r="BZ469" s="24">
        <v>0</v>
      </c>
      <c r="CB469" s="24">
        <v>0</v>
      </c>
      <c r="CC469" s="24">
        <v>0</v>
      </c>
      <c r="CD469" s="24">
        <v>116</v>
      </c>
      <c r="CE469" s="24">
        <v>115</v>
      </c>
      <c r="CF469" s="24">
        <v>115</v>
      </c>
      <c r="CG469" s="24">
        <v>112</v>
      </c>
      <c r="CH469" s="24">
        <v>115</v>
      </c>
      <c r="CI469" s="24">
        <v>115</v>
      </c>
      <c r="CO469" s="34">
        <f t="shared" si="40"/>
        <v>525875</v>
      </c>
    </row>
    <row r="470" spans="1:93" ht="15" hidden="1">
      <c r="A470" s="23" t="s">
        <v>140</v>
      </c>
      <c r="B470" s="52">
        <v>43330</v>
      </c>
      <c r="C470" s="25" t="str">
        <f t="shared" si="39"/>
        <v/>
      </c>
      <c r="G470" s="24">
        <f t="shared" si="37"/>
        <v>23</v>
      </c>
      <c r="H470" s="24">
        <v>493544</v>
      </c>
      <c r="I470" s="24" t="b">
        <f t="shared" si="38"/>
        <v>0</v>
      </c>
      <c r="K470" s="24">
        <f>IF(J470&gt;900,_xlfn.XLOOKUP(ROUND(J470,0),CFClassRimThickness!$B$1:$B$82,CFClassRimThickness!$C$1:$C$82,0,1,1),J470)</f>
        <v>0</v>
      </c>
      <c r="L470" s="24">
        <v>61</v>
      </c>
      <c r="M470" s="24">
        <f>IF(L470&gt;900,_xlfn.XLOOKUP(ROUND(L470,0),CFClassRimThickness!$B$1:$B$82,CFClassRimThickness!$C$1:$C$82,0,1,1),L470)</f>
        <v>61</v>
      </c>
      <c r="N470" s="24">
        <v>61</v>
      </c>
      <c r="O470" s="24">
        <f>IF(N470&gt;900,_xlfn.XLOOKUP(ROUND(N470,0),CFClassRimThickness!$B$1:$B$82,CFClassRimThickness!$C$1:$C$82,0,1,1),N470)</f>
        <v>61</v>
      </c>
      <c r="P470" s="24">
        <v>61</v>
      </c>
      <c r="Q470" s="24">
        <f>IF(P470&gt;900,_xlfn.XLOOKUP(ROUND(P470,0),CFClassRimThickness!$B$1:$B$82,CFClassRimThickness!$C$1:$C$82,0,1,1),P470)</f>
        <v>61</v>
      </c>
      <c r="S470" s="24">
        <f>IF(R470&gt;900,_xlfn.XLOOKUP(ROUND(R470,0),CFClassRimThickness!$B$1:$B$82,CFClassRimThickness!$C$1:$C$82,0,1,1),R470)</f>
        <v>0</v>
      </c>
      <c r="T470" s="24">
        <v>61</v>
      </c>
      <c r="U470" s="24">
        <f>IF(T470&gt;900,_xlfn.XLOOKUP(ROUND(T470,0),CFClassRimThickness!$B$1:$B$82,CFClassRimThickness!$C$1:$C$82,0,1,1),T470)</f>
        <v>61</v>
      </c>
      <c r="V470" s="24">
        <v>61</v>
      </c>
      <c r="W470" s="24">
        <f>IF(V470&gt;900,_xlfn.XLOOKUP(ROUND(V470,0),CFClassRimThickness!$B$1:$B$82,CFClassRimThickness!$C$1:$C$82,0,1,1),V470)</f>
        <v>61</v>
      </c>
      <c r="X470" s="24">
        <v>61</v>
      </c>
      <c r="Y470" s="24">
        <f>IF(X470&gt;900,_xlfn.XLOOKUP(ROUND(X470,0),CFClassRimThickness!$B$1:$B$82,CFClassRimThickness!$C$1:$C$82,0,1,1),X470)</f>
        <v>61</v>
      </c>
      <c r="Z470" s="24">
        <v>61</v>
      </c>
      <c r="AA470" s="24">
        <f>IF(Z470&gt;900,_xlfn.XLOOKUP(ROUND(Z470,0),CFClassRimThickness!$B$1:$B$82,CFClassRimThickness!$C$1:$C$82,0,1,1),Z470)</f>
        <v>61</v>
      </c>
      <c r="AB470" s="24">
        <v>61</v>
      </c>
      <c r="AC470" s="24">
        <f>IF(AB470&gt;900,_xlfn.XLOOKUP(ROUND(AB470,0),CFClassRimThickness!$B$1:$B$82,CFClassRimThickness!$C$1:$C$82,0,1,1),AB470)</f>
        <v>61</v>
      </c>
      <c r="AD470" s="24">
        <v>61</v>
      </c>
      <c r="AE470" s="24">
        <f>IF(AD470&gt;900,_xlfn.XLOOKUP(ROUND(AD470,0),CFClassRimThickness!$B$1:$B$82,CFClassRimThickness!$C$1:$C$82,0,1,1),AD470)</f>
        <v>61</v>
      </c>
      <c r="AF470" s="24">
        <v>61</v>
      </c>
      <c r="AG470" s="24">
        <f>IF(AF470&gt;900,_xlfn.XLOOKUP(ROUND(AF470,0),CFClassRimThickness!$B$1:$B$82,CFClassRimThickness!$C$1:$C$82,0,1,1),AF470)</f>
        <v>61</v>
      </c>
      <c r="AH470" s="24">
        <v>27</v>
      </c>
      <c r="AI470" s="24">
        <v>28</v>
      </c>
      <c r="AJ470" s="24">
        <v>28</v>
      </c>
      <c r="AK470" s="24">
        <v>27</v>
      </c>
      <c r="AL470" s="24">
        <v>28</v>
      </c>
      <c r="AM470" s="24">
        <v>28</v>
      </c>
      <c r="AN470" s="24">
        <v>27</v>
      </c>
      <c r="AO470" s="24">
        <v>28</v>
      </c>
      <c r="AP470" s="24">
        <v>29</v>
      </c>
      <c r="AQ470" s="24">
        <v>28</v>
      </c>
      <c r="AR470" s="24">
        <v>28</v>
      </c>
      <c r="AS470" s="24">
        <v>28</v>
      </c>
      <c r="AT470" s="24">
        <v>29</v>
      </c>
      <c r="AU470" s="24">
        <v>29</v>
      </c>
      <c r="AV470" s="24">
        <v>29</v>
      </c>
      <c r="AW470" s="24">
        <v>28</v>
      </c>
      <c r="AX470" s="24">
        <v>29</v>
      </c>
      <c r="AY470" s="24">
        <v>29</v>
      </c>
      <c r="AZ470" s="24">
        <v>29</v>
      </c>
      <c r="BA470" s="24">
        <v>29</v>
      </c>
      <c r="BB470" s="24">
        <v>29</v>
      </c>
      <c r="BC470" s="24">
        <v>29</v>
      </c>
      <c r="BD470" s="24">
        <v>29</v>
      </c>
      <c r="BE470" s="24">
        <v>29</v>
      </c>
      <c r="BF470" s="24">
        <v>0.5</v>
      </c>
      <c r="BG470" s="24">
        <v>0</v>
      </c>
      <c r="BH470" s="24">
        <v>0.5</v>
      </c>
      <c r="BI470" s="24">
        <v>0.5</v>
      </c>
      <c r="BJ470" s="24">
        <v>0</v>
      </c>
      <c r="BL470" s="24">
        <v>0.5</v>
      </c>
      <c r="BM470" s="24">
        <v>0</v>
      </c>
      <c r="BN470" s="24">
        <v>0.5</v>
      </c>
      <c r="BO470" s="24">
        <v>0.5</v>
      </c>
      <c r="BP470" s="24">
        <v>0</v>
      </c>
      <c r="BQ470" s="24">
        <v>0.5</v>
      </c>
      <c r="BR470" s="24">
        <v>0.5</v>
      </c>
      <c r="BS470" s="24">
        <v>0</v>
      </c>
      <c r="BT470" s="24">
        <v>0</v>
      </c>
      <c r="BU470" s="24">
        <v>0</v>
      </c>
      <c r="BV470" s="24">
        <v>0</v>
      </c>
      <c r="BW470" s="24">
        <v>0</v>
      </c>
      <c r="BX470" s="24">
        <v>0.5</v>
      </c>
      <c r="BY470" s="24">
        <v>0</v>
      </c>
      <c r="BZ470" s="24">
        <v>0</v>
      </c>
      <c r="CB470" s="24">
        <v>0</v>
      </c>
      <c r="CC470" s="24">
        <v>0</v>
      </c>
      <c r="CD470" s="24">
        <v>120</v>
      </c>
      <c r="CE470" s="24">
        <v>120</v>
      </c>
      <c r="CF470" s="24">
        <v>120</v>
      </c>
      <c r="CG470" s="24">
        <v>120</v>
      </c>
      <c r="CH470" s="24">
        <v>120</v>
      </c>
      <c r="CI470" s="24">
        <v>120</v>
      </c>
      <c r="CO470" s="34">
        <f t="shared" si="40"/>
        <v>493544</v>
      </c>
    </row>
    <row r="471" spans="1:93" ht="15" hidden="1">
      <c r="A471" s="23" t="s">
        <v>140</v>
      </c>
      <c r="B471" s="52">
        <v>43570</v>
      </c>
      <c r="C471" s="25" t="str">
        <f t="shared" si="39"/>
        <v/>
      </c>
      <c r="G471" s="24">
        <f t="shared" si="37"/>
        <v>240</v>
      </c>
      <c r="H471" s="24">
        <v>479326</v>
      </c>
      <c r="I471" s="24" t="b">
        <f t="shared" si="38"/>
        <v>0</v>
      </c>
      <c r="K471" s="24">
        <f>IF(J471&gt;900,_xlfn.XLOOKUP(ROUND(J471,0),CFClassRimThickness!$B$1:$B$82,CFClassRimThickness!$C$1:$C$82,0,1,1),J471)</f>
        <v>0</v>
      </c>
      <c r="L471" s="24">
        <v>58</v>
      </c>
      <c r="M471" s="24">
        <f>IF(L471&gt;900,_xlfn.XLOOKUP(ROUND(L471,0),CFClassRimThickness!$B$1:$B$82,CFClassRimThickness!$C$1:$C$82,0,1,1),L471)</f>
        <v>58</v>
      </c>
      <c r="N471" s="24">
        <v>58</v>
      </c>
      <c r="O471" s="24">
        <f>IF(N471&gt;900,_xlfn.XLOOKUP(ROUND(N471,0),CFClassRimThickness!$B$1:$B$82,CFClassRimThickness!$C$1:$C$82,0,1,1),N471)</f>
        <v>58</v>
      </c>
      <c r="P471" s="24">
        <v>58</v>
      </c>
      <c r="Q471" s="24">
        <f>IF(P471&gt;900,_xlfn.XLOOKUP(ROUND(P471,0),CFClassRimThickness!$B$1:$B$82,CFClassRimThickness!$C$1:$C$82,0,1,1),P471)</f>
        <v>58</v>
      </c>
      <c r="S471" s="24">
        <f>IF(R471&gt;900,_xlfn.XLOOKUP(ROUND(R471,0),CFClassRimThickness!$B$1:$B$82,CFClassRimThickness!$C$1:$C$82,0,1,1),R471)</f>
        <v>0</v>
      </c>
      <c r="T471" s="24">
        <v>58</v>
      </c>
      <c r="U471" s="24">
        <f>IF(T471&gt;900,_xlfn.XLOOKUP(ROUND(T471,0),CFClassRimThickness!$B$1:$B$82,CFClassRimThickness!$C$1:$C$82,0,1,1),T471)</f>
        <v>58</v>
      </c>
      <c r="V471" s="24">
        <v>58</v>
      </c>
      <c r="W471" s="24">
        <f>IF(V471&gt;900,_xlfn.XLOOKUP(ROUND(V471,0),CFClassRimThickness!$B$1:$B$82,CFClassRimThickness!$C$1:$C$82,0,1,1),V471)</f>
        <v>58</v>
      </c>
      <c r="X471" s="24">
        <v>58</v>
      </c>
      <c r="Y471" s="24">
        <f>IF(X471&gt;900,_xlfn.XLOOKUP(ROUND(X471,0),CFClassRimThickness!$B$1:$B$82,CFClassRimThickness!$C$1:$C$82,0,1,1),X471)</f>
        <v>58</v>
      </c>
      <c r="Z471" s="24">
        <v>58</v>
      </c>
      <c r="AA471" s="24">
        <f>IF(Z471&gt;900,_xlfn.XLOOKUP(ROUND(Z471,0),CFClassRimThickness!$B$1:$B$82,CFClassRimThickness!$C$1:$C$82,0,1,1),Z471)</f>
        <v>58</v>
      </c>
      <c r="AB471" s="24">
        <v>58</v>
      </c>
      <c r="AC471" s="24">
        <f>IF(AB471&gt;900,_xlfn.XLOOKUP(ROUND(AB471,0),CFClassRimThickness!$B$1:$B$82,CFClassRimThickness!$C$1:$C$82,0,1,1),AB471)</f>
        <v>58</v>
      </c>
      <c r="AD471" s="24">
        <v>58</v>
      </c>
      <c r="AE471" s="24">
        <f>IF(AD471&gt;900,_xlfn.XLOOKUP(ROUND(AD471,0),CFClassRimThickness!$B$1:$B$82,CFClassRimThickness!$C$1:$C$82,0,1,1),AD471)</f>
        <v>58</v>
      </c>
      <c r="AF471" s="24">
        <v>58</v>
      </c>
      <c r="AG471" s="24">
        <f>IF(AF471&gt;900,_xlfn.XLOOKUP(ROUND(AF471,0),CFClassRimThickness!$B$1:$B$82,CFClassRimThickness!$C$1:$C$82,0,1,1),AF471)</f>
        <v>58</v>
      </c>
      <c r="AH471" s="24">
        <v>26</v>
      </c>
      <c r="AI471" s="24">
        <v>28</v>
      </c>
      <c r="AJ471" s="24">
        <v>27</v>
      </c>
      <c r="AK471" s="24">
        <v>26</v>
      </c>
      <c r="AL471" s="24">
        <v>28</v>
      </c>
      <c r="AM471" s="24">
        <v>27</v>
      </c>
      <c r="AN471" s="24">
        <v>26</v>
      </c>
      <c r="AO471" s="24">
        <v>28</v>
      </c>
      <c r="AP471" s="24">
        <v>28</v>
      </c>
      <c r="AQ471" s="24">
        <v>28</v>
      </c>
      <c r="AR471" s="24">
        <v>28</v>
      </c>
      <c r="AS471" s="24">
        <v>28</v>
      </c>
      <c r="AT471" s="24">
        <v>32</v>
      </c>
      <c r="AU471" s="24">
        <v>31</v>
      </c>
      <c r="AV471" s="24">
        <v>31</v>
      </c>
      <c r="AW471" s="24">
        <v>32</v>
      </c>
      <c r="AX471" s="24">
        <v>31</v>
      </c>
      <c r="AY471" s="24">
        <v>31</v>
      </c>
      <c r="AZ471" s="24">
        <v>32</v>
      </c>
      <c r="BA471" s="24">
        <v>30</v>
      </c>
      <c r="BB471" s="24">
        <v>31</v>
      </c>
      <c r="BC471" s="24">
        <v>32</v>
      </c>
      <c r="BD471" s="24">
        <v>30</v>
      </c>
      <c r="BE471" s="24">
        <v>31</v>
      </c>
      <c r="BF471" s="24">
        <v>0.5</v>
      </c>
      <c r="BG471" s="24">
        <v>0.5</v>
      </c>
      <c r="BH471" s="24">
        <v>0.5</v>
      </c>
      <c r="BI471" s="24">
        <v>0.5</v>
      </c>
      <c r="BJ471" s="24">
        <v>0.5</v>
      </c>
      <c r="BL471" s="24">
        <v>0.5</v>
      </c>
      <c r="BM471" s="24">
        <v>0.5</v>
      </c>
      <c r="BN471" s="24">
        <v>0.5</v>
      </c>
      <c r="BO471" s="24">
        <v>0.5</v>
      </c>
      <c r="BP471" s="24">
        <v>0.5</v>
      </c>
      <c r="BQ471" s="24">
        <v>0.5</v>
      </c>
      <c r="BR471" s="24">
        <v>1</v>
      </c>
      <c r="BS471" s="24">
        <v>0.2</v>
      </c>
      <c r="BT471" s="24">
        <v>0.5</v>
      </c>
      <c r="BU471" s="24">
        <v>1</v>
      </c>
      <c r="BV471" s="24">
        <v>0.5</v>
      </c>
      <c r="BW471" s="24">
        <v>0.5</v>
      </c>
      <c r="BX471" s="24">
        <v>1</v>
      </c>
      <c r="BY471" s="24">
        <v>0.5</v>
      </c>
      <c r="BZ471" s="24">
        <v>0.5</v>
      </c>
      <c r="CB471" s="24">
        <v>0.5</v>
      </c>
      <c r="CC471" s="24">
        <v>0.5</v>
      </c>
      <c r="CO471" s="34">
        <f t="shared" si="40"/>
        <v>479326</v>
      </c>
    </row>
    <row r="472" spans="1:93" ht="15" hidden="1">
      <c r="A472" s="23" t="s">
        <v>140</v>
      </c>
      <c r="B472" s="52">
        <v>43670</v>
      </c>
      <c r="C472" s="25" t="str">
        <f t="shared" si="39"/>
        <v/>
      </c>
      <c r="G472" s="24">
        <f t="shared" si="37"/>
        <v>100</v>
      </c>
      <c r="I472" s="24" t="str">
        <f t="shared" si="38"/>
        <v/>
      </c>
      <c r="K472" s="24">
        <f>IF(J472&gt;900,_xlfn.XLOOKUP(ROUND(J472,0),CFClassRimThickness!$B$1:$B$82,CFClassRimThickness!$C$1:$C$82,0,1,1),J472)</f>
        <v>0</v>
      </c>
      <c r="L472" s="24">
        <v>56</v>
      </c>
      <c r="M472" s="24">
        <f>IF(L472&gt;900,_xlfn.XLOOKUP(ROUND(L472,0),CFClassRimThickness!$B$1:$B$82,CFClassRimThickness!$C$1:$C$82,0,1,1),L472)</f>
        <v>56</v>
      </c>
      <c r="N472" s="24">
        <v>55</v>
      </c>
      <c r="O472" s="24">
        <f>IF(N472&gt;900,_xlfn.XLOOKUP(ROUND(N472,0),CFClassRimThickness!$B$1:$B$82,CFClassRimThickness!$C$1:$C$82,0,1,1),N472)</f>
        <v>55</v>
      </c>
      <c r="P472" s="24">
        <v>55</v>
      </c>
      <c r="Q472" s="24">
        <f>IF(P472&gt;900,_xlfn.XLOOKUP(ROUND(P472,0),CFClassRimThickness!$B$1:$B$82,CFClassRimThickness!$C$1:$C$82,0,1,1),P472)</f>
        <v>55</v>
      </c>
      <c r="S472" s="24">
        <f>IF(R472&gt;900,_xlfn.XLOOKUP(ROUND(R472,0),CFClassRimThickness!$B$1:$B$82,CFClassRimThickness!$C$1:$C$82,0,1,1),R472)</f>
        <v>0</v>
      </c>
      <c r="T472" s="24">
        <v>55</v>
      </c>
      <c r="U472" s="24">
        <f>IF(T472&gt;900,_xlfn.XLOOKUP(ROUND(T472,0),CFClassRimThickness!$B$1:$B$82,CFClassRimThickness!$C$1:$C$82,0,1,1),T472)</f>
        <v>55</v>
      </c>
      <c r="V472" s="24">
        <v>55</v>
      </c>
      <c r="W472" s="24">
        <f>IF(V472&gt;900,_xlfn.XLOOKUP(ROUND(V472,0),CFClassRimThickness!$B$1:$B$82,CFClassRimThickness!$C$1:$C$82,0,1,1),V472)</f>
        <v>55</v>
      </c>
      <c r="X472" s="24">
        <v>56</v>
      </c>
      <c r="Y472" s="24">
        <f>IF(X472&gt;900,_xlfn.XLOOKUP(ROUND(X472,0),CFClassRimThickness!$B$1:$B$82,CFClassRimThickness!$C$1:$C$82,0,1,1),X472)</f>
        <v>56</v>
      </c>
      <c r="Z472" s="24">
        <v>55</v>
      </c>
      <c r="AA472" s="24">
        <f>IF(Z472&gt;900,_xlfn.XLOOKUP(ROUND(Z472,0),CFClassRimThickness!$B$1:$B$82,CFClassRimThickness!$C$1:$C$82,0,1,1),Z472)</f>
        <v>55</v>
      </c>
      <c r="AB472" s="24">
        <v>55</v>
      </c>
      <c r="AC472" s="24">
        <f>IF(AB472&gt;900,_xlfn.XLOOKUP(ROUND(AB472,0),CFClassRimThickness!$B$1:$B$82,CFClassRimThickness!$C$1:$C$82,0,1,1),AB472)</f>
        <v>55</v>
      </c>
      <c r="AD472" s="24">
        <v>55</v>
      </c>
      <c r="AE472" s="24">
        <f>IF(AD472&gt;900,_xlfn.XLOOKUP(ROUND(AD472,0),CFClassRimThickness!$B$1:$B$82,CFClassRimThickness!$C$1:$C$82,0,1,1),AD472)</f>
        <v>55</v>
      </c>
      <c r="AF472" s="24">
        <v>56</v>
      </c>
      <c r="AG472" s="24">
        <f>IF(AF472&gt;900,_xlfn.XLOOKUP(ROUND(AF472,0),CFClassRimThickness!$B$1:$B$82,CFClassRimThickness!$C$1:$C$82,0,1,1),AF472)</f>
        <v>56</v>
      </c>
      <c r="AH472" s="24">
        <v>25</v>
      </c>
      <c r="AI472" s="24">
        <v>28</v>
      </c>
      <c r="AJ472" s="24">
        <v>27</v>
      </c>
      <c r="AK472" s="24">
        <v>25</v>
      </c>
      <c r="AL472" s="24">
        <v>27</v>
      </c>
      <c r="AM472" s="24">
        <v>26</v>
      </c>
      <c r="AN472" s="24">
        <v>26</v>
      </c>
      <c r="AO472" s="24">
        <v>28</v>
      </c>
      <c r="AP472" s="24">
        <v>27</v>
      </c>
      <c r="AQ472" s="24">
        <v>27</v>
      </c>
      <c r="AR472" s="24">
        <v>27</v>
      </c>
      <c r="AS472" s="24">
        <v>27</v>
      </c>
      <c r="AT472" s="24">
        <v>28</v>
      </c>
      <c r="AU472" s="24">
        <v>31</v>
      </c>
      <c r="AV472" s="24">
        <v>32</v>
      </c>
      <c r="AW472" s="24">
        <v>32</v>
      </c>
      <c r="AX472" s="24">
        <v>30</v>
      </c>
      <c r="AY472" s="24">
        <v>30</v>
      </c>
      <c r="AZ472" s="24">
        <v>29</v>
      </c>
      <c r="BA472" s="24">
        <v>28</v>
      </c>
      <c r="BB472" s="24">
        <v>32</v>
      </c>
      <c r="BC472" s="24">
        <v>31</v>
      </c>
      <c r="BD472" s="24">
        <v>30</v>
      </c>
      <c r="BE472" s="24">
        <v>31</v>
      </c>
      <c r="BF472" s="24">
        <v>0</v>
      </c>
      <c r="BG472" s="24">
        <v>0</v>
      </c>
      <c r="BH472" s="24">
        <v>0</v>
      </c>
      <c r="BI472" s="24">
        <v>0</v>
      </c>
      <c r="BJ472" s="24">
        <v>0</v>
      </c>
      <c r="BL472" s="24">
        <v>0</v>
      </c>
      <c r="BM472" s="24">
        <v>0</v>
      </c>
      <c r="BN472" s="24">
        <v>0</v>
      </c>
      <c r="BO472" s="24">
        <v>0</v>
      </c>
      <c r="BP472" s="24">
        <v>0</v>
      </c>
      <c r="BQ472" s="24">
        <v>0</v>
      </c>
      <c r="BR472" s="24">
        <v>0.5</v>
      </c>
      <c r="BS472" s="24">
        <v>0.5</v>
      </c>
      <c r="BT472" s="24">
        <v>0.5</v>
      </c>
      <c r="BU472" s="24">
        <v>0.5</v>
      </c>
      <c r="BV472" s="24">
        <v>0.5</v>
      </c>
      <c r="BW472" s="24">
        <v>0.5</v>
      </c>
      <c r="BX472" s="24">
        <v>0.5</v>
      </c>
      <c r="BY472" s="24">
        <v>0.5</v>
      </c>
      <c r="BZ472" s="24">
        <v>0.5</v>
      </c>
      <c r="CB472" s="24">
        <v>0.5</v>
      </c>
      <c r="CC472" s="24">
        <v>0.5</v>
      </c>
      <c r="CD472" s="24">
        <v>120</v>
      </c>
      <c r="CE472" s="24">
        <v>115</v>
      </c>
      <c r="CF472" s="24">
        <v>115</v>
      </c>
      <c r="CG472" s="24">
        <v>110</v>
      </c>
      <c r="CH472" s="24">
        <v>115</v>
      </c>
      <c r="CI472" s="24">
        <v>115</v>
      </c>
      <c r="CO472" s="34" t="e">
        <f t="shared" si="40"/>
        <v>#VALUE!</v>
      </c>
    </row>
    <row r="473" spans="1:93" ht="13.5" hidden="1" customHeight="1">
      <c r="A473" s="23" t="s">
        <v>141</v>
      </c>
      <c r="B473" s="52">
        <v>41683</v>
      </c>
      <c r="C473" s="25" t="str">
        <f t="shared" si="39"/>
        <v/>
      </c>
      <c r="G473" s="24" t="str">
        <f t="shared" ref="G473:G536" si="41">IF(B473-B472&lt;0,"",B473-B472)</f>
        <v/>
      </c>
      <c r="H473" s="24">
        <v>1356</v>
      </c>
      <c r="I473" s="24" t="str">
        <f t="shared" si="38"/>
        <v/>
      </c>
      <c r="K473" s="24">
        <f>IF(J473&gt;900,_xlfn.XLOOKUP(ROUND(J473,0),'CM-VL-G-C-GL-B-T-ClassRimThickn'!$B$1:$B$112,'CM-VL-G-C-GL-B-T-ClassRimThickn'!$C$1:$C$112,0,1,1),J473)</f>
        <v>0</v>
      </c>
      <c r="L473" s="24">
        <v>85</v>
      </c>
      <c r="M473" s="24">
        <f>IF(L473&gt;900,_xlfn.XLOOKUP(ROUND(L473,0),'CM-VL-G-C-GL-B-T-ClassRimThickn'!$B$1:$B$112,'CM-VL-G-C-GL-B-T-ClassRimThickn'!$C$1:$C$112,0,1,1),L473)</f>
        <v>85</v>
      </c>
      <c r="N473" s="24">
        <v>85</v>
      </c>
      <c r="O473" s="24">
        <f>IF(N473&gt;900,_xlfn.XLOOKUP(ROUND(N473,0),'CM-VL-G-C-GL-B-T-ClassRimThickn'!$B$1:$B$112,'CM-VL-G-C-GL-B-T-ClassRimThickn'!$C$1:$C$112,0,1,1),N473)</f>
        <v>85</v>
      </c>
      <c r="P473" s="24">
        <v>85</v>
      </c>
      <c r="Q473" s="24">
        <f>IF(P473&gt;900,_xlfn.XLOOKUP(ROUND(P473,0),'CM-VL-G-C-GL-B-T-ClassRimThickn'!$B$1:$B$112,'CM-VL-G-C-GL-B-T-ClassRimThickn'!$C$1:$C$112,0,1,1),P473)</f>
        <v>85</v>
      </c>
      <c r="S473" s="24">
        <f>IF(R473&gt;900,_xlfn.XLOOKUP(ROUND(R473,0),'CM-VL-G-C-GL-B-T-ClassRimThickn'!$B$1:$B$112,'CM-VL-G-C-GL-B-T-ClassRimThickn'!$C$1:$C$112,0,1,1),R473)</f>
        <v>0</v>
      </c>
      <c r="T473" s="24">
        <v>85</v>
      </c>
      <c r="U473" s="24">
        <f>IF(T473&gt;900,_xlfn.XLOOKUP(ROUND(T473,0),'CM-VL-G-C-GL-B-T-ClassRimThickn'!$B$1:$B$112,'CM-VL-G-C-GL-B-T-ClassRimThickn'!$C$1:$C$112,0,1,1),T473)</f>
        <v>85</v>
      </c>
      <c r="V473" s="24">
        <v>85</v>
      </c>
      <c r="W473" s="24">
        <f>IF(V473&gt;900,_xlfn.XLOOKUP(ROUND(V473,0),'CM-VL-G-C-GL-B-T-ClassRimThickn'!$B$1:$B$112,'CM-VL-G-C-GL-B-T-ClassRimThickn'!$C$1:$C$112,0,1,1),V473)</f>
        <v>85</v>
      </c>
      <c r="X473" s="24">
        <v>85</v>
      </c>
      <c r="Y473" s="24">
        <f>IF(X473&gt;900,_xlfn.XLOOKUP(ROUND(X473,0),'CM-VL-G-C-GL-B-T-ClassRimThickn'!$B$1:$B$112,'CM-VL-G-C-GL-B-T-ClassRimThickn'!$C$1:$C$112,0,1,1),X473)</f>
        <v>85</v>
      </c>
      <c r="Z473" s="24">
        <v>85</v>
      </c>
      <c r="AA473" s="24">
        <f>IF(Z473&gt;900,_xlfn.XLOOKUP(ROUND(Z473,0),'CM-VL-G-C-GL-B-T-ClassRimThickn'!$B$1:$B$112,'CM-VL-G-C-GL-B-T-ClassRimThickn'!$C$1:$C$112,0,1,1),Z473)</f>
        <v>85</v>
      </c>
      <c r="AB473" s="24">
        <v>85</v>
      </c>
      <c r="AC473" s="24">
        <f>IF(AB473&gt;900,_xlfn.XLOOKUP(ROUND(AB473,0),'CM-VL-G-C-GL-B-T-ClassRimThickn'!$B$1:$B$112,'CM-VL-G-C-GL-B-T-ClassRimThickn'!$C$1:$C$112,0,1,1),AB473)</f>
        <v>85</v>
      </c>
      <c r="AD473" s="24">
        <v>85</v>
      </c>
      <c r="AE473" s="24">
        <f>IF(AD473&gt;900,_xlfn.XLOOKUP(ROUND(AD473,0),'CM-VL-G-C-GL-B-T-ClassRimThickn'!$B$1:$B$112,'CM-VL-G-C-GL-B-T-ClassRimThickn'!$C$1:$C$112,0,1,1),AD473)</f>
        <v>85</v>
      </c>
      <c r="AF473" s="24">
        <v>85</v>
      </c>
      <c r="AG473" s="24">
        <f>IF(AF473&gt;900,_xlfn.XLOOKUP(ROUND(AF473,0),'CM-VL-G-C-GL-B-T-ClassRimThickn'!$B$1:$B$112,'CM-VL-G-C-GL-B-T-ClassRimThickn'!$C$1:$C$112,0,1,1),AF473)</f>
        <v>85</v>
      </c>
      <c r="AH473" s="24">
        <v>29</v>
      </c>
      <c r="AI473" s="24">
        <v>29</v>
      </c>
      <c r="AJ473" s="24">
        <v>29</v>
      </c>
      <c r="AK473" s="24">
        <v>29</v>
      </c>
      <c r="AL473" s="24">
        <v>29</v>
      </c>
      <c r="AM473" s="24">
        <v>29</v>
      </c>
      <c r="AN473" s="24">
        <v>29</v>
      </c>
      <c r="AO473" s="24">
        <v>29</v>
      </c>
      <c r="AP473" s="24">
        <v>29</v>
      </c>
      <c r="AQ473" s="24">
        <v>29</v>
      </c>
      <c r="AR473" s="24">
        <v>29</v>
      </c>
      <c r="AS473" s="24">
        <v>29</v>
      </c>
      <c r="AT473" s="24">
        <v>28</v>
      </c>
      <c r="AU473" s="24">
        <v>28</v>
      </c>
      <c r="AV473" s="24">
        <v>28</v>
      </c>
      <c r="AW473" s="24">
        <v>28</v>
      </c>
      <c r="AX473" s="24">
        <v>28</v>
      </c>
      <c r="AY473" s="24">
        <v>28</v>
      </c>
      <c r="AZ473" s="24">
        <v>28</v>
      </c>
      <c r="BA473" s="24">
        <v>28</v>
      </c>
      <c r="BB473" s="24">
        <v>28</v>
      </c>
      <c r="BC473" s="24">
        <v>28</v>
      </c>
      <c r="BD473" s="24">
        <v>28</v>
      </c>
      <c r="BE473" s="24">
        <v>28</v>
      </c>
      <c r="BF473" s="24">
        <v>0</v>
      </c>
      <c r="BG473" s="24">
        <v>0</v>
      </c>
      <c r="BH473" s="24">
        <v>0</v>
      </c>
      <c r="BI473" s="24">
        <v>0</v>
      </c>
      <c r="BJ473" s="24">
        <v>0</v>
      </c>
      <c r="BL473" s="24">
        <v>0</v>
      </c>
      <c r="BM473" s="24">
        <v>0</v>
      </c>
      <c r="BN473" s="24">
        <v>0</v>
      </c>
      <c r="BO473" s="24">
        <v>0</v>
      </c>
      <c r="BP473" s="24">
        <v>0</v>
      </c>
      <c r="BQ473" s="24">
        <v>0</v>
      </c>
      <c r="BR473" s="24">
        <v>0</v>
      </c>
      <c r="BS473" s="24">
        <v>0</v>
      </c>
      <c r="BT473" s="24">
        <v>0</v>
      </c>
      <c r="BU473" s="24">
        <v>0</v>
      </c>
      <c r="BV473" s="24">
        <v>0</v>
      </c>
      <c r="BW473" s="24">
        <v>0</v>
      </c>
      <c r="BX473" s="24">
        <v>0</v>
      </c>
      <c r="BY473" s="24">
        <v>0</v>
      </c>
      <c r="BZ473" s="24">
        <v>0</v>
      </c>
      <c r="CB473" s="24">
        <v>0</v>
      </c>
      <c r="CC473" s="24">
        <v>0</v>
      </c>
      <c r="CD473" s="24">
        <v>130</v>
      </c>
      <c r="CE473" s="24">
        <v>130</v>
      </c>
      <c r="CF473" s="24">
        <v>135</v>
      </c>
      <c r="CG473" s="24">
        <v>135</v>
      </c>
      <c r="CH473" s="24">
        <v>135</v>
      </c>
      <c r="CI473" s="24">
        <v>135</v>
      </c>
      <c r="CO473" s="34">
        <f t="shared" si="40"/>
        <v>1356</v>
      </c>
    </row>
    <row r="474" spans="1:93" ht="15" hidden="1">
      <c r="A474" s="23" t="s">
        <v>141</v>
      </c>
      <c r="B474" s="52">
        <v>41849</v>
      </c>
      <c r="C474" s="25" t="str">
        <f t="shared" si="39"/>
        <v/>
      </c>
      <c r="G474" s="24">
        <f t="shared" si="41"/>
        <v>166</v>
      </c>
      <c r="H474" s="24">
        <v>8244</v>
      </c>
      <c r="I474" s="24" t="str">
        <f t="shared" si="38"/>
        <v/>
      </c>
      <c r="K474" s="24">
        <f>IF(J474&gt;900,_xlfn.XLOOKUP(ROUND(J474,0),'CM-VL-G-C-GL-B-T-ClassRimThickn'!$B$1:$B$112,'CM-VL-G-C-GL-B-T-ClassRimThickn'!$C$1:$C$112,0,1,1),J474)</f>
        <v>0</v>
      </c>
      <c r="L474" s="24">
        <v>84</v>
      </c>
      <c r="M474" s="24">
        <f>IF(L474&gt;900,_xlfn.XLOOKUP(ROUND(L474,0),'CM-VL-G-C-GL-B-T-ClassRimThickn'!$B$1:$B$112,'CM-VL-G-C-GL-B-T-ClassRimThickn'!$C$1:$C$112,0,1,1),L474)</f>
        <v>84</v>
      </c>
      <c r="N474" s="24">
        <v>84</v>
      </c>
      <c r="O474" s="24">
        <f>IF(N474&gt;900,_xlfn.XLOOKUP(ROUND(N474,0),'CM-VL-G-C-GL-B-T-ClassRimThickn'!$B$1:$B$112,'CM-VL-G-C-GL-B-T-ClassRimThickn'!$C$1:$C$112,0,1,1),N474)</f>
        <v>84</v>
      </c>
      <c r="P474" s="24">
        <v>84</v>
      </c>
      <c r="Q474" s="24">
        <f>IF(P474&gt;900,_xlfn.XLOOKUP(ROUND(P474,0),'CM-VL-G-C-GL-B-T-ClassRimThickn'!$B$1:$B$112,'CM-VL-G-C-GL-B-T-ClassRimThickn'!$C$1:$C$112,0,1,1),P474)</f>
        <v>84</v>
      </c>
      <c r="S474" s="24">
        <f>IF(R474&gt;900,_xlfn.XLOOKUP(ROUND(R474,0),'CM-VL-G-C-GL-B-T-ClassRimThickn'!$B$1:$B$112,'CM-VL-G-C-GL-B-T-ClassRimThickn'!$C$1:$C$112,0,1,1),R474)</f>
        <v>0</v>
      </c>
      <c r="T474" s="24">
        <v>84</v>
      </c>
      <c r="U474" s="24">
        <f>IF(T474&gt;900,_xlfn.XLOOKUP(ROUND(T474,0),'CM-VL-G-C-GL-B-T-ClassRimThickn'!$B$1:$B$112,'CM-VL-G-C-GL-B-T-ClassRimThickn'!$C$1:$C$112,0,1,1),T474)</f>
        <v>84</v>
      </c>
      <c r="V474" s="24">
        <v>84</v>
      </c>
      <c r="W474" s="24">
        <f>IF(V474&gt;900,_xlfn.XLOOKUP(ROUND(V474,0),'CM-VL-G-C-GL-B-T-ClassRimThickn'!$B$1:$B$112,'CM-VL-G-C-GL-B-T-ClassRimThickn'!$C$1:$C$112,0,1,1),V474)</f>
        <v>84</v>
      </c>
      <c r="X474" s="24">
        <v>84</v>
      </c>
      <c r="Y474" s="24">
        <f>IF(X474&gt;900,_xlfn.XLOOKUP(ROUND(X474,0),'CM-VL-G-C-GL-B-T-ClassRimThickn'!$B$1:$B$112,'CM-VL-G-C-GL-B-T-ClassRimThickn'!$C$1:$C$112,0,1,1),X474)</f>
        <v>84</v>
      </c>
      <c r="Z474" s="24">
        <v>84</v>
      </c>
      <c r="AA474" s="24">
        <f>IF(Z474&gt;900,_xlfn.XLOOKUP(ROUND(Z474,0),'CM-VL-G-C-GL-B-T-ClassRimThickn'!$B$1:$B$112,'CM-VL-G-C-GL-B-T-ClassRimThickn'!$C$1:$C$112,0,1,1),Z474)</f>
        <v>84</v>
      </c>
      <c r="AB474" s="24">
        <v>84</v>
      </c>
      <c r="AC474" s="24">
        <f>IF(AB474&gt;900,_xlfn.XLOOKUP(ROUND(AB474,0),'CM-VL-G-C-GL-B-T-ClassRimThickn'!$B$1:$B$112,'CM-VL-G-C-GL-B-T-ClassRimThickn'!$C$1:$C$112,0,1,1),AB474)</f>
        <v>84</v>
      </c>
      <c r="AD474" s="24">
        <v>84</v>
      </c>
      <c r="AE474" s="24">
        <f>IF(AD474&gt;900,_xlfn.XLOOKUP(ROUND(AD474,0),'CM-VL-G-C-GL-B-T-ClassRimThickn'!$B$1:$B$112,'CM-VL-G-C-GL-B-T-ClassRimThickn'!$C$1:$C$112,0,1,1),AD474)</f>
        <v>84</v>
      </c>
      <c r="AF474" s="24">
        <v>84</v>
      </c>
      <c r="AG474" s="24">
        <f>IF(AF474&gt;900,_xlfn.XLOOKUP(ROUND(AF474,0),'CM-VL-G-C-GL-B-T-ClassRimThickn'!$B$1:$B$112,'CM-VL-G-C-GL-B-T-ClassRimThickn'!$C$1:$C$112,0,1,1),AF474)</f>
        <v>84</v>
      </c>
      <c r="AH474" s="24">
        <v>27</v>
      </c>
      <c r="AI474" s="24">
        <v>27</v>
      </c>
      <c r="AJ474" s="24">
        <v>27</v>
      </c>
      <c r="AK474" s="24">
        <v>27</v>
      </c>
      <c r="AL474" s="24">
        <v>27</v>
      </c>
      <c r="AM474" s="24">
        <v>27.5</v>
      </c>
      <c r="AN474" s="24">
        <v>27.5</v>
      </c>
      <c r="AO474" s="24">
        <v>27</v>
      </c>
      <c r="AP474" s="24">
        <v>27.5</v>
      </c>
      <c r="AQ474" s="24">
        <v>27</v>
      </c>
      <c r="AR474" s="24">
        <v>27</v>
      </c>
      <c r="AS474" s="24">
        <v>27</v>
      </c>
      <c r="AT474" s="24">
        <v>28</v>
      </c>
      <c r="AU474" s="24">
        <v>28</v>
      </c>
      <c r="AV474" s="24">
        <v>28</v>
      </c>
      <c r="AW474" s="24">
        <v>28</v>
      </c>
      <c r="AX474" s="24">
        <v>28</v>
      </c>
      <c r="AY474" s="24">
        <v>28</v>
      </c>
      <c r="AZ474" s="24">
        <v>28</v>
      </c>
      <c r="BA474" s="24">
        <v>28</v>
      </c>
      <c r="BB474" s="24">
        <v>28</v>
      </c>
      <c r="BC474" s="24">
        <v>28</v>
      </c>
      <c r="BD474" s="24">
        <v>28</v>
      </c>
      <c r="BE474" s="24">
        <v>28</v>
      </c>
      <c r="BF474" s="24">
        <v>0</v>
      </c>
      <c r="BG474" s="24">
        <v>0</v>
      </c>
      <c r="BH474" s="24">
        <v>0</v>
      </c>
      <c r="BI474" s="24">
        <v>0</v>
      </c>
      <c r="BJ474" s="24">
        <v>0</v>
      </c>
      <c r="BL474" s="24">
        <v>0</v>
      </c>
      <c r="BM474" s="24">
        <v>0</v>
      </c>
      <c r="BN474" s="24">
        <v>0</v>
      </c>
      <c r="BO474" s="24">
        <v>0</v>
      </c>
      <c r="BP474" s="24">
        <v>0</v>
      </c>
      <c r="BQ474" s="24">
        <v>0</v>
      </c>
      <c r="BR474" s="24">
        <v>0</v>
      </c>
      <c r="BS474" s="24">
        <v>0</v>
      </c>
      <c r="BT474" s="24">
        <v>0</v>
      </c>
      <c r="BU474" s="24">
        <v>0</v>
      </c>
      <c r="BV474" s="24">
        <v>0</v>
      </c>
      <c r="BW474" s="24">
        <v>0</v>
      </c>
      <c r="BX474" s="24">
        <v>0</v>
      </c>
      <c r="BY474" s="24">
        <v>0</v>
      </c>
      <c r="BZ474" s="24">
        <v>0</v>
      </c>
      <c r="CB474" s="24">
        <v>0</v>
      </c>
      <c r="CC474" s="24">
        <v>0</v>
      </c>
      <c r="CD474" s="24">
        <v>140</v>
      </c>
      <c r="CE474" s="24">
        <v>145</v>
      </c>
      <c r="CF474" s="24">
        <v>140</v>
      </c>
      <c r="CG474" s="24">
        <v>145</v>
      </c>
      <c r="CH474" s="24">
        <v>140</v>
      </c>
      <c r="CI474" s="24">
        <v>140</v>
      </c>
      <c r="CO474" s="34">
        <f t="shared" si="40"/>
        <v>8244</v>
      </c>
    </row>
    <row r="475" spans="1:93" ht="13.5" hidden="1" customHeight="1">
      <c r="A475" s="23" t="s">
        <v>141</v>
      </c>
      <c r="B475" s="52">
        <v>41936</v>
      </c>
      <c r="C475" s="25" t="str">
        <f t="shared" si="39"/>
        <v/>
      </c>
      <c r="G475" s="24">
        <f t="shared" si="41"/>
        <v>87</v>
      </c>
      <c r="H475" s="27">
        <v>10317</v>
      </c>
      <c r="I475" s="24" t="str">
        <f t="shared" si="38"/>
        <v/>
      </c>
      <c r="K475" s="24">
        <f>IF(J475&gt;900,_xlfn.XLOOKUP(ROUND(J475,0),'CM-VL-G-C-GL-B-T-ClassRimThickn'!$B$1:$B$112,'CM-VL-G-C-GL-B-T-ClassRimThickn'!$C$1:$C$112,0,1,1),J475)</f>
        <v>0</v>
      </c>
      <c r="L475" s="24">
        <v>80</v>
      </c>
      <c r="M475" s="24">
        <f>IF(L475&gt;900,_xlfn.XLOOKUP(ROUND(L475,0),'CM-VL-G-C-GL-B-T-ClassRimThickn'!$B$1:$B$112,'CM-VL-G-C-GL-B-T-ClassRimThickn'!$C$1:$C$112,0,1,1),L475)</f>
        <v>80</v>
      </c>
      <c r="N475" s="24">
        <v>80</v>
      </c>
      <c r="O475" s="24">
        <f>IF(N475&gt;900,_xlfn.XLOOKUP(ROUND(N475,0),'CM-VL-G-C-GL-B-T-ClassRimThickn'!$B$1:$B$112,'CM-VL-G-C-GL-B-T-ClassRimThickn'!$C$1:$C$112,0,1,1),N475)</f>
        <v>80</v>
      </c>
      <c r="P475" s="24">
        <v>80</v>
      </c>
      <c r="Q475" s="24">
        <f>IF(P475&gt;900,_xlfn.XLOOKUP(ROUND(P475,0),'CM-VL-G-C-GL-B-T-ClassRimThickn'!$B$1:$B$112,'CM-VL-G-C-GL-B-T-ClassRimThickn'!$C$1:$C$112,0,1,1),P475)</f>
        <v>80</v>
      </c>
      <c r="S475" s="24">
        <f>IF(R475&gt;900,_xlfn.XLOOKUP(ROUND(R475,0),'CM-VL-G-C-GL-B-T-ClassRimThickn'!$B$1:$B$112,'CM-VL-G-C-GL-B-T-ClassRimThickn'!$C$1:$C$112,0,1,1),R475)</f>
        <v>0</v>
      </c>
      <c r="T475" s="24">
        <v>80</v>
      </c>
      <c r="U475" s="24">
        <f>IF(T475&gt;900,_xlfn.XLOOKUP(ROUND(T475,0),'CM-VL-G-C-GL-B-T-ClassRimThickn'!$B$1:$B$112,'CM-VL-G-C-GL-B-T-ClassRimThickn'!$C$1:$C$112,0,1,1),T475)</f>
        <v>80</v>
      </c>
      <c r="V475" s="24">
        <v>80</v>
      </c>
      <c r="W475" s="24">
        <f>IF(V475&gt;900,_xlfn.XLOOKUP(ROUND(V475,0),'CM-VL-G-C-GL-B-T-ClassRimThickn'!$B$1:$B$112,'CM-VL-G-C-GL-B-T-ClassRimThickn'!$C$1:$C$112,0,1,1),V475)</f>
        <v>80</v>
      </c>
      <c r="X475" s="24">
        <v>80</v>
      </c>
      <c r="Y475" s="24">
        <f>IF(X475&gt;900,_xlfn.XLOOKUP(ROUND(X475,0),'CM-VL-G-C-GL-B-T-ClassRimThickn'!$B$1:$B$112,'CM-VL-G-C-GL-B-T-ClassRimThickn'!$C$1:$C$112,0,1,1),X475)</f>
        <v>80</v>
      </c>
      <c r="Z475" s="24">
        <v>80</v>
      </c>
      <c r="AA475" s="24">
        <f>IF(Z475&gt;900,_xlfn.XLOOKUP(ROUND(Z475,0),'CM-VL-G-C-GL-B-T-ClassRimThickn'!$B$1:$B$112,'CM-VL-G-C-GL-B-T-ClassRimThickn'!$C$1:$C$112,0,1,1),Z475)</f>
        <v>80</v>
      </c>
      <c r="AB475" s="24">
        <v>80</v>
      </c>
      <c r="AC475" s="24">
        <f>IF(AB475&gt;900,_xlfn.XLOOKUP(ROUND(AB475,0),'CM-VL-G-C-GL-B-T-ClassRimThickn'!$B$1:$B$112,'CM-VL-G-C-GL-B-T-ClassRimThickn'!$C$1:$C$112,0,1,1),AB475)</f>
        <v>80</v>
      </c>
      <c r="AD475" s="24">
        <v>80</v>
      </c>
      <c r="AE475" s="24">
        <f>IF(AD475&gt;900,_xlfn.XLOOKUP(ROUND(AD475,0),'CM-VL-G-C-GL-B-T-ClassRimThickn'!$B$1:$B$112,'CM-VL-G-C-GL-B-T-ClassRimThickn'!$C$1:$C$112,0,1,1),AD475)</f>
        <v>80</v>
      </c>
      <c r="AF475" s="24">
        <v>80</v>
      </c>
      <c r="AG475" s="24">
        <f>IF(AF475&gt;900,_xlfn.XLOOKUP(ROUND(AF475,0),'CM-VL-G-C-GL-B-T-ClassRimThickn'!$B$1:$B$112,'CM-VL-G-C-GL-B-T-ClassRimThickn'!$C$1:$C$112,0,1,1),AF475)</f>
        <v>80</v>
      </c>
      <c r="AH475" s="24">
        <v>27</v>
      </c>
      <c r="AI475" s="24">
        <v>26</v>
      </c>
      <c r="AJ475" s="24">
        <v>27</v>
      </c>
      <c r="AK475" s="24">
        <v>27</v>
      </c>
      <c r="AL475" s="24">
        <v>26</v>
      </c>
      <c r="AM475" s="24">
        <v>26</v>
      </c>
      <c r="AN475" s="24">
        <v>27</v>
      </c>
      <c r="AO475" s="24">
        <v>27</v>
      </c>
      <c r="AP475" s="24">
        <v>27</v>
      </c>
      <c r="AQ475" s="24">
        <v>28</v>
      </c>
      <c r="AR475" s="24">
        <v>27</v>
      </c>
      <c r="AS475" s="24">
        <v>27</v>
      </c>
      <c r="AT475" s="24">
        <v>28</v>
      </c>
      <c r="AU475" s="24">
        <v>28</v>
      </c>
      <c r="AV475" s="24">
        <v>28</v>
      </c>
      <c r="AW475" s="24">
        <v>28</v>
      </c>
      <c r="AX475" s="24">
        <v>28</v>
      </c>
      <c r="AY475" s="24">
        <v>28</v>
      </c>
      <c r="AZ475" s="24">
        <v>28</v>
      </c>
      <c r="BA475" s="24">
        <v>28</v>
      </c>
      <c r="BB475" s="24">
        <v>28</v>
      </c>
      <c r="BC475" s="24">
        <v>28</v>
      </c>
      <c r="BD475" s="24">
        <v>28</v>
      </c>
      <c r="BE475" s="24">
        <v>28</v>
      </c>
      <c r="BF475" s="24">
        <v>0</v>
      </c>
      <c r="BG475" s="24">
        <v>0</v>
      </c>
      <c r="BH475" s="24">
        <v>0</v>
      </c>
      <c r="BI475" s="24">
        <v>0</v>
      </c>
      <c r="BJ475" s="24">
        <v>0</v>
      </c>
      <c r="BL475" s="24">
        <v>0</v>
      </c>
      <c r="BM475" s="24">
        <v>0</v>
      </c>
      <c r="BN475" s="24">
        <v>0</v>
      </c>
      <c r="BO475" s="24">
        <v>0</v>
      </c>
      <c r="BP475" s="24">
        <v>0</v>
      </c>
      <c r="BQ475" s="24">
        <v>0</v>
      </c>
      <c r="BR475" s="24">
        <v>0</v>
      </c>
      <c r="BS475" s="24">
        <v>0</v>
      </c>
      <c r="BT475" s="24">
        <v>0</v>
      </c>
      <c r="BU475" s="24">
        <v>0</v>
      </c>
      <c r="BV475" s="24">
        <v>0</v>
      </c>
      <c r="BW475" s="24">
        <v>0</v>
      </c>
      <c r="BX475" s="24">
        <v>0</v>
      </c>
      <c r="BY475" s="24">
        <v>0</v>
      </c>
      <c r="BZ475" s="24">
        <v>0</v>
      </c>
      <c r="CB475" s="24">
        <v>0</v>
      </c>
      <c r="CC475" s="24">
        <v>0</v>
      </c>
      <c r="CD475" s="24">
        <v>135</v>
      </c>
      <c r="CE475" s="24">
        <v>135</v>
      </c>
      <c r="CF475" s="24">
        <v>130</v>
      </c>
      <c r="CG475" s="24">
        <v>140</v>
      </c>
      <c r="CH475" s="24">
        <v>140</v>
      </c>
      <c r="CI475" s="24">
        <v>140</v>
      </c>
      <c r="CO475" s="34">
        <f t="shared" si="40"/>
        <v>10317</v>
      </c>
    </row>
    <row r="476" spans="1:93" ht="13.5" hidden="1" customHeight="1">
      <c r="A476" s="23" t="s">
        <v>141</v>
      </c>
      <c r="B476" s="52">
        <v>41976</v>
      </c>
      <c r="C476" s="25" t="str">
        <f t="shared" si="39"/>
        <v/>
      </c>
      <c r="G476" s="24">
        <f t="shared" si="41"/>
        <v>40</v>
      </c>
      <c r="H476" s="24">
        <v>10317</v>
      </c>
      <c r="I476" s="24" t="str">
        <f t="shared" si="38"/>
        <v/>
      </c>
      <c r="K476" s="24">
        <f>IF(J476&gt;900,_xlfn.XLOOKUP(ROUND(J476,0),'CM-VL-G-C-GL-B-T-ClassRimThickn'!$B$1:$B$112,'CM-VL-G-C-GL-B-T-ClassRimThickn'!$C$1:$C$112,0,1,1),J476)</f>
        <v>0</v>
      </c>
      <c r="L476" s="24">
        <v>89.5</v>
      </c>
      <c r="M476" s="24">
        <f>IF(L476&gt;900,_xlfn.XLOOKUP(ROUND(L476,0),'CM-VL-G-C-GL-B-T-ClassRimThickn'!$B$1:$B$112,'CM-VL-G-C-GL-B-T-ClassRimThickn'!$C$1:$C$112,0,1,1),L476)</f>
        <v>89.5</v>
      </c>
      <c r="N476" s="24">
        <v>86.5</v>
      </c>
      <c r="O476" s="24">
        <f>IF(N476&gt;900,_xlfn.XLOOKUP(ROUND(N476,0),'CM-VL-G-C-GL-B-T-ClassRimThickn'!$B$1:$B$112,'CM-VL-G-C-GL-B-T-ClassRimThickn'!$C$1:$C$112,0,1,1),N476)</f>
        <v>86.5</v>
      </c>
      <c r="P476" s="24">
        <v>89.5</v>
      </c>
      <c r="Q476" s="24">
        <f>IF(P476&gt;900,_xlfn.XLOOKUP(ROUND(P476,0),'CM-VL-G-C-GL-B-T-ClassRimThickn'!$B$1:$B$112,'CM-VL-G-C-GL-B-T-ClassRimThickn'!$C$1:$C$112,0,1,1),P476)</f>
        <v>89.5</v>
      </c>
      <c r="S476" s="24">
        <f>IF(R476&gt;900,_xlfn.XLOOKUP(ROUND(R476,0),'CM-VL-G-C-GL-B-T-ClassRimThickn'!$B$1:$B$112,'CM-VL-G-C-GL-B-T-ClassRimThickn'!$C$1:$C$112,0,1,1),R476)</f>
        <v>0</v>
      </c>
      <c r="T476" s="24">
        <v>87.5</v>
      </c>
      <c r="U476" s="24">
        <f>IF(T476&gt;900,_xlfn.XLOOKUP(ROUND(T476,0),'CM-VL-G-C-GL-B-T-ClassRimThickn'!$B$1:$B$112,'CM-VL-G-C-GL-B-T-ClassRimThickn'!$C$1:$C$112,0,1,1),T476)</f>
        <v>87.5</v>
      </c>
      <c r="V476" s="24">
        <v>85.5</v>
      </c>
      <c r="W476" s="24">
        <f>IF(V476&gt;900,_xlfn.XLOOKUP(ROUND(V476,0),'CM-VL-G-C-GL-B-T-ClassRimThickn'!$B$1:$B$112,'CM-VL-G-C-GL-B-T-ClassRimThickn'!$C$1:$C$112,0,1,1),V476)</f>
        <v>85.5</v>
      </c>
      <c r="X476" s="24">
        <v>89.5</v>
      </c>
      <c r="Y476" s="24">
        <f>IF(X476&gt;900,_xlfn.XLOOKUP(ROUND(X476,0),'CM-VL-G-C-GL-B-T-ClassRimThickn'!$B$1:$B$112,'CM-VL-G-C-GL-B-T-ClassRimThickn'!$C$1:$C$112,0,1,1),X476)</f>
        <v>89.5</v>
      </c>
      <c r="Z476" s="24">
        <v>87</v>
      </c>
      <c r="AA476" s="24">
        <f>IF(Z476&gt;900,_xlfn.XLOOKUP(ROUND(Z476,0),'CM-VL-G-C-GL-B-T-ClassRimThickn'!$B$1:$B$112,'CM-VL-G-C-GL-B-T-ClassRimThickn'!$C$1:$C$112,0,1,1),Z476)</f>
        <v>87</v>
      </c>
      <c r="AB476" s="24">
        <v>89.5</v>
      </c>
      <c r="AC476" s="24">
        <f>IF(AB476&gt;900,_xlfn.XLOOKUP(ROUND(AB476,0),'CM-VL-G-C-GL-B-T-ClassRimThickn'!$B$1:$B$112,'CM-VL-G-C-GL-B-T-ClassRimThickn'!$C$1:$C$112,0,1,1),AB476)</f>
        <v>89.5</v>
      </c>
      <c r="AD476" s="24">
        <v>88</v>
      </c>
      <c r="AE476" s="24">
        <f>IF(AD476&gt;900,_xlfn.XLOOKUP(ROUND(AD476,0),'CM-VL-G-C-GL-B-T-ClassRimThickn'!$B$1:$B$112,'CM-VL-G-C-GL-B-T-ClassRimThickn'!$C$1:$C$112,0,1,1),AD476)</f>
        <v>88</v>
      </c>
      <c r="AF476" s="24">
        <v>87.5</v>
      </c>
      <c r="AG476" s="24">
        <f>IF(AF476&gt;900,_xlfn.XLOOKUP(ROUND(AF476,0),'CM-VL-G-C-GL-B-T-ClassRimThickn'!$B$1:$B$112,'CM-VL-G-C-GL-B-T-ClassRimThickn'!$C$1:$C$112,0,1,1),AF476)</f>
        <v>87.5</v>
      </c>
      <c r="AH476" s="24">
        <v>29.5</v>
      </c>
      <c r="AI476" s="24">
        <v>26</v>
      </c>
      <c r="AJ476" s="24">
        <v>30</v>
      </c>
      <c r="AK476" s="24">
        <v>27</v>
      </c>
      <c r="AL476" s="24">
        <v>28</v>
      </c>
      <c r="AM476" s="24">
        <v>29.5</v>
      </c>
      <c r="AN476" s="24">
        <v>30</v>
      </c>
      <c r="AO476" s="24">
        <v>27</v>
      </c>
      <c r="AP476" s="24">
        <v>30</v>
      </c>
      <c r="AQ476" s="24">
        <v>28</v>
      </c>
      <c r="AR476" s="24">
        <v>28</v>
      </c>
      <c r="AS476" s="24">
        <v>30</v>
      </c>
      <c r="AT476" s="24">
        <v>28</v>
      </c>
      <c r="AU476" s="24">
        <v>28</v>
      </c>
      <c r="AV476" s="24">
        <v>28</v>
      </c>
      <c r="AW476" s="24">
        <v>28</v>
      </c>
      <c r="AX476" s="24">
        <v>28</v>
      </c>
      <c r="AY476" s="24">
        <v>28</v>
      </c>
      <c r="AZ476" s="24">
        <v>27.5</v>
      </c>
      <c r="BA476" s="24">
        <v>28</v>
      </c>
      <c r="BB476" s="24">
        <v>28</v>
      </c>
      <c r="BC476" s="24">
        <v>28</v>
      </c>
      <c r="BD476" s="24">
        <v>28</v>
      </c>
      <c r="BE476" s="24">
        <v>28</v>
      </c>
      <c r="BF476" s="24">
        <v>0</v>
      </c>
      <c r="BG476" s="24">
        <v>0</v>
      </c>
      <c r="BH476" s="24">
        <v>0</v>
      </c>
      <c r="BI476" s="24">
        <v>0</v>
      </c>
      <c r="BJ476" s="24">
        <v>0</v>
      </c>
      <c r="BL476" s="24">
        <v>0</v>
      </c>
      <c r="BM476" s="24">
        <v>0</v>
      </c>
      <c r="BN476" s="24">
        <v>0</v>
      </c>
      <c r="BO476" s="24">
        <v>0</v>
      </c>
      <c r="BP476" s="24">
        <v>0</v>
      </c>
      <c r="BQ476" s="24">
        <v>0</v>
      </c>
      <c r="BR476" s="24">
        <v>0</v>
      </c>
      <c r="BS476" s="24">
        <v>0</v>
      </c>
      <c r="BT476" s="24">
        <v>0</v>
      </c>
      <c r="BU476" s="24">
        <v>0</v>
      </c>
      <c r="BV476" s="24">
        <v>0</v>
      </c>
      <c r="BW476" s="24">
        <v>0</v>
      </c>
      <c r="BX476" s="24">
        <v>0</v>
      </c>
      <c r="BY476" s="24">
        <v>0</v>
      </c>
      <c r="BZ476" s="24">
        <v>0</v>
      </c>
      <c r="CB476" s="24">
        <v>0</v>
      </c>
      <c r="CC476" s="24">
        <v>0</v>
      </c>
      <c r="CD476" s="24">
        <v>135</v>
      </c>
      <c r="CE476" s="24">
        <v>135</v>
      </c>
      <c r="CF476" s="24">
        <v>130</v>
      </c>
      <c r="CG476" s="24">
        <v>140</v>
      </c>
      <c r="CH476" s="24">
        <v>140</v>
      </c>
      <c r="CI476" s="24">
        <v>140</v>
      </c>
      <c r="CO476" s="34">
        <f t="shared" si="40"/>
        <v>10317</v>
      </c>
    </row>
    <row r="477" spans="1:93" ht="15" hidden="1">
      <c r="A477" s="23" t="s">
        <v>141</v>
      </c>
      <c r="B477" s="52">
        <v>42051</v>
      </c>
      <c r="C477" s="25" t="str">
        <f t="shared" si="39"/>
        <v/>
      </c>
      <c r="G477" s="24">
        <f t="shared" si="41"/>
        <v>75</v>
      </c>
      <c r="H477" s="29">
        <v>20792</v>
      </c>
      <c r="I477" s="24" t="str">
        <f t="shared" si="38"/>
        <v/>
      </c>
      <c r="K477" s="24">
        <f>IF(J477&gt;900,_xlfn.XLOOKUP(ROUND(J477,0),'CM-VL-G-C-GL-B-T-ClassRimThickn'!$B$1:$B$112,'CM-VL-G-C-GL-B-T-ClassRimThickn'!$C$1:$C$112,0,1,1),J477)</f>
        <v>0</v>
      </c>
      <c r="L477" s="24">
        <v>85</v>
      </c>
      <c r="M477" s="24">
        <f>IF(L477&gt;900,_xlfn.XLOOKUP(ROUND(L477,0),'CM-VL-G-C-GL-B-T-ClassRimThickn'!$B$1:$B$112,'CM-VL-G-C-GL-B-T-ClassRimThickn'!$C$1:$C$112,0,1,1),L477)</f>
        <v>85</v>
      </c>
      <c r="N477" s="24">
        <v>82</v>
      </c>
      <c r="O477" s="24">
        <f>IF(N477&gt;900,_xlfn.XLOOKUP(ROUND(N477,0),'CM-VL-G-C-GL-B-T-ClassRimThickn'!$B$1:$B$112,'CM-VL-G-C-GL-B-T-ClassRimThickn'!$C$1:$C$112,0,1,1),N477)</f>
        <v>82</v>
      </c>
      <c r="P477" s="24">
        <v>85</v>
      </c>
      <c r="Q477" s="24">
        <f>IF(P477&gt;900,_xlfn.XLOOKUP(ROUND(P477,0),'CM-VL-G-C-GL-B-T-ClassRimThickn'!$B$1:$B$112,'CM-VL-G-C-GL-B-T-ClassRimThickn'!$C$1:$C$112,0,1,1),P477)</f>
        <v>85</v>
      </c>
      <c r="S477" s="24">
        <f>IF(R477&gt;900,_xlfn.XLOOKUP(ROUND(R477,0),'CM-VL-G-C-GL-B-T-ClassRimThickn'!$B$1:$B$112,'CM-VL-G-C-GL-B-T-ClassRimThickn'!$C$1:$C$112,0,1,1),R477)</f>
        <v>0</v>
      </c>
      <c r="T477" s="24">
        <v>81</v>
      </c>
      <c r="U477" s="24">
        <f>IF(T477&gt;900,_xlfn.XLOOKUP(ROUND(T477,0),'CM-VL-G-C-GL-B-T-ClassRimThickn'!$B$1:$B$112,'CM-VL-G-C-GL-B-T-ClassRimThickn'!$C$1:$C$112,0,1,1),T477)</f>
        <v>81</v>
      </c>
      <c r="V477" s="24">
        <v>80</v>
      </c>
      <c r="W477" s="24">
        <f>IF(V477&gt;900,_xlfn.XLOOKUP(ROUND(V477,0),'CM-VL-G-C-GL-B-T-ClassRimThickn'!$B$1:$B$112,'CM-VL-G-C-GL-B-T-ClassRimThickn'!$C$1:$C$112,0,1,1),V477)</f>
        <v>80</v>
      </c>
      <c r="X477" s="24">
        <v>85</v>
      </c>
      <c r="Y477" s="24">
        <f>IF(X477&gt;900,_xlfn.XLOOKUP(ROUND(X477,0),'CM-VL-G-C-GL-B-T-ClassRimThickn'!$B$1:$B$112,'CM-VL-G-C-GL-B-T-ClassRimThickn'!$C$1:$C$112,0,1,1),X477)</f>
        <v>85</v>
      </c>
      <c r="Z477" s="24">
        <v>82</v>
      </c>
      <c r="AA477" s="24">
        <f>IF(Z477&gt;900,_xlfn.XLOOKUP(ROUND(Z477,0),'CM-VL-G-C-GL-B-T-ClassRimThickn'!$B$1:$B$112,'CM-VL-G-C-GL-B-T-ClassRimThickn'!$C$1:$C$112,0,1,1),Z477)</f>
        <v>82</v>
      </c>
      <c r="AB477" s="24">
        <v>85</v>
      </c>
      <c r="AC477" s="24">
        <f>IF(AB477&gt;900,_xlfn.XLOOKUP(ROUND(AB477,0),'CM-VL-G-C-GL-B-T-ClassRimThickn'!$B$1:$B$112,'CM-VL-G-C-GL-B-T-ClassRimThickn'!$C$1:$C$112,0,1,1),AB477)</f>
        <v>85</v>
      </c>
      <c r="AD477" s="24">
        <v>84</v>
      </c>
      <c r="AE477" s="24">
        <f>IF(AD477&gt;900,_xlfn.XLOOKUP(ROUND(AD477,0),'CM-VL-G-C-GL-B-T-ClassRimThickn'!$B$1:$B$112,'CM-VL-G-C-GL-B-T-ClassRimThickn'!$C$1:$C$112,0,1,1),AD477)</f>
        <v>84</v>
      </c>
      <c r="AF477" s="24">
        <v>81</v>
      </c>
      <c r="AG477" s="24">
        <f>IF(AF477&gt;900,_xlfn.XLOOKUP(ROUND(AF477,0),'CM-VL-G-C-GL-B-T-ClassRimThickn'!$B$1:$B$112,'CM-VL-G-C-GL-B-T-ClassRimThickn'!$C$1:$C$112,0,1,1),AF477)</f>
        <v>81</v>
      </c>
      <c r="AH477" s="24">
        <v>28</v>
      </c>
      <c r="AI477" s="24">
        <v>25</v>
      </c>
      <c r="AJ477" s="24">
        <v>28</v>
      </c>
      <c r="AK477" s="24">
        <v>26</v>
      </c>
      <c r="AL477" s="24">
        <v>26</v>
      </c>
      <c r="AM477" s="24">
        <v>27</v>
      </c>
      <c r="AN477" s="24">
        <v>29</v>
      </c>
      <c r="AO477" s="24">
        <v>26</v>
      </c>
      <c r="AP477" s="24">
        <v>28</v>
      </c>
      <c r="AQ477" s="24">
        <v>27</v>
      </c>
      <c r="AR477" s="24">
        <v>27</v>
      </c>
      <c r="AS477" s="24">
        <v>28</v>
      </c>
      <c r="AT477" s="24">
        <v>28</v>
      </c>
      <c r="AU477" s="24">
        <v>28</v>
      </c>
      <c r="AV477" s="24">
        <v>28</v>
      </c>
      <c r="AW477" s="24">
        <v>28</v>
      </c>
      <c r="AX477" s="24">
        <v>28</v>
      </c>
      <c r="AY477" s="24">
        <v>28</v>
      </c>
      <c r="AZ477" s="24">
        <v>28</v>
      </c>
      <c r="BA477" s="24">
        <v>28</v>
      </c>
      <c r="BB477" s="24">
        <v>28</v>
      </c>
      <c r="BC477" s="24">
        <v>28</v>
      </c>
      <c r="BD477" s="24">
        <v>28</v>
      </c>
      <c r="BE477" s="24">
        <v>28</v>
      </c>
      <c r="BF477" s="24">
        <v>0</v>
      </c>
      <c r="BG477" s="24">
        <v>0</v>
      </c>
      <c r="BH477" s="24">
        <v>0</v>
      </c>
      <c r="BI477" s="24">
        <v>0</v>
      </c>
      <c r="BJ477" s="24">
        <v>0</v>
      </c>
      <c r="BL477" s="24">
        <v>0</v>
      </c>
      <c r="BM477" s="24">
        <v>0</v>
      </c>
      <c r="BN477" s="24">
        <v>0</v>
      </c>
      <c r="BO477" s="24">
        <v>0</v>
      </c>
      <c r="BP477" s="24">
        <v>0</v>
      </c>
      <c r="BQ477" s="24">
        <v>0</v>
      </c>
      <c r="BR477" s="24">
        <v>0</v>
      </c>
      <c r="BS477" s="24">
        <v>0</v>
      </c>
      <c r="BT477" s="24">
        <v>0</v>
      </c>
      <c r="BU477" s="24">
        <v>0</v>
      </c>
      <c r="BV477" s="24">
        <v>0</v>
      </c>
      <c r="BW477" s="24">
        <v>0</v>
      </c>
      <c r="BX477" s="24">
        <v>0</v>
      </c>
      <c r="BY477" s="24">
        <v>0</v>
      </c>
      <c r="BZ477" s="24">
        <v>0</v>
      </c>
      <c r="CB477" s="24">
        <v>0</v>
      </c>
      <c r="CC477" s="24">
        <v>0</v>
      </c>
      <c r="CD477" s="24">
        <v>127</v>
      </c>
      <c r="CE477" s="24">
        <v>134</v>
      </c>
      <c r="CF477" s="24">
        <v>129</v>
      </c>
      <c r="CG477" s="24">
        <v>134</v>
      </c>
      <c r="CH477" s="24">
        <v>132</v>
      </c>
      <c r="CI477" s="24">
        <v>131</v>
      </c>
      <c r="CO477" s="34">
        <f t="shared" si="40"/>
        <v>20792</v>
      </c>
    </row>
    <row r="478" spans="1:93" ht="13.5" hidden="1" customHeight="1">
      <c r="A478" s="23" t="s">
        <v>141</v>
      </c>
      <c r="B478" s="52">
        <v>42138</v>
      </c>
      <c r="C478" s="25" t="str">
        <f t="shared" si="39"/>
        <v/>
      </c>
      <c r="G478" s="24">
        <f t="shared" si="41"/>
        <v>87</v>
      </c>
      <c r="H478" s="27">
        <v>64241</v>
      </c>
      <c r="I478" s="24" t="str">
        <f t="shared" si="38"/>
        <v/>
      </c>
      <c r="K478" s="24">
        <f>IF(J478&gt;900,_xlfn.XLOOKUP(ROUND(J478,0),'CM-VL-G-C-GL-B-T-ClassRimThickn'!$B$1:$B$112,'CM-VL-G-C-GL-B-T-ClassRimThickn'!$C$1:$C$112,0,1,1),J478)</f>
        <v>0</v>
      </c>
      <c r="L478" s="24">
        <v>80</v>
      </c>
      <c r="M478" s="24">
        <f>IF(L478&gt;900,_xlfn.XLOOKUP(ROUND(L478,0),'CM-VL-G-C-GL-B-T-ClassRimThickn'!$B$1:$B$112,'CM-VL-G-C-GL-B-T-ClassRimThickn'!$C$1:$C$112,0,1,1),L478)</f>
        <v>80</v>
      </c>
      <c r="N478" s="24">
        <v>80</v>
      </c>
      <c r="O478" s="24">
        <f>IF(N478&gt;900,_xlfn.XLOOKUP(ROUND(N478,0),'CM-VL-G-C-GL-B-T-ClassRimThickn'!$B$1:$B$112,'CM-VL-G-C-GL-B-T-ClassRimThickn'!$C$1:$C$112,0,1,1),N478)</f>
        <v>80</v>
      </c>
      <c r="P478" s="24">
        <v>80</v>
      </c>
      <c r="Q478" s="24">
        <f>IF(P478&gt;900,_xlfn.XLOOKUP(ROUND(P478,0),'CM-VL-G-C-GL-B-T-ClassRimThickn'!$B$1:$B$112,'CM-VL-G-C-GL-B-T-ClassRimThickn'!$C$1:$C$112,0,1,1),P478)</f>
        <v>80</v>
      </c>
      <c r="S478" s="24">
        <f>IF(R478&gt;900,_xlfn.XLOOKUP(ROUND(R478,0),'CM-VL-G-C-GL-B-T-ClassRimThickn'!$B$1:$B$112,'CM-VL-G-C-GL-B-T-ClassRimThickn'!$C$1:$C$112,0,1,1),R478)</f>
        <v>0</v>
      </c>
      <c r="T478" s="24">
        <v>80</v>
      </c>
      <c r="U478" s="24">
        <f>IF(T478&gt;900,_xlfn.XLOOKUP(ROUND(T478,0),'CM-VL-G-C-GL-B-T-ClassRimThickn'!$B$1:$B$112,'CM-VL-G-C-GL-B-T-ClassRimThickn'!$C$1:$C$112,0,1,1),T478)</f>
        <v>80</v>
      </c>
      <c r="V478" s="24">
        <v>80</v>
      </c>
      <c r="W478" s="24">
        <f>IF(V478&gt;900,_xlfn.XLOOKUP(ROUND(V478,0),'CM-VL-G-C-GL-B-T-ClassRimThickn'!$B$1:$B$112,'CM-VL-G-C-GL-B-T-ClassRimThickn'!$C$1:$C$112,0,1,1),V478)</f>
        <v>80</v>
      </c>
      <c r="X478" s="24">
        <v>80</v>
      </c>
      <c r="Y478" s="24">
        <f>IF(X478&gt;900,_xlfn.XLOOKUP(ROUND(X478,0),'CM-VL-G-C-GL-B-T-ClassRimThickn'!$B$1:$B$112,'CM-VL-G-C-GL-B-T-ClassRimThickn'!$C$1:$C$112,0,1,1),X478)</f>
        <v>80</v>
      </c>
      <c r="Z478" s="24">
        <v>80</v>
      </c>
      <c r="AA478" s="24">
        <f>IF(Z478&gt;900,_xlfn.XLOOKUP(ROUND(Z478,0),'CM-VL-G-C-GL-B-T-ClassRimThickn'!$B$1:$B$112,'CM-VL-G-C-GL-B-T-ClassRimThickn'!$C$1:$C$112,0,1,1),Z478)</f>
        <v>80</v>
      </c>
      <c r="AB478" s="24">
        <v>80</v>
      </c>
      <c r="AC478" s="24">
        <f>IF(AB478&gt;900,_xlfn.XLOOKUP(ROUND(AB478,0),'CM-VL-G-C-GL-B-T-ClassRimThickn'!$B$1:$B$112,'CM-VL-G-C-GL-B-T-ClassRimThickn'!$C$1:$C$112,0,1,1),AB478)</f>
        <v>80</v>
      </c>
      <c r="AD478" s="24">
        <v>80</v>
      </c>
      <c r="AE478" s="24">
        <f>IF(AD478&gt;900,_xlfn.XLOOKUP(ROUND(AD478,0),'CM-VL-G-C-GL-B-T-ClassRimThickn'!$B$1:$B$112,'CM-VL-G-C-GL-B-T-ClassRimThickn'!$C$1:$C$112,0,1,1),AD478)</f>
        <v>80</v>
      </c>
      <c r="AF478" s="24">
        <v>80</v>
      </c>
      <c r="AG478" s="24">
        <f>IF(AF478&gt;900,_xlfn.XLOOKUP(ROUND(AF478,0),'CM-VL-G-C-GL-B-T-ClassRimThickn'!$B$1:$B$112,'CM-VL-G-C-GL-B-T-ClassRimThickn'!$C$1:$C$112,0,1,1),AF478)</f>
        <v>80</v>
      </c>
      <c r="AH478" s="24">
        <v>25</v>
      </c>
      <c r="AI478" s="24">
        <v>24</v>
      </c>
      <c r="AJ478" s="24">
        <v>25</v>
      </c>
      <c r="AK478" s="24">
        <v>25</v>
      </c>
      <c r="AL478" s="24">
        <v>26</v>
      </c>
      <c r="AM478" s="24">
        <v>26</v>
      </c>
      <c r="AN478" s="24">
        <v>26</v>
      </c>
      <c r="AO478" s="24">
        <v>24</v>
      </c>
      <c r="AP478" s="24">
        <v>26</v>
      </c>
      <c r="AQ478" s="24">
        <v>26</v>
      </c>
      <c r="AR478" s="24">
        <v>25</v>
      </c>
      <c r="AS478" s="24">
        <v>26</v>
      </c>
      <c r="AT478" s="24">
        <v>30</v>
      </c>
      <c r="AU478" s="24">
        <v>31</v>
      </c>
      <c r="AV478" s="24">
        <v>28</v>
      </c>
      <c r="AW478" s="24">
        <v>31</v>
      </c>
      <c r="AX478" s="24">
        <v>30</v>
      </c>
      <c r="AY478" s="24">
        <v>30</v>
      </c>
      <c r="AZ478" s="24">
        <v>29.5</v>
      </c>
      <c r="BA478" s="24">
        <v>30</v>
      </c>
      <c r="BB478" s="24">
        <v>28.5</v>
      </c>
      <c r="BC478" s="24">
        <v>30</v>
      </c>
      <c r="BD478" s="24">
        <v>29.5</v>
      </c>
      <c r="BE478" s="24">
        <v>30</v>
      </c>
      <c r="BF478" s="24">
        <v>0.5</v>
      </c>
      <c r="BG478" s="24">
        <v>0</v>
      </c>
      <c r="BH478" s="24">
        <v>0.5</v>
      </c>
      <c r="BI478" s="24">
        <v>0.5</v>
      </c>
      <c r="BJ478" s="24">
        <v>0.5</v>
      </c>
      <c r="BL478" s="24">
        <v>0.5</v>
      </c>
      <c r="BM478" s="24">
        <v>0</v>
      </c>
      <c r="BN478" s="24">
        <v>0.5</v>
      </c>
      <c r="BO478" s="24">
        <v>0.5</v>
      </c>
      <c r="BP478" s="24">
        <v>0.5</v>
      </c>
      <c r="BQ478" s="24">
        <v>0.5</v>
      </c>
      <c r="BR478" s="24">
        <v>0</v>
      </c>
      <c r="BS478" s="24">
        <v>0</v>
      </c>
      <c r="BT478" s="24">
        <v>0</v>
      </c>
      <c r="BU478" s="24">
        <v>0</v>
      </c>
      <c r="BV478" s="24">
        <v>0</v>
      </c>
      <c r="BW478" s="24">
        <v>0</v>
      </c>
      <c r="BX478" s="24">
        <v>0</v>
      </c>
      <c r="BY478" s="24">
        <v>0</v>
      </c>
      <c r="BZ478" s="24">
        <v>0</v>
      </c>
      <c r="CB478" s="24">
        <v>0</v>
      </c>
      <c r="CC478" s="24">
        <v>0</v>
      </c>
      <c r="CD478" s="24">
        <v>130</v>
      </c>
      <c r="CE478" s="24">
        <v>132</v>
      </c>
      <c r="CF478" s="24">
        <v>125</v>
      </c>
      <c r="CG478" s="24">
        <v>130</v>
      </c>
      <c r="CH478" s="24">
        <v>130</v>
      </c>
      <c r="CI478" s="24">
        <v>131</v>
      </c>
      <c r="CO478" s="34">
        <f t="shared" si="40"/>
        <v>64241</v>
      </c>
    </row>
    <row r="479" spans="1:93" ht="15" hidden="1">
      <c r="A479" s="23" t="s">
        <v>141</v>
      </c>
      <c r="B479" s="52">
        <v>42149</v>
      </c>
      <c r="C479" s="25" t="str">
        <f t="shared" si="39"/>
        <v/>
      </c>
      <c r="G479" s="24">
        <f t="shared" si="41"/>
        <v>11</v>
      </c>
      <c r="H479" s="24">
        <v>66023</v>
      </c>
      <c r="I479" s="24" t="str">
        <f t="shared" si="38"/>
        <v/>
      </c>
      <c r="K479" s="24">
        <f>IF(J479&gt;900,_xlfn.XLOOKUP(ROUND(J479,0),'CM-VL-G-C-GL-B-T-ClassRimThickn'!$B$1:$B$112,'CM-VL-G-C-GL-B-T-ClassRimThickn'!$C$1:$C$112,0,1,1),J479)</f>
        <v>0</v>
      </c>
      <c r="L479" s="24">
        <v>84</v>
      </c>
      <c r="M479" s="24">
        <f>IF(L479&gt;900,_xlfn.XLOOKUP(ROUND(L479,0),'CM-VL-G-C-GL-B-T-ClassRimThickn'!$B$1:$B$112,'CM-VL-G-C-GL-B-T-ClassRimThickn'!$C$1:$C$112,0,1,1),L479)</f>
        <v>84</v>
      </c>
      <c r="N479" s="24">
        <v>84</v>
      </c>
      <c r="O479" s="24">
        <f>IF(N479&gt;900,_xlfn.XLOOKUP(ROUND(N479,0),'CM-VL-G-C-GL-B-T-ClassRimThickn'!$B$1:$B$112,'CM-VL-G-C-GL-B-T-ClassRimThickn'!$C$1:$C$112,0,1,1),N479)</f>
        <v>84</v>
      </c>
      <c r="P479" s="24">
        <v>84</v>
      </c>
      <c r="Q479" s="24">
        <f>IF(P479&gt;900,_xlfn.XLOOKUP(ROUND(P479,0),'CM-VL-G-C-GL-B-T-ClassRimThickn'!$B$1:$B$112,'CM-VL-G-C-GL-B-T-ClassRimThickn'!$C$1:$C$112,0,1,1),P479)</f>
        <v>84</v>
      </c>
      <c r="S479" s="24">
        <f>IF(R479&gt;900,_xlfn.XLOOKUP(ROUND(R479,0),'CM-VL-G-C-GL-B-T-ClassRimThickn'!$B$1:$B$112,'CM-VL-G-C-GL-B-T-ClassRimThickn'!$C$1:$C$112,0,1,1),R479)</f>
        <v>0</v>
      </c>
      <c r="T479" s="24">
        <v>84</v>
      </c>
      <c r="U479" s="24">
        <f>IF(T479&gt;900,_xlfn.XLOOKUP(ROUND(T479,0),'CM-VL-G-C-GL-B-T-ClassRimThickn'!$B$1:$B$112,'CM-VL-G-C-GL-B-T-ClassRimThickn'!$C$1:$C$112,0,1,1),T479)</f>
        <v>84</v>
      </c>
      <c r="V479" s="24">
        <v>84</v>
      </c>
      <c r="W479" s="24">
        <f>IF(V479&gt;900,_xlfn.XLOOKUP(ROUND(V479,0),'CM-VL-G-C-GL-B-T-ClassRimThickn'!$B$1:$B$112,'CM-VL-G-C-GL-B-T-ClassRimThickn'!$C$1:$C$112,0,1,1),V479)</f>
        <v>84</v>
      </c>
      <c r="X479" s="24">
        <v>84</v>
      </c>
      <c r="Y479" s="24">
        <f>IF(X479&gt;900,_xlfn.XLOOKUP(ROUND(X479,0),'CM-VL-G-C-GL-B-T-ClassRimThickn'!$B$1:$B$112,'CM-VL-G-C-GL-B-T-ClassRimThickn'!$C$1:$C$112,0,1,1),X479)</f>
        <v>84</v>
      </c>
      <c r="Z479" s="24">
        <v>84</v>
      </c>
      <c r="AA479" s="24">
        <f>IF(Z479&gt;900,_xlfn.XLOOKUP(ROUND(Z479,0),'CM-VL-G-C-GL-B-T-ClassRimThickn'!$B$1:$B$112,'CM-VL-G-C-GL-B-T-ClassRimThickn'!$C$1:$C$112,0,1,1),Z479)</f>
        <v>84</v>
      </c>
      <c r="AB479" s="24">
        <v>84</v>
      </c>
      <c r="AC479" s="24">
        <f>IF(AB479&gt;900,_xlfn.XLOOKUP(ROUND(AB479,0),'CM-VL-G-C-GL-B-T-ClassRimThickn'!$B$1:$B$112,'CM-VL-G-C-GL-B-T-ClassRimThickn'!$C$1:$C$112,0,1,1),AB479)</f>
        <v>84</v>
      </c>
      <c r="AD479" s="24">
        <v>84</v>
      </c>
      <c r="AE479" s="24">
        <f>IF(AD479&gt;900,_xlfn.XLOOKUP(ROUND(AD479,0),'CM-VL-G-C-GL-B-T-ClassRimThickn'!$B$1:$B$112,'CM-VL-G-C-GL-B-T-ClassRimThickn'!$C$1:$C$112,0,1,1),AD479)</f>
        <v>84</v>
      </c>
      <c r="AF479" s="24">
        <v>84</v>
      </c>
      <c r="AG479" s="24">
        <f>IF(AF479&gt;900,_xlfn.XLOOKUP(ROUND(AF479,0),'CM-VL-G-C-GL-B-T-ClassRimThickn'!$B$1:$B$112,'CM-VL-G-C-GL-B-T-ClassRimThickn'!$C$1:$C$112,0,1,1),AF479)</f>
        <v>84</v>
      </c>
      <c r="AH479" s="24">
        <v>26</v>
      </c>
      <c r="AI479" s="24">
        <v>24.5</v>
      </c>
      <c r="AJ479" s="24">
        <v>26</v>
      </c>
      <c r="AK479" s="24">
        <v>25</v>
      </c>
      <c r="AL479" s="24">
        <v>24.5</v>
      </c>
      <c r="AM479" s="24">
        <v>25</v>
      </c>
      <c r="AN479" s="24">
        <v>26.5</v>
      </c>
      <c r="AO479" s="24">
        <v>25</v>
      </c>
      <c r="AP479" s="24">
        <v>27</v>
      </c>
      <c r="AQ479" s="24">
        <v>27</v>
      </c>
      <c r="AR479" s="24">
        <v>25</v>
      </c>
      <c r="AS479" s="24">
        <v>26.5</v>
      </c>
      <c r="AT479" s="24">
        <v>29</v>
      </c>
      <c r="AU479" s="24">
        <v>28.5</v>
      </c>
      <c r="AV479" s="24">
        <v>29</v>
      </c>
      <c r="AW479" s="24">
        <v>29</v>
      </c>
      <c r="AX479" s="24">
        <v>29</v>
      </c>
      <c r="AY479" s="24">
        <v>29</v>
      </c>
      <c r="AZ479" s="24">
        <v>28</v>
      </c>
      <c r="BA479" s="24">
        <v>28.5</v>
      </c>
      <c r="BB479" s="24">
        <v>30</v>
      </c>
      <c r="BC479" s="24">
        <v>30</v>
      </c>
      <c r="BD479" s="24">
        <v>28</v>
      </c>
      <c r="BE479" s="24">
        <v>29</v>
      </c>
      <c r="BF479" s="24">
        <v>0.5</v>
      </c>
      <c r="BG479" s="24">
        <v>0.5</v>
      </c>
      <c r="BH479" s="24">
        <v>0.5</v>
      </c>
      <c r="BI479" s="24">
        <v>1</v>
      </c>
      <c r="BJ479" s="24">
        <v>0.5</v>
      </c>
      <c r="BL479" s="24">
        <v>0.5</v>
      </c>
      <c r="BM479" s="24">
        <v>0.5</v>
      </c>
      <c r="BN479" s="24">
        <v>1</v>
      </c>
      <c r="BO479" s="24">
        <v>1</v>
      </c>
      <c r="BP479" s="24">
        <v>0.5</v>
      </c>
      <c r="BQ479" s="24">
        <v>1</v>
      </c>
      <c r="BR479" s="24">
        <v>0.5</v>
      </c>
      <c r="BS479" s="24">
        <v>0</v>
      </c>
      <c r="BT479" s="24">
        <v>0.5</v>
      </c>
      <c r="BU479" s="24">
        <v>0</v>
      </c>
      <c r="BV479" s="24">
        <v>0</v>
      </c>
      <c r="BW479" s="24">
        <v>0.5</v>
      </c>
      <c r="BX479" s="24">
        <v>0</v>
      </c>
      <c r="BY479" s="24">
        <v>0.5</v>
      </c>
      <c r="BZ479" s="24">
        <v>0.5</v>
      </c>
      <c r="CB479" s="24">
        <v>0</v>
      </c>
      <c r="CC479" s="24">
        <v>0.5</v>
      </c>
      <c r="CD479" s="24">
        <v>123</v>
      </c>
      <c r="CE479" s="24">
        <v>120</v>
      </c>
      <c r="CF479" s="24">
        <v>125</v>
      </c>
      <c r="CG479" s="24">
        <v>122</v>
      </c>
      <c r="CH479" s="24">
        <v>123</v>
      </c>
      <c r="CI479" s="24">
        <v>120</v>
      </c>
      <c r="CO479" s="34">
        <f t="shared" si="40"/>
        <v>66023</v>
      </c>
    </row>
    <row r="480" spans="1:93" ht="15" hidden="1">
      <c r="A480" s="23" t="s">
        <v>141</v>
      </c>
      <c r="B480" s="52">
        <v>42158</v>
      </c>
      <c r="C480" s="25" t="str">
        <f t="shared" si="39"/>
        <v/>
      </c>
      <c r="G480" s="24">
        <f t="shared" si="41"/>
        <v>9</v>
      </c>
      <c r="H480" s="24">
        <v>71872</v>
      </c>
      <c r="I480" s="24" t="str">
        <f t="shared" ref="I480:I543" si="42">IF(AND((A480=A481),(H480&gt;H481)),FALSE,"")</f>
        <v/>
      </c>
      <c r="K480" s="24">
        <f>IF(J480&gt;900,_xlfn.XLOOKUP(ROUND(J480,0),'CM-VL-G-C-GL-B-T-ClassRimThickn'!$B$1:$B$112,'CM-VL-G-C-GL-B-T-ClassRimThickn'!$C$1:$C$112,0,1,1),J480)</f>
        <v>0</v>
      </c>
      <c r="L480" s="24">
        <v>985.7</v>
      </c>
      <c r="M480" s="24">
        <f>IF(L480&gt;900,_xlfn.XLOOKUP(ROUND(L480,0),'CM-VL-G-C-GL-B-T-ClassRimThickn'!$B$1:$B$112,'CM-VL-G-C-GL-B-T-ClassRimThickn'!$C$1:$C$112,0,1,1),L480)</f>
        <v>70</v>
      </c>
      <c r="N480" s="24">
        <v>983.6</v>
      </c>
      <c r="O480" s="24">
        <f>IF(N480&gt;900,_xlfn.XLOOKUP(ROUND(N480,0),'CM-VL-G-C-GL-B-T-ClassRimThickn'!$B$1:$B$112,'CM-VL-G-C-GL-B-T-ClassRimThickn'!$C$1:$C$112,0,1,1),N480)</f>
        <v>69</v>
      </c>
      <c r="P480" s="24">
        <v>987.4</v>
      </c>
      <c r="Q480" s="24">
        <f>IF(P480&gt;900,_xlfn.XLOOKUP(ROUND(P480,0),'CM-VL-G-C-GL-B-T-ClassRimThickn'!$B$1:$B$112,'CM-VL-G-C-GL-B-T-ClassRimThickn'!$C$1:$C$112,0,1,1),P480)</f>
        <v>70.5</v>
      </c>
      <c r="S480" s="24">
        <f>IF(R480&gt;900,_xlfn.XLOOKUP(ROUND(R480,0),'CM-VL-G-C-GL-B-T-ClassRimThickn'!$B$1:$B$112,'CM-VL-G-C-GL-B-T-ClassRimThickn'!$C$1:$C$112,0,1,1),R480)</f>
        <v>0</v>
      </c>
      <c r="T480" s="24">
        <v>984</v>
      </c>
      <c r="U480" s="24">
        <f>IF(T480&gt;900,_xlfn.XLOOKUP(ROUND(T480,0),'CM-VL-G-C-GL-B-T-ClassRimThickn'!$B$1:$B$112,'CM-VL-G-C-GL-B-T-ClassRimThickn'!$C$1:$C$112,0,1,1),T480)</f>
        <v>69</v>
      </c>
      <c r="V480" s="24">
        <v>981.8</v>
      </c>
      <c r="W480" s="24">
        <f>IF(V480&gt;900,_xlfn.XLOOKUP(ROUND(V480,0),'CM-VL-G-C-GL-B-T-ClassRimThickn'!$B$1:$B$112,'CM-VL-G-C-GL-B-T-ClassRimThickn'!$C$1:$C$112,0,1,1),V480)</f>
        <v>68</v>
      </c>
      <c r="X480" s="24">
        <v>985.8</v>
      </c>
      <c r="Y480" s="24">
        <f>IF(X480&gt;900,_xlfn.XLOOKUP(ROUND(X480,0),'CM-VL-G-C-GL-B-T-ClassRimThickn'!$B$1:$B$112,'CM-VL-G-C-GL-B-T-ClassRimThickn'!$C$1:$C$112,0,1,1),X480)</f>
        <v>70</v>
      </c>
      <c r="Z480" s="24">
        <v>983.4</v>
      </c>
      <c r="AA480" s="24">
        <f>IF(Z480&gt;900,_xlfn.XLOOKUP(ROUND(Z480,0),'CM-VL-G-C-GL-B-T-ClassRimThickn'!$B$1:$B$112,'CM-VL-G-C-GL-B-T-ClassRimThickn'!$C$1:$C$112,0,1,1),Z480)</f>
        <v>68.5</v>
      </c>
      <c r="AB480" s="24">
        <v>987.3</v>
      </c>
      <c r="AC480" s="24">
        <f>IF(AB480&gt;900,_xlfn.XLOOKUP(ROUND(AB480,0),'CM-VL-G-C-GL-B-T-ClassRimThickn'!$B$1:$B$112,'CM-VL-G-C-GL-B-T-ClassRimThickn'!$C$1:$C$112,0,1,1),AB480)</f>
        <v>70.5</v>
      </c>
      <c r="AD480" s="24">
        <v>981.9</v>
      </c>
      <c r="AE480" s="24">
        <f>IF(AD480&gt;900,_xlfn.XLOOKUP(ROUND(AD480,0),'CM-VL-G-C-GL-B-T-ClassRimThickn'!$B$1:$B$112,'CM-VL-G-C-GL-B-T-ClassRimThickn'!$C$1:$C$112,0,1,1),AD480)</f>
        <v>68</v>
      </c>
      <c r="AF480" s="24">
        <v>984</v>
      </c>
      <c r="AG480" s="24">
        <f>IF(AF480&gt;900,_xlfn.XLOOKUP(ROUND(AF480,0),'CM-VL-G-C-GL-B-T-ClassRimThickn'!$B$1:$B$112,'CM-VL-G-C-GL-B-T-ClassRimThickn'!$C$1:$C$112,0,1,1),AF480)</f>
        <v>69</v>
      </c>
      <c r="AH480" s="24">
        <v>30</v>
      </c>
      <c r="AI480" s="24">
        <v>30</v>
      </c>
      <c r="AJ480" s="24">
        <v>30</v>
      </c>
      <c r="AK480" s="24">
        <v>30</v>
      </c>
      <c r="AL480" s="24">
        <v>30</v>
      </c>
      <c r="AM480" s="24">
        <v>30</v>
      </c>
      <c r="AN480" s="24">
        <v>30</v>
      </c>
      <c r="AO480" s="24">
        <v>30</v>
      </c>
      <c r="AP480" s="24">
        <v>30</v>
      </c>
      <c r="AQ480" s="24">
        <v>30</v>
      </c>
      <c r="AR480" s="24">
        <v>30</v>
      </c>
      <c r="AS480" s="24">
        <v>30</v>
      </c>
      <c r="AT480" s="24">
        <v>28</v>
      </c>
      <c r="AU480" s="24">
        <v>28</v>
      </c>
      <c r="AV480" s="24">
        <v>28</v>
      </c>
      <c r="AW480" s="24">
        <v>28</v>
      </c>
      <c r="AX480" s="24">
        <v>28</v>
      </c>
      <c r="AY480" s="24">
        <v>28</v>
      </c>
      <c r="AZ480" s="24">
        <v>28</v>
      </c>
      <c r="BA480" s="24">
        <v>28</v>
      </c>
      <c r="BB480" s="24">
        <v>28</v>
      </c>
      <c r="BC480" s="24">
        <v>28</v>
      </c>
      <c r="BD480" s="24">
        <v>28</v>
      </c>
      <c r="BE480" s="24">
        <v>28</v>
      </c>
      <c r="BF480" s="24">
        <v>0</v>
      </c>
      <c r="BG480" s="24">
        <v>0</v>
      </c>
      <c r="BH480" s="24">
        <v>0</v>
      </c>
      <c r="BI480" s="24">
        <v>0</v>
      </c>
      <c r="BJ480" s="24">
        <v>0</v>
      </c>
      <c r="BL480" s="24">
        <v>0</v>
      </c>
      <c r="BM480" s="24">
        <v>0</v>
      </c>
      <c r="BN480" s="24">
        <v>0</v>
      </c>
      <c r="BO480" s="24">
        <v>0</v>
      </c>
      <c r="BP480" s="24">
        <v>0</v>
      </c>
      <c r="BQ480" s="24">
        <v>0</v>
      </c>
      <c r="BR480" s="24">
        <v>0</v>
      </c>
      <c r="BS480" s="24">
        <v>0</v>
      </c>
      <c r="BT480" s="24">
        <v>0</v>
      </c>
      <c r="BU480" s="24">
        <v>0</v>
      </c>
      <c r="BV480" s="24">
        <v>0</v>
      </c>
      <c r="BW480" s="24">
        <v>0</v>
      </c>
      <c r="BX480" s="24">
        <v>0</v>
      </c>
      <c r="BY480" s="24">
        <v>0</v>
      </c>
      <c r="BZ480" s="24">
        <v>0</v>
      </c>
      <c r="CB480" s="24">
        <v>0</v>
      </c>
      <c r="CC480" s="24">
        <v>0</v>
      </c>
      <c r="CO480" s="34">
        <f t="shared" si="40"/>
        <v>71872</v>
      </c>
    </row>
    <row r="481" spans="1:93" ht="15" hidden="1">
      <c r="A481" s="23" t="s">
        <v>141</v>
      </c>
      <c r="B481" s="52">
        <v>42206</v>
      </c>
      <c r="C481" s="25" t="str">
        <f t="shared" si="39"/>
        <v/>
      </c>
      <c r="G481" s="24">
        <f t="shared" si="41"/>
        <v>48</v>
      </c>
      <c r="H481" s="24">
        <v>88390</v>
      </c>
      <c r="I481" s="24" t="str">
        <f t="shared" si="42"/>
        <v/>
      </c>
      <c r="K481" s="24">
        <f>IF(J481&gt;900,_xlfn.XLOOKUP(ROUND(J481,0),'CM-VL-G-C-GL-B-T-ClassRimThickn'!$B$1:$B$112,'CM-VL-G-C-GL-B-T-ClassRimThickn'!$C$1:$C$112,0,1,1),J481)</f>
        <v>0</v>
      </c>
      <c r="L481" s="24">
        <v>73</v>
      </c>
      <c r="M481" s="24">
        <f>IF(L481&gt;900,_xlfn.XLOOKUP(ROUND(L481,0),'CM-VL-G-C-GL-B-T-ClassRimThickn'!$B$1:$B$112,'CM-VL-G-C-GL-B-T-ClassRimThickn'!$C$1:$C$112,0,1,1),L481)</f>
        <v>73</v>
      </c>
      <c r="N481" s="24">
        <v>73</v>
      </c>
      <c r="O481" s="24">
        <f>IF(N481&gt;900,_xlfn.XLOOKUP(ROUND(N481,0),'CM-VL-G-C-GL-B-T-ClassRimThickn'!$B$1:$B$112,'CM-VL-G-C-GL-B-T-ClassRimThickn'!$C$1:$C$112,0,1,1),N481)</f>
        <v>73</v>
      </c>
      <c r="P481" s="24">
        <v>74</v>
      </c>
      <c r="Q481" s="24">
        <f>IF(P481&gt;900,_xlfn.XLOOKUP(ROUND(P481,0),'CM-VL-G-C-GL-B-T-ClassRimThickn'!$B$1:$B$112,'CM-VL-G-C-GL-B-T-ClassRimThickn'!$C$1:$C$112,0,1,1),P481)</f>
        <v>74</v>
      </c>
      <c r="S481" s="24">
        <f>IF(R481&gt;900,_xlfn.XLOOKUP(ROUND(R481,0),'CM-VL-G-C-GL-B-T-ClassRimThickn'!$B$1:$B$112,'CM-VL-G-C-GL-B-T-ClassRimThickn'!$C$1:$C$112,0,1,1),R481)</f>
        <v>0</v>
      </c>
      <c r="T481" s="24">
        <v>72</v>
      </c>
      <c r="U481" s="24">
        <f>IF(T481&gt;900,_xlfn.XLOOKUP(ROUND(T481,0),'CM-VL-G-C-GL-B-T-ClassRimThickn'!$B$1:$B$112,'CM-VL-G-C-GL-B-T-ClassRimThickn'!$C$1:$C$112,0,1,1),T481)</f>
        <v>72</v>
      </c>
      <c r="V481" s="24">
        <v>71</v>
      </c>
      <c r="W481" s="24">
        <f>IF(V481&gt;900,_xlfn.XLOOKUP(ROUND(V481,0),'CM-VL-G-C-GL-B-T-ClassRimThickn'!$B$1:$B$112,'CM-VL-G-C-GL-B-T-ClassRimThickn'!$C$1:$C$112,0,1,1),V481)</f>
        <v>71</v>
      </c>
      <c r="X481" s="24">
        <v>73.5</v>
      </c>
      <c r="Y481" s="24">
        <f>IF(X481&gt;900,_xlfn.XLOOKUP(ROUND(X481,0),'CM-VL-G-C-GL-B-T-ClassRimThickn'!$B$1:$B$112,'CM-VL-G-C-GL-B-T-ClassRimThickn'!$C$1:$C$112,0,1,1),X481)</f>
        <v>73.5</v>
      </c>
      <c r="Z481" s="24">
        <v>73</v>
      </c>
      <c r="AA481" s="24">
        <f>IF(Z481&gt;900,_xlfn.XLOOKUP(ROUND(Z481,0),'CM-VL-G-C-GL-B-T-ClassRimThickn'!$B$1:$B$112,'CM-VL-G-C-GL-B-T-ClassRimThickn'!$C$1:$C$112,0,1,1),Z481)</f>
        <v>73</v>
      </c>
      <c r="AB481" s="24">
        <v>74.5</v>
      </c>
      <c r="AC481" s="24">
        <f>IF(AB481&gt;900,_xlfn.XLOOKUP(ROUND(AB481,0),'CM-VL-G-C-GL-B-T-ClassRimThickn'!$B$1:$B$112,'CM-VL-G-C-GL-B-T-ClassRimThickn'!$C$1:$C$112,0,1,1),AB481)</f>
        <v>74.5</v>
      </c>
      <c r="AD481" s="24">
        <v>72</v>
      </c>
      <c r="AE481" s="24">
        <f>IF(AD481&gt;900,_xlfn.XLOOKUP(ROUND(AD481,0),'CM-VL-G-C-GL-B-T-ClassRimThickn'!$B$1:$B$112,'CM-VL-G-C-GL-B-T-ClassRimThickn'!$C$1:$C$112,0,1,1),AD481)</f>
        <v>72</v>
      </c>
      <c r="AF481" s="24">
        <v>72.5</v>
      </c>
      <c r="AG481" s="24">
        <f>IF(AF481&gt;900,_xlfn.XLOOKUP(ROUND(AF481,0),'CM-VL-G-C-GL-B-T-ClassRimThickn'!$B$1:$B$112,'CM-VL-G-C-GL-B-T-ClassRimThickn'!$C$1:$C$112,0,1,1),AF481)</f>
        <v>72.5</v>
      </c>
      <c r="AH481" s="24">
        <v>27</v>
      </c>
      <c r="AI481" s="24">
        <v>26.5</v>
      </c>
      <c r="AJ481" s="24">
        <v>27.5</v>
      </c>
      <c r="AK481" s="24">
        <v>27.5</v>
      </c>
      <c r="AL481" s="24">
        <v>27</v>
      </c>
      <c r="AM481" s="24">
        <v>27</v>
      </c>
      <c r="AN481" s="24">
        <v>28.5</v>
      </c>
      <c r="AO481" s="24">
        <v>28.5</v>
      </c>
      <c r="AP481" s="24">
        <v>28.5</v>
      </c>
      <c r="AQ481" s="24">
        <v>28.5</v>
      </c>
      <c r="AR481" s="24">
        <v>28.5</v>
      </c>
      <c r="AS481" s="24">
        <v>28.5</v>
      </c>
      <c r="AT481" s="24">
        <v>29.5</v>
      </c>
      <c r="AU481" s="24">
        <v>29</v>
      </c>
      <c r="AV481" s="24">
        <v>29.5</v>
      </c>
      <c r="AW481" s="24">
        <v>29</v>
      </c>
      <c r="AX481" s="24">
        <v>29</v>
      </c>
      <c r="AY481" s="24">
        <v>29</v>
      </c>
      <c r="AZ481" s="24">
        <v>29</v>
      </c>
      <c r="BA481" s="24">
        <v>29.5</v>
      </c>
      <c r="BB481" s="24">
        <v>28.5</v>
      </c>
      <c r="BC481" s="24">
        <v>29</v>
      </c>
      <c r="BD481" s="24">
        <v>29</v>
      </c>
      <c r="BE481" s="24">
        <v>28.5</v>
      </c>
      <c r="BF481" s="24">
        <v>0</v>
      </c>
      <c r="BG481" s="24">
        <v>0</v>
      </c>
      <c r="BH481" s="24">
        <v>0</v>
      </c>
      <c r="BI481" s="24">
        <v>0</v>
      </c>
      <c r="BJ481" s="24">
        <v>0</v>
      </c>
      <c r="BL481" s="24">
        <v>0.5</v>
      </c>
      <c r="BM481" s="24">
        <v>0</v>
      </c>
      <c r="BN481" s="24">
        <v>0</v>
      </c>
      <c r="BO481" s="24">
        <v>0</v>
      </c>
      <c r="BP481" s="24">
        <v>0</v>
      </c>
      <c r="BQ481" s="24">
        <v>0</v>
      </c>
      <c r="BR481" s="24">
        <v>0.5</v>
      </c>
      <c r="BS481" s="24">
        <v>0.5</v>
      </c>
      <c r="BT481" s="24">
        <v>0</v>
      </c>
      <c r="BU481" s="24">
        <v>0.1</v>
      </c>
      <c r="BV481" s="24">
        <v>0</v>
      </c>
      <c r="BW481" s="24">
        <v>0</v>
      </c>
      <c r="BX481" s="24">
        <v>0</v>
      </c>
      <c r="BY481" s="24">
        <v>0</v>
      </c>
      <c r="BZ481" s="24">
        <v>0</v>
      </c>
      <c r="CB481" s="24">
        <v>0</v>
      </c>
      <c r="CC481" s="24">
        <v>0</v>
      </c>
      <c r="CD481" s="24">
        <v>113</v>
      </c>
      <c r="CE481" s="24">
        <v>115</v>
      </c>
      <c r="CF481" s="24">
        <v>114</v>
      </c>
      <c r="CG481" s="24">
        <v>118</v>
      </c>
      <c r="CH481" s="24">
        <v>120</v>
      </c>
      <c r="CI481" s="24">
        <v>121</v>
      </c>
      <c r="CO481" s="34">
        <f t="shared" si="40"/>
        <v>88390</v>
      </c>
    </row>
    <row r="482" spans="1:93" ht="15" hidden="1">
      <c r="A482" s="23" t="s">
        <v>141</v>
      </c>
      <c r="B482" s="52">
        <v>42229</v>
      </c>
      <c r="C482" s="25" t="str">
        <f t="shared" si="39"/>
        <v/>
      </c>
      <c r="G482" s="24">
        <f t="shared" si="41"/>
        <v>23</v>
      </c>
      <c r="H482" s="26">
        <f>(H483-H481)/(G481+G482+G483)*G482+H481</f>
        <v>92962.435114503824</v>
      </c>
      <c r="I482" s="24" t="str">
        <f t="shared" si="42"/>
        <v/>
      </c>
      <c r="K482" s="24">
        <f>IF(J482&gt;900,_xlfn.XLOOKUP(ROUND(J482,0),'CM-VL-G-C-GL-B-T-ClassRimThickn'!$B$1:$B$112,'CM-VL-G-C-GL-B-T-ClassRimThickn'!$C$1:$C$112,0,1,1),J482)</f>
        <v>0</v>
      </c>
      <c r="M482" s="24">
        <f>IF(L482&gt;900,_xlfn.XLOOKUP(ROUND(L482,0),'CM-VL-G-C-GL-B-T-ClassRimThickn'!$B$1:$B$112,'CM-VL-G-C-GL-B-T-ClassRimThickn'!$C$1:$C$112,0,1,1),L482)</f>
        <v>0</v>
      </c>
      <c r="O482" s="24">
        <f>IF(N482&gt;900,_xlfn.XLOOKUP(ROUND(N482,0),'CM-VL-G-C-GL-B-T-ClassRimThickn'!$B$1:$B$112,'CM-VL-G-C-GL-B-T-ClassRimThickn'!$C$1:$C$112,0,1,1),N482)</f>
        <v>0</v>
      </c>
      <c r="Q482" s="24">
        <f>IF(P482&gt;900,_xlfn.XLOOKUP(ROUND(P482,0),'CM-VL-G-C-GL-B-T-ClassRimThickn'!$B$1:$B$112,'CM-VL-G-C-GL-B-T-ClassRimThickn'!$C$1:$C$112,0,1,1),P482)</f>
        <v>0</v>
      </c>
      <c r="S482" s="24">
        <f>IF(R482&gt;900,_xlfn.XLOOKUP(ROUND(R482,0),'CM-VL-G-C-GL-B-T-ClassRimThickn'!$B$1:$B$112,'CM-VL-G-C-GL-B-T-ClassRimThickn'!$C$1:$C$112,0,1,1),R482)</f>
        <v>0</v>
      </c>
      <c r="U482" s="24">
        <f>IF(T482&gt;900,_xlfn.XLOOKUP(ROUND(T482,0),'CM-VL-G-C-GL-B-T-ClassRimThickn'!$B$1:$B$112,'CM-VL-G-C-GL-B-T-ClassRimThickn'!$C$1:$C$112,0,1,1),T482)</f>
        <v>0</v>
      </c>
      <c r="W482" s="24">
        <f>IF(V482&gt;900,_xlfn.XLOOKUP(ROUND(V482,0),'CM-VL-G-C-GL-B-T-ClassRimThickn'!$B$1:$B$112,'CM-VL-G-C-GL-B-T-ClassRimThickn'!$C$1:$C$112,0,1,1),V482)</f>
        <v>0</v>
      </c>
      <c r="Y482" s="24">
        <f>IF(X482&gt;900,_xlfn.XLOOKUP(ROUND(X482,0),'CM-VL-G-C-GL-B-T-ClassRimThickn'!$B$1:$B$112,'CM-VL-G-C-GL-B-T-ClassRimThickn'!$C$1:$C$112,0,1,1),X482)</f>
        <v>0</v>
      </c>
      <c r="AA482" s="24">
        <f>IF(Z482&gt;900,_xlfn.XLOOKUP(ROUND(Z482,0),'CM-VL-G-C-GL-B-T-ClassRimThickn'!$B$1:$B$112,'CM-VL-G-C-GL-B-T-ClassRimThickn'!$C$1:$C$112,0,1,1),Z482)</f>
        <v>0</v>
      </c>
      <c r="AC482" s="24">
        <f>IF(AB482&gt;900,_xlfn.XLOOKUP(ROUND(AB482,0),'CM-VL-G-C-GL-B-T-ClassRimThickn'!$B$1:$B$112,'CM-VL-G-C-GL-B-T-ClassRimThickn'!$C$1:$C$112,0,1,1),AB482)</f>
        <v>0</v>
      </c>
      <c r="AE482" s="24">
        <f>IF(AD482&gt;900,_xlfn.XLOOKUP(ROUND(AD482,0),'CM-VL-G-C-GL-B-T-ClassRimThickn'!$B$1:$B$112,'CM-VL-G-C-GL-B-T-ClassRimThickn'!$C$1:$C$112,0,1,1),AD482)</f>
        <v>0</v>
      </c>
      <c r="AG482" s="24">
        <f>IF(AF482&gt;900,_xlfn.XLOOKUP(ROUND(AF482,0),'CM-VL-G-C-GL-B-T-ClassRimThickn'!$B$1:$B$112,'CM-VL-G-C-GL-B-T-ClassRimThickn'!$C$1:$C$112,0,1,1),AF482)</f>
        <v>0</v>
      </c>
      <c r="AH482" s="24">
        <v>25.5</v>
      </c>
      <c r="AI482" s="24">
        <v>24.5</v>
      </c>
      <c r="AJ482" s="24">
        <v>27</v>
      </c>
      <c r="AK482" s="24">
        <v>26</v>
      </c>
      <c r="AL482" s="24">
        <v>25</v>
      </c>
      <c r="AM482" s="24">
        <v>25.5</v>
      </c>
      <c r="AN482" s="24">
        <v>27.5</v>
      </c>
      <c r="AO482" s="24">
        <v>26</v>
      </c>
      <c r="AP482" s="24">
        <v>27</v>
      </c>
      <c r="AQ482" s="24">
        <v>28</v>
      </c>
      <c r="AR482" s="24">
        <v>26</v>
      </c>
      <c r="AS482" s="24">
        <v>27</v>
      </c>
      <c r="AT482" s="24">
        <v>28.5</v>
      </c>
      <c r="AU482" s="24">
        <v>29</v>
      </c>
      <c r="AV482" s="24">
        <v>29</v>
      </c>
      <c r="AW482" s="24">
        <v>29</v>
      </c>
      <c r="AX482" s="24">
        <v>29</v>
      </c>
      <c r="AY482" s="24">
        <v>29</v>
      </c>
      <c r="AZ482" s="24">
        <v>28.5</v>
      </c>
      <c r="BA482" s="24">
        <v>28.5</v>
      </c>
      <c r="BB482" s="24">
        <v>28</v>
      </c>
      <c r="BC482" s="24">
        <v>28.5</v>
      </c>
      <c r="BD482" s="24">
        <v>28</v>
      </c>
      <c r="BE482" s="24">
        <v>28.5</v>
      </c>
      <c r="BR482" s="24">
        <v>1</v>
      </c>
      <c r="BS482" s="24">
        <v>0.5</v>
      </c>
      <c r="BT482" s="24">
        <v>0</v>
      </c>
      <c r="BU482" s="24">
        <v>0</v>
      </c>
      <c r="BV482" s="24">
        <v>0.5</v>
      </c>
      <c r="BW482" s="24">
        <v>0.1</v>
      </c>
      <c r="BX482" s="24">
        <v>0</v>
      </c>
      <c r="BY482" s="24">
        <v>0.5</v>
      </c>
      <c r="BZ482" s="24">
        <v>0</v>
      </c>
      <c r="CB482" s="24">
        <v>0.5</v>
      </c>
      <c r="CC482" s="24">
        <v>0</v>
      </c>
      <c r="CO482" s="34">
        <f t="shared" si="40"/>
        <v>92962.435114503824</v>
      </c>
    </row>
    <row r="483" spans="1:93" ht="15" hidden="1">
      <c r="A483" s="23" t="s">
        <v>141</v>
      </c>
      <c r="B483" s="52">
        <v>42289</v>
      </c>
      <c r="C483" s="25" t="str">
        <f t="shared" si="39"/>
        <v/>
      </c>
      <c r="G483" s="24">
        <f t="shared" si="41"/>
        <v>60</v>
      </c>
      <c r="H483" s="24">
        <v>114433</v>
      </c>
      <c r="I483" s="24" t="str">
        <f t="shared" si="42"/>
        <v/>
      </c>
      <c r="K483" s="24">
        <f>IF(J483&gt;900,_xlfn.XLOOKUP(ROUND(J483,0),'CM-VL-G-C-GL-B-T-ClassRimThickn'!$B$1:$B$112,'CM-VL-G-C-GL-B-T-ClassRimThickn'!$C$1:$C$112,0,1,1),J483)</f>
        <v>0</v>
      </c>
      <c r="L483" s="24">
        <v>72</v>
      </c>
      <c r="M483" s="24">
        <f>IF(L483&gt;900,_xlfn.XLOOKUP(ROUND(L483,0),'CM-VL-G-C-GL-B-T-ClassRimThickn'!$B$1:$B$112,'CM-VL-G-C-GL-B-T-ClassRimThickn'!$C$1:$C$112,0,1,1),L483)</f>
        <v>72</v>
      </c>
      <c r="N483" s="24">
        <v>71</v>
      </c>
      <c r="O483" s="24">
        <f>IF(N483&gt;900,_xlfn.XLOOKUP(ROUND(N483,0),'CM-VL-G-C-GL-B-T-ClassRimThickn'!$B$1:$B$112,'CM-VL-G-C-GL-B-T-ClassRimThickn'!$C$1:$C$112,0,1,1),N483)</f>
        <v>71</v>
      </c>
      <c r="P483" s="24">
        <v>72</v>
      </c>
      <c r="Q483" s="24">
        <f>IF(P483&gt;900,_xlfn.XLOOKUP(ROUND(P483,0),'CM-VL-G-C-GL-B-T-ClassRimThickn'!$B$1:$B$112,'CM-VL-G-C-GL-B-T-ClassRimThickn'!$C$1:$C$112,0,1,1),P483)</f>
        <v>72</v>
      </c>
      <c r="S483" s="24">
        <f>IF(R483&gt;900,_xlfn.XLOOKUP(ROUND(R483,0),'CM-VL-G-C-GL-B-T-ClassRimThickn'!$B$1:$B$112,'CM-VL-G-C-GL-B-T-ClassRimThickn'!$C$1:$C$112,0,1,1),R483)</f>
        <v>0</v>
      </c>
      <c r="T483" s="24">
        <v>70</v>
      </c>
      <c r="U483" s="24">
        <f>IF(T483&gt;900,_xlfn.XLOOKUP(ROUND(T483,0),'CM-VL-G-C-GL-B-T-ClassRimThickn'!$B$1:$B$112,'CM-VL-G-C-GL-B-T-ClassRimThickn'!$C$1:$C$112,0,1,1),T483)</f>
        <v>70</v>
      </c>
      <c r="V483" s="24">
        <v>70</v>
      </c>
      <c r="W483" s="24">
        <f>IF(V483&gt;900,_xlfn.XLOOKUP(ROUND(V483,0),'CM-VL-G-C-GL-B-T-ClassRimThickn'!$B$1:$B$112,'CM-VL-G-C-GL-B-T-ClassRimThickn'!$C$1:$C$112,0,1,1),V483)</f>
        <v>70</v>
      </c>
      <c r="X483" s="24">
        <v>72</v>
      </c>
      <c r="Y483" s="24">
        <f>IF(X483&gt;900,_xlfn.XLOOKUP(ROUND(X483,0),'CM-VL-G-C-GL-B-T-ClassRimThickn'!$B$1:$B$112,'CM-VL-G-C-GL-B-T-ClassRimThickn'!$C$1:$C$112,0,1,1),X483)</f>
        <v>72</v>
      </c>
      <c r="Z483" s="24">
        <v>71</v>
      </c>
      <c r="AA483" s="24">
        <f>IF(Z483&gt;900,_xlfn.XLOOKUP(ROUND(Z483,0),'CM-VL-G-C-GL-B-T-ClassRimThickn'!$B$1:$B$112,'CM-VL-G-C-GL-B-T-ClassRimThickn'!$C$1:$C$112,0,1,1),Z483)</f>
        <v>71</v>
      </c>
      <c r="AB483" s="24">
        <v>72</v>
      </c>
      <c r="AC483" s="24">
        <f>IF(AB483&gt;900,_xlfn.XLOOKUP(ROUND(AB483,0),'CM-VL-G-C-GL-B-T-ClassRimThickn'!$B$1:$B$112,'CM-VL-G-C-GL-B-T-ClassRimThickn'!$C$1:$C$112,0,1,1),AB483)</f>
        <v>72</v>
      </c>
      <c r="AD483" s="24">
        <v>70</v>
      </c>
      <c r="AE483" s="24">
        <f>IF(AD483&gt;900,_xlfn.XLOOKUP(ROUND(AD483,0),'CM-VL-G-C-GL-B-T-ClassRimThickn'!$B$1:$B$112,'CM-VL-G-C-GL-B-T-ClassRimThickn'!$C$1:$C$112,0,1,1),AD483)</f>
        <v>70</v>
      </c>
      <c r="AF483" s="24">
        <v>71</v>
      </c>
      <c r="AG483" s="24">
        <f>IF(AF483&gt;900,_xlfn.XLOOKUP(ROUND(AF483,0),'CM-VL-G-C-GL-B-T-ClassRimThickn'!$B$1:$B$112,'CM-VL-G-C-GL-B-T-ClassRimThickn'!$C$1:$C$112,0,1,1),AF483)</f>
        <v>71</v>
      </c>
      <c r="AH483" s="24">
        <v>25</v>
      </c>
      <c r="AI483" s="24">
        <v>24</v>
      </c>
      <c r="AJ483" s="24">
        <v>25</v>
      </c>
      <c r="AK483" s="24">
        <v>25</v>
      </c>
      <c r="AL483" s="24">
        <v>24</v>
      </c>
      <c r="AM483" s="24">
        <v>24</v>
      </c>
      <c r="AN483" s="24">
        <v>27</v>
      </c>
      <c r="AO483" s="24">
        <v>25</v>
      </c>
      <c r="AP483" s="24">
        <v>25</v>
      </c>
      <c r="AQ483" s="24">
        <v>27</v>
      </c>
      <c r="AR483" s="24">
        <v>25</v>
      </c>
      <c r="AS483" s="24">
        <v>26</v>
      </c>
      <c r="AT483" s="24">
        <v>29</v>
      </c>
      <c r="AU483" s="24">
        <v>29</v>
      </c>
      <c r="AV483" s="24">
        <v>29</v>
      </c>
      <c r="AW483" s="24">
        <v>29</v>
      </c>
      <c r="AX483" s="24">
        <v>29</v>
      </c>
      <c r="AY483" s="24">
        <v>30</v>
      </c>
      <c r="AZ483" s="24">
        <v>29</v>
      </c>
      <c r="BA483" s="24">
        <v>29</v>
      </c>
      <c r="BB483" s="24">
        <v>29</v>
      </c>
      <c r="BC483" s="24">
        <v>29</v>
      </c>
      <c r="BD483" s="24">
        <v>28</v>
      </c>
      <c r="BE483" s="24">
        <v>29</v>
      </c>
      <c r="BF483" s="24">
        <v>0</v>
      </c>
      <c r="BG483" s="24">
        <v>0</v>
      </c>
      <c r="BH483" s="24">
        <v>0</v>
      </c>
      <c r="BI483" s="24">
        <v>0</v>
      </c>
      <c r="BJ483" s="24">
        <v>0</v>
      </c>
      <c r="BL483" s="24">
        <v>0</v>
      </c>
      <c r="BM483" s="24">
        <v>0</v>
      </c>
      <c r="BN483" s="24">
        <v>0</v>
      </c>
      <c r="BO483" s="24">
        <v>0</v>
      </c>
      <c r="BP483" s="24">
        <v>0</v>
      </c>
      <c r="BQ483" s="24">
        <v>0</v>
      </c>
      <c r="BR483" s="24">
        <v>0.5</v>
      </c>
      <c r="BS483" s="24">
        <v>1</v>
      </c>
      <c r="BT483" s="24">
        <v>0.5</v>
      </c>
      <c r="BU483" s="24">
        <v>0.5</v>
      </c>
      <c r="BV483" s="24">
        <v>1</v>
      </c>
      <c r="BW483" s="24">
        <v>0.5</v>
      </c>
      <c r="BX483" s="24">
        <v>0</v>
      </c>
      <c r="BY483" s="24">
        <v>1</v>
      </c>
      <c r="BZ483" s="24">
        <v>0</v>
      </c>
      <c r="CB483" s="24">
        <v>1</v>
      </c>
      <c r="CC483" s="24">
        <v>0.5</v>
      </c>
      <c r="CD483" s="24">
        <v>110</v>
      </c>
      <c r="CE483" s="24">
        <v>115</v>
      </c>
      <c r="CF483" s="24">
        <v>115</v>
      </c>
      <c r="CG483" s="24">
        <v>115</v>
      </c>
      <c r="CH483" s="24">
        <v>115</v>
      </c>
      <c r="CI483" s="24">
        <v>120</v>
      </c>
      <c r="CO483" s="34">
        <f t="shared" si="40"/>
        <v>114433</v>
      </c>
    </row>
    <row r="484" spans="1:93" ht="15" hidden="1">
      <c r="A484" s="23" t="s">
        <v>141</v>
      </c>
      <c r="B484" s="52">
        <v>42321</v>
      </c>
      <c r="C484" s="25" t="str">
        <f t="shared" si="39"/>
        <v/>
      </c>
      <c r="G484" s="24">
        <f t="shared" si="41"/>
        <v>32</v>
      </c>
      <c r="H484" s="26">
        <f>(H485-H483)/(G483+G484+G485)*G484+H483</f>
        <v>115620.94520547945</v>
      </c>
      <c r="I484" s="24" t="str">
        <f t="shared" si="42"/>
        <v/>
      </c>
      <c r="K484" s="24">
        <f>IF(J484&gt;900,_xlfn.XLOOKUP(ROUND(J484,0),'CM-VL-G-C-GL-B-T-ClassRimThickn'!$B$1:$B$112,'CM-VL-G-C-GL-B-T-ClassRimThickn'!$C$1:$C$112,0,1,1),J484)</f>
        <v>0</v>
      </c>
      <c r="L484" s="24">
        <v>962.2</v>
      </c>
      <c r="M484" s="24">
        <f>IF(L484&gt;900,_xlfn.XLOOKUP(ROUND(L484,0),'CM-VL-G-C-GL-B-T-ClassRimThickn'!$B$1:$B$112,'CM-VL-G-C-GL-B-T-ClassRimThickn'!$C$1:$C$112,0,1,1),L484)</f>
        <v>58</v>
      </c>
      <c r="N484" s="24">
        <v>965.7</v>
      </c>
      <c r="O484" s="24">
        <f>IF(N484&gt;900,_xlfn.XLOOKUP(ROUND(N484,0),'CM-VL-G-C-GL-B-T-ClassRimThickn'!$B$1:$B$112,'CM-VL-G-C-GL-B-T-ClassRimThickn'!$C$1:$C$112,0,1,1),N484)</f>
        <v>60</v>
      </c>
      <c r="P484" s="24">
        <v>969.5</v>
      </c>
      <c r="Q484" s="24">
        <f>IF(P484&gt;900,_xlfn.XLOOKUP(ROUND(P484,0),'CM-VL-G-C-GL-B-T-ClassRimThickn'!$B$1:$B$112,'CM-VL-G-C-GL-B-T-ClassRimThickn'!$C$1:$C$112,0,1,1),P484)</f>
        <v>62</v>
      </c>
      <c r="S484" s="24">
        <f>IF(R484&gt;900,_xlfn.XLOOKUP(ROUND(R484,0),'CM-VL-G-C-GL-B-T-ClassRimThickn'!$B$1:$B$112,'CM-VL-G-C-GL-B-T-ClassRimThickn'!$C$1:$C$112,0,1,1),R484)</f>
        <v>0</v>
      </c>
      <c r="T484" s="24">
        <v>964.9</v>
      </c>
      <c r="U484" s="24">
        <f>IF(T484&gt;900,_xlfn.XLOOKUP(ROUND(T484,0),'CM-VL-G-C-GL-B-T-ClassRimThickn'!$B$1:$B$112,'CM-VL-G-C-GL-B-T-ClassRimThickn'!$C$1:$C$112,0,1,1),T484)</f>
        <v>59.5</v>
      </c>
      <c r="V484" s="24">
        <v>963.1</v>
      </c>
      <c r="W484" s="24">
        <f>IF(V484&gt;900,_xlfn.XLOOKUP(ROUND(V484,0),'CM-VL-G-C-GL-B-T-ClassRimThickn'!$B$1:$B$112,'CM-VL-G-C-GL-B-T-ClassRimThickn'!$C$1:$C$112,0,1,1),V484)</f>
        <v>58.5</v>
      </c>
      <c r="X484" s="24">
        <v>961.9</v>
      </c>
      <c r="Y484" s="24">
        <f>IF(X484&gt;900,_xlfn.XLOOKUP(ROUND(X484,0),'CM-VL-G-C-GL-B-T-ClassRimThickn'!$B$1:$B$112,'CM-VL-G-C-GL-B-T-ClassRimThickn'!$C$1:$C$112,0,1,1),X484)</f>
        <v>58</v>
      </c>
      <c r="Z484" s="24">
        <v>965.3</v>
      </c>
      <c r="AA484" s="24">
        <f>IF(Z484&gt;900,_xlfn.XLOOKUP(ROUND(Z484,0),'CM-VL-G-C-GL-B-T-ClassRimThickn'!$B$1:$B$112,'CM-VL-G-C-GL-B-T-ClassRimThickn'!$C$1:$C$112,0,1,1),Z484)</f>
        <v>59.5</v>
      </c>
      <c r="AB484" s="24">
        <v>969.6</v>
      </c>
      <c r="AC484" s="24">
        <f>IF(AB484&gt;900,_xlfn.XLOOKUP(ROUND(AB484,0),'CM-VL-G-C-GL-B-T-ClassRimThickn'!$B$1:$B$112,'CM-VL-G-C-GL-B-T-ClassRimThickn'!$C$1:$C$112,0,1,1),AB484)</f>
        <v>62</v>
      </c>
      <c r="AD484" s="24">
        <v>963</v>
      </c>
      <c r="AE484" s="24">
        <f>IF(AD484&gt;900,_xlfn.XLOOKUP(ROUND(AD484,0),'CM-VL-G-C-GL-B-T-ClassRimThickn'!$B$1:$B$112,'CM-VL-G-C-GL-B-T-ClassRimThickn'!$C$1:$C$112,0,1,1),AD484)</f>
        <v>58.5</v>
      </c>
      <c r="AF484" s="24">
        <v>964.7</v>
      </c>
      <c r="AG484" s="24">
        <f>IF(AF484&gt;900,_xlfn.XLOOKUP(ROUND(AF484,0),'CM-VL-G-C-GL-B-T-ClassRimThickn'!$B$1:$B$112,'CM-VL-G-C-GL-B-T-ClassRimThickn'!$C$1:$C$112,0,1,1),AF484)</f>
        <v>59.5</v>
      </c>
      <c r="AH484" s="24">
        <v>28</v>
      </c>
      <c r="AI484" s="24">
        <v>28</v>
      </c>
      <c r="AJ484" s="24">
        <v>28</v>
      </c>
      <c r="AK484" s="24">
        <v>28</v>
      </c>
      <c r="AL484" s="24">
        <v>28</v>
      </c>
      <c r="AM484" s="24">
        <v>28</v>
      </c>
      <c r="AN484" s="24">
        <v>28</v>
      </c>
      <c r="AO484" s="24">
        <v>28</v>
      </c>
      <c r="AP484" s="24">
        <v>28</v>
      </c>
      <c r="AQ484" s="24">
        <v>28</v>
      </c>
      <c r="AR484" s="24">
        <v>28</v>
      </c>
      <c r="AS484" s="24">
        <v>28</v>
      </c>
      <c r="AT484" s="24">
        <v>28</v>
      </c>
      <c r="AU484" s="24">
        <v>28</v>
      </c>
      <c r="AV484" s="24">
        <v>28</v>
      </c>
      <c r="AW484" s="24">
        <v>28</v>
      </c>
      <c r="AX484" s="24">
        <v>28</v>
      </c>
      <c r="AY484" s="24">
        <v>28</v>
      </c>
      <c r="AZ484" s="24">
        <v>28</v>
      </c>
      <c r="BA484" s="24">
        <v>28</v>
      </c>
      <c r="BB484" s="24">
        <v>28</v>
      </c>
      <c r="BC484" s="24">
        <v>28</v>
      </c>
      <c r="BD484" s="24">
        <v>28</v>
      </c>
      <c r="BE484" s="24">
        <v>28</v>
      </c>
      <c r="BF484" s="24">
        <v>0</v>
      </c>
      <c r="BG484" s="24">
        <v>0</v>
      </c>
      <c r="BH484" s="24">
        <v>0</v>
      </c>
      <c r="BI484" s="24">
        <v>0</v>
      </c>
      <c r="BJ484" s="24">
        <v>0</v>
      </c>
      <c r="BL484" s="24">
        <v>0</v>
      </c>
      <c r="BM484" s="24">
        <v>0</v>
      </c>
      <c r="BN484" s="24">
        <v>0</v>
      </c>
      <c r="BO484" s="24">
        <v>0</v>
      </c>
      <c r="BP484" s="24">
        <v>0</v>
      </c>
      <c r="BQ484" s="24">
        <v>0</v>
      </c>
      <c r="BR484" s="24">
        <v>0</v>
      </c>
      <c r="BS484" s="24">
        <v>0</v>
      </c>
      <c r="BT484" s="24">
        <v>0</v>
      </c>
      <c r="BU484" s="24">
        <v>0</v>
      </c>
      <c r="BV484" s="24">
        <v>0</v>
      </c>
      <c r="BW484" s="24">
        <v>0</v>
      </c>
      <c r="BX484" s="24">
        <v>0</v>
      </c>
      <c r="BY484" s="24">
        <v>0</v>
      </c>
      <c r="BZ484" s="24">
        <v>0</v>
      </c>
      <c r="CB484" s="24">
        <v>0</v>
      </c>
      <c r="CC484" s="24">
        <v>0</v>
      </c>
      <c r="CO484" s="34">
        <f t="shared" si="40"/>
        <v>115620.94520547945</v>
      </c>
    </row>
    <row r="485" spans="1:93" ht="15" hidden="1">
      <c r="A485" s="23" t="s">
        <v>141</v>
      </c>
      <c r="B485" s="52">
        <v>42375</v>
      </c>
      <c r="C485" s="25" t="str">
        <f t="shared" si="39"/>
        <v/>
      </c>
      <c r="G485" s="24">
        <f t="shared" si="41"/>
        <v>54</v>
      </c>
      <c r="H485" s="24">
        <v>119853</v>
      </c>
      <c r="I485" s="24" t="str">
        <f t="shared" si="42"/>
        <v/>
      </c>
      <c r="K485" s="24">
        <f>IF(J485&gt;900,_xlfn.XLOOKUP(ROUND(J485,0),'CM-VL-G-C-GL-B-T-ClassRimThickn'!$B$1:$B$112,'CM-VL-G-C-GL-B-T-ClassRimThickn'!$C$1:$C$112,0,1,1),J485)</f>
        <v>0</v>
      </c>
      <c r="L485" s="24">
        <v>60.5</v>
      </c>
      <c r="M485" s="24">
        <f>IF(L485&gt;900,_xlfn.XLOOKUP(ROUND(L485,0),'CM-VL-G-C-GL-B-T-ClassRimThickn'!$B$1:$B$112,'CM-VL-G-C-GL-B-T-ClassRimThickn'!$C$1:$C$112,0,1,1),L485)</f>
        <v>60.5</v>
      </c>
      <c r="N485" s="24">
        <v>62.5</v>
      </c>
      <c r="O485" s="24">
        <f>IF(N485&gt;900,_xlfn.XLOOKUP(ROUND(N485,0),'CM-VL-G-C-GL-B-T-ClassRimThickn'!$B$1:$B$112,'CM-VL-G-C-GL-B-T-ClassRimThickn'!$C$1:$C$112,0,1,1),N485)</f>
        <v>62.5</v>
      </c>
      <c r="P485" s="24">
        <v>65</v>
      </c>
      <c r="Q485" s="24">
        <f>IF(P485&gt;900,_xlfn.XLOOKUP(ROUND(P485,0),'CM-VL-G-C-GL-B-T-ClassRimThickn'!$B$1:$B$112,'CM-VL-G-C-GL-B-T-ClassRimThickn'!$C$1:$C$112,0,1,1),P485)</f>
        <v>65</v>
      </c>
      <c r="S485" s="24">
        <f>IF(R485&gt;900,_xlfn.XLOOKUP(ROUND(R485,0),'CM-VL-G-C-GL-B-T-ClassRimThickn'!$B$1:$B$112,'CM-VL-G-C-GL-B-T-ClassRimThickn'!$C$1:$C$112,0,1,1),R485)</f>
        <v>0</v>
      </c>
      <c r="T485" s="24">
        <v>63.5</v>
      </c>
      <c r="U485" s="24">
        <f>IF(T485&gt;900,_xlfn.XLOOKUP(ROUND(T485,0),'CM-VL-G-C-GL-B-T-ClassRimThickn'!$B$1:$B$112,'CM-VL-G-C-GL-B-T-ClassRimThickn'!$C$1:$C$112,0,1,1),T485)</f>
        <v>63.5</v>
      </c>
      <c r="V485" s="24">
        <v>61</v>
      </c>
      <c r="W485" s="24">
        <f>IF(V485&gt;900,_xlfn.XLOOKUP(ROUND(V485,0),'CM-VL-G-C-GL-B-T-ClassRimThickn'!$B$1:$B$112,'CM-VL-G-C-GL-B-T-ClassRimThickn'!$C$1:$C$112,0,1,1),V485)</f>
        <v>61</v>
      </c>
      <c r="X485" s="24">
        <v>60.5</v>
      </c>
      <c r="Y485" s="24">
        <f>IF(X485&gt;900,_xlfn.XLOOKUP(ROUND(X485,0),'CM-VL-G-C-GL-B-T-ClassRimThickn'!$B$1:$B$112,'CM-VL-G-C-GL-B-T-ClassRimThickn'!$C$1:$C$112,0,1,1),X485)</f>
        <v>60.5</v>
      </c>
      <c r="Z485" s="24">
        <v>62</v>
      </c>
      <c r="AA485" s="24">
        <f>IF(Z485&gt;900,_xlfn.XLOOKUP(ROUND(Z485,0),'CM-VL-G-C-GL-B-T-ClassRimThickn'!$B$1:$B$112,'CM-VL-G-C-GL-B-T-ClassRimThickn'!$C$1:$C$112,0,1,1),Z485)</f>
        <v>62</v>
      </c>
      <c r="AB485" s="24">
        <v>65</v>
      </c>
      <c r="AC485" s="24">
        <f>IF(AB485&gt;900,_xlfn.XLOOKUP(ROUND(AB485,0),'CM-VL-G-C-GL-B-T-ClassRimThickn'!$B$1:$B$112,'CM-VL-G-C-GL-B-T-ClassRimThickn'!$C$1:$C$112,0,1,1),AB485)</f>
        <v>65</v>
      </c>
      <c r="AD485" s="24">
        <v>61</v>
      </c>
      <c r="AE485" s="24">
        <f>IF(AD485&gt;900,_xlfn.XLOOKUP(ROUND(AD485,0),'CM-VL-G-C-GL-B-T-ClassRimThickn'!$B$1:$B$112,'CM-VL-G-C-GL-B-T-ClassRimThickn'!$C$1:$C$112,0,1,1),AD485)</f>
        <v>61</v>
      </c>
      <c r="AF485" s="24">
        <v>63</v>
      </c>
      <c r="AG485" s="24">
        <f>IF(AF485&gt;900,_xlfn.XLOOKUP(ROUND(AF485,0),'CM-VL-G-C-GL-B-T-ClassRimThickn'!$B$1:$B$112,'CM-VL-G-C-GL-B-T-ClassRimThickn'!$C$1:$C$112,0,1,1),AF485)</f>
        <v>63</v>
      </c>
      <c r="AH485" s="24">
        <v>26.5</v>
      </c>
      <c r="AI485" s="24">
        <v>27</v>
      </c>
      <c r="AJ485" s="24">
        <v>27</v>
      </c>
      <c r="AK485" s="24">
        <v>27</v>
      </c>
      <c r="AL485" s="24">
        <v>27</v>
      </c>
      <c r="AM485" s="24">
        <v>27</v>
      </c>
      <c r="AN485" s="24">
        <v>26</v>
      </c>
      <c r="AO485" s="24">
        <v>25</v>
      </c>
      <c r="AP485" s="24">
        <v>25.5</v>
      </c>
      <c r="AQ485" s="24">
        <v>27.5</v>
      </c>
      <c r="AR485" s="24">
        <v>26.5</v>
      </c>
      <c r="AS485" s="24">
        <v>27</v>
      </c>
      <c r="AT485" s="24">
        <v>29</v>
      </c>
      <c r="AU485" s="24">
        <v>28</v>
      </c>
      <c r="AV485" s="24">
        <v>28</v>
      </c>
      <c r="AW485" s="24">
        <v>28</v>
      </c>
      <c r="AX485" s="24">
        <v>28</v>
      </c>
      <c r="AY485" s="24">
        <v>29</v>
      </c>
      <c r="AZ485" s="24">
        <v>29</v>
      </c>
      <c r="BA485" s="24">
        <v>30</v>
      </c>
      <c r="BB485" s="24">
        <v>29</v>
      </c>
      <c r="BC485" s="24">
        <v>28.5</v>
      </c>
      <c r="BD485" s="24">
        <v>29</v>
      </c>
      <c r="BE485" s="24">
        <v>29</v>
      </c>
      <c r="BF485" s="24">
        <v>0</v>
      </c>
      <c r="BG485" s="24">
        <v>0.2</v>
      </c>
      <c r="BH485" s="24">
        <v>0</v>
      </c>
      <c r="BI485" s="24">
        <v>0</v>
      </c>
      <c r="BJ485" s="24">
        <v>0</v>
      </c>
      <c r="BL485" s="24">
        <v>0</v>
      </c>
      <c r="BM485" s="24">
        <v>0</v>
      </c>
      <c r="BN485" s="24">
        <v>0</v>
      </c>
      <c r="BO485" s="24">
        <v>0</v>
      </c>
      <c r="BP485" s="24">
        <v>0</v>
      </c>
      <c r="BQ485" s="24">
        <v>0</v>
      </c>
      <c r="BR485" s="24">
        <v>0</v>
      </c>
      <c r="BS485" s="24">
        <v>0</v>
      </c>
      <c r="BT485" s="24">
        <v>0</v>
      </c>
      <c r="BU485" s="24">
        <v>0</v>
      </c>
      <c r="BV485" s="24">
        <v>0</v>
      </c>
      <c r="BW485" s="24">
        <v>0</v>
      </c>
      <c r="BX485" s="24">
        <v>0</v>
      </c>
      <c r="BY485" s="24">
        <v>0</v>
      </c>
      <c r="BZ485" s="24">
        <v>0</v>
      </c>
      <c r="CB485" s="24">
        <v>0</v>
      </c>
      <c r="CC485" s="24">
        <v>0</v>
      </c>
      <c r="CD485" s="24">
        <v>103</v>
      </c>
      <c r="CE485" s="24">
        <v>101</v>
      </c>
      <c r="CF485" s="24">
        <v>104</v>
      </c>
      <c r="CG485" s="24">
        <v>110</v>
      </c>
      <c r="CH485" s="24">
        <v>105</v>
      </c>
      <c r="CI485" s="24">
        <v>105</v>
      </c>
      <c r="CO485" s="34">
        <f t="shared" si="40"/>
        <v>119853</v>
      </c>
    </row>
    <row r="486" spans="1:93" ht="15" hidden="1">
      <c r="A486" s="23" t="s">
        <v>141</v>
      </c>
      <c r="B486" s="52">
        <v>42446</v>
      </c>
      <c r="C486" s="25" t="str">
        <f t="shared" si="39"/>
        <v/>
      </c>
      <c r="G486" s="24">
        <f t="shared" si="41"/>
        <v>71</v>
      </c>
      <c r="H486" s="24">
        <v>145764</v>
      </c>
      <c r="I486" s="24" t="str">
        <f t="shared" si="42"/>
        <v/>
      </c>
      <c r="K486" s="24">
        <f>IF(J486&gt;900,_xlfn.XLOOKUP(ROUND(J486,0),'CM-VL-G-C-GL-B-T-ClassRimThickn'!$B$1:$B$112,'CM-VL-G-C-GL-B-T-ClassRimThickn'!$C$1:$C$112,0,1,1),J486)</f>
        <v>0</v>
      </c>
      <c r="L486" s="24">
        <v>934.9</v>
      </c>
      <c r="M486" s="24">
        <f>IF(L486&gt;900,_xlfn.XLOOKUP(ROUND(L486,0),'CM-VL-G-C-GL-B-T-ClassRimThickn'!$B$1:$B$112,'CM-VL-G-C-GL-B-T-ClassRimThickn'!$C$1:$C$112,0,1,1),L486)</f>
        <v>44.5</v>
      </c>
      <c r="N486" s="24">
        <v>939.1</v>
      </c>
      <c r="O486" s="24">
        <f>IF(N486&gt;900,_xlfn.XLOOKUP(ROUND(N486,0),'CM-VL-G-C-GL-B-T-ClassRimThickn'!$B$1:$B$112,'CM-VL-G-C-GL-B-T-ClassRimThickn'!$C$1:$C$112,0,1,1),N486)</f>
        <v>46.5</v>
      </c>
      <c r="P486" s="24">
        <v>948.1</v>
      </c>
      <c r="Q486" s="24">
        <f>IF(P486&gt;900,_xlfn.XLOOKUP(ROUND(P486,0),'CM-VL-G-C-GL-B-T-ClassRimThickn'!$B$1:$B$112,'CM-VL-G-C-GL-B-T-ClassRimThickn'!$C$1:$C$112,0,1,1),P486)</f>
        <v>51</v>
      </c>
      <c r="S486" s="24">
        <f>IF(R486&gt;900,_xlfn.XLOOKUP(ROUND(R486,0),'CM-VL-G-C-GL-B-T-ClassRimThickn'!$B$1:$B$112,'CM-VL-G-C-GL-B-T-ClassRimThickn'!$C$1:$C$112,0,1,1),R486)</f>
        <v>0</v>
      </c>
      <c r="T486" s="24">
        <v>948.2</v>
      </c>
      <c r="U486" s="24">
        <f>IF(T486&gt;900,_xlfn.XLOOKUP(ROUND(T486,0),'CM-VL-G-C-GL-B-T-ClassRimThickn'!$B$1:$B$112,'CM-VL-G-C-GL-B-T-ClassRimThickn'!$C$1:$C$112,0,1,1),T486)</f>
        <v>51</v>
      </c>
      <c r="V486" s="24">
        <v>938.7</v>
      </c>
      <c r="W486" s="24">
        <f>IF(V486&gt;900,_xlfn.XLOOKUP(ROUND(V486,0),'CM-VL-G-C-GL-B-T-ClassRimThickn'!$B$1:$B$112,'CM-VL-G-C-GL-B-T-ClassRimThickn'!$C$1:$C$112,0,1,1),V486)</f>
        <v>46.5</v>
      </c>
      <c r="X486" s="24">
        <v>935</v>
      </c>
      <c r="Y486" s="24">
        <f>IF(X486&gt;900,_xlfn.XLOOKUP(ROUND(X486,0),'CM-VL-G-C-GL-B-T-ClassRimThickn'!$B$1:$B$112,'CM-VL-G-C-GL-B-T-ClassRimThickn'!$C$1:$C$112,0,1,1),X486)</f>
        <v>44.5</v>
      </c>
      <c r="Z486" s="24">
        <v>939</v>
      </c>
      <c r="AA486" s="24">
        <f>IF(Z486&gt;900,_xlfn.XLOOKUP(ROUND(Z486,0),'CM-VL-G-C-GL-B-T-ClassRimThickn'!$B$1:$B$112,'CM-VL-G-C-GL-B-T-ClassRimThickn'!$C$1:$C$112,0,1,1),Z486)</f>
        <v>46.5</v>
      </c>
      <c r="AB486" s="24">
        <v>947.9</v>
      </c>
      <c r="AC486" s="24">
        <f>IF(AB486&gt;900,_xlfn.XLOOKUP(ROUND(AB486,0),'CM-VL-G-C-GL-B-T-ClassRimThickn'!$B$1:$B$112,'CM-VL-G-C-GL-B-T-ClassRimThickn'!$C$1:$C$112,0,1,1),AB486)</f>
        <v>51</v>
      </c>
      <c r="AD486" s="24">
        <v>938</v>
      </c>
      <c r="AE486" s="24">
        <f>IF(AD486&gt;900,_xlfn.XLOOKUP(ROUND(AD486,0),'CM-VL-G-C-GL-B-T-ClassRimThickn'!$B$1:$B$112,'CM-VL-G-C-GL-B-T-ClassRimThickn'!$C$1:$C$112,0,1,1),AD486)</f>
        <v>46</v>
      </c>
      <c r="AF486" s="24">
        <v>948.2</v>
      </c>
      <c r="AG486" s="24">
        <f>IF(AF486&gt;900,_xlfn.XLOOKUP(ROUND(AF486,0),'CM-VL-G-C-GL-B-T-ClassRimThickn'!$B$1:$B$112,'CM-VL-G-C-GL-B-T-ClassRimThickn'!$C$1:$C$112,0,1,1),AF486)</f>
        <v>51</v>
      </c>
      <c r="AH486" s="24">
        <v>27.6</v>
      </c>
      <c r="AI486" s="24">
        <v>27</v>
      </c>
      <c r="AJ486" s="24">
        <v>27.5</v>
      </c>
      <c r="AK486" s="24">
        <v>28.8</v>
      </c>
      <c r="AL486" s="24">
        <v>27.6</v>
      </c>
      <c r="AM486" s="24">
        <v>27.5</v>
      </c>
      <c r="AN486" s="24">
        <v>27.4</v>
      </c>
      <c r="AO486" s="24">
        <v>26.6</v>
      </c>
      <c r="AP486" s="24">
        <v>27.4</v>
      </c>
      <c r="AQ486" s="24">
        <v>28.8</v>
      </c>
      <c r="AR486" s="24">
        <v>27.5</v>
      </c>
      <c r="AS486" s="24">
        <v>27.4</v>
      </c>
      <c r="AT486" s="24">
        <v>27.6</v>
      </c>
      <c r="AU486" s="24">
        <v>27</v>
      </c>
      <c r="AV486" s="24">
        <v>28</v>
      </c>
      <c r="AW486" s="24">
        <v>28</v>
      </c>
      <c r="AX486" s="24">
        <v>28</v>
      </c>
      <c r="AY486" s="24">
        <v>28</v>
      </c>
      <c r="AZ486" s="24">
        <v>27.4</v>
      </c>
      <c r="BA486" s="24">
        <v>26.6</v>
      </c>
      <c r="BB486" s="24">
        <v>28</v>
      </c>
      <c r="BC486" s="24">
        <v>28</v>
      </c>
      <c r="BD486" s="24">
        <v>28</v>
      </c>
      <c r="BE486" s="24">
        <v>28</v>
      </c>
      <c r="BF486" s="24">
        <v>0</v>
      </c>
      <c r="BG486" s="24">
        <v>0</v>
      </c>
      <c r="BH486" s="24">
        <v>0</v>
      </c>
      <c r="BI486" s="24">
        <v>0</v>
      </c>
      <c r="BJ486" s="24">
        <v>0</v>
      </c>
      <c r="BL486" s="24">
        <v>0</v>
      </c>
      <c r="BM486" s="24">
        <v>0</v>
      </c>
      <c r="BN486" s="24">
        <v>0</v>
      </c>
      <c r="BO486" s="24">
        <v>0</v>
      </c>
      <c r="BP486" s="24">
        <v>0</v>
      </c>
      <c r="BQ486" s="24">
        <v>0</v>
      </c>
      <c r="BR486" s="24">
        <v>0</v>
      </c>
      <c r="BS486" s="24">
        <v>0</v>
      </c>
      <c r="BT486" s="24">
        <v>0</v>
      </c>
      <c r="BU486" s="24">
        <v>0</v>
      </c>
      <c r="BV486" s="24">
        <v>0</v>
      </c>
      <c r="BW486" s="24">
        <v>0</v>
      </c>
      <c r="BX486" s="24">
        <v>0</v>
      </c>
      <c r="BY486" s="24">
        <v>0</v>
      </c>
      <c r="BZ486" s="24">
        <v>0</v>
      </c>
      <c r="CB486" s="24">
        <v>0</v>
      </c>
      <c r="CC486" s="24">
        <v>0</v>
      </c>
      <c r="CO486" s="34">
        <f t="shared" si="40"/>
        <v>145764</v>
      </c>
    </row>
    <row r="487" spans="1:93" ht="15" hidden="1">
      <c r="A487" s="23" t="s">
        <v>141</v>
      </c>
      <c r="B487" s="52">
        <v>42451</v>
      </c>
      <c r="C487" s="25" t="str">
        <f t="shared" si="39"/>
        <v/>
      </c>
      <c r="G487" s="24">
        <f t="shared" si="41"/>
        <v>5</v>
      </c>
      <c r="H487" s="29">
        <v>145779</v>
      </c>
      <c r="I487" s="24" t="str">
        <f t="shared" si="42"/>
        <v/>
      </c>
      <c r="K487" s="24">
        <f>IF(J487&gt;900,_xlfn.XLOOKUP(ROUND(J487,0),'CM-VL-G-C-GL-B-T-ClassRimThickn'!$B$1:$B$112,'CM-VL-G-C-GL-B-T-ClassRimThickn'!$C$1:$C$112,0,1,1),J487)</f>
        <v>0</v>
      </c>
      <c r="L487" s="24">
        <v>48</v>
      </c>
      <c r="M487" s="24">
        <f>IF(L487&gt;900,_xlfn.XLOOKUP(ROUND(L487,0),'CM-VL-G-C-GL-B-T-ClassRimThickn'!$B$1:$B$112,'CM-VL-G-C-GL-B-T-ClassRimThickn'!$C$1:$C$112,0,1,1),L487)</f>
        <v>48</v>
      </c>
      <c r="N487" s="24">
        <v>50</v>
      </c>
      <c r="O487" s="24">
        <f>IF(N487&gt;900,_xlfn.XLOOKUP(ROUND(N487,0),'CM-VL-G-C-GL-B-T-ClassRimThickn'!$B$1:$B$112,'CM-VL-G-C-GL-B-T-ClassRimThickn'!$C$1:$C$112,0,1,1),N487)</f>
        <v>50</v>
      </c>
      <c r="P487" s="24">
        <v>54</v>
      </c>
      <c r="Q487" s="24">
        <f>IF(P487&gt;900,_xlfn.XLOOKUP(ROUND(P487,0),'CM-VL-G-C-GL-B-T-ClassRimThickn'!$B$1:$B$112,'CM-VL-G-C-GL-B-T-ClassRimThickn'!$C$1:$C$112,0,1,1),P487)</f>
        <v>54</v>
      </c>
      <c r="S487" s="24">
        <f>IF(R487&gt;900,_xlfn.XLOOKUP(ROUND(R487,0),'CM-VL-G-C-GL-B-T-ClassRimThickn'!$B$1:$B$112,'CM-VL-G-C-GL-B-T-ClassRimThickn'!$C$1:$C$112,0,1,1),R487)</f>
        <v>0</v>
      </c>
      <c r="T487" s="24">
        <v>54</v>
      </c>
      <c r="U487" s="24">
        <f>IF(T487&gt;900,_xlfn.XLOOKUP(ROUND(T487,0),'CM-VL-G-C-GL-B-T-ClassRimThickn'!$B$1:$B$112,'CM-VL-G-C-GL-B-T-ClassRimThickn'!$C$1:$C$112,0,1,1),T487)</f>
        <v>54</v>
      </c>
      <c r="V487" s="24">
        <v>50</v>
      </c>
      <c r="W487" s="24">
        <f>IF(V487&gt;900,_xlfn.XLOOKUP(ROUND(V487,0),'CM-VL-G-C-GL-B-T-ClassRimThickn'!$B$1:$B$112,'CM-VL-G-C-GL-B-T-ClassRimThickn'!$C$1:$C$112,0,1,1),V487)</f>
        <v>50</v>
      </c>
      <c r="X487" s="24">
        <v>48</v>
      </c>
      <c r="Y487" s="24">
        <f>IF(X487&gt;900,_xlfn.XLOOKUP(ROUND(X487,0),'CM-VL-G-C-GL-B-T-ClassRimThickn'!$B$1:$B$112,'CM-VL-G-C-GL-B-T-ClassRimThickn'!$C$1:$C$112,0,1,1),X487)</f>
        <v>48</v>
      </c>
      <c r="Z487" s="24">
        <v>50</v>
      </c>
      <c r="AA487" s="24">
        <f>IF(Z487&gt;900,_xlfn.XLOOKUP(ROUND(Z487,0),'CM-VL-G-C-GL-B-T-ClassRimThickn'!$B$1:$B$112,'CM-VL-G-C-GL-B-T-ClassRimThickn'!$C$1:$C$112,0,1,1),Z487)</f>
        <v>50</v>
      </c>
      <c r="AB487" s="24">
        <v>54</v>
      </c>
      <c r="AC487" s="24">
        <f>IF(AB487&gt;900,_xlfn.XLOOKUP(ROUND(AB487,0),'CM-VL-G-C-GL-B-T-ClassRimThickn'!$B$1:$B$112,'CM-VL-G-C-GL-B-T-ClassRimThickn'!$C$1:$C$112,0,1,1),AB487)</f>
        <v>54</v>
      </c>
      <c r="AD487" s="24">
        <v>50</v>
      </c>
      <c r="AE487" s="24">
        <f>IF(AD487&gt;900,_xlfn.XLOOKUP(ROUND(AD487,0),'CM-VL-G-C-GL-B-T-ClassRimThickn'!$B$1:$B$112,'CM-VL-G-C-GL-B-T-ClassRimThickn'!$C$1:$C$112,0,1,1),AD487)</f>
        <v>50</v>
      </c>
      <c r="AF487" s="24">
        <v>54</v>
      </c>
      <c r="AG487" s="24">
        <f>IF(AF487&gt;900,_xlfn.XLOOKUP(ROUND(AF487,0),'CM-VL-G-C-GL-B-T-ClassRimThickn'!$B$1:$B$112,'CM-VL-G-C-GL-B-T-ClassRimThickn'!$C$1:$C$112,0,1,1),AF487)</f>
        <v>54</v>
      </c>
      <c r="AH487" s="24">
        <v>27</v>
      </c>
      <c r="AI487" s="24">
        <v>27</v>
      </c>
      <c r="AJ487" s="24">
        <v>27.5</v>
      </c>
      <c r="AK487" s="24">
        <v>28</v>
      </c>
      <c r="AL487" s="24">
        <v>27</v>
      </c>
      <c r="AM487" s="24">
        <v>27.5</v>
      </c>
      <c r="AN487" s="24">
        <v>30</v>
      </c>
      <c r="AO487" s="24">
        <v>28</v>
      </c>
      <c r="AP487" s="24">
        <v>27.5</v>
      </c>
      <c r="AQ487" s="24">
        <v>29</v>
      </c>
      <c r="AR487" s="24">
        <v>28</v>
      </c>
      <c r="AS487" s="24">
        <v>28</v>
      </c>
      <c r="AT487" s="24">
        <v>30</v>
      </c>
      <c r="AU487" s="24">
        <v>28</v>
      </c>
      <c r="AV487" s="24">
        <v>28</v>
      </c>
      <c r="AW487" s="24">
        <v>29</v>
      </c>
      <c r="AX487" s="24">
        <v>28</v>
      </c>
      <c r="AY487" s="24">
        <v>28</v>
      </c>
      <c r="AZ487" s="24">
        <v>28</v>
      </c>
      <c r="BA487" s="24">
        <v>28</v>
      </c>
      <c r="BB487" s="24">
        <v>28</v>
      </c>
      <c r="BC487" s="24">
        <v>28</v>
      </c>
      <c r="BD487" s="24">
        <v>29</v>
      </c>
      <c r="BE487" s="24">
        <v>28.5</v>
      </c>
      <c r="BF487" s="24">
        <v>0</v>
      </c>
      <c r="BG487" s="24">
        <v>0</v>
      </c>
      <c r="BH487" s="24">
        <v>0</v>
      </c>
      <c r="BI487" s="24">
        <v>0</v>
      </c>
      <c r="BJ487" s="24">
        <v>0</v>
      </c>
      <c r="BL487" s="24">
        <v>0</v>
      </c>
      <c r="BM487" s="24">
        <v>0</v>
      </c>
      <c r="BN487" s="24">
        <v>0</v>
      </c>
      <c r="BO487" s="24">
        <v>0</v>
      </c>
      <c r="BP487" s="24">
        <v>0</v>
      </c>
      <c r="BQ487" s="24">
        <v>0</v>
      </c>
      <c r="BR487" s="24">
        <v>0</v>
      </c>
      <c r="BS487" s="24">
        <v>0</v>
      </c>
      <c r="BT487" s="24">
        <v>0</v>
      </c>
      <c r="BU487" s="24">
        <v>0</v>
      </c>
      <c r="BV487" s="24">
        <v>0</v>
      </c>
      <c r="BW487" s="24">
        <v>0</v>
      </c>
      <c r="BX487" s="24">
        <v>0</v>
      </c>
      <c r="BY487" s="24">
        <v>0</v>
      </c>
      <c r="BZ487" s="24">
        <v>0</v>
      </c>
      <c r="CB487" s="24">
        <v>0</v>
      </c>
      <c r="CC487" s="24">
        <v>0</v>
      </c>
      <c r="CD487" s="24">
        <v>91</v>
      </c>
      <c r="CE487" s="24">
        <v>88</v>
      </c>
      <c r="CF487" s="24">
        <v>93</v>
      </c>
      <c r="CG487" s="24">
        <v>100</v>
      </c>
      <c r="CH487" s="24">
        <v>93</v>
      </c>
      <c r="CI487" s="24">
        <v>95</v>
      </c>
      <c r="CO487" s="34">
        <f t="shared" si="40"/>
        <v>145779</v>
      </c>
    </row>
    <row r="488" spans="1:93" ht="15" hidden="1">
      <c r="A488" s="23" t="s">
        <v>141</v>
      </c>
      <c r="B488" s="52">
        <v>42516</v>
      </c>
      <c r="C488" s="25" t="str">
        <f t="shared" si="39"/>
        <v/>
      </c>
      <c r="G488" s="24">
        <f t="shared" si="41"/>
        <v>65</v>
      </c>
      <c r="H488" s="24">
        <v>164799</v>
      </c>
      <c r="I488" s="24" t="str">
        <f t="shared" si="42"/>
        <v/>
      </c>
      <c r="K488" s="24">
        <f>IF(J488&gt;900,_xlfn.XLOOKUP(ROUND(J488,0),'CM-VL-G-C-GL-B-T-ClassRimThickn'!$B$1:$B$112,'CM-VL-G-C-GL-B-T-ClassRimThickn'!$C$1:$C$112,0,1,1),J488)</f>
        <v>0</v>
      </c>
      <c r="L488" s="24">
        <v>48</v>
      </c>
      <c r="M488" s="24">
        <f>IF(L488&gt;900,_xlfn.XLOOKUP(ROUND(L488,0),'CM-VL-G-C-GL-B-T-ClassRimThickn'!$B$1:$B$112,'CM-VL-G-C-GL-B-T-ClassRimThickn'!$C$1:$C$112,0,1,1),L488)</f>
        <v>48</v>
      </c>
      <c r="N488" s="24">
        <v>49</v>
      </c>
      <c r="O488" s="24">
        <f>IF(N488&gt;900,_xlfn.XLOOKUP(ROUND(N488,0),'CM-VL-G-C-GL-B-T-ClassRimThickn'!$B$1:$B$112,'CM-VL-G-C-GL-B-T-ClassRimThickn'!$C$1:$C$112,0,1,1),N488)</f>
        <v>49</v>
      </c>
      <c r="P488" s="24">
        <v>53</v>
      </c>
      <c r="Q488" s="24">
        <f>IF(P488&gt;900,_xlfn.XLOOKUP(ROUND(P488,0),'CM-VL-G-C-GL-B-T-ClassRimThickn'!$B$1:$B$112,'CM-VL-G-C-GL-B-T-ClassRimThickn'!$C$1:$C$112,0,1,1),P488)</f>
        <v>53</v>
      </c>
      <c r="S488" s="24">
        <f>IF(R488&gt;900,_xlfn.XLOOKUP(ROUND(R488,0),'CM-VL-G-C-GL-B-T-ClassRimThickn'!$B$1:$B$112,'CM-VL-G-C-GL-B-T-ClassRimThickn'!$C$1:$C$112,0,1,1),R488)</f>
        <v>0</v>
      </c>
      <c r="T488" s="24">
        <v>53</v>
      </c>
      <c r="U488" s="24">
        <f>IF(T488&gt;900,_xlfn.XLOOKUP(ROUND(T488,0),'CM-VL-G-C-GL-B-T-ClassRimThickn'!$B$1:$B$112,'CM-VL-G-C-GL-B-T-ClassRimThickn'!$C$1:$C$112,0,1,1),T488)</f>
        <v>53</v>
      </c>
      <c r="V488" s="24">
        <v>49</v>
      </c>
      <c r="W488" s="24">
        <f>IF(V488&gt;900,_xlfn.XLOOKUP(ROUND(V488,0),'CM-VL-G-C-GL-B-T-ClassRimThickn'!$B$1:$B$112,'CM-VL-G-C-GL-B-T-ClassRimThickn'!$C$1:$C$112,0,1,1),V488)</f>
        <v>49</v>
      </c>
      <c r="X488" s="24">
        <v>47</v>
      </c>
      <c r="Y488" s="24">
        <f>IF(X488&gt;900,_xlfn.XLOOKUP(ROUND(X488,0),'CM-VL-G-C-GL-B-T-ClassRimThickn'!$B$1:$B$112,'CM-VL-G-C-GL-B-T-ClassRimThickn'!$C$1:$C$112,0,1,1),X488)</f>
        <v>47</v>
      </c>
      <c r="Z488" s="24">
        <v>49</v>
      </c>
      <c r="AA488" s="24">
        <f>IF(Z488&gt;900,_xlfn.XLOOKUP(ROUND(Z488,0),'CM-VL-G-C-GL-B-T-ClassRimThickn'!$B$1:$B$112,'CM-VL-G-C-GL-B-T-ClassRimThickn'!$C$1:$C$112,0,1,1),Z488)</f>
        <v>49</v>
      </c>
      <c r="AB488" s="24">
        <v>54</v>
      </c>
      <c r="AC488" s="24">
        <f>IF(AB488&gt;900,_xlfn.XLOOKUP(ROUND(AB488,0),'CM-VL-G-C-GL-B-T-ClassRimThickn'!$B$1:$B$112,'CM-VL-G-C-GL-B-T-ClassRimThickn'!$C$1:$C$112,0,1,1),AB488)</f>
        <v>54</v>
      </c>
      <c r="AD488" s="24">
        <v>48</v>
      </c>
      <c r="AE488" s="24">
        <f>IF(AD488&gt;900,_xlfn.XLOOKUP(ROUND(AD488,0),'CM-VL-G-C-GL-B-T-ClassRimThickn'!$B$1:$B$112,'CM-VL-G-C-GL-B-T-ClassRimThickn'!$C$1:$C$112,0,1,1),AD488)</f>
        <v>48</v>
      </c>
      <c r="AF488" s="24">
        <v>54</v>
      </c>
      <c r="AG488" s="24">
        <f>IF(AF488&gt;900,_xlfn.XLOOKUP(ROUND(AF488,0),'CM-VL-G-C-GL-B-T-ClassRimThickn'!$B$1:$B$112,'CM-VL-G-C-GL-B-T-ClassRimThickn'!$C$1:$C$112,0,1,1),AF488)</f>
        <v>54</v>
      </c>
      <c r="AH488" s="24">
        <v>24</v>
      </c>
      <c r="AI488" s="24">
        <v>24.5</v>
      </c>
      <c r="AJ488" s="24">
        <v>25</v>
      </c>
      <c r="AK488" s="24">
        <v>26</v>
      </c>
      <c r="AL488" s="24">
        <v>25</v>
      </c>
      <c r="AM488" s="24">
        <v>25</v>
      </c>
      <c r="AN488" s="24">
        <v>26</v>
      </c>
      <c r="AO488" s="24">
        <v>24</v>
      </c>
      <c r="AP488" s="24">
        <v>26</v>
      </c>
      <c r="AQ488" s="24">
        <v>27</v>
      </c>
      <c r="AR488" s="24">
        <v>25</v>
      </c>
      <c r="AS488" s="24">
        <v>26</v>
      </c>
      <c r="AT488" s="24">
        <v>28.5</v>
      </c>
      <c r="AU488" s="24">
        <v>28.5</v>
      </c>
      <c r="AV488" s="24">
        <v>28</v>
      </c>
      <c r="AW488" s="24">
        <v>28.5</v>
      </c>
      <c r="AX488" s="24">
        <v>28.5</v>
      </c>
      <c r="AY488" s="24">
        <v>28.5</v>
      </c>
      <c r="AZ488" s="24">
        <v>28.5</v>
      </c>
      <c r="BA488" s="24">
        <v>29</v>
      </c>
      <c r="BB488" s="24">
        <v>28.5</v>
      </c>
      <c r="BC488" s="24">
        <v>29</v>
      </c>
      <c r="BD488" s="24">
        <v>29</v>
      </c>
      <c r="BE488" s="24">
        <v>29</v>
      </c>
      <c r="BF488" s="24">
        <v>0</v>
      </c>
      <c r="BG488" s="24">
        <v>0</v>
      </c>
      <c r="BH488" s="24">
        <v>0</v>
      </c>
      <c r="BI488" s="24">
        <v>0</v>
      </c>
      <c r="BJ488" s="24">
        <v>0</v>
      </c>
      <c r="BL488" s="24">
        <v>0</v>
      </c>
      <c r="BM488" s="24">
        <v>0</v>
      </c>
      <c r="BN488" s="24">
        <v>0</v>
      </c>
      <c r="BO488" s="24">
        <v>0</v>
      </c>
      <c r="BP488" s="24">
        <v>0</v>
      </c>
      <c r="BQ488" s="24">
        <v>0</v>
      </c>
      <c r="BR488" s="24">
        <v>0</v>
      </c>
      <c r="BS488" s="24">
        <v>0</v>
      </c>
      <c r="BT488" s="24">
        <v>0</v>
      </c>
      <c r="BU488" s="24">
        <v>0</v>
      </c>
      <c r="BV488" s="24">
        <v>0</v>
      </c>
      <c r="BW488" s="24">
        <v>0</v>
      </c>
      <c r="BX488" s="24">
        <v>0</v>
      </c>
      <c r="BY488" s="24">
        <v>0</v>
      </c>
      <c r="BZ488" s="24">
        <v>0</v>
      </c>
      <c r="CB488" s="24">
        <v>0</v>
      </c>
      <c r="CC488" s="24">
        <v>0</v>
      </c>
      <c r="CD488" s="24">
        <v>90</v>
      </c>
      <c r="CE488" s="24">
        <v>88</v>
      </c>
      <c r="CF488" s="24">
        <v>91</v>
      </c>
      <c r="CG488" s="24">
        <v>101</v>
      </c>
      <c r="CH488" s="24">
        <v>90</v>
      </c>
      <c r="CI488" s="24">
        <v>96</v>
      </c>
      <c r="CO488" s="34">
        <f t="shared" si="40"/>
        <v>164799</v>
      </c>
    </row>
    <row r="489" spans="1:93" ht="15" hidden="1">
      <c r="A489" s="23" t="s">
        <v>141</v>
      </c>
      <c r="B489" s="52">
        <v>42523</v>
      </c>
      <c r="C489" s="25" t="str">
        <f t="shared" si="39"/>
        <v/>
      </c>
      <c r="G489" s="24">
        <f t="shared" si="41"/>
        <v>7</v>
      </c>
      <c r="H489" s="24">
        <v>165023</v>
      </c>
      <c r="I489" s="24" t="str">
        <f t="shared" si="42"/>
        <v/>
      </c>
      <c r="K489" s="24">
        <f>IF(J489&gt;900,_xlfn.XLOOKUP(ROUND(J489,0),'CM-VL-G-C-GL-B-T-ClassRimThickn'!$B$1:$B$112,'CM-VL-G-C-GL-B-T-ClassRimThickn'!$C$1:$C$112,0,1,1),J489)</f>
        <v>0</v>
      </c>
      <c r="L489" s="24">
        <v>919</v>
      </c>
      <c r="M489" s="24">
        <f>IF(L489&gt;900,_xlfn.XLOOKUP(ROUND(L489,0),'CM-VL-G-C-GL-B-T-ClassRimThickn'!$B$1:$B$112,'CM-VL-G-C-GL-B-T-ClassRimThickn'!$C$1:$C$112,0,1,1),L489)</f>
        <v>36.5</v>
      </c>
      <c r="N489" s="24">
        <v>923.6</v>
      </c>
      <c r="O489" s="24">
        <f>IF(N489&gt;900,_xlfn.XLOOKUP(ROUND(N489,0),'CM-VL-G-C-GL-B-T-ClassRimThickn'!$B$1:$B$112,'CM-VL-G-C-GL-B-T-ClassRimThickn'!$C$1:$C$112,0,1,1),N489)</f>
        <v>39</v>
      </c>
      <c r="P489" s="24">
        <v>926</v>
      </c>
      <c r="Q489" s="24">
        <f>IF(P489&gt;900,_xlfn.XLOOKUP(ROUND(P489,0),'CM-VL-G-C-GL-B-T-ClassRimThickn'!$B$1:$B$112,'CM-VL-G-C-GL-B-T-ClassRimThickn'!$C$1:$C$112,0,1,1),P489)</f>
        <v>40</v>
      </c>
      <c r="S489" s="24">
        <f>IF(R489&gt;900,_xlfn.XLOOKUP(ROUND(R489,0),'CM-VL-G-C-GL-B-T-ClassRimThickn'!$B$1:$B$112,'CM-VL-G-C-GL-B-T-ClassRimThickn'!$C$1:$C$112,0,1,1),R489)</f>
        <v>0</v>
      </c>
      <c r="T489" s="24">
        <v>925.2</v>
      </c>
      <c r="U489" s="24">
        <f>IF(T489&gt;900,_xlfn.XLOOKUP(ROUND(T489,0),'CM-VL-G-C-GL-B-T-ClassRimThickn'!$B$1:$B$112,'CM-VL-G-C-GL-B-T-ClassRimThickn'!$C$1:$C$112,0,1,1),T489)</f>
        <v>39.5</v>
      </c>
      <c r="V489" s="24">
        <v>919.1</v>
      </c>
      <c r="W489" s="24">
        <f>IF(V489&gt;900,_xlfn.XLOOKUP(ROUND(V489,0),'CM-VL-G-C-GL-B-T-ClassRimThickn'!$B$1:$B$112,'CM-VL-G-C-GL-B-T-ClassRimThickn'!$C$1:$C$112,0,1,1),V489)</f>
        <v>36.5</v>
      </c>
      <c r="X489" s="24">
        <v>919</v>
      </c>
      <c r="Y489" s="24">
        <f>IF(X489&gt;900,_xlfn.XLOOKUP(ROUND(X489,0),'CM-VL-G-C-GL-B-T-ClassRimThickn'!$B$1:$B$112,'CM-VL-G-C-GL-B-T-ClassRimThickn'!$C$1:$C$112,0,1,1),X489)</f>
        <v>36.5</v>
      </c>
      <c r="Z489" s="24">
        <v>923.7</v>
      </c>
      <c r="AA489" s="24">
        <f>IF(Z489&gt;900,_xlfn.XLOOKUP(ROUND(Z489,0),'CM-VL-G-C-GL-B-T-ClassRimThickn'!$B$1:$B$112,'CM-VL-G-C-GL-B-T-ClassRimThickn'!$C$1:$C$112,0,1,1),Z489)</f>
        <v>39</v>
      </c>
      <c r="AB489" s="24">
        <v>926</v>
      </c>
      <c r="AC489" s="24">
        <f>IF(AB489&gt;900,_xlfn.XLOOKUP(ROUND(AB489,0),'CM-VL-G-C-GL-B-T-ClassRimThickn'!$B$1:$B$112,'CM-VL-G-C-GL-B-T-ClassRimThickn'!$C$1:$C$112,0,1,1),AB489)</f>
        <v>40</v>
      </c>
      <c r="AD489" s="24">
        <v>919.6</v>
      </c>
      <c r="AE489" s="24">
        <f>IF(AD489&gt;900,_xlfn.XLOOKUP(ROUND(AD489,0),'CM-VL-G-C-GL-B-T-ClassRimThickn'!$B$1:$B$112,'CM-VL-G-C-GL-B-T-ClassRimThickn'!$C$1:$C$112,0,1,1),AD489)</f>
        <v>37</v>
      </c>
      <c r="AF489" s="24">
        <v>925.4</v>
      </c>
      <c r="AG489" s="24">
        <f>IF(AF489&gt;900,_xlfn.XLOOKUP(ROUND(AF489,0),'CM-VL-G-C-GL-B-T-ClassRimThickn'!$B$1:$B$112,'CM-VL-G-C-GL-B-T-ClassRimThickn'!$C$1:$C$112,0,1,1),AF489)</f>
        <v>39.5</v>
      </c>
      <c r="AH489" s="24">
        <v>28</v>
      </c>
      <c r="AI489" s="24">
        <v>26</v>
      </c>
      <c r="AJ489" s="24">
        <v>28</v>
      </c>
      <c r="AK489" s="24">
        <v>28</v>
      </c>
      <c r="AL489" s="24">
        <v>27</v>
      </c>
      <c r="AM489" s="24">
        <v>28</v>
      </c>
      <c r="AN489" s="24">
        <v>28</v>
      </c>
      <c r="AO489" s="24">
        <v>26</v>
      </c>
      <c r="AP489" s="24">
        <v>28</v>
      </c>
      <c r="AQ489" s="24">
        <v>28</v>
      </c>
      <c r="AR489" s="24">
        <v>27</v>
      </c>
      <c r="AS489" s="24">
        <v>28</v>
      </c>
      <c r="AT489" s="24">
        <v>28</v>
      </c>
      <c r="AU489" s="24">
        <v>28</v>
      </c>
      <c r="AV489" s="24">
        <v>28</v>
      </c>
      <c r="AW489" s="24">
        <v>28</v>
      </c>
      <c r="AX489" s="24">
        <v>28</v>
      </c>
      <c r="AY489" s="24">
        <v>28</v>
      </c>
      <c r="AZ489" s="24">
        <v>28</v>
      </c>
      <c r="BA489" s="24">
        <v>28</v>
      </c>
      <c r="BB489" s="24">
        <v>28</v>
      </c>
      <c r="BC489" s="24">
        <v>28</v>
      </c>
      <c r="BD489" s="24">
        <v>28</v>
      </c>
      <c r="BE489" s="24">
        <v>28</v>
      </c>
      <c r="BF489" s="24">
        <v>0</v>
      </c>
      <c r="BG489" s="24">
        <v>0</v>
      </c>
      <c r="BH489" s="24">
        <v>0</v>
      </c>
      <c r="BI489" s="24">
        <v>0</v>
      </c>
      <c r="BJ489" s="24">
        <v>0</v>
      </c>
      <c r="BL489" s="24">
        <v>0</v>
      </c>
      <c r="BM489" s="24">
        <v>0</v>
      </c>
      <c r="BN489" s="24">
        <v>0</v>
      </c>
      <c r="BO489" s="24">
        <v>0</v>
      </c>
      <c r="BP489" s="24">
        <v>0</v>
      </c>
      <c r="BQ489" s="24">
        <v>0</v>
      </c>
      <c r="BR489" s="24">
        <v>0</v>
      </c>
      <c r="BS489" s="24">
        <v>0</v>
      </c>
      <c r="BT489" s="24">
        <v>0</v>
      </c>
      <c r="BU489" s="24">
        <v>0</v>
      </c>
      <c r="BV489" s="24">
        <v>0</v>
      </c>
      <c r="BW489" s="24">
        <v>0</v>
      </c>
      <c r="BX489" s="24">
        <v>0</v>
      </c>
      <c r="BY489" s="24">
        <v>0</v>
      </c>
      <c r="BZ489" s="24">
        <v>0</v>
      </c>
      <c r="CB489" s="24">
        <v>0</v>
      </c>
      <c r="CC489" s="24">
        <v>0</v>
      </c>
      <c r="CO489" s="34">
        <f t="shared" si="40"/>
        <v>165023</v>
      </c>
    </row>
    <row r="490" spans="1:93" ht="15" hidden="1">
      <c r="A490" s="23" t="s">
        <v>141</v>
      </c>
      <c r="B490" s="52">
        <v>42592</v>
      </c>
      <c r="C490" s="25" t="str">
        <f t="shared" si="39"/>
        <v/>
      </c>
      <c r="G490" s="24">
        <f t="shared" si="41"/>
        <v>69</v>
      </c>
      <c r="H490" s="24">
        <v>184417</v>
      </c>
      <c r="I490" s="24" t="str">
        <f t="shared" si="42"/>
        <v/>
      </c>
      <c r="K490" s="24">
        <f>IF(J490&gt;900,_xlfn.XLOOKUP(ROUND(J490,0),'CM-VL-G-C-GL-B-T-ClassRimThickn'!$B$1:$B$112,'CM-VL-G-C-GL-B-T-ClassRimThickn'!$C$1:$C$112,0,1,1),J490)</f>
        <v>0</v>
      </c>
      <c r="L490" s="24">
        <v>40</v>
      </c>
      <c r="M490" s="24">
        <f>IF(L490&gt;900,_xlfn.XLOOKUP(ROUND(L490,0),'CM-VL-G-C-GL-B-T-ClassRimThickn'!$B$1:$B$112,'CM-VL-G-C-GL-B-T-ClassRimThickn'!$C$1:$C$112,0,1,1),L490)</f>
        <v>40</v>
      </c>
      <c r="N490" s="24">
        <v>42</v>
      </c>
      <c r="O490" s="24">
        <f>IF(N490&gt;900,_xlfn.XLOOKUP(ROUND(N490,0),'CM-VL-G-C-GL-B-T-ClassRimThickn'!$B$1:$B$112,'CM-VL-G-C-GL-B-T-ClassRimThickn'!$C$1:$C$112,0,1,1),N490)</f>
        <v>42</v>
      </c>
      <c r="P490" s="24">
        <v>42</v>
      </c>
      <c r="Q490" s="24">
        <f>IF(P490&gt;900,_xlfn.XLOOKUP(ROUND(P490,0),'CM-VL-G-C-GL-B-T-ClassRimThickn'!$B$1:$B$112,'CM-VL-G-C-GL-B-T-ClassRimThickn'!$C$1:$C$112,0,1,1),P490)</f>
        <v>42</v>
      </c>
      <c r="S490" s="24">
        <f>IF(R490&gt;900,_xlfn.XLOOKUP(ROUND(R490,0),'CM-VL-G-C-GL-B-T-ClassRimThickn'!$B$1:$B$112,'CM-VL-G-C-GL-B-T-ClassRimThickn'!$C$1:$C$112,0,1,1),R490)</f>
        <v>0</v>
      </c>
      <c r="T490" s="24">
        <v>42</v>
      </c>
      <c r="U490" s="24">
        <f>IF(T490&gt;900,_xlfn.XLOOKUP(ROUND(T490,0),'CM-VL-G-C-GL-B-T-ClassRimThickn'!$B$1:$B$112,'CM-VL-G-C-GL-B-T-ClassRimThickn'!$C$1:$C$112,0,1,1),T490)</f>
        <v>42</v>
      </c>
      <c r="V490" s="24">
        <v>39</v>
      </c>
      <c r="W490" s="24">
        <f>IF(V490&gt;900,_xlfn.XLOOKUP(ROUND(V490,0),'CM-VL-G-C-GL-B-T-ClassRimThickn'!$B$1:$B$112,'CM-VL-G-C-GL-B-T-ClassRimThickn'!$C$1:$C$112,0,1,1),V490)</f>
        <v>39</v>
      </c>
      <c r="X490" s="24">
        <v>39</v>
      </c>
      <c r="Y490" s="24">
        <f>IF(X490&gt;900,_xlfn.XLOOKUP(ROUND(X490,0),'CM-VL-G-C-GL-B-T-ClassRimThickn'!$B$1:$B$112,'CM-VL-G-C-GL-B-T-ClassRimThickn'!$C$1:$C$112,0,1,1),X490)</f>
        <v>39</v>
      </c>
      <c r="Z490" s="24">
        <v>41</v>
      </c>
      <c r="AA490" s="24">
        <f>IF(Z490&gt;900,_xlfn.XLOOKUP(ROUND(Z490,0),'CM-VL-G-C-GL-B-T-ClassRimThickn'!$B$1:$B$112,'CM-VL-G-C-GL-B-T-ClassRimThickn'!$C$1:$C$112,0,1,1),Z490)</f>
        <v>41</v>
      </c>
      <c r="AB490" s="24">
        <v>43</v>
      </c>
      <c r="AC490" s="24">
        <f>IF(AB490&gt;900,_xlfn.XLOOKUP(ROUND(AB490,0),'CM-VL-G-C-GL-B-T-ClassRimThickn'!$B$1:$B$112,'CM-VL-G-C-GL-B-T-ClassRimThickn'!$C$1:$C$112,0,1,1),AB490)</f>
        <v>43</v>
      </c>
      <c r="AD490" s="24">
        <v>39</v>
      </c>
      <c r="AE490" s="24">
        <f>IF(AD490&gt;900,_xlfn.XLOOKUP(ROUND(AD490,0),'CM-VL-G-C-GL-B-T-ClassRimThickn'!$B$1:$B$112,'CM-VL-G-C-GL-B-T-ClassRimThickn'!$C$1:$C$112,0,1,1),AD490)</f>
        <v>39</v>
      </c>
      <c r="AF490" s="24">
        <v>43</v>
      </c>
      <c r="AG490" s="24">
        <f>IF(AF490&gt;900,_xlfn.XLOOKUP(ROUND(AF490,0),'CM-VL-G-C-GL-B-T-ClassRimThickn'!$B$1:$B$112,'CM-VL-G-C-GL-B-T-ClassRimThickn'!$C$1:$C$112,0,1,1),AF490)</f>
        <v>43</v>
      </c>
      <c r="AH490" s="24">
        <v>25</v>
      </c>
      <c r="AI490" s="24">
        <v>24</v>
      </c>
      <c r="AJ490" s="24">
        <v>27</v>
      </c>
      <c r="AK490" s="24">
        <v>24</v>
      </c>
      <c r="AL490" s="24">
        <v>25.5</v>
      </c>
      <c r="AM490" s="24">
        <v>27</v>
      </c>
      <c r="AN490" s="24">
        <v>26</v>
      </c>
      <c r="AO490" s="24">
        <v>25</v>
      </c>
      <c r="AP490" s="24">
        <v>26.5</v>
      </c>
      <c r="AQ490" s="24">
        <v>26.5</v>
      </c>
      <c r="AR490" s="24">
        <v>25</v>
      </c>
      <c r="AS490" s="24">
        <v>27</v>
      </c>
      <c r="AT490" s="24">
        <v>30</v>
      </c>
      <c r="AU490" s="24">
        <v>29</v>
      </c>
      <c r="AV490" s="24">
        <v>30</v>
      </c>
      <c r="AW490" s="24">
        <v>30</v>
      </c>
      <c r="AX490" s="24">
        <v>30</v>
      </c>
      <c r="AY490" s="24">
        <v>29.5</v>
      </c>
      <c r="AZ490" s="24">
        <v>29</v>
      </c>
      <c r="BA490" s="24">
        <v>29</v>
      </c>
      <c r="BB490" s="24">
        <v>29</v>
      </c>
      <c r="BC490" s="24">
        <v>29</v>
      </c>
      <c r="BD490" s="24">
        <v>29.5</v>
      </c>
      <c r="BE490" s="24">
        <v>29</v>
      </c>
      <c r="BF490" s="24">
        <v>0</v>
      </c>
      <c r="BG490" s="24">
        <v>0</v>
      </c>
      <c r="BH490" s="24">
        <v>0</v>
      </c>
      <c r="BI490" s="24">
        <v>0</v>
      </c>
      <c r="BJ490" s="24">
        <v>0</v>
      </c>
      <c r="BL490" s="24">
        <v>0</v>
      </c>
      <c r="BM490" s="24">
        <v>0</v>
      </c>
      <c r="BN490" s="24">
        <v>0</v>
      </c>
      <c r="BO490" s="24">
        <v>0</v>
      </c>
      <c r="BP490" s="24">
        <v>0</v>
      </c>
      <c r="BQ490" s="24">
        <v>0</v>
      </c>
      <c r="BR490" s="24">
        <v>0</v>
      </c>
      <c r="BS490" s="24">
        <v>0</v>
      </c>
      <c r="BT490" s="24">
        <v>0</v>
      </c>
      <c r="BU490" s="24">
        <v>0</v>
      </c>
      <c r="BV490" s="24">
        <v>0</v>
      </c>
      <c r="BW490" s="24">
        <v>0</v>
      </c>
      <c r="BX490" s="24">
        <v>0</v>
      </c>
      <c r="BY490" s="24">
        <v>0</v>
      </c>
      <c r="BZ490" s="24">
        <v>0</v>
      </c>
      <c r="CB490" s="24">
        <v>0</v>
      </c>
      <c r="CC490" s="24">
        <v>0</v>
      </c>
      <c r="CD490" s="24">
        <v>80</v>
      </c>
      <c r="CE490" s="24">
        <v>79</v>
      </c>
      <c r="CF490" s="24">
        <v>82</v>
      </c>
      <c r="CG490" s="24">
        <v>90</v>
      </c>
      <c r="CH490" s="24">
        <v>82</v>
      </c>
      <c r="CI490" s="24">
        <v>85</v>
      </c>
      <c r="CO490" s="34">
        <f t="shared" si="40"/>
        <v>184417</v>
      </c>
    </row>
    <row r="491" spans="1:93" ht="15" hidden="1">
      <c r="A491" s="23" t="s">
        <v>141</v>
      </c>
      <c r="B491" s="52">
        <v>42625</v>
      </c>
      <c r="C491" s="25" t="str">
        <f t="shared" si="39"/>
        <v/>
      </c>
      <c r="G491" s="24">
        <f t="shared" si="41"/>
        <v>33</v>
      </c>
      <c r="H491" s="24">
        <v>194019</v>
      </c>
      <c r="I491" s="24" t="str">
        <f t="shared" si="42"/>
        <v/>
      </c>
      <c r="K491" s="24">
        <f>IF(J491&gt;900,_xlfn.XLOOKUP(ROUND(J491,0),'CM-VL-G-C-GL-B-T-ClassRimThickn'!$B$1:$B$112,'CM-VL-G-C-GL-B-T-ClassRimThickn'!$C$1:$C$112,0,1,1),J491)</f>
        <v>0</v>
      </c>
      <c r="L491" s="24">
        <v>43</v>
      </c>
      <c r="M491" s="24">
        <f>IF(L491&gt;900,_xlfn.XLOOKUP(ROUND(L491,0),'CM-VL-G-C-GL-B-T-ClassRimThickn'!$B$1:$B$112,'CM-VL-G-C-GL-B-T-ClassRimThickn'!$C$1:$C$112,0,1,1),L491)</f>
        <v>43</v>
      </c>
      <c r="N491" s="24">
        <v>43</v>
      </c>
      <c r="O491" s="24">
        <f>IF(N491&gt;900,_xlfn.XLOOKUP(ROUND(N491,0),'CM-VL-G-C-GL-B-T-ClassRimThickn'!$B$1:$B$112,'CM-VL-G-C-GL-B-T-ClassRimThickn'!$C$1:$C$112,0,1,1),N491)</f>
        <v>43</v>
      </c>
      <c r="P491" s="24">
        <v>42</v>
      </c>
      <c r="Q491" s="24">
        <f>IF(P491&gt;900,_xlfn.XLOOKUP(ROUND(P491,0),'CM-VL-G-C-GL-B-T-ClassRimThickn'!$B$1:$B$112,'CM-VL-G-C-GL-B-T-ClassRimThickn'!$C$1:$C$112,0,1,1),P491)</f>
        <v>42</v>
      </c>
      <c r="S491" s="24">
        <f>IF(R491&gt;900,_xlfn.XLOOKUP(ROUND(R491,0),'CM-VL-G-C-GL-B-T-ClassRimThickn'!$B$1:$B$112,'CM-VL-G-C-GL-B-T-ClassRimThickn'!$C$1:$C$112,0,1,1),R491)</f>
        <v>0</v>
      </c>
      <c r="T491" s="24">
        <v>43</v>
      </c>
      <c r="U491" s="24">
        <f>IF(T491&gt;900,_xlfn.XLOOKUP(ROUND(T491,0),'CM-VL-G-C-GL-B-T-ClassRimThickn'!$B$1:$B$112,'CM-VL-G-C-GL-B-T-ClassRimThickn'!$C$1:$C$112,0,1,1),T491)</f>
        <v>43</v>
      </c>
      <c r="V491" s="24">
        <v>42</v>
      </c>
      <c r="W491" s="24">
        <f>IF(V491&gt;900,_xlfn.XLOOKUP(ROUND(V491,0),'CM-VL-G-C-GL-B-T-ClassRimThickn'!$B$1:$B$112,'CM-VL-G-C-GL-B-T-ClassRimThickn'!$C$1:$C$112,0,1,1),V491)</f>
        <v>42</v>
      </c>
      <c r="X491" s="24">
        <v>43</v>
      </c>
      <c r="Y491" s="24">
        <f>IF(X491&gt;900,_xlfn.XLOOKUP(ROUND(X491,0),'CM-VL-G-C-GL-B-T-ClassRimThickn'!$B$1:$B$112,'CM-VL-G-C-GL-B-T-ClassRimThickn'!$C$1:$C$112,0,1,1),X491)</f>
        <v>43</v>
      </c>
      <c r="Z491" s="24">
        <v>43</v>
      </c>
      <c r="AA491" s="24">
        <f>IF(Z491&gt;900,_xlfn.XLOOKUP(ROUND(Z491,0),'CM-VL-G-C-GL-B-T-ClassRimThickn'!$B$1:$B$112,'CM-VL-G-C-GL-B-T-ClassRimThickn'!$C$1:$C$112,0,1,1),Z491)</f>
        <v>43</v>
      </c>
      <c r="AB491" s="24">
        <v>42</v>
      </c>
      <c r="AC491" s="24">
        <f>IF(AB491&gt;900,_xlfn.XLOOKUP(ROUND(AB491,0),'CM-VL-G-C-GL-B-T-ClassRimThickn'!$B$1:$B$112,'CM-VL-G-C-GL-B-T-ClassRimThickn'!$C$1:$C$112,0,1,1),AB491)</f>
        <v>42</v>
      </c>
      <c r="AD491" s="24">
        <v>43</v>
      </c>
      <c r="AE491" s="24">
        <f>IF(AD491&gt;900,_xlfn.XLOOKUP(ROUND(AD491,0),'CM-VL-G-C-GL-B-T-ClassRimThickn'!$B$1:$B$112,'CM-VL-G-C-GL-B-T-ClassRimThickn'!$C$1:$C$112,0,1,1),AD491)</f>
        <v>43</v>
      </c>
      <c r="AF491" s="24">
        <v>43</v>
      </c>
      <c r="AG491" s="24">
        <f>IF(AF491&gt;900,_xlfn.XLOOKUP(ROUND(AF491,0),'CM-VL-G-C-GL-B-T-ClassRimThickn'!$B$1:$B$112,'CM-VL-G-C-GL-B-T-ClassRimThickn'!$C$1:$C$112,0,1,1),AF491)</f>
        <v>43</v>
      </c>
      <c r="AH491" s="24">
        <v>25</v>
      </c>
      <c r="AI491" s="24">
        <v>23</v>
      </c>
      <c r="AJ491" s="24">
        <v>25</v>
      </c>
      <c r="AK491" s="24">
        <v>24</v>
      </c>
      <c r="AL491" s="24">
        <v>24</v>
      </c>
      <c r="AM491" s="24">
        <v>26</v>
      </c>
      <c r="AN491" s="24">
        <v>25</v>
      </c>
      <c r="AO491" s="24">
        <v>24</v>
      </c>
      <c r="AP491" s="24">
        <v>25</v>
      </c>
      <c r="AQ491" s="24">
        <v>26</v>
      </c>
      <c r="AR491" s="24">
        <v>25</v>
      </c>
      <c r="AS491" s="24">
        <v>26</v>
      </c>
      <c r="AT491" s="24">
        <v>30</v>
      </c>
      <c r="AU491" s="24">
        <v>29</v>
      </c>
      <c r="AV491" s="24">
        <v>30</v>
      </c>
      <c r="AW491" s="24">
        <v>30</v>
      </c>
      <c r="AX491" s="24">
        <v>29</v>
      </c>
      <c r="AY491" s="24">
        <v>30</v>
      </c>
      <c r="AZ491" s="24">
        <v>29</v>
      </c>
      <c r="BA491" s="24">
        <v>30</v>
      </c>
      <c r="BB491" s="24">
        <v>29</v>
      </c>
      <c r="BC491" s="24">
        <v>29</v>
      </c>
      <c r="BD491" s="24">
        <v>30</v>
      </c>
      <c r="BE491" s="24">
        <v>29</v>
      </c>
      <c r="BF491" s="24">
        <v>0</v>
      </c>
      <c r="BG491" s="24">
        <v>0</v>
      </c>
      <c r="BH491" s="24">
        <v>0</v>
      </c>
      <c r="BI491" s="24">
        <v>0</v>
      </c>
      <c r="BJ491" s="24">
        <v>0</v>
      </c>
      <c r="BL491" s="24">
        <v>0</v>
      </c>
      <c r="BM491" s="24">
        <v>0</v>
      </c>
      <c r="BN491" s="24">
        <v>0</v>
      </c>
      <c r="BO491" s="24">
        <v>0</v>
      </c>
      <c r="BP491" s="24">
        <v>0</v>
      </c>
      <c r="BQ491" s="24">
        <v>0</v>
      </c>
      <c r="BR491" s="24">
        <v>0</v>
      </c>
      <c r="BS491" s="24">
        <v>0</v>
      </c>
      <c r="BT491" s="24">
        <v>0</v>
      </c>
      <c r="BU491" s="24">
        <v>0</v>
      </c>
      <c r="BV491" s="24">
        <v>0</v>
      </c>
      <c r="BW491" s="24">
        <v>0</v>
      </c>
      <c r="BX491" s="24">
        <v>0</v>
      </c>
      <c r="BY491" s="24">
        <v>0</v>
      </c>
      <c r="BZ491" s="24">
        <v>0</v>
      </c>
      <c r="CB491" s="24">
        <v>0</v>
      </c>
      <c r="CC491" s="24">
        <v>0</v>
      </c>
      <c r="CO491" s="34">
        <f t="shared" si="40"/>
        <v>194019</v>
      </c>
    </row>
    <row r="492" spans="1:93" ht="15" hidden="1">
      <c r="A492" s="23" t="s">
        <v>141</v>
      </c>
      <c r="B492" s="52">
        <v>42655</v>
      </c>
      <c r="C492" s="25" t="str">
        <f t="shared" si="39"/>
        <v/>
      </c>
      <c r="G492" s="24">
        <f t="shared" si="41"/>
        <v>30</v>
      </c>
      <c r="H492" s="27">
        <v>202145</v>
      </c>
      <c r="I492" s="24" t="str">
        <f t="shared" si="42"/>
        <v/>
      </c>
      <c r="K492" s="24">
        <f>IF(J492&gt;900,_xlfn.XLOOKUP(ROUND(J492,0),'CM-VL-G-C-GL-B-T-ClassRimThickn'!$B$1:$B$112,'CM-VL-G-C-GL-B-T-ClassRimThickn'!$C$1:$C$112,0,1,1),J492)</f>
        <v>0</v>
      </c>
      <c r="L492" s="24">
        <v>85</v>
      </c>
      <c r="M492" s="24">
        <f>IF(L492&gt;900,_xlfn.XLOOKUP(ROUND(L492,0),'CM-VL-G-C-GL-B-T-ClassRimThickn'!$B$1:$B$112,'CM-VL-G-C-GL-B-T-ClassRimThickn'!$C$1:$C$112,0,1,1),L492)</f>
        <v>85</v>
      </c>
      <c r="N492" s="24">
        <v>85</v>
      </c>
      <c r="O492" s="24">
        <f>IF(N492&gt;900,_xlfn.XLOOKUP(ROUND(N492,0),'CM-VL-G-C-GL-B-T-ClassRimThickn'!$B$1:$B$112,'CM-VL-G-C-GL-B-T-ClassRimThickn'!$C$1:$C$112,0,1,1),N492)</f>
        <v>85</v>
      </c>
      <c r="P492" s="24">
        <v>85</v>
      </c>
      <c r="Q492" s="24">
        <f>IF(P492&gt;900,_xlfn.XLOOKUP(ROUND(P492,0),'CM-VL-G-C-GL-B-T-ClassRimThickn'!$B$1:$B$112,'CM-VL-G-C-GL-B-T-ClassRimThickn'!$C$1:$C$112,0,1,1),P492)</f>
        <v>85</v>
      </c>
      <c r="S492" s="24">
        <f>IF(R492&gt;900,_xlfn.XLOOKUP(ROUND(R492,0),'CM-VL-G-C-GL-B-T-ClassRimThickn'!$B$1:$B$112,'CM-VL-G-C-GL-B-T-ClassRimThickn'!$C$1:$C$112,0,1,1),R492)</f>
        <v>0</v>
      </c>
      <c r="T492" s="24">
        <v>85</v>
      </c>
      <c r="U492" s="24">
        <f>IF(T492&gt;900,_xlfn.XLOOKUP(ROUND(T492,0),'CM-VL-G-C-GL-B-T-ClassRimThickn'!$B$1:$B$112,'CM-VL-G-C-GL-B-T-ClassRimThickn'!$C$1:$C$112,0,1,1),T492)</f>
        <v>85</v>
      </c>
      <c r="V492" s="24">
        <v>85</v>
      </c>
      <c r="W492" s="24">
        <f>IF(V492&gt;900,_xlfn.XLOOKUP(ROUND(V492,0),'CM-VL-G-C-GL-B-T-ClassRimThickn'!$B$1:$B$112,'CM-VL-G-C-GL-B-T-ClassRimThickn'!$C$1:$C$112,0,1,1),V492)</f>
        <v>85</v>
      </c>
      <c r="X492" s="24">
        <v>85</v>
      </c>
      <c r="Y492" s="24">
        <f>IF(X492&gt;900,_xlfn.XLOOKUP(ROUND(X492,0),'CM-VL-G-C-GL-B-T-ClassRimThickn'!$B$1:$B$112,'CM-VL-G-C-GL-B-T-ClassRimThickn'!$C$1:$C$112,0,1,1),X492)</f>
        <v>85</v>
      </c>
      <c r="Z492" s="24">
        <v>85</v>
      </c>
      <c r="AA492" s="24">
        <f>IF(Z492&gt;900,_xlfn.XLOOKUP(ROUND(Z492,0),'CM-VL-G-C-GL-B-T-ClassRimThickn'!$B$1:$B$112,'CM-VL-G-C-GL-B-T-ClassRimThickn'!$C$1:$C$112,0,1,1),Z492)</f>
        <v>85</v>
      </c>
      <c r="AB492" s="24">
        <v>85</v>
      </c>
      <c r="AC492" s="24">
        <f>IF(AB492&gt;900,_xlfn.XLOOKUP(ROUND(AB492,0),'CM-VL-G-C-GL-B-T-ClassRimThickn'!$B$1:$B$112,'CM-VL-G-C-GL-B-T-ClassRimThickn'!$C$1:$C$112,0,1,1),AB492)</f>
        <v>85</v>
      </c>
      <c r="AD492" s="24">
        <v>85</v>
      </c>
      <c r="AE492" s="24">
        <f>IF(AD492&gt;900,_xlfn.XLOOKUP(ROUND(AD492,0),'CM-VL-G-C-GL-B-T-ClassRimThickn'!$B$1:$B$112,'CM-VL-G-C-GL-B-T-ClassRimThickn'!$C$1:$C$112,0,1,1),AD492)</f>
        <v>85</v>
      </c>
      <c r="AF492" s="24">
        <v>85</v>
      </c>
      <c r="AG492" s="24">
        <f>IF(AF492&gt;900,_xlfn.XLOOKUP(ROUND(AF492,0),'CM-VL-G-C-GL-B-T-ClassRimThickn'!$B$1:$B$112,'CM-VL-G-C-GL-B-T-ClassRimThickn'!$C$1:$C$112,0,1,1),AF492)</f>
        <v>85</v>
      </c>
      <c r="AH492" s="24">
        <v>30</v>
      </c>
      <c r="AI492" s="24">
        <v>30</v>
      </c>
      <c r="AJ492" s="24">
        <v>30</v>
      </c>
      <c r="AK492" s="24">
        <v>30</v>
      </c>
      <c r="AL492" s="24">
        <v>30</v>
      </c>
      <c r="AM492" s="24">
        <v>30</v>
      </c>
      <c r="AN492" s="24">
        <v>30</v>
      </c>
      <c r="AO492" s="24">
        <v>30</v>
      </c>
      <c r="AP492" s="24">
        <v>30</v>
      </c>
      <c r="AQ492" s="24">
        <v>30</v>
      </c>
      <c r="AR492" s="24">
        <v>30</v>
      </c>
      <c r="AS492" s="24">
        <v>30</v>
      </c>
      <c r="AT492" s="24">
        <v>28</v>
      </c>
      <c r="AU492" s="24">
        <v>28</v>
      </c>
      <c r="AV492" s="24">
        <v>28</v>
      </c>
      <c r="AW492" s="24">
        <v>28</v>
      </c>
      <c r="AX492" s="24">
        <v>28</v>
      </c>
      <c r="AY492" s="24">
        <v>28</v>
      </c>
      <c r="AZ492" s="24">
        <v>28</v>
      </c>
      <c r="BA492" s="24">
        <v>28</v>
      </c>
      <c r="BB492" s="24">
        <v>28</v>
      </c>
      <c r="BC492" s="24">
        <v>28</v>
      </c>
      <c r="BD492" s="24">
        <v>28</v>
      </c>
      <c r="BE492" s="24">
        <v>28</v>
      </c>
      <c r="BF492" s="24">
        <v>0</v>
      </c>
      <c r="BG492" s="24">
        <v>0</v>
      </c>
      <c r="BH492" s="24">
        <v>0</v>
      </c>
      <c r="BI492" s="24">
        <v>0</v>
      </c>
      <c r="BJ492" s="24">
        <v>0</v>
      </c>
      <c r="BL492" s="24">
        <v>0</v>
      </c>
      <c r="BM492" s="24">
        <v>0</v>
      </c>
      <c r="BN492" s="24">
        <v>0</v>
      </c>
      <c r="BO492" s="24">
        <v>0</v>
      </c>
      <c r="BP492" s="24">
        <v>0</v>
      </c>
      <c r="BQ492" s="24">
        <v>0</v>
      </c>
      <c r="BR492" s="24">
        <v>0</v>
      </c>
      <c r="BS492" s="24">
        <v>0</v>
      </c>
      <c r="BT492" s="24">
        <v>0</v>
      </c>
      <c r="BU492" s="24">
        <v>0</v>
      </c>
      <c r="BV492" s="24">
        <v>0</v>
      </c>
      <c r="BW492" s="24">
        <v>0</v>
      </c>
      <c r="BX492" s="24">
        <v>0</v>
      </c>
      <c r="BY492" s="24">
        <v>0</v>
      </c>
      <c r="BZ492" s="24">
        <v>0</v>
      </c>
      <c r="CB492" s="24">
        <v>0</v>
      </c>
      <c r="CC492" s="24">
        <v>0</v>
      </c>
      <c r="CD492" s="24">
        <v>135</v>
      </c>
      <c r="CE492" s="24">
        <v>134</v>
      </c>
      <c r="CF492" s="24">
        <v>135</v>
      </c>
      <c r="CG492" s="24">
        <v>133</v>
      </c>
      <c r="CH492" s="24">
        <v>134</v>
      </c>
      <c r="CI492" s="24">
        <v>134</v>
      </c>
      <c r="CO492" s="34">
        <f t="shared" si="40"/>
        <v>202145</v>
      </c>
    </row>
    <row r="493" spans="1:93" ht="15" hidden="1">
      <c r="A493" s="23" t="s">
        <v>141</v>
      </c>
      <c r="B493" s="52">
        <v>42721</v>
      </c>
      <c r="C493" s="25" t="str">
        <f t="shared" si="39"/>
        <v/>
      </c>
      <c r="G493" s="24">
        <f t="shared" si="41"/>
        <v>66</v>
      </c>
      <c r="H493" s="27">
        <v>228498</v>
      </c>
      <c r="I493" s="24" t="str">
        <f t="shared" si="42"/>
        <v/>
      </c>
      <c r="K493" s="24">
        <f>IF(J493&gt;900,_xlfn.XLOOKUP(ROUND(J493,0),'CM-VL-G-C-GL-B-T-ClassRimThickn'!$B$1:$B$112,'CM-VL-G-C-GL-B-T-ClassRimThickn'!$C$1:$C$112,0,1,1),J493)</f>
        <v>0</v>
      </c>
      <c r="L493" s="24">
        <v>85</v>
      </c>
      <c r="M493" s="24">
        <f>IF(L493&gt;900,_xlfn.XLOOKUP(ROUND(L493,0),'CM-VL-G-C-GL-B-T-ClassRimThickn'!$B$1:$B$112,'CM-VL-G-C-GL-B-T-ClassRimThickn'!$C$1:$C$112,0,1,1),L493)</f>
        <v>85</v>
      </c>
      <c r="N493" s="24">
        <v>85</v>
      </c>
      <c r="O493" s="24">
        <f>IF(N493&gt;900,_xlfn.XLOOKUP(ROUND(N493,0),'CM-VL-G-C-GL-B-T-ClassRimThickn'!$B$1:$B$112,'CM-VL-G-C-GL-B-T-ClassRimThickn'!$C$1:$C$112,0,1,1),N493)</f>
        <v>85</v>
      </c>
      <c r="P493" s="24">
        <v>85</v>
      </c>
      <c r="Q493" s="24">
        <f>IF(P493&gt;900,_xlfn.XLOOKUP(ROUND(P493,0),'CM-VL-G-C-GL-B-T-ClassRimThickn'!$B$1:$B$112,'CM-VL-G-C-GL-B-T-ClassRimThickn'!$C$1:$C$112,0,1,1),P493)</f>
        <v>85</v>
      </c>
      <c r="S493" s="24">
        <f>IF(R493&gt;900,_xlfn.XLOOKUP(ROUND(R493,0),'CM-VL-G-C-GL-B-T-ClassRimThickn'!$B$1:$B$112,'CM-VL-G-C-GL-B-T-ClassRimThickn'!$C$1:$C$112,0,1,1),R493)</f>
        <v>0</v>
      </c>
      <c r="T493" s="24">
        <v>85</v>
      </c>
      <c r="U493" s="24">
        <f>IF(T493&gt;900,_xlfn.XLOOKUP(ROUND(T493,0),'CM-VL-G-C-GL-B-T-ClassRimThickn'!$B$1:$B$112,'CM-VL-G-C-GL-B-T-ClassRimThickn'!$C$1:$C$112,0,1,1),T493)</f>
        <v>85</v>
      </c>
      <c r="V493" s="24">
        <v>85</v>
      </c>
      <c r="W493" s="24">
        <f>IF(V493&gt;900,_xlfn.XLOOKUP(ROUND(V493,0),'CM-VL-G-C-GL-B-T-ClassRimThickn'!$B$1:$B$112,'CM-VL-G-C-GL-B-T-ClassRimThickn'!$C$1:$C$112,0,1,1),V493)</f>
        <v>85</v>
      </c>
      <c r="X493" s="24">
        <v>85</v>
      </c>
      <c r="Y493" s="24">
        <f>IF(X493&gt;900,_xlfn.XLOOKUP(ROUND(X493,0),'CM-VL-G-C-GL-B-T-ClassRimThickn'!$B$1:$B$112,'CM-VL-G-C-GL-B-T-ClassRimThickn'!$C$1:$C$112,0,1,1),X493)</f>
        <v>85</v>
      </c>
      <c r="Z493" s="24">
        <v>85</v>
      </c>
      <c r="AA493" s="24">
        <f>IF(Z493&gt;900,_xlfn.XLOOKUP(ROUND(Z493,0),'CM-VL-G-C-GL-B-T-ClassRimThickn'!$B$1:$B$112,'CM-VL-G-C-GL-B-T-ClassRimThickn'!$C$1:$C$112,0,1,1),Z493)</f>
        <v>85</v>
      </c>
      <c r="AB493" s="24">
        <v>85</v>
      </c>
      <c r="AC493" s="24">
        <f>IF(AB493&gt;900,_xlfn.XLOOKUP(ROUND(AB493,0),'CM-VL-G-C-GL-B-T-ClassRimThickn'!$B$1:$B$112,'CM-VL-G-C-GL-B-T-ClassRimThickn'!$C$1:$C$112,0,1,1),AB493)</f>
        <v>85</v>
      </c>
      <c r="AD493" s="24">
        <v>85</v>
      </c>
      <c r="AE493" s="24">
        <f>IF(AD493&gt;900,_xlfn.XLOOKUP(ROUND(AD493,0),'CM-VL-G-C-GL-B-T-ClassRimThickn'!$B$1:$B$112,'CM-VL-G-C-GL-B-T-ClassRimThickn'!$C$1:$C$112,0,1,1),AD493)</f>
        <v>85</v>
      </c>
      <c r="AF493" s="24">
        <v>85</v>
      </c>
      <c r="AG493" s="24">
        <f>IF(AF493&gt;900,_xlfn.XLOOKUP(ROUND(AF493,0),'CM-VL-G-C-GL-B-T-ClassRimThickn'!$B$1:$B$112,'CM-VL-G-C-GL-B-T-ClassRimThickn'!$C$1:$C$112,0,1,1),AF493)</f>
        <v>85</v>
      </c>
      <c r="AH493" s="24">
        <v>28.5</v>
      </c>
      <c r="AI493" s="24">
        <v>28.5</v>
      </c>
      <c r="AJ493" s="24">
        <v>28.5</v>
      </c>
      <c r="AK493" s="24">
        <v>28.5</v>
      </c>
      <c r="AL493" s="24">
        <v>28</v>
      </c>
      <c r="AM493" s="24">
        <v>28.5</v>
      </c>
      <c r="AN493" s="24">
        <v>28.5</v>
      </c>
      <c r="AO493" s="24">
        <v>28</v>
      </c>
      <c r="AP493" s="24">
        <v>28.5</v>
      </c>
      <c r="AQ493" s="24">
        <v>28.5</v>
      </c>
      <c r="AR493" s="24">
        <v>28.5</v>
      </c>
      <c r="AS493" s="24">
        <v>28.5</v>
      </c>
      <c r="AT493" s="24">
        <v>30</v>
      </c>
      <c r="AU493" s="24">
        <v>30</v>
      </c>
      <c r="AV493" s="24">
        <v>30</v>
      </c>
      <c r="AW493" s="24">
        <v>30</v>
      </c>
      <c r="AX493" s="24">
        <v>30</v>
      </c>
      <c r="AY493" s="24">
        <v>30</v>
      </c>
      <c r="AZ493" s="24">
        <v>30</v>
      </c>
      <c r="BA493" s="24">
        <v>30</v>
      </c>
      <c r="BB493" s="24">
        <v>29.5</v>
      </c>
      <c r="BC493" s="24">
        <v>29</v>
      </c>
      <c r="BD493" s="24">
        <v>30</v>
      </c>
      <c r="BE493" s="24">
        <v>30</v>
      </c>
      <c r="BF493" s="24">
        <v>0</v>
      </c>
      <c r="BG493" s="24">
        <v>0</v>
      </c>
      <c r="BH493" s="24">
        <v>0</v>
      </c>
      <c r="BI493" s="24">
        <v>0</v>
      </c>
      <c r="BJ493" s="24">
        <v>0</v>
      </c>
      <c r="BL493" s="24">
        <v>0</v>
      </c>
      <c r="BM493" s="24">
        <v>0</v>
      </c>
      <c r="BN493" s="24">
        <v>0</v>
      </c>
      <c r="BO493" s="24">
        <v>0</v>
      </c>
      <c r="BP493" s="24">
        <v>0</v>
      </c>
      <c r="BQ493" s="24">
        <v>0</v>
      </c>
      <c r="BR493" s="24">
        <v>0</v>
      </c>
      <c r="BS493" s="24">
        <v>0</v>
      </c>
      <c r="BT493" s="24">
        <v>0</v>
      </c>
      <c r="BU493" s="24">
        <v>0</v>
      </c>
      <c r="BV493" s="24">
        <v>0</v>
      </c>
      <c r="BW493" s="24">
        <v>0</v>
      </c>
      <c r="BX493" s="24">
        <v>0</v>
      </c>
      <c r="BY493" s="24">
        <v>0</v>
      </c>
      <c r="BZ493" s="24">
        <v>0</v>
      </c>
      <c r="CB493" s="24">
        <v>0</v>
      </c>
      <c r="CC493" s="24">
        <v>0</v>
      </c>
      <c r="CD493" s="24">
        <v>135</v>
      </c>
      <c r="CE493" s="24">
        <v>135</v>
      </c>
      <c r="CF493" s="24">
        <v>135</v>
      </c>
      <c r="CG493" s="24">
        <v>138</v>
      </c>
      <c r="CH493" s="24">
        <v>138</v>
      </c>
      <c r="CI493" s="24">
        <v>138</v>
      </c>
      <c r="CO493" s="34">
        <f t="shared" si="40"/>
        <v>228498</v>
      </c>
    </row>
    <row r="494" spans="1:93" ht="15" hidden="1">
      <c r="A494" s="23" t="s">
        <v>141</v>
      </c>
      <c r="B494" s="52">
        <v>42795</v>
      </c>
      <c r="C494" s="25" t="str">
        <f t="shared" si="39"/>
        <v/>
      </c>
      <c r="G494" s="24">
        <f t="shared" si="41"/>
        <v>74</v>
      </c>
      <c r="H494" s="27">
        <v>249246</v>
      </c>
      <c r="I494" s="24" t="str">
        <f t="shared" si="42"/>
        <v/>
      </c>
      <c r="K494" s="24">
        <f>IF(J494&gt;900,_xlfn.XLOOKUP(ROUND(J494,0),'CM-VL-G-C-GL-B-T-ClassRimThickn'!$B$1:$B$112,'CM-VL-G-C-GL-B-T-ClassRimThickn'!$C$1:$C$112,0,1,1),J494)</f>
        <v>0</v>
      </c>
      <c r="L494" s="24">
        <v>89</v>
      </c>
      <c r="M494" s="24">
        <f>IF(L494&gt;900,_xlfn.XLOOKUP(ROUND(L494,0),'CM-VL-G-C-GL-B-T-ClassRimThickn'!$B$1:$B$112,'CM-VL-G-C-GL-B-T-ClassRimThickn'!$C$1:$C$112,0,1,1),L494)</f>
        <v>89</v>
      </c>
      <c r="N494" s="24">
        <v>89</v>
      </c>
      <c r="O494" s="24">
        <f>IF(N494&gt;900,_xlfn.XLOOKUP(ROUND(N494,0),'CM-VL-G-C-GL-B-T-ClassRimThickn'!$B$1:$B$112,'CM-VL-G-C-GL-B-T-ClassRimThickn'!$C$1:$C$112,0,1,1),N494)</f>
        <v>89</v>
      </c>
      <c r="P494" s="24">
        <v>89</v>
      </c>
      <c r="Q494" s="24">
        <f>IF(P494&gt;900,_xlfn.XLOOKUP(ROUND(P494,0),'CM-VL-G-C-GL-B-T-ClassRimThickn'!$B$1:$B$112,'CM-VL-G-C-GL-B-T-ClassRimThickn'!$C$1:$C$112,0,1,1),P494)</f>
        <v>89</v>
      </c>
      <c r="S494" s="24">
        <f>IF(R494&gt;900,_xlfn.XLOOKUP(ROUND(R494,0),'CM-VL-G-C-GL-B-T-ClassRimThickn'!$B$1:$B$112,'CM-VL-G-C-GL-B-T-ClassRimThickn'!$C$1:$C$112,0,1,1),R494)</f>
        <v>0</v>
      </c>
      <c r="T494" s="24">
        <v>89</v>
      </c>
      <c r="U494" s="24">
        <f>IF(T494&gt;900,_xlfn.XLOOKUP(ROUND(T494,0),'CM-VL-G-C-GL-B-T-ClassRimThickn'!$B$1:$B$112,'CM-VL-G-C-GL-B-T-ClassRimThickn'!$C$1:$C$112,0,1,1),T494)</f>
        <v>89</v>
      </c>
      <c r="V494" s="24">
        <v>89</v>
      </c>
      <c r="W494" s="24">
        <f>IF(V494&gt;900,_xlfn.XLOOKUP(ROUND(V494,0),'CM-VL-G-C-GL-B-T-ClassRimThickn'!$B$1:$B$112,'CM-VL-G-C-GL-B-T-ClassRimThickn'!$C$1:$C$112,0,1,1),V494)</f>
        <v>89</v>
      </c>
      <c r="X494" s="24">
        <v>89</v>
      </c>
      <c r="Y494" s="24">
        <f>IF(X494&gt;900,_xlfn.XLOOKUP(ROUND(X494,0),'CM-VL-G-C-GL-B-T-ClassRimThickn'!$B$1:$B$112,'CM-VL-G-C-GL-B-T-ClassRimThickn'!$C$1:$C$112,0,1,1),X494)</f>
        <v>89</v>
      </c>
      <c r="Z494" s="24">
        <v>89</v>
      </c>
      <c r="AA494" s="24">
        <f>IF(Z494&gt;900,_xlfn.XLOOKUP(ROUND(Z494,0),'CM-VL-G-C-GL-B-T-ClassRimThickn'!$B$1:$B$112,'CM-VL-G-C-GL-B-T-ClassRimThickn'!$C$1:$C$112,0,1,1),Z494)</f>
        <v>89</v>
      </c>
      <c r="AB494" s="24">
        <v>89</v>
      </c>
      <c r="AC494" s="24">
        <f>IF(AB494&gt;900,_xlfn.XLOOKUP(ROUND(AB494,0),'CM-VL-G-C-GL-B-T-ClassRimThickn'!$B$1:$B$112,'CM-VL-G-C-GL-B-T-ClassRimThickn'!$C$1:$C$112,0,1,1),AB494)</f>
        <v>89</v>
      </c>
      <c r="AD494" s="24">
        <v>89</v>
      </c>
      <c r="AE494" s="24">
        <f>IF(AD494&gt;900,_xlfn.XLOOKUP(ROUND(AD494,0),'CM-VL-G-C-GL-B-T-ClassRimThickn'!$B$1:$B$112,'CM-VL-G-C-GL-B-T-ClassRimThickn'!$C$1:$C$112,0,1,1),AD494)</f>
        <v>89</v>
      </c>
      <c r="AF494" s="24">
        <v>89</v>
      </c>
      <c r="AG494" s="24">
        <f>IF(AF494&gt;900,_xlfn.XLOOKUP(ROUND(AF494,0),'CM-VL-G-C-GL-B-T-ClassRimThickn'!$B$1:$B$112,'CM-VL-G-C-GL-B-T-ClassRimThickn'!$C$1:$C$112,0,1,1),AF494)</f>
        <v>89</v>
      </c>
      <c r="AH494" s="24">
        <v>27.5</v>
      </c>
      <c r="AI494" s="24">
        <v>28</v>
      </c>
      <c r="AJ494" s="24">
        <v>28.5</v>
      </c>
      <c r="AK494" s="24">
        <v>28</v>
      </c>
      <c r="AL494" s="24">
        <v>28</v>
      </c>
      <c r="AM494" s="24">
        <v>28</v>
      </c>
      <c r="AN494" s="24">
        <v>28</v>
      </c>
      <c r="AO494" s="24">
        <v>28</v>
      </c>
      <c r="AP494" s="24">
        <v>28</v>
      </c>
      <c r="AQ494" s="24">
        <v>28</v>
      </c>
      <c r="AR494" s="24">
        <v>27.5</v>
      </c>
      <c r="AS494" s="24">
        <v>28</v>
      </c>
      <c r="AT494" s="24">
        <v>29</v>
      </c>
      <c r="AU494" s="24">
        <v>29</v>
      </c>
      <c r="AV494" s="24">
        <v>29</v>
      </c>
      <c r="AW494" s="24">
        <v>28.5</v>
      </c>
      <c r="AX494" s="24">
        <v>29</v>
      </c>
      <c r="AY494" s="24">
        <v>29</v>
      </c>
      <c r="AZ494" s="24">
        <v>29</v>
      </c>
      <c r="BA494" s="24">
        <v>29</v>
      </c>
      <c r="BB494" s="24">
        <v>29</v>
      </c>
      <c r="BC494" s="24">
        <v>29</v>
      </c>
      <c r="BD494" s="24">
        <v>28.5</v>
      </c>
      <c r="BE494" s="24">
        <v>29</v>
      </c>
      <c r="BF494" s="24">
        <v>0.5</v>
      </c>
      <c r="BG494" s="24">
        <v>0.5</v>
      </c>
      <c r="BH494" s="24">
        <v>0.5</v>
      </c>
      <c r="BI494" s="24">
        <v>0.5</v>
      </c>
      <c r="BJ494" s="24">
        <v>0.5</v>
      </c>
      <c r="BL494" s="24">
        <v>0.5</v>
      </c>
      <c r="BM494" s="24">
        <v>0.5</v>
      </c>
      <c r="BN494" s="24">
        <v>0.5</v>
      </c>
      <c r="BO494" s="24">
        <v>0.5</v>
      </c>
      <c r="BP494" s="24">
        <v>0.5</v>
      </c>
      <c r="BQ494" s="24">
        <v>0.5</v>
      </c>
      <c r="BR494" s="24">
        <v>0</v>
      </c>
      <c r="BS494" s="24">
        <v>0.5</v>
      </c>
      <c r="BT494" s="24">
        <v>0</v>
      </c>
      <c r="BU494" s="24">
        <v>0</v>
      </c>
      <c r="BV494" s="24">
        <v>0.5</v>
      </c>
      <c r="BW494" s="24">
        <v>0</v>
      </c>
      <c r="BX494" s="24">
        <v>0</v>
      </c>
      <c r="BY494" s="24">
        <v>0.5</v>
      </c>
      <c r="BZ494" s="24">
        <v>0</v>
      </c>
      <c r="CB494" s="24">
        <v>0.5</v>
      </c>
      <c r="CC494" s="24">
        <v>0</v>
      </c>
      <c r="CD494" s="24">
        <v>133</v>
      </c>
      <c r="CE494" s="24">
        <v>133</v>
      </c>
      <c r="CF494" s="24">
        <v>136</v>
      </c>
      <c r="CG494" s="24">
        <v>134</v>
      </c>
      <c r="CH494" s="24">
        <v>137</v>
      </c>
      <c r="CI494" s="24">
        <v>136</v>
      </c>
      <c r="CO494" s="34">
        <f t="shared" si="40"/>
        <v>249246</v>
      </c>
    </row>
    <row r="495" spans="1:93" ht="15" hidden="1">
      <c r="A495" s="23" t="s">
        <v>141</v>
      </c>
      <c r="B495" s="52">
        <v>42872</v>
      </c>
      <c r="C495" s="25" t="str">
        <f t="shared" si="39"/>
        <v/>
      </c>
      <c r="G495" s="24">
        <f t="shared" si="41"/>
        <v>77</v>
      </c>
      <c r="H495" s="24">
        <v>274650</v>
      </c>
      <c r="I495" s="24" t="str">
        <f t="shared" si="42"/>
        <v/>
      </c>
      <c r="K495" s="24">
        <f>IF(J495&gt;900,_xlfn.XLOOKUP(ROUND(J495,0),'CM-VL-G-C-GL-B-T-ClassRimThickn'!$B$1:$B$112,'CM-VL-G-C-GL-B-T-ClassRimThickn'!$C$1:$C$112,0,1,1),J495)</f>
        <v>0</v>
      </c>
      <c r="L495" s="24">
        <v>84</v>
      </c>
      <c r="M495" s="24">
        <f>IF(L495&gt;900,_xlfn.XLOOKUP(ROUND(L495,0),'CM-VL-G-C-GL-B-T-ClassRimThickn'!$B$1:$B$112,'CM-VL-G-C-GL-B-T-ClassRimThickn'!$C$1:$C$112,0,1,1),L495)</f>
        <v>84</v>
      </c>
      <c r="N495" s="24">
        <v>84</v>
      </c>
      <c r="O495" s="24">
        <f>IF(N495&gt;900,_xlfn.XLOOKUP(ROUND(N495,0),'CM-VL-G-C-GL-B-T-ClassRimThickn'!$B$1:$B$112,'CM-VL-G-C-GL-B-T-ClassRimThickn'!$C$1:$C$112,0,1,1),N495)</f>
        <v>84</v>
      </c>
      <c r="P495" s="24">
        <v>84</v>
      </c>
      <c r="Q495" s="24">
        <f>IF(P495&gt;900,_xlfn.XLOOKUP(ROUND(P495,0),'CM-VL-G-C-GL-B-T-ClassRimThickn'!$B$1:$B$112,'CM-VL-G-C-GL-B-T-ClassRimThickn'!$C$1:$C$112,0,1,1),P495)</f>
        <v>84</v>
      </c>
      <c r="S495" s="24">
        <f>IF(R495&gt;900,_xlfn.XLOOKUP(ROUND(R495,0),'CM-VL-G-C-GL-B-T-ClassRimThickn'!$B$1:$B$112,'CM-VL-G-C-GL-B-T-ClassRimThickn'!$C$1:$C$112,0,1,1),R495)</f>
        <v>0</v>
      </c>
      <c r="T495" s="24">
        <v>84</v>
      </c>
      <c r="U495" s="24">
        <f>IF(T495&gt;900,_xlfn.XLOOKUP(ROUND(T495,0),'CM-VL-G-C-GL-B-T-ClassRimThickn'!$B$1:$B$112,'CM-VL-G-C-GL-B-T-ClassRimThickn'!$C$1:$C$112,0,1,1),T495)</f>
        <v>84</v>
      </c>
      <c r="V495" s="24">
        <v>84</v>
      </c>
      <c r="W495" s="24">
        <f>IF(V495&gt;900,_xlfn.XLOOKUP(ROUND(V495,0),'CM-VL-G-C-GL-B-T-ClassRimThickn'!$B$1:$B$112,'CM-VL-G-C-GL-B-T-ClassRimThickn'!$C$1:$C$112,0,1,1),V495)</f>
        <v>84</v>
      </c>
      <c r="X495" s="24">
        <v>84</v>
      </c>
      <c r="Y495" s="24">
        <f>IF(X495&gt;900,_xlfn.XLOOKUP(ROUND(X495,0),'CM-VL-G-C-GL-B-T-ClassRimThickn'!$B$1:$B$112,'CM-VL-G-C-GL-B-T-ClassRimThickn'!$C$1:$C$112,0,1,1),X495)</f>
        <v>84</v>
      </c>
      <c r="Z495" s="24">
        <v>84</v>
      </c>
      <c r="AA495" s="24">
        <f>IF(Z495&gt;900,_xlfn.XLOOKUP(ROUND(Z495,0),'CM-VL-G-C-GL-B-T-ClassRimThickn'!$B$1:$B$112,'CM-VL-G-C-GL-B-T-ClassRimThickn'!$C$1:$C$112,0,1,1),Z495)</f>
        <v>84</v>
      </c>
      <c r="AB495" s="24">
        <v>84</v>
      </c>
      <c r="AC495" s="24">
        <f>IF(AB495&gt;900,_xlfn.XLOOKUP(ROUND(AB495,0),'CM-VL-G-C-GL-B-T-ClassRimThickn'!$B$1:$B$112,'CM-VL-G-C-GL-B-T-ClassRimThickn'!$C$1:$C$112,0,1,1),AB495)</f>
        <v>84</v>
      </c>
      <c r="AD495" s="24">
        <v>84</v>
      </c>
      <c r="AE495" s="24">
        <f>IF(AD495&gt;900,_xlfn.XLOOKUP(ROUND(AD495,0),'CM-VL-G-C-GL-B-T-ClassRimThickn'!$B$1:$B$112,'CM-VL-G-C-GL-B-T-ClassRimThickn'!$C$1:$C$112,0,1,1),AD495)</f>
        <v>84</v>
      </c>
      <c r="AF495" s="24">
        <v>84</v>
      </c>
      <c r="AG495" s="24">
        <f>IF(AF495&gt;900,_xlfn.XLOOKUP(ROUND(AF495,0),'CM-VL-G-C-GL-B-T-ClassRimThickn'!$B$1:$B$112,'CM-VL-G-C-GL-B-T-ClassRimThickn'!$C$1:$C$112,0,1,1),AF495)</f>
        <v>84</v>
      </c>
      <c r="AH495" s="24">
        <v>27</v>
      </c>
      <c r="AI495" s="24">
        <v>26.5</v>
      </c>
      <c r="AJ495" s="24">
        <v>27</v>
      </c>
      <c r="AK495" s="24">
        <v>27</v>
      </c>
      <c r="AL495" s="24">
        <v>26.5</v>
      </c>
      <c r="AM495" s="24">
        <v>27.5</v>
      </c>
      <c r="AN495" s="24">
        <v>27</v>
      </c>
      <c r="AO495" s="24">
        <v>26.5</v>
      </c>
      <c r="AP495" s="24">
        <v>27</v>
      </c>
      <c r="AQ495" s="24">
        <v>27</v>
      </c>
      <c r="AR495" s="24">
        <v>26.5</v>
      </c>
      <c r="AS495" s="24">
        <v>27.5</v>
      </c>
      <c r="AT495" s="24">
        <v>29</v>
      </c>
      <c r="AU495" s="24">
        <v>29</v>
      </c>
      <c r="AV495" s="24">
        <v>29</v>
      </c>
      <c r="AW495" s="24">
        <v>29</v>
      </c>
      <c r="AX495" s="24">
        <v>29</v>
      </c>
      <c r="AY495" s="24">
        <v>29</v>
      </c>
      <c r="AZ495" s="24">
        <v>29</v>
      </c>
      <c r="BA495" s="24">
        <v>29</v>
      </c>
      <c r="BB495" s="24">
        <v>29</v>
      </c>
      <c r="BC495" s="24">
        <v>29</v>
      </c>
      <c r="BD495" s="24">
        <v>29</v>
      </c>
      <c r="BE495" s="24">
        <v>29</v>
      </c>
      <c r="BF495" s="24">
        <v>0</v>
      </c>
      <c r="BG495" s="24">
        <v>0</v>
      </c>
      <c r="BH495" s="24">
        <v>0</v>
      </c>
      <c r="BI495" s="24">
        <v>0</v>
      </c>
      <c r="BJ495" s="24">
        <v>0</v>
      </c>
      <c r="BL495" s="24">
        <v>0</v>
      </c>
      <c r="BM495" s="24">
        <v>0</v>
      </c>
      <c r="BN495" s="24">
        <v>0</v>
      </c>
      <c r="BO495" s="24">
        <v>0</v>
      </c>
      <c r="BP495" s="24">
        <v>0</v>
      </c>
      <c r="BQ495" s="24">
        <v>0</v>
      </c>
      <c r="BR495" s="24">
        <v>0</v>
      </c>
      <c r="BS495" s="24">
        <v>0.2</v>
      </c>
      <c r="BT495" s="24">
        <v>0</v>
      </c>
      <c r="BU495" s="24">
        <v>0</v>
      </c>
      <c r="BV495" s="24">
        <v>0.5</v>
      </c>
      <c r="BW495" s="24">
        <v>0</v>
      </c>
      <c r="BX495" s="24">
        <v>0</v>
      </c>
      <c r="BY495" s="24">
        <v>0.2</v>
      </c>
      <c r="BZ495" s="24">
        <v>0</v>
      </c>
      <c r="CB495" s="24">
        <v>0.5</v>
      </c>
      <c r="CC495" s="24">
        <v>0</v>
      </c>
      <c r="CD495" s="24">
        <v>133</v>
      </c>
      <c r="CE495" s="24">
        <v>133</v>
      </c>
      <c r="CF495" s="24">
        <v>133</v>
      </c>
      <c r="CG495" s="24">
        <v>137</v>
      </c>
      <c r="CH495" s="24">
        <v>137</v>
      </c>
      <c r="CI495" s="24">
        <v>135</v>
      </c>
      <c r="CO495" s="34">
        <f t="shared" si="40"/>
        <v>274650</v>
      </c>
    </row>
    <row r="496" spans="1:93" ht="13.5" hidden="1" customHeight="1">
      <c r="A496" s="23" t="s">
        <v>141</v>
      </c>
      <c r="B496" s="52">
        <v>42949</v>
      </c>
      <c r="C496" s="25" t="str">
        <f t="shared" si="39"/>
        <v/>
      </c>
      <c r="G496" s="24">
        <f t="shared" si="41"/>
        <v>77</v>
      </c>
      <c r="H496" s="29">
        <v>298296</v>
      </c>
      <c r="I496" s="24" t="str">
        <f t="shared" si="42"/>
        <v/>
      </c>
      <c r="K496" s="24">
        <f>IF(J496&gt;900,_xlfn.XLOOKUP(ROUND(J496,0),'CM-VL-G-C-GL-B-T-ClassRimThickn'!$B$1:$B$112,'CM-VL-G-C-GL-B-T-ClassRimThickn'!$C$1:$C$112,0,1,1),J496)</f>
        <v>0</v>
      </c>
      <c r="L496" s="24">
        <v>988</v>
      </c>
      <c r="M496" s="24">
        <f>IF(L496&gt;900,_xlfn.XLOOKUP(ROUND(L496,0),'CM-VL-G-C-GL-B-T-ClassRimThickn'!$B$1:$B$112,'CM-VL-G-C-GL-B-T-ClassRimThickn'!$C$1:$C$112,0,1,1),L496)</f>
        <v>71</v>
      </c>
      <c r="N496" s="24">
        <v>987.9</v>
      </c>
      <c r="O496" s="24">
        <f>IF(N496&gt;900,_xlfn.XLOOKUP(ROUND(N496,0),'CM-VL-G-C-GL-B-T-ClassRimThickn'!$B$1:$B$112,'CM-VL-G-C-GL-B-T-ClassRimThickn'!$C$1:$C$112,0,1,1),N496)</f>
        <v>71</v>
      </c>
      <c r="P496" s="24">
        <v>989.1</v>
      </c>
      <c r="Q496" s="24">
        <f>IF(P496&gt;900,_xlfn.XLOOKUP(ROUND(P496,0),'CM-VL-G-C-GL-B-T-ClassRimThickn'!$B$1:$B$112,'CM-VL-G-C-GL-B-T-ClassRimThickn'!$C$1:$C$112,0,1,1),P496)</f>
        <v>71.5</v>
      </c>
      <c r="S496" s="24">
        <f>IF(R496&gt;900,_xlfn.XLOOKUP(ROUND(R496,0),'CM-VL-G-C-GL-B-T-ClassRimThickn'!$B$1:$B$112,'CM-VL-G-C-GL-B-T-ClassRimThickn'!$C$1:$C$112,0,1,1),R496)</f>
        <v>0</v>
      </c>
      <c r="T496" s="24">
        <v>985.7</v>
      </c>
      <c r="U496" s="24">
        <f>IF(T496&gt;900,_xlfn.XLOOKUP(ROUND(T496,0),'CM-VL-G-C-GL-B-T-ClassRimThickn'!$B$1:$B$112,'CM-VL-G-C-GL-B-T-ClassRimThickn'!$C$1:$C$112,0,1,1),T496)</f>
        <v>70</v>
      </c>
      <c r="V496" s="24">
        <v>987.2</v>
      </c>
      <c r="W496" s="24">
        <f>IF(V496&gt;900,_xlfn.XLOOKUP(ROUND(V496,0),'CM-VL-G-C-GL-B-T-ClassRimThickn'!$B$1:$B$112,'CM-VL-G-C-GL-B-T-ClassRimThickn'!$C$1:$C$112,0,1,1),V496)</f>
        <v>70.5</v>
      </c>
      <c r="X496" s="24">
        <v>987.6</v>
      </c>
      <c r="Y496" s="24">
        <f>IF(X496&gt;900,_xlfn.XLOOKUP(ROUND(X496,0),'CM-VL-G-C-GL-B-T-ClassRimThickn'!$B$1:$B$112,'CM-VL-G-C-GL-B-T-ClassRimThickn'!$C$1:$C$112,0,1,1),X496)</f>
        <v>71</v>
      </c>
      <c r="Z496" s="24">
        <v>988.3</v>
      </c>
      <c r="AA496" s="24">
        <f>IF(Z496&gt;900,_xlfn.XLOOKUP(ROUND(Z496,0),'CM-VL-G-C-GL-B-T-ClassRimThickn'!$B$1:$B$112,'CM-VL-G-C-GL-B-T-ClassRimThickn'!$C$1:$C$112,0,1,1),Z496)</f>
        <v>71</v>
      </c>
      <c r="AB496" s="24">
        <v>989.4</v>
      </c>
      <c r="AC496" s="24">
        <f>IF(AB496&gt;900,_xlfn.XLOOKUP(ROUND(AB496,0),'CM-VL-G-C-GL-B-T-ClassRimThickn'!$B$1:$B$112,'CM-VL-G-C-GL-B-T-ClassRimThickn'!$C$1:$C$112,0,1,1),AB496)</f>
        <v>71.5</v>
      </c>
      <c r="AD496" s="24">
        <v>985.9</v>
      </c>
      <c r="AE496" s="24">
        <f>IF(AD496&gt;900,_xlfn.XLOOKUP(ROUND(AD496,0),'CM-VL-G-C-GL-B-T-ClassRimThickn'!$B$1:$B$112,'CM-VL-G-C-GL-B-T-ClassRimThickn'!$C$1:$C$112,0,1,1),AD496)</f>
        <v>70</v>
      </c>
      <c r="AF496" s="24">
        <v>985.9</v>
      </c>
      <c r="AG496" s="24">
        <f>IF(AF496&gt;900,_xlfn.XLOOKUP(ROUND(AF496,0),'CM-VL-G-C-GL-B-T-ClassRimThickn'!$B$1:$B$112,'CM-VL-G-C-GL-B-T-ClassRimThickn'!$C$1:$C$112,0,1,1),AF496)</f>
        <v>70</v>
      </c>
      <c r="AH496" s="24">
        <v>30</v>
      </c>
      <c r="AI496" s="24">
        <v>30</v>
      </c>
      <c r="AJ496" s="24">
        <v>30</v>
      </c>
      <c r="AK496" s="24">
        <v>30</v>
      </c>
      <c r="AL496" s="24">
        <v>30</v>
      </c>
      <c r="AM496" s="24">
        <v>30</v>
      </c>
      <c r="AN496" s="24">
        <v>30</v>
      </c>
      <c r="AO496" s="24">
        <v>30</v>
      </c>
      <c r="AP496" s="24">
        <v>30</v>
      </c>
      <c r="AQ496" s="24">
        <v>30</v>
      </c>
      <c r="AR496" s="24">
        <v>30</v>
      </c>
      <c r="AS496" s="24">
        <v>30</v>
      </c>
      <c r="AT496" s="24">
        <v>28</v>
      </c>
      <c r="AU496" s="24">
        <v>28</v>
      </c>
      <c r="AV496" s="24">
        <v>28</v>
      </c>
      <c r="AW496" s="24">
        <v>28</v>
      </c>
      <c r="AX496" s="24">
        <v>28</v>
      </c>
      <c r="AY496" s="24">
        <v>28</v>
      </c>
      <c r="AZ496" s="24">
        <v>28</v>
      </c>
      <c r="BA496" s="24">
        <v>28</v>
      </c>
      <c r="BB496" s="24">
        <v>28</v>
      </c>
      <c r="BC496" s="24">
        <v>28</v>
      </c>
      <c r="BD496" s="24">
        <v>28</v>
      </c>
      <c r="BE496" s="24">
        <v>28</v>
      </c>
      <c r="BF496" s="24">
        <v>0</v>
      </c>
      <c r="BG496" s="24">
        <v>0</v>
      </c>
      <c r="BH496" s="24">
        <v>0</v>
      </c>
      <c r="BI496" s="24">
        <v>0</v>
      </c>
      <c r="BJ496" s="24">
        <v>0</v>
      </c>
      <c r="BL496" s="24">
        <v>0</v>
      </c>
      <c r="BM496" s="24">
        <v>0</v>
      </c>
      <c r="BN496" s="24">
        <v>0</v>
      </c>
      <c r="BO496" s="24">
        <v>0</v>
      </c>
      <c r="BP496" s="24">
        <v>0</v>
      </c>
      <c r="BQ496" s="24">
        <v>0</v>
      </c>
      <c r="BR496" s="24">
        <v>0</v>
      </c>
      <c r="BS496" s="24">
        <v>0</v>
      </c>
      <c r="BT496" s="24">
        <v>0</v>
      </c>
      <c r="BU496" s="24">
        <v>0</v>
      </c>
      <c r="BV496" s="24">
        <v>0</v>
      </c>
      <c r="BW496" s="24">
        <v>0</v>
      </c>
      <c r="BX496" s="24">
        <v>0</v>
      </c>
      <c r="BY496" s="24">
        <v>0</v>
      </c>
      <c r="BZ496" s="24">
        <v>0</v>
      </c>
      <c r="CB496" s="24">
        <v>0</v>
      </c>
      <c r="CC496" s="24">
        <v>0</v>
      </c>
      <c r="CO496" s="34">
        <f t="shared" si="40"/>
        <v>298296</v>
      </c>
    </row>
    <row r="497" spans="1:93" ht="15" hidden="1">
      <c r="A497" s="23" t="s">
        <v>141</v>
      </c>
      <c r="B497" s="52">
        <v>42952</v>
      </c>
      <c r="C497" s="25" t="str">
        <f t="shared" si="39"/>
        <v/>
      </c>
      <c r="G497" s="24">
        <f t="shared" si="41"/>
        <v>3</v>
      </c>
      <c r="H497" s="26">
        <f>(H498-H496)/(G496+G497+G498)*G497+H496</f>
        <v>298579.96276595746</v>
      </c>
      <c r="I497" s="24" t="str">
        <f t="shared" si="42"/>
        <v/>
      </c>
      <c r="K497" s="24">
        <f>IF(J497&gt;900,_xlfn.XLOOKUP(ROUND(J497,0),'CM-VL-G-C-GL-B-T-ClassRimThickn'!$B$1:$B$112,'CM-VL-G-C-GL-B-T-ClassRimThickn'!$C$1:$C$112,0,1,1),J497)</f>
        <v>0</v>
      </c>
      <c r="L497" s="24">
        <v>75</v>
      </c>
      <c r="M497" s="24">
        <f>IF(L497&gt;900,_xlfn.XLOOKUP(ROUND(L497,0),'CM-VL-G-C-GL-B-T-ClassRimThickn'!$B$1:$B$112,'CM-VL-G-C-GL-B-T-ClassRimThickn'!$C$1:$C$112,0,1,1),L497)</f>
        <v>75</v>
      </c>
      <c r="N497" s="24">
        <v>75</v>
      </c>
      <c r="O497" s="24">
        <f>IF(N497&gt;900,_xlfn.XLOOKUP(ROUND(N497,0),'CM-VL-G-C-GL-B-T-ClassRimThickn'!$B$1:$B$112,'CM-VL-G-C-GL-B-T-ClassRimThickn'!$C$1:$C$112,0,1,1),N497)</f>
        <v>75</v>
      </c>
      <c r="P497" s="24">
        <v>75</v>
      </c>
      <c r="Q497" s="24">
        <f>IF(P497&gt;900,_xlfn.XLOOKUP(ROUND(P497,0),'CM-VL-G-C-GL-B-T-ClassRimThickn'!$B$1:$B$112,'CM-VL-G-C-GL-B-T-ClassRimThickn'!$C$1:$C$112,0,1,1),P497)</f>
        <v>75</v>
      </c>
      <c r="S497" s="24">
        <f>IF(R497&gt;900,_xlfn.XLOOKUP(ROUND(R497,0),'CM-VL-G-C-GL-B-T-ClassRimThickn'!$B$1:$B$112,'CM-VL-G-C-GL-B-T-ClassRimThickn'!$C$1:$C$112,0,1,1),R497)</f>
        <v>0</v>
      </c>
      <c r="T497" s="24">
        <v>74</v>
      </c>
      <c r="U497" s="24">
        <f>IF(T497&gt;900,_xlfn.XLOOKUP(ROUND(T497,0),'CM-VL-G-C-GL-B-T-ClassRimThickn'!$B$1:$B$112,'CM-VL-G-C-GL-B-T-ClassRimThickn'!$C$1:$C$112,0,1,1),T497)</f>
        <v>74</v>
      </c>
      <c r="V497" s="24">
        <v>74.5</v>
      </c>
      <c r="W497" s="24">
        <f>IF(V497&gt;900,_xlfn.XLOOKUP(ROUND(V497,0),'CM-VL-G-C-GL-B-T-ClassRimThickn'!$B$1:$B$112,'CM-VL-G-C-GL-B-T-ClassRimThickn'!$C$1:$C$112,0,1,1),V497)</f>
        <v>74.5</v>
      </c>
      <c r="X497" s="24">
        <v>75</v>
      </c>
      <c r="Y497" s="24">
        <f>IF(X497&gt;900,_xlfn.XLOOKUP(ROUND(X497,0),'CM-VL-G-C-GL-B-T-ClassRimThickn'!$B$1:$B$112,'CM-VL-G-C-GL-B-T-ClassRimThickn'!$C$1:$C$112,0,1,1),X497)</f>
        <v>75</v>
      </c>
      <c r="Z497" s="24">
        <v>75</v>
      </c>
      <c r="AA497" s="24">
        <f>IF(Z497&gt;900,_xlfn.XLOOKUP(ROUND(Z497,0),'CM-VL-G-C-GL-B-T-ClassRimThickn'!$B$1:$B$112,'CM-VL-G-C-GL-B-T-ClassRimThickn'!$C$1:$C$112,0,1,1),Z497)</f>
        <v>75</v>
      </c>
      <c r="AB497" s="24">
        <v>75</v>
      </c>
      <c r="AC497" s="24">
        <f>IF(AB497&gt;900,_xlfn.XLOOKUP(ROUND(AB497,0),'CM-VL-G-C-GL-B-T-ClassRimThickn'!$B$1:$B$112,'CM-VL-G-C-GL-B-T-ClassRimThickn'!$C$1:$C$112,0,1,1),AB497)</f>
        <v>75</v>
      </c>
      <c r="AD497" s="24">
        <v>74</v>
      </c>
      <c r="AE497" s="24">
        <f>IF(AD497&gt;900,_xlfn.XLOOKUP(ROUND(AD497,0),'CM-VL-G-C-GL-B-T-ClassRimThickn'!$B$1:$B$112,'CM-VL-G-C-GL-B-T-ClassRimThickn'!$C$1:$C$112,0,1,1),AD497)</f>
        <v>74</v>
      </c>
      <c r="AF497" s="24">
        <v>74</v>
      </c>
      <c r="AG497" s="24">
        <f>IF(AF497&gt;900,_xlfn.XLOOKUP(ROUND(AF497,0),'CM-VL-G-C-GL-B-T-ClassRimThickn'!$B$1:$B$112,'CM-VL-G-C-GL-B-T-ClassRimThickn'!$C$1:$C$112,0,1,1),AF497)</f>
        <v>74</v>
      </c>
      <c r="AH497" s="24">
        <v>30</v>
      </c>
      <c r="AI497" s="24">
        <v>30</v>
      </c>
      <c r="AJ497" s="24">
        <v>30</v>
      </c>
      <c r="AK497" s="24">
        <v>30</v>
      </c>
      <c r="AL497" s="24">
        <v>30</v>
      </c>
      <c r="AM497" s="24">
        <v>30</v>
      </c>
      <c r="AN497" s="24">
        <v>30</v>
      </c>
      <c r="AO497" s="24">
        <v>30</v>
      </c>
      <c r="AP497" s="24">
        <v>30</v>
      </c>
      <c r="AQ497" s="24">
        <v>30</v>
      </c>
      <c r="AR497" s="24">
        <v>30</v>
      </c>
      <c r="AS497" s="24">
        <v>30</v>
      </c>
      <c r="AT497" s="24">
        <v>28</v>
      </c>
      <c r="AU497" s="24">
        <v>28</v>
      </c>
      <c r="AV497" s="24">
        <v>28</v>
      </c>
      <c r="AW497" s="24">
        <v>28</v>
      </c>
      <c r="AX497" s="24">
        <v>28.5</v>
      </c>
      <c r="AY497" s="24">
        <v>28</v>
      </c>
      <c r="AZ497" s="24">
        <v>28</v>
      </c>
      <c r="BA497" s="24">
        <v>28</v>
      </c>
      <c r="BB497" s="24">
        <v>28</v>
      </c>
      <c r="BC497" s="24">
        <v>28</v>
      </c>
      <c r="BD497" s="24">
        <v>28</v>
      </c>
      <c r="BE497" s="24">
        <v>28</v>
      </c>
      <c r="BF497" s="24">
        <v>0</v>
      </c>
      <c r="BG497" s="24">
        <v>0</v>
      </c>
      <c r="BH497" s="24">
        <v>0</v>
      </c>
      <c r="BI497" s="24">
        <v>0</v>
      </c>
      <c r="BJ497" s="24">
        <v>0</v>
      </c>
      <c r="BL497" s="24">
        <v>0</v>
      </c>
      <c r="BM497" s="24">
        <v>0</v>
      </c>
      <c r="BN497" s="24">
        <v>0</v>
      </c>
      <c r="BO497" s="24">
        <v>0</v>
      </c>
      <c r="BP497" s="24">
        <v>0</v>
      </c>
      <c r="BQ497" s="24">
        <v>0</v>
      </c>
      <c r="BR497" s="24">
        <v>0</v>
      </c>
      <c r="BS497" s="24">
        <v>0</v>
      </c>
      <c r="BT497" s="24">
        <v>0</v>
      </c>
      <c r="BU497" s="24">
        <v>0</v>
      </c>
      <c r="BV497" s="24">
        <v>0</v>
      </c>
      <c r="BW497" s="24">
        <v>0</v>
      </c>
      <c r="BX497" s="24">
        <v>0</v>
      </c>
      <c r="BY497" s="24">
        <v>0</v>
      </c>
      <c r="BZ497" s="24">
        <v>0</v>
      </c>
      <c r="CB497" s="24">
        <v>0</v>
      </c>
      <c r="CC497" s="24">
        <v>0</v>
      </c>
      <c r="CD497" s="24">
        <v>120</v>
      </c>
      <c r="CE497" s="24">
        <v>120</v>
      </c>
      <c r="CF497" s="24">
        <v>120</v>
      </c>
      <c r="CG497" s="24">
        <v>120</v>
      </c>
      <c r="CH497" s="24">
        <v>120</v>
      </c>
      <c r="CI497" s="24">
        <v>120</v>
      </c>
      <c r="CO497" s="34">
        <f t="shared" si="40"/>
        <v>298579.96276595746</v>
      </c>
    </row>
    <row r="498" spans="1:93" ht="13.5" hidden="1" customHeight="1">
      <c r="A498" s="23" t="s">
        <v>141</v>
      </c>
      <c r="B498" s="52">
        <v>43060</v>
      </c>
      <c r="C498" s="25" t="str">
        <f t="shared" si="39"/>
        <v/>
      </c>
      <c r="G498" s="24">
        <f t="shared" si="41"/>
        <v>108</v>
      </c>
      <c r="H498" s="24">
        <v>316091</v>
      </c>
      <c r="I498" s="24" t="str">
        <f t="shared" si="42"/>
        <v/>
      </c>
      <c r="K498" s="24">
        <f>IF(J498&gt;900,_xlfn.XLOOKUP(ROUND(J498,0),'CM-VL-G-C-GL-B-T-ClassRimThickn'!$B$1:$B$112,'CM-VL-G-C-GL-B-T-ClassRimThickn'!$C$1:$C$112,0,1,1),J498)</f>
        <v>0</v>
      </c>
      <c r="L498" s="24">
        <v>71</v>
      </c>
      <c r="M498" s="24">
        <f>IF(L498&gt;900,_xlfn.XLOOKUP(ROUND(L498,0),'CM-VL-G-C-GL-B-T-ClassRimThickn'!$B$1:$B$112,'CM-VL-G-C-GL-B-T-ClassRimThickn'!$C$1:$C$112,0,1,1),L498)</f>
        <v>71</v>
      </c>
      <c r="N498" s="24">
        <v>71</v>
      </c>
      <c r="O498" s="24">
        <f>IF(N498&gt;900,_xlfn.XLOOKUP(ROUND(N498,0),'CM-VL-G-C-GL-B-T-ClassRimThickn'!$B$1:$B$112,'CM-VL-G-C-GL-B-T-ClassRimThickn'!$C$1:$C$112,0,1,1),N498)</f>
        <v>71</v>
      </c>
      <c r="P498" s="24">
        <v>72</v>
      </c>
      <c r="Q498" s="24">
        <f>IF(P498&gt;900,_xlfn.XLOOKUP(ROUND(P498,0),'CM-VL-G-C-GL-B-T-ClassRimThickn'!$B$1:$B$112,'CM-VL-G-C-GL-B-T-ClassRimThickn'!$C$1:$C$112,0,1,1),P498)</f>
        <v>72</v>
      </c>
      <c r="S498" s="24">
        <f>IF(R498&gt;900,_xlfn.XLOOKUP(ROUND(R498,0),'CM-VL-G-C-GL-B-T-ClassRimThickn'!$B$1:$B$112,'CM-VL-G-C-GL-B-T-ClassRimThickn'!$C$1:$C$112,0,1,1),R498)</f>
        <v>0</v>
      </c>
      <c r="T498" s="24">
        <v>70</v>
      </c>
      <c r="U498" s="24">
        <f>IF(T498&gt;900,_xlfn.XLOOKUP(ROUND(T498,0),'CM-VL-G-C-GL-B-T-ClassRimThickn'!$B$1:$B$112,'CM-VL-G-C-GL-B-T-ClassRimThickn'!$C$1:$C$112,0,1,1),T498)</f>
        <v>70</v>
      </c>
      <c r="V498" s="24">
        <v>71</v>
      </c>
      <c r="W498" s="24">
        <f>IF(V498&gt;900,_xlfn.XLOOKUP(ROUND(V498,0),'CM-VL-G-C-GL-B-T-ClassRimThickn'!$B$1:$B$112,'CM-VL-G-C-GL-B-T-ClassRimThickn'!$C$1:$C$112,0,1,1),V498)</f>
        <v>71</v>
      </c>
      <c r="X498" s="24">
        <v>72</v>
      </c>
      <c r="Y498" s="24">
        <f>IF(X498&gt;900,_xlfn.XLOOKUP(ROUND(X498,0),'CM-VL-G-C-GL-B-T-ClassRimThickn'!$B$1:$B$112,'CM-VL-G-C-GL-B-T-ClassRimThickn'!$C$1:$C$112,0,1,1),X498)</f>
        <v>72</v>
      </c>
      <c r="Z498" s="24">
        <v>72</v>
      </c>
      <c r="AA498" s="24">
        <f>IF(Z498&gt;900,_xlfn.XLOOKUP(ROUND(Z498,0),'CM-VL-G-C-GL-B-T-ClassRimThickn'!$B$1:$B$112,'CM-VL-G-C-GL-B-T-ClassRimThickn'!$C$1:$C$112,0,1,1),Z498)</f>
        <v>72</v>
      </c>
      <c r="AB498" s="24">
        <v>72</v>
      </c>
      <c r="AC498" s="24">
        <f>IF(AB498&gt;900,_xlfn.XLOOKUP(ROUND(AB498,0),'CM-VL-G-C-GL-B-T-ClassRimThickn'!$B$1:$B$112,'CM-VL-G-C-GL-B-T-ClassRimThickn'!$C$1:$C$112,0,1,1),AB498)</f>
        <v>72</v>
      </c>
      <c r="AD498" s="24">
        <v>71</v>
      </c>
      <c r="AE498" s="24">
        <f>IF(AD498&gt;900,_xlfn.XLOOKUP(ROUND(AD498,0),'CM-VL-G-C-GL-B-T-ClassRimThickn'!$B$1:$B$112,'CM-VL-G-C-GL-B-T-ClassRimThickn'!$C$1:$C$112,0,1,1),AD498)</f>
        <v>71</v>
      </c>
      <c r="AF498" s="24">
        <v>70</v>
      </c>
      <c r="AG498" s="24">
        <f>IF(AF498&gt;900,_xlfn.XLOOKUP(ROUND(AF498,0),'CM-VL-G-C-GL-B-T-ClassRimThickn'!$B$1:$B$112,'CM-VL-G-C-GL-B-T-ClassRimThickn'!$C$1:$C$112,0,1,1),AF498)</f>
        <v>70</v>
      </c>
      <c r="AH498" s="24">
        <v>28</v>
      </c>
      <c r="AI498" s="24">
        <v>27.5</v>
      </c>
      <c r="AJ498" s="24">
        <v>27.5</v>
      </c>
      <c r="AK498" s="24">
        <v>29</v>
      </c>
      <c r="AL498" s="24">
        <v>27.5</v>
      </c>
      <c r="AM498" s="24">
        <v>28</v>
      </c>
      <c r="AN498" s="24">
        <v>28</v>
      </c>
      <c r="AO498" s="24">
        <v>28</v>
      </c>
      <c r="AP498" s="24">
        <v>28</v>
      </c>
      <c r="AQ498" s="24">
        <v>28</v>
      </c>
      <c r="AR498" s="24">
        <v>28</v>
      </c>
      <c r="AS498" s="24">
        <v>28</v>
      </c>
      <c r="AT498" s="24">
        <v>29</v>
      </c>
      <c r="AU498" s="24">
        <v>29</v>
      </c>
      <c r="AV498" s="24">
        <v>29</v>
      </c>
      <c r="AW498" s="24">
        <v>29</v>
      </c>
      <c r="AX498" s="24">
        <v>29</v>
      </c>
      <c r="AY498" s="24">
        <v>29</v>
      </c>
      <c r="AZ498" s="24">
        <v>28</v>
      </c>
      <c r="BA498" s="24">
        <v>28</v>
      </c>
      <c r="BB498" s="24">
        <v>28</v>
      </c>
      <c r="BC498" s="24">
        <v>28</v>
      </c>
      <c r="BD498" s="24">
        <v>28</v>
      </c>
      <c r="BE498" s="24">
        <v>28.5</v>
      </c>
      <c r="BF498" s="24">
        <v>0</v>
      </c>
      <c r="BG498" s="24">
        <v>0</v>
      </c>
      <c r="BH498" s="24">
        <v>0</v>
      </c>
      <c r="BI498" s="24">
        <v>0</v>
      </c>
      <c r="BJ498" s="24">
        <v>0</v>
      </c>
      <c r="BL498" s="24">
        <v>0</v>
      </c>
      <c r="BM498" s="24">
        <v>0</v>
      </c>
      <c r="BN498" s="24">
        <v>0</v>
      </c>
      <c r="BO498" s="24">
        <v>0</v>
      </c>
      <c r="BP498" s="24">
        <v>0</v>
      </c>
      <c r="BQ498" s="24">
        <v>0</v>
      </c>
      <c r="BR498" s="24">
        <v>0</v>
      </c>
      <c r="BS498" s="24">
        <v>0</v>
      </c>
      <c r="BT498" s="24">
        <v>0</v>
      </c>
      <c r="BU498" s="24">
        <v>0</v>
      </c>
      <c r="BV498" s="24">
        <v>0</v>
      </c>
      <c r="BW498" s="24">
        <v>0</v>
      </c>
      <c r="BX498" s="24">
        <v>0</v>
      </c>
      <c r="BY498" s="24">
        <v>0</v>
      </c>
      <c r="BZ498" s="24">
        <v>0</v>
      </c>
      <c r="CB498" s="24">
        <v>0</v>
      </c>
      <c r="CC498" s="24">
        <v>0</v>
      </c>
      <c r="CD498" s="24">
        <v>120</v>
      </c>
      <c r="CE498" s="24">
        <v>115</v>
      </c>
      <c r="CF498" s="24">
        <v>120</v>
      </c>
      <c r="CG498" s="24">
        <v>120</v>
      </c>
      <c r="CH498" s="24">
        <v>120</v>
      </c>
      <c r="CI498" s="24">
        <v>120</v>
      </c>
      <c r="CO498" s="34">
        <f t="shared" si="40"/>
        <v>316091</v>
      </c>
    </row>
    <row r="499" spans="1:93" ht="15" hidden="1">
      <c r="A499" s="23" t="s">
        <v>141</v>
      </c>
      <c r="B499" s="52">
        <v>43159</v>
      </c>
      <c r="C499" s="25" t="str">
        <f t="shared" si="39"/>
        <v/>
      </c>
      <c r="G499" s="24">
        <f t="shared" si="41"/>
        <v>99</v>
      </c>
      <c r="H499" s="24">
        <v>334156</v>
      </c>
      <c r="I499" s="24" t="str">
        <f t="shared" si="42"/>
        <v/>
      </c>
      <c r="K499" s="24">
        <f>IF(J499&gt;900,_xlfn.XLOOKUP(ROUND(J499,0),'CM-VL-G-C-GL-B-T-ClassRimThickn'!$B$1:$B$112,'CM-VL-G-C-GL-B-T-ClassRimThickn'!$C$1:$C$112,0,1,1),J499)</f>
        <v>0</v>
      </c>
      <c r="L499" s="24">
        <v>73</v>
      </c>
      <c r="M499" s="24">
        <f>IF(L499&gt;900,_xlfn.XLOOKUP(ROUND(L499,0),'CM-VL-G-C-GL-B-T-ClassRimThickn'!$B$1:$B$112,'CM-VL-G-C-GL-B-T-ClassRimThickn'!$C$1:$C$112,0,1,1),L499)</f>
        <v>73</v>
      </c>
      <c r="N499" s="24">
        <v>73</v>
      </c>
      <c r="O499" s="24">
        <f>IF(N499&gt;900,_xlfn.XLOOKUP(ROUND(N499,0),'CM-VL-G-C-GL-B-T-ClassRimThickn'!$B$1:$B$112,'CM-VL-G-C-GL-B-T-ClassRimThickn'!$C$1:$C$112,0,1,1),N499)</f>
        <v>73</v>
      </c>
      <c r="P499" s="24">
        <v>74</v>
      </c>
      <c r="Q499" s="24">
        <f>IF(P499&gt;900,_xlfn.XLOOKUP(ROUND(P499,0),'CM-VL-G-C-GL-B-T-ClassRimThickn'!$B$1:$B$112,'CM-VL-G-C-GL-B-T-ClassRimThickn'!$C$1:$C$112,0,1,1),P499)</f>
        <v>74</v>
      </c>
      <c r="S499" s="24">
        <f>IF(R499&gt;900,_xlfn.XLOOKUP(ROUND(R499,0),'CM-VL-G-C-GL-B-T-ClassRimThickn'!$B$1:$B$112,'CM-VL-G-C-GL-B-T-ClassRimThickn'!$C$1:$C$112,0,1,1),R499)</f>
        <v>0</v>
      </c>
      <c r="T499" s="24">
        <v>72</v>
      </c>
      <c r="U499" s="24">
        <f>IF(T499&gt;900,_xlfn.XLOOKUP(ROUND(T499,0),'CM-VL-G-C-GL-B-T-ClassRimThickn'!$B$1:$B$112,'CM-VL-G-C-GL-B-T-ClassRimThickn'!$C$1:$C$112,0,1,1),T499)</f>
        <v>72</v>
      </c>
      <c r="V499" s="24">
        <v>73</v>
      </c>
      <c r="W499" s="24">
        <f>IF(V499&gt;900,_xlfn.XLOOKUP(ROUND(V499,0),'CM-VL-G-C-GL-B-T-ClassRimThickn'!$B$1:$B$112,'CM-VL-G-C-GL-B-T-ClassRimThickn'!$C$1:$C$112,0,1,1),V499)</f>
        <v>73</v>
      </c>
      <c r="X499" s="24">
        <v>73</v>
      </c>
      <c r="Y499" s="24">
        <f>IF(X499&gt;900,_xlfn.XLOOKUP(ROUND(X499,0),'CM-VL-G-C-GL-B-T-ClassRimThickn'!$B$1:$B$112,'CM-VL-G-C-GL-B-T-ClassRimThickn'!$C$1:$C$112,0,1,1),X499)</f>
        <v>73</v>
      </c>
      <c r="Z499" s="24">
        <v>74</v>
      </c>
      <c r="AA499" s="24">
        <f>IF(Z499&gt;900,_xlfn.XLOOKUP(ROUND(Z499,0),'CM-VL-G-C-GL-B-T-ClassRimThickn'!$B$1:$B$112,'CM-VL-G-C-GL-B-T-ClassRimThickn'!$C$1:$C$112,0,1,1),Z499)</f>
        <v>74</v>
      </c>
      <c r="AB499" s="24">
        <v>74</v>
      </c>
      <c r="AC499" s="24">
        <f>IF(AB499&gt;900,_xlfn.XLOOKUP(ROUND(AB499,0),'CM-VL-G-C-GL-B-T-ClassRimThickn'!$B$1:$B$112,'CM-VL-G-C-GL-B-T-ClassRimThickn'!$C$1:$C$112,0,1,1),AB499)</f>
        <v>74</v>
      </c>
      <c r="AD499" s="24">
        <v>72</v>
      </c>
      <c r="AE499" s="24">
        <f>IF(AD499&gt;900,_xlfn.XLOOKUP(ROUND(AD499,0),'CM-VL-G-C-GL-B-T-ClassRimThickn'!$B$1:$B$112,'CM-VL-G-C-GL-B-T-ClassRimThickn'!$C$1:$C$112,0,1,1),AD499)</f>
        <v>72</v>
      </c>
      <c r="AF499" s="24">
        <v>72</v>
      </c>
      <c r="AG499" s="24">
        <f>IF(AF499&gt;900,_xlfn.XLOOKUP(ROUND(AF499,0),'CM-VL-G-C-GL-B-T-ClassRimThickn'!$B$1:$B$112,'CM-VL-G-C-GL-B-T-ClassRimThickn'!$C$1:$C$112,0,1,1),AF499)</f>
        <v>72</v>
      </c>
      <c r="AH499" s="24">
        <v>27</v>
      </c>
      <c r="AI499" s="24">
        <v>27</v>
      </c>
      <c r="AJ499" s="24">
        <v>26</v>
      </c>
      <c r="AK499" s="24">
        <v>27</v>
      </c>
      <c r="AL499" s="24">
        <v>27</v>
      </c>
      <c r="AM499" s="24">
        <v>28</v>
      </c>
      <c r="AN499" s="24">
        <v>28</v>
      </c>
      <c r="AO499" s="24">
        <v>27</v>
      </c>
      <c r="AP499" s="24">
        <v>28</v>
      </c>
      <c r="AQ499" s="24">
        <v>29</v>
      </c>
      <c r="AR499" s="24">
        <v>27</v>
      </c>
      <c r="AS499" s="24">
        <v>28</v>
      </c>
      <c r="AT499" s="24">
        <v>29</v>
      </c>
      <c r="AU499" s="24">
        <v>29</v>
      </c>
      <c r="AV499" s="24">
        <v>30</v>
      </c>
      <c r="AW499" s="24">
        <v>30</v>
      </c>
      <c r="AX499" s="24">
        <v>29</v>
      </c>
      <c r="AY499" s="24">
        <v>29</v>
      </c>
      <c r="AZ499" s="24">
        <v>29</v>
      </c>
      <c r="BA499" s="24">
        <v>29</v>
      </c>
      <c r="BB499" s="24">
        <v>29</v>
      </c>
      <c r="BC499" s="24">
        <v>30</v>
      </c>
      <c r="BD499" s="24">
        <v>28</v>
      </c>
      <c r="BE499" s="24">
        <v>29</v>
      </c>
      <c r="CD499" s="24">
        <v>120</v>
      </c>
      <c r="CE499" s="24">
        <v>120</v>
      </c>
      <c r="CF499" s="24">
        <v>120</v>
      </c>
      <c r="CG499" s="24">
        <v>130</v>
      </c>
      <c r="CH499" s="24">
        <v>130</v>
      </c>
      <c r="CI499" s="24">
        <v>125</v>
      </c>
      <c r="CO499" s="34">
        <f t="shared" si="40"/>
        <v>334156</v>
      </c>
    </row>
    <row r="500" spans="1:93" ht="13.5" hidden="1" customHeight="1">
      <c r="A500" s="23" t="s">
        <v>141</v>
      </c>
      <c r="B500" s="52">
        <v>43284</v>
      </c>
      <c r="C500" s="25" t="str">
        <f t="shared" si="39"/>
        <v/>
      </c>
      <c r="G500" s="24">
        <f t="shared" si="41"/>
        <v>125</v>
      </c>
      <c r="H500" s="24">
        <v>368160</v>
      </c>
      <c r="I500" s="24" t="str">
        <f t="shared" si="42"/>
        <v/>
      </c>
      <c r="K500" s="24">
        <f>IF(J500&gt;900,_xlfn.XLOOKUP(ROUND(J500,0),'CM-VL-G-C-GL-B-T-ClassRimThickn'!$B$1:$B$112,'CM-VL-G-C-GL-B-T-ClassRimThickn'!$C$1:$C$112,0,1,1),J500)</f>
        <v>0</v>
      </c>
      <c r="L500" s="24">
        <v>72</v>
      </c>
      <c r="M500" s="24">
        <f>IF(L500&gt;900,_xlfn.XLOOKUP(ROUND(L500,0),'CM-VL-G-C-GL-B-T-ClassRimThickn'!$B$1:$B$112,'CM-VL-G-C-GL-B-T-ClassRimThickn'!$C$1:$C$112,0,1,1),L500)</f>
        <v>72</v>
      </c>
      <c r="N500" s="24">
        <v>72</v>
      </c>
      <c r="O500" s="24">
        <f>IF(N500&gt;900,_xlfn.XLOOKUP(ROUND(N500,0),'CM-VL-G-C-GL-B-T-ClassRimThickn'!$B$1:$B$112,'CM-VL-G-C-GL-B-T-ClassRimThickn'!$C$1:$C$112,0,1,1),N500)</f>
        <v>72</v>
      </c>
      <c r="P500" s="24">
        <v>73</v>
      </c>
      <c r="Q500" s="24">
        <f>IF(P500&gt;900,_xlfn.XLOOKUP(ROUND(P500,0),'CM-VL-G-C-GL-B-T-ClassRimThickn'!$B$1:$B$112,'CM-VL-G-C-GL-B-T-ClassRimThickn'!$C$1:$C$112,0,1,1),P500)</f>
        <v>73</v>
      </c>
      <c r="S500" s="24">
        <f>IF(R500&gt;900,_xlfn.XLOOKUP(ROUND(R500,0),'CM-VL-G-C-GL-B-T-ClassRimThickn'!$B$1:$B$112,'CM-VL-G-C-GL-B-T-ClassRimThickn'!$C$1:$C$112,0,1,1),R500)</f>
        <v>0</v>
      </c>
      <c r="T500" s="24">
        <v>71</v>
      </c>
      <c r="U500" s="24">
        <f>IF(T500&gt;900,_xlfn.XLOOKUP(ROUND(T500,0),'CM-VL-G-C-GL-B-T-ClassRimThickn'!$B$1:$B$112,'CM-VL-G-C-GL-B-T-ClassRimThickn'!$C$1:$C$112,0,1,1),T500)</f>
        <v>71</v>
      </c>
      <c r="V500" s="24">
        <v>73</v>
      </c>
      <c r="W500" s="24">
        <f>IF(V500&gt;900,_xlfn.XLOOKUP(ROUND(V500,0),'CM-VL-G-C-GL-B-T-ClassRimThickn'!$B$1:$B$112,'CM-VL-G-C-GL-B-T-ClassRimThickn'!$C$1:$C$112,0,1,1),V500)</f>
        <v>73</v>
      </c>
      <c r="X500" s="24">
        <v>74</v>
      </c>
      <c r="Y500" s="24">
        <f>IF(X500&gt;900,_xlfn.XLOOKUP(ROUND(X500,0),'CM-VL-G-C-GL-B-T-ClassRimThickn'!$B$1:$B$112,'CM-VL-G-C-GL-B-T-ClassRimThickn'!$C$1:$C$112,0,1,1),X500)</f>
        <v>74</v>
      </c>
      <c r="Z500" s="24">
        <v>73</v>
      </c>
      <c r="AA500" s="24">
        <f>IF(Z500&gt;900,_xlfn.XLOOKUP(ROUND(Z500,0),'CM-VL-G-C-GL-B-T-ClassRimThickn'!$B$1:$B$112,'CM-VL-G-C-GL-B-T-ClassRimThickn'!$C$1:$C$112,0,1,1),Z500)</f>
        <v>73</v>
      </c>
      <c r="AB500" s="24">
        <v>73</v>
      </c>
      <c r="AC500" s="24">
        <f>IF(AB500&gt;900,_xlfn.XLOOKUP(ROUND(AB500,0),'CM-VL-G-C-GL-B-T-ClassRimThickn'!$B$1:$B$112,'CM-VL-G-C-GL-B-T-ClassRimThickn'!$C$1:$C$112,0,1,1),AB500)</f>
        <v>73</v>
      </c>
      <c r="AD500" s="24">
        <v>72</v>
      </c>
      <c r="AE500" s="24">
        <f>IF(AD500&gt;900,_xlfn.XLOOKUP(ROUND(AD500,0),'CM-VL-G-C-GL-B-T-ClassRimThickn'!$B$1:$B$112,'CM-VL-G-C-GL-B-T-ClassRimThickn'!$C$1:$C$112,0,1,1),AD500)</f>
        <v>72</v>
      </c>
      <c r="AF500" s="24">
        <v>70</v>
      </c>
      <c r="AG500" s="24">
        <f>IF(AF500&gt;900,_xlfn.XLOOKUP(ROUND(AF500,0),'CM-VL-G-C-GL-B-T-ClassRimThickn'!$B$1:$B$112,'CM-VL-G-C-GL-B-T-ClassRimThickn'!$C$1:$C$112,0,1,1),AF500)</f>
        <v>70</v>
      </c>
      <c r="AH500" s="24">
        <v>25</v>
      </c>
      <c r="AI500" s="24">
        <v>25</v>
      </c>
      <c r="AJ500" s="24">
        <v>25</v>
      </c>
      <c r="AK500" s="24">
        <v>27</v>
      </c>
      <c r="AL500" s="24">
        <v>26</v>
      </c>
      <c r="AM500" s="24">
        <v>26</v>
      </c>
      <c r="AN500" s="24">
        <v>26</v>
      </c>
      <c r="AO500" s="24">
        <v>26</v>
      </c>
      <c r="AP500" s="24">
        <v>27</v>
      </c>
      <c r="AQ500" s="24">
        <v>27</v>
      </c>
      <c r="AR500" s="24">
        <v>26</v>
      </c>
      <c r="AS500" s="24">
        <v>26</v>
      </c>
      <c r="AT500" s="24">
        <v>31</v>
      </c>
      <c r="AU500" s="24">
        <v>30</v>
      </c>
      <c r="AV500" s="24">
        <v>31</v>
      </c>
      <c r="AW500" s="24">
        <v>30</v>
      </c>
      <c r="AX500" s="24">
        <v>30</v>
      </c>
      <c r="AY500" s="24">
        <v>31</v>
      </c>
      <c r="AZ500" s="24">
        <v>28</v>
      </c>
      <c r="BA500" s="24">
        <v>28</v>
      </c>
      <c r="BB500" s="24">
        <v>28</v>
      </c>
      <c r="BC500" s="24">
        <v>29</v>
      </c>
      <c r="BD500" s="24">
        <v>28</v>
      </c>
      <c r="BE500" s="24">
        <v>29</v>
      </c>
      <c r="BF500" s="24">
        <v>0</v>
      </c>
      <c r="BG500" s="24">
        <v>0</v>
      </c>
      <c r="BH500" s="24">
        <v>0</v>
      </c>
      <c r="BI500" s="24">
        <v>0.5</v>
      </c>
      <c r="BJ500" s="24">
        <v>0.5</v>
      </c>
      <c r="BL500" s="24">
        <v>0.5</v>
      </c>
      <c r="BM500" s="24">
        <v>0</v>
      </c>
      <c r="BN500" s="24">
        <v>0.5</v>
      </c>
      <c r="BO500" s="24">
        <v>0.5</v>
      </c>
      <c r="BP500" s="24">
        <v>0.5</v>
      </c>
      <c r="BQ500" s="24">
        <v>0.5</v>
      </c>
      <c r="BR500" s="24">
        <v>1</v>
      </c>
      <c r="BS500" s="24">
        <v>0.3</v>
      </c>
      <c r="BT500" s="24">
        <v>0.5</v>
      </c>
      <c r="BU500" s="24">
        <v>0.7</v>
      </c>
      <c r="BV500" s="24">
        <v>1</v>
      </c>
      <c r="BW500" s="24">
        <v>1</v>
      </c>
      <c r="BX500" s="24">
        <v>0.3</v>
      </c>
      <c r="BY500" s="24">
        <v>0.5</v>
      </c>
      <c r="BZ500" s="24">
        <v>0.3</v>
      </c>
      <c r="CB500" s="24">
        <v>0.3</v>
      </c>
      <c r="CC500" s="24">
        <v>0.3</v>
      </c>
      <c r="CD500" s="24">
        <v>118</v>
      </c>
      <c r="CE500" s="24">
        <v>119</v>
      </c>
      <c r="CF500" s="24">
        <v>120</v>
      </c>
      <c r="CG500" s="24">
        <v>122</v>
      </c>
      <c r="CH500" s="24">
        <v>122</v>
      </c>
      <c r="CI500" s="24">
        <v>118</v>
      </c>
      <c r="CO500" s="34">
        <f t="shared" si="40"/>
        <v>368160</v>
      </c>
    </row>
    <row r="501" spans="1:93" ht="15" hidden="1">
      <c r="A501" s="23" t="s">
        <v>141</v>
      </c>
      <c r="B501" s="52">
        <v>43306</v>
      </c>
      <c r="C501" s="25" t="str">
        <f t="shared" si="39"/>
        <v/>
      </c>
      <c r="G501" s="24">
        <f t="shared" si="41"/>
        <v>22</v>
      </c>
      <c r="H501" s="30">
        <f>(H502-H500)/(G501+G502)*G501+H500</f>
        <v>371992.17363344051</v>
      </c>
      <c r="I501" s="24" t="str">
        <f t="shared" si="42"/>
        <v/>
      </c>
      <c r="K501" s="24">
        <f>IF(J501&gt;900,_xlfn.XLOOKUP(ROUND(J501,0),'CM-VL-G-C-GL-B-T-ClassRimThickn'!$B$1:$B$112,'CM-VL-G-C-GL-B-T-ClassRimThickn'!$C$1:$C$112,0,1,1),J501)</f>
        <v>0</v>
      </c>
      <c r="L501" s="24">
        <v>57</v>
      </c>
      <c r="M501" s="24">
        <f>IF(L501&gt;900,_xlfn.XLOOKUP(ROUND(L501,0),'CM-VL-G-C-GL-B-T-ClassRimThickn'!$B$1:$B$112,'CM-VL-G-C-GL-B-T-ClassRimThickn'!$C$1:$C$112,0,1,1),L501)</f>
        <v>57</v>
      </c>
      <c r="N501" s="24">
        <v>57</v>
      </c>
      <c r="O501" s="24">
        <f>IF(N501&gt;900,_xlfn.XLOOKUP(ROUND(N501,0),'CM-VL-G-C-GL-B-T-ClassRimThickn'!$B$1:$B$112,'CM-VL-G-C-GL-B-T-ClassRimThickn'!$C$1:$C$112,0,1,1),N501)</f>
        <v>57</v>
      </c>
      <c r="P501" s="24">
        <v>57</v>
      </c>
      <c r="Q501" s="24">
        <f>IF(P501&gt;900,_xlfn.XLOOKUP(ROUND(P501,0),'CM-VL-G-C-GL-B-T-ClassRimThickn'!$B$1:$B$112,'CM-VL-G-C-GL-B-T-ClassRimThickn'!$C$1:$C$112,0,1,1),P501)</f>
        <v>57</v>
      </c>
      <c r="S501" s="24">
        <f>IF(R501&gt;900,_xlfn.XLOOKUP(ROUND(R501,0),'CM-VL-G-C-GL-B-T-ClassRimThickn'!$B$1:$B$112,'CM-VL-G-C-GL-B-T-ClassRimThickn'!$C$1:$C$112,0,1,1),R501)</f>
        <v>0</v>
      </c>
      <c r="T501" s="24">
        <v>57</v>
      </c>
      <c r="U501" s="24">
        <f>IF(T501&gt;900,_xlfn.XLOOKUP(ROUND(T501,0),'CM-VL-G-C-GL-B-T-ClassRimThickn'!$B$1:$B$112,'CM-VL-G-C-GL-B-T-ClassRimThickn'!$C$1:$C$112,0,1,1),T501)</f>
        <v>57</v>
      </c>
      <c r="V501" s="24">
        <v>55</v>
      </c>
      <c r="W501" s="24">
        <f>IF(V501&gt;900,_xlfn.XLOOKUP(ROUND(V501,0),'CM-VL-G-C-GL-B-T-ClassRimThickn'!$B$1:$B$112,'CM-VL-G-C-GL-B-T-ClassRimThickn'!$C$1:$C$112,0,1,1),V501)</f>
        <v>55</v>
      </c>
      <c r="X501" s="24">
        <v>56</v>
      </c>
      <c r="Y501" s="24">
        <f>IF(X501&gt;900,_xlfn.XLOOKUP(ROUND(X501,0),'CM-VL-G-C-GL-B-T-ClassRimThickn'!$B$1:$B$112,'CM-VL-G-C-GL-B-T-ClassRimThickn'!$C$1:$C$112,0,1,1),X501)</f>
        <v>56</v>
      </c>
      <c r="Z501" s="24">
        <v>57</v>
      </c>
      <c r="AA501" s="24">
        <f>IF(Z501&gt;900,_xlfn.XLOOKUP(ROUND(Z501,0),'CM-VL-G-C-GL-B-T-ClassRimThickn'!$B$1:$B$112,'CM-VL-G-C-GL-B-T-ClassRimThickn'!$C$1:$C$112,0,1,1),Z501)</f>
        <v>57</v>
      </c>
      <c r="AB501" s="24">
        <v>57</v>
      </c>
      <c r="AC501" s="24">
        <f>IF(AB501&gt;900,_xlfn.XLOOKUP(ROUND(AB501,0),'CM-VL-G-C-GL-B-T-ClassRimThickn'!$B$1:$B$112,'CM-VL-G-C-GL-B-T-ClassRimThickn'!$C$1:$C$112,0,1,1),AB501)</f>
        <v>57</v>
      </c>
      <c r="AD501" s="24">
        <v>56</v>
      </c>
      <c r="AE501" s="24">
        <f>IF(AD501&gt;900,_xlfn.XLOOKUP(ROUND(AD501,0),'CM-VL-G-C-GL-B-T-ClassRimThickn'!$B$1:$B$112,'CM-VL-G-C-GL-B-T-ClassRimThickn'!$C$1:$C$112,0,1,1),AD501)</f>
        <v>56</v>
      </c>
      <c r="AF501" s="24">
        <v>56</v>
      </c>
      <c r="AG501" s="24">
        <f>IF(AF501&gt;900,_xlfn.XLOOKUP(ROUND(AF501,0),'CM-VL-G-C-GL-B-T-ClassRimThickn'!$B$1:$B$112,'CM-VL-G-C-GL-B-T-ClassRimThickn'!$C$1:$C$112,0,1,1),AF501)</f>
        <v>56</v>
      </c>
      <c r="AH501" s="24">
        <v>30</v>
      </c>
      <c r="AI501" s="24">
        <v>30</v>
      </c>
      <c r="AJ501" s="24">
        <v>30</v>
      </c>
      <c r="AK501" s="24">
        <v>30</v>
      </c>
      <c r="AL501" s="24">
        <v>30</v>
      </c>
      <c r="AM501" s="24">
        <v>30</v>
      </c>
      <c r="AN501" s="24">
        <v>30</v>
      </c>
      <c r="AO501" s="24">
        <v>30</v>
      </c>
      <c r="AP501" s="24">
        <v>30</v>
      </c>
      <c r="AQ501" s="24">
        <v>30</v>
      </c>
      <c r="AR501" s="24">
        <v>30</v>
      </c>
      <c r="AS501" s="24">
        <v>30</v>
      </c>
      <c r="AT501" s="24">
        <v>30</v>
      </c>
      <c r="AU501" s="24">
        <v>30</v>
      </c>
      <c r="AV501" s="24">
        <v>30</v>
      </c>
      <c r="AW501" s="24">
        <v>30</v>
      </c>
      <c r="AX501" s="24">
        <v>30</v>
      </c>
      <c r="AY501" s="24">
        <v>30</v>
      </c>
      <c r="AZ501" s="24">
        <v>30</v>
      </c>
      <c r="BA501" s="24">
        <v>30</v>
      </c>
      <c r="BB501" s="24">
        <v>30</v>
      </c>
      <c r="BC501" s="24">
        <v>30</v>
      </c>
      <c r="BD501" s="24">
        <v>30</v>
      </c>
      <c r="BE501" s="24">
        <v>30</v>
      </c>
      <c r="BF501" s="24">
        <v>0</v>
      </c>
      <c r="BG501" s="24">
        <v>0</v>
      </c>
      <c r="BH501" s="24">
        <v>0</v>
      </c>
      <c r="BI501" s="24">
        <v>0</v>
      </c>
      <c r="BJ501" s="24">
        <v>0</v>
      </c>
      <c r="BL501" s="24">
        <v>0</v>
      </c>
      <c r="BM501" s="24">
        <v>0</v>
      </c>
      <c r="BN501" s="24">
        <v>0</v>
      </c>
      <c r="BO501" s="24">
        <v>0</v>
      </c>
      <c r="BP501" s="24">
        <v>0</v>
      </c>
      <c r="BQ501" s="24">
        <v>0</v>
      </c>
      <c r="BR501" s="24">
        <v>0</v>
      </c>
      <c r="BS501" s="24">
        <v>0</v>
      </c>
      <c r="BT501" s="24">
        <v>0</v>
      </c>
      <c r="BU501" s="24">
        <v>0</v>
      </c>
      <c r="BV501" s="24">
        <v>0</v>
      </c>
      <c r="BW501" s="24">
        <v>0</v>
      </c>
      <c r="BX501" s="24">
        <v>0</v>
      </c>
      <c r="BY501" s="24">
        <v>0</v>
      </c>
      <c r="BZ501" s="24">
        <v>0</v>
      </c>
      <c r="CB501" s="24">
        <v>0</v>
      </c>
      <c r="CC501" s="24">
        <v>0</v>
      </c>
      <c r="CO501" s="34">
        <f t="shared" si="40"/>
        <v>371992.17363344051</v>
      </c>
    </row>
    <row r="502" spans="1:93" ht="15" hidden="1">
      <c r="A502" s="23" t="s">
        <v>141</v>
      </c>
      <c r="B502" s="52">
        <v>43595</v>
      </c>
      <c r="C502" s="25" t="str">
        <f t="shared" si="39"/>
        <v/>
      </c>
      <c r="G502" s="24">
        <f t="shared" si="41"/>
        <v>289</v>
      </c>
      <c r="H502" s="24">
        <v>422333</v>
      </c>
      <c r="I502" s="24" t="b">
        <f t="shared" si="42"/>
        <v>0</v>
      </c>
      <c r="K502" s="24">
        <f>IF(J502&gt;900,_xlfn.XLOOKUP(ROUND(J502,0),'CM-VL-G-C-GL-B-T-ClassRimThickn'!$B$1:$B$112,'CM-VL-G-C-GL-B-T-ClassRimThickn'!$C$1:$C$112,0,1,1),J502)</f>
        <v>0</v>
      </c>
      <c r="L502" s="24">
        <v>55</v>
      </c>
      <c r="M502" s="24">
        <f>IF(L502&gt;900,_xlfn.XLOOKUP(ROUND(L502,0),'CM-VL-G-C-GL-B-T-ClassRimThickn'!$B$1:$B$112,'CM-VL-G-C-GL-B-T-ClassRimThickn'!$C$1:$C$112,0,1,1),L502)</f>
        <v>55</v>
      </c>
      <c r="N502" s="24">
        <v>55</v>
      </c>
      <c r="O502" s="24">
        <f>IF(N502&gt;900,_xlfn.XLOOKUP(ROUND(N502,0),'CM-VL-G-C-GL-B-T-ClassRimThickn'!$B$1:$B$112,'CM-VL-G-C-GL-B-T-ClassRimThickn'!$C$1:$C$112,0,1,1),N502)</f>
        <v>55</v>
      </c>
      <c r="P502" s="24">
        <v>56</v>
      </c>
      <c r="Q502" s="24">
        <f>IF(P502&gt;900,_xlfn.XLOOKUP(ROUND(P502,0),'CM-VL-G-C-GL-B-T-ClassRimThickn'!$B$1:$B$112,'CM-VL-G-C-GL-B-T-ClassRimThickn'!$C$1:$C$112,0,1,1),P502)</f>
        <v>56</v>
      </c>
      <c r="S502" s="24">
        <f>IF(R502&gt;900,_xlfn.XLOOKUP(ROUND(R502,0),'CM-VL-G-C-GL-B-T-ClassRimThickn'!$B$1:$B$112,'CM-VL-G-C-GL-B-T-ClassRimThickn'!$C$1:$C$112,0,1,1),R502)</f>
        <v>0</v>
      </c>
      <c r="T502" s="24">
        <v>54</v>
      </c>
      <c r="U502" s="24">
        <f>IF(T502&gt;900,_xlfn.XLOOKUP(ROUND(T502,0),'CM-VL-G-C-GL-B-T-ClassRimThickn'!$B$1:$B$112,'CM-VL-G-C-GL-B-T-ClassRimThickn'!$C$1:$C$112,0,1,1),T502)</f>
        <v>54</v>
      </c>
      <c r="V502" s="24">
        <v>54</v>
      </c>
      <c r="W502" s="24">
        <f>IF(V502&gt;900,_xlfn.XLOOKUP(ROUND(V502,0),'CM-VL-G-C-GL-B-T-ClassRimThickn'!$B$1:$B$112,'CM-VL-G-C-GL-B-T-ClassRimThickn'!$C$1:$C$112,0,1,1),V502)</f>
        <v>54</v>
      </c>
      <c r="X502" s="24">
        <v>55</v>
      </c>
      <c r="Y502" s="24">
        <f>IF(X502&gt;900,_xlfn.XLOOKUP(ROUND(X502,0),'CM-VL-G-C-GL-B-T-ClassRimThickn'!$B$1:$B$112,'CM-VL-G-C-GL-B-T-ClassRimThickn'!$C$1:$C$112,0,1,1),X502)</f>
        <v>55</v>
      </c>
      <c r="Z502" s="24">
        <v>55</v>
      </c>
      <c r="AA502" s="24">
        <f>IF(Z502&gt;900,_xlfn.XLOOKUP(ROUND(Z502,0),'CM-VL-G-C-GL-B-T-ClassRimThickn'!$B$1:$B$112,'CM-VL-G-C-GL-B-T-ClassRimThickn'!$C$1:$C$112,0,1,1),Z502)</f>
        <v>55</v>
      </c>
      <c r="AB502" s="24">
        <v>55</v>
      </c>
      <c r="AC502" s="24">
        <f>IF(AB502&gt;900,_xlfn.XLOOKUP(ROUND(AB502,0),'CM-VL-G-C-GL-B-T-ClassRimThickn'!$B$1:$B$112,'CM-VL-G-C-GL-B-T-ClassRimThickn'!$C$1:$C$112,0,1,1),AB502)</f>
        <v>55</v>
      </c>
      <c r="AD502" s="24">
        <v>54</v>
      </c>
      <c r="AE502" s="24">
        <f>IF(AD502&gt;900,_xlfn.XLOOKUP(ROUND(AD502,0),'CM-VL-G-C-GL-B-T-ClassRimThickn'!$B$1:$B$112,'CM-VL-G-C-GL-B-T-ClassRimThickn'!$C$1:$C$112,0,1,1),AD502)</f>
        <v>54</v>
      </c>
      <c r="AF502" s="24">
        <v>54</v>
      </c>
      <c r="AG502" s="24">
        <f>IF(AF502&gt;900,_xlfn.XLOOKUP(ROUND(AF502,0),'CM-VL-G-C-GL-B-T-ClassRimThickn'!$B$1:$B$112,'CM-VL-G-C-GL-B-T-ClassRimThickn'!$C$1:$C$112,0,1,1),AF502)</f>
        <v>54</v>
      </c>
      <c r="AH502" s="24">
        <v>27</v>
      </c>
      <c r="AI502" s="24">
        <v>27</v>
      </c>
      <c r="AJ502" s="24">
        <v>28</v>
      </c>
      <c r="AK502" s="24">
        <v>27</v>
      </c>
      <c r="AL502" s="24">
        <v>27</v>
      </c>
      <c r="AM502" s="24">
        <v>27</v>
      </c>
      <c r="AN502" s="24">
        <v>27</v>
      </c>
      <c r="AO502" s="24">
        <v>26</v>
      </c>
      <c r="AP502" s="24">
        <v>27</v>
      </c>
      <c r="AQ502" s="24">
        <v>26</v>
      </c>
      <c r="AR502" s="24">
        <v>26</v>
      </c>
      <c r="AS502" s="24">
        <v>26</v>
      </c>
      <c r="AT502" s="24">
        <v>29</v>
      </c>
      <c r="AU502" s="24">
        <v>29</v>
      </c>
      <c r="AV502" s="24">
        <v>29</v>
      </c>
      <c r="AW502" s="24">
        <v>29</v>
      </c>
      <c r="AX502" s="24">
        <v>29</v>
      </c>
      <c r="AY502" s="24">
        <v>29</v>
      </c>
      <c r="AZ502" s="24">
        <v>29</v>
      </c>
      <c r="BA502" s="24">
        <v>29</v>
      </c>
      <c r="BB502" s="24">
        <v>30</v>
      </c>
      <c r="BC502" s="24">
        <v>30</v>
      </c>
      <c r="BD502" s="24">
        <v>30</v>
      </c>
      <c r="BE502" s="24">
        <v>30</v>
      </c>
      <c r="BF502" s="24">
        <v>0</v>
      </c>
      <c r="BG502" s="24">
        <v>0</v>
      </c>
      <c r="BH502" s="24">
        <v>0</v>
      </c>
      <c r="BI502" s="24">
        <v>0</v>
      </c>
      <c r="BJ502" s="24">
        <v>0</v>
      </c>
      <c r="BL502" s="24">
        <v>0</v>
      </c>
      <c r="BM502" s="24">
        <v>0</v>
      </c>
      <c r="BN502" s="24">
        <v>0</v>
      </c>
      <c r="BO502" s="24">
        <v>0</v>
      </c>
      <c r="BP502" s="24">
        <v>0</v>
      </c>
      <c r="BQ502" s="24">
        <v>0</v>
      </c>
      <c r="BR502" s="24">
        <v>0</v>
      </c>
      <c r="BS502" s="24">
        <v>0</v>
      </c>
      <c r="BT502" s="24">
        <v>0</v>
      </c>
      <c r="BU502" s="24">
        <v>0</v>
      </c>
      <c r="BV502" s="24">
        <v>0</v>
      </c>
      <c r="BW502" s="24">
        <v>0</v>
      </c>
      <c r="BX502" s="24">
        <v>0</v>
      </c>
      <c r="BY502" s="24">
        <v>0</v>
      </c>
      <c r="BZ502" s="24">
        <v>0</v>
      </c>
      <c r="CB502" s="24">
        <v>0</v>
      </c>
      <c r="CC502" s="24">
        <v>0</v>
      </c>
      <c r="CD502" s="24">
        <v>105</v>
      </c>
      <c r="CE502" s="24">
        <v>105</v>
      </c>
      <c r="CF502" s="24">
        <v>108</v>
      </c>
      <c r="CG502" s="24">
        <v>110</v>
      </c>
      <c r="CH502" s="24">
        <v>110</v>
      </c>
      <c r="CI502" s="24">
        <v>105</v>
      </c>
      <c r="CO502" s="34">
        <f t="shared" si="40"/>
        <v>422333</v>
      </c>
    </row>
    <row r="503" spans="1:93" ht="15" hidden="1">
      <c r="A503" s="23" t="s">
        <v>141</v>
      </c>
      <c r="B503" s="52">
        <v>43838</v>
      </c>
      <c r="C503" s="25" t="str">
        <f t="shared" si="39"/>
        <v/>
      </c>
      <c r="G503" s="24">
        <f t="shared" si="41"/>
        <v>243</v>
      </c>
      <c r="H503" s="32">
        <v>43582</v>
      </c>
      <c r="I503" s="24" t="str">
        <f t="shared" si="42"/>
        <v/>
      </c>
      <c r="K503" s="24">
        <f>IF(J503&gt;900,_xlfn.XLOOKUP(ROUND(J503,0),'CM-VL-G-C-GL-B-T-ClassRimThickn'!$B$1:$B$112,'CM-VL-G-C-GL-B-T-ClassRimThickn'!$C$1:$C$112,0,1,1),J503)</f>
        <v>0</v>
      </c>
      <c r="L503" s="24">
        <v>56</v>
      </c>
      <c r="M503" s="24">
        <f>IF(L503&gt;900,_xlfn.XLOOKUP(ROUND(L503,0),'CM-VL-G-C-GL-B-T-ClassRimThickn'!$B$1:$B$112,'CM-VL-G-C-GL-B-T-ClassRimThickn'!$C$1:$C$112,0,1,1),L503)</f>
        <v>56</v>
      </c>
      <c r="N503" s="24">
        <v>58</v>
      </c>
      <c r="O503" s="24">
        <f>IF(N503&gt;900,_xlfn.XLOOKUP(ROUND(N503,0),'CM-VL-G-C-GL-B-T-ClassRimThickn'!$B$1:$B$112,'CM-VL-G-C-GL-B-T-ClassRimThickn'!$C$1:$C$112,0,1,1),N503)</f>
        <v>58</v>
      </c>
      <c r="P503" s="24">
        <v>57</v>
      </c>
      <c r="Q503" s="24">
        <f>IF(P503&gt;900,_xlfn.XLOOKUP(ROUND(P503,0),'CM-VL-G-C-GL-B-T-ClassRimThickn'!$B$1:$B$112,'CM-VL-G-C-GL-B-T-ClassRimThickn'!$C$1:$C$112,0,1,1),P503)</f>
        <v>57</v>
      </c>
      <c r="S503" s="24">
        <f>IF(R503&gt;900,_xlfn.XLOOKUP(ROUND(R503,0),'CM-VL-G-C-GL-B-T-ClassRimThickn'!$B$1:$B$112,'CM-VL-G-C-GL-B-T-ClassRimThickn'!$C$1:$C$112,0,1,1),R503)</f>
        <v>0</v>
      </c>
      <c r="T503" s="24">
        <v>56</v>
      </c>
      <c r="U503" s="24">
        <f>IF(T503&gt;900,_xlfn.XLOOKUP(ROUND(T503,0),'CM-VL-G-C-GL-B-T-ClassRimThickn'!$B$1:$B$112,'CM-VL-G-C-GL-B-T-ClassRimThickn'!$C$1:$C$112,0,1,1),T503)</f>
        <v>56</v>
      </c>
      <c r="V503" s="24">
        <v>56</v>
      </c>
      <c r="W503" s="24">
        <f>IF(V503&gt;900,_xlfn.XLOOKUP(ROUND(V503,0),'CM-VL-G-C-GL-B-T-ClassRimThickn'!$B$1:$B$112,'CM-VL-G-C-GL-B-T-ClassRimThickn'!$C$1:$C$112,0,1,1),V503)</f>
        <v>56</v>
      </c>
      <c r="X503" s="24">
        <v>56</v>
      </c>
      <c r="Y503" s="24">
        <f>IF(X503&gt;900,_xlfn.XLOOKUP(ROUND(X503,0),'CM-VL-G-C-GL-B-T-ClassRimThickn'!$B$1:$B$112,'CM-VL-G-C-GL-B-T-ClassRimThickn'!$C$1:$C$112,0,1,1),X503)</f>
        <v>56</v>
      </c>
      <c r="Z503" s="24">
        <v>58</v>
      </c>
      <c r="AA503" s="24">
        <f>IF(Z503&gt;900,_xlfn.XLOOKUP(ROUND(Z503,0),'CM-VL-G-C-GL-B-T-ClassRimThickn'!$B$1:$B$112,'CM-VL-G-C-GL-B-T-ClassRimThickn'!$C$1:$C$112,0,1,1),Z503)</f>
        <v>58</v>
      </c>
      <c r="AB503" s="24">
        <v>57</v>
      </c>
      <c r="AC503" s="24">
        <f>IF(AB503&gt;900,_xlfn.XLOOKUP(ROUND(AB503,0),'CM-VL-G-C-GL-B-T-ClassRimThickn'!$B$1:$B$112,'CM-VL-G-C-GL-B-T-ClassRimThickn'!$C$1:$C$112,0,1,1),AB503)</f>
        <v>57</v>
      </c>
      <c r="AD503" s="24">
        <v>57</v>
      </c>
      <c r="AE503" s="24">
        <f>IF(AD503&gt;900,_xlfn.XLOOKUP(ROUND(AD503,0),'CM-VL-G-C-GL-B-T-ClassRimThickn'!$B$1:$B$112,'CM-VL-G-C-GL-B-T-ClassRimThickn'!$C$1:$C$112,0,1,1),AD503)</f>
        <v>57</v>
      </c>
      <c r="AF503" s="24">
        <v>56</v>
      </c>
      <c r="AG503" s="24">
        <f>IF(AF503&gt;900,_xlfn.XLOOKUP(ROUND(AF503,0),'CM-VL-G-C-GL-B-T-ClassRimThickn'!$B$1:$B$112,'CM-VL-G-C-GL-B-T-ClassRimThickn'!$C$1:$C$112,0,1,1),AF503)</f>
        <v>56</v>
      </c>
      <c r="AH503" s="24">
        <v>27</v>
      </c>
      <c r="AI503" s="24">
        <v>26</v>
      </c>
      <c r="AJ503" s="24">
        <v>27</v>
      </c>
      <c r="AK503" s="24">
        <v>27</v>
      </c>
      <c r="AL503" s="24">
        <v>27</v>
      </c>
      <c r="AM503" s="24">
        <v>27</v>
      </c>
      <c r="AN503" s="24">
        <v>26</v>
      </c>
      <c r="AO503" s="24">
        <v>25</v>
      </c>
      <c r="AP503" s="24">
        <v>27</v>
      </c>
      <c r="AQ503" s="24">
        <v>27</v>
      </c>
      <c r="AR503" s="24">
        <v>27</v>
      </c>
      <c r="AS503" s="24">
        <v>26</v>
      </c>
      <c r="AT503" s="24">
        <v>30</v>
      </c>
      <c r="AU503" s="24">
        <v>29</v>
      </c>
      <c r="AV503" s="24">
        <v>30</v>
      </c>
      <c r="AW503" s="24">
        <v>30</v>
      </c>
      <c r="AX503" s="24">
        <v>30</v>
      </c>
      <c r="AY503" s="24">
        <v>30</v>
      </c>
      <c r="AZ503" s="24">
        <v>30</v>
      </c>
      <c r="BA503" s="24">
        <v>30</v>
      </c>
      <c r="BB503" s="24">
        <v>30</v>
      </c>
      <c r="BC503" s="24">
        <v>31</v>
      </c>
      <c r="BD503" s="24">
        <v>30</v>
      </c>
      <c r="BE503" s="24">
        <v>30</v>
      </c>
      <c r="BF503" s="24">
        <v>0.2</v>
      </c>
      <c r="BG503" s="24">
        <v>0.2</v>
      </c>
      <c r="BH503" s="24">
        <v>0.2</v>
      </c>
      <c r="BI503" s="24">
        <v>0.2</v>
      </c>
      <c r="BJ503" s="24">
        <v>0.2</v>
      </c>
      <c r="BL503" s="24">
        <v>0.2</v>
      </c>
      <c r="BM503" s="24">
        <v>0.2</v>
      </c>
      <c r="BN503" s="24">
        <v>0.2</v>
      </c>
      <c r="BO503" s="24">
        <v>0.2</v>
      </c>
      <c r="BP503" s="24">
        <v>0.2</v>
      </c>
      <c r="BQ503" s="24">
        <v>0.2</v>
      </c>
      <c r="BR503" s="24">
        <v>0.5</v>
      </c>
      <c r="BS503" s="24">
        <v>0.5</v>
      </c>
      <c r="BT503" s="24">
        <v>0</v>
      </c>
      <c r="BU503" s="24">
        <v>0</v>
      </c>
      <c r="BV503" s="24">
        <v>0.5</v>
      </c>
      <c r="BW503" s="24">
        <v>0.2</v>
      </c>
      <c r="BX503" s="24">
        <v>0.5</v>
      </c>
      <c r="BY503" s="24">
        <v>0.5</v>
      </c>
      <c r="BZ503" s="24">
        <v>0.2</v>
      </c>
      <c r="CB503" s="24">
        <v>0.2</v>
      </c>
      <c r="CC503" s="24">
        <v>0.5</v>
      </c>
      <c r="CD503" s="24">
        <v>110</v>
      </c>
      <c r="CE503" s="24">
        <v>105</v>
      </c>
      <c r="CF503" s="24">
        <v>105</v>
      </c>
      <c r="CG503" s="24">
        <v>110</v>
      </c>
      <c r="CH503" s="24">
        <v>110</v>
      </c>
      <c r="CI503" s="24">
        <v>110</v>
      </c>
      <c r="CO503" s="34">
        <f t="shared" si="40"/>
        <v>43582</v>
      </c>
    </row>
    <row r="504" spans="1:93" ht="12.75" hidden="1" customHeight="1">
      <c r="A504" s="23" t="s">
        <v>141</v>
      </c>
      <c r="B504" s="52">
        <v>43889</v>
      </c>
      <c r="C504" s="25" t="str">
        <f t="shared" si="39"/>
        <v/>
      </c>
      <c r="D504" s="24" t="s">
        <v>131</v>
      </c>
      <c r="E504" s="24" t="s">
        <v>142</v>
      </c>
      <c r="F504" s="24" t="s">
        <v>113</v>
      </c>
      <c r="G504" s="24">
        <f t="shared" si="41"/>
        <v>51</v>
      </c>
      <c r="H504" s="32">
        <v>58098</v>
      </c>
      <c r="I504" s="24" t="str">
        <f t="shared" si="42"/>
        <v/>
      </c>
      <c r="J504" s="24">
        <v>75</v>
      </c>
      <c r="K504" s="24">
        <f>IF(J504&gt;900,_xlfn.XLOOKUP(ROUND(J504,0),'CM-VL-G-C-GL-B-T-ClassRimThickn'!$B$1:$B$112,'CM-VL-G-C-GL-B-T-ClassRimThickn'!$C$1:$C$112,0,1,1),J504)</f>
        <v>75</v>
      </c>
      <c r="L504" s="24">
        <v>75</v>
      </c>
      <c r="M504" s="24">
        <f>IF(L504&gt;900,_xlfn.XLOOKUP(ROUND(L504,0),'CM-VL-G-C-GL-B-T-ClassRimThickn'!$B$1:$B$112,'CM-VL-G-C-GL-B-T-ClassRimThickn'!$C$1:$C$112,0,1,1),L504)</f>
        <v>75</v>
      </c>
      <c r="N504" s="24">
        <v>76</v>
      </c>
      <c r="O504" s="24">
        <f>IF(N504&gt;900,_xlfn.XLOOKUP(ROUND(N504,0),'CM-VL-G-C-GL-B-T-ClassRimThickn'!$B$1:$B$112,'CM-VL-G-C-GL-B-T-ClassRimThickn'!$C$1:$C$112,0,1,1),N504)</f>
        <v>76</v>
      </c>
      <c r="P504" s="24">
        <v>70</v>
      </c>
      <c r="Q504" s="24">
        <f>IF(P504&gt;900,_xlfn.XLOOKUP(ROUND(P504,0),'CM-VL-G-C-GL-B-T-ClassRimThickn'!$B$1:$B$112,'CM-VL-G-C-GL-B-T-ClassRimThickn'!$C$1:$C$112,0,1,1),P504)</f>
        <v>70</v>
      </c>
      <c r="R504" s="24">
        <v>72</v>
      </c>
      <c r="S504" s="24">
        <f>IF(R504&gt;900,_xlfn.XLOOKUP(ROUND(R504,0),'CM-VL-G-C-GL-B-T-ClassRimThickn'!$B$1:$B$112,'CM-VL-G-C-GL-B-T-ClassRimThickn'!$C$1:$C$112,0,1,1),R504)</f>
        <v>72</v>
      </c>
      <c r="T504" s="24">
        <v>72</v>
      </c>
      <c r="U504" s="24">
        <f>IF(T504&gt;900,_xlfn.XLOOKUP(ROUND(T504,0),'CM-VL-G-C-GL-B-T-ClassRimThickn'!$B$1:$B$112,'CM-VL-G-C-GL-B-T-ClassRimThickn'!$C$1:$C$112,0,1,1),T504)</f>
        <v>72</v>
      </c>
      <c r="V504" s="24">
        <v>74</v>
      </c>
      <c r="W504" s="24">
        <f>IF(V504&gt;900,_xlfn.XLOOKUP(ROUND(V504,0),'CM-VL-G-C-GL-B-T-ClassRimThickn'!$B$1:$B$112,'CM-VL-G-C-GL-B-T-ClassRimThickn'!$C$1:$C$112,0,1,1),V504)</f>
        <v>74</v>
      </c>
      <c r="X504" s="24">
        <v>73</v>
      </c>
      <c r="Y504" s="24">
        <f>IF(X504&gt;900,_xlfn.XLOOKUP(ROUND(X504,0),'CM-VL-G-C-GL-B-T-ClassRimThickn'!$B$1:$B$112,'CM-VL-G-C-GL-B-T-ClassRimThickn'!$C$1:$C$112,0,1,1),X504)</f>
        <v>73</v>
      </c>
      <c r="Z504" s="24">
        <v>75</v>
      </c>
      <c r="AA504" s="24">
        <f>IF(Z504&gt;900,_xlfn.XLOOKUP(ROUND(Z504,0),'CM-VL-G-C-GL-B-T-ClassRimThickn'!$B$1:$B$112,'CM-VL-G-C-GL-B-T-ClassRimThickn'!$C$1:$C$112,0,1,1),Z504)</f>
        <v>75</v>
      </c>
      <c r="AB504" s="24">
        <v>73</v>
      </c>
      <c r="AC504" s="24">
        <f>IF(AB504&gt;900,_xlfn.XLOOKUP(ROUND(AB504,0),'CM-VL-G-C-GL-B-T-ClassRimThickn'!$B$1:$B$112,'CM-VL-G-C-GL-B-T-ClassRimThickn'!$C$1:$C$112,0,1,1),AB504)</f>
        <v>73</v>
      </c>
      <c r="AD504" s="24">
        <v>74</v>
      </c>
      <c r="AE504" s="24">
        <f>IF(AD504&gt;900,_xlfn.XLOOKUP(ROUND(AD504,0),'CM-VL-G-C-GL-B-T-ClassRimThickn'!$B$1:$B$112,'CM-VL-G-C-GL-B-T-ClassRimThickn'!$C$1:$C$112,0,1,1),AD504)</f>
        <v>74</v>
      </c>
      <c r="AF504" s="24">
        <v>72</v>
      </c>
      <c r="AG504" s="24">
        <f>IF(AF504&gt;900,_xlfn.XLOOKUP(ROUND(AF504,0),'CM-VL-G-C-GL-B-T-ClassRimThickn'!$B$1:$B$112,'CM-VL-G-C-GL-B-T-ClassRimThickn'!$C$1:$C$112,0,1,1),AF504)</f>
        <v>72</v>
      </c>
      <c r="AH504" s="24">
        <v>26</v>
      </c>
      <c r="AI504" s="24">
        <v>25</v>
      </c>
      <c r="AJ504" s="24">
        <v>26</v>
      </c>
      <c r="AK504" s="24">
        <v>27</v>
      </c>
      <c r="AL504" s="24">
        <v>27</v>
      </c>
      <c r="AM504" s="24">
        <v>27</v>
      </c>
      <c r="AN504" s="24">
        <v>26</v>
      </c>
      <c r="AO504" s="24">
        <v>25</v>
      </c>
      <c r="AP504" s="24">
        <v>29</v>
      </c>
      <c r="AQ504" s="24">
        <v>25</v>
      </c>
      <c r="AR504" s="24">
        <v>27</v>
      </c>
      <c r="AS504" s="24">
        <v>25</v>
      </c>
      <c r="AT504" s="24">
        <v>29</v>
      </c>
      <c r="AU504" s="24">
        <v>28</v>
      </c>
      <c r="AV504" s="24">
        <v>28</v>
      </c>
      <c r="AW504" s="24">
        <v>28</v>
      </c>
      <c r="AX504" s="24">
        <v>30</v>
      </c>
      <c r="AY504" s="24">
        <v>30</v>
      </c>
      <c r="AZ504" s="24">
        <v>30</v>
      </c>
      <c r="BA504" s="24">
        <v>31</v>
      </c>
      <c r="BB504" s="24">
        <v>30</v>
      </c>
      <c r="BC504" s="24">
        <v>31</v>
      </c>
      <c r="BD504" s="24">
        <v>30</v>
      </c>
      <c r="BE504" s="24">
        <v>31</v>
      </c>
      <c r="BF504" s="24">
        <v>0.5</v>
      </c>
      <c r="BG504" s="24">
        <v>0</v>
      </c>
      <c r="BH504" s="24">
        <v>1</v>
      </c>
      <c r="BI504" s="24">
        <v>1.5</v>
      </c>
      <c r="BJ504" s="24">
        <v>1</v>
      </c>
      <c r="BK504" s="24">
        <v>1</v>
      </c>
      <c r="BL504" s="24">
        <v>0</v>
      </c>
      <c r="BM504" s="24">
        <v>0</v>
      </c>
      <c r="BN504" s="24">
        <v>0</v>
      </c>
      <c r="BO504" s="24">
        <v>0</v>
      </c>
      <c r="BP504" s="24">
        <v>0</v>
      </c>
      <c r="BQ504" s="24">
        <v>0</v>
      </c>
      <c r="BR504" s="24">
        <v>0.5</v>
      </c>
      <c r="BS504" s="24">
        <v>0.5</v>
      </c>
      <c r="BT504" s="24">
        <v>1</v>
      </c>
      <c r="BU504" s="24">
        <v>1</v>
      </c>
      <c r="BV504" s="24">
        <v>0.5</v>
      </c>
      <c r="BW504" s="24">
        <v>0.5</v>
      </c>
      <c r="BX504" s="24">
        <v>0.5</v>
      </c>
      <c r="BY504" s="24">
        <v>1</v>
      </c>
      <c r="BZ504" s="24">
        <v>0</v>
      </c>
      <c r="CA504" s="24">
        <v>1</v>
      </c>
      <c r="CB504" s="24">
        <v>0</v>
      </c>
      <c r="CC504" s="24">
        <v>0</v>
      </c>
      <c r="CO504" s="34">
        <f t="shared" si="40"/>
        <v>58098</v>
      </c>
    </row>
    <row r="505" spans="1:93" ht="13.5" hidden="1" customHeight="1">
      <c r="A505" s="23" t="s">
        <v>143</v>
      </c>
      <c r="B505" s="52">
        <v>41704</v>
      </c>
      <c r="C505" s="25" t="str">
        <f t="shared" si="39"/>
        <v/>
      </c>
      <c r="G505" s="24" t="str">
        <f t="shared" si="41"/>
        <v/>
      </c>
      <c r="H505" s="29">
        <v>444</v>
      </c>
      <c r="I505" s="24" t="str">
        <f t="shared" si="42"/>
        <v/>
      </c>
      <c r="K505" s="24">
        <f>IF(J505&gt;900,_xlfn.XLOOKUP(ROUND(J505,0),'CM-VL-G-C-GL-B-T-ClassRimThickn'!$B$1:$B$112,'CM-VL-G-C-GL-B-T-ClassRimThickn'!$C$1:$C$112,0,1,1),J505)</f>
        <v>0</v>
      </c>
      <c r="L505" s="24">
        <v>84</v>
      </c>
      <c r="M505" s="24">
        <f>IF(L505&gt;900,_xlfn.XLOOKUP(ROUND(L505,0),'CM-VL-G-C-GL-B-T-ClassRimThickn'!$B$1:$B$112,'CM-VL-G-C-GL-B-T-ClassRimThickn'!$C$1:$C$112,0,1,1),L505)</f>
        <v>84</v>
      </c>
      <c r="N505" s="24">
        <v>84</v>
      </c>
      <c r="O505" s="24">
        <f>IF(N505&gt;900,_xlfn.XLOOKUP(ROUND(N505,0),'CM-VL-G-C-GL-B-T-ClassRimThickn'!$B$1:$B$112,'CM-VL-G-C-GL-B-T-ClassRimThickn'!$C$1:$C$112,0,1,1),N505)</f>
        <v>84</v>
      </c>
      <c r="P505" s="24">
        <v>84</v>
      </c>
      <c r="Q505" s="24">
        <f>IF(P505&gt;900,_xlfn.XLOOKUP(ROUND(P505,0),'CM-VL-G-C-GL-B-T-ClassRimThickn'!$B$1:$B$112,'CM-VL-G-C-GL-B-T-ClassRimThickn'!$C$1:$C$112,0,1,1),P505)</f>
        <v>84</v>
      </c>
      <c r="S505" s="24">
        <f>IF(R505&gt;900,_xlfn.XLOOKUP(ROUND(R505,0),'CM-VL-G-C-GL-B-T-ClassRimThickn'!$B$1:$B$112,'CM-VL-G-C-GL-B-T-ClassRimThickn'!$C$1:$C$112,0,1,1),R505)</f>
        <v>0</v>
      </c>
      <c r="T505" s="24">
        <v>84</v>
      </c>
      <c r="U505" s="24">
        <f>IF(T505&gt;900,_xlfn.XLOOKUP(ROUND(T505,0),'CM-VL-G-C-GL-B-T-ClassRimThickn'!$B$1:$B$112,'CM-VL-G-C-GL-B-T-ClassRimThickn'!$C$1:$C$112,0,1,1),T505)</f>
        <v>84</v>
      </c>
      <c r="V505" s="24">
        <v>84</v>
      </c>
      <c r="W505" s="24">
        <f>IF(V505&gt;900,_xlfn.XLOOKUP(ROUND(V505,0),'CM-VL-G-C-GL-B-T-ClassRimThickn'!$B$1:$B$112,'CM-VL-G-C-GL-B-T-ClassRimThickn'!$C$1:$C$112,0,1,1),V505)</f>
        <v>84</v>
      </c>
      <c r="X505" s="24">
        <v>84</v>
      </c>
      <c r="Y505" s="24">
        <f>IF(X505&gt;900,_xlfn.XLOOKUP(ROUND(X505,0),'CM-VL-G-C-GL-B-T-ClassRimThickn'!$B$1:$B$112,'CM-VL-G-C-GL-B-T-ClassRimThickn'!$C$1:$C$112,0,1,1),X505)</f>
        <v>84</v>
      </c>
      <c r="Z505" s="24">
        <v>84</v>
      </c>
      <c r="AA505" s="24">
        <f>IF(Z505&gt;900,_xlfn.XLOOKUP(ROUND(Z505,0),'CM-VL-G-C-GL-B-T-ClassRimThickn'!$B$1:$B$112,'CM-VL-G-C-GL-B-T-ClassRimThickn'!$C$1:$C$112,0,1,1),Z505)</f>
        <v>84</v>
      </c>
      <c r="AB505" s="24">
        <v>84</v>
      </c>
      <c r="AC505" s="24">
        <f>IF(AB505&gt;900,_xlfn.XLOOKUP(ROUND(AB505,0),'CM-VL-G-C-GL-B-T-ClassRimThickn'!$B$1:$B$112,'CM-VL-G-C-GL-B-T-ClassRimThickn'!$C$1:$C$112,0,1,1),AB505)</f>
        <v>84</v>
      </c>
      <c r="AD505" s="24">
        <v>84</v>
      </c>
      <c r="AE505" s="24">
        <f>IF(AD505&gt;900,_xlfn.XLOOKUP(ROUND(AD505,0),'CM-VL-G-C-GL-B-T-ClassRimThickn'!$B$1:$B$112,'CM-VL-G-C-GL-B-T-ClassRimThickn'!$C$1:$C$112,0,1,1),AD505)</f>
        <v>84</v>
      </c>
      <c r="AF505" s="24">
        <v>84</v>
      </c>
      <c r="AG505" s="24">
        <f>IF(AF505&gt;900,_xlfn.XLOOKUP(ROUND(AF505,0),'CM-VL-G-C-GL-B-T-ClassRimThickn'!$B$1:$B$112,'CM-VL-G-C-GL-B-T-ClassRimThickn'!$C$1:$C$112,0,1,1),AF505)</f>
        <v>84</v>
      </c>
      <c r="AH505" s="24">
        <v>29</v>
      </c>
      <c r="AI505" s="24">
        <v>29</v>
      </c>
      <c r="AJ505" s="24">
        <v>29</v>
      </c>
      <c r="AK505" s="24">
        <v>29</v>
      </c>
      <c r="AL505" s="24">
        <v>29</v>
      </c>
      <c r="AM505" s="24">
        <v>29</v>
      </c>
      <c r="AN505" s="24">
        <v>29</v>
      </c>
      <c r="AO505" s="24">
        <v>29</v>
      </c>
      <c r="AP505" s="24">
        <v>29</v>
      </c>
      <c r="AQ505" s="24">
        <v>29</v>
      </c>
      <c r="AR505" s="24">
        <v>29</v>
      </c>
      <c r="AS505" s="24">
        <v>29</v>
      </c>
      <c r="AT505" s="24">
        <v>28</v>
      </c>
      <c r="AU505" s="24">
        <v>28</v>
      </c>
      <c r="AV505" s="24">
        <v>28</v>
      </c>
      <c r="AW505" s="24">
        <v>28</v>
      </c>
      <c r="AX505" s="24">
        <v>28</v>
      </c>
      <c r="AY505" s="24">
        <v>28</v>
      </c>
      <c r="AZ505" s="24">
        <v>28</v>
      </c>
      <c r="BA505" s="24">
        <v>28</v>
      </c>
      <c r="BB505" s="24">
        <v>28</v>
      </c>
      <c r="BC505" s="24">
        <v>28</v>
      </c>
      <c r="BD505" s="24">
        <v>28</v>
      </c>
      <c r="BE505" s="24">
        <v>28</v>
      </c>
      <c r="BF505" s="24">
        <v>0</v>
      </c>
      <c r="BG505" s="24">
        <v>0</v>
      </c>
      <c r="BH505" s="24">
        <v>0</v>
      </c>
      <c r="BI505" s="24">
        <v>0</v>
      </c>
      <c r="BJ505" s="24">
        <v>0</v>
      </c>
      <c r="BL505" s="24">
        <v>0</v>
      </c>
      <c r="BM505" s="24">
        <v>0</v>
      </c>
      <c r="BN505" s="24">
        <v>0</v>
      </c>
      <c r="BO505" s="24">
        <v>0</v>
      </c>
      <c r="BP505" s="24">
        <v>0</v>
      </c>
      <c r="BQ505" s="24">
        <v>0</v>
      </c>
      <c r="BR505" s="24">
        <v>0</v>
      </c>
      <c r="BS505" s="24">
        <v>0</v>
      </c>
      <c r="BT505" s="24">
        <v>0</v>
      </c>
      <c r="BU505" s="24">
        <v>0</v>
      </c>
      <c r="BV505" s="24">
        <v>0</v>
      </c>
      <c r="BW505" s="24">
        <v>0</v>
      </c>
      <c r="BX505" s="24">
        <v>0</v>
      </c>
      <c r="BY505" s="24">
        <v>0</v>
      </c>
      <c r="BZ505" s="24">
        <v>0</v>
      </c>
      <c r="CB505" s="24">
        <v>0</v>
      </c>
      <c r="CC505" s="24">
        <v>0</v>
      </c>
      <c r="CD505" s="24">
        <v>145</v>
      </c>
      <c r="CE505" s="24">
        <v>140</v>
      </c>
      <c r="CF505" s="24">
        <v>150</v>
      </c>
      <c r="CG505" s="24">
        <v>140</v>
      </c>
      <c r="CH505" s="24">
        <v>145</v>
      </c>
      <c r="CI505" s="24">
        <v>150</v>
      </c>
      <c r="CO505" s="34">
        <f t="shared" si="40"/>
        <v>444</v>
      </c>
    </row>
    <row r="506" spans="1:93" ht="15" hidden="1">
      <c r="A506" s="23" t="s">
        <v>143</v>
      </c>
      <c r="B506" s="52">
        <v>41830</v>
      </c>
      <c r="C506" s="25" t="str">
        <f t="shared" si="39"/>
        <v/>
      </c>
      <c r="G506" s="24">
        <f t="shared" si="41"/>
        <v>126</v>
      </c>
      <c r="H506" s="24">
        <v>2409</v>
      </c>
      <c r="I506" s="24" t="str">
        <f t="shared" si="42"/>
        <v/>
      </c>
      <c r="K506" s="24">
        <f>IF(J506&gt;900,_xlfn.XLOOKUP(ROUND(J506,0),'CM-VL-G-C-GL-B-T-ClassRimThickn'!$B$1:$B$112,'CM-VL-G-C-GL-B-T-ClassRimThickn'!$C$1:$C$112,0,1,1),J506)</f>
        <v>0</v>
      </c>
      <c r="L506" s="24">
        <v>80</v>
      </c>
      <c r="M506" s="24">
        <f>IF(L506&gt;900,_xlfn.XLOOKUP(ROUND(L506,0),'CM-VL-G-C-GL-B-T-ClassRimThickn'!$B$1:$B$112,'CM-VL-G-C-GL-B-T-ClassRimThickn'!$C$1:$C$112,0,1,1),L506)</f>
        <v>80</v>
      </c>
      <c r="N506" s="24">
        <v>80</v>
      </c>
      <c r="O506" s="24">
        <f>IF(N506&gt;900,_xlfn.XLOOKUP(ROUND(N506,0),'CM-VL-G-C-GL-B-T-ClassRimThickn'!$B$1:$B$112,'CM-VL-G-C-GL-B-T-ClassRimThickn'!$C$1:$C$112,0,1,1),N506)</f>
        <v>80</v>
      </c>
      <c r="P506" s="24">
        <v>80</v>
      </c>
      <c r="Q506" s="24">
        <f>IF(P506&gt;900,_xlfn.XLOOKUP(ROUND(P506,0),'CM-VL-G-C-GL-B-T-ClassRimThickn'!$B$1:$B$112,'CM-VL-G-C-GL-B-T-ClassRimThickn'!$C$1:$C$112,0,1,1),P506)</f>
        <v>80</v>
      </c>
      <c r="S506" s="24">
        <f>IF(R506&gt;900,_xlfn.XLOOKUP(ROUND(R506,0),'CM-VL-G-C-GL-B-T-ClassRimThickn'!$B$1:$B$112,'CM-VL-G-C-GL-B-T-ClassRimThickn'!$C$1:$C$112,0,1,1),R506)</f>
        <v>0</v>
      </c>
      <c r="T506" s="24">
        <v>80</v>
      </c>
      <c r="U506" s="24">
        <f>IF(T506&gt;900,_xlfn.XLOOKUP(ROUND(T506,0),'CM-VL-G-C-GL-B-T-ClassRimThickn'!$B$1:$B$112,'CM-VL-G-C-GL-B-T-ClassRimThickn'!$C$1:$C$112,0,1,1),T506)</f>
        <v>80</v>
      </c>
      <c r="V506" s="24">
        <v>80</v>
      </c>
      <c r="W506" s="24">
        <f>IF(V506&gt;900,_xlfn.XLOOKUP(ROUND(V506,0),'CM-VL-G-C-GL-B-T-ClassRimThickn'!$B$1:$B$112,'CM-VL-G-C-GL-B-T-ClassRimThickn'!$C$1:$C$112,0,1,1),V506)</f>
        <v>80</v>
      </c>
      <c r="X506" s="24">
        <v>80</v>
      </c>
      <c r="Y506" s="24">
        <f>IF(X506&gt;900,_xlfn.XLOOKUP(ROUND(X506,0),'CM-VL-G-C-GL-B-T-ClassRimThickn'!$B$1:$B$112,'CM-VL-G-C-GL-B-T-ClassRimThickn'!$C$1:$C$112,0,1,1),X506)</f>
        <v>80</v>
      </c>
      <c r="Z506" s="24">
        <v>80</v>
      </c>
      <c r="AA506" s="24">
        <f>IF(Z506&gt;900,_xlfn.XLOOKUP(ROUND(Z506,0),'CM-VL-G-C-GL-B-T-ClassRimThickn'!$B$1:$B$112,'CM-VL-G-C-GL-B-T-ClassRimThickn'!$C$1:$C$112,0,1,1),Z506)</f>
        <v>80</v>
      </c>
      <c r="AB506" s="24">
        <v>80</v>
      </c>
      <c r="AC506" s="24">
        <f>IF(AB506&gt;900,_xlfn.XLOOKUP(ROUND(AB506,0),'CM-VL-G-C-GL-B-T-ClassRimThickn'!$B$1:$B$112,'CM-VL-G-C-GL-B-T-ClassRimThickn'!$C$1:$C$112,0,1,1),AB506)</f>
        <v>80</v>
      </c>
      <c r="AD506" s="24">
        <v>80</v>
      </c>
      <c r="AE506" s="24">
        <f>IF(AD506&gt;900,_xlfn.XLOOKUP(ROUND(AD506,0),'CM-VL-G-C-GL-B-T-ClassRimThickn'!$B$1:$B$112,'CM-VL-G-C-GL-B-T-ClassRimThickn'!$C$1:$C$112,0,1,1),AD506)</f>
        <v>80</v>
      </c>
      <c r="AF506" s="24">
        <v>80</v>
      </c>
      <c r="AG506" s="24">
        <f>IF(AF506&gt;900,_xlfn.XLOOKUP(ROUND(AF506,0),'CM-VL-G-C-GL-B-T-ClassRimThickn'!$B$1:$B$112,'CM-VL-G-C-GL-B-T-ClassRimThickn'!$C$1:$C$112,0,1,1),AF506)</f>
        <v>80</v>
      </c>
      <c r="AH506" s="24">
        <v>25.5</v>
      </c>
      <c r="AI506" s="24">
        <v>25.5</v>
      </c>
      <c r="AJ506" s="24">
        <v>26.5</v>
      </c>
      <c r="AK506" s="24">
        <v>26.5</v>
      </c>
      <c r="AL506" s="24">
        <v>25.5</v>
      </c>
      <c r="AM506" s="24">
        <v>26</v>
      </c>
      <c r="AN506" s="24">
        <v>26</v>
      </c>
      <c r="AO506" s="24">
        <v>25.5</v>
      </c>
      <c r="AP506" s="24">
        <v>26.5</v>
      </c>
      <c r="AQ506" s="24">
        <v>26.5</v>
      </c>
      <c r="AR506" s="24">
        <v>25</v>
      </c>
      <c r="AS506" s="24">
        <v>26</v>
      </c>
      <c r="AT506" s="24">
        <v>28</v>
      </c>
      <c r="AU506" s="24">
        <v>28</v>
      </c>
      <c r="AV506" s="24">
        <v>28</v>
      </c>
      <c r="AW506" s="24">
        <v>28</v>
      </c>
      <c r="AX506" s="24">
        <v>28.5</v>
      </c>
      <c r="AY506" s="24">
        <v>28.5</v>
      </c>
      <c r="AZ506" s="24">
        <v>28</v>
      </c>
      <c r="BA506" s="24">
        <v>28</v>
      </c>
      <c r="BB506" s="24">
        <v>28</v>
      </c>
      <c r="BC506" s="24">
        <v>28</v>
      </c>
      <c r="BD506" s="24">
        <v>28</v>
      </c>
      <c r="BE506" s="24">
        <v>28</v>
      </c>
      <c r="BF506" s="24">
        <v>0.5</v>
      </c>
      <c r="BG506" s="24">
        <v>0.5</v>
      </c>
      <c r="BH506" s="24">
        <v>0.5</v>
      </c>
      <c r="BI506" s="24">
        <v>0.5</v>
      </c>
      <c r="BJ506" s="24">
        <v>0.5</v>
      </c>
      <c r="BL506" s="24">
        <v>0.5</v>
      </c>
      <c r="BM506" s="24">
        <v>0</v>
      </c>
      <c r="BN506" s="24">
        <v>0.5</v>
      </c>
      <c r="BO506" s="24">
        <v>0.5</v>
      </c>
      <c r="BP506" s="24">
        <v>0.5</v>
      </c>
      <c r="BQ506" s="24">
        <v>0</v>
      </c>
      <c r="BR506" s="24">
        <v>0</v>
      </c>
      <c r="BS506" s="24">
        <v>0</v>
      </c>
      <c r="BT506" s="24">
        <v>0</v>
      </c>
      <c r="BU506" s="24">
        <v>0</v>
      </c>
      <c r="BV506" s="24">
        <v>0.5</v>
      </c>
      <c r="BW506" s="24">
        <v>0</v>
      </c>
      <c r="BX506" s="24">
        <v>0</v>
      </c>
      <c r="BY506" s="24">
        <v>0</v>
      </c>
      <c r="BZ506" s="24">
        <v>0</v>
      </c>
      <c r="CB506" s="24">
        <v>0.5</v>
      </c>
      <c r="CC506" s="24">
        <v>0</v>
      </c>
      <c r="CD506" s="24">
        <v>132</v>
      </c>
      <c r="CE506" s="24">
        <v>133</v>
      </c>
      <c r="CF506" s="24">
        <v>133</v>
      </c>
      <c r="CG506" s="24">
        <v>130</v>
      </c>
      <c r="CH506" s="24">
        <v>132</v>
      </c>
      <c r="CI506" s="24">
        <v>130</v>
      </c>
      <c r="CO506" s="34">
        <f t="shared" si="40"/>
        <v>2409</v>
      </c>
    </row>
    <row r="507" spans="1:93" ht="15" hidden="1">
      <c r="A507" s="23" t="s">
        <v>143</v>
      </c>
      <c r="B507" s="52">
        <v>41932</v>
      </c>
      <c r="C507" s="25" t="str">
        <f t="shared" si="39"/>
        <v/>
      </c>
      <c r="G507" s="24">
        <f t="shared" si="41"/>
        <v>102</v>
      </c>
      <c r="H507" s="24">
        <v>4475</v>
      </c>
      <c r="I507" s="24" t="str">
        <f t="shared" si="42"/>
        <v/>
      </c>
      <c r="K507" s="24">
        <f>IF(J507&gt;900,_xlfn.XLOOKUP(ROUND(J507,0),'CM-VL-G-C-GL-B-T-ClassRimThickn'!$B$1:$B$112,'CM-VL-G-C-GL-B-T-ClassRimThickn'!$C$1:$C$112,0,1,1),J507)</f>
        <v>0</v>
      </c>
      <c r="L507" s="24">
        <v>89</v>
      </c>
      <c r="M507" s="24">
        <f>IF(L507&gt;900,_xlfn.XLOOKUP(ROUND(L507,0),'CM-VL-G-C-GL-B-T-ClassRimThickn'!$B$1:$B$112,'CM-VL-G-C-GL-B-T-ClassRimThickn'!$C$1:$C$112,0,1,1),L507)</f>
        <v>89</v>
      </c>
      <c r="N507" s="24">
        <v>89</v>
      </c>
      <c r="O507" s="24">
        <f>IF(N507&gt;900,_xlfn.XLOOKUP(ROUND(N507,0),'CM-VL-G-C-GL-B-T-ClassRimThickn'!$B$1:$B$112,'CM-VL-G-C-GL-B-T-ClassRimThickn'!$C$1:$C$112,0,1,1),N507)</f>
        <v>89</v>
      </c>
      <c r="P507" s="24">
        <v>89</v>
      </c>
      <c r="Q507" s="24">
        <f>IF(P507&gt;900,_xlfn.XLOOKUP(ROUND(P507,0),'CM-VL-G-C-GL-B-T-ClassRimThickn'!$B$1:$B$112,'CM-VL-G-C-GL-B-T-ClassRimThickn'!$C$1:$C$112,0,1,1),P507)</f>
        <v>89</v>
      </c>
      <c r="S507" s="24">
        <f>IF(R507&gt;900,_xlfn.XLOOKUP(ROUND(R507,0),'CM-VL-G-C-GL-B-T-ClassRimThickn'!$B$1:$B$112,'CM-VL-G-C-GL-B-T-ClassRimThickn'!$C$1:$C$112,0,1,1),R507)</f>
        <v>0</v>
      </c>
      <c r="T507" s="24">
        <v>89</v>
      </c>
      <c r="U507" s="24">
        <f>IF(T507&gt;900,_xlfn.XLOOKUP(ROUND(T507,0),'CM-VL-G-C-GL-B-T-ClassRimThickn'!$B$1:$B$112,'CM-VL-G-C-GL-B-T-ClassRimThickn'!$C$1:$C$112,0,1,1),T507)</f>
        <v>89</v>
      </c>
      <c r="V507" s="24">
        <v>89</v>
      </c>
      <c r="W507" s="24">
        <f>IF(V507&gt;900,_xlfn.XLOOKUP(ROUND(V507,0),'CM-VL-G-C-GL-B-T-ClassRimThickn'!$B$1:$B$112,'CM-VL-G-C-GL-B-T-ClassRimThickn'!$C$1:$C$112,0,1,1),V507)</f>
        <v>89</v>
      </c>
      <c r="X507" s="24">
        <v>89</v>
      </c>
      <c r="Y507" s="24">
        <f>IF(X507&gt;900,_xlfn.XLOOKUP(ROUND(X507,0),'CM-VL-G-C-GL-B-T-ClassRimThickn'!$B$1:$B$112,'CM-VL-G-C-GL-B-T-ClassRimThickn'!$C$1:$C$112,0,1,1),X507)</f>
        <v>89</v>
      </c>
      <c r="Z507" s="24">
        <v>89</v>
      </c>
      <c r="AA507" s="24">
        <f>IF(Z507&gt;900,_xlfn.XLOOKUP(ROUND(Z507,0),'CM-VL-G-C-GL-B-T-ClassRimThickn'!$B$1:$B$112,'CM-VL-G-C-GL-B-T-ClassRimThickn'!$C$1:$C$112,0,1,1),Z507)</f>
        <v>89</v>
      </c>
      <c r="AB507" s="24">
        <v>89</v>
      </c>
      <c r="AC507" s="24">
        <f>IF(AB507&gt;900,_xlfn.XLOOKUP(ROUND(AB507,0),'CM-VL-G-C-GL-B-T-ClassRimThickn'!$B$1:$B$112,'CM-VL-G-C-GL-B-T-ClassRimThickn'!$C$1:$C$112,0,1,1),AB507)</f>
        <v>89</v>
      </c>
      <c r="AD507" s="24">
        <v>89</v>
      </c>
      <c r="AE507" s="24">
        <f>IF(AD507&gt;900,_xlfn.XLOOKUP(ROUND(AD507,0),'CM-VL-G-C-GL-B-T-ClassRimThickn'!$B$1:$B$112,'CM-VL-G-C-GL-B-T-ClassRimThickn'!$C$1:$C$112,0,1,1),AD507)</f>
        <v>89</v>
      </c>
      <c r="AF507" s="24">
        <v>89</v>
      </c>
      <c r="AG507" s="24">
        <f>IF(AF507&gt;900,_xlfn.XLOOKUP(ROUND(AF507,0),'CM-VL-G-C-GL-B-T-ClassRimThickn'!$B$1:$B$112,'CM-VL-G-C-GL-B-T-ClassRimThickn'!$C$1:$C$112,0,1,1),AF507)</f>
        <v>89</v>
      </c>
      <c r="AH507" s="24">
        <v>26</v>
      </c>
      <c r="AI507" s="24">
        <v>26</v>
      </c>
      <c r="AJ507" s="24">
        <v>26</v>
      </c>
      <c r="AK507" s="24">
        <v>27</v>
      </c>
      <c r="AL507" s="24">
        <v>26</v>
      </c>
      <c r="AM507" s="24">
        <v>26</v>
      </c>
      <c r="AN507" s="24">
        <v>26</v>
      </c>
      <c r="AO507" s="24">
        <v>26</v>
      </c>
      <c r="AP507" s="24">
        <v>27</v>
      </c>
      <c r="AQ507" s="24">
        <v>27</v>
      </c>
      <c r="AR507" s="24">
        <v>25.5</v>
      </c>
      <c r="AS507" s="24">
        <v>26.5</v>
      </c>
      <c r="AT507" s="24">
        <v>28.5</v>
      </c>
      <c r="AU507" s="24">
        <v>28</v>
      </c>
      <c r="AV507" s="24">
        <v>28.5</v>
      </c>
      <c r="AW507" s="24">
        <v>29</v>
      </c>
      <c r="AX507" s="24">
        <v>29</v>
      </c>
      <c r="AY507" s="24">
        <v>28.5</v>
      </c>
      <c r="AZ507" s="24">
        <v>28</v>
      </c>
      <c r="BA507" s="24">
        <v>28</v>
      </c>
      <c r="BB507" s="24">
        <v>29</v>
      </c>
      <c r="BC507" s="24">
        <v>28.5</v>
      </c>
      <c r="BD507" s="24">
        <v>28.5</v>
      </c>
      <c r="BE507" s="24">
        <v>28.5</v>
      </c>
      <c r="BF507" s="24">
        <v>0</v>
      </c>
      <c r="BG507" s="24">
        <v>0</v>
      </c>
      <c r="BH507" s="24">
        <v>0</v>
      </c>
      <c r="BI507" s="24">
        <v>0</v>
      </c>
      <c r="BJ507" s="24">
        <v>0</v>
      </c>
      <c r="BL507" s="24">
        <v>0</v>
      </c>
      <c r="BM507" s="24">
        <v>0</v>
      </c>
      <c r="BN507" s="24">
        <v>0</v>
      </c>
      <c r="BO507" s="24">
        <v>0</v>
      </c>
      <c r="BP507" s="24">
        <v>0</v>
      </c>
      <c r="BQ507" s="24">
        <v>0</v>
      </c>
      <c r="BR507" s="24">
        <v>0</v>
      </c>
      <c r="BS507" s="24">
        <v>0</v>
      </c>
      <c r="BT507" s="24">
        <v>0</v>
      </c>
      <c r="BU507" s="24">
        <v>0</v>
      </c>
      <c r="BV507" s="24">
        <v>0</v>
      </c>
      <c r="BW507" s="24">
        <v>0</v>
      </c>
      <c r="BX507" s="24">
        <v>0</v>
      </c>
      <c r="BY507" s="24">
        <v>0</v>
      </c>
      <c r="BZ507" s="24">
        <v>0</v>
      </c>
      <c r="CB507" s="24">
        <v>0.1</v>
      </c>
      <c r="CC507" s="24">
        <v>0</v>
      </c>
      <c r="CD507" s="24">
        <v>133</v>
      </c>
      <c r="CE507" s="24">
        <v>135</v>
      </c>
      <c r="CF507" s="24">
        <v>137</v>
      </c>
      <c r="CG507" s="24">
        <v>130</v>
      </c>
      <c r="CH507" s="24">
        <v>133</v>
      </c>
      <c r="CI507" s="24">
        <v>135</v>
      </c>
      <c r="CO507" s="34">
        <f t="shared" si="40"/>
        <v>4475</v>
      </c>
    </row>
    <row r="508" spans="1:93" ht="13.5" hidden="1" customHeight="1">
      <c r="A508" s="23" t="s">
        <v>143</v>
      </c>
      <c r="B508" s="52">
        <v>41990</v>
      </c>
      <c r="C508" s="25" t="str">
        <f t="shared" si="39"/>
        <v/>
      </c>
      <c r="G508" s="24">
        <f t="shared" si="41"/>
        <v>58</v>
      </c>
      <c r="H508" s="24">
        <v>26673</v>
      </c>
      <c r="I508" s="24" t="str">
        <f t="shared" si="42"/>
        <v/>
      </c>
      <c r="K508" s="24">
        <f>IF(J508&gt;900,_xlfn.XLOOKUP(ROUND(J508,0),'CM-VL-G-C-GL-B-T-ClassRimThickn'!$B$1:$B$112,'CM-VL-G-C-GL-B-T-ClassRimThickn'!$C$1:$C$112,0,1,1),J508)</f>
        <v>0</v>
      </c>
      <c r="L508" s="24">
        <v>88</v>
      </c>
      <c r="M508" s="24">
        <f>IF(L508&gt;900,_xlfn.XLOOKUP(ROUND(L508,0),'CM-VL-G-C-GL-B-T-ClassRimThickn'!$B$1:$B$112,'CM-VL-G-C-GL-B-T-ClassRimThickn'!$C$1:$C$112,0,1,1),L508)</f>
        <v>88</v>
      </c>
      <c r="N508" s="24">
        <v>88</v>
      </c>
      <c r="O508" s="24">
        <f>IF(N508&gt;900,_xlfn.XLOOKUP(ROUND(N508,0),'CM-VL-G-C-GL-B-T-ClassRimThickn'!$B$1:$B$112,'CM-VL-G-C-GL-B-T-ClassRimThickn'!$C$1:$C$112,0,1,1),N508)</f>
        <v>88</v>
      </c>
      <c r="P508" s="24">
        <v>88</v>
      </c>
      <c r="Q508" s="24">
        <f>IF(P508&gt;900,_xlfn.XLOOKUP(ROUND(P508,0),'CM-VL-G-C-GL-B-T-ClassRimThickn'!$B$1:$B$112,'CM-VL-G-C-GL-B-T-ClassRimThickn'!$C$1:$C$112,0,1,1),P508)</f>
        <v>88</v>
      </c>
      <c r="S508" s="24">
        <f>IF(R508&gt;900,_xlfn.XLOOKUP(ROUND(R508,0),'CM-VL-G-C-GL-B-T-ClassRimThickn'!$B$1:$B$112,'CM-VL-G-C-GL-B-T-ClassRimThickn'!$C$1:$C$112,0,1,1),R508)</f>
        <v>0</v>
      </c>
      <c r="T508" s="24">
        <v>88</v>
      </c>
      <c r="U508" s="24">
        <f>IF(T508&gt;900,_xlfn.XLOOKUP(ROUND(T508,0),'CM-VL-G-C-GL-B-T-ClassRimThickn'!$B$1:$B$112,'CM-VL-G-C-GL-B-T-ClassRimThickn'!$C$1:$C$112,0,1,1),T508)</f>
        <v>88</v>
      </c>
      <c r="V508" s="24">
        <v>88</v>
      </c>
      <c r="W508" s="24">
        <f>IF(V508&gt;900,_xlfn.XLOOKUP(ROUND(V508,0),'CM-VL-G-C-GL-B-T-ClassRimThickn'!$B$1:$B$112,'CM-VL-G-C-GL-B-T-ClassRimThickn'!$C$1:$C$112,0,1,1),V508)</f>
        <v>88</v>
      </c>
      <c r="X508" s="24">
        <v>88</v>
      </c>
      <c r="Y508" s="24">
        <f>IF(X508&gt;900,_xlfn.XLOOKUP(ROUND(X508,0),'CM-VL-G-C-GL-B-T-ClassRimThickn'!$B$1:$B$112,'CM-VL-G-C-GL-B-T-ClassRimThickn'!$C$1:$C$112,0,1,1),X508)</f>
        <v>88</v>
      </c>
      <c r="Z508" s="24">
        <v>88</v>
      </c>
      <c r="AA508" s="24">
        <f>IF(Z508&gt;900,_xlfn.XLOOKUP(ROUND(Z508,0),'CM-VL-G-C-GL-B-T-ClassRimThickn'!$B$1:$B$112,'CM-VL-G-C-GL-B-T-ClassRimThickn'!$C$1:$C$112,0,1,1),Z508)</f>
        <v>88</v>
      </c>
      <c r="AB508" s="24">
        <v>88</v>
      </c>
      <c r="AC508" s="24">
        <f>IF(AB508&gt;900,_xlfn.XLOOKUP(ROUND(AB508,0),'CM-VL-G-C-GL-B-T-ClassRimThickn'!$B$1:$B$112,'CM-VL-G-C-GL-B-T-ClassRimThickn'!$C$1:$C$112,0,1,1),AB508)</f>
        <v>88</v>
      </c>
      <c r="AD508" s="24">
        <v>88</v>
      </c>
      <c r="AE508" s="24">
        <f>IF(AD508&gt;900,_xlfn.XLOOKUP(ROUND(AD508,0),'CM-VL-G-C-GL-B-T-ClassRimThickn'!$B$1:$B$112,'CM-VL-G-C-GL-B-T-ClassRimThickn'!$C$1:$C$112,0,1,1),AD508)</f>
        <v>88</v>
      </c>
      <c r="AF508" s="24">
        <v>88</v>
      </c>
      <c r="AG508" s="24">
        <f>IF(AF508&gt;900,_xlfn.XLOOKUP(ROUND(AF508,0),'CM-VL-G-C-GL-B-T-ClassRimThickn'!$B$1:$B$112,'CM-VL-G-C-GL-B-T-ClassRimThickn'!$C$1:$C$112,0,1,1),AF508)</f>
        <v>88</v>
      </c>
      <c r="AH508" s="24">
        <v>25</v>
      </c>
      <c r="AI508" s="24">
        <v>24.5</v>
      </c>
      <c r="AJ508" s="24">
        <v>26</v>
      </c>
      <c r="AK508" s="24">
        <v>26.5</v>
      </c>
      <c r="AL508" s="24">
        <v>24</v>
      </c>
      <c r="AM508" s="24">
        <v>25</v>
      </c>
      <c r="AN508" s="24">
        <v>27</v>
      </c>
      <c r="AO508" s="24">
        <v>24</v>
      </c>
      <c r="AP508" s="24">
        <v>25</v>
      </c>
      <c r="AQ508" s="24">
        <v>26</v>
      </c>
      <c r="AR508" s="24">
        <v>23</v>
      </c>
      <c r="AS508" s="24">
        <v>25.5</v>
      </c>
      <c r="AT508" s="24">
        <v>31</v>
      </c>
      <c r="AU508" s="24">
        <v>28.5</v>
      </c>
      <c r="AV508" s="24">
        <v>29</v>
      </c>
      <c r="AW508" s="24">
        <v>29.5</v>
      </c>
      <c r="AX508" s="24">
        <v>29</v>
      </c>
      <c r="AY508" s="24">
        <v>30</v>
      </c>
      <c r="AZ508" s="24">
        <v>29</v>
      </c>
      <c r="BA508" s="24">
        <v>28.5</v>
      </c>
      <c r="BB508" s="24">
        <v>29</v>
      </c>
      <c r="BC508" s="24">
        <v>29</v>
      </c>
      <c r="BD508" s="24">
        <v>28</v>
      </c>
      <c r="BE508" s="24">
        <v>28.5</v>
      </c>
      <c r="BF508" s="24">
        <v>0.5</v>
      </c>
      <c r="BG508" s="24">
        <v>0.5</v>
      </c>
      <c r="BH508" s="24">
        <v>0.5</v>
      </c>
      <c r="BI508" s="24">
        <v>0.5</v>
      </c>
      <c r="BJ508" s="24">
        <v>0</v>
      </c>
      <c r="BL508" s="24">
        <v>0.5</v>
      </c>
      <c r="BM508" s="24">
        <v>0.5</v>
      </c>
      <c r="BN508" s="24">
        <v>0.5</v>
      </c>
      <c r="BO508" s="24">
        <v>0.5</v>
      </c>
      <c r="BP508" s="24">
        <v>0.5</v>
      </c>
      <c r="BQ508" s="24">
        <v>0.3</v>
      </c>
      <c r="BR508" s="24">
        <v>0</v>
      </c>
      <c r="BS508" s="24">
        <v>0.2</v>
      </c>
      <c r="BT508" s="24">
        <v>0.4</v>
      </c>
      <c r="BU508" s="24">
        <v>0</v>
      </c>
      <c r="BV508" s="24">
        <v>0</v>
      </c>
      <c r="BW508" s="24">
        <v>0.8</v>
      </c>
      <c r="BX508" s="24">
        <v>0</v>
      </c>
      <c r="BY508" s="24">
        <v>0.2</v>
      </c>
      <c r="BZ508" s="24">
        <v>0.3</v>
      </c>
      <c r="CB508" s="24">
        <v>0.2</v>
      </c>
      <c r="CC508" s="24">
        <v>0.3</v>
      </c>
      <c r="CD508" s="24">
        <v>133</v>
      </c>
      <c r="CE508" s="24">
        <v>135</v>
      </c>
      <c r="CF508" s="24">
        <v>133</v>
      </c>
      <c r="CG508" s="24">
        <v>131</v>
      </c>
      <c r="CH508" s="24">
        <v>132</v>
      </c>
      <c r="CI508" s="24">
        <v>133</v>
      </c>
      <c r="CO508" s="34">
        <f t="shared" si="40"/>
        <v>26673</v>
      </c>
    </row>
    <row r="509" spans="1:93" ht="15" hidden="1">
      <c r="A509" s="23" t="s">
        <v>143</v>
      </c>
      <c r="B509" s="52">
        <v>42011</v>
      </c>
      <c r="C509" s="25" t="str">
        <f t="shared" si="39"/>
        <v/>
      </c>
      <c r="G509" s="24">
        <f t="shared" si="41"/>
        <v>21</v>
      </c>
      <c r="H509" s="30">
        <f>(H510-H508)/(G509+G510)*G509+H508</f>
        <v>31665.132352941175</v>
      </c>
      <c r="I509" s="24" t="str">
        <f t="shared" si="42"/>
        <v/>
      </c>
      <c r="K509" s="24">
        <f>IF(J509&gt;900,_xlfn.XLOOKUP(ROUND(J509,0),'CM-VL-G-C-GL-B-T-ClassRimThickn'!$B$1:$B$112,'CM-VL-G-C-GL-B-T-ClassRimThickn'!$C$1:$C$112,0,1,1),J509)</f>
        <v>0</v>
      </c>
      <c r="L509" s="24">
        <v>988.5</v>
      </c>
      <c r="M509" s="24">
        <f>IF(L509&gt;900,_xlfn.XLOOKUP(ROUND(L509,0),'CM-VL-G-C-GL-B-T-ClassRimThickn'!$B$1:$B$112,'CM-VL-G-C-GL-B-T-ClassRimThickn'!$C$1:$C$112,0,1,1),L509)</f>
        <v>71.5</v>
      </c>
      <c r="N509" s="24">
        <v>989.9</v>
      </c>
      <c r="O509" s="24">
        <f>IF(N509&gt;900,_xlfn.XLOOKUP(ROUND(N509,0),'CM-VL-G-C-GL-B-T-ClassRimThickn'!$B$1:$B$112,'CM-VL-G-C-GL-B-T-ClassRimThickn'!$C$1:$C$112,0,1,1),N509)</f>
        <v>72</v>
      </c>
      <c r="P509" s="24">
        <v>993</v>
      </c>
      <c r="Q509" s="24">
        <f>IF(P509&gt;900,_xlfn.XLOOKUP(ROUND(P509,0),'CM-VL-G-C-GL-B-T-ClassRimThickn'!$B$1:$B$112,'CM-VL-G-C-GL-B-T-ClassRimThickn'!$C$1:$C$112,0,1,1),P509)</f>
        <v>73.5</v>
      </c>
      <c r="S509" s="24">
        <f>IF(R509&gt;900,_xlfn.XLOOKUP(ROUND(R509,0),'CM-VL-G-C-GL-B-T-ClassRimThickn'!$B$1:$B$112,'CM-VL-G-C-GL-B-T-ClassRimThickn'!$C$1:$C$112,0,1,1),R509)</f>
        <v>0</v>
      </c>
      <c r="T509" s="24">
        <v>984.8</v>
      </c>
      <c r="U509" s="24">
        <f>IF(T509&gt;900,_xlfn.XLOOKUP(ROUND(T509,0),'CM-VL-G-C-GL-B-T-ClassRimThickn'!$B$1:$B$112,'CM-VL-G-C-GL-B-T-ClassRimThickn'!$C$1:$C$112,0,1,1),T509)</f>
        <v>69.5</v>
      </c>
      <c r="V509" s="24">
        <v>991.5</v>
      </c>
      <c r="W509" s="24">
        <f>IF(V509&gt;900,_xlfn.XLOOKUP(ROUND(V509,0),'CM-VL-G-C-GL-B-T-ClassRimThickn'!$B$1:$B$112,'CM-VL-G-C-GL-B-T-ClassRimThickn'!$C$1:$C$112,0,1,1),V509)</f>
        <v>73</v>
      </c>
      <c r="X509" s="24">
        <v>988.5</v>
      </c>
      <c r="Y509" s="24">
        <f>IF(X509&gt;900,_xlfn.XLOOKUP(ROUND(X509,0),'CM-VL-G-C-GL-B-T-ClassRimThickn'!$B$1:$B$112,'CM-VL-G-C-GL-B-T-ClassRimThickn'!$C$1:$C$112,0,1,1),X509)</f>
        <v>71.5</v>
      </c>
      <c r="Z509" s="24">
        <v>990.1</v>
      </c>
      <c r="AA509" s="24">
        <f>IF(Z509&gt;900,_xlfn.XLOOKUP(ROUND(Z509,0),'CM-VL-G-C-GL-B-T-ClassRimThickn'!$B$1:$B$112,'CM-VL-G-C-GL-B-T-ClassRimThickn'!$C$1:$C$112,0,1,1),Z509)</f>
        <v>72</v>
      </c>
      <c r="AB509" s="24">
        <v>993</v>
      </c>
      <c r="AC509" s="24">
        <f>IF(AB509&gt;900,_xlfn.XLOOKUP(ROUND(AB509,0),'CM-VL-G-C-GL-B-T-ClassRimThickn'!$B$1:$B$112,'CM-VL-G-C-GL-B-T-ClassRimThickn'!$C$1:$C$112,0,1,1),AB509)</f>
        <v>73.5</v>
      </c>
      <c r="AD509" s="24">
        <v>986</v>
      </c>
      <c r="AE509" s="24">
        <f>IF(AD509&gt;900,_xlfn.XLOOKUP(ROUND(AD509,0),'CM-VL-G-C-GL-B-T-ClassRimThickn'!$B$1:$B$112,'CM-VL-G-C-GL-B-T-ClassRimThickn'!$C$1:$C$112,0,1,1),AD509)</f>
        <v>70</v>
      </c>
      <c r="AF509" s="24">
        <v>984.9</v>
      </c>
      <c r="AG509" s="24">
        <f>IF(AF509&gt;900,_xlfn.XLOOKUP(ROUND(AF509,0),'CM-VL-G-C-GL-B-T-ClassRimThickn'!$B$1:$B$112,'CM-VL-G-C-GL-B-T-ClassRimThickn'!$C$1:$C$112,0,1,1),AF509)</f>
        <v>69.5</v>
      </c>
      <c r="AH509" s="24">
        <v>30.1</v>
      </c>
      <c r="AI509" s="24">
        <v>30.2</v>
      </c>
      <c r="AJ509" s="24">
        <v>30.5</v>
      </c>
      <c r="AK509" s="24">
        <v>30.3</v>
      </c>
      <c r="AL509" s="24">
        <v>30.5</v>
      </c>
      <c r="AM509" s="24">
        <v>30.3</v>
      </c>
      <c r="AN509" s="24">
        <v>30.1</v>
      </c>
      <c r="AO509" s="24">
        <v>30.1</v>
      </c>
      <c r="AP509" s="24">
        <v>30.6</v>
      </c>
      <c r="AQ509" s="24">
        <v>30.3</v>
      </c>
      <c r="AR509" s="24">
        <v>30.6</v>
      </c>
      <c r="AS509" s="24">
        <v>30.3</v>
      </c>
      <c r="AT509" s="24">
        <v>28</v>
      </c>
      <c r="AU509" s="24">
        <v>28</v>
      </c>
      <c r="AV509" s="24">
        <v>28</v>
      </c>
      <c r="AW509" s="24">
        <v>28</v>
      </c>
      <c r="AX509" s="24">
        <v>28</v>
      </c>
      <c r="AY509" s="24">
        <v>28</v>
      </c>
      <c r="AZ509" s="24">
        <v>28</v>
      </c>
      <c r="BA509" s="24">
        <v>28</v>
      </c>
      <c r="BB509" s="24">
        <v>28</v>
      </c>
      <c r="BC509" s="24">
        <v>28</v>
      </c>
      <c r="BD509" s="24">
        <v>28</v>
      </c>
      <c r="BE509" s="24">
        <v>28</v>
      </c>
      <c r="BF509" s="24">
        <v>0</v>
      </c>
      <c r="BG509" s="24">
        <v>0</v>
      </c>
      <c r="BH509" s="24">
        <v>0</v>
      </c>
      <c r="BI509" s="24">
        <v>0</v>
      </c>
      <c r="BJ509" s="24">
        <v>0</v>
      </c>
      <c r="BL509" s="24">
        <v>0</v>
      </c>
      <c r="BM509" s="24">
        <v>0</v>
      </c>
      <c r="BN509" s="24">
        <v>0</v>
      </c>
      <c r="BO509" s="24">
        <v>0</v>
      </c>
      <c r="BP509" s="24">
        <v>0</v>
      </c>
      <c r="BQ509" s="24">
        <v>0</v>
      </c>
      <c r="BR509" s="24">
        <v>0</v>
      </c>
      <c r="BS509" s="24">
        <v>0</v>
      </c>
      <c r="BT509" s="24">
        <v>0</v>
      </c>
      <c r="BU509" s="24">
        <v>0</v>
      </c>
      <c r="BV509" s="24">
        <v>0</v>
      </c>
      <c r="BW509" s="24">
        <v>0</v>
      </c>
      <c r="BX509" s="24">
        <v>0</v>
      </c>
      <c r="BY509" s="24">
        <v>0</v>
      </c>
      <c r="BZ509" s="24">
        <v>0</v>
      </c>
      <c r="CB509" s="24">
        <v>0</v>
      </c>
      <c r="CC509" s="24">
        <v>0</v>
      </c>
      <c r="CO509" s="34">
        <f t="shared" si="40"/>
        <v>31665.132352941175</v>
      </c>
    </row>
    <row r="510" spans="1:93" ht="13.5" hidden="1" customHeight="1">
      <c r="A510" s="23" t="s">
        <v>143</v>
      </c>
      <c r="B510" s="52">
        <v>42058</v>
      </c>
      <c r="C510" s="25" t="str">
        <f t="shared" si="39"/>
        <v/>
      </c>
      <c r="G510" s="24">
        <f t="shared" si="41"/>
        <v>47</v>
      </c>
      <c r="H510" s="27">
        <v>42838</v>
      </c>
      <c r="I510" s="24" t="str">
        <f t="shared" si="42"/>
        <v/>
      </c>
      <c r="K510" s="24">
        <f>IF(J510&gt;900,_xlfn.XLOOKUP(ROUND(J510,0),'CM-VL-G-C-GL-B-T-ClassRimThickn'!$B$1:$B$112,'CM-VL-G-C-GL-B-T-ClassRimThickn'!$C$1:$C$112,0,1,1),J510)</f>
        <v>0</v>
      </c>
      <c r="L510" s="24">
        <v>72</v>
      </c>
      <c r="M510" s="24">
        <f>IF(L510&gt;900,_xlfn.XLOOKUP(ROUND(L510,0),'CM-VL-G-C-GL-B-T-ClassRimThickn'!$B$1:$B$112,'CM-VL-G-C-GL-B-T-ClassRimThickn'!$C$1:$C$112,0,1,1),L510)</f>
        <v>72</v>
      </c>
      <c r="N510" s="24">
        <v>72</v>
      </c>
      <c r="O510" s="24">
        <f>IF(N510&gt;900,_xlfn.XLOOKUP(ROUND(N510,0),'CM-VL-G-C-GL-B-T-ClassRimThickn'!$B$1:$B$112,'CM-VL-G-C-GL-B-T-ClassRimThickn'!$C$1:$C$112,0,1,1),N510)</f>
        <v>72</v>
      </c>
      <c r="P510" s="24">
        <v>75</v>
      </c>
      <c r="Q510" s="24">
        <f>IF(P510&gt;900,_xlfn.XLOOKUP(ROUND(P510,0),'CM-VL-G-C-GL-B-T-ClassRimThickn'!$B$1:$B$112,'CM-VL-G-C-GL-B-T-ClassRimThickn'!$C$1:$C$112,0,1,1),P510)</f>
        <v>75</v>
      </c>
      <c r="S510" s="24">
        <f>IF(R510&gt;900,_xlfn.XLOOKUP(ROUND(R510,0),'CM-VL-G-C-GL-B-T-ClassRimThickn'!$B$1:$B$112,'CM-VL-G-C-GL-B-T-ClassRimThickn'!$C$1:$C$112,0,1,1),R510)</f>
        <v>0</v>
      </c>
      <c r="T510" s="24">
        <v>72</v>
      </c>
      <c r="U510" s="24">
        <f>IF(T510&gt;900,_xlfn.XLOOKUP(ROUND(T510,0),'CM-VL-G-C-GL-B-T-ClassRimThickn'!$B$1:$B$112,'CM-VL-G-C-GL-B-T-ClassRimThickn'!$C$1:$C$112,0,1,1),T510)</f>
        <v>72</v>
      </c>
      <c r="V510" s="24">
        <v>72</v>
      </c>
      <c r="W510" s="24">
        <f>IF(V510&gt;900,_xlfn.XLOOKUP(ROUND(V510,0),'CM-VL-G-C-GL-B-T-ClassRimThickn'!$B$1:$B$112,'CM-VL-G-C-GL-B-T-ClassRimThickn'!$C$1:$C$112,0,1,1),V510)</f>
        <v>72</v>
      </c>
      <c r="X510" s="24">
        <v>72</v>
      </c>
      <c r="Y510" s="24">
        <f>IF(X510&gt;900,_xlfn.XLOOKUP(ROUND(X510,0),'CM-VL-G-C-GL-B-T-ClassRimThickn'!$B$1:$B$112,'CM-VL-G-C-GL-B-T-ClassRimThickn'!$C$1:$C$112,0,1,1),X510)</f>
        <v>72</v>
      </c>
      <c r="Z510" s="24">
        <v>73</v>
      </c>
      <c r="AA510" s="24">
        <f>IF(Z510&gt;900,_xlfn.XLOOKUP(ROUND(Z510,0),'CM-VL-G-C-GL-B-T-ClassRimThickn'!$B$1:$B$112,'CM-VL-G-C-GL-B-T-ClassRimThickn'!$C$1:$C$112,0,1,1),Z510)</f>
        <v>73</v>
      </c>
      <c r="AB510" s="24">
        <v>75</v>
      </c>
      <c r="AC510" s="24">
        <f>IF(AB510&gt;900,_xlfn.XLOOKUP(ROUND(AB510,0),'CM-VL-G-C-GL-B-T-ClassRimThickn'!$B$1:$B$112,'CM-VL-G-C-GL-B-T-ClassRimThickn'!$C$1:$C$112,0,1,1),AB510)</f>
        <v>75</v>
      </c>
      <c r="AD510" s="24">
        <v>72</v>
      </c>
      <c r="AE510" s="24">
        <f>IF(AD510&gt;900,_xlfn.XLOOKUP(ROUND(AD510,0),'CM-VL-G-C-GL-B-T-ClassRimThickn'!$B$1:$B$112,'CM-VL-G-C-GL-B-T-ClassRimThickn'!$C$1:$C$112,0,1,1),AD510)</f>
        <v>72</v>
      </c>
      <c r="AF510" s="24">
        <v>72</v>
      </c>
      <c r="AG510" s="24">
        <f>IF(AF510&gt;900,_xlfn.XLOOKUP(ROUND(AF510,0),'CM-VL-G-C-GL-B-T-ClassRimThickn'!$B$1:$B$112,'CM-VL-G-C-GL-B-T-ClassRimThickn'!$C$1:$C$112,0,1,1),AF510)</f>
        <v>72</v>
      </c>
      <c r="AH510" s="24">
        <v>29</v>
      </c>
      <c r="AI510" s="24">
        <v>29</v>
      </c>
      <c r="AJ510" s="24">
        <v>30</v>
      </c>
      <c r="AK510" s="24">
        <v>30</v>
      </c>
      <c r="AL510" s="24">
        <v>30</v>
      </c>
      <c r="AM510" s="24">
        <v>30</v>
      </c>
      <c r="AN510" s="24">
        <v>29</v>
      </c>
      <c r="AO510" s="24">
        <v>30</v>
      </c>
      <c r="AP510" s="24">
        <v>29</v>
      </c>
      <c r="AQ510" s="24">
        <v>30</v>
      </c>
      <c r="AR510" s="24">
        <v>30</v>
      </c>
      <c r="AS510" s="24">
        <v>30</v>
      </c>
      <c r="AT510" s="24">
        <v>30</v>
      </c>
      <c r="AU510" s="24">
        <v>29</v>
      </c>
      <c r="AV510" s="24">
        <v>30</v>
      </c>
      <c r="AW510" s="24">
        <v>29</v>
      </c>
      <c r="AX510" s="24">
        <v>29</v>
      </c>
      <c r="AY510" s="24">
        <v>30</v>
      </c>
      <c r="AZ510" s="24">
        <v>29</v>
      </c>
      <c r="BA510" s="24">
        <v>29</v>
      </c>
      <c r="BB510" s="24">
        <v>30</v>
      </c>
      <c r="BC510" s="24">
        <v>28</v>
      </c>
      <c r="BD510" s="24">
        <v>29</v>
      </c>
      <c r="BE510" s="24">
        <v>30</v>
      </c>
      <c r="BF510" s="24">
        <v>0</v>
      </c>
      <c r="BG510" s="24">
        <v>0</v>
      </c>
      <c r="BH510" s="24">
        <v>0</v>
      </c>
      <c r="BI510" s="24">
        <v>0</v>
      </c>
      <c r="BJ510" s="24">
        <v>0</v>
      </c>
      <c r="BL510" s="24">
        <v>0</v>
      </c>
      <c r="BM510" s="24">
        <v>0</v>
      </c>
      <c r="BN510" s="24">
        <v>0</v>
      </c>
      <c r="BO510" s="24">
        <v>0</v>
      </c>
      <c r="BP510" s="24">
        <v>0</v>
      </c>
      <c r="BQ510" s="24">
        <v>0</v>
      </c>
      <c r="BR510" s="24">
        <v>0</v>
      </c>
      <c r="BS510" s="24">
        <v>0</v>
      </c>
      <c r="BT510" s="24">
        <v>0</v>
      </c>
      <c r="BU510" s="24">
        <v>0</v>
      </c>
      <c r="BV510" s="24">
        <v>0</v>
      </c>
      <c r="BW510" s="24">
        <v>0</v>
      </c>
      <c r="BX510" s="24">
        <v>0</v>
      </c>
      <c r="BY510" s="24">
        <v>0</v>
      </c>
      <c r="BZ510" s="24">
        <v>0</v>
      </c>
      <c r="CB510" s="24">
        <v>0</v>
      </c>
      <c r="CC510" s="24">
        <v>0</v>
      </c>
      <c r="CD510" s="24">
        <v>121</v>
      </c>
      <c r="CE510" s="24">
        <v>120</v>
      </c>
      <c r="CF510" s="24">
        <v>120</v>
      </c>
      <c r="CG510" s="24">
        <v>119</v>
      </c>
      <c r="CH510" s="24">
        <v>118</v>
      </c>
      <c r="CI510" s="24">
        <v>118</v>
      </c>
      <c r="CO510" s="34">
        <f t="shared" si="40"/>
        <v>42838</v>
      </c>
    </row>
    <row r="511" spans="1:93" ht="15" hidden="1">
      <c r="A511" s="23" t="s">
        <v>143</v>
      </c>
      <c r="B511" s="52">
        <v>42114</v>
      </c>
      <c r="C511" s="25" t="str">
        <f t="shared" si="39"/>
        <v/>
      </c>
      <c r="G511" s="24">
        <f t="shared" si="41"/>
        <v>56</v>
      </c>
      <c r="H511" s="24">
        <v>53880</v>
      </c>
      <c r="I511" s="24" t="str">
        <f t="shared" si="42"/>
        <v/>
      </c>
      <c r="K511" s="24">
        <f>IF(J511&gt;900,_xlfn.XLOOKUP(ROUND(J511,0),'CM-VL-G-C-GL-B-T-ClassRimThickn'!$B$1:$B$112,'CM-VL-G-C-GL-B-T-ClassRimThickn'!$C$1:$C$112,0,1,1),J511)</f>
        <v>0</v>
      </c>
      <c r="L511" s="24">
        <v>74</v>
      </c>
      <c r="M511" s="24">
        <f>IF(L511&gt;900,_xlfn.XLOOKUP(ROUND(L511,0),'CM-VL-G-C-GL-B-T-ClassRimThickn'!$B$1:$B$112,'CM-VL-G-C-GL-B-T-ClassRimThickn'!$C$1:$C$112,0,1,1),L511)</f>
        <v>74</v>
      </c>
      <c r="N511" s="24">
        <v>74.5</v>
      </c>
      <c r="O511" s="24">
        <f>IF(N511&gt;900,_xlfn.XLOOKUP(ROUND(N511,0),'CM-VL-G-C-GL-B-T-ClassRimThickn'!$B$1:$B$112,'CM-VL-G-C-GL-B-T-ClassRimThickn'!$C$1:$C$112,0,1,1),N511)</f>
        <v>74.5</v>
      </c>
      <c r="P511" s="24">
        <v>75.5</v>
      </c>
      <c r="Q511" s="24">
        <f>IF(P511&gt;900,_xlfn.XLOOKUP(ROUND(P511,0),'CM-VL-G-C-GL-B-T-ClassRimThickn'!$B$1:$B$112,'CM-VL-G-C-GL-B-T-ClassRimThickn'!$C$1:$C$112,0,1,1),P511)</f>
        <v>75.5</v>
      </c>
      <c r="S511" s="24">
        <f>IF(R511&gt;900,_xlfn.XLOOKUP(ROUND(R511,0),'CM-VL-G-C-GL-B-T-ClassRimThickn'!$B$1:$B$112,'CM-VL-G-C-GL-B-T-ClassRimThickn'!$C$1:$C$112,0,1,1),R511)</f>
        <v>0</v>
      </c>
      <c r="T511" s="24">
        <v>72</v>
      </c>
      <c r="U511" s="24">
        <f>IF(T511&gt;900,_xlfn.XLOOKUP(ROUND(T511,0),'CM-VL-G-C-GL-B-T-ClassRimThickn'!$B$1:$B$112,'CM-VL-G-C-GL-B-T-ClassRimThickn'!$C$1:$C$112,0,1,1),T511)</f>
        <v>72</v>
      </c>
      <c r="V511" s="24">
        <v>75</v>
      </c>
      <c r="W511" s="24">
        <f>IF(V511&gt;900,_xlfn.XLOOKUP(ROUND(V511,0),'CM-VL-G-C-GL-B-T-ClassRimThickn'!$B$1:$B$112,'CM-VL-G-C-GL-B-T-ClassRimThickn'!$C$1:$C$112,0,1,1),V511)</f>
        <v>75</v>
      </c>
      <c r="X511" s="24">
        <v>74</v>
      </c>
      <c r="Y511" s="24">
        <f>IF(X511&gt;900,_xlfn.XLOOKUP(ROUND(X511,0),'CM-VL-G-C-GL-B-T-ClassRimThickn'!$B$1:$B$112,'CM-VL-G-C-GL-B-T-ClassRimThickn'!$C$1:$C$112,0,1,1),X511)</f>
        <v>74</v>
      </c>
      <c r="Z511" s="24">
        <v>74</v>
      </c>
      <c r="AA511" s="24">
        <f>IF(Z511&gt;900,_xlfn.XLOOKUP(ROUND(Z511,0),'CM-VL-G-C-GL-B-T-ClassRimThickn'!$B$1:$B$112,'CM-VL-G-C-GL-B-T-ClassRimThickn'!$C$1:$C$112,0,1,1),Z511)</f>
        <v>74</v>
      </c>
      <c r="AB511" s="24">
        <v>76</v>
      </c>
      <c r="AC511" s="24">
        <f>IF(AB511&gt;900,_xlfn.XLOOKUP(ROUND(AB511,0),'CM-VL-G-C-GL-B-T-ClassRimThickn'!$B$1:$B$112,'CM-VL-G-C-GL-B-T-ClassRimThickn'!$C$1:$C$112,0,1,1),AB511)</f>
        <v>76</v>
      </c>
      <c r="AD511" s="24">
        <v>72</v>
      </c>
      <c r="AE511" s="24">
        <f>IF(AD511&gt;900,_xlfn.XLOOKUP(ROUND(AD511,0),'CM-VL-G-C-GL-B-T-ClassRimThickn'!$B$1:$B$112,'CM-VL-G-C-GL-B-T-ClassRimThickn'!$C$1:$C$112,0,1,1),AD511)</f>
        <v>72</v>
      </c>
      <c r="AF511" s="24">
        <v>72</v>
      </c>
      <c r="AG511" s="24">
        <f>IF(AF511&gt;900,_xlfn.XLOOKUP(ROUND(AF511,0),'CM-VL-G-C-GL-B-T-ClassRimThickn'!$B$1:$B$112,'CM-VL-G-C-GL-B-T-ClassRimThickn'!$C$1:$C$112,0,1,1),AF511)</f>
        <v>72</v>
      </c>
      <c r="AH511" s="24">
        <v>26</v>
      </c>
      <c r="AI511" s="24">
        <v>27</v>
      </c>
      <c r="AJ511" s="24">
        <v>29.5</v>
      </c>
      <c r="AK511" s="24">
        <v>27</v>
      </c>
      <c r="AL511" s="24">
        <v>27.5</v>
      </c>
      <c r="AM511" s="24">
        <v>30</v>
      </c>
      <c r="AN511" s="24">
        <v>27</v>
      </c>
      <c r="AO511" s="24">
        <v>27</v>
      </c>
      <c r="AP511" s="24">
        <v>30.5</v>
      </c>
      <c r="AQ511" s="24">
        <v>26.5</v>
      </c>
      <c r="AR511" s="24">
        <v>27.5</v>
      </c>
      <c r="AS511" s="24">
        <v>31</v>
      </c>
      <c r="AT511" s="24">
        <v>29.5</v>
      </c>
      <c r="AU511" s="24">
        <v>29</v>
      </c>
      <c r="AV511" s="24">
        <v>28.5</v>
      </c>
      <c r="AW511" s="24">
        <v>29.5</v>
      </c>
      <c r="AX511" s="24">
        <v>29.5</v>
      </c>
      <c r="AY511" s="24">
        <v>29</v>
      </c>
      <c r="AZ511" s="24">
        <v>29</v>
      </c>
      <c r="BA511" s="24">
        <v>28.5</v>
      </c>
      <c r="BB511" s="24">
        <v>29.5</v>
      </c>
      <c r="BC511" s="24">
        <v>29</v>
      </c>
      <c r="BD511" s="24">
        <v>29</v>
      </c>
      <c r="BE511" s="24">
        <v>28.5</v>
      </c>
      <c r="BF511" s="24">
        <v>0.5</v>
      </c>
      <c r="BG511" s="24">
        <v>0.3</v>
      </c>
      <c r="BH511" s="24">
        <v>0</v>
      </c>
      <c r="BI511" s="24">
        <v>0.5</v>
      </c>
      <c r="BJ511" s="24">
        <v>0.3</v>
      </c>
      <c r="BL511" s="24">
        <v>0.5</v>
      </c>
      <c r="BM511" s="24">
        <v>0.5</v>
      </c>
      <c r="BN511" s="24">
        <v>0</v>
      </c>
      <c r="BO511" s="24">
        <v>0.5</v>
      </c>
      <c r="BP511" s="24">
        <v>0.4</v>
      </c>
      <c r="BQ511" s="24">
        <v>0</v>
      </c>
      <c r="BR511" s="24">
        <v>0.3</v>
      </c>
      <c r="BS511" s="24">
        <v>0.2</v>
      </c>
      <c r="BT511" s="24">
        <v>0</v>
      </c>
      <c r="BU511" s="24">
        <v>0.2</v>
      </c>
      <c r="BV511" s="24">
        <v>0.2</v>
      </c>
      <c r="BW511" s="24">
        <v>0</v>
      </c>
      <c r="BX511" s="24">
        <v>0.3</v>
      </c>
      <c r="BY511" s="24">
        <v>0.2</v>
      </c>
      <c r="BZ511" s="24">
        <v>0</v>
      </c>
      <c r="CB511" s="24">
        <v>0.3</v>
      </c>
      <c r="CC511" s="24">
        <v>0</v>
      </c>
      <c r="CD511" s="24">
        <v>120</v>
      </c>
      <c r="CE511" s="24">
        <v>119</v>
      </c>
      <c r="CF511" s="24">
        <v>121</v>
      </c>
      <c r="CG511" s="24">
        <v>117</v>
      </c>
      <c r="CH511" s="24">
        <v>118</v>
      </c>
      <c r="CI511" s="24">
        <v>119</v>
      </c>
      <c r="CO511" s="34">
        <f t="shared" si="40"/>
        <v>53880</v>
      </c>
    </row>
    <row r="512" spans="1:93" ht="13.5" hidden="1" customHeight="1">
      <c r="A512" s="23" t="s">
        <v>143</v>
      </c>
      <c r="B512" s="52">
        <v>42181</v>
      </c>
      <c r="C512" s="25" t="str">
        <f t="shared" si="39"/>
        <v/>
      </c>
      <c r="G512" s="24">
        <f t="shared" si="41"/>
        <v>67</v>
      </c>
      <c r="H512" s="24">
        <v>65682</v>
      </c>
      <c r="I512" s="24" t="str">
        <f t="shared" si="42"/>
        <v/>
      </c>
      <c r="K512" s="24">
        <f>IF(J512&gt;900,_xlfn.XLOOKUP(ROUND(J512,0),'CM-VL-G-C-GL-B-T-ClassRimThickn'!$B$1:$B$112,'CM-VL-G-C-GL-B-T-ClassRimThickn'!$C$1:$C$112,0,1,1),J512)</f>
        <v>0</v>
      </c>
      <c r="L512" s="24">
        <v>71</v>
      </c>
      <c r="M512" s="24">
        <f>IF(L512&gt;900,_xlfn.XLOOKUP(ROUND(L512,0),'CM-VL-G-C-GL-B-T-ClassRimThickn'!$B$1:$B$112,'CM-VL-G-C-GL-B-T-ClassRimThickn'!$C$1:$C$112,0,1,1),L512)</f>
        <v>71</v>
      </c>
      <c r="N512" s="24">
        <v>72</v>
      </c>
      <c r="O512" s="24">
        <f>IF(N512&gt;900,_xlfn.XLOOKUP(ROUND(N512,0),'CM-VL-G-C-GL-B-T-ClassRimThickn'!$B$1:$B$112,'CM-VL-G-C-GL-B-T-ClassRimThickn'!$C$1:$C$112,0,1,1),N512)</f>
        <v>72</v>
      </c>
      <c r="P512" s="24">
        <v>73</v>
      </c>
      <c r="Q512" s="24">
        <f>IF(P512&gt;900,_xlfn.XLOOKUP(ROUND(P512,0),'CM-VL-G-C-GL-B-T-ClassRimThickn'!$B$1:$B$112,'CM-VL-G-C-GL-B-T-ClassRimThickn'!$C$1:$C$112,0,1,1),P512)</f>
        <v>73</v>
      </c>
      <c r="S512" s="24">
        <f>IF(R512&gt;900,_xlfn.XLOOKUP(ROUND(R512,0),'CM-VL-G-C-GL-B-T-ClassRimThickn'!$B$1:$B$112,'CM-VL-G-C-GL-B-T-ClassRimThickn'!$C$1:$C$112,0,1,1),R512)</f>
        <v>0</v>
      </c>
      <c r="T512" s="24">
        <v>70</v>
      </c>
      <c r="U512" s="24">
        <f>IF(T512&gt;900,_xlfn.XLOOKUP(ROUND(T512,0),'CM-VL-G-C-GL-B-T-ClassRimThickn'!$B$1:$B$112,'CM-VL-G-C-GL-B-T-ClassRimThickn'!$C$1:$C$112,0,1,1),T512)</f>
        <v>70</v>
      </c>
      <c r="V512" s="24">
        <v>71</v>
      </c>
      <c r="W512" s="24">
        <f>IF(V512&gt;900,_xlfn.XLOOKUP(ROUND(V512,0),'CM-VL-G-C-GL-B-T-ClassRimThickn'!$B$1:$B$112,'CM-VL-G-C-GL-B-T-ClassRimThickn'!$C$1:$C$112,0,1,1),V512)</f>
        <v>71</v>
      </c>
      <c r="X512" s="24">
        <v>71</v>
      </c>
      <c r="Y512" s="24">
        <f>IF(X512&gt;900,_xlfn.XLOOKUP(ROUND(X512,0),'CM-VL-G-C-GL-B-T-ClassRimThickn'!$B$1:$B$112,'CM-VL-G-C-GL-B-T-ClassRimThickn'!$C$1:$C$112,0,1,1),X512)</f>
        <v>71</v>
      </c>
      <c r="Z512" s="24">
        <v>71</v>
      </c>
      <c r="AA512" s="24">
        <f>IF(Z512&gt;900,_xlfn.XLOOKUP(ROUND(Z512,0),'CM-VL-G-C-GL-B-T-ClassRimThickn'!$B$1:$B$112,'CM-VL-G-C-GL-B-T-ClassRimThickn'!$C$1:$C$112,0,1,1),Z512)</f>
        <v>71</v>
      </c>
      <c r="AB512" s="24">
        <v>74</v>
      </c>
      <c r="AC512" s="24">
        <f>IF(AB512&gt;900,_xlfn.XLOOKUP(ROUND(AB512,0),'CM-VL-G-C-GL-B-T-ClassRimThickn'!$B$1:$B$112,'CM-VL-G-C-GL-B-T-ClassRimThickn'!$C$1:$C$112,0,1,1),AB512)</f>
        <v>74</v>
      </c>
      <c r="AD512" s="24">
        <v>70</v>
      </c>
      <c r="AE512" s="24">
        <f>IF(AD512&gt;900,_xlfn.XLOOKUP(ROUND(AD512,0),'CM-VL-G-C-GL-B-T-ClassRimThickn'!$B$1:$B$112,'CM-VL-G-C-GL-B-T-ClassRimThickn'!$C$1:$C$112,0,1,1),AD512)</f>
        <v>70</v>
      </c>
      <c r="AF512" s="24">
        <v>70</v>
      </c>
      <c r="AG512" s="24">
        <f>IF(AF512&gt;900,_xlfn.XLOOKUP(ROUND(AF512,0),'CM-VL-G-C-GL-B-T-ClassRimThickn'!$B$1:$B$112,'CM-VL-G-C-GL-B-T-ClassRimThickn'!$C$1:$C$112,0,1,1),AF512)</f>
        <v>70</v>
      </c>
      <c r="AH512" s="24">
        <v>24</v>
      </c>
      <c r="AI512" s="24">
        <v>26.5</v>
      </c>
      <c r="AJ512" s="24">
        <v>30</v>
      </c>
      <c r="AK512" s="24">
        <v>25</v>
      </c>
      <c r="AL512" s="24">
        <v>26.5</v>
      </c>
      <c r="AM512" s="24">
        <v>30.5</v>
      </c>
      <c r="AN512" s="24">
        <v>25</v>
      </c>
      <c r="AO512" s="24">
        <v>27</v>
      </c>
      <c r="AP512" s="24">
        <v>30</v>
      </c>
      <c r="AQ512" s="24">
        <v>26</v>
      </c>
      <c r="AR512" s="24">
        <v>27</v>
      </c>
      <c r="AS512" s="24">
        <v>31</v>
      </c>
      <c r="AT512" s="24">
        <v>30</v>
      </c>
      <c r="AU512" s="24">
        <v>29</v>
      </c>
      <c r="AV512" s="24">
        <v>29</v>
      </c>
      <c r="AW512" s="24">
        <v>29.5</v>
      </c>
      <c r="AX512" s="24">
        <v>29</v>
      </c>
      <c r="AY512" s="24">
        <v>30</v>
      </c>
      <c r="AZ512" s="24">
        <v>29</v>
      </c>
      <c r="BA512" s="24">
        <v>28.5</v>
      </c>
      <c r="BB512" s="24">
        <v>29</v>
      </c>
      <c r="BC512" s="24">
        <v>29</v>
      </c>
      <c r="BD512" s="24">
        <v>29</v>
      </c>
      <c r="BE512" s="24">
        <v>29.5</v>
      </c>
      <c r="BF512" s="24">
        <v>0.2</v>
      </c>
      <c r="BG512" s="24">
        <v>0.2</v>
      </c>
      <c r="BH512" s="24">
        <v>0.4</v>
      </c>
      <c r="BI512" s="24">
        <v>0.4</v>
      </c>
      <c r="BJ512" s="24">
        <v>0</v>
      </c>
      <c r="BL512" s="24">
        <v>0.4</v>
      </c>
      <c r="BM512" s="24">
        <v>0.5</v>
      </c>
      <c r="BN512" s="24">
        <v>0.5</v>
      </c>
      <c r="BO512" s="24">
        <v>0.5</v>
      </c>
      <c r="BP512" s="24">
        <v>0</v>
      </c>
      <c r="BQ512" s="24">
        <v>0</v>
      </c>
      <c r="BR512" s="24">
        <v>0.4</v>
      </c>
      <c r="BS512" s="24">
        <v>0.3</v>
      </c>
      <c r="BT512" s="24">
        <v>0</v>
      </c>
      <c r="BU512" s="24">
        <v>0.3</v>
      </c>
      <c r="BV512" s="24">
        <v>0.3</v>
      </c>
      <c r="BW512" s="24">
        <v>0</v>
      </c>
      <c r="BX512" s="24">
        <v>0.4</v>
      </c>
      <c r="BY512" s="24">
        <v>0.3</v>
      </c>
      <c r="BZ512" s="24">
        <v>0</v>
      </c>
      <c r="CB512" s="24">
        <v>0.3</v>
      </c>
      <c r="CC512" s="24">
        <v>0</v>
      </c>
      <c r="CD512" s="24">
        <v>120</v>
      </c>
      <c r="CE512" s="24">
        <v>119</v>
      </c>
      <c r="CF512" s="24">
        <v>119</v>
      </c>
      <c r="CG512" s="24">
        <v>120</v>
      </c>
      <c r="CH512" s="24">
        <v>116</v>
      </c>
      <c r="CI512" s="24">
        <v>116</v>
      </c>
      <c r="CO512" s="34">
        <f t="shared" si="40"/>
        <v>65682</v>
      </c>
    </row>
    <row r="513" spans="1:93" ht="15" hidden="1">
      <c r="A513" s="23" t="s">
        <v>143</v>
      </c>
      <c r="B513" s="52">
        <v>42242</v>
      </c>
      <c r="C513" s="25" t="str">
        <f t="shared" si="39"/>
        <v/>
      </c>
      <c r="G513" s="24">
        <f t="shared" si="41"/>
        <v>61</v>
      </c>
      <c r="H513" s="24">
        <v>80091</v>
      </c>
      <c r="I513" s="24" t="str">
        <f t="shared" si="42"/>
        <v/>
      </c>
      <c r="K513" s="24">
        <f>IF(J513&gt;900,_xlfn.XLOOKUP(ROUND(J513,0),'CM-VL-G-C-GL-B-T-ClassRimThickn'!$B$1:$B$112,'CM-VL-G-C-GL-B-T-ClassRimThickn'!$C$1:$C$112,0,1,1),J513)</f>
        <v>0</v>
      </c>
      <c r="L513" s="24">
        <v>72</v>
      </c>
      <c r="M513" s="24">
        <f>IF(L513&gt;900,_xlfn.XLOOKUP(ROUND(L513,0),'CM-VL-G-C-GL-B-T-ClassRimThickn'!$B$1:$B$112,'CM-VL-G-C-GL-B-T-ClassRimThickn'!$C$1:$C$112,0,1,1),L513)</f>
        <v>72</v>
      </c>
      <c r="N513" s="24">
        <v>73</v>
      </c>
      <c r="O513" s="24">
        <f>IF(N513&gt;900,_xlfn.XLOOKUP(ROUND(N513,0),'CM-VL-G-C-GL-B-T-ClassRimThickn'!$B$1:$B$112,'CM-VL-G-C-GL-B-T-ClassRimThickn'!$C$1:$C$112,0,1,1),N513)</f>
        <v>73</v>
      </c>
      <c r="P513" s="24">
        <v>74</v>
      </c>
      <c r="Q513" s="24">
        <f>IF(P513&gt;900,_xlfn.XLOOKUP(ROUND(P513,0),'CM-VL-G-C-GL-B-T-ClassRimThickn'!$B$1:$B$112,'CM-VL-G-C-GL-B-T-ClassRimThickn'!$C$1:$C$112,0,1,1),P513)</f>
        <v>74</v>
      </c>
      <c r="S513" s="24">
        <f>IF(R513&gt;900,_xlfn.XLOOKUP(ROUND(R513,0),'CM-VL-G-C-GL-B-T-ClassRimThickn'!$B$1:$B$112,'CM-VL-G-C-GL-B-T-ClassRimThickn'!$C$1:$C$112,0,1,1),R513)</f>
        <v>0</v>
      </c>
      <c r="T513" s="24">
        <v>70</v>
      </c>
      <c r="U513" s="24">
        <f>IF(T513&gt;900,_xlfn.XLOOKUP(ROUND(T513,0),'CM-VL-G-C-GL-B-T-ClassRimThickn'!$B$1:$B$112,'CM-VL-G-C-GL-B-T-ClassRimThickn'!$C$1:$C$112,0,1,1),T513)</f>
        <v>70</v>
      </c>
      <c r="V513" s="24">
        <v>74</v>
      </c>
      <c r="W513" s="24">
        <f>IF(V513&gt;900,_xlfn.XLOOKUP(ROUND(V513,0),'CM-VL-G-C-GL-B-T-ClassRimThickn'!$B$1:$B$112,'CM-VL-G-C-GL-B-T-ClassRimThickn'!$C$1:$C$112,0,1,1),V513)</f>
        <v>74</v>
      </c>
      <c r="X513" s="24">
        <v>73</v>
      </c>
      <c r="Y513" s="24">
        <f>IF(X513&gt;900,_xlfn.XLOOKUP(ROUND(X513,0),'CM-VL-G-C-GL-B-T-ClassRimThickn'!$B$1:$B$112,'CM-VL-G-C-GL-B-T-ClassRimThickn'!$C$1:$C$112,0,1,1),X513)</f>
        <v>73</v>
      </c>
      <c r="Z513" s="24">
        <v>73</v>
      </c>
      <c r="AA513" s="24">
        <f>IF(Z513&gt;900,_xlfn.XLOOKUP(ROUND(Z513,0),'CM-VL-G-C-GL-B-T-ClassRimThickn'!$B$1:$B$112,'CM-VL-G-C-GL-B-T-ClassRimThickn'!$C$1:$C$112,0,1,1),Z513)</f>
        <v>73</v>
      </c>
      <c r="AB513" s="24">
        <v>74</v>
      </c>
      <c r="AC513" s="24">
        <f>IF(AB513&gt;900,_xlfn.XLOOKUP(ROUND(AB513,0),'CM-VL-G-C-GL-B-T-ClassRimThickn'!$B$1:$B$112,'CM-VL-G-C-GL-B-T-ClassRimThickn'!$C$1:$C$112,0,1,1),AB513)</f>
        <v>74</v>
      </c>
      <c r="AD513" s="24">
        <v>72</v>
      </c>
      <c r="AE513" s="24">
        <f>IF(AD513&gt;900,_xlfn.XLOOKUP(ROUND(AD513,0),'CM-VL-G-C-GL-B-T-ClassRimThickn'!$B$1:$B$112,'CM-VL-G-C-GL-B-T-ClassRimThickn'!$C$1:$C$112,0,1,1),AD513)</f>
        <v>72</v>
      </c>
      <c r="AF513" s="24">
        <v>69</v>
      </c>
      <c r="AG513" s="24">
        <f>IF(AF513&gt;900,_xlfn.XLOOKUP(ROUND(AF513,0),'CM-VL-G-C-GL-B-T-ClassRimThickn'!$B$1:$B$112,'CM-VL-G-C-GL-B-T-ClassRimThickn'!$C$1:$C$112,0,1,1),AF513)</f>
        <v>69</v>
      </c>
      <c r="AH513" s="24">
        <v>23</v>
      </c>
      <c r="AI513" s="24">
        <v>25</v>
      </c>
      <c r="AJ513" s="24">
        <v>30</v>
      </c>
      <c r="AK513" s="24">
        <v>24</v>
      </c>
      <c r="AL513" s="24">
        <v>25</v>
      </c>
      <c r="AM513" s="24">
        <v>29</v>
      </c>
      <c r="AN513" s="24">
        <v>24</v>
      </c>
      <c r="AO513" s="24">
        <v>24</v>
      </c>
      <c r="AP513" s="24">
        <v>29</v>
      </c>
      <c r="AQ513" s="24">
        <v>25</v>
      </c>
      <c r="AR513" s="24">
        <v>26</v>
      </c>
      <c r="AS513" s="24">
        <v>30</v>
      </c>
      <c r="AT513" s="24">
        <v>31.5</v>
      </c>
      <c r="AU513" s="24">
        <v>29</v>
      </c>
      <c r="AV513" s="24">
        <v>29</v>
      </c>
      <c r="AW513" s="24">
        <v>30</v>
      </c>
      <c r="AX513" s="24">
        <v>29</v>
      </c>
      <c r="AY513" s="24">
        <v>29</v>
      </c>
      <c r="AZ513" s="24">
        <v>30</v>
      </c>
      <c r="BA513" s="24">
        <v>28</v>
      </c>
      <c r="BB513" s="24">
        <v>29</v>
      </c>
      <c r="BC513" s="24">
        <v>30</v>
      </c>
      <c r="BD513" s="24">
        <v>29</v>
      </c>
      <c r="BE513" s="24">
        <v>30</v>
      </c>
      <c r="BF513" s="24">
        <v>0.5</v>
      </c>
      <c r="BG513" s="24">
        <v>0.2</v>
      </c>
      <c r="BH513" s="24">
        <v>0.1</v>
      </c>
      <c r="BI513" s="24">
        <v>0.5</v>
      </c>
      <c r="BJ513" s="24">
        <v>0</v>
      </c>
      <c r="BL513" s="24">
        <v>0.5</v>
      </c>
      <c r="BM513" s="24">
        <v>0.2</v>
      </c>
      <c r="BN513" s="24">
        <v>0.2</v>
      </c>
      <c r="BO513" s="24">
        <v>0.5</v>
      </c>
      <c r="BP513" s="24">
        <v>0.2</v>
      </c>
      <c r="BQ513" s="24">
        <v>0.2</v>
      </c>
      <c r="BR513" s="24">
        <v>0.2</v>
      </c>
      <c r="BS513" s="24">
        <v>0</v>
      </c>
      <c r="BT513" s="24">
        <v>0</v>
      </c>
      <c r="BU513" s="24">
        <v>0.1</v>
      </c>
      <c r="BV513" s="24">
        <v>0</v>
      </c>
      <c r="BW513" s="24">
        <v>0</v>
      </c>
      <c r="BX513" s="24">
        <v>0.1</v>
      </c>
      <c r="BY513" s="24">
        <v>0.1</v>
      </c>
      <c r="BZ513" s="24">
        <v>0</v>
      </c>
      <c r="CB513" s="24">
        <v>0.1</v>
      </c>
      <c r="CC513" s="24">
        <v>0</v>
      </c>
      <c r="CD513" s="24">
        <v>120</v>
      </c>
      <c r="CE513" s="24">
        <v>119</v>
      </c>
      <c r="CF513" s="24">
        <v>120</v>
      </c>
      <c r="CG513" s="24">
        <v>122</v>
      </c>
      <c r="CH513" s="24">
        <v>113</v>
      </c>
      <c r="CI513" s="24">
        <v>117</v>
      </c>
      <c r="CO513" s="34">
        <f t="shared" si="40"/>
        <v>80091</v>
      </c>
    </row>
    <row r="514" spans="1:93" ht="15" hidden="1">
      <c r="A514" s="23" t="s">
        <v>143</v>
      </c>
      <c r="B514" s="52">
        <v>42244</v>
      </c>
      <c r="C514" s="25" t="str">
        <f t="shared" ref="C514:C577" si="43">IF(B514=B515,TRUE,"")</f>
        <v/>
      </c>
      <c r="G514" s="24">
        <f t="shared" si="41"/>
        <v>2</v>
      </c>
      <c r="H514" s="24">
        <v>80108</v>
      </c>
      <c r="I514" s="24" t="str">
        <f t="shared" si="42"/>
        <v/>
      </c>
      <c r="K514" s="24">
        <f>IF(J514&gt;900,_xlfn.XLOOKUP(ROUND(J514,0),'CM-VL-G-C-GL-B-T-ClassRimThickn'!$B$1:$B$112,'CM-VL-G-C-GL-B-T-ClassRimThickn'!$C$1:$C$112,0,1,1),J514)</f>
        <v>0</v>
      </c>
      <c r="L514" s="24">
        <v>971</v>
      </c>
      <c r="M514" s="24">
        <f>IF(L514&gt;900,_xlfn.XLOOKUP(ROUND(L514,0),'CM-VL-G-C-GL-B-T-ClassRimThickn'!$B$1:$B$112,'CM-VL-G-C-GL-B-T-ClassRimThickn'!$C$1:$C$112,0,1,1),L514)</f>
        <v>62.5</v>
      </c>
      <c r="N514" s="24">
        <v>977.1</v>
      </c>
      <c r="O514" s="24">
        <f>IF(N514&gt;900,_xlfn.XLOOKUP(ROUND(N514,0),'CM-VL-G-C-GL-B-T-ClassRimThickn'!$B$1:$B$112,'CM-VL-G-C-GL-B-T-ClassRimThickn'!$C$1:$C$112,0,1,1),N514)</f>
        <v>65.5</v>
      </c>
      <c r="P514" s="24">
        <v>970.1</v>
      </c>
      <c r="Q514" s="24">
        <f>IF(P514&gt;900,_xlfn.XLOOKUP(ROUND(P514,0),'CM-VL-G-C-GL-B-T-ClassRimThickn'!$B$1:$B$112,'CM-VL-G-C-GL-B-T-ClassRimThickn'!$C$1:$C$112,0,1,1),P514)</f>
        <v>62</v>
      </c>
      <c r="S514" s="24">
        <f>IF(R514&gt;900,_xlfn.XLOOKUP(ROUND(R514,0),'CM-VL-G-C-GL-B-T-ClassRimThickn'!$B$1:$B$112,'CM-VL-G-C-GL-B-T-ClassRimThickn'!$C$1:$C$112,0,1,1),R514)</f>
        <v>0</v>
      </c>
      <c r="T514" s="24">
        <v>978</v>
      </c>
      <c r="U514" s="24">
        <f>IF(T514&gt;900,_xlfn.XLOOKUP(ROUND(T514,0),'CM-VL-G-C-GL-B-T-ClassRimThickn'!$B$1:$B$112,'CM-VL-G-C-GL-B-T-ClassRimThickn'!$C$1:$C$112,0,1,1),T514)</f>
        <v>66</v>
      </c>
      <c r="V514" s="24">
        <v>966.5</v>
      </c>
      <c r="W514" s="24">
        <f>IF(V514&gt;900,_xlfn.XLOOKUP(ROUND(V514,0),'CM-VL-G-C-GL-B-T-ClassRimThickn'!$B$1:$B$112,'CM-VL-G-C-GL-B-T-ClassRimThickn'!$C$1:$C$112,0,1,1),V514)</f>
        <v>60.5</v>
      </c>
      <c r="X514" s="24">
        <v>970.9</v>
      </c>
      <c r="Y514" s="24">
        <f>IF(X514&gt;900,_xlfn.XLOOKUP(ROUND(X514,0),'CM-VL-G-C-GL-B-T-ClassRimThickn'!$B$1:$B$112,'CM-VL-G-C-GL-B-T-ClassRimThickn'!$C$1:$C$112,0,1,1),X514)</f>
        <v>62.5</v>
      </c>
      <c r="Z514" s="24">
        <v>977</v>
      </c>
      <c r="AA514" s="24">
        <f>IF(Z514&gt;900,_xlfn.XLOOKUP(ROUND(Z514,0),'CM-VL-G-C-GL-B-T-ClassRimThickn'!$B$1:$B$112,'CM-VL-G-C-GL-B-T-ClassRimThickn'!$C$1:$C$112,0,1,1),Z514)</f>
        <v>65.5</v>
      </c>
      <c r="AB514" s="24">
        <v>971.9</v>
      </c>
      <c r="AC514" s="24">
        <f>IF(AB514&gt;900,_xlfn.XLOOKUP(ROUND(AB514,0),'CM-VL-G-C-GL-B-T-ClassRimThickn'!$B$1:$B$112,'CM-VL-G-C-GL-B-T-ClassRimThickn'!$C$1:$C$112,0,1,1),AB514)</f>
        <v>63</v>
      </c>
      <c r="AD514" s="24">
        <v>971.4</v>
      </c>
      <c r="AE514" s="24">
        <f>IF(AD514&gt;900,_xlfn.XLOOKUP(ROUND(AD514,0),'CM-VL-G-C-GL-B-T-ClassRimThickn'!$B$1:$B$112,'CM-VL-G-C-GL-B-T-ClassRimThickn'!$C$1:$C$112,0,1,1),AD514)</f>
        <v>62.5</v>
      </c>
      <c r="AF514" s="24">
        <v>978</v>
      </c>
      <c r="AG514" s="24">
        <f>IF(AF514&gt;900,_xlfn.XLOOKUP(ROUND(AF514,0),'CM-VL-G-C-GL-B-T-ClassRimThickn'!$B$1:$B$112,'CM-VL-G-C-GL-B-T-ClassRimThickn'!$C$1:$C$112,0,1,1),AF514)</f>
        <v>66</v>
      </c>
      <c r="AH514" s="24">
        <v>27.6</v>
      </c>
      <c r="AI514" s="24">
        <v>27.4</v>
      </c>
      <c r="AJ514" s="24">
        <v>29.9</v>
      </c>
      <c r="AK514" s="24">
        <v>27.6</v>
      </c>
      <c r="AL514" s="24">
        <v>27.5</v>
      </c>
      <c r="AM514" s="24">
        <v>29.3</v>
      </c>
      <c r="AN514" s="24">
        <v>27.7</v>
      </c>
      <c r="AO514" s="24">
        <v>27.7</v>
      </c>
      <c r="AP514" s="24">
        <v>30.1</v>
      </c>
      <c r="AQ514" s="24">
        <v>27.6</v>
      </c>
      <c r="AR514" s="24">
        <v>27.7</v>
      </c>
      <c r="AS514" s="24">
        <v>29.4</v>
      </c>
      <c r="AT514" s="24">
        <v>28</v>
      </c>
      <c r="AU514" s="24">
        <v>28</v>
      </c>
      <c r="AV514" s="24">
        <v>28</v>
      </c>
      <c r="AW514" s="24">
        <v>28</v>
      </c>
      <c r="AX514" s="24">
        <v>28</v>
      </c>
      <c r="AY514" s="24">
        <v>28</v>
      </c>
      <c r="AZ514" s="24">
        <v>28</v>
      </c>
      <c r="BA514" s="24">
        <v>28</v>
      </c>
      <c r="BB514" s="24">
        <v>28</v>
      </c>
      <c r="BC514" s="24">
        <v>28</v>
      </c>
      <c r="BD514" s="24">
        <v>28</v>
      </c>
      <c r="BE514" s="24">
        <v>28</v>
      </c>
      <c r="BF514" s="24">
        <v>0</v>
      </c>
      <c r="BG514" s="24">
        <v>0</v>
      </c>
      <c r="BH514" s="24">
        <v>0</v>
      </c>
      <c r="BI514" s="24">
        <v>0</v>
      </c>
      <c r="BJ514" s="24">
        <v>0</v>
      </c>
      <c r="BL514" s="24">
        <v>0</v>
      </c>
      <c r="BM514" s="24">
        <v>0</v>
      </c>
      <c r="BN514" s="24">
        <v>0</v>
      </c>
      <c r="BO514" s="24">
        <v>0</v>
      </c>
      <c r="BP514" s="24">
        <v>0</v>
      </c>
      <c r="BQ514" s="24">
        <v>0</v>
      </c>
      <c r="BR514" s="24">
        <v>0</v>
      </c>
      <c r="BS514" s="24">
        <v>0</v>
      </c>
      <c r="BT514" s="24">
        <v>0</v>
      </c>
      <c r="BU514" s="24">
        <v>0</v>
      </c>
      <c r="BV514" s="24">
        <v>0</v>
      </c>
      <c r="BW514" s="24">
        <v>0</v>
      </c>
      <c r="BX514" s="24">
        <v>0</v>
      </c>
      <c r="BY514" s="24">
        <v>0</v>
      </c>
      <c r="BZ514" s="24">
        <v>0</v>
      </c>
      <c r="CB514" s="24">
        <v>0</v>
      </c>
      <c r="CC514" s="24">
        <v>0</v>
      </c>
      <c r="CO514" s="34">
        <f t="shared" si="40"/>
        <v>80108</v>
      </c>
    </row>
    <row r="515" spans="1:93" ht="13.5" hidden="1" customHeight="1">
      <c r="A515" s="23" t="s">
        <v>143</v>
      </c>
      <c r="B515" s="52">
        <v>42310</v>
      </c>
      <c r="C515" s="25" t="str">
        <f t="shared" si="43"/>
        <v/>
      </c>
      <c r="G515" s="24">
        <f t="shared" si="41"/>
        <v>66</v>
      </c>
      <c r="H515" s="24">
        <v>94641</v>
      </c>
      <c r="I515" s="24" t="str">
        <f t="shared" si="42"/>
        <v/>
      </c>
      <c r="K515" s="24">
        <f>IF(J515&gt;900,_xlfn.XLOOKUP(ROUND(J515,0),'CM-VL-G-C-GL-B-T-ClassRimThickn'!$B$1:$B$112,'CM-VL-G-C-GL-B-T-ClassRimThickn'!$C$1:$C$112,0,1,1),J515)</f>
        <v>0</v>
      </c>
      <c r="L515" s="24">
        <v>66</v>
      </c>
      <c r="M515" s="24">
        <f>IF(L515&gt;900,_xlfn.XLOOKUP(ROUND(L515,0),'CM-VL-G-C-GL-B-T-ClassRimThickn'!$B$1:$B$112,'CM-VL-G-C-GL-B-T-ClassRimThickn'!$C$1:$C$112,0,1,1),L515)</f>
        <v>66</v>
      </c>
      <c r="N515" s="24">
        <v>69</v>
      </c>
      <c r="O515" s="24">
        <f>IF(N515&gt;900,_xlfn.XLOOKUP(ROUND(N515,0),'CM-VL-G-C-GL-B-T-ClassRimThickn'!$B$1:$B$112,'CM-VL-G-C-GL-B-T-ClassRimThickn'!$C$1:$C$112,0,1,1),N515)</f>
        <v>69</v>
      </c>
      <c r="P515" s="24">
        <v>66</v>
      </c>
      <c r="Q515" s="24">
        <f>IF(P515&gt;900,_xlfn.XLOOKUP(ROUND(P515,0),'CM-VL-G-C-GL-B-T-ClassRimThickn'!$B$1:$B$112,'CM-VL-G-C-GL-B-T-ClassRimThickn'!$C$1:$C$112,0,1,1),P515)</f>
        <v>66</v>
      </c>
      <c r="S515" s="24">
        <f>IF(R515&gt;900,_xlfn.XLOOKUP(ROUND(R515,0),'CM-VL-G-C-GL-B-T-ClassRimThickn'!$B$1:$B$112,'CM-VL-G-C-GL-B-T-ClassRimThickn'!$C$1:$C$112,0,1,1),R515)</f>
        <v>0</v>
      </c>
      <c r="T515" s="24">
        <v>68</v>
      </c>
      <c r="U515" s="24">
        <f>IF(T515&gt;900,_xlfn.XLOOKUP(ROUND(T515,0),'CM-VL-G-C-GL-B-T-ClassRimThickn'!$B$1:$B$112,'CM-VL-G-C-GL-B-T-ClassRimThickn'!$C$1:$C$112,0,1,1),T515)</f>
        <v>68</v>
      </c>
      <c r="V515" s="24">
        <v>63</v>
      </c>
      <c r="W515" s="24">
        <f>IF(V515&gt;900,_xlfn.XLOOKUP(ROUND(V515,0),'CM-VL-G-C-GL-B-T-ClassRimThickn'!$B$1:$B$112,'CM-VL-G-C-GL-B-T-ClassRimThickn'!$C$1:$C$112,0,1,1),V515)</f>
        <v>63</v>
      </c>
      <c r="X515" s="24">
        <v>65</v>
      </c>
      <c r="Y515" s="24">
        <f>IF(X515&gt;900,_xlfn.XLOOKUP(ROUND(X515,0),'CM-VL-G-C-GL-B-T-ClassRimThickn'!$B$1:$B$112,'CM-VL-G-C-GL-B-T-ClassRimThickn'!$C$1:$C$112,0,1,1),X515)</f>
        <v>65</v>
      </c>
      <c r="Z515" s="24">
        <v>68</v>
      </c>
      <c r="AA515" s="24">
        <f>IF(Z515&gt;900,_xlfn.XLOOKUP(ROUND(Z515,0),'CM-VL-G-C-GL-B-T-ClassRimThickn'!$B$1:$B$112,'CM-VL-G-C-GL-B-T-ClassRimThickn'!$C$1:$C$112,0,1,1),Z515)</f>
        <v>68</v>
      </c>
      <c r="AB515" s="24">
        <v>66</v>
      </c>
      <c r="AC515" s="24">
        <f>IF(AB515&gt;900,_xlfn.XLOOKUP(ROUND(AB515,0),'CM-VL-G-C-GL-B-T-ClassRimThickn'!$B$1:$B$112,'CM-VL-G-C-GL-B-T-ClassRimThickn'!$C$1:$C$112,0,1,1),AB515)</f>
        <v>66</v>
      </c>
      <c r="AD515" s="24">
        <v>65</v>
      </c>
      <c r="AE515" s="24">
        <f>IF(AD515&gt;900,_xlfn.XLOOKUP(ROUND(AD515,0),'CM-VL-G-C-GL-B-T-ClassRimThickn'!$B$1:$B$112,'CM-VL-G-C-GL-B-T-ClassRimThickn'!$C$1:$C$112,0,1,1),AD515)</f>
        <v>65</v>
      </c>
      <c r="AF515" s="24">
        <v>69</v>
      </c>
      <c r="AG515" s="24">
        <f>IF(AF515&gt;900,_xlfn.XLOOKUP(ROUND(AF515,0),'CM-VL-G-C-GL-B-T-ClassRimThickn'!$B$1:$B$112,'CM-VL-G-C-GL-B-T-ClassRimThickn'!$C$1:$C$112,0,1,1),AF515)</f>
        <v>69</v>
      </c>
      <c r="AH515" s="24">
        <v>25</v>
      </c>
      <c r="AI515" s="24">
        <v>25</v>
      </c>
      <c r="AJ515" s="24">
        <v>29</v>
      </c>
      <c r="AK515" s="24">
        <v>25</v>
      </c>
      <c r="AL515" s="24">
        <v>25</v>
      </c>
      <c r="AM515" s="24">
        <v>28.5</v>
      </c>
      <c r="AN515" s="24">
        <v>25</v>
      </c>
      <c r="AO515" s="24">
        <v>24.5</v>
      </c>
      <c r="AP515" s="24">
        <v>29</v>
      </c>
      <c r="AQ515" s="24">
        <v>24.5</v>
      </c>
      <c r="AR515" s="24">
        <v>24.5</v>
      </c>
      <c r="AS515" s="24">
        <v>28</v>
      </c>
      <c r="AT515" s="24">
        <v>29</v>
      </c>
      <c r="AU515" s="24">
        <v>29</v>
      </c>
      <c r="AV515" s="24">
        <v>28</v>
      </c>
      <c r="AW515" s="24">
        <v>29</v>
      </c>
      <c r="AX515" s="24">
        <v>29</v>
      </c>
      <c r="AY515" s="24">
        <v>28.5</v>
      </c>
      <c r="AZ515" s="24">
        <v>29</v>
      </c>
      <c r="BA515" s="24">
        <v>29</v>
      </c>
      <c r="BB515" s="24">
        <v>28</v>
      </c>
      <c r="BC515" s="24">
        <v>29</v>
      </c>
      <c r="BD515" s="24">
        <v>29</v>
      </c>
      <c r="BE515" s="24">
        <v>28</v>
      </c>
      <c r="BF515" s="24">
        <v>0.5</v>
      </c>
      <c r="BG515" s="24">
        <v>0</v>
      </c>
      <c r="BH515" s="24">
        <v>0</v>
      </c>
      <c r="BI515" s="24">
        <v>0.5</v>
      </c>
      <c r="BJ515" s="24">
        <v>0</v>
      </c>
      <c r="BL515" s="24">
        <v>0.5</v>
      </c>
      <c r="BM515" s="24">
        <v>0</v>
      </c>
      <c r="BN515" s="24">
        <v>0</v>
      </c>
      <c r="BO515" s="24">
        <v>0.5</v>
      </c>
      <c r="BP515" s="24">
        <v>0</v>
      </c>
      <c r="BQ515" s="24">
        <v>0.5</v>
      </c>
      <c r="BR515" s="24">
        <v>0.5</v>
      </c>
      <c r="BS515" s="24">
        <v>0</v>
      </c>
      <c r="BT515" s="24">
        <v>0</v>
      </c>
      <c r="BU515" s="24">
        <v>0.5</v>
      </c>
      <c r="BV515" s="24">
        <v>0</v>
      </c>
      <c r="BW515" s="24">
        <v>0</v>
      </c>
      <c r="BX515" s="24">
        <v>0.5</v>
      </c>
      <c r="BY515" s="24">
        <v>0</v>
      </c>
      <c r="BZ515" s="24">
        <v>0</v>
      </c>
      <c r="CB515" s="24">
        <v>0.5</v>
      </c>
      <c r="CC515" s="24">
        <v>0</v>
      </c>
      <c r="CD515" s="24">
        <v>110</v>
      </c>
      <c r="CE515" s="24">
        <v>110</v>
      </c>
      <c r="CF515" s="24">
        <v>115</v>
      </c>
      <c r="CG515" s="24">
        <v>110</v>
      </c>
      <c r="CH515" s="24">
        <v>110</v>
      </c>
      <c r="CI515" s="24">
        <v>116</v>
      </c>
      <c r="CO515" s="34">
        <f t="shared" ref="CO515:CO578" si="44">IF(H515="",(H516-H515)/(G516+G518)*G516+H515,H515)</f>
        <v>94641</v>
      </c>
    </row>
    <row r="516" spans="1:93" ht="15" hidden="1">
      <c r="A516" s="23" t="s">
        <v>143</v>
      </c>
      <c r="B516" s="52">
        <v>42349</v>
      </c>
      <c r="C516" s="25" t="str">
        <f t="shared" si="43"/>
        <v/>
      </c>
      <c r="G516" s="24">
        <f t="shared" si="41"/>
        <v>39</v>
      </c>
      <c r="H516" s="30">
        <f>(H517-H515)/(G516+G517)*G516+H515</f>
        <v>104351.41791044777</v>
      </c>
      <c r="I516" s="24" t="str">
        <f t="shared" si="42"/>
        <v/>
      </c>
      <c r="K516" s="24">
        <f>IF(J516&gt;900,_xlfn.XLOOKUP(ROUND(J516,0),'CM-VL-G-C-GL-B-T-ClassRimThickn'!$B$1:$B$112,'CM-VL-G-C-GL-B-T-ClassRimThickn'!$C$1:$C$112,0,1,1),J516)</f>
        <v>0</v>
      </c>
      <c r="L516" s="24">
        <v>946.3</v>
      </c>
      <c r="M516" s="24">
        <f>IF(L516&gt;900,_xlfn.XLOOKUP(ROUND(L516,0),'CM-VL-G-C-GL-B-T-ClassRimThickn'!$B$1:$B$112,'CM-VL-G-C-GL-B-T-ClassRimThickn'!$C$1:$C$112,0,1,1),L516)</f>
        <v>50</v>
      </c>
      <c r="N516" s="24">
        <v>955</v>
      </c>
      <c r="O516" s="24">
        <f>IF(N516&gt;900,_xlfn.XLOOKUP(ROUND(N516,0),'CM-VL-G-C-GL-B-T-ClassRimThickn'!$B$1:$B$112,'CM-VL-G-C-GL-B-T-ClassRimThickn'!$C$1:$C$112,0,1,1),N516)</f>
        <v>54.5</v>
      </c>
      <c r="P516" s="24">
        <v>951.1</v>
      </c>
      <c r="Q516" s="24">
        <f>IF(P516&gt;900,_xlfn.XLOOKUP(ROUND(P516,0),'CM-VL-G-C-GL-B-T-ClassRimThickn'!$B$1:$B$112,'CM-VL-G-C-GL-B-T-ClassRimThickn'!$C$1:$C$112,0,1,1),P516)</f>
        <v>52.5</v>
      </c>
      <c r="S516" s="24">
        <f>IF(R516&gt;900,_xlfn.XLOOKUP(ROUND(R516,0),'CM-VL-G-C-GL-B-T-ClassRimThickn'!$B$1:$B$112,'CM-VL-G-C-GL-B-T-ClassRimThickn'!$C$1:$C$112,0,1,1),R516)</f>
        <v>0</v>
      </c>
      <c r="T516" s="24">
        <v>958</v>
      </c>
      <c r="U516" s="24">
        <f>IF(T516&gt;900,_xlfn.XLOOKUP(ROUND(T516,0),'CM-VL-G-C-GL-B-T-ClassRimThickn'!$B$1:$B$112,'CM-VL-G-C-GL-B-T-ClassRimThickn'!$C$1:$C$112,0,1,1),T516)</f>
        <v>56</v>
      </c>
      <c r="V516" s="24">
        <v>944</v>
      </c>
      <c r="W516" s="24">
        <f>IF(V516&gt;900,_xlfn.XLOOKUP(ROUND(V516,0),'CM-VL-G-C-GL-B-T-ClassRimThickn'!$B$1:$B$112,'CM-VL-G-C-GL-B-T-ClassRimThickn'!$C$1:$C$112,0,1,1),V516)</f>
        <v>49</v>
      </c>
      <c r="X516" s="24">
        <v>946.2</v>
      </c>
      <c r="Y516" s="24">
        <f>IF(X516&gt;900,_xlfn.XLOOKUP(ROUND(X516,0),'CM-VL-G-C-GL-B-T-ClassRimThickn'!$B$1:$B$112,'CM-VL-G-C-GL-B-T-ClassRimThickn'!$C$1:$C$112,0,1,1),X516)</f>
        <v>50</v>
      </c>
      <c r="Z516" s="24">
        <v>955</v>
      </c>
      <c r="AA516" s="24">
        <f>IF(Z516&gt;900,_xlfn.XLOOKUP(ROUND(Z516,0),'CM-VL-G-C-GL-B-T-ClassRimThickn'!$B$1:$B$112,'CM-VL-G-C-GL-B-T-ClassRimThickn'!$C$1:$C$112,0,1,1),Z516)</f>
        <v>54.5</v>
      </c>
      <c r="AB516" s="24">
        <v>950.9</v>
      </c>
      <c r="AC516" s="24">
        <f>IF(AB516&gt;900,_xlfn.XLOOKUP(ROUND(AB516,0),'CM-VL-G-C-GL-B-T-ClassRimThickn'!$B$1:$B$112,'CM-VL-G-C-GL-B-T-ClassRimThickn'!$C$1:$C$112,0,1,1),AB516)</f>
        <v>52.5</v>
      </c>
      <c r="AD516" s="24">
        <v>946.9</v>
      </c>
      <c r="AE516" s="24">
        <f>IF(AD516&gt;900,_xlfn.XLOOKUP(ROUND(AD516,0),'CM-VL-G-C-GL-B-T-ClassRimThickn'!$B$1:$B$112,'CM-VL-G-C-GL-B-T-ClassRimThickn'!$C$1:$C$112,0,1,1),AD516)</f>
        <v>50.5</v>
      </c>
      <c r="AF516" s="24">
        <v>957.9</v>
      </c>
      <c r="AG516" s="24">
        <f>IF(AF516&gt;900,_xlfn.XLOOKUP(ROUND(AF516,0),'CM-VL-G-C-GL-B-T-ClassRimThickn'!$B$1:$B$112,'CM-VL-G-C-GL-B-T-ClassRimThickn'!$C$1:$C$112,0,1,1),AF516)</f>
        <v>56</v>
      </c>
      <c r="AH516" s="24">
        <v>27.2</v>
      </c>
      <c r="AI516" s="24">
        <v>27.8</v>
      </c>
      <c r="AJ516" s="24">
        <v>30.4</v>
      </c>
      <c r="AK516" s="24">
        <v>27.3</v>
      </c>
      <c r="AL516" s="24">
        <v>27.3</v>
      </c>
      <c r="AM516" s="24">
        <v>29.8</v>
      </c>
      <c r="AN516" s="24">
        <v>27.5</v>
      </c>
      <c r="AO516" s="24">
        <v>27.8</v>
      </c>
      <c r="AP516" s="24">
        <v>30.5</v>
      </c>
      <c r="AQ516" s="24">
        <v>27.4</v>
      </c>
      <c r="AR516" s="24">
        <v>27.6</v>
      </c>
      <c r="AS516" s="24">
        <v>29.9</v>
      </c>
      <c r="AT516" s="24">
        <v>28</v>
      </c>
      <c r="AU516" s="24">
        <v>28</v>
      </c>
      <c r="AV516" s="24">
        <v>28</v>
      </c>
      <c r="AW516" s="24">
        <v>28</v>
      </c>
      <c r="AX516" s="24">
        <v>28</v>
      </c>
      <c r="AY516" s="24">
        <v>28</v>
      </c>
      <c r="AZ516" s="24">
        <v>28</v>
      </c>
      <c r="BA516" s="24">
        <v>28</v>
      </c>
      <c r="BB516" s="24">
        <v>28</v>
      </c>
      <c r="BC516" s="24">
        <v>28</v>
      </c>
      <c r="BD516" s="24">
        <v>28</v>
      </c>
      <c r="BE516" s="24">
        <v>28</v>
      </c>
      <c r="BF516" s="24">
        <v>0</v>
      </c>
      <c r="BG516" s="24">
        <v>0</v>
      </c>
      <c r="BH516" s="24">
        <v>0</v>
      </c>
      <c r="BI516" s="24">
        <v>0</v>
      </c>
      <c r="BJ516" s="24">
        <v>0</v>
      </c>
      <c r="BL516" s="24">
        <v>0</v>
      </c>
      <c r="BM516" s="24">
        <v>0</v>
      </c>
      <c r="BN516" s="24">
        <v>0</v>
      </c>
      <c r="BO516" s="24">
        <v>0</v>
      </c>
      <c r="BP516" s="24">
        <v>0</v>
      </c>
      <c r="BQ516" s="24">
        <v>0</v>
      </c>
      <c r="BR516" s="24">
        <v>0</v>
      </c>
      <c r="BS516" s="24">
        <v>0</v>
      </c>
      <c r="BT516" s="24">
        <v>0</v>
      </c>
      <c r="BU516" s="24">
        <v>0</v>
      </c>
      <c r="BV516" s="24">
        <v>0</v>
      </c>
      <c r="BW516" s="24">
        <v>0</v>
      </c>
      <c r="BX516" s="24">
        <v>0</v>
      </c>
      <c r="BY516" s="24">
        <v>0</v>
      </c>
      <c r="BZ516" s="24">
        <v>0</v>
      </c>
      <c r="CB516" s="24">
        <v>0</v>
      </c>
      <c r="CC516" s="24">
        <v>0</v>
      </c>
      <c r="CO516" s="34">
        <f t="shared" si="44"/>
        <v>104351.41791044777</v>
      </c>
    </row>
    <row r="517" spans="1:93" ht="13.5" hidden="1" customHeight="1">
      <c r="A517" s="23" t="s">
        <v>143</v>
      </c>
      <c r="B517" s="52">
        <v>42377</v>
      </c>
      <c r="C517" s="25" t="str">
        <f t="shared" si="43"/>
        <v/>
      </c>
      <c r="G517" s="24">
        <f t="shared" si="41"/>
        <v>28</v>
      </c>
      <c r="H517" s="24">
        <v>111323</v>
      </c>
      <c r="I517" s="24" t="str">
        <f t="shared" si="42"/>
        <v/>
      </c>
      <c r="K517" s="24">
        <f>IF(J517&gt;900,_xlfn.XLOOKUP(ROUND(J517,0),'CM-VL-G-C-GL-B-T-ClassRimThickn'!$B$1:$B$112,'CM-VL-G-C-GL-B-T-ClassRimThickn'!$C$1:$C$112,0,1,1),J517)</f>
        <v>0</v>
      </c>
      <c r="L517" s="24">
        <v>55</v>
      </c>
      <c r="M517" s="24">
        <f>IF(L517&gt;900,_xlfn.XLOOKUP(ROUND(L517,0),'CM-VL-G-C-GL-B-T-ClassRimThickn'!$B$1:$B$112,'CM-VL-G-C-GL-B-T-ClassRimThickn'!$C$1:$C$112,0,1,1),L517)</f>
        <v>55</v>
      </c>
      <c r="N517" s="24">
        <v>57</v>
      </c>
      <c r="O517" s="24">
        <f>IF(N517&gt;900,_xlfn.XLOOKUP(ROUND(N517,0),'CM-VL-G-C-GL-B-T-ClassRimThickn'!$B$1:$B$112,'CM-VL-G-C-GL-B-T-ClassRimThickn'!$C$1:$C$112,0,1,1),N517)</f>
        <v>57</v>
      </c>
      <c r="P517" s="24">
        <v>56</v>
      </c>
      <c r="Q517" s="24">
        <f>IF(P517&gt;900,_xlfn.XLOOKUP(ROUND(P517,0),'CM-VL-G-C-GL-B-T-ClassRimThickn'!$B$1:$B$112,'CM-VL-G-C-GL-B-T-ClassRimThickn'!$C$1:$C$112,0,1,1),P517)</f>
        <v>56</v>
      </c>
      <c r="S517" s="24">
        <f>IF(R517&gt;900,_xlfn.XLOOKUP(ROUND(R517,0),'CM-VL-G-C-GL-B-T-ClassRimThickn'!$B$1:$B$112,'CM-VL-G-C-GL-B-T-ClassRimThickn'!$C$1:$C$112,0,1,1),R517)</f>
        <v>0</v>
      </c>
      <c r="T517" s="24">
        <v>58</v>
      </c>
      <c r="U517" s="24">
        <f>IF(T517&gt;900,_xlfn.XLOOKUP(ROUND(T517,0),'CM-VL-G-C-GL-B-T-ClassRimThickn'!$B$1:$B$112,'CM-VL-G-C-GL-B-T-ClassRimThickn'!$C$1:$C$112,0,1,1),T517)</f>
        <v>58</v>
      </c>
      <c r="V517" s="24">
        <v>51</v>
      </c>
      <c r="W517" s="24">
        <f>IF(V517&gt;900,_xlfn.XLOOKUP(ROUND(V517,0),'CM-VL-G-C-GL-B-T-ClassRimThickn'!$B$1:$B$112,'CM-VL-G-C-GL-B-T-ClassRimThickn'!$C$1:$C$112,0,1,1),V517)</f>
        <v>51</v>
      </c>
      <c r="X517" s="24">
        <v>54</v>
      </c>
      <c r="Y517" s="24">
        <f>IF(X517&gt;900,_xlfn.XLOOKUP(ROUND(X517,0),'CM-VL-G-C-GL-B-T-ClassRimThickn'!$B$1:$B$112,'CM-VL-G-C-GL-B-T-ClassRimThickn'!$C$1:$C$112,0,1,1),X517)</f>
        <v>54</v>
      </c>
      <c r="Z517" s="24">
        <v>57</v>
      </c>
      <c r="AA517" s="24">
        <f>IF(Z517&gt;900,_xlfn.XLOOKUP(ROUND(Z517,0),'CM-VL-G-C-GL-B-T-ClassRimThickn'!$B$1:$B$112,'CM-VL-G-C-GL-B-T-ClassRimThickn'!$C$1:$C$112,0,1,1),Z517)</f>
        <v>57</v>
      </c>
      <c r="AB517" s="24">
        <v>54</v>
      </c>
      <c r="AC517" s="24">
        <f>IF(AB517&gt;900,_xlfn.XLOOKUP(ROUND(AB517,0),'CM-VL-G-C-GL-B-T-ClassRimThickn'!$B$1:$B$112,'CM-VL-G-C-GL-B-T-ClassRimThickn'!$C$1:$C$112,0,1,1),AB517)</f>
        <v>54</v>
      </c>
      <c r="AD517" s="24">
        <v>53</v>
      </c>
      <c r="AE517" s="24">
        <f>IF(AD517&gt;900,_xlfn.XLOOKUP(ROUND(AD517,0),'CM-VL-G-C-GL-B-T-ClassRimThickn'!$B$1:$B$112,'CM-VL-G-C-GL-B-T-ClassRimThickn'!$C$1:$C$112,0,1,1),AD517)</f>
        <v>53</v>
      </c>
      <c r="AF517" s="24">
        <v>58</v>
      </c>
      <c r="AG517" s="24">
        <f>IF(AF517&gt;900,_xlfn.XLOOKUP(ROUND(AF517,0),'CM-VL-G-C-GL-B-T-ClassRimThickn'!$B$1:$B$112,'CM-VL-G-C-GL-B-T-ClassRimThickn'!$C$1:$C$112,0,1,1),AF517)</f>
        <v>58</v>
      </c>
      <c r="AH517" s="24">
        <v>27</v>
      </c>
      <c r="AI517" s="24">
        <v>27</v>
      </c>
      <c r="AJ517" s="24">
        <v>29</v>
      </c>
      <c r="AK517" s="24">
        <v>27</v>
      </c>
      <c r="AL517" s="24">
        <v>26</v>
      </c>
      <c r="AM517" s="24">
        <v>29</v>
      </c>
      <c r="AN517" s="24">
        <v>27</v>
      </c>
      <c r="AO517" s="24">
        <v>27</v>
      </c>
      <c r="AP517" s="24">
        <v>29</v>
      </c>
      <c r="AQ517" s="24">
        <v>27</v>
      </c>
      <c r="AR517" s="24">
        <v>27</v>
      </c>
      <c r="AS517" s="24">
        <v>28.5</v>
      </c>
      <c r="AT517" s="24">
        <v>28</v>
      </c>
      <c r="AU517" s="24">
        <v>28</v>
      </c>
      <c r="AV517" s="24">
        <v>28</v>
      </c>
      <c r="AW517" s="24">
        <v>28</v>
      </c>
      <c r="AX517" s="24">
        <v>28</v>
      </c>
      <c r="AY517" s="24">
        <v>28</v>
      </c>
      <c r="AZ517" s="24">
        <v>28</v>
      </c>
      <c r="BA517" s="24">
        <v>28</v>
      </c>
      <c r="BB517" s="24">
        <v>28</v>
      </c>
      <c r="BC517" s="24">
        <v>28</v>
      </c>
      <c r="BD517" s="24">
        <v>28</v>
      </c>
      <c r="BE517" s="24">
        <v>28</v>
      </c>
      <c r="BF517" s="24">
        <v>0</v>
      </c>
      <c r="BG517" s="24">
        <v>0</v>
      </c>
      <c r="BH517" s="24">
        <v>0</v>
      </c>
      <c r="BI517" s="24">
        <v>0</v>
      </c>
      <c r="BJ517" s="24">
        <v>0</v>
      </c>
      <c r="BL517" s="24">
        <v>0</v>
      </c>
      <c r="BM517" s="24">
        <v>0</v>
      </c>
      <c r="BN517" s="24">
        <v>0</v>
      </c>
      <c r="BO517" s="24">
        <v>0</v>
      </c>
      <c r="BP517" s="24">
        <v>0</v>
      </c>
      <c r="BQ517" s="24">
        <v>0</v>
      </c>
      <c r="BR517" s="24">
        <v>0</v>
      </c>
      <c r="BS517" s="24">
        <v>0</v>
      </c>
      <c r="BT517" s="24">
        <v>0</v>
      </c>
      <c r="BU517" s="24">
        <v>0</v>
      </c>
      <c r="BV517" s="24">
        <v>0</v>
      </c>
      <c r="BW517" s="24">
        <v>0</v>
      </c>
      <c r="BX517" s="24">
        <v>0</v>
      </c>
      <c r="BY517" s="24">
        <v>0</v>
      </c>
      <c r="BZ517" s="24">
        <v>0</v>
      </c>
      <c r="CB517" s="24">
        <v>0</v>
      </c>
      <c r="CC517" s="24">
        <v>0</v>
      </c>
      <c r="CD517" s="24">
        <v>100</v>
      </c>
      <c r="CE517" s="24">
        <v>98</v>
      </c>
      <c r="CF517" s="24">
        <v>104</v>
      </c>
      <c r="CG517" s="24">
        <v>100</v>
      </c>
      <c r="CH517" s="24">
        <v>100</v>
      </c>
      <c r="CI517" s="24">
        <v>106</v>
      </c>
      <c r="CO517" s="34">
        <f t="shared" si="44"/>
        <v>111323</v>
      </c>
    </row>
    <row r="518" spans="1:93" ht="15" hidden="1">
      <c r="A518" s="23" t="s">
        <v>143</v>
      </c>
      <c r="B518" s="52">
        <v>42446</v>
      </c>
      <c r="C518" s="25" t="str">
        <f t="shared" si="43"/>
        <v/>
      </c>
      <c r="G518" s="24">
        <f t="shared" si="41"/>
        <v>69</v>
      </c>
      <c r="H518" s="24">
        <v>141141</v>
      </c>
      <c r="I518" s="24" t="str">
        <f t="shared" si="42"/>
        <v/>
      </c>
      <c r="K518" s="24">
        <f>IF(J518&gt;900,_xlfn.XLOOKUP(ROUND(J518,0),'CM-VL-G-C-GL-B-T-ClassRimThickn'!$B$1:$B$112,'CM-VL-G-C-GL-B-T-ClassRimThickn'!$C$1:$C$112,0,1,1),J518)</f>
        <v>0</v>
      </c>
      <c r="L518" s="24">
        <v>52</v>
      </c>
      <c r="M518" s="24">
        <f>IF(L518&gt;900,_xlfn.XLOOKUP(ROUND(L518,0),'CM-VL-G-C-GL-B-T-ClassRimThickn'!$B$1:$B$112,'CM-VL-G-C-GL-B-T-ClassRimThickn'!$C$1:$C$112,0,1,1),L518)</f>
        <v>52</v>
      </c>
      <c r="N518" s="24">
        <v>55</v>
      </c>
      <c r="O518" s="24">
        <f>IF(N518&gt;900,_xlfn.XLOOKUP(ROUND(N518,0),'CM-VL-G-C-GL-B-T-ClassRimThickn'!$B$1:$B$112,'CM-VL-G-C-GL-B-T-ClassRimThickn'!$C$1:$C$112,0,1,1),N518)</f>
        <v>55</v>
      </c>
      <c r="P518" s="24">
        <v>54</v>
      </c>
      <c r="Q518" s="24">
        <f>IF(P518&gt;900,_xlfn.XLOOKUP(ROUND(P518,0),'CM-VL-G-C-GL-B-T-ClassRimThickn'!$B$1:$B$112,'CM-VL-G-C-GL-B-T-ClassRimThickn'!$C$1:$C$112,0,1,1),P518)</f>
        <v>54</v>
      </c>
      <c r="S518" s="24">
        <f>IF(R518&gt;900,_xlfn.XLOOKUP(ROUND(R518,0),'CM-VL-G-C-GL-B-T-ClassRimThickn'!$B$1:$B$112,'CM-VL-G-C-GL-B-T-ClassRimThickn'!$C$1:$C$112,0,1,1),R518)</f>
        <v>0</v>
      </c>
      <c r="T518" s="24">
        <v>58</v>
      </c>
      <c r="U518" s="24">
        <f>IF(T518&gt;900,_xlfn.XLOOKUP(ROUND(T518,0),'CM-VL-G-C-GL-B-T-ClassRimThickn'!$B$1:$B$112,'CM-VL-G-C-GL-B-T-ClassRimThickn'!$C$1:$C$112,0,1,1),T518)</f>
        <v>58</v>
      </c>
      <c r="V518" s="24">
        <v>49</v>
      </c>
      <c r="W518" s="24">
        <f>IF(V518&gt;900,_xlfn.XLOOKUP(ROUND(V518,0),'CM-VL-G-C-GL-B-T-ClassRimThickn'!$B$1:$B$112,'CM-VL-G-C-GL-B-T-ClassRimThickn'!$C$1:$C$112,0,1,1),V518)</f>
        <v>49</v>
      </c>
      <c r="X518" s="24">
        <v>52</v>
      </c>
      <c r="Y518" s="24">
        <f>IF(X518&gt;900,_xlfn.XLOOKUP(ROUND(X518,0),'CM-VL-G-C-GL-B-T-ClassRimThickn'!$B$1:$B$112,'CM-VL-G-C-GL-B-T-ClassRimThickn'!$C$1:$C$112,0,1,1),X518)</f>
        <v>52</v>
      </c>
      <c r="Z518" s="24">
        <v>55</v>
      </c>
      <c r="AA518" s="24">
        <f>IF(Z518&gt;900,_xlfn.XLOOKUP(ROUND(Z518,0),'CM-VL-G-C-GL-B-T-ClassRimThickn'!$B$1:$B$112,'CM-VL-G-C-GL-B-T-ClassRimThickn'!$C$1:$C$112,0,1,1),Z518)</f>
        <v>55</v>
      </c>
      <c r="AB518" s="24">
        <v>54</v>
      </c>
      <c r="AC518" s="24">
        <f>IF(AB518&gt;900,_xlfn.XLOOKUP(ROUND(AB518,0),'CM-VL-G-C-GL-B-T-ClassRimThickn'!$B$1:$B$112,'CM-VL-G-C-GL-B-T-ClassRimThickn'!$C$1:$C$112,0,1,1),AB518)</f>
        <v>54</v>
      </c>
      <c r="AD518" s="24">
        <v>54</v>
      </c>
      <c r="AE518" s="24">
        <f>IF(AD518&gt;900,_xlfn.XLOOKUP(ROUND(AD518,0),'CM-VL-G-C-GL-B-T-ClassRimThickn'!$B$1:$B$112,'CM-VL-G-C-GL-B-T-ClassRimThickn'!$C$1:$C$112,0,1,1),AD518)</f>
        <v>54</v>
      </c>
      <c r="AF518" s="24">
        <v>57</v>
      </c>
      <c r="AG518" s="24">
        <f>IF(AF518&gt;900,_xlfn.XLOOKUP(ROUND(AF518,0),'CM-VL-G-C-GL-B-T-ClassRimThickn'!$B$1:$B$112,'CM-VL-G-C-GL-B-T-ClassRimThickn'!$C$1:$C$112,0,1,1),AF518)</f>
        <v>57</v>
      </c>
      <c r="AH518" s="24">
        <v>25.5</v>
      </c>
      <c r="AI518" s="24">
        <v>25</v>
      </c>
      <c r="AJ518" s="24">
        <v>28</v>
      </c>
      <c r="AK518" s="24">
        <v>26</v>
      </c>
      <c r="AL518" s="24">
        <v>24</v>
      </c>
      <c r="AM518" s="24">
        <v>28</v>
      </c>
      <c r="AN518" s="24">
        <v>24</v>
      </c>
      <c r="AO518" s="24">
        <v>23</v>
      </c>
      <c r="AP518" s="24">
        <v>27</v>
      </c>
      <c r="AQ518" s="24">
        <v>24</v>
      </c>
      <c r="AR518" s="24">
        <v>24</v>
      </c>
      <c r="AS518" s="24">
        <v>26</v>
      </c>
      <c r="AT518" s="24">
        <v>29</v>
      </c>
      <c r="AU518" s="24">
        <v>28.5</v>
      </c>
      <c r="AV518" s="24">
        <v>29</v>
      </c>
      <c r="AW518" s="24">
        <v>29</v>
      </c>
      <c r="AX518" s="24">
        <v>28.5</v>
      </c>
      <c r="AY518" s="24">
        <v>29</v>
      </c>
      <c r="AZ518" s="24">
        <v>28</v>
      </c>
      <c r="BA518" s="24">
        <v>28.5</v>
      </c>
      <c r="BB518" s="24">
        <v>29</v>
      </c>
      <c r="BC518" s="24">
        <v>28.5</v>
      </c>
      <c r="BD518" s="24">
        <v>28.5</v>
      </c>
      <c r="BE518" s="24">
        <v>28.5</v>
      </c>
      <c r="BF518" s="24">
        <v>0</v>
      </c>
      <c r="BG518" s="24">
        <v>0</v>
      </c>
      <c r="BH518" s="24">
        <v>0</v>
      </c>
      <c r="BI518" s="24">
        <v>0</v>
      </c>
      <c r="BJ518" s="24">
        <v>0</v>
      </c>
      <c r="BL518" s="24">
        <v>0</v>
      </c>
      <c r="BM518" s="24">
        <v>0</v>
      </c>
      <c r="BN518" s="24">
        <v>0</v>
      </c>
      <c r="BO518" s="24">
        <v>0</v>
      </c>
      <c r="BP518" s="24">
        <v>0</v>
      </c>
      <c r="BQ518" s="24">
        <v>0</v>
      </c>
      <c r="BR518" s="24">
        <v>0</v>
      </c>
      <c r="BS518" s="24">
        <v>0</v>
      </c>
      <c r="BT518" s="24">
        <v>0</v>
      </c>
      <c r="BU518" s="24">
        <v>0</v>
      </c>
      <c r="BV518" s="24">
        <v>0</v>
      </c>
      <c r="BW518" s="24">
        <v>0</v>
      </c>
      <c r="BX518" s="24">
        <v>0</v>
      </c>
      <c r="BY518" s="24">
        <v>0</v>
      </c>
      <c r="BZ518" s="24">
        <v>0</v>
      </c>
      <c r="CB518" s="24">
        <v>0</v>
      </c>
      <c r="CC518" s="24">
        <v>0</v>
      </c>
      <c r="CD518" s="24">
        <v>95</v>
      </c>
      <c r="CE518" s="24">
        <v>105</v>
      </c>
      <c r="CF518" s="24">
        <v>105</v>
      </c>
      <c r="CG518" s="24">
        <v>95</v>
      </c>
      <c r="CH518" s="24">
        <v>95</v>
      </c>
      <c r="CI518" s="24">
        <v>105</v>
      </c>
      <c r="CO518" s="34">
        <f t="shared" si="44"/>
        <v>141141</v>
      </c>
    </row>
    <row r="519" spans="1:93" ht="15" hidden="1">
      <c r="A519" s="23" t="s">
        <v>143</v>
      </c>
      <c r="B519" s="52">
        <v>42479</v>
      </c>
      <c r="C519" s="25" t="str">
        <f t="shared" si="43"/>
        <v/>
      </c>
      <c r="G519" s="24">
        <f t="shared" si="41"/>
        <v>33</v>
      </c>
      <c r="H519" s="27">
        <v>153640</v>
      </c>
      <c r="I519" s="24" t="str">
        <f t="shared" si="42"/>
        <v/>
      </c>
      <c r="K519" s="24">
        <f>IF(J519&gt;900,_xlfn.XLOOKUP(ROUND(J519,0),'CM-VL-G-C-GL-B-T-ClassRimThickn'!$B$1:$B$112,'CM-VL-G-C-GL-B-T-ClassRimThickn'!$C$1:$C$112,0,1,1),J519)</f>
        <v>0</v>
      </c>
      <c r="L519" s="24">
        <v>920.3</v>
      </c>
      <c r="M519" s="24">
        <f>IF(L519&gt;900,_xlfn.XLOOKUP(ROUND(L519,0),'CM-VL-G-C-GL-B-T-ClassRimThickn'!$B$1:$B$112,'CM-VL-G-C-GL-B-T-ClassRimThickn'!$C$1:$C$112,0,1,1),L519)</f>
        <v>37</v>
      </c>
      <c r="N519" s="24">
        <v>928.9</v>
      </c>
      <c r="O519" s="24">
        <f>IF(N519&gt;900,_xlfn.XLOOKUP(ROUND(N519,0),'CM-VL-G-C-GL-B-T-ClassRimThickn'!$B$1:$B$112,'CM-VL-G-C-GL-B-T-ClassRimThickn'!$C$1:$C$112,0,1,1),N519)</f>
        <v>41.5</v>
      </c>
      <c r="P519" s="24">
        <v>932</v>
      </c>
      <c r="Q519" s="24">
        <f>IF(P519&gt;900,_xlfn.XLOOKUP(ROUND(P519,0),'CM-VL-G-C-GL-B-T-ClassRimThickn'!$B$1:$B$112,'CM-VL-G-C-GL-B-T-ClassRimThickn'!$C$1:$C$112,0,1,1),P519)</f>
        <v>43</v>
      </c>
      <c r="S519" s="24">
        <f>IF(R519&gt;900,_xlfn.XLOOKUP(ROUND(R519,0),'CM-VL-G-C-GL-B-T-ClassRimThickn'!$B$1:$B$112,'CM-VL-G-C-GL-B-T-ClassRimThickn'!$C$1:$C$112,0,1,1),R519)</f>
        <v>0</v>
      </c>
      <c r="T519" s="24">
        <v>925.7</v>
      </c>
      <c r="U519" s="24">
        <f>IF(T519&gt;900,_xlfn.XLOOKUP(ROUND(T519,0),'CM-VL-G-C-GL-B-T-ClassRimThickn'!$B$1:$B$112,'CM-VL-G-C-GL-B-T-ClassRimThickn'!$C$1:$C$112,0,1,1),T519)</f>
        <v>40</v>
      </c>
      <c r="V519" s="24">
        <v>920.2</v>
      </c>
      <c r="W519" s="24">
        <f>IF(V519&gt;900,_xlfn.XLOOKUP(ROUND(V519,0),'CM-VL-G-C-GL-B-T-ClassRimThickn'!$B$1:$B$112,'CM-VL-G-C-GL-B-T-ClassRimThickn'!$C$1:$C$112,0,1,1),V519)</f>
        <v>37</v>
      </c>
      <c r="X519" s="24">
        <v>920.9</v>
      </c>
      <c r="Y519" s="24">
        <f>IF(X519&gt;900,_xlfn.XLOOKUP(ROUND(X519,0),'CM-VL-G-C-GL-B-T-ClassRimThickn'!$B$1:$B$112,'CM-VL-G-C-GL-B-T-ClassRimThickn'!$C$1:$C$112,0,1,1),X519)</f>
        <v>37.5</v>
      </c>
      <c r="Z519" s="24">
        <v>929.1</v>
      </c>
      <c r="AA519" s="24">
        <f>IF(Z519&gt;900,_xlfn.XLOOKUP(ROUND(Z519,0),'CM-VL-G-C-GL-B-T-ClassRimThickn'!$B$1:$B$112,'CM-VL-G-C-GL-B-T-ClassRimThickn'!$C$1:$C$112,0,1,1),Z519)</f>
        <v>41.5</v>
      </c>
      <c r="AB519" s="24">
        <v>931.9</v>
      </c>
      <c r="AC519" s="24">
        <f>IF(AB519&gt;900,_xlfn.XLOOKUP(ROUND(AB519,0),'CM-VL-G-C-GL-B-T-ClassRimThickn'!$B$1:$B$112,'CM-VL-G-C-GL-B-T-ClassRimThickn'!$C$1:$C$112,0,1,1),AB519)</f>
        <v>43</v>
      </c>
      <c r="AD519" s="24">
        <v>920</v>
      </c>
      <c r="AE519" s="24">
        <f>IF(AD519&gt;900,_xlfn.XLOOKUP(ROUND(AD519,0),'CM-VL-G-C-GL-B-T-ClassRimThickn'!$B$1:$B$112,'CM-VL-G-C-GL-B-T-ClassRimThickn'!$C$1:$C$112,0,1,1),AD519)</f>
        <v>37</v>
      </c>
      <c r="AF519" s="24">
        <v>926</v>
      </c>
      <c r="AG519" s="24">
        <f>IF(AF519&gt;900,_xlfn.XLOOKUP(ROUND(AF519,0),'CM-VL-G-C-GL-B-T-ClassRimThickn'!$B$1:$B$112,'CM-VL-G-C-GL-B-T-ClassRimThickn'!$C$1:$C$112,0,1,1),AF519)</f>
        <v>40</v>
      </c>
      <c r="AH519" s="24">
        <v>27</v>
      </c>
      <c r="AI519" s="24">
        <v>27</v>
      </c>
      <c r="AJ519" s="24">
        <v>27</v>
      </c>
      <c r="AK519" s="24">
        <v>27</v>
      </c>
      <c r="AL519" s="24">
        <v>27</v>
      </c>
      <c r="AM519" s="24">
        <v>27</v>
      </c>
      <c r="AN519" s="24">
        <v>27</v>
      </c>
      <c r="AO519" s="24">
        <v>27</v>
      </c>
      <c r="AP519" s="24">
        <v>27</v>
      </c>
      <c r="AQ519" s="24">
        <v>27</v>
      </c>
      <c r="AR519" s="24">
        <v>27</v>
      </c>
      <c r="AS519" s="24">
        <v>27</v>
      </c>
      <c r="AT519" s="24">
        <v>28</v>
      </c>
      <c r="AU519" s="24">
        <v>28</v>
      </c>
      <c r="AV519" s="24">
        <v>28</v>
      </c>
      <c r="AW519" s="24">
        <v>28</v>
      </c>
      <c r="AX519" s="24">
        <v>28</v>
      </c>
      <c r="AY519" s="24">
        <v>28</v>
      </c>
      <c r="AZ519" s="24">
        <v>28</v>
      </c>
      <c r="BA519" s="24">
        <v>28</v>
      </c>
      <c r="BB519" s="24">
        <v>28</v>
      </c>
      <c r="BC519" s="24">
        <v>28</v>
      </c>
      <c r="BD519" s="24">
        <v>28</v>
      </c>
      <c r="BE519" s="24">
        <v>28</v>
      </c>
      <c r="BF519" s="24">
        <v>0</v>
      </c>
      <c r="BG519" s="24">
        <v>0</v>
      </c>
      <c r="BH519" s="24">
        <v>0</v>
      </c>
      <c r="BI519" s="24">
        <v>0</v>
      </c>
      <c r="BJ519" s="24">
        <v>0</v>
      </c>
      <c r="BL519" s="24">
        <v>0</v>
      </c>
      <c r="BM519" s="24">
        <v>0</v>
      </c>
      <c r="BN519" s="24">
        <v>0</v>
      </c>
      <c r="BO519" s="24">
        <v>0</v>
      </c>
      <c r="BP519" s="24">
        <v>0</v>
      </c>
      <c r="BQ519" s="24">
        <v>0</v>
      </c>
      <c r="BR519" s="24">
        <v>0</v>
      </c>
      <c r="BS519" s="24">
        <v>0</v>
      </c>
      <c r="BT519" s="24">
        <v>0</v>
      </c>
      <c r="BU519" s="24">
        <v>0</v>
      </c>
      <c r="BV519" s="24">
        <v>0</v>
      </c>
      <c r="BW519" s="24">
        <v>0</v>
      </c>
      <c r="BX519" s="24">
        <v>0</v>
      </c>
      <c r="BY519" s="24">
        <v>0</v>
      </c>
      <c r="BZ519" s="24">
        <v>0</v>
      </c>
      <c r="CB519" s="24">
        <v>0</v>
      </c>
      <c r="CC519" s="24">
        <v>0</v>
      </c>
      <c r="CO519" s="34">
        <f t="shared" si="44"/>
        <v>153640</v>
      </c>
    </row>
    <row r="520" spans="1:93" ht="15" hidden="1">
      <c r="A520" s="23" t="s">
        <v>143</v>
      </c>
      <c r="B520" s="52">
        <v>42509</v>
      </c>
      <c r="C520" s="25" t="str">
        <f t="shared" si="43"/>
        <v/>
      </c>
      <c r="G520" s="24">
        <f t="shared" si="41"/>
        <v>30</v>
      </c>
      <c r="H520" s="27">
        <v>196229</v>
      </c>
      <c r="I520" s="24" t="str">
        <f t="shared" si="42"/>
        <v/>
      </c>
      <c r="K520" s="24">
        <f>IF(J520&gt;900,_xlfn.XLOOKUP(ROUND(J520,0),'CM-VL-G-C-GL-B-T-ClassRimThickn'!$B$1:$B$112,'CM-VL-G-C-GL-B-T-ClassRimThickn'!$C$1:$C$112,0,1,1),J520)</f>
        <v>0</v>
      </c>
      <c r="L520" s="24">
        <v>38</v>
      </c>
      <c r="M520" s="24">
        <f>IF(L520&gt;900,_xlfn.XLOOKUP(ROUND(L520,0),'CM-VL-G-C-GL-B-T-ClassRimThickn'!$B$1:$B$112,'CM-VL-G-C-GL-B-T-ClassRimThickn'!$C$1:$C$112,0,1,1),L520)</f>
        <v>38</v>
      </c>
      <c r="N520" s="24">
        <v>42</v>
      </c>
      <c r="O520" s="24">
        <f>IF(N520&gt;900,_xlfn.XLOOKUP(ROUND(N520,0),'CM-VL-G-C-GL-B-T-ClassRimThickn'!$B$1:$B$112,'CM-VL-G-C-GL-B-T-ClassRimThickn'!$C$1:$C$112,0,1,1),N520)</f>
        <v>42</v>
      </c>
      <c r="P520" s="24">
        <v>44</v>
      </c>
      <c r="Q520" s="24">
        <f>IF(P520&gt;900,_xlfn.XLOOKUP(ROUND(P520,0),'CM-VL-G-C-GL-B-T-ClassRimThickn'!$B$1:$B$112,'CM-VL-G-C-GL-B-T-ClassRimThickn'!$C$1:$C$112,0,1,1),P520)</f>
        <v>44</v>
      </c>
      <c r="S520" s="24">
        <f>IF(R520&gt;900,_xlfn.XLOOKUP(ROUND(R520,0),'CM-VL-G-C-GL-B-T-ClassRimThickn'!$B$1:$B$112,'CM-VL-G-C-GL-B-T-ClassRimThickn'!$C$1:$C$112,0,1,1),R520)</f>
        <v>0</v>
      </c>
      <c r="T520" s="24">
        <v>41</v>
      </c>
      <c r="U520" s="24">
        <f>IF(T520&gt;900,_xlfn.XLOOKUP(ROUND(T520,0),'CM-VL-G-C-GL-B-T-ClassRimThickn'!$B$1:$B$112,'CM-VL-G-C-GL-B-T-ClassRimThickn'!$C$1:$C$112,0,1,1),T520)</f>
        <v>41</v>
      </c>
      <c r="V520" s="24">
        <v>38</v>
      </c>
      <c r="W520" s="24">
        <f>IF(V520&gt;900,_xlfn.XLOOKUP(ROUND(V520,0),'CM-VL-G-C-GL-B-T-ClassRimThickn'!$B$1:$B$112,'CM-VL-G-C-GL-B-T-ClassRimThickn'!$C$1:$C$112,0,1,1),V520)</f>
        <v>38</v>
      </c>
      <c r="X520" s="24">
        <v>38</v>
      </c>
      <c r="Y520" s="24">
        <f>IF(X520&gt;900,_xlfn.XLOOKUP(ROUND(X520,0),'CM-VL-G-C-GL-B-T-ClassRimThickn'!$B$1:$B$112,'CM-VL-G-C-GL-B-T-ClassRimThickn'!$C$1:$C$112,0,1,1),X520)</f>
        <v>38</v>
      </c>
      <c r="Z520" s="24">
        <v>41</v>
      </c>
      <c r="AA520" s="24">
        <f>IF(Z520&gt;900,_xlfn.XLOOKUP(ROUND(Z520,0),'CM-VL-G-C-GL-B-T-ClassRimThickn'!$B$1:$B$112,'CM-VL-G-C-GL-B-T-ClassRimThickn'!$C$1:$C$112,0,1,1),Z520)</f>
        <v>41</v>
      </c>
      <c r="AB520" s="24">
        <v>42</v>
      </c>
      <c r="AC520" s="24">
        <f>IF(AB520&gt;900,_xlfn.XLOOKUP(ROUND(AB520,0),'CM-VL-G-C-GL-B-T-ClassRimThickn'!$B$1:$B$112,'CM-VL-G-C-GL-B-T-ClassRimThickn'!$C$1:$C$112,0,1,1),AB520)</f>
        <v>42</v>
      </c>
      <c r="AD520" s="24">
        <v>37</v>
      </c>
      <c r="AE520" s="24">
        <f>IF(AD520&gt;900,_xlfn.XLOOKUP(ROUND(AD520,0),'CM-VL-G-C-GL-B-T-ClassRimThickn'!$B$1:$B$112,'CM-VL-G-C-GL-B-T-ClassRimThickn'!$C$1:$C$112,0,1,1),AD520)</f>
        <v>37</v>
      </c>
      <c r="AF520" s="24">
        <v>41</v>
      </c>
      <c r="AG520" s="24">
        <f>IF(AF520&gt;900,_xlfn.XLOOKUP(ROUND(AF520,0),'CM-VL-G-C-GL-B-T-ClassRimThickn'!$B$1:$B$112,'CM-VL-G-C-GL-B-T-ClassRimThickn'!$C$1:$C$112,0,1,1),AF520)</f>
        <v>41</v>
      </c>
      <c r="AH520" s="24">
        <v>26</v>
      </c>
      <c r="AI520" s="24">
        <v>26</v>
      </c>
      <c r="AJ520" s="24">
        <v>26</v>
      </c>
      <c r="AK520" s="24">
        <v>26</v>
      </c>
      <c r="AL520" s="24">
        <v>25</v>
      </c>
      <c r="AM520" s="24">
        <v>26</v>
      </c>
      <c r="AN520" s="24">
        <v>25</v>
      </c>
      <c r="AO520" s="24">
        <v>25</v>
      </c>
      <c r="AP520" s="24">
        <v>26</v>
      </c>
      <c r="AQ520" s="24">
        <v>26</v>
      </c>
      <c r="AR520" s="24">
        <v>25</v>
      </c>
      <c r="AS520" s="24">
        <v>26</v>
      </c>
      <c r="AT520" s="24">
        <v>29</v>
      </c>
      <c r="AU520" s="24">
        <v>29</v>
      </c>
      <c r="AV520" s="24">
        <v>28</v>
      </c>
      <c r="AW520" s="24">
        <v>28</v>
      </c>
      <c r="AX520" s="24">
        <v>29</v>
      </c>
      <c r="AY520" s="24">
        <v>27</v>
      </c>
      <c r="AZ520" s="24">
        <v>29</v>
      </c>
      <c r="BA520" s="24">
        <v>29</v>
      </c>
      <c r="BB520" s="24">
        <v>29</v>
      </c>
      <c r="BC520" s="24">
        <v>29</v>
      </c>
      <c r="BD520" s="24">
        <v>29</v>
      </c>
      <c r="BE520" s="24">
        <v>28</v>
      </c>
      <c r="BF520" s="24">
        <v>0</v>
      </c>
      <c r="BG520" s="24">
        <v>0</v>
      </c>
      <c r="BH520" s="24">
        <v>0</v>
      </c>
      <c r="BI520" s="24">
        <v>0</v>
      </c>
      <c r="BJ520" s="24">
        <v>0</v>
      </c>
      <c r="BL520" s="24">
        <v>0</v>
      </c>
      <c r="BM520" s="24">
        <v>0</v>
      </c>
      <c r="BN520" s="24">
        <v>0</v>
      </c>
      <c r="BO520" s="24">
        <v>0</v>
      </c>
      <c r="BP520" s="24">
        <v>0</v>
      </c>
      <c r="BQ520" s="24">
        <v>0</v>
      </c>
      <c r="BR520" s="24">
        <v>0</v>
      </c>
      <c r="BS520" s="24">
        <v>0</v>
      </c>
      <c r="BT520" s="24">
        <v>0</v>
      </c>
      <c r="BU520" s="24">
        <v>0</v>
      </c>
      <c r="BV520" s="24">
        <v>0</v>
      </c>
      <c r="BW520" s="24">
        <v>0</v>
      </c>
      <c r="BX520" s="24">
        <v>0</v>
      </c>
      <c r="BY520" s="24">
        <v>0</v>
      </c>
      <c r="BZ520" s="24">
        <v>0</v>
      </c>
      <c r="CB520" s="24">
        <v>0</v>
      </c>
      <c r="CC520" s="24">
        <v>0</v>
      </c>
      <c r="CD520" s="24">
        <v>85</v>
      </c>
      <c r="CE520" s="24">
        <v>85</v>
      </c>
      <c r="CF520" s="24">
        <v>90</v>
      </c>
      <c r="CG520" s="24">
        <v>90</v>
      </c>
      <c r="CH520" s="24">
        <v>85</v>
      </c>
      <c r="CI520" s="24">
        <v>90</v>
      </c>
      <c r="CO520" s="34">
        <f t="shared" si="44"/>
        <v>196229</v>
      </c>
    </row>
    <row r="521" spans="1:93" ht="15" hidden="1">
      <c r="A521" s="23" t="s">
        <v>143</v>
      </c>
      <c r="B521" s="52">
        <v>42605</v>
      </c>
      <c r="C521" s="25" t="str">
        <f t="shared" si="43"/>
        <v/>
      </c>
      <c r="G521" s="24">
        <f t="shared" si="41"/>
        <v>96</v>
      </c>
      <c r="H521" s="30">
        <f>(H522-H520)/(G521+G522)*G521+H520</f>
        <v>197634.03703703705</v>
      </c>
      <c r="I521" s="24" t="str">
        <f t="shared" si="42"/>
        <v/>
      </c>
      <c r="K521" s="24">
        <f>IF(J521&gt;900,_xlfn.XLOOKUP(ROUND(J521,0),'CM-VL-G-C-GL-B-T-ClassRimThickn'!$B$1:$B$112,'CM-VL-G-C-GL-B-T-ClassRimThickn'!$C$1:$C$112,0,1,1),J521)</f>
        <v>0</v>
      </c>
      <c r="L521" s="24">
        <v>85</v>
      </c>
      <c r="M521" s="24">
        <f>IF(L521&gt;900,_xlfn.XLOOKUP(ROUND(L521,0),'CM-VL-G-C-GL-B-T-ClassRimThickn'!$B$1:$B$112,'CM-VL-G-C-GL-B-T-ClassRimThickn'!$C$1:$C$112,0,1,1),L521)</f>
        <v>85</v>
      </c>
      <c r="N521" s="24">
        <v>85</v>
      </c>
      <c r="O521" s="24">
        <f>IF(N521&gt;900,_xlfn.XLOOKUP(ROUND(N521,0),'CM-VL-G-C-GL-B-T-ClassRimThickn'!$B$1:$B$112,'CM-VL-G-C-GL-B-T-ClassRimThickn'!$C$1:$C$112,0,1,1),N521)</f>
        <v>85</v>
      </c>
      <c r="P521" s="24">
        <v>85</v>
      </c>
      <c r="Q521" s="24">
        <f>IF(P521&gt;900,_xlfn.XLOOKUP(ROUND(P521,0),'CM-VL-G-C-GL-B-T-ClassRimThickn'!$B$1:$B$112,'CM-VL-G-C-GL-B-T-ClassRimThickn'!$C$1:$C$112,0,1,1),P521)</f>
        <v>85</v>
      </c>
      <c r="S521" s="24">
        <f>IF(R521&gt;900,_xlfn.XLOOKUP(ROUND(R521,0),'CM-VL-G-C-GL-B-T-ClassRimThickn'!$B$1:$B$112,'CM-VL-G-C-GL-B-T-ClassRimThickn'!$C$1:$C$112,0,1,1),R521)</f>
        <v>0</v>
      </c>
      <c r="T521" s="24">
        <v>85</v>
      </c>
      <c r="U521" s="24">
        <f>IF(T521&gt;900,_xlfn.XLOOKUP(ROUND(T521,0),'CM-VL-G-C-GL-B-T-ClassRimThickn'!$B$1:$B$112,'CM-VL-G-C-GL-B-T-ClassRimThickn'!$C$1:$C$112,0,1,1),T521)</f>
        <v>85</v>
      </c>
      <c r="V521" s="24">
        <v>85</v>
      </c>
      <c r="W521" s="24">
        <f>IF(V521&gt;900,_xlfn.XLOOKUP(ROUND(V521,0),'CM-VL-G-C-GL-B-T-ClassRimThickn'!$B$1:$B$112,'CM-VL-G-C-GL-B-T-ClassRimThickn'!$C$1:$C$112,0,1,1),V521)</f>
        <v>85</v>
      </c>
      <c r="X521" s="24">
        <v>85</v>
      </c>
      <c r="Y521" s="24">
        <f>IF(X521&gt;900,_xlfn.XLOOKUP(ROUND(X521,0),'CM-VL-G-C-GL-B-T-ClassRimThickn'!$B$1:$B$112,'CM-VL-G-C-GL-B-T-ClassRimThickn'!$C$1:$C$112,0,1,1),X521)</f>
        <v>85</v>
      </c>
      <c r="Z521" s="24">
        <v>85</v>
      </c>
      <c r="AA521" s="24">
        <f>IF(Z521&gt;900,_xlfn.XLOOKUP(ROUND(Z521,0),'CM-VL-G-C-GL-B-T-ClassRimThickn'!$B$1:$B$112,'CM-VL-G-C-GL-B-T-ClassRimThickn'!$C$1:$C$112,0,1,1),Z521)</f>
        <v>85</v>
      </c>
      <c r="AB521" s="24">
        <v>85</v>
      </c>
      <c r="AC521" s="24">
        <f>IF(AB521&gt;900,_xlfn.XLOOKUP(ROUND(AB521,0),'CM-VL-G-C-GL-B-T-ClassRimThickn'!$B$1:$B$112,'CM-VL-G-C-GL-B-T-ClassRimThickn'!$C$1:$C$112,0,1,1),AB521)</f>
        <v>85</v>
      </c>
      <c r="AD521" s="24">
        <v>85</v>
      </c>
      <c r="AE521" s="24">
        <f>IF(AD521&gt;900,_xlfn.XLOOKUP(ROUND(AD521,0),'CM-VL-G-C-GL-B-T-ClassRimThickn'!$B$1:$B$112,'CM-VL-G-C-GL-B-T-ClassRimThickn'!$C$1:$C$112,0,1,1),AD521)</f>
        <v>85</v>
      </c>
      <c r="AF521" s="24">
        <v>85</v>
      </c>
      <c r="AG521" s="24">
        <f>IF(AF521&gt;900,_xlfn.XLOOKUP(ROUND(AF521,0),'CM-VL-G-C-GL-B-T-ClassRimThickn'!$B$1:$B$112,'CM-VL-G-C-GL-B-T-ClassRimThickn'!$C$1:$C$112,0,1,1),AF521)</f>
        <v>85</v>
      </c>
      <c r="AH521" s="24">
        <v>30</v>
      </c>
      <c r="AI521" s="24">
        <v>30</v>
      </c>
      <c r="AJ521" s="24">
        <v>30</v>
      </c>
      <c r="AK521" s="24">
        <v>30</v>
      </c>
      <c r="AL521" s="24">
        <v>30</v>
      </c>
      <c r="AM521" s="24">
        <v>30</v>
      </c>
      <c r="AN521" s="24">
        <v>30</v>
      </c>
      <c r="AO521" s="24">
        <v>30</v>
      </c>
      <c r="AP521" s="24">
        <v>30</v>
      </c>
      <c r="AQ521" s="24">
        <v>30</v>
      </c>
      <c r="AR521" s="24">
        <v>30</v>
      </c>
      <c r="AS521" s="24">
        <v>30</v>
      </c>
      <c r="AT521" s="24">
        <v>28</v>
      </c>
      <c r="AU521" s="24">
        <v>28</v>
      </c>
      <c r="AV521" s="24">
        <v>28</v>
      </c>
      <c r="AW521" s="24">
        <v>28</v>
      </c>
      <c r="AX521" s="24">
        <v>28</v>
      </c>
      <c r="AY521" s="24">
        <v>28</v>
      </c>
      <c r="AZ521" s="24">
        <v>28</v>
      </c>
      <c r="BA521" s="24">
        <v>28</v>
      </c>
      <c r="BB521" s="24">
        <v>28</v>
      </c>
      <c r="BC521" s="24">
        <v>28</v>
      </c>
      <c r="BD521" s="24">
        <v>28</v>
      </c>
      <c r="BE521" s="24">
        <v>28</v>
      </c>
      <c r="BF521" s="24">
        <v>0</v>
      </c>
      <c r="BG521" s="24">
        <v>0</v>
      </c>
      <c r="BH521" s="24">
        <v>0</v>
      </c>
      <c r="BI521" s="24">
        <v>0</v>
      </c>
      <c r="BJ521" s="24">
        <v>0</v>
      </c>
      <c r="BL521" s="24">
        <v>0</v>
      </c>
      <c r="BM521" s="24">
        <v>0</v>
      </c>
      <c r="BN521" s="24">
        <v>0</v>
      </c>
      <c r="BO521" s="24">
        <v>0</v>
      </c>
      <c r="BP521" s="24">
        <v>0</v>
      </c>
      <c r="BQ521" s="24">
        <v>0</v>
      </c>
      <c r="BR521" s="24">
        <v>0</v>
      </c>
      <c r="BS521" s="24">
        <v>0</v>
      </c>
      <c r="BT521" s="24">
        <v>0</v>
      </c>
      <c r="BU521" s="24">
        <v>0</v>
      </c>
      <c r="BV521" s="24">
        <v>0</v>
      </c>
      <c r="BW521" s="24">
        <v>0</v>
      </c>
      <c r="BX521" s="24">
        <v>0</v>
      </c>
      <c r="BY521" s="24">
        <v>0</v>
      </c>
      <c r="BZ521" s="24">
        <v>0</v>
      </c>
      <c r="CB521" s="24">
        <v>0</v>
      </c>
      <c r="CC521" s="24">
        <v>0</v>
      </c>
      <c r="CD521" s="24">
        <v>140</v>
      </c>
      <c r="CE521" s="24">
        <v>138</v>
      </c>
      <c r="CF521" s="24">
        <v>139</v>
      </c>
      <c r="CG521" s="24">
        <v>150</v>
      </c>
      <c r="CH521" s="24">
        <v>152</v>
      </c>
      <c r="CI521" s="24">
        <v>145</v>
      </c>
      <c r="CO521" s="34">
        <f t="shared" si="44"/>
        <v>197634.03703703705</v>
      </c>
    </row>
    <row r="522" spans="1:93" ht="15" hidden="1">
      <c r="A522" s="23" t="s">
        <v>143</v>
      </c>
      <c r="B522" s="52">
        <v>42671</v>
      </c>
      <c r="C522" s="25" t="str">
        <f t="shared" si="43"/>
        <v/>
      </c>
      <c r="G522" s="24">
        <f t="shared" si="41"/>
        <v>66</v>
      </c>
      <c r="H522" s="24">
        <v>198600</v>
      </c>
      <c r="I522" s="24" t="str">
        <f t="shared" si="42"/>
        <v/>
      </c>
      <c r="K522" s="24">
        <f>IF(J522&gt;900,_xlfn.XLOOKUP(ROUND(J522,0),'CM-VL-G-C-GL-B-T-ClassRimThickn'!$B$1:$B$112,'CM-VL-G-C-GL-B-T-ClassRimThickn'!$C$1:$C$112,0,1,1),J522)</f>
        <v>0</v>
      </c>
      <c r="L522" s="24">
        <v>84</v>
      </c>
      <c r="M522" s="24">
        <f>IF(L522&gt;900,_xlfn.XLOOKUP(ROUND(L522,0),'CM-VL-G-C-GL-B-T-ClassRimThickn'!$B$1:$B$112,'CM-VL-G-C-GL-B-T-ClassRimThickn'!$C$1:$C$112,0,1,1),L522)</f>
        <v>84</v>
      </c>
      <c r="N522" s="24">
        <v>84</v>
      </c>
      <c r="O522" s="24">
        <f>IF(N522&gt;900,_xlfn.XLOOKUP(ROUND(N522,0),'CM-VL-G-C-GL-B-T-ClassRimThickn'!$B$1:$B$112,'CM-VL-G-C-GL-B-T-ClassRimThickn'!$C$1:$C$112,0,1,1),N522)</f>
        <v>84</v>
      </c>
      <c r="P522" s="24">
        <v>84</v>
      </c>
      <c r="Q522" s="24">
        <f>IF(P522&gt;900,_xlfn.XLOOKUP(ROUND(P522,0),'CM-VL-G-C-GL-B-T-ClassRimThickn'!$B$1:$B$112,'CM-VL-G-C-GL-B-T-ClassRimThickn'!$C$1:$C$112,0,1,1),P522)</f>
        <v>84</v>
      </c>
      <c r="S522" s="24">
        <f>IF(R522&gt;900,_xlfn.XLOOKUP(ROUND(R522,0),'CM-VL-G-C-GL-B-T-ClassRimThickn'!$B$1:$B$112,'CM-VL-G-C-GL-B-T-ClassRimThickn'!$C$1:$C$112,0,1,1),R522)</f>
        <v>0</v>
      </c>
      <c r="T522" s="24">
        <v>84</v>
      </c>
      <c r="U522" s="24">
        <f>IF(T522&gt;900,_xlfn.XLOOKUP(ROUND(T522,0),'CM-VL-G-C-GL-B-T-ClassRimThickn'!$B$1:$B$112,'CM-VL-G-C-GL-B-T-ClassRimThickn'!$C$1:$C$112,0,1,1),T522)</f>
        <v>84</v>
      </c>
      <c r="V522" s="24">
        <v>84</v>
      </c>
      <c r="W522" s="24">
        <f>IF(V522&gt;900,_xlfn.XLOOKUP(ROUND(V522,0),'CM-VL-G-C-GL-B-T-ClassRimThickn'!$B$1:$B$112,'CM-VL-G-C-GL-B-T-ClassRimThickn'!$C$1:$C$112,0,1,1),V522)</f>
        <v>84</v>
      </c>
      <c r="X522" s="24">
        <v>84</v>
      </c>
      <c r="Y522" s="24">
        <f>IF(X522&gt;900,_xlfn.XLOOKUP(ROUND(X522,0),'CM-VL-G-C-GL-B-T-ClassRimThickn'!$B$1:$B$112,'CM-VL-G-C-GL-B-T-ClassRimThickn'!$C$1:$C$112,0,1,1),X522)</f>
        <v>84</v>
      </c>
      <c r="Z522" s="24">
        <v>84</v>
      </c>
      <c r="AA522" s="24">
        <f>IF(Z522&gt;900,_xlfn.XLOOKUP(ROUND(Z522,0),'CM-VL-G-C-GL-B-T-ClassRimThickn'!$B$1:$B$112,'CM-VL-G-C-GL-B-T-ClassRimThickn'!$C$1:$C$112,0,1,1),Z522)</f>
        <v>84</v>
      </c>
      <c r="AB522" s="24">
        <v>84</v>
      </c>
      <c r="AC522" s="24">
        <f>IF(AB522&gt;900,_xlfn.XLOOKUP(ROUND(AB522,0),'CM-VL-G-C-GL-B-T-ClassRimThickn'!$B$1:$B$112,'CM-VL-G-C-GL-B-T-ClassRimThickn'!$C$1:$C$112,0,1,1),AB522)</f>
        <v>84</v>
      </c>
      <c r="AD522" s="24">
        <v>84</v>
      </c>
      <c r="AE522" s="24">
        <f>IF(AD522&gt;900,_xlfn.XLOOKUP(ROUND(AD522,0),'CM-VL-G-C-GL-B-T-ClassRimThickn'!$B$1:$B$112,'CM-VL-G-C-GL-B-T-ClassRimThickn'!$C$1:$C$112,0,1,1),AD522)</f>
        <v>84</v>
      </c>
      <c r="AF522" s="24">
        <v>84</v>
      </c>
      <c r="AG522" s="24">
        <f>IF(AF522&gt;900,_xlfn.XLOOKUP(ROUND(AF522,0),'CM-VL-G-C-GL-B-T-ClassRimThickn'!$B$1:$B$112,'CM-VL-G-C-GL-B-T-ClassRimThickn'!$C$1:$C$112,0,1,1),AF522)</f>
        <v>84</v>
      </c>
      <c r="AH522" s="24">
        <v>28</v>
      </c>
      <c r="AI522" s="24">
        <v>28</v>
      </c>
      <c r="AJ522" s="24">
        <v>28</v>
      </c>
      <c r="AK522" s="24">
        <v>28</v>
      </c>
      <c r="AL522" s="24">
        <v>28</v>
      </c>
      <c r="AM522" s="24">
        <v>28</v>
      </c>
      <c r="AN522" s="24">
        <v>28</v>
      </c>
      <c r="AO522" s="24">
        <v>28</v>
      </c>
      <c r="AP522" s="24">
        <v>28</v>
      </c>
      <c r="AQ522" s="24">
        <v>28</v>
      </c>
      <c r="AR522" s="24">
        <v>28</v>
      </c>
      <c r="AS522" s="24">
        <v>28</v>
      </c>
      <c r="AT522" s="24">
        <v>28</v>
      </c>
      <c r="AU522" s="24">
        <v>28</v>
      </c>
      <c r="AV522" s="24">
        <v>28</v>
      </c>
      <c r="AW522" s="24">
        <v>28</v>
      </c>
      <c r="AX522" s="24">
        <v>28</v>
      </c>
      <c r="AY522" s="24">
        <v>28</v>
      </c>
      <c r="AZ522" s="24">
        <v>28</v>
      </c>
      <c r="BA522" s="24">
        <v>28</v>
      </c>
      <c r="BB522" s="24">
        <v>28</v>
      </c>
      <c r="BC522" s="24">
        <v>28</v>
      </c>
      <c r="BD522" s="24">
        <v>28</v>
      </c>
      <c r="BE522" s="24">
        <v>28</v>
      </c>
      <c r="BF522" s="24">
        <v>0</v>
      </c>
      <c r="BG522" s="24">
        <v>0</v>
      </c>
      <c r="BH522" s="24">
        <v>0</v>
      </c>
      <c r="BI522" s="24">
        <v>0</v>
      </c>
      <c r="BJ522" s="24">
        <v>0</v>
      </c>
      <c r="BL522" s="24">
        <v>0</v>
      </c>
      <c r="BM522" s="24">
        <v>0</v>
      </c>
      <c r="BN522" s="24">
        <v>0</v>
      </c>
      <c r="BO522" s="24">
        <v>0</v>
      </c>
      <c r="BP522" s="24">
        <v>0</v>
      </c>
      <c r="BQ522" s="24">
        <v>0</v>
      </c>
      <c r="BR522" s="24">
        <v>0</v>
      </c>
      <c r="BS522" s="24">
        <v>0</v>
      </c>
      <c r="BT522" s="24">
        <v>0</v>
      </c>
      <c r="BU522" s="24">
        <v>0</v>
      </c>
      <c r="BV522" s="24">
        <v>0</v>
      </c>
      <c r="BW522" s="24">
        <v>0</v>
      </c>
      <c r="BX522" s="24">
        <v>0</v>
      </c>
      <c r="BY522" s="24">
        <v>0</v>
      </c>
      <c r="BZ522" s="24">
        <v>0</v>
      </c>
      <c r="CB522" s="24">
        <v>0</v>
      </c>
      <c r="CC522" s="24">
        <v>0</v>
      </c>
      <c r="CD522" s="24">
        <v>139</v>
      </c>
      <c r="CE522" s="24">
        <v>139</v>
      </c>
      <c r="CF522" s="24">
        <v>135</v>
      </c>
      <c r="CG522" s="24">
        <v>138</v>
      </c>
      <c r="CH522" s="24">
        <v>139</v>
      </c>
      <c r="CI522" s="24">
        <v>139</v>
      </c>
      <c r="CO522" s="34">
        <f t="shared" si="44"/>
        <v>198600</v>
      </c>
    </row>
    <row r="523" spans="1:93" ht="15" hidden="1">
      <c r="A523" s="23" t="s">
        <v>143</v>
      </c>
      <c r="B523" s="52">
        <v>42746</v>
      </c>
      <c r="C523" s="25" t="str">
        <f t="shared" si="43"/>
        <v/>
      </c>
      <c r="G523" s="24">
        <f t="shared" si="41"/>
        <v>75</v>
      </c>
      <c r="H523" s="24">
        <v>204188</v>
      </c>
      <c r="I523" s="24" t="str">
        <f t="shared" si="42"/>
        <v/>
      </c>
      <c r="K523" s="24">
        <f>IF(J523&gt;900,_xlfn.XLOOKUP(ROUND(J523,0),'CM-VL-G-C-GL-B-T-ClassRimThickn'!$B$1:$B$112,'CM-VL-G-C-GL-B-T-ClassRimThickn'!$C$1:$C$112,0,1,1),J523)</f>
        <v>0</v>
      </c>
      <c r="L523" s="24">
        <v>85</v>
      </c>
      <c r="M523" s="24">
        <f>IF(L523&gt;900,_xlfn.XLOOKUP(ROUND(L523,0),'CM-VL-G-C-GL-B-T-ClassRimThickn'!$B$1:$B$112,'CM-VL-G-C-GL-B-T-ClassRimThickn'!$C$1:$C$112,0,1,1),L523)</f>
        <v>85</v>
      </c>
      <c r="N523" s="24">
        <v>85</v>
      </c>
      <c r="O523" s="24">
        <f>IF(N523&gt;900,_xlfn.XLOOKUP(ROUND(N523,0),'CM-VL-G-C-GL-B-T-ClassRimThickn'!$B$1:$B$112,'CM-VL-G-C-GL-B-T-ClassRimThickn'!$C$1:$C$112,0,1,1),N523)</f>
        <v>85</v>
      </c>
      <c r="P523" s="24">
        <v>85</v>
      </c>
      <c r="Q523" s="24">
        <f>IF(P523&gt;900,_xlfn.XLOOKUP(ROUND(P523,0),'CM-VL-G-C-GL-B-T-ClassRimThickn'!$B$1:$B$112,'CM-VL-G-C-GL-B-T-ClassRimThickn'!$C$1:$C$112,0,1,1),P523)</f>
        <v>85</v>
      </c>
      <c r="S523" s="24">
        <f>IF(R523&gt;900,_xlfn.XLOOKUP(ROUND(R523,0),'CM-VL-G-C-GL-B-T-ClassRimThickn'!$B$1:$B$112,'CM-VL-G-C-GL-B-T-ClassRimThickn'!$C$1:$C$112,0,1,1),R523)</f>
        <v>0</v>
      </c>
      <c r="T523" s="24">
        <v>85</v>
      </c>
      <c r="U523" s="24">
        <f>IF(T523&gt;900,_xlfn.XLOOKUP(ROUND(T523,0),'CM-VL-G-C-GL-B-T-ClassRimThickn'!$B$1:$B$112,'CM-VL-G-C-GL-B-T-ClassRimThickn'!$C$1:$C$112,0,1,1),T523)</f>
        <v>85</v>
      </c>
      <c r="V523" s="24">
        <v>85</v>
      </c>
      <c r="W523" s="24">
        <f>IF(V523&gt;900,_xlfn.XLOOKUP(ROUND(V523,0),'CM-VL-G-C-GL-B-T-ClassRimThickn'!$B$1:$B$112,'CM-VL-G-C-GL-B-T-ClassRimThickn'!$C$1:$C$112,0,1,1),V523)</f>
        <v>85</v>
      </c>
      <c r="X523" s="24">
        <v>85</v>
      </c>
      <c r="Y523" s="24">
        <f>IF(X523&gt;900,_xlfn.XLOOKUP(ROUND(X523,0),'CM-VL-G-C-GL-B-T-ClassRimThickn'!$B$1:$B$112,'CM-VL-G-C-GL-B-T-ClassRimThickn'!$C$1:$C$112,0,1,1),X523)</f>
        <v>85</v>
      </c>
      <c r="Z523" s="24">
        <v>85</v>
      </c>
      <c r="AA523" s="24">
        <f>IF(Z523&gt;900,_xlfn.XLOOKUP(ROUND(Z523,0),'CM-VL-G-C-GL-B-T-ClassRimThickn'!$B$1:$B$112,'CM-VL-G-C-GL-B-T-ClassRimThickn'!$C$1:$C$112,0,1,1),Z523)</f>
        <v>85</v>
      </c>
      <c r="AB523" s="24">
        <v>85</v>
      </c>
      <c r="AC523" s="24">
        <f>IF(AB523&gt;900,_xlfn.XLOOKUP(ROUND(AB523,0),'CM-VL-G-C-GL-B-T-ClassRimThickn'!$B$1:$B$112,'CM-VL-G-C-GL-B-T-ClassRimThickn'!$C$1:$C$112,0,1,1),AB523)</f>
        <v>85</v>
      </c>
      <c r="AD523" s="24">
        <v>85</v>
      </c>
      <c r="AE523" s="24">
        <f>IF(AD523&gt;900,_xlfn.XLOOKUP(ROUND(AD523,0),'CM-VL-G-C-GL-B-T-ClassRimThickn'!$B$1:$B$112,'CM-VL-G-C-GL-B-T-ClassRimThickn'!$C$1:$C$112,0,1,1),AD523)</f>
        <v>85</v>
      </c>
      <c r="AF523" s="24">
        <v>85</v>
      </c>
      <c r="AG523" s="24">
        <f>IF(AF523&gt;900,_xlfn.XLOOKUP(ROUND(AF523,0),'CM-VL-G-C-GL-B-T-ClassRimThickn'!$B$1:$B$112,'CM-VL-G-C-GL-B-T-ClassRimThickn'!$C$1:$C$112,0,1,1),AF523)</f>
        <v>85</v>
      </c>
      <c r="AH523" s="24">
        <v>28</v>
      </c>
      <c r="AI523" s="24">
        <v>27</v>
      </c>
      <c r="AJ523" s="24">
        <v>28</v>
      </c>
      <c r="AK523" s="24">
        <v>28</v>
      </c>
      <c r="AL523" s="24">
        <v>27</v>
      </c>
      <c r="AM523" s="24">
        <v>28</v>
      </c>
      <c r="AN523" s="24">
        <v>28</v>
      </c>
      <c r="AO523" s="24">
        <v>27</v>
      </c>
      <c r="AP523" s="24">
        <v>27</v>
      </c>
      <c r="AQ523" s="24">
        <v>28</v>
      </c>
      <c r="AR523" s="24">
        <v>28</v>
      </c>
      <c r="AS523" s="24">
        <v>28</v>
      </c>
      <c r="AT523" s="24">
        <v>29</v>
      </c>
      <c r="AU523" s="24">
        <v>29</v>
      </c>
      <c r="AV523" s="24">
        <v>29.5</v>
      </c>
      <c r="AW523" s="24">
        <v>29.5</v>
      </c>
      <c r="AX523" s="24">
        <v>29</v>
      </c>
      <c r="AY523" s="24">
        <v>29</v>
      </c>
      <c r="AZ523" s="24">
        <v>29</v>
      </c>
      <c r="BA523" s="24">
        <v>29.5</v>
      </c>
      <c r="BB523" s="24">
        <v>29.5</v>
      </c>
      <c r="BC523" s="24">
        <v>30</v>
      </c>
      <c r="BD523" s="24">
        <v>29</v>
      </c>
      <c r="BE523" s="24">
        <v>29</v>
      </c>
      <c r="BF523" s="24">
        <v>0</v>
      </c>
      <c r="BG523" s="24">
        <v>0</v>
      </c>
      <c r="BH523" s="24">
        <v>0</v>
      </c>
      <c r="BI523" s="24">
        <v>0</v>
      </c>
      <c r="BJ523" s="24">
        <v>0</v>
      </c>
      <c r="BL523" s="24">
        <v>0</v>
      </c>
      <c r="BM523" s="24">
        <v>0</v>
      </c>
      <c r="BN523" s="24">
        <v>0</v>
      </c>
      <c r="BO523" s="24">
        <v>0</v>
      </c>
      <c r="BP523" s="24">
        <v>0</v>
      </c>
      <c r="BQ523" s="24">
        <v>0</v>
      </c>
      <c r="BR523" s="24">
        <v>0</v>
      </c>
      <c r="BS523" s="24">
        <v>0</v>
      </c>
      <c r="BT523" s="24">
        <v>0</v>
      </c>
      <c r="BU523" s="24">
        <v>0</v>
      </c>
      <c r="BV523" s="24">
        <v>0</v>
      </c>
      <c r="BW523" s="24">
        <v>0</v>
      </c>
      <c r="BX523" s="24">
        <v>0</v>
      </c>
      <c r="BY523" s="24">
        <v>0</v>
      </c>
      <c r="BZ523" s="24">
        <v>0</v>
      </c>
      <c r="CB523" s="24">
        <v>0</v>
      </c>
      <c r="CC523" s="24">
        <v>0</v>
      </c>
      <c r="CD523" s="24">
        <v>135</v>
      </c>
      <c r="CE523" s="24">
        <v>135</v>
      </c>
      <c r="CF523" s="24">
        <v>135</v>
      </c>
      <c r="CG523" s="24">
        <v>135</v>
      </c>
      <c r="CH523" s="24">
        <v>140</v>
      </c>
      <c r="CI523" s="24">
        <v>135</v>
      </c>
      <c r="CO523" s="34">
        <f t="shared" si="44"/>
        <v>204188</v>
      </c>
    </row>
    <row r="524" spans="1:93" ht="15" hidden="1">
      <c r="A524" s="23" t="s">
        <v>143</v>
      </c>
      <c r="B524" s="52">
        <v>42818</v>
      </c>
      <c r="C524" s="25" t="str">
        <f t="shared" si="43"/>
        <v/>
      </c>
      <c r="G524" s="24">
        <f t="shared" si="41"/>
        <v>72</v>
      </c>
      <c r="H524" s="24">
        <v>232008</v>
      </c>
      <c r="I524" s="24" t="str">
        <f t="shared" si="42"/>
        <v/>
      </c>
      <c r="K524" s="24">
        <f>IF(J524&gt;900,_xlfn.XLOOKUP(ROUND(J524,0),'CM-VL-G-C-GL-B-T-ClassRimThickn'!$B$1:$B$112,'CM-VL-G-C-GL-B-T-ClassRimThickn'!$C$1:$C$112,0,1,1),J524)</f>
        <v>0</v>
      </c>
      <c r="L524" s="24">
        <v>85</v>
      </c>
      <c r="M524" s="24">
        <f>IF(L524&gt;900,_xlfn.XLOOKUP(ROUND(L524,0),'CM-VL-G-C-GL-B-T-ClassRimThickn'!$B$1:$B$112,'CM-VL-G-C-GL-B-T-ClassRimThickn'!$C$1:$C$112,0,1,1),L524)</f>
        <v>85</v>
      </c>
      <c r="N524" s="24">
        <v>85</v>
      </c>
      <c r="O524" s="24">
        <f>IF(N524&gt;900,_xlfn.XLOOKUP(ROUND(N524,0),'CM-VL-G-C-GL-B-T-ClassRimThickn'!$B$1:$B$112,'CM-VL-G-C-GL-B-T-ClassRimThickn'!$C$1:$C$112,0,1,1),N524)</f>
        <v>85</v>
      </c>
      <c r="P524" s="24">
        <v>85</v>
      </c>
      <c r="Q524" s="24">
        <f>IF(P524&gt;900,_xlfn.XLOOKUP(ROUND(P524,0),'CM-VL-G-C-GL-B-T-ClassRimThickn'!$B$1:$B$112,'CM-VL-G-C-GL-B-T-ClassRimThickn'!$C$1:$C$112,0,1,1),P524)</f>
        <v>85</v>
      </c>
      <c r="S524" s="24">
        <f>IF(R524&gt;900,_xlfn.XLOOKUP(ROUND(R524,0),'CM-VL-G-C-GL-B-T-ClassRimThickn'!$B$1:$B$112,'CM-VL-G-C-GL-B-T-ClassRimThickn'!$C$1:$C$112,0,1,1),R524)</f>
        <v>0</v>
      </c>
      <c r="T524" s="24">
        <v>85</v>
      </c>
      <c r="U524" s="24">
        <f>IF(T524&gt;900,_xlfn.XLOOKUP(ROUND(T524,0),'CM-VL-G-C-GL-B-T-ClassRimThickn'!$B$1:$B$112,'CM-VL-G-C-GL-B-T-ClassRimThickn'!$C$1:$C$112,0,1,1),T524)</f>
        <v>85</v>
      </c>
      <c r="V524" s="24">
        <v>85</v>
      </c>
      <c r="W524" s="24">
        <f>IF(V524&gt;900,_xlfn.XLOOKUP(ROUND(V524,0),'CM-VL-G-C-GL-B-T-ClassRimThickn'!$B$1:$B$112,'CM-VL-G-C-GL-B-T-ClassRimThickn'!$C$1:$C$112,0,1,1),V524)</f>
        <v>85</v>
      </c>
      <c r="X524" s="24">
        <v>85</v>
      </c>
      <c r="Y524" s="24">
        <f>IF(X524&gt;900,_xlfn.XLOOKUP(ROUND(X524,0),'CM-VL-G-C-GL-B-T-ClassRimThickn'!$B$1:$B$112,'CM-VL-G-C-GL-B-T-ClassRimThickn'!$C$1:$C$112,0,1,1),X524)</f>
        <v>85</v>
      </c>
      <c r="Z524" s="24">
        <v>85</v>
      </c>
      <c r="AA524" s="24">
        <f>IF(Z524&gt;900,_xlfn.XLOOKUP(ROUND(Z524,0),'CM-VL-G-C-GL-B-T-ClassRimThickn'!$B$1:$B$112,'CM-VL-G-C-GL-B-T-ClassRimThickn'!$C$1:$C$112,0,1,1),Z524)</f>
        <v>85</v>
      </c>
      <c r="AB524" s="24">
        <v>85</v>
      </c>
      <c r="AC524" s="24">
        <f>IF(AB524&gt;900,_xlfn.XLOOKUP(ROUND(AB524,0),'CM-VL-G-C-GL-B-T-ClassRimThickn'!$B$1:$B$112,'CM-VL-G-C-GL-B-T-ClassRimThickn'!$C$1:$C$112,0,1,1),AB524)</f>
        <v>85</v>
      </c>
      <c r="AD524" s="24">
        <v>85</v>
      </c>
      <c r="AE524" s="24">
        <f>IF(AD524&gt;900,_xlfn.XLOOKUP(ROUND(AD524,0),'CM-VL-G-C-GL-B-T-ClassRimThickn'!$B$1:$B$112,'CM-VL-G-C-GL-B-T-ClassRimThickn'!$C$1:$C$112,0,1,1),AD524)</f>
        <v>85</v>
      </c>
      <c r="AF524" s="24">
        <v>85</v>
      </c>
      <c r="AG524" s="24">
        <f>IF(AF524&gt;900,_xlfn.XLOOKUP(ROUND(AF524,0),'CM-VL-G-C-GL-B-T-ClassRimThickn'!$B$1:$B$112,'CM-VL-G-C-GL-B-T-ClassRimThickn'!$C$1:$C$112,0,1,1),AF524)</f>
        <v>85</v>
      </c>
      <c r="AH524" s="24">
        <v>27</v>
      </c>
      <c r="AI524" s="24">
        <v>27</v>
      </c>
      <c r="AJ524" s="24">
        <v>28</v>
      </c>
      <c r="AK524" s="24">
        <v>27</v>
      </c>
      <c r="AL524" s="24">
        <v>26</v>
      </c>
      <c r="AM524" s="24">
        <v>27</v>
      </c>
      <c r="AN524" s="24">
        <v>27</v>
      </c>
      <c r="AO524" s="24">
        <v>26</v>
      </c>
      <c r="AP524" s="24">
        <v>27</v>
      </c>
      <c r="AQ524" s="24">
        <v>27</v>
      </c>
      <c r="AR524" s="24">
        <v>26</v>
      </c>
      <c r="AS524" s="24">
        <v>27</v>
      </c>
      <c r="AT524" s="24">
        <v>29.5</v>
      </c>
      <c r="AU524" s="24">
        <v>29</v>
      </c>
      <c r="AV524" s="24">
        <v>29</v>
      </c>
      <c r="AW524" s="24">
        <v>29</v>
      </c>
      <c r="AX524" s="24">
        <v>28.5</v>
      </c>
      <c r="AY524" s="24">
        <v>29</v>
      </c>
      <c r="AZ524" s="24">
        <v>29</v>
      </c>
      <c r="BA524" s="24">
        <v>29</v>
      </c>
      <c r="BB524" s="24">
        <v>29</v>
      </c>
      <c r="BC524" s="24">
        <v>29.5</v>
      </c>
      <c r="BD524" s="24">
        <v>29</v>
      </c>
      <c r="BE524" s="24">
        <v>29</v>
      </c>
      <c r="BF524" s="24">
        <v>0</v>
      </c>
      <c r="BG524" s="24">
        <v>0</v>
      </c>
      <c r="BH524" s="24">
        <v>0</v>
      </c>
      <c r="BI524" s="24">
        <v>0</v>
      </c>
      <c r="BJ524" s="24">
        <v>0</v>
      </c>
      <c r="BL524" s="24">
        <v>0</v>
      </c>
      <c r="BM524" s="24">
        <v>0</v>
      </c>
      <c r="BN524" s="24">
        <v>0</v>
      </c>
      <c r="BO524" s="24">
        <v>0</v>
      </c>
      <c r="BP524" s="24">
        <v>0</v>
      </c>
      <c r="BQ524" s="24">
        <v>0</v>
      </c>
      <c r="BR524" s="24">
        <v>0</v>
      </c>
      <c r="BS524" s="24">
        <v>0</v>
      </c>
      <c r="BT524" s="24">
        <v>0</v>
      </c>
      <c r="BU524" s="24">
        <v>0</v>
      </c>
      <c r="BV524" s="24">
        <v>0</v>
      </c>
      <c r="BW524" s="24">
        <v>0</v>
      </c>
      <c r="BX524" s="24">
        <v>0</v>
      </c>
      <c r="BY524" s="24">
        <v>0</v>
      </c>
      <c r="BZ524" s="24">
        <v>0</v>
      </c>
      <c r="CB524" s="24">
        <v>0</v>
      </c>
      <c r="CC524" s="24">
        <v>0</v>
      </c>
      <c r="CD524" s="24">
        <v>135</v>
      </c>
      <c r="CE524" s="24">
        <v>135</v>
      </c>
      <c r="CF524" s="24">
        <v>135</v>
      </c>
      <c r="CG524" s="24">
        <v>135</v>
      </c>
      <c r="CH524" s="24">
        <v>135</v>
      </c>
      <c r="CI524" s="24">
        <v>135</v>
      </c>
      <c r="CO524" s="34">
        <f t="shared" si="44"/>
        <v>232008</v>
      </c>
    </row>
    <row r="525" spans="1:93" ht="15" hidden="1">
      <c r="A525" s="23" t="s">
        <v>143</v>
      </c>
      <c r="B525" s="52">
        <v>43136</v>
      </c>
      <c r="C525" s="25" t="str">
        <f t="shared" si="43"/>
        <v/>
      </c>
      <c r="G525" s="24">
        <f t="shared" si="41"/>
        <v>318</v>
      </c>
      <c r="H525" s="30">
        <f>(H526-H524)/(G525+G526)*G525+H524</f>
        <v>278402.73979591834</v>
      </c>
      <c r="I525" s="24" t="str">
        <f t="shared" si="42"/>
        <v/>
      </c>
      <c r="K525" s="24">
        <f>IF(J525&gt;900,_xlfn.XLOOKUP(ROUND(J525,0),'CM-VL-G-C-GL-B-T-ClassRimThickn'!$B$1:$B$112,'CM-VL-G-C-GL-B-T-ClassRimThickn'!$C$1:$C$112,0,1,1),J525)</f>
        <v>0</v>
      </c>
      <c r="L525" s="24">
        <v>86</v>
      </c>
      <c r="M525" s="24">
        <f>IF(L525&gt;900,_xlfn.XLOOKUP(ROUND(L525,0),'CM-VL-G-C-GL-B-T-ClassRimThickn'!$B$1:$B$112,'CM-VL-G-C-GL-B-T-ClassRimThickn'!$C$1:$C$112,0,1,1),L525)</f>
        <v>86</v>
      </c>
      <c r="N525" s="24">
        <v>85</v>
      </c>
      <c r="O525" s="24">
        <f>IF(N525&gt;900,_xlfn.XLOOKUP(ROUND(N525,0),'CM-VL-G-C-GL-B-T-ClassRimThickn'!$B$1:$B$112,'CM-VL-G-C-GL-B-T-ClassRimThickn'!$C$1:$C$112,0,1,1),N525)</f>
        <v>85</v>
      </c>
      <c r="P525" s="24">
        <v>85</v>
      </c>
      <c r="Q525" s="24">
        <f>IF(P525&gt;900,_xlfn.XLOOKUP(ROUND(P525,0),'CM-VL-G-C-GL-B-T-ClassRimThickn'!$B$1:$B$112,'CM-VL-G-C-GL-B-T-ClassRimThickn'!$C$1:$C$112,0,1,1),P525)</f>
        <v>85</v>
      </c>
      <c r="S525" s="24">
        <f>IF(R525&gt;900,_xlfn.XLOOKUP(ROUND(R525,0),'CM-VL-G-C-GL-B-T-ClassRimThickn'!$B$1:$B$112,'CM-VL-G-C-GL-B-T-ClassRimThickn'!$C$1:$C$112,0,1,1),R525)</f>
        <v>0</v>
      </c>
      <c r="T525" s="24">
        <v>85</v>
      </c>
      <c r="U525" s="24">
        <f>IF(T525&gt;900,_xlfn.XLOOKUP(ROUND(T525,0),'CM-VL-G-C-GL-B-T-ClassRimThickn'!$B$1:$B$112,'CM-VL-G-C-GL-B-T-ClassRimThickn'!$C$1:$C$112,0,1,1),T525)</f>
        <v>85</v>
      </c>
      <c r="V525" s="24">
        <v>85</v>
      </c>
      <c r="W525" s="24">
        <f>IF(V525&gt;900,_xlfn.XLOOKUP(ROUND(V525,0),'CM-VL-G-C-GL-B-T-ClassRimThickn'!$B$1:$B$112,'CM-VL-G-C-GL-B-T-ClassRimThickn'!$C$1:$C$112,0,1,1),V525)</f>
        <v>85</v>
      </c>
      <c r="X525" s="24">
        <v>86</v>
      </c>
      <c r="Y525" s="24">
        <f>IF(X525&gt;900,_xlfn.XLOOKUP(ROUND(X525,0),'CM-VL-G-C-GL-B-T-ClassRimThickn'!$B$1:$B$112,'CM-VL-G-C-GL-B-T-ClassRimThickn'!$C$1:$C$112,0,1,1),X525)</f>
        <v>86</v>
      </c>
      <c r="Z525" s="24">
        <v>85</v>
      </c>
      <c r="AA525" s="24">
        <f>IF(Z525&gt;900,_xlfn.XLOOKUP(ROUND(Z525,0),'CM-VL-G-C-GL-B-T-ClassRimThickn'!$B$1:$B$112,'CM-VL-G-C-GL-B-T-ClassRimThickn'!$C$1:$C$112,0,1,1),Z525)</f>
        <v>85</v>
      </c>
      <c r="AB525" s="24">
        <v>85</v>
      </c>
      <c r="AC525" s="24">
        <f>IF(AB525&gt;900,_xlfn.XLOOKUP(ROUND(AB525,0),'CM-VL-G-C-GL-B-T-ClassRimThickn'!$B$1:$B$112,'CM-VL-G-C-GL-B-T-ClassRimThickn'!$C$1:$C$112,0,1,1),AB525)</f>
        <v>85</v>
      </c>
      <c r="AD525" s="24">
        <v>85</v>
      </c>
      <c r="AE525" s="24">
        <f>IF(AD525&gt;900,_xlfn.XLOOKUP(ROUND(AD525,0),'CM-VL-G-C-GL-B-T-ClassRimThickn'!$B$1:$B$112,'CM-VL-G-C-GL-B-T-ClassRimThickn'!$C$1:$C$112,0,1,1),AD525)</f>
        <v>85</v>
      </c>
      <c r="AF525" s="24">
        <v>85</v>
      </c>
      <c r="AG525" s="24">
        <f>IF(AF525&gt;900,_xlfn.XLOOKUP(ROUND(AF525,0),'CM-VL-G-C-GL-B-T-ClassRimThickn'!$B$1:$B$112,'CM-VL-G-C-GL-B-T-ClassRimThickn'!$C$1:$C$112,0,1,1),AF525)</f>
        <v>85</v>
      </c>
      <c r="AH525" s="24">
        <v>28</v>
      </c>
      <c r="AI525" s="24">
        <v>27</v>
      </c>
      <c r="AJ525" s="24">
        <v>29</v>
      </c>
      <c r="AK525" s="24">
        <v>28</v>
      </c>
      <c r="AL525" s="24">
        <v>27</v>
      </c>
      <c r="AM525" s="24">
        <v>28</v>
      </c>
      <c r="AN525" s="24">
        <v>28</v>
      </c>
      <c r="AO525" s="24">
        <v>27</v>
      </c>
      <c r="AP525" s="24">
        <v>28</v>
      </c>
      <c r="AQ525" s="24">
        <v>28</v>
      </c>
      <c r="AR525" s="24">
        <v>27</v>
      </c>
      <c r="AS525" s="24">
        <v>28</v>
      </c>
      <c r="AT525" s="24">
        <v>30</v>
      </c>
      <c r="AU525" s="24">
        <v>30</v>
      </c>
      <c r="AV525" s="24">
        <v>30</v>
      </c>
      <c r="AW525" s="24">
        <v>30</v>
      </c>
      <c r="AX525" s="24">
        <v>29</v>
      </c>
      <c r="AY525" s="24">
        <v>30</v>
      </c>
      <c r="AZ525" s="24">
        <v>30</v>
      </c>
      <c r="BA525" s="24">
        <v>30</v>
      </c>
      <c r="BB525" s="24">
        <v>30</v>
      </c>
      <c r="BC525" s="24">
        <v>30</v>
      </c>
      <c r="BD525" s="24">
        <v>30</v>
      </c>
      <c r="BE525" s="24">
        <v>30</v>
      </c>
      <c r="CD525" s="24">
        <v>133</v>
      </c>
      <c r="CE525" s="24">
        <v>134</v>
      </c>
      <c r="CF525" s="24">
        <v>130</v>
      </c>
      <c r="CG525" s="24">
        <v>132</v>
      </c>
      <c r="CH525" s="24">
        <v>1396</v>
      </c>
      <c r="CI525" s="24">
        <v>134</v>
      </c>
      <c r="CO525" s="34">
        <f t="shared" si="44"/>
        <v>278402.73979591834</v>
      </c>
    </row>
    <row r="526" spans="1:93" ht="15" hidden="1">
      <c r="A526" s="23" t="s">
        <v>143</v>
      </c>
      <c r="B526" s="52">
        <v>43210</v>
      </c>
      <c r="C526" s="25" t="str">
        <f t="shared" si="43"/>
        <v/>
      </c>
      <c r="G526" s="24">
        <f t="shared" si="41"/>
        <v>74</v>
      </c>
      <c r="H526" s="27">
        <v>289199</v>
      </c>
      <c r="I526" s="24" t="str">
        <f t="shared" si="42"/>
        <v/>
      </c>
      <c r="K526" s="24">
        <f>IF(J526&gt;900,_xlfn.XLOOKUP(ROUND(J526,0),'CM-VL-G-C-GL-B-T-ClassRimThickn'!$B$1:$B$112,'CM-VL-G-C-GL-B-T-ClassRimThickn'!$C$1:$C$112,0,1,1),J526)</f>
        <v>0</v>
      </c>
      <c r="L526" s="24">
        <v>85</v>
      </c>
      <c r="M526" s="24">
        <f>IF(L526&gt;900,_xlfn.XLOOKUP(ROUND(L526,0),'CM-VL-G-C-GL-B-T-ClassRimThickn'!$B$1:$B$112,'CM-VL-G-C-GL-B-T-ClassRimThickn'!$C$1:$C$112,0,1,1),L526)</f>
        <v>85</v>
      </c>
      <c r="N526" s="24">
        <v>84</v>
      </c>
      <c r="O526" s="24">
        <f>IF(N526&gt;900,_xlfn.XLOOKUP(ROUND(N526,0),'CM-VL-G-C-GL-B-T-ClassRimThickn'!$B$1:$B$112,'CM-VL-G-C-GL-B-T-ClassRimThickn'!$C$1:$C$112,0,1,1),N526)</f>
        <v>84</v>
      </c>
      <c r="P526" s="24">
        <v>84</v>
      </c>
      <c r="Q526" s="24">
        <f>IF(P526&gt;900,_xlfn.XLOOKUP(ROUND(P526,0),'CM-VL-G-C-GL-B-T-ClassRimThickn'!$B$1:$B$112,'CM-VL-G-C-GL-B-T-ClassRimThickn'!$C$1:$C$112,0,1,1),P526)</f>
        <v>84</v>
      </c>
      <c r="S526" s="24">
        <f>IF(R526&gt;900,_xlfn.XLOOKUP(ROUND(R526,0),'CM-VL-G-C-GL-B-T-ClassRimThickn'!$B$1:$B$112,'CM-VL-G-C-GL-B-T-ClassRimThickn'!$C$1:$C$112,0,1,1),R526)</f>
        <v>0</v>
      </c>
      <c r="T526" s="24">
        <v>85</v>
      </c>
      <c r="U526" s="24">
        <f>IF(T526&gt;900,_xlfn.XLOOKUP(ROUND(T526,0),'CM-VL-G-C-GL-B-T-ClassRimThickn'!$B$1:$B$112,'CM-VL-G-C-GL-B-T-ClassRimThickn'!$C$1:$C$112,0,1,1),T526)</f>
        <v>85</v>
      </c>
      <c r="V526" s="24">
        <v>85</v>
      </c>
      <c r="W526" s="24">
        <f>IF(V526&gt;900,_xlfn.XLOOKUP(ROUND(V526,0),'CM-VL-G-C-GL-B-T-ClassRimThickn'!$B$1:$B$112,'CM-VL-G-C-GL-B-T-ClassRimThickn'!$C$1:$C$112,0,1,1),V526)</f>
        <v>85</v>
      </c>
      <c r="X526" s="24">
        <v>85</v>
      </c>
      <c r="Y526" s="24">
        <f>IF(X526&gt;900,_xlfn.XLOOKUP(ROUND(X526,0),'CM-VL-G-C-GL-B-T-ClassRimThickn'!$B$1:$B$112,'CM-VL-G-C-GL-B-T-ClassRimThickn'!$C$1:$C$112,0,1,1),X526)</f>
        <v>85</v>
      </c>
      <c r="Z526" s="24">
        <v>84</v>
      </c>
      <c r="AA526" s="24">
        <f>IF(Z526&gt;900,_xlfn.XLOOKUP(ROUND(Z526,0),'CM-VL-G-C-GL-B-T-ClassRimThickn'!$B$1:$B$112,'CM-VL-G-C-GL-B-T-ClassRimThickn'!$C$1:$C$112,0,1,1),Z526)</f>
        <v>84</v>
      </c>
      <c r="AB526" s="24">
        <v>84</v>
      </c>
      <c r="AC526" s="24">
        <f>IF(AB526&gt;900,_xlfn.XLOOKUP(ROUND(AB526,0),'CM-VL-G-C-GL-B-T-ClassRimThickn'!$B$1:$B$112,'CM-VL-G-C-GL-B-T-ClassRimThickn'!$C$1:$C$112,0,1,1),AB526)</f>
        <v>84</v>
      </c>
      <c r="AD526" s="24">
        <v>85</v>
      </c>
      <c r="AE526" s="24">
        <f>IF(AD526&gt;900,_xlfn.XLOOKUP(ROUND(AD526,0),'CM-VL-G-C-GL-B-T-ClassRimThickn'!$B$1:$B$112,'CM-VL-G-C-GL-B-T-ClassRimThickn'!$C$1:$C$112,0,1,1),AD526)</f>
        <v>85</v>
      </c>
      <c r="AF526" s="24">
        <v>85</v>
      </c>
      <c r="AG526" s="24">
        <f>IF(AF526&gt;900,_xlfn.XLOOKUP(ROUND(AF526,0),'CM-VL-G-C-GL-B-T-ClassRimThickn'!$B$1:$B$112,'CM-VL-G-C-GL-B-T-ClassRimThickn'!$C$1:$C$112,0,1,1),AF526)</f>
        <v>85</v>
      </c>
      <c r="AH526" s="24">
        <v>31</v>
      </c>
      <c r="AI526" s="24">
        <v>30</v>
      </c>
      <c r="AJ526" s="24">
        <v>31</v>
      </c>
      <c r="AK526" s="24">
        <v>30.5</v>
      </c>
      <c r="AL526" s="24">
        <v>30</v>
      </c>
      <c r="AM526" s="24">
        <v>31</v>
      </c>
      <c r="AN526" s="24">
        <v>29</v>
      </c>
      <c r="AO526" s="24">
        <v>28</v>
      </c>
      <c r="AP526" s="24">
        <v>29</v>
      </c>
      <c r="AQ526" s="24">
        <v>27.5</v>
      </c>
      <c r="AR526" s="24">
        <v>28</v>
      </c>
      <c r="AS526" s="24">
        <v>28</v>
      </c>
      <c r="AT526" s="24">
        <v>31</v>
      </c>
      <c r="AU526" s="24">
        <v>30</v>
      </c>
      <c r="AV526" s="24">
        <v>31</v>
      </c>
      <c r="AW526" s="24">
        <v>30.5</v>
      </c>
      <c r="AX526" s="24">
        <v>30</v>
      </c>
      <c r="AY526" s="24">
        <v>31</v>
      </c>
      <c r="AZ526" s="24">
        <v>31</v>
      </c>
      <c r="BA526" s="24">
        <v>30</v>
      </c>
      <c r="BB526" s="24">
        <v>30</v>
      </c>
      <c r="BC526" s="24">
        <v>30.5</v>
      </c>
      <c r="BD526" s="24">
        <v>31</v>
      </c>
      <c r="BE526" s="24">
        <v>30</v>
      </c>
      <c r="CD526" s="24">
        <v>145</v>
      </c>
      <c r="CE526" s="24">
        <v>140</v>
      </c>
      <c r="CF526" s="24">
        <v>145</v>
      </c>
      <c r="CG526" s="24">
        <v>130</v>
      </c>
      <c r="CH526" s="24">
        <v>135</v>
      </c>
      <c r="CI526" s="24">
        <v>140</v>
      </c>
      <c r="CO526" s="34">
        <f t="shared" si="44"/>
        <v>289199</v>
      </c>
    </row>
    <row r="527" spans="1:93" ht="15" hidden="1">
      <c r="A527" s="23" t="s">
        <v>143</v>
      </c>
      <c r="B527" s="52">
        <v>43283</v>
      </c>
      <c r="C527" s="25" t="str">
        <f t="shared" si="43"/>
        <v/>
      </c>
      <c r="G527" s="24">
        <f t="shared" si="41"/>
        <v>73</v>
      </c>
      <c r="H527" s="29">
        <v>316430</v>
      </c>
      <c r="I527" s="24" t="str">
        <f t="shared" si="42"/>
        <v/>
      </c>
      <c r="K527" s="24">
        <f>IF(J527&gt;900,_xlfn.XLOOKUP(ROUND(J527,0),'CM-VL-G-C-GL-B-T-ClassRimThickn'!$B$1:$B$112,'CM-VL-G-C-GL-B-T-ClassRimThickn'!$C$1:$C$112,0,1,1),J527)</f>
        <v>0</v>
      </c>
      <c r="L527" s="24">
        <v>85</v>
      </c>
      <c r="M527" s="24">
        <f>IF(L527&gt;900,_xlfn.XLOOKUP(ROUND(L527,0),'CM-VL-G-C-GL-B-T-ClassRimThickn'!$B$1:$B$112,'CM-VL-G-C-GL-B-T-ClassRimThickn'!$C$1:$C$112,0,1,1),L527)</f>
        <v>85</v>
      </c>
      <c r="N527" s="24">
        <v>85</v>
      </c>
      <c r="O527" s="24">
        <f>IF(N527&gt;900,_xlfn.XLOOKUP(ROUND(N527,0),'CM-VL-G-C-GL-B-T-ClassRimThickn'!$B$1:$B$112,'CM-VL-G-C-GL-B-T-ClassRimThickn'!$C$1:$C$112,0,1,1),N527)</f>
        <v>85</v>
      </c>
      <c r="P527" s="24">
        <v>85</v>
      </c>
      <c r="Q527" s="24">
        <f>IF(P527&gt;900,_xlfn.XLOOKUP(ROUND(P527,0),'CM-VL-G-C-GL-B-T-ClassRimThickn'!$B$1:$B$112,'CM-VL-G-C-GL-B-T-ClassRimThickn'!$C$1:$C$112,0,1,1),P527)</f>
        <v>85</v>
      </c>
      <c r="S527" s="24">
        <f>IF(R527&gt;900,_xlfn.XLOOKUP(ROUND(R527,0),'CM-VL-G-C-GL-B-T-ClassRimThickn'!$B$1:$B$112,'CM-VL-G-C-GL-B-T-ClassRimThickn'!$C$1:$C$112,0,1,1),R527)</f>
        <v>0</v>
      </c>
      <c r="T527" s="24">
        <v>85</v>
      </c>
      <c r="U527" s="24">
        <f>IF(T527&gt;900,_xlfn.XLOOKUP(ROUND(T527,0),'CM-VL-G-C-GL-B-T-ClassRimThickn'!$B$1:$B$112,'CM-VL-G-C-GL-B-T-ClassRimThickn'!$C$1:$C$112,0,1,1),T527)</f>
        <v>85</v>
      </c>
      <c r="V527" s="24">
        <v>85</v>
      </c>
      <c r="W527" s="24">
        <f>IF(V527&gt;900,_xlfn.XLOOKUP(ROUND(V527,0),'CM-VL-G-C-GL-B-T-ClassRimThickn'!$B$1:$B$112,'CM-VL-G-C-GL-B-T-ClassRimThickn'!$C$1:$C$112,0,1,1),V527)</f>
        <v>85</v>
      </c>
      <c r="X527" s="24">
        <v>85</v>
      </c>
      <c r="Y527" s="24">
        <f>IF(X527&gt;900,_xlfn.XLOOKUP(ROUND(X527,0),'CM-VL-G-C-GL-B-T-ClassRimThickn'!$B$1:$B$112,'CM-VL-G-C-GL-B-T-ClassRimThickn'!$C$1:$C$112,0,1,1),X527)</f>
        <v>85</v>
      </c>
      <c r="Z527" s="24">
        <v>85</v>
      </c>
      <c r="AA527" s="24">
        <f>IF(Z527&gt;900,_xlfn.XLOOKUP(ROUND(Z527,0),'CM-VL-G-C-GL-B-T-ClassRimThickn'!$B$1:$B$112,'CM-VL-G-C-GL-B-T-ClassRimThickn'!$C$1:$C$112,0,1,1),Z527)</f>
        <v>85</v>
      </c>
      <c r="AB527" s="24">
        <v>85</v>
      </c>
      <c r="AC527" s="24">
        <f>IF(AB527&gt;900,_xlfn.XLOOKUP(ROUND(AB527,0),'CM-VL-G-C-GL-B-T-ClassRimThickn'!$B$1:$B$112,'CM-VL-G-C-GL-B-T-ClassRimThickn'!$C$1:$C$112,0,1,1),AB527)</f>
        <v>85</v>
      </c>
      <c r="AD527" s="24">
        <v>85</v>
      </c>
      <c r="AE527" s="24">
        <f>IF(AD527&gt;900,_xlfn.XLOOKUP(ROUND(AD527,0),'CM-VL-G-C-GL-B-T-ClassRimThickn'!$B$1:$B$112,'CM-VL-G-C-GL-B-T-ClassRimThickn'!$C$1:$C$112,0,1,1),AD527)</f>
        <v>85</v>
      </c>
      <c r="AF527" s="24">
        <v>85</v>
      </c>
      <c r="AG527" s="24">
        <f>IF(AF527&gt;900,_xlfn.XLOOKUP(ROUND(AF527,0),'CM-VL-G-C-GL-B-T-ClassRimThickn'!$B$1:$B$112,'CM-VL-G-C-GL-B-T-ClassRimThickn'!$C$1:$C$112,0,1,1),AF527)</f>
        <v>85</v>
      </c>
      <c r="AH527" s="24">
        <v>29</v>
      </c>
      <c r="AI527" s="24">
        <v>28</v>
      </c>
      <c r="AJ527" s="24">
        <v>29</v>
      </c>
      <c r="AK527" s="24">
        <v>29</v>
      </c>
      <c r="AL527" s="24">
        <v>28</v>
      </c>
      <c r="AM527" s="24">
        <v>29</v>
      </c>
      <c r="AN527" s="24">
        <v>29</v>
      </c>
      <c r="AO527" s="24">
        <v>28</v>
      </c>
      <c r="AP527" s="24">
        <v>29</v>
      </c>
      <c r="AQ527" s="24">
        <v>28</v>
      </c>
      <c r="AR527" s="24">
        <v>29</v>
      </c>
      <c r="AS527" s="24">
        <v>29</v>
      </c>
      <c r="AT527" s="24">
        <v>32</v>
      </c>
      <c r="AU527" s="24">
        <v>31</v>
      </c>
      <c r="AV527" s="24">
        <v>31</v>
      </c>
      <c r="AW527" s="24">
        <v>31</v>
      </c>
      <c r="AX527" s="24">
        <v>31</v>
      </c>
      <c r="AY527" s="24">
        <v>31</v>
      </c>
      <c r="AZ527" s="24">
        <v>31</v>
      </c>
      <c r="BA527" s="24">
        <v>31</v>
      </c>
      <c r="BB527" s="24">
        <v>31</v>
      </c>
      <c r="BC527" s="24">
        <v>31</v>
      </c>
      <c r="BD527" s="24">
        <v>31</v>
      </c>
      <c r="BE527" s="24">
        <v>31</v>
      </c>
      <c r="BF527" s="24">
        <v>1.5</v>
      </c>
      <c r="BG527" s="24">
        <v>1.5</v>
      </c>
      <c r="BH527" s="24">
        <v>1.5</v>
      </c>
      <c r="BI527" s="24">
        <v>1.5</v>
      </c>
      <c r="BJ527" s="24">
        <v>1.5</v>
      </c>
      <c r="BL527" s="24">
        <v>1.5</v>
      </c>
      <c r="BM527" s="24">
        <v>1.5</v>
      </c>
      <c r="BN527" s="24">
        <v>1.5</v>
      </c>
      <c r="BO527" s="24">
        <v>1.5</v>
      </c>
      <c r="BP527" s="24">
        <v>1.5</v>
      </c>
      <c r="BQ527" s="24">
        <v>1.5</v>
      </c>
      <c r="BR527" s="24">
        <v>0</v>
      </c>
      <c r="BS527" s="24">
        <v>0</v>
      </c>
      <c r="BT527" s="24">
        <v>0</v>
      </c>
      <c r="BU527" s="24">
        <v>0</v>
      </c>
      <c r="BV527" s="24">
        <v>0</v>
      </c>
      <c r="BW527" s="24">
        <v>0</v>
      </c>
      <c r="BX527" s="24">
        <v>0</v>
      </c>
      <c r="BY527" s="24">
        <v>0</v>
      </c>
      <c r="BZ527" s="24">
        <v>0</v>
      </c>
      <c r="CB527" s="24">
        <v>0</v>
      </c>
      <c r="CC527" s="24">
        <v>0</v>
      </c>
      <c r="CD527" s="24">
        <v>125</v>
      </c>
      <c r="CE527" s="24">
        <v>125</v>
      </c>
      <c r="CF527" s="24">
        <v>125</v>
      </c>
      <c r="CG527" s="24">
        <v>125</v>
      </c>
      <c r="CH527" s="24">
        <v>125</v>
      </c>
      <c r="CI527" s="24">
        <v>125</v>
      </c>
      <c r="CO527" s="34">
        <f t="shared" si="44"/>
        <v>316430</v>
      </c>
    </row>
    <row r="528" spans="1:93" ht="15" hidden="1">
      <c r="A528" s="23" t="s">
        <v>143</v>
      </c>
      <c r="B528" s="52">
        <v>43480</v>
      </c>
      <c r="C528" s="25" t="str">
        <f t="shared" si="43"/>
        <v/>
      </c>
      <c r="G528" s="24">
        <f t="shared" si="41"/>
        <v>197</v>
      </c>
      <c r="H528" s="27">
        <v>370360</v>
      </c>
      <c r="I528" s="24" t="str">
        <f t="shared" si="42"/>
        <v/>
      </c>
      <c r="K528" s="24">
        <f>IF(J528&gt;900,_xlfn.XLOOKUP(ROUND(J528,0),'CM-VL-G-C-GL-B-T-ClassRimThickn'!$B$1:$B$112,'CM-VL-G-C-GL-B-T-ClassRimThickn'!$C$1:$C$112,0,1,1),J528)</f>
        <v>0</v>
      </c>
      <c r="L528" s="24">
        <v>85</v>
      </c>
      <c r="M528" s="24">
        <f>IF(L528&gt;900,_xlfn.XLOOKUP(ROUND(L528,0),'CM-VL-G-C-GL-B-T-ClassRimThickn'!$B$1:$B$112,'CM-VL-G-C-GL-B-T-ClassRimThickn'!$C$1:$C$112,0,1,1),L528)</f>
        <v>85</v>
      </c>
      <c r="N528" s="24">
        <v>85</v>
      </c>
      <c r="O528" s="24">
        <f>IF(N528&gt;900,_xlfn.XLOOKUP(ROUND(N528,0),'CM-VL-G-C-GL-B-T-ClassRimThickn'!$B$1:$B$112,'CM-VL-G-C-GL-B-T-ClassRimThickn'!$C$1:$C$112,0,1,1),N528)</f>
        <v>85</v>
      </c>
      <c r="P528" s="24">
        <v>85</v>
      </c>
      <c r="Q528" s="24">
        <f>IF(P528&gt;900,_xlfn.XLOOKUP(ROUND(P528,0),'CM-VL-G-C-GL-B-T-ClassRimThickn'!$B$1:$B$112,'CM-VL-G-C-GL-B-T-ClassRimThickn'!$C$1:$C$112,0,1,1),P528)</f>
        <v>85</v>
      </c>
      <c r="S528" s="24">
        <f>IF(R528&gt;900,_xlfn.XLOOKUP(ROUND(R528,0),'CM-VL-G-C-GL-B-T-ClassRimThickn'!$B$1:$B$112,'CM-VL-G-C-GL-B-T-ClassRimThickn'!$C$1:$C$112,0,1,1),R528)</f>
        <v>0</v>
      </c>
      <c r="T528" s="24">
        <v>85</v>
      </c>
      <c r="U528" s="24">
        <f>IF(T528&gt;900,_xlfn.XLOOKUP(ROUND(T528,0),'CM-VL-G-C-GL-B-T-ClassRimThickn'!$B$1:$B$112,'CM-VL-G-C-GL-B-T-ClassRimThickn'!$C$1:$C$112,0,1,1),T528)</f>
        <v>85</v>
      </c>
      <c r="V528" s="24">
        <v>85</v>
      </c>
      <c r="W528" s="24">
        <f>IF(V528&gt;900,_xlfn.XLOOKUP(ROUND(V528,0),'CM-VL-G-C-GL-B-T-ClassRimThickn'!$B$1:$B$112,'CM-VL-G-C-GL-B-T-ClassRimThickn'!$C$1:$C$112,0,1,1),V528)</f>
        <v>85</v>
      </c>
      <c r="X528" s="24">
        <v>85</v>
      </c>
      <c r="Y528" s="24">
        <f>IF(X528&gt;900,_xlfn.XLOOKUP(ROUND(X528,0),'CM-VL-G-C-GL-B-T-ClassRimThickn'!$B$1:$B$112,'CM-VL-G-C-GL-B-T-ClassRimThickn'!$C$1:$C$112,0,1,1),X528)</f>
        <v>85</v>
      </c>
      <c r="Z528" s="24">
        <v>85</v>
      </c>
      <c r="AA528" s="24">
        <f>IF(Z528&gt;900,_xlfn.XLOOKUP(ROUND(Z528,0),'CM-VL-G-C-GL-B-T-ClassRimThickn'!$B$1:$B$112,'CM-VL-G-C-GL-B-T-ClassRimThickn'!$C$1:$C$112,0,1,1),Z528)</f>
        <v>85</v>
      </c>
      <c r="AB528" s="24">
        <v>85</v>
      </c>
      <c r="AC528" s="24">
        <f>IF(AB528&gt;900,_xlfn.XLOOKUP(ROUND(AB528,0),'CM-VL-G-C-GL-B-T-ClassRimThickn'!$B$1:$B$112,'CM-VL-G-C-GL-B-T-ClassRimThickn'!$C$1:$C$112,0,1,1),AB528)</f>
        <v>85</v>
      </c>
      <c r="AD528" s="24">
        <v>85</v>
      </c>
      <c r="AE528" s="24">
        <f>IF(AD528&gt;900,_xlfn.XLOOKUP(ROUND(AD528,0),'CM-VL-G-C-GL-B-T-ClassRimThickn'!$B$1:$B$112,'CM-VL-G-C-GL-B-T-ClassRimThickn'!$C$1:$C$112,0,1,1),AD528)</f>
        <v>85</v>
      </c>
      <c r="AF528" s="24">
        <v>85</v>
      </c>
      <c r="AG528" s="24">
        <f>IF(AF528&gt;900,_xlfn.XLOOKUP(ROUND(AF528,0),'CM-VL-G-C-GL-B-T-ClassRimThickn'!$B$1:$B$112,'CM-VL-G-C-GL-B-T-ClassRimThickn'!$C$1:$C$112,0,1,1),AF528)</f>
        <v>85</v>
      </c>
      <c r="AH528" s="24">
        <v>29</v>
      </c>
      <c r="AI528" s="24">
        <v>29</v>
      </c>
      <c r="AJ528" s="24">
        <v>31</v>
      </c>
      <c r="AK528" s="24">
        <v>30</v>
      </c>
      <c r="AL528" s="24">
        <v>29</v>
      </c>
      <c r="AM528" s="24">
        <v>29</v>
      </c>
      <c r="AN528" s="24">
        <v>30</v>
      </c>
      <c r="AO528" s="24">
        <v>29</v>
      </c>
      <c r="AP528" s="24">
        <v>29</v>
      </c>
      <c r="AQ528" s="24">
        <v>30</v>
      </c>
      <c r="AR528" s="24">
        <v>30</v>
      </c>
      <c r="AS528" s="24">
        <v>29</v>
      </c>
      <c r="AT528" s="24">
        <v>33</v>
      </c>
      <c r="AU528" s="24">
        <v>32</v>
      </c>
      <c r="AV528" s="24">
        <v>32</v>
      </c>
      <c r="AW528" s="24">
        <v>32</v>
      </c>
      <c r="AX528" s="24">
        <v>32</v>
      </c>
      <c r="AY528" s="24">
        <v>32</v>
      </c>
      <c r="AZ528" s="24">
        <v>33</v>
      </c>
      <c r="BA528" s="24">
        <v>32</v>
      </c>
      <c r="BB528" s="24">
        <v>32</v>
      </c>
      <c r="BC528" s="24">
        <v>33</v>
      </c>
      <c r="BD528" s="24">
        <v>32</v>
      </c>
      <c r="BE528" s="24">
        <v>32</v>
      </c>
      <c r="BF528" s="24">
        <v>2.5</v>
      </c>
      <c r="BG528" s="24">
        <v>2.5</v>
      </c>
      <c r="BH528" s="24">
        <v>2.5</v>
      </c>
      <c r="BI528" s="24">
        <v>2.5</v>
      </c>
      <c r="BJ528" s="24">
        <v>2.5</v>
      </c>
      <c r="BL528" s="24">
        <v>2.5</v>
      </c>
      <c r="BM528" s="24">
        <v>2.5</v>
      </c>
      <c r="BN528" s="24">
        <v>2.5</v>
      </c>
      <c r="BO528" s="24">
        <v>2.5</v>
      </c>
      <c r="BP528" s="24">
        <v>2.5</v>
      </c>
      <c r="BQ528" s="24">
        <v>2.5</v>
      </c>
      <c r="BR528" s="24">
        <v>0</v>
      </c>
      <c r="BS528" s="24">
        <v>0</v>
      </c>
      <c r="BT528" s="24">
        <v>0</v>
      </c>
      <c r="BU528" s="24">
        <v>0</v>
      </c>
      <c r="BV528" s="24">
        <v>0</v>
      </c>
      <c r="BW528" s="24">
        <v>0</v>
      </c>
      <c r="BX528" s="24">
        <v>0</v>
      </c>
      <c r="BY528" s="24">
        <v>0.5</v>
      </c>
      <c r="BZ528" s="24">
        <v>0</v>
      </c>
      <c r="CB528" s="24">
        <v>0</v>
      </c>
      <c r="CC528" s="24">
        <v>0</v>
      </c>
      <c r="CD528" s="24">
        <v>130</v>
      </c>
      <c r="CE528" s="24">
        <v>130</v>
      </c>
      <c r="CF528" s="24">
        <v>130</v>
      </c>
      <c r="CG528" s="24">
        <v>130</v>
      </c>
      <c r="CH528" s="24">
        <v>130</v>
      </c>
      <c r="CI528" s="24">
        <v>130</v>
      </c>
      <c r="CO528" s="34">
        <f t="shared" si="44"/>
        <v>370360</v>
      </c>
    </row>
    <row r="529" spans="1:93" ht="15" hidden="1">
      <c r="A529" s="23" t="s">
        <v>143</v>
      </c>
      <c r="B529" s="52">
        <v>43517</v>
      </c>
      <c r="C529" s="25" t="str">
        <f t="shared" si="43"/>
        <v/>
      </c>
      <c r="G529" s="24">
        <f t="shared" si="41"/>
        <v>37</v>
      </c>
      <c r="H529" s="24">
        <v>370360</v>
      </c>
      <c r="I529" s="24" t="str">
        <f t="shared" si="42"/>
        <v/>
      </c>
      <c r="K529" s="24">
        <f>IF(J529&gt;900,_xlfn.XLOOKUP(ROUND(J529,0),'CM-VL-G-C-GL-B-T-ClassRimThickn'!$B$1:$B$112,'CM-VL-G-C-GL-B-T-ClassRimThickn'!$C$1:$C$112,0,1,1),J529)</f>
        <v>0</v>
      </c>
      <c r="L529" s="24">
        <v>72</v>
      </c>
      <c r="M529" s="24">
        <f>IF(L529&gt;900,_xlfn.XLOOKUP(ROUND(L529,0),'CM-VL-G-C-GL-B-T-ClassRimThickn'!$B$1:$B$112,'CM-VL-G-C-GL-B-T-ClassRimThickn'!$C$1:$C$112,0,1,1),L529)</f>
        <v>72</v>
      </c>
      <c r="N529" s="24">
        <v>74</v>
      </c>
      <c r="O529" s="24">
        <f>IF(N529&gt;900,_xlfn.XLOOKUP(ROUND(N529,0),'CM-VL-G-C-GL-B-T-ClassRimThickn'!$B$1:$B$112,'CM-VL-G-C-GL-B-T-ClassRimThickn'!$C$1:$C$112,0,1,1),N529)</f>
        <v>74</v>
      </c>
      <c r="P529" s="24">
        <v>73</v>
      </c>
      <c r="Q529" s="24">
        <f>IF(P529&gt;900,_xlfn.XLOOKUP(ROUND(P529,0),'CM-VL-G-C-GL-B-T-ClassRimThickn'!$B$1:$B$112,'CM-VL-G-C-GL-B-T-ClassRimThickn'!$C$1:$C$112,0,1,1),P529)</f>
        <v>73</v>
      </c>
      <c r="S529" s="24">
        <f>IF(R529&gt;900,_xlfn.XLOOKUP(ROUND(R529,0),'CM-VL-G-C-GL-B-T-ClassRimThickn'!$B$1:$B$112,'CM-VL-G-C-GL-B-T-ClassRimThickn'!$C$1:$C$112,0,1,1),R529)</f>
        <v>0</v>
      </c>
      <c r="T529" s="24">
        <v>73</v>
      </c>
      <c r="U529" s="24">
        <f>IF(T529&gt;900,_xlfn.XLOOKUP(ROUND(T529,0),'CM-VL-G-C-GL-B-T-ClassRimThickn'!$B$1:$B$112,'CM-VL-G-C-GL-B-T-ClassRimThickn'!$C$1:$C$112,0,1,1),T529)</f>
        <v>73</v>
      </c>
      <c r="V529" s="24">
        <v>74</v>
      </c>
      <c r="W529" s="24">
        <f>IF(V529&gt;900,_xlfn.XLOOKUP(ROUND(V529,0),'CM-VL-G-C-GL-B-T-ClassRimThickn'!$B$1:$B$112,'CM-VL-G-C-GL-B-T-ClassRimThickn'!$C$1:$C$112,0,1,1),V529)</f>
        <v>74</v>
      </c>
      <c r="X529" s="24">
        <v>72</v>
      </c>
      <c r="Y529" s="24">
        <f>IF(X529&gt;900,_xlfn.XLOOKUP(ROUND(X529,0),'CM-VL-G-C-GL-B-T-ClassRimThickn'!$B$1:$B$112,'CM-VL-G-C-GL-B-T-ClassRimThickn'!$C$1:$C$112,0,1,1),X529)</f>
        <v>72</v>
      </c>
      <c r="Z529" s="24">
        <v>74</v>
      </c>
      <c r="AA529" s="24">
        <f>IF(Z529&gt;900,_xlfn.XLOOKUP(ROUND(Z529,0),'CM-VL-G-C-GL-B-T-ClassRimThickn'!$B$1:$B$112,'CM-VL-G-C-GL-B-T-ClassRimThickn'!$C$1:$C$112,0,1,1),Z529)</f>
        <v>74</v>
      </c>
      <c r="AB529" s="24">
        <v>73</v>
      </c>
      <c r="AC529" s="24">
        <f>IF(AB529&gt;900,_xlfn.XLOOKUP(ROUND(AB529,0),'CM-VL-G-C-GL-B-T-ClassRimThickn'!$B$1:$B$112,'CM-VL-G-C-GL-B-T-ClassRimThickn'!$C$1:$C$112,0,1,1),AB529)</f>
        <v>73</v>
      </c>
      <c r="AD529" s="24">
        <v>73</v>
      </c>
      <c r="AE529" s="24">
        <f>IF(AD529&gt;900,_xlfn.XLOOKUP(ROUND(AD529,0),'CM-VL-G-C-GL-B-T-ClassRimThickn'!$B$1:$B$112,'CM-VL-G-C-GL-B-T-ClassRimThickn'!$C$1:$C$112,0,1,1),AD529)</f>
        <v>73</v>
      </c>
      <c r="AF529" s="24">
        <v>73</v>
      </c>
      <c r="AG529" s="24">
        <f>IF(AF529&gt;900,_xlfn.XLOOKUP(ROUND(AF529,0),'CM-VL-G-C-GL-B-T-ClassRimThickn'!$B$1:$B$112,'CM-VL-G-C-GL-B-T-ClassRimThickn'!$C$1:$C$112,0,1,1),AF529)</f>
        <v>73</v>
      </c>
      <c r="AH529" s="24">
        <v>31</v>
      </c>
      <c r="AI529" s="24">
        <v>31</v>
      </c>
      <c r="AJ529" s="24">
        <v>31</v>
      </c>
      <c r="AK529" s="24">
        <v>31</v>
      </c>
      <c r="AL529" s="24">
        <v>31</v>
      </c>
      <c r="AM529" s="24">
        <v>31</v>
      </c>
      <c r="AN529" s="24">
        <v>31</v>
      </c>
      <c r="AO529" s="24">
        <v>31</v>
      </c>
      <c r="AP529" s="24">
        <v>31</v>
      </c>
      <c r="AQ529" s="24">
        <v>31</v>
      </c>
      <c r="AR529" s="24">
        <v>31</v>
      </c>
      <c r="AS529" s="24">
        <v>31</v>
      </c>
      <c r="AT529" s="24">
        <v>30</v>
      </c>
      <c r="AU529" s="24">
        <v>30</v>
      </c>
      <c r="AV529" s="24">
        <v>30</v>
      </c>
      <c r="AW529" s="24">
        <v>30</v>
      </c>
      <c r="AX529" s="24">
        <v>30</v>
      </c>
      <c r="AY529" s="24">
        <v>30</v>
      </c>
      <c r="AZ529" s="24">
        <v>30</v>
      </c>
      <c r="BA529" s="24">
        <v>30</v>
      </c>
      <c r="BB529" s="24">
        <v>30</v>
      </c>
      <c r="BC529" s="24">
        <v>30</v>
      </c>
      <c r="BD529" s="24">
        <v>30</v>
      </c>
      <c r="BE529" s="24">
        <v>30</v>
      </c>
      <c r="BF529" s="24">
        <v>0</v>
      </c>
      <c r="BG529" s="24">
        <v>0</v>
      </c>
      <c r="BH529" s="24">
        <v>0</v>
      </c>
      <c r="BI529" s="24">
        <v>0</v>
      </c>
      <c r="BJ529" s="24">
        <v>0</v>
      </c>
      <c r="BL529" s="24">
        <v>0</v>
      </c>
      <c r="BM529" s="24">
        <v>0</v>
      </c>
      <c r="BN529" s="24">
        <v>0</v>
      </c>
      <c r="BO529" s="24">
        <v>0</v>
      </c>
      <c r="BP529" s="24">
        <v>0</v>
      </c>
      <c r="BQ529" s="24">
        <v>0</v>
      </c>
      <c r="BR529" s="24">
        <v>0</v>
      </c>
      <c r="BS529" s="24">
        <v>0</v>
      </c>
      <c r="BT529" s="24">
        <v>0</v>
      </c>
      <c r="BU529" s="24">
        <v>0</v>
      </c>
      <c r="BV529" s="24">
        <v>0</v>
      </c>
      <c r="BW529" s="24">
        <v>0</v>
      </c>
      <c r="BX529" s="24">
        <v>0</v>
      </c>
      <c r="BY529" s="24">
        <v>0</v>
      </c>
      <c r="BZ529" s="24">
        <v>0</v>
      </c>
      <c r="CB529" s="24">
        <v>0</v>
      </c>
      <c r="CC529" s="24">
        <v>0</v>
      </c>
      <c r="CO529" s="34">
        <f t="shared" si="44"/>
        <v>370360</v>
      </c>
    </row>
    <row r="530" spans="1:93" ht="15" hidden="1">
      <c r="A530" s="23" t="s">
        <v>143</v>
      </c>
      <c r="B530" s="52">
        <v>43840</v>
      </c>
      <c r="C530" s="25" t="str">
        <f t="shared" si="43"/>
        <v/>
      </c>
      <c r="G530" s="24">
        <f t="shared" si="41"/>
        <v>323</v>
      </c>
      <c r="H530" s="24">
        <v>443706</v>
      </c>
      <c r="I530" s="24" t="str">
        <f t="shared" si="42"/>
        <v/>
      </c>
      <c r="K530" s="24">
        <f>IF(J530&gt;900,_xlfn.XLOOKUP(ROUND(J530,0),'CM-VL-G-C-GL-B-T-ClassRimThickn'!$B$1:$B$112,'CM-VL-G-C-GL-B-T-ClassRimThickn'!$C$1:$C$112,0,1,1),J530)</f>
        <v>0</v>
      </c>
      <c r="L530" s="24">
        <v>71</v>
      </c>
      <c r="M530" s="24">
        <f>IF(L530&gt;900,_xlfn.XLOOKUP(ROUND(L530,0),'CM-VL-G-C-GL-B-T-ClassRimThickn'!$B$1:$B$112,'CM-VL-G-C-GL-B-T-ClassRimThickn'!$C$1:$C$112,0,1,1),L530)</f>
        <v>71</v>
      </c>
      <c r="N530" s="24">
        <v>72</v>
      </c>
      <c r="O530" s="24">
        <f>IF(N530&gt;900,_xlfn.XLOOKUP(ROUND(N530,0),'CM-VL-G-C-GL-B-T-ClassRimThickn'!$B$1:$B$112,'CM-VL-G-C-GL-B-T-ClassRimThickn'!$C$1:$C$112,0,1,1),N530)</f>
        <v>72</v>
      </c>
      <c r="P530" s="24">
        <v>72</v>
      </c>
      <c r="Q530" s="24">
        <f>IF(P530&gt;900,_xlfn.XLOOKUP(ROUND(P530,0),'CM-VL-G-C-GL-B-T-ClassRimThickn'!$B$1:$B$112,'CM-VL-G-C-GL-B-T-ClassRimThickn'!$C$1:$C$112,0,1,1),P530)</f>
        <v>72</v>
      </c>
      <c r="S530" s="24">
        <f>IF(R530&gt;900,_xlfn.XLOOKUP(ROUND(R530,0),'CM-VL-G-C-GL-B-T-ClassRimThickn'!$B$1:$B$112,'CM-VL-G-C-GL-B-T-ClassRimThickn'!$C$1:$C$112,0,1,1),R530)</f>
        <v>0</v>
      </c>
      <c r="T530" s="24">
        <v>71</v>
      </c>
      <c r="U530" s="24">
        <f>IF(T530&gt;900,_xlfn.XLOOKUP(ROUND(T530,0),'CM-VL-G-C-GL-B-T-ClassRimThickn'!$B$1:$B$112,'CM-VL-G-C-GL-B-T-ClassRimThickn'!$C$1:$C$112,0,1,1),T530)</f>
        <v>71</v>
      </c>
      <c r="V530" s="24">
        <v>73</v>
      </c>
      <c r="W530" s="24">
        <f>IF(V530&gt;900,_xlfn.XLOOKUP(ROUND(V530,0),'CM-VL-G-C-GL-B-T-ClassRimThickn'!$B$1:$B$112,'CM-VL-G-C-GL-B-T-ClassRimThickn'!$C$1:$C$112,0,1,1),V530)</f>
        <v>73</v>
      </c>
      <c r="X530" s="24">
        <v>70</v>
      </c>
      <c r="Y530" s="24">
        <f>IF(X530&gt;900,_xlfn.XLOOKUP(ROUND(X530,0),'CM-VL-G-C-GL-B-T-ClassRimThickn'!$B$1:$B$112,'CM-VL-G-C-GL-B-T-ClassRimThickn'!$C$1:$C$112,0,1,1),X530)</f>
        <v>70</v>
      </c>
      <c r="Z530" s="24">
        <v>72</v>
      </c>
      <c r="AA530" s="24">
        <f>IF(Z530&gt;900,_xlfn.XLOOKUP(ROUND(Z530,0),'CM-VL-G-C-GL-B-T-ClassRimThickn'!$B$1:$B$112,'CM-VL-G-C-GL-B-T-ClassRimThickn'!$C$1:$C$112,0,1,1),Z530)</f>
        <v>72</v>
      </c>
      <c r="AB530" s="24">
        <v>72</v>
      </c>
      <c r="AC530" s="24">
        <f>IF(AB530&gt;900,_xlfn.XLOOKUP(ROUND(AB530,0),'CM-VL-G-C-GL-B-T-ClassRimThickn'!$B$1:$B$112,'CM-VL-G-C-GL-B-T-ClassRimThickn'!$C$1:$C$112,0,1,1),AB530)</f>
        <v>72</v>
      </c>
      <c r="AD530" s="24">
        <v>71</v>
      </c>
      <c r="AE530" s="24">
        <f>IF(AD530&gt;900,_xlfn.XLOOKUP(ROUND(AD530,0),'CM-VL-G-C-GL-B-T-ClassRimThickn'!$B$1:$B$112,'CM-VL-G-C-GL-B-T-ClassRimThickn'!$C$1:$C$112,0,1,1),AD530)</f>
        <v>71</v>
      </c>
      <c r="AF530" s="24">
        <v>72</v>
      </c>
      <c r="AG530" s="24">
        <f>IF(AF530&gt;900,_xlfn.XLOOKUP(ROUND(AF530,0),'CM-VL-G-C-GL-B-T-ClassRimThickn'!$B$1:$B$112,'CM-VL-G-C-GL-B-T-ClassRimThickn'!$C$1:$C$112,0,1,1),AF530)</f>
        <v>72</v>
      </c>
      <c r="AH530" s="24">
        <v>30</v>
      </c>
      <c r="AI530" s="24">
        <v>31</v>
      </c>
      <c r="AJ530" s="24">
        <v>30</v>
      </c>
      <c r="AK530" s="24">
        <v>31</v>
      </c>
      <c r="AL530" s="24">
        <v>31</v>
      </c>
      <c r="AM530" s="24">
        <v>31</v>
      </c>
      <c r="AN530" s="24">
        <v>30</v>
      </c>
      <c r="AO530" s="24">
        <v>30</v>
      </c>
      <c r="AP530" s="24">
        <v>30</v>
      </c>
      <c r="AQ530" s="24">
        <v>31</v>
      </c>
      <c r="AR530" s="24">
        <v>31</v>
      </c>
      <c r="AS530" s="24">
        <v>31</v>
      </c>
      <c r="AT530" s="24">
        <v>29</v>
      </c>
      <c r="AU530" s="24">
        <v>29</v>
      </c>
      <c r="AV530" s="24">
        <v>29</v>
      </c>
      <c r="AW530" s="24">
        <v>29</v>
      </c>
      <c r="AX530" s="24">
        <v>28</v>
      </c>
      <c r="AY530" s="24">
        <v>31</v>
      </c>
      <c r="AZ530" s="24">
        <v>29</v>
      </c>
      <c r="BA530" s="24">
        <v>29</v>
      </c>
      <c r="BB530" s="24">
        <v>29</v>
      </c>
      <c r="BC530" s="24">
        <v>31</v>
      </c>
      <c r="BD530" s="24">
        <v>29</v>
      </c>
      <c r="BE530" s="24">
        <v>29</v>
      </c>
      <c r="BF530" s="24">
        <v>0</v>
      </c>
      <c r="BG530" s="24">
        <v>0</v>
      </c>
      <c r="BH530" s="24">
        <v>0</v>
      </c>
      <c r="BI530" s="24">
        <v>0</v>
      </c>
      <c r="BJ530" s="24">
        <v>0</v>
      </c>
      <c r="BL530" s="24">
        <v>0</v>
      </c>
      <c r="BM530" s="24">
        <v>0</v>
      </c>
      <c r="BN530" s="24">
        <v>0</v>
      </c>
      <c r="BO530" s="24">
        <v>0</v>
      </c>
      <c r="BP530" s="24">
        <v>0</v>
      </c>
      <c r="BQ530" s="24">
        <v>0</v>
      </c>
      <c r="BR530" s="24">
        <v>0</v>
      </c>
      <c r="BS530" s="24">
        <v>0</v>
      </c>
      <c r="BT530" s="24">
        <v>0</v>
      </c>
      <c r="BU530" s="24">
        <v>0</v>
      </c>
      <c r="BV530" s="24">
        <v>0</v>
      </c>
      <c r="BW530" s="24">
        <v>0</v>
      </c>
      <c r="BX530" s="24">
        <v>0</v>
      </c>
      <c r="BY530" s="24">
        <v>0</v>
      </c>
      <c r="BZ530" s="24">
        <v>0</v>
      </c>
      <c r="CB530" s="24">
        <v>0</v>
      </c>
      <c r="CC530" s="24">
        <v>0</v>
      </c>
      <c r="CD530" s="24">
        <v>120</v>
      </c>
      <c r="CE530" s="24">
        <v>125</v>
      </c>
      <c r="CF530" s="24">
        <v>120</v>
      </c>
      <c r="CG530" s="24">
        <v>120</v>
      </c>
      <c r="CH530" s="24">
        <v>120</v>
      </c>
      <c r="CI530" s="24">
        <v>120</v>
      </c>
      <c r="CO530" s="34">
        <f t="shared" si="44"/>
        <v>443706</v>
      </c>
    </row>
    <row r="531" spans="1:93" ht="15" hidden="1">
      <c r="A531" s="23" t="s">
        <v>143</v>
      </c>
      <c r="B531" s="54">
        <v>43957</v>
      </c>
      <c r="C531" s="25" t="str">
        <f t="shared" si="43"/>
        <v/>
      </c>
      <c r="D531"/>
      <c r="E531"/>
      <c r="F531"/>
      <c r="G531" s="24">
        <f t="shared" si="41"/>
        <v>117</v>
      </c>
      <c r="H531">
        <v>468081</v>
      </c>
      <c r="I531" s="24" t="str">
        <f t="shared" si="42"/>
        <v/>
      </c>
      <c r="J531">
        <v>73</v>
      </c>
      <c r="K531" s="24">
        <f>IF(J531&gt;900,_xlfn.XLOOKUP(ROUND(J531,0),'CM-VL-G-C-GL-B-T-ClassRimThickn'!$B$1:$B$112,'CM-VL-G-C-GL-B-T-ClassRimThickn'!$C$1:$C$112,0,1,1),J531)</f>
        <v>73</v>
      </c>
      <c r="L531">
        <v>73</v>
      </c>
      <c r="M531" s="24">
        <f>IF(L531&gt;900,_xlfn.XLOOKUP(ROUND(L531,0),'CM-VL-G-C-GL-B-T-ClassRimThickn'!$B$1:$B$112,'CM-VL-G-C-GL-B-T-ClassRimThickn'!$C$1:$C$112,0,1,1),L531)</f>
        <v>73</v>
      </c>
      <c r="N531">
        <v>73</v>
      </c>
      <c r="O531" s="24">
        <f>IF(N531&gt;900,_xlfn.XLOOKUP(ROUND(N531,0),'CM-VL-G-C-GL-B-T-ClassRimThickn'!$B$1:$B$112,'CM-VL-G-C-GL-B-T-ClassRimThickn'!$C$1:$C$112,0,1,1),N531)</f>
        <v>73</v>
      </c>
      <c r="P531">
        <v>73</v>
      </c>
      <c r="Q531" s="24">
        <f>IF(P531&gt;900,_xlfn.XLOOKUP(ROUND(P531,0),'CM-VL-G-C-GL-B-T-ClassRimThickn'!$B$1:$B$112,'CM-VL-G-C-GL-B-T-ClassRimThickn'!$C$1:$C$112,0,1,1),P531)</f>
        <v>73</v>
      </c>
      <c r="R531">
        <v>73</v>
      </c>
      <c r="S531" s="24">
        <f>IF(R531&gt;900,_xlfn.XLOOKUP(ROUND(R531,0),'CM-VL-G-C-GL-B-T-ClassRimThickn'!$B$1:$B$112,'CM-VL-G-C-GL-B-T-ClassRimThickn'!$C$1:$C$112,0,1,1),R531)</f>
        <v>73</v>
      </c>
      <c r="T531">
        <v>73</v>
      </c>
      <c r="U531" s="24">
        <f>IF(T531&gt;900,_xlfn.XLOOKUP(ROUND(T531,0),'CM-VL-G-C-GL-B-T-ClassRimThickn'!$B$1:$B$112,'CM-VL-G-C-GL-B-T-ClassRimThickn'!$C$1:$C$112,0,1,1),T531)</f>
        <v>73</v>
      </c>
      <c r="V531">
        <v>74</v>
      </c>
      <c r="W531" s="24">
        <f>IF(V531&gt;900,_xlfn.XLOOKUP(ROUND(V531,0),'CM-VL-G-C-GL-B-T-ClassRimThickn'!$B$1:$B$112,'CM-VL-G-C-GL-B-T-ClassRimThickn'!$C$1:$C$112,0,1,1),V531)</f>
        <v>74</v>
      </c>
      <c r="X531">
        <v>73</v>
      </c>
      <c r="Y531" s="24">
        <f>IF(X531&gt;900,_xlfn.XLOOKUP(ROUND(X531,0),'CM-VL-G-C-GL-B-T-ClassRimThickn'!$B$1:$B$112,'CM-VL-G-C-GL-B-T-ClassRimThickn'!$C$1:$C$112,0,1,1),X531)</f>
        <v>73</v>
      </c>
      <c r="Z531">
        <v>73</v>
      </c>
      <c r="AA531" s="24">
        <f>IF(Z531&gt;900,_xlfn.XLOOKUP(ROUND(Z531,0),'CM-VL-G-C-GL-B-T-ClassRimThickn'!$B$1:$B$112,'CM-VL-G-C-GL-B-T-ClassRimThickn'!$C$1:$C$112,0,1,1),Z531)</f>
        <v>73</v>
      </c>
      <c r="AB531">
        <v>73</v>
      </c>
      <c r="AC531" s="24">
        <f>IF(AB531&gt;900,_xlfn.XLOOKUP(ROUND(AB531,0),'CM-VL-G-C-GL-B-T-ClassRimThickn'!$B$1:$B$112,'CM-VL-G-C-GL-B-T-ClassRimThickn'!$C$1:$C$112,0,1,1),AB531)</f>
        <v>73</v>
      </c>
      <c r="AD531">
        <v>73</v>
      </c>
      <c r="AE531" s="24">
        <f>IF(AD531&gt;900,_xlfn.XLOOKUP(ROUND(AD531,0),'CM-VL-G-C-GL-B-T-ClassRimThickn'!$B$1:$B$112,'CM-VL-G-C-GL-B-T-ClassRimThickn'!$C$1:$C$112,0,1,1),AD531)</f>
        <v>73</v>
      </c>
      <c r="AF531">
        <v>73</v>
      </c>
      <c r="AG531" s="24">
        <f>IF(AF531&gt;900,_xlfn.XLOOKUP(ROUND(AF531,0),'CM-VL-G-C-GL-B-T-ClassRimThickn'!$B$1:$B$112,'CM-VL-G-C-GL-B-T-ClassRimThickn'!$C$1:$C$112,0,1,1),AF531)</f>
        <v>73</v>
      </c>
      <c r="AH531">
        <v>29.5</v>
      </c>
      <c r="AI531">
        <v>30</v>
      </c>
      <c r="AJ531">
        <v>29</v>
      </c>
      <c r="AK531">
        <v>30</v>
      </c>
      <c r="AL531">
        <v>29</v>
      </c>
      <c r="AM531">
        <v>28</v>
      </c>
      <c r="AN531">
        <v>29</v>
      </c>
      <c r="AO531">
        <v>29</v>
      </c>
      <c r="AP531">
        <v>29</v>
      </c>
      <c r="AQ531">
        <v>30</v>
      </c>
      <c r="AR531">
        <v>30</v>
      </c>
      <c r="AS531">
        <v>29</v>
      </c>
      <c r="AT531">
        <v>29.5</v>
      </c>
      <c r="AU531">
        <v>30</v>
      </c>
      <c r="AV531">
        <v>29.5</v>
      </c>
      <c r="AW531">
        <v>30</v>
      </c>
      <c r="AX531">
        <v>29.5</v>
      </c>
      <c r="AY531">
        <v>29.5</v>
      </c>
      <c r="AZ531">
        <v>29.5</v>
      </c>
      <c r="BA531">
        <v>29.5</v>
      </c>
      <c r="BB531">
        <v>29.5</v>
      </c>
      <c r="BC531">
        <v>29.5</v>
      </c>
      <c r="BD531">
        <v>29.5</v>
      </c>
      <c r="BE531">
        <v>29.5</v>
      </c>
      <c r="BF531">
        <v>0.5</v>
      </c>
      <c r="BG531">
        <v>0.5</v>
      </c>
      <c r="BH531">
        <v>0</v>
      </c>
      <c r="BI531">
        <v>0</v>
      </c>
      <c r="BJ531">
        <v>0</v>
      </c>
      <c r="BK531">
        <v>0</v>
      </c>
      <c r="BL531">
        <v>0.5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/>
      <c r="CE531"/>
      <c r="CF531"/>
      <c r="CG531"/>
      <c r="CH531"/>
      <c r="CI531"/>
      <c r="CJ531"/>
      <c r="CK531"/>
      <c r="CL531"/>
      <c r="CM531"/>
      <c r="CO531" s="34">
        <f t="shared" si="44"/>
        <v>468081</v>
      </c>
    </row>
    <row r="532" spans="1:93" ht="15" hidden="1">
      <c r="A532" s="23" t="s">
        <v>144</v>
      </c>
      <c r="B532" s="52">
        <v>41704</v>
      </c>
      <c r="C532" s="25" t="str">
        <f t="shared" si="43"/>
        <v/>
      </c>
      <c r="G532" s="24" t="str">
        <f t="shared" si="41"/>
        <v/>
      </c>
      <c r="H532" s="24">
        <v>502</v>
      </c>
      <c r="I532" s="24" t="str">
        <f t="shared" si="42"/>
        <v/>
      </c>
      <c r="K532" s="24">
        <f>IF(J532&gt;900,_xlfn.XLOOKUP(ROUND(J532,0),'CM-VL-G-C-GL-B-T-ClassRimThickn'!$B$1:$B$112,'CM-VL-G-C-GL-B-T-ClassRimThickn'!$C$1:$C$112,0,1,1),J532)</f>
        <v>0</v>
      </c>
      <c r="L532" s="24">
        <v>84</v>
      </c>
      <c r="M532" s="24">
        <f>IF(L532&gt;900,_xlfn.XLOOKUP(ROUND(L532,0),'CM-VL-G-C-GL-B-T-ClassRimThickn'!$B$1:$B$112,'CM-VL-G-C-GL-B-T-ClassRimThickn'!$C$1:$C$112,0,1,1),L532)</f>
        <v>84</v>
      </c>
      <c r="N532" s="24">
        <v>84</v>
      </c>
      <c r="O532" s="24">
        <f>IF(N532&gt;900,_xlfn.XLOOKUP(ROUND(N532,0),'CM-VL-G-C-GL-B-T-ClassRimThickn'!$B$1:$B$112,'CM-VL-G-C-GL-B-T-ClassRimThickn'!$C$1:$C$112,0,1,1),N532)</f>
        <v>84</v>
      </c>
      <c r="P532" s="24">
        <v>84</v>
      </c>
      <c r="Q532" s="24">
        <f>IF(P532&gt;900,_xlfn.XLOOKUP(ROUND(P532,0),'CM-VL-G-C-GL-B-T-ClassRimThickn'!$B$1:$B$112,'CM-VL-G-C-GL-B-T-ClassRimThickn'!$C$1:$C$112,0,1,1),P532)</f>
        <v>84</v>
      </c>
      <c r="S532" s="24">
        <f>IF(R532&gt;900,_xlfn.XLOOKUP(ROUND(R532,0),'CM-VL-G-C-GL-B-T-ClassRimThickn'!$B$1:$B$112,'CM-VL-G-C-GL-B-T-ClassRimThickn'!$C$1:$C$112,0,1,1),R532)</f>
        <v>0</v>
      </c>
      <c r="T532" s="24">
        <v>84</v>
      </c>
      <c r="U532" s="24">
        <f>IF(T532&gt;900,_xlfn.XLOOKUP(ROUND(T532,0),'CM-VL-G-C-GL-B-T-ClassRimThickn'!$B$1:$B$112,'CM-VL-G-C-GL-B-T-ClassRimThickn'!$C$1:$C$112,0,1,1),T532)</f>
        <v>84</v>
      </c>
      <c r="V532" s="24">
        <v>84</v>
      </c>
      <c r="W532" s="24">
        <f>IF(V532&gt;900,_xlfn.XLOOKUP(ROUND(V532,0),'CM-VL-G-C-GL-B-T-ClassRimThickn'!$B$1:$B$112,'CM-VL-G-C-GL-B-T-ClassRimThickn'!$C$1:$C$112,0,1,1),V532)</f>
        <v>84</v>
      </c>
      <c r="X532" s="24">
        <v>84</v>
      </c>
      <c r="Y532" s="24">
        <f>IF(X532&gt;900,_xlfn.XLOOKUP(ROUND(X532,0),'CM-VL-G-C-GL-B-T-ClassRimThickn'!$B$1:$B$112,'CM-VL-G-C-GL-B-T-ClassRimThickn'!$C$1:$C$112,0,1,1),X532)</f>
        <v>84</v>
      </c>
      <c r="Z532" s="24">
        <v>84</v>
      </c>
      <c r="AA532" s="24">
        <f>IF(Z532&gt;900,_xlfn.XLOOKUP(ROUND(Z532,0),'CM-VL-G-C-GL-B-T-ClassRimThickn'!$B$1:$B$112,'CM-VL-G-C-GL-B-T-ClassRimThickn'!$C$1:$C$112,0,1,1),Z532)</f>
        <v>84</v>
      </c>
      <c r="AB532" s="24">
        <v>84</v>
      </c>
      <c r="AC532" s="24">
        <f>IF(AB532&gt;900,_xlfn.XLOOKUP(ROUND(AB532,0),'CM-VL-G-C-GL-B-T-ClassRimThickn'!$B$1:$B$112,'CM-VL-G-C-GL-B-T-ClassRimThickn'!$C$1:$C$112,0,1,1),AB532)</f>
        <v>84</v>
      </c>
      <c r="AD532" s="24">
        <v>84</v>
      </c>
      <c r="AE532" s="24">
        <f>IF(AD532&gt;900,_xlfn.XLOOKUP(ROUND(AD532,0),'CM-VL-G-C-GL-B-T-ClassRimThickn'!$B$1:$B$112,'CM-VL-G-C-GL-B-T-ClassRimThickn'!$C$1:$C$112,0,1,1),AD532)</f>
        <v>84</v>
      </c>
      <c r="AF532" s="24">
        <v>84</v>
      </c>
      <c r="AG532" s="24">
        <f>IF(AF532&gt;900,_xlfn.XLOOKUP(ROUND(AF532,0),'CM-VL-G-C-GL-B-T-ClassRimThickn'!$B$1:$B$112,'CM-VL-G-C-GL-B-T-ClassRimThickn'!$C$1:$C$112,0,1,1),AF532)</f>
        <v>84</v>
      </c>
      <c r="AH532" s="24">
        <v>29</v>
      </c>
      <c r="AI532" s="24">
        <v>29</v>
      </c>
      <c r="AJ532" s="24">
        <v>29</v>
      </c>
      <c r="AK532" s="24">
        <v>29</v>
      </c>
      <c r="AL532" s="24">
        <v>29</v>
      </c>
      <c r="AM532" s="24">
        <v>29</v>
      </c>
      <c r="AN532" s="24">
        <v>29</v>
      </c>
      <c r="AO532" s="24">
        <v>29</v>
      </c>
      <c r="AP532" s="24">
        <v>29</v>
      </c>
      <c r="AQ532" s="24">
        <v>29</v>
      </c>
      <c r="AR532" s="24">
        <v>29</v>
      </c>
      <c r="AS532" s="24">
        <v>29</v>
      </c>
      <c r="AT532" s="24">
        <v>28</v>
      </c>
      <c r="AU532" s="24">
        <v>28</v>
      </c>
      <c r="AV532" s="24">
        <v>28</v>
      </c>
      <c r="AW532" s="24">
        <v>28</v>
      </c>
      <c r="AX532" s="24">
        <v>28</v>
      </c>
      <c r="AY532" s="24">
        <v>28</v>
      </c>
      <c r="AZ532" s="24">
        <v>28</v>
      </c>
      <c r="BA532" s="24">
        <v>28</v>
      </c>
      <c r="BB532" s="24">
        <v>28.5</v>
      </c>
      <c r="BC532" s="24">
        <v>28</v>
      </c>
      <c r="BD532" s="24">
        <v>28</v>
      </c>
      <c r="BE532" s="24">
        <v>28</v>
      </c>
      <c r="BF532" s="24">
        <v>0</v>
      </c>
      <c r="BG532" s="24">
        <v>0</v>
      </c>
      <c r="BH532" s="24">
        <v>0</v>
      </c>
      <c r="BI532" s="24">
        <v>0</v>
      </c>
      <c r="BJ532" s="24">
        <v>0</v>
      </c>
      <c r="BL532" s="24">
        <v>0</v>
      </c>
      <c r="BM532" s="24">
        <v>0</v>
      </c>
      <c r="BN532" s="24">
        <v>0</v>
      </c>
      <c r="BO532" s="24">
        <v>0</v>
      </c>
      <c r="BP532" s="24">
        <v>0</v>
      </c>
      <c r="BQ532" s="24">
        <v>0</v>
      </c>
      <c r="BR532" s="24">
        <v>0</v>
      </c>
      <c r="BS532" s="24">
        <v>0</v>
      </c>
      <c r="BT532" s="24">
        <v>0</v>
      </c>
      <c r="BU532" s="24">
        <v>0</v>
      </c>
      <c r="BV532" s="24">
        <v>0</v>
      </c>
      <c r="BW532" s="24">
        <v>0</v>
      </c>
      <c r="BX532" s="24">
        <v>0</v>
      </c>
      <c r="BY532" s="24">
        <v>0</v>
      </c>
      <c r="BZ532" s="24">
        <v>0</v>
      </c>
      <c r="CB532" s="24">
        <v>0</v>
      </c>
      <c r="CC532" s="24">
        <v>0</v>
      </c>
      <c r="CD532" s="24">
        <v>145</v>
      </c>
      <c r="CE532" s="24">
        <v>145</v>
      </c>
      <c r="CF532" s="24">
        <v>145</v>
      </c>
      <c r="CG532" s="24">
        <v>140</v>
      </c>
      <c r="CH532" s="24">
        <v>145</v>
      </c>
      <c r="CI532" s="24">
        <v>150</v>
      </c>
      <c r="CO532" s="34">
        <f t="shared" si="44"/>
        <v>502</v>
      </c>
    </row>
    <row r="533" spans="1:93" ht="15" hidden="1">
      <c r="A533" s="23" t="s">
        <v>144</v>
      </c>
      <c r="B533" s="52">
        <v>41849</v>
      </c>
      <c r="C533" s="25" t="str">
        <f t="shared" si="43"/>
        <v/>
      </c>
      <c r="G533" s="24">
        <f t="shared" si="41"/>
        <v>145</v>
      </c>
      <c r="H533" s="29">
        <v>7800</v>
      </c>
      <c r="I533" s="24" t="str">
        <f t="shared" si="42"/>
        <v/>
      </c>
      <c r="K533" s="24">
        <f>IF(J533&gt;900,_xlfn.XLOOKUP(ROUND(J533,0),'CM-VL-G-C-GL-B-T-ClassRimThickn'!$B$1:$B$112,'CM-VL-G-C-GL-B-T-ClassRimThickn'!$C$1:$C$112,0,1,1),J533)</f>
        <v>0</v>
      </c>
      <c r="L533" s="24">
        <v>80</v>
      </c>
      <c r="M533" s="24">
        <f>IF(L533&gt;900,_xlfn.XLOOKUP(ROUND(L533,0),'CM-VL-G-C-GL-B-T-ClassRimThickn'!$B$1:$B$112,'CM-VL-G-C-GL-B-T-ClassRimThickn'!$C$1:$C$112,0,1,1),L533)</f>
        <v>80</v>
      </c>
      <c r="N533" s="24">
        <v>80</v>
      </c>
      <c r="O533" s="24">
        <f>IF(N533&gt;900,_xlfn.XLOOKUP(ROUND(N533,0),'CM-VL-G-C-GL-B-T-ClassRimThickn'!$B$1:$B$112,'CM-VL-G-C-GL-B-T-ClassRimThickn'!$C$1:$C$112,0,1,1),N533)</f>
        <v>80</v>
      </c>
      <c r="P533" s="24">
        <v>80</v>
      </c>
      <c r="Q533" s="24">
        <f>IF(P533&gt;900,_xlfn.XLOOKUP(ROUND(P533,0),'CM-VL-G-C-GL-B-T-ClassRimThickn'!$B$1:$B$112,'CM-VL-G-C-GL-B-T-ClassRimThickn'!$C$1:$C$112,0,1,1),P533)</f>
        <v>80</v>
      </c>
      <c r="S533" s="24">
        <f>IF(R533&gt;900,_xlfn.XLOOKUP(ROUND(R533,0),'CM-VL-G-C-GL-B-T-ClassRimThickn'!$B$1:$B$112,'CM-VL-G-C-GL-B-T-ClassRimThickn'!$C$1:$C$112,0,1,1),R533)</f>
        <v>0</v>
      </c>
      <c r="T533" s="24">
        <v>80</v>
      </c>
      <c r="U533" s="24">
        <f>IF(T533&gt;900,_xlfn.XLOOKUP(ROUND(T533,0),'CM-VL-G-C-GL-B-T-ClassRimThickn'!$B$1:$B$112,'CM-VL-G-C-GL-B-T-ClassRimThickn'!$C$1:$C$112,0,1,1),T533)</f>
        <v>80</v>
      </c>
      <c r="V533" s="24">
        <v>80</v>
      </c>
      <c r="W533" s="24">
        <f>IF(V533&gt;900,_xlfn.XLOOKUP(ROUND(V533,0),'CM-VL-G-C-GL-B-T-ClassRimThickn'!$B$1:$B$112,'CM-VL-G-C-GL-B-T-ClassRimThickn'!$C$1:$C$112,0,1,1),V533)</f>
        <v>80</v>
      </c>
      <c r="X533" s="24">
        <v>80</v>
      </c>
      <c r="Y533" s="24">
        <f>IF(X533&gt;900,_xlfn.XLOOKUP(ROUND(X533,0),'CM-VL-G-C-GL-B-T-ClassRimThickn'!$B$1:$B$112,'CM-VL-G-C-GL-B-T-ClassRimThickn'!$C$1:$C$112,0,1,1),X533)</f>
        <v>80</v>
      </c>
      <c r="Z533" s="24">
        <v>80</v>
      </c>
      <c r="AA533" s="24">
        <f>IF(Z533&gt;900,_xlfn.XLOOKUP(ROUND(Z533,0),'CM-VL-G-C-GL-B-T-ClassRimThickn'!$B$1:$B$112,'CM-VL-G-C-GL-B-T-ClassRimThickn'!$C$1:$C$112,0,1,1),Z533)</f>
        <v>80</v>
      </c>
      <c r="AB533" s="24">
        <v>80</v>
      </c>
      <c r="AC533" s="24">
        <f>IF(AB533&gt;900,_xlfn.XLOOKUP(ROUND(AB533,0),'CM-VL-G-C-GL-B-T-ClassRimThickn'!$B$1:$B$112,'CM-VL-G-C-GL-B-T-ClassRimThickn'!$C$1:$C$112,0,1,1),AB533)</f>
        <v>80</v>
      </c>
      <c r="AD533" s="24">
        <v>80</v>
      </c>
      <c r="AE533" s="24">
        <f>IF(AD533&gt;900,_xlfn.XLOOKUP(ROUND(AD533,0),'CM-VL-G-C-GL-B-T-ClassRimThickn'!$B$1:$B$112,'CM-VL-G-C-GL-B-T-ClassRimThickn'!$C$1:$C$112,0,1,1),AD533)</f>
        <v>80</v>
      </c>
      <c r="AF533" s="24">
        <v>80</v>
      </c>
      <c r="AG533" s="24">
        <f>IF(AF533&gt;900,_xlfn.XLOOKUP(ROUND(AF533,0),'CM-VL-G-C-GL-B-T-ClassRimThickn'!$B$1:$B$112,'CM-VL-G-C-GL-B-T-ClassRimThickn'!$C$1:$C$112,0,1,1),AF533)</f>
        <v>80</v>
      </c>
      <c r="AH533" s="24">
        <v>28</v>
      </c>
      <c r="AI533" s="24">
        <v>27.5</v>
      </c>
      <c r="AJ533" s="24">
        <v>28</v>
      </c>
      <c r="AK533" s="24">
        <v>28</v>
      </c>
      <c r="AL533" s="24">
        <v>28</v>
      </c>
      <c r="AM533" s="24">
        <v>28</v>
      </c>
      <c r="AN533" s="24">
        <v>28</v>
      </c>
      <c r="AO533" s="24">
        <v>27.5</v>
      </c>
      <c r="AP533" s="24">
        <v>28</v>
      </c>
      <c r="AQ533" s="24">
        <v>28</v>
      </c>
      <c r="AR533" s="24">
        <v>28</v>
      </c>
      <c r="AS533" s="24">
        <v>28</v>
      </c>
      <c r="AT533" s="24">
        <v>28</v>
      </c>
      <c r="AU533" s="24">
        <v>28</v>
      </c>
      <c r="AV533" s="24">
        <v>28</v>
      </c>
      <c r="AW533" s="24">
        <v>28</v>
      </c>
      <c r="AX533" s="24">
        <v>28</v>
      </c>
      <c r="AY533" s="24">
        <v>28</v>
      </c>
      <c r="AZ533" s="24">
        <v>288.5</v>
      </c>
      <c r="BA533" s="24">
        <v>28</v>
      </c>
      <c r="BB533" s="24">
        <v>28</v>
      </c>
      <c r="BC533" s="24">
        <v>28</v>
      </c>
      <c r="BD533" s="24">
        <v>28</v>
      </c>
      <c r="BE533" s="24">
        <v>28</v>
      </c>
      <c r="BF533" s="24">
        <v>0</v>
      </c>
      <c r="BG533" s="24">
        <v>0</v>
      </c>
      <c r="BH533" s="24">
        <v>0</v>
      </c>
      <c r="BI533" s="24">
        <v>0</v>
      </c>
      <c r="BJ533" s="24">
        <v>0</v>
      </c>
      <c r="BL533" s="24">
        <v>0</v>
      </c>
      <c r="BM533" s="24">
        <v>0</v>
      </c>
      <c r="BN533" s="24">
        <v>0</v>
      </c>
      <c r="BO533" s="24">
        <v>0</v>
      </c>
      <c r="BP533" s="24">
        <v>0</v>
      </c>
      <c r="BQ533" s="24">
        <v>0</v>
      </c>
      <c r="BR533" s="24">
        <v>0</v>
      </c>
      <c r="BS533" s="24">
        <v>0</v>
      </c>
      <c r="BT533" s="24">
        <v>0</v>
      </c>
      <c r="BU533" s="24">
        <v>0</v>
      </c>
      <c r="BV533" s="24">
        <v>0</v>
      </c>
      <c r="BW533" s="24">
        <v>0</v>
      </c>
      <c r="BX533" s="24">
        <v>0</v>
      </c>
      <c r="BY533" s="24">
        <v>0</v>
      </c>
      <c r="BZ533" s="24">
        <v>0</v>
      </c>
      <c r="CB533" s="24">
        <v>0</v>
      </c>
      <c r="CC533" s="24">
        <v>0</v>
      </c>
      <c r="CD533" s="24">
        <v>132</v>
      </c>
      <c r="CE533" s="24">
        <v>133</v>
      </c>
      <c r="CF533" s="24">
        <v>130</v>
      </c>
      <c r="CG533" s="24">
        <v>130</v>
      </c>
      <c r="CH533" s="24">
        <v>134</v>
      </c>
      <c r="CI533" s="24">
        <v>130</v>
      </c>
      <c r="CO533" s="34">
        <f t="shared" si="44"/>
        <v>7800</v>
      </c>
    </row>
    <row r="534" spans="1:93" ht="15" hidden="1">
      <c r="A534" s="23" t="s">
        <v>144</v>
      </c>
      <c r="B534" s="52">
        <v>41949</v>
      </c>
      <c r="C534" s="25" t="str">
        <f t="shared" si="43"/>
        <v/>
      </c>
      <c r="G534" s="24">
        <f t="shared" si="41"/>
        <v>100</v>
      </c>
      <c r="H534" s="24">
        <v>19359</v>
      </c>
      <c r="I534" s="24" t="str">
        <f t="shared" si="42"/>
        <v/>
      </c>
      <c r="K534" s="24">
        <f>IF(J534&gt;900,_xlfn.XLOOKUP(ROUND(J534,0),'CM-VL-G-C-GL-B-T-ClassRimThickn'!$B$1:$B$112,'CM-VL-G-C-GL-B-T-ClassRimThickn'!$C$1:$C$112,0,1,1),J534)</f>
        <v>0</v>
      </c>
      <c r="L534" s="24">
        <v>87</v>
      </c>
      <c r="M534" s="24">
        <f>IF(L534&gt;900,_xlfn.XLOOKUP(ROUND(L534,0),'CM-VL-G-C-GL-B-T-ClassRimThickn'!$B$1:$B$112,'CM-VL-G-C-GL-B-T-ClassRimThickn'!$C$1:$C$112,0,1,1),L534)</f>
        <v>87</v>
      </c>
      <c r="N534" s="24">
        <v>88</v>
      </c>
      <c r="O534" s="24">
        <f>IF(N534&gt;900,_xlfn.XLOOKUP(ROUND(N534,0),'CM-VL-G-C-GL-B-T-ClassRimThickn'!$B$1:$B$112,'CM-VL-G-C-GL-B-T-ClassRimThickn'!$C$1:$C$112,0,1,1),N534)</f>
        <v>88</v>
      </c>
      <c r="P534" s="24">
        <v>89</v>
      </c>
      <c r="Q534" s="24">
        <f>IF(P534&gt;900,_xlfn.XLOOKUP(ROUND(P534,0),'CM-VL-G-C-GL-B-T-ClassRimThickn'!$B$1:$B$112,'CM-VL-G-C-GL-B-T-ClassRimThickn'!$C$1:$C$112,0,1,1),P534)</f>
        <v>89</v>
      </c>
      <c r="S534" s="24">
        <f>IF(R534&gt;900,_xlfn.XLOOKUP(ROUND(R534,0),'CM-VL-G-C-GL-B-T-ClassRimThickn'!$B$1:$B$112,'CM-VL-G-C-GL-B-T-ClassRimThickn'!$C$1:$C$112,0,1,1),R534)</f>
        <v>0</v>
      </c>
      <c r="T534" s="24">
        <v>88</v>
      </c>
      <c r="U534" s="24">
        <f>IF(T534&gt;900,_xlfn.XLOOKUP(ROUND(T534,0),'CM-VL-G-C-GL-B-T-ClassRimThickn'!$B$1:$B$112,'CM-VL-G-C-GL-B-T-ClassRimThickn'!$C$1:$C$112,0,1,1),T534)</f>
        <v>88</v>
      </c>
      <c r="V534" s="24">
        <v>89</v>
      </c>
      <c r="W534" s="24">
        <f>IF(V534&gt;900,_xlfn.XLOOKUP(ROUND(V534,0),'CM-VL-G-C-GL-B-T-ClassRimThickn'!$B$1:$B$112,'CM-VL-G-C-GL-B-T-ClassRimThickn'!$C$1:$C$112,0,1,1),V534)</f>
        <v>89</v>
      </c>
      <c r="X534" s="24">
        <v>88</v>
      </c>
      <c r="Y534" s="24">
        <f>IF(X534&gt;900,_xlfn.XLOOKUP(ROUND(X534,0),'CM-VL-G-C-GL-B-T-ClassRimThickn'!$B$1:$B$112,'CM-VL-G-C-GL-B-T-ClassRimThickn'!$C$1:$C$112,0,1,1),X534)</f>
        <v>88</v>
      </c>
      <c r="Z534" s="24">
        <v>89</v>
      </c>
      <c r="AA534" s="24">
        <f>IF(Z534&gt;900,_xlfn.XLOOKUP(ROUND(Z534,0),'CM-VL-G-C-GL-B-T-ClassRimThickn'!$B$1:$B$112,'CM-VL-G-C-GL-B-T-ClassRimThickn'!$C$1:$C$112,0,1,1),Z534)</f>
        <v>89</v>
      </c>
      <c r="AB534" s="24">
        <v>89</v>
      </c>
      <c r="AC534" s="24">
        <f>IF(AB534&gt;900,_xlfn.XLOOKUP(ROUND(AB534,0),'CM-VL-G-C-GL-B-T-ClassRimThickn'!$B$1:$B$112,'CM-VL-G-C-GL-B-T-ClassRimThickn'!$C$1:$C$112,0,1,1),AB534)</f>
        <v>89</v>
      </c>
      <c r="AD534" s="24">
        <v>88</v>
      </c>
      <c r="AE534" s="24">
        <f>IF(AD534&gt;900,_xlfn.XLOOKUP(ROUND(AD534,0),'CM-VL-G-C-GL-B-T-ClassRimThickn'!$B$1:$B$112,'CM-VL-G-C-GL-B-T-ClassRimThickn'!$C$1:$C$112,0,1,1),AD534)</f>
        <v>88</v>
      </c>
      <c r="AF534" s="24">
        <v>88</v>
      </c>
      <c r="AG534" s="24">
        <f>IF(AF534&gt;900,_xlfn.XLOOKUP(ROUND(AF534,0),'CM-VL-G-C-GL-B-T-ClassRimThickn'!$B$1:$B$112,'CM-VL-G-C-GL-B-T-ClassRimThickn'!$C$1:$C$112,0,1,1),AF534)</f>
        <v>88</v>
      </c>
      <c r="AH534" s="24">
        <v>29</v>
      </c>
      <c r="AI534" s="24">
        <v>27.5</v>
      </c>
      <c r="AJ534" s="24">
        <v>26</v>
      </c>
      <c r="AK534" s="24">
        <v>29</v>
      </c>
      <c r="AL534" s="24">
        <v>27</v>
      </c>
      <c r="AM534" s="24">
        <v>27</v>
      </c>
      <c r="AN534" s="24">
        <v>31</v>
      </c>
      <c r="AO534" s="24">
        <v>29</v>
      </c>
      <c r="AP534" s="24">
        <v>27</v>
      </c>
      <c r="AQ534" s="24">
        <v>28</v>
      </c>
      <c r="AR534" s="24">
        <v>26</v>
      </c>
      <c r="AS534" s="24">
        <v>27</v>
      </c>
      <c r="AT534" s="24">
        <v>28.5</v>
      </c>
      <c r="AU534" s="24">
        <v>28.5</v>
      </c>
      <c r="AV534" s="24">
        <v>28</v>
      </c>
      <c r="AW534" s="24">
        <v>28</v>
      </c>
      <c r="AX534" s="24">
        <v>28.5</v>
      </c>
      <c r="AY534" s="24">
        <v>29</v>
      </c>
      <c r="AZ534" s="24">
        <v>29</v>
      </c>
      <c r="BA534" s="24">
        <v>28</v>
      </c>
      <c r="BB534" s="24">
        <v>28</v>
      </c>
      <c r="BC534" s="24">
        <v>28</v>
      </c>
      <c r="BD534" s="24">
        <v>28</v>
      </c>
      <c r="BE534" s="24">
        <v>29</v>
      </c>
      <c r="BF534" s="24">
        <v>0.5</v>
      </c>
      <c r="BG534" s="24">
        <v>0</v>
      </c>
      <c r="BH534" s="24">
        <v>0</v>
      </c>
      <c r="BI534" s="24">
        <v>0.2</v>
      </c>
      <c r="BJ534" s="24">
        <v>0</v>
      </c>
      <c r="BL534" s="24">
        <v>0.5</v>
      </c>
      <c r="BM534" s="24">
        <v>0</v>
      </c>
      <c r="BN534" s="24">
        <v>0</v>
      </c>
      <c r="BO534" s="24">
        <v>0.5</v>
      </c>
      <c r="BP534" s="24">
        <v>0</v>
      </c>
      <c r="BQ534" s="24">
        <v>0.4</v>
      </c>
      <c r="BR534" s="24">
        <v>0</v>
      </c>
      <c r="BS534" s="24">
        <v>0.4</v>
      </c>
      <c r="BT534" s="24">
        <v>0</v>
      </c>
      <c r="BU534" s="24">
        <v>0</v>
      </c>
      <c r="BV534" s="24">
        <v>0.2</v>
      </c>
      <c r="BW534" s="24">
        <v>0.5</v>
      </c>
      <c r="BX534" s="24">
        <v>0</v>
      </c>
      <c r="BY534" s="24">
        <v>0.5</v>
      </c>
      <c r="BZ534" s="24">
        <v>0.2</v>
      </c>
      <c r="CB534" s="24">
        <v>0.4</v>
      </c>
      <c r="CC534" s="24">
        <v>0.3</v>
      </c>
      <c r="CD534" s="24">
        <v>135</v>
      </c>
      <c r="CE534" s="24">
        <v>133</v>
      </c>
      <c r="CF534" s="24">
        <v>134</v>
      </c>
      <c r="CG534" s="24">
        <v>133</v>
      </c>
      <c r="CH534" s="24">
        <v>132</v>
      </c>
      <c r="CI534" s="24">
        <v>132</v>
      </c>
      <c r="CO534" s="34">
        <f t="shared" si="44"/>
        <v>19359</v>
      </c>
    </row>
    <row r="535" spans="1:93" ht="15" hidden="1">
      <c r="A535" s="23" t="s">
        <v>144</v>
      </c>
      <c r="B535" s="52">
        <v>41991</v>
      </c>
      <c r="C535" s="25" t="str">
        <f t="shared" si="43"/>
        <v/>
      </c>
      <c r="G535" s="24">
        <f t="shared" si="41"/>
        <v>42</v>
      </c>
      <c r="H535" s="27">
        <v>34453</v>
      </c>
      <c r="I535" s="24" t="str">
        <f t="shared" si="42"/>
        <v/>
      </c>
      <c r="K535" s="24">
        <f>IF(J535&gt;900,_xlfn.XLOOKUP(ROUND(J535,0),'CM-VL-G-C-GL-B-T-ClassRimThickn'!$B$1:$B$112,'CM-VL-G-C-GL-B-T-ClassRimThickn'!$C$1:$C$112,0,1,1),J535)</f>
        <v>0</v>
      </c>
      <c r="L535" s="24">
        <v>87</v>
      </c>
      <c r="M535" s="24">
        <f>IF(L535&gt;900,_xlfn.XLOOKUP(ROUND(L535,0),'CM-VL-G-C-GL-B-T-ClassRimThickn'!$B$1:$B$112,'CM-VL-G-C-GL-B-T-ClassRimThickn'!$C$1:$C$112,0,1,1),L535)</f>
        <v>87</v>
      </c>
      <c r="N535" s="24">
        <v>87</v>
      </c>
      <c r="O535" s="24">
        <f>IF(N535&gt;900,_xlfn.XLOOKUP(ROUND(N535,0),'CM-VL-G-C-GL-B-T-ClassRimThickn'!$B$1:$B$112,'CM-VL-G-C-GL-B-T-ClassRimThickn'!$C$1:$C$112,0,1,1),N535)</f>
        <v>87</v>
      </c>
      <c r="P535" s="24">
        <v>87</v>
      </c>
      <c r="Q535" s="24">
        <f>IF(P535&gt;900,_xlfn.XLOOKUP(ROUND(P535,0),'CM-VL-G-C-GL-B-T-ClassRimThickn'!$B$1:$B$112,'CM-VL-G-C-GL-B-T-ClassRimThickn'!$C$1:$C$112,0,1,1),P535)</f>
        <v>87</v>
      </c>
      <c r="S535" s="24">
        <f>IF(R535&gt;900,_xlfn.XLOOKUP(ROUND(R535,0),'CM-VL-G-C-GL-B-T-ClassRimThickn'!$B$1:$B$112,'CM-VL-G-C-GL-B-T-ClassRimThickn'!$C$1:$C$112,0,1,1),R535)</f>
        <v>0</v>
      </c>
      <c r="T535" s="24">
        <v>87</v>
      </c>
      <c r="U535" s="24">
        <f>IF(T535&gt;900,_xlfn.XLOOKUP(ROUND(T535,0),'CM-VL-G-C-GL-B-T-ClassRimThickn'!$B$1:$B$112,'CM-VL-G-C-GL-B-T-ClassRimThickn'!$C$1:$C$112,0,1,1),T535)</f>
        <v>87</v>
      </c>
      <c r="V535" s="24">
        <v>87</v>
      </c>
      <c r="W535" s="24">
        <f>IF(V535&gt;900,_xlfn.XLOOKUP(ROUND(V535,0),'CM-VL-G-C-GL-B-T-ClassRimThickn'!$B$1:$B$112,'CM-VL-G-C-GL-B-T-ClassRimThickn'!$C$1:$C$112,0,1,1),V535)</f>
        <v>87</v>
      </c>
      <c r="X535" s="24">
        <v>87</v>
      </c>
      <c r="Y535" s="24">
        <f>IF(X535&gt;900,_xlfn.XLOOKUP(ROUND(X535,0),'CM-VL-G-C-GL-B-T-ClassRimThickn'!$B$1:$B$112,'CM-VL-G-C-GL-B-T-ClassRimThickn'!$C$1:$C$112,0,1,1),X535)</f>
        <v>87</v>
      </c>
      <c r="Z535" s="24">
        <v>87</v>
      </c>
      <c r="AA535" s="24">
        <f>IF(Z535&gt;900,_xlfn.XLOOKUP(ROUND(Z535,0),'CM-VL-G-C-GL-B-T-ClassRimThickn'!$B$1:$B$112,'CM-VL-G-C-GL-B-T-ClassRimThickn'!$C$1:$C$112,0,1,1),Z535)</f>
        <v>87</v>
      </c>
      <c r="AB535" s="24">
        <v>87</v>
      </c>
      <c r="AC535" s="24">
        <f>IF(AB535&gt;900,_xlfn.XLOOKUP(ROUND(AB535,0),'CM-VL-G-C-GL-B-T-ClassRimThickn'!$B$1:$B$112,'CM-VL-G-C-GL-B-T-ClassRimThickn'!$C$1:$C$112,0,1,1),AB535)</f>
        <v>87</v>
      </c>
      <c r="AD535" s="24">
        <v>87</v>
      </c>
      <c r="AE535" s="24">
        <f>IF(AD535&gt;900,_xlfn.XLOOKUP(ROUND(AD535,0),'CM-VL-G-C-GL-B-T-ClassRimThickn'!$B$1:$B$112,'CM-VL-G-C-GL-B-T-ClassRimThickn'!$C$1:$C$112,0,1,1),AD535)</f>
        <v>87</v>
      </c>
      <c r="AF535" s="24">
        <v>87</v>
      </c>
      <c r="AG535" s="24">
        <f>IF(AF535&gt;900,_xlfn.XLOOKUP(ROUND(AF535,0),'CM-VL-G-C-GL-B-T-ClassRimThickn'!$B$1:$B$112,'CM-VL-G-C-GL-B-T-ClassRimThickn'!$C$1:$C$112,0,1,1),AF535)</f>
        <v>87</v>
      </c>
      <c r="AH535" s="24">
        <v>28</v>
      </c>
      <c r="AI535" s="24">
        <v>26</v>
      </c>
      <c r="AJ535" s="24">
        <v>27</v>
      </c>
      <c r="AK535" s="24">
        <v>28</v>
      </c>
      <c r="AL535" s="24">
        <v>27</v>
      </c>
      <c r="AM535" s="24">
        <v>27</v>
      </c>
      <c r="AN535" s="24">
        <v>27</v>
      </c>
      <c r="AO535" s="24">
        <v>26</v>
      </c>
      <c r="AP535" s="24">
        <v>27</v>
      </c>
      <c r="AQ535" s="24">
        <v>28</v>
      </c>
      <c r="AR535" s="24">
        <v>26</v>
      </c>
      <c r="AS535" s="24">
        <v>27</v>
      </c>
      <c r="AT535" s="24">
        <v>29</v>
      </c>
      <c r="AU535" s="24">
        <v>29</v>
      </c>
      <c r="AV535" s="24">
        <v>29</v>
      </c>
      <c r="AW535" s="24">
        <v>30</v>
      </c>
      <c r="AX535" s="24">
        <v>29</v>
      </c>
      <c r="AY535" s="24">
        <v>30</v>
      </c>
      <c r="AZ535" s="24">
        <v>28</v>
      </c>
      <c r="BA535" s="24">
        <v>29</v>
      </c>
      <c r="BB535" s="24">
        <v>30</v>
      </c>
      <c r="BC535" s="24">
        <v>29</v>
      </c>
      <c r="BD535" s="24">
        <v>29</v>
      </c>
      <c r="BE535" s="24">
        <v>30</v>
      </c>
      <c r="BF535" s="24">
        <v>0.3</v>
      </c>
      <c r="BG535" s="24">
        <v>0.2</v>
      </c>
      <c r="BH535" s="24">
        <v>0.4</v>
      </c>
      <c r="BI535" s="24">
        <v>0.2</v>
      </c>
      <c r="BJ535" s="24">
        <v>0</v>
      </c>
      <c r="BL535" s="24">
        <v>0.2</v>
      </c>
      <c r="BM535" s="24">
        <v>0.2</v>
      </c>
      <c r="BN535" s="24">
        <v>0.4</v>
      </c>
      <c r="BO535" s="24">
        <v>0.2</v>
      </c>
      <c r="BP535" s="24">
        <v>0.2</v>
      </c>
      <c r="BQ535" s="24">
        <v>0.5</v>
      </c>
      <c r="BR535" s="24">
        <v>0</v>
      </c>
      <c r="BS535" s="24">
        <v>0.2</v>
      </c>
      <c r="BT535" s="24">
        <v>0</v>
      </c>
      <c r="BU535" s="24">
        <v>0.2</v>
      </c>
      <c r="BV535" s="24">
        <v>0.2</v>
      </c>
      <c r="BW535" s="24">
        <v>0</v>
      </c>
      <c r="BX535" s="24">
        <v>0.2</v>
      </c>
      <c r="BY535" s="24">
        <v>0.2</v>
      </c>
      <c r="BZ535" s="24">
        <v>0</v>
      </c>
      <c r="CB535" s="24">
        <v>0.4</v>
      </c>
      <c r="CC535" s="24">
        <v>0</v>
      </c>
      <c r="CD535" s="24">
        <v>134</v>
      </c>
      <c r="CE535" s="24">
        <v>134</v>
      </c>
      <c r="CF535" s="24">
        <v>132</v>
      </c>
      <c r="CG535" s="24">
        <v>132</v>
      </c>
      <c r="CH535" s="24">
        <v>132</v>
      </c>
      <c r="CI535" s="24">
        <v>130</v>
      </c>
      <c r="CO535" s="34">
        <f t="shared" si="44"/>
        <v>34453</v>
      </c>
    </row>
    <row r="536" spans="1:93" ht="15" hidden="1">
      <c r="A536" s="23" t="s">
        <v>144</v>
      </c>
      <c r="B536" s="52">
        <v>42018</v>
      </c>
      <c r="C536" s="25" t="str">
        <f t="shared" si="43"/>
        <v/>
      </c>
      <c r="G536" s="24">
        <f t="shared" si="41"/>
        <v>27</v>
      </c>
      <c r="H536" s="24">
        <v>37146</v>
      </c>
      <c r="I536" s="24" t="str">
        <f t="shared" si="42"/>
        <v/>
      </c>
      <c r="K536" s="24">
        <f>IF(J536&gt;900,_xlfn.XLOOKUP(ROUND(J536,0),'CM-VL-G-C-GL-B-T-ClassRimThickn'!$B$1:$B$112,'CM-VL-G-C-GL-B-T-ClassRimThickn'!$C$1:$C$112,0,1,1),J536)</f>
        <v>0</v>
      </c>
      <c r="L536" s="24">
        <v>89</v>
      </c>
      <c r="M536" s="24">
        <f>IF(L536&gt;900,_xlfn.XLOOKUP(ROUND(L536,0),'CM-VL-G-C-GL-B-T-ClassRimThickn'!$B$1:$B$112,'CM-VL-G-C-GL-B-T-ClassRimThickn'!$C$1:$C$112,0,1,1),L536)</f>
        <v>89</v>
      </c>
      <c r="N536" s="24">
        <v>89</v>
      </c>
      <c r="O536" s="24">
        <f>IF(N536&gt;900,_xlfn.XLOOKUP(ROUND(N536,0),'CM-VL-G-C-GL-B-T-ClassRimThickn'!$B$1:$B$112,'CM-VL-G-C-GL-B-T-ClassRimThickn'!$C$1:$C$112,0,1,1),N536)</f>
        <v>89</v>
      </c>
      <c r="P536" s="24">
        <v>89</v>
      </c>
      <c r="Q536" s="24">
        <f>IF(P536&gt;900,_xlfn.XLOOKUP(ROUND(P536,0),'CM-VL-G-C-GL-B-T-ClassRimThickn'!$B$1:$B$112,'CM-VL-G-C-GL-B-T-ClassRimThickn'!$C$1:$C$112,0,1,1),P536)</f>
        <v>89</v>
      </c>
      <c r="S536" s="24">
        <f>IF(R536&gt;900,_xlfn.XLOOKUP(ROUND(R536,0),'CM-VL-G-C-GL-B-T-ClassRimThickn'!$B$1:$B$112,'CM-VL-G-C-GL-B-T-ClassRimThickn'!$C$1:$C$112,0,1,1),R536)</f>
        <v>0</v>
      </c>
      <c r="T536" s="24">
        <v>89</v>
      </c>
      <c r="U536" s="24">
        <f>IF(T536&gt;900,_xlfn.XLOOKUP(ROUND(T536,0),'CM-VL-G-C-GL-B-T-ClassRimThickn'!$B$1:$B$112,'CM-VL-G-C-GL-B-T-ClassRimThickn'!$C$1:$C$112,0,1,1),T536)</f>
        <v>89</v>
      </c>
      <c r="V536" s="24">
        <v>88.5</v>
      </c>
      <c r="W536" s="24">
        <f>IF(V536&gt;900,_xlfn.XLOOKUP(ROUND(V536,0),'CM-VL-G-C-GL-B-T-ClassRimThickn'!$B$1:$B$112,'CM-VL-G-C-GL-B-T-ClassRimThickn'!$C$1:$C$112,0,1,1),V536)</f>
        <v>88.5</v>
      </c>
      <c r="X536" s="24">
        <v>89</v>
      </c>
      <c r="Y536" s="24">
        <f>IF(X536&gt;900,_xlfn.XLOOKUP(ROUND(X536,0),'CM-VL-G-C-GL-B-T-ClassRimThickn'!$B$1:$B$112,'CM-VL-G-C-GL-B-T-ClassRimThickn'!$C$1:$C$112,0,1,1),X536)</f>
        <v>89</v>
      </c>
      <c r="Z536" s="24">
        <v>89</v>
      </c>
      <c r="AA536" s="24">
        <f>IF(Z536&gt;900,_xlfn.XLOOKUP(ROUND(Z536,0),'CM-VL-G-C-GL-B-T-ClassRimThickn'!$B$1:$B$112,'CM-VL-G-C-GL-B-T-ClassRimThickn'!$C$1:$C$112,0,1,1),Z536)</f>
        <v>89</v>
      </c>
      <c r="AB536" s="24">
        <v>89</v>
      </c>
      <c r="AC536" s="24">
        <f>IF(AB536&gt;900,_xlfn.XLOOKUP(ROUND(AB536,0),'CM-VL-G-C-GL-B-T-ClassRimThickn'!$B$1:$B$112,'CM-VL-G-C-GL-B-T-ClassRimThickn'!$C$1:$C$112,0,1,1),AB536)</f>
        <v>89</v>
      </c>
      <c r="AD536" s="24">
        <v>89</v>
      </c>
      <c r="AE536" s="24">
        <f>IF(AD536&gt;900,_xlfn.XLOOKUP(ROUND(AD536,0),'CM-VL-G-C-GL-B-T-ClassRimThickn'!$B$1:$B$112,'CM-VL-G-C-GL-B-T-ClassRimThickn'!$C$1:$C$112,0,1,1),AD536)</f>
        <v>89</v>
      </c>
      <c r="AF536" s="24">
        <v>89</v>
      </c>
      <c r="AG536" s="24">
        <f>IF(AF536&gt;900,_xlfn.XLOOKUP(ROUND(AF536,0),'CM-VL-G-C-GL-B-T-ClassRimThickn'!$B$1:$B$112,'CM-VL-G-C-GL-B-T-ClassRimThickn'!$C$1:$C$112,0,1,1),AF536)</f>
        <v>89</v>
      </c>
      <c r="AH536" s="24">
        <v>27</v>
      </c>
      <c r="AI536" s="24">
        <v>26</v>
      </c>
      <c r="AJ536" s="24">
        <v>27</v>
      </c>
      <c r="AK536" s="24">
        <v>27</v>
      </c>
      <c r="AL536" s="24">
        <v>27</v>
      </c>
      <c r="AM536" s="24">
        <v>26</v>
      </c>
      <c r="AN536" s="24">
        <v>27</v>
      </c>
      <c r="AO536" s="24">
        <v>26</v>
      </c>
      <c r="AP536" s="24">
        <v>26</v>
      </c>
      <c r="AQ536" s="24">
        <v>27</v>
      </c>
      <c r="AR536" s="24">
        <v>27</v>
      </c>
      <c r="AS536" s="24">
        <v>26</v>
      </c>
      <c r="AT536" s="24">
        <v>29</v>
      </c>
      <c r="AU536" s="24">
        <v>29</v>
      </c>
      <c r="AV536" s="24">
        <v>29</v>
      </c>
      <c r="AW536" s="24">
        <v>29</v>
      </c>
      <c r="AX536" s="24">
        <v>29</v>
      </c>
      <c r="AY536" s="24">
        <v>29</v>
      </c>
      <c r="AZ536" s="24">
        <v>29</v>
      </c>
      <c r="BA536" s="24">
        <v>29</v>
      </c>
      <c r="BB536" s="24">
        <v>29</v>
      </c>
      <c r="BC536" s="24">
        <v>29</v>
      </c>
      <c r="BD536" s="24">
        <v>29</v>
      </c>
      <c r="BE536" s="24">
        <v>29</v>
      </c>
      <c r="BF536" s="24">
        <v>0</v>
      </c>
      <c r="BG536" s="24">
        <v>0.2</v>
      </c>
      <c r="BH536" s="24">
        <v>0</v>
      </c>
      <c r="BI536" s="24">
        <v>0</v>
      </c>
      <c r="BJ536" s="24">
        <v>0.1</v>
      </c>
      <c r="BL536" s="24">
        <v>0.1</v>
      </c>
      <c r="BM536" s="24">
        <v>0.2</v>
      </c>
      <c r="BN536" s="24">
        <v>0</v>
      </c>
      <c r="BO536" s="24">
        <v>0</v>
      </c>
      <c r="BP536" s="24">
        <v>0.1</v>
      </c>
      <c r="BQ536" s="24">
        <v>0</v>
      </c>
      <c r="BR536" s="24">
        <v>0</v>
      </c>
      <c r="BS536" s="24">
        <v>0</v>
      </c>
      <c r="BT536" s="24">
        <v>0</v>
      </c>
      <c r="BU536" s="24">
        <v>0</v>
      </c>
      <c r="BV536" s="24">
        <v>0</v>
      </c>
      <c r="BW536" s="24">
        <v>0</v>
      </c>
      <c r="BX536" s="24">
        <v>0</v>
      </c>
      <c r="BY536" s="24">
        <v>0</v>
      </c>
      <c r="BZ536" s="24">
        <v>0</v>
      </c>
      <c r="CB536" s="24">
        <v>0</v>
      </c>
      <c r="CC536" s="24">
        <v>0</v>
      </c>
      <c r="CD536" s="24">
        <v>132</v>
      </c>
      <c r="CE536" s="24">
        <v>134</v>
      </c>
      <c r="CF536" s="24">
        <v>132</v>
      </c>
      <c r="CG536" s="24">
        <v>135</v>
      </c>
      <c r="CH536" s="24">
        <v>133</v>
      </c>
      <c r="CI536" s="24">
        <v>131</v>
      </c>
      <c r="CO536" s="34">
        <f t="shared" si="44"/>
        <v>37146</v>
      </c>
    </row>
    <row r="537" spans="1:93" ht="15" hidden="1">
      <c r="A537" s="23" t="s">
        <v>144</v>
      </c>
      <c r="B537" s="52">
        <v>42024</v>
      </c>
      <c r="C537" s="25" t="str">
        <f t="shared" si="43"/>
        <v/>
      </c>
      <c r="G537" s="24">
        <f t="shared" ref="G537:G600" si="45">IF(B537-B536&lt;0,"",B537-B536)</f>
        <v>6</v>
      </c>
      <c r="H537" s="27">
        <v>38513</v>
      </c>
      <c r="I537" s="24" t="str">
        <f t="shared" si="42"/>
        <v/>
      </c>
      <c r="K537" s="24">
        <f>IF(J537&gt;900,_xlfn.XLOOKUP(ROUND(J537,0),'CM-VL-G-C-GL-B-T-ClassRimThickn'!$B$1:$B$112,'CM-VL-G-C-GL-B-T-ClassRimThickn'!$C$1:$C$112,0,1,1),J537)</f>
        <v>0</v>
      </c>
      <c r="L537" s="24">
        <v>993.1</v>
      </c>
      <c r="M537" s="24">
        <f>IF(L537&gt;900,_xlfn.XLOOKUP(ROUND(L537,0),'CM-VL-G-C-GL-B-T-ClassRimThickn'!$B$1:$B$112,'CM-VL-G-C-GL-B-T-ClassRimThickn'!$C$1:$C$112,0,1,1),L537)</f>
        <v>73.5</v>
      </c>
      <c r="N537" s="24">
        <v>994</v>
      </c>
      <c r="O537" s="24">
        <f>IF(N537&gt;900,_xlfn.XLOOKUP(ROUND(N537,0),'CM-VL-G-C-GL-B-T-ClassRimThickn'!$B$1:$B$112,'CM-VL-G-C-GL-B-T-ClassRimThickn'!$C$1:$C$112,0,1,1),N537)</f>
        <v>74</v>
      </c>
      <c r="P537" s="24">
        <v>995</v>
      </c>
      <c r="Q537" s="24">
        <f>IF(P537&gt;900,_xlfn.XLOOKUP(ROUND(P537,0),'CM-VL-G-C-GL-B-T-ClassRimThickn'!$B$1:$B$112,'CM-VL-G-C-GL-B-T-ClassRimThickn'!$C$1:$C$112,0,1,1),P537)</f>
        <v>74.5</v>
      </c>
      <c r="S537" s="24">
        <f>IF(R537&gt;900,_xlfn.XLOOKUP(ROUND(R537,0),'CM-VL-G-C-GL-B-T-ClassRimThickn'!$B$1:$B$112,'CM-VL-G-C-GL-B-T-ClassRimThickn'!$C$1:$C$112,0,1,1),R537)</f>
        <v>0</v>
      </c>
      <c r="T537" s="24">
        <v>993.9</v>
      </c>
      <c r="U537" s="24">
        <f>IF(T537&gt;900,_xlfn.XLOOKUP(ROUND(T537,0),'CM-VL-G-C-GL-B-T-ClassRimThickn'!$B$1:$B$112,'CM-VL-G-C-GL-B-T-ClassRimThickn'!$C$1:$C$112,0,1,1),T537)</f>
        <v>74</v>
      </c>
      <c r="V537" s="24">
        <v>996</v>
      </c>
      <c r="W537" s="24">
        <f>IF(V537&gt;900,_xlfn.XLOOKUP(ROUND(V537,0),'CM-VL-G-C-GL-B-T-ClassRimThickn'!$B$1:$B$112,'CM-VL-G-C-GL-B-T-ClassRimThickn'!$C$1:$C$112,0,1,1),V537)</f>
        <v>75</v>
      </c>
      <c r="X537" s="24">
        <v>993</v>
      </c>
      <c r="Y537" s="24">
        <f>IF(X537&gt;900,_xlfn.XLOOKUP(ROUND(X537,0),'CM-VL-G-C-GL-B-T-ClassRimThickn'!$B$1:$B$112,'CM-VL-G-C-GL-B-T-ClassRimThickn'!$C$1:$C$112,0,1,1),X537)</f>
        <v>73.5</v>
      </c>
      <c r="Z537" s="24">
        <v>994</v>
      </c>
      <c r="AA537" s="24">
        <f>IF(Z537&gt;900,_xlfn.XLOOKUP(ROUND(Z537,0),'CM-VL-G-C-GL-B-T-ClassRimThickn'!$B$1:$B$112,'CM-VL-G-C-GL-B-T-ClassRimThickn'!$C$1:$C$112,0,1,1),Z537)</f>
        <v>74</v>
      </c>
      <c r="AB537" s="24">
        <v>995</v>
      </c>
      <c r="AC537" s="24">
        <f>IF(AB537&gt;900,_xlfn.XLOOKUP(ROUND(AB537,0),'CM-VL-G-C-GL-B-T-ClassRimThickn'!$B$1:$B$112,'CM-VL-G-C-GL-B-T-ClassRimThickn'!$C$1:$C$112,0,1,1),AB537)</f>
        <v>74.5</v>
      </c>
      <c r="AD537" s="24">
        <v>994</v>
      </c>
      <c r="AE537" s="24">
        <f>IF(AD537&gt;900,_xlfn.XLOOKUP(ROUND(AD537,0),'CM-VL-G-C-GL-B-T-ClassRimThickn'!$B$1:$B$112,'CM-VL-G-C-GL-B-T-ClassRimThickn'!$C$1:$C$112,0,1,1),AD537)</f>
        <v>74</v>
      </c>
      <c r="AF537" s="24">
        <v>994</v>
      </c>
      <c r="AG537" s="24">
        <f>IF(AF537&gt;900,_xlfn.XLOOKUP(ROUND(AF537,0),'CM-VL-G-C-GL-B-T-ClassRimThickn'!$B$1:$B$112,'CM-VL-G-C-GL-B-T-ClassRimThickn'!$C$1:$C$112,0,1,1),AF537)</f>
        <v>74</v>
      </c>
      <c r="AH537" s="24">
        <v>30.5</v>
      </c>
      <c r="AI537" s="24">
        <v>30.2</v>
      </c>
      <c r="AJ537" s="24">
        <v>30.2</v>
      </c>
      <c r="AK537" s="24">
        <v>30.6</v>
      </c>
      <c r="AL537" s="24">
        <v>30.1</v>
      </c>
      <c r="AM537" s="24">
        <v>29.9</v>
      </c>
      <c r="AN537" s="24">
        <v>30.2</v>
      </c>
      <c r="AO537" s="24">
        <v>30</v>
      </c>
      <c r="AP537" s="24">
        <v>30</v>
      </c>
      <c r="AQ537" s="24">
        <v>30.4</v>
      </c>
      <c r="AR537" s="24">
        <v>30</v>
      </c>
      <c r="AS537" s="24">
        <v>30.9</v>
      </c>
      <c r="AT537" s="24">
        <v>28</v>
      </c>
      <c r="AU537" s="24">
        <v>28</v>
      </c>
      <c r="AV537" s="24">
        <v>28</v>
      </c>
      <c r="AW537" s="24">
        <v>28</v>
      </c>
      <c r="AX537" s="24">
        <v>28</v>
      </c>
      <c r="AY537" s="24">
        <v>28</v>
      </c>
      <c r="AZ537" s="24">
        <v>28</v>
      </c>
      <c r="BA537" s="24">
        <v>28</v>
      </c>
      <c r="BB537" s="24">
        <v>28</v>
      </c>
      <c r="BC537" s="24">
        <v>28</v>
      </c>
      <c r="BD537" s="24">
        <v>28</v>
      </c>
      <c r="BE537" s="24">
        <v>28</v>
      </c>
      <c r="BF537" s="24">
        <v>0</v>
      </c>
      <c r="BG537" s="24">
        <v>0</v>
      </c>
      <c r="BH537" s="24">
        <v>0</v>
      </c>
      <c r="BI537" s="24">
        <v>0</v>
      </c>
      <c r="BJ537" s="24">
        <v>0</v>
      </c>
      <c r="BL537" s="24">
        <v>0</v>
      </c>
      <c r="BM537" s="24">
        <v>0</v>
      </c>
      <c r="BN537" s="24">
        <v>0</v>
      </c>
      <c r="BO537" s="24">
        <v>0</v>
      </c>
      <c r="BP537" s="24">
        <v>0</v>
      </c>
      <c r="BQ537" s="24">
        <v>0</v>
      </c>
      <c r="BR537" s="24">
        <v>0</v>
      </c>
      <c r="BS537" s="24">
        <v>0</v>
      </c>
      <c r="BT537" s="24">
        <v>0</v>
      </c>
      <c r="BU537" s="24">
        <v>0</v>
      </c>
      <c r="BV537" s="24">
        <v>0</v>
      </c>
      <c r="BW537" s="24">
        <v>0</v>
      </c>
      <c r="BX537" s="24">
        <v>0</v>
      </c>
      <c r="BY537" s="24">
        <v>0</v>
      </c>
      <c r="BZ537" s="24">
        <v>0</v>
      </c>
      <c r="CB537" s="24">
        <v>0</v>
      </c>
      <c r="CC537" s="24">
        <v>0</v>
      </c>
      <c r="CO537" s="34">
        <f t="shared" si="44"/>
        <v>38513</v>
      </c>
    </row>
    <row r="538" spans="1:93" ht="15" hidden="1">
      <c r="A538" s="23" t="s">
        <v>144</v>
      </c>
      <c r="B538" s="52">
        <v>42073</v>
      </c>
      <c r="C538" s="25" t="str">
        <f t="shared" si="43"/>
        <v/>
      </c>
      <c r="G538" s="24">
        <f t="shared" si="45"/>
        <v>49</v>
      </c>
      <c r="H538" s="24">
        <v>51705</v>
      </c>
      <c r="I538" s="24" t="str">
        <f t="shared" si="42"/>
        <v/>
      </c>
      <c r="K538" s="24">
        <f>IF(J538&gt;900,_xlfn.XLOOKUP(ROUND(J538,0),'CM-VL-G-C-GL-B-T-ClassRimThickn'!$B$1:$B$112,'CM-VL-G-C-GL-B-T-ClassRimThickn'!$C$1:$C$112,0,1,1),J538)</f>
        <v>0</v>
      </c>
      <c r="L538" s="24">
        <v>76</v>
      </c>
      <c r="M538" s="24">
        <f>IF(L538&gt;900,_xlfn.XLOOKUP(ROUND(L538,0),'CM-VL-G-C-GL-B-T-ClassRimThickn'!$B$1:$B$112,'CM-VL-G-C-GL-B-T-ClassRimThickn'!$C$1:$C$112,0,1,1),L538)</f>
        <v>76</v>
      </c>
      <c r="N538" s="24">
        <v>76</v>
      </c>
      <c r="O538" s="24">
        <f>IF(N538&gt;900,_xlfn.XLOOKUP(ROUND(N538,0),'CM-VL-G-C-GL-B-T-ClassRimThickn'!$B$1:$B$112,'CM-VL-G-C-GL-B-T-ClassRimThickn'!$C$1:$C$112,0,1,1),N538)</f>
        <v>76</v>
      </c>
      <c r="P538" s="24">
        <v>77</v>
      </c>
      <c r="Q538" s="24">
        <f>IF(P538&gt;900,_xlfn.XLOOKUP(ROUND(P538,0),'CM-VL-G-C-GL-B-T-ClassRimThickn'!$B$1:$B$112,'CM-VL-G-C-GL-B-T-ClassRimThickn'!$C$1:$C$112,0,1,1),P538)</f>
        <v>77</v>
      </c>
      <c r="S538" s="24">
        <f>IF(R538&gt;900,_xlfn.XLOOKUP(ROUND(R538,0),'CM-VL-G-C-GL-B-T-ClassRimThickn'!$B$1:$B$112,'CM-VL-G-C-GL-B-T-ClassRimThickn'!$C$1:$C$112,0,1,1),R538)</f>
        <v>0</v>
      </c>
      <c r="T538" s="24">
        <v>77</v>
      </c>
      <c r="U538" s="24">
        <f>IF(T538&gt;900,_xlfn.XLOOKUP(ROUND(T538,0),'CM-VL-G-C-GL-B-T-ClassRimThickn'!$B$1:$B$112,'CM-VL-G-C-GL-B-T-ClassRimThickn'!$C$1:$C$112,0,1,1),T538)</f>
        <v>77</v>
      </c>
      <c r="V538" s="24">
        <v>78</v>
      </c>
      <c r="W538" s="24">
        <f>IF(V538&gt;900,_xlfn.XLOOKUP(ROUND(V538,0),'CM-VL-G-C-GL-B-T-ClassRimThickn'!$B$1:$B$112,'CM-VL-G-C-GL-B-T-ClassRimThickn'!$C$1:$C$112,0,1,1),V538)</f>
        <v>78</v>
      </c>
      <c r="X538" s="24">
        <v>76</v>
      </c>
      <c r="Y538" s="24">
        <f>IF(X538&gt;900,_xlfn.XLOOKUP(ROUND(X538,0),'CM-VL-G-C-GL-B-T-ClassRimThickn'!$B$1:$B$112,'CM-VL-G-C-GL-B-T-ClassRimThickn'!$C$1:$C$112,0,1,1),X538)</f>
        <v>76</v>
      </c>
      <c r="Z538" s="24">
        <v>77</v>
      </c>
      <c r="AA538" s="24">
        <f>IF(Z538&gt;900,_xlfn.XLOOKUP(ROUND(Z538,0),'CM-VL-G-C-GL-B-T-ClassRimThickn'!$B$1:$B$112,'CM-VL-G-C-GL-B-T-ClassRimThickn'!$C$1:$C$112,0,1,1),Z538)</f>
        <v>77</v>
      </c>
      <c r="AB538" s="24">
        <v>77</v>
      </c>
      <c r="AC538" s="24">
        <f>IF(AB538&gt;900,_xlfn.XLOOKUP(ROUND(AB538,0),'CM-VL-G-C-GL-B-T-ClassRimThickn'!$B$1:$B$112,'CM-VL-G-C-GL-B-T-ClassRimThickn'!$C$1:$C$112,0,1,1),AB538)</f>
        <v>77</v>
      </c>
      <c r="AD538" s="24">
        <v>76</v>
      </c>
      <c r="AE538" s="24">
        <f>IF(AD538&gt;900,_xlfn.XLOOKUP(ROUND(AD538,0),'CM-VL-G-C-GL-B-T-ClassRimThickn'!$B$1:$B$112,'CM-VL-G-C-GL-B-T-ClassRimThickn'!$C$1:$C$112,0,1,1),AD538)</f>
        <v>76</v>
      </c>
      <c r="AF538" s="24">
        <v>77</v>
      </c>
      <c r="AG538" s="24">
        <f>IF(AF538&gt;900,_xlfn.XLOOKUP(ROUND(AF538,0),'CM-VL-G-C-GL-B-T-ClassRimThickn'!$B$1:$B$112,'CM-VL-G-C-GL-B-T-ClassRimThickn'!$C$1:$C$112,0,1,1),AF538)</f>
        <v>77</v>
      </c>
      <c r="AH538" s="24">
        <v>28</v>
      </c>
      <c r="AI538" s="24">
        <v>27</v>
      </c>
      <c r="AJ538" s="24">
        <v>29</v>
      </c>
      <c r="AK538" s="24">
        <v>28.5</v>
      </c>
      <c r="AL538" s="24">
        <v>28</v>
      </c>
      <c r="AM538" s="24">
        <v>28</v>
      </c>
      <c r="AN538" s="24">
        <v>28</v>
      </c>
      <c r="AO538" s="24">
        <v>27.5</v>
      </c>
      <c r="AP538" s="24">
        <v>28.5</v>
      </c>
      <c r="AQ538" s="24">
        <v>28</v>
      </c>
      <c r="AR538" s="24">
        <v>27.5</v>
      </c>
      <c r="AS538" s="24">
        <v>29</v>
      </c>
      <c r="AT538" s="24">
        <v>28.5</v>
      </c>
      <c r="AU538" s="24">
        <v>28</v>
      </c>
      <c r="AV538" s="24">
        <v>28</v>
      </c>
      <c r="AW538" s="24">
        <v>29</v>
      </c>
      <c r="AX538" s="24">
        <v>28.5</v>
      </c>
      <c r="AY538" s="24">
        <v>28.5</v>
      </c>
      <c r="AZ538" s="24">
        <v>29</v>
      </c>
      <c r="BA538" s="24">
        <v>28.5</v>
      </c>
      <c r="BB538" s="24">
        <v>29</v>
      </c>
      <c r="BC538" s="24">
        <v>29</v>
      </c>
      <c r="BD538" s="24">
        <v>29</v>
      </c>
      <c r="BE538" s="24">
        <v>29.5</v>
      </c>
      <c r="BF538" s="24">
        <v>0</v>
      </c>
      <c r="BG538" s="24">
        <v>0</v>
      </c>
      <c r="BH538" s="24">
        <v>0</v>
      </c>
      <c r="BI538" s="24">
        <v>0</v>
      </c>
      <c r="BJ538" s="24">
        <v>0</v>
      </c>
      <c r="BL538" s="24">
        <v>0</v>
      </c>
      <c r="BM538" s="24">
        <v>0</v>
      </c>
      <c r="BN538" s="24">
        <v>0</v>
      </c>
      <c r="BO538" s="24">
        <v>0</v>
      </c>
      <c r="BP538" s="24">
        <v>0</v>
      </c>
      <c r="BQ538" s="24">
        <v>0</v>
      </c>
      <c r="BR538" s="24">
        <v>0</v>
      </c>
      <c r="BS538" s="24">
        <v>0</v>
      </c>
      <c r="BT538" s="24">
        <v>0</v>
      </c>
      <c r="BU538" s="24">
        <v>0</v>
      </c>
      <c r="BV538" s="24">
        <v>0</v>
      </c>
      <c r="BW538" s="24">
        <v>0</v>
      </c>
      <c r="BX538" s="24">
        <v>0</v>
      </c>
      <c r="BY538" s="24">
        <v>0</v>
      </c>
      <c r="BZ538" s="24">
        <v>0</v>
      </c>
      <c r="CB538" s="24">
        <v>0</v>
      </c>
      <c r="CC538" s="24">
        <v>0</v>
      </c>
      <c r="CD538" s="24">
        <v>123</v>
      </c>
      <c r="CE538" s="24">
        <v>122</v>
      </c>
      <c r="CF538" s="24">
        <v>122</v>
      </c>
      <c r="CG538" s="24">
        <v>122</v>
      </c>
      <c r="CH538" s="24">
        <v>121</v>
      </c>
      <c r="CI538" s="24">
        <v>122</v>
      </c>
      <c r="CO538" s="34">
        <f t="shared" si="44"/>
        <v>51705</v>
      </c>
    </row>
    <row r="539" spans="1:93" ht="15" hidden="1">
      <c r="A539" s="23" t="s">
        <v>144</v>
      </c>
      <c r="B539" s="52">
        <v>42142</v>
      </c>
      <c r="C539" s="25" t="str">
        <f t="shared" si="43"/>
        <v/>
      </c>
      <c r="G539" s="24">
        <f t="shared" si="45"/>
        <v>69</v>
      </c>
      <c r="H539" s="24">
        <v>65640</v>
      </c>
      <c r="I539" s="24" t="str">
        <f t="shared" si="42"/>
        <v/>
      </c>
      <c r="K539" s="24">
        <f>IF(J539&gt;900,_xlfn.XLOOKUP(ROUND(J539,0),'CM-VL-G-C-GL-B-T-ClassRimThickn'!$B$1:$B$112,'CM-VL-G-C-GL-B-T-ClassRimThickn'!$C$1:$C$112,0,1,1),J539)</f>
        <v>0</v>
      </c>
      <c r="L539" s="24">
        <v>77</v>
      </c>
      <c r="M539" s="24">
        <f>IF(L539&gt;900,_xlfn.XLOOKUP(ROUND(L539,0),'CM-VL-G-C-GL-B-T-ClassRimThickn'!$B$1:$B$112,'CM-VL-G-C-GL-B-T-ClassRimThickn'!$C$1:$C$112,0,1,1),L539)</f>
        <v>77</v>
      </c>
      <c r="N539" s="24">
        <v>77</v>
      </c>
      <c r="O539" s="24">
        <f>IF(N539&gt;900,_xlfn.XLOOKUP(ROUND(N539,0),'CM-VL-G-C-GL-B-T-ClassRimThickn'!$B$1:$B$112,'CM-VL-G-C-GL-B-T-ClassRimThickn'!$C$1:$C$112,0,1,1),N539)</f>
        <v>77</v>
      </c>
      <c r="P539" s="24">
        <v>77</v>
      </c>
      <c r="Q539" s="24">
        <f>IF(P539&gt;900,_xlfn.XLOOKUP(ROUND(P539,0),'CM-VL-G-C-GL-B-T-ClassRimThickn'!$B$1:$B$112,'CM-VL-G-C-GL-B-T-ClassRimThickn'!$C$1:$C$112,0,1,1),P539)</f>
        <v>77</v>
      </c>
      <c r="S539" s="24">
        <f>IF(R539&gt;900,_xlfn.XLOOKUP(ROUND(R539,0),'CM-VL-G-C-GL-B-T-ClassRimThickn'!$B$1:$B$112,'CM-VL-G-C-GL-B-T-ClassRimThickn'!$C$1:$C$112,0,1,1),R539)</f>
        <v>0</v>
      </c>
      <c r="T539" s="24">
        <v>77</v>
      </c>
      <c r="U539" s="24">
        <f>IF(T539&gt;900,_xlfn.XLOOKUP(ROUND(T539,0),'CM-VL-G-C-GL-B-T-ClassRimThickn'!$B$1:$B$112,'CM-VL-G-C-GL-B-T-ClassRimThickn'!$C$1:$C$112,0,1,1),T539)</f>
        <v>77</v>
      </c>
      <c r="V539" s="24">
        <v>78</v>
      </c>
      <c r="W539" s="24">
        <f>IF(V539&gt;900,_xlfn.XLOOKUP(ROUND(V539,0),'CM-VL-G-C-GL-B-T-ClassRimThickn'!$B$1:$B$112,'CM-VL-G-C-GL-B-T-ClassRimThickn'!$C$1:$C$112,0,1,1),V539)</f>
        <v>78</v>
      </c>
      <c r="X539" s="24">
        <v>77</v>
      </c>
      <c r="Y539" s="24">
        <f>IF(X539&gt;900,_xlfn.XLOOKUP(ROUND(X539,0),'CM-VL-G-C-GL-B-T-ClassRimThickn'!$B$1:$B$112,'CM-VL-G-C-GL-B-T-ClassRimThickn'!$C$1:$C$112,0,1,1),X539)</f>
        <v>77</v>
      </c>
      <c r="Z539" s="24">
        <v>77</v>
      </c>
      <c r="AA539" s="24">
        <f>IF(Z539&gt;900,_xlfn.XLOOKUP(ROUND(Z539,0),'CM-VL-G-C-GL-B-T-ClassRimThickn'!$B$1:$B$112,'CM-VL-G-C-GL-B-T-ClassRimThickn'!$C$1:$C$112,0,1,1),Z539)</f>
        <v>77</v>
      </c>
      <c r="AB539" s="24">
        <v>77</v>
      </c>
      <c r="AC539" s="24">
        <f>IF(AB539&gt;900,_xlfn.XLOOKUP(ROUND(AB539,0),'CM-VL-G-C-GL-B-T-ClassRimThickn'!$B$1:$B$112,'CM-VL-G-C-GL-B-T-ClassRimThickn'!$C$1:$C$112,0,1,1),AB539)</f>
        <v>77</v>
      </c>
      <c r="AD539" s="24">
        <v>77</v>
      </c>
      <c r="AE539" s="24">
        <f>IF(AD539&gt;900,_xlfn.XLOOKUP(ROUND(AD539,0),'CM-VL-G-C-GL-B-T-ClassRimThickn'!$B$1:$B$112,'CM-VL-G-C-GL-B-T-ClassRimThickn'!$C$1:$C$112,0,1,1),AD539)</f>
        <v>77</v>
      </c>
      <c r="AF539" s="24">
        <v>77</v>
      </c>
      <c r="AG539" s="24">
        <f>IF(AF539&gt;900,_xlfn.XLOOKUP(ROUND(AF539,0),'CM-VL-G-C-GL-B-T-ClassRimThickn'!$B$1:$B$112,'CM-VL-G-C-GL-B-T-ClassRimThickn'!$C$1:$C$112,0,1,1),AF539)</f>
        <v>77</v>
      </c>
      <c r="AH539" s="24">
        <v>28</v>
      </c>
      <c r="AI539" s="24">
        <v>25.5</v>
      </c>
      <c r="AJ539" s="24">
        <v>25.5</v>
      </c>
      <c r="AK539" s="24">
        <v>27.5</v>
      </c>
      <c r="AL539" s="24">
        <v>26</v>
      </c>
      <c r="AM539" s="24">
        <v>26</v>
      </c>
      <c r="AN539" s="24">
        <v>28</v>
      </c>
      <c r="AO539" s="24">
        <v>27</v>
      </c>
      <c r="AP539" s="24">
        <v>26</v>
      </c>
      <c r="AQ539" s="24">
        <v>28</v>
      </c>
      <c r="AR539" s="24">
        <v>26</v>
      </c>
      <c r="AS539" s="24">
        <v>26</v>
      </c>
      <c r="AT539" s="24">
        <v>28.5</v>
      </c>
      <c r="AU539" s="24">
        <v>29</v>
      </c>
      <c r="AV539" s="24">
        <v>29</v>
      </c>
      <c r="AW539" s="24">
        <v>29</v>
      </c>
      <c r="AX539" s="24">
        <v>28.5</v>
      </c>
      <c r="AY539" s="24">
        <v>28.5</v>
      </c>
      <c r="AZ539" s="24">
        <v>29</v>
      </c>
      <c r="BA539" s="24">
        <v>29</v>
      </c>
      <c r="BB539" s="24">
        <v>29</v>
      </c>
      <c r="BC539" s="24">
        <v>29</v>
      </c>
      <c r="BD539" s="24">
        <v>29</v>
      </c>
      <c r="BE539" s="24">
        <v>29.5</v>
      </c>
      <c r="BF539" s="24">
        <v>0</v>
      </c>
      <c r="BG539" s="24">
        <v>0</v>
      </c>
      <c r="BH539" s="24">
        <v>0</v>
      </c>
      <c r="BI539" s="24">
        <v>0</v>
      </c>
      <c r="BJ539" s="24">
        <v>0</v>
      </c>
      <c r="BL539" s="24">
        <v>0</v>
      </c>
      <c r="BM539" s="24">
        <v>0</v>
      </c>
      <c r="BN539" s="24">
        <v>0</v>
      </c>
      <c r="BO539" s="24">
        <v>0</v>
      </c>
      <c r="BP539" s="24">
        <v>0</v>
      </c>
      <c r="BQ539" s="24">
        <v>0</v>
      </c>
      <c r="BR539" s="24">
        <v>0</v>
      </c>
      <c r="BS539" s="24">
        <v>0</v>
      </c>
      <c r="BT539" s="24">
        <v>0</v>
      </c>
      <c r="BU539" s="24">
        <v>0</v>
      </c>
      <c r="BV539" s="24">
        <v>0</v>
      </c>
      <c r="BW539" s="24">
        <v>0</v>
      </c>
      <c r="BX539" s="24">
        <v>0</v>
      </c>
      <c r="BY539" s="24">
        <v>0</v>
      </c>
      <c r="BZ539" s="24">
        <v>0</v>
      </c>
      <c r="CB539" s="24">
        <v>0</v>
      </c>
      <c r="CC539" s="24">
        <v>0</v>
      </c>
      <c r="CD539" s="24">
        <v>121</v>
      </c>
      <c r="CE539" s="24">
        <v>120</v>
      </c>
      <c r="CF539" s="24">
        <v>120</v>
      </c>
      <c r="CG539" s="24">
        <v>120</v>
      </c>
      <c r="CH539" s="24">
        <v>120</v>
      </c>
      <c r="CI539" s="24">
        <v>120</v>
      </c>
      <c r="CO539" s="34">
        <f t="shared" si="44"/>
        <v>65640</v>
      </c>
    </row>
    <row r="540" spans="1:93" ht="15" hidden="1">
      <c r="A540" s="23" t="s">
        <v>144</v>
      </c>
      <c r="B540" s="52">
        <v>42199</v>
      </c>
      <c r="C540" s="25" t="str">
        <f t="shared" si="43"/>
        <v/>
      </c>
      <c r="G540" s="24">
        <f t="shared" si="45"/>
        <v>57</v>
      </c>
      <c r="H540" s="24">
        <v>75587</v>
      </c>
      <c r="I540" s="24" t="str">
        <f t="shared" si="42"/>
        <v/>
      </c>
      <c r="K540" s="24">
        <f>IF(J540&gt;900,_xlfn.XLOOKUP(ROUND(J540,0),'CM-VL-G-C-GL-B-T-ClassRimThickn'!$B$1:$B$112,'CM-VL-G-C-GL-B-T-ClassRimThickn'!$C$1:$C$112,0,1,1),J540)</f>
        <v>0</v>
      </c>
      <c r="L540" s="24">
        <v>76</v>
      </c>
      <c r="M540" s="24">
        <f>IF(L540&gt;900,_xlfn.XLOOKUP(ROUND(L540,0),'CM-VL-G-C-GL-B-T-ClassRimThickn'!$B$1:$B$112,'CM-VL-G-C-GL-B-T-ClassRimThickn'!$C$1:$C$112,0,1,1),L540)</f>
        <v>76</v>
      </c>
      <c r="N540" s="24">
        <v>76</v>
      </c>
      <c r="O540" s="24">
        <f>IF(N540&gt;900,_xlfn.XLOOKUP(ROUND(N540,0),'CM-VL-G-C-GL-B-T-ClassRimThickn'!$B$1:$B$112,'CM-VL-G-C-GL-B-T-ClassRimThickn'!$C$1:$C$112,0,1,1),N540)</f>
        <v>76</v>
      </c>
      <c r="P540" s="24">
        <v>77</v>
      </c>
      <c r="Q540" s="24">
        <f>IF(P540&gt;900,_xlfn.XLOOKUP(ROUND(P540,0),'CM-VL-G-C-GL-B-T-ClassRimThickn'!$B$1:$B$112,'CM-VL-G-C-GL-B-T-ClassRimThickn'!$C$1:$C$112,0,1,1),P540)</f>
        <v>77</v>
      </c>
      <c r="S540" s="24">
        <f>IF(R540&gt;900,_xlfn.XLOOKUP(ROUND(R540,0),'CM-VL-G-C-GL-B-T-ClassRimThickn'!$B$1:$B$112,'CM-VL-G-C-GL-B-T-ClassRimThickn'!$C$1:$C$112,0,1,1),R540)</f>
        <v>0</v>
      </c>
      <c r="T540" s="24">
        <v>77</v>
      </c>
      <c r="U540" s="24">
        <f>IF(T540&gt;900,_xlfn.XLOOKUP(ROUND(T540,0),'CM-VL-G-C-GL-B-T-ClassRimThickn'!$B$1:$B$112,'CM-VL-G-C-GL-B-T-ClassRimThickn'!$C$1:$C$112,0,1,1),T540)</f>
        <v>77</v>
      </c>
      <c r="V540" s="24">
        <v>77</v>
      </c>
      <c r="W540" s="24">
        <f>IF(V540&gt;900,_xlfn.XLOOKUP(ROUND(V540,0),'CM-VL-G-C-GL-B-T-ClassRimThickn'!$B$1:$B$112,'CM-VL-G-C-GL-B-T-ClassRimThickn'!$C$1:$C$112,0,1,1),V540)</f>
        <v>77</v>
      </c>
      <c r="X540" s="24">
        <v>76</v>
      </c>
      <c r="Y540" s="24">
        <f>IF(X540&gt;900,_xlfn.XLOOKUP(ROUND(X540,0),'CM-VL-G-C-GL-B-T-ClassRimThickn'!$B$1:$B$112,'CM-VL-G-C-GL-B-T-ClassRimThickn'!$C$1:$C$112,0,1,1),X540)</f>
        <v>76</v>
      </c>
      <c r="Z540" s="24">
        <v>76.5</v>
      </c>
      <c r="AA540" s="24">
        <f>IF(Z540&gt;900,_xlfn.XLOOKUP(ROUND(Z540,0),'CM-VL-G-C-GL-B-T-ClassRimThickn'!$B$1:$B$112,'CM-VL-G-C-GL-B-T-ClassRimThickn'!$C$1:$C$112,0,1,1),Z540)</f>
        <v>76.5</v>
      </c>
      <c r="AB540" s="24">
        <v>77</v>
      </c>
      <c r="AC540" s="24">
        <f>IF(AB540&gt;900,_xlfn.XLOOKUP(ROUND(AB540,0),'CM-VL-G-C-GL-B-T-ClassRimThickn'!$B$1:$B$112,'CM-VL-G-C-GL-B-T-ClassRimThickn'!$C$1:$C$112,0,1,1),AB540)</f>
        <v>77</v>
      </c>
      <c r="AD540" s="24">
        <v>77</v>
      </c>
      <c r="AE540" s="24">
        <f>IF(AD540&gt;900,_xlfn.XLOOKUP(ROUND(AD540,0),'CM-VL-G-C-GL-B-T-ClassRimThickn'!$B$1:$B$112,'CM-VL-G-C-GL-B-T-ClassRimThickn'!$C$1:$C$112,0,1,1),AD540)</f>
        <v>77</v>
      </c>
      <c r="AF540" s="24">
        <v>77</v>
      </c>
      <c r="AG540" s="24">
        <f>IF(AF540&gt;900,_xlfn.XLOOKUP(ROUND(AF540,0),'CM-VL-G-C-GL-B-T-ClassRimThickn'!$B$1:$B$112,'CM-VL-G-C-GL-B-T-ClassRimThickn'!$C$1:$C$112,0,1,1),AF540)</f>
        <v>77</v>
      </c>
      <c r="AH540" s="24">
        <v>28.5</v>
      </c>
      <c r="AI540" s="24">
        <v>25</v>
      </c>
      <c r="AJ540" s="24">
        <v>25</v>
      </c>
      <c r="AK540" s="24">
        <v>28</v>
      </c>
      <c r="AL540" s="24">
        <v>26</v>
      </c>
      <c r="AM540" s="24">
        <v>25</v>
      </c>
      <c r="AN540" s="24">
        <v>28</v>
      </c>
      <c r="AO540" s="24">
        <v>26</v>
      </c>
      <c r="AP540" s="24">
        <v>25</v>
      </c>
      <c r="AQ540" s="24">
        <v>29</v>
      </c>
      <c r="AR540" s="24">
        <v>26.5</v>
      </c>
      <c r="AS540" s="24">
        <v>25</v>
      </c>
      <c r="AT540" s="24">
        <v>29</v>
      </c>
      <c r="AU540" s="24">
        <v>29</v>
      </c>
      <c r="AV540" s="24">
        <v>29</v>
      </c>
      <c r="AW540" s="24">
        <v>29</v>
      </c>
      <c r="AX540" s="24">
        <v>29</v>
      </c>
      <c r="AY540" s="24">
        <v>30</v>
      </c>
      <c r="AZ540" s="24">
        <v>29</v>
      </c>
      <c r="BA540" s="24">
        <v>29</v>
      </c>
      <c r="BB540" s="24">
        <v>29.5</v>
      </c>
      <c r="BC540" s="24">
        <v>29</v>
      </c>
      <c r="BD540" s="24">
        <v>29</v>
      </c>
      <c r="BE540" s="24">
        <v>29</v>
      </c>
      <c r="BF540" s="24">
        <v>0</v>
      </c>
      <c r="BG540" s="24">
        <v>0</v>
      </c>
      <c r="BH540" s="24">
        <v>0</v>
      </c>
      <c r="BI540" s="24">
        <v>0</v>
      </c>
      <c r="BJ540" s="24">
        <v>0</v>
      </c>
      <c r="BL540" s="24">
        <v>0</v>
      </c>
      <c r="BM540" s="24">
        <v>0</v>
      </c>
      <c r="BN540" s="24">
        <v>0</v>
      </c>
      <c r="BO540" s="24">
        <v>0</v>
      </c>
      <c r="BP540" s="24">
        <v>0</v>
      </c>
      <c r="BQ540" s="24">
        <v>0</v>
      </c>
      <c r="BR540" s="24">
        <v>0</v>
      </c>
      <c r="BS540" s="24">
        <v>0.5</v>
      </c>
      <c r="BT540" s="24">
        <v>0.5</v>
      </c>
      <c r="BU540" s="24">
        <v>0</v>
      </c>
      <c r="BV540" s="24">
        <v>0.3</v>
      </c>
      <c r="BW540" s="24">
        <v>0.8</v>
      </c>
      <c r="BX540" s="24">
        <v>0</v>
      </c>
      <c r="BY540" s="24">
        <v>0.5</v>
      </c>
      <c r="BZ540" s="24">
        <v>0.5</v>
      </c>
      <c r="CB540" s="24">
        <v>0.2</v>
      </c>
      <c r="CC540" s="24">
        <v>0.5</v>
      </c>
      <c r="CD540" s="24">
        <v>123</v>
      </c>
      <c r="CE540" s="24">
        <v>122</v>
      </c>
      <c r="CF540" s="24">
        <v>121</v>
      </c>
      <c r="CG540" s="24">
        <v>124</v>
      </c>
      <c r="CH540" s="24">
        <v>121</v>
      </c>
      <c r="CI540" s="24">
        <v>119</v>
      </c>
      <c r="CO540" s="34">
        <f t="shared" si="44"/>
        <v>75587</v>
      </c>
    </row>
    <row r="541" spans="1:93" ht="15" hidden="1">
      <c r="A541" s="23" t="s">
        <v>144</v>
      </c>
      <c r="B541" s="52">
        <v>42250</v>
      </c>
      <c r="C541" s="25" t="str">
        <f t="shared" si="43"/>
        <v/>
      </c>
      <c r="G541" s="24">
        <f t="shared" si="45"/>
        <v>51</v>
      </c>
      <c r="H541" s="30">
        <f>(H542-H540)/(G541+G542)*G541+H540</f>
        <v>86574.173913043473</v>
      </c>
      <c r="I541" s="24" t="str">
        <f t="shared" si="42"/>
        <v/>
      </c>
      <c r="K541" s="24">
        <f>IF(J541&gt;900,_xlfn.XLOOKUP(ROUND(J541,0),'CM-VL-G-C-GL-B-T-ClassRimThickn'!$B$1:$B$112,'CM-VL-G-C-GL-B-T-ClassRimThickn'!$C$1:$C$112,0,1,1),J541)</f>
        <v>0</v>
      </c>
      <c r="L541" s="24">
        <v>970.1</v>
      </c>
      <c r="M541" s="24">
        <f>IF(L541&gt;900,_xlfn.XLOOKUP(ROUND(L541,0),'CM-VL-G-C-GL-B-T-ClassRimThickn'!$B$1:$B$112,'CM-VL-G-C-GL-B-T-ClassRimThickn'!$C$1:$C$112,0,1,1),L541)</f>
        <v>62</v>
      </c>
      <c r="N541" s="24">
        <v>971.1</v>
      </c>
      <c r="O541" s="24">
        <f>IF(N541&gt;900,_xlfn.XLOOKUP(ROUND(N541,0),'CM-VL-G-C-GL-B-T-ClassRimThickn'!$B$1:$B$112,'CM-VL-G-C-GL-B-T-ClassRimThickn'!$C$1:$C$112,0,1,1),N541)</f>
        <v>62.5</v>
      </c>
      <c r="P541" s="24">
        <v>981.3</v>
      </c>
      <c r="Q541" s="24">
        <f>IF(P541&gt;900,_xlfn.XLOOKUP(ROUND(P541,0),'CM-VL-G-C-GL-B-T-ClassRimThickn'!$B$1:$B$112,'CM-VL-G-C-GL-B-T-ClassRimThickn'!$C$1:$C$112,0,1,1),P541)</f>
        <v>67.5</v>
      </c>
      <c r="S541" s="24">
        <f>IF(R541&gt;900,_xlfn.XLOOKUP(ROUND(R541,0),'CM-VL-G-C-GL-B-T-ClassRimThickn'!$B$1:$B$112,'CM-VL-G-C-GL-B-T-ClassRimThickn'!$C$1:$C$112,0,1,1),R541)</f>
        <v>0</v>
      </c>
      <c r="T541" s="24">
        <v>971.1</v>
      </c>
      <c r="U541" s="24">
        <f>IF(T541&gt;900,_xlfn.XLOOKUP(ROUND(T541,0),'CM-VL-G-C-GL-B-T-ClassRimThickn'!$B$1:$B$112,'CM-VL-G-C-GL-B-T-ClassRimThickn'!$C$1:$C$112,0,1,1),T541)</f>
        <v>62.5</v>
      </c>
      <c r="V541" s="24">
        <v>981.1</v>
      </c>
      <c r="W541" s="24">
        <f>IF(V541&gt;900,_xlfn.XLOOKUP(ROUND(V541,0),'CM-VL-G-C-GL-B-T-ClassRimThickn'!$B$1:$B$112,'CM-VL-G-C-GL-B-T-ClassRimThickn'!$C$1:$C$112,0,1,1),V541)</f>
        <v>67.5</v>
      </c>
      <c r="X541" s="24">
        <v>969.9</v>
      </c>
      <c r="Y541" s="24">
        <f>IF(X541&gt;900,_xlfn.XLOOKUP(ROUND(X541,0),'CM-VL-G-C-GL-B-T-ClassRimThickn'!$B$1:$B$112,'CM-VL-G-C-GL-B-T-ClassRimThickn'!$C$1:$C$112,0,1,1),X541)</f>
        <v>62</v>
      </c>
      <c r="Z541" s="24">
        <v>971</v>
      </c>
      <c r="AA541" s="24">
        <f>IF(Z541&gt;900,_xlfn.XLOOKUP(ROUND(Z541,0),'CM-VL-G-C-GL-B-T-ClassRimThickn'!$B$1:$B$112,'CM-VL-G-C-GL-B-T-ClassRimThickn'!$C$1:$C$112,0,1,1),Z541)</f>
        <v>62.5</v>
      </c>
      <c r="AB541" s="24">
        <v>981.6</v>
      </c>
      <c r="AC541" s="24">
        <f>IF(AB541&gt;900,_xlfn.XLOOKUP(ROUND(AB541,0),'CM-VL-G-C-GL-B-T-ClassRimThickn'!$B$1:$B$112,'CM-VL-G-C-GL-B-T-ClassRimThickn'!$C$1:$C$112,0,1,1),AB541)</f>
        <v>68</v>
      </c>
      <c r="AD541" s="24">
        <v>976.1</v>
      </c>
      <c r="AE541" s="24">
        <f>IF(AD541&gt;900,_xlfn.XLOOKUP(ROUND(AD541,0),'CM-VL-G-C-GL-B-T-ClassRimThickn'!$B$1:$B$112,'CM-VL-G-C-GL-B-T-ClassRimThickn'!$C$1:$C$112,0,1,1),AD541)</f>
        <v>65</v>
      </c>
      <c r="AF541" s="24">
        <v>971.1</v>
      </c>
      <c r="AG541" s="24">
        <f>IF(AF541&gt;900,_xlfn.XLOOKUP(ROUND(AF541,0),'CM-VL-G-C-GL-B-T-ClassRimThickn'!$B$1:$B$112,'CM-VL-G-C-GL-B-T-ClassRimThickn'!$C$1:$C$112,0,1,1),AF541)</f>
        <v>62.5</v>
      </c>
      <c r="AH541" s="24">
        <v>28.4</v>
      </c>
      <c r="AI541" s="24">
        <v>27.7</v>
      </c>
      <c r="AJ541" s="24">
        <v>27.3</v>
      </c>
      <c r="AK541" s="24">
        <v>28.8</v>
      </c>
      <c r="AL541" s="24">
        <v>27.3</v>
      </c>
      <c r="AM541" s="24">
        <v>27.2</v>
      </c>
      <c r="AN541" s="24">
        <v>28.6</v>
      </c>
      <c r="AO541" s="24">
        <v>27.5</v>
      </c>
      <c r="AP541" s="24">
        <v>27.4</v>
      </c>
      <c r="AQ541" s="24">
        <v>28.7</v>
      </c>
      <c r="AR541" s="24">
        <v>27.4</v>
      </c>
      <c r="AS541" s="24">
        <v>27.4</v>
      </c>
      <c r="AT541" s="24">
        <v>28</v>
      </c>
      <c r="AU541" s="24">
        <v>28</v>
      </c>
      <c r="AV541" s="24">
        <v>28</v>
      </c>
      <c r="AW541" s="24">
        <v>28</v>
      </c>
      <c r="AX541" s="24">
        <v>28</v>
      </c>
      <c r="AY541" s="24">
        <v>28</v>
      </c>
      <c r="AZ541" s="24">
        <v>28</v>
      </c>
      <c r="BA541" s="24">
        <v>28</v>
      </c>
      <c r="BB541" s="24">
        <v>28</v>
      </c>
      <c r="BC541" s="24">
        <v>28</v>
      </c>
      <c r="BD541" s="24">
        <v>28</v>
      </c>
      <c r="BE541" s="24">
        <v>28</v>
      </c>
      <c r="BF541" s="24">
        <v>0</v>
      </c>
      <c r="BG541" s="24">
        <v>0</v>
      </c>
      <c r="BH541" s="24">
        <v>0</v>
      </c>
      <c r="BI541" s="24">
        <v>0</v>
      </c>
      <c r="BJ541" s="24">
        <v>0</v>
      </c>
      <c r="BL541" s="24">
        <v>0</v>
      </c>
      <c r="BM541" s="24">
        <v>0</v>
      </c>
      <c r="BN541" s="24">
        <v>0</v>
      </c>
      <c r="BO541" s="24">
        <v>0</v>
      </c>
      <c r="BP541" s="24">
        <v>0</v>
      </c>
      <c r="BQ541" s="24">
        <v>0</v>
      </c>
      <c r="BR541" s="24">
        <v>0</v>
      </c>
      <c r="BS541" s="24">
        <v>0</v>
      </c>
      <c r="BT541" s="24">
        <v>0</v>
      </c>
      <c r="BU541" s="24">
        <v>0</v>
      </c>
      <c r="BV541" s="24">
        <v>0</v>
      </c>
      <c r="BW541" s="24">
        <v>0</v>
      </c>
      <c r="BX541" s="24">
        <v>0</v>
      </c>
      <c r="BY541" s="24">
        <v>0</v>
      </c>
      <c r="BZ541" s="24">
        <v>0</v>
      </c>
      <c r="CB541" s="24">
        <v>0</v>
      </c>
      <c r="CC541" s="24">
        <v>0</v>
      </c>
      <c r="CO541" s="34">
        <f t="shared" si="44"/>
        <v>86574.173913043473</v>
      </c>
    </row>
    <row r="542" spans="1:93" ht="15" hidden="1">
      <c r="A542" s="23" t="s">
        <v>144</v>
      </c>
      <c r="B542" s="52">
        <v>42268</v>
      </c>
      <c r="C542" s="25" t="str">
        <f t="shared" si="43"/>
        <v/>
      </c>
      <c r="G542" s="24">
        <f t="shared" si="45"/>
        <v>18</v>
      </c>
      <c r="H542" s="27">
        <v>90452</v>
      </c>
      <c r="I542" s="24" t="str">
        <f t="shared" si="42"/>
        <v/>
      </c>
      <c r="K542" s="24">
        <f>IF(J542&gt;900,_xlfn.XLOOKUP(ROUND(J542,0),'CM-VL-G-C-GL-B-T-ClassRimThickn'!$B$1:$B$112,'CM-VL-G-C-GL-B-T-ClassRimThickn'!$C$1:$C$112,0,1,1),J542)</f>
        <v>0</v>
      </c>
      <c r="L542" s="24">
        <v>65</v>
      </c>
      <c r="M542" s="24">
        <f>IF(L542&gt;900,_xlfn.XLOOKUP(ROUND(L542,0),'CM-VL-G-C-GL-B-T-ClassRimThickn'!$B$1:$B$112,'CM-VL-G-C-GL-B-T-ClassRimThickn'!$C$1:$C$112,0,1,1),L542)</f>
        <v>65</v>
      </c>
      <c r="N542" s="24">
        <v>65</v>
      </c>
      <c r="O542" s="24">
        <f>IF(N542&gt;900,_xlfn.XLOOKUP(ROUND(N542,0),'CM-VL-G-C-GL-B-T-ClassRimThickn'!$B$1:$B$112,'CM-VL-G-C-GL-B-T-ClassRimThickn'!$C$1:$C$112,0,1,1),N542)</f>
        <v>65</v>
      </c>
      <c r="P542" s="24">
        <v>70</v>
      </c>
      <c r="Q542" s="24">
        <f>IF(P542&gt;900,_xlfn.XLOOKUP(ROUND(P542,0),'CM-VL-G-C-GL-B-T-ClassRimThickn'!$B$1:$B$112,'CM-VL-G-C-GL-B-T-ClassRimThickn'!$C$1:$C$112,0,1,1),P542)</f>
        <v>70</v>
      </c>
      <c r="S542" s="24">
        <f>IF(R542&gt;900,_xlfn.XLOOKUP(ROUND(R542,0),'CM-VL-G-C-GL-B-T-ClassRimThickn'!$B$1:$B$112,'CM-VL-G-C-GL-B-T-ClassRimThickn'!$C$1:$C$112,0,1,1),R542)</f>
        <v>0</v>
      </c>
      <c r="T542" s="24">
        <v>65</v>
      </c>
      <c r="U542" s="24">
        <f>IF(T542&gt;900,_xlfn.XLOOKUP(ROUND(T542,0),'CM-VL-G-C-GL-B-T-ClassRimThickn'!$B$1:$B$112,'CM-VL-G-C-GL-B-T-ClassRimThickn'!$C$1:$C$112,0,1,1),T542)</f>
        <v>65</v>
      </c>
      <c r="V542" s="24">
        <v>70</v>
      </c>
      <c r="W542" s="24">
        <f>IF(V542&gt;900,_xlfn.XLOOKUP(ROUND(V542,0),'CM-VL-G-C-GL-B-T-ClassRimThickn'!$B$1:$B$112,'CM-VL-G-C-GL-B-T-ClassRimThickn'!$C$1:$C$112,0,1,1),V542)</f>
        <v>70</v>
      </c>
      <c r="X542" s="24">
        <v>65</v>
      </c>
      <c r="Y542" s="24">
        <f>IF(X542&gt;900,_xlfn.XLOOKUP(ROUND(X542,0),'CM-VL-G-C-GL-B-T-ClassRimThickn'!$B$1:$B$112,'CM-VL-G-C-GL-B-T-ClassRimThickn'!$C$1:$C$112,0,1,1),X542)</f>
        <v>65</v>
      </c>
      <c r="Z542" s="24">
        <v>65</v>
      </c>
      <c r="AA542" s="24">
        <f>IF(Z542&gt;900,_xlfn.XLOOKUP(ROUND(Z542,0),'CM-VL-G-C-GL-B-T-ClassRimThickn'!$B$1:$B$112,'CM-VL-G-C-GL-B-T-ClassRimThickn'!$C$1:$C$112,0,1,1),Z542)</f>
        <v>65</v>
      </c>
      <c r="AB542" s="24">
        <v>70</v>
      </c>
      <c r="AC542" s="24">
        <f>IF(AB542&gt;900,_xlfn.XLOOKUP(ROUND(AB542,0),'CM-VL-G-C-GL-B-T-ClassRimThickn'!$B$1:$B$112,'CM-VL-G-C-GL-B-T-ClassRimThickn'!$C$1:$C$112,0,1,1),AB542)</f>
        <v>70</v>
      </c>
      <c r="AD542" s="24">
        <v>68</v>
      </c>
      <c r="AE542" s="24">
        <f>IF(AD542&gt;900,_xlfn.XLOOKUP(ROUND(AD542,0),'CM-VL-G-C-GL-B-T-ClassRimThickn'!$B$1:$B$112,'CM-VL-G-C-GL-B-T-ClassRimThickn'!$C$1:$C$112,0,1,1),AD542)</f>
        <v>68</v>
      </c>
      <c r="AF542" s="24">
        <v>65</v>
      </c>
      <c r="AG542" s="24">
        <f>IF(AF542&gt;900,_xlfn.XLOOKUP(ROUND(AF542,0),'CM-VL-G-C-GL-B-T-ClassRimThickn'!$B$1:$B$112,'CM-VL-G-C-GL-B-T-ClassRimThickn'!$C$1:$C$112,0,1,1),AF542)</f>
        <v>65</v>
      </c>
      <c r="AH542" s="24">
        <v>28</v>
      </c>
      <c r="AI542" s="24">
        <v>26</v>
      </c>
      <c r="AJ542" s="24">
        <v>25</v>
      </c>
      <c r="AK542" s="24">
        <v>29</v>
      </c>
      <c r="AL542" s="24">
        <v>25</v>
      </c>
      <c r="AM542" s="24">
        <v>25</v>
      </c>
      <c r="AN542" s="24">
        <v>29</v>
      </c>
      <c r="AO542" s="24">
        <v>26</v>
      </c>
      <c r="AP542" s="24">
        <v>25</v>
      </c>
      <c r="AQ542" s="24">
        <v>29</v>
      </c>
      <c r="AR542" s="24">
        <v>26</v>
      </c>
      <c r="AS542" s="24">
        <v>26</v>
      </c>
      <c r="AT542" s="24">
        <v>29</v>
      </c>
      <c r="AU542" s="24">
        <v>28</v>
      </c>
      <c r="AV542" s="24">
        <v>29</v>
      </c>
      <c r="AW542" s="24">
        <v>28</v>
      </c>
      <c r="AX542" s="24">
        <v>28</v>
      </c>
      <c r="AY542" s="24">
        <v>28</v>
      </c>
      <c r="AZ542" s="24">
        <v>29</v>
      </c>
      <c r="BA542" s="24">
        <v>29</v>
      </c>
      <c r="BB542" s="24">
        <v>28</v>
      </c>
      <c r="BC542" s="24">
        <v>28.5</v>
      </c>
      <c r="BD542" s="24">
        <v>29</v>
      </c>
      <c r="BE542" s="24">
        <v>29</v>
      </c>
      <c r="BF542" s="24">
        <v>0</v>
      </c>
      <c r="BG542" s="24">
        <v>0</v>
      </c>
      <c r="BH542" s="24">
        <v>0</v>
      </c>
      <c r="BI542" s="24">
        <v>0</v>
      </c>
      <c r="BJ542" s="24">
        <v>0</v>
      </c>
      <c r="BL542" s="24">
        <v>0</v>
      </c>
      <c r="BM542" s="24">
        <v>0</v>
      </c>
      <c r="BN542" s="24">
        <v>0</v>
      </c>
      <c r="BO542" s="24">
        <v>0</v>
      </c>
      <c r="BP542" s="24">
        <v>0</v>
      </c>
      <c r="BQ542" s="24">
        <v>0</v>
      </c>
      <c r="BR542" s="24">
        <v>0</v>
      </c>
      <c r="BS542" s="24">
        <v>0</v>
      </c>
      <c r="BT542" s="24">
        <v>0</v>
      </c>
      <c r="BU542" s="24">
        <v>0</v>
      </c>
      <c r="BV542" s="24">
        <v>0</v>
      </c>
      <c r="BW542" s="24">
        <v>0</v>
      </c>
      <c r="BX542" s="24">
        <v>0</v>
      </c>
      <c r="BY542" s="24">
        <v>0</v>
      </c>
      <c r="BZ542" s="24">
        <v>0</v>
      </c>
      <c r="CB542" s="24">
        <v>0</v>
      </c>
      <c r="CC542" s="24">
        <v>0</v>
      </c>
      <c r="CD542" s="24">
        <v>114</v>
      </c>
      <c r="CE542" s="24">
        <v>109</v>
      </c>
      <c r="CF542" s="24">
        <v>111</v>
      </c>
      <c r="CG542" s="24">
        <v>113</v>
      </c>
      <c r="CH542" s="24">
        <v>111</v>
      </c>
      <c r="CI542" s="24">
        <v>109</v>
      </c>
      <c r="CO542" s="34">
        <f t="shared" si="44"/>
        <v>90452</v>
      </c>
    </row>
    <row r="543" spans="1:93" ht="15" hidden="1">
      <c r="A543" s="23" t="s">
        <v>144</v>
      </c>
      <c r="B543" s="52">
        <v>42334</v>
      </c>
      <c r="C543" s="25" t="str">
        <f t="shared" si="43"/>
        <v/>
      </c>
      <c r="G543" s="24">
        <f t="shared" si="45"/>
        <v>66</v>
      </c>
      <c r="H543" s="24">
        <v>109786</v>
      </c>
      <c r="I543" s="24" t="str">
        <f t="shared" si="42"/>
        <v/>
      </c>
      <c r="K543" s="24">
        <f>IF(J543&gt;900,_xlfn.XLOOKUP(ROUND(J543,0),'CM-VL-G-C-GL-B-T-ClassRimThickn'!$B$1:$B$112,'CM-VL-G-C-GL-B-T-ClassRimThickn'!$C$1:$C$112,0,1,1),J543)</f>
        <v>0</v>
      </c>
      <c r="L543" s="24">
        <v>65</v>
      </c>
      <c r="M543" s="24">
        <f>IF(L543&gt;900,_xlfn.XLOOKUP(ROUND(L543,0),'CM-VL-G-C-GL-B-T-ClassRimThickn'!$B$1:$B$112,'CM-VL-G-C-GL-B-T-ClassRimThickn'!$C$1:$C$112,0,1,1),L543)</f>
        <v>65</v>
      </c>
      <c r="N543" s="24">
        <v>65</v>
      </c>
      <c r="O543" s="24">
        <f>IF(N543&gt;900,_xlfn.XLOOKUP(ROUND(N543,0),'CM-VL-G-C-GL-B-T-ClassRimThickn'!$B$1:$B$112,'CM-VL-G-C-GL-B-T-ClassRimThickn'!$C$1:$C$112,0,1,1),N543)</f>
        <v>65</v>
      </c>
      <c r="P543" s="24">
        <v>70</v>
      </c>
      <c r="Q543" s="24">
        <f>IF(P543&gt;900,_xlfn.XLOOKUP(ROUND(P543,0),'CM-VL-G-C-GL-B-T-ClassRimThickn'!$B$1:$B$112,'CM-VL-G-C-GL-B-T-ClassRimThickn'!$C$1:$C$112,0,1,1),P543)</f>
        <v>70</v>
      </c>
      <c r="S543" s="24">
        <f>IF(R543&gt;900,_xlfn.XLOOKUP(ROUND(R543,0),'CM-VL-G-C-GL-B-T-ClassRimThickn'!$B$1:$B$112,'CM-VL-G-C-GL-B-T-ClassRimThickn'!$C$1:$C$112,0,1,1),R543)</f>
        <v>0</v>
      </c>
      <c r="T543" s="24">
        <v>65</v>
      </c>
      <c r="U543" s="24">
        <f>IF(T543&gt;900,_xlfn.XLOOKUP(ROUND(T543,0),'CM-VL-G-C-GL-B-T-ClassRimThickn'!$B$1:$B$112,'CM-VL-G-C-GL-B-T-ClassRimThickn'!$C$1:$C$112,0,1,1),T543)</f>
        <v>65</v>
      </c>
      <c r="V543" s="24">
        <v>70</v>
      </c>
      <c r="W543" s="24">
        <f>IF(V543&gt;900,_xlfn.XLOOKUP(ROUND(V543,0),'CM-VL-G-C-GL-B-T-ClassRimThickn'!$B$1:$B$112,'CM-VL-G-C-GL-B-T-ClassRimThickn'!$C$1:$C$112,0,1,1),V543)</f>
        <v>70</v>
      </c>
      <c r="X543" s="24">
        <v>65</v>
      </c>
      <c r="Y543" s="24">
        <f>IF(X543&gt;900,_xlfn.XLOOKUP(ROUND(X543,0),'CM-VL-G-C-GL-B-T-ClassRimThickn'!$B$1:$B$112,'CM-VL-G-C-GL-B-T-ClassRimThickn'!$C$1:$C$112,0,1,1),X543)</f>
        <v>65</v>
      </c>
      <c r="Z543" s="24">
        <v>65</v>
      </c>
      <c r="AA543" s="24">
        <f>IF(Z543&gt;900,_xlfn.XLOOKUP(ROUND(Z543,0),'CM-VL-G-C-GL-B-T-ClassRimThickn'!$B$1:$B$112,'CM-VL-G-C-GL-B-T-ClassRimThickn'!$C$1:$C$112,0,1,1),Z543)</f>
        <v>65</v>
      </c>
      <c r="AB543" s="24">
        <v>70</v>
      </c>
      <c r="AC543" s="24">
        <f>IF(AB543&gt;900,_xlfn.XLOOKUP(ROUND(AB543,0),'CM-VL-G-C-GL-B-T-ClassRimThickn'!$B$1:$B$112,'CM-VL-G-C-GL-B-T-ClassRimThickn'!$C$1:$C$112,0,1,1),AB543)</f>
        <v>70</v>
      </c>
      <c r="AD543" s="24">
        <v>68</v>
      </c>
      <c r="AE543" s="24">
        <f>IF(AD543&gt;900,_xlfn.XLOOKUP(ROUND(AD543,0),'CM-VL-G-C-GL-B-T-ClassRimThickn'!$B$1:$B$112,'CM-VL-G-C-GL-B-T-ClassRimThickn'!$C$1:$C$112,0,1,1),AD543)</f>
        <v>68</v>
      </c>
      <c r="AF543" s="24">
        <v>65</v>
      </c>
      <c r="AG543" s="24">
        <f>IF(AF543&gt;900,_xlfn.XLOOKUP(ROUND(AF543,0),'CM-VL-G-C-GL-B-T-ClassRimThickn'!$B$1:$B$112,'CM-VL-G-C-GL-B-T-ClassRimThickn'!$C$1:$C$112,0,1,1),AF543)</f>
        <v>65</v>
      </c>
      <c r="AH543" s="24">
        <v>25</v>
      </c>
      <c r="AI543" s="24">
        <v>22</v>
      </c>
      <c r="AJ543" s="24">
        <v>22</v>
      </c>
      <c r="AK543" s="24">
        <v>26</v>
      </c>
      <c r="AL543" s="24">
        <v>22</v>
      </c>
      <c r="AM543" s="24">
        <v>23</v>
      </c>
      <c r="AN543" s="24">
        <v>26</v>
      </c>
      <c r="AO543" s="24">
        <v>22</v>
      </c>
      <c r="AP543" s="24">
        <v>23</v>
      </c>
      <c r="AQ543" s="24">
        <v>27</v>
      </c>
      <c r="AR543" s="24">
        <v>24</v>
      </c>
      <c r="AS543" s="24">
        <v>24</v>
      </c>
      <c r="AT543" s="24">
        <v>29</v>
      </c>
      <c r="AU543" s="24">
        <v>29</v>
      </c>
      <c r="AV543" s="24">
        <v>29</v>
      </c>
      <c r="AW543" s="24">
        <v>29</v>
      </c>
      <c r="AX543" s="24">
        <v>29</v>
      </c>
      <c r="AY543" s="24">
        <v>29</v>
      </c>
      <c r="AZ543" s="24">
        <v>29</v>
      </c>
      <c r="BA543" s="24">
        <v>29</v>
      </c>
      <c r="BB543" s="24">
        <v>29</v>
      </c>
      <c r="BC543" s="24">
        <v>29</v>
      </c>
      <c r="BD543" s="24">
        <v>29</v>
      </c>
      <c r="BE543" s="24">
        <v>29</v>
      </c>
      <c r="BF543" s="24">
        <v>0</v>
      </c>
      <c r="BG543" s="24">
        <v>0</v>
      </c>
      <c r="BH543" s="24">
        <v>0</v>
      </c>
      <c r="BI543" s="24">
        <v>0</v>
      </c>
      <c r="BJ543" s="24">
        <v>0</v>
      </c>
      <c r="BL543" s="24">
        <v>0</v>
      </c>
      <c r="BM543" s="24">
        <v>0</v>
      </c>
      <c r="BN543" s="24">
        <v>0</v>
      </c>
      <c r="BO543" s="24">
        <v>0</v>
      </c>
      <c r="BP543" s="24">
        <v>0</v>
      </c>
      <c r="BQ543" s="24">
        <v>0.2</v>
      </c>
      <c r="BR543" s="24">
        <v>0</v>
      </c>
      <c r="BS543" s="24">
        <v>0.5</v>
      </c>
      <c r="BT543" s="24">
        <v>0.2</v>
      </c>
      <c r="BU543" s="24">
        <v>0</v>
      </c>
      <c r="BV543" s="24">
        <v>0.2</v>
      </c>
      <c r="BW543" s="24">
        <v>0.2</v>
      </c>
      <c r="BX543" s="24">
        <v>0</v>
      </c>
      <c r="BY543" s="24">
        <v>0.2</v>
      </c>
      <c r="BZ543" s="24">
        <v>0.2</v>
      </c>
      <c r="CB543" s="24">
        <v>0.2</v>
      </c>
      <c r="CC543" s="24">
        <v>0.2</v>
      </c>
      <c r="CD543" s="24">
        <v>115</v>
      </c>
      <c r="CE543" s="24">
        <v>109</v>
      </c>
      <c r="CF543" s="24">
        <v>111</v>
      </c>
      <c r="CG543" s="24">
        <v>116</v>
      </c>
      <c r="CH543" s="24">
        <v>112</v>
      </c>
      <c r="CI543" s="24">
        <v>109</v>
      </c>
      <c r="CO543" s="34">
        <f t="shared" si="44"/>
        <v>109786</v>
      </c>
    </row>
    <row r="544" spans="1:93" ht="15" hidden="1">
      <c r="A544" s="23" t="s">
        <v>144</v>
      </c>
      <c r="B544" s="52">
        <v>42346</v>
      </c>
      <c r="C544" s="25" t="str">
        <f t="shared" si="43"/>
        <v/>
      </c>
      <c r="G544" s="24">
        <f t="shared" si="45"/>
        <v>12</v>
      </c>
      <c r="H544" s="30">
        <f>(H545-H543)/(G544+G545)*G544+H543</f>
        <v>113634</v>
      </c>
      <c r="I544" s="24" t="str">
        <f t="shared" ref="I544:I607" si="46">IF(AND((A544=A545),(H544&gt;H545)),FALSE,"")</f>
        <v/>
      </c>
      <c r="K544" s="24">
        <f>IF(J544&gt;900,_xlfn.XLOOKUP(ROUND(J544,0),'CM-VL-G-C-GL-B-T-ClassRimThickn'!$B$1:$B$112,'CM-VL-G-C-GL-B-T-ClassRimThickn'!$C$1:$C$112,0,1,1),J544)</f>
        <v>0</v>
      </c>
      <c r="L544" s="24">
        <v>944</v>
      </c>
      <c r="M544" s="24">
        <f>IF(L544&gt;900,_xlfn.XLOOKUP(ROUND(L544,0),'CM-VL-G-C-GL-B-T-ClassRimThickn'!$B$1:$B$112,'CM-VL-G-C-GL-B-T-ClassRimThickn'!$C$1:$C$112,0,1,1),L544)</f>
        <v>49</v>
      </c>
      <c r="N544" s="24">
        <v>945</v>
      </c>
      <c r="O544" s="24">
        <f>IF(N544&gt;900,_xlfn.XLOOKUP(ROUND(N544,0),'CM-VL-G-C-GL-B-T-ClassRimThickn'!$B$1:$B$112,'CM-VL-G-C-GL-B-T-ClassRimThickn'!$C$1:$C$112,0,1,1),N544)</f>
        <v>49.5</v>
      </c>
      <c r="P544" s="24">
        <v>956</v>
      </c>
      <c r="Q544" s="24">
        <f>IF(P544&gt;900,_xlfn.XLOOKUP(ROUND(P544,0),'CM-VL-G-C-GL-B-T-ClassRimThickn'!$B$1:$B$112,'CM-VL-G-C-GL-B-T-ClassRimThickn'!$C$1:$C$112,0,1,1),P544)</f>
        <v>55</v>
      </c>
      <c r="S544" s="24">
        <f>IF(R544&gt;900,_xlfn.XLOOKUP(ROUND(R544,0),'CM-VL-G-C-GL-B-T-ClassRimThickn'!$B$1:$B$112,'CM-VL-G-C-GL-B-T-ClassRimThickn'!$C$1:$C$112,0,1,1),R544)</f>
        <v>0</v>
      </c>
      <c r="T544" s="24">
        <v>946</v>
      </c>
      <c r="U544" s="24">
        <f>IF(T544&gt;900,_xlfn.XLOOKUP(ROUND(T544,0),'CM-VL-G-C-GL-B-T-ClassRimThickn'!$B$1:$B$112,'CM-VL-G-C-GL-B-T-ClassRimThickn'!$C$1:$C$112,0,1,1),T544)</f>
        <v>50</v>
      </c>
      <c r="V544" s="24">
        <v>955</v>
      </c>
      <c r="W544" s="24">
        <f>IF(V544&gt;900,_xlfn.XLOOKUP(ROUND(V544,0),'CM-VL-G-C-GL-B-T-ClassRimThickn'!$B$1:$B$112,'CM-VL-G-C-GL-B-T-ClassRimThickn'!$C$1:$C$112,0,1,1),V544)</f>
        <v>54.5</v>
      </c>
      <c r="X544" s="24">
        <v>944.1</v>
      </c>
      <c r="Y544" s="24">
        <f>IF(X544&gt;900,_xlfn.XLOOKUP(ROUND(X544,0),'CM-VL-G-C-GL-B-T-ClassRimThickn'!$B$1:$B$112,'CM-VL-G-C-GL-B-T-ClassRimThickn'!$C$1:$C$112,0,1,1),X544)</f>
        <v>49</v>
      </c>
      <c r="Z544" s="24">
        <v>945.1</v>
      </c>
      <c r="AA544" s="24">
        <f>IF(Z544&gt;900,_xlfn.XLOOKUP(ROUND(Z544,0),'CM-VL-G-C-GL-B-T-ClassRimThickn'!$B$1:$B$112,'CM-VL-G-C-GL-B-T-ClassRimThickn'!$C$1:$C$112,0,1,1),Z544)</f>
        <v>49.5</v>
      </c>
      <c r="AB544" s="24">
        <v>956.2</v>
      </c>
      <c r="AC544" s="24">
        <f>IF(AB544&gt;900,_xlfn.XLOOKUP(ROUND(AB544,0),'CM-VL-G-C-GL-B-T-ClassRimThickn'!$B$1:$B$112,'CM-VL-G-C-GL-B-T-ClassRimThickn'!$C$1:$C$112,0,1,1),AB544)</f>
        <v>55</v>
      </c>
      <c r="AD544" s="24">
        <v>952.1</v>
      </c>
      <c r="AE544" s="24">
        <f>IF(AD544&gt;900,_xlfn.XLOOKUP(ROUND(AD544,0),'CM-VL-G-C-GL-B-T-ClassRimThickn'!$B$1:$B$112,'CM-VL-G-C-GL-B-T-ClassRimThickn'!$C$1:$C$112,0,1,1),AD544)</f>
        <v>53</v>
      </c>
      <c r="AF544" s="24">
        <v>946.1</v>
      </c>
      <c r="AG544" s="24">
        <f>IF(AF544&gt;900,_xlfn.XLOOKUP(ROUND(AF544,0),'CM-VL-G-C-GL-B-T-ClassRimThickn'!$B$1:$B$112,'CM-VL-G-C-GL-B-T-ClassRimThickn'!$C$1:$C$112,0,1,1),AF544)</f>
        <v>50</v>
      </c>
      <c r="AH544" s="24">
        <v>30.4</v>
      </c>
      <c r="AI544" s="24">
        <v>27.1</v>
      </c>
      <c r="AJ544" s="24">
        <v>27.5</v>
      </c>
      <c r="AK544" s="24">
        <v>30.4</v>
      </c>
      <c r="AL544" s="24">
        <v>27.6</v>
      </c>
      <c r="AM544" s="24">
        <v>27.5</v>
      </c>
      <c r="AN544" s="24">
        <v>30.5</v>
      </c>
      <c r="AO544" s="24">
        <v>27.2</v>
      </c>
      <c r="AP544" s="24">
        <v>27.7</v>
      </c>
      <c r="AQ544" s="24">
        <v>30.4</v>
      </c>
      <c r="AR544" s="24">
        <v>27.6</v>
      </c>
      <c r="AS544" s="24">
        <v>27.4</v>
      </c>
      <c r="AT544" s="24">
        <v>28</v>
      </c>
      <c r="AU544" s="24">
        <v>28</v>
      </c>
      <c r="AV544" s="24">
        <v>28</v>
      </c>
      <c r="AW544" s="24">
        <v>28</v>
      </c>
      <c r="AX544" s="24">
        <v>28</v>
      </c>
      <c r="AY544" s="24">
        <v>28</v>
      </c>
      <c r="AZ544" s="24">
        <v>28</v>
      </c>
      <c r="BA544" s="24">
        <v>28</v>
      </c>
      <c r="BB544" s="24">
        <v>28</v>
      </c>
      <c r="BC544" s="24">
        <v>28</v>
      </c>
      <c r="BD544" s="24">
        <v>28</v>
      </c>
      <c r="BE544" s="24">
        <v>28</v>
      </c>
      <c r="BF544" s="24">
        <v>0</v>
      </c>
      <c r="BG544" s="24">
        <v>0</v>
      </c>
      <c r="BH544" s="24">
        <v>0</v>
      </c>
      <c r="BI544" s="24">
        <v>0</v>
      </c>
      <c r="BJ544" s="24">
        <v>0</v>
      </c>
      <c r="BL544" s="24">
        <v>0</v>
      </c>
      <c r="BM544" s="24">
        <v>0</v>
      </c>
      <c r="BN544" s="24">
        <v>0</v>
      </c>
      <c r="BO544" s="24">
        <v>0</v>
      </c>
      <c r="BP544" s="24">
        <v>0</v>
      </c>
      <c r="BQ544" s="24">
        <v>0</v>
      </c>
      <c r="BR544" s="24">
        <v>0</v>
      </c>
      <c r="BS544" s="24">
        <v>0</v>
      </c>
      <c r="BT544" s="24">
        <v>0</v>
      </c>
      <c r="BU544" s="24">
        <v>0</v>
      </c>
      <c r="BV544" s="24">
        <v>0</v>
      </c>
      <c r="BW544" s="24">
        <v>0</v>
      </c>
      <c r="BX544" s="24">
        <v>0</v>
      </c>
      <c r="BY544" s="24">
        <v>0</v>
      </c>
      <c r="BZ544" s="24">
        <v>0</v>
      </c>
      <c r="CB544" s="24">
        <v>0</v>
      </c>
      <c r="CC544" s="24">
        <v>0</v>
      </c>
      <c r="CO544" s="34">
        <f t="shared" si="44"/>
        <v>113634</v>
      </c>
    </row>
    <row r="545" spans="1:93" ht="15" hidden="1">
      <c r="A545" s="23" t="s">
        <v>144</v>
      </c>
      <c r="B545" s="52">
        <v>42409</v>
      </c>
      <c r="C545" s="25" t="str">
        <f t="shared" si="43"/>
        <v/>
      </c>
      <c r="G545" s="24">
        <f t="shared" si="45"/>
        <v>63</v>
      </c>
      <c r="H545" s="24">
        <v>133836</v>
      </c>
      <c r="I545" s="24" t="str">
        <f t="shared" si="46"/>
        <v/>
      </c>
      <c r="K545" s="24">
        <f>IF(J545&gt;900,_xlfn.XLOOKUP(ROUND(J545,0),'CM-VL-G-C-GL-B-T-ClassRimThickn'!$B$1:$B$112,'CM-VL-G-C-GL-B-T-ClassRimThickn'!$C$1:$C$112,0,1,1),J545)</f>
        <v>0</v>
      </c>
      <c r="L545" s="24">
        <v>51</v>
      </c>
      <c r="M545" s="24">
        <f>IF(L545&gt;900,_xlfn.XLOOKUP(ROUND(L545,0),'CM-VL-G-C-GL-B-T-ClassRimThickn'!$B$1:$B$112,'CM-VL-G-C-GL-B-T-ClassRimThickn'!$C$1:$C$112,0,1,1),L545)</f>
        <v>51</v>
      </c>
      <c r="N545" s="24">
        <v>52</v>
      </c>
      <c r="O545" s="24">
        <f>IF(N545&gt;900,_xlfn.XLOOKUP(ROUND(N545,0),'CM-VL-G-C-GL-B-T-ClassRimThickn'!$B$1:$B$112,'CM-VL-G-C-GL-B-T-ClassRimThickn'!$C$1:$C$112,0,1,1),N545)</f>
        <v>52</v>
      </c>
      <c r="P545" s="24">
        <v>57</v>
      </c>
      <c r="Q545" s="24">
        <f>IF(P545&gt;900,_xlfn.XLOOKUP(ROUND(P545,0),'CM-VL-G-C-GL-B-T-ClassRimThickn'!$B$1:$B$112,'CM-VL-G-C-GL-B-T-ClassRimThickn'!$C$1:$C$112,0,1,1),P545)</f>
        <v>57</v>
      </c>
      <c r="S545" s="24">
        <f>IF(R545&gt;900,_xlfn.XLOOKUP(ROUND(R545,0),'CM-VL-G-C-GL-B-T-ClassRimThickn'!$B$1:$B$112,'CM-VL-G-C-GL-B-T-ClassRimThickn'!$C$1:$C$112,0,1,1),R545)</f>
        <v>0</v>
      </c>
      <c r="T545" s="24">
        <v>52</v>
      </c>
      <c r="U545" s="24">
        <f>IF(T545&gt;900,_xlfn.XLOOKUP(ROUND(T545,0),'CM-VL-G-C-GL-B-T-ClassRimThickn'!$B$1:$B$112,'CM-VL-G-C-GL-B-T-ClassRimThickn'!$C$1:$C$112,0,1,1),T545)</f>
        <v>52</v>
      </c>
      <c r="V545" s="24">
        <v>57</v>
      </c>
      <c r="W545" s="24">
        <f>IF(V545&gt;900,_xlfn.XLOOKUP(ROUND(V545,0),'CM-VL-G-C-GL-B-T-ClassRimThickn'!$B$1:$B$112,'CM-VL-G-C-GL-B-T-ClassRimThickn'!$C$1:$C$112,0,1,1),V545)</f>
        <v>57</v>
      </c>
      <c r="X545" s="24">
        <v>51</v>
      </c>
      <c r="Y545" s="24">
        <f>IF(X545&gt;900,_xlfn.XLOOKUP(ROUND(X545,0),'CM-VL-G-C-GL-B-T-ClassRimThickn'!$B$1:$B$112,'CM-VL-G-C-GL-B-T-ClassRimThickn'!$C$1:$C$112,0,1,1),X545)</f>
        <v>51</v>
      </c>
      <c r="Z545" s="24">
        <v>52</v>
      </c>
      <c r="AA545" s="24">
        <f>IF(Z545&gt;900,_xlfn.XLOOKUP(ROUND(Z545,0),'CM-VL-G-C-GL-B-T-ClassRimThickn'!$B$1:$B$112,'CM-VL-G-C-GL-B-T-ClassRimThickn'!$C$1:$C$112,0,1,1),Z545)</f>
        <v>52</v>
      </c>
      <c r="AB545" s="24">
        <v>57</v>
      </c>
      <c r="AC545" s="24">
        <f>IF(AB545&gt;900,_xlfn.XLOOKUP(ROUND(AB545,0),'CM-VL-G-C-GL-B-T-ClassRimThickn'!$B$1:$B$112,'CM-VL-G-C-GL-B-T-ClassRimThickn'!$C$1:$C$112,0,1,1),AB545)</f>
        <v>57</v>
      </c>
      <c r="AD545" s="24">
        <v>56</v>
      </c>
      <c r="AE545" s="24">
        <f>IF(AD545&gt;900,_xlfn.XLOOKUP(ROUND(AD545,0),'CM-VL-G-C-GL-B-T-ClassRimThickn'!$B$1:$B$112,'CM-VL-G-C-GL-B-T-ClassRimThickn'!$C$1:$C$112,0,1,1),AD545)</f>
        <v>56</v>
      </c>
      <c r="AF545" s="24">
        <v>52</v>
      </c>
      <c r="AG545" s="24">
        <f>IF(AF545&gt;900,_xlfn.XLOOKUP(ROUND(AF545,0),'CM-VL-G-C-GL-B-T-ClassRimThickn'!$B$1:$B$112,'CM-VL-G-C-GL-B-T-ClassRimThickn'!$C$1:$C$112,0,1,1),AF545)</f>
        <v>52</v>
      </c>
      <c r="AH545" s="24">
        <v>27</v>
      </c>
      <c r="AI545" s="24">
        <v>24</v>
      </c>
      <c r="AJ545" s="24">
        <v>26</v>
      </c>
      <c r="AK545" s="24">
        <v>28</v>
      </c>
      <c r="AL545" s="24">
        <v>24</v>
      </c>
      <c r="AM545" s="24">
        <v>25</v>
      </c>
      <c r="AN545" s="24">
        <v>29</v>
      </c>
      <c r="AO545" s="24">
        <v>24</v>
      </c>
      <c r="AP545" s="24">
        <v>26</v>
      </c>
      <c r="AQ545" s="24">
        <v>28</v>
      </c>
      <c r="AR545" s="24">
        <v>29</v>
      </c>
      <c r="AS545" s="24">
        <v>26</v>
      </c>
      <c r="AT545" s="24">
        <v>29</v>
      </c>
      <c r="AU545" s="24">
        <v>29</v>
      </c>
      <c r="AV545" s="24">
        <v>28</v>
      </c>
      <c r="AW545" s="24">
        <v>29</v>
      </c>
      <c r="AX545" s="24">
        <v>29</v>
      </c>
      <c r="AY545" s="24">
        <v>29</v>
      </c>
      <c r="AZ545" s="24">
        <v>29</v>
      </c>
      <c r="BA545" s="24">
        <v>29</v>
      </c>
      <c r="BB545" s="24">
        <v>29</v>
      </c>
      <c r="BC545" s="24">
        <v>29</v>
      </c>
      <c r="BD545" s="24">
        <v>29</v>
      </c>
      <c r="BE545" s="24">
        <v>29</v>
      </c>
      <c r="BF545" s="24">
        <v>0</v>
      </c>
      <c r="BG545" s="24">
        <v>0</v>
      </c>
      <c r="BH545" s="24">
        <v>0</v>
      </c>
      <c r="BI545" s="24">
        <v>0</v>
      </c>
      <c r="BJ545" s="24">
        <v>0</v>
      </c>
      <c r="BL545" s="24">
        <v>0</v>
      </c>
      <c r="BM545" s="24">
        <v>0</v>
      </c>
      <c r="BN545" s="24">
        <v>0</v>
      </c>
      <c r="BO545" s="24">
        <v>0</v>
      </c>
      <c r="BP545" s="24">
        <v>0</v>
      </c>
      <c r="BQ545" s="24">
        <v>0</v>
      </c>
      <c r="BR545" s="24">
        <v>0</v>
      </c>
      <c r="BS545" s="24">
        <v>0</v>
      </c>
      <c r="BT545" s="24">
        <v>0</v>
      </c>
      <c r="BU545" s="24">
        <v>0</v>
      </c>
      <c r="BV545" s="24">
        <v>0</v>
      </c>
      <c r="BW545" s="24">
        <v>0</v>
      </c>
      <c r="BX545" s="24">
        <v>0</v>
      </c>
      <c r="BY545" s="24">
        <v>0</v>
      </c>
      <c r="BZ545" s="24">
        <v>0</v>
      </c>
      <c r="CB545" s="24">
        <v>0</v>
      </c>
      <c r="CC545" s="24">
        <v>0</v>
      </c>
      <c r="CD545" s="24">
        <v>100</v>
      </c>
      <c r="CE545" s="24">
        <v>95</v>
      </c>
      <c r="CF545" s="24">
        <v>97</v>
      </c>
      <c r="CG545" s="24">
        <v>102</v>
      </c>
      <c r="CH545" s="24">
        <v>100</v>
      </c>
      <c r="CI545" s="24">
        <v>96</v>
      </c>
      <c r="CO545" s="34">
        <f t="shared" si="44"/>
        <v>133836</v>
      </c>
    </row>
    <row r="546" spans="1:93" ht="15" hidden="1">
      <c r="A546" s="23" t="s">
        <v>144</v>
      </c>
      <c r="B546" s="52">
        <v>42475</v>
      </c>
      <c r="C546" s="25" t="str">
        <f t="shared" si="43"/>
        <v/>
      </c>
      <c r="G546" s="24">
        <f t="shared" si="45"/>
        <v>66</v>
      </c>
      <c r="H546" s="24">
        <v>160765</v>
      </c>
      <c r="I546" s="24" t="str">
        <f t="shared" si="46"/>
        <v/>
      </c>
      <c r="K546" s="24">
        <f>IF(J546&gt;900,_xlfn.XLOOKUP(ROUND(J546,0),'CM-VL-G-C-GL-B-T-ClassRimThickn'!$B$1:$B$112,'CM-VL-G-C-GL-B-T-ClassRimThickn'!$C$1:$C$112,0,1,1),J546)</f>
        <v>0</v>
      </c>
      <c r="L546" s="24">
        <v>52</v>
      </c>
      <c r="M546" s="24">
        <f>IF(L546&gt;900,_xlfn.XLOOKUP(ROUND(L546,0),'CM-VL-G-C-GL-B-T-ClassRimThickn'!$B$1:$B$112,'CM-VL-G-C-GL-B-T-ClassRimThickn'!$C$1:$C$112,0,1,1),L546)</f>
        <v>52</v>
      </c>
      <c r="N546" s="24">
        <v>52</v>
      </c>
      <c r="O546" s="24">
        <f>IF(N546&gt;900,_xlfn.XLOOKUP(ROUND(N546,0),'CM-VL-G-C-GL-B-T-ClassRimThickn'!$B$1:$B$112,'CM-VL-G-C-GL-B-T-ClassRimThickn'!$C$1:$C$112,0,1,1),N546)</f>
        <v>52</v>
      </c>
      <c r="P546" s="24">
        <v>57</v>
      </c>
      <c r="Q546" s="24">
        <f>IF(P546&gt;900,_xlfn.XLOOKUP(ROUND(P546,0),'CM-VL-G-C-GL-B-T-ClassRimThickn'!$B$1:$B$112,'CM-VL-G-C-GL-B-T-ClassRimThickn'!$C$1:$C$112,0,1,1),P546)</f>
        <v>57</v>
      </c>
      <c r="S546" s="24">
        <f>IF(R546&gt;900,_xlfn.XLOOKUP(ROUND(R546,0),'CM-VL-G-C-GL-B-T-ClassRimThickn'!$B$1:$B$112,'CM-VL-G-C-GL-B-T-ClassRimThickn'!$C$1:$C$112,0,1,1),R546)</f>
        <v>0</v>
      </c>
      <c r="T546" s="24">
        <v>52</v>
      </c>
      <c r="U546" s="24">
        <f>IF(T546&gt;900,_xlfn.XLOOKUP(ROUND(T546,0),'CM-VL-G-C-GL-B-T-ClassRimThickn'!$B$1:$B$112,'CM-VL-G-C-GL-B-T-ClassRimThickn'!$C$1:$C$112,0,1,1),T546)</f>
        <v>52</v>
      </c>
      <c r="V546" s="24">
        <v>56</v>
      </c>
      <c r="W546" s="24">
        <f>IF(V546&gt;900,_xlfn.XLOOKUP(ROUND(V546,0),'CM-VL-G-C-GL-B-T-ClassRimThickn'!$B$1:$B$112,'CM-VL-G-C-GL-B-T-ClassRimThickn'!$C$1:$C$112,0,1,1),V546)</f>
        <v>56</v>
      </c>
      <c r="X546" s="24">
        <v>52</v>
      </c>
      <c r="Y546" s="24">
        <f>IF(X546&gt;900,_xlfn.XLOOKUP(ROUND(X546,0),'CM-VL-G-C-GL-B-T-ClassRimThickn'!$B$1:$B$112,'CM-VL-G-C-GL-B-T-ClassRimThickn'!$C$1:$C$112,0,1,1),X546)</f>
        <v>52</v>
      </c>
      <c r="Z546" s="24">
        <v>52</v>
      </c>
      <c r="AA546" s="24">
        <f>IF(Z546&gt;900,_xlfn.XLOOKUP(ROUND(Z546,0),'CM-VL-G-C-GL-B-T-ClassRimThickn'!$B$1:$B$112,'CM-VL-G-C-GL-B-T-ClassRimThickn'!$C$1:$C$112,0,1,1),Z546)</f>
        <v>52</v>
      </c>
      <c r="AB546" s="24">
        <v>57</v>
      </c>
      <c r="AC546" s="24">
        <f>IF(AB546&gt;900,_xlfn.XLOOKUP(ROUND(AB546,0),'CM-VL-G-C-GL-B-T-ClassRimThickn'!$B$1:$B$112,'CM-VL-G-C-GL-B-T-ClassRimThickn'!$C$1:$C$112,0,1,1),AB546)</f>
        <v>57</v>
      </c>
      <c r="AD546" s="24">
        <v>55</v>
      </c>
      <c r="AE546" s="24">
        <f>IF(AD546&gt;900,_xlfn.XLOOKUP(ROUND(AD546,0),'CM-VL-G-C-GL-B-T-ClassRimThickn'!$B$1:$B$112,'CM-VL-G-C-GL-B-T-ClassRimThickn'!$C$1:$C$112,0,1,1),AD546)</f>
        <v>55</v>
      </c>
      <c r="AF546" s="24">
        <v>52</v>
      </c>
      <c r="AG546" s="24">
        <f>IF(AF546&gt;900,_xlfn.XLOOKUP(ROUND(AF546,0),'CM-VL-G-C-GL-B-T-ClassRimThickn'!$B$1:$B$112,'CM-VL-G-C-GL-B-T-ClassRimThickn'!$C$1:$C$112,0,1,1),AF546)</f>
        <v>52</v>
      </c>
      <c r="AH546" s="24">
        <v>27</v>
      </c>
      <c r="AI546" s="24">
        <v>22</v>
      </c>
      <c r="AJ546" s="24">
        <v>26</v>
      </c>
      <c r="AK546" s="24">
        <v>27</v>
      </c>
      <c r="AL546" s="24">
        <v>23.5</v>
      </c>
      <c r="AM546" s="24">
        <v>24</v>
      </c>
      <c r="AN546" s="24">
        <v>28</v>
      </c>
      <c r="AO546" s="24">
        <v>24</v>
      </c>
      <c r="AP546" s="24">
        <v>25</v>
      </c>
      <c r="AQ546" s="24">
        <v>28.5</v>
      </c>
      <c r="AR546" s="24">
        <v>24</v>
      </c>
      <c r="AS546" s="24">
        <v>24</v>
      </c>
      <c r="AT546" s="24">
        <v>29</v>
      </c>
      <c r="AU546" s="24">
        <v>29.5</v>
      </c>
      <c r="AV546" s="24">
        <v>29.5</v>
      </c>
      <c r="AW546" s="24">
        <v>29</v>
      </c>
      <c r="AX546" s="24">
        <v>29</v>
      </c>
      <c r="AY546" s="24">
        <v>28</v>
      </c>
      <c r="AZ546" s="24">
        <v>29</v>
      </c>
      <c r="BA546" s="24">
        <v>29.5</v>
      </c>
      <c r="BB546" s="24">
        <v>29</v>
      </c>
      <c r="BC546" s="24">
        <v>29.5</v>
      </c>
      <c r="BD546" s="24">
        <v>29</v>
      </c>
      <c r="BE546" s="24">
        <v>28.5</v>
      </c>
      <c r="BF546" s="24">
        <v>0.3</v>
      </c>
      <c r="BG546" s="24">
        <v>0</v>
      </c>
      <c r="BH546" s="24">
        <v>0</v>
      </c>
      <c r="BI546" s="24">
        <v>0.2</v>
      </c>
      <c r="BJ546" s="24">
        <v>0</v>
      </c>
      <c r="BL546" s="24">
        <v>0.2</v>
      </c>
      <c r="BM546" s="24">
        <v>0</v>
      </c>
      <c r="BN546" s="24">
        <v>0</v>
      </c>
      <c r="BO546" s="24">
        <v>0.5</v>
      </c>
      <c r="BP546" s="24">
        <v>0</v>
      </c>
      <c r="BQ546" s="24">
        <v>0.2</v>
      </c>
      <c r="BR546" s="24">
        <v>0</v>
      </c>
      <c r="BS546" s="24">
        <v>0.2</v>
      </c>
      <c r="BT546" s="24">
        <v>0</v>
      </c>
      <c r="BU546" s="24">
        <v>0</v>
      </c>
      <c r="BV546" s="24">
        <v>0</v>
      </c>
      <c r="BW546" s="24">
        <v>0.2</v>
      </c>
      <c r="BX546" s="24">
        <v>0</v>
      </c>
      <c r="BY546" s="24">
        <v>0</v>
      </c>
      <c r="BZ546" s="24">
        <v>0</v>
      </c>
      <c r="CB546" s="24">
        <v>0</v>
      </c>
      <c r="CC546" s="24">
        <v>0</v>
      </c>
      <c r="CD546" s="24">
        <v>98</v>
      </c>
      <c r="CE546" s="24">
        <v>95</v>
      </c>
      <c r="CF546" s="24">
        <v>95</v>
      </c>
      <c r="CG546" s="24">
        <v>100</v>
      </c>
      <c r="CH546" s="24">
        <v>98</v>
      </c>
      <c r="CI546" s="24">
        <v>95</v>
      </c>
      <c r="CO546" s="34">
        <f t="shared" si="44"/>
        <v>160765</v>
      </c>
    </row>
    <row r="547" spans="1:93" ht="15" hidden="1">
      <c r="A547" s="23" t="s">
        <v>144</v>
      </c>
      <c r="B547" s="52">
        <v>42479</v>
      </c>
      <c r="C547" s="25" t="str">
        <f t="shared" si="43"/>
        <v/>
      </c>
      <c r="G547" s="24">
        <f t="shared" si="45"/>
        <v>4</v>
      </c>
      <c r="H547" s="24">
        <v>160778</v>
      </c>
      <c r="I547" s="24" t="str">
        <f t="shared" si="46"/>
        <v/>
      </c>
      <c r="K547" s="24">
        <f>IF(J547&gt;900,_xlfn.XLOOKUP(ROUND(J547,0),'CM-VL-G-C-GL-B-T-ClassRimThickn'!$B$1:$B$112,'CM-VL-G-C-GL-B-T-ClassRimThickn'!$C$1:$C$112,0,1,1),J547)</f>
        <v>0</v>
      </c>
      <c r="L547" s="24">
        <v>917.9</v>
      </c>
      <c r="M547" s="24">
        <f>IF(L547&gt;900,_xlfn.XLOOKUP(ROUND(L547,0),'CM-VL-G-C-GL-B-T-ClassRimThickn'!$B$1:$B$112,'CM-VL-G-C-GL-B-T-ClassRimThickn'!$C$1:$C$112,0,1,1),L547)</f>
        <v>36</v>
      </c>
      <c r="N547" s="24">
        <v>923</v>
      </c>
      <c r="O547" s="24">
        <f>IF(N547&gt;900,_xlfn.XLOOKUP(ROUND(N547,0),'CM-VL-G-C-GL-B-T-ClassRimThickn'!$B$1:$B$112,'CM-VL-G-C-GL-B-T-ClassRimThickn'!$C$1:$C$112,0,1,1),N547)</f>
        <v>38.5</v>
      </c>
      <c r="P547" s="24">
        <v>934.9</v>
      </c>
      <c r="Q547" s="24">
        <f>IF(P547&gt;900,_xlfn.XLOOKUP(ROUND(P547,0),'CM-VL-G-C-GL-B-T-ClassRimThickn'!$B$1:$B$112,'CM-VL-G-C-GL-B-T-ClassRimThickn'!$C$1:$C$112,0,1,1),P547)</f>
        <v>44.5</v>
      </c>
      <c r="S547" s="24">
        <f>IF(R547&gt;900,_xlfn.XLOOKUP(ROUND(R547,0),'CM-VL-G-C-GL-B-T-ClassRimThickn'!$B$1:$B$112,'CM-VL-G-C-GL-B-T-ClassRimThickn'!$C$1:$C$112,0,1,1),R547)</f>
        <v>0</v>
      </c>
      <c r="T547" s="24">
        <v>924.2</v>
      </c>
      <c r="U547" s="24">
        <f>IF(T547&gt;900,_xlfn.XLOOKUP(ROUND(T547,0),'CM-VL-G-C-GL-B-T-ClassRimThickn'!$B$1:$B$112,'CM-VL-G-C-GL-B-T-ClassRimThickn'!$C$1:$C$112,0,1,1),T547)</f>
        <v>39</v>
      </c>
      <c r="V547" s="24">
        <v>928.1</v>
      </c>
      <c r="W547" s="24">
        <f>IF(V547&gt;900,_xlfn.XLOOKUP(ROUND(V547,0),'CM-VL-G-C-GL-B-T-ClassRimThickn'!$B$1:$B$112,'CM-VL-G-C-GL-B-T-ClassRimThickn'!$C$1:$C$112,0,1,1),V547)</f>
        <v>41</v>
      </c>
      <c r="X547" s="24">
        <v>917.8</v>
      </c>
      <c r="Y547" s="24">
        <f>IF(X547&gt;900,_xlfn.XLOOKUP(ROUND(X547,0),'CM-VL-G-C-GL-B-T-ClassRimThickn'!$B$1:$B$112,'CM-VL-G-C-GL-B-T-ClassRimThickn'!$C$1:$C$112,0,1,1),X547)</f>
        <v>36</v>
      </c>
      <c r="Z547" s="24">
        <v>922.9</v>
      </c>
      <c r="AA547" s="24">
        <f>IF(Z547&gt;900,_xlfn.XLOOKUP(ROUND(Z547,0),'CM-VL-G-C-GL-B-T-ClassRimThickn'!$B$1:$B$112,'CM-VL-G-C-GL-B-T-ClassRimThickn'!$C$1:$C$112,0,1,1),Z547)</f>
        <v>38.5</v>
      </c>
      <c r="AB547" s="24">
        <v>934.9</v>
      </c>
      <c r="AC547" s="24">
        <f>IF(AB547&gt;900,_xlfn.XLOOKUP(ROUND(AB547,0),'CM-VL-G-C-GL-B-T-ClassRimThickn'!$B$1:$B$112,'CM-VL-G-C-GL-B-T-ClassRimThickn'!$C$1:$C$112,0,1,1),AB547)</f>
        <v>44.5</v>
      </c>
      <c r="AD547" s="24">
        <v>929.1</v>
      </c>
      <c r="AE547" s="24">
        <f>IF(AD547&gt;900,_xlfn.XLOOKUP(ROUND(AD547,0),'CM-VL-G-C-GL-B-T-ClassRimThickn'!$B$1:$B$112,'CM-VL-G-C-GL-B-T-ClassRimThickn'!$C$1:$C$112,0,1,1),AD547)</f>
        <v>41.5</v>
      </c>
      <c r="AF547" s="24">
        <v>924.2</v>
      </c>
      <c r="AG547" s="24">
        <f>IF(AF547&gt;900,_xlfn.XLOOKUP(ROUND(AF547,0),'CM-VL-G-C-GL-B-T-ClassRimThickn'!$B$1:$B$112,'CM-VL-G-C-GL-B-T-ClassRimThickn'!$C$1:$C$112,0,1,1),AF547)</f>
        <v>39</v>
      </c>
      <c r="AH547" s="24">
        <v>30.2</v>
      </c>
      <c r="AI547" s="24">
        <v>27.1</v>
      </c>
      <c r="AJ547" s="24">
        <v>27.5</v>
      </c>
      <c r="AK547" s="24">
        <v>30</v>
      </c>
      <c r="AL547" s="24">
        <v>27.4</v>
      </c>
      <c r="AM547" s="24">
        <v>27.4</v>
      </c>
      <c r="AN547" s="24">
        <v>30.4</v>
      </c>
      <c r="AO547" s="24">
        <v>27.2</v>
      </c>
      <c r="AP547" s="24">
        <v>27.5</v>
      </c>
      <c r="AQ547" s="24">
        <v>29.9</v>
      </c>
      <c r="AR547" s="24">
        <v>27.3</v>
      </c>
      <c r="AS547" s="24">
        <v>27.6</v>
      </c>
      <c r="AT547" s="24">
        <v>28</v>
      </c>
      <c r="AU547" s="24">
        <v>28</v>
      </c>
      <c r="AV547" s="24">
        <v>28</v>
      </c>
      <c r="AW547" s="24">
        <v>28</v>
      </c>
      <c r="AX547" s="24">
        <v>28</v>
      </c>
      <c r="AY547" s="24">
        <v>28</v>
      </c>
      <c r="AZ547" s="24">
        <v>28</v>
      </c>
      <c r="BA547" s="24">
        <v>28</v>
      </c>
      <c r="BB547" s="24">
        <v>28</v>
      </c>
      <c r="BC547" s="24">
        <v>28</v>
      </c>
      <c r="BD547" s="24">
        <v>28</v>
      </c>
      <c r="BE547" s="24">
        <v>28</v>
      </c>
      <c r="BF547" s="24">
        <v>0</v>
      </c>
      <c r="BG547" s="24">
        <v>0</v>
      </c>
      <c r="BH547" s="24">
        <v>0</v>
      </c>
      <c r="BI547" s="24">
        <v>0</v>
      </c>
      <c r="BJ547" s="24">
        <v>0</v>
      </c>
      <c r="BL547" s="24">
        <v>0</v>
      </c>
      <c r="BM547" s="24">
        <v>0</v>
      </c>
      <c r="BN547" s="24">
        <v>0</v>
      </c>
      <c r="BO547" s="24">
        <v>0</v>
      </c>
      <c r="BP547" s="24">
        <v>0</v>
      </c>
      <c r="BQ547" s="24">
        <v>0</v>
      </c>
      <c r="BR547" s="24">
        <v>0</v>
      </c>
      <c r="BS547" s="24">
        <v>0</v>
      </c>
      <c r="BT547" s="24">
        <v>0</v>
      </c>
      <c r="BU547" s="24">
        <v>0</v>
      </c>
      <c r="BV547" s="24">
        <v>0</v>
      </c>
      <c r="BW547" s="24">
        <v>0</v>
      </c>
      <c r="BX547" s="24">
        <v>0</v>
      </c>
      <c r="BY547" s="24">
        <v>0</v>
      </c>
      <c r="BZ547" s="24">
        <v>0</v>
      </c>
      <c r="CB547" s="24">
        <v>0</v>
      </c>
      <c r="CC547" s="24">
        <v>0</v>
      </c>
      <c r="CD547" s="24">
        <v>90</v>
      </c>
      <c r="CE547" s="24">
        <v>95</v>
      </c>
      <c r="CF547" s="24">
        <v>86</v>
      </c>
      <c r="CG547" s="24">
        <v>93</v>
      </c>
      <c r="CH547" s="24">
        <v>88</v>
      </c>
      <c r="CI547" s="24">
        <v>88</v>
      </c>
      <c r="CO547" s="34">
        <f t="shared" si="44"/>
        <v>160778</v>
      </c>
    </row>
    <row r="548" spans="1:93" ht="15" hidden="1">
      <c r="A548" s="23" t="s">
        <v>144</v>
      </c>
      <c r="B548" s="52">
        <v>42565</v>
      </c>
      <c r="C548" s="25" t="str">
        <f t="shared" si="43"/>
        <v/>
      </c>
      <c r="G548" s="24">
        <f t="shared" si="45"/>
        <v>86</v>
      </c>
      <c r="H548" s="24">
        <v>173522</v>
      </c>
      <c r="I548" s="24" t="str">
        <f t="shared" si="46"/>
        <v/>
      </c>
      <c r="K548" s="24">
        <f>IF(J548&gt;900,_xlfn.XLOOKUP(ROUND(J548,0),'CM-VL-G-C-GL-B-T-ClassRimThickn'!$B$1:$B$112,'CM-VL-G-C-GL-B-T-ClassRimThickn'!$C$1:$C$112,0,1,1),J548)</f>
        <v>0</v>
      </c>
      <c r="L548" s="24">
        <v>80</v>
      </c>
      <c r="M548" s="24">
        <f>IF(L548&gt;900,_xlfn.XLOOKUP(ROUND(L548,0),'CM-VL-G-C-GL-B-T-ClassRimThickn'!$B$1:$B$112,'CM-VL-G-C-GL-B-T-ClassRimThickn'!$C$1:$C$112,0,1,1),L548)</f>
        <v>80</v>
      </c>
      <c r="N548" s="24">
        <v>80</v>
      </c>
      <c r="O548" s="24">
        <f>IF(N548&gt;900,_xlfn.XLOOKUP(ROUND(N548,0),'CM-VL-G-C-GL-B-T-ClassRimThickn'!$B$1:$B$112,'CM-VL-G-C-GL-B-T-ClassRimThickn'!$C$1:$C$112,0,1,1),N548)</f>
        <v>80</v>
      </c>
      <c r="P548" s="24">
        <v>80</v>
      </c>
      <c r="Q548" s="24">
        <f>IF(P548&gt;900,_xlfn.XLOOKUP(ROUND(P548,0),'CM-VL-G-C-GL-B-T-ClassRimThickn'!$B$1:$B$112,'CM-VL-G-C-GL-B-T-ClassRimThickn'!$C$1:$C$112,0,1,1),P548)</f>
        <v>80</v>
      </c>
      <c r="S548" s="24">
        <f>IF(R548&gt;900,_xlfn.XLOOKUP(ROUND(R548,0),'CM-VL-G-C-GL-B-T-ClassRimThickn'!$B$1:$B$112,'CM-VL-G-C-GL-B-T-ClassRimThickn'!$C$1:$C$112,0,1,1),R548)</f>
        <v>0</v>
      </c>
      <c r="T548" s="24">
        <v>80</v>
      </c>
      <c r="U548" s="24">
        <f>IF(T548&gt;900,_xlfn.XLOOKUP(ROUND(T548,0),'CM-VL-G-C-GL-B-T-ClassRimThickn'!$B$1:$B$112,'CM-VL-G-C-GL-B-T-ClassRimThickn'!$C$1:$C$112,0,1,1),T548)</f>
        <v>80</v>
      </c>
      <c r="V548" s="24">
        <v>80</v>
      </c>
      <c r="W548" s="24">
        <f>IF(V548&gt;900,_xlfn.XLOOKUP(ROUND(V548,0),'CM-VL-G-C-GL-B-T-ClassRimThickn'!$B$1:$B$112,'CM-VL-G-C-GL-B-T-ClassRimThickn'!$C$1:$C$112,0,1,1),V548)</f>
        <v>80</v>
      </c>
      <c r="X548" s="24">
        <v>80</v>
      </c>
      <c r="Y548" s="24">
        <f>IF(X548&gt;900,_xlfn.XLOOKUP(ROUND(X548,0),'CM-VL-G-C-GL-B-T-ClassRimThickn'!$B$1:$B$112,'CM-VL-G-C-GL-B-T-ClassRimThickn'!$C$1:$C$112,0,1,1),X548)</f>
        <v>80</v>
      </c>
      <c r="Z548" s="24">
        <v>80</v>
      </c>
      <c r="AA548" s="24">
        <f>IF(Z548&gt;900,_xlfn.XLOOKUP(ROUND(Z548,0),'CM-VL-G-C-GL-B-T-ClassRimThickn'!$B$1:$B$112,'CM-VL-G-C-GL-B-T-ClassRimThickn'!$C$1:$C$112,0,1,1),Z548)</f>
        <v>80</v>
      </c>
      <c r="AB548" s="24">
        <v>80</v>
      </c>
      <c r="AC548" s="24">
        <f>IF(AB548&gt;900,_xlfn.XLOOKUP(ROUND(AB548,0),'CM-VL-G-C-GL-B-T-ClassRimThickn'!$B$1:$B$112,'CM-VL-G-C-GL-B-T-ClassRimThickn'!$C$1:$C$112,0,1,1),AB548)</f>
        <v>80</v>
      </c>
      <c r="AD548" s="24">
        <v>80</v>
      </c>
      <c r="AE548" s="24">
        <f>IF(AD548&gt;900,_xlfn.XLOOKUP(ROUND(AD548,0),'CM-VL-G-C-GL-B-T-ClassRimThickn'!$B$1:$B$112,'CM-VL-G-C-GL-B-T-ClassRimThickn'!$C$1:$C$112,0,1,1),AD548)</f>
        <v>80</v>
      </c>
      <c r="AF548" s="24">
        <v>80</v>
      </c>
      <c r="AG548" s="24">
        <f>IF(AF548&gt;900,_xlfn.XLOOKUP(ROUND(AF548,0),'CM-VL-G-C-GL-B-T-ClassRimThickn'!$B$1:$B$112,'CM-VL-G-C-GL-B-T-ClassRimThickn'!$C$1:$C$112,0,1,1),AF548)</f>
        <v>80</v>
      </c>
      <c r="AH548" s="24">
        <v>30</v>
      </c>
      <c r="AI548" s="24">
        <v>30</v>
      </c>
      <c r="AJ548" s="24">
        <v>30</v>
      </c>
      <c r="AK548" s="24">
        <v>30</v>
      </c>
      <c r="AL548" s="24">
        <v>30</v>
      </c>
      <c r="AM548" s="24">
        <v>30</v>
      </c>
      <c r="AN548" s="24">
        <v>30</v>
      </c>
      <c r="AO548" s="24">
        <v>30</v>
      </c>
      <c r="AP548" s="24">
        <v>30</v>
      </c>
      <c r="AQ548" s="24">
        <v>30</v>
      </c>
      <c r="AR548" s="24">
        <v>30</v>
      </c>
      <c r="AS548" s="24">
        <v>30</v>
      </c>
      <c r="AT548" s="24">
        <v>28</v>
      </c>
      <c r="AU548" s="24">
        <v>28</v>
      </c>
      <c r="AV548" s="24">
        <v>28</v>
      </c>
      <c r="AW548" s="24">
        <v>28</v>
      </c>
      <c r="AX548" s="24">
        <v>28</v>
      </c>
      <c r="AY548" s="24">
        <v>28</v>
      </c>
      <c r="AZ548" s="24">
        <v>28</v>
      </c>
      <c r="BA548" s="24">
        <v>28</v>
      </c>
      <c r="BB548" s="24">
        <v>28</v>
      </c>
      <c r="BC548" s="24">
        <v>28</v>
      </c>
      <c r="BD548" s="24">
        <v>28</v>
      </c>
      <c r="BE548" s="24">
        <v>28</v>
      </c>
      <c r="BF548" s="24">
        <v>0</v>
      </c>
      <c r="BG548" s="24">
        <v>0</v>
      </c>
      <c r="BH548" s="24">
        <v>0</v>
      </c>
      <c r="BI548" s="24">
        <v>0</v>
      </c>
      <c r="BJ548" s="24">
        <v>0</v>
      </c>
      <c r="BL548" s="24">
        <v>0</v>
      </c>
      <c r="BM548" s="24">
        <v>0</v>
      </c>
      <c r="BN548" s="24">
        <v>0</v>
      </c>
      <c r="BO548" s="24">
        <v>0</v>
      </c>
      <c r="BP548" s="24">
        <v>0</v>
      </c>
      <c r="BQ548" s="24">
        <v>0</v>
      </c>
      <c r="BR548" s="24">
        <v>0</v>
      </c>
      <c r="BS548" s="24">
        <v>0</v>
      </c>
      <c r="BT548" s="24">
        <v>0</v>
      </c>
      <c r="BU548" s="24">
        <v>0</v>
      </c>
      <c r="BV548" s="24">
        <v>0</v>
      </c>
      <c r="BW548" s="24">
        <v>0</v>
      </c>
      <c r="BX548" s="24">
        <v>0</v>
      </c>
      <c r="BY548" s="24">
        <v>0</v>
      </c>
      <c r="BZ548" s="24">
        <v>0</v>
      </c>
      <c r="CB548" s="24">
        <v>0</v>
      </c>
      <c r="CC548" s="24">
        <v>0</v>
      </c>
      <c r="CD548" s="24">
        <v>132</v>
      </c>
      <c r="CE548" s="24">
        <v>130</v>
      </c>
      <c r="CF548" s="24">
        <v>130</v>
      </c>
      <c r="CG548" s="24">
        <v>131</v>
      </c>
      <c r="CH548" s="24">
        <v>131</v>
      </c>
      <c r="CI548" s="24">
        <v>133</v>
      </c>
      <c r="CO548" s="34">
        <f t="shared" si="44"/>
        <v>173522</v>
      </c>
    </row>
    <row r="549" spans="1:93" ht="15" hidden="1">
      <c r="A549" s="23" t="s">
        <v>144</v>
      </c>
      <c r="B549" s="52">
        <v>42636</v>
      </c>
      <c r="C549" s="25" t="str">
        <f t="shared" si="43"/>
        <v/>
      </c>
      <c r="G549" s="24">
        <f t="shared" si="45"/>
        <v>71</v>
      </c>
      <c r="H549" s="24">
        <v>189441</v>
      </c>
      <c r="I549" s="24" t="str">
        <f t="shared" si="46"/>
        <v/>
      </c>
      <c r="K549" s="24">
        <f>IF(J549&gt;900,_xlfn.XLOOKUP(ROUND(J549,0),'CM-VL-G-C-GL-B-T-ClassRimThickn'!$B$1:$B$112,'CM-VL-G-C-GL-B-T-ClassRimThickn'!$C$1:$C$112,0,1,1),J549)</f>
        <v>0</v>
      </c>
      <c r="L549" s="24">
        <v>89</v>
      </c>
      <c r="M549" s="24">
        <f>IF(L549&gt;900,_xlfn.XLOOKUP(ROUND(L549,0),'CM-VL-G-C-GL-B-T-ClassRimThickn'!$B$1:$B$112,'CM-VL-G-C-GL-B-T-ClassRimThickn'!$C$1:$C$112,0,1,1),L549)</f>
        <v>89</v>
      </c>
      <c r="N549" s="24">
        <v>89</v>
      </c>
      <c r="O549" s="24">
        <f>IF(N549&gt;900,_xlfn.XLOOKUP(ROUND(N549,0),'CM-VL-G-C-GL-B-T-ClassRimThickn'!$B$1:$B$112,'CM-VL-G-C-GL-B-T-ClassRimThickn'!$C$1:$C$112,0,1,1),N549)</f>
        <v>89</v>
      </c>
      <c r="P549" s="24">
        <v>89</v>
      </c>
      <c r="Q549" s="24">
        <f>IF(P549&gt;900,_xlfn.XLOOKUP(ROUND(P549,0),'CM-VL-G-C-GL-B-T-ClassRimThickn'!$B$1:$B$112,'CM-VL-G-C-GL-B-T-ClassRimThickn'!$C$1:$C$112,0,1,1),P549)</f>
        <v>89</v>
      </c>
      <c r="S549" s="24">
        <f>IF(R549&gt;900,_xlfn.XLOOKUP(ROUND(R549,0),'CM-VL-G-C-GL-B-T-ClassRimThickn'!$B$1:$B$112,'CM-VL-G-C-GL-B-T-ClassRimThickn'!$C$1:$C$112,0,1,1),R549)</f>
        <v>0</v>
      </c>
      <c r="T549" s="24">
        <v>89</v>
      </c>
      <c r="U549" s="24">
        <f>IF(T549&gt;900,_xlfn.XLOOKUP(ROUND(T549,0),'CM-VL-G-C-GL-B-T-ClassRimThickn'!$B$1:$B$112,'CM-VL-G-C-GL-B-T-ClassRimThickn'!$C$1:$C$112,0,1,1),T549)</f>
        <v>89</v>
      </c>
      <c r="V549" s="24">
        <v>89</v>
      </c>
      <c r="W549" s="24">
        <f>IF(V549&gt;900,_xlfn.XLOOKUP(ROUND(V549,0),'CM-VL-G-C-GL-B-T-ClassRimThickn'!$B$1:$B$112,'CM-VL-G-C-GL-B-T-ClassRimThickn'!$C$1:$C$112,0,1,1),V549)</f>
        <v>89</v>
      </c>
      <c r="X549" s="24">
        <v>89</v>
      </c>
      <c r="Y549" s="24">
        <f>IF(X549&gt;900,_xlfn.XLOOKUP(ROUND(X549,0),'CM-VL-G-C-GL-B-T-ClassRimThickn'!$B$1:$B$112,'CM-VL-G-C-GL-B-T-ClassRimThickn'!$C$1:$C$112,0,1,1),X549)</f>
        <v>89</v>
      </c>
      <c r="Z549" s="24">
        <v>89</v>
      </c>
      <c r="AA549" s="24">
        <f>IF(Z549&gt;900,_xlfn.XLOOKUP(ROUND(Z549,0),'CM-VL-G-C-GL-B-T-ClassRimThickn'!$B$1:$B$112,'CM-VL-G-C-GL-B-T-ClassRimThickn'!$C$1:$C$112,0,1,1),Z549)</f>
        <v>89</v>
      </c>
      <c r="AB549" s="24">
        <v>89</v>
      </c>
      <c r="AC549" s="24">
        <f>IF(AB549&gt;900,_xlfn.XLOOKUP(ROUND(AB549,0),'CM-VL-G-C-GL-B-T-ClassRimThickn'!$B$1:$B$112,'CM-VL-G-C-GL-B-T-ClassRimThickn'!$C$1:$C$112,0,1,1),AB549)</f>
        <v>89</v>
      </c>
      <c r="AD549" s="24">
        <v>89</v>
      </c>
      <c r="AE549" s="24">
        <f>IF(AD549&gt;900,_xlfn.XLOOKUP(ROUND(AD549,0),'CM-VL-G-C-GL-B-T-ClassRimThickn'!$B$1:$B$112,'CM-VL-G-C-GL-B-T-ClassRimThickn'!$C$1:$C$112,0,1,1),AD549)</f>
        <v>89</v>
      </c>
      <c r="AF549" s="24">
        <v>89</v>
      </c>
      <c r="AG549" s="24">
        <f>IF(AF549&gt;900,_xlfn.XLOOKUP(ROUND(AF549,0),'CM-VL-G-C-GL-B-T-ClassRimThickn'!$B$1:$B$112,'CM-VL-G-C-GL-B-T-ClassRimThickn'!$C$1:$C$112,0,1,1),AF549)</f>
        <v>89</v>
      </c>
      <c r="AH549" s="24">
        <v>29</v>
      </c>
      <c r="AI549" s="24">
        <v>27</v>
      </c>
      <c r="AJ549" s="24">
        <v>27</v>
      </c>
      <c r="AK549" s="24">
        <v>29</v>
      </c>
      <c r="AL549" s="24">
        <v>27</v>
      </c>
      <c r="AM549" s="24">
        <v>27</v>
      </c>
      <c r="AN549" s="24">
        <v>29</v>
      </c>
      <c r="AO549" s="24">
        <v>28</v>
      </c>
      <c r="AP549" s="24">
        <v>28</v>
      </c>
      <c r="AQ549" s="24">
        <v>29</v>
      </c>
      <c r="AR549" s="24">
        <v>27</v>
      </c>
      <c r="AS549" s="24">
        <v>28</v>
      </c>
      <c r="AT549" s="24">
        <v>28</v>
      </c>
      <c r="AU549" s="24">
        <v>28</v>
      </c>
      <c r="AV549" s="24">
        <v>29</v>
      </c>
      <c r="AW549" s="24">
        <v>28</v>
      </c>
      <c r="AX549" s="24">
        <v>28</v>
      </c>
      <c r="AY549" s="24">
        <v>28</v>
      </c>
      <c r="AZ549" s="24">
        <v>28</v>
      </c>
      <c r="BA549" s="24">
        <v>28</v>
      </c>
      <c r="BB549" s="24">
        <v>28</v>
      </c>
      <c r="BC549" s="24">
        <v>29</v>
      </c>
      <c r="BD549" s="24">
        <v>28</v>
      </c>
      <c r="BE549" s="24">
        <v>28</v>
      </c>
      <c r="BF549" s="24">
        <v>0</v>
      </c>
      <c r="BG549" s="24">
        <v>0</v>
      </c>
      <c r="BH549" s="24">
        <v>0</v>
      </c>
      <c r="BI549" s="24">
        <v>0</v>
      </c>
      <c r="BJ549" s="24">
        <v>0</v>
      </c>
      <c r="BL549" s="24">
        <v>0</v>
      </c>
      <c r="BM549" s="24">
        <v>0</v>
      </c>
      <c r="BN549" s="24">
        <v>0</v>
      </c>
      <c r="BO549" s="24">
        <v>0</v>
      </c>
      <c r="BP549" s="24">
        <v>0</v>
      </c>
      <c r="BQ549" s="24">
        <v>0</v>
      </c>
      <c r="BR549" s="24">
        <v>0</v>
      </c>
      <c r="BS549" s="24">
        <v>0</v>
      </c>
      <c r="BT549" s="24">
        <v>0</v>
      </c>
      <c r="BU549" s="24">
        <v>0</v>
      </c>
      <c r="BV549" s="24">
        <v>0</v>
      </c>
      <c r="BW549" s="24">
        <v>0</v>
      </c>
      <c r="BX549" s="24">
        <v>0</v>
      </c>
      <c r="BY549" s="24">
        <v>0</v>
      </c>
      <c r="BZ549" s="24">
        <v>0</v>
      </c>
      <c r="CB549" s="24">
        <v>0</v>
      </c>
      <c r="CC549" s="24">
        <v>0</v>
      </c>
      <c r="CD549" s="24">
        <v>134</v>
      </c>
      <c r="CE549" s="24">
        <v>136</v>
      </c>
      <c r="CF549" s="24">
        <v>135</v>
      </c>
      <c r="CG549" s="24">
        <v>132</v>
      </c>
      <c r="CH549" s="24">
        <v>134</v>
      </c>
      <c r="CI549" s="24">
        <v>134</v>
      </c>
      <c r="CO549" s="34">
        <f t="shared" si="44"/>
        <v>189441</v>
      </c>
    </row>
    <row r="550" spans="1:93" ht="15" hidden="1">
      <c r="A550" s="23" t="s">
        <v>144</v>
      </c>
      <c r="B550" s="52">
        <v>42697</v>
      </c>
      <c r="C550" s="25" t="str">
        <f t="shared" si="43"/>
        <v/>
      </c>
      <c r="G550" s="24">
        <f t="shared" si="45"/>
        <v>61</v>
      </c>
      <c r="H550" s="24">
        <v>207419</v>
      </c>
      <c r="I550" s="24" t="str">
        <f t="shared" si="46"/>
        <v/>
      </c>
      <c r="K550" s="24">
        <f>IF(J550&gt;900,_xlfn.XLOOKUP(ROUND(J550,0),'CM-VL-G-C-GL-B-T-ClassRimThickn'!$B$1:$B$112,'CM-VL-G-C-GL-B-T-ClassRimThickn'!$C$1:$C$112,0,1,1),J550)</f>
        <v>0</v>
      </c>
      <c r="L550" s="24">
        <v>89</v>
      </c>
      <c r="M550" s="24">
        <f>IF(L550&gt;900,_xlfn.XLOOKUP(ROUND(L550,0),'CM-VL-G-C-GL-B-T-ClassRimThickn'!$B$1:$B$112,'CM-VL-G-C-GL-B-T-ClassRimThickn'!$C$1:$C$112,0,1,1),L550)</f>
        <v>89</v>
      </c>
      <c r="N550" s="24">
        <v>89</v>
      </c>
      <c r="O550" s="24">
        <f>IF(N550&gt;900,_xlfn.XLOOKUP(ROUND(N550,0),'CM-VL-G-C-GL-B-T-ClassRimThickn'!$B$1:$B$112,'CM-VL-G-C-GL-B-T-ClassRimThickn'!$C$1:$C$112,0,1,1),N550)</f>
        <v>89</v>
      </c>
      <c r="P550" s="24">
        <v>89</v>
      </c>
      <c r="Q550" s="24">
        <f>IF(P550&gt;900,_xlfn.XLOOKUP(ROUND(P550,0),'CM-VL-G-C-GL-B-T-ClassRimThickn'!$B$1:$B$112,'CM-VL-G-C-GL-B-T-ClassRimThickn'!$C$1:$C$112,0,1,1),P550)</f>
        <v>89</v>
      </c>
      <c r="S550" s="24">
        <f>IF(R550&gt;900,_xlfn.XLOOKUP(ROUND(R550,0),'CM-VL-G-C-GL-B-T-ClassRimThickn'!$B$1:$B$112,'CM-VL-G-C-GL-B-T-ClassRimThickn'!$C$1:$C$112,0,1,1),R550)</f>
        <v>0</v>
      </c>
      <c r="T550" s="24">
        <v>89</v>
      </c>
      <c r="U550" s="24">
        <f>IF(T550&gt;900,_xlfn.XLOOKUP(ROUND(T550,0),'CM-VL-G-C-GL-B-T-ClassRimThickn'!$B$1:$B$112,'CM-VL-G-C-GL-B-T-ClassRimThickn'!$C$1:$C$112,0,1,1),T550)</f>
        <v>89</v>
      </c>
      <c r="V550" s="24">
        <v>89</v>
      </c>
      <c r="W550" s="24">
        <f>IF(V550&gt;900,_xlfn.XLOOKUP(ROUND(V550,0),'CM-VL-G-C-GL-B-T-ClassRimThickn'!$B$1:$B$112,'CM-VL-G-C-GL-B-T-ClassRimThickn'!$C$1:$C$112,0,1,1),V550)</f>
        <v>89</v>
      </c>
      <c r="X550" s="24">
        <v>89</v>
      </c>
      <c r="Y550" s="24">
        <f>IF(X550&gt;900,_xlfn.XLOOKUP(ROUND(X550,0),'CM-VL-G-C-GL-B-T-ClassRimThickn'!$B$1:$B$112,'CM-VL-G-C-GL-B-T-ClassRimThickn'!$C$1:$C$112,0,1,1),X550)</f>
        <v>89</v>
      </c>
      <c r="Z550" s="24">
        <v>89</v>
      </c>
      <c r="AA550" s="24">
        <f>IF(Z550&gt;900,_xlfn.XLOOKUP(ROUND(Z550,0),'CM-VL-G-C-GL-B-T-ClassRimThickn'!$B$1:$B$112,'CM-VL-G-C-GL-B-T-ClassRimThickn'!$C$1:$C$112,0,1,1),Z550)</f>
        <v>89</v>
      </c>
      <c r="AB550" s="24">
        <v>89</v>
      </c>
      <c r="AC550" s="24">
        <f>IF(AB550&gt;900,_xlfn.XLOOKUP(ROUND(AB550,0),'CM-VL-G-C-GL-B-T-ClassRimThickn'!$B$1:$B$112,'CM-VL-G-C-GL-B-T-ClassRimThickn'!$C$1:$C$112,0,1,1),AB550)</f>
        <v>89</v>
      </c>
      <c r="AD550" s="24">
        <v>89</v>
      </c>
      <c r="AE550" s="24">
        <f>IF(AD550&gt;900,_xlfn.XLOOKUP(ROUND(AD550,0),'CM-VL-G-C-GL-B-T-ClassRimThickn'!$B$1:$B$112,'CM-VL-G-C-GL-B-T-ClassRimThickn'!$C$1:$C$112,0,1,1),AD550)</f>
        <v>89</v>
      </c>
      <c r="AF550" s="24">
        <v>89</v>
      </c>
      <c r="AG550" s="24">
        <f>IF(AF550&gt;900,_xlfn.XLOOKUP(ROUND(AF550,0),'CM-VL-G-C-GL-B-T-ClassRimThickn'!$B$1:$B$112,'CM-VL-G-C-GL-B-T-ClassRimThickn'!$C$1:$C$112,0,1,1),AF550)</f>
        <v>89</v>
      </c>
      <c r="AH550" s="24">
        <v>27.5</v>
      </c>
      <c r="AI550" s="24">
        <v>26</v>
      </c>
      <c r="AJ550" s="24">
        <v>26.5</v>
      </c>
      <c r="AK550" s="24">
        <v>28</v>
      </c>
      <c r="AL550" s="24">
        <v>25.5</v>
      </c>
      <c r="AM550" s="24">
        <v>26</v>
      </c>
      <c r="AN550" s="24">
        <v>28</v>
      </c>
      <c r="AO550" s="24">
        <v>26.5</v>
      </c>
      <c r="AP550" s="24">
        <v>27.5</v>
      </c>
      <c r="AQ550" s="24">
        <v>28.5</v>
      </c>
      <c r="AR550" s="24">
        <v>27.5</v>
      </c>
      <c r="AS550" s="24">
        <v>26.5</v>
      </c>
      <c r="AT550" s="24">
        <v>28.5</v>
      </c>
      <c r="AU550" s="24">
        <v>28</v>
      </c>
      <c r="AV550" s="24">
        <v>28</v>
      </c>
      <c r="AW550" s="24">
        <v>29</v>
      </c>
      <c r="AX550" s="24">
        <v>28.5</v>
      </c>
      <c r="AY550" s="24">
        <v>29</v>
      </c>
      <c r="AZ550" s="24">
        <v>28.5</v>
      </c>
      <c r="BA550" s="24">
        <v>28.5</v>
      </c>
      <c r="BB550" s="24">
        <v>29</v>
      </c>
      <c r="BC550" s="24">
        <v>29</v>
      </c>
      <c r="BD550" s="24">
        <v>28.5</v>
      </c>
      <c r="BE550" s="24">
        <v>29</v>
      </c>
      <c r="BF550" s="24">
        <v>0</v>
      </c>
      <c r="BG550" s="24">
        <v>0</v>
      </c>
      <c r="BH550" s="24">
        <v>0</v>
      </c>
      <c r="BI550" s="24">
        <v>0</v>
      </c>
      <c r="BJ550" s="24">
        <v>0</v>
      </c>
      <c r="BL550" s="24">
        <v>0</v>
      </c>
      <c r="BM550" s="24">
        <v>0</v>
      </c>
      <c r="BN550" s="24">
        <v>0</v>
      </c>
      <c r="BO550" s="24">
        <v>0</v>
      </c>
      <c r="BP550" s="24">
        <v>0</v>
      </c>
      <c r="BQ550" s="24">
        <v>0</v>
      </c>
      <c r="BR550" s="24">
        <v>0</v>
      </c>
      <c r="BS550" s="24">
        <v>0.2</v>
      </c>
      <c r="BT550" s="24">
        <v>0</v>
      </c>
      <c r="BU550" s="24">
        <v>0</v>
      </c>
      <c r="BV550" s="24">
        <v>0.2</v>
      </c>
      <c r="BW550" s="24">
        <v>0</v>
      </c>
      <c r="BX550" s="24">
        <v>0</v>
      </c>
      <c r="BY550" s="24">
        <v>0</v>
      </c>
      <c r="BZ550" s="24">
        <v>0</v>
      </c>
      <c r="CB550" s="24">
        <v>0.2</v>
      </c>
      <c r="CC550" s="24">
        <v>0.2</v>
      </c>
      <c r="CD550" s="24">
        <v>129</v>
      </c>
      <c r="CE550" s="24">
        <v>130</v>
      </c>
      <c r="CF550" s="24">
        <v>130</v>
      </c>
      <c r="CG550" s="24">
        <v>130</v>
      </c>
      <c r="CH550" s="24">
        <v>130</v>
      </c>
      <c r="CI550" s="24">
        <v>130</v>
      </c>
      <c r="CO550" s="34">
        <f t="shared" si="44"/>
        <v>207419</v>
      </c>
    </row>
    <row r="551" spans="1:93" ht="15" hidden="1">
      <c r="A551" s="23" t="s">
        <v>144</v>
      </c>
      <c r="B551" s="52">
        <v>42717</v>
      </c>
      <c r="C551" s="25" t="str">
        <f t="shared" si="43"/>
        <v/>
      </c>
      <c r="G551" s="24">
        <f t="shared" si="45"/>
        <v>20</v>
      </c>
      <c r="H551" s="30">
        <f>(H552-H550)/(G551+G552)*G551+H550</f>
        <v>214950.30434782608</v>
      </c>
      <c r="I551" s="24" t="str">
        <f t="shared" si="46"/>
        <v/>
      </c>
      <c r="K551" s="24">
        <f>IF(J551&gt;900,_xlfn.XLOOKUP(ROUND(J551,0),'CM-VL-G-C-GL-B-T-ClassRimThickn'!$B$1:$B$112,'CM-VL-G-C-GL-B-T-ClassRimThickn'!$C$1:$C$112,0,1,1),J551)</f>
        <v>0</v>
      </c>
      <c r="L551" s="24">
        <v>989.6</v>
      </c>
      <c r="M551" s="24">
        <f>IF(L551&gt;900,_xlfn.XLOOKUP(ROUND(L551,0),'CM-VL-G-C-GL-B-T-ClassRimThickn'!$B$1:$B$112,'CM-VL-G-C-GL-B-T-ClassRimThickn'!$C$1:$C$112,0,1,1),L551)</f>
        <v>72</v>
      </c>
      <c r="N551" s="24">
        <v>994.1</v>
      </c>
      <c r="O551" s="24">
        <f>IF(N551&gt;900,_xlfn.XLOOKUP(ROUND(N551,0),'CM-VL-G-C-GL-B-T-ClassRimThickn'!$B$1:$B$112,'CM-VL-G-C-GL-B-T-ClassRimThickn'!$C$1:$C$112,0,1,1),N551)</f>
        <v>74</v>
      </c>
      <c r="P551" s="24">
        <v>997</v>
      </c>
      <c r="Q551" s="24">
        <f>IF(P551&gt;900,_xlfn.XLOOKUP(ROUND(P551,0),'CM-VL-G-C-GL-B-T-ClassRimThickn'!$B$1:$B$112,'CM-VL-G-C-GL-B-T-ClassRimThickn'!$C$1:$C$112,0,1,1),P551)</f>
        <v>75.5</v>
      </c>
      <c r="S551" s="24">
        <f>IF(R551&gt;900,_xlfn.XLOOKUP(ROUND(R551,0),'CM-VL-G-C-GL-B-T-ClassRimThickn'!$B$1:$B$112,'CM-VL-G-C-GL-B-T-ClassRimThickn'!$C$1:$C$112,0,1,1),R551)</f>
        <v>0</v>
      </c>
      <c r="T551" s="24">
        <v>989.3</v>
      </c>
      <c r="U551" s="24">
        <f>IF(T551&gt;900,_xlfn.XLOOKUP(ROUND(T551,0),'CM-VL-G-C-GL-B-T-ClassRimThickn'!$B$1:$B$112,'CM-VL-G-C-GL-B-T-ClassRimThickn'!$C$1:$C$112,0,1,1),T551)</f>
        <v>71.5</v>
      </c>
      <c r="V551" s="24">
        <v>997</v>
      </c>
      <c r="W551" s="24">
        <f>IF(V551&gt;900,_xlfn.XLOOKUP(ROUND(V551,0),'CM-VL-G-C-GL-B-T-ClassRimThickn'!$B$1:$B$112,'CM-VL-G-C-GL-B-T-ClassRimThickn'!$C$1:$C$112,0,1,1),V551)</f>
        <v>75.5</v>
      </c>
      <c r="X551" s="24">
        <v>989.9</v>
      </c>
      <c r="Y551" s="24">
        <f>IF(X551&gt;900,_xlfn.XLOOKUP(ROUND(X551,0),'CM-VL-G-C-GL-B-T-ClassRimThickn'!$B$1:$B$112,'CM-VL-G-C-GL-B-T-ClassRimThickn'!$C$1:$C$112,0,1,1),X551)</f>
        <v>72</v>
      </c>
      <c r="Z551" s="24">
        <v>994.1</v>
      </c>
      <c r="AA551" s="24">
        <f>IF(Z551&gt;900,_xlfn.XLOOKUP(ROUND(Z551,0),'CM-VL-G-C-GL-B-T-ClassRimThickn'!$B$1:$B$112,'CM-VL-G-C-GL-B-T-ClassRimThickn'!$C$1:$C$112,0,1,1),Z551)</f>
        <v>74</v>
      </c>
      <c r="AB551" s="24">
        <v>997.3</v>
      </c>
      <c r="AC551" s="24">
        <f>IF(AB551&gt;900,_xlfn.XLOOKUP(ROUND(AB551,0),'CM-VL-G-C-GL-B-T-ClassRimThickn'!$B$1:$B$112,'CM-VL-G-C-GL-B-T-ClassRimThickn'!$C$1:$C$112,0,1,1),AB551)</f>
        <v>75.5</v>
      </c>
      <c r="AD551" s="24">
        <v>990.9</v>
      </c>
      <c r="AE551" s="24">
        <f>IF(AD551&gt;900,_xlfn.XLOOKUP(ROUND(AD551,0),'CM-VL-G-C-GL-B-T-ClassRimThickn'!$B$1:$B$112,'CM-VL-G-C-GL-B-T-ClassRimThickn'!$C$1:$C$112,0,1,1),AD551)</f>
        <v>72.5</v>
      </c>
      <c r="AF551" s="24">
        <v>989.6</v>
      </c>
      <c r="AG551" s="24">
        <f>IF(AF551&gt;900,_xlfn.XLOOKUP(ROUND(AF551,0),'CM-VL-G-C-GL-B-T-ClassRimThickn'!$B$1:$B$112,'CM-VL-G-C-GL-B-T-ClassRimThickn'!$C$1:$C$112,0,1,1),AF551)</f>
        <v>72</v>
      </c>
      <c r="AH551" s="24">
        <v>30</v>
      </c>
      <c r="AI551" s="24">
        <v>30</v>
      </c>
      <c r="AJ551" s="24">
        <v>30</v>
      </c>
      <c r="AK551" s="24">
        <v>30</v>
      </c>
      <c r="AL551" s="24">
        <v>30</v>
      </c>
      <c r="AM551" s="24">
        <v>30</v>
      </c>
      <c r="AN551" s="24">
        <v>30</v>
      </c>
      <c r="AO551" s="24">
        <v>30</v>
      </c>
      <c r="AP551" s="24">
        <v>30</v>
      </c>
      <c r="AQ551" s="24">
        <v>30</v>
      </c>
      <c r="AR551" s="24">
        <v>30</v>
      </c>
      <c r="AS551" s="24">
        <v>30</v>
      </c>
      <c r="AT551" s="24">
        <v>28</v>
      </c>
      <c r="AU551" s="24">
        <v>28</v>
      </c>
      <c r="AV551" s="24">
        <v>28</v>
      </c>
      <c r="AW551" s="24">
        <v>28</v>
      </c>
      <c r="AX551" s="24">
        <v>28</v>
      </c>
      <c r="AY551" s="24">
        <v>28</v>
      </c>
      <c r="AZ551" s="24">
        <v>28</v>
      </c>
      <c r="BA551" s="24">
        <v>28</v>
      </c>
      <c r="BB551" s="24">
        <v>28</v>
      </c>
      <c r="BC551" s="24">
        <v>28</v>
      </c>
      <c r="BD551" s="24">
        <v>28</v>
      </c>
      <c r="BE551" s="24">
        <v>28</v>
      </c>
      <c r="BF551" s="24">
        <v>0</v>
      </c>
      <c r="BG551" s="24">
        <v>0</v>
      </c>
      <c r="BH551" s="24">
        <v>0</v>
      </c>
      <c r="BI551" s="24">
        <v>0</v>
      </c>
      <c r="BJ551" s="24">
        <v>0</v>
      </c>
      <c r="BL551" s="24">
        <v>0</v>
      </c>
      <c r="BM551" s="24">
        <v>0</v>
      </c>
      <c r="BN551" s="24">
        <v>0</v>
      </c>
      <c r="BO551" s="24">
        <v>0</v>
      </c>
      <c r="BP551" s="24">
        <v>0</v>
      </c>
      <c r="BQ551" s="24">
        <v>0</v>
      </c>
      <c r="BR551" s="24">
        <v>0</v>
      </c>
      <c r="BS551" s="24">
        <v>0</v>
      </c>
      <c r="BT551" s="24">
        <v>0</v>
      </c>
      <c r="BU551" s="24">
        <v>0</v>
      </c>
      <c r="BV551" s="24">
        <v>0</v>
      </c>
      <c r="BW551" s="24">
        <v>0</v>
      </c>
      <c r="BX551" s="24">
        <v>0</v>
      </c>
      <c r="BY551" s="24">
        <v>0</v>
      </c>
      <c r="BZ551" s="24">
        <v>0</v>
      </c>
      <c r="CB551" s="24">
        <v>0</v>
      </c>
      <c r="CC551" s="24">
        <v>0</v>
      </c>
      <c r="CO551" s="34">
        <f t="shared" si="44"/>
        <v>214950.30434782608</v>
      </c>
    </row>
    <row r="552" spans="1:93" ht="15" hidden="1">
      <c r="A552" s="23" t="s">
        <v>144</v>
      </c>
      <c r="B552" s="52">
        <v>42766</v>
      </c>
      <c r="C552" s="25" t="str">
        <f t="shared" si="43"/>
        <v/>
      </c>
      <c r="G552" s="24">
        <f t="shared" si="45"/>
        <v>49</v>
      </c>
      <c r="H552" s="24">
        <v>233402</v>
      </c>
      <c r="I552" s="24" t="str">
        <f t="shared" si="46"/>
        <v/>
      </c>
      <c r="K552" s="24">
        <f>IF(J552&gt;900,_xlfn.XLOOKUP(ROUND(J552,0),'CM-VL-G-C-GL-B-T-ClassRimThickn'!$B$1:$B$112,'CM-VL-G-C-GL-B-T-ClassRimThickn'!$C$1:$C$112,0,1,1),J552)</f>
        <v>0</v>
      </c>
      <c r="L552" s="24">
        <v>72</v>
      </c>
      <c r="M552" s="24">
        <f>IF(L552&gt;900,_xlfn.XLOOKUP(ROUND(L552,0),'CM-VL-G-C-GL-B-T-ClassRimThickn'!$B$1:$B$112,'CM-VL-G-C-GL-B-T-ClassRimThickn'!$C$1:$C$112,0,1,1),L552)</f>
        <v>72</v>
      </c>
      <c r="N552" s="24">
        <v>75</v>
      </c>
      <c r="O552" s="24">
        <f>IF(N552&gt;900,_xlfn.XLOOKUP(ROUND(N552,0),'CM-VL-G-C-GL-B-T-ClassRimThickn'!$B$1:$B$112,'CM-VL-G-C-GL-B-T-ClassRimThickn'!$C$1:$C$112,0,1,1),N552)</f>
        <v>75</v>
      </c>
      <c r="P552" s="24">
        <v>75</v>
      </c>
      <c r="Q552" s="24">
        <f>IF(P552&gt;900,_xlfn.XLOOKUP(ROUND(P552,0),'CM-VL-G-C-GL-B-T-ClassRimThickn'!$B$1:$B$112,'CM-VL-G-C-GL-B-T-ClassRimThickn'!$C$1:$C$112,0,1,1),P552)</f>
        <v>75</v>
      </c>
      <c r="S552" s="24">
        <f>IF(R552&gt;900,_xlfn.XLOOKUP(ROUND(R552,0),'CM-VL-G-C-GL-B-T-ClassRimThickn'!$B$1:$B$112,'CM-VL-G-C-GL-B-T-ClassRimThickn'!$C$1:$C$112,0,1,1),R552)</f>
        <v>0</v>
      </c>
      <c r="T552" s="24">
        <v>72</v>
      </c>
      <c r="U552" s="24">
        <f>IF(T552&gt;900,_xlfn.XLOOKUP(ROUND(T552,0),'CM-VL-G-C-GL-B-T-ClassRimThickn'!$B$1:$B$112,'CM-VL-G-C-GL-B-T-ClassRimThickn'!$C$1:$C$112,0,1,1),T552)</f>
        <v>72</v>
      </c>
      <c r="V552" s="24">
        <v>75</v>
      </c>
      <c r="W552" s="24">
        <f>IF(V552&gt;900,_xlfn.XLOOKUP(ROUND(V552,0),'CM-VL-G-C-GL-B-T-ClassRimThickn'!$B$1:$B$112,'CM-VL-G-C-GL-B-T-ClassRimThickn'!$C$1:$C$112,0,1,1),V552)</f>
        <v>75</v>
      </c>
      <c r="X552" s="24">
        <v>72</v>
      </c>
      <c r="Y552" s="24">
        <f>IF(X552&gt;900,_xlfn.XLOOKUP(ROUND(X552,0),'CM-VL-G-C-GL-B-T-ClassRimThickn'!$B$1:$B$112,'CM-VL-G-C-GL-B-T-ClassRimThickn'!$C$1:$C$112,0,1,1),X552)</f>
        <v>72</v>
      </c>
      <c r="Z552" s="24">
        <v>73</v>
      </c>
      <c r="AA552" s="24">
        <f>IF(Z552&gt;900,_xlfn.XLOOKUP(ROUND(Z552,0),'CM-VL-G-C-GL-B-T-ClassRimThickn'!$B$1:$B$112,'CM-VL-G-C-GL-B-T-ClassRimThickn'!$C$1:$C$112,0,1,1),Z552)</f>
        <v>73</v>
      </c>
      <c r="AB552" s="24">
        <v>75</v>
      </c>
      <c r="AC552" s="24">
        <f>IF(AB552&gt;900,_xlfn.XLOOKUP(ROUND(AB552,0),'CM-VL-G-C-GL-B-T-ClassRimThickn'!$B$1:$B$112,'CM-VL-G-C-GL-B-T-ClassRimThickn'!$C$1:$C$112,0,1,1),AB552)</f>
        <v>75</v>
      </c>
      <c r="AD552" s="24">
        <v>72</v>
      </c>
      <c r="AE552" s="24">
        <f>IF(AD552&gt;900,_xlfn.XLOOKUP(ROUND(AD552,0),'CM-VL-G-C-GL-B-T-ClassRimThickn'!$B$1:$B$112,'CM-VL-G-C-GL-B-T-ClassRimThickn'!$C$1:$C$112,0,1,1),AD552)</f>
        <v>72</v>
      </c>
      <c r="AF552" s="24">
        <v>71</v>
      </c>
      <c r="AG552" s="24">
        <f>IF(AF552&gt;900,_xlfn.XLOOKUP(ROUND(AF552,0),'CM-VL-G-C-GL-B-T-ClassRimThickn'!$B$1:$B$112,'CM-VL-G-C-GL-B-T-ClassRimThickn'!$C$1:$C$112,0,1,1),AF552)</f>
        <v>71</v>
      </c>
      <c r="AH552" s="24">
        <v>28</v>
      </c>
      <c r="AI552" s="24">
        <v>28</v>
      </c>
      <c r="AJ552" s="24">
        <v>27</v>
      </c>
      <c r="AK552" s="24">
        <v>28</v>
      </c>
      <c r="AL552" s="24">
        <v>27</v>
      </c>
      <c r="AM552" s="24">
        <v>28</v>
      </c>
      <c r="AN552" s="24">
        <v>28</v>
      </c>
      <c r="AO552" s="24">
        <v>28.5</v>
      </c>
      <c r="AP552" s="24">
        <v>29</v>
      </c>
      <c r="AQ552" s="24">
        <v>29</v>
      </c>
      <c r="AR552" s="24">
        <v>29</v>
      </c>
      <c r="AS552" s="24">
        <v>29</v>
      </c>
      <c r="AT552" s="24">
        <v>29</v>
      </c>
      <c r="AU552" s="24">
        <v>29.5</v>
      </c>
      <c r="AV552" s="24">
        <v>29</v>
      </c>
      <c r="AW552" s="24">
        <v>29.5</v>
      </c>
      <c r="AX552" s="24">
        <v>30</v>
      </c>
      <c r="AY552" s="24">
        <v>30</v>
      </c>
      <c r="AZ552" s="24">
        <v>29.5</v>
      </c>
      <c r="BA552" s="24">
        <v>30</v>
      </c>
      <c r="BB552" s="24">
        <v>29</v>
      </c>
      <c r="BC552" s="24">
        <v>28.5</v>
      </c>
      <c r="BD552" s="24">
        <v>30</v>
      </c>
      <c r="BE552" s="24">
        <v>28</v>
      </c>
      <c r="BF552" s="24">
        <v>0</v>
      </c>
      <c r="BG552" s="24">
        <v>0</v>
      </c>
      <c r="BH552" s="24">
        <v>0</v>
      </c>
      <c r="BI552" s="24">
        <v>0</v>
      </c>
      <c r="BJ552" s="24">
        <v>0</v>
      </c>
      <c r="BL552" s="24">
        <v>0</v>
      </c>
      <c r="BM552" s="24">
        <v>0</v>
      </c>
      <c r="BN552" s="24">
        <v>0</v>
      </c>
      <c r="BO552" s="24">
        <v>0</v>
      </c>
      <c r="BP552" s="24">
        <v>0</v>
      </c>
      <c r="BQ552" s="24">
        <v>0</v>
      </c>
      <c r="BR552" s="24">
        <v>0</v>
      </c>
      <c r="BS552" s="24">
        <v>0</v>
      </c>
      <c r="BT552" s="24">
        <v>0</v>
      </c>
      <c r="BU552" s="24">
        <v>0</v>
      </c>
      <c r="BV552" s="24">
        <v>0</v>
      </c>
      <c r="BW552" s="24">
        <v>0</v>
      </c>
      <c r="BX552" s="24">
        <v>0</v>
      </c>
      <c r="BY552" s="24">
        <v>0</v>
      </c>
      <c r="BZ552" s="24">
        <v>0</v>
      </c>
      <c r="CB552" s="24">
        <v>0</v>
      </c>
      <c r="CC552" s="24">
        <v>0</v>
      </c>
      <c r="CD552" s="24">
        <v>120</v>
      </c>
      <c r="CE552" s="24">
        <v>120</v>
      </c>
      <c r="CF552" s="24">
        <v>120</v>
      </c>
      <c r="CG552" s="24">
        <v>120</v>
      </c>
      <c r="CH552" s="24">
        <v>120</v>
      </c>
      <c r="CI552" s="24">
        <v>120</v>
      </c>
      <c r="CO552" s="34">
        <f t="shared" si="44"/>
        <v>233402</v>
      </c>
    </row>
    <row r="553" spans="1:93" ht="15" hidden="1">
      <c r="A553" s="23" t="s">
        <v>144</v>
      </c>
      <c r="B553" s="52">
        <v>42860</v>
      </c>
      <c r="C553" s="25" t="str">
        <f t="shared" si="43"/>
        <v/>
      </c>
      <c r="G553" s="24">
        <f t="shared" si="45"/>
        <v>94</v>
      </c>
      <c r="H553" s="30">
        <f>(H554-H552)/(G553+G554)*G553+H552</f>
        <v>261978.95918367346</v>
      </c>
      <c r="I553" s="24" t="str">
        <f t="shared" si="46"/>
        <v/>
      </c>
      <c r="K553" s="24">
        <f>IF(J553&gt;900,_xlfn.XLOOKUP(ROUND(J553,0),'CM-VL-G-C-GL-B-T-ClassRimThickn'!$B$1:$B$112,'CM-VL-G-C-GL-B-T-ClassRimThickn'!$C$1:$C$112,0,1,1),J553)</f>
        <v>0</v>
      </c>
      <c r="L553" s="24">
        <v>969.1</v>
      </c>
      <c r="M553" s="24">
        <f>IF(L553&gt;900,_xlfn.XLOOKUP(ROUND(L553,0),'CM-VL-G-C-GL-B-T-ClassRimThickn'!$B$1:$B$112,'CM-VL-G-C-GL-B-T-ClassRimThickn'!$C$1:$C$112,0,1,1),L553)</f>
        <v>61.5</v>
      </c>
      <c r="N553" s="24">
        <v>973.5</v>
      </c>
      <c r="O553" s="24">
        <f>IF(N553&gt;900,_xlfn.XLOOKUP(ROUND(N553,0),'CM-VL-G-C-GL-B-T-ClassRimThickn'!$B$1:$B$112,'CM-VL-G-C-GL-B-T-ClassRimThickn'!$C$1:$C$112,0,1,1),N553)</f>
        <v>64</v>
      </c>
      <c r="P553" s="24">
        <v>974.8</v>
      </c>
      <c r="Q553" s="24">
        <f>IF(P553&gt;900,_xlfn.XLOOKUP(ROUND(P553,0),'CM-VL-G-C-GL-B-T-ClassRimThickn'!$B$1:$B$112,'CM-VL-G-C-GL-B-T-ClassRimThickn'!$C$1:$C$112,0,1,1),P553)</f>
        <v>64.5</v>
      </c>
      <c r="S553" s="24">
        <f>IF(R553&gt;900,_xlfn.XLOOKUP(ROUND(R553,0),'CM-VL-G-C-GL-B-T-ClassRimThickn'!$B$1:$B$112,'CM-VL-G-C-GL-B-T-ClassRimThickn'!$C$1:$C$112,0,1,1),R553)</f>
        <v>0</v>
      </c>
      <c r="T553" s="24">
        <v>969</v>
      </c>
      <c r="U553" s="24">
        <f>IF(T553&gt;900,_xlfn.XLOOKUP(ROUND(T553,0),'CM-VL-G-C-GL-B-T-ClassRimThickn'!$B$1:$B$112,'CM-VL-G-C-GL-B-T-ClassRimThickn'!$C$1:$C$112,0,1,1),T553)</f>
        <v>61.5</v>
      </c>
      <c r="V553" s="24">
        <v>974.1</v>
      </c>
      <c r="W553" s="24">
        <f>IF(V553&gt;900,_xlfn.XLOOKUP(ROUND(V553,0),'CM-VL-G-C-GL-B-T-ClassRimThickn'!$B$1:$B$112,'CM-VL-G-C-GL-B-T-ClassRimThickn'!$C$1:$C$112,0,1,1),V553)</f>
        <v>64</v>
      </c>
      <c r="X553" s="24">
        <v>968.9</v>
      </c>
      <c r="Y553" s="24">
        <f>IF(X553&gt;900,_xlfn.XLOOKUP(ROUND(X553,0),'CM-VL-G-C-GL-B-T-ClassRimThickn'!$B$1:$B$112,'CM-VL-G-C-GL-B-T-ClassRimThickn'!$C$1:$C$112,0,1,1),X553)</f>
        <v>61.5</v>
      </c>
      <c r="Z553" s="24">
        <v>972.9</v>
      </c>
      <c r="AA553" s="24">
        <f>IF(Z553&gt;900,_xlfn.XLOOKUP(ROUND(Z553,0),'CM-VL-G-C-GL-B-T-ClassRimThickn'!$B$1:$B$112,'CM-VL-G-C-GL-B-T-ClassRimThickn'!$C$1:$C$112,0,1,1),Z553)</f>
        <v>63.5</v>
      </c>
      <c r="AB553" s="24">
        <v>974.5</v>
      </c>
      <c r="AC553" s="24">
        <f>IF(AB553&gt;900,_xlfn.XLOOKUP(ROUND(AB553,0),'CM-VL-G-C-GL-B-T-ClassRimThickn'!$B$1:$B$112,'CM-VL-G-C-GL-B-T-ClassRimThickn'!$C$1:$C$112,0,1,1),AB553)</f>
        <v>64.5</v>
      </c>
      <c r="AD553" s="24">
        <v>970.1</v>
      </c>
      <c r="AE553" s="24">
        <f>IF(AD553&gt;900,_xlfn.XLOOKUP(ROUND(AD553,0),'CM-VL-G-C-GL-B-T-ClassRimThickn'!$B$1:$B$112,'CM-VL-G-C-GL-B-T-ClassRimThickn'!$C$1:$C$112,0,1,1),AD553)</f>
        <v>62</v>
      </c>
      <c r="AF553" s="24">
        <v>969.4</v>
      </c>
      <c r="AG553" s="24">
        <f>IF(AF553&gt;900,_xlfn.XLOOKUP(ROUND(AF553,0),'CM-VL-G-C-GL-B-T-ClassRimThickn'!$B$1:$B$112,'CM-VL-G-C-GL-B-T-ClassRimThickn'!$C$1:$C$112,0,1,1),AF553)</f>
        <v>61.5</v>
      </c>
      <c r="AH553" s="24">
        <v>30</v>
      </c>
      <c r="AI553" s="24">
        <v>30</v>
      </c>
      <c r="AJ553" s="24">
        <v>30</v>
      </c>
      <c r="AK553" s="24">
        <v>30</v>
      </c>
      <c r="AL553" s="24">
        <v>30</v>
      </c>
      <c r="AM553" s="24">
        <v>30</v>
      </c>
      <c r="AN553" s="24">
        <v>30</v>
      </c>
      <c r="AO553" s="24">
        <v>30</v>
      </c>
      <c r="AP553" s="24">
        <v>30</v>
      </c>
      <c r="AQ553" s="24">
        <v>30</v>
      </c>
      <c r="AR553" s="24">
        <v>30</v>
      </c>
      <c r="AS553" s="24">
        <v>30</v>
      </c>
      <c r="AT553" s="24">
        <v>28</v>
      </c>
      <c r="AU553" s="24">
        <v>28</v>
      </c>
      <c r="AV553" s="24">
        <v>28</v>
      </c>
      <c r="AW553" s="24">
        <v>28</v>
      </c>
      <c r="AX553" s="24">
        <v>28</v>
      </c>
      <c r="AY553" s="24">
        <v>28</v>
      </c>
      <c r="AZ553" s="24">
        <v>28</v>
      </c>
      <c r="BA553" s="24">
        <v>28</v>
      </c>
      <c r="BB553" s="24">
        <v>28</v>
      </c>
      <c r="BC553" s="24">
        <v>28</v>
      </c>
      <c r="BD553" s="24">
        <v>28</v>
      </c>
      <c r="BE553" s="24">
        <v>28</v>
      </c>
      <c r="BF553" s="24">
        <v>0</v>
      </c>
      <c r="BG553" s="24">
        <v>0</v>
      </c>
      <c r="BH553" s="24">
        <v>0</v>
      </c>
      <c r="BI553" s="24">
        <v>0</v>
      </c>
      <c r="BJ553" s="24">
        <v>0</v>
      </c>
      <c r="BL553" s="24">
        <v>0</v>
      </c>
      <c r="BM553" s="24">
        <v>0</v>
      </c>
      <c r="BN553" s="24">
        <v>0</v>
      </c>
      <c r="BO553" s="24">
        <v>0</v>
      </c>
      <c r="BP553" s="24">
        <v>0</v>
      </c>
      <c r="BQ553" s="24">
        <v>0</v>
      </c>
      <c r="BR553" s="24">
        <v>0</v>
      </c>
      <c r="BS553" s="24">
        <v>0</v>
      </c>
      <c r="BT553" s="24">
        <v>0</v>
      </c>
      <c r="BU553" s="24">
        <v>0</v>
      </c>
      <c r="BV553" s="24">
        <v>0</v>
      </c>
      <c r="BW553" s="24">
        <v>0</v>
      </c>
      <c r="BX553" s="24">
        <v>0</v>
      </c>
      <c r="BY553" s="24">
        <v>0</v>
      </c>
      <c r="BZ553" s="24">
        <v>0</v>
      </c>
      <c r="CB553" s="24">
        <v>0</v>
      </c>
      <c r="CC553" s="24">
        <v>0</v>
      </c>
      <c r="CO553" s="34">
        <f t="shared" si="44"/>
        <v>261978.95918367346</v>
      </c>
    </row>
    <row r="554" spans="1:93" ht="15" hidden="1">
      <c r="A554" s="23" t="s">
        <v>144</v>
      </c>
      <c r="B554" s="52">
        <v>42864</v>
      </c>
      <c r="C554" s="25" t="str">
        <f t="shared" si="43"/>
        <v/>
      </c>
      <c r="G554" s="24">
        <f t="shared" si="45"/>
        <v>4</v>
      </c>
      <c r="H554" s="27">
        <v>263195</v>
      </c>
      <c r="I554" s="24" t="str">
        <f t="shared" si="46"/>
        <v/>
      </c>
      <c r="K554" s="24">
        <f>IF(J554&gt;900,_xlfn.XLOOKUP(ROUND(J554,0),'CM-VL-G-C-GL-B-T-ClassRimThickn'!$B$1:$B$112,'CM-VL-G-C-GL-B-T-ClassRimThickn'!$C$1:$C$112,0,1,1),J554)</f>
        <v>0</v>
      </c>
      <c r="L554" s="24">
        <v>65</v>
      </c>
      <c r="M554" s="24">
        <f>IF(L554&gt;900,_xlfn.XLOOKUP(ROUND(L554,0),'CM-VL-G-C-GL-B-T-ClassRimThickn'!$B$1:$B$112,'CM-VL-G-C-GL-B-T-ClassRimThickn'!$C$1:$C$112,0,1,1),L554)</f>
        <v>65</v>
      </c>
      <c r="N554" s="24">
        <v>67.5</v>
      </c>
      <c r="O554" s="24">
        <f>IF(N554&gt;900,_xlfn.XLOOKUP(ROUND(N554,0),'CM-VL-G-C-GL-B-T-ClassRimThickn'!$B$1:$B$112,'CM-VL-G-C-GL-B-T-ClassRimThickn'!$C$1:$C$112,0,1,1),N554)</f>
        <v>67.5</v>
      </c>
      <c r="P554" s="24">
        <v>68.5</v>
      </c>
      <c r="Q554" s="24">
        <f>IF(P554&gt;900,_xlfn.XLOOKUP(ROUND(P554,0),'CM-VL-G-C-GL-B-T-ClassRimThickn'!$B$1:$B$112,'CM-VL-G-C-GL-B-T-ClassRimThickn'!$C$1:$C$112,0,1,1),P554)</f>
        <v>68.5</v>
      </c>
      <c r="S554" s="24">
        <f>IF(R554&gt;900,_xlfn.XLOOKUP(ROUND(R554,0),'CM-VL-G-C-GL-B-T-ClassRimThickn'!$B$1:$B$112,'CM-VL-G-C-GL-B-T-ClassRimThickn'!$C$1:$C$112,0,1,1),R554)</f>
        <v>0</v>
      </c>
      <c r="T554" s="24">
        <v>65</v>
      </c>
      <c r="U554" s="24">
        <f>IF(T554&gt;900,_xlfn.XLOOKUP(ROUND(T554,0),'CM-VL-G-C-GL-B-T-ClassRimThickn'!$B$1:$B$112,'CM-VL-G-C-GL-B-T-ClassRimThickn'!$C$1:$C$112,0,1,1),T554)</f>
        <v>65</v>
      </c>
      <c r="V554" s="24">
        <v>68.5</v>
      </c>
      <c r="W554" s="24">
        <f>IF(V554&gt;900,_xlfn.XLOOKUP(ROUND(V554,0),'CM-VL-G-C-GL-B-T-ClassRimThickn'!$B$1:$B$112,'CM-VL-G-C-GL-B-T-ClassRimThickn'!$C$1:$C$112,0,1,1),V554)</f>
        <v>68.5</v>
      </c>
      <c r="X554" s="24">
        <v>65</v>
      </c>
      <c r="Y554" s="24">
        <f>IF(X554&gt;900,_xlfn.XLOOKUP(ROUND(X554,0),'CM-VL-G-C-GL-B-T-ClassRimThickn'!$B$1:$B$112,'CM-VL-G-C-GL-B-T-ClassRimThickn'!$C$1:$C$112,0,1,1),X554)</f>
        <v>65</v>
      </c>
      <c r="Z554" s="24">
        <v>67.5</v>
      </c>
      <c r="AA554" s="24">
        <f>IF(Z554&gt;900,_xlfn.XLOOKUP(ROUND(Z554,0),'CM-VL-G-C-GL-B-T-ClassRimThickn'!$B$1:$B$112,'CM-VL-G-C-GL-B-T-ClassRimThickn'!$C$1:$C$112,0,1,1),Z554)</f>
        <v>67.5</v>
      </c>
      <c r="AB554" s="24">
        <v>68.5</v>
      </c>
      <c r="AC554" s="24">
        <f>IF(AB554&gt;900,_xlfn.XLOOKUP(ROUND(AB554,0),'CM-VL-G-C-GL-B-T-ClassRimThickn'!$B$1:$B$112,'CM-VL-G-C-GL-B-T-ClassRimThickn'!$C$1:$C$112,0,1,1),AB554)</f>
        <v>68.5</v>
      </c>
      <c r="AD554" s="24">
        <v>65.5</v>
      </c>
      <c r="AE554" s="24">
        <f>IF(AD554&gt;900,_xlfn.XLOOKUP(ROUND(AD554,0),'CM-VL-G-C-GL-B-T-ClassRimThickn'!$B$1:$B$112,'CM-VL-G-C-GL-B-T-ClassRimThickn'!$C$1:$C$112,0,1,1),AD554)</f>
        <v>65.5</v>
      </c>
      <c r="AF554" s="24">
        <v>65</v>
      </c>
      <c r="AG554" s="24">
        <f>IF(AF554&gt;900,_xlfn.XLOOKUP(ROUND(AF554,0),'CM-VL-G-C-GL-B-T-ClassRimThickn'!$B$1:$B$112,'CM-VL-G-C-GL-B-T-ClassRimThickn'!$C$1:$C$112,0,1,1),AF554)</f>
        <v>65</v>
      </c>
      <c r="AH554" s="24">
        <v>30</v>
      </c>
      <c r="AI554" s="24">
        <v>30</v>
      </c>
      <c r="AJ554" s="24">
        <v>30</v>
      </c>
      <c r="AK554" s="24">
        <v>29</v>
      </c>
      <c r="AL554" s="24">
        <v>30</v>
      </c>
      <c r="AM554" s="24">
        <v>30</v>
      </c>
      <c r="AN554" s="24">
        <v>30</v>
      </c>
      <c r="AO554" s="24">
        <v>30</v>
      </c>
      <c r="AP554" s="24">
        <v>30</v>
      </c>
      <c r="AQ554" s="24">
        <v>30</v>
      </c>
      <c r="AR554" s="24">
        <v>30</v>
      </c>
      <c r="AS554" s="24">
        <v>29.5</v>
      </c>
      <c r="AT554" s="24">
        <v>28.5</v>
      </c>
      <c r="AU554" s="24">
        <v>29</v>
      </c>
      <c r="AV554" s="24">
        <v>29</v>
      </c>
      <c r="AW554" s="24">
        <v>28</v>
      </c>
      <c r="AX554" s="24">
        <v>29</v>
      </c>
      <c r="AY554" s="24">
        <v>29</v>
      </c>
      <c r="AZ554" s="24">
        <v>28</v>
      </c>
      <c r="BA554" s="24">
        <v>28</v>
      </c>
      <c r="BB554" s="24">
        <v>28</v>
      </c>
      <c r="BC554" s="24">
        <v>29</v>
      </c>
      <c r="BD554" s="24">
        <v>28</v>
      </c>
      <c r="BE554" s="24">
        <v>28</v>
      </c>
      <c r="BF554" s="24">
        <v>0</v>
      </c>
      <c r="BG554" s="24">
        <v>0</v>
      </c>
      <c r="BH554" s="24">
        <v>0</v>
      </c>
      <c r="BI554" s="24">
        <v>0</v>
      </c>
      <c r="BJ554" s="24">
        <v>0</v>
      </c>
      <c r="BL554" s="24">
        <v>0</v>
      </c>
      <c r="BM554" s="24">
        <v>0</v>
      </c>
      <c r="BN554" s="24">
        <v>0</v>
      </c>
      <c r="BO554" s="24">
        <v>0</v>
      </c>
      <c r="BP554" s="24">
        <v>0</v>
      </c>
      <c r="BQ554" s="24">
        <v>0</v>
      </c>
      <c r="BR554" s="24">
        <v>0</v>
      </c>
      <c r="BS554" s="24">
        <v>0</v>
      </c>
      <c r="BT554" s="24">
        <v>0</v>
      </c>
      <c r="BU554" s="24">
        <v>0</v>
      </c>
      <c r="BV554" s="24">
        <v>0</v>
      </c>
      <c r="BW554" s="24">
        <v>0</v>
      </c>
      <c r="BX554" s="24">
        <v>0</v>
      </c>
      <c r="BY554" s="24">
        <v>0</v>
      </c>
      <c r="BZ554" s="24">
        <v>0</v>
      </c>
      <c r="CB554" s="24">
        <v>0</v>
      </c>
      <c r="CC554" s="24">
        <v>0</v>
      </c>
      <c r="CD554" s="24">
        <v>110</v>
      </c>
      <c r="CE554" s="24">
        <v>110</v>
      </c>
      <c r="CF554" s="24">
        <v>110</v>
      </c>
      <c r="CG554" s="24">
        <v>110</v>
      </c>
      <c r="CH554" s="24">
        <v>111</v>
      </c>
      <c r="CI554" s="24">
        <v>110</v>
      </c>
      <c r="CO554" s="34">
        <f t="shared" si="44"/>
        <v>263195</v>
      </c>
    </row>
    <row r="555" spans="1:93" ht="15" hidden="1">
      <c r="A555" s="23" t="s">
        <v>144</v>
      </c>
      <c r="B555" s="52">
        <v>42945</v>
      </c>
      <c r="C555" s="25" t="str">
        <f t="shared" si="43"/>
        <v/>
      </c>
      <c r="G555" s="24">
        <f t="shared" si="45"/>
        <v>81</v>
      </c>
      <c r="H555" s="24">
        <v>283803</v>
      </c>
      <c r="I555" s="24" t="str">
        <f t="shared" si="46"/>
        <v/>
      </c>
      <c r="K555" s="24">
        <f>IF(J555&gt;900,_xlfn.XLOOKUP(ROUND(J555,0),'CM-VL-G-C-GL-B-T-ClassRimThickn'!$B$1:$B$112,'CM-VL-G-C-GL-B-T-ClassRimThickn'!$C$1:$C$112,0,1,1),J555)</f>
        <v>0</v>
      </c>
      <c r="L555" s="24">
        <v>64.5</v>
      </c>
      <c r="M555" s="24">
        <f>IF(L555&gt;900,_xlfn.XLOOKUP(ROUND(L555,0),'CM-VL-G-C-GL-B-T-ClassRimThickn'!$B$1:$B$112,'CM-VL-G-C-GL-B-T-ClassRimThickn'!$C$1:$C$112,0,1,1),L555)</f>
        <v>64.5</v>
      </c>
      <c r="N555" s="24">
        <v>68</v>
      </c>
      <c r="O555" s="24">
        <f>IF(N555&gt;900,_xlfn.XLOOKUP(ROUND(N555,0),'CM-VL-G-C-GL-B-T-ClassRimThickn'!$B$1:$B$112,'CM-VL-G-C-GL-B-T-ClassRimThickn'!$C$1:$C$112,0,1,1),N555)</f>
        <v>68</v>
      </c>
      <c r="P555" s="24">
        <v>69</v>
      </c>
      <c r="Q555" s="24">
        <f>IF(P555&gt;900,_xlfn.XLOOKUP(ROUND(P555,0),'CM-VL-G-C-GL-B-T-ClassRimThickn'!$B$1:$B$112,'CM-VL-G-C-GL-B-T-ClassRimThickn'!$C$1:$C$112,0,1,1),P555)</f>
        <v>69</v>
      </c>
      <c r="S555" s="24">
        <f>IF(R555&gt;900,_xlfn.XLOOKUP(ROUND(R555,0),'CM-VL-G-C-GL-B-T-ClassRimThickn'!$B$1:$B$112,'CM-VL-G-C-GL-B-T-ClassRimThickn'!$C$1:$C$112,0,1,1),R555)</f>
        <v>0</v>
      </c>
      <c r="T555" s="24">
        <v>64.5</v>
      </c>
      <c r="U555" s="24">
        <f>IF(T555&gt;900,_xlfn.XLOOKUP(ROUND(T555,0),'CM-VL-G-C-GL-B-T-ClassRimThickn'!$B$1:$B$112,'CM-VL-G-C-GL-B-T-ClassRimThickn'!$C$1:$C$112,0,1,1),T555)</f>
        <v>64.5</v>
      </c>
      <c r="V555" s="24">
        <v>68</v>
      </c>
      <c r="W555" s="24">
        <f>IF(V555&gt;900,_xlfn.XLOOKUP(ROUND(V555,0),'CM-VL-G-C-GL-B-T-ClassRimThickn'!$B$1:$B$112,'CM-VL-G-C-GL-B-T-ClassRimThickn'!$C$1:$C$112,0,1,1),V555)</f>
        <v>68</v>
      </c>
      <c r="X555" s="24">
        <v>64.5</v>
      </c>
      <c r="Y555" s="24">
        <f>IF(X555&gt;900,_xlfn.XLOOKUP(ROUND(X555,0),'CM-VL-G-C-GL-B-T-ClassRimThickn'!$B$1:$B$112,'CM-VL-G-C-GL-B-T-ClassRimThickn'!$C$1:$C$112,0,1,1),X555)</f>
        <v>64.5</v>
      </c>
      <c r="Z555" s="24">
        <v>68</v>
      </c>
      <c r="AA555" s="24">
        <f>IF(Z555&gt;900,_xlfn.XLOOKUP(ROUND(Z555,0),'CM-VL-G-C-GL-B-T-ClassRimThickn'!$B$1:$B$112,'CM-VL-G-C-GL-B-T-ClassRimThickn'!$C$1:$C$112,0,1,1),Z555)</f>
        <v>68</v>
      </c>
      <c r="AB555" s="24">
        <v>69</v>
      </c>
      <c r="AC555" s="24">
        <f>IF(AB555&gt;900,_xlfn.XLOOKUP(ROUND(AB555,0),'CM-VL-G-C-GL-B-T-ClassRimThickn'!$B$1:$B$112,'CM-VL-G-C-GL-B-T-ClassRimThickn'!$C$1:$C$112,0,1,1),AB555)</f>
        <v>69</v>
      </c>
      <c r="AD555" s="24">
        <v>65.5</v>
      </c>
      <c r="AE555" s="24">
        <f>IF(AD555&gt;900,_xlfn.XLOOKUP(ROUND(AD555,0),'CM-VL-G-C-GL-B-T-ClassRimThickn'!$B$1:$B$112,'CM-VL-G-C-GL-B-T-ClassRimThickn'!$C$1:$C$112,0,1,1),AD555)</f>
        <v>65.5</v>
      </c>
      <c r="AF555" s="24">
        <v>64.5</v>
      </c>
      <c r="AG555" s="24">
        <f>IF(AF555&gt;900,_xlfn.XLOOKUP(ROUND(AF555,0),'CM-VL-G-C-GL-B-T-ClassRimThickn'!$B$1:$B$112,'CM-VL-G-C-GL-B-T-ClassRimThickn'!$C$1:$C$112,0,1,1),AF555)</f>
        <v>64.5</v>
      </c>
      <c r="AH555" s="24">
        <v>28</v>
      </c>
      <c r="AI555" s="24">
        <v>27.5</v>
      </c>
      <c r="AJ555" s="24">
        <v>28</v>
      </c>
      <c r="AK555" s="24">
        <v>28</v>
      </c>
      <c r="AL555" s="24">
        <v>28</v>
      </c>
      <c r="AM555" s="24">
        <v>27</v>
      </c>
      <c r="AN555" s="24">
        <v>28</v>
      </c>
      <c r="AO555" s="24">
        <v>27.5</v>
      </c>
      <c r="AP555" s="24">
        <v>28</v>
      </c>
      <c r="AQ555" s="24">
        <v>28</v>
      </c>
      <c r="AR555" s="24">
        <v>28</v>
      </c>
      <c r="AS555" s="24">
        <v>27.5</v>
      </c>
      <c r="AT555" s="24">
        <v>29</v>
      </c>
      <c r="AU555" s="24">
        <v>29</v>
      </c>
      <c r="AV555" s="24">
        <v>29</v>
      </c>
      <c r="AW555" s="24">
        <v>28.5</v>
      </c>
      <c r="AX555" s="24">
        <v>29</v>
      </c>
      <c r="AY555" s="24">
        <v>28.5</v>
      </c>
      <c r="AZ555" s="24">
        <v>28.5</v>
      </c>
      <c r="BA555" s="24">
        <v>28.5</v>
      </c>
      <c r="BB555" s="24">
        <v>28.5</v>
      </c>
      <c r="BC555" s="24">
        <v>28</v>
      </c>
      <c r="BD555" s="24">
        <v>28.5</v>
      </c>
      <c r="BE555" s="24">
        <v>28.5</v>
      </c>
      <c r="BF555" s="24">
        <v>0</v>
      </c>
      <c r="BG555" s="24">
        <v>0</v>
      </c>
      <c r="BH555" s="24">
        <v>0</v>
      </c>
      <c r="BI555" s="24">
        <v>0</v>
      </c>
      <c r="BJ555" s="24">
        <v>0</v>
      </c>
      <c r="BL555" s="24">
        <v>0</v>
      </c>
      <c r="BM555" s="24">
        <v>0</v>
      </c>
      <c r="BN555" s="24">
        <v>0</v>
      </c>
      <c r="BO555" s="24">
        <v>0</v>
      </c>
      <c r="BP555" s="24">
        <v>0</v>
      </c>
      <c r="BQ555" s="24">
        <v>0</v>
      </c>
      <c r="BR555" s="24">
        <v>0</v>
      </c>
      <c r="BS555" s="24">
        <v>0</v>
      </c>
      <c r="BT555" s="24">
        <v>0</v>
      </c>
      <c r="BU555" s="24">
        <v>0</v>
      </c>
      <c r="BV555" s="24">
        <v>0</v>
      </c>
      <c r="BW555" s="24">
        <v>0</v>
      </c>
      <c r="BX555" s="24">
        <v>0</v>
      </c>
      <c r="BY555" s="24">
        <v>0</v>
      </c>
      <c r="BZ555" s="24">
        <v>0</v>
      </c>
      <c r="CB555" s="24">
        <v>0</v>
      </c>
      <c r="CC555" s="24">
        <v>0</v>
      </c>
      <c r="CD555" s="24">
        <v>112</v>
      </c>
      <c r="CE555" s="24">
        <v>108</v>
      </c>
      <c r="CF555" s="24">
        <v>110</v>
      </c>
      <c r="CG555" s="24">
        <v>114</v>
      </c>
      <c r="CH555" s="24">
        <v>112</v>
      </c>
      <c r="CI555" s="24">
        <v>110</v>
      </c>
      <c r="CO555" s="34">
        <f t="shared" si="44"/>
        <v>283803</v>
      </c>
    </row>
    <row r="556" spans="1:93" ht="15" hidden="1">
      <c r="A556" s="23" t="s">
        <v>144</v>
      </c>
      <c r="B556" s="52">
        <v>43017</v>
      </c>
      <c r="C556" s="25" t="str">
        <f t="shared" si="43"/>
        <v/>
      </c>
      <c r="G556" s="24">
        <f t="shared" si="45"/>
        <v>72</v>
      </c>
      <c r="H556" s="29">
        <v>299752</v>
      </c>
      <c r="I556" s="24" t="str">
        <f t="shared" si="46"/>
        <v/>
      </c>
      <c r="K556" s="24">
        <f>IF(J556&gt;900,_xlfn.XLOOKUP(ROUND(J556,0),'CM-VL-G-C-GL-B-T-ClassRimThickn'!$B$1:$B$112,'CM-VL-G-C-GL-B-T-ClassRimThickn'!$C$1:$C$112,0,1,1),J556)</f>
        <v>0</v>
      </c>
      <c r="L556" s="24">
        <v>65</v>
      </c>
      <c r="M556" s="24">
        <f>IF(L556&gt;900,_xlfn.XLOOKUP(ROUND(L556,0),'CM-VL-G-C-GL-B-T-ClassRimThickn'!$B$1:$B$112,'CM-VL-G-C-GL-B-T-ClassRimThickn'!$C$1:$C$112,0,1,1),L556)</f>
        <v>65</v>
      </c>
      <c r="N556" s="24">
        <v>67</v>
      </c>
      <c r="O556" s="24">
        <f>IF(N556&gt;900,_xlfn.XLOOKUP(ROUND(N556,0),'CM-VL-G-C-GL-B-T-ClassRimThickn'!$B$1:$B$112,'CM-VL-G-C-GL-B-T-ClassRimThickn'!$C$1:$C$112,0,1,1),N556)</f>
        <v>67</v>
      </c>
      <c r="P556" s="24">
        <v>67</v>
      </c>
      <c r="Q556" s="24">
        <f>IF(P556&gt;900,_xlfn.XLOOKUP(ROUND(P556,0),'CM-VL-G-C-GL-B-T-ClassRimThickn'!$B$1:$B$112,'CM-VL-G-C-GL-B-T-ClassRimThickn'!$C$1:$C$112,0,1,1),P556)</f>
        <v>67</v>
      </c>
      <c r="S556" s="24">
        <f>IF(R556&gt;900,_xlfn.XLOOKUP(ROUND(R556,0),'CM-VL-G-C-GL-B-T-ClassRimThickn'!$B$1:$B$112,'CM-VL-G-C-GL-B-T-ClassRimThickn'!$C$1:$C$112,0,1,1),R556)</f>
        <v>0</v>
      </c>
      <c r="T556" s="24">
        <v>63.5</v>
      </c>
      <c r="U556" s="24">
        <f>IF(T556&gt;900,_xlfn.XLOOKUP(ROUND(T556,0),'CM-VL-G-C-GL-B-T-ClassRimThickn'!$B$1:$B$112,'CM-VL-G-C-GL-B-T-ClassRimThickn'!$C$1:$C$112,0,1,1),T556)</f>
        <v>63.5</v>
      </c>
      <c r="V556" s="24">
        <v>67.5</v>
      </c>
      <c r="W556" s="24">
        <f>IF(V556&gt;900,_xlfn.XLOOKUP(ROUND(V556,0),'CM-VL-G-C-GL-B-T-ClassRimThickn'!$B$1:$B$112,'CM-VL-G-C-GL-B-T-ClassRimThickn'!$C$1:$C$112,0,1,1),V556)</f>
        <v>67.5</v>
      </c>
      <c r="X556" s="24">
        <v>65</v>
      </c>
      <c r="Y556" s="24">
        <f>IF(X556&gt;900,_xlfn.XLOOKUP(ROUND(X556,0),'CM-VL-G-C-GL-B-T-ClassRimThickn'!$B$1:$B$112,'CM-VL-G-C-GL-B-T-ClassRimThickn'!$C$1:$C$112,0,1,1),X556)</f>
        <v>65</v>
      </c>
      <c r="Z556" s="24">
        <v>67</v>
      </c>
      <c r="AA556" s="24">
        <f>IF(Z556&gt;900,_xlfn.XLOOKUP(ROUND(Z556,0),'CM-VL-G-C-GL-B-T-ClassRimThickn'!$B$1:$B$112,'CM-VL-G-C-GL-B-T-ClassRimThickn'!$C$1:$C$112,0,1,1),Z556)</f>
        <v>67</v>
      </c>
      <c r="AB556" s="24">
        <v>67</v>
      </c>
      <c r="AC556" s="24">
        <f>IF(AB556&gt;900,_xlfn.XLOOKUP(ROUND(AB556,0),'CM-VL-G-C-GL-B-T-ClassRimThickn'!$B$1:$B$112,'CM-VL-G-C-GL-B-T-ClassRimThickn'!$C$1:$C$112,0,1,1),AB556)</f>
        <v>67</v>
      </c>
      <c r="AD556" s="24">
        <v>64.5</v>
      </c>
      <c r="AE556" s="24">
        <f>IF(AD556&gt;900,_xlfn.XLOOKUP(ROUND(AD556,0),'CM-VL-G-C-GL-B-T-ClassRimThickn'!$B$1:$B$112,'CM-VL-G-C-GL-B-T-ClassRimThickn'!$C$1:$C$112,0,1,1),AD556)</f>
        <v>64.5</v>
      </c>
      <c r="AF556" s="24">
        <v>63.5</v>
      </c>
      <c r="AG556" s="24">
        <f>IF(AF556&gt;900,_xlfn.XLOOKUP(ROUND(AF556,0),'CM-VL-G-C-GL-B-T-ClassRimThickn'!$B$1:$B$112,'CM-VL-G-C-GL-B-T-ClassRimThickn'!$C$1:$C$112,0,1,1),AF556)</f>
        <v>63.5</v>
      </c>
      <c r="AH556" s="24">
        <v>27</v>
      </c>
      <c r="AI556" s="24">
        <v>26</v>
      </c>
      <c r="AJ556" s="24">
        <v>27</v>
      </c>
      <c r="AK556" s="24">
        <v>26.5</v>
      </c>
      <c r="AL556" s="24">
        <v>26.5</v>
      </c>
      <c r="AM556" s="24">
        <v>26</v>
      </c>
      <c r="AN556" s="24">
        <v>27.5</v>
      </c>
      <c r="AO556" s="24">
        <v>27</v>
      </c>
      <c r="AP556" s="24">
        <v>27.5</v>
      </c>
      <c r="AQ556" s="24">
        <v>27.5</v>
      </c>
      <c r="AR556" s="24">
        <v>27</v>
      </c>
      <c r="AS556" s="24">
        <v>27.5</v>
      </c>
      <c r="AT556" s="24">
        <v>29</v>
      </c>
      <c r="AU556" s="24">
        <v>29</v>
      </c>
      <c r="AV556" s="24">
        <v>29</v>
      </c>
      <c r="AW556" s="24">
        <v>29</v>
      </c>
      <c r="AX556" s="24">
        <v>30</v>
      </c>
      <c r="AY556" s="24">
        <v>30</v>
      </c>
      <c r="AZ556" s="24">
        <v>28.5</v>
      </c>
      <c r="BA556" s="24">
        <v>29</v>
      </c>
      <c r="BB556" s="24">
        <v>29</v>
      </c>
      <c r="BC556" s="24">
        <v>28</v>
      </c>
      <c r="BD556" s="24">
        <v>28.5</v>
      </c>
      <c r="BE556" s="24">
        <v>29</v>
      </c>
      <c r="BF556" s="24">
        <v>0</v>
      </c>
      <c r="BG556" s="24">
        <v>0</v>
      </c>
      <c r="BH556" s="24">
        <v>0</v>
      </c>
      <c r="BI556" s="24">
        <v>0</v>
      </c>
      <c r="BJ556" s="24">
        <v>0</v>
      </c>
      <c r="BL556" s="24">
        <v>0</v>
      </c>
      <c r="BM556" s="24">
        <v>0</v>
      </c>
      <c r="BN556" s="24">
        <v>0</v>
      </c>
      <c r="BO556" s="24">
        <v>0</v>
      </c>
      <c r="BP556" s="24">
        <v>0</v>
      </c>
      <c r="BQ556" s="24">
        <v>0</v>
      </c>
      <c r="BR556" s="24">
        <v>0</v>
      </c>
      <c r="BS556" s="24">
        <v>0</v>
      </c>
      <c r="BT556" s="24">
        <v>0</v>
      </c>
      <c r="BU556" s="24">
        <v>0</v>
      </c>
      <c r="BV556" s="24">
        <v>0</v>
      </c>
      <c r="BW556" s="24">
        <v>0</v>
      </c>
      <c r="BX556" s="24">
        <v>0</v>
      </c>
      <c r="BY556" s="24">
        <v>0</v>
      </c>
      <c r="BZ556" s="24">
        <v>0</v>
      </c>
      <c r="CB556" s="24">
        <v>0</v>
      </c>
      <c r="CC556" s="24">
        <v>0</v>
      </c>
      <c r="CD556" s="24">
        <v>115</v>
      </c>
      <c r="CE556" s="24">
        <v>110</v>
      </c>
      <c r="CF556" s="24">
        <v>115</v>
      </c>
      <c r="CG556" s="24">
        <v>110</v>
      </c>
      <c r="CH556" s="24">
        <v>110</v>
      </c>
      <c r="CI556" s="24">
        <v>110</v>
      </c>
      <c r="CO556" s="34">
        <f t="shared" si="44"/>
        <v>299752</v>
      </c>
    </row>
    <row r="557" spans="1:93" ht="15" hidden="1">
      <c r="A557" s="23" t="s">
        <v>144</v>
      </c>
      <c r="B557" s="52">
        <v>43193</v>
      </c>
      <c r="C557" s="25" t="str">
        <f t="shared" si="43"/>
        <v/>
      </c>
      <c r="G557" s="24">
        <f t="shared" si="45"/>
        <v>176</v>
      </c>
      <c r="H557" s="27">
        <v>330675</v>
      </c>
      <c r="I557" s="24" t="str">
        <f t="shared" si="46"/>
        <v/>
      </c>
      <c r="K557" s="24">
        <f>IF(J557&gt;900,_xlfn.XLOOKUP(ROUND(J557,0),'CM-VL-G-C-GL-B-T-ClassRimThickn'!$B$1:$B$112,'CM-VL-G-C-GL-B-T-ClassRimThickn'!$C$1:$C$112,0,1,1),J557)</f>
        <v>0</v>
      </c>
      <c r="L557" s="24">
        <v>64</v>
      </c>
      <c r="M557" s="24">
        <f>IF(L557&gt;900,_xlfn.XLOOKUP(ROUND(L557,0),'CM-VL-G-C-GL-B-T-ClassRimThickn'!$B$1:$B$112,'CM-VL-G-C-GL-B-T-ClassRimThickn'!$C$1:$C$112,0,1,1),L557)</f>
        <v>64</v>
      </c>
      <c r="N557" s="24">
        <v>64</v>
      </c>
      <c r="O557" s="24">
        <f>IF(N557&gt;900,_xlfn.XLOOKUP(ROUND(N557,0),'CM-VL-G-C-GL-B-T-ClassRimThickn'!$B$1:$B$112,'CM-VL-G-C-GL-B-T-ClassRimThickn'!$C$1:$C$112,0,1,1),N557)</f>
        <v>64</v>
      </c>
      <c r="P557" s="24">
        <v>64</v>
      </c>
      <c r="Q557" s="24">
        <f>IF(P557&gt;900,_xlfn.XLOOKUP(ROUND(P557,0),'CM-VL-G-C-GL-B-T-ClassRimThickn'!$B$1:$B$112,'CM-VL-G-C-GL-B-T-ClassRimThickn'!$C$1:$C$112,0,1,1),P557)</f>
        <v>64</v>
      </c>
      <c r="S557" s="24">
        <f>IF(R557&gt;900,_xlfn.XLOOKUP(ROUND(R557,0),'CM-VL-G-C-GL-B-T-ClassRimThickn'!$B$1:$B$112,'CM-VL-G-C-GL-B-T-ClassRimThickn'!$C$1:$C$112,0,1,1),R557)</f>
        <v>0</v>
      </c>
      <c r="T557" s="24">
        <v>62</v>
      </c>
      <c r="U557" s="24">
        <f>IF(T557&gt;900,_xlfn.XLOOKUP(ROUND(T557,0),'CM-VL-G-C-GL-B-T-ClassRimThickn'!$B$1:$B$112,'CM-VL-G-C-GL-B-T-ClassRimThickn'!$C$1:$C$112,0,1,1),T557)</f>
        <v>62</v>
      </c>
      <c r="V557" s="24">
        <v>66</v>
      </c>
      <c r="W557" s="24">
        <f>IF(V557&gt;900,_xlfn.XLOOKUP(ROUND(V557,0),'CM-VL-G-C-GL-B-T-ClassRimThickn'!$B$1:$B$112,'CM-VL-G-C-GL-B-T-ClassRimThickn'!$C$1:$C$112,0,1,1),V557)</f>
        <v>66</v>
      </c>
      <c r="X557" s="24">
        <v>64</v>
      </c>
      <c r="Y557" s="24">
        <f>IF(X557&gt;900,_xlfn.XLOOKUP(ROUND(X557,0),'CM-VL-G-C-GL-B-T-ClassRimThickn'!$B$1:$B$112,'CM-VL-G-C-GL-B-T-ClassRimThickn'!$C$1:$C$112,0,1,1),X557)</f>
        <v>64</v>
      </c>
      <c r="Z557" s="24">
        <v>64</v>
      </c>
      <c r="AA557" s="24">
        <f>IF(Z557&gt;900,_xlfn.XLOOKUP(ROUND(Z557,0),'CM-VL-G-C-GL-B-T-ClassRimThickn'!$B$1:$B$112,'CM-VL-G-C-GL-B-T-ClassRimThickn'!$C$1:$C$112,0,1,1),Z557)</f>
        <v>64</v>
      </c>
      <c r="AB557" s="24">
        <v>65</v>
      </c>
      <c r="AC557" s="24">
        <f>IF(AB557&gt;900,_xlfn.XLOOKUP(ROUND(AB557,0),'CM-VL-G-C-GL-B-T-ClassRimThickn'!$B$1:$B$112,'CM-VL-G-C-GL-B-T-ClassRimThickn'!$C$1:$C$112,0,1,1),AB557)</f>
        <v>65</v>
      </c>
      <c r="AD557" s="24">
        <v>65</v>
      </c>
      <c r="AE557" s="24">
        <f>IF(AD557&gt;900,_xlfn.XLOOKUP(ROUND(AD557,0),'CM-VL-G-C-GL-B-T-ClassRimThickn'!$B$1:$B$112,'CM-VL-G-C-GL-B-T-ClassRimThickn'!$C$1:$C$112,0,1,1),AD557)</f>
        <v>65</v>
      </c>
      <c r="AF557" s="24">
        <v>64</v>
      </c>
      <c r="AG557" s="24">
        <f>IF(AF557&gt;900,_xlfn.XLOOKUP(ROUND(AF557,0),'CM-VL-G-C-GL-B-T-ClassRimThickn'!$B$1:$B$112,'CM-VL-G-C-GL-B-T-ClassRimThickn'!$C$1:$C$112,0,1,1),AF557)</f>
        <v>64</v>
      </c>
      <c r="AH557" s="24">
        <v>26</v>
      </c>
      <c r="AI557" s="24">
        <v>26</v>
      </c>
      <c r="AJ557" s="24">
        <v>26</v>
      </c>
      <c r="AK557" s="24">
        <v>26</v>
      </c>
      <c r="AL557" s="24">
        <v>25</v>
      </c>
      <c r="AM557" s="24">
        <v>26</v>
      </c>
      <c r="AN557" s="24">
        <v>27</v>
      </c>
      <c r="AO557" s="24">
        <v>26</v>
      </c>
      <c r="AP557" s="24">
        <v>27</v>
      </c>
      <c r="AQ557" s="24">
        <v>27</v>
      </c>
      <c r="AR557" s="24">
        <v>26</v>
      </c>
      <c r="AS557" s="24">
        <v>28</v>
      </c>
      <c r="AT557" s="24">
        <v>30</v>
      </c>
      <c r="AU557" s="24">
        <v>30</v>
      </c>
      <c r="AV557" s="24">
        <v>30</v>
      </c>
      <c r="AW557" s="24">
        <v>30</v>
      </c>
      <c r="AX557" s="24">
        <v>31</v>
      </c>
      <c r="AY557" s="24">
        <v>31</v>
      </c>
      <c r="AZ557" s="24">
        <v>29</v>
      </c>
      <c r="BA557" s="24">
        <v>30</v>
      </c>
      <c r="BB557" s="24">
        <v>29</v>
      </c>
      <c r="BC557" s="24">
        <v>29</v>
      </c>
      <c r="BD557" s="24">
        <v>28</v>
      </c>
      <c r="BE557" s="24">
        <v>30</v>
      </c>
      <c r="CD557" s="24">
        <v>120</v>
      </c>
      <c r="CE557" s="24">
        <v>115</v>
      </c>
      <c r="CF557" s="24">
        <v>115</v>
      </c>
      <c r="CG557" s="24">
        <v>110</v>
      </c>
      <c r="CH557" s="24">
        <v>110</v>
      </c>
      <c r="CI557" s="24">
        <v>110</v>
      </c>
      <c r="CO557" s="34">
        <f t="shared" si="44"/>
        <v>330675</v>
      </c>
    </row>
    <row r="558" spans="1:93" ht="15" hidden="1">
      <c r="A558" s="23" t="s">
        <v>144</v>
      </c>
      <c r="B558" s="52">
        <v>43288</v>
      </c>
      <c r="C558" s="25" t="str">
        <f t="shared" si="43"/>
        <v/>
      </c>
      <c r="G558" s="24">
        <f t="shared" si="45"/>
        <v>95</v>
      </c>
      <c r="H558" s="27">
        <v>358433</v>
      </c>
      <c r="I558" s="24" t="str">
        <f t="shared" si="46"/>
        <v/>
      </c>
      <c r="K558" s="24">
        <f>IF(J558&gt;900,_xlfn.XLOOKUP(ROUND(J558,0),'CM-VL-G-C-GL-B-T-ClassRimThickn'!$B$1:$B$112,'CM-VL-G-C-GL-B-T-ClassRimThickn'!$C$1:$C$112,0,1,1),J558)</f>
        <v>0</v>
      </c>
      <c r="L558" s="24">
        <v>63</v>
      </c>
      <c r="M558" s="24">
        <f>IF(L558&gt;900,_xlfn.XLOOKUP(ROUND(L558,0),'CM-VL-G-C-GL-B-T-ClassRimThickn'!$B$1:$B$112,'CM-VL-G-C-GL-B-T-ClassRimThickn'!$C$1:$C$112,0,1,1),L558)</f>
        <v>63</v>
      </c>
      <c r="N558" s="24">
        <v>64</v>
      </c>
      <c r="O558" s="24">
        <f>IF(N558&gt;900,_xlfn.XLOOKUP(ROUND(N558,0),'CM-VL-G-C-GL-B-T-ClassRimThickn'!$B$1:$B$112,'CM-VL-G-C-GL-B-T-ClassRimThickn'!$C$1:$C$112,0,1,1),N558)</f>
        <v>64</v>
      </c>
      <c r="P558" s="24">
        <v>63</v>
      </c>
      <c r="Q558" s="24">
        <f>IF(P558&gt;900,_xlfn.XLOOKUP(ROUND(P558,0),'CM-VL-G-C-GL-B-T-ClassRimThickn'!$B$1:$B$112,'CM-VL-G-C-GL-B-T-ClassRimThickn'!$C$1:$C$112,0,1,1),P558)</f>
        <v>63</v>
      </c>
      <c r="S558" s="24">
        <f>IF(R558&gt;900,_xlfn.XLOOKUP(ROUND(R558,0),'CM-VL-G-C-GL-B-T-ClassRimThickn'!$B$1:$B$112,'CM-VL-G-C-GL-B-T-ClassRimThickn'!$C$1:$C$112,0,1,1),R558)</f>
        <v>0</v>
      </c>
      <c r="T558" s="24">
        <v>60</v>
      </c>
      <c r="U558" s="24">
        <f>IF(T558&gt;900,_xlfn.XLOOKUP(ROUND(T558,0),'CM-VL-G-C-GL-B-T-ClassRimThickn'!$B$1:$B$112,'CM-VL-G-C-GL-B-T-ClassRimThickn'!$C$1:$C$112,0,1,1),T558)</f>
        <v>60</v>
      </c>
      <c r="V558" s="24">
        <v>65</v>
      </c>
      <c r="W558" s="24">
        <f>IF(V558&gt;900,_xlfn.XLOOKUP(ROUND(V558,0),'CM-VL-G-C-GL-B-T-ClassRimThickn'!$B$1:$B$112,'CM-VL-G-C-GL-B-T-ClassRimThickn'!$C$1:$C$112,0,1,1),V558)</f>
        <v>65</v>
      </c>
      <c r="X558" s="24">
        <v>64</v>
      </c>
      <c r="Y558" s="24">
        <f>IF(X558&gt;900,_xlfn.XLOOKUP(ROUND(X558,0),'CM-VL-G-C-GL-B-T-ClassRimThickn'!$B$1:$B$112,'CM-VL-G-C-GL-B-T-ClassRimThickn'!$C$1:$C$112,0,1,1),X558)</f>
        <v>64</v>
      </c>
      <c r="Z558" s="24">
        <v>64</v>
      </c>
      <c r="AA558" s="24">
        <f>IF(Z558&gt;900,_xlfn.XLOOKUP(ROUND(Z558,0),'CM-VL-G-C-GL-B-T-ClassRimThickn'!$B$1:$B$112,'CM-VL-G-C-GL-B-T-ClassRimThickn'!$C$1:$C$112,0,1,1),Z558)</f>
        <v>64</v>
      </c>
      <c r="AB558" s="24">
        <v>65</v>
      </c>
      <c r="AC558" s="24">
        <f>IF(AB558&gt;900,_xlfn.XLOOKUP(ROUND(AB558,0),'CM-VL-G-C-GL-B-T-ClassRimThickn'!$B$1:$B$112,'CM-VL-G-C-GL-B-T-ClassRimThickn'!$C$1:$C$112,0,1,1),AB558)</f>
        <v>65</v>
      </c>
      <c r="AD558" s="24">
        <v>62</v>
      </c>
      <c r="AE558" s="24">
        <f>IF(AD558&gt;900,_xlfn.XLOOKUP(ROUND(AD558,0),'CM-VL-G-C-GL-B-T-ClassRimThickn'!$B$1:$B$112,'CM-VL-G-C-GL-B-T-ClassRimThickn'!$C$1:$C$112,0,1,1),AD558)</f>
        <v>62</v>
      </c>
      <c r="AF558" s="24">
        <v>62</v>
      </c>
      <c r="AG558" s="24">
        <f>IF(AF558&gt;900,_xlfn.XLOOKUP(ROUND(AF558,0),'CM-VL-G-C-GL-B-T-ClassRimThickn'!$B$1:$B$112,'CM-VL-G-C-GL-B-T-ClassRimThickn'!$C$1:$C$112,0,1,1),AF558)</f>
        <v>62</v>
      </c>
      <c r="AH558" s="24">
        <v>26</v>
      </c>
      <c r="AI558" s="24">
        <v>26</v>
      </c>
      <c r="AJ558" s="24">
        <v>26</v>
      </c>
      <c r="AK558" s="24">
        <v>27</v>
      </c>
      <c r="AL558" s="24">
        <v>25</v>
      </c>
      <c r="AM558" s="24">
        <v>25</v>
      </c>
      <c r="AN558" s="24">
        <v>26</v>
      </c>
      <c r="AO558" s="24">
        <v>26</v>
      </c>
      <c r="AP558" s="24">
        <v>27</v>
      </c>
      <c r="AQ558" s="24">
        <v>27</v>
      </c>
      <c r="AR558" s="24">
        <v>27</v>
      </c>
      <c r="AS558" s="24">
        <v>27</v>
      </c>
      <c r="AT558" s="24">
        <v>31</v>
      </c>
      <c r="AU558" s="24">
        <v>32</v>
      </c>
      <c r="AV558" s="24">
        <v>30</v>
      </c>
      <c r="AW558" s="24">
        <v>31</v>
      </c>
      <c r="AX558" s="24">
        <v>31</v>
      </c>
      <c r="AY558" s="24">
        <v>31</v>
      </c>
      <c r="AZ558" s="24">
        <v>30</v>
      </c>
      <c r="BA558" s="24">
        <v>30</v>
      </c>
      <c r="BB558" s="24">
        <v>29</v>
      </c>
      <c r="BC558" s="24">
        <v>29</v>
      </c>
      <c r="BD558" s="24">
        <v>29</v>
      </c>
      <c r="BE558" s="24">
        <v>30</v>
      </c>
      <c r="BF558" s="24">
        <v>0</v>
      </c>
      <c r="BG558" s="24">
        <v>0</v>
      </c>
      <c r="BH558" s="24">
        <v>0</v>
      </c>
      <c r="BI558" s="24">
        <v>0</v>
      </c>
      <c r="BJ558" s="24">
        <v>0</v>
      </c>
      <c r="BL558" s="24">
        <v>0</v>
      </c>
      <c r="BM558" s="24">
        <v>0</v>
      </c>
      <c r="BN558" s="24">
        <v>0</v>
      </c>
      <c r="BO558" s="24">
        <v>0</v>
      </c>
      <c r="BP558" s="24">
        <v>0</v>
      </c>
      <c r="BQ558" s="24">
        <v>0</v>
      </c>
      <c r="BR558" s="24">
        <v>1</v>
      </c>
      <c r="BS558" s="24">
        <v>1</v>
      </c>
      <c r="BT558" s="24">
        <v>0.5</v>
      </c>
      <c r="BU558" s="24">
        <v>1.5</v>
      </c>
      <c r="BV558" s="24">
        <v>1.5</v>
      </c>
      <c r="BW558" s="24">
        <v>0</v>
      </c>
      <c r="BX558" s="24">
        <v>0.5</v>
      </c>
      <c r="BY558" s="24">
        <v>0.5</v>
      </c>
      <c r="BZ558" s="24">
        <v>0</v>
      </c>
      <c r="CB558" s="24">
        <v>0</v>
      </c>
      <c r="CC558" s="24">
        <v>0</v>
      </c>
      <c r="CD558" s="24">
        <v>120</v>
      </c>
      <c r="CE558" s="24">
        <v>115</v>
      </c>
      <c r="CF558" s="24">
        <v>115</v>
      </c>
      <c r="CG558" s="24">
        <v>112</v>
      </c>
      <c r="CH558" s="24">
        <v>115</v>
      </c>
      <c r="CI558" s="24">
        <v>115</v>
      </c>
      <c r="CO558" s="34">
        <f t="shared" si="44"/>
        <v>358433</v>
      </c>
    </row>
    <row r="559" spans="1:93" ht="15" hidden="1">
      <c r="A559" s="23" t="s">
        <v>144</v>
      </c>
      <c r="B559" s="52">
        <v>43445</v>
      </c>
      <c r="C559" s="25" t="str">
        <f t="shared" si="43"/>
        <v/>
      </c>
      <c r="G559" s="24">
        <f t="shared" si="45"/>
        <v>157</v>
      </c>
      <c r="H559" s="24">
        <v>389944</v>
      </c>
      <c r="I559" s="24" t="str">
        <f t="shared" si="46"/>
        <v/>
      </c>
      <c r="K559" s="24">
        <f>IF(J559&gt;900,_xlfn.XLOOKUP(ROUND(J559,0),'CM-VL-G-C-GL-B-T-ClassRimThickn'!$B$1:$B$112,'CM-VL-G-C-GL-B-T-ClassRimThickn'!$C$1:$C$112,0,1,1),J559)</f>
        <v>0</v>
      </c>
      <c r="L559" s="24">
        <v>59</v>
      </c>
      <c r="M559" s="24">
        <f>IF(L559&gt;900,_xlfn.XLOOKUP(ROUND(L559,0),'CM-VL-G-C-GL-B-T-ClassRimThickn'!$B$1:$B$112,'CM-VL-G-C-GL-B-T-ClassRimThickn'!$C$1:$C$112,0,1,1),L559)</f>
        <v>59</v>
      </c>
      <c r="N559" s="24">
        <v>61</v>
      </c>
      <c r="O559" s="24">
        <f>IF(N559&gt;900,_xlfn.XLOOKUP(ROUND(N559,0),'CM-VL-G-C-GL-B-T-ClassRimThickn'!$B$1:$B$112,'CM-VL-G-C-GL-B-T-ClassRimThickn'!$C$1:$C$112,0,1,1),N559)</f>
        <v>61</v>
      </c>
      <c r="P559" s="24">
        <v>60</v>
      </c>
      <c r="Q559" s="24">
        <f>IF(P559&gt;900,_xlfn.XLOOKUP(ROUND(P559,0),'CM-VL-G-C-GL-B-T-ClassRimThickn'!$B$1:$B$112,'CM-VL-G-C-GL-B-T-ClassRimThickn'!$C$1:$C$112,0,1,1),P559)</f>
        <v>60</v>
      </c>
      <c r="S559" s="24">
        <f>IF(R559&gt;900,_xlfn.XLOOKUP(ROUND(R559,0),'CM-VL-G-C-GL-B-T-ClassRimThickn'!$B$1:$B$112,'CM-VL-G-C-GL-B-T-ClassRimThickn'!$C$1:$C$112,0,1,1),R559)</f>
        <v>0</v>
      </c>
      <c r="T559" s="24">
        <v>58</v>
      </c>
      <c r="U559" s="24">
        <f>IF(T559&gt;900,_xlfn.XLOOKUP(ROUND(T559,0),'CM-VL-G-C-GL-B-T-ClassRimThickn'!$B$1:$B$112,'CM-VL-G-C-GL-B-T-ClassRimThickn'!$C$1:$C$112,0,1,1),T559)</f>
        <v>58</v>
      </c>
      <c r="V559" s="24">
        <v>62</v>
      </c>
      <c r="W559" s="24">
        <f>IF(V559&gt;900,_xlfn.XLOOKUP(ROUND(V559,0),'CM-VL-G-C-GL-B-T-ClassRimThickn'!$B$1:$B$112,'CM-VL-G-C-GL-B-T-ClassRimThickn'!$C$1:$C$112,0,1,1),V559)</f>
        <v>62</v>
      </c>
      <c r="X559" s="24">
        <v>60</v>
      </c>
      <c r="Y559" s="24">
        <f>IF(X559&gt;900,_xlfn.XLOOKUP(ROUND(X559,0),'CM-VL-G-C-GL-B-T-ClassRimThickn'!$B$1:$B$112,'CM-VL-G-C-GL-B-T-ClassRimThickn'!$C$1:$C$112,0,1,1),X559)</f>
        <v>60</v>
      </c>
      <c r="Z559" s="24">
        <v>61</v>
      </c>
      <c r="AA559" s="24">
        <f>IF(Z559&gt;900,_xlfn.XLOOKUP(ROUND(Z559,0),'CM-VL-G-C-GL-B-T-ClassRimThickn'!$B$1:$B$112,'CM-VL-G-C-GL-B-T-ClassRimThickn'!$C$1:$C$112,0,1,1),Z559)</f>
        <v>61</v>
      </c>
      <c r="AB559" s="24">
        <v>62</v>
      </c>
      <c r="AC559" s="24">
        <f>IF(AB559&gt;900,_xlfn.XLOOKUP(ROUND(AB559,0),'CM-VL-G-C-GL-B-T-ClassRimThickn'!$B$1:$B$112,'CM-VL-G-C-GL-B-T-ClassRimThickn'!$C$1:$C$112,0,1,1),AB559)</f>
        <v>62</v>
      </c>
      <c r="AD559" s="24">
        <v>60</v>
      </c>
      <c r="AE559" s="24">
        <f>IF(AD559&gt;900,_xlfn.XLOOKUP(ROUND(AD559,0),'CM-VL-G-C-GL-B-T-ClassRimThickn'!$B$1:$B$112,'CM-VL-G-C-GL-B-T-ClassRimThickn'!$C$1:$C$112,0,1,1),AD559)</f>
        <v>60</v>
      </c>
      <c r="AF559" s="24">
        <v>59</v>
      </c>
      <c r="AG559" s="24">
        <f>IF(AF559&gt;900,_xlfn.XLOOKUP(ROUND(AF559,0),'CM-VL-G-C-GL-B-T-ClassRimThickn'!$B$1:$B$112,'CM-VL-G-C-GL-B-T-ClassRimThickn'!$C$1:$C$112,0,1,1),AF559)</f>
        <v>59</v>
      </c>
      <c r="AH559" s="24">
        <v>25</v>
      </c>
      <c r="AI559" s="24">
        <v>25</v>
      </c>
      <c r="AJ559" s="24">
        <v>26</v>
      </c>
      <c r="AK559" s="24">
        <v>23</v>
      </c>
      <c r="AL559" s="24">
        <v>28</v>
      </c>
      <c r="AM559" s="24">
        <v>28</v>
      </c>
      <c r="AN559" s="24">
        <v>25</v>
      </c>
      <c r="AO559" s="24">
        <v>26</v>
      </c>
      <c r="AP559" s="24">
        <v>27</v>
      </c>
      <c r="AQ559" s="24">
        <v>27</v>
      </c>
      <c r="AR559" s="24">
        <v>26</v>
      </c>
      <c r="AS559" s="24">
        <v>27</v>
      </c>
      <c r="AT559" s="24">
        <v>31</v>
      </c>
      <c r="AU559" s="24">
        <v>31</v>
      </c>
      <c r="AV559" s="24">
        <v>31</v>
      </c>
      <c r="AW559" s="24">
        <v>32</v>
      </c>
      <c r="AX559" s="24">
        <v>33</v>
      </c>
      <c r="AY559" s="24">
        <v>31</v>
      </c>
      <c r="AZ559" s="24">
        <v>30</v>
      </c>
      <c r="BA559" s="24">
        <v>30</v>
      </c>
      <c r="BB559" s="24">
        <v>30</v>
      </c>
      <c r="BC559" s="24">
        <v>29</v>
      </c>
      <c r="BD559" s="24">
        <v>29</v>
      </c>
      <c r="BE559" s="24">
        <v>30</v>
      </c>
      <c r="BF559" s="24">
        <v>0.5</v>
      </c>
      <c r="BG559" s="24">
        <v>0.5</v>
      </c>
      <c r="BH559" s="24">
        <v>0.5</v>
      </c>
      <c r="BI559" s="24">
        <v>0.5</v>
      </c>
      <c r="BJ559" s="24">
        <v>1</v>
      </c>
      <c r="BL559" s="24">
        <v>0.5</v>
      </c>
      <c r="BM559" s="24">
        <v>0.5</v>
      </c>
      <c r="BN559" s="24">
        <v>0.5</v>
      </c>
      <c r="BO559" s="24">
        <v>0.5</v>
      </c>
      <c r="BP559" s="24">
        <v>0.5</v>
      </c>
      <c r="BQ559" s="24">
        <v>0.5</v>
      </c>
      <c r="BR559" s="24">
        <v>0</v>
      </c>
      <c r="BS559" s="24">
        <v>0</v>
      </c>
      <c r="BT559" s="24">
        <v>0</v>
      </c>
      <c r="BU559" s="24">
        <v>0</v>
      </c>
      <c r="BV559" s="24">
        <v>0</v>
      </c>
      <c r="BW559" s="24">
        <v>0</v>
      </c>
      <c r="BX559" s="24">
        <v>0</v>
      </c>
      <c r="BY559" s="24">
        <v>0</v>
      </c>
      <c r="BZ559" s="24">
        <v>0</v>
      </c>
      <c r="CB559" s="24">
        <v>0</v>
      </c>
      <c r="CC559" s="24">
        <v>0</v>
      </c>
      <c r="CD559" s="24">
        <v>106</v>
      </c>
      <c r="CE559" s="24">
        <v>100</v>
      </c>
      <c r="CF559" s="24">
        <v>103</v>
      </c>
      <c r="CG559" s="24">
        <v>108</v>
      </c>
      <c r="CH559" s="24">
        <v>108</v>
      </c>
      <c r="CI559" s="24">
        <v>110</v>
      </c>
      <c r="CO559" s="34">
        <f t="shared" si="44"/>
        <v>389944</v>
      </c>
    </row>
    <row r="560" spans="1:93" ht="15" hidden="1">
      <c r="A560" s="23" t="s">
        <v>144</v>
      </c>
      <c r="B560" s="52">
        <v>43518</v>
      </c>
      <c r="C560" s="25" t="str">
        <f t="shared" si="43"/>
        <v/>
      </c>
      <c r="G560" s="24">
        <f t="shared" si="45"/>
        <v>73</v>
      </c>
      <c r="H560" s="30">
        <f>(H561-H559)/(G560+G561)*G560+H559</f>
        <v>403551.86363636365</v>
      </c>
      <c r="I560" s="24" t="str">
        <f t="shared" si="46"/>
        <v/>
      </c>
      <c r="K560" s="24">
        <f>IF(J560&gt;900,_xlfn.XLOOKUP(ROUND(J560,0),'CM-VL-G-C-GL-B-T-ClassRimThickn'!$B$1:$B$112,'CM-VL-G-C-GL-B-T-ClassRimThickn'!$C$1:$C$112,0,1,1),J560)</f>
        <v>0</v>
      </c>
      <c r="L560" s="24">
        <v>49</v>
      </c>
      <c r="M560" s="24">
        <f>IF(L560&gt;900,_xlfn.XLOOKUP(ROUND(L560,0),'CM-VL-G-C-GL-B-T-ClassRimThickn'!$B$1:$B$112,'CM-VL-G-C-GL-B-T-ClassRimThickn'!$C$1:$C$112,0,1,1),L560)</f>
        <v>49</v>
      </c>
      <c r="N560" s="24">
        <v>50</v>
      </c>
      <c r="O560" s="24">
        <f>IF(N560&gt;900,_xlfn.XLOOKUP(ROUND(N560,0),'CM-VL-G-C-GL-B-T-ClassRimThickn'!$B$1:$B$112,'CM-VL-G-C-GL-B-T-ClassRimThickn'!$C$1:$C$112,0,1,1),N560)</f>
        <v>50</v>
      </c>
      <c r="P560" s="24">
        <v>46</v>
      </c>
      <c r="Q560" s="24">
        <f>IF(P560&gt;900,_xlfn.XLOOKUP(ROUND(P560,0),'CM-VL-G-C-GL-B-T-ClassRimThickn'!$B$1:$B$112,'CM-VL-G-C-GL-B-T-ClassRimThickn'!$C$1:$C$112,0,1,1),P560)</f>
        <v>46</v>
      </c>
      <c r="S560" s="24">
        <f>IF(R560&gt;900,_xlfn.XLOOKUP(ROUND(R560,0),'CM-VL-G-C-GL-B-T-ClassRimThickn'!$B$1:$B$112,'CM-VL-G-C-GL-B-T-ClassRimThickn'!$C$1:$C$112,0,1,1),R560)</f>
        <v>0</v>
      </c>
      <c r="T560" s="24">
        <v>44</v>
      </c>
      <c r="U560" s="24">
        <f>IF(T560&gt;900,_xlfn.XLOOKUP(ROUND(T560,0),'CM-VL-G-C-GL-B-T-ClassRimThickn'!$B$1:$B$112,'CM-VL-G-C-GL-B-T-ClassRimThickn'!$C$1:$C$112,0,1,1),T560)</f>
        <v>44</v>
      </c>
      <c r="V560" s="24">
        <v>49</v>
      </c>
      <c r="W560" s="24">
        <f>IF(V560&gt;900,_xlfn.XLOOKUP(ROUND(V560,0),'CM-VL-G-C-GL-B-T-ClassRimThickn'!$B$1:$B$112,'CM-VL-G-C-GL-B-T-ClassRimThickn'!$C$1:$C$112,0,1,1),V560)</f>
        <v>49</v>
      </c>
      <c r="X560" s="24">
        <v>49</v>
      </c>
      <c r="Y560" s="24">
        <f>IF(X560&gt;900,_xlfn.XLOOKUP(ROUND(X560,0),'CM-VL-G-C-GL-B-T-ClassRimThickn'!$B$1:$B$112,'CM-VL-G-C-GL-B-T-ClassRimThickn'!$C$1:$C$112,0,1,1),X560)</f>
        <v>49</v>
      </c>
      <c r="Z560" s="24">
        <v>49</v>
      </c>
      <c r="AA560" s="24">
        <f>IF(Z560&gt;900,_xlfn.XLOOKUP(ROUND(Z560,0),'CM-VL-G-C-GL-B-T-ClassRimThickn'!$B$1:$B$112,'CM-VL-G-C-GL-B-T-ClassRimThickn'!$C$1:$C$112,0,1,1),Z560)</f>
        <v>49</v>
      </c>
      <c r="AB560" s="24">
        <v>46</v>
      </c>
      <c r="AC560" s="24">
        <f>IF(AB560&gt;900,_xlfn.XLOOKUP(ROUND(AB560,0),'CM-VL-G-C-GL-B-T-ClassRimThickn'!$B$1:$B$112,'CM-VL-G-C-GL-B-T-ClassRimThickn'!$C$1:$C$112,0,1,1),AB560)</f>
        <v>46</v>
      </c>
      <c r="AD560" s="24">
        <v>46</v>
      </c>
      <c r="AE560" s="24">
        <f>IF(AD560&gt;900,_xlfn.XLOOKUP(ROUND(AD560,0),'CM-VL-G-C-GL-B-T-ClassRimThickn'!$B$1:$B$112,'CM-VL-G-C-GL-B-T-ClassRimThickn'!$C$1:$C$112,0,1,1),AD560)</f>
        <v>46</v>
      </c>
      <c r="AF560" s="24">
        <v>44</v>
      </c>
      <c r="AG560" s="24">
        <f>IF(AF560&gt;900,_xlfn.XLOOKUP(ROUND(AF560,0),'CM-VL-G-C-GL-B-T-ClassRimThickn'!$B$1:$B$112,'CM-VL-G-C-GL-B-T-ClassRimThickn'!$C$1:$C$112,0,1,1),AF560)</f>
        <v>44</v>
      </c>
      <c r="AH560" s="24">
        <v>30</v>
      </c>
      <c r="AI560" s="24">
        <v>30</v>
      </c>
      <c r="AJ560" s="24">
        <v>30</v>
      </c>
      <c r="AK560" s="24">
        <v>30</v>
      </c>
      <c r="AL560" s="24">
        <v>30</v>
      </c>
      <c r="AM560" s="24">
        <v>30</v>
      </c>
      <c r="AN560" s="24">
        <v>30</v>
      </c>
      <c r="AO560" s="24">
        <v>30</v>
      </c>
      <c r="AP560" s="24">
        <v>30</v>
      </c>
      <c r="AQ560" s="24">
        <v>30</v>
      </c>
      <c r="AR560" s="24">
        <v>30</v>
      </c>
      <c r="AS560" s="24">
        <v>30</v>
      </c>
      <c r="AT560" s="24">
        <v>30</v>
      </c>
      <c r="AU560" s="24">
        <v>30</v>
      </c>
      <c r="AV560" s="24">
        <v>30</v>
      </c>
      <c r="AW560" s="24">
        <v>30</v>
      </c>
      <c r="AX560" s="24">
        <v>30</v>
      </c>
      <c r="AY560" s="24">
        <v>30</v>
      </c>
      <c r="AZ560" s="24">
        <v>30</v>
      </c>
      <c r="BA560" s="24">
        <v>30</v>
      </c>
      <c r="BB560" s="24">
        <v>30</v>
      </c>
      <c r="BC560" s="24">
        <v>30</v>
      </c>
      <c r="BD560" s="24">
        <v>30</v>
      </c>
      <c r="BE560" s="24">
        <v>30</v>
      </c>
      <c r="BF560" s="24">
        <v>0</v>
      </c>
      <c r="BG560" s="24">
        <v>0</v>
      </c>
      <c r="BH560" s="24">
        <v>0</v>
      </c>
      <c r="BI560" s="24">
        <v>0</v>
      </c>
      <c r="BJ560" s="24">
        <v>0</v>
      </c>
      <c r="BL560" s="24">
        <v>0</v>
      </c>
      <c r="BM560" s="24">
        <v>0</v>
      </c>
      <c r="BN560" s="24">
        <v>0</v>
      </c>
      <c r="BO560" s="24">
        <v>0</v>
      </c>
      <c r="BP560" s="24">
        <v>0</v>
      </c>
      <c r="BQ560" s="24">
        <v>0</v>
      </c>
      <c r="BR560" s="24">
        <v>0</v>
      </c>
      <c r="BS560" s="24">
        <v>0</v>
      </c>
      <c r="BT560" s="24">
        <v>0</v>
      </c>
      <c r="BU560" s="24">
        <v>0</v>
      </c>
      <c r="BV560" s="24">
        <v>0</v>
      </c>
      <c r="BW560" s="24">
        <v>0</v>
      </c>
      <c r="BX560" s="24">
        <v>0</v>
      </c>
      <c r="BY560" s="24">
        <v>0</v>
      </c>
      <c r="BZ560" s="24">
        <v>0</v>
      </c>
      <c r="CB560" s="24">
        <v>0</v>
      </c>
      <c r="CC560" s="24">
        <v>0</v>
      </c>
      <c r="CO560" s="34">
        <f t="shared" si="44"/>
        <v>403551.86363636365</v>
      </c>
    </row>
    <row r="561" spans="1:93" ht="15" hidden="1">
      <c r="A561" s="23" t="s">
        <v>144</v>
      </c>
      <c r="B561" s="52">
        <v>43665</v>
      </c>
      <c r="C561" s="25" t="str">
        <f t="shared" si="43"/>
        <v/>
      </c>
      <c r="G561" s="24">
        <f t="shared" si="45"/>
        <v>147</v>
      </c>
      <c r="H561" s="24">
        <v>430954</v>
      </c>
      <c r="I561" s="24" t="str">
        <f t="shared" si="46"/>
        <v/>
      </c>
      <c r="K561" s="24">
        <f>IF(J561&gt;900,_xlfn.XLOOKUP(ROUND(J561,0),'CM-VL-G-C-GL-B-T-ClassRimThickn'!$B$1:$B$112,'CM-VL-G-C-GL-B-T-ClassRimThickn'!$C$1:$C$112,0,1,1),J561)</f>
        <v>0</v>
      </c>
      <c r="L561" s="24">
        <v>47</v>
      </c>
      <c r="M561" s="24">
        <f>IF(L561&gt;900,_xlfn.XLOOKUP(ROUND(L561,0),'CM-VL-G-C-GL-B-T-ClassRimThickn'!$B$1:$B$112,'CM-VL-G-C-GL-B-T-ClassRimThickn'!$C$1:$C$112,0,1,1),L561)</f>
        <v>47</v>
      </c>
      <c r="N561" s="24">
        <v>49</v>
      </c>
      <c r="O561" s="24">
        <f>IF(N561&gt;900,_xlfn.XLOOKUP(ROUND(N561,0),'CM-VL-G-C-GL-B-T-ClassRimThickn'!$B$1:$B$112,'CM-VL-G-C-GL-B-T-ClassRimThickn'!$C$1:$C$112,0,1,1),N561)</f>
        <v>49</v>
      </c>
      <c r="P561" s="24">
        <v>45</v>
      </c>
      <c r="Q561" s="24">
        <f>IF(P561&gt;900,_xlfn.XLOOKUP(ROUND(P561,0),'CM-VL-G-C-GL-B-T-ClassRimThickn'!$B$1:$B$112,'CM-VL-G-C-GL-B-T-ClassRimThickn'!$C$1:$C$112,0,1,1),P561)</f>
        <v>45</v>
      </c>
      <c r="S561" s="24">
        <f>IF(R561&gt;900,_xlfn.XLOOKUP(ROUND(R561,0),'CM-VL-G-C-GL-B-T-ClassRimThickn'!$B$1:$B$112,'CM-VL-G-C-GL-B-T-ClassRimThickn'!$C$1:$C$112,0,1,1),R561)</f>
        <v>0</v>
      </c>
      <c r="T561" s="24">
        <v>44</v>
      </c>
      <c r="U561" s="24">
        <f>IF(T561&gt;900,_xlfn.XLOOKUP(ROUND(T561,0),'CM-VL-G-C-GL-B-T-ClassRimThickn'!$B$1:$B$112,'CM-VL-G-C-GL-B-T-ClassRimThickn'!$C$1:$C$112,0,1,1),T561)</f>
        <v>44</v>
      </c>
      <c r="V561" s="24">
        <v>50</v>
      </c>
      <c r="W561" s="24">
        <f>IF(V561&gt;900,_xlfn.XLOOKUP(ROUND(V561,0),'CM-VL-G-C-GL-B-T-ClassRimThickn'!$B$1:$B$112,'CM-VL-G-C-GL-B-T-ClassRimThickn'!$C$1:$C$112,0,1,1),V561)</f>
        <v>50</v>
      </c>
      <c r="X561" s="24">
        <v>49</v>
      </c>
      <c r="Y561" s="24">
        <f>IF(X561&gt;900,_xlfn.XLOOKUP(ROUND(X561,0),'CM-VL-G-C-GL-B-T-ClassRimThickn'!$B$1:$B$112,'CM-VL-G-C-GL-B-T-ClassRimThickn'!$C$1:$C$112,0,1,1),X561)</f>
        <v>49</v>
      </c>
      <c r="Z561" s="24">
        <v>50</v>
      </c>
      <c r="AA561" s="24">
        <f>IF(Z561&gt;900,_xlfn.XLOOKUP(ROUND(Z561,0),'CM-VL-G-C-GL-B-T-ClassRimThickn'!$B$1:$B$112,'CM-VL-G-C-GL-B-T-ClassRimThickn'!$C$1:$C$112,0,1,1),Z561)</f>
        <v>50</v>
      </c>
      <c r="AB561" s="24">
        <v>47</v>
      </c>
      <c r="AC561" s="24">
        <f>IF(AB561&gt;900,_xlfn.XLOOKUP(ROUND(AB561,0),'CM-VL-G-C-GL-B-T-ClassRimThickn'!$B$1:$B$112,'CM-VL-G-C-GL-B-T-ClassRimThickn'!$C$1:$C$112,0,1,1),AB561)</f>
        <v>47</v>
      </c>
      <c r="AD561" s="24">
        <v>47</v>
      </c>
      <c r="AE561" s="24">
        <f>IF(AD561&gt;900,_xlfn.XLOOKUP(ROUND(AD561,0),'CM-VL-G-C-GL-B-T-ClassRimThickn'!$B$1:$B$112,'CM-VL-G-C-GL-B-T-ClassRimThickn'!$C$1:$C$112,0,1,1),AD561)</f>
        <v>47</v>
      </c>
      <c r="AF561" s="24">
        <v>45</v>
      </c>
      <c r="AG561" s="24">
        <f>IF(AF561&gt;900,_xlfn.XLOOKUP(ROUND(AF561,0),'CM-VL-G-C-GL-B-T-ClassRimThickn'!$B$1:$B$112,'CM-VL-G-C-GL-B-T-ClassRimThickn'!$C$1:$C$112,0,1,1),AF561)</f>
        <v>45</v>
      </c>
      <c r="AH561" s="24">
        <v>25</v>
      </c>
      <c r="AI561" s="24">
        <v>25</v>
      </c>
      <c r="AJ561" s="24">
        <v>26</v>
      </c>
      <c r="AK561" s="24">
        <v>26</v>
      </c>
      <c r="AL561" s="24">
        <v>24</v>
      </c>
      <c r="AM561" s="24">
        <v>26</v>
      </c>
      <c r="AN561" s="24">
        <v>28</v>
      </c>
      <c r="AO561" s="24">
        <v>29</v>
      </c>
      <c r="AP561" s="24">
        <v>28</v>
      </c>
      <c r="AQ561" s="24">
        <v>27</v>
      </c>
      <c r="AR561" s="24">
        <v>29</v>
      </c>
      <c r="AS561" s="24">
        <v>28</v>
      </c>
      <c r="AT561" s="24">
        <v>30</v>
      </c>
      <c r="AU561" s="24">
        <v>29</v>
      </c>
      <c r="AV561" s="24">
        <v>30</v>
      </c>
      <c r="AW561" s="24">
        <v>30</v>
      </c>
      <c r="AX561" s="24">
        <v>29</v>
      </c>
      <c r="AY561" s="24">
        <v>29</v>
      </c>
      <c r="AZ561" s="24">
        <v>27</v>
      </c>
      <c r="BA561" s="24">
        <v>28</v>
      </c>
      <c r="BB561" s="24">
        <v>28</v>
      </c>
      <c r="BC561" s="24">
        <v>28</v>
      </c>
      <c r="BD561" s="24">
        <v>28</v>
      </c>
      <c r="BE561" s="24">
        <v>28</v>
      </c>
      <c r="BF561" s="24">
        <v>0</v>
      </c>
      <c r="BG561" s="24">
        <v>0</v>
      </c>
      <c r="BH561" s="24">
        <v>0</v>
      </c>
      <c r="BI561" s="24">
        <v>0.5</v>
      </c>
      <c r="BJ561" s="24">
        <v>0.5</v>
      </c>
      <c r="BL561" s="24">
        <v>0</v>
      </c>
      <c r="BM561" s="24">
        <v>0</v>
      </c>
      <c r="BN561" s="24">
        <v>0.5</v>
      </c>
      <c r="BO561" s="24">
        <v>0.5</v>
      </c>
      <c r="BP561" s="24">
        <v>0.5</v>
      </c>
      <c r="BQ561" s="24">
        <v>0.5</v>
      </c>
      <c r="BR561" s="24">
        <v>0</v>
      </c>
      <c r="BS561" s="24">
        <v>0</v>
      </c>
      <c r="BT561" s="24">
        <v>0.5</v>
      </c>
      <c r="BU561" s="24">
        <v>0</v>
      </c>
      <c r="BV561" s="24">
        <v>0.5</v>
      </c>
      <c r="BW561" s="24">
        <v>0.5</v>
      </c>
      <c r="BX561" s="24">
        <v>0</v>
      </c>
      <c r="BY561" s="24">
        <v>0</v>
      </c>
      <c r="BZ561" s="24">
        <v>0.5</v>
      </c>
      <c r="CB561" s="24">
        <v>0.5</v>
      </c>
      <c r="CC561" s="24">
        <v>0.5</v>
      </c>
      <c r="CO561" s="34">
        <f t="shared" si="44"/>
        <v>430954</v>
      </c>
    </row>
    <row r="562" spans="1:93" ht="15" hidden="1">
      <c r="A562" s="23" t="s">
        <v>144</v>
      </c>
      <c r="B562" s="52">
        <v>43712</v>
      </c>
      <c r="C562" s="25" t="str">
        <f t="shared" si="43"/>
        <v/>
      </c>
      <c r="G562" s="24">
        <f t="shared" si="45"/>
        <v>47</v>
      </c>
      <c r="H562" s="35">
        <v>431177</v>
      </c>
      <c r="I562" s="24" t="b">
        <f t="shared" si="46"/>
        <v>0</v>
      </c>
      <c r="K562" s="24">
        <f>IF(J562&gt;900,_xlfn.XLOOKUP(ROUND(J562,0),'CM-VL-G-C-GL-B-T-ClassRimThickn'!$B$1:$B$112,'CM-VL-G-C-GL-B-T-ClassRimThickn'!$C$1:$C$112,0,1,1),J562)</f>
        <v>0</v>
      </c>
      <c r="L562" s="24">
        <v>41</v>
      </c>
      <c r="M562" s="24">
        <f>IF(L562&gt;900,_xlfn.XLOOKUP(ROUND(L562,0),'CM-VL-G-C-GL-B-T-ClassRimThickn'!$B$1:$B$112,'CM-VL-G-C-GL-B-T-ClassRimThickn'!$C$1:$C$112,0,1,1),L562)</f>
        <v>41</v>
      </c>
      <c r="N562" s="24">
        <v>42</v>
      </c>
      <c r="O562" s="24">
        <f>IF(N562&gt;900,_xlfn.XLOOKUP(ROUND(N562,0),'CM-VL-G-C-GL-B-T-ClassRimThickn'!$B$1:$B$112,'CM-VL-G-C-GL-B-T-ClassRimThickn'!$C$1:$C$112,0,1,1),N562)</f>
        <v>42</v>
      </c>
      <c r="P562" s="24">
        <v>38</v>
      </c>
      <c r="Q562" s="24">
        <f>IF(P562&gt;900,_xlfn.XLOOKUP(ROUND(P562,0),'CM-VL-G-C-GL-B-T-ClassRimThickn'!$B$1:$B$112,'CM-VL-G-C-GL-B-T-ClassRimThickn'!$C$1:$C$112,0,1,1),P562)</f>
        <v>38</v>
      </c>
      <c r="S562" s="24">
        <f>IF(R562&gt;900,_xlfn.XLOOKUP(ROUND(R562,0),'CM-VL-G-C-GL-B-T-ClassRimThickn'!$B$1:$B$112,'CM-VL-G-C-GL-B-T-ClassRimThickn'!$C$1:$C$112,0,1,1),R562)</f>
        <v>0</v>
      </c>
      <c r="T562" s="24">
        <v>35</v>
      </c>
      <c r="U562" s="24">
        <f>IF(T562&gt;900,_xlfn.XLOOKUP(ROUND(T562,0),'CM-VL-G-C-GL-B-T-ClassRimThickn'!$B$1:$B$112,'CM-VL-G-C-GL-B-T-ClassRimThickn'!$C$1:$C$112,0,1,1),T562)</f>
        <v>35</v>
      </c>
      <c r="V562" s="24">
        <v>42</v>
      </c>
      <c r="W562" s="24">
        <f>IF(V562&gt;900,_xlfn.XLOOKUP(ROUND(V562,0),'CM-VL-G-C-GL-B-T-ClassRimThickn'!$B$1:$B$112,'CM-VL-G-C-GL-B-T-ClassRimThickn'!$C$1:$C$112,0,1,1),V562)</f>
        <v>42</v>
      </c>
      <c r="X562" s="24">
        <v>41</v>
      </c>
      <c r="Y562" s="24">
        <f>IF(X562&gt;900,_xlfn.XLOOKUP(ROUND(X562,0),'CM-VL-G-C-GL-B-T-ClassRimThickn'!$B$1:$B$112,'CM-VL-G-C-GL-B-T-ClassRimThickn'!$C$1:$C$112,0,1,1),X562)</f>
        <v>41</v>
      </c>
      <c r="Z562" s="24">
        <v>42</v>
      </c>
      <c r="AA562" s="24">
        <f>IF(Z562&gt;900,_xlfn.XLOOKUP(ROUND(Z562,0),'CM-VL-G-C-GL-B-T-ClassRimThickn'!$B$1:$B$112,'CM-VL-G-C-GL-B-T-ClassRimThickn'!$C$1:$C$112,0,1,1),Z562)</f>
        <v>42</v>
      </c>
      <c r="AB562" s="24">
        <v>38</v>
      </c>
      <c r="AC562" s="24">
        <f>IF(AB562&gt;900,_xlfn.XLOOKUP(ROUND(AB562,0),'CM-VL-G-C-GL-B-T-ClassRimThickn'!$B$1:$B$112,'CM-VL-G-C-GL-B-T-ClassRimThickn'!$C$1:$C$112,0,1,1),AB562)</f>
        <v>38</v>
      </c>
      <c r="AD562" s="24">
        <v>37</v>
      </c>
      <c r="AE562" s="24">
        <f>IF(AD562&gt;900,_xlfn.XLOOKUP(ROUND(AD562,0),'CM-VL-G-C-GL-B-T-ClassRimThickn'!$B$1:$B$112,'CM-VL-G-C-GL-B-T-ClassRimThickn'!$C$1:$C$112,0,1,1),AD562)</f>
        <v>37</v>
      </c>
      <c r="AF562" s="24">
        <v>35</v>
      </c>
      <c r="AG562" s="24">
        <f>IF(AF562&gt;900,_xlfn.XLOOKUP(ROUND(AF562,0),'CM-VL-G-C-GL-B-T-ClassRimThickn'!$B$1:$B$112,'CM-VL-G-C-GL-B-T-ClassRimThickn'!$C$1:$C$112,0,1,1),AF562)</f>
        <v>35</v>
      </c>
      <c r="AH562" s="24">
        <v>28</v>
      </c>
      <c r="AI562" s="24">
        <v>28</v>
      </c>
      <c r="AJ562" s="24">
        <v>28</v>
      </c>
      <c r="AK562" s="24">
        <v>28</v>
      </c>
      <c r="AL562" s="24">
        <v>28</v>
      </c>
      <c r="AM562" s="24">
        <v>28</v>
      </c>
      <c r="AN562" s="24">
        <v>28</v>
      </c>
      <c r="AO562" s="24">
        <v>28</v>
      </c>
      <c r="AP562" s="24">
        <v>28</v>
      </c>
      <c r="AQ562" s="24">
        <v>28</v>
      </c>
      <c r="AR562" s="24">
        <v>28</v>
      </c>
      <c r="AS562" s="24">
        <v>28</v>
      </c>
      <c r="AT562" s="24">
        <v>30</v>
      </c>
      <c r="AU562" s="24">
        <v>30</v>
      </c>
      <c r="AV562" s="24">
        <v>30</v>
      </c>
      <c r="AW562" s="24">
        <v>30</v>
      </c>
      <c r="AX562" s="24">
        <v>30</v>
      </c>
      <c r="AY562" s="24">
        <v>30</v>
      </c>
      <c r="AZ562" s="24">
        <v>30</v>
      </c>
      <c r="BA562" s="24">
        <v>30</v>
      </c>
      <c r="BB562" s="24">
        <v>30</v>
      </c>
      <c r="BC562" s="24">
        <v>30</v>
      </c>
      <c r="BD562" s="24">
        <v>30</v>
      </c>
      <c r="BE562" s="24">
        <v>30</v>
      </c>
      <c r="BF562" s="24">
        <v>0</v>
      </c>
      <c r="BG562" s="24">
        <v>0</v>
      </c>
      <c r="BH562" s="24">
        <v>0</v>
      </c>
      <c r="BI562" s="24">
        <v>0</v>
      </c>
      <c r="BJ562" s="24">
        <v>0</v>
      </c>
      <c r="BL562" s="24">
        <v>0</v>
      </c>
      <c r="BM562" s="24">
        <v>0</v>
      </c>
      <c r="BN562" s="24">
        <v>0</v>
      </c>
      <c r="BO562" s="24">
        <v>0</v>
      </c>
      <c r="BP562" s="24">
        <v>0</v>
      </c>
      <c r="BQ562" s="24">
        <v>0</v>
      </c>
      <c r="BR562" s="24">
        <v>0</v>
      </c>
      <c r="BS562" s="24">
        <v>0</v>
      </c>
      <c r="BT562" s="24">
        <v>0</v>
      </c>
      <c r="BU562" s="24">
        <v>0</v>
      </c>
      <c r="BV562" s="24">
        <v>0</v>
      </c>
      <c r="BW562" s="24">
        <v>0</v>
      </c>
      <c r="BX562" s="24">
        <v>0</v>
      </c>
      <c r="BY562" s="24">
        <v>0</v>
      </c>
      <c r="BZ562" s="24">
        <v>0</v>
      </c>
      <c r="CB562" s="24">
        <v>0</v>
      </c>
      <c r="CC562" s="24">
        <v>0</v>
      </c>
      <c r="CO562" s="34">
        <f t="shared" si="44"/>
        <v>431177</v>
      </c>
    </row>
    <row r="563" spans="1:93" ht="15" hidden="1">
      <c r="A563" s="23" t="s">
        <v>144</v>
      </c>
      <c r="B563" s="52">
        <v>43851</v>
      </c>
      <c r="C563" s="25" t="str">
        <f t="shared" si="43"/>
        <v/>
      </c>
      <c r="G563" s="24">
        <f t="shared" si="45"/>
        <v>139</v>
      </c>
      <c r="H563" s="32">
        <v>46275</v>
      </c>
      <c r="I563" s="24" t="str">
        <f t="shared" si="46"/>
        <v/>
      </c>
      <c r="K563" s="24">
        <f>IF(J563&gt;900,_xlfn.XLOOKUP(ROUND(J563,0),'CM-VL-G-C-GL-B-T-ClassRimThickn'!$B$1:$B$112,'CM-VL-G-C-GL-B-T-ClassRimThickn'!$C$1:$C$112,0,1,1),J563)</f>
        <v>0</v>
      </c>
      <c r="L563" s="24">
        <v>43</v>
      </c>
      <c r="M563" s="24">
        <f>IF(L563&gt;900,_xlfn.XLOOKUP(ROUND(L563,0),'CM-VL-G-C-GL-B-T-ClassRimThickn'!$B$1:$B$112,'CM-VL-G-C-GL-B-T-ClassRimThickn'!$C$1:$C$112,0,1,1),L563)</f>
        <v>43</v>
      </c>
      <c r="N563" s="24">
        <v>44</v>
      </c>
      <c r="O563" s="24">
        <f>IF(N563&gt;900,_xlfn.XLOOKUP(ROUND(N563,0),'CM-VL-G-C-GL-B-T-ClassRimThickn'!$B$1:$B$112,'CM-VL-G-C-GL-B-T-ClassRimThickn'!$C$1:$C$112,0,1,1),N563)</f>
        <v>44</v>
      </c>
      <c r="P563" s="24">
        <v>40</v>
      </c>
      <c r="Q563" s="24">
        <f>IF(P563&gt;900,_xlfn.XLOOKUP(ROUND(P563,0),'CM-VL-G-C-GL-B-T-ClassRimThickn'!$B$1:$B$112,'CM-VL-G-C-GL-B-T-ClassRimThickn'!$C$1:$C$112,0,1,1),P563)</f>
        <v>40</v>
      </c>
      <c r="S563" s="24">
        <f>IF(R563&gt;900,_xlfn.XLOOKUP(ROUND(R563,0),'CM-VL-G-C-GL-B-T-ClassRimThickn'!$B$1:$B$112,'CM-VL-G-C-GL-B-T-ClassRimThickn'!$C$1:$C$112,0,1,1),R563)</f>
        <v>0</v>
      </c>
      <c r="T563" s="24">
        <v>37</v>
      </c>
      <c r="U563" s="24">
        <f>IF(T563&gt;900,_xlfn.XLOOKUP(ROUND(T563,0),'CM-VL-G-C-GL-B-T-ClassRimThickn'!$B$1:$B$112,'CM-VL-G-C-GL-B-T-ClassRimThickn'!$C$1:$C$112,0,1,1),T563)</f>
        <v>37</v>
      </c>
      <c r="V563" s="24">
        <v>46</v>
      </c>
      <c r="W563" s="24">
        <f>IF(V563&gt;900,_xlfn.XLOOKUP(ROUND(V563,0),'CM-VL-G-C-GL-B-T-ClassRimThickn'!$B$1:$B$112,'CM-VL-G-C-GL-B-T-ClassRimThickn'!$C$1:$C$112,0,1,1),V563)</f>
        <v>46</v>
      </c>
      <c r="X563" s="24">
        <v>44</v>
      </c>
      <c r="Y563" s="24">
        <f>IF(X563&gt;900,_xlfn.XLOOKUP(ROUND(X563,0),'CM-VL-G-C-GL-B-T-ClassRimThickn'!$B$1:$B$112,'CM-VL-G-C-GL-B-T-ClassRimThickn'!$C$1:$C$112,0,1,1),X563)</f>
        <v>44</v>
      </c>
      <c r="Z563" s="24">
        <v>44</v>
      </c>
      <c r="AA563" s="24">
        <f>IF(Z563&gt;900,_xlfn.XLOOKUP(ROUND(Z563,0),'CM-VL-G-C-GL-B-T-ClassRimThickn'!$B$1:$B$112,'CM-VL-G-C-GL-B-T-ClassRimThickn'!$C$1:$C$112,0,1,1),Z563)</f>
        <v>44</v>
      </c>
      <c r="AB563" s="24">
        <v>42</v>
      </c>
      <c r="AC563" s="24">
        <f>IF(AB563&gt;900,_xlfn.XLOOKUP(ROUND(AB563,0),'CM-VL-G-C-GL-B-T-ClassRimThickn'!$B$1:$B$112,'CM-VL-G-C-GL-B-T-ClassRimThickn'!$C$1:$C$112,0,1,1),AB563)</f>
        <v>42</v>
      </c>
      <c r="AD563" s="24">
        <v>41</v>
      </c>
      <c r="AE563" s="24">
        <f>IF(AD563&gt;900,_xlfn.XLOOKUP(ROUND(AD563,0),'CM-VL-G-C-GL-B-T-ClassRimThickn'!$B$1:$B$112,'CM-VL-G-C-GL-B-T-ClassRimThickn'!$C$1:$C$112,0,1,1),AD563)</f>
        <v>41</v>
      </c>
      <c r="AF563" s="24">
        <v>39</v>
      </c>
      <c r="AG563" s="24">
        <f>IF(AF563&gt;900,_xlfn.XLOOKUP(ROUND(AF563,0),'CM-VL-G-C-GL-B-T-ClassRimThickn'!$B$1:$B$112,'CM-VL-G-C-GL-B-T-ClassRimThickn'!$C$1:$C$112,0,1,1),AF563)</f>
        <v>39</v>
      </c>
      <c r="AH563" s="24">
        <v>24</v>
      </c>
      <c r="AI563" s="24">
        <v>25</v>
      </c>
      <c r="AJ563" s="24">
        <v>25</v>
      </c>
      <c r="AK563" s="24">
        <v>22</v>
      </c>
      <c r="AL563" s="24">
        <v>23</v>
      </c>
      <c r="AM563" s="24">
        <v>25</v>
      </c>
      <c r="AN563" s="24">
        <v>25</v>
      </c>
      <c r="AO563" s="24">
        <v>25</v>
      </c>
      <c r="AP563" s="24">
        <v>27</v>
      </c>
      <c r="AQ563" s="24">
        <v>27</v>
      </c>
      <c r="AR563" s="24">
        <v>27</v>
      </c>
      <c r="AS563" s="24">
        <v>27</v>
      </c>
      <c r="AT563" s="24">
        <v>25</v>
      </c>
      <c r="AU563" s="24">
        <v>28</v>
      </c>
      <c r="AV563" s="24">
        <v>30</v>
      </c>
      <c r="AW563" s="24">
        <v>30</v>
      </c>
      <c r="AX563" s="24">
        <v>30</v>
      </c>
      <c r="AY563" s="24">
        <v>29</v>
      </c>
      <c r="AZ563" s="24">
        <v>29</v>
      </c>
      <c r="BA563" s="24">
        <v>28</v>
      </c>
      <c r="BB563" s="24">
        <v>28</v>
      </c>
      <c r="BC563" s="24">
        <v>28</v>
      </c>
      <c r="BD563" s="24">
        <v>28</v>
      </c>
      <c r="BE563" s="24">
        <v>28</v>
      </c>
      <c r="BF563" s="24">
        <v>0</v>
      </c>
      <c r="BG563" s="24">
        <v>0</v>
      </c>
      <c r="BH563" s="24">
        <v>0</v>
      </c>
      <c r="BI563" s="24">
        <v>0</v>
      </c>
      <c r="BJ563" s="24">
        <v>0</v>
      </c>
      <c r="BL563" s="24">
        <v>0</v>
      </c>
      <c r="BM563" s="24">
        <v>0</v>
      </c>
      <c r="BN563" s="24">
        <v>0</v>
      </c>
      <c r="BO563" s="24">
        <v>0</v>
      </c>
      <c r="BP563" s="24">
        <v>0</v>
      </c>
      <c r="BQ563" s="24">
        <v>0</v>
      </c>
      <c r="BR563" s="24">
        <v>0</v>
      </c>
      <c r="BS563" s="24">
        <v>0</v>
      </c>
      <c r="BT563" s="24">
        <v>0</v>
      </c>
      <c r="BU563" s="24">
        <v>2</v>
      </c>
      <c r="BV563" s="24">
        <v>1.5</v>
      </c>
      <c r="BW563" s="24">
        <v>0.5</v>
      </c>
      <c r="BX563" s="24">
        <v>0</v>
      </c>
      <c r="BY563" s="24">
        <v>0</v>
      </c>
      <c r="BZ563" s="24">
        <v>0</v>
      </c>
      <c r="CB563" s="24">
        <v>0</v>
      </c>
      <c r="CC563" s="24">
        <v>0</v>
      </c>
      <c r="CD563" s="24">
        <v>93</v>
      </c>
      <c r="CE563" s="24">
        <v>92</v>
      </c>
      <c r="CF563" s="24">
        <v>91</v>
      </c>
      <c r="CG563" s="24">
        <v>85</v>
      </c>
      <c r="CH563" s="24">
        <v>86</v>
      </c>
      <c r="CI563" s="24">
        <v>85</v>
      </c>
      <c r="CO563" s="34">
        <f t="shared" si="44"/>
        <v>46275</v>
      </c>
    </row>
    <row r="564" spans="1:93" ht="15" hidden="1">
      <c r="A564" s="23" t="s">
        <v>144</v>
      </c>
      <c r="B564" s="52">
        <v>43916</v>
      </c>
      <c r="C564" s="25" t="str">
        <f t="shared" si="43"/>
        <v/>
      </c>
      <c r="E564" s="24" t="s">
        <v>145</v>
      </c>
      <c r="G564" s="24">
        <f t="shared" si="45"/>
        <v>65</v>
      </c>
      <c r="H564" s="32">
        <v>52259.7</v>
      </c>
      <c r="I564" s="24" t="str">
        <f t="shared" si="46"/>
        <v/>
      </c>
      <c r="J564" s="24">
        <v>85</v>
      </c>
      <c r="K564" s="24">
        <f>IF(J564&gt;900,_xlfn.XLOOKUP(ROUND(J564,0),'CM-VL-G-C-GL-B-T-ClassRimThickn'!$B$1:$B$112,'CM-VL-G-C-GL-B-T-ClassRimThickn'!$C$1:$C$112,0,1,1),J564)</f>
        <v>85</v>
      </c>
      <c r="L564" s="24">
        <v>85</v>
      </c>
      <c r="M564" s="24">
        <f>IF(L564&gt;900,_xlfn.XLOOKUP(ROUND(L564,0),'CM-VL-G-C-GL-B-T-ClassRimThickn'!$B$1:$B$112,'CM-VL-G-C-GL-B-T-ClassRimThickn'!$C$1:$C$112,0,1,1),L564)</f>
        <v>85</v>
      </c>
      <c r="N564" s="24">
        <v>85</v>
      </c>
      <c r="O564" s="24">
        <f>IF(N564&gt;900,_xlfn.XLOOKUP(ROUND(N564,0),'CM-VL-G-C-GL-B-T-ClassRimThickn'!$B$1:$B$112,'CM-VL-G-C-GL-B-T-ClassRimThickn'!$C$1:$C$112,0,1,1),N564)</f>
        <v>85</v>
      </c>
      <c r="P564" s="24">
        <v>85</v>
      </c>
      <c r="Q564" s="24">
        <f>IF(P564&gt;900,_xlfn.XLOOKUP(ROUND(P564,0),'CM-VL-G-C-GL-B-T-ClassRimThickn'!$B$1:$B$112,'CM-VL-G-C-GL-B-T-ClassRimThickn'!$C$1:$C$112,0,1,1),P564)</f>
        <v>85</v>
      </c>
      <c r="R564" s="24">
        <v>85</v>
      </c>
      <c r="S564" s="24">
        <f>IF(R564&gt;900,_xlfn.XLOOKUP(ROUND(R564,0),'CM-VL-G-C-GL-B-T-ClassRimThickn'!$B$1:$B$112,'CM-VL-G-C-GL-B-T-ClassRimThickn'!$C$1:$C$112,0,1,1),R564)</f>
        <v>85</v>
      </c>
      <c r="T564" s="24">
        <v>85</v>
      </c>
      <c r="U564" s="24">
        <f>IF(T564&gt;900,_xlfn.XLOOKUP(ROUND(T564,0),'CM-VL-G-C-GL-B-T-ClassRimThickn'!$B$1:$B$112,'CM-VL-G-C-GL-B-T-ClassRimThickn'!$C$1:$C$112,0,1,1),T564)</f>
        <v>85</v>
      </c>
      <c r="V564" s="24">
        <v>85</v>
      </c>
      <c r="W564" s="24">
        <f>IF(V564&gt;900,_xlfn.XLOOKUP(ROUND(V564,0),'CM-VL-G-C-GL-B-T-ClassRimThickn'!$B$1:$B$112,'CM-VL-G-C-GL-B-T-ClassRimThickn'!$C$1:$C$112,0,1,1),V564)</f>
        <v>85</v>
      </c>
      <c r="X564" s="24">
        <v>85</v>
      </c>
      <c r="Y564" s="24">
        <f>IF(X564&gt;900,_xlfn.XLOOKUP(ROUND(X564,0),'CM-VL-G-C-GL-B-T-ClassRimThickn'!$B$1:$B$112,'CM-VL-G-C-GL-B-T-ClassRimThickn'!$C$1:$C$112,0,1,1),X564)</f>
        <v>85</v>
      </c>
      <c r="Z564" s="24">
        <v>85</v>
      </c>
      <c r="AA564" s="24">
        <f>IF(Z564&gt;900,_xlfn.XLOOKUP(ROUND(Z564,0),'CM-VL-G-C-GL-B-T-ClassRimThickn'!$B$1:$B$112,'CM-VL-G-C-GL-B-T-ClassRimThickn'!$C$1:$C$112,0,1,1),Z564)</f>
        <v>85</v>
      </c>
      <c r="AB564" s="24">
        <v>85</v>
      </c>
      <c r="AC564" s="24">
        <f>IF(AB564&gt;900,_xlfn.XLOOKUP(ROUND(AB564,0),'CM-VL-G-C-GL-B-T-ClassRimThickn'!$B$1:$B$112,'CM-VL-G-C-GL-B-T-ClassRimThickn'!$C$1:$C$112,0,1,1),AB564)</f>
        <v>85</v>
      </c>
      <c r="AD564" s="24">
        <v>85</v>
      </c>
      <c r="AE564" s="24">
        <f>IF(AD564&gt;900,_xlfn.XLOOKUP(ROUND(AD564,0),'CM-VL-G-C-GL-B-T-ClassRimThickn'!$B$1:$B$112,'CM-VL-G-C-GL-B-T-ClassRimThickn'!$C$1:$C$112,0,1,1),AD564)</f>
        <v>85</v>
      </c>
      <c r="AF564" s="24">
        <v>85</v>
      </c>
      <c r="AG564" s="24">
        <f>IF(AF564&gt;900,_xlfn.XLOOKUP(ROUND(AF564,0),'CM-VL-G-C-GL-B-T-ClassRimThickn'!$B$1:$B$112,'CM-VL-G-C-GL-B-T-ClassRimThickn'!$C$1:$C$112,0,1,1),AF564)</f>
        <v>85</v>
      </c>
      <c r="AH564" s="24">
        <v>30</v>
      </c>
      <c r="AI564" s="24">
        <v>30</v>
      </c>
      <c r="AJ564" s="24">
        <v>30</v>
      </c>
      <c r="AK564" s="24">
        <v>30</v>
      </c>
      <c r="AL564" s="24">
        <v>30</v>
      </c>
      <c r="AM564" s="24">
        <v>30</v>
      </c>
      <c r="AN564" s="24">
        <v>30</v>
      </c>
      <c r="AO564" s="24">
        <v>30</v>
      </c>
      <c r="AP564" s="24">
        <v>30</v>
      </c>
      <c r="AQ564" s="24">
        <v>30</v>
      </c>
      <c r="AR564" s="24">
        <v>30</v>
      </c>
      <c r="AS564" s="24">
        <v>30</v>
      </c>
      <c r="AT564" s="24">
        <v>23</v>
      </c>
      <c r="AU564" s="24">
        <v>23</v>
      </c>
      <c r="AV564" s="24">
        <v>23</v>
      </c>
      <c r="AW564" s="24">
        <v>23</v>
      </c>
      <c r="AX564" s="24">
        <v>23</v>
      </c>
      <c r="AY564" s="24">
        <v>23</v>
      </c>
      <c r="AZ564" s="24">
        <v>23</v>
      </c>
      <c r="BA564" s="24">
        <v>23</v>
      </c>
      <c r="BB564" s="24">
        <v>23</v>
      </c>
      <c r="BC564" s="24">
        <v>23</v>
      </c>
      <c r="BD564" s="24">
        <v>23</v>
      </c>
      <c r="BE564" s="24">
        <v>23</v>
      </c>
      <c r="BF564" s="24">
        <v>0</v>
      </c>
      <c r="BG564" s="24">
        <v>0</v>
      </c>
      <c r="BH564" s="24">
        <v>0</v>
      </c>
      <c r="BI564" s="24">
        <v>0</v>
      </c>
      <c r="BJ564" s="24">
        <v>0</v>
      </c>
      <c r="BL564" s="24">
        <v>0</v>
      </c>
      <c r="BM564" s="24">
        <v>0</v>
      </c>
      <c r="BN564" s="24">
        <v>0</v>
      </c>
      <c r="BO564" s="24">
        <v>0</v>
      </c>
      <c r="BP564" s="24">
        <v>0</v>
      </c>
      <c r="BQ564" s="24">
        <v>0</v>
      </c>
      <c r="BR564" s="24">
        <v>0</v>
      </c>
      <c r="BS564" s="24">
        <v>0</v>
      </c>
      <c r="BT564" s="24">
        <v>0</v>
      </c>
      <c r="BU564" s="24">
        <v>0</v>
      </c>
      <c r="BV564" s="24">
        <v>0</v>
      </c>
      <c r="BW564" s="24">
        <v>0</v>
      </c>
      <c r="BX564" s="24">
        <v>0</v>
      </c>
      <c r="BY564" s="24">
        <v>0</v>
      </c>
      <c r="BZ564" s="24">
        <v>0</v>
      </c>
      <c r="CA564" s="24">
        <v>0</v>
      </c>
      <c r="CB564" s="24">
        <v>0</v>
      </c>
      <c r="CC564" s="24">
        <v>0</v>
      </c>
      <c r="CD564" s="24">
        <v>133</v>
      </c>
      <c r="CE564" s="24">
        <v>133</v>
      </c>
      <c r="CF564" s="24">
        <v>131</v>
      </c>
      <c r="CG564" s="24">
        <v>133</v>
      </c>
      <c r="CH564" s="24">
        <v>133</v>
      </c>
      <c r="CI564" s="24">
        <v>134</v>
      </c>
      <c r="CJ564" s="24">
        <v>170</v>
      </c>
      <c r="CK564" s="24">
        <v>185</v>
      </c>
      <c r="CL564" s="24">
        <v>895</v>
      </c>
      <c r="CM564" s="24">
        <v>900</v>
      </c>
      <c r="CO564" s="34">
        <f t="shared" si="44"/>
        <v>52259.7</v>
      </c>
    </row>
    <row r="565" spans="1:93" ht="15" hidden="1">
      <c r="A565" s="23" t="s">
        <v>146</v>
      </c>
      <c r="B565" s="52">
        <v>41704</v>
      </c>
      <c r="C565" s="25" t="str">
        <f t="shared" si="43"/>
        <v/>
      </c>
      <c r="G565" s="24" t="str">
        <f t="shared" si="45"/>
        <v/>
      </c>
      <c r="I565" s="24" t="str">
        <f t="shared" si="46"/>
        <v/>
      </c>
      <c r="K565" s="24">
        <f>IF(J565&gt;900,_xlfn.XLOOKUP(ROUND(J565,0),'CM-VL-G-C-GL-B-T-ClassRimThickn'!$B$1:$B$112,'CM-VL-G-C-GL-B-T-ClassRimThickn'!$C$1:$C$112,0,1,1),J565)</f>
        <v>0</v>
      </c>
      <c r="L565" s="24">
        <v>85</v>
      </c>
      <c r="M565" s="24">
        <f>IF(L565&gt;900,_xlfn.XLOOKUP(ROUND(L565,0),'CM-VL-G-C-GL-B-T-ClassRimThickn'!$B$1:$B$112,'CM-VL-G-C-GL-B-T-ClassRimThickn'!$C$1:$C$112,0,1,1),L565)</f>
        <v>85</v>
      </c>
      <c r="N565" s="24">
        <v>85</v>
      </c>
      <c r="O565" s="24">
        <f>IF(N565&gt;900,_xlfn.XLOOKUP(ROUND(N565,0),'CM-VL-G-C-GL-B-T-ClassRimThickn'!$B$1:$B$112,'CM-VL-G-C-GL-B-T-ClassRimThickn'!$C$1:$C$112,0,1,1),N565)</f>
        <v>85</v>
      </c>
      <c r="P565" s="24">
        <v>85</v>
      </c>
      <c r="Q565" s="24">
        <f>IF(P565&gt;900,_xlfn.XLOOKUP(ROUND(P565,0),'CM-VL-G-C-GL-B-T-ClassRimThickn'!$B$1:$B$112,'CM-VL-G-C-GL-B-T-ClassRimThickn'!$C$1:$C$112,0,1,1),P565)</f>
        <v>85</v>
      </c>
      <c r="S565" s="24">
        <f>IF(R565&gt;900,_xlfn.XLOOKUP(ROUND(R565,0),'CM-VL-G-C-GL-B-T-ClassRimThickn'!$B$1:$B$112,'CM-VL-G-C-GL-B-T-ClassRimThickn'!$C$1:$C$112,0,1,1),R565)</f>
        <v>0</v>
      </c>
      <c r="T565" s="24">
        <v>85</v>
      </c>
      <c r="U565" s="24">
        <f>IF(T565&gt;900,_xlfn.XLOOKUP(ROUND(T565,0),'CM-VL-G-C-GL-B-T-ClassRimThickn'!$B$1:$B$112,'CM-VL-G-C-GL-B-T-ClassRimThickn'!$C$1:$C$112,0,1,1),T565)</f>
        <v>85</v>
      </c>
      <c r="V565" s="24">
        <v>85</v>
      </c>
      <c r="W565" s="24">
        <f>IF(V565&gt;900,_xlfn.XLOOKUP(ROUND(V565,0),'CM-VL-G-C-GL-B-T-ClassRimThickn'!$B$1:$B$112,'CM-VL-G-C-GL-B-T-ClassRimThickn'!$C$1:$C$112,0,1,1),V565)</f>
        <v>85</v>
      </c>
      <c r="X565" s="24">
        <v>85</v>
      </c>
      <c r="Y565" s="24">
        <f>IF(X565&gt;900,_xlfn.XLOOKUP(ROUND(X565,0),'CM-VL-G-C-GL-B-T-ClassRimThickn'!$B$1:$B$112,'CM-VL-G-C-GL-B-T-ClassRimThickn'!$C$1:$C$112,0,1,1),X565)</f>
        <v>85</v>
      </c>
      <c r="Z565" s="24">
        <v>85</v>
      </c>
      <c r="AA565" s="24">
        <f>IF(Z565&gt;900,_xlfn.XLOOKUP(ROUND(Z565,0),'CM-VL-G-C-GL-B-T-ClassRimThickn'!$B$1:$B$112,'CM-VL-G-C-GL-B-T-ClassRimThickn'!$C$1:$C$112,0,1,1),Z565)</f>
        <v>85</v>
      </c>
      <c r="AB565" s="24">
        <v>85</v>
      </c>
      <c r="AC565" s="24">
        <f>IF(AB565&gt;900,_xlfn.XLOOKUP(ROUND(AB565,0),'CM-VL-G-C-GL-B-T-ClassRimThickn'!$B$1:$B$112,'CM-VL-G-C-GL-B-T-ClassRimThickn'!$C$1:$C$112,0,1,1),AB565)</f>
        <v>85</v>
      </c>
      <c r="AD565" s="24">
        <v>85</v>
      </c>
      <c r="AE565" s="24">
        <f>IF(AD565&gt;900,_xlfn.XLOOKUP(ROUND(AD565,0),'CM-VL-G-C-GL-B-T-ClassRimThickn'!$B$1:$B$112,'CM-VL-G-C-GL-B-T-ClassRimThickn'!$C$1:$C$112,0,1,1),AD565)</f>
        <v>85</v>
      </c>
      <c r="AF565" s="24">
        <v>85</v>
      </c>
      <c r="AG565" s="24">
        <f>IF(AF565&gt;900,_xlfn.XLOOKUP(ROUND(AF565,0),'CM-VL-G-C-GL-B-T-ClassRimThickn'!$B$1:$B$112,'CM-VL-G-C-GL-B-T-ClassRimThickn'!$C$1:$C$112,0,1,1),AF565)</f>
        <v>85</v>
      </c>
      <c r="AH565" s="24">
        <v>28</v>
      </c>
      <c r="AI565" s="24">
        <v>28</v>
      </c>
      <c r="AJ565" s="24">
        <v>28</v>
      </c>
      <c r="AK565" s="24">
        <v>28</v>
      </c>
      <c r="AL565" s="24">
        <v>28</v>
      </c>
      <c r="AM565" s="24">
        <v>28</v>
      </c>
      <c r="AN565" s="24">
        <v>28</v>
      </c>
      <c r="AO565" s="24">
        <v>28</v>
      </c>
      <c r="AP565" s="24">
        <v>28</v>
      </c>
      <c r="AQ565" s="24">
        <v>28</v>
      </c>
      <c r="AR565" s="24">
        <v>28</v>
      </c>
      <c r="AS565" s="24">
        <v>28</v>
      </c>
      <c r="AT565" s="24">
        <v>30</v>
      </c>
      <c r="AU565" s="24">
        <v>30</v>
      </c>
      <c r="AV565" s="24">
        <v>30</v>
      </c>
      <c r="AW565" s="24">
        <v>30</v>
      </c>
      <c r="AX565" s="24">
        <v>30</v>
      </c>
      <c r="AY565" s="24">
        <v>30</v>
      </c>
      <c r="AZ565" s="24">
        <v>30</v>
      </c>
      <c r="BA565" s="24">
        <v>30</v>
      </c>
      <c r="BB565" s="24">
        <v>30</v>
      </c>
      <c r="BC565" s="24">
        <v>30</v>
      </c>
      <c r="BD565" s="24">
        <v>30</v>
      </c>
      <c r="BE565" s="24">
        <v>30</v>
      </c>
      <c r="BF565" s="24">
        <v>0</v>
      </c>
      <c r="BG565" s="24">
        <v>0</v>
      </c>
      <c r="BH565" s="24">
        <v>0</v>
      </c>
      <c r="BI565" s="24">
        <v>0</v>
      </c>
      <c r="BJ565" s="24">
        <v>0</v>
      </c>
      <c r="BL565" s="24">
        <v>0</v>
      </c>
      <c r="BM565" s="24">
        <v>0</v>
      </c>
      <c r="BN565" s="24">
        <v>0</v>
      </c>
      <c r="BO565" s="24">
        <v>0</v>
      </c>
      <c r="BP565" s="24">
        <v>0</v>
      </c>
      <c r="BQ565" s="24">
        <v>0</v>
      </c>
      <c r="BR565" s="24">
        <v>0</v>
      </c>
      <c r="BS565" s="24">
        <v>0</v>
      </c>
      <c r="BT565" s="24">
        <v>0</v>
      </c>
      <c r="BU565" s="24">
        <v>0</v>
      </c>
      <c r="BV565" s="24">
        <v>0</v>
      </c>
      <c r="BW565" s="24">
        <v>0</v>
      </c>
      <c r="BX565" s="24">
        <v>0</v>
      </c>
      <c r="BY565" s="24">
        <v>0</v>
      </c>
      <c r="BZ565" s="24">
        <v>0</v>
      </c>
      <c r="CB565" s="24">
        <v>0</v>
      </c>
      <c r="CC565" s="24">
        <v>0</v>
      </c>
      <c r="CD565" s="24">
        <v>133</v>
      </c>
      <c r="CE565" s="24">
        <v>132</v>
      </c>
      <c r="CF565" s="24">
        <v>133</v>
      </c>
      <c r="CG565" s="24">
        <v>130</v>
      </c>
      <c r="CH565" s="24">
        <v>132</v>
      </c>
      <c r="CI565" s="24">
        <v>130</v>
      </c>
      <c r="CO565" s="34">
        <f t="shared" si="44"/>
        <v>8502.456140350876</v>
      </c>
    </row>
    <row r="566" spans="1:93" ht="15" hidden="1">
      <c r="A566" s="23" t="s">
        <v>146</v>
      </c>
      <c r="B566" s="52">
        <v>41824</v>
      </c>
      <c r="C566" s="25" t="str">
        <f t="shared" si="43"/>
        <v/>
      </c>
      <c r="G566" s="24">
        <f t="shared" si="45"/>
        <v>120</v>
      </c>
      <c r="H566" s="24">
        <v>12116</v>
      </c>
      <c r="I566" s="24" t="str">
        <f t="shared" si="46"/>
        <v/>
      </c>
      <c r="K566" s="24">
        <f>IF(J566&gt;900,_xlfn.XLOOKUP(ROUND(J566,0),'CM-VL-G-C-GL-B-T-ClassRimThickn'!$B$1:$B$112,'CM-VL-G-C-GL-B-T-ClassRimThickn'!$C$1:$C$112,0,1,1),J566)</f>
        <v>0</v>
      </c>
      <c r="L566" s="24">
        <v>85</v>
      </c>
      <c r="M566" s="24">
        <f>IF(L566&gt;900,_xlfn.XLOOKUP(ROUND(L566,0),'CM-VL-G-C-GL-B-T-ClassRimThickn'!$B$1:$B$112,'CM-VL-G-C-GL-B-T-ClassRimThickn'!$C$1:$C$112,0,1,1),L566)</f>
        <v>85</v>
      </c>
      <c r="N566" s="24">
        <v>85</v>
      </c>
      <c r="O566" s="24">
        <f>IF(N566&gt;900,_xlfn.XLOOKUP(ROUND(N566,0),'CM-VL-G-C-GL-B-T-ClassRimThickn'!$B$1:$B$112,'CM-VL-G-C-GL-B-T-ClassRimThickn'!$C$1:$C$112,0,1,1),N566)</f>
        <v>85</v>
      </c>
      <c r="P566" s="24">
        <v>85</v>
      </c>
      <c r="Q566" s="24">
        <f>IF(P566&gt;900,_xlfn.XLOOKUP(ROUND(P566,0),'CM-VL-G-C-GL-B-T-ClassRimThickn'!$B$1:$B$112,'CM-VL-G-C-GL-B-T-ClassRimThickn'!$C$1:$C$112,0,1,1),P566)</f>
        <v>85</v>
      </c>
      <c r="S566" s="24">
        <f>IF(R566&gt;900,_xlfn.XLOOKUP(ROUND(R566,0),'CM-VL-G-C-GL-B-T-ClassRimThickn'!$B$1:$B$112,'CM-VL-G-C-GL-B-T-ClassRimThickn'!$C$1:$C$112,0,1,1),R566)</f>
        <v>0</v>
      </c>
      <c r="T566" s="24">
        <v>85</v>
      </c>
      <c r="U566" s="24">
        <f>IF(T566&gt;900,_xlfn.XLOOKUP(ROUND(T566,0),'CM-VL-G-C-GL-B-T-ClassRimThickn'!$B$1:$B$112,'CM-VL-G-C-GL-B-T-ClassRimThickn'!$C$1:$C$112,0,1,1),T566)</f>
        <v>85</v>
      </c>
      <c r="V566" s="24">
        <v>85</v>
      </c>
      <c r="W566" s="24">
        <f>IF(V566&gt;900,_xlfn.XLOOKUP(ROUND(V566,0),'CM-VL-G-C-GL-B-T-ClassRimThickn'!$B$1:$B$112,'CM-VL-G-C-GL-B-T-ClassRimThickn'!$C$1:$C$112,0,1,1),V566)</f>
        <v>85</v>
      </c>
      <c r="X566" s="24">
        <v>85</v>
      </c>
      <c r="Y566" s="24">
        <f>IF(X566&gt;900,_xlfn.XLOOKUP(ROUND(X566,0),'CM-VL-G-C-GL-B-T-ClassRimThickn'!$B$1:$B$112,'CM-VL-G-C-GL-B-T-ClassRimThickn'!$C$1:$C$112,0,1,1),X566)</f>
        <v>85</v>
      </c>
      <c r="Z566" s="24">
        <v>85</v>
      </c>
      <c r="AA566" s="24">
        <f>IF(Z566&gt;900,_xlfn.XLOOKUP(ROUND(Z566,0),'CM-VL-G-C-GL-B-T-ClassRimThickn'!$B$1:$B$112,'CM-VL-G-C-GL-B-T-ClassRimThickn'!$C$1:$C$112,0,1,1),Z566)</f>
        <v>85</v>
      </c>
      <c r="AB566" s="24">
        <v>85</v>
      </c>
      <c r="AC566" s="24">
        <f>IF(AB566&gt;900,_xlfn.XLOOKUP(ROUND(AB566,0),'CM-VL-G-C-GL-B-T-ClassRimThickn'!$B$1:$B$112,'CM-VL-G-C-GL-B-T-ClassRimThickn'!$C$1:$C$112,0,1,1),AB566)</f>
        <v>85</v>
      </c>
      <c r="AD566" s="24">
        <v>85</v>
      </c>
      <c r="AE566" s="24">
        <f>IF(AD566&gt;900,_xlfn.XLOOKUP(ROUND(AD566,0),'CM-VL-G-C-GL-B-T-ClassRimThickn'!$B$1:$B$112,'CM-VL-G-C-GL-B-T-ClassRimThickn'!$C$1:$C$112,0,1,1),AD566)</f>
        <v>85</v>
      </c>
      <c r="AF566" s="24">
        <v>85</v>
      </c>
      <c r="AG566" s="24">
        <f>IF(AF566&gt;900,_xlfn.XLOOKUP(ROUND(AF566,0),'CM-VL-G-C-GL-B-T-ClassRimThickn'!$B$1:$B$112,'CM-VL-G-C-GL-B-T-ClassRimThickn'!$C$1:$C$112,0,1,1),AF566)</f>
        <v>85</v>
      </c>
      <c r="AH566" s="24">
        <v>28</v>
      </c>
      <c r="AI566" s="24">
        <v>27</v>
      </c>
      <c r="AJ566" s="24">
        <v>28</v>
      </c>
      <c r="AK566" s="24">
        <v>28</v>
      </c>
      <c r="AL566" s="24">
        <v>28</v>
      </c>
      <c r="AM566" s="24">
        <v>28</v>
      </c>
      <c r="AN566" s="24">
        <v>27</v>
      </c>
      <c r="AO566" s="24">
        <v>27</v>
      </c>
      <c r="AP566" s="24">
        <v>28</v>
      </c>
      <c r="AQ566" s="24">
        <v>28</v>
      </c>
      <c r="AR566" s="24">
        <v>27</v>
      </c>
      <c r="AS566" s="24">
        <v>28</v>
      </c>
      <c r="AT566" s="24">
        <v>30</v>
      </c>
      <c r="AU566" s="24">
        <v>29.5</v>
      </c>
      <c r="AV566" s="24">
        <v>29</v>
      </c>
      <c r="AW566" s="24">
        <v>30</v>
      </c>
      <c r="AX566" s="24">
        <v>30</v>
      </c>
      <c r="AY566" s="24">
        <v>30</v>
      </c>
      <c r="AZ566" s="24">
        <v>30</v>
      </c>
      <c r="BA566" s="24">
        <v>30</v>
      </c>
      <c r="BB566" s="24">
        <v>30</v>
      </c>
      <c r="BC566" s="24">
        <v>30</v>
      </c>
      <c r="BD566" s="24">
        <v>30</v>
      </c>
      <c r="BE566" s="24">
        <v>30</v>
      </c>
      <c r="BF566" s="24">
        <v>0</v>
      </c>
      <c r="BG566" s="24">
        <v>0</v>
      </c>
      <c r="BH566" s="24">
        <v>0</v>
      </c>
      <c r="BI566" s="24">
        <v>0</v>
      </c>
      <c r="BJ566" s="24">
        <v>0</v>
      </c>
      <c r="BL566" s="24">
        <v>0</v>
      </c>
      <c r="BM566" s="24">
        <v>0</v>
      </c>
      <c r="BN566" s="24">
        <v>0</v>
      </c>
      <c r="BO566" s="24">
        <v>0</v>
      </c>
      <c r="BP566" s="24">
        <v>0</v>
      </c>
      <c r="BQ566" s="24">
        <v>0</v>
      </c>
      <c r="BR566" s="24">
        <v>0</v>
      </c>
      <c r="BS566" s="24">
        <v>0</v>
      </c>
      <c r="BT566" s="24">
        <v>0</v>
      </c>
      <c r="BU566" s="24">
        <v>0</v>
      </c>
      <c r="BV566" s="24">
        <v>0</v>
      </c>
      <c r="BW566" s="24">
        <v>0</v>
      </c>
      <c r="BX566" s="24">
        <v>0</v>
      </c>
      <c r="BY566" s="24">
        <v>0</v>
      </c>
      <c r="BZ566" s="24">
        <v>0</v>
      </c>
      <c r="CB566" s="24">
        <v>0</v>
      </c>
      <c r="CC566" s="24">
        <v>0</v>
      </c>
      <c r="CD566" s="24">
        <v>134</v>
      </c>
      <c r="CE566" s="24">
        <v>134</v>
      </c>
      <c r="CF566" s="24">
        <v>133</v>
      </c>
      <c r="CG566" s="24">
        <v>133</v>
      </c>
      <c r="CH566" s="24">
        <v>133</v>
      </c>
      <c r="CI566" s="24">
        <v>133</v>
      </c>
      <c r="CO566" s="34">
        <f t="shared" si="44"/>
        <v>12116</v>
      </c>
    </row>
    <row r="567" spans="1:93" ht="15" hidden="1">
      <c r="A567" s="23" t="s">
        <v>146</v>
      </c>
      <c r="B567" s="52">
        <v>41940</v>
      </c>
      <c r="C567" s="25" t="str">
        <f t="shared" si="43"/>
        <v/>
      </c>
      <c r="G567" s="24">
        <f t="shared" si="45"/>
        <v>116</v>
      </c>
      <c r="H567" s="24">
        <v>13197</v>
      </c>
      <c r="I567" s="24" t="str">
        <f t="shared" si="46"/>
        <v/>
      </c>
      <c r="K567" s="24">
        <f>IF(J567&gt;900,_xlfn.XLOOKUP(ROUND(J567,0),'CM-VL-G-C-GL-B-T-ClassRimThickn'!$B$1:$B$112,'CM-VL-G-C-GL-B-T-ClassRimThickn'!$C$1:$C$112,0,1,1),J567)</f>
        <v>0</v>
      </c>
      <c r="L567" s="24">
        <v>80</v>
      </c>
      <c r="M567" s="24">
        <f>IF(L567&gt;900,_xlfn.XLOOKUP(ROUND(L567,0),'CM-VL-G-C-GL-B-T-ClassRimThickn'!$B$1:$B$112,'CM-VL-G-C-GL-B-T-ClassRimThickn'!$C$1:$C$112,0,1,1),L567)</f>
        <v>80</v>
      </c>
      <c r="N567" s="24">
        <v>80</v>
      </c>
      <c r="O567" s="24">
        <f>IF(N567&gt;900,_xlfn.XLOOKUP(ROUND(N567,0),'CM-VL-G-C-GL-B-T-ClassRimThickn'!$B$1:$B$112,'CM-VL-G-C-GL-B-T-ClassRimThickn'!$C$1:$C$112,0,1,1),N567)</f>
        <v>80</v>
      </c>
      <c r="P567" s="24">
        <v>80</v>
      </c>
      <c r="Q567" s="24">
        <f>IF(P567&gt;900,_xlfn.XLOOKUP(ROUND(P567,0),'CM-VL-G-C-GL-B-T-ClassRimThickn'!$B$1:$B$112,'CM-VL-G-C-GL-B-T-ClassRimThickn'!$C$1:$C$112,0,1,1),P567)</f>
        <v>80</v>
      </c>
      <c r="S567" s="24">
        <f>IF(R567&gt;900,_xlfn.XLOOKUP(ROUND(R567,0),'CM-VL-G-C-GL-B-T-ClassRimThickn'!$B$1:$B$112,'CM-VL-G-C-GL-B-T-ClassRimThickn'!$C$1:$C$112,0,1,1),R567)</f>
        <v>0</v>
      </c>
      <c r="T567" s="24">
        <v>80</v>
      </c>
      <c r="U567" s="24">
        <f>IF(T567&gt;900,_xlfn.XLOOKUP(ROUND(T567,0),'CM-VL-G-C-GL-B-T-ClassRimThickn'!$B$1:$B$112,'CM-VL-G-C-GL-B-T-ClassRimThickn'!$C$1:$C$112,0,1,1),T567)</f>
        <v>80</v>
      </c>
      <c r="V567" s="24">
        <v>80</v>
      </c>
      <c r="W567" s="24">
        <f>IF(V567&gt;900,_xlfn.XLOOKUP(ROUND(V567,0),'CM-VL-G-C-GL-B-T-ClassRimThickn'!$B$1:$B$112,'CM-VL-G-C-GL-B-T-ClassRimThickn'!$C$1:$C$112,0,1,1),V567)</f>
        <v>80</v>
      </c>
      <c r="X567" s="24">
        <v>80</v>
      </c>
      <c r="Y567" s="24">
        <f>IF(X567&gt;900,_xlfn.XLOOKUP(ROUND(X567,0),'CM-VL-G-C-GL-B-T-ClassRimThickn'!$B$1:$B$112,'CM-VL-G-C-GL-B-T-ClassRimThickn'!$C$1:$C$112,0,1,1),X567)</f>
        <v>80</v>
      </c>
      <c r="Z567" s="24">
        <v>80</v>
      </c>
      <c r="AA567" s="24">
        <f>IF(Z567&gt;900,_xlfn.XLOOKUP(ROUND(Z567,0),'CM-VL-G-C-GL-B-T-ClassRimThickn'!$B$1:$B$112,'CM-VL-G-C-GL-B-T-ClassRimThickn'!$C$1:$C$112,0,1,1),Z567)</f>
        <v>80</v>
      </c>
      <c r="AB567" s="24">
        <v>80</v>
      </c>
      <c r="AC567" s="24">
        <f>IF(AB567&gt;900,_xlfn.XLOOKUP(ROUND(AB567,0),'CM-VL-G-C-GL-B-T-ClassRimThickn'!$B$1:$B$112,'CM-VL-G-C-GL-B-T-ClassRimThickn'!$C$1:$C$112,0,1,1),AB567)</f>
        <v>80</v>
      </c>
      <c r="AD567" s="24">
        <v>80</v>
      </c>
      <c r="AE567" s="24">
        <f>IF(AD567&gt;900,_xlfn.XLOOKUP(ROUND(AD567,0),'CM-VL-G-C-GL-B-T-ClassRimThickn'!$B$1:$B$112,'CM-VL-G-C-GL-B-T-ClassRimThickn'!$C$1:$C$112,0,1,1),AD567)</f>
        <v>80</v>
      </c>
      <c r="AF567" s="24">
        <v>80</v>
      </c>
      <c r="AG567" s="24">
        <f>IF(AF567&gt;900,_xlfn.XLOOKUP(ROUND(AF567,0),'CM-VL-G-C-GL-B-T-ClassRimThickn'!$B$1:$B$112,'CM-VL-G-C-GL-B-T-ClassRimThickn'!$C$1:$C$112,0,1,1),AF567)</f>
        <v>80</v>
      </c>
      <c r="AH567" s="24">
        <v>28</v>
      </c>
      <c r="AI567" s="24">
        <v>27</v>
      </c>
      <c r="AJ567" s="24">
        <v>28</v>
      </c>
      <c r="AK567" s="24">
        <v>27</v>
      </c>
      <c r="AL567" s="24">
        <v>27</v>
      </c>
      <c r="AM567" s="24">
        <v>28</v>
      </c>
      <c r="AN567" s="24">
        <v>27</v>
      </c>
      <c r="AO567" s="24">
        <v>27</v>
      </c>
      <c r="AP567" s="24">
        <v>27.5</v>
      </c>
      <c r="AQ567" s="24">
        <v>27.5</v>
      </c>
      <c r="AR567" s="24">
        <v>27</v>
      </c>
      <c r="AS567" s="24">
        <v>28</v>
      </c>
      <c r="AT567" s="24">
        <v>27.5</v>
      </c>
      <c r="AU567" s="24">
        <v>27.5</v>
      </c>
      <c r="AV567" s="24">
        <v>27.5</v>
      </c>
      <c r="AW567" s="24">
        <v>27.5</v>
      </c>
      <c r="AX567" s="24">
        <v>27.5</v>
      </c>
      <c r="AY567" s="24">
        <v>27</v>
      </c>
      <c r="AZ567" s="24">
        <v>27</v>
      </c>
      <c r="BA567" s="24">
        <v>27</v>
      </c>
      <c r="BB567" s="24">
        <v>27.5</v>
      </c>
      <c r="BC567" s="24">
        <v>27.5</v>
      </c>
      <c r="BD567" s="24">
        <v>27</v>
      </c>
      <c r="BE567" s="24">
        <v>28</v>
      </c>
      <c r="BF567" s="24">
        <v>0.5</v>
      </c>
      <c r="BG567" s="24">
        <v>0</v>
      </c>
      <c r="BH567" s="24">
        <v>0.5</v>
      </c>
      <c r="BI567" s="24">
        <v>0.5</v>
      </c>
      <c r="BJ567" s="24">
        <v>0.5</v>
      </c>
      <c r="BL567" s="24">
        <v>0.5</v>
      </c>
      <c r="BM567" s="24">
        <v>0</v>
      </c>
      <c r="BN567" s="24">
        <v>0.5</v>
      </c>
      <c r="BO567" s="24">
        <v>0.5</v>
      </c>
      <c r="BP567" s="24">
        <v>0</v>
      </c>
      <c r="BQ567" s="24">
        <v>0.5</v>
      </c>
      <c r="BR567" s="24">
        <v>0</v>
      </c>
      <c r="BS567" s="24">
        <v>0</v>
      </c>
      <c r="BT567" s="24">
        <v>0</v>
      </c>
      <c r="BU567" s="24">
        <v>0</v>
      </c>
      <c r="BV567" s="24">
        <v>0</v>
      </c>
      <c r="BW567" s="24">
        <v>0</v>
      </c>
      <c r="BX567" s="24">
        <v>0</v>
      </c>
      <c r="BY567" s="24">
        <v>0</v>
      </c>
      <c r="BZ567" s="24">
        <v>0</v>
      </c>
      <c r="CB567" s="24">
        <v>0</v>
      </c>
      <c r="CC567" s="24">
        <v>0</v>
      </c>
      <c r="CD567" s="24">
        <v>135</v>
      </c>
      <c r="CE567" s="24">
        <v>135</v>
      </c>
      <c r="CF567" s="24">
        <v>135</v>
      </c>
      <c r="CG567" s="24">
        <v>135</v>
      </c>
      <c r="CH567" s="24">
        <v>138</v>
      </c>
      <c r="CI567" s="24">
        <v>135</v>
      </c>
      <c r="CO567" s="34">
        <f t="shared" si="44"/>
        <v>13197</v>
      </c>
    </row>
    <row r="568" spans="1:93" ht="15" hidden="1">
      <c r="A568" s="23" t="s">
        <v>146</v>
      </c>
      <c r="B568" s="52">
        <v>41991</v>
      </c>
      <c r="C568" s="25" t="str">
        <f t="shared" si="43"/>
        <v/>
      </c>
      <c r="G568" s="24">
        <f t="shared" si="45"/>
        <v>51</v>
      </c>
      <c r="H568" s="27">
        <v>18728</v>
      </c>
      <c r="I568" s="24" t="str">
        <f t="shared" si="46"/>
        <v/>
      </c>
      <c r="K568" s="24">
        <f>IF(J568&gt;900,_xlfn.XLOOKUP(ROUND(J568,0),'CM-VL-G-C-GL-B-T-ClassRimThickn'!$B$1:$B$112,'CM-VL-G-C-GL-B-T-ClassRimThickn'!$C$1:$C$112,0,1,1),J568)</f>
        <v>0</v>
      </c>
      <c r="L568" s="24">
        <v>84</v>
      </c>
      <c r="M568" s="24">
        <f>IF(L568&gt;900,_xlfn.XLOOKUP(ROUND(L568,0),'CM-VL-G-C-GL-B-T-ClassRimThickn'!$B$1:$B$112,'CM-VL-G-C-GL-B-T-ClassRimThickn'!$C$1:$C$112,0,1,1),L568)</f>
        <v>84</v>
      </c>
      <c r="N568" s="24">
        <v>84</v>
      </c>
      <c r="O568" s="24">
        <f>IF(N568&gt;900,_xlfn.XLOOKUP(ROUND(N568,0),'CM-VL-G-C-GL-B-T-ClassRimThickn'!$B$1:$B$112,'CM-VL-G-C-GL-B-T-ClassRimThickn'!$C$1:$C$112,0,1,1),N568)</f>
        <v>84</v>
      </c>
      <c r="P568" s="24">
        <v>84</v>
      </c>
      <c r="Q568" s="24">
        <f>IF(P568&gt;900,_xlfn.XLOOKUP(ROUND(P568,0),'CM-VL-G-C-GL-B-T-ClassRimThickn'!$B$1:$B$112,'CM-VL-G-C-GL-B-T-ClassRimThickn'!$C$1:$C$112,0,1,1),P568)</f>
        <v>84</v>
      </c>
      <c r="S568" s="24">
        <f>IF(R568&gt;900,_xlfn.XLOOKUP(ROUND(R568,0),'CM-VL-G-C-GL-B-T-ClassRimThickn'!$B$1:$B$112,'CM-VL-G-C-GL-B-T-ClassRimThickn'!$C$1:$C$112,0,1,1),R568)</f>
        <v>0</v>
      </c>
      <c r="T568" s="24">
        <v>84</v>
      </c>
      <c r="U568" s="24">
        <f>IF(T568&gt;900,_xlfn.XLOOKUP(ROUND(T568,0),'CM-VL-G-C-GL-B-T-ClassRimThickn'!$B$1:$B$112,'CM-VL-G-C-GL-B-T-ClassRimThickn'!$C$1:$C$112,0,1,1),T568)</f>
        <v>84</v>
      </c>
      <c r="V568" s="24">
        <v>84</v>
      </c>
      <c r="W568" s="24">
        <f>IF(V568&gt;900,_xlfn.XLOOKUP(ROUND(V568,0),'CM-VL-G-C-GL-B-T-ClassRimThickn'!$B$1:$B$112,'CM-VL-G-C-GL-B-T-ClassRimThickn'!$C$1:$C$112,0,1,1),V568)</f>
        <v>84</v>
      </c>
      <c r="X568" s="24">
        <v>84</v>
      </c>
      <c r="Y568" s="24">
        <f>IF(X568&gt;900,_xlfn.XLOOKUP(ROUND(X568,0),'CM-VL-G-C-GL-B-T-ClassRimThickn'!$B$1:$B$112,'CM-VL-G-C-GL-B-T-ClassRimThickn'!$C$1:$C$112,0,1,1),X568)</f>
        <v>84</v>
      </c>
      <c r="Z568" s="24">
        <v>84</v>
      </c>
      <c r="AA568" s="24">
        <f>IF(Z568&gt;900,_xlfn.XLOOKUP(ROUND(Z568,0),'CM-VL-G-C-GL-B-T-ClassRimThickn'!$B$1:$B$112,'CM-VL-G-C-GL-B-T-ClassRimThickn'!$C$1:$C$112,0,1,1),Z568)</f>
        <v>84</v>
      </c>
      <c r="AB568" s="24">
        <v>84</v>
      </c>
      <c r="AC568" s="24">
        <f>IF(AB568&gt;900,_xlfn.XLOOKUP(ROUND(AB568,0),'CM-VL-G-C-GL-B-T-ClassRimThickn'!$B$1:$B$112,'CM-VL-G-C-GL-B-T-ClassRimThickn'!$C$1:$C$112,0,1,1),AB568)</f>
        <v>84</v>
      </c>
      <c r="AD568" s="24">
        <v>84</v>
      </c>
      <c r="AE568" s="24">
        <f>IF(AD568&gt;900,_xlfn.XLOOKUP(ROUND(AD568,0),'CM-VL-G-C-GL-B-T-ClassRimThickn'!$B$1:$B$112,'CM-VL-G-C-GL-B-T-ClassRimThickn'!$C$1:$C$112,0,1,1),AD568)</f>
        <v>84</v>
      </c>
      <c r="AF568" s="24">
        <v>84</v>
      </c>
      <c r="AG568" s="24">
        <f>IF(AF568&gt;900,_xlfn.XLOOKUP(ROUND(AF568,0),'CM-VL-G-C-GL-B-T-ClassRimThickn'!$B$1:$B$112,'CM-VL-G-C-GL-B-T-ClassRimThickn'!$C$1:$C$112,0,1,1),AF568)</f>
        <v>84</v>
      </c>
      <c r="AH568" s="24">
        <v>27</v>
      </c>
      <c r="AI568" s="24">
        <v>27</v>
      </c>
      <c r="AJ568" s="24">
        <v>27.5</v>
      </c>
      <c r="AK568" s="24">
        <v>27.5</v>
      </c>
      <c r="AL568" s="24">
        <v>27</v>
      </c>
      <c r="AM568" s="24">
        <v>27.5</v>
      </c>
      <c r="AN568" s="24">
        <v>27</v>
      </c>
      <c r="AO568" s="24">
        <v>27.5</v>
      </c>
      <c r="AP568" s="24">
        <v>27.5</v>
      </c>
      <c r="AQ568" s="24">
        <v>27.5</v>
      </c>
      <c r="AR568" s="24">
        <v>27</v>
      </c>
      <c r="AS568" s="24">
        <v>27.5</v>
      </c>
      <c r="AT568" s="24">
        <v>28</v>
      </c>
      <c r="AU568" s="24">
        <v>28</v>
      </c>
      <c r="AV568" s="24">
        <v>28</v>
      </c>
      <c r="AW568" s="24">
        <v>28</v>
      </c>
      <c r="AX568" s="24">
        <v>28</v>
      </c>
      <c r="AY568" s="24">
        <v>28</v>
      </c>
      <c r="AZ568" s="24">
        <v>28</v>
      </c>
      <c r="BA568" s="24">
        <v>28</v>
      </c>
      <c r="BB568" s="24">
        <v>28</v>
      </c>
      <c r="BC568" s="24">
        <v>28</v>
      </c>
      <c r="BD568" s="24">
        <v>28</v>
      </c>
      <c r="BE568" s="24">
        <v>28</v>
      </c>
      <c r="BF568" s="24">
        <v>0</v>
      </c>
      <c r="BG568" s="24">
        <v>0</v>
      </c>
      <c r="BH568" s="24">
        <v>0</v>
      </c>
      <c r="BI568" s="24">
        <v>0</v>
      </c>
      <c r="BJ568" s="24">
        <v>0</v>
      </c>
      <c r="BL568" s="24">
        <v>0</v>
      </c>
      <c r="BM568" s="24">
        <v>0</v>
      </c>
      <c r="BN568" s="24">
        <v>0</v>
      </c>
      <c r="BO568" s="24">
        <v>0</v>
      </c>
      <c r="BP568" s="24">
        <v>0</v>
      </c>
      <c r="BQ568" s="24">
        <v>0</v>
      </c>
      <c r="BR568" s="24">
        <v>0</v>
      </c>
      <c r="BS568" s="24">
        <v>0</v>
      </c>
      <c r="BT568" s="24">
        <v>0</v>
      </c>
      <c r="BU568" s="24">
        <v>0</v>
      </c>
      <c r="BV568" s="24">
        <v>0</v>
      </c>
      <c r="BW568" s="24">
        <v>0</v>
      </c>
      <c r="BX568" s="24">
        <v>0</v>
      </c>
      <c r="BY568" s="24">
        <v>0</v>
      </c>
      <c r="BZ568" s="24">
        <v>0</v>
      </c>
      <c r="CB568" s="24">
        <v>0</v>
      </c>
      <c r="CC568" s="24">
        <v>0</v>
      </c>
      <c r="CD568" s="24">
        <v>130</v>
      </c>
      <c r="CE568" s="24">
        <v>130</v>
      </c>
      <c r="CF568" s="24">
        <v>130</v>
      </c>
      <c r="CG568" s="24">
        <v>130</v>
      </c>
      <c r="CH568" s="24">
        <v>130</v>
      </c>
      <c r="CI568" s="24">
        <v>130</v>
      </c>
      <c r="CO568" s="34">
        <f t="shared" si="44"/>
        <v>18728</v>
      </c>
    </row>
    <row r="569" spans="1:93" ht="15" hidden="1">
      <c r="A569" s="23" t="s">
        <v>146</v>
      </c>
      <c r="B569" s="52">
        <v>42075</v>
      </c>
      <c r="C569" s="25" t="str">
        <f t="shared" si="43"/>
        <v/>
      </c>
      <c r="G569" s="24">
        <f t="shared" si="45"/>
        <v>84</v>
      </c>
      <c r="H569" s="27">
        <v>47290</v>
      </c>
      <c r="I569" s="24" t="str">
        <f t="shared" si="46"/>
        <v/>
      </c>
      <c r="K569" s="24">
        <f>IF(J569&gt;900,_xlfn.XLOOKUP(ROUND(J569,0),'CM-VL-G-C-GL-B-T-ClassRimThickn'!$B$1:$B$112,'CM-VL-G-C-GL-B-T-ClassRimThickn'!$C$1:$C$112,0,1,1),J569)</f>
        <v>0</v>
      </c>
      <c r="L569" s="24">
        <v>80</v>
      </c>
      <c r="M569" s="24">
        <f>IF(L569&gt;900,_xlfn.XLOOKUP(ROUND(L569,0),'CM-VL-G-C-GL-B-T-ClassRimThickn'!$B$1:$B$112,'CM-VL-G-C-GL-B-T-ClassRimThickn'!$C$1:$C$112,0,1,1),L569)</f>
        <v>80</v>
      </c>
      <c r="N569" s="24">
        <v>80</v>
      </c>
      <c r="O569" s="24">
        <f>IF(N569&gt;900,_xlfn.XLOOKUP(ROUND(N569,0),'CM-VL-G-C-GL-B-T-ClassRimThickn'!$B$1:$B$112,'CM-VL-G-C-GL-B-T-ClassRimThickn'!$C$1:$C$112,0,1,1),N569)</f>
        <v>80</v>
      </c>
      <c r="P569" s="24">
        <v>80</v>
      </c>
      <c r="Q569" s="24">
        <f>IF(P569&gt;900,_xlfn.XLOOKUP(ROUND(P569,0),'CM-VL-G-C-GL-B-T-ClassRimThickn'!$B$1:$B$112,'CM-VL-G-C-GL-B-T-ClassRimThickn'!$C$1:$C$112,0,1,1),P569)</f>
        <v>80</v>
      </c>
      <c r="S569" s="24">
        <f>IF(R569&gt;900,_xlfn.XLOOKUP(ROUND(R569,0),'CM-VL-G-C-GL-B-T-ClassRimThickn'!$B$1:$B$112,'CM-VL-G-C-GL-B-T-ClassRimThickn'!$C$1:$C$112,0,1,1),R569)</f>
        <v>0</v>
      </c>
      <c r="T569" s="24">
        <v>80</v>
      </c>
      <c r="U569" s="24">
        <f>IF(T569&gt;900,_xlfn.XLOOKUP(ROUND(T569,0),'CM-VL-G-C-GL-B-T-ClassRimThickn'!$B$1:$B$112,'CM-VL-G-C-GL-B-T-ClassRimThickn'!$C$1:$C$112,0,1,1),T569)</f>
        <v>80</v>
      </c>
      <c r="V569" s="24">
        <v>80</v>
      </c>
      <c r="W569" s="24">
        <f>IF(V569&gt;900,_xlfn.XLOOKUP(ROUND(V569,0),'CM-VL-G-C-GL-B-T-ClassRimThickn'!$B$1:$B$112,'CM-VL-G-C-GL-B-T-ClassRimThickn'!$C$1:$C$112,0,1,1),V569)</f>
        <v>80</v>
      </c>
      <c r="X569" s="24">
        <v>80</v>
      </c>
      <c r="Y569" s="24">
        <f>IF(X569&gt;900,_xlfn.XLOOKUP(ROUND(X569,0),'CM-VL-G-C-GL-B-T-ClassRimThickn'!$B$1:$B$112,'CM-VL-G-C-GL-B-T-ClassRimThickn'!$C$1:$C$112,0,1,1),X569)</f>
        <v>80</v>
      </c>
      <c r="Z569" s="24">
        <v>80</v>
      </c>
      <c r="AA569" s="24">
        <f>IF(Z569&gt;900,_xlfn.XLOOKUP(ROUND(Z569,0),'CM-VL-G-C-GL-B-T-ClassRimThickn'!$B$1:$B$112,'CM-VL-G-C-GL-B-T-ClassRimThickn'!$C$1:$C$112,0,1,1),Z569)</f>
        <v>80</v>
      </c>
      <c r="AB569" s="24">
        <v>80</v>
      </c>
      <c r="AC569" s="24">
        <f>IF(AB569&gt;900,_xlfn.XLOOKUP(ROUND(AB569,0),'CM-VL-G-C-GL-B-T-ClassRimThickn'!$B$1:$B$112,'CM-VL-G-C-GL-B-T-ClassRimThickn'!$C$1:$C$112,0,1,1),AB569)</f>
        <v>80</v>
      </c>
      <c r="AD569" s="24">
        <v>80</v>
      </c>
      <c r="AE569" s="24">
        <f>IF(AD569&gt;900,_xlfn.XLOOKUP(ROUND(AD569,0),'CM-VL-G-C-GL-B-T-ClassRimThickn'!$B$1:$B$112,'CM-VL-G-C-GL-B-T-ClassRimThickn'!$C$1:$C$112,0,1,1),AD569)</f>
        <v>80</v>
      </c>
      <c r="AF569" s="24">
        <v>80</v>
      </c>
      <c r="AG569" s="24">
        <f>IF(AF569&gt;900,_xlfn.XLOOKUP(ROUND(AF569,0),'CM-VL-G-C-GL-B-T-ClassRimThickn'!$B$1:$B$112,'CM-VL-G-C-GL-B-T-ClassRimThickn'!$C$1:$C$112,0,1,1),AF569)</f>
        <v>80</v>
      </c>
      <c r="AH569" s="24">
        <v>26</v>
      </c>
      <c r="AI569" s="24">
        <v>26</v>
      </c>
      <c r="AJ569" s="24">
        <v>27</v>
      </c>
      <c r="AK569" s="24">
        <v>27</v>
      </c>
      <c r="AL569" s="24">
        <v>25</v>
      </c>
      <c r="AM569" s="24">
        <v>28</v>
      </c>
      <c r="AN569" s="24">
        <v>26</v>
      </c>
      <c r="AO569" s="24">
        <v>26</v>
      </c>
      <c r="AP569" s="24">
        <v>27</v>
      </c>
      <c r="AQ569" s="24">
        <v>27</v>
      </c>
      <c r="AR569" s="24">
        <v>26</v>
      </c>
      <c r="AS569" s="24">
        <v>27</v>
      </c>
      <c r="AT569" s="24">
        <v>28</v>
      </c>
      <c r="AU569" s="24">
        <v>28</v>
      </c>
      <c r="AV569" s="24">
        <v>29</v>
      </c>
      <c r="AW569" s="24">
        <v>29</v>
      </c>
      <c r="AX569" s="24">
        <v>29</v>
      </c>
      <c r="AY569" s="24">
        <v>29</v>
      </c>
      <c r="AZ569" s="24">
        <v>28</v>
      </c>
      <c r="BA569" s="24">
        <v>28</v>
      </c>
      <c r="BB569" s="24">
        <v>28</v>
      </c>
      <c r="BC569" s="24">
        <v>29</v>
      </c>
      <c r="BD569" s="24">
        <v>28</v>
      </c>
      <c r="BE569" s="24">
        <v>29</v>
      </c>
      <c r="BF569" s="24">
        <v>0.5</v>
      </c>
      <c r="BG569" s="24">
        <v>0.5</v>
      </c>
      <c r="BH569" s="24">
        <v>0.5</v>
      </c>
      <c r="BI569" s="24">
        <v>0.5</v>
      </c>
      <c r="BJ569" s="24">
        <v>0.5</v>
      </c>
      <c r="BL569" s="24">
        <v>0.5</v>
      </c>
      <c r="BM569" s="24">
        <v>0</v>
      </c>
      <c r="BN569" s="24">
        <v>0</v>
      </c>
      <c r="BO569" s="24">
        <v>0.5</v>
      </c>
      <c r="BP569" s="24">
        <v>0.5</v>
      </c>
      <c r="BQ569" s="24">
        <v>0.5</v>
      </c>
      <c r="BR569" s="24">
        <v>0</v>
      </c>
      <c r="BS569" s="24">
        <v>0</v>
      </c>
      <c r="BT569" s="24">
        <v>0</v>
      </c>
      <c r="BU569" s="24">
        <v>0</v>
      </c>
      <c r="BV569" s="24">
        <v>0</v>
      </c>
      <c r="BW569" s="24">
        <v>0</v>
      </c>
      <c r="BX569" s="24">
        <v>0</v>
      </c>
      <c r="BY569" s="24">
        <v>0</v>
      </c>
      <c r="BZ569" s="24">
        <v>0</v>
      </c>
      <c r="CB569" s="24">
        <v>0</v>
      </c>
      <c r="CC569" s="24">
        <v>0</v>
      </c>
      <c r="CD569" s="24">
        <v>130</v>
      </c>
      <c r="CE569" s="24">
        <v>130</v>
      </c>
      <c r="CF569" s="24">
        <v>130</v>
      </c>
      <c r="CG569" s="24">
        <v>130</v>
      </c>
      <c r="CH569" s="24">
        <v>130</v>
      </c>
      <c r="CI569" s="24">
        <v>130</v>
      </c>
      <c r="CO569" s="34">
        <f t="shared" si="44"/>
        <v>47290</v>
      </c>
    </row>
    <row r="570" spans="1:93" ht="15" hidden="1">
      <c r="A570" s="23" t="s">
        <v>146</v>
      </c>
      <c r="B570" s="52">
        <v>42110</v>
      </c>
      <c r="C570" s="25" t="str">
        <f t="shared" si="43"/>
        <v/>
      </c>
      <c r="G570" s="24">
        <f t="shared" si="45"/>
        <v>35</v>
      </c>
      <c r="H570" s="24">
        <v>48406</v>
      </c>
      <c r="I570" s="24" t="str">
        <f t="shared" si="46"/>
        <v/>
      </c>
      <c r="K570" s="24">
        <f>IF(J570&gt;900,_xlfn.XLOOKUP(ROUND(J570,0),'CM-VL-G-C-GL-B-T-ClassRimThickn'!$B$1:$B$112,'CM-VL-G-C-GL-B-T-ClassRimThickn'!$C$1:$C$112,0,1,1),J570)</f>
        <v>0</v>
      </c>
      <c r="L570" s="24">
        <v>80</v>
      </c>
      <c r="M570" s="24">
        <f>IF(L570&gt;900,_xlfn.XLOOKUP(ROUND(L570,0),'CM-VL-G-C-GL-B-T-ClassRimThickn'!$B$1:$B$112,'CM-VL-G-C-GL-B-T-ClassRimThickn'!$C$1:$C$112,0,1,1),L570)</f>
        <v>80</v>
      </c>
      <c r="N570" s="24">
        <v>80</v>
      </c>
      <c r="O570" s="24">
        <f>IF(N570&gt;900,_xlfn.XLOOKUP(ROUND(N570,0),'CM-VL-G-C-GL-B-T-ClassRimThickn'!$B$1:$B$112,'CM-VL-G-C-GL-B-T-ClassRimThickn'!$C$1:$C$112,0,1,1),N570)</f>
        <v>80</v>
      </c>
      <c r="P570" s="24">
        <v>80</v>
      </c>
      <c r="Q570" s="24">
        <f>IF(P570&gt;900,_xlfn.XLOOKUP(ROUND(P570,0),'CM-VL-G-C-GL-B-T-ClassRimThickn'!$B$1:$B$112,'CM-VL-G-C-GL-B-T-ClassRimThickn'!$C$1:$C$112,0,1,1),P570)</f>
        <v>80</v>
      </c>
      <c r="S570" s="24">
        <f>IF(R570&gt;900,_xlfn.XLOOKUP(ROUND(R570,0),'CM-VL-G-C-GL-B-T-ClassRimThickn'!$B$1:$B$112,'CM-VL-G-C-GL-B-T-ClassRimThickn'!$C$1:$C$112,0,1,1),R570)</f>
        <v>0</v>
      </c>
      <c r="T570" s="24">
        <v>80</v>
      </c>
      <c r="U570" s="24">
        <f>IF(T570&gt;900,_xlfn.XLOOKUP(ROUND(T570,0),'CM-VL-G-C-GL-B-T-ClassRimThickn'!$B$1:$B$112,'CM-VL-G-C-GL-B-T-ClassRimThickn'!$C$1:$C$112,0,1,1),T570)</f>
        <v>80</v>
      </c>
      <c r="V570" s="24">
        <v>80</v>
      </c>
      <c r="W570" s="24">
        <f>IF(V570&gt;900,_xlfn.XLOOKUP(ROUND(V570,0),'CM-VL-G-C-GL-B-T-ClassRimThickn'!$B$1:$B$112,'CM-VL-G-C-GL-B-T-ClassRimThickn'!$C$1:$C$112,0,1,1),V570)</f>
        <v>80</v>
      </c>
      <c r="X570" s="24">
        <v>80</v>
      </c>
      <c r="Y570" s="24">
        <f>IF(X570&gt;900,_xlfn.XLOOKUP(ROUND(X570,0),'CM-VL-G-C-GL-B-T-ClassRimThickn'!$B$1:$B$112,'CM-VL-G-C-GL-B-T-ClassRimThickn'!$C$1:$C$112,0,1,1),X570)</f>
        <v>80</v>
      </c>
      <c r="Z570" s="24">
        <v>80</v>
      </c>
      <c r="AA570" s="24">
        <f>IF(Z570&gt;900,_xlfn.XLOOKUP(ROUND(Z570,0),'CM-VL-G-C-GL-B-T-ClassRimThickn'!$B$1:$B$112,'CM-VL-G-C-GL-B-T-ClassRimThickn'!$C$1:$C$112,0,1,1),Z570)</f>
        <v>80</v>
      </c>
      <c r="AB570" s="24">
        <v>80</v>
      </c>
      <c r="AC570" s="24">
        <f>IF(AB570&gt;900,_xlfn.XLOOKUP(ROUND(AB570,0),'CM-VL-G-C-GL-B-T-ClassRimThickn'!$B$1:$B$112,'CM-VL-G-C-GL-B-T-ClassRimThickn'!$C$1:$C$112,0,1,1),AB570)</f>
        <v>80</v>
      </c>
      <c r="AD570" s="24">
        <v>80</v>
      </c>
      <c r="AE570" s="24">
        <f>IF(AD570&gt;900,_xlfn.XLOOKUP(ROUND(AD570,0),'CM-VL-G-C-GL-B-T-ClassRimThickn'!$B$1:$B$112,'CM-VL-G-C-GL-B-T-ClassRimThickn'!$C$1:$C$112,0,1,1),AD570)</f>
        <v>80</v>
      </c>
      <c r="AF570" s="24">
        <v>80</v>
      </c>
      <c r="AG570" s="24">
        <f>IF(AF570&gt;900,_xlfn.XLOOKUP(ROUND(AF570,0),'CM-VL-G-C-GL-B-T-ClassRimThickn'!$B$1:$B$112,'CM-VL-G-C-GL-B-T-ClassRimThickn'!$C$1:$C$112,0,1,1),AF570)</f>
        <v>80</v>
      </c>
      <c r="AH570" s="24">
        <v>26</v>
      </c>
      <c r="AI570" s="24">
        <v>25</v>
      </c>
      <c r="AJ570" s="24">
        <v>27</v>
      </c>
      <c r="AK570" s="24">
        <v>26</v>
      </c>
      <c r="AL570" s="24">
        <v>25</v>
      </c>
      <c r="AM570" s="24">
        <v>27</v>
      </c>
      <c r="AN570" s="24">
        <v>25</v>
      </c>
      <c r="AO570" s="24">
        <v>26</v>
      </c>
      <c r="AP570" s="24">
        <v>27</v>
      </c>
      <c r="AQ570" s="24">
        <v>26</v>
      </c>
      <c r="AR570" s="24">
        <v>25</v>
      </c>
      <c r="AS570" s="24">
        <v>26</v>
      </c>
      <c r="AT570" s="24">
        <v>29</v>
      </c>
      <c r="AU570" s="24">
        <v>30</v>
      </c>
      <c r="AV570" s="24">
        <v>30</v>
      </c>
      <c r="AW570" s="24">
        <v>30</v>
      </c>
      <c r="AX570" s="24">
        <v>29</v>
      </c>
      <c r="AY570" s="24">
        <v>30</v>
      </c>
      <c r="AZ570" s="24">
        <v>29</v>
      </c>
      <c r="BA570" s="24">
        <v>30</v>
      </c>
      <c r="BB570" s="24">
        <v>30</v>
      </c>
      <c r="BC570" s="24">
        <v>30</v>
      </c>
      <c r="BD570" s="24">
        <v>30</v>
      </c>
      <c r="BE570" s="24">
        <v>30</v>
      </c>
      <c r="BF570" s="24">
        <v>0.5</v>
      </c>
      <c r="BG570" s="24">
        <v>0</v>
      </c>
      <c r="BH570" s="24">
        <v>0.5</v>
      </c>
      <c r="BI570" s="24">
        <v>0</v>
      </c>
      <c r="BJ570" s="24">
        <v>0</v>
      </c>
      <c r="BL570" s="24">
        <v>0</v>
      </c>
      <c r="BM570" s="24">
        <v>0</v>
      </c>
      <c r="BN570" s="24">
        <v>0.5</v>
      </c>
      <c r="BO570" s="24">
        <v>0.5</v>
      </c>
      <c r="BP570" s="24">
        <v>0</v>
      </c>
      <c r="BQ570" s="24">
        <v>0.5</v>
      </c>
      <c r="BR570" s="24">
        <v>0</v>
      </c>
      <c r="BS570" s="24">
        <v>0</v>
      </c>
      <c r="BT570" s="24">
        <v>0</v>
      </c>
      <c r="BU570" s="24">
        <v>0</v>
      </c>
      <c r="BV570" s="24">
        <v>0</v>
      </c>
      <c r="BW570" s="24">
        <v>0</v>
      </c>
      <c r="BX570" s="24">
        <v>0.5</v>
      </c>
      <c r="BY570" s="24">
        <v>0</v>
      </c>
      <c r="BZ570" s="24">
        <v>0</v>
      </c>
      <c r="CB570" s="24">
        <v>0</v>
      </c>
      <c r="CC570" s="24">
        <v>0</v>
      </c>
      <c r="CD570" s="24">
        <v>135</v>
      </c>
      <c r="CE570" s="24">
        <v>135</v>
      </c>
      <c r="CF570" s="24">
        <v>135</v>
      </c>
      <c r="CG570" s="24">
        <v>135</v>
      </c>
      <c r="CH570" s="24">
        <v>135</v>
      </c>
      <c r="CI570" s="24">
        <v>135</v>
      </c>
      <c r="CO570" s="34">
        <f t="shared" si="44"/>
        <v>48406</v>
      </c>
    </row>
    <row r="571" spans="1:93" ht="15" hidden="1">
      <c r="A571" s="23" t="s">
        <v>146</v>
      </c>
      <c r="B571" s="52">
        <v>42144</v>
      </c>
      <c r="C571" s="25" t="str">
        <f t="shared" si="43"/>
        <v/>
      </c>
      <c r="G571" s="24">
        <f t="shared" si="45"/>
        <v>34</v>
      </c>
      <c r="H571" s="24">
        <v>52861</v>
      </c>
      <c r="I571" s="24" t="str">
        <f t="shared" si="46"/>
        <v/>
      </c>
      <c r="K571" s="24">
        <f>IF(J571&gt;900,_xlfn.XLOOKUP(ROUND(J571,0),'CM-VL-G-C-GL-B-T-ClassRimThickn'!$B$1:$B$112,'CM-VL-G-C-GL-B-T-ClassRimThickn'!$C$1:$C$112,0,1,1),J571)</f>
        <v>0</v>
      </c>
      <c r="L571" s="24">
        <v>80</v>
      </c>
      <c r="M571" s="24">
        <f>IF(L571&gt;900,_xlfn.XLOOKUP(ROUND(L571,0),'CM-VL-G-C-GL-B-T-ClassRimThickn'!$B$1:$B$112,'CM-VL-G-C-GL-B-T-ClassRimThickn'!$C$1:$C$112,0,1,1),L571)</f>
        <v>80</v>
      </c>
      <c r="N571" s="24">
        <v>80</v>
      </c>
      <c r="O571" s="24">
        <f>IF(N571&gt;900,_xlfn.XLOOKUP(ROUND(N571,0),'CM-VL-G-C-GL-B-T-ClassRimThickn'!$B$1:$B$112,'CM-VL-G-C-GL-B-T-ClassRimThickn'!$C$1:$C$112,0,1,1),N571)</f>
        <v>80</v>
      </c>
      <c r="P571" s="24">
        <v>80</v>
      </c>
      <c r="Q571" s="24">
        <f>IF(P571&gt;900,_xlfn.XLOOKUP(ROUND(P571,0),'CM-VL-G-C-GL-B-T-ClassRimThickn'!$B$1:$B$112,'CM-VL-G-C-GL-B-T-ClassRimThickn'!$C$1:$C$112,0,1,1),P571)</f>
        <v>80</v>
      </c>
      <c r="S571" s="24">
        <f>IF(R571&gt;900,_xlfn.XLOOKUP(ROUND(R571,0),'CM-VL-G-C-GL-B-T-ClassRimThickn'!$B$1:$B$112,'CM-VL-G-C-GL-B-T-ClassRimThickn'!$C$1:$C$112,0,1,1),R571)</f>
        <v>0</v>
      </c>
      <c r="T571" s="24">
        <v>80</v>
      </c>
      <c r="U571" s="24">
        <f>IF(T571&gt;900,_xlfn.XLOOKUP(ROUND(T571,0),'CM-VL-G-C-GL-B-T-ClassRimThickn'!$B$1:$B$112,'CM-VL-G-C-GL-B-T-ClassRimThickn'!$C$1:$C$112,0,1,1),T571)</f>
        <v>80</v>
      </c>
      <c r="V571" s="24">
        <v>80</v>
      </c>
      <c r="W571" s="24">
        <f>IF(V571&gt;900,_xlfn.XLOOKUP(ROUND(V571,0),'CM-VL-G-C-GL-B-T-ClassRimThickn'!$B$1:$B$112,'CM-VL-G-C-GL-B-T-ClassRimThickn'!$C$1:$C$112,0,1,1),V571)</f>
        <v>80</v>
      </c>
      <c r="X571" s="24">
        <v>80</v>
      </c>
      <c r="Y571" s="24">
        <f>IF(X571&gt;900,_xlfn.XLOOKUP(ROUND(X571,0),'CM-VL-G-C-GL-B-T-ClassRimThickn'!$B$1:$B$112,'CM-VL-G-C-GL-B-T-ClassRimThickn'!$C$1:$C$112,0,1,1),X571)</f>
        <v>80</v>
      </c>
      <c r="Z571" s="24">
        <v>80</v>
      </c>
      <c r="AA571" s="24">
        <f>IF(Z571&gt;900,_xlfn.XLOOKUP(ROUND(Z571,0),'CM-VL-G-C-GL-B-T-ClassRimThickn'!$B$1:$B$112,'CM-VL-G-C-GL-B-T-ClassRimThickn'!$C$1:$C$112,0,1,1),Z571)</f>
        <v>80</v>
      </c>
      <c r="AB571" s="24">
        <v>80</v>
      </c>
      <c r="AC571" s="24">
        <f>IF(AB571&gt;900,_xlfn.XLOOKUP(ROUND(AB571,0),'CM-VL-G-C-GL-B-T-ClassRimThickn'!$B$1:$B$112,'CM-VL-G-C-GL-B-T-ClassRimThickn'!$C$1:$C$112,0,1,1),AB571)</f>
        <v>80</v>
      </c>
      <c r="AD571" s="24">
        <v>80</v>
      </c>
      <c r="AE571" s="24">
        <f>IF(AD571&gt;900,_xlfn.XLOOKUP(ROUND(AD571,0),'CM-VL-G-C-GL-B-T-ClassRimThickn'!$B$1:$B$112,'CM-VL-G-C-GL-B-T-ClassRimThickn'!$C$1:$C$112,0,1,1),AD571)</f>
        <v>80</v>
      </c>
      <c r="AF571" s="24">
        <v>80</v>
      </c>
      <c r="AG571" s="24">
        <f>IF(AF571&gt;900,_xlfn.XLOOKUP(ROUND(AF571,0),'CM-VL-G-C-GL-B-T-ClassRimThickn'!$B$1:$B$112,'CM-VL-G-C-GL-B-T-ClassRimThickn'!$C$1:$C$112,0,1,1),AF571)</f>
        <v>80</v>
      </c>
      <c r="AH571" s="24">
        <v>26</v>
      </c>
      <c r="AI571" s="24">
        <v>25.5</v>
      </c>
      <c r="AJ571" s="24">
        <v>27</v>
      </c>
      <c r="AK571" s="24">
        <v>27</v>
      </c>
      <c r="AL571" s="24">
        <v>25.5</v>
      </c>
      <c r="AM571" s="24">
        <v>26.5</v>
      </c>
      <c r="AN571" s="24">
        <v>25.5</v>
      </c>
      <c r="AO571" s="24">
        <v>26</v>
      </c>
      <c r="AP571" s="24">
        <v>26.5</v>
      </c>
      <c r="AQ571" s="24">
        <v>26.5</v>
      </c>
      <c r="AR571" s="24">
        <v>26.5</v>
      </c>
      <c r="AS571" s="24">
        <v>27</v>
      </c>
      <c r="AT571" s="24">
        <v>30</v>
      </c>
      <c r="AU571" s="24">
        <v>29.5</v>
      </c>
      <c r="AV571" s="24">
        <v>30</v>
      </c>
      <c r="AW571" s="24">
        <v>30.5</v>
      </c>
      <c r="AX571" s="24">
        <v>30</v>
      </c>
      <c r="AY571" s="24">
        <v>30</v>
      </c>
      <c r="AZ571" s="24">
        <v>30</v>
      </c>
      <c r="BA571" s="24">
        <v>30</v>
      </c>
      <c r="BB571" s="24">
        <v>30.5</v>
      </c>
      <c r="BC571" s="24">
        <v>30.5</v>
      </c>
      <c r="BD571" s="24">
        <v>30</v>
      </c>
      <c r="BE571" s="24">
        <v>30</v>
      </c>
      <c r="BF571" s="24">
        <v>0.5</v>
      </c>
      <c r="BG571" s="24">
        <v>0.5</v>
      </c>
      <c r="BH571" s="24">
        <v>0.5</v>
      </c>
      <c r="BI571" s="24">
        <v>0.5</v>
      </c>
      <c r="BJ571" s="24">
        <v>0.5</v>
      </c>
      <c r="BL571" s="24">
        <v>0.5</v>
      </c>
      <c r="BM571" s="24">
        <v>0</v>
      </c>
      <c r="BN571" s="24">
        <v>0.5</v>
      </c>
      <c r="BO571" s="24">
        <v>0.5</v>
      </c>
      <c r="BP571" s="24">
        <v>0.5</v>
      </c>
      <c r="BQ571" s="24">
        <v>0.5</v>
      </c>
      <c r="BR571" s="24">
        <v>0</v>
      </c>
      <c r="BS571" s="24">
        <v>0</v>
      </c>
      <c r="BT571" s="24">
        <v>0</v>
      </c>
      <c r="BU571" s="24">
        <v>0</v>
      </c>
      <c r="BV571" s="24">
        <v>0</v>
      </c>
      <c r="BW571" s="24">
        <v>0</v>
      </c>
      <c r="BX571" s="24">
        <v>0.2</v>
      </c>
      <c r="BY571" s="24">
        <v>0</v>
      </c>
      <c r="BZ571" s="24">
        <v>0</v>
      </c>
      <c r="CB571" s="24">
        <v>0.2</v>
      </c>
      <c r="CC571" s="24">
        <v>0</v>
      </c>
      <c r="CD571" s="24">
        <v>135</v>
      </c>
      <c r="CE571" s="24">
        <v>134</v>
      </c>
      <c r="CF571" s="24">
        <v>136</v>
      </c>
      <c r="CG571" s="24">
        <v>131</v>
      </c>
      <c r="CH571" s="24">
        <v>135</v>
      </c>
      <c r="CI571" s="24">
        <v>131</v>
      </c>
      <c r="CO571" s="34">
        <f t="shared" si="44"/>
        <v>52861</v>
      </c>
    </row>
    <row r="572" spans="1:93" ht="15" hidden="1">
      <c r="A572" s="23" t="s">
        <v>146</v>
      </c>
      <c r="B572" s="52">
        <v>42145</v>
      </c>
      <c r="C572" s="25" t="str">
        <f t="shared" si="43"/>
        <v/>
      </c>
      <c r="G572" s="24">
        <f t="shared" si="45"/>
        <v>1</v>
      </c>
      <c r="H572" s="30">
        <f>(H573-H571)/(G572+G573)*G572+H571</f>
        <v>52985.5</v>
      </c>
      <c r="I572" s="24" t="str">
        <f t="shared" si="46"/>
        <v/>
      </c>
      <c r="K572" s="24">
        <f>IF(J572&gt;900,_xlfn.XLOOKUP(ROUND(J572,0),'CM-VL-G-C-GL-B-T-ClassRimThickn'!$B$1:$B$112,'CM-VL-G-C-GL-B-T-ClassRimThickn'!$C$1:$C$112,0,1,1),J572)</f>
        <v>0</v>
      </c>
      <c r="L572" s="24">
        <v>990.3</v>
      </c>
      <c r="M572" s="24">
        <f>IF(L572&gt;900,_xlfn.XLOOKUP(ROUND(L572,0),'CM-VL-G-C-GL-B-T-ClassRimThickn'!$B$1:$B$112,'CM-VL-G-C-GL-B-T-ClassRimThickn'!$C$1:$C$112,0,1,1),L572)</f>
        <v>72</v>
      </c>
      <c r="N572" s="24">
        <v>995</v>
      </c>
      <c r="O572" s="24">
        <f>IF(N572&gt;900,_xlfn.XLOOKUP(ROUND(N572,0),'CM-VL-G-C-GL-B-T-ClassRimThickn'!$B$1:$B$112,'CM-VL-G-C-GL-B-T-ClassRimThickn'!$C$1:$C$112,0,1,1),N572)</f>
        <v>74.5</v>
      </c>
      <c r="P572" s="24">
        <v>992.6</v>
      </c>
      <c r="Q572" s="24">
        <f>IF(P572&gt;900,_xlfn.XLOOKUP(ROUND(P572,0),'CM-VL-G-C-GL-B-T-ClassRimThickn'!$B$1:$B$112,'CM-VL-G-C-GL-B-T-ClassRimThickn'!$C$1:$C$112,0,1,1),P572)</f>
        <v>73.5</v>
      </c>
      <c r="S572" s="24">
        <f>IF(R572&gt;900,_xlfn.XLOOKUP(ROUND(R572,0),'CM-VL-G-C-GL-B-T-ClassRimThickn'!$B$1:$B$112,'CM-VL-G-C-GL-B-T-ClassRimThickn'!$C$1:$C$112,0,1,1),R572)</f>
        <v>0</v>
      </c>
      <c r="T572" s="24">
        <v>993.7</v>
      </c>
      <c r="U572" s="24">
        <f>IF(T572&gt;900,_xlfn.XLOOKUP(ROUND(T572,0),'CM-VL-G-C-GL-B-T-ClassRimThickn'!$B$1:$B$112,'CM-VL-G-C-GL-B-T-ClassRimThickn'!$C$1:$C$112,0,1,1),T572)</f>
        <v>74</v>
      </c>
      <c r="V572" s="24">
        <v>993.6</v>
      </c>
      <c r="W572" s="24">
        <f>IF(V572&gt;900,_xlfn.XLOOKUP(ROUND(V572,0),'CM-VL-G-C-GL-B-T-ClassRimThickn'!$B$1:$B$112,'CM-VL-G-C-GL-B-T-ClassRimThickn'!$C$1:$C$112,0,1,1),V572)</f>
        <v>74</v>
      </c>
      <c r="X572" s="24">
        <v>990</v>
      </c>
      <c r="Y572" s="24">
        <f>IF(X572&gt;900,_xlfn.XLOOKUP(ROUND(X572,0),'CM-VL-G-C-GL-B-T-ClassRimThickn'!$B$1:$B$112,'CM-VL-G-C-GL-B-T-ClassRimThickn'!$C$1:$C$112,0,1,1),X572)</f>
        <v>72</v>
      </c>
      <c r="Z572" s="24">
        <v>995.2</v>
      </c>
      <c r="AA572" s="24">
        <f>IF(Z572&gt;900,_xlfn.XLOOKUP(ROUND(Z572,0),'CM-VL-G-C-GL-B-T-ClassRimThickn'!$B$1:$B$112,'CM-VL-G-C-GL-B-T-ClassRimThickn'!$C$1:$C$112,0,1,1),Z572)</f>
        <v>74.5</v>
      </c>
      <c r="AB572" s="24">
        <v>992.8</v>
      </c>
      <c r="AC572" s="24">
        <f>IF(AB572&gt;900,_xlfn.XLOOKUP(ROUND(AB572,0),'CM-VL-G-C-GL-B-T-ClassRimThickn'!$B$1:$B$112,'CM-VL-G-C-GL-B-T-ClassRimThickn'!$C$1:$C$112,0,1,1),AB572)</f>
        <v>73.5</v>
      </c>
      <c r="AD572" s="24">
        <v>990.8</v>
      </c>
      <c r="AE572" s="24">
        <f>IF(AD572&gt;900,_xlfn.XLOOKUP(ROUND(AD572,0),'CM-VL-G-C-GL-B-T-ClassRimThickn'!$B$1:$B$112,'CM-VL-G-C-GL-B-T-ClassRimThickn'!$C$1:$C$112,0,1,1),AD572)</f>
        <v>72.5</v>
      </c>
      <c r="AF572" s="24">
        <v>993.9</v>
      </c>
      <c r="AG572" s="24">
        <f>IF(AF572&gt;900,_xlfn.XLOOKUP(ROUND(AF572,0),'CM-VL-G-C-GL-B-T-ClassRimThickn'!$B$1:$B$112,'CM-VL-G-C-GL-B-T-ClassRimThickn'!$C$1:$C$112,0,1,1),AF572)</f>
        <v>74</v>
      </c>
      <c r="AH572" s="24">
        <v>30</v>
      </c>
      <c r="AI572" s="24">
        <v>30</v>
      </c>
      <c r="AJ572" s="24">
        <v>30</v>
      </c>
      <c r="AK572" s="24">
        <v>30</v>
      </c>
      <c r="AL572" s="24">
        <v>30</v>
      </c>
      <c r="AM572" s="24">
        <v>30</v>
      </c>
      <c r="AN572" s="24">
        <v>30</v>
      </c>
      <c r="AO572" s="24">
        <v>30</v>
      </c>
      <c r="AP572" s="24">
        <v>30</v>
      </c>
      <c r="AQ572" s="24">
        <v>30</v>
      </c>
      <c r="AR572" s="24">
        <v>30</v>
      </c>
      <c r="AS572" s="24">
        <v>30</v>
      </c>
      <c r="AT572" s="24">
        <v>28</v>
      </c>
      <c r="AU572" s="24">
        <v>28</v>
      </c>
      <c r="AV572" s="24">
        <v>28</v>
      </c>
      <c r="AW572" s="24">
        <v>28</v>
      </c>
      <c r="AX572" s="24">
        <v>28</v>
      </c>
      <c r="AY572" s="24">
        <v>28</v>
      </c>
      <c r="AZ572" s="24">
        <v>28</v>
      </c>
      <c r="BA572" s="24">
        <v>28</v>
      </c>
      <c r="BB572" s="24">
        <v>28</v>
      </c>
      <c r="BC572" s="24">
        <v>28</v>
      </c>
      <c r="BD572" s="24">
        <v>28</v>
      </c>
      <c r="BE572" s="24">
        <v>28</v>
      </c>
      <c r="BF572" s="24">
        <v>0</v>
      </c>
      <c r="BG572" s="24">
        <v>0</v>
      </c>
      <c r="BH572" s="24">
        <v>0</v>
      </c>
      <c r="BI572" s="24">
        <v>0</v>
      </c>
      <c r="BJ572" s="24">
        <v>0</v>
      </c>
      <c r="BL572" s="24">
        <v>0</v>
      </c>
      <c r="BM572" s="24">
        <v>0</v>
      </c>
      <c r="BN572" s="24">
        <v>0</v>
      </c>
      <c r="BO572" s="24">
        <v>0</v>
      </c>
      <c r="BP572" s="24">
        <v>0</v>
      </c>
      <c r="BQ572" s="24">
        <v>0</v>
      </c>
      <c r="BR572" s="24">
        <v>0</v>
      </c>
      <c r="BS572" s="24">
        <v>0</v>
      </c>
      <c r="BT572" s="24">
        <v>0</v>
      </c>
      <c r="BU572" s="24">
        <v>0</v>
      </c>
      <c r="BV572" s="24">
        <v>0</v>
      </c>
      <c r="BW572" s="24">
        <v>0</v>
      </c>
      <c r="BX572" s="24">
        <v>0</v>
      </c>
      <c r="BY572" s="24">
        <v>0</v>
      </c>
      <c r="BZ572" s="24">
        <v>0</v>
      </c>
      <c r="CB572" s="24">
        <v>0</v>
      </c>
      <c r="CC572" s="24">
        <v>0</v>
      </c>
      <c r="CO572" s="34">
        <f t="shared" si="44"/>
        <v>52985.5</v>
      </c>
    </row>
    <row r="573" spans="1:93" ht="15" hidden="1">
      <c r="A573" s="23" t="s">
        <v>146</v>
      </c>
      <c r="B573" s="52">
        <v>42150</v>
      </c>
      <c r="C573" s="25" t="str">
        <f t="shared" si="43"/>
        <v/>
      </c>
      <c r="G573" s="24">
        <f t="shared" si="45"/>
        <v>5</v>
      </c>
      <c r="H573" s="24">
        <v>53608</v>
      </c>
      <c r="I573" s="24" t="str">
        <f t="shared" si="46"/>
        <v/>
      </c>
      <c r="K573" s="24">
        <f>IF(J573&gt;900,_xlfn.XLOOKUP(ROUND(J573,0),'CM-VL-G-C-GL-B-T-ClassRimThickn'!$B$1:$B$112,'CM-VL-G-C-GL-B-T-ClassRimThickn'!$C$1:$C$112,0,1,1),J573)</f>
        <v>0</v>
      </c>
      <c r="L573" s="24">
        <v>76</v>
      </c>
      <c r="M573" s="24">
        <f>IF(L573&gt;900,_xlfn.XLOOKUP(ROUND(L573,0),'CM-VL-G-C-GL-B-T-ClassRimThickn'!$B$1:$B$112,'CM-VL-G-C-GL-B-T-ClassRimThickn'!$C$1:$C$112,0,1,1),L573)</f>
        <v>76</v>
      </c>
      <c r="N573" s="24">
        <v>77</v>
      </c>
      <c r="O573" s="24">
        <f>IF(N573&gt;900,_xlfn.XLOOKUP(ROUND(N573,0),'CM-VL-G-C-GL-B-T-ClassRimThickn'!$B$1:$B$112,'CM-VL-G-C-GL-B-T-ClassRimThickn'!$C$1:$C$112,0,1,1),N573)</f>
        <v>77</v>
      </c>
      <c r="P573" s="24">
        <v>76</v>
      </c>
      <c r="Q573" s="24">
        <f>IF(P573&gt;900,_xlfn.XLOOKUP(ROUND(P573,0),'CM-VL-G-C-GL-B-T-ClassRimThickn'!$B$1:$B$112,'CM-VL-G-C-GL-B-T-ClassRimThickn'!$C$1:$C$112,0,1,1),P573)</f>
        <v>76</v>
      </c>
      <c r="S573" s="24">
        <f>IF(R573&gt;900,_xlfn.XLOOKUP(ROUND(R573,0),'CM-VL-G-C-GL-B-T-ClassRimThickn'!$B$1:$B$112,'CM-VL-G-C-GL-B-T-ClassRimThickn'!$C$1:$C$112,0,1,1),R573)</f>
        <v>0</v>
      </c>
      <c r="T573" s="24">
        <v>77</v>
      </c>
      <c r="U573" s="24">
        <f>IF(T573&gt;900,_xlfn.XLOOKUP(ROUND(T573,0),'CM-VL-G-C-GL-B-T-ClassRimThickn'!$B$1:$B$112,'CM-VL-G-C-GL-B-T-ClassRimThickn'!$C$1:$C$112,0,1,1),T573)</f>
        <v>77</v>
      </c>
      <c r="V573" s="24">
        <v>77</v>
      </c>
      <c r="W573" s="24">
        <f>IF(V573&gt;900,_xlfn.XLOOKUP(ROUND(V573,0),'CM-VL-G-C-GL-B-T-ClassRimThickn'!$B$1:$B$112,'CM-VL-G-C-GL-B-T-ClassRimThickn'!$C$1:$C$112,0,1,1),V573)</f>
        <v>77</v>
      </c>
      <c r="X573" s="24">
        <v>75</v>
      </c>
      <c r="Y573" s="24">
        <f>IF(X573&gt;900,_xlfn.XLOOKUP(ROUND(X573,0),'CM-VL-G-C-GL-B-T-ClassRimThickn'!$B$1:$B$112,'CM-VL-G-C-GL-B-T-ClassRimThickn'!$C$1:$C$112,0,1,1),X573)</f>
        <v>75</v>
      </c>
      <c r="Z573" s="24">
        <v>77</v>
      </c>
      <c r="AA573" s="24">
        <f>IF(Z573&gt;900,_xlfn.XLOOKUP(ROUND(Z573,0),'CM-VL-G-C-GL-B-T-ClassRimThickn'!$B$1:$B$112,'CM-VL-G-C-GL-B-T-ClassRimThickn'!$C$1:$C$112,0,1,1),Z573)</f>
        <v>77</v>
      </c>
      <c r="AB573" s="24">
        <v>76</v>
      </c>
      <c r="AC573" s="24">
        <f>IF(AB573&gt;900,_xlfn.XLOOKUP(ROUND(AB573,0),'CM-VL-G-C-GL-B-T-ClassRimThickn'!$B$1:$B$112,'CM-VL-G-C-GL-B-T-ClassRimThickn'!$C$1:$C$112,0,1,1),AB573)</f>
        <v>76</v>
      </c>
      <c r="AD573" s="24">
        <v>76</v>
      </c>
      <c r="AE573" s="24">
        <f>IF(AD573&gt;900,_xlfn.XLOOKUP(ROUND(AD573,0),'CM-VL-G-C-GL-B-T-ClassRimThickn'!$B$1:$B$112,'CM-VL-G-C-GL-B-T-ClassRimThickn'!$C$1:$C$112,0,1,1),AD573)</f>
        <v>76</v>
      </c>
      <c r="AF573" s="24">
        <v>77</v>
      </c>
      <c r="AG573" s="24">
        <f>IF(AF573&gt;900,_xlfn.XLOOKUP(ROUND(AF573,0),'CM-VL-G-C-GL-B-T-ClassRimThickn'!$B$1:$B$112,'CM-VL-G-C-GL-B-T-ClassRimThickn'!$C$1:$C$112,0,1,1),AF573)</f>
        <v>77</v>
      </c>
      <c r="AH573" s="24">
        <v>30</v>
      </c>
      <c r="AI573" s="24">
        <v>30</v>
      </c>
      <c r="AJ573" s="24">
        <v>30</v>
      </c>
      <c r="AK573" s="24">
        <v>30</v>
      </c>
      <c r="AL573" s="24">
        <v>30</v>
      </c>
      <c r="AM573" s="24">
        <v>30</v>
      </c>
      <c r="AN573" s="24">
        <v>30</v>
      </c>
      <c r="AO573" s="24">
        <v>30</v>
      </c>
      <c r="AP573" s="24">
        <v>30</v>
      </c>
      <c r="AQ573" s="24">
        <v>30</v>
      </c>
      <c r="AR573" s="24">
        <v>30</v>
      </c>
      <c r="AS573" s="24">
        <v>30</v>
      </c>
      <c r="AT573" s="24">
        <v>29</v>
      </c>
      <c r="AU573" s="24">
        <v>29</v>
      </c>
      <c r="AV573" s="24">
        <v>29</v>
      </c>
      <c r="AW573" s="24">
        <v>29</v>
      </c>
      <c r="AX573" s="24">
        <v>29</v>
      </c>
      <c r="AY573" s="24">
        <v>29</v>
      </c>
      <c r="AZ573" s="24">
        <v>29</v>
      </c>
      <c r="BA573" s="24">
        <v>29</v>
      </c>
      <c r="BB573" s="24">
        <v>29</v>
      </c>
      <c r="BC573" s="24">
        <v>29</v>
      </c>
      <c r="BD573" s="24">
        <v>29</v>
      </c>
      <c r="BE573" s="24">
        <v>29</v>
      </c>
      <c r="BF573" s="24">
        <v>0</v>
      </c>
      <c r="BG573" s="24">
        <v>0</v>
      </c>
      <c r="BH573" s="24">
        <v>0</v>
      </c>
      <c r="BI573" s="24">
        <v>0</v>
      </c>
      <c r="BJ573" s="24">
        <v>0</v>
      </c>
      <c r="BL573" s="24">
        <v>0</v>
      </c>
      <c r="BM573" s="24">
        <v>0</v>
      </c>
      <c r="BN573" s="24">
        <v>0</v>
      </c>
      <c r="BO573" s="24">
        <v>0</v>
      </c>
      <c r="BP573" s="24">
        <v>0</v>
      </c>
      <c r="BQ573" s="24">
        <v>0</v>
      </c>
      <c r="BR573" s="24">
        <v>0</v>
      </c>
      <c r="BS573" s="24">
        <v>0</v>
      </c>
      <c r="BT573" s="24">
        <v>0</v>
      </c>
      <c r="BU573" s="24">
        <v>0</v>
      </c>
      <c r="BV573" s="24">
        <v>0</v>
      </c>
      <c r="BW573" s="24">
        <v>0</v>
      </c>
      <c r="BX573" s="24">
        <v>0</v>
      </c>
      <c r="BY573" s="24">
        <v>0</v>
      </c>
      <c r="BZ573" s="24">
        <v>0</v>
      </c>
      <c r="CB573" s="24">
        <v>0</v>
      </c>
      <c r="CC573" s="24">
        <v>0</v>
      </c>
      <c r="CD573" s="24">
        <v>120</v>
      </c>
      <c r="CE573" s="24">
        <v>120</v>
      </c>
      <c r="CF573" s="24">
        <v>125</v>
      </c>
      <c r="CG573" s="24">
        <v>120</v>
      </c>
      <c r="CH573" s="24">
        <v>120</v>
      </c>
      <c r="CI573" s="24">
        <v>120</v>
      </c>
      <c r="CO573" s="34">
        <f t="shared" si="44"/>
        <v>53608</v>
      </c>
    </row>
    <row r="574" spans="1:93" ht="15" hidden="1">
      <c r="A574" s="23" t="s">
        <v>146</v>
      </c>
      <c r="B574" s="52">
        <v>42212</v>
      </c>
      <c r="C574" s="25" t="str">
        <f t="shared" si="43"/>
        <v/>
      </c>
      <c r="G574" s="24">
        <f t="shared" si="45"/>
        <v>62</v>
      </c>
      <c r="H574" s="27">
        <v>62010</v>
      </c>
      <c r="I574" s="24" t="str">
        <f t="shared" si="46"/>
        <v/>
      </c>
      <c r="K574" s="24">
        <f>IF(J574&gt;900,_xlfn.XLOOKUP(ROUND(J574,0),'CM-VL-G-C-GL-B-T-ClassRimThickn'!$B$1:$B$112,'CM-VL-G-C-GL-B-T-ClassRimThickn'!$C$1:$C$112,0,1,1),J574)</f>
        <v>0</v>
      </c>
      <c r="L574" s="24">
        <v>75</v>
      </c>
      <c r="M574" s="24">
        <f>IF(L574&gt;900,_xlfn.XLOOKUP(ROUND(L574,0),'CM-VL-G-C-GL-B-T-ClassRimThickn'!$B$1:$B$112,'CM-VL-G-C-GL-B-T-ClassRimThickn'!$C$1:$C$112,0,1,1),L574)</f>
        <v>75</v>
      </c>
      <c r="N574" s="24">
        <v>78</v>
      </c>
      <c r="O574" s="24">
        <f>IF(N574&gt;900,_xlfn.XLOOKUP(ROUND(N574,0),'CM-VL-G-C-GL-B-T-ClassRimThickn'!$B$1:$B$112,'CM-VL-G-C-GL-B-T-ClassRimThickn'!$C$1:$C$112,0,1,1),N574)</f>
        <v>78</v>
      </c>
      <c r="P574" s="24">
        <v>77</v>
      </c>
      <c r="Q574" s="24">
        <f>IF(P574&gt;900,_xlfn.XLOOKUP(ROUND(P574,0),'CM-VL-G-C-GL-B-T-ClassRimThickn'!$B$1:$B$112,'CM-VL-G-C-GL-B-T-ClassRimThickn'!$C$1:$C$112,0,1,1),P574)</f>
        <v>77</v>
      </c>
      <c r="S574" s="24">
        <f>IF(R574&gt;900,_xlfn.XLOOKUP(ROUND(R574,0),'CM-VL-G-C-GL-B-T-ClassRimThickn'!$B$1:$B$112,'CM-VL-G-C-GL-B-T-ClassRimThickn'!$C$1:$C$112,0,1,1),R574)</f>
        <v>0</v>
      </c>
      <c r="T574" s="24">
        <v>77</v>
      </c>
      <c r="U574" s="24">
        <f>IF(T574&gt;900,_xlfn.XLOOKUP(ROUND(T574,0),'CM-VL-G-C-GL-B-T-ClassRimThickn'!$B$1:$B$112,'CM-VL-G-C-GL-B-T-ClassRimThickn'!$C$1:$C$112,0,1,1),T574)</f>
        <v>77</v>
      </c>
      <c r="V574" s="24">
        <v>77</v>
      </c>
      <c r="W574" s="24">
        <f>IF(V574&gt;900,_xlfn.XLOOKUP(ROUND(V574,0),'CM-VL-G-C-GL-B-T-ClassRimThickn'!$B$1:$B$112,'CM-VL-G-C-GL-B-T-ClassRimThickn'!$C$1:$C$112,0,1,1),V574)</f>
        <v>77</v>
      </c>
      <c r="X574" s="24">
        <v>75</v>
      </c>
      <c r="Y574" s="24">
        <f>IF(X574&gt;900,_xlfn.XLOOKUP(ROUND(X574,0),'CM-VL-G-C-GL-B-T-ClassRimThickn'!$B$1:$B$112,'CM-VL-G-C-GL-B-T-ClassRimThickn'!$C$1:$C$112,0,1,1),X574)</f>
        <v>75</v>
      </c>
      <c r="Z574" s="24">
        <v>78</v>
      </c>
      <c r="AA574" s="24">
        <f>IF(Z574&gt;900,_xlfn.XLOOKUP(ROUND(Z574,0),'CM-VL-G-C-GL-B-T-ClassRimThickn'!$B$1:$B$112,'CM-VL-G-C-GL-B-T-ClassRimThickn'!$C$1:$C$112,0,1,1),Z574)</f>
        <v>78</v>
      </c>
      <c r="AB574" s="24">
        <v>77</v>
      </c>
      <c r="AC574" s="24">
        <f>IF(AB574&gt;900,_xlfn.XLOOKUP(ROUND(AB574,0),'CM-VL-G-C-GL-B-T-ClassRimThickn'!$B$1:$B$112,'CM-VL-G-C-GL-B-T-ClassRimThickn'!$C$1:$C$112,0,1,1),AB574)</f>
        <v>77</v>
      </c>
      <c r="AD574" s="24">
        <v>76</v>
      </c>
      <c r="AE574" s="24">
        <f>IF(AD574&gt;900,_xlfn.XLOOKUP(ROUND(AD574,0),'CM-VL-G-C-GL-B-T-ClassRimThickn'!$B$1:$B$112,'CM-VL-G-C-GL-B-T-ClassRimThickn'!$C$1:$C$112,0,1,1),AD574)</f>
        <v>76</v>
      </c>
      <c r="AF574" s="24">
        <v>77</v>
      </c>
      <c r="AG574" s="24">
        <f>IF(AF574&gt;900,_xlfn.XLOOKUP(ROUND(AF574,0),'CM-VL-G-C-GL-B-T-ClassRimThickn'!$B$1:$B$112,'CM-VL-G-C-GL-B-T-ClassRimThickn'!$C$1:$C$112,0,1,1),AF574)</f>
        <v>77</v>
      </c>
      <c r="AH574" s="24">
        <v>27</v>
      </c>
      <c r="AI574" s="24">
        <v>28</v>
      </c>
      <c r="AJ574" s="24">
        <v>29</v>
      </c>
      <c r="AK574" s="24">
        <v>29</v>
      </c>
      <c r="AL574" s="24">
        <v>29</v>
      </c>
      <c r="AM574" s="24">
        <v>29</v>
      </c>
      <c r="AN574" s="24">
        <v>27</v>
      </c>
      <c r="AO574" s="24">
        <v>28</v>
      </c>
      <c r="AP574" s="24">
        <v>28</v>
      </c>
      <c r="AQ574" s="24">
        <v>29</v>
      </c>
      <c r="AR574" s="24">
        <v>28</v>
      </c>
      <c r="AS574" s="24">
        <v>28</v>
      </c>
      <c r="AT574" s="24">
        <v>28</v>
      </c>
      <c r="AU574" s="24">
        <v>28</v>
      </c>
      <c r="AV574" s="24">
        <v>28</v>
      </c>
      <c r="AW574" s="24">
        <v>28</v>
      </c>
      <c r="AX574" s="24">
        <v>28</v>
      </c>
      <c r="AY574" s="24">
        <v>28</v>
      </c>
      <c r="AZ574" s="24">
        <v>29</v>
      </c>
      <c r="BA574" s="24">
        <v>29</v>
      </c>
      <c r="BB574" s="24">
        <v>29</v>
      </c>
      <c r="BC574" s="24">
        <v>29</v>
      </c>
      <c r="BD574" s="24">
        <v>29</v>
      </c>
      <c r="BE574" s="24">
        <v>28</v>
      </c>
      <c r="BF574" s="24">
        <v>0</v>
      </c>
      <c r="BG574" s="24">
        <v>0</v>
      </c>
      <c r="BH574" s="24">
        <v>0</v>
      </c>
      <c r="BI574" s="24">
        <v>0</v>
      </c>
      <c r="BJ574" s="24">
        <v>0</v>
      </c>
      <c r="BL574" s="24">
        <v>0</v>
      </c>
      <c r="BM574" s="24">
        <v>0</v>
      </c>
      <c r="BN574" s="24">
        <v>0</v>
      </c>
      <c r="BO574" s="24">
        <v>0</v>
      </c>
      <c r="BP574" s="24">
        <v>0</v>
      </c>
      <c r="BQ574" s="24">
        <v>0</v>
      </c>
      <c r="BR574" s="24">
        <v>0</v>
      </c>
      <c r="BS574" s="24">
        <v>0</v>
      </c>
      <c r="BT574" s="24">
        <v>0</v>
      </c>
      <c r="BU574" s="24">
        <v>0</v>
      </c>
      <c r="BV574" s="24">
        <v>0</v>
      </c>
      <c r="BW574" s="24">
        <v>0</v>
      </c>
      <c r="BX574" s="24">
        <v>0</v>
      </c>
      <c r="BY574" s="24">
        <v>0</v>
      </c>
      <c r="BZ574" s="24">
        <v>0</v>
      </c>
      <c r="CB574" s="24">
        <v>0</v>
      </c>
      <c r="CC574" s="24">
        <v>0</v>
      </c>
      <c r="CD574" s="24">
        <v>120</v>
      </c>
      <c r="CE574" s="24">
        <v>120</v>
      </c>
      <c r="CF574" s="24">
        <v>125</v>
      </c>
      <c r="CG574" s="24">
        <v>120</v>
      </c>
      <c r="CH574" s="24">
        <v>120</v>
      </c>
      <c r="CI574" s="24">
        <v>120</v>
      </c>
      <c r="CO574" s="34">
        <f t="shared" si="44"/>
        <v>62010</v>
      </c>
    </row>
    <row r="575" spans="1:93" ht="15" hidden="1">
      <c r="A575" s="23" t="s">
        <v>146</v>
      </c>
      <c r="B575" s="52">
        <v>42284</v>
      </c>
      <c r="C575" s="25" t="str">
        <f t="shared" si="43"/>
        <v/>
      </c>
      <c r="G575" s="24">
        <f t="shared" si="45"/>
        <v>72</v>
      </c>
      <c r="H575" s="24">
        <v>82084</v>
      </c>
      <c r="I575" s="24" t="str">
        <f t="shared" si="46"/>
        <v/>
      </c>
      <c r="K575" s="24">
        <f>IF(J575&gt;900,_xlfn.XLOOKUP(ROUND(J575,0),'CM-VL-G-C-GL-B-T-ClassRimThickn'!$B$1:$B$112,'CM-VL-G-C-GL-B-T-ClassRimThickn'!$C$1:$C$112,0,1,1),J575)</f>
        <v>0</v>
      </c>
      <c r="L575" s="24">
        <v>73</v>
      </c>
      <c r="M575" s="24">
        <f>IF(L575&gt;900,_xlfn.XLOOKUP(ROUND(L575,0),'CM-VL-G-C-GL-B-T-ClassRimThickn'!$B$1:$B$112,'CM-VL-G-C-GL-B-T-ClassRimThickn'!$C$1:$C$112,0,1,1),L575)</f>
        <v>73</v>
      </c>
      <c r="N575" s="24">
        <v>74</v>
      </c>
      <c r="O575" s="24">
        <f>IF(N575&gt;900,_xlfn.XLOOKUP(ROUND(N575,0),'CM-VL-G-C-GL-B-T-ClassRimThickn'!$B$1:$B$112,'CM-VL-G-C-GL-B-T-ClassRimThickn'!$C$1:$C$112,0,1,1),N575)</f>
        <v>74</v>
      </c>
      <c r="P575" s="24">
        <v>74</v>
      </c>
      <c r="Q575" s="24">
        <f>IF(P575&gt;900,_xlfn.XLOOKUP(ROUND(P575,0),'CM-VL-G-C-GL-B-T-ClassRimThickn'!$B$1:$B$112,'CM-VL-G-C-GL-B-T-ClassRimThickn'!$C$1:$C$112,0,1,1),P575)</f>
        <v>74</v>
      </c>
      <c r="S575" s="24">
        <f>IF(R575&gt;900,_xlfn.XLOOKUP(ROUND(R575,0),'CM-VL-G-C-GL-B-T-ClassRimThickn'!$B$1:$B$112,'CM-VL-G-C-GL-B-T-ClassRimThickn'!$C$1:$C$112,0,1,1),R575)</f>
        <v>0</v>
      </c>
      <c r="T575" s="24">
        <v>74</v>
      </c>
      <c r="U575" s="24">
        <f>IF(T575&gt;900,_xlfn.XLOOKUP(ROUND(T575,0),'CM-VL-G-C-GL-B-T-ClassRimThickn'!$B$1:$B$112,'CM-VL-G-C-GL-B-T-ClassRimThickn'!$C$1:$C$112,0,1,1),T575)</f>
        <v>74</v>
      </c>
      <c r="V575" s="24">
        <v>74</v>
      </c>
      <c r="W575" s="24">
        <f>IF(V575&gt;900,_xlfn.XLOOKUP(ROUND(V575,0),'CM-VL-G-C-GL-B-T-ClassRimThickn'!$B$1:$B$112,'CM-VL-G-C-GL-B-T-ClassRimThickn'!$C$1:$C$112,0,1,1),V575)</f>
        <v>74</v>
      </c>
      <c r="X575" s="24">
        <v>74</v>
      </c>
      <c r="Y575" s="24">
        <f>IF(X575&gt;900,_xlfn.XLOOKUP(ROUND(X575,0),'CM-VL-G-C-GL-B-T-ClassRimThickn'!$B$1:$B$112,'CM-VL-G-C-GL-B-T-ClassRimThickn'!$C$1:$C$112,0,1,1),X575)</f>
        <v>74</v>
      </c>
      <c r="Z575" s="24">
        <v>74</v>
      </c>
      <c r="AA575" s="24">
        <f>IF(Z575&gt;900,_xlfn.XLOOKUP(ROUND(Z575,0),'CM-VL-G-C-GL-B-T-ClassRimThickn'!$B$1:$B$112,'CM-VL-G-C-GL-B-T-ClassRimThickn'!$C$1:$C$112,0,1,1),Z575)</f>
        <v>74</v>
      </c>
      <c r="AB575" s="24">
        <v>73</v>
      </c>
      <c r="AC575" s="24">
        <f>IF(AB575&gt;900,_xlfn.XLOOKUP(ROUND(AB575,0),'CM-VL-G-C-GL-B-T-ClassRimThickn'!$B$1:$B$112,'CM-VL-G-C-GL-B-T-ClassRimThickn'!$C$1:$C$112,0,1,1),AB575)</f>
        <v>73</v>
      </c>
      <c r="AD575" s="24">
        <v>73</v>
      </c>
      <c r="AE575" s="24">
        <f>IF(AD575&gt;900,_xlfn.XLOOKUP(ROUND(AD575,0),'CM-VL-G-C-GL-B-T-ClassRimThickn'!$B$1:$B$112,'CM-VL-G-C-GL-B-T-ClassRimThickn'!$C$1:$C$112,0,1,1),AD575)</f>
        <v>73</v>
      </c>
      <c r="AF575" s="24">
        <v>75</v>
      </c>
      <c r="AG575" s="24">
        <f>IF(AF575&gt;900,_xlfn.XLOOKUP(ROUND(AF575,0),'CM-VL-G-C-GL-B-T-ClassRimThickn'!$B$1:$B$112,'CM-VL-G-C-GL-B-T-ClassRimThickn'!$C$1:$C$112,0,1,1),AF575)</f>
        <v>75</v>
      </c>
      <c r="AH575" s="24">
        <v>29</v>
      </c>
      <c r="AI575" s="24">
        <v>29</v>
      </c>
      <c r="AJ575" s="24">
        <v>30</v>
      </c>
      <c r="AK575" s="24">
        <v>29</v>
      </c>
      <c r="AL575" s="24">
        <v>29</v>
      </c>
      <c r="AM575" s="24">
        <v>30</v>
      </c>
      <c r="AN575" s="24">
        <v>28</v>
      </c>
      <c r="AO575" s="24">
        <v>28</v>
      </c>
      <c r="AP575" s="24">
        <v>28.5</v>
      </c>
      <c r="AQ575" s="24">
        <v>29</v>
      </c>
      <c r="AR575" s="24">
        <v>28.5</v>
      </c>
      <c r="AS575" s="24">
        <v>28</v>
      </c>
      <c r="AT575" s="24">
        <v>28.5</v>
      </c>
      <c r="AU575" s="24">
        <v>30</v>
      </c>
      <c r="AV575" s="24">
        <v>30</v>
      </c>
      <c r="AW575" s="24">
        <v>29</v>
      </c>
      <c r="AX575" s="24">
        <v>29</v>
      </c>
      <c r="AY575" s="24">
        <v>29</v>
      </c>
      <c r="AZ575" s="24">
        <v>29</v>
      </c>
      <c r="BA575" s="24">
        <v>29</v>
      </c>
      <c r="BB575" s="24">
        <v>29</v>
      </c>
      <c r="BC575" s="24">
        <v>29.5</v>
      </c>
      <c r="BD575" s="24">
        <v>30</v>
      </c>
      <c r="BE575" s="24">
        <v>29</v>
      </c>
      <c r="BF575" s="24">
        <v>0.5</v>
      </c>
      <c r="BG575" s="24">
        <v>1</v>
      </c>
      <c r="BH575" s="24">
        <v>0.5</v>
      </c>
      <c r="BI575" s="24">
        <v>1</v>
      </c>
      <c r="BJ575" s="24">
        <v>0.5</v>
      </c>
      <c r="BL575" s="24">
        <v>1</v>
      </c>
      <c r="BM575" s="24">
        <v>0.5</v>
      </c>
      <c r="BN575" s="24">
        <v>0.5</v>
      </c>
      <c r="BO575" s="24">
        <v>1</v>
      </c>
      <c r="BP575" s="24">
        <v>0.5</v>
      </c>
      <c r="BQ575" s="24">
        <v>0.5</v>
      </c>
      <c r="BR575" s="24">
        <v>0</v>
      </c>
      <c r="BS575" s="24">
        <v>0</v>
      </c>
      <c r="BT575" s="24">
        <v>0</v>
      </c>
      <c r="BU575" s="24">
        <v>0</v>
      </c>
      <c r="BV575" s="24">
        <v>0</v>
      </c>
      <c r="BW575" s="24">
        <v>0</v>
      </c>
      <c r="BX575" s="24">
        <v>0</v>
      </c>
      <c r="BY575" s="24">
        <v>0</v>
      </c>
      <c r="BZ575" s="24">
        <v>0</v>
      </c>
      <c r="CB575" s="24">
        <v>0</v>
      </c>
      <c r="CC575" s="24">
        <v>0</v>
      </c>
      <c r="CD575" s="24">
        <v>124</v>
      </c>
      <c r="CE575" s="24">
        <v>122</v>
      </c>
      <c r="CF575" s="24">
        <v>124</v>
      </c>
      <c r="CG575" s="24">
        <v>119</v>
      </c>
      <c r="CH575" s="24">
        <v>120</v>
      </c>
      <c r="CI575" s="24">
        <v>120</v>
      </c>
      <c r="CO575" s="34">
        <f t="shared" si="44"/>
        <v>82084</v>
      </c>
    </row>
    <row r="576" spans="1:93" ht="15" hidden="1">
      <c r="A576" s="23" t="s">
        <v>146</v>
      </c>
      <c r="B576" s="52">
        <v>42341</v>
      </c>
      <c r="C576" s="25" t="str">
        <f t="shared" si="43"/>
        <v/>
      </c>
      <c r="G576" s="24">
        <f t="shared" si="45"/>
        <v>57</v>
      </c>
      <c r="H576" s="29">
        <v>131162</v>
      </c>
      <c r="I576" s="24" t="str">
        <f t="shared" si="46"/>
        <v/>
      </c>
      <c r="K576" s="24">
        <f>IF(J576&gt;900,_xlfn.XLOOKUP(ROUND(J576,0),'CM-VL-G-C-GL-B-T-ClassRimThickn'!$B$1:$B$112,'CM-VL-G-C-GL-B-T-ClassRimThickn'!$C$1:$C$112,0,1,1),J576)</f>
        <v>0</v>
      </c>
      <c r="L576" s="24">
        <v>75</v>
      </c>
      <c r="M576" s="24">
        <f>IF(L576&gt;900,_xlfn.XLOOKUP(ROUND(L576,0),'CM-VL-G-C-GL-B-T-ClassRimThickn'!$B$1:$B$112,'CM-VL-G-C-GL-B-T-ClassRimThickn'!$C$1:$C$112,0,1,1),L576)</f>
        <v>75</v>
      </c>
      <c r="N576" s="24">
        <v>78</v>
      </c>
      <c r="O576" s="24">
        <f>IF(N576&gt;900,_xlfn.XLOOKUP(ROUND(N576,0),'CM-VL-G-C-GL-B-T-ClassRimThickn'!$B$1:$B$112,'CM-VL-G-C-GL-B-T-ClassRimThickn'!$C$1:$C$112,0,1,1),N576)</f>
        <v>78</v>
      </c>
      <c r="P576" s="24">
        <v>76</v>
      </c>
      <c r="Q576" s="24">
        <f>IF(P576&gt;900,_xlfn.XLOOKUP(ROUND(P576,0),'CM-VL-G-C-GL-B-T-ClassRimThickn'!$B$1:$B$112,'CM-VL-G-C-GL-B-T-ClassRimThickn'!$C$1:$C$112,0,1,1),P576)</f>
        <v>76</v>
      </c>
      <c r="S576" s="24">
        <f>IF(R576&gt;900,_xlfn.XLOOKUP(ROUND(R576,0),'CM-VL-G-C-GL-B-T-ClassRimThickn'!$B$1:$B$112,'CM-VL-G-C-GL-B-T-ClassRimThickn'!$C$1:$C$112,0,1,1),R576)</f>
        <v>0</v>
      </c>
      <c r="T576" s="24">
        <v>77.5</v>
      </c>
      <c r="U576" s="24">
        <f>IF(T576&gt;900,_xlfn.XLOOKUP(ROUND(T576,0),'CM-VL-G-C-GL-B-T-ClassRimThickn'!$B$1:$B$112,'CM-VL-G-C-GL-B-T-ClassRimThickn'!$C$1:$C$112,0,1,1),T576)</f>
        <v>77.5</v>
      </c>
      <c r="V576" s="24">
        <v>77</v>
      </c>
      <c r="W576" s="24">
        <f>IF(V576&gt;900,_xlfn.XLOOKUP(ROUND(V576,0),'CM-VL-G-C-GL-B-T-ClassRimThickn'!$B$1:$B$112,'CM-VL-G-C-GL-B-T-ClassRimThickn'!$C$1:$C$112,0,1,1),V576)</f>
        <v>77</v>
      </c>
      <c r="X576" s="24">
        <v>75</v>
      </c>
      <c r="Y576" s="24">
        <f>IF(X576&gt;900,_xlfn.XLOOKUP(ROUND(X576,0),'CM-VL-G-C-GL-B-T-ClassRimThickn'!$B$1:$B$112,'CM-VL-G-C-GL-B-T-ClassRimThickn'!$C$1:$C$112,0,1,1),X576)</f>
        <v>75</v>
      </c>
      <c r="Z576" s="24">
        <v>78</v>
      </c>
      <c r="AA576" s="24">
        <f>IF(Z576&gt;900,_xlfn.XLOOKUP(ROUND(Z576,0),'CM-VL-G-C-GL-B-T-ClassRimThickn'!$B$1:$B$112,'CM-VL-G-C-GL-B-T-ClassRimThickn'!$C$1:$C$112,0,1,1),Z576)</f>
        <v>78</v>
      </c>
      <c r="AB576" s="24">
        <v>76</v>
      </c>
      <c r="AC576" s="24">
        <f>IF(AB576&gt;900,_xlfn.XLOOKUP(ROUND(AB576,0),'CM-VL-G-C-GL-B-T-ClassRimThickn'!$B$1:$B$112,'CM-VL-G-C-GL-B-T-ClassRimThickn'!$C$1:$C$112,0,1,1),AB576)</f>
        <v>76</v>
      </c>
      <c r="AD576" s="24">
        <v>76</v>
      </c>
      <c r="AE576" s="24">
        <f>IF(AD576&gt;900,_xlfn.XLOOKUP(ROUND(AD576,0),'CM-VL-G-C-GL-B-T-ClassRimThickn'!$B$1:$B$112,'CM-VL-G-C-GL-B-T-ClassRimThickn'!$C$1:$C$112,0,1,1),AD576)</f>
        <v>76</v>
      </c>
      <c r="AF576" s="24">
        <v>77.5</v>
      </c>
      <c r="AG576" s="24">
        <f>IF(AF576&gt;900,_xlfn.XLOOKUP(ROUND(AF576,0),'CM-VL-G-C-GL-B-T-ClassRimThickn'!$B$1:$B$112,'CM-VL-G-C-GL-B-T-ClassRimThickn'!$C$1:$C$112,0,1,1),AF576)</f>
        <v>77.5</v>
      </c>
      <c r="AH576" s="24">
        <v>29</v>
      </c>
      <c r="AI576" s="24">
        <v>29.5</v>
      </c>
      <c r="AJ576" s="24">
        <v>30</v>
      </c>
      <c r="AK576" s="24">
        <v>29</v>
      </c>
      <c r="AL576" s="24">
        <v>29.5</v>
      </c>
      <c r="AM576" s="24">
        <v>30</v>
      </c>
      <c r="AN576" s="24">
        <v>27</v>
      </c>
      <c r="AO576" s="24">
        <v>28</v>
      </c>
      <c r="AP576" s="24">
        <v>28</v>
      </c>
      <c r="AQ576" s="24">
        <v>29</v>
      </c>
      <c r="AR576" s="24">
        <v>28.5</v>
      </c>
      <c r="AS576" s="24">
        <v>30</v>
      </c>
      <c r="AT576" s="24">
        <v>29</v>
      </c>
      <c r="AU576" s="24">
        <v>30</v>
      </c>
      <c r="AV576" s="24">
        <v>29</v>
      </c>
      <c r="AW576" s="24">
        <v>29</v>
      </c>
      <c r="AX576" s="24">
        <v>29</v>
      </c>
      <c r="AY576" s="24">
        <v>29</v>
      </c>
      <c r="AZ576" s="24">
        <v>30</v>
      </c>
      <c r="BA576" s="24">
        <v>30</v>
      </c>
      <c r="BB576" s="24">
        <v>30</v>
      </c>
      <c r="BC576" s="24">
        <v>30</v>
      </c>
      <c r="BD576" s="24">
        <v>30</v>
      </c>
      <c r="BE576" s="24">
        <v>30</v>
      </c>
      <c r="BF576" s="24">
        <v>0.5</v>
      </c>
      <c r="BG576" s="24">
        <v>0.5</v>
      </c>
      <c r="BH576" s="24">
        <v>0</v>
      </c>
      <c r="BI576" s="24">
        <v>0.5</v>
      </c>
      <c r="BJ576" s="24">
        <v>0.5</v>
      </c>
      <c r="BL576" s="24">
        <v>0.5</v>
      </c>
      <c r="BM576" s="24">
        <v>0</v>
      </c>
      <c r="BN576" s="24">
        <v>0.5</v>
      </c>
      <c r="BO576" s="24">
        <v>0.5</v>
      </c>
      <c r="BP576" s="24">
        <v>0.5</v>
      </c>
      <c r="BQ576" s="24">
        <v>0.5</v>
      </c>
      <c r="BR576" s="24">
        <v>0</v>
      </c>
      <c r="BS576" s="24">
        <v>0</v>
      </c>
      <c r="BT576" s="24">
        <v>0</v>
      </c>
      <c r="BU576" s="24">
        <v>0</v>
      </c>
      <c r="BV576" s="24">
        <v>0</v>
      </c>
      <c r="BW576" s="24">
        <v>0</v>
      </c>
      <c r="BX576" s="24">
        <v>0</v>
      </c>
      <c r="BY576" s="24">
        <v>0</v>
      </c>
      <c r="BZ576" s="24">
        <v>0</v>
      </c>
      <c r="CB576" s="24">
        <v>0</v>
      </c>
      <c r="CC576" s="24">
        <v>0</v>
      </c>
      <c r="CD576" s="24">
        <v>123</v>
      </c>
      <c r="CE576" s="24">
        <v>120</v>
      </c>
      <c r="CF576" s="24">
        <v>124</v>
      </c>
      <c r="CG576" s="24">
        <v>120</v>
      </c>
      <c r="CH576" s="24">
        <v>120</v>
      </c>
      <c r="CI576" s="24">
        <v>122</v>
      </c>
      <c r="CO576" s="34">
        <f t="shared" si="44"/>
        <v>131162</v>
      </c>
    </row>
    <row r="577" spans="1:93" ht="15" hidden="1">
      <c r="A577" s="23" t="s">
        <v>146</v>
      </c>
      <c r="B577" s="52">
        <v>42419</v>
      </c>
      <c r="C577" s="25" t="str">
        <f t="shared" si="43"/>
        <v/>
      </c>
      <c r="G577" s="24">
        <f t="shared" si="45"/>
        <v>78</v>
      </c>
      <c r="H577" s="26">
        <f>((H579-H576)/SUM(G577:G579)*G577)+H576</f>
        <v>134995.70000000001</v>
      </c>
      <c r="I577" s="24" t="str">
        <f t="shared" si="46"/>
        <v/>
      </c>
      <c r="K577" s="24">
        <f>IF(J577&gt;900,_xlfn.XLOOKUP(ROUND(J577,0),'CM-VL-G-C-GL-B-T-ClassRimThickn'!$B$1:$B$112,'CM-VL-G-C-GL-B-T-ClassRimThickn'!$C$1:$C$112,0,1,1),J577)</f>
        <v>0</v>
      </c>
      <c r="L577" s="24">
        <v>75</v>
      </c>
      <c r="M577" s="24">
        <f>IF(L577&gt;900,_xlfn.XLOOKUP(ROUND(L577,0),'CM-VL-G-C-GL-B-T-ClassRimThickn'!$B$1:$B$112,'CM-VL-G-C-GL-B-T-ClassRimThickn'!$C$1:$C$112,0,1,1),L577)</f>
        <v>75</v>
      </c>
      <c r="N577" s="24">
        <v>77.5</v>
      </c>
      <c r="O577" s="24">
        <f>IF(N577&gt;900,_xlfn.XLOOKUP(ROUND(N577,0),'CM-VL-G-C-GL-B-T-ClassRimThickn'!$B$1:$B$112,'CM-VL-G-C-GL-B-T-ClassRimThickn'!$C$1:$C$112,0,1,1),N577)</f>
        <v>77.5</v>
      </c>
      <c r="P577" s="24">
        <v>77</v>
      </c>
      <c r="Q577" s="24">
        <f>IF(P577&gt;900,_xlfn.XLOOKUP(ROUND(P577,0),'CM-VL-G-C-GL-B-T-ClassRimThickn'!$B$1:$B$112,'CM-VL-G-C-GL-B-T-ClassRimThickn'!$C$1:$C$112,0,1,1),P577)</f>
        <v>77</v>
      </c>
      <c r="S577" s="24">
        <f>IF(R577&gt;900,_xlfn.XLOOKUP(ROUND(R577,0),'CM-VL-G-C-GL-B-T-ClassRimThickn'!$B$1:$B$112,'CM-VL-G-C-GL-B-T-ClassRimThickn'!$C$1:$C$112,0,1,1),R577)</f>
        <v>0</v>
      </c>
      <c r="T577" s="24">
        <v>77</v>
      </c>
      <c r="U577" s="24">
        <f>IF(T577&gt;900,_xlfn.XLOOKUP(ROUND(T577,0),'CM-VL-G-C-GL-B-T-ClassRimThickn'!$B$1:$B$112,'CM-VL-G-C-GL-B-T-ClassRimThickn'!$C$1:$C$112,0,1,1),T577)</f>
        <v>77</v>
      </c>
      <c r="V577" s="24">
        <v>77</v>
      </c>
      <c r="W577" s="24">
        <f>IF(V577&gt;900,_xlfn.XLOOKUP(ROUND(V577,0),'CM-VL-G-C-GL-B-T-ClassRimThickn'!$B$1:$B$112,'CM-VL-G-C-GL-B-T-ClassRimThickn'!$C$1:$C$112,0,1,1),V577)</f>
        <v>77</v>
      </c>
      <c r="X577" s="24">
        <v>74.5</v>
      </c>
      <c r="Y577" s="24">
        <f>IF(X577&gt;900,_xlfn.XLOOKUP(ROUND(X577,0),'CM-VL-G-C-GL-B-T-ClassRimThickn'!$B$1:$B$112,'CM-VL-G-C-GL-B-T-ClassRimThickn'!$C$1:$C$112,0,1,1),X577)</f>
        <v>74.5</v>
      </c>
      <c r="Z577" s="24">
        <v>77.5</v>
      </c>
      <c r="AA577" s="24">
        <f>IF(Z577&gt;900,_xlfn.XLOOKUP(ROUND(Z577,0),'CM-VL-G-C-GL-B-T-ClassRimThickn'!$B$1:$B$112,'CM-VL-G-C-GL-B-T-ClassRimThickn'!$C$1:$C$112,0,1,1),Z577)</f>
        <v>77.5</v>
      </c>
      <c r="AB577" s="24">
        <v>76.5</v>
      </c>
      <c r="AC577" s="24">
        <f>IF(AB577&gt;900,_xlfn.XLOOKUP(ROUND(AB577,0),'CM-VL-G-C-GL-B-T-ClassRimThickn'!$B$1:$B$112,'CM-VL-G-C-GL-B-T-ClassRimThickn'!$C$1:$C$112,0,1,1),AB577)</f>
        <v>76.5</v>
      </c>
      <c r="AD577" s="24">
        <v>75</v>
      </c>
      <c r="AE577" s="24">
        <f>IF(AD577&gt;900,_xlfn.XLOOKUP(ROUND(AD577,0),'CM-VL-G-C-GL-B-T-ClassRimThickn'!$B$1:$B$112,'CM-VL-G-C-GL-B-T-ClassRimThickn'!$C$1:$C$112,0,1,1),AD577)</f>
        <v>75</v>
      </c>
      <c r="AF577" s="24">
        <v>77</v>
      </c>
      <c r="AG577" s="24">
        <f>IF(AF577&gt;900,_xlfn.XLOOKUP(ROUND(AF577,0),'CM-VL-G-C-GL-B-T-ClassRimThickn'!$B$1:$B$112,'CM-VL-G-C-GL-B-T-ClassRimThickn'!$C$1:$C$112,0,1,1),AF577)</f>
        <v>77</v>
      </c>
      <c r="AH577" s="24">
        <v>28.5</v>
      </c>
      <c r="AI577" s="24">
        <v>29.5</v>
      </c>
      <c r="AJ577" s="24">
        <v>30</v>
      </c>
      <c r="AK577" s="24">
        <v>29.5</v>
      </c>
      <c r="AL577" s="24">
        <v>29</v>
      </c>
      <c r="AM577" s="24">
        <v>30</v>
      </c>
      <c r="AN577" s="24">
        <v>27</v>
      </c>
      <c r="AO577" s="24">
        <v>28</v>
      </c>
      <c r="AP577" s="24">
        <v>28.5</v>
      </c>
      <c r="AQ577" s="24">
        <v>29.5</v>
      </c>
      <c r="AR577" s="24">
        <v>28</v>
      </c>
      <c r="AS577" s="24">
        <v>28.5</v>
      </c>
      <c r="AT577" s="24">
        <v>29</v>
      </c>
      <c r="AU577" s="24">
        <v>29.5</v>
      </c>
      <c r="AV577" s="24">
        <v>30</v>
      </c>
      <c r="AW577" s="24">
        <v>29</v>
      </c>
      <c r="AX577" s="24">
        <v>29</v>
      </c>
      <c r="AY577" s="24">
        <v>29.5</v>
      </c>
      <c r="AZ577" s="24">
        <v>27</v>
      </c>
      <c r="BA577" s="24">
        <v>28</v>
      </c>
      <c r="BB577" s="24">
        <v>28.5</v>
      </c>
      <c r="BC577" s="24">
        <v>29.5</v>
      </c>
      <c r="BD577" s="24">
        <v>28</v>
      </c>
      <c r="BE577" s="24">
        <v>28.5</v>
      </c>
      <c r="BF577" s="24">
        <v>0.5</v>
      </c>
      <c r="BG577" s="24">
        <v>0.5</v>
      </c>
      <c r="BH577" s="24">
        <v>0</v>
      </c>
      <c r="BI577" s="24">
        <v>0</v>
      </c>
      <c r="BJ577" s="24">
        <v>0</v>
      </c>
      <c r="BL577" s="24">
        <v>0.5</v>
      </c>
      <c r="BM577" s="24">
        <v>0.5</v>
      </c>
      <c r="BN577" s="24">
        <v>0</v>
      </c>
      <c r="BO577" s="24">
        <v>0.5</v>
      </c>
      <c r="BP577" s="24">
        <v>0.5</v>
      </c>
      <c r="BQ577" s="24">
        <v>0.5</v>
      </c>
      <c r="BR577" s="24">
        <v>0</v>
      </c>
      <c r="BS577" s="24">
        <v>0</v>
      </c>
      <c r="BT577" s="24">
        <v>0</v>
      </c>
      <c r="BU577" s="24">
        <v>0</v>
      </c>
      <c r="BV577" s="24">
        <v>0</v>
      </c>
      <c r="BW577" s="24">
        <v>0</v>
      </c>
      <c r="BX577" s="24">
        <v>0</v>
      </c>
      <c r="BY577" s="24">
        <v>0</v>
      </c>
      <c r="BZ577" s="24">
        <v>0</v>
      </c>
      <c r="CB577" s="24">
        <v>0</v>
      </c>
      <c r="CC577" s="24">
        <v>0</v>
      </c>
      <c r="CD577" s="24">
        <v>122</v>
      </c>
      <c r="CE577" s="24">
        <v>122</v>
      </c>
      <c r="CF577" s="24">
        <v>125</v>
      </c>
      <c r="CG577" s="24">
        <v>120</v>
      </c>
      <c r="CH577" s="24">
        <v>121</v>
      </c>
      <c r="CI577" s="24">
        <v>121</v>
      </c>
      <c r="CO577" s="34">
        <f t="shared" si="44"/>
        <v>134995.70000000001</v>
      </c>
    </row>
    <row r="578" spans="1:93" ht="15" hidden="1">
      <c r="A578" s="23" t="s">
        <v>146</v>
      </c>
      <c r="B578" s="52">
        <v>42480</v>
      </c>
      <c r="C578" s="25" t="str">
        <f t="shared" ref="C578:C641" si="47">IF(B578=B579,TRUE,"")</f>
        <v/>
      </c>
      <c r="G578" s="24">
        <f t="shared" si="45"/>
        <v>61</v>
      </c>
      <c r="H578" s="26">
        <f>((H579-H576)/SUM(G577:G579)*G578)+H577</f>
        <v>137993.85</v>
      </c>
      <c r="I578" s="24" t="str">
        <f t="shared" si="46"/>
        <v/>
      </c>
      <c r="K578" s="24">
        <f>IF(J578&gt;900,_xlfn.XLOOKUP(ROUND(J578,0),'CM-VL-G-C-GL-B-T-ClassRimThickn'!$B$1:$B$112,'CM-VL-G-C-GL-B-T-ClassRimThickn'!$C$1:$C$112,0,1,1),J578)</f>
        <v>0</v>
      </c>
      <c r="L578" s="24">
        <v>74</v>
      </c>
      <c r="M578" s="24">
        <f>IF(L578&gt;900,_xlfn.XLOOKUP(ROUND(L578,0),'CM-VL-G-C-GL-B-T-ClassRimThickn'!$B$1:$B$112,'CM-VL-G-C-GL-B-T-ClassRimThickn'!$C$1:$C$112,0,1,1),L578)</f>
        <v>74</v>
      </c>
      <c r="N578" s="24">
        <v>74</v>
      </c>
      <c r="O578" s="24">
        <f>IF(N578&gt;900,_xlfn.XLOOKUP(ROUND(N578,0),'CM-VL-G-C-GL-B-T-ClassRimThickn'!$B$1:$B$112,'CM-VL-G-C-GL-B-T-ClassRimThickn'!$C$1:$C$112,0,1,1),N578)</f>
        <v>74</v>
      </c>
      <c r="P578" s="24">
        <v>74</v>
      </c>
      <c r="Q578" s="24">
        <f>IF(P578&gt;900,_xlfn.XLOOKUP(ROUND(P578,0),'CM-VL-G-C-GL-B-T-ClassRimThickn'!$B$1:$B$112,'CM-VL-G-C-GL-B-T-ClassRimThickn'!$C$1:$C$112,0,1,1),P578)</f>
        <v>74</v>
      </c>
      <c r="S578" s="24">
        <f>IF(R578&gt;900,_xlfn.XLOOKUP(ROUND(R578,0),'CM-VL-G-C-GL-B-T-ClassRimThickn'!$B$1:$B$112,'CM-VL-G-C-GL-B-T-ClassRimThickn'!$C$1:$C$112,0,1,1),R578)</f>
        <v>0</v>
      </c>
      <c r="T578" s="24">
        <v>74</v>
      </c>
      <c r="U578" s="24">
        <f>IF(T578&gt;900,_xlfn.XLOOKUP(ROUND(T578,0),'CM-VL-G-C-GL-B-T-ClassRimThickn'!$B$1:$B$112,'CM-VL-G-C-GL-B-T-ClassRimThickn'!$C$1:$C$112,0,1,1),T578)</f>
        <v>74</v>
      </c>
      <c r="V578" s="24">
        <v>74</v>
      </c>
      <c r="W578" s="24">
        <f>IF(V578&gt;900,_xlfn.XLOOKUP(ROUND(V578,0),'CM-VL-G-C-GL-B-T-ClassRimThickn'!$B$1:$B$112,'CM-VL-G-C-GL-B-T-ClassRimThickn'!$C$1:$C$112,0,1,1),V578)</f>
        <v>74</v>
      </c>
      <c r="X578" s="24">
        <v>73</v>
      </c>
      <c r="Y578" s="24">
        <f>IF(X578&gt;900,_xlfn.XLOOKUP(ROUND(X578,0),'CM-VL-G-C-GL-B-T-ClassRimThickn'!$B$1:$B$112,'CM-VL-G-C-GL-B-T-ClassRimThickn'!$C$1:$C$112,0,1,1),X578)</f>
        <v>73</v>
      </c>
      <c r="Z578" s="24">
        <v>74</v>
      </c>
      <c r="AA578" s="24">
        <f>IF(Z578&gt;900,_xlfn.XLOOKUP(ROUND(Z578,0),'CM-VL-G-C-GL-B-T-ClassRimThickn'!$B$1:$B$112,'CM-VL-G-C-GL-B-T-ClassRimThickn'!$C$1:$C$112,0,1,1),Z578)</f>
        <v>74</v>
      </c>
      <c r="AB578" s="24">
        <v>74</v>
      </c>
      <c r="AC578" s="24">
        <f>IF(AB578&gt;900,_xlfn.XLOOKUP(ROUND(AB578,0),'CM-VL-G-C-GL-B-T-ClassRimThickn'!$B$1:$B$112,'CM-VL-G-C-GL-B-T-ClassRimThickn'!$C$1:$C$112,0,1,1),AB578)</f>
        <v>74</v>
      </c>
      <c r="AD578" s="24">
        <v>74</v>
      </c>
      <c r="AE578" s="24">
        <f>IF(AD578&gt;900,_xlfn.XLOOKUP(ROUND(AD578,0),'CM-VL-G-C-GL-B-T-ClassRimThickn'!$B$1:$B$112,'CM-VL-G-C-GL-B-T-ClassRimThickn'!$C$1:$C$112,0,1,1),AD578)</f>
        <v>74</v>
      </c>
      <c r="AF578" s="24">
        <v>74</v>
      </c>
      <c r="AG578" s="24">
        <f>IF(AF578&gt;900,_xlfn.XLOOKUP(ROUND(AF578,0),'CM-VL-G-C-GL-B-T-ClassRimThickn'!$B$1:$B$112,'CM-VL-G-C-GL-B-T-ClassRimThickn'!$C$1:$C$112,0,1,1),AF578)</f>
        <v>74</v>
      </c>
      <c r="AH578" s="24">
        <v>28</v>
      </c>
      <c r="AI578" s="24">
        <v>29</v>
      </c>
      <c r="AJ578" s="24">
        <v>29</v>
      </c>
      <c r="AK578" s="24">
        <v>29</v>
      </c>
      <c r="AL578" s="24">
        <v>29</v>
      </c>
      <c r="AM578" s="24">
        <v>29</v>
      </c>
      <c r="AN578" s="24">
        <v>27</v>
      </c>
      <c r="AO578" s="24">
        <v>28</v>
      </c>
      <c r="AP578" s="24">
        <v>28</v>
      </c>
      <c r="AQ578" s="24">
        <v>29</v>
      </c>
      <c r="AR578" s="24">
        <v>28</v>
      </c>
      <c r="AS578" s="24">
        <v>28</v>
      </c>
      <c r="AT578" s="24">
        <v>29</v>
      </c>
      <c r="AU578" s="24">
        <v>29</v>
      </c>
      <c r="AV578" s="24">
        <v>29</v>
      </c>
      <c r="AW578" s="24">
        <v>30</v>
      </c>
      <c r="AX578" s="24">
        <v>30</v>
      </c>
      <c r="AY578" s="24">
        <v>30</v>
      </c>
      <c r="AZ578" s="24">
        <v>30</v>
      </c>
      <c r="BA578" s="24">
        <v>30</v>
      </c>
      <c r="BB578" s="24">
        <v>30</v>
      </c>
      <c r="BC578" s="24">
        <v>30</v>
      </c>
      <c r="BD578" s="24">
        <v>30</v>
      </c>
      <c r="BE578" s="24">
        <v>30</v>
      </c>
      <c r="BF578" s="24">
        <v>1</v>
      </c>
      <c r="BG578" s="24">
        <v>1</v>
      </c>
      <c r="BH578" s="24">
        <v>1</v>
      </c>
      <c r="BI578" s="24">
        <v>1</v>
      </c>
      <c r="BJ578" s="24">
        <v>1</v>
      </c>
      <c r="BL578" s="24">
        <v>0.5</v>
      </c>
      <c r="BM578" s="24">
        <v>1</v>
      </c>
      <c r="BN578" s="24">
        <v>1</v>
      </c>
      <c r="BO578" s="24">
        <v>1</v>
      </c>
      <c r="BP578" s="24">
        <v>1</v>
      </c>
      <c r="BQ578" s="24">
        <v>1</v>
      </c>
      <c r="BR578" s="24">
        <v>0</v>
      </c>
      <c r="BS578" s="24">
        <v>0</v>
      </c>
      <c r="BT578" s="24">
        <v>0</v>
      </c>
      <c r="BU578" s="24">
        <v>0</v>
      </c>
      <c r="BV578" s="24">
        <v>0</v>
      </c>
      <c r="BW578" s="24">
        <v>0</v>
      </c>
      <c r="BX578" s="24">
        <v>0</v>
      </c>
      <c r="BY578" s="24">
        <v>0</v>
      </c>
      <c r="BZ578" s="24">
        <v>0</v>
      </c>
      <c r="CB578" s="24">
        <v>0</v>
      </c>
      <c r="CC578" s="24">
        <v>0</v>
      </c>
      <c r="CD578" s="24">
        <v>125</v>
      </c>
      <c r="CE578" s="24">
        <v>134</v>
      </c>
      <c r="CF578" s="24">
        <v>137</v>
      </c>
      <c r="CG578" s="24">
        <v>123</v>
      </c>
      <c r="CH578" s="24">
        <v>120</v>
      </c>
      <c r="CI578" s="24">
        <v>120</v>
      </c>
      <c r="CO578" s="34">
        <f t="shared" si="44"/>
        <v>137993.85</v>
      </c>
    </row>
    <row r="579" spans="1:93" ht="15" hidden="1">
      <c r="A579" s="23" t="s">
        <v>146</v>
      </c>
      <c r="B579" s="52">
        <v>42541</v>
      </c>
      <c r="C579" s="25" t="str">
        <f t="shared" si="47"/>
        <v/>
      </c>
      <c r="G579" s="24">
        <f t="shared" si="45"/>
        <v>61</v>
      </c>
      <c r="H579" s="29">
        <v>140992</v>
      </c>
      <c r="I579" s="24" t="str">
        <f t="shared" si="46"/>
        <v/>
      </c>
      <c r="K579" s="24">
        <f>IF(J579&gt;900,_xlfn.XLOOKUP(ROUND(J579,0),'CM-VL-G-C-GL-B-T-ClassRimThickn'!$B$1:$B$112,'CM-VL-G-C-GL-B-T-ClassRimThickn'!$C$1:$C$112,0,1,1),J579)</f>
        <v>0</v>
      </c>
      <c r="L579" s="24">
        <v>77</v>
      </c>
      <c r="M579" s="24">
        <f>IF(L579&gt;900,_xlfn.XLOOKUP(ROUND(L579,0),'CM-VL-G-C-GL-B-T-ClassRimThickn'!$B$1:$B$112,'CM-VL-G-C-GL-B-T-ClassRimThickn'!$C$1:$C$112,0,1,1),L579)</f>
        <v>77</v>
      </c>
      <c r="N579" s="24">
        <v>77</v>
      </c>
      <c r="O579" s="24">
        <f>IF(N579&gt;900,_xlfn.XLOOKUP(ROUND(N579,0),'CM-VL-G-C-GL-B-T-ClassRimThickn'!$B$1:$B$112,'CM-VL-G-C-GL-B-T-ClassRimThickn'!$C$1:$C$112,0,1,1),N579)</f>
        <v>77</v>
      </c>
      <c r="P579" s="24">
        <v>76</v>
      </c>
      <c r="Q579" s="24">
        <f>IF(P579&gt;900,_xlfn.XLOOKUP(ROUND(P579,0),'CM-VL-G-C-GL-B-T-ClassRimThickn'!$B$1:$B$112,'CM-VL-G-C-GL-B-T-ClassRimThickn'!$C$1:$C$112,0,1,1),P579)</f>
        <v>76</v>
      </c>
      <c r="S579" s="24">
        <f>IF(R579&gt;900,_xlfn.XLOOKUP(ROUND(R579,0),'CM-VL-G-C-GL-B-T-ClassRimThickn'!$B$1:$B$112,'CM-VL-G-C-GL-B-T-ClassRimThickn'!$C$1:$C$112,0,1,1),R579)</f>
        <v>0</v>
      </c>
      <c r="T579" s="24">
        <v>77</v>
      </c>
      <c r="U579" s="24">
        <f>IF(T579&gt;900,_xlfn.XLOOKUP(ROUND(T579,0),'CM-VL-G-C-GL-B-T-ClassRimThickn'!$B$1:$B$112,'CM-VL-G-C-GL-B-T-ClassRimThickn'!$C$1:$C$112,0,1,1),T579)</f>
        <v>77</v>
      </c>
      <c r="V579" s="24">
        <v>76</v>
      </c>
      <c r="W579" s="24">
        <f>IF(V579&gt;900,_xlfn.XLOOKUP(ROUND(V579,0),'CM-VL-G-C-GL-B-T-ClassRimThickn'!$B$1:$B$112,'CM-VL-G-C-GL-B-T-ClassRimThickn'!$C$1:$C$112,0,1,1),V579)</f>
        <v>76</v>
      </c>
      <c r="X579" s="24">
        <v>75</v>
      </c>
      <c r="Y579" s="24">
        <f>IF(X579&gt;900,_xlfn.XLOOKUP(ROUND(X579,0),'CM-VL-G-C-GL-B-T-ClassRimThickn'!$B$1:$B$112,'CM-VL-G-C-GL-B-T-ClassRimThickn'!$C$1:$C$112,0,1,1),X579)</f>
        <v>75</v>
      </c>
      <c r="Z579" s="24">
        <v>77</v>
      </c>
      <c r="AA579" s="24">
        <f>IF(Z579&gt;900,_xlfn.XLOOKUP(ROUND(Z579,0),'CM-VL-G-C-GL-B-T-ClassRimThickn'!$B$1:$B$112,'CM-VL-G-C-GL-B-T-ClassRimThickn'!$C$1:$C$112,0,1,1),Z579)</f>
        <v>77</v>
      </c>
      <c r="AB579" s="24">
        <v>76</v>
      </c>
      <c r="AC579" s="24">
        <f>IF(AB579&gt;900,_xlfn.XLOOKUP(ROUND(AB579,0),'CM-VL-G-C-GL-B-T-ClassRimThickn'!$B$1:$B$112,'CM-VL-G-C-GL-B-T-ClassRimThickn'!$C$1:$C$112,0,1,1),AB579)</f>
        <v>76</v>
      </c>
      <c r="AD579" s="24">
        <v>75</v>
      </c>
      <c r="AE579" s="24">
        <f>IF(AD579&gt;900,_xlfn.XLOOKUP(ROUND(AD579,0),'CM-VL-G-C-GL-B-T-ClassRimThickn'!$B$1:$B$112,'CM-VL-G-C-GL-B-T-ClassRimThickn'!$C$1:$C$112,0,1,1),AD579)</f>
        <v>75</v>
      </c>
      <c r="AF579" s="24">
        <v>77</v>
      </c>
      <c r="AG579" s="24">
        <f>IF(AF579&gt;900,_xlfn.XLOOKUP(ROUND(AF579,0),'CM-VL-G-C-GL-B-T-ClassRimThickn'!$B$1:$B$112,'CM-VL-G-C-GL-B-T-ClassRimThickn'!$C$1:$C$112,0,1,1),AF579)</f>
        <v>77</v>
      </c>
      <c r="AH579" s="24">
        <v>29</v>
      </c>
      <c r="AI579" s="24">
        <v>29</v>
      </c>
      <c r="AJ579" s="24">
        <v>29</v>
      </c>
      <c r="AK579" s="24">
        <v>29</v>
      </c>
      <c r="AL579" s="24">
        <v>29</v>
      </c>
      <c r="AM579" s="24">
        <v>29</v>
      </c>
      <c r="AN579" s="24">
        <v>27</v>
      </c>
      <c r="AO579" s="24">
        <v>27</v>
      </c>
      <c r="AP579" s="24">
        <v>28</v>
      </c>
      <c r="AQ579" s="24">
        <v>29</v>
      </c>
      <c r="AR579" s="24">
        <v>29</v>
      </c>
      <c r="AS579" s="24">
        <v>28.5</v>
      </c>
      <c r="AT579" s="24">
        <v>30</v>
      </c>
      <c r="AU579" s="24">
        <v>30</v>
      </c>
      <c r="AV579" s="24">
        <v>29</v>
      </c>
      <c r="AW579" s="24">
        <v>30</v>
      </c>
      <c r="AX579" s="24">
        <v>30</v>
      </c>
      <c r="AY579" s="24">
        <v>30</v>
      </c>
      <c r="AZ579" s="24">
        <v>30.5</v>
      </c>
      <c r="BA579" s="24">
        <v>31</v>
      </c>
      <c r="BB579" s="24">
        <v>30</v>
      </c>
      <c r="BC579" s="24">
        <v>30</v>
      </c>
      <c r="BD579" s="24">
        <v>30</v>
      </c>
      <c r="BE579" s="24">
        <v>30.5</v>
      </c>
      <c r="BF579" s="24">
        <v>0</v>
      </c>
      <c r="BG579" s="24">
        <v>0</v>
      </c>
      <c r="BH579" s="24">
        <v>0</v>
      </c>
      <c r="BI579" s="24">
        <v>0</v>
      </c>
      <c r="BJ579" s="24">
        <v>0</v>
      </c>
      <c r="BL579" s="24">
        <v>0</v>
      </c>
      <c r="BM579" s="24">
        <v>0</v>
      </c>
      <c r="BN579" s="24">
        <v>0</v>
      </c>
      <c r="BO579" s="24">
        <v>0</v>
      </c>
      <c r="BP579" s="24">
        <v>0</v>
      </c>
      <c r="BQ579" s="24">
        <v>0</v>
      </c>
      <c r="BR579" s="24">
        <v>0</v>
      </c>
      <c r="BS579" s="24">
        <v>0</v>
      </c>
      <c r="BT579" s="24">
        <v>0</v>
      </c>
      <c r="BU579" s="24">
        <v>0</v>
      </c>
      <c r="BV579" s="24">
        <v>0</v>
      </c>
      <c r="BW579" s="24">
        <v>0</v>
      </c>
      <c r="BX579" s="24">
        <v>0</v>
      </c>
      <c r="BY579" s="24">
        <v>0.5</v>
      </c>
      <c r="BZ579" s="24">
        <v>0</v>
      </c>
      <c r="CB579" s="24">
        <v>0</v>
      </c>
      <c r="CC579" s="24">
        <v>0</v>
      </c>
      <c r="CD579" s="24">
        <v>125</v>
      </c>
      <c r="CE579" s="24">
        <v>120</v>
      </c>
      <c r="CF579" s="24">
        <v>128</v>
      </c>
      <c r="CG579" s="24">
        <v>120</v>
      </c>
      <c r="CH579" s="24">
        <v>122</v>
      </c>
      <c r="CI579" s="24">
        <v>122</v>
      </c>
      <c r="CO579" s="34">
        <f t="shared" ref="CO579:CO642" si="48">IF(H579="",(H580-H579)/(G580+G582)*G580+H579,H579)</f>
        <v>140992</v>
      </c>
    </row>
    <row r="580" spans="1:93" ht="15" hidden="1">
      <c r="A580" s="23" t="s">
        <v>146</v>
      </c>
      <c r="B580" s="52">
        <v>42583</v>
      </c>
      <c r="C580" s="25" t="str">
        <f t="shared" si="47"/>
        <v/>
      </c>
      <c r="G580" s="24">
        <f t="shared" si="45"/>
        <v>42</v>
      </c>
      <c r="H580" s="24">
        <v>153355</v>
      </c>
      <c r="I580" s="24" t="str">
        <f t="shared" si="46"/>
        <v/>
      </c>
      <c r="K580" s="24">
        <f>IF(J580&gt;900,_xlfn.XLOOKUP(ROUND(J580,0),'CM-VL-G-C-GL-B-T-ClassRimThickn'!$B$1:$B$112,'CM-VL-G-C-GL-B-T-ClassRimThickn'!$C$1:$C$112,0,1,1),J580)</f>
        <v>0</v>
      </c>
      <c r="L580" s="24">
        <v>75</v>
      </c>
      <c r="M580" s="24">
        <f>IF(L580&gt;900,_xlfn.XLOOKUP(ROUND(L580,0),'CM-VL-G-C-GL-B-T-ClassRimThickn'!$B$1:$B$112,'CM-VL-G-C-GL-B-T-ClassRimThickn'!$C$1:$C$112,0,1,1),L580)</f>
        <v>75</v>
      </c>
      <c r="N580" s="24">
        <v>75</v>
      </c>
      <c r="O580" s="24">
        <f>IF(N580&gt;900,_xlfn.XLOOKUP(ROUND(N580,0),'CM-VL-G-C-GL-B-T-ClassRimThickn'!$B$1:$B$112,'CM-VL-G-C-GL-B-T-ClassRimThickn'!$C$1:$C$112,0,1,1),N580)</f>
        <v>75</v>
      </c>
      <c r="P580" s="24">
        <v>77</v>
      </c>
      <c r="Q580" s="24">
        <f>IF(P580&gt;900,_xlfn.XLOOKUP(ROUND(P580,0),'CM-VL-G-C-GL-B-T-ClassRimThickn'!$B$1:$B$112,'CM-VL-G-C-GL-B-T-ClassRimThickn'!$C$1:$C$112,0,1,1),P580)</f>
        <v>77</v>
      </c>
      <c r="S580" s="24">
        <f>IF(R580&gt;900,_xlfn.XLOOKUP(ROUND(R580,0),'CM-VL-G-C-GL-B-T-ClassRimThickn'!$B$1:$B$112,'CM-VL-G-C-GL-B-T-ClassRimThickn'!$C$1:$C$112,0,1,1),R580)</f>
        <v>0</v>
      </c>
      <c r="T580" s="24">
        <v>76</v>
      </c>
      <c r="U580" s="24">
        <f>IF(T580&gt;900,_xlfn.XLOOKUP(ROUND(T580,0),'CM-VL-G-C-GL-B-T-ClassRimThickn'!$B$1:$B$112,'CM-VL-G-C-GL-B-T-ClassRimThickn'!$C$1:$C$112,0,1,1),T580)</f>
        <v>76</v>
      </c>
      <c r="V580" s="24">
        <v>76</v>
      </c>
      <c r="W580" s="24">
        <f>IF(V580&gt;900,_xlfn.XLOOKUP(ROUND(V580,0),'CM-VL-G-C-GL-B-T-ClassRimThickn'!$B$1:$B$112,'CM-VL-G-C-GL-B-T-ClassRimThickn'!$C$1:$C$112,0,1,1),V580)</f>
        <v>76</v>
      </c>
      <c r="X580" s="24">
        <v>75</v>
      </c>
      <c r="Y580" s="24">
        <f>IF(X580&gt;900,_xlfn.XLOOKUP(ROUND(X580,0),'CM-VL-G-C-GL-B-T-ClassRimThickn'!$B$1:$B$112,'CM-VL-G-C-GL-B-T-ClassRimThickn'!$C$1:$C$112,0,1,1),X580)</f>
        <v>75</v>
      </c>
      <c r="Z580" s="24">
        <v>77</v>
      </c>
      <c r="AA580" s="24">
        <f>IF(Z580&gt;900,_xlfn.XLOOKUP(ROUND(Z580,0),'CM-VL-G-C-GL-B-T-ClassRimThickn'!$B$1:$B$112,'CM-VL-G-C-GL-B-T-ClassRimThickn'!$C$1:$C$112,0,1,1),Z580)</f>
        <v>77</v>
      </c>
      <c r="AB580" s="24">
        <v>77</v>
      </c>
      <c r="AC580" s="24">
        <f>IF(AB580&gt;900,_xlfn.XLOOKUP(ROUND(AB580,0),'CM-VL-G-C-GL-B-T-ClassRimThickn'!$B$1:$B$112,'CM-VL-G-C-GL-B-T-ClassRimThickn'!$C$1:$C$112,0,1,1),AB580)</f>
        <v>77</v>
      </c>
      <c r="AD580" s="24">
        <v>75</v>
      </c>
      <c r="AE580" s="24">
        <f>IF(AD580&gt;900,_xlfn.XLOOKUP(ROUND(AD580,0),'CM-VL-G-C-GL-B-T-ClassRimThickn'!$B$1:$B$112,'CM-VL-G-C-GL-B-T-ClassRimThickn'!$C$1:$C$112,0,1,1),AD580)</f>
        <v>75</v>
      </c>
      <c r="AF580" s="24">
        <v>75</v>
      </c>
      <c r="AG580" s="24">
        <f>IF(AF580&gt;900,_xlfn.XLOOKUP(ROUND(AF580,0),'CM-VL-G-C-GL-B-T-ClassRimThickn'!$B$1:$B$112,'CM-VL-G-C-GL-B-T-ClassRimThickn'!$C$1:$C$112,0,1,1),AF580)</f>
        <v>75</v>
      </c>
      <c r="AH580" s="24">
        <v>29</v>
      </c>
      <c r="AI580" s="24">
        <v>29</v>
      </c>
      <c r="AJ580" s="24">
        <v>30</v>
      </c>
      <c r="AK580" s="24">
        <v>29.5</v>
      </c>
      <c r="AL580" s="24">
        <v>29</v>
      </c>
      <c r="AM580" s="24">
        <v>29</v>
      </c>
      <c r="AN580" s="24">
        <v>27.5</v>
      </c>
      <c r="AO580" s="24">
        <v>27</v>
      </c>
      <c r="AP580" s="24">
        <v>29</v>
      </c>
      <c r="AQ580" s="24">
        <v>28</v>
      </c>
      <c r="AR580" s="24">
        <v>28</v>
      </c>
      <c r="AS580" s="24">
        <v>29</v>
      </c>
      <c r="AT580" s="24">
        <v>29</v>
      </c>
      <c r="AU580" s="24">
        <v>30</v>
      </c>
      <c r="AV580" s="24">
        <v>30</v>
      </c>
      <c r="AW580" s="24">
        <v>30</v>
      </c>
      <c r="AX580" s="24">
        <v>30</v>
      </c>
      <c r="AY580" s="24">
        <v>30</v>
      </c>
      <c r="AZ580" s="24">
        <v>31</v>
      </c>
      <c r="BA580" s="24">
        <v>31</v>
      </c>
      <c r="BB580" s="24">
        <v>30</v>
      </c>
      <c r="BC580" s="24">
        <v>30</v>
      </c>
      <c r="BD580" s="24">
        <v>30</v>
      </c>
      <c r="BE580" s="24">
        <v>30</v>
      </c>
      <c r="BF580" s="24">
        <v>1</v>
      </c>
      <c r="BG580" s="24">
        <v>1</v>
      </c>
      <c r="BH580" s="24">
        <v>1</v>
      </c>
      <c r="BI580" s="24">
        <v>1.5</v>
      </c>
      <c r="BJ580" s="24">
        <v>1</v>
      </c>
      <c r="BL580" s="24">
        <v>1</v>
      </c>
      <c r="BM580" s="24">
        <v>1</v>
      </c>
      <c r="BN580" s="24">
        <v>1</v>
      </c>
      <c r="BO580" s="24">
        <v>1</v>
      </c>
      <c r="BP580" s="24">
        <v>1</v>
      </c>
      <c r="BQ580" s="24">
        <v>1</v>
      </c>
      <c r="BR580" s="24">
        <v>0.5</v>
      </c>
      <c r="BS580" s="24">
        <v>0</v>
      </c>
      <c r="BT580" s="24">
        <v>0</v>
      </c>
      <c r="BU580" s="24">
        <v>0</v>
      </c>
      <c r="BV580" s="24">
        <v>0</v>
      </c>
      <c r="BW580" s="24">
        <v>0</v>
      </c>
      <c r="BX580" s="24">
        <v>0.5</v>
      </c>
      <c r="BY580" s="24">
        <v>0</v>
      </c>
      <c r="BZ580" s="24">
        <v>0.5</v>
      </c>
      <c r="CB580" s="24">
        <v>0</v>
      </c>
      <c r="CC580" s="24">
        <v>0</v>
      </c>
      <c r="CD580" s="24">
        <v>125</v>
      </c>
      <c r="CE580" s="24">
        <v>125</v>
      </c>
      <c r="CF580" s="24">
        <v>125</v>
      </c>
      <c r="CG580" s="24">
        <v>115</v>
      </c>
      <c r="CH580" s="24">
        <v>120</v>
      </c>
      <c r="CI580" s="24">
        <v>120</v>
      </c>
      <c r="CO580" s="34">
        <f t="shared" si="48"/>
        <v>153355</v>
      </c>
    </row>
    <row r="581" spans="1:93" ht="15" hidden="1">
      <c r="A581" s="23" t="s">
        <v>146</v>
      </c>
      <c r="B581" s="52">
        <v>42615</v>
      </c>
      <c r="C581" s="25" t="str">
        <f t="shared" si="47"/>
        <v/>
      </c>
      <c r="G581" s="24">
        <f t="shared" si="45"/>
        <v>32</v>
      </c>
      <c r="H581" s="24">
        <v>169188</v>
      </c>
      <c r="I581" s="24" t="str">
        <f t="shared" si="46"/>
        <v/>
      </c>
      <c r="K581" s="24">
        <f>IF(J581&gt;900,_xlfn.XLOOKUP(ROUND(J581,0),'CM-VL-G-C-GL-B-T-ClassRimThickn'!$B$1:$B$112,'CM-VL-G-C-GL-B-T-ClassRimThickn'!$C$1:$C$112,0,1,1),J581)</f>
        <v>0</v>
      </c>
      <c r="L581" s="24">
        <v>75</v>
      </c>
      <c r="M581" s="24">
        <f>IF(L581&gt;900,_xlfn.XLOOKUP(ROUND(L581,0),'CM-VL-G-C-GL-B-T-ClassRimThickn'!$B$1:$B$112,'CM-VL-G-C-GL-B-T-ClassRimThickn'!$C$1:$C$112,0,1,1),L581)</f>
        <v>75</v>
      </c>
      <c r="N581" s="24">
        <v>76</v>
      </c>
      <c r="O581" s="24">
        <f>IF(N581&gt;900,_xlfn.XLOOKUP(ROUND(N581,0),'CM-VL-G-C-GL-B-T-ClassRimThickn'!$B$1:$B$112,'CM-VL-G-C-GL-B-T-ClassRimThickn'!$C$1:$C$112,0,1,1),N581)</f>
        <v>76</v>
      </c>
      <c r="P581" s="24">
        <v>76</v>
      </c>
      <c r="Q581" s="24">
        <f>IF(P581&gt;900,_xlfn.XLOOKUP(ROUND(P581,0),'CM-VL-G-C-GL-B-T-ClassRimThickn'!$B$1:$B$112,'CM-VL-G-C-GL-B-T-ClassRimThickn'!$C$1:$C$112,0,1,1),P581)</f>
        <v>76</v>
      </c>
      <c r="S581" s="24">
        <f>IF(R581&gt;900,_xlfn.XLOOKUP(ROUND(R581,0),'CM-VL-G-C-GL-B-T-ClassRimThickn'!$B$1:$B$112,'CM-VL-G-C-GL-B-T-ClassRimThickn'!$C$1:$C$112,0,1,1),R581)</f>
        <v>0</v>
      </c>
      <c r="T581" s="24">
        <v>76</v>
      </c>
      <c r="U581" s="24">
        <f>IF(T581&gt;900,_xlfn.XLOOKUP(ROUND(T581,0),'CM-VL-G-C-GL-B-T-ClassRimThickn'!$B$1:$B$112,'CM-VL-G-C-GL-B-T-ClassRimThickn'!$C$1:$C$112,0,1,1),T581)</f>
        <v>76</v>
      </c>
      <c r="V581" s="24">
        <v>76</v>
      </c>
      <c r="W581" s="24">
        <f>IF(V581&gt;900,_xlfn.XLOOKUP(ROUND(V581,0),'CM-VL-G-C-GL-B-T-ClassRimThickn'!$B$1:$B$112,'CM-VL-G-C-GL-B-T-ClassRimThickn'!$C$1:$C$112,0,1,1),V581)</f>
        <v>76</v>
      </c>
      <c r="X581" s="24">
        <v>74</v>
      </c>
      <c r="Y581" s="24">
        <f>IF(X581&gt;900,_xlfn.XLOOKUP(ROUND(X581,0),'CM-VL-G-C-GL-B-T-ClassRimThickn'!$B$1:$B$112,'CM-VL-G-C-GL-B-T-ClassRimThickn'!$C$1:$C$112,0,1,1),X581)</f>
        <v>74</v>
      </c>
      <c r="Z581" s="24">
        <v>77</v>
      </c>
      <c r="AA581" s="24">
        <f>IF(Z581&gt;900,_xlfn.XLOOKUP(ROUND(Z581,0),'CM-VL-G-C-GL-B-T-ClassRimThickn'!$B$1:$B$112,'CM-VL-G-C-GL-B-T-ClassRimThickn'!$C$1:$C$112,0,1,1),Z581)</f>
        <v>77</v>
      </c>
      <c r="AB581" s="24">
        <v>75</v>
      </c>
      <c r="AC581" s="24">
        <f>IF(AB581&gt;900,_xlfn.XLOOKUP(ROUND(AB581,0),'CM-VL-G-C-GL-B-T-ClassRimThickn'!$B$1:$B$112,'CM-VL-G-C-GL-B-T-ClassRimThickn'!$C$1:$C$112,0,1,1),AB581)</f>
        <v>75</v>
      </c>
      <c r="AD581" s="24">
        <v>75</v>
      </c>
      <c r="AE581" s="24">
        <f>IF(AD581&gt;900,_xlfn.XLOOKUP(ROUND(AD581,0),'CM-VL-G-C-GL-B-T-ClassRimThickn'!$B$1:$B$112,'CM-VL-G-C-GL-B-T-ClassRimThickn'!$C$1:$C$112,0,1,1),AD581)</f>
        <v>75</v>
      </c>
      <c r="AF581" s="24">
        <v>76</v>
      </c>
      <c r="AG581" s="24">
        <f>IF(AF581&gt;900,_xlfn.XLOOKUP(ROUND(AF581,0),'CM-VL-G-C-GL-B-T-ClassRimThickn'!$B$1:$B$112,'CM-VL-G-C-GL-B-T-ClassRimThickn'!$C$1:$C$112,0,1,1),AF581)</f>
        <v>76</v>
      </c>
      <c r="AH581" s="24">
        <v>28</v>
      </c>
      <c r="AI581" s="24">
        <v>29</v>
      </c>
      <c r="AJ581" s="24">
        <v>29</v>
      </c>
      <c r="AK581" s="24">
        <v>29</v>
      </c>
      <c r="AL581" s="24">
        <v>29.5</v>
      </c>
      <c r="AM581" s="24">
        <v>29.5</v>
      </c>
      <c r="AN581" s="24">
        <v>26</v>
      </c>
      <c r="AO581" s="24">
        <v>26.5</v>
      </c>
      <c r="AP581" s="24">
        <v>28</v>
      </c>
      <c r="AQ581" s="24">
        <v>30</v>
      </c>
      <c r="AR581" s="24">
        <v>28.5</v>
      </c>
      <c r="AS581" s="24">
        <v>28</v>
      </c>
      <c r="AT581" s="24">
        <v>30</v>
      </c>
      <c r="AU581" s="24">
        <v>30</v>
      </c>
      <c r="AV581" s="24">
        <v>29</v>
      </c>
      <c r="AW581" s="24">
        <v>30.5</v>
      </c>
      <c r="AX581" s="24">
        <v>30</v>
      </c>
      <c r="AY581" s="24">
        <v>30</v>
      </c>
      <c r="AZ581" s="24">
        <v>31</v>
      </c>
      <c r="BA581" s="24">
        <v>31</v>
      </c>
      <c r="BB581" s="24">
        <v>30.5</v>
      </c>
      <c r="BC581" s="24">
        <v>31</v>
      </c>
      <c r="BD581" s="24">
        <v>30</v>
      </c>
      <c r="BE581" s="24">
        <v>31</v>
      </c>
      <c r="BF581" s="24">
        <v>1</v>
      </c>
      <c r="BG581" s="24">
        <v>1</v>
      </c>
      <c r="BH581" s="24">
        <v>1</v>
      </c>
      <c r="BI581" s="24">
        <v>1</v>
      </c>
      <c r="BJ581" s="24">
        <v>1</v>
      </c>
      <c r="BL581" s="24">
        <v>1</v>
      </c>
      <c r="BM581" s="24">
        <v>1</v>
      </c>
      <c r="BN581" s="24">
        <v>1</v>
      </c>
      <c r="BO581" s="24">
        <v>1</v>
      </c>
      <c r="BP581" s="24">
        <v>1</v>
      </c>
      <c r="BQ581" s="24">
        <v>1</v>
      </c>
      <c r="BR581" s="24">
        <v>0.5</v>
      </c>
      <c r="BS581" s="24">
        <v>0</v>
      </c>
      <c r="BT581" s="24">
        <v>0</v>
      </c>
      <c r="BU581" s="24">
        <v>0</v>
      </c>
      <c r="BV581" s="24">
        <v>0</v>
      </c>
      <c r="BW581" s="24">
        <v>0</v>
      </c>
      <c r="BX581" s="24">
        <v>1</v>
      </c>
      <c r="BY581" s="24">
        <v>0.5</v>
      </c>
      <c r="BZ581" s="24">
        <v>0</v>
      </c>
      <c r="CB581" s="24">
        <v>0</v>
      </c>
      <c r="CC581" s="24">
        <v>0.5</v>
      </c>
      <c r="CD581" s="24">
        <v>125</v>
      </c>
      <c r="CE581" s="24">
        <v>125</v>
      </c>
      <c r="CF581" s="24">
        <v>120</v>
      </c>
      <c r="CG581" s="24">
        <v>120</v>
      </c>
      <c r="CH581" s="24">
        <v>125</v>
      </c>
      <c r="CI581" s="24">
        <v>125</v>
      </c>
      <c r="CO581" s="34">
        <f t="shared" si="48"/>
        <v>169188</v>
      </c>
    </row>
    <row r="582" spans="1:93" ht="15" hidden="1">
      <c r="A582" s="23" t="s">
        <v>146</v>
      </c>
      <c r="B582" s="52">
        <v>42705</v>
      </c>
      <c r="C582" s="25" t="str">
        <f t="shared" si="47"/>
        <v/>
      </c>
      <c r="G582" s="24">
        <f t="shared" si="45"/>
        <v>90</v>
      </c>
      <c r="H582" s="24">
        <v>193500</v>
      </c>
      <c r="I582" s="24" t="str">
        <f t="shared" si="46"/>
        <v/>
      </c>
      <c r="K582" s="24">
        <f>IF(J582&gt;900,_xlfn.XLOOKUP(ROUND(J582,0),'CM-VL-G-C-GL-B-T-ClassRimThickn'!$B$1:$B$112,'CM-VL-G-C-GL-B-T-ClassRimThickn'!$C$1:$C$112,0,1,1),J582)</f>
        <v>0</v>
      </c>
      <c r="L582" s="24">
        <v>72</v>
      </c>
      <c r="M582" s="24">
        <f>IF(L582&gt;900,_xlfn.XLOOKUP(ROUND(L582,0),'CM-VL-G-C-GL-B-T-ClassRimThickn'!$B$1:$B$112,'CM-VL-G-C-GL-B-T-ClassRimThickn'!$C$1:$C$112,0,1,1),L582)</f>
        <v>72</v>
      </c>
      <c r="N582" s="24">
        <v>76</v>
      </c>
      <c r="O582" s="24">
        <f>IF(N582&gt;900,_xlfn.XLOOKUP(ROUND(N582,0),'CM-VL-G-C-GL-B-T-ClassRimThickn'!$B$1:$B$112,'CM-VL-G-C-GL-B-T-ClassRimThickn'!$C$1:$C$112,0,1,1),N582)</f>
        <v>76</v>
      </c>
      <c r="P582" s="24">
        <v>74</v>
      </c>
      <c r="Q582" s="24">
        <f>IF(P582&gt;900,_xlfn.XLOOKUP(ROUND(P582,0),'CM-VL-G-C-GL-B-T-ClassRimThickn'!$B$1:$B$112,'CM-VL-G-C-GL-B-T-ClassRimThickn'!$C$1:$C$112,0,1,1),P582)</f>
        <v>74</v>
      </c>
      <c r="S582" s="24">
        <f>IF(R582&gt;900,_xlfn.XLOOKUP(ROUND(R582,0),'CM-VL-G-C-GL-B-T-ClassRimThickn'!$B$1:$B$112,'CM-VL-G-C-GL-B-T-ClassRimThickn'!$C$1:$C$112,0,1,1),R582)</f>
        <v>0</v>
      </c>
      <c r="T582" s="24">
        <v>76</v>
      </c>
      <c r="U582" s="24">
        <f>IF(T582&gt;900,_xlfn.XLOOKUP(ROUND(T582,0),'CM-VL-G-C-GL-B-T-ClassRimThickn'!$B$1:$B$112,'CM-VL-G-C-GL-B-T-ClassRimThickn'!$C$1:$C$112,0,1,1),T582)</f>
        <v>76</v>
      </c>
      <c r="V582" s="24">
        <v>75</v>
      </c>
      <c r="W582" s="24">
        <f>IF(V582&gt;900,_xlfn.XLOOKUP(ROUND(V582,0),'CM-VL-G-C-GL-B-T-ClassRimThickn'!$B$1:$B$112,'CM-VL-G-C-GL-B-T-ClassRimThickn'!$C$1:$C$112,0,1,1),V582)</f>
        <v>75</v>
      </c>
      <c r="X582" s="24">
        <v>72</v>
      </c>
      <c r="Y582" s="24">
        <f>IF(X582&gt;900,_xlfn.XLOOKUP(ROUND(X582,0),'CM-VL-G-C-GL-B-T-ClassRimThickn'!$B$1:$B$112,'CM-VL-G-C-GL-B-T-ClassRimThickn'!$C$1:$C$112,0,1,1),X582)</f>
        <v>72</v>
      </c>
      <c r="Z582" s="24">
        <v>76</v>
      </c>
      <c r="AA582" s="24">
        <f>IF(Z582&gt;900,_xlfn.XLOOKUP(ROUND(Z582,0),'CM-VL-G-C-GL-B-T-ClassRimThickn'!$B$1:$B$112,'CM-VL-G-C-GL-B-T-ClassRimThickn'!$C$1:$C$112,0,1,1),Z582)</f>
        <v>76</v>
      </c>
      <c r="AB582" s="24">
        <v>74</v>
      </c>
      <c r="AC582" s="24">
        <f>IF(AB582&gt;900,_xlfn.XLOOKUP(ROUND(AB582,0),'CM-VL-G-C-GL-B-T-ClassRimThickn'!$B$1:$B$112,'CM-VL-G-C-GL-B-T-ClassRimThickn'!$C$1:$C$112,0,1,1),AB582)</f>
        <v>74</v>
      </c>
      <c r="AD582" s="24">
        <v>75</v>
      </c>
      <c r="AE582" s="24">
        <f>IF(AD582&gt;900,_xlfn.XLOOKUP(ROUND(AD582,0),'CM-VL-G-C-GL-B-T-ClassRimThickn'!$B$1:$B$112,'CM-VL-G-C-GL-B-T-ClassRimThickn'!$C$1:$C$112,0,1,1),AD582)</f>
        <v>75</v>
      </c>
      <c r="AF582" s="24">
        <v>76</v>
      </c>
      <c r="AG582" s="24">
        <f>IF(AF582&gt;900,_xlfn.XLOOKUP(ROUND(AF582,0),'CM-VL-G-C-GL-B-T-ClassRimThickn'!$B$1:$B$112,'CM-VL-G-C-GL-B-T-ClassRimThickn'!$C$1:$C$112,0,1,1),AF582)</f>
        <v>76</v>
      </c>
      <c r="AH582" s="24">
        <v>28</v>
      </c>
      <c r="AI582" s="24">
        <v>30</v>
      </c>
      <c r="AJ582" s="24">
        <v>30</v>
      </c>
      <c r="AK582" s="24">
        <v>29</v>
      </c>
      <c r="AL582" s="24">
        <v>29</v>
      </c>
      <c r="AM582" s="24">
        <v>30</v>
      </c>
      <c r="AN582" s="24">
        <v>26</v>
      </c>
      <c r="AO582" s="24">
        <v>26</v>
      </c>
      <c r="AP582" s="24">
        <v>28</v>
      </c>
      <c r="AQ582" s="24">
        <v>30</v>
      </c>
      <c r="AR582" s="24">
        <v>29</v>
      </c>
      <c r="AS582" s="24">
        <v>28.5</v>
      </c>
      <c r="AT582" s="24">
        <v>29.5</v>
      </c>
      <c r="AU582" s="24">
        <v>30</v>
      </c>
      <c r="AV582" s="24">
        <v>30.5</v>
      </c>
      <c r="AW582" s="24">
        <v>31</v>
      </c>
      <c r="AX582" s="24">
        <v>30</v>
      </c>
      <c r="AY582" s="24">
        <v>30</v>
      </c>
      <c r="AZ582" s="24">
        <v>31.5</v>
      </c>
      <c r="BA582" s="24">
        <v>31.5</v>
      </c>
      <c r="BB582" s="24">
        <v>31</v>
      </c>
      <c r="BC582" s="24">
        <v>31</v>
      </c>
      <c r="BD582" s="24">
        <v>31</v>
      </c>
      <c r="BE582" s="24">
        <v>31</v>
      </c>
      <c r="BF582" s="24">
        <v>0</v>
      </c>
      <c r="BG582" s="24">
        <v>0.5</v>
      </c>
      <c r="BH582" s="24">
        <v>0</v>
      </c>
      <c r="BI582" s="24">
        <v>0.5</v>
      </c>
      <c r="BJ582" s="24">
        <v>0.5</v>
      </c>
      <c r="BL582" s="24">
        <v>0</v>
      </c>
      <c r="BM582" s="24">
        <v>0</v>
      </c>
      <c r="BN582" s="24">
        <v>0.5</v>
      </c>
      <c r="BO582" s="24">
        <v>0</v>
      </c>
      <c r="BP582" s="24">
        <v>0</v>
      </c>
      <c r="BQ582" s="24">
        <v>0.5</v>
      </c>
      <c r="BR582" s="24">
        <v>0</v>
      </c>
      <c r="BS582" s="24">
        <v>0</v>
      </c>
      <c r="BT582" s="24">
        <v>0</v>
      </c>
      <c r="BU582" s="24">
        <v>0</v>
      </c>
      <c r="BV582" s="24">
        <v>0</v>
      </c>
      <c r="BW582" s="24">
        <v>0</v>
      </c>
      <c r="BX582" s="24">
        <v>0</v>
      </c>
      <c r="BY582" s="24">
        <v>0</v>
      </c>
      <c r="BZ582" s="24">
        <v>0</v>
      </c>
      <c r="CB582" s="24">
        <v>0</v>
      </c>
      <c r="CC582" s="24">
        <v>0.5</v>
      </c>
      <c r="CD582" s="24">
        <v>120</v>
      </c>
      <c r="CE582" s="24">
        <v>120</v>
      </c>
      <c r="CF582" s="24">
        <v>125</v>
      </c>
      <c r="CG582" s="24">
        <v>120</v>
      </c>
      <c r="CH582" s="24">
        <v>120</v>
      </c>
      <c r="CI582" s="24">
        <v>120</v>
      </c>
      <c r="CO582" s="34">
        <f t="shared" si="48"/>
        <v>193500</v>
      </c>
    </row>
    <row r="583" spans="1:93" ht="15" hidden="1">
      <c r="A583" s="23" t="s">
        <v>146</v>
      </c>
      <c r="B583" s="52">
        <v>42779</v>
      </c>
      <c r="C583" s="25" t="str">
        <f t="shared" si="47"/>
        <v/>
      </c>
      <c r="G583" s="24">
        <f t="shared" si="45"/>
        <v>74</v>
      </c>
      <c r="H583" s="27">
        <v>227379</v>
      </c>
      <c r="I583" s="24" t="str">
        <f t="shared" si="46"/>
        <v/>
      </c>
      <c r="K583" s="24">
        <f>IF(J583&gt;900,_xlfn.XLOOKUP(ROUND(J583,0),'CM-VL-G-C-GL-B-T-ClassRimThickn'!$B$1:$B$112,'CM-VL-G-C-GL-B-T-ClassRimThickn'!$C$1:$C$112,0,1,1),J583)</f>
        <v>0</v>
      </c>
      <c r="L583" s="24">
        <v>72</v>
      </c>
      <c r="M583" s="24">
        <f>IF(L583&gt;900,_xlfn.XLOOKUP(ROUND(L583,0),'CM-VL-G-C-GL-B-T-ClassRimThickn'!$B$1:$B$112,'CM-VL-G-C-GL-B-T-ClassRimThickn'!$C$1:$C$112,0,1,1),L583)</f>
        <v>72</v>
      </c>
      <c r="N583" s="24">
        <v>76</v>
      </c>
      <c r="O583" s="24">
        <f>IF(N583&gt;900,_xlfn.XLOOKUP(ROUND(N583,0),'CM-VL-G-C-GL-B-T-ClassRimThickn'!$B$1:$B$112,'CM-VL-G-C-GL-B-T-ClassRimThickn'!$C$1:$C$112,0,1,1),N583)</f>
        <v>76</v>
      </c>
      <c r="P583" s="24">
        <v>74</v>
      </c>
      <c r="Q583" s="24">
        <f>IF(P583&gt;900,_xlfn.XLOOKUP(ROUND(P583,0),'CM-VL-G-C-GL-B-T-ClassRimThickn'!$B$1:$B$112,'CM-VL-G-C-GL-B-T-ClassRimThickn'!$C$1:$C$112,0,1,1),P583)</f>
        <v>74</v>
      </c>
      <c r="S583" s="24">
        <f>IF(R583&gt;900,_xlfn.XLOOKUP(ROUND(R583,0),'CM-VL-G-C-GL-B-T-ClassRimThickn'!$B$1:$B$112,'CM-VL-G-C-GL-B-T-ClassRimThickn'!$C$1:$C$112,0,1,1),R583)</f>
        <v>0</v>
      </c>
      <c r="T583" s="24">
        <v>76</v>
      </c>
      <c r="U583" s="24">
        <f>IF(T583&gt;900,_xlfn.XLOOKUP(ROUND(T583,0),'CM-VL-G-C-GL-B-T-ClassRimThickn'!$B$1:$B$112,'CM-VL-G-C-GL-B-T-ClassRimThickn'!$C$1:$C$112,0,1,1),T583)</f>
        <v>76</v>
      </c>
      <c r="V583" s="24">
        <v>75</v>
      </c>
      <c r="W583" s="24">
        <f>IF(V583&gt;900,_xlfn.XLOOKUP(ROUND(V583,0),'CM-VL-G-C-GL-B-T-ClassRimThickn'!$B$1:$B$112,'CM-VL-G-C-GL-B-T-ClassRimThickn'!$C$1:$C$112,0,1,1),V583)</f>
        <v>75</v>
      </c>
      <c r="X583" s="24">
        <v>72</v>
      </c>
      <c r="Y583" s="24">
        <f>IF(X583&gt;900,_xlfn.XLOOKUP(ROUND(X583,0),'CM-VL-G-C-GL-B-T-ClassRimThickn'!$B$1:$B$112,'CM-VL-G-C-GL-B-T-ClassRimThickn'!$C$1:$C$112,0,1,1),X583)</f>
        <v>72</v>
      </c>
      <c r="Z583" s="24">
        <v>76</v>
      </c>
      <c r="AA583" s="24">
        <f>IF(Z583&gt;900,_xlfn.XLOOKUP(ROUND(Z583,0),'CM-VL-G-C-GL-B-T-ClassRimThickn'!$B$1:$B$112,'CM-VL-G-C-GL-B-T-ClassRimThickn'!$C$1:$C$112,0,1,1),Z583)</f>
        <v>76</v>
      </c>
      <c r="AB583" s="24">
        <v>74</v>
      </c>
      <c r="AC583" s="24">
        <f>IF(AB583&gt;900,_xlfn.XLOOKUP(ROUND(AB583,0),'CM-VL-G-C-GL-B-T-ClassRimThickn'!$B$1:$B$112,'CM-VL-G-C-GL-B-T-ClassRimThickn'!$C$1:$C$112,0,1,1),AB583)</f>
        <v>74</v>
      </c>
      <c r="AD583" s="24">
        <v>74</v>
      </c>
      <c r="AE583" s="24">
        <f>IF(AD583&gt;900,_xlfn.XLOOKUP(ROUND(AD583,0),'CM-VL-G-C-GL-B-T-ClassRimThickn'!$B$1:$B$112,'CM-VL-G-C-GL-B-T-ClassRimThickn'!$C$1:$C$112,0,1,1),AD583)</f>
        <v>74</v>
      </c>
      <c r="AF583" s="24">
        <v>76</v>
      </c>
      <c r="AG583" s="24">
        <f>IF(AF583&gt;900,_xlfn.XLOOKUP(ROUND(AF583,0),'CM-VL-G-C-GL-B-T-ClassRimThickn'!$B$1:$B$112,'CM-VL-G-C-GL-B-T-ClassRimThickn'!$C$1:$C$112,0,1,1),AF583)</f>
        <v>76</v>
      </c>
      <c r="AH583" s="24">
        <v>28</v>
      </c>
      <c r="AI583" s="24">
        <v>30</v>
      </c>
      <c r="AJ583" s="24">
        <v>30</v>
      </c>
      <c r="AK583" s="24">
        <v>29</v>
      </c>
      <c r="AL583" s="24">
        <v>30</v>
      </c>
      <c r="AM583" s="24">
        <v>30</v>
      </c>
      <c r="AN583" s="24">
        <v>25</v>
      </c>
      <c r="AO583" s="24">
        <v>25</v>
      </c>
      <c r="AP583" s="24">
        <v>28</v>
      </c>
      <c r="AQ583" s="24">
        <v>30</v>
      </c>
      <c r="AR583" s="24">
        <v>29</v>
      </c>
      <c r="AS583" s="24">
        <v>29</v>
      </c>
      <c r="AT583" s="24">
        <v>30</v>
      </c>
      <c r="AU583" s="24">
        <v>30</v>
      </c>
      <c r="AV583" s="24">
        <v>30</v>
      </c>
      <c r="AW583" s="24">
        <v>31</v>
      </c>
      <c r="AX583" s="24">
        <v>30</v>
      </c>
      <c r="AY583" s="24">
        <v>29</v>
      </c>
      <c r="AZ583" s="24">
        <v>33</v>
      </c>
      <c r="BA583" s="24">
        <v>33.5</v>
      </c>
      <c r="BB583" s="24">
        <v>31</v>
      </c>
      <c r="BC583" s="24">
        <v>31</v>
      </c>
      <c r="BD583" s="24">
        <v>31.5</v>
      </c>
      <c r="BE583" s="24">
        <v>32</v>
      </c>
      <c r="BF583" s="24">
        <v>1</v>
      </c>
      <c r="BG583" s="24">
        <v>1.5</v>
      </c>
      <c r="BH583" s="24">
        <v>1</v>
      </c>
      <c r="BI583" s="24">
        <v>1</v>
      </c>
      <c r="BJ583" s="24">
        <v>1.5</v>
      </c>
      <c r="BL583" s="24">
        <v>1</v>
      </c>
      <c r="BM583" s="24">
        <v>1</v>
      </c>
      <c r="BN583" s="24">
        <v>1</v>
      </c>
      <c r="BO583" s="24">
        <v>1</v>
      </c>
      <c r="BP583" s="24">
        <v>1.5</v>
      </c>
      <c r="BQ583" s="24">
        <v>2</v>
      </c>
      <c r="BR583" s="24">
        <v>0</v>
      </c>
      <c r="BS583" s="24">
        <v>0</v>
      </c>
      <c r="BT583" s="24">
        <v>0</v>
      </c>
      <c r="BU583" s="24">
        <v>0</v>
      </c>
      <c r="BV583" s="24">
        <v>0</v>
      </c>
      <c r="BW583" s="24">
        <v>0</v>
      </c>
      <c r="BX583" s="24">
        <v>0</v>
      </c>
      <c r="BY583" s="24">
        <v>0</v>
      </c>
      <c r="BZ583" s="24">
        <v>0</v>
      </c>
      <c r="CB583" s="24">
        <v>0</v>
      </c>
      <c r="CC583" s="24">
        <v>0</v>
      </c>
      <c r="CD583" s="24">
        <v>130</v>
      </c>
      <c r="CE583" s="24">
        <v>130</v>
      </c>
      <c r="CF583" s="24">
        <v>125</v>
      </c>
      <c r="CG583" s="24">
        <v>130</v>
      </c>
      <c r="CH583" s="24">
        <v>125</v>
      </c>
      <c r="CI583" s="24">
        <v>125</v>
      </c>
      <c r="CO583" s="34">
        <f t="shared" si="48"/>
        <v>227379</v>
      </c>
    </row>
    <row r="584" spans="1:93" ht="15" hidden="1">
      <c r="A584" s="23" t="s">
        <v>146</v>
      </c>
      <c r="B584" s="52">
        <v>42856</v>
      </c>
      <c r="C584" s="25" t="str">
        <f t="shared" si="47"/>
        <v/>
      </c>
      <c r="G584" s="24">
        <f t="shared" si="45"/>
        <v>77</v>
      </c>
      <c r="H584" s="26">
        <f>(H585-H583)/(G584+G585)*G584+H583</f>
        <v>245730.10869565216</v>
      </c>
      <c r="I584" s="24" t="str">
        <f t="shared" si="46"/>
        <v/>
      </c>
      <c r="K584" s="24">
        <f>IF(J584&gt;900,_xlfn.XLOOKUP(ROUND(J584,0),'CM-VL-G-C-GL-B-T-ClassRimThickn'!$B$1:$B$112,'CM-VL-G-C-GL-B-T-ClassRimThickn'!$C$1:$C$112,0,1,1),J584)</f>
        <v>0</v>
      </c>
      <c r="L584" s="24">
        <v>71</v>
      </c>
      <c r="M584" s="24">
        <f>IF(L584&gt;900,_xlfn.XLOOKUP(ROUND(L584,0),'CM-VL-G-C-GL-B-T-ClassRimThickn'!$B$1:$B$112,'CM-VL-G-C-GL-B-T-ClassRimThickn'!$C$1:$C$112,0,1,1),L584)</f>
        <v>71</v>
      </c>
      <c r="N584" s="24">
        <v>72</v>
      </c>
      <c r="O584" s="24">
        <f>IF(N584&gt;900,_xlfn.XLOOKUP(ROUND(N584,0),'CM-VL-G-C-GL-B-T-ClassRimThickn'!$B$1:$B$112,'CM-VL-G-C-GL-B-T-ClassRimThickn'!$C$1:$C$112,0,1,1),N584)</f>
        <v>72</v>
      </c>
      <c r="P584" s="24">
        <v>71</v>
      </c>
      <c r="Q584" s="24">
        <f>IF(P584&gt;900,_xlfn.XLOOKUP(ROUND(P584,0),'CM-VL-G-C-GL-B-T-ClassRimThickn'!$B$1:$B$112,'CM-VL-G-C-GL-B-T-ClassRimThickn'!$C$1:$C$112,0,1,1),P584)</f>
        <v>71</v>
      </c>
      <c r="S584" s="24">
        <f>IF(R584&gt;900,_xlfn.XLOOKUP(ROUND(R584,0),'CM-VL-G-C-GL-B-T-ClassRimThickn'!$B$1:$B$112,'CM-VL-G-C-GL-B-T-ClassRimThickn'!$C$1:$C$112,0,1,1),R584)</f>
        <v>0</v>
      </c>
      <c r="T584" s="24">
        <v>72</v>
      </c>
      <c r="U584" s="24">
        <f>IF(T584&gt;900,_xlfn.XLOOKUP(ROUND(T584,0),'CM-VL-G-C-GL-B-T-ClassRimThickn'!$B$1:$B$112,'CM-VL-G-C-GL-B-T-ClassRimThickn'!$C$1:$C$112,0,1,1),T584)</f>
        <v>72</v>
      </c>
      <c r="V584" s="24">
        <v>71</v>
      </c>
      <c r="W584" s="24">
        <f>IF(V584&gt;900,_xlfn.XLOOKUP(ROUND(V584,0),'CM-VL-G-C-GL-B-T-ClassRimThickn'!$B$1:$B$112,'CM-VL-G-C-GL-B-T-ClassRimThickn'!$C$1:$C$112,0,1,1),V584)</f>
        <v>71</v>
      </c>
      <c r="X584" s="24">
        <v>70</v>
      </c>
      <c r="Y584" s="24">
        <f>IF(X584&gt;900,_xlfn.XLOOKUP(ROUND(X584,0),'CM-VL-G-C-GL-B-T-ClassRimThickn'!$B$1:$B$112,'CM-VL-G-C-GL-B-T-ClassRimThickn'!$C$1:$C$112,0,1,1),X584)</f>
        <v>70</v>
      </c>
      <c r="Z584" s="24">
        <v>72</v>
      </c>
      <c r="AA584" s="24">
        <f>IF(Z584&gt;900,_xlfn.XLOOKUP(ROUND(Z584,0),'CM-VL-G-C-GL-B-T-ClassRimThickn'!$B$1:$B$112,'CM-VL-G-C-GL-B-T-ClassRimThickn'!$C$1:$C$112,0,1,1),Z584)</f>
        <v>72</v>
      </c>
      <c r="AB584" s="24">
        <v>72</v>
      </c>
      <c r="AC584" s="24">
        <f>IF(AB584&gt;900,_xlfn.XLOOKUP(ROUND(AB584,0),'CM-VL-G-C-GL-B-T-ClassRimThickn'!$B$1:$B$112,'CM-VL-G-C-GL-B-T-ClassRimThickn'!$C$1:$C$112,0,1,1),AB584)</f>
        <v>72</v>
      </c>
      <c r="AD584" s="24">
        <v>71</v>
      </c>
      <c r="AE584" s="24">
        <f>IF(AD584&gt;900,_xlfn.XLOOKUP(ROUND(AD584,0),'CM-VL-G-C-GL-B-T-ClassRimThickn'!$B$1:$B$112,'CM-VL-G-C-GL-B-T-ClassRimThickn'!$C$1:$C$112,0,1,1),AD584)</f>
        <v>71</v>
      </c>
      <c r="AF584" s="24">
        <v>72</v>
      </c>
      <c r="AG584" s="24">
        <f>IF(AF584&gt;900,_xlfn.XLOOKUP(ROUND(AF584,0),'CM-VL-G-C-GL-B-T-ClassRimThickn'!$B$1:$B$112,'CM-VL-G-C-GL-B-T-ClassRimThickn'!$C$1:$C$112,0,1,1),AF584)</f>
        <v>72</v>
      </c>
      <c r="AH584" s="24">
        <v>28</v>
      </c>
      <c r="AI584" s="24">
        <v>30</v>
      </c>
      <c r="AJ584" s="24">
        <v>30</v>
      </c>
      <c r="AK584" s="24">
        <v>29</v>
      </c>
      <c r="AL584" s="24">
        <v>30</v>
      </c>
      <c r="AM584" s="24">
        <v>28</v>
      </c>
      <c r="AN584" s="24">
        <v>24</v>
      </c>
      <c r="AO584" s="24">
        <v>23</v>
      </c>
      <c r="AP584" s="24">
        <v>29</v>
      </c>
      <c r="AQ584" s="24">
        <v>30</v>
      </c>
      <c r="AR584" s="24">
        <v>29</v>
      </c>
      <c r="AS584" s="24">
        <v>28</v>
      </c>
      <c r="AT584" s="24">
        <v>30</v>
      </c>
      <c r="AU584" s="24">
        <v>30</v>
      </c>
      <c r="AV584" s="24">
        <v>31</v>
      </c>
      <c r="AW584" s="24">
        <v>31</v>
      </c>
      <c r="AX584" s="24">
        <v>31</v>
      </c>
      <c r="AY584" s="24">
        <v>31</v>
      </c>
      <c r="AZ584" s="24">
        <v>30</v>
      </c>
      <c r="BA584" s="24">
        <v>32</v>
      </c>
      <c r="BB584" s="24">
        <v>31</v>
      </c>
      <c r="BC584" s="24">
        <v>33</v>
      </c>
      <c r="BD584" s="24">
        <v>31</v>
      </c>
      <c r="BE584" s="24">
        <v>31</v>
      </c>
      <c r="BF584" s="24">
        <v>1.8</v>
      </c>
      <c r="BG584" s="24">
        <v>1.9</v>
      </c>
      <c r="BH584" s="24">
        <v>1.1000000000000001</v>
      </c>
      <c r="BI584" s="24">
        <v>1.1000000000000001</v>
      </c>
      <c r="BJ584" s="24">
        <v>1.1000000000000001</v>
      </c>
      <c r="BL584" s="24">
        <v>0.7</v>
      </c>
      <c r="BM584" s="24">
        <v>1.3</v>
      </c>
      <c r="BN584" s="24">
        <v>1</v>
      </c>
      <c r="BO584" s="24">
        <v>1.4</v>
      </c>
      <c r="BP584" s="24">
        <v>1.2</v>
      </c>
      <c r="BQ584" s="24">
        <v>1</v>
      </c>
      <c r="BR584" s="24">
        <v>0</v>
      </c>
      <c r="BS584" s="24">
        <v>0</v>
      </c>
      <c r="BT584" s="24">
        <v>0</v>
      </c>
      <c r="BU584" s="24">
        <v>0</v>
      </c>
      <c r="BV584" s="24">
        <v>0</v>
      </c>
      <c r="BW584" s="24">
        <v>0</v>
      </c>
      <c r="BX584" s="24">
        <v>0</v>
      </c>
      <c r="BY584" s="24">
        <v>0.5</v>
      </c>
      <c r="BZ584" s="24">
        <v>0</v>
      </c>
      <c r="CB584" s="24">
        <v>0</v>
      </c>
      <c r="CC584" s="24">
        <v>0</v>
      </c>
      <c r="CD584" s="24">
        <v>120</v>
      </c>
      <c r="CE584" s="24">
        <v>120</v>
      </c>
      <c r="CF584" s="24">
        <v>125</v>
      </c>
      <c r="CG584" s="24">
        <v>120</v>
      </c>
      <c r="CH584" s="24">
        <v>120</v>
      </c>
      <c r="CI584" s="24">
        <v>122</v>
      </c>
      <c r="CO584" s="34">
        <f t="shared" si="48"/>
        <v>245730.10869565216</v>
      </c>
    </row>
    <row r="585" spans="1:93" ht="15" hidden="1">
      <c r="A585" s="23" t="s">
        <v>146</v>
      </c>
      <c r="B585" s="52">
        <v>42871</v>
      </c>
      <c r="C585" s="25" t="str">
        <f t="shared" si="47"/>
        <v/>
      </c>
      <c r="G585" s="24">
        <f t="shared" si="45"/>
        <v>15</v>
      </c>
      <c r="H585" s="24">
        <v>249305</v>
      </c>
      <c r="I585" s="24" t="str">
        <f t="shared" si="46"/>
        <v/>
      </c>
      <c r="K585" s="24">
        <f>IF(J585&gt;900,_xlfn.XLOOKUP(ROUND(J585,0),'CM-VL-G-C-GL-B-T-ClassRimThickn'!$B$1:$B$112,'CM-VL-G-C-GL-B-T-ClassRimThickn'!$C$1:$C$112,0,1,1),J585)</f>
        <v>0</v>
      </c>
      <c r="L585" s="24">
        <v>953.7</v>
      </c>
      <c r="M585" s="24">
        <f>IF(L585&gt;900,_xlfn.XLOOKUP(ROUND(L585,0),'CM-VL-G-C-GL-B-T-ClassRimThickn'!$B$1:$B$112,'CM-VL-G-C-GL-B-T-ClassRimThickn'!$C$1:$C$112,0,1,1),L585)</f>
        <v>54</v>
      </c>
      <c r="N585" s="24">
        <v>963.9</v>
      </c>
      <c r="O585" s="24">
        <f>IF(N585&gt;900,_xlfn.XLOOKUP(ROUND(N585,0),'CM-VL-G-C-GL-B-T-ClassRimThickn'!$B$1:$B$112,'CM-VL-G-C-GL-B-T-ClassRimThickn'!$C$1:$C$112,0,1,1),N585)</f>
        <v>59</v>
      </c>
      <c r="P585" s="24">
        <v>973.5</v>
      </c>
      <c r="Q585" s="24">
        <f>IF(P585&gt;900,_xlfn.XLOOKUP(ROUND(P585,0),'CM-VL-G-C-GL-B-T-ClassRimThickn'!$B$1:$B$112,'CM-VL-G-C-GL-B-T-ClassRimThickn'!$C$1:$C$112,0,1,1),P585)</f>
        <v>64</v>
      </c>
      <c r="S585" s="24">
        <f>IF(R585&gt;900,_xlfn.XLOOKUP(ROUND(R585,0),'CM-VL-G-C-GL-B-T-ClassRimThickn'!$B$1:$B$112,'CM-VL-G-C-GL-B-T-ClassRimThickn'!$C$1:$C$112,0,1,1),R585)</f>
        <v>0</v>
      </c>
      <c r="T585" s="24">
        <v>975.6</v>
      </c>
      <c r="U585" s="24">
        <f>IF(T585&gt;900,_xlfn.XLOOKUP(ROUND(T585,0),'CM-VL-G-C-GL-B-T-ClassRimThickn'!$B$1:$B$112,'CM-VL-G-C-GL-B-T-ClassRimThickn'!$C$1:$C$112,0,1,1),T585)</f>
        <v>65</v>
      </c>
      <c r="V585" s="24">
        <v>959</v>
      </c>
      <c r="W585" s="24">
        <f>IF(V585&gt;900,_xlfn.XLOOKUP(ROUND(V585,0),'CM-VL-G-C-GL-B-T-ClassRimThickn'!$B$1:$B$112,'CM-VL-G-C-GL-B-T-ClassRimThickn'!$C$1:$C$112,0,1,1),V585)</f>
        <v>56.5</v>
      </c>
      <c r="X585" s="24">
        <v>953.7</v>
      </c>
      <c r="Y585" s="24">
        <f>IF(X585&gt;900,_xlfn.XLOOKUP(ROUND(X585,0),'CM-VL-G-C-GL-B-T-ClassRimThickn'!$B$1:$B$112,'CM-VL-G-C-GL-B-T-ClassRimThickn'!$C$1:$C$112,0,1,1),X585)</f>
        <v>54</v>
      </c>
      <c r="Z585" s="24">
        <v>964</v>
      </c>
      <c r="AA585" s="24">
        <f>IF(Z585&gt;900,_xlfn.XLOOKUP(ROUND(Z585,0),'CM-VL-G-C-GL-B-T-ClassRimThickn'!$B$1:$B$112,'CM-VL-G-C-GL-B-T-ClassRimThickn'!$C$1:$C$112,0,1,1),Z585)</f>
        <v>59</v>
      </c>
      <c r="AB585" s="24">
        <v>973.1</v>
      </c>
      <c r="AC585" s="24">
        <f>IF(AB585&gt;900,_xlfn.XLOOKUP(ROUND(AB585,0),'CM-VL-G-C-GL-B-T-ClassRimThickn'!$B$1:$B$112,'CM-VL-G-C-GL-B-T-ClassRimThickn'!$C$1:$C$112,0,1,1),AB585)</f>
        <v>63.5</v>
      </c>
      <c r="AD585" s="24">
        <v>972.3</v>
      </c>
      <c r="AE585" s="24">
        <f>IF(AD585&gt;900,_xlfn.XLOOKUP(ROUND(AD585,0),'CM-VL-G-C-GL-B-T-ClassRimThickn'!$B$1:$B$112,'CM-VL-G-C-GL-B-T-ClassRimThickn'!$C$1:$C$112,0,1,1),AD585)</f>
        <v>63</v>
      </c>
      <c r="AF585" s="24">
        <v>975.4</v>
      </c>
      <c r="AG585" s="24">
        <f>IF(AF585&gt;900,_xlfn.XLOOKUP(ROUND(AF585,0),'CM-VL-G-C-GL-B-T-ClassRimThickn'!$B$1:$B$112,'CM-VL-G-C-GL-B-T-ClassRimThickn'!$C$1:$C$112,0,1,1),AF585)</f>
        <v>64.5</v>
      </c>
      <c r="AH585" s="24">
        <v>30</v>
      </c>
      <c r="AI585" s="24">
        <v>29.7</v>
      </c>
      <c r="AJ585" s="24">
        <v>30.4</v>
      </c>
      <c r="AK585" s="24">
        <v>30.5</v>
      </c>
      <c r="AL585" s="24">
        <v>30.2</v>
      </c>
      <c r="AM585" s="24">
        <v>31.2</v>
      </c>
      <c r="AN585" s="24">
        <v>29.7</v>
      </c>
      <c r="AO585" s="24">
        <v>29.5</v>
      </c>
      <c r="AP585" s="24">
        <v>30.3</v>
      </c>
      <c r="AQ585" s="24">
        <v>31.5</v>
      </c>
      <c r="AR585" s="24">
        <v>31.2</v>
      </c>
      <c r="AS585" s="24">
        <v>31</v>
      </c>
      <c r="AT585" s="24">
        <v>28</v>
      </c>
      <c r="AU585" s="24">
        <v>28</v>
      </c>
      <c r="AV585" s="24">
        <v>28</v>
      </c>
      <c r="AW585" s="24">
        <v>28.1</v>
      </c>
      <c r="AX585" s="24">
        <v>28.1</v>
      </c>
      <c r="AY585" s="24">
        <v>28.1</v>
      </c>
      <c r="AZ585" s="24">
        <v>28</v>
      </c>
      <c r="BA585" s="24">
        <v>28</v>
      </c>
      <c r="BB585" s="24">
        <v>28</v>
      </c>
      <c r="BC585" s="24">
        <v>27.5</v>
      </c>
      <c r="BD585" s="24">
        <v>27.5</v>
      </c>
      <c r="BE585" s="24">
        <v>27.6</v>
      </c>
      <c r="BF585" s="24">
        <v>0</v>
      </c>
      <c r="BG585" s="24">
        <v>0</v>
      </c>
      <c r="BH585" s="24">
        <v>0</v>
      </c>
      <c r="BI585" s="24">
        <v>0</v>
      </c>
      <c r="BJ585" s="24">
        <v>0</v>
      </c>
      <c r="BL585" s="24">
        <v>0</v>
      </c>
      <c r="BM585" s="24">
        <v>0</v>
      </c>
      <c r="BN585" s="24">
        <v>0</v>
      </c>
      <c r="BO585" s="24">
        <v>0</v>
      </c>
      <c r="BP585" s="24">
        <v>0</v>
      </c>
      <c r="BQ585" s="24">
        <v>0</v>
      </c>
      <c r="BR585" s="24">
        <v>0</v>
      </c>
      <c r="BS585" s="24">
        <v>0</v>
      </c>
      <c r="BT585" s="24">
        <v>0</v>
      </c>
      <c r="BU585" s="24">
        <v>0</v>
      </c>
      <c r="BV585" s="24">
        <v>0</v>
      </c>
      <c r="BW585" s="24">
        <v>0</v>
      </c>
      <c r="BX585" s="24">
        <v>0</v>
      </c>
      <c r="BY585" s="24">
        <v>0</v>
      </c>
      <c r="BZ585" s="24">
        <v>0</v>
      </c>
      <c r="CB585" s="24">
        <v>0</v>
      </c>
      <c r="CC585" s="24">
        <v>0</v>
      </c>
      <c r="CO585" s="34">
        <f t="shared" si="48"/>
        <v>249305</v>
      </c>
    </row>
    <row r="586" spans="1:93" ht="15" hidden="1">
      <c r="A586" s="23" t="s">
        <v>146</v>
      </c>
      <c r="B586" s="52">
        <v>42938</v>
      </c>
      <c r="C586" s="25" t="str">
        <f t="shared" si="47"/>
        <v/>
      </c>
      <c r="G586" s="24">
        <f t="shared" si="45"/>
        <v>67</v>
      </c>
      <c r="H586" s="27">
        <v>280651</v>
      </c>
      <c r="I586" s="24" t="str">
        <f t="shared" si="46"/>
        <v/>
      </c>
      <c r="K586" s="24">
        <f>IF(J586&gt;900,_xlfn.XLOOKUP(ROUND(J586,0),'CM-VL-G-C-GL-B-T-ClassRimThickn'!$B$1:$B$112,'CM-VL-G-C-GL-B-T-ClassRimThickn'!$C$1:$C$112,0,1,1),J586)</f>
        <v>0</v>
      </c>
      <c r="L586" s="24">
        <v>55</v>
      </c>
      <c r="M586" s="24">
        <f>IF(L586&gt;900,_xlfn.XLOOKUP(ROUND(L586,0),'CM-VL-G-C-GL-B-T-ClassRimThickn'!$B$1:$B$112,'CM-VL-G-C-GL-B-T-ClassRimThickn'!$C$1:$C$112,0,1,1),L586)</f>
        <v>55</v>
      </c>
      <c r="N586" s="24">
        <v>59</v>
      </c>
      <c r="O586" s="24">
        <f>IF(N586&gt;900,_xlfn.XLOOKUP(ROUND(N586,0),'CM-VL-G-C-GL-B-T-ClassRimThickn'!$B$1:$B$112,'CM-VL-G-C-GL-B-T-ClassRimThickn'!$C$1:$C$112,0,1,1),N586)</f>
        <v>59</v>
      </c>
      <c r="P586" s="24">
        <v>63</v>
      </c>
      <c r="Q586" s="24">
        <f>IF(P586&gt;900,_xlfn.XLOOKUP(ROUND(P586,0),'CM-VL-G-C-GL-B-T-ClassRimThickn'!$B$1:$B$112,'CM-VL-G-C-GL-B-T-ClassRimThickn'!$C$1:$C$112,0,1,1),P586)</f>
        <v>63</v>
      </c>
      <c r="S586" s="24">
        <f>IF(R586&gt;900,_xlfn.XLOOKUP(ROUND(R586,0),'CM-VL-G-C-GL-B-T-ClassRimThickn'!$B$1:$B$112,'CM-VL-G-C-GL-B-T-ClassRimThickn'!$C$1:$C$112,0,1,1),R586)</f>
        <v>0</v>
      </c>
      <c r="T586" s="24">
        <v>63</v>
      </c>
      <c r="U586" s="24">
        <f>IF(T586&gt;900,_xlfn.XLOOKUP(ROUND(T586,0),'CM-VL-G-C-GL-B-T-ClassRimThickn'!$B$1:$B$112,'CM-VL-G-C-GL-B-T-ClassRimThickn'!$C$1:$C$112,0,1,1),T586)</f>
        <v>63</v>
      </c>
      <c r="V586" s="24">
        <v>56</v>
      </c>
      <c r="W586" s="24">
        <f>IF(V586&gt;900,_xlfn.XLOOKUP(ROUND(V586,0),'CM-VL-G-C-GL-B-T-ClassRimThickn'!$B$1:$B$112,'CM-VL-G-C-GL-B-T-ClassRimThickn'!$C$1:$C$112,0,1,1),V586)</f>
        <v>56</v>
      </c>
      <c r="X586" s="24">
        <v>55</v>
      </c>
      <c r="Y586" s="24">
        <f>IF(X586&gt;900,_xlfn.XLOOKUP(ROUND(X586,0),'CM-VL-G-C-GL-B-T-ClassRimThickn'!$B$1:$B$112,'CM-VL-G-C-GL-B-T-ClassRimThickn'!$C$1:$C$112,0,1,1),X586)</f>
        <v>55</v>
      </c>
      <c r="Z586" s="24">
        <v>58</v>
      </c>
      <c r="AA586" s="24">
        <f>IF(Z586&gt;900,_xlfn.XLOOKUP(ROUND(Z586,0),'CM-VL-G-C-GL-B-T-ClassRimThickn'!$B$1:$B$112,'CM-VL-G-C-GL-B-T-ClassRimThickn'!$C$1:$C$112,0,1,1),Z586)</f>
        <v>58</v>
      </c>
      <c r="AB586" s="24">
        <v>63</v>
      </c>
      <c r="AC586" s="24">
        <f>IF(AB586&gt;900,_xlfn.XLOOKUP(ROUND(AB586,0),'CM-VL-G-C-GL-B-T-ClassRimThickn'!$B$1:$B$112,'CM-VL-G-C-GL-B-T-ClassRimThickn'!$C$1:$C$112,0,1,1),AB586)</f>
        <v>63</v>
      </c>
      <c r="AD586" s="24">
        <v>63</v>
      </c>
      <c r="AE586" s="24">
        <f>IF(AD586&gt;900,_xlfn.XLOOKUP(ROUND(AD586,0),'CM-VL-G-C-GL-B-T-ClassRimThickn'!$B$1:$B$112,'CM-VL-G-C-GL-B-T-ClassRimThickn'!$C$1:$C$112,0,1,1),AD586)</f>
        <v>63</v>
      </c>
      <c r="AF586" s="24">
        <v>65</v>
      </c>
      <c r="AG586" s="24">
        <f>IF(AF586&gt;900,_xlfn.XLOOKUP(ROUND(AF586,0),'CM-VL-G-C-GL-B-T-ClassRimThickn'!$B$1:$B$112,'CM-VL-G-C-GL-B-T-ClassRimThickn'!$C$1:$C$112,0,1,1),AF586)</f>
        <v>65</v>
      </c>
      <c r="AH586" s="24">
        <v>26.5</v>
      </c>
      <c r="AI586" s="24">
        <v>25</v>
      </c>
      <c r="AJ586" s="24">
        <v>27</v>
      </c>
      <c r="AK586" s="24">
        <v>28</v>
      </c>
      <c r="AL586" s="24">
        <v>26</v>
      </c>
      <c r="AM586" s="24">
        <v>28</v>
      </c>
      <c r="AN586" s="24">
        <v>26</v>
      </c>
      <c r="AO586" s="24">
        <v>26</v>
      </c>
      <c r="AP586" s="24">
        <v>27</v>
      </c>
      <c r="AQ586" s="24">
        <v>28</v>
      </c>
      <c r="AR586" s="24">
        <v>27</v>
      </c>
      <c r="AS586" s="24">
        <v>28</v>
      </c>
      <c r="AT586" s="24">
        <v>29</v>
      </c>
      <c r="AU586" s="24">
        <v>25</v>
      </c>
      <c r="AV586" s="24">
        <v>29</v>
      </c>
      <c r="AW586" s="24">
        <v>30</v>
      </c>
      <c r="AX586" s="24">
        <v>30</v>
      </c>
      <c r="AY586" s="24">
        <v>30</v>
      </c>
      <c r="AZ586" s="24">
        <v>29</v>
      </c>
      <c r="BA586" s="24">
        <v>29</v>
      </c>
      <c r="BB586" s="24">
        <v>28.5</v>
      </c>
      <c r="BC586" s="24">
        <v>28.5</v>
      </c>
      <c r="BD586" s="24">
        <v>27</v>
      </c>
      <c r="BE586" s="24">
        <v>29</v>
      </c>
      <c r="BF586" s="24">
        <v>0</v>
      </c>
      <c r="BG586" s="24">
        <v>0</v>
      </c>
      <c r="BH586" s="24">
        <v>0</v>
      </c>
      <c r="BI586" s="24">
        <v>0</v>
      </c>
      <c r="BJ586" s="24">
        <v>0</v>
      </c>
      <c r="BL586" s="24">
        <v>0</v>
      </c>
      <c r="BM586" s="24">
        <v>0</v>
      </c>
      <c r="BN586" s="24">
        <v>0</v>
      </c>
      <c r="BO586" s="24">
        <v>0</v>
      </c>
      <c r="BP586" s="24">
        <v>0</v>
      </c>
      <c r="BQ586" s="24">
        <v>0</v>
      </c>
      <c r="BR586" s="24">
        <v>0</v>
      </c>
      <c r="BS586" s="24">
        <v>0</v>
      </c>
      <c r="BT586" s="24">
        <v>0</v>
      </c>
      <c r="BU586" s="24">
        <v>0</v>
      </c>
      <c r="BV586" s="24">
        <v>0</v>
      </c>
      <c r="BW586" s="24">
        <v>0</v>
      </c>
      <c r="BX586" s="24">
        <v>0</v>
      </c>
      <c r="BY586" s="24">
        <v>0</v>
      </c>
      <c r="BZ586" s="24">
        <v>0</v>
      </c>
      <c r="CB586" s="24">
        <v>0</v>
      </c>
      <c r="CC586" s="24">
        <v>0</v>
      </c>
      <c r="CD586" s="24">
        <v>110</v>
      </c>
      <c r="CE586" s="24">
        <v>105</v>
      </c>
      <c r="CF586" s="24">
        <v>110</v>
      </c>
      <c r="CG586" s="24">
        <v>110</v>
      </c>
      <c r="CH586" s="24">
        <v>115</v>
      </c>
      <c r="CI586" s="24">
        <v>115</v>
      </c>
      <c r="CO586" s="34">
        <f t="shared" si="48"/>
        <v>280651</v>
      </c>
    </row>
    <row r="587" spans="1:93" ht="15" hidden="1">
      <c r="A587" s="23" t="s">
        <v>146</v>
      </c>
      <c r="B587" s="52">
        <v>42998</v>
      </c>
      <c r="C587" s="25" t="str">
        <f t="shared" si="47"/>
        <v/>
      </c>
      <c r="G587" s="24">
        <f t="shared" si="45"/>
        <v>60</v>
      </c>
      <c r="H587" s="24">
        <v>294741</v>
      </c>
      <c r="I587" s="24" t="str">
        <f t="shared" si="46"/>
        <v/>
      </c>
      <c r="K587" s="24">
        <f>IF(J587&gt;900,_xlfn.XLOOKUP(ROUND(J587,0),'CM-VL-G-C-GL-B-T-ClassRimThickn'!$B$1:$B$112,'CM-VL-G-C-GL-B-T-ClassRimThickn'!$C$1:$C$112,0,1,1),J587)</f>
        <v>0</v>
      </c>
      <c r="M587" s="24">
        <f>IF(L587&gt;900,_xlfn.XLOOKUP(ROUND(L587,0),'CM-VL-G-C-GL-B-T-ClassRimThickn'!$B$1:$B$112,'CM-VL-G-C-GL-B-T-ClassRimThickn'!$C$1:$C$112,0,1,1),L587)</f>
        <v>0</v>
      </c>
      <c r="O587" s="24">
        <f>IF(N587&gt;900,_xlfn.XLOOKUP(ROUND(N587,0),'CM-VL-G-C-GL-B-T-ClassRimThickn'!$B$1:$B$112,'CM-VL-G-C-GL-B-T-ClassRimThickn'!$C$1:$C$112,0,1,1),N587)</f>
        <v>0</v>
      </c>
      <c r="Q587" s="24">
        <f>IF(P587&gt;900,_xlfn.XLOOKUP(ROUND(P587,0),'CM-VL-G-C-GL-B-T-ClassRimThickn'!$B$1:$B$112,'CM-VL-G-C-GL-B-T-ClassRimThickn'!$C$1:$C$112,0,1,1),P587)</f>
        <v>0</v>
      </c>
      <c r="S587" s="24">
        <f>IF(R587&gt;900,_xlfn.XLOOKUP(ROUND(R587,0),'CM-VL-G-C-GL-B-T-ClassRimThickn'!$B$1:$B$112,'CM-VL-G-C-GL-B-T-ClassRimThickn'!$C$1:$C$112,0,1,1),R587)</f>
        <v>0</v>
      </c>
      <c r="U587" s="24">
        <f>IF(T587&gt;900,_xlfn.XLOOKUP(ROUND(T587,0),'CM-VL-G-C-GL-B-T-ClassRimThickn'!$B$1:$B$112,'CM-VL-G-C-GL-B-T-ClassRimThickn'!$C$1:$C$112,0,1,1),T587)</f>
        <v>0</v>
      </c>
      <c r="W587" s="24">
        <f>IF(V587&gt;900,_xlfn.XLOOKUP(ROUND(V587,0),'CM-VL-G-C-GL-B-T-ClassRimThickn'!$B$1:$B$112,'CM-VL-G-C-GL-B-T-ClassRimThickn'!$C$1:$C$112,0,1,1),V587)</f>
        <v>0</v>
      </c>
      <c r="Y587" s="24">
        <f>IF(X587&gt;900,_xlfn.XLOOKUP(ROUND(X587,0),'CM-VL-G-C-GL-B-T-ClassRimThickn'!$B$1:$B$112,'CM-VL-G-C-GL-B-T-ClassRimThickn'!$C$1:$C$112,0,1,1),X587)</f>
        <v>0</v>
      </c>
      <c r="AA587" s="24">
        <f>IF(Z587&gt;900,_xlfn.XLOOKUP(ROUND(Z587,0),'CM-VL-G-C-GL-B-T-ClassRimThickn'!$B$1:$B$112,'CM-VL-G-C-GL-B-T-ClassRimThickn'!$C$1:$C$112,0,1,1),Z587)</f>
        <v>0</v>
      </c>
      <c r="AC587" s="24">
        <f>IF(AB587&gt;900,_xlfn.XLOOKUP(ROUND(AB587,0),'CM-VL-G-C-GL-B-T-ClassRimThickn'!$B$1:$B$112,'CM-VL-G-C-GL-B-T-ClassRimThickn'!$C$1:$C$112,0,1,1),AB587)</f>
        <v>0</v>
      </c>
      <c r="AE587" s="24">
        <f>IF(AD587&gt;900,_xlfn.XLOOKUP(ROUND(AD587,0),'CM-VL-G-C-GL-B-T-ClassRimThickn'!$B$1:$B$112,'CM-VL-G-C-GL-B-T-ClassRimThickn'!$C$1:$C$112,0,1,1),AD587)</f>
        <v>0</v>
      </c>
      <c r="AG587" s="24">
        <f>IF(AF587&gt;900,_xlfn.XLOOKUP(ROUND(AF587,0),'CM-VL-G-C-GL-B-T-ClassRimThickn'!$B$1:$B$112,'CM-VL-G-C-GL-B-T-ClassRimThickn'!$C$1:$C$112,0,1,1),AF587)</f>
        <v>0</v>
      </c>
      <c r="AH587" s="24">
        <v>26</v>
      </c>
      <c r="AI587" s="24">
        <v>25</v>
      </c>
      <c r="AJ587" s="24">
        <v>27</v>
      </c>
      <c r="AK587" s="24">
        <v>28</v>
      </c>
      <c r="AL587" s="24">
        <v>26</v>
      </c>
      <c r="AM587" s="24">
        <v>28</v>
      </c>
      <c r="AN587" s="24">
        <v>25</v>
      </c>
      <c r="AO587" s="24">
        <v>25</v>
      </c>
      <c r="AP587" s="24">
        <v>27</v>
      </c>
      <c r="AQ587" s="24">
        <v>27</v>
      </c>
      <c r="AR587" s="24">
        <v>26</v>
      </c>
      <c r="AS587" s="24">
        <v>26</v>
      </c>
      <c r="AT587" s="24">
        <v>28</v>
      </c>
      <c r="AU587" s="24">
        <v>28</v>
      </c>
      <c r="AV587" s="24">
        <v>28</v>
      </c>
      <c r="AW587" s="24">
        <v>29</v>
      </c>
      <c r="AX587" s="24">
        <v>29</v>
      </c>
      <c r="AY587" s="24">
        <v>30</v>
      </c>
      <c r="AZ587" s="24">
        <v>28</v>
      </c>
      <c r="BA587" s="24">
        <v>29</v>
      </c>
      <c r="BB587" s="24">
        <v>29</v>
      </c>
      <c r="BC587" s="24">
        <v>28</v>
      </c>
      <c r="BD587" s="24">
        <v>28</v>
      </c>
      <c r="BE587" s="24">
        <v>29</v>
      </c>
      <c r="CO587" s="34">
        <f t="shared" si="48"/>
        <v>294741</v>
      </c>
    </row>
    <row r="588" spans="1:93" ht="15" hidden="1">
      <c r="A588" s="23" t="s">
        <v>146</v>
      </c>
      <c r="B588" s="52">
        <v>43024</v>
      </c>
      <c r="C588" s="25" t="str">
        <f t="shared" si="47"/>
        <v/>
      </c>
      <c r="G588" s="24">
        <f t="shared" si="45"/>
        <v>26</v>
      </c>
      <c r="H588" s="24">
        <v>296523</v>
      </c>
      <c r="I588" s="24" t="str">
        <f t="shared" si="46"/>
        <v/>
      </c>
      <c r="K588" s="24">
        <f>IF(J588&gt;900,_xlfn.XLOOKUP(ROUND(J588,0),'CM-VL-G-C-GL-B-T-ClassRimThickn'!$B$1:$B$112,'CM-VL-G-C-GL-B-T-ClassRimThickn'!$C$1:$C$112,0,1,1),J588)</f>
        <v>0</v>
      </c>
      <c r="L588" s="24">
        <v>55</v>
      </c>
      <c r="M588" s="24">
        <f>IF(L588&gt;900,_xlfn.XLOOKUP(ROUND(L588,0),'CM-VL-G-C-GL-B-T-ClassRimThickn'!$B$1:$B$112,'CM-VL-G-C-GL-B-T-ClassRimThickn'!$C$1:$C$112,0,1,1),L588)</f>
        <v>55</v>
      </c>
      <c r="N588" s="24">
        <v>58</v>
      </c>
      <c r="O588" s="24">
        <f>IF(N588&gt;900,_xlfn.XLOOKUP(ROUND(N588,0),'CM-VL-G-C-GL-B-T-ClassRimThickn'!$B$1:$B$112,'CM-VL-G-C-GL-B-T-ClassRimThickn'!$C$1:$C$112,0,1,1),N588)</f>
        <v>58</v>
      </c>
      <c r="P588" s="24">
        <v>62</v>
      </c>
      <c r="Q588" s="24">
        <f>IF(P588&gt;900,_xlfn.XLOOKUP(ROUND(P588,0),'CM-VL-G-C-GL-B-T-ClassRimThickn'!$B$1:$B$112,'CM-VL-G-C-GL-B-T-ClassRimThickn'!$C$1:$C$112,0,1,1),P588)</f>
        <v>62</v>
      </c>
      <c r="S588" s="24">
        <f>IF(R588&gt;900,_xlfn.XLOOKUP(ROUND(R588,0),'CM-VL-G-C-GL-B-T-ClassRimThickn'!$B$1:$B$112,'CM-VL-G-C-GL-B-T-ClassRimThickn'!$C$1:$C$112,0,1,1),R588)</f>
        <v>0</v>
      </c>
      <c r="T588" s="24">
        <v>63</v>
      </c>
      <c r="U588" s="24">
        <f>IF(T588&gt;900,_xlfn.XLOOKUP(ROUND(T588,0),'CM-VL-G-C-GL-B-T-ClassRimThickn'!$B$1:$B$112,'CM-VL-G-C-GL-B-T-ClassRimThickn'!$C$1:$C$112,0,1,1),T588)</f>
        <v>63</v>
      </c>
      <c r="V588" s="24">
        <v>55</v>
      </c>
      <c r="W588" s="24">
        <f>IF(V588&gt;900,_xlfn.XLOOKUP(ROUND(V588,0),'CM-VL-G-C-GL-B-T-ClassRimThickn'!$B$1:$B$112,'CM-VL-G-C-GL-B-T-ClassRimThickn'!$C$1:$C$112,0,1,1),V588)</f>
        <v>55</v>
      </c>
      <c r="X588" s="24">
        <v>55</v>
      </c>
      <c r="Y588" s="24">
        <f>IF(X588&gt;900,_xlfn.XLOOKUP(ROUND(X588,0),'CM-VL-G-C-GL-B-T-ClassRimThickn'!$B$1:$B$112,'CM-VL-G-C-GL-B-T-ClassRimThickn'!$C$1:$C$112,0,1,1),X588)</f>
        <v>55</v>
      </c>
      <c r="Z588" s="24">
        <v>58</v>
      </c>
      <c r="AA588" s="24">
        <f>IF(Z588&gt;900,_xlfn.XLOOKUP(ROUND(Z588,0),'CM-VL-G-C-GL-B-T-ClassRimThickn'!$B$1:$B$112,'CM-VL-G-C-GL-B-T-ClassRimThickn'!$C$1:$C$112,0,1,1),Z588)</f>
        <v>58</v>
      </c>
      <c r="AB588" s="24">
        <v>63</v>
      </c>
      <c r="AC588" s="24">
        <f>IF(AB588&gt;900,_xlfn.XLOOKUP(ROUND(AB588,0),'CM-VL-G-C-GL-B-T-ClassRimThickn'!$B$1:$B$112,'CM-VL-G-C-GL-B-T-ClassRimThickn'!$C$1:$C$112,0,1,1),AB588)</f>
        <v>63</v>
      </c>
      <c r="AD588" s="24">
        <v>63</v>
      </c>
      <c r="AE588" s="24">
        <f>IF(AD588&gt;900,_xlfn.XLOOKUP(ROUND(AD588,0),'CM-VL-G-C-GL-B-T-ClassRimThickn'!$B$1:$B$112,'CM-VL-G-C-GL-B-T-ClassRimThickn'!$C$1:$C$112,0,1,1),AD588)</f>
        <v>63</v>
      </c>
      <c r="AF588" s="24">
        <v>64</v>
      </c>
      <c r="AG588" s="24">
        <f>IF(AF588&gt;900,_xlfn.XLOOKUP(ROUND(AF588,0),'CM-VL-G-C-GL-B-T-ClassRimThickn'!$B$1:$B$112,'CM-VL-G-C-GL-B-T-ClassRimThickn'!$C$1:$C$112,0,1,1),AF588)</f>
        <v>64</v>
      </c>
      <c r="AH588" s="24">
        <v>29</v>
      </c>
      <c r="AI588" s="24">
        <v>27</v>
      </c>
      <c r="AJ588" s="24">
        <v>27</v>
      </c>
      <c r="AK588" s="24">
        <v>28</v>
      </c>
      <c r="AL588" s="24">
        <v>26</v>
      </c>
      <c r="AM588" s="24">
        <v>28</v>
      </c>
      <c r="AN588" s="24">
        <v>28</v>
      </c>
      <c r="AO588" s="24">
        <v>27</v>
      </c>
      <c r="AP588" s="24">
        <v>28</v>
      </c>
      <c r="AQ588" s="24">
        <v>28</v>
      </c>
      <c r="AR588" s="24">
        <v>27</v>
      </c>
      <c r="AS588" s="24">
        <v>28</v>
      </c>
      <c r="AT588" s="24">
        <v>29</v>
      </c>
      <c r="AU588" s="24">
        <v>29.5</v>
      </c>
      <c r="AV588" s="24">
        <v>29.5</v>
      </c>
      <c r="AW588" s="24">
        <v>30</v>
      </c>
      <c r="AX588" s="24">
        <v>30</v>
      </c>
      <c r="AY588" s="24">
        <v>30</v>
      </c>
      <c r="AZ588" s="24">
        <v>29</v>
      </c>
      <c r="BA588" s="24">
        <v>29.5</v>
      </c>
      <c r="BB588" s="24">
        <v>29</v>
      </c>
      <c r="BC588" s="24">
        <v>29</v>
      </c>
      <c r="BD588" s="24">
        <v>29</v>
      </c>
      <c r="BE588" s="24">
        <v>29</v>
      </c>
      <c r="BF588" s="24">
        <v>0</v>
      </c>
      <c r="BG588" s="24">
        <v>0</v>
      </c>
      <c r="BH588" s="24">
        <v>0</v>
      </c>
      <c r="BI588" s="24">
        <v>0</v>
      </c>
      <c r="BJ588" s="24">
        <v>0</v>
      </c>
      <c r="BL588" s="24">
        <v>0</v>
      </c>
      <c r="BM588" s="24">
        <v>0</v>
      </c>
      <c r="BN588" s="24">
        <v>0</v>
      </c>
      <c r="BO588" s="24">
        <v>0</v>
      </c>
      <c r="BP588" s="24">
        <v>0</v>
      </c>
      <c r="BQ588" s="24">
        <v>0</v>
      </c>
      <c r="BR588" s="24">
        <v>0</v>
      </c>
      <c r="BS588" s="24">
        <v>0</v>
      </c>
      <c r="BT588" s="24">
        <v>0</v>
      </c>
      <c r="BU588" s="24">
        <v>0</v>
      </c>
      <c r="BV588" s="24">
        <v>0</v>
      </c>
      <c r="BW588" s="24">
        <v>0</v>
      </c>
      <c r="BX588" s="24">
        <v>0</v>
      </c>
      <c r="BY588" s="24">
        <v>0</v>
      </c>
      <c r="BZ588" s="24">
        <v>0</v>
      </c>
      <c r="CB588" s="24">
        <v>0</v>
      </c>
      <c r="CC588" s="24">
        <v>0</v>
      </c>
      <c r="CD588" s="24">
        <v>100</v>
      </c>
      <c r="CE588" s="24">
        <v>100</v>
      </c>
      <c r="CF588" s="24">
        <v>105</v>
      </c>
      <c r="CG588" s="24">
        <v>105</v>
      </c>
      <c r="CH588" s="24">
        <v>105</v>
      </c>
      <c r="CI588" s="24">
        <v>105</v>
      </c>
      <c r="CO588" s="34">
        <f t="shared" si="48"/>
        <v>296523</v>
      </c>
    </row>
    <row r="589" spans="1:93" ht="15" hidden="1">
      <c r="A589" s="23" t="s">
        <v>146</v>
      </c>
      <c r="B589" s="52">
        <v>43206</v>
      </c>
      <c r="C589" s="25" t="str">
        <f t="shared" si="47"/>
        <v/>
      </c>
      <c r="G589" s="24">
        <f t="shared" si="45"/>
        <v>182</v>
      </c>
      <c r="H589" s="26">
        <f>(H590-H588)/(G589+G590)*G589+H588</f>
        <v>326930.3</v>
      </c>
      <c r="I589" s="24" t="str">
        <f t="shared" si="46"/>
        <v/>
      </c>
      <c r="K589" s="24">
        <f>IF(J589&gt;900,_xlfn.XLOOKUP(ROUND(J589,0),'CM-VL-G-C-GL-B-T-ClassRimThickn'!$B$1:$B$112,'CM-VL-G-C-GL-B-T-ClassRimThickn'!$C$1:$C$112,0,1,1),J589)</f>
        <v>0</v>
      </c>
      <c r="L589" s="24">
        <v>53</v>
      </c>
      <c r="M589" s="24">
        <f>IF(L589&gt;900,_xlfn.XLOOKUP(ROUND(L589,0),'CM-VL-G-C-GL-B-T-ClassRimThickn'!$B$1:$B$112,'CM-VL-G-C-GL-B-T-ClassRimThickn'!$C$1:$C$112,0,1,1),L589)</f>
        <v>53</v>
      </c>
      <c r="N589" s="24">
        <v>57</v>
      </c>
      <c r="O589" s="24">
        <f>IF(N589&gt;900,_xlfn.XLOOKUP(ROUND(N589,0),'CM-VL-G-C-GL-B-T-ClassRimThickn'!$B$1:$B$112,'CM-VL-G-C-GL-B-T-ClassRimThickn'!$C$1:$C$112,0,1,1),N589)</f>
        <v>57</v>
      </c>
      <c r="P589" s="24">
        <v>61</v>
      </c>
      <c r="Q589" s="24">
        <f>IF(P589&gt;900,_xlfn.XLOOKUP(ROUND(P589,0),'CM-VL-G-C-GL-B-T-ClassRimThickn'!$B$1:$B$112,'CM-VL-G-C-GL-B-T-ClassRimThickn'!$C$1:$C$112,0,1,1),P589)</f>
        <v>61</v>
      </c>
      <c r="S589" s="24">
        <f>IF(R589&gt;900,_xlfn.XLOOKUP(ROUND(R589,0),'CM-VL-G-C-GL-B-T-ClassRimThickn'!$B$1:$B$112,'CM-VL-G-C-GL-B-T-ClassRimThickn'!$C$1:$C$112,0,1,1),R589)</f>
        <v>0</v>
      </c>
      <c r="T589" s="24">
        <v>62</v>
      </c>
      <c r="U589" s="24">
        <f>IF(T589&gt;900,_xlfn.XLOOKUP(ROUND(T589,0),'CM-VL-G-C-GL-B-T-ClassRimThickn'!$B$1:$B$112,'CM-VL-G-C-GL-B-T-ClassRimThickn'!$C$1:$C$112,0,1,1),T589)</f>
        <v>62</v>
      </c>
      <c r="V589" s="24">
        <v>55</v>
      </c>
      <c r="W589" s="24">
        <f>IF(V589&gt;900,_xlfn.XLOOKUP(ROUND(V589,0),'CM-VL-G-C-GL-B-T-ClassRimThickn'!$B$1:$B$112,'CM-VL-G-C-GL-B-T-ClassRimThickn'!$C$1:$C$112,0,1,1),V589)</f>
        <v>55</v>
      </c>
      <c r="X589" s="24">
        <v>53</v>
      </c>
      <c r="Y589" s="24">
        <f>IF(X589&gt;900,_xlfn.XLOOKUP(ROUND(X589,0),'CM-VL-G-C-GL-B-T-ClassRimThickn'!$B$1:$B$112,'CM-VL-G-C-GL-B-T-ClassRimThickn'!$C$1:$C$112,0,1,1),X589)</f>
        <v>53</v>
      </c>
      <c r="Z589" s="24">
        <v>57</v>
      </c>
      <c r="AA589" s="24">
        <f>IF(Z589&gt;900,_xlfn.XLOOKUP(ROUND(Z589,0),'CM-VL-G-C-GL-B-T-ClassRimThickn'!$B$1:$B$112,'CM-VL-G-C-GL-B-T-ClassRimThickn'!$C$1:$C$112,0,1,1),Z589)</f>
        <v>57</v>
      </c>
      <c r="AB589" s="24">
        <v>62</v>
      </c>
      <c r="AC589" s="24">
        <f>IF(AB589&gt;900,_xlfn.XLOOKUP(ROUND(AB589,0),'CM-VL-G-C-GL-B-T-ClassRimThickn'!$B$1:$B$112,'CM-VL-G-C-GL-B-T-ClassRimThickn'!$C$1:$C$112,0,1,1),AB589)</f>
        <v>62</v>
      </c>
      <c r="AD589" s="24">
        <v>62</v>
      </c>
      <c r="AE589" s="24">
        <f>IF(AD589&gt;900,_xlfn.XLOOKUP(ROUND(AD589,0),'CM-VL-G-C-GL-B-T-ClassRimThickn'!$B$1:$B$112,'CM-VL-G-C-GL-B-T-ClassRimThickn'!$C$1:$C$112,0,1,1),AD589)</f>
        <v>62</v>
      </c>
      <c r="AF589" s="24">
        <v>63</v>
      </c>
      <c r="AG589" s="24">
        <f>IF(AF589&gt;900,_xlfn.XLOOKUP(ROUND(AF589,0),'CM-VL-G-C-GL-B-T-ClassRimThickn'!$B$1:$B$112,'CM-VL-G-C-GL-B-T-ClassRimThickn'!$C$1:$C$112,0,1,1),AF589)</f>
        <v>63</v>
      </c>
      <c r="AH589" s="24">
        <v>26</v>
      </c>
      <c r="AI589" s="24">
        <v>25</v>
      </c>
      <c r="AJ589" s="24">
        <v>27</v>
      </c>
      <c r="AK589" s="24">
        <v>28</v>
      </c>
      <c r="AL589" s="24">
        <v>26</v>
      </c>
      <c r="AM589" s="24">
        <v>28</v>
      </c>
      <c r="AN589" s="24">
        <v>26</v>
      </c>
      <c r="AO589" s="24">
        <v>25</v>
      </c>
      <c r="AP589" s="24">
        <v>27</v>
      </c>
      <c r="AQ589" s="24">
        <v>28</v>
      </c>
      <c r="AR589" s="24">
        <v>27</v>
      </c>
      <c r="AS589" s="24">
        <v>27</v>
      </c>
      <c r="AT589" s="24">
        <v>29</v>
      </c>
      <c r="AU589" s="24">
        <v>28.5</v>
      </c>
      <c r="AV589" s="24">
        <v>29.5</v>
      </c>
      <c r="AW589" s="24">
        <v>31</v>
      </c>
      <c r="AX589" s="24">
        <v>30</v>
      </c>
      <c r="AY589" s="24">
        <v>30</v>
      </c>
      <c r="AZ589" s="24">
        <v>29</v>
      </c>
      <c r="BA589" s="24">
        <v>29</v>
      </c>
      <c r="BB589" s="24">
        <v>29</v>
      </c>
      <c r="BC589" s="24">
        <v>29</v>
      </c>
      <c r="BD589" s="24">
        <v>28.5</v>
      </c>
      <c r="BE589" s="24">
        <v>29</v>
      </c>
      <c r="CD589" s="24">
        <v>110</v>
      </c>
      <c r="CE589" s="24">
        <v>105</v>
      </c>
      <c r="CF589" s="24">
        <v>110</v>
      </c>
      <c r="CG589" s="24">
        <v>110</v>
      </c>
      <c r="CH589" s="24">
        <v>110</v>
      </c>
      <c r="CI589" s="24">
        <v>110</v>
      </c>
      <c r="CO589" s="34">
        <f t="shared" si="48"/>
        <v>326930.3</v>
      </c>
    </row>
    <row r="590" spans="1:93" ht="15" hidden="1">
      <c r="A590" s="23" t="s">
        <v>146</v>
      </c>
      <c r="B590" s="52">
        <v>43284</v>
      </c>
      <c r="C590" s="25" t="str">
        <f t="shared" si="47"/>
        <v/>
      </c>
      <c r="G590" s="24">
        <f t="shared" si="45"/>
        <v>78</v>
      </c>
      <c r="H590" s="24">
        <v>339962</v>
      </c>
      <c r="I590" s="24" t="str">
        <f t="shared" si="46"/>
        <v/>
      </c>
      <c r="K590" s="24">
        <f>IF(J590&gt;900,_xlfn.XLOOKUP(ROUND(J590,0),'CM-VL-G-C-GL-B-T-ClassRimThickn'!$B$1:$B$112,'CM-VL-G-C-GL-B-T-ClassRimThickn'!$C$1:$C$112,0,1,1),J590)</f>
        <v>0</v>
      </c>
      <c r="L590" s="24">
        <v>54</v>
      </c>
      <c r="M590" s="24">
        <f>IF(L590&gt;900,_xlfn.XLOOKUP(ROUND(L590,0),'CM-VL-G-C-GL-B-T-ClassRimThickn'!$B$1:$B$112,'CM-VL-G-C-GL-B-T-ClassRimThickn'!$C$1:$C$112,0,1,1),L590)</f>
        <v>54</v>
      </c>
      <c r="N590" s="24">
        <v>58</v>
      </c>
      <c r="O590" s="24">
        <f>IF(N590&gt;900,_xlfn.XLOOKUP(ROUND(N590,0),'CM-VL-G-C-GL-B-T-ClassRimThickn'!$B$1:$B$112,'CM-VL-G-C-GL-B-T-ClassRimThickn'!$C$1:$C$112,0,1,1),N590)</f>
        <v>58</v>
      </c>
      <c r="P590" s="24">
        <v>61</v>
      </c>
      <c r="Q590" s="24">
        <f>IF(P590&gt;900,_xlfn.XLOOKUP(ROUND(P590,0),'CM-VL-G-C-GL-B-T-ClassRimThickn'!$B$1:$B$112,'CM-VL-G-C-GL-B-T-ClassRimThickn'!$C$1:$C$112,0,1,1),P590)</f>
        <v>61</v>
      </c>
      <c r="S590" s="24">
        <f>IF(R590&gt;900,_xlfn.XLOOKUP(ROUND(R590,0),'CM-VL-G-C-GL-B-T-ClassRimThickn'!$B$1:$B$112,'CM-VL-G-C-GL-B-T-ClassRimThickn'!$C$1:$C$112,0,1,1),R590)</f>
        <v>0</v>
      </c>
      <c r="T590" s="24">
        <v>63</v>
      </c>
      <c r="U590" s="24">
        <f>IF(T590&gt;900,_xlfn.XLOOKUP(ROUND(T590,0),'CM-VL-G-C-GL-B-T-ClassRimThickn'!$B$1:$B$112,'CM-VL-G-C-GL-B-T-ClassRimThickn'!$C$1:$C$112,0,1,1),T590)</f>
        <v>63</v>
      </c>
      <c r="V590" s="24">
        <v>55</v>
      </c>
      <c r="W590" s="24">
        <f>IF(V590&gt;900,_xlfn.XLOOKUP(ROUND(V590,0),'CM-VL-G-C-GL-B-T-ClassRimThickn'!$B$1:$B$112,'CM-VL-G-C-GL-B-T-ClassRimThickn'!$C$1:$C$112,0,1,1),V590)</f>
        <v>55</v>
      </c>
      <c r="X590" s="24">
        <v>53</v>
      </c>
      <c r="Y590" s="24">
        <f>IF(X590&gt;900,_xlfn.XLOOKUP(ROUND(X590,0),'CM-VL-G-C-GL-B-T-ClassRimThickn'!$B$1:$B$112,'CM-VL-G-C-GL-B-T-ClassRimThickn'!$C$1:$C$112,0,1,1),X590)</f>
        <v>53</v>
      </c>
      <c r="Z590" s="24">
        <v>57</v>
      </c>
      <c r="AA590" s="24">
        <f>IF(Z590&gt;900,_xlfn.XLOOKUP(ROUND(Z590,0),'CM-VL-G-C-GL-B-T-ClassRimThickn'!$B$1:$B$112,'CM-VL-G-C-GL-B-T-ClassRimThickn'!$C$1:$C$112,0,1,1),Z590)</f>
        <v>57</v>
      </c>
      <c r="AB590" s="24">
        <v>62</v>
      </c>
      <c r="AC590" s="24">
        <f>IF(AB590&gt;900,_xlfn.XLOOKUP(ROUND(AB590,0),'CM-VL-G-C-GL-B-T-ClassRimThickn'!$B$1:$B$112,'CM-VL-G-C-GL-B-T-ClassRimThickn'!$C$1:$C$112,0,1,1),AB590)</f>
        <v>62</v>
      </c>
      <c r="AD590" s="24">
        <v>63</v>
      </c>
      <c r="AE590" s="24">
        <f>IF(AD590&gt;900,_xlfn.XLOOKUP(ROUND(AD590,0),'CM-VL-G-C-GL-B-T-ClassRimThickn'!$B$1:$B$112,'CM-VL-G-C-GL-B-T-ClassRimThickn'!$C$1:$C$112,0,1,1),AD590)</f>
        <v>63</v>
      </c>
      <c r="AF590" s="24">
        <v>64</v>
      </c>
      <c r="AG590" s="24">
        <f>IF(AF590&gt;900,_xlfn.XLOOKUP(ROUND(AF590,0),'CM-VL-G-C-GL-B-T-ClassRimThickn'!$B$1:$B$112,'CM-VL-G-C-GL-B-T-ClassRimThickn'!$C$1:$C$112,0,1,1),AF590)</f>
        <v>64</v>
      </c>
      <c r="AH590" s="24">
        <v>26</v>
      </c>
      <c r="AI590" s="24">
        <v>25</v>
      </c>
      <c r="AJ590" s="24">
        <v>27</v>
      </c>
      <c r="AK590" s="24">
        <v>27</v>
      </c>
      <c r="AL590" s="24">
        <v>26</v>
      </c>
      <c r="AM590" s="24">
        <v>27</v>
      </c>
      <c r="AN590" s="24">
        <v>26</v>
      </c>
      <c r="AO590" s="24">
        <v>25</v>
      </c>
      <c r="AP590" s="24">
        <v>26</v>
      </c>
      <c r="AQ590" s="24">
        <v>28</v>
      </c>
      <c r="AR590" s="24">
        <v>26</v>
      </c>
      <c r="AS590" s="24">
        <v>27</v>
      </c>
      <c r="AT590" s="24">
        <v>29</v>
      </c>
      <c r="AU590" s="24">
        <v>29</v>
      </c>
      <c r="AV590" s="24">
        <v>29</v>
      </c>
      <c r="AW590" s="24">
        <v>31</v>
      </c>
      <c r="AX590" s="24">
        <v>31</v>
      </c>
      <c r="AY590" s="24">
        <v>31</v>
      </c>
      <c r="AZ590" s="24">
        <v>29</v>
      </c>
      <c r="BA590" s="24">
        <v>29</v>
      </c>
      <c r="BB590" s="24">
        <v>29</v>
      </c>
      <c r="BC590" s="24">
        <v>29</v>
      </c>
      <c r="BD590" s="24">
        <v>29</v>
      </c>
      <c r="BE590" s="24">
        <v>30</v>
      </c>
      <c r="BF590" s="24">
        <v>0</v>
      </c>
      <c r="BG590" s="24">
        <v>0.2</v>
      </c>
      <c r="BH590" s="24">
        <v>0</v>
      </c>
      <c r="BI590" s="24">
        <v>0</v>
      </c>
      <c r="BJ590" s="24">
        <v>0.5</v>
      </c>
      <c r="BL590" s="24">
        <v>0.5</v>
      </c>
      <c r="BM590" s="24">
        <v>0.5</v>
      </c>
      <c r="BN590" s="24">
        <v>0</v>
      </c>
      <c r="BO590" s="24">
        <v>0</v>
      </c>
      <c r="BP590" s="24">
        <v>0.5</v>
      </c>
      <c r="BQ590" s="24">
        <v>0</v>
      </c>
      <c r="BR590" s="24">
        <v>0</v>
      </c>
      <c r="BS590" s="24">
        <v>0</v>
      </c>
      <c r="BT590" s="24">
        <v>0</v>
      </c>
      <c r="BU590" s="24">
        <v>0</v>
      </c>
      <c r="BV590" s="24">
        <v>0</v>
      </c>
      <c r="BW590" s="24">
        <v>0</v>
      </c>
      <c r="BX590" s="24">
        <v>0</v>
      </c>
      <c r="BY590" s="24">
        <v>0</v>
      </c>
      <c r="BZ590" s="24">
        <v>0</v>
      </c>
      <c r="CB590" s="24">
        <v>0</v>
      </c>
      <c r="CC590" s="24">
        <v>0</v>
      </c>
      <c r="CD590" s="24">
        <v>100</v>
      </c>
      <c r="CE590" s="24">
        <v>100</v>
      </c>
      <c r="CF590" s="24">
        <v>105</v>
      </c>
      <c r="CG590" s="24">
        <v>110</v>
      </c>
      <c r="CH590" s="24">
        <v>115</v>
      </c>
      <c r="CI590" s="24">
        <v>115</v>
      </c>
      <c r="CO590" s="34">
        <f t="shared" si="48"/>
        <v>339962</v>
      </c>
    </row>
    <row r="591" spans="1:93" ht="15" hidden="1">
      <c r="A591" s="23" t="s">
        <v>146</v>
      </c>
      <c r="B591" s="52">
        <v>43508</v>
      </c>
      <c r="C591" s="25" t="str">
        <f t="shared" si="47"/>
        <v/>
      </c>
      <c r="G591" s="24">
        <f t="shared" si="45"/>
        <v>224</v>
      </c>
      <c r="H591" s="24">
        <v>356054</v>
      </c>
      <c r="I591" s="24" t="str">
        <f t="shared" si="46"/>
        <v/>
      </c>
      <c r="K591" s="24">
        <f>IF(J591&gt;900,_xlfn.XLOOKUP(ROUND(J591,0),'CM-VL-G-C-GL-B-T-ClassRimThickn'!$B$1:$B$112,'CM-VL-G-C-GL-B-T-ClassRimThickn'!$C$1:$C$112,0,1,1),J591)</f>
        <v>0</v>
      </c>
      <c r="L591" s="24">
        <v>53</v>
      </c>
      <c r="M591" s="24">
        <f>IF(L591&gt;900,_xlfn.XLOOKUP(ROUND(L591,0),'CM-VL-G-C-GL-B-T-ClassRimThickn'!$B$1:$B$112,'CM-VL-G-C-GL-B-T-ClassRimThickn'!$C$1:$C$112,0,1,1),L591)</f>
        <v>53</v>
      </c>
      <c r="N591" s="24">
        <v>56</v>
      </c>
      <c r="O591" s="24">
        <f>IF(N591&gt;900,_xlfn.XLOOKUP(ROUND(N591,0),'CM-VL-G-C-GL-B-T-ClassRimThickn'!$B$1:$B$112,'CM-VL-G-C-GL-B-T-ClassRimThickn'!$C$1:$C$112,0,1,1),N591)</f>
        <v>56</v>
      </c>
      <c r="P591" s="24">
        <v>60</v>
      </c>
      <c r="Q591" s="24">
        <f>IF(P591&gt;900,_xlfn.XLOOKUP(ROUND(P591,0),'CM-VL-G-C-GL-B-T-ClassRimThickn'!$B$1:$B$112,'CM-VL-G-C-GL-B-T-ClassRimThickn'!$C$1:$C$112,0,1,1),P591)</f>
        <v>60</v>
      </c>
      <c r="S591" s="24">
        <f>IF(R591&gt;900,_xlfn.XLOOKUP(ROUND(R591,0),'CM-VL-G-C-GL-B-T-ClassRimThickn'!$B$1:$B$112,'CM-VL-G-C-GL-B-T-ClassRimThickn'!$C$1:$C$112,0,1,1),R591)</f>
        <v>0</v>
      </c>
      <c r="T591" s="24">
        <v>61</v>
      </c>
      <c r="U591" s="24">
        <f>IF(T591&gt;900,_xlfn.XLOOKUP(ROUND(T591,0),'CM-VL-G-C-GL-B-T-ClassRimThickn'!$B$1:$B$112,'CM-VL-G-C-GL-B-T-ClassRimThickn'!$C$1:$C$112,0,1,1),T591)</f>
        <v>61</v>
      </c>
      <c r="V591" s="24">
        <v>53</v>
      </c>
      <c r="W591" s="24">
        <f>IF(V591&gt;900,_xlfn.XLOOKUP(ROUND(V591,0),'CM-VL-G-C-GL-B-T-ClassRimThickn'!$B$1:$B$112,'CM-VL-G-C-GL-B-T-ClassRimThickn'!$C$1:$C$112,0,1,1),V591)</f>
        <v>53</v>
      </c>
      <c r="X591" s="24">
        <v>52</v>
      </c>
      <c r="Y591" s="24">
        <f>IF(X591&gt;900,_xlfn.XLOOKUP(ROUND(X591,0),'CM-VL-G-C-GL-B-T-ClassRimThickn'!$B$1:$B$112,'CM-VL-G-C-GL-B-T-ClassRimThickn'!$C$1:$C$112,0,1,1),X591)</f>
        <v>52</v>
      </c>
      <c r="Z591" s="24">
        <v>56</v>
      </c>
      <c r="AA591" s="24">
        <f>IF(Z591&gt;900,_xlfn.XLOOKUP(ROUND(Z591,0),'CM-VL-G-C-GL-B-T-ClassRimThickn'!$B$1:$B$112,'CM-VL-G-C-GL-B-T-ClassRimThickn'!$C$1:$C$112,0,1,1),Z591)</f>
        <v>56</v>
      </c>
      <c r="AB591" s="24">
        <v>61</v>
      </c>
      <c r="AC591" s="24">
        <f>IF(AB591&gt;900,_xlfn.XLOOKUP(ROUND(AB591,0),'CM-VL-G-C-GL-B-T-ClassRimThickn'!$B$1:$B$112,'CM-VL-G-C-GL-B-T-ClassRimThickn'!$C$1:$C$112,0,1,1),AB591)</f>
        <v>61</v>
      </c>
      <c r="AD591" s="24">
        <v>61</v>
      </c>
      <c r="AE591" s="24">
        <f>IF(AD591&gt;900,_xlfn.XLOOKUP(ROUND(AD591,0),'CM-VL-G-C-GL-B-T-ClassRimThickn'!$B$1:$B$112,'CM-VL-G-C-GL-B-T-ClassRimThickn'!$C$1:$C$112,0,1,1),AD591)</f>
        <v>61</v>
      </c>
      <c r="AF591" s="24">
        <v>62</v>
      </c>
      <c r="AG591" s="24">
        <f>IF(AF591&gt;900,_xlfn.XLOOKUP(ROUND(AF591,0),'CM-VL-G-C-GL-B-T-ClassRimThickn'!$B$1:$B$112,'CM-VL-G-C-GL-B-T-ClassRimThickn'!$C$1:$C$112,0,1,1),AF591)</f>
        <v>62</v>
      </c>
      <c r="AH591" s="24">
        <v>27</v>
      </c>
      <c r="AI591" s="24">
        <v>25</v>
      </c>
      <c r="AJ591" s="24">
        <v>27</v>
      </c>
      <c r="AK591" s="24">
        <v>27</v>
      </c>
      <c r="AL591" s="24">
        <v>25</v>
      </c>
      <c r="AM591" s="24">
        <v>28</v>
      </c>
      <c r="AN591" s="24">
        <v>26</v>
      </c>
      <c r="AO591" s="24">
        <v>25</v>
      </c>
      <c r="AP591" s="24">
        <v>27</v>
      </c>
      <c r="AQ591" s="24">
        <v>28</v>
      </c>
      <c r="AR591" s="24">
        <v>26</v>
      </c>
      <c r="AS591" s="24">
        <v>27</v>
      </c>
      <c r="AT591" s="24">
        <v>29</v>
      </c>
      <c r="AU591" s="24">
        <v>29</v>
      </c>
      <c r="AV591" s="24">
        <v>30</v>
      </c>
      <c r="AW591" s="24">
        <v>31</v>
      </c>
      <c r="AX591" s="24">
        <v>30</v>
      </c>
      <c r="AY591" s="24">
        <v>30</v>
      </c>
      <c r="AZ591" s="24">
        <v>30</v>
      </c>
      <c r="BA591" s="24">
        <v>30</v>
      </c>
      <c r="BB591" s="24">
        <v>30</v>
      </c>
      <c r="BC591" s="24">
        <v>29</v>
      </c>
      <c r="BD591" s="24">
        <v>29</v>
      </c>
      <c r="BE591" s="24">
        <v>30</v>
      </c>
      <c r="BF591" s="24">
        <v>0</v>
      </c>
      <c r="BG591" s="24">
        <v>0</v>
      </c>
      <c r="BH591" s="24">
        <v>0</v>
      </c>
      <c r="BI591" s="24">
        <v>0</v>
      </c>
      <c r="BJ591" s="24">
        <v>0</v>
      </c>
      <c r="BL591" s="24">
        <v>0</v>
      </c>
      <c r="BM591" s="24">
        <v>0</v>
      </c>
      <c r="BN591" s="24">
        <v>0</v>
      </c>
      <c r="BO591" s="24">
        <v>0</v>
      </c>
      <c r="BP591" s="24">
        <v>0</v>
      </c>
      <c r="BQ591" s="24">
        <v>0</v>
      </c>
      <c r="BR591" s="24">
        <v>0</v>
      </c>
      <c r="BS591" s="24">
        <v>0</v>
      </c>
      <c r="BT591" s="24">
        <v>0</v>
      </c>
      <c r="BU591" s="24">
        <v>0.2</v>
      </c>
      <c r="BV591" s="24">
        <v>1</v>
      </c>
      <c r="BW591" s="24">
        <v>1</v>
      </c>
      <c r="BX591" s="24">
        <v>0</v>
      </c>
      <c r="BY591" s="24">
        <v>0</v>
      </c>
      <c r="BZ591" s="24">
        <v>0</v>
      </c>
      <c r="CB591" s="24">
        <v>0.2</v>
      </c>
      <c r="CC591" s="24">
        <v>0</v>
      </c>
      <c r="CD591" s="24">
        <v>110</v>
      </c>
      <c r="CE591" s="24">
        <v>110</v>
      </c>
      <c r="CF591" s="24">
        <v>110</v>
      </c>
      <c r="CG591" s="24">
        <v>110</v>
      </c>
      <c r="CH591" s="24">
        <v>110</v>
      </c>
      <c r="CI591" s="24">
        <v>110</v>
      </c>
      <c r="CO591" s="34">
        <f t="shared" si="48"/>
        <v>356054</v>
      </c>
    </row>
    <row r="592" spans="1:93" ht="15" hidden="1">
      <c r="A592" s="23" t="s">
        <v>146</v>
      </c>
      <c r="B592" s="52">
        <v>43801</v>
      </c>
      <c r="C592" s="25" t="str">
        <f t="shared" si="47"/>
        <v/>
      </c>
      <c r="G592" s="24">
        <f t="shared" si="45"/>
        <v>293</v>
      </c>
      <c r="H592" s="24">
        <v>387986</v>
      </c>
      <c r="I592" s="24" t="str">
        <f t="shared" si="46"/>
        <v/>
      </c>
      <c r="K592" s="24">
        <f>IF(J592&gt;900,_xlfn.XLOOKUP(ROUND(J592,0),'CM-VL-G-C-GL-B-T-ClassRimThickn'!$B$1:$B$112,'CM-VL-G-C-GL-B-T-ClassRimThickn'!$C$1:$C$112,0,1,1),J592)</f>
        <v>0</v>
      </c>
      <c r="L592" s="24">
        <v>53</v>
      </c>
      <c r="M592" s="24">
        <f>IF(L592&gt;900,_xlfn.XLOOKUP(ROUND(L592,0),'CM-VL-G-C-GL-B-T-ClassRimThickn'!$B$1:$B$112,'CM-VL-G-C-GL-B-T-ClassRimThickn'!$C$1:$C$112,0,1,1),L592)</f>
        <v>53</v>
      </c>
      <c r="N592" s="24">
        <v>55</v>
      </c>
      <c r="O592" s="24">
        <f>IF(N592&gt;900,_xlfn.XLOOKUP(ROUND(N592,0),'CM-VL-G-C-GL-B-T-ClassRimThickn'!$B$1:$B$112,'CM-VL-G-C-GL-B-T-ClassRimThickn'!$C$1:$C$112,0,1,1),N592)</f>
        <v>55</v>
      </c>
      <c r="P592" s="24">
        <v>60</v>
      </c>
      <c r="Q592" s="24">
        <f>IF(P592&gt;900,_xlfn.XLOOKUP(ROUND(P592,0),'CM-VL-G-C-GL-B-T-ClassRimThickn'!$B$1:$B$112,'CM-VL-G-C-GL-B-T-ClassRimThickn'!$C$1:$C$112,0,1,1),P592)</f>
        <v>60</v>
      </c>
      <c r="S592" s="24">
        <f>IF(R592&gt;900,_xlfn.XLOOKUP(ROUND(R592,0),'CM-VL-G-C-GL-B-T-ClassRimThickn'!$B$1:$B$112,'CM-VL-G-C-GL-B-T-ClassRimThickn'!$C$1:$C$112,0,1,1),R592)</f>
        <v>0</v>
      </c>
      <c r="T592" s="24">
        <v>60</v>
      </c>
      <c r="U592" s="24">
        <f>IF(T592&gt;900,_xlfn.XLOOKUP(ROUND(T592,0),'CM-VL-G-C-GL-B-T-ClassRimThickn'!$B$1:$B$112,'CM-VL-G-C-GL-B-T-ClassRimThickn'!$C$1:$C$112,0,1,1),T592)</f>
        <v>60</v>
      </c>
      <c r="V592" s="24">
        <v>53</v>
      </c>
      <c r="W592" s="24">
        <f>IF(V592&gt;900,_xlfn.XLOOKUP(ROUND(V592,0),'CM-VL-G-C-GL-B-T-ClassRimThickn'!$B$1:$B$112,'CM-VL-G-C-GL-B-T-ClassRimThickn'!$C$1:$C$112,0,1,1),V592)</f>
        <v>53</v>
      </c>
      <c r="X592" s="24">
        <v>52</v>
      </c>
      <c r="Y592" s="24">
        <f>IF(X592&gt;900,_xlfn.XLOOKUP(ROUND(X592,0),'CM-VL-G-C-GL-B-T-ClassRimThickn'!$B$1:$B$112,'CM-VL-G-C-GL-B-T-ClassRimThickn'!$C$1:$C$112,0,1,1),X592)</f>
        <v>52</v>
      </c>
      <c r="Z592" s="24">
        <v>55</v>
      </c>
      <c r="AA592" s="24">
        <f>IF(Z592&gt;900,_xlfn.XLOOKUP(ROUND(Z592,0),'CM-VL-G-C-GL-B-T-ClassRimThickn'!$B$1:$B$112,'CM-VL-G-C-GL-B-T-ClassRimThickn'!$C$1:$C$112,0,1,1),Z592)</f>
        <v>55</v>
      </c>
      <c r="AB592" s="24">
        <v>61</v>
      </c>
      <c r="AC592" s="24">
        <f>IF(AB592&gt;900,_xlfn.XLOOKUP(ROUND(AB592,0),'CM-VL-G-C-GL-B-T-ClassRimThickn'!$B$1:$B$112,'CM-VL-G-C-GL-B-T-ClassRimThickn'!$C$1:$C$112,0,1,1),AB592)</f>
        <v>61</v>
      </c>
      <c r="AD592" s="24">
        <v>61</v>
      </c>
      <c r="AE592" s="24">
        <f>IF(AD592&gt;900,_xlfn.XLOOKUP(ROUND(AD592,0),'CM-VL-G-C-GL-B-T-ClassRimThickn'!$B$1:$B$112,'CM-VL-G-C-GL-B-T-ClassRimThickn'!$C$1:$C$112,0,1,1),AD592)</f>
        <v>61</v>
      </c>
      <c r="AF592" s="24">
        <v>63</v>
      </c>
      <c r="AG592" s="24">
        <f>IF(AF592&gt;900,_xlfn.XLOOKUP(ROUND(AF592,0),'CM-VL-G-C-GL-B-T-ClassRimThickn'!$B$1:$B$112,'CM-VL-G-C-GL-B-T-ClassRimThickn'!$C$1:$C$112,0,1,1),AF592)</f>
        <v>63</v>
      </c>
      <c r="AH592" s="24">
        <v>26</v>
      </c>
      <c r="AI592" s="24">
        <v>24</v>
      </c>
      <c r="AJ592" s="24">
        <v>27</v>
      </c>
      <c r="AK592" s="24">
        <v>26</v>
      </c>
      <c r="AL592" s="24">
        <v>23</v>
      </c>
      <c r="AM592" s="24">
        <v>27</v>
      </c>
      <c r="AN592" s="24">
        <v>25</v>
      </c>
      <c r="AO592" s="24">
        <v>25</v>
      </c>
      <c r="AP592" s="24">
        <v>25</v>
      </c>
      <c r="AQ592" s="24">
        <v>28</v>
      </c>
      <c r="AR592" s="24">
        <v>25</v>
      </c>
      <c r="AS592" s="24">
        <v>21</v>
      </c>
      <c r="AT592" s="24">
        <v>30</v>
      </c>
      <c r="AU592" s="24">
        <v>29</v>
      </c>
      <c r="AV592" s="24">
        <v>30</v>
      </c>
      <c r="AW592" s="24">
        <v>31</v>
      </c>
      <c r="AX592" s="24">
        <v>31</v>
      </c>
      <c r="AY592" s="24">
        <v>31</v>
      </c>
      <c r="AZ592" s="24">
        <v>31</v>
      </c>
      <c r="BA592" s="24">
        <v>30</v>
      </c>
      <c r="BB592" s="24">
        <v>30</v>
      </c>
      <c r="BC592" s="24">
        <v>29</v>
      </c>
      <c r="BD592" s="24">
        <v>28</v>
      </c>
      <c r="BE592" s="24">
        <v>30</v>
      </c>
      <c r="BF592" s="24">
        <v>0</v>
      </c>
      <c r="BG592" s="24">
        <v>0</v>
      </c>
      <c r="BH592" s="24">
        <v>0</v>
      </c>
      <c r="BI592" s="24">
        <v>0</v>
      </c>
      <c r="BJ592" s="24">
        <v>0</v>
      </c>
      <c r="BL592" s="24">
        <v>0</v>
      </c>
      <c r="BM592" s="24">
        <v>0</v>
      </c>
      <c r="BN592" s="24">
        <v>0</v>
      </c>
      <c r="BO592" s="24">
        <v>0</v>
      </c>
      <c r="BP592" s="24">
        <v>0</v>
      </c>
      <c r="BQ592" s="24">
        <v>0</v>
      </c>
      <c r="BR592" s="24">
        <v>0</v>
      </c>
      <c r="BS592" s="24">
        <v>0</v>
      </c>
      <c r="BT592" s="24">
        <v>0</v>
      </c>
      <c r="BU592" s="24">
        <v>0</v>
      </c>
      <c r="BV592" s="24">
        <v>0</v>
      </c>
      <c r="BW592" s="24">
        <v>0</v>
      </c>
      <c r="BX592" s="24">
        <v>0</v>
      </c>
      <c r="BY592" s="24">
        <v>0.2</v>
      </c>
      <c r="BZ592" s="24">
        <v>0</v>
      </c>
      <c r="CB592" s="24">
        <v>0</v>
      </c>
      <c r="CC592" s="24">
        <v>0</v>
      </c>
      <c r="CD592" s="24">
        <v>110</v>
      </c>
      <c r="CE592" s="24">
        <v>110</v>
      </c>
      <c r="CF592" s="24">
        <v>110</v>
      </c>
      <c r="CG592" s="24">
        <v>100</v>
      </c>
      <c r="CH592" s="24">
        <v>110</v>
      </c>
      <c r="CI592" s="24">
        <v>105</v>
      </c>
      <c r="CO592" s="34">
        <f t="shared" si="48"/>
        <v>387986</v>
      </c>
    </row>
    <row r="593" spans="1:93" ht="15" hidden="1">
      <c r="A593" s="23" t="s">
        <v>146</v>
      </c>
      <c r="B593" s="52">
        <v>43858</v>
      </c>
      <c r="C593" s="25" t="str">
        <f t="shared" si="47"/>
        <v/>
      </c>
      <c r="G593" s="24">
        <f t="shared" si="45"/>
        <v>57</v>
      </c>
      <c r="H593" s="24">
        <v>388815</v>
      </c>
      <c r="I593" s="24" t="str">
        <f t="shared" si="46"/>
        <v/>
      </c>
      <c r="K593" s="24">
        <f>IF(J593&gt;900,_xlfn.XLOOKUP(ROUND(J593,0),'CM-VL-G-C-GL-B-T-ClassRimThickn'!$B$1:$B$112,'CM-VL-G-C-GL-B-T-ClassRimThickn'!$C$1:$C$112,0,1,1),J593)</f>
        <v>0</v>
      </c>
      <c r="L593" s="24">
        <v>41</v>
      </c>
      <c r="M593" s="24">
        <f>IF(L593&gt;900,_xlfn.XLOOKUP(ROUND(L593,0),'CM-VL-G-C-GL-B-T-ClassRimThickn'!$B$1:$B$112,'CM-VL-G-C-GL-B-T-ClassRimThickn'!$C$1:$C$112,0,1,1),L593)</f>
        <v>41</v>
      </c>
      <c r="N593" s="24">
        <v>43</v>
      </c>
      <c r="O593" s="24">
        <f>IF(N593&gt;900,_xlfn.XLOOKUP(ROUND(N593,0),'CM-VL-G-C-GL-B-T-ClassRimThickn'!$B$1:$B$112,'CM-VL-G-C-GL-B-T-ClassRimThickn'!$C$1:$C$112,0,1,1),N593)</f>
        <v>43</v>
      </c>
      <c r="P593" s="24">
        <v>48</v>
      </c>
      <c r="Q593" s="24">
        <f>IF(P593&gt;900,_xlfn.XLOOKUP(ROUND(P593,0),'CM-VL-G-C-GL-B-T-ClassRimThickn'!$B$1:$B$112,'CM-VL-G-C-GL-B-T-ClassRimThickn'!$C$1:$C$112,0,1,1),P593)</f>
        <v>48</v>
      </c>
      <c r="S593" s="24">
        <f>IF(R593&gt;900,_xlfn.XLOOKUP(ROUND(R593,0),'CM-VL-G-C-GL-B-T-ClassRimThickn'!$B$1:$B$112,'CM-VL-G-C-GL-B-T-ClassRimThickn'!$C$1:$C$112,0,1,1),R593)</f>
        <v>0</v>
      </c>
      <c r="T593" s="24">
        <v>49</v>
      </c>
      <c r="U593" s="24">
        <f>IF(T593&gt;900,_xlfn.XLOOKUP(ROUND(T593,0),'CM-VL-G-C-GL-B-T-ClassRimThickn'!$B$1:$B$112,'CM-VL-G-C-GL-B-T-ClassRimThickn'!$C$1:$C$112,0,1,1),T593)</f>
        <v>49</v>
      </c>
      <c r="V593" s="24">
        <v>42</v>
      </c>
      <c r="W593" s="24">
        <f>IF(V593&gt;900,_xlfn.XLOOKUP(ROUND(V593,0),'CM-VL-G-C-GL-B-T-ClassRimThickn'!$B$1:$B$112,'CM-VL-G-C-GL-B-T-ClassRimThickn'!$C$1:$C$112,0,1,1),V593)</f>
        <v>42</v>
      </c>
      <c r="X593" s="24">
        <v>41</v>
      </c>
      <c r="Y593" s="24">
        <f>IF(X593&gt;900,_xlfn.XLOOKUP(ROUND(X593,0),'CM-VL-G-C-GL-B-T-ClassRimThickn'!$B$1:$B$112,'CM-VL-G-C-GL-B-T-ClassRimThickn'!$C$1:$C$112,0,1,1),X593)</f>
        <v>41</v>
      </c>
      <c r="Z593" s="24">
        <v>43</v>
      </c>
      <c r="AA593" s="24">
        <f>IF(Z593&gt;900,_xlfn.XLOOKUP(ROUND(Z593,0),'CM-VL-G-C-GL-B-T-ClassRimThickn'!$B$1:$B$112,'CM-VL-G-C-GL-B-T-ClassRimThickn'!$C$1:$C$112,0,1,1),Z593)</f>
        <v>43</v>
      </c>
      <c r="AB593" s="24">
        <v>48</v>
      </c>
      <c r="AC593" s="24">
        <f>IF(AB593&gt;900,_xlfn.XLOOKUP(ROUND(AB593,0),'CM-VL-G-C-GL-B-T-ClassRimThickn'!$B$1:$B$112,'CM-VL-G-C-GL-B-T-ClassRimThickn'!$C$1:$C$112,0,1,1),AB593)</f>
        <v>48</v>
      </c>
      <c r="AD593" s="24">
        <v>46</v>
      </c>
      <c r="AE593" s="24">
        <f>IF(AD593&gt;900,_xlfn.XLOOKUP(ROUND(AD593,0),'CM-VL-G-C-GL-B-T-ClassRimThickn'!$B$1:$B$112,'CM-VL-G-C-GL-B-T-ClassRimThickn'!$C$1:$C$112,0,1,1),AD593)</f>
        <v>46</v>
      </c>
      <c r="AF593" s="24">
        <v>49</v>
      </c>
      <c r="AG593" s="24">
        <f>IF(AF593&gt;900,_xlfn.XLOOKUP(ROUND(AF593,0),'CM-VL-G-C-GL-B-T-ClassRimThickn'!$B$1:$B$112,'CM-VL-G-C-GL-B-T-ClassRimThickn'!$C$1:$C$112,0,1,1),AF593)</f>
        <v>49</v>
      </c>
      <c r="AH593" s="24">
        <v>28</v>
      </c>
      <c r="AI593" s="24">
        <v>28</v>
      </c>
      <c r="AJ593" s="24">
        <v>30</v>
      </c>
      <c r="AK593" s="24">
        <v>30</v>
      </c>
      <c r="AL593" s="24">
        <v>30</v>
      </c>
      <c r="AM593" s="24">
        <v>30</v>
      </c>
      <c r="AN593" s="24">
        <v>30</v>
      </c>
      <c r="AO593" s="24">
        <v>30</v>
      </c>
      <c r="AP593" s="24">
        <v>30</v>
      </c>
      <c r="AQ593" s="24">
        <v>30</v>
      </c>
      <c r="AR593" s="24">
        <v>30</v>
      </c>
      <c r="AS593" s="24">
        <v>30</v>
      </c>
      <c r="AT593" s="24">
        <v>30</v>
      </c>
      <c r="AU593" s="24">
        <v>30</v>
      </c>
      <c r="AV593" s="24">
        <v>30</v>
      </c>
      <c r="AW593" s="24">
        <v>30</v>
      </c>
      <c r="AX593" s="24">
        <v>30</v>
      </c>
      <c r="AY593" s="24">
        <v>30</v>
      </c>
      <c r="AZ593" s="24">
        <v>30</v>
      </c>
      <c r="BA593" s="24">
        <v>30</v>
      </c>
      <c r="BB593" s="24">
        <v>30</v>
      </c>
      <c r="BC593" s="24">
        <v>30</v>
      </c>
      <c r="BD593" s="24">
        <v>30</v>
      </c>
      <c r="BE593" s="24">
        <v>30</v>
      </c>
      <c r="BF593" s="24">
        <v>0</v>
      </c>
      <c r="BG593" s="24">
        <v>0</v>
      </c>
      <c r="BH593" s="24">
        <v>0</v>
      </c>
      <c r="BI593" s="24">
        <v>0</v>
      </c>
      <c r="BJ593" s="24">
        <v>0</v>
      </c>
      <c r="BL593" s="24">
        <v>0</v>
      </c>
      <c r="BM593" s="24">
        <v>0</v>
      </c>
      <c r="BN593" s="24">
        <v>0</v>
      </c>
      <c r="BO593" s="24">
        <v>0</v>
      </c>
      <c r="BP593" s="24">
        <v>0</v>
      </c>
      <c r="BQ593" s="24">
        <v>0</v>
      </c>
      <c r="BR593" s="24">
        <v>0</v>
      </c>
      <c r="BS593" s="24">
        <v>0</v>
      </c>
      <c r="BT593" s="24">
        <v>0</v>
      </c>
      <c r="BU593" s="24">
        <v>0</v>
      </c>
      <c r="BV593" s="24">
        <v>0</v>
      </c>
      <c r="BW593" s="24">
        <v>0</v>
      </c>
      <c r="BX593" s="24">
        <v>0</v>
      </c>
      <c r="BY593" s="24">
        <v>0</v>
      </c>
      <c r="BZ593" s="24">
        <v>0</v>
      </c>
      <c r="CB593" s="24">
        <v>0</v>
      </c>
      <c r="CC593" s="24">
        <v>0</v>
      </c>
      <c r="CO593" s="34">
        <f t="shared" si="48"/>
        <v>388815</v>
      </c>
    </row>
    <row r="594" spans="1:93" ht="15" hidden="1">
      <c r="A594" s="23" t="s">
        <v>146</v>
      </c>
      <c r="B594" s="52">
        <v>43913</v>
      </c>
      <c r="C594" s="25" t="str">
        <f t="shared" si="47"/>
        <v/>
      </c>
      <c r="D594" s="24" t="s">
        <v>131</v>
      </c>
      <c r="E594" s="24" t="s">
        <v>147</v>
      </c>
      <c r="F594" s="24" t="s">
        <v>113</v>
      </c>
      <c r="G594" s="24">
        <f t="shared" si="45"/>
        <v>55</v>
      </c>
      <c r="H594" s="24">
        <v>399995</v>
      </c>
      <c r="I594" s="24" t="str">
        <f t="shared" si="46"/>
        <v/>
      </c>
      <c r="J594" s="24">
        <v>41</v>
      </c>
      <c r="K594" s="24">
        <f>IF(J594&gt;900,_xlfn.XLOOKUP(ROUND(J594,0),'CM-VL-G-C-GL-B-T-ClassRimThickn'!$B$1:$B$112,'CM-VL-G-C-GL-B-T-ClassRimThickn'!$C$1:$C$112,0,1,1),J594)</f>
        <v>41</v>
      </c>
      <c r="L594" s="24">
        <v>41</v>
      </c>
      <c r="M594" s="24">
        <f>IF(L594&gt;900,_xlfn.XLOOKUP(ROUND(L594,0),'CM-VL-G-C-GL-B-T-ClassRimThickn'!$B$1:$B$112,'CM-VL-G-C-GL-B-T-ClassRimThickn'!$C$1:$C$112,0,1,1),L594)</f>
        <v>41</v>
      </c>
      <c r="N594" s="24">
        <v>43</v>
      </c>
      <c r="O594" s="24">
        <f>IF(N594&gt;900,_xlfn.XLOOKUP(ROUND(N594,0),'CM-VL-G-C-GL-B-T-ClassRimThickn'!$B$1:$B$112,'CM-VL-G-C-GL-B-T-ClassRimThickn'!$C$1:$C$112,0,1,1),N594)</f>
        <v>43</v>
      </c>
      <c r="P594" s="24">
        <v>46</v>
      </c>
      <c r="Q594" s="24">
        <f>IF(P594&gt;900,_xlfn.XLOOKUP(ROUND(P594,0),'CM-VL-G-C-GL-B-T-ClassRimThickn'!$B$1:$B$112,'CM-VL-G-C-GL-B-T-ClassRimThickn'!$C$1:$C$112,0,1,1),P594)</f>
        <v>46</v>
      </c>
      <c r="R594" s="24">
        <v>45</v>
      </c>
      <c r="S594" s="24">
        <f>IF(R594&gt;900,_xlfn.XLOOKUP(ROUND(R594,0),'CM-VL-G-C-GL-B-T-ClassRimThickn'!$B$1:$B$112,'CM-VL-G-C-GL-B-T-ClassRimThickn'!$C$1:$C$112,0,1,1),R594)</f>
        <v>45</v>
      </c>
      <c r="T594" s="24">
        <v>47</v>
      </c>
      <c r="U594" s="24">
        <f>IF(T594&gt;900,_xlfn.XLOOKUP(ROUND(T594,0),'CM-VL-G-C-GL-B-T-ClassRimThickn'!$B$1:$B$112,'CM-VL-G-C-GL-B-T-ClassRimThickn'!$C$1:$C$112,0,1,1),T594)</f>
        <v>47</v>
      </c>
      <c r="V594" s="24">
        <v>42</v>
      </c>
      <c r="W594" s="24">
        <f>IF(V594&gt;900,_xlfn.XLOOKUP(ROUND(V594,0),'CM-VL-G-C-GL-B-T-ClassRimThickn'!$B$1:$B$112,'CM-VL-G-C-GL-B-T-ClassRimThickn'!$C$1:$C$112,0,1,1),V594)</f>
        <v>42</v>
      </c>
      <c r="X594" s="24">
        <v>41</v>
      </c>
      <c r="Y594" s="24">
        <f>IF(X594&gt;900,_xlfn.XLOOKUP(ROUND(X594,0),'CM-VL-G-C-GL-B-T-ClassRimThickn'!$B$1:$B$112,'CM-VL-G-C-GL-B-T-ClassRimThickn'!$C$1:$C$112,0,1,1),X594)</f>
        <v>41</v>
      </c>
      <c r="Z594" s="24">
        <v>42</v>
      </c>
      <c r="AA594" s="24">
        <f>IF(Z594&gt;900,_xlfn.XLOOKUP(ROUND(Z594,0),'CM-VL-G-C-GL-B-T-ClassRimThickn'!$B$1:$B$112,'CM-VL-G-C-GL-B-T-ClassRimThickn'!$C$1:$C$112,0,1,1),Z594)</f>
        <v>42</v>
      </c>
      <c r="AB594" s="24">
        <v>48</v>
      </c>
      <c r="AC594" s="24">
        <f>IF(AB594&gt;900,_xlfn.XLOOKUP(ROUND(AB594,0),'CM-VL-G-C-GL-B-T-ClassRimThickn'!$B$1:$B$112,'CM-VL-G-C-GL-B-T-ClassRimThickn'!$C$1:$C$112,0,1,1),AB594)</f>
        <v>48</v>
      </c>
      <c r="AD594" s="24">
        <v>47</v>
      </c>
      <c r="AE594" s="24">
        <f>IF(AD594&gt;900,_xlfn.XLOOKUP(ROUND(AD594,0),'CM-VL-G-C-GL-B-T-ClassRimThickn'!$B$1:$B$112,'CM-VL-G-C-GL-B-T-ClassRimThickn'!$C$1:$C$112,0,1,1),AD594)</f>
        <v>47</v>
      </c>
      <c r="AF594" s="24">
        <v>50</v>
      </c>
      <c r="AG594" s="24">
        <f>IF(AF594&gt;900,_xlfn.XLOOKUP(ROUND(AF594,0),'CM-VL-G-C-GL-B-T-ClassRimThickn'!$B$1:$B$112,'CM-VL-G-C-GL-B-T-ClassRimThickn'!$C$1:$C$112,0,1,1),AF594)</f>
        <v>50</v>
      </c>
      <c r="AH594" s="24">
        <v>28</v>
      </c>
      <c r="AI594" s="24">
        <v>27</v>
      </c>
      <c r="AJ594" s="24">
        <v>28</v>
      </c>
      <c r="AK594" s="24">
        <v>28</v>
      </c>
      <c r="AL594" s="24">
        <v>27</v>
      </c>
      <c r="AM594" s="24">
        <v>27</v>
      </c>
      <c r="AN594" s="24">
        <v>28</v>
      </c>
      <c r="AO594" s="24">
        <v>27</v>
      </c>
      <c r="AP594" s="24">
        <v>30</v>
      </c>
      <c r="AQ594" s="24">
        <v>30</v>
      </c>
      <c r="AR594" s="24">
        <v>30</v>
      </c>
      <c r="AS594" s="24">
        <v>30</v>
      </c>
      <c r="AT594" s="24">
        <v>29</v>
      </c>
      <c r="AU594" s="24">
        <v>28</v>
      </c>
      <c r="AV594" s="24">
        <v>28</v>
      </c>
      <c r="AW594" s="24">
        <v>30</v>
      </c>
      <c r="AX594" s="24">
        <v>29</v>
      </c>
      <c r="AY594" s="24">
        <v>29</v>
      </c>
      <c r="AZ594" s="24">
        <v>28</v>
      </c>
      <c r="BA594" s="24">
        <v>28</v>
      </c>
      <c r="BB594" s="24">
        <v>28</v>
      </c>
      <c r="BC594" s="24">
        <v>28</v>
      </c>
      <c r="BD594" s="24">
        <v>27</v>
      </c>
      <c r="BE594" s="24">
        <v>28</v>
      </c>
      <c r="BF594" s="24">
        <v>0</v>
      </c>
      <c r="BG594" s="24">
        <v>0</v>
      </c>
      <c r="BH594" s="24">
        <v>0</v>
      </c>
      <c r="BI594" s="24">
        <v>0</v>
      </c>
      <c r="BJ594" s="24">
        <v>0</v>
      </c>
      <c r="BK594" s="24">
        <v>0</v>
      </c>
      <c r="BL594" s="24">
        <v>0</v>
      </c>
      <c r="BM594" s="24">
        <v>0</v>
      </c>
      <c r="BN594" s="24">
        <v>0</v>
      </c>
      <c r="BO594" s="24">
        <v>0</v>
      </c>
      <c r="BP594" s="24">
        <v>0</v>
      </c>
      <c r="BQ594" s="24">
        <v>0</v>
      </c>
      <c r="BR594" s="24">
        <v>0</v>
      </c>
      <c r="BS594" s="24">
        <v>0</v>
      </c>
      <c r="BT594" s="24">
        <v>0</v>
      </c>
      <c r="BU594" s="24">
        <v>0</v>
      </c>
      <c r="BV594" s="24">
        <v>0</v>
      </c>
      <c r="BW594" s="24">
        <v>0</v>
      </c>
      <c r="BX594" s="24">
        <v>0</v>
      </c>
      <c r="BY594" s="24">
        <v>0</v>
      </c>
      <c r="BZ594" s="24">
        <v>0</v>
      </c>
      <c r="CA594" s="24">
        <v>0</v>
      </c>
      <c r="CB594" s="24">
        <v>0</v>
      </c>
      <c r="CC594" s="24">
        <v>0</v>
      </c>
      <c r="CD594" s="24">
        <v>95</v>
      </c>
      <c r="CE594" s="24">
        <v>90</v>
      </c>
      <c r="CF594" s="24">
        <v>95</v>
      </c>
      <c r="CG594" s="24">
        <v>100</v>
      </c>
      <c r="CH594" s="24">
        <v>100</v>
      </c>
      <c r="CI594" s="24">
        <v>100</v>
      </c>
      <c r="CJ594" s="24">
        <v>110</v>
      </c>
      <c r="CK594" s="24">
        <v>140</v>
      </c>
      <c r="CL594" s="24">
        <v>850</v>
      </c>
      <c r="CM594" s="24">
        <v>860</v>
      </c>
      <c r="CO594" s="34">
        <f t="shared" si="48"/>
        <v>399995</v>
      </c>
    </row>
    <row r="595" spans="1:93" ht="15" hidden="1">
      <c r="A595" s="23" t="s">
        <v>148</v>
      </c>
      <c r="B595" s="52">
        <v>41705</v>
      </c>
      <c r="C595" s="25" t="str">
        <f t="shared" si="47"/>
        <v/>
      </c>
      <c r="G595" s="24" t="str">
        <f t="shared" si="45"/>
        <v/>
      </c>
      <c r="H595" s="24">
        <v>418</v>
      </c>
      <c r="I595" s="24" t="str">
        <f t="shared" si="46"/>
        <v/>
      </c>
      <c r="K595" s="24">
        <f>IF(J595&gt;900,_xlfn.XLOOKUP(ROUND(J595,0),'CM-VL-G-C-GL-B-T-ClassRimThickn'!$B$1:$B$112,'CM-VL-G-C-GL-B-T-ClassRimThickn'!$C$1:$C$112,0,1,1),J595)</f>
        <v>0</v>
      </c>
      <c r="L595" s="24">
        <v>84</v>
      </c>
      <c r="M595" s="24">
        <f>IF(L595&gt;900,_xlfn.XLOOKUP(ROUND(L595,0),'CM-VL-G-C-GL-B-T-ClassRimThickn'!$B$1:$B$112,'CM-VL-G-C-GL-B-T-ClassRimThickn'!$C$1:$C$112,0,1,1),L595)</f>
        <v>84</v>
      </c>
      <c r="N595" s="24">
        <v>84</v>
      </c>
      <c r="O595" s="24">
        <f>IF(N595&gt;900,_xlfn.XLOOKUP(ROUND(N595,0),'CM-VL-G-C-GL-B-T-ClassRimThickn'!$B$1:$B$112,'CM-VL-G-C-GL-B-T-ClassRimThickn'!$C$1:$C$112,0,1,1),N595)</f>
        <v>84</v>
      </c>
      <c r="P595" s="24">
        <v>84</v>
      </c>
      <c r="Q595" s="24">
        <f>IF(P595&gt;900,_xlfn.XLOOKUP(ROUND(P595,0),'CM-VL-G-C-GL-B-T-ClassRimThickn'!$B$1:$B$112,'CM-VL-G-C-GL-B-T-ClassRimThickn'!$C$1:$C$112,0,1,1),P595)</f>
        <v>84</v>
      </c>
      <c r="S595" s="24">
        <f>IF(R595&gt;900,_xlfn.XLOOKUP(ROUND(R595,0),'CM-VL-G-C-GL-B-T-ClassRimThickn'!$B$1:$B$112,'CM-VL-G-C-GL-B-T-ClassRimThickn'!$C$1:$C$112,0,1,1),R595)</f>
        <v>0</v>
      </c>
      <c r="T595" s="24">
        <v>84</v>
      </c>
      <c r="U595" s="24">
        <f>IF(T595&gt;900,_xlfn.XLOOKUP(ROUND(T595,0),'CM-VL-G-C-GL-B-T-ClassRimThickn'!$B$1:$B$112,'CM-VL-G-C-GL-B-T-ClassRimThickn'!$C$1:$C$112,0,1,1),T595)</f>
        <v>84</v>
      </c>
      <c r="V595" s="24">
        <v>84</v>
      </c>
      <c r="W595" s="24">
        <f>IF(V595&gt;900,_xlfn.XLOOKUP(ROUND(V595,0),'CM-VL-G-C-GL-B-T-ClassRimThickn'!$B$1:$B$112,'CM-VL-G-C-GL-B-T-ClassRimThickn'!$C$1:$C$112,0,1,1),V595)</f>
        <v>84</v>
      </c>
      <c r="X595" s="24">
        <v>84</v>
      </c>
      <c r="Y595" s="24">
        <f>IF(X595&gt;900,_xlfn.XLOOKUP(ROUND(X595,0),'CM-VL-G-C-GL-B-T-ClassRimThickn'!$B$1:$B$112,'CM-VL-G-C-GL-B-T-ClassRimThickn'!$C$1:$C$112,0,1,1),X595)</f>
        <v>84</v>
      </c>
      <c r="Z595" s="24">
        <v>84</v>
      </c>
      <c r="AA595" s="24">
        <f>IF(Z595&gt;900,_xlfn.XLOOKUP(ROUND(Z595,0),'CM-VL-G-C-GL-B-T-ClassRimThickn'!$B$1:$B$112,'CM-VL-G-C-GL-B-T-ClassRimThickn'!$C$1:$C$112,0,1,1),Z595)</f>
        <v>84</v>
      </c>
      <c r="AB595" s="24">
        <v>84</v>
      </c>
      <c r="AC595" s="24">
        <f>IF(AB595&gt;900,_xlfn.XLOOKUP(ROUND(AB595,0),'CM-VL-G-C-GL-B-T-ClassRimThickn'!$B$1:$B$112,'CM-VL-G-C-GL-B-T-ClassRimThickn'!$C$1:$C$112,0,1,1),AB595)</f>
        <v>84</v>
      </c>
      <c r="AD595" s="24">
        <v>84</v>
      </c>
      <c r="AE595" s="24">
        <f>IF(AD595&gt;900,_xlfn.XLOOKUP(ROUND(AD595,0),'CM-VL-G-C-GL-B-T-ClassRimThickn'!$B$1:$B$112,'CM-VL-G-C-GL-B-T-ClassRimThickn'!$C$1:$C$112,0,1,1),AD595)</f>
        <v>84</v>
      </c>
      <c r="AF595" s="24">
        <v>84</v>
      </c>
      <c r="AG595" s="24">
        <f>IF(AF595&gt;900,_xlfn.XLOOKUP(ROUND(AF595,0),'CM-VL-G-C-GL-B-T-ClassRimThickn'!$B$1:$B$112,'CM-VL-G-C-GL-B-T-ClassRimThickn'!$C$1:$C$112,0,1,1),AF595)</f>
        <v>84</v>
      </c>
      <c r="AH595" s="24">
        <v>29</v>
      </c>
      <c r="AI595" s="24">
        <v>29</v>
      </c>
      <c r="AJ595" s="24">
        <v>29</v>
      </c>
      <c r="AK595" s="24">
        <v>29</v>
      </c>
      <c r="AL595" s="24">
        <v>29</v>
      </c>
      <c r="AM595" s="24">
        <v>28.5</v>
      </c>
      <c r="AN595" s="24">
        <v>29</v>
      </c>
      <c r="AO595" s="24">
        <v>29</v>
      </c>
      <c r="AP595" s="24">
        <v>29</v>
      </c>
      <c r="AQ595" s="24">
        <v>29</v>
      </c>
      <c r="AR595" s="24">
        <v>28.5</v>
      </c>
      <c r="AS595" s="24">
        <v>29</v>
      </c>
      <c r="AT595" s="24">
        <v>28</v>
      </c>
      <c r="AU595" s="24">
        <v>28</v>
      </c>
      <c r="AV595" s="24">
        <v>29</v>
      </c>
      <c r="AW595" s="24">
        <v>28</v>
      </c>
      <c r="AX595" s="24">
        <v>28</v>
      </c>
      <c r="AY595" s="24">
        <v>28</v>
      </c>
      <c r="AZ595" s="24">
        <v>28</v>
      </c>
      <c r="BA595" s="24">
        <v>28</v>
      </c>
      <c r="BB595" s="24">
        <v>28</v>
      </c>
      <c r="BC595" s="24">
        <v>28</v>
      </c>
      <c r="BD595" s="24">
        <v>28</v>
      </c>
      <c r="BE595" s="24">
        <v>28</v>
      </c>
      <c r="BF595" s="24">
        <v>0</v>
      </c>
      <c r="BG595" s="24">
        <v>0</v>
      </c>
      <c r="BH595" s="24">
        <v>0</v>
      </c>
      <c r="BI595" s="24">
        <v>0</v>
      </c>
      <c r="BJ595" s="24">
        <v>0</v>
      </c>
      <c r="BL595" s="24">
        <v>0</v>
      </c>
      <c r="BM595" s="24">
        <v>0</v>
      </c>
      <c r="BN595" s="24">
        <v>0</v>
      </c>
      <c r="BO595" s="24">
        <v>0</v>
      </c>
      <c r="BP595" s="24">
        <v>0</v>
      </c>
      <c r="BQ595" s="24">
        <v>0</v>
      </c>
      <c r="BR595" s="24">
        <v>0</v>
      </c>
      <c r="BS595" s="24">
        <v>0</v>
      </c>
      <c r="BT595" s="24">
        <v>0</v>
      </c>
      <c r="BU595" s="24">
        <v>0</v>
      </c>
      <c r="BV595" s="24">
        <v>0</v>
      </c>
      <c r="BW595" s="24">
        <v>0</v>
      </c>
      <c r="BX595" s="24">
        <v>0</v>
      </c>
      <c r="BY595" s="24">
        <v>0</v>
      </c>
      <c r="BZ595" s="24">
        <v>0</v>
      </c>
      <c r="CB595" s="24">
        <v>0</v>
      </c>
      <c r="CC595" s="24">
        <v>0</v>
      </c>
      <c r="CD595" s="24">
        <v>130</v>
      </c>
      <c r="CE595" s="24">
        <v>131</v>
      </c>
      <c r="CF595" s="24">
        <v>134</v>
      </c>
      <c r="CG595" s="24">
        <v>129</v>
      </c>
      <c r="CH595" s="24">
        <v>130</v>
      </c>
      <c r="CI595" s="24">
        <v>132</v>
      </c>
      <c r="CO595" s="34">
        <f t="shared" si="48"/>
        <v>418</v>
      </c>
    </row>
    <row r="596" spans="1:93" ht="15" hidden="1">
      <c r="A596" s="23" t="s">
        <v>148</v>
      </c>
      <c r="B596" s="52">
        <v>41829</v>
      </c>
      <c r="C596" s="25" t="str">
        <f t="shared" si="47"/>
        <v/>
      </c>
      <c r="G596" s="24">
        <f t="shared" si="45"/>
        <v>124</v>
      </c>
      <c r="H596" s="24">
        <v>18540</v>
      </c>
      <c r="I596" s="24" t="str">
        <f t="shared" si="46"/>
        <v/>
      </c>
      <c r="K596" s="24">
        <f>IF(J596&gt;900,_xlfn.XLOOKUP(ROUND(J596,0),'CM-VL-G-C-GL-B-T-ClassRimThickn'!$B$1:$B$112,'CM-VL-G-C-GL-B-T-ClassRimThickn'!$C$1:$C$112,0,1,1),J596)</f>
        <v>0</v>
      </c>
      <c r="L596" s="24">
        <v>85</v>
      </c>
      <c r="M596" s="24">
        <f>IF(L596&gt;900,_xlfn.XLOOKUP(ROUND(L596,0),'CM-VL-G-C-GL-B-T-ClassRimThickn'!$B$1:$B$112,'CM-VL-G-C-GL-B-T-ClassRimThickn'!$C$1:$C$112,0,1,1),L596)</f>
        <v>85</v>
      </c>
      <c r="N596" s="24">
        <v>85</v>
      </c>
      <c r="O596" s="24">
        <f>IF(N596&gt;900,_xlfn.XLOOKUP(ROUND(N596,0),'CM-VL-G-C-GL-B-T-ClassRimThickn'!$B$1:$B$112,'CM-VL-G-C-GL-B-T-ClassRimThickn'!$C$1:$C$112,0,1,1),N596)</f>
        <v>85</v>
      </c>
      <c r="P596" s="24">
        <v>85</v>
      </c>
      <c r="Q596" s="24">
        <f>IF(P596&gt;900,_xlfn.XLOOKUP(ROUND(P596,0),'CM-VL-G-C-GL-B-T-ClassRimThickn'!$B$1:$B$112,'CM-VL-G-C-GL-B-T-ClassRimThickn'!$C$1:$C$112,0,1,1),P596)</f>
        <v>85</v>
      </c>
      <c r="S596" s="24">
        <f>IF(R596&gt;900,_xlfn.XLOOKUP(ROUND(R596,0),'CM-VL-G-C-GL-B-T-ClassRimThickn'!$B$1:$B$112,'CM-VL-G-C-GL-B-T-ClassRimThickn'!$C$1:$C$112,0,1,1),R596)</f>
        <v>0</v>
      </c>
      <c r="T596" s="24">
        <v>85</v>
      </c>
      <c r="U596" s="24">
        <f>IF(T596&gt;900,_xlfn.XLOOKUP(ROUND(T596,0),'CM-VL-G-C-GL-B-T-ClassRimThickn'!$B$1:$B$112,'CM-VL-G-C-GL-B-T-ClassRimThickn'!$C$1:$C$112,0,1,1),T596)</f>
        <v>85</v>
      </c>
      <c r="V596" s="24">
        <v>85</v>
      </c>
      <c r="W596" s="24">
        <f>IF(V596&gt;900,_xlfn.XLOOKUP(ROUND(V596,0),'CM-VL-G-C-GL-B-T-ClassRimThickn'!$B$1:$B$112,'CM-VL-G-C-GL-B-T-ClassRimThickn'!$C$1:$C$112,0,1,1),V596)</f>
        <v>85</v>
      </c>
      <c r="X596" s="24">
        <v>85</v>
      </c>
      <c r="Y596" s="24">
        <f>IF(X596&gt;900,_xlfn.XLOOKUP(ROUND(X596,0),'CM-VL-G-C-GL-B-T-ClassRimThickn'!$B$1:$B$112,'CM-VL-G-C-GL-B-T-ClassRimThickn'!$C$1:$C$112,0,1,1),X596)</f>
        <v>85</v>
      </c>
      <c r="Z596" s="24">
        <v>85</v>
      </c>
      <c r="AA596" s="24">
        <f>IF(Z596&gt;900,_xlfn.XLOOKUP(ROUND(Z596,0),'CM-VL-G-C-GL-B-T-ClassRimThickn'!$B$1:$B$112,'CM-VL-G-C-GL-B-T-ClassRimThickn'!$C$1:$C$112,0,1,1),Z596)</f>
        <v>85</v>
      </c>
      <c r="AB596" s="24">
        <v>85</v>
      </c>
      <c r="AC596" s="24">
        <f>IF(AB596&gt;900,_xlfn.XLOOKUP(ROUND(AB596,0),'CM-VL-G-C-GL-B-T-ClassRimThickn'!$B$1:$B$112,'CM-VL-G-C-GL-B-T-ClassRimThickn'!$C$1:$C$112,0,1,1),AB596)</f>
        <v>85</v>
      </c>
      <c r="AD596" s="24">
        <v>85</v>
      </c>
      <c r="AE596" s="24">
        <f>IF(AD596&gt;900,_xlfn.XLOOKUP(ROUND(AD596,0),'CM-VL-G-C-GL-B-T-ClassRimThickn'!$B$1:$B$112,'CM-VL-G-C-GL-B-T-ClassRimThickn'!$C$1:$C$112,0,1,1),AD596)</f>
        <v>85</v>
      </c>
      <c r="AF596" s="24">
        <v>85</v>
      </c>
      <c r="AG596" s="24">
        <f>IF(AF596&gt;900,_xlfn.XLOOKUP(ROUND(AF596,0),'CM-VL-G-C-GL-B-T-ClassRimThickn'!$B$1:$B$112,'CM-VL-G-C-GL-B-T-ClassRimThickn'!$C$1:$C$112,0,1,1),AF596)</f>
        <v>85</v>
      </c>
      <c r="AH596" s="24">
        <v>27</v>
      </c>
      <c r="AI596" s="24">
        <v>25</v>
      </c>
      <c r="AJ596" s="24">
        <v>25</v>
      </c>
      <c r="AK596" s="24">
        <v>27</v>
      </c>
      <c r="AL596" s="24">
        <v>26</v>
      </c>
      <c r="AM596" s="24">
        <v>25</v>
      </c>
      <c r="AN596" s="24">
        <v>27</v>
      </c>
      <c r="AO596" s="24">
        <v>26</v>
      </c>
      <c r="AP596" s="24">
        <v>27</v>
      </c>
      <c r="AQ596" s="24">
        <v>27</v>
      </c>
      <c r="AR596" s="24">
        <v>25</v>
      </c>
      <c r="AS596" s="24">
        <v>26</v>
      </c>
      <c r="AT596" s="24">
        <v>29</v>
      </c>
      <c r="AU596" s="24">
        <v>29</v>
      </c>
      <c r="AV596" s="24">
        <v>2835</v>
      </c>
      <c r="AW596" s="24">
        <v>28.5</v>
      </c>
      <c r="AX596" s="24">
        <v>28.5</v>
      </c>
      <c r="AY596" s="24">
        <v>28</v>
      </c>
      <c r="AZ596" s="24">
        <v>29</v>
      </c>
      <c r="BA596" s="24">
        <v>28.5</v>
      </c>
      <c r="BB596" s="24">
        <v>28.5</v>
      </c>
      <c r="BC596" s="24">
        <v>29</v>
      </c>
      <c r="BD596" s="24">
        <v>28</v>
      </c>
      <c r="BE596" s="24">
        <v>28.5</v>
      </c>
      <c r="BF596" s="24">
        <v>0</v>
      </c>
      <c r="BG596" s="24">
        <v>0</v>
      </c>
      <c r="BH596" s="24">
        <v>0</v>
      </c>
      <c r="BI596" s="24">
        <v>0</v>
      </c>
      <c r="BJ596" s="24">
        <v>0</v>
      </c>
      <c r="BL596" s="24">
        <v>0</v>
      </c>
      <c r="BM596" s="24">
        <v>0</v>
      </c>
      <c r="BN596" s="24">
        <v>0</v>
      </c>
      <c r="BO596" s="24">
        <v>0</v>
      </c>
      <c r="BP596" s="24">
        <v>0</v>
      </c>
      <c r="BQ596" s="24">
        <v>0</v>
      </c>
      <c r="BR596" s="24">
        <v>0</v>
      </c>
      <c r="BS596" s="24">
        <v>0</v>
      </c>
      <c r="BT596" s="24">
        <v>0</v>
      </c>
      <c r="BU596" s="24">
        <v>0</v>
      </c>
      <c r="BV596" s="24">
        <v>0</v>
      </c>
      <c r="BW596" s="24">
        <v>0</v>
      </c>
      <c r="BX596" s="24">
        <v>0</v>
      </c>
      <c r="BY596" s="24">
        <v>0</v>
      </c>
      <c r="BZ596" s="24">
        <v>0</v>
      </c>
      <c r="CB596" s="24">
        <v>0</v>
      </c>
      <c r="CC596" s="24">
        <v>0</v>
      </c>
      <c r="CD596" s="24">
        <v>134</v>
      </c>
      <c r="CE596" s="24">
        <v>136</v>
      </c>
      <c r="CF596" s="24">
        <v>136</v>
      </c>
      <c r="CG596" s="24">
        <v>134</v>
      </c>
      <c r="CH596" s="24">
        <v>135</v>
      </c>
      <c r="CI596" s="24">
        <v>134</v>
      </c>
      <c r="CO596" s="34">
        <f t="shared" si="48"/>
        <v>18540</v>
      </c>
    </row>
    <row r="597" spans="1:93" ht="15" hidden="1">
      <c r="A597" s="23" t="s">
        <v>148</v>
      </c>
      <c r="B597" s="52">
        <v>41926</v>
      </c>
      <c r="C597" s="25" t="str">
        <f t="shared" si="47"/>
        <v/>
      </c>
      <c r="G597" s="24">
        <f t="shared" si="45"/>
        <v>97</v>
      </c>
      <c r="H597" s="27">
        <v>28549</v>
      </c>
      <c r="I597" s="24" t="str">
        <f t="shared" si="46"/>
        <v/>
      </c>
      <c r="K597" s="24">
        <f>IF(J597&gt;900,_xlfn.XLOOKUP(ROUND(J597,0),'CM-VL-G-C-GL-B-T-ClassRimThickn'!$B$1:$B$112,'CM-VL-G-C-GL-B-T-ClassRimThickn'!$C$1:$C$112,0,1,1),J597)</f>
        <v>0</v>
      </c>
      <c r="L597" s="24">
        <v>85</v>
      </c>
      <c r="M597" s="24">
        <f>IF(L597&gt;900,_xlfn.XLOOKUP(ROUND(L597,0),'CM-VL-G-C-GL-B-T-ClassRimThickn'!$B$1:$B$112,'CM-VL-G-C-GL-B-T-ClassRimThickn'!$C$1:$C$112,0,1,1),L597)</f>
        <v>85</v>
      </c>
      <c r="N597" s="24">
        <v>85</v>
      </c>
      <c r="O597" s="24">
        <f>IF(N597&gt;900,_xlfn.XLOOKUP(ROUND(N597,0),'CM-VL-G-C-GL-B-T-ClassRimThickn'!$B$1:$B$112,'CM-VL-G-C-GL-B-T-ClassRimThickn'!$C$1:$C$112,0,1,1),N597)</f>
        <v>85</v>
      </c>
      <c r="P597" s="24">
        <v>85</v>
      </c>
      <c r="Q597" s="24">
        <f>IF(P597&gt;900,_xlfn.XLOOKUP(ROUND(P597,0),'CM-VL-G-C-GL-B-T-ClassRimThickn'!$B$1:$B$112,'CM-VL-G-C-GL-B-T-ClassRimThickn'!$C$1:$C$112,0,1,1),P597)</f>
        <v>85</v>
      </c>
      <c r="S597" s="24">
        <f>IF(R597&gt;900,_xlfn.XLOOKUP(ROUND(R597,0),'CM-VL-G-C-GL-B-T-ClassRimThickn'!$B$1:$B$112,'CM-VL-G-C-GL-B-T-ClassRimThickn'!$C$1:$C$112,0,1,1),R597)</f>
        <v>0</v>
      </c>
      <c r="T597" s="24">
        <v>85</v>
      </c>
      <c r="U597" s="24">
        <f>IF(T597&gt;900,_xlfn.XLOOKUP(ROUND(T597,0),'CM-VL-G-C-GL-B-T-ClassRimThickn'!$B$1:$B$112,'CM-VL-G-C-GL-B-T-ClassRimThickn'!$C$1:$C$112,0,1,1),T597)</f>
        <v>85</v>
      </c>
      <c r="V597" s="24">
        <v>85</v>
      </c>
      <c r="W597" s="24">
        <f>IF(V597&gt;900,_xlfn.XLOOKUP(ROUND(V597,0),'CM-VL-G-C-GL-B-T-ClassRimThickn'!$B$1:$B$112,'CM-VL-G-C-GL-B-T-ClassRimThickn'!$C$1:$C$112,0,1,1),V597)</f>
        <v>85</v>
      </c>
      <c r="X597" s="24">
        <v>85</v>
      </c>
      <c r="Y597" s="24">
        <f>IF(X597&gt;900,_xlfn.XLOOKUP(ROUND(X597,0),'CM-VL-G-C-GL-B-T-ClassRimThickn'!$B$1:$B$112,'CM-VL-G-C-GL-B-T-ClassRimThickn'!$C$1:$C$112,0,1,1),X597)</f>
        <v>85</v>
      </c>
      <c r="Z597" s="24">
        <v>85</v>
      </c>
      <c r="AA597" s="24">
        <f>IF(Z597&gt;900,_xlfn.XLOOKUP(ROUND(Z597,0),'CM-VL-G-C-GL-B-T-ClassRimThickn'!$B$1:$B$112,'CM-VL-G-C-GL-B-T-ClassRimThickn'!$C$1:$C$112,0,1,1),Z597)</f>
        <v>85</v>
      </c>
      <c r="AB597" s="24">
        <v>85</v>
      </c>
      <c r="AC597" s="24">
        <f>IF(AB597&gt;900,_xlfn.XLOOKUP(ROUND(AB597,0),'CM-VL-G-C-GL-B-T-ClassRimThickn'!$B$1:$B$112,'CM-VL-G-C-GL-B-T-ClassRimThickn'!$C$1:$C$112,0,1,1),AB597)</f>
        <v>85</v>
      </c>
      <c r="AD597" s="24">
        <v>85</v>
      </c>
      <c r="AE597" s="24">
        <f>IF(AD597&gt;900,_xlfn.XLOOKUP(ROUND(AD597,0),'CM-VL-G-C-GL-B-T-ClassRimThickn'!$B$1:$B$112,'CM-VL-G-C-GL-B-T-ClassRimThickn'!$C$1:$C$112,0,1,1),AD597)</f>
        <v>85</v>
      </c>
      <c r="AF597" s="24">
        <v>85</v>
      </c>
      <c r="AG597" s="24">
        <f>IF(AF597&gt;900,_xlfn.XLOOKUP(ROUND(AF597,0),'CM-VL-G-C-GL-B-T-ClassRimThickn'!$B$1:$B$112,'CM-VL-G-C-GL-B-T-ClassRimThickn'!$C$1:$C$112,0,1,1),AF597)</f>
        <v>85</v>
      </c>
      <c r="AH597" s="24">
        <v>27</v>
      </c>
      <c r="AI597" s="24">
        <v>25</v>
      </c>
      <c r="AJ597" s="24">
        <v>25</v>
      </c>
      <c r="AK597" s="24">
        <v>27</v>
      </c>
      <c r="AL597" s="24">
        <v>26</v>
      </c>
      <c r="AM597" s="24">
        <v>25</v>
      </c>
      <c r="AN597" s="24">
        <v>27</v>
      </c>
      <c r="AO597" s="24">
        <v>25</v>
      </c>
      <c r="AP597" s="24">
        <v>25</v>
      </c>
      <c r="AQ597" s="24">
        <v>27</v>
      </c>
      <c r="AR597" s="24">
        <v>25</v>
      </c>
      <c r="AS597" s="24">
        <v>25</v>
      </c>
      <c r="AT597" s="24">
        <v>28</v>
      </c>
      <c r="AU597" s="24">
        <v>28</v>
      </c>
      <c r="AV597" s="24">
        <v>28.5</v>
      </c>
      <c r="AW597" s="24">
        <v>28.5</v>
      </c>
      <c r="AX597" s="24">
        <v>28.5</v>
      </c>
      <c r="AY597" s="24">
        <v>29</v>
      </c>
      <c r="AZ597" s="24">
        <v>28</v>
      </c>
      <c r="BA597" s="24">
        <v>28</v>
      </c>
      <c r="BB597" s="24">
        <v>28.5</v>
      </c>
      <c r="BC597" s="24">
        <v>28.5</v>
      </c>
      <c r="BD597" s="24">
        <v>28.5</v>
      </c>
      <c r="BE597" s="24">
        <v>28.5</v>
      </c>
      <c r="BF597" s="24">
        <v>0</v>
      </c>
      <c r="BG597" s="24">
        <v>0</v>
      </c>
      <c r="BH597" s="24">
        <v>0</v>
      </c>
      <c r="BI597" s="24">
        <v>0.5</v>
      </c>
      <c r="BJ597" s="24">
        <v>0</v>
      </c>
      <c r="BL597" s="24">
        <v>0</v>
      </c>
      <c r="BM597" s="24">
        <v>0</v>
      </c>
      <c r="BN597" s="24">
        <v>0</v>
      </c>
      <c r="BO597" s="24">
        <v>0.5</v>
      </c>
      <c r="BP597" s="24">
        <v>0</v>
      </c>
      <c r="BQ597" s="24">
        <v>0</v>
      </c>
      <c r="BR597" s="24">
        <v>0</v>
      </c>
      <c r="BS597" s="24">
        <v>0.5</v>
      </c>
      <c r="BT597" s="24">
        <v>0.5</v>
      </c>
      <c r="BU597" s="24">
        <v>0</v>
      </c>
      <c r="BV597" s="24">
        <v>0.5</v>
      </c>
      <c r="BW597" s="24">
        <v>0</v>
      </c>
      <c r="BX597" s="24">
        <v>0</v>
      </c>
      <c r="BY597" s="24">
        <v>0.5</v>
      </c>
      <c r="BZ597" s="24">
        <v>0</v>
      </c>
      <c r="CB597" s="24">
        <v>0.5</v>
      </c>
      <c r="CC597" s="24">
        <v>0</v>
      </c>
      <c r="CD597" s="24">
        <v>132</v>
      </c>
      <c r="CE597" s="24">
        <v>135</v>
      </c>
      <c r="CF597" s="24">
        <v>135</v>
      </c>
      <c r="CG597" s="24">
        <v>135</v>
      </c>
      <c r="CH597" s="24">
        <v>135</v>
      </c>
      <c r="CI597" s="24">
        <v>135</v>
      </c>
      <c r="CO597" s="34">
        <f t="shared" si="48"/>
        <v>28549</v>
      </c>
    </row>
    <row r="598" spans="1:93" ht="15" hidden="1">
      <c r="A598" s="23" t="s">
        <v>148</v>
      </c>
      <c r="B598" s="52">
        <v>42016</v>
      </c>
      <c r="C598" s="25" t="str">
        <f t="shared" si="47"/>
        <v/>
      </c>
      <c r="G598" s="24">
        <f t="shared" si="45"/>
        <v>90</v>
      </c>
      <c r="H598" s="29">
        <v>49496</v>
      </c>
      <c r="I598" s="24" t="str">
        <f t="shared" si="46"/>
        <v/>
      </c>
      <c r="K598" s="24">
        <f>IF(J598&gt;900,_xlfn.XLOOKUP(ROUND(J598,0),'CM-VL-G-C-GL-B-T-ClassRimThickn'!$B$1:$B$112,'CM-VL-G-C-GL-B-T-ClassRimThickn'!$C$1:$C$112,0,1,1),J598)</f>
        <v>0</v>
      </c>
      <c r="L598" s="24">
        <v>85</v>
      </c>
      <c r="M598" s="24">
        <f>IF(L598&gt;900,_xlfn.XLOOKUP(ROUND(L598,0),'CM-VL-G-C-GL-B-T-ClassRimThickn'!$B$1:$B$112,'CM-VL-G-C-GL-B-T-ClassRimThickn'!$C$1:$C$112,0,1,1),L598)</f>
        <v>85</v>
      </c>
      <c r="N598" s="24">
        <v>85</v>
      </c>
      <c r="O598" s="24">
        <f>IF(N598&gt;900,_xlfn.XLOOKUP(ROUND(N598,0),'CM-VL-G-C-GL-B-T-ClassRimThickn'!$B$1:$B$112,'CM-VL-G-C-GL-B-T-ClassRimThickn'!$C$1:$C$112,0,1,1),N598)</f>
        <v>85</v>
      </c>
      <c r="P598" s="24">
        <v>85</v>
      </c>
      <c r="Q598" s="24">
        <f>IF(P598&gt;900,_xlfn.XLOOKUP(ROUND(P598,0),'CM-VL-G-C-GL-B-T-ClassRimThickn'!$B$1:$B$112,'CM-VL-G-C-GL-B-T-ClassRimThickn'!$C$1:$C$112,0,1,1),P598)</f>
        <v>85</v>
      </c>
      <c r="S598" s="24">
        <f>IF(R598&gt;900,_xlfn.XLOOKUP(ROUND(R598,0),'CM-VL-G-C-GL-B-T-ClassRimThickn'!$B$1:$B$112,'CM-VL-G-C-GL-B-T-ClassRimThickn'!$C$1:$C$112,0,1,1),R598)</f>
        <v>0</v>
      </c>
      <c r="T598" s="24">
        <v>85</v>
      </c>
      <c r="U598" s="24">
        <f>IF(T598&gt;900,_xlfn.XLOOKUP(ROUND(T598,0),'CM-VL-G-C-GL-B-T-ClassRimThickn'!$B$1:$B$112,'CM-VL-G-C-GL-B-T-ClassRimThickn'!$C$1:$C$112,0,1,1),T598)</f>
        <v>85</v>
      </c>
      <c r="V598" s="24">
        <v>85</v>
      </c>
      <c r="W598" s="24">
        <f>IF(V598&gt;900,_xlfn.XLOOKUP(ROUND(V598,0),'CM-VL-G-C-GL-B-T-ClassRimThickn'!$B$1:$B$112,'CM-VL-G-C-GL-B-T-ClassRimThickn'!$C$1:$C$112,0,1,1),V598)</f>
        <v>85</v>
      </c>
      <c r="X598" s="24">
        <v>85</v>
      </c>
      <c r="Y598" s="24">
        <f>IF(X598&gt;900,_xlfn.XLOOKUP(ROUND(X598,0),'CM-VL-G-C-GL-B-T-ClassRimThickn'!$B$1:$B$112,'CM-VL-G-C-GL-B-T-ClassRimThickn'!$C$1:$C$112,0,1,1),X598)</f>
        <v>85</v>
      </c>
      <c r="Z598" s="24">
        <v>85</v>
      </c>
      <c r="AA598" s="24">
        <f>IF(Z598&gt;900,_xlfn.XLOOKUP(ROUND(Z598,0),'CM-VL-G-C-GL-B-T-ClassRimThickn'!$B$1:$B$112,'CM-VL-G-C-GL-B-T-ClassRimThickn'!$C$1:$C$112,0,1,1),Z598)</f>
        <v>85</v>
      </c>
      <c r="AB598" s="24">
        <v>85</v>
      </c>
      <c r="AC598" s="24">
        <f>IF(AB598&gt;900,_xlfn.XLOOKUP(ROUND(AB598,0),'CM-VL-G-C-GL-B-T-ClassRimThickn'!$B$1:$B$112,'CM-VL-G-C-GL-B-T-ClassRimThickn'!$C$1:$C$112,0,1,1),AB598)</f>
        <v>85</v>
      </c>
      <c r="AD598" s="24">
        <v>85</v>
      </c>
      <c r="AE598" s="24">
        <f>IF(AD598&gt;900,_xlfn.XLOOKUP(ROUND(AD598,0),'CM-VL-G-C-GL-B-T-ClassRimThickn'!$B$1:$B$112,'CM-VL-G-C-GL-B-T-ClassRimThickn'!$C$1:$C$112,0,1,1),AD598)</f>
        <v>85</v>
      </c>
      <c r="AF598" s="24">
        <v>85</v>
      </c>
      <c r="AG598" s="24">
        <f>IF(AF598&gt;900,_xlfn.XLOOKUP(ROUND(AF598,0),'CM-VL-G-C-GL-B-T-ClassRimThickn'!$B$1:$B$112,'CM-VL-G-C-GL-B-T-ClassRimThickn'!$C$1:$C$112,0,1,1),AF598)</f>
        <v>85</v>
      </c>
      <c r="AH598" s="24">
        <v>26</v>
      </c>
      <c r="AI598" s="24">
        <v>26</v>
      </c>
      <c r="AJ598" s="24">
        <v>26</v>
      </c>
      <c r="AK598" s="24">
        <v>26</v>
      </c>
      <c r="AL598" s="24">
        <v>25</v>
      </c>
      <c r="AM598" s="24">
        <v>25</v>
      </c>
      <c r="AN598" s="24">
        <v>26</v>
      </c>
      <c r="AO598" s="24">
        <v>26</v>
      </c>
      <c r="AP598" s="24">
        <v>26</v>
      </c>
      <c r="AQ598" s="24">
        <v>26</v>
      </c>
      <c r="AR598" s="24">
        <v>26</v>
      </c>
      <c r="AS598" s="24">
        <v>25</v>
      </c>
      <c r="AT598" s="24">
        <v>29</v>
      </c>
      <c r="AU598" s="24">
        <v>29</v>
      </c>
      <c r="AV598" s="24">
        <v>29</v>
      </c>
      <c r="AW598" s="24">
        <v>29</v>
      </c>
      <c r="AX598" s="24">
        <v>29</v>
      </c>
      <c r="AY598" s="24">
        <v>29.5</v>
      </c>
      <c r="AZ598" s="24">
        <v>28</v>
      </c>
      <c r="BA598" s="24">
        <v>29</v>
      </c>
      <c r="BB598" s="24">
        <v>29.5</v>
      </c>
      <c r="BC598" s="24">
        <v>29.5</v>
      </c>
      <c r="BD598" s="24">
        <v>29</v>
      </c>
      <c r="BE598" s="24">
        <v>29</v>
      </c>
      <c r="BF598" s="24">
        <v>0</v>
      </c>
      <c r="BG598" s="24">
        <v>0</v>
      </c>
      <c r="BH598" s="24">
        <v>0</v>
      </c>
      <c r="BI598" s="24">
        <v>0</v>
      </c>
      <c r="BJ598" s="24">
        <v>0</v>
      </c>
      <c r="BL598" s="24">
        <v>0</v>
      </c>
      <c r="BM598" s="24">
        <v>0</v>
      </c>
      <c r="BN598" s="24">
        <v>0</v>
      </c>
      <c r="BO598" s="24">
        <v>0</v>
      </c>
      <c r="BP598" s="24">
        <v>0</v>
      </c>
      <c r="BQ598" s="24">
        <v>0</v>
      </c>
      <c r="BR598" s="24">
        <v>0</v>
      </c>
      <c r="BS598" s="24">
        <v>0</v>
      </c>
      <c r="BT598" s="24">
        <v>0.5</v>
      </c>
      <c r="BU598" s="24">
        <v>0</v>
      </c>
      <c r="BV598" s="24">
        <v>0.5</v>
      </c>
      <c r="BW598" s="24">
        <v>0.5</v>
      </c>
      <c r="BX598" s="24">
        <v>0</v>
      </c>
      <c r="BY598" s="24">
        <v>0.5</v>
      </c>
      <c r="BZ598" s="24">
        <v>0.5</v>
      </c>
      <c r="CB598" s="24">
        <v>0.5</v>
      </c>
      <c r="CC598" s="24">
        <v>0.5</v>
      </c>
      <c r="CD598" s="24">
        <v>130</v>
      </c>
      <c r="CE598" s="24">
        <v>135</v>
      </c>
      <c r="CF598" s="24">
        <v>135</v>
      </c>
      <c r="CG598" s="24">
        <v>130</v>
      </c>
      <c r="CH598" s="24">
        <v>135</v>
      </c>
      <c r="CI598" s="24">
        <v>135</v>
      </c>
      <c r="CO598" s="34">
        <f t="shared" si="48"/>
        <v>49496</v>
      </c>
    </row>
    <row r="599" spans="1:93" ht="15" hidden="1">
      <c r="A599" s="23" t="s">
        <v>148</v>
      </c>
      <c r="B599" s="52">
        <v>42121</v>
      </c>
      <c r="C599" s="25" t="str">
        <f t="shared" si="47"/>
        <v/>
      </c>
      <c r="G599" s="24">
        <f t="shared" si="45"/>
        <v>105</v>
      </c>
      <c r="H599" s="27">
        <v>76662</v>
      </c>
      <c r="I599" s="24" t="str">
        <f t="shared" si="46"/>
        <v/>
      </c>
      <c r="K599" s="24">
        <f>IF(J599&gt;900,_xlfn.XLOOKUP(ROUND(J599,0),'CM-VL-G-C-GL-B-T-ClassRimThickn'!$B$1:$B$112,'CM-VL-G-C-GL-B-T-ClassRimThickn'!$C$1:$C$112,0,1,1),J599)</f>
        <v>0</v>
      </c>
      <c r="L599" s="24">
        <v>85</v>
      </c>
      <c r="M599" s="24">
        <f>IF(L599&gt;900,_xlfn.XLOOKUP(ROUND(L599,0),'CM-VL-G-C-GL-B-T-ClassRimThickn'!$B$1:$B$112,'CM-VL-G-C-GL-B-T-ClassRimThickn'!$C$1:$C$112,0,1,1),L599)</f>
        <v>85</v>
      </c>
      <c r="N599" s="24">
        <v>85</v>
      </c>
      <c r="O599" s="24">
        <f>IF(N599&gt;900,_xlfn.XLOOKUP(ROUND(N599,0),'CM-VL-G-C-GL-B-T-ClassRimThickn'!$B$1:$B$112,'CM-VL-G-C-GL-B-T-ClassRimThickn'!$C$1:$C$112,0,1,1),N599)</f>
        <v>85</v>
      </c>
      <c r="P599" s="24">
        <v>85</v>
      </c>
      <c r="Q599" s="24">
        <f>IF(P599&gt;900,_xlfn.XLOOKUP(ROUND(P599,0),'CM-VL-G-C-GL-B-T-ClassRimThickn'!$B$1:$B$112,'CM-VL-G-C-GL-B-T-ClassRimThickn'!$C$1:$C$112,0,1,1),P599)</f>
        <v>85</v>
      </c>
      <c r="S599" s="24">
        <f>IF(R599&gt;900,_xlfn.XLOOKUP(ROUND(R599,0),'CM-VL-G-C-GL-B-T-ClassRimThickn'!$B$1:$B$112,'CM-VL-G-C-GL-B-T-ClassRimThickn'!$C$1:$C$112,0,1,1),R599)</f>
        <v>0</v>
      </c>
      <c r="T599" s="24">
        <v>85</v>
      </c>
      <c r="U599" s="24">
        <f>IF(T599&gt;900,_xlfn.XLOOKUP(ROUND(T599,0),'CM-VL-G-C-GL-B-T-ClassRimThickn'!$B$1:$B$112,'CM-VL-G-C-GL-B-T-ClassRimThickn'!$C$1:$C$112,0,1,1),T599)</f>
        <v>85</v>
      </c>
      <c r="V599" s="24">
        <v>85</v>
      </c>
      <c r="W599" s="24">
        <f>IF(V599&gt;900,_xlfn.XLOOKUP(ROUND(V599,0),'CM-VL-G-C-GL-B-T-ClassRimThickn'!$B$1:$B$112,'CM-VL-G-C-GL-B-T-ClassRimThickn'!$C$1:$C$112,0,1,1),V599)</f>
        <v>85</v>
      </c>
      <c r="X599" s="24">
        <v>85</v>
      </c>
      <c r="Y599" s="24">
        <f>IF(X599&gt;900,_xlfn.XLOOKUP(ROUND(X599,0),'CM-VL-G-C-GL-B-T-ClassRimThickn'!$B$1:$B$112,'CM-VL-G-C-GL-B-T-ClassRimThickn'!$C$1:$C$112,0,1,1),X599)</f>
        <v>85</v>
      </c>
      <c r="Z599" s="24">
        <v>85</v>
      </c>
      <c r="AA599" s="24">
        <f>IF(Z599&gt;900,_xlfn.XLOOKUP(ROUND(Z599,0),'CM-VL-G-C-GL-B-T-ClassRimThickn'!$B$1:$B$112,'CM-VL-G-C-GL-B-T-ClassRimThickn'!$C$1:$C$112,0,1,1),Z599)</f>
        <v>85</v>
      </c>
      <c r="AB599" s="24">
        <v>85</v>
      </c>
      <c r="AC599" s="24">
        <f>IF(AB599&gt;900,_xlfn.XLOOKUP(ROUND(AB599,0),'CM-VL-G-C-GL-B-T-ClassRimThickn'!$B$1:$B$112,'CM-VL-G-C-GL-B-T-ClassRimThickn'!$C$1:$C$112,0,1,1),AB599)</f>
        <v>85</v>
      </c>
      <c r="AD599" s="24">
        <v>85</v>
      </c>
      <c r="AE599" s="24">
        <f>IF(AD599&gt;900,_xlfn.XLOOKUP(ROUND(AD599,0),'CM-VL-G-C-GL-B-T-ClassRimThickn'!$B$1:$B$112,'CM-VL-G-C-GL-B-T-ClassRimThickn'!$C$1:$C$112,0,1,1),AD599)</f>
        <v>85</v>
      </c>
      <c r="AF599" s="24">
        <v>85</v>
      </c>
      <c r="AG599" s="24">
        <f>IF(AF599&gt;900,_xlfn.XLOOKUP(ROUND(AF599,0),'CM-VL-G-C-GL-B-T-ClassRimThickn'!$B$1:$B$112,'CM-VL-G-C-GL-B-T-ClassRimThickn'!$C$1:$C$112,0,1,1),AF599)</f>
        <v>85</v>
      </c>
      <c r="AH599" s="24">
        <v>26</v>
      </c>
      <c r="AI599" s="24">
        <v>23</v>
      </c>
      <c r="AJ599" s="24">
        <v>24</v>
      </c>
      <c r="AK599" s="24">
        <v>25</v>
      </c>
      <c r="AL599" s="24">
        <v>25</v>
      </c>
      <c r="AM599" s="24">
        <v>23</v>
      </c>
      <c r="AN599" s="24">
        <v>25</v>
      </c>
      <c r="AO599" s="24">
        <v>23</v>
      </c>
      <c r="AP599" s="24">
        <v>24</v>
      </c>
      <c r="AQ599" s="24">
        <v>26</v>
      </c>
      <c r="AR599" s="24">
        <v>23</v>
      </c>
      <c r="AS599" s="24">
        <v>25</v>
      </c>
      <c r="AT599" s="24">
        <v>30.5</v>
      </c>
      <c r="AU599" s="24">
        <v>29.5</v>
      </c>
      <c r="AV599" s="24">
        <v>29.5</v>
      </c>
      <c r="AW599" s="24">
        <v>29.5</v>
      </c>
      <c r="AX599" s="24">
        <v>31</v>
      </c>
      <c r="AY599" s="24">
        <v>33</v>
      </c>
      <c r="AZ599" s="24">
        <v>31</v>
      </c>
      <c r="BA599" s="24">
        <v>29.5</v>
      </c>
      <c r="BB599" s="24">
        <v>30.5</v>
      </c>
      <c r="BC599" s="24">
        <v>305</v>
      </c>
      <c r="BD599" s="24">
        <v>30</v>
      </c>
      <c r="BE599" s="24">
        <v>30.5</v>
      </c>
      <c r="BF599" s="24">
        <v>0.5</v>
      </c>
      <c r="BG599" s="24">
        <v>0.5</v>
      </c>
      <c r="BH599" s="24">
        <v>0.5</v>
      </c>
      <c r="BI599" s="24">
        <v>0.5</v>
      </c>
      <c r="BJ599" s="24">
        <v>0.5</v>
      </c>
      <c r="BL599" s="24">
        <v>0.5</v>
      </c>
      <c r="BM599" s="24">
        <v>0.5</v>
      </c>
      <c r="BN599" s="24">
        <v>0.5</v>
      </c>
      <c r="BO599" s="24">
        <v>1</v>
      </c>
      <c r="BP599" s="24">
        <v>0.5</v>
      </c>
      <c r="BQ599" s="24">
        <v>0.5</v>
      </c>
      <c r="BR599" s="24">
        <v>0</v>
      </c>
      <c r="BS599" s="24">
        <v>0</v>
      </c>
      <c r="BT599" s="24">
        <v>0</v>
      </c>
      <c r="BU599" s="24">
        <v>0</v>
      </c>
      <c r="BV599" s="24">
        <v>0</v>
      </c>
      <c r="BW599" s="24">
        <v>0</v>
      </c>
      <c r="BX599" s="24">
        <v>0</v>
      </c>
      <c r="BY599" s="24">
        <v>0</v>
      </c>
      <c r="BZ599" s="24">
        <v>0</v>
      </c>
      <c r="CB599" s="24">
        <v>0</v>
      </c>
      <c r="CC599" s="24">
        <v>0</v>
      </c>
      <c r="CD599" s="24">
        <v>130</v>
      </c>
      <c r="CE599" s="24">
        <v>130</v>
      </c>
      <c r="CF599" s="24">
        <v>130</v>
      </c>
      <c r="CG599" s="24">
        <v>130</v>
      </c>
      <c r="CH599" s="24">
        <v>130</v>
      </c>
      <c r="CI599" s="24">
        <v>130</v>
      </c>
      <c r="CO599" s="34">
        <f t="shared" si="48"/>
        <v>76662</v>
      </c>
    </row>
    <row r="600" spans="1:93" ht="15" hidden="1">
      <c r="A600" s="23" t="s">
        <v>148</v>
      </c>
      <c r="B600" s="52">
        <v>42130</v>
      </c>
      <c r="C600" s="25" t="str">
        <f t="shared" si="47"/>
        <v/>
      </c>
      <c r="G600" s="24">
        <f t="shared" si="45"/>
        <v>9</v>
      </c>
      <c r="H600" s="30">
        <f>(H601-H599)/(G600+G601)*G600+H599</f>
        <v>80782.169491525419</v>
      </c>
      <c r="I600" s="24" t="str">
        <f t="shared" si="46"/>
        <v/>
      </c>
      <c r="K600" s="24">
        <f>IF(J600&gt;900,_xlfn.XLOOKUP(ROUND(J600,0),'CM-VL-G-C-GL-B-T-ClassRimThickn'!$B$1:$B$112,'CM-VL-G-C-GL-B-T-ClassRimThickn'!$C$1:$C$112,0,1,1),J600)</f>
        <v>0</v>
      </c>
      <c r="L600" s="24">
        <v>983.6</v>
      </c>
      <c r="M600" s="24">
        <f>IF(L600&gt;900,_xlfn.XLOOKUP(ROUND(L600,0),'CM-VL-G-C-GL-B-T-ClassRimThickn'!$B$1:$B$112,'CM-VL-G-C-GL-B-T-ClassRimThickn'!$C$1:$C$112,0,1,1),L600)</f>
        <v>69</v>
      </c>
      <c r="N600" s="24">
        <v>987.4</v>
      </c>
      <c r="O600" s="24">
        <f>IF(N600&gt;900,_xlfn.XLOOKUP(ROUND(N600,0),'CM-VL-G-C-GL-B-T-ClassRimThickn'!$B$1:$B$112,'CM-VL-G-C-GL-B-T-ClassRimThickn'!$C$1:$C$112,0,1,1),N600)</f>
        <v>70.5</v>
      </c>
      <c r="P600" s="24">
        <v>987.2</v>
      </c>
      <c r="Q600" s="24">
        <f>IF(P600&gt;900,_xlfn.XLOOKUP(ROUND(P600,0),'CM-VL-G-C-GL-B-T-ClassRimThickn'!$B$1:$B$112,'CM-VL-G-C-GL-B-T-ClassRimThickn'!$C$1:$C$112,0,1,1),P600)</f>
        <v>70.5</v>
      </c>
      <c r="S600" s="24">
        <f>IF(R600&gt;900,_xlfn.XLOOKUP(ROUND(R600,0),'CM-VL-G-C-GL-B-T-ClassRimThickn'!$B$1:$B$112,'CM-VL-G-C-GL-B-T-ClassRimThickn'!$C$1:$C$112,0,1,1),R600)</f>
        <v>0</v>
      </c>
      <c r="T600" s="24">
        <v>983.8</v>
      </c>
      <c r="U600" s="24">
        <f>IF(T600&gt;900,_xlfn.XLOOKUP(ROUND(T600,0),'CM-VL-G-C-GL-B-T-ClassRimThickn'!$B$1:$B$112,'CM-VL-G-C-GL-B-T-ClassRimThickn'!$C$1:$C$112,0,1,1),T600)</f>
        <v>69</v>
      </c>
      <c r="V600" s="24">
        <v>987.3</v>
      </c>
      <c r="W600" s="24">
        <f>IF(V600&gt;900,_xlfn.XLOOKUP(ROUND(V600,0),'CM-VL-G-C-GL-B-T-ClassRimThickn'!$B$1:$B$112,'CM-VL-G-C-GL-B-T-ClassRimThickn'!$C$1:$C$112,0,1,1),V600)</f>
        <v>70.5</v>
      </c>
      <c r="X600" s="24">
        <v>983.6</v>
      </c>
      <c r="Y600" s="24">
        <f>IF(X600&gt;900,_xlfn.XLOOKUP(ROUND(X600,0),'CM-VL-G-C-GL-B-T-ClassRimThickn'!$B$1:$B$112,'CM-VL-G-C-GL-B-T-ClassRimThickn'!$C$1:$C$112,0,1,1),X600)</f>
        <v>69</v>
      </c>
      <c r="Z600" s="24">
        <v>987.4</v>
      </c>
      <c r="AA600" s="24">
        <f>IF(Z600&gt;900,_xlfn.XLOOKUP(ROUND(Z600,0),'CM-VL-G-C-GL-B-T-ClassRimThickn'!$B$1:$B$112,'CM-VL-G-C-GL-B-T-ClassRimThickn'!$C$1:$C$112,0,1,1),Z600)</f>
        <v>70.5</v>
      </c>
      <c r="AB600" s="24">
        <v>987.5</v>
      </c>
      <c r="AC600" s="24">
        <f>IF(AB600&gt;900,_xlfn.XLOOKUP(ROUND(AB600,0),'CM-VL-G-C-GL-B-T-ClassRimThickn'!$B$1:$B$112,'CM-VL-G-C-GL-B-T-ClassRimThickn'!$C$1:$C$112,0,1,1),AB600)</f>
        <v>71</v>
      </c>
      <c r="AD600" s="24">
        <v>986.1</v>
      </c>
      <c r="AE600" s="24">
        <f>IF(AD600&gt;900,_xlfn.XLOOKUP(ROUND(AD600,0),'CM-VL-G-C-GL-B-T-ClassRimThickn'!$B$1:$B$112,'CM-VL-G-C-GL-B-T-ClassRimThickn'!$C$1:$C$112,0,1,1),AD600)</f>
        <v>70</v>
      </c>
      <c r="AF600" s="24">
        <v>983.7</v>
      </c>
      <c r="AG600" s="24">
        <f>IF(AF600&gt;900,_xlfn.XLOOKUP(ROUND(AF600,0),'CM-VL-G-C-GL-B-T-ClassRimThickn'!$B$1:$B$112,'CM-VL-G-C-GL-B-T-ClassRimThickn'!$C$1:$C$112,0,1,1),AF600)</f>
        <v>69</v>
      </c>
      <c r="AH600" s="24">
        <v>30</v>
      </c>
      <c r="AI600" s="24">
        <v>30</v>
      </c>
      <c r="AJ600" s="24">
        <v>30</v>
      </c>
      <c r="AK600" s="24">
        <v>30</v>
      </c>
      <c r="AL600" s="24">
        <v>30</v>
      </c>
      <c r="AM600" s="24">
        <v>30</v>
      </c>
      <c r="AN600" s="24">
        <v>30</v>
      </c>
      <c r="AO600" s="24">
        <v>30</v>
      </c>
      <c r="AP600" s="24">
        <v>30</v>
      </c>
      <c r="AQ600" s="24">
        <v>30</v>
      </c>
      <c r="AR600" s="24">
        <v>30</v>
      </c>
      <c r="AS600" s="24">
        <v>30</v>
      </c>
      <c r="AT600" s="24">
        <v>28</v>
      </c>
      <c r="AU600" s="24">
        <v>28</v>
      </c>
      <c r="AV600" s="24">
        <v>28</v>
      </c>
      <c r="AW600" s="24">
        <v>28</v>
      </c>
      <c r="AX600" s="24">
        <v>28</v>
      </c>
      <c r="AY600" s="24">
        <v>28</v>
      </c>
      <c r="AZ600" s="24">
        <v>28</v>
      </c>
      <c r="BA600" s="24">
        <v>28</v>
      </c>
      <c r="BB600" s="24">
        <v>28</v>
      </c>
      <c r="BC600" s="24">
        <v>28</v>
      </c>
      <c r="BD600" s="24">
        <v>28</v>
      </c>
      <c r="BE600" s="24">
        <v>28</v>
      </c>
      <c r="BF600" s="24">
        <v>0</v>
      </c>
      <c r="BG600" s="24">
        <v>0</v>
      </c>
      <c r="BH600" s="24">
        <v>0</v>
      </c>
      <c r="BI600" s="24">
        <v>0</v>
      </c>
      <c r="BJ600" s="24">
        <v>0</v>
      </c>
      <c r="BL600" s="24">
        <v>0</v>
      </c>
      <c r="BM600" s="24">
        <v>0</v>
      </c>
      <c r="BN600" s="24">
        <v>0</v>
      </c>
      <c r="BO600" s="24">
        <v>0</v>
      </c>
      <c r="BP600" s="24">
        <v>0</v>
      </c>
      <c r="BQ600" s="24">
        <v>0</v>
      </c>
      <c r="BR600" s="24">
        <v>0</v>
      </c>
      <c r="BS600" s="24">
        <v>0</v>
      </c>
      <c r="BT600" s="24">
        <v>0</v>
      </c>
      <c r="BU600" s="24">
        <v>0</v>
      </c>
      <c r="BV600" s="24">
        <v>0</v>
      </c>
      <c r="BW600" s="24">
        <v>0</v>
      </c>
      <c r="BX600" s="24">
        <v>0</v>
      </c>
      <c r="BY600" s="24">
        <v>0</v>
      </c>
      <c r="BZ600" s="24">
        <v>0</v>
      </c>
      <c r="CB600" s="24">
        <v>0</v>
      </c>
      <c r="CC600" s="24">
        <v>0</v>
      </c>
      <c r="CO600" s="34">
        <f t="shared" si="48"/>
        <v>80782.169491525419</v>
      </c>
    </row>
    <row r="601" spans="1:93" ht="15" hidden="1">
      <c r="A601" s="23" t="s">
        <v>148</v>
      </c>
      <c r="B601" s="52">
        <v>42180</v>
      </c>
      <c r="C601" s="25" t="str">
        <f t="shared" si="47"/>
        <v/>
      </c>
      <c r="G601" s="24">
        <f t="shared" ref="G601:G664" si="49">IF(B601-B600&lt;0,"",B601-B600)</f>
        <v>50</v>
      </c>
      <c r="H601" s="29">
        <v>103672</v>
      </c>
      <c r="I601" s="24" t="str">
        <f t="shared" si="46"/>
        <v/>
      </c>
      <c r="K601" s="24">
        <f>IF(J601&gt;900,_xlfn.XLOOKUP(ROUND(J601,0),'CM-VL-G-C-GL-B-T-ClassRimThickn'!$B$1:$B$112,'CM-VL-G-C-GL-B-T-ClassRimThickn'!$C$1:$C$112,0,1,1),J601)</f>
        <v>0</v>
      </c>
      <c r="L601" s="24">
        <v>73</v>
      </c>
      <c r="M601" s="24">
        <f>IF(L601&gt;900,_xlfn.XLOOKUP(ROUND(L601,0),'CM-VL-G-C-GL-B-T-ClassRimThickn'!$B$1:$B$112,'CM-VL-G-C-GL-B-T-ClassRimThickn'!$C$1:$C$112,0,1,1),L601)</f>
        <v>73</v>
      </c>
      <c r="N601" s="24">
        <v>74</v>
      </c>
      <c r="O601" s="24">
        <f>IF(N601&gt;900,_xlfn.XLOOKUP(ROUND(N601,0),'CM-VL-G-C-GL-B-T-ClassRimThickn'!$B$1:$B$112,'CM-VL-G-C-GL-B-T-ClassRimThickn'!$C$1:$C$112,0,1,1),N601)</f>
        <v>74</v>
      </c>
      <c r="P601" s="24">
        <v>73</v>
      </c>
      <c r="Q601" s="24">
        <f>IF(P601&gt;900,_xlfn.XLOOKUP(ROUND(P601,0),'CM-VL-G-C-GL-B-T-ClassRimThickn'!$B$1:$B$112,'CM-VL-G-C-GL-B-T-ClassRimThickn'!$C$1:$C$112,0,1,1),P601)</f>
        <v>73</v>
      </c>
      <c r="S601" s="24">
        <f>IF(R601&gt;900,_xlfn.XLOOKUP(ROUND(R601,0),'CM-VL-G-C-GL-B-T-ClassRimThickn'!$B$1:$B$112,'CM-VL-G-C-GL-B-T-ClassRimThickn'!$C$1:$C$112,0,1,1),R601)</f>
        <v>0</v>
      </c>
      <c r="T601" s="24">
        <v>73</v>
      </c>
      <c r="U601" s="24">
        <f>IF(T601&gt;900,_xlfn.XLOOKUP(ROUND(T601,0),'CM-VL-G-C-GL-B-T-ClassRimThickn'!$B$1:$B$112,'CM-VL-G-C-GL-B-T-ClassRimThickn'!$C$1:$C$112,0,1,1),T601)</f>
        <v>73</v>
      </c>
      <c r="V601" s="24">
        <v>74</v>
      </c>
      <c r="W601" s="24">
        <f>IF(V601&gt;900,_xlfn.XLOOKUP(ROUND(V601,0),'CM-VL-G-C-GL-B-T-ClassRimThickn'!$B$1:$B$112,'CM-VL-G-C-GL-B-T-ClassRimThickn'!$C$1:$C$112,0,1,1),V601)</f>
        <v>74</v>
      </c>
      <c r="X601" s="24">
        <v>73</v>
      </c>
      <c r="Y601" s="24">
        <f>IF(X601&gt;900,_xlfn.XLOOKUP(ROUND(X601,0),'CM-VL-G-C-GL-B-T-ClassRimThickn'!$B$1:$B$112,'CM-VL-G-C-GL-B-T-ClassRimThickn'!$C$1:$C$112,0,1,1),X601)</f>
        <v>73</v>
      </c>
      <c r="Z601" s="24">
        <v>74</v>
      </c>
      <c r="AA601" s="24">
        <f>IF(Z601&gt;900,_xlfn.XLOOKUP(ROUND(Z601,0),'CM-VL-G-C-GL-B-T-ClassRimThickn'!$B$1:$B$112,'CM-VL-G-C-GL-B-T-ClassRimThickn'!$C$1:$C$112,0,1,1),Z601)</f>
        <v>74</v>
      </c>
      <c r="AB601" s="24">
        <v>73</v>
      </c>
      <c r="AC601" s="24">
        <f>IF(AB601&gt;900,_xlfn.XLOOKUP(ROUND(AB601,0),'CM-VL-G-C-GL-B-T-ClassRimThickn'!$B$1:$B$112,'CM-VL-G-C-GL-B-T-ClassRimThickn'!$C$1:$C$112,0,1,1),AB601)</f>
        <v>73</v>
      </c>
      <c r="AD601" s="24">
        <v>73</v>
      </c>
      <c r="AE601" s="24">
        <f>IF(AD601&gt;900,_xlfn.XLOOKUP(ROUND(AD601,0),'CM-VL-G-C-GL-B-T-ClassRimThickn'!$B$1:$B$112,'CM-VL-G-C-GL-B-T-ClassRimThickn'!$C$1:$C$112,0,1,1),AD601)</f>
        <v>73</v>
      </c>
      <c r="AF601" s="24">
        <v>73</v>
      </c>
      <c r="AG601" s="24">
        <f>IF(AF601&gt;900,_xlfn.XLOOKUP(ROUND(AF601,0),'CM-VL-G-C-GL-B-T-ClassRimThickn'!$B$1:$B$112,'CM-VL-G-C-GL-B-T-ClassRimThickn'!$C$1:$C$112,0,1,1),AF601)</f>
        <v>73</v>
      </c>
      <c r="AH601" s="24">
        <v>26</v>
      </c>
      <c r="AI601" s="24">
        <v>26</v>
      </c>
      <c r="AJ601" s="24">
        <v>27</v>
      </c>
      <c r="AK601" s="24">
        <v>27</v>
      </c>
      <c r="AL601" s="24">
        <v>27</v>
      </c>
      <c r="AM601" s="24">
        <v>27</v>
      </c>
      <c r="AN601" s="24">
        <v>26</v>
      </c>
      <c r="AO601" s="24">
        <v>26</v>
      </c>
      <c r="AP601" s="24">
        <v>27</v>
      </c>
      <c r="AQ601" s="24">
        <v>26</v>
      </c>
      <c r="AR601" s="24">
        <v>26</v>
      </c>
      <c r="AS601" s="24">
        <v>26</v>
      </c>
      <c r="AT601" s="24">
        <v>29</v>
      </c>
      <c r="AU601" s="24">
        <v>29</v>
      </c>
      <c r="AV601" s="24">
        <v>29</v>
      </c>
      <c r="AW601" s="24">
        <v>29</v>
      </c>
      <c r="AX601" s="24">
        <v>29</v>
      </c>
      <c r="AY601" s="24">
        <v>29</v>
      </c>
      <c r="AZ601" s="24">
        <v>29</v>
      </c>
      <c r="BA601" s="24">
        <v>29</v>
      </c>
      <c r="BB601" s="24">
        <v>29</v>
      </c>
      <c r="BC601" s="24">
        <v>29</v>
      </c>
      <c r="BD601" s="24">
        <v>29</v>
      </c>
      <c r="BE601" s="24">
        <v>29</v>
      </c>
      <c r="BF601" s="24">
        <v>0</v>
      </c>
      <c r="BG601" s="24">
        <v>0</v>
      </c>
      <c r="BH601" s="24">
        <v>0</v>
      </c>
      <c r="BI601" s="24">
        <v>0</v>
      </c>
      <c r="BJ601" s="24">
        <v>0</v>
      </c>
      <c r="BL601" s="24">
        <v>0</v>
      </c>
      <c r="BM601" s="24">
        <v>0</v>
      </c>
      <c r="BN601" s="24">
        <v>0</v>
      </c>
      <c r="BO601" s="24">
        <v>0</v>
      </c>
      <c r="BP601" s="24">
        <v>0</v>
      </c>
      <c r="BQ601" s="24">
        <v>0</v>
      </c>
      <c r="BR601" s="24">
        <v>0</v>
      </c>
      <c r="BS601" s="24">
        <v>0.3</v>
      </c>
      <c r="BT601" s="24">
        <v>0</v>
      </c>
      <c r="BU601" s="24">
        <v>0</v>
      </c>
      <c r="BV601" s="24">
        <v>0.3</v>
      </c>
      <c r="BW601" s="24">
        <v>0</v>
      </c>
      <c r="BX601" s="24">
        <v>0.3</v>
      </c>
      <c r="BY601" s="24">
        <v>0.3</v>
      </c>
      <c r="BZ601" s="24">
        <v>0.3</v>
      </c>
      <c r="CB601" s="24">
        <v>0.3</v>
      </c>
      <c r="CC601" s="24">
        <v>0.2</v>
      </c>
      <c r="CD601" s="24">
        <v>119</v>
      </c>
      <c r="CE601" s="24">
        <v>120</v>
      </c>
      <c r="CF601" s="24">
        <v>120</v>
      </c>
      <c r="CG601" s="24">
        <v>120</v>
      </c>
      <c r="CH601" s="24">
        <v>120</v>
      </c>
      <c r="CI601" s="24">
        <v>117</v>
      </c>
      <c r="CO601" s="34">
        <f t="shared" si="48"/>
        <v>103672</v>
      </c>
    </row>
    <row r="602" spans="1:93" ht="15" hidden="1">
      <c r="A602" s="23" t="s">
        <v>148</v>
      </c>
      <c r="B602" s="52">
        <v>42241</v>
      </c>
      <c r="C602" s="25" t="str">
        <f t="shared" si="47"/>
        <v/>
      </c>
      <c r="G602" s="24">
        <f t="shared" si="49"/>
        <v>61</v>
      </c>
      <c r="H602" s="36">
        <v>130476</v>
      </c>
      <c r="I602" s="24" t="b">
        <f t="shared" si="46"/>
        <v>0</v>
      </c>
      <c r="K602" s="24">
        <f>IF(J602&gt;900,_xlfn.XLOOKUP(ROUND(J602,0),'CM-VL-G-C-GL-B-T-ClassRimThickn'!$B$1:$B$112,'CM-VL-G-C-GL-B-T-ClassRimThickn'!$C$1:$C$112,0,1,1),J602)</f>
        <v>0</v>
      </c>
      <c r="L602" s="24">
        <v>71</v>
      </c>
      <c r="M602" s="24">
        <f>IF(L602&gt;900,_xlfn.XLOOKUP(ROUND(L602,0),'CM-VL-G-C-GL-B-T-ClassRimThickn'!$B$1:$B$112,'CM-VL-G-C-GL-B-T-ClassRimThickn'!$C$1:$C$112,0,1,1),L602)</f>
        <v>71</v>
      </c>
      <c r="N602" s="24">
        <v>73</v>
      </c>
      <c r="O602" s="24">
        <f>IF(N602&gt;900,_xlfn.XLOOKUP(ROUND(N602,0),'CM-VL-G-C-GL-B-T-ClassRimThickn'!$B$1:$B$112,'CM-VL-G-C-GL-B-T-ClassRimThickn'!$C$1:$C$112,0,1,1),N602)</f>
        <v>73</v>
      </c>
      <c r="P602" s="24">
        <v>73</v>
      </c>
      <c r="Q602" s="24">
        <f>IF(P602&gt;900,_xlfn.XLOOKUP(ROUND(P602,0),'CM-VL-G-C-GL-B-T-ClassRimThickn'!$B$1:$B$112,'CM-VL-G-C-GL-B-T-ClassRimThickn'!$C$1:$C$112,0,1,1),P602)</f>
        <v>73</v>
      </c>
      <c r="S602" s="24">
        <f>IF(R602&gt;900,_xlfn.XLOOKUP(ROUND(R602,0),'CM-VL-G-C-GL-B-T-ClassRimThickn'!$B$1:$B$112,'CM-VL-G-C-GL-B-T-ClassRimThickn'!$C$1:$C$112,0,1,1),R602)</f>
        <v>0</v>
      </c>
      <c r="T602" s="24">
        <v>72</v>
      </c>
      <c r="U602" s="24">
        <f>IF(T602&gt;900,_xlfn.XLOOKUP(ROUND(T602,0),'CM-VL-G-C-GL-B-T-ClassRimThickn'!$B$1:$B$112,'CM-VL-G-C-GL-B-T-ClassRimThickn'!$C$1:$C$112,0,1,1),T602)</f>
        <v>72</v>
      </c>
      <c r="V602" s="24">
        <v>73</v>
      </c>
      <c r="W602" s="24">
        <f>IF(V602&gt;900,_xlfn.XLOOKUP(ROUND(V602,0),'CM-VL-G-C-GL-B-T-ClassRimThickn'!$B$1:$B$112,'CM-VL-G-C-GL-B-T-ClassRimThickn'!$C$1:$C$112,0,1,1),V602)</f>
        <v>73</v>
      </c>
      <c r="X602" s="24">
        <v>71</v>
      </c>
      <c r="Y602" s="24">
        <f>IF(X602&gt;900,_xlfn.XLOOKUP(ROUND(X602,0),'CM-VL-G-C-GL-B-T-ClassRimThickn'!$B$1:$B$112,'CM-VL-G-C-GL-B-T-ClassRimThickn'!$C$1:$C$112,0,1,1),X602)</f>
        <v>71</v>
      </c>
      <c r="Z602" s="24">
        <v>73</v>
      </c>
      <c r="AA602" s="24">
        <f>IF(Z602&gt;900,_xlfn.XLOOKUP(ROUND(Z602,0),'CM-VL-G-C-GL-B-T-ClassRimThickn'!$B$1:$B$112,'CM-VL-G-C-GL-B-T-ClassRimThickn'!$C$1:$C$112,0,1,1),Z602)</f>
        <v>73</v>
      </c>
      <c r="AB602" s="24">
        <v>73</v>
      </c>
      <c r="AC602" s="24">
        <f>IF(AB602&gt;900,_xlfn.XLOOKUP(ROUND(AB602,0),'CM-VL-G-C-GL-B-T-ClassRimThickn'!$B$1:$B$112,'CM-VL-G-C-GL-B-T-ClassRimThickn'!$C$1:$C$112,0,1,1),AB602)</f>
        <v>73</v>
      </c>
      <c r="AD602" s="24">
        <v>73</v>
      </c>
      <c r="AE602" s="24">
        <f>IF(AD602&gt;900,_xlfn.XLOOKUP(ROUND(AD602,0),'CM-VL-G-C-GL-B-T-ClassRimThickn'!$B$1:$B$112,'CM-VL-G-C-GL-B-T-ClassRimThickn'!$C$1:$C$112,0,1,1),AD602)</f>
        <v>73</v>
      </c>
      <c r="AF602" s="24">
        <v>72</v>
      </c>
      <c r="AG602" s="24">
        <f>IF(AF602&gt;900,_xlfn.XLOOKUP(ROUND(AF602,0),'CM-VL-G-C-GL-B-T-ClassRimThickn'!$B$1:$B$112,'CM-VL-G-C-GL-B-T-ClassRimThickn'!$C$1:$C$112,0,1,1),AF602)</f>
        <v>72</v>
      </c>
      <c r="AH602" s="24">
        <v>28</v>
      </c>
      <c r="AI602" s="24">
        <v>24</v>
      </c>
      <c r="AJ602" s="24">
        <v>25</v>
      </c>
      <c r="AK602" s="24">
        <v>27</v>
      </c>
      <c r="AL602" s="24">
        <v>26</v>
      </c>
      <c r="AM602" s="24">
        <v>25</v>
      </c>
      <c r="AN602" s="24">
        <v>25</v>
      </c>
      <c r="AO602" s="24">
        <v>24</v>
      </c>
      <c r="AP602" s="24">
        <v>26</v>
      </c>
      <c r="AQ602" s="24">
        <v>25</v>
      </c>
      <c r="AR602" s="24">
        <v>24</v>
      </c>
      <c r="AS602" s="24">
        <v>25</v>
      </c>
      <c r="AT602" s="24">
        <v>29</v>
      </c>
      <c r="AU602" s="24">
        <v>30</v>
      </c>
      <c r="AV602" s="24">
        <v>28</v>
      </c>
      <c r="AW602" s="24">
        <v>29</v>
      </c>
      <c r="AX602" s="24">
        <v>29</v>
      </c>
      <c r="AY602" s="24">
        <v>30</v>
      </c>
      <c r="AZ602" s="24">
        <v>30.5</v>
      </c>
      <c r="BA602" s="24">
        <v>30</v>
      </c>
      <c r="BB602" s="24">
        <v>29</v>
      </c>
      <c r="BC602" s="24">
        <v>30</v>
      </c>
      <c r="BD602" s="24">
        <v>30</v>
      </c>
      <c r="BE602" s="24">
        <v>30</v>
      </c>
      <c r="BF602" s="24">
        <v>0</v>
      </c>
      <c r="BG602" s="24">
        <v>0</v>
      </c>
      <c r="BH602" s="24">
        <v>0</v>
      </c>
      <c r="BI602" s="24">
        <v>0</v>
      </c>
      <c r="BJ602" s="24">
        <v>0</v>
      </c>
      <c r="BL602" s="24">
        <v>0</v>
      </c>
      <c r="BM602" s="24">
        <v>0.5</v>
      </c>
      <c r="BN602" s="24">
        <v>0</v>
      </c>
      <c r="BO602" s="24">
        <v>0</v>
      </c>
      <c r="BP602" s="24">
        <v>0</v>
      </c>
      <c r="BQ602" s="24">
        <v>0</v>
      </c>
      <c r="BR602" s="24">
        <v>0.5</v>
      </c>
      <c r="BS602" s="24">
        <v>1</v>
      </c>
      <c r="BT602" s="24">
        <v>0.5</v>
      </c>
      <c r="BU602" s="24">
        <v>0.2</v>
      </c>
      <c r="BV602" s="24">
        <v>1</v>
      </c>
      <c r="BW602" s="24">
        <v>1</v>
      </c>
      <c r="BX602" s="24">
        <v>1.2</v>
      </c>
      <c r="BY602" s="24">
        <v>1.5</v>
      </c>
      <c r="BZ602" s="24">
        <v>1.5</v>
      </c>
      <c r="CB602" s="24">
        <v>1</v>
      </c>
      <c r="CC602" s="24">
        <v>1.2</v>
      </c>
      <c r="CD602" s="24">
        <v>118</v>
      </c>
      <c r="CE602" s="24">
        <v>111</v>
      </c>
      <c r="CF602" s="24">
        <v>122</v>
      </c>
      <c r="CG602" s="24">
        <v>120</v>
      </c>
      <c r="CH602" s="24">
        <v>120</v>
      </c>
      <c r="CI602" s="24">
        <v>112</v>
      </c>
      <c r="CO602" s="34">
        <f t="shared" si="48"/>
        <v>130476</v>
      </c>
    </row>
    <row r="603" spans="1:93" ht="15" hidden="1">
      <c r="A603" s="23" t="s">
        <v>148</v>
      </c>
      <c r="B603" s="52">
        <v>42277</v>
      </c>
      <c r="C603" s="25" t="str">
        <f t="shared" si="47"/>
        <v/>
      </c>
      <c r="G603" s="24">
        <f t="shared" si="49"/>
        <v>36</v>
      </c>
      <c r="H603" s="37"/>
      <c r="I603" s="24" t="str">
        <f t="shared" si="46"/>
        <v/>
      </c>
      <c r="K603" s="24">
        <f>IF(J603&gt;900,_xlfn.XLOOKUP(ROUND(J603,0),'CM-VL-G-C-GL-B-T-ClassRimThickn'!$B$1:$B$112,'CM-VL-G-C-GL-B-T-ClassRimThickn'!$C$1:$C$112,0,1,1),J603)</f>
        <v>0</v>
      </c>
      <c r="L603" s="24">
        <v>961</v>
      </c>
      <c r="M603" s="24">
        <f>IF(L603&gt;900,_xlfn.XLOOKUP(ROUND(L603,0),'CM-VL-G-C-GL-B-T-ClassRimThickn'!$B$1:$B$112,'CM-VL-G-C-GL-B-T-ClassRimThickn'!$C$1:$C$112,0,1,1),L603)</f>
        <v>57.5</v>
      </c>
      <c r="N603" s="24">
        <v>971</v>
      </c>
      <c r="O603" s="24">
        <f>IF(N603&gt;900,_xlfn.XLOOKUP(ROUND(N603,0),'CM-VL-G-C-GL-B-T-ClassRimThickn'!$B$1:$B$112,'CM-VL-G-C-GL-B-T-ClassRimThickn'!$C$1:$C$112,0,1,1),N603)</f>
        <v>62.5</v>
      </c>
      <c r="P603" s="24">
        <v>968.1</v>
      </c>
      <c r="Q603" s="24">
        <f>IF(P603&gt;900,_xlfn.XLOOKUP(ROUND(P603,0),'CM-VL-G-C-GL-B-T-ClassRimThickn'!$B$1:$B$112,'CM-VL-G-C-GL-B-T-ClassRimThickn'!$C$1:$C$112,0,1,1),P603)</f>
        <v>61</v>
      </c>
      <c r="S603" s="24">
        <f>IF(R603&gt;900,_xlfn.XLOOKUP(ROUND(R603,0),'CM-VL-G-C-GL-B-T-ClassRimThickn'!$B$1:$B$112,'CM-VL-G-C-GL-B-T-ClassRimThickn'!$C$1:$C$112,0,1,1),R603)</f>
        <v>0</v>
      </c>
      <c r="T603" s="24">
        <v>963.1</v>
      </c>
      <c r="U603" s="24">
        <f>IF(T603&gt;900,_xlfn.XLOOKUP(ROUND(T603,0),'CM-VL-G-C-GL-B-T-ClassRimThickn'!$B$1:$B$112,'CM-VL-G-C-GL-B-T-ClassRimThickn'!$C$1:$C$112,0,1,1),T603)</f>
        <v>58.5</v>
      </c>
      <c r="V603" s="24">
        <v>966.1</v>
      </c>
      <c r="W603" s="24">
        <f>IF(V603&gt;900,_xlfn.XLOOKUP(ROUND(V603,0),'CM-VL-G-C-GL-B-T-ClassRimThickn'!$B$1:$B$112,'CM-VL-G-C-GL-B-T-ClassRimThickn'!$C$1:$C$112,0,1,1),V603)</f>
        <v>60</v>
      </c>
      <c r="X603" s="24">
        <v>961</v>
      </c>
      <c r="Y603" s="24">
        <f>IF(X603&gt;900,_xlfn.XLOOKUP(ROUND(X603,0),'CM-VL-G-C-GL-B-T-ClassRimThickn'!$B$1:$B$112,'CM-VL-G-C-GL-B-T-ClassRimThickn'!$C$1:$C$112,0,1,1),X603)</f>
        <v>57.5</v>
      </c>
      <c r="Z603" s="24">
        <v>971</v>
      </c>
      <c r="AA603" s="24">
        <f>IF(Z603&gt;900,_xlfn.XLOOKUP(ROUND(Z603,0),'CM-VL-G-C-GL-B-T-ClassRimThickn'!$B$1:$B$112,'CM-VL-G-C-GL-B-T-ClassRimThickn'!$C$1:$C$112,0,1,1),Z603)</f>
        <v>62.5</v>
      </c>
      <c r="AB603" s="24">
        <v>968</v>
      </c>
      <c r="AC603" s="24">
        <f>IF(AB603&gt;900,_xlfn.XLOOKUP(ROUND(AB603,0),'CM-VL-G-C-GL-B-T-ClassRimThickn'!$B$1:$B$112,'CM-VL-G-C-GL-B-T-ClassRimThickn'!$C$1:$C$112,0,1,1),AB603)</f>
        <v>61</v>
      </c>
      <c r="AD603" s="24">
        <v>963</v>
      </c>
      <c r="AE603" s="24">
        <f>IF(AD603&gt;900,_xlfn.XLOOKUP(ROUND(AD603,0),'CM-VL-G-C-GL-B-T-ClassRimThickn'!$B$1:$B$112,'CM-VL-G-C-GL-B-T-ClassRimThickn'!$C$1:$C$112,0,1,1),AD603)</f>
        <v>58.5</v>
      </c>
      <c r="AF603" s="24">
        <v>963</v>
      </c>
      <c r="AG603" s="24">
        <f>IF(AF603&gt;900,_xlfn.XLOOKUP(ROUND(AF603,0),'CM-VL-G-C-GL-B-T-ClassRimThickn'!$B$1:$B$112,'CM-VL-G-C-GL-B-T-ClassRimThickn'!$C$1:$C$112,0,1,1),AF603)</f>
        <v>58.5</v>
      </c>
      <c r="AH603" s="24">
        <v>27.7</v>
      </c>
      <c r="AI603" s="24">
        <v>27.6</v>
      </c>
      <c r="AJ603" s="24">
        <v>27.7</v>
      </c>
      <c r="AK603" s="24">
        <v>27.4</v>
      </c>
      <c r="AL603" s="24">
        <v>27.3</v>
      </c>
      <c r="AM603" s="24">
        <v>27.1</v>
      </c>
      <c r="AN603" s="24">
        <v>28.2</v>
      </c>
      <c r="AO603" s="24">
        <v>27.6</v>
      </c>
      <c r="AP603" s="24">
        <v>27.5</v>
      </c>
      <c r="AQ603" s="24">
        <v>27.4</v>
      </c>
      <c r="AR603" s="24">
        <v>27.3</v>
      </c>
      <c r="AS603" s="24">
        <v>27.3</v>
      </c>
      <c r="AT603" s="24">
        <v>28</v>
      </c>
      <c r="AU603" s="24">
        <v>28</v>
      </c>
      <c r="AV603" s="24">
        <v>28</v>
      </c>
      <c r="AW603" s="24">
        <v>28</v>
      </c>
      <c r="AX603" s="24">
        <v>28</v>
      </c>
      <c r="AY603" s="24">
        <v>28</v>
      </c>
      <c r="AZ603" s="24">
        <v>28</v>
      </c>
      <c r="BA603" s="24">
        <v>28</v>
      </c>
      <c r="BB603" s="24">
        <v>28</v>
      </c>
      <c r="BC603" s="24">
        <v>28</v>
      </c>
      <c r="BD603" s="24">
        <v>28</v>
      </c>
      <c r="BE603" s="24">
        <v>28</v>
      </c>
      <c r="BF603" s="24">
        <v>0</v>
      </c>
      <c r="BG603" s="24">
        <v>0</v>
      </c>
      <c r="BH603" s="24">
        <v>0</v>
      </c>
      <c r="BI603" s="24">
        <v>0</v>
      </c>
      <c r="BJ603" s="24">
        <v>0</v>
      </c>
      <c r="BL603" s="24">
        <v>0</v>
      </c>
      <c r="BM603" s="24">
        <v>0</v>
      </c>
      <c r="BN603" s="24">
        <v>0</v>
      </c>
      <c r="BO603" s="24">
        <v>0</v>
      </c>
      <c r="BP603" s="24">
        <v>0</v>
      </c>
      <c r="BQ603" s="24">
        <v>0</v>
      </c>
      <c r="BR603" s="24">
        <v>0</v>
      </c>
      <c r="BS603" s="24">
        <v>0</v>
      </c>
      <c r="BT603" s="24">
        <v>0</v>
      </c>
      <c r="BU603" s="24">
        <v>0</v>
      </c>
      <c r="BV603" s="24">
        <v>0</v>
      </c>
      <c r="BW603" s="24">
        <v>0</v>
      </c>
      <c r="BX603" s="24">
        <v>0</v>
      </c>
      <c r="BY603" s="24">
        <v>0</v>
      </c>
      <c r="BZ603" s="24">
        <v>0</v>
      </c>
      <c r="CB603" s="24">
        <v>0</v>
      </c>
      <c r="CC603" s="24">
        <v>0</v>
      </c>
      <c r="CO603" s="34">
        <f t="shared" si="48"/>
        <v>3671.09375</v>
      </c>
    </row>
    <row r="604" spans="1:93" ht="15" hidden="1">
      <c r="A604" s="23" t="s">
        <v>148</v>
      </c>
      <c r="B604" s="52">
        <v>42314</v>
      </c>
      <c r="C604" s="25" t="str">
        <f t="shared" si="47"/>
        <v/>
      </c>
      <c r="G604" s="24">
        <f t="shared" si="49"/>
        <v>37</v>
      </c>
      <c r="H604" s="32">
        <v>6350</v>
      </c>
      <c r="I604" s="24" t="str">
        <f t="shared" si="46"/>
        <v/>
      </c>
      <c r="K604" s="24">
        <f>IF(J604&gt;900,_xlfn.XLOOKUP(ROUND(J604,0),'CM-VL-G-C-GL-B-T-ClassRimThickn'!$B$1:$B$112,'CM-VL-G-C-GL-B-T-ClassRimThickn'!$C$1:$C$112,0,1,1),J604)</f>
        <v>0</v>
      </c>
      <c r="L604" s="24">
        <v>61</v>
      </c>
      <c r="M604" s="24">
        <f>IF(L604&gt;900,_xlfn.XLOOKUP(ROUND(L604,0),'CM-VL-G-C-GL-B-T-ClassRimThickn'!$B$1:$B$112,'CM-VL-G-C-GL-B-T-ClassRimThickn'!$C$1:$C$112,0,1,1),L604)</f>
        <v>61</v>
      </c>
      <c r="N604" s="24">
        <v>65</v>
      </c>
      <c r="O604" s="24">
        <f>IF(N604&gt;900,_xlfn.XLOOKUP(ROUND(N604,0),'CM-VL-G-C-GL-B-T-ClassRimThickn'!$B$1:$B$112,'CM-VL-G-C-GL-B-T-ClassRimThickn'!$C$1:$C$112,0,1,1),N604)</f>
        <v>65</v>
      </c>
      <c r="P604" s="24">
        <v>63</v>
      </c>
      <c r="Q604" s="24">
        <f>IF(P604&gt;900,_xlfn.XLOOKUP(ROUND(P604,0),'CM-VL-G-C-GL-B-T-ClassRimThickn'!$B$1:$B$112,'CM-VL-G-C-GL-B-T-ClassRimThickn'!$C$1:$C$112,0,1,1),P604)</f>
        <v>63</v>
      </c>
      <c r="S604" s="24">
        <f>IF(R604&gt;900,_xlfn.XLOOKUP(ROUND(R604,0),'CM-VL-G-C-GL-B-T-ClassRimThickn'!$B$1:$B$112,'CM-VL-G-C-GL-B-T-ClassRimThickn'!$C$1:$C$112,0,1,1),R604)</f>
        <v>0</v>
      </c>
      <c r="T604" s="24">
        <v>61</v>
      </c>
      <c r="U604" s="24">
        <f>IF(T604&gt;900,_xlfn.XLOOKUP(ROUND(T604,0),'CM-VL-G-C-GL-B-T-ClassRimThickn'!$B$1:$B$112,'CM-VL-G-C-GL-B-T-ClassRimThickn'!$C$1:$C$112,0,1,1),T604)</f>
        <v>61</v>
      </c>
      <c r="V604" s="24">
        <v>63</v>
      </c>
      <c r="W604" s="24">
        <f>IF(V604&gt;900,_xlfn.XLOOKUP(ROUND(V604,0),'CM-VL-G-C-GL-B-T-ClassRimThickn'!$B$1:$B$112,'CM-VL-G-C-GL-B-T-ClassRimThickn'!$C$1:$C$112,0,1,1),V604)</f>
        <v>63</v>
      </c>
      <c r="X604" s="24">
        <v>61</v>
      </c>
      <c r="Y604" s="24">
        <f>IF(X604&gt;900,_xlfn.XLOOKUP(ROUND(X604,0),'CM-VL-G-C-GL-B-T-ClassRimThickn'!$B$1:$B$112,'CM-VL-G-C-GL-B-T-ClassRimThickn'!$C$1:$C$112,0,1,1),X604)</f>
        <v>61</v>
      </c>
      <c r="Z604" s="24">
        <v>65</v>
      </c>
      <c r="AA604" s="24">
        <f>IF(Z604&gt;900,_xlfn.XLOOKUP(ROUND(Z604,0),'CM-VL-G-C-GL-B-T-ClassRimThickn'!$B$1:$B$112,'CM-VL-G-C-GL-B-T-ClassRimThickn'!$C$1:$C$112,0,1,1),Z604)</f>
        <v>65</v>
      </c>
      <c r="AB604" s="24">
        <v>62</v>
      </c>
      <c r="AC604" s="24">
        <f>IF(AB604&gt;900,_xlfn.XLOOKUP(ROUND(AB604,0),'CM-VL-G-C-GL-B-T-ClassRimThickn'!$B$1:$B$112,'CM-VL-G-C-GL-B-T-ClassRimThickn'!$C$1:$C$112,0,1,1),AB604)</f>
        <v>62</v>
      </c>
      <c r="AD604" s="24">
        <v>61</v>
      </c>
      <c r="AE604" s="24">
        <f>IF(AD604&gt;900,_xlfn.XLOOKUP(ROUND(AD604,0),'CM-VL-G-C-GL-B-T-ClassRimThickn'!$B$1:$B$112,'CM-VL-G-C-GL-B-T-ClassRimThickn'!$C$1:$C$112,0,1,1),AD604)</f>
        <v>61</v>
      </c>
      <c r="AF604" s="24">
        <v>61</v>
      </c>
      <c r="AG604" s="24">
        <f>IF(AF604&gt;900,_xlfn.XLOOKUP(ROUND(AF604,0),'CM-VL-G-C-GL-B-T-ClassRimThickn'!$B$1:$B$112,'CM-VL-G-C-GL-B-T-ClassRimThickn'!$C$1:$C$112,0,1,1),AF604)</f>
        <v>61</v>
      </c>
      <c r="AH604" s="24">
        <v>27</v>
      </c>
      <c r="AI604" s="24">
        <v>26</v>
      </c>
      <c r="AJ604" s="24">
        <v>26</v>
      </c>
      <c r="AK604" s="24">
        <v>26</v>
      </c>
      <c r="AL604" s="24">
        <v>25</v>
      </c>
      <c r="AM604" s="24">
        <v>25</v>
      </c>
      <c r="AN604" s="24">
        <v>26</v>
      </c>
      <c r="AO604" s="24">
        <v>26</v>
      </c>
      <c r="AP604" s="24">
        <v>26</v>
      </c>
      <c r="AQ604" s="24">
        <v>27</v>
      </c>
      <c r="AR604" s="24">
        <v>26</v>
      </c>
      <c r="AS604" s="24">
        <v>26</v>
      </c>
      <c r="AT604" s="24">
        <v>29</v>
      </c>
      <c r="AU604" s="24">
        <v>29</v>
      </c>
      <c r="AV604" s="24">
        <v>29</v>
      </c>
      <c r="AW604" s="24">
        <v>29</v>
      </c>
      <c r="AX604" s="24">
        <v>28</v>
      </c>
      <c r="AY604" s="24">
        <v>29</v>
      </c>
      <c r="AZ604" s="24">
        <v>28</v>
      </c>
      <c r="BA604" s="24">
        <v>29</v>
      </c>
      <c r="BB604" s="24">
        <v>29</v>
      </c>
      <c r="BC604" s="24">
        <v>29</v>
      </c>
      <c r="BD604" s="24">
        <v>30</v>
      </c>
      <c r="BE604" s="24">
        <v>29</v>
      </c>
      <c r="BF604" s="24">
        <v>0</v>
      </c>
      <c r="BG604" s="24">
        <v>0</v>
      </c>
      <c r="BH604" s="24">
        <v>0</v>
      </c>
      <c r="BI604" s="24">
        <v>0</v>
      </c>
      <c r="BJ604" s="24">
        <v>0</v>
      </c>
      <c r="BL604" s="24">
        <v>0</v>
      </c>
      <c r="BM604" s="24">
        <v>0</v>
      </c>
      <c r="BN604" s="24">
        <v>0</v>
      </c>
      <c r="BO604" s="24">
        <v>0</v>
      </c>
      <c r="BP604" s="24">
        <v>0</v>
      </c>
      <c r="BQ604" s="24">
        <v>0</v>
      </c>
      <c r="BR604" s="24">
        <v>0</v>
      </c>
      <c r="BS604" s="24">
        <v>0</v>
      </c>
      <c r="BT604" s="24">
        <v>0</v>
      </c>
      <c r="BU604" s="24">
        <v>0</v>
      </c>
      <c r="BV604" s="24">
        <v>0</v>
      </c>
      <c r="BW604" s="24">
        <v>0</v>
      </c>
      <c r="BX604" s="24">
        <v>0</v>
      </c>
      <c r="BY604" s="24">
        <v>0</v>
      </c>
      <c r="BZ604" s="24">
        <v>0</v>
      </c>
      <c r="CB604" s="24">
        <v>0</v>
      </c>
      <c r="CC604" s="24">
        <v>0</v>
      </c>
      <c r="CD604" s="24">
        <v>120</v>
      </c>
      <c r="CE604" s="24">
        <v>120</v>
      </c>
      <c r="CF604" s="24">
        <v>121</v>
      </c>
      <c r="CG604" s="24">
        <v>120</v>
      </c>
      <c r="CH604" s="24">
        <v>117</v>
      </c>
      <c r="CI604" s="24">
        <v>120</v>
      </c>
      <c r="CO604" s="34">
        <f t="shared" si="48"/>
        <v>6350</v>
      </c>
    </row>
    <row r="605" spans="1:93" ht="15" hidden="1">
      <c r="A605" s="23" t="s">
        <v>148</v>
      </c>
      <c r="B605" s="52">
        <v>42382</v>
      </c>
      <c r="C605" s="25" t="str">
        <f t="shared" si="47"/>
        <v/>
      </c>
      <c r="G605" s="24">
        <f t="shared" si="49"/>
        <v>68</v>
      </c>
      <c r="H605" s="32">
        <v>38265</v>
      </c>
      <c r="I605" s="24" t="b">
        <f t="shared" si="46"/>
        <v>0</v>
      </c>
      <c r="K605" s="24">
        <f>IF(J605&gt;900,_xlfn.XLOOKUP(ROUND(J605,0),'CM-VL-G-C-GL-B-T-ClassRimThickn'!$B$1:$B$112,'CM-VL-G-C-GL-B-T-ClassRimThickn'!$C$1:$C$112,0,1,1),J605)</f>
        <v>0</v>
      </c>
      <c r="L605" s="24">
        <v>60</v>
      </c>
      <c r="M605" s="24">
        <f>IF(L605&gt;900,_xlfn.XLOOKUP(ROUND(L605,0),'CM-VL-G-C-GL-B-T-ClassRimThickn'!$B$1:$B$112,'CM-VL-G-C-GL-B-T-ClassRimThickn'!$C$1:$C$112,0,1,1),L605)</f>
        <v>60</v>
      </c>
      <c r="N605" s="24">
        <v>64</v>
      </c>
      <c r="O605" s="24">
        <f>IF(N605&gt;900,_xlfn.XLOOKUP(ROUND(N605,0),'CM-VL-G-C-GL-B-T-ClassRimThickn'!$B$1:$B$112,'CM-VL-G-C-GL-B-T-ClassRimThickn'!$C$1:$C$112,0,1,1),N605)</f>
        <v>64</v>
      </c>
      <c r="P605" s="24">
        <v>64</v>
      </c>
      <c r="Q605" s="24">
        <f>IF(P605&gt;900,_xlfn.XLOOKUP(ROUND(P605,0),'CM-VL-G-C-GL-B-T-ClassRimThickn'!$B$1:$B$112,'CM-VL-G-C-GL-B-T-ClassRimThickn'!$C$1:$C$112,0,1,1),P605)</f>
        <v>64</v>
      </c>
      <c r="S605" s="24">
        <f>IF(R605&gt;900,_xlfn.XLOOKUP(ROUND(R605,0),'CM-VL-G-C-GL-B-T-ClassRimThickn'!$B$1:$B$112,'CM-VL-G-C-GL-B-T-ClassRimThickn'!$C$1:$C$112,0,1,1),R605)</f>
        <v>0</v>
      </c>
      <c r="T605" s="24">
        <v>60</v>
      </c>
      <c r="U605" s="24">
        <f>IF(T605&gt;900,_xlfn.XLOOKUP(ROUND(T605,0),'CM-VL-G-C-GL-B-T-ClassRimThickn'!$B$1:$B$112,'CM-VL-G-C-GL-B-T-ClassRimThickn'!$C$1:$C$112,0,1,1),T605)</f>
        <v>60</v>
      </c>
      <c r="V605" s="24">
        <v>64</v>
      </c>
      <c r="W605" s="24">
        <f>IF(V605&gt;900,_xlfn.XLOOKUP(ROUND(V605,0),'CM-VL-G-C-GL-B-T-ClassRimThickn'!$B$1:$B$112,'CM-VL-G-C-GL-B-T-ClassRimThickn'!$C$1:$C$112,0,1,1),V605)</f>
        <v>64</v>
      </c>
      <c r="X605" s="24">
        <v>60</v>
      </c>
      <c r="Y605" s="24">
        <f>IF(X605&gt;900,_xlfn.XLOOKUP(ROUND(X605,0),'CM-VL-G-C-GL-B-T-ClassRimThickn'!$B$1:$B$112,'CM-VL-G-C-GL-B-T-ClassRimThickn'!$C$1:$C$112,0,1,1),X605)</f>
        <v>60</v>
      </c>
      <c r="Z605" s="24">
        <v>65</v>
      </c>
      <c r="AA605" s="24">
        <f>IF(Z605&gt;900,_xlfn.XLOOKUP(ROUND(Z605,0),'CM-VL-G-C-GL-B-T-ClassRimThickn'!$B$1:$B$112,'CM-VL-G-C-GL-B-T-ClassRimThickn'!$C$1:$C$112,0,1,1),Z605)</f>
        <v>65</v>
      </c>
      <c r="AB605" s="24">
        <v>64</v>
      </c>
      <c r="AC605" s="24">
        <f>IF(AB605&gt;900,_xlfn.XLOOKUP(ROUND(AB605,0),'CM-VL-G-C-GL-B-T-ClassRimThickn'!$B$1:$B$112,'CM-VL-G-C-GL-B-T-ClassRimThickn'!$C$1:$C$112,0,1,1),AB605)</f>
        <v>64</v>
      </c>
      <c r="AD605" s="24">
        <v>60</v>
      </c>
      <c r="AE605" s="24">
        <f>IF(AD605&gt;900,_xlfn.XLOOKUP(ROUND(AD605,0),'CM-VL-G-C-GL-B-T-ClassRimThickn'!$B$1:$B$112,'CM-VL-G-C-GL-B-T-ClassRimThickn'!$C$1:$C$112,0,1,1),AD605)</f>
        <v>60</v>
      </c>
      <c r="AF605" s="24">
        <v>60</v>
      </c>
      <c r="AG605" s="24">
        <f>IF(AF605&gt;900,_xlfn.XLOOKUP(ROUND(AF605,0),'CM-VL-G-C-GL-B-T-ClassRimThickn'!$B$1:$B$112,'CM-VL-G-C-GL-B-T-ClassRimThickn'!$C$1:$C$112,0,1,1),AF605)</f>
        <v>60</v>
      </c>
      <c r="AH605" s="24">
        <v>24</v>
      </c>
      <c r="AI605" s="24">
        <v>23</v>
      </c>
      <c r="AJ605" s="24">
        <v>24</v>
      </c>
      <c r="AK605" s="24">
        <v>24</v>
      </c>
      <c r="AL605" s="24">
        <v>23</v>
      </c>
      <c r="AM605" s="24">
        <v>23</v>
      </c>
      <c r="AN605" s="24">
        <v>24</v>
      </c>
      <c r="AO605" s="24">
        <v>24</v>
      </c>
      <c r="AP605" s="24">
        <v>24</v>
      </c>
      <c r="AQ605" s="24">
        <v>25</v>
      </c>
      <c r="AR605" s="24">
        <v>23</v>
      </c>
      <c r="AS605" s="24">
        <v>24</v>
      </c>
      <c r="AT605" s="24">
        <v>29</v>
      </c>
      <c r="AU605" s="24">
        <v>29</v>
      </c>
      <c r="AV605" s="24">
        <v>29</v>
      </c>
      <c r="AW605" s="24">
        <v>29.5</v>
      </c>
      <c r="AX605" s="24">
        <v>29</v>
      </c>
      <c r="AY605" s="24">
        <v>29</v>
      </c>
      <c r="AZ605" s="24">
        <v>29</v>
      </c>
      <c r="BA605" s="24">
        <v>29</v>
      </c>
      <c r="BB605" s="24">
        <v>29</v>
      </c>
      <c r="BC605" s="24">
        <v>30</v>
      </c>
      <c r="BD605" s="24">
        <v>29</v>
      </c>
      <c r="BE605" s="24">
        <v>29</v>
      </c>
      <c r="BF605" s="24">
        <v>0</v>
      </c>
      <c r="BG605" s="24">
        <v>0</v>
      </c>
      <c r="BH605" s="24">
        <v>0</v>
      </c>
      <c r="BI605" s="24">
        <v>0.2</v>
      </c>
      <c r="BJ605" s="24">
        <v>0</v>
      </c>
      <c r="BL605" s="24">
        <v>0.2</v>
      </c>
      <c r="BM605" s="24">
        <v>0</v>
      </c>
      <c r="BN605" s="24">
        <v>0</v>
      </c>
      <c r="BO605" s="24">
        <v>0</v>
      </c>
      <c r="BP605" s="24">
        <v>0</v>
      </c>
      <c r="BQ605" s="24">
        <v>0</v>
      </c>
      <c r="BR605" s="24">
        <v>0</v>
      </c>
      <c r="BS605" s="24">
        <v>0.2</v>
      </c>
      <c r="BT605" s="24">
        <v>0</v>
      </c>
      <c r="BU605" s="24">
        <v>0</v>
      </c>
      <c r="BV605" s="24">
        <v>0.2</v>
      </c>
      <c r="BW605" s="24">
        <v>0</v>
      </c>
      <c r="BX605" s="24">
        <v>0.1</v>
      </c>
      <c r="BY605" s="24">
        <v>0.2</v>
      </c>
      <c r="BZ605" s="24">
        <v>0</v>
      </c>
      <c r="CB605" s="24">
        <v>0.2</v>
      </c>
      <c r="CC605" s="24">
        <v>0</v>
      </c>
      <c r="CD605" s="24">
        <v>108</v>
      </c>
      <c r="CE605" s="24">
        <v>107</v>
      </c>
      <c r="CF605" s="24">
        <v>114</v>
      </c>
      <c r="CG605" s="24">
        <v>110</v>
      </c>
      <c r="CH605" s="24">
        <v>107</v>
      </c>
      <c r="CI605" s="24">
        <v>107</v>
      </c>
      <c r="CO605" s="34">
        <f t="shared" si="48"/>
        <v>38265</v>
      </c>
    </row>
    <row r="606" spans="1:93" ht="15" hidden="1">
      <c r="A606" s="23" t="s">
        <v>148</v>
      </c>
      <c r="B606" s="52">
        <v>42409</v>
      </c>
      <c r="C606" s="25" t="str">
        <f t="shared" si="47"/>
        <v/>
      </c>
      <c r="G606" s="24">
        <f t="shared" si="49"/>
        <v>27</v>
      </c>
      <c r="H606" s="32"/>
      <c r="I606" s="24" t="str">
        <f t="shared" si="46"/>
        <v/>
      </c>
      <c r="K606" s="24">
        <f>IF(J606&gt;900,_xlfn.XLOOKUP(ROUND(J606,0),'CM-VL-G-C-GL-B-T-ClassRimThickn'!$B$1:$B$112,'CM-VL-G-C-GL-B-T-ClassRimThickn'!$C$1:$C$112,0,1,1),J606)</f>
        <v>0</v>
      </c>
      <c r="L606" s="24">
        <v>58</v>
      </c>
      <c r="M606" s="24">
        <f>IF(L606&gt;900,_xlfn.XLOOKUP(ROUND(L606,0),'CM-VL-G-C-GL-B-T-ClassRimThickn'!$B$1:$B$112,'CM-VL-G-C-GL-B-T-ClassRimThickn'!$C$1:$C$112,0,1,1),L606)</f>
        <v>58</v>
      </c>
      <c r="N606" s="24">
        <v>59</v>
      </c>
      <c r="O606" s="24">
        <f>IF(N606&gt;900,_xlfn.XLOOKUP(ROUND(N606,0),'CM-VL-G-C-GL-B-T-ClassRimThickn'!$B$1:$B$112,'CM-VL-G-C-GL-B-T-ClassRimThickn'!$C$1:$C$112,0,1,1),N606)</f>
        <v>59</v>
      </c>
      <c r="P606" s="24">
        <v>58</v>
      </c>
      <c r="Q606" s="24">
        <f>IF(P606&gt;900,_xlfn.XLOOKUP(ROUND(P606,0),'CM-VL-G-C-GL-B-T-ClassRimThickn'!$B$1:$B$112,'CM-VL-G-C-GL-B-T-ClassRimThickn'!$C$1:$C$112,0,1,1),P606)</f>
        <v>58</v>
      </c>
      <c r="S606" s="24">
        <f>IF(R606&gt;900,_xlfn.XLOOKUP(ROUND(R606,0),'CM-VL-G-C-GL-B-T-ClassRimThickn'!$B$1:$B$112,'CM-VL-G-C-GL-B-T-ClassRimThickn'!$C$1:$C$112,0,1,1),R606)</f>
        <v>0</v>
      </c>
      <c r="T606" s="24">
        <v>58</v>
      </c>
      <c r="U606" s="24">
        <f>IF(T606&gt;900,_xlfn.XLOOKUP(ROUND(T606,0),'CM-VL-G-C-GL-B-T-ClassRimThickn'!$B$1:$B$112,'CM-VL-G-C-GL-B-T-ClassRimThickn'!$C$1:$C$112,0,1,1),T606)</f>
        <v>58</v>
      </c>
      <c r="V606" s="24">
        <v>60</v>
      </c>
      <c r="W606" s="24">
        <f>IF(V606&gt;900,_xlfn.XLOOKUP(ROUND(V606,0),'CM-VL-G-C-GL-B-T-ClassRimThickn'!$B$1:$B$112,'CM-VL-G-C-GL-B-T-ClassRimThickn'!$C$1:$C$112,0,1,1),V606)</f>
        <v>60</v>
      </c>
      <c r="X606" s="24">
        <v>58</v>
      </c>
      <c r="Y606" s="24">
        <f>IF(X606&gt;900,_xlfn.XLOOKUP(ROUND(X606,0),'CM-VL-G-C-GL-B-T-ClassRimThickn'!$B$1:$B$112,'CM-VL-G-C-GL-B-T-ClassRimThickn'!$C$1:$C$112,0,1,1),X606)</f>
        <v>58</v>
      </c>
      <c r="Z606" s="24">
        <v>58</v>
      </c>
      <c r="AA606" s="24">
        <f>IF(Z606&gt;900,_xlfn.XLOOKUP(ROUND(Z606,0),'CM-VL-G-C-GL-B-T-ClassRimThickn'!$B$1:$B$112,'CM-VL-G-C-GL-B-T-ClassRimThickn'!$C$1:$C$112,0,1,1),Z606)</f>
        <v>58</v>
      </c>
      <c r="AB606" s="24">
        <v>60</v>
      </c>
      <c r="AC606" s="24">
        <f>IF(AB606&gt;900,_xlfn.XLOOKUP(ROUND(AB606,0),'CM-VL-G-C-GL-B-T-ClassRimThickn'!$B$1:$B$112,'CM-VL-G-C-GL-B-T-ClassRimThickn'!$C$1:$C$112,0,1,1),AB606)</f>
        <v>60</v>
      </c>
      <c r="AD606" s="24">
        <v>60</v>
      </c>
      <c r="AE606" s="24">
        <f>IF(AD606&gt;900,_xlfn.XLOOKUP(ROUND(AD606,0),'CM-VL-G-C-GL-B-T-ClassRimThickn'!$B$1:$B$112,'CM-VL-G-C-GL-B-T-ClassRimThickn'!$C$1:$C$112,0,1,1),AD606)</f>
        <v>60</v>
      </c>
      <c r="AF606" s="24">
        <v>58</v>
      </c>
      <c r="AG606" s="24">
        <f>IF(AF606&gt;900,_xlfn.XLOOKUP(ROUND(AF606,0),'CM-VL-G-C-GL-B-T-ClassRimThickn'!$B$1:$B$112,'CM-VL-G-C-GL-B-T-ClassRimThickn'!$C$1:$C$112,0,1,1),AF606)</f>
        <v>58</v>
      </c>
      <c r="AH606" s="24">
        <v>23</v>
      </c>
      <c r="AI606" s="24">
        <v>22</v>
      </c>
      <c r="AJ606" s="24">
        <v>23</v>
      </c>
      <c r="AK606" s="24">
        <v>22.5</v>
      </c>
      <c r="AL606" s="24">
        <v>21</v>
      </c>
      <c r="AM606" s="24">
        <v>22</v>
      </c>
      <c r="AN606" s="24">
        <v>22</v>
      </c>
      <c r="AO606" s="24">
        <v>24</v>
      </c>
      <c r="AP606" s="24">
        <v>22</v>
      </c>
      <c r="AQ606" s="24">
        <v>24</v>
      </c>
      <c r="AR606" s="24">
        <v>21</v>
      </c>
      <c r="AS606" s="24">
        <v>22</v>
      </c>
      <c r="AT606" s="24">
        <v>30</v>
      </c>
      <c r="AU606" s="24">
        <v>30</v>
      </c>
      <c r="AV606" s="24">
        <v>30</v>
      </c>
      <c r="AW606" s="24">
        <v>29.5</v>
      </c>
      <c r="AX606" s="24">
        <v>28</v>
      </c>
      <c r="AY606" s="24">
        <v>28</v>
      </c>
      <c r="AZ606" s="24">
        <v>29.5</v>
      </c>
      <c r="BA606" s="24">
        <v>30</v>
      </c>
      <c r="BB606" s="24">
        <v>29</v>
      </c>
      <c r="BC606" s="24">
        <v>29</v>
      </c>
      <c r="BD606" s="24">
        <v>29</v>
      </c>
      <c r="BE606" s="24">
        <v>29</v>
      </c>
      <c r="BF606" s="24">
        <v>0</v>
      </c>
      <c r="BG606" s="24">
        <v>0</v>
      </c>
      <c r="BH606" s="24">
        <v>0</v>
      </c>
      <c r="BI606" s="24">
        <v>0</v>
      </c>
      <c r="BJ606" s="24">
        <v>0</v>
      </c>
      <c r="BL606" s="24">
        <v>0</v>
      </c>
      <c r="BM606" s="24">
        <v>0</v>
      </c>
      <c r="BN606" s="24">
        <v>0</v>
      </c>
      <c r="BO606" s="24">
        <v>0</v>
      </c>
      <c r="BP606" s="24">
        <v>0</v>
      </c>
      <c r="BQ606" s="24">
        <v>0</v>
      </c>
      <c r="BR606" s="24">
        <v>0</v>
      </c>
      <c r="BS606" s="24">
        <v>0</v>
      </c>
      <c r="BT606" s="24">
        <v>0</v>
      </c>
      <c r="BU606" s="24">
        <v>0</v>
      </c>
      <c r="BV606" s="24">
        <v>0</v>
      </c>
      <c r="BW606" s="24">
        <v>0</v>
      </c>
      <c r="BX606" s="24">
        <v>0</v>
      </c>
      <c r="BY606" s="24">
        <v>0</v>
      </c>
      <c r="BZ606" s="24">
        <v>0</v>
      </c>
      <c r="CB606" s="24">
        <v>0</v>
      </c>
      <c r="CC606" s="24">
        <v>0</v>
      </c>
      <c r="CO606" s="34">
        <f t="shared" si="48"/>
        <v>0</v>
      </c>
    </row>
    <row r="607" spans="1:93" ht="13.5" hidden="1" customHeight="1">
      <c r="A607" s="23" t="s">
        <v>148</v>
      </c>
      <c r="B607" s="52">
        <v>42423</v>
      </c>
      <c r="C607" s="25" t="str">
        <f t="shared" si="47"/>
        <v/>
      </c>
      <c r="G607" s="24">
        <f t="shared" si="49"/>
        <v>14</v>
      </c>
      <c r="H607" s="32"/>
      <c r="I607" s="24" t="str">
        <f t="shared" si="46"/>
        <v/>
      </c>
      <c r="K607" s="24">
        <f>IF(J607&gt;900,_xlfn.XLOOKUP(ROUND(J607,0),'CM-VL-G-C-GL-B-T-ClassRimThickn'!$B$1:$B$112,'CM-VL-G-C-GL-B-T-ClassRimThickn'!$C$1:$C$112,0,1,1),J607)</f>
        <v>0</v>
      </c>
      <c r="L607" s="24">
        <v>934</v>
      </c>
      <c r="M607" s="24">
        <f>IF(L607&gt;900,_xlfn.XLOOKUP(ROUND(L607,0),'CM-VL-G-C-GL-B-T-ClassRimThickn'!$B$1:$B$112,'CM-VL-G-C-GL-B-T-ClassRimThickn'!$C$1:$C$112,0,1,1),L607)</f>
        <v>44</v>
      </c>
      <c r="N607" s="24">
        <v>944</v>
      </c>
      <c r="O607" s="24">
        <f>IF(N607&gt;900,_xlfn.XLOOKUP(ROUND(N607,0),'CM-VL-G-C-GL-B-T-ClassRimThickn'!$B$1:$B$112,'CM-VL-G-C-GL-B-T-ClassRimThickn'!$C$1:$C$112,0,1,1),N607)</f>
        <v>49</v>
      </c>
      <c r="P607" s="24">
        <v>944</v>
      </c>
      <c r="Q607" s="24">
        <f>IF(P607&gt;900,_xlfn.XLOOKUP(ROUND(P607,0),'CM-VL-G-C-GL-B-T-ClassRimThickn'!$B$1:$B$112,'CM-VL-G-C-GL-B-T-ClassRimThickn'!$C$1:$C$112,0,1,1),P607)</f>
        <v>49</v>
      </c>
      <c r="S607" s="24">
        <f>IF(R607&gt;900,_xlfn.XLOOKUP(ROUND(R607,0),'CM-VL-G-C-GL-B-T-ClassRimThickn'!$B$1:$B$112,'CM-VL-G-C-GL-B-T-ClassRimThickn'!$C$1:$C$112,0,1,1),R607)</f>
        <v>0</v>
      </c>
      <c r="T607" s="24">
        <v>936.9</v>
      </c>
      <c r="U607" s="24">
        <f>IF(T607&gt;900,_xlfn.XLOOKUP(ROUND(T607,0),'CM-VL-G-C-GL-B-T-ClassRimThickn'!$B$1:$B$112,'CM-VL-G-C-GL-B-T-ClassRimThickn'!$C$1:$C$112,0,1,1),T607)</f>
        <v>45.5</v>
      </c>
      <c r="V607" s="24">
        <v>936.9</v>
      </c>
      <c r="W607" s="24">
        <f>IF(V607&gt;900,_xlfn.XLOOKUP(ROUND(V607,0),'CM-VL-G-C-GL-B-T-ClassRimThickn'!$B$1:$B$112,'CM-VL-G-C-GL-B-T-ClassRimThickn'!$C$1:$C$112,0,1,1),V607)</f>
        <v>45.5</v>
      </c>
      <c r="X607" s="24">
        <v>934</v>
      </c>
      <c r="Y607" s="24">
        <f>IF(X607&gt;900,_xlfn.XLOOKUP(ROUND(X607,0),'CM-VL-G-C-GL-B-T-ClassRimThickn'!$B$1:$B$112,'CM-VL-G-C-GL-B-T-ClassRimThickn'!$C$1:$C$112,0,1,1),X607)</f>
        <v>44</v>
      </c>
      <c r="Z607" s="24">
        <v>943.9</v>
      </c>
      <c r="AA607" s="24">
        <f>IF(Z607&gt;900,_xlfn.XLOOKUP(ROUND(Z607,0),'CM-VL-G-C-GL-B-T-ClassRimThickn'!$B$1:$B$112,'CM-VL-G-C-GL-B-T-ClassRimThickn'!$C$1:$C$112,0,1,1),Z607)</f>
        <v>49</v>
      </c>
      <c r="AB607" s="24">
        <v>943.9</v>
      </c>
      <c r="AC607" s="24">
        <f>IF(AB607&gt;900,_xlfn.XLOOKUP(ROUND(AB607,0),'CM-VL-G-C-GL-B-T-ClassRimThickn'!$B$1:$B$112,'CM-VL-G-C-GL-B-T-ClassRimThickn'!$C$1:$C$112,0,1,1),AB607)</f>
        <v>49</v>
      </c>
      <c r="AD607" s="24">
        <v>936</v>
      </c>
      <c r="AE607" s="24">
        <f>IF(AD607&gt;900,_xlfn.XLOOKUP(ROUND(AD607,0),'CM-VL-G-C-GL-B-T-ClassRimThickn'!$B$1:$B$112,'CM-VL-G-C-GL-B-T-ClassRimThickn'!$C$1:$C$112,0,1,1),AD607)</f>
        <v>45</v>
      </c>
      <c r="AF607" s="24">
        <v>936.9</v>
      </c>
      <c r="AG607" s="24">
        <f>IF(AF607&gt;900,_xlfn.XLOOKUP(ROUND(AF607,0),'CM-VL-G-C-GL-B-T-ClassRimThickn'!$B$1:$B$112,'CM-VL-G-C-GL-B-T-ClassRimThickn'!$C$1:$C$112,0,1,1),AF607)</f>
        <v>45.5</v>
      </c>
      <c r="AH607" s="24">
        <v>27.4</v>
      </c>
      <c r="AI607" s="24">
        <v>27.3</v>
      </c>
      <c r="AJ607" s="24">
        <v>28.7</v>
      </c>
      <c r="AK607" s="24">
        <v>27.3</v>
      </c>
      <c r="AL607" s="24">
        <v>27.3</v>
      </c>
      <c r="AM607" s="24">
        <v>27.3</v>
      </c>
      <c r="AN607" s="24">
        <v>27.4</v>
      </c>
      <c r="AO607" s="24">
        <v>27.3</v>
      </c>
      <c r="AP607" s="24">
        <v>28.8</v>
      </c>
      <c r="AQ607" s="24">
        <v>27.3</v>
      </c>
      <c r="AR607" s="24">
        <v>27.6</v>
      </c>
      <c r="AS607" s="24">
        <v>27.3</v>
      </c>
      <c r="AT607" s="24">
        <v>28</v>
      </c>
      <c r="AU607" s="24">
        <v>28.9</v>
      </c>
      <c r="AV607" s="24">
        <v>28</v>
      </c>
      <c r="AW607" s="24">
        <v>28</v>
      </c>
      <c r="AX607" s="24">
        <v>28</v>
      </c>
      <c r="AY607" s="24">
        <v>28</v>
      </c>
      <c r="AZ607" s="24">
        <v>28</v>
      </c>
      <c r="BA607" s="24">
        <v>28.9</v>
      </c>
      <c r="BB607" s="24">
        <v>28</v>
      </c>
      <c r="BC607" s="24">
        <v>28</v>
      </c>
      <c r="BD607" s="24">
        <v>28</v>
      </c>
      <c r="BE607" s="24">
        <v>28</v>
      </c>
      <c r="BF607" s="24">
        <v>0</v>
      </c>
      <c r="BG607" s="24">
        <v>0</v>
      </c>
      <c r="BH607" s="24">
        <v>0</v>
      </c>
      <c r="BI607" s="24">
        <v>0</v>
      </c>
      <c r="BJ607" s="24">
        <v>0</v>
      </c>
      <c r="BL607" s="24">
        <v>0</v>
      </c>
      <c r="BM607" s="24">
        <v>0</v>
      </c>
      <c r="BN607" s="24">
        <v>0</v>
      </c>
      <c r="BO607" s="24">
        <v>0</v>
      </c>
      <c r="BP607" s="24">
        <v>0</v>
      </c>
      <c r="BQ607" s="24">
        <v>0</v>
      </c>
      <c r="BR607" s="24">
        <v>0</v>
      </c>
      <c r="BS607" s="24">
        <v>0</v>
      </c>
      <c r="BT607" s="24">
        <v>0</v>
      </c>
      <c r="BU607" s="24">
        <v>0</v>
      </c>
      <c r="BV607" s="24">
        <v>0</v>
      </c>
      <c r="BW607" s="24">
        <v>0</v>
      </c>
      <c r="BX607" s="24">
        <v>0</v>
      </c>
      <c r="BY607" s="24">
        <v>0</v>
      </c>
      <c r="BZ607" s="24">
        <v>0</v>
      </c>
      <c r="CB607" s="24">
        <v>0</v>
      </c>
      <c r="CC607" s="24">
        <v>0</v>
      </c>
      <c r="CO607" s="34">
        <f t="shared" si="48"/>
        <v>27063.283333333333</v>
      </c>
    </row>
    <row r="608" spans="1:93" ht="15" hidden="1">
      <c r="A608" s="23" t="s">
        <v>148</v>
      </c>
      <c r="B608" s="52">
        <v>42452</v>
      </c>
      <c r="C608" s="25" t="str">
        <f t="shared" si="47"/>
        <v/>
      </c>
      <c r="G608" s="24">
        <f t="shared" si="49"/>
        <v>29</v>
      </c>
      <c r="H608" s="24">
        <v>55993</v>
      </c>
      <c r="I608" s="24" t="str">
        <f t="shared" ref="I608:I671" si="50">IF(AND((A608=A609),(H608&gt;H609)),FALSE,"")</f>
        <v/>
      </c>
      <c r="K608" s="24">
        <f>IF(J608&gt;900,_xlfn.XLOOKUP(ROUND(J608,0),'CM-VL-G-C-GL-B-T-ClassRimThickn'!$B$1:$B$112,'CM-VL-G-C-GL-B-T-ClassRimThickn'!$C$1:$C$112,0,1,1),J608)</f>
        <v>0</v>
      </c>
      <c r="L608" s="24">
        <v>48</v>
      </c>
      <c r="M608" s="24">
        <f>IF(L608&gt;900,_xlfn.XLOOKUP(ROUND(L608,0),'CM-VL-G-C-GL-B-T-ClassRimThickn'!$B$1:$B$112,'CM-VL-G-C-GL-B-T-ClassRimThickn'!$C$1:$C$112,0,1,1),L608)</f>
        <v>48</v>
      </c>
      <c r="N608" s="24">
        <v>52</v>
      </c>
      <c r="O608" s="24">
        <f>IF(N608&gt;900,_xlfn.XLOOKUP(ROUND(N608,0),'CM-VL-G-C-GL-B-T-ClassRimThickn'!$B$1:$B$112,'CM-VL-G-C-GL-B-T-ClassRimThickn'!$C$1:$C$112,0,1,1),N608)</f>
        <v>52</v>
      </c>
      <c r="P608" s="24">
        <v>52</v>
      </c>
      <c r="Q608" s="24">
        <f>IF(P608&gt;900,_xlfn.XLOOKUP(ROUND(P608,0),'CM-VL-G-C-GL-B-T-ClassRimThickn'!$B$1:$B$112,'CM-VL-G-C-GL-B-T-ClassRimThickn'!$C$1:$C$112,0,1,1),P608)</f>
        <v>52</v>
      </c>
      <c r="S608" s="24">
        <f>IF(R608&gt;900,_xlfn.XLOOKUP(ROUND(R608,0),'CM-VL-G-C-GL-B-T-ClassRimThickn'!$B$1:$B$112,'CM-VL-G-C-GL-B-T-ClassRimThickn'!$C$1:$C$112,0,1,1),R608)</f>
        <v>0</v>
      </c>
      <c r="T608" s="24">
        <v>48</v>
      </c>
      <c r="U608" s="24">
        <f>IF(T608&gt;900,_xlfn.XLOOKUP(ROUND(T608,0),'CM-VL-G-C-GL-B-T-ClassRimThickn'!$B$1:$B$112,'CM-VL-G-C-GL-B-T-ClassRimThickn'!$C$1:$C$112,0,1,1),T608)</f>
        <v>48</v>
      </c>
      <c r="V608" s="24">
        <v>48</v>
      </c>
      <c r="W608" s="24">
        <f>IF(V608&gt;900,_xlfn.XLOOKUP(ROUND(V608,0),'CM-VL-G-C-GL-B-T-ClassRimThickn'!$B$1:$B$112,'CM-VL-G-C-GL-B-T-ClassRimThickn'!$C$1:$C$112,0,1,1),V608)</f>
        <v>48</v>
      </c>
      <c r="X608" s="24">
        <v>48</v>
      </c>
      <c r="Y608" s="24">
        <f>IF(X608&gt;900,_xlfn.XLOOKUP(ROUND(X608,0),'CM-VL-G-C-GL-B-T-ClassRimThickn'!$B$1:$B$112,'CM-VL-G-C-GL-B-T-ClassRimThickn'!$C$1:$C$112,0,1,1),X608)</f>
        <v>48</v>
      </c>
      <c r="Z608" s="24">
        <v>52</v>
      </c>
      <c r="AA608" s="24">
        <f>IF(Z608&gt;900,_xlfn.XLOOKUP(ROUND(Z608,0),'CM-VL-G-C-GL-B-T-ClassRimThickn'!$B$1:$B$112,'CM-VL-G-C-GL-B-T-ClassRimThickn'!$C$1:$C$112,0,1,1),Z608)</f>
        <v>52</v>
      </c>
      <c r="AB608" s="24">
        <v>52</v>
      </c>
      <c r="AC608" s="24">
        <f>IF(AB608&gt;900,_xlfn.XLOOKUP(ROUND(AB608,0),'CM-VL-G-C-GL-B-T-ClassRimThickn'!$B$1:$B$112,'CM-VL-G-C-GL-B-T-ClassRimThickn'!$C$1:$C$112,0,1,1),AB608)</f>
        <v>52</v>
      </c>
      <c r="AD608" s="24">
        <v>48</v>
      </c>
      <c r="AE608" s="24">
        <f>IF(AD608&gt;900,_xlfn.XLOOKUP(ROUND(AD608,0),'CM-VL-G-C-GL-B-T-ClassRimThickn'!$B$1:$B$112,'CM-VL-G-C-GL-B-T-ClassRimThickn'!$C$1:$C$112,0,1,1),AD608)</f>
        <v>48</v>
      </c>
      <c r="AF608" s="24">
        <v>48</v>
      </c>
      <c r="AG608" s="24">
        <f>IF(AF608&gt;900,_xlfn.XLOOKUP(ROUND(AF608,0),'CM-VL-G-C-GL-B-T-ClassRimThickn'!$B$1:$B$112,'CM-VL-G-C-GL-B-T-ClassRimThickn'!$C$1:$C$112,0,1,1),AF608)</f>
        <v>48</v>
      </c>
      <c r="AH608" s="24">
        <v>26</v>
      </c>
      <c r="AI608" s="24">
        <v>25</v>
      </c>
      <c r="AJ608" s="24">
        <v>27</v>
      </c>
      <c r="AK608" s="24">
        <v>25</v>
      </c>
      <c r="AL608" s="24">
        <v>26</v>
      </c>
      <c r="AM608" s="24">
        <v>25</v>
      </c>
      <c r="AN608" s="24">
        <v>28</v>
      </c>
      <c r="AO608" s="24">
        <v>25</v>
      </c>
      <c r="AP608" s="24">
        <v>26</v>
      </c>
      <c r="AQ608" s="24">
        <v>25</v>
      </c>
      <c r="AR608" s="24">
        <v>25</v>
      </c>
      <c r="AS608" s="24">
        <v>25</v>
      </c>
      <c r="AT608" s="24">
        <v>29</v>
      </c>
      <c r="AU608" s="24">
        <v>28</v>
      </c>
      <c r="AV608" s="24">
        <v>29</v>
      </c>
      <c r="AW608" s="24">
        <v>28</v>
      </c>
      <c r="AX608" s="24">
        <v>28</v>
      </c>
      <c r="AY608" s="24">
        <v>29</v>
      </c>
      <c r="AZ608" s="24">
        <v>28</v>
      </c>
      <c r="BA608" s="24">
        <v>28</v>
      </c>
      <c r="BB608" s="24">
        <v>28</v>
      </c>
      <c r="BC608" s="24">
        <v>28</v>
      </c>
      <c r="BD608" s="24">
        <v>28</v>
      </c>
      <c r="BE608" s="24">
        <v>28</v>
      </c>
      <c r="BF608" s="24">
        <v>0</v>
      </c>
      <c r="BG608" s="24">
        <v>0</v>
      </c>
      <c r="BH608" s="24">
        <v>0</v>
      </c>
      <c r="BI608" s="24">
        <v>0</v>
      </c>
      <c r="BJ608" s="24">
        <v>0</v>
      </c>
      <c r="BL608" s="24">
        <v>0</v>
      </c>
      <c r="BM608" s="24">
        <v>0</v>
      </c>
      <c r="BN608" s="24">
        <v>0</v>
      </c>
      <c r="BO608" s="24">
        <v>0</v>
      </c>
      <c r="BP608" s="24">
        <v>0</v>
      </c>
      <c r="BQ608" s="24">
        <v>0</v>
      </c>
      <c r="BR608" s="24">
        <v>0</v>
      </c>
      <c r="BS608" s="24">
        <v>0</v>
      </c>
      <c r="BT608" s="24">
        <v>0</v>
      </c>
      <c r="BU608" s="24">
        <v>0</v>
      </c>
      <c r="BV608" s="24">
        <v>0</v>
      </c>
      <c r="BW608" s="24">
        <v>0</v>
      </c>
      <c r="BX608" s="24">
        <v>0</v>
      </c>
      <c r="BY608" s="24">
        <v>0</v>
      </c>
      <c r="BZ608" s="24">
        <v>0</v>
      </c>
      <c r="CB608" s="24">
        <v>0</v>
      </c>
      <c r="CC608" s="24">
        <v>0</v>
      </c>
      <c r="CD608" s="24">
        <v>94</v>
      </c>
      <c r="CE608" s="24">
        <v>94</v>
      </c>
      <c r="CF608" s="24">
        <v>104</v>
      </c>
      <c r="CG608" s="24">
        <v>98</v>
      </c>
      <c r="CH608" s="24">
        <v>95</v>
      </c>
      <c r="CI608" s="24">
        <v>95</v>
      </c>
      <c r="CO608" s="34">
        <f t="shared" si="48"/>
        <v>55993</v>
      </c>
    </row>
    <row r="609" spans="1:93" ht="15" hidden="1">
      <c r="A609" s="23" t="s">
        <v>148</v>
      </c>
      <c r="B609" s="52">
        <v>42528</v>
      </c>
      <c r="C609" s="25" t="str">
        <f t="shared" si="47"/>
        <v/>
      </c>
      <c r="G609" s="24">
        <f t="shared" si="49"/>
        <v>76</v>
      </c>
      <c r="H609" s="24">
        <v>68167</v>
      </c>
      <c r="I609" s="24" t="str">
        <f t="shared" si="50"/>
        <v/>
      </c>
      <c r="K609" s="24">
        <f>IF(J609&gt;900,_xlfn.XLOOKUP(ROUND(J609,0),'CM-VL-G-C-GL-B-T-ClassRimThickn'!$B$1:$B$112,'CM-VL-G-C-GL-B-T-ClassRimThickn'!$C$1:$C$112,0,1,1),J609)</f>
        <v>0</v>
      </c>
      <c r="L609" s="24">
        <v>47</v>
      </c>
      <c r="M609" s="24">
        <f>IF(L609&gt;900,_xlfn.XLOOKUP(ROUND(L609,0),'CM-VL-G-C-GL-B-T-ClassRimThickn'!$B$1:$B$112,'CM-VL-G-C-GL-B-T-ClassRimThickn'!$C$1:$C$112,0,1,1),L609)</f>
        <v>47</v>
      </c>
      <c r="N609" s="24">
        <v>51</v>
      </c>
      <c r="O609" s="24">
        <f>IF(N609&gt;900,_xlfn.XLOOKUP(ROUND(N609,0),'CM-VL-G-C-GL-B-T-ClassRimThickn'!$B$1:$B$112,'CM-VL-G-C-GL-B-T-ClassRimThickn'!$C$1:$C$112,0,1,1),N609)</f>
        <v>51</v>
      </c>
      <c r="P609" s="24">
        <v>52</v>
      </c>
      <c r="Q609" s="24">
        <f>IF(P609&gt;900,_xlfn.XLOOKUP(ROUND(P609,0),'CM-VL-G-C-GL-B-T-ClassRimThickn'!$B$1:$B$112,'CM-VL-G-C-GL-B-T-ClassRimThickn'!$C$1:$C$112,0,1,1),P609)</f>
        <v>52</v>
      </c>
      <c r="S609" s="24">
        <f>IF(R609&gt;900,_xlfn.XLOOKUP(ROUND(R609,0),'CM-VL-G-C-GL-B-T-ClassRimThickn'!$B$1:$B$112,'CM-VL-G-C-GL-B-T-ClassRimThickn'!$C$1:$C$112,0,1,1),R609)</f>
        <v>0</v>
      </c>
      <c r="T609" s="24">
        <v>48</v>
      </c>
      <c r="U609" s="24">
        <f>IF(T609&gt;900,_xlfn.XLOOKUP(ROUND(T609,0),'CM-VL-G-C-GL-B-T-ClassRimThickn'!$B$1:$B$112,'CM-VL-G-C-GL-B-T-ClassRimThickn'!$C$1:$C$112,0,1,1),T609)</f>
        <v>48</v>
      </c>
      <c r="V609" s="24">
        <v>48</v>
      </c>
      <c r="W609" s="24">
        <f>IF(V609&gt;900,_xlfn.XLOOKUP(ROUND(V609,0),'CM-VL-G-C-GL-B-T-ClassRimThickn'!$B$1:$B$112,'CM-VL-G-C-GL-B-T-ClassRimThickn'!$C$1:$C$112,0,1,1),V609)</f>
        <v>48</v>
      </c>
      <c r="X609" s="24">
        <v>47</v>
      </c>
      <c r="Y609" s="24">
        <f>IF(X609&gt;900,_xlfn.XLOOKUP(ROUND(X609,0),'CM-VL-G-C-GL-B-T-ClassRimThickn'!$B$1:$B$112,'CM-VL-G-C-GL-B-T-ClassRimThickn'!$C$1:$C$112,0,1,1),X609)</f>
        <v>47</v>
      </c>
      <c r="Z609" s="24">
        <v>52</v>
      </c>
      <c r="AA609" s="24">
        <f>IF(Z609&gt;900,_xlfn.XLOOKUP(ROUND(Z609,0),'CM-VL-G-C-GL-B-T-ClassRimThickn'!$B$1:$B$112,'CM-VL-G-C-GL-B-T-ClassRimThickn'!$C$1:$C$112,0,1,1),Z609)</f>
        <v>52</v>
      </c>
      <c r="AB609" s="24">
        <v>52</v>
      </c>
      <c r="AC609" s="24">
        <f>IF(AB609&gt;900,_xlfn.XLOOKUP(ROUND(AB609,0),'CM-VL-G-C-GL-B-T-ClassRimThickn'!$B$1:$B$112,'CM-VL-G-C-GL-B-T-ClassRimThickn'!$C$1:$C$112,0,1,1),AB609)</f>
        <v>52</v>
      </c>
      <c r="AD609" s="24">
        <v>48</v>
      </c>
      <c r="AE609" s="24">
        <f>IF(AD609&gt;900,_xlfn.XLOOKUP(ROUND(AD609,0),'CM-VL-G-C-GL-B-T-ClassRimThickn'!$B$1:$B$112,'CM-VL-G-C-GL-B-T-ClassRimThickn'!$C$1:$C$112,0,1,1),AD609)</f>
        <v>48</v>
      </c>
      <c r="AF609" s="24">
        <v>48</v>
      </c>
      <c r="AG609" s="24">
        <f>IF(AF609&gt;900,_xlfn.XLOOKUP(ROUND(AF609,0),'CM-VL-G-C-GL-B-T-ClassRimThickn'!$B$1:$B$112,'CM-VL-G-C-GL-B-T-ClassRimThickn'!$C$1:$C$112,0,1,1),AF609)</f>
        <v>48</v>
      </c>
      <c r="AH609" s="24">
        <v>25</v>
      </c>
      <c r="AI609" s="24">
        <v>24</v>
      </c>
      <c r="AJ609" s="24">
        <v>26</v>
      </c>
      <c r="AK609" s="24">
        <v>25</v>
      </c>
      <c r="AL609" s="24">
        <v>24</v>
      </c>
      <c r="AM609" s="24">
        <v>24</v>
      </c>
      <c r="AN609" s="24">
        <v>25</v>
      </c>
      <c r="AO609" s="24">
        <v>23</v>
      </c>
      <c r="AP609" s="24">
        <v>25</v>
      </c>
      <c r="AQ609" s="24">
        <v>24</v>
      </c>
      <c r="AR609" s="24">
        <v>24</v>
      </c>
      <c r="AS609" s="24">
        <v>24</v>
      </c>
      <c r="AT609" s="24">
        <v>28</v>
      </c>
      <c r="AU609" s="24">
        <v>28</v>
      </c>
      <c r="AV609" s="24">
        <v>28</v>
      </c>
      <c r="AW609" s="24">
        <v>28</v>
      </c>
      <c r="AX609" s="24">
        <v>29</v>
      </c>
      <c r="AY609" s="24">
        <v>29</v>
      </c>
      <c r="AZ609" s="24">
        <v>28</v>
      </c>
      <c r="BA609" s="24">
        <v>28</v>
      </c>
      <c r="BB609" s="24">
        <v>28</v>
      </c>
      <c r="BC609" s="24">
        <v>28</v>
      </c>
      <c r="BD609" s="24">
        <v>29</v>
      </c>
      <c r="BE609" s="24">
        <v>29</v>
      </c>
      <c r="BF609" s="24">
        <v>0</v>
      </c>
      <c r="BG609" s="24">
        <v>0</v>
      </c>
      <c r="BH609" s="24">
        <v>0</v>
      </c>
      <c r="BI609" s="24">
        <v>0</v>
      </c>
      <c r="BJ609" s="24">
        <v>0</v>
      </c>
      <c r="BL609" s="24">
        <v>0</v>
      </c>
      <c r="BM609" s="24">
        <v>0</v>
      </c>
      <c r="BN609" s="24">
        <v>0</v>
      </c>
      <c r="BO609" s="24">
        <v>0</v>
      </c>
      <c r="BP609" s="24">
        <v>0</v>
      </c>
      <c r="BQ609" s="24">
        <v>0</v>
      </c>
      <c r="BR609" s="24">
        <v>0</v>
      </c>
      <c r="BS609" s="24">
        <v>0</v>
      </c>
      <c r="BT609" s="24">
        <v>0</v>
      </c>
      <c r="BU609" s="24">
        <v>0</v>
      </c>
      <c r="BV609" s="24">
        <v>0</v>
      </c>
      <c r="BW609" s="24">
        <v>0</v>
      </c>
      <c r="BX609" s="24">
        <v>0</v>
      </c>
      <c r="BY609" s="24">
        <v>0</v>
      </c>
      <c r="BZ609" s="24">
        <v>0</v>
      </c>
      <c r="CB609" s="24">
        <v>0</v>
      </c>
      <c r="CC609" s="24">
        <v>0</v>
      </c>
      <c r="CD609" s="24">
        <v>95</v>
      </c>
      <c r="CE609" s="24">
        <v>95</v>
      </c>
      <c r="CF609" s="24">
        <v>100</v>
      </c>
      <c r="CG609" s="24">
        <v>100</v>
      </c>
      <c r="CH609" s="24">
        <v>95</v>
      </c>
      <c r="CI609" s="24">
        <v>95</v>
      </c>
      <c r="CO609" s="34">
        <f t="shared" si="48"/>
        <v>68167</v>
      </c>
    </row>
    <row r="610" spans="1:93" ht="15" hidden="1">
      <c r="A610" s="23" t="s">
        <v>148</v>
      </c>
      <c r="B610" s="52">
        <v>42559</v>
      </c>
      <c r="C610" s="25" t="str">
        <f t="shared" si="47"/>
        <v/>
      </c>
      <c r="G610" s="24">
        <f t="shared" si="49"/>
        <v>31</v>
      </c>
      <c r="H610" s="30">
        <f>(H611-H609)/(G610+G611)*G610+H609</f>
        <v>78944.957746478874</v>
      </c>
      <c r="I610" s="24" t="str">
        <f t="shared" si="50"/>
        <v/>
      </c>
      <c r="K610" s="24">
        <f>IF(J610&gt;900,_xlfn.XLOOKUP(ROUND(J610,0),'CM-VL-G-C-GL-B-T-ClassRimThickn'!$B$1:$B$112,'CM-VL-G-C-GL-B-T-ClassRimThickn'!$C$1:$C$112,0,1,1),J610)</f>
        <v>0</v>
      </c>
      <c r="L610" s="24">
        <v>914.8</v>
      </c>
      <c r="M610" s="24">
        <f>IF(L610&gt;900,_xlfn.XLOOKUP(ROUND(L610,0),'CM-VL-G-C-GL-B-T-ClassRimThickn'!$B$1:$B$112,'CM-VL-G-C-GL-B-T-ClassRimThickn'!$C$1:$C$112,0,1,1),L610)</f>
        <v>34.5</v>
      </c>
      <c r="N610" s="24">
        <v>918</v>
      </c>
      <c r="O610" s="24">
        <f>IF(N610&gt;900,_xlfn.XLOOKUP(ROUND(N610,0),'CM-VL-G-C-GL-B-T-ClassRimThickn'!$B$1:$B$112,'CM-VL-G-C-GL-B-T-ClassRimThickn'!$C$1:$C$112,0,1,1),N610)</f>
        <v>36</v>
      </c>
      <c r="P610" s="24">
        <v>919.7</v>
      </c>
      <c r="Q610" s="24">
        <f>IF(P610&gt;900,_xlfn.XLOOKUP(ROUND(P610,0),'CM-VL-G-C-GL-B-T-ClassRimThickn'!$B$1:$B$112,'CM-VL-G-C-GL-B-T-ClassRimThickn'!$C$1:$C$112,0,1,1),P610)</f>
        <v>37</v>
      </c>
      <c r="S610" s="24">
        <f>IF(R610&gt;900,_xlfn.XLOOKUP(ROUND(R610,0),'CM-VL-G-C-GL-B-T-ClassRimThickn'!$B$1:$B$112,'CM-VL-G-C-GL-B-T-ClassRimThickn'!$C$1:$C$112,0,1,1),R610)</f>
        <v>0</v>
      </c>
      <c r="T610" s="24">
        <v>914.1</v>
      </c>
      <c r="U610" s="24">
        <f>IF(T610&gt;900,_xlfn.XLOOKUP(ROUND(T610,0),'CM-VL-G-C-GL-B-T-ClassRimThickn'!$B$1:$B$112,'CM-VL-G-C-GL-B-T-ClassRimThickn'!$C$1:$C$112,0,1,1),T610)</f>
        <v>34</v>
      </c>
      <c r="V610" s="24">
        <v>914.1</v>
      </c>
      <c r="W610" s="24">
        <f>IF(V610&gt;900,_xlfn.XLOOKUP(ROUND(V610,0),'CM-VL-G-C-GL-B-T-ClassRimThickn'!$B$1:$B$112,'CM-VL-G-C-GL-B-T-ClassRimThickn'!$C$1:$C$112,0,1,1),V610)</f>
        <v>34</v>
      </c>
      <c r="X610" s="24">
        <v>914.6</v>
      </c>
      <c r="Y610" s="24">
        <f>IF(X610&gt;900,_xlfn.XLOOKUP(ROUND(X610,0),'CM-VL-G-C-GL-B-T-ClassRimThickn'!$B$1:$B$112,'CM-VL-G-C-GL-B-T-ClassRimThickn'!$C$1:$C$112,0,1,1),X610)</f>
        <v>34.5</v>
      </c>
      <c r="Z610" s="24">
        <v>918.5</v>
      </c>
      <c r="AA610" s="24">
        <f>IF(Z610&gt;900,_xlfn.XLOOKUP(ROUND(Z610,0),'CM-VL-G-C-GL-B-T-ClassRimThickn'!$B$1:$B$112,'CM-VL-G-C-GL-B-T-ClassRimThickn'!$C$1:$C$112,0,1,1),Z610)</f>
        <v>36.5</v>
      </c>
      <c r="AB610" s="24">
        <v>919.8</v>
      </c>
      <c r="AC610" s="24">
        <f>IF(AB610&gt;900,_xlfn.XLOOKUP(ROUND(AB610,0),'CM-VL-G-C-GL-B-T-ClassRimThickn'!$B$1:$B$112,'CM-VL-G-C-GL-B-T-ClassRimThickn'!$C$1:$C$112,0,1,1),AB610)</f>
        <v>37</v>
      </c>
      <c r="AD610" s="24">
        <v>914.2</v>
      </c>
      <c r="AE610" s="24">
        <f>IF(AD610&gt;900,_xlfn.XLOOKUP(ROUND(AD610,0),'CM-VL-G-C-GL-B-T-ClassRimThickn'!$B$1:$B$112,'CM-VL-G-C-GL-B-T-ClassRimThickn'!$C$1:$C$112,0,1,1),AD610)</f>
        <v>34</v>
      </c>
      <c r="AF610" s="24">
        <v>914.2</v>
      </c>
      <c r="AG610" s="24">
        <f>IF(AF610&gt;900,_xlfn.XLOOKUP(ROUND(AF610,0),'CM-VL-G-C-GL-B-T-ClassRimThickn'!$B$1:$B$112,'CM-VL-G-C-GL-B-T-ClassRimThickn'!$C$1:$C$112,0,1,1),AF610)</f>
        <v>34</v>
      </c>
      <c r="AH610" s="24">
        <v>26</v>
      </c>
      <c r="AI610" s="24">
        <v>26</v>
      </c>
      <c r="AJ610" s="24">
        <v>27</v>
      </c>
      <c r="AK610" s="24">
        <v>27</v>
      </c>
      <c r="AL610" s="24">
        <v>27</v>
      </c>
      <c r="AM610" s="24">
        <v>27</v>
      </c>
      <c r="AN610" s="24">
        <v>25</v>
      </c>
      <c r="AO610" s="24">
        <v>25</v>
      </c>
      <c r="AP610" s="24">
        <v>27</v>
      </c>
      <c r="AQ610" s="24">
        <v>27</v>
      </c>
      <c r="AR610" s="24">
        <v>26</v>
      </c>
      <c r="AS610" s="24">
        <v>27</v>
      </c>
      <c r="AT610" s="24">
        <v>28</v>
      </c>
      <c r="AU610" s="24">
        <v>28</v>
      </c>
      <c r="AV610" s="24">
        <v>28</v>
      </c>
      <c r="AW610" s="24">
        <v>28</v>
      </c>
      <c r="AX610" s="24">
        <v>28</v>
      </c>
      <c r="AY610" s="24">
        <v>28</v>
      </c>
      <c r="AZ610" s="24">
        <v>28</v>
      </c>
      <c r="BA610" s="24">
        <v>28</v>
      </c>
      <c r="BB610" s="24">
        <v>28</v>
      </c>
      <c r="BC610" s="24">
        <v>28</v>
      </c>
      <c r="BD610" s="24">
        <v>28</v>
      </c>
      <c r="BE610" s="24">
        <v>28</v>
      </c>
      <c r="BF610" s="24">
        <v>0</v>
      </c>
      <c r="BG610" s="24">
        <v>0</v>
      </c>
      <c r="BH610" s="24">
        <v>0</v>
      </c>
      <c r="BI610" s="24">
        <v>0</v>
      </c>
      <c r="BJ610" s="24">
        <v>0</v>
      </c>
      <c r="BL610" s="24">
        <v>0</v>
      </c>
      <c r="BM610" s="24">
        <v>0</v>
      </c>
      <c r="BN610" s="24">
        <v>0</v>
      </c>
      <c r="BO610" s="24">
        <v>0</v>
      </c>
      <c r="BP610" s="24">
        <v>0</v>
      </c>
      <c r="BQ610" s="24">
        <v>0</v>
      </c>
      <c r="BR610" s="24">
        <v>0</v>
      </c>
      <c r="BS610" s="24">
        <v>0</v>
      </c>
      <c r="BT610" s="24">
        <v>0</v>
      </c>
      <c r="BU610" s="24">
        <v>0</v>
      </c>
      <c r="BV610" s="24">
        <v>0</v>
      </c>
      <c r="BW610" s="24">
        <v>0</v>
      </c>
      <c r="BX610" s="24">
        <v>0</v>
      </c>
      <c r="BY610" s="24">
        <v>0</v>
      </c>
      <c r="BZ610" s="24">
        <v>0</v>
      </c>
      <c r="CB610" s="24">
        <v>0</v>
      </c>
      <c r="CC610" s="24">
        <v>0</v>
      </c>
      <c r="CO610" s="34">
        <f t="shared" si="48"/>
        <v>78944.957746478874</v>
      </c>
    </row>
    <row r="611" spans="1:93" ht="15" hidden="1">
      <c r="A611" s="23" t="s">
        <v>148</v>
      </c>
      <c r="B611" s="52">
        <v>42599</v>
      </c>
      <c r="C611" s="25" t="str">
        <f t="shared" si="47"/>
        <v/>
      </c>
      <c r="G611" s="24">
        <f t="shared" si="49"/>
        <v>40</v>
      </c>
      <c r="H611" s="24">
        <v>92852</v>
      </c>
      <c r="I611" s="24" t="str">
        <f t="shared" si="50"/>
        <v/>
      </c>
      <c r="K611" s="24">
        <f>IF(J611&gt;900,_xlfn.XLOOKUP(ROUND(J611,0),'CM-VL-G-C-GL-B-T-ClassRimThickn'!$B$1:$B$112,'CM-VL-G-C-GL-B-T-ClassRimThickn'!$C$1:$C$112,0,1,1),J611)</f>
        <v>0</v>
      </c>
      <c r="L611" s="24">
        <v>39</v>
      </c>
      <c r="M611" s="24">
        <f>IF(L611&gt;900,_xlfn.XLOOKUP(ROUND(L611,0),'CM-VL-G-C-GL-B-T-ClassRimThickn'!$B$1:$B$112,'CM-VL-G-C-GL-B-T-ClassRimThickn'!$C$1:$C$112,0,1,1),L611)</f>
        <v>39</v>
      </c>
      <c r="N611" s="24">
        <v>40</v>
      </c>
      <c r="O611" s="24">
        <f>IF(N611&gt;900,_xlfn.XLOOKUP(ROUND(N611,0),'CM-VL-G-C-GL-B-T-ClassRimThickn'!$B$1:$B$112,'CM-VL-G-C-GL-B-T-ClassRimThickn'!$C$1:$C$112,0,1,1),N611)</f>
        <v>40</v>
      </c>
      <c r="P611" s="24">
        <v>40</v>
      </c>
      <c r="Q611" s="24">
        <f>IF(P611&gt;900,_xlfn.XLOOKUP(ROUND(P611,0),'CM-VL-G-C-GL-B-T-ClassRimThickn'!$B$1:$B$112,'CM-VL-G-C-GL-B-T-ClassRimThickn'!$C$1:$C$112,0,1,1),P611)</f>
        <v>40</v>
      </c>
      <c r="S611" s="24">
        <f>IF(R611&gt;900,_xlfn.XLOOKUP(ROUND(R611,0),'CM-VL-G-C-GL-B-T-ClassRimThickn'!$B$1:$B$112,'CM-VL-G-C-GL-B-T-ClassRimThickn'!$C$1:$C$112,0,1,1),R611)</f>
        <v>0</v>
      </c>
      <c r="T611" s="24">
        <v>37</v>
      </c>
      <c r="U611" s="24">
        <f>IF(T611&gt;900,_xlfn.XLOOKUP(ROUND(T611,0),'CM-VL-G-C-GL-B-T-ClassRimThickn'!$B$1:$B$112,'CM-VL-G-C-GL-B-T-ClassRimThickn'!$C$1:$C$112,0,1,1),T611)</f>
        <v>37</v>
      </c>
      <c r="V611" s="24">
        <v>38</v>
      </c>
      <c r="W611" s="24">
        <f>IF(V611&gt;900,_xlfn.XLOOKUP(ROUND(V611,0),'CM-VL-G-C-GL-B-T-ClassRimThickn'!$B$1:$B$112,'CM-VL-G-C-GL-B-T-ClassRimThickn'!$C$1:$C$112,0,1,1),V611)</f>
        <v>38</v>
      </c>
      <c r="X611" s="24">
        <v>40</v>
      </c>
      <c r="Y611" s="24">
        <f>IF(X611&gt;900,_xlfn.XLOOKUP(ROUND(X611,0),'CM-VL-G-C-GL-B-T-ClassRimThickn'!$B$1:$B$112,'CM-VL-G-C-GL-B-T-ClassRimThickn'!$C$1:$C$112,0,1,1),X611)</f>
        <v>40</v>
      </c>
      <c r="Z611" s="24">
        <v>40</v>
      </c>
      <c r="AA611" s="24">
        <f>IF(Z611&gt;900,_xlfn.XLOOKUP(ROUND(Z611,0),'CM-VL-G-C-GL-B-T-ClassRimThickn'!$B$1:$B$112,'CM-VL-G-C-GL-B-T-ClassRimThickn'!$C$1:$C$112,0,1,1),Z611)</f>
        <v>40</v>
      </c>
      <c r="AB611" s="24">
        <v>40</v>
      </c>
      <c r="AC611" s="24">
        <f>IF(AB611&gt;900,_xlfn.XLOOKUP(ROUND(AB611,0),'CM-VL-G-C-GL-B-T-ClassRimThickn'!$B$1:$B$112,'CM-VL-G-C-GL-B-T-ClassRimThickn'!$C$1:$C$112,0,1,1),AB611)</f>
        <v>40</v>
      </c>
      <c r="AD611" s="24">
        <v>37</v>
      </c>
      <c r="AE611" s="24">
        <f>IF(AD611&gt;900,_xlfn.XLOOKUP(ROUND(AD611,0),'CM-VL-G-C-GL-B-T-ClassRimThickn'!$B$1:$B$112,'CM-VL-G-C-GL-B-T-ClassRimThickn'!$C$1:$C$112,0,1,1),AD611)</f>
        <v>37</v>
      </c>
      <c r="AF611" s="24">
        <v>38</v>
      </c>
      <c r="AG611" s="24">
        <f>IF(AF611&gt;900,_xlfn.XLOOKUP(ROUND(AF611,0),'CM-VL-G-C-GL-B-T-ClassRimThickn'!$B$1:$B$112,'CM-VL-G-C-GL-B-T-ClassRimThickn'!$C$1:$C$112,0,1,1),AF611)</f>
        <v>38</v>
      </c>
      <c r="AH611" s="24">
        <v>25</v>
      </c>
      <c r="AI611" s="24">
        <v>24</v>
      </c>
      <c r="AJ611" s="24">
        <v>26</v>
      </c>
      <c r="AK611" s="24">
        <v>25</v>
      </c>
      <c r="AL611" s="24">
        <v>24</v>
      </c>
      <c r="AM611" s="24">
        <v>24</v>
      </c>
      <c r="AN611" s="24">
        <v>24</v>
      </c>
      <c r="AO611" s="24">
        <v>22.5</v>
      </c>
      <c r="AP611" s="24">
        <v>26</v>
      </c>
      <c r="AQ611" s="24">
        <v>26</v>
      </c>
      <c r="AR611" s="24">
        <v>24</v>
      </c>
      <c r="AS611" s="24">
        <v>26</v>
      </c>
      <c r="AT611" s="24">
        <v>29</v>
      </c>
      <c r="AU611" s="24">
        <v>29</v>
      </c>
      <c r="AV611" s="24">
        <v>29</v>
      </c>
      <c r="AW611" s="24">
        <v>29</v>
      </c>
      <c r="AX611" s="24">
        <v>29</v>
      </c>
      <c r="AY611" s="24">
        <v>29</v>
      </c>
      <c r="AZ611" s="24">
        <v>28</v>
      </c>
      <c r="BA611" s="24">
        <v>28.5</v>
      </c>
      <c r="BB611" s="24">
        <v>28</v>
      </c>
      <c r="BC611" s="24">
        <v>29</v>
      </c>
      <c r="BD611" s="24">
        <v>29</v>
      </c>
      <c r="BE611" s="24">
        <v>29</v>
      </c>
      <c r="BF611" s="24">
        <v>0</v>
      </c>
      <c r="BG611" s="24">
        <v>0</v>
      </c>
      <c r="BH611" s="24">
        <v>0</v>
      </c>
      <c r="BI611" s="24">
        <v>0</v>
      </c>
      <c r="BJ611" s="24">
        <v>0</v>
      </c>
      <c r="BL611" s="24">
        <v>0</v>
      </c>
      <c r="BM611" s="24">
        <v>0</v>
      </c>
      <c r="BN611" s="24">
        <v>0</v>
      </c>
      <c r="BO611" s="24">
        <v>0</v>
      </c>
      <c r="BP611" s="24">
        <v>0</v>
      </c>
      <c r="BQ611" s="24">
        <v>0</v>
      </c>
      <c r="BR611" s="24">
        <v>0</v>
      </c>
      <c r="BS611" s="24">
        <v>0</v>
      </c>
      <c r="BT611" s="24">
        <v>0</v>
      </c>
      <c r="BU611" s="24">
        <v>0</v>
      </c>
      <c r="BV611" s="24">
        <v>0</v>
      </c>
      <c r="BW611" s="24">
        <v>0</v>
      </c>
      <c r="BX611" s="24">
        <v>0</v>
      </c>
      <c r="BY611" s="24">
        <v>0</v>
      </c>
      <c r="BZ611" s="24">
        <v>0</v>
      </c>
      <c r="CB611" s="24">
        <v>0</v>
      </c>
      <c r="CC611" s="24">
        <v>0</v>
      </c>
      <c r="CD611" s="24">
        <v>80</v>
      </c>
      <c r="CE611" s="24">
        <v>85</v>
      </c>
      <c r="CF611" s="24">
        <v>85</v>
      </c>
      <c r="CG611" s="24">
        <v>87</v>
      </c>
      <c r="CH611" s="24">
        <v>82</v>
      </c>
      <c r="CI611" s="24">
        <v>85</v>
      </c>
      <c r="CO611" s="34">
        <f t="shared" si="48"/>
        <v>92852</v>
      </c>
    </row>
    <row r="612" spans="1:93" ht="15" hidden="1">
      <c r="A612" s="23" t="s">
        <v>148</v>
      </c>
      <c r="B612" s="52">
        <v>42608</v>
      </c>
      <c r="C612" s="25" t="str">
        <f t="shared" si="47"/>
        <v/>
      </c>
      <c r="G612" s="24">
        <f t="shared" si="49"/>
        <v>9</v>
      </c>
      <c r="H612" s="29">
        <v>93400</v>
      </c>
      <c r="I612" s="24" t="str">
        <f t="shared" si="50"/>
        <v/>
      </c>
      <c r="K612" s="24">
        <f>IF(J612&gt;900,_xlfn.XLOOKUP(ROUND(J612,0),'CM-VL-G-C-GL-B-T-ClassRimThickn'!$B$1:$B$112,'CM-VL-G-C-GL-B-T-ClassRimThickn'!$C$1:$C$112,0,1,1),J612)</f>
        <v>0</v>
      </c>
      <c r="L612" s="24">
        <v>38</v>
      </c>
      <c r="M612" s="24">
        <f>IF(L612&gt;900,_xlfn.XLOOKUP(ROUND(L612,0),'CM-VL-G-C-GL-B-T-ClassRimThickn'!$B$1:$B$112,'CM-VL-G-C-GL-B-T-ClassRimThickn'!$C$1:$C$112,0,1,1),L612)</f>
        <v>38</v>
      </c>
      <c r="N612" s="24">
        <v>39</v>
      </c>
      <c r="O612" s="24">
        <f>IF(N612&gt;900,_xlfn.XLOOKUP(ROUND(N612,0),'CM-VL-G-C-GL-B-T-ClassRimThickn'!$B$1:$B$112,'CM-VL-G-C-GL-B-T-ClassRimThickn'!$C$1:$C$112,0,1,1),N612)</f>
        <v>39</v>
      </c>
      <c r="P612" s="24">
        <v>40</v>
      </c>
      <c r="Q612" s="24">
        <f>IF(P612&gt;900,_xlfn.XLOOKUP(ROUND(P612,0),'CM-VL-G-C-GL-B-T-ClassRimThickn'!$B$1:$B$112,'CM-VL-G-C-GL-B-T-ClassRimThickn'!$C$1:$C$112,0,1,1),P612)</f>
        <v>40</v>
      </c>
      <c r="S612" s="24">
        <f>IF(R612&gt;900,_xlfn.XLOOKUP(ROUND(R612,0),'CM-VL-G-C-GL-B-T-ClassRimThickn'!$B$1:$B$112,'CM-VL-G-C-GL-B-T-ClassRimThickn'!$C$1:$C$112,0,1,1),R612)</f>
        <v>0</v>
      </c>
      <c r="T612" s="24">
        <v>37</v>
      </c>
      <c r="U612" s="24">
        <f>IF(T612&gt;900,_xlfn.XLOOKUP(ROUND(T612,0),'CM-VL-G-C-GL-B-T-ClassRimThickn'!$B$1:$B$112,'CM-VL-G-C-GL-B-T-ClassRimThickn'!$C$1:$C$112,0,1,1),T612)</f>
        <v>37</v>
      </c>
      <c r="V612" s="24">
        <v>38</v>
      </c>
      <c r="W612" s="24">
        <f>IF(V612&gt;900,_xlfn.XLOOKUP(ROUND(V612,0),'CM-VL-G-C-GL-B-T-ClassRimThickn'!$B$1:$B$112,'CM-VL-G-C-GL-B-T-ClassRimThickn'!$C$1:$C$112,0,1,1),V612)</f>
        <v>38</v>
      </c>
      <c r="X612" s="24">
        <v>38</v>
      </c>
      <c r="Y612" s="24">
        <f>IF(X612&gt;900,_xlfn.XLOOKUP(ROUND(X612,0),'CM-VL-G-C-GL-B-T-ClassRimThickn'!$B$1:$B$112,'CM-VL-G-C-GL-B-T-ClassRimThickn'!$C$1:$C$112,0,1,1),X612)</f>
        <v>38</v>
      </c>
      <c r="Z612" s="24">
        <v>40</v>
      </c>
      <c r="AA612" s="24">
        <f>IF(Z612&gt;900,_xlfn.XLOOKUP(ROUND(Z612,0),'CM-VL-G-C-GL-B-T-ClassRimThickn'!$B$1:$B$112,'CM-VL-G-C-GL-B-T-ClassRimThickn'!$C$1:$C$112,0,1,1),Z612)</f>
        <v>40</v>
      </c>
      <c r="AB612" s="24">
        <v>40</v>
      </c>
      <c r="AC612" s="24">
        <f>IF(AB612&gt;900,_xlfn.XLOOKUP(ROUND(AB612,0),'CM-VL-G-C-GL-B-T-ClassRimThickn'!$B$1:$B$112,'CM-VL-G-C-GL-B-T-ClassRimThickn'!$C$1:$C$112,0,1,1),AB612)</f>
        <v>40</v>
      </c>
      <c r="AD612" s="24">
        <v>37</v>
      </c>
      <c r="AE612" s="24">
        <f>IF(AD612&gt;900,_xlfn.XLOOKUP(ROUND(AD612,0),'CM-VL-G-C-GL-B-T-ClassRimThickn'!$B$1:$B$112,'CM-VL-G-C-GL-B-T-ClassRimThickn'!$C$1:$C$112,0,1,1),AD612)</f>
        <v>37</v>
      </c>
      <c r="AF612" s="24">
        <v>37</v>
      </c>
      <c r="AG612" s="24">
        <f>IF(AF612&gt;900,_xlfn.XLOOKUP(ROUND(AF612,0),'CM-VL-G-C-GL-B-T-ClassRimThickn'!$B$1:$B$112,'CM-VL-G-C-GL-B-T-ClassRimThickn'!$C$1:$C$112,0,1,1),AF612)</f>
        <v>37</v>
      </c>
      <c r="AH612" s="24">
        <v>25</v>
      </c>
      <c r="AI612" s="24">
        <v>22</v>
      </c>
      <c r="AJ612" s="24">
        <v>25</v>
      </c>
      <c r="AK612" s="24">
        <v>26</v>
      </c>
      <c r="AL612" s="24">
        <v>24</v>
      </c>
      <c r="AM612" s="24">
        <v>26</v>
      </c>
      <c r="AN612" s="24">
        <v>26</v>
      </c>
      <c r="AO612" s="24">
        <v>23</v>
      </c>
      <c r="AP612" s="24">
        <v>27</v>
      </c>
      <c r="AQ612" s="24">
        <v>25</v>
      </c>
      <c r="AR612" s="24">
        <v>24</v>
      </c>
      <c r="AS612" s="24">
        <v>26</v>
      </c>
      <c r="AT612" s="24">
        <v>29</v>
      </c>
      <c r="AU612" s="24">
        <v>29</v>
      </c>
      <c r="AV612" s="24">
        <v>29</v>
      </c>
      <c r="AW612" s="24">
        <v>29</v>
      </c>
      <c r="AX612" s="24">
        <v>29</v>
      </c>
      <c r="AY612" s="24">
        <v>29</v>
      </c>
      <c r="AZ612" s="24">
        <v>28</v>
      </c>
      <c r="BA612" s="24">
        <v>28</v>
      </c>
      <c r="BB612" s="24">
        <v>28</v>
      </c>
      <c r="BC612" s="24">
        <v>28</v>
      </c>
      <c r="BD612" s="24">
        <v>28</v>
      </c>
      <c r="BE612" s="24">
        <v>29</v>
      </c>
      <c r="CO612" s="34">
        <f t="shared" si="48"/>
        <v>93400</v>
      </c>
    </row>
    <row r="613" spans="1:93" ht="15" hidden="1">
      <c r="A613" s="23" t="s">
        <v>148</v>
      </c>
      <c r="B613" s="52">
        <v>42650</v>
      </c>
      <c r="C613" s="25" t="str">
        <f t="shared" si="47"/>
        <v/>
      </c>
      <c r="G613" s="24">
        <f t="shared" si="49"/>
        <v>42</v>
      </c>
      <c r="H613" s="24">
        <v>94886</v>
      </c>
      <c r="I613" s="24" t="str">
        <f t="shared" si="50"/>
        <v/>
      </c>
      <c r="K613" s="24">
        <f>IF(J613&gt;900,_xlfn.XLOOKUP(ROUND(J613,0),'CM-VL-G-C-GL-B-T-ClassRimThickn'!$B$1:$B$112,'CM-VL-G-C-GL-B-T-ClassRimThickn'!$C$1:$C$112,0,1,1),J613)</f>
        <v>0</v>
      </c>
      <c r="L613" s="24">
        <v>85</v>
      </c>
      <c r="M613" s="24">
        <f>IF(L613&gt;900,_xlfn.XLOOKUP(ROUND(L613,0),'CM-VL-G-C-GL-B-T-ClassRimThickn'!$B$1:$B$112,'CM-VL-G-C-GL-B-T-ClassRimThickn'!$C$1:$C$112,0,1,1),L613)</f>
        <v>85</v>
      </c>
      <c r="N613" s="24">
        <v>85</v>
      </c>
      <c r="O613" s="24">
        <f>IF(N613&gt;900,_xlfn.XLOOKUP(ROUND(N613,0),'CM-VL-G-C-GL-B-T-ClassRimThickn'!$B$1:$B$112,'CM-VL-G-C-GL-B-T-ClassRimThickn'!$C$1:$C$112,0,1,1),N613)</f>
        <v>85</v>
      </c>
      <c r="P613" s="24">
        <v>85</v>
      </c>
      <c r="Q613" s="24">
        <f>IF(P613&gt;900,_xlfn.XLOOKUP(ROUND(P613,0),'CM-VL-G-C-GL-B-T-ClassRimThickn'!$B$1:$B$112,'CM-VL-G-C-GL-B-T-ClassRimThickn'!$C$1:$C$112,0,1,1),P613)</f>
        <v>85</v>
      </c>
      <c r="S613" s="24">
        <f>IF(R613&gt;900,_xlfn.XLOOKUP(ROUND(R613,0),'CM-VL-G-C-GL-B-T-ClassRimThickn'!$B$1:$B$112,'CM-VL-G-C-GL-B-T-ClassRimThickn'!$C$1:$C$112,0,1,1),R613)</f>
        <v>0</v>
      </c>
      <c r="T613" s="24">
        <v>85</v>
      </c>
      <c r="U613" s="24">
        <f>IF(T613&gt;900,_xlfn.XLOOKUP(ROUND(T613,0),'CM-VL-G-C-GL-B-T-ClassRimThickn'!$B$1:$B$112,'CM-VL-G-C-GL-B-T-ClassRimThickn'!$C$1:$C$112,0,1,1),T613)</f>
        <v>85</v>
      </c>
      <c r="V613" s="24">
        <v>85</v>
      </c>
      <c r="W613" s="24">
        <f>IF(V613&gt;900,_xlfn.XLOOKUP(ROUND(V613,0),'CM-VL-G-C-GL-B-T-ClassRimThickn'!$B$1:$B$112,'CM-VL-G-C-GL-B-T-ClassRimThickn'!$C$1:$C$112,0,1,1),V613)</f>
        <v>85</v>
      </c>
      <c r="X613" s="24">
        <v>85</v>
      </c>
      <c r="Y613" s="24">
        <f>IF(X613&gt;900,_xlfn.XLOOKUP(ROUND(X613,0),'CM-VL-G-C-GL-B-T-ClassRimThickn'!$B$1:$B$112,'CM-VL-G-C-GL-B-T-ClassRimThickn'!$C$1:$C$112,0,1,1),X613)</f>
        <v>85</v>
      </c>
      <c r="Z613" s="24">
        <v>85</v>
      </c>
      <c r="AA613" s="24">
        <f>IF(Z613&gt;900,_xlfn.XLOOKUP(ROUND(Z613,0),'CM-VL-G-C-GL-B-T-ClassRimThickn'!$B$1:$B$112,'CM-VL-G-C-GL-B-T-ClassRimThickn'!$C$1:$C$112,0,1,1),Z613)</f>
        <v>85</v>
      </c>
      <c r="AB613" s="24">
        <v>85</v>
      </c>
      <c r="AC613" s="24">
        <f>IF(AB613&gt;900,_xlfn.XLOOKUP(ROUND(AB613,0),'CM-VL-G-C-GL-B-T-ClassRimThickn'!$B$1:$B$112,'CM-VL-G-C-GL-B-T-ClassRimThickn'!$C$1:$C$112,0,1,1),AB613)</f>
        <v>85</v>
      </c>
      <c r="AD613" s="24">
        <v>85</v>
      </c>
      <c r="AE613" s="24">
        <f>IF(AD613&gt;900,_xlfn.XLOOKUP(ROUND(AD613,0),'CM-VL-G-C-GL-B-T-ClassRimThickn'!$B$1:$B$112,'CM-VL-G-C-GL-B-T-ClassRimThickn'!$C$1:$C$112,0,1,1),AD613)</f>
        <v>85</v>
      </c>
      <c r="AF613" s="24">
        <v>85</v>
      </c>
      <c r="AG613" s="24">
        <f>IF(AF613&gt;900,_xlfn.XLOOKUP(ROUND(AF613,0),'CM-VL-G-C-GL-B-T-ClassRimThickn'!$B$1:$B$112,'CM-VL-G-C-GL-B-T-ClassRimThickn'!$C$1:$C$112,0,1,1),AF613)</f>
        <v>85</v>
      </c>
      <c r="AH613" s="24">
        <v>30</v>
      </c>
      <c r="AI613" s="24">
        <v>30</v>
      </c>
      <c r="AJ613" s="24">
        <v>30</v>
      </c>
      <c r="AK613" s="24">
        <v>30</v>
      </c>
      <c r="AL613" s="24">
        <v>30</v>
      </c>
      <c r="AM613" s="24">
        <v>30</v>
      </c>
      <c r="AN613" s="24">
        <v>30</v>
      </c>
      <c r="AO613" s="24">
        <v>30</v>
      </c>
      <c r="AP613" s="24">
        <v>30</v>
      </c>
      <c r="AQ613" s="24">
        <v>30</v>
      </c>
      <c r="AR613" s="24">
        <v>30</v>
      </c>
      <c r="AS613" s="24">
        <v>30</v>
      </c>
      <c r="AT613" s="24">
        <v>28</v>
      </c>
      <c r="AU613" s="24">
        <v>28</v>
      </c>
      <c r="AV613" s="24">
        <v>28</v>
      </c>
      <c r="AW613" s="24">
        <v>28</v>
      </c>
      <c r="AX613" s="24">
        <v>28</v>
      </c>
      <c r="AY613" s="24">
        <v>28</v>
      </c>
      <c r="AZ613" s="24">
        <v>28</v>
      </c>
      <c r="BA613" s="24">
        <v>28</v>
      </c>
      <c r="BB613" s="24">
        <v>28</v>
      </c>
      <c r="BC613" s="24">
        <v>28</v>
      </c>
      <c r="BD613" s="24">
        <v>28</v>
      </c>
      <c r="BE613" s="24">
        <v>28</v>
      </c>
      <c r="BF613" s="24">
        <v>0</v>
      </c>
      <c r="BG613" s="24">
        <v>0</v>
      </c>
      <c r="BH613" s="24">
        <v>0</v>
      </c>
      <c r="BI613" s="24">
        <v>0</v>
      </c>
      <c r="BJ613" s="24">
        <v>0</v>
      </c>
      <c r="BL613" s="24">
        <v>0</v>
      </c>
      <c r="BM613" s="24">
        <v>0</v>
      </c>
      <c r="BN613" s="24">
        <v>0</v>
      </c>
      <c r="BO613" s="24">
        <v>0</v>
      </c>
      <c r="BP613" s="24">
        <v>0</v>
      </c>
      <c r="BQ613" s="24">
        <v>0</v>
      </c>
      <c r="BR613" s="24">
        <v>0</v>
      </c>
      <c r="BS613" s="24">
        <v>0</v>
      </c>
      <c r="BT613" s="24">
        <v>0</v>
      </c>
      <c r="BU613" s="24">
        <v>0</v>
      </c>
      <c r="BV613" s="24">
        <v>0</v>
      </c>
      <c r="BW613" s="24">
        <v>0</v>
      </c>
      <c r="BX613" s="24">
        <v>0</v>
      </c>
      <c r="BY613" s="24">
        <v>0</v>
      </c>
      <c r="BZ613" s="24">
        <v>0</v>
      </c>
      <c r="CB613" s="24">
        <v>0</v>
      </c>
      <c r="CC613" s="24">
        <v>0</v>
      </c>
      <c r="CD613" s="24">
        <v>136</v>
      </c>
      <c r="CE613" s="24">
        <v>135</v>
      </c>
      <c r="CF613" s="24">
        <v>136</v>
      </c>
      <c r="CG613" s="24">
        <v>133</v>
      </c>
      <c r="CH613" s="24">
        <v>135</v>
      </c>
      <c r="CI613" s="24">
        <v>135</v>
      </c>
      <c r="CO613" s="34">
        <f t="shared" si="48"/>
        <v>94886</v>
      </c>
    </row>
    <row r="614" spans="1:93" ht="15" hidden="1">
      <c r="A614" s="23" t="s">
        <v>148</v>
      </c>
      <c r="B614" s="52">
        <v>42676</v>
      </c>
      <c r="C614" s="25" t="str">
        <f t="shared" si="47"/>
        <v/>
      </c>
      <c r="G614" s="24">
        <f t="shared" si="49"/>
        <v>26</v>
      </c>
      <c r="H614" s="27">
        <v>101105</v>
      </c>
      <c r="I614" s="24" t="str">
        <f t="shared" si="50"/>
        <v/>
      </c>
      <c r="K614" s="24">
        <f>IF(J614&gt;900,_xlfn.XLOOKUP(ROUND(J614,0),'CM-VL-G-C-GL-B-T-ClassRimThickn'!$B$1:$B$112,'CM-VL-G-C-GL-B-T-ClassRimThickn'!$C$1:$C$112,0,1,1),J614)</f>
        <v>0</v>
      </c>
      <c r="L614" s="24">
        <v>84</v>
      </c>
      <c r="M614" s="24">
        <f>IF(L614&gt;900,_xlfn.XLOOKUP(ROUND(L614,0),'CM-VL-G-C-GL-B-T-ClassRimThickn'!$B$1:$B$112,'CM-VL-G-C-GL-B-T-ClassRimThickn'!$C$1:$C$112,0,1,1),L614)</f>
        <v>84</v>
      </c>
      <c r="N614" s="24">
        <v>84</v>
      </c>
      <c r="O614" s="24">
        <f>IF(N614&gt;900,_xlfn.XLOOKUP(ROUND(N614,0),'CM-VL-G-C-GL-B-T-ClassRimThickn'!$B$1:$B$112,'CM-VL-G-C-GL-B-T-ClassRimThickn'!$C$1:$C$112,0,1,1),N614)</f>
        <v>84</v>
      </c>
      <c r="P614" s="24">
        <v>84</v>
      </c>
      <c r="Q614" s="24">
        <f>IF(P614&gt;900,_xlfn.XLOOKUP(ROUND(P614,0),'CM-VL-G-C-GL-B-T-ClassRimThickn'!$B$1:$B$112,'CM-VL-G-C-GL-B-T-ClassRimThickn'!$C$1:$C$112,0,1,1),P614)</f>
        <v>84</v>
      </c>
      <c r="S614" s="24">
        <f>IF(R614&gt;900,_xlfn.XLOOKUP(ROUND(R614,0),'CM-VL-G-C-GL-B-T-ClassRimThickn'!$B$1:$B$112,'CM-VL-G-C-GL-B-T-ClassRimThickn'!$C$1:$C$112,0,1,1),R614)</f>
        <v>0</v>
      </c>
      <c r="T614" s="24">
        <v>84</v>
      </c>
      <c r="U614" s="24">
        <f>IF(T614&gt;900,_xlfn.XLOOKUP(ROUND(T614,0),'CM-VL-G-C-GL-B-T-ClassRimThickn'!$B$1:$B$112,'CM-VL-G-C-GL-B-T-ClassRimThickn'!$C$1:$C$112,0,1,1),T614)</f>
        <v>84</v>
      </c>
      <c r="V614" s="24">
        <v>84</v>
      </c>
      <c r="W614" s="24">
        <f>IF(V614&gt;900,_xlfn.XLOOKUP(ROUND(V614,0),'CM-VL-G-C-GL-B-T-ClassRimThickn'!$B$1:$B$112,'CM-VL-G-C-GL-B-T-ClassRimThickn'!$C$1:$C$112,0,1,1),V614)</f>
        <v>84</v>
      </c>
      <c r="X614" s="24">
        <v>84</v>
      </c>
      <c r="Y614" s="24">
        <f>IF(X614&gt;900,_xlfn.XLOOKUP(ROUND(X614,0),'CM-VL-G-C-GL-B-T-ClassRimThickn'!$B$1:$B$112,'CM-VL-G-C-GL-B-T-ClassRimThickn'!$C$1:$C$112,0,1,1),X614)</f>
        <v>84</v>
      </c>
      <c r="Z614" s="24">
        <v>84</v>
      </c>
      <c r="AA614" s="24">
        <f>IF(Z614&gt;900,_xlfn.XLOOKUP(ROUND(Z614,0),'CM-VL-G-C-GL-B-T-ClassRimThickn'!$B$1:$B$112,'CM-VL-G-C-GL-B-T-ClassRimThickn'!$C$1:$C$112,0,1,1),Z614)</f>
        <v>84</v>
      </c>
      <c r="AB614" s="24">
        <v>84</v>
      </c>
      <c r="AC614" s="24">
        <f>IF(AB614&gt;900,_xlfn.XLOOKUP(ROUND(AB614,0),'CM-VL-G-C-GL-B-T-ClassRimThickn'!$B$1:$B$112,'CM-VL-G-C-GL-B-T-ClassRimThickn'!$C$1:$C$112,0,1,1),AB614)</f>
        <v>84</v>
      </c>
      <c r="AD614" s="24">
        <v>84</v>
      </c>
      <c r="AE614" s="24">
        <f>IF(AD614&gt;900,_xlfn.XLOOKUP(ROUND(AD614,0),'CM-VL-G-C-GL-B-T-ClassRimThickn'!$B$1:$B$112,'CM-VL-G-C-GL-B-T-ClassRimThickn'!$C$1:$C$112,0,1,1),AD614)</f>
        <v>84</v>
      </c>
      <c r="AF614" s="24">
        <v>84</v>
      </c>
      <c r="AG614" s="24">
        <f>IF(AF614&gt;900,_xlfn.XLOOKUP(ROUND(AF614,0),'CM-VL-G-C-GL-B-T-ClassRimThickn'!$B$1:$B$112,'CM-VL-G-C-GL-B-T-ClassRimThickn'!$C$1:$C$112,0,1,1),AF614)</f>
        <v>84</v>
      </c>
      <c r="AH614" s="24">
        <v>30</v>
      </c>
      <c r="AI614" s="24">
        <v>30</v>
      </c>
      <c r="AJ614" s="24">
        <v>30</v>
      </c>
      <c r="AK614" s="24">
        <v>30</v>
      </c>
      <c r="AL614" s="24">
        <v>30</v>
      </c>
      <c r="AM614" s="24">
        <v>30</v>
      </c>
      <c r="AN614" s="24">
        <v>30</v>
      </c>
      <c r="AO614" s="24">
        <v>30</v>
      </c>
      <c r="AP614" s="24">
        <v>30</v>
      </c>
      <c r="AQ614" s="24">
        <v>30</v>
      </c>
      <c r="AR614" s="24">
        <v>30</v>
      </c>
      <c r="AS614" s="24">
        <v>30</v>
      </c>
      <c r="AT614" s="24">
        <v>28</v>
      </c>
      <c r="AU614" s="24">
        <v>28</v>
      </c>
      <c r="AV614" s="24">
        <v>28</v>
      </c>
      <c r="AW614" s="24">
        <v>28</v>
      </c>
      <c r="AX614" s="24">
        <v>28</v>
      </c>
      <c r="AY614" s="24">
        <v>28</v>
      </c>
      <c r="AZ614" s="24">
        <v>28</v>
      </c>
      <c r="BA614" s="24">
        <v>28</v>
      </c>
      <c r="BB614" s="24">
        <v>28</v>
      </c>
      <c r="BC614" s="24">
        <v>28</v>
      </c>
      <c r="BD614" s="24">
        <v>28</v>
      </c>
      <c r="BE614" s="24">
        <v>28</v>
      </c>
      <c r="BF614" s="24">
        <v>0</v>
      </c>
      <c r="BG614" s="24">
        <v>0</v>
      </c>
      <c r="BH614" s="24">
        <v>0</v>
      </c>
      <c r="BI614" s="24">
        <v>0</v>
      </c>
      <c r="BJ614" s="24">
        <v>0</v>
      </c>
      <c r="BL614" s="24">
        <v>0</v>
      </c>
      <c r="BM614" s="24">
        <v>0</v>
      </c>
      <c r="BN614" s="24">
        <v>0</v>
      </c>
      <c r="BO614" s="24">
        <v>0</v>
      </c>
      <c r="BP614" s="24">
        <v>0</v>
      </c>
      <c r="BQ614" s="24">
        <v>0</v>
      </c>
      <c r="BR614" s="24">
        <v>0</v>
      </c>
      <c r="BS614" s="24">
        <v>0</v>
      </c>
      <c r="BT614" s="24">
        <v>0</v>
      </c>
      <c r="BU614" s="24">
        <v>0</v>
      </c>
      <c r="BV614" s="24">
        <v>0</v>
      </c>
      <c r="BW614" s="24">
        <v>0</v>
      </c>
      <c r="BX614" s="24">
        <v>0</v>
      </c>
      <c r="BY614" s="24">
        <v>0</v>
      </c>
      <c r="BZ614" s="24">
        <v>0</v>
      </c>
      <c r="CB614" s="24">
        <v>0</v>
      </c>
      <c r="CC614" s="24">
        <v>0</v>
      </c>
      <c r="CD614" s="24">
        <v>140</v>
      </c>
      <c r="CE614" s="24">
        <v>140</v>
      </c>
      <c r="CF614" s="24">
        <v>137</v>
      </c>
      <c r="CG614" s="24">
        <v>139</v>
      </c>
      <c r="CH614" s="24">
        <v>137</v>
      </c>
      <c r="CI614" s="24">
        <v>139</v>
      </c>
      <c r="CO614" s="34">
        <f t="shared" si="48"/>
        <v>101105</v>
      </c>
    </row>
    <row r="615" spans="1:93" ht="15" hidden="1">
      <c r="A615" s="23" t="s">
        <v>148</v>
      </c>
      <c r="B615" s="52">
        <v>42753</v>
      </c>
      <c r="C615" s="25" t="str">
        <f t="shared" si="47"/>
        <v/>
      </c>
      <c r="G615" s="24">
        <f t="shared" si="49"/>
        <v>77</v>
      </c>
      <c r="H615" s="24">
        <v>117858</v>
      </c>
      <c r="I615" s="24" t="str">
        <f t="shared" si="50"/>
        <v/>
      </c>
      <c r="K615" s="24">
        <f>IF(J615&gt;900,_xlfn.XLOOKUP(ROUND(J615,0),'CM-VL-G-C-GL-B-T-ClassRimThickn'!$B$1:$B$112,'CM-VL-G-C-GL-B-T-ClassRimThickn'!$C$1:$C$112,0,1,1),J615)</f>
        <v>0</v>
      </c>
      <c r="L615" s="24">
        <v>84</v>
      </c>
      <c r="M615" s="24">
        <f>IF(L615&gt;900,_xlfn.XLOOKUP(ROUND(L615,0),'CM-VL-G-C-GL-B-T-ClassRimThickn'!$B$1:$B$112,'CM-VL-G-C-GL-B-T-ClassRimThickn'!$C$1:$C$112,0,1,1),L615)</f>
        <v>84</v>
      </c>
      <c r="N615" s="24">
        <v>84</v>
      </c>
      <c r="O615" s="24">
        <f>IF(N615&gt;900,_xlfn.XLOOKUP(ROUND(N615,0),'CM-VL-G-C-GL-B-T-ClassRimThickn'!$B$1:$B$112,'CM-VL-G-C-GL-B-T-ClassRimThickn'!$C$1:$C$112,0,1,1),N615)</f>
        <v>84</v>
      </c>
      <c r="P615" s="24">
        <v>84</v>
      </c>
      <c r="Q615" s="24">
        <f>IF(P615&gt;900,_xlfn.XLOOKUP(ROUND(P615,0),'CM-VL-G-C-GL-B-T-ClassRimThickn'!$B$1:$B$112,'CM-VL-G-C-GL-B-T-ClassRimThickn'!$C$1:$C$112,0,1,1),P615)</f>
        <v>84</v>
      </c>
      <c r="S615" s="24">
        <f>IF(R615&gt;900,_xlfn.XLOOKUP(ROUND(R615,0),'CM-VL-G-C-GL-B-T-ClassRimThickn'!$B$1:$B$112,'CM-VL-G-C-GL-B-T-ClassRimThickn'!$C$1:$C$112,0,1,1),R615)</f>
        <v>0</v>
      </c>
      <c r="T615" s="24">
        <v>84</v>
      </c>
      <c r="U615" s="24">
        <f>IF(T615&gt;900,_xlfn.XLOOKUP(ROUND(T615,0),'CM-VL-G-C-GL-B-T-ClassRimThickn'!$B$1:$B$112,'CM-VL-G-C-GL-B-T-ClassRimThickn'!$C$1:$C$112,0,1,1),T615)</f>
        <v>84</v>
      </c>
      <c r="V615" s="24">
        <v>84</v>
      </c>
      <c r="W615" s="24">
        <f>IF(V615&gt;900,_xlfn.XLOOKUP(ROUND(V615,0),'CM-VL-G-C-GL-B-T-ClassRimThickn'!$B$1:$B$112,'CM-VL-G-C-GL-B-T-ClassRimThickn'!$C$1:$C$112,0,1,1),V615)</f>
        <v>84</v>
      </c>
      <c r="X615" s="24">
        <v>84</v>
      </c>
      <c r="Y615" s="24">
        <f>IF(X615&gt;900,_xlfn.XLOOKUP(ROUND(X615,0),'CM-VL-G-C-GL-B-T-ClassRimThickn'!$B$1:$B$112,'CM-VL-G-C-GL-B-T-ClassRimThickn'!$C$1:$C$112,0,1,1),X615)</f>
        <v>84</v>
      </c>
      <c r="Z615" s="24">
        <v>84</v>
      </c>
      <c r="AA615" s="24">
        <f>IF(Z615&gt;900,_xlfn.XLOOKUP(ROUND(Z615,0),'CM-VL-G-C-GL-B-T-ClassRimThickn'!$B$1:$B$112,'CM-VL-G-C-GL-B-T-ClassRimThickn'!$C$1:$C$112,0,1,1),Z615)</f>
        <v>84</v>
      </c>
      <c r="AB615" s="24">
        <v>84</v>
      </c>
      <c r="AC615" s="24">
        <f>IF(AB615&gt;900,_xlfn.XLOOKUP(ROUND(AB615,0),'CM-VL-G-C-GL-B-T-ClassRimThickn'!$B$1:$B$112,'CM-VL-G-C-GL-B-T-ClassRimThickn'!$C$1:$C$112,0,1,1),AB615)</f>
        <v>84</v>
      </c>
      <c r="AD615" s="24">
        <v>84</v>
      </c>
      <c r="AE615" s="24">
        <f>IF(AD615&gt;900,_xlfn.XLOOKUP(ROUND(AD615,0),'CM-VL-G-C-GL-B-T-ClassRimThickn'!$B$1:$B$112,'CM-VL-G-C-GL-B-T-ClassRimThickn'!$C$1:$C$112,0,1,1),AD615)</f>
        <v>84</v>
      </c>
      <c r="AF615" s="24">
        <v>84</v>
      </c>
      <c r="AG615" s="24">
        <f>IF(AF615&gt;900,_xlfn.XLOOKUP(ROUND(AF615,0),'CM-VL-G-C-GL-B-T-ClassRimThickn'!$B$1:$B$112,'CM-VL-G-C-GL-B-T-ClassRimThickn'!$C$1:$C$112,0,1,1),AF615)</f>
        <v>84</v>
      </c>
      <c r="AH615" s="24">
        <v>28</v>
      </c>
      <c r="AI615" s="24">
        <v>27.5</v>
      </c>
      <c r="AJ615" s="24">
        <v>28</v>
      </c>
      <c r="AK615" s="24">
        <v>28</v>
      </c>
      <c r="AL615" s="24">
        <v>27</v>
      </c>
      <c r="AM615" s="24">
        <v>27.5</v>
      </c>
      <c r="AN615" s="24">
        <v>28</v>
      </c>
      <c r="AO615" s="24">
        <v>27</v>
      </c>
      <c r="AP615" s="24">
        <v>28</v>
      </c>
      <c r="AQ615" s="24">
        <v>28.5</v>
      </c>
      <c r="AR615" s="24">
        <v>28</v>
      </c>
      <c r="AS615" s="24">
        <v>28</v>
      </c>
      <c r="AT615" s="24">
        <v>28.5</v>
      </c>
      <c r="AU615" s="24">
        <v>28.5</v>
      </c>
      <c r="AV615" s="24">
        <v>29</v>
      </c>
      <c r="AW615" s="24">
        <v>28.5</v>
      </c>
      <c r="AX615" s="24">
        <v>28.5</v>
      </c>
      <c r="AY615" s="24">
        <v>28.5</v>
      </c>
      <c r="AZ615" s="24">
        <v>29</v>
      </c>
      <c r="BA615" s="24">
        <v>29</v>
      </c>
      <c r="BB615" s="24">
        <v>29</v>
      </c>
      <c r="BC615" s="24">
        <v>28.5</v>
      </c>
      <c r="BD615" s="24">
        <v>28.5</v>
      </c>
      <c r="BE615" s="24">
        <v>29</v>
      </c>
      <c r="BF615" s="24">
        <v>0</v>
      </c>
      <c r="BG615" s="24">
        <v>0</v>
      </c>
      <c r="BH615" s="24">
        <v>0</v>
      </c>
      <c r="BI615" s="24">
        <v>0</v>
      </c>
      <c r="BJ615" s="24">
        <v>0</v>
      </c>
      <c r="BL615" s="24">
        <v>0</v>
      </c>
      <c r="BM615" s="24">
        <v>0</v>
      </c>
      <c r="BN615" s="24">
        <v>0</v>
      </c>
      <c r="BO615" s="24">
        <v>0</v>
      </c>
      <c r="BP615" s="24">
        <v>0</v>
      </c>
      <c r="BQ615" s="24">
        <v>0</v>
      </c>
      <c r="BR615" s="24">
        <v>0</v>
      </c>
      <c r="BS615" s="24">
        <v>0</v>
      </c>
      <c r="BT615" s="24">
        <v>0</v>
      </c>
      <c r="BU615" s="24">
        <v>0</v>
      </c>
      <c r="BV615" s="24">
        <v>0</v>
      </c>
      <c r="BW615" s="24">
        <v>0</v>
      </c>
      <c r="BX615" s="24">
        <v>0</v>
      </c>
      <c r="BY615" s="24">
        <v>0</v>
      </c>
      <c r="BZ615" s="24">
        <v>0</v>
      </c>
      <c r="CB615" s="24">
        <v>0</v>
      </c>
      <c r="CC615" s="24">
        <v>0</v>
      </c>
      <c r="CD615" s="24">
        <v>134</v>
      </c>
      <c r="CE615" s="24">
        <v>135</v>
      </c>
      <c r="CF615" s="24">
        <v>135</v>
      </c>
      <c r="CG615" s="24">
        <v>136</v>
      </c>
      <c r="CH615" s="24">
        <v>138</v>
      </c>
      <c r="CI615" s="24">
        <v>138</v>
      </c>
      <c r="CO615" s="34">
        <f t="shared" si="48"/>
        <v>117858</v>
      </c>
    </row>
    <row r="616" spans="1:93" ht="15" hidden="1">
      <c r="A616" s="23" t="s">
        <v>148</v>
      </c>
      <c r="B616" s="52">
        <v>42821</v>
      </c>
      <c r="C616" s="25" t="str">
        <f t="shared" si="47"/>
        <v/>
      </c>
      <c r="G616" s="24">
        <f t="shared" si="49"/>
        <v>68</v>
      </c>
      <c r="H616" s="24">
        <v>140672</v>
      </c>
      <c r="I616" s="24" t="str">
        <f t="shared" si="50"/>
        <v/>
      </c>
      <c r="K616" s="24">
        <f>IF(J616&gt;900,_xlfn.XLOOKUP(ROUND(J616,0),'CM-VL-G-C-GL-B-T-ClassRimThickn'!$B$1:$B$112,'CM-VL-G-C-GL-B-T-ClassRimThickn'!$C$1:$C$112,0,1,1),J616)</f>
        <v>0</v>
      </c>
      <c r="L616" s="24">
        <v>84</v>
      </c>
      <c r="M616" s="24">
        <f>IF(L616&gt;900,_xlfn.XLOOKUP(ROUND(L616,0),'CM-VL-G-C-GL-B-T-ClassRimThickn'!$B$1:$B$112,'CM-VL-G-C-GL-B-T-ClassRimThickn'!$C$1:$C$112,0,1,1),L616)</f>
        <v>84</v>
      </c>
      <c r="N616" s="24">
        <v>84</v>
      </c>
      <c r="O616" s="24">
        <f>IF(N616&gt;900,_xlfn.XLOOKUP(ROUND(N616,0),'CM-VL-G-C-GL-B-T-ClassRimThickn'!$B$1:$B$112,'CM-VL-G-C-GL-B-T-ClassRimThickn'!$C$1:$C$112,0,1,1),N616)</f>
        <v>84</v>
      </c>
      <c r="P616" s="24">
        <v>84</v>
      </c>
      <c r="Q616" s="24">
        <f>IF(P616&gt;900,_xlfn.XLOOKUP(ROUND(P616,0),'CM-VL-G-C-GL-B-T-ClassRimThickn'!$B$1:$B$112,'CM-VL-G-C-GL-B-T-ClassRimThickn'!$C$1:$C$112,0,1,1),P616)</f>
        <v>84</v>
      </c>
      <c r="S616" s="24">
        <f>IF(R616&gt;900,_xlfn.XLOOKUP(ROUND(R616,0),'CM-VL-G-C-GL-B-T-ClassRimThickn'!$B$1:$B$112,'CM-VL-G-C-GL-B-T-ClassRimThickn'!$C$1:$C$112,0,1,1),R616)</f>
        <v>0</v>
      </c>
      <c r="T616" s="24">
        <v>84</v>
      </c>
      <c r="U616" s="24">
        <f>IF(T616&gt;900,_xlfn.XLOOKUP(ROUND(T616,0),'CM-VL-G-C-GL-B-T-ClassRimThickn'!$B$1:$B$112,'CM-VL-G-C-GL-B-T-ClassRimThickn'!$C$1:$C$112,0,1,1),T616)</f>
        <v>84</v>
      </c>
      <c r="V616" s="24">
        <v>84</v>
      </c>
      <c r="W616" s="24">
        <f>IF(V616&gt;900,_xlfn.XLOOKUP(ROUND(V616,0),'CM-VL-G-C-GL-B-T-ClassRimThickn'!$B$1:$B$112,'CM-VL-G-C-GL-B-T-ClassRimThickn'!$C$1:$C$112,0,1,1),V616)</f>
        <v>84</v>
      </c>
      <c r="X616" s="24">
        <v>84</v>
      </c>
      <c r="Y616" s="24">
        <f>IF(X616&gt;900,_xlfn.XLOOKUP(ROUND(X616,0),'CM-VL-G-C-GL-B-T-ClassRimThickn'!$B$1:$B$112,'CM-VL-G-C-GL-B-T-ClassRimThickn'!$C$1:$C$112,0,1,1),X616)</f>
        <v>84</v>
      </c>
      <c r="Z616" s="24">
        <v>84</v>
      </c>
      <c r="AA616" s="24">
        <f>IF(Z616&gt;900,_xlfn.XLOOKUP(ROUND(Z616,0),'CM-VL-G-C-GL-B-T-ClassRimThickn'!$B$1:$B$112,'CM-VL-G-C-GL-B-T-ClassRimThickn'!$C$1:$C$112,0,1,1),Z616)</f>
        <v>84</v>
      </c>
      <c r="AB616" s="24">
        <v>84</v>
      </c>
      <c r="AC616" s="24">
        <f>IF(AB616&gt;900,_xlfn.XLOOKUP(ROUND(AB616,0),'CM-VL-G-C-GL-B-T-ClassRimThickn'!$B$1:$B$112,'CM-VL-G-C-GL-B-T-ClassRimThickn'!$C$1:$C$112,0,1,1),AB616)</f>
        <v>84</v>
      </c>
      <c r="AD616" s="24">
        <v>84</v>
      </c>
      <c r="AE616" s="24">
        <f>IF(AD616&gt;900,_xlfn.XLOOKUP(ROUND(AD616,0),'CM-VL-G-C-GL-B-T-ClassRimThickn'!$B$1:$B$112,'CM-VL-G-C-GL-B-T-ClassRimThickn'!$C$1:$C$112,0,1,1),AD616)</f>
        <v>84</v>
      </c>
      <c r="AF616" s="24">
        <v>84</v>
      </c>
      <c r="AG616" s="24">
        <f>IF(AF616&gt;900,_xlfn.XLOOKUP(ROUND(AF616,0),'CM-VL-G-C-GL-B-T-ClassRimThickn'!$B$1:$B$112,'CM-VL-G-C-GL-B-T-ClassRimThickn'!$C$1:$C$112,0,1,1),AF616)</f>
        <v>84</v>
      </c>
      <c r="AH616" s="24">
        <v>27</v>
      </c>
      <c r="AI616" s="24">
        <v>26.5</v>
      </c>
      <c r="AJ616" s="24">
        <v>27.5</v>
      </c>
      <c r="AK616" s="24">
        <v>27.5</v>
      </c>
      <c r="AL616" s="24">
        <v>26.5</v>
      </c>
      <c r="AM616" s="24">
        <v>27</v>
      </c>
      <c r="AN616" s="24">
        <v>27</v>
      </c>
      <c r="AO616" s="24">
        <v>26.5</v>
      </c>
      <c r="AP616" s="24">
        <v>27.5</v>
      </c>
      <c r="AQ616" s="24">
        <v>27.5</v>
      </c>
      <c r="AR616" s="24">
        <v>26.5</v>
      </c>
      <c r="AS616" s="24">
        <v>27</v>
      </c>
      <c r="AT616" s="24">
        <v>29</v>
      </c>
      <c r="AU616" s="24">
        <v>29</v>
      </c>
      <c r="AV616" s="24">
        <v>28.5</v>
      </c>
      <c r="AW616" s="24">
        <v>29</v>
      </c>
      <c r="AX616" s="24">
        <v>28.5</v>
      </c>
      <c r="AY616" s="24">
        <v>28.5</v>
      </c>
      <c r="AZ616" s="24">
        <v>29</v>
      </c>
      <c r="BA616" s="24">
        <v>29</v>
      </c>
      <c r="BB616" s="24">
        <v>28.5</v>
      </c>
      <c r="BC616" s="24">
        <v>29</v>
      </c>
      <c r="BD616" s="24">
        <v>28.5</v>
      </c>
      <c r="BE616" s="24">
        <v>28.5</v>
      </c>
      <c r="BF616" s="24">
        <v>0</v>
      </c>
      <c r="BG616" s="24">
        <v>0</v>
      </c>
      <c r="BH616" s="24">
        <v>0</v>
      </c>
      <c r="BI616" s="24">
        <v>0</v>
      </c>
      <c r="BJ616" s="24">
        <v>0</v>
      </c>
      <c r="BL616" s="24">
        <v>0</v>
      </c>
      <c r="BM616" s="24">
        <v>0</v>
      </c>
      <c r="BN616" s="24">
        <v>0</v>
      </c>
      <c r="BO616" s="24">
        <v>0</v>
      </c>
      <c r="BP616" s="24">
        <v>0</v>
      </c>
      <c r="BQ616" s="24">
        <v>0</v>
      </c>
      <c r="BR616" s="24">
        <v>0</v>
      </c>
      <c r="BS616" s="24">
        <v>0</v>
      </c>
      <c r="BT616" s="24">
        <v>0</v>
      </c>
      <c r="BU616" s="24">
        <v>0</v>
      </c>
      <c r="BV616" s="24">
        <v>0</v>
      </c>
      <c r="BW616" s="24">
        <v>0</v>
      </c>
      <c r="BX616" s="24">
        <v>0</v>
      </c>
      <c r="BY616" s="24">
        <v>0</v>
      </c>
      <c r="BZ616" s="24">
        <v>0</v>
      </c>
      <c r="CB616" s="24">
        <v>0</v>
      </c>
      <c r="CC616" s="24">
        <v>0</v>
      </c>
      <c r="CD616" s="24">
        <v>130</v>
      </c>
      <c r="CE616" s="24">
        <v>141</v>
      </c>
      <c r="CF616" s="24">
        <v>135</v>
      </c>
      <c r="CG616" s="24">
        <v>130</v>
      </c>
      <c r="CH616" s="24">
        <v>131</v>
      </c>
      <c r="CI616" s="24">
        <v>130</v>
      </c>
      <c r="CO616" s="34">
        <f t="shared" si="48"/>
        <v>140672</v>
      </c>
    </row>
    <row r="617" spans="1:93" ht="15" hidden="1">
      <c r="A617" s="23" t="s">
        <v>148</v>
      </c>
      <c r="B617" s="52">
        <v>42877</v>
      </c>
      <c r="C617" s="25" t="str">
        <f t="shared" si="47"/>
        <v/>
      </c>
      <c r="G617" s="24">
        <f t="shared" si="49"/>
        <v>56</v>
      </c>
      <c r="H617" s="27">
        <v>159043</v>
      </c>
      <c r="I617" s="24" t="str">
        <f t="shared" si="50"/>
        <v/>
      </c>
      <c r="K617" s="24">
        <f>IF(J617&gt;900,_xlfn.XLOOKUP(ROUND(J617,0),'CM-VL-G-C-GL-B-T-ClassRimThickn'!$B$1:$B$112,'CM-VL-G-C-GL-B-T-ClassRimThickn'!$C$1:$C$112,0,1,1),J617)</f>
        <v>0</v>
      </c>
      <c r="L617" s="24">
        <v>88</v>
      </c>
      <c r="M617" s="24">
        <f>IF(L617&gt;900,_xlfn.XLOOKUP(ROUND(L617,0),'CM-VL-G-C-GL-B-T-ClassRimThickn'!$B$1:$B$112,'CM-VL-G-C-GL-B-T-ClassRimThickn'!$C$1:$C$112,0,1,1),L617)</f>
        <v>88</v>
      </c>
      <c r="N617" s="24">
        <v>88</v>
      </c>
      <c r="O617" s="24">
        <f>IF(N617&gt;900,_xlfn.XLOOKUP(ROUND(N617,0),'CM-VL-G-C-GL-B-T-ClassRimThickn'!$B$1:$B$112,'CM-VL-G-C-GL-B-T-ClassRimThickn'!$C$1:$C$112,0,1,1),N617)</f>
        <v>88</v>
      </c>
      <c r="P617" s="24">
        <v>88</v>
      </c>
      <c r="Q617" s="24">
        <f>IF(P617&gt;900,_xlfn.XLOOKUP(ROUND(P617,0),'CM-VL-G-C-GL-B-T-ClassRimThickn'!$B$1:$B$112,'CM-VL-G-C-GL-B-T-ClassRimThickn'!$C$1:$C$112,0,1,1),P617)</f>
        <v>88</v>
      </c>
      <c r="S617" s="24">
        <f>IF(R617&gt;900,_xlfn.XLOOKUP(ROUND(R617,0),'CM-VL-G-C-GL-B-T-ClassRimThickn'!$B$1:$B$112,'CM-VL-G-C-GL-B-T-ClassRimThickn'!$C$1:$C$112,0,1,1),R617)</f>
        <v>0</v>
      </c>
      <c r="T617" s="24">
        <v>88</v>
      </c>
      <c r="U617" s="24">
        <f>IF(T617&gt;900,_xlfn.XLOOKUP(ROUND(T617,0),'CM-VL-G-C-GL-B-T-ClassRimThickn'!$B$1:$B$112,'CM-VL-G-C-GL-B-T-ClassRimThickn'!$C$1:$C$112,0,1,1),T617)</f>
        <v>88</v>
      </c>
      <c r="V617" s="24">
        <v>88</v>
      </c>
      <c r="W617" s="24">
        <f>IF(V617&gt;900,_xlfn.XLOOKUP(ROUND(V617,0),'CM-VL-G-C-GL-B-T-ClassRimThickn'!$B$1:$B$112,'CM-VL-G-C-GL-B-T-ClassRimThickn'!$C$1:$C$112,0,1,1),V617)</f>
        <v>88</v>
      </c>
      <c r="X617" s="24">
        <v>88</v>
      </c>
      <c r="Y617" s="24">
        <f>IF(X617&gt;900,_xlfn.XLOOKUP(ROUND(X617,0),'CM-VL-G-C-GL-B-T-ClassRimThickn'!$B$1:$B$112,'CM-VL-G-C-GL-B-T-ClassRimThickn'!$C$1:$C$112,0,1,1),X617)</f>
        <v>88</v>
      </c>
      <c r="Z617" s="24">
        <v>88</v>
      </c>
      <c r="AA617" s="24">
        <f>IF(Z617&gt;900,_xlfn.XLOOKUP(ROUND(Z617,0),'CM-VL-G-C-GL-B-T-ClassRimThickn'!$B$1:$B$112,'CM-VL-G-C-GL-B-T-ClassRimThickn'!$C$1:$C$112,0,1,1),Z617)</f>
        <v>88</v>
      </c>
      <c r="AB617" s="24">
        <v>88</v>
      </c>
      <c r="AC617" s="24">
        <f>IF(AB617&gt;900,_xlfn.XLOOKUP(ROUND(AB617,0),'CM-VL-G-C-GL-B-T-ClassRimThickn'!$B$1:$B$112,'CM-VL-G-C-GL-B-T-ClassRimThickn'!$C$1:$C$112,0,1,1),AB617)</f>
        <v>88</v>
      </c>
      <c r="AD617" s="24">
        <v>88</v>
      </c>
      <c r="AE617" s="24">
        <f>IF(AD617&gt;900,_xlfn.XLOOKUP(ROUND(AD617,0),'CM-VL-G-C-GL-B-T-ClassRimThickn'!$B$1:$B$112,'CM-VL-G-C-GL-B-T-ClassRimThickn'!$C$1:$C$112,0,1,1),AD617)</f>
        <v>88</v>
      </c>
      <c r="AF617" s="24">
        <v>88</v>
      </c>
      <c r="AG617" s="24">
        <f>IF(AF617&gt;900,_xlfn.XLOOKUP(ROUND(AF617,0),'CM-VL-G-C-GL-B-T-ClassRimThickn'!$B$1:$B$112,'CM-VL-G-C-GL-B-T-ClassRimThickn'!$C$1:$C$112,0,1,1),AF617)</f>
        <v>88</v>
      </c>
      <c r="AH617" s="24">
        <v>28</v>
      </c>
      <c r="AI617" s="24">
        <v>27.5</v>
      </c>
      <c r="AJ617" s="24">
        <v>28</v>
      </c>
      <c r="AK617" s="24">
        <v>28</v>
      </c>
      <c r="AL617" s="24">
        <v>27</v>
      </c>
      <c r="AM617" s="24">
        <v>27</v>
      </c>
      <c r="AN617" s="24">
        <v>28</v>
      </c>
      <c r="AO617" s="24">
        <v>27</v>
      </c>
      <c r="AP617" s="24">
        <v>27</v>
      </c>
      <c r="AQ617" s="24">
        <v>28</v>
      </c>
      <c r="AR617" s="24">
        <v>27</v>
      </c>
      <c r="AS617" s="24">
        <v>27.5</v>
      </c>
      <c r="AT617" s="24">
        <v>29</v>
      </c>
      <c r="AU617" s="24">
        <v>28</v>
      </c>
      <c r="AV617" s="24">
        <v>29</v>
      </c>
      <c r="AW617" s="24">
        <v>29</v>
      </c>
      <c r="AX617" s="24">
        <v>29</v>
      </c>
      <c r="AY617" s="24">
        <v>29</v>
      </c>
      <c r="AZ617" s="24">
        <v>29</v>
      </c>
      <c r="BA617" s="24">
        <v>29</v>
      </c>
      <c r="BB617" s="24">
        <v>29</v>
      </c>
      <c r="BC617" s="24">
        <v>29</v>
      </c>
      <c r="BD617" s="24">
        <v>29</v>
      </c>
      <c r="BE617" s="24">
        <v>29</v>
      </c>
      <c r="BF617" s="24">
        <v>0</v>
      </c>
      <c r="BG617" s="24">
        <v>0</v>
      </c>
      <c r="BH617" s="24">
        <v>0</v>
      </c>
      <c r="BI617" s="24">
        <v>0</v>
      </c>
      <c r="BJ617" s="24">
        <v>0</v>
      </c>
      <c r="BL617" s="24">
        <v>0</v>
      </c>
      <c r="BM617" s="24">
        <v>0</v>
      </c>
      <c r="BN617" s="24">
        <v>0</v>
      </c>
      <c r="BO617" s="24">
        <v>0</v>
      </c>
      <c r="BP617" s="24">
        <v>0</v>
      </c>
      <c r="BQ617" s="24">
        <v>0</v>
      </c>
      <c r="BR617" s="24">
        <v>0</v>
      </c>
      <c r="BS617" s="24">
        <v>0</v>
      </c>
      <c r="BT617" s="24">
        <v>0</v>
      </c>
      <c r="BU617" s="24">
        <v>0</v>
      </c>
      <c r="BV617" s="24">
        <v>0</v>
      </c>
      <c r="BW617" s="24">
        <v>0</v>
      </c>
      <c r="BX617" s="24">
        <v>0</v>
      </c>
      <c r="BY617" s="24">
        <v>0</v>
      </c>
      <c r="BZ617" s="24">
        <v>0</v>
      </c>
      <c r="CB617" s="24">
        <v>0</v>
      </c>
      <c r="CC617" s="24">
        <v>0</v>
      </c>
      <c r="CO617" s="34">
        <f t="shared" si="48"/>
        <v>159043</v>
      </c>
    </row>
    <row r="618" spans="1:93" ht="15" hidden="1">
      <c r="A618" s="23" t="s">
        <v>148</v>
      </c>
      <c r="B618" s="52">
        <v>42889</v>
      </c>
      <c r="C618" s="25" t="str">
        <f t="shared" si="47"/>
        <v/>
      </c>
      <c r="G618" s="24">
        <f t="shared" si="49"/>
        <v>12</v>
      </c>
      <c r="H618" s="24">
        <v>162382</v>
      </c>
      <c r="I618" s="24" t="str">
        <f t="shared" si="50"/>
        <v/>
      </c>
      <c r="K618" s="24">
        <f>IF(J618&gt;900,_xlfn.XLOOKUP(ROUND(J618,0),'CM-VL-G-C-GL-B-T-ClassRimThickn'!$B$1:$B$112,'CM-VL-G-C-GL-B-T-ClassRimThickn'!$C$1:$C$112,0,1,1),J618)</f>
        <v>0</v>
      </c>
      <c r="L618" s="24">
        <v>84</v>
      </c>
      <c r="M618" s="24">
        <f>IF(L618&gt;900,_xlfn.XLOOKUP(ROUND(L618,0),'CM-VL-G-C-GL-B-T-ClassRimThickn'!$B$1:$B$112,'CM-VL-G-C-GL-B-T-ClassRimThickn'!$C$1:$C$112,0,1,1),L618)</f>
        <v>84</v>
      </c>
      <c r="N618" s="24">
        <v>84</v>
      </c>
      <c r="O618" s="24">
        <f>IF(N618&gt;900,_xlfn.XLOOKUP(ROUND(N618,0),'CM-VL-G-C-GL-B-T-ClassRimThickn'!$B$1:$B$112,'CM-VL-G-C-GL-B-T-ClassRimThickn'!$C$1:$C$112,0,1,1),N618)</f>
        <v>84</v>
      </c>
      <c r="P618" s="24">
        <v>84</v>
      </c>
      <c r="Q618" s="24">
        <f>IF(P618&gt;900,_xlfn.XLOOKUP(ROUND(P618,0),'CM-VL-G-C-GL-B-T-ClassRimThickn'!$B$1:$B$112,'CM-VL-G-C-GL-B-T-ClassRimThickn'!$C$1:$C$112,0,1,1),P618)</f>
        <v>84</v>
      </c>
      <c r="S618" s="24">
        <f>IF(R618&gt;900,_xlfn.XLOOKUP(ROUND(R618,0),'CM-VL-G-C-GL-B-T-ClassRimThickn'!$B$1:$B$112,'CM-VL-G-C-GL-B-T-ClassRimThickn'!$C$1:$C$112,0,1,1),R618)</f>
        <v>0</v>
      </c>
      <c r="T618" s="24">
        <v>84</v>
      </c>
      <c r="U618" s="24">
        <f>IF(T618&gt;900,_xlfn.XLOOKUP(ROUND(T618,0),'CM-VL-G-C-GL-B-T-ClassRimThickn'!$B$1:$B$112,'CM-VL-G-C-GL-B-T-ClassRimThickn'!$C$1:$C$112,0,1,1),T618)</f>
        <v>84</v>
      </c>
      <c r="V618" s="24">
        <v>84</v>
      </c>
      <c r="W618" s="24">
        <f>IF(V618&gt;900,_xlfn.XLOOKUP(ROUND(V618,0),'CM-VL-G-C-GL-B-T-ClassRimThickn'!$B$1:$B$112,'CM-VL-G-C-GL-B-T-ClassRimThickn'!$C$1:$C$112,0,1,1),V618)</f>
        <v>84</v>
      </c>
      <c r="X618" s="24">
        <v>84</v>
      </c>
      <c r="Y618" s="24">
        <f>IF(X618&gt;900,_xlfn.XLOOKUP(ROUND(X618,0),'CM-VL-G-C-GL-B-T-ClassRimThickn'!$B$1:$B$112,'CM-VL-G-C-GL-B-T-ClassRimThickn'!$C$1:$C$112,0,1,1),X618)</f>
        <v>84</v>
      </c>
      <c r="Z618" s="24">
        <v>84</v>
      </c>
      <c r="AA618" s="24">
        <f>IF(Z618&gt;900,_xlfn.XLOOKUP(ROUND(Z618,0),'CM-VL-G-C-GL-B-T-ClassRimThickn'!$B$1:$B$112,'CM-VL-G-C-GL-B-T-ClassRimThickn'!$C$1:$C$112,0,1,1),Z618)</f>
        <v>84</v>
      </c>
      <c r="AB618" s="24">
        <v>84</v>
      </c>
      <c r="AC618" s="24">
        <f>IF(AB618&gt;900,_xlfn.XLOOKUP(ROUND(AB618,0),'CM-VL-G-C-GL-B-T-ClassRimThickn'!$B$1:$B$112,'CM-VL-G-C-GL-B-T-ClassRimThickn'!$C$1:$C$112,0,1,1),AB618)</f>
        <v>84</v>
      </c>
      <c r="AD618" s="24">
        <v>84</v>
      </c>
      <c r="AE618" s="24">
        <f>IF(AD618&gt;900,_xlfn.XLOOKUP(ROUND(AD618,0),'CM-VL-G-C-GL-B-T-ClassRimThickn'!$B$1:$B$112,'CM-VL-G-C-GL-B-T-ClassRimThickn'!$C$1:$C$112,0,1,1),AD618)</f>
        <v>84</v>
      </c>
      <c r="AF618" s="24">
        <v>84</v>
      </c>
      <c r="AG618" s="24">
        <f>IF(AF618&gt;900,_xlfn.XLOOKUP(ROUND(AF618,0),'CM-VL-G-C-GL-B-T-ClassRimThickn'!$B$1:$B$112,'CM-VL-G-C-GL-B-T-ClassRimThickn'!$C$1:$C$112,0,1,1),AF618)</f>
        <v>84</v>
      </c>
      <c r="AH618" s="24">
        <v>26.5</v>
      </c>
      <c r="AI618" s="24">
        <v>26.5</v>
      </c>
      <c r="AJ618" s="24">
        <v>27.5</v>
      </c>
      <c r="AK618" s="24">
        <v>27.5</v>
      </c>
      <c r="AL618" s="24">
        <v>26.5</v>
      </c>
      <c r="AM618" s="24">
        <v>27</v>
      </c>
      <c r="AN618" s="24">
        <v>27.5</v>
      </c>
      <c r="AO618" s="24">
        <v>26</v>
      </c>
      <c r="AP618" s="24">
        <v>27</v>
      </c>
      <c r="AQ618" s="24">
        <v>28</v>
      </c>
      <c r="AR618" s="24">
        <v>27</v>
      </c>
      <c r="AS618" s="24">
        <v>27.5</v>
      </c>
      <c r="AT618" s="24">
        <v>29.5</v>
      </c>
      <c r="AU618" s="24">
        <v>29</v>
      </c>
      <c r="AV618" s="24">
        <v>30.5</v>
      </c>
      <c r="AW618" s="24">
        <v>29.5</v>
      </c>
      <c r="AX618" s="24">
        <v>29</v>
      </c>
      <c r="AY618" s="24">
        <v>30</v>
      </c>
      <c r="AZ618" s="24">
        <v>30</v>
      </c>
      <c r="BA618" s="24">
        <v>29</v>
      </c>
      <c r="BB618" s="24">
        <v>30</v>
      </c>
      <c r="BC618" s="24">
        <v>30</v>
      </c>
      <c r="BD618" s="24">
        <v>29.5</v>
      </c>
      <c r="BE618" s="24">
        <v>29.5</v>
      </c>
      <c r="BF618" s="24">
        <v>0.5</v>
      </c>
      <c r="BG618" s="24">
        <v>0.5</v>
      </c>
      <c r="BH618" s="24">
        <v>0.5</v>
      </c>
      <c r="BI618" s="24">
        <v>0.5</v>
      </c>
      <c r="BJ618" s="24">
        <v>0.5</v>
      </c>
      <c r="BL618" s="24">
        <v>0.5</v>
      </c>
      <c r="BM618" s="24">
        <v>0.5</v>
      </c>
      <c r="BN618" s="24">
        <v>0.5</v>
      </c>
      <c r="BO618" s="24">
        <v>0.5</v>
      </c>
      <c r="BP618" s="24">
        <v>0.5</v>
      </c>
      <c r="BQ618" s="24">
        <v>1</v>
      </c>
      <c r="BR618" s="24">
        <v>0.2</v>
      </c>
      <c r="BS618" s="24">
        <v>0.2</v>
      </c>
      <c r="BT618" s="24">
        <v>0.2</v>
      </c>
      <c r="BU618" s="24">
        <v>0.2</v>
      </c>
      <c r="BV618" s="24">
        <v>0.2</v>
      </c>
      <c r="BW618" s="24">
        <v>0.2</v>
      </c>
      <c r="BX618" s="24">
        <v>0.2</v>
      </c>
      <c r="BY618" s="24">
        <v>0.2</v>
      </c>
      <c r="BZ618" s="24">
        <v>0.2</v>
      </c>
      <c r="CB618" s="24">
        <v>0.2</v>
      </c>
      <c r="CC618" s="24">
        <v>0.2</v>
      </c>
      <c r="CD618" s="24">
        <v>140</v>
      </c>
      <c r="CE618" s="24">
        <v>140</v>
      </c>
      <c r="CF618" s="24">
        <v>140</v>
      </c>
      <c r="CG618" s="24">
        <v>136</v>
      </c>
      <c r="CH618" s="24">
        <v>136</v>
      </c>
      <c r="CI618" s="24">
        <v>138</v>
      </c>
      <c r="CO618" s="34">
        <f t="shared" si="48"/>
        <v>162382</v>
      </c>
    </row>
    <row r="619" spans="1:93" ht="15" hidden="1">
      <c r="A619" s="23" t="s">
        <v>148</v>
      </c>
      <c r="B619" s="52">
        <v>42922</v>
      </c>
      <c r="C619" s="25" t="str">
        <f t="shared" si="47"/>
        <v/>
      </c>
      <c r="G619" s="24">
        <f t="shared" si="49"/>
        <v>33</v>
      </c>
      <c r="H619" s="24">
        <v>175726</v>
      </c>
      <c r="I619" s="24" t="str">
        <f t="shared" si="50"/>
        <v/>
      </c>
      <c r="K619" s="24">
        <f>IF(J619&gt;900,_xlfn.XLOOKUP(ROUND(J619,0),'CM-VL-G-C-GL-B-T-ClassRimThickn'!$B$1:$B$112,'CM-VL-G-C-GL-B-T-ClassRimThickn'!$C$1:$C$112,0,1,1),J619)</f>
        <v>0</v>
      </c>
      <c r="L619" s="24">
        <v>85</v>
      </c>
      <c r="M619" s="24">
        <f>IF(L619&gt;900,_xlfn.XLOOKUP(ROUND(L619,0),'CM-VL-G-C-GL-B-T-ClassRimThickn'!$B$1:$B$112,'CM-VL-G-C-GL-B-T-ClassRimThickn'!$C$1:$C$112,0,1,1),L619)</f>
        <v>85</v>
      </c>
      <c r="N619" s="24">
        <v>85</v>
      </c>
      <c r="O619" s="24">
        <f>IF(N619&gt;900,_xlfn.XLOOKUP(ROUND(N619,0),'CM-VL-G-C-GL-B-T-ClassRimThickn'!$B$1:$B$112,'CM-VL-G-C-GL-B-T-ClassRimThickn'!$C$1:$C$112,0,1,1),N619)</f>
        <v>85</v>
      </c>
      <c r="P619" s="24">
        <v>85</v>
      </c>
      <c r="Q619" s="24">
        <f>IF(P619&gt;900,_xlfn.XLOOKUP(ROUND(P619,0),'CM-VL-G-C-GL-B-T-ClassRimThickn'!$B$1:$B$112,'CM-VL-G-C-GL-B-T-ClassRimThickn'!$C$1:$C$112,0,1,1),P619)</f>
        <v>85</v>
      </c>
      <c r="S619" s="24">
        <f>IF(R619&gt;900,_xlfn.XLOOKUP(ROUND(R619,0),'CM-VL-G-C-GL-B-T-ClassRimThickn'!$B$1:$B$112,'CM-VL-G-C-GL-B-T-ClassRimThickn'!$C$1:$C$112,0,1,1),R619)</f>
        <v>0</v>
      </c>
      <c r="T619" s="24">
        <v>85</v>
      </c>
      <c r="U619" s="24">
        <f>IF(T619&gt;900,_xlfn.XLOOKUP(ROUND(T619,0),'CM-VL-G-C-GL-B-T-ClassRimThickn'!$B$1:$B$112,'CM-VL-G-C-GL-B-T-ClassRimThickn'!$C$1:$C$112,0,1,1),T619)</f>
        <v>85</v>
      </c>
      <c r="V619" s="24">
        <v>85</v>
      </c>
      <c r="W619" s="24">
        <f>IF(V619&gt;900,_xlfn.XLOOKUP(ROUND(V619,0),'CM-VL-G-C-GL-B-T-ClassRimThickn'!$B$1:$B$112,'CM-VL-G-C-GL-B-T-ClassRimThickn'!$C$1:$C$112,0,1,1),V619)</f>
        <v>85</v>
      </c>
      <c r="X619" s="24">
        <v>85</v>
      </c>
      <c r="Y619" s="24">
        <f>IF(X619&gt;900,_xlfn.XLOOKUP(ROUND(X619,0),'CM-VL-G-C-GL-B-T-ClassRimThickn'!$B$1:$B$112,'CM-VL-G-C-GL-B-T-ClassRimThickn'!$C$1:$C$112,0,1,1),X619)</f>
        <v>85</v>
      </c>
      <c r="Z619" s="24">
        <v>85</v>
      </c>
      <c r="AA619" s="24">
        <f>IF(Z619&gt;900,_xlfn.XLOOKUP(ROUND(Z619,0),'CM-VL-G-C-GL-B-T-ClassRimThickn'!$B$1:$B$112,'CM-VL-G-C-GL-B-T-ClassRimThickn'!$C$1:$C$112,0,1,1),Z619)</f>
        <v>85</v>
      </c>
      <c r="AB619" s="24">
        <v>85</v>
      </c>
      <c r="AC619" s="24">
        <f>IF(AB619&gt;900,_xlfn.XLOOKUP(ROUND(AB619,0),'CM-VL-G-C-GL-B-T-ClassRimThickn'!$B$1:$B$112,'CM-VL-G-C-GL-B-T-ClassRimThickn'!$C$1:$C$112,0,1,1),AB619)</f>
        <v>85</v>
      </c>
      <c r="AD619" s="24">
        <v>85</v>
      </c>
      <c r="AE619" s="24">
        <f>IF(AD619&gt;900,_xlfn.XLOOKUP(ROUND(AD619,0),'CM-VL-G-C-GL-B-T-ClassRimThickn'!$B$1:$B$112,'CM-VL-G-C-GL-B-T-ClassRimThickn'!$C$1:$C$112,0,1,1),AD619)</f>
        <v>85</v>
      </c>
      <c r="AF619" s="24">
        <v>85</v>
      </c>
      <c r="AG619" s="24">
        <f>IF(AF619&gt;900,_xlfn.XLOOKUP(ROUND(AF619,0),'CM-VL-G-C-GL-B-T-ClassRimThickn'!$B$1:$B$112,'CM-VL-G-C-GL-B-T-ClassRimThickn'!$C$1:$C$112,0,1,1),AF619)</f>
        <v>85</v>
      </c>
      <c r="AH619" s="24">
        <v>26</v>
      </c>
      <c r="AI619" s="24">
        <v>26</v>
      </c>
      <c r="AJ619" s="24">
        <v>27</v>
      </c>
      <c r="AK619" s="24">
        <v>27</v>
      </c>
      <c r="AL619" s="24">
        <v>26</v>
      </c>
      <c r="AM619" s="24">
        <v>26</v>
      </c>
      <c r="AN619" s="24">
        <v>26</v>
      </c>
      <c r="AO619" s="24">
        <v>25</v>
      </c>
      <c r="AP619" s="24">
        <v>27</v>
      </c>
      <c r="AQ619" s="24">
        <v>27</v>
      </c>
      <c r="AR619" s="24">
        <v>26</v>
      </c>
      <c r="AS619" s="24">
        <v>26.5</v>
      </c>
      <c r="AT619" s="24">
        <v>29.5</v>
      </c>
      <c r="AU619" s="24">
        <v>29.5</v>
      </c>
      <c r="AV619" s="24">
        <v>29.5</v>
      </c>
      <c r="AW619" s="24">
        <v>29.5</v>
      </c>
      <c r="AX619" s="24">
        <v>29</v>
      </c>
      <c r="AY619" s="24">
        <v>29.5</v>
      </c>
      <c r="AZ619" s="24">
        <v>29.5</v>
      </c>
      <c r="BA619" s="24">
        <v>29</v>
      </c>
      <c r="BB619" s="24">
        <v>29.5</v>
      </c>
      <c r="BC619" s="24">
        <v>29.5</v>
      </c>
      <c r="BD619" s="24">
        <v>29</v>
      </c>
      <c r="BE619" s="24">
        <v>26.5</v>
      </c>
      <c r="BF619" s="24">
        <v>0</v>
      </c>
      <c r="BG619" s="24">
        <v>0</v>
      </c>
      <c r="BH619" s="24">
        <v>0</v>
      </c>
      <c r="BI619" s="24">
        <v>0</v>
      </c>
      <c r="BJ619" s="24">
        <v>0</v>
      </c>
      <c r="BL619" s="24">
        <v>0</v>
      </c>
      <c r="BM619" s="24">
        <v>0</v>
      </c>
      <c r="BN619" s="24">
        <v>0</v>
      </c>
      <c r="BO619" s="24">
        <v>0</v>
      </c>
      <c r="BP619" s="24">
        <v>0</v>
      </c>
      <c r="BQ619" s="24">
        <v>0</v>
      </c>
      <c r="BR619" s="24">
        <v>0</v>
      </c>
      <c r="BS619" s="24">
        <v>0.5</v>
      </c>
      <c r="BT619" s="24">
        <v>0</v>
      </c>
      <c r="BU619" s="24">
        <v>0</v>
      </c>
      <c r="BV619" s="24">
        <v>0.5</v>
      </c>
      <c r="BW619" s="24">
        <v>0</v>
      </c>
      <c r="BX619" s="24">
        <v>0</v>
      </c>
      <c r="BY619" s="24">
        <v>0.5</v>
      </c>
      <c r="BZ619" s="24">
        <v>0</v>
      </c>
      <c r="CB619" s="24">
        <v>0</v>
      </c>
      <c r="CC619" s="24">
        <v>0</v>
      </c>
      <c r="CD619" s="24">
        <v>137</v>
      </c>
      <c r="CE619" s="24">
        <v>138</v>
      </c>
      <c r="CF619" s="24">
        <v>136</v>
      </c>
      <c r="CG619" s="24">
        <v>136</v>
      </c>
      <c r="CH619" s="24">
        <v>138</v>
      </c>
      <c r="CI619" s="24">
        <v>138</v>
      </c>
      <c r="CO619" s="34">
        <f t="shared" si="48"/>
        <v>175726</v>
      </c>
    </row>
    <row r="620" spans="1:93" ht="15" hidden="1">
      <c r="A620" s="23" t="s">
        <v>148</v>
      </c>
      <c r="B620" s="52">
        <v>42944</v>
      </c>
      <c r="C620" s="25" t="str">
        <f t="shared" si="47"/>
        <v/>
      </c>
      <c r="G620" s="24">
        <f t="shared" si="49"/>
        <v>22</v>
      </c>
      <c r="H620" s="27">
        <v>175726</v>
      </c>
      <c r="I620" s="24" t="str">
        <f t="shared" si="50"/>
        <v/>
      </c>
      <c r="K620" s="24">
        <f>IF(J620&gt;900,_xlfn.XLOOKUP(ROUND(J620,0),'CM-VL-G-C-GL-B-T-ClassRimThickn'!$B$1:$B$112,'CM-VL-G-C-GL-B-T-ClassRimThickn'!$C$1:$C$112,0,1,1),J620)</f>
        <v>0</v>
      </c>
      <c r="L620" s="24">
        <v>85</v>
      </c>
      <c r="M620" s="24">
        <f>IF(L620&gt;900,_xlfn.XLOOKUP(ROUND(L620,0),'CM-VL-G-C-GL-B-T-ClassRimThickn'!$B$1:$B$112,'CM-VL-G-C-GL-B-T-ClassRimThickn'!$C$1:$C$112,0,1,1),L620)</f>
        <v>85</v>
      </c>
      <c r="N620" s="24">
        <v>85</v>
      </c>
      <c r="O620" s="24">
        <f>IF(N620&gt;900,_xlfn.XLOOKUP(ROUND(N620,0),'CM-VL-G-C-GL-B-T-ClassRimThickn'!$B$1:$B$112,'CM-VL-G-C-GL-B-T-ClassRimThickn'!$C$1:$C$112,0,1,1),N620)</f>
        <v>85</v>
      </c>
      <c r="P620" s="24">
        <v>85</v>
      </c>
      <c r="Q620" s="24">
        <f>IF(P620&gt;900,_xlfn.XLOOKUP(ROUND(P620,0),'CM-VL-G-C-GL-B-T-ClassRimThickn'!$B$1:$B$112,'CM-VL-G-C-GL-B-T-ClassRimThickn'!$C$1:$C$112,0,1,1),P620)</f>
        <v>85</v>
      </c>
      <c r="S620" s="24">
        <f>IF(R620&gt;900,_xlfn.XLOOKUP(ROUND(R620,0),'CM-VL-G-C-GL-B-T-ClassRimThickn'!$B$1:$B$112,'CM-VL-G-C-GL-B-T-ClassRimThickn'!$C$1:$C$112,0,1,1),R620)</f>
        <v>0</v>
      </c>
      <c r="T620" s="24">
        <v>85</v>
      </c>
      <c r="U620" s="24">
        <f>IF(T620&gt;900,_xlfn.XLOOKUP(ROUND(T620,0),'CM-VL-G-C-GL-B-T-ClassRimThickn'!$B$1:$B$112,'CM-VL-G-C-GL-B-T-ClassRimThickn'!$C$1:$C$112,0,1,1),T620)</f>
        <v>85</v>
      </c>
      <c r="V620" s="24">
        <v>85</v>
      </c>
      <c r="W620" s="24">
        <f>IF(V620&gt;900,_xlfn.XLOOKUP(ROUND(V620,0),'CM-VL-G-C-GL-B-T-ClassRimThickn'!$B$1:$B$112,'CM-VL-G-C-GL-B-T-ClassRimThickn'!$C$1:$C$112,0,1,1),V620)</f>
        <v>85</v>
      </c>
      <c r="X620" s="24">
        <v>85</v>
      </c>
      <c r="Y620" s="24">
        <f>IF(X620&gt;900,_xlfn.XLOOKUP(ROUND(X620,0),'CM-VL-G-C-GL-B-T-ClassRimThickn'!$B$1:$B$112,'CM-VL-G-C-GL-B-T-ClassRimThickn'!$C$1:$C$112,0,1,1),X620)</f>
        <v>85</v>
      </c>
      <c r="Z620" s="24">
        <v>85</v>
      </c>
      <c r="AA620" s="24">
        <f>IF(Z620&gt;900,_xlfn.XLOOKUP(ROUND(Z620,0),'CM-VL-G-C-GL-B-T-ClassRimThickn'!$B$1:$B$112,'CM-VL-G-C-GL-B-T-ClassRimThickn'!$C$1:$C$112,0,1,1),Z620)</f>
        <v>85</v>
      </c>
      <c r="AB620" s="24">
        <v>85</v>
      </c>
      <c r="AC620" s="24">
        <f>IF(AB620&gt;900,_xlfn.XLOOKUP(ROUND(AB620,0),'CM-VL-G-C-GL-B-T-ClassRimThickn'!$B$1:$B$112,'CM-VL-G-C-GL-B-T-ClassRimThickn'!$C$1:$C$112,0,1,1),AB620)</f>
        <v>85</v>
      </c>
      <c r="AD620" s="24">
        <v>85</v>
      </c>
      <c r="AE620" s="24">
        <f>IF(AD620&gt;900,_xlfn.XLOOKUP(ROUND(AD620,0),'CM-VL-G-C-GL-B-T-ClassRimThickn'!$B$1:$B$112,'CM-VL-G-C-GL-B-T-ClassRimThickn'!$C$1:$C$112,0,1,1),AD620)</f>
        <v>85</v>
      </c>
      <c r="AF620" s="24">
        <v>85</v>
      </c>
      <c r="AG620" s="24">
        <f>IF(AF620&gt;900,_xlfn.XLOOKUP(ROUND(AF620,0),'CM-VL-G-C-GL-B-T-ClassRimThickn'!$B$1:$B$112,'CM-VL-G-C-GL-B-T-ClassRimThickn'!$C$1:$C$112,0,1,1),AF620)</f>
        <v>85</v>
      </c>
      <c r="AH620" s="24">
        <v>28</v>
      </c>
      <c r="AI620" s="24">
        <v>26</v>
      </c>
      <c r="AJ620" s="24">
        <v>27</v>
      </c>
      <c r="AK620" s="24">
        <v>27</v>
      </c>
      <c r="AL620" s="24">
        <v>26</v>
      </c>
      <c r="AM620" s="24">
        <v>26</v>
      </c>
      <c r="AN620" s="24">
        <v>28</v>
      </c>
      <c r="AO620" s="24">
        <v>25</v>
      </c>
      <c r="AP620" s="24">
        <v>27</v>
      </c>
      <c r="AQ620" s="24">
        <v>27</v>
      </c>
      <c r="AR620" s="24">
        <v>26</v>
      </c>
      <c r="AS620" s="24">
        <v>26.5</v>
      </c>
      <c r="AT620" s="24">
        <v>29</v>
      </c>
      <c r="AU620" s="24">
        <v>29.5</v>
      </c>
      <c r="AV620" s="24">
        <v>29.5</v>
      </c>
      <c r="AW620" s="24">
        <v>29.5</v>
      </c>
      <c r="AX620" s="24">
        <v>29</v>
      </c>
      <c r="AY620" s="24">
        <v>29.5</v>
      </c>
      <c r="AZ620" s="24">
        <v>29</v>
      </c>
      <c r="BA620" s="24">
        <v>2</v>
      </c>
      <c r="BB620" s="24">
        <v>29.5</v>
      </c>
      <c r="BC620" s="24">
        <v>29.5</v>
      </c>
      <c r="BD620" s="24">
        <v>29</v>
      </c>
      <c r="BE620" s="24">
        <v>29.5</v>
      </c>
      <c r="BF620" s="24">
        <v>0</v>
      </c>
      <c r="BG620" s="24">
        <v>0</v>
      </c>
      <c r="BH620" s="24">
        <v>0</v>
      </c>
      <c r="BI620" s="24">
        <v>0</v>
      </c>
      <c r="BJ620" s="24">
        <v>0</v>
      </c>
      <c r="BL620" s="24">
        <v>0</v>
      </c>
      <c r="BM620" s="24">
        <v>0</v>
      </c>
      <c r="BN620" s="24">
        <v>0</v>
      </c>
      <c r="BO620" s="24">
        <v>0</v>
      </c>
      <c r="BP620" s="24">
        <v>0</v>
      </c>
      <c r="BQ620" s="24">
        <v>0</v>
      </c>
      <c r="BR620" s="24">
        <v>0</v>
      </c>
      <c r="BS620" s="24">
        <v>0.5</v>
      </c>
      <c r="BT620" s="24">
        <v>0</v>
      </c>
      <c r="BU620" s="24">
        <v>0</v>
      </c>
      <c r="BV620" s="24">
        <v>0.5</v>
      </c>
      <c r="BW620" s="24">
        <v>0</v>
      </c>
      <c r="BX620" s="24">
        <v>0</v>
      </c>
      <c r="BY620" s="24">
        <v>0.5</v>
      </c>
      <c r="BZ620" s="24">
        <v>0</v>
      </c>
      <c r="CB620" s="24">
        <v>0</v>
      </c>
      <c r="CC620" s="24">
        <v>0</v>
      </c>
      <c r="CD620" s="24">
        <v>135</v>
      </c>
      <c r="CE620" s="24">
        <v>138</v>
      </c>
      <c r="CF620" s="24">
        <v>136</v>
      </c>
      <c r="CG620" s="24">
        <v>136</v>
      </c>
      <c r="CH620" s="24">
        <v>138</v>
      </c>
      <c r="CI620" s="24">
        <v>138</v>
      </c>
      <c r="CO620" s="34">
        <f t="shared" si="48"/>
        <v>175726</v>
      </c>
    </row>
    <row r="621" spans="1:93" ht="15" hidden="1">
      <c r="A621" s="23" t="s">
        <v>148</v>
      </c>
      <c r="B621" s="52">
        <v>42958</v>
      </c>
      <c r="C621" s="25" t="str">
        <f t="shared" si="47"/>
        <v/>
      </c>
      <c r="G621" s="24">
        <f t="shared" si="49"/>
        <v>14</v>
      </c>
      <c r="H621" s="26">
        <f>(H622-H620)/(G621+G622)*G621+H620</f>
        <v>176395.52307692307</v>
      </c>
      <c r="I621" s="24" t="str">
        <f t="shared" si="50"/>
        <v/>
      </c>
      <c r="K621" s="24">
        <f>IF(J621&gt;900,_xlfn.XLOOKUP(ROUND(J621,0),'CM-VL-G-C-GL-B-T-ClassRimThickn'!$B$1:$B$112,'CM-VL-G-C-GL-B-T-ClassRimThickn'!$C$1:$C$112,0,1,1),J621)</f>
        <v>0</v>
      </c>
      <c r="L621" s="24">
        <v>990.5</v>
      </c>
      <c r="M621" s="24">
        <f>IF(L621&gt;900,_xlfn.XLOOKUP(ROUND(L621,0),'CM-VL-G-C-GL-B-T-ClassRimThickn'!$B$1:$B$112,'CM-VL-G-C-GL-B-T-ClassRimThickn'!$C$1:$C$112,0,1,1),L621)</f>
        <v>72.5</v>
      </c>
      <c r="N621" s="24">
        <v>993.2</v>
      </c>
      <c r="O621" s="24">
        <f>IF(N621&gt;900,_xlfn.XLOOKUP(ROUND(N621,0),'CM-VL-G-C-GL-B-T-ClassRimThickn'!$B$1:$B$112,'CM-VL-G-C-GL-B-T-ClassRimThickn'!$C$1:$C$112,0,1,1),N621)</f>
        <v>73.5</v>
      </c>
      <c r="P621" s="24">
        <v>993.6</v>
      </c>
      <c r="Q621" s="24">
        <f>IF(P621&gt;900,_xlfn.XLOOKUP(ROUND(P621,0),'CM-VL-G-C-GL-B-T-ClassRimThickn'!$B$1:$B$112,'CM-VL-G-C-GL-B-T-ClassRimThickn'!$C$1:$C$112,0,1,1),P621)</f>
        <v>74</v>
      </c>
      <c r="S621" s="24">
        <f>IF(R621&gt;900,_xlfn.XLOOKUP(ROUND(R621,0),'CM-VL-G-C-GL-B-T-ClassRimThickn'!$B$1:$B$112,'CM-VL-G-C-GL-B-T-ClassRimThickn'!$C$1:$C$112,0,1,1),R621)</f>
        <v>0</v>
      </c>
      <c r="T621" s="24">
        <v>990.7</v>
      </c>
      <c r="U621" s="24">
        <f>IF(T621&gt;900,_xlfn.XLOOKUP(ROUND(T621,0),'CM-VL-G-C-GL-B-T-ClassRimThickn'!$B$1:$B$112,'CM-VL-G-C-GL-B-T-ClassRimThickn'!$C$1:$C$112,0,1,1),T621)</f>
        <v>72.5</v>
      </c>
      <c r="V621" s="24">
        <v>988.7</v>
      </c>
      <c r="W621" s="24">
        <f>IF(V621&gt;900,_xlfn.XLOOKUP(ROUND(V621,0),'CM-VL-G-C-GL-B-T-ClassRimThickn'!$B$1:$B$112,'CM-VL-G-C-GL-B-T-ClassRimThickn'!$C$1:$C$112,0,1,1),V621)</f>
        <v>71.5</v>
      </c>
      <c r="X621" s="24">
        <v>990.2</v>
      </c>
      <c r="Y621" s="24">
        <f>IF(X621&gt;900,_xlfn.XLOOKUP(ROUND(X621,0),'CM-VL-G-C-GL-B-T-ClassRimThickn'!$B$1:$B$112,'CM-VL-G-C-GL-B-T-ClassRimThickn'!$C$1:$C$112,0,1,1),X621)</f>
        <v>72</v>
      </c>
      <c r="Z621" s="24">
        <v>993.5</v>
      </c>
      <c r="AA621" s="24">
        <f>IF(Z621&gt;900,_xlfn.XLOOKUP(ROUND(Z621,0),'CM-VL-G-C-GL-B-T-ClassRimThickn'!$B$1:$B$112,'CM-VL-G-C-GL-B-T-ClassRimThickn'!$C$1:$C$112,0,1,1),Z621)</f>
        <v>74</v>
      </c>
      <c r="AB621" s="24">
        <v>993.4</v>
      </c>
      <c r="AC621" s="24">
        <f>IF(AB621&gt;900,_xlfn.XLOOKUP(ROUND(AB621,0),'CM-VL-G-C-GL-B-T-ClassRimThickn'!$B$1:$B$112,'CM-VL-G-C-GL-B-T-ClassRimThickn'!$C$1:$C$112,0,1,1),AB621)</f>
        <v>73.5</v>
      </c>
      <c r="AD621" s="24">
        <v>992.5</v>
      </c>
      <c r="AE621" s="24">
        <f>IF(AD621&gt;900,_xlfn.XLOOKUP(ROUND(AD621,0),'CM-VL-G-C-GL-B-T-ClassRimThickn'!$B$1:$B$112,'CM-VL-G-C-GL-B-T-ClassRimThickn'!$C$1:$C$112,0,1,1),AD621)</f>
        <v>73.5</v>
      </c>
      <c r="AF621" s="24">
        <v>990.3</v>
      </c>
      <c r="AG621" s="24">
        <f>IF(AF621&gt;900,_xlfn.XLOOKUP(ROUND(AF621,0),'CM-VL-G-C-GL-B-T-ClassRimThickn'!$B$1:$B$112,'CM-VL-G-C-GL-B-T-ClassRimThickn'!$C$1:$C$112,0,1,1),AF621)</f>
        <v>72</v>
      </c>
      <c r="AH621" s="24">
        <v>30</v>
      </c>
      <c r="AI621" s="24">
        <v>30</v>
      </c>
      <c r="AJ621" s="24">
        <v>30</v>
      </c>
      <c r="AK621" s="24">
        <v>30</v>
      </c>
      <c r="AL621" s="24">
        <v>30</v>
      </c>
      <c r="AM621" s="24">
        <v>30</v>
      </c>
      <c r="AN621" s="24">
        <v>30</v>
      </c>
      <c r="AO621" s="24">
        <v>30</v>
      </c>
      <c r="AP621" s="24">
        <v>30</v>
      </c>
      <c r="AQ621" s="24">
        <v>30</v>
      </c>
      <c r="AR621" s="24">
        <v>30</v>
      </c>
      <c r="AS621" s="24">
        <v>30</v>
      </c>
      <c r="AT621" s="24">
        <v>28</v>
      </c>
      <c r="AU621" s="24">
        <v>28</v>
      </c>
      <c r="AV621" s="24">
        <v>28</v>
      </c>
      <c r="AW621" s="24">
        <v>28</v>
      </c>
      <c r="AX621" s="24">
        <v>28</v>
      </c>
      <c r="AY621" s="24">
        <v>28</v>
      </c>
      <c r="AZ621" s="24">
        <v>28</v>
      </c>
      <c r="BA621" s="24">
        <v>28</v>
      </c>
      <c r="BB621" s="24">
        <v>28</v>
      </c>
      <c r="BC621" s="24">
        <v>28</v>
      </c>
      <c r="BD621" s="24">
        <v>28</v>
      </c>
      <c r="BE621" s="24">
        <v>28</v>
      </c>
      <c r="BF621" s="24">
        <v>0</v>
      </c>
      <c r="BG621" s="24">
        <v>0</v>
      </c>
      <c r="BH621" s="24">
        <v>0</v>
      </c>
      <c r="BI621" s="24">
        <v>0</v>
      </c>
      <c r="BJ621" s="24">
        <v>0</v>
      </c>
      <c r="BL621" s="24">
        <v>0</v>
      </c>
      <c r="BM621" s="24">
        <v>0</v>
      </c>
      <c r="BN621" s="24">
        <v>0</v>
      </c>
      <c r="BO621" s="24">
        <v>0</v>
      </c>
      <c r="BP621" s="24">
        <v>0</v>
      </c>
      <c r="BQ621" s="24">
        <v>0</v>
      </c>
      <c r="BR621" s="24">
        <v>0</v>
      </c>
      <c r="BS621" s="24">
        <v>0</v>
      </c>
      <c r="BT621" s="24">
        <v>0</v>
      </c>
      <c r="BU621" s="24">
        <v>0</v>
      </c>
      <c r="BV621" s="24">
        <v>0</v>
      </c>
      <c r="BW621" s="24">
        <v>0</v>
      </c>
      <c r="BX621" s="24">
        <v>0</v>
      </c>
      <c r="BY621" s="24">
        <v>0</v>
      </c>
      <c r="BZ621" s="24">
        <v>0</v>
      </c>
      <c r="CB621" s="24">
        <v>0</v>
      </c>
      <c r="CC621" s="24">
        <v>0</v>
      </c>
      <c r="CO621" s="34">
        <f t="shared" si="48"/>
        <v>176395.52307692307</v>
      </c>
    </row>
    <row r="622" spans="1:93" ht="15" hidden="1">
      <c r="A622" s="23" t="s">
        <v>148</v>
      </c>
      <c r="B622" s="52">
        <v>43074</v>
      </c>
      <c r="C622" s="25" t="str">
        <f t="shared" si="47"/>
        <v/>
      </c>
      <c r="G622" s="24">
        <f t="shared" si="49"/>
        <v>116</v>
      </c>
      <c r="H622" s="24">
        <v>181943</v>
      </c>
      <c r="I622" s="24" t="str">
        <f t="shared" si="50"/>
        <v/>
      </c>
      <c r="K622" s="24">
        <f>IF(J622&gt;900,_xlfn.XLOOKUP(ROUND(J622,0),'CM-VL-G-C-GL-B-T-ClassRimThickn'!$B$1:$B$112,'CM-VL-G-C-GL-B-T-ClassRimThickn'!$C$1:$C$112,0,1,1),J622)</f>
        <v>0</v>
      </c>
      <c r="L622" s="24">
        <v>75</v>
      </c>
      <c r="M622" s="24">
        <f>IF(L622&gt;900,_xlfn.XLOOKUP(ROUND(L622,0),'CM-VL-G-C-GL-B-T-ClassRimThickn'!$B$1:$B$112,'CM-VL-G-C-GL-B-T-ClassRimThickn'!$C$1:$C$112,0,1,1),L622)</f>
        <v>75</v>
      </c>
      <c r="N622" s="24">
        <v>76</v>
      </c>
      <c r="O622" s="24">
        <f>IF(N622&gt;900,_xlfn.XLOOKUP(ROUND(N622,0),'CM-VL-G-C-GL-B-T-ClassRimThickn'!$B$1:$B$112,'CM-VL-G-C-GL-B-T-ClassRimThickn'!$C$1:$C$112,0,1,1),N622)</f>
        <v>76</v>
      </c>
      <c r="P622" s="24">
        <v>76</v>
      </c>
      <c r="Q622" s="24">
        <f>IF(P622&gt;900,_xlfn.XLOOKUP(ROUND(P622,0),'CM-VL-G-C-GL-B-T-ClassRimThickn'!$B$1:$B$112,'CM-VL-G-C-GL-B-T-ClassRimThickn'!$C$1:$C$112,0,1,1),P622)</f>
        <v>76</v>
      </c>
      <c r="S622" s="24">
        <f>IF(R622&gt;900,_xlfn.XLOOKUP(ROUND(R622,0),'CM-VL-G-C-GL-B-T-ClassRimThickn'!$B$1:$B$112,'CM-VL-G-C-GL-B-T-ClassRimThickn'!$C$1:$C$112,0,1,1),R622)</f>
        <v>0</v>
      </c>
      <c r="T622" s="24">
        <v>76</v>
      </c>
      <c r="U622" s="24">
        <f>IF(T622&gt;900,_xlfn.XLOOKUP(ROUND(T622,0),'CM-VL-G-C-GL-B-T-ClassRimThickn'!$B$1:$B$112,'CM-VL-G-C-GL-B-T-ClassRimThickn'!$C$1:$C$112,0,1,1),T622)</f>
        <v>76</v>
      </c>
      <c r="V622" s="24">
        <v>75</v>
      </c>
      <c r="W622" s="24">
        <f>IF(V622&gt;900,_xlfn.XLOOKUP(ROUND(V622,0),'CM-VL-G-C-GL-B-T-ClassRimThickn'!$B$1:$B$112,'CM-VL-G-C-GL-B-T-ClassRimThickn'!$C$1:$C$112,0,1,1),V622)</f>
        <v>75</v>
      </c>
      <c r="X622" s="24">
        <v>75</v>
      </c>
      <c r="Y622" s="24">
        <f>IF(X622&gt;900,_xlfn.XLOOKUP(ROUND(X622,0),'CM-VL-G-C-GL-B-T-ClassRimThickn'!$B$1:$B$112,'CM-VL-G-C-GL-B-T-ClassRimThickn'!$C$1:$C$112,0,1,1),X622)</f>
        <v>75</v>
      </c>
      <c r="Z622" s="24">
        <v>76</v>
      </c>
      <c r="AA622" s="24">
        <f>IF(Z622&gt;900,_xlfn.XLOOKUP(ROUND(Z622,0),'CM-VL-G-C-GL-B-T-ClassRimThickn'!$B$1:$B$112,'CM-VL-G-C-GL-B-T-ClassRimThickn'!$C$1:$C$112,0,1,1),Z622)</f>
        <v>76</v>
      </c>
      <c r="AB622" s="24">
        <v>76</v>
      </c>
      <c r="AC622" s="24">
        <f>IF(AB622&gt;900,_xlfn.XLOOKUP(ROUND(AB622,0),'CM-VL-G-C-GL-B-T-ClassRimThickn'!$B$1:$B$112,'CM-VL-G-C-GL-B-T-ClassRimThickn'!$C$1:$C$112,0,1,1),AB622)</f>
        <v>76</v>
      </c>
      <c r="AD622" s="24">
        <v>76</v>
      </c>
      <c r="AE622" s="24">
        <f>IF(AD622&gt;900,_xlfn.XLOOKUP(ROUND(AD622,0),'CM-VL-G-C-GL-B-T-ClassRimThickn'!$B$1:$B$112,'CM-VL-G-C-GL-B-T-ClassRimThickn'!$C$1:$C$112,0,1,1),AD622)</f>
        <v>76</v>
      </c>
      <c r="AF622" s="24">
        <v>76</v>
      </c>
      <c r="AG622" s="24">
        <f>IF(AF622&gt;900,_xlfn.XLOOKUP(ROUND(AF622,0),'CM-VL-G-C-GL-B-T-ClassRimThickn'!$B$1:$B$112,'CM-VL-G-C-GL-B-T-ClassRimThickn'!$C$1:$C$112,0,1,1),AF622)</f>
        <v>76</v>
      </c>
      <c r="AH622" s="24">
        <v>29</v>
      </c>
      <c r="AI622" s="24">
        <v>29</v>
      </c>
      <c r="AJ622" s="24">
        <v>29</v>
      </c>
      <c r="AK622" s="24">
        <v>29</v>
      </c>
      <c r="AL622" s="24">
        <v>29</v>
      </c>
      <c r="AM622" s="24">
        <v>29</v>
      </c>
      <c r="AN622" s="24">
        <v>29</v>
      </c>
      <c r="AO622" s="24">
        <v>29</v>
      </c>
      <c r="AP622" s="24">
        <v>29</v>
      </c>
      <c r="AQ622" s="24">
        <v>29</v>
      </c>
      <c r="AR622" s="24">
        <v>29</v>
      </c>
      <c r="AS622" s="24">
        <v>29</v>
      </c>
      <c r="AT622" s="24">
        <v>28</v>
      </c>
      <c r="AU622" s="24">
        <v>28</v>
      </c>
      <c r="AV622" s="24">
        <v>28</v>
      </c>
      <c r="AW622" s="24">
        <v>28</v>
      </c>
      <c r="AX622" s="24">
        <v>28</v>
      </c>
      <c r="AY622" s="24">
        <v>28</v>
      </c>
      <c r="AZ622" s="24">
        <v>29</v>
      </c>
      <c r="BA622" s="24">
        <v>29</v>
      </c>
      <c r="BB622" s="24">
        <v>28</v>
      </c>
      <c r="BC622" s="24">
        <v>29</v>
      </c>
      <c r="BD622" s="24">
        <v>29</v>
      </c>
      <c r="BE622" s="24">
        <v>28.5</v>
      </c>
      <c r="BF622" s="24">
        <v>0</v>
      </c>
      <c r="BG622" s="24">
        <v>0</v>
      </c>
      <c r="BH622" s="24">
        <v>0</v>
      </c>
      <c r="BI622" s="24">
        <v>0</v>
      </c>
      <c r="BJ622" s="24">
        <v>0</v>
      </c>
      <c r="BL622" s="24">
        <v>0</v>
      </c>
      <c r="BM622" s="24">
        <v>0</v>
      </c>
      <c r="BN622" s="24">
        <v>0</v>
      </c>
      <c r="BO622" s="24">
        <v>0</v>
      </c>
      <c r="BP622" s="24">
        <v>0</v>
      </c>
      <c r="BQ622" s="24">
        <v>0</v>
      </c>
      <c r="BR622" s="24">
        <v>0</v>
      </c>
      <c r="BS622" s="24">
        <v>0</v>
      </c>
      <c r="BT622" s="24">
        <v>0</v>
      </c>
      <c r="BU622" s="24">
        <v>0</v>
      </c>
      <c r="BV622" s="24">
        <v>0</v>
      </c>
      <c r="BW622" s="24">
        <v>0</v>
      </c>
      <c r="BX622" s="24">
        <v>0</v>
      </c>
      <c r="BY622" s="24">
        <v>0</v>
      </c>
      <c r="BZ622" s="24">
        <v>0</v>
      </c>
      <c r="CB622" s="24">
        <v>0</v>
      </c>
      <c r="CC622" s="24">
        <v>0</v>
      </c>
      <c r="CD622" s="24">
        <v>120</v>
      </c>
      <c r="CE622" s="24">
        <v>125</v>
      </c>
      <c r="CF622" s="24">
        <v>125</v>
      </c>
      <c r="CG622" s="24">
        <v>120</v>
      </c>
      <c r="CH622" s="24">
        <v>120</v>
      </c>
      <c r="CI622" s="24">
        <v>120</v>
      </c>
      <c r="CO622" s="34">
        <f t="shared" si="48"/>
        <v>181943</v>
      </c>
    </row>
    <row r="623" spans="1:93" ht="15" hidden="1">
      <c r="A623" s="23" t="s">
        <v>148</v>
      </c>
      <c r="B623" s="52">
        <v>43108</v>
      </c>
      <c r="C623" s="25" t="str">
        <f t="shared" si="47"/>
        <v/>
      </c>
      <c r="G623" s="24">
        <f t="shared" si="49"/>
        <v>34</v>
      </c>
      <c r="H623" s="30">
        <f>(H624-H622)/(G623+G624)*G623+H622</f>
        <v>187950.76530612246</v>
      </c>
      <c r="I623" s="24" t="str">
        <f t="shared" si="50"/>
        <v/>
      </c>
      <c r="K623" s="24">
        <f>IF(J623&gt;900,_xlfn.XLOOKUP(ROUND(J623,0),'CM-VL-G-C-GL-B-T-ClassRimThickn'!$B$1:$B$112,'CM-VL-G-C-GL-B-T-ClassRimThickn'!$C$1:$C$112,0,1,1),J623)</f>
        <v>0</v>
      </c>
      <c r="L623" s="24">
        <v>75</v>
      </c>
      <c r="M623" s="24">
        <f>IF(L623&gt;900,_xlfn.XLOOKUP(ROUND(L623,0),'CM-VL-G-C-GL-B-T-ClassRimThickn'!$B$1:$B$112,'CM-VL-G-C-GL-B-T-ClassRimThickn'!$C$1:$C$112,0,1,1),L623)</f>
        <v>75</v>
      </c>
      <c r="N623" s="24">
        <v>75</v>
      </c>
      <c r="O623" s="24">
        <f>IF(N623&gt;900,_xlfn.XLOOKUP(ROUND(N623,0),'CM-VL-G-C-GL-B-T-ClassRimThickn'!$B$1:$B$112,'CM-VL-G-C-GL-B-T-ClassRimThickn'!$C$1:$C$112,0,1,1),N623)</f>
        <v>75</v>
      </c>
      <c r="P623" s="24">
        <v>75</v>
      </c>
      <c r="Q623" s="24">
        <f>IF(P623&gt;900,_xlfn.XLOOKUP(ROUND(P623,0),'CM-VL-G-C-GL-B-T-ClassRimThickn'!$B$1:$B$112,'CM-VL-G-C-GL-B-T-ClassRimThickn'!$C$1:$C$112,0,1,1),P623)</f>
        <v>75</v>
      </c>
      <c r="S623" s="24">
        <f>IF(R623&gt;900,_xlfn.XLOOKUP(ROUND(R623,0),'CM-VL-G-C-GL-B-T-ClassRimThickn'!$B$1:$B$112,'CM-VL-G-C-GL-B-T-ClassRimThickn'!$C$1:$C$112,0,1,1),R623)</f>
        <v>0</v>
      </c>
      <c r="T623" s="24">
        <v>75</v>
      </c>
      <c r="U623" s="24">
        <f>IF(T623&gt;900,_xlfn.XLOOKUP(ROUND(T623,0),'CM-VL-G-C-GL-B-T-ClassRimThickn'!$B$1:$B$112,'CM-VL-G-C-GL-B-T-ClassRimThickn'!$C$1:$C$112,0,1,1),T623)</f>
        <v>75</v>
      </c>
      <c r="V623" s="24">
        <v>75</v>
      </c>
      <c r="W623" s="24">
        <f>IF(V623&gt;900,_xlfn.XLOOKUP(ROUND(V623,0),'CM-VL-G-C-GL-B-T-ClassRimThickn'!$B$1:$B$112,'CM-VL-G-C-GL-B-T-ClassRimThickn'!$C$1:$C$112,0,1,1),V623)</f>
        <v>75</v>
      </c>
      <c r="X623" s="24">
        <v>75</v>
      </c>
      <c r="Y623" s="24">
        <f>IF(X623&gt;900,_xlfn.XLOOKUP(ROUND(X623,0),'CM-VL-G-C-GL-B-T-ClassRimThickn'!$B$1:$B$112,'CM-VL-G-C-GL-B-T-ClassRimThickn'!$C$1:$C$112,0,1,1),X623)</f>
        <v>75</v>
      </c>
      <c r="Z623" s="24">
        <v>75</v>
      </c>
      <c r="AA623" s="24">
        <f>IF(Z623&gt;900,_xlfn.XLOOKUP(ROUND(Z623,0),'CM-VL-G-C-GL-B-T-ClassRimThickn'!$B$1:$B$112,'CM-VL-G-C-GL-B-T-ClassRimThickn'!$C$1:$C$112,0,1,1),Z623)</f>
        <v>75</v>
      </c>
      <c r="AB623" s="24">
        <v>75</v>
      </c>
      <c r="AC623" s="24">
        <f>IF(AB623&gt;900,_xlfn.XLOOKUP(ROUND(AB623,0),'CM-VL-G-C-GL-B-T-ClassRimThickn'!$B$1:$B$112,'CM-VL-G-C-GL-B-T-ClassRimThickn'!$C$1:$C$112,0,1,1),AB623)</f>
        <v>75</v>
      </c>
      <c r="AD623" s="24">
        <v>75</v>
      </c>
      <c r="AE623" s="24">
        <f>IF(AD623&gt;900,_xlfn.XLOOKUP(ROUND(AD623,0),'CM-VL-G-C-GL-B-T-ClassRimThickn'!$B$1:$B$112,'CM-VL-G-C-GL-B-T-ClassRimThickn'!$C$1:$C$112,0,1,1),AD623)</f>
        <v>75</v>
      </c>
      <c r="AF623" s="24">
        <v>75</v>
      </c>
      <c r="AG623" s="24">
        <f>IF(AF623&gt;900,_xlfn.XLOOKUP(ROUND(AF623,0),'CM-VL-G-C-GL-B-T-ClassRimThickn'!$B$1:$B$112,'CM-VL-G-C-GL-B-T-ClassRimThickn'!$C$1:$C$112,0,1,1),AF623)</f>
        <v>75</v>
      </c>
      <c r="AH623" s="24">
        <v>29</v>
      </c>
      <c r="AI623" s="24">
        <v>29</v>
      </c>
      <c r="AJ623" s="24">
        <v>29</v>
      </c>
      <c r="AK623" s="24">
        <v>29</v>
      </c>
      <c r="AL623" s="24">
        <v>29</v>
      </c>
      <c r="AM623" s="24">
        <v>28</v>
      </c>
      <c r="AN623" s="24">
        <v>29</v>
      </c>
      <c r="AO623" s="24">
        <v>29</v>
      </c>
      <c r="AP623" s="24">
        <v>29</v>
      </c>
      <c r="AQ623" s="24">
        <v>29</v>
      </c>
      <c r="AR623" s="24">
        <v>28</v>
      </c>
      <c r="AS623" s="24">
        <v>29</v>
      </c>
      <c r="AT623" s="24">
        <v>29</v>
      </c>
      <c r="AU623" s="24">
        <v>28</v>
      </c>
      <c r="AV623" s="24">
        <v>28</v>
      </c>
      <c r="AW623" s="24">
        <v>28</v>
      </c>
      <c r="AX623" s="24">
        <v>28</v>
      </c>
      <c r="AY623" s="24">
        <v>28</v>
      </c>
      <c r="AZ623" s="24">
        <v>29</v>
      </c>
      <c r="BA623" s="24">
        <v>29</v>
      </c>
      <c r="BB623" s="24">
        <v>29</v>
      </c>
      <c r="BC623" s="24">
        <v>29</v>
      </c>
      <c r="BD623" s="24">
        <v>29</v>
      </c>
      <c r="BE623" s="24">
        <v>29</v>
      </c>
      <c r="CD623" s="24">
        <v>125</v>
      </c>
      <c r="CE623" s="24">
        <v>125</v>
      </c>
      <c r="CF623" s="24">
        <v>125</v>
      </c>
      <c r="CG623" s="24">
        <v>125</v>
      </c>
      <c r="CH623" s="24">
        <v>125</v>
      </c>
      <c r="CI623" s="24">
        <v>125</v>
      </c>
      <c r="CO623" s="34">
        <f t="shared" si="48"/>
        <v>187950.76530612246</v>
      </c>
    </row>
    <row r="624" spans="1:93" ht="15" hidden="1">
      <c r="A624" s="23" t="s">
        <v>148</v>
      </c>
      <c r="B624" s="52">
        <v>43270</v>
      </c>
      <c r="C624" s="25" t="str">
        <f t="shared" si="47"/>
        <v/>
      </c>
      <c r="G624" s="24">
        <f t="shared" si="49"/>
        <v>162</v>
      </c>
      <c r="H624" s="27">
        <v>216576</v>
      </c>
      <c r="I624" s="24" t="str">
        <f t="shared" si="50"/>
        <v/>
      </c>
      <c r="K624" s="24">
        <f>IF(J624&gt;900,_xlfn.XLOOKUP(ROUND(J624,0),'CM-VL-G-C-GL-B-T-ClassRimThickn'!$B$1:$B$112,'CM-VL-G-C-GL-B-T-ClassRimThickn'!$C$1:$C$112,0,1,1),J624)</f>
        <v>0</v>
      </c>
      <c r="L624" s="24">
        <v>76</v>
      </c>
      <c r="M624" s="24">
        <f>IF(L624&gt;900,_xlfn.XLOOKUP(ROUND(L624,0),'CM-VL-G-C-GL-B-T-ClassRimThickn'!$B$1:$B$112,'CM-VL-G-C-GL-B-T-ClassRimThickn'!$C$1:$C$112,0,1,1),L624)</f>
        <v>76</v>
      </c>
      <c r="N624" s="24">
        <v>76</v>
      </c>
      <c r="O624" s="24">
        <f>IF(N624&gt;900,_xlfn.XLOOKUP(ROUND(N624,0),'CM-VL-G-C-GL-B-T-ClassRimThickn'!$B$1:$B$112,'CM-VL-G-C-GL-B-T-ClassRimThickn'!$C$1:$C$112,0,1,1),N624)</f>
        <v>76</v>
      </c>
      <c r="P624" s="24">
        <v>76</v>
      </c>
      <c r="Q624" s="24">
        <f>IF(P624&gt;900,_xlfn.XLOOKUP(ROUND(P624,0),'CM-VL-G-C-GL-B-T-ClassRimThickn'!$B$1:$B$112,'CM-VL-G-C-GL-B-T-ClassRimThickn'!$C$1:$C$112,0,1,1),P624)</f>
        <v>76</v>
      </c>
      <c r="S624" s="24">
        <f>IF(R624&gt;900,_xlfn.XLOOKUP(ROUND(R624,0),'CM-VL-G-C-GL-B-T-ClassRimThickn'!$B$1:$B$112,'CM-VL-G-C-GL-B-T-ClassRimThickn'!$C$1:$C$112,0,1,1),R624)</f>
        <v>0</v>
      </c>
      <c r="T624" s="24">
        <v>76</v>
      </c>
      <c r="U624" s="24">
        <f>IF(T624&gt;900,_xlfn.XLOOKUP(ROUND(T624,0),'CM-VL-G-C-GL-B-T-ClassRimThickn'!$B$1:$B$112,'CM-VL-G-C-GL-B-T-ClassRimThickn'!$C$1:$C$112,0,1,1),T624)</f>
        <v>76</v>
      </c>
      <c r="V624" s="24">
        <v>75</v>
      </c>
      <c r="W624" s="24">
        <f>IF(V624&gt;900,_xlfn.XLOOKUP(ROUND(V624,0),'CM-VL-G-C-GL-B-T-ClassRimThickn'!$B$1:$B$112,'CM-VL-G-C-GL-B-T-ClassRimThickn'!$C$1:$C$112,0,1,1),V624)</f>
        <v>75</v>
      </c>
      <c r="X624" s="24">
        <v>75</v>
      </c>
      <c r="Y624" s="24">
        <f>IF(X624&gt;900,_xlfn.XLOOKUP(ROUND(X624,0),'CM-VL-G-C-GL-B-T-ClassRimThickn'!$B$1:$B$112,'CM-VL-G-C-GL-B-T-ClassRimThickn'!$C$1:$C$112,0,1,1),X624)</f>
        <v>75</v>
      </c>
      <c r="Z624" s="24">
        <v>76</v>
      </c>
      <c r="AA624" s="24">
        <f>IF(Z624&gt;900,_xlfn.XLOOKUP(ROUND(Z624,0),'CM-VL-G-C-GL-B-T-ClassRimThickn'!$B$1:$B$112,'CM-VL-G-C-GL-B-T-ClassRimThickn'!$C$1:$C$112,0,1,1),Z624)</f>
        <v>76</v>
      </c>
      <c r="AB624" s="24">
        <v>76</v>
      </c>
      <c r="AC624" s="24">
        <f>IF(AB624&gt;900,_xlfn.XLOOKUP(ROUND(AB624,0),'CM-VL-G-C-GL-B-T-ClassRimThickn'!$B$1:$B$112,'CM-VL-G-C-GL-B-T-ClassRimThickn'!$C$1:$C$112,0,1,1),AB624)</f>
        <v>76</v>
      </c>
      <c r="AD624" s="24">
        <v>76</v>
      </c>
      <c r="AE624" s="24">
        <f>IF(AD624&gt;900,_xlfn.XLOOKUP(ROUND(AD624,0),'CM-VL-G-C-GL-B-T-ClassRimThickn'!$B$1:$B$112,'CM-VL-G-C-GL-B-T-ClassRimThickn'!$C$1:$C$112,0,1,1),AD624)</f>
        <v>76</v>
      </c>
      <c r="AF624" s="24">
        <v>75</v>
      </c>
      <c r="AG624" s="24">
        <f>IF(AF624&gt;900,_xlfn.XLOOKUP(ROUND(AF624,0),'CM-VL-G-C-GL-B-T-ClassRimThickn'!$B$1:$B$112,'CM-VL-G-C-GL-B-T-ClassRimThickn'!$C$1:$C$112,0,1,1),AF624)</f>
        <v>75</v>
      </c>
      <c r="AH624" s="24">
        <v>27</v>
      </c>
      <c r="AI624" s="24">
        <v>26</v>
      </c>
      <c r="AJ624" s="24">
        <v>27</v>
      </c>
      <c r="AK624" s="24">
        <v>27</v>
      </c>
      <c r="AL624" s="24">
        <v>27</v>
      </c>
      <c r="AM624" s="24">
        <v>27</v>
      </c>
      <c r="AN624" s="24">
        <v>26</v>
      </c>
      <c r="AO624" s="24">
        <v>26</v>
      </c>
      <c r="AP624" s="24">
        <v>27</v>
      </c>
      <c r="AQ624" s="24">
        <v>27</v>
      </c>
      <c r="AR624" s="24">
        <v>26</v>
      </c>
      <c r="AS624" s="24">
        <v>26</v>
      </c>
      <c r="AT624" s="24">
        <v>28</v>
      </c>
      <c r="AU624" s="24">
        <v>28</v>
      </c>
      <c r="AV624" s="24">
        <v>29</v>
      </c>
      <c r="AW624" s="24">
        <v>29</v>
      </c>
      <c r="AX624" s="24">
        <v>29</v>
      </c>
      <c r="AY624" s="24">
        <v>29</v>
      </c>
      <c r="AZ624" s="24">
        <v>30</v>
      </c>
      <c r="BA624" s="24">
        <v>29</v>
      </c>
      <c r="BB624" s="24">
        <v>29</v>
      </c>
      <c r="BC624" s="24">
        <v>30</v>
      </c>
      <c r="BD624" s="24">
        <v>29</v>
      </c>
      <c r="BE624" s="24">
        <v>30</v>
      </c>
      <c r="BF624" s="24">
        <v>0</v>
      </c>
      <c r="BG624" s="24">
        <v>0</v>
      </c>
      <c r="BH624" s="24">
        <v>0</v>
      </c>
      <c r="BI624" s="24">
        <v>0</v>
      </c>
      <c r="BJ624" s="24">
        <v>0</v>
      </c>
      <c r="BL624" s="24">
        <v>0</v>
      </c>
      <c r="BM624" s="24">
        <v>0</v>
      </c>
      <c r="BN624" s="24">
        <v>0</v>
      </c>
      <c r="BO624" s="24">
        <v>0</v>
      </c>
      <c r="BP624" s="24">
        <v>0</v>
      </c>
      <c r="BQ624" s="24">
        <v>0</v>
      </c>
      <c r="BR624" s="24">
        <v>0</v>
      </c>
      <c r="BS624" s="24">
        <v>0</v>
      </c>
      <c r="BT624" s="24">
        <v>0</v>
      </c>
      <c r="BU624" s="24">
        <v>0</v>
      </c>
      <c r="BV624" s="24">
        <v>0</v>
      </c>
      <c r="BW624" s="24">
        <v>0</v>
      </c>
      <c r="BX624" s="24">
        <v>0</v>
      </c>
      <c r="BY624" s="24">
        <v>0</v>
      </c>
      <c r="BZ624" s="24">
        <v>0</v>
      </c>
      <c r="CB624" s="24">
        <v>0</v>
      </c>
      <c r="CC624" s="24">
        <v>0</v>
      </c>
      <c r="CD624" s="24">
        <v>120</v>
      </c>
      <c r="CE624" s="24">
        <v>118</v>
      </c>
      <c r="CF624" s="24">
        <v>121</v>
      </c>
      <c r="CG624" s="24">
        <v>118</v>
      </c>
      <c r="CH624" s="24">
        <v>120</v>
      </c>
      <c r="CI624" s="24">
        <v>120</v>
      </c>
      <c r="CO624" s="34">
        <f t="shared" si="48"/>
        <v>216576</v>
      </c>
    </row>
    <row r="625" spans="1:93" ht="15" hidden="1">
      <c r="A625" s="23" t="s">
        <v>148</v>
      </c>
      <c r="B625" s="52">
        <v>43524</v>
      </c>
      <c r="C625" s="25" t="str">
        <f t="shared" si="47"/>
        <v/>
      </c>
      <c r="G625" s="24">
        <f t="shared" si="49"/>
        <v>254</v>
      </c>
      <c r="H625" s="24">
        <v>257287</v>
      </c>
      <c r="I625" s="24" t="str">
        <f t="shared" si="50"/>
        <v/>
      </c>
      <c r="K625" s="24">
        <f>IF(J625&gt;900,_xlfn.XLOOKUP(ROUND(J625,0),'CM-VL-G-C-GL-B-T-ClassRimThickn'!$B$1:$B$112,'CM-VL-G-C-GL-B-T-ClassRimThickn'!$C$1:$C$112,0,1,1),J625)</f>
        <v>0</v>
      </c>
      <c r="L625" s="24">
        <v>72</v>
      </c>
      <c r="M625" s="24">
        <f>IF(L625&gt;900,_xlfn.XLOOKUP(ROUND(L625,0),'CM-VL-G-C-GL-B-T-ClassRimThickn'!$B$1:$B$112,'CM-VL-G-C-GL-B-T-ClassRimThickn'!$C$1:$C$112,0,1,1),L625)</f>
        <v>72</v>
      </c>
      <c r="N625" s="24">
        <v>72</v>
      </c>
      <c r="O625" s="24">
        <f>IF(N625&gt;900,_xlfn.XLOOKUP(ROUND(N625,0),'CM-VL-G-C-GL-B-T-ClassRimThickn'!$B$1:$B$112,'CM-VL-G-C-GL-B-T-ClassRimThickn'!$C$1:$C$112,0,1,1),N625)</f>
        <v>72</v>
      </c>
      <c r="P625" s="24">
        <v>73</v>
      </c>
      <c r="Q625" s="24">
        <f>IF(P625&gt;900,_xlfn.XLOOKUP(ROUND(P625,0),'CM-VL-G-C-GL-B-T-ClassRimThickn'!$B$1:$B$112,'CM-VL-G-C-GL-B-T-ClassRimThickn'!$C$1:$C$112,0,1,1),P625)</f>
        <v>73</v>
      </c>
      <c r="S625" s="24">
        <f>IF(R625&gt;900,_xlfn.XLOOKUP(ROUND(R625,0),'CM-VL-G-C-GL-B-T-ClassRimThickn'!$B$1:$B$112,'CM-VL-G-C-GL-B-T-ClassRimThickn'!$C$1:$C$112,0,1,1),R625)</f>
        <v>0</v>
      </c>
      <c r="T625" s="24">
        <v>72</v>
      </c>
      <c r="U625" s="24">
        <f>IF(T625&gt;900,_xlfn.XLOOKUP(ROUND(T625,0),'CM-VL-G-C-GL-B-T-ClassRimThickn'!$B$1:$B$112,'CM-VL-G-C-GL-B-T-ClassRimThickn'!$C$1:$C$112,0,1,1),T625)</f>
        <v>72</v>
      </c>
      <c r="V625" s="24">
        <v>69</v>
      </c>
      <c r="W625" s="24">
        <f>IF(V625&gt;900,_xlfn.XLOOKUP(ROUND(V625,0),'CM-VL-G-C-GL-B-T-ClassRimThickn'!$B$1:$B$112,'CM-VL-G-C-GL-B-T-ClassRimThickn'!$C$1:$C$112,0,1,1),V625)</f>
        <v>69</v>
      </c>
      <c r="X625" s="24">
        <v>70</v>
      </c>
      <c r="Y625" s="24">
        <f>IF(X625&gt;900,_xlfn.XLOOKUP(ROUND(X625,0),'CM-VL-G-C-GL-B-T-ClassRimThickn'!$B$1:$B$112,'CM-VL-G-C-GL-B-T-ClassRimThickn'!$C$1:$C$112,0,1,1),X625)</f>
        <v>70</v>
      </c>
      <c r="Z625" s="24">
        <v>71</v>
      </c>
      <c r="AA625" s="24">
        <f>IF(Z625&gt;900,_xlfn.XLOOKUP(ROUND(Z625,0),'CM-VL-G-C-GL-B-T-ClassRimThickn'!$B$1:$B$112,'CM-VL-G-C-GL-B-T-ClassRimThickn'!$C$1:$C$112,0,1,1),Z625)</f>
        <v>71</v>
      </c>
      <c r="AB625" s="24">
        <v>72</v>
      </c>
      <c r="AC625" s="24">
        <f>IF(AB625&gt;900,_xlfn.XLOOKUP(ROUND(AB625,0),'CM-VL-G-C-GL-B-T-ClassRimThickn'!$B$1:$B$112,'CM-VL-G-C-GL-B-T-ClassRimThickn'!$C$1:$C$112,0,1,1),AB625)</f>
        <v>72</v>
      </c>
      <c r="AD625" s="24">
        <v>71</v>
      </c>
      <c r="AE625" s="24">
        <f>IF(AD625&gt;900,_xlfn.XLOOKUP(ROUND(AD625,0),'CM-VL-G-C-GL-B-T-ClassRimThickn'!$B$1:$B$112,'CM-VL-G-C-GL-B-T-ClassRimThickn'!$C$1:$C$112,0,1,1),AD625)</f>
        <v>71</v>
      </c>
      <c r="AF625" s="24">
        <v>71</v>
      </c>
      <c r="AG625" s="24">
        <f>IF(AF625&gt;900,_xlfn.XLOOKUP(ROUND(AF625,0),'CM-VL-G-C-GL-B-T-ClassRimThickn'!$B$1:$B$112,'CM-VL-G-C-GL-B-T-ClassRimThickn'!$C$1:$C$112,0,1,1),AF625)</f>
        <v>71</v>
      </c>
      <c r="AH625" s="24">
        <v>27</v>
      </c>
      <c r="AI625" s="24">
        <v>26</v>
      </c>
      <c r="AJ625" s="24">
        <v>26</v>
      </c>
      <c r="AK625" s="24">
        <v>27</v>
      </c>
      <c r="AL625" s="24">
        <v>26</v>
      </c>
      <c r="AM625" s="24">
        <v>26</v>
      </c>
      <c r="AN625" s="24">
        <v>25</v>
      </c>
      <c r="AO625" s="24">
        <v>25</v>
      </c>
      <c r="AP625" s="24">
        <v>27</v>
      </c>
      <c r="AQ625" s="24">
        <v>27</v>
      </c>
      <c r="AR625" s="24">
        <v>26</v>
      </c>
      <c r="AS625" s="24">
        <v>26</v>
      </c>
      <c r="AT625" s="24">
        <v>28</v>
      </c>
      <c r="AU625" s="24">
        <v>28</v>
      </c>
      <c r="AV625" s="24">
        <v>29</v>
      </c>
      <c r="AW625" s="24">
        <v>29</v>
      </c>
      <c r="AX625" s="24">
        <v>29</v>
      </c>
      <c r="AY625" s="24">
        <v>29</v>
      </c>
      <c r="AZ625" s="24">
        <v>230</v>
      </c>
      <c r="BA625" s="24">
        <v>30</v>
      </c>
      <c r="BB625" s="24">
        <v>30</v>
      </c>
      <c r="BC625" s="24">
        <v>30</v>
      </c>
      <c r="BD625" s="24">
        <v>30</v>
      </c>
      <c r="BE625" s="24">
        <v>30</v>
      </c>
      <c r="BF625" s="24">
        <v>0</v>
      </c>
      <c r="BG625" s="24">
        <v>0</v>
      </c>
      <c r="BH625" s="24">
        <v>0</v>
      </c>
      <c r="BI625" s="24">
        <v>0</v>
      </c>
      <c r="BJ625" s="24">
        <v>0</v>
      </c>
      <c r="BL625" s="24">
        <v>0</v>
      </c>
      <c r="BM625" s="24">
        <v>0</v>
      </c>
      <c r="BN625" s="24">
        <v>0</v>
      </c>
      <c r="BO625" s="24">
        <v>0</v>
      </c>
      <c r="BP625" s="24">
        <v>0</v>
      </c>
      <c r="BQ625" s="24">
        <v>0</v>
      </c>
      <c r="BR625" s="24">
        <v>0</v>
      </c>
      <c r="BS625" s="24">
        <v>0</v>
      </c>
      <c r="BT625" s="24">
        <v>0</v>
      </c>
      <c r="BU625" s="24">
        <v>0</v>
      </c>
      <c r="BV625" s="24">
        <v>0</v>
      </c>
      <c r="BW625" s="24">
        <v>0</v>
      </c>
      <c r="BX625" s="24">
        <v>0</v>
      </c>
      <c r="BY625" s="24">
        <v>0</v>
      </c>
      <c r="BZ625" s="24">
        <v>0</v>
      </c>
      <c r="CB625" s="24">
        <v>0</v>
      </c>
      <c r="CC625" s="24">
        <v>0</v>
      </c>
      <c r="CD625" s="24">
        <v>120</v>
      </c>
      <c r="CE625" s="24">
        <v>120</v>
      </c>
      <c r="CF625" s="24">
        <v>120</v>
      </c>
      <c r="CG625" s="24">
        <v>125</v>
      </c>
      <c r="CH625" s="24">
        <v>125</v>
      </c>
      <c r="CI625" s="24">
        <v>125</v>
      </c>
      <c r="CO625" s="34">
        <f t="shared" si="48"/>
        <v>257287</v>
      </c>
    </row>
    <row r="626" spans="1:93" ht="15" hidden="1">
      <c r="A626" s="23" t="s">
        <v>149</v>
      </c>
      <c r="B626" s="52">
        <v>41704</v>
      </c>
      <c r="C626" s="25" t="str">
        <f t="shared" si="47"/>
        <v/>
      </c>
      <c r="G626" s="24" t="str">
        <f t="shared" si="49"/>
        <v/>
      </c>
      <c r="H626" s="24">
        <v>254</v>
      </c>
      <c r="I626" s="24" t="str">
        <f t="shared" si="50"/>
        <v/>
      </c>
      <c r="K626" s="24">
        <f>IF(J626&gt;900,_xlfn.XLOOKUP(ROUND(J626,0),'CM-VL-G-C-GL-B-T-ClassRimThickn'!$B$1:$B$112,'CM-VL-G-C-GL-B-T-ClassRimThickn'!$C$1:$C$112,0,1,1),J626)</f>
        <v>0</v>
      </c>
      <c r="L626" s="24">
        <v>85</v>
      </c>
      <c r="M626" s="24">
        <f>IF(L626&gt;900,_xlfn.XLOOKUP(ROUND(L626,0),'CM-VL-G-C-GL-B-T-ClassRimThickn'!$B$1:$B$112,'CM-VL-G-C-GL-B-T-ClassRimThickn'!$C$1:$C$112,0,1,1),L626)</f>
        <v>85</v>
      </c>
      <c r="N626" s="24">
        <v>85</v>
      </c>
      <c r="O626" s="24">
        <f>IF(N626&gt;900,_xlfn.XLOOKUP(ROUND(N626,0),'CM-VL-G-C-GL-B-T-ClassRimThickn'!$B$1:$B$112,'CM-VL-G-C-GL-B-T-ClassRimThickn'!$C$1:$C$112,0,1,1),N626)</f>
        <v>85</v>
      </c>
      <c r="P626" s="24">
        <v>85</v>
      </c>
      <c r="Q626" s="24">
        <f>IF(P626&gt;900,_xlfn.XLOOKUP(ROUND(P626,0),'CM-VL-G-C-GL-B-T-ClassRimThickn'!$B$1:$B$112,'CM-VL-G-C-GL-B-T-ClassRimThickn'!$C$1:$C$112,0,1,1),P626)</f>
        <v>85</v>
      </c>
      <c r="S626" s="24">
        <f>IF(R626&gt;900,_xlfn.XLOOKUP(ROUND(R626,0),'CM-VL-G-C-GL-B-T-ClassRimThickn'!$B$1:$B$112,'CM-VL-G-C-GL-B-T-ClassRimThickn'!$C$1:$C$112,0,1,1),R626)</f>
        <v>0</v>
      </c>
      <c r="T626" s="24">
        <v>85</v>
      </c>
      <c r="U626" s="24">
        <f>IF(T626&gt;900,_xlfn.XLOOKUP(ROUND(T626,0),'CM-VL-G-C-GL-B-T-ClassRimThickn'!$B$1:$B$112,'CM-VL-G-C-GL-B-T-ClassRimThickn'!$C$1:$C$112,0,1,1),T626)</f>
        <v>85</v>
      </c>
      <c r="V626" s="24">
        <v>85</v>
      </c>
      <c r="W626" s="24">
        <f>IF(V626&gt;900,_xlfn.XLOOKUP(ROUND(V626,0),'CM-VL-G-C-GL-B-T-ClassRimThickn'!$B$1:$B$112,'CM-VL-G-C-GL-B-T-ClassRimThickn'!$C$1:$C$112,0,1,1),V626)</f>
        <v>85</v>
      </c>
      <c r="X626" s="24">
        <v>85</v>
      </c>
      <c r="Y626" s="24">
        <f>IF(X626&gt;900,_xlfn.XLOOKUP(ROUND(X626,0),'CM-VL-G-C-GL-B-T-ClassRimThickn'!$B$1:$B$112,'CM-VL-G-C-GL-B-T-ClassRimThickn'!$C$1:$C$112,0,1,1),X626)</f>
        <v>85</v>
      </c>
      <c r="Z626" s="24">
        <v>85</v>
      </c>
      <c r="AA626" s="24">
        <f>IF(Z626&gt;900,_xlfn.XLOOKUP(ROUND(Z626,0),'CM-VL-G-C-GL-B-T-ClassRimThickn'!$B$1:$B$112,'CM-VL-G-C-GL-B-T-ClassRimThickn'!$C$1:$C$112,0,1,1),Z626)</f>
        <v>85</v>
      </c>
      <c r="AB626" s="24">
        <v>85</v>
      </c>
      <c r="AC626" s="24">
        <f>IF(AB626&gt;900,_xlfn.XLOOKUP(ROUND(AB626,0),'CM-VL-G-C-GL-B-T-ClassRimThickn'!$B$1:$B$112,'CM-VL-G-C-GL-B-T-ClassRimThickn'!$C$1:$C$112,0,1,1),AB626)</f>
        <v>85</v>
      </c>
      <c r="AD626" s="24">
        <v>85</v>
      </c>
      <c r="AE626" s="24">
        <f>IF(AD626&gt;900,_xlfn.XLOOKUP(ROUND(AD626,0),'CM-VL-G-C-GL-B-T-ClassRimThickn'!$B$1:$B$112,'CM-VL-G-C-GL-B-T-ClassRimThickn'!$C$1:$C$112,0,1,1),AD626)</f>
        <v>85</v>
      </c>
      <c r="AF626" s="24">
        <v>85</v>
      </c>
      <c r="AG626" s="24">
        <f>IF(AF626&gt;900,_xlfn.XLOOKUP(ROUND(AF626,0),'CM-VL-G-C-GL-B-T-ClassRimThickn'!$B$1:$B$112,'CM-VL-G-C-GL-B-T-ClassRimThickn'!$C$1:$C$112,0,1,1),AF626)</f>
        <v>85</v>
      </c>
      <c r="AH626" s="24">
        <v>29</v>
      </c>
      <c r="AI626" s="24">
        <v>29</v>
      </c>
      <c r="AJ626" s="24">
        <v>29</v>
      </c>
      <c r="AK626" s="24">
        <v>29</v>
      </c>
      <c r="AL626" s="24">
        <v>30</v>
      </c>
      <c r="AM626" s="24">
        <v>29</v>
      </c>
      <c r="AN626" s="24">
        <v>29</v>
      </c>
      <c r="AO626" s="24">
        <v>29.5</v>
      </c>
      <c r="AP626" s="24">
        <v>30</v>
      </c>
      <c r="AQ626" s="24">
        <v>29</v>
      </c>
      <c r="AR626" s="24">
        <v>29.5</v>
      </c>
      <c r="AS626" s="24">
        <v>29</v>
      </c>
      <c r="AT626" s="24">
        <v>28</v>
      </c>
      <c r="AU626" s="24">
        <v>28.5</v>
      </c>
      <c r="AV626" s="24">
        <v>29</v>
      </c>
      <c r="AW626" s="24">
        <v>29</v>
      </c>
      <c r="AX626" s="24">
        <v>29</v>
      </c>
      <c r="AY626" s="24">
        <v>29</v>
      </c>
      <c r="AZ626" s="24">
        <v>29</v>
      </c>
      <c r="BA626" s="24">
        <v>29</v>
      </c>
      <c r="BB626" s="24">
        <v>29</v>
      </c>
      <c r="BC626" s="24">
        <v>29</v>
      </c>
      <c r="BD626" s="24">
        <v>29</v>
      </c>
      <c r="BE626" s="24">
        <v>29</v>
      </c>
      <c r="BF626" s="24">
        <v>0</v>
      </c>
      <c r="BG626" s="24">
        <v>0</v>
      </c>
      <c r="BH626" s="24">
        <v>0</v>
      </c>
      <c r="BI626" s="24">
        <v>0</v>
      </c>
      <c r="BJ626" s="24">
        <v>0</v>
      </c>
      <c r="BL626" s="24">
        <v>0</v>
      </c>
      <c r="BM626" s="24">
        <v>0</v>
      </c>
      <c r="BN626" s="24">
        <v>0</v>
      </c>
      <c r="BO626" s="24">
        <v>0</v>
      </c>
      <c r="BP626" s="24">
        <v>0</v>
      </c>
      <c r="BQ626" s="24">
        <v>0</v>
      </c>
      <c r="BR626" s="24">
        <v>0</v>
      </c>
      <c r="BS626" s="24">
        <v>0</v>
      </c>
      <c r="BT626" s="24">
        <v>0</v>
      </c>
      <c r="BU626" s="24">
        <v>0</v>
      </c>
      <c r="BV626" s="24">
        <v>0</v>
      </c>
      <c r="BW626" s="24">
        <v>0</v>
      </c>
      <c r="BX626" s="24">
        <v>0</v>
      </c>
      <c r="BY626" s="24">
        <v>0</v>
      </c>
      <c r="BZ626" s="24">
        <v>0</v>
      </c>
      <c r="CB626" s="24">
        <v>0</v>
      </c>
      <c r="CC626" s="24">
        <v>0</v>
      </c>
      <c r="CD626" s="24">
        <v>132</v>
      </c>
      <c r="CE626" s="24">
        <v>133</v>
      </c>
      <c r="CF626" s="24">
        <v>134</v>
      </c>
      <c r="CG626" s="24">
        <v>133</v>
      </c>
      <c r="CH626" s="24">
        <v>133</v>
      </c>
      <c r="CI626" s="24">
        <v>135</v>
      </c>
      <c r="CO626" s="34">
        <f t="shared" si="48"/>
        <v>254</v>
      </c>
    </row>
    <row r="627" spans="1:93" ht="15" hidden="1">
      <c r="A627" s="23" t="s">
        <v>149</v>
      </c>
      <c r="B627" s="52">
        <v>41829</v>
      </c>
      <c r="C627" s="25" t="str">
        <f t="shared" si="47"/>
        <v/>
      </c>
      <c r="G627" s="24">
        <f t="shared" si="49"/>
        <v>125</v>
      </c>
      <c r="H627" s="24">
        <v>19654</v>
      </c>
      <c r="I627" s="24" t="str">
        <f t="shared" si="50"/>
        <v/>
      </c>
      <c r="K627" s="24">
        <f>IF(J627&gt;900,_xlfn.XLOOKUP(ROUND(J627,0),'CM-VL-G-C-GL-B-T-ClassRimThickn'!$B$1:$B$112,'CM-VL-G-C-GL-B-T-ClassRimThickn'!$C$1:$C$112,0,1,1),J627)</f>
        <v>0</v>
      </c>
      <c r="L627" s="24">
        <v>80</v>
      </c>
      <c r="M627" s="24">
        <f>IF(L627&gt;900,_xlfn.XLOOKUP(ROUND(L627,0),'CM-VL-G-C-GL-B-T-ClassRimThickn'!$B$1:$B$112,'CM-VL-G-C-GL-B-T-ClassRimThickn'!$C$1:$C$112,0,1,1),L627)</f>
        <v>80</v>
      </c>
      <c r="N627" s="24">
        <v>80</v>
      </c>
      <c r="O627" s="24">
        <f>IF(N627&gt;900,_xlfn.XLOOKUP(ROUND(N627,0),'CM-VL-G-C-GL-B-T-ClassRimThickn'!$B$1:$B$112,'CM-VL-G-C-GL-B-T-ClassRimThickn'!$C$1:$C$112,0,1,1),N627)</f>
        <v>80</v>
      </c>
      <c r="P627" s="24">
        <v>80</v>
      </c>
      <c r="Q627" s="24">
        <f>IF(P627&gt;900,_xlfn.XLOOKUP(ROUND(P627,0),'CM-VL-G-C-GL-B-T-ClassRimThickn'!$B$1:$B$112,'CM-VL-G-C-GL-B-T-ClassRimThickn'!$C$1:$C$112,0,1,1),P627)</f>
        <v>80</v>
      </c>
      <c r="S627" s="24">
        <f>IF(R627&gt;900,_xlfn.XLOOKUP(ROUND(R627,0),'CM-VL-G-C-GL-B-T-ClassRimThickn'!$B$1:$B$112,'CM-VL-G-C-GL-B-T-ClassRimThickn'!$C$1:$C$112,0,1,1),R627)</f>
        <v>0</v>
      </c>
      <c r="T627" s="24">
        <v>80</v>
      </c>
      <c r="U627" s="24">
        <f>IF(T627&gt;900,_xlfn.XLOOKUP(ROUND(T627,0),'CM-VL-G-C-GL-B-T-ClassRimThickn'!$B$1:$B$112,'CM-VL-G-C-GL-B-T-ClassRimThickn'!$C$1:$C$112,0,1,1),T627)</f>
        <v>80</v>
      </c>
      <c r="V627" s="24">
        <v>80</v>
      </c>
      <c r="W627" s="24">
        <f>IF(V627&gt;900,_xlfn.XLOOKUP(ROUND(V627,0),'CM-VL-G-C-GL-B-T-ClassRimThickn'!$B$1:$B$112,'CM-VL-G-C-GL-B-T-ClassRimThickn'!$C$1:$C$112,0,1,1),V627)</f>
        <v>80</v>
      </c>
      <c r="X627" s="24">
        <v>80</v>
      </c>
      <c r="Y627" s="24">
        <f>IF(X627&gt;900,_xlfn.XLOOKUP(ROUND(X627,0),'CM-VL-G-C-GL-B-T-ClassRimThickn'!$B$1:$B$112,'CM-VL-G-C-GL-B-T-ClassRimThickn'!$C$1:$C$112,0,1,1),X627)</f>
        <v>80</v>
      </c>
      <c r="Z627" s="24">
        <v>80</v>
      </c>
      <c r="AA627" s="24">
        <f>IF(Z627&gt;900,_xlfn.XLOOKUP(ROUND(Z627,0),'CM-VL-G-C-GL-B-T-ClassRimThickn'!$B$1:$B$112,'CM-VL-G-C-GL-B-T-ClassRimThickn'!$C$1:$C$112,0,1,1),Z627)</f>
        <v>80</v>
      </c>
      <c r="AB627" s="24">
        <v>80</v>
      </c>
      <c r="AC627" s="24">
        <f>IF(AB627&gt;900,_xlfn.XLOOKUP(ROUND(AB627,0),'CM-VL-G-C-GL-B-T-ClassRimThickn'!$B$1:$B$112,'CM-VL-G-C-GL-B-T-ClassRimThickn'!$C$1:$C$112,0,1,1),AB627)</f>
        <v>80</v>
      </c>
      <c r="AD627" s="24">
        <v>80</v>
      </c>
      <c r="AE627" s="24">
        <f>IF(AD627&gt;900,_xlfn.XLOOKUP(ROUND(AD627,0),'CM-VL-G-C-GL-B-T-ClassRimThickn'!$B$1:$B$112,'CM-VL-G-C-GL-B-T-ClassRimThickn'!$C$1:$C$112,0,1,1),AD627)</f>
        <v>80</v>
      </c>
      <c r="AF627" s="24">
        <v>80</v>
      </c>
      <c r="AG627" s="24">
        <f>IF(AF627&gt;900,_xlfn.XLOOKUP(ROUND(AF627,0),'CM-VL-G-C-GL-B-T-ClassRimThickn'!$B$1:$B$112,'CM-VL-G-C-GL-B-T-ClassRimThickn'!$C$1:$C$112,0,1,1),AF627)</f>
        <v>80</v>
      </c>
      <c r="AH627" s="24">
        <v>27</v>
      </c>
      <c r="AI627" s="24">
        <v>25</v>
      </c>
      <c r="AJ627" s="24">
        <v>26</v>
      </c>
      <c r="AK627" s="24">
        <v>27</v>
      </c>
      <c r="AL627" s="24">
        <v>26</v>
      </c>
      <c r="AM627" s="24">
        <v>25</v>
      </c>
      <c r="AN627" s="24">
        <v>27</v>
      </c>
      <c r="AO627" s="24">
        <v>26</v>
      </c>
      <c r="AP627" s="24">
        <v>26</v>
      </c>
      <c r="AQ627" s="24">
        <v>27</v>
      </c>
      <c r="AR627" s="24">
        <v>25</v>
      </c>
      <c r="AS627" s="24">
        <v>25</v>
      </c>
      <c r="AT627" s="24">
        <v>28</v>
      </c>
      <c r="AU627" s="24">
        <v>28</v>
      </c>
      <c r="AV627" s="24">
        <v>28</v>
      </c>
      <c r="AW627" s="24">
        <v>28</v>
      </c>
      <c r="AX627" s="24">
        <v>28</v>
      </c>
      <c r="AY627" s="24">
        <v>29</v>
      </c>
      <c r="AZ627" s="24">
        <v>28</v>
      </c>
      <c r="BA627" s="24">
        <v>28</v>
      </c>
      <c r="BB627" s="24">
        <v>28</v>
      </c>
      <c r="BC627" s="24">
        <v>28</v>
      </c>
      <c r="BD627" s="24">
        <v>28</v>
      </c>
      <c r="BE627" s="24">
        <v>29</v>
      </c>
      <c r="BF627" s="24">
        <v>0</v>
      </c>
      <c r="BG627" s="24">
        <v>0</v>
      </c>
      <c r="BH627" s="24">
        <v>0</v>
      </c>
      <c r="BI627" s="24">
        <v>0</v>
      </c>
      <c r="BJ627" s="24">
        <v>0</v>
      </c>
      <c r="BL627" s="24">
        <v>0</v>
      </c>
      <c r="BM627" s="24">
        <v>0</v>
      </c>
      <c r="BN627" s="24">
        <v>0</v>
      </c>
      <c r="BO627" s="24">
        <v>0</v>
      </c>
      <c r="BP627" s="24">
        <v>0</v>
      </c>
      <c r="BQ627" s="24">
        <v>0</v>
      </c>
      <c r="BR627" s="24">
        <v>0</v>
      </c>
      <c r="BS627" s="24">
        <v>0.5</v>
      </c>
      <c r="BT627" s="24">
        <v>0</v>
      </c>
      <c r="BU627" s="24">
        <v>0</v>
      </c>
      <c r="BV627" s="24">
        <v>0</v>
      </c>
      <c r="BW627" s="24">
        <v>0</v>
      </c>
      <c r="BX627" s="24">
        <v>0</v>
      </c>
      <c r="BY627" s="24">
        <v>0</v>
      </c>
      <c r="BZ627" s="24">
        <v>0</v>
      </c>
      <c r="CB627" s="24">
        <v>0.5</v>
      </c>
      <c r="CC627" s="24">
        <v>0</v>
      </c>
      <c r="CD627" s="24">
        <v>135</v>
      </c>
      <c r="CE627" s="24">
        <v>135</v>
      </c>
      <c r="CF627" s="24">
        <v>135</v>
      </c>
      <c r="CG627" s="24">
        <v>135</v>
      </c>
      <c r="CH627" s="24">
        <v>135</v>
      </c>
      <c r="CI627" s="24">
        <v>135</v>
      </c>
      <c r="CO627" s="34">
        <f t="shared" si="48"/>
        <v>19654</v>
      </c>
    </row>
    <row r="628" spans="1:93" ht="15" hidden="1">
      <c r="A628" s="23" t="s">
        <v>149</v>
      </c>
      <c r="B628" s="52">
        <v>41932</v>
      </c>
      <c r="C628" s="25" t="str">
        <f t="shared" si="47"/>
        <v/>
      </c>
      <c r="G628" s="24">
        <f t="shared" si="49"/>
        <v>103</v>
      </c>
      <c r="H628" s="29">
        <v>35764</v>
      </c>
      <c r="I628" s="24" t="str">
        <f t="shared" si="50"/>
        <v/>
      </c>
      <c r="K628" s="24">
        <f>IF(J628&gt;900,_xlfn.XLOOKUP(ROUND(J628,0),'CM-VL-G-C-GL-B-T-ClassRimThickn'!$B$1:$B$112,'CM-VL-G-C-GL-B-T-ClassRimThickn'!$C$1:$C$112,0,1,1),J628)</f>
        <v>0</v>
      </c>
      <c r="L628" s="24">
        <v>80</v>
      </c>
      <c r="M628" s="24">
        <f>IF(L628&gt;900,_xlfn.XLOOKUP(ROUND(L628,0),'CM-VL-G-C-GL-B-T-ClassRimThickn'!$B$1:$B$112,'CM-VL-G-C-GL-B-T-ClassRimThickn'!$C$1:$C$112,0,1,1),L628)</f>
        <v>80</v>
      </c>
      <c r="N628" s="24">
        <v>80</v>
      </c>
      <c r="O628" s="24">
        <f>IF(N628&gt;900,_xlfn.XLOOKUP(ROUND(N628,0),'CM-VL-G-C-GL-B-T-ClassRimThickn'!$B$1:$B$112,'CM-VL-G-C-GL-B-T-ClassRimThickn'!$C$1:$C$112,0,1,1),N628)</f>
        <v>80</v>
      </c>
      <c r="P628" s="24">
        <v>80</v>
      </c>
      <c r="Q628" s="24">
        <f>IF(P628&gt;900,_xlfn.XLOOKUP(ROUND(P628,0),'CM-VL-G-C-GL-B-T-ClassRimThickn'!$B$1:$B$112,'CM-VL-G-C-GL-B-T-ClassRimThickn'!$C$1:$C$112,0,1,1),P628)</f>
        <v>80</v>
      </c>
      <c r="S628" s="24">
        <f>IF(R628&gt;900,_xlfn.XLOOKUP(ROUND(R628,0),'CM-VL-G-C-GL-B-T-ClassRimThickn'!$B$1:$B$112,'CM-VL-G-C-GL-B-T-ClassRimThickn'!$C$1:$C$112,0,1,1),R628)</f>
        <v>0</v>
      </c>
      <c r="T628" s="24">
        <v>80</v>
      </c>
      <c r="U628" s="24">
        <f>IF(T628&gt;900,_xlfn.XLOOKUP(ROUND(T628,0),'CM-VL-G-C-GL-B-T-ClassRimThickn'!$B$1:$B$112,'CM-VL-G-C-GL-B-T-ClassRimThickn'!$C$1:$C$112,0,1,1),T628)</f>
        <v>80</v>
      </c>
      <c r="V628" s="24">
        <v>80</v>
      </c>
      <c r="W628" s="24">
        <f>IF(V628&gt;900,_xlfn.XLOOKUP(ROUND(V628,0),'CM-VL-G-C-GL-B-T-ClassRimThickn'!$B$1:$B$112,'CM-VL-G-C-GL-B-T-ClassRimThickn'!$C$1:$C$112,0,1,1),V628)</f>
        <v>80</v>
      </c>
      <c r="X628" s="24">
        <v>80</v>
      </c>
      <c r="Y628" s="24">
        <f>IF(X628&gt;900,_xlfn.XLOOKUP(ROUND(X628,0),'CM-VL-G-C-GL-B-T-ClassRimThickn'!$B$1:$B$112,'CM-VL-G-C-GL-B-T-ClassRimThickn'!$C$1:$C$112,0,1,1),X628)</f>
        <v>80</v>
      </c>
      <c r="Z628" s="24">
        <v>80</v>
      </c>
      <c r="AA628" s="24">
        <f>IF(Z628&gt;900,_xlfn.XLOOKUP(ROUND(Z628,0),'CM-VL-G-C-GL-B-T-ClassRimThickn'!$B$1:$B$112,'CM-VL-G-C-GL-B-T-ClassRimThickn'!$C$1:$C$112,0,1,1),Z628)</f>
        <v>80</v>
      </c>
      <c r="AB628" s="24">
        <v>80</v>
      </c>
      <c r="AC628" s="24">
        <f>IF(AB628&gt;900,_xlfn.XLOOKUP(ROUND(AB628,0),'CM-VL-G-C-GL-B-T-ClassRimThickn'!$B$1:$B$112,'CM-VL-G-C-GL-B-T-ClassRimThickn'!$C$1:$C$112,0,1,1),AB628)</f>
        <v>80</v>
      </c>
      <c r="AD628" s="24">
        <v>80</v>
      </c>
      <c r="AE628" s="24">
        <f>IF(AD628&gt;900,_xlfn.XLOOKUP(ROUND(AD628,0),'CM-VL-G-C-GL-B-T-ClassRimThickn'!$B$1:$B$112,'CM-VL-G-C-GL-B-T-ClassRimThickn'!$C$1:$C$112,0,1,1),AD628)</f>
        <v>80</v>
      </c>
      <c r="AF628" s="24">
        <v>80</v>
      </c>
      <c r="AG628" s="24">
        <f>IF(AF628&gt;900,_xlfn.XLOOKUP(ROUND(AF628,0),'CM-VL-G-C-GL-B-T-ClassRimThickn'!$B$1:$B$112,'CM-VL-G-C-GL-B-T-ClassRimThickn'!$C$1:$C$112,0,1,1),AF628)</f>
        <v>80</v>
      </c>
      <c r="AH628" s="24">
        <v>27</v>
      </c>
      <c r="AI628" s="24">
        <v>24</v>
      </c>
      <c r="AJ628" s="24">
        <v>25</v>
      </c>
      <c r="AK628" s="24">
        <v>26</v>
      </c>
      <c r="AL628" s="24">
        <v>25</v>
      </c>
      <c r="AM628" s="24">
        <v>25</v>
      </c>
      <c r="AN628" s="24">
        <v>27</v>
      </c>
      <c r="AO628" s="24">
        <v>26</v>
      </c>
      <c r="AP628" s="24">
        <v>25</v>
      </c>
      <c r="AQ628" s="24">
        <v>26</v>
      </c>
      <c r="AR628" s="24">
        <v>24</v>
      </c>
      <c r="AS628" s="24">
        <v>26</v>
      </c>
      <c r="AT628" s="24">
        <v>28</v>
      </c>
      <c r="AU628" s="24">
        <v>28</v>
      </c>
      <c r="AV628" s="24">
        <v>28</v>
      </c>
      <c r="AW628" s="24">
        <v>28</v>
      </c>
      <c r="AX628" s="24">
        <v>28</v>
      </c>
      <c r="AY628" s="24">
        <v>29</v>
      </c>
      <c r="AZ628" s="24">
        <v>28</v>
      </c>
      <c r="BA628" s="24">
        <v>28</v>
      </c>
      <c r="BB628" s="24">
        <v>28</v>
      </c>
      <c r="BC628" s="24">
        <v>29</v>
      </c>
      <c r="BD628" s="24">
        <v>29</v>
      </c>
      <c r="BE628" s="24">
        <v>29</v>
      </c>
      <c r="BF628" s="24">
        <v>0</v>
      </c>
      <c r="BG628" s="24">
        <v>0</v>
      </c>
      <c r="BH628" s="24">
        <v>0</v>
      </c>
      <c r="BI628" s="24">
        <v>0</v>
      </c>
      <c r="BJ628" s="24">
        <v>0</v>
      </c>
      <c r="BL628" s="24">
        <v>0</v>
      </c>
      <c r="BM628" s="24">
        <v>0</v>
      </c>
      <c r="BN628" s="24">
        <v>0</v>
      </c>
      <c r="BO628" s="24">
        <v>0</v>
      </c>
      <c r="BP628" s="24">
        <v>0</v>
      </c>
      <c r="BQ628" s="24">
        <v>0</v>
      </c>
      <c r="BR628" s="24">
        <v>0</v>
      </c>
      <c r="BS628" s="24">
        <v>0.5</v>
      </c>
      <c r="BT628" s="24">
        <v>0</v>
      </c>
      <c r="BU628" s="24">
        <v>0</v>
      </c>
      <c r="BV628" s="24">
        <v>0.5</v>
      </c>
      <c r="BW628" s="24">
        <v>0.5</v>
      </c>
      <c r="BX628" s="24">
        <v>0</v>
      </c>
      <c r="BY628" s="24">
        <v>0</v>
      </c>
      <c r="BZ628" s="24">
        <v>0</v>
      </c>
      <c r="CB628" s="24">
        <v>0.5</v>
      </c>
      <c r="CC628" s="24">
        <v>0.5</v>
      </c>
      <c r="CD628" s="24">
        <v>130</v>
      </c>
      <c r="CE628" s="24">
        <v>135</v>
      </c>
      <c r="CF628" s="24">
        <v>135</v>
      </c>
      <c r="CG628" s="24">
        <v>130</v>
      </c>
      <c r="CH628" s="24">
        <v>130</v>
      </c>
      <c r="CI628" s="24">
        <v>130</v>
      </c>
      <c r="CO628" s="34">
        <f t="shared" si="48"/>
        <v>35764</v>
      </c>
    </row>
    <row r="629" spans="1:93" ht="15" hidden="1">
      <c r="A629" s="23" t="s">
        <v>149</v>
      </c>
      <c r="B629" s="52">
        <v>41967</v>
      </c>
      <c r="C629" s="25" t="str">
        <f t="shared" si="47"/>
        <v/>
      </c>
      <c r="G629" s="24">
        <f t="shared" si="49"/>
        <v>35</v>
      </c>
      <c r="H629" s="24">
        <v>40426</v>
      </c>
      <c r="I629" s="24" t="str">
        <f t="shared" si="50"/>
        <v/>
      </c>
      <c r="K629" s="24">
        <f>IF(J629&gt;900,_xlfn.XLOOKUP(ROUND(J629,0),'CM-VL-G-C-GL-B-T-ClassRimThickn'!$B$1:$B$112,'CM-VL-G-C-GL-B-T-ClassRimThickn'!$C$1:$C$112,0,1,1),J629)</f>
        <v>0</v>
      </c>
      <c r="L629" s="24">
        <v>80</v>
      </c>
      <c r="M629" s="24">
        <f>IF(L629&gt;900,_xlfn.XLOOKUP(ROUND(L629,0),'CM-VL-G-C-GL-B-T-ClassRimThickn'!$B$1:$B$112,'CM-VL-G-C-GL-B-T-ClassRimThickn'!$C$1:$C$112,0,1,1),L629)</f>
        <v>80</v>
      </c>
      <c r="N629" s="24">
        <v>80</v>
      </c>
      <c r="O629" s="24">
        <f>IF(N629&gt;900,_xlfn.XLOOKUP(ROUND(N629,0),'CM-VL-G-C-GL-B-T-ClassRimThickn'!$B$1:$B$112,'CM-VL-G-C-GL-B-T-ClassRimThickn'!$C$1:$C$112,0,1,1),N629)</f>
        <v>80</v>
      </c>
      <c r="P629" s="24">
        <v>80</v>
      </c>
      <c r="Q629" s="24">
        <f>IF(P629&gt;900,_xlfn.XLOOKUP(ROUND(P629,0),'CM-VL-G-C-GL-B-T-ClassRimThickn'!$B$1:$B$112,'CM-VL-G-C-GL-B-T-ClassRimThickn'!$C$1:$C$112,0,1,1),P629)</f>
        <v>80</v>
      </c>
      <c r="S629" s="24">
        <f>IF(R629&gt;900,_xlfn.XLOOKUP(ROUND(R629,0),'CM-VL-G-C-GL-B-T-ClassRimThickn'!$B$1:$B$112,'CM-VL-G-C-GL-B-T-ClassRimThickn'!$C$1:$C$112,0,1,1),R629)</f>
        <v>0</v>
      </c>
      <c r="T629" s="24">
        <v>80</v>
      </c>
      <c r="U629" s="24">
        <f>IF(T629&gt;900,_xlfn.XLOOKUP(ROUND(T629,0),'CM-VL-G-C-GL-B-T-ClassRimThickn'!$B$1:$B$112,'CM-VL-G-C-GL-B-T-ClassRimThickn'!$C$1:$C$112,0,1,1),T629)</f>
        <v>80</v>
      </c>
      <c r="V629" s="24">
        <v>80</v>
      </c>
      <c r="W629" s="24">
        <f>IF(V629&gt;900,_xlfn.XLOOKUP(ROUND(V629,0),'CM-VL-G-C-GL-B-T-ClassRimThickn'!$B$1:$B$112,'CM-VL-G-C-GL-B-T-ClassRimThickn'!$C$1:$C$112,0,1,1),V629)</f>
        <v>80</v>
      </c>
      <c r="X629" s="24">
        <v>80</v>
      </c>
      <c r="Y629" s="24">
        <f>IF(X629&gt;900,_xlfn.XLOOKUP(ROUND(X629,0),'CM-VL-G-C-GL-B-T-ClassRimThickn'!$B$1:$B$112,'CM-VL-G-C-GL-B-T-ClassRimThickn'!$C$1:$C$112,0,1,1),X629)</f>
        <v>80</v>
      </c>
      <c r="Z629" s="24">
        <v>80</v>
      </c>
      <c r="AA629" s="24">
        <f>IF(Z629&gt;900,_xlfn.XLOOKUP(ROUND(Z629,0),'CM-VL-G-C-GL-B-T-ClassRimThickn'!$B$1:$B$112,'CM-VL-G-C-GL-B-T-ClassRimThickn'!$C$1:$C$112,0,1,1),Z629)</f>
        <v>80</v>
      </c>
      <c r="AB629" s="24">
        <v>80</v>
      </c>
      <c r="AC629" s="24">
        <f>IF(AB629&gt;900,_xlfn.XLOOKUP(ROUND(AB629,0),'CM-VL-G-C-GL-B-T-ClassRimThickn'!$B$1:$B$112,'CM-VL-G-C-GL-B-T-ClassRimThickn'!$C$1:$C$112,0,1,1),AB629)</f>
        <v>80</v>
      </c>
      <c r="AD629" s="24">
        <v>80</v>
      </c>
      <c r="AE629" s="24">
        <f>IF(AD629&gt;900,_xlfn.XLOOKUP(ROUND(AD629,0),'CM-VL-G-C-GL-B-T-ClassRimThickn'!$B$1:$B$112,'CM-VL-G-C-GL-B-T-ClassRimThickn'!$C$1:$C$112,0,1,1),AD629)</f>
        <v>80</v>
      </c>
      <c r="AF629" s="24">
        <v>80</v>
      </c>
      <c r="AG629" s="24">
        <f>IF(AF629&gt;900,_xlfn.XLOOKUP(ROUND(AF629,0),'CM-VL-G-C-GL-B-T-ClassRimThickn'!$B$1:$B$112,'CM-VL-G-C-GL-B-T-ClassRimThickn'!$C$1:$C$112,0,1,1),AF629)</f>
        <v>80</v>
      </c>
      <c r="AH629" s="24">
        <v>27</v>
      </c>
      <c r="AI629" s="24">
        <v>23.5</v>
      </c>
      <c r="AJ629" s="24">
        <v>25</v>
      </c>
      <c r="AK629" s="24">
        <v>26.5</v>
      </c>
      <c r="AL629" s="24">
        <v>25</v>
      </c>
      <c r="AM629" s="24">
        <v>24.5</v>
      </c>
      <c r="AN629" s="24">
        <v>26</v>
      </c>
      <c r="AO629" s="24">
        <v>26</v>
      </c>
      <c r="AP629" s="24">
        <v>25</v>
      </c>
      <c r="AQ629" s="24">
        <v>27</v>
      </c>
      <c r="AR629" s="24">
        <v>23</v>
      </c>
      <c r="AS629" s="24">
        <v>25</v>
      </c>
      <c r="AT629" s="24">
        <v>29</v>
      </c>
      <c r="AU629" s="24">
        <v>29</v>
      </c>
      <c r="AV629" s="24">
        <v>29</v>
      </c>
      <c r="AW629" s="24">
        <v>29</v>
      </c>
      <c r="AX629" s="24">
        <v>29</v>
      </c>
      <c r="AY629" s="24">
        <v>29.5</v>
      </c>
      <c r="AZ629" s="24">
        <v>29</v>
      </c>
      <c r="BA629" s="24">
        <v>30</v>
      </c>
      <c r="BB629" s="24">
        <v>29</v>
      </c>
      <c r="BC629" s="24">
        <v>29</v>
      </c>
      <c r="BD629" s="24">
        <v>29</v>
      </c>
      <c r="BE629" s="24">
        <v>29.5</v>
      </c>
      <c r="BF629" s="24">
        <v>0.5</v>
      </c>
      <c r="BG629" s="24">
        <v>0</v>
      </c>
      <c r="BH629" s="24">
        <v>0.5</v>
      </c>
      <c r="BI629" s="24">
        <v>0.5</v>
      </c>
      <c r="BJ629" s="24">
        <v>0</v>
      </c>
      <c r="BL629" s="24">
        <v>0</v>
      </c>
      <c r="BM629" s="24">
        <v>0</v>
      </c>
      <c r="BN629" s="24">
        <v>0.5</v>
      </c>
      <c r="BO629" s="24">
        <v>0</v>
      </c>
      <c r="BP629" s="24">
        <v>0</v>
      </c>
      <c r="BQ629" s="24">
        <v>0</v>
      </c>
      <c r="BR629" s="24">
        <v>0</v>
      </c>
      <c r="BS629" s="24">
        <v>0.5</v>
      </c>
      <c r="BT629" s="24">
        <v>0.5</v>
      </c>
      <c r="BU629" s="24">
        <v>0</v>
      </c>
      <c r="BV629" s="24">
        <v>0</v>
      </c>
      <c r="BW629" s="24">
        <v>0.5</v>
      </c>
      <c r="BX629" s="24">
        <v>0</v>
      </c>
      <c r="BY629" s="24">
        <v>0</v>
      </c>
      <c r="BZ629" s="24">
        <v>0.5</v>
      </c>
      <c r="CB629" s="24">
        <v>0</v>
      </c>
      <c r="CC629" s="24">
        <v>0</v>
      </c>
      <c r="CO629" s="34">
        <f t="shared" si="48"/>
        <v>40426</v>
      </c>
    </row>
    <row r="630" spans="1:93" ht="15" hidden="1">
      <c r="A630" s="23" t="s">
        <v>149</v>
      </c>
      <c r="B630" s="52">
        <v>41970</v>
      </c>
      <c r="C630" s="25" t="str">
        <f t="shared" si="47"/>
        <v/>
      </c>
      <c r="G630" s="24">
        <f t="shared" si="49"/>
        <v>3</v>
      </c>
      <c r="H630" s="30">
        <f>(H631-H629)/(G630+G631)*G630+H629</f>
        <v>40828.035714285717</v>
      </c>
      <c r="I630" s="24" t="str">
        <f t="shared" si="50"/>
        <v/>
      </c>
      <c r="K630" s="24">
        <f>IF(J630&gt;900,_xlfn.XLOOKUP(ROUND(J630,0),'CM-VL-G-C-GL-B-T-ClassRimThickn'!$B$1:$B$112,'CM-VL-G-C-GL-B-T-ClassRimThickn'!$C$1:$C$112,0,1,1),J630)</f>
        <v>0</v>
      </c>
      <c r="L630" s="24">
        <v>991.1</v>
      </c>
      <c r="M630" s="24">
        <f>IF(L630&gt;900,_xlfn.XLOOKUP(ROUND(L630,0),'CM-VL-G-C-GL-B-T-ClassRimThickn'!$B$1:$B$112,'CM-VL-G-C-GL-B-T-ClassRimThickn'!$C$1:$C$112,0,1,1),L630)</f>
        <v>72.5</v>
      </c>
      <c r="N630" s="24">
        <v>991.6</v>
      </c>
      <c r="O630" s="24">
        <f>IF(N630&gt;900,_xlfn.XLOOKUP(ROUND(N630,0),'CM-VL-G-C-GL-B-T-ClassRimThickn'!$B$1:$B$112,'CM-VL-G-C-GL-B-T-ClassRimThickn'!$C$1:$C$112,0,1,1),N630)</f>
        <v>73</v>
      </c>
      <c r="P630" s="24">
        <v>992.8</v>
      </c>
      <c r="Q630" s="24">
        <f>IF(P630&gt;900,_xlfn.XLOOKUP(ROUND(P630,0),'CM-VL-G-C-GL-B-T-ClassRimThickn'!$B$1:$B$112,'CM-VL-G-C-GL-B-T-ClassRimThickn'!$C$1:$C$112,0,1,1),P630)</f>
        <v>73.5</v>
      </c>
      <c r="S630" s="24">
        <f>IF(R630&gt;900,_xlfn.XLOOKUP(ROUND(R630,0),'CM-VL-G-C-GL-B-T-ClassRimThickn'!$B$1:$B$112,'CM-VL-G-C-GL-B-T-ClassRimThickn'!$C$1:$C$112,0,1,1),R630)</f>
        <v>0</v>
      </c>
      <c r="T630" s="24">
        <v>990.7</v>
      </c>
      <c r="U630" s="24">
        <f>IF(T630&gt;900,_xlfn.XLOOKUP(ROUND(T630,0),'CM-VL-G-C-GL-B-T-ClassRimThickn'!$B$1:$B$112,'CM-VL-G-C-GL-B-T-ClassRimThickn'!$C$1:$C$112,0,1,1),T630)</f>
        <v>72.5</v>
      </c>
      <c r="V630" s="24">
        <v>992.2</v>
      </c>
      <c r="W630" s="24">
        <f>IF(V630&gt;900,_xlfn.XLOOKUP(ROUND(V630,0),'CM-VL-G-C-GL-B-T-ClassRimThickn'!$B$1:$B$112,'CM-VL-G-C-GL-B-T-ClassRimThickn'!$C$1:$C$112,0,1,1),V630)</f>
        <v>73</v>
      </c>
      <c r="X630" s="24">
        <v>991.5</v>
      </c>
      <c r="Y630" s="24">
        <f>IF(X630&gt;900,_xlfn.XLOOKUP(ROUND(X630,0),'CM-VL-G-C-GL-B-T-ClassRimThickn'!$B$1:$B$112,'CM-VL-G-C-GL-B-T-ClassRimThickn'!$C$1:$C$112,0,1,1),X630)</f>
        <v>73</v>
      </c>
      <c r="Z630" s="24">
        <v>991.8</v>
      </c>
      <c r="AA630" s="24">
        <f>IF(Z630&gt;900,_xlfn.XLOOKUP(ROUND(Z630,0),'CM-VL-G-C-GL-B-T-ClassRimThickn'!$B$1:$B$112,'CM-VL-G-C-GL-B-T-ClassRimThickn'!$C$1:$C$112,0,1,1),Z630)</f>
        <v>73</v>
      </c>
      <c r="AB630" s="24">
        <v>992.8</v>
      </c>
      <c r="AC630" s="24">
        <f>IF(AB630&gt;900,_xlfn.XLOOKUP(ROUND(AB630,0),'CM-VL-G-C-GL-B-T-ClassRimThickn'!$B$1:$B$112,'CM-VL-G-C-GL-B-T-ClassRimThickn'!$C$1:$C$112,0,1,1),AB630)</f>
        <v>73.5</v>
      </c>
      <c r="AD630" s="24">
        <v>991.5</v>
      </c>
      <c r="AE630" s="24">
        <f>IF(AD630&gt;900,_xlfn.XLOOKUP(ROUND(AD630,0),'CM-VL-G-C-GL-B-T-ClassRimThickn'!$B$1:$B$112,'CM-VL-G-C-GL-B-T-ClassRimThickn'!$C$1:$C$112,0,1,1),AD630)</f>
        <v>73</v>
      </c>
      <c r="AF630" s="24">
        <v>990.6</v>
      </c>
      <c r="AG630" s="24">
        <f>IF(AF630&gt;900,_xlfn.XLOOKUP(ROUND(AF630,0),'CM-VL-G-C-GL-B-T-ClassRimThickn'!$B$1:$B$112,'CM-VL-G-C-GL-B-T-ClassRimThickn'!$C$1:$C$112,0,1,1),AF630)</f>
        <v>72.5</v>
      </c>
      <c r="AH630" s="24">
        <v>30</v>
      </c>
      <c r="AI630" s="24">
        <v>30</v>
      </c>
      <c r="AJ630" s="24">
        <v>30</v>
      </c>
      <c r="AK630" s="24">
        <v>30</v>
      </c>
      <c r="AL630" s="24">
        <v>30</v>
      </c>
      <c r="AM630" s="24">
        <v>30</v>
      </c>
      <c r="AN630" s="24">
        <v>30</v>
      </c>
      <c r="AO630" s="24">
        <v>30</v>
      </c>
      <c r="AP630" s="24">
        <v>30</v>
      </c>
      <c r="AQ630" s="24">
        <v>30</v>
      </c>
      <c r="AR630" s="24">
        <v>30</v>
      </c>
      <c r="AS630" s="24">
        <v>30</v>
      </c>
      <c r="AT630" s="24">
        <v>28</v>
      </c>
      <c r="AU630" s="24">
        <v>28</v>
      </c>
      <c r="AV630" s="24">
        <v>28</v>
      </c>
      <c r="AW630" s="24">
        <v>28</v>
      </c>
      <c r="AX630" s="24">
        <v>28</v>
      </c>
      <c r="AY630" s="24">
        <v>28</v>
      </c>
      <c r="AZ630" s="24">
        <v>28</v>
      </c>
      <c r="BA630" s="24">
        <v>28</v>
      </c>
      <c r="BB630" s="24">
        <v>28</v>
      </c>
      <c r="BC630" s="24">
        <v>28</v>
      </c>
      <c r="BD630" s="24">
        <v>28</v>
      </c>
      <c r="BE630" s="24">
        <v>28</v>
      </c>
      <c r="BF630" s="24">
        <v>0</v>
      </c>
      <c r="BG630" s="24">
        <v>0</v>
      </c>
      <c r="BH630" s="24">
        <v>0</v>
      </c>
      <c r="BI630" s="24">
        <v>0</v>
      </c>
      <c r="BJ630" s="24">
        <v>0</v>
      </c>
      <c r="BL630" s="24">
        <v>0</v>
      </c>
      <c r="BM630" s="24">
        <v>0</v>
      </c>
      <c r="BN630" s="24">
        <v>0</v>
      </c>
      <c r="BO630" s="24">
        <v>0</v>
      </c>
      <c r="BP630" s="24">
        <v>0</v>
      </c>
      <c r="BQ630" s="24">
        <v>0</v>
      </c>
      <c r="BR630" s="24">
        <v>0</v>
      </c>
      <c r="BS630" s="24">
        <v>0</v>
      </c>
      <c r="BT630" s="24">
        <v>0</v>
      </c>
      <c r="BU630" s="24">
        <v>0</v>
      </c>
      <c r="BV630" s="24">
        <v>0</v>
      </c>
      <c r="BW630" s="24">
        <v>0</v>
      </c>
      <c r="BX630" s="24">
        <v>0</v>
      </c>
      <c r="BY630" s="24">
        <v>0</v>
      </c>
      <c r="BZ630" s="24">
        <v>0</v>
      </c>
      <c r="CB630" s="24">
        <v>0</v>
      </c>
      <c r="CC630" s="24">
        <v>0</v>
      </c>
      <c r="CO630" s="34">
        <f t="shared" si="48"/>
        <v>40828.035714285717</v>
      </c>
    </row>
    <row r="631" spans="1:93" ht="15" hidden="1">
      <c r="A631" s="23" t="s">
        <v>149</v>
      </c>
      <c r="B631" s="52">
        <v>42051</v>
      </c>
      <c r="C631" s="25" t="str">
        <f t="shared" si="47"/>
        <v/>
      </c>
      <c r="G631" s="24">
        <f t="shared" si="49"/>
        <v>81</v>
      </c>
      <c r="H631" s="27">
        <v>51683</v>
      </c>
      <c r="I631" s="24" t="str">
        <f t="shared" si="50"/>
        <v/>
      </c>
      <c r="K631" s="24">
        <f>IF(J631&gt;900,_xlfn.XLOOKUP(ROUND(J631,0),'CM-VL-G-C-GL-B-T-ClassRimThickn'!$B$1:$B$112,'CM-VL-G-C-GL-B-T-ClassRimThickn'!$C$1:$C$112,0,1,1),J631)</f>
        <v>0</v>
      </c>
      <c r="L631" s="24">
        <v>74</v>
      </c>
      <c r="M631" s="24">
        <f>IF(L631&gt;900,_xlfn.XLOOKUP(ROUND(L631,0),'CM-VL-G-C-GL-B-T-ClassRimThickn'!$B$1:$B$112,'CM-VL-G-C-GL-B-T-ClassRimThickn'!$C$1:$C$112,0,1,1),L631)</f>
        <v>74</v>
      </c>
      <c r="N631" s="24">
        <v>75</v>
      </c>
      <c r="O631" s="24">
        <f>IF(N631&gt;900,_xlfn.XLOOKUP(ROUND(N631,0),'CM-VL-G-C-GL-B-T-ClassRimThickn'!$B$1:$B$112,'CM-VL-G-C-GL-B-T-ClassRimThickn'!$C$1:$C$112,0,1,1),N631)</f>
        <v>75</v>
      </c>
      <c r="P631" s="24">
        <v>75</v>
      </c>
      <c r="Q631" s="24">
        <f>IF(P631&gt;900,_xlfn.XLOOKUP(ROUND(P631,0),'CM-VL-G-C-GL-B-T-ClassRimThickn'!$B$1:$B$112,'CM-VL-G-C-GL-B-T-ClassRimThickn'!$C$1:$C$112,0,1,1),P631)</f>
        <v>75</v>
      </c>
      <c r="S631" s="24">
        <f>IF(R631&gt;900,_xlfn.XLOOKUP(ROUND(R631,0),'CM-VL-G-C-GL-B-T-ClassRimThickn'!$B$1:$B$112,'CM-VL-G-C-GL-B-T-ClassRimThickn'!$C$1:$C$112,0,1,1),R631)</f>
        <v>0</v>
      </c>
      <c r="T631" s="24">
        <v>75</v>
      </c>
      <c r="U631" s="24">
        <f>IF(T631&gt;900,_xlfn.XLOOKUP(ROUND(T631,0),'CM-VL-G-C-GL-B-T-ClassRimThickn'!$B$1:$B$112,'CM-VL-G-C-GL-B-T-ClassRimThickn'!$C$1:$C$112,0,1,1),T631)</f>
        <v>75</v>
      </c>
      <c r="V631" s="24">
        <v>75</v>
      </c>
      <c r="W631" s="24">
        <f>IF(V631&gt;900,_xlfn.XLOOKUP(ROUND(V631,0),'CM-VL-G-C-GL-B-T-ClassRimThickn'!$B$1:$B$112,'CM-VL-G-C-GL-B-T-ClassRimThickn'!$C$1:$C$112,0,1,1),V631)</f>
        <v>75</v>
      </c>
      <c r="X631" s="24">
        <v>75</v>
      </c>
      <c r="Y631" s="24">
        <f>IF(X631&gt;900,_xlfn.XLOOKUP(ROUND(X631,0),'CM-VL-G-C-GL-B-T-ClassRimThickn'!$B$1:$B$112,'CM-VL-G-C-GL-B-T-ClassRimThickn'!$C$1:$C$112,0,1,1),X631)</f>
        <v>75</v>
      </c>
      <c r="Z631" s="24">
        <v>75</v>
      </c>
      <c r="AA631" s="24">
        <f>IF(Z631&gt;900,_xlfn.XLOOKUP(ROUND(Z631,0),'CM-VL-G-C-GL-B-T-ClassRimThickn'!$B$1:$B$112,'CM-VL-G-C-GL-B-T-ClassRimThickn'!$C$1:$C$112,0,1,1),Z631)</f>
        <v>75</v>
      </c>
      <c r="AB631" s="24">
        <v>75</v>
      </c>
      <c r="AC631" s="24">
        <f>IF(AB631&gt;900,_xlfn.XLOOKUP(ROUND(AB631,0),'CM-VL-G-C-GL-B-T-ClassRimThickn'!$B$1:$B$112,'CM-VL-G-C-GL-B-T-ClassRimThickn'!$C$1:$C$112,0,1,1),AB631)</f>
        <v>75</v>
      </c>
      <c r="AD631" s="24">
        <v>73</v>
      </c>
      <c r="AE631" s="24">
        <f>IF(AD631&gt;900,_xlfn.XLOOKUP(ROUND(AD631,0),'CM-VL-G-C-GL-B-T-ClassRimThickn'!$B$1:$B$112,'CM-VL-G-C-GL-B-T-ClassRimThickn'!$C$1:$C$112,0,1,1),AD631)</f>
        <v>73</v>
      </c>
      <c r="AF631" s="24">
        <v>73</v>
      </c>
      <c r="AG631" s="24">
        <f>IF(AF631&gt;900,_xlfn.XLOOKUP(ROUND(AF631,0),'CM-VL-G-C-GL-B-T-ClassRimThickn'!$B$1:$B$112,'CM-VL-G-C-GL-B-T-ClassRimThickn'!$C$1:$C$112,0,1,1),AF631)</f>
        <v>73</v>
      </c>
      <c r="AH631" s="24">
        <v>28</v>
      </c>
      <c r="AI631" s="24">
        <v>27</v>
      </c>
      <c r="AJ631" s="24">
        <v>27</v>
      </c>
      <c r="AK631" s="24">
        <v>29.5</v>
      </c>
      <c r="AL631" s="24">
        <v>28</v>
      </c>
      <c r="AM631" s="24">
        <v>28</v>
      </c>
      <c r="AN631" s="24">
        <v>29</v>
      </c>
      <c r="AO631" s="24">
        <v>28</v>
      </c>
      <c r="AP631" s="24">
        <v>28</v>
      </c>
      <c r="AQ631" s="24">
        <v>28</v>
      </c>
      <c r="AR631" s="24">
        <v>26</v>
      </c>
      <c r="AS631" s="24">
        <v>28</v>
      </c>
      <c r="AT631" s="24">
        <v>27.5</v>
      </c>
      <c r="AU631" s="24">
        <v>28</v>
      </c>
      <c r="AV631" s="24">
        <v>28</v>
      </c>
      <c r="AW631" s="24">
        <v>28</v>
      </c>
      <c r="AX631" s="24">
        <v>28</v>
      </c>
      <c r="AY631" s="24">
        <v>28.5</v>
      </c>
      <c r="AZ631" s="24">
        <v>27.5</v>
      </c>
      <c r="BA631" s="24">
        <v>27</v>
      </c>
      <c r="BB631" s="24">
        <v>27</v>
      </c>
      <c r="BC631" s="24">
        <v>27.5</v>
      </c>
      <c r="BD631" s="24">
        <v>27</v>
      </c>
      <c r="BE631" s="24">
        <v>28.5</v>
      </c>
      <c r="BF631" s="24">
        <v>0</v>
      </c>
      <c r="BG631" s="24">
        <v>0</v>
      </c>
      <c r="BH631" s="24">
        <v>0</v>
      </c>
      <c r="BI631" s="24">
        <v>0</v>
      </c>
      <c r="BJ631" s="24">
        <v>0</v>
      </c>
      <c r="BL631" s="24">
        <v>0</v>
      </c>
      <c r="BM631" s="24">
        <v>0</v>
      </c>
      <c r="BN631" s="24">
        <v>0</v>
      </c>
      <c r="BO631" s="24">
        <v>0</v>
      </c>
      <c r="BP631" s="24">
        <v>0</v>
      </c>
      <c r="BQ631" s="24">
        <v>0</v>
      </c>
      <c r="BR631" s="24">
        <v>0</v>
      </c>
      <c r="BS631" s="24">
        <v>0</v>
      </c>
      <c r="BT631" s="24">
        <v>0</v>
      </c>
      <c r="BU631" s="24">
        <v>0</v>
      </c>
      <c r="BV631" s="24">
        <v>0</v>
      </c>
      <c r="BW631" s="24">
        <v>0</v>
      </c>
      <c r="BX631" s="24">
        <v>0</v>
      </c>
      <c r="BY631" s="24">
        <v>0</v>
      </c>
      <c r="BZ631" s="24">
        <v>0</v>
      </c>
      <c r="CB631" s="24">
        <v>0</v>
      </c>
      <c r="CC631" s="24">
        <v>0</v>
      </c>
      <c r="CD631" s="24">
        <v>90</v>
      </c>
      <c r="CE631" s="24">
        <v>92</v>
      </c>
      <c r="CF631" s="24">
        <v>94</v>
      </c>
      <c r="CG631" s="24">
        <v>92</v>
      </c>
      <c r="CH631" s="24">
        <v>90</v>
      </c>
      <c r="CI631" s="24">
        <v>91</v>
      </c>
      <c r="CO631" s="34">
        <f t="shared" si="48"/>
        <v>51683</v>
      </c>
    </row>
    <row r="632" spans="1:93" ht="15" hidden="1">
      <c r="A632" s="23" t="s">
        <v>149</v>
      </c>
      <c r="B632" s="52">
        <v>42118</v>
      </c>
      <c r="C632" s="25" t="str">
        <f t="shared" si="47"/>
        <v/>
      </c>
      <c r="G632" s="24">
        <f t="shared" si="49"/>
        <v>67</v>
      </c>
      <c r="H632" s="29">
        <v>57694</v>
      </c>
      <c r="I632" s="24" t="str">
        <f t="shared" si="50"/>
        <v/>
      </c>
      <c r="K632" s="24">
        <f>IF(J632&gt;900,_xlfn.XLOOKUP(ROUND(J632,0),'CM-VL-G-C-GL-B-T-ClassRimThickn'!$B$1:$B$112,'CM-VL-G-C-GL-B-T-ClassRimThickn'!$C$1:$C$112,0,1,1),J632)</f>
        <v>0</v>
      </c>
      <c r="L632" s="24">
        <v>77</v>
      </c>
      <c r="M632" s="24">
        <f>IF(L632&gt;900,_xlfn.XLOOKUP(ROUND(L632,0),'CM-VL-G-C-GL-B-T-ClassRimThickn'!$B$1:$B$112,'CM-VL-G-C-GL-B-T-ClassRimThickn'!$C$1:$C$112,0,1,1),L632)</f>
        <v>77</v>
      </c>
      <c r="N632" s="24">
        <v>77</v>
      </c>
      <c r="O632" s="24">
        <f>IF(N632&gt;900,_xlfn.XLOOKUP(ROUND(N632,0),'CM-VL-G-C-GL-B-T-ClassRimThickn'!$B$1:$B$112,'CM-VL-G-C-GL-B-T-ClassRimThickn'!$C$1:$C$112,0,1,1),N632)</f>
        <v>77</v>
      </c>
      <c r="P632" s="24">
        <v>77</v>
      </c>
      <c r="Q632" s="24">
        <f>IF(P632&gt;900,_xlfn.XLOOKUP(ROUND(P632,0),'CM-VL-G-C-GL-B-T-ClassRimThickn'!$B$1:$B$112,'CM-VL-G-C-GL-B-T-ClassRimThickn'!$C$1:$C$112,0,1,1),P632)</f>
        <v>77</v>
      </c>
      <c r="S632" s="24">
        <f>IF(R632&gt;900,_xlfn.XLOOKUP(ROUND(R632,0),'CM-VL-G-C-GL-B-T-ClassRimThickn'!$B$1:$B$112,'CM-VL-G-C-GL-B-T-ClassRimThickn'!$C$1:$C$112,0,1,1),R632)</f>
        <v>0</v>
      </c>
      <c r="T632" s="24">
        <v>76</v>
      </c>
      <c r="U632" s="24">
        <f>IF(T632&gt;900,_xlfn.XLOOKUP(ROUND(T632,0),'CM-VL-G-C-GL-B-T-ClassRimThickn'!$B$1:$B$112,'CM-VL-G-C-GL-B-T-ClassRimThickn'!$C$1:$C$112,0,1,1),T632)</f>
        <v>76</v>
      </c>
      <c r="V632" s="24">
        <v>76</v>
      </c>
      <c r="W632" s="24">
        <f>IF(V632&gt;900,_xlfn.XLOOKUP(ROUND(V632,0),'CM-VL-G-C-GL-B-T-ClassRimThickn'!$B$1:$B$112,'CM-VL-G-C-GL-B-T-ClassRimThickn'!$C$1:$C$112,0,1,1),V632)</f>
        <v>76</v>
      </c>
      <c r="X632" s="24">
        <v>77</v>
      </c>
      <c r="Y632" s="24">
        <f>IF(X632&gt;900,_xlfn.XLOOKUP(ROUND(X632,0),'CM-VL-G-C-GL-B-T-ClassRimThickn'!$B$1:$B$112,'CM-VL-G-C-GL-B-T-ClassRimThickn'!$C$1:$C$112,0,1,1),X632)</f>
        <v>77</v>
      </c>
      <c r="Z632" s="24">
        <v>77</v>
      </c>
      <c r="AA632" s="24">
        <f>IF(Z632&gt;900,_xlfn.XLOOKUP(ROUND(Z632,0),'CM-VL-G-C-GL-B-T-ClassRimThickn'!$B$1:$B$112,'CM-VL-G-C-GL-B-T-ClassRimThickn'!$C$1:$C$112,0,1,1),Z632)</f>
        <v>77</v>
      </c>
      <c r="AB632" s="24">
        <v>77</v>
      </c>
      <c r="AC632" s="24">
        <f>IF(AB632&gt;900,_xlfn.XLOOKUP(ROUND(AB632,0),'CM-VL-G-C-GL-B-T-ClassRimThickn'!$B$1:$B$112,'CM-VL-G-C-GL-B-T-ClassRimThickn'!$C$1:$C$112,0,1,1),AB632)</f>
        <v>77</v>
      </c>
      <c r="AD632" s="24">
        <v>71</v>
      </c>
      <c r="AE632" s="24">
        <f>IF(AD632&gt;900,_xlfn.XLOOKUP(ROUND(AD632,0),'CM-VL-G-C-GL-B-T-ClassRimThickn'!$B$1:$B$112,'CM-VL-G-C-GL-B-T-ClassRimThickn'!$C$1:$C$112,0,1,1),AD632)</f>
        <v>71</v>
      </c>
      <c r="AF632" s="24">
        <v>76</v>
      </c>
      <c r="AG632" s="24">
        <f>IF(AF632&gt;900,_xlfn.XLOOKUP(ROUND(AF632,0),'CM-VL-G-C-GL-B-T-ClassRimThickn'!$B$1:$B$112,'CM-VL-G-C-GL-B-T-ClassRimThickn'!$C$1:$C$112,0,1,1),AF632)</f>
        <v>76</v>
      </c>
      <c r="AH632" s="24">
        <v>28</v>
      </c>
      <c r="AI632" s="24">
        <v>26</v>
      </c>
      <c r="AJ632" s="24">
        <v>28</v>
      </c>
      <c r="AK632" s="24">
        <v>28</v>
      </c>
      <c r="AL632" s="24">
        <v>30</v>
      </c>
      <c r="AM632" s="24">
        <v>27</v>
      </c>
      <c r="AN632" s="24">
        <v>27</v>
      </c>
      <c r="AO632" s="24">
        <v>27</v>
      </c>
      <c r="AP632" s="24">
        <v>27</v>
      </c>
      <c r="AQ632" s="24">
        <v>27</v>
      </c>
      <c r="AR632" s="24">
        <v>30</v>
      </c>
      <c r="AS632" s="24">
        <v>27</v>
      </c>
      <c r="AT632" s="24">
        <v>30</v>
      </c>
      <c r="AU632" s="24">
        <v>29</v>
      </c>
      <c r="AV632" s="24">
        <v>29</v>
      </c>
      <c r="AW632" s="24">
        <v>30</v>
      </c>
      <c r="AX632" s="24">
        <v>29</v>
      </c>
      <c r="AY632" s="24">
        <v>29</v>
      </c>
      <c r="AZ632" s="24">
        <v>30</v>
      </c>
      <c r="BA632" s="24">
        <v>29</v>
      </c>
      <c r="BB632" s="24">
        <v>29</v>
      </c>
      <c r="BC632" s="24">
        <v>29</v>
      </c>
      <c r="BD632" s="24">
        <v>29</v>
      </c>
      <c r="BE632" s="24">
        <v>30</v>
      </c>
      <c r="BF632" s="24">
        <v>0</v>
      </c>
      <c r="BG632" s="24">
        <v>0</v>
      </c>
      <c r="BH632" s="24">
        <v>0</v>
      </c>
      <c r="BI632" s="24">
        <v>0</v>
      </c>
      <c r="BJ632" s="24">
        <v>0</v>
      </c>
      <c r="BL632" s="24">
        <v>0</v>
      </c>
      <c r="BM632" s="24">
        <v>0</v>
      </c>
      <c r="BN632" s="24">
        <v>0</v>
      </c>
      <c r="BO632" s="24">
        <v>0</v>
      </c>
      <c r="BP632" s="24">
        <v>0</v>
      </c>
      <c r="BQ632" s="24">
        <v>0</v>
      </c>
      <c r="BR632" s="24">
        <v>0</v>
      </c>
      <c r="BS632" s="24">
        <v>0</v>
      </c>
      <c r="BT632" s="24">
        <v>0</v>
      </c>
      <c r="BU632" s="24">
        <v>0</v>
      </c>
      <c r="BV632" s="24">
        <v>0</v>
      </c>
      <c r="BW632" s="24">
        <v>0</v>
      </c>
      <c r="BX632" s="24">
        <v>0</v>
      </c>
      <c r="BY632" s="24">
        <v>0</v>
      </c>
      <c r="BZ632" s="24">
        <v>0</v>
      </c>
      <c r="CB632" s="24">
        <v>0</v>
      </c>
      <c r="CC632" s="24">
        <v>0</v>
      </c>
      <c r="CD632" s="24">
        <v>120</v>
      </c>
      <c r="CE632" s="24">
        <v>120</v>
      </c>
      <c r="CF632" s="24">
        <v>122</v>
      </c>
      <c r="CG632" s="24">
        <v>117</v>
      </c>
      <c r="CH632" s="24">
        <v>109</v>
      </c>
      <c r="CI632" s="24">
        <v>120</v>
      </c>
      <c r="CO632" s="34">
        <f t="shared" si="48"/>
        <v>57694</v>
      </c>
    </row>
    <row r="633" spans="1:93" ht="15" hidden="1">
      <c r="A633" s="23" t="s">
        <v>149</v>
      </c>
      <c r="B633" s="52">
        <v>42157</v>
      </c>
      <c r="C633" s="25" t="str">
        <f t="shared" si="47"/>
        <v/>
      </c>
      <c r="G633" s="24">
        <f t="shared" si="49"/>
        <v>39</v>
      </c>
      <c r="H633" s="27">
        <v>81589</v>
      </c>
      <c r="I633" s="24" t="str">
        <f t="shared" si="50"/>
        <v/>
      </c>
      <c r="K633" s="24">
        <f>IF(J633&gt;900,_xlfn.XLOOKUP(ROUND(J633,0),'CM-VL-G-C-GL-B-T-ClassRimThickn'!$B$1:$B$112,'CM-VL-G-C-GL-B-T-ClassRimThickn'!$C$1:$C$112,0,1,1),J633)</f>
        <v>0</v>
      </c>
      <c r="L633" s="24">
        <v>75</v>
      </c>
      <c r="M633" s="24">
        <f>IF(L633&gt;900,_xlfn.XLOOKUP(ROUND(L633,0),'CM-VL-G-C-GL-B-T-ClassRimThickn'!$B$1:$B$112,'CM-VL-G-C-GL-B-T-ClassRimThickn'!$C$1:$C$112,0,1,1),L633)</f>
        <v>75</v>
      </c>
      <c r="N633" s="24">
        <v>76</v>
      </c>
      <c r="O633" s="24">
        <f>IF(N633&gt;900,_xlfn.XLOOKUP(ROUND(N633,0),'CM-VL-G-C-GL-B-T-ClassRimThickn'!$B$1:$B$112,'CM-VL-G-C-GL-B-T-ClassRimThickn'!$C$1:$C$112,0,1,1),N633)</f>
        <v>76</v>
      </c>
      <c r="P633" s="24">
        <v>76</v>
      </c>
      <c r="Q633" s="24">
        <f>IF(P633&gt;900,_xlfn.XLOOKUP(ROUND(P633,0),'CM-VL-G-C-GL-B-T-ClassRimThickn'!$B$1:$B$112,'CM-VL-G-C-GL-B-T-ClassRimThickn'!$C$1:$C$112,0,1,1),P633)</f>
        <v>76</v>
      </c>
      <c r="S633" s="24">
        <f>IF(R633&gt;900,_xlfn.XLOOKUP(ROUND(R633,0),'CM-VL-G-C-GL-B-T-ClassRimThickn'!$B$1:$B$112,'CM-VL-G-C-GL-B-T-ClassRimThickn'!$C$1:$C$112,0,1,1),R633)</f>
        <v>0</v>
      </c>
      <c r="T633" s="24">
        <v>75</v>
      </c>
      <c r="U633" s="24">
        <f>IF(T633&gt;900,_xlfn.XLOOKUP(ROUND(T633,0),'CM-VL-G-C-GL-B-T-ClassRimThickn'!$B$1:$B$112,'CM-VL-G-C-GL-B-T-ClassRimThickn'!$C$1:$C$112,0,1,1),T633)</f>
        <v>75</v>
      </c>
      <c r="V633" s="24">
        <v>76</v>
      </c>
      <c r="W633" s="24">
        <f>IF(V633&gt;900,_xlfn.XLOOKUP(ROUND(V633,0),'CM-VL-G-C-GL-B-T-ClassRimThickn'!$B$1:$B$112,'CM-VL-G-C-GL-B-T-ClassRimThickn'!$C$1:$C$112,0,1,1),V633)</f>
        <v>76</v>
      </c>
      <c r="X633" s="24">
        <v>75</v>
      </c>
      <c r="Y633" s="24">
        <f>IF(X633&gt;900,_xlfn.XLOOKUP(ROUND(X633,0),'CM-VL-G-C-GL-B-T-ClassRimThickn'!$B$1:$B$112,'CM-VL-G-C-GL-B-T-ClassRimThickn'!$C$1:$C$112,0,1,1),X633)</f>
        <v>75</v>
      </c>
      <c r="Z633" s="24">
        <v>76</v>
      </c>
      <c r="AA633" s="24">
        <f>IF(Z633&gt;900,_xlfn.XLOOKUP(ROUND(Z633,0),'CM-VL-G-C-GL-B-T-ClassRimThickn'!$B$1:$B$112,'CM-VL-G-C-GL-B-T-ClassRimThickn'!$C$1:$C$112,0,1,1),Z633)</f>
        <v>76</v>
      </c>
      <c r="AB633" s="24">
        <v>76</v>
      </c>
      <c r="AC633" s="24">
        <f>IF(AB633&gt;900,_xlfn.XLOOKUP(ROUND(AB633,0),'CM-VL-G-C-GL-B-T-ClassRimThickn'!$B$1:$B$112,'CM-VL-G-C-GL-B-T-ClassRimThickn'!$C$1:$C$112,0,1,1),AB633)</f>
        <v>76</v>
      </c>
      <c r="AD633" s="24">
        <v>70</v>
      </c>
      <c r="AE633" s="24">
        <f>IF(AD633&gt;900,_xlfn.XLOOKUP(ROUND(AD633,0),'CM-VL-G-C-GL-B-T-ClassRimThickn'!$B$1:$B$112,'CM-VL-G-C-GL-B-T-ClassRimThickn'!$C$1:$C$112,0,1,1),AD633)</f>
        <v>70</v>
      </c>
      <c r="AF633" s="24">
        <v>75</v>
      </c>
      <c r="AG633" s="24">
        <f>IF(AF633&gt;900,_xlfn.XLOOKUP(ROUND(AF633,0),'CM-VL-G-C-GL-B-T-ClassRimThickn'!$B$1:$B$112,'CM-VL-G-C-GL-B-T-ClassRimThickn'!$C$1:$C$112,0,1,1),AF633)</f>
        <v>75</v>
      </c>
      <c r="AH633" s="24">
        <v>26</v>
      </c>
      <c r="AI633" s="24">
        <v>24</v>
      </c>
      <c r="AJ633" s="24">
        <v>25</v>
      </c>
      <c r="AK633" s="24">
        <v>26</v>
      </c>
      <c r="AL633" s="24">
        <v>26</v>
      </c>
      <c r="AM633" s="24">
        <v>24</v>
      </c>
      <c r="AN633" s="24">
        <v>26</v>
      </c>
      <c r="AO633" s="24">
        <v>25</v>
      </c>
      <c r="AP633" s="24">
        <v>25</v>
      </c>
      <c r="AQ633" s="24">
        <v>26</v>
      </c>
      <c r="AR633" s="24">
        <v>25</v>
      </c>
      <c r="AS633" s="24">
        <v>24</v>
      </c>
      <c r="AT633" s="24">
        <v>30</v>
      </c>
      <c r="AU633" s="24">
        <v>30</v>
      </c>
      <c r="AV633" s="24">
        <v>30</v>
      </c>
      <c r="AW633" s="24">
        <v>30</v>
      </c>
      <c r="AX633" s="24">
        <v>29</v>
      </c>
      <c r="AY633" s="24">
        <v>30</v>
      </c>
      <c r="AZ633" s="24">
        <v>30</v>
      </c>
      <c r="BA633" s="24">
        <v>30</v>
      </c>
      <c r="BB633" s="24">
        <v>30</v>
      </c>
      <c r="BC633" s="24">
        <v>30</v>
      </c>
      <c r="BD633" s="24">
        <v>29</v>
      </c>
      <c r="BE633" s="24">
        <v>30</v>
      </c>
      <c r="BF633" s="24">
        <v>0.5</v>
      </c>
      <c r="BG633" s="24">
        <v>0</v>
      </c>
      <c r="BH633" s="24">
        <v>0.5</v>
      </c>
      <c r="BI633" s="24">
        <v>0.5</v>
      </c>
      <c r="BJ633" s="24">
        <v>0</v>
      </c>
      <c r="BL633" s="24">
        <v>0.5</v>
      </c>
      <c r="BM633" s="24">
        <v>0</v>
      </c>
      <c r="BN633" s="24">
        <v>0.5</v>
      </c>
      <c r="BO633" s="24">
        <v>0.5</v>
      </c>
      <c r="BP633" s="24">
        <v>0</v>
      </c>
      <c r="BQ633" s="24">
        <v>0.5</v>
      </c>
      <c r="BR633" s="24">
        <v>0</v>
      </c>
      <c r="BS633" s="24">
        <v>0</v>
      </c>
      <c r="BT633" s="24">
        <v>0</v>
      </c>
      <c r="BU633" s="24">
        <v>0</v>
      </c>
      <c r="BV633" s="24">
        <v>0</v>
      </c>
      <c r="BW633" s="24">
        <v>0</v>
      </c>
      <c r="BX633" s="24">
        <v>0</v>
      </c>
      <c r="BY633" s="24">
        <v>0</v>
      </c>
      <c r="BZ633" s="24">
        <v>0</v>
      </c>
      <c r="CB633" s="24">
        <v>0</v>
      </c>
      <c r="CC633" s="24">
        <v>0</v>
      </c>
      <c r="CD633" s="24">
        <v>120</v>
      </c>
      <c r="CE633" s="24">
        <v>125</v>
      </c>
      <c r="CF633" s="24">
        <v>125</v>
      </c>
      <c r="CG633" s="24">
        <v>125</v>
      </c>
      <c r="CH633" s="24">
        <v>120</v>
      </c>
      <c r="CI633" s="24">
        <v>120</v>
      </c>
      <c r="CO633" s="34">
        <f t="shared" si="48"/>
        <v>81589</v>
      </c>
    </row>
    <row r="634" spans="1:93" ht="15" hidden="1">
      <c r="A634" s="23" t="s">
        <v>149</v>
      </c>
      <c r="B634" s="52">
        <v>42174</v>
      </c>
      <c r="C634" s="25" t="str">
        <f t="shared" si="47"/>
        <v/>
      </c>
      <c r="G634" s="24">
        <f t="shared" si="49"/>
        <v>17</v>
      </c>
      <c r="H634" s="30">
        <f>(H635-H633)/(G634+G635)*G634+H633</f>
        <v>90168.805555555562</v>
      </c>
      <c r="I634" s="24" t="str">
        <f t="shared" si="50"/>
        <v/>
      </c>
      <c r="K634" s="24">
        <f>IF(J634&gt;900,_xlfn.XLOOKUP(ROUND(J634,0),'CM-VL-G-C-GL-B-T-ClassRimThickn'!$B$1:$B$112,'CM-VL-G-C-GL-B-T-ClassRimThickn'!$C$1:$C$112,0,1,1),J634)</f>
        <v>0</v>
      </c>
      <c r="L634" s="24">
        <v>961.3</v>
      </c>
      <c r="M634" s="24">
        <f>IF(L634&gt;900,_xlfn.XLOOKUP(ROUND(L634,0),'CM-VL-G-C-GL-B-T-ClassRimThickn'!$B$1:$B$112,'CM-VL-G-C-GL-B-T-ClassRimThickn'!$C$1:$C$112,0,1,1),L634)</f>
        <v>57.5</v>
      </c>
      <c r="N634" s="24">
        <v>961.9</v>
      </c>
      <c r="O634" s="24">
        <f>IF(N634&gt;900,_xlfn.XLOOKUP(ROUND(N634,0),'CM-VL-G-C-GL-B-T-ClassRimThickn'!$B$1:$B$112,'CM-VL-G-C-GL-B-T-ClassRimThickn'!$C$1:$C$112,0,1,1),N634)</f>
        <v>58</v>
      </c>
      <c r="P634" s="24">
        <v>960.1</v>
      </c>
      <c r="Q634" s="24">
        <f>IF(P634&gt;900,_xlfn.XLOOKUP(ROUND(P634,0),'CM-VL-G-C-GL-B-T-ClassRimThickn'!$B$1:$B$112,'CM-VL-G-C-GL-B-T-ClassRimThickn'!$C$1:$C$112,0,1,1),P634)</f>
        <v>57</v>
      </c>
      <c r="S634" s="24">
        <f>IF(R634&gt;900,_xlfn.XLOOKUP(ROUND(R634,0),'CM-VL-G-C-GL-B-T-ClassRimThickn'!$B$1:$B$112,'CM-VL-G-C-GL-B-T-ClassRimThickn'!$C$1:$C$112,0,1,1),R634)</f>
        <v>0</v>
      </c>
      <c r="T634" s="24">
        <v>962.1</v>
      </c>
      <c r="U634" s="24">
        <f>IF(T634&gt;900,_xlfn.XLOOKUP(ROUND(T634,0),'CM-VL-G-C-GL-B-T-ClassRimThickn'!$B$1:$B$112,'CM-VL-G-C-GL-B-T-ClassRimThickn'!$C$1:$C$112,0,1,1),T634)</f>
        <v>58</v>
      </c>
      <c r="V634" s="24">
        <v>967.9</v>
      </c>
      <c r="W634" s="24">
        <f>IF(V634&gt;900,_xlfn.XLOOKUP(ROUND(V634,0),'CM-VL-G-C-GL-B-T-ClassRimThickn'!$B$1:$B$112,'CM-VL-G-C-GL-B-T-ClassRimThickn'!$C$1:$C$112,0,1,1),V634)</f>
        <v>61</v>
      </c>
      <c r="X634" s="24">
        <v>961.8</v>
      </c>
      <c r="Y634" s="24">
        <f>IF(X634&gt;900,_xlfn.XLOOKUP(ROUND(X634,0),'CM-VL-G-C-GL-B-T-ClassRimThickn'!$B$1:$B$112,'CM-VL-G-C-GL-B-T-ClassRimThickn'!$C$1:$C$112,0,1,1),X634)</f>
        <v>58</v>
      </c>
      <c r="Z634" s="24">
        <v>961.8</v>
      </c>
      <c r="AA634" s="24">
        <f>IF(Z634&gt;900,_xlfn.XLOOKUP(ROUND(Z634,0),'CM-VL-G-C-GL-B-T-ClassRimThickn'!$B$1:$B$112,'CM-VL-G-C-GL-B-T-ClassRimThickn'!$C$1:$C$112,0,1,1),Z634)</f>
        <v>58</v>
      </c>
      <c r="AB634" s="24">
        <v>960.3</v>
      </c>
      <c r="AC634" s="24">
        <f>IF(AB634&gt;900,_xlfn.XLOOKUP(ROUND(AB634,0),'CM-VL-G-C-GL-B-T-ClassRimThickn'!$B$1:$B$112,'CM-VL-G-C-GL-B-T-ClassRimThickn'!$C$1:$C$112,0,1,1),AB634)</f>
        <v>57</v>
      </c>
      <c r="AD634" s="24">
        <v>951</v>
      </c>
      <c r="AE634" s="24">
        <f>IF(AD634&gt;900,_xlfn.XLOOKUP(ROUND(AD634,0),'CM-VL-G-C-GL-B-T-ClassRimThickn'!$B$1:$B$112,'CM-VL-G-C-GL-B-T-ClassRimThickn'!$C$1:$C$112,0,1,1),AD634)</f>
        <v>52.5</v>
      </c>
      <c r="AF634" s="24">
        <v>961.7</v>
      </c>
      <c r="AG634" s="24">
        <f>IF(AF634&gt;900,_xlfn.XLOOKUP(ROUND(AF634,0),'CM-VL-G-C-GL-B-T-ClassRimThickn'!$B$1:$B$112,'CM-VL-G-C-GL-B-T-ClassRimThickn'!$C$1:$C$112,0,1,1),AF634)</f>
        <v>58</v>
      </c>
      <c r="AH634" s="24">
        <v>30</v>
      </c>
      <c r="AI634" s="24">
        <v>30</v>
      </c>
      <c r="AJ634" s="24">
        <v>30</v>
      </c>
      <c r="AK634" s="24">
        <v>30</v>
      </c>
      <c r="AL634" s="24">
        <v>30</v>
      </c>
      <c r="AM634" s="24">
        <v>30</v>
      </c>
      <c r="AN634" s="24">
        <v>30</v>
      </c>
      <c r="AO634" s="24">
        <v>30</v>
      </c>
      <c r="AP634" s="24">
        <v>30</v>
      </c>
      <c r="AQ634" s="24">
        <v>30</v>
      </c>
      <c r="AR634" s="24">
        <v>30</v>
      </c>
      <c r="AS634" s="24">
        <v>30</v>
      </c>
      <c r="AT634" s="24">
        <v>28</v>
      </c>
      <c r="AU634" s="24">
        <v>28</v>
      </c>
      <c r="AV634" s="24">
        <v>28</v>
      </c>
      <c r="AW634" s="24">
        <v>28</v>
      </c>
      <c r="AX634" s="24">
        <v>28</v>
      </c>
      <c r="AY634" s="24">
        <v>28</v>
      </c>
      <c r="AZ634" s="24">
        <v>28</v>
      </c>
      <c r="BA634" s="24">
        <v>28</v>
      </c>
      <c r="BB634" s="24">
        <v>28</v>
      </c>
      <c r="BC634" s="24">
        <v>28</v>
      </c>
      <c r="BD634" s="24">
        <v>28</v>
      </c>
      <c r="BE634" s="24">
        <v>28</v>
      </c>
      <c r="BF634" s="24">
        <v>0</v>
      </c>
      <c r="BG634" s="24">
        <v>0</v>
      </c>
      <c r="BH634" s="24">
        <v>0</v>
      </c>
      <c r="BI634" s="24">
        <v>0</v>
      </c>
      <c r="BJ634" s="24">
        <v>0</v>
      </c>
      <c r="BL634" s="24">
        <v>0</v>
      </c>
      <c r="BM634" s="24">
        <v>0</v>
      </c>
      <c r="BN634" s="24">
        <v>0</v>
      </c>
      <c r="BO634" s="24">
        <v>0</v>
      </c>
      <c r="BP634" s="24">
        <v>0</v>
      </c>
      <c r="BQ634" s="24">
        <v>0</v>
      </c>
      <c r="BR634" s="24">
        <v>0</v>
      </c>
      <c r="BS634" s="24">
        <v>0</v>
      </c>
      <c r="BT634" s="24">
        <v>0</v>
      </c>
      <c r="BU634" s="24">
        <v>0</v>
      </c>
      <c r="BV634" s="24">
        <v>0</v>
      </c>
      <c r="BW634" s="24">
        <v>0</v>
      </c>
      <c r="BX634" s="24">
        <v>0</v>
      </c>
      <c r="BY634" s="24">
        <v>0</v>
      </c>
      <c r="BZ634" s="24">
        <v>0</v>
      </c>
      <c r="CB634" s="24">
        <v>0</v>
      </c>
      <c r="CC634" s="24">
        <v>0</v>
      </c>
      <c r="CO634" s="34">
        <f t="shared" si="48"/>
        <v>90168.805555555562</v>
      </c>
    </row>
    <row r="635" spans="1:93" ht="15" hidden="1">
      <c r="A635" s="23" t="s">
        <v>149</v>
      </c>
      <c r="B635" s="52">
        <v>42229</v>
      </c>
      <c r="C635" s="25" t="str">
        <f t="shared" si="47"/>
        <v/>
      </c>
      <c r="G635" s="24">
        <f t="shared" si="49"/>
        <v>55</v>
      </c>
      <c r="H635" s="24">
        <v>117927</v>
      </c>
      <c r="I635" s="24" t="str">
        <f t="shared" si="50"/>
        <v/>
      </c>
      <c r="K635" s="24">
        <f>IF(J635&gt;900,_xlfn.XLOOKUP(ROUND(J635,0),'CM-VL-G-C-GL-B-T-ClassRimThickn'!$B$1:$B$112,'CM-VL-G-C-GL-B-T-ClassRimThickn'!$C$1:$C$112,0,1,1),J635)</f>
        <v>0</v>
      </c>
      <c r="L635" s="24">
        <v>60</v>
      </c>
      <c r="M635" s="24">
        <f>IF(L635&gt;900,_xlfn.XLOOKUP(ROUND(L635,0),'CM-VL-G-C-GL-B-T-ClassRimThickn'!$B$1:$B$112,'CM-VL-G-C-GL-B-T-ClassRimThickn'!$C$1:$C$112,0,1,1),L635)</f>
        <v>60</v>
      </c>
      <c r="N635" s="24">
        <v>60</v>
      </c>
      <c r="O635" s="24">
        <f>IF(N635&gt;900,_xlfn.XLOOKUP(ROUND(N635,0),'CM-VL-G-C-GL-B-T-ClassRimThickn'!$B$1:$B$112,'CM-VL-G-C-GL-B-T-ClassRimThickn'!$C$1:$C$112,0,1,1),N635)</f>
        <v>60</v>
      </c>
      <c r="P635" s="24">
        <v>60</v>
      </c>
      <c r="Q635" s="24">
        <f>IF(P635&gt;900,_xlfn.XLOOKUP(ROUND(P635,0),'CM-VL-G-C-GL-B-T-ClassRimThickn'!$B$1:$B$112,'CM-VL-G-C-GL-B-T-ClassRimThickn'!$C$1:$C$112,0,1,1),P635)</f>
        <v>60</v>
      </c>
      <c r="S635" s="24">
        <f>IF(R635&gt;900,_xlfn.XLOOKUP(ROUND(R635,0),'CM-VL-G-C-GL-B-T-ClassRimThickn'!$B$1:$B$112,'CM-VL-G-C-GL-B-T-ClassRimThickn'!$C$1:$C$112,0,1,1),R635)</f>
        <v>0</v>
      </c>
      <c r="T635" s="24">
        <v>60</v>
      </c>
      <c r="U635" s="24">
        <f>IF(T635&gt;900,_xlfn.XLOOKUP(ROUND(T635,0),'CM-VL-G-C-GL-B-T-ClassRimThickn'!$B$1:$B$112,'CM-VL-G-C-GL-B-T-ClassRimThickn'!$C$1:$C$112,0,1,1),T635)</f>
        <v>60</v>
      </c>
      <c r="V635" s="24">
        <v>62</v>
      </c>
      <c r="W635" s="24">
        <f>IF(V635&gt;900,_xlfn.XLOOKUP(ROUND(V635,0),'CM-VL-G-C-GL-B-T-ClassRimThickn'!$B$1:$B$112,'CM-VL-G-C-GL-B-T-ClassRimThickn'!$C$1:$C$112,0,1,1),V635)</f>
        <v>62</v>
      </c>
      <c r="X635" s="24">
        <v>62</v>
      </c>
      <c r="Y635" s="24">
        <f>IF(X635&gt;900,_xlfn.XLOOKUP(ROUND(X635,0),'CM-VL-G-C-GL-B-T-ClassRimThickn'!$B$1:$B$112,'CM-VL-G-C-GL-B-T-ClassRimThickn'!$C$1:$C$112,0,1,1),X635)</f>
        <v>62</v>
      </c>
      <c r="Z635" s="24">
        <v>60</v>
      </c>
      <c r="AA635" s="24">
        <f>IF(Z635&gt;900,_xlfn.XLOOKUP(ROUND(Z635,0),'CM-VL-G-C-GL-B-T-ClassRimThickn'!$B$1:$B$112,'CM-VL-G-C-GL-B-T-ClassRimThickn'!$C$1:$C$112,0,1,1),Z635)</f>
        <v>60</v>
      </c>
      <c r="AB635" s="24">
        <v>60</v>
      </c>
      <c r="AC635" s="24">
        <f>IF(AB635&gt;900,_xlfn.XLOOKUP(ROUND(AB635,0),'CM-VL-G-C-GL-B-T-ClassRimThickn'!$B$1:$B$112,'CM-VL-G-C-GL-B-T-ClassRimThickn'!$C$1:$C$112,0,1,1),AB635)</f>
        <v>60</v>
      </c>
      <c r="AD635" s="24">
        <v>55</v>
      </c>
      <c r="AE635" s="24">
        <f>IF(AD635&gt;900,_xlfn.XLOOKUP(ROUND(AD635,0),'CM-VL-G-C-GL-B-T-ClassRimThickn'!$B$1:$B$112,'CM-VL-G-C-GL-B-T-ClassRimThickn'!$C$1:$C$112,0,1,1),AD635)</f>
        <v>55</v>
      </c>
      <c r="AF635" s="24">
        <v>60</v>
      </c>
      <c r="AG635" s="24">
        <f>IF(AF635&gt;900,_xlfn.XLOOKUP(ROUND(AF635,0),'CM-VL-G-C-GL-B-T-ClassRimThickn'!$B$1:$B$112,'CM-VL-G-C-GL-B-T-ClassRimThickn'!$C$1:$C$112,0,1,1),AF635)</f>
        <v>60</v>
      </c>
      <c r="AH635" s="24">
        <v>27</v>
      </c>
      <c r="AI635" s="24">
        <v>25</v>
      </c>
      <c r="AJ635" s="24">
        <v>26</v>
      </c>
      <c r="AK635" s="24">
        <v>27</v>
      </c>
      <c r="AL635" s="24">
        <v>25</v>
      </c>
      <c r="AM635" s="24">
        <v>26</v>
      </c>
      <c r="AN635" s="24">
        <v>27</v>
      </c>
      <c r="AO635" s="24">
        <v>26</v>
      </c>
      <c r="AP635" s="24">
        <v>26</v>
      </c>
      <c r="AQ635" s="24">
        <v>27</v>
      </c>
      <c r="AR635" s="24">
        <v>24</v>
      </c>
      <c r="AS635" s="24">
        <v>26</v>
      </c>
      <c r="AT635" s="24">
        <v>30</v>
      </c>
      <c r="AU635" s="24">
        <v>30</v>
      </c>
      <c r="AV635" s="24">
        <v>30</v>
      </c>
      <c r="AW635" s="24">
        <v>29</v>
      </c>
      <c r="AX635" s="24">
        <v>29</v>
      </c>
      <c r="AY635" s="24">
        <v>29</v>
      </c>
      <c r="AZ635" s="24">
        <v>29</v>
      </c>
      <c r="BA635" s="24">
        <v>29</v>
      </c>
      <c r="BB635" s="24">
        <v>29</v>
      </c>
      <c r="BC635" s="24">
        <v>29</v>
      </c>
      <c r="BD635" s="24">
        <v>28</v>
      </c>
      <c r="BE635" s="24">
        <v>29</v>
      </c>
      <c r="BF635" s="24">
        <v>0.5</v>
      </c>
      <c r="BG635" s="24">
        <v>0.5</v>
      </c>
      <c r="BH635" s="24">
        <v>0.5</v>
      </c>
      <c r="BI635" s="24">
        <v>0.5</v>
      </c>
      <c r="BJ635" s="24">
        <v>0.7</v>
      </c>
      <c r="BL635" s="24">
        <v>0.5</v>
      </c>
      <c r="BM635" s="24">
        <v>0.5</v>
      </c>
      <c r="BN635" s="24">
        <v>0.5</v>
      </c>
      <c r="BO635" s="24">
        <v>0.5</v>
      </c>
      <c r="BP635" s="24">
        <v>0.7</v>
      </c>
      <c r="BQ635" s="24">
        <v>0.6</v>
      </c>
      <c r="BR635" s="24">
        <v>0.4</v>
      </c>
      <c r="BS635" s="24">
        <v>0</v>
      </c>
      <c r="BT635" s="24">
        <v>0.4</v>
      </c>
      <c r="BU635" s="24">
        <v>0.5</v>
      </c>
      <c r="BV635" s="24">
        <v>0.5</v>
      </c>
      <c r="BW635" s="24">
        <v>0.2</v>
      </c>
      <c r="BX635" s="24">
        <v>0.5</v>
      </c>
      <c r="BY635" s="24">
        <v>0.4</v>
      </c>
      <c r="BZ635" s="24">
        <v>0.2</v>
      </c>
      <c r="CB635" s="24">
        <v>0</v>
      </c>
      <c r="CC635" s="24">
        <v>0.2</v>
      </c>
      <c r="CD635" s="24">
        <v>109</v>
      </c>
      <c r="CE635" s="24">
        <v>109</v>
      </c>
      <c r="CF635" s="24">
        <v>110</v>
      </c>
      <c r="CG635" s="24">
        <v>108</v>
      </c>
      <c r="CH635" s="24">
        <v>102</v>
      </c>
      <c r="CI635" s="24">
        <v>109</v>
      </c>
      <c r="CO635" s="34">
        <f t="shared" si="48"/>
        <v>117927</v>
      </c>
    </row>
    <row r="636" spans="1:93" ht="15" hidden="1">
      <c r="A636" s="23" t="s">
        <v>149</v>
      </c>
      <c r="B636" s="52">
        <v>42285</v>
      </c>
      <c r="C636" s="25" t="str">
        <f t="shared" si="47"/>
        <v/>
      </c>
      <c r="G636" s="24">
        <f t="shared" si="49"/>
        <v>56</v>
      </c>
      <c r="H636" s="24">
        <v>135091</v>
      </c>
      <c r="I636" s="24" t="str">
        <f t="shared" si="50"/>
        <v/>
      </c>
      <c r="K636" s="24">
        <f>IF(J636&gt;900,_xlfn.XLOOKUP(ROUND(J636,0),'CM-VL-G-C-GL-B-T-ClassRimThickn'!$B$1:$B$112,'CM-VL-G-C-GL-B-T-ClassRimThickn'!$C$1:$C$112,0,1,1),J636)</f>
        <v>0</v>
      </c>
      <c r="L636" s="24">
        <v>57</v>
      </c>
      <c r="M636" s="24">
        <f>IF(L636&gt;900,_xlfn.XLOOKUP(ROUND(L636,0),'CM-VL-G-C-GL-B-T-ClassRimThickn'!$B$1:$B$112,'CM-VL-G-C-GL-B-T-ClassRimThickn'!$C$1:$C$112,0,1,1),L636)</f>
        <v>57</v>
      </c>
      <c r="N636" s="24">
        <v>58</v>
      </c>
      <c r="O636" s="24">
        <f>IF(N636&gt;900,_xlfn.XLOOKUP(ROUND(N636,0),'CM-VL-G-C-GL-B-T-ClassRimThickn'!$B$1:$B$112,'CM-VL-G-C-GL-B-T-ClassRimThickn'!$C$1:$C$112,0,1,1),N636)</f>
        <v>58</v>
      </c>
      <c r="P636" s="24">
        <v>58</v>
      </c>
      <c r="Q636" s="24">
        <f>IF(P636&gt;900,_xlfn.XLOOKUP(ROUND(P636,0),'CM-VL-G-C-GL-B-T-ClassRimThickn'!$B$1:$B$112,'CM-VL-G-C-GL-B-T-ClassRimThickn'!$C$1:$C$112,0,1,1),P636)</f>
        <v>58</v>
      </c>
      <c r="S636" s="24">
        <f>IF(R636&gt;900,_xlfn.XLOOKUP(ROUND(R636,0),'CM-VL-G-C-GL-B-T-ClassRimThickn'!$B$1:$B$112,'CM-VL-G-C-GL-B-T-ClassRimThickn'!$C$1:$C$112,0,1,1),R636)</f>
        <v>0</v>
      </c>
      <c r="T636" s="24">
        <v>60</v>
      </c>
      <c r="U636" s="24">
        <f>IF(T636&gt;900,_xlfn.XLOOKUP(ROUND(T636,0),'CM-VL-G-C-GL-B-T-ClassRimThickn'!$B$1:$B$112,'CM-VL-G-C-GL-B-T-ClassRimThickn'!$C$1:$C$112,0,1,1),T636)</f>
        <v>60</v>
      </c>
      <c r="V636" s="24">
        <v>62</v>
      </c>
      <c r="W636" s="24">
        <f>IF(V636&gt;900,_xlfn.XLOOKUP(ROUND(V636,0),'CM-VL-G-C-GL-B-T-ClassRimThickn'!$B$1:$B$112,'CM-VL-G-C-GL-B-T-ClassRimThickn'!$C$1:$C$112,0,1,1),V636)</f>
        <v>62</v>
      </c>
      <c r="X636" s="24">
        <v>61</v>
      </c>
      <c r="Y636" s="24">
        <f>IF(X636&gt;900,_xlfn.XLOOKUP(ROUND(X636,0),'CM-VL-G-C-GL-B-T-ClassRimThickn'!$B$1:$B$112,'CM-VL-G-C-GL-B-T-ClassRimThickn'!$C$1:$C$112,0,1,1),X636)</f>
        <v>61</v>
      </c>
      <c r="Z636" s="24">
        <v>61</v>
      </c>
      <c r="AA636" s="24">
        <f>IF(Z636&gt;900,_xlfn.XLOOKUP(ROUND(Z636,0),'CM-VL-G-C-GL-B-T-ClassRimThickn'!$B$1:$B$112,'CM-VL-G-C-GL-B-T-ClassRimThickn'!$C$1:$C$112,0,1,1),Z636)</f>
        <v>61</v>
      </c>
      <c r="AB636" s="24">
        <v>58</v>
      </c>
      <c r="AC636" s="24">
        <f>IF(AB636&gt;900,_xlfn.XLOOKUP(ROUND(AB636,0),'CM-VL-G-C-GL-B-T-ClassRimThickn'!$B$1:$B$112,'CM-VL-G-C-GL-B-T-ClassRimThickn'!$C$1:$C$112,0,1,1),AB636)</f>
        <v>58</v>
      </c>
      <c r="AD636" s="24">
        <v>55</v>
      </c>
      <c r="AE636" s="24">
        <f>IF(AD636&gt;900,_xlfn.XLOOKUP(ROUND(AD636,0),'CM-VL-G-C-GL-B-T-ClassRimThickn'!$B$1:$B$112,'CM-VL-G-C-GL-B-T-ClassRimThickn'!$C$1:$C$112,0,1,1),AD636)</f>
        <v>55</v>
      </c>
      <c r="AF636" s="24">
        <v>60</v>
      </c>
      <c r="AG636" s="24">
        <f>IF(AF636&gt;900,_xlfn.XLOOKUP(ROUND(AF636,0),'CM-VL-G-C-GL-B-T-ClassRimThickn'!$B$1:$B$112,'CM-VL-G-C-GL-B-T-ClassRimThickn'!$C$1:$C$112,0,1,1),AF636)</f>
        <v>60</v>
      </c>
      <c r="AH636" s="24">
        <v>26</v>
      </c>
      <c r="AI636" s="24">
        <v>24</v>
      </c>
      <c r="AJ636" s="24">
        <v>25</v>
      </c>
      <c r="AK636" s="24">
        <v>26</v>
      </c>
      <c r="AL636" s="24">
        <v>24</v>
      </c>
      <c r="AM636" s="24">
        <v>24</v>
      </c>
      <c r="AN636" s="24">
        <v>26</v>
      </c>
      <c r="AO636" s="24">
        <v>26</v>
      </c>
      <c r="AP636" s="24">
        <v>26</v>
      </c>
      <c r="AQ636" s="24">
        <v>26</v>
      </c>
      <c r="AR636" s="24">
        <v>22</v>
      </c>
      <c r="AS636" s="24">
        <v>25</v>
      </c>
      <c r="AT636" s="24">
        <v>30</v>
      </c>
      <c r="AU636" s="24">
        <v>29</v>
      </c>
      <c r="AV636" s="24">
        <v>31</v>
      </c>
      <c r="AW636" s="24">
        <v>29</v>
      </c>
      <c r="AX636" s="24">
        <v>29</v>
      </c>
      <c r="AY636" s="24">
        <v>29</v>
      </c>
      <c r="AZ636" s="24">
        <v>29</v>
      </c>
      <c r="BA636" s="24">
        <v>28</v>
      </c>
      <c r="BB636" s="24">
        <v>29</v>
      </c>
      <c r="BC636" s="24">
        <v>29</v>
      </c>
      <c r="BD636" s="24">
        <v>30</v>
      </c>
      <c r="BE636" s="24">
        <v>29</v>
      </c>
      <c r="BF636" s="24">
        <v>0.6</v>
      </c>
      <c r="BG636" s="24">
        <v>0.5</v>
      </c>
      <c r="BH636" s="24">
        <v>0.8</v>
      </c>
      <c r="BI636" s="24">
        <v>0.8</v>
      </c>
      <c r="BJ636" s="24">
        <v>0.8</v>
      </c>
      <c r="BL636" s="24">
        <v>0.6</v>
      </c>
      <c r="BM636" s="24">
        <v>0.5</v>
      </c>
      <c r="BN636" s="24">
        <v>0.6</v>
      </c>
      <c r="BO636" s="24">
        <v>0.5</v>
      </c>
      <c r="BP636" s="24">
        <v>0.4</v>
      </c>
      <c r="BQ636" s="24">
        <v>0.8</v>
      </c>
      <c r="BR636" s="24">
        <v>0</v>
      </c>
      <c r="BS636" s="24">
        <v>0</v>
      </c>
      <c r="BT636" s="24">
        <v>0</v>
      </c>
      <c r="BU636" s="24">
        <v>0</v>
      </c>
      <c r="BV636" s="24">
        <v>0</v>
      </c>
      <c r="BW636" s="24">
        <v>0</v>
      </c>
      <c r="BX636" s="24">
        <v>0</v>
      </c>
      <c r="BY636" s="24">
        <v>0</v>
      </c>
      <c r="BZ636" s="24">
        <v>0</v>
      </c>
      <c r="CB636" s="24">
        <v>0</v>
      </c>
      <c r="CC636" s="24">
        <v>0</v>
      </c>
      <c r="CD636" s="24">
        <v>108</v>
      </c>
      <c r="CE636" s="24">
        <v>107</v>
      </c>
      <c r="CF636" s="24">
        <v>110</v>
      </c>
      <c r="CG636" s="24">
        <v>106</v>
      </c>
      <c r="CH636" s="24">
        <v>102</v>
      </c>
      <c r="CI636" s="24">
        <v>110</v>
      </c>
      <c r="CO636" s="34">
        <f t="shared" si="48"/>
        <v>135091</v>
      </c>
    </row>
    <row r="637" spans="1:93" ht="15" hidden="1">
      <c r="A637" s="23" t="s">
        <v>149</v>
      </c>
      <c r="B637" s="52">
        <v>42304</v>
      </c>
      <c r="C637" s="25" t="str">
        <f t="shared" si="47"/>
        <v/>
      </c>
      <c r="G637" s="24">
        <f t="shared" si="49"/>
        <v>19</v>
      </c>
      <c r="H637" s="30">
        <f>(H638-H636)/(G637+G638)*G637+H636</f>
        <v>137739.96774193548</v>
      </c>
      <c r="I637" s="24" t="str">
        <f t="shared" si="50"/>
        <v/>
      </c>
      <c r="K637" s="24">
        <f>IF(J637&gt;900,_xlfn.XLOOKUP(ROUND(J637,0),'CM-VL-G-C-GL-B-T-ClassRimThickn'!$B$1:$B$112,'CM-VL-G-C-GL-B-T-ClassRimThickn'!$C$1:$C$112,0,1,1),J637)</f>
        <v>0</v>
      </c>
      <c r="L637" s="24">
        <v>935.7</v>
      </c>
      <c r="M637" s="24">
        <f>IF(L637&gt;900,_xlfn.XLOOKUP(ROUND(L637,0),'CM-VL-G-C-GL-B-T-ClassRimThickn'!$B$1:$B$112,'CM-VL-G-C-GL-B-T-ClassRimThickn'!$C$1:$C$112,0,1,1),L637)</f>
        <v>45</v>
      </c>
      <c r="N637" s="24">
        <v>938.8</v>
      </c>
      <c r="O637" s="24">
        <f>IF(N637&gt;900,_xlfn.XLOOKUP(ROUND(N637,0),'CM-VL-G-C-GL-B-T-ClassRimThickn'!$B$1:$B$112,'CM-VL-G-C-GL-B-T-ClassRimThickn'!$C$1:$C$112,0,1,1),N637)</f>
        <v>46.5</v>
      </c>
      <c r="P637" s="24">
        <v>939.3</v>
      </c>
      <c r="Q637" s="24">
        <f>IF(P637&gt;900,_xlfn.XLOOKUP(ROUND(P637,0),'CM-VL-G-C-GL-B-T-ClassRimThickn'!$B$1:$B$112,'CM-VL-G-C-GL-B-T-ClassRimThickn'!$C$1:$C$112,0,1,1),P637)</f>
        <v>46.5</v>
      </c>
      <c r="S637" s="24">
        <f>IF(R637&gt;900,_xlfn.XLOOKUP(ROUND(R637,0),'CM-VL-G-C-GL-B-T-ClassRimThickn'!$B$1:$B$112,'CM-VL-G-C-GL-B-T-ClassRimThickn'!$C$1:$C$112,0,1,1),R637)</f>
        <v>0</v>
      </c>
      <c r="T637" s="24">
        <v>940</v>
      </c>
      <c r="U637" s="24">
        <f>IF(T637&gt;900,_xlfn.XLOOKUP(ROUND(T637,0),'CM-VL-G-C-GL-B-T-ClassRimThickn'!$B$1:$B$112,'CM-VL-G-C-GL-B-T-ClassRimThickn'!$C$1:$C$112,0,1,1),T637)</f>
        <v>47</v>
      </c>
      <c r="V637" s="24">
        <v>945</v>
      </c>
      <c r="W637" s="24">
        <f>IF(V637&gt;900,_xlfn.XLOOKUP(ROUND(V637,0),'CM-VL-G-C-GL-B-T-ClassRimThickn'!$B$1:$B$112,'CM-VL-G-C-GL-B-T-ClassRimThickn'!$C$1:$C$112,0,1,1),V637)</f>
        <v>49.5</v>
      </c>
      <c r="X637" s="24">
        <v>936</v>
      </c>
      <c r="Y637" s="24">
        <f>IF(X637&gt;900,_xlfn.XLOOKUP(ROUND(X637,0),'CM-VL-G-C-GL-B-T-ClassRimThickn'!$B$1:$B$112,'CM-VL-G-C-GL-B-T-ClassRimThickn'!$C$1:$C$112,0,1,1),X637)</f>
        <v>45</v>
      </c>
      <c r="Z637" s="24">
        <v>939.2</v>
      </c>
      <c r="AA637" s="24">
        <f>IF(Z637&gt;900,_xlfn.XLOOKUP(ROUND(Z637,0),'CM-VL-G-C-GL-B-T-ClassRimThickn'!$B$1:$B$112,'CM-VL-G-C-GL-B-T-ClassRimThickn'!$C$1:$C$112,0,1,1),Z637)</f>
        <v>46.5</v>
      </c>
      <c r="AB637" s="24">
        <v>939.1</v>
      </c>
      <c r="AC637" s="24">
        <f>IF(AB637&gt;900,_xlfn.XLOOKUP(ROUND(AB637,0),'CM-VL-G-C-GL-B-T-ClassRimThickn'!$B$1:$B$112,'CM-VL-G-C-GL-B-T-ClassRimThickn'!$C$1:$C$112,0,1,1),AB637)</f>
        <v>46.5</v>
      </c>
      <c r="AD637" s="24">
        <v>929.2</v>
      </c>
      <c r="AE637" s="24">
        <f>IF(AD637&gt;900,_xlfn.XLOOKUP(ROUND(AD637,0),'CM-VL-G-C-GL-B-T-ClassRimThickn'!$B$1:$B$112,'CM-VL-G-C-GL-B-T-ClassRimThickn'!$C$1:$C$112,0,1,1),AD637)</f>
        <v>41.5</v>
      </c>
      <c r="AF637" s="24">
        <v>940.1</v>
      </c>
      <c r="AG637" s="24">
        <f>IF(AF637&gt;900,_xlfn.XLOOKUP(ROUND(AF637,0),'CM-VL-G-C-GL-B-T-ClassRimThickn'!$B$1:$B$112,'CM-VL-G-C-GL-B-T-ClassRimThickn'!$C$1:$C$112,0,1,1),AF637)</f>
        <v>47</v>
      </c>
      <c r="AH637" s="24">
        <v>28</v>
      </c>
      <c r="AI637" s="24">
        <v>27</v>
      </c>
      <c r="AJ637" s="24">
        <v>28</v>
      </c>
      <c r="AK637" s="24">
        <v>28</v>
      </c>
      <c r="AL637" s="24">
        <v>27</v>
      </c>
      <c r="AM637" s="24">
        <v>27</v>
      </c>
      <c r="AN637" s="24">
        <v>28</v>
      </c>
      <c r="AO637" s="24">
        <v>27</v>
      </c>
      <c r="AP637" s="24">
        <v>28</v>
      </c>
      <c r="AQ637" s="24">
        <v>28</v>
      </c>
      <c r="AR637" s="24">
        <v>27</v>
      </c>
      <c r="AS637" s="24">
        <v>27</v>
      </c>
      <c r="AT637" s="24">
        <v>28</v>
      </c>
      <c r="AU637" s="24">
        <v>28</v>
      </c>
      <c r="AV637" s="24">
        <v>28</v>
      </c>
      <c r="AW637" s="24">
        <v>28</v>
      </c>
      <c r="AX637" s="24">
        <v>28</v>
      </c>
      <c r="AY637" s="24">
        <v>28</v>
      </c>
      <c r="AZ637" s="24">
        <v>28</v>
      </c>
      <c r="BA637" s="24">
        <v>28</v>
      </c>
      <c r="BB637" s="24">
        <v>28</v>
      </c>
      <c r="BC637" s="24">
        <v>28</v>
      </c>
      <c r="BD637" s="24">
        <v>28</v>
      </c>
      <c r="BE637" s="24">
        <v>28</v>
      </c>
      <c r="BF637" s="24">
        <v>0</v>
      </c>
      <c r="BG637" s="24">
        <v>0</v>
      </c>
      <c r="BH637" s="24">
        <v>0</v>
      </c>
      <c r="BI637" s="24">
        <v>0</v>
      </c>
      <c r="BJ637" s="24">
        <v>0</v>
      </c>
      <c r="BL637" s="24">
        <v>0</v>
      </c>
      <c r="BM637" s="24">
        <v>0</v>
      </c>
      <c r="BN637" s="24">
        <v>0</v>
      </c>
      <c r="BO637" s="24">
        <v>0</v>
      </c>
      <c r="BP637" s="24">
        <v>0</v>
      </c>
      <c r="BQ637" s="24">
        <v>0</v>
      </c>
      <c r="BR637" s="24">
        <v>0</v>
      </c>
      <c r="BS637" s="24">
        <v>0</v>
      </c>
      <c r="BT637" s="24">
        <v>0</v>
      </c>
      <c r="BU637" s="24">
        <v>0</v>
      </c>
      <c r="BV637" s="24">
        <v>0</v>
      </c>
      <c r="BW637" s="24">
        <v>0</v>
      </c>
      <c r="BX637" s="24">
        <v>0</v>
      </c>
      <c r="BY637" s="24">
        <v>0</v>
      </c>
      <c r="BZ637" s="24">
        <v>0</v>
      </c>
      <c r="CB637" s="24">
        <v>0</v>
      </c>
      <c r="CC637" s="24">
        <v>0</v>
      </c>
      <c r="CO637" s="34">
        <f t="shared" si="48"/>
        <v>137739.96774193548</v>
      </c>
    </row>
    <row r="638" spans="1:93" ht="15" hidden="1">
      <c r="A638" s="23" t="s">
        <v>149</v>
      </c>
      <c r="B638" s="52">
        <v>42347</v>
      </c>
      <c r="C638" s="25" t="str">
        <f t="shared" si="47"/>
        <v/>
      </c>
      <c r="G638" s="24">
        <f t="shared" si="49"/>
        <v>43</v>
      </c>
      <c r="H638" s="24">
        <v>143735</v>
      </c>
      <c r="I638" s="24" t="str">
        <f t="shared" si="50"/>
        <v/>
      </c>
      <c r="K638" s="24">
        <f>IF(J638&gt;900,_xlfn.XLOOKUP(ROUND(J638,0),'CM-VL-G-C-GL-B-T-ClassRimThickn'!$B$1:$B$112,'CM-VL-G-C-GL-B-T-ClassRimThickn'!$C$1:$C$112,0,1,1),J638)</f>
        <v>0</v>
      </c>
      <c r="L638" s="24">
        <v>44</v>
      </c>
      <c r="M638" s="24">
        <f>IF(L638&gt;900,_xlfn.XLOOKUP(ROUND(L638,0),'CM-VL-G-C-GL-B-T-ClassRimThickn'!$B$1:$B$112,'CM-VL-G-C-GL-B-T-ClassRimThickn'!$C$1:$C$112,0,1,1),L638)</f>
        <v>44</v>
      </c>
      <c r="N638" s="24">
        <v>46</v>
      </c>
      <c r="O638" s="24">
        <f>IF(N638&gt;900,_xlfn.XLOOKUP(ROUND(N638,0),'CM-VL-G-C-GL-B-T-ClassRimThickn'!$B$1:$B$112,'CM-VL-G-C-GL-B-T-ClassRimThickn'!$C$1:$C$112,0,1,1),N638)</f>
        <v>46</v>
      </c>
      <c r="P638" s="24">
        <v>45</v>
      </c>
      <c r="Q638" s="24">
        <f>IF(P638&gt;900,_xlfn.XLOOKUP(ROUND(P638,0),'CM-VL-G-C-GL-B-T-ClassRimThickn'!$B$1:$B$112,'CM-VL-G-C-GL-B-T-ClassRimThickn'!$C$1:$C$112,0,1,1),P638)</f>
        <v>45</v>
      </c>
      <c r="S638" s="24">
        <f>IF(R638&gt;900,_xlfn.XLOOKUP(ROUND(R638,0),'CM-VL-G-C-GL-B-T-ClassRimThickn'!$B$1:$B$112,'CM-VL-G-C-GL-B-T-ClassRimThickn'!$C$1:$C$112,0,1,1),R638)</f>
        <v>0</v>
      </c>
      <c r="T638" s="24">
        <v>47</v>
      </c>
      <c r="U638" s="24">
        <f>IF(T638&gt;900,_xlfn.XLOOKUP(ROUND(T638,0),'CM-VL-G-C-GL-B-T-ClassRimThickn'!$B$1:$B$112,'CM-VL-G-C-GL-B-T-ClassRimThickn'!$C$1:$C$112,0,1,1),T638)</f>
        <v>47</v>
      </c>
      <c r="V638" s="24">
        <v>50</v>
      </c>
      <c r="W638" s="24">
        <f>IF(V638&gt;900,_xlfn.XLOOKUP(ROUND(V638,0),'CM-VL-G-C-GL-B-T-ClassRimThickn'!$B$1:$B$112,'CM-VL-G-C-GL-B-T-ClassRimThickn'!$C$1:$C$112,0,1,1),V638)</f>
        <v>50</v>
      </c>
      <c r="X638" s="24">
        <v>45</v>
      </c>
      <c r="Y638" s="24">
        <f>IF(X638&gt;900,_xlfn.XLOOKUP(ROUND(X638,0),'CM-VL-G-C-GL-B-T-ClassRimThickn'!$B$1:$B$112,'CM-VL-G-C-GL-B-T-ClassRimThickn'!$C$1:$C$112,0,1,1),X638)</f>
        <v>45</v>
      </c>
      <c r="Z638" s="24">
        <v>45</v>
      </c>
      <c r="AA638" s="24">
        <f>IF(Z638&gt;900,_xlfn.XLOOKUP(ROUND(Z638,0),'CM-VL-G-C-GL-B-T-ClassRimThickn'!$B$1:$B$112,'CM-VL-G-C-GL-B-T-ClassRimThickn'!$C$1:$C$112,0,1,1),Z638)</f>
        <v>45</v>
      </c>
      <c r="AB638" s="24">
        <v>46</v>
      </c>
      <c r="AC638" s="24">
        <f>IF(AB638&gt;900,_xlfn.XLOOKUP(ROUND(AB638,0),'CM-VL-G-C-GL-B-T-ClassRimThickn'!$B$1:$B$112,'CM-VL-G-C-GL-B-T-ClassRimThickn'!$C$1:$C$112,0,1,1),AB638)</f>
        <v>46</v>
      </c>
      <c r="AD638" s="24">
        <v>41</v>
      </c>
      <c r="AE638" s="24">
        <f>IF(AD638&gt;900,_xlfn.XLOOKUP(ROUND(AD638,0),'CM-VL-G-C-GL-B-T-ClassRimThickn'!$B$1:$B$112,'CM-VL-G-C-GL-B-T-ClassRimThickn'!$C$1:$C$112,0,1,1),AD638)</f>
        <v>41</v>
      </c>
      <c r="AF638" s="24">
        <v>46</v>
      </c>
      <c r="AG638" s="24">
        <f>IF(AF638&gt;900,_xlfn.XLOOKUP(ROUND(AF638,0),'CM-VL-G-C-GL-B-T-ClassRimThickn'!$B$1:$B$112,'CM-VL-G-C-GL-B-T-ClassRimThickn'!$C$1:$C$112,0,1,1),AF638)</f>
        <v>46</v>
      </c>
      <c r="AH638" s="24">
        <v>28</v>
      </c>
      <c r="AI638" s="24">
        <v>27.5</v>
      </c>
      <c r="AJ638" s="24">
        <v>27</v>
      </c>
      <c r="AK638" s="24">
        <v>28</v>
      </c>
      <c r="AL638" s="24">
        <v>25</v>
      </c>
      <c r="AM638" s="24">
        <v>26</v>
      </c>
      <c r="AN638" s="24">
        <v>28</v>
      </c>
      <c r="AO638" s="24">
        <v>27</v>
      </c>
      <c r="AP638" s="24">
        <v>26</v>
      </c>
      <c r="AQ638" s="24">
        <v>28</v>
      </c>
      <c r="AR638" s="24">
        <v>27</v>
      </c>
      <c r="AS638" s="24">
        <v>26</v>
      </c>
      <c r="AT638" s="24">
        <v>27</v>
      </c>
      <c r="AU638" s="24">
        <v>27.5</v>
      </c>
      <c r="AV638" s="24">
        <v>27</v>
      </c>
      <c r="AW638" s="24">
        <v>28</v>
      </c>
      <c r="AX638" s="24">
        <v>29</v>
      </c>
      <c r="AY638" s="24">
        <v>28.5</v>
      </c>
      <c r="AZ638" s="24">
        <v>27.5</v>
      </c>
      <c r="BA638" s="24">
        <v>27.5</v>
      </c>
      <c r="BB638" s="24">
        <v>27</v>
      </c>
      <c r="BC638" s="24">
        <v>28</v>
      </c>
      <c r="BD638" s="24">
        <v>29</v>
      </c>
      <c r="BE638" s="24">
        <v>29</v>
      </c>
      <c r="BF638" s="24">
        <v>0</v>
      </c>
      <c r="BG638" s="24">
        <v>0</v>
      </c>
      <c r="BH638" s="24">
        <v>0</v>
      </c>
      <c r="BI638" s="24">
        <v>0</v>
      </c>
      <c r="BJ638" s="24">
        <v>0</v>
      </c>
      <c r="BL638" s="24">
        <v>0</v>
      </c>
      <c r="BM638" s="24">
        <v>0</v>
      </c>
      <c r="BN638" s="24">
        <v>0</v>
      </c>
      <c r="BO638" s="24">
        <v>0</v>
      </c>
      <c r="BP638" s="24">
        <v>0</v>
      </c>
      <c r="BQ638" s="24">
        <v>0</v>
      </c>
      <c r="BR638" s="24">
        <v>0</v>
      </c>
      <c r="BS638" s="24">
        <v>0</v>
      </c>
      <c r="BT638" s="24">
        <v>0</v>
      </c>
      <c r="BU638" s="24">
        <v>0</v>
      </c>
      <c r="BV638" s="24">
        <v>0</v>
      </c>
      <c r="BW638" s="24">
        <v>0</v>
      </c>
      <c r="BX638" s="24">
        <v>0</v>
      </c>
      <c r="BY638" s="24">
        <v>0</v>
      </c>
      <c r="BZ638" s="24">
        <v>0</v>
      </c>
      <c r="CB638" s="24">
        <v>0</v>
      </c>
      <c r="CC638" s="24">
        <v>0</v>
      </c>
      <c r="CD638" s="24">
        <v>98</v>
      </c>
      <c r="CE638" s="24">
        <v>95</v>
      </c>
      <c r="CF638" s="24">
        <v>95</v>
      </c>
      <c r="CG638" s="24">
        <v>95</v>
      </c>
      <c r="CH638" s="24">
        <v>90</v>
      </c>
      <c r="CI638" s="24">
        <v>95</v>
      </c>
      <c r="CO638" s="34">
        <f t="shared" si="48"/>
        <v>143735</v>
      </c>
    </row>
    <row r="639" spans="1:93" ht="15" hidden="1">
      <c r="A639" s="23" t="s">
        <v>149</v>
      </c>
      <c r="B639" s="52">
        <v>42388</v>
      </c>
      <c r="C639" s="25" t="str">
        <f t="shared" si="47"/>
        <v/>
      </c>
      <c r="G639" s="24">
        <f t="shared" si="49"/>
        <v>41</v>
      </c>
      <c r="H639" s="24">
        <v>159471</v>
      </c>
      <c r="I639" s="24" t="str">
        <f t="shared" si="50"/>
        <v/>
      </c>
      <c r="K639" s="24">
        <f>IF(J639&gt;900,_xlfn.XLOOKUP(ROUND(J639,0),'CM-VL-G-C-GL-B-T-ClassRimThickn'!$B$1:$B$112,'CM-VL-G-C-GL-B-T-ClassRimThickn'!$C$1:$C$112,0,1,1),J639)</f>
        <v>0</v>
      </c>
      <c r="L639" s="24">
        <v>43</v>
      </c>
      <c r="M639" s="24">
        <f>IF(L639&gt;900,_xlfn.XLOOKUP(ROUND(L639,0),'CM-VL-G-C-GL-B-T-ClassRimThickn'!$B$1:$B$112,'CM-VL-G-C-GL-B-T-ClassRimThickn'!$C$1:$C$112,0,1,1),L639)</f>
        <v>43</v>
      </c>
      <c r="N639" s="24">
        <v>44</v>
      </c>
      <c r="O639" s="24">
        <f>IF(N639&gt;900,_xlfn.XLOOKUP(ROUND(N639,0),'CM-VL-G-C-GL-B-T-ClassRimThickn'!$B$1:$B$112,'CM-VL-G-C-GL-B-T-ClassRimThickn'!$C$1:$C$112,0,1,1),N639)</f>
        <v>44</v>
      </c>
      <c r="P639" s="24">
        <v>45</v>
      </c>
      <c r="Q639" s="24">
        <f>IF(P639&gt;900,_xlfn.XLOOKUP(ROUND(P639,0),'CM-VL-G-C-GL-B-T-ClassRimThickn'!$B$1:$B$112,'CM-VL-G-C-GL-B-T-ClassRimThickn'!$C$1:$C$112,0,1,1),P639)</f>
        <v>45</v>
      </c>
      <c r="S639" s="24">
        <f>IF(R639&gt;900,_xlfn.XLOOKUP(ROUND(R639,0),'CM-VL-G-C-GL-B-T-ClassRimThickn'!$B$1:$B$112,'CM-VL-G-C-GL-B-T-ClassRimThickn'!$C$1:$C$112,0,1,1),R639)</f>
        <v>0</v>
      </c>
      <c r="T639" s="24">
        <v>46</v>
      </c>
      <c r="U639" s="24">
        <f>IF(T639&gt;900,_xlfn.XLOOKUP(ROUND(T639,0),'CM-VL-G-C-GL-B-T-ClassRimThickn'!$B$1:$B$112,'CM-VL-G-C-GL-B-T-ClassRimThickn'!$C$1:$C$112,0,1,1),T639)</f>
        <v>46</v>
      </c>
      <c r="V639" s="24">
        <v>50</v>
      </c>
      <c r="W639" s="24">
        <f>IF(V639&gt;900,_xlfn.XLOOKUP(ROUND(V639,0),'CM-VL-G-C-GL-B-T-ClassRimThickn'!$B$1:$B$112,'CM-VL-G-C-GL-B-T-ClassRimThickn'!$C$1:$C$112,0,1,1),V639)</f>
        <v>50</v>
      </c>
      <c r="X639" s="24">
        <v>46</v>
      </c>
      <c r="Y639" s="24">
        <f>IF(X639&gt;900,_xlfn.XLOOKUP(ROUND(X639,0),'CM-VL-G-C-GL-B-T-ClassRimThickn'!$B$1:$B$112,'CM-VL-G-C-GL-B-T-ClassRimThickn'!$C$1:$C$112,0,1,1),X639)</f>
        <v>46</v>
      </c>
      <c r="Z639" s="24">
        <v>47</v>
      </c>
      <c r="AA639" s="24">
        <f>IF(Z639&gt;900,_xlfn.XLOOKUP(ROUND(Z639,0),'CM-VL-G-C-GL-B-T-ClassRimThickn'!$B$1:$B$112,'CM-VL-G-C-GL-B-T-ClassRimThickn'!$C$1:$C$112,0,1,1),Z639)</f>
        <v>47</v>
      </c>
      <c r="AB639" s="24">
        <v>47</v>
      </c>
      <c r="AC639" s="24">
        <f>IF(AB639&gt;900,_xlfn.XLOOKUP(ROUND(AB639,0),'CM-VL-G-C-GL-B-T-ClassRimThickn'!$B$1:$B$112,'CM-VL-G-C-GL-B-T-ClassRimThickn'!$C$1:$C$112,0,1,1),AB639)</f>
        <v>47</v>
      </c>
      <c r="AD639" s="24">
        <v>42</v>
      </c>
      <c r="AE639" s="24">
        <f>IF(AD639&gt;900,_xlfn.XLOOKUP(ROUND(AD639,0),'CM-VL-G-C-GL-B-T-ClassRimThickn'!$B$1:$B$112,'CM-VL-G-C-GL-B-T-ClassRimThickn'!$C$1:$C$112,0,1,1),AD639)</f>
        <v>42</v>
      </c>
      <c r="AF639" s="24">
        <v>47</v>
      </c>
      <c r="AG639" s="24">
        <f>IF(AF639&gt;900,_xlfn.XLOOKUP(ROUND(AF639,0),'CM-VL-G-C-GL-B-T-ClassRimThickn'!$B$1:$B$112,'CM-VL-G-C-GL-B-T-ClassRimThickn'!$C$1:$C$112,0,1,1),AF639)</f>
        <v>47</v>
      </c>
      <c r="AH639" s="24">
        <v>26</v>
      </c>
      <c r="AI639" s="24">
        <v>25</v>
      </c>
      <c r="AJ639" s="24">
        <v>26</v>
      </c>
      <c r="AK639" s="24">
        <v>26</v>
      </c>
      <c r="AL639" s="24">
        <v>26</v>
      </c>
      <c r="AM639" s="24">
        <v>26</v>
      </c>
      <c r="AN639" s="24">
        <v>26</v>
      </c>
      <c r="AO639" s="24">
        <v>25</v>
      </c>
      <c r="AP639" s="24">
        <v>26</v>
      </c>
      <c r="AQ639" s="24">
        <v>26</v>
      </c>
      <c r="AR639" s="24">
        <v>25</v>
      </c>
      <c r="AS639" s="24">
        <v>25</v>
      </c>
      <c r="AT639" s="24">
        <v>30</v>
      </c>
      <c r="AU639" s="24">
        <v>28</v>
      </c>
      <c r="AV639" s="24">
        <v>30</v>
      </c>
      <c r="AW639" s="24">
        <v>30</v>
      </c>
      <c r="AX639" s="24">
        <v>29</v>
      </c>
      <c r="AY639" s="24">
        <v>30</v>
      </c>
      <c r="AZ639" s="24">
        <v>29</v>
      </c>
      <c r="BA639" s="24">
        <v>29</v>
      </c>
      <c r="BB639" s="24">
        <v>29</v>
      </c>
      <c r="BC639" s="24">
        <v>28.5</v>
      </c>
      <c r="BD639" s="24">
        <v>29</v>
      </c>
      <c r="BE639" s="24">
        <v>29</v>
      </c>
      <c r="BF639" s="24">
        <v>0</v>
      </c>
      <c r="BG639" s="24">
        <v>0</v>
      </c>
      <c r="BH639" s="24">
        <v>0</v>
      </c>
      <c r="BI639" s="24">
        <v>0</v>
      </c>
      <c r="BJ639" s="24">
        <v>0</v>
      </c>
      <c r="BL639" s="24">
        <v>0.5</v>
      </c>
      <c r="BM639" s="24">
        <v>0.5</v>
      </c>
      <c r="BN639" s="24">
        <v>0.5</v>
      </c>
      <c r="BO639" s="24">
        <v>0</v>
      </c>
      <c r="BP639" s="24">
        <v>0</v>
      </c>
      <c r="BQ639" s="24">
        <v>0</v>
      </c>
      <c r="BR639" s="24">
        <v>0</v>
      </c>
      <c r="BS639" s="24">
        <v>0</v>
      </c>
      <c r="BT639" s="24">
        <v>0</v>
      </c>
      <c r="BU639" s="24">
        <v>0</v>
      </c>
      <c r="BV639" s="24">
        <v>0</v>
      </c>
      <c r="BW639" s="24">
        <v>0</v>
      </c>
      <c r="BX639" s="24">
        <v>0</v>
      </c>
      <c r="BY639" s="24">
        <v>0</v>
      </c>
      <c r="BZ639" s="24">
        <v>0</v>
      </c>
      <c r="CB639" s="24">
        <v>0</v>
      </c>
      <c r="CC639" s="24">
        <v>0</v>
      </c>
      <c r="CD639" s="24">
        <v>120</v>
      </c>
      <c r="CE639" s="24">
        <v>118</v>
      </c>
      <c r="CF639" s="24">
        <v>100</v>
      </c>
      <c r="CG639" s="24">
        <v>114</v>
      </c>
      <c r="CH639" s="24">
        <v>114</v>
      </c>
      <c r="CI639" s="24">
        <v>116</v>
      </c>
      <c r="CO639" s="34">
        <f t="shared" si="48"/>
        <v>159471</v>
      </c>
    </row>
    <row r="640" spans="1:93" ht="15" hidden="1">
      <c r="A640" s="23" t="s">
        <v>149</v>
      </c>
      <c r="B640" s="52">
        <v>42423</v>
      </c>
      <c r="C640" s="25" t="str">
        <f t="shared" si="47"/>
        <v/>
      </c>
      <c r="G640" s="24">
        <f t="shared" si="49"/>
        <v>35</v>
      </c>
      <c r="H640" s="24">
        <v>171002</v>
      </c>
      <c r="I640" s="24" t="str">
        <f t="shared" si="50"/>
        <v/>
      </c>
      <c r="K640" s="24">
        <f>IF(J640&gt;900,_xlfn.XLOOKUP(ROUND(J640,0),'CM-VL-G-C-GL-B-T-ClassRimThickn'!$B$1:$B$112,'CM-VL-G-C-GL-B-T-ClassRimThickn'!$C$1:$C$112,0,1,1),J640)</f>
        <v>0</v>
      </c>
      <c r="L640" s="24">
        <v>45</v>
      </c>
      <c r="M640" s="24">
        <f>IF(L640&gt;900,_xlfn.XLOOKUP(ROUND(L640,0),'CM-VL-G-C-GL-B-T-ClassRimThickn'!$B$1:$B$112,'CM-VL-G-C-GL-B-T-ClassRimThickn'!$C$1:$C$112,0,1,1),L640)</f>
        <v>45</v>
      </c>
      <c r="N640" s="24">
        <v>46</v>
      </c>
      <c r="O640" s="24">
        <f>IF(N640&gt;900,_xlfn.XLOOKUP(ROUND(N640,0),'CM-VL-G-C-GL-B-T-ClassRimThickn'!$B$1:$B$112,'CM-VL-G-C-GL-B-T-ClassRimThickn'!$C$1:$C$112,0,1,1),N640)</f>
        <v>46</v>
      </c>
      <c r="P640" s="24">
        <v>49</v>
      </c>
      <c r="Q640" s="24">
        <f>IF(P640&gt;900,_xlfn.XLOOKUP(ROUND(P640,0),'CM-VL-G-C-GL-B-T-ClassRimThickn'!$B$1:$B$112,'CM-VL-G-C-GL-B-T-ClassRimThickn'!$C$1:$C$112,0,1,1),P640)</f>
        <v>49</v>
      </c>
      <c r="S640" s="24">
        <f>IF(R640&gt;900,_xlfn.XLOOKUP(ROUND(R640,0),'CM-VL-G-C-GL-B-T-ClassRimThickn'!$B$1:$B$112,'CM-VL-G-C-GL-B-T-ClassRimThickn'!$C$1:$C$112,0,1,1),R640)</f>
        <v>0</v>
      </c>
      <c r="T640" s="24">
        <v>49</v>
      </c>
      <c r="U640" s="24">
        <f>IF(T640&gt;900,_xlfn.XLOOKUP(ROUND(T640,0),'CM-VL-G-C-GL-B-T-ClassRimThickn'!$B$1:$B$112,'CM-VL-G-C-GL-B-T-ClassRimThickn'!$C$1:$C$112,0,1,1),T640)</f>
        <v>49</v>
      </c>
      <c r="V640" s="24">
        <v>52</v>
      </c>
      <c r="W640" s="24">
        <f>IF(V640&gt;900,_xlfn.XLOOKUP(ROUND(V640,0),'CM-VL-G-C-GL-B-T-ClassRimThickn'!$B$1:$B$112,'CM-VL-G-C-GL-B-T-ClassRimThickn'!$C$1:$C$112,0,1,1),V640)</f>
        <v>52</v>
      </c>
      <c r="X640" s="24">
        <v>49</v>
      </c>
      <c r="Y640" s="24">
        <f>IF(X640&gt;900,_xlfn.XLOOKUP(ROUND(X640,0),'CM-VL-G-C-GL-B-T-ClassRimThickn'!$B$1:$B$112,'CM-VL-G-C-GL-B-T-ClassRimThickn'!$C$1:$C$112,0,1,1),X640)</f>
        <v>49</v>
      </c>
      <c r="Z640" s="24">
        <v>49</v>
      </c>
      <c r="AA640" s="24">
        <f>IF(Z640&gt;900,_xlfn.XLOOKUP(ROUND(Z640,0),'CM-VL-G-C-GL-B-T-ClassRimThickn'!$B$1:$B$112,'CM-VL-G-C-GL-B-T-ClassRimThickn'!$C$1:$C$112,0,1,1),Z640)</f>
        <v>49</v>
      </c>
      <c r="AB640" s="24">
        <v>49</v>
      </c>
      <c r="AC640" s="24">
        <f>IF(AB640&gt;900,_xlfn.XLOOKUP(ROUND(AB640,0),'CM-VL-G-C-GL-B-T-ClassRimThickn'!$B$1:$B$112,'CM-VL-G-C-GL-B-T-ClassRimThickn'!$C$1:$C$112,0,1,1),AB640)</f>
        <v>49</v>
      </c>
      <c r="AD640" s="24">
        <v>44</v>
      </c>
      <c r="AE640" s="24">
        <f>IF(AD640&gt;900,_xlfn.XLOOKUP(ROUND(AD640,0),'CM-VL-G-C-GL-B-T-ClassRimThickn'!$B$1:$B$112,'CM-VL-G-C-GL-B-T-ClassRimThickn'!$C$1:$C$112,0,1,1),AD640)</f>
        <v>44</v>
      </c>
      <c r="AF640" s="24">
        <v>49</v>
      </c>
      <c r="AG640" s="24">
        <f>IF(AF640&gt;900,_xlfn.XLOOKUP(ROUND(AF640,0),'CM-VL-G-C-GL-B-T-ClassRimThickn'!$B$1:$B$112,'CM-VL-G-C-GL-B-T-ClassRimThickn'!$C$1:$C$112,0,1,1),AF640)</f>
        <v>49</v>
      </c>
      <c r="AH640" s="24">
        <v>25.5</v>
      </c>
      <c r="AI640" s="24">
        <v>24.5</v>
      </c>
      <c r="AJ640" s="24">
        <v>25.5</v>
      </c>
      <c r="AK640" s="24">
        <v>25.5</v>
      </c>
      <c r="AL640" s="24">
        <v>25.5</v>
      </c>
      <c r="AM640" s="24">
        <v>26</v>
      </c>
      <c r="AN640" s="24">
        <v>25.5</v>
      </c>
      <c r="AO640" s="24">
        <v>25</v>
      </c>
      <c r="AP640" s="24">
        <v>25</v>
      </c>
      <c r="AQ640" s="24">
        <v>26</v>
      </c>
      <c r="AR640" s="24">
        <v>23.5</v>
      </c>
      <c r="AS640" s="24">
        <v>25.5</v>
      </c>
      <c r="AT640" s="24">
        <v>31</v>
      </c>
      <c r="AU640" s="24">
        <v>31</v>
      </c>
      <c r="AV640" s="24">
        <v>30.5</v>
      </c>
      <c r="AW640" s="24">
        <v>31</v>
      </c>
      <c r="AX640" s="24">
        <v>30</v>
      </c>
      <c r="AY640" s="24">
        <v>31</v>
      </c>
      <c r="AZ640" s="24">
        <v>29</v>
      </c>
      <c r="BA640" s="24">
        <v>29</v>
      </c>
      <c r="BB640" s="24">
        <v>29.5</v>
      </c>
      <c r="BC640" s="24">
        <v>29</v>
      </c>
      <c r="BD640" s="24">
        <v>29.5</v>
      </c>
      <c r="BE640" s="24">
        <v>29.5</v>
      </c>
      <c r="BF640" s="24">
        <v>0</v>
      </c>
      <c r="BG640" s="24">
        <v>0</v>
      </c>
      <c r="BH640" s="24">
        <v>0</v>
      </c>
      <c r="BI640" s="24">
        <v>0</v>
      </c>
      <c r="BJ640" s="24">
        <v>0</v>
      </c>
      <c r="BL640" s="24">
        <v>0</v>
      </c>
      <c r="BM640" s="24">
        <v>0.5</v>
      </c>
      <c r="BN640" s="24">
        <v>0.5</v>
      </c>
      <c r="BO640" s="24">
        <v>0</v>
      </c>
      <c r="BP640" s="24">
        <v>0</v>
      </c>
      <c r="BQ640" s="24">
        <v>0</v>
      </c>
      <c r="BR640" s="24">
        <v>0</v>
      </c>
      <c r="BS640" s="24">
        <v>0.5</v>
      </c>
      <c r="BT640" s="24">
        <v>0.2</v>
      </c>
      <c r="BU640" s="24">
        <v>0</v>
      </c>
      <c r="BV640" s="24">
        <v>0</v>
      </c>
      <c r="BW640" s="24">
        <v>0</v>
      </c>
      <c r="BX640" s="24">
        <v>0</v>
      </c>
      <c r="BY640" s="24">
        <v>0</v>
      </c>
      <c r="BZ640" s="24">
        <v>0</v>
      </c>
      <c r="CB640" s="24">
        <v>0.2</v>
      </c>
      <c r="CC640" s="24">
        <v>0</v>
      </c>
      <c r="CD640" s="24">
        <v>96</v>
      </c>
      <c r="CE640" s="24">
        <v>97</v>
      </c>
      <c r="CF640" s="24">
        <v>99</v>
      </c>
      <c r="CG640" s="24">
        <v>92</v>
      </c>
      <c r="CH640" s="24">
        <v>87</v>
      </c>
      <c r="CI640" s="24">
        <v>96</v>
      </c>
      <c r="CO640" s="34">
        <f t="shared" si="48"/>
        <v>171002</v>
      </c>
    </row>
    <row r="641" spans="1:93" ht="15" hidden="1">
      <c r="A641" s="23" t="s">
        <v>149</v>
      </c>
      <c r="B641" s="52">
        <v>42431</v>
      </c>
      <c r="C641" s="25" t="str">
        <f t="shared" si="47"/>
        <v/>
      </c>
      <c r="G641" s="24">
        <f t="shared" si="49"/>
        <v>8</v>
      </c>
      <c r="H641" s="30">
        <f>(H642-H640)/(G641+G642)*G641+H640</f>
        <v>172810.97959183675</v>
      </c>
      <c r="I641" s="24" t="str">
        <f t="shared" si="50"/>
        <v/>
      </c>
      <c r="K641" s="24">
        <f>IF(J641&gt;900,_xlfn.XLOOKUP(ROUND(J641,0),'CM-VL-G-C-GL-B-T-ClassRimThickn'!$B$1:$B$112,'CM-VL-G-C-GL-B-T-ClassRimThickn'!$C$1:$C$112,0,1,1),J641)</f>
        <v>0</v>
      </c>
      <c r="L641" s="24">
        <v>928.2</v>
      </c>
      <c r="M641" s="24">
        <f>IF(L641&gt;900,_xlfn.XLOOKUP(ROUND(L641,0),'CM-VL-G-C-GL-B-T-ClassRimThickn'!$B$1:$B$112,'CM-VL-G-C-GL-B-T-ClassRimThickn'!$C$1:$C$112,0,1,1),L641)</f>
        <v>41</v>
      </c>
      <c r="N641" s="24">
        <v>928.2</v>
      </c>
      <c r="O641" s="24">
        <f>IF(N641&gt;900,_xlfn.XLOOKUP(ROUND(N641,0),'CM-VL-G-C-GL-B-T-ClassRimThickn'!$B$1:$B$112,'CM-VL-G-C-GL-B-T-ClassRimThickn'!$C$1:$C$112,0,1,1),N641)</f>
        <v>41</v>
      </c>
      <c r="P641" s="24">
        <v>928</v>
      </c>
      <c r="Q641" s="24">
        <f>IF(P641&gt;900,_xlfn.XLOOKUP(ROUND(P641,0),'CM-VL-G-C-GL-B-T-ClassRimThickn'!$B$1:$B$112,'CM-VL-G-C-GL-B-T-ClassRimThickn'!$C$1:$C$112,0,1,1),P641)</f>
        <v>41</v>
      </c>
      <c r="S641" s="24">
        <f>IF(R641&gt;900,_xlfn.XLOOKUP(ROUND(R641,0),'CM-VL-G-C-GL-B-T-ClassRimThickn'!$B$1:$B$112,'CM-VL-G-C-GL-B-T-ClassRimThickn'!$C$1:$C$112,0,1,1),R641)</f>
        <v>0</v>
      </c>
      <c r="T641" s="24">
        <v>928.4</v>
      </c>
      <c r="U641" s="24">
        <f>IF(T641&gt;900,_xlfn.XLOOKUP(ROUND(T641,0),'CM-VL-G-C-GL-B-T-ClassRimThickn'!$B$1:$B$112,'CM-VL-G-C-GL-B-T-ClassRimThickn'!$C$1:$C$112,0,1,1),T641)</f>
        <v>41</v>
      </c>
      <c r="V641" s="24">
        <v>928.3</v>
      </c>
      <c r="W641" s="24">
        <f>IF(V641&gt;900,_xlfn.XLOOKUP(ROUND(V641,0),'CM-VL-G-C-GL-B-T-ClassRimThickn'!$B$1:$B$112,'CM-VL-G-C-GL-B-T-ClassRimThickn'!$C$1:$C$112,0,1,1),V641)</f>
        <v>41</v>
      </c>
      <c r="X641" s="24">
        <v>928.2</v>
      </c>
      <c r="Y641" s="24">
        <f>IF(X641&gt;900,_xlfn.XLOOKUP(ROUND(X641,0),'CM-VL-G-C-GL-B-T-ClassRimThickn'!$B$1:$B$112,'CM-VL-G-C-GL-B-T-ClassRimThickn'!$C$1:$C$112,0,1,1),X641)</f>
        <v>41</v>
      </c>
      <c r="Z641" s="24">
        <v>928.2</v>
      </c>
      <c r="AA641" s="24">
        <f>IF(Z641&gt;900,_xlfn.XLOOKUP(ROUND(Z641,0),'CM-VL-G-C-GL-B-T-ClassRimThickn'!$B$1:$B$112,'CM-VL-G-C-GL-B-T-ClassRimThickn'!$C$1:$C$112,0,1,1),Z641)</f>
        <v>41</v>
      </c>
      <c r="AB641" s="24">
        <v>928.2</v>
      </c>
      <c r="AC641" s="24">
        <f>IF(AB641&gt;900,_xlfn.XLOOKUP(ROUND(AB641,0),'CM-VL-G-C-GL-B-T-ClassRimThickn'!$B$1:$B$112,'CM-VL-G-C-GL-B-T-ClassRimThickn'!$C$1:$C$112,0,1,1),AB641)</f>
        <v>41</v>
      </c>
      <c r="AD641" s="24">
        <v>925.6</v>
      </c>
      <c r="AE641" s="24">
        <f>IF(AD641&gt;900,_xlfn.XLOOKUP(ROUND(AD641,0),'CM-VL-G-C-GL-B-T-ClassRimThickn'!$B$1:$B$112,'CM-VL-G-C-GL-B-T-ClassRimThickn'!$C$1:$C$112,0,1,1),AD641)</f>
        <v>40</v>
      </c>
      <c r="AF641" s="24">
        <v>928.3</v>
      </c>
      <c r="AG641" s="24">
        <f>IF(AF641&gt;900,_xlfn.XLOOKUP(ROUND(AF641,0),'CM-VL-G-C-GL-B-T-ClassRimThickn'!$B$1:$B$112,'CM-VL-G-C-GL-B-T-ClassRimThickn'!$C$1:$C$112,0,1,1),AF641)</f>
        <v>41</v>
      </c>
      <c r="AH641" s="24">
        <v>27.6</v>
      </c>
      <c r="AI641" s="24">
        <v>27.4</v>
      </c>
      <c r="AJ641" s="24">
        <v>24</v>
      </c>
      <c r="AK641" s="24">
        <v>24</v>
      </c>
      <c r="AL641" s="24">
        <v>25.5</v>
      </c>
      <c r="AM641" s="24">
        <v>25.4</v>
      </c>
      <c r="AN641" s="24">
        <v>26.5</v>
      </c>
      <c r="AO641" s="24">
        <v>26.3</v>
      </c>
      <c r="AP641" s="24">
        <v>23.6</v>
      </c>
      <c r="AQ641" s="24">
        <v>23.6</v>
      </c>
      <c r="AR641" s="24">
        <v>25.9</v>
      </c>
      <c r="AS641" s="24">
        <v>25.8</v>
      </c>
      <c r="AT641" s="24">
        <v>28</v>
      </c>
      <c r="AU641" s="24">
        <v>27.6</v>
      </c>
      <c r="AV641" s="24">
        <v>27.7</v>
      </c>
      <c r="AW641" s="24">
        <v>27.9</v>
      </c>
      <c r="AX641" s="24">
        <v>27.4</v>
      </c>
      <c r="AY641" s="24">
        <v>27.8</v>
      </c>
      <c r="AZ641" s="24">
        <v>28</v>
      </c>
      <c r="BA641" s="24">
        <v>27.6</v>
      </c>
      <c r="BB641" s="24">
        <v>27.7</v>
      </c>
      <c r="BC641" s="24">
        <v>27.9</v>
      </c>
      <c r="BD641" s="24">
        <v>27.5</v>
      </c>
      <c r="BE641" s="24">
        <v>27.8</v>
      </c>
      <c r="BF641" s="24">
        <v>0</v>
      </c>
      <c r="BG641" s="24">
        <v>0</v>
      </c>
      <c r="BH641" s="24">
        <v>0</v>
      </c>
      <c r="BI641" s="24">
        <v>0</v>
      </c>
      <c r="BJ641" s="24">
        <v>0</v>
      </c>
      <c r="BL641" s="24">
        <v>0</v>
      </c>
      <c r="BM641" s="24">
        <v>0</v>
      </c>
      <c r="BN641" s="24">
        <v>0</v>
      </c>
      <c r="BO641" s="24">
        <v>0</v>
      </c>
      <c r="BP641" s="24">
        <v>0</v>
      </c>
      <c r="BQ641" s="24">
        <v>0</v>
      </c>
      <c r="BR641" s="24">
        <v>0</v>
      </c>
      <c r="BS641" s="24">
        <v>0</v>
      </c>
      <c r="BT641" s="24">
        <v>0</v>
      </c>
      <c r="BU641" s="24">
        <v>0</v>
      </c>
      <c r="BV641" s="24">
        <v>0</v>
      </c>
      <c r="BW641" s="24">
        <v>0</v>
      </c>
      <c r="BX641" s="24">
        <v>0</v>
      </c>
      <c r="BY641" s="24">
        <v>0</v>
      </c>
      <c r="BZ641" s="24">
        <v>0</v>
      </c>
      <c r="CB641" s="24">
        <v>0</v>
      </c>
      <c r="CC641" s="24">
        <v>0</v>
      </c>
      <c r="CO641" s="34">
        <f t="shared" si="48"/>
        <v>172810.97959183675</v>
      </c>
    </row>
    <row r="642" spans="1:93" ht="15" hidden="1">
      <c r="A642" s="23" t="s">
        <v>149</v>
      </c>
      <c r="B642" s="52">
        <v>42472</v>
      </c>
      <c r="C642" s="25" t="str">
        <f t="shared" ref="C642:C705" si="51">IF(B642=B643,TRUE,"")</f>
        <v/>
      </c>
      <c r="G642" s="24">
        <f t="shared" si="49"/>
        <v>41</v>
      </c>
      <c r="H642" s="29">
        <v>182082</v>
      </c>
      <c r="I642" s="24" t="str">
        <f t="shared" si="50"/>
        <v/>
      </c>
      <c r="K642" s="24">
        <f>IF(J642&gt;900,_xlfn.XLOOKUP(ROUND(J642,0),'CM-VL-G-C-GL-B-T-ClassRimThickn'!$B$1:$B$112,'CM-VL-G-C-GL-B-T-ClassRimThickn'!$C$1:$C$112,0,1,1),J642)</f>
        <v>0</v>
      </c>
      <c r="L642" s="24">
        <v>914.4</v>
      </c>
      <c r="M642" s="24">
        <f>IF(L642&gt;900,_xlfn.XLOOKUP(ROUND(L642,0),'CM-VL-G-C-GL-B-T-ClassRimThickn'!$B$1:$B$112,'CM-VL-G-C-GL-B-T-ClassRimThickn'!$C$1:$C$112,0,1,1),L642)</f>
        <v>34</v>
      </c>
      <c r="N642" s="24">
        <v>914.3</v>
      </c>
      <c r="O642" s="24">
        <f>IF(N642&gt;900,_xlfn.XLOOKUP(ROUND(N642,0),'CM-VL-G-C-GL-B-T-ClassRimThickn'!$B$1:$B$112,'CM-VL-G-C-GL-B-T-ClassRimThickn'!$C$1:$C$112,0,1,1),N642)</f>
        <v>34</v>
      </c>
      <c r="P642" s="24">
        <v>914.4</v>
      </c>
      <c r="Q642" s="24">
        <f>IF(P642&gt;900,_xlfn.XLOOKUP(ROUND(P642,0),'CM-VL-G-C-GL-B-T-ClassRimThickn'!$B$1:$B$112,'CM-VL-G-C-GL-B-T-ClassRimThickn'!$C$1:$C$112,0,1,1),P642)</f>
        <v>34</v>
      </c>
      <c r="S642" s="24">
        <f>IF(R642&gt;900,_xlfn.XLOOKUP(ROUND(R642,0),'CM-VL-G-C-GL-B-T-ClassRimThickn'!$B$1:$B$112,'CM-VL-G-C-GL-B-T-ClassRimThickn'!$C$1:$C$112,0,1,1),R642)</f>
        <v>0</v>
      </c>
      <c r="T642" s="24">
        <v>914.4</v>
      </c>
      <c r="U642" s="24">
        <f>IF(T642&gt;900,_xlfn.XLOOKUP(ROUND(T642,0),'CM-VL-G-C-GL-B-T-ClassRimThickn'!$B$1:$B$112,'CM-VL-G-C-GL-B-T-ClassRimThickn'!$C$1:$C$112,0,1,1),T642)</f>
        <v>34</v>
      </c>
      <c r="V642" s="24">
        <v>914.5</v>
      </c>
      <c r="W642" s="24">
        <f>IF(V642&gt;900,_xlfn.XLOOKUP(ROUND(V642,0),'CM-VL-G-C-GL-B-T-ClassRimThickn'!$B$1:$B$112,'CM-VL-G-C-GL-B-T-ClassRimThickn'!$C$1:$C$112,0,1,1),V642)</f>
        <v>34.5</v>
      </c>
      <c r="X642" s="24">
        <v>914.5</v>
      </c>
      <c r="Y642" s="24">
        <f>IF(X642&gt;900,_xlfn.XLOOKUP(ROUND(X642,0),'CM-VL-G-C-GL-B-T-ClassRimThickn'!$B$1:$B$112,'CM-VL-G-C-GL-B-T-ClassRimThickn'!$C$1:$C$112,0,1,1),X642)</f>
        <v>34.5</v>
      </c>
      <c r="Z642" s="24">
        <v>914.4</v>
      </c>
      <c r="AA642" s="24">
        <f>IF(Z642&gt;900,_xlfn.XLOOKUP(ROUND(Z642,0),'CM-VL-G-C-GL-B-T-ClassRimThickn'!$B$1:$B$112,'CM-VL-G-C-GL-B-T-ClassRimThickn'!$C$1:$C$112,0,1,1),Z642)</f>
        <v>34</v>
      </c>
      <c r="AB642" s="24">
        <v>914.5</v>
      </c>
      <c r="AC642" s="24">
        <f>IF(AB642&gt;900,_xlfn.XLOOKUP(ROUND(AB642,0),'CM-VL-G-C-GL-B-T-ClassRimThickn'!$B$1:$B$112,'CM-VL-G-C-GL-B-T-ClassRimThickn'!$C$1:$C$112,0,1,1),AB642)</f>
        <v>34.5</v>
      </c>
      <c r="AD642" s="24">
        <v>914.2</v>
      </c>
      <c r="AE642" s="24">
        <f>IF(AD642&gt;900,_xlfn.XLOOKUP(ROUND(AD642,0),'CM-VL-G-C-GL-B-T-ClassRimThickn'!$B$1:$B$112,'CM-VL-G-C-GL-B-T-ClassRimThickn'!$C$1:$C$112,0,1,1),AD642)</f>
        <v>34</v>
      </c>
      <c r="AF642" s="24">
        <v>914.3</v>
      </c>
      <c r="AG642" s="24">
        <f>IF(AF642&gt;900,_xlfn.XLOOKUP(ROUND(AF642,0),'CM-VL-G-C-GL-B-T-ClassRimThickn'!$B$1:$B$112,'CM-VL-G-C-GL-B-T-ClassRimThickn'!$C$1:$C$112,0,1,1),AF642)</f>
        <v>34</v>
      </c>
      <c r="AT642" s="24">
        <v>28</v>
      </c>
      <c r="AU642" s="24">
        <v>27.5</v>
      </c>
      <c r="AV642" s="24">
        <v>27.8</v>
      </c>
      <c r="AW642" s="24">
        <v>27.9</v>
      </c>
      <c r="AX642" s="24">
        <v>27.4</v>
      </c>
      <c r="AY642" s="24">
        <v>27.9</v>
      </c>
      <c r="AZ642" s="24">
        <v>28</v>
      </c>
      <c r="BA642" s="24">
        <v>27.6</v>
      </c>
      <c r="BB642" s="24">
        <v>27.9</v>
      </c>
      <c r="BC642" s="24">
        <v>27.9</v>
      </c>
      <c r="BD642" s="24">
        <v>27.4</v>
      </c>
      <c r="BE642" s="24">
        <v>27.8</v>
      </c>
      <c r="BF642" s="24">
        <v>0</v>
      </c>
      <c r="BG642" s="24">
        <v>0</v>
      </c>
      <c r="BH642" s="24">
        <v>0</v>
      </c>
      <c r="BI642" s="24">
        <v>0</v>
      </c>
      <c r="BJ642" s="24">
        <v>0</v>
      </c>
      <c r="BL642" s="24">
        <v>0</v>
      </c>
      <c r="BM642" s="24">
        <v>0</v>
      </c>
      <c r="BN642" s="24">
        <v>0</v>
      </c>
      <c r="BO642" s="24">
        <v>0</v>
      </c>
      <c r="BP642" s="24">
        <v>0</v>
      </c>
      <c r="BQ642" s="24">
        <v>0</v>
      </c>
      <c r="BR642" s="24">
        <v>0</v>
      </c>
      <c r="BS642" s="24">
        <v>0</v>
      </c>
      <c r="BT642" s="24">
        <v>0</v>
      </c>
      <c r="BU642" s="24">
        <v>0</v>
      </c>
      <c r="BV642" s="24">
        <v>0</v>
      </c>
      <c r="BW642" s="24">
        <v>0</v>
      </c>
      <c r="BX642" s="24">
        <v>0</v>
      </c>
      <c r="BY642" s="24">
        <v>0</v>
      </c>
      <c r="BZ642" s="24">
        <v>0</v>
      </c>
      <c r="CB642" s="24">
        <v>0</v>
      </c>
      <c r="CC642" s="24">
        <v>0</v>
      </c>
      <c r="CO642" s="34">
        <f t="shared" si="48"/>
        <v>182082</v>
      </c>
    </row>
    <row r="643" spans="1:93" ht="15" hidden="1">
      <c r="A643" s="23" t="s">
        <v>149</v>
      </c>
      <c r="B643" s="52">
        <v>42489</v>
      </c>
      <c r="C643" s="25" t="str">
        <f t="shared" si="51"/>
        <v/>
      </c>
      <c r="G643" s="24">
        <f t="shared" si="49"/>
        <v>17</v>
      </c>
      <c r="H643" s="24">
        <v>186888</v>
      </c>
      <c r="I643" s="24" t="str">
        <f t="shared" si="50"/>
        <v/>
      </c>
      <c r="K643" s="24">
        <f>IF(J643&gt;900,_xlfn.XLOOKUP(ROUND(J643,0),'CM-VL-G-C-GL-B-T-ClassRimThickn'!$B$1:$B$112,'CM-VL-G-C-GL-B-T-ClassRimThickn'!$C$1:$C$112,0,1,1),J643)</f>
        <v>0</v>
      </c>
      <c r="L643" s="24">
        <v>39</v>
      </c>
      <c r="M643" s="24">
        <f>IF(L643&gt;900,_xlfn.XLOOKUP(ROUND(L643,0),'CM-VL-G-C-GL-B-T-ClassRimThickn'!$B$1:$B$112,'CM-VL-G-C-GL-B-T-ClassRimThickn'!$C$1:$C$112,0,1,1),L643)</f>
        <v>39</v>
      </c>
      <c r="N643" s="24">
        <v>39</v>
      </c>
      <c r="O643" s="24">
        <f>IF(N643&gt;900,_xlfn.XLOOKUP(ROUND(N643,0),'CM-VL-G-C-GL-B-T-ClassRimThickn'!$B$1:$B$112,'CM-VL-G-C-GL-B-T-ClassRimThickn'!$C$1:$C$112,0,1,1),N643)</f>
        <v>39</v>
      </c>
      <c r="P643" s="24">
        <v>39</v>
      </c>
      <c r="Q643" s="24">
        <f>IF(P643&gt;900,_xlfn.XLOOKUP(ROUND(P643,0),'CM-VL-G-C-GL-B-T-ClassRimThickn'!$B$1:$B$112,'CM-VL-G-C-GL-B-T-ClassRimThickn'!$C$1:$C$112,0,1,1),P643)</f>
        <v>39</v>
      </c>
      <c r="S643" s="24">
        <f>IF(R643&gt;900,_xlfn.XLOOKUP(ROUND(R643,0),'CM-VL-G-C-GL-B-T-ClassRimThickn'!$B$1:$B$112,'CM-VL-G-C-GL-B-T-ClassRimThickn'!$C$1:$C$112,0,1,1),R643)</f>
        <v>0</v>
      </c>
      <c r="T643" s="24">
        <v>39</v>
      </c>
      <c r="U643" s="24">
        <f>IF(T643&gt;900,_xlfn.XLOOKUP(ROUND(T643,0),'CM-VL-G-C-GL-B-T-ClassRimThickn'!$B$1:$B$112,'CM-VL-G-C-GL-B-T-ClassRimThickn'!$C$1:$C$112,0,1,1),T643)</f>
        <v>39</v>
      </c>
      <c r="V643" s="24">
        <v>38</v>
      </c>
      <c r="W643" s="24">
        <f>IF(V643&gt;900,_xlfn.XLOOKUP(ROUND(V643,0),'CM-VL-G-C-GL-B-T-ClassRimThickn'!$B$1:$B$112,'CM-VL-G-C-GL-B-T-ClassRimThickn'!$C$1:$C$112,0,1,1),V643)</f>
        <v>38</v>
      </c>
      <c r="X643" s="24">
        <v>39</v>
      </c>
      <c r="Y643" s="24">
        <f>IF(X643&gt;900,_xlfn.XLOOKUP(ROUND(X643,0),'CM-VL-G-C-GL-B-T-ClassRimThickn'!$B$1:$B$112,'CM-VL-G-C-GL-B-T-ClassRimThickn'!$C$1:$C$112,0,1,1),X643)</f>
        <v>39</v>
      </c>
      <c r="Z643" s="24">
        <v>39</v>
      </c>
      <c r="AA643" s="24">
        <f>IF(Z643&gt;900,_xlfn.XLOOKUP(ROUND(Z643,0),'CM-VL-G-C-GL-B-T-ClassRimThickn'!$B$1:$B$112,'CM-VL-G-C-GL-B-T-ClassRimThickn'!$C$1:$C$112,0,1,1),Z643)</f>
        <v>39</v>
      </c>
      <c r="AB643" s="24">
        <v>39</v>
      </c>
      <c r="AC643" s="24">
        <f>IF(AB643&gt;900,_xlfn.XLOOKUP(ROUND(AB643,0),'CM-VL-G-C-GL-B-T-ClassRimThickn'!$B$1:$B$112,'CM-VL-G-C-GL-B-T-ClassRimThickn'!$C$1:$C$112,0,1,1),AB643)</f>
        <v>39</v>
      </c>
      <c r="AD643" s="24">
        <v>39</v>
      </c>
      <c r="AE643" s="24">
        <f>IF(AD643&gt;900,_xlfn.XLOOKUP(ROUND(AD643,0),'CM-VL-G-C-GL-B-T-ClassRimThickn'!$B$1:$B$112,'CM-VL-G-C-GL-B-T-ClassRimThickn'!$C$1:$C$112,0,1,1),AD643)</f>
        <v>39</v>
      </c>
      <c r="AF643" s="24">
        <v>39</v>
      </c>
      <c r="AG643" s="24">
        <f>IF(AF643&gt;900,_xlfn.XLOOKUP(ROUND(AF643,0),'CM-VL-G-C-GL-B-T-ClassRimThickn'!$B$1:$B$112,'CM-VL-G-C-GL-B-T-ClassRimThickn'!$C$1:$C$112,0,1,1),AF643)</f>
        <v>39</v>
      </c>
      <c r="AH643" s="24">
        <v>25</v>
      </c>
      <c r="AI643" s="24">
        <v>22</v>
      </c>
      <c r="AJ643" s="24">
        <v>24</v>
      </c>
      <c r="AK643" s="24">
        <v>25</v>
      </c>
      <c r="AL643" s="24">
        <v>21</v>
      </c>
      <c r="AM643" s="24">
        <v>24</v>
      </c>
      <c r="AN643" s="24">
        <v>26</v>
      </c>
      <c r="AO643" s="24">
        <v>22.5</v>
      </c>
      <c r="AP643" s="24">
        <v>24.5</v>
      </c>
      <c r="AQ643" s="24">
        <v>25.5</v>
      </c>
      <c r="AR643" s="24">
        <v>21</v>
      </c>
      <c r="AS643" s="24">
        <v>25</v>
      </c>
      <c r="AT643" s="24">
        <v>28</v>
      </c>
      <c r="AU643" s="24">
        <v>27.5</v>
      </c>
      <c r="AV643" s="24">
        <v>28</v>
      </c>
      <c r="AW643" s="24">
        <v>28</v>
      </c>
      <c r="AX643" s="24">
        <v>28</v>
      </c>
      <c r="AY643" s="24">
        <v>28</v>
      </c>
      <c r="AZ643" s="24">
        <v>28</v>
      </c>
      <c r="BA643" s="24">
        <v>28</v>
      </c>
      <c r="BB643" s="24">
        <v>28</v>
      </c>
      <c r="BC643" s="24">
        <v>28</v>
      </c>
      <c r="BD643" s="24">
        <v>28</v>
      </c>
      <c r="BE643" s="24">
        <v>28</v>
      </c>
      <c r="BF643" s="24">
        <v>0</v>
      </c>
      <c r="BG643" s="24">
        <v>0</v>
      </c>
      <c r="BH643" s="24">
        <v>0</v>
      </c>
      <c r="BI643" s="24">
        <v>0</v>
      </c>
      <c r="BJ643" s="24">
        <v>0</v>
      </c>
      <c r="BL643" s="24">
        <v>0</v>
      </c>
      <c r="BM643" s="24">
        <v>0</v>
      </c>
      <c r="BN643" s="24">
        <v>0</v>
      </c>
      <c r="BO643" s="24">
        <v>0</v>
      </c>
      <c r="BP643" s="24">
        <v>0</v>
      </c>
      <c r="BQ643" s="24">
        <v>0</v>
      </c>
      <c r="BR643" s="24">
        <v>0</v>
      </c>
      <c r="BS643" s="24">
        <v>0</v>
      </c>
      <c r="BT643" s="24">
        <v>0</v>
      </c>
      <c r="BU643" s="24">
        <v>0</v>
      </c>
      <c r="BV643" s="24">
        <v>0</v>
      </c>
      <c r="BW643" s="24">
        <v>0</v>
      </c>
      <c r="BX643" s="24">
        <v>0</v>
      </c>
      <c r="BY643" s="24">
        <v>0</v>
      </c>
      <c r="BZ643" s="24">
        <v>0</v>
      </c>
      <c r="CB643" s="24">
        <v>0</v>
      </c>
      <c r="CC643" s="24">
        <v>0</v>
      </c>
      <c r="CD643" s="24">
        <v>77</v>
      </c>
      <c r="CE643" s="24">
        <v>80</v>
      </c>
      <c r="CF643" s="24">
        <v>81</v>
      </c>
      <c r="CG643" s="24">
        <v>80</v>
      </c>
      <c r="CH643" s="24">
        <v>83</v>
      </c>
      <c r="CI643" s="24">
        <v>84</v>
      </c>
      <c r="CO643" s="34">
        <f t="shared" ref="CO643:CO706" si="52">IF(H643="",(H644-H643)/(G644+G646)*G644+H643,H643)</f>
        <v>186888</v>
      </c>
    </row>
    <row r="644" spans="1:93" ht="15" hidden="1">
      <c r="A644" s="23" t="s">
        <v>149</v>
      </c>
      <c r="B644" s="52">
        <v>42538</v>
      </c>
      <c r="C644" s="25" t="str">
        <f t="shared" si="51"/>
        <v/>
      </c>
      <c r="G644" s="24">
        <f t="shared" si="49"/>
        <v>49</v>
      </c>
      <c r="H644" s="27">
        <v>186896</v>
      </c>
      <c r="I644" s="24" t="str">
        <f t="shared" si="50"/>
        <v/>
      </c>
      <c r="K644" s="24">
        <f>IF(J644&gt;900,_xlfn.XLOOKUP(ROUND(J644,0),'CM-VL-G-C-GL-B-T-ClassRimThickn'!$B$1:$B$112,'CM-VL-G-C-GL-B-T-ClassRimThickn'!$C$1:$C$112,0,1,1),J644)</f>
        <v>0</v>
      </c>
      <c r="L644" s="24">
        <v>88</v>
      </c>
      <c r="M644" s="24">
        <f>IF(L644&gt;900,_xlfn.XLOOKUP(ROUND(L644,0),'CM-VL-G-C-GL-B-T-ClassRimThickn'!$B$1:$B$112,'CM-VL-G-C-GL-B-T-ClassRimThickn'!$C$1:$C$112,0,1,1),L644)</f>
        <v>88</v>
      </c>
      <c r="N644" s="24">
        <v>88</v>
      </c>
      <c r="O644" s="24">
        <f>IF(N644&gt;900,_xlfn.XLOOKUP(ROUND(N644,0),'CM-VL-G-C-GL-B-T-ClassRimThickn'!$B$1:$B$112,'CM-VL-G-C-GL-B-T-ClassRimThickn'!$C$1:$C$112,0,1,1),N644)</f>
        <v>88</v>
      </c>
      <c r="P644" s="24">
        <v>88</v>
      </c>
      <c r="Q644" s="24">
        <f>IF(P644&gt;900,_xlfn.XLOOKUP(ROUND(P644,0),'CM-VL-G-C-GL-B-T-ClassRimThickn'!$B$1:$B$112,'CM-VL-G-C-GL-B-T-ClassRimThickn'!$C$1:$C$112,0,1,1),P644)</f>
        <v>88</v>
      </c>
      <c r="S644" s="24">
        <f>IF(R644&gt;900,_xlfn.XLOOKUP(ROUND(R644,0),'CM-VL-G-C-GL-B-T-ClassRimThickn'!$B$1:$B$112,'CM-VL-G-C-GL-B-T-ClassRimThickn'!$C$1:$C$112,0,1,1),R644)</f>
        <v>0</v>
      </c>
      <c r="T644" s="24">
        <v>88</v>
      </c>
      <c r="U644" s="24">
        <f>IF(T644&gt;900,_xlfn.XLOOKUP(ROUND(T644,0),'CM-VL-G-C-GL-B-T-ClassRimThickn'!$B$1:$B$112,'CM-VL-G-C-GL-B-T-ClassRimThickn'!$C$1:$C$112,0,1,1),T644)</f>
        <v>88</v>
      </c>
      <c r="V644" s="24">
        <v>88</v>
      </c>
      <c r="W644" s="24">
        <f>IF(V644&gt;900,_xlfn.XLOOKUP(ROUND(V644,0),'CM-VL-G-C-GL-B-T-ClassRimThickn'!$B$1:$B$112,'CM-VL-G-C-GL-B-T-ClassRimThickn'!$C$1:$C$112,0,1,1),V644)</f>
        <v>88</v>
      </c>
      <c r="X644" s="24">
        <v>88</v>
      </c>
      <c r="Y644" s="24">
        <f>IF(X644&gt;900,_xlfn.XLOOKUP(ROUND(X644,0),'CM-VL-G-C-GL-B-T-ClassRimThickn'!$B$1:$B$112,'CM-VL-G-C-GL-B-T-ClassRimThickn'!$C$1:$C$112,0,1,1),X644)</f>
        <v>88</v>
      </c>
      <c r="Z644" s="24">
        <v>88</v>
      </c>
      <c r="AA644" s="24">
        <f>IF(Z644&gt;900,_xlfn.XLOOKUP(ROUND(Z644,0),'CM-VL-G-C-GL-B-T-ClassRimThickn'!$B$1:$B$112,'CM-VL-G-C-GL-B-T-ClassRimThickn'!$C$1:$C$112,0,1,1),Z644)</f>
        <v>88</v>
      </c>
      <c r="AB644" s="24">
        <v>88</v>
      </c>
      <c r="AC644" s="24">
        <f>IF(AB644&gt;900,_xlfn.XLOOKUP(ROUND(AB644,0),'CM-VL-G-C-GL-B-T-ClassRimThickn'!$B$1:$B$112,'CM-VL-G-C-GL-B-T-ClassRimThickn'!$C$1:$C$112,0,1,1),AB644)</f>
        <v>88</v>
      </c>
      <c r="AD644" s="24">
        <v>88</v>
      </c>
      <c r="AE644" s="24">
        <f>IF(AD644&gt;900,_xlfn.XLOOKUP(ROUND(AD644,0),'CM-VL-G-C-GL-B-T-ClassRimThickn'!$B$1:$B$112,'CM-VL-G-C-GL-B-T-ClassRimThickn'!$C$1:$C$112,0,1,1),AD644)</f>
        <v>88</v>
      </c>
      <c r="AF644" s="24">
        <v>88</v>
      </c>
      <c r="AG644" s="24">
        <f>IF(AF644&gt;900,_xlfn.XLOOKUP(ROUND(AF644,0),'CM-VL-G-C-GL-B-T-ClassRimThickn'!$B$1:$B$112,'CM-VL-G-C-GL-B-T-ClassRimThickn'!$C$1:$C$112,0,1,1),AF644)</f>
        <v>88</v>
      </c>
      <c r="AH644" s="24">
        <v>30</v>
      </c>
      <c r="AI644" s="24">
        <v>30</v>
      </c>
      <c r="AJ644" s="24">
        <v>30</v>
      </c>
      <c r="AK644" s="24">
        <v>30</v>
      </c>
      <c r="AL644" s="24">
        <v>30</v>
      </c>
      <c r="AM644" s="24">
        <v>30</v>
      </c>
      <c r="AN644" s="24">
        <v>30</v>
      </c>
      <c r="AO644" s="24">
        <v>30</v>
      </c>
      <c r="AP644" s="24">
        <v>30</v>
      </c>
      <c r="AQ644" s="24">
        <v>30</v>
      </c>
      <c r="AR644" s="24">
        <v>30</v>
      </c>
      <c r="AS644" s="24">
        <v>30</v>
      </c>
      <c r="AT644" s="24">
        <v>28</v>
      </c>
      <c r="AU644" s="24">
        <v>28</v>
      </c>
      <c r="AV644" s="24">
        <v>28</v>
      </c>
      <c r="AW644" s="24">
        <v>28</v>
      </c>
      <c r="AX644" s="24">
        <v>28</v>
      </c>
      <c r="AY644" s="24">
        <v>28</v>
      </c>
      <c r="AZ644" s="24">
        <v>28</v>
      </c>
      <c r="BA644" s="24">
        <v>28</v>
      </c>
      <c r="BB644" s="24">
        <v>28</v>
      </c>
      <c r="BC644" s="24">
        <v>28</v>
      </c>
      <c r="BD644" s="24">
        <v>28</v>
      </c>
      <c r="BE644" s="24">
        <v>28</v>
      </c>
      <c r="BF644" s="24">
        <v>0</v>
      </c>
      <c r="BG644" s="24">
        <v>0</v>
      </c>
      <c r="BH644" s="24">
        <v>0</v>
      </c>
      <c r="BI644" s="24">
        <v>0</v>
      </c>
      <c r="BJ644" s="24">
        <v>0</v>
      </c>
      <c r="BL644" s="24">
        <v>0</v>
      </c>
      <c r="BM644" s="24">
        <v>0</v>
      </c>
      <c r="BN644" s="24">
        <v>0</v>
      </c>
      <c r="BO644" s="24">
        <v>0</v>
      </c>
      <c r="BP644" s="24">
        <v>0</v>
      </c>
      <c r="BQ644" s="24">
        <v>0</v>
      </c>
      <c r="BR644" s="24">
        <v>0</v>
      </c>
      <c r="BS644" s="24">
        <v>0</v>
      </c>
      <c r="BT644" s="24">
        <v>0</v>
      </c>
      <c r="BU644" s="24">
        <v>0</v>
      </c>
      <c r="BV644" s="24">
        <v>0</v>
      </c>
      <c r="BW644" s="24">
        <v>0</v>
      </c>
      <c r="BX644" s="24">
        <v>0</v>
      </c>
      <c r="BY644" s="24">
        <v>0</v>
      </c>
      <c r="BZ644" s="24">
        <v>0</v>
      </c>
      <c r="CB644" s="24">
        <v>0</v>
      </c>
      <c r="CC644" s="24">
        <v>0</v>
      </c>
      <c r="CD644" s="24">
        <v>139</v>
      </c>
      <c r="CE644" s="24">
        <v>138</v>
      </c>
      <c r="CF644" s="24">
        <v>138</v>
      </c>
      <c r="CG644" s="24">
        <v>133</v>
      </c>
      <c r="CH644" s="24">
        <v>135</v>
      </c>
      <c r="CI644" s="24">
        <v>136</v>
      </c>
      <c r="CO644" s="34">
        <f t="shared" si="52"/>
        <v>186896</v>
      </c>
    </row>
    <row r="645" spans="1:93" ht="15" hidden="1">
      <c r="A645" s="23" t="s">
        <v>149</v>
      </c>
      <c r="B645" s="52">
        <v>42625</v>
      </c>
      <c r="C645" s="25" t="str">
        <f t="shared" si="51"/>
        <v/>
      </c>
      <c r="G645" s="24">
        <f t="shared" si="49"/>
        <v>87</v>
      </c>
      <c r="H645" s="27">
        <v>213671</v>
      </c>
      <c r="I645" s="24" t="str">
        <f t="shared" si="50"/>
        <v/>
      </c>
      <c r="K645" s="24">
        <f>IF(J645&gt;900,_xlfn.XLOOKUP(ROUND(J645,0),'CM-VL-G-C-GL-B-T-ClassRimThickn'!$B$1:$B$112,'CM-VL-G-C-GL-B-T-ClassRimThickn'!$C$1:$C$112,0,1,1),J645)</f>
        <v>0</v>
      </c>
      <c r="L645" s="24">
        <v>85</v>
      </c>
      <c r="M645" s="24">
        <f>IF(L645&gt;900,_xlfn.XLOOKUP(ROUND(L645,0),'CM-VL-G-C-GL-B-T-ClassRimThickn'!$B$1:$B$112,'CM-VL-G-C-GL-B-T-ClassRimThickn'!$C$1:$C$112,0,1,1),L645)</f>
        <v>85</v>
      </c>
      <c r="N645" s="24">
        <v>85</v>
      </c>
      <c r="O645" s="24">
        <f>IF(N645&gt;900,_xlfn.XLOOKUP(ROUND(N645,0),'CM-VL-G-C-GL-B-T-ClassRimThickn'!$B$1:$B$112,'CM-VL-G-C-GL-B-T-ClassRimThickn'!$C$1:$C$112,0,1,1),N645)</f>
        <v>85</v>
      </c>
      <c r="P645" s="24">
        <v>85</v>
      </c>
      <c r="Q645" s="24">
        <f>IF(P645&gt;900,_xlfn.XLOOKUP(ROUND(P645,0),'CM-VL-G-C-GL-B-T-ClassRimThickn'!$B$1:$B$112,'CM-VL-G-C-GL-B-T-ClassRimThickn'!$C$1:$C$112,0,1,1),P645)</f>
        <v>85</v>
      </c>
      <c r="S645" s="24">
        <f>IF(R645&gt;900,_xlfn.XLOOKUP(ROUND(R645,0),'CM-VL-G-C-GL-B-T-ClassRimThickn'!$B$1:$B$112,'CM-VL-G-C-GL-B-T-ClassRimThickn'!$C$1:$C$112,0,1,1),R645)</f>
        <v>0</v>
      </c>
      <c r="T645" s="24">
        <v>85</v>
      </c>
      <c r="U645" s="24">
        <f>IF(T645&gt;900,_xlfn.XLOOKUP(ROUND(T645,0),'CM-VL-G-C-GL-B-T-ClassRimThickn'!$B$1:$B$112,'CM-VL-G-C-GL-B-T-ClassRimThickn'!$C$1:$C$112,0,1,1),T645)</f>
        <v>85</v>
      </c>
      <c r="V645" s="24">
        <v>85</v>
      </c>
      <c r="W645" s="24">
        <f>IF(V645&gt;900,_xlfn.XLOOKUP(ROUND(V645,0),'CM-VL-G-C-GL-B-T-ClassRimThickn'!$B$1:$B$112,'CM-VL-G-C-GL-B-T-ClassRimThickn'!$C$1:$C$112,0,1,1),V645)</f>
        <v>85</v>
      </c>
      <c r="X645" s="24">
        <v>85</v>
      </c>
      <c r="Y645" s="24">
        <f>IF(X645&gt;900,_xlfn.XLOOKUP(ROUND(X645,0),'CM-VL-G-C-GL-B-T-ClassRimThickn'!$B$1:$B$112,'CM-VL-G-C-GL-B-T-ClassRimThickn'!$C$1:$C$112,0,1,1),X645)</f>
        <v>85</v>
      </c>
      <c r="Z645" s="24">
        <v>85</v>
      </c>
      <c r="AA645" s="24">
        <f>IF(Z645&gt;900,_xlfn.XLOOKUP(ROUND(Z645,0),'CM-VL-G-C-GL-B-T-ClassRimThickn'!$B$1:$B$112,'CM-VL-G-C-GL-B-T-ClassRimThickn'!$C$1:$C$112,0,1,1),Z645)</f>
        <v>85</v>
      </c>
      <c r="AB645" s="24">
        <v>85</v>
      </c>
      <c r="AC645" s="24">
        <f>IF(AB645&gt;900,_xlfn.XLOOKUP(ROUND(AB645,0),'CM-VL-G-C-GL-B-T-ClassRimThickn'!$B$1:$B$112,'CM-VL-G-C-GL-B-T-ClassRimThickn'!$C$1:$C$112,0,1,1),AB645)</f>
        <v>85</v>
      </c>
      <c r="AD645" s="24">
        <v>85</v>
      </c>
      <c r="AE645" s="24">
        <f>IF(AD645&gt;900,_xlfn.XLOOKUP(ROUND(AD645,0),'CM-VL-G-C-GL-B-T-ClassRimThickn'!$B$1:$B$112,'CM-VL-G-C-GL-B-T-ClassRimThickn'!$C$1:$C$112,0,1,1),AD645)</f>
        <v>85</v>
      </c>
      <c r="AF645" s="24">
        <v>85</v>
      </c>
      <c r="AG645" s="24">
        <f>IF(AF645&gt;900,_xlfn.XLOOKUP(ROUND(AF645,0),'CM-VL-G-C-GL-B-T-ClassRimThickn'!$B$1:$B$112,'CM-VL-G-C-GL-B-T-ClassRimThickn'!$C$1:$C$112,0,1,1),AF645)</f>
        <v>85</v>
      </c>
      <c r="AH645" s="24">
        <v>30</v>
      </c>
      <c r="AI645" s="24">
        <v>29</v>
      </c>
      <c r="AJ645" s="24">
        <v>29</v>
      </c>
      <c r="AK645" s="24">
        <v>29</v>
      </c>
      <c r="AL645" s="24">
        <v>28</v>
      </c>
      <c r="AM645" s="24">
        <v>28</v>
      </c>
      <c r="AN645" s="24">
        <v>29</v>
      </c>
      <c r="AO645" s="24">
        <v>29</v>
      </c>
      <c r="AP645" s="24">
        <v>29</v>
      </c>
      <c r="AQ645" s="24">
        <v>29</v>
      </c>
      <c r="AR645" s="24">
        <v>29</v>
      </c>
      <c r="AS645" s="24">
        <v>29</v>
      </c>
      <c r="AT645" s="24">
        <v>29</v>
      </c>
      <c r="AU645" s="24">
        <v>29</v>
      </c>
      <c r="AV645" s="24">
        <v>29</v>
      </c>
      <c r="AW645" s="24">
        <v>29</v>
      </c>
      <c r="AX645" s="24">
        <v>29</v>
      </c>
      <c r="AY645" s="24">
        <v>28</v>
      </c>
      <c r="AZ645" s="24">
        <v>29</v>
      </c>
      <c r="BA645" s="24">
        <v>29</v>
      </c>
      <c r="BB645" s="24">
        <v>29</v>
      </c>
      <c r="BC645" s="24">
        <v>29</v>
      </c>
      <c r="BD645" s="24">
        <v>29</v>
      </c>
      <c r="BE645" s="24">
        <v>29</v>
      </c>
      <c r="BF645" s="24">
        <v>0</v>
      </c>
      <c r="BG645" s="24">
        <v>0</v>
      </c>
      <c r="BH645" s="24">
        <v>0</v>
      </c>
      <c r="BI645" s="24">
        <v>0</v>
      </c>
      <c r="BJ645" s="24">
        <v>0</v>
      </c>
      <c r="BL645" s="24">
        <v>0</v>
      </c>
      <c r="BM645" s="24">
        <v>0</v>
      </c>
      <c r="BN645" s="24">
        <v>0</v>
      </c>
      <c r="BO645" s="24">
        <v>0</v>
      </c>
      <c r="BP645" s="24">
        <v>0</v>
      </c>
      <c r="BQ645" s="24">
        <v>0</v>
      </c>
      <c r="BR645" s="24">
        <v>0</v>
      </c>
      <c r="BS645" s="24">
        <v>0</v>
      </c>
      <c r="BT645" s="24">
        <v>0</v>
      </c>
      <c r="BU645" s="24">
        <v>0</v>
      </c>
      <c r="BV645" s="24">
        <v>0</v>
      </c>
      <c r="BW645" s="24">
        <v>0</v>
      </c>
      <c r="BX645" s="24">
        <v>0</v>
      </c>
      <c r="BY645" s="24">
        <v>0</v>
      </c>
      <c r="BZ645" s="24">
        <v>0</v>
      </c>
      <c r="CB645" s="24">
        <v>0</v>
      </c>
      <c r="CC645" s="24">
        <v>0</v>
      </c>
      <c r="CO645" s="34">
        <f t="shared" si="52"/>
        <v>213671</v>
      </c>
    </row>
    <row r="646" spans="1:93" ht="15" hidden="1">
      <c r="A646" s="23" t="s">
        <v>149</v>
      </c>
      <c r="B646" s="52">
        <v>42670</v>
      </c>
      <c r="C646" s="25" t="str">
        <f t="shared" si="51"/>
        <v/>
      </c>
      <c r="G646" s="24">
        <f t="shared" si="49"/>
        <v>45</v>
      </c>
      <c r="H646" s="24">
        <v>225802</v>
      </c>
      <c r="I646" s="24" t="str">
        <f t="shared" si="50"/>
        <v/>
      </c>
      <c r="K646" s="24">
        <f>IF(J646&gt;900,_xlfn.XLOOKUP(ROUND(J646,0),'CM-VL-G-C-GL-B-T-ClassRimThickn'!$B$1:$B$112,'CM-VL-G-C-GL-B-T-ClassRimThickn'!$C$1:$C$112,0,1,1),J646)</f>
        <v>0</v>
      </c>
      <c r="L646" s="24">
        <v>84</v>
      </c>
      <c r="M646" s="24">
        <f>IF(L646&gt;900,_xlfn.XLOOKUP(ROUND(L646,0),'CM-VL-G-C-GL-B-T-ClassRimThickn'!$B$1:$B$112,'CM-VL-G-C-GL-B-T-ClassRimThickn'!$C$1:$C$112,0,1,1),L646)</f>
        <v>84</v>
      </c>
      <c r="N646" s="24">
        <v>84</v>
      </c>
      <c r="O646" s="24">
        <f>IF(N646&gt;900,_xlfn.XLOOKUP(ROUND(N646,0),'CM-VL-G-C-GL-B-T-ClassRimThickn'!$B$1:$B$112,'CM-VL-G-C-GL-B-T-ClassRimThickn'!$C$1:$C$112,0,1,1),N646)</f>
        <v>84</v>
      </c>
      <c r="P646" s="24">
        <v>84</v>
      </c>
      <c r="Q646" s="24">
        <f>IF(P646&gt;900,_xlfn.XLOOKUP(ROUND(P646,0),'CM-VL-G-C-GL-B-T-ClassRimThickn'!$B$1:$B$112,'CM-VL-G-C-GL-B-T-ClassRimThickn'!$C$1:$C$112,0,1,1),P646)</f>
        <v>84</v>
      </c>
      <c r="S646" s="24">
        <f>IF(R646&gt;900,_xlfn.XLOOKUP(ROUND(R646,0),'CM-VL-G-C-GL-B-T-ClassRimThickn'!$B$1:$B$112,'CM-VL-G-C-GL-B-T-ClassRimThickn'!$C$1:$C$112,0,1,1),R646)</f>
        <v>0</v>
      </c>
      <c r="T646" s="24">
        <v>84</v>
      </c>
      <c r="U646" s="24">
        <f>IF(T646&gt;900,_xlfn.XLOOKUP(ROUND(T646,0),'CM-VL-G-C-GL-B-T-ClassRimThickn'!$B$1:$B$112,'CM-VL-G-C-GL-B-T-ClassRimThickn'!$C$1:$C$112,0,1,1),T646)</f>
        <v>84</v>
      </c>
      <c r="V646" s="24">
        <v>84</v>
      </c>
      <c r="W646" s="24">
        <f>IF(V646&gt;900,_xlfn.XLOOKUP(ROUND(V646,0),'CM-VL-G-C-GL-B-T-ClassRimThickn'!$B$1:$B$112,'CM-VL-G-C-GL-B-T-ClassRimThickn'!$C$1:$C$112,0,1,1),V646)</f>
        <v>84</v>
      </c>
      <c r="X646" s="24">
        <v>84</v>
      </c>
      <c r="Y646" s="24">
        <f>IF(X646&gt;900,_xlfn.XLOOKUP(ROUND(X646,0),'CM-VL-G-C-GL-B-T-ClassRimThickn'!$B$1:$B$112,'CM-VL-G-C-GL-B-T-ClassRimThickn'!$C$1:$C$112,0,1,1),X646)</f>
        <v>84</v>
      </c>
      <c r="Z646" s="24">
        <v>84</v>
      </c>
      <c r="AA646" s="24">
        <f>IF(Z646&gt;900,_xlfn.XLOOKUP(ROUND(Z646,0),'CM-VL-G-C-GL-B-T-ClassRimThickn'!$B$1:$B$112,'CM-VL-G-C-GL-B-T-ClassRimThickn'!$C$1:$C$112,0,1,1),Z646)</f>
        <v>84</v>
      </c>
      <c r="AB646" s="24">
        <v>84</v>
      </c>
      <c r="AC646" s="24">
        <f>IF(AB646&gt;900,_xlfn.XLOOKUP(ROUND(AB646,0),'CM-VL-G-C-GL-B-T-ClassRimThickn'!$B$1:$B$112,'CM-VL-G-C-GL-B-T-ClassRimThickn'!$C$1:$C$112,0,1,1),AB646)</f>
        <v>84</v>
      </c>
      <c r="AD646" s="24">
        <v>84</v>
      </c>
      <c r="AE646" s="24">
        <f>IF(AD646&gt;900,_xlfn.XLOOKUP(ROUND(AD646,0),'CM-VL-G-C-GL-B-T-ClassRimThickn'!$B$1:$B$112,'CM-VL-G-C-GL-B-T-ClassRimThickn'!$C$1:$C$112,0,1,1),AD646)</f>
        <v>84</v>
      </c>
      <c r="AF646" s="24">
        <v>84</v>
      </c>
      <c r="AG646" s="24">
        <f>IF(AF646&gt;900,_xlfn.XLOOKUP(ROUND(AF646,0),'CM-VL-G-C-GL-B-T-ClassRimThickn'!$B$1:$B$112,'CM-VL-G-C-GL-B-T-ClassRimThickn'!$C$1:$C$112,0,1,1),AF646)</f>
        <v>84</v>
      </c>
      <c r="AH646" s="24">
        <v>28.5</v>
      </c>
      <c r="AI646" s="24">
        <v>28</v>
      </c>
      <c r="AJ646" s="24">
        <v>28</v>
      </c>
      <c r="AK646" s="24">
        <v>28</v>
      </c>
      <c r="AL646" s="24">
        <v>27</v>
      </c>
      <c r="AM646" s="24">
        <v>28</v>
      </c>
      <c r="AN646" s="24">
        <v>28.5</v>
      </c>
      <c r="AO646" s="24">
        <v>28</v>
      </c>
      <c r="AP646" s="24">
        <v>28</v>
      </c>
      <c r="AQ646" s="24">
        <v>28</v>
      </c>
      <c r="AR646" s="24">
        <v>27</v>
      </c>
      <c r="AS646" s="24">
        <v>28</v>
      </c>
      <c r="AT646" s="24">
        <v>29</v>
      </c>
      <c r="AU646" s="24">
        <v>29</v>
      </c>
      <c r="AV646" s="24">
        <v>29</v>
      </c>
      <c r="AW646" s="24">
        <v>29</v>
      </c>
      <c r="AX646" s="24">
        <v>29</v>
      </c>
      <c r="AY646" s="24">
        <v>29</v>
      </c>
      <c r="AZ646" s="24">
        <v>29</v>
      </c>
      <c r="BA646" s="24">
        <v>29</v>
      </c>
      <c r="BB646" s="24">
        <v>29</v>
      </c>
      <c r="BC646" s="24">
        <v>29</v>
      </c>
      <c r="BD646" s="24">
        <v>29</v>
      </c>
      <c r="BE646" s="24">
        <v>29</v>
      </c>
      <c r="BF646" s="24">
        <v>0</v>
      </c>
      <c r="BG646" s="24">
        <v>0</v>
      </c>
      <c r="BH646" s="24">
        <v>0</v>
      </c>
      <c r="BI646" s="24">
        <v>0</v>
      </c>
      <c r="BJ646" s="24">
        <v>0</v>
      </c>
      <c r="BL646" s="24">
        <v>0</v>
      </c>
      <c r="BM646" s="24">
        <v>0</v>
      </c>
      <c r="BN646" s="24">
        <v>0</v>
      </c>
      <c r="BO646" s="24">
        <v>0</v>
      </c>
      <c r="BP646" s="24">
        <v>0</v>
      </c>
      <c r="BQ646" s="24">
        <v>0</v>
      </c>
      <c r="BR646" s="24">
        <v>0</v>
      </c>
      <c r="BS646" s="24">
        <v>0</v>
      </c>
      <c r="BT646" s="24">
        <v>0</v>
      </c>
      <c r="BU646" s="24">
        <v>0</v>
      </c>
      <c r="BV646" s="24">
        <v>0</v>
      </c>
      <c r="BW646" s="24">
        <v>0</v>
      </c>
      <c r="BX646" s="24">
        <v>0</v>
      </c>
      <c r="BY646" s="24">
        <v>0</v>
      </c>
      <c r="BZ646" s="24">
        <v>0</v>
      </c>
      <c r="CB646" s="24">
        <v>0</v>
      </c>
      <c r="CC646" s="24">
        <v>0</v>
      </c>
      <c r="CD646" s="24">
        <v>140</v>
      </c>
      <c r="CE646" s="24">
        <v>140</v>
      </c>
      <c r="CF646" s="24">
        <v>140</v>
      </c>
      <c r="CG646" s="24">
        <v>140</v>
      </c>
      <c r="CH646" s="24">
        <v>140</v>
      </c>
      <c r="CI646" s="24">
        <v>140</v>
      </c>
      <c r="CO646" s="34">
        <f t="shared" si="52"/>
        <v>225802</v>
      </c>
    </row>
    <row r="647" spans="1:93" ht="15" hidden="1">
      <c r="A647" s="23" t="s">
        <v>149</v>
      </c>
      <c r="B647" s="52">
        <v>42748</v>
      </c>
      <c r="C647" s="25" t="str">
        <f t="shared" si="51"/>
        <v/>
      </c>
      <c r="G647" s="24">
        <f t="shared" si="49"/>
        <v>78</v>
      </c>
      <c r="H647" s="27">
        <v>233775</v>
      </c>
      <c r="I647" s="24" t="str">
        <f t="shared" si="50"/>
        <v/>
      </c>
      <c r="K647" s="24">
        <f>IF(J647&gt;900,_xlfn.XLOOKUP(ROUND(J647,0),'CM-VL-G-C-GL-B-T-ClassRimThickn'!$B$1:$B$112,'CM-VL-G-C-GL-B-T-ClassRimThickn'!$C$1:$C$112,0,1,1),J647)</f>
        <v>0</v>
      </c>
      <c r="L647" s="24">
        <v>84</v>
      </c>
      <c r="M647" s="24">
        <f>IF(L647&gt;900,_xlfn.XLOOKUP(ROUND(L647,0),'CM-VL-G-C-GL-B-T-ClassRimThickn'!$B$1:$B$112,'CM-VL-G-C-GL-B-T-ClassRimThickn'!$C$1:$C$112,0,1,1),L647)</f>
        <v>84</v>
      </c>
      <c r="N647" s="24">
        <v>84</v>
      </c>
      <c r="O647" s="24">
        <f>IF(N647&gt;900,_xlfn.XLOOKUP(ROUND(N647,0),'CM-VL-G-C-GL-B-T-ClassRimThickn'!$B$1:$B$112,'CM-VL-G-C-GL-B-T-ClassRimThickn'!$C$1:$C$112,0,1,1),N647)</f>
        <v>84</v>
      </c>
      <c r="P647" s="24">
        <v>84</v>
      </c>
      <c r="Q647" s="24">
        <f>IF(P647&gt;900,_xlfn.XLOOKUP(ROUND(P647,0),'CM-VL-G-C-GL-B-T-ClassRimThickn'!$B$1:$B$112,'CM-VL-G-C-GL-B-T-ClassRimThickn'!$C$1:$C$112,0,1,1),P647)</f>
        <v>84</v>
      </c>
      <c r="S647" s="24">
        <f>IF(R647&gt;900,_xlfn.XLOOKUP(ROUND(R647,0),'CM-VL-G-C-GL-B-T-ClassRimThickn'!$B$1:$B$112,'CM-VL-G-C-GL-B-T-ClassRimThickn'!$C$1:$C$112,0,1,1),R647)</f>
        <v>0</v>
      </c>
      <c r="T647" s="24">
        <v>84</v>
      </c>
      <c r="U647" s="24">
        <f>IF(T647&gt;900,_xlfn.XLOOKUP(ROUND(T647,0),'CM-VL-G-C-GL-B-T-ClassRimThickn'!$B$1:$B$112,'CM-VL-G-C-GL-B-T-ClassRimThickn'!$C$1:$C$112,0,1,1),T647)</f>
        <v>84</v>
      </c>
      <c r="V647" s="24">
        <v>84</v>
      </c>
      <c r="W647" s="24">
        <f>IF(V647&gt;900,_xlfn.XLOOKUP(ROUND(V647,0),'CM-VL-G-C-GL-B-T-ClassRimThickn'!$B$1:$B$112,'CM-VL-G-C-GL-B-T-ClassRimThickn'!$C$1:$C$112,0,1,1),V647)</f>
        <v>84</v>
      </c>
      <c r="X647" s="24">
        <v>84</v>
      </c>
      <c r="Y647" s="24">
        <f>IF(X647&gt;900,_xlfn.XLOOKUP(ROUND(X647,0),'CM-VL-G-C-GL-B-T-ClassRimThickn'!$B$1:$B$112,'CM-VL-G-C-GL-B-T-ClassRimThickn'!$C$1:$C$112,0,1,1),X647)</f>
        <v>84</v>
      </c>
      <c r="Z647" s="24">
        <v>84</v>
      </c>
      <c r="AA647" s="24">
        <f>IF(Z647&gt;900,_xlfn.XLOOKUP(ROUND(Z647,0),'CM-VL-G-C-GL-B-T-ClassRimThickn'!$B$1:$B$112,'CM-VL-G-C-GL-B-T-ClassRimThickn'!$C$1:$C$112,0,1,1),Z647)</f>
        <v>84</v>
      </c>
      <c r="AB647" s="24">
        <v>84</v>
      </c>
      <c r="AC647" s="24">
        <f>IF(AB647&gt;900,_xlfn.XLOOKUP(ROUND(AB647,0),'CM-VL-G-C-GL-B-T-ClassRimThickn'!$B$1:$B$112,'CM-VL-G-C-GL-B-T-ClassRimThickn'!$C$1:$C$112,0,1,1),AB647)</f>
        <v>84</v>
      </c>
      <c r="AD647" s="24">
        <v>84</v>
      </c>
      <c r="AE647" s="24">
        <f>IF(AD647&gt;900,_xlfn.XLOOKUP(ROUND(AD647,0),'CM-VL-G-C-GL-B-T-ClassRimThickn'!$B$1:$B$112,'CM-VL-G-C-GL-B-T-ClassRimThickn'!$C$1:$C$112,0,1,1),AD647)</f>
        <v>84</v>
      </c>
      <c r="AF647" s="24">
        <v>84</v>
      </c>
      <c r="AG647" s="24">
        <f>IF(AF647&gt;900,_xlfn.XLOOKUP(ROUND(AF647,0),'CM-VL-G-C-GL-B-T-ClassRimThickn'!$B$1:$B$112,'CM-VL-G-C-GL-B-T-ClassRimThickn'!$C$1:$C$112,0,1,1),AF647)</f>
        <v>84</v>
      </c>
      <c r="AH647" s="24">
        <v>27.5</v>
      </c>
      <c r="AI647" s="24">
        <v>27</v>
      </c>
      <c r="AJ647" s="24">
        <v>27</v>
      </c>
      <c r="AK647" s="24">
        <v>28</v>
      </c>
      <c r="AL647" s="24">
        <v>26</v>
      </c>
      <c r="AM647" s="24">
        <v>27</v>
      </c>
      <c r="AN647" s="24">
        <v>27.5</v>
      </c>
      <c r="AO647" s="24">
        <v>26.5</v>
      </c>
      <c r="AP647" s="24">
        <v>27</v>
      </c>
      <c r="AQ647" s="24">
        <v>28</v>
      </c>
      <c r="AR647" s="24">
        <v>27.5</v>
      </c>
      <c r="AS647" s="24">
        <v>27</v>
      </c>
      <c r="AT647" s="24">
        <v>29</v>
      </c>
      <c r="AU647" s="24">
        <v>29</v>
      </c>
      <c r="AV647" s="24">
        <v>29</v>
      </c>
      <c r="AW647" s="24">
        <v>29</v>
      </c>
      <c r="AX647" s="24">
        <v>29</v>
      </c>
      <c r="AY647" s="24">
        <v>29</v>
      </c>
      <c r="AZ647" s="24">
        <v>29</v>
      </c>
      <c r="BA647" s="24">
        <v>29</v>
      </c>
      <c r="BB647" s="24">
        <v>29</v>
      </c>
      <c r="BC647" s="24">
        <v>29</v>
      </c>
      <c r="BD647" s="24">
        <v>29</v>
      </c>
      <c r="BE647" s="24">
        <v>29</v>
      </c>
      <c r="BF647" s="24">
        <v>0</v>
      </c>
      <c r="BG647" s="24">
        <v>0</v>
      </c>
      <c r="BH647" s="24">
        <v>0</v>
      </c>
      <c r="BI647" s="24">
        <v>0</v>
      </c>
      <c r="BJ647" s="24">
        <v>0</v>
      </c>
      <c r="BL647" s="24">
        <v>0</v>
      </c>
      <c r="BM647" s="24">
        <v>0</v>
      </c>
      <c r="BN647" s="24">
        <v>0</v>
      </c>
      <c r="BO647" s="24">
        <v>0</v>
      </c>
      <c r="BP647" s="24">
        <v>0</v>
      </c>
      <c r="BQ647" s="24">
        <v>0</v>
      </c>
      <c r="BR647" s="24">
        <v>0</v>
      </c>
      <c r="BS647" s="24">
        <v>0</v>
      </c>
      <c r="BT647" s="24">
        <v>0</v>
      </c>
      <c r="BU647" s="24">
        <v>0</v>
      </c>
      <c r="BV647" s="24">
        <v>0</v>
      </c>
      <c r="BW647" s="24">
        <v>0</v>
      </c>
      <c r="BX647" s="24">
        <v>0</v>
      </c>
      <c r="BY647" s="24">
        <v>0</v>
      </c>
      <c r="BZ647" s="24">
        <v>0</v>
      </c>
      <c r="CB647" s="24">
        <v>0</v>
      </c>
      <c r="CC647" s="24">
        <v>0</v>
      </c>
      <c r="CD647" s="24">
        <v>133</v>
      </c>
      <c r="CE647" s="24">
        <v>133</v>
      </c>
      <c r="CF647" s="24">
        <v>133</v>
      </c>
      <c r="CG647" s="24">
        <v>130</v>
      </c>
      <c r="CH647" s="24">
        <v>134</v>
      </c>
      <c r="CI647" s="24">
        <v>135</v>
      </c>
      <c r="CO647" s="34">
        <f t="shared" si="52"/>
        <v>233775</v>
      </c>
    </row>
    <row r="648" spans="1:93" ht="15" hidden="1">
      <c r="A648" s="23" t="s">
        <v>149</v>
      </c>
      <c r="B648" s="52">
        <v>42825</v>
      </c>
      <c r="C648" s="25" t="str">
        <f t="shared" si="51"/>
        <v/>
      </c>
      <c r="G648" s="24">
        <f t="shared" si="49"/>
        <v>77</v>
      </c>
      <c r="H648" s="30">
        <f>(H649-H647)/(G648+G649)*G648+H647</f>
        <v>249029.66250000001</v>
      </c>
      <c r="I648" s="24" t="str">
        <f t="shared" si="50"/>
        <v/>
      </c>
      <c r="K648" s="24">
        <f>IF(J648&gt;900,_xlfn.XLOOKUP(ROUND(J648,0),'CM-VL-G-C-GL-B-T-ClassRimThickn'!$B$1:$B$112,'CM-VL-G-C-GL-B-T-ClassRimThickn'!$C$1:$C$112,0,1,1),J648)</f>
        <v>0</v>
      </c>
      <c r="L648" s="24">
        <v>993.9</v>
      </c>
      <c r="M648" s="24">
        <f>IF(L648&gt;900,_xlfn.XLOOKUP(ROUND(L648,0),'CM-VL-G-C-GL-B-T-ClassRimThickn'!$B$1:$B$112,'CM-VL-G-C-GL-B-T-ClassRimThickn'!$C$1:$C$112,0,1,1),L648)</f>
        <v>74</v>
      </c>
      <c r="N648" s="24">
        <v>993.8</v>
      </c>
      <c r="O648" s="24">
        <f>IF(N648&gt;900,_xlfn.XLOOKUP(ROUND(N648,0),'CM-VL-G-C-GL-B-T-ClassRimThickn'!$B$1:$B$112,'CM-VL-G-C-GL-B-T-ClassRimThickn'!$C$1:$C$112,0,1,1),N648)</f>
        <v>74</v>
      </c>
      <c r="P648" s="24">
        <v>996.7</v>
      </c>
      <c r="Q648" s="24">
        <f>IF(P648&gt;900,_xlfn.XLOOKUP(ROUND(P648,0),'CM-VL-G-C-GL-B-T-ClassRimThickn'!$B$1:$B$112,'CM-VL-G-C-GL-B-T-ClassRimThickn'!$C$1:$C$112,0,1,1),P648)</f>
        <v>75.5</v>
      </c>
      <c r="S648" s="24">
        <f>IF(R648&gt;900,_xlfn.XLOOKUP(ROUND(R648,0),'CM-VL-G-C-GL-B-T-ClassRimThickn'!$B$1:$B$112,'CM-VL-G-C-GL-B-T-ClassRimThickn'!$C$1:$C$112,0,1,1),R648)</f>
        <v>0</v>
      </c>
      <c r="T648" s="24">
        <v>996.9</v>
      </c>
      <c r="U648" s="24">
        <f>IF(T648&gt;900,_xlfn.XLOOKUP(ROUND(T648,0),'CM-VL-G-C-GL-B-T-ClassRimThickn'!$B$1:$B$112,'CM-VL-G-C-GL-B-T-ClassRimThickn'!$C$1:$C$112,0,1,1),T648)</f>
        <v>75.5</v>
      </c>
      <c r="V648" s="24">
        <v>994.3</v>
      </c>
      <c r="W648" s="24">
        <f>IF(V648&gt;900,_xlfn.XLOOKUP(ROUND(V648,0),'CM-VL-G-C-GL-B-T-ClassRimThickn'!$B$1:$B$112,'CM-VL-G-C-GL-B-T-ClassRimThickn'!$C$1:$C$112,0,1,1),V648)</f>
        <v>74</v>
      </c>
      <c r="X648" s="24">
        <v>993.9</v>
      </c>
      <c r="Y648" s="24">
        <f>IF(X648&gt;900,_xlfn.XLOOKUP(ROUND(X648,0),'CM-VL-G-C-GL-B-T-ClassRimThickn'!$B$1:$B$112,'CM-VL-G-C-GL-B-T-ClassRimThickn'!$C$1:$C$112,0,1,1),X648)</f>
        <v>74</v>
      </c>
      <c r="Z648" s="24">
        <v>993.5</v>
      </c>
      <c r="AA648" s="24">
        <f>IF(Z648&gt;900,_xlfn.XLOOKUP(ROUND(Z648,0),'CM-VL-G-C-GL-B-T-ClassRimThickn'!$B$1:$B$112,'CM-VL-G-C-GL-B-T-ClassRimThickn'!$C$1:$C$112,0,1,1),Z648)</f>
        <v>74</v>
      </c>
      <c r="AB648" s="24">
        <v>996.3</v>
      </c>
      <c r="AC648" s="24">
        <f>IF(AB648&gt;900,_xlfn.XLOOKUP(ROUND(AB648,0),'CM-VL-G-C-GL-B-T-ClassRimThickn'!$B$1:$B$112,'CM-VL-G-C-GL-B-T-ClassRimThickn'!$C$1:$C$112,0,1,1),AB648)</f>
        <v>75</v>
      </c>
      <c r="AD648" s="24">
        <v>997.3</v>
      </c>
      <c r="AE648" s="24">
        <f>IF(AD648&gt;900,_xlfn.XLOOKUP(ROUND(AD648,0),'CM-VL-G-C-GL-B-T-ClassRimThickn'!$B$1:$B$112,'CM-VL-G-C-GL-B-T-ClassRimThickn'!$C$1:$C$112,0,1,1),AD648)</f>
        <v>75.5</v>
      </c>
      <c r="AF648" s="24">
        <v>996.7</v>
      </c>
      <c r="AG648" s="24">
        <f>IF(AF648&gt;900,_xlfn.XLOOKUP(ROUND(AF648,0),'CM-VL-G-C-GL-B-T-ClassRimThickn'!$B$1:$B$112,'CM-VL-G-C-GL-B-T-ClassRimThickn'!$C$1:$C$112,0,1,1),AF648)</f>
        <v>75.5</v>
      </c>
      <c r="AH648" s="24">
        <v>30</v>
      </c>
      <c r="AI648" s="24">
        <v>30</v>
      </c>
      <c r="AJ648" s="24">
        <v>30</v>
      </c>
      <c r="AK648" s="24">
        <v>30</v>
      </c>
      <c r="AL648" s="24">
        <v>30</v>
      </c>
      <c r="AM648" s="24">
        <v>30</v>
      </c>
      <c r="AN648" s="24">
        <v>30</v>
      </c>
      <c r="AO648" s="24">
        <v>30</v>
      </c>
      <c r="AP648" s="24">
        <v>30</v>
      </c>
      <c r="AQ648" s="24">
        <v>30</v>
      </c>
      <c r="AR648" s="24">
        <v>30</v>
      </c>
      <c r="AS648" s="24">
        <v>30</v>
      </c>
      <c r="AT648" s="24">
        <v>28</v>
      </c>
      <c r="AU648" s="24">
        <v>28</v>
      </c>
      <c r="AV648" s="24">
        <v>28</v>
      </c>
      <c r="AW648" s="24">
        <v>28</v>
      </c>
      <c r="AX648" s="24">
        <v>28</v>
      </c>
      <c r="AY648" s="24">
        <v>28</v>
      </c>
      <c r="AZ648" s="24">
        <v>28</v>
      </c>
      <c r="BA648" s="24">
        <v>28</v>
      </c>
      <c r="BB648" s="24">
        <v>28</v>
      </c>
      <c r="BC648" s="24">
        <v>28</v>
      </c>
      <c r="BD648" s="24">
        <v>28</v>
      </c>
      <c r="BE648" s="24">
        <v>28</v>
      </c>
      <c r="BF648" s="24">
        <v>0</v>
      </c>
      <c r="BG648" s="24">
        <v>0</v>
      </c>
      <c r="BH648" s="24">
        <v>0</v>
      </c>
      <c r="BI648" s="24">
        <v>0</v>
      </c>
      <c r="BJ648" s="24">
        <v>0</v>
      </c>
      <c r="BL648" s="24">
        <v>0</v>
      </c>
      <c r="BM648" s="24">
        <v>0</v>
      </c>
      <c r="BN648" s="24">
        <v>0</v>
      </c>
      <c r="BO648" s="24">
        <v>0</v>
      </c>
      <c r="BP648" s="24">
        <v>0</v>
      </c>
      <c r="BQ648" s="24">
        <v>0</v>
      </c>
      <c r="BR648" s="24">
        <v>0</v>
      </c>
      <c r="BS648" s="24">
        <v>0</v>
      </c>
      <c r="BT648" s="24">
        <v>0</v>
      </c>
      <c r="BU648" s="24">
        <v>0</v>
      </c>
      <c r="BV648" s="24">
        <v>0</v>
      </c>
      <c r="BW648" s="24">
        <v>0</v>
      </c>
      <c r="BX648" s="24">
        <v>0</v>
      </c>
      <c r="BY648" s="24">
        <v>0</v>
      </c>
      <c r="BZ648" s="24">
        <v>0</v>
      </c>
      <c r="CB648" s="24">
        <v>0</v>
      </c>
      <c r="CC648" s="24">
        <v>0</v>
      </c>
      <c r="CO648" s="34">
        <f t="shared" si="52"/>
        <v>249029.66250000001</v>
      </c>
    </row>
    <row r="649" spans="1:93" ht="15" hidden="1">
      <c r="A649" s="23" t="s">
        <v>149</v>
      </c>
      <c r="B649" s="52">
        <v>42828</v>
      </c>
      <c r="C649" s="25" t="str">
        <f t="shared" si="51"/>
        <v/>
      </c>
      <c r="G649" s="24">
        <f t="shared" si="49"/>
        <v>3</v>
      </c>
      <c r="H649" s="29">
        <v>249624</v>
      </c>
      <c r="I649" s="24" t="str">
        <f t="shared" si="50"/>
        <v/>
      </c>
      <c r="K649" s="24">
        <f>IF(J649&gt;900,_xlfn.XLOOKUP(ROUND(J649,0),'CM-VL-G-C-GL-B-T-ClassRimThickn'!$B$1:$B$112,'CM-VL-G-C-GL-B-T-ClassRimThickn'!$C$1:$C$112,0,1,1),J649)</f>
        <v>0</v>
      </c>
      <c r="L649" s="24">
        <v>75</v>
      </c>
      <c r="M649" s="24">
        <f>IF(L649&gt;900,_xlfn.XLOOKUP(ROUND(L649,0),'CM-VL-G-C-GL-B-T-ClassRimThickn'!$B$1:$B$112,'CM-VL-G-C-GL-B-T-ClassRimThickn'!$C$1:$C$112,0,1,1),L649)</f>
        <v>75</v>
      </c>
      <c r="N649" s="24">
        <v>74</v>
      </c>
      <c r="O649" s="24">
        <f>IF(N649&gt;900,_xlfn.XLOOKUP(ROUND(N649,0),'CM-VL-G-C-GL-B-T-ClassRimThickn'!$B$1:$B$112,'CM-VL-G-C-GL-B-T-ClassRimThickn'!$C$1:$C$112,0,1,1),N649)</f>
        <v>74</v>
      </c>
      <c r="P649" s="24">
        <v>77</v>
      </c>
      <c r="Q649" s="24">
        <f>IF(P649&gt;900,_xlfn.XLOOKUP(ROUND(P649,0),'CM-VL-G-C-GL-B-T-ClassRimThickn'!$B$1:$B$112,'CM-VL-G-C-GL-B-T-ClassRimThickn'!$C$1:$C$112,0,1,1),P649)</f>
        <v>77</v>
      </c>
      <c r="S649" s="24">
        <f>IF(R649&gt;900,_xlfn.XLOOKUP(ROUND(R649,0),'CM-VL-G-C-GL-B-T-ClassRimThickn'!$B$1:$B$112,'CM-VL-G-C-GL-B-T-ClassRimThickn'!$C$1:$C$112,0,1,1),R649)</f>
        <v>0</v>
      </c>
      <c r="T649" s="24">
        <v>75</v>
      </c>
      <c r="U649" s="24">
        <f>IF(T649&gt;900,_xlfn.XLOOKUP(ROUND(T649,0),'CM-VL-G-C-GL-B-T-ClassRimThickn'!$B$1:$B$112,'CM-VL-G-C-GL-B-T-ClassRimThickn'!$C$1:$C$112,0,1,1),T649)</f>
        <v>75</v>
      </c>
      <c r="V649" s="24">
        <v>75</v>
      </c>
      <c r="W649" s="24">
        <f>IF(V649&gt;900,_xlfn.XLOOKUP(ROUND(V649,0),'CM-VL-G-C-GL-B-T-ClassRimThickn'!$B$1:$B$112,'CM-VL-G-C-GL-B-T-ClassRimThickn'!$C$1:$C$112,0,1,1),V649)</f>
        <v>75</v>
      </c>
      <c r="X649" s="24">
        <v>75</v>
      </c>
      <c r="Y649" s="24">
        <f>IF(X649&gt;900,_xlfn.XLOOKUP(ROUND(X649,0),'CM-VL-G-C-GL-B-T-ClassRimThickn'!$B$1:$B$112,'CM-VL-G-C-GL-B-T-ClassRimThickn'!$C$1:$C$112,0,1,1),X649)</f>
        <v>75</v>
      </c>
      <c r="Z649" s="24">
        <v>74</v>
      </c>
      <c r="AA649" s="24">
        <f>IF(Z649&gt;900,_xlfn.XLOOKUP(ROUND(Z649,0),'CM-VL-G-C-GL-B-T-ClassRimThickn'!$B$1:$B$112,'CM-VL-G-C-GL-B-T-ClassRimThickn'!$C$1:$C$112,0,1,1),Z649)</f>
        <v>74</v>
      </c>
      <c r="AB649" s="24">
        <v>77</v>
      </c>
      <c r="AC649" s="24">
        <f>IF(AB649&gt;900,_xlfn.XLOOKUP(ROUND(AB649,0),'CM-VL-G-C-GL-B-T-ClassRimThickn'!$B$1:$B$112,'CM-VL-G-C-GL-B-T-ClassRimThickn'!$C$1:$C$112,0,1,1),AB649)</f>
        <v>77</v>
      </c>
      <c r="AD649" s="24">
        <v>77</v>
      </c>
      <c r="AE649" s="24">
        <f>IF(AD649&gt;900,_xlfn.XLOOKUP(ROUND(AD649,0),'CM-VL-G-C-GL-B-T-ClassRimThickn'!$B$1:$B$112,'CM-VL-G-C-GL-B-T-ClassRimThickn'!$C$1:$C$112,0,1,1),AD649)</f>
        <v>77</v>
      </c>
      <c r="AF649" s="24">
        <v>75</v>
      </c>
      <c r="AG649" s="24">
        <f>IF(AF649&gt;900,_xlfn.XLOOKUP(ROUND(AF649,0),'CM-VL-G-C-GL-B-T-ClassRimThickn'!$B$1:$B$112,'CM-VL-G-C-GL-B-T-ClassRimThickn'!$C$1:$C$112,0,1,1),AF649)</f>
        <v>75</v>
      </c>
      <c r="AH649" s="24">
        <v>30</v>
      </c>
      <c r="AI649" s="24">
        <v>30</v>
      </c>
      <c r="AJ649" s="24">
        <v>29.5</v>
      </c>
      <c r="AK649" s="24">
        <v>30</v>
      </c>
      <c r="AL649" s="24">
        <v>30</v>
      </c>
      <c r="AM649" s="24">
        <v>30</v>
      </c>
      <c r="AN649" s="24">
        <v>30</v>
      </c>
      <c r="AO649" s="24">
        <v>30</v>
      </c>
      <c r="AP649" s="24">
        <v>29.5</v>
      </c>
      <c r="AQ649" s="24">
        <v>30</v>
      </c>
      <c r="AR649" s="24">
        <v>30</v>
      </c>
      <c r="AS649" s="24">
        <v>30</v>
      </c>
      <c r="AT649" s="24">
        <v>29</v>
      </c>
      <c r="AU649" s="24">
        <v>29.5</v>
      </c>
      <c r="AV649" s="24">
        <v>29.5</v>
      </c>
      <c r="AW649" s="24">
        <v>30</v>
      </c>
      <c r="AX649" s="24">
        <v>28</v>
      </c>
      <c r="AY649" s="24">
        <v>29</v>
      </c>
      <c r="AZ649" s="24">
        <v>30</v>
      </c>
      <c r="BA649" s="24">
        <v>30</v>
      </c>
      <c r="BB649" s="24">
        <v>30</v>
      </c>
      <c r="BC649" s="24">
        <v>29</v>
      </c>
      <c r="BD649" s="24">
        <v>29</v>
      </c>
      <c r="BE649" s="24">
        <v>29</v>
      </c>
      <c r="BF649" s="24">
        <v>0</v>
      </c>
      <c r="BG649" s="24">
        <v>0</v>
      </c>
      <c r="BH649" s="24">
        <v>0</v>
      </c>
      <c r="BI649" s="24">
        <v>0</v>
      </c>
      <c r="BJ649" s="24">
        <v>0</v>
      </c>
      <c r="BL649" s="24">
        <v>0</v>
      </c>
      <c r="BM649" s="24">
        <v>0</v>
      </c>
      <c r="BN649" s="24">
        <v>0</v>
      </c>
      <c r="BO649" s="24">
        <v>0</v>
      </c>
      <c r="BP649" s="24">
        <v>0</v>
      </c>
      <c r="BQ649" s="24">
        <v>0</v>
      </c>
      <c r="BR649" s="24">
        <v>0</v>
      </c>
      <c r="BS649" s="24">
        <v>0</v>
      </c>
      <c r="BT649" s="24">
        <v>0</v>
      </c>
      <c r="BU649" s="24">
        <v>0</v>
      </c>
      <c r="BV649" s="24">
        <v>0</v>
      </c>
      <c r="BW649" s="24">
        <v>0</v>
      </c>
      <c r="BX649" s="24">
        <v>0</v>
      </c>
      <c r="BY649" s="24">
        <v>0</v>
      </c>
      <c r="BZ649" s="24">
        <v>0</v>
      </c>
      <c r="CB649" s="24">
        <v>0</v>
      </c>
      <c r="CC649" s="24">
        <v>0</v>
      </c>
      <c r="CD649" s="24">
        <v>125</v>
      </c>
      <c r="CE649" s="24">
        <v>125</v>
      </c>
      <c r="CF649" s="24">
        <v>125</v>
      </c>
      <c r="CG649" s="24">
        <v>120</v>
      </c>
      <c r="CH649" s="24">
        <v>125</v>
      </c>
      <c r="CI649" s="24">
        <v>125</v>
      </c>
      <c r="CO649" s="34">
        <f t="shared" si="52"/>
        <v>249624</v>
      </c>
    </row>
    <row r="650" spans="1:93" ht="15" hidden="1">
      <c r="A650" s="23" t="s">
        <v>149</v>
      </c>
      <c r="B650" s="52">
        <v>42943</v>
      </c>
      <c r="C650" s="25" t="str">
        <f t="shared" si="51"/>
        <v/>
      </c>
      <c r="G650" s="24">
        <f t="shared" si="49"/>
        <v>115</v>
      </c>
      <c r="H650" s="24">
        <v>275057</v>
      </c>
      <c r="I650" s="24" t="str">
        <f t="shared" si="50"/>
        <v/>
      </c>
      <c r="K650" s="24">
        <f>IF(J650&gt;900,_xlfn.XLOOKUP(ROUND(J650,0),'CM-VL-G-C-GL-B-T-ClassRimThickn'!$B$1:$B$112,'CM-VL-G-C-GL-B-T-ClassRimThickn'!$C$1:$C$112,0,1,1),J650)</f>
        <v>0</v>
      </c>
      <c r="L650" s="24">
        <v>77</v>
      </c>
      <c r="M650" s="24">
        <f>IF(L650&gt;900,_xlfn.XLOOKUP(ROUND(L650,0),'CM-VL-G-C-GL-B-T-ClassRimThickn'!$B$1:$B$112,'CM-VL-G-C-GL-B-T-ClassRimThickn'!$C$1:$C$112,0,1,1),L650)</f>
        <v>77</v>
      </c>
      <c r="N650" s="24">
        <v>77</v>
      </c>
      <c r="O650" s="24">
        <f>IF(N650&gt;900,_xlfn.XLOOKUP(ROUND(N650,0),'CM-VL-G-C-GL-B-T-ClassRimThickn'!$B$1:$B$112,'CM-VL-G-C-GL-B-T-ClassRimThickn'!$C$1:$C$112,0,1,1),N650)</f>
        <v>77</v>
      </c>
      <c r="P650" s="24">
        <v>79</v>
      </c>
      <c r="Q650" s="24">
        <f>IF(P650&gt;900,_xlfn.XLOOKUP(ROUND(P650,0),'CM-VL-G-C-GL-B-T-ClassRimThickn'!$B$1:$B$112,'CM-VL-G-C-GL-B-T-ClassRimThickn'!$C$1:$C$112,0,1,1),P650)</f>
        <v>79</v>
      </c>
      <c r="S650" s="24">
        <f>IF(R650&gt;900,_xlfn.XLOOKUP(ROUND(R650,0),'CM-VL-G-C-GL-B-T-ClassRimThickn'!$B$1:$B$112,'CM-VL-G-C-GL-B-T-ClassRimThickn'!$C$1:$C$112,0,1,1),R650)</f>
        <v>0</v>
      </c>
      <c r="T650" s="24">
        <v>79</v>
      </c>
      <c r="U650" s="24">
        <f>IF(T650&gt;900,_xlfn.XLOOKUP(ROUND(T650,0),'CM-VL-G-C-GL-B-T-ClassRimThickn'!$B$1:$B$112,'CM-VL-G-C-GL-B-T-ClassRimThickn'!$C$1:$C$112,0,1,1),T650)</f>
        <v>79</v>
      </c>
      <c r="V650" s="24">
        <v>78</v>
      </c>
      <c r="W650" s="24">
        <f>IF(V650&gt;900,_xlfn.XLOOKUP(ROUND(V650,0),'CM-VL-G-C-GL-B-T-ClassRimThickn'!$B$1:$B$112,'CM-VL-G-C-GL-B-T-ClassRimThickn'!$C$1:$C$112,0,1,1),V650)</f>
        <v>78</v>
      </c>
      <c r="X650" s="24">
        <v>77</v>
      </c>
      <c r="Y650" s="24">
        <f>IF(X650&gt;900,_xlfn.XLOOKUP(ROUND(X650,0),'CM-VL-G-C-GL-B-T-ClassRimThickn'!$B$1:$B$112,'CM-VL-G-C-GL-B-T-ClassRimThickn'!$C$1:$C$112,0,1,1),X650)</f>
        <v>77</v>
      </c>
      <c r="Z650" s="24">
        <v>77</v>
      </c>
      <c r="AA650" s="24">
        <f>IF(Z650&gt;900,_xlfn.XLOOKUP(ROUND(Z650,0),'CM-VL-G-C-GL-B-T-ClassRimThickn'!$B$1:$B$112,'CM-VL-G-C-GL-B-T-ClassRimThickn'!$C$1:$C$112,0,1,1),Z650)</f>
        <v>77</v>
      </c>
      <c r="AB650" s="24">
        <v>79</v>
      </c>
      <c r="AC650" s="24">
        <f>IF(AB650&gt;900,_xlfn.XLOOKUP(ROUND(AB650,0),'CM-VL-G-C-GL-B-T-ClassRimThickn'!$B$1:$B$112,'CM-VL-G-C-GL-B-T-ClassRimThickn'!$C$1:$C$112,0,1,1),AB650)</f>
        <v>79</v>
      </c>
      <c r="AD650" s="24">
        <v>80</v>
      </c>
      <c r="AE650" s="24">
        <f>IF(AD650&gt;900,_xlfn.XLOOKUP(ROUND(AD650,0),'CM-VL-G-C-GL-B-T-ClassRimThickn'!$B$1:$B$112,'CM-VL-G-C-GL-B-T-ClassRimThickn'!$C$1:$C$112,0,1,1),AD650)</f>
        <v>80</v>
      </c>
      <c r="AF650" s="24">
        <v>79</v>
      </c>
      <c r="AG650" s="24">
        <f>IF(AF650&gt;900,_xlfn.XLOOKUP(ROUND(AF650,0),'CM-VL-G-C-GL-B-T-ClassRimThickn'!$B$1:$B$112,'CM-VL-G-C-GL-B-T-ClassRimThickn'!$C$1:$C$112,0,1,1),AF650)</f>
        <v>79</v>
      </c>
      <c r="AH650" s="24">
        <v>28.5</v>
      </c>
      <c r="AI650" s="24">
        <v>28</v>
      </c>
      <c r="AJ650" s="24">
        <v>27</v>
      </c>
      <c r="AK650" s="24">
        <v>28</v>
      </c>
      <c r="AL650" s="24">
        <v>27.5</v>
      </c>
      <c r="AM650" s="24">
        <v>28</v>
      </c>
      <c r="AN650" s="24">
        <v>28</v>
      </c>
      <c r="AO650" s="24">
        <v>27</v>
      </c>
      <c r="AP650" s="24">
        <v>27</v>
      </c>
      <c r="AQ650" s="24">
        <v>27.5</v>
      </c>
      <c r="AR650" s="24">
        <v>27.5</v>
      </c>
      <c r="AS650" s="24">
        <v>28</v>
      </c>
      <c r="AT650" s="24">
        <v>29</v>
      </c>
      <c r="AU650" s="24">
        <v>29.5</v>
      </c>
      <c r="AV650" s="24">
        <v>29</v>
      </c>
      <c r="AW650" s="24">
        <v>29</v>
      </c>
      <c r="AX650" s="24">
        <v>29.5</v>
      </c>
      <c r="AY650" s="24">
        <v>29.5</v>
      </c>
      <c r="AZ650" s="24">
        <v>29</v>
      </c>
      <c r="BA650" s="24">
        <v>29</v>
      </c>
      <c r="BB650" s="24">
        <v>28.5</v>
      </c>
      <c r="BC650" s="24">
        <v>29</v>
      </c>
      <c r="BD650" s="24">
        <v>29.5</v>
      </c>
      <c r="BE650" s="24">
        <v>29</v>
      </c>
      <c r="BF650" s="24">
        <v>0</v>
      </c>
      <c r="BG650" s="24">
        <v>0</v>
      </c>
      <c r="BH650" s="24">
        <v>0</v>
      </c>
      <c r="BI650" s="24">
        <v>0</v>
      </c>
      <c r="BJ650" s="24">
        <v>0</v>
      </c>
      <c r="BL650" s="24">
        <v>0</v>
      </c>
      <c r="BM650" s="24">
        <v>0</v>
      </c>
      <c r="BN650" s="24">
        <v>0</v>
      </c>
      <c r="BO650" s="24">
        <v>0</v>
      </c>
      <c r="BP650" s="24">
        <v>0</v>
      </c>
      <c r="BQ650" s="24">
        <v>0</v>
      </c>
      <c r="BR650" s="24">
        <v>0</v>
      </c>
      <c r="BS650" s="24">
        <v>0</v>
      </c>
      <c r="BT650" s="24">
        <v>0</v>
      </c>
      <c r="BU650" s="24">
        <v>0</v>
      </c>
      <c r="BV650" s="24">
        <v>0</v>
      </c>
      <c r="BW650" s="24">
        <v>0</v>
      </c>
      <c r="BX650" s="24">
        <v>0</v>
      </c>
      <c r="BY650" s="24">
        <v>0</v>
      </c>
      <c r="BZ650" s="24">
        <v>0</v>
      </c>
      <c r="CB650" s="24">
        <v>0</v>
      </c>
      <c r="CC650" s="24">
        <v>0</v>
      </c>
      <c r="CD650" s="24">
        <v>125</v>
      </c>
      <c r="CE650" s="24">
        <v>125</v>
      </c>
      <c r="CF650" s="24">
        <v>125</v>
      </c>
      <c r="CG650" s="24">
        <v>125</v>
      </c>
      <c r="CH650" s="24">
        <v>125</v>
      </c>
      <c r="CI650" s="24">
        <v>125</v>
      </c>
      <c r="CO650" s="34">
        <f t="shared" si="52"/>
        <v>275057</v>
      </c>
    </row>
    <row r="651" spans="1:93" ht="15" hidden="1">
      <c r="A651" s="23" t="s">
        <v>149</v>
      </c>
      <c r="B651" s="52">
        <v>43027</v>
      </c>
      <c r="C651" s="25" t="str">
        <f t="shared" si="51"/>
        <v/>
      </c>
      <c r="G651" s="24">
        <f t="shared" si="49"/>
        <v>84</v>
      </c>
      <c r="H651" s="27">
        <v>282142</v>
      </c>
      <c r="I651" s="24" t="str">
        <f t="shared" si="50"/>
        <v/>
      </c>
      <c r="K651" s="24">
        <f>IF(J651&gt;900,_xlfn.XLOOKUP(ROUND(J651,0),'CM-VL-G-C-GL-B-T-ClassRimThickn'!$B$1:$B$112,'CM-VL-G-C-GL-B-T-ClassRimThickn'!$C$1:$C$112,0,1,1),J651)</f>
        <v>0</v>
      </c>
      <c r="L651" s="24">
        <v>79</v>
      </c>
      <c r="M651" s="24">
        <f>IF(L651&gt;900,_xlfn.XLOOKUP(ROUND(L651,0),'CM-VL-G-C-GL-B-T-ClassRimThickn'!$B$1:$B$112,'CM-VL-G-C-GL-B-T-ClassRimThickn'!$C$1:$C$112,0,1,1),L651)</f>
        <v>79</v>
      </c>
      <c r="N651" s="24">
        <v>79</v>
      </c>
      <c r="O651" s="24">
        <f>IF(N651&gt;900,_xlfn.XLOOKUP(ROUND(N651,0),'CM-VL-G-C-GL-B-T-ClassRimThickn'!$B$1:$B$112,'CM-VL-G-C-GL-B-T-ClassRimThickn'!$C$1:$C$112,0,1,1),N651)</f>
        <v>79</v>
      </c>
      <c r="P651" s="24">
        <v>79</v>
      </c>
      <c r="Q651" s="24">
        <f>IF(P651&gt;900,_xlfn.XLOOKUP(ROUND(P651,0),'CM-VL-G-C-GL-B-T-ClassRimThickn'!$B$1:$B$112,'CM-VL-G-C-GL-B-T-ClassRimThickn'!$C$1:$C$112,0,1,1),P651)</f>
        <v>79</v>
      </c>
      <c r="S651" s="24">
        <f>IF(R651&gt;900,_xlfn.XLOOKUP(ROUND(R651,0),'CM-VL-G-C-GL-B-T-ClassRimThickn'!$B$1:$B$112,'CM-VL-G-C-GL-B-T-ClassRimThickn'!$C$1:$C$112,0,1,1),R651)</f>
        <v>0</v>
      </c>
      <c r="T651" s="24">
        <v>79</v>
      </c>
      <c r="U651" s="24">
        <f>IF(T651&gt;900,_xlfn.XLOOKUP(ROUND(T651,0),'CM-VL-G-C-GL-B-T-ClassRimThickn'!$B$1:$B$112,'CM-VL-G-C-GL-B-T-ClassRimThickn'!$C$1:$C$112,0,1,1),T651)</f>
        <v>79</v>
      </c>
      <c r="V651" s="24">
        <v>79</v>
      </c>
      <c r="W651" s="24">
        <f>IF(V651&gt;900,_xlfn.XLOOKUP(ROUND(V651,0),'CM-VL-G-C-GL-B-T-ClassRimThickn'!$B$1:$B$112,'CM-VL-G-C-GL-B-T-ClassRimThickn'!$C$1:$C$112,0,1,1),V651)</f>
        <v>79</v>
      </c>
      <c r="X651" s="24">
        <v>79</v>
      </c>
      <c r="Y651" s="24">
        <f>IF(X651&gt;900,_xlfn.XLOOKUP(ROUND(X651,0),'CM-VL-G-C-GL-B-T-ClassRimThickn'!$B$1:$B$112,'CM-VL-G-C-GL-B-T-ClassRimThickn'!$C$1:$C$112,0,1,1),X651)</f>
        <v>79</v>
      </c>
      <c r="Z651" s="24">
        <v>79</v>
      </c>
      <c r="AA651" s="24">
        <f>IF(Z651&gt;900,_xlfn.XLOOKUP(ROUND(Z651,0),'CM-VL-G-C-GL-B-T-ClassRimThickn'!$B$1:$B$112,'CM-VL-G-C-GL-B-T-ClassRimThickn'!$C$1:$C$112,0,1,1),Z651)</f>
        <v>79</v>
      </c>
      <c r="AB651" s="24">
        <v>79</v>
      </c>
      <c r="AC651" s="24">
        <f>IF(AB651&gt;900,_xlfn.XLOOKUP(ROUND(AB651,0),'CM-VL-G-C-GL-B-T-ClassRimThickn'!$B$1:$B$112,'CM-VL-G-C-GL-B-T-ClassRimThickn'!$C$1:$C$112,0,1,1),AB651)</f>
        <v>79</v>
      </c>
      <c r="AD651" s="24">
        <v>79</v>
      </c>
      <c r="AE651" s="24">
        <f>IF(AD651&gt;900,_xlfn.XLOOKUP(ROUND(AD651,0),'CM-VL-G-C-GL-B-T-ClassRimThickn'!$B$1:$B$112,'CM-VL-G-C-GL-B-T-ClassRimThickn'!$C$1:$C$112,0,1,1),AD651)</f>
        <v>79</v>
      </c>
      <c r="AF651" s="24">
        <v>79</v>
      </c>
      <c r="AG651" s="24">
        <f>IF(AF651&gt;900,_xlfn.XLOOKUP(ROUND(AF651,0),'CM-VL-G-C-GL-B-T-ClassRimThickn'!$B$1:$B$112,'CM-VL-G-C-GL-B-T-ClassRimThickn'!$C$1:$C$112,0,1,1),AF651)</f>
        <v>79</v>
      </c>
      <c r="AH651" s="24">
        <v>27</v>
      </c>
      <c r="AI651" s="24">
        <v>27</v>
      </c>
      <c r="AJ651" s="24">
        <v>28</v>
      </c>
      <c r="AK651" s="24">
        <v>28</v>
      </c>
      <c r="AL651" s="24">
        <v>27</v>
      </c>
      <c r="AM651" s="24">
        <v>27</v>
      </c>
      <c r="AN651" s="24">
        <v>27</v>
      </c>
      <c r="AO651" s="24">
        <v>28</v>
      </c>
      <c r="AP651" s="24">
        <v>26</v>
      </c>
      <c r="AQ651" s="24">
        <v>27</v>
      </c>
      <c r="AR651" s="24">
        <v>28</v>
      </c>
      <c r="AS651" s="24">
        <v>27</v>
      </c>
      <c r="AT651" s="24">
        <v>28</v>
      </c>
      <c r="AU651" s="24">
        <v>28</v>
      </c>
      <c r="AV651" s="24">
        <v>28</v>
      </c>
      <c r="AW651" s="24">
        <v>28</v>
      </c>
      <c r="AX651" s="24">
        <v>29</v>
      </c>
      <c r="AY651" s="24">
        <v>29</v>
      </c>
      <c r="AZ651" s="24">
        <v>29</v>
      </c>
      <c r="BA651" s="24">
        <v>28</v>
      </c>
      <c r="BB651" s="24">
        <v>30</v>
      </c>
      <c r="BC651" s="24">
        <v>29</v>
      </c>
      <c r="BD651" s="24">
        <v>29</v>
      </c>
      <c r="BE651" s="24">
        <v>29</v>
      </c>
      <c r="BF651" s="24">
        <v>0</v>
      </c>
      <c r="BG651" s="24">
        <v>0</v>
      </c>
      <c r="BH651" s="24">
        <v>0</v>
      </c>
      <c r="BI651" s="24">
        <v>0</v>
      </c>
      <c r="BJ651" s="24">
        <v>0</v>
      </c>
      <c r="BL651" s="24">
        <v>0</v>
      </c>
      <c r="BM651" s="24">
        <v>0</v>
      </c>
      <c r="BN651" s="24">
        <v>0</v>
      </c>
      <c r="BO651" s="24">
        <v>0</v>
      </c>
      <c r="BP651" s="24">
        <v>0</v>
      </c>
      <c r="BQ651" s="24">
        <v>0</v>
      </c>
      <c r="BR651" s="24">
        <v>0</v>
      </c>
      <c r="BS651" s="24">
        <v>0</v>
      </c>
      <c r="BT651" s="24">
        <v>0</v>
      </c>
      <c r="BU651" s="24">
        <v>0</v>
      </c>
      <c r="BV651" s="24">
        <v>0</v>
      </c>
      <c r="BW651" s="24">
        <v>0</v>
      </c>
      <c r="BX651" s="24">
        <v>0</v>
      </c>
      <c r="BY651" s="24">
        <v>0</v>
      </c>
      <c r="BZ651" s="24">
        <v>0</v>
      </c>
      <c r="CB651" s="24">
        <v>0</v>
      </c>
      <c r="CC651" s="24">
        <v>0</v>
      </c>
      <c r="CD651" s="24">
        <v>132</v>
      </c>
      <c r="CE651" s="24">
        <v>130</v>
      </c>
      <c r="CF651" s="24">
        <v>130</v>
      </c>
      <c r="CG651" s="24">
        <v>128</v>
      </c>
      <c r="CH651" s="24">
        <v>129</v>
      </c>
      <c r="CI651" s="24">
        <v>129</v>
      </c>
      <c r="CO651" s="34">
        <f t="shared" si="52"/>
        <v>282142</v>
      </c>
    </row>
    <row r="652" spans="1:93" ht="15" hidden="1">
      <c r="A652" s="23" t="s">
        <v>149</v>
      </c>
      <c r="B652" s="52">
        <v>43116</v>
      </c>
      <c r="C652" s="25" t="str">
        <f t="shared" si="51"/>
        <v/>
      </c>
      <c r="G652" s="24">
        <f t="shared" si="49"/>
        <v>89</v>
      </c>
      <c r="H652" s="26">
        <f>((H654-H651)/SUM(G652:G654)*G652)+H651</f>
        <v>316495.28514056222</v>
      </c>
      <c r="I652" s="24" t="str">
        <f t="shared" si="50"/>
        <v/>
      </c>
      <c r="K652" s="24">
        <f>IF(J652&gt;900,_xlfn.XLOOKUP(ROUND(J652,0),'CM-VL-G-C-GL-B-T-ClassRimThickn'!$B$1:$B$112,'CM-VL-G-C-GL-B-T-ClassRimThickn'!$C$1:$C$112,0,1,1),J652)</f>
        <v>0</v>
      </c>
      <c r="L652" s="24">
        <v>77</v>
      </c>
      <c r="M652" s="24">
        <f>IF(L652&gt;900,_xlfn.XLOOKUP(ROUND(L652,0),'CM-VL-G-C-GL-B-T-ClassRimThickn'!$B$1:$B$112,'CM-VL-G-C-GL-B-T-ClassRimThickn'!$C$1:$C$112,0,1,1),L652)</f>
        <v>77</v>
      </c>
      <c r="N652" s="24">
        <v>77</v>
      </c>
      <c r="O652" s="24">
        <f>IF(N652&gt;900,_xlfn.XLOOKUP(ROUND(N652,0),'CM-VL-G-C-GL-B-T-ClassRimThickn'!$B$1:$B$112,'CM-VL-G-C-GL-B-T-ClassRimThickn'!$C$1:$C$112,0,1,1),N652)</f>
        <v>77</v>
      </c>
      <c r="P652" s="24">
        <v>78</v>
      </c>
      <c r="Q652" s="24">
        <f>IF(P652&gt;900,_xlfn.XLOOKUP(ROUND(P652,0),'CM-VL-G-C-GL-B-T-ClassRimThickn'!$B$1:$B$112,'CM-VL-G-C-GL-B-T-ClassRimThickn'!$C$1:$C$112,0,1,1),P652)</f>
        <v>78</v>
      </c>
      <c r="S652" s="24">
        <f>IF(R652&gt;900,_xlfn.XLOOKUP(ROUND(R652,0),'CM-VL-G-C-GL-B-T-ClassRimThickn'!$B$1:$B$112,'CM-VL-G-C-GL-B-T-ClassRimThickn'!$C$1:$C$112,0,1,1),R652)</f>
        <v>0</v>
      </c>
      <c r="T652" s="24">
        <v>79</v>
      </c>
      <c r="U652" s="24">
        <f>IF(T652&gt;900,_xlfn.XLOOKUP(ROUND(T652,0),'CM-VL-G-C-GL-B-T-ClassRimThickn'!$B$1:$B$112,'CM-VL-G-C-GL-B-T-ClassRimThickn'!$C$1:$C$112,0,1,1),T652)</f>
        <v>79</v>
      </c>
      <c r="V652" s="24">
        <v>78</v>
      </c>
      <c r="W652" s="24">
        <f>IF(V652&gt;900,_xlfn.XLOOKUP(ROUND(V652,0),'CM-VL-G-C-GL-B-T-ClassRimThickn'!$B$1:$B$112,'CM-VL-G-C-GL-B-T-ClassRimThickn'!$C$1:$C$112,0,1,1),V652)</f>
        <v>78</v>
      </c>
      <c r="X652" s="24">
        <v>77</v>
      </c>
      <c r="Y652" s="24">
        <f>IF(X652&gt;900,_xlfn.XLOOKUP(ROUND(X652,0),'CM-VL-G-C-GL-B-T-ClassRimThickn'!$B$1:$B$112,'CM-VL-G-C-GL-B-T-ClassRimThickn'!$C$1:$C$112,0,1,1),X652)</f>
        <v>77</v>
      </c>
      <c r="Z652" s="24">
        <v>77</v>
      </c>
      <c r="AA652" s="24">
        <f>IF(Z652&gt;900,_xlfn.XLOOKUP(ROUND(Z652,0),'CM-VL-G-C-GL-B-T-ClassRimThickn'!$B$1:$B$112,'CM-VL-G-C-GL-B-T-ClassRimThickn'!$C$1:$C$112,0,1,1),Z652)</f>
        <v>77</v>
      </c>
      <c r="AB652" s="24">
        <v>78</v>
      </c>
      <c r="AC652" s="24">
        <f>IF(AB652&gt;900,_xlfn.XLOOKUP(ROUND(AB652,0),'CM-VL-G-C-GL-B-T-ClassRimThickn'!$B$1:$B$112,'CM-VL-G-C-GL-B-T-ClassRimThickn'!$C$1:$C$112,0,1,1),AB652)</f>
        <v>78</v>
      </c>
      <c r="AD652" s="24">
        <v>79</v>
      </c>
      <c r="AE652" s="24">
        <f>IF(AD652&gt;900,_xlfn.XLOOKUP(ROUND(AD652,0),'CM-VL-G-C-GL-B-T-ClassRimThickn'!$B$1:$B$112,'CM-VL-G-C-GL-B-T-ClassRimThickn'!$C$1:$C$112,0,1,1),AD652)</f>
        <v>79</v>
      </c>
      <c r="AF652" s="24">
        <v>79</v>
      </c>
      <c r="AG652" s="24">
        <f>IF(AF652&gt;900,_xlfn.XLOOKUP(ROUND(AF652,0),'CM-VL-G-C-GL-B-T-ClassRimThickn'!$B$1:$B$112,'CM-VL-G-C-GL-B-T-ClassRimThickn'!$C$1:$C$112,0,1,1),AF652)</f>
        <v>79</v>
      </c>
      <c r="AH652" s="24">
        <v>28</v>
      </c>
      <c r="AI652" s="24">
        <v>28</v>
      </c>
      <c r="AJ652" s="24">
        <v>27</v>
      </c>
      <c r="AK652" s="24">
        <v>28</v>
      </c>
      <c r="AL652" s="24">
        <v>28</v>
      </c>
      <c r="AM652" s="24">
        <v>28</v>
      </c>
      <c r="AN652" s="24">
        <v>27.5</v>
      </c>
      <c r="AO652" s="24">
        <v>27</v>
      </c>
      <c r="AP652" s="24">
        <v>27</v>
      </c>
      <c r="AQ652" s="24">
        <v>28</v>
      </c>
      <c r="AR652" s="24">
        <v>28</v>
      </c>
      <c r="AS652" s="24">
        <v>28</v>
      </c>
      <c r="AT652" s="24">
        <v>29</v>
      </c>
      <c r="AU652" s="24">
        <v>29</v>
      </c>
      <c r="AV652" s="24">
        <v>29</v>
      </c>
      <c r="AW652" s="24">
        <v>29</v>
      </c>
      <c r="AX652" s="24">
        <v>29</v>
      </c>
      <c r="AY652" s="24">
        <v>29</v>
      </c>
      <c r="AZ652" s="24">
        <v>30</v>
      </c>
      <c r="BA652" s="24">
        <v>30</v>
      </c>
      <c r="BB652" s="24">
        <v>31</v>
      </c>
      <c r="BC652" s="24">
        <v>30</v>
      </c>
      <c r="BD652" s="24">
        <v>30</v>
      </c>
      <c r="BE652" s="24">
        <v>30</v>
      </c>
      <c r="BF652" s="24">
        <v>1</v>
      </c>
      <c r="BG652" s="24">
        <v>1</v>
      </c>
      <c r="BH652" s="24">
        <v>1</v>
      </c>
      <c r="BI652" s="24">
        <v>1</v>
      </c>
      <c r="BJ652" s="24">
        <v>1</v>
      </c>
      <c r="BL652" s="24">
        <v>1</v>
      </c>
      <c r="BM652" s="24">
        <v>1</v>
      </c>
      <c r="BN652" s="24">
        <v>1</v>
      </c>
      <c r="BO652" s="24">
        <v>1</v>
      </c>
      <c r="BP652" s="24">
        <v>1</v>
      </c>
      <c r="BQ652" s="24">
        <v>1</v>
      </c>
      <c r="BR652" s="24">
        <v>0</v>
      </c>
      <c r="BS652" s="24">
        <v>0</v>
      </c>
      <c r="BT652" s="24">
        <v>0</v>
      </c>
      <c r="BU652" s="24">
        <v>0</v>
      </c>
      <c r="BV652" s="24">
        <v>0.2</v>
      </c>
      <c r="BW652" s="24">
        <v>0</v>
      </c>
      <c r="BX652" s="24">
        <v>0</v>
      </c>
      <c r="BY652" s="24">
        <v>0.2</v>
      </c>
      <c r="BZ652" s="24">
        <v>0.2</v>
      </c>
      <c r="CB652" s="24">
        <v>0</v>
      </c>
      <c r="CC652" s="24">
        <v>0</v>
      </c>
      <c r="CD652" s="24">
        <v>120</v>
      </c>
      <c r="CE652" s="24">
        <v>120</v>
      </c>
      <c r="CF652" s="24">
        <v>120</v>
      </c>
      <c r="CG652" s="24">
        <v>120</v>
      </c>
      <c r="CH652" s="24">
        <v>120</v>
      </c>
      <c r="CI652" s="24">
        <v>120</v>
      </c>
      <c r="CO652" s="34">
        <f t="shared" si="52"/>
        <v>316495.28514056222</v>
      </c>
    </row>
    <row r="653" spans="1:93" ht="15" hidden="1">
      <c r="A653" s="23" t="s">
        <v>149</v>
      </c>
      <c r="B653" s="52">
        <v>43201</v>
      </c>
      <c r="C653" s="25" t="str">
        <f t="shared" si="51"/>
        <v/>
      </c>
      <c r="G653" s="24">
        <f t="shared" si="49"/>
        <v>85</v>
      </c>
      <c r="H653" s="26">
        <f>((H654-H651)/SUM(G652:G654)*G653)+H652</f>
        <v>349304.60240963852</v>
      </c>
      <c r="I653" s="24" t="str">
        <f t="shared" si="50"/>
        <v/>
      </c>
      <c r="K653" s="24">
        <f>IF(J653&gt;900,_xlfn.XLOOKUP(ROUND(J653,0),'CM-VL-G-C-GL-B-T-ClassRimThickn'!$B$1:$B$112,'CM-VL-G-C-GL-B-T-ClassRimThickn'!$C$1:$C$112,0,1,1),J653)</f>
        <v>0</v>
      </c>
      <c r="L653" s="24">
        <v>77</v>
      </c>
      <c r="M653" s="24">
        <f>IF(L653&gt;900,_xlfn.XLOOKUP(ROUND(L653,0),'CM-VL-G-C-GL-B-T-ClassRimThickn'!$B$1:$B$112,'CM-VL-G-C-GL-B-T-ClassRimThickn'!$C$1:$C$112,0,1,1),L653)</f>
        <v>77</v>
      </c>
      <c r="N653" s="24">
        <v>77</v>
      </c>
      <c r="O653" s="24">
        <f>IF(N653&gt;900,_xlfn.XLOOKUP(ROUND(N653,0),'CM-VL-G-C-GL-B-T-ClassRimThickn'!$B$1:$B$112,'CM-VL-G-C-GL-B-T-ClassRimThickn'!$C$1:$C$112,0,1,1),N653)</f>
        <v>77</v>
      </c>
      <c r="P653" s="24">
        <v>79</v>
      </c>
      <c r="Q653" s="24">
        <f>IF(P653&gt;900,_xlfn.XLOOKUP(ROUND(P653,0),'CM-VL-G-C-GL-B-T-ClassRimThickn'!$B$1:$B$112,'CM-VL-G-C-GL-B-T-ClassRimThickn'!$C$1:$C$112,0,1,1),P653)</f>
        <v>79</v>
      </c>
      <c r="S653" s="24">
        <f>IF(R653&gt;900,_xlfn.XLOOKUP(ROUND(R653,0),'CM-VL-G-C-GL-B-T-ClassRimThickn'!$B$1:$B$112,'CM-VL-G-C-GL-B-T-ClassRimThickn'!$C$1:$C$112,0,1,1),R653)</f>
        <v>0</v>
      </c>
      <c r="T653" s="24">
        <v>79</v>
      </c>
      <c r="U653" s="24">
        <f>IF(T653&gt;900,_xlfn.XLOOKUP(ROUND(T653,0),'CM-VL-G-C-GL-B-T-ClassRimThickn'!$B$1:$B$112,'CM-VL-G-C-GL-B-T-ClassRimThickn'!$C$1:$C$112,0,1,1),T653)</f>
        <v>79</v>
      </c>
      <c r="V653" s="24">
        <v>78</v>
      </c>
      <c r="W653" s="24">
        <f>IF(V653&gt;900,_xlfn.XLOOKUP(ROUND(V653,0),'CM-VL-G-C-GL-B-T-ClassRimThickn'!$B$1:$B$112,'CM-VL-G-C-GL-B-T-ClassRimThickn'!$C$1:$C$112,0,1,1),V653)</f>
        <v>78</v>
      </c>
      <c r="X653" s="24">
        <v>77</v>
      </c>
      <c r="Y653" s="24">
        <f>IF(X653&gt;900,_xlfn.XLOOKUP(ROUND(X653,0),'CM-VL-G-C-GL-B-T-ClassRimThickn'!$B$1:$B$112,'CM-VL-G-C-GL-B-T-ClassRimThickn'!$C$1:$C$112,0,1,1),X653)</f>
        <v>77</v>
      </c>
      <c r="Z653" s="24">
        <v>77</v>
      </c>
      <c r="AA653" s="24">
        <f>IF(Z653&gt;900,_xlfn.XLOOKUP(ROUND(Z653,0),'CM-VL-G-C-GL-B-T-ClassRimThickn'!$B$1:$B$112,'CM-VL-G-C-GL-B-T-ClassRimThickn'!$C$1:$C$112,0,1,1),Z653)</f>
        <v>77</v>
      </c>
      <c r="AB653" s="24">
        <v>79</v>
      </c>
      <c r="AC653" s="24">
        <f>IF(AB653&gt;900,_xlfn.XLOOKUP(ROUND(AB653,0),'CM-VL-G-C-GL-B-T-ClassRimThickn'!$B$1:$B$112,'CM-VL-G-C-GL-B-T-ClassRimThickn'!$C$1:$C$112,0,1,1),AB653)</f>
        <v>79</v>
      </c>
      <c r="AD653" s="24">
        <v>80</v>
      </c>
      <c r="AE653" s="24">
        <f>IF(AD653&gt;900,_xlfn.XLOOKUP(ROUND(AD653,0),'CM-VL-G-C-GL-B-T-ClassRimThickn'!$B$1:$B$112,'CM-VL-G-C-GL-B-T-ClassRimThickn'!$C$1:$C$112,0,1,1),AD653)</f>
        <v>80</v>
      </c>
      <c r="AF653" s="24">
        <v>79</v>
      </c>
      <c r="AG653" s="24">
        <f>IF(AF653&gt;900,_xlfn.XLOOKUP(ROUND(AF653,0),'CM-VL-G-C-GL-B-T-ClassRimThickn'!$B$1:$B$112,'CM-VL-G-C-GL-B-T-ClassRimThickn'!$C$1:$C$112,0,1,1),AF653)</f>
        <v>79</v>
      </c>
      <c r="AH653" s="24">
        <v>29</v>
      </c>
      <c r="AI653" s="24">
        <v>28</v>
      </c>
      <c r="AJ653" s="24">
        <v>28</v>
      </c>
      <c r="AK653" s="24">
        <v>229</v>
      </c>
      <c r="AL653" s="24">
        <v>28</v>
      </c>
      <c r="AM653" s="24">
        <v>28</v>
      </c>
      <c r="AN653" s="24">
        <v>28</v>
      </c>
      <c r="AO653" s="24">
        <v>27</v>
      </c>
      <c r="AP653" s="24">
        <v>27</v>
      </c>
      <c r="AQ653" s="24">
        <v>29</v>
      </c>
      <c r="AR653" s="24">
        <v>28</v>
      </c>
      <c r="AS653" s="24">
        <v>29</v>
      </c>
      <c r="AT653" s="24">
        <v>29.5</v>
      </c>
      <c r="AU653" s="24">
        <v>29</v>
      </c>
      <c r="AV653" s="24">
        <v>29</v>
      </c>
      <c r="AW653" s="24">
        <v>29</v>
      </c>
      <c r="AX653" s="24">
        <v>29.5</v>
      </c>
      <c r="AY653" s="24">
        <v>29</v>
      </c>
      <c r="AZ653" s="24">
        <v>31</v>
      </c>
      <c r="BA653" s="24">
        <v>31</v>
      </c>
      <c r="BB653" s="24">
        <v>31</v>
      </c>
      <c r="BC653" s="24">
        <v>30</v>
      </c>
      <c r="BD653" s="24">
        <v>30</v>
      </c>
      <c r="BE653" s="24">
        <v>30</v>
      </c>
      <c r="CD653" s="24">
        <v>120</v>
      </c>
      <c r="CE653" s="24">
        <v>120</v>
      </c>
      <c r="CF653" s="24">
        <v>120</v>
      </c>
      <c r="CG653" s="24">
        <v>120</v>
      </c>
      <c r="CH653" s="24">
        <v>120</v>
      </c>
      <c r="CI653" s="24">
        <v>120</v>
      </c>
      <c r="CO653" s="34">
        <f t="shared" si="52"/>
        <v>349304.60240963852</v>
      </c>
    </row>
    <row r="654" spans="1:93" ht="15" hidden="1">
      <c r="A654" s="23" t="s">
        <v>149</v>
      </c>
      <c r="B654" s="52">
        <v>43276</v>
      </c>
      <c r="C654" s="25" t="str">
        <f t="shared" si="51"/>
        <v/>
      </c>
      <c r="G654" s="24">
        <f t="shared" si="49"/>
        <v>75</v>
      </c>
      <c r="H654" s="27">
        <v>378254</v>
      </c>
      <c r="I654" s="24" t="str">
        <f t="shared" si="50"/>
        <v/>
      </c>
      <c r="K654" s="24">
        <f>IF(J654&gt;900,_xlfn.XLOOKUP(ROUND(J654,0),'CM-VL-G-C-GL-B-T-ClassRimThickn'!$B$1:$B$112,'CM-VL-G-C-GL-B-T-ClassRimThickn'!$C$1:$C$112,0,1,1),J654)</f>
        <v>0</v>
      </c>
      <c r="L654" s="24">
        <v>76</v>
      </c>
      <c r="M654" s="24">
        <f>IF(L654&gt;900,_xlfn.XLOOKUP(ROUND(L654,0),'CM-VL-G-C-GL-B-T-ClassRimThickn'!$B$1:$B$112,'CM-VL-G-C-GL-B-T-ClassRimThickn'!$C$1:$C$112,0,1,1),L654)</f>
        <v>76</v>
      </c>
      <c r="N654" s="24">
        <v>76</v>
      </c>
      <c r="O654" s="24">
        <f>IF(N654&gt;900,_xlfn.XLOOKUP(ROUND(N654,0),'CM-VL-G-C-GL-B-T-ClassRimThickn'!$B$1:$B$112,'CM-VL-G-C-GL-B-T-ClassRimThickn'!$C$1:$C$112,0,1,1),N654)</f>
        <v>76</v>
      </c>
      <c r="P654" s="24">
        <v>78</v>
      </c>
      <c r="Q654" s="24">
        <f>IF(P654&gt;900,_xlfn.XLOOKUP(ROUND(P654,0),'CM-VL-G-C-GL-B-T-ClassRimThickn'!$B$1:$B$112,'CM-VL-G-C-GL-B-T-ClassRimThickn'!$C$1:$C$112,0,1,1),P654)</f>
        <v>78</v>
      </c>
      <c r="S654" s="24">
        <f>IF(R654&gt;900,_xlfn.XLOOKUP(ROUND(R654,0),'CM-VL-G-C-GL-B-T-ClassRimThickn'!$B$1:$B$112,'CM-VL-G-C-GL-B-T-ClassRimThickn'!$C$1:$C$112,0,1,1),R654)</f>
        <v>0</v>
      </c>
      <c r="T654" s="24">
        <v>78</v>
      </c>
      <c r="U654" s="24">
        <f>IF(T654&gt;900,_xlfn.XLOOKUP(ROUND(T654,0),'CM-VL-G-C-GL-B-T-ClassRimThickn'!$B$1:$B$112,'CM-VL-G-C-GL-B-T-ClassRimThickn'!$C$1:$C$112,0,1,1),T654)</f>
        <v>78</v>
      </c>
      <c r="V654" s="24">
        <v>76</v>
      </c>
      <c r="W654" s="24">
        <f>IF(V654&gt;900,_xlfn.XLOOKUP(ROUND(V654,0),'CM-VL-G-C-GL-B-T-ClassRimThickn'!$B$1:$B$112,'CM-VL-G-C-GL-B-T-ClassRimThickn'!$C$1:$C$112,0,1,1),V654)</f>
        <v>76</v>
      </c>
      <c r="X654" s="24">
        <v>76</v>
      </c>
      <c r="Y654" s="24">
        <f>IF(X654&gt;900,_xlfn.XLOOKUP(ROUND(X654,0),'CM-VL-G-C-GL-B-T-ClassRimThickn'!$B$1:$B$112,'CM-VL-G-C-GL-B-T-ClassRimThickn'!$C$1:$C$112,0,1,1),X654)</f>
        <v>76</v>
      </c>
      <c r="Z654" s="24">
        <v>76</v>
      </c>
      <c r="AA654" s="24">
        <f>IF(Z654&gt;900,_xlfn.XLOOKUP(ROUND(Z654,0),'CM-VL-G-C-GL-B-T-ClassRimThickn'!$B$1:$B$112,'CM-VL-G-C-GL-B-T-ClassRimThickn'!$C$1:$C$112,0,1,1),Z654)</f>
        <v>76</v>
      </c>
      <c r="AB654" s="24">
        <v>78</v>
      </c>
      <c r="AC654" s="24">
        <f>IF(AB654&gt;900,_xlfn.XLOOKUP(ROUND(AB654,0),'CM-VL-G-C-GL-B-T-ClassRimThickn'!$B$1:$B$112,'CM-VL-G-C-GL-B-T-ClassRimThickn'!$C$1:$C$112,0,1,1),AB654)</f>
        <v>78</v>
      </c>
      <c r="AD654" s="24">
        <v>79</v>
      </c>
      <c r="AE654" s="24">
        <f>IF(AD654&gt;900,_xlfn.XLOOKUP(ROUND(AD654,0),'CM-VL-G-C-GL-B-T-ClassRimThickn'!$B$1:$B$112,'CM-VL-G-C-GL-B-T-ClassRimThickn'!$C$1:$C$112,0,1,1),AD654)</f>
        <v>79</v>
      </c>
      <c r="AF654" s="24">
        <v>78</v>
      </c>
      <c r="AG654" s="24">
        <f>IF(AF654&gt;900,_xlfn.XLOOKUP(ROUND(AF654,0),'CM-VL-G-C-GL-B-T-ClassRimThickn'!$B$1:$B$112,'CM-VL-G-C-GL-B-T-ClassRimThickn'!$C$1:$C$112,0,1,1),AF654)</f>
        <v>78</v>
      </c>
      <c r="AH654" s="24">
        <v>28</v>
      </c>
      <c r="AI654" s="24">
        <v>29</v>
      </c>
      <c r="AJ654" s="24">
        <v>29</v>
      </c>
      <c r="AK654" s="24">
        <v>29</v>
      </c>
      <c r="AL654" s="24">
        <v>28</v>
      </c>
      <c r="AM654" s="24">
        <v>28</v>
      </c>
      <c r="AN654" s="24">
        <v>27</v>
      </c>
      <c r="AO654" s="24">
        <v>25</v>
      </c>
      <c r="AP654" s="24">
        <v>24</v>
      </c>
      <c r="AQ654" s="24">
        <v>29</v>
      </c>
      <c r="AR654" s="24">
        <v>29</v>
      </c>
      <c r="AS654" s="24">
        <v>28</v>
      </c>
      <c r="AT654" s="24">
        <v>30</v>
      </c>
      <c r="AU654" s="24">
        <v>30</v>
      </c>
      <c r="AV654" s="24">
        <v>30</v>
      </c>
      <c r="AW654" s="24">
        <v>30</v>
      </c>
      <c r="AX654" s="24">
        <v>30</v>
      </c>
      <c r="AY654" s="24">
        <v>30</v>
      </c>
      <c r="AZ654" s="24">
        <v>31</v>
      </c>
      <c r="BA654" s="24">
        <v>33</v>
      </c>
      <c r="BB654" s="24">
        <v>33</v>
      </c>
      <c r="BC654" s="24">
        <v>31</v>
      </c>
      <c r="BD654" s="24">
        <v>30</v>
      </c>
      <c r="BE654" s="24">
        <v>31</v>
      </c>
      <c r="BF654" s="24">
        <v>1</v>
      </c>
      <c r="BG654" s="24">
        <v>1</v>
      </c>
      <c r="BH654" s="24">
        <v>1</v>
      </c>
      <c r="BI654" s="24">
        <v>1</v>
      </c>
      <c r="BJ654" s="24">
        <v>1</v>
      </c>
      <c r="BL654" s="24">
        <v>1</v>
      </c>
      <c r="BM654" s="24">
        <v>1</v>
      </c>
      <c r="BN654" s="24">
        <v>1</v>
      </c>
      <c r="BO654" s="24">
        <v>1</v>
      </c>
      <c r="BP654" s="24">
        <v>1</v>
      </c>
      <c r="BQ654" s="24">
        <v>1</v>
      </c>
      <c r="BR654" s="24">
        <v>0</v>
      </c>
      <c r="BS654" s="24">
        <v>0</v>
      </c>
      <c r="BT654" s="24">
        <v>0</v>
      </c>
      <c r="BU654" s="24">
        <v>0</v>
      </c>
      <c r="BV654" s="24">
        <v>0.2</v>
      </c>
      <c r="BW654" s="24">
        <v>0.2</v>
      </c>
      <c r="BX654" s="24">
        <v>0</v>
      </c>
      <c r="BY654" s="24">
        <v>0</v>
      </c>
      <c r="BZ654" s="24">
        <v>0</v>
      </c>
      <c r="CB654" s="24">
        <v>0</v>
      </c>
      <c r="CC654" s="24">
        <v>0</v>
      </c>
      <c r="CD654" s="24">
        <v>120</v>
      </c>
      <c r="CE654" s="24">
        <v>120</v>
      </c>
      <c r="CF654" s="24">
        <v>120</v>
      </c>
      <c r="CG654" s="24">
        <v>125</v>
      </c>
      <c r="CH654" s="24">
        <v>125</v>
      </c>
      <c r="CI654" s="24">
        <v>125</v>
      </c>
      <c r="CO654" s="34">
        <f t="shared" si="52"/>
        <v>378254</v>
      </c>
    </row>
    <row r="655" spans="1:93" ht="15" hidden="1">
      <c r="A655" s="23" t="s">
        <v>149</v>
      </c>
      <c r="B655" s="52">
        <v>43354</v>
      </c>
      <c r="C655" s="25" t="str">
        <f t="shared" si="51"/>
        <v/>
      </c>
      <c r="G655" s="24">
        <f t="shared" si="49"/>
        <v>78</v>
      </c>
      <c r="H655" s="24">
        <v>404470</v>
      </c>
      <c r="I655" s="24" t="str">
        <f t="shared" si="50"/>
        <v/>
      </c>
      <c r="K655" s="24">
        <f>IF(J655&gt;900,_xlfn.XLOOKUP(ROUND(J655,0),'CM-VL-G-C-GL-B-T-ClassRimThickn'!$B$1:$B$112,'CM-VL-G-C-GL-B-T-ClassRimThickn'!$C$1:$C$112,0,1,1),J655)</f>
        <v>0</v>
      </c>
      <c r="L655" s="24">
        <v>60</v>
      </c>
      <c r="M655" s="24">
        <f>IF(L655&gt;900,_xlfn.XLOOKUP(ROUND(L655,0),'CM-VL-G-C-GL-B-T-ClassRimThickn'!$B$1:$B$112,'CM-VL-G-C-GL-B-T-ClassRimThickn'!$C$1:$C$112,0,1,1),L655)</f>
        <v>60</v>
      </c>
      <c r="N655" s="24">
        <v>59</v>
      </c>
      <c r="O655" s="24">
        <f>IF(N655&gt;900,_xlfn.XLOOKUP(ROUND(N655,0),'CM-VL-G-C-GL-B-T-ClassRimThickn'!$B$1:$B$112,'CM-VL-G-C-GL-B-T-ClassRimThickn'!$C$1:$C$112,0,1,1),N655)</f>
        <v>59</v>
      </c>
      <c r="P655" s="24">
        <v>71</v>
      </c>
      <c r="Q655" s="24">
        <f>IF(P655&gt;900,_xlfn.XLOOKUP(ROUND(P655,0),'CM-VL-G-C-GL-B-T-ClassRimThickn'!$B$1:$B$112,'CM-VL-G-C-GL-B-T-ClassRimThickn'!$C$1:$C$112,0,1,1),P655)</f>
        <v>71</v>
      </c>
      <c r="S655" s="24">
        <f>IF(R655&gt;900,_xlfn.XLOOKUP(ROUND(R655,0),'CM-VL-G-C-GL-B-T-ClassRimThickn'!$B$1:$B$112,'CM-VL-G-C-GL-B-T-ClassRimThickn'!$C$1:$C$112,0,1,1),R655)</f>
        <v>0</v>
      </c>
      <c r="T655" s="24">
        <v>69</v>
      </c>
      <c r="U655" s="24">
        <f>IF(T655&gt;900,_xlfn.XLOOKUP(ROUND(T655,0),'CM-VL-G-C-GL-B-T-ClassRimThickn'!$B$1:$B$112,'CM-VL-G-C-GL-B-T-ClassRimThickn'!$C$1:$C$112,0,1,1),T655)</f>
        <v>69</v>
      </c>
      <c r="V655" s="24">
        <v>64</v>
      </c>
      <c r="W655" s="24">
        <f>IF(V655&gt;900,_xlfn.XLOOKUP(ROUND(V655,0),'CM-VL-G-C-GL-B-T-ClassRimThickn'!$B$1:$B$112,'CM-VL-G-C-GL-B-T-ClassRimThickn'!$C$1:$C$112,0,1,1),V655)</f>
        <v>64</v>
      </c>
      <c r="X655" s="24">
        <v>60</v>
      </c>
      <c r="Y655" s="24">
        <f>IF(X655&gt;900,_xlfn.XLOOKUP(ROUND(X655,0),'CM-VL-G-C-GL-B-T-ClassRimThickn'!$B$1:$B$112,'CM-VL-G-C-GL-B-T-ClassRimThickn'!$C$1:$C$112,0,1,1),X655)</f>
        <v>60</v>
      </c>
      <c r="Z655" s="24">
        <v>59</v>
      </c>
      <c r="AA655" s="24">
        <f>IF(Z655&gt;900,_xlfn.XLOOKUP(ROUND(Z655,0),'CM-VL-G-C-GL-B-T-ClassRimThickn'!$B$1:$B$112,'CM-VL-G-C-GL-B-T-ClassRimThickn'!$C$1:$C$112,0,1,1),Z655)</f>
        <v>59</v>
      </c>
      <c r="AB655" s="24">
        <v>71</v>
      </c>
      <c r="AC655" s="24">
        <f>IF(AB655&gt;900,_xlfn.XLOOKUP(ROUND(AB655,0),'CM-VL-G-C-GL-B-T-ClassRimThickn'!$B$1:$B$112,'CM-VL-G-C-GL-B-T-ClassRimThickn'!$C$1:$C$112,0,1,1),AB655)</f>
        <v>71</v>
      </c>
      <c r="AD655" s="24">
        <v>71</v>
      </c>
      <c r="AE655" s="24">
        <f>IF(AD655&gt;900,_xlfn.XLOOKUP(ROUND(AD655,0),'CM-VL-G-C-GL-B-T-ClassRimThickn'!$B$1:$B$112,'CM-VL-G-C-GL-B-T-ClassRimThickn'!$C$1:$C$112,0,1,1),AD655)</f>
        <v>71</v>
      </c>
      <c r="AF655" s="24">
        <v>69</v>
      </c>
      <c r="AG655" s="24">
        <f>IF(AF655&gt;900,_xlfn.XLOOKUP(ROUND(AF655,0),'CM-VL-G-C-GL-B-T-ClassRimThickn'!$B$1:$B$112,'CM-VL-G-C-GL-B-T-ClassRimThickn'!$C$1:$C$112,0,1,1),AF655)</f>
        <v>69</v>
      </c>
      <c r="AH655" s="24">
        <v>28</v>
      </c>
      <c r="AI655" s="24">
        <v>28</v>
      </c>
      <c r="AJ655" s="24">
        <v>28</v>
      </c>
      <c r="AK655" s="24">
        <v>28</v>
      </c>
      <c r="AL655" s="24">
        <v>28</v>
      </c>
      <c r="AM655" s="24">
        <v>28</v>
      </c>
      <c r="AN655" s="24">
        <v>28</v>
      </c>
      <c r="AO655" s="24">
        <v>28</v>
      </c>
      <c r="AP655" s="24">
        <v>28</v>
      </c>
      <c r="AQ655" s="24">
        <v>28</v>
      </c>
      <c r="AR655" s="24">
        <v>28</v>
      </c>
      <c r="AS655" s="24">
        <v>28</v>
      </c>
      <c r="AT655" s="24">
        <v>28</v>
      </c>
      <c r="AU655" s="24">
        <v>28</v>
      </c>
      <c r="AV655" s="24">
        <v>28</v>
      </c>
      <c r="AW655" s="24">
        <v>28</v>
      </c>
      <c r="AX655" s="24">
        <v>28</v>
      </c>
      <c r="AY655" s="24">
        <v>28</v>
      </c>
      <c r="AZ655" s="24">
        <v>28</v>
      </c>
      <c r="BA655" s="24">
        <v>28</v>
      </c>
      <c r="BB655" s="24">
        <v>28</v>
      </c>
      <c r="BC655" s="24">
        <v>28</v>
      </c>
      <c r="BD655" s="24">
        <v>28</v>
      </c>
      <c r="BE655" s="24">
        <v>28</v>
      </c>
      <c r="BF655" s="24">
        <v>0</v>
      </c>
      <c r="BG655" s="24">
        <v>0</v>
      </c>
      <c r="BH655" s="24">
        <v>0</v>
      </c>
      <c r="BI655" s="24">
        <v>0</v>
      </c>
      <c r="BJ655" s="24">
        <v>0</v>
      </c>
      <c r="BL655" s="24">
        <v>0</v>
      </c>
      <c r="BM655" s="24">
        <v>0</v>
      </c>
      <c r="BN655" s="24">
        <v>0</v>
      </c>
      <c r="BO655" s="24">
        <v>0</v>
      </c>
      <c r="BP655" s="24">
        <v>0</v>
      </c>
      <c r="BQ655" s="24">
        <v>0</v>
      </c>
      <c r="BR655" s="24">
        <v>0</v>
      </c>
      <c r="BS655" s="24">
        <v>0</v>
      </c>
      <c r="BT655" s="24">
        <v>0</v>
      </c>
      <c r="BU655" s="24">
        <v>0</v>
      </c>
      <c r="BV655" s="24">
        <v>0</v>
      </c>
      <c r="BW655" s="24">
        <v>0</v>
      </c>
      <c r="BX655" s="24">
        <v>0</v>
      </c>
      <c r="BY655" s="24">
        <v>0</v>
      </c>
      <c r="BZ655" s="24">
        <v>0</v>
      </c>
      <c r="CB655" s="24">
        <v>0</v>
      </c>
      <c r="CC655" s="24">
        <v>0</v>
      </c>
      <c r="CO655" s="34">
        <f t="shared" si="52"/>
        <v>404470</v>
      </c>
    </row>
    <row r="656" spans="1:93" ht="15" hidden="1">
      <c r="A656" s="23" t="s">
        <v>149</v>
      </c>
      <c r="B656" s="52">
        <v>43356</v>
      </c>
      <c r="C656" s="25" t="str">
        <f t="shared" si="51"/>
        <v/>
      </c>
      <c r="G656" s="24">
        <f t="shared" si="49"/>
        <v>2</v>
      </c>
      <c r="H656" s="30">
        <f>(H657-H655)/(G656+G657)*G656+H655</f>
        <v>404749.77142857143</v>
      </c>
      <c r="I656" s="24" t="str">
        <f t="shared" si="50"/>
        <v/>
      </c>
      <c r="K656" s="24">
        <f>IF(J656&gt;900,_xlfn.XLOOKUP(ROUND(J656,0),'CM-VL-G-C-GL-B-T-ClassRimThickn'!$B$1:$B$112,'CM-VL-G-C-GL-B-T-ClassRimThickn'!$C$1:$C$112,0,1,1),J656)</f>
        <v>0</v>
      </c>
      <c r="L656" s="24">
        <v>65</v>
      </c>
      <c r="M656" s="24">
        <f>IF(L656&gt;900,_xlfn.XLOOKUP(ROUND(L656,0),'CM-VL-G-C-GL-B-T-ClassRimThickn'!$B$1:$B$112,'CM-VL-G-C-GL-B-T-ClassRimThickn'!$C$1:$C$112,0,1,1),L656)</f>
        <v>65</v>
      </c>
      <c r="N656" s="24">
        <v>64</v>
      </c>
      <c r="O656" s="24">
        <f>IF(N656&gt;900,_xlfn.XLOOKUP(ROUND(N656,0),'CM-VL-G-C-GL-B-T-ClassRimThickn'!$B$1:$B$112,'CM-VL-G-C-GL-B-T-ClassRimThickn'!$C$1:$C$112,0,1,1),N656)</f>
        <v>64</v>
      </c>
      <c r="P656" s="24">
        <v>75</v>
      </c>
      <c r="Q656" s="24">
        <f>IF(P656&gt;900,_xlfn.XLOOKUP(ROUND(P656,0),'CM-VL-G-C-GL-B-T-ClassRimThickn'!$B$1:$B$112,'CM-VL-G-C-GL-B-T-ClassRimThickn'!$C$1:$C$112,0,1,1),P656)</f>
        <v>75</v>
      </c>
      <c r="S656" s="24">
        <f>IF(R656&gt;900,_xlfn.XLOOKUP(ROUND(R656,0),'CM-VL-G-C-GL-B-T-ClassRimThickn'!$B$1:$B$112,'CM-VL-G-C-GL-B-T-ClassRimThickn'!$C$1:$C$112,0,1,1),R656)</f>
        <v>0</v>
      </c>
      <c r="T656" s="24">
        <v>75</v>
      </c>
      <c r="U656" s="24">
        <f>IF(T656&gt;900,_xlfn.XLOOKUP(ROUND(T656,0),'CM-VL-G-C-GL-B-T-ClassRimThickn'!$B$1:$B$112,'CM-VL-G-C-GL-B-T-ClassRimThickn'!$C$1:$C$112,0,1,1),T656)</f>
        <v>75</v>
      </c>
      <c r="V656" s="24">
        <v>67</v>
      </c>
      <c r="W656" s="24">
        <f>IF(V656&gt;900,_xlfn.XLOOKUP(ROUND(V656,0),'CM-VL-G-C-GL-B-T-ClassRimThickn'!$B$1:$B$112,'CM-VL-G-C-GL-B-T-ClassRimThickn'!$C$1:$C$112,0,1,1),V656)</f>
        <v>67</v>
      </c>
      <c r="X656" s="24">
        <v>65</v>
      </c>
      <c r="Y656" s="24">
        <f>IF(X656&gt;900,_xlfn.XLOOKUP(ROUND(X656,0),'CM-VL-G-C-GL-B-T-ClassRimThickn'!$B$1:$B$112,'CM-VL-G-C-GL-B-T-ClassRimThickn'!$C$1:$C$112,0,1,1),X656)</f>
        <v>65</v>
      </c>
      <c r="Z656" s="24">
        <v>64</v>
      </c>
      <c r="AA656" s="24">
        <f>IF(Z656&gt;900,_xlfn.XLOOKUP(ROUND(Z656,0),'CM-VL-G-C-GL-B-T-ClassRimThickn'!$B$1:$B$112,'CM-VL-G-C-GL-B-T-ClassRimThickn'!$C$1:$C$112,0,1,1),Z656)</f>
        <v>64</v>
      </c>
      <c r="AB656" s="24">
        <v>75</v>
      </c>
      <c r="AC656" s="24">
        <f>IF(AB656&gt;900,_xlfn.XLOOKUP(ROUND(AB656,0),'CM-VL-G-C-GL-B-T-ClassRimThickn'!$B$1:$B$112,'CM-VL-G-C-GL-B-T-ClassRimThickn'!$C$1:$C$112,0,1,1),AB656)</f>
        <v>75</v>
      </c>
      <c r="AD656" s="24">
        <v>75</v>
      </c>
      <c r="AE656" s="24">
        <f>IF(AD656&gt;900,_xlfn.XLOOKUP(ROUND(AD656,0),'CM-VL-G-C-GL-B-T-ClassRimThickn'!$B$1:$B$112,'CM-VL-G-C-GL-B-T-ClassRimThickn'!$C$1:$C$112,0,1,1),AD656)</f>
        <v>75</v>
      </c>
      <c r="AF656" s="24">
        <v>72</v>
      </c>
      <c r="AG656" s="24">
        <f>IF(AF656&gt;900,_xlfn.XLOOKUP(ROUND(AF656,0),'CM-VL-G-C-GL-B-T-ClassRimThickn'!$B$1:$B$112,'CM-VL-G-C-GL-B-T-ClassRimThickn'!$C$1:$C$112,0,1,1),AF656)</f>
        <v>72</v>
      </c>
      <c r="AH656" s="24">
        <v>29</v>
      </c>
      <c r="AI656" s="24">
        <v>29</v>
      </c>
      <c r="AJ656" s="24">
        <v>29</v>
      </c>
      <c r="AK656" s="24">
        <v>29</v>
      </c>
      <c r="AL656" s="24">
        <v>29</v>
      </c>
      <c r="AM656" s="24">
        <v>29</v>
      </c>
      <c r="AN656" s="24">
        <v>29</v>
      </c>
      <c r="AO656" s="24">
        <v>29</v>
      </c>
      <c r="AP656" s="24">
        <v>29</v>
      </c>
      <c r="AQ656" s="24">
        <v>29</v>
      </c>
      <c r="AR656" s="24">
        <v>29</v>
      </c>
      <c r="AS656" s="24">
        <v>29</v>
      </c>
      <c r="AT656" s="24">
        <v>29</v>
      </c>
      <c r="AU656" s="24">
        <v>28</v>
      </c>
      <c r="AV656" s="24">
        <v>29</v>
      </c>
      <c r="AW656" s="24">
        <v>28</v>
      </c>
      <c r="AX656" s="24">
        <v>29</v>
      </c>
      <c r="AY656" s="24">
        <v>29</v>
      </c>
      <c r="AZ656" s="24">
        <v>28</v>
      </c>
      <c r="BA656" s="24">
        <v>28</v>
      </c>
      <c r="BB656" s="24">
        <v>28</v>
      </c>
      <c r="BC656" s="24">
        <v>29</v>
      </c>
      <c r="BD656" s="24">
        <v>29</v>
      </c>
      <c r="BE656" s="24">
        <v>29</v>
      </c>
      <c r="BF656" s="24">
        <v>0</v>
      </c>
      <c r="BG656" s="24">
        <v>0</v>
      </c>
      <c r="BH656" s="24">
        <v>0</v>
      </c>
      <c r="BI656" s="24">
        <v>0</v>
      </c>
      <c r="BJ656" s="24">
        <v>0</v>
      </c>
      <c r="BL656" s="24">
        <v>0</v>
      </c>
      <c r="BM656" s="24">
        <v>0</v>
      </c>
      <c r="BN656" s="24">
        <v>0</v>
      </c>
      <c r="BO656" s="24">
        <v>0</v>
      </c>
      <c r="BP656" s="24">
        <v>0</v>
      </c>
      <c r="BQ656" s="24">
        <v>0</v>
      </c>
      <c r="BR656" s="24">
        <v>0</v>
      </c>
      <c r="BS656" s="24">
        <v>0</v>
      </c>
      <c r="BT656" s="24">
        <v>0</v>
      </c>
      <c r="BU656" s="24">
        <v>0</v>
      </c>
      <c r="BV656" s="24">
        <v>0</v>
      </c>
      <c r="BW656" s="24">
        <v>0</v>
      </c>
      <c r="BX656" s="24">
        <v>0</v>
      </c>
      <c r="BY656" s="24">
        <v>0</v>
      </c>
      <c r="BZ656" s="24">
        <v>0</v>
      </c>
      <c r="CB656" s="24">
        <v>0</v>
      </c>
      <c r="CC656" s="24">
        <v>0</v>
      </c>
      <c r="CD656" s="24">
        <v>118</v>
      </c>
      <c r="CE656" s="24">
        <v>120</v>
      </c>
      <c r="CF656" s="24">
        <v>115</v>
      </c>
      <c r="CG656" s="24">
        <v>125</v>
      </c>
      <c r="CH656" s="24">
        <v>130</v>
      </c>
      <c r="CI656" s="24">
        <v>128</v>
      </c>
      <c r="CO656" s="34">
        <f t="shared" si="52"/>
        <v>404749.77142857143</v>
      </c>
    </row>
    <row r="657" spans="1:93" ht="15" hidden="1">
      <c r="A657" s="23" t="s">
        <v>149</v>
      </c>
      <c r="B657" s="52">
        <v>43529</v>
      </c>
      <c r="C657" s="25" t="str">
        <f t="shared" si="51"/>
        <v/>
      </c>
      <c r="G657" s="24">
        <f t="shared" si="49"/>
        <v>173</v>
      </c>
      <c r="H657" s="27">
        <v>428950</v>
      </c>
      <c r="I657" s="24" t="str">
        <f t="shared" si="50"/>
        <v/>
      </c>
      <c r="K657" s="24">
        <f>IF(J657&gt;900,_xlfn.XLOOKUP(ROUND(J657,0),'CM-VL-G-C-GL-B-T-ClassRimThickn'!$B$1:$B$112,'CM-VL-G-C-GL-B-T-ClassRimThickn'!$C$1:$C$112,0,1,1),J657)</f>
        <v>0</v>
      </c>
      <c r="L657" s="24">
        <v>65</v>
      </c>
      <c r="M657" s="24">
        <f>IF(L657&gt;900,_xlfn.XLOOKUP(ROUND(L657,0),'CM-VL-G-C-GL-B-T-ClassRimThickn'!$B$1:$B$112,'CM-VL-G-C-GL-B-T-ClassRimThickn'!$C$1:$C$112,0,1,1),L657)</f>
        <v>65</v>
      </c>
      <c r="N657" s="24">
        <v>63</v>
      </c>
      <c r="O657" s="24">
        <f>IF(N657&gt;900,_xlfn.XLOOKUP(ROUND(N657,0),'CM-VL-G-C-GL-B-T-ClassRimThickn'!$B$1:$B$112,'CM-VL-G-C-GL-B-T-ClassRimThickn'!$C$1:$C$112,0,1,1),N657)</f>
        <v>63</v>
      </c>
      <c r="P657" s="24">
        <v>73</v>
      </c>
      <c r="Q657" s="24">
        <f>IF(P657&gt;900,_xlfn.XLOOKUP(ROUND(P657,0),'CM-VL-G-C-GL-B-T-ClassRimThickn'!$B$1:$B$112,'CM-VL-G-C-GL-B-T-ClassRimThickn'!$C$1:$C$112,0,1,1),P657)</f>
        <v>73</v>
      </c>
      <c r="S657" s="24">
        <f>IF(R657&gt;900,_xlfn.XLOOKUP(ROUND(R657,0),'CM-VL-G-C-GL-B-T-ClassRimThickn'!$B$1:$B$112,'CM-VL-G-C-GL-B-T-ClassRimThickn'!$C$1:$C$112,0,1,1),R657)</f>
        <v>0</v>
      </c>
      <c r="T657" s="24">
        <v>72</v>
      </c>
      <c r="U657" s="24">
        <f>IF(T657&gt;900,_xlfn.XLOOKUP(ROUND(T657,0),'CM-VL-G-C-GL-B-T-ClassRimThickn'!$B$1:$B$112,'CM-VL-G-C-GL-B-T-ClassRimThickn'!$C$1:$C$112,0,1,1),T657)</f>
        <v>72</v>
      </c>
      <c r="V657" s="24">
        <v>68</v>
      </c>
      <c r="W657" s="24">
        <f>IF(V657&gt;900,_xlfn.XLOOKUP(ROUND(V657,0),'CM-VL-G-C-GL-B-T-ClassRimThickn'!$B$1:$B$112,'CM-VL-G-C-GL-B-T-ClassRimThickn'!$C$1:$C$112,0,1,1),V657)</f>
        <v>68</v>
      </c>
      <c r="X657" s="24">
        <v>65</v>
      </c>
      <c r="Y657" s="24">
        <f>IF(X657&gt;900,_xlfn.XLOOKUP(ROUND(X657,0),'CM-VL-G-C-GL-B-T-ClassRimThickn'!$B$1:$B$112,'CM-VL-G-C-GL-B-T-ClassRimThickn'!$C$1:$C$112,0,1,1),X657)</f>
        <v>65</v>
      </c>
      <c r="Z657" s="24">
        <v>64</v>
      </c>
      <c r="AA657" s="24">
        <f>IF(Z657&gt;900,_xlfn.XLOOKUP(ROUND(Z657,0),'CM-VL-G-C-GL-B-T-ClassRimThickn'!$B$1:$B$112,'CM-VL-G-C-GL-B-T-ClassRimThickn'!$C$1:$C$112,0,1,1),Z657)</f>
        <v>64</v>
      </c>
      <c r="AB657" s="24">
        <v>73</v>
      </c>
      <c r="AC657" s="24">
        <f>IF(AB657&gt;900,_xlfn.XLOOKUP(ROUND(AB657,0),'CM-VL-G-C-GL-B-T-ClassRimThickn'!$B$1:$B$112,'CM-VL-G-C-GL-B-T-ClassRimThickn'!$C$1:$C$112,0,1,1),AB657)</f>
        <v>73</v>
      </c>
      <c r="AD657" s="24">
        <v>74</v>
      </c>
      <c r="AE657" s="24">
        <f>IF(AD657&gt;900,_xlfn.XLOOKUP(ROUND(AD657,0),'CM-VL-G-C-GL-B-T-ClassRimThickn'!$B$1:$B$112,'CM-VL-G-C-GL-B-T-ClassRimThickn'!$C$1:$C$112,0,1,1),AD657)</f>
        <v>74</v>
      </c>
      <c r="AF657" s="24">
        <v>72</v>
      </c>
      <c r="AG657" s="24">
        <f>IF(AF657&gt;900,_xlfn.XLOOKUP(ROUND(AF657,0),'CM-VL-G-C-GL-B-T-ClassRimThickn'!$B$1:$B$112,'CM-VL-G-C-GL-B-T-ClassRimThickn'!$C$1:$C$112,0,1,1),AF657)</f>
        <v>72</v>
      </c>
      <c r="AH657" s="24">
        <v>29</v>
      </c>
      <c r="AI657" s="24">
        <v>28</v>
      </c>
      <c r="AJ657" s="24">
        <v>28</v>
      </c>
      <c r="AK657" s="24">
        <v>28</v>
      </c>
      <c r="AL657" s="24">
        <v>27</v>
      </c>
      <c r="AM657" s="24">
        <v>28</v>
      </c>
      <c r="AN657" s="24">
        <v>27</v>
      </c>
      <c r="AO657" s="24">
        <v>26</v>
      </c>
      <c r="AP657" s="24">
        <v>27</v>
      </c>
      <c r="AQ657" s="24">
        <v>28</v>
      </c>
      <c r="AR657" s="24">
        <v>29</v>
      </c>
      <c r="AS657" s="24">
        <v>28</v>
      </c>
      <c r="AT657" s="24">
        <v>29</v>
      </c>
      <c r="AU657" s="24">
        <v>29</v>
      </c>
      <c r="AV657" s="24">
        <v>29</v>
      </c>
      <c r="AW657" s="24">
        <v>29</v>
      </c>
      <c r="AX657" s="24">
        <v>29</v>
      </c>
      <c r="AY657" s="24">
        <v>29</v>
      </c>
      <c r="AZ657" s="24">
        <v>29</v>
      </c>
      <c r="BA657" s="24">
        <v>29</v>
      </c>
      <c r="BB657" s="24">
        <v>29</v>
      </c>
      <c r="BC657" s="24">
        <v>29</v>
      </c>
      <c r="BD657" s="24">
        <v>28</v>
      </c>
      <c r="BE657" s="24">
        <v>29</v>
      </c>
      <c r="BF657" s="24">
        <v>1</v>
      </c>
      <c r="BG657" s="24">
        <v>1</v>
      </c>
      <c r="BH657" s="24">
        <v>1</v>
      </c>
      <c r="BI657" s="24">
        <v>1</v>
      </c>
      <c r="BJ657" s="24">
        <v>1</v>
      </c>
      <c r="BL657" s="24">
        <v>1</v>
      </c>
      <c r="BM657" s="24">
        <v>1</v>
      </c>
      <c r="BN657" s="24">
        <v>1</v>
      </c>
      <c r="BO657" s="24">
        <v>1</v>
      </c>
      <c r="BP657" s="24">
        <v>1</v>
      </c>
      <c r="BQ657" s="24">
        <v>1</v>
      </c>
      <c r="BR657" s="24">
        <v>0</v>
      </c>
      <c r="BS657" s="24">
        <v>0</v>
      </c>
      <c r="BT657" s="24">
        <v>0</v>
      </c>
      <c r="BU657" s="24">
        <v>0</v>
      </c>
      <c r="BV657" s="24">
        <v>0</v>
      </c>
      <c r="BW657" s="24">
        <v>0</v>
      </c>
      <c r="BX657" s="24">
        <v>0</v>
      </c>
      <c r="BY657" s="24">
        <v>0</v>
      </c>
      <c r="BZ657" s="24">
        <v>0</v>
      </c>
      <c r="CB657" s="24">
        <v>0</v>
      </c>
      <c r="CC657" s="24">
        <v>0</v>
      </c>
      <c r="CD657" s="24">
        <v>115</v>
      </c>
      <c r="CE657" s="24">
        <v>110</v>
      </c>
      <c r="CF657" s="24">
        <v>110</v>
      </c>
      <c r="CG657" s="24">
        <v>115</v>
      </c>
      <c r="CH657" s="24">
        <v>115</v>
      </c>
      <c r="CI657" s="24">
        <v>115</v>
      </c>
      <c r="CO657" s="34">
        <f t="shared" si="52"/>
        <v>428950</v>
      </c>
    </row>
    <row r="658" spans="1:93" ht="15" hidden="1">
      <c r="A658" s="23" t="s">
        <v>149</v>
      </c>
      <c r="B658" s="52">
        <v>43721</v>
      </c>
      <c r="C658" s="25" t="str">
        <f t="shared" si="51"/>
        <v/>
      </c>
      <c r="G658" s="24">
        <f t="shared" si="49"/>
        <v>192</v>
      </c>
      <c r="H658" s="30">
        <f>(H659-H657)/(G658+G659)*G658+H657</f>
        <v>513893.81524249422</v>
      </c>
      <c r="I658" s="24" t="str">
        <f t="shared" si="50"/>
        <v/>
      </c>
      <c r="K658" s="24">
        <f>IF(J658&gt;900,_xlfn.XLOOKUP(ROUND(J658,0),'CM-VL-G-C-GL-B-T-ClassRimThickn'!$B$1:$B$112,'CM-VL-G-C-GL-B-T-ClassRimThickn'!$C$1:$C$112,0,1,1),J658)</f>
        <v>0</v>
      </c>
      <c r="L658" s="24">
        <v>65</v>
      </c>
      <c r="M658" s="24">
        <f>IF(L658&gt;900,_xlfn.XLOOKUP(ROUND(L658,0),'CM-VL-G-C-GL-B-T-ClassRimThickn'!$B$1:$B$112,'CM-VL-G-C-GL-B-T-ClassRimThickn'!$C$1:$C$112,0,1,1),L658)</f>
        <v>65</v>
      </c>
      <c r="N658" s="24">
        <v>63</v>
      </c>
      <c r="O658" s="24">
        <f>IF(N658&gt;900,_xlfn.XLOOKUP(ROUND(N658,0),'CM-VL-G-C-GL-B-T-ClassRimThickn'!$B$1:$B$112,'CM-VL-G-C-GL-B-T-ClassRimThickn'!$C$1:$C$112,0,1,1),N658)</f>
        <v>63</v>
      </c>
      <c r="P658" s="24">
        <v>75</v>
      </c>
      <c r="Q658" s="24">
        <f>IF(P658&gt;900,_xlfn.XLOOKUP(ROUND(P658,0),'CM-VL-G-C-GL-B-T-ClassRimThickn'!$B$1:$B$112,'CM-VL-G-C-GL-B-T-ClassRimThickn'!$C$1:$C$112,0,1,1),P658)</f>
        <v>75</v>
      </c>
      <c r="S658" s="24">
        <f>IF(R658&gt;900,_xlfn.XLOOKUP(ROUND(R658,0),'CM-VL-G-C-GL-B-T-ClassRimThickn'!$B$1:$B$112,'CM-VL-G-C-GL-B-T-ClassRimThickn'!$C$1:$C$112,0,1,1),R658)</f>
        <v>0</v>
      </c>
      <c r="T658" s="24">
        <v>73</v>
      </c>
      <c r="U658" s="24">
        <f>IF(T658&gt;900,_xlfn.XLOOKUP(ROUND(T658,0),'CM-VL-G-C-GL-B-T-ClassRimThickn'!$B$1:$B$112,'CM-VL-G-C-GL-B-T-ClassRimThickn'!$C$1:$C$112,0,1,1),T658)</f>
        <v>73</v>
      </c>
      <c r="V658" s="24">
        <v>69</v>
      </c>
      <c r="W658" s="24">
        <f>IF(V658&gt;900,_xlfn.XLOOKUP(ROUND(V658,0),'CM-VL-G-C-GL-B-T-ClassRimThickn'!$B$1:$B$112,'CM-VL-G-C-GL-B-T-ClassRimThickn'!$C$1:$C$112,0,1,1),V658)</f>
        <v>69</v>
      </c>
      <c r="X658" s="24">
        <v>65</v>
      </c>
      <c r="Y658" s="24">
        <f>IF(X658&gt;900,_xlfn.XLOOKUP(ROUND(X658,0),'CM-VL-G-C-GL-B-T-ClassRimThickn'!$B$1:$B$112,'CM-VL-G-C-GL-B-T-ClassRimThickn'!$C$1:$C$112,0,1,1),X658)</f>
        <v>65</v>
      </c>
      <c r="Z658" s="24">
        <v>63</v>
      </c>
      <c r="AA658" s="24">
        <f>IF(Z658&gt;900,_xlfn.XLOOKUP(ROUND(Z658,0),'CM-VL-G-C-GL-B-T-ClassRimThickn'!$B$1:$B$112,'CM-VL-G-C-GL-B-T-ClassRimThickn'!$C$1:$C$112,0,1,1),Z658)</f>
        <v>63</v>
      </c>
      <c r="AB658" s="24">
        <v>75</v>
      </c>
      <c r="AC658" s="24">
        <f>IF(AB658&gt;900,_xlfn.XLOOKUP(ROUND(AB658,0),'CM-VL-G-C-GL-B-T-ClassRimThickn'!$B$1:$B$112,'CM-VL-G-C-GL-B-T-ClassRimThickn'!$C$1:$C$112,0,1,1),AB658)</f>
        <v>75</v>
      </c>
      <c r="AD658" s="24">
        <v>75</v>
      </c>
      <c r="AE658" s="24">
        <f>IF(AD658&gt;900,_xlfn.XLOOKUP(ROUND(AD658,0),'CM-VL-G-C-GL-B-T-ClassRimThickn'!$B$1:$B$112,'CM-VL-G-C-GL-B-T-ClassRimThickn'!$C$1:$C$112,0,1,1),AD658)</f>
        <v>75</v>
      </c>
      <c r="AF658" s="24">
        <v>73</v>
      </c>
      <c r="AG658" s="24">
        <f>IF(AF658&gt;900,_xlfn.XLOOKUP(ROUND(AF658,0),'CM-VL-G-C-GL-B-T-ClassRimThickn'!$B$1:$B$112,'CM-VL-G-C-GL-B-T-ClassRimThickn'!$C$1:$C$112,0,1,1),AF658)</f>
        <v>73</v>
      </c>
      <c r="AH658" s="24">
        <v>26</v>
      </c>
      <c r="AI658" s="24">
        <v>26</v>
      </c>
      <c r="AJ658" s="24">
        <v>26</v>
      </c>
      <c r="AK658" s="24">
        <v>27</v>
      </c>
      <c r="AL658" s="24">
        <v>27</v>
      </c>
      <c r="AM658" s="24">
        <v>28</v>
      </c>
      <c r="AN658" s="24">
        <v>28</v>
      </c>
      <c r="AO658" s="24">
        <v>28</v>
      </c>
      <c r="AP658" s="24">
        <v>28</v>
      </c>
      <c r="AQ658" s="24">
        <v>29</v>
      </c>
      <c r="AR658" s="24">
        <v>29</v>
      </c>
      <c r="AS658" s="24">
        <v>28</v>
      </c>
      <c r="AT658" s="24">
        <v>29</v>
      </c>
      <c r="AU658" s="24">
        <v>29</v>
      </c>
      <c r="AV658" s="24">
        <v>29</v>
      </c>
      <c r="AW658" s="24">
        <v>29</v>
      </c>
      <c r="AX658" s="24">
        <v>29</v>
      </c>
      <c r="AY658" s="24">
        <v>29</v>
      </c>
      <c r="AZ658" s="24">
        <v>29</v>
      </c>
      <c r="BA658" s="24">
        <v>29</v>
      </c>
      <c r="BB658" s="24">
        <v>29</v>
      </c>
      <c r="BC658" s="24">
        <v>30</v>
      </c>
      <c r="BD658" s="24">
        <v>29</v>
      </c>
      <c r="BE658" s="24">
        <v>29</v>
      </c>
      <c r="BF658" s="24">
        <v>0</v>
      </c>
      <c r="BG658" s="24">
        <v>0</v>
      </c>
      <c r="BH658" s="24">
        <v>0</v>
      </c>
      <c r="BI658" s="24">
        <v>0</v>
      </c>
      <c r="BJ658" s="24">
        <v>0</v>
      </c>
      <c r="BL658" s="24">
        <v>0</v>
      </c>
      <c r="BM658" s="24">
        <v>0</v>
      </c>
      <c r="BN658" s="24">
        <v>0</v>
      </c>
      <c r="BO658" s="24">
        <v>0</v>
      </c>
      <c r="BP658" s="24">
        <v>0</v>
      </c>
      <c r="BQ658" s="24">
        <v>0</v>
      </c>
      <c r="BR658" s="24">
        <v>0</v>
      </c>
      <c r="BS658" s="24">
        <v>0.2</v>
      </c>
      <c r="BT658" s="24">
        <v>0</v>
      </c>
      <c r="BU658" s="24">
        <v>0</v>
      </c>
      <c r="BV658" s="24">
        <v>0</v>
      </c>
      <c r="BW658" s="24">
        <v>0</v>
      </c>
      <c r="BX658" s="24">
        <v>0</v>
      </c>
      <c r="BY658" s="24">
        <v>0</v>
      </c>
      <c r="BZ658" s="24">
        <v>0</v>
      </c>
      <c r="CB658" s="24">
        <v>0</v>
      </c>
      <c r="CC658" s="24">
        <v>0</v>
      </c>
      <c r="CD658" s="24">
        <v>115</v>
      </c>
      <c r="CE658" s="24">
        <v>115</v>
      </c>
      <c r="CF658" s="24">
        <v>115</v>
      </c>
      <c r="CG658" s="24">
        <v>115</v>
      </c>
      <c r="CH658" s="24">
        <v>115</v>
      </c>
      <c r="CI658" s="24">
        <v>115</v>
      </c>
      <c r="CO658" s="34">
        <f t="shared" si="52"/>
        <v>513893.81524249422</v>
      </c>
    </row>
    <row r="659" spans="1:93" ht="15" hidden="1">
      <c r="A659" s="23" t="s">
        <v>149</v>
      </c>
      <c r="B659" s="52">
        <v>43962</v>
      </c>
      <c r="C659" s="25" t="str">
        <f t="shared" si="51"/>
        <v/>
      </c>
      <c r="D659"/>
      <c r="E659" t="s">
        <v>128</v>
      </c>
      <c r="F659"/>
      <c r="G659" s="24">
        <f t="shared" si="49"/>
        <v>241</v>
      </c>
      <c r="H659">
        <v>620516</v>
      </c>
      <c r="I659" s="24" t="str">
        <f t="shared" si="50"/>
        <v/>
      </c>
      <c r="J659">
        <v>69</v>
      </c>
      <c r="K659">
        <f>IF(J659&gt;900,_xlfn.XLOOKUP(ROUND(J659,0),'CM-VL-G-C-GL-B-T-ClassRimThickn'!$B$1:$B$112,'CM-VL-G-C-GL-B-T-ClassRimThickn'!$C$1:$C$112,0,1,1),J659)</f>
        <v>69</v>
      </c>
      <c r="L659">
        <v>66</v>
      </c>
      <c r="M659">
        <f>IF(L659&gt;900,_xlfn.XLOOKUP(ROUND(L659,0),'CM-VL-G-C-GL-B-T-ClassRimThickn'!$B$1:$B$112,'CM-VL-G-C-GL-B-T-ClassRimThickn'!$C$1:$C$112,0,1,1),L659)</f>
        <v>66</v>
      </c>
      <c r="N659">
        <v>63</v>
      </c>
      <c r="O659">
        <f>IF(N659&gt;900,_xlfn.XLOOKUP(ROUND(N659,0),'CM-VL-G-C-GL-B-T-ClassRimThickn'!$B$1:$B$112,'CM-VL-G-C-GL-B-T-ClassRimThickn'!$C$1:$C$112,0,1,1),N659)</f>
        <v>63</v>
      </c>
      <c r="P659">
        <v>74</v>
      </c>
      <c r="Q659">
        <f>IF(P659&gt;900,_xlfn.XLOOKUP(ROUND(P659,0),'CM-VL-G-C-GL-B-T-ClassRimThickn'!$B$1:$B$112,'CM-VL-G-C-GL-B-T-ClassRimThickn'!$C$1:$C$112,0,1,1),P659)</f>
        <v>74</v>
      </c>
      <c r="R659">
        <v>74</v>
      </c>
      <c r="S659">
        <f>IF(R659&gt;900,_xlfn.XLOOKUP(ROUND(R659,0),'CM-VL-G-C-GL-B-T-ClassRimThickn'!$B$1:$B$112,'CM-VL-G-C-GL-B-T-ClassRimThickn'!$C$1:$C$112,0,1,1),R659)</f>
        <v>74</v>
      </c>
      <c r="T659">
        <v>72</v>
      </c>
      <c r="U659">
        <f>IF(T659&gt;900,_xlfn.XLOOKUP(ROUND(T659,0),'CM-VL-G-C-GL-B-T-ClassRimThickn'!$B$1:$B$112,'CM-VL-G-C-GL-B-T-ClassRimThickn'!$C$1:$C$112,0,1,1),T659)</f>
        <v>72</v>
      </c>
      <c r="V659">
        <v>69</v>
      </c>
      <c r="W659">
        <f>IF(V659&gt;900,_xlfn.XLOOKUP(ROUND(V659,0),'CM-VL-G-C-GL-B-T-ClassRimThickn'!$B$1:$B$112,'CM-VL-G-C-GL-B-T-ClassRimThickn'!$C$1:$C$112,0,1,1),V659)</f>
        <v>69</v>
      </c>
      <c r="X659">
        <v>65</v>
      </c>
      <c r="Y659">
        <f>IF(X659&gt;900,_xlfn.XLOOKUP(ROUND(X659,0),'CM-VL-G-C-GL-B-T-ClassRimThickn'!$B$1:$B$112,'CM-VL-G-C-GL-B-T-ClassRimThickn'!$C$1:$C$112,0,1,1),X659)</f>
        <v>65</v>
      </c>
      <c r="Z659">
        <v>63</v>
      </c>
      <c r="AA659">
        <f>IF(Z659&gt;900,_xlfn.XLOOKUP(ROUND(Z659,0),'CM-VL-G-C-GL-B-T-ClassRimThickn'!$B$1:$B$112,'CM-VL-G-C-GL-B-T-ClassRimThickn'!$C$1:$C$112,0,1,1),Z659)</f>
        <v>63</v>
      </c>
      <c r="AB659">
        <v>74</v>
      </c>
      <c r="AC659">
        <f>IF(AB659&gt;900,_xlfn.XLOOKUP(ROUND(AB659,0),'CM-VL-G-C-GL-B-T-ClassRimThickn'!$B$1:$B$112,'CM-VL-G-C-GL-B-T-ClassRimThickn'!$C$1:$C$112,0,1,1),AB659)</f>
        <v>74</v>
      </c>
      <c r="AD659">
        <v>74</v>
      </c>
      <c r="AE659">
        <f>IF(AD659&gt;900,_xlfn.XLOOKUP(ROUND(AD659,0),'CM-VL-G-C-GL-B-T-ClassRimThickn'!$B$1:$B$112,'CM-VL-G-C-GL-B-T-ClassRimThickn'!$C$1:$C$112,0,1,1),AD659)</f>
        <v>74</v>
      </c>
      <c r="AF659">
        <v>73</v>
      </c>
      <c r="AG659">
        <v>25.5</v>
      </c>
      <c r="AH659">
        <v>25</v>
      </c>
      <c r="AI659">
        <v>26</v>
      </c>
      <c r="AJ659">
        <v>26.5</v>
      </c>
      <c r="AK659">
        <v>26</v>
      </c>
      <c r="AL659">
        <v>26.5</v>
      </c>
      <c r="AM659">
        <v>28</v>
      </c>
      <c r="AN659">
        <v>27.5</v>
      </c>
      <c r="AO659">
        <v>27</v>
      </c>
      <c r="AP659">
        <v>28</v>
      </c>
      <c r="AQ659">
        <v>28</v>
      </c>
      <c r="AR659">
        <v>27</v>
      </c>
      <c r="AS659"/>
      <c r="AT659">
        <v>29</v>
      </c>
      <c r="AU659">
        <v>28.5</v>
      </c>
      <c r="AV659">
        <v>28.5</v>
      </c>
      <c r="AW659">
        <v>29.5</v>
      </c>
      <c r="AX659">
        <v>29</v>
      </c>
      <c r="AY659">
        <v>29</v>
      </c>
      <c r="AZ659">
        <v>28.5</v>
      </c>
      <c r="BA659">
        <v>28.5</v>
      </c>
      <c r="BB659">
        <v>28.5</v>
      </c>
      <c r="BC659">
        <v>29</v>
      </c>
      <c r="BD659">
        <v>28.5</v>
      </c>
      <c r="BE659">
        <v>28.5</v>
      </c>
      <c r="BF659"/>
      <c r="BG659">
        <v>0.5</v>
      </c>
      <c r="BH659">
        <v>0.5</v>
      </c>
      <c r="BI659">
        <v>0.5</v>
      </c>
      <c r="BJ659"/>
      <c r="BK659">
        <v>0.5</v>
      </c>
      <c r="BL659">
        <v>0.5</v>
      </c>
      <c r="BM659">
        <v>1</v>
      </c>
      <c r="BN659">
        <v>0.5</v>
      </c>
      <c r="BO659">
        <v>0.5</v>
      </c>
      <c r="BP659">
        <v>0.5</v>
      </c>
      <c r="BQ659">
        <v>0.5</v>
      </c>
      <c r="BR659"/>
      <c r="BS659"/>
      <c r="BT659"/>
      <c r="BU659"/>
      <c r="BV659"/>
      <c r="BW659"/>
      <c r="BX659"/>
      <c r="BY659"/>
      <c r="BZ659"/>
      <c r="CA659"/>
      <c r="CB659"/>
      <c r="CC659"/>
      <c r="CD659">
        <v>115</v>
      </c>
      <c r="CE659">
        <v>110</v>
      </c>
      <c r="CF659">
        <v>110</v>
      </c>
      <c r="CG659">
        <v>120</v>
      </c>
      <c r="CH659">
        <v>120</v>
      </c>
      <c r="CI659">
        <v>120</v>
      </c>
      <c r="CJ659">
        <v>135</v>
      </c>
      <c r="CK659">
        <v>145</v>
      </c>
      <c r="CL659">
        <v>880</v>
      </c>
      <c r="CM659">
        <v>875</v>
      </c>
      <c r="CO659" s="34">
        <f t="shared" si="52"/>
        <v>620516</v>
      </c>
    </row>
    <row r="660" spans="1:93" ht="15" hidden="1">
      <c r="A660" s="23" t="s">
        <v>150</v>
      </c>
      <c r="B660" s="52">
        <v>41708</v>
      </c>
      <c r="C660" s="25" t="str">
        <f t="shared" si="51"/>
        <v/>
      </c>
      <c r="G660" s="24" t="str">
        <f t="shared" si="49"/>
        <v/>
      </c>
      <c r="I660" s="24" t="str">
        <f t="shared" si="50"/>
        <v/>
      </c>
      <c r="K660" s="24">
        <f>IF(J660&gt;900,_xlfn.XLOOKUP(ROUND(J660,0),'CM-VL-G-C-GL-B-T-ClassRimThickn'!$B$1:$B$112,'CM-VL-G-C-GL-B-T-ClassRimThickn'!$C$1:$C$112,0,1,1),J660)</f>
        <v>0</v>
      </c>
      <c r="L660" s="24">
        <v>84</v>
      </c>
      <c r="M660" s="24">
        <f>IF(L660&gt;900,_xlfn.XLOOKUP(ROUND(L660,0),'CM-VL-G-C-GL-B-T-ClassRimThickn'!$B$1:$B$112,'CM-VL-G-C-GL-B-T-ClassRimThickn'!$C$1:$C$112,0,1,1),L660)</f>
        <v>84</v>
      </c>
      <c r="N660" s="24">
        <v>84</v>
      </c>
      <c r="O660" s="24">
        <f>IF(N660&gt;900,_xlfn.XLOOKUP(ROUND(N660,0),'CM-VL-G-C-GL-B-T-ClassRimThickn'!$B$1:$B$112,'CM-VL-G-C-GL-B-T-ClassRimThickn'!$C$1:$C$112,0,1,1),N660)</f>
        <v>84</v>
      </c>
      <c r="P660" s="24">
        <v>84</v>
      </c>
      <c r="Q660" s="24">
        <f>IF(P660&gt;900,_xlfn.XLOOKUP(ROUND(P660,0),'CM-VL-G-C-GL-B-T-ClassRimThickn'!$B$1:$B$112,'CM-VL-G-C-GL-B-T-ClassRimThickn'!$C$1:$C$112,0,1,1),P660)</f>
        <v>84</v>
      </c>
      <c r="S660" s="24">
        <f>IF(R660&gt;900,_xlfn.XLOOKUP(ROUND(R660,0),'CM-VL-G-C-GL-B-T-ClassRimThickn'!$B$1:$B$112,'CM-VL-G-C-GL-B-T-ClassRimThickn'!$C$1:$C$112,0,1,1),R660)</f>
        <v>0</v>
      </c>
      <c r="T660" s="24">
        <v>84</v>
      </c>
      <c r="U660" s="24">
        <f>IF(T660&gt;900,_xlfn.XLOOKUP(ROUND(T660,0),'CM-VL-G-C-GL-B-T-ClassRimThickn'!$B$1:$B$112,'CM-VL-G-C-GL-B-T-ClassRimThickn'!$C$1:$C$112,0,1,1),T660)</f>
        <v>84</v>
      </c>
      <c r="V660" s="24">
        <v>84</v>
      </c>
      <c r="W660" s="24">
        <f>IF(V660&gt;900,_xlfn.XLOOKUP(ROUND(V660,0),'CM-VL-G-C-GL-B-T-ClassRimThickn'!$B$1:$B$112,'CM-VL-G-C-GL-B-T-ClassRimThickn'!$C$1:$C$112,0,1,1),V660)</f>
        <v>84</v>
      </c>
      <c r="X660" s="24">
        <v>84</v>
      </c>
      <c r="Y660" s="24">
        <f>IF(X660&gt;900,_xlfn.XLOOKUP(ROUND(X660,0),'CM-VL-G-C-GL-B-T-ClassRimThickn'!$B$1:$B$112,'CM-VL-G-C-GL-B-T-ClassRimThickn'!$C$1:$C$112,0,1,1),X660)</f>
        <v>84</v>
      </c>
      <c r="Z660" s="24">
        <v>84</v>
      </c>
      <c r="AA660" s="24">
        <f>IF(Z660&gt;900,_xlfn.XLOOKUP(ROUND(Z660,0),'CM-VL-G-C-GL-B-T-ClassRimThickn'!$B$1:$B$112,'CM-VL-G-C-GL-B-T-ClassRimThickn'!$C$1:$C$112,0,1,1),Z660)</f>
        <v>84</v>
      </c>
      <c r="AB660" s="24">
        <v>84</v>
      </c>
      <c r="AC660" s="24">
        <f>IF(AB660&gt;900,_xlfn.XLOOKUP(ROUND(AB660,0),'CM-VL-G-C-GL-B-T-ClassRimThickn'!$B$1:$B$112,'CM-VL-G-C-GL-B-T-ClassRimThickn'!$C$1:$C$112,0,1,1),AB660)</f>
        <v>84</v>
      </c>
      <c r="AD660" s="24">
        <v>84</v>
      </c>
      <c r="AE660" s="24">
        <f>IF(AD660&gt;900,_xlfn.XLOOKUP(ROUND(AD660,0),'CM-VL-G-C-GL-B-T-ClassRimThickn'!$B$1:$B$112,'CM-VL-G-C-GL-B-T-ClassRimThickn'!$C$1:$C$112,0,1,1),AD660)</f>
        <v>84</v>
      </c>
      <c r="AF660" s="24">
        <v>84</v>
      </c>
      <c r="AG660" s="24">
        <f>IF(AF660&gt;900,_xlfn.XLOOKUP(ROUND(AF660,0),'CM-VL-G-C-GL-B-T-ClassRimThickn'!$B$1:$B$112,'CM-VL-G-C-GL-B-T-ClassRimThickn'!$C$1:$C$112,0,1,1),AF660)</f>
        <v>84</v>
      </c>
      <c r="AH660" s="24">
        <v>28.5</v>
      </c>
      <c r="AI660" s="24">
        <v>29</v>
      </c>
      <c r="AJ660" s="24">
        <v>29</v>
      </c>
      <c r="AK660" s="24">
        <v>29</v>
      </c>
      <c r="AL660" s="24">
        <v>29</v>
      </c>
      <c r="AM660" s="24">
        <v>29</v>
      </c>
      <c r="AN660" s="24">
        <v>28.5</v>
      </c>
      <c r="AO660" s="24">
        <v>29</v>
      </c>
      <c r="AP660" s="24">
        <v>29</v>
      </c>
      <c r="AQ660" s="24">
        <v>29</v>
      </c>
      <c r="AR660" s="24">
        <v>29</v>
      </c>
      <c r="AS660" s="24">
        <v>29</v>
      </c>
      <c r="AT660" s="24">
        <v>28</v>
      </c>
      <c r="AU660" s="24">
        <v>28</v>
      </c>
      <c r="AV660" s="24">
        <v>28</v>
      </c>
      <c r="AW660" s="24">
        <v>28.5</v>
      </c>
      <c r="AX660" s="24">
        <v>28</v>
      </c>
      <c r="AY660" s="24">
        <v>28</v>
      </c>
      <c r="AZ660" s="24">
        <v>28</v>
      </c>
      <c r="BA660" s="24">
        <v>28</v>
      </c>
      <c r="BB660" s="24">
        <v>28</v>
      </c>
      <c r="BC660" s="24">
        <v>28.5</v>
      </c>
      <c r="BD660" s="24">
        <v>28</v>
      </c>
      <c r="BE660" s="24">
        <v>28</v>
      </c>
      <c r="BF660" s="24">
        <v>0</v>
      </c>
      <c r="BG660" s="24">
        <v>0</v>
      </c>
      <c r="BH660" s="24">
        <v>0</v>
      </c>
      <c r="BI660" s="24">
        <v>0</v>
      </c>
      <c r="BJ660" s="24">
        <v>0</v>
      </c>
      <c r="BL660" s="24">
        <v>0</v>
      </c>
      <c r="BM660" s="24">
        <v>0</v>
      </c>
      <c r="BN660" s="24">
        <v>0</v>
      </c>
      <c r="BO660" s="24">
        <v>0</v>
      </c>
      <c r="BP660" s="24">
        <v>0</v>
      </c>
      <c r="BQ660" s="24">
        <v>0</v>
      </c>
      <c r="BR660" s="24">
        <v>0</v>
      </c>
      <c r="BS660" s="24">
        <v>0</v>
      </c>
      <c r="BT660" s="24">
        <v>0</v>
      </c>
      <c r="BU660" s="24">
        <v>0</v>
      </c>
      <c r="BV660" s="24">
        <v>0</v>
      </c>
      <c r="BW660" s="24">
        <v>0</v>
      </c>
      <c r="BX660" s="24">
        <v>0</v>
      </c>
      <c r="BY660" s="24">
        <v>0</v>
      </c>
      <c r="BZ660" s="24">
        <v>0</v>
      </c>
      <c r="CB660" s="24">
        <v>0</v>
      </c>
      <c r="CC660" s="24">
        <v>0</v>
      </c>
      <c r="CD660" s="24">
        <v>150</v>
      </c>
      <c r="CE660" s="24">
        <v>150</v>
      </c>
      <c r="CF660" s="24">
        <v>150</v>
      </c>
      <c r="CG660" s="24">
        <v>150</v>
      </c>
      <c r="CH660" s="24">
        <v>150</v>
      </c>
      <c r="CI660" s="24">
        <v>150</v>
      </c>
      <c r="CO660" s="34">
        <f t="shared" si="52"/>
        <v>7275.9148936170213</v>
      </c>
    </row>
    <row r="661" spans="1:93" ht="15" hidden="1">
      <c r="A661" s="23" t="s">
        <v>150</v>
      </c>
      <c r="B661" s="52">
        <v>41824</v>
      </c>
      <c r="C661" s="25" t="str">
        <f t="shared" si="51"/>
        <v/>
      </c>
      <c r="G661" s="24">
        <f t="shared" si="49"/>
        <v>116</v>
      </c>
      <c r="H661" s="24">
        <v>11792</v>
      </c>
      <c r="I661" s="24" t="str">
        <f t="shared" si="50"/>
        <v/>
      </c>
      <c r="K661" s="24">
        <f>IF(J661&gt;900,_xlfn.XLOOKUP(ROUND(J661,0),'CM-VL-G-C-GL-B-T-ClassRimThickn'!$B$1:$B$112,'CM-VL-G-C-GL-B-T-ClassRimThickn'!$C$1:$C$112,0,1,1),J661)</f>
        <v>0</v>
      </c>
      <c r="L661" s="24">
        <v>80</v>
      </c>
      <c r="M661" s="24">
        <f>IF(L661&gt;900,_xlfn.XLOOKUP(ROUND(L661,0),'CM-VL-G-C-GL-B-T-ClassRimThickn'!$B$1:$B$112,'CM-VL-G-C-GL-B-T-ClassRimThickn'!$C$1:$C$112,0,1,1),L661)</f>
        <v>80</v>
      </c>
      <c r="N661" s="24">
        <v>80</v>
      </c>
      <c r="O661" s="24">
        <f>IF(N661&gt;900,_xlfn.XLOOKUP(ROUND(N661,0),'CM-VL-G-C-GL-B-T-ClassRimThickn'!$B$1:$B$112,'CM-VL-G-C-GL-B-T-ClassRimThickn'!$C$1:$C$112,0,1,1),N661)</f>
        <v>80</v>
      </c>
      <c r="P661" s="24">
        <v>80</v>
      </c>
      <c r="Q661" s="24">
        <f>IF(P661&gt;900,_xlfn.XLOOKUP(ROUND(P661,0),'CM-VL-G-C-GL-B-T-ClassRimThickn'!$B$1:$B$112,'CM-VL-G-C-GL-B-T-ClassRimThickn'!$C$1:$C$112,0,1,1),P661)</f>
        <v>80</v>
      </c>
      <c r="S661" s="24">
        <f>IF(R661&gt;900,_xlfn.XLOOKUP(ROUND(R661,0),'CM-VL-G-C-GL-B-T-ClassRimThickn'!$B$1:$B$112,'CM-VL-G-C-GL-B-T-ClassRimThickn'!$C$1:$C$112,0,1,1),R661)</f>
        <v>0</v>
      </c>
      <c r="T661" s="24">
        <v>80</v>
      </c>
      <c r="U661" s="24">
        <f>IF(T661&gt;900,_xlfn.XLOOKUP(ROUND(T661,0),'CM-VL-G-C-GL-B-T-ClassRimThickn'!$B$1:$B$112,'CM-VL-G-C-GL-B-T-ClassRimThickn'!$C$1:$C$112,0,1,1),T661)</f>
        <v>80</v>
      </c>
      <c r="V661" s="24">
        <v>80</v>
      </c>
      <c r="W661" s="24">
        <f>IF(V661&gt;900,_xlfn.XLOOKUP(ROUND(V661,0),'CM-VL-G-C-GL-B-T-ClassRimThickn'!$B$1:$B$112,'CM-VL-G-C-GL-B-T-ClassRimThickn'!$C$1:$C$112,0,1,1),V661)</f>
        <v>80</v>
      </c>
      <c r="X661" s="24">
        <v>80</v>
      </c>
      <c r="Y661" s="24">
        <f>IF(X661&gt;900,_xlfn.XLOOKUP(ROUND(X661,0),'CM-VL-G-C-GL-B-T-ClassRimThickn'!$B$1:$B$112,'CM-VL-G-C-GL-B-T-ClassRimThickn'!$C$1:$C$112,0,1,1),X661)</f>
        <v>80</v>
      </c>
      <c r="Z661" s="24">
        <v>80</v>
      </c>
      <c r="AA661" s="24">
        <f>IF(Z661&gt;900,_xlfn.XLOOKUP(ROUND(Z661,0),'CM-VL-G-C-GL-B-T-ClassRimThickn'!$B$1:$B$112,'CM-VL-G-C-GL-B-T-ClassRimThickn'!$C$1:$C$112,0,1,1),Z661)</f>
        <v>80</v>
      </c>
      <c r="AB661" s="24">
        <v>80</v>
      </c>
      <c r="AC661" s="24">
        <f>IF(AB661&gt;900,_xlfn.XLOOKUP(ROUND(AB661,0),'CM-VL-G-C-GL-B-T-ClassRimThickn'!$B$1:$B$112,'CM-VL-G-C-GL-B-T-ClassRimThickn'!$C$1:$C$112,0,1,1),AB661)</f>
        <v>80</v>
      </c>
      <c r="AD661" s="24">
        <v>80</v>
      </c>
      <c r="AE661" s="24">
        <f>IF(AD661&gt;900,_xlfn.XLOOKUP(ROUND(AD661,0),'CM-VL-G-C-GL-B-T-ClassRimThickn'!$B$1:$B$112,'CM-VL-G-C-GL-B-T-ClassRimThickn'!$C$1:$C$112,0,1,1),AD661)</f>
        <v>80</v>
      </c>
      <c r="AF661" s="24">
        <v>80</v>
      </c>
      <c r="AG661" s="24">
        <f>IF(AF661&gt;900,_xlfn.XLOOKUP(ROUND(AF661,0),'CM-VL-G-C-GL-B-T-ClassRimThickn'!$B$1:$B$112,'CM-VL-G-C-GL-B-T-ClassRimThickn'!$C$1:$C$112,0,1,1),AF661)</f>
        <v>80</v>
      </c>
      <c r="AH661" s="24">
        <v>27.5</v>
      </c>
      <c r="AI661" s="24">
        <v>27</v>
      </c>
      <c r="AJ661" s="24">
        <v>27</v>
      </c>
      <c r="AK661" s="24">
        <v>28</v>
      </c>
      <c r="AL661" s="24">
        <v>27</v>
      </c>
      <c r="AM661" s="24">
        <v>27</v>
      </c>
      <c r="AN661" s="24">
        <v>27.5</v>
      </c>
      <c r="AO661" s="24">
        <v>27</v>
      </c>
      <c r="AP661" s="24">
        <v>27</v>
      </c>
      <c r="AQ661" s="24">
        <v>27</v>
      </c>
      <c r="AR661" s="24">
        <v>27</v>
      </c>
      <c r="AS661" s="24">
        <v>27.5</v>
      </c>
      <c r="AT661" s="24">
        <v>30</v>
      </c>
      <c r="AU661" s="24">
        <v>30.5</v>
      </c>
      <c r="AV661" s="24">
        <v>30</v>
      </c>
      <c r="AW661" s="24">
        <v>29.5</v>
      </c>
      <c r="AX661" s="24">
        <v>30</v>
      </c>
      <c r="AY661" s="24">
        <v>29.5</v>
      </c>
      <c r="AZ661" s="24">
        <v>30</v>
      </c>
      <c r="BA661" s="24">
        <v>30</v>
      </c>
      <c r="BB661" s="24">
        <v>30</v>
      </c>
      <c r="BC661" s="24">
        <v>30</v>
      </c>
      <c r="BD661" s="24">
        <v>29.5</v>
      </c>
      <c r="BE661" s="24">
        <v>30</v>
      </c>
      <c r="BF661" s="24">
        <v>0</v>
      </c>
      <c r="BG661" s="24">
        <v>0</v>
      </c>
      <c r="BH661" s="24">
        <v>0</v>
      </c>
      <c r="BI661" s="24">
        <v>0</v>
      </c>
      <c r="BJ661" s="24">
        <v>0</v>
      </c>
      <c r="BL661" s="24">
        <v>0</v>
      </c>
      <c r="BM661" s="24">
        <v>0</v>
      </c>
      <c r="BN661" s="24">
        <v>0</v>
      </c>
      <c r="BO661" s="24">
        <v>0</v>
      </c>
      <c r="BP661" s="24">
        <v>0</v>
      </c>
      <c r="BQ661" s="24">
        <v>0</v>
      </c>
      <c r="BR661" s="24">
        <v>0</v>
      </c>
      <c r="BS661" s="24">
        <v>0</v>
      </c>
      <c r="BT661" s="24">
        <v>0</v>
      </c>
      <c r="BU661" s="24">
        <v>0</v>
      </c>
      <c r="BV661" s="24">
        <v>0</v>
      </c>
      <c r="BW661" s="24">
        <v>0</v>
      </c>
      <c r="BX661" s="24">
        <v>0</v>
      </c>
      <c r="BY661" s="24">
        <v>0</v>
      </c>
      <c r="BZ661" s="24">
        <v>0</v>
      </c>
      <c r="CB661" s="24">
        <v>0</v>
      </c>
      <c r="CC661" s="24">
        <v>0</v>
      </c>
      <c r="CD661" s="24">
        <v>135</v>
      </c>
      <c r="CE661" s="24">
        <v>135</v>
      </c>
      <c r="CF661" s="24">
        <v>135</v>
      </c>
      <c r="CG661" s="24">
        <v>130</v>
      </c>
      <c r="CH661" s="24">
        <v>133</v>
      </c>
      <c r="CI661" s="24">
        <v>135</v>
      </c>
      <c r="CO661" s="34">
        <f t="shared" si="52"/>
        <v>11792</v>
      </c>
    </row>
    <row r="662" spans="1:93" ht="15" hidden="1">
      <c r="A662" s="23" t="s">
        <v>150</v>
      </c>
      <c r="B662" s="52">
        <v>41941</v>
      </c>
      <c r="C662" s="25" t="str">
        <f t="shared" si="51"/>
        <v/>
      </c>
      <c r="G662" s="24">
        <f t="shared" si="49"/>
        <v>117</v>
      </c>
      <c r="H662" s="29">
        <v>12649</v>
      </c>
      <c r="I662" s="24" t="str">
        <f t="shared" si="50"/>
        <v/>
      </c>
      <c r="K662" s="24">
        <f>IF(J662&gt;900,_xlfn.XLOOKUP(ROUND(J662,0),'CM-VL-G-C-GL-B-T-ClassRimThickn'!$B$1:$B$112,'CM-VL-G-C-GL-B-T-ClassRimThickn'!$C$1:$C$112,0,1,1),J662)</f>
        <v>0</v>
      </c>
      <c r="L662" s="24">
        <v>84</v>
      </c>
      <c r="M662" s="24">
        <f>IF(L662&gt;900,_xlfn.XLOOKUP(ROUND(L662,0),'CM-VL-G-C-GL-B-T-ClassRimThickn'!$B$1:$B$112,'CM-VL-G-C-GL-B-T-ClassRimThickn'!$C$1:$C$112,0,1,1),L662)</f>
        <v>84</v>
      </c>
      <c r="N662" s="24">
        <v>84</v>
      </c>
      <c r="O662" s="24">
        <f>IF(N662&gt;900,_xlfn.XLOOKUP(ROUND(N662,0),'CM-VL-G-C-GL-B-T-ClassRimThickn'!$B$1:$B$112,'CM-VL-G-C-GL-B-T-ClassRimThickn'!$C$1:$C$112,0,1,1),N662)</f>
        <v>84</v>
      </c>
      <c r="P662" s="24">
        <v>84</v>
      </c>
      <c r="Q662" s="24">
        <f>IF(P662&gt;900,_xlfn.XLOOKUP(ROUND(P662,0),'CM-VL-G-C-GL-B-T-ClassRimThickn'!$B$1:$B$112,'CM-VL-G-C-GL-B-T-ClassRimThickn'!$C$1:$C$112,0,1,1),P662)</f>
        <v>84</v>
      </c>
      <c r="S662" s="24">
        <f>IF(R662&gt;900,_xlfn.XLOOKUP(ROUND(R662,0),'CM-VL-G-C-GL-B-T-ClassRimThickn'!$B$1:$B$112,'CM-VL-G-C-GL-B-T-ClassRimThickn'!$C$1:$C$112,0,1,1),R662)</f>
        <v>0</v>
      </c>
      <c r="T662" s="24">
        <v>84</v>
      </c>
      <c r="U662" s="24">
        <f>IF(T662&gt;900,_xlfn.XLOOKUP(ROUND(T662,0),'CM-VL-G-C-GL-B-T-ClassRimThickn'!$B$1:$B$112,'CM-VL-G-C-GL-B-T-ClassRimThickn'!$C$1:$C$112,0,1,1),T662)</f>
        <v>84</v>
      </c>
      <c r="V662" s="24">
        <v>84</v>
      </c>
      <c r="W662" s="24">
        <f>IF(V662&gt;900,_xlfn.XLOOKUP(ROUND(V662,0),'CM-VL-G-C-GL-B-T-ClassRimThickn'!$B$1:$B$112,'CM-VL-G-C-GL-B-T-ClassRimThickn'!$C$1:$C$112,0,1,1),V662)</f>
        <v>84</v>
      </c>
      <c r="X662" s="24">
        <v>84</v>
      </c>
      <c r="Y662" s="24">
        <f>IF(X662&gt;900,_xlfn.XLOOKUP(ROUND(X662,0),'CM-VL-G-C-GL-B-T-ClassRimThickn'!$B$1:$B$112,'CM-VL-G-C-GL-B-T-ClassRimThickn'!$C$1:$C$112,0,1,1),X662)</f>
        <v>84</v>
      </c>
      <c r="Z662" s="24">
        <v>84</v>
      </c>
      <c r="AA662" s="24">
        <f>IF(Z662&gt;900,_xlfn.XLOOKUP(ROUND(Z662,0),'CM-VL-G-C-GL-B-T-ClassRimThickn'!$B$1:$B$112,'CM-VL-G-C-GL-B-T-ClassRimThickn'!$C$1:$C$112,0,1,1),Z662)</f>
        <v>84</v>
      </c>
      <c r="AB662" s="24">
        <v>84</v>
      </c>
      <c r="AC662" s="24">
        <f>IF(AB662&gt;900,_xlfn.XLOOKUP(ROUND(AB662,0),'CM-VL-G-C-GL-B-T-ClassRimThickn'!$B$1:$B$112,'CM-VL-G-C-GL-B-T-ClassRimThickn'!$C$1:$C$112,0,1,1),AB662)</f>
        <v>84</v>
      </c>
      <c r="AD662" s="24">
        <v>84</v>
      </c>
      <c r="AE662" s="24">
        <f>IF(AD662&gt;900,_xlfn.XLOOKUP(ROUND(AD662,0),'CM-VL-G-C-GL-B-T-ClassRimThickn'!$B$1:$B$112,'CM-VL-G-C-GL-B-T-ClassRimThickn'!$C$1:$C$112,0,1,1),AD662)</f>
        <v>84</v>
      </c>
      <c r="AF662" s="24">
        <v>84</v>
      </c>
      <c r="AG662" s="24">
        <f>IF(AF662&gt;900,_xlfn.XLOOKUP(ROUND(AF662,0),'CM-VL-G-C-GL-B-T-ClassRimThickn'!$B$1:$B$112,'CM-VL-G-C-GL-B-T-ClassRimThickn'!$C$1:$C$112,0,1,1),AF662)</f>
        <v>84</v>
      </c>
      <c r="AH662" s="24">
        <v>28</v>
      </c>
      <c r="AI662" s="24">
        <v>27.5</v>
      </c>
      <c r="AJ662" s="24">
        <v>27</v>
      </c>
      <c r="AK662" s="24">
        <v>28</v>
      </c>
      <c r="AL662" s="24">
        <v>27</v>
      </c>
      <c r="AM662" s="24">
        <v>27</v>
      </c>
      <c r="AN662" s="24">
        <v>27</v>
      </c>
      <c r="AO662" s="24">
        <v>27</v>
      </c>
      <c r="AP662" s="24">
        <v>28</v>
      </c>
      <c r="AQ662" s="24">
        <v>28</v>
      </c>
      <c r="AR662" s="24">
        <v>27</v>
      </c>
      <c r="AS662" s="24">
        <v>27</v>
      </c>
      <c r="AT662" s="24">
        <v>28</v>
      </c>
      <c r="AU662" s="24">
        <v>28.5</v>
      </c>
      <c r="AV662" s="24">
        <v>29</v>
      </c>
      <c r="AW662" s="24">
        <v>28.5</v>
      </c>
      <c r="AX662" s="24">
        <v>28</v>
      </c>
      <c r="AY662" s="24">
        <v>28</v>
      </c>
      <c r="AZ662" s="24">
        <v>28</v>
      </c>
      <c r="BA662" s="24">
        <v>28</v>
      </c>
      <c r="BB662" s="24">
        <v>28</v>
      </c>
      <c r="BC662" s="24">
        <v>28.5</v>
      </c>
      <c r="BD662" s="24">
        <v>28</v>
      </c>
      <c r="BE662" s="24">
        <v>28</v>
      </c>
      <c r="BF662" s="24">
        <v>0</v>
      </c>
      <c r="BG662" s="24">
        <v>0</v>
      </c>
      <c r="BH662" s="24">
        <v>0</v>
      </c>
      <c r="BI662" s="24">
        <v>0</v>
      </c>
      <c r="BJ662" s="24">
        <v>0</v>
      </c>
      <c r="BL662" s="24">
        <v>0</v>
      </c>
      <c r="BM662" s="24">
        <v>0</v>
      </c>
      <c r="BN662" s="24">
        <v>0</v>
      </c>
      <c r="BO662" s="24">
        <v>0</v>
      </c>
      <c r="BP662" s="24">
        <v>0</v>
      </c>
      <c r="BQ662" s="24">
        <v>0</v>
      </c>
      <c r="BR662" s="24">
        <v>0</v>
      </c>
      <c r="BS662" s="24">
        <v>0.5</v>
      </c>
      <c r="BT662" s="24">
        <v>0</v>
      </c>
      <c r="BU662" s="24">
        <v>0</v>
      </c>
      <c r="BV662" s="24">
        <v>0</v>
      </c>
      <c r="BW662" s="24">
        <v>0</v>
      </c>
      <c r="BX662" s="24">
        <v>0</v>
      </c>
      <c r="BY662" s="24">
        <v>0</v>
      </c>
      <c r="BZ662" s="24">
        <v>0</v>
      </c>
      <c r="CB662" s="24">
        <v>0</v>
      </c>
      <c r="CC662" s="24">
        <v>0</v>
      </c>
      <c r="CD662" s="24">
        <v>133</v>
      </c>
      <c r="CE662" s="24">
        <v>135</v>
      </c>
      <c r="CF662" s="24">
        <v>133</v>
      </c>
      <c r="CG662" s="24">
        <v>130</v>
      </c>
      <c r="CH662" s="24">
        <v>132</v>
      </c>
      <c r="CI662" s="24">
        <v>134</v>
      </c>
      <c r="CO662" s="34">
        <f t="shared" si="52"/>
        <v>12649</v>
      </c>
    </row>
    <row r="663" spans="1:93" ht="15" hidden="1">
      <c r="A663" s="23" t="s">
        <v>150</v>
      </c>
      <c r="B663" s="52">
        <v>42013</v>
      </c>
      <c r="C663" s="25" t="str">
        <f t="shared" si="51"/>
        <v/>
      </c>
      <c r="G663" s="24">
        <f t="shared" si="49"/>
        <v>72</v>
      </c>
      <c r="H663" s="27">
        <v>19480</v>
      </c>
      <c r="I663" s="24" t="str">
        <f t="shared" si="50"/>
        <v/>
      </c>
      <c r="K663" s="24">
        <f>IF(J663&gt;900,_xlfn.XLOOKUP(ROUND(J663,0),'CM-VL-G-C-GL-B-T-ClassRimThickn'!$B$1:$B$112,'CM-VL-G-C-GL-B-T-ClassRimThickn'!$C$1:$C$112,0,1,1),J663)</f>
        <v>0</v>
      </c>
      <c r="L663" s="24">
        <v>85</v>
      </c>
      <c r="M663" s="24">
        <f>IF(L663&gt;900,_xlfn.XLOOKUP(ROUND(L663,0),'CM-VL-G-C-GL-B-T-ClassRimThickn'!$B$1:$B$112,'CM-VL-G-C-GL-B-T-ClassRimThickn'!$C$1:$C$112,0,1,1),L663)</f>
        <v>85</v>
      </c>
      <c r="N663" s="24">
        <v>85</v>
      </c>
      <c r="O663" s="24">
        <f>IF(N663&gt;900,_xlfn.XLOOKUP(ROUND(N663,0),'CM-VL-G-C-GL-B-T-ClassRimThickn'!$B$1:$B$112,'CM-VL-G-C-GL-B-T-ClassRimThickn'!$C$1:$C$112,0,1,1),N663)</f>
        <v>85</v>
      </c>
      <c r="P663" s="24">
        <v>85</v>
      </c>
      <c r="Q663" s="24">
        <f>IF(P663&gt;900,_xlfn.XLOOKUP(ROUND(P663,0),'CM-VL-G-C-GL-B-T-ClassRimThickn'!$B$1:$B$112,'CM-VL-G-C-GL-B-T-ClassRimThickn'!$C$1:$C$112,0,1,1),P663)</f>
        <v>85</v>
      </c>
      <c r="S663" s="24">
        <f>IF(R663&gt;900,_xlfn.XLOOKUP(ROUND(R663,0),'CM-VL-G-C-GL-B-T-ClassRimThickn'!$B$1:$B$112,'CM-VL-G-C-GL-B-T-ClassRimThickn'!$C$1:$C$112,0,1,1),R663)</f>
        <v>0</v>
      </c>
      <c r="T663" s="24">
        <v>85</v>
      </c>
      <c r="U663" s="24">
        <f>IF(T663&gt;900,_xlfn.XLOOKUP(ROUND(T663,0),'CM-VL-G-C-GL-B-T-ClassRimThickn'!$B$1:$B$112,'CM-VL-G-C-GL-B-T-ClassRimThickn'!$C$1:$C$112,0,1,1),T663)</f>
        <v>85</v>
      </c>
      <c r="V663" s="24">
        <v>85</v>
      </c>
      <c r="W663" s="24">
        <f>IF(V663&gt;900,_xlfn.XLOOKUP(ROUND(V663,0),'CM-VL-G-C-GL-B-T-ClassRimThickn'!$B$1:$B$112,'CM-VL-G-C-GL-B-T-ClassRimThickn'!$C$1:$C$112,0,1,1),V663)</f>
        <v>85</v>
      </c>
      <c r="X663" s="24">
        <v>85</v>
      </c>
      <c r="Y663" s="24">
        <f>IF(X663&gt;900,_xlfn.XLOOKUP(ROUND(X663,0),'CM-VL-G-C-GL-B-T-ClassRimThickn'!$B$1:$B$112,'CM-VL-G-C-GL-B-T-ClassRimThickn'!$C$1:$C$112,0,1,1),X663)</f>
        <v>85</v>
      </c>
      <c r="Z663" s="24">
        <v>85</v>
      </c>
      <c r="AA663" s="24">
        <f>IF(Z663&gt;900,_xlfn.XLOOKUP(ROUND(Z663,0),'CM-VL-G-C-GL-B-T-ClassRimThickn'!$B$1:$B$112,'CM-VL-G-C-GL-B-T-ClassRimThickn'!$C$1:$C$112,0,1,1),Z663)</f>
        <v>85</v>
      </c>
      <c r="AB663" s="24">
        <v>85</v>
      </c>
      <c r="AC663" s="24">
        <f>IF(AB663&gt;900,_xlfn.XLOOKUP(ROUND(AB663,0),'CM-VL-G-C-GL-B-T-ClassRimThickn'!$B$1:$B$112,'CM-VL-G-C-GL-B-T-ClassRimThickn'!$C$1:$C$112,0,1,1),AB663)</f>
        <v>85</v>
      </c>
      <c r="AD663" s="24">
        <v>85</v>
      </c>
      <c r="AE663" s="24">
        <f>IF(AD663&gt;900,_xlfn.XLOOKUP(ROUND(AD663,0),'CM-VL-G-C-GL-B-T-ClassRimThickn'!$B$1:$B$112,'CM-VL-G-C-GL-B-T-ClassRimThickn'!$C$1:$C$112,0,1,1),AD663)</f>
        <v>85</v>
      </c>
      <c r="AF663" s="24">
        <v>85</v>
      </c>
      <c r="AG663" s="24">
        <f>IF(AF663&gt;900,_xlfn.XLOOKUP(ROUND(AF663,0),'CM-VL-G-C-GL-B-T-ClassRimThickn'!$B$1:$B$112,'CM-VL-G-C-GL-B-T-ClassRimThickn'!$C$1:$C$112,0,1,1),AF663)</f>
        <v>85</v>
      </c>
      <c r="AH663" s="24">
        <v>27</v>
      </c>
      <c r="AI663" s="24">
        <v>26</v>
      </c>
      <c r="AJ663" s="24">
        <v>27</v>
      </c>
      <c r="AK663" s="24">
        <v>27</v>
      </c>
      <c r="AL663" s="24">
        <v>27</v>
      </c>
      <c r="AM663" s="24">
        <v>26</v>
      </c>
      <c r="AN663" s="24">
        <v>27</v>
      </c>
      <c r="AO663" s="24">
        <v>27</v>
      </c>
      <c r="AP663" s="24">
        <v>27</v>
      </c>
      <c r="AQ663" s="24">
        <v>27</v>
      </c>
      <c r="AR663" s="24">
        <v>26</v>
      </c>
      <c r="AS663" s="24">
        <v>27</v>
      </c>
      <c r="AT663" s="24">
        <v>28</v>
      </c>
      <c r="AU663" s="24">
        <v>28</v>
      </c>
      <c r="AV663" s="24">
        <v>28</v>
      </c>
      <c r="AW663" s="24">
        <v>28</v>
      </c>
      <c r="AX663" s="24">
        <v>28</v>
      </c>
      <c r="AY663" s="24">
        <v>28</v>
      </c>
      <c r="AZ663" s="24">
        <v>28</v>
      </c>
      <c r="BA663" s="24">
        <v>28</v>
      </c>
      <c r="BB663" s="24">
        <v>28</v>
      </c>
      <c r="BC663" s="24">
        <v>28</v>
      </c>
      <c r="BD663" s="24">
        <v>28</v>
      </c>
      <c r="BE663" s="24">
        <v>28</v>
      </c>
      <c r="BF663" s="24">
        <v>0</v>
      </c>
      <c r="BG663" s="24">
        <v>0</v>
      </c>
      <c r="BH663" s="24">
        <v>0</v>
      </c>
      <c r="BI663" s="24">
        <v>0</v>
      </c>
      <c r="BJ663" s="24">
        <v>0</v>
      </c>
      <c r="BL663" s="24">
        <v>0</v>
      </c>
      <c r="BM663" s="24">
        <v>0</v>
      </c>
      <c r="BN663" s="24">
        <v>0</v>
      </c>
      <c r="BO663" s="24">
        <v>0</v>
      </c>
      <c r="BP663" s="24">
        <v>0</v>
      </c>
      <c r="BQ663" s="24">
        <v>0</v>
      </c>
      <c r="BR663" s="24">
        <v>0</v>
      </c>
      <c r="BS663" s="24">
        <v>0</v>
      </c>
      <c r="BT663" s="24">
        <v>0</v>
      </c>
      <c r="BU663" s="24">
        <v>0</v>
      </c>
      <c r="BV663" s="24">
        <v>0</v>
      </c>
      <c r="BW663" s="24">
        <v>0</v>
      </c>
      <c r="BX663" s="24">
        <v>0</v>
      </c>
      <c r="BY663" s="24">
        <v>0</v>
      </c>
      <c r="BZ663" s="24">
        <v>0</v>
      </c>
      <c r="CB663" s="24">
        <v>0</v>
      </c>
      <c r="CC663" s="24">
        <v>0</v>
      </c>
      <c r="CD663" s="24">
        <v>135</v>
      </c>
      <c r="CE663" s="24">
        <v>135</v>
      </c>
      <c r="CF663" s="24">
        <v>135</v>
      </c>
      <c r="CG663" s="24">
        <v>135</v>
      </c>
      <c r="CH663" s="24">
        <v>135</v>
      </c>
      <c r="CI663" s="24">
        <v>135</v>
      </c>
      <c r="CO663" s="34">
        <f t="shared" si="52"/>
        <v>19480</v>
      </c>
    </row>
    <row r="664" spans="1:93" ht="15" hidden="1">
      <c r="A664" s="23" t="s">
        <v>150</v>
      </c>
      <c r="B664" s="52">
        <v>42026</v>
      </c>
      <c r="C664" s="25" t="str">
        <f t="shared" si="51"/>
        <v/>
      </c>
      <c r="G664" s="24">
        <f t="shared" si="49"/>
        <v>13</v>
      </c>
      <c r="H664" s="24">
        <v>25503</v>
      </c>
      <c r="I664" s="24" t="str">
        <f t="shared" si="50"/>
        <v/>
      </c>
      <c r="K664" s="24">
        <f>IF(J664&gt;900,_xlfn.XLOOKUP(ROUND(J664,0),'CM-VL-G-C-GL-B-T-ClassRimThickn'!$B$1:$B$112,'CM-VL-G-C-GL-B-T-ClassRimThickn'!$C$1:$C$112,0,1,1),J664)</f>
        <v>0</v>
      </c>
      <c r="L664" s="24">
        <v>85</v>
      </c>
      <c r="M664" s="24">
        <f>IF(L664&gt;900,_xlfn.XLOOKUP(ROUND(L664,0),'CM-VL-G-C-GL-B-T-ClassRimThickn'!$B$1:$B$112,'CM-VL-G-C-GL-B-T-ClassRimThickn'!$C$1:$C$112,0,1,1),L664)</f>
        <v>85</v>
      </c>
      <c r="N664" s="24">
        <v>85</v>
      </c>
      <c r="O664" s="24">
        <f>IF(N664&gt;900,_xlfn.XLOOKUP(ROUND(N664,0),'CM-VL-G-C-GL-B-T-ClassRimThickn'!$B$1:$B$112,'CM-VL-G-C-GL-B-T-ClassRimThickn'!$C$1:$C$112,0,1,1),N664)</f>
        <v>85</v>
      </c>
      <c r="P664" s="24">
        <v>85</v>
      </c>
      <c r="Q664" s="24">
        <f>IF(P664&gt;900,_xlfn.XLOOKUP(ROUND(P664,0),'CM-VL-G-C-GL-B-T-ClassRimThickn'!$B$1:$B$112,'CM-VL-G-C-GL-B-T-ClassRimThickn'!$C$1:$C$112,0,1,1),P664)</f>
        <v>85</v>
      </c>
      <c r="S664" s="24">
        <f>IF(R664&gt;900,_xlfn.XLOOKUP(ROUND(R664,0),'CM-VL-G-C-GL-B-T-ClassRimThickn'!$B$1:$B$112,'CM-VL-G-C-GL-B-T-ClassRimThickn'!$C$1:$C$112,0,1,1),R664)</f>
        <v>0</v>
      </c>
      <c r="T664" s="24">
        <v>85</v>
      </c>
      <c r="U664" s="24">
        <f>IF(T664&gt;900,_xlfn.XLOOKUP(ROUND(T664,0),'CM-VL-G-C-GL-B-T-ClassRimThickn'!$B$1:$B$112,'CM-VL-G-C-GL-B-T-ClassRimThickn'!$C$1:$C$112,0,1,1),T664)</f>
        <v>85</v>
      </c>
      <c r="V664" s="24">
        <v>85</v>
      </c>
      <c r="W664" s="24">
        <f>IF(V664&gt;900,_xlfn.XLOOKUP(ROUND(V664,0),'CM-VL-G-C-GL-B-T-ClassRimThickn'!$B$1:$B$112,'CM-VL-G-C-GL-B-T-ClassRimThickn'!$C$1:$C$112,0,1,1),V664)</f>
        <v>85</v>
      </c>
      <c r="X664" s="24">
        <v>85</v>
      </c>
      <c r="Y664" s="24">
        <f>IF(X664&gt;900,_xlfn.XLOOKUP(ROUND(X664,0),'CM-VL-G-C-GL-B-T-ClassRimThickn'!$B$1:$B$112,'CM-VL-G-C-GL-B-T-ClassRimThickn'!$C$1:$C$112,0,1,1),X664)</f>
        <v>85</v>
      </c>
      <c r="Z664" s="24">
        <v>85</v>
      </c>
      <c r="AA664" s="24">
        <f>IF(Z664&gt;900,_xlfn.XLOOKUP(ROUND(Z664,0),'CM-VL-G-C-GL-B-T-ClassRimThickn'!$B$1:$B$112,'CM-VL-G-C-GL-B-T-ClassRimThickn'!$C$1:$C$112,0,1,1),Z664)</f>
        <v>85</v>
      </c>
      <c r="AB664" s="24">
        <v>85</v>
      </c>
      <c r="AC664" s="24">
        <f>IF(AB664&gt;900,_xlfn.XLOOKUP(ROUND(AB664,0),'CM-VL-G-C-GL-B-T-ClassRimThickn'!$B$1:$B$112,'CM-VL-G-C-GL-B-T-ClassRimThickn'!$C$1:$C$112,0,1,1),AB664)</f>
        <v>85</v>
      </c>
      <c r="AD664" s="24">
        <v>85</v>
      </c>
      <c r="AE664" s="24">
        <f>IF(AD664&gt;900,_xlfn.XLOOKUP(ROUND(AD664,0),'CM-VL-G-C-GL-B-T-ClassRimThickn'!$B$1:$B$112,'CM-VL-G-C-GL-B-T-ClassRimThickn'!$C$1:$C$112,0,1,1),AD664)</f>
        <v>85</v>
      </c>
      <c r="AF664" s="24">
        <v>85</v>
      </c>
      <c r="AG664" s="24">
        <f>IF(AF664&gt;900,_xlfn.XLOOKUP(ROUND(AF664,0),'CM-VL-G-C-GL-B-T-ClassRimThickn'!$B$1:$B$112,'CM-VL-G-C-GL-B-T-ClassRimThickn'!$C$1:$C$112,0,1,1),AF664)</f>
        <v>85</v>
      </c>
      <c r="AH664" s="24">
        <v>27</v>
      </c>
      <c r="AI664" s="24">
        <v>26</v>
      </c>
      <c r="AJ664" s="24">
        <v>27</v>
      </c>
      <c r="AK664" s="24">
        <v>27</v>
      </c>
      <c r="AL664" s="24">
        <v>26</v>
      </c>
      <c r="AM664" s="24">
        <v>26</v>
      </c>
      <c r="AN664" s="24">
        <v>27</v>
      </c>
      <c r="AO664" s="24">
        <v>26</v>
      </c>
      <c r="AP664" s="24">
        <v>27</v>
      </c>
      <c r="AQ664" s="24">
        <v>27</v>
      </c>
      <c r="AR664" s="24">
        <v>26</v>
      </c>
      <c r="AS664" s="24">
        <v>26</v>
      </c>
      <c r="AT664" s="24">
        <v>28</v>
      </c>
      <c r="AU664" s="24">
        <v>28</v>
      </c>
      <c r="AV664" s="24">
        <v>28</v>
      </c>
      <c r="AW664" s="24">
        <v>28</v>
      </c>
      <c r="AX664" s="24">
        <v>28</v>
      </c>
      <c r="AY664" s="24">
        <v>28</v>
      </c>
      <c r="AZ664" s="24">
        <v>28</v>
      </c>
      <c r="BA664" s="24">
        <v>28</v>
      </c>
      <c r="BB664" s="24">
        <v>28</v>
      </c>
      <c r="BC664" s="24">
        <v>28</v>
      </c>
      <c r="BD664" s="24">
        <v>28</v>
      </c>
      <c r="BE664" s="24">
        <v>28</v>
      </c>
      <c r="BF664" s="24">
        <v>0</v>
      </c>
      <c r="BG664" s="24">
        <v>0</v>
      </c>
      <c r="BH664" s="24">
        <v>0</v>
      </c>
      <c r="BI664" s="24">
        <v>0</v>
      </c>
      <c r="BJ664" s="24">
        <v>0</v>
      </c>
      <c r="BL664" s="24">
        <v>0</v>
      </c>
      <c r="BM664" s="24">
        <v>0</v>
      </c>
      <c r="BN664" s="24">
        <v>0</v>
      </c>
      <c r="BO664" s="24">
        <v>0</v>
      </c>
      <c r="BP664" s="24">
        <v>0</v>
      </c>
      <c r="BQ664" s="24">
        <v>0</v>
      </c>
      <c r="BR664" s="24">
        <v>0</v>
      </c>
      <c r="BS664" s="24">
        <v>0</v>
      </c>
      <c r="BT664" s="24">
        <v>0</v>
      </c>
      <c r="BU664" s="24">
        <v>0</v>
      </c>
      <c r="BV664" s="24">
        <v>0</v>
      </c>
      <c r="BW664" s="24">
        <v>0</v>
      </c>
      <c r="BX664" s="24">
        <v>0</v>
      </c>
      <c r="BY664" s="24">
        <v>0</v>
      </c>
      <c r="BZ664" s="24">
        <v>0</v>
      </c>
      <c r="CB664" s="24">
        <v>0</v>
      </c>
      <c r="CC664" s="24">
        <v>0</v>
      </c>
      <c r="CD664" s="24">
        <v>135</v>
      </c>
      <c r="CE664" s="24">
        <v>135</v>
      </c>
      <c r="CF664" s="24">
        <v>135</v>
      </c>
      <c r="CG664" s="24">
        <v>130</v>
      </c>
      <c r="CH664" s="24">
        <v>135</v>
      </c>
      <c r="CI664" s="24">
        <v>135</v>
      </c>
      <c r="CO664" s="34">
        <f t="shared" si="52"/>
        <v>25503</v>
      </c>
    </row>
    <row r="665" spans="1:93" ht="15" hidden="1">
      <c r="A665" s="23" t="s">
        <v>150</v>
      </c>
      <c r="B665" s="52">
        <v>42040</v>
      </c>
      <c r="C665" s="25" t="str">
        <f t="shared" si="51"/>
        <v/>
      </c>
      <c r="G665" s="24">
        <f t="shared" ref="G665:G728" si="53">IF(B665-B664&lt;0,"",B665-B664)</f>
        <v>14</v>
      </c>
      <c r="H665" s="27">
        <v>30920</v>
      </c>
      <c r="I665" s="24" t="str">
        <f t="shared" si="50"/>
        <v/>
      </c>
      <c r="K665" s="24">
        <f>IF(J665&gt;900,_xlfn.XLOOKUP(ROUND(J665,0),'CM-VL-G-C-GL-B-T-ClassRimThickn'!$B$1:$B$112,'CM-VL-G-C-GL-B-T-ClassRimThickn'!$C$1:$C$112,0,1,1),J665)</f>
        <v>0</v>
      </c>
      <c r="L665" s="24">
        <v>80</v>
      </c>
      <c r="M665" s="24">
        <f>IF(L665&gt;900,_xlfn.XLOOKUP(ROUND(L665,0),'CM-VL-G-C-GL-B-T-ClassRimThickn'!$B$1:$B$112,'CM-VL-G-C-GL-B-T-ClassRimThickn'!$C$1:$C$112,0,1,1),L665)</f>
        <v>80</v>
      </c>
      <c r="N665" s="24">
        <v>80</v>
      </c>
      <c r="O665" s="24">
        <f>IF(N665&gt;900,_xlfn.XLOOKUP(ROUND(N665,0),'CM-VL-G-C-GL-B-T-ClassRimThickn'!$B$1:$B$112,'CM-VL-G-C-GL-B-T-ClassRimThickn'!$C$1:$C$112,0,1,1),N665)</f>
        <v>80</v>
      </c>
      <c r="P665" s="24">
        <v>80</v>
      </c>
      <c r="Q665" s="24">
        <f>IF(P665&gt;900,_xlfn.XLOOKUP(ROUND(P665,0),'CM-VL-G-C-GL-B-T-ClassRimThickn'!$B$1:$B$112,'CM-VL-G-C-GL-B-T-ClassRimThickn'!$C$1:$C$112,0,1,1),P665)</f>
        <v>80</v>
      </c>
      <c r="S665" s="24">
        <f>IF(R665&gt;900,_xlfn.XLOOKUP(ROUND(R665,0),'CM-VL-G-C-GL-B-T-ClassRimThickn'!$B$1:$B$112,'CM-VL-G-C-GL-B-T-ClassRimThickn'!$C$1:$C$112,0,1,1),R665)</f>
        <v>0</v>
      </c>
      <c r="T665" s="24">
        <v>80</v>
      </c>
      <c r="U665" s="24">
        <f>IF(T665&gt;900,_xlfn.XLOOKUP(ROUND(T665,0),'CM-VL-G-C-GL-B-T-ClassRimThickn'!$B$1:$B$112,'CM-VL-G-C-GL-B-T-ClassRimThickn'!$C$1:$C$112,0,1,1),T665)</f>
        <v>80</v>
      </c>
      <c r="V665" s="24">
        <v>80</v>
      </c>
      <c r="W665" s="24">
        <f>IF(V665&gt;900,_xlfn.XLOOKUP(ROUND(V665,0),'CM-VL-G-C-GL-B-T-ClassRimThickn'!$B$1:$B$112,'CM-VL-G-C-GL-B-T-ClassRimThickn'!$C$1:$C$112,0,1,1),V665)</f>
        <v>80</v>
      </c>
      <c r="X665" s="24">
        <v>80</v>
      </c>
      <c r="Y665" s="24">
        <f>IF(X665&gt;900,_xlfn.XLOOKUP(ROUND(X665,0),'CM-VL-G-C-GL-B-T-ClassRimThickn'!$B$1:$B$112,'CM-VL-G-C-GL-B-T-ClassRimThickn'!$C$1:$C$112,0,1,1),X665)</f>
        <v>80</v>
      </c>
      <c r="Z665" s="24">
        <v>80</v>
      </c>
      <c r="AA665" s="24">
        <f>IF(Z665&gt;900,_xlfn.XLOOKUP(ROUND(Z665,0),'CM-VL-G-C-GL-B-T-ClassRimThickn'!$B$1:$B$112,'CM-VL-G-C-GL-B-T-ClassRimThickn'!$C$1:$C$112,0,1,1),Z665)</f>
        <v>80</v>
      </c>
      <c r="AB665" s="24">
        <v>80</v>
      </c>
      <c r="AC665" s="24">
        <f>IF(AB665&gt;900,_xlfn.XLOOKUP(ROUND(AB665,0),'CM-VL-G-C-GL-B-T-ClassRimThickn'!$B$1:$B$112,'CM-VL-G-C-GL-B-T-ClassRimThickn'!$C$1:$C$112,0,1,1),AB665)</f>
        <v>80</v>
      </c>
      <c r="AD665" s="24">
        <v>80</v>
      </c>
      <c r="AE665" s="24">
        <f>IF(AD665&gt;900,_xlfn.XLOOKUP(ROUND(AD665,0),'CM-VL-G-C-GL-B-T-ClassRimThickn'!$B$1:$B$112,'CM-VL-G-C-GL-B-T-ClassRimThickn'!$C$1:$C$112,0,1,1),AD665)</f>
        <v>80</v>
      </c>
      <c r="AF665" s="24">
        <v>80</v>
      </c>
      <c r="AG665" s="24">
        <f>IF(AF665&gt;900,_xlfn.XLOOKUP(ROUND(AF665,0),'CM-VL-G-C-GL-B-T-ClassRimThickn'!$B$1:$B$112,'CM-VL-G-C-GL-B-T-ClassRimThickn'!$C$1:$C$112,0,1,1),AF665)</f>
        <v>80</v>
      </c>
      <c r="AH665" s="24">
        <v>27</v>
      </c>
      <c r="AI665" s="24">
        <v>26</v>
      </c>
      <c r="AJ665" s="24">
        <v>27</v>
      </c>
      <c r="AK665" s="24">
        <v>27</v>
      </c>
      <c r="AL665" s="24">
        <v>26</v>
      </c>
      <c r="AM665" s="24">
        <v>26</v>
      </c>
      <c r="AN665" s="24">
        <v>27</v>
      </c>
      <c r="AO665" s="24">
        <v>26</v>
      </c>
      <c r="AP665" s="24">
        <v>27</v>
      </c>
      <c r="AQ665" s="24">
        <v>27</v>
      </c>
      <c r="AR665" s="24">
        <v>26</v>
      </c>
      <c r="AS665" s="24">
        <v>26</v>
      </c>
      <c r="AT665" s="24">
        <v>28</v>
      </c>
      <c r="AU665" s="24">
        <v>28</v>
      </c>
      <c r="AV665" s="24">
        <v>28</v>
      </c>
      <c r="AW665" s="24">
        <v>28</v>
      </c>
      <c r="AX665" s="24">
        <v>28</v>
      </c>
      <c r="AY665" s="24">
        <v>28</v>
      </c>
      <c r="AZ665" s="24">
        <v>28</v>
      </c>
      <c r="BA665" s="24">
        <v>28</v>
      </c>
      <c r="BB665" s="24">
        <v>28</v>
      </c>
      <c r="BC665" s="24">
        <v>28</v>
      </c>
      <c r="BD665" s="24">
        <v>28</v>
      </c>
      <c r="BE665" s="24">
        <v>28</v>
      </c>
      <c r="BF665" s="24">
        <v>0.5</v>
      </c>
      <c r="BG665" s="24">
        <v>0</v>
      </c>
      <c r="BH665" s="24">
        <v>0.5</v>
      </c>
      <c r="BI665" s="24">
        <v>0.5</v>
      </c>
      <c r="BJ665" s="24">
        <v>0</v>
      </c>
      <c r="BL665" s="24">
        <v>0.5</v>
      </c>
      <c r="BM665" s="24">
        <v>0</v>
      </c>
      <c r="BN665" s="24">
        <v>0.5</v>
      </c>
      <c r="BO665" s="24">
        <v>0.5</v>
      </c>
      <c r="BP665" s="24">
        <v>0</v>
      </c>
      <c r="BQ665" s="24">
        <v>0.5</v>
      </c>
      <c r="BR665" s="24">
        <v>0</v>
      </c>
      <c r="BS665" s="24">
        <v>0</v>
      </c>
      <c r="BT665" s="24">
        <v>0</v>
      </c>
      <c r="BU665" s="24">
        <v>0</v>
      </c>
      <c r="BV665" s="24">
        <v>0</v>
      </c>
      <c r="BW665" s="24">
        <v>0</v>
      </c>
      <c r="BX665" s="24">
        <v>0</v>
      </c>
      <c r="BY665" s="24">
        <v>0</v>
      </c>
      <c r="BZ665" s="24">
        <v>0</v>
      </c>
      <c r="CB665" s="24">
        <v>0</v>
      </c>
      <c r="CC665" s="24">
        <v>0</v>
      </c>
      <c r="CD665" s="24">
        <v>135</v>
      </c>
      <c r="CE665" s="24">
        <v>135</v>
      </c>
      <c r="CF665" s="24">
        <v>135</v>
      </c>
      <c r="CG665" s="24">
        <v>135</v>
      </c>
      <c r="CH665" s="24">
        <v>135</v>
      </c>
      <c r="CI665" s="24">
        <v>135</v>
      </c>
      <c r="CO665" s="34">
        <f t="shared" si="52"/>
        <v>30920</v>
      </c>
    </row>
    <row r="666" spans="1:93" ht="15" hidden="1">
      <c r="A666" s="23" t="s">
        <v>150</v>
      </c>
      <c r="B666" s="52">
        <v>42128</v>
      </c>
      <c r="C666" s="25" t="str">
        <f t="shared" si="51"/>
        <v/>
      </c>
      <c r="G666" s="24">
        <f t="shared" si="53"/>
        <v>88</v>
      </c>
      <c r="H666" s="24">
        <v>74281</v>
      </c>
      <c r="I666" s="24" t="str">
        <f t="shared" si="50"/>
        <v/>
      </c>
      <c r="K666" s="24">
        <f>IF(J666&gt;900,_xlfn.XLOOKUP(ROUND(J666,0),'CM-VL-G-C-GL-B-T-ClassRimThickn'!$B$1:$B$112,'CM-VL-G-C-GL-B-T-ClassRimThickn'!$C$1:$C$112,0,1,1),J666)</f>
        <v>0</v>
      </c>
      <c r="L666" s="24">
        <v>85</v>
      </c>
      <c r="M666" s="24">
        <f>IF(L666&gt;900,_xlfn.XLOOKUP(ROUND(L666,0),'CM-VL-G-C-GL-B-T-ClassRimThickn'!$B$1:$B$112,'CM-VL-G-C-GL-B-T-ClassRimThickn'!$C$1:$C$112,0,1,1),L666)</f>
        <v>85</v>
      </c>
      <c r="N666" s="24">
        <v>85</v>
      </c>
      <c r="O666" s="24">
        <f>IF(N666&gt;900,_xlfn.XLOOKUP(ROUND(N666,0),'CM-VL-G-C-GL-B-T-ClassRimThickn'!$B$1:$B$112,'CM-VL-G-C-GL-B-T-ClassRimThickn'!$C$1:$C$112,0,1,1),N666)</f>
        <v>85</v>
      </c>
      <c r="P666" s="24">
        <v>85</v>
      </c>
      <c r="Q666" s="24">
        <f>IF(P666&gt;900,_xlfn.XLOOKUP(ROUND(P666,0),'CM-VL-G-C-GL-B-T-ClassRimThickn'!$B$1:$B$112,'CM-VL-G-C-GL-B-T-ClassRimThickn'!$C$1:$C$112,0,1,1),P666)</f>
        <v>85</v>
      </c>
      <c r="S666" s="24">
        <f>IF(R666&gt;900,_xlfn.XLOOKUP(ROUND(R666,0),'CM-VL-G-C-GL-B-T-ClassRimThickn'!$B$1:$B$112,'CM-VL-G-C-GL-B-T-ClassRimThickn'!$C$1:$C$112,0,1,1),R666)</f>
        <v>0</v>
      </c>
      <c r="T666" s="24">
        <v>85</v>
      </c>
      <c r="U666" s="24">
        <f>IF(T666&gt;900,_xlfn.XLOOKUP(ROUND(T666,0),'CM-VL-G-C-GL-B-T-ClassRimThickn'!$B$1:$B$112,'CM-VL-G-C-GL-B-T-ClassRimThickn'!$C$1:$C$112,0,1,1),T666)</f>
        <v>85</v>
      </c>
      <c r="V666" s="24">
        <v>85</v>
      </c>
      <c r="W666" s="24">
        <f>IF(V666&gt;900,_xlfn.XLOOKUP(ROUND(V666,0),'CM-VL-G-C-GL-B-T-ClassRimThickn'!$B$1:$B$112,'CM-VL-G-C-GL-B-T-ClassRimThickn'!$C$1:$C$112,0,1,1),V666)</f>
        <v>85</v>
      </c>
      <c r="X666" s="24">
        <v>85</v>
      </c>
      <c r="Y666" s="24">
        <f>IF(X666&gt;900,_xlfn.XLOOKUP(ROUND(X666,0),'CM-VL-G-C-GL-B-T-ClassRimThickn'!$B$1:$B$112,'CM-VL-G-C-GL-B-T-ClassRimThickn'!$C$1:$C$112,0,1,1),X666)</f>
        <v>85</v>
      </c>
      <c r="Z666" s="24">
        <v>85</v>
      </c>
      <c r="AA666" s="24">
        <f>IF(Z666&gt;900,_xlfn.XLOOKUP(ROUND(Z666,0),'CM-VL-G-C-GL-B-T-ClassRimThickn'!$B$1:$B$112,'CM-VL-G-C-GL-B-T-ClassRimThickn'!$C$1:$C$112,0,1,1),Z666)</f>
        <v>85</v>
      </c>
      <c r="AB666" s="24">
        <v>85</v>
      </c>
      <c r="AC666" s="24">
        <f>IF(AB666&gt;900,_xlfn.XLOOKUP(ROUND(AB666,0),'CM-VL-G-C-GL-B-T-ClassRimThickn'!$B$1:$B$112,'CM-VL-G-C-GL-B-T-ClassRimThickn'!$C$1:$C$112,0,1,1),AB666)</f>
        <v>85</v>
      </c>
      <c r="AD666" s="24">
        <v>85</v>
      </c>
      <c r="AE666" s="24">
        <f>IF(AD666&gt;900,_xlfn.XLOOKUP(ROUND(AD666,0),'CM-VL-G-C-GL-B-T-ClassRimThickn'!$B$1:$B$112,'CM-VL-G-C-GL-B-T-ClassRimThickn'!$C$1:$C$112,0,1,1),AD666)</f>
        <v>85</v>
      </c>
      <c r="AF666" s="24">
        <v>85</v>
      </c>
      <c r="AG666" s="24">
        <f>IF(AF666&gt;900,_xlfn.XLOOKUP(ROUND(AF666,0),'CM-VL-G-C-GL-B-T-ClassRimThickn'!$B$1:$B$112,'CM-VL-G-C-GL-B-T-ClassRimThickn'!$C$1:$C$112,0,1,1),AF666)</f>
        <v>85</v>
      </c>
      <c r="AH666" s="24">
        <v>26</v>
      </c>
      <c r="AI666" s="24">
        <v>24</v>
      </c>
      <c r="AJ666" s="24">
        <v>24</v>
      </c>
      <c r="AK666" s="24">
        <v>26</v>
      </c>
      <c r="AL666" s="24">
        <v>25</v>
      </c>
      <c r="AM666" s="24">
        <v>24</v>
      </c>
      <c r="AN666" s="24">
        <v>25</v>
      </c>
      <c r="AO666" s="24">
        <v>24</v>
      </c>
      <c r="AP666" s="24">
        <v>25</v>
      </c>
      <c r="AQ666" s="24">
        <v>25</v>
      </c>
      <c r="AR666" s="24">
        <v>24</v>
      </c>
      <c r="AS666" s="24">
        <v>25</v>
      </c>
      <c r="AT666" s="24">
        <v>30</v>
      </c>
      <c r="AU666" s="24">
        <v>29</v>
      </c>
      <c r="AV666" s="24">
        <v>30</v>
      </c>
      <c r="AW666" s="24">
        <v>30</v>
      </c>
      <c r="AX666" s="24">
        <v>30</v>
      </c>
      <c r="AY666" s="24">
        <v>31</v>
      </c>
      <c r="AZ666" s="24">
        <v>29</v>
      </c>
      <c r="BA666" s="24">
        <v>29</v>
      </c>
      <c r="BB666" s="24">
        <v>29</v>
      </c>
      <c r="BC666" s="24">
        <v>30</v>
      </c>
      <c r="BD666" s="24">
        <v>30</v>
      </c>
      <c r="BE666" s="24">
        <v>30</v>
      </c>
      <c r="BF666" s="24">
        <v>0.5</v>
      </c>
      <c r="BG666" s="24">
        <v>0</v>
      </c>
      <c r="BH666" s="24">
        <v>0</v>
      </c>
      <c r="BI666" s="24">
        <v>0</v>
      </c>
      <c r="BJ666" s="24">
        <v>0</v>
      </c>
      <c r="BL666" s="24">
        <v>0.5</v>
      </c>
      <c r="BM666" s="24">
        <v>0</v>
      </c>
      <c r="BN666" s="24">
        <v>0.5</v>
      </c>
      <c r="BO666" s="24">
        <v>0</v>
      </c>
      <c r="BP666" s="24">
        <v>0.5</v>
      </c>
      <c r="BQ666" s="24">
        <v>0</v>
      </c>
      <c r="BR666" s="24">
        <v>0</v>
      </c>
      <c r="BS666" s="24">
        <v>0</v>
      </c>
      <c r="BT666" s="24">
        <v>0</v>
      </c>
      <c r="BU666" s="24">
        <v>0</v>
      </c>
      <c r="BV666" s="24">
        <v>0</v>
      </c>
      <c r="BW666" s="24">
        <v>0</v>
      </c>
      <c r="BX666" s="24">
        <v>0</v>
      </c>
      <c r="BY666" s="24">
        <v>0</v>
      </c>
      <c r="BZ666" s="24">
        <v>0</v>
      </c>
      <c r="CB666" s="24">
        <v>0</v>
      </c>
      <c r="CC666" s="24">
        <v>0</v>
      </c>
      <c r="CD666" s="24">
        <v>134</v>
      </c>
      <c r="CE666" s="24">
        <v>135</v>
      </c>
      <c r="CF666" s="24">
        <v>133</v>
      </c>
      <c r="CG666" s="24">
        <v>132</v>
      </c>
      <c r="CH666" s="24">
        <v>135</v>
      </c>
      <c r="CI666" s="24">
        <v>135</v>
      </c>
      <c r="CO666" s="34">
        <f t="shared" si="52"/>
        <v>74281</v>
      </c>
    </row>
    <row r="667" spans="1:93" ht="15" hidden="1">
      <c r="A667" s="23" t="s">
        <v>150</v>
      </c>
      <c r="B667" s="52">
        <v>42152</v>
      </c>
      <c r="C667" s="25" t="str">
        <f t="shared" si="51"/>
        <v/>
      </c>
      <c r="G667" s="24">
        <f t="shared" si="53"/>
        <v>24</v>
      </c>
      <c r="H667" s="26">
        <f>(H668-H666)/(G667+G668)*G667+H666</f>
        <v>87604.428571428565</v>
      </c>
      <c r="I667" s="24" t="str">
        <f t="shared" si="50"/>
        <v/>
      </c>
      <c r="K667" s="24">
        <f>IF(J667&gt;900,_xlfn.XLOOKUP(ROUND(J667,0),'CM-VL-G-C-GL-B-T-ClassRimThickn'!$B$1:$B$112,'CM-VL-G-C-GL-B-T-ClassRimThickn'!$C$1:$C$112,0,1,1),J667)</f>
        <v>0</v>
      </c>
      <c r="L667" s="24">
        <v>985.3</v>
      </c>
      <c r="M667" s="24">
        <f>IF(L667&gt;900,_xlfn.XLOOKUP(ROUND(L667,0),'CM-VL-G-C-GL-B-T-ClassRimThickn'!$B$1:$B$112,'CM-VL-G-C-GL-B-T-ClassRimThickn'!$C$1:$C$112,0,1,1),L667)</f>
        <v>69.5</v>
      </c>
      <c r="N667" s="24">
        <v>986.5</v>
      </c>
      <c r="O667" s="24">
        <f>IF(N667&gt;900,_xlfn.XLOOKUP(ROUND(N667,0),'CM-VL-G-C-GL-B-T-ClassRimThickn'!$B$1:$B$112,'CM-VL-G-C-GL-B-T-ClassRimThickn'!$C$1:$C$112,0,1,1),N667)</f>
        <v>70.5</v>
      </c>
      <c r="P667" s="24">
        <v>986.9</v>
      </c>
      <c r="Q667" s="24">
        <f>IF(P667&gt;900,_xlfn.XLOOKUP(ROUND(P667,0),'CM-VL-G-C-GL-B-T-ClassRimThickn'!$B$1:$B$112,'CM-VL-G-C-GL-B-T-ClassRimThickn'!$C$1:$C$112,0,1,1),P667)</f>
        <v>70.5</v>
      </c>
      <c r="S667" s="24">
        <f>IF(R667&gt;900,_xlfn.XLOOKUP(ROUND(R667,0),'CM-VL-G-C-GL-B-T-ClassRimThickn'!$B$1:$B$112,'CM-VL-G-C-GL-B-T-ClassRimThickn'!$C$1:$C$112,0,1,1),R667)</f>
        <v>0</v>
      </c>
      <c r="T667" s="24">
        <v>986.3</v>
      </c>
      <c r="U667" s="24">
        <f>IF(T667&gt;900,_xlfn.XLOOKUP(ROUND(T667,0),'CM-VL-G-C-GL-B-T-ClassRimThickn'!$B$1:$B$112,'CM-VL-G-C-GL-B-T-ClassRimThickn'!$C$1:$C$112,0,1,1),T667)</f>
        <v>70</v>
      </c>
      <c r="V667" s="24">
        <v>988.7</v>
      </c>
      <c r="W667" s="24">
        <f>IF(V667&gt;900,_xlfn.XLOOKUP(ROUND(V667,0),'CM-VL-G-C-GL-B-T-ClassRimThickn'!$B$1:$B$112,'CM-VL-G-C-GL-B-T-ClassRimThickn'!$C$1:$C$112,0,1,1),V667)</f>
        <v>71.5</v>
      </c>
      <c r="X667" s="24">
        <v>985</v>
      </c>
      <c r="Y667" s="24">
        <f>IF(X667&gt;900,_xlfn.XLOOKUP(ROUND(X667,0),'CM-VL-G-C-GL-B-T-ClassRimThickn'!$B$1:$B$112,'CM-VL-G-C-GL-B-T-ClassRimThickn'!$C$1:$C$112,0,1,1),X667)</f>
        <v>69.5</v>
      </c>
      <c r="Z667" s="24">
        <v>986.5</v>
      </c>
      <c r="AA667" s="24">
        <f>IF(Z667&gt;900,_xlfn.XLOOKUP(ROUND(Z667,0),'CM-VL-G-C-GL-B-T-ClassRimThickn'!$B$1:$B$112,'CM-VL-G-C-GL-B-T-ClassRimThickn'!$C$1:$C$112,0,1,1),Z667)</f>
        <v>70.5</v>
      </c>
      <c r="AB667" s="24">
        <v>986.6</v>
      </c>
      <c r="AC667" s="24">
        <f>IF(AB667&gt;900,_xlfn.XLOOKUP(ROUND(AB667,0),'CM-VL-G-C-GL-B-T-ClassRimThickn'!$B$1:$B$112,'CM-VL-G-C-GL-B-T-ClassRimThickn'!$C$1:$C$112,0,1,1),AB667)</f>
        <v>70.5</v>
      </c>
      <c r="AD667" s="24">
        <v>984.4</v>
      </c>
      <c r="AE667" s="24">
        <f>IF(AD667&gt;900,_xlfn.XLOOKUP(ROUND(AD667,0),'CM-VL-G-C-GL-B-T-ClassRimThickn'!$B$1:$B$112,'CM-VL-G-C-GL-B-T-ClassRimThickn'!$C$1:$C$112,0,1,1),AD667)</f>
        <v>69</v>
      </c>
      <c r="AF667" s="24">
        <v>986.1</v>
      </c>
      <c r="AG667" s="24">
        <f>IF(AF667&gt;900,_xlfn.XLOOKUP(ROUND(AF667,0),'CM-VL-G-C-GL-B-T-ClassRimThickn'!$B$1:$B$112,'CM-VL-G-C-GL-B-T-ClassRimThickn'!$C$1:$C$112,0,1,1),AF667)</f>
        <v>70</v>
      </c>
      <c r="AH667" s="24">
        <v>30</v>
      </c>
      <c r="AI667" s="24">
        <v>30</v>
      </c>
      <c r="AJ667" s="24">
        <v>30</v>
      </c>
      <c r="AK667" s="24">
        <v>30</v>
      </c>
      <c r="AL667" s="24">
        <v>30</v>
      </c>
      <c r="AM667" s="24">
        <v>30</v>
      </c>
      <c r="AN667" s="24">
        <v>30</v>
      </c>
      <c r="AO667" s="24">
        <v>30</v>
      </c>
      <c r="AP667" s="24">
        <v>30</v>
      </c>
      <c r="AQ667" s="24">
        <v>30</v>
      </c>
      <c r="AR667" s="24">
        <v>30</v>
      </c>
      <c r="AS667" s="24">
        <v>30</v>
      </c>
      <c r="AT667" s="24">
        <v>28</v>
      </c>
      <c r="AU667" s="24">
        <v>28</v>
      </c>
      <c r="AV667" s="24">
        <v>28</v>
      </c>
      <c r="AW667" s="24">
        <v>28</v>
      </c>
      <c r="AX667" s="24">
        <v>28</v>
      </c>
      <c r="AY667" s="24">
        <v>28</v>
      </c>
      <c r="AZ667" s="24">
        <v>28</v>
      </c>
      <c r="BA667" s="24">
        <v>28</v>
      </c>
      <c r="BB667" s="24">
        <v>28</v>
      </c>
      <c r="BC667" s="24">
        <v>28</v>
      </c>
      <c r="BD667" s="24">
        <v>28</v>
      </c>
      <c r="BE667" s="24">
        <v>28</v>
      </c>
      <c r="BF667" s="24">
        <v>0</v>
      </c>
      <c r="BG667" s="24">
        <v>0</v>
      </c>
      <c r="BH667" s="24">
        <v>0</v>
      </c>
      <c r="BI667" s="24">
        <v>0</v>
      </c>
      <c r="BJ667" s="24">
        <v>0</v>
      </c>
      <c r="BL667" s="24">
        <v>0</v>
      </c>
      <c r="BM667" s="24">
        <v>0</v>
      </c>
      <c r="BN667" s="24">
        <v>0</v>
      </c>
      <c r="BO667" s="24">
        <v>0</v>
      </c>
      <c r="BP667" s="24">
        <v>0</v>
      </c>
      <c r="BQ667" s="24">
        <v>0</v>
      </c>
      <c r="BR667" s="24">
        <v>0</v>
      </c>
      <c r="BS667" s="24">
        <v>0</v>
      </c>
      <c r="BT667" s="24">
        <v>0</v>
      </c>
      <c r="BU667" s="24">
        <v>0</v>
      </c>
      <c r="BV667" s="24">
        <v>0</v>
      </c>
      <c r="BW667" s="24">
        <v>0</v>
      </c>
      <c r="BX667" s="24">
        <v>0</v>
      </c>
      <c r="BY667" s="24">
        <v>0</v>
      </c>
      <c r="BZ667" s="24">
        <v>0</v>
      </c>
      <c r="CB667" s="24">
        <v>0</v>
      </c>
      <c r="CC667" s="24">
        <v>0</v>
      </c>
      <c r="CO667" s="34">
        <f t="shared" si="52"/>
        <v>87604.428571428565</v>
      </c>
    </row>
    <row r="668" spans="1:93" ht="15" hidden="1">
      <c r="A668" s="23" t="s">
        <v>150</v>
      </c>
      <c r="B668" s="52">
        <v>42191</v>
      </c>
      <c r="C668" s="25" t="str">
        <f t="shared" si="51"/>
        <v/>
      </c>
      <c r="G668" s="24">
        <f t="shared" si="53"/>
        <v>39</v>
      </c>
      <c r="H668" s="24">
        <v>109255</v>
      </c>
      <c r="I668" s="24" t="str">
        <f t="shared" si="50"/>
        <v/>
      </c>
      <c r="K668" s="24">
        <f>IF(J668&gt;900,_xlfn.XLOOKUP(ROUND(J668,0),'CM-VL-G-C-GL-B-T-ClassRimThickn'!$B$1:$B$112,'CM-VL-G-C-GL-B-T-ClassRimThickn'!$C$1:$C$112,0,1,1),J668)</f>
        <v>0</v>
      </c>
      <c r="L668" s="24">
        <v>73</v>
      </c>
      <c r="M668" s="24">
        <f>IF(L668&gt;900,_xlfn.XLOOKUP(ROUND(L668,0),'CM-VL-G-C-GL-B-T-ClassRimThickn'!$B$1:$B$112,'CM-VL-G-C-GL-B-T-ClassRimThickn'!$C$1:$C$112,0,1,1),L668)</f>
        <v>73</v>
      </c>
      <c r="N668" s="24">
        <v>73</v>
      </c>
      <c r="O668" s="24">
        <f>IF(N668&gt;900,_xlfn.XLOOKUP(ROUND(N668,0),'CM-VL-G-C-GL-B-T-ClassRimThickn'!$B$1:$B$112,'CM-VL-G-C-GL-B-T-ClassRimThickn'!$C$1:$C$112,0,1,1),N668)</f>
        <v>73</v>
      </c>
      <c r="P668" s="24">
        <v>72.5</v>
      </c>
      <c r="Q668" s="24">
        <f>IF(P668&gt;900,_xlfn.XLOOKUP(ROUND(P668,0),'CM-VL-G-C-GL-B-T-ClassRimThickn'!$B$1:$B$112,'CM-VL-G-C-GL-B-T-ClassRimThickn'!$C$1:$C$112,0,1,1),P668)</f>
        <v>72.5</v>
      </c>
      <c r="S668" s="24">
        <f>IF(R668&gt;900,_xlfn.XLOOKUP(ROUND(R668,0),'CM-VL-G-C-GL-B-T-ClassRimThickn'!$B$1:$B$112,'CM-VL-G-C-GL-B-T-ClassRimThickn'!$C$1:$C$112,0,1,1),R668)</f>
        <v>0</v>
      </c>
      <c r="T668" s="24">
        <v>73</v>
      </c>
      <c r="U668" s="24">
        <f>IF(T668&gt;900,_xlfn.XLOOKUP(ROUND(T668,0),'CM-VL-G-C-GL-B-T-ClassRimThickn'!$B$1:$B$112,'CM-VL-G-C-GL-B-T-ClassRimThickn'!$C$1:$C$112,0,1,1),T668)</f>
        <v>73</v>
      </c>
      <c r="V668" s="24">
        <v>74</v>
      </c>
      <c r="W668" s="24">
        <f>IF(V668&gt;900,_xlfn.XLOOKUP(ROUND(V668,0),'CM-VL-G-C-GL-B-T-ClassRimThickn'!$B$1:$B$112,'CM-VL-G-C-GL-B-T-ClassRimThickn'!$C$1:$C$112,0,1,1),V668)</f>
        <v>74</v>
      </c>
      <c r="X668" s="24">
        <v>73</v>
      </c>
      <c r="Y668" s="24">
        <f>IF(X668&gt;900,_xlfn.XLOOKUP(ROUND(X668,0),'CM-VL-G-C-GL-B-T-ClassRimThickn'!$B$1:$B$112,'CM-VL-G-C-GL-B-T-ClassRimThickn'!$C$1:$C$112,0,1,1),X668)</f>
        <v>73</v>
      </c>
      <c r="Z668" s="24">
        <v>73</v>
      </c>
      <c r="AA668" s="24">
        <f>IF(Z668&gt;900,_xlfn.XLOOKUP(ROUND(Z668,0),'CM-VL-G-C-GL-B-T-ClassRimThickn'!$B$1:$B$112,'CM-VL-G-C-GL-B-T-ClassRimThickn'!$C$1:$C$112,0,1,1),Z668)</f>
        <v>73</v>
      </c>
      <c r="AB668" s="24">
        <v>72.5</v>
      </c>
      <c r="AC668" s="24">
        <f>IF(AB668&gt;900,_xlfn.XLOOKUP(ROUND(AB668,0),'CM-VL-G-C-GL-B-T-ClassRimThickn'!$B$1:$B$112,'CM-VL-G-C-GL-B-T-ClassRimThickn'!$C$1:$C$112,0,1,1),AB668)</f>
        <v>72.5</v>
      </c>
      <c r="AD668" s="24">
        <v>72.5</v>
      </c>
      <c r="AE668" s="24">
        <f>IF(AD668&gt;900,_xlfn.XLOOKUP(ROUND(AD668,0),'CM-VL-G-C-GL-B-T-ClassRimThickn'!$B$1:$B$112,'CM-VL-G-C-GL-B-T-ClassRimThickn'!$C$1:$C$112,0,1,1),AD668)</f>
        <v>72.5</v>
      </c>
      <c r="AF668" s="24">
        <v>73</v>
      </c>
      <c r="AG668" s="24">
        <f>IF(AF668&gt;900,_xlfn.XLOOKUP(ROUND(AF668,0),'CM-VL-G-C-GL-B-T-ClassRimThickn'!$B$1:$B$112,'CM-VL-G-C-GL-B-T-ClassRimThickn'!$C$1:$C$112,0,1,1),AF668)</f>
        <v>73</v>
      </c>
      <c r="AH668" s="24">
        <v>26</v>
      </c>
      <c r="AI668" s="24">
        <v>26</v>
      </c>
      <c r="AJ668" s="24">
        <v>25</v>
      </c>
      <c r="AK668" s="24">
        <v>25</v>
      </c>
      <c r="AL668" s="24">
        <v>25</v>
      </c>
      <c r="AM668" s="24">
        <v>25</v>
      </c>
      <c r="AN668" s="24">
        <v>26</v>
      </c>
      <c r="AO668" s="24">
        <v>27.5</v>
      </c>
      <c r="AP668" s="24">
        <v>27.5</v>
      </c>
      <c r="AQ668" s="24">
        <v>27</v>
      </c>
      <c r="AR668" s="24">
        <v>26.5</v>
      </c>
      <c r="AS668" s="24">
        <v>27</v>
      </c>
      <c r="AT668" s="24">
        <v>30</v>
      </c>
      <c r="AU668" s="24">
        <v>30</v>
      </c>
      <c r="AV668" s="24">
        <v>30</v>
      </c>
      <c r="AW668" s="24">
        <v>30</v>
      </c>
      <c r="AX668" s="24">
        <v>29.5</v>
      </c>
      <c r="AY668" s="24">
        <v>31</v>
      </c>
      <c r="AZ668" s="24">
        <v>30</v>
      </c>
      <c r="BA668" s="24">
        <v>30</v>
      </c>
      <c r="BB668" s="24">
        <v>30</v>
      </c>
      <c r="BC668" s="24">
        <v>30</v>
      </c>
      <c r="BD668" s="24">
        <v>29.5</v>
      </c>
      <c r="BE668" s="24">
        <v>30</v>
      </c>
      <c r="BF668" s="24">
        <v>0.5</v>
      </c>
      <c r="BG668" s="24">
        <v>0</v>
      </c>
      <c r="BH668" s="24">
        <v>0</v>
      </c>
      <c r="BI668" s="24">
        <v>0.5</v>
      </c>
      <c r="BJ668" s="24">
        <v>0</v>
      </c>
      <c r="BL668" s="24">
        <v>0.5</v>
      </c>
      <c r="BM668" s="24">
        <v>0</v>
      </c>
      <c r="BN668" s="24">
        <v>0.5</v>
      </c>
      <c r="BO668" s="24">
        <v>0.5</v>
      </c>
      <c r="BP668" s="24">
        <v>0</v>
      </c>
      <c r="BQ668" s="24">
        <v>0.5</v>
      </c>
      <c r="BR668" s="24">
        <v>0.1</v>
      </c>
      <c r="BS668" s="24">
        <v>1</v>
      </c>
      <c r="BT668" s="24">
        <v>0.1</v>
      </c>
      <c r="BU668" s="24">
        <v>0.5</v>
      </c>
      <c r="BV668" s="24">
        <v>1</v>
      </c>
      <c r="BW668" s="24">
        <v>0.5</v>
      </c>
      <c r="BX668" s="24">
        <v>0</v>
      </c>
      <c r="BY668" s="24">
        <v>0.5</v>
      </c>
      <c r="BZ668" s="24">
        <v>0</v>
      </c>
      <c r="CB668" s="24">
        <v>0.5</v>
      </c>
      <c r="CC668" s="24">
        <v>0</v>
      </c>
      <c r="CD668" s="24">
        <v>122</v>
      </c>
      <c r="CE668" s="24">
        <v>122</v>
      </c>
      <c r="CF668" s="24">
        <v>120</v>
      </c>
      <c r="CG668" s="24">
        <v>120</v>
      </c>
      <c r="CH668" s="24">
        <v>120</v>
      </c>
      <c r="CI668" s="24">
        <v>120</v>
      </c>
      <c r="CO668" s="34">
        <f t="shared" si="52"/>
        <v>109255</v>
      </c>
    </row>
    <row r="669" spans="1:93" ht="15" hidden="1">
      <c r="A669" s="23" t="s">
        <v>150</v>
      </c>
      <c r="B669" s="52">
        <v>42234</v>
      </c>
      <c r="C669" s="25" t="str">
        <f t="shared" si="51"/>
        <v/>
      </c>
      <c r="G669" s="24">
        <f t="shared" si="53"/>
        <v>43</v>
      </c>
      <c r="H669" s="24">
        <v>132079</v>
      </c>
      <c r="I669" s="24" t="str">
        <f t="shared" si="50"/>
        <v/>
      </c>
      <c r="K669" s="24">
        <f>IF(J669&gt;900,_xlfn.XLOOKUP(ROUND(J669,0),'CM-VL-G-C-GL-B-T-ClassRimThickn'!$B$1:$B$112,'CM-VL-G-C-GL-B-T-ClassRimThickn'!$C$1:$C$112,0,1,1),J669)</f>
        <v>0</v>
      </c>
      <c r="L669" s="24">
        <v>961.5</v>
      </c>
      <c r="M669" s="24">
        <f>IF(L669&gt;900,_xlfn.XLOOKUP(ROUND(L669,0),'CM-VL-G-C-GL-B-T-ClassRimThickn'!$B$1:$B$112,'CM-VL-G-C-GL-B-T-ClassRimThickn'!$C$1:$C$112,0,1,1),L669)</f>
        <v>58</v>
      </c>
      <c r="N669" s="24">
        <v>965</v>
      </c>
      <c r="O669" s="24">
        <f>IF(N669&gt;900,_xlfn.XLOOKUP(ROUND(N669,0),'CM-VL-G-C-GL-B-T-ClassRimThickn'!$B$1:$B$112,'CM-VL-G-C-GL-B-T-ClassRimThickn'!$C$1:$C$112,0,1,1),N669)</f>
        <v>59.5</v>
      </c>
      <c r="P669" s="24">
        <v>963.3</v>
      </c>
      <c r="Q669" s="24">
        <f>IF(P669&gt;900,_xlfn.XLOOKUP(ROUND(P669,0),'CM-VL-G-C-GL-B-T-ClassRimThickn'!$B$1:$B$112,'CM-VL-G-C-GL-B-T-ClassRimThickn'!$C$1:$C$112,0,1,1),P669)</f>
        <v>58.5</v>
      </c>
      <c r="S669" s="24">
        <f>IF(R669&gt;900,_xlfn.XLOOKUP(ROUND(R669,0),'CM-VL-G-C-GL-B-T-ClassRimThickn'!$B$1:$B$112,'CM-VL-G-C-GL-B-T-ClassRimThickn'!$C$1:$C$112,0,1,1),R669)</f>
        <v>0</v>
      </c>
      <c r="T669" s="24">
        <v>966</v>
      </c>
      <c r="U669" s="24">
        <f>IF(T669&gt;900,_xlfn.XLOOKUP(ROUND(T669,0),'CM-VL-G-C-GL-B-T-ClassRimThickn'!$B$1:$B$112,'CM-VL-G-C-GL-B-T-ClassRimThickn'!$C$1:$C$112,0,1,1),T669)</f>
        <v>60</v>
      </c>
      <c r="V669" s="24">
        <v>966.2</v>
      </c>
      <c r="W669" s="24">
        <f>IF(V669&gt;900,_xlfn.XLOOKUP(ROUND(V669,0),'CM-VL-G-C-GL-B-T-ClassRimThickn'!$B$1:$B$112,'CM-VL-G-C-GL-B-T-ClassRimThickn'!$C$1:$C$112,0,1,1),V669)</f>
        <v>60</v>
      </c>
      <c r="X669" s="24">
        <v>961.9</v>
      </c>
      <c r="Y669" s="24">
        <f>IF(X669&gt;900,_xlfn.XLOOKUP(ROUND(X669,0),'CM-VL-G-C-GL-B-T-ClassRimThickn'!$B$1:$B$112,'CM-VL-G-C-GL-B-T-ClassRimThickn'!$C$1:$C$112,0,1,1),X669)</f>
        <v>58</v>
      </c>
      <c r="Z669" s="24">
        <v>965.3</v>
      </c>
      <c r="AA669" s="24">
        <f>IF(Z669&gt;900,_xlfn.XLOOKUP(ROUND(Z669,0),'CM-VL-G-C-GL-B-T-ClassRimThickn'!$B$1:$B$112,'CM-VL-G-C-GL-B-T-ClassRimThickn'!$C$1:$C$112,0,1,1),Z669)</f>
        <v>59.5</v>
      </c>
      <c r="AB669" s="24">
        <v>963.5</v>
      </c>
      <c r="AC669" s="24">
        <f>IF(AB669&gt;900,_xlfn.XLOOKUP(ROUND(AB669,0),'CM-VL-G-C-GL-B-T-ClassRimThickn'!$B$1:$B$112,'CM-VL-G-C-GL-B-T-ClassRimThickn'!$C$1:$C$112,0,1,1),AB669)</f>
        <v>59</v>
      </c>
      <c r="AD669" s="24">
        <v>959.8</v>
      </c>
      <c r="AE669" s="24">
        <f>IF(AD669&gt;900,_xlfn.XLOOKUP(ROUND(AD669,0),'CM-VL-G-C-GL-B-T-ClassRimThickn'!$B$1:$B$112,'CM-VL-G-C-GL-B-T-ClassRimThickn'!$C$1:$C$112,0,1,1),AD669)</f>
        <v>57</v>
      </c>
      <c r="AF669" s="24">
        <v>966.2</v>
      </c>
      <c r="AG669" s="24">
        <f>IF(AF669&gt;900,_xlfn.XLOOKUP(ROUND(AF669,0),'CM-VL-G-C-GL-B-T-ClassRimThickn'!$B$1:$B$112,'CM-VL-G-C-GL-B-T-ClassRimThickn'!$C$1:$C$112,0,1,1),AF669)</f>
        <v>60</v>
      </c>
      <c r="AH669" s="24">
        <v>28</v>
      </c>
      <c r="AI669" s="24">
        <v>28</v>
      </c>
      <c r="AJ669" s="24">
        <v>28</v>
      </c>
      <c r="AK669" s="24">
        <v>28</v>
      </c>
      <c r="AL669" s="24">
        <v>28</v>
      </c>
      <c r="AM669" s="24">
        <v>28</v>
      </c>
      <c r="AN669" s="24">
        <v>28</v>
      </c>
      <c r="AO669" s="24">
        <v>28</v>
      </c>
      <c r="AP669" s="24">
        <v>28</v>
      </c>
      <c r="AQ669" s="24">
        <v>28</v>
      </c>
      <c r="AR669" s="24">
        <v>28</v>
      </c>
      <c r="AS669" s="24">
        <v>28</v>
      </c>
      <c r="AT669" s="24">
        <v>28</v>
      </c>
      <c r="AU669" s="24">
        <v>28</v>
      </c>
      <c r="AV669" s="24">
        <v>28</v>
      </c>
      <c r="AW669" s="24">
        <v>28</v>
      </c>
      <c r="AX669" s="24">
        <v>28</v>
      </c>
      <c r="AY669" s="24">
        <v>28</v>
      </c>
      <c r="AZ669" s="24">
        <v>28</v>
      </c>
      <c r="BA669" s="24">
        <v>28</v>
      </c>
      <c r="BB669" s="24">
        <v>28</v>
      </c>
      <c r="BC669" s="24">
        <v>28</v>
      </c>
      <c r="BD669" s="24">
        <v>28</v>
      </c>
      <c r="BE669" s="24">
        <v>28</v>
      </c>
      <c r="BF669" s="24">
        <v>0</v>
      </c>
      <c r="BG669" s="24">
        <v>0</v>
      </c>
      <c r="BH669" s="24">
        <v>0</v>
      </c>
      <c r="BI669" s="24">
        <v>0</v>
      </c>
      <c r="BJ669" s="24">
        <v>0</v>
      </c>
      <c r="BL669" s="24">
        <v>0</v>
      </c>
      <c r="BM669" s="24">
        <v>0</v>
      </c>
      <c r="BN669" s="24">
        <v>0</v>
      </c>
      <c r="BO669" s="24">
        <v>0</v>
      </c>
      <c r="BP669" s="24">
        <v>0</v>
      </c>
      <c r="BQ669" s="24">
        <v>0</v>
      </c>
      <c r="BR669" s="24">
        <v>0</v>
      </c>
      <c r="BS669" s="24">
        <v>0</v>
      </c>
      <c r="BT669" s="24">
        <v>0</v>
      </c>
      <c r="BU669" s="24">
        <v>0</v>
      </c>
      <c r="BV669" s="24">
        <v>0</v>
      </c>
      <c r="BW669" s="24">
        <v>0</v>
      </c>
      <c r="BX669" s="24">
        <v>0</v>
      </c>
      <c r="BY669" s="24">
        <v>0</v>
      </c>
      <c r="BZ669" s="24">
        <v>0</v>
      </c>
      <c r="CB669" s="24">
        <v>0</v>
      </c>
      <c r="CC669" s="24">
        <v>0</v>
      </c>
      <c r="CO669" s="34">
        <f t="shared" si="52"/>
        <v>132079</v>
      </c>
    </row>
    <row r="670" spans="1:93" ht="15" hidden="1">
      <c r="A670" s="23" t="s">
        <v>150</v>
      </c>
      <c r="B670" s="52">
        <v>42255</v>
      </c>
      <c r="C670" s="25" t="str">
        <f t="shared" si="51"/>
        <v/>
      </c>
      <c r="G670" s="24">
        <f t="shared" si="53"/>
        <v>21</v>
      </c>
      <c r="H670" s="24">
        <v>139270</v>
      </c>
      <c r="I670" s="24" t="str">
        <f t="shared" si="50"/>
        <v/>
      </c>
      <c r="K670" s="24">
        <f>IF(J670&gt;900,_xlfn.XLOOKUP(ROUND(J670,0),'CM-VL-G-C-GL-B-T-ClassRimThickn'!$B$1:$B$112,'CM-VL-G-C-GL-B-T-ClassRimThickn'!$C$1:$C$112,0,1,1),J670)</f>
        <v>0</v>
      </c>
      <c r="L670" s="24">
        <v>60</v>
      </c>
      <c r="M670" s="24">
        <f>IF(L670&gt;900,_xlfn.XLOOKUP(ROUND(L670,0),'CM-VL-G-C-GL-B-T-ClassRimThickn'!$B$1:$B$112,'CM-VL-G-C-GL-B-T-ClassRimThickn'!$C$1:$C$112,0,1,1),L670)</f>
        <v>60</v>
      </c>
      <c r="N670" s="24">
        <v>58</v>
      </c>
      <c r="O670" s="24">
        <f>IF(N670&gt;900,_xlfn.XLOOKUP(ROUND(N670,0),'CM-VL-G-C-GL-B-T-ClassRimThickn'!$B$1:$B$112,'CM-VL-G-C-GL-B-T-ClassRimThickn'!$C$1:$C$112,0,1,1),N670)</f>
        <v>58</v>
      </c>
      <c r="P670" s="24">
        <v>60</v>
      </c>
      <c r="Q670" s="24">
        <f>IF(P670&gt;900,_xlfn.XLOOKUP(ROUND(P670,0),'CM-VL-G-C-GL-B-T-ClassRimThickn'!$B$1:$B$112,'CM-VL-G-C-GL-B-T-ClassRimThickn'!$C$1:$C$112,0,1,1),P670)</f>
        <v>60</v>
      </c>
      <c r="S670" s="24">
        <f>IF(R670&gt;900,_xlfn.XLOOKUP(ROUND(R670,0),'CM-VL-G-C-GL-B-T-ClassRimThickn'!$B$1:$B$112,'CM-VL-G-C-GL-B-T-ClassRimThickn'!$C$1:$C$112,0,1,1),R670)</f>
        <v>0</v>
      </c>
      <c r="T670" s="24">
        <v>60</v>
      </c>
      <c r="U670" s="24">
        <f>IF(T670&gt;900,_xlfn.XLOOKUP(ROUND(T670,0),'CM-VL-G-C-GL-B-T-ClassRimThickn'!$B$1:$B$112,'CM-VL-G-C-GL-B-T-ClassRimThickn'!$C$1:$C$112,0,1,1),T670)</f>
        <v>60</v>
      </c>
      <c r="V670" s="24">
        <v>60</v>
      </c>
      <c r="W670" s="24">
        <f>IF(V670&gt;900,_xlfn.XLOOKUP(ROUND(V670,0),'CM-VL-G-C-GL-B-T-ClassRimThickn'!$B$1:$B$112,'CM-VL-G-C-GL-B-T-ClassRimThickn'!$C$1:$C$112,0,1,1),V670)</f>
        <v>60</v>
      </c>
      <c r="X670" s="24">
        <v>58</v>
      </c>
      <c r="Y670" s="24">
        <f>IF(X670&gt;900,_xlfn.XLOOKUP(ROUND(X670,0),'CM-VL-G-C-GL-B-T-ClassRimThickn'!$B$1:$B$112,'CM-VL-G-C-GL-B-T-ClassRimThickn'!$C$1:$C$112,0,1,1),X670)</f>
        <v>58</v>
      </c>
      <c r="Z670" s="24">
        <v>59</v>
      </c>
      <c r="AA670" s="24">
        <f>IF(Z670&gt;900,_xlfn.XLOOKUP(ROUND(Z670,0),'CM-VL-G-C-GL-B-T-ClassRimThickn'!$B$1:$B$112,'CM-VL-G-C-GL-B-T-ClassRimThickn'!$C$1:$C$112,0,1,1),Z670)</f>
        <v>59</v>
      </c>
      <c r="AB670" s="24">
        <v>59</v>
      </c>
      <c r="AC670" s="24">
        <f>IF(AB670&gt;900,_xlfn.XLOOKUP(ROUND(AB670,0),'CM-VL-G-C-GL-B-T-ClassRimThickn'!$B$1:$B$112,'CM-VL-G-C-GL-B-T-ClassRimThickn'!$C$1:$C$112,0,1,1),AB670)</f>
        <v>59</v>
      </c>
      <c r="AD670" s="24">
        <v>58</v>
      </c>
      <c r="AE670" s="24">
        <f>IF(AD670&gt;900,_xlfn.XLOOKUP(ROUND(AD670,0),'CM-VL-G-C-GL-B-T-ClassRimThickn'!$B$1:$B$112,'CM-VL-G-C-GL-B-T-ClassRimThickn'!$C$1:$C$112,0,1,1),AD670)</f>
        <v>58</v>
      </c>
      <c r="AF670" s="24">
        <v>59</v>
      </c>
      <c r="AG670" s="24">
        <f>IF(AF670&gt;900,_xlfn.XLOOKUP(ROUND(AF670,0),'CM-VL-G-C-GL-B-T-ClassRimThickn'!$B$1:$B$112,'CM-VL-G-C-GL-B-T-ClassRimThickn'!$C$1:$C$112,0,1,1),AF670)</f>
        <v>59</v>
      </c>
      <c r="AH670" s="24">
        <v>26</v>
      </c>
      <c r="AI670" s="24">
        <v>28</v>
      </c>
      <c r="AJ670" s="24">
        <v>26</v>
      </c>
      <c r="AK670" s="24">
        <v>27</v>
      </c>
      <c r="AL670" s="24">
        <v>26</v>
      </c>
      <c r="AM670" s="24">
        <v>28</v>
      </c>
      <c r="AN670" s="24">
        <v>28</v>
      </c>
      <c r="AO670" s="24">
        <v>27</v>
      </c>
      <c r="AP670" s="24">
        <v>28</v>
      </c>
      <c r="AQ670" s="24">
        <v>27</v>
      </c>
      <c r="AR670" s="24">
        <v>28</v>
      </c>
      <c r="AS670" s="24">
        <v>28</v>
      </c>
      <c r="AT670" s="24">
        <v>29</v>
      </c>
      <c r="AU670" s="24">
        <v>28</v>
      </c>
      <c r="AV670" s="24">
        <v>30</v>
      </c>
      <c r="AW670" s="24">
        <v>29</v>
      </c>
      <c r="AX670" s="24">
        <v>29</v>
      </c>
      <c r="AY670" s="24">
        <v>29</v>
      </c>
      <c r="AZ670" s="24">
        <v>28</v>
      </c>
      <c r="BA670" s="24">
        <v>28</v>
      </c>
      <c r="BB670" s="24">
        <v>28</v>
      </c>
      <c r="BC670" s="24">
        <v>29</v>
      </c>
      <c r="BD670" s="24">
        <v>28</v>
      </c>
      <c r="BE670" s="24">
        <v>28</v>
      </c>
      <c r="BF670" s="24">
        <v>0</v>
      </c>
      <c r="BG670" s="24">
        <v>0</v>
      </c>
      <c r="BH670" s="24">
        <v>0</v>
      </c>
      <c r="BI670" s="24">
        <v>0</v>
      </c>
      <c r="BJ670" s="24">
        <v>0</v>
      </c>
      <c r="BL670" s="24">
        <v>0</v>
      </c>
      <c r="BM670" s="24">
        <v>0</v>
      </c>
      <c r="BN670" s="24">
        <v>0</v>
      </c>
      <c r="BO670" s="24">
        <v>0</v>
      </c>
      <c r="BP670" s="24">
        <v>0</v>
      </c>
      <c r="BQ670" s="24">
        <v>0</v>
      </c>
      <c r="BR670" s="24">
        <v>0</v>
      </c>
      <c r="BS670" s="24">
        <v>0</v>
      </c>
      <c r="BT670" s="24">
        <v>0</v>
      </c>
      <c r="BU670" s="24">
        <v>0</v>
      </c>
      <c r="BV670" s="24">
        <v>0</v>
      </c>
      <c r="BW670" s="24">
        <v>0</v>
      </c>
      <c r="BX670" s="24">
        <v>0</v>
      </c>
      <c r="BY670" s="24">
        <v>0</v>
      </c>
      <c r="BZ670" s="24">
        <v>0</v>
      </c>
      <c r="CB670" s="24">
        <v>0</v>
      </c>
      <c r="CC670" s="24">
        <v>0</v>
      </c>
      <c r="CD670" s="24">
        <v>112</v>
      </c>
      <c r="CE670" s="24">
        <v>112</v>
      </c>
      <c r="CF670" s="24">
        <v>111</v>
      </c>
      <c r="CG670" s="24">
        <v>111</v>
      </c>
      <c r="CH670" s="24">
        <v>110</v>
      </c>
      <c r="CI670" s="24">
        <v>109</v>
      </c>
      <c r="CO670" s="34">
        <f t="shared" si="52"/>
        <v>139270</v>
      </c>
    </row>
    <row r="671" spans="1:93" ht="15" hidden="1">
      <c r="A671" s="23" t="s">
        <v>150</v>
      </c>
      <c r="B671" s="52">
        <v>42320</v>
      </c>
      <c r="C671" s="25" t="str">
        <f t="shared" si="51"/>
        <v/>
      </c>
      <c r="G671" s="24">
        <f t="shared" si="53"/>
        <v>65</v>
      </c>
      <c r="H671" s="29">
        <v>161001</v>
      </c>
      <c r="I671" s="24" t="str">
        <f t="shared" si="50"/>
        <v/>
      </c>
      <c r="K671" s="24">
        <f>IF(J671&gt;900,_xlfn.XLOOKUP(ROUND(J671,0),'CM-VL-G-C-GL-B-T-ClassRimThickn'!$B$1:$B$112,'CM-VL-G-C-GL-B-T-ClassRimThickn'!$C$1:$C$112,0,1,1),J671)</f>
        <v>0</v>
      </c>
      <c r="L671" s="24">
        <v>58</v>
      </c>
      <c r="M671" s="24">
        <f>IF(L671&gt;900,_xlfn.XLOOKUP(ROUND(L671,0),'CM-VL-G-C-GL-B-T-ClassRimThickn'!$B$1:$B$112,'CM-VL-G-C-GL-B-T-ClassRimThickn'!$C$1:$C$112,0,1,1),L671)</f>
        <v>58</v>
      </c>
      <c r="N671" s="24">
        <v>58</v>
      </c>
      <c r="O671" s="24">
        <f>IF(N671&gt;900,_xlfn.XLOOKUP(ROUND(N671,0),'CM-VL-G-C-GL-B-T-ClassRimThickn'!$B$1:$B$112,'CM-VL-G-C-GL-B-T-ClassRimThickn'!$C$1:$C$112,0,1,1),N671)</f>
        <v>58</v>
      </c>
      <c r="P671" s="24">
        <v>58</v>
      </c>
      <c r="Q671" s="24">
        <f>IF(P671&gt;900,_xlfn.XLOOKUP(ROUND(P671,0),'CM-VL-G-C-GL-B-T-ClassRimThickn'!$B$1:$B$112,'CM-VL-G-C-GL-B-T-ClassRimThickn'!$C$1:$C$112,0,1,1),P671)</f>
        <v>58</v>
      </c>
      <c r="S671" s="24">
        <f>IF(R671&gt;900,_xlfn.XLOOKUP(ROUND(R671,0),'CM-VL-G-C-GL-B-T-ClassRimThickn'!$B$1:$B$112,'CM-VL-G-C-GL-B-T-ClassRimThickn'!$C$1:$C$112,0,1,1),R671)</f>
        <v>0</v>
      </c>
      <c r="T671" s="24">
        <v>60</v>
      </c>
      <c r="U671" s="24">
        <f>IF(T671&gt;900,_xlfn.XLOOKUP(ROUND(T671,0),'CM-VL-G-C-GL-B-T-ClassRimThickn'!$B$1:$B$112,'CM-VL-G-C-GL-B-T-ClassRimThickn'!$C$1:$C$112,0,1,1),T671)</f>
        <v>60</v>
      </c>
      <c r="V671" s="24">
        <v>60</v>
      </c>
      <c r="W671" s="24">
        <f>IF(V671&gt;900,_xlfn.XLOOKUP(ROUND(V671,0),'CM-VL-G-C-GL-B-T-ClassRimThickn'!$B$1:$B$112,'CM-VL-G-C-GL-B-T-ClassRimThickn'!$C$1:$C$112,0,1,1),V671)</f>
        <v>60</v>
      </c>
      <c r="X671" s="24">
        <v>58</v>
      </c>
      <c r="Y671" s="24">
        <f>IF(X671&gt;900,_xlfn.XLOOKUP(ROUND(X671,0),'CM-VL-G-C-GL-B-T-ClassRimThickn'!$B$1:$B$112,'CM-VL-G-C-GL-B-T-ClassRimThickn'!$C$1:$C$112,0,1,1),X671)</f>
        <v>58</v>
      </c>
      <c r="Z671" s="24">
        <v>59</v>
      </c>
      <c r="AA671" s="24">
        <f>IF(Z671&gt;900,_xlfn.XLOOKUP(ROUND(Z671,0),'CM-VL-G-C-GL-B-T-ClassRimThickn'!$B$1:$B$112,'CM-VL-G-C-GL-B-T-ClassRimThickn'!$C$1:$C$112,0,1,1),Z671)</f>
        <v>59</v>
      </c>
      <c r="AB671" s="24">
        <v>58</v>
      </c>
      <c r="AC671" s="24">
        <f>IF(AB671&gt;900,_xlfn.XLOOKUP(ROUND(AB671,0),'CM-VL-G-C-GL-B-T-ClassRimThickn'!$B$1:$B$112,'CM-VL-G-C-GL-B-T-ClassRimThickn'!$C$1:$C$112,0,1,1),AB671)</f>
        <v>58</v>
      </c>
      <c r="AD671" s="24">
        <v>57</v>
      </c>
      <c r="AE671" s="24">
        <f>IF(AD671&gt;900,_xlfn.XLOOKUP(ROUND(AD671,0),'CM-VL-G-C-GL-B-T-ClassRimThickn'!$B$1:$B$112,'CM-VL-G-C-GL-B-T-ClassRimThickn'!$C$1:$C$112,0,1,1),AD671)</f>
        <v>57</v>
      </c>
      <c r="AF671" s="24">
        <v>60</v>
      </c>
      <c r="AG671" s="24">
        <f>IF(AF671&gt;900,_xlfn.XLOOKUP(ROUND(AF671,0),'CM-VL-G-C-GL-B-T-ClassRimThickn'!$B$1:$B$112,'CM-VL-G-C-GL-B-T-ClassRimThickn'!$C$1:$C$112,0,1,1),AF671)</f>
        <v>60</v>
      </c>
      <c r="AH671" s="24">
        <v>24</v>
      </c>
      <c r="AI671" s="24">
        <v>23</v>
      </c>
      <c r="AJ671" s="24">
        <v>24</v>
      </c>
      <c r="AK671" s="24">
        <v>24</v>
      </c>
      <c r="AL671" s="24">
        <v>25</v>
      </c>
      <c r="AM671" s="24">
        <v>25</v>
      </c>
      <c r="AN671" s="24">
        <v>26</v>
      </c>
      <c r="AO671" s="24">
        <v>25</v>
      </c>
      <c r="AP671" s="24">
        <v>28</v>
      </c>
      <c r="AQ671" s="24">
        <v>26</v>
      </c>
      <c r="AR671" s="24">
        <v>26</v>
      </c>
      <c r="AS671" s="24">
        <v>27</v>
      </c>
      <c r="AT671" s="24">
        <v>29</v>
      </c>
      <c r="AU671" s="24">
        <v>29</v>
      </c>
      <c r="AV671" s="24">
        <v>30</v>
      </c>
      <c r="AW671" s="24">
        <v>29</v>
      </c>
      <c r="AX671" s="24">
        <v>29</v>
      </c>
      <c r="AY671" s="24">
        <v>28</v>
      </c>
      <c r="AZ671" s="24">
        <v>28</v>
      </c>
      <c r="BA671" s="24">
        <v>28</v>
      </c>
      <c r="BB671" s="24">
        <v>28</v>
      </c>
      <c r="BC671" s="24">
        <v>28</v>
      </c>
      <c r="BD671" s="24">
        <v>28</v>
      </c>
      <c r="BE671" s="24">
        <v>30</v>
      </c>
      <c r="BF671" s="24">
        <v>0</v>
      </c>
      <c r="BG671" s="24">
        <v>0</v>
      </c>
      <c r="BH671" s="24">
        <v>0</v>
      </c>
      <c r="BI671" s="24">
        <v>0</v>
      </c>
      <c r="BJ671" s="24">
        <v>0</v>
      </c>
      <c r="BL671" s="24">
        <v>0</v>
      </c>
      <c r="BM671" s="24">
        <v>0</v>
      </c>
      <c r="BN671" s="24">
        <v>0</v>
      </c>
      <c r="BO671" s="24">
        <v>0</v>
      </c>
      <c r="BP671" s="24">
        <v>0</v>
      </c>
      <c r="BQ671" s="24">
        <v>0</v>
      </c>
      <c r="BR671" s="24">
        <v>0.5</v>
      </c>
      <c r="BS671" s="24">
        <v>0.5</v>
      </c>
      <c r="BT671" s="24">
        <v>0</v>
      </c>
      <c r="BU671" s="24">
        <v>0.5</v>
      </c>
      <c r="BV671" s="24">
        <v>0.5</v>
      </c>
      <c r="BW671" s="24">
        <v>0</v>
      </c>
      <c r="BX671" s="24">
        <v>0</v>
      </c>
      <c r="BY671" s="24">
        <v>0</v>
      </c>
      <c r="BZ671" s="24">
        <v>0</v>
      </c>
      <c r="CB671" s="24">
        <v>0</v>
      </c>
      <c r="CC671" s="24">
        <v>0</v>
      </c>
      <c r="CD671" s="24">
        <v>109</v>
      </c>
      <c r="CE671" s="24">
        <v>110</v>
      </c>
      <c r="CF671" s="24">
        <v>111</v>
      </c>
      <c r="CG671" s="24">
        <v>109</v>
      </c>
      <c r="CH671" s="24">
        <v>109</v>
      </c>
      <c r="CI671" s="24">
        <v>112</v>
      </c>
      <c r="CO671" s="34">
        <f t="shared" si="52"/>
        <v>161001</v>
      </c>
    </row>
    <row r="672" spans="1:93" ht="15" hidden="1">
      <c r="A672" s="23" t="s">
        <v>150</v>
      </c>
      <c r="B672" s="52">
        <v>42349</v>
      </c>
      <c r="C672" s="25" t="str">
        <f t="shared" si="51"/>
        <v/>
      </c>
      <c r="G672" s="24">
        <f t="shared" si="53"/>
        <v>29</v>
      </c>
      <c r="H672" s="30">
        <f>(H673-H671)/(G672+G673)*G672+H671</f>
        <v>172579.87142857144</v>
      </c>
      <c r="I672" s="24" t="str">
        <f t="shared" ref="I672:I735" si="54">IF(AND((A672=A673),(H672&gt;H673)),FALSE,"")</f>
        <v/>
      </c>
      <c r="K672" s="24">
        <f>IF(J672&gt;900,_xlfn.XLOOKUP(ROUND(J672,0),'CM-VL-G-C-GL-B-T-ClassRimThickn'!$B$1:$B$112,'CM-VL-G-C-GL-B-T-ClassRimThickn'!$C$1:$C$112,0,1,1),J672)</f>
        <v>0</v>
      </c>
      <c r="L672" s="24">
        <v>943</v>
      </c>
      <c r="M672" s="24">
        <f>IF(L672&gt;900,_xlfn.XLOOKUP(ROUND(L672,0),'CM-VL-G-C-GL-B-T-ClassRimThickn'!$B$1:$B$112,'CM-VL-G-C-GL-B-T-ClassRimThickn'!$C$1:$C$112,0,1,1),L672)</f>
        <v>48.5</v>
      </c>
      <c r="N672" s="24">
        <v>945.3</v>
      </c>
      <c r="O672" s="24">
        <f>IF(N672&gt;900,_xlfn.XLOOKUP(ROUND(N672,0),'CM-VL-G-C-GL-B-T-ClassRimThickn'!$B$1:$B$112,'CM-VL-G-C-GL-B-T-ClassRimThickn'!$C$1:$C$112,0,1,1),N672)</f>
        <v>49.5</v>
      </c>
      <c r="P672" s="24">
        <v>945.4</v>
      </c>
      <c r="Q672" s="24">
        <f>IF(P672&gt;900,_xlfn.XLOOKUP(ROUND(P672,0),'CM-VL-G-C-GL-B-T-ClassRimThickn'!$B$1:$B$112,'CM-VL-G-C-GL-B-T-ClassRimThickn'!$C$1:$C$112,0,1,1),P672)</f>
        <v>49.5</v>
      </c>
      <c r="S672" s="24">
        <f>IF(R672&gt;900,_xlfn.XLOOKUP(ROUND(R672,0),'CM-VL-G-C-GL-B-T-ClassRimThickn'!$B$1:$B$112,'CM-VL-G-C-GL-B-T-ClassRimThickn'!$C$1:$C$112,0,1,1),R672)</f>
        <v>0</v>
      </c>
      <c r="T672" s="24">
        <v>948</v>
      </c>
      <c r="U672" s="24">
        <f>IF(T672&gt;900,_xlfn.XLOOKUP(ROUND(T672,0),'CM-VL-G-C-GL-B-T-ClassRimThickn'!$B$1:$B$112,'CM-VL-G-C-GL-B-T-ClassRimThickn'!$C$1:$C$112,0,1,1),T672)</f>
        <v>51</v>
      </c>
      <c r="V672" s="24">
        <v>945.5</v>
      </c>
      <c r="W672" s="24">
        <f>IF(V672&gt;900,_xlfn.XLOOKUP(ROUND(V672,0),'CM-VL-G-C-GL-B-T-ClassRimThickn'!$B$1:$B$112,'CM-VL-G-C-GL-B-T-ClassRimThickn'!$C$1:$C$112,0,1,1),V672)</f>
        <v>50</v>
      </c>
      <c r="X672" s="24">
        <v>942.8</v>
      </c>
      <c r="Y672" s="24">
        <f>IF(X672&gt;900,_xlfn.XLOOKUP(ROUND(X672,0),'CM-VL-G-C-GL-B-T-ClassRimThickn'!$B$1:$B$112,'CM-VL-G-C-GL-B-T-ClassRimThickn'!$C$1:$C$112,0,1,1),X672)</f>
        <v>48.5</v>
      </c>
      <c r="Z672" s="24">
        <v>944.5</v>
      </c>
      <c r="AA672" s="24">
        <f>IF(Z672&gt;900,_xlfn.XLOOKUP(ROUND(Z672,0),'CM-VL-G-C-GL-B-T-ClassRimThickn'!$B$1:$B$112,'CM-VL-G-C-GL-B-T-ClassRimThickn'!$C$1:$C$112,0,1,1),Z672)</f>
        <v>49.5</v>
      </c>
      <c r="AB672" s="24">
        <v>945</v>
      </c>
      <c r="AC672" s="24">
        <f>IF(AB672&gt;900,_xlfn.XLOOKUP(ROUND(AB672,0),'CM-VL-G-C-GL-B-T-ClassRimThickn'!$B$1:$B$112,'CM-VL-G-C-GL-B-T-ClassRimThickn'!$C$1:$C$112,0,1,1),AB672)</f>
        <v>49.5</v>
      </c>
      <c r="AD672" s="24">
        <v>941.7</v>
      </c>
      <c r="AE672" s="24">
        <f>IF(AD672&gt;900,_xlfn.XLOOKUP(ROUND(AD672,0),'CM-VL-G-C-GL-B-T-ClassRimThickn'!$B$1:$B$112,'CM-VL-G-C-GL-B-T-ClassRimThickn'!$C$1:$C$112,0,1,1),AD672)</f>
        <v>48</v>
      </c>
      <c r="AF672" s="24">
        <v>948</v>
      </c>
      <c r="AG672" s="24">
        <f>IF(AF672&gt;900,_xlfn.XLOOKUP(ROUND(AF672,0),'CM-VL-G-C-GL-B-T-ClassRimThickn'!$B$1:$B$112,'CM-VL-G-C-GL-B-T-ClassRimThickn'!$C$1:$C$112,0,1,1),AF672)</f>
        <v>51</v>
      </c>
      <c r="AH672" s="24">
        <v>28</v>
      </c>
      <c r="AI672" s="24">
        <v>29</v>
      </c>
      <c r="AJ672" s="24">
        <v>28</v>
      </c>
      <c r="AK672" s="24">
        <v>28</v>
      </c>
      <c r="AL672" s="24">
        <v>29</v>
      </c>
      <c r="AM672" s="24">
        <v>28</v>
      </c>
      <c r="AN672" s="24">
        <v>29</v>
      </c>
      <c r="AO672" s="24">
        <v>27</v>
      </c>
      <c r="AP672" s="24">
        <v>27</v>
      </c>
      <c r="AQ672" s="24">
        <v>27</v>
      </c>
      <c r="AR672" s="24">
        <v>27</v>
      </c>
      <c r="AS672" s="24">
        <v>27</v>
      </c>
      <c r="AT672" s="24">
        <v>28</v>
      </c>
      <c r="AU672" s="24">
        <v>28</v>
      </c>
      <c r="AV672" s="24">
        <v>28</v>
      </c>
      <c r="AW672" s="24">
        <v>28</v>
      </c>
      <c r="AX672" s="24">
        <v>28</v>
      </c>
      <c r="AY672" s="24">
        <v>28</v>
      </c>
      <c r="AZ672" s="24">
        <v>28</v>
      </c>
      <c r="BA672" s="24">
        <v>28</v>
      </c>
      <c r="BB672" s="24">
        <v>28</v>
      </c>
      <c r="BC672" s="24">
        <v>28</v>
      </c>
      <c r="BD672" s="24">
        <v>28</v>
      </c>
      <c r="BE672" s="24">
        <v>28</v>
      </c>
      <c r="BF672" s="24">
        <v>0</v>
      </c>
      <c r="BG672" s="24">
        <v>0</v>
      </c>
      <c r="BH672" s="24">
        <v>0</v>
      </c>
      <c r="BI672" s="24">
        <v>0</v>
      </c>
      <c r="BJ672" s="24">
        <v>0</v>
      </c>
      <c r="BL672" s="24">
        <v>0</v>
      </c>
      <c r="BM672" s="24">
        <v>0</v>
      </c>
      <c r="BN672" s="24">
        <v>0</v>
      </c>
      <c r="BO672" s="24">
        <v>0</v>
      </c>
      <c r="BP672" s="24">
        <v>0</v>
      </c>
      <c r="BQ672" s="24">
        <v>0</v>
      </c>
      <c r="BR672" s="24">
        <v>0</v>
      </c>
      <c r="BS672" s="24">
        <v>0</v>
      </c>
      <c r="BT672" s="24">
        <v>0</v>
      </c>
      <c r="BU672" s="24">
        <v>0</v>
      </c>
      <c r="BV672" s="24">
        <v>0</v>
      </c>
      <c r="BW672" s="24">
        <v>0</v>
      </c>
      <c r="BX672" s="24">
        <v>0</v>
      </c>
      <c r="BY672" s="24">
        <v>0</v>
      </c>
      <c r="BZ672" s="24">
        <v>0</v>
      </c>
      <c r="CB672" s="24">
        <v>0</v>
      </c>
      <c r="CC672" s="24">
        <v>0</v>
      </c>
      <c r="CO672" s="34">
        <f t="shared" si="52"/>
        <v>172579.87142857144</v>
      </c>
    </row>
    <row r="673" spans="1:93" ht="15" hidden="1">
      <c r="A673" s="23" t="s">
        <v>150</v>
      </c>
      <c r="B673" s="52">
        <v>42390</v>
      </c>
      <c r="C673" s="25" t="str">
        <f t="shared" si="51"/>
        <v/>
      </c>
      <c r="G673" s="24">
        <f t="shared" si="53"/>
        <v>41</v>
      </c>
      <c r="H673" s="24">
        <v>188950</v>
      </c>
      <c r="I673" s="24" t="str">
        <f t="shared" si="54"/>
        <v/>
      </c>
      <c r="K673" s="24">
        <f>IF(J673&gt;900,_xlfn.XLOOKUP(ROUND(J673,0),'CM-VL-G-C-GL-B-T-ClassRimThickn'!$B$1:$B$112,'CM-VL-G-C-GL-B-T-ClassRimThickn'!$C$1:$C$112,0,1,1),J673)</f>
        <v>0</v>
      </c>
      <c r="L673" s="24">
        <v>53</v>
      </c>
      <c r="M673" s="24">
        <f>IF(L673&gt;900,_xlfn.XLOOKUP(ROUND(L673,0),'CM-VL-G-C-GL-B-T-ClassRimThickn'!$B$1:$B$112,'CM-VL-G-C-GL-B-T-ClassRimThickn'!$C$1:$C$112,0,1,1),L673)</f>
        <v>53</v>
      </c>
      <c r="N673" s="24">
        <v>52</v>
      </c>
      <c r="O673" s="24">
        <f>IF(N673&gt;900,_xlfn.XLOOKUP(ROUND(N673,0),'CM-VL-G-C-GL-B-T-ClassRimThickn'!$B$1:$B$112,'CM-VL-G-C-GL-B-T-ClassRimThickn'!$C$1:$C$112,0,1,1),N673)</f>
        <v>52</v>
      </c>
      <c r="P673" s="24">
        <v>52</v>
      </c>
      <c r="Q673" s="24">
        <f>IF(P673&gt;900,_xlfn.XLOOKUP(ROUND(P673,0),'CM-VL-G-C-GL-B-T-ClassRimThickn'!$B$1:$B$112,'CM-VL-G-C-GL-B-T-ClassRimThickn'!$C$1:$C$112,0,1,1),P673)</f>
        <v>52</v>
      </c>
      <c r="S673" s="24">
        <f>IF(R673&gt;900,_xlfn.XLOOKUP(ROUND(R673,0),'CM-VL-G-C-GL-B-T-ClassRimThickn'!$B$1:$B$112,'CM-VL-G-C-GL-B-T-ClassRimThickn'!$C$1:$C$112,0,1,1),R673)</f>
        <v>0</v>
      </c>
      <c r="T673" s="24">
        <v>54</v>
      </c>
      <c r="U673" s="24">
        <f>IF(T673&gt;900,_xlfn.XLOOKUP(ROUND(T673,0),'CM-VL-G-C-GL-B-T-ClassRimThickn'!$B$1:$B$112,'CM-VL-G-C-GL-B-T-ClassRimThickn'!$C$1:$C$112,0,1,1),T673)</f>
        <v>54</v>
      </c>
      <c r="V673" s="24">
        <v>53</v>
      </c>
      <c r="W673" s="24">
        <f>IF(V673&gt;900,_xlfn.XLOOKUP(ROUND(V673,0),'CM-VL-G-C-GL-B-T-ClassRimThickn'!$B$1:$B$112,'CM-VL-G-C-GL-B-T-ClassRimThickn'!$C$1:$C$112,0,1,1),V673)</f>
        <v>53</v>
      </c>
      <c r="X673" s="24">
        <v>53</v>
      </c>
      <c r="Y673" s="24">
        <f>IF(X673&gt;900,_xlfn.XLOOKUP(ROUND(X673,0),'CM-VL-G-C-GL-B-T-ClassRimThickn'!$B$1:$B$112,'CM-VL-G-C-GL-B-T-ClassRimThickn'!$C$1:$C$112,0,1,1),X673)</f>
        <v>53</v>
      </c>
      <c r="Z673" s="24">
        <v>52</v>
      </c>
      <c r="AA673" s="24">
        <f>IF(Z673&gt;900,_xlfn.XLOOKUP(ROUND(Z673,0),'CM-VL-G-C-GL-B-T-ClassRimThickn'!$B$1:$B$112,'CM-VL-G-C-GL-B-T-ClassRimThickn'!$C$1:$C$112,0,1,1),Z673)</f>
        <v>52</v>
      </c>
      <c r="AB673" s="24">
        <v>52</v>
      </c>
      <c r="AC673" s="24">
        <f>IF(AB673&gt;900,_xlfn.XLOOKUP(ROUND(AB673,0),'CM-VL-G-C-GL-B-T-ClassRimThickn'!$B$1:$B$112,'CM-VL-G-C-GL-B-T-ClassRimThickn'!$C$1:$C$112,0,1,1),AB673)</f>
        <v>52</v>
      </c>
      <c r="AD673" s="24">
        <v>52</v>
      </c>
      <c r="AE673" s="24">
        <f>IF(AD673&gt;900,_xlfn.XLOOKUP(ROUND(AD673,0),'CM-VL-G-C-GL-B-T-ClassRimThickn'!$B$1:$B$112,'CM-VL-G-C-GL-B-T-ClassRimThickn'!$C$1:$C$112,0,1,1),AD673)</f>
        <v>52</v>
      </c>
      <c r="AF673" s="24">
        <v>54</v>
      </c>
      <c r="AG673" s="24">
        <f>IF(AF673&gt;900,_xlfn.XLOOKUP(ROUND(AF673,0),'CM-VL-G-C-GL-B-T-ClassRimThickn'!$B$1:$B$112,'CM-VL-G-C-GL-B-T-ClassRimThickn'!$C$1:$C$112,0,1,1),AF673)</f>
        <v>54</v>
      </c>
      <c r="AH673" s="24">
        <v>25</v>
      </c>
      <c r="AI673" s="24">
        <v>23</v>
      </c>
      <c r="AJ673" s="24">
        <v>25</v>
      </c>
      <c r="AK673" s="24">
        <v>24</v>
      </c>
      <c r="AL673" s="24">
        <v>23</v>
      </c>
      <c r="AM673" s="24">
        <v>25</v>
      </c>
      <c r="AN673" s="24">
        <v>25</v>
      </c>
      <c r="AO673" s="24">
        <v>25</v>
      </c>
      <c r="AP673" s="24">
        <v>26</v>
      </c>
      <c r="AQ673" s="24">
        <v>25</v>
      </c>
      <c r="AR673" s="24">
        <v>25</v>
      </c>
      <c r="AS673" s="24">
        <v>25</v>
      </c>
      <c r="AT673" s="24">
        <v>29</v>
      </c>
      <c r="AU673" s="24">
        <v>28</v>
      </c>
      <c r="AV673" s="24">
        <v>29</v>
      </c>
      <c r="AW673" s="24">
        <v>29</v>
      </c>
      <c r="AX673" s="24">
        <v>29</v>
      </c>
      <c r="AY673" s="24">
        <v>29</v>
      </c>
      <c r="AZ673" s="24">
        <v>29</v>
      </c>
      <c r="BA673" s="24">
        <v>29</v>
      </c>
      <c r="BB673" s="24">
        <v>28</v>
      </c>
      <c r="BC673" s="24">
        <v>28</v>
      </c>
      <c r="BD673" s="24">
        <v>28</v>
      </c>
      <c r="BE673" s="24">
        <v>28</v>
      </c>
      <c r="BF673" s="24">
        <v>0</v>
      </c>
      <c r="BG673" s="24">
        <v>0</v>
      </c>
      <c r="BH673" s="24">
        <v>0</v>
      </c>
      <c r="BI673" s="24">
        <v>0</v>
      </c>
      <c r="BJ673" s="24">
        <v>0</v>
      </c>
      <c r="BL673" s="24">
        <v>0</v>
      </c>
      <c r="BM673" s="24">
        <v>0</v>
      </c>
      <c r="BN673" s="24">
        <v>0</v>
      </c>
      <c r="BO673" s="24">
        <v>0</v>
      </c>
      <c r="BP673" s="24">
        <v>0</v>
      </c>
      <c r="BQ673" s="24">
        <v>0</v>
      </c>
      <c r="BR673" s="24">
        <v>0</v>
      </c>
      <c r="BS673" s="24">
        <v>0</v>
      </c>
      <c r="BT673" s="24">
        <v>0</v>
      </c>
      <c r="BU673" s="24">
        <v>0</v>
      </c>
      <c r="BV673" s="24">
        <v>0</v>
      </c>
      <c r="BW673" s="24">
        <v>0</v>
      </c>
      <c r="BX673" s="24">
        <v>0</v>
      </c>
      <c r="BY673" s="24">
        <v>0</v>
      </c>
      <c r="BZ673" s="24">
        <v>0</v>
      </c>
      <c r="CB673" s="24">
        <v>0</v>
      </c>
      <c r="CC673" s="24">
        <v>0</v>
      </c>
      <c r="CD673" s="24">
        <v>101</v>
      </c>
      <c r="CE673" s="24">
        <v>97</v>
      </c>
      <c r="CF673" s="24">
        <v>100</v>
      </c>
      <c r="CG673" s="24">
        <v>98</v>
      </c>
      <c r="CH673" s="24">
        <v>100</v>
      </c>
      <c r="CI673" s="24">
        <v>104</v>
      </c>
      <c r="CO673" s="34">
        <f t="shared" si="52"/>
        <v>188950</v>
      </c>
    </row>
    <row r="674" spans="1:93" ht="15" hidden="1">
      <c r="A674" s="23" t="s">
        <v>150</v>
      </c>
      <c r="B674" s="52">
        <v>42427</v>
      </c>
      <c r="C674" s="25" t="str">
        <f t="shared" si="51"/>
        <v/>
      </c>
      <c r="G674" s="24">
        <f t="shared" si="53"/>
        <v>37</v>
      </c>
      <c r="H674" s="30">
        <f>(H675-H673)/(G674+G675)*G674+H673</f>
        <v>198767.5</v>
      </c>
      <c r="I674" s="24" t="str">
        <f t="shared" si="54"/>
        <v/>
      </c>
      <c r="K674" s="24">
        <f>IF(J674&gt;900,_xlfn.XLOOKUP(ROUND(J674,0),'CM-VL-G-C-GL-B-T-ClassRimThickn'!$B$1:$B$112,'CM-VL-G-C-GL-B-T-ClassRimThickn'!$C$1:$C$112,0,1,1),J674)</f>
        <v>0</v>
      </c>
      <c r="L674" s="24">
        <v>928.8</v>
      </c>
      <c r="M674" s="24">
        <f>IF(L674&gt;900,_xlfn.XLOOKUP(ROUND(L674,0),'CM-VL-G-C-GL-B-T-ClassRimThickn'!$B$1:$B$112,'CM-VL-G-C-GL-B-T-ClassRimThickn'!$C$1:$C$112,0,1,1),L674)</f>
        <v>41.5</v>
      </c>
      <c r="N674" s="24">
        <v>928.6</v>
      </c>
      <c r="O674" s="24">
        <f>IF(N674&gt;900,_xlfn.XLOOKUP(ROUND(N674,0),'CM-VL-G-C-GL-B-T-ClassRimThickn'!$B$1:$B$112,'CM-VL-G-C-GL-B-T-ClassRimThickn'!$C$1:$C$112,0,1,1),N674)</f>
        <v>41.5</v>
      </c>
      <c r="P674" s="24">
        <v>928</v>
      </c>
      <c r="Q674" s="24">
        <f>IF(P674&gt;900,_xlfn.XLOOKUP(ROUND(P674,0),'CM-VL-G-C-GL-B-T-ClassRimThickn'!$B$1:$B$112,'CM-VL-G-C-GL-B-T-ClassRimThickn'!$C$1:$C$112,0,1,1),P674)</f>
        <v>41</v>
      </c>
      <c r="S674" s="24">
        <f>IF(R674&gt;900,_xlfn.XLOOKUP(ROUND(R674,0),'CM-VL-G-C-GL-B-T-ClassRimThickn'!$B$1:$B$112,'CM-VL-G-C-GL-B-T-ClassRimThickn'!$C$1:$C$112,0,1,1),R674)</f>
        <v>0</v>
      </c>
      <c r="T674" s="24">
        <v>929.4</v>
      </c>
      <c r="U674" s="24">
        <f>IF(T674&gt;900,_xlfn.XLOOKUP(ROUND(T674,0),'CM-VL-G-C-GL-B-T-ClassRimThickn'!$B$1:$B$112,'CM-VL-G-C-GL-B-T-ClassRimThickn'!$C$1:$C$112,0,1,1),T674)</f>
        <v>41.5</v>
      </c>
      <c r="V674" s="24">
        <v>928</v>
      </c>
      <c r="W674" s="24">
        <f>IF(V674&gt;900,_xlfn.XLOOKUP(ROUND(V674,0),'CM-VL-G-C-GL-B-T-ClassRimThickn'!$B$1:$B$112,'CM-VL-G-C-GL-B-T-ClassRimThickn'!$C$1:$C$112,0,1,1),V674)</f>
        <v>41</v>
      </c>
      <c r="X674" s="24">
        <v>928.1</v>
      </c>
      <c r="Y674" s="24">
        <f>IF(X674&gt;900,_xlfn.XLOOKUP(ROUND(X674,0),'CM-VL-G-C-GL-B-T-ClassRimThickn'!$B$1:$B$112,'CM-VL-G-C-GL-B-T-ClassRimThickn'!$C$1:$C$112,0,1,1),X674)</f>
        <v>41</v>
      </c>
      <c r="Z674" s="24">
        <v>928.2</v>
      </c>
      <c r="AA674" s="24">
        <f>IF(Z674&gt;900,_xlfn.XLOOKUP(ROUND(Z674,0),'CM-VL-G-C-GL-B-T-ClassRimThickn'!$B$1:$B$112,'CM-VL-G-C-GL-B-T-ClassRimThickn'!$C$1:$C$112,0,1,1),Z674)</f>
        <v>41</v>
      </c>
      <c r="AB674" s="24">
        <v>928</v>
      </c>
      <c r="AC674" s="24">
        <f>IF(AB674&gt;900,_xlfn.XLOOKUP(ROUND(AB674,0),'CM-VL-G-C-GL-B-T-ClassRimThickn'!$B$1:$B$112,'CM-VL-G-C-GL-B-T-ClassRimThickn'!$C$1:$C$112,0,1,1),AB674)</f>
        <v>41</v>
      </c>
      <c r="AD674" s="24">
        <v>928.5</v>
      </c>
      <c r="AE674" s="24">
        <f>IF(AD674&gt;900,_xlfn.XLOOKUP(ROUND(AD674,0),'CM-VL-G-C-GL-B-T-ClassRimThickn'!$B$1:$B$112,'CM-VL-G-C-GL-B-T-ClassRimThickn'!$C$1:$C$112,0,1,1),AD674)</f>
        <v>41.5</v>
      </c>
      <c r="AF674" s="24">
        <v>929.4</v>
      </c>
      <c r="AG674" s="24">
        <f>IF(AF674&gt;900,_xlfn.XLOOKUP(ROUND(AF674,0),'CM-VL-G-C-GL-B-T-ClassRimThickn'!$B$1:$B$112,'CM-VL-G-C-GL-B-T-ClassRimThickn'!$C$1:$C$112,0,1,1),AF674)</f>
        <v>41.5</v>
      </c>
      <c r="AH674" s="24">
        <v>28</v>
      </c>
      <c r="AI674" s="24">
        <v>25</v>
      </c>
      <c r="AJ674" s="24">
        <v>28</v>
      </c>
      <c r="AK674" s="24">
        <v>28</v>
      </c>
      <c r="AL674" s="24">
        <v>25</v>
      </c>
      <c r="AM674" s="24">
        <v>28</v>
      </c>
      <c r="AN674" s="24">
        <v>28</v>
      </c>
      <c r="AO674" s="24">
        <v>28</v>
      </c>
      <c r="AP674" s="24">
        <v>28</v>
      </c>
      <c r="AQ674" s="24">
        <v>28</v>
      </c>
      <c r="AR674" s="24">
        <v>27</v>
      </c>
      <c r="AS674" s="24">
        <v>28</v>
      </c>
      <c r="AT674" s="24">
        <v>28</v>
      </c>
      <c r="AU674" s="24">
        <v>28</v>
      </c>
      <c r="AV674" s="24">
        <v>28</v>
      </c>
      <c r="AW674" s="24">
        <v>28</v>
      </c>
      <c r="AX674" s="24">
        <v>28</v>
      </c>
      <c r="AY674" s="24">
        <v>28</v>
      </c>
      <c r="AZ674" s="24">
        <v>28</v>
      </c>
      <c r="BA674" s="24">
        <v>28</v>
      </c>
      <c r="BB674" s="24">
        <v>28</v>
      </c>
      <c r="BC674" s="24">
        <v>28</v>
      </c>
      <c r="BD674" s="24">
        <v>28</v>
      </c>
      <c r="BE674" s="24">
        <v>28</v>
      </c>
      <c r="BF674" s="24">
        <v>0</v>
      </c>
      <c r="BG674" s="24">
        <v>0</v>
      </c>
      <c r="BH674" s="24">
        <v>0</v>
      </c>
      <c r="BI674" s="24">
        <v>0</v>
      </c>
      <c r="BJ674" s="24">
        <v>0</v>
      </c>
      <c r="BL674" s="24">
        <v>0</v>
      </c>
      <c r="BM674" s="24">
        <v>0</v>
      </c>
      <c r="BN674" s="24">
        <v>0</v>
      </c>
      <c r="BO674" s="24">
        <v>0</v>
      </c>
      <c r="BP674" s="24">
        <v>0</v>
      </c>
      <c r="BQ674" s="24">
        <v>0</v>
      </c>
      <c r="BR674" s="24">
        <v>0</v>
      </c>
      <c r="BS674" s="24">
        <v>0</v>
      </c>
      <c r="BT674" s="24">
        <v>0</v>
      </c>
      <c r="BU674" s="24">
        <v>0</v>
      </c>
      <c r="BV674" s="24">
        <v>0</v>
      </c>
      <c r="BW674" s="24">
        <v>0</v>
      </c>
      <c r="BX674" s="24">
        <v>0</v>
      </c>
      <c r="BY674" s="24">
        <v>0</v>
      </c>
      <c r="BZ674" s="24">
        <v>0</v>
      </c>
      <c r="CB674" s="24">
        <v>0</v>
      </c>
      <c r="CC674" s="24">
        <v>0</v>
      </c>
      <c r="CO674" s="34">
        <f t="shared" si="52"/>
        <v>198767.5</v>
      </c>
    </row>
    <row r="675" spans="1:93" ht="15" hidden="1">
      <c r="A675" s="23" t="s">
        <v>150</v>
      </c>
      <c r="B675" s="52">
        <v>42464</v>
      </c>
      <c r="C675" s="25" t="str">
        <f t="shared" si="51"/>
        <v/>
      </c>
      <c r="G675" s="24">
        <f t="shared" si="53"/>
        <v>37</v>
      </c>
      <c r="H675" s="24">
        <v>208585</v>
      </c>
      <c r="I675" s="24" t="str">
        <f t="shared" si="54"/>
        <v/>
      </c>
      <c r="K675" s="24">
        <f>IF(J675&gt;900,_xlfn.XLOOKUP(ROUND(J675,0),'CM-VL-G-C-GL-B-T-ClassRimThickn'!$B$1:$B$112,'CM-VL-G-C-GL-B-T-ClassRimThickn'!$C$1:$C$112,0,1,1),J675)</f>
        <v>0</v>
      </c>
      <c r="L675" s="24">
        <v>43</v>
      </c>
      <c r="M675" s="24">
        <f>IF(L675&gt;900,_xlfn.XLOOKUP(ROUND(L675,0),'CM-VL-G-C-GL-B-T-ClassRimThickn'!$B$1:$B$112,'CM-VL-G-C-GL-B-T-ClassRimThickn'!$C$1:$C$112,0,1,1),L675)</f>
        <v>43</v>
      </c>
      <c r="N675" s="24">
        <v>43</v>
      </c>
      <c r="O675" s="24">
        <f>IF(N675&gt;900,_xlfn.XLOOKUP(ROUND(N675,0),'CM-VL-G-C-GL-B-T-ClassRimThickn'!$B$1:$B$112,'CM-VL-G-C-GL-B-T-ClassRimThickn'!$C$1:$C$112,0,1,1),N675)</f>
        <v>43</v>
      </c>
      <c r="P675" s="24">
        <v>44</v>
      </c>
      <c r="Q675" s="24">
        <f>IF(P675&gt;900,_xlfn.XLOOKUP(ROUND(P675,0),'CM-VL-G-C-GL-B-T-ClassRimThickn'!$B$1:$B$112,'CM-VL-G-C-GL-B-T-ClassRimThickn'!$C$1:$C$112,0,1,1),P675)</f>
        <v>44</v>
      </c>
      <c r="S675" s="24">
        <f>IF(R675&gt;900,_xlfn.XLOOKUP(ROUND(R675,0),'CM-VL-G-C-GL-B-T-ClassRimThickn'!$B$1:$B$112,'CM-VL-G-C-GL-B-T-ClassRimThickn'!$C$1:$C$112,0,1,1),R675)</f>
        <v>0</v>
      </c>
      <c r="T675" s="24">
        <v>44</v>
      </c>
      <c r="U675" s="24">
        <f>IF(T675&gt;900,_xlfn.XLOOKUP(ROUND(T675,0),'CM-VL-G-C-GL-B-T-ClassRimThickn'!$B$1:$B$112,'CM-VL-G-C-GL-B-T-ClassRimThickn'!$C$1:$C$112,0,1,1),T675)</f>
        <v>44</v>
      </c>
      <c r="V675" s="24">
        <v>42</v>
      </c>
      <c r="W675" s="24">
        <f>IF(V675&gt;900,_xlfn.XLOOKUP(ROUND(V675,0),'CM-VL-G-C-GL-B-T-ClassRimThickn'!$B$1:$B$112,'CM-VL-G-C-GL-B-T-ClassRimThickn'!$C$1:$C$112,0,1,1),V675)</f>
        <v>42</v>
      </c>
      <c r="X675" s="24">
        <v>43</v>
      </c>
      <c r="Y675" s="24">
        <f>IF(X675&gt;900,_xlfn.XLOOKUP(ROUND(X675,0),'CM-VL-G-C-GL-B-T-ClassRimThickn'!$B$1:$B$112,'CM-VL-G-C-GL-B-T-ClassRimThickn'!$C$1:$C$112,0,1,1),X675)</f>
        <v>43</v>
      </c>
      <c r="Z675" s="24">
        <v>43</v>
      </c>
      <c r="AA675" s="24">
        <f>IF(Z675&gt;900,_xlfn.XLOOKUP(ROUND(Z675,0),'CM-VL-G-C-GL-B-T-ClassRimThickn'!$B$1:$B$112,'CM-VL-G-C-GL-B-T-ClassRimThickn'!$C$1:$C$112,0,1,1),Z675)</f>
        <v>43</v>
      </c>
      <c r="AB675" s="24">
        <v>43</v>
      </c>
      <c r="AC675" s="24">
        <f>IF(AB675&gt;900,_xlfn.XLOOKUP(ROUND(AB675,0),'CM-VL-G-C-GL-B-T-ClassRimThickn'!$B$1:$B$112,'CM-VL-G-C-GL-B-T-ClassRimThickn'!$C$1:$C$112,0,1,1),AB675)</f>
        <v>43</v>
      </c>
      <c r="AD675" s="24">
        <v>43</v>
      </c>
      <c r="AE675" s="24">
        <f>IF(AD675&gt;900,_xlfn.XLOOKUP(ROUND(AD675,0),'CM-VL-G-C-GL-B-T-ClassRimThickn'!$B$1:$B$112,'CM-VL-G-C-GL-B-T-ClassRimThickn'!$C$1:$C$112,0,1,1),AD675)</f>
        <v>43</v>
      </c>
      <c r="AF675" s="24">
        <v>44</v>
      </c>
      <c r="AG675" s="24">
        <f>IF(AF675&gt;900,_xlfn.XLOOKUP(ROUND(AF675,0),'CM-VL-G-C-GL-B-T-ClassRimThickn'!$B$1:$B$112,'CM-VL-G-C-GL-B-T-ClassRimThickn'!$C$1:$C$112,0,1,1),AF675)</f>
        <v>44</v>
      </c>
      <c r="AH675" s="24">
        <v>27</v>
      </c>
      <c r="AI675" s="24">
        <v>25</v>
      </c>
      <c r="AJ675" s="24">
        <v>26</v>
      </c>
      <c r="AK675" s="24">
        <v>26</v>
      </c>
      <c r="AL675" s="24">
        <v>24.5</v>
      </c>
      <c r="AM675" s="24">
        <v>27</v>
      </c>
      <c r="AN675" s="24">
        <v>26</v>
      </c>
      <c r="AO675" s="24">
        <v>26.5</v>
      </c>
      <c r="AP675" s="24">
        <v>27</v>
      </c>
      <c r="AQ675" s="24">
        <v>27</v>
      </c>
      <c r="AR675" s="24">
        <v>25</v>
      </c>
      <c r="AS675" s="24">
        <v>27</v>
      </c>
      <c r="AT675" s="24">
        <v>29</v>
      </c>
      <c r="AU675" s="24">
        <v>28.5</v>
      </c>
      <c r="AV675" s="24">
        <v>29</v>
      </c>
      <c r="AW675" s="24">
        <v>29</v>
      </c>
      <c r="AX675" s="24">
        <v>29</v>
      </c>
      <c r="AY675" s="24">
        <v>29</v>
      </c>
      <c r="AZ675" s="24">
        <v>29</v>
      </c>
      <c r="BA675" s="24">
        <v>29</v>
      </c>
      <c r="BB675" s="24">
        <v>29</v>
      </c>
      <c r="BC675" s="24">
        <v>29</v>
      </c>
      <c r="BD675" s="24">
        <v>29.5</v>
      </c>
      <c r="BE675" s="24">
        <v>29</v>
      </c>
      <c r="BF675" s="24">
        <v>0</v>
      </c>
      <c r="BG675" s="24">
        <v>0</v>
      </c>
      <c r="BH675" s="24">
        <v>0</v>
      </c>
      <c r="BI675" s="24">
        <v>0</v>
      </c>
      <c r="BJ675" s="24">
        <v>0</v>
      </c>
      <c r="BL675" s="24">
        <v>0</v>
      </c>
      <c r="BM675" s="24">
        <v>0</v>
      </c>
      <c r="BN675" s="24">
        <v>0</v>
      </c>
      <c r="BO675" s="24">
        <v>0</v>
      </c>
      <c r="BP675" s="24">
        <v>0</v>
      </c>
      <c r="BQ675" s="24">
        <v>0</v>
      </c>
      <c r="BR675" s="24">
        <v>0</v>
      </c>
      <c r="BS675" s="24">
        <v>0</v>
      </c>
      <c r="BT675" s="24">
        <v>0</v>
      </c>
      <c r="BU675" s="24">
        <v>0</v>
      </c>
      <c r="BV675" s="24">
        <v>0</v>
      </c>
      <c r="BW675" s="24">
        <v>0</v>
      </c>
      <c r="BX675" s="24">
        <v>0</v>
      </c>
      <c r="BY675" s="24">
        <v>0</v>
      </c>
      <c r="BZ675" s="24">
        <v>0</v>
      </c>
      <c r="CB675" s="24">
        <v>0</v>
      </c>
      <c r="CC675" s="24">
        <v>0</v>
      </c>
      <c r="CD675" s="24">
        <v>91</v>
      </c>
      <c r="CE675" s="24">
        <v>92</v>
      </c>
      <c r="CF675" s="24">
        <v>91</v>
      </c>
      <c r="CG675" s="24">
        <v>91</v>
      </c>
      <c r="CH675" s="24">
        <v>91</v>
      </c>
      <c r="CI675" s="24">
        <v>91</v>
      </c>
      <c r="CO675" s="34">
        <f t="shared" si="52"/>
        <v>208585</v>
      </c>
    </row>
    <row r="676" spans="1:93" ht="15" hidden="1">
      <c r="A676" s="23" t="s">
        <v>150</v>
      </c>
      <c r="B676" s="52">
        <v>42530</v>
      </c>
      <c r="C676" s="25" t="str">
        <f t="shared" si="51"/>
        <v/>
      </c>
      <c r="G676" s="24">
        <f t="shared" si="53"/>
        <v>66</v>
      </c>
      <c r="H676" s="30">
        <f>(H677-H675)/(G676+G677)*G676+H675</f>
        <v>223428.78823529411</v>
      </c>
      <c r="I676" s="24" t="str">
        <f t="shared" si="54"/>
        <v/>
      </c>
      <c r="K676" s="24">
        <f>IF(J676&gt;900,_xlfn.XLOOKUP(ROUND(J676,0),'CM-VL-G-C-GL-B-T-ClassRimThickn'!$B$1:$B$112,'CM-VL-G-C-GL-B-T-ClassRimThickn'!$C$1:$C$112,0,1,1),J676)</f>
        <v>0</v>
      </c>
      <c r="L676" s="24">
        <v>914.5</v>
      </c>
      <c r="M676" s="24">
        <f>IF(L676&gt;900,_xlfn.XLOOKUP(ROUND(L676,0),'CM-VL-G-C-GL-B-T-ClassRimThickn'!$B$1:$B$112,'CM-VL-G-C-GL-B-T-ClassRimThickn'!$C$1:$C$112,0,1,1),L676)</f>
        <v>34.5</v>
      </c>
      <c r="N676" s="24">
        <v>914.6</v>
      </c>
      <c r="O676" s="24">
        <f>IF(N676&gt;900,_xlfn.XLOOKUP(ROUND(N676,0),'CM-VL-G-C-GL-B-T-ClassRimThickn'!$B$1:$B$112,'CM-VL-G-C-GL-B-T-ClassRimThickn'!$C$1:$C$112,0,1,1),N676)</f>
        <v>34.5</v>
      </c>
      <c r="P676" s="24">
        <v>914.9</v>
      </c>
      <c r="Q676" s="24">
        <f>IF(P676&gt;900,_xlfn.XLOOKUP(ROUND(P676,0),'CM-VL-G-C-GL-B-T-ClassRimThickn'!$B$1:$B$112,'CM-VL-G-C-GL-B-T-ClassRimThickn'!$C$1:$C$112,0,1,1),P676)</f>
        <v>34.5</v>
      </c>
      <c r="S676" s="24">
        <f>IF(R676&gt;900,_xlfn.XLOOKUP(ROUND(R676,0),'CM-VL-G-C-GL-B-T-ClassRimThickn'!$B$1:$B$112,'CM-VL-G-C-GL-B-T-ClassRimThickn'!$C$1:$C$112,0,1,1),R676)</f>
        <v>0</v>
      </c>
      <c r="T676" s="24">
        <v>914.5</v>
      </c>
      <c r="U676" s="24">
        <f>IF(T676&gt;900,_xlfn.XLOOKUP(ROUND(T676,0),'CM-VL-G-C-GL-B-T-ClassRimThickn'!$B$1:$B$112,'CM-VL-G-C-GL-B-T-ClassRimThickn'!$C$1:$C$112,0,1,1),T676)</f>
        <v>34.5</v>
      </c>
      <c r="V676" s="24">
        <v>915.2</v>
      </c>
      <c r="W676" s="24">
        <f>IF(V676&gt;900,_xlfn.XLOOKUP(ROUND(V676,0),'CM-VL-G-C-GL-B-T-ClassRimThickn'!$B$1:$B$112,'CM-VL-G-C-GL-B-T-ClassRimThickn'!$C$1:$C$112,0,1,1),V676)</f>
        <v>34.5</v>
      </c>
      <c r="X676" s="24">
        <v>914.8</v>
      </c>
      <c r="Y676" s="24">
        <f>IF(X676&gt;900,_xlfn.XLOOKUP(ROUND(X676,0),'CM-VL-G-C-GL-B-T-ClassRimThickn'!$B$1:$B$112,'CM-VL-G-C-GL-B-T-ClassRimThickn'!$C$1:$C$112,0,1,1),X676)</f>
        <v>34.5</v>
      </c>
      <c r="Z676" s="24">
        <v>914.8</v>
      </c>
      <c r="AA676" s="24">
        <f>IF(Z676&gt;900,_xlfn.XLOOKUP(ROUND(Z676,0),'CM-VL-G-C-GL-B-T-ClassRimThickn'!$B$1:$B$112,'CM-VL-G-C-GL-B-T-ClassRimThickn'!$C$1:$C$112,0,1,1),Z676)</f>
        <v>34.5</v>
      </c>
      <c r="AB676" s="24">
        <v>914.7</v>
      </c>
      <c r="AC676" s="24">
        <f>IF(AB676&gt;900,_xlfn.XLOOKUP(ROUND(AB676,0),'CM-VL-G-C-GL-B-T-ClassRimThickn'!$B$1:$B$112,'CM-VL-G-C-GL-B-T-ClassRimThickn'!$C$1:$C$112,0,1,1),AB676)</f>
        <v>34.5</v>
      </c>
      <c r="AD676" s="24">
        <v>914.4</v>
      </c>
      <c r="AE676" s="24">
        <f>IF(AD676&gt;900,_xlfn.XLOOKUP(ROUND(AD676,0),'CM-VL-G-C-GL-B-T-ClassRimThickn'!$B$1:$B$112,'CM-VL-G-C-GL-B-T-ClassRimThickn'!$C$1:$C$112,0,1,1),AD676)</f>
        <v>34</v>
      </c>
      <c r="AF676" s="24">
        <v>914.5</v>
      </c>
      <c r="AG676" s="24">
        <f>IF(AF676&gt;900,_xlfn.XLOOKUP(ROUND(AF676,0),'CM-VL-G-C-GL-B-T-ClassRimThickn'!$B$1:$B$112,'CM-VL-G-C-GL-B-T-ClassRimThickn'!$C$1:$C$112,0,1,1),AF676)</f>
        <v>34.5</v>
      </c>
      <c r="AH676" s="24">
        <v>26</v>
      </c>
      <c r="AI676" s="24">
        <v>24</v>
      </c>
      <c r="AJ676" s="24">
        <v>26</v>
      </c>
      <c r="AK676" s="24">
        <v>26</v>
      </c>
      <c r="AL676" s="24">
        <v>24</v>
      </c>
      <c r="AM676" s="24">
        <v>27</v>
      </c>
      <c r="AN676" s="24">
        <v>24</v>
      </c>
      <c r="AO676" s="24">
        <v>25</v>
      </c>
      <c r="AP676" s="24">
        <v>26</v>
      </c>
      <c r="AQ676" s="24">
        <v>27</v>
      </c>
      <c r="AR676" s="24">
        <v>25</v>
      </c>
      <c r="AS676" s="24">
        <v>27</v>
      </c>
      <c r="AT676" s="24">
        <v>28</v>
      </c>
      <c r="AU676" s="24">
        <v>28</v>
      </c>
      <c r="AV676" s="24">
        <v>28</v>
      </c>
      <c r="AW676" s="24">
        <v>28</v>
      </c>
      <c r="AX676" s="24">
        <v>28</v>
      </c>
      <c r="AY676" s="24">
        <v>28</v>
      </c>
      <c r="AZ676" s="24">
        <v>28</v>
      </c>
      <c r="BA676" s="24">
        <v>28</v>
      </c>
      <c r="BB676" s="24">
        <v>28</v>
      </c>
      <c r="BC676" s="24">
        <v>28</v>
      </c>
      <c r="BD676" s="24">
        <v>28</v>
      </c>
      <c r="BE676" s="24">
        <v>28</v>
      </c>
      <c r="BF676" s="24">
        <v>0</v>
      </c>
      <c r="BG676" s="24">
        <v>0</v>
      </c>
      <c r="BH676" s="24">
        <v>0</v>
      </c>
      <c r="BI676" s="24">
        <v>0</v>
      </c>
      <c r="BJ676" s="24">
        <v>0</v>
      </c>
      <c r="BL676" s="24">
        <v>0</v>
      </c>
      <c r="BM676" s="24">
        <v>0</v>
      </c>
      <c r="BN676" s="24">
        <v>0</v>
      </c>
      <c r="BO676" s="24">
        <v>0</v>
      </c>
      <c r="BP676" s="24">
        <v>0</v>
      </c>
      <c r="BQ676" s="24">
        <v>0</v>
      </c>
      <c r="BR676" s="24">
        <v>0</v>
      </c>
      <c r="BS676" s="24">
        <v>0</v>
      </c>
      <c r="BT676" s="24">
        <v>0</v>
      </c>
      <c r="BU676" s="24">
        <v>0</v>
      </c>
      <c r="BV676" s="24">
        <v>0</v>
      </c>
      <c r="BW676" s="24">
        <v>0</v>
      </c>
      <c r="BX676" s="24">
        <v>0</v>
      </c>
      <c r="BY676" s="24">
        <v>0</v>
      </c>
      <c r="BZ676" s="24">
        <v>0</v>
      </c>
      <c r="CB676" s="24">
        <v>0</v>
      </c>
      <c r="CC676" s="24">
        <v>0</v>
      </c>
      <c r="CO676" s="34">
        <f t="shared" si="52"/>
        <v>223428.78823529411</v>
      </c>
    </row>
    <row r="677" spans="1:93" ht="15" hidden="1">
      <c r="A677" s="23" t="s">
        <v>150</v>
      </c>
      <c r="B677" s="52">
        <v>42549</v>
      </c>
      <c r="C677" s="25" t="str">
        <f t="shared" si="51"/>
        <v/>
      </c>
      <c r="G677" s="24">
        <f t="shared" si="53"/>
        <v>19</v>
      </c>
      <c r="H677" s="24">
        <v>227702</v>
      </c>
      <c r="I677" s="24" t="str">
        <f t="shared" si="54"/>
        <v/>
      </c>
      <c r="K677" s="24">
        <f>IF(J677&gt;900,_xlfn.XLOOKUP(ROUND(J677,0),'CM-VL-G-C-GL-B-T-ClassRimThickn'!$B$1:$B$112,'CM-VL-G-C-GL-B-T-ClassRimThickn'!$C$1:$C$112,0,1,1),J677)</f>
        <v>0</v>
      </c>
      <c r="L677" s="24">
        <v>38</v>
      </c>
      <c r="M677" s="24">
        <f>IF(L677&gt;900,_xlfn.XLOOKUP(ROUND(L677,0),'CM-VL-G-C-GL-B-T-ClassRimThickn'!$B$1:$B$112,'CM-VL-G-C-GL-B-T-ClassRimThickn'!$C$1:$C$112,0,1,1),L677)</f>
        <v>38</v>
      </c>
      <c r="N677" s="24">
        <v>38</v>
      </c>
      <c r="O677" s="24">
        <f>IF(N677&gt;900,_xlfn.XLOOKUP(ROUND(N677,0),'CM-VL-G-C-GL-B-T-ClassRimThickn'!$B$1:$B$112,'CM-VL-G-C-GL-B-T-ClassRimThickn'!$C$1:$C$112,0,1,1),N677)</f>
        <v>38</v>
      </c>
      <c r="P677" s="24">
        <v>38</v>
      </c>
      <c r="Q677" s="24">
        <f>IF(P677&gt;900,_xlfn.XLOOKUP(ROUND(P677,0),'CM-VL-G-C-GL-B-T-ClassRimThickn'!$B$1:$B$112,'CM-VL-G-C-GL-B-T-ClassRimThickn'!$C$1:$C$112,0,1,1),P677)</f>
        <v>38</v>
      </c>
      <c r="S677" s="24">
        <f>IF(R677&gt;900,_xlfn.XLOOKUP(ROUND(R677,0),'CM-VL-G-C-GL-B-T-ClassRimThickn'!$B$1:$B$112,'CM-VL-G-C-GL-B-T-ClassRimThickn'!$C$1:$C$112,0,1,1),R677)</f>
        <v>0</v>
      </c>
      <c r="T677" s="24">
        <v>38</v>
      </c>
      <c r="U677" s="24">
        <f>IF(T677&gt;900,_xlfn.XLOOKUP(ROUND(T677,0),'CM-VL-G-C-GL-B-T-ClassRimThickn'!$B$1:$B$112,'CM-VL-G-C-GL-B-T-ClassRimThickn'!$C$1:$C$112,0,1,1),T677)</f>
        <v>38</v>
      </c>
      <c r="V677" s="24">
        <v>38</v>
      </c>
      <c r="W677" s="24">
        <f>IF(V677&gt;900,_xlfn.XLOOKUP(ROUND(V677,0),'CM-VL-G-C-GL-B-T-ClassRimThickn'!$B$1:$B$112,'CM-VL-G-C-GL-B-T-ClassRimThickn'!$C$1:$C$112,0,1,1),V677)</f>
        <v>38</v>
      </c>
      <c r="X677" s="24">
        <v>39</v>
      </c>
      <c r="Y677" s="24">
        <f>IF(X677&gt;900,_xlfn.XLOOKUP(ROUND(X677,0),'CM-VL-G-C-GL-B-T-ClassRimThickn'!$B$1:$B$112,'CM-VL-G-C-GL-B-T-ClassRimThickn'!$C$1:$C$112,0,1,1),X677)</f>
        <v>39</v>
      </c>
      <c r="Z677" s="24">
        <v>38</v>
      </c>
      <c r="AA677" s="24">
        <f>IF(Z677&gt;900,_xlfn.XLOOKUP(ROUND(Z677,0),'CM-VL-G-C-GL-B-T-ClassRimThickn'!$B$1:$B$112,'CM-VL-G-C-GL-B-T-ClassRimThickn'!$C$1:$C$112,0,1,1),Z677)</f>
        <v>38</v>
      </c>
      <c r="AB677" s="24">
        <v>38</v>
      </c>
      <c r="AC677" s="24">
        <f>IF(AB677&gt;900,_xlfn.XLOOKUP(ROUND(AB677,0),'CM-VL-G-C-GL-B-T-ClassRimThickn'!$B$1:$B$112,'CM-VL-G-C-GL-B-T-ClassRimThickn'!$C$1:$C$112,0,1,1),AB677)</f>
        <v>38</v>
      </c>
      <c r="AD677" s="24">
        <v>38</v>
      </c>
      <c r="AE677" s="24">
        <f>IF(AD677&gt;900,_xlfn.XLOOKUP(ROUND(AD677,0),'CM-VL-G-C-GL-B-T-ClassRimThickn'!$B$1:$B$112,'CM-VL-G-C-GL-B-T-ClassRimThickn'!$C$1:$C$112,0,1,1),AD677)</f>
        <v>38</v>
      </c>
      <c r="AF677" s="24">
        <v>38</v>
      </c>
      <c r="AG677" s="24">
        <f>IF(AF677&gt;900,_xlfn.XLOOKUP(ROUND(AF677,0),'CM-VL-G-C-GL-B-T-ClassRimThickn'!$B$1:$B$112,'CM-VL-G-C-GL-B-T-ClassRimThickn'!$C$1:$C$112,0,1,1),AF677)</f>
        <v>38</v>
      </c>
      <c r="AH677" s="24">
        <v>26</v>
      </c>
      <c r="AI677" s="24">
        <v>25</v>
      </c>
      <c r="AJ677" s="24">
        <v>27</v>
      </c>
      <c r="AK677" s="24">
        <v>27</v>
      </c>
      <c r="AL677" s="24">
        <v>25</v>
      </c>
      <c r="AM677" s="24">
        <v>27</v>
      </c>
      <c r="AN677" s="24">
        <v>24</v>
      </c>
      <c r="AO677" s="24">
        <v>24</v>
      </c>
      <c r="AP677" s="24">
        <v>27</v>
      </c>
      <c r="AQ677" s="24">
        <v>26</v>
      </c>
      <c r="AR677" s="24">
        <v>26</v>
      </c>
      <c r="AS677" s="24">
        <v>27</v>
      </c>
      <c r="AT677" s="24">
        <v>28</v>
      </c>
      <c r="AU677" s="24">
        <v>28</v>
      </c>
      <c r="AV677" s="24">
        <v>28</v>
      </c>
      <c r="AW677" s="24">
        <v>28</v>
      </c>
      <c r="AX677" s="24">
        <v>28</v>
      </c>
      <c r="AY677" s="24">
        <v>28</v>
      </c>
      <c r="AZ677" s="24">
        <v>29</v>
      </c>
      <c r="BA677" s="24">
        <v>29</v>
      </c>
      <c r="BB677" s="24">
        <v>29</v>
      </c>
      <c r="BC677" s="24">
        <v>29</v>
      </c>
      <c r="BD677" s="24">
        <v>29</v>
      </c>
      <c r="BE677" s="24">
        <v>29</v>
      </c>
      <c r="BF677" s="24">
        <v>0</v>
      </c>
      <c r="BG677" s="24">
        <v>0</v>
      </c>
      <c r="BH677" s="24">
        <v>0</v>
      </c>
      <c r="BI677" s="24">
        <v>0</v>
      </c>
      <c r="BJ677" s="24">
        <v>0</v>
      </c>
      <c r="BL677" s="24">
        <v>0</v>
      </c>
      <c r="BM677" s="24">
        <v>0</v>
      </c>
      <c r="BN677" s="24">
        <v>0</v>
      </c>
      <c r="BO677" s="24">
        <v>0</v>
      </c>
      <c r="BP677" s="24">
        <v>0</v>
      </c>
      <c r="BQ677" s="24">
        <v>0</v>
      </c>
      <c r="BR677" s="24">
        <v>0</v>
      </c>
      <c r="BS677" s="24">
        <v>0</v>
      </c>
      <c r="BT677" s="24">
        <v>0</v>
      </c>
      <c r="BU677" s="24">
        <v>0</v>
      </c>
      <c r="BV677" s="24">
        <v>0</v>
      </c>
      <c r="BW677" s="24">
        <v>0</v>
      </c>
      <c r="BX677" s="24">
        <v>0</v>
      </c>
      <c r="BY677" s="24">
        <v>0</v>
      </c>
      <c r="BZ677" s="24">
        <v>0</v>
      </c>
      <c r="CB677" s="24">
        <v>0</v>
      </c>
      <c r="CC677" s="24">
        <v>0</v>
      </c>
      <c r="CD677" s="24">
        <v>88</v>
      </c>
      <c r="CE677" s="24">
        <v>85</v>
      </c>
      <c r="CF677" s="24">
        <v>81</v>
      </c>
      <c r="CG677" s="24">
        <v>82</v>
      </c>
      <c r="CH677" s="24">
        <v>82</v>
      </c>
      <c r="CI677" s="24">
        <v>82</v>
      </c>
      <c r="CO677" s="34">
        <f t="shared" si="52"/>
        <v>227702</v>
      </c>
    </row>
    <row r="678" spans="1:93" ht="15" hidden="1">
      <c r="A678" s="23" t="s">
        <v>150</v>
      </c>
      <c r="B678" s="52">
        <v>42605</v>
      </c>
      <c r="C678" s="25" t="str">
        <f t="shared" si="51"/>
        <v/>
      </c>
      <c r="G678" s="24">
        <f t="shared" si="53"/>
        <v>56</v>
      </c>
      <c r="H678" s="30">
        <f>(H679-H677)/(G678+G679)*G678+H677</f>
        <v>234664.51968503935</v>
      </c>
      <c r="I678" s="24" t="str">
        <f t="shared" si="54"/>
        <v/>
      </c>
      <c r="K678" s="24">
        <f>IF(J678&gt;900,_xlfn.XLOOKUP(ROUND(J678,0),'CM-VL-G-C-GL-B-T-ClassRimThickn'!$B$1:$B$112,'CM-VL-G-C-GL-B-T-ClassRimThickn'!$C$1:$C$112,0,1,1),J678)</f>
        <v>0</v>
      </c>
      <c r="L678" s="24">
        <v>37</v>
      </c>
      <c r="M678" s="24">
        <f>IF(L678&gt;900,_xlfn.XLOOKUP(ROUND(L678,0),'CM-VL-G-C-GL-B-T-ClassRimThickn'!$B$1:$B$112,'CM-VL-G-C-GL-B-T-ClassRimThickn'!$C$1:$C$112,0,1,1),L678)</f>
        <v>37</v>
      </c>
      <c r="N678" s="24">
        <v>37</v>
      </c>
      <c r="O678" s="24">
        <f>IF(N678&gt;900,_xlfn.XLOOKUP(ROUND(N678,0),'CM-VL-G-C-GL-B-T-ClassRimThickn'!$B$1:$B$112,'CM-VL-G-C-GL-B-T-ClassRimThickn'!$C$1:$C$112,0,1,1),N678)</f>
        <v>37</v>
      </c>
      <c r="P678" s="24">
        <v>38</v>
      </c>
      <c r="Q678" s="24">
        <f>IF(P678&gt;900,_xlfn.XLOOKUP(ROUND(P678,0),'CM-VL-G-C-GL-B-T-ClassRimThickn'!$B$1:$B$112,'CM-VL-G-C-GL-B-T-ClassRimThickn'!$C$1:$C$112,0,1,1),P678)</f>
        <v>38</v>
      </c>
      <c r="S678" s="24">
        <f>IF(R678&gt;900,_xlfn.XLOOKUP(ROUND(R678,0),'CM-VL-G-C-GL-B-T-ClassRimThickn'!$B$1:$B$112,'CM-VL-G-C-GL-B-T-ClassRimThickn'!$C$1:$C$112,0,1,1),R678)</f>
        <v>0</v>
      </c>
      <c r="T678" s="24">
        <v>38</v>
      </c>
      <c r="U678" s="24">
        <f>IF(T678&gt;900,_xlfn.XLOOKUP(ROUND(T678,0),'CM-VL-G-C-GL-B-T-ClassRimThickn'!$B$1:$B$112,'CM-VL-G-C-GL-B-T-ClassRimThickn'!$C$1:$C$112,0,1,1),T678)</f>
        <v>38</v>
      </c>
      <c r="V678" s="24">
        <v>38</v>
      </c>
      <c r="W678" s="24">
        <f>IF(V678&gt;900,_xlfn.XLOOKUP(ROUND(V678,0),'CM-VL-G-C-GL-B-T-ClassRimThickn'!$B$1:$B$112,'CM-VL-G-C-GL-B-T-ClassRimThickn'!$C$1:$C$112,0,1,1),V678)</f>
        <v>38</v>
      </c>
      <c r="X678" s="24">
        <v>38</v>
      </c>
      <c r="Y678" s="24">
        <f>IF(X678&gt;900,_xlfn.XLOOKUP(ROUND(X678,0),'CM-VL-G-C-GL-B-T-ClassRimThickn'!$B$1:$B$112,'CM-VL-G-C-GL-B-T-ClassRimThickn'!$C$1:$C$112,0,1,1),X678)</f>
        <v>38</v>
      </c>
      <c r="Z678" s="24">
        <v>38</v>
      </c>
      <c r="AA678" s="24">
        <f>IF(Z678&gt;900,_xlfn.XLOOKUP(ROUND(Z678,0),'CM-VL-G-C-GL-B-T-ClassRimThickn'!$B$1:$B$112,'CM-VL-G-C-GL-B-T-ClassRimThickn'!$C$1:$C$112,0,1,1),Z678)</f>
        <v>38</v>
      </c>
      <c r="AB678" s="24">
        <v>38</v>
      </c>
      <c r="AC678" s="24">
        <f>IF(AB678&gt;900,_xlfn.XLOOKUP(ROUND(AB678,0),'CM-VL-G-C-GL-B-T-ClassRimThickn'!$B$1:$B$112,'CM-VL-G-C-GL-B-T-ClassRimThickn'!$C$1:$C$112,0,1,1),AB678)</f>
        <v>38</v>
      </c>
      <c r="AD678" s="24">
        <v>37</v>
      </c>
      <c r="AE678" s="24">
        <f>IF(AD678&gt;900,_xlfn.XLOOKUP(ROUND(AD678,0),'CM-VL-G-C-GL-B-T-ClassRimThickn'!$B$1:$B$112,'CM-VL-G-C-GL-B-T-ClassRimThickn'!$C$1:$C$112,0,1,1),AD678)</f>
        <v>37</v>
      </c>
      <c r="AF678" s="24">
        <v>38</v>
      </c>
      <c r="AG678" s="24">
        <f>IF(AF678&gt;900,_xlfn.XLOOKUP(ROUND(AF678,0),'CM-VL-G-C-GL-B-T-ClassRimThickn'!$B$1:$B$112,'CM-VL-G-C-GL-B-T-ClassRimThickn'!$C$1:$C$112,0,1,1),AF678)</f>
        <v>38</v>
      </c>
      <c r="AH678" s="24">
        <v>24</v>
      </c>
      <c r="AI678" s="24">
        <v>20</v>
      </c>
      <c r="AJ678" s="24">
        <v>23</v>
      </c>
      <c r="AK678" s="24">
        <v>25</v>
      </c>
      <c r="AL678" s="24">
        <v>20</v>
      </c>
      <c r="AM678" s="24">
        <v>24</v>
      </c>
      <c r="AN678" s="24">
        <v>21</v>
      </c>
      <c r="AO678" s="24">
        <v>21</v>
      </c>
      <c r="AP678" s="24">
        <v>23</v>
      </c>
      <c r="AQ678" s="24">
        <v>23</v>
      </c>
      <c r="AR678" s="24">
        <v>21</v>
      </c>
      <c r="AS678" s="24">
        <v>24</v>
      </c>
      <c r="AT678" s="24">
        <v>28</v>
      </c>
      <c r="AU678" s="24">
        <v>30</v>
      </c>
      <c r="AV678" s="24">
        <v>29</v>
      </c>
      <c r="AW678" s="24">
        <v>29</v>
      </c>
      <c r="AX678" s="24">
        <v>29</v>
      </c>
      <c r="AY678" s="24">
        <v>30</v>
      </c>
      <c r="AZ678" s="24">
        <v>30</v>
      </c>
      <c r="BA678" s="24">
        <v>30</v>
      </c>
      <c r="BB678" s="24">
        <v>29</v>
      </c>
      <c r="BC678" s="24">
        <v>30</v>
      </c>
      <c r="BD678" s="24">
        <v>30</v>
      </c>
      <c r="BE678" s="24">
        <v>30</v>
      </c>
      <c r="BF678" s="24">
        <v>0</v>
      </c>
      <c r="BG678" s="24">
        <v>0</v>
      </c>
      <c r="BH678" s="24">
        <v>0</v>
      </c>
      <c r="BI678" s="24">
        <v>0</v>
      </c>
      <c r="BJ678" s="24">
        <v>0</v>
      </c>
      <c r="BL678" s="24">
        <v>0</v>
      </c>
      <c r="BM678" s="24">
        <v>0</v>
      </c>
      <c r="BN678" s="24">
        <v>0</v>
      </c>
      <c r="BO678" s="24">
        <v>0</v>
      </c>
      <c r="BP678" s="24">
        <v>0</v>
      </c>
      <c r="BQ678" s="24">
        <v>0</v>
      </c>
      <c r="BR678" s="24">
        <v>0</v>
      </c>
      <c r="BS678" s="24">
        <v>0.5</v>
      </c>
      <c r="BT678" s="24">
        <v>0</v>
      </c>
      <c r="BU678" s="24">
        <v>0</v>
      </c>
      <c r="BV678" s="24">
        <v>0.5</v>
      </c>
      <c r="BW678" s="24">
        <v>0</v>
      </c>
      <c r="BX678" s="24">
        <v>0</v>
      </c>
      <c r="BY678" s="24">
        <v>0.5</v>
      </c>
      <c r="BZ678" s="24">
        <v>0</v>
      </c>
      <c r="CB678" s="24">
        <v>0.5</v>
      </c>
      <c r="CC678" s="24">
        <v>0</v>
      </c>
      <c r="CO678" s="34">
        <f t="shared" si="52"/>
        <v>234664.51968503935</v>
      </c>
    </row>
    <row r="679" spans="1:93" ht="15" hidden="1">
      <c r="A679" s="23" t="s">
        <v>150</v>
      </c>
      <c r="B679" s="52">
        <v>42676</v>
      </c>
      <c r="C679" s="25" t="str">
        <f t="shared" si="51"/>
        <v/>
      </c>
      <c r="G679" s="24">
        <f t="shared" si="53"/>
        <v>71</v>
      </c>
      <c r="H679" s="24">
        <v>243492</v>
      </c>
      <c r="I679" s="24" t="str">
        <f t="shared" si="54"/>
        <v/>
      </c>
      <c r="K679" s="24">
        <f>IF(J679&gt;900,_xlfn.XLOOKUP(ROUND(J679,0),'CM-VL-G-C-GL-B-T-ClassRimThickn'!$B$1:$B$112,'CM-VL-G-C-GL-B-T-ClassRimThickn'!$C$1:$C$112,0,1,1),J679)</f>
        <v>0</v>
      </c>
      <c r="L679" s="24">
        <v>84</v>
      </c>
      <c r="M679" s="24">
        <f>IF(L679&gt;900,_xlfn.XLOOKUP(ROUND(L679,0),'CM-VL-G-C-GL-B-T-ClassRimThickn'!$B$1:$B$112,'CM-VL-G-C-GL-B-T-ClassRimThickn'!$C$1:$C$112,0,1,1),L679)</f>
        <v>84</v>
      </c>
      <c r="N679" s="24">
        <v>84</v>
      </c>
      <c r="O679" s="24">
        <f>IF(N679&gt;900,_xlfn.XLOOKUP(ROUND(N679,0),'CM-VL-G-C-GL-B-T-ClassRimThickn'!$B$1:$B$112,'CM-VL-G-C-GL-B-T-ClassRimThickn'!$C$1:$C$112,0,1,1),N679)</f>
        <v>84</v>
      </c>
      <c r="P679" s="24">
        <v>84</v>
      </c>
      <c r="Q679" s="24">
        <f>IF(P679&gt;900,_xlfn.XLOOKUP(ROUND(P679,0),'CM-VL-G-C-GL-B-T-ClassRimThickn'!$B$1:$B$112,'CM-VL-G-C-GL-B-T-ClassRimThickn'!$C$1:$C$112,0,1,1),P679)</f>
        <v>84</v>
      </c>
      <c r="S679" s="24">
        <f>IF(R679&gt;900,_xlfn.XLOOKUP(ROUND(R679,0),'CM-VL-G-C-GL-B-T-ClassRimThickn'!$B$1:$B$112,'CM-VL-G-C-GL-B-T-ClassRimThickn'!$C$1:$C$112,0,1,1),R679)</f>
        <v>0</v>
      </c>
      <c r="T679" s="24">
        <v>84</v>
      </c>
      <c r="U679" s="24">
        <f>IF(T679&gt;900,_xlfn.XLOOKUP(ROUND(T679,0),'CM-VL-G-C-GL-B-T-ClassRimThickn'!$B$1:$B$112,'CM-VL-G-C-GL-B-T-ClassRimThickn'!$C$1:$C$112,0,1,1),T679)</f>
        <v>84</v>
      </c>
      <c r="V679" s="24">
        <v>84</v>
      </c>
      <c r="W679" s="24">
        <f>IF(V679&gt;900,_xlfn.XLOOKUP(ROUND(V679,0),'CM-VL-G-C-GL-B-T-ClassRimThickn'!$B$1:$B$112,'CM-VL-G-C-GL-B-T-ClassRimThickn'!$C$1:$C$112,0,1,1),V679)</f>
        <v>84</v>
      </c>
      <c r="X679" s="24">
        <v>84</v>
      </c>
      <c r="Y679" s="24">
        <f>IF(X679&gt;900,_xlfn.XLOOKUP(ROUND(X679,0),'CM-VL-G-C-GL-B-T-ClassRimThickn'!$B$1:$B$112,'CM-VL-G-C-GL-B-T-ClassRimThickn'!$C$1:$C$112,0,1,1),X679)</f>
        <v>84</v>
      </c>
      <c r="Z679" s="24">
        <v>84</v>
      </c>
      <c r="AA679" s="24">
        <f>IF(Z679&gt;900,_xlfn.XLOOKUP(ROUND(Z679,0),'CM-VL-G-C-GL-B-T-ClassRimThickn'!$B$1:$B$112,'CM-VL-G-C-GL-B-T-ClassRimThickn'!$C$1:$C$112,0,1,1),Z679)</f>
        <v>84</v>
      </c>
      <c r="AB679" s="24">
        <v>84</v>
      </c>
      <c r="AC679" s="24">
        <f>IF(AB679&gt;900,_xlfn.XLOOKUP(ROUND(AB679,0),'CM-VL-G-C-GL-B-T-ClassRimThickn'!$B$1:$B$112,'CM-VL-G-C-GL-B-T-ClassRimThickn'!$C$1:$C$112,0,1,1),AB679)</f>
        <v>84</v>
      </c>
      <c r="AD679" s="24">
        <v>84</v>
      </c>
      <c r="AE679" s="24">
        <f>IF(AD679&gt;900,_xlfn.XLOOKUP(ROUND(AD679,0),'CM-VL-G-C-GL-B-T-ClassRimThickn'!$B$1:$B$112,'CM-VL-G-C-GL-B-T-ClassRimThickn'!$C$1:$C$112,0,1,1),AD679)</f>
        <v>84</v>
      </c>
      <c r="AF679" s="24">
        <v>84</v>
      </c>
      <c r="AG679" s="24">
        <f>IF(AF679&gt;900,_xlfn.XLOOKUP(ROUND(AF679,0),'CM-VL-G-C-GL-B-T-ClassRimThickn'!$B$1:$B$112,'CM-VL-G-C-GL-B-T-ClassRimThickn'!$C$1:$C$112,0,1,1),AF679)</f>
        <v>84</v>
      </c>
      <c r="AH679" s="24">
        <v>30</v>
      </c>
      <c r="AI679" s="24">
        <v>30</v>
      </c>
      <c r="AJ679" s="24">
        <v>30</v>
      </c>
      <c r="AK679" s="24">
        <v>30</v>
      </c>
      <c r="AL679" s="24">
        <v>30</v>
      </c>
      <c r="AM679" s="24">
        <v>30</v>
      </c>
      <c r="AN679" s="24">
        <v>30</v>
      </c>
      <c r="AO679" s="24">
        <v>30</v>
      </c>
      <c r="AP679" s="24">
        <v>30</v>
      </c>
      <c r="AQ679" s="24">
        <v>30</v>
      </c>
      <c r="AR679" s="24">
        <v>30</v>
      </c>
      <c r="AS679" s="24">
        <v>30</v>
      </c>
      <c r="AT679" s="24">
        <v>28</v>
      </c>
      <c r="AU679" s="24">
        <v>28</v>
      </c>
      <c r="AV679" s="24">
        <v>28</v>
      </c>
      <c r="AW679" s="24">
        <v>28</v>
      </c>
      <c r="AX679" s="24">
        <v>28</v>
      </c>
      <c r="AY679" s="24">
        <v>28</v>
      </c>
      <c r="AZ679" s="24">
        <v>28</v>
      </c>
      <c r="BA679" s="24">
        <v>28</v>
      </c>
      <c r="BB679" s="24">
        <v>28</v>
      </c>
      <c r="BC679" s="24">
        <v>28</v>
      </c>
      <c r="BD679" s="24">
        <v>28</v>
      </c>
      <c r="BE679" s="24">
        <v>28</v>
      </c>
      <c r="BF679" s="24">
        <v>0</v>
      </c>
      <c r="BG679" s="24">
        <v>0</v>
      </c>
      <c r="BH679" s="24">
        <v>0</v>
      </c>
      <c r="BI679" s="24">
        <v>0</v>
      </c>
      <c r="BJ679" s="24">
        <v>0</v>
      </c>
      <c r="BL679" s="24">
        <v>0</v>
      </c>
      <c r="BM679" s="24">
        <v>0</v>
      </c>
      <c r="BN679" s="24">
        <v>0</v>
      </c>
      <c r="BO679" s="24">
        <v>0</v>
      </c>
      <c r="BP679" s="24">
        <v>0</v>
      </c>
      <c r="BQ679" s="24">
        <v>0</v>
      </c>
      <c r="BR679" s="24">
        <v>0</v>
      </c>
      <c r="BS679" s="24">
        <v>0</v>
      </c>
      <c r="BT679" s="24">
        <v>0</v>
      </c>
      <c r="BU679" s="24">
        <v>0</v>
      </c>
      <c r="BV679" s="24">
        <v>0</v>
      </c>
      <c r="BW679" s="24">
        <v>0</v>
      </c>
      <c r="BX679" s="24">
        <v>0</v>
      </c>
      <c r="BY679" s="24">
        <v>0</v>
      </c>
      <c r="BZ679" s="24">
        <v>0</v>
      </c>
      <c r="CB679" s="24">
        <v>0</v>
      </c>
      <c r="CC679" s="24">
        <v>0</v>
      </c>
      <c r="CD679" s="24">
        <v>128</v>
      </c>
      <c r="CE679" s="24">
        <v>128</v>
      </c>
      <c r="CF679" s="24">
        <v>129</v>
      </c>
      <c r="CG679" s="24">
        <v>130</v>
      </c>
      <c r="CH679" s="24">
        <v>133</v>
      </c>
      <c r="CI679" s="24">
        <v>134</v>
      </c>
      <c r="CO679" s="34">
        <f t="shared" si="52"/>
        <v>243492</v>
      </c>
    </row>
    <row r="680" spans="1:93" ht="15" hidden="1">
      <c r="A680" s="23" t="s">
        <v>150</v>
      </c>
      <c r="B680" s="52">
        <v>42744</v>
      </c>
      <c r="C680" s="25" t="str">
        <f t="shared" si="51"/>
        <v/>
      </c>
      <c r="G680" s="24">
        <f t="shared" si="53"/>
        <v>68</v>
      </c>
      <c r="H680" s="24">
        <v>265280</v>
      </c>
      <c r="I680" s="24" t="str">
        <f t="shared" si="54"/>
        <v/>
      </c>
      <c r="K680" s="24">
        <f>IF(J680&gt;900,_xlfn.XLOOKUP(ROUND(J680,0),'CM-VL-G-C-GL-B-T-ClassRimThickn'!$B$1:$B$112,'CM-VL-G-C-GL-B-T-ClassRimThickn'!$C$1:$C$112,0,1,1),J680)</f>
        <v>0</v>
      </c>
      <c r="L680" s="24">
        <v>85</v>
      </c>
      <c r="M680" s="24">
        <f>IF(L680&gt;900,_xlfn.XLOOKUP(ROUND(L680,0),'CM-VL-G-C-GL-B-T-ClassRimThickn'!$B$1:$B$112,'CM-VL-G-C-GL-B-T-ClassRimThickn'!$C$1:$C$112,0,1,1),L680)</f>
        <v>85</v>
      </c>
      <c r="N680" s="24">
        <v>85</v>
      </c>
      <c r="O680" s="24">
        <f>IF(N680&gt;900,_xlfn.XLOOKUP(ROUND(N680,0),'CM-VL-G-C-GL-B-T-ClassRimThickn'!$B$1:$B$112,'CM-VL-G-C-GL-B-T-ClassRimThickn'!$C$1:$C$112,0,1,1),N680)</f>
        <v>85</v>
      </c>
      <c r="P680" s="24">
        <v>85</v>
      </c>
      <c r="Q680" s="24">
        <f>IF(P680&gt;900,_xlfn.XLOOKUP(ROUND(P680,0),'CM-VL-G-C-GL-B-T-ClassRimThickn'!$B$1:$B$112,'CM-VL-G-C-GL-B-T-ClassRimThickn'!$C$1:$C$112,0,1,1),P680)</f>
        <v>85</v>
      </c>
      <c r="S680" s="24">
        <f>IF(R680&gt;900,_xlfn.XLOOKUP(ROUND(R680,0),'CM-VL-G-C-GL-B-T-ClassRimThickn'!$B$1:$B$112,'CM-VL-G-C-GL-B-T-ClassRimThickn'!$C$1:$C$112,0,1,1),R680)</f>
        <v>0</v>
      </c>
      <c r="T680" s="24">
        <v>85</v>
      </c>
      <c r="U680" s="24">
        <f>IF(T680&gt;900,_xlfn.XLOOKUP(ROUND(T680,0),'CM-VL-G-C-GL-B-T-ClassRimThickn'!$B$1:$B$112,'CM-VL-G-C-GL-B-T-ClassRimThickn'!$C$1:$C$112,0,1,1),T680)</f>
        <v>85</v>
      </c>
      <c r="V680" s="24">
        <v>85</v>
      </c>
      <c r="W680" s="24">
        <f>IF(V680&gt;900,_xlfn.XLOOKUP(ROUND(V680,0),'CM-VL-G-C-GL-B-T-ClassRimThickn'!$B$1:$B$112,'CM-VL-G-C-GL-B-T-ClassRimThickn'!$C$1:$C$112,0,1,1),V680)</f>
        <v>85</v>
      </c>
      <c r="X680" s="24">
        <v>85</v>
      </c>
      <c r="Y680" s="24">
        <f>IF(X680&gt;900,_xlfn.XLOOKUP(ROUND(X680,0),'CM-VL-G-C-GL-B-T-ClassRimThickn'!$B$1:$B$112,'CM-VL-G-C-GL-B-T-ClassRimThickn'!$C$1:$C$112,0,1,1),X680)</f>
        <v>85</v>
      </c>
      <c r="Z680" s="24">
        <v>85</v>
      </c>
      <c r="AA680" s="24">
        <f>IF(Z680&gt;900,_xlfn.XLOOKUP(ROUND(Z680,0),'CM-VL-G-C-GL-B-T-ClassRimThickn'!$B$1:$B$112,'CM-VL-G-C-GL-B-T-ClassRimThickn'!$C$1:$C$112,0,1,1),Z680)</f>
        <v>85</v>
      </c>
      <c r="AB680" s="24">
        <v>85</v>
      </c>
      <c r="AC680" s="24">
        <f>IF(AB680&gt;900,_xlfn.XLOOKUP(ROUND(AB680,0),'CM-VL-G-C-GL-B-T-ClassRimThickn'!$B$1:$B$112,'CM-VL-G-C-GL-B-T-ClassRimThickn'!$C$1:$C$112,0,1,1),AB680)</f>
        <v>85</v>
      </c>
      <c r="AD680" s="24">
        <v>85</v>
      </c>
      <c r="AE680" s="24">
        <f>IF(AD680&gt;900,_xlfn.XLOOKUP(ROUND(AD680,0),'CM-VL-G-C-GL-B-T-ClassRimThickn'!$B$1:$B$112,'CM-VL-G-C-GL-B-T-ClassRimThickn'!$C$1:$C$112,0,1,1),AD680)</f>
        <v>85</v>
      </c>
      <c r="AF680" s="24">
        <v>85</v>
      </c>
      <c r="AG680" s="24">
        <f>IF(AF680&gt;900,_xlfn.XLOOKUP(ROUND(AF680,0),'CM-VL-G-C-GL-B-T-ClassRimThickn'!$B$1:$B$112,'CM-VL-G-C-GL-B-T-ClassRimThickn'!$C$1:$C$112,0,1,1),AF680)</f>
        <v>85</v>
      </c>
      <c r="AH680" s="24">
        <v>29</v>
      </c>
      <c r="AI680" s="24">
        <v>28</v>
      </c>
      <c r="AJ680" s="24">
        <v>28</v>
      </c>
      <c r="AK680" s="24">
        <v>29</v>
      </c>
      <c r="AL680" s="24">
        <v>28</v>
      </c>
      <c r="AM680" s="24">
        <v>28</v>
      </c>
      <c r="AN680" s="24">
        <v>29</v>
      </c>
      <c r="AO680" s="24">
        <v>28</v>
      </c>
      <c r="AP680" s="24">
        <v>28.5</v>
      </c>
      <c r="AQ680" s="24">
        <v>28</v>
      </c>
      <c r="AR680" s="24">
        <v>28</v>
      </c>
      <c r="AS680" s="24">
        <v>28</v>
      </c>
      <c r="AT680" s="24">
        <v>29.5</v>
      </c>
      <c r="AU680" s="24">
        <v>30</v>
      </c>
      <c r="AV680" s="24">
        <v>30</v>
      </c>
      <c r="AW680" s="24">
        <v>30</v>
      </c>
      <c r="AX680" s="24">
        <v>30</v>
      </c>
      <c r="AY680" s="24">
        <v>29</v>
      </c>
      <c r="AZ680" s="24">
        <v>28.5</v>
      </c>
      <c r="BA680" s="24">
        <v>29.5</v>
      </c>
      <c r="BB680" s="24">
        <v>30</v>
      </c>
      <c r="BC680" s="24">
        <v>30</v>
      </c>
      <c r="BD680" s="24">
        <v>30</v>
      </c>
      <c r="BE680" s="24">
        <v>29</v>
      </c>
      <c r="BF680" s="24">
        <v>0</v>
      </c>
      <c r="BG680" s="24">
        <v>0</v>
      </c>
      <c r="BH680" s="24">
        <v>0</v>
      </c>
      <c r="BI680" s="24">
        <v>0</v>
      </c>
      <c r="BJ680" s="24">
        <v>0</v>
      </c>
      <c r="BL680" s="24">
        <v>0</v>
      </c>
      <c r="BM680" s="24">
        <v>0</v>
      </c>
      <c r="BN680" s="24">
        <v>0</v>
      </c>
      <c r="BO680" s="24">
        <v>0</v>
      </c>
      <c r="BP680" s="24">
        <v>0</v>
      </c>
      <c r="BQ680" s="24">
        <v>0</v>
      </c>
      <c r="BR680" s="24">
        <v>0</v>
      </c>
      <c r="BS680" s="24">
        <v>0</v>
      </c>
      <c r="BT680" s="24">
        <v>0</v>
      </c>
      <c r="BU680" s="24">
        <v>0</v>
      </c>
      <c r="BV680" s="24">
        <v>0</v>
      </c>
      <c r="BW680" s="24">
        <v>0</v>
      </c>
      <c r="BX680" s="24">
        <v>0</v>
      </c>
      <c r="BY680" s="24">
        <v>0</v>
      </c>
      <c r="BZ680" s="24">
        <v>0</v>
      </c>
      <c r="CB680" s="24">
        <v>0</v>
      </c>
      <c r="CC680" s="24">
        <v>0</v>
      </c>
      <c r="CD680" s="24">
        <v>130</v>
      </c>
      <c r="CE680" s="24">
        <v>130</v>
      </c>
      <c r="CF680" s="24">
        <v>130</v>
      </c>
      <c r="CG680" s="24">
        <v>130</v>
      </c>
      <c r="CH680" s="24">
        <v>130</v>
      </c>
      <c r="CI680" s="24">
        <v>130</v>
      </c>
      <c r="CO680" s="34">
        <f t="shared" si="52"/>
        <v>265280</v>
      </c>
    </row>
    <row r="681" spans="1:93" ht="15" hidden="1">
      <c r="A681" s="23" t="s">
        <v>150</v>
      </c>
      <c r="B681" s="52">
        <v>42817</v>
      </c>
      <c r="C681" s="25" t="str">
        <f t="shared" si="51"/>
        <v/>
      </c>
      <c r="G681" s="24">
        <f t="shared" si="53"/>
        <v>73</v>
      </c>
      <c r="H681" s="27">
        <v>291167</v>
      </c>
      <c r="I681" s="24" t="str">
        <f t="shared" si="54"/>
        <v/>
      </c>
      <c r="K681" s="24">
        <f>IF(J681&gt;900,_xlfn.XLOOKUP(ROUND(J681,0),'CM-VL-G-C-GL-B-T-ClassRimThickn'!$B$1:$B$112,'CM-VL-G-C-GL-B-T-ClassRimThickn'!$C$1:$C$112,0,1,1),J681)</f>
        <v>0</v>
      </c>
      <c r="L681" s="24">
        <v>85</v>
      </c>
      <c r="M681" s="24">
        <f>IF(L681&gt;900,_xlfn.XLOOKUP(ROUND(L681,0),'CM-VL-G-C-GL-B-T-ClassRimThickn'!$B$1:$B$112,'CM-VL-G-C-GL-B-T-ClassRimThickn'!$C$1:$C$112,0,1,1),L681)</f>
        <v>85</v>
      </c>
      <c r="N681" s="24">
        <v>85</v>
      </c>
      <c r="O681" s="24">
        <f>IF(N681&gt;900,_xlfn.XLOOKUP(ROUND(N681,0),'CM-VL-G-C-GL-B-T-ClassRimThickn'!$B$1:$B$112,'CM-VL-G-C-GL-B-T-ClassRimThickn'!$C$1:$C$112,0,1,1),N681)</f>
        <v>85</v>
      </c>
      <c r="P681" s="24">
        <v>85</v>
      </c>
      <c r="Q681" s="24">
        <f>IF(P681&gt;900,_xlfn.XLOOKUP(ROUND(P681,0),'CM-VL-G-C-GL-B-T-ClassRimThickn'!$B$1:$B$112,'CM-VL-G-C-GL-B-T-ClassRimThickn'!$C$1:$C$112,0,1,1),P681)</f>
        <v>85</v>
      </c>
      <c r="S681" s="24">
        <f>IF(R681&gt;900,_xlfn.XLOOKUP(ROUND(R681,0),'CM-VL-G-C-GL-B-T-ClassRimThickn'!$B$1:$B$112,'CM-VL-G-C-GL-B-T-ClassRimThickn'!$C$1:$C$112,0,1,1),R681)</f>
        <v>0</v>
      </c>
      <c r="T681" s="24">
        <v>85</v>
      </c>
      <c r="U681" s="24">
        <f>IF(T681&gt;900,_xlfn.XLOOKUP(ROUND(T681,0),'CM-VL-G-C-GL-B-T-ClassRimThickn'!$B$1:$B$112,'CM-VL-G-C-GL-B-T-ClassRimThickn'!$C$1:$C$112,0,1,1),T681)</f>
        <v>85</v>
      </c>
      <c r="V681" s="24">
        <v>85</v>
      </c>
      <c r="W681" s="24">
        <f>IF(V681&gt;900,_xlfn.XLOOKUP(ROUND(V681,0),'CM-VL-G-C-GL-B-T-ClassRimThickn'!$B$1:$B$112,'CM-VL-G-C-GL-B-T-ClassRimThickn'!$C$1:$C$112,0,1,1),V681)</f>
        <v>85</v>
      </c>
      <c r="X681" s="24">
        <v>85</v>
      </c>
      <c r="Y681" s="24">
        <f>IF(X681&gt;900,_xlfn.XLOOKUP(ROUND(X681,0),'CM-VL-G-C-GL-B-T-ClassRimThickn'!$B$1:$B$112,'CM-VL-G-C-GL-B-T-ClassRimThickn'!$C$1:$C$112,0,1,1),X681)</f>
        <v>85</v>
      </c>
      <c r="Z681" s="24">
        <v>85</v>
      </c>
      <c r="AA681" s="24">
        <f>IF(Z681&gt;900,_xlfn.XLOOKUP(ROUND(Z681,0),'CM-VL-G-C-GL-B-T-ClassRimThickn'!$B$1:$B$112,'CM-VL-G-C-GL-B-T-ClassRimThickn'!$C$1:$C$112,0,1,1),Z681)</f>
        <v>85</v>
      </c>
      <c r="AB681" s="24">
        <v>85</v>
      </c>
      <c r="AC681" s="24">
        <f>IF(AB681&gt;900,_xlfn.XLOOKUP(ROUND(AB681,0),'CM-VL-G-C-GL-B-T-ClassRimThickn'!$B$1:$B$112,'CM-VL-G-C-GL-B-T-ClassRimThickn'!$C$1:$C$112,0,1,1),AB681)</f>
        <v>85</v>
      </c>
      <c r="AD681" s="24">
        <v>85</v>
      </c>
      <c r="AE681" s="24">
        <f>IF(AD681&gt;900,_xlfn.XLOOKUP(ROUND(AD681,0),'CM-VL-G-C-GL-B-T-ClassRimThickn'!$B$1:$B$112,'CM-VL-G-C-GL-B-T-ClassRimThickn'!$C$1:$C$112,0,1,1),AD681)</f>
        <v>85</v>
      </c>
      <c r="AF681" s="24">
        <v>85</v>
      </c>
      <c r="AG681" s="24">
        <f>IF(AF681&gt;900,_xlfn.XLOOKUP(ROUND(AF681,0),'CM-VL-G-C-GL-B-T-ClassRimThickn'!$B$1:$B$112,'CM-VL-G-C-GL-B-T-ClassRimThickn'!$C$1:$C$112,0,1,1),AF681)</f>
        <v>85</v>
      </c>
      <c r="AH681" s="24">
        <v>28</v>
      </c>
      <c r="AI681" s="24">
        <v>27</v>
      </c>
      <c r="AJ681" s="24">
        <v>27.5</v>
      </c>
      <c r="AK681" s="24">
        <v>28</v>
      </c>
      <c r="AL681" s="24">
        <v>27</v>
      </c>
      <c r="AM681" s="24">
        <v>27.5</v>
      </c>
      <c r="AN681" s="24">
        <v>28</v>
      </c>
      <c r="AO681" s="24">
        <v>27.5</v>
      </c>
      <c r="AP681" s="24">
        <v>27.5</v>
      </c>
      <c r="AQ681" s="24">
        <v>28</v>
      </c>
      <c r="AR681" s="24">
        <v>26.5</v>
      </c>
      <c r="AS681" s="24">
        <v>28</v>
      </c>
      <c r="AT681" s="24">
        <v>29</v>
      </c>
      <c r="AU681" s="24">
        <v>29</v>
      </c>
      <c r="AV681" s="24">
        <v>29</v>
      </c>
      <c r="AW681" s="24">
        <v>30</v>
      </c>
      <c r="AX681" s="24">
        <v>29</v>
      </c>
      <c r="AY681" s="24">
        <v>29</v>
      </c>
      <c r="AZ681" s="24">
        <v>29</v>
      </c>
      <c r="BA681" s="24">
        <v>29</v>
      </c>
      <c r="BB681" s="24">
        <v>29</v>
      </c>
      <c r="BC681" s="24">
        <v>29</v>
      </c>
      <c r="BD681" s="24">
        <v>29</v>
      </c>
      <c r="BE681" s="24">
        <v>29</v>
      </c>
      <c r="BF681" s="24">
        <v>0</v>
      </c>
      <c r="BG681" s="24">
        <v>0</v>
      </c>
      <c r="BH681" s="24">
        <v>0</v>
      </c>
      <c r="BI681" s="24">
        <v>0</v>
      </c>
      <c r="BJ681" s="24">
        <v>0</v>
      </c>
      <c r="BL681" s="24">
        <v>0</v>
      </c>
      <c r="BM681" s="24">
        <v>0</v>
      </c>
      <c r="BN681" s="24">
        <v>0</v>
      </c>
      <c r="BO681" s="24">
        <v>0</v>
      </c>
      <c r="BP681" s="24">
        <v>0</v>
      </c>
      <c r="BQ681" s="24">
        <v>0</v>
      </c>
      <c r="BR681" s="24">
        <v>0</v>
      </c>
      <c r="BS681" s="24">
        <v>0</v>
      </c>
      <c r="BT681" s="24">
        <v>0</v>
      </c>
      <c r="BU681" s="24">
        <v>0</v>
      </c>
      <c r="BV681" s="24">
        <v>0</v>
      </c>
      <c r="BW681" s="24">
        <v>0</v>
      </c>
      <c r="BX681" s="24">
        <v>0</v>
      </c>
      <c r="BY681" s="24">
        <v>0</v>
      </c>
      <c r="BZ681" s="24">
        <v>0</v>
      </c>
      <c r="CB681" s="24">
        <v>0</v>
      </c>
      <c r="CC681" s="24">
        <v>0</v>
      </c>
      <c r="CD681" s="24">
        <v>135</v>
      </c>
      <c r="CE681" s="24">
        <v>135</v>
      </c>
      <c r="CF681" s="24">
        <v>135</v>
      </c>
      <c r="CG681" s="24">
        <v>135</v>
      </c>
      <c r="CH681" s="24">
        <v>135</v>
      </c>
      <c r="CI681" s="24">
        <v>135</v>
      </c>
      <c r="CO681" s="34">
        <f t="shared" si="52"/>
        <v>291167</v>
      </c>
    </row>
    <row r="682" spans="1:93" ht="15" hidden="1">
      <c r="A682" s="23" t="s">
        <v>150</v>
      </c>
      <c r="B682" s="52">
        <v>42903</v>
      </c>
      <c r="C682" s="25" t="str">
        <f t="shared" si="51"/>
        <v/>
      </c>
      <c r="G682" s="24">
        <f t="shared" si="53"/>
        <v>86</v>
      </c>
      <c r="H682" s="27">
        <v>323572</v>
      </c>
      <c r="I682" s="24" t="str">
        <f t="shared" si="54"/>
        <v/>
      </c>
      <c r="K682" s="24">
        <f>IF(J682&gt;900,_xlfn.XLOOKUP(ROUND(J682,0),'CM-VL-G-C-GL-B-T-ClassRimThickn'!$B$1:$B$112,'CM-VL-G-C-GL-B-T-ClassRimThickn'!$C$1:$C$112,0,1,1),J682)</f>
        <v>0</v>
      </c>
      <c r="L682" s="24">
        <v>85</v>
      </c>
      <c r="M682" s="24">
        <f>IF(L682&gt;900,_xlfn.XLOOKUP(ROUND(L682,0),'CM-VL-G-C-GL-B-T-ClassRimThickn'!$B$1:$B$112,'CM-VL-G-C-GL-B-T-ClassRimThickn'!$C$1:$C$112,0,1,1),L682)</f>
        <v>85</v>
      </c>
      <c r="N682" s="24">
        <v>85</v>
      </c>
      <c r="O682" s="24">
        <f>IF(N682&gt;900,_xlfn.XLOOKUP(ROUND(N682,0),'CM-VL-G-C-GL-B-T-ClassRimThickn'!$B$1:$B$112,'CM-VL-G-C-GL-B-T-ClassRimThickn'!$C$1:$C$112,0,1,1),N682)</f>
        <v>85</v>
      </c>
      <c r="P682" s="24">
        <v>85</v>
      </c>
      <c r="Q682" s="24">
        <f>IF(P682&gt;900,_xlfn.XLOOKUP(ROUND(P682,0),'CM-VL-G-C-GL-B-T-ClassRimThickn'!$B$1:$B$112,'CM-VL-G-C-GL-B-T-ClassRimThickn'!$C$1:$C$112,0,1,1),P682)</f>
        <v>85</v>
      </c>
      <c r="S682" s="24">
        <f>IF(R682&gt;900,_xlfn.XLOOKUP(ROUND(R682,0),'CM-VL-G-C-GL-B-T-ClassRimThickn'!$B$1:$B$112,'CM-VL-G-C-GL-B-T-ClassRimThickn'!$C$1:$C$112,0,1,1),R682)</f>
        <v>0</v>
      </c>
      <c r="T682" s="24">
        <v>85</v>
      </c>
      <c r="U682" s="24">
        <f>IF(T682&gt;900,_xlfn.XLOOKUP(ROUND(T682,0),'CM-VL-G-C-GL-B-T-ClassRimThickn'!$B$1:$B$112,'CM-VL-G-C-GL-B-T-ClassRimThickn'!$C$1:$C$112,0,1,1),T682)</f>
        <v>85</v>
      </c>
      <c r="V682" s="24">
        <v>85</v>
      </c>
      <c r="W682" s="24">
        <f>IF(V682&gt;900,_xlfn.XLOOKUP(ROUND(V682,0),'CM-VL-G-C-GL-B-T-ClassRimThickn'!$B$1:$B$112,'CM-VL-G-C-GL-B-T-ClassRimThickn'!$C$1:$C$112,0,1,1),V682)</f>
        <v>85</v>
      </c>
      <c r="X682" s="24">
        <v>85</v>
      </c>
      <c r="Y682" s="24">
        <f>IF(X682&gt;900,_xlfn.XLOOKUP(ROUND(X682,0),'CM-VL-G-C-GL-B-T-ClassRimThickn'!$B$1:$B$112,'CM-VL-G-C-GL-B-T-ClassRimThickn'!$C$1:$C$112,0,1,1),X682)</f>
        <v>85</v>
      </c>
      <c r="Z682" s="24">
        <v>85</v>
      </c>
      <c r="AA682" s="24">
        <f>IF(Z682&gt;900,_xlfn.XLOOKUP(ROUND(Z682,0),'CM-VL-G-C-GL-B-T-ClassRimThickn'!$B$1:$B$112,'CM-VL-G-C-GL-B-T-ClassRimThickn'!$C$1:$C$112,0,1,1),Z682)</f>
        <v>85</v>
      </c>
      <c r="AB682" s="24">
        <v>85</v>
      </c>
      <c r="AC682" s="24">
        <f>IF(AB682&gt;900,_xlfn.XLOOKUP(ROUND(AB682,0),'CM-VL-G-C-GL-B-T-ClassRimThickn'!$B$1:$B$112,'CM-VL-G-C-GL-B-T-ClassRimThickn'!$C$1:$C$112,0,1,1),AB682)</f>
        <v>85</v>
      </c>
      <c r="AD682" s="24">
        <v>85</v>
      </c>
      <c r="AE682" s="24">
        <f>IF(AD682&gt;900,_xlfn.XLOOKUP(ROUND(AD682,0),'CM-VL-G-C-GL-B-T-ClassRimThickn'!$B$1:$B$112,'CM-VL-G-C-GL-B-T-ClassRimThickn'!$C$1:$C$112,0,1,1),AD682)</f>
        <v>85</v>
      </c>
      <c r="AF682" s="24">
        <v>85</v>
      </c>
      <c r="AG682" s="24">
        <f>IF(AF682&gt;900,_xlfn.XLOOKUP(ROUND(AF682,0),'CM-VL-G-C-GL-B-T-ClassRimThickn'!$B$1:$B$112,'CM-VL-G-C-GL-B-T-ClassRimThickn'!$C$1:$C$112,0,1,1),AF682)</f>
        <v>85</v>
      </c>
      <c r="AH682" s="24">
        <v>28</v>
      </c>
      <c r="AI682" s="24">
        <v>26</v>
      </c>
      <c r="AJ682" s="24">
        <v>26</v>
      </c>
      <c r="AK682" s="24">
        <v>27</v>
      </c>
      <c r="AL682" s="24">
        <v>25</v>
      </c>
      <c r="AM682" s="24">
        <v>25</v>
      </c>
      <c r="AN682" s="24">
        <v>27</v>
      </c>
      <c r="AO682" s="24">
        <v>26</v>
      </c>
      <c r="AP682" s="24">
        <v>26</v>
      </c>
      <c r="AQ682" s="24">
        <v>27</v>
      </c>
      <c r="AR682" s="24">
        <v>26</v>
      </c>
      <c r="AS682" s="24">
        <v>25</v>
      </c>
      <c r="AT682" s="24">
        <v>29</v>
      </c>
      <c r="AU682" s="24">
        <v>29</v>
      </c>
      <c r="AV682" s="24">
        <v>29</v>
      </c>
      <c r="AW682" s="24">
        <v>29</v>
      </c>
      <c r="AX682" s="24">
        <v>29</v>
      </c>
      <c r="AY682" s="24">
        <v>30</v>
      </c>
      <c r="AZ682" s="24">
        <v>30</v>
      </c>
      <c r="BA682" s="24">
        <v>30</v>
      </c>
      <c r="BB682" s="24">
        <v>30</v>
      </c>
      <c r="BC682" s="24">
        <v>29</v>
      </c>
      <c r="BD682" s="24">
        <v>29</v>
      </c>
      <c r="BE682" s="24">
        <v>30</v>
      </c>
      <c r="BF682" s="24">
        <v>0</v>
      </c>
      <c r="BG682" s="24">
        <v>0</v>
      </c>
      <c r="BH682" s="24">
        <v>0</v>
      </c>
      <c r="BI682" s="24">
        <v>0</v>
      </c>
      <c r="BJ682" s="24">
        <v>0</v>
      </c>
      <c r="BL682" s="24">
        <v>0</v>
      </c>
      <c r="BM682" s="24">
        <v>0</v>
      </c>
      <c r="BN682" s="24">
        <v>0</v>
      </c>
      <c r="BO682" s="24">
        <v>0</v>
      </c>
      <c r="BP682" s="24">
        <v>0</v>
      </c>
      <c r="BQ682" s="24">
        <v>0</v>
      </c>
      <c r="BR682" s="24">
        <v>0</v>
      </c>
      <c r="BS682" s="24">
        <v>0</v>
      </c>
      <c r="BT682" s="24">
        <v>0</v>
      </c>
      <c r="BU682" s="24">
        <v>0</v>
      </c>
      <c r="BV682" s="24">
        <v>0.5</v>
      </c>
      <c r="BW682" s="24">
        <v>0</v>
      </c>
      <c r="BX682" s="24">
        <v>0</v>
      </c>
      <c r="BY682" s="24">
        <v>0</v>
      </c>
      <c r="BZ682" s="24">
        <v>0</v>
      </c>
      <c r="CB682" s="24">
        <v>0</v>
      </c>
      <c r="CC682" s="24">
        <v>0</v>
      </c>
      <c r="CD682" s="24">
        <v>130</v>
      </c>
      <c r="CE682" s="24">
        <v>130</v>
      </c>
      <c r="CF682" s="24">
        <v>130</v>
      </c>
      <c r="CG682" s="24">
        <v>135</v>
      </c>
      <c r="CH682" s="24">
        <v>135</v>
      </c>
      <c r="CI682" s="24">
        <v>135</v>
      </c>
      <c r="CO682" s="34">
        <f t="shared" si="52"/>
        <v>323572</v>
      </c>
    </row>
    <row r="683" spans="1:93" ht="15" hidden="1">
      <c r="A683" s="23" t="s">
        <v>150</v>
      </c>
      <c r="B683" s="52">
        <v>42922</v>
      </c>
      <c r="C683" s="25" t="str">
        <f t="shared" si="51"/>
        <v/>
      </c>
      <c r="G683" s="24">
        <f t="shared" si="53"/>
        <v>19</v>
      </c>
      <c r="H683" s="27">
        <v>332176</v>
      </c>
      <c r="I683" s="24" t="str">
        <f t="shared" si="54"/>
        <v/>
      </c>
      <c r="K683" s="24">
        <f>IF(J683&gt;900,_xlfn.XLOOKUP(ROUND(J683,0),'CM-VL-G-C-GL-B-T-ClassRimThickn'!$B$1:$B$112,'CM-VL-G-C-GL-B-T-ClassRimThickn'!$C$1:$C$112,0,1,1),J683)</f>
        <v>0</v>
      </c>
      <c r="L683" s="24">
        <v>85</v>
      </c>
      <c r="M683" s="24">
        <f>IF(L683&gt;900,_xlfn.XLOOKUP(ROUND(L683,0),'CM-VL-G-C-GL-B-T-ClassRimThickn'!$B$1:$B$112,'CM-VL-G-C-GL-B-T-ClassRimThickn'!$C$1:$C$112,0,1,1),L683)</f>
        <v>85</v>
      </c>
      <c r="N683" s="24">
        <v>85</v>
      </c>
      <c r="O683" s="24">
        <f>IF(N683&gt;900,_xlfn.XLOOKUP(ROUND(N683,0),'CM-VL-G-C-GL-B-T-ClassRimThickn'!$B$1:$B$112,'CM-VL-G-C-GL-B-T-ClassRimThickn'!$C$1:$C$112,0,1,1),N683)</f>
        <v>85</v>
      </c>
      <c r="P683" s="24">
        <v>85</v>
      </c>
      <c r="Q683" s="24">
        <f>IF(P683&gt;900,_xlfn.XLOOKUP(ROUND(P683,0),'CM-VL-G-C-GL-B-T-ClassRimThickn'!$B$1:$B$112,'CM-VL-G-C-GL-B-T-ClassRimThickn'!$C$1:$C$112,0,1,1),P683)</f>
        <v>85</v>
      </c>
      <c r="S683" s="24">
        <f>IF(R683&gt;900,_xlfn.XLOOKUP(ROUND(R683,0),'CM-VL-G-C-GL-B-T-ClassRimThickn'!$B$1:$B$112,'CM-VL-G-C-GL-B-T-ClassRimThickn'!$C$1:$C$112,0,1,1),R683)</f>
        <v>0</v>
      </c>
      <c r="T683" s="24">
        <v>85</v>
      </c>
      <c r="U683" s="24">
        <f>IF(T683&gt;900,_xlfn.XLOOKUP(ROUND(T683,0),'CM-VL-G-C-GL-B-T-ClassRimThickn'!$B$1:$B$112,'CM-VL-G-C-GL-B-T-ClassRimThickn'!$C$1:$C$112,0,1,1),T683)</f>
        <v>85</v>
      </c>
      <c r="V683" s="24">
        <v>85</v>
      </c>
      <c r="W683" s="24">
        <f>IF(V683&gt;900,_xlfn.XLOOKUP(ROUND(V683,0),'CM-VL-G-C-GL-B-T-ClassRimThickn'!$B$1:$B$112,'CM-VL-G-C-GL-B-T-ClassRimThickn'!$C$1:$C$112,0,1,1),V683)</f>
        <v>85</v>
      </c>
      <c r="X683" s="24">
        <v>85</v>
      </c>
      <c r="Y683" s="24">
        <f>IF(X683&gt;900,_xlfn.XLOOKUP(ROUND(X683,0),'CM-VL-G-C-GL-B-T-ClassRimThickn'!$B$1:$B$112,'CM-VL-G-C-GL-B-T-ClassRimThickn'!$C$1:$C$112,0,1,1),X683)</f>
        <v>85</v>
      </c>
      <c r="Z683" s="24">
        <v>85</v>
      </c>
      <c r="AA683" s="24">
        <f>IF(Z683&gt;900,_xlfn.XLOOKUP(ROUND(Z683,0),'CM-VL-G-C-GL-B-T-ClassRimThickn'!$B$1:$B$112,'CM-VL-G-C-GL-B-T-ClassRimThickn'!$C$1:$C$112,0,1,1),Z683)</f>
        <v>85</v>
      </c>
      <c r="AB683" s="24">
        <v>85</v>
      </c>
      <c r="AC683" s="24">
        <f>IF(AB683&gt;900,_xlfn.XLOOKUP(ROUND(AB683,0),'CM-VL-G-C-GL-B-T-ClassRimThickn'!$B$1:$B$112,'CM-VL-G-C-GL-B-T-ClassRimThickn'!$C$1:$C$112,0,1,1),AB683)</f>
        <v>85</v>
      </c>
      <c r="AD683" s="24">
        <v>85</v>
      </c>
      <c r="AE683" s="24">
        <f>IF(AD683&gt;900,_xlfn.XLOOKUP(ROUND(AD683,0),'CM-VL-G-C-GL-B-T-ClassRimThickn'!$B$1:$B$112,'CM-VL-G-C-GL-B-T-ClassRimThickn'!$C$1:$C$112,0,1,1),AD683)</f>
        <v>85</v>
      </c>
      <c r="AF683" s="24">
        <v>85</v>
      </c>
      <c r="AG683" s="24">
        <f>IF(AF683&gt;900,_xlfn.XLOOKUP(ROUND(AF683,0),'CM-VL-G-C-GL-B-T-ClassRimThickn'!$B$1:$B$112,'CM-VL-G-C-GL-B-T-ClassRimThickn'!$C$1:$C$112,0,1,1),AF683)</f>
        <v>85</v>
      </c>
      <c r="AH683" s="24">
        <v>26.5</v>
      </c>
      <c r="AI683" s="24">
        <v>25</v>
      </c>
      <c r="AJ683" s="24">
        <v>26</v>
      </c>
      <c r="AK683" s="24">
        <v>26.5</v>
      </c>
      <c r="AL683" s="24">
        <v>24</v>
      </c>
      <c r="AM683" s="24">
        <v>25</v>
      </c>
      <c r="AN683" s="24">
        <v>26</v>
      </c>
      <c r="AO683" s="24">
        <v>26</v>
      </c>
      <c r="AP683" s="24">
        <v>25.5</v>
      </c>
      <c r="AQ683" s="24">
        <v>27</v>
      </c>
      <c r="AR683" s="24">
        <v>25.5</v>
      </c>
      <c r="AS683" s="24">
        <v>26</v>
      </c>
      <c r="AT683" s="24">
        <v>29</v>
      </c>
      <c r="AU683" s="24">
        <v>29</v>
      </c>
      <c r="AV683" s="24">
        <v>29</v>
      </c>
      <c r="AW683" s="24">
        <v>29.5</v>
      </c>
      <c r="AX683" s="24">
        <v>29.5</v>
      </c>
      <c r="AY683" s="24">
        <v>29.5</v>
      </c>
      <c r="AZ683" s="24">
        <v>29</v>
      </c>
      <c r="BA683" s="24">
        <v>29</v>
      </c>
      <c r="BB683" s="24">
        <v>29.5</v>
      </c>
      <c r="BC683" s="24">
        <v>29.5</v>
      </c>
      <c r="BD683" s="24">
        <v>29</v>
      </c>
      <c r="BE683" s="24">
        <v>29.5</v>
      </c>
      <c r="BF683" s="24">
        <v>0</v>
      </c>
      <c r="BG683" s="24">
        <v>0</v>
      </c>
      <c r="BH683" s="24">
        <v>0</v>
      </c>
      <c r="BI683" s="24">
        <v>0</v>
      </c>
      <c r="BJ683" s="24">
        <v>0</v>
      </c>
      <c r="BL683" s="24">
        <v>0</v>
      </c>
      <c r="BM683" s="24">
        <v>0</v>
      </c>
      <c r="BN683" s="24">
        <v>0</v>
      </c>
      <c r="BO683" s="24">
        <v>0</v>
      </c>
      <c r="BP683" s="24">
        <v>0</v>
      </c>
      <c r="BQ683" s="24">
        <v>0</v>
      </c>
      <c r="BR683" s="24">
        <v>0</v>
      </c>
      <c r="BS683" s="24">
        <v>0</v>
      </c>
      <c r="BT683" s="24">
        <v>0</v>
      </c>
      <c r="BU683" s="24">
        <v>0</v>
      </c>
      <c r="BV683" s="24">
        <v>0.5</v>
      </c>
      <c r="BW683" s="24">
        <v>0.5</v>
      </c>
      <c r="BX683" s="24">
        <v>0</v>
      </c>
      <c r="BY683" s="24">
        <v>0</v>
      </c>
      <c r="BZ683" s="24">
        <v>0</v>
      </c>
      <c r="CB683" s="24">
        <v>0</v>
      </c>
      <c r="CC683" s="24">
        <v>0</v>
      </c>
      <c r="CD683" s="24">
        <v>129</v>
      </c>
      <c r="CE683" s="24">
        <v>130</v>
      </c>
      <c r="CF683" s="24">
        <v>130</v>
      </c>
      <c r="CG683" s="24">
        <v>131</v>
      </c>
      <c r="CH683" s="24">
        <v>132</v>
      </c>
      <c r="CI683" s="24">
        <v>134</v>
      </c>
      <c r="CO683" s="34">
        <f t="shared" si="52"/>
        <v>332176</v>
      </c>
    </row>
    <row r="684" spans="1:93" ht="15" hidden="1">
      <c r="A684" s="23" t="s">
        <v>150</v>
      </c>
      <c r="B684" s="52">
        <v>42951</v>
      </c>
      <c r="C684" s="25" t="str">
        <f t="shared" si="51"/>
        <v/>
      </c>
      <c r="G684" s="24">
        <f t="shared" si="53"/>
        <v>29</v>
      </c>
      <c r="H684" s="27">
        <v>341395</v>
      </c>
      <c r="I684" s="24" t="str">
        <f t="shared" si="54"/>
        <v/>
      </c>
      <c r="K684" s="24">
        <f>IF(J684&gt;900,_xlfn.XLOOKUP(ROUND(J684,0),'CM-VL-G-C-GL-B-T-ClassRimThickn'!$B$1:$B$112,'CM-VL-G-C-GL-B-T-ClassRimThickn'!$C$1:$C$112,0,1,1),J684)</f>
        <v>0</v>
      </c>
      <c r="L684" s="24">
        <v>985.8</v>
      </c>
      <c r="M684" s="24">
        <f>IF(L684&gt;900,_xlfn.XLOOKUP(ROUND(L684,0),'CM-VL-G-C-GL-B-T-ClassRimThickn'!$B$1:$B$112,'CM-VL-G-C-GL-B-T-ClassRimThickn'!$C$1:$C$112,0,1,1),L684)</f>
        <v>70</v>
      </c>
      <c r="N684" s="24">
        <v>986.1</v>
      </c>
      <c r="O684" s="24">
        <f>IF(N684&gt;900,_xlfn.XLOOKUP(ROUND(N684,0),'CM-VL-G-C-GL-B-T-ClassRimThickn'!$B$1:$B$112,'CM-VL-G-C-GL-B-T-ClassRimThickn'!$C$1:$C$112,0,1,1),N684)</f>
        <v>70</v>
      </c>
      <c r="P684" s="24">
        <v>991.2</v>
      </c>
      <c r="Q684" s="24">
        <f>IF(P684&gt;900,_xlfn.XLOOKUP(ROUND(P684,0),'CM-VL-G-C-GL-B-T-ClassRimThickn'!$B$1:$B$112,'CM-VL-G-C-GL-B-T-ClassRimThickn'!$C$1:$C$112,0,1,1),P684)</f>
        <v>72.5</v>
      </c>
      <c r="S684" s="24">
        <f>IF(R684&gt;900,_xlfn.XLOOKUP(ROUND(R684,0),'CM-VL-G-C-GL-B-T-ClassRimThickn'!$B$1:$B$112,'CM-VL-G-C-GL-B-T-ClassRimThickn'!$C$1:$C$112,0,1,1),R684)</f>
        <v>0</v>
      </c>
      <c r="T684" s="24">
        <v>988.6</v>
      </c>
      <c r="U684" s="24">
        <f>IF(T684&gt;900,_xlfn.XLOOKUP(ROUND(T684,0),'CM-VL-G-C-GL-B-T-ClassRimThickn'!$B$1:$B$112,'CM-VL-G-C-GL-B-T-ClassRimThickn'!$C$1:$C$112,0,1,1),T684)</f>
        <v>71.5</v>
      </c>
      <c r="V684" s="24">
        <v>988.4</v>
      </c>
      <c r="W684" s="24">
        <f>IF(V684&gt;900,_xlfn.XLOOKUP(ROUND(V684,0),'CM-VL-G-C-GL-B-T-ClassRimThickn'!$B$1:$B$112,'CM-VL-G-C-GL-B-T-ClassRimThickn'!$C$1:$C$112,0,1,1),V684)</f>
        <v>71</v>
      </c>
      <c r="X684" s="24">
        <v>985.7</v>
      </c>
      <c r="Y684" s="24">
        <f>IF(X684&gt;900,_xlfn.XLOOKUP(ROUND(X684,0),'CM-VL-G-C-GL-B-T-ClassRimThickn'!$B$1:$B$112,'CM-VL-G-C-GL-B-T-ClassRimThickn'!$C$1:$C$112,0,1,1),X684)</f>
        <v>70</v>
      </c>
      <c r="Z684" s="24">
        <v>986.5</v>
      </c>
      <c r="AA684" s="24">
        <f>IF(Z684&gt;900,_xlfn.XLOOKUP(ROUND(Z684,0),'CM-VL-G-C-GL-B-T-ClassRimThickn'!$B$1:$B$112,'CM-VL-G-C-GL-B-T-ClassRimThickn'!$C$1:$C$112,0,1,1),Z684)</f>
        <v>70.5</v>
      </c>
      <c r="AB684" s="24">
        <v>991.2</v>
      </c>
      <c r="AC684" s="24">
        <f>IF(AB684&gt;900,_xlfn.XLOOKUP(ROUND(AB684,0),'CM-VL-G-C-GL-B-T-ClassRimThickn'!$B$1:$B$112,'CM-VL-G-C-GL-B-T-ClassRimThickn'!$C$1:$C$112,0,1,1),AB684)</f>
        <v>72.5</v>
      </c>
      <c r="AD684" s="24">
        <v>986.4</v>
      </c>
      <c r="AE684" s="24">
        <f>IF(AD684&gt;900,_xlfn.XLOOKUP(ROUND(AD684,0),'CM-VL-G-C-GL-B-T-ClassRimThickn'!$B$1:$B$112,'CM-VL-G-C-GL-B-T-ClassRimThickn'!$C$1:$C$112,0,1,1),AD684)</f>
        <v>70</v>
      </c>
      <c r="AF684" s="24">
        <v>988.4</v>
      </c>
      <c r="AG684" s="24">
        <f>IF(AF684&gt;900,_xlfn.XLOOKUP(ROUND(AF684,0),'CM-VL-G-C-GL-B-T-ClassRimThickn'!$B$1:$B$112,'CM-VL-G-C-GL-B-T-ClassRimThickn'!$C$1:$C$112,0,1,1),AF684)</f>
        <v>71</v>
      </c>
      <c r="AH684" s="24">
        <v>30</v>
      </c>
      <c r="AI684" s="24">
        <v>30</v>
      </c>
      <c r="AJ684" s="24">
        <v>30</v>
      </c>
      <c r="AK684" s="24">
        <v>30</v>
      </c>
      <c r="AL684" s="24">
        <v>30</v>
      </c>
      <c r="AM684" s="24">
        <v>30</v>
      </c>
      <c r="AN684" s="24">
        <v>30</v>
      </c>
      <c r="AO684" s="24">
        <v>30</v>
      </c>
      <c r="AP684" s="24">
        <v>30</v>
      </c>
      <c r="AQ684" s="24">
        <v>30</v>
      </c>
      <c r="AR684" s="24">
        <v>30</v>
      </c>
      <c r="AS684" s="24">
        <v>30</v>
      </c>
      <c r="AT684" s="24">
        <v>28</v>
      </c>
      <c r="AU684" s="24">
        <v>28</v>
      </c>
      <c r="AV684" s="24">
        <v>28</v>
      </c>
      <c r="AW684" s="24">
        <v>28</v>
      </c>
      <c r="AX684" s="24">
        <v>28</v>
      </c>
      <c r="AY684" s="24">
        <v>28</v>
      </c>
      <c r="AZ684" s="24">
        <v>28</v>
      </c>
      <c r="BA684" s="24">
        <v>28</v>
      </c>
      <c r="BB684" s="24">
        <v>28</v>
      </c>
      <c r="BC684" s="24">
        <v>28</v>
      </c>
      <c r="BD684" s="24">
        <v>28</v>
      </c>
      <c r="BE684" s="24">
        <v>28</v>
      </c>
      <c r="BF684" s="24">
        <v>0</v>
      </c>
      <c r="BG684" s="24">
        <v>0</v>
      </c>
      <c r="BH684" s="24">
        <v>0</v>
      </c>
      <c r="BI684" s="24">
        <v>0</v>
      </c>
      <c r="BJ684" s="24">
        <v>0</v>
      </c>
      <c r="BL684" s="24">
        <v>0</v>
      </c>
      <c r="BM684" s="24">
        <v>0</v>
      </c>
      <c r="BN684" s="24">
        <v>0</v>
      </c>
      <c r="BO684" s="24">
        <v>0</v>
      </c>
      <c r="BP684" s="24">
        <v>0</v>
      </c>
      <c r="BQ684" s="24">
        <v>0</v>
      </c>
      <c r="BR684" s="24">
        <v>0</v>
      </c>
      <c r="BS684" s="24">
        <v>0</v>
      </c>
      <c r="BT684" s="24">
        <v>0</v>
      </c>
      <c r="BU684" s="24">
        <v>0</v>
      </c>
      <c r="BV684" s="24">
        <v>0</v>
      </c>
      <c r="BW684" s="24">
        <v>0</v>
      </c>
      <c r="BX684" s="24">
        <v>0</v>
      </c>
      <c r="BY684" s="24">
        <v>0</v>
      </c>
      <c r="BZ684" s="24">
        <v>0</v>
      </c>
      <c r="CB684" s="24">
        <v>0</v>
      </c>
      <c r="CC684" s="24">
        <v>0</v>
      </c>
      <c r="CO684" s="34">
        <f t="shared" si="52"/>
        <v>341395</v>
      </c>
    </row>
    <row r="685" spans="1:93" ht="15" hidden="1">
      <c r="A685" s="23" t="s">
        <v>150</v>
      </c>
      <c r="B685" s="52">
        <v>42971</v>
      </c>
      <c r="C685" s="25" t="str">
        <f t="shared" si="51"/>
        <v/>
      </c>
      <c r="G685" s="24">
        <f t="shared" si="53"/>
        <v>20</v>
      </c>
      <c r="H685" s="30">
        <f>(H686-H684)/(G685+G686)*G685+H684</f>
        <v>344301.70391061454</v>
      </c>
      <c r="I685" s="24" t="str">
        <f t="shared" si="54"/>
        <v/>
      </c>
      <c r="K685" s="24">
        <f>IF(J685&gt;900,_xlfn.XLOOKUP(ROUND(J685,0),'CM-VL-G-C-GL-B-T-ClassRimThickn'!$B$1:$B$112,'CM-VL-G-C-GL-B-T-ClassRimThickn'!$C$1:$C$112,0,1,1),J685)</f>
        <v>0</v>
      </c>
      <c r="L685" s="24">
        <v>72</v>
      </c>
      <c r="M685" s="24">
        <f>IF(L685&gt;900,_xlfn.XLOOKUP(ROUND(L685,0),'CM-VL-G-C-GL-B-T-ClassRimThickn'!$B$1:$B$112,'CM-VL-G-C-GL-B-T-ClassRimThickn'!$C$1:$C$112,0,1,1),L685)</f>
        <v>72</v>
      </c>
      <c r="N685" s="24">
        <v>72</v>
      </c>
      <c r="O685" s="24">
        <f>IF(N685&gt;900,_xlfn.XLOOKUP(ROUND(N685,0),'CM-VL-G-C-GL-B-T-ClassRimThickn'!$B$1:$B$112,'CM-VL-G-C-GL-B-T-ClassRimThickn'!$C$1:$C$112,0,1,1),N685)</f>
        <v>72</v>
      </c>
      <c r="P685" s="24">
        <v>73</v>
      </c>
      <c r="Q685" s="24">
        <f>IF(P685&gt;900,_xlfn.XLOOKUP(ROUND(P685,0),'CM-VL-G-C-GL-B-T-ClassRimThickn'!$B$1:$B$112,'CM-VL-G-C-GL-B-T-ClassRimThickn'!$C$1:$C$112,0,1,1),P685)</f>
        <v>73</v>
      </c>
      <c r="S685" s="24">
        <f>IF(R685&gt;900,_xlfn.XLOOKUP(ROUND(R685,0),'CM-VL-G-C-GL-B-T-ClassRimThickn'!$B$1:$B$112,'CM-VL-G-C-GL-B-T-ClassRimThickn'!$C$1:$C$112,0,1,1),R685)</f>
        <v>0</v>
      </c>
      <c r="T685" s="24">
        <v>73</v>
      </c>
      <c r="U685" s="24">
        <f>IF(T685&gt;900,_xlfn.XLOOKUP(ROUND(T685,0),'CM-VL-G-C-GL-B-T-ClassRimThickn'!$B$1:$B$112,'CM-VL-G-C-GL-B-T-ClassRimThickn'!$C$1:$C$112,0,1,1),T685)</f>
        <v>73</v>
      </c>
      <c r="V685" s="24">
        <v>72</v>
      </c>
      <c r="W685" s="24">
        <f>IF(V685&gt;900,_xlfn.XLOOKUP(ROUND(V685,0),'CM-VL-G-C-GL-B-T-ClassRimThickn'!$B$1:$B$112,'CM-VL-G-C-GL-B-T-ClassRimThickn'!$C$1:$C$112,0,1,1),V685)</f>
        <v>72</v>
      </c>
      <c r="X685" s="24">
        <v>72</v>
      </c>
      <c r="Y685" s="24">
        <f>IF(X685&gt;900,_xlfn.XLOOKUP(ROUND(X685,0),'CM-VL-G-C-GL-B-T-ClassRimThickn'!$B$1:$B$112,'CM-VL-G-C-GL-B-T-ClassRimThickn'!$C$1:$C$112,0,1,1),X685)</f>
        <v>72</v>
      </c>
      <c r="Z685" s="24">
        <v>72</v>
      </c>
      <c r="AA685" s="24">
        <f>IF(Z685&gt;900,_xlfn.XLOOKUP(ROUND(Z685,0),'CM-VL-G-C-GL-B-T-ClassRimThickn'!$B$1:$B$112,'CM-VL-G-C-GL-B-T-ClassRimThickn'!$C$1:$C$112,0,1,1),Z685)</f>
        <v>72</v>
      </c>
      <c r="AB685" s="24">
        <v>74</v>
      </c>
      <c r="AC685" s="24">
        <f>IF(AB685&gt;900,_xlfn.XLOOKUP(ROUND(AB685,0),'CM-VL-G-C-GL-B-T-ClassRimThickn'!$B$1:$B$112,'CM-VL-G-C-GL-B-T-ClassRimThickn'!$C$1:$C$112,0,1,1),AB685)</f>
        <v>74</v>
      </c>
      <c r="AD685" s="24">
        <v>73</v>
      </c>
      <c r="AE685" s="24">
        <f>IF(AD685&gt;900,_xlfn.XLOOKUP(ROUND(AD685,0),'CM-VL-G-C-GL-B-T-ClassRimThickn'!$B$1:$B$112,'CM-VL-G-C-GL-B-T-ClassRimThickn'!$C$1:$C$112,0,1,1),AD685)</f>
        <v>73</v>
      </c>
      <c r="AF685" s="24">
        <v>73</v>
      </c>
      <c r="AG685" s="24">
        <f>IF(AF685&gt;900,_xlfn.XLOOKUP(ROUND(AF685,0),'CM-VL-G-C-GL-B-T-ClassRimThickn'!$B$1:$B$112,'CM-VL-G-C-GL-B-T-ClassRimThickn'!$C$1:$C$112,0,1,1),AF685)</f>
        <v>73</v>
      </c>
      <c r="AH685" s="24">
        <v>29</v>
      </c>
      <c r="AI685" s="24">
        <v>29</v>
      </c>
      <c r="AJ685" s="24">
        <v>29</v>
      </c>
      <c r="AK685" s="24">
        <v>29</v>
      </c>
      <c r="AL685" s="24">
        <v>29</v>
      </c>
      <c r="AM685" s="24">
        <v>29</v>
      </c>
      <c r="AN685" s="24">
        <v>30</v>
      </c>
      <c r="AO685" s="24">
        <v>30</v>
      </c>
      <c r="AP685" s="24">
        <v>31</v>
      </c>
      <c r="AQ685" s="24">
        <v>30</v>
      </c>
      <c r="AR685" s="24">
        <v>29</v>
      </c>
      <c r="AS685" s="24">
        <v>29</v>
      </c>
      <c r="AT685" s="24">
        <v>29</v>
      </c>
      <c r="AU685" s="24">
        <v>29</v>
      </c>
      <c r="AV685" s="24">
        <v>29</v>
      </c>
      <c r="AW685" s="24">
        <v>29</v>
      </c>
      <c r="AX685" s="24">
        <v>29</v>
      </c>
      <c r="AY685" s="24">
        <v>29</v>
      </c>
      <c r="AZ685" s="24">
        <v>29</v>
      </c>
      <c r="BA685" s="24">
        <v>29</v>
      </c>
      <c r="BB685" s="24">
        <v>29</v>
      </c>
      <c r="BC685" s="24">
        <v>29</v>
      </c>
      <c r="BD685" s="24">
        <v>30</v>
      </c>
      <c r="BE685" s="24">
        <v>30</v>
      </c>
      <c r="CD685" s="24">
        <v>118</v>
      </c>
      <c r="CE685" s="24">
        <v>117</v>
      </c>
      <c r="CF685" s="24">
        <v>118</v>
      </c>
      <c r="CG685" s="24">
        <v>120</v>
      </c>
      <c r="CH685" s="24">
        <v>120</v>
      </c>
      <c r="CI685" s="24">
        <v>120</v>
      </c>
      <c r="CO685" s="34">
        <f t="shared" si="52"/>
        <v>344301.70391061454</v>
      </c>
    </row>
    <row r="686" spans="1:93" ht="15" hidden="1">
      <c r="A686" s="23" t="s">
        <v>150</v>
      </c>
      <c r="B686" s="52">
        <v>43130</v>
      </c>
      <c r="C686" s="25" t="str">
        <f t="shared" si="51"/>
        <v/>
      </c>
      <c r="G686" s="24">
        <f t="shared" si="53"/>
        <v>159</v>
      </c>
      <c r="H686" s="29">
        <v>367410</v>
      </c>
      <c r="I686" s="24" t="str">
        <f t="shared" si="54"/>
        <v/>
      </c>
      <c r="K686" s="24">
        <f>IF(J686&gt;900,_xlfn.XLOOKUP(ROUND(J686,0),'CM-VL-G-C-GL-B-T-ClassRimThickn'!$B$1:$B$112,'CM-VL-G-C-GL-B-T-ClassRimThickn'!$C$1:$C$112,0,1,1),J686)</f>
        <v>0</v>
      </c>
      <c r="L686" s="24">
        <v>72</v>
      </c>
      <c r="M686" s="24">
        <f>IF(L686&gt;900,_xlfn.XLOOKUP(ROUND(L686,0),'CM-VL-G-C-GL-B-T-ClassRimThickn'!$B$1:$B$112,'CM-VL-G-C-GL-B-T-ClassRimThickn'!$C$1:$C$112,0,1,1),L686)</f>
        <v>72</v>
      </c>
      <c r="N686" s="24">
        <v>73</v>
      </c>
      <c r="O686" s="24">
        <f>IF(N686&gt;900,_xlfn.XLOOKUP(ROUND(N686,0),'CM-VL-G-C-GL-B-T-ClassRimThickn'!$B$1:$B$112,'CM-VL-G-C-GL-B-T-ClassRimThickn'!$C$1:$C$112,0,1,1),N686)</f>
        <v>73</v>
      </c>
      <c r="P686" s="24">
        <v>75</v>
      </c>
      <c r="Q686" s="24">
        <f>IF(P686&gt;900,_xlfn.XLOOKUP(ROUND(P686,0),'CM-VL-G-C-GL-B-T-ClassRimThickn'!$B$1:$B$112,'CM-VL-G-C-GL-B-T-ClassRimThickn'!$C$1:$C$112,0,1,1),P686)</f>
        <v>75</v>
      </c>
      <c r="S686" s="24">
        <f>IF(R686&gt;900,_xlfn.XLOOKUP(ROUND(R686,0),'CM-VL-G-C-GL-B-T-ClassRimThickn'!$B$1:$B$112,'CM-VL-G-C-GL-B-T-ClassRimThickn'!$C$1:$C$112,0,1,1),R686)</f>
        <v>0</v>
      </c>
      <c r="T686" s="24">
        <v>73</v>
      </c>
      <c r="U686" s="24">
        <f>IF(T686&gt;900,_xlfn.XLOOKUP(ROUND(T686,0),'CM-VL-G-C-GL-B-T-ClassRimThickn'!$B$1:$B$112,'CM-VL-G-C-GL-B-T-ClassRimThickn'!$C$1:$C$112,0,1,1),T686)</f>
        <v>73</v>
      </c>
      <c r="V686" s="24">
        <v>73</v>
      </c>
      <c r="W686" s="24">
        <f>IF(V686&gt;900,_xlfn.XLOOKUP(ROUND(V686,0),'CM-VL-G-C-GL-B-T-ClassRimThickn'!$B$1:$B$112,'CM-VL-G-C-GL-B-T-ClassRimThickn'!$C$1:$C$112,0,1,1),V686)</f>
        <v>73</v>
      </c>
      <c r="X686" s="24">
        <v>72</v>
      </c>
      <c r="Y686" s="24">
        <f>IF(X686&gt;900,_xlfn.XLOOKUP(ROUND(X686,0),'CM-VL-G-C-GL-B-T-ClassRimThickn'!$B$1:$B$112,'CM-VL-G-C-GL-B-T-ClassRimThickn'!$C$1:$C$112,0,1,1),X686)</f>
        <v>72</v>
      </c>
      <c r="Z686" s="24">
        <v>73</v>
      </c>
      <c r="AA686" s="24">
        <f>IF(Z686&gt;900,_xlfn.XLOOKUP(ROUND(Z686,0),'CM-VL-G-C-GL-B-T-ClassRimThickn'!$B$1:$B$112,'CM-VL-G-C-GL-B-T-ClassRimThickn'!$C$1:$C$112,0,1,1),Z686)</f>
        <v>73</v>
      </c>
      <c r="AB686" s="24">
        <v>75</v>
      </c>
      <c r="AC686" s="24">
        <f>IF(AB686&gt;900,_xlfn.XLOOKUP(ROUND(AB686,0),'CM-VL-G-C-GL-B-T-ClassRimThickn'!$B$1:$B$112,'CM-VL-G-C-GL-B-T-ClassRimThickn'!$C$1:$C$112,0,1,1),AB686)</f>
        <v>75</v>
      </c>
      <c r="AD686" s="24">
        <v>72</v>
      </c>
      <c r="AE686" s="24">
        <f>IF(AD686&gt;900,_xlfn.XLOOKUP(ROUND(AD686,0),'CM-VL-G-C-GL-B-T-ClassRimThickn'!$B$1:$B$112,'CM-VL-G-C-GL-B-T-ClassRimThickn'!$C$1:$C$112,0,1,1),AD686)</f>
        <v>72</v>
      </c>
      <c r="AF686" s="24">
        <v>73</v>
      </c>
      <c r="AG686" s="24">
        <f>IF(AF686&gt;900,_xlfn.XLOOKUP(ROUND(AF686,0),'CM-VL-G-C-GL-B-T-ClassRimThickn'!$B$1:$B$112,'CM-VL-G-C-GL-B-T-ClassRimThickn'!$C$1:$C$112,0,1,1),AF686)</f>
        <v>73</v>
      </c>
      <c r="AH686" s="24">
        <v>26</v>
      </c>
      <c r="AI686" s="24">
        <v>26</v>
      </c>
      <c r="AJ686" s="24">
        <v>28</v>
      </c>
      <c r="AK686" s="24">
        <v>28</v>
      </c>
      <c r="AL686" s="24">
        <v>27</v>
      </c>
      <c r="AM686" s="24">
        <v>27</v>
      </c>
      <c r="AN686" s="24">
        <v>28</v>
      </c>
      <c r="AO686" s="24">
        <v>28</v>
      </c>
      <c r="AP686" s="24">
        <v>230</v>
      </c>
      <c r="AQ686" s="24">
        <v>29</v>
      </c>
      <c r="AR686" s="24">
        <v>28</v>
      </c>
      <c r="AS686" s="24">
        <v>28.5</v>
      </c>
      <c r="AT686" s="24">
        <v>30</v>
      </c>
      <c r="AU686" s="24">
        <v>30</v>
      </c>
      <c r="AV686" s="24">
        <v>31</v>
      </c>
      <c r="AW686" s="24">
        <v>30</v>
      </c>
      <c r="AX686" s="24">
        <v>29</v>
      </c>
      <c r="AY686" s="24">
        <v>30</v>
      </c>
      <c r="AZ686" s="24">
        <v>30</v>
      </c>
      <c r="BA686" s="24">
        <v>28</v>
      </c>
      <c r="BB686" s="24">
        <v>29</v>
      </c>
      <c r="BC686" s="24">
        <v>29</v>
      </c>
      <c r="BD686" s="24">
        <v>29</v>
      </c>
      <c r="BE686" s="24">
        <v>28</v>
      </c>
      <c r="BF686" s="24">
        <v>0</v>
      </c>
      <c r="BG686" s="24">
        <v>0</v>
      </c>
      <c r="BH686" s="24">
        <v>0</v>
      </c>
      <c r="BI686" s="24">
        <v>0</v>
      </c>
      <c r="BJ686" s="24">
        <v>0</v>
      </c>
      <c r="BL686" s="24">
        <v>0</v>
      </c>
      <c r="BM686" s="24">
        <v>0</v>
      </c>
      <c r="BN686" s="24">
        <v>0</v>
      </c>
      <c r="BO686" s="24">
        <v>0</v>
      </c>
      <c r="BP686" s="24">
        <v>0</v>
      </c>
      <c r="BQ686" s="24">
        <v>0</v>
      </c>
      <c r="BR686" s="24">
        <v>0</v>
      </c>
      <c r="BS686" s="24">
        <v>0</v>
      </c>
      <c r="BT686" s="24">
        <v>0</v>
      </c>
      <c r="BU686" s="24">
        <v>0</v>
      </c>
      <c r="BV686" s="24">
        <v>0</v>
      </c>
      <c r="BW686" s="24">
        <v>0</v>
      </c>
      <c r="BX686" s="24">
        <v>0</v>
      </c>
      <c r="BY686" s="24">
        <v>0</v>
      </c>
      <c r="BZ686" s="24">
        <v>0</v>
      </c>
      <c r="CB686" s="24">
        <v>0</v>
      </c>
      <c r="CC686" s="24">
        <v>0</v>
      </c>
      <c r="CD686" s="24">
        <v>115</v>
      </c>
      <c r="CE686" s="24">
        <v>115</v>
      </c>
      <c r="CF686" s="24">
        <v>115</v>
      </c>
      <c r="CG686" s="24">
        <v>120</v>
      </c>
      <c r="CH686" s="24">
        <v>120</v>
      </c>
      <c r="CI686" s="24">
        <v>125</v>
      </c>
      <c r="CO686" s="34">
        <f t="shared" si="52"/>
        <v>367410</v>
      </c>
    </row>
    <row r="687" spans="1:93" ht="15" hidden="1">
      <c r="A687" s="23" t="s">
        <v>150</v>
      </c>
      <c r="B687" s="52">
        <v>43285</v>
      </c>
      <c r="C687" s="25" t="str">
        <f t="shared" si="51"/>
        <v/>
      </c>
      <c r="G687" s="24">
        <f t="shared" si="53"/>
        <v>155</v>
      </c>
      <c r="H687" s="24">
        <v>382593</v>
      </c>
      <c r="I687" s="24" t="str">
        <f t="shared" si="54"/>
        <v/>
      </c>
      <c r="K687" s="24">
        <f>IF(J687&gt;900,_xlfn.XLOOKUP(ROUND(J687,0),'CM-VL-G-C-GL-B-T-ClassRimThickn'!$B$1:$B$112,'CM-VL-G-C-GL-B-T-ClassRimThickn'!$C$1:$C$112,0,1,1),J687)</f>
        <v>0</v>
      </c>
      <c r="L687" s="24">
        <v>70</v>
      </c>
      <c r="M687" s="24">
        <f>IF(L687&gt;900,_xlfn.XLOOKUP(ROUND(L687,0),'CM-VL-G-C-GL-B-T-ClassRimThickn'!$B$1:$B$112,'CM-VL-G-C-GL-B-T-ClassRimThickn'!$C$1:$C$112,0,1,1),L687)</f>
        <v>70</v>
      </c>
      <c r="N687" s="24">
        <v>70</v>
      </c>
      <c r="O687" s="24">
        <f>IF(N687&gt;900,_xlfn.XLOOKUP(ROUND(N687,0),'CM-VL-G-C-GL-B-T-ClassRimThickn'!$B$1:$B$112,'CM-VL-G-C-GL-B-T-ClassRimThickn'!$C$1:$C$112,0,1,1),N687)</f>
        <v>70</v>
      </c>
      <c r="P687" s="24">
        <v>70</v>
      </c>
      <c r="Q687" s="24">
        <f>IF(P687&gt;900,_xlfn.XLOOKUP(ROUND(P687,0),'CM-VL-G-C-GL-B-T-ClassRimThickn'!$B$1:$B$112,'CM-VL-G-C-GL-B-T-ClassRimThickn'!$C$1:$C$112,0,1,1),P687)</f>
        <v>70</v>
      </c>
      <c r="S687" s="24">
        <f>IF(R687&gt;900,_xlfn.XLOOKUP(ROUND(R687,0),'CM-VL-G-C-GL-B-T-ClassRimThickn'!$B$1:$B$112,'CM-VL-G-C-GL-B-T-ClassRimThickn'!$C$1:$C$112,0,1,1),R687)</f>
        <v>0</v>
      </c>
      <c r="T687" s="24">
        <v>70</v>
      </c>
      <c r="U687" s="24">
        <f>IF(T687&gt;900,_xlfn.XLOOKUP(ROUND(T687,0),'CM-VL-G-C-GL-B-T-ClassRimThickn'!$B$1:$B$112,'CM-VL-G-C-GL-B-T-ClassRimThickn'!$C$1:$C$112,0,1,1),T687)</f>
        <v>70</v>
      </c>
      <c r="V687" s="24">
        <v>72</v>
      </c>
      <c r="W687" s="24">
        <f>IF(V687&gt;900,_xlfn.XLOOKUP(ROUND(V687,0),'CM-VL-G-C-GL-B-T-ClassRimThickn'!$B$1:$B$112,'CM-VL-G-C-GL-B-T-ClassRimThickn'!$C$1:$C$112,0,1,1),V687)</f>
        <v>72</v>
      </c>
      <c r="X687" s="24">
        <v>70</v>
      </c>
      <c r="Y687" s="24">
        <f>IF(X687&gt;900,_xlfn.XLOOKUP(ROUND(X687,0),'CM-VL-G-C-GL-B-T-ClassRimThickn'!$B$1:$B$112,'CM-VL-G-C-GL-B-T-ClassRimThickn'!$C$1:$C$112,0,1,1),X687)</f>
        <v>70</v>
      </c>
      <c r="Z687" s="24">
        <v>70</v>
      </c>
      <c r="AA687" s="24">
        <f>IF(Z687&gt;900,_xlfn.XLOOKUP(ROUND(Z687,0),'CM-VL-G-C-GL-B-T-ClassRimThickn'!$B$1:$B$112,'CM-VL-G-C-GL-B-T-ClassRimThickn'!$C$1:$C$112,0,1,1),Z687)</f>
        <v>70</v>
      </c>
      <c r="AB687" s="24">
        <v>73</v>
      </c>
      <c r="AC687" s="24">
        <f>IF(AB687&gt;900,_xlfn.XLOOKUP(ROUND(AB687,0),'CM-VL-G-C-GL-B-T-ClassRimThickn'!$B$1:$B$112,'CM-VL-G-C-GL-B-T-ClassRimThickn'!$C$1:$C$112,0,1,1),AB687)</f>
        <v>73</v>
      </c>
      <c r="AD687" s="24">
        <v>70</v>
      </c>
      <c r="AE687" s="24">
        <f>IF(AD687&gt;900,_xlfn.XLOOKUP(ROUND(AD687,0),'CM-VL-G-C-GL-B-T-ClassRimThickn'!$B$1:$B$112,'CM-VL-G-C-GL-B-T-ClassRimThickn'!$C$1:$C$112,0,1,1),AD687)</f>
        <v>70</v>
      </c>
      <c r="AF687" s="24">
        <v>71</v>
      </c>
      <c r="AG687" s="24">
        <f>IF(AF687&gt;900,_xlfn.XLOOKUP(ROUND(AF687,0),'CM-VL-G-C-GL-B-T-ClassRimThickn'!$B$1:$B$112,'CM-VL-G-C-GL-B-T-ClassRimThickn'!$C$1:$C$112,0,1,1),AF687)</f>
        <v>71</v>
      </c>
      <c r="AH687" s="24">
        <v>24</v>
      </c>
      <c r="AI687" s="24">
        <v>25</v>
      </c>
      <c r="AJ687" s="24">
        <v>27</v>
      </c>
      <c r="AK687" s="24">
        <v>27</v>
      </c>
      <c r="AL687" s="24">
        <v>25</v>
      </c>
      <c r="AM687" s="24">
        <v>26</v>
      </c>
      <c r="AN687" s="24">
        <v>28</v>
      </c>
      <c r="AO687" s="24">
        <v>28</v>
      </c>
      <c r="AP687" s="24">
        <v>29</v>
      </c>
      <c r="AQ687" s="24">
        <v>28</v>
      </c>
      <c r="AR687" s="24">
        <v>27</v>
      </c>
      <c r="AS687" s="24">
        <v>27</v>
      </c>
      <c r="AT687" s="24">
        <v>30</v>
      </c>
      <c r="AU687" s="24">
        <v>30</v>
      </c>
      <c r="AV687" s="24">
        <v>30</v>
      </c>
      <c r="AW687" s="24">
        <v>30</v>
      </c>
      <c r="AX687" s="24">
        <v>30</v>
      </c>
      <c r="AY687" s="24">
        <v>30</v>
      </c>
      <c r="AZ687" s="24">
        <v>29</v>
      </c>
      <c r="BA687" s="24">
        <v>29</v>
      </c>
      <c r="BB687" s="24">
        <v>29</v>
      </c>
      <c r="BC687" s="24">
        <v>29</v>
      </c>
      <c r="BD687" s="24">
        <v>29</v>
      </c>
      <c r="BE687" s="24">
        <v>29</v>
      </c>
      <c r="BF687" s="24">
        <v>0</v>
      </c>
      <c r="BG687" s="24">
        <v>0</v>
      </c>
      <c r="BH687" s="24">
        <v>0</v>
      </c>
      <c r="BI687" s="24">
        <v>0</v>
      </c>
      <c r="BJ687" s="24">
        <v>0</v>
      </c>
      <c r="BL687" s="24">
        <v>0</v>
      </c>
      <c r="BM687" s="24">
        <v>0</v>
      </c>
      <c r="BN687" s="24">
        <v>0</v>
      </c>
      <c r="BO687" s="24">
        <v>0</v>
      </c>
      <c r="BP687" s="24">
        <v>0</v>
      </c>
      <c r="BQ687" s="24">
        <v>0</v>
      </c>
      <c r="BR687" s="24">
        <v>0</v>
      </c>
      <c r="BS687" s="24">
        <v>0</v>
      </c>
      <c r="BT687" s="24">
        <v>0</v>
      </c>
      <c r="BU687" s="24">
        <v>0</v>
      </c>
      <c r="BV687" s="24">
        <v>0</v>
      </c>
      <c r="BW687" s="24">
        <v>0</v>
      </c>
      <c r="BX687" s="24">
        <v>0</v>
      </c>
      <c r="BY687" s="24">
        <v>0</v>
      </c>
      <c r="BZ687" s="24">
        <v>0</v>
      </c>
      <c r="CB687" s="24">
        <v>0</v>
      </c>
      <c r="CC687" s="24">
        <v>0</v>
      </c>
      <c r="CD687" s="24">
        <v>120</v>
      </c>
      <c r="CE687" s="24">
        <v>120</v>
      </c>
      <c r="CF687" s="24">
        <v>125</v>
      </c>
      <c r="CG687" s="24">
        <v>120</v>
      </c>
      <c r="CH687" s="24">
        <v>120</v>
      </c>
      <c r="CI687" s="24">
        <v>125</v>
      </c>
      <c r="CO687" s="34">
        <f t="shared" si="52"/>
        <v>382593</v>
      </c>
    </row>
    <row r="688" spans="1:93" ht="15" hidden="1">
      <c r="A688" s="23" t="s">
        <v>150</v>
      </c>
      <c r="B688" s="52">
        <v>43306</v>
      </c>
      <c r="C688" s="25" t="str">
        <f t="shared" si="51"/>
        <v/>
      </c>
      <c r="G688" s="24">
        <f t="shared" si="53"/>
        <v>21</v>
      </c>
      <c r="H688" s="30">
        <f>(H689-H687)/(G688+G689)*G688+H687</f>
        <v>382644.8</v>
      </c>
      <c r="I688" s="24" t="str">
        <f t="shared" si="54"/>
        <v/>
      </c>
      <c r="K688" s="24">
        <f>IF(J688&gt;900,_xlfn.XLOOKUP(ROUND(J688,0),'CM-VL-G-C-GL-B-T-ClassRimThickn'!$B$1:$B$112,'CM-VL-G-C-GL-B-T-ClassRimThickn'!$C$1:$C$112,0,1,1),J688)</f>
        <v>0</v>
      </c>
      <c r="L688" s="24">
        <v>59</v>
      </c>
      <c r="M688" s="24">
        <f>IF(L688&gt;900,_xlfn.XLOOKUP(ROUND(L688,0),'CM-VL-G-C-GL-B-T-ClassRimThickn'!$B$1:$B$112,'CM-VL-G-C-GL-B-T-ClassRimThickn'!$C$1:$C$112,0,1,1),L688)</f>
        <v>59</v>
      </c>
      <c r="N688" s="24">
        <v>59</v>
      </c>
      <c r="O688" s="24">
        <f>IF(N688&gt;900,_xlfn.XLOOKUP(ROUND(N688,0),'CM-VL-G-C-GL-B-T-ClassRimThickn'!$B$1:$B$112,'CM-VL-G-C-GL-B-T-ClassRimThickn'!$C$1:$C$112,0,1,1),N688)</f>
        <v>59</v>
      </c>
      <c r="P688" s="24">
        <v>62</v>
      </c>
      <c r="Q688" s="24">
        <f>IF(P688&gt;900,_xlfn.XLOOKUP(ROUND(P688,0),'CM-VL-G-C-GL-B-T-ClassRimThickn'!$B$1:$B$112,'CM-VL-G-C-GL-B-T-ClassRimThickn'!$C$1:$C$112,0,1,1),P688)</f>
        <v>62</v>
      </c>
      <c r="S688" s="24">
        <f>IF(R688&gt;900,_xlfn.XLOOKUP(ROUND(R688,0),'CM-VL-G-C-GL-B-T-ClassRimThickn'!$B$1:$B$112,'CM-VL-G-C-GL-B-T-ClassRimThickn'!$C$1:$C$112,0,1,1),R688)</f>
        <v>0</v>
      </c>
      <c r="T688" s="24">
        <v>60</v>
      </c>
      <c r="U688" s="24">
        <f>IF(T688&gt;900,_xlfn.XLOOKUP(ROUND(T688,0),'CM-VL-G-C-GL-B-T-ClassRimThickn'!$B$1:$B$112,'CM-VL-G-C-GL-B-T-ClassRimThickn'!$C$1:$C$112,0,1,1),T688)</f>
        <v>60</v>
      </c>
      <c r="V688" s="24">
        <v>59</v>
      </c>
      <c r="W688" s="24">
        <f>IF(V688&gt;900,_xlfn.XLOOKUP(ROUND(V688,0),'CM-VL-G-C-GL-B-T-ClassRimThickn'!$B$1:$B$112,'CM-VL-G-C-GL-B-T-ClassRimThickn'!$C$1:$C$112,0,1,1),V688)</f>
        <v>59</v>
      </c>
      <c r="X688" s="24">
        <v>59</v>
      </c>
      <c r="Y688" s="24">
        <f>IF(X688&gt;900,_xlfn.XLOOKUP(ROUND(X688,0),'CM-VL-G-C-GL-B-T-ClassRimThickn'!$B$1:$B$112,'CM-VL-G-C-GL-B-T-ClassRimThickn'!$C$1:$C$112,0,1,1),X688)</f>
        <v>59</v>
      </c>
      <c r="Z688" s="24">
        <v>59</v>
      </c>
      <c r="AA688" s="24">
        <f>IF(Z688&gt;900,_xlfn.XLOOKUP(ROUND(Z688,0),'CM-VL-G-C-GL-B-T-ClassRimThickn'!$B$1:$B$112,'CM-VL-G-C-GL-B-T-ClassRimThickn'!$C$1:$C$112,0,1,1),Z688)</f>
        <v>59</v>
      </c>
      <c r="AB688" s="24">
        <v>62</v>
      </c>
      <c r="AC688" s="24">
        <f>IF(AB688&gt;900,_xlfn.XLOOKUP(ROUND(AB688,0),'CM-VL-G-C-GL-B-T-ClassRimThickn'!$B$1:$B$112,'CM-VL-G-C-GL-B-T-ClassRimThickn'!$C$1:$C$112,0,1,1),AB688)</f>
        <v>62</v>
      </c>
      <c r="AD688" s="24">
        <v>58</v>
      </c>
      <c r="AE688" s="24">
        <f>IF(AD688&gt;900,_xlfn.XLOOKUP(ROUND(AD688,0),'CM-VL-G-C-GL-B-T-ClassRimThickn'!$B$1:$B$112,'CM-VL-G-C-GL-B-T-ClassRimThickn'!$C$1:$C$112,0,1,1),AD688)</f>
        <v>58</v>
      </c>
      <c r="AF688" s="24">
        <v>60</v>
      </c>
      <c r="AG688" s="24">
        <f>IF(AF688&gt;900,_xlfn.XLOOKUP(ROUND(AF688,0),'CM-VL-G-C-GL-B-T-ClassRimThickn'!$B$1:$B$112,'CM-VL-G-C-GL-B-T-ClassRimThickn'!$C$1:$C$112,0,1,1),AF688)</f>
        <v>60</v>
      </c>
      <c r="AH688" s="24">
        <v>30</v>
      </c>
      <c r="AI688" s="24">
        <v>30</v>
      </c>
      <c r="AJ688" s="24">
        <v>30</v>
      </c>
      <c r="AK688" s="24">
        <v>30</v>
      </c>
      <c r="AL688" s="24">
        <v>30</v>
      </c>
      <c r="AM688" s="24">
        <v>30</v>
      </c>
      <c r="AN688" s="24">
        <v>30</v>
      </c>
      <c r="AO688" s="24">
        <v>30</v>
      </c>
      <c r="AP688" s="24">
        <v>30</v>
      </c>
      <c r="AQ688" s="24">
        <v>30</v>
      </c>
      <c r="AR688" s="24">
        <v>30</v>
      </c>
      <c r="AS688" s="24">
        <v>30</v>
      </c>
      <c r="AT688" s="24">
        <v>30</v>
      </c>
      <c r="AU688" s="24">
        <v>30</v>
      </c>
      <c r="AV688" s="24">
        <v>30</v>
      </c>
      <c r="AW688" s="24">
        <v>30</v>
      </c>
      <c r="AX688" s="24">
        <v>30</v>
      </c>
      <c r="AY688" s="24">
        <v>30</v>
      </c>
      <c r="AZ688" s="24">
        <v>30</v>
      </c>
      <c r="BA688" s="24">
        <v>30</v>
      </c>
      <c r="BB688" s="24">
        <v>30</v>
      </c>
      <c r="BC688" s="24">
        <v>30</v>
      </c>
      <c r="BD688" s="24">
        <v>30</v>
      </c>
      <c r="BE688" s="24">
        <v>30</v>
      </c>
      <c r="BF688" s="24">
        <v>0</v>
      </c>
      <c r="BG688" s="24">
        <v>0</v>
      </c>
      <c r="BH688" s="24">
        <v>0</v>
      </c>
      <c r="BI688" s="24">
        <v>0</v>
      </c>
      <c r="BJ688" s="24">
        <v>0</v>
      </c>
      <c r="BL688" s="24">
        <v>0</v>
      </c>
      <c r="BM688" s="24">
        <v>0</v>
      </c>
      <c r="BN688" s="24">
        <v>0</v>
      </c>
      <c r="BO688" s="24">
        <v>0</v>
      </c>
      <c r="BP688" s="24">
        <v>0</v>
      </c>
      <c r="BQ688" s="24">
        <v>0</v>
      </c>
      <c r="BR688" s="24">
        <v>0</v>
      </c>
      <c r="BS688" s="24">
        <v>0</v>
      </c>
      <c r="BT688" s="24">
        <v>0</v>
      </c>
      <c r="BU688" s="24">
        <v>0</v>
      </c>
      <c r="BV688" s="24">
        <v>0</v>
      </c>
      <c r="BW688" s="24">
        <v>0</v>
      </c>
      <c r="BX688" s="24">
        <v>0</v>
      </c>
      <c r="BY688" s="24">
        <v>0</v>
      </c>
      <c r="BZ688" s="24">
        <v>0</v>
      </c>
      <c r="CB688" s="24">
        <v>0</v>
      </c>
      <c r="CC688" s="24">
        <v>0</v>
      </c>
      <c r="CO688" s="34">
        <f t="shared" si="52"/>
        <v>382644.8</v>
      </c>
    </row>
    <row r="689" spans="1:93" ht="15" hidden="1">
      <c r="A689" s="23" t="s">
        <v>150</v>
      </c>
      <c r="B689" s="52">
        <v>43570</v>
      </c>
      <c r="C689" s="25" t="str">
        <f t="shared" si="51"/>
        <v/>
      </c>
      <c r="G689" s="24">
        <f t="shared" si="53"/>
        <v>264</v>
      </c>
      <c r="H689" s="27">
        <v>383296</v>
      </c>
      <c r="I689" s="24" t="str">
        <f t="shared" si="54"/>
        <v/>
      </c>
      <c r="K689" s="24">
        <f>IF(J689&gt;900,_xlfn.XLOOKUP(ROUND(J689,0),'CM-VL-G-C-GL-B-T-ClassRimThickn'!$B$1:$B$112,'CM-VL-G-C-GL-B-T-ClassRimThickn'!$C$1:$C$112,0,1,1),J689)</f>
        <v>0</v>
      </c>
      <c r="L689" s="24">
        <v>57</v>
      </c>
      <c r="M689" s="24">
        <f>IF(L689&gt;900,_xlfn.XLOOKUP(ROUND(L689,0),'CM-VL-G-C-GL-B-T-ClassRimThickn'!$B$1:$B$112,'CM-VL-G-C-GL-B-T-ClassRimThickn'!$C$1:$C$112,0,1,1),L689)</f>
        <v>57</v>
      </c>
      <c r="N689" s="24">
        <v>58</v>
      </c>
      <c r="O689" s="24">
        <f>IF(N689&gt;900,_xlfn.XLOOKUP(ROUND(N689,0),'CM-VL-G-C-GL-B-T-ClassRimThickn'!$B$1:$B$112,'CM-VL-G-C-GL-B-T-ClassRimThickn'!$C$1:$C$112,0,1,1),N689)</f>
        <v>58</v>
      </c>
      <c r="P689" s="24">
        <v>60</v>
      </c>
      <c r="Q689" s="24">
        <f>IF(P689&gt;900,_xlfn.XLOOKUP(ROUND(P689,0),'CM-VL-G-C-GL-B-T-ClassRimThickn'!$B$1:$B$112,'CM-VL-G-C-GL-B-T-ClassRimThickn'!$C$1:$C$112,0,1,1),P689)</f>
        <v>60</v>
      </c>
      <c r="S689" s="24">
        <f>IF(R689&gt;900,_xlfn.XLOOKUP(ROUND(R689,0),'CM-VL-G-C-GL-B-T-ClassRimThickn'!$B$1:$B$112,'CM-VL-G-C-GL-B-T-ClassRimThickn'!$C$1:$C$112,0,1,1),R689)</f>
        <v>0</v>
      </c>
      <c r="T689" s="24">
        <v>58</v>
      </c>
      <c r="U689" s="24">
        <f>IF(T689&gt;900,_xlfn.XLOOKUP(ROUND(T689,0),'CM-VL-G-C-GL-B-T-ClassRimThickn'!$B$1:$B$112,'CM-VL-G-C-GL-B-T-ClassRimThickn'!$C$1:$C$112,0,1,1),T689)</f>
        <v>58</v>
      </c>
      <c r="V689" s="24">
        <v>58</v>
      </c>
      <c r="W689" s="24">
        <f>IF(V689&gt;900,_xlfn.XLOOKUP(ROUND(V689,0),'CM-VL-G-C-GL-B-T-ClassRimThickn'!$B$1:$B$112,'CM-VL-G-C-GL-B-T-ClassRimThickn'!$C$1:$C$112,0,1,1),V689)</f>
        <v>58</v>
      </c>
      <c r="X689" s="24">
        <v>58</v>
      </c>
      <c r="Y689" s="24">
        <f>IF(X689&gt;900,_xlfn.XLOOKUP(ROUND(X689,0),'CM-VL-G-C-GL-B-T-ClassRimThickn'!$B$1:$B$112,'CM-VL-G-C-GL-B-T-ClassRimThickn'!$C$1:$C$112,0,1,1),X689)</f>
        <v>58</v>
      </c>
      <c r="Z689" s="24">
        <v>59</v>
      </c>
      <c r="AA689" s="24">
        <f>IF(Z689&gt;900,_xlfn.XLOOKUP(ROUND(Z689,0),'CM-VL-G-C-GL-B-T-ClassRimThickn'!$B$1:$B$112,'CM-VL-G-C-GL-B-T-ClassRimThickn'!$C$1:$C$112,0,1,1),Z689)</f>
        <v>59</v>
      </c>
      <c r="AB689" s="24">
        <v>61</v>
      </c>
      <c r="AC689" s="24">
        <f>IF(AB689&gt;900,_xlfn.XLOOKUP(ROUND(AB689,0),'CM-VL-G-C-GL-B-T-ClassRimThickn'!$B$1:$B$112,'CM-VL-G-C-GL-B-T-ClassRimThickn'!$C$1:$C$112,0,1,1),AB689)</f>
        <v>61</v>
      </c>
      <c r="AD689" s="24">
        <v>58</v>
      </c>
      <c r="AE689" s="24">
        <f>IF(AD689&gt;900,_xlfn.XLOOKUP(ROUND(AD689,0),'CM-VL-G-C-GL-B-T-ClassRimThickn'!$B$1:$B$112,'CM-VL-G-C-GL-B-T-ClassRimThickn'!$C$1:$C$112,0,1,1),AD689)</f>
        <v>58</v>
      </c>
      <c r="AF689" s="24">
        <v>59</v>
      </c>
      <c r="AG689" s="24">
        <f>IF(AF689&gt;900,_xlfn.XLOOKUP(ROUND(AF689,0),'CM-VL-G-C-GL-B-T-ClassRimThickn'!$B$1:$B$112,'CM-VL-G-C-GL-B-T-ClassRimThickn'!$C$1:$C$112,0,1,1),AF689)</f>
        <v>59</v>
      </c>
      <c r="AH689" s="24">
        <v>30</v>
      </c>
      <c r="AI689" s="24">
        <v>29</v>
      </c>
      <c r="AJ689" s="24">
        <v>30</v>
      </c>
      <c r="AK689" s="24">
        <v>30</v>
      </c>
      <c r="AL689" s="24">
        <v>29</v>
      </c>
      <c r="AM689" s="24">
        <v>29</v>
      </c>
      <c r="AN689" s="24">
        <v>30</v>
      </c>
      <c r="AO689" s="24">
        <v>30</v>
      </c>
      <c r="AP689" s="24">
        <v>31</v>
      </c>
      <c r="AQ689" s="24">
        <v>31</v>
      </c>
      <c r="AR689" s="24">
        <v>30</v>
      </c>
      <c r="AS689" s="24">
        <v>31</v>
      </c>
      <c r="AT689" s="24">
        <v>29</v>
      </c>
      <c r="AU689" s="24">
        <v>28</v>
      </c>
      <c r="AV689" s="24">
        <v>29</v>
      </c>
      <c r="AW689" s="24">
        <v>29</v>
      </c>
      <c r="AX689" s="24">
        <v>29</v>
      </c>
      <c r="AY689" s="24">
        <v>29</v>
      </c>
      <c r="AZ689" s="24">
        <v>28</v>
      </c>
      <c r="BA689" s="24">
        <v>28</v>
      </c>
      <c r="BB689" s="24">
        <v>28</v>
      </c>
      <c r="BC689" s="24">
        <v>28</v>
      </c>
      <c r="BD689" s="24">
        <v>29</v>
      </c>
      <c r="BE689" s="24">
        <v>28</v>
      </c>
      <c r="BF689" s="24">
        <v>0</v>
      </c>
      <c r="BG689" s="24">
        <v>0</v>
      </c>
      <c r="BH689" s="24">
        <v>0</v>
      </c>
      <c r="BI689" s="24">
        <v>0</v>
      </c>
      <c r="BJ689" s="24">
        <v>0</v>
      </c>
      <c r="BL689" s="24">
        <v>0</v>
      </c>
      <c r="BM689" s="24">
        <v>0</v>
      </c>
      <c r="BN689" s="24">
        <v>0</v>
      </c>
      <c r="BO689" s="24">
        <v>0</v>
      </c>
      <c r="BP689" s="24">
        <v>0</v>
      </c>
      <c r="BQ689" s="24">
        <v>0</v>
      </c>
      <c r="BR689" s="24">
        <v>0</v>
      </c>
      <c r="BS689" s="24">
        <v>0</v>
      </c>
      <c r="BT689" s="24">
        <v>0</v>
      </c>
      <c r="BU689" s="24">
        <v>0</v>
      </c>
      <c r="BV689" s="24">
        <v>0</v>
      </c>
      <c r="BW689" s="24">
        <v>0</v>
      </c>
      <c r="BX689" s="24">
        <v>0</v>
      </c>
      <c r="BY689" s="24">
        <v>0</v>
      </c>
      <c r="BZ689" s="24">
        <v>0</v>
      </c>
      <c r="CB689" s="24">
        <v>0</v>
      </c>
      <c r="CC689" s="24">
        <v>0</v>
      </c>
      <c r="CD689" s="24">
        <v>105</v>
      </c>
      <c r="CE689" s="24">
        <v>105</v>
      </c>
      <c r="CF689" s="24">
        <v>110</v>
      </c>
      <c r="CG689" s="24">
        <v>110</v>
      </c>
      <c r="CH689" s="24">
        <v>110</v>
      </c>
      <c r="CI689" s="24">
        <v>110</v>
      </c>
      <c r="CO689" s="34">
        <f t="shared" si="52"/>
        <v>383296</v>
      </c>
    </row>
    <row r="690" spans="1:93" ht="15" hidden="1">
      <c r="A690" s="23" t="s">
        <v>150</v>
      </c>
      <c r="B690" s="52">
        <v>43744</v>
      </c>
      <c r="C690" s="25" t="str">
        <f t="shared" si="51"/>
        <v/>
      </c>
      <c r="G690" s="24">
        <f t="shared" si="53"/>
        <v>174</v>
      </c>
      <c r="H690" s="24">
        <v>420981</v>
      </c>
      <c r="I690" s="24" t="str">
        <f t="shared" si="54"/>
        <v/>
      </c>
      <c r="K690" s="24">
        <f>IF(J690&gt;900,_xlfn.XLOOKUP(ROUND(J690,0),'CM-VL-G-C-GL-B-T-ClassRimThickn'!$B$1:$B$112,'CM-VL-G-C-GL-B-T-ClassRimThickn'!$C$1:$C$112,0,1,1),J690)</f>
        <v>0</v>
      </c>
      <c r="L690" s="24">
        <v>61</v>
      </c>
      <c r="M690" s="24">
        <f>IF(L690&gt;900,_xlfn.XLOOKUP(ROUND(L690,0),'CM-VL-G-C-GL-B-T-ClassRimThickn'!$B$1:$B$112,'CM-VL-G-C-GL-B-T-ClassRimThickn'!$C$1:$C$112,0,1,1),L690)</f>
        <v>61</v>
      </c>
      <c r="N690" s="24">
        <v>62</v>
      </c>
      <c r="O690" s="24">
        <f>IF(N690&gt;900,_xlfn.XLOOKUP(ROUND(N690,0),'CM-VL-G-C-GL-B-T-ClassRimThickn'!$B$1:$B$112,'CM-VL-G-C-GL-B-T-ClassRimThickn'!$C$1:$C$112,0,1,1),N690)</f>
        <v>62</v>
      </c>
      <c r="P690" s="24">
        <v>63</v>
      </c>
      <c r="Q690" s="24">
        <f>IF(P690&gt;900,_xlfn.XLOOKUP(ROUND(P690,0),'CM-VL-G-C-GL-B-T-ClassRimThickn'!$B$1:$B$112,'CM-VL-G-C-GL-B-T-ClassRimThickn'!$C$1:$C$112,0,1,1),P690)</f>
        <v>63</v>
      </c>
      <c r="S690" s="24">
        <f>IF(R690&gt;900,_xlfn.XLOOKUP(ROUND(R690,0),'CM-VL-G-C-GL-B-T-ClassRimThickn'!$B$1:$B$112,'CM-VL-G-C-GL-B-T-ClassRimThickn'!$C$1:$C$112,0,1,1),R690)</f>
        <v>0</v>
      </c>
      <c r="T690" s="24">
        <v>60</v>
      </c>
      <c r="U690" s="24">
        <f>IF(T690&gt;900,_xlfn.XLOOKUP(ROUND(T690,0),'CM-VL-G-C-GL-B-T-ClassRimThickn'!$B$1:$B$112,'CM-VL-G-C-GL-B-T-ClassRimThickn'!$C$1:$C$112,0,1,1),T690)</f>
        <v>60</v>
      </c>
      <c r="V690" s="24">
        <v>60</v>
      </c>
      <c r="W690" s="24">
        <f>IF(V690&gt;900,_xlfn.XLOOKUP(ROUND(V690,0),'CM-VL-G-C-GL-B-T-ClassRimThickn'!$B$1:$B$112,'CM-VL-G-C-GL-B-T-ClassRimThickn'!$C$1:$C$112,0,1,1),V690)</f>
        <v>60</v>
      </c>
      <c r="X690" s="24">
        <v>61</v>
      </c>
      <c r="Y690" s="24">
        <f>IF(X690&gt;900,_xlfn.XLOOKUP(ROUND(X690,0),'CM-VL-G-C-GL-B-T-ClassRimThickn'!$B$1:$B$112,'CM-VL-G-C-GL-B-T-ClassRimThickn'!$C$1:$C$112,0,1,1),X690)</f>
        <v>61</v>
      </c>
      <c r="Z690" s="24">
        <v>62</v>
      </c>
      <c r="AA690" s="24">
        <f>IF(Z690&gt;900,_xlfn.XLOOKUP(ROUND(Z690,0),'CM-VL-G-C-GL-B-T-ClassRimThickn'!$B$1:$B$112,'CM-VL-G-C-GL-B-T-ClassRimThickn'!$C$1:$C$112,0,1,1),Z690)</f>
        <v>62</v>
      </c>
      <c r="AB690" s="24">
        <v>63</v>
      </c>
      <c r="AC690" s="24">
        <f>IF(AB690&gt;900,_xlfn.XLOOKUP(ROUND(AB690,0),'CM-VL-G-C-GL-B-T-ClassRimThickn'!$B$1:$B$112,'CM-VL-G-C-GL-B-T-ClassRimThickn'!$C$1:$C$112,0,1,1),AB690)</f>
        <v>63</v>
      </c>
      <c r="AD690" s="24">
        <v>61</v>
      </c>
      <c r="AE690" s="24">
        <f>IF(AD690&gt;900,_xlfn.XLOOKUP(ROUND(AD690,0),'CM-VL-G-C-GL-B-T-ClassRimThickn'!$B$1:$B$112,'CM-VL-G-C-GL-B-T-ClassRimThickn'!$C$1:$C$112,0,1,1),AD690)</f>
        <v>61</v>
      </c>
      <c r="AF690" s="24">
        <v>60</v>
      </c>
      <c r="AG690" s="24">
        <f>IF(AF690&gt;900,_xlfn.XLOOKUP(ROUND(AF690,0),'CM-VL-G-C-GL-B-T-ClassRimThickn'!$B$1:$B$112,'CM-VL-G-C-GL-B-T-ClassRimThickn'!$C$1:$C$112,0,1,1),AF690)</f>
        <v>60</v>
      </c>
      <c r="AH690" s="24">
        <v>24</v>
      </c>
      <c r="AI690" s="24">
        <v>25</v>
      </c>
      <c r="AJ690" s="24">
        <v>26</v>
      </c>
      <c r="AK690" s="24">
        <v>27</v>
      </c>
      <c r="AL690" s="24">
        <v>24</v>
      </c>
      <c r="AM690" s="24">
        <v>25</v>
      </c>
      <c r="AN690" s="24">
        <v>28</v>
      </c>
      <c r="AO690" s="24">
        <v>27</v>
      </c>
      <c r="AP690" s="24">
        <v>29</v>
      </c>
      <c r="AQ690" s="24">
        <v>28</v>
      </c>
      <c r="AR690" s="24">
        <v>28</v>
      </c>
      <c r="AS690" s="24">
        <v>28</v>
      </c>
      <c r="AT690" s="24">
        <v>30</v>
      </c>
      <c r="AU690" s="24">
        <v>29</v>
      </c>
      <c r="AV690" s="24">
        <v>29</v>
      </c>
      <c r="AW690" s="24">
        <v>30</v>
      </c>
      <c r="AX690" s="24">
        <v>30</v>
      </c>
      <c r="AY690" s="24">
        <v>31</v>
      </c>
      <c r="AZ690" s="24">
        <v>30</v>
      </c>
      <c r="BA690" s="24">
        <v>28</v>
      </c>
      <c r="BB690" s="24">
        <v>28</v>
      </c>
      <c r="BC690" s="24">
        <v>29</v>
      </c>
      <c r="BD690" s="24">
        <v>28</v>
      </c>
      <c r="BE690" s="24">
        <v>28</v>
      </c>
      <c r="BF690" s="24">
        <v>1</v>
      </c>
      <c r="BG690" s="24">
        <v>0.5</v>
      </c>
      <c r="BH690" s="24">
        <v>0.5</v>
      </c>
      <c r="BI690" s="24">
        <v>1</v>
      </c>
      <c r="BJ690" s="24">
        <v>1</v>
      </c>
      <c r="BL690" s="24">
        <v>1</v>
      </c>
      <c r="BM690" s="24">
        <v>0.5</v>
      </c>
      <c r="BN690" s="24">
        <v>0.5</v>
      </c>
      <c r="BO690" s="24">
        <v>1</v>
      </c>
      <c r="BP690" s="24">
        <v>1</v>
      </c>
      <c r="BQ690" s="24">
        <v>1</v>
      </c>
      <c r="BR690" s="24">
        <v>0</v>
      </c>
      <c r="BS690" s="24">
        <v>0</v>
      </c>
      <c r="BT690" s="24">
        <v>0</v>
      </c>
      <c r="BU690" s="24">
        <v>0</v>
      </c>
      <c r="BV690" s="24">
        <v>0</v>
      </c>
      <c r="BW690" s="24">
        <v>0</v>
      </c>
      <c r="BX690" s="24">
        <v>0</v>
      </c>
      <c r="BY690" s="24">
        <v>0</v>
      </c>
      <c r="BZ690" s="24">
        <v>0</v>
      </c>
      <c r="CB690" s="24">
        <v>0</v>
      </c>
      <c r="CC690" s="24">
        <v>0</v>
      </c>
      <c r="CD690" s="24">
        <v>105</v>
      </c>
      <c r="CE690" s="24">
        <v>110</v>
      </c>
      <c r="CF690" s="24">
        <v>110</v>
      </c>
      <c r="CG690" s="24">
        <v>110</v>
      </c>
      <c r="CH690" s="24">
        <v>110</v>
      </c>
      <c r="CI690" s="24">
        <v>110</v>
      </c>
      <c r="CO690" s="34">
        <f t="shared" si="52"/>
        <v>420981</v>
      </c>
    </row>
    <row r="691" spans="1:93" ht="15" hidden="1">
      <c r="A691" s="23" t="s">
        <v>151</v>
      </c>
      <c r="B691" s="52">
        <v>41732</v>
      </c>
      <c r="C691" s="25" t="str">
        <f t="shared" si="51"/>
        <v/>
      </c>
      <c r="G691" s="24" t="str">
        <f t="shared" si="53"/>
        <v/>
      </c>
      <c r="H691" s="29"/>
      <c r="I691" s="24" t="str">
        <f t="shared" si="54"/>
        <v/>
      </c>
      <c r="K691" s="24">
        <f>IF(J691&gt;900,_xlfn.XLOOKUP(ROUND(J691,0),'CM-VL-G-C-GL-B-T-ClassRimThickn'!$B$1:$B$112,'CM-VL-G-C-GL-B-T-ClassRimThickn'!$C$1:$C$112,0,1,1),J691)</f>
        <v>0</v>
      </c>
      <c r="L691" s="24">
        <v>84</v>
      </c>
      <c r="M691" s="24">
        <f>IF(L691&gt;900,_xlfn.XLOOKUP(ROUND(L691,0),'CM-VL-G-C-GL-B-T-ClassRimThickn'!$B$1:$B$112,'CM-VL-G-C-GL-B-T-ClassRimThickn'!$C$1:$C$112,0,1,1),L691)</f>
        <v>84</v>
      </c>
      <c r="N691" s="24">
        <v>84</v>
      </c>
      <c r="O691" s="24">
        <f>IF(N691&gt;900,_xlfn.XLOOKUP(ROUND(N691,0),'CM-VL-G-C-GL-B-T-ClassRimThickn'!$B$1:$B$112,'CM-VL-G-C-GL-B-T-ClassRimThickn'!$C$1:$C$112,0,1,1),N691)</f>
        <v>84</v>
      </c>
      <c r="P691" s="24">
        <v>84</v>
      </c>
      <c r="Q691" s="24">
        <f>IF(P691&gt;900,_xlfn.XLOOKUP(ROUND(P691,0),'CM-VL-G-C-GL-B-T-ClassRimThickn'!$B$1:$B$112,'CM-VL-G-C-GL-B-T-ClassRimThickn'!$C$1:$C$112,0,1,1),P691)</f>
        <v>84</v>
      </c>
      <c r="S691" s="24">
        <f>IF(R691&gt;900,_xlfn.XLOOKUP(ROUND(R691,0),'CM-VL-G-C-GL-B-T-ClassRimThickn'!$B$1:$B$112,'CM-VL-G-C-GL-B-T-ClassRimThickn'!$C$1:$C$112,0,1,1),R691)</f>
        <v>0</v>
      </c>
      <c r="T691" s="24">
        <v>84</v>
      </c>
      <c r="U691" s="24">
        <f>IF(T691&gt;900,_xlfn.XLOOKUP(ROUND(T691,0),'CM-VL-G-C-GL-B-T-ClassRimThickn'!$B$1:$B$112,'CM-VL-G-C-GL-B-T-ClassRimThickn'!$C$1:$C$112,0,1,1),T691)</f>
        <v>84</v>
      </c>
      <c r="V691" s="24">
        <v>84</v>
      </c>
      <c r="W691" s="24">
        <f>IF(V691&gt;900,_xlfn.XLOOKUP(ROUND(V691,0),'CM-VL-G-C-GL-B-T-ClassRimThickn'!$B$1:$B$112,'CM-VL-G-C-GL-B-T-ClassRimThickn'!$C$1:$C$112,0,1,1),V691)</f>
        <v>84</v>
      </c>
      <c r="X691" s="24">
        <v>84</v>
      </c>
      <c r="Y691" s="24">
        <f>IF(X691&gt;900,_xlfn.XLOOKUP(ROUND(X691,0),'CM-VL-G-C-GL-B-T-ClassRimThickn'!$B$1:$B$112,'CM-VL-G-C-GL-B-T-ClassRimThickn'!$C$1:$C$112,0,1,1),X691)</f>
        <v>84</v>
      </c>
      <c r="Z691" s="24">
        <v>84</v>
      </c>
      <c r="AA691" s="24">
        <f>IF(Z691&gt;900,_xlfn.XLOOKUP(ROUND(Z691,0),'CM-VL-G-C-GL-B-T-ClassRimThickn'!$B$1:$B$112,'CM-VL-G-C-GL-B-T-ClassRimThickn'!$C$1:$C$112,0,1,1),Z691)</f>
        <v>84</v>
      </c>
      <c r="AB691" s="24">
        <v>84</v>
      </c>
      <c r="AC691" s="24">
        <f>IF(AB691&gt;900,_xlfn.XLOOKUP(ROUND(AB691,0),'CM-VL-G-C-GL-B-T-ClassRimThickn'!$B$1:$B$112,'CM-VL-G-C-GL-B-T-ClassRimThickn'!$C$1:$C$112,0,1,1),AB691)</f>
        <v>84</v>
      </c>
      <c r="AD691" s="24">
        <v>84</v>
      </c>
      <c r="AE691" s="24">
        <f>IF(AD691&gt;900,_xlfn.XLOOKUP(ROUND(AD691,0),'CM-VL-G-C-GL-B-T-ClassRimThickn'!$B$1:$B$112,'CM-VL-G-C-GL-B-T-ClassRimThickn'!$C$1:$C$112,0,1,1),AD691)</f>
        <v>84</v>
      </c>
      <c r="AF691" s="24">
        <v>84</v>
      </c>
      <c r="AG691" s="24">
        <f>IF(AF691&gt;900,_xlfn.XLOOKUP(ROUND(AF691,0),'CM-VL-G-C-GL-B-T-ClassRimThickn'!$B$1:$B$112,'CM-VL-G-C-GL-B-T-ClassRimThickn'!$C$1:$C$112,0,1,1),AF691)</f>
        <v>84</v>
      </c>
      <c r="AH691" s="24">
        <v>30</v>
      </c>
      <c r="AI691" s="24">
        <v>29.5</v>
      </c>
      <c r="AJ691" s="24">
        <v>29.5</v>
      </c>
      <c r="AK691" s="24">
        <v>30</v>
      </c>
      <c r="AL691" s="24">
        <v>30</v>
      </c>
      <c r="AM691" s="24">
        <v>29.5</v>
      </c>
      <c r="AN691" s="24">
        <v>30</v>
      </c>
      <c r="AO691" s="24">
        <v>29.5</v>
      </c>
      <c r="AP691" s="24">
        <v>29.5</v>
      </c>
      <c r="AQ691" s="24">
        <v>30</v>
      </c>
      <c r="AR691" s="24">
        <v>30</v>
      </c>
      <c r="AS691" s="24">
        <v>29.5</v>
      </c>
      <c r="AT691" s="24">
        <v>28.5</v>
      </c>
      <c r="AU691" s="24">
        <v>28</v>
      </c>
      <c r="AV691" s="24">
        <v>30</v>
      </c>
      <c r="AW691" s="24">
        <v>28</v>
      </c>
      <c r="AX691" s="24">
        <v>28</v>
      </c>
      <c r="AY691" s="24">
        <v>28</v>
      </c>
      <c r="AZ691" s="24">
        <v>28.5</v>
      </c>
      <c r="BA691" s="24">
        <v>28</v>
      </c>
      <c r="BB691" s="24">
        <v>30</v>
      </c>
      <c r="BC691" s="24">
        <v>28</v>
      </c>
      <c r="BD691" s="24">
        <v>28</v>
      </c>
      <c r="BE691" s="24">
        <v>28</v>
      </c>
      <c r="BF691" s="24">
        <v>0</v>
      </c>
      <c r="BG691" s="24">
        <v>0</v>
      </c>
      <c r="BH691" s="24">
        <v>0</v>
      </c>
      <c r="BI691" s="24">
        <v>0</v>
      </c>
      <c r="BJ691" s="24">
        <v>0</v>
      </c>
      <c r="BL691" s="24">
        <v>0</v>
      </c>
      <c r="BM691" s="24">
        <v>0</v>
      </c>
      <c r="BN691" s="24">
        <v>0</v>
      </c>
      <c r="BO691" s="24">
        <v>0</v>
      </c>
      <c r="BP691" s="24">
        <v>0</v>
      </c>
      <c r="BQ691" s="24">
        <v>0</v>
      </c>
      <c r="BR691" s="24">
        <v>0</v>
      </c>
      <c r="BS691" s="24">
        <v>0</v>
      </c>
      <c r="BT691" s="24">
        <v>0</v>
      </c>
      <c r="BU691" s="24">
        <v>0</v>
      </c>
      <c r="BV691" s="24">
        <v>0</v>
      </c>
      <c r="BW691" s="24">
        <v>0</v>
      </c>
      <c r="BX691" s="24">
        <v>0</v>
      </c>
      <c r="BY691" s="24">
        <v>0</v>
      </c>
      <c r="BZ691" s="24">
        <v>0</v>
      </c>
      <c r="CB691" s="24">
        <v>0</v>
      </c>
      <c r="CC691" s="24">
        <v>0</v>
      </c>
      <c r="CD691" s="24">
        <v>150</v>
      </c>
      <c r="CE691" s="24">
        <v>150</v>
      </c>
      <c r="CF691" s="24">
        <v>140</v>
      </c>
      <c r="CG691" s="24">
        <v>130</v>
      </c>
      <c r="CH691" s="24">
        <v>135</v>
      </c>
      <c r="CI691" s="24">
        <v>135</v>
      </c>
      <c r="CO691" s="34">
        <f t="shared" si="52"/>
        <v>12603.215</v>
      </c>
    </row>
    <row r="692" spans="1:93" ht="15" hidden="1">
      <c r="A692" s="23" t="s">
        <v>151</v>
      </c>
      <c r="B692" s="52">
        <v>41883</v>
      </c>
      <c r="C692" s="25" t="str">
        <f t="shared" si="51"/>
        <v/>
      </c>
      <c r="G692" s="24">
        <f t="shared" si="53"/>
        <v>151</v>
      </c>
      <c r="H692" s="24">
        <v>16693</v>
      </c>
      <c r="I692" s="24" t="str">
        <f t="shared" si="54"/>
        <v/>
      </c>
      <c r="K692" s="24">
        <f>IF(J692&gt;900,_xlfn.XLOOKUP(ROUND(J692,0),'CM-VL-G-C-GL-B-T-ClassRimThickn'!$B$1:$B$112,'CM-VL-G-C-GL-B-T-ClassRimThickn'!$C$1:$C$112,0,1,1),J692)</f>
        <v>0</v>
      </c>
      <c r="L692" s="24">
        <v>88</v>
      </c>
      <c r="M692" s="24">
        <f>IF(L692&gt;900,_xlfn.XLOOKUP(ROUND(L692,0),'CM-VL-G-C-GL-B-T-ClassRimThickn'!$B$1:$B$112,'CM-VL-G-C-GL-B-T-ClassRimThickn'!$C$1:$C$112,0,1,1),L692)</f>
        <v>88</v>
      </c>
      <c r="N692" s="24">
        <v>89</v>
      </c>
      <c r="O692" s="24">
        <f>IF(N692&gt;900,_xlfn.XLOOKUP(ROUND(N692,0),'CM-VL-G-C-GL-B-T-ClassRimThickn'!$B$1:$B$112,'CM-VL-G-C-GL-B-T-ClassRimThickn'!$C$1:$C$112,0,1,1),N692)</f>
        <v>89</v>
      </c>
      <c r="P692" s="24">
        <v>89</v>
      </c>
      <c r="Q692" s="24">
        <f>IF(P692&gt;900,_xlfn.XLOOKUP(ROUND(P692,0),'CM-VL-G-C-GL-B-T-ClassRimThickn'!$B$1:$B$112,'CM-VL-G-C-GL-B-T-ClassRimThickn'!$C$1:$C$112,0,1,1),P692)</f>
        <v>89</v>
      </c>
      <c r="S692" s="24">
        <f>IF(R692&gt;900,_xlfn.XLOOKUP(ROUND(R692,0),'CM-VL-G-C-GL-B-T-ClassRimThickn'!$B$1:$B$112,'CM-VL-G-C-GL-B-T-ClassRimThickn'!$C$1:$C$112,0,1,1),R692)</f>
        <v>0</v>
      </c>
      <c r="T692" s="24">
        <v>89</v>
      </c>
      <c r="U692" s="24">
        <f>IF(T692&gt;900,_xlfn.XLOOKUP(ROUND(T692,0),'CM-VL-G-C-GL-B-T-ClassRimThickn'!$B$1:$B$112,'CM-VL-G-C-GL-B-T-ClassRimThickn'!$C$1:$C$112,0,1,1),T692)</f>
        <v>89</v>
      </c>
      <c r="V692" s="24">
        <v>89</v>
      </c>
      <c r="W692" s="24">
        <f>IF(V692&gt;900,_xlfn.XLOOKUP(ROUND(V692,0),'CM-VL-G-C-GL-B-T-ClassRimThickn'!$B$1:$B$112,'CM-VL-G-C-GL-B-T-ClassRimThickn'!$C$1:$C$112,0,1,1),V692)</f>
        <v>89</v>
      </c>
      <c r="X692" s="24">
        <v>88</v>
      </c>
      <c r="Y692" s="24">
        <f>IF(X692&gt;900,_xlfn.XLOOKUP(ROUND(X692,0),'CM-VL-G-C-GL-B-T-ClassRimThickn'!$B$1:$B$112,'CM-VL-G-C-GL-B-T-ClassRimThickn'!$C$1:$C$112,0,1,1),X692)</f>
        <v>88</v>
      </c>
      <c r="Z692" s="24">
        <v>89</v>
      </c>
      <c r="AA692" s="24">
        <f>IF(Z692&gt;900,_xlfn.XLOOKUP(ROUND(Z692,0),'CM-VL-G-C-GL-B-T-ClassRimThickn'!$B$1:$B$112,'CM-VL-G-C-GL-B-T-ClassRimThickn'!$C$1:$C$112,0,1,1),Z692)</f>
        <v>89</v>
      </c>
      <c r="AB692" s="24">
        <v>89</v>
      </c>
      <c r="AC692" s="24">
        <f>IF(AB692&gt;900,_xlfn.XLOOKUP(ROUND(AB692,0),'CM-VL-G-C-GL-B-T-ClassRimThickn'!$B$1:$B$112,'CM-VL-G-C-GL-B-T-ClassRimThickn'!$C$1:$C$112,0,1,1),AB692)</f>
        <v>89</v>
      </c>
      <c r="AD692" s="24">
        <v>89</v>
      </c>
      <c r="AE692" s="24">
        <f>IF(AD692&gt;900,_xlfn.XLOOKUP(ROUND(AD692,0),'CM-VL-G-C-GL-B-T-ClassRimThickn'!$B$1:$B$112,'CM-VL-G-C-GL-B-T-ClassRimThickn'!$C$1:$C$112,0,1,1),AD692)</f>
        <v>89</v>
      </c>
      <c r="AF692" s="24">
        <v>89</v>
      </c>
      <c r="AG692" s="24">
        <f>IF(AF692&gt;900,_xlfn.XLOOKUP(ROUND(AF692,0),'CM-VL-G-C-GL-B-T-ClassRimThickn'!$B$1:$B$112,'CM-VL-G-C-GL-B-T-ClassRimThickn'!$C$1:$C$112,0,1,1),AF692)</f>
        <v>89</v>
      </c>
      <c r="AH692" s="24">
        <v>29</v>
      </c>
      <c r="AI692" s="24">
        <v>29</v>
      </c>
      <c r="AJ692" s="24">
        <v>30</v>
      </c>
      <c r="AK692" s="24">
        <v>30</v>
      </c>
      <c r="AL692" s="24">
        <v>30</v>
      </c>
      <c r="AM692" s="24">
        <v>28</v>
      </c>
      <c r="AN692" s="24">
        <v>30</v>
      </c>
      <c r="AO692" s="24">
        <v>29</v>
      </c>
      <c r="AP692" s="24">
        <v>29</v>
      </c>
      <c r="AQ692" s="24">
        <v>30</v>
      </c>
      <c r="AR692" s="24">
        <v>30</v>
      </c>
      <c r="AS692" s="24">
        <v>30</v>
      </c>
      <c r="AT692" s="24">
        <v>29</v>
      </c>
      <c r="AU692" s="24">
        <v>29</v>
      </c>
      <c r="AV692" s="24">
        <v>28</v>
      </c>
      <c r="AW692" s="24">
        <v>29</v>
      </c>
      <c r="AX692" s="24">
        <v>29</v>
      </c>
      <c r="AY692" s="24">
        <v>29</v>
      </c>
      <c r="AZ692" s="24">
        <v>28</v>
      </c>
      <c r="BA692" s="24">
        <v>29</v>
      </c>
      <c r="BB692" s="24">
        <v>29</v>
      </c>
      <c r="BC692" s="24">
        <v>29</v>
      </c>
      <c r="BD692" s="24">
        <v>29</v>
      </c>
      <c r="BE692" s="24">
        <v>29</v>
      </c>
      <c r="BF692" s="24">
        <v>0</v>
      </c>
      <c r="BG692" s="24">
        <v>0</v>
      </c>
      <c r="BH692" s="24">
        <v>0</v>
      </c>
      <c r="BI692" s="24">
        <v>0</v>
      </c>
      <c r="BJ692" s="24">
        <v>0</v>
      </c>
      <c r="BL692" s="24">
        <v>0</v>
      </c>
      <c r="BM692" s="24">
        <v>0</v>
      </c>
      <c r="BN692" s="24">
        <v>0</v>
      </c>
      <c r="BO692" s="24">
        <v>0</v>
      </c>
      <c r="BP692" s="24">
        <v>0</v>
      </c>
      <c r="BQ692" s="24">
        <v>0</v>
      </c>
      <c r="BR692" s="24">
        <v>0</v>
      </c>
      <c r="BS692" s="24">
        <v>0</v>
      </c>
      <c r="BT692" s="24">
        <v>0.5</v>
      </c>
      <c r="BU692" s="24">
        <v>0.5</v>
      </c>
      <c r="BV692" s="24">
        <v>0</v>
      </c>
      <c r="BW692" s="24">
        <v>0.5</v>
      </c>
      <c r="BX692" s="24">
        <v>0</v>
      </c>
      <c r="BY692" s="24">
        <v>0</v>
      </c>
      <c r="BZ692" s="24">
        <v>0</v>
      </c>
      <c r="CB692" s="24">
        <v>0</v>
      </c>
      <c r="CC692" s="24">
        <v>0</v>
      </c>
      <c r="CD692" s="24">
        <v>130</v>
      </c>
      <c r="CE692" s="24">
        <v>134</v>
      </c>
      <c r="CF692" s="24">
        <v>136</v>
      </c>
      <c r="CG692" s="24">
        <v>131</v>
      </c>
      <c r="CH692" s="24">
        <v>134</v>
      </c>
      <c r="CI692" s="24">
        <v>132</v>
      </c>
      <c r="CO692" s="34">
        <f t="shared" si="52"/>
        <v>16693</v>
      </c>
    </row>
    <row r="693" spans="1:93" ht="15" hidden="1">
      <c r="A693" s="23" t="s">
        <v>151</v>
      </c>
      <c r="B693" s="52">
        <v>41962</v>
      </c>
      <c r="C693" s="25" t="str">
        <f t="shared" si="51"/>
        <v/>
      </c>
      <c r="G693" s="24">
        <f t="shared" si="53"/>
        <v>79</v>
      </c>
      <c r="H693" s="24">
        <v>36107</v>
      </c>
      <c r="I693" s="24" t="str">
        <f t="shared" si="54"/>
        <v/>
      </c>
      <c r="K693" s="24">
        <f>IF(J693&gt;900,_xlfn.XLOOKUP(ROUND(J693,0),'CM-VL-G-C-GL-B-T-ClassRimThickn'!$B$1:$B$112,'CM-VL-G-C-GL-B-T-ClassRimThickn'!$C$1:$C$112,0,1,1),J693)</f>
        <v>0</v>
      </c>
      <c r="L693" s="24">
        <v>85</v>
      </c>
      <c r="M693" s="24">
        <f>IF(L693&gt;900,_xlfn.XLOOKUP(ROUND(L693,0),'CM-VL-G-C-GL-B-T-ClassRimThickn'!$B$1:$B$112,'CM-VL-G-C-GL-B-T-ClassRimThickn'!$C$1:$C$112,0,1,1),L693)</f>
        <v>85</v>
      </c>
      <c r="N693" s="24">
        <v>85</v>
      </c>
      <c r="O693" s="24">
        <f>IF(N693&gt;900,_xlfn.XLOOKUP(ROUND(N693,0),'CM-VL-G-C-GL-B-T-ClassRimThickn'!$B$1:$B$112,'CM-VL-G-C-GL-B-T-ClassRimThickn'!$C$1:$C$112,0,1,1),N693)</f>
        <v>85</v>
      </c>
      <c r="P693" s="24">
        <v>85</v>
      </c>
      <c r="Q693" s="24">
        <f>IF(P693&gt;900,_xlfn.XLOOKUP(ROUND(P693,0),'CM-VL-G-C-GL-B-T-ClassRimThickn'!$B$1:$B$112,'CM-VL-G-C-GL-B-T-ClassRimThickn'!$C$1:$C$112,0,1,1),P693)</f>
        <v>85</v>
      </c>
      <c r="S693" s="24">
        <f>IF(R693&gt;900,_xlfn.XLOOKUP(ROUND(R693,0),'CM-VL-G-C-GL-B-T-ClassRimThickn'!$B$1:$B$112,'CM-VL-G-C-GL-B-T-ClassRimThickn'!$C$1:$C$112,0,1,1),R693)</f>
        <v>0</v>
      </c>
      <c r="T693" s="24">
        <v>85</v>
      </c>
      <c r="U693" s="24">
        <f>IF(T693&gt;900,_xlfn.XLOOKUP(ROUND(T693,0),'CM-VL-G-C-GL-B-T-ClassRimThickn'!$B$1:$B$112,'CM-VL-G-C-GL-B-T-ClassRimThickn'!$C$1:$C$112,0,1,1),T693)</f>
        <v>85</v>
      </c>
      <c r="V693" s="24">
        <v>85</v>
      </c>
      <c r="W693" s="24">
        <f>IF(V693&gt;900,_xlfn.XLOOKUP(ROUND(V693,0),'CM-VL-G-C-GL-B-T-ClassRimThickn'!$B$1:$B$112,'CM-VL-G-C-GL-B-T-ClassRimThickn'!$C$1:$C$112,0,1,1),V693)</f>
        <v>85</v>
      </c>
      <c r="X693" s="24">
        <v>85</v>
      </c>
      <c r="Y693" s="24">
        <f>IF(X693&gt;900,_xlfn.XLOOKUP(ROUND(X693,0),'CM-VL-G-C-GL-B-T-ClassRimThickn'!$B$1:$B$112,'CM-VL-G-C-GL-B-T-ClassRimThickn'!$C$1:$C$112,0,1,1),X693)</f>
        <v>85</v>
      </c>
      <c r="Z693" s="24">
        <v>85</v>
      </c>
      <c r="AA693" s="24">
        <f>IF(Z693&gt;900,_xlfn.XLOOKUP(ROUND(Z693,0),'CM-VL-G-C-GL-B-T-ClassRimThickn'!$B$1:$B$112,'CM-VL-G-C-GL-B-T-ClassRimThickn'!$C$1:$C$112,0,1,1),Z693)</f>
        <v>85</v>
      </c>
      <c r="AB693" s="24">
        <v>85</v>
      </c>
      <c r="AC693" s="24">
        <f>IF(AB693&gt;900,_xlfn.XLOOKUP(ROUND(AB693,0),'CM-VL-G-C-GL-B-T-ClassRimThickn'!$B$1:$B$112,'CM-VL-G-C-GL-B-T-ClassRimThickn'!$C$1:$C$112,0,1,1),AB693)</f>
        <v>85</v>
      </c>
      <c r="AD693" s="24">
        <v>85</v>
      </c>
      <c r="AE693" s="24">
        <f>IF(AD693&gt;900,_xlfn.XLOOKUP(ROUND(AD693,0),'CM-VL-G-C-GL-B-T-ClassRimThickn'!$B$1:$B$112,'CM-VL-G-C-GL-B-T-ClassRimThickn'!$C$1:$C$112,0,1,1),AD693)</f>
        <v>85</v>
      </c>
      <c r="AF693" s="24">
        <v>85</v>
      </c>
      <c r="AG693" s="24">
        <f>IF(AF693&gt;900,_xlfn.XLOOKUP(ROUND(AF693,0),'CM-VL-G-C-GL-B-T-ClassRimThickn'!$B$1:$B$112,'CM-VL-G-C-GL-B-T-ClassRimThickn'!$C$1:$C$112,0,1,1),AF693)</f>
        <v>85</v>
      </c>
      <c r="AH693" s="24">
        <v>29</v>
      </c>
      <c r="AI693" s="24">
        <v>28</v>
      </c>
      <c r="AJ693" s="24">
        <v>28</v>
      </c>
      <c r="AK693" s="24">
        <v>29</v>
      </c>
      <c r="AL693" s="24">
        <v>29</v>
      </c>
      <c r="AM693" s="24">
        <v>28</v>
      </c>
      <c r="AN693" s="24">
        <v>29</v>
      </c>
      <c r="AO693" s="24">
        <v>29</v>
      </c>
      <c r="AP693" s="24">
        <v>29</v>
      </c>
      <c r="AQ693" s="24">
        <v>30</v>
      </c>
      <c r="AR693" s="24">
        <v>29</v>
      </c>
      <c r="AS693" s="24">
        <v>29</v>
      </c>
      <c r="AT693" s="24">
        <v>29</v>
      </c>
      <c r="AU693" s="24">
        <v>28</v>
      </c>
      <c r="AV693" s="24">
        <v>29</v>
      </c>
      <c r="AW693" s="24">
        <v>29</v>
      </c>
      <c r="AX693" s="24">
        <v>28</v>
      </c>
      <c r="AY693" s="24">
        <v>29</v>
      </c>
      <c r="AZ693" s="24">
        <v>29</v>
      </c>
      <c r="BA693" s="24">
        <v>29</v>
      </c>
      <c r="BB693" s="24">
        <v>29</v>
      </c>
      <c r="BC693" s="24">
        <v>29</v>
      </c>
      <c r="BD693" s="24">
        <v>29</v>
      </c>
      <c r="BE693" s="24">
        <v>29</v>
      </c>
      <c r="BF693" s="24">
        <v>0.5</v>
      </c>
      <c r="BG693" s="24">
        <v>1</v>
      </c>
      <c r="BH693" s="24">
        <v>1</v>
      </c>
      <c r="BI693" s="24">
        <v>1</v>
      </c>
      <c r="BJ693" s="24">
        <v>0.5</v>
      </c>
      <c r="BL693" s="24">
        <v>1</v>
      </c>
      <c r="BM693" s="24">
        <v>0.5</v>
      </c>
      <c r="BN693" s="24">
        <v>1</v>
      </c>
      <c r="BO693" s="24">
        <v>1</v>
      </c>
      <c r="BP693" s="24">
        <v>1</v>
      </c>
      <c r="BQ693" s="24">
        <v>0.5</v>
      </c>
      <c r="BR693" s="24">
        <v>0</v>
      </c>
      <c r="BS693" s="24">
        <v>0</v>
      </c>
      <c r="BT693" s="24">
        <v>0</v>
      </c>
      <c r="BU693" s="24">
        <v>0</v>
      </c>
      <c r="BV693" s="24">
        <v>0</v>
      </c>
      <c r="BW693" s="24">
        <v>0</v>
      </c>
      <c r="BX693" s="24">
        <v>0</v>
      </c>
      <c r="BY693" s="24">
        <v>0</v>
      </c>
      <c r="BZ693" s="24">
        <v>0</v>
      </c>
      <c r="CB693" s="24">
        <v>0</v>
      </c>
      <c r="CC693" s="24">
        <v>0</v>
      </c>
      <c r="CD693" s="24">
        <v>130</v>
      </c>
      <c r="CE693" s="24">
        <v>135</v>
      </c>
      <c r="CF693" s="24">
        <v>135</v>
      </c>
      <c r="CG693" s="24">
        <v>130</v>
      </c>
      <c r="CH693" s="24">
        <v>130</v>
      </c>
      <c r="CI693" s="24">
        <v>130</v>
      </c>
      <c r="CO693" s="34">
        <f t="shared" si="52"/>
        <v>36107</v>
      </c>
    </row>
    <row r="694" spans="1:93" ht="15" hidden="1">
      <c r="A694" s="23" t="s">
        <v>151</v>
      </c>
      <c r="B694" s="52">
        <v>42011</v>
      </c>
      <c r="C694" s="25" t="str">
        <f t="shared" si="51"/>
        <v/>
      </c>
      <c r="G694" s="24">
        <f t="shared" si="53"/>
        <v>49</v>
      </c>
      <c r="H694" s="24">
        <v>42271</v>
      </c>
      <c r="I694" s="24" t="str">
        <f t="shared" si="54"/>
        <v/>
      </c>
      <c r="K694" s="24">
        <f>IF(J694&gt;900,_xlfn.XLOOKUP(ROUND(J694,0),'CM-VL-G-C-GL-B-T-ClassRimThickn'!$B$1:$B$112,'CM-VL-G-C-GL-B-T-ClassRimThickn'!$C$1:$C$112,0,1,1),J694)</f>
        <v>0</v>
      </c>
      <c r="L694" s="24">
        <v>85</v>
      </c>
      <c r="M694" s="24">
        <f>IF(L694&gt;900,_xlfn.XLOOKUP(ROUND(L694,0),'CM-VL-G-C-GL-B-T-ClassRimThickn'!$B$1:$B$112,'CM-VL-G-C-GL-B-T-ClassRimThickn'!$C$1:$C$112,0,1,1),L694)</f>
        <v>85</v>
      </c>
      <c r="N694" s="24">
        <v>85</v>
      </c>
      <c r="O694" s="24">
        <f>IF(N694&gt;900,_xlfn.XLOOKUP(ROUND(N694,0),'CM-VL-G-C-GL-B-T-ClassRimThickn'!$B$1:$B$112,'CM-VL-G-C-GL-B-T-ClassRimThickn'!$C$1:$C$112,0,1,1),N694)</f>
        <v>85</v>
      </c>
      <c r="P694" s="24">
        <v>85</v>
      </c>
      <c r="Q694" s="24">
        <f>IF(P694&gt;900,_xlfn.XLOOKUP(ROUND(P694,0),'CM-VL-G-C-GL-B-T-ClassRimThickn'!$B$1:$B$112,'CM-VL-G-C-GL-B-T-ClassRimThickn'!$C$1:$C$112,0,1,1),P694)</f>
        <v>85</v>
      </c>
      <c r="S694" s="24">
        <f>IF(R694&gt;900,_xlfn.XLOOKUP(ROUND(R694,0),'CM-VL-G-C-GL-B-T-ClassRimThickn'!$B$1:$B$112,'CM-VL-G-C-GL-B-T-ClassRimThickn'!$C$1:$C$112,0,1,1),R694)</f>
        <v>0</v>
      </c>
      <c r="T694" s="24">
        <v>85</v>
      </c>
      <c r="U694" s="24">
        <f>IF(T694&gt;900,_xlfn.XLOOKUP(ROUND(T694,0),'CM-VL-G-C-GL-B-T-ClassRimThickn'!$B$1:$B$112,'CM-VL-G-C-GL-B-T-ClassRimThickn'!$C$1:$C$112,0,1,1),T694)</f>
        <v>85</v>
      </c>
      <c r="V694" s="24">
        <v>85</v>
      </c>
      <c r="W694" s="24">
        <f>IF(V694&gt;900,_xlfn.XLOOKUP(ROUND(V694,0),'CM-VL-G-C-GL-B-T-ClassRimThickn'!$B$1:$B$112,'CM-VL-G-C-GL-B-T-ClassRimThickn'!$C$1:$C$112,0,1,1),V694)</f>
        <v>85</v>
      </c>
      <c r="X694" s="24">
        <v>85</v>
      </c>
      <c r="Y694" s="24">
        <f>IF(X694&gt;900,_xlfn.XLOOKUP(ROUND(X694,0),'CM-VL-G-C-GL-B-T-ClassRimThickn'!$B$1:$B$112,'CM-VL-G-C-GL-B-T-ClassRimThickn'!$C$1:$C$112,0,1,1),X694)</f>
        <v>85</v>
      </c>
      <c r="Z694" s="24">
        <v>85</v>
      </c>
      <c r="AA694" s="24">
        <f>IF(Z694&gt;900,_xlfn.XLOOKUP(ROUND(Z694,0),'CM-VL-G-C-GL-B-T-ClassRimThickn'!$B$1:$B$112,'CM-VL-G-C-GL-B-T-ClassRimThickn'!$C$1:$C$112,0,1,1),Z694)</f>
        <v>85</v>
      </c>
      <c r="AB694" s="24">
        <v>85</v>
      </c>
      <c r="AC694" s="24">
        <f>IF(AB694&gt;900,_xlfn.XLOOKUP(ROUND(AB694,0),'CM-VL-G-C-GL-B-T-ClassRimThickn'!$B$1:$B$112,'CM-VL-G-C-GL-B-T-ClassRimThickn'!$C$1:$C$112,0,1,1),AB694)</f>
        <v>85</v>
      </c>
      <c r="AD694" s="24">
        <v>85</v>
      </c>
      <c r="AE694" s="24">
        <f>IF(AD694&gt;900,_xlfn.XLOOKUP(ROUND(AD694,0),'CM-VL-G-C-GL-B-T-ClassRimThickn'!$B$1:$B$112,'CM-VL-G-C-GL-B-T-ClassRimThickn'!$C$1:$C$112,0,1,1),AD694)</f>
        <v>85</v>
      </c>
      <c r="AF694" s="24">
        <v>85</v>
      </c>
      <c r="AG694" s="24">
        <f>IF(AF694&gt;900,_xlfn.XLOOKUP(ROUND(AF694,0),'CM-VL-G-C-GL-B-T-ClassRimThickn'!$B$1:$B$112,'CM-VL-G-C-GL-B-T-ClassRimThickn'!$C$1:$C$112,0,1,1),AF694)</f>
        <v>85</v>
      </c>
      <c r="AH694" s="24">
        <v>28</v>
      </c>
      <c r="AI694" s="24">
        <v>27</v>
      </c>
      <c r="AJ694" s="24">
        <v>28</v>
      </c>
      <c r="AK694" s="24">
        <v>27</v>
      </c>
      <c r="AL694" s="24">
        <v>28</v>
      </c>
      <c r="AM694" s="24">
        <v>27</v>
      </c>
      <c r="AN694" s="24">
        <v>28</v>
      </c>
      <c r="AO694" s="24">
        <v>28</v>
      </c>
      <c r="AP694" s="24">
        <v>28</v>
      </c>
      <c r="AQ694" s="24">
        <v>28</v>
      </c>
      <c r="AR694" s="24">
        <v>29</v>
      </c>
      <c r="AS694" s="24">
        <v>29</v>
      </c>
      <c r="AT694" s="24">
        <v>28</v>
      </c>
      <c r="AU694" s="24">
        <v>28</v>
      </c>
      <c r="AV694" s="24">
        <v>28</v>
      </c>
      <c r="AW694" s="24">
        <v>28</v>
      </c>
      <c r="AX694" s="24">
        <v>28</v>
      </c>
      <c r="AY694" s="24">
        <v>28</v>
      </c>
      <c r="AZ694" s="24">
        <v>28</v>
      </c>
      <c r="BA694" s="24">
        <v>28</v>
      </c>
      <c r="BB694" s="24">
        <v>28</v>
      </c>
      <c r="BC694" s="24">
        <v>28</v>
      </c>
      <c r="BD694" s="24">
        <v>28</v>
      </c>
      <c r="BE694" s="24">
        <v>28</v>
      </c>
      <c r="BF694" s="24">
        <v>0</v>
      </c>
      <c r="BG694" s="24">
        <v>0</v>
      </c>
      <c r="BH694" s="24">
        <v>0</v>
      </c>
      <c r="BI694" s="24">
        <v>0</v>
      </c>
      <c r="BJ694" s="24">
        <v>0</v>
      </c>
      <c r="BL694" s="24">
        <v>0</v>
      </c>
      <c r="BM694" s="24">
        <v>0</v>
      </c>
      <c r="BN694" s="24">
        <v>0</v>
      </c>
      <c r="BO694" s="24">
        <v>0</v>
      </c>
      <c r="BP694" s="24">
        <v>0</v>
      </c>
      <c r="BQ694" s="24">
        <v>0</v>
      </c>
      <c r="BR694" s="24">
        <v>0</v>
      </c>
      <c r="BS694" s="24">
        <v>0</v>
      </c>
      <c r="BT694" s="24">
        <v>0</v>
      </c>
      <c r="BU694" s="24">
        <v>0</v>
      </c>
      <c r="BV694" s="24">
        <v>0</v>
      </c>
      <c r="BW694" s="24">
        <v>0</v>
      </c>
      <c r="BX694" s="24">
        <v>0</v>
      </c>
      <c r="BY694" s="24">
        <v>0</v>
      </c>
      <c r="BZ694" s="24">
        <v>0</v>
      </c>
      <c r="CB694" s="24">
        <v>0</v>
      </c>
      <c r="CC694" s="24">
        <v>0</v>
      </c>
      <c r="CD694" s="24">
        <v>135</v>
      </c>
      <c r="CE694" s="24">
        <v>135</v>
      </c>
      <c r="CF694" s="24">
        <v>135</v>
      </c>
      <c r="CG694" s="24">
        <v>135</v>
      </c>
      <c r="CH694" s="24">
        <v>135</v>
      </c>
      <c r="CI694" s="24">
        <v>135</v>
      </c>
      <c r="CO694" s="34">
        <f t="shared" si="52"/>
        <v>42271</v>
      </c>
    </row>
    <row r="695" spans="1:93" ht="15" hidden="1">
      <c r="A695" s="23" t="s">
        <v>151</v>
      </c>
      <c r="B695" s="52">
        <v>42048</v>
      </c>
      <c r="C695" s="25" t="str">
        <f t="shared" si="51"/>
        <v/>
      </c>
      <c r="G695" s="24">
        <f t="shared" si="53"/>
        <v>37</v>
      </c>
      <c r="H695" s="29">
        <v>58088</v>
      </c>
      <c r="I695" s="24" t="str">
        <f t="shared" si="54"/>
        <v/>
      </c>
      <c r="K695" s="24">
        <f>IF(J695&gt;900,_xlfn.XLOOKUP(ROUND(J695,0),'CM-VL-G-C-GL-B-T-ClassRimThickn'!$B$1:$B$112,'CM-VL-G-C-GL-B-T-ClassRimThickn'!$C$1:$C$112,0,1,1),J695)</f>
        <v>0</v>
      </c>
      <c r="L695" s="24">
        <v>87.5</v>
      </c>
      <c r="M695" s="24">
        <f>IF(L695&gt;900,_xlfn.XLOOKUP(ROUND(L695,0),'CM-VL-G-C-GL-B-T-ClassRimThickn'!$B$1:$B$112,'CM-VL-G-C-GL-B-T-ClassRimThickn'!$C$1:$C$112,0,1,1),L695)</f>
        <v>87.5</v>
      </c>
      <c r="N695" s="24">
        <v>87.5</v>
      </c>
      <c r="O695" s="24">
        <f>IF(N695&gt;900,_xlfn.XLOOKUP(ROUND(N695,0),'CM-VL-G-C-GL-B-T-ClassRimThickn'!$B$1:$B$112,'CM-VL-G-C-GL-B-T-ClassRimThickn'!$C$1:$C$112,0,1,1),N695)</f>
        <v>87.5</v>
      </c>
      <c r="P695" s="24">
        <v>87.5</v>
      </c>
      <c r="Q695" s="24">
        <f>IF(P695&gt;900,_xlfn.XLOOKUP(ROUND(P695,0),'CM-VL-G-C-GL-B-T-ClassRimThickn'!$B$1:$B$112,'CM-VL-G-C-GL-B-T-ClassRimThickn'!$C$1:$C$112,0,1,1),P695)</f>
        <v>87.5</v>
      </c>
      <c r="S695" s="24">
        <f>IF(R695&gt;900,_xlfn.XLOOKUP(ROUND(R695,0),'CM-VL-G-C-GL-B-T-ClassRimThickn'!$B$1:$B$112,'CM-VL-G-C-GL-B-T-ClassRimThickn'!$C$1:$C$112,0,1,1),R695)</f>
        <v>0</v>
      </c>
      <c r="T695" s="24">
        <v>87</v>
      </c>
      <c r="U695" s="24">
        <f>IF(T695&gt;900,_xlfn.XLOOKUP(ROUND(T695,0),'CM-VL-G-C-GL-B-T-ClassRimThickn'!$B$1:$B$112,'CM-VL-G-C-GL-B-T-ClassRimThickn'!$C$1:$C$112,0,1,1),T695)</f>
        <v>87</v>
      </c>
      <c r="V695" s="24">
        <v>87</v>
      </c>
      <c r="W695" s="24">
        <f>IF(V695&gt;900,_xlfn.XLOOKUP(ROUND(V695,0),'CM-VL-G-C-GL-B-T-ClassRimThickn'!$B$1:$B$112,'CM-VL-G-C-GL-B-T-ClassRimThickn'!$C$1:$C$112,0,1,1),V695)</f>
        <v>87</v>
      </c>
      <c r="X695" s="24">
        <v>87</v>
      </c>
      <c r="Y695" s="24">
        <f>IF(X695&gt;900,_xlfn.XLOOKUP(ROUND(X695,0),'CM-VL-G-C-GL-B-T-ClassRimThickn'!$B$1:$B$112,'CM-VL-G-C-GL-B-T-ClassRimThickn'!$C$1:$C$112,0,1,1),X695)</f>
        <v>87</v>
      </c>
      <c r="Z695" s="24">
        <v>87.5</v>
      </c>
      <c r="AA695" s="24">
        <f>IF(Z695&gt;900,_xlfn.XLOOKUP(ROUND(Z695,0),'CM-VL-G-C-GL-B-T-ClassRimThickn'!$B$1:$B$112,'CM-VL-G-C-GL-B-T-ClassRimThickn'!$C$1:$C$112,0,1,1),Z695)</f>
        <v>87.5</v>
      </c>
      <c r="AB695" s="24">
        <v>88</v>
      </c>
      <c r="AC695" s="24">
        <f>IF(AB695&gt;900,_xlfn.XLOOKUP(ROUND(AB695,0),'CM-VL-G-C-GL-B-T-ClassRimThickn'!$B$1:$B$112,'CM-VL-G-C-GL-B-T-ClassRimThickn'!$C$1:$C$112,0,1,1),AB695)</f>
        <v>88</v>
      </c>
      <c r="AD695" s="24">
        <v>87.5</v>
      </c>
      <c r="AE695" s="24">
        <f>IF(AD695&gt;900,_xlfn.XLOOKUP(ROUND(AD695,0),'CM-VL-G-C-GL-B-T-ClassRimThickn'!$B$1:$B$112,'CM-VL-G-C-GL-B-T-ClassRimThickn'!$C$1:$C$112,0,1,1),AD695)</f>
        <v>87.5</v>
      </c>
      <c r="AF695" s="24">
        <v>87</v>
      </c>
      <c r="AG695" s="24">
        <f>IF(AF695&gt;900,_xlfn.XLOOKUP(ROUND(AF695,0),'CM-VL-G-C-GL-B-T-ClassRimThickn'!$B$1:$B$112,'CM-VL-G-C-GL-B-T-ClassRimThickn'!$C$1:$C$112,0,1,1),AF695)</f>
        <v>87</v>
      </c>
      <c r="AH695" s="24">
        <v>27.5</v>
      </c>
      <c r="AI695" s="24">
        <v>26.5</v>
      </c>
      <c r="AJ695" s="24">
        <v>27</v>
      </c>
      <c r="AK695" s="24">
        <v>27</v>
      </c>
      <c r="AL695" s="24">
        <v>27.5</v>
      </c>
      <c r="AM695" s="24">
        <v>25.5</v>
      </c>
      <c r="AN695" s="24">
        <v>28</v>
      </c>
      <c r="AO695" s="24">
        <v>27</v>
      </c>
      <c r="AP695" s="24">
        <v>28</v>
      </c>
      <c r="AQ695" s="24">
        <v>29</v>
      </c>
      <c r="AR695" s="24">
        <v>29</v>
      </c>
      <c r="AS695" s="24">
        <v>29</v>
      </c>
      <c r="AT695" s="24">
        <v>29.5</v>
      </c>
      <c r="AU695" s="24">
        <v>29</v>
      </c>
      <c r="AV695" s="24">
        <v>29.5</v>
      </c>
      <c r="AW695" s="24">
        <v>29</v>
      </c>
      <c r="AX695" s="24">
        <v>29.5</v>
      </c>
      <c r="AY695" s="24">
        <v>29.5</v>
      </c>
      <c r="AZ695" s="24">
        <v>29.5</v>
      </c>
      <c r="BA695" s="24">
        <v>29</v>
      </c>
      <c r="BB695" s="24">
        <v>30</v>
      </c>
      <c r="BC695" s="24">
        <v>29.5</v>
      </c>
      <c r="BD695" s="24">
        <v>29.5</v>
      </c>
      <c r="BE695" s="24">
        <v>29.5</v>
      </c>
      <c r="BF695" s="24">
        <v>0</v>
      </c>
      <c r="BG695" s="24">
        <v>0</v>
      </c>
      <c r="BH695" s="24">
        <v>0.5</v>
      </c>
      <c r="BI695" s="24">
        <v>0.5</v>
      </c>
      <c r="BJ695" s="24">
        <v>0.5</v>
      </c>
      <c r="BL695" s="24">
        <v>0.5</v>
      </c>
      <c r="BM695" s="24">
        <v>0.5</v>
      </c>
      <c r="BN695" s="24">
        <v>0.5</v>
      </c>
      <c r="BO695" s="24">
        <v>0.5</v>
      </c>
      <c r="BP695" s="24">
        <v>0.5</v>
      </c>
      <c r="BQ695" s="24">
        <v>0.5</v>
      </c>
      <c r="BR695" s="24">
        <v>0</v>
      </c>
      <c r="BS695" s="24">
        <v>0</v>
      </c>
      <c r="BT695" s="24">
        <v>0</v>
      </c>
      <c r="BU695" s="24">
        <v>0</v>
      </c>
      <c r="BV695" s="24">
        <v>0</v>
      </c>
      <c r="BW695" s="24">
        <v>0.5</v>
      </c>
      <c r="BX695" s="24">
        <v>0</v>
      </c>
      <c r="BY695" s="24">
        <v>0</v>
      </c>
      <c r="BZ695" s="24">
        <v>0</v>
      </c>
      <c r="CB695" s="24">
        <v>0</v>
      </c>
      <c r="CC695" s="24">
        <v>0</v>
      </c>
      <c r="CD695" s="24">
        <v>132</v>
      </c>
      <c r="CE695" s="24">
        <v>135</v>
      </c>
      <c r="CF695" s="24">
        <v>133</v>
      </c>
      <c r="CG695" s="24">
        <v>133</v>
      </c>
      <c r="CH695" s="24">
        <v>135</v>
      </c>
      <c r="CI695" s="24">
        <v>136</v>
      </c>
      <c r="CO695" s="34">
        <f t="shared" si="52"/>
        <v>58088</v>
      </c>
    </row>
    <row r="696" spans="1:93" ht="15" hidden="1">
      <c r="A696" s="23" t="s">
        <v>151</v>
      </c>
      <c r="B696" s="52">
        <v>42110</v>
      </c>
      <c r="C696" s="25" t="str">
        <f t="shared" si="51"/>
        <v/>
      </c>
      <c r="G696" s="24">
        <f t="shared" si="53"/>
        <v>62</v>
      </c>
      <c r="H696" s="24">
        <v>67860</v>
      </c>
      <c r="I696" s="24" t="str">
        <f t="shared" si="54"/>
        <v/>
      </c>
      <c r="K696" s="24">
        <f>IF(J696&gt;900,_xlfn.XLOOKUP(ROUND(J696,0),'CM-VL-G-C-GL-B-T-ClassRimThickn'!$B$1:$B$112,'CM-VL-G-C-GL-B-T-ClassRimThickn'!$C$1:$C$112,0,1,1),J696)</f>
        <v>0</v>
      </c>
      <c r="L696" s="24">
        <v>80</v>
      </c>
      <c r="M696" s="24">
        <f>IF(L696&gt;900,_xlfn.XLOOKUP(ROUND(L696,0),'CM-VL-G-C-GL-B-T-ClassRimThickn'!$B$1:$B$112,'CM-VL-G-C-GL-B-T-ClassRimThickn'!$C$1:$C$112,0,1,1),L696)</f>
        <v>80</v>
      </c>
      <c r="N696" s="24">
        <v>80</v>
      </c>
      <c r="O696" s="24">
        <f>IF(N696&gt;900,_xlfn.XLOOKUP(ROUND(N696,0),'CM-VL-G-C-GL-B-T-ClassRimThickn'!$B$1:$B$112,'CM-VL-G-C-GL-B-T-ClassRimThickn'!$C$1:$C$112,0,1,1),N696)</f>
        <v>80</v>
      </c>
      <c r="P696" s="24">
        <v>80</v>
      </c>
      <c r="Q696" s="24">
        <f>IF(P696&gt;900,_xlfn.XLOOKUP(ROUND(P696,0),'CM-VL-G-C-GL-B-T-ClassRimThickn'!$B$1:$B$112,'CM-VL-G-C-GL-B-T-ClassRimThickn'!$C$1:$C$112,0,1,1),P696)</f>
        <v>80</v>
      </c>
      <c r="S696" s="24">
        <f>IF(R696&gt;900,_xlfn.XLOOKUP(ROUND(R696,0),'CM-VL-G-C-GL-B-T-ClassRimThickn'!$B$1:$B$112,'CM-VL-G-C-GL-B-T-ClassRimThickn'!$C$1:$C$112,0,1,1),R696)</f>
        <v>0</v>
      </c>
      <c r="T696" s="24">
        <v>80</v>
      </c>
      <c r="U696" s="24">
        <f>IF(T696&gt;900,_xlfn.XLOOKUP(ROUND(T696,0),'CM-VL-G-C-GL-B-T-ClassRimThickn'!$B$1:$B$112,'CM-VL-G-C-GL-B-T-ClassRimThickn'!$C$1:$C$112,0,1,1),T696)</f>
        <v>80</v>
      </c>
      <c r="V696" s="24">
        <v>80</v>
      </c>
      <c r="W696" s="24">
        <f>IF(V696&gt;900,_xlfn.XLOOKUP(ROUND(V696,0),'CM-VL-G-C-GL-B-T-ClassRimThickn'!$B$1:$B$112,'CM-VL-G-C-GL-B-T-ClassRimThickn'!$C$1:$C$112,0,1,1),V696)</f>
        <v>80</v>
      </c>
      <c r="X696" s="24">
        <v>80</v>
      </c>
      <c r="Y696" s="24">
        <f>IF(X696&gt;900,_xlfn.XLOOKUP(ROUND(X696,0),'CM-VL-G-C-GL-B-T-ClassRimThickn'!$B$1:$B$112,'CM-VL-G-C-GL-B-T-ClassRimThickn'!$C$1:$C$112,0,1,1),X696)</f>
        <v>80</v>
      </c>
      <c r="Z696" s="24">
        <v>80</v>
      </c>
      <c r="AA696" s="24">
        <f>IF(Z696&gt;900,_xlfn.XLOOKUP(ROUND(Z696,0),'CM-VL-G-C-GL-B-T-ClassRimThickn'!$B$1:$B$112,'CM-VL-G-C-GL-B-T-ClassRimThickn'!$C$1:$C$112,0,1,1),Z696)</f>
        <v>80</v>
      </c>
      <c r="AB696" s="24">
        <v>80</v>
      </c>
      <c r="AC696" s="24">
        <f>IF(AB696&gt;900,_xlfn.XLOOKUP(ROUND(AB696,0),'CM-VL-G-C-GL-B-T-ClassRimThickn'!$B$1:$B$112,'CM-VL-G-C-GL-B-T-ClassRimThickn'!$C$1:$C$112,0,1,1),AB696)</f>
        <v>80</v>
      </c>
      <c r="AD696" s="24">
        <v>80</v>
      </c>
      <c r="AE696" s="24">
        <f>IF(AD696&gt;900,_xlfn.XLOOKUP(ROUND(AD696,0),'CM-VL-G-C-GL-B-T-ClassRimThickn'!$B$1:$B$112,'CM-VL-G-C-GL-B-T-ClassRimThickn'!$C$1:$C$112,0,1,1),AD696)</f>
        <v>80</v>
      </c>
      <c r="AF696" s="24">
        <v>80</v>
      </c>
      <c r="AG696" s="24">
        <f>IF(AF696&gt;900,_xlfn.XLOOKUP(ROUND(AF696,0),'CM-VL-G-C-GL-B-T-ClassRimThickn'!$B$1:$B$112,'CM-VL-G-C-GL-B-T-ClassRimThickn'!$C$1:$C$112,0,1,1),AF696)</f>
        <v>80</v>
      </c>
      <c r="AH696" s="24">
        <v>26</v>
      </c>
      <c r="AI696" s="24">
        <v>26</v>
      </c>
      <c r="AJ696" s="24">
        <v>26</v>
      </c>
      <c r="AK696" s="24">
        <v>26</v>
      </c>
      <c r="AL696" s="24">
        <v>26</v>
      </c>
      <c r="AM696" s="24">
        <v>24</v>
      </c>
      <c r="AN696" s="24">
        <v>26</v>
      </c>
      <c r="AO696" s="24">
        <v>26</v>
      </c>
      <c r="AP696" s="24">
        <v>26</v>
      </c>
      <c r="AQ696" s="24">
        <v>27</v>
      </c>
      <c r="AR696" s="24">
        <v>27</v>
      </c>
      <c r="AS696" s="24">
        <v>27</v>
      </c>
      <c r="AT696" s="24">
        <v>30</v>
      </c>
      <c r="AU696" s="24">
        <v>30</v>
      </c>
      <c r="AV696" s="24">
        <v>30</v>
      </c>
      <c r="AW696" s="24">
        <v>30</v>
      </c>
      <c r="AX696" s="24">
        <v>30</v>
      </c>
      <c r="AY696" s="24">
        <v>30</v>
      </c>
      <c r="AZ696" s="24">
        <v>30</v>
      </c>
      <c r="BA696" s="24">
        <v>30</v>
      </c>
      <c r="BB696" s="24">
        <v>30</v>
      </c>
      <c r="BC696" s="24">
        <v>30</v>
      </c>
      <c r="BD696" s="24">
        <v>30</v>
      </c>
      <c r="BE696" s="24">
        <v>30</v>
      </c>
      <c r="BF696" s="24">
        <v>0</v>
      </c>
      <c r="BG696" s="24">
        <v>0</v>
      </c>
      <c r="BH696" s="24">
        <v>0.5</v>
      </c>
      <c r="BI696" s="24">
        <v>0.5</v>
      </c>
      <c r="BJ696" s="24">
        <v>0</v>
      </c>
      <c r="BL696" s="24">
        <v>0.5</v>
      </c>
      <c r="BM696" s="24">
        <v>0.5</v>
      </c>
      <c r="BN696" s="24">
        <v>0.5</v>
      </c>
      <c r="BO696" s="24">
        <v>0.5</v>
      </c>
      <c r="BP696" s="24">
        <v>0.5</v>
      </c>
      <c r="BQ696" s="24">
        <v>0.5</v>
      </c>
      <c r="BR696" s="24">
        <v>0</v>
      </c>
      <c r="BS696" s="24">
        <v>0</v>
      </c>
      <c r="BT696" s="24">
        <v>0</v>
      </c>
      <c r="BU696" s="24">
        <v>0</v>
      </c>
      <c r="BV696" s="24">
        <v>0</v>
      </c>
      <c r="BW696" s="24">
        <v>0</v>
      </c>
      <c r="BX696" s="24">
        <v>0</v>
      </c>
      <c r="BY696" s="24">
        <v>0</v>
      </c>
      <c r="BZ696" s="24">
        <v>0</v>
      </c>
      <c r="CB696" s="24">
        <v>0</v>
      </c>
      <c r="CC696" s="24">
        <v>0</v>
      </c>
      <c r="CD696" s="24">
        <v>130</v>
      </c>
      <c r="CE696" s="24">
        <v>130</v>
      </c>
      <c r="CF696" s="24">
        <v>130</v>
      </c>
      <c r="CG696" s="24">
        <v>130</v>
      </c>
      <c r="CH696" s="24">
        <v>130</v>
      </c>
      <c r="CI696" s="24">
        <v>130</v>
      </c>
      <c r="CO696" s="34">
        <f t="shared" si="52"/>
        <v>67860</v>
      </c>
    </row>
    <row r="697" spans="1:93" ht="15" hidden="1">
      <c r="A697" s="23" t="s">
        <v>151</v>
      </c>
      <c r="B697" s="52">
        <v>42144</v>
      </c>
      <c r="C697" s="25" t="str">
        <f t="shared" si="51"/>
        <v/>
      </c>
      <c r="G697" s="24">
        <f t="shared" si="53"/>
        <v>34</v>
      </c>
      <c r="H697" s="24">
        <v>72542</v>
      </c>
      <c r="I697" s="24" t="str">
        <f t="shared" si="54"/>
        <v/>
      </c>
      <c r="K697" s="24">
        <f>IF(J697&gt;900,_xlfn.XLOOKUP(ROUND(J697,0),'CM-VL-G-C-GL-B-T-ClassRimThickn'!$B$1:$B$112,'CM-VL-G-C-GL-B-T-ClassRimThickn'!$C$1:$C$112,0,1,1),J697)</f>
        <v>0</v>
      </c>
      <c r="L697" s="24">
        <v>80</v>
      </c>
      <c r="M697" s="24">
        <f>IF(L697&gt;900,_xlfn.XLOOKUP(ROUND(L697,0),'CM-VL-G-C-GL-B-T-ClassRimThickn'!$B$1:$B$112,'CM-VL-G-C-GL-B-T-ClassRimThickn'!$C$1:$C$112,0,1,1),L697)</f>
        <v>80</v>
      </c>
      <c r="N697" s="24">
        <v>80</v>
      </c>
      <c r="O697" s="24">
        <f>IF(N697&gt;900,_xlfn.XLOOKUP(ROUND(N697,0),'CM-VL-G-C-GL-B-T-ClassRimThickn'!$B$1:$B$112,'CM-VL-G-C-GL-B-T-ClassRimThickn'!$C$1:$C$112,0,1,1),N697)</f>
        <v>80</v>
      </c>
      <c r="P697" s="24">
        <v>80</v>
      </c>
      <c r="Q697" s="24">
        <f>IF(P697&gt;900,_xlfn.XLOOKUP(ROUND(P697,0),'CM-VL-G-C-GL-B-T-ClassRimThickn'!$B$1:$B$112,'CM-VL-G-C-GL-B-T-ClassRimThickn'!$C$1:$C$112,0,1,1),P697)</f>
        <v>80</v>
      </c>
      <c r="S697" s="24">
        <f>IF(R697&gt;900,_xlfn.XLOOKUP(ROUND(R697,0),'CM-VL-G-C-GL-B-T-ClassRimThickn'!$B$1:$B$112,'CM-VL-G-C-GL-B-T-ClassRimThickn'!$C$1:$C$112,0,1,1),R697)</f>
        <v>0</v>
      </c>
      <c r="T697" s="24">
        <v>80</v>
      </c>
      <c r="U697" s="24">
        <f>IF(T697&gt;900,_xlfn.XLOOKUP(ROUND(T697,0),'CM-VL-G-C-GL-B-T-ClassRimThickn'!$B$1:$B$112,'CM-VL-G-C-GL-B-T-ClassRimThickn'!$C$1:$C$112,0,1,1),T697)</f>
        <v>80</v>
      </c>
      <c r="V697" s="24">
        <v>80</v>
      </c>
      <c r="W697" s="24">
        <f>IF(V697&gt;900,_xlfn.XLOOKUP(ROUND(V697,0),'CM-VL-G-C-GL-B-T-ClassRimThickn'!$B$1:$B$112,'CM-VL-G-C-GL-B-T-ClassRimThickn'!$C$1:$C$112,0,1,1),V697)</f>
        <v>80</v>
      </c>
      <c r="X697" s="24">
        <v>80</v>
      </c>
      <c r="Y697" s="24">
        <f>IF(X697&gt;900,_xlfn.XLOOKUP(ROUND(X697,0),'CM-VL-G-C-GL-B-T-ClassRimThickn'!$B$1:$B$112,'CM-VL-G-C-GL-B-T-ClassRimThickn'!$C$1:$C$112,0,1,1),X697)</f>
        <v>80</v>
      </c>
      <c r="Z697" s="24">
        <v>80</v>
      </c>
      <c r="AA697" s="24">
        <f>IF(Z697&gt;900,_xlfn.XLOOKUP(ROUND(Z697,0),'CM-VL-G-C-GL-B-T-ClassRimThickn'!$B$1:$B$112,'CM-VL-G-C-GL-B-T-ClassRimThickn'!$C$1:$C$112,0,1,1),Z697)</f>
        <v>80</v>
      </c>
      <c r="AB697" s="24">
        <v>80</v>
      </c>
      <c r="AC697" s="24">
        <f>IF(AB697&gt;900,_xlfn.XLOOKUP(ROUND(AB697,0),'CM-VL-G-C-GL-B-T-ClassRimThickn'!$B$1:$B$112,'CM-VL-G-C-GL-B-T-ClassRimThickn'!$C$1:$C$112,0,1,1),AB697)</f>
        <v>80</v>
      </c>
      <c r="AD697" s="24">
        <v>80</v>
      </c>
      <c r="AE697" s="24">
        <f>IF(AD697&gt;900,_xlfn.XLOOKUP(ROUND(AD697,0),'CM-VL-G-C-GL-B-T-ClassRimThickn'!$B$1:$B$112,'CM-VL-G-C-GL-B-T-ClassRimThickn'!$C$1:$C$112,0,1,1),AD697)</f>
        <v>80</v>
      </c>
      <c r="AF697" s="24">
        <v>80</v>
      </c>
      <c r="AG697" s="24">
        <f>IF(AF697&gt;900,_xlfn.XLOOKUP(ROUND(AF697,0),'CM-VL-G-C-GL-B-T-ClassRimThickn'!$B$1:$B$112,'CM-VL-G-C-GL-B-T-ClassRimThickn'!$C$1:$C$112,0,1,1),AF697)</f>
        <v>80</v>
      </c>
      <c r="AH697" s="24">
        <v>26</v>
      </c>
      <c r="AI697" s="24">
        <v>26</v>
      </c>
      <c r="AJ697" s="24">
        <v>26</v>
      </c>
      <c r="AK697" s="24">
        <v>25</v>
      </c>
      <c r="AL697" s="24">
        <v>26</v>
      </c>
      <c r="AM697" s="24">
        <v>26</v>
      </c>
      <c r="AN697" s="24">
        <v>26</v>
      </c>
      <c r="AO697" s="24">
        <v>26</v>
      </c>
      <c r="AP697" s="24">
        <v>27</v>
      </c>
      <c r="AQ697" s="24">
        <v>28</v>
      </c>
      <c r="AR697" s="24">
        <v>27</v>
      </c>
      <c r="AS697" s="24">
        <v>28</v>
      </c>
      <c r="AT697" s="24">
        <v>30.5</v>
      </c>
      <c r="AU697" s="24">
        <v>30</v>
      </c>
      <c r="AV697" s="24">
        <v>29</v>
      </c>
      <c r="AW697" s="24">
        <v>31.5</v>
      </c>
      <c r="AX697" s="24">
        <v>30</v>
      </c>
      <c r="AY697" s="24">
        <v>31</v>
      </c>
      <c r="AZ697" s="24">
        <v>30.5</v>
      </c>
      <c r="BA697" s="24">
        <v>31</v>
      </c>
      <c r="BB697" s="24">
        <v>31.5</v>
      </c>
      <c r="BC697" s="24">
        <v>31</v>
      </c>
      <c r="BD697" s="24">
        <v>30</v>
      </c>
      <c r="BE697" s="24">
        <v>30</v>
      </c>
      <c r="BF697" s="24">
        <v>0</v>
      </c>
      <c r="BG697" s="24">
        <v>0</v>
      </c>
      <c r="BH697" s="24">
        <v>0</v>
      </c>
      <c r="BI697" s="24">
        <v>0</v>
      </c>
      <c r="BJ697" s="24">
        <v>0</v>
      </c>
      <c r="BL697" s="24">
        <v>0.5</v>
      </c>
      <c r="BM697" s="24">
        <v>0</v>
      </c>
      <c r="BN697" s="24">
        <v>0</v>
      </c>
      <c r="BO697" s="24">
        <v>0.5</v>
      </c>
      <c r="BP697" s="24">
        <v>0</v>
      </c>
      <c r="BQ697" s="24">
        <v>0.5</v>
      </c>
      <c r="BR697" s="24">
        <v>0</v>
      </c>
      <c r="BS697" s="24">
        <v>0</v>
      </c>
      <c r="BT697" s="24">
        <v>0</v>
      </c>
      <c r="BU697" s="24">
        <v>0</v>
      </c>
      <c r="BV697" s="24">
        <v>0</v>
      </c>
      <c r="BW697" s="24">
        <v>0</v>
      </c>
      <c r="BX697" s="24">
        <v>0</v>
      </c>
      <c r="BY697" s="24">
        <v>0</v>
      </c>
      <c r="BZ697" s="24">
        <v>0</v>
      </c>
      <c r="CB697" s="24">
        <v>0</v>
      </c>
      <c r="CC697" s="24">
        <v>0</v>
      </c>
      <c r="CD697" s="24">
        <v>135</v>
      </c>
      <c r="CE697" s="24">
        <v>135</v>
      </c>
      <c r="CF697" s="24">
        <v>135</v>
      </c>
      <c r="CG697" s="24">
        <v>134</v>
      </c>
      <c r="CH697" s="24">
        <v>135</v>
      </c>
      <c r="CI697" s="24">
        <v>136</v>
      </c>
      <c r="CO697" s="34">
        <f t="shared" si="52"/>
        <v>72542</v>
      </c>
    </row>
    <row r="698" spans="1:93" ht="15" hidden="1">
      <c r="A698" s="23" t="s">
        <v>151</v>
      </c>
      <c r="B698" s="52">
        <v>42145</v>
      </c>
      <c r="C698" s="25" t="str">
        <f t="shared" si="51"/>
        <v/>
      </c>
      <c r="G698" s="24">
        <f t="shared" si="53"/>
        <v>1</v>
      </c>
      <c r="H698" s="30">
        <f>(H699-H697)/(G698+G699)*G698+H697</f>
        <v>72648.857142857145</v>
      </c>
      <c r="I698" s="24" t="str">
        <f t="shared" si="54"/>
        <v/>
      </c>
      <c r="K698" s="24">
        <f>IF(J698&gt;900,_xlfn.XLOOKUP(ROUND(J698,0),'CM-VL-G-C-GL-B-T-ClassRimThickn'!$B$1:$B$112,'CM-VL-G-C-GL-B-T-ClassRimThickn'!$C$1:$C$112,0,1,1),J698)</f>
        <v>0</v>
      </c>
      <c r="L698" s="24">
        <v>991.5</v>
      </c>
      <c r="M698" s="24">
        <f>IF(L698&gt;900,_xlfn.XLOOKUP(ROUND(L698,0),'CM-VL-G-C-GL-B-T-ClassRimThickn'!$B$1:$B$112,'CM-VL-G-C-GL-B-T-ClassRimThickn'!$C$1:$C$112,0,1,1),L698)</f>
        <v>73</v>
      </c>
      <c r="N698" s="24">
        <v>992.2</v>
      </c>
      <c r="O698" s="24">
        <f>IF(N698&gt;900,_xlfn.XLOOKUP(ROUND(N698,0),'CM-VL-G-C-GL-B-T-ClassRimThickn'!$B$1:$B$112,'CM-VL-G-C-GL-B-T-ClassRimThickn'!$C$1:$C$112,0,1,1),N698)</f>
        <v>73</v>
      </c>
      <c r="P698" s="24">
        <v>991.1</v>
      </c>
      <c r="Q698" s="24">
        <f>IF(P698&gt;900,_xlfn.XLOOKUP(ROUND(P698,0),'CM-VL-G-C-GL-B-T-ClassRimThickn'!$B$1:$B$112,'CM-VL-G-C-GL-B-T-ClassRimThickn'!$C$1:$C$112,0,1,1),P698)</f>
        <v>72.5</v>
      </c>
      <c r="S698" s="24">
        <f>IF(R698&gt;900,_xlfn.XLOOKUP(ROUND(R698,0),'CM-VL-G-C-GL-B-T-ClassRimThickn'!$B$1:$B$112,'CM-VL-G-C-GL-B-T-ClassRimThickn'!$C$1:$C$112,0,1,1),R698)</f>
        <v>0</v>
      </c>
      <c r="T698" s="24">
        <v>990</v>
      </c>
      <c r="U698" s="24">
        <f>IF(T698&gt;900,_xlfn.XLOOKUP(ROUND(T698,0),'CM-VL-G-C-GL-B-T-ClassRimThickn'!$B$1:$B$112,'CM-VL-G-C-GL-B-T-ClassRimThickn'!$C$1:$C$112,0,1,1),T698)</f>
        <v>72</v>
      </c>
      <c r="V698" s="24">
        <v>991.5</v>
      </c>
      <c r="W698" s="24">
        <f>IF(V698&gt;900,_xlfn.XLOOKUP(ROUND(V698,0),'CM-VL-G-C-GL-B-T-ClassRimThickn'!$B$1:$B$112,'CM-VL-G-C-GL-B-T-ClassRimThickn'!$C$1:$C$112,0,1,1),V698)</f>
        <v>73</v>
      </c>
      <c r="X698" s="24">
        <v>991.6</v>
      </c>
      <c r="Y698" s="24">
        <f>IF(X698&gt;900,_xlfn.XLOOKUP(ROUND(X698,0),'CM-VL-G-C-GL-B-T-ClassRimThickn'!$B$1:$B$112,'CM-VL-G-C-GL-B-T-ClassRimThickn'!$C$1:$C$112,0,1,1),X698)</f>
        <v>73</v>
      </c>
      <c r="Z698" s="24">
        <v>992.2</v>
      </c>
      <c r="AA698" s="24">
        <f>IF(Z698&gt;900,_xlfn.XLOOKUP(ROUND(Z698,0),'CM-VL-G-C-GL-B-T-ClassRimThickn'!$B$1:$B$112,'CM-VL-G-C-GL-B-T-ClassRimThickn'!$C$1:$C$112,0,1,1),Z698)</f>
        <v>73</v>
      </c>
      <c r="AB698" s="24">
        <v>990.7</v>
      </c>
      <c r="AC698" s="24">
        <f>IF(AB698&gt;900,_xlfn.XLOOKUP(ROUND(AB698,0),'CM-VL-G-C-GL-B-T-ClassRimThickn'!$B$1:$B$112,'CM-VL-G-C-GL-B-T-ClassRimThickn'!$C$1:$C$112,0,1,1),AB698)</f>
        <v>72.5</v>
      </c>
      <c r="AD698" s="24">
        <v>993</v>
      </c>
      <c r="AE698" s="24">
        <f>IF(AD698&gt;900,_xlfn.XLOOKUP(ROUND(AD698,0),'CM-VL-G-C-GL-B-T-ClassRimThickn'!$B$1:$B$112,'CM-VL-G-C-GL-B-T-ClassRimThickn'!$C$1:$C$112,0,1,1),AD698)</f>
        <v>73.5</v>
      </c>
      <c r="AF698" s="24">
        <v>990.2</v>
      </c>
      <c r="AG698" s="24">
        <f>IF(AF698&gt;900,_xlfn.XLOOKUP(ROUND(AF698,0),'CM-VL-G-C-GL-B-T-ClassRimThickn'!$B$1:$B$112,'CM-VL-G-C-GL-B-T-ClassRimThickn'!$C$1:$C$112,0,1,1),AF698)</f>
        <v>72</v>
      </c>
      <c r="AH698" s="24">
        <v>30</v>
      </c>
      <c r="AI698" s="24">
        <v>30</v>
      </c>
      <c r="AJ698" s="24">
        <v>30</v>
      </c>
      <c r="AK698" s="24">
        <v>30</v>
      </c>
      <c r="AL698" s="24">
        <v>30</v>
      </c>
      <c r="AM698" s="24">
        <v>30</v>
      </c>
      <c r="AN698" s="24">
        <v>30</v>
      </c>
      <c r="AO698" s="24">
        <v>30</v>
      </c>
      <c r="AP698" s="24">
        <v>30</v>
      </c>
      <c r="AQ698" s="24">
        <v>30</v>
      </c>
      <c r="AR698" s="24">
        <v>30</v>
      </c>
      <c r="AS698" s="24">
        <v>30</v>
      </c>
      <c r="AT698" s="24">
        <v>28</v>
      </c>
      <c r="AU698" s="24">
        <v>28</v>
      </c>
      <c r="AV698" s="24">
        <v>28</v>
      </c>
      <c r="AW698" s="24">
        <v>28</v>
      </c>
      <c r="AX698" s="24">
        <v>28</v>
      </c>
      <c r="AY698" s="24">
        <v>28</v>
      </c>
      <c r="AZ698" s="24">
        <v>28</v>
      </c>
      <c r="BA698" s="24">
        <v>28</v>
      </c>
      <c r="BB698" s="24">
        <v>28</v>
      </c>
      <c r="BC698" s="24">
        <v>28</v>
      </c>
      <c r="BD698" s="24">
        <v>28</v>
      </c>
      <c r="BE698" s="24">
        <v>28</v>
      </c>
      <c r="BF698" s="24">
        <v>0</v>
      </c>
      <c r="BG698" s="24">
        <v>0</v>
      </c>
      <c r="BH698" s="24">
        <v>0</v>
      </c>
      <c r="BI698" s="24">
        <v>0</v>
      </c>
      <c r="BJ698" s="24">
        <v>0</v>
      </c>
      <c r="BL698" s="24">
        <v>0</v>
      </c>
      <c r="BM698" s="24">
        <v>0</v>
      </c>
      <c r="BN698" s="24">
        <v>0</v>
      </c>
      <c r="BO698" s="24">
        <v>0</v>
      </c>
      <c r="BP698" s="24">
        <v>0</v>
      </c>
      <c r="BQ698" s="24">
        <v>0</v>
      </c>
      <c r="BR698" s="24">
        <v>0</v>
      </c>
      <c r="BS698" s="24">
        <v>0</v>
      </c>
      <c r="BT698" s="24">
        <v>0</v>
      </c>
      <c r="BU698" s="24">
        <v>0</v>
      </c>
      <c r="BV698" s="24">
        <v>0</v>
      </c>
      <c r="BW698" s="24">
        <v>0</v>
      </c>
      <c r="BX698" s="24">
        <v>0</v>
      </c>
      <c r="BY698" s="24">
        <v>0</v>
      </c>
      <c r="BZ698" s="24">
        <v>0</v>
      </c>
      <c r="CB698" s="24">
        <v>0</v>
      </c>
      <c r="CC698" s="24">
        <v>0</v>
      </c>
      <c r="CO698" s="34">
        <f t="shared" si="52"/>
        <v>72648.857142857145</v>
      </c>
    </row>
    <row r="699" spans="1:93" ht="15" hidden="1">
      <c r="A699" s="23" t="s">
        <v>151</v>
      </c>
      <c r="B699" s="52">
        <v>42151</v>
      </c>
      <c r="C699" s="25" t="str">
        <f t="shared" si="51"/>
        <v/>
      </c>
      <c r="G699" s="24">
        <f t="shared" si="53"/>
        <v>6</v>
      </c>
      <c r="H699" s="24">
        <v>73290</v>
      </c>
      <c r="I699" s="24" t="str">
        <f t="shared" si="54"/>
        <v/>
      </c>
      <c r="K699" s="24">
        <f>IF(J699&gt;900,_xlfn.XLOOKUP(ROUND(J699,0),'CM-VL-G-C-GL-B-T-ClassRimThickn'!$B$1:$B$112,'CM-VL-G-C-GL-B-T-ClassRimThickn'!$C$1:$C$112,0,1,1),J699)</f>
        <v>0</v>
      </c>
      <c r="L699" s="24">
        <v>76</v>
      </c>
      <c r="M699" s="24">
        <f>IF(L699&gt;900,_xlfn.XLOOKUP(ROUND(L699,0),'CM-VL-G-C-GL-B-T-ClassRimThickn'!$B$1:$B$112,'CM-VL-G-C-GL-B-T-ClassRimThickn'!$C$1:$C$112,0,1,1),L699)</f>
        <v>76</v>
      </c>
      <c r="N699" s="24">
        <v>77</v>
      </c>
      <c r="O699" s="24">
        <f>IF(N699&gt;900,_xlfn.XLOOKUP(ROUND(N699,0),'CM-VL-G-C-GL-B-T-ClassRimThickn'!$B$1:$B$112,'CM-VL-G-C-GL-B-T-ClassRimThickn'!$C$1:$C$112,0,1,1),N699)</f>
        <v>77</v>
      </c>
      <c r="P699" s="24">
        <v>76</v>
      </c>
      <c r="Q699" s="24">
        <f>IF(P699&gt;900,_xlfn.XLOOKUP(ROUND(P699,0),'CM-VL-G-C-GL-B-T-ClassRimThickn'!$B$1:$B$112,'CM-VL-G-C-GL-B-T-ClassRimThickn'!$C$1:$C$112,0,1,1),P699)</f>
        <v>76</v>
      </c>
      <c r="S699" s="24">
        <f>IF(R699&gt;900,_xlfn.XLOOKUP(ROUND(R699,0),'CM-VL-G-C-GL-B-T-ClassRimThickn'!$B$1:$B$112,'CM-VL-G-C-GL-B-T-ClassRimThickn'!$C$1:$C$112,0,1,1),R699)</f>
        <v>0</v>
      </c>
      <c r="T699" s="24">
        <v>76</v>
      </c>
      <c r="U699" s="24">
        <f>IF(T699&gt;900,_xlfn.XLOOKUP(ROUND(T699,0),'CM-VL-G-C-GL-B-T-ClassRimThickn'!$B$1:$B$112,'CM-VL-G-C-GL-B-T-ClassRimThickn'!$C$1:$C$112,0,1,1),T699)</f>
        <v>76</v>
      </c>
      <c r="V699" s="24">
        <v>77</v>
      </c>
      <c r="W699" s="24">
        <f>IF(V699&gt;900,_xlfn.XLOOKUP(ROUND(V699,0),'CM-VL-G-C-GL-B-T-ClassRimThickn'!$B$1:$B$112,'CM-VL-G-C-GL-B-T-ClassRimThickn'!$C$1:$C$112,0,1,1),V699)</f>
        <v>77</v>
      </c>
      <c r="X699" s="24">
        <v>76</v>
      </c>
      <c r="Y699" s="24">
        <f>IF(X699&gt;900,_xlfn.XLOOKUP(ROUND(X699,0),'CM-VL-G-C-GL-B-T-ClassRimThickn'!$B$1:$B$112,'CM-VL-G-C-GL-B-T-ClassRimThickn'!$C$1:$C$112,0,1,1),X699)</f>
        <v>76</v>
      </c>
      <c r="Z699" s="24">
        <v>76</v>
      </c>
      <c r="AA699" s="24">
        <f>IF(Z699&gt;900,_xlfn.XLOOKUP(ROUND(Z699,0),'CM-VL-G-C-GL-B-T-ClassRimThickn'!$B$1:$B$112,'CM-VL-G-C-GL-B-T-ClassRimThickn'!$C$1:$C$112,0,1,1),Z699)</f>
        <v>76</v>
      </c>
      <c r="AB699" s="24">
        <v>76</v>
      </c>
      <c r="AC699" s="24">
        <f>IF(AB699&gt;900,_xlfn.XLOOKUP(ROUND(AB699,0),'CM-VL-G-C-GL-B-T-ClassRimThickn'!$B$1:$B$112,'CM-VL-G-C-GL-B-T-ClassRimThickn'!$C$1:$C$112,0,1,1),AB699)</f>
        <v>76</v>
      </c>
      <c r="AD699" s="24">
        <v>78</v>
      </c>
      <c r="AE699" s="24">
        <f>IF(AD699&gt;900,_xlfn.XLOOKUP(ROUND(AD699,0),'CM-VL-G-C-GL-B-T-ClassRimThickn'!$B$1:$B$112,'CM-VL-G-C-GL-B-T-ClassRimThickn'!$C$1:$C$112,0,1,1),AD699)</f>
        <v>78</v>
      </c>
      <c r="AF699" s="24">
        <v>76</v>
      </c>
      <c r="AG699" s="24">
        <f>IF(AF699&gt;900,_xlfn.XLOOKUP(ROUND(AF699,0),'CM-VL-G-C-GL-B-T-ClassRimThickn'!$B$1:$B$112,'CM-VL-G-C-GL-B-T-ClassRimThickn'!$C$1:$C$112,0,1,1),AF699)</f>
        <v>76</v>
      </c>
      <c r="AH699" s="24">
        <v>30</v>
      </c>
      <c r="AI699" s="24">
        <v>30</v>
      </c>
      <c r="AJ699" s="24">
        <v>29</v>
      </c>
      <c r="AK699" s="24">
        <v>30</v>
      </c>
      <c r="AL699" s="24">
        <v>30</v>
      </c>
      <c r="AM699" s="24">
        <v>29</v>
      </c>
      <c r="AN699" s="24">
        <v>30</v>
      </c>
      <c r="AO699" s="24">
        <v>30</v>
      </c>
      <c r="AP699" s="24">
        <v>30</v>
      </c>
      <c r="AQ699" s="24">
        <v>30</v>
      </c>
      <c r="AR699" s="24">
        <v>30</v>
      </c>
      <c r="AS699" s="24">
        <v>30</v>
      </c>
      <c r="AT699" s="24">
        <v>30</v>
      </c>
      <c r="AU699" s="24">
        <v>29</v>
      </c>
      <c r="AV699" s="24">
        <v>30</v>
      </c>
      <c r="AW699" s="24">
        <v>29</v>
      </c>
      <c r="AX699" s="24">
        <v>29</v>
      </c>
      <c r="AY699" s="24">
        <v>29</v>
      </c>
      <c r="AZ699" s="24">
        <v>29</v>
      </c>
      <c r="BA699" s="24">
        <v>29</v>
      </c>
      <c r="BB699" s="24">
        <v>29</v>
      </c>
      <c r="BC699" s="24">
        <v>29</v>
      </c>
      <c r="BD699" s="24">
        <v>29</v>
      </c>
      <c r="BE699" s="24">
        <v>29</v>
      </c>
      <c r="BF699" s="24">
        <v>0</v>
      </c>
      <c r="BG699" s="24">
        <v>0</v>
      </c>
      <c r="BH699" s="24">
        <v>0</v>
      </c>
      <c r="BI699" s="24">
        <v>0</v>
      </c>
      <c r="BJ699" s="24">
        <v>0</v>
      </c>
      <c r="BL699" s="24">
        <v>0</v>
      </c>
      <c r="BM699" s="24">
        <v>0</v>
      </c>
      <c r="BN699" s="24">
        <v>0</v>
      </c>
      <c r="BO699" s="24">
        <v>0</v>
      </c>
      <c r="BP699" s="24">
        <v>0</v>
      </c>
      <c r="BQ699" s="24">
        <v>0</v>
      </c>
      <c r="BR699" s="24">
        <v>0</v>
      </c>
      <c r="BS699" s="24">
        <v>0</v>
      </c>
      <c r="BT699" s="24">
        <v>0</v>
      </c>
      <c r="BU699" s="24">
        <v>0</v>
      </c>
      <c r="BV699" s="24">
        <v>0</v>
      </c>
      <c r="BW699" s="24">
        <v>0</v>
      </c>
      <c r="BX699" s="24">
        <v>0</v>
      </c>
      <c r="BY699" s="24">
        <v>0</v>
      </c>
      <c r="BZ699" s="24">
        <v>0</v>
      </c>
      <c r="CB699" s="24">
        <v>0</v>
      </c>
      <c r="CC699" s="24">
        <v>0</v>
      </c>
      <c r="CD699" s="24">
        <v>120</v>
      </c>
      <c r="CE699" s="24">
        <v>125</v>
      </c>
      <c r="CF699" s="24">
        <v>125</v>
      </c>
      <c r="CG699" s="24">
        <v>120</v>
      </c>
      <c r="CH699" s="24">
        <v>120</v>
      </c>
      <c r="CI699" s="24">
        <v>120</v>
      </c>
      <c r="CO699" s="34">
        <f t="shared" si="52"/>
        <v>73290</v>
      </c>
    </row>
    <row r="700" spans="1:93" ht="15" hidden="1">
      <c r="A700" s="23" t="s">
        <v>151</v>
      </c>
      <c r="B700" s="52">
        <v>42212</v>
      </c>
      <c r="C700" s="25" t="str">
        <f t="shared" si="51"/>
        <v/>
      </c>
      <c r="G700" s="24">
        <f t="shared" si="53"/>
        <v>61</v>
      </c>
      <c r="H700" s="27">
        <v>78228</v>
      </c>
      <c r="I700" s="24" t="str">
        <f t="shared" si="54"/>
        <v/>
      </c>
      <c r="K700" s="24">
        <f>IF(J700&gt;900,_xlfn.XLOOKUP(ROUND(J700,0),'CM-VL-G-C-GL-B-T-ClassRimThickn'!$B$1:$B$112,'CM-VL-G-C-GL-B-T-ClassRimThickn'!$C$1:$C$112,0,1,1),J700)</f>
        <v>0</v>
      </c>
      <c r="L700" s="24">
        <v>76</v>
      </c>
      <c r="M700" s="24">
        <f>IF(L700&gt;900,_xlfn.XLOOKUP(ROUND(L700,0),'CM-VL-G-C-GL-B-T-ClassRimThickn'!$B$1:$B$112,'CM-VL-G-C-GL-B-T-ClassRimThickn'!$C$1:$C$112,0,1,1),L700)</f>
        <v>76</v>
      </c>
      <c r="N700" s="24">
        <v>77</v>
      </c>
      <c r="O700" s="24">
        <f>IF(N700&gt;900,_xlfn.XLOOKUP(ROUND(N700,0),'CM-VL-G-C-GL-B-T-ClassRimThickn'!$B$1:$B$112,'CM-VL-G-C-GL-B-T-ClassRimThickn'!$C$1:$C$112,0,1,1),N700)</f>
        <v>77</v>
      </c>
      <c r="P700" s="24">
        <v>77</v>
      </c>
      <c r="Q700" s="24">
        <f>IF(P700&gt;900,_xlfn.XLOOKUP(ROUND(P700,0),'CM-VL-G-C-GL-B-T-ClassRimThickn'!$B$1:$B$112,'CM-VL-G-C-GL-B-T-ClassRimThickn'!$C$1:$C$112,0,1,1),P700)</f>
        <v>77</v>
      </c>
      <c r="S700" s="24">
        <f>IF(R700&gt;900,_xlfn.XLOOKUP(ROUND(R700,0),'CM-VL-G-C-GL-B-T-ClassRimThickn'!$B$1:$B$112,'CM-VL-G-C-GL-B-T-ClassRimThickn'!$C$1:$C$112,0,1,1),R700)</f>
        <v>0</v>
      </c>
      <c r="T700" s="24">
        <v>76</v>
      </c>
      <c r="U700" s="24">
        <f>IF(T700&gt;900,_xlfn.XLOOKUP(ROUND(T700,0),'CM-VL-G-C-GL-B-T-ClassRimThickn'!$B$1:$B$112,'CM-VL-G-C-GL-B-T-ClassRimThickn'!$C$1:$C$112,0,1,1),T700)</f>
        <v>76</v>
      </c>
      <c r="V700" s="24">
        <v>76</v>
      </c>
      <c r="W700" s="24">
        <f>IF(V700&gt;900,_xlfn.XLOOKUP(ROUND(V700,0),'CM-VL-G-C-GL-B-T-ClassRimThickn'!$B$1:$B$112,'CM-VL-G-C-GL-B-T-ClassRimThickn'!$C$1:$C$112,0,1,1),V700)</f>
        <v>76</v>
      </c>
      <c r="X700" s="24">
        <v>76</v>
      </c>
      <c r="Y700" s="24">
        <f>IF(X700&gt;900,_xlfn.XLOOKUP(ROUND(X700,0),'CM-VL-G-C-GL-B-T-ClassRimThickn'!$B$1:$B$112,'CM-VL-G-C-GL-B-T-ClassRimThickn'!$C$1:$C$112,0,1,1),X700)</f>
        <v>76</v>
      </c>
      <c r="Z700" s="24">
        <v>77</v>
      </c>
      <c r="AA700" s="24">
        <f>IF(Z700&gt;900,_xlfn.XLOOKUP(ROUND(Z700,0),'CM-VL-G-C-GL-B-T-ClassRimThickn'!$B$1:$B$112,'CM-VL-G-C-GL-B-T-ClassRimThickn'!$C$1:$C$112,0,1,1),Z700)</f>
        <v>77</v>
      </c>
      <c r="AB700" s="24">
        <v>77</v>
      </c>
      <c r="AC700" s="24">
        <f>IF(AB700&gt;900,_xlfn.XLOOKUP(ROUND(AB700,0),'CM-VL-G-C-GL-B-T-ClassRimThickn'!$B$1:$B$112,'CM-VL-G-C-GL-B-T-ClassRimThickn'!$C$1:$C$112,0,1,1),AB700)</f>
        <v>77</v>
      </c>
      <c r="AD700" s="24">
        <v>78</v>
      </c>
      <c r="AE700" s="24">
        <f>IF(AD700&gt;900,_xlfn.XLOOKUP(ROUND(AD700,0),'CM-VL-G-C-GL-B-T-ClassRimThickn'!$B$1:$B$112,'CM-VL-G-C-GL-B-T-ClassRimThickn'!$C$1:$C$112,0,1,1),AD700)</f>
        <v>78</v>
      </c>
      <c r="AF700" s="24">
        <v>76</v>
      </c>
      <c r="AG700" s="24">
        <f>IF(AF700&gt;900,_xlfn.XLOOKUP(ROUND(AF700,0),'CM-VL-G-C-GL-B-T-ClassRimThickn'!$B$1:$B$112,'CM-VL-G-C-GL-B-T-ClassRimThickn'!$C$1:$C$112,0,1,1),AF700)</f>
        <v>76</v>
      </c>
      <c r="AH700" s="24">
        <v>28</v>
      </c>
      <c r="AI700" s="24">
        <v>28</v>
      </c>
      <c r="AJ700" s="24">
        <v>28</v>
      </c>
      <c r="AK700" s="24">
        <v>29</v>
      </c>
      <c r="AL700" s="24">
        <v>28</v>
      </c>
      <c r="AM700" s="24">
        <v>28</v>
      </c>
      <c r="AN700" s="24">
        <v>28</v>
      </c>
      <c r="AO700" s="24">
        <v>28</v>
      </c>
      <c r="AP700" s="24">
        <v>29</v>
      </c>
      <c r="AQ700" s="24">
        <v>28</v>
      </c>
      <c r="AR700" s="24">
        <v>29</v>
      </c>
      <c r="AS700" s="24">
        <v>29</v>
      </c>
      <c r="AT700" s="24">
        <v>29</v>
      </c>
      <c r="AU700" s="24">
        <v>29</v>
      </c>
      <c r="AV700" s="24">
        <v>29</v>
      </c>
      <c r="AW700" s="24">
        <v>29</v>
      </c>
      <c r="AX700" s="24">
        <v>29</v>
      </c>
      <c r="AY700" s="24">
        <v>29</v>
      </c>
      <c r="AZ700" s="24">
        <v>29</v>
      </c>
      <c r="BA700" s="24">
        <v>28</v>
      </c>
      <c r="BB700" s="24">
        <v>28</v>
      </c>
      <c r="BC700" s="24">
        <v>28</v>
      </c>
      <c r="BD700" s="24">
        <v>28</v>
      </c>
      <c r="BE700" s="24">
        <v>29</v>
      </c>
      <c r="BF700" s="24">
        <v>0</v>
      </c>
      <c r="BG700" s="24">
        <v>0</v>
      </c>
      <c r="BH700" s="24">
        <v>0</v>
      </c>
      <c r="BI700" s="24">
        <v>0</v>
      </c>
      <c r="BJ700" s="24">
        <v>0</v>
      </c>
      <c r="BL700" s="24">
        <v>0</v>
      </c>
      <c r="BM700" s="24">
        <v>0</v>
      </c>
      <c r="BN700" s="24">
        <v>0</v>
      </c>
      <c r="BO700" s="24">
        <v>0</v>
      </c>
      <c r="BP700" s="24">
        <v>0</v>
      </c>
      <c r="BQ700" s="24">
        <v>0</v>
      </c>
      <c r="BR700" s="24">
        <v>0</v>
      </c>
      <c r="BS700" s="24">
        <v>0</v>
      </c>
      <c r="BT700" s="24">
        <v>0</v>
      </c>
      <c r="BU700" s="24">
        <v>0</v>
      </c>
      <c r="BV700" s="24">
        <v>0</v>
      </c>
      <c r="BW700" s="24">
        <v>0</v>
      </c>
      <c r="BX700" s="24">
        <v>0</v>
      </c>
      <c r="BY700" s="24">
        <v>0</v>
      </c>
      <c r="BZ700" s="24">
        <v>0</v>
      </c>
      <c r="CB700" s="24">
        <v>0</v>
      </c>
      <c r="CC700" s="24">
        <v>0</v>
      </c>
      <c r="CD700" s="24">
        <v>122</v>
      </c>
      <c r="CE700" s="24">
        <v>126</v>
      </c>
      <c r="CF700" s="24">
        <v>124</v>
      </c>
      <c r="CG700" s="24">
        <v>127</v>
      </c>
      <c r="CH700" s="24">
        <v>126</v>
      </c>
      <c r="CI700" s="24">
        <v>125</v>
      </c>
      <c r="CO700" s="34">
        <f t="shared" si="52"/>
        <v>78228</v>
      </c>
    </row>
    <row r="701" spans="1:93" ht="15" hidden="1">
      <c r="A701" s="23" t="s">
        <v>151</v>
      </c>
      <c r="B701" s="52">
        <v>42292</v>
      </c>
      <c r="C701" s="25" t="str">
        <f t="shared" si="51"/>
        <v/>
      </c>
      <c r="G701" s="24">
        <f t="shared" si="53"/>
        <v>80</v>
      </c>
      <c r="H701" s="24">
        <v>103283</v>
      </c>
      <c r="I701" s="24" t="str">
        <f t="shared" si="54"/>
        <v/>
      </c>
      <c r="K701" s="24">
        <f>IF(J701&gt;900,_xlfn.XLOOKUP(ROUND(J701,0),'CM-VL-G-C-GL-B-T-ClassRimThickn'!$B$1:$B$112,'CM-VL-G-C-GL-B-T-ClassRimThickn'!$C$1:$C$112,0,1,1),J701)</f>
        <v>0</v>
      </c>
      <c r="L701" s="24">
        <v>77</v>
      </c>
      <c r="M701" s="24">
        <f>IF(L701&gt;900,_xlfn.XLOOKUP(ROUND(L701,0),'CM-VL-G-C-GL-B-T-ClassRimThickn'!$B$1:$B$112,'CM-VL-G-C-GL-B-T-ClassRimThickn'!$C$1:$C$112,0,1,1),L701)</f>
        <v>77</v>
      </c>
      <c r="N701" s="24">
        <v>77</v>
      </c>
      <c r="O701" s="24">
        <f>IF(N701&gt;900,_xlfn.XLOOKUP(ROUND(N701,0),'CM-VL-G-C-GL-B-T-ClassRimThickn'!$B$1:$B$112,'CM-VL-G-C-GL-B-T-ClassRimThickn'!$C$1:$C$112,0,1,1),N701)</f>
        <v>77</v>
      </c>
      <c r="P701" s="24">
        <v>77</v>
      </c>
      <c r="Q701" s="24">
        <f>IF(P701&gt;900,_xlfn.XLOOKUP(ROUND(P701,0),'CM-VL-G-C-GL-B-T-ClassRimThickn'!$B$1:$B$112,'CM-VL-G-C-GL-B-T-ClassRimThickn'!$C$1:$C$112,0,1,1),P701)</f>
        <v>77</v>
      </c>
      <c r="S701" s="24">
        <f>IF(R701&gt;900,_xlfn.XLOOKUP(ROUND(R701,0),'CM-VL-G-C-GL-B-T-ClassRimThickn'!$B$1:$B$112,'CM-VL-G-C-GL-B-T-ClassRimThickn'!$C$1:$C$112,0,1,1),R701)</f>
        <v>0</v>
      </c>
      <c r="T701" s="24">
        <v>75</v>
      </c>
      <c r="U701" s="24">
        <f>IF(T701&gt;900,_xlfn.XLOOKUP(ROUND(T701,0),'CM-VL-G-C-GL-B-T-ClassRimThickn'!$B$1:$B$112,'CM-VL-G-C-GL-B-T-ClassRimThickn'!$C$1:$C$112,0,1,1),T701)</f>
        <v>75</v>
      </c>
      <c r="V701" s="24">
        <v>77</v>
      </c>
      <c r="W701" s="24">
        <f>IF(V701&gt;900,_xlfn.XLOOKUP(ROUND(V701,0),'CM-VL-G-C-GL-B-T-ClassRimThickn'!$B$1:$B$112,'CM-VL-G-C-GL-B-T-ClassRimThickn'!$C$1:$C$112,0,1,1),V701)</f>
        <v>77</v>
      </c>
      <c r="X701" s="24">
        <v>76.5</v>
      </c>
      <c r="Y701" s="24">
        <f>IF(X701&gt;900,_xlfn.XLOOKUP(ROUND(X701,0),'CM-VL-G-C-GL-B-T-ClassRimThickn'!$B$1:$B$112,'CM-VL-G-C-GL-B-T-ClassRimThickn'!$C$1:$C$112,0,1,1),X701)</f>
        <v>76.5</v>
      </c>
      <c r="Z701" s="24">
        <v>77</v>
      </c>
      <c r="AA701" s="24">
        <f>IF(Z701&gt;900,_xlfn.XLOOKUP(ROUND(Z701,0),'CM-VL-G-C-GL-B-T-ClassRimThickn'!$B$1:$B$112,'CM-VL-G-C-GL-B-T-ClassRimThickn'!$C$1:$C$112,0,1,1),Z701)</f>
        <v>77</v>
      </c>
      <c r="AB701" s="24">
        <v>77</v>
      </c>
      <c r="AC701" s="24">
        <f>IF(AB701&gt;900,_xlfn.XLOOKUP(ROUND(AB701,0),'CM-VL-G-C-GL-B-T-ClassRimThickn'!$B$1:$B$112,'CM-VL-G-C-GL-B-T-ClassRimThickn'!$C$1:$C$112,0,1,1),AB701)</f>
        <v>77</v>
      </c>
      <c r="AD701" s="24">
        <v>78</v>
      </c>
      <c r="AE701" s="24">
        <f>IF(AD701&gt;900,_xlfn.XLOOKUP(ROUND(AD701,0),'CM-VL-G-C-GL-B-T-ClassRimThickn'!$B$1:$B$112,'CM-VL-G-C-GL-B-T-ClassRimThickn'!$C$1:$C$112,0,1,1),AD701)</f>
        <v>78</v>
      </c>
      <c r="AF701" s="24">
        <v>75</v>
      </c>
      <c r="AG701" s="24">
        <f>IF(AF701&gt;900,_xlfn.XLOOKUP(ROUND(AF701,0),'CM-VL-G-C-GL-B-T-ClassRimThickn'!$B$1:$B$112,'CM-VL-G-C-GL-B-T-ClassRimThickn'!$C$1:$C$112,0,1,1),AF701)</f>
        <v>75</v>
      </c>
      <c r="AH701" s="24">
        <v>28</v>
      </c>
      <c r="AI701" s="24">
        <v>27.5</v>
      </c>
      <c r="AJ701" s="24">
        <v>28</v>
      </c>
      <c r="AK701" s="24">
        <v>28</v>
      </c>
      <c r="AL701" s="24">
        <v>29</v>
      </c>
      <c r="AM701" s="24">
        <v>27.5</v>
      </c>
      <c r="AN701" s="24">
        <v>29</v>
      </c>
      <c r="AO701" s="24">
        <v>29</v>
      </c>
      <c r="AP701" s="24">
        <v>30</v>
      </c>
      <c r="AQ701" s="24">
        <v>30</v>
      </c>
      <c r="AR701" s="24">
        <v>29.5</v>
      </c>
      <c r="AS701" s="24">
        <v>30</v>
      </c>
      <c r="AT701" s="24">
        <v>30</v>
      </c>
      <c r="AU701" s="24">
        <v>30</v>
      </c>
      <c r="AV701" s="24">
        <v>31</v>
      </c>
      <c r="AW701" s="24">
        <v>29</v>
      </c>
      <c r="AX701" s="24">
        <v>29</v>
      </c>
      <c r="AY701" s="24">
        <v>30</v>
      </c>
      <c r="AZ701" s="24">
        <v>29</v>
      </c>
      <c r="BA701" s="24">
        <v>28.5</v>
      </c>
      <c r="BB701" s="24">
        <v>28.5</v>
      </c>
      <c r="BC701" s="24">
        <v>29</v>
      </c>
      <c r="BD701" s="24">
        <v>28</v>
      </c>
      <c r="BE701" s="24">
        <v>30</v>
      </c>
      <c r="BF701" s="24">
        <v>0</v>
      </c>
      <c r="BG701" s="24">
        <v>0</v>
      </c>
      <c r="BH701" s="24">
        <v>0</v>
      </c>
      <c r="BI701" s="24">
        <v>0</v>
      </c>
      <c r="BJ701" s="24">
        <v>0</v>
      </c>
      <c r="BL701" s="24">
        <v>0</v>
      </c>
      <c r="BM701" s="24">
        <v>0.5</v>
      </c>
      <c r="BN701" s="24">
        <v>0.5</v>
      </c>
      <c r="BO701" s="24">
        <v>0.5</v>
      </c>
      <c r="BP701" s="24">
        <v>0.5</v>
      </c>
      <c r="BQ701" s="24">
        <v>0.5</v>
      </c>
      <c r="BS701" s="24">
        <v>0</v>
      </c>
      <c r="BT701" s="24">
        <v>0.5</v>
      </c>
      <c r="BU701" s="24">
        <v>0</v>
      </c>
      <c r="BV701" s="24">
        <v>0</v>
      </c>
      <c r="BW701" s="24">
        <v>0.5</v>
      </c>
      <c r="BX701" s="24">
        <v>0.5</v>
      </c>
      <c r="BY701" s="24">
        <v>0</v>
      </c>
      <c r="BZ701" s="24">
        <v>0</v>
      </c>
      <c r="CB701" s="24">
        <v>0</v>
      </c>
      <c r="CC701" s="24">
        <v>0</v>
      </c>
      <c r="CD701" s="24">
        <v>119</v>
      </c>
      <c r="CE701" s="24">
        <v>122</v>
      </c>
      <c r="CF701" s="24">
        <v>122</v>
      </c>
      <c r="CG701" s="24">
        <v>119</v>
      </c>
      <c r="CH701" s="24">
        <v>123</v>
      </c>
      <c r="CI701" s="24">
        <v>122</v>
      </c>
      <c r="CO701" s="34">
        <f t="shared" si="52"/>
        <v>103283</v>
      </c>
    </row>
    <row r="702" spans="1:93" ht="15" hidden="1">
      <c r="A702" s="23" t="s">
        <v>151</v>
      </c>
      <c r="B702" s="52">
        <v>42361</v>
      </c>
      <c r="C702" s="25" t="str">
        <f t="shared" si="51"/>
        <v/>
      </c>
      <c r="G702" s="24">
        <f t="shared" si="53"/>
        <v>69</v>
      </c>
      <c r="H702" s="24">
        <v>135262</v>
      </c>
      <c r="I702" s="24" t="str">
        <f t="shared" si="54"/>
        <v/>
      </c>
      <c r="K702" s="24">
        <f>IF(J702&gt;900,_xlfn.XLOOKUP(ROUND(J702,0),'CM-VL-G-C-GL-B-T-ClassRimThickn'!$B$1:$B$112,'CM-VL-G-C-GL-B-T-ClassRimThickn'!$C$1:$C$112,0,1,1),J702)</f>
        <v>0</v>
      </c>
      <c r="L702" s="24">
        <v>76</v>
      </c>
      <c r="M702" s="24">
        <f>IF(L702&gt;900,_xlfn.XLOOKUP(ROUND(L702,0),'CM-VL-G-C-GL-B-T-ClassRimThickn'!$B$1:$B$112,'CM-VL-G-C-GL-B-T-ClassRimThickn'!$C$1:$C$112,0,1,1),L702)</f>
        <v>76</v>
      </c>
      <c r="N702" s="24">
        <v>77</v>
      </c>
      <c r="O702" s="24">
        <f>IF(N702&gt;900,_xlfn.XLOOKUP(ROUND(N702,0),'CM-VL-G-C-GL-B-T-ClassRimThickn'!$B$1:$B$112,'CM-VL-G-C-GL-B-T-ClassRimThickn'!$C$1:$C$112,0,1,1),N702)</f>
        <v>77</v>
      </c>
      <c r="P702" s="24">
        <v>76</v>
      </c>
      <c r="Q702" s="24">
        <f>IF(P702&gt;900,_xlfn.XLOOKUP(ROUND(P702,0),'CM-VL-G-C-GL-B-T-ClassRimThickn'!$B$1:$B$112,'CM-VL-G-C-GL-B-T-ClassRimThickn'!$C$1:$C$112,0,1,1),P702)</f>
        <v>76</v>
      </c>
      <c r="S702" s="24">
        <f>IF(R702&gt;900,_xlfn.XLOOKUP(ROUND(R702,0),'CM-VL-G-C-GL-B-T-ClassRimThickn'!$B$1:$B$112,'CM-VL-G-C-GL-B-T-ClassRimThickn'!$C$1:$C$112,0,1,1),R702)</f>
        <v>0</v>
      </c>
      <c r="T702" s="24">
        <v>75</v>
      </c>
      <c r="U702" s="24">
        <f>IF(T702&gt;900,_xlfn.XLOOKUP(ROUND(T702,0),'CM-VL-G-C-GL-B-T-ClassRimThickn'!$B$1:$B$112,'CM-VL-G-C-GL-B-T-ClassRimThickn'!$C$1:$C$112,0,1,1),T702)</f>
        <v>75</v>
      </c>
      <c r="V702" s="24">
        <v>77.5</v>
      </c>
      <c r="W702" s="24">
        <f>IF(V702&gt;900,_xlfn.XLOOKUP(ROUND(V702,0),'CM-VL-G-C-GL-B-T-ClassRimThickn'!$B$1:$B$112,'CM-VL-G-C-GL-B-T-ClassRimThickn'!$C$1:$C$112,0,1,1),V702)</f>
        <v>77.5</v>
      </c>
      <c r="X702" s="24">
        <v>76.5</v>
      </c>
      <c r="Y702" s="24">
        <f>IF(X702&gt;900,_xlfn.XLOOKUP(ROUND(X702,0),'CM-VL-G-C-GL-B-T-ClassRimThickn'!$B$1:$B$112,'CM-VL-G-C-GL-B-T-ClassRimThickn'!$C$1:$C$112,0,1,1),X702)</f>
        <v>76.5</v>
      </c>
      <c r="Z702" s="24">
        <v>77</v>
      </c>
      <c r="AA702" s="24">
        <f>IF(Z702&gt;900,_xlfn.XLOOKUP(ROUND(Z702,0),'CM-VL-G-C-GL-B-T-ClassRimThickn'!$B$1:$B$112,'CM-VL-G-C-GL-B-T-ClassRimThickn'!$C$1:$C$112,0,1,1),Z702)</f>
        <v>77</v>
      </c>
      <c r="AB702" s="24">
        <v>76.5</v>
      </c>
      <c r="AC702" s="24">
        <f>IF(AB702&gt;900,_xlfn.XLOOKUP(ROUND(AB702,0),'CM-VL-G-C-GL-B-T-ClassRimThickn'!$B$1:$B$112,'CM-VL-G-C-GL-B-T-ClassRimThickn'!$C$1:$C$112,0,1,1),AB702)</f>
        <v>76.5</v>
      </c>
      <c r="AD702" s="24">
        <v>77.5</v>
      </c>
      <c r="AE702" s="24">
        <f>IF(AD702&gt;900,_xlfn.XLOOKUP(ROUND(AD702,0),'CM-VL-G-C-GL-B-T-ClassRimThickn'!$B$1:$B$112,'CM-VL-G-C-GL-B-T-ClassRimThickn'!$C$1:$C$112,0,1,1),AD702)</f>
        <v>77.5</v>
      </c>
      <c r="AF702" s="24">
        <v>75.5</v>
      </c>
      <c r="AG702" s="24">
        <f>IF(AF702&gt;900,_xlfn.XLOOKUP(ROUND(AF702,0),'CM-VL-G-C-GL-B-T-ClassRimThickn'!$B$1:$B$112,'CM-VL-G-C-GL-B-T-ClassRimThickn'!$C$1:$C$112,0,1,1),AF702)</f>
        <v>75.5</v>
      </c>
      <c r="AH702" s="24">
        <v>27</v>
      </c>
      <c r="AI702" s="24">
        <v>26.5</v>
      </c>
      <c r="AJ702" s="24">
        <v>27.5</v>
      </c>
      <c r="AK702" s="24">
        <v>28.5</v>
      </c>
      <c r="AL702" s="24">
        <v>26.5</v>
      </c>
      <c r="AM702" s="24">
        <v>27</v>
      </c>
      <c r="AN702" s="24">
        <v>29</v>
      </c>
      <c r="AO702" s="24">
        <v>29.5</v>
      </c>
      <c r="AP702" s="24">
        <v>29</v>
      </c>
      <c r="AQ702" s="24">
        <v>30</v>
      </c>
      <c r="AR702" s="24">
        <v>29.5</v>
      </c>
      <c r="AS702" s="24">
        <v>30</v>
      </c>
      <c r="AT702" s="24">
        <v>31</v>
      </c>
      <c r="AU702" s="24">
        <v>30</v>
      </c>
      <c r="AV702" s="24">
        <v>30</v>
      </c>
      <c r="AW702" s="24">
        <v>28</v>
      </c>
      <c r="AX702" s="24">
        <v>30</v>
      </c>
      <c r="AY702" s="24">
        <v>30</v>
      </c>
      <c r="AZ702" s="24">
        <v>29</v>
      </c>
      <c r="BA702" s="24">
        <v>29</v>
      </c>
      <c r="BB702" s="24">
        <v>29</v>
      </c>
      <c r="BC702" s="24">
        <v>29</v>
      </c>
      <c r="BD702" s="24">
        <v>30</v>
      </c>
      <c r="BE702" s="24">
        <v>30</v>
      </c>
      <c r="BF702" s="24">
        <v>0.5</v>
      </c>
      <c r="BG702" s="24">
        <v>0.5</v>
      </c>
      <c r="BH702" s="24">
        <v>0</v>
      </c>
      <c r="BI702" s="24">
        <v>0</v>
      </c>
      <c r="BJ702" s="24">
        <v>0</v>
      </c>
      <c r="BL702" s="24">
        <v>1</v>
      </c>
      <c r="BM702" s="24">
        <v>0.5</v>
      </c>
      <c r="BN702" s="24">
        <v>0.5</v>
      </c>
      <c r="BO702" s="24">
        <v>1</v>
      </c>
      <c r="BP702" s="24">
        <v>0.5</v>
      </c>
      <c r="BQ702" s="24">
        <v>1</v>
      </c>
      <c r="BR702" s="24">
        <v>1</v>
      </c>
      <c r="BS702" s="24">
        <v>1.5</v>
      </c>
      <c r="BT702" s="24">
        <v>0.5</v>
      </c>
      <c r="BU702" s="24">
        <v>1</v>
      </c>
      <c r="BV702" s="24">
        <v>1.5</v>
      </c>
      <c r="BW702" s="24">
        <v>1.5</v>
      </c>
      <c r="BX702" s="24">
        <v>0</v>
      </c>
      <c r="BY702" s="24">
        <v>0</v>
      </c>
      <c r="BZ702" s="24">
        <v>0</v>
      </c>
      <c r="CB702" s="24">
        <v>0</v>
      </c>
      <c r="CC702" s="24">
        <v>0</v>
      </c>
      <c r="CD702" s="24">
        <v>121</v>
      </c>
      <c r="CE702" s="24">
        <v>123</v>
      </c>
      <c r="CF702" s="24">
        <v>121</v>
      </c>
      <c r="CG702" s="24">
        <v>117</v>
      </c>
      <c r="CH702" s="24">
        <v>121</v>
      </c>
      <c r="CI702" s="24">
        <v>122</v>
      </c>
      <c r="CO702" s="34">
        <f t="shared" si="52"/>
        <v>135262</v>
      </c>
    </row>
    <row r="703" spans="1:93" ht="15" hidden="1">
      <c r="A703" s="23" t="s">
        <v>151</v>
      </c>
      <c r="B703" s="52">
        <v>42426</v>
      </c>
      <c r="C703" s="25" t="str">
        <f t="shared" si="51"/>
        <v/>
      </c>
      <c r="G703" s="24">
        <f t="shared" si="53"/>
        <v>65</v>
      </c>
      <c r="H703" s="24">
        <v>151660</v>
      </c>
      <c r="I703" s="24" t="str">
        <f t="shared" si="54"/>
        <v/>
      </c>
      <c r="K703" s="24">
        <f>IF(J703&gt;900,_xlfn.XLOOKUP(ROUND(J703,0),'CM-VL-G-C-GL-B-T-ClassRimThickn'!$B$1:$B$112,'CM-VL-G-C-GL-B-T-ClassRimThickn'!$C$1:$C$112,0,1,1),J703)</f>
        <v>0</v>
      </c>
      <c r="L703" s="24">
        <v>76</v>
      </c>
      <c r="M703" s="24">
        <f>IF(L703&gt;900,_xlfn.XLOOKUP(ROUND(L703,0),'CM-VL-G-C-GL-B-T-ClassRimThickn'!$B$1:$B$112,'CM-VL-G-C-GL-B-T-ClassRimThickn'!$C$1:$C$112,0,1,1),L703)</f>
        <v>76</v>
      </c>
      <c r="N703" s="24">
        <v>76</v>
      </c>
      <c r="O703" s="24">
        <f>IF(N703&gt;900,_xlfn.XLOOKUP(ROUND(N703,0),'CM-VL-G-C-GL-B-T-ClassRimThickn'!$B$1:$B$112,'CM-VL-G-C-GL-B-T-ClassRimThickn'!$C$1:$C$112,0,1,1),N703)</f>
        <v>76</v>
      </c>
      <c r="P703" s="24">
        <v>76</v>
      </c>
      <c r="Q703" s="24">
        <f>IF(P703&gt;900,_xlfn.XLOOKUP(ROUND(P703,0),'CM-VL-G-C-GL-B-T-ClassRimThickn'!$B$1:$B$112,'CM-VL-G-C-GL-B-T-ClassRimThickn'!$C$1:$C$112,0,1,1),P703)</f>
        <v>76</v>
      </c>
      <c r="S703" s="24">
        <f>IF(R703&gt;900,_xlfn.XLOOKUP(ROUND(R703,0),'CM-VL-G-C-GL-B-T-ClassRimThickn'!$B$1:$B$112,'CM-VL-G-C-GL-B-T-ClassRimThickn'!$C$1:$C$112,0,1,1),R703)</f>
        <v>0</v>
      </c>
      <c r="T703" s="24">
        <v>75</v>
      </c>
      <c r="U703" s="24">
        <f>IF(T703&gt;900,_xlfn.XLOOKUP(ROUND(T703,0),'CM-VL-G-C-GL-B-T-ClassRimThickn'!$B$1:$B$112,'CM-VL-G-C-GL-B-T-ClassRimThickn'!$C$1:$C$112,0,1,1),T703)</f>
        <v>75</v>
      </c>
      <c r="V703" s="24">
        <v>77</v>
      </c>
      <c r="W703" s="24">
        <f>IF(V703&gt;900,_xlfn.XLOOKUP(ROUND(V703,0),'CM-VL-G-C-GL-B-T-ClassRimThickn'!$B$1:$B$112,'CM-VL-G-C-GL-B-T-ClassRimThickn'!$C$1:$C$112,0,1,1),V703)</f>
        <v>77</v>
      </c>
      <c r="X703" s="24">
        <v>77</v>
      </c>
      <c r="Y703" s="24">
        <f>IF(X703&gt;900,_xlfn.XLOOKUP(ROUND(X703,0),'CM-VL-G-C-GL-B-T-ClassRimThickn'!$B$1:$B$112,'CM-VL-G-C-GL-B-T-ClassRimThickn'!$C$1:$C$112,0,1,1),X703)</f>
        <v>77</v>
      </c>
      <c r="Z703" s="24">
        <v>76</v>
      </c>
      <c r="AA703" s="24">
        <f>IF(Z703&gt;900,_xlfn.XLOOKUP(ROUND(Z703,0),'CM-VL-G-C-GL-B-T-ClassRimThickn'!$B$1:$B$112,'CM-VL-G-C-GL-B-T-ClassRimThickn'!$C$1:$C$112,0,1,1),Z703)</f>
        <v>76</v>
      </c>
      <c r="AB703" s="24">
        <v>76</v>
      </c>
      <c r="AC703" s="24">
        <f>IF(AB703&gt;900,_xlfn.XLOOKUP(ROUND(AB703,0),'CM-VL-G-C-GL-B-T-ClassRimThickn'!$B$1:$B$112,'CM-VL-G-C-GL-B-T-ClassRimThickn'!$C$1:$C$112,0,1,1),AB703)</f>
        <v>76</v>
      </c>
      <c r="AD703" s="24">
        <v>76</v>
      </c>
      <c r="AE703" s="24">
        <f>IF(AD703&gt;900,_xlfn.XLOOKUP(ROUND(AD703,0),'CM-VL-G-C-GL-B-T-ClassRimThickn'!$B$1:$B$112,'CM-VL-G-C-GL-B-T-ClassRimThickn'!$C$1:$C$112,0,1,1),AD703)</f>
        <v>76</v>
      </c>
      <c r="AF703" s="24">
        <v>74</v>
      </c>
      <c r="AG703" s="24">
        <f>IF(AF703&gt;900,_xlfn.XLOOKUP(ROUND(AF703,0),'CM-VL-G-C-GL-B-T-ClassRimThickn'!$B$1:$B$112,'CM-VL-G-C-GL-B-T-ClassRimThickn'!$C$1:$C$112,0,1,1),AF703)</f>
        <v>74</v>
      </c>
      <c r="AH703" s="24">
        <v>27</v>
      </c>
      <c r="AI703" s="24">
        <v>26</v>
      </c>
      <c r="AJ703" s="24">
        <v>27</v>
      </c>
      <c r="AK703" s="24">
        <v>27</v>
      </c>
      <c r="AL703" s="24">
        <v>26.5</v>
      </c>
      <c r="AM703" s="24">
        <v>26</v>
      </c>
      <c r="AN703" s="24">
        <v>29</v>
      </c>
      <c r="AO703" s="24">
        <v>29</v>
      </c>
      <c r="AP703" s="24">
        <v>30</v>
      </c>
      <c r="AQ703" s="24">
        <v>30</v>
      </c>
      <c r="AR703" s="24">
        <v>30</v>
      </c>
      <c r="AS703" s="24">
        <v>30</v>
      </c>
      <c r="AT703" s="24">
        <v>1</v>
      </c>
      <c r="AU703" s="24">
        <v>1</v>
      </c>
      <c r="AV703" s="24">
        <v>1</v>
      </c>
      <c r="AW703" s="24">
        <v>1</v>
      </c>
      <c r="AX703" s="24">
        <v>0.5</v>
      </c>
      <c r="AY703" s="24">
        <v>1</v>
      </c>
      <c r="AZ703" s="24">
        <v>1</v>
      </c>
      <c r="BA703" s="24">
        <v>1</v>
      </c>
      <c r="BB703" s="24">
        <v>1</v>
      </c>
      <c r="BC703" s="24">
        <v>1</v>
      </c>
      <c r="BD703" s="24">
        <v>0.5</v>
      </c>
      <c r="BE703" s="24">
        <v>1</v>
      </c>
      <c r="BF703" s="24">
        <v>1</v>
      </c>
      <c r="BG703" s="24">
        <v>1</v>
      </c>
      <c r="BH703" s="24">
        <v>1</v>
      </c>
      <c r="BI703" s="24">
        <v>1</v>
      </c>
      <c r="BJ703" s="24">
        <v>0.5</v>
      </c>
      <c r="BL703" s="24">
        <v>1</v>
      </c>
      <c r="BM703" s="24">
        <v>1</v>
      </c>
      <c r="BN703" s="24">
        <v>1</v>
      </c>
      <c r="BO703" s="24">
        <v>1</v>
      </c>
      <c r="BP703" s="24">
        <v>0.5</v>
      </c>
      <c r="BQ703" s="24">
        <v>1</v>
      </c>
      <c r="BR703" s="24">
        <v>0</v>
      </c>
      <c r="BS703" s="24">
        <v>0.5</v>
      </c>
      <c r="BT703" s="24">
        <v>0</v>
      </c>
      <c r="BU703" s="24">
        <v>0</v>
      </c>
      <c r="BV703" s="24">
        <v>0</v>
      </c>
      <c r="BW703" s="24">
        <v>0.5</v>
      </c>
      <c r="BX703" s="24">
        <v>0</v>
      </c>
      <c r="BY703" s="24">
        <v>0</v>
      </c>
      <c r="BZ703" s="24">
        <v>0</v>
      </c>
      <c r="CB703" s="24">
        <v>0</v>
      </c>
      <c r="CC703" s="24">
        <v>0</v>
      </c>
      <c r="CD703" s="24">
        <v>115</v>
      </c>
      <c r="CE703" s="24">
        <v>120</v>
      </c>
      <c r="CF703" s="24">
        <v>115</v>
      </c>
      <c r="CG703" s="24">
        <v>115</v>
      </c>
      <c r="CH703" s="24">
        <v>120</v>
      </c>
      <c r="CI703" s="24">
        <v>115</v>
      </c>
      <c r="CO703" s="34">
        <f t="shared" si="52"/>
        <v>151660</v>
      </c>
    </row>
    <row r="704" spans="1:93" ht="15" hidden="1">
      <c r="A704" s="23" t="s">
        <v>151</v>
      </c>
      <c r="B704" s="52">
        <v>42508</v>
      </c>
      <c r="C704" s="25" t="str">
        <f t="shared" si="51"/>
        <v/>
      </c>
      <c r="G704" s="24">
        <f t="shared" si="53"/>
        <v>82</v>
      </c>
      <c r="H704" s="24">
        <v>179319</v>
      </c>
      <c r="I704" s="24" t="str">
        <f t="shared" si="54"/>
        <v/>
      </c>
      <c r="K704" s="24">
        <f>IF(J704&gt;900,_xlfn.XLOOKUP(ROUND(J704,0),'CM-VL-G-C-GL-B-T-ClassRimThickn'!$B$1:$B$112,'CM-VL-G-C-GL-B-T-ClassRimThickn'!$C$1:$C$112,0,1,1),J704)</f>
        <v>0</v>
      </c>
      <c r="L704" s="24">
        <v>73</v>
      </c>
      <c r="M704" s="24">
        <f>IF(L704&gt;900,_xlfn.XLOOKUP(ROUND(L704,0),'CM-VL-G-C-GL-B-T-ClassRimThickn'!$B$1:$B$112,'CM-VL-G-C-GL-B-T-ClassRimThickn'!$C$1:$C$112,0,1,1),L704)</f>
        <v>73</v>
      </c>
      <c r="N704" s="24">
        <v>73</v>
      </c>
      <c r="O704" s="24">
        <f>IF(N704&gt;900,_xlfn.XLOOKUP(ROUND(N704,0),'CM-VL-G-C-GL-B-T-ClassRimThickn'!$B$1:$B$112,'CM-VL-G-C-GL-B-T-ClassRimThickn'!$C$1:$C$112,0,1,1),N704)</f>
        <v>73</v>
      </c>
      <c r="P704" s="24">
        <v>73</v>
      </c>
      <c r="Q704" s="24">
        <f>IF(P704&gt;900,_xlfn.XLOOKUP(ROUND(P704,0),'CM-VL-G-C-GL-B-T-ClassRimThickn'!$B$1:$B$112,'CM-VL-G-C-GL-B-T-ClassRimThickn'!$C$1:$C$112,0,1,1),P704)</f>
        <v>73</v>
      </c>
      <c r="S704" s="24">
        <f>IF(R704&gt;900,_xlfn.XLOOKUP(ROUND(R704,0),'CM-VL-G-C-GL-B-T-ClassRimThickn'!$B$1:$B$112,'CM-VL-G-C-GL-B-T-ClassRimThickn'!$C$1:$C$112,0,1,1),R704)</f>
        <v>0</v>
      </c>
      <c r="T704" s="24">
        <v>72</v>
      </c>
      <c r="U704" s="24">
        <f>IF(T704&gt;900,_xlfn.XLOOKUP(ROUND(T704,0),'CM-VL-G-C-GL-B-T-ClassRimThickn'!$B$1:$B$112,'CM-VL-G-C-GL-B-T-ClassRimThickn'!$C$1:$C$112,0,1,1),T704)</f>
        <v>72</v>
      </c>
      <c r="V704" s="24">
        <v>73</v>
      </c>
      <c r="W704" s="24">
        <f>IF(V704&gt;900,_xlfn.XLOOKUP(ROUND(V704,0),'CM-VL-G-C-GL-B-T-ClassRimThickn'!$B$1:$B$112,'CM-VL-G-C-GL-B-T-ClassRimThickn'!$C$1:$C$112,0,1,1),V704)</f>
        <v>73</v>
      </c>
      <c r="X704" s="24">
        <v>73</v>
      </c>
      <c r="Y704" s="24">
        <f>IF(X704&gt;900,_xlfn.XLOOKUP(ROUND(X704,0),'CM-VL-G-C-GL-B-T-ClassRimThickn'!$B$1:$B$112,'CM-VL-G-C-GL-B-T-ClassRimThickn'!$C$1:$C$112,0,1,1),X704)</f>
        <v>73</v>
      </c>
      <c r="Z704" s="24">
        <v>73</v>
      </c>
      <c r="AA704" s="24">
        <f>IF(Z704&gt;900,_xlfn.XLOOKUP(ROUND(Z704,0),'CM-VL-G-C-GL-B-T-ClassRimThickn'!$B$1:$B$112,'CM-VL-G-C-GL-B-T-ClassRimThickn'!$C$1:$C$112,0,1,1),Z704)</f>
        <v>73</v>
      </c>
      <c r="AB704" s="24">
        <v>73</v>
      </c>
      <c r="AC704" s="24">
        <f>IF(AB704&gt;900,_xlfn.XLOOKUP(ROUND(AB704,0),'CM-VL-G-C-GL-B-T-ClassRimThickn'!$B$1:$B$112,'CM-VL-G-C-GL-B-T-ClassRimThickn'!$C$1:$C$112,0,1,1),AB704)</f>
        <v>73</v>
      </c>
      <c r="AD704" s="24">
        <v>74</v>
      </c>
      <c r="AE704" s="24">
        <f>IF(AD704&gt;900,_xlfn.XLOOKUP(ROUND(AD704,0),'CM-VL-G-C-GL-B-T-ClassRimThickn'!$B$1:$B$112,'CM-VL-G-C-GL-B-T-ClassRimThickn'!$C$1:$C$112,0,1,1),AD704)</f>
        <v>74</v>
      </c>
      <c r="AF704" s="24">
        <v>72</v>
      </c>
      <c r="AG704" s="24">
        <f>IF(AF704&gt;900,_xlfn.XLOOKUP(ROUND(AF704,0),'CM-VL-G-C-GL-B-T-ClassRimThickn'!$B$1:$B$112,'CM-VL-G-C-GL-B-T-ClassRimThickn'!$C$1:$C$112,0,1,1),AF704)</f>
        <v>72</v>
      </c>
      <c r="AH704" s="24">
        <v>27</v>
      </c>
      <c r="AI704" s="24">
        <v>26</v>
      </c>
      <c r="AJ704" s="24">
        <v>27</v>
      </c>
      <c r="AK704" s="24">
        <v>26</v>
      </c>
      <c r="AL704" s="24">
        <v>25</v>
      </c>
      <c r="AM704" s="24">
        <v>24</v>
      </c>
      <c r="AN704" s="24">
        <v>29</v>
      </c>
      <c r="AO704" s="24">
        <v>29</v>
      </c>
      <c r="AP704" s="24">
        <v>29</v>
      </c>
      <c r="AQ704" s="24">
        <v>29</v>
      </c>
      <c r="AR704" s="24">
        <v>29</v>
      </c>
      <c r="AS704" s="24">
        <v>30</v>
      </c>
      <c r="AT704" s="24">
        <v>30.5</v>
      </c>
      <c r="AU704" s="24">
        <v>30</v>
      </c>
      <c r="AV704" s="24">
        <v>31</v>
      </c>
      <c r="AW704" s="24">
        <v>31</v>
      </c>
      <c r="AX704" s="24">
        <v>30</v>
      </c>
      <c r="AY704" s="24">
        <v>31</v>
      </c>
      <c r="AZ704" s="24">
        <v>30</v>
      </c>
      <c r="BA704" s="24">
        <v>29.5</v>
      </c>
      <c r="BB704" s="24">
        <v>30</v>
      </c>
      <c r="BC704" s="24">
        <v>30</v>
      </c>
      <c r="BD704" s="24">
        <v>30</v>
      </c>
      <c r="BE704" s="24">
        <v>30</v>
      </c>
      <c r="BF704" s="24">
        <v>1.5</v>
      </c>
      <c r="BG704" s="24">
        <v>1.5</v>
      </c>
      <c r="BH704" s="24">
        <v>2</v>
      </c>
      <c r="BI704" s="24">
        <v>1.5</v>
      </c>
      <c r="BJ704" s="24">
        <v>2</v>
      </c>
      <c r="BL704" s="24">
        <v>1.5</v>
      </c>
      <c r="BM704" s="24">
        <v>2</v>
      </c>
      <c r="BN704" s="24">
        <v>2</v>
      </c>
      <c r="BO704" s="24">
        <v>2</v>
      </c>
      <c r="BP704" s="24">
        <v>2</v>
      </c>
      <c r="BQ704" s="24">
        <v>2</v>
      </c>
      <c r="BR704" s="24">
        <v>0</v>
      </c>
      <c r="BS704" s="24">
        <v>0</v>
      </c>
      <c r="BT704" s="24">
        <v>0</v>
      </c>
      <c r="BU704" s="24">
        <v>0</v>
      </c>
      <c r="BV704" s="24">
        <v>0</v>
      </c>
      <c r="BW704" s="24">
        <v>0</v>
      </c>
      <c r="BX704" s="24">
        <v>0</v>
      </c>
      <c r="BY704" s="24">
        <v>0</v>
      </c>
      <c r="BZ704" s="24">
        <v>0</v>
      </c>
      <c r="CB704" s="24">
        <v>0</v>
      </c>
      <c r="CC704" s="24">
        <v>0</v>
      </c>
      <c r="CD704" s="24">
        <v>120</v>
      </c>
      <c r="CE704" s="24">
        <v>120</v>
      </c>
      <c r="CF704" s="24">
        <v>120</v>
      </c>
      <c r="CG704" s="24">
        <v>117</v>
      </c>
      <c r="CH704" s="24">
        <v>117</v>
      </c>
      <c r="CI704" s="24">
        <v>120</v>
      </c>
      <c r="CO704" s="34">
        <f t="shared" si="52"/>
        <v>179319</v>
      </c>
    </row>
    <row r="705" spans="1:93" ht="15" hidden="1">
      <c r="A705" s="23" t="s">
        <v>151</v>
      </c>
      <c r="B705" s="52">
        <v>42592</v>
      </c>
      <c r="C705" s="25" t="str">
        <f t="shared" si="51"/>
        <v/>
      </c>
      <c r="G705" s="24">
        <f t="shared" si="53"/>
        <v>84</v>
      </c>
      <c r="H705" s="24">
        <v>187313</v>
      </c>
      <c r="I705" s="24" t="str">
        <f t="shared" si="54"/>
        <v/>
      </c>
      <c r="K705" s="24">
        <f>IF(J705&gt;900,_xlfn.XLOOKUP(ROUND(J705,0),'CM-VL-G-C-GL-B-T-ClassRimThickn'!$B$1:$B$112,'CM-VL-G-C-GL-B-T-ClassRimThickn'!$C$1:$C$112,0,1,1),J705)</f>
        <v>0</v>
      </c>
      <c r="L705" s="24">
        <v>75</v>
      </c>
      <c r="M705" s="24">
        <f>IF(L705&gt;900,_xlfn.XLOOKUP(ROUND(L705,0),'CM-VL-G-C-GL-B-T-ClassRimThickn'!$B$1:$B$112,'CM-VL-G-C-GL-B-T-ClassRimThickn'!$C$1:$C$112,0,1,1),L705)</f>
        <v>75</v>
      </c>
      <c r="N705" s="24">
        <v>76</v>
      </c>
      <c r="O705" s="24">
        <f>IF(N705&gt;900,_xlfn.XLOOKUP(ROUND(N705,0),'CM-VL-G-C-GL-B-T-ClassRimThickn'!$B$1:$B$112,'CM-VL-G-C-GL-B-T-ClassRimThickn'!$C$1:$C$112,0,1,1),N705)</f>
        <v>76</v>
      </c>
      <c r="P705" s="24">
        <v>75</v>
      </c>
      <c r="Q705" s="24">
        <f>IF(P705&gt;900,_xlfn.XLOOKUP(ROUND(P705,0),'CM-VL-G-C-GL-B-T-ClassRimThickn'!$B$1:$B$112,'CM-VL-G-C-GL-B-T-ClassRimThickn'!$C$1:$C$112,0,1,1),P705)</f>
        <v>75</v>
      </c>
      <c r="S705" s="24">
        <f>IF(R705&gt;900,_xlfn.XLOOKUP(ROUND(R705,0),'CM-VL-G-C-GL-B-T-ClassRimThickn'!$B$1:$B$112,'CM-VL-G-C-GL-B-T-ClassRimThickn'!$C$1:$C$112,0,1,1),R705)</f>
        <v>0</v>
      </c>
      <c r="T705" s="24">
        <v>74</v>
      </c>
      <c r="U705" s="24">
        <f>IF(T705&gt;900,_xlfn.XLOOKUP(ROUND(T705,0),'CM-VL-G-C-GL-B-T-ClassRimThickn'!$B$1:$B$112,'CM-VL-G-C-GL-B-T-ClassRimThickn'!$C$1:$C$112,0,1,1),T705)</f>
        <v>74</v>
      </c>
      <c r="V705" s="24">
        <v>75</v>
      </c>
      <c r="W705" s="24">
        <f>IF(V705&gt;900,_xlfn.XLOOKUP(ROUND(V705,0),'CM-VL-G-C-GL-B-T-ClassRimThickn'!$B$1:$B$112,'CM-VL-G-C-GL-B-T-ClassRimThickn'!$C$1:$C$112,0,1,1),V705)</f>
        <v>75</v>
      </c>
      <c r="X705" s="24">
        <v>75</v>
      </c>
      <c r="Y705" s="24">
        <f>IF(X705&gt;900,_xlfn.XLOOKUP(ROUND(X705,0),'CM-VL-G-C-GL-B-T-ClassRimThickn'!$B$1:$B$112,'CM-VL-G-C-GL-B-T-ClassRimThickn'!$C$1:$C$112,0,1,1),X705)</f>
        <v>75</v>
      </c>
      <c r="Z705" s="24">
        <v>76</v>
      </c>
      <c r="AA705" s="24">
        <f>IF(Z705&gt;900,_xlfn.XLOOKUP(ROUND(Z705,0),'CM-VL-G-C-GL-B-T-ClassRimThickn'!$B$1:$B$112,'CM-VL-G-C-GL-B-T-ClassRimThickn'!$C$1:$C$112,0,1,1),Z705)</f>
        <v>76</v>
      </c>
      <c r="AB705" s="24">
        <v>75</v>
      </c>
      <c r="AC705" s="24">
        <f>IF(AB705&gt;900,_xlfn.XLOOKUP(ROUND(AB705,0),'CM-VL-G-C-GL-B-T-ClassRimThickn'!$B$1:$B$112,'CM-VL-G-C-GL-B-T-ClassRimThickn'!$C$1:$C$112,0,1,1),AB705)</f>
        <v>75</v>
      </c>
      <c r="AD705" s="24">
        <v>75</v>
      </c>
      <c r="AE705" s="24">
        <f>IF(AD705&gt;900,_xlfn.XLOOKUP(ROUND(AD705,0),'CM-VL-G-C-GL-B-T-ClassRimThickn'!$B$1:$B$112,'CM-VL-G-C-GL-B-T-ClassRimThickn'!$C$1:$C$112,0,1,1),AD705)</f>
        <v>75</v>
      </c>
      <c r="AF705" s="24">
        <v>74</v>
      </c>
      <c r="AG705" s="24">
        <f>IF(AF705&gt;900,_xlfn.XLOOKUP(ROUND(AF705,0),'CM-VL-G-C-GL-B-T-ClassRimThickn'!$B$1:$B$112,'CM-VL-G-C-GL-B-T-ClassRimThickn'!$C$1:$C$112,0,1,1),AF705)</f>
        <v>74</v>
      </c>
      <c r="AH705" s="24">
        <v>26.5</v>
      </c>
      <c r="AI705" s="24">
        <v>26</v>
      </c>
      <c r="AJ705" s="24">
        <v>27</v>
      </c>
      <c r="AK705" s="24">
        <v>26</v>
      </c>
      <c r="AL705" s="24">
        <v>25</v>
      </c>
      <c r="AM705" s="24">
        <v>24</v>
      </c>
      <c r="AN705" s="24">
        <v>28</v>
      </c>
      <c r="AO705" s="24">
        <v>29</v>
      </c>
      <c r="AP705" s="24">
        <v>29</v>
      </c>
      <c r="AQ705" s="24">
        <v>30</v>
      </c>
      <c r="AR705" s="24">
        <v>29</v>
      </c>
      <c r="AS705" s="24">
        <v>29</v>
      </c>
      <c r="AT705" s="24">
        <v>31</v>
      </c>
      <c r="AU705" s="24">
        <v>31</v>
      </c>
      <c r="AV705" s="24">
        <v>31</v>
      </c>
      <c r="AW705" s="24">
        <v>31</v>
      </c>
      <c r="AX705" s="24">
        <v>30</v>
      </c>
      <c r="AY705" s="24">
        <v>30.5</v>
      </c>
      <c r="AZ705" s="24">
        <v>30</v>
      </c>
      <c r="BA705" s="24">
        <v>29</v>
      </c>
      <c r="BB705" s="24">
        <v>29.5</v>
      </c>
      <c r="BC705" s="24">
        <v>30</v>
      </c>
      <c r="BD705" s="24">
        <v>29.5</v>
      </c>
      <c r="BE705" s="24">
        <v>30</v>
      </c>
      <c r="BF705" s="24">
        <v>0</v>
      </c>
      <c r="BG705" s="24">
        <v>0</v>
      </c>
      <c r="BH705" s="24">
        <v>0</v>
      </c>
      <c r="BI705" s="24">
        <v>0</v>
      </c>
      <c r="BJ705" s="24">
        <v>0</v>
      </c>
      <c r="BL705" s="24">
        <v>0</v>
      </c>
      <c r="BM705" s="24">
        <v>0</v>
      </c>
      <c r="BN705" s="24">
        <v>0</v>
      </c>
      <c r="BO705" s="24">
        <v>0</v>
      </c>
      <c r="BP705" s="24">
        <v>0</v>
      </c>
      <c r="BQ705" s="24">
        <v>0</v>
      </c>
      <c r="BR705" s="24">
        <v>0</v>
      </c>
      <c r="BS705" s="24">
        <v>0</v>
      </c>
      <c r="BT705" s="24">
        <v>0</v>
      </c>
      <c r="BU705" s="24">
        <v>0</v>
      </c>
      <c r="BV705" s="24">
        <v>0.5</v>
      </c>
      <c r="BW705" s="24">
        <v>0</v>
      </c>
      <c r="BX705" s="24">
        <v>0</v>
      </c>
      <c r="BY705" s="24">
        <v>0</v>
      </c>
      <c r="BZ705" s="24">
        <v>0</v>
      </c>
      <c r="CB705" s="24">
        <v>0</v>
      </c>
      <c r="CC705" s="24">
        <v>0</v>
      </c>
      <c r="CD705" s="24">
        <v>120</v>
      </c>
      <c r="CE705" s="24">
        <v>120</v>
      </c>
      <c r="CF705" s="24">
        <v>120</v>
      </c>
      <c r="CG705" s="24">
        <v>120</v>
      </c>
      <c r="CH705" s="24">
        <v>120</v>
      </c>
      <c r="CI705" s="24">
        <v>120</v>
      </c>
      <c r="CO705" s="34">
        <f t="shared" si="52"/>
        <v>187313</v>
      </c>
    </row>
    <row r="706" spans="1:93" ht="15" hidden="1">
      <c r="A706" s="23" t="s">
        <v>151</v>
      </c>
      <c r="B706" s="52">
        <v>42683</v>
      </c>
      <c r="C706" s="25" t="str">
        <f t="shared" ref="C706:C769" si="55">IF(B706=B707,TRUE,"")</f>
        <v/>
      </c>
      <c r="G706" s="24">
        <f t="shared" si="53"/>
        <v>91</v>
      </c>
      <c r="H706" s="24">
        <v>213502</v>
      </c>
      <c r="I706" s="24" t="str">
        <f t="shared" si="54"/>
        <v/>
      </c>
      <c r="K706" s="24">
        <f>IF(J706&gt;900,_xlfn.XLOOKUP(ROUND(J706,0),'CM-VL-G-C-GL-B-T-ClassRimThickn'!$B$1:$B$112,'CM-VL-G-C-GL-B-T-ClassRimThickn'!$C$1:$C$112,0,1,1),J706)</f>
        <v>0</v>
      </c>
      <c r="L706" s="24">
        <v>63</v>
      </c>
      <c r="M706" s="24">
        <f>IF(L706&gt;900,_xlfn.XLOOKUP(ROUND(L706,0),'CM-VL-G-C-GL-B-T-ClassRimThickn'!$B$1:$B$112,'CM-VL-G-C-GL-B-T-ClassRimThickn'!$C$1:$C$112,0,1,1),L706)</f>
        <v>63</v>
      </c>
      <c r="N706" s="24">
        <v>64</v>
      </c>
      <c r="O706" s="24">
        <f>IF(N706&gt;900,_xlfn.XLOOKUP(ROUND(N706,0),'CM-VL-G-C-GL-B-T-ClassRimThickn'!$B$1:$B$112,'CM-VL-G-C-GL-B-T-ClassRimThickn'!$C$1:$C$112,0,1,1),N706)</f>
        <v>64</v>
      </c>
      <c r="P706" s="24">
        <v>61</v>
      </c>
      <c r="Q706" s="24">
        <f>IF(P706&gt;900,_xlfn.XLOOKUP(ROUND(P706,0),'CM-VL-G-C-GL-B-T-ClassRimThickn'!$B$1:$B$112,'CM-VL-G-C-GL-B-T-ClassRimThickn'!$C$1:$C$112,0,1,1),P706)</f>
        <v>61</v>
      </c>
      <c r="S706" s="24">
        <f>IF(R706&gt;900,_xlfn.XLOOKUP(ROUND(R706,0),'CM-VL-G-C-GL-B-T-ClassRimThickn'!$B$1:$B$112,'CM-VL-G-C-GL-B-T-ClassRimThickn'!$C$1:$C$112,0,1,1),R706)</f>
        <v>0</v>
      </c>
      <c r="T706" s="24">
        <v>60.5</v>
      </c>
      <c r="U706" s="24">
        <f>IF(T706&gt;900,_xlfn.XLOOKUP(ROUND(T706,0),'CM-VL-G-C-GL-B-T-ClassRimThickn'!$B$1:$B$112,'CM-VL-G-C-GL-B-T-ClassRimThickn'!$C$1:$C$112,0,1,1),T706)</f>
        <v>60.5</v>
      </c>
      <c r="V706" s="24">
        <v>62</v>
      </c>
      <c r="W706" s="24">
        <f>IF(V706&gt;900,_xlfn.XLOOKUP(ROUND(V706,0),'CM-VL-G-C-GL-B-T-ClassRimThickn'!$B$1:$B$112,'CM-VL-G-C-GL-B-T-ClassRimThickn'!$C$1:$C$112,0,1,1),V706)</f>
        <v>62</v>
      </c>
      <c r="X706" s="24">
        <v>63</v>
      </c>
      <c r="Y706" s="24">
        <f>IF(X706&gt;900,_xlfn.XLOOKUP(ROUND(X706,0),'CM-VL-G-C-GL-B-T-ClassRimThickn'!$B$1:$B$112,'CM-VL-G-C-GL-B-T-ClassRimThickn'!$C$1:$C$112,0,1,1),X706)</f>
        <v>63</v>
      </c>
      <c r="Z706" s="24">
        <v>64</v>
      </c>
      <c r="AA706" s="24">
        <f>IF(Z706&gt;900,_xlfn.XLOOKUP(ROUND(Z706,0),'CM-VL-G-C-GL-B-T-ClassRimThickn'!$B$1:$B$112,'CM-VL-G-C-GL-B-T-ClassRimThickn'!$C$1:$C$112,0,1,1),Z706)</f>
        <v>64</v>
      </c>
      <c r="AB706" s="24">
        <v>61</v>
      </c>
      <c r="AC706" s="24">
        <f>IF(AB706&gt;900,_xlfn.XLOOKUP(ROUND(AB706,0),'CM-VL-G-C-GL-B-T-ClassRimThickn'!$B$1:$B$112,'CM-VL-G-C-GL-B-T-ClassRimThickn'!$C$1:$C$112,0,1,1),AB706)</f>
        <v>61</v>
      </c>
      <c r="AD706" s="24">
        <v>61</v>
      </c>
      <c r="AE706" s="24">
        <f>IF(AD706&gt;900,_xlfn.XLOOKUP(ROUND(AD706,0),'CM-VL-G-C-GL-B-T-ClassRimThickn'!$B$1:$B$112,'CM-VL-G-C-GL-B-T-ClassRimThickn'!$C$1:$C$112,0,1,1),AD706)</f>
        <v>61</v>
      </c>
      <c r="AF706" s="24">
        <v>61</v>
      </c>
      <c r="AG706" s="24">
        <f>IF(AF706&gt;900,_xlfn.XLOOKUP(ROUND(AF706,0),'CM-VL-G-C-GL-B-T-ClassRimThickn'!$B$1:$B$112,'CM-VL-G-C-GL-B-T-ClassRimThickn'!$C$1:$C$112,0,1,1),AF706)</f>
        <v>61</v>
      </c>
      <c r="AH706" s="24">
        <v>30</v>
      </c>
      <c r="AI706" s="24">
        <v>29</v>
      </c>
      <c r="AJ706" s="24">
        <v>28.5</v>
      </c>
      <c r="AK706" s="24">
        <v>30.5</v>
      </c>
      <c r="AL706" s="24">
        <v>30.5</v>
      </c>
      <c r="AM706" s="24">
        <v>29</v>
      </c>
      <c r="AN706" s="24">
        <v>29</v>
      </c>
      <c r="AO706" s="24">
        <v>31</v>
      </c>
      <c r="AP706" s="24">
        <v>31.5</v>
      </c>
      <c r="AQ706" s="24">
        <v>31.5</v>
      </c>
      <c r="AR706" s="24">
        <v>31</v>
      </c>
      <c r="AS706" s="24">
        <v>30</v>
      </c>
      <c r="AT706" s="24">
        <v>29</v>
      </c>
      <c r="AU706" s="24">
        <v>31</v>
      </c>
      <c r="AV706" s="24">
        <v>30</v>
      </c>
      <c r="AW706" s="24">
        <v>29</v>
      </c>
      <c r="AX706" s="24">
        <v>29</v>
      </c>
      <c r="AY706" s="24">
        <v>29</v>
      </c>
      <c r="AZ706" s="24">
        <v>29</v>
      </c>
      <c r="BA706" s="24">
        <v>28.5</v>
      </c>
      <c r="BB706" s="24">
        <v>28.5</v>
      </c>
      <c r="BC706" s="24">
        <v>30</v>
      </c>
      <c r="BD706" s="24">
        <v>29</v>
      </c>
      <c r="BE706" s="24">
        <v>29</v>
      </c>
      <c r="BF706" s="24">
        <v>0.5</v>
      </c>
      <c r="BG706" s="24">
        <v>1.5</v>
      </c>
      <c r="BH706" s="24">
        <v>0.5</v>
      </c>
      <c r="BI706" s="24">
        <v>0.5</v>
      </c>
      <c r="BJ706" s="24">
        <v>0.5</v>
      </c>
      <c r="BL706" s="24">
        <v>0.5</v>
      </c>
      <c r="BM706" s="24">
        <v>0.5</v>
      </c>
      <c r="BN706" s="24">
        <v>0.5</v>
      </c>
      <c r="BO706" s="24">
        <v>0.5</v>
      </c>
      <c r="BP706" s="24">
        <v>0.5</v>
      </c>
      <c r="BQ706" s="24">
        <v>0.5</v>
      </c>
      <c r="BR706" s="24">
        <v>0</v>
      </c>
      <c r="BS706" s="24">
        <v>0.2</v>
      </c>
      <c r="BT706" s="24">
        <v>0</v>
      </c>
      <c r="BU706" s="24">
        <v>0</v>
      </c>
      <c r="BV706" s="24">
        <v>0</v>
      </c>
      <c r="BW706" s="24">
        <v>0</v>
      </c>
      <c r="BX706" s="24">
        <v>0</v>
      </c>
      <c r="BY706" s="24">
        <v>0</v>
      </c>
      <c r="BZ706" s="24">
        <v>0</v>
      </c>
      <c r="CB706" s="24">
        <v>0</v>
      </c>
      <c r="CC706" s="24">
        <v>0</v>
      </c>
      <c r="CD706" s="24">
        <v>107</v>
      </c>
      <c r="CE706" s="24">
        <v>110</v>
      </c>
      <c r="CF706" s="24">
        <v>107</v>
      </c>
      <c r="CG706" s="24">
        <v>100</v>
      </c>
      <c r="CH706" s="24">
        <v>105</v>
      </c>
      <c r="CI706" s="24">
        <v>106</v>
      </c>
      <c r="CO706" s="34">
        <f t="shared" si="52"/>
        <v>213502</v>
      </c>
    </row>
    <row r="707" spans="1:93" ht="15" hidden="1">
      <c r="A707" s="23" t="s">
        <v>151</v>
      </c>
      <c r="B707" s="52">
        <v>42747</v>
      </c>
      <c r="C707" s="25" t="str">
        <f t="shared" si="55"/>
        <v/>
      </c>
      <c r="G707" s="24">
        <f t="shared" si="53"/>
        <v>64</v>
      </c>
      <c r="H707" s="24">
        <v>244154</v>
      </c>
      <c r="I707" s="24" t="str">
        <f t="shared" si="54"/>
        <v/>
      </c>
      <c r="K707" s="24">
        <f>IF(J707&gt;900,_xlfn.XLOOKUP(ROUND(J707,0),'CM-VL-G-C-GL-B-T-ClassRimThickn'!$B$1:$B$112,'CM-VL-G-C-GL-B-T-ClassRimThickn'!$C$1:$C$112,0,1,1),J707)</f>
        <v>0</v>
      </c>
      <c r="L707" s="24">
        <v>62</v>
      </c>
      <c r="M707" s="24">
        <f>IF(L707&gt;900,_xlfn.XLOOKUP(ROUND(L707,0),'CM-VL-G-C-GL-B-T-ClassRimThickn'!$B$1:$B$112,'CM-VL-G-C-GL-B-T-ClassRimThickn'!$C$1:$C$112,0,1,1),L707)</f>
        <v>62</v>
      </c>
      <c r="N707" s="24">
        <v>64</v>
      </c>
      <c r="O707" s="24">
        <f>IF(N707&gt;900,_xlfn.XLOOKUP(ROUND(N707,0),'CM-VL-G-C-GL-B-T-ClassRimThickn'!$B$1:$B$112,'CM-VL-G-C-GL-B-T-ClassRimThickn'!$C$1:$C$112,0,1,1),N707)</f>
        <v>64</v>
      </c>
      <c r="P707" s="24">
        <v>62</v>
      </c>
      <c r="Q707" s="24">
        <f>IF(P707&gt;900,_xlfn.XLOOKUP(ROUND(P707,0),'CM-VL-G-C-GL-B-T-ClassRimThickn'!$B$1:$B$112,'CM-VL-G-C-GL-B-T-ClassRimThickn'!$C$1:$C$112,0,1,1),P707)</f>
        <v>62</v>
      </c>
      <c r="S707" s="24">
        <f>IF(R707&gt;900,_xlfn.XLOOKUP(ROUND(R707,0),'CM-VL-G-C-GL-B-T-ClassRimThickn'!$B$1:$B$112,'CM-VL-G-C-GL-B-T-ClassRimThickn'!$C$1:$C$112,0,1,1),R707)</f>
        <v>0</v>
      </c>
      <c r="T707" s="24">
        <v>61</v>
      </c>
      <c r="U707" s="24">
        <f>IF(T707&gt;900,_xlfn.XLOOKUP(ROUND(T707,0),'CM-VL-G-C-GL-B-T-ClassRimThickn'!$B$1:$B$112,'CM-VL-G-C-GL-B-T-ClassRimThickn'!$C$1:$C$112,0,1,1),T707)</f>
        <v>61</v>
      </c>
      <c r="V707" s="24">
        <v>62</v>
      </c>
      <c r="W707" s="24">
        <f>IF(V707&gt;900,_xlfn.XLOOKUP(ROUND(V707,0),'CM-VL-G-C-GL-B-T-ClassRimThickn'!$B$1:$B$112,'CM-VL-G-C-GL-B-T-ClassRimThickn'!$C$1:$C$112,0,1,1),V707)</f>
        <v>62</v>
      </c>
      <c r="X707" s="24">
        <v>62</v>
      </c>
      <c r="Y707" s="24">
        <f>IF(X707&gt;900,_xlfn.XLOOKUP(ROUND(X707,0),'CM-VL-G-C-GL-B-T-ClassRimThickn'!$B$1:$B$112,'CM-VL-G-C-GL-B-T-ClassRimThickn'!$C$1:$C$112,0,1,1),X707)</f>
        <v>62</v>
      </c>
      <c r="Z707" s="24">
        <v>65</v>
      </c>
      <c r="AA707" s="24">
        <f>IF(Z707&gt;900,_xlfn.XLOOKUP(ROUND(Z707,0),'CM-VL-G-C-GL-B-T-ClassRimThickn'!$B$1:$B$112,'CM-VL-G-C-GL-B-T-ClassRimThickn'!$C$1:$C$112,0,1,1),Z707)</f>
        <v>65</v>
      </c>
      <c r="AB707" s="24">
        <v>62</v>
      </c>
      <c r="AC707" s="24">
        <f>IF(AB707&gt;900,_xlfn.XLOOKUP(ROUND(AB707,0),'CM-VL-G-C-GL-B-T-ClassRimThickn'!$B$1:$B$112,'CM-VL-G-C-GL-B-T-ClassRimThickn'!$C$1:$C$112,0,1,1),AB707)</f>
        <v>62</v>
      </c>
      <c r="AD707" s="24">
        <v>61</v>
      </c>
      <c r="AE707" s="24">
        <f>IF(AD707&gt;900,_xlfn.XLOOKUP(ROUND(AD707,0),'CM-VL-G-C-GL-B-T-ClassRimThickn'!$B$1:$B$112,'CM-VL-G-C-GL-B-T-ClassRimThickn'!$C$1:$C$112,0,1,1),AD707)</f>
        <v>61</v>
      </c>
      <c r="AF707" s="24">
        <v>61</v>
      </c>
      <c r="AG707" s="24">
        <f>IF(AF707&gt;900,_xlfn.XLOOKUP(ROUND(AF707,0),'CM-VL-G-C-GL-B-T-ClassRimThickn'!$B$1:$B$112,'CM-VL-G-C-GL-B-T-ClassRimThickn'!$C$1:$C$112,0,1,1),AF707)</f>
        <v>61</v>
      </c>
      <c r="AH707" s="24">
        <v>30</v>
      </c>
      <c r="AI707" s="24">
        <v>25</v>
      </c>
      <c r="AJ707" s="24">
        <v>27</v>
      </c>
      <c r="AK707" s="24">
        <v>30</v>
      </c>
      <c r="AL707" s="24">
        <v>29.5</v>
      </c>
      <c r="AM707" s="24">
        <v>28</v>
      </c>
      <c r="AN707" s="24">
        <v>29</v>
      </c>
      <c r="AO707" s="24">
        <v>30</v>
      </c>
      <c r="AP707" s="24">
        <v>31</v>
      </c>
      <c r="AQ707" s="24">
        <v>29</v>
      </c>
      <c r="AR707" s="24">
        <v>30</v>
      </c>
      <c r="AS707" s="24">
        <v>30</v>
      </c>
      <c r="AT707" s="24">
        <v>29</v>
      </c>
      <c r="AU707" s="24">
        <v>32</v>
      </c>
      <c r="AV707" s="24">
        <v>30</v>
      </c>
      <c r="AW707" s="24">
        <v>29</v>
      </c>
      <c r="AX707" s="24">
        <v>29</v>
      </c>
      <c r="AY707" s="24">
        <v>30</v>
      </c>
      <c r="AZ707" s="24">
        <v>29</v>
      </c>
      <c r="BA707" s="24">
        <v>29</v>
      </c>
      <c r="BB707" s="24">
        <v>29</v>
      </c>
      <c r="BC707" s="24">
        <v>29.5</v>
      </c>
      <c r="BD707" s="24">
        <v>29</v>
      </c>
      <c r="BE707" s="24">
        <v>29</v>
      </c>
      <c r="BF707" s="24">
        <v>1</v>
      </c>
      <c r="BG707" s="24">
        <v>1</v>
      </c>
      <c r="BH707" s="24">
        <v>1</v>
      </c>
      <c r="BI707" s="24">
        <v>1</v>
      </c>
      <c r="BJ707" s="24">
        <v>1</v>
      </c>
      <c r="BL707" s="24">
        <v>1</v>
      </c>
      <c r="BM707" s="24">
        <v>1</v>
      </c>
      <c r="BN707" s="24">
        <v>1</v>
      </c>
      <c r="BO707" s="24">
        <v>1</v>
      </c>
      <c r="BP707" s="24">
        <v>1</v>
      </c>
      <c r="BQ707" s="24">
        <v>1</v>
      </c>
      <c r="BR707" s="24">
        <v>0</v>
      </c>
      <c r="BS707" s="24">
        <v>1.5</v>
      </c>
      <c r="BT707" s="24">
        <v>1</v>
      </c>
      <c r="BU707" s="24">
        <v>0.5</v>
      </c>
      <c r="BV707" s="24">
        <v>0</v>
      </c>
      <c r="BW707" s="24">
        <v>0.5</v>
      </c>
      <c r="BX707" s="24">
        <v>0.5</v>
      </c>
      <c r="BY707" s="24">
        <v>0</v>
      </c>
      <c r="BZ707" s="24">
        <v>0</v>
      </c>
      <c r="CB707" s="24">
        <v>0</v>
      </c>
      <c r="CC707" s="24">
        <v>0</v>
      </c>
      <c r="CD707" s="24">
        <v>105</v>
      </c>
      <c r="CE707" s="24">
        <v>105</v>
      </c>
      <c r="CF707" s="24">
        <v>105</v>
      </c>
      <c r="CG707" s="24">
        <v>100</v>
      </c>
      <c r="CH707" s="24">
        <v>100</v>
      </c>
      <c r="CI707" s="24">
        <v>100</v>
      </c>
      <c r="CO707" s="34">
        <f t="shared" ref="CO707:CO770" si="56">IF(H707="",(H708-H707)/(G708+G710)*G708+H707,H707)</f>
        <v>244154</v>
      </c>
    </row>
    <row r="708" spans="1:93" ht="15" hidden="1">
      <c r="A708" s="23" t="s">
        <v>151</v>
      </c>
      <c r="B708" s="52">
        <v>42766</v>
      </c>
      <c r="C708" s="25" t="str">
        <f t="shared" si="55"/>
        <v/>
      </c>
      <c r="G708" s="24">
        <f t="shared" si="53"/>
        <v>19</v>
      </c>
      <c r="H708" s="24">
        <v>244155</v>
      </c>
      <c r="I708" s="24" t="str">
        <f t="shared" si="54"/>
        <v/>
      </c>
      <c r="K708" s="24">
        <f>IF(J708&gt;900,_xlfn.XLOOKUP(ROUND(J708,0),'CM-VL-G-C-GL-B-T-ClassRimThickn'!$B$1:$B$112,'CM-VL-G-C-GL-B-T-ClassRimThickn'!$C$1:$C$112,0,1,1),J708)</f>
        <v>0</v>
      </c>
      <c r="L708" s="24">
        <v>56</v>
      </c>
      <c r="M708" s="24">
        <f>IF(L708&gt;900,_xlfn.XLOOKUP(ROUND(L708,0),'CM-VL-G-C-GL-B-T-ClassRimThickn'!$B$1:$B$112,'CM-VL-G-C-GL-B-T-ClassRimThickn'!$C$1:$C$112,0,1,1),L708)</f>
        <v>56</v>
      </c>
      <c r="N708" s="24">
        <v>56</v>
      </c>
      <c r="O708" s="24">
        <f>IF(N708&gt;900,_xlfn.XLOOKUP(ROUND(N708,0),'CM-VL-G-C-GL-B-T-ClassRimThickn'!$B$1:$B$112,'CM-VL-G-C-GL-B-T-ClassRimThickn'!$C$1:$C$112,0,1,1),N708)</f>
        <v>56</v>
      </c>
      <c r="P708" s="24">
        <v>62</v>
      </c>
      <c r="Q708" s="24">
        <f>IF(P708&gt;900,_xlfn.XLOOKUP(ROUND(P708,0),'CM-VL-G-C-GL-B-T-ClassRimThickn'!$B$1:$B$112,'CM-VL-G-C-GL-B-T-ClassRimThickn'!$C$1:$C$112,0,1,1),P708)</f>
        <v>62</v>
      </c>
      <c r="S708" s="24">
        <f>IF(R708&gt;900,_xlfn.XLOOKUP(ROUND(R708,0),'CM-VL-G-C-GL-B-T-ClassRimThickn'!$B$1:$B$112,'CM-VL-G-C-GL-B-T-ClassRimThickn'!$C$1:$C$112,0,1,1),R708)</f>
        <v>0</v>
      </c>
      <c r="T708" s="24">
        <v>61</v>
      </c>
      <c r="U708" s="24">
        <f>IF(T708&gt;900,_xlfn.XLOOKUP(ROUND(T708,0),'CM-VL-G-C-GL-B-T-ClassRimThickn'!$B$1:$B$112,'CM-VL-G-C-GL-B-T-ClassRimThickn'!$C$1:$C$112,0,1,1),T708)</f>
        <v>61</v>
      </c>
      <c r="V708" s="24">
        <v>62</v>
      </c>
      <c r="W708" s="24">
        <f>IF(V708&gt;900,_xlfn.XLOOKUP(ROUND(V708,0),'CM-VL-G-C-GL-B-T-ClassRimThickn'!$B$1:$B$112,'CM-VL-G-C-GL-B-T-ClassRimThickn'!$C$1:$C$112,0,1,1),V708)</f>
        <v>62</v>
      </c>
      <c r="X708" s="24">
        <v>56</v>
      </c>
      <c r="Y708" s="24">
        <f>IF(X708&gt;900,_xlfn.XLOOKUP(ROUND(X708,0),'CM-VL-G-C-GL-B-T-ClassRimThickn'!$B$1:$B$112,'CM-VL-G-C-GL-B-T-ClassRimThickn'!$C$1:$C$112,0,1,1),X708)</f>
        <v>56</v>
      </c>
      <c r="Z708" s="24">
        <v>56</v>
      </c>
      <c r="AA708" s="24">
        <f>IF(Z708&gt;900,_xlfn.XLOOKUP(ROUND(Z708,0),'CM-VL-G-C-GL-B-T-ClassRimThickn'!$B$1:$B$112,'CM-VL-G-C-GL-B-T-ClassRimThickn'!$C$1:$C$112,0,1,1),Z708)</f>
        <v>56</v>
      </c>
      <c r="AB708" s="24">
        <v>62</v>
      </c>
      <c r="AC708" s="24">
        <f>IF(AB708&gt;900,_xlfn.XLOOKUP(ROUND(AB708,0),'CM-VL-G-C-GL-B-T-ClassRimThickn'!$B$1:$B$112,'CM-VL-G-C-GL-B-T-ClassRimThickn'!$C$1:$C$112,0,1,1),AB708)</f>
        <v>62</v>
      </c>
      <c r="AD708" s="24">
        <v>61</v>
      </c>
      <c r="AE708" s="24">
        <f>IF(AD708&gt;900,_xlfn.XLOOKUP(ROUND(AD708,0),'CM-VL-G-C-GL-B-T-ClassRimThickn'!$B$1:$B$112,'CM-VL-G-C-GL-B-T-ClassRimThickn'!$C$1:$C$112,0,1,1),AD708)</f>
        <v>61</v>
      </c>
      <c r="AF708" s="24">
        <v>61</v>
      </c>
      <c r="AG708" s="24">
        <f>IF(AF708&gt;900,_xlfn.XLOOKUP(ROUND(AF708,0),'CM-VL-G-C-GL-B-T-ClassRimThickn'!$B$1:$B$112,'CM-VL-G-C-GL-B-T-ClassRimThickn'!$C$1:$C$112,0,1,1),AF708)</f>
        <v>61</v>
      </c>
      <c r="AH708" s="24">
        <v>30</v>
      </c>
      <c r="AI708" s="24">
        <v>28</v>
      </c>
      <c r="AJ708" s="24">
        <v>28</v>
      </c>
      <c r="AK708" s="24">
        <v>30</v>
      </c>
      <c r="AL708" s="24">
        <v>29.5</v>
      </c>
      <c r="AM708" s="24">
        <v>28</v>
      </c>
      <c r="AN708" s="24">
        <v>29</v>
      </c>
      <c r="AO708" s="24">
        <v>28</v>
      </c>
      <c r="AP708" s="24">
        <v>28</v>
      </c>
      <c r="AQ708" s="24">
        <v>29</v>
      </c>
      <c r="AR708" s="24">
        <v>30</v>
      </c>
      <c r="AS708" s="24">
        <v>30</v>
      </c>
      <c r="AT708" s="24">
        <v>29</v>
      </c>
      <c r="AU708" s="24">
        <v>29</v>
      </c>
      <c r="AV708" s="24">
        <v>29</v>
      </c>
      <c r="AW708" s="24">
        <v>29</v>
      </c>
      <c r="AX708" s="24">
        <v>29</v>
      </c>
      <c r="AY708" s="24">
        <v>30</v>
      </c>
      <c r="AZ708" s="24">
        <v>29</v>
      </c>
      <c r="BA708" s="24">
        <v>28</v>
      </c>
      <c r="BB708" s="24">
        <v>28</v>
      </c>
      <c r="BC708" s="24">
        <v>29.5</v>
      </c>
      <c r="BD708" s="24">
        <v>29</v>
      </c>
      <c r="BE708" s="24">
        <v>29</v>
      </c>
      <c r="BF708" s="24">
        <v>1</v>
      </c>
      <c r="BG708" s="24">
        <v>0</v>
      </c>
      <c r="BH708" s="24">
        <v>0</v>
      </c>
      <c r="BI708" s="24">
        <v>1</v>
      </c>
      <c r="BJ708" s="24">
        <v>1</v>
      </c>
      <c r="BL708" s="24">
        <v>1</v>
      </c>
      <c r="BM708" s="24">
        <v>0</v>
      </c>
      <c r="BN708" s="24">
        <v>0</v>
      </c>
      <c r="BO708" s="24">
        <v>1</v>
      </c>
      <c r="BP708" s="24">
        <v>1</v>
      </c>
      <c r="BQ708" s="24">
        <v>1</v>
      </c>
      <c r="BR708" s="24">
        <v>0</v>
      </c>
      <c r="BS708" s="24">
        <v>0</v>
      </c>
      <c r="BT708" s="24">
        <v>0</v>
      </c>
      <c r="BU708" s="24">
        <v>0.5</v>
      </c>
      <c r="BV708" s="24">
        <v>0</v>
      </c>
      <c r="BW708" s="24">
        <v>0.5</v>
      </c>
      <c r="BX708" s="24">
        <v>0.5</v>
      </c>
      <c r="BY708" s="24">
        <v>0</v>
      </c>
      <c r="BZ708" s="24">
        <v>0</v>
      </c>
      <c r="CB708" s="24">
        <v>0</v>
      </c>
      <c r="CC708" s="24">
        <v>0</v>
      </c>
      <c r="CD708" s="24">
        <v>105</v>
      </c>
      <c r="CE708" s="24">
        <v>10</v>
      </c>
      <c r="CF708" s="24">
        <v>100</v>
      </c>
      <c r="CG708" s="24">
        <v>100</v>
      </c>
      <c r="CH708" s="24">
        <v>100</v>
      </c>
      <c r="CI708" s="24">
        <v>100</v>
      </c>
      <c r="CO708" s="34">
        <f t="shared" si="56"/>
        <v>244155</v>
      </c>
    </row>
    <row r="709" spans="1:93" ht="15" hidden="1">
      <c r="A709" s="23" t="s">
        <v>151</v>
      </c>
      <c r="B709" s="52">
        <v>42831</v>
      </c>
      <c r="C709" s="25" t="str">
        <f t="shared" si="55"/>
        <v/>
      </c>
      <c r="G709" s="24">
        <f t="shared" si="53"/>
        <v>65</v>
      </c>
      <c r="H709" s="24">
        <v>255202</v>
      </c>
      <c r="I709" s="24" t="str">
        <f t="shared" si="54"/>
        <v/>
      </c>
      <c r="K709" s="24">
        <f>IF(J709&gt;900,_xlfn.XLOOKUP(ROUND(J709,0),'CM-VL-G-C-GL-B-T-ClassRimThickn'!$B$1:$B$112,'CM-VL-G-C-GL-B-T-ClassRimThickn'!$C$1:$C$112,0,1,1),J709)</f>
        <v>0</v>
      </c>
      <c r="L709" s="24">
        <v>56</v>
      </c>
      <c r="M709" s="24">
        <f>IF(L709&gt;900,_xlfn.XLOOKUP(ROUND(L709,0),'CM-VL-G-C-GL-B-T-ClassRimThickn'!$B$1:$B$112,'CM-VL-G-C-GL-B-T-ClassRimThickn'!$C$1:$C$112,0,1,1),L709)</f>
        <v>56</v>
      </c>
      <c r="N709" s="24">
        <v>56</v>
      </c>
      <c r="O709" s="24">
        <f>IF(N709&gt;900,_xlfn.XLOOKUP(ROUND(N709,0),'CM-VL-G-C-GL-B-T-ClassRimThickn'!$B$1:$B$112,'CM-VL-G-C-GL-B-T-ClassRimThickn'!$C$1:$C$112,0,1,1),N709)</f>
        <v>56</v>
      </c>
      <c r="P709" s="24">
        <v>61</v>
      </c>
      <c r="Q709" s="24">
        <f>IF(P709&gt;900,_xlfn.XLOOKUP(ROUND(P709,0),'CM-VL-G-C-GL-B-T-ClassRimThickn'!$B$1:$B$112,'CM-VL-G-C-GL-B-T-ClassRimThickn'!$C$1:$C$112,0,1,1),P709)</f>
        <v>61</v>
      </c>
      <c r="S709" s="24">
        <f>IF(R709&gt;900,_xlfn.XLOOKUP(ROUND(R709,0),'CM-VL-G-C-GL-B-T-ClassRimThickn'!$B$1:$B$112,'CM-VL-G-C-GL-B-T-ClassRimThickn'!$C$1:$C$112,0,1,1),R709)</f>
        <v>0</v>
      </c>
      <c r="T709" s="24">
        <v>60</v>
      </c>
      <c r="U709" s="24">
        <f>IF(T709&gt;900,_xlfn.XLOOKUP(ROUND(T709,0),'CM-VL-G-C-GL-B-T-ClassRimThickn'!$B$1:$B$112,'CM-VL-G-C-GL-B-T-ClassRimThickn'!$C$1:$C$112,0,1,1),T709)</f>
        <v>60</v>
      </c>
      <c r="V709" s="24">
        <v>62</v>
      </c>
      <c r="W709" s="24">
        <f>IF(V709&gt;900,_xlfn.XLOOKUP(ROUND(V709,0),'CM-VL-G-C-GL-B-T-ClassRimThickn'!$B$1:$B$112,'CM-VL-G-C-GL-B-T-ClassRimThickn'!$C$1:$C$112,0,1,1),V709)</f>
        <v>62</v>
      </c>
      <c r="X709" s="24">
        <v>56</v>
      </c>
      <c r="Y709" s="24">
        <f>IF(X709&gt;900,_xlfn.XLOOKUP(ROUND(X709,0),'CM-VL-G-C-GL-B-T-ClassRimThickn'!$B$1:$B$112,'CM-VL-G-C-GL-B-T-ClassRimThickn'!$C$1:$C$112,0,1,1),X709)</f>
        <v>56</v>
      </c>
      <c r="Z709" s="24">
        <v>56</v>
      </c>
      <c r="AA709" s="24">
        <f>IF(Z709&gt;900,_xlfn.XLOOKUP(ROUND(Z709,0),'CM-VL-G-C-GL-B-T-ClassRimThickn'!$B$1:$B$112,'CM-VL-G-C-GL-B-T-ClassRimThickn'!$C$1:$C$112,0,1,1),Z709)</f>
        <v>56</v>
      </c>
      <c r="AB709" s="24">
        <v>60.7</v>
      </c>
      <c r="AC709" s="24">
        <f>IF(AB709&gt;900,_xlfn.XLOOKUP(ROUND(AB709,0),'CM-VL-G-C-GL-B-T-ClassRimThickn'!$B$1:$B$112,'CM-VL-G-C-GL-B-T-ClassRimThickn'!$C$1:$C$112,0,1,1),AB709)</f>
        <v>60.7</v>
      </c>
      <c r="AD709" s="24">
        <v>61</v>
      </c>
      <c r="AE709" s="24">
        <f>IF(AD709&gt;900,_xlfn.XLOOKUP(ROUND(AD709,0),'CM-VL-G-C-GL-B-T-ClassRimThickn'!$B$1:$B$112,'CM-VL-G-C-GL-B-T-ClassRimThickn'!$C$1:$C$112,0,1,1),AD709)</f>
        <v>61</v>
      </c>
      <c r="AF709" s="24">
        <v>60</v>
      </c>
      <c r="AG709" s="24">
        <f>IF(AF709&gt;900,_xlfn.XLOOKUP(ROUND(AF709,0),'CM-VL-G-C-GL-B-T-ClassRimThickn'!$B$1:$B$112,'CM-VL-G-C-GL-B-T-ClassRimThickn'!$C$1:$C$112,0,1,1),AF709)</f>
        <v>60</v>
      </c>
      <c r="AH709" s="24">
        <v>30</v>
      </c>
      <c r="AI709" s="24">
        <v>26</v>
      </c>
      <c r="AJ709" s="24">
        <v>28</v>
      </c>
      <c r="AK709" s="24">
        <v>30</v>
      </c>
      <c r="AL709" s="24">
        <v>29</v>
      </c>
      <c r="AM709" s="24">
        <v>28</v>
      </c>
      <c r="AN709" s="24">
        <v>29</v>
      </c>
      <c r="AO709" s="24">
        <v>29</v>
      </c>
      <c r="AP709" s="24">
        <v>27</v>
      </c>
      <c r="AQ709" s="24">
        <v>29</v>
      </c>
      <c r="AR709" s="24">
        <v>30.5</v>
      </c>
      <c r="AS709" s="24">
        <v>30</v>
      </c>
      <c r="AT709" s="24">
        <v>30</v>
      </c>
      <c r="AU709" s="24">
        <v>29</v>
      </c>
      <c r="AV709" s="24">
        <v>29</v>
      </c>
      <c r="AW709" s="24">
        <v>29.2</v>
      </c>
      <c r="AX709" s="24">
        <v>30.5</v>
      </c>
      <c r="AY709" s="24">
        <v>30.2</v>
      </c>
      <c r="AZ709" s="24">
        <v>29.7</v>
      </c>
      <c r="BA709" s="24">
        <v>28.5</v>
      </c>
      <c r="BB709" s="24">
        <v>28.5</v>
      </c>
      <c r="BC709" s="24">
        <v>29.7</v>
      </c>
      <c r="BD709" s="24">
        <v>29.2</v>
      </c>
      <c r="BE709" s="24">
        <v>29.2</v>
      </c>
      <c r="BF709" s="24">
        <v>0.6</v>
      </c>
      <c r="BG709" s="24">
        <v>0.2</v>
      </c>
      <c r="BH709" s="24">
        <v>0.2</v>
      </c>
      <c r="BI709" s="24">
        <v>0.6</v>
      </c>
      <c r="BJ709" s="24">
        <v>0.6</v>
      </c>
      <c r="BL709" s="24">
        <v>0.6</v>
      </c>
      <c r="BM709" s="24">
        <v>0.2</v>
      </c>
      <c r="BN709" s="24">
        <v>0.2</v>
      </c>
      <c r="BO709" s="24">
        <v>0.2</v>
      </c>
      <c r="BP709" s="24">
        <v>0.4</v>
      </c>
      <c r="BQ709" s="24">
        <v>1</v>
      </c>
      <c r="BR709" s="24">
        <v>0</v>
      </c>
      <c r="BS709" s="24">
        <v>0</v>
      </c>
      <c r="BT709" s="24">
        <v>0</v>
      </c>
      <c r="BU709" s="24">
        <v>0</v>
      </c>
      <c r="BV709" s="24">
        <v>0</v>
      </c>
      <c r="BW709" s="24">
        <v>0</v>
      </c>
      <c r="BX709" s="24">
        <v>0</v>
      </c>
      <c r="BY709" s="24">
        <v>0</v>
      </c>
      <c r="BZ709" s="24">
        <v>0</v>
      </c>
      <c r="CB709" s="24">
        <v>0</v>
      </c>
      <c r="CC709" s="24">
        <v>0</v>
      </c>
      <c r="CD709" s="24">
        <v>112</v>
      </c>
      <c r="CE709" s="24">
        <v>108</v>
      </c>
      <c r="CF709" s="24">
        <v>110</v>
      </c>
      <c r="CG709" s="24">
        <v>105</v>
      </c>
      <c r="CH709" s="24">
        <v>105</v>
      </c>
      <c r="CI709" s="24">
        <v>105</v>
      </c>
      <c r="CO709" s="34">
        <f t="shared" si="56"/>
        <v>255202</v>
      </c>
    </row>
    <row r="710" spans="1:93" ht="15" hidden="1">
      <c r="A710" s="23" t="s">
        <v>151</v>
      </c>
      <c r="B710" s="52">
        <v>42906</v>
      </c>
      <c r="C710" s="25" t="str">
        <f t="shared" si="55"/>
        <v/>
      </c>
      <c r="G710" s="24">
        <f t="shared" si="53"/>
        <v>75</v>
      </c>
      <c r="H710" s="24">
        <v>279210</v>
      </c>
      <c r="I710" s="24" t="str">
        <f t="shared" si="54"/>
        <v/>
      </c>
      <c r="K710" s="24">
        <f>IF(J710&gt;900,_xlfn.XLOOKUP(ROUND(J710,0),'CM-VL-G-C-GL-B-T-ClassRimThickn'!$B$1:$B$112,'CM-VL-G-C-GL-B-T-ClassRimThickn'!$C$1:$C$112,0,1,1),J710)</f>
        <v>0</v>
      </c>
      <c r="L710" s="24">
        <v>41</v>
      </c>
      <c r="M710" s="24">
        <f>IF(L710&gt;900,_xlfn.XLOOKUP(ROUND(L710,0),'CM-VL-G-C-GL-B-T-ClassRimThickn'!$B$1:$B$112,'CM-VL-G-C-GL-B-T-ClassRimThickn'!$C$1:$C$112,0,1,1),L710)</f>
        <v>41</v>
      </c>
      <c r="N710" s="24">
        <v>43</v>
      </c>
      <c r="O710" s="24">
        <f>IF(N710&gt;900,_xlfn.XLOOKUP(ROUND(N710,0),'CM-VL-G-C-GL-B-T-ClassRimThickn'!$B$1:$B$112,'CM-VL-G-C-GL-B-T-ClassRimThickn'!$C$1:$C$112,0,1,1),N710)</f>
        <v>43</v>
      </c>
      <c r="P710" s="24">
        <v>51</v>
      </c>
      <c r="Q710" s="24">
        <f>IF(P710&gt;900,_xlfn.XLOOKUP(ROUND(P710,0),'CM-VL-G-C-GL-B-T-ClassRimThickn'!$B$1:$B$112,'CM-VL-G-C-GL-B-T-ClassRimThickn'!$C$1:$C$112,0,1,1),P710)</f>
        <v>51</v>
      </c>
      <c r="S710" s="24">
        <f>IF(R710&gt;900,_xlfn.XLOOKUP(ROUND(R710,0),'CM-VL-G-C-GL-B-T-ClassRimThickn'!$B$1:$B$112,'CM-VL-G-C-GL-B-T-ClassRimThickn'!$C$1:$C$112,0,1,1),R710)</f>
        <v>0</v>
      </c>
      <c r="T710" s="24">
        <v>48</v>
      </c>
      <c r="U710" s="24">
        <f>IF(T710&gt;900,_xlfn.XLOOKUP(ROUND(T710,0),'CM-VL-G-C-GL-B-T-ClassRimThickn'!$B$1:$B$112,'CM-VL-G-C-GL-B-T-ClassRimThickn'!$C$1:$C$112,0,1,1),T710)</f>
        <v>48</v>
      </c>
      <c r="V710" s="24">
        <v>46</v>
      </c>
      <c r="W710" s="24">
        <f>IF(V710&gt;900,_xlfn.XLOOKUP(ROUND(V710,0),'CM-VL-G-C-GL-B-T-ClassRimThickn'!$B$1:$B$112,'CM-VL-G-C-GL-B-T-ClassRimThickn'!$C$1:$C$112,0,1,1),V710)</f>
        <v>46</v>
      </c>
      <c r="X710" s="24">
        <v>41</v>
      </c>
      <c r="Y710" s="24">
        <f>IF(X710&gt;900,_xlfn.XLOOKUP(ROUND(X710,0),'CM-VL-G-C-GL-B-T-ClassRimThickn'!$B$1:$B$112,'CM-VL-G-C-GL-B-T-ClassRimThickn'!$C$1:$C$112,0,1,1),X710)</f>
        <v>41</v>
      </c>
      <c r="Z710" s="24">
        <v>43</v>
      </c>
      <c r="AA710" s="24">
        <f>IF(Z710&gt;900,_xlfn.XLOOKUP(ROUND(Z710,0),'CM-VL-G-C-GL-B-T-ClassRimThickn'!$B$1:$B$112,'CM-VL-G-C-GL-B-T-ClassRimThickn'!$C$1:$C$112,0,1,1),Z710)</f>
        <v>43</v>
      </c>
      <c r="AB710" s="24">
        <v>51</v>
      </c>
      <c r="AC710" s="24">
        <f>IF(AB710&gt;900,_xlfn.XLOOKUP(ROUND(AB710,0),'CM-VL-G-C-GL-B-T-ClassRimThickn'!$B$1:$B$112,'CM-VL-G-C-GL-B-T-ClassRimThickn'!$C$1:$C$112,0,1,1),AB710)</f>
        <v>51</v>
      </c>
      <c r="AD710" s="24">
        <v>53</v>
      </c>
      <c r="AE710" s="24">
        <f>IF(AD710&gt;900,_xlfn.XLOOKUP(ROUND(AD710,0),'CM-VL-G-C-GL-B-T-ClassRimThickn'!$B$1:$B$112,'CM-VL-G-C-GL-B-T-ClassRimThickn'!$C$1:$C$112,0,1,1),AD710)</f>
        <v>53</v>
      </c>
      <c r="AF710" s="24">
        <v>48</v>
      </c>
      <c r="AG710" s="24">
        <f>IF(AF710&gt;900,_xlfn.XLOOKUP(ROUND(AF710,0),'CM-VL-G-C-GL-B-T-ClassRimThickn'!$B$1:$B$112,'CM-VL-G-C-GL-B-T-ClassRimThickn'!$C$1:$C$112,0,1,1),AF710)</f>
        <v>48</v>
      </c>
      <c r="AH710" s="24">
        <v>31</v>
      </c>
      <c r="AI710" s="24">
        <v>31</v>
      </c>
      <c r="AJ710" s="24">
        <v>32</v>
      </c>
      <c r="AK710" s="24">
        <v>32</v>
      </c>
      <c r="AL710" s="24">
        <v>32</v>
      </c>
      <c r="AM710" s="24">
        <v>31</v>
      </c>
      <c r="AN710" s="24">
        <v>32</v>
      </c>
      <c r="AO710" s="24">
        <v>31</v>
      </c>
      <c r="AP710" s="24">
        <v>32</v>
      </c>
      <c r="AQ710" s="24">
        <v>31</v>
      </c>
      <c r="AR710" s="24">
        <v>32</v>
      </c>
      <c r="AS710" s="24">
        <v>32</v>
      </c>
      <c r="AT710" s="24">
        <v>28</v>
      </c>
      <c r="AU710" s="24">
        <v>28</v>
      </c>
      <c r="AV710" s="24">
        <v>28</v>
      </c>
      <c r="AW710" s="24">
        <v>28</v>
      </c>
      <c r="AX710" s="24">
        <v>28</v>
      </c>
      <c r="AY710" s="24">
        <v>28</v>
      </c>
      <c r="AZ710" s="24">
        <v>28</v>
      </c>
      <c r="BA710" s="24">
        <v>29</v>
      </c>
      <c r="BB710" s="24">
        <v>28</v>
      </c>
      <c r="BC710" s="24">
        <v>28</v>
      </c>
      <c r="BD710" s="24">
        <v>28</v>
      </c>
      <c r="BE710" s="24">
        <v>28</v>
      </c>
      <c r="BF710" s="24">
        <v>0</v>
      </c>
      <c r="BG710" s="24">
        <v>0</v>
      </c>
      <c r="BH710" s="24">
        <v>0</v>
      </c>
      <c r="BI710" s="24">
        <v>0</v>
      </c>
      <c r="BJ710" s="24">
        <v>0</v>
      </c>
      <c r="BL710" s="24">
        <v>0</v>
      </c>
      <c r="BM710" s="24">
        <v>0</v>
      </c>
      <c r="BN710" s="24">
        <v>0</v>
      </c>
      <c r="BO710" s="24">
        <v>0</v>
      </c>
      <c r="BP710" s="24">
        <v>0</v>
      </c>
      <c r="BQ710" s="24">
        <v>0</v>
      </c>
      <c r="BR710" s="24">
        <v>0</v>
      </c>
      <c r="BS710" s="24">
        <v>0</v>
      </c>
      <c r="BT710" s="24">
        <v>0</v>
      </c>
      <c r="BU710" s="24">
        <v>0</v>
      </c>
      <c r="BV710" s="24">
        <v>0</v>
      </c>
      <c r="BW710" s="24">
        <v>0</v>
      </c>
      <c r="BX710" s="24">
        <v>0</v>
      </c>
      <c r="BY710" s="24">
        <v>0</v>
      </c>
      <c r="BZ710" s="24">
        <v>0</v>
      </c>
      <c r="CB710" s="24">
        <v>0</v>
      </c>
      <c r="CC710" s="24">
        <v>0</v>
      </c>
      <c r="CD710" s="24">
        <v>92</v>
      </c>
      <c r="CE710" s="24">
        <v>88</v>
      </c>
      <c r="CF710" s="24">
        <v>89</v>
      </c>
      <c r="CG710" s="24">
        <v>93</v>
      </c>
      <c r="CH710" s="24">
        <v>97</v>
      </c>
      <c r="CI710" s="24">
        <v>95</v>
      </c>
      <c r="CO710" s="34">
        <f t="shared" si="56"/>
        <v>279210</v>
      </c>
    </row>
    <row r="711" spans="1:93" ht="15" hidden="1">
      <c r="A711" s="23" t="s">
        <v>151</v>
      </c>
      <c r="B711" s="52">
        <v>42975</v>
      </c>
      <c r="C711" s="25" t="str">
        <f t="shared" si="55"/>
        <v/>
      </c>
      <c r="G711" s="24">
        <f t="shared" si="53"/>
        <v>69</v>
      </c>
      <c r="H711" s="24">
        <v>315727</v>
      </c>
      <c r="I711" s="24" t="str">
        <f t="shared" si="54"/>
        <v/>
      </c>
      <c r="K711" s="24">
        <f>IF(J711&gt;900,_xlfn.XLOOKUP(ROUND(J711,0),'CM-VL-G-C-GL-B-T-ClassRimThickn'!$B$1:$B$112,'CM-VL-G-C-GL-B-T-ClassRimThickn'!$C$1:$C$112,0,1,1),J711)</f>
        <v>0</v>
      </c>
      <c r="L711" s="24">
        <v>40</v>
      </c>
      <c r="M711" s="24">
        <f>IF(L711&gt;900,_xlfn.XLOOKUP(ROUND(L711,0),'CM-VL-G-C-GL-B-T-ClassRimThickn'!$B$1:$B$112,'CM-VL-G-C-GL-B-T-ClassRimThickn'!$C$1:$C$112,0,1,1),L711)</f>
        <v>40</v>
      </c>
      <c r="N711" s="24">
        <v>42</v>
      </c>
      <c r="O711" s="24">
        <f>IF(N711&gt;900,_xlfn.XLOOKUP(ROUND(N711,0),'CM-VL-G-C-GL-B-T-ClassRimThickn'!$B$1:$B$112,'CM-VL-G-C-GL-B-T-ClassRimThickn'!$C$1:$C$112,0,1,1),N711)</f>
        <v>42</v>
      </c>
      <c r="P711" s="24">
        <v>50</v>
      </c>
      <c r="Q711" s="24">
        <f>IF(P711&gt;900,_xlfn.XLOOKUP(ROUND(P711,0),'CM-VL-G-C-GL-B-T-ClassRimThickn'!$B$1:$B$112,'CM-VL-G-C-GL-B-T-ClassRimThickn'!$C$1:$C$112,0,1,1),P711)</f>
        <v>50</v>
      </c>
      <c r="S711" s="24">
        <f>IF(R711&gt;900,_xlfn.XLOOKUP(ROUND(R711,0),'CM-VL-G-C-GL-B-T-ClassRimThickn'!$B$1:$B$112,'CM-VL-G-C-GL-B-T-ClassRimThickn'!$C$1:$C$112,0,1,1),R711)</f>
        <v>0</v>
      </c>
      <c r="T711" s="24">
        <v>46</v>
      </c>
      <c r="U711" s="24">
        <f>IF(T711&gt;900,_xlfn.XLOOKUP(ROUND(T711,0),'CM-VL-G-C-GL-B-T-ClassRimThickn'!$B$1:$B$112,'CM-VL-G-C-GL-B-T-ClassRimThickn'!$C$1:$C$112,0,1,1),T711)</f>
        <v>46</v>
      </c>
      <c r="V711" s="24">
        <v>43</v>
      </c>
      <c r="W711" s="24">
        <f>IF(V711&gt;900,_xlfn.XLOOKUP(ROUND(V711,0),'CM-VL-G-C-GL-B-T-ClassRimThickn'!$B$1:$B$112,'CM-VL-G-C-GL-B-T-ClassRimThickn'!$C$1:$C$112,0,1,1),V711)</f>
        <v>43</v>
      </c>
      <c r="X711" s="24">
        <v>40</v>
      </c>
      <c r="Y711" s="24">
        <f>IF(X711&gt;900,_xlfn.XLOOKUP(ROUND(X711,0),'CM-VL-G-C-GL-B-T-ClassRimThickn'!$B$1:$B$112,'CM-VL-G-C-GL-B-T-ClassRimThickn'!$C$1:$C$112,0,1,1),X711)</f>
        <v>40</v>
      </c>
      <c r="Z711" s="24">
        <v>42</v>
      </c>
      <c r="AA711" s="24">
        <f>IF(Z711&gt;900,_xlfn.XLOOKUP(ROUND(Z711,0),'CM-VL-G-C-GL-B-T-ClassRimThickn'!$B$1:$B$112,'CM-VL-G-C-GL-B-T-ClassRimThickn'!$C$1:$C$112,0,1,1),Z711)</f>
        <v>42</v>
      </c>
      <c r="AB711" s="24">
        <v>50</v>
      </c>
      <c r="AC711" s="24">
        <f>IF(AB711&gt;900,_xlfn.XLOOKUP(ROUND(AB711,0),'CM-VL-G-C-GL-B-T-ClassRimThickn'!$B$1:$B$112,'CM-VL-G-C-GL-B-T-ClassRimThickn'!$C$1:$C$112,0,1,1),AB711)</f>
        <v>50</v>
      </c>
      <c r="AD711" s="24">
        <v>51</v>
      </c>
      <c r="AE711" s="24">
        <f>IF(AD711&gt;900,_xlfn.XLOOKUP(ROUND(AD711,0),'CM-VL-G-C-GL-B-T-ClassRimThickn'!$B$1:$B$112,'CM-VL-G-C-GL-B-T-ClassRimThickn'!$C$1:$C$112,0,1,1),AD711)</f>
        <v>51</v>
      </c>
      <c r="AF711" s="24">
        <v>46</v>
      </c>
      <c r="AG711" s="24">
        <f>IF(AF711&gt;900,_xlfn.XLOOKUP(ROUND(AF711,0),'CM-VL-G-C-GL-B-T-ClassRimThickn'!$B$1:$B$112,'CM-VL-G-C-GL-B-T-ClassRimThickn'!$C$1:$C$112,0,1,1),AF711)</f>
        <v>46</v>
      </c>
      <c r="AH711" s="24">
        <v>28.5</v>
      </c>
      <c r="AI711" s="24">
        <v>25</v>
      </c>
      <c r="AJ711" s="24">
        <v>27.5</v>
      </c>
      <c r="AK711" s="24">
        <v>26.5</v>
      </c>
      <c r="AL711" s="24">
        <v>29</v>
      </c>
      <c r="AM711" s="24">
        <v>28</v>
      </c>
      <c r="AN711" s="24">
        <v>27</v>
      </c>
      <c r="AO711" s="24">
        <v>30</v>
      </c>
      <c r="AP711" s="24">
        <v>29</v>
      </c>
      <c r="AQ711" s="24">
        <v>29</v>
      </c>
      <c r="AR711" s="24">
        <v>29</v>
      </c>
      <c r="AS711" s="24">
        <v>28</v>
      </c>
      <c r="AT711" s="24">
        <v>29</v>
      </c>
      <c r="AU711" s="24">
        <v>30.5</v>
      </c>
      <c r="AV711" s="24">
        <v>28</v>
      </c>
      <c r="AW711" s="24">
        <v>29</v>
      </c>
      <c r="AX711" s="24">
        <v>29</v>
      </c>
      <c r="AY711" s="24">
        <v>28</v>
      </c>
      <c r="AZ711" s="24">
        <v>29</v>
      </c>
      <c r="BA711" s="24">
        <v>29</v>
      </c>
      <c r="BB711" s="24">
        <v>29</v>
      </c>
      <c r="BC711" s="24">
        <v>29</v>
      </c>
      <c r="BD711" s="24">
        <v>29</v>
      </c>
      <c r="BE711" s="24">
        <v>29</v>
      </c>
      <c r="BF711" s="24">
        <v>0.3</v>
      </c>
      <c r="BG711" s="24">
        <v>0</v>
      </c>
      <c r="BH711" s="24">
        <v>0</v>
      </c>
      <c r="BI711" s="24">
        <v>0</v>
      </c>
      <c r="BJ711" s="24">
        <v>0</v>
      </c>
      <c r="BL711" s="24">
        <v>0.5</v>
      </c>
      <c r="BM711" s="24">
        <v>0.5</v>
      </c>
      <c r="BN711" s="24">
        <v>0.3</v>
      </c>
      <c r="BO711" s="24">
        <v>0</v>
      </c>
      <c r="BP711" s="24">
        <v>0</v>
      </c>
      <c r="BQ711" s="24">
        <v>0.2</v>
      </c>
      <c r="BR711" s="24">
        <v>0</v>
      </c>
      <c r="BS711" s="24">
        <v>0</v>
      </c>
      <c r="BT711" s="24">
        <v>0</v>
      </c>
      <c r="BU711" s="24">
        <v>0</v>
      </c>
      <c r="BV711" s="24">
        <v>0</v>
      </c>
      <c r="BW711" s="24">
        <v>0</v>
      </c>
      <c r="BX711" s="24">
        <v>0</v>
      </c>
      <c r="BY711" s="24">
        <v>0</v>
      </c>
      <c r="BZ711" s="24">
        <v>0</v>
      </c>
      <c r="CB711" s="24">
        <v>0</v>
      </c>
      <c r="CC711" s="24">
        <v>0</v>
      </c>
      <c r="CD711" s="24">
        <v>98</v>
      </c>
      <c r="CE711" s="24">
        <v>100</v>
      </c>
      <c r="CF711" s="24">
        <v>95</v>
      </c>
      <c r="CG711" s="24">
        <v>105</v>
      </c>
      <c r="CH711" s="24">
        <v>103</v>
      </c>
      <c r="CI711" s="24">
        <v>98</v>
      </c>
      <c r="CO711" s="34">
        <f t="shared" si="56"/>
        <v>315727</v>
      </c>
    </row>
    <row r="712" spans="1:93" ht="15" hidden="1">
      <c r="A712" s="23" t="s">
        <v>151</v>
      </c>
      <c r="B712" s="52">
        <v>42993</v>
      </c>
      <c r="C712" s="25" t="str">
        <f t="shared" si="55"/>
        <v/>
      </c>
      <c r="G712" s="24">
        <f t="shared" si="53"/>
        <v>18</v>
      </c>
      <c r="H712" s="24">
        <v>323722</v>
      </c>
      <c r="I712" s="24" t="str">
        <f t="shared" si="54"/>
        <v/>
      </c>
      <c r="K712" s="24">
        <f>IF(J712&gt;900,_xlfn.XLOOKUP(ROUND(J712,0),'CM-VL-G-C-GL-B-T-ClassRimThickn'!$B$1:$B$112,'CM-VL-G-C-GL-B-T-ClassRimThickn'!$C$1:$C$112,0,1,1),J712)</f>
        <v>0</v>
      </c>
      <c r="L712" s="24">
        <v>40</v>
      </c>
      <c r="M712" s="24">
        <f>IF(L712&gt;900,_xlfn.XLOOKUP(ROUND(L712,0),'CM-VL-G-C-GL-B-T-ClassRimThickn'!$B$1:$B$112,'CM-VL-G-C-GL-B-T-ClassRimThickn'!$C$1:$C$112,0,1,1),L712)</f>
        <v>40</v>
      </c>
      <c r="N712" s="24">
        <v>41</v>
      </c>
      <c r="O712" s="24">
        <f>IF(N712&gt;900,_xlfn.XLOOKUP(ROUND(N712,0),'CM-VL-G-C-GL-B-T-ClassRimThickn'!$B$1:$B$112,'CM-VL-G-C-GL-B-T-ClassRimThickn'!$C$1:$C$112,0,1,1),N712)</f>
        <v>41</v>
      </c>
      <c r="P712" s="24">
        <v>50</v>
      </c>
      <c r="Q712" s="24">
        <f>IF(P712&gt;900,_xlfn.XLOOKUP(ROUND(P712,0),'CM-VL-G-C-GL-B-T-ClassRimThickn'!$B$1:$B$112,'CM-VL-G-C-GL-B-T-ClassRimThickn'!$C$1:$C$112,0,1,1),P712)</f>
        <v>50</v>
      </c>
      <c r="S712" s="24">
        <f>IF(R712&gt;900,_xlfn.XLOOKUP(ROUND(R712,0),'CM-VL-G-C-GL-B-T-ClassRimThickn'!$B$1:$B$112,'CM-VL-G-C-GL-B-T-ClassRimThickn'!$C$1:$C$112,0,1,1),R712)</f>
        <v>0</v>
      </c>
      <c r="T712" s="24">
        <v>45</v>
      </c>
      <c r="U712" s="24">
        <f>IF(T712&gt;900,_xlfn.XLOOKUP(ROUND(T712,0),'CM-VL-G-C-GL-B-T-ClassRimThickn'!$B$1:$B$112,'CM-VL-G-C-GL-B-T-ClassRimThickn'!$C$1:$C$112,0,1,1),T712)</f>
        <v>45</v>
      </c>
      <c r="V712" s="24">
        <v>44</v>
      </c>
      <c r="W712" s="24">
        <f>IF(V712&gt;900,_xlfn.XLOOKUP(ROUND(V712,0),'CM-VL-G-C-GL-B-T-ClassRimThickn'!$B$1:$B$112,'CM-VL-G-C-GL-B-T-ClassRimThickn'!$C$1:$C$112,0,1,1),V712)</f>
        <v>44</v>
      </c>
      <c r="X712" s="24">
        <v>40</v>
      </c>
      <c r="Y712" s="24">
        <f>IF(X712&gt;900,_xlfn.XLOOKUP(ROUND(X712,0),'CM-VL-G-C-GL-B-T-ClassRimThickn'!$B$1:$B$112,'CM-VL-G-C-GL-B-T-ClassRimThickn'!$C$1:$C$112,0,1,1),X712)</f>
        <v>40</v>
      </c>
      <c r="Z712" s="24">
        <v>41</v>
      </c>
      <c r="AA712" s="24">
        <f>IF(Z712&gt;900,_xlfn.XLOOKUP(ROUND(Z712,0),'CM-VL-G-C-GL-B-T-ClassRimThickn'!$B$1:$B$112,'CM-VL-G-C-GL-B-T-ClassRimThickn'!$C$1:$C$112,0,1,1),Z712)</f>
        <v>41</v>
      </c>
      <c r="AB712" s="24">
        <v>50</v>
      </c>
      <c r="AC712" s="24">
        <f>IF(AB712&gt;900,_xlfn.XLOOKUP(ROUND(AB712,0),'CM-VL-G-C-GL-B-T-ClassRimThickn'!$B$1:$B$112,'CM-VL-G-C-GL-B-T-ClassRimThickn'!$C$1:$C$112,0,1,1),AB712)</f>
        <v>50</v>
      </c>
      <c r="AD712" s="24">
        <v>51</v>
      </c>
      <c r="AE712" s="24">
        <f>IF(AD712&gt;900,_xlfn.XLOOKUP(ROUND(AD712,0),'CM-VL-G-C-GL-B-T-ClassRimThickn'!$B$1:$B$112,'CM-VL-G-C-GL-B-T-ClassRimThickn'!$C$1:$C$112,0,1,1),AD712)</f>
        <v>51</v>
      </c>
      <c r="AF712" s="24">
        <v>45</v>
      </c>
      <c r="AG712" s="24">
        <f>IF(AF712&gt;900,_xlfn.XLOOKUP(ROUND(AF712,0),'CM-VL-G-C-GL-B-T-ClassRimThickn'!$B$1:$B$112,'CM-VL-G-C-GL-B-T-ClassRimThickn'!$C$1:$C$112,0,1,1),AF712)</f>
        <v>45</v>
      </c>
      <c r="AH712" s="24">
        <v>27</v>
      </c>
      <c r="AI712" s="24">
        <v>24</v>
      </c>
      <c r="AJ712" s="24">
        <v>28</v>
      </c>
      <c r="AK712" s="24">
        <v>27</v>
      </c>
      <c r="AL712" s="24">
        <v>29</v>
      </c>
      <c r="AM712" s="24">
        <v>29</v>
      </c>
      <c r="AN712" s="24">
        <v>28</v>
      </c>
      <c r="AO712" s="24">
        <v>30</v>
      </c>
      <c r="AP712" s="24">
        <v>29</v>
      </c>
      <c r="AQ712" s="24">
        <v>29</v>
      </c>
      <c r="AR712" s="24">
        <v>29</v>
      </c>
      <c r="AS712" s="24">
        <v>28</v>
      </c>
      <c r="AT712" s="24">
        <v>30</v>
      </c>
      <c r="AU712" s="24">
        <v>30</v>
      </c>
      <c r="AV712" s="24">
        <v>30</v>
      </c>
      <c r="AW712" s="24">
        <v>29</v>
      </c>
      <c r="AX712" s="24">
        <v>29</v>
      </c>
      <c r="AY712" s="24">
        <v>29</v>
      </c>
      <c r="AZ712" s="24">
        <v>29</v>
      </c>
      <c r="BA712" s="24">
        <v>29</v>
      </c>
      <c r="BB712" s="24">
        <v>30</v>
      </c>
      <c r="BC712" s="24">
        <v>29</v>
      </c>
      <c r="BD712" s="24">
        <v>29</v>
      </c>
      <c r="BE712" s="24">
        <v>29</v>
      </c>
      <c r="BF712" s="24">
        <v>0</v>
      </c>
      <c r="BG712" s="24">
        <v>0</v>
      </c>
      <c r="BH712" s="24">
        <v>0</v>
      </c>
      <c r="BI712" s="24">
        <v>0.2</v>
      </c>
      <c r="BJ712" s="24">
        <v>0</v>
      </c>
      <c r="BL712" s="24">
        <v>0.2</v>
      </c>
      <c r="BM712" s="24">
        <v>1</v>
      </c>
      <c r="BN712" s="24">
        <v>0.5</v>
      </c>
      <c r="BO712" s="24">
        <v>0</v>
      </c>
      <c r="BP712" s="24">
        <v>0</v>
      </c>
      <c r="BQ712" s="24">
        <v>0.5</v>
      </c>
      <c r="BR712" s="24">
        <v>0</v>
      </c>
      <c r="BS712" s="24">
        <v>0</v>
      </c>
      <c r="BT712" s="24">
        <v>0</v>
      </c>
      <c r="BU712" s="24">
        <v>0</v>
      </c>
      <c r="BV712" s="24">
        <v>0</v>
      </c>
      <c r="BW712" s="24">
        <v>0.2</v>
      </c>
      <c r="BX712" s="24">
        <v>0</v>
      </c>
      <c r="BY712" s="24">
        <v>0</v>
      </c>
      <c r="BZ712" s="24">
        <v>0</v>
      </c>
      <c r="CB712" s="24">
        <v>0</v>
      </c>
      <c r="CC712" s="24">
        <v>0</v>
      </c>
      <c r="CD712" s="24">
        <v>90</v>
      </c>
      <c r="CE712" s="24">
        <v>85</v>
      </c>
      <c r="CF712" s="24">
        <v>85</v>
      </c>
      <c r="CG712" s="24">
        <v>100</v>
      </c>
      <c r="CH712" s="24">
        <v>95</v>
      </c>
      <c r="CI712" s="24">
        <v>95</v>
      </c>
      <c r="CO712" s="34">
        <f t="shared" si="56"/>
        <v>323722</v>
      </c>
    </row>
    <row r="713" spans="1:93" ht="15" hidden="1">
      <c r="A713" s="23" t="s">
        <v>151</v>
      </c>
      <c r="B713" s="52">
        <v>43041</v>
      </c>
      <c r="C713" s="25" t="str">
        <f t="shared" si="55"/>
        <v/>
      </c>
      <c r="G713" s="24">
        <f t="shared" si="53"/>
        <v>48</v>
      </c>
      <c r="H713" s="24">
        <v>342797</v>
      </c>
      <c r="I713" s="24" t="str">
        <f t="shared" si="54"/>
        <v/>
      </c>
      <c r="K713" s="24">
        <f>IF(J713&gt;900,_xlfn.XLOOKUP(ROUND(J713,0),'CM-VL-G-C-GL-B-T-ClassRimThickn'!$B$1:$B$112,'CM-VL-G-C-GL-B-T-ClassRimThickn'!$C$1:$C$112,0,1,1),J713)</f>
        <v>0</v>
      </c>
      <c r="L713" s="24">
        <v>912.9</v>
      </c>
      <c r="M713" s="24">
        <f>IF(L713&gt;900,_xlfn.XLOOKUP(ROUND(L713,0),'CM-VL-G-C-GL-B-T-ClassRimThickn'!$B$1:$B$112,'CM-VL-G-C-GL-B-T-ClassRimThickn'!$C$1:$C$112,0,1,1),L713)</f>
        <v>33.5</v>
      </c>
      <c r="N713" s="24">
        <v>913.9</v>
      </c>
      <c r="O713" s="24">
        <f>IF(N713&gt;900,_xlfn.XLOOKUP(ROUND(N713,0),'CM-VL-G-C-GL-B-T-ClassRimThickn'!$B$1:$B$112,'CM-VL-G-C-GL-B-T-ClassRimThickn'!$C$1:$C$112,0,1,1),N713)</f>
        <v>34</v>
      </c>
      <c r="P713" s="24">
        <v>920.6</v>
      </c>
      <c r="Q713" s="24">
        <f>IF(P713&gt;900,_xlfn.XLOOKUP(ROUND(P713,0),'CM-VL-G-C-GL-B-T-ClassRimThickn'!$B$1:$B$112,'CM-VL-G-C-GL-B-T-ClassRimThickn'!$C$1:$C$112,0,1,1),P713)</f>
        <v>37.5</v>
      </c>
      <c r="S713" s="24">
        <f>IF(R713&gt;900,_xlfn.XLOOKUP(ROUND(R713,0),'CM-VL-G-C-GL-B-T-ClassRimThickn'!$B$1:$B$112,'CM-VL-G-C-GL-B-T-ClassRimThickn'!$C$1:$C$112,0,1,1),R713)</f>
        <v>0</v>
      </c>
      <c r="T713" s="24">
        <v>914.5</v>
      </c>
      <c r="U713" s="24">
        <f>IF(T713&gt;900,_xlfn.XLOOKUP(ROUND(T713,0),'CM-VL-G-C-GL-B-T-ClassRimThickn'!$B$1:$B$112,'CM-VL-G-C-GL-B-T-ClassRimThickn'!$C$1:$C$112,0,1,1),T713)</f>
        <v>34.5</v>
      </c>
      <c r="V713" s="24">
        <v>913.8</v>
      </c>
      <c r="W713" s="24">
        <f>IF(V713&gt;900,_xlfn.XLOOKUP(ROUND(V713,0),'CM-VL-G-C-GL-B-T-ClassRimThickn'!$B$1:$B$112,'CM-VL-G-C-GL-B-T-ClassRimThickn'!$C$1:$C$112,0,1,1),V713)</f>
        <v>34</v>
      </c>
      <c r="X713" s="24">
        <v>912.9</v>
      </c>
      <c r="Y713" s="24">
        <f>IF(X713&gt;900,_xlfn.XLOOKUP(ROUND(X713,0),'CM-VL-G-C-GL-B-T-ClassRimThickn'!$B$1:$B$112,'CM-VL-G-C-GL-B-T-ClassRimThickn'!$C$1:$C$112,0,1,1),X713)</f>
        <v>33.5</v>
      </c>
      <c r="Z713" s="24">
        <v>913.5</v>
      </c>
      <c r="AA713" s="24">
        <f>IF(Z713&gt;900,_xlfn.XLOOKUP(ROUND(Z713,0),'CM-VL-G-C-GL-B-T-ClassRimThickn'!$B$1:$B$112,'CM-VL-G-C-GL-B-T-ClassRimThickn'!$C$1:$C$112,0,1,1),Z713)</f>
        <v>34</v>
      </c>
      <c r="AB713" s="24">
        <v>920.7</v>
      </c>
      <c r="AC713" s="24">
        <f>IF(AB713&gt;900,_xlfn.XLOOKUP(ROUND(AB713,0),'CM-VL-G-C-GL-B-T-ClassRimThickn'!$B$1:$B$112,'CM-VL-G-C-GL-B-T-ClassRimThickn'!$C$1:$C$112,0,1,1),AB713)</f>
        <v>37.5</v>
      </c>
      <c r="AD713" s="24">
        <v>922.6</v>
      </c>
      <c r="AE713" s="24">
        <f>IF(AD713&gt;900,_xlfn.XLOOKUP(ROUND(AD713,0),'CM-VL-G-C-GL-B-T-ClassRimThickn'!$B$1:$B$112,'CM-VL-G-C-GL-B-T-ClassRimThickn'!$C$1:$C$112,0,1,1),AD713)</f>
        <v>38.5</v>
      </c>
      <c r="AF713" s="24">
        <v>914.5</v>
      </c>
      <c r="AG713" s="24">
        <f>IF(AF713&gt;900,_xlfn.XLOOKUP(ROUND(AF713,0),'CM-VL-G-C-GL-B-T-ClassRimThickn'!$B$1:$B$112,'CM-VL-G-C-GL-B-T-ClassRimThickn'!$C$1:$C$112,0,1,1),AF713)</f>
        <v>34.5</v>
      </c>
      <c r="AH713" s="24">
        <v>30</v>
      </c>
      <c r="AI713" s="24">
        <v>30</v>
      </c>
      <c r="AJ713" s="24">
        <v>29</v>
      </c>
      <c r="AK713" s="24">
        <v>30</v>
      </c>
      <c r="AL713" s="24">
        <v>30</v>
      </c>
      <c r="AM713" s="24">
        <v>30</v>
      </c>
      <c r="AN713" s="24">
        <v>28</v>
      </c>
      <c r="AO713" s="24">
        <v>23</v>
      </c>
      <c r="AP713" s="24">
        <v>28</v>
      </c>
      <c r="AQ713" s="24">
        <v>30</v>
      </c>
      <c r="AR713" s="24">
        <v>30</v>
      </c>
      <c r="AS713" s="24">
        <v>29</v>
      </c>
      <c r="AT713" s="24">
        <v>28</v>
      </c>
      <c r="AU713" s="24">
        <v>28</v>
      </c>
      <c r="AV713" s="24">
        <v>28</v>
      </c>
      <c r="AW713" s="24">
        <v>28</v>
      </c>
      <c r="AX713" s="24">
        <v>28</v>
      </c>
      <c r="AY713" s="24">
        <v>28</v>
      </c>
      <c r="AZ713" s="24">
        <v>28</v>
      </c>
      <c r="BA713" s="24">
        <v>28</v>
      </c>
      <c r="BB713" s="24">
        <v>28</v>
      </c>
      <c r="BC713" s="24">
        <v>28</v>
      </c>
      <c r="BD713" s="24">
        <v>28</v>
      </c>
      <c r="BE713" s="24">
        <v>28</v>
      </c>
      <c r="BF713" s="24">
        <v>0</v>
      </c>
      <c r="BG713" s="24">
        <v>0</v>
      </c>
      <c r="BH713" s="24">
        <v>0</v>
      </c>
      <c r="BI713" s="24">
        <v>0</v>
      </c>
      <c r="BJ713" s="24">
        <v>0</v>
      </c>
      <c r="BL713" s="24">
        <v>0</v>
      </c>
      <c r="BM713" s="24">
        <v>0</v>
      </c>
      <c r="BN713" s="24">
        <v>0</v>
      </c>
      <c r="BO713" s="24">
        <v>0</v>
      </c>
      <c r="BP713" s="24">
        <v>0</v>
      </c>
      <c r="BQ713" s="24">
        <v>0</v>
      </c>
      <c r="BR713" s="24">
        <v>0</v>
      </c>
      <c r="BS713" s="24">
        <v>0</v>
      </c>
      <c r="BT713" s="24">
        <v>0</v>
      </c>
      <c r="BU713" s="24">
        <v>0</v>
      </c>
      <c r="BV713" s="24">
        <v>0</v>
      </c>
      <c r="BW713" s="24">
        <v>0</v>
      </c>
      <c r="BX713" s="24">
        <v>0</v>
      </c>
      <c r="BY713" s="24">
        <v>0</v>
      </c>
      <c r="BZ713" s="24">
        <v>0</v>
      </c>
      <c r="CB713" s="24">
        <v>0</v>
      </c>
      <c r="CC713" s="24">
        <v>0</v>
      </c>
      <c r="CO713" s="34">
        <f t="shared" si="56"/>
        <v>342797</v>
      </c>
    </row>
    <row r="714" spans="1:93" ht="15" hidden="1">
      <c r="A714" s="23" t="s">
        <v>151</v>
      </c>
      <c r="B714" s="52">
        <v>43057</v>
      </c>
      <c r="C714" s="25" t="str">
        <f t="shared" si="55"/>
        <v/>
      </c>
      <c r="G714" s="24">
        <f t="shared" si="53"/>
        <v>16</v>
      </c>
      <c r="H714" s="27">
        <v>343007</v>
      </c>
      <c r="I714" s="24" t="str">
        <f t="shared" si="54"/>
        <v/>
      </c>
      <c r="K714" s="24">
        <f>IF(J714&gt;900,_xlfn.XLOOKUP(ROUND(J714,0),'CM-VL-G-C-GL-B-T-ClassRimThickn'!$B$1:$B$112,'CM-VL-G-C-GL-B-T-ClassRimThickn'!$C$1:$C$112,0,1,1),J714)</f>
        <v>0</v>
      </c>
      <c r="L714" s="24">
        <v>85</v>
      </c>
      <c r="M714" s="24">
        <f>IF(L714&gt;900,_xlfn.XLOOKUP(ROUND(L714,0),'CM-VL-G-C-GL-B-T-ClassRimThickn'!$B$1:$B$112,'CM-VL-G-C-GL-B-T-ClassRimThickn'!$C$1:$C$112,0,1,1),L714)</f>
        <v>85</v>
      </c>
      <c r="N714" s="24">
        <v>85</v>
      </c>
      <c r="O714" s="24">
        <f>IF(N714&gt;900,_xlfn.XLOOKUP(ROUND(N714,0),'CM-VL-G-C-GL-B-T-ClassRimThickn'!$B$1:$B$112,'CM-VL-G-C-GL-B-T-ClassRimThickn'!$C$1:$C$112,0,1,1),N714)</f>
        <v>85</v>
      </c>
      <c r="P714" s="24">
        <v>85</v>
      </c>
      <c r="Q714" s="24">
        <f>IF(P714&gt;900,_xlfn.XLOOKUP(ROUND(P714,0),'CM-VL-G-C-GL-B-T-ClassRimThickn'!$B$1:$B$112,'CM-VL-G-C-GL-B-T-ClassRimThickn'!$C$1:$C$112,0,1,1),P714)</f>
        <v>85</v>
      </c>
      <c r="S714" s="24">
        <f>IF(R714&gt;900,_xlfn.XLOOKUP(ROUND(R714,0),'CM-VL-G-C-GL-B-T-ClassRimThickn'!$B$1:$B$112,'CM-VL-G-C-GL-B-T-ClassRimThickn'!$C$1:$C$112,0,1,1),R714)</f>
        <v>0</v>
      </c>
      <c r="T714" s="24">
        <v>85</v>
      </c>
      <c r="U714" s="24">
        <f>IF(T714&gt;900,_xlfn.XLOOKUP(ROUND(T714,0),'CM-VL-G-C-GL-B-T-ClassRimThickn'!$B$1:$B$112,'CM-VL-G-C-GL-B-T-ClassRimThickn'!$C$1:$C$112,0,1,1),T714)</f>
        <v>85</v>
      </c>
      <c r="V714" s="24">
        <v>85</v>
      </c>
      <c r="W714" s="24">
        <f>IF(V714&gt;900,_xlfn.XLOOKUP(ROUND(V714,0),'CM-VL-G-C-GL-B-T-ClassRimThickn'!$B$1:$B$112,'CM-VL-G-C-GL-B-T-ClassRimThickn'!$C$1:$C$112,0,1,1),V714)</f>
        <v>85</v>
      </c>
      <c r="X714" s="24">
        <v>85</v>
      </c>
      <c r="Y714" s="24">
        <f>IF(X714&gt;900,_xlfn.XLOOKUP(ROUND(X714,0),'CM-VL-G-C-GL-B-T-ClassRimThickn'!$B$1:$B$112,'CM-VL-G-C-GL-B-T-ClassRimThickn'!$C$1:$C$112,0,1,1),X714)</f>
        <v>85</v>
      </c>
      <c r="Z714" s="24">
        <v>85</v>
      </c>
      <c r="AA714" s="24">
        <f>IF(Z714&gt;900,_xlfn.XLOOKUP(ROUND(Z714,0),'CM-VL-G-C-GL-B-T-ClassRimThickn'!$B$1:$B$112,'CM-VL-G-C-GL-B-T-ClassRimThickn'!$C$1:$C$112,0,1,1),Z714)</f>
        <v>85</v>
      </c>
      <c r="AB714" s="24">
        <v>85</v>
      </c>
      <c r="AC714" s="24">
        <f>IF(AB714&gt;900,_xlfn.XLOOKUP(ROUND(AB714,0),'CM-VL-G-C-GL-B-T-ClassRimThickn'!$B$1:$B$112,'CM-VL-G-C-GL-B-T-ClassRimThickn'!$C$1:$C$112,0,1,1),AB714)</f>
        <v>85</v>
      </c>
      <c r="AD714" s="24">
        <v>85</v>
      </c>
      <c r="AE714" s="24">
        <f>IF(AD714&gt;900,_xlfn.XLOOKUP(ROUND(AD714,0),'CM-VL-G-C-GL-B-T-ClassRimThickn'!$B$1:$B$112,'CM-VL-G-C-GL-B-T-ClassRimThickn'!$C$1:$C$112,0,1,1),AD714)</f>
        <v>85</v>
      </c>
      <c r="AF714" s="24">
        <v>85</v>
      </c>
      <c r="AG714" s="24">
        <f>IF(AF714&gt;900,_xlfn.XLOOKUP(ROUND(AF714,0),'CM-VL-G-C-GL-B-T-ClassRimThickn'!$B$1:$B$112,'CM-VL-G-C-GL-B-T-ClassRimThickn'!$C$1:$C$112,0,1,1),AF714)</f>
        <v>85</v>
      </c>
      <c r="AH714" s="24">
        <v>30</v>
      </c>
      <c r="AI714" s="24">
        <v>30</v>
      </c>
      <c r="AJ714" s="24">
        <v>30</v>
      </c>
      <c r="AK714" s="24">
        <v>30</v>
      </c>
      <c r="AL714" s="24">
        <v>30</v>
      </c>
      <c r="AM714" s="24">
        <v>30</v>
      </c>
      <c r="AN714" s="24">
        <v>30</v>
      </c>
      <c r="AO714" s="24">
        <v>30</v>
      </c>
      <c r="AP714" s="24">
        <v>30</v>
      </c>
      <c r="AQ714" s="24">
        <v>30</v>
      </c>
      <c r="AR714" s="24">
        <v>30</v>
      </c>
      <c r="AS714" s="24">
        <v>30</v>
      </c>
      <c r="AT714" s="24">
        <v>28</v>
      </c>
      <c r="AU714" s="24">
        <v>28</v>
      </c>
      <c r="AV714" s="24">
        <v>28</v>
      </c>
      <c r="AW714" s="24">
        <v>28</v>
      </c>
      <c r="AX714" s="24">
        <v>28</v>
      </c>
      <c r="AY714" s="24">
        <v>28</v>
      </c>
      <c r="AZ714" s="24">
        <v>28</v>
      </c>
      <c r="BA714" s="24">
        <v>28</v>
      </c>
      <c r="BB714" s="24">
        <v>28</v>
      </c>
      <c r="BC714" s="24">
        <v>28</v>
      </c>
      <c r="BD714" s="24">
        <v>28</v>
      </c>
      <c r="BE714" s="24">
        <v>28</v>
      </c>
      <c r="BF714" s="24">
        <v>0</v>
      </c>
      <c r="BG714" s="24">
        <v>0</v>
      </c>
      <c r="BH714" s="24">
        <v>0</v>
      </c>
      <c r="BI714" s="24">
        <v>0</v>
      </c>
      <c r="BJ714" s="24">
        <v>0</v>
      </c>
      <c r="BL714" s="24">
        <v>0</v>
      </c>
      <c r="BM714" s="24">
        <v>0</v>
      </c>
      <c r="BN714" s="24">
        <v>0</v>
      </c>
      <c r="BO714" s="24">
        <v>0</v>
      </c>
      <c r="BP714" s="24">
        <v>0</v>
      </c>
      <c r="BQ714" s="24">
        <v>0</v>
      </c>
      <c r="BR714" s="24">
        <v>0</v>
      </c>
      <c r="BS714" s="24">
        <v>0</v>
      </c>
      <c r="BT714" s="24">
        <v>0</v>
      </c>
      <c r="BU714" s="24">
        <v>0</v>
      </c>
      <c r="BV714" s="24">
        <v>0</v>
      </c>
      <c r="BW714" s="24">
        <v>0</v>
      </c>
      <c r="BX714" s="24">
        <v>0</v>
      </c>
      <c r="BY714" s="24">
        <v>0</v>
      </c>
      <c r="BZ714" s="24">
        <v>0</v>
      </c>
      <c r="CB714" s="24">
        <v>0</v>
      </c>
      <c r="CC714" s="24">
        <v>0</v>
      </c>
      <c r="CD714" s="24">
        <v>135</v>
      </c>
      <c r="CE714" s="24">
        <v>138</v>
      </c>
      <c r="CF714" s="24">
        <v>136</v>
      </c>
      <c r="CG714" s="24">
        <v>136</v>
      </c>
      <c r="CH714" s="24">
        <v>134</v>
      </c>
      <c r="CI714" s="24">
        <v>132</v>
      </c>
      <c r="CO714" s="34">
        <f t="shared" si="56"/>
        <v>343007</v>
      </c>
    </row>
    <row r="715" spans="1:93" ht="15" hidden="1">
      <c r="A715" s="23" t="s">
        <v>151</v>
      </c>
      <c r="B715" s="52">
        <v>43200</v>
      </c>
      <c r="C715" s="25" t="str">
        <f t="shared" si="55"/>
        <v/>
      </c>
      <c r="G715" s="24">
        <f t="shared" si="53"/>
        <v>143</v>
      </c>
      <c r="H715" s="35">
        <v>383827</v>
      </c>
      <c r="I715" s="24" t="str">
        <f t="shared" si="54"/>
        <v/>
      </c>
      <c r="K715" s="24">
        <f>IF(J715&gt;900,_xlfn.XLOOKUP(ROUND(J715,0),'CM-VL-G-C-GL-B-T-ClassRimThickn'!$B$1:$B$112,'CM-VL-G-C-GL-B-T-ClassRimThickn'!$C$1:$C$112,0,1,1),J715)</f>
        <v>0</v>
      </c>
      <c r="L715" s="24">
        <v>85</v>
      </c>
      <c r="M715" s="24">
        <f>IF(L715&gt;900,_xlfn.XLOOKUP(ROUND(L715,0),'CM-VL-G-C-GL-B-T-ClassRimThickn'!$B$1:$B$112,'CM-VL-G-C-GL-B-T-ClassRimThickn'!$C$1:$C$112,0,1,1),L715)</f>
        <v>85</v>
      </c>
      <c r="N715" s="24">
        <v>85</v>
      </c>
      <c r="O715" s="24">
        <f>IF(N715&gt;900,_xlfn.XLOOKUP(ROUND(N715,0),'CM-VL-G-C-GL-B-T-ClassRimThickn'!$B$1:$B$112,'CM-VL-G-C-GL-B-T-ClassRimThickn'!$C$1:$C$112,0,1,1),N715)</f>
        <v>85</v>
      </c>
      <c r="P715" s="24">
        <v>85</v>
      </c>
      <c r="Q715" s="24">
        <f>IF(P715&gt;900,_xlfn.XLOOKUP(ROUND(P715,0),'CM-VL-G-C-GL-B-T-ClassRimThickn'!$B$1:$B$112,'CM-VL-G-C-GL-B-T-ClassRimThickn'!$C$1:$C$112,0,1,1),P715)</f>
        <v>85</v>
      </c>
      <c r="S715" s="24">
        <f>IF(R715&gt;900,_xlfn.XLOOKUP(ROUND(R715,0),'CM-VL-G-C-GL-B-T-ClassRimThickn'!$B$1:$B$112,'CM-VL-G-C-GL-B-T-ClassRimThickn'!$C$1:$C$112,0,1,1),R715)</f>
        <v>0</v>
      </c>
      <c r="T715" s="24">
        <v>85</v>
      </c>
      <c r="U715" s="24">
        <f>IF(T715&gt;900,_xlfn.XLOOKUP(ROUND(T715,0),'CM-VL-G-C-GL-B-T-ClassRimThickn'!$B$1:$B$112,'CM-VL-G-C-GL-B-T-ClassRimThickn'!$C$1:$C$112,0,1,1),T715)</f>
        <v>85</v>
      </c>
      <c r="V715" s="24">
        <v>85</v>
      </c>
      <c r="W715" s="24">
        <f>IF(V715&gt;900,_xlfn.XLOOKUP(ROUND(V715,0),'CM-VL-G-C-GL-B-T-ClassRimThickn'!$B$1:$B$112,'CM-VL-G-C-GL-B-T-ClassRimThickn'!$C$1:$C$112,0,1,1),V715)</f>
        <v>85</v>
      </c>
      <c r="X715" s="24">
        <v>85</v>
      </c>
      <c r="Y715" s="24">
        <f>IF(X715&gt;900,_xlfn.XLOOKUP(ROUND(X715,0),'CM-VL-G-C-GL-B-T-ClassRimThickn'!$B$1:$B$112,'CM-VL-G-C-GL-B-T-ClassRimThickn'!$C$1:$C$112,0,1,1),X715)</f>
        <v>85</v>
      </c>
      <c r="Z715" s="24">
        <v>85</v>
      </c>
      <c r="AA715" s="24">
        <f>IF(Z715&gt;900,_xlfn.XLOOKUP(ROUND(Z715,0),'CM-VL-G-C-GL-B-T-ClassRimThickn'!$B$1:$B$112,'CM-VL-G-C-GL-B-T-ClassRimThickn'!$C$1:$C$112,0,1,1),Z715)</f>
        <v>85</v>
      </c>
      <c r="AB715" s="24">
        <v>85</v>
      </c>
      <c r="AC715" s="24">
        <f>IF(AB715&gt;900,_xlfn.XLOOKUP(ROUND(AB715,0),'CM-VL-G-C-GL-B-T-ClassRimThickn'!$B$1:$B$112,'CM-VL-G-C-GL-B-T-ClassRimThickn'!$C$1:$C$112,0,1,1),AB715)</f>
        <v>85</v>
      </c>
      <c r="AD715" s="24">
        <v>85</v>
      </c>
      <c r="AE715" s="24">
        <f>IF(AD715&gt;900,_xlfn.XLOOKUP(ROUND(AD715,0),'CM-VL-G-C-GL-B-T-ClassRimThickn'!$B$1:$B$112,'CM-VL-G-C-GL-B-T-ClassRimThickn'!$C$1:$C$112,0,1,1),AD715)</f>
        <v>85</v>
      </c>
      <c r="AF715" s="24">
        <v>85</v>
      </c>
      <c r="AG715" s="24">
        <f>IF(AF715&gt;900,_xlfn.XLOOKUP(ROUND(AF715,0),'CM-VL-G-C-GL-B-T-ClassRimThickn'!$B$1:$B$112,'CM-VL-G-C-GL-B-T-ClassRimThickn'!$C$1:$C$112,0,1,1),AF715)</f>
        <v>85</v>
      </c>
      <c r="AH715" s="24">
        <v>30</v>
      </c>
      <c r="AI715" s="24">
        <v>29</v>
      </c>
      <c r="AJ715" s="24">
        <v>30</v>
      </c>
      <c r="AK715" s="24">
        <v>29.5</v>
      </c>
      <c r="AL715" s="24">
        <v>30</v>
      </c>
      <c r="AM715" s="24">
        <v>29.5</v>
      </c>
      <c r="AN715" s="24">
        <v>30</v>
      </c>
      <c r="AO715" s="24">
        <v>29</v>
      </c>
      <c r="AP715" s="24">
        <v>30</v>
      </c>
      <c r="AQ715" s="24">
        <v>30</v>
      </c>
      <c r="AR715" s="24">
        <v>30</v>
      </c>
      <c r="AS715" s="24">
        <v>29.5</v>
      </c>
      <c r="AT715" s="24">
        <v>29</v>
      </c>
      <c r="AU715" s="24">
        <v>29</v>
      </c>
      <c r="AV715" s="24">
        <v>29</v>
      </c>
      <c r="AW715" s="24">
        <v>29</v>
      </c>
      <c r="AX715" s="24">
        <v>29</v>
      </c>
      <c r="AY715" s="24">
        <v>29</v>
      </c>
      <c r="AZ715" s="24">
        <v>29</v>
      </c>
      <c r="BA715" s="24">
        <v>29</v>
      </c>
      <c r="BB715" s="24">
        <v>29</v>
      </c>
      <c r="BC715" s="24">
        <v>29</v>
      </c>
      <c r="BD715" s="24">
        <v>29</v>
      </c>
      <c r="BE715" s="24">
        <v>29</v>
      </c>
      <c r="CD715" s="24">
        <v>130</v>
      </c>
      <c r="CE715" s="24">
        <v>130</v>
      </c>
      <c r="CF715" s="24">
        <v>130</v>
      </c>
      <c r="CG715" s="24">
        <v>130</v>
      </c>
      <c r="CH715" s="24">
        <v>130</v>
      </c>
      <c r="CI715" s="24">
        <v>130</v>
      </c>
      <c r="CO715" s="34">
        <f t="shared" si="56"/>
        <v>383827</v>
      </c>
    </row>
    <row r="716" spans="1:93" ht="15" hidden="1">
      <c r="A716" s="23" t="s">
        <v>151</v>
      </c>
      <c r="B716" s="52">
        <v>43313</v>
      </c>
      <c r="C716" s="25" t="str">
        <f t="shared" si="55"/>
        <v/>
      </c>
      <c r="G716" s="24">
        <f t="shared" si="53"/>
        <v>113</v>
      </c>
      <c r="H716" s="32">
        <v>421298</v>
      </c>
      <c r="I716" s="24" t="b">
        <f t="shared" si="54"/>
        <v>0</v>
      </c>
      <c r="K716" s="24">
        <f>IF(J716&gt;900,_xlfn.XLOOKUP(ROUND(J716,0),'CM-VL-G-C-GL-B-T-ClassRimThickn'!$B$1:$B$112,'CM-VL-G-C-GL-B-T-ClassRimThickn'!$C$1:$C$112,0,1,1),J716)</f>
        <v>0</v>
      </c>
      <c r="L716" s="24">
        <v>80</v>
      </c>
      <c r="M716" s="24">
        <f>IF(L716&gt;900,_xlfn.XLOOKUP(ROUND(L716,0),'CM-VL-G-C-GL-B-T-ClassRimThickn'!$B$1:$B$112,'CM-VL-G-C-GL-B-T-ClassRimThickn'!$C$1:$C$112,0,1,1),L716)</f>
        <v>80</v>
      </c>
      <c r="N716" s="24">
        <v>80</v>
      </c>
      <c r="O716" s="24">
        <f>IF(N716&gt;900,_xlfn.XLOOKUP(ROUND(N716,0),'CM-VL-G-C-GL-B-T-ClassRimThickn'!$B$1:$B$112,'CM-VL-G-C-GL-B-T-ClassRimThickn'!$C$1:$C$112,0,1,1),N716)</f>
        <v>80</v>
      </c>
      <c r="P716" s="24">
        <v>80</v>
      </c>
      <c r="Q716" s="24">
        <f>IF(P716&gt;900,_xlfn.XLOOKUP(ROUND(P716,0),'CM-VL-G-C-GL-B-T-ClassRimThickn'!$B$1:$B$112,'CM-VL-G-C-GL-B-T-ClassRimThickn'!$C$1:$C$112,0,1,1),P716)</f>
        <v>80</v>
      </c>
      <c r="S716" s="24">
        <f>IF(R716&gt;900,_xlfn.XLOOKUP(ROUND(R716,0),'CM-VL-G-C-GL-B-T-ClassRimThickn'!$B$1:$B$112,'CM-VL-G-C-GL-B-T-ClassRimThickn'!$C$1:$C$112,0,1,1),R716)</f>
        <v>0</v>
      </c>
      <c r="T716" s="24">
        <v>80</v>
      </c>
      <c r="U716" s="24">
        <f>IF(T716&gt;900,_xlfn.XLOOKUP(ROUND(T716,0),'CM-VL-G-C-GL-B-T-ClassRimThickn'!$B$1:$B$112,'CM-VL-G-C-GL-B-T-ClassRimThickn'!$C$1:$C$112,0,1,1),T716)</f>
        <v>80</v>
      </c>
      <c r="V716" s="24">
        <v>80</v>
      </c>
      <c r="W716" s="24">
        <f>IF(V716&gt;900,_xlfn.XLOOKUP(ROUND(V716,0),'CM-VL-G-C-GL-B-T-ClassRimThickn'!$B$1:$B$112,'CM-VL-G-C-GL-B-T-ClassRimThickn'!$C$1:$C$112,0,1,1),V716)</f>
        <v>80</v>
      </c>
      <c r="X716" s="24">
        <v>80</v>
      </c>
      <c r="Y716" s="24">
        <f>IF(X716&gt;900,_xlfn.XLOOKUP(ROUND(X716,0),'CM-VL-G-C-GL-B-T-ClassRimThickn'!$B$1:$B$112,'CM-VL-G-C-GL-B-T-ClassRimThickn'!$C$1:$C$112,0,1,1),X716)</f>
        <v>80</v>
      </c>
      <c r="Z716" s="24">
        <v>80</v>
      </c>
      <c r="AA716" s="24">
        <f>IF(Z716&gt;900,_xlfn.XLOOKUP(ROUND(Z716,0),'CM-VL-G-C-GL-B-T-ClassRimThickn'!$B$1:$B$112,'CM-VL-G-C-GL-B-T-ClassRimThickn'!$C$1:$C$112,0,1,1),Z716)</f>
        <v>80</v>
      </c>
      <c r="AB716" s="24">
        <v>80</v>
      </c>
      <c r="AC716" s="24">
        <f>IF(AB716&gt;900,_xlfn.XLOOKUP(ROUND(AB716,0),'CM-VL-G-C-GL-B-T-ClassRimThickn'!$B$1:$B$112,'CM-VL-G-C-GL-B-T-ClassRimThickn'!$C$1:$C$112,0,1,1),AB716)</f>
        <v>80</v>
      </c>
      <c r="AD716" s="24">
        <v>80</v>
      </c>
      <c r="AE716" s="24">
        <f>IF(AD716&gt;900,_xlfn.XLOOKUP(ROUND(AD716,0),'CM-VL-G-C-GL-B-T-ClassRimThickn'!$B$1:$B$112,'CM-VL-G-C-GL-B-T-ClassRimThickn'!$C$1:$C$112,0,1,1),AD716)</f>
        <v>80</v>
      </c>
      <c r="AF716" s="24">
        <v>80</v>
      </c>
      <c r="AG716" s="24">
        <f>IF(AF716&gt;900,_xlfn.XLOOKUP(ROUND(AF716,0),'CM-VL-G-C-GL-B-T-ClassRimThickn'!$B$1:$B$112,'CM-VL-G-C-GL-B-T-ClassRimThickn'!$C$1:$C$112,0,1,1),AF716)</f>
        <v>80</v>
      </c>
      <c r="AH716" s="24">
        <v>30</v>
      </c>
      <c r="AI716" s="24">
        <v>30</v>
      </c>
      <c r="AJ716" s="24">
        <v>30</v>
      </c>
      <c r="AK716" s="24">
        <v>29</v>
      </c>
      <c r="AL716" s="24">
        <v>29</v>
      </c>
      <c r="AM716" s="24">
        <v>29</v>
      </c>
      <c r="AN716" s="24">
        <v>30</v>
      </c>
      <c r="AO716" s="24">
        <v>30</v>
      </c>
      <c r="AP716" s="24">
        <v>30</v>
      </c>
      <c r="AQ716" s="24">
        <v>31</v>
      </c>
      <c r="AR716" s="24">
        <v>31</v>
      </c>
      <c r="AS716" s="24">
        <v>31</v>
      </c>
      <c r="AT716" s="24">
        <v>30</v>
      </c>
      <c r="AU716" s="24">
        <v>30</v>
      </c>
      <c r="AV716" s="24">
        <v>30</v>
      </c>
      <c r="AW716" s="24">
        <v>30</v>
      </c>
      <c r="AX716" s="24">
        <v>30</v>
      </c>
      <c r="AY716" s="24">
        <v>30</v>
      </c>
      <c r="AZ716" s="24">
        <v>30</v>
      </c>
      <c r="BA716" s="24">
        <v>30</v>
      </c>
      <c r="BB716" s="24">
        <v>30</v>
      </c>
      <c r="BC716" s="24">
        <v>30</v>
      </c>
      <c r="BD716" s="24">
        <v>30</v>
      </c>
      <c r="BE716" s="24">
        <v>30</v>
      </c>
      <c r="BF716" s="24">
        <v>0.5</v>
      </c>
      <c r="BG716" s="24">
        <v>0</v>
      </c>
      <c r="BH716" s="24">
        <v>1</v>
      </c>
      <c r="BI716" s="24">
        <v>0</v>
      </c>
      <c r="BJ716" s="24">
        <v>0.5</v>
      </c>
      <c r="BL716" s="24">
        <v>0.5</v>
      </c>
      <c r="BM716" s="24">
        <v>0.5</v>
      </c>
      <c r="BN716" s="24">
        <v>0</v>
      </c>
      <c r="BO716" s="24">
        <v>1</v>
      </c>
      <c r="BP716" s="24">
        <v>1</v>
      </c>
      <c r="BQ716" s="24">
        <v>0.5</v>
      </c>
      <c r="BR716" s="24">
        <v>0</v>
      </c>
      <c r="BS716" s="24">
        <v>0</v>
      </c>
      <c r="BT716" s="24">
        <v>0</v>
      </c>
      <c r="BU716" s="24">
        <v>0</v>
      </c>
      <c r="BV716" s="24">
        <v>0</v>
      </c>
      <c r="BW716" s="24">
        <v>0</v>
      </c>
      <c r="BX716" s="24">
        <v>0</v>
      </c>
      <c r="BY716" s="24">
        <v>0</v>
      </c>
      <c r="BZ716" s="24">
        <v>0</v>
      </c>
      <c r="CB716" s="24">
        <v>0</v>
      </c>
      <c r="CC716" s="24">
        <v>0</v>
      </c>
      <c r="CD716" s="24">
        <v>135</v>
      </c>
      <c r="CE716" s="24">
        <v>135</v>
      </c>
      <c r="CF716" s="24">
        <v>135</v>
      </c>
      <c r="CG716" s="24">
        <v>135</v>
      </c>
      <c r="CH716" s="24">
        <v>140</v>
      </c>
      <c r="CI716" s="24">
        <v>135</v>
      </c>
      <c r="CO716" s="34">
        <f t="shared" si="56"/>
        <v>421298</v>
      </c>
    </row>
    <row r="717" spans="1:93" ht="15" hidden="1">
      <c r="A717" s="23" t="s">
        <v>151</v>
      </c>
      <c r="B717" s="52">
        <v>43409</v>
      </c>
      <c r="C717" s="25" t="str">
        <f t="shared" si="55"/>
        <v/>
      </c>
      <c r="G717" s="24">
        <f t="shared" si="53"/>
        <v>96</v>
      </c>
      <c r="H717" s="35">
        <v>17419</v>
      </c>
      <c r="I717" s="24" t="str">
        <f t="shared" si="54"/>
        <v/>
      </c>
      <c r="K717" s="24">
        <f>IF(J717&gt;900,_xlfn.XLOOKUP(ROUND(J717,0),'CM-VL-G-C-GL-B-T-ClassRimThickn'!$B$1:$B$112,'CM-VL-G-C-GL-B-T-ClassRimThickn'!$C$1:$C$112,0,1,1),J717)</f>
        <v>0</v>
      </c>
      <c r="L717" s="24">
        <v>85</v>
      </c>
      <c r="M717" s="24">
        <f>IF(L717&gt;900,_xlfn.XLOOKUP(ROUND(L717,0),'CM-VL-G-C-GL-B-T-ClassRimThickn'!$B$1:$B$112,'CM-VL-G-C-GL-B-T-ClassRimThickn'!$C$1:$C$112,0,1,1),L717)</f>
        <v>85</v>
      </c>
      <c r="N717" s="24">
        <v>85</v>
      </c>
      <c r="O717" s="24">
        <f>IF(N717&gt;900,_xlfn.XLOOKUP(ROUND(N717,0),'CM-VL-G-C-GL-B-T-ClassRimThickn'!$B$1:$B$112,'CM-VL-G-C-GL-B-T-ClassRimThickn'!$C$1:$C$112,0,1,1),N717)</f>
        <v>85</v>
      </c>
      <c r="P717" s="24">
        <v>85</v>
      </c>
      <c r="Q717" s="24">
        <f>IF(P717&gt;900,_xlfn.XLOOKUP(ROUND(P717,0),'CM-VL-G-C-GL-B-T-ClassRimThickn'!$B$1:$B$112,'CM-VL-G-C-GL-B-T-ClassRimThickn'!$C$1:$C$112,0,1,1),P717)</f>
        <v>85</v>
      </c>
      <c r="S717" s="24">
        <f>IF(R717&gt;900,_xlfn.XLOOKUP(ROUND(R717,0),'CM-VL-G-C-GL-B-T-ClassRimThickn'!$B$1:$B$112,'CM-VL-G-C-GL-B-T-ClassRimThickn'!$C$1:$C$112,0,1,1),R717)</f>
        <v>0</v>
      </c>
      <c r="T717" s="24">
        <v>85</v>
      </c>
      <c r="U717" s="24">
        <f>IF(T717&gt;900,_xlfn.XLOOKUP(ROUND(T717,0),'CM-VL-G-C-GL-B-T-ClassRimThickn'!$B$1:$B$112,'CM-VL-G-C-GL-B-T-ClassRimThickn'!$C$1:$C$112,0,1,1),T717)</f>
        <v>85</v>
      </c>
      <c r="V717" s="24">
        <v>85</v>
      </c>
      <c r="W717" s="24">
        <f>IF(V717&gt;900,_xlfn.XLOOKUP(ROUND(V717,0),'CM-VL-G-C-GL-B-T-ClassRimThickn'!$B$1:$B$112,'CM-VL-G-C-GL-B-T-ClassRimThickn'!$C$1:$C$112,0,1,1),V717)</f>
        <v>85</v>
      </c>
      <c r="X717" s="24">
        <v>85</v>
      </c>
      <c r="Y717" s="24">
        <f>IF(X717&gt;900,_xlfn.XLOOKUP(ROUND(X717,0),'CM-VL-G-C-GL-B-T-ClassRimThickn'!$B$1:$B$112,'CM-VL-G-C-GL-B-T-ClassRimThickn'!$C$1:$C$112,0,1,1),X717)</f>
        <v>85</v>
      </c>
      <c r="Z717" s="24">
        <v>85</v>
      </c>
      <c r="AA717" s="24">
        <f>IF(Z717&gt;900,_xlfn.XLOOKUP(ROUND(Z717,0),'CM-VL-G-C-GL-B-T-ClassRimThickn'!$B$1:$B$112,'CM-VL-G-C-GL-B-T-ClassRimThickn'!$C$1:$C$112,0,1,1),Z717)</f>
        <v>85</v>
      </c>
      <c r="AB717" s="24">
        <v>85</v>
      </c>
      <c r="AC717" s="24">
        <f>IF(AB717&gt;900,_xlfn.XLOOKUP(ROUND(AB717,0),'CM-VL-G-C-GL-B-T-ClassRimThickn'!$B$1:$B$112,'CM-VL-G-C-GL-B-T-ClassRimThickn'!$C$1:$C$112,0,1,1),AB717)</f>
        <v>85</v>
      </c>
      <c r="AD717" s="24">
        <v>85</v>
      </c>
      <c r="AE717" s="24">
        <f>IF(AD717&gt;900,_xlfn.XLOOKUP(ROUND(AD717,0),'CM-VL-G-C-GL-B-T-ClassRimThickn'!$B$1:$B$112,'CM-VL-G-C-GL-B-T-ClassRimThickn'!$C$1:$C$112,0,1,1),AD717)</f>
        <v>85</v>
      </c>
      <c r="AF717" s="24">
        <v>85</v>
      </c>
      <c r="AG717" s="24">
        <f>IF(AF717&gt;900,_xlfn.XLOOKUP(ROUND(AF717,0),'CM-VL-G-C-GL-B-T-ClassRimThickn'!$B$1:$B$112,'CM-VL-G-C-GL-B-T-ClassRimThickn'!$C$1:$C$112,0,1,1),AF717)</f>
        <v>85</v>
      </c>
      <c r="AH717" s="24">
        <v>30</v>
      </c>
      <c r="AI717" s="24">
        <v>30</v>
      </c>
      <c r="AJ717" s="24">
        <v>30</v>
      </c>
      <c r="AK717" s="24">
        <v>30</v>
      </c>
      <c r="AL717" s="24">
        <v>30</v>
      </c>
      <c r="AM717" s="24">
        <v>30</v>
      </c>
      <c r="AN717" s="24">
        <v>30</v>
      </c>
      <c r="AO717" s="24">
        <v>30</v>
      </c>
      <c r="AP717" s="24">
        <v>30</v>
      </c>
      <c r="AQ717" s="24">
        <v>30</v>
      </c>
      <c r="AR717" s="24">
        <v>30</v>
      </c>
      <c r="AS717" s="24">
        <v>30</v>
      </c>
      <c r="AT717" s="24">
        <v>30</v>
      </c>
      <c r="AU717" s="24">
        <v>30</v>
      </c>
      <c r="AV717" s="24">
        <v>30</v>
      </c>
      <c r="AW717" s="24">
        <v>30</v>
      </c>
      <c r="AX717" s="24">
        <v>30</v>
      </c>
      <c r="AY717" s="24">
        <v>30</v>
      </c>
      <c r="AZ717" s="24">
        <v>30</v>
      </c>
      <c r="BA717" s="24">
        <v>30</v>
      </c>
      <c r="BB717" s="24">
        <v>31</v>
      </c>
      <c r="BC717" s="24">
        <v>31</v>
      </c>
      <c r="BD717" s="24">
        <v>30</v>
      </c>
      <c r="BE717" s="24">
        <v>31</v>
      </c>
      <c r="BF717" s="24">
        <v>1</v>
      </c>
      <c r="BG717" s="24">
        <v>1</v>
      </c>
      <c r="BH717" s="24">
        <v>1</v>
      </c>
      <c r="BI717" s="24">
        <v>1</v>
      </c>
      <c r="BJ717" s="24">
        <v>1</v>
      </c>
      <c r="BL717" s="24">
        <v>1</v>
      </c>
      <c r="BM717" s="24">
        <v>1</v>
      </c>
      <c r="BN717" s="24">
        <v>1</v>
      </c>
      <c r="BO717" s="24">
        <v>1</v>
      </c>
      <c r="BP717" s="24">
        <v>1</v>
      </c>
      <c r="BQ717" s="24">
        <v>1</v>
      </c>
      <c r="BR717" s="24">
        <v>0</v>
      </c>
      <c r="BS717" s="24">
        <v>0</v>
      </c>
      <c r="BT717" s="24">
        <v>0</v>
      </c>
      <c r="BU717" s="24">
        <v>0</v>
      </c>
      <c r="BV717" s="24">
        <v>0</v>
      </c>
      <c r="BW717" s="24">
        <v>0</v>
      </c>
      <c r="BX717" s="24">
        <v>0</v>
      </c>
      <c r="BY717" s="24">
        <v>0</v>
      </c>
      <c r="BZ717" s="24">
        <v>0</v>
      </c>
      <c r="CB717" s="24">
        <v>0</v>
      </c>
      <c r="CC717" s="24">
        <v>0</v>
      </c>
      <c r="CD717" s="24">
        <v>130</v>
      </c>
      <c r="CE717" s="24">
        <v>130</v>
      </c>
      <c r="CF717" s="24">
        <v>130</v>
      </c>
      <c r="CG717" s="24">
        <v>130</v>
      </c>
      <c r="CH717" s="24">
        <v>130</v>
      </c>
      <c r="CI717" s="24">
        <v>130</v>
      </c>
      <c r="CO717" s="34">
        <f t="shared" si="56"/>
        <v>17419</v>
      </c>
    </row>
    <row r="718" spans="1:93" ht="15" hidden="1">
      <c r="A718" s="23" t="s">
        <v>151</v>
      </c>
      <c r="B718" s="52">
        <v>43494</v>
      </c>
      <c r="C718" s="25" t="str">
        <f t="shared" si="55"/>
        <v/>
      </c>
      <c r="G718" s="24">
        <f t="shared" si="53"/>
        <v>85</v>
      </c>
      <c r="H718" s="32">
        <v>388994</v>
      </c>
      <c r="I718" s="24" t="str">
        <f t="shared" si="54"/>
        <v/>
      </c>
      <c r="K718" s="24">
        <f>IF(J718&gt;900,_xlfn.XLOOKUP(ROUND(J718,0),'CM-VL-G-C-GL-B-T-ClassRimThickn'!$B$1:$B$112,'CM-VL-G-C-GL-B-T-ClassRimThickn'!$C$1:$C$112,0,1,1),J718)</f>
        <v>0</v>
      </c>
      <c r="L718" s="24">
        <v>85</v>
      </c>
      <c r="M718" s="24">
        <f>IF(L718&gt;900,_xlfn.XLOOKUP(ROUND(L718,0),'CM-VL-G-C-GL-B-T-ClassRimThickn'!$B$1:$B$112,'CM-VL-G-C-GL-B-T-ClassRimThickn'!$C$1:$C$112,0,1,1),L718)</f>
        <v>85</v>
      </c>
      <c r="N718" s="24">
        <v>85</v>
      </c>
      <c r="O718" s="24">
        <f>IF(N718&gt;900,_xlfn.XLOOKUP(ROUND(N718,0),'CM-VL-G-C-GL-B-T-ClassRimThickn'!$B$1:$B$112,'CM-VL-G-C-GL-B-T-ClassRimThickn'!$C$1:$C$112,0,1,1),N718)</f>
        <v>85</v>
      </c>
      <c r="P718" s="24">
        <v>85</v>
      </c>
      <c r="Q718" s="24">
        <f>IF(P718&gt;900,_xlfn.XLOOKUP(ROUND(P718,0),'CM-VL-G-C-GL-B-T-ClassRimThickn'!$B$1:$B$112,'CM-VL-G-C-GL-B-T-ClassRimThickn'!$C$1:$C$112,0,1,1),P718)</f>
        <v>85</v>
      </c>
      <c r="S718" s="24">
        <f>IF(R718&gt;900,_xlfn.XLOOKUP(ROUND(R718,0),'CM-VL-G-C-GL-B-T-ClassRimThickn'!$B$1:$B$112,'CM-VL-G-C-GL-B-T-ClassRimThickn'!$C$1:$C$112,0,1,1),R718)</f>
        <v>0</v>
      </c>
      <c r="T718" s="24">
        <v>85</v>
      </c>
      <c r="U718" s="24">
        <f>IF(T718&gt;900,_xlfn.XLOOKUP(ROUND(T718,0),'CM-VL-G-C-GL-B-T-ClassRimThickn'!$B$1:$B$112,'CM-VL-G-C-GL-B-T-ClassRimThickn'!$C$1:$C$112,0,1,1),T718)</f>
        <v>85</v>
      </c>
      <c r="V718" s="24">
        <v>85</v>
      </c>
      <c r="W718" s="24">
        <f>IF(V718&gt;900,_xlfn.XLOOKUP(ROUND(V718,0),'CM-VL-G-C-GL-B-T-ClassRimThickn'!$B$1:$B$112,'CM-VL-G-C-GL-B-T-ClassRimThickn'!$C$1:$C$112,0,1,1),V718)</f>
        <v>85</v>
      </c>
      <c r="X718" s="24">
        <v>85</v>
      </c>
      <c r="Y718" s="24">
        <f>IF(X718&gt;900,_xlfn.XLOOKUP(ROUND(X718,0),'CM-VL-G-C-GL-B-T-ClassRimThickn'!$B$1:$B$112,'CM-VL-G-C-GL-B-T-ClassRimThickn'!$C$1:$C$112,0,1,1),X718)</f>
        <v>85</v>
      </c>
      <c r="Z718" s="24">
        <v>85</v>
      </c>
      <c r="AA718" s="24">
        <f>IF(Z718&gt;900,_xlfn.XLOOKUP(ROUND(Z718,0),'CM-VL-G-C-GL-B-T-ClassRimThickn'!$B$1:$B$112,'CM-VL-G-C-GL-B-T-ClassRimThickn'!$C$1:$C$112,0,1,1),Z718)</f>
        <v>85</v>
      </c>
      <c r="AB718" s="24">
        <v>85</v>
      </c>
      <c r="AC718" s="24">
        <f>IF(AB718&gt;900,_xlfn.XLOOKUP(ROUND(AB718,0),'CM-VL-G-C-GL-B-T-ClassRimThickn'!$B$1:$B$112,'CM-VL-G-C-GL-B-T-ClassRimThickn'!$C$1:$C$112,0,1,1),AB718)</f>
        <v>85</v>
      </c>
      <c r="AD718" s="24">
        <v>85</v>
      </c>
      <c r="AE718" s="24">
        <f>IF(AD718&gt;900,_xlfn.XLOOKUP(ROUND(AD718,0),'CM-VL-G-C-GL-B-T-ClassRimThickn'!$B$1:$B$112,'CM-VL-G-C-GL-B-T-ClassRimThickn'!$C$1:$C$112,0,1,1),AD718)</f>
        <v>85</v>
      </c>
      <c r="AF718" s="24">
        <v>85</v>
      </c>
      <c r="AG718" s="24">
        <f>IF(AF718&gt;900,_xlfn.XLOOKUP(ROUND(AF718,0),'CM-VL-G-C-GL-B-T-ClassRimThickn'!$B$1:$B$112,'CM-VL-G-C-GL-B-T-ClassRimThickn'!$C$1:$C$112,0,1,1),AF718)</f>
        <v>85</v>
      </c>
      <c r="AH718" s="24">
        <v>31</v>
      </c>
      <c r="AI718" s="24">
        <v>30</v>
      </c>
      <c r="AJ718" s="24">
        <v>31</v>
      </c>
      <c r="AK718" s="24">
        <v>30</v>
      </c>
      <c r="AL718" s="24">
        <v>30</v>
      </c>
      <c r="AM718" s="24">
        <v>30</v>
      </c>
      <c r="AN718" s="24">
        <v>30</v>
      </c>
      <c r="AO718" s="24">
        <v>30</v>
      </c>
      <c r="AP718" s="24">
        <v>31</v>
      </c>
      <c r="AQ718" s="24">
        <v>31</v>
      </c>
      <c r="AR718" s="24">
        <v>30</v>
      </c>
      <c r="AS718" s="24">
        <v>31</v>
      </c>
      <c r="AT718" s="24">
        <v>31</v>
      </c>
      <c r="AU718" s="24">
        <v>30</v>
      </c>
      <c r="AV718" s="24">
        <v>31</v>
      </c>
      <c r="AW718" s="24">
        <v>31</v>
      </c>
      <c r="AX718" s="24">
        <v>31</v>
      </c>
      <c r="AY718" s="24">
        <v>30</v>
      </c>
      <c r="AZ718" s="24">
        <v>31</v>
      </c>
      <c r="BA718" s="24">
        <v>31</v>
      </c>
      <c r="BB718" s="24">
        <v>31</v>
      </c>
      <c r="BC718" s="24">
        <v>31</v>
      </c>
      <c r="BD718" s="24">
        <v>31</v>
      </c>
      <c r="BE718" s="24">
        <v>31</v>
      </c>
      <c r="BF718" s="24">
        <v>2</v>
      </c>
      <c r="BG718" s="24">
        <v>2</v>
      </c>
      <c r="BH718" s="24">
        <v>2</v>
      </c>
      <c r="BI718" s="24">
        <v>2</v>
      </c>
      <c r="BJ718" s="24">
        <v>2</v>
      </c>
      <c r="BL718" s="24">
        <v>2</v>
      </c>
      <c r="BM718" s="24">
        <v>2</v>
      </c>
      <c r="BN718" s="24">
        <v>2</v>
      </c>
      <c r="BO718" s="24">
        <v>2</v>
      </c>
      <c r="BP718" s="24">
        <v>2</v>
      </c>
      <c r="BQ718" s="24">
        <v>2</v>
      </c>
      <c r="BR718" s="24">
        <v>0</v>
      </c>
      <c r="BS718" s="24">
        <v>0</v>
      </c>
      <c r="BT718" s="24">
        <v>0</v>
      </c>
      <c r="BU718" s="24">
        <v>0.2</v>
      </c>
      <c r="BV718" s="24">
        <v>0</v>
      </c>
      <c r="BW718" s="24">
        <v>0</v>
      </c>
      <c r="BX718" s="24">
        <v>0</v>
      </c>
      <c r="BY718" s="24">
        <v>0</v>
      </c>
      <c r="BZ718" s="24">
        <v>0</v>
      </c>
      <c r="CB718" s="24">
        <v>0</v>
      </c>
      <c r="CC718" s="24">
        <v>0</v>
      </c>
      <c r="CD718" s="24">
        <v>135</v>
      </c>
      <c r="CE718" s="24">
        <v>135</v>
      </c>
      <c r="CF718" s="24">
        <v>135</v>
      </c>
      <c r="CG718" s="24">
        <v>130</v>
      </c>
      <c r="CH718" s="24">
        <v>130</v>
      </c>
      <c r="CI718" s="24">
        <v>130</v>
      </c>
      <c r="CO718" s="34">
        <f t="shared" si="56"/>
        <v>388994</v>
      </c>
    </row>
    <row r="719" spans="1:93" ht="15" hidden="1">
      <c r="A719" s="23" t="s">
        <v>151</v>
      </c>
      <c r="B719" s="52">
        <v>43690</v>
      </c>
      <c r="C719" s="25" t="str">
        <f t="shared" si="55"/>
        <v/>
      </c>
      <c r="G719" s="24">
        <f t="shared" si="53"/>
        <v>196</v>
      </c>
      <c r="H719" s="32">
        <v>509599</v>
      </c>
      <c r="I719" s="24" t="b">
        <f t="shared" si="54"/>
        <v>0</v>
      </c>
      <c r="K719" s="24">
        <f>IF(J719&gt;900,_xlfn.XLOOKUP(ROUND(J719,0),'CM-VL-G-C-GL-B-T-ClassRimThickn'!$B$1:$B$112,'CM-VL-G-C-GL-B-T-ClassRimThickn'!$C$1:$C$112,0,1,1),J719)</f>
        <v>0</v>
      </c>
      <c r="L719" s="24">
        <v>85</v>
      </c>
      <c r="M719" s="24">
        <f>IF(L719&gt;900,_xlfn.XLOOKUP(ROUND(L719,0),'CM-VL-G-C-GL-B-T-ClassRimThickn'!$B$1:$B$112,'CM-VL-G-C-GL-B-T-ClassRimThickn'!$C$1:$C$112,0,1,1),L719)</f>
        <v>85</v>
      </c>
      <c r="N719" s="24">
        <v>85</v>
      </c>
      <c r="O719" s="24">
        <f>IF(N719&gt;900,_xlfn.XLOOKUP(ROUND(N719,0),'CM-VL-G-C-GL-B-T-ClassRimThickn'!$B$1:$B$112,'CM-VL-G-C-GL-B-T-ClassRimThickn'!$C$1:$C$112,0,1,1),N719)</f>
        <v>85</v>
      </c>
      <c r="P719" s="24">
        <v>85</v>
      </c>
      <c r="Q719" s="24">
        <f>IF(P719&gt;900,_xlfn.XLOOKUP(ROUND(P719,0),'CM-VL-G-C-GL-B-T-ClassRimThickn'!$B$1:$B$112,'CM-VL-G-C-GL-B-T-ClassRimThickn'!$C$1:$C$112,0,1,1),P719)</f>
        <v>85</v>
      </c>
      <c r="S719" s="24">
        <f>IF(R719&gt;900,_xlfn.XLOOKUP(ROUND(R719,0),'CM-VL-G-C-GL-B-T-ClassRimThickn'!$B$1:$B$112,'CM-VL-G-C-GL-B-T-ClassRimThickn'!$C$1:$C$112,0,1,1),R719)</f>
        <v>0</v>
      </c>
      <c r="T719" s="24">
        <v>85</v>
      </c>
      <c r="U719" s="24">
        <f>IF(T719&gt;900,_xlfn.XLOOKUP(ROUND(T719,0),'CM-VL-G-C-GL-B-T-ClassRimThickn'!$B$1:$B$112,'CM-VL-G-C-GL-B-T-ClassRimThickn'!$C$1:$C$112,0,1,1),T719)</f>
        <v>85</v>
      </c>
      <c r="V719" s="24">
        <v>858</v>
      </c>
      <c r="W719" s="24">
        <f>IF(V719&gt;900,_xlfn.XLOOKUP(ROUND(V719,0),'CM-VL-G-C-GL-B-T-ClassRimThickn'!$B$1:$B$112,'CM-VL-G-C-GL-B-T-ClassRimThickn'!$C$1:$C$112,0,1,1),V719)</f>
        <v>858</v>
      </c>
      <c r="X719" s="24">
        <v>85</v>
      </c>
      <c r="Y719" s="24">
        <f>IF(X719&gt;900,_xlfn.XLOOKUP(ROUND(X719,0),'CM-VL-G-C-GL-B-T-ClassRimThickn'!$B$1:$B$112,'CM-VL-G-C-GL-B-T-ClassRimThickn'!$C$1:$C$112,0,1,1),X719)</f>
        <v>85</v>
      </c>
      <c r="Z719" s="24">
        <v>85</v>
      </c>
      <c r="AA719" s="24">
        <f>IF(Z719&gt;900,_xlfn.XLOOKUP(ROUND(Z719,0),'CM-VL-G-C-GL-B-T-ClassRimThickn'!$B$1:$B$112,'CM-VL-G-C-GL-B-T-ClassRimThickn'!$C$1:$C$112,0,1,1),Z719)</f>
        <v>85</v>
      </c>
      <c r="AB719" s="24">
        <v>85</v>
      </c>
      <c r="AC719" s="24">
        <f>IF(AB719&gt;900,_xlfn.XLOOKUP(ROUND(AB719,0),'CM-VL-G-C-GL-B-T-ClassRimThickn'!$B$1:$B$112,'CM-VL-G-C-GL-B-T-ClassRimThickn'!$C$1:$C$112,0,1,1),AB719)</f>
        <v>85</v>
      </c>
      <c r="AD719" s="24">
        <v>85</v>
      </c>
      <c r="AE719" s="24">
        <f>IF(AD719&gt;900,_xlfn.XLOOKUP(ROUND(AD719,0),'CM-VL-G-C-GL-B-T-ClassRimThickn'!$B$1:$B$112,'CM-VL-G-C-GL-B-T-ClassRimThickn'!$C$1:$C$112,0,1,1),AD719)</f>
        <v>85</v>
      </c>
      <c r="AF719" s="24">
        <v>85</v>
      </c>
      <c r="AG719" s="24">
        <f>IF(AF719&gt;900,_xlfn.XLOOKUP(ROUND(AF719,0),'CM-VL-G-C-GL-B-T-ClassRimThickn'!$B$1:$B$112,'CM-VL-G-C-GL-B-T-ClassRimThickn'!$C$1:$C$112,0,1,1),AF719)</f>
        <v>85</v>
      </c>
      <c r="AH719" s="24">
        <v>31</v>
      </c>
      <c r="AI719" s="24">
        <v>31</v>
      </c>
      <c r="AJ719" s="24">
        <v>30</v>
      </c>
      <c r="AK719" s="24">
        <v>30</v>
      </c>
      <c r="AL719" s="24">
        <v>30</v>
      </c>
      <c r="AM719" s="24">
        <v>30</v>
      </c>
      <c r="AN719" s="24">
        <v>31</v>
      </c>
      <c r="AO719" s="24">
        <v>31</v>
      </c>
      <c r="AP719" s="24">
        <v>31</v>
      </c>
      <c r="AQ719" s="24">
        <v>32</v>
      </c>
      <c r="AR719" s="24">
        <v>32</v>
      </c>
      <c r="AS719" s="24">
        <v>31</v>
      </c>
      <c r="AT719" s="24">
        <v>31</v>
      </c>
      <c r="AU719" s="24">
        <v>31</v>
      </c>
      <c r="AV719" s="24">
        <v>31</v>
      </c>
      <c r="AW719" s="24">
        <v>32</v>
      </c>
      <c r="AX719" s="24">
        <v>31</v>
      </c>
      <c r="AY719" s="24">
        <v>31</v>
      </c>
      <c r="AZ719" s="24">
        <v>32</v>
      </c>
      <c r="BA719" s="24">
        <v>31</v>
      </c>
      <c r="BB719" s="24">
        <v>32</v>
      </c>
      <c r="BC719" s="24">
        <v>31</v>
      </c>
      <c r="BD719" s="24">
        <v>31</v>
      </c>
      <c r="BE719" s="24">
        <v>32</v>
      </c>
      <c r="BF719" s="24">
        <v>1</v>
      </c>
      <c r="BG719" s="24">
        <v>1</v>
      </c>
      <c r="BH719" s="24">
        <v>1</v>
      </c>
      <c r="BI719" s="24">
        <v>1</v>
      </c>
      <c r="BJ719" s="24">
        <v>1</v>
      </c>
      <c r="BL719" s="24">
        <v>1</v>
      </c>
      <c r="BM719" s="24">
        <v>1</v>
      </c>
      <c r="BN719" s="24">
        <v>1</v>
      </c>
      <c r="BO719" s="24">
        <v>1</v>
      </c>
      <c r="BP719" s="24">
        <v>1</v>
      </c>
      <c r="BQ719" s="24">
        <v>1</v>
      </c>
      <c r="BR719" s="24">
        <v>1</v>
      </c>
      <c r="BS719" s="24">
        <v>1</v>
      </c>
      <c r="BT719" s="24">
        <v>1</v>
      </c>
      <c r="BU719" s="24">
        <v>1</v>
      </c>
      <c r="BV719" s="24">
        <v>1</v>
      </c>
      <c r="BW719" s="24">
        <v>1</v>
      </c>
      <c r="BX719" s="24">
        <v>1</v>
      </c>
      <c r="BY719" s="24">
        <v>1</v>
      </c>
      <c r="BZ719" s="24">
        <v>1</v>
      </c>
      <c r="CB719" s="24">
        <v>1</v>
      </c>
      <c r="CC719" s="24">
        <v>1</v>
      </c>
      <c r="CD719" s="24">
        <v>130</v>
      </c>
      <c r="CE719" s="24">
        <v>130</v>
      </c>
      <c r="CF719" s="24">
        <v>130</v>
      </c>
      <c r="CG719" s="24">
        <v>130</v>
      </c>
      <c r="CH719" s="24">
        <v>130</v>
      </c>
      <c r="CI719" s="24">
        <v>130</v>
      </c>
      <c r="CO719" s="34">
        <f t="shared" si="56"/>
        <v>509599</v>
      </c>
    </row>
    <row r="720" spans="1:93" ht="15" hidden="1">
      <c r="A720" s="23" t="s">
        <v>151</v>
      </c>
      <c r="B720" s="52">
        <v>43782</v>
      </c>
      <c r="C720" s="25" t="str">
        <f t="shared" si="55"/>
        <v/>
      </c>
      <c r="G720" s="24">
        <f t="shared" si="53"/>
        <v>92</v>
      </c>
      <c r="H720" s="32">
        <v>109181</v>
      </c>
      <c r="I720" s="24" t="str">
        <f t="shared" si="54"/>
        <v/>
      </c>
      <c r="K720" s="24">
        <f>IF(J720&gt;900,_xlfn.XLOOKUP(ROUND(J720,0),'CM-VL-G-C-GL-B-T-ClassRimThickn'!$B$1:$B$112,'CM-VL-G-C-GL-B-T-ClassRimThickn'!$C$1:$C$112,0,1,1),J720)</f>
        <v>0</v>
      </c>
      <c r="L720" s="24">
        <v>85</v>
      </c>
      <c r="M720" s="24">
        <f>IF(L720&gt;900,_xlfn.XLOOKUP(ROUND(L720,0),'CM-VL-G-C-GL-B-T-ClassRimThickn'!$B$1:$B$112,'CM-VL-G-C-GL-B-T-ClassRimThickn'!$C$1:$C$112,0,1,1),L720)</f>
        <v>85</v>
      </c>
      <c r="N720" s="24">
        <v>85</v>
      </c>
      <c r="O720" s="24">
        <f>IF(N720&gt;900,_xlfn.XLOOKUP(ROUND(N720,0),'CM-VL-G-C-GL-B-T-ClassRimThickn'!$B$1:$B$112,'CM-VL-G-C-GL-B-T-ClassRimThickn'!$C$1:$C$112,0,1,1),N720)</f>
        <v>85</v>
      </c>
      <c r="P720" s="24">
        <v>85</v>
      </c>
      <c r="Q720" s="24">
        <f>IF(P720&gt;900,_xlfn.XLOOKUP(ROUND(P720,0),'CM-VL-G-C-GL-B-T-ClassRimThickn'!$B$1:$B$112,'CM-VL-G-C-GL-B-T-ClassRimThickn'!$C$1:$C$112,0,1,1),P720)</f>
        <v>85</v>
      </c>
      <c r="S720" s="24">
        <f>IF(R720&gt;900,_xlfn.XLOOKUP(ROUND(R720,0),'CM-VL-G-C-GL-B-T-ClassRimThickn'!$B$1:$B$112,'CM-VL-G-C-GL-B-T-ClassRimThickn'!$C$1:$C$112,0,1,1),R720)</f>
        <v>0</v>
      </c>
      <c r="T720" s="24">
        <v>85</v>
      </c>
      <c r="U720" s="24">
        <f>IF(T720&gt;900,_xlfn.XLOOKUP(ROUND(T720,0),'CM-VL-G-C-GL-B-T-ClassRimThickn'!$B$1:$B$112,'CM-VL-G-C-GL-B-T-ClassRimThickn'!$C$1:$C$112,0,1,1),T720)</f>
        <v>85</v>
      </c>
      <c r="V720" s="24">
        <v>83</v>
      </c>
      <c r="W720" s="24">
        <f>IF(V720&gt;900,_xlfn.XLOOKUP(ROUND(V720,0),'CM-VL-G-C-GL-B-T-ClassRimThickn'!$B$1:$B$112,'CM-VL-G-C-GL-B-T-ClassRimThickn'!$C$1:$C$112,0,1,1),V720)</f>
        <v>83</v>
      </c>
      <c r="X720" s="24">
        <v>85</v>
      </c>
      <c r="Y720" s="24">
        <f>IF(X720&gt;900,_xlfn.XLOOKUP(ROUND(X720,0),'CM-VL-G-C-GL-B-T-ClassRimThickn'!$B$1:$B$112,'CM-VL-G-C-GL-B-T-ClassRimThickn'!$C$1:$C$112,0,1,1),X720)</f>
        <v>85</v>
      </c>
      <c r="Z720" s="24">
        <v>85</v>
      </c>
      <c r="AA720" s="24">
        <f>IF(Z720&gt;900,_xlfn.XLOOKUP(ROUND(Z720,0),'CM-VL-G-C-GL-B-T-ClassRimThickn'!$B$1:$B$112,'CM-VL-G-C-GL-B-T-ClassRimThickn'!$C$1:$C$112,0,1,1),Z720)</f>
        <v>85</v>
      </c>
      <c r="AB720" s="24">
        <v>85</v>
      </c>
      <c r="AC720" s="24">
        <f>IF(AB720&gt;900,_xlfn.XLOOKUP(ROUND(AB720,0),'CM-VL-G-C-GL-B-T-ClassRimThickn'!$B$1:$B$112,'CM-VL-G-C-GL-B-T-ClassRimThickn'!$C$1:$C$112,0,1,1),AB720)</f>
        <v>85</v>
      </c>
      <c r="AD720" s="24">
        <v>85</v>
      </c>
      <c r="AE720" s="24">
        <f>IF(AD720&gt;900,_xlfn.XLOOKUP(ROUND(AD720,0),'CM-VL-G-C-GL-B-T-ClassRimThickn'!$B$1:$B$112,'CM-VL-G-C-GL-B-T-ClassRimThickn'!$C$1:$C$112,0,1,1),AD720)</f>
        <v>85</v>
      </c>
      <c r="AF720" s="24">
        <v>85</v>
      </c>
      <c r="AG720" s="24">
        <f>IF(AF720&gt;900,_xlfn.XLOOKUP(ROUND(AF720,0),'CM-VL-G-C-GL-B-T-ClassRimThickn'!$B$1:$B$112,'CM-VL-G-C-GL-B-T-ClassRimThickn'!$C$1:$C$112,0,1,1),AF720)</f>
        <v>85</v>
      </c>
      <c r="AH720" s="24">
        <v>31</v>
      </c>
      <c r="AI720" s="24">
        <v>31</v>
      </c>
      <c r="AJ720" s="24">
        <v>32</v>
      </c>
      <c r="AK720" s="24">
        <v>30</v>
      </c>
      <c r="AL720" s="24">
        <v>30</v>
      </c>
      <c r="AM720" s="24">
        <v>30</v>
      </c>
      <c r="AN720" s="24">
        <v>30</v>
      </c>
      <c r="AO720" s="24">
        <v>32</v>
      </c>
      <c r="AP720" s="24">
        <v>30</v>
      </c>
      <c r="AQ720" s="24">
        <v>33</v>
      </c>
      <c r="AR720" s="24">
        <v>33</v>
      </c>
      <c r="AS720" s="24">
        <v>31</v>
      </c>
      <c r="AT720" s="24">
        <v>31</v>
      </c>
      <c r="AU720" s="24">
        <v>31</v>
      </c>
      <c r="AV720" s="24">
        <v>32</v>
      </c>
      <c r="AW720" s="24">
        <v>32</v>
      </c>
      <c r="AX720" s="24">
        <v>31</v>
      </c>
      <c r="AY720" s="24">
        <v>31</v>
      </c>
      <c r="AZ720" s="24">
        <v>30</v>
      </c>
      <c r="BA720" s="24">
        <v>32</v>
      </c>
      <c r="BB720" s="24">
        <v>30</v>
      </c>
      <c r="BC720" s="24">
        <v>33</v>
      </c>
      <c r="BD720" s="24">
        <v>33</v>
      </c>
      <c r="BE720" s="24">
        <v>31</v>
      </c>
      <c r="BF720" s="24">
        <v>2.5</v>
      </c>
      <c r="BG720" s="24">
        <v>2</v>
      </c>
      <c r="BH720" s="24">
        <v>2</v>
      </c>
      <c r="BI720" s="24">
        <v>2</v>
      </c>
      <c r="BJ720" s="24">
        <v>1.5</v>
      </c>
      <c r="BL720" s="24">
        <v>2</v>
      </c>
      <c r="BM720" s="24">
        <v>2</v>
      </c>
      <c r="BN720" s="24">
        <v>2</v>
      </c>
      <c r="BO720" s="24">
        <v>1.5</v>
      </c>
      <c r="BP720" s="24">
        <v>1.5</v>
      </c>
      <c r="BQ720" s="24">
        <v>1.5</v>
      </c>
      <c r="BR720" s="24">
        <v>0</v>
      </c>
      <c r="BS720" s="24">
        <v>0</v>
      </c>
      <c r="BT720" s="24">
        <v>0</v>
      </c>
      <c r="BU720" s="24">
        <v>0</v>
      </c>
      <c r="BV720" s="24">
        <v>0</v>
      </c>
      <c r="BW720" s="24">
        <v>0</v>
      </c>
      <c r="BX720" s="24">
        <v>0</v>
      </c>
      <c r="BY720" s="24">
        <v>0</v>
      </c>
      <c r="BZ720" s="24">
        <v>0</v>
      </c>
      <c r="CB720" s="24">
        <v>0</v>
      </c>
      <c r="CC720" s="24">
        <v>0</v>
      </c>
      <c r="CO720" s="34">
        <f t="shared" si="56"/>
        <v>109181</v>
      </c>
    </row>
    <row r="721" spans="1:93" ht="15" hidden="1">
      <c r="A721" s="23" t="s">
        <v>151</v>
      </c>
      <c r="B721" s="52">
        <v>43903</v>
      </c>
      <c r="C721" s="25" t="str">
        <f t="shared" si="55"/>
        <v/>
      </c>
      <c r="D721" s="24" t="s">
        <v>152</v>
      </c>
      <c r="E721" s="24" t="s">
        <v>153</v>
      </c>
      <c r="G721" s="24">
        <f t="shared" si="53"/>
        <v>121</v>
      </c>
      <c r="H721" s="24">
        <v>141877</v>
      </c>
      <c r="I721" s="24" t="str">
        <f t="shared" si="54"/>
        <v/>
      </c>
      <c r="J721" s="24">
        <v>85</v>
      </c>
      <c r="K721" s="24">
        <f>IF(J721&gt;900,_xlfn.XLOOKUP(ROUND(J721,0),'CM-VL-G-C-GL-B-T-ClassRimThickn'!$B$1:$B$112,'CM-VL-G-C-GL-B-T-ClassRimThickn'!$C$1:$C$112,0,1,1),J721)</f>
        <v>85</v>
      </c>
      <c r="L721" s="24">
        <v>85</v>
      </c>
      <c r="M721" s="24">
        <f>IF(L721&gt;900,_xlfn.XLOOKUP(ROUND(L721,0),'CM-VL-G-C-GL-B-T-ClassRimThickn'!$B$1:$B$112,'CM-VL-G-C-GL-B-T-ClassRimThickn'!$C$1:$C$112,0,1,1),L721)</f>
        <v>85</v>
      </c>
      <c r="N721" s="24">
        <v>85</v>
      </c>
      <c r="O721" s="24">
        <f>IF(N721&gt;900,_xlfn.XLOOKUP(ROUND(N721,0),'CM-VL-G-C-GL-B-T-ClassRimThickn'!$B$1:$B$112,'CM-VL-G-C-GL-B-T-ClassRimThickn'!$C$1:$C$112,0,1,1),N721)</f>
        <v>85</v>
      </c>
      <c r="P721" s="24">
        <v>85</v>
      </c>
      <c r="Q721" s="24">
        <f>IF(P721&gt;900,_xlfn.XLOOKUP(ROUND(P721,0),'CM-VL-G-C-GL-B-T-ClassRimThickn'!$B$1:$B$112,'CM-VL-G-C-GL-B-T-ClassRimThickn'!$C$1:$C$112,0,1,1),P721)</f>
        <v>85</v>
      </c>
      <c r="R721" s="24">
        <v>85</v>
      </c>
      <c r="S721" s="24">
        <f>IF(R721&gt;900,_xlfn.XLOOKUP(ROUND(R721,0),'CM-VL-G-C-GL-B-T-ClassRimThickn'!$B$1:$B$112,'CM-VL-G-C-GL-B-T-ClassRimThickn'!$C$1:$C$112,0,1,1),R721)</f>
        <v>85</v>
      </c>
      <c r="T721" s="24">
        <v>85</v>
      </c>
      <c r="U721" s="24">
        <f>IF(T721&gt;900,_xlfn.XLOOKUP(ROUND(T721,0),'CM-VL-G-C-GL-B-T-ClassRimThickn'!$B$1:$B$112,'CM-VL-G-C-GL-B-T-ClassRimThickn'!$C$1:$C$112,0,1,1),T721)</f>
        <v>85</v>
      </c>
      <c r="V721" s="24">
        <v>85</v>
      </c>
      <c r="W721" s="24">
        <f>IF(V721&gt;900,_xlfn.XLOOKUP(ROUND(V721,0),'CM-VL-G-C-GL-B-T-ClassRimThickn'!$B$1:$B$112,'CM-VL-G-C-GL-B-T-ClassRimThickn'!$C$1:$C$112,0,1,1),V721)</f>
        <v>85</v>
      </c>
      <c r="X721" s="24">
        <v>85</v>
      </c>
      <c r="Y721" s="24">
        <f>IF(X721&gt;900,_xlfn.XLOOKUP(ROUND(X721,0),'CM-VL-G-C-GL-B-T-ClassRimThickn'!$B$1:$B$112,'CM-VL-G-C-GL-B-T-ClassRimThickn'!$C$1:$C$112,0,1,1),X721)</f>
        <v>85</v>
      </c>
      <c r="Z721" s="24">
        <v>85</v>
      </c>
      <c r="AA721" s="24">
        <f>IF(Z721&gt;900,_xlfn.XLOOKUP(ROUND(Z721,0),'CM-VL-G-C-GL-B-T-ClassRimThickn'!$B$1:$B$112,'CM-VL-G-C-GL-B-T-ClassRimThickn'!$C$1:$C$112,0,1,1),Z721)</f>
        <v>85</v>
      </c>
      <c r="AB721" s="24">
        <v>85</v>
      </c>
      <c r="AC721" s="24">
        <f>IF(AB721&gt;900,_xlfn.XLOOKUP(ROUND(AB721,0),'CM-VL-G-C-GL-B-T-ClassRimThickn'!$B$1:$B$112,'CM-VL-G-C-GL-B-T-ClassRimThickn'!$C$1:$C$112,0,1,1),AB721)</f>
        <v>85</v>
      </c>
      <c r="AD721" s="24">
        <v>85</v>
      </c>
      <c r="AE721" s="24">
        <f>IF(AD721&gt;900,_xlfn.XLOOKUP(ROUND(AD721,0),'CM-VL-G-C-GL-B-T-ClassRimThickn'!$B$1:$B$112,'CM-VL-G-C-GL-B-T-ClassRimThickn'!$C$1:$C$112,0,1,1),AD721)</f>
        <v>85</v>
      </c>
      <c r="AF721" s="24">
        <v>85</v>
      </c>
      <c r="AG721" s="24">
        <f>IF(AF721&gt;900,_xlfn.XLOOKUP(ROUND(AF721,0),'CM-VL-G-C-GL-B-T-ClassRimThickn'!$B$1:$B$112,'CM-VL-G-C-GL-B-T-ClassRimThickn'!$C$1:$C$112,0,1,1),AF721)</f>
        <v>85</v>
      </c>
      <c r="AH721" s="24">
        <v>31</v>
      </c>
      <c r="AI721" s="24">
        <v>31</v>
      </c>
      <c r="AJ721" s="24">
        <v>32</v>
      </c>
      <c r="AK721" s="24">
        <v>29</v>
      </c>
      <c r="AL721" s="24">
        <v>29</v>
      </c>
      <c r="AM721" s="24">
        <v>29</v>
      </c>
      <c r="AN721" s="24">
        <v>29.5</v>
      </c>
      <c r="AO721" s="24">
        <v>31.5</v>
      </c>
      <c r="AP721" s="24">
        <v>29.5</v>
      </c>
      <c r="AQ721" s="24">
        <v>32</v>
      </c>
      <c r="AR721" s="24">
        <v>32</v>
      </c>
      <c r="AS721" s="24">
        <v>29</v>
      </c>
      <c r="AT721" s="24">
        <v>32.5</v>
      </c>
      <c r="AU721" s="24">
        <v>31.5</v>
      </c>
      <c r="AV721" s="24">
        <v>31.5</v>
      </c>
      <c r="AW721" s="24">
        <v>32.5</v>
      </c>
      <c r="AX721" s="24">
        <v>31.5</v>
      </c>
      <c r="AY721" s="24">
        <v>31.5</v>
      </c>
      <c r="AZ721" s="24">
        <v>33.5</v>
      </c>
      <c r="BA721" s="24">
        <v>31.5</v>
      </c>
      <c r="BB721" s="24">
        <v>32.5</v>
      </c>
      <c r="BC721" s="24">
        <v>32.5</v>
      </c>
      <c r="BD721" s="24">
        <v>31.5</v>
      </c>
      <c r="BE721" s="24">
        <v>30.5</v>
      </c>
      <c r="BF721" s="24">
        <v>1.5</v>
      </c>
      <c r="BG721" s="24">
        <v>0.5</v>
      </c>
      <c r="BH721" s="24">
        <v>1</v>
      </c>
      <c r="BI721" s="24">
        <v>0.5</v>
      </c>
      <c r="BJ721" s="24">
        <v>0.5</v>
      </c>
      <c r="BK721" s="24">
        <v>1</v>
      </c>
      <c r="BL721" s="24">
        <v>1</v>
      </c>
      <c r="BM721" s="24">
        <v>0.5</v>
      </c>
      <c r="BN721" s="24">
        <v>2</v>
      </c>
      <c r="BO721" s="24">
        <v>0.5</v>
      </c>
      <c r="BP721" s="24">
        <v>0.5</v>
      </c>
      <c r="BQ721" s="24">
        <v>0.5</v>
      </c>
      <c r="BR721" s="24">
        <v>0</v>
      </c>
      <c r="BS721" s="24">
        <v>0</v>
      </c>
      <c r="BT721" s="24">
        <v>0</v>
      </c>
      <c r="BU721" s="24">
        <v>0</v>
      </c>
      <c r="BV721" s="24">
        <v>0</v>
      </c>
      <c r="BW721" s="24">
        <v>0</v>
      </c>
      <c r="BX721" s="24">
        <v>0</v>
      </c>
      <c r="BY721" s="24">
        <v>0</v>
      </c>
      <c r="BZ721" s="24">
        <v>0</v>
      </c>
      <c r="CA721" s="24">
        <v>0</v>
      </c>
      <c r="CB721" s="24">
        <v>0</v>
      </c>
      <c r="CC721" s="24">
        <v>0</v>
      </c>
      <c r="CD721" s="24">
        <v>130</v>
      </c>
      <c r="CE721" s="24">
        <v>130</v>
      </c>
      <c r="CF721" s="24">
        <v>130</v>
      </c>
      <c r="CG721" s="24">
        <v>130</v>
      </c>
      <c r="CH721" s="24">
        <v>134</v>
      </c>
      <c r="CI721" s="24">
        <v>132</v>
      </c>
      <c r="CJ721" s="24">
        <v>165</v>
      </c>
      <c r="CK721" s="24">
        <v>165</v>
      </c>
      <c r="CL721" s="24">
        <v>895</v>
      </c>
      <c r="CM721" s="24">
        <v>875</v>
      </c>
      <c r="CO721" s="34">
        <f t="shared" si="56"/>
        <v>141877</v>
      </c>
    </row>
    <row r="722" spans="1:93" ht="15" hidden="1">
      <c r="A722" s="23" t="s">
        <v>154</v>
      </c>
      <c r="B722" s="52">
        <v>41737</v>
      </c>
      <c r="C722" s="25" t="str">
        <f t="shared" si="55"/>
        <v/>
      </c>
      <c r="G722" s="24" t="str">
        <f t="shared" si="53"/>
        <v/>
      </c>
      <c r="I722" s="24" t="str">
        <f t="shared" si="54"/>
        <v/>
      </c>
      <c r="K722" s="24">
        <f>IF(J722&gt;900,_xlfn.XLOOKUP(ROUND(J722,0),'CM-VL-G-C-GL-B-T-ClassRimThickn'!$B$1:$B$112,'CM-VL-G-C-GL-B-T-ClassRimThickn'!$C$1:$C$112,0,1,1),J722)</f>
        <v>0</v>
      </c>
      <c r="L722" s="24">
        <v>85</v>
      </c>
      <c r="M722" s="24">
        <f>IF(L722&gt;900,_xlfn.XLOOKUP(ROUND(L722,0),'CM-VL-G-C-GL-B-T-ClassRimThickn'!$B$1:$B$112,'CM-VL-G-C-GL-B-T-ClassRimThickn'!$C$1:$C$112,0,1,1),L722)</f>
        <v>85</v>
      </c>
      <c r="N722" s="24">
        <v>85</v>
      </c>
      <c r="O722" s="24">
        <f>IF(N722&gt;900,_xlfn.XLOOKUP(ROUND(N722,0),'CM-VL-G-C-GL-B-T-ClassRimThickn'!$B$1:$B$112,'CM-VL-G-C-GL-B-T-ClassRimThickn'!$C$1:$C$112,0,1,1),N722)</f>
        <v>85</v>
      </c>
      <c r="P722" s="24">
        <v>85</v>
      </c>
      <c r="Q722" s="24">
        <f>IF(P722&gt;900,_xlfn.XLOOKUP(ROUND(P722,0),'CM-VL-G-C-GL-B-T-ClassRimThickn'!$B$1:$B$112,'CM-VL-G-C-GL-B-T-ClassRimThickn'!$C$1:$C$112,0,1,1),P722)</f>
        <v>85</v>
      </c>
      <c r="S722" s="24">
        <f>IF(R722&gt;900,_xlfn.XLOOKUP(ROUND(R722,0),'CM-VL-G-C-GL-B-T-ClassRimThickn'!$B$1:$B$112,'CM-VL-G-C-GL-B-T-ClassRimThickn'!$C$1:$C$112,0,1,1),R722)</f>
        <v>0</v>
      </c>
      <c r="T722" s="24">
        <v>85</v>
      </c>
      <c r="U722" s="24">
        <f>IF(T722&gt;900,_xlfn.XLOOKUP(ROUND(T722,0),'CM-VL-G-C-GL-B-T-ClassRimThickn'!$B$1:$B$112,'CM-VL-G-C-GL-B-T-ClassRimThickn'!$C$1:$C$112,0,1,1),T722)</f>
        <v>85</v>
      </c>
      <c r="V722" s="24">
        <v>85</v>
      </c>
      <c r="W722" s="24">
        <f>IF(V722&gt;900,_xlfn.XLOOKUP(ROUND(V722,0),'CM-VL-G-C-GL-B-T-ClassRimThickn'!$B$1:$B$112,'CM-VL-G-C-GL-B-T-ClassRimThickn'!$C$1:$C$112,0,1,1),V722)</f>
        <v>85</v>
      </c>
      <c r="X722" s="24">
        <v>85</v>
      </c>
      <c r="Y722" s="24">
        <f>IF(X722&gt;900,_xlfn.XLOOKUP(ROUND(X722,0),'CM-VL-G-C-GL-B-T-ClassRimThickn'!$B$1:$B$112,'CM-VL-G-C-GL-B-T-ClassRimThickn'!$C$1:$C$112,0,1,1),X722)</f>
        <v>85</v>
      </c>
      <c r="Z722" s="24">
        <v>85</v>
      </c>
      <c r="AA722" s="24">
        <f>IF(Z722&gt;900,_xlfn.XLOOKUP(ROUND(Z722,0),'CM-VL-G-C-GL-B-T-ClassRimThickn'!$B$1:$B$112,'CM-VL-G-C-GL-B-T-ClassRimThickn'!$C$1:$C$112,0,1,1),Z722)</f>
        <v>85</v>
      </c>
      <c r="AB722" s="24">
        <v>85</v>
      </c>
      <c r="AC722" s="24">
        <f>IF(AB722&gt;900,_xlfn.XLOOKUP(ROUND(AB722,0),'CM-VL-G-C-GL-B-T-ClassRimThickn'!$B$1:$B$112,'CM-VL-G-C-GL-B-T-ClassRimThickn'!$C$1:$C$112,0,1,1),AB722)</f>
        <v>85</v>
      </c>
      <c r="AD722" s="24">
        <v>85</v>
      </c>
      <c r="AE722" s="24">
        <f>IF(AD722&gt;900,_xlfn.XLOOKUP(ROUND(AD722,0),'CM-VL-G-C-GL-B-T-ClassRimThickn'!$B$1:$B$112,'CM-VL-G-C-GL-B-T-ClassRimThickn'!$C$1:$C$112,0,1,1),AD722)</f>
        <v>85</v>
      </c>
      <c r="AF722" s="24">
        <v>85</v>
      </c>
      <c r="AG722" s="24">
        <f>IF(AF722&gt;900,_xlfn.XLOOKUP(ROUND(AF722,0),'CM-VL-G-C-GL-B-T-ClassRimThickn'!$B$1:$B$112,'CM-VL-G-C-GL-B-T-ClassRimThickn'!$C$1:$C$112,0,1,1),AF722)</f>
        <v>85</v>
      </c>
      <c r="AH722" s="24">
        <v>29</v>
      </c>
      <c r="AI722" s="24">
        <v>29</v>
      </c>
      <c r="AJ722" s="24">
        <v>29</v>
      </c>
      <c r="AK722" s="24">
        <v>29</v>
      </c>
      <c r="AL722" s="24">
        <v>29</v>
      </c>
      <c r="AM722" s="24">
        <v>29</v>
      </c>
      <c r="AN722" s="24">
        <v>29</v>
      </c>
      <c r="AO722" s="24">
        <v>29</v>
      </c>
      <c r="AP722" s="24">
        <v>29</v>
      </c>
      <c r="AQ722" s="24">
        <v>29</v>
      </c>
      <c r="AR722" s="24">
        <v>29</v>
      </c>
      <c r="AS722" s="24">
        <v>29</v>
      </c>
      <c r="AT722" s="24">
        <v>28</v>
      </c>
      <c r="AU722" s="24">
        <v>28</v>
      </c>
      <c r="AV722" s="24">
        <v>28</v>
      </c>
      <c r="AW722" s="24">
        <v>28</v>
      </c>
      <c r="AX722" s="24">
        <v>28</v>
      </c>
      <c r="AY722" s="24">
        <v>28</v>
      </c>
      <c r="AZ722" s="24">
        <v>28</v>
      </c>
      <c r="BA722" s="24">
        <v>28</v>
      </c>
      <c r="BB722" s="24">
        <v>28</v>
      </c>
      <c r="BC722" s="24">
        <v>28</v>
      </c>
      <c r="BD722" s="24">
        <v>28</v>
      </c>
      <c r="BE722" s="24">
        <v>28</v>
      </c>
      <c r="BF722" s="24">
        <v>0</v>
      </c>
      <c r="BG722" s="24">
        <v>0</v>
      </c>
      <c r="BH722" s="24">
        <v>0</v>
      </c>
      <c r="BI722" s="24">
        <v>0</v>
      </c>
      <c r="BJ722" s="24">
        <v>0</v>
      </c>
      <c r="BL722" s="24">
        <v>0</v>
      </c>
      <c r="BM722" s="24">
        <v>0</v>
      </c>
      <c r="BN722" s="24">
        <v>0</v>
      </c>
      <c r="BO722" s="24">
        <v>0</v>
      </c>
      <c r="BP722" s="24">
        <v>0</v>
      </c>
      <c r="BQ722" s="24">
        <v>0</v>
      </c>
      <c r="BR722" s="24">
        <v>0</v>
      </c>
      <c r="BS722" s="24">
        <v>0</v>
      </c>
      <c r="BT722" s="24">
        <v>0</v>
      </c>
      <c r="BU722" s="24">
        <v>0</v>
      </c>
      <c r="BV722" s="24">
        <v>0</v>
      </c>
      <c r="BW722" s="24">
        <v>0</v>
      </c>
      <c r="BX722" s="24">
        <v>0</v>
      </c>
      <c r="BY722" s="24">
        <v>0</v>
      </c>
      <c r="BZ722" s="24">
        <v>0</v>
      </c>
      <c r="CB722" s="24">
        <v>0</v>
      </c>
      <c r="CC722" s="24">
        <v>0</v>
      </c>
      <c r="CD722" s="24">
        <v>132</v>
      </c>
      <c r="CE722" s="24">
        <v>133</v>
      </c>
      <c r="CF722" s="24">
        <v>131</v>
      </c>
      <c r="CG722" s="24">
        <v>131</v>
      </c>
      <c r="CH722" s="24">
        <v>132</v>
      </c>
      <c r="CI722" s="24">
        <v>133</v>
      </c>
      <c r="CO722" s="34">
        <f t="shared" si="56"/>
        <v>3635.2226720647773</v>
      </c>
    </row>
    <row r="723" spans="1:93" ht="15" hidden="1">
      <c r="A723" s="23" t="s">
        <v>154</v>
      </c>
      <c r="B723" s="52">
        <v>41883</v>
      </c>
      <c r="C723" s="25" t="str">
        <f t="shared" si="55"/>
        <v/>
      </c>
      <c r="G723" s="24">
        <f t="shared" si="53"/>
        <v>146</v>
      </c>
      <c r="H723" s="27">
        <v>6150</v>
      </c>
      <c r="I723" s="24" t="str">
        <f t="shared" si="54"/>
        <v/>
      </c>
      <c r="K723" s="24">
        <f>IF(J723&gt;900,_xlfn.XLOOKUP(ROUND(J723,0),'CM-VL-G-C-GL-B-T-ClassRimThickn'!$B$1:$B$112,'CM-VL-G-C-GL-B-T-ClassRimThickn'!$C$1:$C$112,0,1,1),J723)</f>
        <v>0</v>
      </c>
      <c r="L723" s="24">
        <v>85</v>
      </c>
      <c r="M723" s="24">
        <f>IF(L723&gt;900,_xlfn.XLOOKUP(ROUND(L723,0),'CM-VL-G-C-GL-B-T-ClassRimThickn'!$B$1:$B$112,'CM-VL-G-C-GL-B-T-ClassRimThickn'!$C$1:$C$112,0,1,1),L723)</f>
        <v>85</v>
      </c>
      <c r="N723" s="24">
        <v>85</v>
      </c>
      <c r="O723" s="24">
        <f>IF(N723&gt;900,_xlfn.XLOOKUP(ROUND(N723,0),'CM-VL-G-C-GL-B-T-ClassRimThickn'!$B$1:$B$112,'CM-VL-G-C-GL-B-T-ClassRimThickn'!$C$1:$C$112,0,1,1),N723)</f>
        <v>85</v>
      </c>
      <c r="P723" s="24">
        <v>85</v>
      </c>
      <c r="Q723" s="24">
        <f>IF(P723&gt;900,_xlfn.XLOOKUP(ROUND(P723,0),'CM-VL-G-C-GL-B-T-ClassRimThickn'!$B$1:$B$112,'CM-VL-G-C-GL-B-T-ClassRimThickn'!$C$1:$C$112,0,1,1),P723)</f>
        <v>85</v>
      </c>
      <c r="S723" s="24">
        <f>IF(R723&gt;900,_xlfn.XLOOKUP(ROUND(R723,0),'CM-VL-G-C-GL-B-T-ClassRimThickn'!$B$1:$B$112,'CM-VL-G-C-GL-B-T-ClassRimThickn'!$C$1:$C$112,0,1,1),R723)</f>
        <v>0</v>
      </c>
      <c r="T723" s="24">
        <v>85</v>
      </c>
      <c r="U723" s="24">
        <f>IF(T723&gt;900,_xlfn.XLOOKUP(ROUND(T723,0),'CM-VL-G-C-GL-B-T-ClassRimThickn'!$B$1:$B$112,'CM-VL-G-C-GL-B-T-ClassRimThickn'!$C$1:$C$112,0,1,1),T723)</f>
        <v>85</v>
      </c>
      <c r="V723" s="24">
        <v>85</v>
      </c>
      <c r="W723" s="24">
        <f>IF(V723&gt;900,_xlfn.XLOOKUP(ROUND(V723,0),'CM-VL-G-C-GL-B-T-ClassRimThickn'!$B$1:$B$112,'CM-VL-G-C-GL-B-T-ClassRimThickn'!$C$1:$C$112,0,1,1),V723)</f>
        <v>85</v>
      </c>
      <c r="X723" s="24">
        <v>85</v>
      </c>
      <c r="Y723" s="24">
        <f>IF(X723&gt;900,_xlfn.XLOOKUP(ROUND(X723,0),'CM-VL-G-C-GL-B-T-ClassRimThickn'!$B$1:$B$112,'CM-VL-G-C-GL-B-T-ClassRimThickn'!$C$1:$C$112,0,1,1),X723)</f>
        <v>85</v>
      </c>
      <c r="Z723" s="24">
        <v>85</v>
      </c>
      <c r="AA723" s="24">
        <f>IF(Z723&gt;900,_xlfn.XLOOKUP(ROUND(Z723,0),'CM-VL-G-C-GL-B-T-ClassRimThickn'!$B$1:$B$112,'CM-VL-G-C-GL-B-T-ClassRimThickn'!$C$1:$C$112,0,1,1),Z723)</f>
        <v>85</v>
      </c>
      <c r="AB723" s="24">
        <v>85</v>
      </c>
      <c r="AC723" s="24">
        <f>IF(AB723&gt;900,_xlfn.XLOOKUP(ROUND(AB723,0),'CM-VL-G-C-GL-B-T-ClassRimThickn'!$B$1:$B$112,'CM-VL-G-C-GL-B-T-ClassRimThickn'!$C$1:$C$112,0,1,1),AB723)</f>
        <v>85</v>
      </c>
      <c r="AD723" s="24">
        <v>85</v>
      </c>
      <c r="AE723" s="24">
        <f>IF(AD723&gt;900,_xlfn.XLOOKUP(ROUND(AD723,0),'CM-VL-G-C-GL-B-T-ClassRimThickn'!$B$1:$B$112,'CM-VL-G-C-GL-B-T-ClassRimThickn'!$C$1:$C$112,0,1,1),AD723)</f>
        <v>85</v>
      </c>
      <c r="AF723" s="24">
        <v>85</v>
      </c>
      <c r="AG723" s="24">
        <f>IF(AF723&gt;900,_xlfn.XLOOKUP(ROUND(AF723,0),'CM-VL-G-C-GL-B-T-ClassRimThickn'!$B$1:$B$112,'CM-VL-G-C-GL-B-T-ClassRimThickn'!$C$1:$C$112,0,1,1),AF723)</f>
        <v>85</v>
      </c>
      <c r="AH723" s="24">
        <v>29</v>
      </c>
      <c r="AI723" s="24">
        <v>29.5</v>
      </c>
      <c r="AJ723" s="24">
        <v>29</v>
      </c>
      <c r="AK723" s="24">
        <v>30</v>
      </c>
      <c r="AL723" s="24">
        <v>29</v>
      </c>
      <c r="AM723" s="24">
        <v>29.5</v>
      </c>
      <c r="AN723" s="24">
        <v>29</v>
      </c>
      <c r="AO723" s="24">
        <v>29</v>
      </c>
      <c r="AP723" s="24">
        <v>30</v>
      </c>
      <c r="AQ723" s="24">
        <v>30</v>
      </c>
      <c r="AR723" s="24">
        <v>29</v>
      </c>
      <c r="AS723" s="24">
        <v>29</v>
      </c>
      <c r="AT723" s="24">
        <v>28.5</v>
      </c>
      <c r="AU723" s="24">
        <v>28</v>
      </c>
      <c r="AV723" s="24">
        <v>28</v>
      </c>
      <c r="AW723" s="24">
        <v>28.5</v>
      </c>
      <c r="AX723" s="24">
        <v>28</v>
      </c>
      <c r="AY723" s="24">
        <v>28</v>
      </c>
      <c r="AZ723" s="24">
        <v>28.5</v>
      </c>
      <c r="BA723" s="24">
        <v>28.5</v>
      </c>
      <c r="BB723" s="24">
        <v>28</v>
      </c>
      <c r="BC723" s="24">
        <v>29.5</v>
      </c>
      <c r="BD723" s="24">
        <v>28</v>
      </c>
      <c r="BE723" s="24">
        <v>29</v>
      </c>
      <c r="BF723" s="24">
        <v>0</v>
      </c>
      <c r="BG723" s="24">
        <v>0</v>
      </c>
      <c r="BH723" s="24">
        <v>0</v>
      </c>
      <c r="BI723" s="24">
        <v>0</v>
      </c>
      <c r="BJ723" s="24">
        <v>0</v>
      </c>
      <c r="BL723" s="24">
        <v>0</v>
      </c>
      <c r="BM723" s="24">
        <v>0</v>
      </c>
      <c r="BN723" s="24">
        <v>0</v>
      </c>
      <c r="BO723" s="24">
        <v>0</v>
      </c>
      <c r="BP723" s="24">
        <v>0</v>
      </c>
      <c r="BQ723" s="24">
        <v>0</v>
      </c>
      <c r="BR723" s="24">
        <v>0</v>
      </c>
      <c r="BS723" s="24">
        <v>0</v>
      </c>
      <c r="BT723" s="24">
        <v>0</v>
      </c>
      <c r="BU723" s="24">
        <v>0</v>
      </c>
      <c r="BV723" s="24">
        <v>0</v>
      </c>
      <c r="BW723" s="24">
        <v>0</v>
      </c>
      <c r="BX723" s="24">
        <v>0</v>
      </c>
      <c r="BY723" s="24">
        <v>0</v>
      </c>
      <c r="BZ723" s="24">
        <v>0</v>
      </c>
      <c r="CB723" s="24">
        <v>0</v>
      </c>
      <c r="CC723" s="24">
        <v>0</v>
      </c>
      <c r="CD723" s="24">
        <v>135</v>
      </c>
      <c r="CE723" s="24">
        <v>135</v>
      </c>
      <c r="CF723" s="24">
        <v>133</v>
      </c>
      <c r="CG723" s="24">
        <v>130</v>
      </c>
      <c r="CH723" s="24">
        <v>135</v>
      </c>
      <c r="CI723" s="24">
        <v>135</v>
      </c>
      <c r="CO723" s="34">
        <f t="shared" si="56"/>
        <v>6150</v>
      </c>
    </row>
    <row r="724" spans="1:93" ht="15" hidden="1">
      <c r="A724" s="23" t="s">
        <v>154</v>
      </c>
      <c r="B724" s="52">
        <v>41964</v>
      </c>
      <c r="C724" s="25" t="str">
        <f t="shared" si="55"/>
        <v/>
      </c>
      <c r="G724" s="24">
        <f t="shared" si="53"/>
        <v>81</v>
      </c>
      <c r="H724" s="24">
        <v>26797</v>
      </c>
      <c r="I724" s="24" t="str">
        <f t="shared" si="54"/>
        <v/>
      </c>
      <c r="K724" s="24">
        <f>IF(J724&gt;900,_xlfn.XLOOKUP(ROUND(J724,0),'CM-VL-G-C-GL-B-T-ClassRimThickn'!$B$1:$B$112,'CM-VL-G-C-GL-B-T-ClassRimThickn'!$C$1:$C$112,0,1,1),J724)</f>
        <v>0</v>
      </c>
      <c r="L724" s="24">
        <v>85</v>
      </c>
      <c r="M724" s="24">
        <f>IF(L724&gt;900,_xlfn.XLOOKUP(ROUND(L724,0),'CM-VL-G-C-GL-B-T-ClassRimThickn'!$B$1:$B$112,'CM-VL-G-C-GL-B-T-ClassRimThickn'!$C$1:$C$112,0,1,1),L724)</f>
        <v>85</v>
      </c>
      <c r="N724" s="24">
        <v>85</v>
      </c>
      <c r="O724" s="24">
        <f>IF(N724&gt;900,_xlfn.XLOOKUP(ROUND(N724,0),'CM-VL-G-C-GL-B-T-ClassRimThickn'!$B$1:$B$112,'CM-VL-G-C-GL-B-T-ClassRimThickn'!$C$1:$C$112,0,1,1),N724)</f>
        <v>85</v>
      </c>
      <c r="P724" s="24">
        <v>85</v>
      </c>
      <c r="Q724" s="24">
        <f>IF(P724&gt;900,_xlfn.XLOOKUP(ROUND(P724,0),'CM-VL-G-C-GL-B-T-ClassRimThickn'!$B$1:$B$112,'CM-VL-G-C-GL-B-T-ClassRimThickn'!$C$1:$C$112,0,1,1),P724)</f>
        <v>85</v>
      </c>
      <c r="S724" s="24">
        <f>IF(R724&gt;900,_xlfn.XLOOKUP(ROUND(R724,0),'CM-VL-G-C-GL-B-T-ClassRimThickn'!$B$1:$B$112,'CM-VL-G-C-GL-B-T-ClassRimThickn'!$C$1:$C$112,0,1,1),R724)</f>
        <v>0</v>
      </c>
      <c r="T724" s="24">
        <v>85</v>
      </c>
      <c r="U724" s="24">
        <f>IF(T724&gt;900,_xlfn.XLOOKUP(ROUND(T724,0),'CM-VL-G-C-GL-B-T-ClassRimThickn'!$B$1:$B$112,'CM-VL-G-C-GL-B-T-ClassRimThickn'!$C$1:$C$112,0,1,1),T724)</f>
        <v>85</v>
      </c>
      <c r="V724" s="24">
        <v>85</v>
      </c>
      <c r="W724" s="24">
        <f>IF(V724&gt;900,_xlfn.XLOOKUP(ROUND(V724,0),'CM-VL-G-C-GL-B-T-ClassRimThickn'!$B$1:$B$112,'CM-VL-G-C-GL-B-T-ClassRimThickn'!$C$1:$C$112,0,1,1),V724)</f>
        <v>85</v>
      </c>
      <c r="X724" s="24">
        <v>85</v>
      </c>
      <c r="Y724" s="24">
        <f>IF(X724&gt;900,_xlfn.XLOOKUP(ROUND(X724,0),'CM-VL-G-C-GL-B-T-ClassRimThickn'!$B$1:$B$112,'CM-VL-G-C-GL-B-T-ClassRimThickn'!$C$1:$C$112,0,1,1),X724)</f>
        <v>85</v>
      </c>
      <c r="Z724" s="24">
        <v>85</v>
      </c>
      <c r="AA724" s="24">
        <f>IF(Z724&gt;900,_xlfn.XLOOKUP(ROUND(Z724,0),'CM-VL-G-C-GL-B-T-ClassRimThickn'!$B$1:$B$112,'CM-VL-G-C-GL-B-T-ClassRimThickn'!$C$1:$C$112,0,1,1),Z724)</f>
        <v>85</v>
      </c>
      <c r="AB724" s="24">
        <v>85</v>
      </c>
      <c r="AC724" s="24">
        <f>IF(AB724&gt;900,_xlfn.XLOOKUP(ROUND(AB724,0),'CM-VL-G-C-GL-B-T-ClassRimThickn'!$B$1:$B$112,'CM-VL-G-C-GL-B-T-ClassRimThickn'!$C$1:$C$112,0,1,1),AB724)</f>
        <v>85</v>
      </c>
      <c r="AD724" s="24">
        <v>85</v>
      </c>
      <c r="AE724" s="24">
        <f>IF(AD724&gt;900,_xlfn.XLOOKUP(ROUND(AD724,0),'CM-VL-G-C-GL-B-T-ClassRimThickn'!$B$1:$B$112,'CM-VL-G-C-GL-B-T-ClassRimThickn'!$C$1:$C$112,0,1,1),AD724)</f>
        <v>85</v>
      </c>
      <c r="AF724" s="24">
        <v>85</v>
      </c>
      <c r="AG724" s="24">
        <f>IF(AF724&gt;900,_xlfn.XLOOKUP(ROUND(AF724,0),'CM-VL-G-C-GL-B-T-ClassRimThickn'!$B$1:$B$112,'CM-VL-G-C-GL-B-T-ClassRimThickn'!$C$1:$C$112,0,1,1),AF724)</f>
        <v>85</v>
      </c>
      <c r="AH724" s="24">
        <v>29</v>
      </c>
      <c r="AI724" s="24">
        <v>29</v>
      </c>
      <c r="AJ724" s="24">
        <v>28.5</v>
      </c>
      <c r="AK724" s="24">
        <v>29</v>
      </c>
      <c r="AL724" s="24">
        <v>30</v>
      </c>
      <c r="AM724" s="24">
        <v>29</v>
      </c>
      <c r="AN724" s="24">
        <v>30</v>
      </c>
      <c r="AO724" s="24">
        <v>29</v>
      </c>
      <c r="AP724" s="24">
        <v>29</v>
      </c>
      <c r="AQ724" s="24">
        <v>29</v>
      </c>
      <c r="AR724" s="24">
        <v>29</v>
      </c>
      <c r="AS724" s="24">
        <v>29</v>
      </c>
      <c r="AT724" s="24">
        <v>29</v>
      </c>
      <c r="AU724" s="24">
        <v>29</v>
      </c>
      <c r="AV724" s="24">
        <v>29</v>
      </c>
      <c r="AW724" s="24">
        <v>29</v>
      </c>
      <c r="AX724" s="24">
        <v>29</v>
      </c>
      <c r="AY724" s="24">
        <v>28.5</v>
      </c>
      <c r="AZ724" s="24">
        <v>29</v>
      </c>
      <c r="BA724" s="24">
        <v>29</v>
      </c>
      <c r="BB724" s="24">
        <v>29</v>
      </c>
      <c r="BC724" s="24">
        <v>29</v>
      </c>
      <c r="BD724" s="24">
        <v>29</v>
      </c>
      <c r="BE724" s="24">
        <v>29</v>
      </c>
      <c r="BF724" s="24">
        <v>0.5</v>
      </c>
      <c r="BG724" s="24">
        <v>0.5</v>
      </c>
      <c r="BH724" s="24">
        <v>0.5</v>
      </c>
      <c r="BI724" s="24">
        <v>0.5</v>
      </c>
      <c r="BJ724" s="24">
        <v>0.5</v>
      </c>
      <c r="BL724" s="24">
        <v>1</v>
      </c>
      <c r="BM724" s="24">
        <v>0.5</v>
      </c>
      <c r="BN724" s="24">
        <v>0.5</v>
      </c>
      <c r="BO724" s="24">
        <v>0.5</v>
      </c>
      <c r="BP724" s="24">
        <v>0.5</v>
      </c>
      <c r="BQ724" s="24">
        <v>0.5</v>
      </c>
      <c r="BR724" s="24">
        <v>0</v>
      </c>
      <c r="BS724" s="24">
        <v>0</v>
      </c>
      <c r="BT724" s="24">
        <v>0</v>
      </c>
      <c r="BU724" s="24">
        <v>0</v>
      </c>
      <c r="BV724" s="24">
        <v>0</v>
      </c>
      <c r="BW724" s="24">
        <v>0</v>
      </c>
      <c r="BX724" s="24">
        <v>0</v>
      </c>
      <c r="BY724" s="24">
        <v>0</v>
      </c>
      <c r="BZ724" s="24">
        <v>0</v>
      </c>
      <c r="CB724" s="24">
        <v>0</v>
      </c>
      <c r="CC724" s="24">
        <v>0</v>
      </c>
      <c r="CD724" s="24">
        <v>130</v>
      </c>
      <c r="CE724" s="24">
        <v>135</v>
      </c>
      <c r="CF724" s="24">
        <v>130</v>
      </c>
      <c r="CG724" s="24">
        <v>130</v>
      </c>
      <c r="CH724" s="24">
        <v>130</v>
      </c>
      <c r="CI724" s="24">
        <v>130</v>
      </c>
      <c r="CO724" s="34">
        <f t="shared" si="56"/>
        <v>26797</v>
      </c>
    </row>
    <row r="725" spans="1:93" ht="15" hidden="1">
      <c r="A725" s="23" t="s">
        <v>154</v>
      </c>
      <c r="B725" s="52">
        <v>42065</v>
      </c>
      <c r="C725" s="25" t="str">
        <f t="shared" si="55"/>
        <v/>
      </c>
      <c r="G725" s="24">
        <f t="shared" si="53"/>
        <v>101</v>
      </c>
      <c r="H725" s="24">
        <v>27987</v>
      </c>
      <c r="I725" s="24" t="str">
        <f t="shared" si="54"/>
        <v/>
      </c>
      <c r="K725" s="24">
        <f>IF(J725&gt;900,_xlfn.XLOOKUP(ROUND(J725,0),'CM-VL-G-C-GL-B-T-ClassRimThickn'!$B$1:$B$112,'CM-VL-G-C-GL-B-T-ClassRimThickn'!$C$1:$C$112,0,1,1),J725)</f>
        <v>0</v>
      </c>
      <c r="L725" s="24">
        <v>89</v>
      </c>
      <c r="M725" s="24">
        <f>IF(L725&gt;900,_xlfn.XLOOKUP(ROUND(L725,0),'CM-VL-G-C-GL-B-T-ClassRimThickn'!$B$1:$B$112,'CM-VL-G-C-GL-B-T-ClassRimThickn'!$C$1:$C$112,0,1,1),L725)</f>
        <v>89</v>
      </c>
      <c r="N725" s="24">
        <v>89</v>
      </c>
      <c r="O725" s="24">
        <f>IF(N725&gt;900,_xlfn.XLOOKUP(ROUND(N725,0),'CM-VL-G-C-GL-B-T-ClassRimThickn'!$B$1:$B$112,'CM-VL-G-C-GL-B-T-ClassRimThickn'!$C$1:$C$112,0,1,1),N725)</f>
        <v>89</v>
      </c>
      <c r="P725" s="24">
        <v>89</v>
      </c>
      <c r="Q725" s="24">
        <f>IF(P725&gt;900,_xlfn.XLOOKUP(ROUND(P725,0),'CM-VL-G-C-GL-B-T-ClassRimThickn'!$B$1:$B$112,'CM-VL-G-C-GL-B-T-ClassRimThickn'!$C$1:$C$112,0,1,1),P725)</f>
        <v>89</v>
      </c>
      <c r="S725" s="24">
        <f>IF(R725&gt;900,_xlfn.XLOOKUP(ROUND(R725,0),'CM-VL-G-C-GL-B-T-ClassRimThickn'!$B$1:$B$112,'CM-VL-G-C-GL-B-T-ClassRimThickn'!$C$1:$C$112,0,1,1),R725)</f>
        <v>0</v>
      </c>
      <c r="T725" s="24">
        <v>89</v>
      </c>
      <c r="U725" s="24">
        <f>IF(T725&gt;900,_xlfn.XLOOKUP(ROUND(T725,0),'CM-VL-G-C-GL-B-T-ClassRimThickn'!$B$1:$B$112,'CM-VL-G-C-GL-B-T-ClassRimThickn'!$C$1:$C$112,0,1,1),T725)</f>
        <v>89</v>
      </c>
      <c r="V725" s="24">
        <v>89</v>
      </c>
      <c r="W725" s="24">
        <f>IF(V725&gt;900,_xlfn.XLOOKUP(ROUND(V725,0),'CM-VL-G-C-GL-B-T-ClassRimThickn'!$B$1:$B$112,'CM-VL-G-C-GL-B-T-ClassRimThickn'!$C$1:$C$112,0,1,1),V725)</f>
        <v>89</v>
      </c>
      <c r="X725" s="24">
        <v>89</v>
      </c>
      <c r="Y725" s="24">
        <f>IF(X725&gt;900,_xlfn.XLOOKUP(ROUND(X725,0),'CM-VL-G-C-GL-B-T-ClassRimThickn'!$B$1:$B$112,'CM-VL-G-C-GL-B-T-ClassRimThickn'!$C$1:$C$112,0,1,1),X725)</f>
        <v>89</v>
      </c>
      <c r="Z725" s="24">
        <v>89</v>
      </c>
      <c r="AA725" s="24">
        <f>IF(Z725&gt;900,_xlfn.XLOOKUP(ROUND(Z725,0),'CM-VL-G-C-GL-B-T-ClassRimThickn'!$B$1:$B$112,'CM-VL-G-C-GL-B-T-ClassRimThickn'!$C$1:$C$112,0,1,1),Z725)</f>
        <v>89</v>
      </c>
      <c r="AB725" s="24">
        <v>89</v>
      </c>
      <c r="AC725" s="24">
        <f>IF(AB725&gt;900,_xlfn.XLOOKUP(ROUND(AB725,0),'CM-VL-G-C-GL-B-T-ClassRimThickn'!$B$1:$B$112,'CM-VL-G-C-GL-B-T-ClassRimThickn'!$C$1:$C$112,0,1,1),AB725)</f>
        <v>89</v>
      </c>
      <c r="AD725" s="24">
        <v>89</v>
      </c>
      <c r="AE725" s="24">
        <f>IF(AD725&gt;900,_xlfn.XLOOKUP(ROUND(AD725,0),'CM-VL-G-C-GL-B-T-ClassRimThickn'!$B$1:$B$112,'CM-VL-G-C-GL-B-T-ClassRimThickn'!$C$1:$C$112,0,1,1),AD725)</f>
        <v>89</v>
      </c>
      <c r="AF725" s="24">
        <v>89</v>
      </c>
      <c r="AG725" s="24">
        <f>IF(AF725&gt;900,_xlfn.XLOOKUP(ROUND(AF725,0),'CM-VL-G-C-GL-B-T-ClassRimThickn'!$B$1:$B$112,'CM-VL-G-C-GL-B-T-ClassRimThickn'!$C$1:$C$112,0,1,1),AF725)</f>
        <v>89</v>
      </c>
      <c r="AH725" s="24">
        <v>30</v>
      </c>
      <c r="AI725" s="24">
        <v>29</v>
      </c>
      <c r="AJ725" s="24">
        <v>29</v>
      </c>
      <c r="AK725" s="24">
        <v>30</v>
      </c>
      <c r="AL725" s="24">
        <v>29</v>
      </c>
      <c r="AM725" s="24">
        <v>29</v>
      </c>
      <c r="AN725" s="24">
        <v>29</v>
      </c>
      <c r="AO725" s="24">
        <v>29</v>
      </c>
      <c r="AP725" s="24">
        <v>29</v>
      </c>
      <c r="AQ725" s="24">
        <v>29</v>
      </c>
      <c r="AR725" s="24">
        <v>29</v>
      </c>
      <c r="AS725" s="24">
        <v>29</v>
      </c>
      <c r="AT725" s="24">
        <v>29</v>
      </c>
      <c r="AU725" s="24">
        <v>29</v>
      </c>
      <c r="AV725" s="24">
        <v>29</v>
      </c>
      <c r="AW725" s="24">
        <v>29</v>
      </c>
      <c r="AX725" s="24">
        <v>29</v>
      </c>
      <c r="AY725" s="24">
        <v>29</v>
      </c>
      <c r="AZ725" s="24">
        <v>29</v>
      </c>
      <c r="BA725" s="24">
        <v>29</v>
      </c>
      <c r="BB725" s="24">
        <v>29</v>
      </c>
      <c r="BC725" s="24">
        <v>29</v>
      </c>
      <c r="BD725" s="24">
        <v>29</v>
      </c>
      <c r="BE725" s="24">
        <v>29</v>
      </c>
      <c r="BF725" s="24">
        <v>0</v>
      </c>
      <c r="BG725" s="24">
        <v>0</v>
      </c>
      <c r="BH725" s="24">
        <v>0</v>
      </c>
      <c r="BI725" s="24">
        <v>0</v>
      </c>
      <c r="BJ725" s="24">
        <v>0</v>
      </c>
      <c r="BL725" s="24">
        <v>0</v>
      </c>
      <c r="BM725" s="24">
        <v>0</v>
      </c>
      <c r="BN725" s="24">
        <v>0</v>
      </c>
      <c r="BO725" s="24">
        <v>0</v>
      </c>
      <c r="BP725" s="24">
        <v>0</v>
      </c>
      <c r="BQ725" s="24">
        <v>0</v>
      </c>
      <c r="BR725" s="24">
        <v>0</v>
      </c>
      <c r="BS725" s="24">
        <v>0</v>
      </c>
      <c r="BT725" s="24">
        <v>0</v>
      </c>
      <c r="BU725" s="24">
        <v>0</v>
      </c>
      <c r="BV725" s="24">
        <v>0</v>
      </c>
      <c r="BW725" s="24">
        <v>0</v>
      </c>
      <c r="BX725" s="24">
        <v>0</v>
      </c>
      <c r="BY725" s="24">
        <v>0</v>
      </c>
      <c r="BZ725" s="24">
        <v>0</v>
      </c>
      <c r="CB725" s="24">
        <v>0</v>
      </c>
      <c r="CC725" s="24">
        <v>0</v>
      </c>
      <c r="CD725" s="24">
        <v>134</v>
      </c>
      <c r="CE725" s="24">
        <v>133</v>
      </c>
      <c r="CF725" s="24">
        <v>131</v>
      </c>
      <c r="CG725" s="24">
        <v>130</v>
      </c>
      <c r="CH725" s="24">
        <v>133</v>
      </c>
      <c r="CI725" s="24">
        <v>133</v>
      </c>
      <c r="CO725" s="34">
        <f t="shared" si="56"/>
        <v>27987</v>
      </c>
    </row>
    <row r="726" spans="1:93" ht="15" hidden="1">
      <c r="A726" s="23" t="s">
        <v>154</v>
      </c>
      <c r="B726" s="52">
        <v>42149</v>
      </c>
      <c r="C726" s="25" t="str">
        <f t="shared" si="55"/>
        <v/>
      </c>
      <c r="G726" s="24">
        <f t="shared" si="53"/>
        <v>84</v>
      </c>
      <c r="H726" s="27">
        <v>45946</v>
      </c>
      <c r="I726" s="24" t="str">
        <f t="shared" si="54"/>
        <v/>
      </c>
      <c r="K726" s="24">
        <f>IF(J726&gt;900,_xlfn.XLOOKUP(ROUND(J726,0),'CM-VL-G-C-GL-B-T-ClassRimThickn'!$B$1:$B$112,'CM-VL-G-C-GL-B-T-ClassRimThickn'!$C$1:$C$112,0,1,1),J726)</f>
        <v>0</v>
      </c>
      <c r="L726" s="24">
        <v>88</v>
      </c>
      <c r="M726" s="24">
        <f>IF(L726&gt;900,_xlfn.XLOOKUP(ROUND(L726,0),'CM-VL-G-C-GL-B-T-ClassRimThickn'!$B$1:$B$112,'CM-VL-G-C-GL-B-T-ClassRimThickn'!$C$1:$C$112,0,1,1),L726)</f>
        <v>88</v>
      </c>
      <c r="N726" s="24">
        <v>88</v>
      </c>
      <c r="O726" s="24">
        <f>IF(N726&gt;900,_xlfn.XLOOKUP(ROUND(N726,0),'CM-VL-G-C-GL-B-T-ClassRimThickn'!$B$1:$B$112,'CM-VL-G-C-GL-B-T-ClassRimThickn'!$C$1:$C$112,0,1,1),N726)</f>
        <v>88</v>
      </c>
      <c r="P726" s="24">
        <v>88</v>
      </c>
      <c r="Q726" s="24">
        <f>IF(P726&gt;900,_xlfn.XLOOKUP(ROUND(P726,0),'CM-VL-G-C-GL-B-T-ClassRimThickn'!$B$1:$B$112,'CM-VL-G-C-GL-B-T-ClassRimThickn'!$C$1:$C$112,0,1,1),P726)</f>
        <v>88</v>
      </c>
      <c r="S726" s="24">
        <f>IF(R726&gt;900,_xlfn.XLOOKUP(ROUND(R726,0),'CM-VL-G-C-GL-B-T-ClassRimThickn'!$B$1:$B$112,'CM-VL-G-C-GL-B-T-ClassRimThickn'!$C$1:$C$112,0,1,1),R726)</f>
        <v>0</v>
      </c>
      <c r="T726" s="24">
        <v>88</v>
      </c>
      <c r="U726" s="24">
        <f>IF(T726&gt;900,_xlfn.XLOOKUP(ROUND(T726,0),'CM-VL-G-C-GL-B-T-ClassRimThickn'!$B$1:$B$112,'CM-VL-G-C-GL-B-T-ClassRimThickn'!$C$1:$C$112,0,1,1),T726)</f>
        <v>88</v>
      </c>
      <c r="V726" s="24">
        <v>88</v>
      </c>
      <c r="W726" s="24">
        <f>IF(V726&gt;900,_xlfn.XLOOKUP(ROUND(V726,0),'CM-VL-G-C-GL-B-T-ClassRimThickn'!$B$1:$B$112,'CM-VL-G-C-GL-B-T-ClassRimThickn'!$C$1:$C$112,0,1,1),V726)</f>
        <v>88</v>
      </c>
      <c r="X726" s="24">
        <v>88</v>
      </c>
      <c r="Y726" s="24">
        <f>IF(X726&gt;900,_xlfn.XLOOKUP(ROUND(X726,0),'CM-VL-G-C-GL-B-T-ClassRimThickn'!$B$1:$B$112,'CM-VL-G-C-GL-B-T-ClassRimThickn'!$C$1:$C$112,0,1,1),X726)</f>
        <v>88</v>
      </c>
      <c r="Z726" s="24">
        <v>88</v>
      </c>
      <c r="AA726" s="24">
        <f>IF(Z726&gt;900,_xlfn.XLOOKUP(ROUND(Z726,0),'CM-VL-G-C-GL-B-T-ClassRimThickn'!$B$1:$B$112,'CM-VL-G-C-GL-B-T-ClassRimThickn'!$C$1:$C$112,0,1,1),Z726)</f>
        <v>88</v>
      </c>
      <c r="AB726" s="24">
        <v>88</v>
      </c>
      <c r="AC726" s="24">
        <f>IF(AB726&gt;900,_xlfn.XLOOKUP(ROUND(AB726,0),'CM-VL-G-C-GL-B-T-ClassRimThickn'!$B$1:$B$112,'CM-VL-G-C-GL-B-T-ClassRimThickn'!$C$1:$C$112,0,1,1),AB726)</f>
        <v>88</v>
      </c>
      <c r="AD726" s="24">
        <v>88</v>
      </c>
      <c r="AE726" s="24">
        <f>IF(AD726&gt;900,_xlfn.XLOOKUP(ROUND(AD726,0),'CM-VL-G-C-GL-B-T-ClassRimThickn'!$B$1:$B$112,'CM-VL-G-C-GL-B-T-ClassRimThickn'!$C$1:$C$112,0,1,1),AD726)</f>
        <v>88</v>
      </c>
      <c r="AF726" s="24">
        <v>88</v>
      </c>
      <c r="AG726" s="24">
        <f>IF(AF726&gt;900,_xlfn.XLOOKUP(ROUND(AF726,0),'CM-VL-G-C-GL-B-T-ClassRimThickn'!$B$1:$B$112,'CM-VL-G-C-GL-B-T-ClassRimThickn'!$C$1:$C$112,0,1,1),AF726)</f>
        <v>88</v>
      </c>
      <c r="AH726" s="24">
        <v>29</v>
      </c>
      <c r="AI726" s="24">
        <v>29</v>
      </c>
      <c r="AJ726" s="24">
        <v>29</v>
      </c>
      <c r="AK726" s="24">
        <v>29</v>
      </c>
      <c r="AL726" s="24">
        <v>29</v>
      </c>
      <c r="AM726" s="24">
        <v>29.5</v>
      </c>
      <c r="AN726" s="24">
        <v>28.5</v>
      </c>
      <c r="AO726" s="24">
        <v>29</v>
      </c>
      <c r="AP726" s="24">
        <v>29.5</v>
      </c>
      <c r="AQ726" s="24">
        <v>29</v>
      </c>
      <c r="AR726" s="24">
        <v>29</v>
      </c>
      <c r="AS726" s="24">
        <v>30</v>
      </c>
      <c r="AT726" s="24">
        <v>29</v>
      </c>
      <c r="AU726" s="24">
        <v>29</v>
      </c>
      <c r="AV726" s="24">
        <v>28.5</v>
      </c>
      <c r="AW726" s="24">
        <v>29</v>
      </c>
      <c r="AX726" s="24">
        <v>29</v>
      </c>
      <c r="AY726" s="24">
        <v>29</v>
      </c>
      <c r="AZ726" s="24">
        <v>29</v>
      </c>
      <c r="BA726" s="24">
        <v>29</v>
      </c>
      <c r="BB726" s="24">
        <v>29</v>
      </c>
      <c r="BC726" s="24">
        <v>29</v>
      </c>
      <c r="BD726" s="24">
        <v>29</v>
      </c>
      <c r="BE726" s="24">
        <v>29.5</v>
      </c>
      <c r="BF726" s="24">
        <v>0</v>
      </c>
      <c r="BG726" s="24">
        <v>0</v>
      </c>
      <c r="BH726" s="24">
        <v>0</v>
      </c>
      <c r="BI726" s="24">
        <v>0</v>
      </c>
      <c r="BJ726" s="24">
        <v>0</v>
      </c>
      <c r="BL726" s="24">
        <v>0</v>
      </c>
      <c r="BM726" s="24">
        <v>0</v>
      </c>
      <c r="BN726" s="24">
        <v>0</v>
      </c>
      <c r="BO726" s="24">
        <v>0</v>
      </c>
      <c r="BP726" s="24">
        <v>0</v>
      </c>
      <c r="BQ726" s="24">
        <v>0</v>
      </c>
      <c r="BR726" s="24">
        <v>0</v>
      </c>
      <c r="BS726" s="24">
        <v>0</v>
      </c>
      <c r="BT726" s="24">
        <v>0</v>
      </c>
      <c r="BU726" s="24">
        <v>0</v>
      </c>
      <c r="BV726" s="24">
        <v>0</v>
      </c>
      <c r="BW726" s="24">
        <v>0</v>
      </c>
      <c r="BX726" s="24">
        <v>0</v>
      </c>
      <c r="BY726" s="24">
        <v>0</v>
      </c>
      <c r="BZ726" s="24">
        <v>0</v>
      </c>
      <c r="CB726" s="24">
        <v>0</v>
      </c>
      <c r="CC726" s="24">
        <v>0</v>
      </c>
      <c r="CD726" s="24">
        <v>135</v>
      </c>
      <c r="CE726" s="24">
        <v>132</v>
      </c>
      <c r="CF726" s="24">
        <v>130</v>
      </c>
      <c r="CG726" s="24">
        <v>132</v>
      </c>
      <c r="CH726" s="24">
        <v>133</v>
      </c>
      <c r="CI726" s="24">
        <v>133</v>
      </c>
      <c r="CO726" s="34">
        <f t="shared" si="56"/>
        <v>45946</v>
      </c>
    </row>
    <row r="727" spans="1:93" ht="15" hidden="1">
      <c r="A727" s="23" t="s">
        <v>154</v>
      </c>
      <c r="B727" s="52">
        <v>42214</v>
      </c>
      <c r="C727" s="25" t="str">
        <f t="shared" si="55"/>
        <v/>
      </c>
      <c r="G727" s="24">
        <f t="shared" si="53"/>
        <v>65</v>
      </c>
      <c r="H727" s="24">
        <v>52534</v>
      </c>
      <c r="I727" s="24" t="str">
        <f t="shared" si="54"/>
        <v/>
      </c>
      <c r="K727" s="24">
        <f>IF(J727&gt;900,_xlfn.XLOOKUP(ROUND(J727,0),'CM-VL-G-C-GL-B-T-ClassRimThickn'!$B$1:$B$112,'CM-VL-G-C-GL-B-T-ClassRimThickn'!$C$1:$C$112,0,1,1),J727)</f>
        <v>0</v>
      </c>
      <c r="L727" s="24">
        <v>85</v>
      </c>
      <c r="M727" s="24">
        <f>IF(L727&gt;900,_xlfn.XLOOKUP(ROUND(L727,0),'CM-VL-G-C-GL-B-T-ClassRimThickn'!$B$1:$B$112,'CM-VL-G-C-GL-B-T-ClassRimThickn'!$C$1:$C$112,0,1,1),L727)</f>
        <v>85</v>
      </c>
      <c r="N727" s="24">
        <v>85</v>
      </c>
      <c r="O727" s="24">
        <f>IF(N727&gt;900,_xlfn.XLOOKUP(ROUND(N727,0),'CM-VL-G-C-GL-B-T-ClassRimThickn'!$B$1:$B$112,'CM-VL-G-C-GL-B-T-ClassRimThickn'!$C$1:$C$112,0,1,1),N727)</f>
        <v>85</v>
      </c>
      <c r="P727" s="24">
        <v>85</v>
      </c>
      <c r="Q727" s="24">
        <f>IF(P727&gt;900,_xlfn.XLOOKUP(ROUND(P727,0),'CM-VL-G-C-GL-B-T-ClassRimThickn'!$B$1:$B$112,'CM-VL-G-C-GL-B-T-ClassRimThickn'!$C$1:$C$112,0,1,1),P727)</f>
        <v>85</v>
      </c>
      <c r="S727" s="24">
        <f>IF(R727&gt;900,_xlfn.XLOOKUP(ROUND(R727,0),'CM-VL-G-C-GL-B-T-ClassRimThickn'!$B$1:$B$112,'CM-VL-G-C-GL-B-T-ClassRimThickn'!$C$1:$C$112,0,1,1),R727)</f>
        <v>0</v>
      </c>
      <c r="T727" s="24">
        <v>85</v>
      </c>
      <c r="U727" s="24">
        <f>IF(T727&gt;900,_xlfn.XLOOKUP(ROUND(T727,0),'CM-VL-G-C-GL-B-T-ClassRimThickn'!$B$1:$B$112,'CM-VL-G-C-GL-B-T-ClassRimThickn'!$C$1:$C$112,0,1,1),T727)</f>
        <v>85</v>
      </c>
      <c r="V727" s="24">
        <v>85</v>
      </c>
      <c r="W727" s="24">
        <f>IF(V727&gt;900,_xlfn.XLOOKUP(ROUND(V727,0),'CM-VL-G-C-GL-B-T-ClassRimThickn'!$B$1:$B$112,'CM-VL-G-C-GL-B-T-ClassRimThickn'!$C$1:$C$112,0,1,1),V727)</f>
        <v>85</v>
      </c>
      <c r="X727" s="24">
        <v>85</v>
      </c>
      <c r="Y727" s="24">
        <f>IF(X727&gt;900,_xlfn.XLOOKUP(ROUND(X727,0),'CM-VL-G-C-GL-B-T-ClassRimThickn'!$B$1:$B$112,'CM-VL-G-C-GL-B-T-ClassRimThickn'!$C$1:$C$112,0,1,1),X727)</f>
        <v>85</v>
      </c>
      <c r="Z727" s="24">
        <v>85</v>
      </c>
      <c r="AA727" s="24">
        <f>IF(Z727&gt;900,_xlfn.XLOOKUP(ROUND(Z727,0),'CM-VL-G-C-GL-B-T-ClassRimThickn'!$B$1:$B$112,'CM-VL-G-C-GL-B-T-ClassRimThickn'!$C$1:$C$112,0,1,1),Z727)</f>
        <v>85</v>
      </c>
      <c r="AB727" s="24">
        <v>85</v>
      </c>
      <c r="AC727" s="24">
        <f>IF(AB727&gt;900,_xlfn.XLOOKUP(ROUND(AB727,0),'CM-VL-G-C-GL-B-T-ClassRimThickn'!$B$1:$B$112,'CM-VL-G-C-GL-B-T-ClassRimThickn'!$C$1:$C$112,0,1,1),AB727)</f>
        <v>85</v>
      </c>
      <c r="AD727" s="24">
        <v>85</v>
      </c>
      <c r="AE727" s="24">
        <f>IF(AD727&gt;900,_xlfn.XLOOKUP(ROUND(AD727,0),'CM-VL-G-C-GL-B-T-ClassRimThickn'!$B$1:$B$112,'CM-VL-G-C-GL-B-T-ClassRimThickn'!$C$1:$C$112,0,1,1),AD727)</f>
        <v>85</v>
      </c>
      <c r="AF727" s="24">
        <v>85</v>
      </c>
      <c r="AG727" s="24">
        <f>IF(AF727&gt;900,_xlfn.XLOOKUP(ROUND(AF727,0),'CM-VL-G-C-GL-B-T-ClassRimThickn'!$B$1:$B$112,'CM-VL-G-C-GL-B-T-ClassRimThickn'!$C$1:$C$112,0,1,1),AF727)</f>
        <v>85</v>
      </c>
      <c r="AH727" s="24">
        <v>29</v>
      </c>
      <c r="AI727" s="24">
        <v>29</v>
      </c>
      <c r="AJ727" s="24">
        <v>29</v>
      </c>
      <c r="AK727" s="24">
        <v>29</v>
      </c>
      <c r="AL727" s="24">
        <v>29</v>
      </c>
      <c r="AM727" s="24">
        <v>28.5</v>
      </c>
      <c r="AN727" s="24">
        <v>29</v>
      </c>
      <c r="AO727" s="24">
        <v>29</v>
      </c>
      <c r="AP727" s="24">
        <v>29</v>
      </c>
      <c r="AQ727" s="24">
        <v>29</v>
      </c>
      <c r="AR727" s="24">
        <v>28.5</v>
      </c>
      <c r="AS727" s="24">
        <v>29</v>
      </c>
      <c r="AT727" s="24">
        <v>29</v>
      </c>
      <c r="AU727" s="24">
        <v>29</v>
      </c>
      <c r="AV727" s="24">
        <v>29</v>
      </c>
      <c r="AW727" s="24">
        <v>29</v>
      </c>
      <c r="AX727" s="24">
        <v>29</v>
      </c>
      <c r="AY727" s="24">
        <v>29</v>
      </c>
      <c r="AZ727" s="24">
        <v>29</v>
      </c>
      <c r="BA727" s="24">
        <v>29</v>
      </c>
      <c r="BB727" s="24">
        <v>29</v>
      </c>
      <c r="BC727" s="24">
        <v>29</v>
      </c>
      <c r="BD727" s="24">
        <v>29</v>
      </c>
      <c r="BE727" s="24">
        <v>29</v>
      </c>
      <c r="BF727" s="24">
        <v>0.5</v>
      </c>
      <c r="BG727" s="24">
        <v>0.5</v>
      </c>
      <c r="BH727" s="24">
        <v>0.5</v>
      </c>
      <c r="BI727" s="24">
        <v>1</v>
      </c>
      <c r="BJ727" s="24">
        <v>1.5</v>
      </c>
      <c r="BL727" s="24">
        <v>1</v>
      </c>
      <c r="BM727" s="24">
        <v>0.5</v>
      </c>
      <c r="BN727" s="24">
        <v>1</v>
      </c>
      <c r="BO727" s="24">
        <v>1</v>
      </c>
      <c r="BP727" s="24">
        <v>0.5</v>
      </c>
      <c r="BQ727" s="24">
        <v>0.5</v>
      </c>
      <c r="BR727" s="24">
        <v>0</v>
      </c>
      <c r="BS727" s="24">
        <v>0</v>
      </c>
      <c r="BT727" s="24">
        <v>0</v>
      </c>
      <c r="BU727" s="24">
        <v>0</v>
      </c>
      <c r="BV727" s="24">
        <v>0</v>
      </c>
      <c r="BW727" s="24">
        <v>0</v>
      </c>
      <c r="BX727" s="24">
        <v>0</v>
      </c>
      <c r="BY727" s="24">
        <v>0</v>
      </c>
      <c r="BZ727" s="24">
        <v>0</v>
      </c>
      <c r="CB727" s="24">
        <v>0</v>
      </c>
      <c r="CC727" s="24">
        <v>0</v>
      </c>
      <c r="CD727" s="24">
        <v>13</v>
      </c>
      <c r="CE727" s="24">
        <v>130</v>
      </c>
      <c r="CF727" s="24">
        <v>125</v>
      </c>
      <c r="CG727" s="24">
        <v>130</v>
      </c>
      <c r="CH727" s="24">
        <v>130</v>
      </c>
      <c r="CI727" s="24">
        <v>125</v>
      </c>
      <c r="CO727" s="34">
        <f t="shared" si="56"/>
        <v>52534</v>
      </c>
    </row>
    <row r="728" spans="1:93" ht="15" hidden="1">
      <c r="A728" s="23" t="s">
        <v>154</v>
      </c>
      <c r="B728" s="52">
        <v>42285</v>
      </c>
      <c r="C728" s="25" t="str">
        <f t="shared" si="55"/>
        <v/>
      </c>
      <c r="G728" s="24">
        <f t="shared" si="53"/>
        <v>71</v>
      </c>
      <c r="H728" s="24">
        <v>64908</v>
      </c>
      <c r="I728" s="24" t="str">
        <f t="shared" si="54"/>
        <v/>
      </c>
      <c r="K728" s="24">
        <f>IF(J728&gt;900,_xlfn.XLOOKUP(ROUND(J728,0),'CM-VL-G-C-GL-B-T-ClassRimThickn'!$B$1:$B$112,'CM-VL-G-C-GL-B-T-ClassRimThickn'!$C$1:$C$112,0,1,1),J728)</f>
        <v>0</v>
      </c>
      <c r="L728" s="24">
        <v>88</v>
      </c>
      <c r="M728" s="24">
        <f>IF(L728&gt;900,_xlfn.XLOOKUP(ROUND(L728,0),'CM-VL-G-C-GL-B-T-ClassRimThickn'!$B$1:$B$112,'CM-VL-G-C-GL-B-T-ClassRimThickn'!$C$1:$C$112,0,1,1),L728)</f>
        <v>88</v>
      </c>
      <c r="N728" s="24">
        <v>88</v>
      </c>
      <c r="O728" s="24">
        <f>IF(N728&gt;900,_xlfn.XLOOKUP(ROUND(N728,0),'CM-VL-G-C-GL-B-T-ClassRimThickn'!$B$1:$B$112,'CM-VL-G-C-GL-B-T-ClassRimThickn'!$C$1:$C$112,0,1,1),N728)</f>
        <v>88</v>
      </c>
      <c r="P728" s="24">
        <v>88</v>
      </c>
      <c r="Q728" s="24">
        <f>IF(P728&gt;900,_xlfn.XLOOKUP(ROUND(P728,0),'CM-VL-G-C-GL-B-T-ClassRimThickn'!$B$1:$B$112,'CM-VL-G-C-GL-B-T-ClassRimThickn'!$C$1:$C$112,0,1,1),P728)</f>
        <v>88</v>
      </c>
      <c r="S728" s="24">
        <f>IF(R728&gt;900,_xlfn.XLOOKUP(ROUND(R728,0),'CM-VL-G-C-GL-B-T-ClassRimThickn'!$B$1:$B$112,'CM-VL-G-C-GL-B-T-ClassRimThickn'!$C$1:$C$112,0,1,1),R728)</f>
        <v>0</v>
      </c>
      <c r="T728" s="24">
        <v>88</v>
      </c>
      <c r="U728" s="24">
        <f>IF(T728&gt;900,_xlfn.XLOOKUP(ROUND(T728,0),'CM-VL-G-C-GL-B-T-ClassRimThickn'!$B$1:$B$112,'CM-VL-G-C-GL-B-T-ClassRimThickn'!$C$1:$C$112,0,1,1),T728)</f>
        <v>88</v>
      </c>
      <c r="V728" s="24">
        <v>88</v>
      </c>
      <c r="W728" s="24">
        <f>IF(V728&gt;900,_xlfn.XLOOKUP(ROUND(V728,0),'CM-VL-G-C-GL-B-T-ClassRimThickn'!$B$1:$B$112,'CM-VL-G-C-GL-B-T-ClassRimThickn'!$C$1:$C$112,0,1,1),V728)</f>
        <v>88</v>
      </c>
      <c r="X728" s="24">
        <v>88</v>
      </c>
      <c r="Y728" s="24">
        <f>IF(X728&gt;900,_xlfn.XLOOKUP(ROUND(X728,0),'CM-VL-G-C-GL-B-T-ClassRimThickn'!$B$1:$B$112,'CM-VL-G-C-GL-B-T-ClassRimThickn'!$C$1:$C$112,0,1,1),X728)</f>
        <v>88</v>
      </c>
      <c r="Z728" s="24">
        <v>88</v>
      </c>
      <c r="AA728" s="24">
        <f>IF(Z728&gt;900,_xlfn.XLOOKUP(ROUND(Z728,0),'CM-VL-G-C-GL-B-T-ClassRimThickn'!$B$1:$B$112,'CM-VL-G-C-GL-B-T-ClassRimThickn'!$C$1:$C$112,0,1,1),Z728)</f>
        <v>88</v>
      </c>
      <c r="AB728" s="24">
        <v>88</v>
      </c>
      <c r="AC728" s="24">
        <f>IF(AB728&gt;900,_xlfn.XLOOKUP(ROUND(AB728,0),'CM-VL-G-C-GL-B-T-ClassRimThickn'!$B$1:$B$112,'CM-VL-G-C-GL-B-T-ClassRimThickn'!$C$1:$C$112,0,1,1),AB728)</f>
        <v>88</v>
      </c>
      <c r="AD728" s="24">
        <v>88</v>
      </c>
      <c r="AE728" s="24">
        <f>IF(AD728&gt;900,_xlfn.XLOOKUP(ROUND(AD728,0),'CM-VL-G-C-GL-B-T-ClassRimThickn'!$B$1:$B$112,'CM-VL-G-C-GL-B-T-ClassRimThickn'!$C$1:$C$112,0,1,1),AD728)</f>
        <v>88</v>
      </c>
      <c r="AF728" s="24">
        <v>88</v>
      </c>
      <c r="AG728" s="24">
        <f>IF(AF728&gt;900,_xlfn.XLOOKUP(ROUND(AF728,0),'CM-VL-G-C-GL-B-T-ClassRimThickn'!$B$1:$B$112,'CM-VL-G-C-GL-B-T-ClassRimThickn'!$C$1:$C$112,0,1,1),AF728)</f>
        <v>88</v>
      </c>
      <c r="AH728" s="24">
        <v>29.5</v>
      </c>
      <c r="AI728" s="24">
        <v>29</v>
      </c>
      <c r="AJ728" s="24">
        <v>29</v>
      </c>
      <c r="AK728" s="24">
        <v>29</v>
      </c>
      <c r="AL728" s="24">
        <v>29</v>
      </c>
      <c r="AM728" s="24">
        <v>29</v>
      </c>
      <c r="AN728" s="24">
        <v>28.5</v>
      </c>
      <c r="AO728" s="24">
        <v>30</v>
      </c>
      <c r="AP728" s="24">
        <v>29</v>
      </c>
      <c r="AQ728" s="24">
        <v>29</v>
      </c>
      <c r="AR728" s="24">
        <v>29</v>
      </c>
      <c r="AS728" s="24">
        <v>29</v>
      </c>
      <c r="AT728" s="24">
        <v>30</v>
      </c>
      <c r="AU728" s="24">
        <v>29</v>
      </c>
      <c r="AV728" s="24">
        <v>29</v>
      </c>
      <c r="AW728" s="24">
        <v>29</v>
      </c>
      <c r="AX728" s="24">
        <v>29</v>
      </c>
      <c r="AY728" s="24">
        <v>29</v>
      </c>
      <c r="AZ728" s="24">
        <v>29</v>
      </c>
      <c r="BA728" s="24">
        <v>29</v>
      </c>
      <c r="BB728" s="24">
        <v>29</v>
      </c>
      <c r="BC728" s="24">
        <v>30</v>
      </c>
      <c r="BD728" s="24">
        <v>29</v>
      </c>
      <c r="BE728" s="24">
        <v>30</v>
      </c>
      <c r="BF728" s="24">
        <v>0.5</v>
      </c>
      <c r="BG728" s="24">
        <v>0.5</v>
      </c>
      <c r="BH728" s="24">
        <v>0.5</v>
      </c>
      <c r="BI728" s="24">
        <v>0.5</v>
      </c>
      <c r="BJ728" s="24">
        <v>0.5</v>
      </c>
      <c r="BL728" s="24">
        <v>0</v>
      </c>
      <c r="BM728" s="24">
        <v>0.5</v>
      </c>
      <c r="BN728" s="24">
        <v>0.5</v>
      </c>
      <c r="BO728" s="24">
        <v>0.5</v>
      </c>
      <c r="BP728" s="24">
        <v>0.5</v>
      </c>
      <c r="BQ728" s="24">
        <v>0.5</v>
      </c>
      <c r="BR728" s="24">
        <v>0</v>
      </c>
      <c r="BS728" s="24">
        <v>0</v>
      </c>
      <c r="BT728" s="24">
        <v>0</v>
      </c>
      <c r="BU728" s="24">
        <v>0</v>
      </c>
      <c r="BV728" s="24">
        <v>0</v>
      </c>
      <c r="BW728" s="24">
        <v>0</v>
      </c>
      <c r="BX728" s="24">
        <v>0</v>
      </c>
      <c r="BY728" s="24">
        <v>0</v>
      </c>
      <c r="BZ728" s="24">
        <v>0</v>
      </c>
      <c r="CB728" s="24">
        <v>0</v>
      </c>
      <c r="CC728" s="24">
        <v>0</v>
      </c>
      <c r="CD728" s="24">
        <v>134</v>
      </c>
      <c r="CE728" s="24">
        <v>132</v>
      </c>
      <c r="CF728" s="24">
        <v>132</v>
      </c>
      <c r="CG728" s="24">
        <v>132</v>
      </c>
      <c r="CH728" s="24">
        <v>132</v>
      </c>
      <c r="CI728" s="24">
        <v>135</v>
      </c>
      <c r="CO728" s="34">
        <f t="shared" si="56"/>
        <v>64908</v>
      </c>
    </row>
    <row r="729" spans="1:93" ht="15" hidden="1">
      <c r="A729" s="23" t="s">
        <v>154</v>
      </c>
      <c r="B729" s="52">
        <v>42357</v>
      </c>
      <c r="C729" s="25" t="str">
        <f t="shared" si="55"/>
        <v/>
      </c>
      <c r="G729" s="24">
        <f t="shared" ref="G729:G792" si="57">IF(B729-B728&lt;0,"",B729-B728)</f>
        <v>72</v>
      </c>
      <c r="H729" s="24">
        <v>94266</v>
      </c>
      <c r="I729" s="24" t="str">
        <f t="shared" si="54"/>
        <v/>
      </c>
      <c r="K729" s="24">
        <f>IF(J729&gt;900,_xlfn.XLOOKUP(ROUND(J729,0),'CM-VL-G-C-GL-B-T-ClassRimThickn'!$B$1:$B$112,'CM-VL-G-C-GL-B-T-ClassRimThickn'!$C$1:$C$112,0,1,1),J729)</f>
        <v>0</v>
      </c>
      <c r="L729" s="24">
        <v>85</v>
      </c>
      <c r="M729" s="24">
        <f>IF(L729&gt;900,_xlfn.XLOOKUP(ROUND(L729,0),'CM-VL-G-C-GL-B-T-ClassRimThickn'!$B$1:$B$112,'CM-VL-G-C-GL-B-T-ClassRimThickn'!$C$1:$C$112,0,1,1),L729)</f>
        <v>85</v>
      </c>
      <c r="N729" s="24">
        <v>85</v>
      </c>
      <c r="O729" s="24">
        <f>IF(N729&gt;900,_xlfn.XLOOKUP(ROUND(N729,0),'CM-VL-G-C-GL-B-T-ClassRimThickn'!$B$1:$B$112,'CM-VL-G-C-GL-B-T-ClassRimThickn'!$C$1:$C$112,0,1,1),N729)</f>
        <v>85</v>
      </c>
      <c r="P729" s="24">
        <v>85</v>
      </c>
      <c r="Q729" s="24">
        <f>IF(P729&gt;900,_xlfn.XLOOKUP(ROUND(P729,0),'CM-VL-G-C-GL-B-T-ClassRimThickn'!$B$1:$B$112,'CM-VL-G-C-GL-B-T-ClassRimThickn'!$C$1:$C$112,0,1,1),P729)</f>
        <v>85</v>
      </c>
      <c r="S729" s="24">
        <f>IF(R729&gt;900,_xlfn.XLOOKUP(ROUND(R729,0),'CM-VL-G-C-GL-B-T-ClassRimThickn'!$B$1:$B$112,'CM-VL-G-C-GL-B-T-ClassRimThickn'!$C$1:$C$112,0,1,1),R729)</f>
        <v>0</v>
      </c>
      <c r="T729" s="24">
        <v>85</v>
      </c>
      <c r="U729" s="24">
        <f>IF(T729&gt;900,_xlfn.XLOOKUP(ROUND(T729,0),'CM-VL-G-C-GL-B-T-ClassRimThickn'!$B$1:$B$112,'CM-VL-G-C-GL-B-T-ClassRimThickn'!$C$1:$C$112,0,1,1),T729)</f>
        <v>85</v>
      </c>
      <c r="V729" s="24">
        <v>85</v>
      </c>
      <c r="W729" s="24">
        <f>IF(V729&gt;900,_xlfn.XLOOKUP(ROUND(V729,0),'CM-VL-G-C-GL-B-T-ClassRimThickn'!$B$1:$B$112,'CM-VL-G-C-GL-B-T-ClassRimThickn'!$C$1:$C$112,0,1,1),V729)</f>
        <v>85</v>
      </c>
      <c r="X729" s="24">
        <v>85</v>
      </c>
      <c r="Y729" s="24">
        <f>IF(X729&gt;900,_xlfn.XLOOKUP(ROUND(X729,0),'CM-VL-G-C-GL-B-T-ClassRimThickn'!$B$1:$B$112,'CM-VL-G-C-GL-B-T-ClassRimThickn'!$C$1:$C$112,0,1,1),X729)</f>
        <v>85</v>
      </c>
      <c r="Z729" s="24">
        <v>85</v>
      </c>
      <c r="AA729" s="24">
        <f>IF(Z729&gt;900,_xlfn.XLOOKUP(ROUND(Z729,0),'CM-VL-G-C-GL-B-T-ClassRimThickn'!$B$1:$B$112,'CM-VL-G-C-GL-B-T-ClassRimThickn'!$C$1:$C$112,0,1,1),Z729)</f>
        <v>85</v>
      </c>
      <c r="AB729" s="24">
        <v>85</v>
      </c>
      <c r="AC729" s="24">
        <f>IF(AB729&gt;900,_xlfn.XLOOKUP(ROUND(AB729,0),'CM-VL-G-C-GL-B-T-ClassRimThickn'!$B$1:$B$112,'CM-VL-G-C-GL-B-T-ClassRimThickn'!$C$1:$C$112,0,1,1),AB729)</f>
        <v>85</v>
      </c>
      <c r="AD729" s="24">
        <v>85</v>
      </c>
      <c r="AE729" s="24">
        <f>IF(AD729&gt;900,_xlfn.XLOOKUP(ROUND(AD729,0),'CM-VL-G-C-GL-B-T-ClassRimThickn'!$B$1:$B$112,'CM-VL-G-C-GL-B-T-ClassRimThickn'!$C$1:$C$112,0,1,1),AD729)</f>
        <v>85</v>
      </c>
      <c r="AF729" s="24">
        <v>85</v>
      </c>
      <c r="AG729" s="24">
        <f>IF(AF729&gt;900,_xlfn.XLOOKUP(ROUND(AF729,0),'CM-VL-G-C-GL-B-T-ClassRimThickn'!$B$1:$B$112,'CM-VL-G-C-GL-B-T-ClassRimThickn'!$C$1:$C$112,0,1,1),AF729)</f>
        <v>85</v>
      </c>
      <c r="AH729" s="24">
        <v>29</v>
      </c>
      <c r="AI729" s="24">
        <v>29.5</v>
      </c>
      <c r="AJ729" s="24">
        <v>30</v>
      </c>
      <c r="AK729" s="24">
        <v>29</v>
      </c>
      <c r="AL729" s="24">
        <v>30</v>
      </c>
      <c r="AM729" s="24">
        <v>29</v>
      </c>
      <c r="AN729" s="24">
        <v>29</v>
      </c>
      <c r="AO729" s="24">
        <v>30.5</v>
      </c>
      <c r="AP729" s="24">
        <v>29</v>
      </c>
      <c r="AQ729" s="24">
        <v>29.5</v>
      </c>
      <c r="AR729" s="24">
        <v>30</v>
      </c>
      <c r="AS729" s="24">
        <v>29</v>
      </c>
      <c r="AT729" s="24">
        <v>30</v>
      </c>
      <c r="AU729" s="24">
        <v>30</v>
      </c>
      <c r="AV729" s="24">
        <v>30</v>
      </c>
      <c r="AW729" s="24">
        <v>30</v>
      </c>
      <c r="AX729" s="24">
        <v>30</v>
      </c>
      <c r="AY729" s="24">
        <v>30</v>
      </c>
      <c r="AZ729" s="24">
        <v>30</v>
      </c>
      <c r="BA729" s="24">
        <v>30</v>
      </c>
      <c r="BB729" s="24">
        <v>30</v>
      </c>
      <c r="BC729" s="24">
        <v>30</v>
      </c>
      <c r="BD729" s="24">
        <v>30</v>
      </c>
      <c r="BE729" s="24">
        <v>30</v>
      </c>
      <c r="BF729" s="24">
        <v>1</v>
      </c>
      <c r="BG729" s="24">
        <v>1</v>
      </c>
      <c r="BH729" s="24">
        <v>1</v>
      </c>
      <c r="BI729" s="24">
        <v>1.5</v>
      </c>
      <c r="BJ729" s="24">
        <v>1.5</v>
      </c>
      <c r="BL729" s="24">
        <v>1</v>
      </c>
      <c r="BM729" s="24">
        <v>1</v>
      </c>
      <c r="BN729" s="24">
        <v>1</v>
      </c>
      <c r="BO729" s="24">
        <v>1.5</v>
      </c>
      <c r="BP729" s="24">
        <v>1.5</v>
      </c>
      <c r="BQ729" s="24">
        <v>1</v>
      </c>
      <c r="BR729" s="24">
        <v>0</v>
      </c>
      <c r="BS729" s="24">
        <v>0</v>
      </c>
      <c r="BT729" s="24">
        <v>0</v>
      </c>
      <c r="BU729" s="24">
        <v>0</v>
      </c>
      <c r="BV729" s="24">
        <v>0</v>
      </c>
      <c r="BW729" s="24">
        <v>0</v>
      </c>
      <c r="BX729" s="24">
        <v>0</v>
      </c>
      <c r="BY729" s="24">
        <v>0</v>
      </c>
      <c r="BZ729" s="24">
        <v>0</v>
      </c>
      <c r="CB729" s="24">
        <v>0</v>
      </c>
      <c r="CC729" s="24">
        <v>0</v>
      </c>
      <c r="CD729" s="24">
        <v>134</v>
      </c>
      <c r="CE729" s="24">
        <v>133</v>
      </c>
      <c r="CF729" s="24">
        <v>129</v>
      </c>
      <c r="CG729" s="24">
        <v>130</v>
      </c>
      <c r="CH729" s="24">
        <v>136</v>
      </c>
      <c r="CI729" s="24">
        <v>135</v>
      </c>
      <c r="CO729" s="34">
        <f t="shared" si="56"/>
        <v>94266</v>
      </c>
    </row>
    <row r="730" spans="1:93" ht="15" hidden="1">
      <c r="A730" s="23" t="s">
        <v>154</v>
      </c>
      <c r="B730" s="52">
        <v>42404</v>
      </c>
      <c r="C730" s="25" t="str">
        <f t="shared" si="55"/>
        <v/>
      </c>
      <c r="G730" s="24">
        <f t="shared" si="57"/>
        <v>47</v>
      </c>
      <c r="H730" s="24">
        <v>106686</v>
      </c>
      <c r="I730" s="24" t="str">
        <f t="shared" si="54"/>
        <v/>
      </c>
      <c r="K730" s="24">
        <f>IF(J730&gt;900,_xlfn.XLOOKUP(ROUND(J730,0),'CM-VL-G-C-GL-B-T-ClassRimThickn'!$B$1:$B$112,'CM-VL-G-C-GL-B-T-ClassRimThickn'!$C$1:$C$112,0,1,1),J730)</f>
        <v>0</v>
      </c>
      <c r="L730" s="24">
        <v>85</v>
      </c>
      <c r="M730" s="24">
        <f>IF(L730&gt;900,_xlfn.XLOOKUP(ROUND(L730,0),'CM-VL-G-C-GL-B-T-ClassRimThickn'!$B$1:$B$112,'CM-VL-G-C-GL-B-T-ClassRimThickn'!$C$1:$C$112,0,1,1),L730)</f>
        <v>85</v>
      </c>
      <c r="N730" s="24">
        <v>85</v>
      </c>
      <c r="O730" s="24">
        <f>IF(N730&gt;900,_xlfn.XLOOKUP(ROUND(N730,0),'CM-VL-G-C-GL-B-T-ClassRimThickn'!$B$1:$B$112,'CM-VL-G-C-GL-B-T-ClassRimThickn'!$C$1:$C$112,0,1,1),N730)</f>
        <v>85</v>
      </c>
      <c r="P730" s="24">
        <v>85</v>
      </c>
      <c r="Q730" s="24">
        <f>IF(P730&gt;900,_xlfn.XLOOKUP(ROUND(P730,0),'CM-VL-G-C-GL-B-T-ClassRimThickn'!$B$1:$B$112,'CM-VL-G-C-GL-B-T-ClassRimThickn'!$C$1:$C$112,0,1,1),P730)</f>
        <v>85</v>
      </c>
      <c r="S730" s="24">
        <f>IF(R730&gt;900,_xlfn.XLOOKUP(ROUND(R730,0),'CM-VL-G-C-GL-B-T-ClassRimThickn'!$B$1:$B$112,'CM-VL-G-C-GL-B-T-ClassRimThickn'!$C$1:$C$112,0,1,1),R730)</f>
        <v>0</v>
      </c>
      <c r="T730" s="24">
        <v>85</v>
      </c>
      <c r="U730" s="24">
        <f>IF(T730&gt;900,_xlfn.XLOOKUP(ROUND(T730,0),'CM-VL-G-C-GL-B-T-ClassRimThickn'!$B$1:$B$112,'CM-VL-G-C-GL-B-T-ClassRimThickn'!$C$1:$C$112,0,1,1),T730)</f>
        <v>85</v>
      </c>
      <c r="V730" s="24">
        <v>85</v>
      </c>
      <c r="W730" s="24">
        <f>IF(V730&gt;900,_xlfn.XLOOKUP(ROUND(V730,0),'CM-VL-G-C-GL-B-T-ClassRimThickn'!$B$1:$B$112,'CM-VL-G-C-GL-B-T-ClassRimThickn'!$C$1:$C$112,0,1,1),V730)</f>
        <v>85</v>
      </c>
      <c r="X730" s="24">
        <v>85</v>
      </c>
      <c r="Y730" s="24">
        <f>IF(X730&gt;900,_xlfn.XLOOKUP(ROUND(X730,0),'CM-VL-G-C-GL-B-T-ClassRimThickn'!$B$1:$B$112,'CM-VL-G-C-GL-B-T-ClassRimThickn'!$C$1:$C$112,0,1,1),X730)</f>
        <v>85</v>
      </c>
      <c r="Z730" s="24">
        <v>85</v>
      </c>
      <c r="AA730" s="24">
        <f>IF(Z730&gt;900,_xlfn.XLOOKUP(ROUND(Z730,0),'CM-VL-G-C-GL-B-T-ClassRimThickn'!$B$1:$B$112,'CM-VL-G-C-GL-B-T-ClassRimThickn'!$C$1:$C$112,0,1,1),Z730)</f>
        <v>85</v>
      </c>
      <c r="AB730" s="24">
        <v>85</v>
      </c>
      <c r="AC730" s="24">
        <f>IF(AB730&gt;900,_xlfn.XLOOKUP(ROUND(AB730,0),'CM-VL-G-C-GL-B-T-ClassRimThickn'!$B$1:$B$112,'CM-VL-G-C-GL-B-T-ClassRimThickn'!$C$1:$C$112,0,1,1),AB730)</f>
        <v>85</v>
      </c>
      <c r="AD730" s="24">
        <v>85</v>
      </c>
      <c r="AE730" s="24">
        <f>IF(AD730&gt;900,_xlfn.XLOOKUP(ROUND(AD730,0),'CM-VL-G-C-GL-B-T-ClassRimThickn'!$B$1:$B$112,'CM-VL-G-C-GL-B-T-ClassRimThickn'!$C$1:$C$112,0,1,1),AD730)</f>
        <v>85</v>
      </c>
      <c r="AF730" s="24">
        <v>85</v>
      </c>
      <c r="AG730" s="24">
        <f>IF(AF730&gt;900,_xlfn.XLOOKUP(ROUND(AF730,0),'CM-VL-G-C-GL-B-T-ClassRimThickn'!$B$1:$B$112,'CM-VL-G-C-GL-B-T-ClassRimThickn'!$C$1:$C$112,0,1,1),AF730)</f>
        <v>85</v>
      </c>
      <c r="AH730" s="24">
        <v>29</v>
      </c>
      <c r="AI730" s="24">
        <v>30</v>
      </c>
      <c r="AJ730" s="24">
        <v>29</v>
      </c>
      <c r="AK730" s="24">
        <v>29</v>
      </c>
      <c r="AL730" s="24">
        <v>29</v>
      </c>
      <c r="AM730" s="24">
        <v>29</v>
      </c>
      <c r="AN730" s="24">
        <v>29</v>
      </c>
      <c r="AO730" s="24">
        <v>29</v>
      </c>
      <c r="AP730" s="24">
        <v>28.5</v>
      </c>
      <c r="AQ730" s="24">
        <v>29</v>
      </c>
      <c r="AR730" s="24">
        <v>29</v>
      </c>
      <c r="AS730" s="24">
        <v>29</v>
      </c>
      <c r="AT730" s="24">
        <v>30</v>
      </c>
      <c r="AU730" s="24">
        <v>30</v>
      </c>
      <c r="AV730" s="24">
        <v>30</v>
      </c>
      <c r="AW730" s="24">
        <v>30</v>
      </c>
      <c r="AX730" s="24">
        <v>30</v>
      </c>
      <c r="AY730" s="24">
        <v>29</v>
      </c>
      <c r="AZ730" s="24">
        <v>30</v>
      </c>
      <c r="BA730" s="24">
        <v>30</v>
      </c>
      <c r="BB730" s="24">
        <v>30</v>
      </c>
      <c r="BC730" s="24">
        <v>30</v>
      </c>
      <c r="BD730" s="24">
        <v>29</v>
      </c>
      <c r="BE730" s="24">
        <v>29</v>
      </c>
      <c r="BF730" s="24">
        <v>0.5</v>
      </c>
      <c r="BG730" s="24">
        <v>0.5</v>
      </c>
      <c r="BH730" s="24">
        <v>0.5</v>
      </c>
      <c r="BI730" s="24">
        <v>0.5</v>
      </c>
      <c r="BJ730" s="24">
        <v>0.5</v>
      </c>
      <c r="BL730" s="24">
        <v>0.5</v>
      </c>
      <c r="BM730" s="24">
        <v>0.5</v>
      </c>
      <c r="BN730" s="24">
        <v>0.5</v>
      </c>
      <c r="BO730" s="24">
        <v>0.5</v>
      </c>
      <c r="BP730" s="24">
        <v>0.5</v>
      </c>
      <c r="BQ730" s="24">
        <v>0.8</v>
      </c>
      <c r="BR730" s="24">
        <v>0</v>
      </c>
      <c r="BS730" s="24">
        <v>0</v>
      </c>
      <c r="BT730" s="24">
        <v>0</v>
      </c>
      <c r="BU730" s="24">
        <v>0</v>
      </c>
      <c r="BV730" s="24">
        <v>0.5</v>
      </c>
      <c r="BW730" s="24">
        <v>0.5</v>
      </c>
      <c r="BX730" s="24">
        <v>0.5</v>
      </c>
      <c r="BY730" s="24">
        <v>0</v>
      </c>
      <c r="BZ730" s="24">
        <v>0.5</v>
      </c>
      <c r="CB730" s="24">
        <v>0</v>
      </c>
      <c r="CC730" s="24">
        <v>0</v>
      </c>
      <c r="CD730" s="24">
        <v>130</v>
      </c>
      <c r="CE730" s="24">
        <v>130</v>
      </c>
      <c r="CF730" s="24">
        <v>130</v>
      </c>
      <c r="CG730" s="24">
        <v>130</v>
      </c>
      <c r="CH730" s="24">
        <v>133</v>
      </c>
      <c r="CI730" s="24">
        <v>135</v>
      </c>
      <c r="CO730" s="34">
        <f t="shared" si="56"/>
        <v>106686</v>
      </c>
    </row>
    <row r="731" spans="1:93" ht="15" hidden="1">
      <c r="A731" s="23" t="s">
        <v>154</v>
      </c>
      <c r="B731" s="52">
        <v>42465</v>
      </c>
      <c r="C731" s="25" t="str">
        <f t="shared" si="55"/>
        <v/>
      </c>
      <c r="G731" s="24">
        <f t="shared" si="57"/>
        <v>61</v>
      </c>
      <c r="H731" s="27">
        <v>134694</v>
      </c>
      <c r="I731" s="24" t="str">
        <f t="shared" si="54"/>
        <v/>
      </c>
      <c r="K731" s="24">
        <f>IF(J731&gt;900,_xlfn.XLOOKUP(ROUND(J731,0),'CM-VL-G-C-GL-B-T-ClassRimThickn'!$B$1:$B$112,'CM-VL-G-C-GL-B-T-ClassRimThickn'!$C$1:$C$112,0,1,1),J731)</f>
        <v>0</v>
      </c>
      <c r="L731" s="24">
        <v>88</v>
      </c>
      <c r="M731" s="24">
        <f>IF(L731&gt;900,_xlfn.XLOOKUP(ROUND(L731,0),'CM-VL-G-C-GL-B-T-ClassRimThickn'!$B$1:$B$112,'CM-VL-G-C-GL-B-T-ClassRimThickn'!$C$1:$C$112,0,1,1),L731)</f>
        <v>88</v>
      </c>
      <c r="N731" s="24">
        <v>88</v>
      </c>
      <c r="O731" s="24">
        <f>IF(N731&gt;900,_xlfn.XLOOKUP(ROUND(N731,0),'CM-VL-G-C-GL-B-T-ClassRimThickn'!$B$1:$B$112,'CM-VL-G-C-GL-B-T-ClassRimThickn'!$C$1:$C$112,0,1,1),N731)</f>
        <v>88</v>
      </c>
      <c r="P731" s="24">
        <v>88</v>
      </c>
      <c r="Q731" s="24">
        <f>IF(P731&gt;900,_xlfn.XLOOKUP(ROUND(P731,0),'CM-VL-G-C-GL-B-T-ClassRimThickn'!$B$1:$B$112,'CM-VL-G-C-GL-B-T-ClassRimThickn'!$C$1:$C$112,0,1,1),P731)</f>
        <v>88</v>
      </c>
      <c r="S731" s="24">
        <f>IF(R731&gt;900,_xlfn.XLOOKUP(ROUND(R731,0),'CM-VL-G-C-GL-B-T-ClassRimThickn'!$B$1:$B$112,'CM-VL-G-C-GL-B-T-ClassRimThickn'!$C$1:$C$112,0,1,1),R731)</f>
        <v>0</v>
      </c>
      <c r="T731" s="24">
        <v>88</v>
      </c>
      <c r="U731" s="24">
        <f>IF(T731&gt;900,_xlfn.XLOOKUP(ROUND(T731,0),'CM-VL-G-C-GL-B-T-ClassRimThickn'!$B$1:$B$112,'CM-VL-G-C-GL-B-T-ClassRimThickn'!$C$1:$C$112,0,1,1),T731)</f>
        <v>88</v>
      </c>
      <c r="V731" s="24">
        <v>88</v>
      </c>
      <c r="W731" s="24">
        <f>IF(V731&gt;900,_xlfn.XLOOKUP(ROUND(V731,0),'CM-VL-G-C-GL-B-T-ClassRimThickn'!$B$1:$B$112,'CM-VL-G-C-GL-B-T-ClassRimThickn'!$C$1:$C$112,0,1,1),V731)</f>
        <v>88</v>
      </c>
      <c r="X731" s="24">
        <v>88</v>
      </c>
      <c r="Y731" s="24">
        <f>IF(X731&gt;900,_xlfn.XLOOKUP(ROUND(X731,0),'CM-VL-G-C-GL-B-T-ClassRimThickn'!$B$1:$B$112,'CM-VL-G-C-GL-B-T-ClassRimThickn'!$C$1:$C$112,0,1,1),X731)</f>
        <v>88</v>
      </c>
      <c r="Z731" s="24">
        <v>88</v>
      </c>
      <c r="AA731" s="24">
        <f>IF(Z731&gt;900,_xlfn.XLOOKUP(ROUND(Z731,0),'CM-VL-G-C-GL-B-T-ClassRimThickn'!$B$1:$B$112,'CM-VL-G-C-GL-B-T-ClassRimThickn'!$C$1:$C$112,0,1,1),Z731)</f>
        <v>88</v>
      </c>
      <c r="AB731" s="24">
        <v>88</v>
      </c>
      <c r="AC731" s="24">
        <f>IF(AB731&gt;900,_xlfn.XLOOKUP(ROUND(AB731,0),'CM-VL-G-C-GL-B-T-ClassRimThickn'!$B$1:$B$112,'CM-VL-G-C-GL-B-T-ClassRimThickn'!$C$1:$C$112,0,1,1),AB731)</f>
        <v>88</v>
      </c>
      <c r="AD731" s="24">
        <v>88</v>
      </c>
      <c r="AE731" s="24">
        <f>IF(AD731&gt;900,_xlfn.XLOOKUP(ROUND(AD731,0),'CM-VL-G-C-GL-B-T-ClassRimThickn'!$B$1:$B$112,'CM-VL-G-C-GL-B-T-ClassRimThickn'!$C$1:$C$112,0,1,1),AD731)</f>
        <v>88</v>
      </c>
      <c r="AF731" s="24">
        <v>88</v>
      </c>
      <c r="AG731" s="24">
        <f>IF(AF731&gt;900,_xlfn.XLOOKUP(ROUND(AF731,0),'CM-VL-G-C-GL-B-T-ClassRimThickn'!$B$1:$B$112,'CM-VL-G-C-GL-B-T-ClassRimThickn'!$C$1:$C$112,0,1,1),AF731)</f>
        <v>88</v>
      </c>
      <c r="AH731" s="24">
        <v>29</v>
      </c>
      <c r="AI731" s="24">
        <v>29.5</v>
      </c>
      <c r="AJ731" s="24">
        <v>29</v>
      </c>
      <c r="AK731" s="24">
        <v>29.5</v>
      </c>
      <c r="AL731" s="24">
        <v>30</v>
      </c>
      <c r="AM731" s="24">
        <v>28.5</v>
      </c>
      <c r="AN731" s="24">
        <v>28.5</v>
      </c>
      <c r="AO731" s="24">
        <v>29.5</v>
      </c>
      <c r="AP731" s="24">
        <v>29</v>
      </c>
      <c r="AQ731" s="24">
        <v>29.5</v>
      </c>
      <c r="AR731" s="24">
        <v>29</v>
      </c>
      <c r="AS731" s="24">
        <v>29</v>
      </c>
      <c r="AT731" s="24">
        <v>30</v>
      </c>
      <c r="AU731" s="24">
        <v>29</v>
      </c>
      <c r="AV731" s="24">
        <v>29.5</v>
      </c>
      <c r="AW731" s="24">
        <v>30.5</v>
      </c>
      <c r="AX731" s="24">
        <v>30</v>
      </c>
      <c r="AY731" s="24">
        <v>30</v>
      </c>
      <c r="AZ731" s="24">
        <v>30.5</v>
      </c>
      <c r="BA731" s="24">
        <v>30</v>
      </c>
      <c r="BB731" s="24">
        <v>30</v>
      </c>
      <c r="BC731" s="24">
        <v>31</v>
      </c>
      <c r="BD731" s="24">
        <v>29.5</v>
      </c>
      <c r="BE731" s="24">
        <v>31</v>
      </c>
      <c r="BF731" s="24">
        <v>1.5</v>
      </c>
      <c r="BG731" s="24">
        <v>1</v>
      </c>
      <c r="BH731" s="24">
        <v>1</v>
      </c>
      <c r="BI731" s="24">
        <v>1</v>
      </c>
      <c r="BJ731" s="24">
        <v>0.5</v>
      </c>
      <c r="BL731" s="24">
        <v>1.5</v>
      </c>
      <c r="BM731" s="24">
        <v>1</v>
      </c>
      <c r="BN731" s="24">
        <v>1</v>
      </c>
      <c r="BO731" s="24">
        <v>1</v>
      </c>
      <c r="BP731" s="24">
        <v>1</v>
      </c>
      <c r="BQ731" s="24">
        <v>1.5</v>
      </c>
      <c r="BR731" s="24">
        <v>0</v>
      </c>
      <c r="BS731" s="24">
        <v>0</v>
      </c>
      <c r="BT731" s="24">
        <v>0</v>
      </c>
      <c r="BU731" s="24">
        <v>0</v>
      </c>
      <c r="BV731" s="24">
        <v>0.5</v>
      </c>
      <c r="BW731" s="24">
        <v>0</v>
      </c>
      <c r="BX731" s="24">
        <v>0.5</v>
      </c>
      <c r="BY731" s="24">
        <v>0</v>
      </c>
      <c r="BZ731" s="24">
        <v>0</v>
      </c>
      <c r="CB731" s="24">
        <v>0</v>
      </c>
      <c r="CC731" s="24">
        <v>0</v>
      </c>
      <c r="CD731" s="24">
        <v>132</v>
      </c>
      <c r="CE731" s="24">
        <v>132</v>
      </c>
      <c r="CF731" s="24">
        <v>132</v>
      </c>
      <c r="CG731" s="24">
        <v>130</v>
      </c>
      <c r="CH731" s="24">
        <v>133</v>
      </c>
      <c r="CI731" s="24">
        <v>135</v>
      </c>
      <c r="CO731" s="34">
        <f t="shared" si="56"/>
        <v>134694</v>
      </c>
    </row>
    <row r="732" spans="1:93" ht="15" hidden="1">
      <c r="A732" s="23" t="s">
        <v>154</v>
      </c>
      <c r="B732" s="52">
        <v>42557</v>
      </c>
      <c r="C732" s="25" t="str">
        <f t="shared" si="55"/>
        <v/>
      </c>
      <c r="G732" s="24">
        <f t="shared" si="57"/>
        <v>92</v>
      </c>
      <c r="H732" s="24">
        <v>168745</v>
      </c>
      <c r="I732" s="24" t="str">
        <f t="shared" si="54"/>
        <v/>
      </c>
      <c r="K732" s="24">
        <f>IF(J732&gt;900,_xlfn.XLOOKUP(ROUND(J732,0),'CM-VL-G-C-GL-B-T-ClassRimThickn'!$B$1:$B$112,'CM-VL-G-C-GL-B-T-ClassRimThickn'!$C$1:$C$112,0,1,1),J732)</f>
        <v>0</v>
      </c>
      <c r="L732" s="24">
        <v>85</v>
      </c>
      <c r="M732" s="24">
        <f>IF(L732&gt;900,_xlfn.XLOOKUP(ROUND(L732,0),'CM-VL-G-C-GL-B-T-ClassRimThickn'!$B$1:$B$112,'CM-VL-G-C-GL-B-T-ClassRimThickn'!$C$1:$C$112,0,1,1),L732)</f>
        <v>85</v>
      </c>
      <c r="N732" s="24">
        <v>85</v>
      </c>
      <c r="O732" s="24">
        <f>IF(N732&gt;900,_xlfn.XLOOKUP(ROUND(N732,0),'CM-VL-G-C-GL-B-T-ClassRimThickn'!$B$1:$B$112,'CM-VL-G-C-GL-B-T-ClassRimThickn'!$C$1:$C$112,0,1,1),N732)</f>
        <v>85</v>
      </c>
      <c r="P732" s="24">
        <v>85</v>
      </c>
      <c r="Q732" s="24">
        <f>IF(P732&gt;900,_xlfn.XLOOKUP(ROUND(P732,0),'CM-VL-G-C-GL-B-T-ClassRimThickn'!$B$1:$B$112,'CM-VL-G-C-GL-B-T-ClassRimThickn'!$C$1:$C$112,0,1,1),P732)</f>
        <v>85</v>
      </c>
      <c r="S732" s="24">
        <f>IF(R732&gt;900,_xlfn.XLOOKUP(ROUND(R732,0),'CM-VL-G-C-GL-B-T-ClassRimThickn'!$B$1:$B$112,'CM-VL-G-C-GL-B-T-ClassRimThickn'!$C$1:$C$112,0,1,1),R732)</f>
        <v>0</v>
      </c>
      <c r="T732" s="24">
        <v>85</v>
      </c>
      <c r="U732" s="24">
        <f>IF(T732&gt;900,_xlfn.XLOOKUP(ROUND(T732,0),'CM-VL-G-C-GL-B-T-ClassRimThickn'!$B$1:$B$112,'CM-VL-G-C-GL-B-T-ClassRimThickn'!$C$1:$C$112,0,1,1),T732)</f>
        <v>85</v>
      </c>
      <c r="V732" s="24">
        <v>85</v>
      </c>
      <c r="W732" s="24">
        <f>IF(V732&gt;900,_xlfn.XLOOKUP(ROUND(V732,0),'CM-VL-G-C-GL-B-T-ClassRimThickn'!$B$1:$B$112,'CM-VL-G-C-GL-B-T-ClassRimThickn'!$C$1:$C$112,0,1,1),V732)</f>
        <v>85</v>
      </c>
      <c r="X732" s="24">
        <v>85</v>
      </c>
      <c r="Y732" s="24">
        <f>IF(X732&gt;900,_xlfn.XLOOKUP(ROUND(X732,0),'CM-VL-G-C-GL-B-T-ClassRimThickn'!$B$1:$B$112,'CM-VL-G-C-GL-B-T-ClassRimThickn'!$C$1:$C$112,0,1,1),X732)</f>
        <v>85</v>
      </c>
      <c r="Z732" s="24">
        <v>85</v>
      </c>
      <c r="AA732" s="24">
        <f>IF(Z732&gt;900,_xlfn.XLOOKUP(ROUND(Z732,0),'CM-VL-G-C-GL-B-T-ClassRimThickn'!$B$1:$B$112,'CM-VL-G-C-GL-B-T-ClassRimThickn'!$C$1:$C$112,0,1,1),Z732)</f>
        <v>85</v>
      </c>
      <c r="AB732" s="24">
        <v>85</v>
      </c>
      <c r="AC732" s="24">
        <f>IF(AB732&gt;900,_xlfn.XLOOKUP(ROUND(AB732,0),'CM-VL-G-C-GL-B-T-ClassRimThickn'!$B$1:$B$112,'CM-VL-G-C-GL-B-T-ClassRimThickn'!$C$1:$C$112,0,1,1),AB732)</f>
        <v>85</v>
      </c>
      <c r="AD732" s="24">
        <v>85</v>
      </c>
      <c r="AE732" s="24">
        <f>IF(AD732&gt;900,_xlfn.XLOOKUP(ROUND(AD732,0),'CM-VL-G-C-GL-B-T-ClassRimThickn'!$B$1:$B$112,'CM-VL-G-C-GL-B-T-ClassRimThickn'!$C$1:$C$112,0,1,1),AD732)</f>
        <v>85</v>
      </c>
      <c r="AF732" s="24">
        <v>85</v>
      </c>
      <c r="AG732" s="24">
        <f>IF(AF732&gt;900,_xlfn.XLOOKUP(ROUND(AF732,0),'CM-VL-G-C-GL-B-T-ClassRimThickn'!$B$1:$B$112,'CM-VL-G-C-GL-B-T-ClassRimThickn'!$C$1:$C$112,0,1,1),AF732)</f>
        <v>85</v>
      </c>
      <c r="AH732" s="24">
        <v>29</v>
      </c>
      <c r="AI732" s="24">
        <v>30</v>
      </c>
      <c r="AJ732" s="24">
        <v>29</v>
      </c>
      <c r="AK732" s="24">
        <v>30</v>
      </c>
      <c r="AL732" s="24">
        <v>30</v>
      </c>
      <c r="AM732" s="24">
        <v>30</v>
      </c>
      <c r="AN732" s="24">
        <v>30</v>
      </c>
      <c r="AO732" s="24">
        <v>30</v>
      </c>
      <c r="AP732" s="24">
        <v>29</v>
      </c>
      <c r="AQ732" s="24">
        <v>30</v>
      </c>
      <c r="AR732" s="24">
        <v>29</v>
      </c>
      <c r="AS732" s="24">
        <v>29</v>
      </c>
      <c r="AT732" s="24">
        <v>31</v>
      </c>
      <c r="AU732" s="24">
        <v>30</v>
      </c>
      <c r="AV732" s="24">
        <v>31</v>
      </c>
      <c r="AW732" s="24">
        <v>31</v>
      </c>
      <c r="AX732" s="24">
        <v>30</v>
      </c>
      <c r="AY732" s="24">
        <v>31</v>
      </c>
      <c r="AZ732" s="24">
        <v>30</v>
      </c>
      <c r="BA732" s="24">
        <v>30</v>
      </c>
      <c r="BB732" s="24">
        <v>30</v>
      </c>
      <c r="BC732" s="24">
        <v>31</v>
      </c>
      <c r="BD732" s="24">
        <v>30.5</v>
      </c>
      <c r="BE732" s="24">
        <v>30</v>
      </c>
      <c r="BF732" s="24">
        <v>2</v>
      </c>
      <c r="BG732" s="24">
        <v>2</v>
      </c>
      <c r="BH732" s="24">
        <v>2</v>
      </c>
      <c r="BI732" s="24">
        <v>2</v>
      </c>
      <c r="BJ732" s="24">
        <v>2</v>
      </c>
      <c r="BL732" s="24">
        <v>2</v>
      </c>
      <c r="BM732" s="24">
        <v>2</v>
      </c>
      <c r="BN732" s="24">
        <v>2</v>
      </c>
      <c r="BO732" s="24">
        <v>2</v>
      </c>
      <c r="BP732" s="24">
        <v>2</v>
      </c>
      <c r="BQ732" s="24">
        <v>2</v>
      </c>
      <c r="BR732" s="24">
        <v>0.5</v>
      </c>
      <c r="BS732" s="24">
        <v>0</v>
      </c>
      <c r="BT732" s="24">
        <v>0.5</v>
      </c>
      <c r="BU732" s="24">
        <v>0</v>
      </c>
      <c r="BV732" s="24">
        <v>0</v>
      </c>
      <c r="BW732" s="24">
        <v>0</v>
      </c>
      <c r="BX732" s="24">
        <v>0</v>
      </c>
      <c r="BY732" s="24">
        <v>0</v>
      </c>
      <c r="BZ732" s="24">
        <v>0</v>
      </c>
      <c r="CB732" s="24">
        <v>0.5</v>
      </c>
      <c r="CC732" s="24">
        <v>0.5</v>
      </c>
      <c r="CD732" s="24">
        <v>130</v>
      </c>
      <c r="CE732" s="24">
        <v>130</v>
      </c>
      <c r="CF732" s="24">
        <v>130</v>
      </c>
      <c r="CG732" s="24">
        <v>125</v>
      </c>
      <c r="CH732" s="24">
        <v>130</v>
      </c>
      <c r="CI732" s="24">
        <v>130</v>
      </c>
      <c r="CO732" s="34">
        <f t="shared" si="56"/>
        <v>168745</v>
      </c>
    </row>
    <row r="733" spans="1:93" ht="15" hidden="1">
      <c r="A733" s="23" t="s">
        <v>154</v>
      </c>
      <c r="B733" s="52">
        <v>42618</v>
      </c>
      <c r="C733" s="25" t="str">
        <f t="shared" si="55"/>
        <v/>
      </c>
      <c r="G733" s="24">
        <f t="shared" si="57"/>
        <v>61</v>
      </c>
      <c r="H733" s="30">
        <f>(H734-H732)/(G733+G734)*G733+H732</f>
        <v>186976.375</v>
      </c>
      <c r="I733" s="24" t="str">
        <f t="shared" si="54"/>
        <v/>
      </c>
      <c r="K733" s="24">
        <f>IF(J733&gt;900,_xlfn.XLOOKUP(ROUND(J733,0),'CM-VL-G-C-GL-B-T-ClassRimThickn'!$B$1:$B$112,'CM-VL-G-C-GL-B-T-ClassRimThickn'!$C$1:$C$112,0,1,1),J733)</f>
        <v>0</v>
      </c>
      <c r="L733" s="24">
        <v>73</v>
      </c>
      <c r="M733" s="24">
        <f>IF(L733&gt;900,_xlfn.XLOOKUP(ROUND(L733,0),'CM-VL-G-C-GL-B-T-ClassRimThickn'!$B$1:$B$112,'CM-VL-G-C-GL-B-T-ClassRimThickn'!$C$1:$C$112,0,1,1),L733)</f>
        <v>73</v>
      </c>
      <c r="N733" s="24">
        <v>73</v>
      </c>
      <c r="O733" s="24">
        <f>IF(N733&gt;900,_xlfn.XLOOKUP(ROUND(N733,0),'CM-VL-G-C-GL-B-T-ClassRimThickn'!$B$1:$B$112,'CM-VL-G-C-GL-B-T-ClassRimThickn'!$C$1:$C$112,0,1,1),N733)</f>
        <v>73</v>
      </c>
      <c r="P733" s="24">
        <v>74</v>
      </c>
      <c r="Q733" s="24">
        <f>IF(P733&gt;900,_xlfn.XLOOKUP(ROUND(P733,0),'CM-VL-G-C-GL-B-T-ClassRimThickn'!$B$1:$B$112,'CM-VL-G-C-GL-B-T-ClassRimThickn'!$C$1:$C$112,0,1,1),P733)</f>
        <v>74</v>
      </c>
      <c r="S733" s="24">
        <f>IF(R733&gt;900,_xlfn.XLOOKUP(ROUND(R733,0),'CM-VL-G-C-GL-B-T-ClassRimThickn'!$B$1:$B$112,'CM-VL-G-C-GL-B-T-ClassRimThickn'!$C$1:$C$112,0,1,1),R733)</f>
        <v>0</v>
      </c>
      <c r="T733" s="24">
        <v>71</v>
      </c>
      <c r="U733" s="24">
        <f>IF(T733&gt;900,_xlfn.XLOOKUP(ROUND(T733,0),'CM-VL-G-C-GL-B-T-ClassRimThickn'!$B$1:$B$112,'CM-VL-G-C-GL-B-T-ClassRimThickn'!$C$1:$C$112,0,1,1),T733)</f>
        <v>71</v>
      </c>
      <c r="V733" s="24">
        <v>76</v>
      </c>
      <c r="W733" s="24">
        <f>IF(V733&gt;900,_xlfn.XLOOKUP(ROUND(V733,0),'CM-VL-G-C-GL-B-T-ClassRimThickn'!$B$1:$B$112,'CM-VL-G-C-GL-B-T-ClassRimThickn'!$C$1:$C$112,0,1,1),V733)</f>
        <v>76</v>
      </c>
      <c r="X733" s="24">
        <v>73</v>
      </c>
      <c r="Y733" s="24">
        <f>IF(X733&gt;900,_xlfn.XLOOKUP(ROUND(X733,0),'CM-VL-G-C-GL-B-T-ClassRimThickn'!$B$1:$B$112,'CM-VL-G-C-GL-B-T-ClassRimThickn'!$C$1:$C$112,0,1,1),X733)</f>
        <v>73</v>
      </c>
      <c r="Z733" s="24">
        <v>73</v>
      </c>
      <c r="AA733" s="24">
        <f>IF(Z733&gt;900,_xlfn.XLOOKUP(ROUND(Z733,0),'CM-VL-G-C-GL-B-T-ClassRimThickn'!$B$1:$B$112,'CM-VL-G-C-GL-B-T-ClassRimThickn'!$C$1:$C$112,0,1,1),Z733)</f>
        <v>73</v>
      </c>
      <c r="AB733" s="24">
        <v>74</v>
      </c>
      <c r="AC733" s="24">
        <f>IF(AB733&gt;900,_xlfn.XLOOKUP(ROUND(AB733,0),'CM-VL-G-C-GL-B-T-ClassRimThickn'!$B$1:$B$112,'CM-VL-G-C-GL-B-T-ClassRimThickn'!$C$1:$C$112,0,1,1),AB733)</f>
        <v>74</v>
      </c>
      <c r="AD733" s="24">
        <v>71</v>
      </c>
      <c r="AE733" s="24">
        <f>IF(AD733&gt;900,_xlfn.XLOOKUP(ROUND(AD733,0),'CM-VL-G-C-GL-B-T-ClassRimThickn'!$B$1:$B$112,'CM-VL-G-C-GL-B-T-ClassRimThickn'!$C$1:$C$112,0,1,1),AD733)</f>
        <v>71</v>
      </c>
      <c r="AF733" s="24">
        <v>71</v>
      </c>
      <c r="AG733" s="24">
        <f>IF(AF733&gt;900,_xlfn.XLOOKUP(ROUND(AF733,0),'CM-VL-G-C-GL-B-T-ClassRimThickn'!$B$1:$B$112,'CM-VL-G-C-GL-B-T-ClassRimThickn'!$C$1:$C$112,0,1,1),AF733)</f>
        <v>71</v>
      </c>
      <c r="AH733" s="24">
        <v>29</v>
      </c>
      <c r="AI733" s="24">
        <v>29</v>
      </c>
      <c r="AJ733" s="24">
        <v>29</v>
      </c>
      <c r="AK733" s="24">
        <v>28</v>
      </c>
      <c r="AL733" s="24">
        <v>28</v>
      </c>
      <c r="AM733" s="24">
        <v>29</v>
      </c>
      <c r="AN733" s="24">
        <v>29</v>
      </c>
      <c r="AO733" s="24">
        <v>29</v>
      </c>
      <c r="AP733" s="24">
        <v>29</v>
      </c>
      <c r="AQ733" s="24">
        <v>29</v>
      </c>
      <c r="AR733" s="24">
        <v>29</v>
      </c>
      <c r="AS733" s="24">
        <v>29</v>
      </c>
      <c r="AT733" s="24">
        <v>29</v>
      </c>
      <c r="AU733" s="24">
        <v>28</v>
      </c>
      <c r="AV733" s="24">
        <v>29</v>
      </c>
      <c r="AW733" s="24">
        <v>28</v>
      </c>
      <c r="AX733" s="24">
        <v>28</v>
      </c>
      <c r="AY733" s="24">
        <v>28</v>
      </c>
      <c r="AZ733" s="24">
        <v>29</v>
      </c>
      <c r="BA733" s="24">
        <v>28</v>
      </c>
      <c r="BB733" s="24">
        <v>28.5</v>
      </c>
      <c r="BC733" s="24">
        <v>28.5</v>
      </c>
      <c r="BD733" s="24">
        <v>28</v>
      </c>
      <c r="BE733" s="24">
        <v>29</v>
      </c>
      <c r="BF733" s="24">
        <v>0</v>
      </c>
      <c r="BG733" s="24">
        <v>0</v>
      </c>
      <c r="BH733" s="24">
        <v>0</v>
      </c>
      <c r="BI733" s="24">
        <v>0</v>
      </c>
      <c r="BJ733" s="24">
        <v>0</v>
      </c>
      <c r="BL733" s="24">
        <v>0</v>
      </c>
      <c r="BM733" s="24">
        <v>0</v>
      </c>
      <c r="BN733" s="24">
        <v>0</v>
      </c>
      <c r="BO733" s="24">
        <v>0</v>
      </c>
      <c r="BP733" s="24">
        <v>0</v>
      </c>
      <c r="BQ733" s="24">
        <v>0</v>
      </c>
      <c r="BR733" s="24">
        <v>0</v>
      </c>
      <c r="BS733" s="24">
        <v>0</v>
      </c>
      <c r="BT733" s="24">
        <v>0</v>
      </c>
      <c r="BU733" s="24">
        <v>0</v>
      </c>
      <c r="BV733" s="24">
        <v>0</v>
      </c>
      <c r="BW733" s="24">
        <v>0</v>
      </c>
      <c r="BX733" s="24">
        <v>0</v>
      </c>
      <c r="BY733" s="24">
        <v>0</v>
      </c>
      <c r="BZ733" s="24">
        <v>0</v>
      </c>
      <c r="CB733" s="24">
        <v>0</v>
      </c>
      <c r="CC733" s="24">
        <v>0</v>
      </c>
      <c r="CD733" s="24">
        <v>125</v>
      </c>
      <c r="CE733" s="24">
        <v>122</v>
      </c>
      <c r="CF733" s="24">
        <v>122</v>
      </c>
      <c r="CG733" s="24">
        <v>118</v>
      </c>
      <c r="CH733" s="24">
        <v>115</v>
      </c>
      <c r="CI733" s="24">
        <v>114</v>
      </c>
      <c r="CO733" s="34">
        <f t="shared" si="56"/>
        <v>186976.375</v>
      </c>
    </row>
    <row r="734" spans="1:93" ht="15" hidden="1">
      <c r="A734" s="23" t="s">
        <v>154</v>
      </c>
      <c r="B734" s="52">
        <v>42629</v>
      </c>
      <c r="C734" s="25" t="str">
        <f t="shared" si="55"/>
        <v/>
      </c>
      <c r="G734" s="24">
        <f t="shared" si="57"/>
        <v>11</v>
      </c>
      <c r="H734" s="24">
        <v>190264</v>
      </c>
      <c r="I734" s="24" t="str">
        <f t="shared" si="54"/>
        <v/>
      </c>
      <c r="K734" s="24">
        <f>IF(J734&gt;900,_xlfn.XLOOKUP(ROUND(J734,0),'CM-VL-G-C-GL-B-T-ClassRimThickn'!$B$1:$B$112,'CM-VL-G-C-GL-B-T-ClassRimThickn'!$C$1:$C$112,0,1,1),J734)</f>
        <v>0</v>
      </c>
      <c r="L734" s="24">
        <v>85</v>
      </c>
      <c r="M734" s="24">
        <f>IF(L734&gt;900,_xlfn.XLOOKUP(ROUND(L734,0),'CM-VL-G-C-GL-B-T-ClassRimThickn'!$B$1:$B$112,'CM-VL-G-C-GL-B-T-ClassRimThickn'!$C$1:$C$112,0,1,1),L734)</f>
        <v>85</v>
      </c>
      <c r="N734" s="24">
        <v>85</v>
      </c>
      <c r="O734" s="24">
        <f>IF(N734&gt;900,_xlfn.XLOOKUP(ROUND(N734,0),'CM-VL-G-C-GL-B-T-ClassRimThickn'!$B$1:$B$112,'CM-VL-G-C-GL-B-T-ClassRimThickn'!$C$1:$C$112,0,1,1),N734)</f>
        <v>85</v>
      </c>
      <c r="P734" s="24">
        <v>85</v>
      </c>
      <c r="Q734" s="24">
        <f>IF(P734&gt;900,_xlfn.XLOOKUP(ROUND(P734,0),'CM-VL-G-C-GL-B-T-ClassRimThickn'!$B$1:$B$112,'CM-VL-G-C-GL-B-T-ClassRimThickn'!$C$1:$C$112,0,1,1),P734)</f>
        <v>85</v>
      </c>
      <c r="S734" s="24">
        <f>IF(R734&gt;900,_xlfn.XLOOKUP(ROUND(R734,0),'CM-VL-G-C-GL-B-T-ClassRimThickn'!$B$1:$B$112,'CM-VL-G-C-GL-B-T-ClassRimThickn'!$C$1:$C$112,0,1,1),R734)</f>
        <v>0</v>
      </c>
      <c r="T734" s="24">
        <v>85</v>
      </c>
      <c r="U734" s="24">
        <f>IF(T734&gt;900,_xlfn.XLOOKUP(ROUND(T734,0),'CM-VL-G-C-GL-B-T-ClassRimThickn'!$B$1:$B$112,'CM-VL-G-C-GL-B-T-ClassRimThickn'!$C$1:$C$112,0,1,1),T734)</f>
        <v>85</v>
      </c>
      <c r="V734" s="24">
        <v>85</v>
      </c>
      <c r="W734" s="24">
        <f>IF(V734&gt;900,_xlfn.XLOOKUP(ROUND(V734,0),'CM-VL-G-C-GL-B-T-ClassRimThickn'!$B$1:$B$112,'CM-VL-G-C-GL-B-T-ClassRimThickn'!$C$1:$C$112,0,1,1),V734)</f>
        <v>85</v>
      </c>
      <c r="X734" s="24">
        <v>85</v>
      </c>
      <c r="Y734" s="24">
        <f>IF(X734&gt;900,_xlfn.XLOOKUP(ROUND(X734,0),'CM-VL-G-C-GL-B-T-ClassRimThickn'!$B$1:$B$112,'CM-VL-G-C-GL-B-T-ClassRimThickn'!$C$1:$C$112,0,1,1),X734)</f>
        <v>85</v>
      </c>
      <c r="Z734" s="24">
        <v>85</v>
      </c>
      <c r="AA734" s="24">
        <f>IF(Z734&gt;900,_xlfn.XLOOKUP(ROUND(Z734,0),'CM-VL-G-C-GL-B-T-ClassRimThickn'!$B$1:$B$112,'CM-VL-G-C-GL-B-T-ClassRimThickn'!$C$1:$C$112,0,1,1),Z734)</f>
        <v>85</v>
      </c>
      <c r="AB734" s="24">
        <v>85</v>
      </c>
      <c r="AC734" s="24">
        <f>IF(AB734&gt;900,_xlfn.XLOOKUP(ROUND(AB734,0),'CM-VL-G-C-GL-B-T-ClassRimThickn'!$B$1:$B$112,'CM-VL-G-C-GL-B-T-ClassRimThickn'!$C$1:$C$112,0,1,1),AB734)</f>
        <v>85</v>
      </c>
      <c r="AD734" s="24">
        <v>85</v>
      </c>
      <c r="AE734" s="24">
        <f>IF(AD734&gt;900,_xlfn.XLOOKUP(ROUND(AD734,0),'CM-VL-G-C-GL-B-T-ClassRimThickn'!$B$1:$B$112,'CM-VL-G-C-GL-B-T-ClassRimThickn'!$C$1:$C$112,0,1,1),AD734)</f>
        <v>85</v>
      </c>
      <c r="AF734" s="24">
        <v>85</v>
      </c>
      <c r="AG734" s="24">
        <f>IF(AF734&gt;900,_xlfn.XLOOKUP(ROUND(AF734,0),'CM-VL-G-C-GL-B-T-ClassRimThickn'!$B$1:$B$112,'CM-VL-G-C-GL-B-T-ClassRimThickn'!$C$1:$C$112,0,1,1),AF734)</f>
        <v>85</v>
      </c>
      <c r="AH734" s="24">
        <v>29</v>
      </c>
      <c r="AI734" s="24">
        <v>30</v>
      </c>
      <c r="AJ734" s="24">
        <v>28.5</v>
      </c>
      <c r="AK734" s="24">
        <v>30</v>
      </c>
      <c r="AL734" s="24">
        <v>28</v>
      </c>
      <c r="AM734" s="24">
        <v>29</v>
      </c>
      <c r="AN734" s="24">
        <v>28</v>
      </c>
      <c r="AO734" s="24">
        <v>30</v>
      </c>
      <c r="AP734" s="24">
        <v>30</v>
      </c>
      <c r="AQ734" s="24">
        <v>30</v>
      </c>
      <c r="AR734" s="24">
        <v>29</v>
      </c>
      <c r="AS734" s="24">
        <v>29</v>
      </c>
      <c r="AT734" s="24">
        <v>31</v>
      </c>
      <c r="AU734" s="24">
        <v>31</v>
      </c>
      <c r="AV734" s="24">
        <v>31</v>
      </c>
      <c r="AW734" s="24">
        <v>31</v>
      </c>
      <c r="AX734" s="24">
        <v>32</v>
      </c>
      <c r="AY734" s="24">
        <v>31</v>
      </c>
      <c r="AZ734" s="24">
        <v>32</v>
      </c>
      <c r="BA734" s="24">
        <v>31</v>
      </c>
      <c r="BB734" s="24">
        <v>31</v>
      </c>
      <c r="BC734" s="24">
        <v>32</v>
      </c>
      <c r="BD734" s="24">
        <v>31</v>
      </c>
      <c r="BE734" s="24">
        <v>32</v>
      </c>
      <c r="BF734" s="24">
        <v>1.8</v>
      </c>
      <c r="BG734" s="24">
        <v>1.5</v>
      </c>
      <c r="BH734" s="24">
        <v>1.3</v>
      </c>
      <c r="BI734" s="24">
        <v>1.5</v>
      </c>
      <c r="BJ734" s="24">
        <v>1.2</v>
      </c>
      <c r="BL734" s="24">
        <v>1.8</v>
      </c>
      <c r="BM734" s="24">
        <v>1.5</v>
      </c>
      <c r="BN734" s="24">
        <v>1.5</v>
      </c>
      <c r="BO734" s="24">
        <v>1.2</v>
      </c>
      <c r="BP734" s="24">
        <v>1.2</v>
      </c>
      <c r="BQ734" s="24">
        <v>1.8</v>
      </c>
      <c r="BR734" s="24">
        <v>0</v>
      </c>
      <c r="BS734" s="24">
        <v>0</v>
      </c>
      <c r="BT734" s="24">
        <v>0</v>
      </c>
      <c r="BU734" s="24">
        <v>0</v>
      </c>
      <c r="BV734" s="24">
        <v>0.5</v>
      </c>
      <c r="BW734" s="24">
        <v>0</v>
      </c>
      <c r="BX734" s="24">
        <v>0.5</v>
      </c>
      <c r="BY734" s="24">
        <v>0</v>
      </c>
      <c r="BZ734" s="24">
        <v>0</v>
      </c>
      <c r="CB734" s="24">
        <v>0</v>
      </c>
      <c r="CC734" s="24">
        <v>0</v>
      </c>
      <c r="CD734" s="24">
        <v>135</v>
      </c>
      <c r="CE734" s="24">
        <v>135</v>
      </c>
      <c r="CF734" s="24">
        <v>135</v>
      </c>
      <c r="CG734" s="24">
        <v>135</v>
      </c>
      <c r="CH734" s="24">
        <v>135</v>
      </c>
      <c r="CI734" s="24">
        <v>135</v>
      </c>
      <c r="CO734" s="34">
        <f t="shared" si="56"/>
        <v>190264</v>
      </c>
    </row>
    <row r="735" spans="1:93" ht="15" hidden="1">
      <c r="A735" s="23" t="s">
        <v>154</v>
      </c>
      <c r="B735" s="52">
        <v>42690</v>
      </c>
      <c r="C735" s="25" t="str">
        <f t="shared" si="55"/>
        <v/>
      </c>
      <c r="G735" s="24">
        <f t="shared" si="57"/>
        <v>61</v>
      </c>
      <c r="H735" s="24">
        <v>194930</v>
      </c>
      <c r="I735" s="24" t="str">
        <f t="shared" si="54"/>
        <v/>
      </c>
      <c r="K735" s="24">
        <f>IF(J735&gt;900,_xlfn.XLOOKUP(ROUND(J735,0),'CM-VL-G-C-GL-B-T-ClassRimThickn'!$B$1:$B$112,'CM-VL-G-C-GL-B-T-ClassRimThickn'!$C$1:$C$112,0,1,1),J735)</f>
        <v>0</v>
      </c>
      <c r="L735" s="24">
        <v>80</v>
      </c>
      <c r="M735" s="24">
        <f>IF(L735&gt;900,_xlfn.XLOOKUP(ROUND(L735,0),'CM-VL-G-C-GL-B-T-ClassRimThickn'!$B$1:$B$112,'CM-VL-G-C-GL-B-T-ClassRimThickn'!$C$1:$C$112,0,1,1),L735)</f>
        <v>80</v>
      </c>
      <c r="N735" s="24">
        <v>76.5</v>
      </c>
      <c r="O735" s="24">
        <f>IF(N735&gt;900,_xlfn.XLOOKUP(ROUND(N735,0),'CM-VL-G-C-GL-B-T-ClassRimThickn'!$B$1:$B$112,'CM-VL-G-C-GL-B-T-ClassRimThickn'!$C$1:$C$112,0,1,1),N735)</f>
        <v>76.5</v>
      </c>
      <c r="P735" s="24">
        <v>80</v>
      </c>
      <c r="Q735" s="24">
        <f>IF(P735&gt;900,_xlfn.XLOOKUP(ROUND(P735,0),'CM-VL-G-C-GL-B-T-ClassRimThickn'!$B$1:$B$112,'CM-VL-G-C-GL-B-T-ClassRimThickn'!$C$1:$C$112,0,1,1),P735)</f>
        <v>80</v>
      </c>
      <c r="S735" s="24">
        <f>IF(R735&gt;900,_xlfn.XLOOKUP(ROUND(R735,0),'CM-VL-G-C-GL-B-T-ClassRimThickn'!$B$1:$B$112,'CM-VL-G-C-GL-B-T-ClassRimThickn'!$C$1:$C$112,0,1,1),R735)</f>
        <v>0</v>
      </c>
      <c r="T735" s="24">
        <v>80.5</v>
      </c>
      <c r="U735" s="24">
        <f>IF(T735&gt;900,_xlfn.XLOOKUP(ROUND(T735,0),'CM-VL-G-C-GL-B-T-ClassRimThickn'!$B$1:$B$112,'CM-VL-G-C-GL-B-T-ClassRimThickn'!$C$1:$C$112,0,1,1),T735)</f>
        <v>80.5</v>
      </c>
      <c r="V735" s="24">
        <v>79.5</v>
      </c>
      <c r="W735" s="24">
        <f>IF(V735&gt;900,_xlfn.XLOOKUP(ROUND(V735,0),'CM-VL-G-C-GL-B-T-ClassRimThickn'!$B$1:$B$112,'CM-VL-G-C-GL-B-T-ClassRimThickn'!$C$1:$C$112,0,1,1),V735)</f>
        <v>79.5</v>
      </c>
      <c r="X735" s="24">
        <v>80</v>
      </c>
      <c r="Y735" s="24">
        <f>IF(X735&gt;900,_xlfn.XLOOKUP(ROUND(X735,0),'CM-VL-G-C-GL-B-T-ClassRimThickn'!$B$1:$B$112,'CM-VL-G-C-GL-B-T-ClassRimThickn'!$C$1:$C$112,0,1,1),X735)</f>
        <v>80</v>
      </c>
      <c r="Z735" s="24">
        <v>76.5</v>
      </c>
      <c r="AA735" s="24">
        <f>IF(Z735&gt;900,_xlfn.XLOOKUP(ROUND(Z735,0),'CM-VL-G-C-GL-B-T-ClassRimThickn'!$B$1:$B$112,'CM-VL-G-C-GL-B-T-ClassRimThickn'!$C$1:$C$112,0,1,1),Z735)</f>
        <v>76.5</v>
      </c>
      <c r="AB735" s="24">
        <v>80</v>
      </c>
      <c r="AC735" s="24">
        <f>IF(AB735&gt;900,_xlfn.XLOOKUP(ROUND(AB735,0),'CM-VL-G-C-GL-B-T-ClassRimThickn'!$B$1:$B$112,'CM-VL-G-C-GL-B-T-ClassRimThickn'!$C$1:$C$112,0,1,1),AB735)</f>
        <v>80</v>
      </c>
      <c r="AD735" s="24">
        <v>80</v>
      </c>
      <c r="AE735" s="24">
        <f>IF(AD735&gt;900,_xlfn.XLOOKUP(ROUND(AD735,0),'CM-VL-G-C-GL-B-T-ClassRimThickn'!$B$1:$B$112,'CM-VL-G-C-GL-B-T-ClassRimThickn'!$C$1:$C$112,0,1,1),AD735)</f>
        <v>80</v>
      </c>
      <c r="AF735" s="24">
        <v>80.5</v>
      </c>
      <c r="AG735" s="24">
        <f>IF(AF735&gt;900,_xlfn.XLOOKUP(ROUND(AF735,0),'CM-VL-G-C-GL-B-T-ClassRimThickn'!$B$1:$B$112,'CM-VL-G-C-GL-B-T-ClassRimThickn'!$C$1:$C$112,0,1,1),AF735)</f>
        <v>80.5</v>
      </c>
      <c r="AH735" s="24">
        <v>31</v>
      </c>
      <c r="AI735" s="24">
        <v>31</v>
      </c>
      <c r="AJ735" s="24">
        <v>31</v>
      </c>
      <c r="AK735" s="24">
        <v>31</v>
      </c>
      <c r="AL735" s="24">
        <v>31</v>
      </c>
      <c r="AM735" s="24">
        <v>31</v>
      </c>
      <c r="AN735" s="24">
        <v>31</v>
      </c>
      <c r="AO735" s="24">
        <v>31</v>
      </c>
      <c r="AP735" s="24">
        <v>31</v>
      </c>
      <c r="AQ735" s="24">
        <v>31</v>
      </c>
      <c r="AR735" s="24">
        <v>31</v>
      </c>
      <c r="AS735" s="24">
        <v>31</v>
      </c>
      <c r="AT735" s="24">
        <v>28</v>
      </c>
      <c r="AU735" s="24">
        <v>28</v>
      </c>
      <c r="AV735" s="24">
        <v>28</v>
      </c>
      <c r="AW735" s="24">
        <v>28</v>
      </c>
      <c r="AX735" s="24">
        <v>28</v>
      </c>
      <c r="AY735" s="24">
        <v>28</v>
      </c>
      <c r="AZ735" s="24">
        <v>28</v>
      </c>
      <c r="BA735" s="24">
        <v>28</v>
      </c>
      <c r="BB735" s="24">
        <v>28</v>
      </c>
      <c r="BC735" s="24">
        <v>28</v>
      </c>
      <c r="BD735" s="24">
        <v>28</v>
      </c>
      <c r="BE735" s="24">
        <v>28</v>
      </c>
      <c r="BF735" s="24">
        <v>0</v>
      </c>
      <c r="BG735" s="24">
        <v>0</v>
      </c>
      <c r="BH735" s="24">
        <v>0</v>
      </c>
      <c r="BI735" s="24">
        <v>0</v>
      </c>
      <c r="BJ735" s="24">
        <v>0</v>
      </c>
      <c r="BL735" s="24">
        <v>0</v>
      </c>
      <c r="BM735" s="24">
        <v>0</v>
      </c>
      <c r="BN735" s="24">
        <v>0</v>
      </c>
      <c r="BO735" s="24">
        <v>0</v>
      </c>
      <c r="BP735" s="24">
        <v>0</v>
      </c>
      <c r="BQ735" s="24">
        <v>0</v>
      </c>
      <c r="BR735" s="24">
        <v>0</v>
      </c>
      <c r="BS735" s="24">
        <v>0</v>
      </c>
      <c r="BT735" s="24">
        <v>0</v>
      </c>
      <c r="BU735" s="24">
        <v>0</v>
      </c>
      <c r="BV735" s="24">
        <v>0</v>
      </c>
      <c r="BW735" s="24">
        <v>0</v>
      </c>
      <c r="BX735" s="24">
        <v>0</v>
      </c>
      <c r="BY735" s="24">
        <v>0</v>
      </c>
      <c r="BZ735" s="24">
        <v>0</v>
      </c>
      <c r="CB735" s="24">
        <v>0</v>
      </c>
      <c r="CC735" s="24">
        <v>0</v>
      </c>
      <c r="CD735" s="24">
        <v>128</v>
      </c>
      <c r="CE735" s="24">
        <v>125</v>
      </c>
      <c r="CF735" s="24">
        <v>125</v>
      </c>
      <c r="CG735" s="24">
        <v>130</v>
      </c>
      <c r="CH735" s="24">
        <v>125</v>
      </c>
      <c r="CI735" s="24">
        <v>125</v>
      </c>
      <c r="CO735" s="34">
        <f t="shared" si="56"/>
        <v>194930</v>
      </c>
    </row>
    <row r="736" spans="1:93" ht="15" hidden="1">
      <c r="A736" s="23" t="s">
        <v>154</v>
      </c>
      <c r="B736" s="52">
        <v>42720</v>
      </c>
      <c r="C736" s="25" t="str">
        <f t="shared" si="55"/>
        <v/>
      </c>
      <c r="G736" s="24">
        <f t="shared" si="57"/>
        <v>30</v>
      </c>
      <c r="H736" s="24">
        <v>201612</v>
      </c>
      <c r="I736" s="24" t="str">
        <f t="shared" ref="I736:I799" si="58">IF(AND((A736=A737),(H736&gt;H737)),FALSE,"")</f>
        <v/>
      </c>
      <c r="K736" s="24">
        <f>IF(J736&gt;900,_xlfn.XLOOKUP(ROUND(J736,0),'CM-VL-G-C-GL-B-T-ClassRimThickn'!$B$1:$B$112,'CM-VL-G-C-GL-B-T-ClassRimThickn'!$C$1:$C$112,0,1,1),J736)</f>
        <v>0</v>
      </c>
      <c r="L736" s="24">
        <v>80</v>
      </c>
      <c r="M736" s="24">
        <f>IF(L736&gt;900,_xlfn.XLOOKUP(ROUND(L736,0),'CM-VL-G-C-GL-B-T-ClassRimThickn'!$B$1:$B$112,'CM-VL-G-C-GL-B-T-ClassRimThickn'!$C$1:$C$112,0,1,1),L736)</f>
        <v>80</v>
      </c>
      <c r="N736" s="24">
        <v>76</v>
      </c>
      <c r="O736" s="24">
        <f>IF(N736&gt;900,_xlfn.XLOOKUP(ROUND(N736,0),'CM-VL-G-C-GL-B-T-ClassRimThickn'!$B$1:$B$112,'CM-VL-G-C-GL-B-T-ClassRimThickn'!$C$1:$C$112,0,1,1),N736)</f>
        <v>76</v>
      </c>
      <c r="P736" s="24">
        <v>76.5</v>
      </c>
      <c r="Q736" s="24">
        <f>IF(P736&gt;900,_xlfn.XLOOKUP(ROUND(P736,0),'CM-VL-G-C-GL-B-T-ClassRimThickn'!$B$1:$B$112,'CM-VL-G-C-GL-B-T-ClassRimThickn'!$C$1:$C$112,0,1,1),P736)</f>
        <v>76.5</v>
      </c>
      <c r="S736" s="24">
        <f>IF(R736&gt;900,_xlfn.XLOOKUP(ROUND(R736,0),'CM-VL-G-C-GL-B-T-ClassRimThickn'!$B$1:$B$112,'CM-VL-G-C-GL-B-T-ClassRimThickn'!$C$1:$C$112,0,1,1),R736)</f>
        <v>0</v>
      </c>
      <c r="T736" s="24">
        <v>80</v>
      </c>
      <c r="U736" s="24">
        <f>IF(T736&gt;900,_xlfn.XLOOKUP(ROUND(T736,0),'CM-VL-G-C-GL-B-T-ClassRimThickn'!$B$1:$B$112,'CM-VL-G-C-GL-B-T-ClassRimThickn'!$C$1:$C$112,0,1,1),T736)</f>
        <v>80</v>
      </c>
      <c r="V736" s="24">
        <v>80</v>
      </c>
      <c r="W736" s="24">
        <f>IF(V736&gt;900,_xlfn.XLOOKUP(ROUND(V736,0),'CM-VL-G-C-GL-B-T-ClassRimThickn'!$B$1:$B$112,'CM-VL-G-C-GL-B-T-ClassRimThickn'!$C$1:$C$112,0,1,1),V736)</f>
        <v>80</v>
      </c>
      <c r="X736" s="24">
        <v>80</v>
      </c>
      <c r="Y736" s="24">
        <f>IF(X736&gt;900,_xlfn.XLOOKUP(ROUND(X736,0),'CM-VL-G-C-GL-B-T-ClassRimThickn'!$B$1:$B$112,'CM-VL-G-C-GL-B-T-ClassRimThickn'!$C$1:$C$112,0,1,1),X736)</f>
        <v>80</v>
      </c>
      <c r="Z736" s="24">
        <v>76</v>
      </c>
      <c r="AA736" s="24">
        <f>IF(Z736&gt;900,_xlfn.XLOOKUP(ROUND(Z736,0),'CM-VL-G-C-GL-B-T-ClassRimThickn'!$B$1:$B$112,'CM-VL-G-C-GL-B-T-ClassRimThickn'!$C$1:$C$112,0,1,1),Z736)</f>
        <v>76</v>
      </c>
      <c r="AB736" s="24">
        <v>76.5</v>
      </c>
      <c r="AC736" s="24">
        <f>IF(AB736&gt;900,_xlfn.XLOOKUP(ROUND(AB736,0),'CM-VL-G-C-GL-B-T-ClassRimThickn'!$B$1:$B$112,'CM-VL-G-C-GL-B-T-ClassRimThickn'!$C$1:$C$112,0,1,1),AB736)</f>
        <v>76.5</v>
      </c>
      <c r="AD736" s="24">
        <v>79.5</v>
      </c>
      <c r="AE736" s="24">
        <f>IF(AD736&gt;900,_xlfn.XLOOKUP(ROUND(AD736,0),'CM-VL-G-C-GL-B-T-ClassRimThickn'!$B$1:$B$112,'CM-VL-G-C-GL-B-T-ClassRimThickn'!$C$1:$C$112,0,1,1),AD736)</f>
        <v>79.5</v>
      </c>
      <c r="AF736" s="24">
        <v>80</v>
      </c>
      <c r="AG736" s="24">
        <f>IF(AF736&gt;900,_xlfn.XLOOKUP(ROUND(AF736,0),'CM-VL-G-C-GL-B-T-ClassRimThickn'!$B$1:$B$112,'CM-VL-G-C-GL-B-T-ClassRimThickn'!$C$1:$C$112,0,1,1),AF736)</f>
        <v>80</v>
      </c>
      <c r="AH736" s="24">
        <v>31</v>
      </c>
      <c r="AI736" s="24">
        <v>30</v>
      </c>
      <c r="AJ736" s="24">
        <v>30</v>
      </c>
      <c r="AK736" s="24">
        <v>31</v>
      </c>
      <c r="AL736" s="24">
        <v>29</v>
      </c>
      <c r="AM736" s="24">
        <v>31</v>
      </c>
      <c r="AN736" s="24">
        <v>31</v>
      </c>
      <c r="AO736" s="24">
        <v>30</v>
      </c>
      <c r="AP736" s="24">
        <v>31</v>
      </c>
      <c r="AQ736" s="24">
        <v>31</v>
      </c>
      <c r="AR736" s="24">
        <v>30</v>
      </c>
      <c r="AS736" s="24">
        <v>31</v>
      </c>
      <c r="AT736" s="24">
        <v>29</v>
      </c>
      <c r="AU736" s="24">
        <v>29</v>
      </c>
      <c r="AV736" s="24">
        <v>28</v>
      </c>
      <c r="AW736" s="24">
        <v>28</v>
      </c>
      <c r="AX736" s="24">
        <v>28</v>
      </c>
      <c r="AY736" s="24">
        <v>28</v>
      </c>
      <c r="AZ736" s="24">
        <v>28</v>
      </c>
      <c r="BA736" s="24">
        <v>28</v>
      </c>
      <c r="BB736" s="24">
        <v>29</v>
      </c>
      <c r="BC736" s="24">
        <v>28</v>
      </c>
      <c r="BD736" s="24">
        <v>28</v>
      </c>
      <c r="BE736" s="24">
        <v>28</v>
      </c>
      <c r="BF736" s="24">
        <v>0</v>
      </c>
      <c r="BG736" s="24">
        <v>0</v>
      </c>
      <c r="BH736" s="24">
        <v>0</v>
      </c>
      <c r="BI736" s="24">
        <v>0</v>
      </c>
      <c r="BJ736" s="24">
        <v>0</v>
      </c>
      <c r="BL736" s="24">
        <v>0</v>
      </c>
      <c r="BM736" s="24">
        <v>0</v>
      </c>
      <c r="BN736" s="24">
        <v>0</v>
      </c>
      <c r="BO736" s="24">
        <v>0</v>
      </c>
      <c r="BP736" s="24">
        <v>0</v>
      </c>
      <c r="BQ736" s="24">
        <v>0</v>
      </c>
      <c r="BR736" s="24">
        <v>0</v>
      </c>
      <c r="BS736" s="24">
        <v>0</v>
      </c>
      <c r="BT736" s="24">
        <v>0</v>
      </c>
      <c r="BU736" s="24">
        <v>0</v>
      </c>
      <c r="BV736" s="24">
        <v>0</v>
      </c>
      <c r="BW736" s="24">
        <v>0</v>
      </c>
      <c r="BX736" s="24">
        <v>0</v>
      </c>
      <c r="BY736" s="24">
        <v>0</v>
      </c>
      <c r="BZ736" s="24">
        <v>0</v>
      </c>
      <c r="CB736" s="24">
        <v>0</v>
      </c>
      <c r="CC736" s="24">
        <v>0</v>
      </c>
      <c r="CD736" s="24">
        <v>125</v>
      </c>
      <c r="CE736" s="24">
        <v>125</v>
      </c>
      <c r="CF736" s="24">
        <v>120</v>
      </c>
      <c r="CG736" s="24">
        <v>120</v>
      </c>
      <c r="CH736" s="24">
        <v>130</v>
      </c>
      <c r="CI736" s="24">
        <v>125</v>
      </c>
      <c r="CO736" s="34">
        <f t="shared" si="56"/>
        <v>201612</v>
      </c>
    </row>
    <row r="737" spans="1:93" ht="15" hidden="1">
      <c r="A737" s="23" t="s">
        <v>154</v>
      </c>
      <c r="B737" s="52">
        <v>42786</v>
      </c>
      <c r="C737" s="25" t="str">
        <f t="shared" si="55"/>
        <v/>
      </c>
      <c r="G737" s="24">
        <f t="shared" si="57"/>
        <v>66</v>
      </c>
      <c r="H737" s="24">
        <v>221848</v>
      </c>
      <c r="I737" s="24" t="str">
        <f t="shared" si="58"/>
        <v/>
      </c>
      <c r="K737" s="24">
        <f>IF(J737&gt;900,_xlfn.XLOOKUP(ROUND(J737,0),'CM-VL-G-C-GL-B-T-ClassRimThickn'!$B$1:$B$112,'CM-VL-G-C-GL-B-T-ClassRimThickn'!$C$1:$C$112,0,1,1),J737)</f>
        <v>0</v>
      </c>
      <c r="L737" s="24">
        <v>80</v>
      </c>
      <c r="M737" s="24">
        <f>IF(L737&gt;900,_xlfn.XLOOKUP(ROUND(L737,0),'CM-VL-G-C-GL-B-T-ClassRimThickn'!$B$1:$B$112,'CM-VL-G-C-GL-B-T-ClassRimThickn'!$C$1:$C$112,0,1,1),L737)</f>
        <v>80</v>
      </c>
      <c r="N737" s="24">
        <v>75</v>
      </c>
      <c r="O737" s="24">
        <f>IF(N737&gt;900,_xlfn.XLOOKUP(ROUND(N737,0),'CM-VL-G-C-GL-B-T-ClassRimThickn'!$B$1:$B$112,'CM-VL-G-C-GL-B-T-ClassRimThickn'!$C$1:$C$112,0,1,1),N737)</f>
        <v>75</v>
      </c>
      <c r="P737" s="24">
        <v>76</v>
      </c>
      <c r="Q737" s="24">
        <f>IF(P737&gt;900,_xlfn.XLOOKUP(ROUND(P737,0),'CM-VL-G-C-GL-B-T-ClassRimThickn'!$B$1:$B$112,'CM-VL-G-C-GL-B-T-ClassRimThickn'!$C$1:$C$112,0,1,1),P737)</f>
        <v>76</v>
      </c>
      <c r="S737" s="24">
        <f>IF(R737&gt;900,_xlfn.XLOOKUP(ROUND(R737,0),'CM-VL-G-C-GL-B-T-ClassRimThickn'!$B$1:$B$112,'CM-VL-G-C-GL-B-T-ClassRimThickn'!$C$1:$C$112,0,1,1),R737)</f>
        <v>0</v>
      </c>
      <c r="T737" s="24">
        <v>79</v>
      </c>
      <c r="U737" s="24">
        <f>IF(T737&gt;900,_xlfn.XLOOKUP(ROUND(T737,0),'CM-VL-G-C-GL-B-T-ClassRimThickn'!$B$1:$B$112,'CM-VL-G-C-GL-B-T-ClassRimThickn'!$C$1:$C$112,0,1,1),T737)</f>
        <v>79</v>
      </c>
      <c r="V737" s="24">
        <v>79</v>
      </c>
      <c r="W737" s="24">
        <f>IF(V737&gt;900,_xlfn.XLOOKUP(ROUND(V737,0),'CM-VL-G-C-GL-B-T-ClassRimThickn'!$B$1:$B$112,'CM-VL-G-C-GL-B-T-ClassRimThickn'!$C$1:$C$112,0,1,1),V737)</f>
        <v>79</v>
      </c>
      <c r="X737" s="24">
        <v>80</v>
      </c>
      <c r="Y737" s="24">
        <f>IF(X737&gt;900,_xlfn.XLOOKUP(ROUND(X737,0),'CM-VL-G-C-GL-B-T-ClassRimThickn'!$B$1:$B$112,'CM-VL-G-C-GL-B-T-ClassRimThickn'!$C$1:$C$112,0,1,1),X737)</f>
        <v>80</v>
      </c>
      <c r="Z737" s="24">
        <v>75</v>
      </c>
      <c r="AA737" s="24">
        <f>IF(Z737&gt;900,_xlfn.XLOOKUP(ROUND(Z737,0),'CM-VL-G-C-GL-B-T-ClassRimThickn'!$B$1:$B$112,'CM-VL-G-C-GL-B-T-ClassRimThickn'!$C$1:$C$112,0,1,1),Z737)</f>
        <v>75</v>
      </c>
      <c r="AB737" s="24">
        <v>76</v>
      </c>
      <c r="AC737" s="24">
        <f>IF(AB737&gt;900,_xlfn.XLOOKUP(ROUND(AB737,0),'CM-VL-G-C-GL-B-T-ClassRimThickn'!$B$1:$B$112,'CM-VL-G-C-GL-B-T-ClassRimThickn'!$C$1:$C$112,0,1,1),AB737)</f>
        <v>76</v>
      </c>
      <c r="AD737" s="24">
        <v>78</v>
      </c>
      <c r="AE737" s="24">
        <f>IF(AD737&gt;900,_xlfn.XLOOKUP(ROUND(AD737,0),'CM-VL-G-C-GL-B-T-ClassRimThickn'!$B$1:$B$112,'CM-VL-G-C-GL-B-T-ClassRimThickn'!$C$1:$C$112,0,1,1),AD737)</f>
        <v>78</v>
      </c>
      <c r="AF737" s="24">
        <v>79</v>
      </c>
      <c r="AG737" s="24">
        <f>IF(AF737&gt;900,_xlfn.XLOOKUP(ROUND(AF737,0),'CM-VL-G-C-GL-B-T-ClassRimThickn'!$B$1:$B$112,'CM-VL-G-C-GL-B-T-ClassRimThickn'!$C$1:$C$112,0,1,1),AF737)</f>
        <v>79</v>
      </c>
      <c r="AH737" s="24">
        <v>31</v>
      </c>
      <c r="AI737" s="24">
        <v>31</v>
      </c>
      <c r="AJ737" s="24">
        <v>31</v>
      </c>
      <c r="AK737" s="24">
        <v>30</v>
      </c>
      <c r="AL737" s="24">
        <v>29</v>
      </c>
      <c r="AM737" s="24">
        <v>30</v>
      </c>
      <c r="AN737" s="24">
        <v>27.5</v>
      </c>
      <c r="AO737" s="24">
        <v>30</v>
      </c>
      <c r="AP737" s="24">
        <v>28</v>
      </c>
      <c r="AQ737" s="24">
        <v>30</v>
      </c>
      <c r="AR737" s="24">
        <v>31</v>
      </c>
      <c r="AS737" s="24">
        <v>30</v>
      </c>
      <c r="AT737" s="24">
        <v>28.5</v>
      </c>
      <c r="AU737" s="24">
        <v>29</v>
      </c>
      <c r="AV737" s="24">
        <v>28</v>
      </c>
      <c r="AW737" s="24">
        <v>29</v>
      </c>
      <c r="AX737" s="24">
        <v>29</v>
      </c>
      <c r="AY737" s="24">
        <v>28.5</v>
      </c>
      <c r="AZ737" s="24">
        <v>28.5</v>
      </c>
      <c r="BA737" s="24">
        <v>28.5</v>
      </c>
      <c r="BB737" s="24">
        <v>29</v>
      </c>
      <c r="BC737" s="24">
        <v>29</v>
      </c>
      <c r="BD737" s="24">
        <v>29</v>
      </c>
      <c r="BE737" s="24">
        <v>28.5</v>
      </c>
      <c r="BF737" s="24">
        <v>1</v>
      </c>
      <c r="BG737" s="24">
        <v>1</v>
      </c>
      <c r="BH737" s="24">
        <v>1</v>
      </c>
      <c r="BI737" s="24">
        <v>1</v>
      </c>
      <c r="BJ737" s="24">
        <v>1</v>
      </c>
      <c r="BL737" s="24">
        <v>1</v>
      </c>
      <c r="BM737" s="24">
        <v>1</v>
      </c>
      <c r="BN737" s="24">
        <v>1</v>
      </c>
      <c r="BO737" s="24">
        <v>1</v>
      </c>
      <c r="BP737" s="24">
        <v>1</v>
      </c>
      <c r="BQ737" s="24">
        <v>1</v>
      </c>
      <c r="BR737" s="24">
        <v>0</v>
      </c>
      <c r="BS737" s="24">
        <v>0</v>
      </c>
      <c r="BT737" s="24">
        <v>0</v>
      </c>
      <c r="BU737" s="24">
        <v>0</v>
      </c>
      <c r="BV737" s="24">
        <v>0.5</v>
      </c>
      <c r="BW737" s="24">
        <v>0</v>
      </c>
      <c r="BX737" s="24">
        <v>0.5</v>
      </c>
      <c r="BY737" s="24">
        <v>0</v>
      </c>
      <c r="BZ737" s="24">
        <v>0.5</v>
      </c>
      <c r="CB737" s="24">
        <v>0</v>
      </c>
      <c r="CC737" s="24">
        <v>0</v>
      </c>
      <c r="CD737" s="24">
        <v>120</v>
      </c>
      <c r="CE737" s="24">
        <v>120</v>
      </c>
      <c r="CF737" s="24">
        <v>120</v>
      </c>
      <c r="CG737" s="24">
        <v>115</v>
      </c>
      <c r="CH737" s="24">
        <v>120</v>
      </c>
      <c r="CI737" s="24">
        <v>115</v>
      </c>
      <c r="CO737" s="34">
        <f t="shared" si="56"/>
        <v>221848</v>
      </c>
    </row>
    <row r="738" spans="1:93" ht="15" hidden="1">
      <c r="A738" s="23" t="s">
        <v>154</v>
      </c>
      <c r="B738" s="52">
        <v>42859</v>
      </c>
      <c r="C738" s="25" t="str">
        <f t="shared" si="55"/>
        <v/>
      </c>
      <c r="G738" s="24">
        <f t="shared" si="57"/>
        <v>73</v>
      </c>
      <c r="H738" s="30">
        <f>(H739-H737)/(G738+G739)*G738+H737</f>
        <v>250311.72043010753</v>
      </c>
      <c r="I738" s="24" t="str">
        <f t="shared" si="58"/>
        <v/>
      </c>
      <c r="K738" s="24">
        <f>IF(J738&gt;900,_xlfn.XLOOKUP(ROUND(J738,0),'CM-VL-G-C-GL-B-T-ClassRimThickn'!$B$1:$B$112,'CM-VL-G-C-GL-B-T-ClassRimThickn'!$C$1:$C$112,0,1,1),J738)</f>
        <v>0</v>
      </c>
      <c r="L738" s="24">
        <v>75</v>
      </c>
      <c r="M738" s="24">
        <f>IF(L738&gt;900,_xlfn.XLOOKUP(ROUND(L738,0),'CM-VL-G-C-GL-B-T-ClassRimThickn'!$B$1:$B$112,'CM-VL-G-C-GL-B-T-ClassRimThickn'!$C$1:$C$112,0,1,1),L738)</f>
        <v>75</v>
      </c>
      <c r="N738" s="24">
        <v>73</v>
      </c>
      <c r="O738" s="24">
        <f>IF(N738&gt;900,_xlfn.XLOOKUP(ROUND(N738,0),'CM-VL-G-C-GL-B-T-ClassRimThickn'!$B$1:$B$112,'CM-VL-G-C-GL-B-T-ClassRimThickn'!$C$1:$C$112,0,1,1),N738)</f>
        <v>73</v>
      </c>
      <c r="P738" s="24">
        <v>71</v>
      </c>
      <c r="Q738" s="24">
        <f>IF(P738&gt;900,_xlfn.XLOOKUP(ROUND(P738,0),'CM-VL-G-C-GL-B-T-ClassRimThickn'!$B$1:$B$112,'CM-VL-G-C-GL-B-T-ClassRimThickn'!$C$1:$C$112,0,1,1),P738)</f>
        <v>71</v>
      </c>
      <c r="S738" s="24">
        <f>IF(R738&gt;900,_xlfn.XLOOKUP(ROUND(R738,0),'CM-VL-G-C-GL-B-T-ClassRimThickn'!$B$1:$B$112,'CM-VL-G-C-GL-B-T-ClassRimThickn'!$C$1:$C$112,0,1,1),R738)</f>
        <v>0</v>
      </c>
      <c r="T738" s="24">
        <v>75</v>
      </c>
      <c r="U738" s="24">
        <f>IF(T738&gt;900,_xlfn.XLOOKUP(ROUND(T738,0),'CM-VL-G-C-GL-B-T-ClassRimThickn'!$B$1:$B$112,'CM-VL-G-C-GL-B-T-ClassRimThickn'!$C$1:$C$112,0,1,1),T738)</f>
        <v>75</v>
      </c>
      <c r="V738" s="24">
        <v>74</v>
      </c>
      <c r="W738" s="24">
        <f>IF(V738&gt;900,_xlfn.XLOOKUP(ROUND(V738,0),'CM-VL-G-C-GL-B-T-ClassRimThickn'!$B$1:$B$112,'CM-VL-G-C-GL-B-T-ClassRimThickn'!$C$1:$C$112,0,1,1),V738)</f>
        <v>74</v>
      </c>
      <c r="X738" s="24">
        <v>75</v>
      </c>
      <c r="Y738" s="24">
        <f>IF(X738&gt;900,_xlfn.XLOOKUP(ROUND(X738,0),'CM-VL-G-C-GL-B-T-ClassRimThickn'!$B$1:$B$112,'CM-VL-G-C-GL-B-T-ClassRimThickn'!$C$1:$C$112,0,1,1),X738)</f>
        <v>75</v>
      </c>
      <c r="Z738" s="24">
        <v>71</v>
      </c>
      <c r="AA738" s="24">
        <f>IF(Z738&gt;900,_xlfn.XLOOKUP(ROUND(Z738,0),'CM-VL-G-C-GL-B-T-ClassRimThickn'!$B$1:$B$112,'CM-VL-G-C-GL-B-T-ClassRimThickn'!$C$1:$C$112,0,1,1),Z738)</f>
        <v>71</v>
      </c>
      <c r="AB738" s="24">
        <v>71</v>
      </c>
      <c r="AC738" s="24">
        <f>IF(AB738&gt;900,_xlfn.XLOOKUP(ROUND(AB738,0),'CM-VL-G-C-GL-B-T-ClassRimThickn'!$B$1:$B$112,'CM-VL-G-C-GL-B-T-ClassRimThickn'!$C$1:$C$112,0,1,1),AB738)</f>
        <v>71</v>
      </c>
      <c r="AD738" s="24">
        <v>77</v>
      </c>
      <c r="AE738" s="24">
        <f>IF(AD738&gt;900,_xlfn.XLOOKUP(ROUND(AD738,0),'CM-VL-G-C-GL-B-T-ClassRimThickn'!$B$1:$B$112,'CM-VL-G-C-GL-B-T-ClassRimThickn'!$C$1:$C$112,0,1,1),AD738)</f>
        <v>77</v>
      </c>
      <c r="AF738" s="24">
        <v>75</v>
      </c>
      <c r="AG738" s="24">
        <f>IF(AF738&gt;900,_xlfn.XLOOKUP(ROUND(AF738,0),'CM-VL-G-C-GL-B-T-ClassRimThickn'!$B$1:$B$112,'CM-VL-G-C-GL-B-T-ClassRimThickn'!$C$1:$C$112,0,1,1),AF738)</f>
        <v>75</v>
      </c>
      <c r="AH738" s="24">
        <v>31</v>
      </c>
      <c r="AI738" s="24">
        <v>30</v>
      </c>
      <c r="AJ738" s="24">
        <v>31</v>
      </c>
      <c r="AK738" s="24">
        <v>30</v>
      </c>
      <c r="AL738" s="24">
        <v>27</v>
      </c>
      <c r="AM738" s="24">
        <v>29</v>
      </c>
      <c r="AN738" s="24">
        <v>24</v>
      </c>
      <c r="AO738" s="24">
        <v>30</v>
      </c>
      <c r="AP738" s="24">
        <v>26</v>
      </c>
      <c r="AQ738" s="24">
        <v>29</v>
      </c>
      <c r="AR738" s="24">
        <v>30</v>
      </c>
      <c r="AS738" s="24">
        <v>29</v>
      </c>
      <c r="AT738" s="24">
        <v>30</v>
      </c>
      <c r="AU738" s="24">
        <v>30</v>
      </c>
      <c r="AV738" s="24">
        <v>29</v>
      </c>
      <c r="AW738" s="24">
        <v>29</v>
      </c>
      <c r="AX738" s="24">
        <v>30</v>
      </c>
      <c r="AY738" s="24">
        <v>29</v>
      </c>
      <c r="AZ738" s="24">
        <v>30</v>
      </c>
      <c r="BA738" s="24">
        <v>29</v>
      </c>
      <c r="BB738" s="24">
        <v>29</v>
      </c>
      <c r="BC738" s="24">
        <v>30</v>
      </c>
      <c r="BD738" s="24">
        <v>29</v>
      </c>
      <c r="BE738" s="24">
        <v>29</v>
      </c>
      <c r="BF738" s="24">
        <v>1.4</v>
      </c>
      <c r="BG738" s="24">
        <v>0.4</v>
      </c>
      <c r="BH738" s="24">
        <v>1</v>
      </c>
      <c r="BI738" s="24">
        <v>0.2</v>
      </c>
      <c r="BJ738" s="24">
        <v>0.6</v>
      </c>
      <c r="BL738" s="24">
        <v>0.6</v>
      </c>
      <c r="BM738" s="24">
        <v>0.5</v>
      </c>
      <c r="BN738" s="24">
        <v>0.4</v>
      </c>
      <c r="BO738" s="24">
        <v>0.4</v>
      </c>
      <c r="BP738" s="24">
        <v>1</v>
      </c>
      <c r="BQ738" s="24">
        <v>0.5</v>
      </c>
      <c r="BR738" s="24">
        <v>0</v>
      </c>
      <c r="BS738" s="24">
        <v>0</v>
      </c>
      <c r="BT738" s="24">
        <v>0</v>
      </c>
      <c r="BU738" s="24">
        <v>0</v>
      </c>
      <c r="BV738" s="24">
        <v>1</v>
      </c>
      <c r="BW738" s="24">
        <v>0</v>
      </c>
      <c r="BX738" s="24">
        <v>2.5</v>
      </c>
      <c r="BY738" s="24">
        <v>0</v>
      </c>
      <c r="BZ738" s="24">
        <v>2</v>
      </c>
      <c r="CB738" s="24">
        <v>0</v>
      </c>
      <c r="CC738" s="24">
        <v>0</v>
      </c>
      <c r="CD738" s="24">
        <v>130</v>
      </c>
      <c r="CE738" s="24">
        <v>130</v>
      </c>
      <c r="CF738" s="24">
        <v>130</v>
      </c>
      <c r="CG738" s="24">
        <v>120</v>
      </c>
      <c r="CH738" s="24">
        <v>127</v>
      </c>
      <c r="CI738" s="24">
        <v>135</v>
      </c>
      <c r="CO738" s="34">
        <f t="shared" si="56"/>
        <v>250311.72043010753</v>
      </c>
    </row>
    <row r="739" spans="1:93" ht="15" hidden="1">
      <c r="A739" s="23" t="s">
        <v>154</v>
      </c>
      <c r="B739" s="52">
        <v>42879</v>
      </c>
      <c r="C739" s="25" t="str">
        <f t="shared" si="55"/>
        <v/>
      </c>
      <c r="G739" s="24">
        <f t="shared" si="57"/>
        <v>20</v>
      </c>
      <c r="H739" s="24">
        <v>258110</v>
      </c>
      <c r="I739" s="24" t="str">
        <f t="shared" si="58"/>
        <v/>
      </c>
      <c r="K739" s="24">
        <f>IF(J739&gt;900,_xlfn.XLOOKUP(ROUND(J739,0),'CM-VL-G-C-GL-B-T-ClassRimThickn'!$B$1:$B$112,'CM-VL-G-C-GL-B-T-ClassRimThickn'!$C$1:$C$112,0,1,1),J739)</f>
        <v>0</v>
      </c>
      <c r="L739" s="24">
        <v>68</v>
      </c>
      <c r="M739" s="24">
        <f>IF(L739&gt;900,_xlfn.XLOOKUP(ROUND(L739,0),'CM-VL-G-C-GL-B-T-ClassRimThickn'!$B$1:$B$112,'CM-VL-G-C-GL-B-T-ClassRimThickn'!$C$1:$C$112,0,1,1),L739)</f>
        <v>68</v>
      </c>
      <c r="N739" s="24">
        <v>62</v>
      </c>
      <c r="O739" s="24">
        <f>IF(N739&gt;900,_xlfn.XLOOKUP(ROUND(N739,0),'CM-VL-G-C-GL-B-T-ClassRimThickn'!$B$1:$B$112,'CM-VL-G-C-GL-B-T-ClassRimThickn'!$C$1:$C$112,0,1,1),N739)</f>
        <v>62</v>
      </c>
      <c r="P739" s="24">
        <v>71</v>
      </c>
      <c r="Q739" s="24">
        <f>IF(P739&gt;900,_xlfn.XLOOKUP(ROUND(P739,0),'CM-VL-G-C-GL-B-T-ClassRimThickn'!$B$1:$B$112,'CM-VL-G-C-GL-B-T-ClassRimThickn'!$C$1:$C$112,0,1,1),P739)</f>
        <v>71</v>
      </c>
      <c r="S739" s="24">
        <f>IF(R739&gt;900,_xlfn.XLOOKUP(ROUND(R739,0),'CM-VL-G-C-GL-B-T-ClassRimThickn'!$B$1:$B$112,'CM-VL-G-C-GL-B-T-ClassRimThickn'!$C$1:$C$112,0,1,1),R739)</f>
        <v>0</v>
      </c>
      <c r="T739" s="24">
        <v>70.5</v>
      </c>
      <c r="U739" s="24">
        <f>IF(T739&gt;900,_xlfn.XLOOKUP(ROUND(T739,0),'CM-VL-G-C-GL-B-T-ClassRimThickn'!$B$1:$B$112,'CM-VL-G-C-GL-B-T-ClassRimThickn'!$C$1:$C$112,0,1,1),T739)</f>
        <v>70.5</v>
      </c>
      <c r="V739" s="24">
        <v>62</v>
      </c>
      <c r="W739" s="24">
        <f>IF(V739&gt;900,_xlfn.XLOOKUP(ROUND(V739,0),'CM-VL-G-C-GL-B-T-ClassRimThickn'!$B$1:$B$112,'CM-VL-G-C-GL-B-T-ClassRimThickn'!$C$1:$C$112,0,1,1),V739)</f>
        <v>62</v>
      </c>
      <c r="X739" s="24">
        <v>68</v>
      </c>
      <c r="Y739" s="24">
        <f>IF(X739&gt;900,_xlfn.XLOOKUP(ROUND(X739,0),'CM-VL-G-C-GL-B-T-ClassRimThickn'!$B$1:$B$112,'CM-VL-G-C-GL-B-T-ClassRimThickn'!$C$1:$C$112,0,1,1),X739)</f>
        <v>68</v>
      </c>
      <c r="Z739" s="24">
        <v>62</v>
      </c>
      <c r="AA739" s="24">
        <f>IF(Z739&gt;900,_xlfn.XLOOKUP(ROUND(Z739,0),'CM-VL-G-C-GL-B-T-ClassRimThickn'!$B$1:$B$112,'CM-VL-G-C-GL-B-T-ClassRimThickn'!$C$1:$C$112,0,1,1),Z739)</f>
        <v>62</v>
      </c>
      <c r="AB739" s="24">
        <v>71</v>
      </c>
      <c r="AC739" s="24">
        <f>IF(AB739&gt;900,_xlfn.XLOOKUP(ROUND(AB739,0),'CM-VL-G-C-GL-B-T-ClassRimThickn'!$B$1:$B$112,'CM-VL-G-C-GL-B-T-ClassRimThickn'!$C$1:$C$112,0,1,1),AB739)</f>
        <v>71</v>
      </c>
      <c r="AD739" s="24">
        <v>67</v>
      </c>
      <c r="AE739" s="24">
        <f>IF(AD739&gt;900,_xlfn.XLOOKUP(ROUND(AD739,0),'CM-VL-G-C-GL-B-T-ClassRimThickn'!$B$1:$B$112,'CM-VL-G-C-GL-B-T-ClassRimThickn'!$C$1:$C$112,0,1,1),AD739)</f>
        <v>67</v>
      </c>
      <c r="AF739" s="24">
        <v>70.5</v>
      </c>
      <c r="AG739" s="24">
        <f>IF(AF739&gt;900,_xlfn.XLOOKUP(ROUND(AF739,0),'CM-VL-G-C-GL-B-T-ClassRimThickn'!$B$1:$B$112,'CM-VL-G-C-GL-B-T-ClassRimThickn'!$C$1:$C$112,0,1,1),AF739)</f>
        <v>70.5</v>
      </c>
      <c r="AH739" s="24">
        <v>32</v>
      </c>
      <c r="AI739" s="24">
        <v>32</v>
      </c>
      <c r="AJ739" s="24">
        <v>32</v>
      </c>
      <c r="AK739" s="24">
        <v>32</v>
      </c>
      <c r="AL739" s="24">
        <v>32</v>
      </c>
      <c r="AM739" s="24">
        <v>32</v>
      </c>
      <c r="AN739" s="24">
        <v>32</v>
      </c>
      <c r="AO739" s="24">
        <v>32</v>
      </c>
      <c r="AP739" s="24">
        <v>32</v>
      </c>
      <c r="AQ739" s="24">
        <v>32</v>
      </c>
      <c r="AR739" s="24">
        <v>32</v>
      </c>
      <c r="AS739" s="24">
        <v>32</v>
      </c>
      <c r="AT739" s="24">
        <v>28</v>
      </c>
      <c r="AU739" s="24">
        <v>28</v>
      </c>
      <c r="AV739" s="24">
        <v>28</v>
      </c>
      <c r="AW739" s="24">
        <v>28</v>
      </c>
      <c r="AX739" s="24">
        <v>28</v>
      </c>
      <c r="AY739" s="24">
        <v>28</v>
      </c>
      <c r="AZ739" s="24">
        <v>28</v>
      </c>
      <c r="BA739" s="24">
        <v>28</v>
      </c>
      <c r="BB739" s="24">
        <v>28</v>
      </c>
      <c r="BC739" s="24">
        <v>28</v>
      </c>
      <c r="BD739" s="24">
        <v>28</v>
      </c>
      <c r="BE739" s="24">
        <v>28</v>
      </c>
      <c r="BF739" s="24">
        <v>0</v>
      </c>
      <c r="BG739" s="24">
        <v>0</v>
      </c>
      <c r="BH739" s="24">
        <v>0</v>
      </c>
      <c r="BI739" s="24">
        <v>0</v>
      </c>
      <c r="BJ739" s="24">
        <v>0</v>
      </c>
      <c r="BL739" s="24">
        <v>0</v>
      </c>
      <c r="BM739" s="24">
        <v>0</v>
      </c>
      <c r="BN739" s="24">
        <v>0</v>
      </c>
      <c r="BO739" s="24">
        <v>0</v>
      </c>
      <c r="BP739" s="24">
        <v>0</v>
      </c>
      <c r="BQ739" s="24">
        <v>0</v>
      </c>
      <c r="BR739" s="24">
        <v>0</v>
      </c>
      <c r="BS739" s="24">
        <v>0</v>
      </c>
      <c r="BT739" s="24">
        <v>0</v>
      </c>
      <c r="BU739" s="24">
        <v>0</v>
      </c>
      <c r="BV739" s="24">
        <v>0</v>
      </c>
      <c r="BW739" s="24">
        <v>0</v>
      </c>
      <c r="BX739" s="24">
        <v>0</v>
      </c>
      <c r="BY739" s="24">
        <v>0</v>
      </c>
      <c r="BZ739" s="24">
        <v>0</v>
      </c>
      <c r="CB739" s="24">
        <v>0</v>
      </c>
      <c r="CC739" s="24">
        <v>0</v>
      </c>
      <c r="CD739" s="24">
        <v>110</v>
      </c>
      <c r="CE739" s="24">
        <v>110</v>
      </c>
      <c r="CF739" s="24">
        <v>110</v>
      </c>
      <c r="CG739" s="24">
        <v>110</v>
      </c>
      <c r="CH739" s="24">
        <v>110</v>
      </c>
      <c r="CI739" s="24">
        <v>110</v>
      </c>
      <c r="CO739" s="34">
        <f t="shared" si="56"/>
        <v>258110</v>
      </c>
    </row>
    <row r="740" spans="1:93" ht="15" hidden="1">
      <c r="A740" s="23" t="s">
        <v>154</v>
      </c>
      <c r="B740" s="52">
        <v>42937</v>
      </c>
      <c r="C740" s="25" t="str">
        <f t="shared" si="55"/>
        <v/>
      </c>
      <c r="G740" s="24">
        <f t="shared" si="57"/>
        <v>58</v>
      </c>
      <c r="H740" s="24">
        <v>294422</v>
      </c>
      <c r="I740" s="24" t="str">
        <f t="shared" si="58"/>
        <v/>
      </c>
      <c r="K740" s="24">
        <f>IF(J740&gt;900,_xlfn.XLOOKUP(ROUND(J740,0),'CM-VL-G-C-GL-B-T-ClassRimThickn'!$B$1:$B$112,'CM-VL-G-C-GL-B-T-ClassRimThickn'!$C$1:$C$112,0,1,1),J740)</f>
        <v>0</v>
      </c>
      <c r="L740" s="24">
        <v>67</v>
      </c>
      <c r="M740" s="24">
        <f>IF(L740&gt;900,_xlfn.XLOOKUP(ROUND(L740,0),'CM-VL-G-C-GL-B-T-ClassRimThickn'!$B$1:$B$112,'CM-VL-G-C-GL-B-T-ClassRimThickn'!$C$1:$C$112,0,1,1),L740)</f>
        <v>67</v>
      </c>
      <c r="N740" s="24">
        <v>61</v>
      </c>
      <c r="O740" s="24">
        <f>IF(N740&gt;900,_xlfn.XLOOKUP(ROUND(N740,0),'CM-VL-G-C-GL-B-T-ClassRimThickn'!$B$1:$B$112,'CM-VL-G-C-GL-B-T-ClassRimThickn'!$C$1:$C$112,0,1,1),N740)</f>
        <v>61</v>
      </c>
      <c r="P740" s="24">
        <v>73</v>
      </c>
      <c r="Q740" s="24">
        <f>IF(P740&gt;900,_xlfn.XLOOKUP(ROUND(P740,0),'CM-VL-G-C-GL-B-T-ClassRimThickn'!$B$1:$B$112,'CM-VL-G-C-GL-B-T-ClassRimThickn'!$C$1:$C$112,0,1,1),P740)</f>
        <v>73</v>
      </c>
      <c r="S740" s="24">
        <f>IF(R740&gt;900,_xlfn.XLOOKUP(ROUND(R740,0),'CM-VL-G-C-GL-B-T-ClassRimThickn'!$B$1:$B$112,'CM-VL-G-C-GL-B-T-ClassRimThickn'!$C$1:$C$112,0,1,1),R740)</f>
        <v>0</v>
      </c>
      <c r="T740" s="24">
        <v>71</v>
      </c>
      <c r="U740" s="24">
        <f>IF(T740&gt;900,_xlfn.XLOOKUP(ROUND(T740,0),'CM-VL-G-C-GL-B-T-ClassRimThickn'!$B$1:$B$112,'CM-VL-G-C-GL-B-T-ClassRimThickn'!$C$1:$C$112,0,1,1),T740)</f>
        <v>71</v>
      </c>
      <c r="V740" s="24">
        <v>60</v>
      </c>
      <c r="W740" s="24">
        <f>IF(V740&gt;900,_xlfn.XLOOKUP(ROUND(V740,0),'CM-VL-G-C-GL-B-T-ClassRimThickn'!$B$1:$B$112,'CM-VL-G-C-GL-B-T-ClassRimThickn'!$C$1:$C$112,0,1,1),V740)</f>
        <v>60</v>
      </c>
      <c r="X740" s="24">
        <v>67</v>
      </c>
      <c r="Y740" s="24">
        <f>IF(X740&gt;900,_xlfn.XLOOKUP(ROUND(X740,0),'CM-VL-G-C-GL-B-T-ClassRimThickn'!$B$1:$B$112,'CM-VL-G-C-GL-B-T-ClassRimThickn'!$C$1:$C$112,0,1,1),X740)</f>
        <v>67</v>
      </c>
      <c r="Z740" s="24">
        <v>61</v>
      </c>
      <c r="AA740" s="24">
        <f>IF(Z740&gt;900,_xlfn.XLOOKUP(ROUND(Z740,0),'CM-VL-G-C-GL-B-T-ClassRimThickn'!$B$1:$B$112,'CM-VL-G-C-GL-B-T-ClassRimThickn'!$C$1:$C$112,0,1,1),Z740)</f>
        <v>61</v>
      </c>
      <c r="AB740" s="24">
        <v>73</v>
      </c>
      <c r="AC740" s="24">
        <f>IF(AB740&gt;900,_xlfn.XLOOKUP(ROUND(AB740,0),'CM-VL-G-C-GL-B-T-ClassRimThickn'!$B$1:$B$112,'CM-VL-G-C-GL-B-T-ClassRimThickn'!$C$1:$C$112,0,1,1),AB740)</f>
        <v>73</v>
      </c>
      <c r="AD740" s="24">
        <v>65</v>
      </c>
      <c r="AE740" s="24">
        <f>IF(AD740&gt;900,_xlfn.XLOOKUP(ROUND(AD740,0),'CM-VL-G-C-GL-B-T-ClassRimThickn'!$B$1:$B$112,'CM-VL-G-C-GL-B-T-ClassRimThickn'!$C$1:$C$112,0,1,1),AD740)</f>
        <v>65</v>
      </c>
      <c r="AF740" s="24">
        <v>71</v>
      </c>
      <c r="AG740" s="24">
        <f>IF(AF740&gt;900,_xlfn.XLOOKUP(ROUND(AF740,0),'CM-VL-G-C-GL-B-T-ClassRimThickn'!$B$1:$B$112,'CM-VL-G-C-GL-B-T-ClassRimThickn'!$C$1:$C$112,0,1,1),AF740)</f>
        <v>71</v>
      </c>
      <c r="AH740" s="24">
        <v>30</v>
      </c>
      <c r="AI740" s="24">
        <v>31</v>
      </c>
      <c r="AJ740" s="24">
        <v>28</v>
      </c>
      <c r="AK740" s="24">
        <v>29</v>
      </c>
      <c r="AL740" s="24">
        <v>27</v>
      </c>
      <c r="AM740" s="24">
        <v>28.5</v>
      </c>
      <c r="AN740" s="24">
        <v>28</v>
      </c>
      <c r="AO740" s="24">
        <v>29</v>
      </c>
      <c r="AP740" s="24">
        <v>26.5</v>
      </c>
      <c r="AQ740" s="24">
        <v>29</v>
      </c>
      <c r="AR740" s="24">
        <v>31</v>
      </c>
      <c r="AS740" s="24">
        <v>29</v>
      </c>
      <c r="AT740" s="24">
        <v>29</v>
      </c>
      <c r="AU740" s="24">
        <v>30</v>
      </c>
      <c r="AV740" s="24">
        <v>29</v>
      </c>
      <c r="AW740" s="24">
        <v>31</v>
      </c>
      <c r="AX740" s="24">
        <v>29.5</v>
      </c>
      <c r="AY740" s="24">
        <v>29</v>
      </c>
      <c r="AZ740" s="24">
        <v>30</v>
      </c>
      <c r="BA740" s="24">
        <v>30</v>
      </c>
      <c r="BB740" s="24">
        <v>30</v>
      </c>
      <c r="BC740" s="24">
        <v>30</v>
      </c>
      <c r="BD740" s="24">
        <v>30</v>
      </c>
      <c r="BE740" s="24">
        <v>30</v>
      </c>
      <c r="BF740" s="24">
        <v>1</v>
      </c>
      <c r="BG740" s="24">
        <v>0.5</v>
      </c>
      <c r="BH740" s="24">
        <v>0.5</v>
      </c>
      <c r="BI740" s="24">
        <v>1</v>
      </c>
      <c r="BJ740" s="24">
        <v>1</v>
      </c>
      <c r="BL740" s="24">
        <v>0.5</v>
      </c>
      <c r="BM740" s="24">
        <v>0.5</v>
      </c>
      <c r="BN740" s="24">
        <v>1.5</v>
      </c>
      <c r="BO740" s="24">
        <v>1.5</v>
      </c>
      <c r="BP740" s="24">
        <v>0.5</v>
      </c>
      <c r="BQ740" s="24">
        <v>0.5</v>
      </c>
      <c r="BR740" s="24">
        <v>0</v>
      </c>
      <c r="BS740" s="24">
        <v>0</v>
      </c>
      <c r="BT740" s="24">
        <v>0</v>
      </c>
      <c r="BU740" s="24">
        <v>0</v>
      </c>
      <c r="BV740" s="24">
        <v>0</v>
      </c>
      <c r="BW740" s="24">
        <v>0</v>
      </c>
      <c r="BX740" s="24">
        <v>0</v>
      </c>
      <c r="BY740" s="24">
        <v>0</v>
      </c>
      <c r="BZ740" s="24">
        <v>0</v>
      </c>
      <c r="CB740" s="24">
        <v>0</v>
      </c>
      <c r="CC740" s="24">
        <v>0</v>
      </c>
      <c r="CD740" s="24">
        <v>130</v>
      </c>
      <c r="CE740" s="24">
        <v>130</v>
      </c>
      <c r="CF740" s="24">
        <v>130</v>
      </c>
      <c r="CG740" s="24">
        <v>125</v>
      </c>
      <c r="CH740" s="24">
        <v>120</v>
      </c>
      <c r="CI740" s="24">
        <v>120</v>
      </c>
      <c r="CO740" s="34">
        <f t="shared" si="56"/>
        <v>294422</v>
      </c>
    </row>
    <row r="741" spans="1:93" ht="15" hidden="1">
      <c r="A741" s="23" t="s">
        <v>154</v>
      </c>
      <c r="B741" s="52">
        <v>42984</v>
      </c>
      <c r="C741" s="25" t="str">
        <f t="shared" si="55"/>
        <v/>
      </c>
      <c r="G741" s="24">
        <f t="shared" si="57"/>
        <v>47</v>
      </c>
      <c r="H741" s="27">
        <v>310304</v>
      </c>
      <c r="I741" s="24" t="str">
        <f t="shared" si="58"/>
        <v/>
      </c>
      <c r="K741" s="24">
        <f>IF(J741&gt;900,_xlfn.XLOOKUP(ROUND(J741,0),'CM-VL-G-C-GL-B-T-ClassRimThickn'!$B$1:$B$112,'CM-VL-G-C-GL-B-T-ClassRimThickn'!$C$1:$C$112,0,1,1),J741)</f>
        <v>0</v>
      </c>
      <c r="L741" s="24">
        <v>67</v>
      </c>
      <c r="M741" s="24">
        <f>IF(L741&gt;900,_xlfn.XLOOKUP(ROUND(L741,0),'CM-VL-G-C-GL-B-T-ClassRimThickn'!$B$1:$B$112,'CM-VL-G-C-GL-B-T-ClassRimThickn'!$C$1:$C$112,0,1,1),L741)</f>
        <v>67</v>
      </c>
      <c r="N741" s="24">
        <v>60</v>
      </c>
      <c r="O741" s="24">
        <f>IF(N741&gt;900,_xlfn.XLOOKUP(ROUND(N741,0),'CM-VL-G-C-GL-B-T-ClassRimThickn'!$B$1:$B$112,'CM-VL-G-C-GL-B-T-ClassRimThickn'!$C$1:$C$112,0,1,1),N741)</f>
        <v>60</v>
      </c>
      <c r="P741" s="24">
        <v>74</v>
      </c>
      <c r="Q741" s="24">
        <f>IF(P741&gt;900,_xlfn.XLOOKUP(ROUND(P741,0),'CM-VL-G-C-GL-B-T-ClassRimThickn'!$B$1:$B$112,'CM-VL-G-C-GL-B-T-ClassRimThickn'!$C$1:$C$112,0,1,1),P741)</f>
        <v>74</v>
      </c>
      <c r="S741" s="24">
        <f>IF(R741&gt;900,_xlfn.XLOOKUP(ROUND(R741,0),'CM-VL-G-C-GL-B-T-ClassRimThickn'!$B$1:$B$112,'CM-VL-G-C-GL-B-T-ClassRimThickn'!$C$1:$C$112,0,1,1),R741)</f>
        <v>0</v>
      </c>
      <c r="T741" s="24">
        <v>70</v>
      </c>
      <c r="U741" s="24">
        <f>IF(T741&gt;900,_xlfn.XLOOKUP(ROUND(T741,0),'CM-VL-G-C-GL-B-T-ClassRimThickn'!$B$1:$B$112,'CM-VL-G-C-GL-B-T-ClassRimThickn'!$C$1:$C$112,0,1,1),T741)</f>
        <v>70</v>
      </c>
      <c r="V741" s="24">
        <v>60</v>
      </c>
      <c r="W741" s="24">
        <f>IF(V741&gt;900,_xlfn.XLOOKUP(ROUND(V741,0),'CM-VL-G-C-GL-B-T-ClassRimThickn'!$B$1:$B$112,'CM-VL-G-C-GL-B-T-ClassRimThickn'!$C$1:$C$112,0,1,1),V741)</f>
        <v>60</v>
      </c>
      <c r="X741" s="24">
        <v>67</v>
      </c>
      <c r="Y741" s="24">
        <f>IF(X741&gt;900,_xlfn.XLOOKUP(ROUND(X741,0),'CM-VL-G-C-GL-B-T-ClassRimThickn'!$B$1:$B$112,'CM-VL-G-C-GL-B-T-ClassRimThickn'!$C$1:$C$112,0,1,1),X741)</f>
        <v>67</v>
      </c>
      <c r="Z741" s="24">
        <v>60</v>
      </c>
      <c r="AA741" s="24">
        <f>IF(Z741&gt;900,_xlfn.XLOOKUP(ROUND(Z741,0),'CM-VL-G-C-GL-B-T-ClassRimThickn'!$B$1:$B$112,'CM-VL-G-C-GL-B-T-ClassRimThickn'!$C$1:$C$112,0,1,1),Z741)</f>
        <v>60</v>
      </c>
      <c r="AB741" s="24">
        <v>74</v>
      </c>
      <c r="AC741" s="24">
        <f>IF(AB741&gt;900,_xlfn.XLOOKUP(ROUND(AB741,0),'CM-VL-G-C-GL-B-T-ClassRimThickn'!$B$1:$B$112,'CM-VL-G-C-GL-B-T-ClassRimThickn'!$C$1:$C$112,0,1,1),AB741)</f>
        <v>74</v>
      </c>
      <c r="AD741" s="24">
        <v>65</v>
      </c>
      <c r="AE741" s="24">
        <f>IF(AD741&gt;900,_xlfn.XLOOKUP(ROUND(AD741,0),'CM-VL-G-C-GL-B-T-ClassRimThickn'!$B$1:$B$112,'CM-VL-G-C-GL-B-T-ClassRimThickn'!$C$1:$C$112,0,1,1),AD741)</f>
        <v>65</v>
      </c>
      <c r="AF741" s="24">
        <v>70</v>
      </c>
      <c r="AG741" s="24">
        <f>IF(AF741&gt;900,_xlfn.XLOOKUP(ROUND(AF741,0),'CM-VL-G-C-GL-B-T-ClassRimThickn'!$B$1:$B$112,'CM-VL-G-C-GL-B-T-ClassRimThickn'!$C$1:$C$112,0,1,1),AF741)</f>
        <v>70</v>
      </c>
      <c r="AH741" s="24">
        <v>29</v>
      </c>
      <c r="AI741" s="24">
        <v>30</v>
      </c>
      <c r="AJ741" s="24">
        <v>28</v>
      </c>
      <c r="AK741" s="24">
        <v>29</v>
      </c>
      <c r="AL741" s="24">
        <v>25.5</v>
      </c>
      <c r="AM741" s="24">
        <v>28</v>
      </c>
      <c r="AN741" s="24">
        <v>27</v>
      </c>
      <c r="AO741" s="24">
        <v>30</v>
      </c>
      <c r="AP741" s="24">
        <v>25.5</v>
      </c>
      <c r="AQ741" s="24">
        <v>29</v>
      </c>
      <c r="AR741" s="24">
        <v>30</v>
      </c>
      <c r="AS741" s="24">
        <v>29</v>
      </c>
      <c r="AT741" s="24">
        <v>29</v>
      </c>
      <c r="AU741" s="24">
        <v>29</v>
      </c>
      <c r="AV741" s="24">
        <v>29</v>
      </c>
      <c r="AW741" s="24">
        <v>31</v>
      </c>
      <c r="AX741" s="24">
        <v>30</v>
      </c>
      <c r="AY741" s="24">
        <v>29</v>
      </c>
      <c r="AZ741" s="24">
        <v>29</v>
      </c>
      <c r="BA741" s="24">
        <v>29</v>
      </c>
      <c r="BB741" s="24">
        <v>31</v>
      </c>
      <c r="BC741" s="24">
        <v>30</v>
      </c>
      <c r="BD741" s="24">
        <v>29</v>
      </c>
      <c r="BE741" s="24">
        <v>29</v>
      </c>
      <c r="BF741" s="24">
        <v>0</v>
      </c>
      <c r="BG741" s="24">
        <v>0.5</v>
      </c>
      <c r="BH741" s="24">
        <v>1</v>
      </c>
      <c r="BI741" s="24">
        <v>1</v>
      </c>
      <c r="BJ741" s="24">
        <v>0.2</v>
      </c>
      <c r="BL741" s="24">
        <v>0</v>
      </c>
      <c r="BM741" s="24">
        <v>0.2</v>
      </c>
      <c r="BN741" s="24">
        <v>0.2</v>
      </c>
      <c r="BO741" s="24">
        <v>1</v>
      </c>
      <c r="BP741" s="24">
        <v>1</v>
      </c>
      <c r="BQ741" s="24">
        <v>0.3</v>
      </c>
      <c r="BR741" s="24">
        <v>0</v>
      </c>
      <c r="BS741" s="24">
        <v>0</v>
      </c>
      <c r="BT741" s="24">
        <v>0</v>
      </c>
      <c r="BU741" s="24">
        <v>0</v>
      </c>
      <c r="BV741" s="24">
        <v>0</v>
      </c>
      <c r="BW741" s="24">
        <v>0</v>
      </c>
      <c r="BX741" s="24">
        <v>0</v>
      </c>
      <c r="BY741" s="24">
        <v>0</v>
      </c>
      <c r="BZ741" s="24">
        <v>0</v>
      </c>
      <c r="CB741" s="24">
        <v>0</v>
      </c>
      <c r="CC741" s="24">
        <v>0</v>
      </c>
      <c r="CD741" s="24">
        <v>110</v>
      </c>
      <c r="CE741" s="24">
        <v>120</v>
      </c>
      <c r="CF741" s="24">
        <v>115</v>
      </c>
      <c r="CG741" s="24">
        <v>120</v>
      </c>
      <c r="CH741" s="24">
        <v>120</v>
      </c>
      <c r="CI741" s="24">
        <v>125</v>
      </c>
      <c r="CO741" s="34">
        <f t="shared" si="56"/>
        <v>310304</v>
      </c>
    </row>
    <row r="742" spans="1:93" ht="15" hidden="1">
      <c r="A742" s="23" t="s">
        <v>154</v>
      </c>
      <c r="B742" s="52">
        <v>43017</v>
      </c>
      <c r="C742" s="25" t="str">
        <f t="shared" si="55"/>
        <v/>
      </c>
      <c r="G742" s="24">
        <f t="shared" si="57"/>
        <v>33</v>
      </c>
      <c r="H742" s="32">
        <v>325138</v>
      </c>
      <c r="I742" s="24" t="b">
        <f t="shared" si="58"/>
        <v>0</v>
      </c>
      <c r="K742" s="24">
        <f>IF(J742&gt;900,_xlfn.XLOOKUP(ROUND(J742,0),'CM-VL-G-C-GL-B-T-ClassRimThickn'!$B$1:$B$112,'CM-VL-G-C-GL-B-T-ClassRimThickn'!$C$1:$C$112,0,1,1),J742)</f>
        <v>0</v>
      </c>
      <c r="L742" s="24">
        <v>65</v>
      </c>
      <c r="M742" s="24">
        <f>IF(L742&gt;900,_xlfn.XLOOKUP(ROUND(L742,0),'CM-VL-G-C-GL-B-T-ClassRimThickn'!$B$1:$B$112,'CM-VL-G-C-GL-B-T-ClassRimThickn'!$C$1:$C$112,0,1,1),L742)</f>
        <v>65</v>
      </c>
      <c r="N742" s="24">
        <v>60</v>
      </c>
      <c r="O742" s="24">
        <f>IF(N742&gt;900,_xlfn.XLOOKUP(ROUND(N742,0),'CM-VL-G-C-GL-B-T-ClassRimThickn'!$B$1:$B$112,'CM-VL-G-C-GL-B-T-ClassRimThickn'!$C$1:$C$112,0,1,1),N742)</f>
        <v>60</v>
      </c>
      <c r="P742" s="24">
        <v>73</v>
      </c>
      <c r="Q742" s="24">
        <f>IF(P742&gt;900,_xlfn.XLOOKUP(ROUND(P742,0),'CM-VL-G-C-GL-B-T-ClassRimThickn'!$B$1:$B$112,'CM-VL-G-C-GL-B-T-ClassRimThickn'!$C$1:$C$112,0,1,1),P742)</f>
        <v>73</v>
      </c>
      <c r="S742" s="24">
        <f>IF(R742&gt;900,_xlfn.XLOOKUP(ROUND(R742,0),'CM-VL-G-C-GL-B-T-ClassRimThickn'!$B$1:$B$112,'CM-VL-G-C-GL-B-T-ClassRimThickn'!$C$1:$C$112,0,1,1),R742)</f>
        <v>0</v>
      </c>
      <c r="T742" s="24">
        <v>69</v>
      </c>
      <c r="U742" s="24">
        <f>IF(T742&gt;900,_xlfn.XLOOKUP(ROUND(T742,0),'CM-VL-G-C-GL-B-T-ClassRimThickn'!$B$1:$B$112,'CM-VL-G-C-GL-B-T-ClassRimThickn'!$C$1:$C$112,0,1,1),T742)</f>
        <v>69</v>
      </c>
      <c r="V742" s="24">
        <v>60</v>
      </c>
      <c r="W742" s="24">
        <f>IF(V742&gt;900,_xlfn.XLOOKUP(ROUND(V742,0),'CM-VL-G-C-GL-B-T-ClassRimThickn'!$B$1:$B$112,'CM-VL-G-C-GL-B-T-ClassRimThickn'!$C$1:$C$112,0,1,1),V742)</f>
        <v>60</v>
      </c>
      <c r="X742" s="24">
        <v>66</v>
      </c>
      <c r="Y742" s="24">
        <f>IF(X742&gt;900,_xlfn.XLOOKUP(ROUND(X742,0),'CM-VL-G-C-GL-B-T-ClassRimThickn'!$B$1:$B$112,'CM-VL-G-C-GL-B-T-ClassRimThickn'!$C$1:$C$112,0,1,1),X742)</f>
        <v>66</v>
      </c>
      <c r="Z742" s="24">
        <v>60</v>
      </c>
      <c r="AA742" s="24">
        <f>IF(Z742&gt;900,_xlfn.XLOOKUP(ROUND(Z742,0),'CM-VL-G-C-GL-B-T-ClassRimThickn'!$B$1:$B$112,'CM-VL-G-C-GL-B-T-ClassRimThickn'!$C$1:$C$112,0,1,1),Z742)</f>
        <v>60</v>
      </c>
      <c r="AB742" s="24">
        <v>73</v>
      </c>
      <c r="AC742" s="24">
        <f>IF(AB742&gt;900,_xlfn.XLOOKUP(ROUND(AB742,0),'CM-VL-G-C-GL-B-T-ClassRimThickn'!$B$1:$B$112,'CM-VL-G-C-GL-B-T-ClassRimThickn'!$C$1:$C$112,0,1,1),AB742)</f>
        <v>73</v>
      </c>
      <c r="AD742" s="24">
        <v>63</v>
      </c>
      <c r="AE742" s="24">
        <f>IF(AD742&gt;900,_xlfn.XLOOKUP(ROUND(AD742,0),'CM-VL-G-C-GL-B-T-ClassRimThickn'!$B$1:$B$112,'CM-VL-G-C-GL-B-T-ClassRimThickn'!$C$1:$C$112,0,1,1),AD742)</f>
        <v>63</v>
      </c>
      <c r="AF742" s="24">
        <v>68</v>
      </c>
      <c r="AG742" s="24">
        <f>IF(AF742&gt;900,_xlfn.XLOOKUP(ROUND(AF742,0),'CM-VL-G-C-GL-B-T-ClassRimThickn'!$B$1:$B$112,'CM-VL-G-C-GL-B-T-ClassRimThickn'!$C$1:$C$112,0,1,1),AF742)</f>
        <v>68</v>
      </c>
      <c r="AH742" s="24">
        <v>29</v>
      </c>
      <c r="AI742" s="24">
        <v>30</v>
      </c>
      <c r="AJ742" s="24">
        <v>28</v>
      </c>
      <c r="AK742" s="24">
        <v>29</v>
      </c>
      <c r="AL742" s="24">
        <v>25</v>
      </c>
      <c r="AM742" s="24">
        <v>28</v>
      </c>
      <c r="AN742" s="24">
        <v>26</v>
      </c>
      <c r="AO742" s="24">
        <v>30</v>
      </c>
      <c r="AP742" s="24">
        <v>25</v>
      </c>
      <c r="AQ742" s="24">
        <v>29</v>
      </c>
      <c r="AR742" s="24">
        <v>29</v>
      </c>
      <c r="AS742" s="24">
        <v>28</v>
      </c>
      <c r="AT742" s="24">
        <v>29</v>
      </c>
      <c r="AU742" s="24">
        <v>29</v>
      </c>
      <c r="AV742" s="24">
        <v>29.5</v>
      </c>
      <c r="AW742" s="24">
        <v>31</v>
      </c>
      <c r="AX742" s="24">
        <v>30.5</v>
      </c>
      <c r="AY742" s="24">
        <v>29</v>
      </c>
      <c r="AZ742" s="24">
        <v>29</v>
      </c>
      <c r="BA742" s="24">
        <v>29</v>
      </c>
      <c r="BB742" s="24">
        <v>29</v>
      </c>
      <c r="BC742" s="24">
        <v>30.5</v>
      </c>
      <c r="BD742" s="24">
        <v>31</v>
      </c>
      <c r="BE742" s="24">
        <v>29</v>
      </c>
      <c r="BF742" s="24">
        <v>1</v>
      </c>
      <c r="BG742" s="24">
        <v>1</v>
      </c>
      <c r="BH742" s="24">
        <v>1</v>
      </c>
      <c r="BI742" s="24">
        <v>1</v>
      </c>
      <c r="BJ742" s="24">
        <v>1</v>
      </c>
      <c r="BL742" s="24">
        <v>1</v>
      </c>
      <c r="BM742" s="24">
        <v>1</v>
      </c>
      <c r="BN742" s="24">
        <v>1</v>
      </c>
      <c r="BO742" s="24">
        <v>1</v>
      </c>
      <c r="BP742" s="24">
        <v>1</v>
      </c>
      <c r="BQ742" s="24">
        <v>1</v>
      </c>
      <c r="BR742" s="24">
        <v>0</v>
      </c>
      <c r="BS742" s="24">
        <v>0</v>
      </c>
      <c r="BT742" s="24">
        <v>0</v>
      </c>
      <c r="BU742" s="24">
        <v>0.2</v>
      </c>
      <c r="BV742" s="24">
        <v>0.2</v>
      </c>
      <c r="BW742" s="24">
        <v>0.2</v>
      </c>
      <c r="BX742" s="24">
        <v>0</v>
      </c>
      <c r="BY742" s="24">
        <v>0.2</v>
      </c>
      <c r="BZ742" s="24">
        <v>0</v>
      </c>
      <c r="CB742" s="24">
        <v>0</v>
      </c>
      <c r="CC742" s="24">
        <v>0</v>
      </c>
      <c r="CD742" s="24">
        <v>100</v>
      </c>
      <c r="CE742" s="24">
        <v>105</v>
      </c>
      <c r="CF742" s="24">
        <v>100</v>
      </c>
      <c r="CG742" s="24">
        <v>110</v>
      </c>
      <c r="CH742" s="24">
        <v>105</v>
      </c>
      <c r="CI742" s="24">
        <v>110</v>
      </c>
      <c r="CO742" s="34">
        <f t="shared" si="56"/>
        <v>325138</v>
      </c>
    </row>
    <row r="743" spans="1:93" ht="15" hidden="1">
      <c r="A743" s="23" t="s">
        <v>154</v>
      </c>
      <c r="B743" s="52">
        <v>43039</v>
      </c>
      <c r="C743" s="25" t="str">
        <f t="shared" si="55"/>
        <v/>
      </c>
      <c r="G743" s="24">
        <f t="shared" si="57"/>
        <v>22</v>
      </c>
      <c r="H743" s="37">
        <f>(H744-H742)/(G743+G744)*G743+H742</f>
        <v>289581.73469387757</v>
      </c>
      <c r="I743" s="24" t="b">
        <f t="shared" si="58"/>
        <v>0</v>
      </c>
      <c r="K743" s="24">
        <f>IF(J743&gt;900,_xlfn.XLOOKUP(ROUND(J743,0),'CM-VL-G-C-GL-B-T-ClassRimThickn'!$B$1:$B$112,'CM-VL-G-C-GL-B-T-ClassRimThickn'!$C$1:$C$112,0,1,1),J743)</f>
        <v>0</v>
      </c>
      <c r="L743" s="24">
        <v>936.3</v>
      </c>
      <c r="M743" s="24">
        <f>IF(L743&gt;900,_xlfn.XLOOKUP(ROUND(L743,0),'CM-VL-G-C-GL-B-T-ClassRimThickn'!$B$1:$B$112,'CM-VL-G-C-GL-B-T-ClassRimThickn'!$C$1:$C$112,0,1,1),L743)</f>
        <v>45</v>
      </c>
      <c r="N743" s="24">
        <v>932</v>
      </c>
      <c r="O743" s="24">
        <f>IF(N743&gt;900,_xlfn.XLOOKUP(ROUND(N743,0),'CM-VL-G-C-GL-B-T-ClassRimThickn'!$B$1:$B$112,'CM-VL-G-C-GL-B-T-ClassRimThickn'!$C$1:$C$112,0,1,1),N743)</f>
        <v>43</v>
      </c>
      <c r="P743" s="24">
        <v>947.4</v>
      </c>
      <c r="Q743" s="24">
        <f>IF(P743&gt;900,_xlfn.XLOOKUP(ROUND(P743,0),'CM-VL-G-C-GL-B-T-ClassRimThickn'!$B$1:$B$112,'CM-VL-G-C-GL-B-T-ClassRimThickn'!$C$1:$C$112,0,1,1),P743)</f>
        <v>50.5</v>
      </c>
      <c r="S743" s="24">
        <f>IF(R743&gt;900,_xlfn.XLOOKUP(ROUND(R743,0),'CM-VL-G-C-GL-B-T-ClassRimThickn'!$B$1:$B$112,'CM-VL-G-C-GL-B-T-ClassRimThickn'!$C$1:$C$112,0,1,1),R743)</f>
        <v>0</v>
      </c>
      <c r="T743" s="24">
        <v>948.2</v>
      </c>
      <c r="U743" s="24">
        <f>IF(T743&gt;900,_xlfn.XLOOKUP(ROUND(T743,0),'CM-VL-G-C-GL-B-T-ClassRimThickn'!$B$1:$B$112,'CM-VL-G-C-GL-B-T-ClassRimThickn'!$C$1:$C$112,0,1,1),T743)</f>
        <v>51</v>
      </c>
      <c r="V743" s="24">
        <v>934.7</v>
      </c>
      <c r="W743" s="24">
        <f>IF(V743&gt;900,_xlfn.XLOOKUP(ROUND(V743,0),'CM-VL-G-C-GL-B-T-ClassRimThickn'!$B$1:$B$112,'CM-VL-G-C-GL-B-T-ClassRimThickn'!$C$1:$C$112,0,1,1),V743)</f>
        <v>44.5</v>
      </c>
      <c r="X743" s="24">
        <v>936.1</v>
      </c>
      <c r="Y743" s="24">
        <f>IF(X743&gt;900,_xlfn.XLOOKUP(ROUND(X743,0),'CM-VL-G-C-GL-B-T-ClassRimThickn'!$B$1:$B$112,'CM-VL-G-C-GL-B-T-ClassRimThickn'!$C$1:$C$112,0,1,1),X743)</f>
        <v>45</v>
      </c>
      <c r="Z743" s="24">
        <v>931.5</v>
      </c>
      <c r="AA743" s="24">
        <f>IF(Z743&gt;900,_xlfn.XLOOKUP(ROUND(Z743,0),'CM-VL-G-C-GL-B-T-ClassRimThickn'!$B$1:$B$112,'CM-VL-G-C-GL-B-T-ClassRimThickn'!$C$1:$C$112,0,1,1),Z743)</f>
        <v>43</v>
      </c>
      <c r="AB743" s="24">
        <v>947.7</v>
      </c>
      <c r="AC743" s="24">
        <f>IF(AB743&gt;900,_xlfn.XLOOKUP(ROUND(AB743,0),'CM-VL-G-C-GL-B-T-ClassRimThickn'!$B$1:$B$112,'CM-VL-G-C-GL-B-T-ClassRimThickn'!$C$1:$C$112,0,1,1),AB743)</f>
        <v>51</v>
      </c>
      <c r="AD743" s="24">
        <v>938</v>
      </c>
      <c r="AE743" s="24">
        <f>IF(AD743&gt;900,_xlfn.XLOOKUP(ROUND(AD743,0),'CM-VL-G-C-GL-B-T-ClassRimThickn'!$B$1:$B$112,'CM-VL-G-C-GL-B-T-ClassRimThickn'!$C$1:$C$112,0,1,1),AD743)</f>
        <v>46</v>
      </c>
      <c r="AF743" s="24">
        <v>948</v>
      </c>
      <c r="AG743" s="24">
        <f>IF(AF743&gt;900,_xlfn.XLOOKUP(ROUND(AF743,0),'CM-VL-G-C-GL-B-T-ClassRimThickn'!$B$1:$B$112,'CM-VL-G-C-GL-B-T-ClassRimThickn'!$C$1:$C$112,0,1,1),AF743)</f>
        <v>51</v>
      </c>
      <c r="AH743" s="24">
        <v>30</v>
      </c>
      <c r="AI743" s="24">
        <v>30</v>
      </c>
      <c r="AJ743" s="24">
        <v>30</v>
      </c>
      <c r="AK743" s="24">
        <v>30</v>
      </c>
      <c r="AL743" s="24">
        <v>30</v>
      </c>
      <c r="AM743" s="24">
        <v>30</v>
      </c>
      <c r="AN743" s="24">
        <v>30</v>
      </c>
      <c r="AO743" s="24">
        <v>30</v>
      </c>
      <c r="AP743" s="24">
        <v>30</v>
      </c>
      <c r="AQ743" s="24">
        <v>30</v>
      </c>
      <c r="AR743" s="24">
        <v>30</v>
      </c>
      <c r="AS743" s="24">
        <v>30</v>
      </c>
      <c r="AT743" s="24">
        <v>28</v>
      </c>
      <c r="AU743" s="24">
        <v>28</v>
      </c>
      <c r="AV743" s="24">
        <v>28</v>
      </c>
      <c r="AW743" s="24">
        <v>28</v>
      </c>
      <c r="AX743" s="24">
        <v>28</v>
      </c>
      <c r="AY743" s="24">
        <v>28</v>
      </c>
      <c r="AZ743" s="24">
        <v>28</v>
      </c>
      <c r="BA743" s="24">
        <v>28</v>
      </c>
      <c r="BB743" s="24">
        <v>28</v>
      </c>
      <c r="BC743" s="24">
        <v>28</v>
      </c>
      <c r="BD743" s="24">
        <v>28</v>
      </c>
      <c r="BE743" s="24">
        <v>28</v>
      </c>
      <c r="BF743" s="24">
        <v>0</v>
      </c>
      <c r="BG743" s="24">
        <v>0</v>
      </c>
      <c r="BH743" s="24">
        <v>0</v>
      </c>
      <c r="BI743" s="24">
        <v>0</v>
      </c>
      <c r="BJ743" s="24">
        <v>0</v>
      </c>
      <c r="BL743" s="24">
        <v>0</v>
      </c>
      <c r="BM743" s="24">
        <v>0</v>
      </c>
      <c r="BN743" s="24">
        <v>0</v>
      </c>
      <c r="BO743" s="24">
        <v>0</v>
      </c>
      <c r="BP743" s="24">
        <v>0</v>
      </c>
      <c r="BQ743" s="24">
        <v>0</v>
      </c>
      <c r="BR743" s="24">
        <v>0</v>
      </c>
      <c r="BS743" s="24">
        <v>0</v>
      </c>
      <c r="BT743" s="24">
        <v>0</v>
      </c>
      <c r="BU743" s="24">
        <v>0</v>
      </c>
      <c r="BV743" s="24">
        <v>0</v>
      </c>
      <c r="BW743" s="24">
        <v>0</v>
      </c>
      <c r="BX743" s="24">
        <v>0</v>
      </c>
      <c r="BY743" s="24">
        <v>0</v>
      </c>
      <c r="BZ743" s="24">
        <v>0</v>
      </c>
      <c r="CB743" s="24">
        <v>0</v>
      </c>
      <c r="CC743" s="24">
        <v>0</v>
      </c>
      <c r="CO743" s="34">
        <f t="shared" si="56"/>
        <v>289581.73469387757</v>
      </c>
    </row>
    <row r="744" spans="1:93" ht="15" hidden="1">
      <c r="A744" s="23" t="s">
        <v>154</v>
      </c>
      <c r="B744" s="52">
        <v>43213</v>
      </c>
      <c r="C744" s="25" t="str">
        <f t="shared" si="55"/>
        <v/>
      </c>
      <c r="G744" s="24">
        <f t="shared" si="57"/>
        <v>174</v>
      </c>
      <c r="H744" s="32">
        <v>8364</v>
      </c>
      <c r="I744" s="24" t="str">
        <f t="shared" si="58"/>
        <v/>
      </c>
      <c r="K744" s="24">
        <f>IF(J744&gt;900,_xlfn.XLOOKUP(ROUND(J744,0),'CM-VL-G-C-GL-B-T-ClassRimThickn'!$B$1:$B$112,'CM-VL-G-C-GL-B-T-ClassRimThickn'!$C$1:$C$112,0,1,1),J744)</f>
        <v>0</v>
      </c>
      <c r="L744" s="24">
        <v>48</v>
      </c>
      <c r="M744" s="24">
        <f>IF(L744&gt;900,_xlfn.XLOOKUP(ROUND(L744,0),'CM-VL-G-C-GL-B-T-ClassRimThickn'!$B$1:$B$112,'CM-VL-G-C-GL-B-T-ClassRimThickn'!$C$1:$C$112,0,1,1),L744)</f>
        <v>48</v>
      </c>
      <c r="N744" s="24">
        <v>47</v>
      </c>
      <c r="O744" s="24">
        <f>IF(N744&gt;900,_xlfn.XLOOKUP(ROUND(N744,0),'CM-VL-G-C-GL-B-T-ClassRimThickn'!$B$1:$B$112,'CM-VL-G-C-GL-B-T-ClassRimThickn'!$C$1:$C$112,0,1,1),N744)</f>
        <v>47</v>
      </c>
      <c r="P744" s="24">
        <v>53</v>
      </c>
      <c r="Q744" s="24">
        <f>IF(P744&gt;900,_xlfn.XLOOKUP(ROUND(P744,0),'CM-VL-G-C-GL-B-T-ClassRimThickn'!$B$1:$B$112,'CM-VL-G-C-GL-B-T-ClassRimThickn'!$C$1:$C$112,0,1,1),P744)</f>
        <v>53</v>
      </c>
      <c r="S744" s="24">
        <f>IF(R744&gt;900,_xlfn.XLOOKUP(ROUND(R744,0),'CM-VL-G-C-GL-B-T-ClassRimThickn'!$B$1:$B$112,'CM-VL-G-C-GL-B-T-ClassRimThickn'!$C$1:$C$112,0,1,1),R744)</f>
        <v>0</v>
      </c>
      <c r="T744" s="24">
        <v>55</v>
      </c>
      <c r="U744" s="24">
        <f>IF(T744&gt;900,_xlfn.XLOOKUP(ROUND(T744,0),'CM-VL-G-C-GL-B-T-ClassRimThickn'!$B$1:$B$112,'CM-VL-G-C-GL-B-T-ClassRimThickn'!$C$1:$C$112,0,1,1),T744)</f>
        <v>55</v>
      </c>
      <c r="V744" s="24">
        <v>48</v>
      </c>
      <c r="W744" s="24">
        <f>IF(V744&gt;900,_xlfn.XLOOKUP(ROUND(V744,0),'CM-VL-G-C-GL-B-T-ClassRimThickn'!$B$1:$B$112,'CM-VL-G-C-GL-B-T-ClassRimThickn'!$C$1:$C$112,0,1,1),V744)</f>
        <v>48</v>
      </c>
      <c r="X744" s="24">
        <v>48</v>
      </c>
      <c r="Y744" s="24">
        <f>IF(X744&gt;900,_xlfn.XLOOKUP(ROUND(X744,0),'CM-VL-G-C-GL-B-T-ClassRimThickn'!$B$1:$B$112,'CM-VL-G-C-GL-B-T-ClassRimThickn'!$C$1:$C$112,0,1,1),X744)</f>
        <v>48</v>
      </c>
      <c r="Z744" s="24">
        <v>47</v>
      </c>
      <c r="AA744" s="24">
        <f>IF(Z744&gt;900,_xlfn.XLOOKUP(ROUND(Z744,0),'CM-VL-G-C-GL-B-T-ClassRimThickn'!$B$1:$B$112,'CM-VL-G-C-GL-B-T-ClassRimThickn'!$C$1:$C$112,0,1,1),Z744)</f>
        <v>47</v>
      </c>
      <c r="AB744" s="24">
        <v>53</v>
      </c>
      <c r="AC744" s="24">
        <f>IF(AB744&gt;900,_xlfn.XLOOKUP(ROUND(AB744,0),'CM-VL-G-C-GL-B-T-ClassRimThickn'!$B$1:$B$112,'CM-VL-G-C-GL-B-T-ClassRimThickn'!$C$1:$C$112,0,1,1),AB744)</f>
        <v>53</v>
      </c>
      <c r="AD744" s="24">
        <v>50</v>
      </c>
      <c r="AE744" s="24">
        <f>IF(AD744&gt;900,_xlfn.XLOOKUP(ROUND(AD744,0),'CM-VL-G-C-GL-B-T-ClassRimThickn'!$B$1:$B$112,'CM-VL-G-C-GL-B-T-ClassRimThickn'!$C$1:$C$112,0,1,1),AD744)</f>
        <v>50</v>
      </c>
      <c r="AF744" s="24">
        <v>55</v>
      </c>
      <c r="AG744" s="24">
        <f>IF(AF744&gt;900,_xlfn.XLOOKUP(ROUND(AF744,0),'CM-VL-G-C-GL-B-T-ClassRimThickn'!$B$1:$B$112,'CM-VL-G-C-GL-B-T-ClassRimThickn'!$C$1:$C$112,0,1,1),AF744)</f>
        <v>55</v>
      </c>
      <c r="AH744" s="24">
        <v>30</v>
      </c>
      <c r="AI744" s="24">
        <v>28</v>
      </c>
      <c r="AJ744" s="24">
        <v>29</v>
      </c>
      <c r="AK744" s="24">
        <v>30</v>
      </c>
      <c r="AL744" s="24">
        <v>30</v>
      </c>
      <c r="AM744" s="24">
        <v>30.5</v>
      </c>
      <c r="AN744" s="24">
        <v>29</v>
      </c>
      <c r="AO744" s="24">
        <v>30</v>
      </c>
      <c r="AP744" s="24">
        <v>28</v>
      </c>
      <c r="AQ744" s="24">
        <v>31</v>
      </c>
      <c r="AR744" s="24">
        <v>30</v>
      </c>
      <c r="AS744" s="24">
        <v>30</v>
      </c>
      <c r="AT744" s="24">
        <v>30</v>
      </c>
      <c r="AU744" s="24">
        <v>30</v>
      </c>
      <c r="AV744" s="24">
        <v>31.5</v>
      </c>
      <c r="AW744" s="24">
        <v>30</v>
      </c>
      <c r="AX744" s="24">
        <v>30</v>
      </c>
      <c r="AY744" s="24">
        <v>30</v>
      </c>
      <c r="AZ744" s="24">
        <v>29</v>
      </c>
      <c r="BA744" s="24">
        <v>29</v>
      </c>
      <c r="BB744" s="24">
        <v>29.5</v>
      </c>
      <c r="BC744" s="24">
        <v>29</v>
      </c>
      <c r="BD744" s="24">
        <v>29</v>
      </c>
      <c r="BE744" s="24">
        <v>29.5</v>
      </c>
      <c r="CD744" s="24">
        <v>100</v>
      </c>
      <c r="CE744" s="24">
        <v>105</v>
      </c>
      <c r="CF744" s="24">
        <v>95</v>
      </c>
      <c r="CG744" s="24">
        <v>100</v>
      </c>
      <c r="CH744" s="24">
        <v>100</v>
      </c>
      <c r="CI744" s="24">
        <v>110</v>
      </c>
      <c r="CO744" s="34">
        <f t="shared" si="56"/>
        <v>8364</v>
      </c>
    </row>
    <row r="745" spans="1:93" ht="15" hidden="1">
      <c r="A745" s="23" t="s">
        <v>154</v>
      </c>
      <c r="B745" s="52">
        <v>43300</v>
      </c>
      <c r="C745" s="25" t="str">
        <f t="shared" si="55"/>
        <v/>
      </c>
      <c r="G745" s="24">
        <f t="shared" si="57"/>
        <v>87</v>
      </c>
      <c r="H745" s="32">
        <v>34070</v>
      </c>
      <c r="I745" s="24" t="str">
        <f t="shared" si="58"/>
        <v/>
      </c>
      <c r="K745" s="24">
        <f>IF(J745&gt;900,_xlfn.XLOOKUP(ROUND(J745,0),'CM-VL-G-C-GL-B-T-ClassRimThickn'!$B$1:$B$112,'CM-VL-G-C-GL-B-T-ClassRimThickn'!$C$1:$C$112,0,1,1),J745)</f>
        <v>0</v>
      </c>
      <c r="L745" s="24">
        <v>48</v>
      </c>
      <c r="M745" s="24">
        <f>IF(L745&gt;900,_xlfn.XLOOKUP(ROUND(L745,0),'CM-VL-G-C-GL-B-T-ClassRimThickn'!$B$1:$B$112,'CM-VL-G-C-GL-B-T-ClassRimThickn'!$C$1:$C$112,0,1,1),L745)</f>
        <v>48</v>
      </c>
      <c r="N745" s="24">
        <v>48</v>
      </c>
      <c r="O745" s="24">
        <f>IF(N745&gt;900,_xlfn.XLOOKUP(ROUND(N745,0),'CM-VL-G-C-GL-B-T-ClassRimThickn'!$B$1:$B$112,'CM-VL-G-C-GL-B-T-ClassRimThickn'!$C$1:$C$112,0,1,1),N745)</f>
        <v>48</v>
      </c>
      <c r="P745" s="24">
        <v>54</v>
      </c>
      <c r="Q745" s="24">
        <f>IF(P745&gt;900,_xlfn.XLOOKUP(ROUND(P745,0),'CM-VL-G-C-GL-B-T-ClassRimThickn'!$B$1:$B$112,'CM-VL-G-C-GL-B-T-ClassRimThickn'!$C$1:$C$112,0,1,1),P745)</f>
        <v>54</v>
      </c>
      <c r="S745" s="24">
        <f>IF(R745&gt;900,_xlfn.XLOOKUP(ROUND(R745,0),'CM-VL-G-C-GL-B-T-ClassRimThickn'!$B$1:$B$112,'CM-VL-G-C-GL-B-T-ClassRimThickn'!$C$1:$C$112,0,1,1),R745)</f>
        <v>0</v>
      </c>
      <c r="T745" s="24">
        <v>53</v>
      </c>
      <c r="U745" s="24">
        <f>IF(T745&gt;900,_xlfn.XLOOKUP(ROUND(T745,0),'CM-VL-G-C-GL-B-T-ClassRimThickn'!$B$1:$B$112,'CM-VL-G-C-GL-B-T-ClassRimThickn'!$C$1:$C$112,0,1,1),T745)</f>
        <v>53</v>
      </c>
      <c r="V745" s="24">
        <v>49</v>
      </c>
      <c r="W745" s="24">
        <f>IF(V745&gt;900,_xlfn.XLOOKUP(ROUND(V745,0),'CM-VL-G-C-GL-B-T-ClassRimThickn'!$B$1:$B$112,'CM-VL-G-C-GL-B-T-ClassRimThickn'!$C$1:$C$112,0,1,1),V745)</f>
        <v>49</v>
      </c>
      <c r="X745" s="24">
        <v>49</v>
      </c>
      <c r="Y745" s="24">
        <f>IF(X745&gt;900,_xlfn.XLOOKUP(ROUND(X745,0),'CM-VL-G-C-GL-B-T-ClassRimThickn'!$B$1:$B$112,'CM-VL-G-C-GL-B-T-ClassRimThickn'!$C$1:$C$112,0,1,1),X745)</f>
        <v>49</v>
      </c>
      <c r="Z745" s="24">
        <v>48</v>
      </c>
      <c r="AA745" s="24">
        <f>IF(Z745&gt;900,_xlfn.XLOOKUP(ROUND(Z745,0),'CM-VL-G-C-GL-B-T-ClassRimThickn'!$B$1:$B$112,'CM-VL-G-C-GL-B-T-ClassRimThickn'!$C$1:$C$112,0,1,1),Z745)</f>
        <v>48</v>
      </c>
      <c r="AB745" s="24">
        <v>54</v>
      </c>
      <c r="AC745" s="24">
        <f>IF(AB745&gt;900,_xlfn.XLOOKUP(ROUND(AB745,0),'CM-VL-G-C-GL-B-T-ClassRimThickn'!$B$1:$B$112,'CM-VL-G-C-GL-B-T-ClassRimThickn'!$C$1:$C$112,0,1,1),AB745)</f>
        <v>54</v>
      </c>
      <c r="AD745" s="24">
        <v>50</v>
      </c>
      <c r="AE745" s="24">
        <f>IF(AD745&gt;900,_xlfn.XLOOKUP(ROUND(AD745,0),'CM-VL-G-C-GL-B-T-ClassRimThickn'!$B$1:$B$112,'CM-VL-G-C-GL-B-T-ClassRimThickn'!$C$1:$C$112,0,1,1),AD745)</f>
        <v>50</v>
      </c>
      <c r="AF745" s="24">
        <v>53</v>
      </c>
      <c r="AG745" s="24">
        <f>IF(AF745&gt;900,_xlfn.XLOOKUP(ROUND(AF745,0),'CM-VL-G-C-GL-B-T-ClassRimThickn'!$B$1:$B$112,'CM-VL-G-C-GL-B-T-ClassRimThickn'!$C$1:$C$112,0,1,1),AF745)</f>
        <v>53</v>
      </c>
      <c r="AH745" s="24">
        <v>30</v>
      </c>
      <c r="AI745" s="24">
        <v>30</v>
      </c>
      <c r="AJ745" s="24">
        <v>30</v>
      </c>
      <c r="AK745" s="24">
        <v>29</v>
      </c>
      <c r="AL745" s="24">
        <v>29</v>
      </c>
      <c r="AM745" s="24">
        <v>29</v>
      </c>
      <c r="AN745" s="24">
        <v>30</v>
      </c>
      <c r="AO745" s="24">
        <v>29</v>
      </c>
      <c r="AP745" s="24">
        <v>26</v>
      </c>
      <c r="AQ745" s="24">
        <v>29</v>
      </c>
      <c r="AR745" s="24">
        <v>29</v>
      </c>
      <c r="AS745" s="24">
        <v>28</v>
      </c>
      <c r="AT745" s="24">
        <v>30</v>
      </c>
      <c r="AU745" s="24">
        <v>30</v>
      </c>
      <c r="AV745" s="24">
        <v>31</v>
      </c>
      <c r="AW745" s="24">
        <v>29</v>
      </c>
      <c r="AX745" s="24">
        <v>30</v>
      </c>
      <c r="AY745" s="24">
        <v>30</v>
      </c>
      <c r="AZ745" s="24">
        <v>30</v>
      </c>
      <c r="BA745" s="24">
        <v>29</v>
      </c>
      <c r="BB745" s="24">
        <v>30</v>
      </c>
      <c r="BC745" s="24">
        <v>30</v>
      </c>
      <c r="BD745" s="24">
        <v>29</v>
      </c>
      <c r="BE745" s="24">
        <v>29</v>
      </c>
      <c r="BF745" s="24">
        <v>0.5</v>
      </c>
      <c r="BG745" s="24">
        <v>0.5</v>
      </c>
      <c r="BH745" s="24">
        <v>0.5</v>
      </c>
      <c r="BI745" s="24">
        <v>0</v>
      </c>
      <c r="BJ745" s="24">
        <v>0.5</v>
      </c>
      <c r="BL745" s="24">
        <v>0.5</v>
      </c>
      <c r="BM745" s="24">
        <v>0.5</v>
      </c>
      <c r="BN745" s="24">
        <v>0</v>
      </c>
      <c r="BO745" s="24">
        <v>0.5</v>
      </c>
      <c r="BP745" s="24">
        <v>0.5</v>
      </c>
      <c r="BQ745" s="24">
        <v>0.5</v>
      </c>
      <c r="BR745" s="24">
        <v>0</v>
      </c>
      <c r="BS745" s="24">
        <v>0</v>
      </c>
      <c r="BT745" s="24">
        <v>0</v>
      </c>
      <c r="BU745" s="24">
        <v>0</v>
      </c>
      <c r="BV745" s="24">
        <v>0</v>
      </c>
      <c r="BW745" s="24">
        <v>0</v>
      </c>
      <c r="BX745" s="24">
        <v>0</v>
      </c>
      <c r="BY745" s="24">
        <v>0</v>
      </c>
      <c r="BZ745" s="24">
        <v>0</v>
      </c>
      <c r="CB745" s="24">
        <v>0</v>
      </c>
      <c r="CC745" s="24">
        <v>0</v>
      </c>
      <c r="CD745" s="24">
        <v>95</v>
      </c>
      <c r="CE745" s="24">
        <v>95</v>
      </c>
      <c r="CF745" s="24">
        <v>90</v>
      </c>
      <c r="CG745" s="24">
        <v>97</v>
      </c>
      <c r="CH745" s="24">
        <v>95</v>
      </c>
      <c r="CI745" s="24">
        <v>100</v>
      </c>
      <c r="CO745" s="34">
        <f t="shared" si="56"/>
        <v>34070</v>
      </c>
    </row>
    <row r="746" spans="1:93" ht="15" hidden="1">
      <c r="A746" s="23" t="s">
        <v>154</v>
      </c>
      <c r="B746" s="52">
        <v>43560</v>
      </c>
      <c r="C746" s="25" t="str">
        <f t="shared" si="55"/>
        <v/>
      </c>
      <c r="G746" s="24">
        <f t="shared" si="57"/>
        <v>260</v>
      </c>
      <c r="H746" s="35">
        <v>401361</v>
      </c>
      <c r="I746" s="24" t="str">
        <f t="shared" si="58"/>
        <v/>
      </c>
      <c r="K746" s="24">
        <f>IF(J746&gt;900,_xlfn.XLOOKUP(ROUND(J746,0),'CM-VL-G-C-GL-B-T-ClassRimThickn'!$B$1:$B$112,'CM-VL-G-C-GL-B-T-ClassRimThickn'!$C$1:$C$112,0,1,1),J746)</f>
        <v>0</v>
      </c>
      <c r="L746" s="24">
        <v>50</v>
      </c>
      <c r="M746" s="24">
        <f>IF(L746&gt;900,_xlfn.XLOOKUP(ROUND(L746,0),'CM-VL-G-C-GL-B-T-ClassRimThickn'!$B$1:$B$112,'CM-VL-G-C-GL-B-T-ClassRimThickn'!$C$1:$C$112,0,1,1),L746)</f>
        <v>50</v>
      </c>
      <c r="N746" s="24">
        <v>47</v>
      </c>
      <c r="O746" s="24">
        <f>IF(N746&gt;900,_xlfn.XLOOKUP(ROUND(N746,0),'CM-VL-G-C-GL-B-T-ClassRimThickn'!$B$1:$B$112,'CM-VL-G-C-GL-B-T-ClassRimThickn'!$C$1:$C$112,0,1,1),N746)</f>
        <v>47</v>
      </c>
      <c r="P746" s="24">
        <v>54</v>
      </c>
      <c r="Q746" s="24">
        <f>IF(P746&gt;900,_xlfn.XLOOKUP(ROUND(P746,0),'CM-VL-G-C-GL-B-T-ClassRimThickn'!$B$1:$B$112,'CM-VL-G-C-GL-B-T-ClassRimThickn'!$C$1:$C$112,0,1,1),P746)</f>
        <v>54</v>
      </c>
      <c r="S746" s="24">
        <f>IF(R746&gt;900,_xlfn.XLOOKUP(ROUND(R746,0),'CM-VL-G-C-GL-B-T-ClassRimThickn'!$B$1:$B$112,'CM-VL-G-C-GL-B-T-ClassRimThickn'!$C$1:$C$112,0,1,1),R746)</f>
        <v>0</v>
      </c>
      <c r="T746" s="24">
        <v>54</v>
      </c>
      <c r="U746" s="24">
        <f>IF(T746&gt;900,_xlfn.XLOOKUP(ROUND(T746,0),'CM-VL-G-C-GL-B-T-ClassRimThickn'!$B$1:$B$112,'CM-VL-G-C-GL-B-T-ClassRimThickn'!$C$1:$C$112,0,1,1),T746)</f>
        <v>54</v>
      </c>
      <c r="V746" s="24">
        <v>48</v>
      </c>
      <c r="W746" s="24">
        <f>IF(V746&gt;900,_xlfn.XLOOKUP(ROUND(V746,0),'CM-VL-G-C-GL-B-T-ClassRimThickn'!$B$1:$B$112,'CM-VL-G-C-GL-B-T-ClassRimThickn'!$C$1:$C$112,0,1,1),V746)</f>
        <v>48</v>
      </c>
      <c r="X746" s="24">
        <v>50</v>
      </c>
      <c r="Y746" s="24">
        <f>IF(X746&gt;900,_xlfn.XLOOKUP(ROUND(X746,0),'CM-VL-G-C-GL-B-T-ClassRimThickn'!$B$1:$B$112,'CM-VL-G-C-GL-B-T-ClassRimThickn'!$C$1:$C$112,0,1,1),X746)</f>
        <v>50</v>
      </c>
      <c r="Z746" s="24">
        <v>47</v>
      </c>
      <c r="AA746" s="24">
        <f>IF(Z746&gt;900,_xlfn.XLOOKUP(ROUND(Z746,0),'CM-VL-G-C-GL-B-T-ClassRimThickn'!$B$1:$B$112,'CM-VL-G-C-GL-B-T-ClassRimThickn'!$C$1:$C$112,0,1,1),Z746)</f>
        <v>47</v>
      </c>
      <c r="AB746" s="24">
        <v>54</v>
      </c>
      <c r="AC746" s="24">
        <f>IF(AB746&gt;900,_xlfn.XLOOKUP(ROUND(AB746,0),'CM-VL-G-C-GL-B-T-ClassRimThickn'!$B$1:$B$112,'CM-VL-G-C-GL-B-T-ClassRimThickn'!$C$1:$C$112,0,1,1),AB746)</f>
        <v>54</v>
      </c>
      <c r="AD746" s="24">
        <v>49</v>
      </c>
      <c r="AE746" s="24">
        <f>IF(AD746&gt;900,_xlfn.XLOOKUP(ROUND(AD746,0),'CM-VL-G-C-GL-B-T-ClassRimThickn'!$B$1:$B$112,'CM-VL-G-C-GL-B-T-ClassRimThickn'!$C$1:$C$112,0,1,1),AD746)</f>
        <v>49</v>
      </c>
      <c r="AF746" s="24">
        <v>54</v>
      </c>
      <c r="AG746" s="24">
        <f>IF(AF746&gt;900,_xlfn.XLOOKUP(ROUND(AF746,0),'CM-VL-G-C-GL-B-T-ClassRimThickn'!$B$1:$B$112,'CM-VL-G-C-GL-B-T-ClassRimThickn'!$C$1:$C$112,0,1,1),AF746)</f>
        <v>54</v>
      </c>
      <c r="AH746" s="24">
        <v>30</v>
      </c>
      <c r="AI746" s="24">
        <v>30</v>
      </c>
      <c r="AJ746" s="24">
        <v>30</v>
      </c>
      <c r="AK746" s="24">
        <v>30</v>
      </c>
      <c r="AL746" s="24">
        <v>30</v>
      </c>
      <c r="AM746" s="24">
        <v>30</v>
      </c>
      <c r="AN746" s="24">
        <v>28</v>
      </c>
      <c r="AO746" s="24">
        <v>28</v>
      </c>
      <c r="AP746" s="24">
        <v>28</v>
      </c>
      <c r="AQ746" s="24">
        <v>30</v>
      </c>
      <c r="AR746" s="24">
        <v>31</v>
      </c>
      <c r="AS746" s="24">
        <v>28</v>
      </c>
      <c r="AT746" s="24">
        <v>30</v>
      </c>
      <c r="AU746" s="24">
        <v>30</v>
      </c>
      <c r="AV746" s="24">
        <v>31</v>
      </c>
      <c r="AW746" s="24">
        <v>31</v>
      </c>
      <c r="AX746" s="24">
        <v>31</v>
      </c>
      <c r="AY746" s="24">
        <v>31</v>
      </c>
      <c r="AZ746" s="24">
        <v>30</v>
      </c>
      <c r="BA746" s="24">
        <v>30</v>
      </c>
      <c r="BB746" s="24">
        <v>30</v>
      </c>
      <c r="BC746" s="24">
        <v>29</v>
      </c>
      <c r="BD746" s="24">
        <v>30</v>
      </c>
      <c r="BE746" s="24">
        <v>30</v>
      </c>
      <c r="BF746" s="24">
        <v>0.5</v>
      </c>
      <c r="BG746" s="24">
        <v>0</v>
      </c>
      <c r="BH746" s="24">
        <v>0.5</v>
      </c>
      <c r="BI746" s="24">
        <v>0.5</v>
      </c>
      <c r="BJ746" s="24">
        <v>0</v>
      </c>
      <c r="BL746" s="24">
        <v>0.5</v>
      </c>
      <c r="BM746" s="24">
        <v>0</v>
      </c>
      <c r="BN746" s="24">
        <v>0.5</v>
      </c>
      <c r="BO746" s="24">
        <v>0.5</v>
      </c>
      <c r="BP746" s="24">
        <v>0</v>
      </c>
      <c r="BQ746" s="24">
        <v>0.5</v>
      </c>
      <c r="BR746" s="24">
        <v>0</v>
      </c>
      <c r="BS746" s="24">
        <v>0</v>
      </c>
      <c r="BT746" s="24">
        <v>0</v>
      </c>
      <c r="BU746" s="24">
        <v>0.5</v>
      </c>
      <c r="BV746" s="24">
        <v>0</v>
      </c>
      <c r="BW746" s="24">
        <v>0</v>
      </c>
      <c r="BX746" s="24">
        <v>0.5</v>
      </c>
      <c r="BY746" s="24">
        <v>0</v>
      </c>
      <c r="BZ746" s="24">
        <v>1</v>
      </c>
      <c r="CB746" s="24">
        <v>0</v>
      </c>
      <c r="CC746" s="24">
        <v>0.2</v>
      </c>
      <c r="CO746" s="34">
        <f t="shared" si="56"/>
        <v>401361</v>
      </c>
    </row>
    <row r="747" spans="1:93" ht="15" hidden="1">
      <c r="A747" s="23" t="s">
        <v>154</v>
      </c>
      <c r="B747" s="52">
        <v>43648</v>
      </c>
      <c r="C747" s="25" t="str">
        <f t="shared" si="55"/>
        <v/>
      </c>
      <c r="G747" s="24">
        <f t="shared" si="57"/>
        <v>88</v>
      </c>
      <c r="H747" s="24">
        <v>417410</v>
      </c>
      <c r="I747" s="24" t="str">
        <f t="shared" si="58"/>
        <v/>
      </c>
      <c r="K747" s="24">
        <f>IF(J747&gt;900,_xlfn.XLOOKUP(ROUND(J747,0),'CM-VL-G-C-GL-B-T-ClassRimThickn'!$B$1:$B$112,'CM-VL-G-C-GL-B-T-ClassRimThickn'!$C$1:$C$112,0,1,1),J747)</f>
        <v>0</v>
      </c>
      <c r="L747" s="24">
        <v>49</v>
      </c>
      <c r="M747" s="24">
        <f>IF(L747&gt;900,_xlfn.XLOOKUP(ROUND(L747,0),'CM-VL-G-C-GL-B-T-ClassRimThickn'!$B$1:$B$112,'CM-VL-G-C-GL-B-T-ClassRimThickn'!$C$1:$C$112,0,1,1),L747)</f>
        <v>49</v>
      </c>
      <c r="N747" s="24">
        <v>46</v>
      </c>
      <c r="O747" s="24">
        <f>IF(N747&gt;900,_xlfn.XLOOKUP(ROUND(N747,0),'CM-VL-G-C-GL-B-T-ClassRimThickn'!$B$1:$B$112,'CM-VL-G-C-GL-B-T-ClassRimThickn'!$C$1:$C$112,0,1,1),N747)</f>
        <v>46</v>
      </c>
      <c r="P747" s="24">
        <v>53</v>
      </c>
      <c r="Q747" s="24">
        <f>IF(P747&gt;900,_xlfn.XLOOKUP(ROUND(P747,0),'CM-VL-G-C-GL-B-T-ClassRimThickn'!$B$1:$B$112,'CM-VL-G-C-GL-B-T-ClassRimThickn'!$C$1:$C$112,0,1,1),P747)</f>
        <v>53</v>
      </c>
      <c r="S747" s="24">
        <f>IF(R747&gt;900,_xlfn.XLOOKUP(ROUND(R747,0),'CM-VL-G-C-GL-B-T-ClassRimThickn'!$B$1:$B$112,'CM-VL-G-C-GL-B-T-ClassRimThickn'!$C$1:$C$112,0,1,1),R747)</f>
        <v>0</v>
      </c>
      <c r="T747" s="24">
        <v>53</v>
      </c>
      <c r="U747" s="24">
        <f>IF(T747&gt;900,_xlfn.XLOOKUP(ROUND(T747,0),'CM-VL-G-C-GL-B-T-ClassRimThickn'!$B$1:$B$112,'CM-VL-G-C-GL-B-T-ClassRimThickn'!$C$1:$C$112,0,1,1),T747)</f>
        <v>53</v>
      </c>
      <c r="V747" s="24">
        <v>48</v>
      </c>
      <c r="W747" s="24">
        <f>IF(V747&gt;900,_xlfn.XLOOKUP(ROUND(V747,0),'CM-VL-G-C-GL-B-T-ClassRimThickn'!$B$1:$B$112,'CM-VL-G-C-GL-B-T-ClassRimThickn'!$C$1:$C$112,0,1,1),V747)</f>
        <v>48</v>
      </c>
      <c r="X747" s="24">
        <v>49</v>
      </c>
      <c r="Y747" s="24">
        <f>IF(X747&gt;900,_xlfn.XLOOKUP(ROUND(X747,0),'CM-VL-G-C-GL-B-T-ClassRimThickn'!$B$1:$B$112,'CM-VL-G-C-GL-B-T-ClassRimThickn'!$C$1:$C$112,0,1,1),X747)</f>
        <v>49</v>
      </c>
      <c r="Z747" s="24">
        <v>46</v>
      </c>
      <c r="AA747" s="24">
        <f>IF(Z747&gt;900,_xlfn.XLOOKUP(ROUND(Z747,0),'CM-VL-G-C-GL-B-T-ClassRimThickn'!$B$1:$B$112,'CM-VL-G-C-GL-B-T-ClassRimThickn'!$C$1:$C$112,0,1,1),Z747)</f>
        <v>46</v>
      </c>
      <c r="AB747" s="24">
        <v>53</v>
      </c>
      <c r="AC747" s="24">
        <f>IF(AB747&gt;900,_xlfn.XLOOKUP(ROUND(AB747,0),'CM-VL-G-C-GL-B-T-ClassRimThickn'!$B$1:$B$112,'CM-VL-G-C-GL-B-T-ClassRimThickn'!$C$1:$C$112,0,1,1),AB747)</f>
        <v>53</v>
      </c>
      <c r="AD747" s="24">
        <v>49</v>
      </c>
      <c r="AE747" s="24">
        <f>IF(AD747&gt;900,_xlfn.XLOOKUP(ROUND(AD747,0),'CM-VL-G-C-GL-B-T-ClassRimThickn'!$B$1:$B$112,'CM-VL-G-C-GL-B-T-ClassRimThickn'!$C$1:$C$112,0,1,1),AD747)</f>
        <v>49</v>
      </c>
      <c r="AF747" s="24">
        <v>53</v>
      </c>
      <c r="AG747" s="24">
        <f>IF(AF747&gt;900,_xlfn.XLOOKUP(ROUND(AF747,0),'CM-VL-G-C-GL-B-T-ClassRimThickn'!$B$1:$B$112,'CM-VL-G-C-GL-B-T-ClassRimThickn'!$C$1:$C$112,0,1,1),AF747)</f>
        <v>53</v>
      </c>
      <c r="AH747" s="24">
        <v>29</v>
      </c>
      <c r="AI747" s="24">
        <v>30</v>
      </c>
      <c r="AJ747" s="24">
        <v>28</v>
      </c>
      <c r="AK747" s="24">
        <v>29</v>
      </c>
      <c r="AL747" s="24">
        <v>29</v>
      </c>
      <c r="AM747" s="24">
        <v>29</v>
      </c>
      <c r="AN747" s="24">
        <v>28</v>
      </c>
      <c r="AO747" s="24">
        <v>29</v>
      </c>
      <c r="AP747" s="24">
        <v>27</v>
      </c>
      <c r="AQ747" s="24">
        <v>29</v>
      </c>
      <c r="AR747" s="24">
        <v>30</v>
      </c>
      <c r="AS747" s="24">
        <v>28</v>
      </c>
      <c r="AT747" s="24">
        <v>30</v>
      </c>
      <c r="AU747" s="24">
        <v>30</v>
      </c>
      <c r="AV747" s="24">
        <v>30</v>
      </c>
      <c r="AW747" s="24">
        <v>31</v>
      </c>
      <c r="AX747" s="24">
        <v>31</v>
      </c>
      <c r="AY747" s="24">
        <v>31</v>
      </c>
      <c r="AZ747" s="24">
        <v>30</v>
      </c>
      <c r="BA747" s="24">
        <v>30</v>
      </c>
      <c r="BB747" s="24">
        <v>30</v>
      </c>
      <c r="BC747" s="24">
        <v>30</v>
      </c>
      <c r="BD747" s="24">
        <v>30</v>
      </c>
      <c r="BE747" s="24">
        <v>30</v>
      </c>
      <c r="BF747" s="24">
        <v>1</v>
      </c>
      <c r="BG747" s="24">
        <v>1</v>
      </c>
      <c r="BH747" s="24">
        <v>1</v>
      </c>
      <c r="BI747" s="24">
        <v>1</v>
      </c>
      <c r="BJ747" s="24">
        <v>1</v>
      </c>
      <c r="BL747" s="24">
        <v>1</v>
      </c>
      <c r="BM747" s="24">
        <v>1</v>
      </c>
      <c r="BN747" s="24">
        <v>1</v>
      </c>
      <c r="BO747" s="24">
        <v>1</v>
      </c>
      <c r="BP747" s="24">
        <v>1</v>
      </c>
      <c r="BQ747" s="24">
        <v>1</v>
      </c>
      <c r="BR747" s="24">
        <v>0</v>
      </c>
      <c r="BS747" s="24">
        <v>0</v>
      </c>
      <c r="BT747" s="24">
        <v>0</v>
      </c>
      <c r="BU747" s="24">
        <v>0.5</v>
      </c>
      <c r="BV747" s="24">
        <v>0.5</v>
      </c>
      <c r="BW747" s="24">
        <v>0</v>
      </c>
      <c r="BX747" s="24">
        <v>1</v>
      </c>
      <c r="BY747" s="24">
        <v>0.5</v>
      </c>
      <c r="BZ747" s="24">
        <v>1.5</v>
      </c>
      <c r="CB747" s="24">
        <v>0</v>
      </c>
      <c r="CC747" s="24">
        <v>1</v>
      </c>
      <c r="CD747" s="24">
        <v>90</v>
      </c>
      <c r="CE747" s="24">
        <v>90</v>
      </c>
      <c r="CF747" s="24">
        <v>90</v>
      </c>
      <c r="CG747" s="24">
        <v>95</v>
      </c>
      <c r="CH747" s="24">
        <v>95</v>
      </c>
      <c r="CI747" s="24">
        <v>95</v>
      </c>
      <c r="CO747" s="34">
        <f t="shared" si="56"/>
        <v>417410</v>
      </c>
    </row>
    <row r="748" spans="1:93" ht="15" hidden="1">
      <c r="A748" s="23" t="s">
        <v>154</v>
      </c>
      <c r="B748" s="52">
        <v>43771</v>
      </c>
      <c r="C748" s="25" t="str">
        <f t="shared" si="55"/>
        <v/>
      </c>
      <c r="G748" s="24">
        <f t="shared" si="57"/>
        <v>123</v>
      </c>
      <c r="H748" s="30">
        <f>(H749-H747)/(G748+G749)*G748+H747</f>
        <v>421210.7938931298</v>
      </c>
      <c r="I748" s="24" t="str">
        <f t="shared" si="58"/>
        <v/>
      </c>
      <c r="J748" s="24">
        <v>48</v>
      </c>
      <c r="K748" s="24">
        <f>IF(J748&gt;900,_xlfn.XLOOKUP(ROUND(J748,0),'CM-VL-G-C-GL-B-T-ClassRimThickn'!$B$1:$B$112,'CM-VL-G-C-GL-B-T-ClassRimThickn'!$C$1:$C$112,0,1,1),J748)</f>
        <v>48</v>
      </c>
      <c r="L748" s="24">
        <v>48</v>
      </c>
      <c r="M748" s="24">
        <f>IF(L748&gt;900,_xlfn.XLOOKUP(ROUND(L748,0),'CM-VL-G-C-GL-B-T-ClassRimThickn'!$B$1:$B$112,'CM-VL-G-C-GL-B-T-ClassRimThickn'!$C$1:$C$112,0,1,1),L748)</f>
        <v>48</v>
      </c>
      <c r="N748" s="24">
        <v>46</v>
      </c>
      <c r="O748" s="24">
        <f>IF(N748&gt;900,_xlfn.XLOOKUP(ROUND(N748,0),'CM-VL-G-C-GL-B-T-ClassRimThickn'!$B$1:$B$112,'CM-VL-G-C-GL-B-T-ClassRimThickn'!$C$1:$C$112,0,1,1),N748)</f>
        <v>46</v>
      </c>
      <c r="P748" s="24">
        <v>52</v>
      </c>
      <c r="Q748" s="24">
        <f>IF(P748&gt;900,_xlfn.XLOOKUP(ROUND(P748,0),'CM-VL-G-C-GL-B-T-ClassRimThickn'!$B$1:$B$112,'CM-VL-G-C-GL-B-T-ClassRimThickn'!$C$1:$C$112,0,1,1),P748)</f>
        <v>52</v>
      </c>
      <c r="R748" s="24">
        <v>48</v>
      </c>
      <c r="S748" s="24">
        <f>IF(R748&gt;900,_xlfn.XLOOKUP(ROUND(R748,0),'CM-VL-G-C-GL-B-T-ClassRimThickn'!$B$1:$B$112,'CM-VL-G-C-GL-B-T-ClassRimThickn'!$C$1:$C$112,0,1,1),R748)</f>
        <v>48</v>
      </c>
      <c r="T748" s="24">
        <v>53</v>
      </c>
      <c r="U748" s="24">
        <f>IF(T748&gt;900,_xlfn.XLOOKUP(ROUND(T748,0),'CM-VL-G-C-GL-B-T-ClassRimThickn'!$B$1:$B$112,'CM-VL-G-C-GL-B-T-ClassRimThickn'!$C$1:$C$112,0,1,1),T748)</f>
        <v>53</v>
      </c>
      <c r="V748" s="24">
        <v>48</v>
      </c>
      <c r="W748" s="24">
        <f>IF(V748&gt;900,_xlfn.XLOOKUP(ROUND(V748,0),'CM-VL-G-C-GL-B-T-ClassRimThickn'!$B$1:$B$112,'CM-VL-G-C-GL-B-T-ClassRimThickn'!$C$1:$C$112,0,1,1),V748)</f>
        <v>48</v>
      </c>
      <c r="X748" s="24">
        <v>48</v>
      </c>
      <c r="Y748" s="24">
        <f>IF(X748&gt;900,_xlfn.XLOOKUP(ROUND(X748,0),'CM-VL-G-C-GL-B-T-ClassRimThickn'!$B$1:$B$112,'CM-VL-G-C-GL-B-T-ClassRimThickn'!$C$1:$C$112,0,1,1),X748)</f>
        <v>48</v>
      </c>
      <c r="Z748" s="24">
        <v>46</v>
      </c>
      <c r="AA748" s="24">
        <f>IF(Z748&gt;900,_xlfn.XLOOKUP(ROUND(Z748,0),'CM-VL-G-C-GL-B-T-ClassRimThickn'!$B$1:$B$112,'CM-VL-G-C-GL-B-T-ClassRimThickn'!$C$1:$C$112,0,1,1),Z748)</f>
        <v>46</v>
      </c>
      <c r="AB748" s="24">
        <v>52</v>
      </c>
      <c r="AC748" s="24">
        <f>IF(AB748&gt;900,_xlfn.XLOOKUP(ROUND(AB748,0),'CM-VL-G-C-GL-B-T-ClassRimThickn'!$B$1:$B$112,'CM-VL-G-C-GL-B-T-ClassRimThickn'!$C$1:$C$112,0,1,1),AB748)</f>
        <v>52</v>
      </c>
      <c r="AD748" s="24">
        <v>48</v>
      </c>
      <c r="AE748" s="24">
        <f>IF(AD748&gt;900,_xlfn.XLOOKUP(ROUND(AD748,0),'CM-VL-G-C-GL-B-T-ClassRimThickn'!$B$1:$B$112,'CM-VL-G-C-GL-B-T-ClassRimThickn'!$C$1:$C$112,0,1,1),AD748)</f>
        <v>48</v>
      </c>
      <c r="AF748" s="24">
        <v>53</v>
      </c>
      <c r="AG748" s="24">
        <f>IF(AF748&gt;900,_xlfn.XLOOKUP(ROUND(AF748,0),'CM-VL-G-C-GL-B-T-ClassRimThickn'!$B$1:$B$112,'CM-VL-G-C-GL-B-T-ClassRimThickn'!$C$1:$C$112,0,1,1),AF748)</f>
        <v>53</v>
      </c>
      <c r="AH748" s="24">
        <v>29</v>
      </c>
      <c r="AI748" s="24">
        <v>30</v>
      </c>
      <c r="AJ748" s="24">
        <v>31</v>
      </c>
      <c r="AK748" s="24">
        <v>30</v>
      </c>
      <c r="AL748" s="24">
        <v>26</v>
      </c>
      <c r="AM748" s="24">
        <v>29</v>
      </c>
      <c r="AN748" s="24">
        <v>27.5</v>
      </c>
      <c r="AO748" s="24">
        <v>28</v>
      </c>
      <c r="AP748" s="24">
        <v>27</v>
      </c>
      <c r="AQ748" s="24">
        <v>30</v>
      </c>
      <c r="AR748" s="24">
        <v>29</v>
      </c>
      <c r="AS748" s="24">
        <v>27.5</v>
      </c>
      <c r="AT748" s="24">
        <v>31</v>
      </c>
      <c r="AU748" s="24">
        <v>32</v>
      </c>
      <c r="AV748" s="24">
        <v>30</v>
      </c>
      <c r="AW748" s="24">
        <v>30.75</v>
      </c>
      <c r="AX748" s="24">
        <v>31</v>
      </c>
      <c r="AY748" s="24">
        <v>31</v>
      </c>
      <c r="AZ748" s="24">
        <v>30</v>
      </c>
      <c r="BA748" s="24">
        <v>29</v>
      </c>
      <c r="BB748" s="24">
        <v>29</v>
      </c>
      <c r="BC748" s="24">
        <v>30.25</v>
      </c>
      <c r="BD748" s="24">
        <v>30</v>
      </c>
      <c r="BE748" s="24">
        <v>30.75</v>
      </c>
      <c r="BF748" s="24">
        <v>1</v>
      </c>
      <c r="BG748" s="24">
        <v>0.5</v>
      </c>
      <c r="BH748" s="24">
        <v>0.5</v>
      </c>
      <c r="BI748" s="24">
        <v>0.5</v>
      </c>
      <c r="BJ748" s="24">
        <v>0</v>
      </c>
      <c r="BK748" s="24">
        <v>0.5</v>
      </c>
      <c r="BL748" s="24">
        <v>0.5</v>
      </c>
      <c r="BM748" s="24">
        <v>0.5</v>
      </c>
      <c r="BN748" s="24">
        <v>0</v>
      </c>
      <c r="BO748" s="24">
        <v>0.5</v>
      </c>
      <c r="BP748" s="24">
        <v>0.5</v>
      </c>
      <c r="BQ748" s="24">
        <v>0</v>
      </c>
      <c r="BR748" s="24">
        <v>0</v>
      </c>
      <c r="BS748" s="24">
        <v>0</v>
      </c>
      <c r="BT748" s="24">
        <v>0</v>
      </c>
      <c r="BU748" s="24">
        <v>0.5</v>
      </c>
      <c r="BV748" s="24">
        <v>0.5</v>
      </c>
      <c r="BW748" s="24">
        <v>0</v>
      </c>
      <c r="BX748" s="24">
        <v>1</v>
      </c>
      <c r="BY748" s="24">
        <v>0.5</v>
      </c>
      <c r="BZ748" s="24">
        <v>0</v>
      </c>
      <c r="CA748" s="24">
        <v>0</v>
      </c>
      <c r="CB748" s="24">
        <v>0</v>
      </c>
      <c r="CC748" s="24">
        <v>1</v>
      </c>
      <c r="CD748" s="24">
        <v>93</v>
      </c>
      <c r="CE748" s="24">
        <v>93</v>
      </c>
      <c r="CF748" s="24">
        <v>90</v>
      </c>
      <c r="CG748" s="24">
        <v>95</v>
      </c>
      <c r="CH748" s="24">
        <v>91</v>
      </c>
      <c r="CI748" s="24">
        <v>100</v>
      </c>
      <c r="CJ748" s="24">
        <v>120</v>
      </c>
      <c r="CK748" s="24">
        <v>130</v>
      </c>
      <c r="CL748" s="24">
        <v>845</v>
      </c>
      <c r="CM748" s="24">
        <v>850</v>
      </c>
      <c r="CO748" s="34">
        <f t="shared" si="56"/>
        <v>421210.7938931298</v>
      </c>
    </row>
    <row r="749" spans="1:93" ht="15" hidden="1">
      <c r="A749" s="23" t="s">
        <v>154</v>
      </c>
      <c r="B749" s="52">
        <v>43910</v>
      </c>
      <c r="C749" s="25" t="str">
        <f t="shared" si="55"/>
        <v/>
      </c>
      <c r="G749" s="24">
        <f t="shared" si="57"/>
        <v>139</v>
      </c>
      <c r="H749" s="24">
        <v>425506</v>
      </c>
      <c r="I749" s="24" t="str">
        <f t="shared" si="58"/>
        <v/>
      </c>
      <c r="J749" s="24">
        <v>46</v>
      </c>
      <c r="K749" s="24">
        <f>IF(J749&gt;900,_xlfn.XLOOKUP(ROUND(J749,0),'CM-VL-G-C-GL-B-T-ClassRimThickn'!$B$1:$B$112,'CM-VL-G-C-GL-B-T-ClassRimThickn'!$C$1:$C$112,0,1,1),J749)</f>
        <v>46</v>
      </c>
      <c r="L749" s="24">
        <v>47</v>
      </c>
      <c r="M749" s="24">
        <f>IF(L749&gt;900,_xlfn.XLOOKUP(ROUND(L749,0),'CM-VL-G-C-GL-B-T-ClassRimThickn'!$B$1:$B$112,'CM-VL-G-C-GL-B-T-ClassRimThickn'!$C$1:$C$112,0,1,1),L749)</f>
        <v>47</v>
      </c>
      <c r="N749" s="24">
        <v>45</v>
      </c>
      <c r="O749" s="24">
        <f>IF(N749&gt;900,_xlfn.XLOOKUP(ROUND(N749,0),'CM-VL-G-C-GL-B-T-ClassRimThickn'!$B$1:$B$112,'CM-VL-G-C-GL-B-T-ClassRimThickn'!$C$1:$C$112,0,1,1),N749)</f>
        <v>45</v>
      </c>
      <c r="P749" s="24">
        <v>51</v>
      </c>
      <c r="Q749" s="24">
        <f>IF(P749&gt;900,_xlfn.XLOOKUP(ROUND(P749,0),'CM-VL-G-C-GL-B-T-ClassRimThickn'!$B$1:$B$112,'CM-VL-G-C-GL-B-T-ClassRimThickn'!$C$1:$C$112,0,1,1),P749)</f>
        <v>51</v>
      </c>
      <c r="R749" s="24">
        <v>48</v>
      </c>
      <c r="S749" s="24">
        <f>IF(R749&gt;900,_xlfn.XLOOKUP(ROUND(R749,0),'CM-VL-G-C-GL-B-T-ClassRimThickn'!$B$1:$B$112,'CM-VL-G-C-GL-B-T-ClassRimThickn'!$C$1:$C$112,0,1,1),R749)</f>
        <v>48</v>
      </c>
      <c r="T749" s="24">
        <v>52</v>
      </c>
      <c r="U749" s="24">
        <f>IF(T749&gt;900,_xlfn.XLOOKUP(ROUND(T749,0),'CM-VL-G-C-GL-B-T-ClassRimThickn'!$B$1:$B$112,'CM-VL-G-C-GL-B-T-ClassRimThickn'!$C$1:$C$112,0,1,1),T749)</f>
        <v>52</v>
      </c>
      <c r="V749" s="24">
        <v>46</v>
      </c>
      <c r="W749" s="24">
        <f>IF(V749&gt;900,_xlfn.XLOOKUP(ROUND(V749,0),'CM-VL-G-C-GL-B-T-ClassRimThickn'!$B$1:$B$112,'CM-VL-G-C-GL-B-T-ClassRimThickn'!$C$1:$C$112,0,1,1),V749)</f>
        <v>46</v>
      </c>
      <c r="X749" s="24">
        <v>47</v>
      </c>
      <c r="Y749" s="24">
        <f>IF(X749&gt;900,_xlfn.XLOOKUP(ROUND(X749,0),'CM-VL-G-C-GL-B-T-ClassRimThickn'!$B$1:$B$112,'CM-VL-G-C-GL-B-T-ClassRimThickn'!$C$1:$C$112,0,1,1),X749)</f>
        <v>47</v>
      </c>
      <c r="Z749" s="24">
        <v>46</v>
      </c>
      <c r="AA749" s="24">
        <f>IF(Z749&gt;900,_xlfn.XLOOKUP(ROUND(Z749,0),'CM-VL-G-C-GL-B-T-ClassRimThickn'!$B$1:$B$112,'CM-VL-G-C-GL-B-T-ClassRimThickn'!$C$1:$C$112,0,1,1),Z749)</f>
        <v>46</v>
      </c>
      <c r="AB749" s="24">
        <v>51</v>
      </c>
      <c r="AC749" s="24">
        <f>IF(AB749&gt;900,_xlfn.XLOOKUP(ROUND(AB749,0),'CM-VL-G-C-GL-B-T-ClassRimThickn'!$B$1:$B$112,'CM-VL-G-C-GL-B-T-ClassRimThickn'!$C$1:$C$112,0,1,1),AB749)</f>
        <v>51</v>
      </c>
      <c r="AD749" s="24">
        <v>48</v>
      </c>
      <c r="AE749" s="24">
        <f>IF(AD749&gt;900,_xlfn.XLOOKUP(ROUND(AD749,0),'CM-VL-G-C-GL-B-T-ClassRimThickn'!$B$1:$B$112,'CM-VL-G-C-GL-B-T-ClassRimThickn'!$C$1:$C$112,0,1,1),AD749)</f>
        <v>48</v>
      </c>
      <c r="AF749" s="24">
        <v>52</v>
      </c>
      <c r="AG749" s="24">
        <f>IF(AF749&gt;900,_xlfn.XLOOKUP(ROUND(AF749,0),'CM-VL-G-C-GL-B-T-ClassRimThickn'!$B$1:$B$112,'CM-VL-G-C-GL-B-T-ClassRimThickn'!$C$1:$C$112,0,1,1),AF749)</f>
        <v>52</v>
      </c>
      <c r="AH749" s="24">
        <v>29</v>
      </c>
      <c r="AI749" s="24">
        <v>29</v>
      </c>
      <c r="AJ749" s="24">
        <v>31</v>
      </c>
      <c r="AK749" s="24">
        <v>26.5</v>
      </c>
      <c r="AL749" s="24">
        <v>26.5</v>
      </c>
      <c r="AM749" s="24">
        <v>29</v>
      </c>
      <c r="AN749" s="24">
        <v>27</v>
      </c>
      <c r="AO749" s="24">
        <v>29</v>
      </c>
      <c r="AP749" s="24">
        <v>26</v>
      </c>
      <c r="AQ749" s="24">
        <v>29</v>
      </c>
      <c r="AR749" s="24">
        <v>29.5</v>
      </c>
      <c r="AS749" s="24">
        <v>27.5</v>
      </c>
      <c r="AT749" s="24">
        <v>30.5</v>
      </c>
      <c r="AU749" s="24">
        <v>31</v>
      </c>
      <c r="AV749" s="24">
        <v>30.5</v>
      </c>
      <c r="AW749" s="24">
        <v>32.5</v>
      </c>
      <c r="AX749" s="24">
        <v>32.5</v>
      </c>
      <c r="AY749" s="24">
        <v>31.5</v>
      </c>
      <c r="AZ749" s="24">
        <v>31</v>
      </c>
      <c r="BA749" s="24">
        <v>29.5</v>
      </c>
      <c r="BB749" s="24">
        <v>31</v>
      </c>
      <c r="BC749" s="24">
        <v>30</v>
      </c>
      <c r="BD749" s="24">
        <v>29.5</v>
      </c>
      <c r="BE749" s="24">
        <v>30</v>
      </c>
      <c r="BF749" s="24">
        <v>1</v>
      </c>
      <c r="BG749" s="24">
        <v>1</v>
      </c>
      <c r="BH749" s="24">
        <v>0.5</v>
      </c>
      <c r="BI749" s="24">
        <v>0.5</v>
      </c>
      <c r="BJ749" s="24">
        <v>0.5</v>
      </c>
      <c r="BK749" s="24">
        <v>1</v>
      </c>
      <c r="BL749" s="24">
        <v>0.5</v>
      </c>
      <c r="BM749" s="24">
        <v>0.5</v>
      </c>
      <c r="BN749" s="24">
        <v>0.5</v>
      </c>
      <c r="BO749" s="24">
        <v>1.5</v>
      </c>
      <c r="BP749" s="24">
        <v>1</v>
      </c>
      <c r="BQ749" s="24">
        <v>0.5</v>
      </c>
      <c r="BR749" s="24">
        <v>0</v>
      </c>
      <c r="BS749" s="24">
        <v>0</v>
      </c>
      <c r="BT749" s="24">
        <v>0</v>
      </c>
      <c r="BU749" s="24">
        <v>0</v>
      </c>
      <c r="BV749" s="24">
        <v>0</v>
      </c>
      <c r="BW749" s="24">
        <v>0</v>
      </c>
      <c r="BX749" s="24">
        <v>1</v>
      </c>
      <c r="BY749" s="24">
        <v>0</v>
      </c>
      <c r="BZ749" s="24">
        <v>0.5</v>
      </c>
      <c r="CA749" s="24">
        <v>0</v>
      </c>
      <c r="CB749" s="24">
        <v>0</v>
      </c>
      <c r="CC749" s="24">
        <v>0.5</v>
      </c>
      <c r="CD749" s="24">
        <v>93</v>
      </c>
      <c r="CE749" s="24">
        <v>93</v>
      </c>
      <c r="CF749" s="24">
        <v>90</v>
      </c>
      <c r="CG749" s="24">
        <v>95</v>
      </c>
      <c r="CH749" s="24">
        <v>91</v>
      </c>
      <c r="CI749" s="24">
        <v>100</v>
      </c>
      <c r="CJ749" s="24">
        <v>120</v>
      </c>
      <c r="CK749" s="24">
        <v>130</v>
      </c>
      <c r="CL749" s="24">
        <v>845</v>
      </c>
      <c r="CM749" s="24">
        <v>850</v>
      </c>
      <c r="CO749" s="34">
        <f t="shared" si="56"/>
        <v>425506</v>
      </c>
    </row>
    <row r="750" spans="1:93" ht="15" hidden="1">
      <c r="A750" s="23" t="s">
        <v>155</v>
      </c>
      <c r="B750" s="52">
        <v>41736</v>
      </c>
      <c r="C750" s="25" t="str">
        <f t="shared" si="55"/>
        <v/>
      </c>
      <c r="G750" s="24" t="str">
        <f t="shared" si="57"/>
        <v/>
      </c>
      <c r="I750" s="24" t="str">
        <f t="shared" si="58"/>
        <v/>
      </c>
      <c r="K750" s="24">
        <f>IF(J750&gt;900,_xlfn.XLOOKUP(ROUND(J750,0),'CM-VL-G-C-GL-B-T-ClassRimThickn'!$B$1:$B$112,'CM-VL-G-C-GL-B-T-ClassRimThickn'!$C$1:$C$112,0,1,1),J750)</f>
        <v>0</v>
      </c>
      <c r="L750" s="24">
        <v>85</v>
      </c>
      <c r="M750" s="24">
        <f>IF(L750&gt;900,_xlfn.XLOOKUP(ROUND(L750,0),'CM-VL-G-C-GL-B-T-ClassRimThickn'!$B$1:$B$112,'CM-VL-G-C-GL-B-T-ClassRimThickn'!$C$1:$C$112,0,1,1),L750)</f>
        <v>85</v>
      </c>
      <c r="N750" s="24">
        <v>85</v>
      </c>
      <c r="O750" s="24">
        <f>IF(N750&gt;900,_xlfn.XLOOKUP(ROUND(N750,0),'CM-VL-G-C-GL-B-T-ClassRimThickn'!$B$1:$B$112,'CM-VL-G-C-GL-B-T-ClassRimThickn'!$C$1:$C$112,0,1,1),N750)</f>
        <v>85</v>
      </c>
      <c r="P750" s="24">
        <v>85</v>
      </c>
      <c r="Q750" s="24">
        <f>IF(P750&gt;900,_xlfn.XLOOKUP(ROUND(P750,0),'CM-VL-G-C-GL-B-T-ClassRimThickn'!$B$1:$B$112,'CM-VL-G-C-GL-B-T-ClassRimThickn'!$C$1:$C$112,0,1,1),P750)</f>
        <v>85</v>
      </c>
      <c r="S750" s="24">
        <f>IF(R750&gt;900,_xlfn.XLOOKUP(ROUND(R750,0),'CM-VL-G-C-GL-B-T-ClassRimThickn'!$B$1:$B$112,'CM-VL-G-C-GL-B-T-ClassRimThickn'!$C$1:$C$112,0,1,1),R750)</f>
        <v>0</v>
      </c>
      <c r="T750" s="24">
        <v>85</v>
      </c>
      <c r="U750" s="24">
        <f>IF(T750&gt;900,_xlfn.XLOOKUP(ROUND(T750,0),'CM-VL-G-C-GL-B-T-ClassRimThickn'!$B$1:$B$112,'CM-VL-G-C-GL-B-T-ClassRimThickn'!$C$1:$C$112,0,1,1),T750)</f>
        <v>85</v>
      </c>
      <c r="V750" s="24">
        <v>85</v>
      </c>
      <c r="W750" s="24">
        <f>IF(V750&gt;900,_xlfn.XLOOKUP(ROUND(V750,0),'CM-VL-G-C-GL-B-T-ClassRimThickn'!$B$1:$B$112,'CM-VL-G-C-GL-B-T-ClassRimThickn'!$C$1:$C$112,0,1,1),V750)</f>
        <v>85</v>
      </c>
      <c r="X750" s="24">
        <v>85</v>
      </c>
      <c r="Y750" s="24">
        <f>IF(X750&gt;900,_xlfn.XLOOKUP(ROUND(X750,0),'CM-VL-G-C-GL-B-T-ClassRimThickn'!$B$1:$B$112,'CM-VL-G-C-GL-B-T-ClassRimThickn'!$C$1:$C$112,0,1,1),X750)</f>
        <v>85</v>
      </c>
      <c r="Z750" s="24">
        <v>85</v>
      </c>
      <c r="AA750" s="24">
        <f>IF(Z750&gt;900,_xlfn.XLOOKUP(ROUND(Z750,0),'CM-VL-G-C-GL-B-T-ClassRimThickn'!$B$1:$B$112,'CM-VL-G-C-GL-B-T-ClassRimThickn'!$C$1:$C$112,0,1,1),Z750)</f>
        <v>85</v>
      </c>
      <c r="AB750" s="24">
        <v>85</v>
      </c>
      <c r="AC750" s="24">
        <f>IF(AB750&gt;900,_xlfn.XLOOKUP(ROUND(AB750,0),'CM-VL-G-C-GL-B-T-ClassRimThickn'!$B$1:$B$112,'CM-VL-G-C-GL-B-T-ClassRimThickn'!$C$1:$C$112,0,1,1),AB750)</f>
        <v>85</v>
      </c>
      <c r="AD750" s="24">
        <v>85</v>
      </c>
      <c r="AE750" s="24">
        <f>IF(AD750&gt;900,_xlfn.XLOOKUP(ROUND(AD750,0),'CM-VL-G-C-GL-B-T-ClassRimThickn'!$B$1:$B$112,'CM-VL-G-C-GL-B-T-ClassRimThickn'!$C$1:$C$112,0,1,1),AD750)</f>
        <v>85</v>
      </c>
      <c r="AF750" s="24">
        <v>85</v>
      </c>
      <c r="AG750" s="24">
        <f>IF(AF750&gt;900,_xlfn.XLOOKUP(ROUND(AF750,0),'CM-VL-G-C-GL-B-T-ClassRimThickn'!$B$1:$B$112,'CM-VL-G-C-GL-B-T-ClassRimThickn'!$C$1:$C$112,0,1,1),AF750)</f>
        <v>85</v>
      </c>
      <c r="AH750" s="24">
        <v>29</v>
      </c>
      <c r="AI750" s="24">
        <v>29</v>
      </c>
      <c r="AJ750" s="24">
        <v>29</v>
      </c>
      <c r="AK750" s="24">
        <v>29</v>
      </c>
      <c r="AL750" s="24">
        <v>29</v>
      </c>
      <c r="AM750" s="24">
        <v>29</v>
      </c>
      <c r="AN750" s="24">
        <v>29</v>
      </c>
      <c r="AO750" s="24">
        <v>29</v>
      </c>
      <c r="AP750" s="24">
        <v>29</v>
      </c>
      <c r="AQ750" s="24">
        <v>29</v>
      </c>
      <c r="AR750" s="24">
        <v>29</v>
      </c>
      <c r="AS750" s="24">
        <v>29</v>
      </c>
      <c r="AT750" s="24">
        <v>28</v>
      </c>
      <c r="AU750" s="24">
        <v>28</v>
      </c>
      <c r="AV750" s="24">
        <v>28</v>
      </c>
      <c r="AW750" s="24">
        <v>28</v>
      </c>
      <c r="AX750" s="24">
        <v>28</v>
      </c>
      <c r="AY750" s="24">
        <v>28</v>
      </c>
      <c r="AZ750" s="24">
        <v>28</v>
      </c>
      <c r="BA750" s="24">
        <v>28</v>
      </c>
      <c r="BB750" s="24">
        <v>28</v>
      </c>
      <c r="BC750" s="24">
        <v>28</v>
      </c>
      <c r="BD750" s="24">
        <v>28</v>
      </c>
      <c r="BE750" s="24">
        <v>28</v>
      </c>
      <c r="BF750" s="24">
        <v>0</v>
      </c>
      <c r="BG750" s="24">
        <v>0</v>
      </c>
      <c r="BH750" s="24">
        <v>0</v>
      </c>
      <c r="BI750" s="24">
        <v>0</v>
      </c>
      <c r="BJ750" s="24">
        <v>0</v>
      </c>
      <c r="BL750" s="24">
        <v>0</v>
      </c>
      <c r="BM750" s="24">
        <v>0</v>
      </c>
      <c r="BN750" s="24">
        <v>0</v>
      </c>
      <c r="BO750" s="24">
        <v>0</v>
      </c>
      <c r="BP750" s="24">
        <v>0</v>
      </c>
      <c r="BQ750" s="24">
        <v>0</v>
      </c>
      <c r="BR750" s="24">
        <v>0</v>
      </c>
      <c r="BS750" s="24">
        <v>0</v>
      </c>
      <c r="BT750" s="24">
        <v>0</v>
      </c>
      <c r="BU750" s="24">
        <v>0</v>
      </c>
      <c r="BV750" s="24">
        <v>0</v>
      </c>
      <c r="BW750" s="24">
        <v>0</v>
      </c>
      <c r="BX750" s="24">
        <v>0</v>
      </c>
      <c r="BY750" s="24">
        <v>0</v>
      </c>
      <c r="BZ750" s="24">
        <v>0</v>
      </c>
      <c r="CB750" s="24">
        <v>0</v>
      </c>
      <c r="CC750" s="24">
        <v>0</v>
      </c>
      <c r="CD750" s="24">
        <v>134</v>
      </c>
      <c r="CE750" s="24">
        <v>131</v>
      </c>
      <c r="CF750" s="24">
        <v>133</v>
      </c>
      <c r="CG750" s="24">
        <v>132</v>
      </c>
      <c r="CH750" s="24">
        <v>133</v>
      </c>
      <c r="CI750" s="24">
        <v>133</v>
      </c>
      <c r="CO750" s="34">
        <f t="shared" si="56"/>
        <v>16750.06818181818</v>
      </c>
    </row>
    <row r="751" spans="1:93" ht="15" hidden="1">
      <c r="A751" s="23" t="s">
        <v>155</v>
      </c>
      <c r="B751" s="52">
        <v>41884</v>
      </c>
      <c r="C751" s="25" t="str">
        <f t="shared" si="55"/>
        <v/>
      </c>
      <c r="G751" s="24">
        <f t="shared" si="57"/>
        <v>148</v>
      </c>
      <c r="H751" s="24">
        <v>19919</v>
      </c>
      <c r="I751" s="24" t="str">
        <f t="shared" si="58"/>
        <v/>
      </c>
      <c r="K751" s="24">
        <f>IF(J751&gt;900,_xlfn.XLOOKUP(ROUND(J751,0),'CM-VL-G-C-GL-B-T-ClassRimThickn'!$B$1:$B$112,'CM-VL-G-C-GL-B-T-ClassRimThickn'!$C$1:$C$112,0,1,1),J751)</f>
        <v>0</v>
      </c>
      <c r="L751" s="24">
        <v>75</v>
      </c>
      <c r="M751" s="24">
        <f>IF(L751&gt;900,_xlfn.XLOOKUP(ROUND(L751,0),'CM-VL-G-C-GL-B-T-ClassRimThickn'!$B$1:$B$112,'CM-VL-G-C-GL-B-T-ClassRimThickn'!$C$1:$C$112,0,1,1),L751)</f>
        <v>75</v>
      </c>
      <c r="N751" s="24">
        <v>75</v>
      </c>
      <c r="O751" s="24">
        <f>IF(N751&gt;900,_xlfn.XLOOKUP(ROUND(N751,0),'CM-VL-G-C-GL-B-T-ClassRimThickn'!$B$1:$B$112,'CM-VL-G-C-GL-B-T-ClassRimThickn'!$C$1:$C$112,0,1,1),N751)</f>
        <v>75</v>
      </c>
      <c r="P751" s="24">
        <v>75</v>
      </c>
      <c r="Q751" s="24">
        <f>IF(P751&gt;900,_xlfn.XLOOKUP(ROUND(P751,0),'CM-VL-G-C-GL-B-T-ClassRimThickn'!$B$1:$B$112,'CM-VL-G-C-GL-B-T-ClassRimThickn'!$C$1:$C$112,0,1,1),P751)</f>
        <v>75</v>
      </c>
      <c r="S751" s="24">
        <f>IF(R751&gt;900,_xlfn.XLOOKUP(ROUND(R751,0),'CM-VL-G-C-GL-B-T-ClassRimThickn'!$B$1:$B$112,'CM-VL-G-C-GL-B-T-ClassRimThickn'!$C$1:$C$112,0,1,1),R751)</f>
        <v>0</v>
      </c>
      <c r="T751" s="24">
        <v>75</v>
      </c>
      <c r="U751" s="24">
        <f>IF(T751&gt;900,_xlfn.XLOOKUP(ROUND(T751,0),'CM-VL-G-C-GL-B-T-ClassRimThickn'!$B$1:$B$112,'CM-VL-G-C-GL-B-T-ClassRimThickn'!$C$1:$C$112,0,1,1),T751)</f>
        <v>75</v>
      </c>
      <c r="V751" s="24">
        <v>75</v>
      </c>
      <c r="W751" s="24">
        <f>IF(V751&gt;900,_xlfn.XLOOKUP(ROUND(V751,0),'CM-VL-G-C-GL-B-T-ClassRimThickn'!$B$1:$B$112,'CM-VL-G-C-GL-B-T-ClassRimThickn'!$C$1:$C$112,0,1,1),V751)</f>
        <v>75</v>
      </c>
      <c r="X751" s="24">
        <v>75</v>
      </c>
      <c r="Y751" s="24">
        <f>IF(X751&gt;900,_xlfn.XLOOKUP(ROUND(X751,0),'CM-VL-G-C-GL-B-T-ClassRimThickn'!$B$1:$B$112,'CM-VL-G-C-GL-B-T-ClassRimThickn'!$C$1:$C$112,0,1,1),X751)</f>
        <v>75</v>
      </c>
      <c r="Z751" s="24">
        <v>75</v>
      </c>
      <c r="AA751" s="24">
        <f>IF(Z751&gt;900,_xlfn.XLOOKUP(ROUND(Z751,0),'CM-VL-G-C-GL-B-T-ClassRimThickn'!$B$1:$B$112,'CM-VL-G-C-GL-B-T-ClassRimThickn'!$C$1:$C$112,0,1,1),Z751)</f>
        <v>75</v>
      </c>
      <c r="AB751" s="24">
        <v>75</v>
      </c>
      <c r="AC751" s="24">
        <f>IF(AB751&gt;900,_xlfn.XLOOKUP(ROUND(AB751,0),'CM-VL-G-C-GL-B-T-ClassRimThickn'!$B$1:$B$112,'CM-VL-G-C-GL-B-T-ClassRimThickn'!$C$1:$C$112,0,1,1),AB751)</f>
        <v>75</v>
      </c>
      <c r="AD751" s="24">
        <v>75</v>
      </c>
      <c r="AE751" s="24">
        <f>IF(AD751&gt;900,_xlfn.XLOOKUP(ROUND(AD751,0),'CM-VL-G-C-GL-B-T-ClassRimThickn'!$B$1:$B$112,'CM-VL-G-C-GL-B-T-ClassRimThickn'!$C$1:$C$112,0,1,1),AD751)</f>
        <v>75</v>
      </c>
      <c r="AF751" s="24">
        <v>75</v>
      </c>
      <c r="AG751" s="24">
        <f>IF(AF751&gt;900,_xlfn.XLOOKUP(ROUND(AF751,0),'CM-VL-G-C-GL-B-T-ClassRimThickn'!$B$1:$B$112,'CM-VL-G-C-GL-B-T-ClassRimThickn'!$C$1:$C$112,0,1,1),AF751)</f>
        <v>75</v>
      </c>
      <c r="AH751" s="24">
        <v>29</v>
      </c>
      <c r="AI751" s="24">
        <v>29</v>
      </c>
      <c r="AJ751" s="24">
        <v>29.5</v>
      </c>
      <c r="AK751" s="24">
        <v>29</v>
      </c>
      <c r="AL751" s="24">
        <v>29.5</v>
      </c>
      <c r="AM751" s="24">
        <v>29</v>
      </c>
      <c r="AN751" s="24">
        <v>28</v>
      </c>
      <c r="AO751" s="24">
        <v>29</v>
      </c>
      <c r="AP751" s="24">
        <v>29</v>
      </c>
      <c r="AQ751" s="24">
        <v>30</v>
      </c>
      <c r="AR751" s="24">
        <v>29</v>
      </c>
      <c r="AS751" s="24">
        <v>29</v>
      </c>
      <c r="AT751" s="24">
        <v>29</v>
      </c>
      <c r="AU751" s="24">
        <v>29</v>
      </c>
      <c r="AV751" s="24">
        <v>29</v>
      </c>
      <c r="AW751" s="24">
        <v>29</v>
      </c>
      <c r="AX751" s="24">
        <v>28.5</v>
      </c>
      <c r="AY751" s="24">
        <v>28.5</v>
      </c>
      <c r="AZ751" s="24">
        <v>29</v>
      </c>
      <c r="BA751" s="24">
        <v>29</v>
      </c>
      <c r="BB751" s="24">
        <v>29.5</v>
      </c>
      <c r="BC751" s="24">
        <v>29</v>
      </c>
      <c r="BD751" s="24">
        <v>29</v>
      </c>
      <c r="BE751" s="24">
        <v>29</v>
      </c>
      <c r="BF751" s="24">
        <v>0.5</v>
      </c>
      <c r="BG751" s="24">
        <v>0</v>
      </c>
      <c r="BH751" s="24">
        <v>0.5</v>
      </c>
      <c r="BI751" s="24">
        <v>0.5</v>
      </c>
      <c r="BJ751" s="24">
        <v>0.5</v>
      </c>
      <c r="BL751" s="24">
        <v>0.5</v>
      </c>
      <c r="BM751" s="24">
        <v>0</v>
      </c>
      <c r="BN751" s="24">
        <v>0.5</v>
      </c>
      <c r="BO751" s="24">
        <v>0.5</v>
      </c>
      <c r="BP751" s="24">
        <v>0</v>
      </c>
      <c r="BQ751" s="24">
        <v>1</v>
      </c>
      <c r="BR751" s="24">
        <v>0</v>
      </c>
      <c r="BS751" s="24">
        <v>0</v>
      </c>
      <c r="BT751" s="24">
        <v>0</v>
      </c>
      <c r="BU751" s="24">
        <v>0</v>
      </c>
      <c r="BV751" s="24">
        <v>0</v>
      </c>
      <c r="BW751" s="24">
        <v>0</v>
      </c>
      <c r="BX751" s="24">
        <v>0</v>
      </c>
      <c r="BY751" s="24">
        <v>0</v>
      </c>
      <c r="BZ751" s="24">
        <v>0</v>
      </c>
      <c r="CB751" s="24">
        <v>0</v>
      </c>
      <c r="CC751" s="24">
        <v>0</v>
      </c>
      <c r="CD751" s="24">
        <v>130</v>
      </c>
      <c r="CE751" s="24">
        <v>130</v>
      </c>
      <c r="CF751" s="24">
        <v>130</v>
      </c>
      <c r="CG751" s="24">
        <v>135</v>
      </c>
      <c r="CH751" s="24">
        <v>135</v>
      </c>
      <c r="CI751" s="24">
        <v>135</v>
      </c>
      <c r="CO751" s="34">
        <f t="shared" si="56"/>
        <v>19919</v>
      </c>
    </row>
    <row r="752" spans="1:93" ht="15" hidden="1">
      <c r="A752" s="23" t="s">
        <v>155</v>
      </c>
      <c r="B752" s="52">
        <v>41983</v>
      </c>
      <c r="C752" s="25" t="str">
        <f t="shared" si="55"/>
        <v/>
      </c>
      <c r="G752" s="24">
        <f t="shared" si="57"/>
        <v>99</v>
      </c>
      <c r="H752" s="24">
        <v>25195</v>
      </c>
      <c r="I752" s="24" t="str">
        <f t="shared" si="58"/>
        <v/>
      </c>
      <c r="K752" s="24">
        <f>IF(J752&gt;900,_xlfn.XLOOKUP(ROUND(J752,0),'CM-VL-G-C-GL-B-T-ClassRimThickn'!$B$1:$B$112,'CM-VL-G-C-GL-B-T-ClassRimThickn'!$C$1:$C$112,0,1,1),J752)</f>
        <v>0</v>
      </c>
      <c r="L752" s="24">
        <v>80</v>
      </c>
      <c r="M752" s="24">
        <f>IF(L752&gt;900,_xlfn.XLOOKUP(ROUND(L752,0),'CM-VL-G-C-GL-B-T-ClassRimThickn'!$B$1:$B$112,'CM-VL-G-C-GL-B-T-ClassRimThickn'!$C$1:$C$112,0,1,1),L752)</f>
        <v>80</v>
      </c>
      <c r="N752" s="24">
        <v>80</v>
      </c>
      <c r="O752" s="24">
        <f>IF(N752&gt;900,_xlfn.XLOOKUP(ROUND(N752,0),'CM-VL-G-C-GL-B-T-ClassRimThickn'!$B$1:$B$112,'CM-VL-G-C-GL-B-T-ClassRimThickn'!$C$1:$C$112,0,1,1),N752)</f>
        <v>80</v>
      </c>
      <c r="P752" s="24">
        <v>80</v>
      </c>
      <c r="Q752" s="24">
        <f>IF(P752&gt;900,_xlfn.XLOOKUP(ROUND(P752,0),'CM-VL-G-C-GL-B-T-ClassRimThickn'!$B$1:$B$112,'CM-VL-G-C-GL-B-T-ClassRimThickn'!$C$1:$C$112,0,1,1),P752)</f>
        <v>80</v>
      </c>
      <c r="S752" s="24">
        <f>IF(R752&gt;900,_xlfn.XLOOKUP(ROUND(R752,0),'CM-VL-G-C-GL-B-T-ClassRimThickn'!$B$1:$B$112,'CM-VL-G-C-GL-B-T-ClassRimThickn'!$C$1:$C$112,0,1,1),R752)</f>
        <v>0</v>
      </c>
      <c r="T752" s="24">
        <v>80</v>
      </c>
      <c r="U752" s="24">
        <f>IF(T752&gt;900,_xlfn.XLOOKUP(ROUND(T752,0),'CM-VL-G-C-GL-B-T-ClassRimThickn'!$B$1:$B$112,'CM-VL-G-C-GL-B-T-ClassRimThickn'!$C$1:$C$112,0,1,1),T752)</f>
        <v>80</v>
      </c>
      <c r="V752" s="24">
        <v>80</v>
      </c>
      <c r="W752" s="24">
        <f>IF(V752&gt;900,_xlfn.XLOOKUP(ROUND(V752,0),'CM-VL-G-C-GL-B-T-ClassRimThickn'!$B$1:$B$112,'CM-VL-G-C-GL-B-T-ClassRimThickn'!$C$1:$C$112,0,1,1),V752)</f>
        <v>80</v>
      </c>
      <c r="X752" s="24">
        <v>80</v>
      </c>
      <c r="Y752" s="24">
        <f>IF(X752&gt;900,_xlfn.XLOOKUP(ROUND(X752,0),'CM-VL-G-C-GL-B-T-ClassRimThickn'!$B$1:$B$112,'CM-VL-G-C-GL-B-T-ClassRimThickn'!$C$1:$C$112,0,1,1),X752)</f>
        <v>80</v>
      </c>
      <c r="Z752" s="24">
        <v>80</v>
      </c>
      <c r="AA752" s="24">
        <f>IF(Z752&gt;900,_xlfn.XLOOKUP(ROUND(Z752,0),'CM-VL-G-C-GL-B-T-ClassRimThickn'!$B$1:$B$112,'CM-VL-G-C-GL-B-T-ClassRimThickn'!$C$1:$C$112,0,1,1),Z752)</f>
        <v>80</v>
      </c>
      <c r="AB752" s="24">
        <v>80</v>
      </c>
      <c r="AC752" s="24">
        <f>IF(AB752&gt;900,_xlfn.XLOOKUP(ROUND(AB752,0),'CM-VL-G-C-GL-B-T-ClassRimThickn'!$B$1:$B$112,'CM-VL-G-C-GL-B-T-ClassRimThickn'!$C$1:$C$112,0,1,1),AB752)</f>
        <v>80</v>
      </c>
      <c r="AD752" s="24">
        <v>80</v>
      </c>
      <c r="AE752" s="24">
        <f>IF(AD752&gt;900,_xlfn.XLOOKUP(ROUND(AD752,0),'CM-VL-G-C-GL-B-T-ClassRimThickn'!$B$1:$B$112,'CM-VL-G-C-GL-B-T-ClassRimThickn'!$C$1:$C$112,0,1,1),AD752)</f>
        <v>80</v>
      </c>
      <c r="AF752" s="24">
        <v>80</v>
      </c>
      <c r="AG752" s="24">
        <f>IF(AF752&gt;900,_xlfn.XLOOKUP(ROUND(AF752,0),'CM-VL-G-C-GL-B-T-ClassRimThickn'!$B$1:$B$112,'CM-VL-G-C-GL-B-T-ClassRimThickn'!$C$1:$C$112,0,1,1),AF752)</f>
        <v>80</v>
      </c>
      <c r="AH752" s="24">
        <v>28.5</v>
      </c>
      <c r="AI752" s="24">
        <v>28</v>
      </c>
      <c r="AJ752" s="24">
        <v>28</v>
      </c>
      <c r="AK752" s="24">
        <v>29</v>
      </c>
      <c r="AL752" s="24">
        <v>28.5</v>
      </c>
      <c r="AM752" s="24">
        <v>28.5</v>
      </c>
      <c r="AN752" s="24">
        <v>28</v>
      </c>
      <c r="AO752" s="24">
        <v>28</v>
      </c>
      <c r="AP752" s="24">
        <v>28.5</v>
      </c>
      <c r="AQ752" s="24">
        <v>28.5</v>
      </c>
      <c r="AR752" s="24">
        <v>28</v>
      </c>
      <c r="AS752" s="24">
        <v>28.5</v>
      </c>
      <c r="AT752" s="24">
        <v>29</v>
      </c>
      <c r="AU752" s="24">
        <v>30</v>
      </c>
      <c r="AV752" s="24">
        <v>30</v>
      </c>
      <c r="AW752" s="24">
        <v>30</v>
      </c>
      <c r="AX752" s="24">
        <v>30</v>
      </c>
      <c r="AY752" s="24">
        <v>29.5</v>
      </c>
      <c r="AZ752" s="24">
        <v>29</v>
      </c>
      <c r="BA752" s="24">
        <v>30</v>
      </c>
      <c r="BB752" s="24">
        <v>30</v>
      </c>
      <c r="BC752" s="24">
        <v>29.5</v>
      </c>
      <c r="BD752" s="24">
        <v>29.5</v>
      </c>
      <c r="BE752" s="24">
        <v>30</v>
      </c>
      <c r="BF752" s="24">
        <v>0</v>
      </c>
      <c r="BG752" s="24">
        <v>0</v>
      </c>
      <c r="BH752" s="24">
        <v>0</v>
      </c>
      <c r="BI752" s="24">
        <v>0</v>
      </c>
      <c r="BJ752" s="24">
        <v>0</v>
      </c>
      <c r="BL752" s="24">
        <v>0</v>
      </c>
      <c r="BM752" s="24">
        <v>0</v>
      </c>
      <c r="BN752" s="24">
        <v>0</v>
      </c>
      <c r="BO752" s="24">
        <v>0</v>
      </c>
      <c r="BP752" s="24">
        <v>0</v>
      </c>
      <c r="BQ752" s="24">
        <v>0</v>
      </c>
      <c r="BR752" s="24">
        <v>0</v>
      </c>
      <c r="BS752" s="24">
        <v>0</v>
      </c>
      <c r="BT752" s="24">
        <v>0</v>
      </c>
      <c r="BU752" s="24">
        <v>0</v>
      </c>
      <c r="BV752" s="24">
        <v>0</v>
      </c>
      <c r="BW752" s="24">
        <v>0</v>
      </c>
      <c r="BX752" s="24">
        <v>0</v>
      </c>
      <c r="BY752" s="24">
        <v>0</v>
      </c>
      <c r="BZ752" s="24">
        <v>0</v>
      </c>
      <c r="CB752" s="24">
        <v>0</v>
      </c>
      <c r="CC752" s="24">
        <v>0</v>
      </c>
      <c r="CD752" s="24">
        <v>135</v>
      </c>
      <c r="CE752" s="24">
        <v>135</v>
      </c>
      <c r="CF752" s="24">
        <v>135</v>
      </c>
      <c r="CG752" s="24">
        <v>134</v>
      </c>
      <c r="CH752" s="24">
        <v>134</v>
      </c>
      <c r="CI752" s="24">
        <v>135</v>
      </c>
      <c r="CO752" s="34">
        <f t="shared" si="56"/>
        <v>25195</v>
      </c>
    </row>
    <row r="753" spans="1:93" ht="15" hidden="1">
      <c r="A753" s="23" t="s">
        <v>155</v>
      </c>
      <c r="B753" s="52">
        <v>42011</v>
      </c>
      <c r="C753" s="25" t="str">
        <f t="shared" si="55"/>
        <v/>
      </c>
      <c r="G753" s="24">
        <f t="shared" si="57"/>
        <v>28</v>
      </c>
      <c r="H753" s="27">
        <v>26678</v>
      </c>
      <c r="I753" s="24" t="str">
        <f t="shared" si="58"/>
        <v/>
      </c>
      <c r="K753" s="24">
        <f>IF(J753&gt;900,_xlfn.XLOOKUP(ROUND(J753,0),'CM-VL-G-C-GL-B-T-ClassRimThickn'!$B$1:$B$112,'CM-VL-G-C-GL-B-T-ClassRimThickn'!$C$1:$C$112,0,1,1),J753)</f>
        <v>0</v>
      </c>
      <c r="L753" s="24">
        <v>85</v>
      </c>
      <c r="M753" s="24">
        <f>IF(L753&gt;900,_xlfn.XLOOKUP(ROUND(L753,0),'CM-VL-G-C-GL-B-T-ClassRimThickn'!$B$1:$B$112,'CM-VL-G-C-GL-B-T-ClassRimThickn'!$C$1:$C$112,0,1,1),L753)</f>
        <v>85</v>
      </c>
      <c r="N753" s="24">
        <v>85</v>
      </c>
      <c r="O753" s="24">
        <f>IF(N753&gt;900,_xlfn.XLOOKUP(ROUND(N753,0),'CM-VL-G-C-GL-B-T-ClassRimThickn'!$B$1:$B$112,'CM-VL-G-C-GL-B-T-ClassRimThickn'!$C$1:$C$112,0,1,1),N753)</f>
        <v>85</v>
      </c>
      <c r="P753" s="24">
        <v>85</v>
      </c>
      <c r="Q753" s="24">
        <f>IF(P753&gt;900,_xlfn.XLOOKUP(ROUND(P753,0),'CM-VL-G-C-GL-B-T-ClassRimThickn'!$B$1:$B$112,'CM-VL-G-C-GL-B-T-ClassRimThickn'!$C$1:$C$112,0,1,1),P753)</f>
        <v>85</v>
      </c>
      <c r="S753" s="24">
        <f>IF(R753&gt;900,_xlfn.XLOOKUP(ROUND(R753,0),'CM-VL-G-C-GL-B-T-ClassRimThickn'!$B$1:$B$112,'CM-VL-G-C-GL-B-T-ClassRimThickn'!$C$1:$C$112,0,1,1),R753)</f>
        <v>0</v>
      </c>
      <c r="T753" s="24">
        <v>85</v>
      </c>
      <c r="U753" s="24">
        <f>IF(T753&gt;900,_xlfn.XLOOKUP(ROUND(T753,0),'CM-VL-G-C-GL-B-T-ClassRimThickn'!$B$1:$B$112,'CM-VL-G-C-GL-B-T-ClassRimThickn'!$C$1:$C$112,0,1,1),T753)</f>
        <v>85</v>
      </c>
      <c r="V753" s="24">
        <v>85</v>
      </c>
      <c r="W753" s="24">
        <f>IF(V753&gt;900,_xlfn.XLOOKUP(ROUND(V753,0),'CM-VL-G-C-GL-B-T-ClassRimThickn'!$B$1:$B$112,'CM-VL-G-C-GL-B-T-ClassRimThickn'!$C$1:$C$112,0,1,1),V753)</f>
        <v>85</v>
      </c>
      <c r="X753" s="24">
        <v>85</v>
      </c>
      <c r="Y753" s="24">
        <f>IF(X753&gt;900,_xlfn.XLOOKUP(ROUND(X753,0),'CM-VL-G-C-GL-B-T-ClassRimThickn'!$B$1:$B$112,'CM-VL-G-C-GL-B-T-ClassRimThickn'!$C$1:$C$112,0,1,1),X753)</f>
        <v>85</v>
      </c>
      <c r="Z753" s="24">
        <v>85</v>
      </c>
      <c r="AA753" s="24">
        <f>IF(Z753&gt;900,_xlfn.XLOOKUP(ROUND(Z753,0),'CM-VL-G-C-GL-B-T-ClassRimThickn'!$B$1:$B$112,'CM-VL-G-C-GL-B-T-ClassRimThickn'!$C$1:$C$112,0,1,1),Z753)</f>
        <v>85</v>
      </c>
      <c r="AB753" s="24">
        <v>85</v>
      </c>
      <c r="AC753" s="24">
        <f>IF(AB753&gt;900,_xlfn.XLOOKUP(ROUND(AB753,0),'CM-VL-G-C-GL-B-T-ClassRimThickn'!$B$1:$B$112,'CM-VL-G-C-GL-B-T-ClassRimThickn'!$C$1:$C$112,0,1,1),AB753)</f>
        <v>85</v>
      </c>
      <c r="AD753" s="24">
        <v>85</v>
      </c>
      <c r="AE753" s="24">
        <f>IF(AD753&gt;900,_xlfn.XLOOKUP(ROUND(AD753,0),'CM-VL-G-C-GL-B-T-ClassRimThickn'!$B$1:$B$112,'CM-VL-G-C-GL-B-T-ClassRimThickn'!$C$1:$C$112,0,1,1),AD753)</f>
        <v>85</v>
      </c>
      <c r="AF753" s="24">
        <v>85</v>
      </c>
      <c r="AG753" s="24">
        <f>IF(AF753&gt;900,_xlfn.XLOOKUP(ROUND(AF753,0),'CM-VL-G-C-GL-B-T-ClassRimThickn'!$B$1:$B$112,'CM-VL-G-C-GL-B-T-ClassRimThickn'!$C$1:$C$112,0,1,1),AF753)</f>
        <v>85</v>
      </c>
      <c r="AH753" s="24">
        <v>28</v>
      </c>
      <c r="AI753" s="24">
        <v>28</v>
      </c>
      <c r="AJ753" s="24">
        <v>28</v>
      </c>
      <c r="AK753" s="24">
        <v>28</v>
      </c>
      <c r="AL753" s="24">
        <v>28</v>
      </c>
      <c r="AM753" s="24">
        <v>28</v>
      </c>
      <c r="AN753" s="24">
        <v>28</v>
      </c>
      <c r="AO753" s="24">
        <v>28</v>
      </c>
      <c r="AP753" s="24">
        <v>28</v>
      </c>
      <c r="AQ753" s="24">
        <v>28</v>
      </c>
      <c r="AR753" s="24">
        <v>28</v>
      </c>
      <c r="AS753" s="24">
        <v>28</v>
      </c>
      <c r="AT753" s="24">
        <v>28</v>
      </c>
      <c r="AU753" s="24">
        <v>28</v>
      </c>
      <c r="AV753" s="24">
        <v>28</v>
      </c>
      <c r="AW753" s="24">
        <v>28</v>
      </c>
      <c r="AX753" s="24">
        <v>28</v>
      </c>
      <c r="AY753" s="24">
        <v>28</v>
      </c>
      <c r="AZ753" s="24">
        <v>28</v>
      </c>
      <c r="BA753" s="24">
        <v>28</v>
      </c>
      <c r="BB753" s="24">
        <v>28</v>
      </c>
      <c r="BC753" s="24">
        <v>28</v>
      </c>
      <c r="BD753" s="24">
        <v>28</v>
      </c>
      <c r="BE753" s="24">
        <v>28</v>
      </c>
      <c r="BF753" s="24">
        <v>0</v>
      </c>
      <c r="BG753" s="24">
        <v>0</v>
      </c>
      <c r="BH753" s="24">
        <v>0</v>
      </c>
      <c r="BI753" s="24">
        <v>0</v>
      </c>
      <c r="BJ753" s="24">
        <v>0</v>
      </c>
      <c r="BL753" s="24">
        <v>0</v>
      </c>
      <c r="BM753" s="24">
        <v>0</v>
      </c>
      <c r="BN753" s="24">
        <v>0</v>
      </c>
      <c r="BO753" s="24">
        <v>0</v>
      </c>
      <c r="BP753" s="24">
        <v>0</v>
      </c>
      <c r="BQ753" s="24">
        <v>0</v>
      </c>
      <c r="BR753" s="24">
        <v>0</v>
      </c>
      <c r="BS753" s="24">
        <v>0</v>
      </c>
      <c r="BT753" s="24">
        <v>0</v>
      </c>
      <c r="BU753" s="24">
        <v>0</v>
      </c>
      <c r="BV753" s="24">
        <v>0</v>
      </c>
      <c r="BW753" s="24">
        <v>0</v>
      </c>
      <c r="BX753" s="24">
        <v>0</v>
      </c>
      <c r="BY753" s="24">
        <v>0</v>
      </c>
      <c r="BZ753" s="24">
        <v>0</v>
      </c>
      <c r="CB753" s="24">
        <v>0</v>
      </c>
      <c r="CC753" s="24">
        <v>0</v>
      </c>
      <c r="CD753" s="24">
        <v>135</v>
      </c>
      <c r="CE753" s="24">
        <v>135</v>
      </c>
      <c r="CF753" s="24">
        <v>135</v>
      </c>
      <c r="CG753" s="24">
        <v>135</v>
      </c>
      <c r="CH753" s="24">
        <v>135</v>
      </c>
      <c r="CI753" s="24">
        <v>135</v>
      </c>
      <c r="CO753" s="34">
        <f t="shared" si="56"/>
        <v>26678</v>
      </c>
    </row>
    <row r="754" spans="1:93" ht="15" hidden="1">
      <c r="A754" s="23" t="s">
        <v>155</v>
      </c>
      <c r="B754" s="52">
        <v>42065</v>
      </c>
      <c r="C754" s="25" t="str">
        <f t="shared" si="55"/>
        <v/>
      </c>
      <c r="G754" s="24">
        <f t="shared" si="57"/>
        <v>54</v>
      </c>
      <c r="H754" s="24">
        <v>60831</v>
      </c>
      <c r="I754" s="24" t="str">
        <f t="shared" si="58"/>
        <v/>
      </c>
      <c r="K754" s="24">
        <f>IF(J754&gt;900,_xlfn.XLOOKUP(ROUND(J754,0),'CM-VL-G-C-GL-B-T-ClassRimThickn'!$B$1:$B$112,'CM-VL-G-C-GL-B-T-ClassRimThickn'!$C$1:$C$112,0,1,1),J754)</f>
        <v>0</v>
      </c>
      <c r="L754" s="24">
        <v>85</v>
      </c>
      <c r="M754" s="24">
        <f>IF(L754&gt;900,_xlfn.XLOOKUP(ROUND(L754,0),'CM-VL-G-C-GL-B-T-ClassRimThickn'!$B$1:$B$112,'CM-VL-G-C-GL-B-T-ClassRimThickn'!$C$1:$C$112,0,1,1),L754)</f>
        <v>85</v>
      </c>
      <c r="N754" s="24">
        <v>85</v>
      </c>
      <c r="O754" s="24">
        <f>IF(N754&gt;900,_xlfn.XLOOKUP(ROUND(N754,0),'CM-VL-G-C-GL-B-T-ClassRimThickn'!$B$1:$B$112,'CM-VL-G-C-GL-B-T-ClassRimThickn'!$C$1:$C$112,0,1,1),N754)</f>
        <v>85</v>
      </c>
      <c r="P754" s="24">
        <v>85</v>
      </c>
      <c r="Q754" s="24">
        <f>IF(P754&gt;900,_xlfn.XLOOKUP(ROUND(P754,0),'CM-VL-G-C-GL-B-T-ClassRimThickn'!$B$1:$B$112,'CM-VL-G-C-GL-B-T-ClassRimThickn'!$C$1:$C$112,0,1,1),P754)</f>
        <v>85</v>
      </c>
      <c r="S754" s="24">
        <f>IF(R754&gt;900,_xlfn.XLOOKUP(ROUND(R754,0),'CM-VL-G-C-GL-B-T-ClassRimThickn'!$B$1:$B$112,'CM-VL-G-C-GL-B-T-ClassRimThickn'!$C$1:$C$112,0,1,1),R754)</f>
        <v>0</v>
      </c>
      <c r="T754" s="24">
        <v>85</v>
      </c>
      <c r="U754" s="24">
        <f>IF(T754&gt;900,_xlfn.XLOOKUP(ROUND(T754,0),'CM-VL-G-C-GL-B-T-ClassRimThickn'!$B$1:$B$112,'CM-VL-G-C-GL-B-T-ClassRimThickn'!$C$1:$C$112,0,1,1),T754)</f>
        <v>85</v>
      </c>
      <c r="V754" s="24">
        <v>85</v>
      </c>
      <c r="W754" s="24">
        <f>IF(V754&gt;900,_xlfn.XLOOKUP(ROUND(V754,0),'CM-VL-G-C-GL-B-T-ClassRimThickn'!$B$1:$B$112,'CM-VL-G-C-GL-B-T-ClassRimThickn'!$C$1:$C$112,0,1,1),V754)</f>
        <v>85</v>
      </c>
      <c r="X754" s="24">
        <v>85</v>
      </c>
      <c r="Y754" s="24">
        <f>IF(X754&gt;900,_xlfn.XLOOKUP(ROUND(X754,0),'CM-VL-G-C-GL-B-T-ClassRimThickn'!$B$1:$B$112,'CM-VL-G-C-GL-B-T-ClassRimThickn'!$C$1:$C$112,0,1,1),X754)</f>
        <v>85</v>
      </c>
      <c r="Z754" s="24">
        <v>85</v>
      </c>
      <c r="AA754" s="24">
        <f>IF(Z754&gt;900,_xlfn.XLOOKUP(ROUND(Z754,0),'CM-VL-G-C-GL-B-T-ClassRimThickn'!$B$1:$B$112,'CM-VL-G-C-GL-B-T-ClassRimThickn'!$C$1:$C$112,0,1,1),Z754)</f>
        <v>85</v>
      </c>
      <c r="AB754" s="24">
        <v>85</v>
      </c>
      <c r="AC754" s="24">
        <f>IF(AB754&gt;900,_xlfn.XLOOKUP(ROUND(AB754,0),'CM-VL-G-C-GL-B-T-ClassRimThickn'!$B$1:$B$112,'CM-VL-G-C-GL-B-T-ClassRimThickn'!$C$1:$C$112,0,1,1),AB754)</f>
        <v>85</v>
      </c>
      <c r="AD754" s="24">
        <v>85</v>
      </c>
      <c r="AE754" s="24">
        <f>IF(AD754&gt;900,_xlfn.XLOOKUP(ROUND(AD754,0),'CM-VL-G-C-GL-B-T-ClassRimThickn'!$B$1:$B$112,'CM-VL-G-C-GL-B-T-ClassRimThickn'!$C$1:$C$112,0,1,1),AD754)</f>
        <v>85</v>
      </c>
      <c r="AF754" s="24">
        <v>85</v>
      </c>
      <c r="AG754" s="24">
        <f>IF(AF754&gt;900,_xlfn.XLOOKUP(ROUND(AF754,0),'CM-VL-G-C-GL-B-T-ClassRimThickn'!$B$1:$B$112,'CM-VL-G-C-GL-B-T-ClassRimThickn'!$C$1:$C$112,0,1,1),AF754)</f>
        <v>85</v>
      </c>
      <c r="AH754" s="24">
        <v>26</v>
      </c>
      <c r="AI754" s="24">
        <v>26</v>
      </c>
      <c r="AJ754" s="24">
        <v>26</v>
      </c>
      <c r="AK754" s="24">
        <v>27</v>
      </c>
      <c r="AL754" s="24">
        <v>26</v>
      </c>
      <c r="AM754" s="24">
        <v>26</v>
      </c>
      <c r="AN754" s="24">
        <v>26</v>
      </c>
      <c r="AO754" s="24">
        <v>26</v>
      </c>
      <c r="AP754" s="24">
        <v>26</v>
      </c>
      <c r="AQ754" s="24">
        <v>26</v>
      </c>
      <c r="AR754" s="24">
        <v>25</v>
      </c>
      <c r="AS754" s="24">
        <v>26</v>
      </c>
      <c r="AT754" s="24">
        <v>29</v>
      </c>
      <c r="AU754" s="24">
        <v>28</v>
      </c>
      <c r="AV754" s="24">
        <v>29</v>
      </c>
      <c r="AW754" s="24">
        <v>29</v>
      </c>
      <c r="AX754" s="24">
        <v>28</v>
      </c>
      <c r="AY754" s="24">
        <v>29</v>
      </c>
      <c r="AZ754" s="24">
        <v>29</v>
      </c>
      <c r="BA754" s="24">
        <v>29</v>
      </c>
      <c r="BB754" s="24">
        <v>29</v>
      </c>
      <c r="BC754" s="24">
        <v>29</v>
      </c>
      <c r="BD754" s="24">
        <v>28</v>
      </c>
      <c r="BE754" s="24">
        <v>29</v>
      </c>
      <c r="BF754" s="24">
        <v>0.5</v>
      </c>
      <c r="BG754" s="24">
        <v>0.5</v>
      </c>
      <c r="BH754" s="24">
        <v>0.5</v>
      </c>
      <c r="BI754" s="24">
        <v>0.5</v>
      </c>
      <c r="BJ754" s="24">
        <v>0</v>
      </c>
      <c r="BL754" s="24">
        <v>0.5</v>
      </c>
      <c r="BM754" s="24">
        <v>0.5</v>
      </c>
      <c r="BN754" s="24">
        <v>0.5</v>
      </c>
      <c r="BO754" s="24">
        <v>0.5</v>
      </c>
      <c r="BP754" s="24">
        <v>0</v>
      </c>
      <c r="BQ754" s="24">
        <v>0.5</v>
      </c>
      <c r="BR754" s="24">
        <v>0</v>
      </c>
      <c r="BS754" s="24">
        <v>0</v>
      </c>
      <c r="BT754" s="24">
        <v>0</v>
      </c>
      <c r="BU754" s="24">
        <v>0</v>
      </c>
      <c r="BV754" s="24">
        <v>0</v>
      </c>
      <c r="BW754" s="24">
        <v>0</v>
      </c>
      <c r="BX754" s="24">
        <v>0</v>
      </c>
      <c r="BY754" s="24">
        <v>0</v>
      </c>
      <c r="BZ754" s="24">
        <v>0</v>
      </c>
      <c r="CB754" s="24">
        <v>0</v>
      </c>
      <c r="CC754" s="24">
        <v>0</v>
      </c>
      <c r="CD754" s="24">
        <v>135</v>
      </c>
      <c r="CE754" s="24">
        <v>135</v>
      </c>
      <c r="CF754" s="24">
        <v>135</v>
      </c>
      <c r="CG754" s="24">
        <v>135</v>
      </c>
      <c r="CH754" s="24">
        <v>135</v>
      </c>
      <c r="CI754" s="24">
        <v>135</v>
      </c>
      <c r="CO754" s="34">
        <f t="shared" si="56"/>
        <v>60831</v>
      </c>
    </row>
    <row r="755" spans="1:93" ht="15" hidden="1">
      <c r="A755" s="23" t="s">
        <v>155</v>
      </c>
      <c r="B755" s="52">
        <v>42132</v>
      </c>
      <c r="C755" s="25" t="str">
        <f t="shared" si="55"/>
        <v/>
      </c>
      <c r="G755" s="24">
        <f t="shared" si="57"/>
        <v>67</v>
      </c>
      <c r="H755" s="24">
        <v>90988</v>
      </c>
      <c r="I755" s="24" t="str">
        <f t="shared" si="58"/>
        <v/>
      </c>
      <c r="K755" s="24">
        <f>IF(J755&gt;900,_xlfn.XLOOKUP(ROUND(J755,0),'CM-VL-G-C-GL-B-T-ClassRimThickn'!$B$1:$B$112,'CM-VL-G-C-GL-B-T-ClassRimThickn'!$C$1:$C$112,0,1,1),J755)</f>
        <v>0</v>
      </c>
      <c r="L755" s="24">
        <v>85</v>
      </c>
      <c r="M755" s="24">
        <f>IF(L755&gt;900,_xlfn.XLOOKUP(ROUND(L755,0),'CM-VL-G-C-GL-B-T-ClassRimThickn'!$B$1:$B$112,'CM-VL-G-C-GL-B-T-ClassRimThickn'!$C$1:$C$112,0,1,1),L755)</f>
        <v>85</v>
      </c>
      <c r="N755" s="24">
        <v>85</v>
      </c>
      <c r="O755" s="24">
        <f>IF(N755&gt;900,_xlfn.XLOOKUP(ROUND(N755,0),'CM-VL-G-C-GL-B-T-ClassRimThickn'!$B$1:$B$112,'CM-VL-G-C-GL-B-T-ClassRimThickn'!$C$1:$C$112,0,1,1),N755)</f>
        <v>85</v>
      </c>
      <c r="P755" s="24">
        <v>85</v>
      </c>
      <c r="Q755" s="24">
        <f>IF(P755&gt;900,_xlfn.XLOOKUP(ROUND(P755,0),'CM-VL-G-C-GL-B-T-ClassRimThickn'!$B$1:$B$112,'CM-VL-G-C-GL-B-T-ClassRimThickn'!$C$1:$C$112,0,1,1),P755)</f>
        <v>85</v>
      </c>
      <c r="S755" s="24">
        <f>IF(R755&gt;900,_xlfn.XLOOKUP(ROUND(R755,0),'CM-VL-G-C-GL-B-T-ClassRimThickn'!$B$1:$B$112,'CM-VL-G-C-GL-B-T-ClassRimThickn'!$C$1:$C$112,0,1,1),R755)</f>
        <v>0</v>
      </c>
      <c r="T755" s="24">
        <v>85</v>
      </c>
      <c r="U755" s="24">
        <f>IF(T755&gt;900,_xlfn.XLOOKUP(ROUND(T755,0),'CM-VL-G-C-GL-B-T-ClassRimThickn'!$B$1:$B$112,'CM-VL-G-C-GL-B-T-ClassRimThickn'!$C$1:$C$112,0,1,1),T755)</f>
        <v>85</v>
      </c>
      <c r="V755" s="24">
        <v>85</v>
      </c>
      <c r="W755" s="24">
        <f>IF(V755&gt;900,_xlfn.XLOOKUP(ROUND(V755,0),'CM-VL-G-C-GL-B-T-ClassRimThickn'!$B$1:$B$112,'CM-VL-G-C-GL-B-T-ClassRimThickn'!$C$1:$C$112,0,1,1),V755)</f>
        <v>85</v>
      </c>
      <c r="X755" s="24">
        <v>85</v>
      </c>
      <c r="Y755" s="24">
        <f>IF(X755&gt;900,_xlfn.XLOOKUP(ROUND(X755,0),'CM-VL-G-C-GL-B-T-ClassRimThickn'!$B$1:$B$112,'CM-VL-G-C-GL-B-T-ClassRimThickn'!$C$1:$C$112,0,1,1),X755)</f>
        <v>85</v>
      </c>
      <c r="Z755" s="24">
        <v>85</v>
      </c>
      <c r="AA755" s="24">
        <f>IF(Z755&gt;900,_xlfn.XLOOKUP(ROUND(Z755,0),'CM-VL-G-C-GL-B-T-ClassRimThickn'!$B$1:$B$112,'CM-VL-G-C-GL-B-T-ClassRimThickn'!$C$1:$C$112,0,1,1),Z755)</f>
        <v>85</v>
      </c>
      <c r="AB755" s="24">
        <v>85</v>
      </c>
      <c r="AC755" s="24">
        <f>IF(AB755&gt;900,_xlfn.XLOOKUP(ROUND(AB755,0),'CM-VL-G-C-GL-B-T-ClassRimThickn'!$B$1:$B$112,'CM-VL-G-C-GL-B-T-ClassRimThickn'!$C$1:$C$112,0,1,1),AB755)</f>
        <v>85</v>
      </c>
      <c r="AD755" s="24">
        <v>85</v>
      </c>
      <c r="AE755" s="24">
        <f>IF(AD755&gt;900,_xlfn.XLOOKUP(ROUND(AD755,0),'CM-VL-G-C-GL-B-T-ClassRimThickn'!$B$1:$B$112,'CM-VL-G-C-GL-B-T-ClassRimThickn'!$C$1:$C$112,0,1,1),AD755)</f>
        <v>85</v>
      </c>
      <c r="AF755" s="24">
        <v>85</v>
      </c>
      <c r="AG755" s="24">
        <f>IF(AF755&gt;900,_xlfn.XLOOKUP(ROUND(AF755,0),'CM-VL-G-C-GL-B-T-ClassRimThickn'!$B$1:$B$112,'CM-VL-G-C-GL-B-T-ClassRimThickn'!$C$1:$C$112,0,1,1),AF755)</f>
        <v>85</v>
      </c>
      <c r="AH755" s="24">
        <v>26</v>
      </c>
      <c r="AI755" s="24">
        <v>23</v>
      </c>
      <c r="AJ755" s="24">
        <v>26</v>
      </c>
      <c r="AK755" s="24">
        <v>25</v>
      </c>
      <c r="AL755" s="24">
        <v>25</v>
      </c>
      <c r="AM755" s="24">
        <v>24</v>
      </c>
      <c r="AN755" s="24">
        <v>24</v>
      </c>
      <c r="AO755" s="24">
        <v>24</v>
      </c>
      <c r="AP755" s="24">
        <v>26</v>
      </c>
      <c r="AQ755" s="24">
        <v>25</v>
      </c>
      <c r="AR755" s="24">
        <v>24</v>
      </c>
      <c r="AS755" s="24">
        <v>25</v>
      </c>
      <c r="AT755" s="24">
        <v>31</v>
      </c>
      <c r="AU755" s="24">
        <v>31</v>
      </c>
      <c r="AV755" s="24">
        <v>31</v>
      </c>
      <c r="AW755" s="24">
        <v>31</v>
      </c>
      <c r="AX755" s="24">
        <v>30</v>
      </c>
      <c r="AY755" s="24">
        <v>32</v>
      </c>
      <c r="AZ755" s="24">
        <v>32</v>
      </c>
      <c r="BA755" s="24">
        <v>31</v>
      </c>
      <c r="BB755" s="24">
        <v>31</v>
      </c>
      <c r="BC755" s="24">
        <v>32</v>
      </c>
      <c r="BD755" s="24">
        <v>31</v>
      </c>
      <c r="BE755" s="24">
        <v>31</v>
      </c>
      <c r="BF755" s="24">
        <v>0.5</v>
      </c>
      <c r="BG755" s="24">
        <v>0</v>
      </c>
      <c r="BH755" s="24">
        <v>0</v>
      </c>
      <c r="BI755" s="24">
        <v>0</v>
      </c>
      <c r="BJ755" s="24">
        <v>0</v>
      </c>
      <c r="BL755" s="24">
        <v>0</v>
      </c>
      <c r="BM755" s="24">
        <v>0</v>
      </c>
      <c r="BN755" s="24">
        <v>0</v>
      </c>
      <c r="BO755" s="24">
        <v>0</v>
      </c>
      <c r="BP755" s="24">
        <v>0</v>
      </c>
      <c r="BQ755" s="24">
        <v>0</v>
      </c>
      <c r="BR755" s="24">
        <v>0</v>
      </c>
      <c r="BS755" s="24">
        <v>0</v>
      </c>
      <c r="BT755" s="24">
        <v>0</v>
      </c>
      <c r="BU755" s="24">
        <v>0</v>
      </c>
      <c r="BV755" s="24">
        <v>0</v>
      </c>
      <c r="BW755" s="24">
        <v>0</v>
      </c>
      <c r="BX755" s="24">
        <v>0</v>
      </c>
      <c r="BY755" s="24">
        <v>0</v>
      </c>
      <c r="BZ755" s="24">
        <v>0</v>
      </c>
      <c r="CB755" s="24">
        <v>0</v>
      </c>
      <c r="CC755" s="24">
        <v>0</v>
      </c>
      <c r="CD755" s="24">
        <v>134</v>
      </c>
      <c r="CE755" s="24">
        <v>133</v>
      </c>
      <c r="CF755" s="24">
        <v>134</v>
      </c>
      <c r="CG755" s="24">
        <v>133</v>
      </c>
      <c r="CH755" s="24">
        <v>134</v>
      </c>
      <c r="CI755" s="24">
        <v>133</v>
      </c>
      <c r="CO755" s="34">
        <f t="shared" si="56"/>
        <v>90988</v>
      </c>
    </row>
    <row r="756" spans="1:93" ht="15" hidden="1">
      <c r="A756" s="23" t="s">
        <v>155</v>
      </c>
      <c r="B756" s="52">
        <v>42150</v>
      </c>
      <c r="C756" s="25" t="str">
        <f t="shared" si="55"/>
        <v/>
      </c>
      <c r="G756" s="24">
        <f t="shared" si="57"/>
        <v>18</v>
      </c>
      <c r="H756" s="30">
        <f>(H757-H755)/(G756+G757)*G756+H755</f>
        <v>99967.3</v>
      </c>
      <c r="I756" s="24" t="str">
        <f t="shared" si="58"/>
        <v/>
      </c>
      <c r="K756" s="24">
        <f>IF(J756&gt;900,_xlfn.XLOOKUP(ROUND(J756,0),'CM-VL-G-C-GL-B-T-ClassRimThickn'!$B$1:$B$112,'CM-VL-G-C-GL-B-T-ClassRimThickn'!$C$1:$C$112,0,1,1),J756)</f>
        <v>0</v>
      </c>
      <c r="L756" s="24">
        <v>983</v>
      </c>
      <c r="M756" s="24">
        <f>IF(L756&gt;900,_xlfn.XLOOKUP(ROUND(L756,0),'CM-VL-G-C-GL-B-T-ClassRimThickn'!$B$1:$B$112,'CM-VL-G-C-GL-B-T-ClassRimThickn'!$C$1:$C$112,0,1,1),L756)</f>
        <v>68.5</v>
      </c>
      <c r="N756" s="24">
        <v>987.2</v>
      </c>
      <c r="O756" s="24">
        <f>IF(N756&gt;900,_xlfn.XLOOKUP(ROUND(N756,0),'CM-VL-G-C-GL-B-T-ClassRimThickn'!$B$1:$B$112,'CM-VL-G-C-GL-B-T-ClassRimThickn'!$C$1:$C$112,0,1,1),N756)</f>
        <v>70.5</v>
      </c>
      <c r="P756" s="24">
        <v>987</v>
      </c>
      <c r="Q756" s="24">
        <f>IF(P756&gt;900,_xlfn.XLOOKUP(ROUND(P756,0),'CM-VL-G-C-GL-B-T-ClassRimThickn'!$B$1:$B$112,'CM-VL-G-C-GL-B-T-ClassRimThickn'!$C$1:$C$112,0,1,1),P756)</f>
        <v>70.5</v>
      </c>
      <c r="S756" s="24">
        <f>IF(R756&gt;900,_xlfn.XLOOKUP(ROUND(R756,0),'CM-VL-G-C-GL-B-T-ClassRimThickn'!$B$1:$B$112,'CM-VL-G-C-GL-B-T-ClassRimThickn'!$C$1:$C$112,0,1,1),R756)</f>
        <v>0</v>
      </c>
      <c r="T756" s="24">
        <v>986.3</v>
      </c>
      <c r="U756" s="24">
        <f>IF(T756&gt;900,_xlfn.XLOOKUP(ROUND(T756,0),'CM-VL-G-C-GL-B-T-ClassRimThickn'!$B$1:$B$112,'CM-VL-G-C-GL-B-T-ClassRimThickn'!$C$1:$C$112,0,1,1),T756)</f>
        <v>70</v>
      </c>
      <c r="V756" s="24">
        <v>985.5</v>
      </c>
      <c r="W756" s="24">
        <f>IF(V756&gt;900,_xlfn.XLOOKUP(ROUND(V756,0),'CM-VL-G-C-GL-B-T-ClassRimThickn'!$B$1:$B$112,'CM-VL-G-C-GL-B-T-ClassRimThickn'!$C$1:$C$112,0,1,1),V756)</f>
        <v>70</v>
      </c>
      <c r="X756" s="24">
        <v>983.4</v>
      </c>
      <c r="Y756" s="24">
        <f>IF(X756&gt;900,_xlfn.XLOOKUP(ROUND(X756,0),'CM-VL-G-C-GL-B-T-ClassRimThickn'!$B$1:$B$112,'CM-VL-G-C-GL-B-T-ClassRimThickn'!$C$1:$C$112,0,1,1),X756)</f>
        <v>68.5</v>
      </c>
      <c r="Z756" s="24">
        <v>987.5</v>
      </c>
      <c r="AA756" s="24">
        <f>IF(Z756&gt;900,_xlfn.XLOOKUP(ROUND(Z756,0),'CM-VL-G-C-GL-B-T-ClassRimThickn'!$B$1:$B$112,'CM-VL-G-C-GL-B-T-ClassRimThickn'!$C$1:$C$112,0,1,1),Z756)</f>
        <v>71</v>
      </c>
      <c r="AB756" s="24">
        <v>987.1</v>
      </c>
      <c r="AC756" s="24">
        <f>IF(AB756&gt;900,_xlfn.XLOOKUP(ROUND(AB756,0),'CM-VL-G-C-GL-B-T-ClassRimThickn'!$B$1:$B$112,'CM-VL-G-C-GL-B-T-ClassRimThickn'!$C$1:$C$112,0,1,1),AB756)</f>
        <v>70.5</v>
      </c>
      <c r="AD756" s="24">
        <v>988.2</v>
      </c>
      <c r="AE756" s="24">
        <f>IF(AD756&gt;900,_xlfn.XLOOKUP(ROUND(AD756,0),'CM-VL-G-C-GL-B-T-ClassRimThickn'!$B$1:$B$112,'CM-VL-G-C-GL-B-T-ClassRimThickn'!$C$1:$C$112,0,1,1),AD756)</f>
        <v>71</v>
      </c>
      <c r="AF756" s="24">
        <v>986.6</v>
      </c>
      <c r="AG756" s="24">
        <f>IF(AF756&gt;900,_xlfn.XLOOKUP(ROUND(AF756,0),'CM-VL-G-C-GL-B-T-ClassRimThickn'!$B$1:$B$112,'CM-VL-G-C-GL-B-T-ClassRimThickn'!$C$1:$C$112,0,1,1),AF756)</f>
        <v>70.5</v>
      </c>
      <c r="AH756" s="24">
        <v>30</v>
      </c>
      <c r="AI756" s="24">
        <v>30</v>
      </c>
      <c r="AJ756" s="24">
        <v>30</v>
      </c>
      <c r="AK756" s="24">
        <v>30</v>
      </c>
      <c r="AL756" s="24">
        <v>30</v>
      </c>
      <c r="AM756" s="24">
        <v>30</v>
      </c>
      <c r="AN756" s="24">
        <v>30</v>
      </c>
      <c r="AO756" s="24">
        <v>30</v>
      </c>
      <c r="AP756" s="24">
        <v>30</v>
      </c>
      <c r="AQ756" s="24">
        <v>30</v>
      </c>
      <c r="AR756" s="24">
        <v>30</v>
      </c>
      <c r="AS756" s="24">
        <v>30</v>
      </c>
      <c r="AT756" s="24">
        <v>28</v>
      </c>
      <c r="AU756" s="24">
        <v>28</v>
      </c>
      <c r="AV756" s="24">
        <v>28</v>
      </c>
      <c r="AW756" s="24">
        <v>28</v>
      </c>
      <c r="AX756" s="24">
        <v>28</v>
      </c>
      <c r="AY756" s="24">
        <v>28</v>
      </c>
      <c r="AZ756" s="24">
        <v>28</v>
      </c>
      <c r="BA756" s="24">
        <v>28</v>
      </c>
      <c r="BB756" s="24">
        <v>28</v>
      </c>
      <c r="BC756" s="24">
        <v>28</v>
      </c>
      <c r="BD756" s="24">
        <v>28</v>
      </c>
      <c r="BE756" s="24">
        <v>28</v>
      </c>
      <c r="BF756" s="24">
        <v>0</v>
      </c>
      <c r="BG756" s="24">
        <v>0</v>
      </c>
      <c r="BH756" s="24">
        <v>0</v>
      </c>
      <c r="BI756" s="24">
        <v>0</v>
      </c>
      <c r="BJ756" s="24">
        <v>0</v>
      </c>
      <c r="BL756" s="24">
        <v>0</v>
      </c>
      <c r="BM756" s="24">
        <v>0</v>
      </c>
      <c r="BN756" s="24">
        <v>0</v>
      </c>
      <c r="BO756" s="24">
        <v>0</v>
      </c>
      <c r="BP756" s="24">
        <v>0</v>
      </c>
      <c r="BQ756" s="24">
        <v>0</v>
      </c>
      <c r="BR756" s="24">
        <v>0</v>
      </c>
      <c r="BS756" s="24">
        <v>0</v>
      </c>
      <c r="BT756" s="24">
        <v>0</v>
      </c>
      <c r="BU756" s="24">
        <v>0</v>
      </c>
      <c r="BV756" s="24">
        <v>0</v>
      </c>
      <c r="BW756" s="24">
        <v>0</v>
      </c>
      <c r="BX756" s="24">
        <v>0</v>
      </c>
      <c r="BY756" s="24">
        <v>0</v>
      </c>
      <c r="BZ756" s="24">
        <v>0</v>
      </c>
      <c r="CB756" s="24">
        <v>0</v>
      </c>
      <c r="CC756" s="24">
        <v>0</v>
      </c>
      <c r="CO756" s="34">
        <f t="shared" si="56"/>
        <v>99967.3</v>
      </c>
    </row>
    <row r="757" spans="1:93" ht="15" hidden="1">
      <c r="A757" s="23" t="s">
        <v>155</v>
      </c>
      <c r="B757" s="52">
        <v>42192</v>
      </c>
      <c r="C757" s="25" t="str">
        <f t="shared" si="55"/>
        <v/>
      </c>
      <c r="G757" s="24">
        <f t="shared" si="57"/>
        <v>42</v>
      </c>
      <c r="H757" s="27">
        <v>120919</v>
      </c>
      <c r="I757" s="24" t="str">
        <f t="shared" si="58"/>
        <v/>
      </c>
      <c r="K757" s="24">
        <f>IF(J757&gt;900,_xlfn.XLOOKUP(ROUND(J757,0),'CM-VL-G-C-GL-B-T-ClassRimThickn'!$B$1:$B$112,'CM-VL-G-C-GL-B-T-ClassRimThickn'!$C$1:$C$112,0,1,1),J757)</f>
        <v>0</v>
      </c>
      <c r="L757" s="24">
        <v>72</v>
      </c>
      <c r="M757" s="24">
        <f>IF(L757&gt;900,_xlfn.XLOOKUP(ROUND(L757,0),'CM-VL-G-C-GL-B-T-ClassRimThickn'!$B$1:$B$112,'CM-VL-G-C-GL-B-T-ClassRimThickn'!$C$1:$C$112,0,1,1),L757)</f>
        <v>72</v>
      </c>
      <c r="N757" s="24">
        <v>74</v>
      </c>
      <c r="O757" s="24">
        <f>IF(N757&gt;900,_xlfn.XLOOKUP(ROUND(N757,0),'CM-VL-G-C-GL-B-T-ClassRimThickn'!$B$1:$B$112,'CM-VL-G-C-GL-B-T-ClassRimThickn'!$C$1:$C$112,0,1,1),N757)</f>
        <v>74</v>
      </c>
      <c r="P757" s="24">
        <v>74</v>
      </c>
      <c r="Q757" s="24">
        <f>IF(P757&gt;900,_xlfn.XLOOKUP(ROUND(P757,0),'CM-VL-G-C-GL-B-T-ClassRimThickn'!$B$1:$B$112,'CM-VL-G-C-GL-B-T-ClassRimThickn'!$C$1:$C$112,0,1,1),P757)</f>
        <v>74</v>
      </c>
      <c r="S757" s="24">
        <f>IF(R757&gt;900,_xlfn.XLOOKUP(ROUND(R757,0),'CM-VL-G-C-GL-B-T-ClassRimThickn'!$B$1:$B$112,'CM-VL-G-C-GL-B-T-ClassRimThickn'!$C$1:$C$112,0,1,1),R757)</f>
        <v>0</v>
      </c>
      <c r="T757" s="24">
        <v>74</v>
      </c>
      <c r="U757" s="24">
        <f>IF(T757&gt;900,_xlfn.XLOOKUP(ROUND(T757,0),'CM-VL-G-C-GL-B-T-ClassRimThickn'!$B$1:$B$112,'CM-VL-G-C-GL-B-T-ClassRimThickn'!$C$1:$C$112,0,1,1),T757)</f>
        <v>74</v>
      </c>
      <c r="V757" s="24">
        <v>73</v>
      </c>
      <c r="W757" s="24">
        <f>IF(V757&gt;900,_xlfn.XLOOKUP(ROUND(V757,0),'CM-VL-G-C-GL-B-T-ClassRimThickn'!$B$1:$B$112,'CM-VL-G-C-GL-B-T-ClassRimThickn'!$C$1:$C$112,0,1,1),V757)</f>
        <v>73</v>
      </c>
      <c r="X757" s="24">
        <v>72</v>
      </c>
      <c r="Y757" s="24">
        <f>IF(X757&gt;900,_xlfn.XLOOKUP(ROUND(X757,0),'CM-VL-G-C-GL-B-T-ClassRimThickn'!$B$1:$B$112,'CM-VL-G-C-GL-B-T-ClassRimThickn'!$C$1:$C$112,0,1,1),X757)</f>
        <v>72</v>
      </c>
      <c r="Z757" s="24">
        <v>74</v>
      </c>
      <c r="AA757" s="24">
        <f>IF(Z757&gt;900,_xlfn.XLOOKUP(ROUND(Z757,0),'CM-VL-G-C-GL-B-T-ClassRimThickn'!$B$1:$B$112,'CM-VL-G-C-GL-B-T-ClassRimThickn'!$C$1:$C$112,0,1,1),Z757)</f>
        <v>74</v>
      </c>
      <c r="AB757" s="24">
        <v>74</v>
      </c>
      <c r="AC757" s="24">
        <f>IF(AB757&gt;900,_xlfn.XLOOKUP(ROUND(AB757,0),'CM-VL-G-C-GL-B-T-ClassRimThickn'!$B$1:$B$112,'CM-VL-G-C-GL-B-T-ClassRimThickn'!$C$1:$C$112,0,1,1),AB757)</f>
        <v>74</v>
      </c>
      <c r="AD757" s="24">
        <v>74</v>
      </c>
      <c r="AE757" s="24">
        <f>IF(AD757&gt;900,_xlfn.XLOOKUP(ROUND(AD757,0),'CM-VL-G-C-GL-B-T-ClassRimThickn'!$B$1:$B$112,'CM-VL-G-C-GL-B-T-ClassRimThickn'!$C$1:$C$112,0,1,1),AD757)</f>
        <v>74</v>
      </c>
      <c r="AF757" s="24">
        <v>74</v>
      </c>
      <c r="AG757" s="24">
        <f>IF(AF757&gt;900,_xlfn.XLOOKUP(ROUND(AF757,0),'CM-VL-G-C-GL-B-T-ClassRimThickn'!$B$1:$B$112,'CM-VL-G-C-GL-B-T-ClassRimThickn'!$C$1:$C$112,0,1,1),AF757)</f>
        <v>74</v>
      </c>
      <c r="AH757" s="24">
        <v>26.5</v>
      </c>
      <c r="AI757" s="24">
        <v>25</v>
      </c>
      <c r="AJ757" s="24">
        <v>26</v>
      </c>
      <c r="AK757" s="24">
        <v>26.5</v>
      </c>
      <c r="AL757" s="24">
        <v>24.5</v>
      </c>
      <c r="AM757" s="24">
        <v>24.5</v>
      </c>
      <c r="AN757" s="24">
        <v>25.5</v>
      </c>
      <c r="AO757" s="24">
        <v>25</v>
      </c>
      <c r="AP757" s="24">
        <v>26</v>
      </c>
      <c r="AQ757" s="24">
        <v>27</v>
      </c>
      <c r="AR757" s="24">
        <v>25</v>
      </c>
      <c r="AS757" s="24">
        <v>25</v>
      </c>
      <c r="AT757" s="24">
        <v>29</v>
      </c>
      <c r="AU757" s="24">
        <v>30</v>
      </c>
      <c r="AV757" s="24">
        <v>30</v>
      </c>
      <c r="AW757" s="24">
        <v>29.5</v>
      </c>
      <c r="AX757" s="24">
        <v>29.5</v>
      </c>
      <c r="AY757" s="24">
        <v>29</v>
      </c>
      <c r="AZ757" s="24">
        <v>29</v>
      </c>
      <c r="BA757" s="24">
        <v>29</v>
      </c>
      <c r="BB757" s="24">
        <v>29.5</v>
      </c>
      <c r="BC757" s="24">
        <v>30</v>
      </c>
      <c r="BD757" s="24">
        <v>29</v>
      </c>
      <c r="BE757" s="24">
        <v>29</v>
      </c>
      <c r="BF757" s="24">
        <v>0.5</v>
      </c>
      <c r="BG757" s="24">
        <v>0.5</v>
      </c>
      <c r="BH757" s="24">
        <v>0.5</v>
      </c>
      <c r="BI757" s="24">
        <v>0.1</v>
      </c>
      <c r="BJ757" s="24">
        <v>0.1</v>
      </c>
      <c r="BL757" s="24">
        <v>0.5</v>
      </c>
      <c r="BM757" s="24">
        <v>0.5</v>
      </c>
      <c r="BN757" s="24">
        <v>0.5</v>
      </c>
      <c r="BO757" s="24">
        <v>0.1</v>
      </c>
      <c r="BP757" s="24">
        <v>0.1</v>
      </c>
      <c r="BQ757" s="24">
        <v>0.5</v>
      </c>
      <c r="BR757" s="24">
        <v>0</v>
      </c>
      <c r="BS757" s="24">
        <v>0.5</v>
      </c>
      <c r="BT757" s="24">
        <v>0.1</v>
      </c>
      <c r="BU757" s="24">
        <v>0.1</v>
      </c>
      <c r="BV757" s="24">
        <v>0.1</v>
      </c>
      <c r="BW757" s="24">
        <v>0.1</v>
      </c>
      <c r="BX757" s="24">
        <v>0</v>
      </c>
      <c r="BY757" s="24">
        <v>0.5</v>
      </c>
      <c r="BZ757" s="24">
        <v>0.1</v>
      </c>
      <c r="CB757" s="24">
        <v>0.1</v>
      </c>
      <c r="CC757" s="24">
        <v>0.1</v>
      </c>
      <c r="CD757" s="24">
        <v>119</v>
      </c>
      <c r="CE757" s="24">
        <v>118</v>
      </c>
      <c r="CF757" s="24">
        <v>120</v>
      </c>
      <c r="CG757" s="24">
        <v>121</v>
      </c>
      <c r="CH757" s="24">
        <v>122</v>
      </c>
      <c r="CI757" s="24">
        <v>121</v>
      </c>
      <c r="CO757" s="34">
        <f t="shared" si="56"/>
        <v>120919</v>
      </c>
    </row>
    <row r="758" spans="1:93" ht="15" hidden="1">
      <c r="A758" s="23" t="s">
        <v>155</v>
      </c>
      <c r="B758" s="52">
        <v>42241</v>
      </c>
      <c r="C758" s="25" t="str">
        <f t="shared" si="55"/>
        <v/>
      </c>
      <c r="G758" s="24">
        <f t="shared" si="57"/>
        <v>49</v>
      </c>
      <c r="H758" s="26">
        <f>((H760-H757)/SUM(G758:G760)*G758)+H757</f>
        <v>139988.62676056338</v>
      </c>
      <c r="I758" s="24" t="str">
        <f t="shared" si="58"/>
        <v/>
      </c>
      <c r="K758" s="24">
        <f>IF(J758&gt;900,_xlfn.XLOOKUP(ROUND(J758,0),'CM-VL-G-C-GL-B-T-ClassRimThickn'!$B$1:$B$112,'CM-VL-G-C-GL-B-T-ClassRimThickn'!$C$1:$C$112,0,1,1),J758)</f>
        <v>0</v>
      </c>
      <c r="L758" s="24">
        <v>961.8</v>
      </c>
      <c r="M758" s="24">
        <f>IF(L758&gt;900,_xlfn.XLOOKUP(ROUND(L758,0),'CM-VL-G-C-GL-B-T-ClassRimThickn'!$B$1:$B$112,'CM-VL-G-C-GL-B-T-ClassRimThickn'!$C$1:$C$112,0,1,1),L758)</f>
        <v>58</v>
      </c>
      <c r="N758" s="24">
        <v>966</v>
      </c>
      <c r="O758" s="24">
        <f>IF(N758&gt;900,_xlfn.XLOOKUP(ROUND(N758,0),'CM-VL-G-C-GL-B-T-ClassRimThickn'!$B$1:$B$112,'CM-VL-G-C-GL-B-T-ClassRimThickn'!$C$1:$C$112,0,1,1),N758)</f>
        <v>60</v>
      </c>
      <c r="P758" s="24">
        <v>967</v>
      </c>
      <c r="Q758" s="24">
        <f>IF(P758&gt;900,_xlfn.XLOOKUP(ROUND(P758,0),'CM-VL-G-C-GL-B-T-ClassRimThickn'!$B$1:$B$112,'CM-VL-G-C-GL-B-T-ClassRimThickn'!$C$1:$C$112,0,1,1),P758)</f>
        <v>60.5</v>
      </c>
      <c r="S758" s="24">
        <f>IF(R758&gt;900,_xlfn.XLOOKUP(ROUND(R758,0),'CM-VL-G-C-GL-B-T-ClassRimThickn'!$B$1:$B$112,'CM-VL-G-C-GL-B-T-ClassRimThickn'!$C$1:$C$112,0,1,1),R758)</f>
        <v>0</v>
      </c>
      <c r="T758" s="24">
        <v>964.7</v>
      </c>
      <c r="U758" s="24">
        <f>IF(T758&gt;900,_xlfn.XLOOKUP(ROUND(T758,0),'CM-VL-G-C-GL-B-T-ClassRimThickn'!$B$1:$B$112,'CM-VL-G-C-GL-B-T-ClassRimThickn'!$C$1:$C$112,0,1,1),T758)</f>
        <v>59.5</v>
      </c>
      <c r="V758" s="24">
        <v>966.1</v>
      </c>
      <c r="W758" s="24">
        <f>IF(V758&gt;900,_xlfn.XLOOKUP(ROUND(V758,0),'CM-VL-G-C-GL-B-T-ClassRimThickn'!$B$1:$B$112,'CM-VL-G-C-GL-B-T-ClassRimThickn'!$C$1:$C$112,0,1,1),V758)</f>
        <v>60</v>
      </c>
      <c r="X758" s="24">
        <v>962</v>
      </c>
      <c r="Y758" s="24">
        <f>IF(X758&gt;900,_xlfn.XLOOKUP(ROUND(X758,0),'CM-VL-G-C-GL-B-T-ClassRimThickn'!$B$1:$B$112,'CM-VL-G-C-GL-B-T-ClassRimThickn'!$C$1:$C$112,0,1,1),X758)</f>
        <v>58</v>
      </c>
      <c r="Z758" s="24">
        <v>966.5</v>
      </c>
      <c r="AA758" s="24">
        <f>IF(Z758&gt;900,_xlfn.XLOOKUP(ROUND(Z758,0),'CM-VL-G-C-GL-B-T-ClassRimThickn'!$B$1:$B$112,'CM-VL-G-C-GL-B-T-ClassRimThickn'!$C$1:$C$112,0,1,1),Z758)</f>
        <v>60.5</v>
      </c>
      <c r="AB758" s="24">
        <v>967.5</v>
      </c>
      <c r="AC758" s="24">
        <f>IF(AB758&gt;900,_xlfn.XLOOKUP(ROUND(AB758,0),'CM-VL-G-C-GL-B-T-ClassRimThickn'!$B$1:$B$112,'CM-VL-G-C-GL-B-T-ClassRimThickn'!$C$1:$C$112,0,1,1),AB758)</f>
        <v>61</v>
      </c>
      <c r="AD758" s="24">
        <v>967.1</v>
      </c>
      <c r="AE758" s="24">
        <f>IF(AD758&gt;900,_xlfn.XLOOKUP(ROUND(AD758,0),'CM-VL-G-C-GL-B-T-ClassRimThickn'!$B$1:$B$112,'CM-VL-G-C-GL-B-T-ClassRimThickn'!$C$1:$C$112,0,1,1),AD758)</f>
        <v>60.5</v>
      </c>
      <c r="AF758" s="24">
        <v>965.3</v>
      </c>
      <c r="AG758" s="24">
        <f>IF(AF758&gt;900,_xlfn.XLOOKUP(ROUND(AF758,0),'CM-VL-G-C-GL-B-T-ClassRimThickn'!$B$1:$B$112,'CM-VL-G-C-GL-B-T-ClassRimThickn'!$C$1:$C$112,0,1,1),AF758)</f>
        <v>59.5</v>
      </c>
      <c r="AH758" s="24">
        <v>28</v>
      </c>
      <c r="AI758" s="24">
        <v>27.5</v>
      </c>
      <c r="AJ758" s="24">
        <v>28</v>
      </c>
      <c r="AK758" s="24">
        <v>28</v>
      </c>
      <c r="AL758" s="24">
        <v>28</v>
      </c>
      <c r="AM758" s="24">
        <v>28</v>
      </c>
      <c r="AN758" s="24">
        <v>28</v>
      </c>
      <c r="AO758" s="24">
        <v>28</v>
      </c>
      <c r="AP758" s="24">
        <v>28</v>
      </c>
      <c r="AQ758" s="24">
        <v>28</v>
      </c>
      <c r="AR758" s="24">
        <v>28</v>
      </c>
      <c r="AS758" s="24">
        <v>28</v>
      </c>
      <c r="AT758" s="24">
        <v>28</v>
      </c>
      <c r="AU758" s="24">
        <v>28</v>
      </c>
      <c r="AV758" s="24">
        <v>28</v>
      </c>
      <c r="AW758" s="24">
        <v>28</v>
      </c>
      <c r="AX758" s="24">
        <v>28</v>
      </c>
      <c r="AY758" s="24">
        <v>28</v>
      </c>
      <c r="AZ758" s="24">
        <v>28</v>
      </c>
      <c r="BA758" s="24">
        <v>28</v>
      </c>
      <c r="BB758" s="24">
        <v>28</v>
      </c>
      <c r="BC758" s="24">
        <v>28</v>
      </c>
      <c r="BD758" s="24">
        <v>28</v>
      </c>
      <c r="BE758" s="24">
        <v>28</v>
      </c>
      <c r="BF758" s="24">
        <v>0</v>
      </c>
      <c r="BG758" s="24">
        <v>0</v>
      </c>
      <c r="BH758" s="24">
        <v>0</v>
      </c>
      <c r="BI758" s="24">
        <v>0</v>
      </c>
      <c r="BJ758" s="24">
        <v>0</v>
      </c>
      <c r="BL758" s="24">
        <v>0</v>
      </c>
      <c r="BM758" s="24">
        <v>0</v>
      </c>
      <c r="BN758" s="24">
        <v>0</v>
      </c>
      <c r="BO758" s="24">
        <v>0</v>
      </c>
      <c r="BP758" s="24">
        <v>0</v>
      </c>
      <c r="BQ758" s="24">
        <v>0</v>
      </c>
      <c r="BR758" s="24">
        <v>0</v>
      </c>
      <c r="BS758" s="24">
        <v>0</v>
      </c>
      <c r="BT758" s="24">
        <v>0</v>
      </c>
      <c r="BU758" s="24">
        <v>0</v>
      </c>
      <c r="BV758" s="24">
        <v>0</v>
      </c>
      <c r="BW758" s="24">
        <v>0</v>
      </c>
      <c r="BX758" s="24">
        <v>0</v>
      </c>
      <c r="BY758" s="24">
        <v>0</v>
      </c>
      <c r="BZ758" s="24">
        <v>0</v>
      </c>
      <c r="CB758" s="24">
        <v>0</v>
      </c>
      <c r="CC758" s="24">
        <v>0</v>
      </c>
      <c r="CO758" s="34">
        <f t="shared" si="56"/>
        <v>139988.62676056338</v>
      </c>
    </row>
    <row r="759" spans="1:93" ht="15" hidden="1">
      <c r="A759" s="23" t="s">
        <v>155</v>
      </c>
      <c r="B759" s="52">
        <v>42263</v>
      </c>
      <c r="C759" s="25" t="str">
        <f t="shared" si="55"/>
        <v/>
      </c>
      <c r="G759" s="24">
        <f t="shared" si="57"/>
        <v>22</v>
      </c>
      <c r="H759" s="26">
        <f>((H760-H757)/SUM(G758:G760)*G759)+H758</f>
        <v>148550.5</v>
      </c>
      <c r="I759" s="24" t="str">
        <f t="shared" si="58"/>
        <v/>
      </c>
      <c r="K759" s="24">
        <f>IF(J759&gt;900,_xlfn.XLOOKUP(ROUND(J759,0),'CM-VL-G-C-GL-B-T-ClassRimThickn'!$B$1:$B$112,'CM-VL-G-C-GL-B-T-ClassRimThickn'!$C$1:$C$112,0,1,1),J759)</f>
        <v>0</v>
      </c>
      <c r="L759" s="24">
        <v>63</v>
      </c>
      <c r="M759" s="24">
        <f>IF(L759&gt;900,_xlfn.XLOOKUP(ROUND(L759,0),'CM-VL-G-C-GL-B-T-ClassRimThickn'!$B$1:$B$112,'CM-VL-G-C-GL-B-T-ClassRimThickn'!$C$1:$C$112,0,1,1),L759)</f>
        <v>63</v>
      </c>
      <c r="N759" s="24">
        <v>64</v>
      </c>
      <c r="O759" s="24">
        <f>IF(N759&gt;900,_xlfn.XLOOKUP(ROUND(N759,0),'CM-VL-G-C-GL-B-T-ClassRimThickn'!$B$1:$B$112,'CM-VL-G-C-GL-B-T-ClassRimThickn'!$C$1:$C$112,0,1,1),N759)</f>
        <v>64</v>
      </c>
      <c r="P759" s="24">
        <v>64</v>
      </c>
      <c r="Q759" s="24">
        <f>IF(P759&gt;900,_xlfn.XLOOKUP(ROUND(P759,0),'CM-VL-G-C-GL-B-T-ClassRimThickn'!$B$1:$B$112,'CM-VL-G-C-GL-B-T-ClassRimThickn'!$C$1:$C$112,0,1,1),P759)</f>
        <v>64</v>
      </c>
      <c r="S759" s="24">
        <f>IF(R759&gt;900,_xlfn.XLOOKUP(ROUND(R759,0),'CM-VL-G-C-GL-B-T-ClassRimThickn'!$B$1:$B$112,'CM-VL-G-C-GL-B-T-ClassRimThickn'!$C$1:$C$112,0,1,1),R759)</f>
        <v>0</v>
      </c>
      <c r="T759" s="24">
        <v>64</v>
      </c>
      <c r="U759" s="24">
        <f>IF(T759&gt;900,_xlfn.XLOOKUP(ROUND(T759,0),'CM-VL-G-C-GL-B-T-ClassRimThickn'!$B$1:$B$112,'CM-VL-G-C-GL-B-T-ClassRimThickn'!$C$1:$C$112,0,1,1),T759)</f>
        <v>64</v>
      </c>
      <c r="V759" s="24">
        <v>65</v>
      </c>
      <c r="W759" s="24">
        <f>IF(V759&gt;900,_xlfn.XLOOKUP(ROUND(V759,0),'CM-VL-G-C-GL-B-T-ClassRimThickn'!$B$1:$B$112,'CM-VL-G-C-GL-B-T-ClassRimThickn'!$C$1:$C$112,0,1,1),V759)</f>
        <v>65</v>
      </c>
      <c r="X759" s="24">
        <v>63</v>
      </c>
      <c r="Y759" s="24">
        <f>IF(X759&gt;900,_xlfn.XLOOKUP(ROUND(X759,0),'CM-VL-G-C-GL-B-T-ClassRimThickn'!$B$1:$B$112,'CM-VL-G-C-GL-B-T-ClassRimThickn'!$C$1:$C$112,0,1,1),X759)</f>
        <v>63</v>
      </c>
      <c r="Z759" s="24">
        <v>64</v>
      </c>
      <c r="AA759" s="24">
        <f>IF(Z759&gt;900,_xlfn.XLOOKUP(ROUND(Z759,0),'CM-VL-G-C-GL-B-T-ClassRimThickn'!$B$1:$B$112,'CM-VL-G-C-GL-B-T-ClassRimThickn'!$C$1:$C$112,0,1,1),Z759)</f>
        <v>64</v>
      </c>
      <c r="AB759" s="24">
        <v>64</v>
      </c>
      <c r="AC759" s="24">
        <f>IF(AB759&gt;900,_xlfn.XLOOKUP(ROUND(AB759,0),'CM-VL-G-C-GL-B-T-ClassRimThickn'!$B$1:$B$112,'CM-VL-G-C-GL-B-T-ClassRimThickn'!$C$1:$C$112,0,1,1),AB759)</f>
        <v>64</v>
      </c>
      <c r="AD759" s="24">
        <v>64</v>
      </c>
      <c r="AE759" s="24">
        <f>IF(AD759&gt;900,_xlfn.XLOOKUP(ROUND(AD759,0),'CM-VL-G-C-GL-B-T-ClassRimThickn'!$B$1:$B$112,'CM-VL-G-C-GL-B-T-ClassRimThickn'!$C$1:$C$112,0,1,1),AD759)</f>
        <v>64</v>
      </c>
      <c r="AF759" s="24">
        <v>64</v>
      </c>
      <c r="AG759" s="24">
        <f>IF(AF759&gt;900,_xlfn.XLOOKUP(ROUND(AF759,0),'CM-VL-G-C-GL-B-T-ClassRimThickn'!$B$1:$B$112,'CM-VL-G-C-GL-B-T-ClassRimThickn'!$C$1:$C$112,0,1,1),AF759)</f>
        <v>64</v>
      </c>
      <c r="AH759" s="24">
        <v>28</v>
      </c>
      <c r="AI759" s="24">
        <v>26</v>
      </c>
      <c r="AJ759" s="24">
        <v>27</v>
      </c>
      <c r="AK759" s="24">
        <v>27.5</v>
      </c>
      <c r="AL759" s="24">
        <v>27</v>
      </c>
      <c r="AM759" s="24">
        <v>26.5</v>
      </c>
      <c r="AN759" s="24">
        <v>28</v>
      </c>
      <c r="AO759" s="24">
        <v>28</v>
      </c>
      <c r="AP759" s="24">
        <v>28</v>
      </c>
      <c r="AQ759" s="24">
        <v>28</v>
      </c>
      <c r="AR759" s="24">
        <v>28</v>
      </c>
      <c r="AS759" s="24">
        <v>28</v>
      </c>
      <c r="AT759" s="24">
        <v>29</v>
      </c>
      <c r="AU759" s="24">
        <v>29</v>
      </c>
      <c r="AV759" s="24">
        <v>30</v>
      </c>
      <c r="AW759" s="24">
        <v>29</v>
      </c>
      <c r="AX759" s="24">
        <v>29</v>
      </c>
      <c r="AY759" s="24">
        <v>28.5</v>
      </c>
      <c r="AZ759" s="24">
        <v>28</v>
      </c>
      <c r="BA759" s="24">
        <v>28</v>
      </c>
      <c r="BB759" s="24">
        <v>28.5</v>
      </c>
      <c r="BC759" s="24">
        <v>29</v>
      </c>
      <c r="BD759" s="24">
        <v>28.5</v>
      </c>
      <c r="BE759" s="24">
        <v>29</v>
      </c>
      <c r="BF759" s="24">
        <v>0</v>
      </c>
      <c r="BG759" s="24">
        <v>0</v>
      </c>
      <c r="BH759" s="24">
        <v>0</v>
      </c>
      <c r="BI759" s="24">
        <v>0</v>
      </c>
      <c r="BJ759" s="24">
        <v>0</v>
      </c>
      <c r="BL759" s="24">
        <v>0</v>
      </c>
      <c r="BM759" s="24">
        <v>0</v>
      </c>
      <c r="BN759" s="24">
        <v>0</v>
      </c>
      <c r="BO759" s="24">
        <v>0</v>
      </c>
      <c r="BP759" s="24">
        <v>0</v>
      </c>
      <c r="BQ759" s="24">
        <v>0</v>
      </c>
      <c r="BR759" s="24">
        <v>0</v>
      </c>
      <c r="BS759" s="24">
        <v>0</v>
      </c>
      <c r="BT759" s="24">
        <v>0</v>
      </c>
      <c r="BU759" s="24">
        <v>0</v>
      </c>
      <c r="BV759" s="24">
        <v>0</v>
      </c>
      <c r="BW759" s="24">
        <v>0</v>
      </c>
      <c r="BX759" s="24">
        <v>0</v>
      </c>
      <c r="BY759" s="24">
        <v>0</v>
      </c>
      <c r="BZ759" s="24">
        <v>0</v>
      </c>
      <c r="CB759" s="24">
        <v>0</v>
      </c>
      <c r="CC759" s="24">
        <v>0</v>
      </c>
      <c r="CD759" s="24">
        <v>108</v>
      </c>
      <c r="CE759" s="24">
        <v>106</v>
      </c>
      <c r="CF759" s="24">
        <v>108</v>
      </c>
      <c r="CG759" s="24">
        <v>108</v>
      </c>
      <c r="CH759" s="24">
        <v>109</v>
      </c>
      <c r="CI759" s="24">
        <v>109</v>
      </c>
      <c r="CO759" s="34">
        <f t="shared" si="56"/>
        <v>148550.5</v>
      </c>
    </row>
    <row r="760" spans="1:93" ht="15" hidden="1">
      <c r="A760" s="23" t="s">
        <v>155</v>
      </c>
      <c r="B760" s="52">
        <v>42334</v>
      </c>
      <c r="C760" s="25" t="str">
        <f t="shared" si="55"/>
        <v/>
      </c>
      <c r="G760" s="24">
        <f t="shared" si="57"/>
        <v>71</v>
      </c>
      <c r="H760" s="27">
        <v>176182</v>
      </c>
      <c r="I760" s="24" t="str">
        <f t="shared" si="58"/>
        <v/>
      </c>
      <c r="K760" s="24">
        <f>IF(J760&gt;900,_xlfn.XLOOKUP(ROUND(J760,0),'CM-VL-G-C-GL-B-T-ClassRimThickn'!$B$1:$B$112,'CM-VL-G-C-GL-B-T-ClassRimThickn'!$C$1:$C$112,0,1,1),J760)</f>
        <v>0</v>
      </c>
      <c r="L760" s="24">
        <v>60</v>
      </c>
      <c r="M760" s="24">
        <f>IF(L760&gt;900,_xlfn.XLOOKUP(ROUND(L760,0),'CM-VL-G-C-GL-B-T-ClassRimThickn'!$B$1:$B$112,'CM-VL-G-C-GL-B-T-ClassRimThickn'!$C$1:$C$112,0,1,1),L760)</f>
        <v>60</v>
      </c>
      <c r="N760" s="24">
        <v>63</v>
      </c>
      <c r="O760" s="24">
        <f>IF(N760&gt;900,_xlfn.XLOOKUP(ROUND(N760,0),'CM-VL-G-C-GL-B-T-ClassRimThickn'!$B$1:$B$112,'CM-VL-G-C-GL-B-T-ClassRimThickn'!$C$1:$C$112,0,1,1),N760)</f>
        <v>63</v>
      </c>
      <c r="P760" s="24">
        <v>63</v>
      </c>
      <c r="Q760" s="24">
        <f>IF(P760&gt;900,_xlfn.XLOOKUP(ROUND(P760,0),'CM-VL-G-C-GL-B-T-ClassRimThickn'!$B$1:$B$112,'CM-VL-G-C-GL-B-T-ClassRimThickn'!$C$1:$C$112,0,1,1),P760)</f>
        <v>63</v>
      </c>
      <c r="S760" s="24">
        <f>IF(R760&gt;900,_xlfn.XLOOKUP(ROUND(R760,0),'CM-VL-G-C-GL-B-T-ClassRimThickn'!$B$1:$B$112,'CM-VL-G-C-GL-B-T-ClassRimThickn'!$C$1:$C$112,0,1,1),R760)</f>
        <v>0</v>
      </c>
      <c r="T760" s="24">
        <v>62</v>
      </c>
      <c r="U760" s="24">
        <f>IF(T760&gt;900,_xlfn.XLOOKUP(ROUND(T760,0),'CM-VL-G-C-GL-B-T-ClassRimThickn'!$B$1:$B$112,'CM-VL-G-C-GL-B-T-ClassRimThickn'!$C$1:$C$112,0,1,1),T760)</f>
        <v>62</v>
      </c>
      <c r="V760" s="24">
        <v>63</v>
      </c>
      <c r="W760" s="24">
        <f>IF(V760&gt;900,_xlfn.XLOOKUP(ROUND(V760,0),'CM-VL-G-C-GL-B-T-ClassRimThickn'!$B$1:$B$112,'CM-VL-G-C-GL-B-T-ClassRimThickn'!$C$1:$C$112,0,1,1),V760)</f>
        <v>63</v>
      </c>
      <c r="X760" s="24">
        <v>61</v>
      </c>
      <c r="Y760" s="24">
        <f>IF(X760&gt;900,_xlfn.XLOOKUP(ROUND(X760,0),'CM-VL-G-C-GL-B-T-ClassRimThickn'!$B$1:$B$112,'CM-VL-G-C-GL-B-T-ClassRimThickn'!$C$1:$C$112,0,1,1),X760)</f>
        <v>61</v>
      </c>
      <c r="Z760" s="24">
        <v>63</v>
      </c>
      <c r="AA760" s="24">
        <f>IF(Z760&gt;900,_xlfn.XLOOKUP(ROUND(Z760,0),'CM-VL-G-C-GL-B-T-ClassRimThickn'!$B$1:$B$112,'CM-VL-G-C-GL-B-T-ClassRimThickn'!$C$1:$C$112,0,1,1),Z760)</f>
        <v>63</v>
      </c>
      <c r="AB760" s="24">
        <v>64</v>
      </c>
      <c r="AC760" s="24">
        <f>IF(AB760&gt;900,_xlfn.XLOOKUP(ROUND(AB760,0),'CM-VL-G-C-GL-B-T-ClassRimThickn'!$B$1:$B$112,'CM-VL-G-C-GL-B-T-ClassRimThickn'!$C$1:$C$112,0,1,1),AB760)</f>
        <v>64</v>
      </c>
      <c r="AD760" s="24">
        <v>64</v>
      </c>
      <c r="AE760" s="24">
        <f>IF(AD760&gt;900,_xlfn.XLOOKUP(ROUND(AD760,0),'CM-VL-G-C-GL-B-T-ClassRimThickn'!$B$1:$B$112,'CM-VL-G-C-GL-B-T-ClassRimThickn'!$C$1:$C$112,0,1,1),AD760)</f>
        <v>64</v>
      </c>
      <c r="AF760" s="24">
        <v>63</v>
      </c>
      <c r="AG760" s="24">
        <f>IF(AF760&gt;900,_xlfn.XLOOKUP(ROUND(AF760,0),'CM-VL-G-C-GL-B-T-ClassRimThickn'!$B$1:$B$112,'CM-VL-G-C-GL-B-T-ClassRimThickn'!$C$1:$C$112,0,1,1),AF760)</f>
        <v>63</v>
      </c>
      <c r="AH760" s="24">
        <v>25</v>
      </c>
      <c r="AI760" s="24">
        <v>23</v>
      </c>
      <c r="AJ760" s="24">
        <v>24</v>
      </c>
      <c r="AK760" s="24">
        <v>24</v>
      </c>
      <c r="AL760" s="24">
        <v>24</v>
      </c>
      <c r="AM760" s="24">
        <v>23</v>
      </c>
      <c r="AN760" s="24">
        <v>25</v>
      </c>
      <c r="AO760" s="24">
        <v>25</v>
      </c>
      <c r="AP760" s="24">
        <v>25</v>
      </c>
      <c r="AQ760" s="24">
        <v>25</v>
      </c>
      <c r="AR760" s="24">
        <v>24</v>
      </c>
      <c r="AS760" s="24">
        <v>24</v>
      </c>
      <c r="AT760" s="24">
        <v>30</v>
      </c>
      <c r="AU760" s="24">
        <v>30</v>
      </c>
      <c r="AV760" s="24">
        <v>30</v>
      </c>
      <c r="AW760" s="24">
        <v>30</v>
      </c>
      <c r="AX760" s="24">
        <v>29</v>
      </c>
      <c r="AY760" s="24">
        <v>29</v>
      </c>
      <c r="AZ760" s="24">
        <v>29</v>
      </c>
      <c r="BA760" s="24">
        <v>29</v>
      </c>
      <c r="BB760" s="24">
        <v>29</v>
      </c>
      <c r="BC760" s="24">
        <v>29</v>
      </c>
      <c r="BD760" s="24">
        <v>29</v>
      </c>
      <c r="BE760" s="24">
        <v>29</v>
      </c>
      <c r="BF760" s="24">
        <v>0</v>
      </c>
      <c r="BG760" s="24">
        <v>0</v>
      </c>
      <c r="BH760" s="24">
        <v>0</v>
      </c>
      <c r="BI760" s="24">
        <v>0</v>
      </c>
      <c r="BJ760" s="24">
        <v>0</v>
      </c>
      <c r="BL760" s="24">
        <v>0.5</v>
      </c>
      <c r="BM760" s="24">
        <v>0</v>
      </c>
      <c r="BN760" s="24">
        <v>0</v>
      </c>
      <c r="BO760" s="24">
        <v>0</v>
      </c>
      <c r="BP760" s="24">
        <v>0</v>
      </c>
      <c r="BQ760" s="24">
        <v>0.5</v>
      </c>
      <c r="BR760" s="24">
        <v>0</v>
      </c>
      <c r="BS760" s="24">
        <v>0.5</v>
      </c>
      <c r="BT760" s="24">
        <v>0</v>
      </c>
      <c r="BU760" s="24">
        <v>0.5</v>
      </c>
      <c r="BV760" s="24">
        <v>0</v>
      </c>
      <c r="BW760" s="24">
        <v>0</v>
      </c>
      <c r="BX760" s="24">
        <v>0</v>
      </c>
      <c r="BY760" s="24">
        <v>0</v>
      </c>
      <c r="BZ760" s="24">
        <v>0</v>
      </c>
      <c r="CB760" s="24">
        <v>0</v>
      </c>
      <c r="CC760" s="24">
        <v>0</v>
      </c>
      <c r="CD760" s="24">
        <v>110</v>
      </c>
      <c r="CE760" s="24">
        <v>105</v>
      </c>
      <c r="CF760" s="24">
        <v>108</v>
      </c>
      <c r="CG760" s="24">
        <v>109</v>
      </c>
      <c r="CH760" s="24">
        <v>110</v>
      </c>
      <c r="CI760" s="24">
        <v>107</v>
      </c>
      <c r="CO760" s="34">
        <f t="shared" si="56"/>
        <v>176182</v>
      </c>
    </row>
    <row r="761" spans="1:93" ht="15" hidden="1">
      <c r="A761" s="23" t="s">
        <v>155</v>
      </c>
      <c r="B761" s="52">
        <v>42397</v>
      </c>
      <c r="C761" s="25" t="str">
        <f t="shared" si="55"/>
        <v/>
      </c>
      <c r="G761" s="24">
        <f t="shared" si="57"/>
        <v>63</v>
      </c>
      <c r="H761" s="24">
        <v>188290</v>
      </c>
      <c r="I761" s="24" t="str">
        <f t="shared" si="58"/>
        <v/>
      </c>
      <c r="K761" s="24">
        <f>IF(J761&gt;900,_xlfn.XLOOKUP(ROUND(J761,0),'CM-VL-G-C-GL-B-T-ClassRimThickn'!$B$1:$B$112,'CM-VL-G-C-GL-B-T-ClassRimThickn'!$C$1:$C$112,0,1,1),J761)</f>
        <v>0</v>
      </c>
      <c r="L761" s="24">
        <v>57</v>
      </c>
      <c r="M761" s="24">
        <f>IF(L761&gt;900,_xlfn.XLOOKUP(ROUND(L761,0),'CM-VL-G-C-GL-B-T-ClassRimThickn'!$B$1:$B$112,'CM-VL-G-C-GL-B-T-ClassRimThickn'!$C$1:$C$112,0,1,1),L761)</f>
        <v>57</v>
      </c>
      <c r="N761" s="24">
        <v>59</v>
      </c>
      <c r="O761" s="24">
        <f>IF(N761&gt;900,_xlfn.XLOOKUP(ROUND(N761,0),'CM-VL-G-C-GL-B-T-ClassRimThickn'!$B$1:$B$112,'CM-VL-G-C-GL-B-T-ClassRimThickn'!$C$1:$C$112,0,1,1),N761)</f>
        <v>59</v>
      </c>
      <c r="P761" s="24">
        <v>60</v>
      </c>
      <c r="Q761" s="24">
        <f>IF(P761&gt;900,_xlfn.XLOOKUP(ROUND(P761,0),'CM-VL-G-C-GL-B-T-ClassRimThickn'!$B$1:$B$112,'CM-VL-G-C-GL-B-T-ClassRimThickn'!$C$1:$C$112,0,1,1),P761)</f>
        <v>60</v>
      </c>
      <c r="S761" s="24">
        <f>IF(R761&gt;900,_xlfn.XLOOKUP(ROUND(R761,0),'CM-VL-G-C-GL-B-T-ClassRimThickn'!$B$1:$B$112,'CM-VL-G-C-GL-B-T-ClassRimThickn'!$C$1:$C$112,0,1,1),R761)</f>
        <v>0</v>
      </c>
      <c r="T761" s="24">
        <v>57</v>
      </c>
      <c r="U761" s="24">
        <f>IF(T761&gt;900,_xlfn.XLOOKUP(ROUND(T761,0),'CM-VL-G-C-GL-B-T-ClassRimThickn'!$B$1:$B$112,'CM-VL-G-C-GL-B-T-ClassRimThickn'!$C$1:$C$112,0,1,1),T761)</f>
        <v>57</v>
      </c>
      <c r="V761" s="24">
        <v>60</v>
      </c>
      <c r="W761" s="24">
        <f>IF(V761&gt;900,_xlfn.XLOOKUP(ROUND(V761,0),'CM-VL-G-C-GL-B-T-ClassRimThickn'!$B$1:$B$112,'CM-VL-G-C-GL-B-T-ClassRimThickn'!$C$1:$C$112,0,1,1),V761)</f>
        <v>60</v>
      </c>
      <c r="X761" s="24">
        <v>59</v>
      </c>
      <c r="Y761" s="24">
        <f>IF(X761&gt;900,_xlfn.XLOOKUP(ROUND(X761,0),'CM-VL-G-C-GL-B-T-ClassRimThickn'!$B$1:$B$112,'CM-VL-G-C-GL-B-T-ClassRimThickn'!$C$1:$C$112,0,1,1),X761)</f>
        <v>59</v>
      </c>
      <c r="Z761" s="24">
        <v>60</v>
      </c>
      <c r="AA761" s="24">
        <f>IF(Z761&gt;900,_xlfn.XLOOKUP(ROUND(Z761,0),'CM-VL-G-C-GL-B-T-ClassRimThickn'!$B$1:$B$112,'CM-VL-G-C-GL-B-T-ClassRimThickn'!$C$1:$C$112,0,1,1),Z761)</f>
        <v>60</v>
      </c>
      <c r="AB761" s="24">
        <v>61</v>
      </c>
      <c r="AC761" s="24">
        <f>IF(AB761&gt;900,_xlfn.XLOOKUP(ROUND(AB761,0),'CM-VL-G-C-GL-B-T-ClassRimThickn'!$B$1:$B$112,'CM-VL-G-C-GL-B-T-ClassRimThickn'!$C$1:$C$112,0,1,1),AB761)</f>
        <v>61</v>
      </c>
      <c r="AD761" s="24">
        <v>60</v>
      </c>
      <c r="AE761" s="24">
        <f>IF(AD761&gt;900,_xlfn.XLOOKUP(ROUND(AD761,0),'CM-VL-G-C-GL-B-T-ClassRimThickn'!$B$1:$B$112,'CM-VL-G-C-GL-B-T-ClassRimThickn'!$C$1:$C$112,0,1,1),AD761)</f>
        <v>60</v>
      </c>
      <c r="AF761" s="24">
        <v>59</v>
      </c>
      <c r="AG761" s="24">
        <f>IF(AF761&gt;900,_xlfn.XLOOKUP(ROUND(AF761,0),'CM-VL-G-C-GL-B-T-ClassRimThickn'!$B$1:$B$112,'CM-VL-G-C-GL-B-T-ClassRimThickn'!$C$1:$C$112,0,1,1),AF761)</f>
        <v>59</v>
      </c>
      <c r="AH761" s="24">
        <v>25</v>
      </c>
      <c r="AI761" s="24">
        <v>23</v>
      </c>
      <c r="AJ761" s="24">
        <v>23</v>
      </c>
      <c r="AK761" s="24">
        <v>25</v>
      </c>
      <c r="AL761" s="24">
        <v>26</v>
      </c>
      <c r="AM761" s="24">
        <v>26</v>
      </c>
      <c r="AN761" s="24">
        <v>25</v>
      </c>
      <c r="AO761" s="24">
        <v>25</v>
      </c>
      <c r="AP761" s="24">
        <v>26</v>
      </c>
      <c r="AQ761" s="24">
        <v>25</v>
      </c>
      <c r="AR761" s="24">
        <v>25</v>
      </c>
      <c r="AS761" s="24">
        <v>25</v>
      </c>
      <c r="AT761" s="24">
        <v>29</v>
      </c>
      <c r="AU761" s="24">
        <v>29</v>
      </c>
      <c r="AV761" s="24">
        <v>30</v>
      </c>
      <c r="AW761" s="24">
        <v>29.5</v>
      </c>
      <c r="AX761" s="24">
        <v>30</v>
      </c>
      <c r="AY761" s="24">
        <v>30</v>
      </c>
      <c r="AZ761" s="24">
        <v>28</v>
      </c>
      <c r="BA761" s="24">
        <v>29</v>
      </c>
      <c r="BB761" s="24">
        <v>28.5</v>
      </c>
      <c r="BC761" s="24">
        <v>29</v>
      </c>
      <c r="BD761" s="24">
        <v>28.5</v>
      </c>
      <c r="BE761" s="24">
        <v>29</v>
      </c>
      <c r="BF761" s="24">
        <v>0</v>
      </c>
      <c r="BG761" s="24">
        <v>0</v>
      </c>
      <c r="BH761" s="24">
        <v>0</v>
      </c>
      <c r="BI761" s="24">
        <v>0</v>
      </c>
      <c r="BJ761" s="24">
        <v>0</v>
      </c>
      <c r="BL761" s="24">
        <v>0</v>
      </c>
      <c r="BM761" s="24">
        <v>0</v>
      </c>
      <c r="BN761" s="24">
        <v>0</v>
      </c>
      <c r="BO761" s="24">
        <v>0</v>
      </c>
      <c r="BP761" s="24">
        <v>0</v>
      </c>
      <c r="BQ761" s="24">
        <v>0</v>
      </c>
      <c r="BR761" s="24">
        <v>0</v>
      </c>
      <c r="BS761" s="24">
        <v>0</v>
      </c>
      <c r="BT761" s="24">
        <v>0</v>
      </c>
      <c r="BU761" s="24">
        <v>0</v>
      </c>
      <c r="BV761" s="24">
        <v>0</v>
      </c>
      <c r="BW761" s="24">
        <v>0</v>
      </c>
      <c r="BX761" s="24">
        <v>0</v>
      </c>
      <c r="BY761" s="24">
        <v>0</v>
      </c>
      <c r="BZ761" s="24">
        <v>0</v>
      </c>
      <c r="CB761" s="24">
        <v>0</v>
      </c>
      <c r="CC761" s="24">
        <v>0</v>
      </c>
      <c r="CD761" s="24">
        <v>105</v>
      </c>
      <c r="CE761" s="24">
        <v>105</v>
      </c>
      <c r="CF761" s="24">
        <v>105</v>
      </c>
      <c r="CG761" s="24">
        <v>118</v>
      </c>
      <c r="CH761" s="24">
        <v>118</v>
      </c>
      <c r="CI761" s="24">
        <v>115</v>
      </c>
      <c r="CO761" s="34">
        <f t="shared" si="56"/>
        <v>188290</v>
      </c>
    </row>
    <row r="762" spans="1:93" ht="15" hidden="1">
      <c r="A762" s="23" t="s">
        <v>155</v>
      </c>
      <c r="B762" s="52">
        <v>42423</v>
      </c>
      <c r="C762" s="25" t="str">
        <f t="shared" si="55"/>
        <v/>
      </c>
      <c r="G762" s="24">
        <f t="shared" si="57"/>
        <v>26</v>
      </c>
      <c r="H762" s="30">
        <f>(H763-H761)/(G762+G763)*G762+H761</f>
        <v>195117.42068965518</v>
      </c>
      <c r="I762" s="24" t="str">
        <f t="shared" si="58"/>
        <v/>
      </c>
      <c r="K762" s="24">
        <f>IF(J762&gt;900,_xlfn.XLOOKUP(ROUND(J762,0),'CM-VL-G-C-GL-B-T-ClassRimThickn'!$B$1:$B$112,'CM-VL-G-C-GL-B-T-ClassRimThickn'!$C$1:$C$112,0,1,1),J762)</f>
        <v>0</v>
      </c>
      <c r="L762" s="24">
        <v>936.1</v>
      </c>
      <c r="M762" s="24">
        <f>IF(L762&gt;900,_xlfn.XLOOKUP(ROUND(L762,0),'CM-VL-G-C-GL-B-T-ClassRimThickn'!$B$1:$B$112,'CM-VL-G-C-GL-B-T-ClassRimThickn'!$C$1:$C$112,0,1,1),L762)</f>
        <v>45</v>
      </c>
      <c r="N762" s="24">
        <v>940.1</v>
      </c>
      <c r="O762" s="24">
        <f>IF(N762&gt;900,_xlfn.XLOOKUP(ROUND(N762,0),'CM-VL-G-C-GL-B-T-ClassRimThickn'!$B$1:$B$112,'CM-VL-G-C-GL-B-T-ClassRimThickn'!$C$1:$C$112,0,1,1),N762)</f>
        <v>47</v>
      </c>
      <c r="P762" s="24">
        <v>942.2</v>
      </c>
      <c r="Q762" s="24">
        <f>IF(P762&gt;900,_xlfn.XLOOKUP(ROUND(P762,0),'CM-VL-G-C-GL-B-T-ClassRimThickn'!$B$1:$B$112,'CM-VL-G-C-GL-B-T-ClassRimThickn'!$C$1:$C$112,0,1,1),P762)</f>
        <v>48</v>
      </c>
      <c r="S762" s="24">
        <f>IF(R762&gt;900,_xlfn.XLOOKUP(ROUND(R762,0),'CM-VL-G-C-GL-B-T-ClassRimThickn'!$B$1:$B$112,'CM-VL-G-C-GL-B-T-ClassRimThickn'!$C$1:$C$112,0,1,1),R762)</f>
        <v>0</v>
      </c>
      <c r="T762" s="24">
        <v>939</v>
      </c>
      <c r="U762" s="24">
        <f>IF(T762&gt;900,_xlfn.XLOOKUP(ROUND(T762,0),'CM-VL-G-C-GL-B-T-ClassRimThickn'!$B$1:$B$112,'CM-VL-G-C-GL-B-T-ClassRimThickn'!$C$1:$C$112,0,1,1),T762)</f>
        <v>46.5</v>
      </c>
      <c r="V762" s="24">
        <v>946.4</v>
      </c>
      <c r="W762" s="24">
        <f>IF(V762&gt;900,_xlfn.XLOOKUP(ROUND(V762,0),'CM-VL-G-C-GL-B-T-ClassRimThickn'!$B$1:$B$112,'CM-VL-G-C-GL-B-T-ClassRimThickn'!$C$1:$C$112,0,1,1),V762)</f>
        <v>50</v>
      </c>
      <c r="X762" s="24">
        <v>936</v>
      </c>
      <c r="Y762" s="24">
        <f>IF(X762&gt;900,_xlfn.XLOOKUP(ROUND(X762,0),'CM-VL-G-C-GL-B-T-ClassRimThickn'!$B$1:$B$112,'CM-VL-G-C-GL-B-T-ClassRimThickn'!$C$1:$C$112,0,1,1),X762)</f>
        <v>45</v>
      </c>
      <c r="Z762" s="24">
        <v>940.2</v>
      </c>
      <c r="AA762" s="24">
        <f>IF(Z762&gt;900,_xlfn.XLOOKUP(ROUND(Z762,0),'CM-VL-G-C-GL-B-T-ClassRimThickn'!$B$1:$B$112,'CM-VL-G-C-GL-B-T-ClassRimThickn'!$C$1:$C$112,0,1,1),Z762)</f>
        <v>47</v>
      </c>
      <c r="AB762" s="24">
        <v>942.6</v>
      </c>
      <c r="AC762" s="24">
        <f>IF(AB762&gt;900,_xlfn.XLOOKUP(ROUND(AB762,0),'CM-VL-G-C-GL-B-T-ClassRimThickn'!$B$1:$B$112,'CM-VL-G-C-GL-B-T-ClassRimThickn'!$C$1:$C$112,0,1,1),AB762)</f>
        <v>48.5</v>
      </c>
      <c r="AD762" s="24">
        <v>942.8</v>
      </c>
      <c r="AE762" s="24">
        <f>IF(AD762&gt;900,_xlfn.XLOOKUP(ROUND(AD762,0),'CM-VL-G-C-GL-B-T-ClassRimThickn'!$B$1:$B$112,'CM-VL-G-C-GL-B-T-ClassRimThickn'!$C$1:$C$112,0,1,1),AD762)</f>
        <v>48.5</v>
      </c>
      <c r="AF762" s="24">
        <v>939</v>
      </c>
      <c r="AG762" s="24">
        <f>IF(AF762&gt;900,_xlfn.XLOOKUP(ROUND(AF762,0),'CM-VL-G-C-GL-B-T-ClassRimThickn'!$B$1:$B$112,'CM-VL-G-C-GL-B-T-ClassRimThickn'!$C$1:$C$112,0,1,1),AF762)</f>
        <v>46.5</v>
      </c>
      <c r="AH762" s="24">
        <v>27</v>
      </c>
      <c r="AI762" s="24">
        <v>27</v>
      </c>
      <c r="AJ762" s="24">
        <v>27</v>
      </c>
      <c r="AK762" s="24">
        <v>27</v>
      </c>
      <c r="AL762" s="24">
        <v>27</v>
      </c>
      <c r="AM762" s="24">
        <v>27</v>
      </c>
      <c r="AN762" s="24">
        <v>27</v>
      </c>
      <c r="AO762" s="24">
        <v>27</v>
      </c>
      <c r="AP762" s="24">
        <v>27</v>
      </c>
      <c r="AQ762" s="24">
        <v>27</v>
      </c>
      <c r="AR762" s="24">
        <v>27</v>
      </c>
      <c r="AS762" s="24">
        <v>27</v>
      </c>
      <c r="AT762" s="24">
        <v>28</v>
      </c>
      <c r="AU762" s="24">
        <v>28</v>
      </c>
      <c r="AV762" s="24">
        <v>28</v>
      </c>
      <c r="AW762" s="24">
        <v>28</v>
      </c>
      <c r="AX762" s="24">
        <v>28</v>
      </c>
      <c r="AY762" s="24">
        <v>28</v>
      </c>
      <c r="AZ762" s="24">
        <v>28</v>
      </c>
      <c r="BA762" s="24">
        <v>28</v>
      </c>
      <c r="BB762" s="24">
        <v>28</v>
      </c>
      <c r="BC762" s="24">
        <v>28</v>
      </c>
      <c r="BD762" s="24">
        <v>28</v>
      </c>
      <c r="BE762" s="24">
        <v>28</v>
      </c>
      <c r="BF762" s="24">
        <v>0</v>
      </c>
      <c r="BG762" s="24">
        <v>0</v>
      </c>
      <c r="BH762" s="24">
        <v>0</v>
      </c>
      <c r="BI762" s="24">
        <v>0</v>
      </c>
      <c r="BJ762" s="24">
        <v>0</v>
      </c>
      <c r="BL762" s="24">
        <v>0</v>
      </c>
      <c r="BM762" s="24">
        <v>0</v>
      </c>
      <c r="BN762" s="24">
        <v>0</v>
      </c>
      <c r="BO762" s="24">
        <v>0</v>
      </c>
      <c r="BP762" s="24">
        <v>0</v>
      </c>
      <c r="BQ762" s="24">
        <v>0</v>
      </c>
      <c r="BR762" s="24">
        <v>0</v>
      </c>
      <c r="BS762" s="24">
        <v>0</v>
      </c>
      <c r="BT762" s="24">
        <v>0</v>
      </c>
      <c r="BU762" s="24">
        <v>0</v>
      </c>
      <c r="BV762" s="24">
        <v>0</v>
      </c>
      <c r="BW762" s="24">
        <v>0</v>
      </c>
      <c r="BX762" s="24">
        <v>0</v>
      </c>
      <c r="BY762" s="24">
        <v>0</v>
      </c>
      <c r="BZ762" s="24">
        <v>0</v>
      </c>
      <c r="CB762" s="24">
        <v>0</v>
      </c>
      <c r="CC762" s="24">
        <v>0</v>
      </c>
      <c r="CO762" s="34">
        <f t="shared" si="56"/>
        <v>195117.42068965518</v>
      </c>
    </row>
    <row r="763" spans="1:93" ht="15" hidden="1">
      <c r="A763" s="23" t="s">
        <v>155</v>
      </c>
      <c r="B763" s="52">
        <v>42542</v>
      </c>
      <c r="C763" s="25" t="str">
        <f t="shared" si="55"/>
        <v/>
      </c>
      <c r="G763" s="24">
        <f t="shared" si="57"/>
        <v>119</v>
      </c>
      <c r="H763" s="27">
        <v>226366</v>
      </c>
      <c r="I763" s="24" t="str">
        <f t="shared" si="58"/>
        <v/>
      </c>
      <c r="K763" s="24">
        <f>IF(J763&gt;900,_xlfn.XLOOKUP(ROUND(J763,0),'CM-VL-G-C-GL-B-T-ClassRimThickn'!$B$1:$B$112,'CM-VL-G-C-GL-B-T-ClassRimThickn'!$C$1:$C$112,0,1,1),J763)</f>
        <v>0</v>
      </c>
      <c r="L763" s="24">
        <v>46</v>
      </c>
      <c r="M763" s="24">
        <f>IF(L763&gt;900,_xlfn.XLOOKUP(ROUND(L763,0),'CM-VL-G-C-GL-B-T-ClassRimThickn'!$B$1:$B$112,'CM-VL-G-C-GL-B-T-ClassRimThickn'!$C$1:$C$112,0,1,1),L763)</f>
        <v>46</v>
      </c>
      <c r="N763" s="24">
        <v>48</v>
      </c>
      <c r="O763" s="24">
        <f>IF(N763&gt;900,_xlfn.XLOOKUP(ROUND(N763,0),'CM-VL-G-C-GL-B-T-ClassRimThickn'!$B$1:$B$112,'CM-VL-G-C-GL-B-T-ClassRimThickn'!$C$1:$C$112,0,1,1),N763)</f>
        <v>48</v>
      </c>
      <c r="P763" s="24">
        <v>48</v>
      </c>
      <c r="Q763" s="24">
        <f>IF(P763&gt;900,_xlfn.XLOOKUP(ROUND(P763,0),'CM-VL-G-C-GL-B-T-ClassRimThickn'!$B$1:$B$112,'CM-VL-G-C-GL-B-T-ClassRimThickn'!$C$1:$C$112,0,1,1),P763)</f>
        <v>48</v>
      </c>
      <c r="S763" s="24">
        <f>IF(R763&gt;900,_xlfn.XLOOKUP(ROUND(R763,0),'CM-VL-G-C-GL-B-T-ClassRimThickn'!$B$1:$B$112,'CM-VL-G-C-GL-B-T-ClassRimThickn'!$C$1:$C$112,0,1,1),R763)</f>
        <v>0</v>
      </c>
      <c r="T763" s="24">
        <v>47</v>
      </c>
      <c r="U763" s="24">
        <f>IF(T763&gt;900,_xlfn.XLOOKUP(ROUND(T763,0),'CM-VL-G-C-GL-B-T-ClassRimThickn'!$B$1:$B$112,'CM-VL-G-C-GL-B-T-ClassRimThickn'!$C$1:$C$112,0,1,1),T763)</f>
        <v>47</v>
      </c>
      <c r="V763" s="24">
        <v>50</v>
      </c>
      <c r="W763" s="24">
        <f>IF(V763&gt;900,_xlfn.XLOOKUP(ROUND(V763,0),'CM-VL-G-C-GL-B-T-ClassRimThickn'!$B$1:$B$112,'CM-VL-G-C-GL-B-T-ClassRimThickn'!$C$1:$C$112,0,1,1),V763)</f>
        <v>50</v>
      </c>
      <c r="X763" s="24">
        <v>46</v>
      </c>
      <c r="Y763" s="24">
        <f>IF(X763&gt;900,_xlfn.XLOOKUP(ROUND(X763,0),'CM-VL-G-C-GL-B-T-ClassRimThickn'!$B$1:$B$112,'CM-VL-G-C-GL-B-T-ClassRimThickn'!$C$1:$C$112,0,1,1),X763)</f>
        <v>46</v>
      </c>
      <c r="Z763" s="24">
        <v>47</v>
      </c>
      <c r="AA763" s="24">
        <f>IF(Z763&gt;900,_xlfn.XLOOKUP(ROUND(Z763,0),'CM-VL-G-C-GL-B-T-ClassRimThickn'!$B$1:$B$112,'CM-VL-G-C-GL-B-T-ClassRimThickn'!$C$1:$C$112,0,1,1),Z763)</f>
        <v>47</v>
      </c>
      <c r="AB763" s="24">
        <v>49</v>
      </c>
      <c r="AC763" s="24">
        <f>IF(AB763&gt;900,_xlfn.XLOOKUP(ROUND(AB763,0),'CM-VL-G-C-GL-B-T-ClassRimThickn'!$B$1:$B$112,'CM-VL-G-C-GL-B-T-ClassRimThickn'!$C$1:$C$112,0,1,1),AB763)</f>
        <v>49</v>
      </c>
      <c r="AD763" s="24">
        <v>49</v>
      </c>
      <c r="AE763" s="24">
        <f>IF(AD763&gt;900,_xlfn.XLOOKUP(ROUND(AD763,0),'CM-VL-G-C-GL-B-T-ClassRimThickn'!$B$1:$B$112,'CM-VL-G-C-GL-B-T-ClassRimThickn'!$C$1:$C$112,0,1,1),AD763)</f>
        <v>49</v>
      </c>
      <c r="AF763" s="24">
        <v>47</v>
      </c>
      <c r="AG763" s="24">
        <f>IF(AF763&gt;900,_xlfn.XLOOKUP(ROUND(AF763,0),'CM-VL-G-C-GL-B-T-ClassRimThickn'!$B$1:$B$112,'CM-VL-G-C-GL-B-T-ClassRimThickn'!$C$1:$C$112,0,1,1),AF763)</f>
        <v>47</v>
      </c>
      <c r="AH763" s="24">
        <v>25</v>
      </c>
      <c r="AI763" s="24">
        <v>25</v>
      </c>
      <c r="AJ763" s="24">
        <v>25</v>
      </c>
      <c r="AK763" s="24">
        <v>24</v>
      </c>
      <c r="AL763" s="24">
        <v>23</v>
      </c>
      <c r="AM763" s="24">
        <v>28</v>
      </c>
      <c r="AN763" s="24">
        <v>23</v>
      </c>
      <c r="AO763" s="24">
        <v>23</v>
      </c>
      <c r="AP763" s="24">
        <v>24</v>
      </c>
      <c r="AQ763" s="24">
        <v>25</v>
      </c>
      <c r="AR763" s="24">
        <v>24</v>
      </c>
      <c r="AS763" s="24">
        <v>25</v>
      </c>
      <c r="AT763" s="24">
        <v>29</v>
      </c>
      <c r="AU763" s="24">
        <v>28</v>
      </c>
      <c r="AV763" s="24">
        <v>28.5</v>
      </c>
      <c r="AW763" s="24">
        <v>29</v>
      </c>
      <c r="AX763" s="24">
        <v>29</v>
      </c>
      <c r="AY763" s="24">
        <v>29</v>
      </c>
      <c r="AZ763" s="24">
        <v>29.5</v>
      </c>
      <c r="BA763" s="24">
        <v>30</v>
      </c>
      <c r="BB763" s="24">
        <v>29</v>
      </c>
      <c r="BC763" s="24">
        <v>29</v>
      </c>
      <c r="BD763" s="24">
        <v>29.5</v>
      </c>
      <c r="BE763" s="24">
        <v>29</v>
      </c>
      <c r="BF763" s="24">
        <v>0.5</v>
      </c>
      <c r="BG763" s="24">
        <v>0</v>
      </c>
      <c r="BH763" s="24">
        <v>0</v>
      </c>
      <c r="BI763" s="24">
        <v>0</v>
      </c>
      <c r="BJ763" s="24">
        <v>0</v>
      </c>
      <c r="BL763" s="24">
        <v>0.5</v>
      </c>
      <c r="BM763" s="24">
        <v>0</v>
      </c>
      <c r="BN763" s="24">
        <v>0.5</v>
      </c>
      <c r="BO763" s="24">
        <v>0.5</v>
      </c>
      <c r="BP763" s="24">
        <v>0</v>
      </c>
      <c r="BQ763" s="24">
        <v>0</v>
      </c>
      <c r="BR763" s="24">
        <v>0</v>
      </c>
      <c r="BS763" s="24">
        <v>0</v>
      </c>
      <c r="BT763" s="24">
        <v>0</v>
      </c>
      <c r="BU763" s="24">
        <v>0</v>
      </c>
      <c r="BV763" s="24">
        <v>0</v>
      </c>
      <c r="BW763" s="24">
        <v>0</v>
      </c>
      <c r="BX763" s="24">
        <v>0.5</v>
      </c>
      <c r="BY763" s="24">
        <v>0.5</v>
      </c>
      <c r="BZ763" s="24">
        <v>0</v>
      </c>
      <c r="CB763" s="24">
        <v>0</v>
      </c>
      <c r="CC763" s="24">
        <v>0</v>
      </c>
      <c r="CD763" s="24">
        <v>100</v>
      </c>
      <c r="CE763" s="24">
        <v>95</v>
      </c>
      <c r="CF763" s="24">
        <v>95</v>
      </c>
      <c r="CG763" s="24">
        <v>95</v>
      </c>
      <c r="CH763" s="24">
        <v>95</v>
      </c>
      <c r="CI763" s="24">
        <v>90</v>
      </c>
      <c r="CO763" s="34">
        <f t="shared" si="56"/>
        <v>226366</v>
      </c>
    </row>
    <row r="764" spans="1:93" ht="15" hidden="1">
      <c r="A764" s="23" t="s">
        <v>155</v>
      </c>
      <c r="B764" s="52">
        <v>42562</v>
      </c>
      <c r="C764" s="25" t="str">
        <f t="shared" si="55"/>
        <v/>
      </c>
      <c r="G764" s="24">
        <f t="shared" si="57"/>
        <v>20</v>
      </c>
      <c r="H764" s="29">
        <v>230493</v>
      </c>
      <c r="I764" s="24" t="str">
        <f t="shared" si="58"/>
        <v/>
      </c>
      <c r="K764" s="24">
        <f>IF(J764&gt;900,_xlfn.XLOOKUP(ROUND(J764,0),'CM-VL-G-C-GL-B-T-ClassRimThickn'!$B$1:$B$112,'CM-VL-G-C-GL-B-T-ClassRimThickn'!$C$1:$C$112,0,1,1),J764)</f>
        <v>0</v>
      </c>
      <c r="L764" s="24">
        <v>914</v>
      </c>
      <c r="M764" s="24">
        <f>IF(L764&gt;900,_xlfn.XLOOKUP(ROUND(L764,0),'CM-VL-G-C-GL-B-T-ClassRimThickn'!$B$1:$B$112,'CM-VL-G-C-GL-B-T-ClassRimThickn'!$C$1:$C$112,0,1,1),L764)</f>
        <v>34</v>
      </c>
      <c r="N764" s="24">
        <v>919</v>
      </c>
      <c r="O764" s="24">
        <f>IF(N764&gt;900,_xlfn.XLOOKUP(ROUND(N764,0),'CM-VL-G-C-GL-B-T-ClassRimThickn'!$B$1:$B$112,'CM-VL-G-C-GL-B-T-ClassRimThickn'!$C$1:$C$112,0,1,1),N764)</f>
        <v>36.5</v>
      </c>
      <c r="P764" s="24">
        <v>919.9</v>
      </c>
      <c r="Q764" s="24">
        <f>IF(P764&gt;900,_xlfn.XLOOKUP(ROUND(P764,0),'CM-VL-G-C-GL-B-T-ClassRimThickn'!$B$1:$B$112,'CM-VL-G-C-GL-B-T-ClassRimThickn'!$C$1:$C$112,0,1,1),P764)</f>
        <v>37</v>
      </c>
      <c r="S764" s="24">
        <f>IF(R764&gt;900,_xlfn.XLOOKUP(ROUND(R764,0),'CM-VL-G-C-GL-B-T-ClassRimThickn'!$B$1:$B$112,'CM-VL-G-C-GL-B-T-ClassRimThickn'!$C$1:$C$112,0,1,1),R764)</f>
        <v>0</v>
      </c>
      <c r="T764" s="24">
        <v>917.3</v>
      </c>
      <c r="U764" s="24">
        <f>IF(T764&gt;900,_xlfn.XLOOKUP(ROUND(T764,0),'CM-VL-G-C-GL-B-T-ClassRimThickn'!$B$1:$B$112,'CM-VL-G-C-GL-B-T-ClassRimThickn'!$C$1:$C$112,0,1,1),T764)</f>
        <v>35.5</v>
      </c>
      <c r="V764" s="24">
        <v>919.6</v>
      </c>
      <c r="W764" s="24">
        <f>IF(V764&gt;900,_xlfn.XLOOKUP(ROUND(V764,0),'CM-VL-G-C-GL-B-T-ClassRimThickn'!$B$1:$B$112,'CM-VL-G-C-GL-B-T-ClassRimThickn'!$C$1:$C$112,0,1,1),V764)</f>
        <v>37</v>
      </c>
      <c r="X764" s="24">
        <v>914.2</v>
      </c>
      <c r="Y764" s="24">
        <f>IF(X764&gt;900,_xlfn.XLOOKUP(ROUND(X764,0),'CM-VL-G-C-GL-B-T-ClassRimThickn'!$B$1:$B$112,'CM-VL-G-C-GL-B-T-ClassRimThickn'!$C$1:$C$112,0,1,1),X764)</f>
        <v>34</v>
      </c>
      <c r="Z764" s="24">
        <v>918.6</v>
      </c>
      <c r="AA764" s="24">
        <f>IF(Z764&gt;900,_xlfn.XLOOKUP(ROUND(Z764,0),'CM-VL-G-C-GL-B-T-ClassRimThickn'!$B$1:$B$112,'CM-VL-G-C-GL-B-T-ClassRimThickn'!$C$1:$C$112,0,1,1),Z764)</f>
        <v>36.5</v>
      </c>
      <c r="AB764" s="24">
        <v>920.5</v>
      </c>
      <c r="AC764" s="24">
        <f>IF(AB764&gt;900,_xlfn.XLOOKUP(ROUND(AB764,0),'CM-VL-G-C-GL-B-T-ClassRimThickn'!$B$1:$B$112,'CM-VL-G-C-GL-B-T-ClassRimThickn'!$C$1:$C$112,0,1,1),AB764)</f>
        <v>37.5</v>
      </c>
      <c r="AD764" s="24">
        <v>921.1</v>
      </c>
      <c r="AE764" s="24">
        <f>IF(AD764&gt;900,_xlfn.XLOOKUP(ROUND(AD764,0),'CM-VL-G-C-GL-B-T-ClassRimThickn'!$B$1:$B$112,'CM-VL-G-C-GL-B-T-ClassRimThickn'!$C$1:$C$112,0,1,1),AD764)</f>
        <v>37.5</v>
      </c>
      <c r="AF764" s="24">
        <v>917.6</v>
      </c>
      <c r="AG764" s="24">
        <f>IF(AF764&gt;900,_xlfn.XLOOKUP(ROUND(AF764,0),'CM-VL-G-C-GL-B-T-ClassRimThickn'!$B$1:$B$112,'CM-VL-G-C-GL-B-T-ClassRimThickn'!$C$1:$C$112,0,1,1),AF764)</f>
        <v>36</v>
      </c>
      <c r="AH764" s="24">
        <v>27</v>
      </c>
      <c r="AI764" s="24">
        <v>27</v>
      </c>
      <c r="AJ764" s="24">
        <v>27</v>
      </c>
      <c r="AK764" s="24">
        <v>27</v>
      </c>
      <c r="AL764" s="24">
        <v>27</v>
      </c>
      <c r="AM764" s="24">
        <v>27</v>
      </c>
      <c r="AN764" s="24">
        <v>27</v>
      </c>
      <c r="AO764" s="24">
        <v>27</v>
      </c>
      <c r="AP764" s="24">
        <v>27</v>
      </c>
      <c r="AQ764" s="24">
        <v>27</v>
      </c>
      <c r="AR764" s="24">
        <v>27</v>
      </c>
      <c r="AS764" s="24">
        <v>27</v>
      </c>
      <c r="AT764" s="24">
        <v>28</v>
      </c>
      <c r="AU764" s="24">
        <v>28</v>
      </c>
      <c r="AV764" s="24">
        <v>28</v>
      </c>
      <c r="AW764" s="24">
        <v>28</v>
      </c>
      <c r="AX764" s="24">
        <v>28</v>
      </c>
      <c r="AY764" s="24">
        <v>28</v>
      </c>
      <c r="AZ764" s="24">
        <v>28</v>
      </c>
      <c r="BA764" s="24">
        <v>28</v>
      </c>
      <c r="BB764" s="24">
        <v>28</v>
      </c>
      <c r="BC764" s="24">
        <v>28</v>
      </c>
      <c r="BD764" s="24">
        <v>28</v>
      </c>
      <c r="BE764" s="24">
        <v>28</v>
      </c>
      <c r="BF764" s="24">
        <v>0</v>
      </c>
      <c r="BG764" s="24">
        <v>0</v>
      </c>
      <c r="BH764" s="24">
        <v>0</v>
      </c>
      <c r="BI764" s="24">
        <v>0</v>
      </c>
      <c r="BJ764" s="24">
        <v>0</v>
      </c>
      <c r="BL764" s="24">
        <v>0</v>
      </c>
      <c r="BM764" s="24">
        <v>0</v>
      </c>
      <c r="BN764" s="24">
        <v>0</v>
      </c>
      <c r="BO764" s="24">
        <v>0</v>
      </c>
      <c r="BP764" s="24">
        <v>0</v>
      </c>
      <c r="BQ764" s="24">
        <v>0</v>
      </c>
      <c r="BR764" s="24">
        <v>0</v>
      </c>
      <c r="BS764" s="24">
        <v>0</v>
      </c>
      <c r="BT764" s="24">
        <v>0</v>
      </c>
      <c r="BU764" s="24">
        <v>0</v>
      </c>
      <c r="BV764" s="24">
        <v>0</v>
      </c>
      <c r="BW764" s="24">
        <v>0</v>
      </c>
      <c r="BX764" s="24">
        <v>0</v>
      </c>
      <c r="BY764" s="24">
        <v>0</v>
      </c>
      <c r="BZ764" s="24">
        <v>0</v>
      </c>
      <c r="CB764" s="24">
        <v>0</v>
      </c>
      <c r="CC764" s="24">
        <v>0</v>
      </c>
      <c r="CO764" s="34">
        <f t="shared" si="56"/>
        <v>230493</v>
      </c>
    </row>
    <row r="765" spans="1:93" ht="15" hidden="1">
      <c r="A765" s="23" t="s">
        <v>155</v>
      </c>
      <c r="B765" s="52">
        <v>42605</v>
      </c>
      <c r="C765" s="25" t="str">
        <f t="shared" si="55"/>
        <v/>
      </c>
      <c r="G765" s="24">
        <f t="shared" si="57"/>
        <v>43</v>
      </c>
      <c r="H765" s="30">
        <f>(H766-H764)/(G765+G766)*G765+H764</f>
        <v>246818.66666666666</v>
      </c>
      <c r="I765" s="24" t="str">
        <f t="shared" si="58"/>
        <v/>
      </c>
      <c r="K765" s="24">
        <f>IF(J765&gt;900,_xlfn.XLOOKUP(ROUND(J765,0),'CM-VL-G-C-GL-B-T-ClassRimThickn'!$B$1:$B$112,'CM-VL-G-C-GL-B-T-ClassRimThickn'!$C$1:$C$112,0,1,1),J765)</f>
        <v>0</v>
      </c>
      <c r="L765" s="24">
        <v>37</v>
      </c>
      <c r="M765" s="24">
        <f>IF(L765&gt;900,_xlfn.XLOOKUP(ROUND(L765,0),'CM-VL-G-C-GL-B-T-ClassRimThickn'!$B$1:$B$112,'CM-VL-G-C-GL-B-T-ClassRimThickn'!$C$1:$C$112,0,1,1),L765)</f>
        <v>37</v>
      </c>
      <c r="N765" s="24">
        <v>41</v>
      </c>
      <c r="O765" s="24">
        <f>IF(N765&gt;900,_xlfn.XLOOKUP(ROUND(N765,0),'CM-VL-G-C-GL-B-T-ClassRimThickn'!$B$1:$B$112,'CM-VL-G-C-GL-B-T-ClassRimThickn'!$C$1:$C$112,0,1,1),N765)</f>
        <v>41</v>
      </c>
      <c r="P765" s="24">
        <v>39</v>
      </c>
      <c r="Q765" s="24">
        <f>IF(P765&gt;900,_xlfn.XLOOKUP(ROUND(P765,0),'CM-VL-G-C-GL-B-T-ClassRimThickn'!$B$1:$B$112,'CM-VL-G-C-GL-B-T-ClassRimThickn'!$C$1:$C$112,0,1,1),P765)</f>
        <v>39</v>
      </c>
      <c r="S765" s="24">
        <f>IF(R765&gt;900,_xlfn.XLOOKUP(ROUND(R765,0),'CM-VL-G-C-GL-B-T-ClassRimThickn'!$B$1:$B$112,'CM-VL-G-C-GL-B-T-ClassRimThickn'!$C$1:$C$112,0,1,1),R765)</f>
        <v>0</v>
      </c>
      <c r="T765" s="24">
        <v>39</v>
      </c>
      <c r="U765" s="24">
        <f>IF(T765&gt;900,_xlfn.XLOOKUP(ROUND(T765,0),'CM-VL-G-C-GL-B-T-ClassRimThickn'!$B$1:$B$112,'CM-VL-G-C-GL-B-T-ClassRimThickn'!$C$1:$C$112,0,1,1),T765)</f>
        <v>39</v>
      </c>
      <c r="V765" s="24">
        <v>40</v>
      </c>
      <c r="W765" s="24">
        <f>IF(V765&gt;900,_xlfn.XLOOKUP(ROUND(V765,0),'CM-VL-G-C-GL-B-T-ClassRimThickn'!$B$1:$B$112,'CM-VL-G-C-GL-B-T-ClassRimThickn'!$C$1:$C$112,0,1,1),V765)</f>
        <v>40</v>
      </c>
      <c r="X765" s="24">
        <v>39</v>
      </c>
      <c r="Y765" s="24">
        <f>IF(X765&gt;900,_xlfn.XLOOKUP(ROUND(X765,0),'CM-VL-G-C-GL-B-T-ClassRimThickn'!$B$1:$B$112,'CM-VL-G-C-GL-B-T-ClassRimThickn'!$C$1:$C$112,0,1,1),X765)</f>
        <v>39</v>
      </c>
      <c r="Z765" s="24">
        <v>40</v>
      </c>
      <c r="AA765" s="24">
        <f>IF(Z765&gt;900,_xlfn.XLOOKUP(ROUND(Z765,0),'CM-VL-G-C-GL-B-T-ClassRimThickn'!$B$1:$B$112,'CM-VL-G-C-GL-B-T-ClassRimThickn'!$C$1:$C$112,0,1,1),Z765)</f>
        <v>40</v>
      </c>
      <c r="AB765" s="24">
        <v>40</v>
      </c>
      <c r="AC765" s="24">
        <f>IF(AB765&gt;900,_xlfn.XLOOKUP(ROUND(AB765,0),'CM-VL-G-C-GL-B-T-ClassRimThickn'!$B$1:$B$112,'CM-VL-G-C-GL-B-T-ClassRimThickn'!$C$1:$C$112,0,1,1),AB765)</f>
        <v>40</v>
      </c>
      <c r="AD765" s="24">
        <v>41</v>
      </c>
      <c r="AE765" s="24">
        <f>IF(AD765&gt;900,_xlfn.XLOOKUP(ROUND(AD765,0),'CM-VL-G-C-GL-B-T-ClassRimThickn'!$B$1:$B$112,'CM-VL-G-C-GL-B-T-ClassRimThickn'!$C$1:$C$112,0,1,1),AD765)</f>
        <v>41</v>
      </c>
      <c r="AF765" s="24">
        <v>39</v>
      </c>
      <c r="AG765" s="24">
        <f>IF(AF765&gt;900,_xlfn.XLOOKUP(ROUND(AF765,0),'CM-VL-G-C-GL-B-T-ClassRimThickn'!$B$1:$B$112,'CM-VL-G-C-GL-B-T-ClassRimThickn'!$C$1:$C$112,0,1,1),AF765)</f>
        <v>39</v>
      </c>
      <c r="AH765" s="24">
        <v>24</v>
      </c>
      <c r="AI765" s="24">
        <v>23</v>
      </c>
      <c r="AJ765" s="24">
        <v>25</v>
      </c>
      <c r="AK765" s="24">
        <v>23</v>
      </c>
      <c r="AL765" s="24">
        <v>22</v>
      </c>
      <c r="AM765" s="24">
        <v>24</v>
      </c>
      <c r="AN765" s="24">
        <v>25</v>
      </c>
      <c r="AO765" s="24">
        <v>23</v>
      </c>
      <c r="AP765" s="24">
        <v>24</v>
      </c>
      <c r="AQ765" s="24">
        <v>26</v>
      </c>
      <c r="AR765" s="24">
        <v>25</v>
      </c>
      <c r="AS765" s="24">
        <v>24</v>
      </c>
      <c r="AT765" s="24">
        <v>28</v>
      </c>
      <c r="AU765" s="24">
        <v>30</v>
      </c>
      <c r="AV765" s="24">
        <v>28</v>
      </c>
      <c r="AW765" s="24">
        <v>29</v>
      </c>
      <c r="AX765" s="24">
        <v>30</v>
      </c>
      <c r="AY765" s="24">
        <v>30</v>
      </c>
      <c r="AZ765" s="24">
        <v>28</v>
      </c>
      <c r="BA765" s="24">
        <v>29</v>
      </c>
      <c r="BB765" s="24">
        <v>28</v>
      </c>
      <c r="BC765" s="24">
        <v>28</v>
      </c>
      <c r="BD765" s="24">
        <v>28</v>
      </c>
      <c r="BE765" s="24">
        <v>28</v>
      </c>
      <c r="BF765" s="24">
        <v>0</v>
      </c>
      <c r="BG765" s="24">
        <v>0</v>
      </c>
      <c r="BH765" s="24">
        <v>0</v>
      </c>
      <c r="BI765" s="24">
        <v>0</v>
      </c>
      <c r="BJ765" s="24">
        <v>0</v>
      </c>
      <c r="BL765" s="24">
        <v>0</v>
      </c>
      <c r="BM765" s="24">
        <v>0</v>
      </c>
      <c r="BN765" s="24">
        <v>0</v>
      </c>
      <c r="BO765" s="24">
        <v>0</v>
      </c>
      <c r="BP765" s="24">
        <v>0</v>
      </c>
      <c r="BQ765" s="24">
        <v>0</v>
      </c>
      <c r="BR765" s="24">
        <v>0.5</v>
      </c>
      <c r="BS765" s="24">
        <v>0.5</v>
      </c>
      <c r="BT765" s="24">
        <v>0</v>
      </c>
      <c r="BU765" s="24">
        <v>0.5</v>
      </c>
      <c r="BV765" s="24">
        <v>1</v>
      </c>
      <c r="BW765" s="24">
        <v>0.5</v>
      </c>
      <c r="BX765" s="24">
        <v>0.5</v>
      </c>
      <c r="BY765" s="24">
        <v>0.5</v>
      </c>
      <c r="BZ765" s="24">
        <v>0</v>
      </c>
      <c r="CB765" s="24">
        <v>0</v>
      </c>
      <c r="CC765" s="24">
        <v>0.5</v>
      </c>
      <c r="CO765" s="34">
        <f t="shared" si="56"/>
        <v>246818.66666666666</v>
      </c>
    </row>
    <row r="766" spans="1:93" ht="15" hidden="1">
      <c r="A766" s="23" t="s">
        <v>155</v>
      </c>
      <c r="B766" s="52">
        <v>42622</v>
      </c>
      <c r="C766" s="25" t="str">
        <f t="shared" si="55"/>
        <v/>
      </c>
      <c r="G766" s="24">
        <f t="shared" si="57"/>
        <v>17</v>
      </c>
      <c r="H766" s="27">
        <v>253273</v>
      </c>
      <c r="I766" s="24" t="str">
        <f t="shared" si="58"/>
        <v/>
      </c>
      <c r="K766" s="24">
        <f>IF(J766&gt;900,_xlfn.XLOOKUP(ROUND(J766,0),'CM-VL-G-C-GL-B-T-ClassRimThickn'!$B$1:$B$112,'CM-VL-G-C-GL-B-T-ClassRimThickn'!$C$1:$C$112,0,1,1),J766)</f>
        <v>0</v>
      </c>
      <c r="L766" s="24">
        <v>85</v>
      </c>
      <c r="M766" s="24">
        <f>IF(L766&gt;900,_xlfn.XLOOKUP(ROUND(L766,0),'CM-VL-G-C-GL-B-T-ClassRimThickn'!$B$1:$B$112,'CM-VL-G-C-GL-B-T-ClassRimThickn'!$C$1:$C$112,0,1,1),L766)</f>
        <v>85</v>
      </c>
      <c r="N766" s="24">
        <v>85</v>
      </c>
      <c r="O766" s="24">
        <f>IF(N766&gt;900,_xlfn.XLOOKUP(ROUND(N766,0),'CM-VL-G-C-GL-B-T-ClassRimThickn'!$B$1:$B$112,'CM-VL-G-C-GL-B-T-ClassRimThickn'!$C$1:$C$112,0,1,1),N766)</f>
        <v>85</v>
      </c>
      <c r="P766" s="24">
        <v>85</v>
      </c>
      <c r="Q766" s="24">
        <f>IF(P766&gt;900,_xlfn.XLOOKUP(ROUND(P766,0),'CM-VL-G-C-GL-B-T-ClassRimThickn'!$B$1:$B$112,'CM-VL-G-C-GL-B-T-ClassRimThickn'!$C$1:$C$112,0,1,1),P766)</f>
        <v>85</v>
      </c>
      <c r="S766" s="24">
        <f>IF(R766&gt;900,_xlfn.XLOOKUP(ROUND(R766,0),'CM-VL-G-C-GL-B-T-ClassRimThickn'!$B$1:$B$112,'CM-VL-G-C-GL-B-T-ClassRimThickn'!$C$1:$C$112,0,1,1),R766)</f>
        <v>0</v>
      </c>
      <c r="T766" s="24">
        <v>85</v>
      </c>
      <c r="U766" s="24">
        <f>IF(T766&gt;900,_xlfn.XLOOKUP(ROUND(T766,0),'CM-VL-G-C-GL-B-T-ClassRimThickn'!$B$1:$B$112,'CM-VL-G-C-GL-B-T-ClassRimThickn'!$C$1:$C$112,0,1,1),T766)</f>
        <v>85</v>
      </c>
      <c r="V766" s="24">
        <v>85</v>
      </c>
      <c r="W766" s="24">
        <f>IF(V766&gt;900,_xlfn.XLOOKUP(ROUND(V766,0),'CM-VL-G-C-GL-B-T-ClassRimThickn'!$B$1:$B$112,'CM-VL-G-C-GL-B-T-ClassRimThickn'!$C$1:$C$112,0,1,1),V766)</f>
        <v>85</v>
      </c>
      <c r="X766" s="24">
        <v>85</v>
      </c>
      <c r="Y766" s="24">
        <f>IF(X766&gt;900,_xlfn.XLOOKUP(ROUND(X766,0),'CM-VL-G-C-GL-B-T-ClassRimThickn'!$B$1:$B$112,'CM-VL-G-C-GL-B-T-ClassRimThickn'!$C$1:$C$112,0,1,1),X766)</f>
        <v>85</v>
      </c>
      <c r="Z766" s="24">
        <v>85</v>
      </c>
      <c r="AA766" s="24">
        <f>IF(Z766&gt;900,_xlfn.XLOOKUP(ROUND(Z766,0),'CM-VL-G-C-GL-B-T-ClassRimThickn'!$B$1:$B$112,'CM-VL-G-C-GL-B-T-ClassRimThickn'!$C$1:$C$112,0,1,1),Z766)</f>
        <v>85</v>
      </c>
      <c r="AB766" s="24">
        <v>85</v>
      </c>
      <c r="AC766" s="24">
        <f>IF(AB766&gt;900,_xlfn.XLOOKUP(ROUND(AB766,0),'CM-VL-G-C-GL-B-T-ClassRimThickn'!$B$1:$B$112,'CM-VL-G-C-GL-B-T-ClassRimThickn'!$C$1:$C$112,0,1,1),AB766)</f>
        <v>85</v>
      </c>
      <c r="AD766" s="24">
        <v>85</v>
      </c>
      <c r="AE766" s="24">
        <f>IF(AD766&gt;900,_xlfn.XLOOKUP(ROUND(AD766,0),'CM-VL-G-C-GL-B-T-ClassRimThickn'!$B$1:$B$112,'CM-VL-G-C-GL-B-T-ClassRimThickn'!$C$1:$C$112,0,1,1),AD766)</f>
        <v>85</v>
      </c>
      <c r="AF766" s="24">
        <v>85</v>
      </c>
      <c r="AG766" s="24">
        <f>IF(AF766&gt;900,_xlfn.XLOOKUP(ROUND(AF766,0),'CM-VL-G-C-GL-B-T-ClassRimThickn'!$B$1:$B$112,'CM-VL-G-C-GL-B-T-ClassRimThickn'!$C$1:$C$112,0,1,1),AF766)</f>
        <v>85</v>
      </c>
      <c r="AH766" s="24">
        <v>30.5</v>
      </c>
      <c r="AI766" s="24">
        <v>30.5</v>
      </c>
      <c r="AJ766" s="24">
        <v>30.5</v>
      </c>
      <c r="AK766" s="24">
        <v>31</v>
      </c>
      <c r="AL766" s="24">
        <v>30.5</v>
      </c>
      <c r="AM766" s="24">
        <v>30.5</v>
      </c>
      <c r="AN766" s="24">
        <v>31</v>
      </c>
      <c r="AO766" s="24">
        <v>30.5</v>
      </c>
      <c r="AP766" s="24">
        <v>30.5</v>
      </c>
      <c r="AQ766" s="24">
        <v>30.5</v>
      </c>
      <c r="AR766" s="24">
        <v>30.5</v>
      </c>
      <c r="AS766" s="24">
        <v>30.5</v>
      </c>
      <c r="AT766" s="24">
        <v>28</v>
      </c>
      <c r="AU766" s="24">
        <v>28</v>
      </c>
      <c r="AV766" s="24">
        <v>28</v>
      </c>
      <c r="AW766" s="24">
        <v>28</v>
      </c>
      <c r="AX766" s="24">
        <v>28</v>
      </c>
      <c r="AY766" s="24">
        <v>28</v>
      </c>
      <c r="AZ766" s="24">
        <v>28</v>
      </c>
      <c r="BA766" s="24">
        <v>28</v>
      </c>
      <c r="BB766" s="24">
        <v>28</v>
      </c>
      <c r="BC766" s="24">
        <v>28</v>
      </c>
      <c r="BD766" s="24">
        <v>28</v>
      </c>
      <c r="BE766" s="24">
        <v>28</v>
      </c>
      <c r="BF766" s="24">
        <v>0</v>
      </c>
      <c r="BG766" s="24">
        <v>0</v>
      </c>
      <c r="BH766" s="24">
        <v>0</v>
      </c>
      <c r="BI766" s="24">
        <v>0</v>
      </c>
      <c r="BJ766" s="24">
        <v>0</v>
      </c>
      <c r="BL766" s="24">
        <v>0</v>
      </c>
      <c r="BM766" s="24">
        <v>0</v>
      </c>
      <c r="BN766" s="24">
        <v>0</v>
      </c>
      <c r="BO766" s="24">
        <v>0</v>
      </c>
      <c r="BP766" s="24">
        <v>0</v>
      </c>
      <c r="BQ766" s="24">
        <v>0</v>
      </c>
      <c r="BR766" s="24">
        <v>0</v>
      </c>
      <c r="BS766" s="24">
        <v>0</v>
      </c>
      <c r="BT766" s="24">
        <v>0</v>
      </c>
      <c r="BU766" s="24">
        <v>0</v>
      </c>
      <c r="BV766" s="24">
        <v>0</v>
      </c>
      <c r="BW766" s="24">
        <v>0</v>
      </c>
      <c r="BX766" s="24">
        <v>0</v>
      </c>
      <c r="BY766" s="24">
        <v>0</v>
      </c>
      <c r="BZ766" s="24">
        <v>0</v>
      </c>
      <c r="CB766" s="24">
        <v>0</v>
      </c>
      <c r="CC766" s="24">
        <v>0</v>
      </c>
      <c r="CD766" s="24">
        <v>130</v>
      </c>
      <c r="CE766" s="24">
        <v>130</v>
      </c>
      <c r="CF766" s="24">
        <v>130</v>
      </c>
      <c r="CG766" s="24">
        <v>130</v>
      </c>
      <c r="CH766" s="24">
        <v>130</v>
      </c>
      <c r="CI766" s="24">
        <v>130</v>
      </c>
      <c r="CO766" s="34">
        <f t="shared" si="56"/>
        <v>253273</v>
      </c>
    </row>
    <row r="767" spans="1:93" ht="15" hidden="1">
      <c r="A767" s="23" t="s">
        <v>155</v>
      </c>
      <c r="B767" s="52">
        <v>42690</v>
      </c>
      <c r="C767" s="25" t="str">
        <f t="shared" si="55"/>
        <v/>
      </c>
      <c r="G767" s="24">
        <f t="shared" si="57"/>
        <v>68</v>
      </c>
      <c r="H767" s="27">
        <v>275314</v>
      </c>
      <c r="I767" s="24" t="str">
        <f t="shared" si="58"/>
        <v/>
      </c>
      <c r="K767" s="24">
        <f>IF(J767&gt;900,_xlfn.XLOOKUP(ROUND(J767,0),'CM-VL-G-C-GL-B-T-ClassRimThickn'!$B$1:$B$112,'CM-VL-G-C-GL-B-T-ClassRimThickn'!$C$1:$C$112,0,1,1),J767)</f>
        <v>0</v>
      </c>
      <c r="L767" s="24">
        <v>85</v>
      </c>
      <c r="M767" s="24">
        <f>IF(L767&gt;900,_xlfn.XLOOKUP(ROUND(L767,0),'CM-VL-G-C-GL-B-T-ClassRimThickn'!$B$1:$B$112,'CM-VL-G-C-GL-B-T-ClassRimThickn'!$C$1:$C$112,0,1,1),L767)</f>
        <v>85</v>
      </c>
      <c r="N767" s="24">
        <v>85</v>
      </c>
      <c r="O767" s="24">
        <f>IF(N767&gt;900,_xlfn.XLOOKUP(ROUND(N767,0),'CM-VL-G-C-GL-B-T-ClassRimThickn'!$B$1:$B$112,'CM-VL-G-C-GL-B-T-ClassRimThickn'!$C$1:$C$112,0,1,1),N767)</f>
        <v>85</v>
      </c>
      <c r="P767" s="24">
        <v>85</v>
      </c>
      <c r="Q767" s="24">
        <f>IF(P767&gt;900,_xlfn.XLOOKUP(ROUND(P767,0),'CM-VL-G-C-GL-B-T-ClassRimThickn'!$B$1:$B$112,'CM-VL-G-C-GL-B-T-ClassRimThickn'!$C$1:$C$112,0,1,1),P767)</f>
        <v>85</v>
      </c>
      <c r="S767" s="24">
        <f>IF(R767&gt;900,_xlfn.XLOOKUP(ROUND(R767,0),'CM-VL-G-C-GL-B-T-ClassRimThickn'!$B$1:$B$112,'CM-VL-G-C-GL-B-T-ClassRimThickn'!$C$1:$C$112,0,1,1),R767)</f>
        <v>0</v>
      </c>
      <c r="T767" s="24">
        <v>85</v>
      </c>
      <c r="U767" s="24">
        <f>IF(T767&gt;900,_xlfn.XLOOKUP(ROUND(T767,0),'CM-VL-G-C-GL-B-T-ClassRimThickn'!$B$1:$B$112,'CM-VL-G-C-GL-B-T-ClassRimThickn'!$C$1:$C$112,0,1,1),T767)</f>
        <v>85</v>
      </c>
      <c r="V767" s="24">
        <v>85</v>
      </c>
      <c r="W767" s="24">
        <f>IF(V767&gt;900,_xlfn.XLOOKUP(ROUND(V767,0),'CM-VL-G-C-GL-B-T-ClassRimThickn'!$B$1:$B$112,'CM-VL-G-C-GL-B-T-ClassRimThickn'!$C$1:$C$112,0,1,1),V767)</f>
        <v>85</v>
      </c>
      <c r="X767" s="24">
        <v>85</v>
      </c>
      <c r="Y767" s="24">
        <f>IF(X767&gt;900,_xlfn.XLOOKUP(ROUND(X767,0),'CM-VL-G-C-GL-B-T-ClassRimThickn'!$B$1:$B$112,'CM-VL-G-C-GL-B-T-ClassRimThickn'!$C$1:$C$112,0,1,1),X767)</f>
        <v>85</v>
      </c>
      <c r="Z767" s="24">
        <v>85</v>
      </c>
      <c r="AA767" s="24">
        <f>IF(Z767&gt;900,_xlfn.XLOOKUP(ROUND(Z767,0),'CM-VL-G-C-GL-B-T-ClassRimThickn'!$B$1:$B$112,'CM-VL-G-C-GL-B-T-ClassRimThickn'!$C$1:$C$112,0,1,1),Z767)</f>
        <v>85</v>
      </c>
      <c r="AB767" s="24">
        <v>85</v>
      </c>
      <c r="AC767" s="24">
        <f>IF(AB767&gt;900,_xlfn.XLOOKUP(ROUND(AB767,0),'CM-VL-G-C-GL-B-T-ClassRimThickn'!$B$1:$B$112,'CM-VL-G-C-GL-B-T-ClassRimThickn'!$C$1:$C$112,0,1,1),AB767)</f>
        <v>85</v>
      </c>
      <c r="AD767" s="24">
        <v>85</v>
      </c>
      <c r="AE767" s="24">
        <f>IF(AD767&gt;900,_xlfn.XLOOKUP(ROUND(AD767,0),'CM-VL-G-C-GL-B-T-ClassRimThickn'!$B$1:$B$112,'CM-VL-G-C-GL-B-T-ClassRimThickn'!$C$1:$C$112,0,1,1),AD767)</f>
        <v>85</v>
      </c>
      <c r="AF767" s="24">
        <v>85</v>
      </c>
      <c r="AG767" s="24">
        <f>IF(AF767&gt;900,_xlfn.XLOOKUP(ROUND(AF767,0),'CM-VL-G-C-GL-B-T-ClassRimThickn'!$B$1:$B$112,'CM-VL-G-C-GL-B-T-ClassRimThickn'!$C$1:$C$112,0,1,1),AF767)</f>
        <v>85</v>
      </c>
      <c r="AH767" s="24">
        <v>28.5</v>
      </c>
      <c r="AI767" s="24">
        <v>28</v>
      </c>
      <c r="AJ767" s="24">
        <v>28</v>
      </c>
      <c r="AK767" s="24">
        <v>28</v>
      </c>
      <c r="AL767" s="24">
        <v>28</v>
      </c>
      <c r="AM767" s="24">
        <v>28</v>
      </c>
      <c r="AN767" s="24">
        <v>28</v>
      </c>
      <c r="AO767" s="24">
        <v>28</v>
      </c>
      <c r="AP767" s="24">
        <v>28</v>
      </c>
      <c r="AQ767" s="24">
        <v>28</v>
      </c>
      <c r="AR767" s="24">
        <v>28</v>
      </c>
      <c r="AS767" s="24">
        <v>28</v>
      </c>
      <c r="AT767" s="24">
        <v>28</v>
      </c>
      <c r="AU767" s="24">
        <v>28</v>
      </c>
      <c r="AV767" s="24">
        <v>28</v>
      </c>
      <c r="AW767" s="24">
        <v>28.5</v>
      </c>
      <c r="AX767" s="24">
        <v>28</v>
      </c>
      <c r="AY767" s="24">
        <v>28</v>
      </c>
      <c r="AZ767" s="24">
        <v>28.5</v>
      </c>
      <c r="BA767" s="24">
        <v>28.5</v>
      </c>
      <c r="BB767" s="24">
        <v>28</v>
      </c>
      <c r="BC767" s="24">
        <v>28</v>
      </c>
      <c r="BD767" s="24">
        <v>28</v>
      </c>
      <c r="BE767" s="24">
        <v>28</v>
      </c>
      <c r="BF767" s="24">
        <v>0</v>
      </c>
      <c r="BG767" s="24">
        <v>0</v>
      </c>
      <c r="BH767" s="24">
        <v>0</v>
      </c>
      <c r="BI767" s="24">
        <v>0</v>
      </c>
      <c r="BJ767" s="24">
        <v>0</v>
      </c>
      <c r="BL767" s="24">
        <v>0</v>
      </c>
      <c r="BM767" s="24">
        <v>0</v>
      </c>
      <c r="BN767" s="24">
        <v>0</v>
      </c>
      <c r="BO767" s="24">
        <v>0</v>
      </c>
      <c r="BP767" s="24">
        <v>0</v>
      </c>
      <c r="BQ767" s="24">
        <v>0</v>
      </c>
      <c r="BR767" s="24">
        <v>0</v>
      </c>
      <c r="BS767" s="24">
        <v>0</v>
      </c>
      <c r="BT767" s="24">
        <v>0</v>
      </c>
      <c r="BU767" s="24">
        <v>0</v>
      </c>
      <c r="BV767" s="24">
        <v>0</v>
      </c>
      <c r="BW767" s="24">
        <v>0</v>
      </c>
      <c r="BX767" s="24">
        <v>0</v>
      </c>
      <c r="BY767" s="24">
        <v>0</v>
      </c>
      <c r="BZ767" s="24">
        <v>0</v>
      </c>
      <c r="CB767" s="24">
        <v>0</v>
      </c>
      <c r="CC767" s="24">
        <v>0</v>
      </c>
      <c r="CD767" s="24">
        <v>135</v>
      </c>
      <c r="CE767" s="24">
        <v>135</v>
      </c>
      <c r="CF767" s="24">
        <v>135</v>
      </c>
      <c r="CG767" s="24">
        <v>135</v>
      </c>
      <c r="CH767" s="24">
        <v>135</v>
      </c>
      <c r="CI767" s="24">
        <v>135</v>
      </c>
      <c r="CO767" s="34">
        <f t="shared" si="56"/>
        <v>275314</v>
      </c>
    </row>
    <row r="768" spans="1:93" ht="15" hidden="1">
      <c r="A768" s="23" t="s">
        <v>155</v>
      </c>
      <c r="B768" s="52">
        <v>42765</v>
      </c>
      <c r="C768" s="25" t="str">
        <f t="shared" si="55"/>
        <v/>
      </c>
      <c r="G768" s="24">
        <f t="shared" si="57"/>
        <v>75</v>
      </c>
      <c r="H768" s="24">
        <v>285416</v>
      </c>
      <c r="I768" s="24" t="str">
        <f t="shared" si="58"/>
        <v/>
      </c>
      <c r="K768" s="24">
        <f>IF(J768&gt;900,_xlfn.XLOOKUP(ROUND(J768,0),'CM-VL-G-C-GL-B-T-ClassRimThickn'!$B$1:$B$112,'CM-VL-G-C-GL-B-T-ClassRimThickn'!$C$1:$C$112,0,1,1),J768)</f>
        <v>0</v>
      </c>
      <c r="L768" s="24">
        <v>90</v>
      </c>
      <c r="M768" s="24">
        <f>IF(L768&gt;900,_xlfn.XLOOKUP(ROUND(L768,0),'CM-VL-G-C-GL-B-T-ClassRimThickn'!$B$1:$B$112,'CM-VL-G-C-GL-B-T-ClassRimThickn'!$C$1:$C$112,0,1,1),L768)</f>
        <v>90</v>
      </c>
      <c r="N768" s="24">
        <v>90</v>
      </c>
      <c r="O768" s="24">
        <f>IF(N768&gt;900,_xlfn.XLOOKUP(ROUND(N768,0),'CM-VL-G-C-GL-B-T-ClassRimThickn'!$B$1:$B$112,'CM-VL-G-C-GL-B-T-ClassRimThickn'!$C$1:$C$112,0,1,1),N768)</f>
        <v>90</v>
      </c>
      <c r="P768" s="24">
        <v>90</v>
      </c>
      <c r="Q768" s="24">
        <f>IF(P768&gt;900,_xlfn.XLOOKUP(ROUND(P768,0),'CM-VL-G-C-GL-B-T-ClassRimThickn'!$B$1:$B$112,'CM-VL-G-C-GL-B-T-ClassRimThickn'!$C$1:$C$112,0,1,1),P768)</f>
        <v>90</v>
      </c>
      <c r="S768" s="24">
        <f>IF(R768&gt;900,_xlfn.XLOOKUP(ROUND(R768,0),'CM-VL-G-C-GL-B-T-ClassRimThickn'!$B$1:$B$112,'CM-VL-G-C-GL-B-T-ClassRimThickn'!$C$1:$C$112,0,1,1),R768)</f>
        <v>0</v>
      </c>
      <c r="T768" s="24">
        <v>90</v>
      </c>
      <c r="U768" s="24">
        <f>IF(T768&gt;900,_xlfn.XLOOKUP(ROUND(T768,0),'CM-VL-G-C-GL-B-T-ClassRimThickn'!$B$1:$B$112,'CM-VL-G-C-GL-B-T-ClassRimThickn'!$C$1:$C$112,0,1,1),T768)</f>
        <v>90</v>
      </c>
      <c r="V768" s="24">
        <v>90</v>
      </c>
      <c r="W768" s="24">
        <f>IF(V768&gt;900,_xlfn.XLOOKUP(ROUND(V768,0),'CM-VL-G-C-GL-B-T-ClassRimThickn'!$B$1:$B$112,'CM-VL-G-C-GL-B-T-ClassRimThickn'!$C$1:$C$112,0,1,1),V768)</f>
        <v>90</v>
      </c>
      <c r="X768" s="24">
        <v>90</v>
      </c>
      <c r="Y768" s="24">
        <f>IF(X768&gt;900,_xlfn.XLOOKUP(ROUND(X768,0),'CM-VL-G-C-GL-B-T-ClassRimThickn'!$B$1:$B$112,'CM-VL-G-C-GL-B-T-ClassRimThickn'!$C$1:$C$112,0,1,1),X768)</f>
        <v>90</v>
      </c>
      <c r="Z768" s="24">
        <v>90</v>
      </c>
      <c r="AA768" s="24">
        <f>IF(Z768&gt;900,_xlfn.XLOOKUP(ROUND(Z768,0),'CM-VL-G-C-GL-B-T-ClassRimThickn'!$B$1:$B$112,'CM-VL-G-C-GL-B-T-ClassRimThickn'!$C$1:$C$112,0,1,1),Z768)</f>
        <v>90</v>
      </c>
      <c r="AB768" s="24">
        <v>90</v>
      </c>
      <c r="AC768" s="24">
        <f>IF(AB768&gt;900,_xlfn.XLOOKUP(ROUND(AB768,0),'CM-VL-G-C-GL-B-T-ClassRimThickn'!$B$1:$B$112,'CM-VL-G-C-GL-B-T-ClassRimThickn'!$C$1:$C$112,0,1,1),AB768)</f>
        <v>90</v>
      </c>
      <c r="AD768" s="24">
        <v>90</v>
      </c>
      <c r="AE768" s="24">
        <f>IF(AD768&gt;900,_xlfn.XLOOKUP(ROUND(AD768,0),'CM-VL-G-C-GL-B-T-ClassRimThickn'!$B$1:$B$112,'CM-VL-G-C-GL-B-T-ClassRimThickn'!$C$1:$C$112,0,1,1),AD768)</f>
        <v>90</v>
      </c>
      <c r="AF768" s="24">
        <v>90</v>
      </c>
      <c r="AG768" s="24">
        <f>IF(AF768&gt;900,_xlfn.XLOOKUP(ROUND(AF768,0),'CM-VL-G-C-GL-B-T-ClassRimThickn'!$B$1:$B$112,'CM-VL-G-C-GL-B-T-ClassRimThickn'!$C$1:$C$112,0,1,1),AF768)</f>
        <v>90</v>
      </c>
      <c r="AH768" s="24">
        <v>29</v>
      </c>
      <c r="AI768" s="24">
        <v>28</v>
      </c>
      <c r="AJ768" s="24">
        <v>28</v>
      </c>
      <c r="AK768" s="24">
        <v>29</v>
      </c>
      <c r="AL768" s="24">
        <v>29</v>
      </c>
      <c r="AM768" s="24">
        <v>27.5</v>
      </c>
      <c r="AN768" s="24">
        <v>28</v>
      </c>
      <c r="AO768" s="24">
        <v>28</v>
      </c>
      <c r="AP768" s="24">
        <v>28</v>
      </c>
      <c r="AQ768" s="24">
        <v>29</v>
      </c>
      <c r="AR768" s="24">
        <v>28</v>
      </c>
      <c r="AS768" s="24">
        <v>28</v>
      </c>
      <c r="AT768" s="24">
        <v>29</v>
      </c>
      <c r="AU768" s="24">
        <v>28</v>
      </c>
      <c r="AV768" s="24">
        <v>29</v>
      </c>
      <c r="AW768" s="24">
        <v>29</v>
      </c>
      <c r="AX768" s="24">
        <v>29</v>
      </c>
      <c r="AY768" s="24">
        <v>29</v>
      </c>
      <c r="AZ768" s="24">
        <v>29</v>
      </c>
      <c r="BA768" s="24">
        <v>28.5</v>
      </c>
      <c r="BB768" s="24">
        <v>28.5</v>
      </c>
      <c r="BC768" s="24">
        <v>29</v>
      </c>
      <c r="BD768" s="24">
        <v>29</v>
      </c>
      <c r="BE768" s="24">
        <v>29</v>
      </c>
      <c r="BF768" s="24">
        <v>0</v>
      </c>
      <c r="BG768" s="24">
        <v>0</v>
      </c>
      <c r="BH768" s="24">
        <v>0</v>
      </c>
      <c r="BI768" s="24">
        <v>0</v>
      </c>
      <c r="BJ768" s="24">
        <v>0</v>
      </c>
      <c r="BL768" s="24">
        <v>0</v>
      </c>
      <c r="BM768" s="24">
        <v>0</v>
      </c>
      <c r="BN768" s="24">
        <v>0</v>
      </c>
      <c r="BO768" s="24">
        <v>0</v>
      </c>
      <c r="BP768" s="24">
        <v>0</v>
      </c>
      <c r="BQ768" s="24">
        <v>0</v>
      </c>
      <c r="BR768" s="24">
        <v>0</v>
      </c>
      <c r="BS768" s="24">
        <v>0</v>
      </c>
      <c r="BT768" s="24">
        <v>0</v>
      </c>
      <c r="BU768" s="24">
        <v>0</v>
      </c>
      <c r="BV768" s="24">
        <v>0</v>
      </c>
      <c r="BW768" s="24">
        <v>0</v>
      </c>
      <c r="BX768" s="24">
        <v>0</v>
      </c>
      <c r="BY768" s="24">
        <v>0</v>
      </c>
      <c r="BZ768" s="24">
        <v>0</v>
      </c>
      <c r="CB768" s="24">
        <v>0</v>
      </c>
      <c r="CC768" s="24">
        <v>0</v>
      </c>
      <c r="CD768" s="24">
        <v>135</v>
      </c>
      <c r="CE768" s="24">
        <v>138</v>
      </c>
      <c r="CF768" s="24">
        <v>136</v>
      </c>
      <c r="CG768" s="24">
        <v>138</v>
      </c>
      <c r="CH768" s="24">
        <v>138</v>
      </c>
      <c r="CI768" s="24">
        <v>135</v>
      </c>
      <c r="CO768" s="34">
        <f t="shared" si="56"/>
        <v>285416</v>
      </c>
    </row>
    <row r="769" spans="1:93" ht="15" hidden="1">
      <c r="A769" s="23" t="s">
        <v>155</v>
      </c>
      <c r="B769" s="52">
        <v>42837</v>
      </c>
      <c r="C769" s="25" t="str">
        <f t="shared" si="55"/>
        <v/>
      </c>
      <c r="G769" s="24">
        <f t="shared" si="57"/>
        <v>72</v>
      </c>
      <c r="H769" s="24">
        <v>312587</v>
      </c>
      <c r="I769" s="24" t="str">
        <f t="shared" si="58"/>
        <v/>
      </c>
      <c r="K769" s="24">
        <f>IF(J769&gt;900,_xlfn.XLOOKUP(ROUND(J769,0),'CM-VL-G-C-GL-B-T-ClassRimThickn'!$B$1:$B$112,'CM-VL-G-C-GL-B-T-ClassRimThickn'!$C$1:$C$112,0,1,1),J769)</f>
        <v>0</v>
      </c>
      <c r="L769" s="24">
        <v>85</v>
      </c>
      <c r="M769" s="24">
        <f>IF(L769&gt;900,_xlfn.XLOOKUP(ROUND(L769,0),'CM-VL-G-C-GL-B-T-ClassRimThickn'!$B$1:$B$112,'CM-VL-G-C-GL-B-T-ClassRimThickn'!$C$1:$C$112,0,1,1),L769)</f>
        <v>85</v>
      </c>
      <c r="N769" s="24">
        <v>85</v>
      </c>
      <c r="O769" s="24">
        <f>IF(N769&gt;900,_xlfn.XLOOKUP(ROUND(N769,0),'CM-VL-G-C-GL-B-T-ClassRimThickn'!$B$1:$B$112,'CM-VL-G-C-GL-B-T-ClassRimThickn'!$C$1:$C$112,0,1,1),N769)</f>
        <v>85</v>
      </c>
      <c r="P769" s="24">
        <v>85</v>
      </c>
      <c r="Q769" s="24">
        <f>IF(P769&gt;900,_xlfn.XLOOKUP(ROUND(P769,0),'CM-VL-G-C-GL-B-T-ClassRimThickn'!$B$1:$B$112,'CM-VL-G-C-GL-B-T-ClassRimThickn'!$C$1:$C$112,0,1,1),P769)</f>
        <v>85</v>
      </c>
      <c r="S769" s="24">
        <f>IF(R769&gt;900,_xlfn.XLOOKUP(ROUND(R769,0),'CM-VL-G-C-GL-B-T-ClassRimThickn'!$B$1:$B$112,'CM-VL-G-C-GL-B-T-ClassRimThickn'!$C$1:$C$112,0,1,1),R769)</f>
        <v>0</v>
      </c>
      <c r="T769" s="24">
        <v>85</v>
      </c>
      <c r="U769" s="24">
        <f>IF(T769&gt;900,_xlfn.XLOOKUP(ROUND(T769,0),'CM-VL-G-C-GL-B-T-ClassRimThickn'!$B$1:$B$112,'CM-VL-G-C-GL-B-T-ClassRimThickn'!$C$1:$C$112,0,1,1),T769)</f>
        <v>85</v>
      </c>
      <c r="V769" s="24">
        <v>85</v>
      </c>
      <c r="W769" s="24">
        <f>IF(V769&gt;900,_xlfn.XLOOKUP(ROUND(V769,0),'CM-VL-G-C-GL-B-T-ClassRimThickn'!$B$1:$B$112,'CM-VL-G-C-GL-B-T-ClassRimThickn'!$C$1:$C$112,0,1,1),V769)</f>
        <v>85</v>
      </c>
      <c r="X769" s="24">
        <v>85</v>
      </c>
      <c r="Y769" s="24">
        <f>IF(X769&gt;900,_xlfn.XLOOKUP(ROUND(X769,0),'CM-VL-G-C-GL-B-T-ClassRimThickn'!$B$1:$B$112,'CM-VL-G-C-GL-B-T-ClassRimThickn'!$C$1:$C$112,0,1,1),X769)</f>
        <v>85</v>
      </c>
      <c r="Z769" s="24">
        <v>85</v>
      </c>
      <c r="AA769" s="24">
        <f>IF(Z769&gt;900,_xlfn.XLOOKUP(ROUND(Z769,0),'CM-VL-G-C-GL-B-T-ClassRimThickn'!$B$1:$B$112,'CM-VL-G-C-GL-B-T-ClassRimThickn'!$C$1:$C$112,0,1,1),Z769)</f>
        <v>85</v>
      </c>
      <c r="AB769" s="24">
        <v>85</v>
      </c>
      <c r="AC769" s="24">
        <f>IF(AB769&gt;900,_xlfn.XLOOKUP(ROUND(AB769,0),'CM-VL-G-C-GL-B-T-ClassRimThickn'!$B$1:$B$112,'CM-VL-G-C-GL-B-T-ClassRimThickn'!$C$1:$C$112,0,1,1),AB769)</f>
        <v>85</v>
      </c>
      <c r="AD769" s="24">
        <v>85</v>
      </c>
      <c r="AE769" s="24">
        <f>IF(AD769&gt;900,_xlfn.XLOOKUP(ROUND(AD769,0),'CM-VL-G-C-GL-B-T-ClassRimThickn'!$B$1:$B$112,'CM-VL-G-C-GL-B-T-ClassRimThickn'!$C$1:$C$112,0,1,1),AD769)</f>
        <v>85</v>
      </c>
      <c r="AF769" s="24">
        <v>85</v>
      </c>
      <c r="AG769" s="24">
        <f>IF(AF769&gt;900,_xlfn.XLOOKUP(ROUND(AF769,0),'CM-VL-G-C-GL-B-T-ClassRimThickn'!$B$1:$B$112,'CM-VL-G-C-GL-B-T-ClassRimThickn'!$C$1:$C$112,0,1,1),AF769)</f>
        <v>85</v>
      </c>
      <c r="AH769" s="24">
        <v>27</v>
      </c>
      <c r="AI769" s="24">
        <v>27</v>
      </c>
      <c r="AJ769" s="24">
        <v>27</v>
      </c>
      <c r="AK769" s="24">
        <v>27</v>
      </c>
      <c r="AL769" s="24">
        <v>27</v>
      </c>
      <c r="AM769" s="24">
        <v>26</v>
      </c>
      <c r="AN769" s="24">
        <v>27</v>
      </c>
      <c r="AO769" s="24">
        <v>27</v>
      </c>
      <c r="AP769" s="24">
        <v>27</v>
      </c>
      <c r="AQ769" s="24">
        <v>27</v>
      </c>
      <c r="AR769" s="24">
        <v>27</v>
      </c>
      <c r="AS769" s="24">
        <v>27</v>
      </c>
      <c r="AT769" s="24">
        <v>29</v>
      </c>
      <c r="AU769" s="24">
        <v>29</v>
      </c>
      <c r="AV769" s="24">
        <v>29</v>
      </c>
      <c r="AW769" s="24">
        <v>29</v>
      </c>
      <c r="AX769" s="24">
        <v>29</v>
      </c>
      <c r="AY769" s="24">
        <v>30</v>
      </c>
      <c r="AZ769" s="24">
        <v>30</v>
      </c>
      <c r="BA769" s="24">
        <v>29</v>
      </c>
      <c r="BB769" s="24">
        <v>29</v>
      </c>
      <c r="BC769" s="24">
        <v>30</v>
      </c>
      <c r="BD769" s="24">
        <v>30</v>
      </c>
      <c r="BE769" s="24">
        <v>29</v>
      </c>
      <c r="BF769" s="24">
        <v>0</v>
      </c>
      <c r="BG769" s="24">
        <v>0</v>
      </c>
      <c r="BH769" s="24">
        <v>0</v>
      </c>
      <c r="BI769" s="24">
        <v>0</v>
      </c>
      <c r="BJ769" s="24">
        <v>0</v>
      </c>
      <c r="BL769" s="24">
        <v>0</v>
      </c>
      <c r="BM769" s="24">
        <v>0</v>
      </c>
      <c r="BN769" s="24">
        <v>0</v>
      </c>
      <c r="BO769" s="24">
        <v>0</v>
      </c>
      <c r="BP769" s="24">
        <v>0</v>
      </c>
      <c r="BQ769" s="24">
        <v>0</v>
      </c>
      <c r="BR769" s="24">
        <v>0</v>
      </c>
      <c r="BS769" s="24">
        <v>0</v>
      </c>
      <c r="BT769" s="24">
        <v>0</v>
      </c>
      <c r="BU769" s="24">
        <v>0</v>
      </c>
      <c r="BV769" s="24">
        <v>0</v>
      </c>
      <c r="BW769" s="24">
        <v>0</v>
      </c>
      <c r="BX769" s="24">
        <v>0</v>
      </c>
      <c r="BY769" s="24">
        <v>0</v>
      </c>
      <c r="BZ769" s="24">
        <v>0</v>
      </c>
      <c r="CB769" s="24">
        <v>0</v>
      </c>
      <c r="CC769" s="24">
        <v>0</v>
      </c>
      <c r="CD769" s="24">
        <v>135</v>
      </c>
      <c r="CE769" s="24">
        <v>135</v>
      </c>
      <c r="CF769" s="24">
        <v>135</v>
      </c>
      <c r="CG769" s="24">
        <v>135</v>
      </c>
      <c r="CH769" s="24">
        <v>135</v>
      </c>
      <c r="CI769" s="24">
        <v>135</v>
      </c>
      <c r="CO769" s="34">
        <f t="shared" si="56"/>
        <v>312587</v>
      </c>
    </row>
    <row r="770" spans="1:93" ht="15" hidden="1">
      <c r="A770" s="23" t="s">
        <v>155</v>
      </c>
      <c r="B770" s="52">
        <v>42915</v>
      </c>
      <c r="C770" s="25" t="str">
        <f t="shared" ref="C770:C833" si="59">IF(B770=B771,TRUE,"")</f>
        <v/>
      </c>
      <c r="G770" s="24">
        <f t="shared" si="57"/>
        <v>78</v>
      </c>
      <c r="H770" s="27">
        <v>343518</v>
      </c>
      <c r="I770" s="24" t="str">
        <f t="shared" si="58"/>
        <v/>
      </c>
      <c r="K770" s="24">
        <f>IF(J770&gt;900,_xlfn.XLOOKUP(ROUND(J770,0),'CM-VL-G-C-GL-B-T-ClassRimThickn'!$B$1:$B$112,'CM-VL-G-C-GL-B-T-ClassRimThickn'!$C$1:$C$112,0,1,1),J770)</f>
        <v>0</v>
      </c>
      <c r="L770" s="24">
        <v>84</v>
      </c>
      <c r="M770" s="24">
        <f>IF(L770&gt;900,_xlfn.XLOOKUP(ROUND(L770,0),'CM-VL-G-C-GL-B-T-ClassRimThickn'!$B$1:$B$112,'CM-VL-G-C-GL-B-T-ClassRimThickn'!$C$1:$C$112,0,1,1),L770)</f>
        <v>84</v>
      </c>
      <c r="N770" s="24">
        <v>84</v>
      </c>
      <c r="O770" s="24">
        <f>IF(N770&gt;900,_xlfn.XLOOKUP(ROUND(N770,0),'CM-VL-G-C-GL-B-T-ClassRimThickn'!$B$1:$B$112,'CM-VL-G-C-GL-B-T-ClassRimThickn'!$C$1:$C$112,0,1,1),N770)</f>
        <v>84</v>
      </c>
      <c r="P770" s="24">
        <v>84</v>
      </c>
      <c r="Q770" s="24">
        <f>IF(P770&gt;900,_xlfn.XLOOKUP(ROUND(P770,0),'CM-VL-G-C-GL-B-T-ClassRimThickn'!$B$1:$B$112,'CM-VL-G-C-GL-B-T-ClassRimThickn'!$C$1:$C$112,0,1,1),P770)</f>
        <v>84</v>
      </c>
      <c r="S770" s="24">
        <f>IF(R770&gt;900,_xlfn.XLOOKUP(ROUND(R770,0),'CM-VL-G-C-GL-B-T-ClassRimThickn'!$B$1:$B$112,'CM-VL-G-C-GL-B-T-ClassRimThickn'!$C$1:$C$112,0,1,1),R770)</f>
        <v>0</v>
      </c>
      <c r="T770" s="24">
        <v>84</v>
      </c>
      <c r="U770" s="24">
        <f>IF(T770&gt;900,_xlfn.XLOOKUP(ROUND(T770,0),'CM-VL-G-C-GL-B-T-ClassRimThickn'!$B$1:$B$112,'CM-VL-G-C-GL-B-T-ClassRimThickn'!$C$1:$C$112,0,1,1),T770)</f>
        <v>84</v>
      </c>
      <c r="V770" s="24">
        <v>84</v>
      </c>
      <c r="W770" s="24">
        <f>IF(V770&gt;900,_xlfn.XLOOKUP(ROUND(V770,0),'CM-VL-G-C-GL-B-T-ClassRimThickn'!$B$1:$B$112,'CM-VL-G-C-GL-B-T-ClassRimThickn'!$C$1:$C$112,0,1,1),V770)</f>
        <v>84</v>
      </c>
      <c r="X770" s="24">
        <v>84</v>
      </c>
      <c r="Y770" s="24">
        <f>IF(X770&gt;900,_xlfn.XLOOKUP(ROUND(X770,0),'CM-VL-G-C-GL-B-T-ClassRimThickn'!$B$1:$B$112,'CM-VL-G-C-GL-B-T-ClassRimThickn'!$C$1:$C$112,0,1,1),X770)</f>
        <v>84</v>
      </c>
      <c r="Z770" s="24">
        <v>84</v>
      </c>
      <c r="AA770" s="24">
        <f>IF(Z770&gt;900,_xlfn.XLOOKUP(ROUND(Z770,0),'CM-VL-G-C-GL-B-T-ClassRimThickn'!$B$1:$B$112,'CM-VL-G-C-GL-B-T-ClassRimThickn'!$C$1:$C$112,0,1,1),Z770)</f>
        <v>84</v>
      </c>
      <c r="AB770" s="24">
        <v>84</v>
      </c>
      <c r="AC770" s="24">
        <f>IF(AB770&gt;900,_xlfn.XLOOKUP(ROUND(AB770,0),'CM-VL-G-C-GL-B-T-ClassRimThickn'!$B$1:$B$112,'CM-VL-G-C-GL-B-T-ClassRimThickn'!$C$1:$C$112,0,1,1),AB770)</f>
        <v>84</v>
      </c>
      <c r="AD770" s="24">
        <v>84</v>
      </c>
      <c r="AE770" s="24">
        <f>IF(AD770&gt;900,_xlfn.XLOOKUP(ROUND(AD770,0),'CM-VL-G-C-GL-B-T-ClassRimThickn'!$B$1:$B$112,'CM-VL-G-C-GL-B-T-ClassRimThickn'!$C$1:$C$112,0,1,1),AD770)</f>
        <v>84</v>
      </c>
      <c r="AF770" s="24">
        <v>84</v>
      </c>
      <c r="AG770" s="24">
        <f>IF(AF770&gt;900,_xlfn.XLOOKUP(ROUND(AF770,0),'CM-VL-G-C-GL-B-T-ClassRimThickn'!$B$1:$B$112,'CM-VL-G-C-GL-B-T-ClassRimThickn'!$C$1:$C$112,0,1,1),AF770)</f>
        <v>84</v>
      </c>
      <c r="AH770" s="24">
        <v>26</v>
      </c>
      <c r="AI770" s="24">
        <v>26</v>
      </c>
      <c r="AJ770" s="24">
        <v>26.5</v>
      </c>
      <c r="AK770" s="24">
        <v>26</v>
      </c>
      <c r="AL770" s="24">
        <v>25</v>
      </c>
      <c r="AM770" s="24">
        <v>24.5</v>
      </c>
      <c r="AN770" s="24">
        <v>25</v>
      </c>
      <c r="AO770" s="24">
        <v>25</v>
      </c>
      <c r="AP770" s="24">
        <v>25.5</v>
      </c>
      <c r="AQ770" s="24">
        <v>26.5</v>
      </c>
      <c r="AR770" s="24">
        <v>25.5</v>
      </c>
      <c r="AS770" s="24">
        <v>25.5</v>
      </c>
      <c r="AT770" s="24">
        <v>29.5</v>
      </c>
      <c r="AU770" s="24">
        <v>30</v>
      </c>
      <c r="AV770" s="24">
        <v>30</v>
      </c>
      <c r="AW770" s="24">
        <v>29.5</v>
      </c>
      <c r="AX770" s="24">
        <v>29</v>
      </c>
      <c r="AY770" s="24">
        <v>29</v>
      </c>
      <c r="AZ770" s="24">
        <v>29.5</v>
      </c>
      <c r="BA770" s="24">
        <v>29</v>
      </c>
      <c r="BB770" s="24">
        <v>29</v>
      </c>
      <c r="BC770" s="24">
        <v>30</v>
      </c>
      <c r="BD770" s="24">
        <v>30</v>
      </c>
      <c r="BE770" s="24">
        <v>29.5</v>
      </c>
      <c r="BF770" s="24">
        <v>0.5</v>
      </c>
      <c r="BG770" s="24">
        <v>0.5</v>
      </c>
      <c r="BH770" s="24">
        <v>0.5</v>
      </c>
      <c r="BI770" s="24">
        <v>0.5</v>
      </c>
      <c r="BJ770" s="24">
        <v>0.5</v>
      </c>
      <c r="BL770" s="24">
        <v>0.5</v>
      </c>
      <c r="BM770" s="24">
        <v>0.5</v>
      </c>
      <c r="BN770" s="24">
        <v>0.5</v>
      </c>
      <c r="BO770" s="24">
        <v>0.5</v>
      </c>
      <c r="BP770" s="24">
        <v>0.5</v>
      </c>
      <c r="BQ770" s="24">
        <v>0.5</v>
      </c>
      <c r="BR770" s="24">
        <v>0.3</v>
      </c>
      <c r="BS770" s="24">
        <v>0.3</v>
      </c>
      <c r="BT770" s="24">
        <v>0.3</v>
      </c>
      <c r="BU770" s="24">
        <v>0.3</v>
      </c>
      <c r="BV770" s="24">
        <v>0.5</v>
      </c>
      <c r="BW770" s="24">
        <v>0.5</v>
      </c>
      <c r="BX770" s="24">
        <v>0.5</v>
      </c>
      <c r="BY770" s="24">
        <v>0.3</v>
      </c>
      <c r="BZ770" s="24">
        <v>0.3</v>
      </c>
      <c r="CB770" s="24">
        <v>0.5</v>
      </c>
      <c r="CC770" s="24">
        <v>0.5</v>
      </c>
      <c r="CD770" s="24">
        <v>135</v>
      </c>
      <c r="CE770" s="24">
        <v>135</v>
      </c>
      <c r="CF770" s="24">
        <v>135</v>
      </c>
      <c r="CG770" s="24">
        <v>135</v>
      </c>
      <c r="CH770" s="24">
        <v>135</v>
      </c>
      <c r="CI770" s="24">
        <v>135</v>
      </c>
      <c r="CO770" s="34">
        <f t="shared" si="56"/>
        <v>343518</v>
      </c>
    </row>
    <row r="771" spans="1:93" ht="15" hidden="1">
      <c r="A771" s="23" t="s">
        <v>155</v>
      </c>
      <c r="B771" s="52">
        <v>42930</v>
      </c>
      <c r="C771" s="25" t="str">
        <f t="shared" si="59"/>
        <v/>
      </c>
      <c r="G771" s="24">
        <f t="shared" si="57"/>
        <v>15</v>
      </c>
      <c r="H771" s="26">
        <f>(H772-H770)/(G771+G772)*G771+H770</f>
        <v>349056.58208955225</v>
      </c>
      <c r="I771" s="24" t="str">
        <f t="shared" si="58"/>
        <v/>
      </c>
      <c r="K771" s="24">
        <f>IF(J771&gt;900,_xlfn.XLOOKUP(ROUND(J771,0),'CM-VL-G-C-GL-B-T-ClassRimThickn'!$B$1:$B$112,'CM-VL-G-C-GL-B-T-ClassRimThickn'!$C$1:$C$112,0,1,1),J771)</f>
        <v>0</v>
      </c>
      <c r="L771" s="24">
        <v>989.3</v>
      </c>
      <c r="M771" s="24">
        <f>IF(L771&gt;900,_xlfn.XLOOKUP(ROUND(L771,0),'CM-VL-G-C-GL-B-T-ClassRimThickn'!$B$1:$B$112,'CM-VL-G-C-GL-B-T-ClassRimThickn'!$C$1:$C$112,0,1,1),L771)</f>
        <v>71.5</v>
      </c>
      <c r="N771" s="24">
        <v>990.1</v>
      </c>
      <c r="O771" s="24">
        <f>IF(N771&gt;900,_xlfn.XLOOKUP(ROUND(N771,0),'CM-VL-G-C-GL-B-T-ClassRimThickn'!$B$1:$B$112,'CM-VL-G-C-GL-B-T-ClassRimThickn'!$C$1:$C$112,0,1,1),N771)</f>
        <v>72</v>
      </c>
      <c r="P771" s="24">
        <v>989.3</v>
      </c>
      <c r="Q771" s="24">
        <f>IF(P771&gt;900,_xlfn.XLOOKUP(ROUND(P771,0),'CM-VL-G-C-GL-B-T-ClassRimThickn'!$B$1:$B$112,'CM-VL-G-C-GL-B-T-ClassRimThickn'!$C$1:$C$112,0,1,1),P771)</f>
        <v>71.5</v>
      </c>
      <c r="S771" s="24">
        <f>IF(R771&gt;900,_xlfn.XLOOKUP(ROUND(R771,0),'CM-VL-G-C-GL-B-T-ClassRimThickn'!$B$1:$B$112,'CM-VL-G-C-GL-B-T-ClassRimThickn'!$C$1:$C$112,0,1,1),R771)</f>
        <v>0</v>
      </c>
      <c r="T771" s="24">
        <v>986.6</v>
      </c>
      <c r="U771" s="24">
        <f>IF(T771&gt;900,_xlfn.XLOOKUP(ROUND(T771,0),'CM-VL-G-C-GL-B-T-ClassRimThickn'!$B$1:$B$112,'CM-VL-G-C-GL-B-T-ClassRimThickn'!$C$1:$C$112,0,1,1),T771)</f>
        <v>70.5</v>
      </c>
      <c r="V771" s="24">
        <v>987.6</v>
      </c>
      <c r="W771" s="24">
        <f>IF(V771&gt;900,_xlfn.XLOOKUP(ROUND(V771,0),'CM-VL-G-C-GL-B-T-ClassRimThickn'!$B$1:$B$112,'CM-VL-G-C-GL-B-T-ClassRimThickn'!$C$1:$C$112,0,1,1),V771)</f>
        <v>71</v>
      </c>
      <c r="X771" s="24">
        <v>989.4</v>
      </c>
      <c r="Y771" s="24">
        <f>IF(X771&gt;900,_xlfn.XLOOKUP(ROUND(X771,0),'CM-VL-G-C-GL-B-T-ClassRimThickn'!$B$1:$B$112,'CM-VL-G-C-GL-B-T-ClassRimThickn'!$C$1:$C$112,0,1,1),X771)</f>
        <v>71.5</v>
      </c>
      <c r="Z771" s="24">
        <v>990</v>
      </c>
      <c r="AA771" s="24">
        <f>IF(Z771&gt;900,_xlfn.XLOOKUP(ROUND(Z771,0),'CM-VL-G-C-GL-B-T-ClassRimThickn'!$B$1:$B$112,'CM-VL-G-C-GL-B-T-ClassRimThickn'!$C$1:$C$112,0,1,1),Z771)</f>
        <v>72</v>
      </c>
      <c r="AB771" s="24">
        <v>989.4</v>
      </c>
      <c r="AC771" s="24">
        <f>IF(AB771&gt;900,_xlfn.XLOOKUP(ROUND(AB771,0),'CM-VL-G-C-GL-B-T-ClassRimThickn'!$B$1:$B$112,'CM-VL-G-C-GL-B-T-ClassRimThickn'!$C$1:$C$112,0,1,1),AB771)</f>
        <v>71.5</v>
      </c>
      <c r="AD771" s="24">
        <v>988.7</v>
      </c>
      <c r="AE771" s="24">
        <f>IF(AD771&gt;900,_xlfn.XLOOKUP(ROUND(AD771,0),'CM-VL-G-C-GL-B-T-ClassRimThickn'!$B$1:$B$112,'CM-VL-G-C-GL-B-T-ClassRimThickn'!$C$1:$C$112,0,1,1),AD771)</f>
        <v>71.5</v>
      </c>
      <c r="AF771" s="24">
        <v>986.9</v>
      </c>
      <c r="AG771" s="24">
        <f>IF(AF771&gt;900,_xlfn.XLOOKUP(ROUND(AF771,0),'CM-VL-G-C-GL-B-T-ClassRimThickn'!$B$1:$B$112,'CM-VL-G-C-GL-B-T-ClassRimThickn'!$C$1:$C$112,0,1,1),AF771)</f>
        <v>70.5</v>
      </c>
      <c r="AH771" s="24">
        <v>30</v>
      </c>
      <c r="AI771" s="24">
        <v>30</v>
      </c>
      <c r="AJ771" s="24">
        <v>30</v>
      </c>
      <c r="AK771" s="24">
        <v>30</v>
      </c>
      <c r="AL771" s="24">
        <v>30</v>
      </c>
      <c r="AM771" s="24">
        <v>30</v>
      </c>
      <c r="AN771" s="24">
        <v>30</v>
      </c>
      <c r="AO771" s="24">
        <v>30</v>
      </c>
      <c r="AP771" s="24">
        <v>30</v>
      </c>
      <c r="AQ771" s="24">
        <v>30</v>
      </c>
      <c r="AR771" s="24">
        <v>30</v>
      </c>
      <c r="AS771" s="24">
        <v>30</v>
      </c>
      <c r="AT771" s="24">
        <v>28</v>
      </c>
      <c r="AU771" s="24">
        <v>28</v>
      </c>
      <c r="AV771" s="24">
        <v>28</v>
      </c>
      <c r="AW771" s="24">
        <v>28</v>
      </c>
      <c r="AX771" s="24">
        <v>28</v>
      </c>
      <c r="AY771" s="24">
        <v>28</v>
      </c>
      <c r="AZ771" s="24">
        <v>28</v>
      </c>
      <c r="BA771" s="24">
        <v>28</v>
      </c>
      <c r="BB771" s="24">
        <v>28</v>
      </c>
      <c r="BC771" s="24">
        <v>28</v>
      </c>
      <c r="BD771" s="24">
        <v>28</v>
      </c>
      <c r="BE771" s="24">
        <v>28</v>
      </c>
      <c r="BF771" s="24">
        <v>0</v>
      </c>
      <c r="BG771" s="24">
        <v>0</v>
      </c>
      <c r="BH771" s="24">
        <v>0</v>
      </c>
      <c r="BI771" s="24">
        <v>0</v>
      </c>
      <c r="BJ771" s="24">
        <v>0</v>
      </c>
      <c r="BL771" s="24">
        <v>0</v>
      </c>
      <c r="BM771" s="24">
        <v>0</v>
      </c>
      <c r="BN771" s="24">
        <v>0</v>
      </c>
      <c r="BO771" s="24">
        <v>0</v>
      </c>
      <c r="BP771" s="24">
        <v>0</v>
      </c>
      <c r="BQ771" s="24">
        <v>0</v>
      </c>
      <c r="BR771" s="24">
        <v>0</v>
      </c>
      <c r="BS771" s="24">
        <v>0</v>
      </c>
      <c r="BT771" s="24">
        <v>0</v>
      </c>
      <c r="BU771" s="24">
        <v>0</v>
      </c>
      <c r="BV771" s="24">
        <v>0</v>
      </c>
      <c r="BW771" s="24">
        <v>0</v>
      </c>
      <c r="BX771" s="24">
        <v>0</v>
      </c>
      <c r="BY771" s="24">
        <v>0</v>
      </c>
      <c r="BZ771" s="24">
        <v>0</v>
      </c>
      <c r="CB771" s="24">
        <v>0</v>
      </c>
      <c r="CC771" s="24">
        <v>0</v>
      </c>
      <c r="CO771" s="34">
        <f t="shared" ref="CO771:CO834" si="60">IF(H771="",(H772-H771)/(G772+G774)*G772+H771,H771)</f>
        <v>349056.58208955225</v>
      </c>
    </row>
    <row r="772" spans="1:93" ht="15" hidden="1">
      <c r="A772" s="23" t="s">
        <v>155</v>
      </c>
      <c r="B772" s="52">
        <v>42982</v>
      </c>
      <c r="C772" s="25" t="str">
        <f t="shared" si="59"/>
        <v/>
      </c>
      <c r="G772" s="24">
        <f t="shared" si="57"/>
        <v>52</v>
      </c>
      <c r="H772" s="27">
        <v>368257</v>
      </c>
      <c r="I772" s="24" t="str">
        <f t="shared" si="58"/>
        <v/>
      </c>
      <c r="K772" s="24">
        <f>IF(J772&gt;900,_xlfn.XLOOKUP(ROUND(J772,0),'CM-VL-G-C-GL-B-T-ClassRimThickn'!$B$1:$B$112,'CM-VL-G-C-GL-B-T-ClassRimThickn'!$C$1:$C$112,0,1,1),J772)</f>
        <v>0</v>
      </c>
      <c r="L772" s="24">
        <v>75</v>
      </c>
      <c r="M772" s="24">
        <f>IF(L772&gt;900,_xlfn.XLOOKUP(ROUND(L772,0),'CM-VL-G-C-GL-B-T-ClassRimThickn'!$B$1:$B$112,'CM-VL-G-C-GL-B-T-ClassRimThickn'!$C$1:$C$112,0,1,1),L772)</f>
        <v>75</v>
      </c>
      <c r="N772" s="24">
        <v>76</v>
      </c>
      <c r="O772" s="24">
        <f>IF(N772&gt;900,_xlfn.XLOOKUP(ROUND(N772,0),'CM-VL-G-C-GL-B-T-ClassRimThickn'!$B$1:$B$112,'CM-VL-G-C-GL-B-T-ClassRimThickn'!$C$1:$C$112,0,1,1),N772)</f>
        <v>76</v>
      </c>
      <c r="P772" s="24">
        <v>76</v>
      </c>
      <c r="Q772" s="24">
        <f>IF(P772&gt;900,_xlfn.XLOOKUP(ROUND(P772,0),'CM-VL-G-C-GL-B-T-ClassRimThickn'!$B$1:$B$112,'CM-VL-G-C-GL-B-T-ClassRimThickn'!$C$1:$C$112,0,1,1),P772)</f>
        <v>76</v>
      </c>
      <c r="S772" s="24">
        <f>IF(R772&gt;900,_xlfn.XLOOKUP(ROUND(R772,0),'CM-VL-G-C-GL-B-T-ClassRimThickn'!$B$1:$B$112,'CM-VL-G-C-GL-B-T-ClassRimThickn'!$C$1:$C$112,0,1,1),R772)</f>
        <v>0</v>
      </c>
      <c r="T772" s="24">
        <v>75</v>
      </c>
      <c r="U772" s="24">
        <f>IF(T772&gt;900,_xlfn.XLOOKUP(ROUND(T772,0),'CM-VL-G-C-GL-B-T-ClassRimThickn'!$B$1:$B$112,'CM-VL-G-C-GL-B-T-ClassRimThickn'!$C$1:$C$112,0,1,1),T772)</f>
        <v>75</v>
      </c>
      <c r="V772" s="24">
        <v>75</v>
      </c>
      <c r="W772" s="24">
        <f>IF(V772&gt;900,_xlfn.XLOOKUP(ROUND(V772,0),'CM-VL-G-C-GL-B-T-ClassRimThickn'!$B$1:$B$112,'CM-VL-G-C-GL-B-T-ClassRimThickn'!$C$1:$C$112,0,1,1),V772)</f>
        <v>75</v>
      </c>
      <c r="X772" s="24">
        <v>75</v>
      </c>
      <c r="Y772" s="24">
        <f>IF(X772&gt;900,_xlfn.XLOOKUP(ROUND(X772,0),'CM-VL-G-C-GL-B-T-ClassRimThickn'!$B$1:$B$112,'CM-VL-G-C-GL-B-T-ClassRimThickn'!$C$1:$C$112,0,1,1),X772)</f>
        <v>75</v>
      </c>
      <c r="Z772" s="24">
        <v>76</v>
      </c>
      <c r="AA772" s="24">
        <f>IF(Z772&gt;900,_xlfn.XLOOKUP(ROUND(Z772,0),'CM-VL-G-C-GL-B-T-ClassRimThickn'!$B$1:$B$112,'CM-VL-G-C-GL-B-T-ClassRimThickn'!$C$1:$C$112,0,1,1),Z772)</f>
        <v>76</v>
      </c>
      <c r="AB772" s="24">
        <v>76</v>
      </c>
      <c r="AC772" s="24">
        <f>IF(AB772&gt;900,_xlfn.XLOOKUP(ROUND(AB772,0),'CM-VL-G-C-GL-B-T-ClassRimThickn'!$B$1:$B$112,'CM-VL-G-C-GL-B-T-ClassRimThickn'!$C$1:$C$112,0,1,1),AB772)</f>
        <v>76</v>
      </c>
      <c r="AD772" s="24">
        <v>75</v>
      </c>
      <c r="AE772" s="24">
        <f>IF(AD772&gt;900,_xlfn.XLOOKUP(ROUND(AD772,0),'CM-VL-G-C-GL-B-T-ClassRimThickn'!$B$1:$B$112,'CM-VL-G-C-GL-B-T-ClassRimThickn'!$C$1:$C$112,0,1,1),AD772)</f>
        <v>75</v>
      </c>
      <c r="AF772" s="24">
        <v>75</v>
      </c>
      <c r="AG772" s="24">
        <f>IF(AF772&gt;900,_xlfn.XLOOKUP(ROUND(AF772,0),'CM-VL-G-C-GL-B-T-ClassRimThickn'!$B$1:$B$112,'CM-VL-G-C-GL-B-T-ClassRimThickn'!$C$1:$C$112,0,1,1),AF772)</f>
        <v>75</v>
      </c>
      <c r="AH772" s="24">
        <v>28</v>
      </c>
      <c r="AI772" s="24">
        <v>28</v>
      </c>
      <c r="AJ772" s="24">
        <v>28</v>
      </c>
      <c r="AK772" s="24">
        <v>28</v>
      </c>
      <c r="AL772" s="24">
        <v>28</v>
      </c>
      <c r="AM772" s="24">
        <v>28</v>
      </c>
      <c r="AN772" s="24">
        <v>28</v>
      </c>
      <c r="AO772" s="24">
        <v>28</v>
      </c>
      <c r="AP772" s="24">
        <v>28</v>
      </c>
      <c r="AQ772" s="24">
        <v>28</v>
      </c>
      <c r="AR772" s="24">
        <v>28</v>
      </c>
      <c r="AS772" s="24">
        <v>28</v>
      </c>
      <c r="AT772" s="24">
        <v>28</v>
      </c>
      <c r="AU772" s="24">
        <v>28</v>
      </c>
      <c r="AV772" s="24">
        <v>28</v>
      </c>
      <c r="AW772" s="24">
        <v>28</v>
      </c>
      <c r="AX772" s="24">
        <v>28</v>
      </c>
      <c r="AY772" s="24">
        <v>28</v>
      </c>
      <c r="AZ772" s="24">
        <v>28</v>
      </c>
      <c r="BA772" s="24">
        <v>28</v>
      </c>
      <c r="BB772" s="24">
        <v>28</v>
      </c>
      <c r="BC772" s="24">
        <v>28</v>
      </c>
      <c r="BD772" s="24">
        <v>28</v>
      </c>
      <c r="BE772" s="24">
        <v>28</v>
      </c>
      <c r="CD772" s="24">
        <v>120</v>
      </c>
      <c r="CE772" s="24">
        <v>120</v>
      </c>
      <c r="CF772" s="24">
        <v>121</v>
      </c>
      <c r="CG772" s="24">
        <v>120</v>
      </c>
      <c r="CH772" s="24">
        <v>120</v>
      </c>
      <c r="CI772" s="24">
        <v>120</v>
      </c>
      <c r="CO772" s="34">
        <f t="shared" si="60"/>
        <v>368257</v>
      </c>
    </row>
    <row r="773" spans="1:93" ht="15" hidden="1">
      <c r="A773" s="23" t="s">
        <v>155</v>
      </c>
      <c r="B773" s="52">
        <v>43080</v>
      </c>
      <c r="C773" s="25" t="str">
        <f t="shared" si="59"/>
        <v/>
      </c>
      <c r="G773" s="24">
        <f t="shared" si="57"/>
        <v>98</v>
      </c>
      <c r="H773" s="24">
        <v>372743</v>
      </c>
      <c r="I773" s="24" t="str">
        <f t="shared" si="58"/>
        <v/>
      </c>
      <c r="K773" s="24">
        <f>IF(J773&gt;900,_xlfn.XLOOKUP(ROUND(J773,0),'CM-VL-G-C-GL-B-T-ClassRimThickn'!$B$1:$B$112,'CM-VL-G-C-GL-B-T-ClassRimThickn'!$C$1:$C$112,0,1,1),J773)</f>
        <v>0</v>
      </c>
      <c r="L773" s="24">
        <v>73</v>
      </c>
      <c r="M773" s="24">
        <f>IF(L773&gt;900,_xlfn.XLOOKUP(ROUND(L773,0),'CM-VL-G-C-GL-B-T-ClassRimThickn'!$B$1:$B$112,'CM-VL-G-C-GL-B-T-ClassRimThickn'!$C$1:$C$112,0,1,1),L773)</f>
        <v>73</v>
      </c>
      <c r="N773" s="24">
        <v>73</v>
      </c>
      <c r="O773" s="24">
        <f>IF(N773&gt;900,_xlfn.XLOOKUP(ROUND(N773,0),'CM-VL-G-C-GL-B-T-ClassRimThickn'!$B$1:$B$112,'CM-VL-G-C-GL-B-T-ClassRimThickn'!$C$1:$C$112,0,1,1),N773)</f>
        <v>73</v>
      </c>
      <c r="P773" s="24">
        <v>73</v>
      </c>
      <c r="Q773" s="24">
        <f>IF(P773&gt;900,_xlfn.XLOOKUP(ROUND(P773,0),'CM-VL-G-C-GL-B-T-ClassRimThickn'!$B$1:$B$112,'CM-VL-G-C-GL-B-T-ClassRimThickn'!$C$1:$C$112,0,1,1),P773)</f>
        <v>73</v>
      </c>
      <c r="S773" s="24">
        <f>IF(R773&gt;900,_xlfn.XLOOKUP(ROUND(R773,0),'CM-VL-G-C-GL-B-T-ClassRimThickn'!$B$1:$B$112,'CM-VL-G-C-GL-B-T-ClassRimThickn'!$C$1:$C$112,0,1,1),R773)</f>
        <v>0</v>
      </c>
      <c r="T773" s="24">
        <v>72</v>
      </c>
      <c r="U773" s="24">
        <f>IF(T773&gt;900,_xlfn.XLOOKUP(ROUND(T773,0),'CM-VL-G-C-GL-B-T-ClassRimThickn'!$B$1:$B$112,'CM-VL-G-C-GL-B-T-ClassRimThickn'!$C$1:$C$112,0,1,1),T773)</f>
        <v>72</v>
      </c>
      <c r="V773" s="24">
        <v>73</v>
      </c>
      <c r="W773" s="24">
        <f>IF(V773&gt;900,_xlfn.XLOOKUP(ROUND(V773,0),'CM-VL-G-C-GL-B-T-ClassRimThickn'!$B$1:$B$112,'CM-VL-G-C-GL-B-T-ClassRimThickn'!$C$1:$C$112,0,1,1),V773)</f>
        <v>73</v>
      </c>
      <c r="X773" s="24">
        <v>73</v>
      </c>
      <c r="Y773" s="24">
        <f>IF(X773&gt;900,_xlfn.XLOOKUP(ROUND(X773,0),'CM-VL-G-C-GL-B-T-ClassRimThickn'!$B$1:$B$112,'CM-VL-G-C-GL-B-T-ClassRimThickn'!$C$1:$C$112,0,1,1),X773)</f>
        <v>73</v>
      </c>
      <c r="Z773" s="24">
        <v>73</v>
      </c>
      <c r="AA773" s="24">
        <f>IF(Z773&gt;900,_xlfn.XLOOKUP(ROUND(Z773,0),'CM-VL-G-C-GL-B-T-ClassRimThickn'!$B$1:$B$112,'CM-VL-G-C-GL-B-T-ClassRimThickn'!$C$1:$C$112,0,1,1),Z773)</f>
        <v>73</v>
      </c>
      <c r="AB773" s="24">
        <v>73</v>
      </c>
      <c r="AC773" s="24">
        <f>IF(AB773&gt;900,_xlfn.XLOOKUP(ROUND(AB773,0),'CM-VL-G-C-GL-B-T-ClassRimThickn'!$B$1:$B$112,'CM-VL-G-C-GL-B-T-ClassRimThickn'!$C$1:$C$112,0,1,1),AB773)</f>
        <v>73</v>
      </c>
      <c r="AD773" s="24">
        <v>73</v>
      </c>
      <c r="AE773" s="24">
        <f>IF(AD773&gt;900,_xlfn.XLOOKUP(ROUND(AD773,0),'CM-VL-G-C-GL-B-T-ClassRimThickn'!$B$1:$B$112,'CM-VL-G-C-GL-B-T-ClassRimThickn'!$C$1:$C$112,0,1,1),AD773)</f>
        <v>73</v>
      </c>
      <c r="AF773" s="24">
        <v>72</v>
      </c>
      <c r="AG773" s="24">
        <f>IF(AF773&gt;900,_xlfn.XLOOKUP(ROUND(AF773,0),'CM-VL-G-C-GL-B-T-ClassRimThickn'!$B$1:$B$112,'CM-VL-G-C-GL-B-T-ClassRimThickn'!$C$1:$C$112,0,1,1),AF773)</f>
        <v>72</v>
      </c>
      <c r="AH773" s="24">
        <v>28</v>
      </c>
      <c r="AI773" s="24">
        <v>27.5</v>
      </c>
      <c r="AJ773" s="24">
        <v>27.5</v>
      </c>
      <c r="AK773" s="24">
        <v>28</v>
      </c>
      <c r="AL773" s="24">
        <v>28</v>
      </c>
      <c r="AM773" s="24">
        <v>28</v>
      </c>
      <c r="AN773" s="24">
        <v>28</v>
      </c>
      <c r="AO773" s="24">
        <v>28</v>
      </c>
      <c r="AP773" s="24">
        <v>27.5</v>
      </c>
      <c r="AQ773" s="24">
        <v>28.5</v>
      </c>
      <c r="AR773" s="24">
        <v>27</v>
      </c>
      <c r="AS773" s="24">
        <v>29</v>
      </c>
      <c r="AT773" s="24">
        <v>27</v>
      </c>
      <c r="AU773" s="24">
        <v>27</v>
      </c>
      <c r="AV773" s="24">
        <v>27</v>
      </c>
      <c r="AW773" s="24">
        <v>27.5</v>
      </c>
      <c r="AX773" s="24">
        <v>28</v>
      </c>
      <c r="AY773" s="24">
        <v>27</v>
      </c>
      <c r="AZ773" s="24">
        <v>27.5</v>
      </c>
      <c r="BA773" s="24">
        <v>28</v>
      </c>
      <c r="BB773" s="24">
        <v>27.5</v>
      </c>
      <c r="BC773" s="24">
        <v>27</v>
      </c>
      <c r="BD773" s="24">
        <v>28</v>
      </c>
      <c r="BE773" s="24">
        <v>28</v>
      </c>
      <c r="BF773" s="24">
        <v>0</v>
      </c>
      <c r="BG773" s="24">
        <v>0</v>
      </c>
      <c r="BH773" s="24">
        <v>0</v>
      </c>
      <c r="BI773" s="24">
        <v>0</v>
      </c>
      <c r="BJ773" s="24">
        <v>0</v>
      </c>
      <c r="BL773" s="24">
        <v>0</v>
      </c>
      <c r="BM773" s="24">
        <v>0</v>
      </c>
      <c r="BN773" s="24">
        <v>0</v>
      </c>
      <c r="BO773" s="24">
        <v>0</v>
      </c>
      <c r="BP773" s="24">
        <v>0</v>
      </c>
      <c r="BQ773" s="24">
        <v>0</v>
      </c>
      <c r="BR773" s="24">
        <v>0</v>
      </c>
      <c r="BS773" s="24">
        <v>0</v>
      </c>
      <c r="BT773" s="24">
        <v>0</v>
      </c>
      <c r="BU773" s="24">
        <v>0</v>
      </c>
      <c r="BV773" s="24">
        <v>0</v>
      </c>
      <c r="BW773" s="24">
        <v>0</v>
      </c>
      <c r="BX773" s="24">
        <v>0</v>
      </c>
      <c r="BY773" s="24">
        <v>0</v>
      </c>
      <c r="BZ773" s="24">
        <v>0</v>
      </c>
      <c r="CB773" s="24">
        <v>0</v>
      </c>
      <c r="CC773" s="24">
        <v>0</v>
      </c>
      <c r="CD773" s="24">
        <v>120</v>
      </c>
      <c r="CE773" s="24">
        <v>120</v>
      </c>
      <c r="CF773" s="24">
        <v>125</v>
      </c>
      <c r="CG773" s="24">
        <v>126</v>
      </c>
      <c r="CH773" s="24">
        <v>126</v>
      </c>
      <c r="CI773" s="24">
        <v>126</v>
      </c>
      <c r="CO773" s="34">
        <f t="shared" si="60"/>
        <v>372743</v>
      </c>
    </row>
    <row r="774" spans="1:93" ht="15" hidden="1">
      <c r="A774" s="23" t="s">
        <v>155</v>
      </c>
      <c r="B774" s="52">
        <v>43231</v>
      </c>
      <c r="C774" s="25" t="str">
        <f t="shared" si="59"/>
        <v/>
      </c>
      <c r="G774" s="24">
        <f t="shared" si="57"/>
        <v>151</v>
      </c>
      <c r="H774" s="30">
        <f>(H775-H773)/(G774+G775)*G774+H773</f>
        <v>389192.79268292681</v>
      </c>
      <c r="I774" s="24" t="str">
        <f t="shared" si="58"/>
        <v/>
      </c>
      <c r="K774" s="24">
        <f>IF(J774&gt;900,_xlfn.XLOOKUP(ROUND(J774,0),'CM-VL-G-C-GL-B-T-ClassRimThickn'!$B$1:$B$112,'CM-VL-G-C-GL-B-T-ClassRimThickn'!$C$1:$C$112,0,1,1),J774)</f>
        <v>0</v>
      </c>
      <c r="L774" s="24">
        <v>71</v>
      </c>
      <c r="M774" s="24">
        <f>IF(L774&gt;900,_xlfn.XLOOKUP(ROUND(L774,0),'CM-VL-G-C-GL-B-T-ClassRimThickn'!$B$1:$B$112,'CM-VL-G-C-GL-B-T-ClassRimThickn'!$C$1:$C$112,0,1,1),L774)</f>
        <v>71</v>
      </c>
      <c r="N774" s="24">
        <v>72</v>
      </c>
      <c r="O774" s="24">
        <f>IF(N774&gt;900,_xlfn.XLOOKUP(ROUND(N774,0),'CM-VL-G-C-GL-B-T-ClassRimThickn'!$B$1:$B$112,'CM-VL-G-C-GL-B-T-ClassRimThickn'!$C$1:$C$112,0,1,1),N774)</f>
        <v>72</v>
      </c>
      <c r="P774" s="24">
        <v>72</v>
      </c>
      <c r="Q774" s="24">
        <f>IF(P774&gt;900,_xlfn.XLOOKUP(ROUND(P774,0),'CM-VL-G-C-GL-B-T-ClassRimThickn'!$B$1:$B$112,'CM-VL-G-C-GL-B-T-ClassRimThickn'!$C$1:$C$112,0,1,1),P774)</f>
        <v>72</v>
      </c>
      <c r="S774" s="24">
        <f>IF(R774&gt;900,_xlfn.XLOOKUP(ROUND(R774,0),'CM-VL-G-C-GL-B-T-ClassRimThickn'!$B$1:$B$112,'CM-VL-G-C-GL-B-T-ClassRimThickn'!$C$1:$C$112,0,1,1),R774)</f>
        <v>0</v>
      </c>
      <c r="T774" s="24">
        <v>71</v>
      </c>
      <c r="U774" s="24">
        <f>IF(T774&gt;900,_xlfn.XLOOKUP(ROUND(T774,0),'CM-VL-G-C-GL-B-T-ClassRimThickn'!$B$1:$B$112,'CM-VL-G-C-GL-B-T-ClassRimThickn'!$C$1:$C$112,0,1,1),T774)</f>
        <v>71</v>
      </c>
      <c r="V774" s="24">
        <v>71</v>
      </c>
      <c r="W774" s="24">
        <f>IF(V774&gt;900,_xlfn.XLOOKUP(ROUND(V774,0),'CM-VL-G-C-GL-B-T-ClassRimThickn'!$B$1:$B$112,'CM-VL-G-C-GL-B-T-ClassRimThickn'!$C$1:$C$112,0,1,1),V774)</f>
        <v>71</v>
      </c>
      <c r="X774" s="24">
        <v>72</v>
      </c>
      <c r="Y774" s="24">
        <f>IF(X774&gt;900,_xlfn.XLOOKUP(ROUND(X774,0),'CM-VL-G-C-GL-B-T-ClassRimThickn'!$B$1:$B$112,'CM-VL-G-C-GL-B-T-ClassRimThickn'!$C$1:$C$112,0,1,1),X774)</f>
        <v>72</v>
      </c>
      <c r="Z774" s="24">
        <v>72</v>
      </c>
      <c r="AA774" s="24">
        <f>IF(Z774&gt;900,_xlfn.XLOOKUP(ROUND(Z774,0),'CM-VL-G-C-GL-B-T-ClassRimThickn'!$B$1:$B$112,'CM-VL-G-C-GL-B-T-ClassRimThickn'!$C$1:$C$112,0,1,1),Z774)</f>
        <v>72</v>
      </c>
      <c r="AB774" s="24">
        <v>73</v>
      </c>
      <c r="AC774" s="24">
        <f>IF(AB774&gt;900,_xlfn.XLOOKUP(ROUND(AB774,0),'CM-VL-G-C-GL-B-T-ClassRimThickn'!$B$1:$B$112,'CM-VL-G-C-GL-B-T-ClassRimThickn'!$C$1:$C$112,0,1,1),AB774)</f>
        <v>73</v>
      </c>
      <c r="AD774" s="24">
        <v>72</v>
      </c>
      <c r="AE774" s="24">
        <f>IF(AD774&gt;900,_xlfn.XLOOKUP(ROUND(AD774,0),'CM-VL-G-C-GL-B-T-ClassRimThickn'!$B$1:$B$112,'CM-VL-G-C-GL-B-T-ClassRimThickn'!$C$1:$C$112,0,1,1),AD774)</f>
        <v>72</v>
      </c>
      <c r="AF774" s="24">
        <v>71</v>
      </c>
      <c r="AG774" s="24">
        <f>IF(AF774&gt;900,_xlfn.XLOOKUP(ROUND(AF774,0),'CM-VL-G-C-GL-B-T-ClassRimThickn'!$B$1:$B$112,'CM-VL-G-C-GL-B-T-ClassRimThickn'!$C$1:$C$112,0,1,1),AF774)</f>
        <v>71</v>
      </c>
      <c r="AH774" s="24">
        <v>28</v>
      </c>
      <c r="AI774" s="24">
        <v>27</v>
      </c>
      <c r="AJ774" s="24">
        <v>28</v>
      </c>
      <c r="AK774" s="24">
        <v>28</v>
      </c>
      <c r="AL774" s="24">
        <v>27</v>
      </c>
      <c r="AM774" s="24">
        <v>27</v>
      </c>
      <c r="AN774" s="24">
        <v>26.5</v>
      </c>
      <c r="AO774" s="24">
        <v>27</v>
      </c>
      <c r="AP774" s="24">
        <v>28</v>
      </c>
      <c r="AQ774" s="24">
        <v>28</v>
      </c>
      <c r="AR774" s="24">
        <v>28</v>
      </c>
      <c r="AS774" s="24">
        <v>28</v>
      </c>
      <c r="AT774" s="24">
        <v>29</v>
      </c>
      <c r="AU774" s="24">
        <v>29</v>
      </c>
      <c r="AV774" s="24">
        <v>29</v>
      </c>
      <c r="AW774" s="24">
        <v>29</v>
      </c>
      <c r="AX774" s="24">
        <v>29</v>
      </c>
      <c r="AY774" s="24">
        <v>29</v>
      </c>
      <c r="AZ774" s="24">
        <v>29</v>
      </c>
      <c r="BA774" s="24">
        <v>28.5</v>
      </c>
      <c r="BB774" s="24">
        <v>28</v>
      </c>
      <c r="BC774" s="24">
        <v>28</v>
      </c>
      <c r="BD774" s="24">
        <v>28.5</v>
      </c>
      <c r="BE774" s="24">
        <v>29</v>
      </c>
      <c r="CD774" s="24">
        <v>120</v>
      </c>
      <c r="CE774" s="24">
        <v>120</v>
      </c>
      <c r="CF774" s="24">
        <v>120</v>
      </c>
      <c r="CG774" s="24">
        <v>115</v>
      </c>
      <c r="CH774" s="24">
        <v>115</v>
      </c>
      <c r="CI774" s="24">
        <v>115</v>
      </c>
      <c r="CO774" s="34">
        <f t="shared" si="60"/>
        <v>389192.79268292681</v>
      </c>
    </row>
    <row r="775" spans="1:93" ht="15" hidden="1">
      <c r="A775" s="23" t="s">
        <v>155</v>
      </c>
      <c r="B775" s="52">
        <v>43326</v>
      </c>
      <c r="C775" s="25" t="str">
        <f t="shared" si="59"/>
        <v/>
      </c>
      <c r="G775" s="24">
        <f t="shared" si="57"/>
        <v>95</v>
      </c>
      <c r="H775" s="27">
        <v>399542</v>
      </c>
      <c r="I775" s="24" t="str">
        <f t="shared" si="58"/>
        <v/>
      </c>
      <c r="K775" s="24">
        <f>IF(J775&gt;900,_xlfn.XLOOKUP(ROUND(J775,0),'CM-VL-G-C-GL-B-T-ClassRimThickn'!$B$1:$B$112,'CM-VL-G-C-GL-B-T-ClassRimThickn'!$C$1:$C$112,0,1,1),J775)</f>
        <v>0</v>
      </c>
      <c r="L775" s="24">
        <v>75</v>
      </c>
      <c r="M775" s="24">
        <f>IF(L775&gt;900,_xlfn.XLOOKUP(ROUND(L775,0),'CM-VL-G-C-GL-B-T-ClassRimThickn'!$B$1:$B$112,'CM-VL-G-C-GL-B-T-ClassRimThickn'!$C$1:$C$112,0,1,1),L775)</f>
        <v>75</v>
      </c>
      <c r="N775" s="24">
        <v>75</v>
      </c>
      <c r="O775" s="24">
        <f>IF(N775&gt;900,_xlfn.XLOOKUP(ROUND(N775,0),'CM-VL-G-C-GL-B-T-ClassRimThickn'!$B$1:$B$112,'CM-VL-G-C-GL-B-T-ClassRimThickn'!$C$1:$C$112,0,1,1),N775)</f>
        <v>75</v>
      </c>
      <c r="P775" s="24">
        <v>75</v>
      </c>
      <c r="Q775" s="24">
        <f>IF(P775&gt;900,_xlfn.XLOOKUP(ROUND(P775,0),'CM-VL-G-C-GL-B-T-ClassRimThickn'!$B$1:$B$112,'CM-VL-G-C-GL-B-T-ClassRimThickn'!$C$1:$C$112,0,1,1),P775)</f>
        <v>75</v>
      </c>
      <c r="S775" s="24">
        <f>IF(R775&gt;900,_xlfn.XLOOKUP(ROUND(R775,0),'CM-VL-G-C-GL-B-T-ClassRimThickn'!$B$1:$B$112,'CM-VL-G-C-GL-B-T-ClassRimThickn'!$C$1:$C$112,0,1,1),R775)</f>
        <v>0</v>
      </c>
      <c r="T775" s="24">
        <v>73</v>
      </c>
      <c r="U775" s="24">
        <f>IF(T775&gt;900,_xlfn.XLOOKUP(ROUND(T775,0),'CM-VL-G-C-GL-B-T-ClassRimThickn'!$B$1:$B$112,'CM-VL-G-C-GL-B-T-ClassRimThickn'!$C$1:$C$112,0,1,1),T775)</f>
        <v>73</v>
      </c>
      <c r="V775" s="24">
        <v>74</v>
      </c>
      <c r="W775" s="24">
        <f>IF(V775&gt;900,_xlfn.XLOOKUP(ROUND(V775,0),'CM-VL-G-C-GL-B-T-ClassRimThickn'!$B$1:$B$112,'CM-VL-G-C-GL-B-T-ClassRimThickn'!$C$1:$C$112,0,1,1),V775)</f>
        <v>74</v>
      </c>
      <c r="X775" s="24">
        <v>75</v>
      </c>
      <c r="Y775" s="24">
        <f>IF(X775&gt;900,_xlfn.XLOOKUP(ROUND(X775,0),'CM-VL-G-C-GL-B-T-ClassRimThickn'!$B$1:$B$112,'CM-VL-G-C-GL-B-T-ClassRimThickn'!$C$1:$C$112,0,1,1),X775)</f>
        <v>75</v>
      </c>
      <c r="Z775" s="24">
        <v>75</v>
      </c>
      <c r="AA775" s="24">
        <f>IF(Z775&gt;900,_xlfn.XLOOKUP(ROUND(Z775,0),'CM-VL-G-C-GL-B-T-ClassRimThickn'!$B$1:$B$112,'CM-VL-G-C-GL-B-T-ClassRimThickn'!$C$1:$C$112,0,1,1),Z775)</f>
        <v>75</v>
      </c>
      <c r="AB775" s="24">
        <v>75</v>
      </c>
      <c r="AC775" s="24">
        <f>IF(AB775&gt;900,_xlfn.XLOOKUP(ROUND(AB775,0),'CM-VL-G-C-GL-B-T-ClassRimThickn'!$B$1:$B$112,'CM-VL-G-C-GL-B-T-ClassRimThickn'!$C$1:$C$112,0,1,1),AB775)</f>
        <v>75</v>
      </c>
      <c r="AD775" s="24">
        <v>74</v>
      </c>
      <c r="AE775" s="24">
        <f>IF(AD775&gt;900,_xlfn.XLOOKUP(ROUND(AD775,0),'CM-VL-G-C-GL-B-T-ClassRimThickn'!$B$1:$B$112,'CM-VL-G-C-GL-B-T-ClassRimThickn'!$C$1:$C$112,0,1,1),AD775)</f>
        <v>74</v>
      </c>
      <c r="AF775" s="24">
        <v>73</v>
      </c>
      <c r="AG775" s="24">
        <f>IF(AF775&gt;900,_xlfn.XLOOKUP(ROUND(AF775,0),'CM-VL-G-C-GL-B-T-ClassRimThickn'!$B$1:$B$112,'CM-VL-G-C-GL-B-T-ClassRimThickn'!$C$1:$C$112,0,1,1),AF775)</f>
        <v>73</v>
      </c>
      <c r="AH775" s="24">
        <v>27</v>
      </c>
      <c r="AI775" s="24">
        <v>26</v>
      </c>
      <c r="AJ775" s="24">
        <v>27</v>
      </c>
      <c r="AK775" s="24">
        <v>27</v>
      </c>
      <c r="AL775" s="24">
        <v>27</v>
      </c>
      <c r="AM775" s="24">
        <v>27</v>
      </c>
      <c r="AN775" s="24">
        <v>26</v>
      </c>
      <c r="AO775" s="24">
        <v>27</v>
      </c>
      <c r="AP775" s="24">
        <v>27</v>
      </c>
      <c r="AQ775" s="24">
        <v>27</v>
      </c>
      <c r="AR775" s="24">
        <v>26</v>
      </c>
      <c r="AS775" s="24">
        <v>27</v>
      </c>
      <c r="AT775" s="24">
        <v>29</v>
      </c>
      <c r="AU775" s="24">
        <v>29</v>
      </c>
      <c r="AV775" s="24">
        <v>29</v>
      </c>
      <c r="AW775" s="24">
        <v>29</v>
      </c>
      <c r="AX775" s="24">
        <v>29</v>
      </c>
      <c r="AY775" s="24">
        <v>29</v>
      </c>
      <c r="AZ775" s="24">
        <v>28</v>
      </c>
      <c r="BA775" s="24">
        <v>29</v>
      </c>
      <c r="BB775" s="24">
        <v>28</v>
      </c>
      <c r="BC775" s="24">
        <v>29</v>
      </c>
      <c r="BD775" s="24">
        <v>28</v>
      </c>
      <c r="BE775" s="24">
        <v>29</v>
      </c>
      <c r="BF775" s="24">
        <v>0</v>
      </c>
      <c r="BG775" s="24">
        <v>0</v>
      </c>
      <c r="BH775" s="24">
        <v>0</v>
      </c>
      <c r="BI775" s="24">
        <v>0</v>
      </c>
      <c r="BJ775" s="24">
        <v>0</v>
      </c>
      <c r="BL775" s="24">
        <v>0</v>
      </c>
      <c r="BM775" s="24">
        <v>0</v>
      </c>
      <c r="BN775" s="24">
        <v>0</v>
      </c>
      <c r="BO775" s="24">
        <v>0</v>
      </c>
      <c r="BP775" s="24">
        <v>0</v>
      </c>
      <c r="BQ775" s="24">
        <v>0</v>
      </c>
      <c r="BR775" s="24">
        <v>0</v>
      </c>
      <c r="BS775" s="24">
        <v>0</v>
      </c>
      <c r="BT775" s="24">
        <v>0</v>
      </c>
      <c r="BU775" s="24">
        <v>0</v>
      </c>
      <c r="BV775" s="24">
        <v>0</v>
      </c>
      <c r="BW775" s="24">
        <v>0</v>
      </c>
      <c r="BX775" s="24">
        <v>0</v>
      </c>
      <c r="BY775" s="24">
        <v>0</v>
      </c>
      <c r="BZ775" s="24">
        <v>0</v>
      </c>
      <c r="CB775" s="24">
        <v>0</v>
      </c>
      <c r="CC775" s="24">
        <v>0</v>
      </c>
      <c r="CD775" s="24">
        <v>120</v>
      </c>
      <c r="CE775" s="24">
        <v>118</v>
      </c>
      <c r="CF775" s="24">
        <v>118</v>
      </c>
      <c r="CG775" s="24">
        <v>120</v>
      </c>
      <c r="CH775" s="24">
        <v>120</v>
      </c>
      <c r="CI775" s="24">
        <v>120</v>
      </c>
      <c r="CO775" s="34">
        <f t="shared" si="60"/>
        <v>399542</v>
      </c>
    </row>
    <row r="776" spans="1:93" ht="15" hidden="1">
      <c r="A776" s="23" t="s">
        <v>155</v>
      </c>
      <c r="B776" s="52">
        <v>43599</v>
      </c>
      <c r="C776" s="25" t="str">
        <f t="shared" si="59"/>
        <v/>
      </c>
      <c r="G776" s="24">
        <f t="shared" si="57"/>
        <v>273</v>
      </c>
      <c r="H776" s="36">
        <v>5500396</v>
      </c>
      <c r="I776" s="24" t="b">
        <f t="shared" si="58"/>
        <v>0</v>
      </c>
      <c r="K776" s="24">
        <f>IF(J776&gt;900,_xlfn.XLOOKUP(ROUND(J776,0),'CM-VL-G-C-GL-B-T-ClassRimThickn'!$B$1:$B$112,'CM-VL-G-C-GL-B-T-ClassRimThickn'!$C$1:$C$112,0,1,1),J776)</f>
        <v>0</v>
      </c>
      <c r="L776" s="24">
        <v>71</v>
      </c>
      <c r="M776" s="24">
        <f>IF(L776&gt;900,_xlfn.XLOOKUP(ROUND(L776,0),'CM-VL-G-C-GL-B-T-ClassRimThickn'!$B$1:$B$112,'CM-VL-G-C-GL-B-T-ClassRimThickn'!$C$1:$C$112,0,1,1),L776)</f>
        <v>71</v>
      </c>
      <c r="N776" s="24">
        <v>70</v>
      </c>
      <c r="O776" s="24">
        <f>IF(N776&gt;900,_xlfn.XLOOKUP(ROUND(N776,0),'CM-VL-G-C-GL-B-T-ClassRimThickn'!$B$1:$B$112,'CM-VL-G-C-GL-B-T-ClassRimThickn'!$C$1:$C$112,0,1,1),N776)</f>
        <v>70</v>
      </c>
      <c r="P776" s="24">
        <v>70</v>
      </c>
      <c r="Q776" s="24">
        <f>IF(P776&gt;900,_xlfn.XLOOKUP(ROUND(P776,0),'CM-VL-G-C-GL-B-T-ClassRimThickn'!$B$1:$B$112,'CM-VL-G-C-GL-B-T-ClassRimThickn'!$C$1:$C$112,0,1,1),P776)</f>
        <v>70</v>
      </c>
      <c r="S776" s="24">
        <f>IF(R776&gt;900,_xlfn.XLOOKUP(ROUND(R776,0),'CM-VL-G-C-GL-B-T-ClassRimThickn'!$B$1:$B$112,'CM-VL-G-C-GL-B-T-ClassRimThickn'!$C$1:$C$112,0,1,1),R776)</f>
        <v>0</v>
      </c>
      <c r="T776" s="24">
        <v>69</v>
      </c>
      <c r="U776" s="24">
        <f>IF(T776&gt;900,_xlfn.XLOOKUP(ROUND(T776,0),'CM-VL-G-C-GL-B-T-ClassRimThickn'!$B$1:$B$112,'CM-VL-G-C-GL-B-T-ClassRimThickn'!$C$1:$C$112,0,1,1),T776)</f>
        <v>69</v>
      </c>
      <c r="V776" s="24">
        <v>69</v>
      </c>
      <c r="W776" s="24">
        <f>IF(V776&gt;900,_xlfn.XLOOKUP(ROUND(V776,0),'CM-VL-G-C-GL-B-T-ClassRimThickn'!$B$1:$B$112,'CM-VL-G-C-GL-B-T-ClassRimThickn'!$C$1:$C$112,0,1,1),V776)</f>
        <v>69</v>
      </c>
      <c r="X776" s="24">
        <v>69</v>
      </c>
      <c r="Y776" s="24">
        <f>IF(X776&gt;900,_xlfn.XLOOKUP(ROUND(X776,0),'CM-VL-G-C-GL-B-T-ClassRimThickn'!$B$1:$B$112,'CM-VL-G-C-GL-B-T-ClassRimThickn'!$C$1:$C$112,0,1,1),X776)</f>
        <v>69</v>
      </c>
      <c r="Z776" s="24">
        <v>70</v>
      </c>
      <c r="AA776" s="24">
        <f>IF(Z776&gt;900,_xlfn.XLOOKUP(ROUND(Z776,0),'CM-VL-G-C-GL-B-T-ClassRimThickn'!$B$1:$B$112,'CM-VL-G-C-GL-B-T-ClassRimThickn'!$C$1:$C$112,0,1,1),Z776)</f>
        <v>70</v>
      </c>
      <c r="AB776" s="24">
        <v>70</v>
      </c>
      <c r="AC776" s="24">
        <f>IF(AB776&gt;900,_xlfn.XLOOKUP(ROUND(AB776,0),'CM-VL-G-C-GL-B-T-ClassRimThickn'!$B$1:$B$112,'CM-VL-G-C-GL-B-T-ClassRimThickn'!$C$1:$C$112,0,1,1),AB776)</f>
        <v>70</v>
      </c>
      <c r="AD776" s="24">
        <v>70</v>
      </c>
      <c r="AE776" s="24">
        <f>IF(AD776&gt;900,_xlfn.XLOOKUP(ROUND(AD776,0),'CM-VL-G-C-GL-B-T-ClassRimThickn'!$B$1:$B$112,'CM-VL-G-C-GL-B-T-ClassRimThickn'!$C$1:$C$112,0,1,1),AD776)</f>
        <v>70</v>
      </c>
      <c r="AF776" s="24">
        <v>69</v>
      </c>
      <c r="AG776" s="24">
        <f>IF(AF776&gt;900,_xlfn.XLOOKUP(ROUND(AF776,0),'CM-VL-G-C-GL-B-T-ClassRimThickn'!$B$1:$B$112,'CM-VL-G-C-GL-B-T-ClassRimThickn'!$C$1:$C$112,0,1,1),AF776)</f>
        <v>69</v>
      </c>
      <c r="AH776" s="24">
        <v>26</v>
      </c>
      <c r="AI776" s="24">
        <v>27</v>
      </c>
      <c r="AJ776" s="24">
        <v>27</v>
      </c>
      <c r="AK776" s="24">
        <v>27</v>
      </c>
      <c r="AL776" s="24">
        <v>26</v>
      </c>
      <c r="AM776" s="24">
        <v>27</v>
      </c>
      <c r="AN776" s="24">
        <v>27</v>
      </c>
      <c r="AO776" s="24">
        <v>26</v>
      </c>
      <c r="AP776" s="24">
        <v>27</v>
      </c>
      <c r="AQ776" s="24">
        <v>27</v>
      </c>
      <c r="AR776" s="24">
        <v>26</v>
      </c>
      <c r="AS776" s="24">
        <v>26</v>
      </c>
      <c r="AT776" s="24">
        <v>29</v>
      </c>
      <c r="AU776" s="24">
        <v>29</v>
      </c>
      <c r="AV776" s="24">
        <v>30</v>
      </c>
      <c r="AW776" s="24">
        <v>29</v>
      </c>
      <c r="AX776" s="24">
        <v>29</v>
      </c>
      <c r="AY776" s="24">
        <v>29</v>
      </c>
      <c r="AZ776" s="24">
        <v>30</v>
      </c>
      <c r="BA776" s="24">
        <v>29</v>
      </c>
      <c r="BB776" s="24">
        <v>29</v>
      </c>
      <c r="BC776" s="24">
        <v>29</v>
      </c>
      <c r="BD776" s="24">
        <v>30</v>
      </c>
      <c r="BE776" s="24">
        <v>30</v>
      </c>
      <c r="BF776" s="24">
        <v>0</v>
      </c>
      <c r="BG776" s="24">
        <v>0</v>
      </c>
      <c r="BH776" s="24">
        <v>0</v>
      </c>
      <c r="BI776" s="24">
        <v>0</v>
      </c>
      <c r="BJ776" s="24">
        <v>0</v>
      </c>
      <c r="BL776" s="24">
        <v>0</v>
      </c>
      <c r="BM776" s="24">
        <v>0</v>
      </c>
      <c r="BN776" s="24">
        <v>0</v>
      </c>
      <c r="BO776" s="24">
        <v>0</v>
      </c>
      <c r="BP776" s="24">
        <v>0</v>
      </c>
      <c r="BQ776" s="24">
        <v>0</v>
      </c>
      <c r="BR776" s="24">
        <v>0</v>
      </c>
      <c r="BS776" s="24">
        <v>0</v>
      </c>
      <c r="BT776" s="24">
        <v>0</v>
      </c>
      <c r="BU776" s="24">
        <v>0</v>
      </c>
      <c r="BV776" s="24">
        <v>0</v>
      </c>
      <c r="BW776" s="24">
        <v>0</v>
      </c>
      <c r="BX776" s="24">
        <v>0</v>
      </c>
      <c r="BY776" s="24">
        <v>0</v>
      </c>
      <c r="BZ776" s="24">
        <v>0</v>
      </c>
      <c r="CB776" s="24">
        <v>0</v>
      </c>
      <c r="CC776" s="24">
        <v>0</v>
      </c>
      <c r="CD776" s="24">
        <v>125</v>
      </c>
      <c r="CE776" s="24">
        <v>125</v>
      </c>
      <c r="CF776" s="24">
        <v>125</v>
      </c>
      <c r="CG776" s="24">
        <v>120</v>
      </c>
      <c r="CH776" s="24">
        <v>120</v>
      </c>
      <c r="CI776" s="24">
        <v>120</v>
      </c>
      <c r="CO776" s="34">
        <f t="shared" si="60"/>
        <v>5500396</v>
      </c>
    </row>
    <row r="777" spans="1:93" ht="15" hidden="1">
      <c r="A777" s="23" t="s">
        <v>155</v>
      </c>
      <c r="B777" s="52">
        <v>43888</v>
      </c>
      <c r="C777" s="25" t="str">
        <f t="shared" si="59"/>
        <v/>
      </c>
      <c r="E777" s="24" t="s">
        <v>156</v>
      </c>
      <c r="G777" s="24">
        <f t="shared" si="57"/>
        <v>289</v>
      </c>
      <c r="H777" s="35">
        <v>349087</v>
      </c>
      <c r="I777" s="24" t="str">
        <f t="shared" si="58"/>
        <v/>
      </c>
      <c r="J777" s="24">
        <v>70</v>
      </c>
      <c r="K777" s="24">
        <f>IF(J777&gt;900,_xlfn.XLOOKUP(ROUND(J777,0),'CM-VL-G-C-GL-B-T-ClassRimThickn'!$B$1:$B$112,'CM-VL-G-C-GL-B-T-ClassRimThickn'!$C$1:$C$112,0,1,1),J777)</f>
        <v>70</v>
      </c>
      <c r="L777" s="24">
        <v>70</v>
      </c>
      <c r="M777" s="24">
        <f>IF(L777&gt;900,_xlfn.XLOOKUP(ROUND(L777,0),'CM-VL-G-C-GL-B-T-ClassRimThickn'!$B$1:$B$112,'CM-VL-G-C-GL-B-T-ClassRimThickn'!$C$1:$C$112,0,1,1),L777)</f>
        <v>70</v>
      </c>
      <c r="N777" s="24">
        <v>70</v>
      </c>
      <c r="O777" s="24">
        <f>IF(N777&gt;900,_xlfn.XLOOKUP(ROUND(N777,0),'CM-VL-G-C-GL-B-T-ClassRimThickn'!$B$1:$B$112,'CM-VL-G-C-GL-B-T-ClassRimThickn'!$C$1:$C$112,0,1,1),N777)</f>
        <v>70</v>
      </c>
      <c r="P777" s="24">
        <v>70</v>
      </c>
      <c r="Q777" s="24">
        <f>IF(P777&gt;900,_xlfn.XLOOKUP(ROUND(P777,0),'CM-VL-G-C-GL-B-T-ClassRimThickn'!$B$1:$B$112,'CM-VL-G-C-GL-B-T-ClassRimThickn'!$C$1:$C$112,0,1,1),P777)</f>
        <v>70</v>
      </c>
      <c r="R777" s="24">
        <v>70</v>
      </c>
      <c r="S777" s="24">
        <f>IF(R777&gt;900,_xlfn.XLOOKUP(ROUND(R777,0),'CM-VL-G-C-GL-B-T-ClassRimThickn'!$B$1:$B$112,'CM-VL-G-C-GL-B-T-ClassRimThickn'!$C$1:$C$112,0,1,1),R777)</f>
        <v>70</v>
      </c>
      <c r="T777" s="24">
        <v>70</v>
      </c>
      <c r="U777" s="24">
        <f>IF(T777&gt;900,_xlfn.XLOOKUP(ROUND(T777,0),'CM-VL-G-C-GL-B-T-ClassRimThickn'!$B$1:$B$112,'CM-VL-G-C-GL-B-T-ClassRimThickn'!$C$1:$C$112,0,1,1),T777)</f>
        <v>70</v>
      </c>
      <c r="V777" s="24">
        <v>70</v>
      </c>
      <c r="W777" s="24">
        <f>IF(V777&gt;900,_xlfn.XLOOKUP(ROUND(V777,0),'CM-VL-G-C-GL-B-T-ClassRimThickn'!$B$1:$B$112,'CM-VL-G-C-GL-B-T-ClassRimThickn'!$C$1:$C$112,0,1,1),V777)</f>
        <v>70</v>
      </c>
      <c r="X777" s="24">
        <v>70</v>
      </c>
      <c r="Y777" s="24">
        <f>IF(X777&gt;900,_xlfn.XLOOKUP(ROUND(X777,0),'CM-VL-G-C-GL-B-T-ClassRimThickn'!$B$1:$B$112,'CM-VL-G-C-GL-B-T-ClassRimThickn'!$C$1:$C$112,0,1,1),X777)</f>
        <v>70</v>
      </c>
      <c r="Z777" s="24">
        <v>70</v>
      </c>
      <c r="AA777" s="24">
        <f>IF(Z777&gt;900,_xlfn.XLOOKUP(ROUND(Z777,0),'CM-VL-G-C-GL-B-T-ClassRimThickn'!$B$1:$B$112,'CM-VL-G-C-GL-B-T-ClassRimThickn'!$C$1:$C$112,0,1,1),Z777)</f>
        <v>70</v>
      </c>
      <c r="AB777" s="24">
        <v>70</v>
      </c>
      <c r="AC777" s="24">
        <f>IF(AB777&gt;900,_xlfn.XLOOKUP(ROUND(AB777,0),'CM-VL-G-C-GL-B-T-ClassRimThickn'!$B$1:$B$112,'CM-VL-G-C-GL-B-T-ClassRimThickn'!$C$1:$C$112,0,1,1),AB777)</f>
        <v>70</v>
      </c>
      <c r="AD777" s="24">
        <v>70</v>
      </c>
      <c r="AE777" s="24">
        <f>IF(AD777&gt;900,_xlfn.XLOOKUP(ROUND(AD777,0),'CM-VL-G-C-GL-B-T-ClassRimThickn'!$B$1:$B$112,'CM-VL-G-C-GL-B-T-ClassRimThickn'!$C$1:$C$112,0,1,1),AD777)</f>
        <v>70</v>
      </c>
      <c r="AF777" s="24">
        <v>70</v>
      </c>
      <c r="AG777" s="24">
        <f>IF(AF777&gt;900,_xlfn.XLOOKUP(ROUND(AF777,0),'CM-VL-G-C-GL-B-T-ClassRimThickn'!$B$1:$B$112,'CM-VL-G-C-GL-B-T-ClassRimThickn'!$C$1:$C$112,0,1,1),AF777)</f>
        <v>70</v>
      </c>
      <c r="AH777" s="24">
        <v>27</v>
      </c>
      <c r="AI777" s="24">
        <v>25</v>
      </c>
      <c r="AJ777" s="24">
        <v>26</v>
      </c>
      <c r="AK777" s="24">
        <v>26</v>
      </c>
      <c r="AL777" s="24">
        <v>26</v>
      </c>
      <c r="AM777" s="24">
        <v>27</v>
      </c>
      <c r="AN777" s="24">
        <v>27</v>
      </c>
      <c r="AO777" s="24">
        <v>26</v>
      </c>
      <c r="AP777" s="24">
        <v>25</v>
      </c>
      <c r="AQ777" s="24">
        <v>26</v>
      </c>
      <c r="AR777" s="24">
        <v>26</v>
      </c>
      <c r="AS777" s="24">
        <v>27</v>
      </c>
      <c r="AT777" s="24">
        <v>30</v>
      </c>
      <c r="AU777" s="24">
        <v>31</v>
      </c>
      <c r="AV777" s="24">
        <v>30</v>
      </c>
      <c r="AW777" s="24">
        <v>30</v>
      </c>
      <c r="AX777" s="24">
        <v>30</v>
      </c>
      <c r="AY777" s="24">
        <v>30</v>
      </c>
      <c r="AZ777" s="24">
        <v>30</v>
      </c>
      <c r="BA777" s="24">
        <v>31</v>
      </c>
      <c r="BB777" s="24">
        <v>30</v>
      </c>
      <c r="BC777" s="24">
        <v>30</v>
      </c>
      <c r="BD777" s="24">
        <v>30</v>
      </c>
      <c r="BE777" s="24">
        <v>30</v>
      </c>
      <c r="BF777" s="24">
        <v>1</v>
      </c>
      <c r="BG777" s="24">
        <v>1</v>
      </c>
      <c r="BH777" s="24">
        <v>0.5</v>
      </c>
      <c r="BI777" s="24">
        <v>0.5</v>
      </c>
      <c r="BJ777" s="24">
        <v>0.5</v>
      </c>
      <c r="BK777" s="24">
        <v>1</v>
      </c>
      <c r="BL777" s="24">
        <v>1</v>
      </c>
      <c r="BM777" s="24">
        <v>1</v>
      </c>
      <c r="BN777" s="24">
        <v>0.5</v>
      </c>
      <c r="BO777" s="24">
        <v>0.5</v>
      </c>
      <c r="BP777" s="24">
        <v>0.5</v>
      </c>
      <c r="BQ777" s="24">
        <v>1</v>
      </c>
      <c r="BR777" s="24">
        <v>0</v>
      </c>
      <c r="BS777" s="24">
        <v>0.5</v>
      </c>
      <c r="BT777" s="24">
        <v>0.25</v>
      </c>
      <c r="BU777" s="24">
        <v>0</v>
      </c>
      <c r="BV777" s="24">
        <v>0</v>
      </c>
      <c r="BW777" s="24">
        <v>0</v>
      </c>
      <c r="BX777" s="24">
        <v>0</v>
      </c>
      <c r="BY777" s="24">
        <v>0.5</v>
      </c>
      <c r="BZ777" s="24">
        <v>0.25</v>
      </c>
      <c r="CA777" s="24">
        <v>0</v>
      </c>
      <c r="CB777" s="24">
        <v>0</v>
      </c>
      <c r="CC777" s="24">
        <v>0</v>
      </c>
      <c r="CO777" s="34">
        <f t="shared" si="60"/>
        <v>349087</v>
      </c>
    </row>
    <row r="778" spans="1:93" ht="15" hidden="1">
      <c r="A778" s="23" t="s">
        <v>157</v>
      </c>
      <c r="B778" s="52">
        <v>42010</v>
      </c>
      <c r="C778" s="25" t="str">
        <f t="shared" si="59"/>
        <v/>
      </c>
      <c r="G778" s="24" t="str">
        <f t="shared" si="57"/>
        <v/>
      </c>
      <c r="H778" s="24">
        <v>210</v>
      </c>
      <c r="I778" s="24" t="str">
        <f t="shared" si="58"/>
        <v/>
      </c>
      <c r="K778" s="24">
        <f>IF(J778&gt;900,_xlfn.XLOOKUP(ROUND(J778,0),'CM-VL-G-C-GL-B-T-ClassRimThickn'!$B$1:$B$112,'CM-VL-G-C-GL-B-T-ClassRimThickn'!$C$1:$C$112,0,1,1),J778)</f>
        <v>0</v>
      </c>
      <c r="L778" s="24">
        <v>85</v>
      </c>
      <c r="M778" s="24">
        <f>IF(L778&gt;900,_xlfn.XLOOKUP(ROUND(L778,0),'CM-VL-G-C-GL-B-T-ClassRimThickn'!$B$1:$B$112,'CM-VL-G-C-GL-B-T-ClassRimThickn'!$C$1:$C$112,0,1,1),L778)</f>
        <v>85</v>
      </c>
      <c r="N778" s="24">
        <v>85</v>
      </c>
      <c r="O778" s="24">
        <f>IF(N778&gt;900,_xlfn.XLOOKUP(ROUND(N778,0),'CM-VL-G-C-GL-B-T-ClassRimThickn'!$B$1:$B$112,'CM-VL-G-C-GL-B-T-ClassRimThickn'!$C$1:$C$112,0,1,1),N778)</f>
        <v>85</v>
      </c>
      <c r="P778" s="24">
        <v>85</v>
      </c>
      <c r="Q778" s="24">
        <f>IF(P778&gt;900,_xlfn.XLOOKUP(ROUND(P778,0),'CM-VL-G-C-GL-B-T-ClassRimThickn'!$B$1:$B$112,'CM-VL-G-C-GL-B-T-ClassRimThickn'!$C$1:$C$112,0,1,1),P778)</f>
        <v>85</v>
      </c>
      <c r="S778" s="24">
        <f>IF(R778&gt;900,_xlfn.XLOOKUP(ROUND(R778,0),'CM-VL-G-C-GL-B-T-ClassRimThickn'!$B$1:$B$112,'CM-VL-G-C-GL-B-T-ClassRimThickn'!$C$1:$C$112,0,1,1),R778)</f>
        <v>0</v>
      </c>
      <c r="T778" s="24">
        <v>85</v>
      </c>
      <c r="U778" s="24">
        <f>IF(T778&gt;900,_xlfn.XLOOKUP(ROUND(T778,0),'CM-VL-G-C-GL-B-T-ClassRimThickn'!$B$1:$B$112,'CM-VL-G-C-GL-B-T-ClassRimThickn'!$C$1:$C$112,0,1,1),T778)</f>
        <v>85</v>
      </c>
      <c r="V778" s="24">
        <v>85</v>
      </c>
      <c r="W778" s="24">
        <f>IF(V778&gt;900,_xlfn.XLOOKUP(ROUND(V778,0),'CM-VL-G-C-GL-B-T-ClassRimThickn'!$B$1:$B$112,'CM-VL-G-C-GL-B-T-ClassRimThickn'!$C$1:$C$112,0,1,1),V778)</f>
        <v>85</v>
      </c>
      <c r="X778" s="24">
        <v>85</v>
      </c>
      <c r="Y778" s="24">
        <f>IF(X778&gt;900,_xlfn.XLOOKUP(ROUND(X778,0),'CM-VL-G-C-GL-B-T-ClassRimThickn'!$B$1:$B$112,'CM-VL-G-C-GL-B-T-ClassRimThickn'!$C$1:$C$112,0,1,1),X778)</f>
        <v>85</v>
      </c>
      <c r="Z778" s="24">
        <v>85</v>
      </c>
      <c r="AA778" s="24">
        <f>IF(Z778&gt;900,_xlfn.XLOOKUP(ROUND(Z778,0),'CM-VL-G-C-GL-B-T-ClassRimThickn'!$B$1:$B$112,'CM-VL-G-C-GL-B-T-ClassRimThickn'!$C$1:$C$112,0,1,1),Z778)</f>
        <v>85</v>
      </c>
      <c r="AB778" s="24">
        <v>85</v>
      </c>
      <c r="AC778" s="24">
        <f>IF(AB778&gt;900,_xlfn.XLOOKUP(ROUND(AB778,0),'CM-VL-G-C-GL-B-T-ClassRimThickn'!$B$1:$B$112,'CM-VL-G-C-GL-B-T-ClassRimThickn'!$C$1:$C$112,0,1,1),AB778)</f>
        <v>85</v>
      </c>
      <c r="AD778" s="24">
        <v>85</v>
      </c>
      <c r="AE778" s="24">
        <f>IF(AD778&gt;900,_xlfn.XLOOKUP(ROUND(AD778,0),'CM-VL-G-C-GL-B-T-ClassRimThickn'!$B$1:$B$112,'CM-VL-G-C-GL-B-T-ClassRimThickn'!$C$1:$C$112,0,1,1),AD778)</f>
        <v>85</v>
      </c>
      <c r="AF778" s="24">
        <v>85</v>
      </c>
      <c r="AG778" s="24">
        <f>IF(AF778&gt;900,_xlfn.XLOOKUP(ROUND(AF778,0),'CM-VL-G-C-GL-B-T-ClassRimThickn'!$B$1:$B$112,'CM-VL-G-C-GL-B-T-ClassRimThickn'!$C$1:$C$112,0,1,1),AF778)</f>
        <v>85</v>
      </c>
      <c r="AH778" s="24">
        <v>30</v>
      </c>
      <c r="AI778" s="24">
        <v>30</v>
      </c>
      <c r="AJ778" s="24">
        <v>30</v>
      </c>
      <c r="AK778" s="24">
        <v>30</v>
      </c>
      <c r="AL778" s="24">
        <v>30</v>
      </c>
      <c r="AM778" s="24">
        <v>30</v>
      </c>
      <c r="AN778" s="24">
        <v>30</v>
      </c>
      <c r="AO778" s="24">
        <v>30</v>
      </c>
      <c r="AP778" s="24">
        <v>30</v>
      </c>
      <c r="AQ778" s="24">
        <v>30</v>
      </c>
      <c r="AR778" s="24">
        <v>30</v>
      </c>
      <c r="AS778" s="24">
        <v>30</v>
      </c>
      <c r="AT778" s="24">
        <v>28</v>
      </c>
      <c r="AU778" s="24">
        <v>28</v>
      </c>
      <c r="AV778" s="24">
        <v>28</v>
      </c>
      <c r="AW778" s="24">
        <v>28</v>
      </c>
      <c r="AX778" s="24">
        <v>28</v>
      </c>
      <c r="AY778" s="24">
        <v>28</v>
      </c>
      <c r="AZ778" s="24">
        <v>28</v>
      </c>
      <c r="BA778" s="24">
        <v>28</v>
      </c>
      <c r="BB778" s="24">
        <v>28</v>
      </c>
      <c r="BC778" s="24">
        <v>28</v>
      </c>
      <c r="BD778" s="24">
        <v>28</v>
      </c>
      <c r="BE778" s="24">
        <v>28</v>
      </c>
      <c r="BF778" s="24">
        <v>0</v>
      </c>
      <c r="BG778" s="24">
        <v>0</v>
      </c>
      <c r="BH778" s="24">
        <v>0</v>
      </c>
      <c r="BI778" s="24">
        <v>0</v>
      </c>
      <c r="BJ778" s="24">
        <v>0</v>
      </c>
      <c r="BL778" s="24">
        <v>0</v>
      </c>
      <c r="BM778" s="24">
        <v>0</v>
      </c>
      <c r="BN778" s="24">
        <v>0</v>
      </c>
      <c r="BO778" s="24">
        <v>0</v>
      </c>
      <c r="BP778" s="24">
        <v>0</v>
      </c>
      <c r="BQ778" s="24">
        <v>0</v>
      </c>
      <c r="BR778" s="24">
        <v>0</v>
      </c>
      <c r="BS778" s="24">
        <v>0</v>
      </c>
      <c r="BT778" s="24">
        <v>0</v>
      </c>
      <c r="BU778" s="24">
        <v>0</v>
      </c>
      <c r="BV778" s="24">
        <v>0</v>
      </c>
      <c r="BW778" s="24">
        <v>0</v>
      </c>
      <c r="BX778" s="24">
        <v>0</v>
      </c>
      <c r="BY778" s="24">
        <v>0</v>
      </c>
      <c r="BZ778" s="24">
        <v>0</v>
      </c>
      <c r="CB778" s="24">
        <v>0</v>
      </c>
      <c r="CC778" s="24">
        <v>0</v>
      </c>
      <c r="CD778" s="24">
        <v>135</v>
      </c>
      <c r="CE778" s="24">
        <v>135</v>
      </c>
      <c r="CF778" s="24">
        <v>135</v>
      </c>
      <c r="CG778" s="24">
        <v>135</v>
      </c>
      <c r="CH778" s="24">
        <v>135</v>
      </c>
      <c r="CI778" s="24">
        <v>135</v>
      </c>
      <c r="CO778" s="34">
        <f t="shared" si="60"/>
        <v>210</v>
      </c>
    </row>
    <row r="779" spans="1:93" ht="15" hidden="1">
      <c r="A779" s="23" t="s">
        <v>157</v>
      </c>
      <c r="B779" s="52">
        <v>42011</v>
      </c>
      <c r="C779" s="25" t="str">
        <f t="shared" si="59"/>
        <v/>
      </c>
      <c r="G779" s="24">
        <f t="shared" si="57"/>
        <v>1</v>
      </c>
      <c r="H779" s="30">
        <f>(H780-H778)/(G779+G780)*G779+H778</f>
        <v>213.25523012552301</v>
      </c>
      <c r="I779" s="24" t="str">
        <f t="shared" si="58"/>
        <v/>
      </c>
      <c r="K779" s="24">
        <f>IF(J779&gt;900,_xlfn.XLOOKUP(ROUND(J779,0),'CM-VL-G-C-GL-B-T-ClassRimThickn'!$B$1:$B$112,'CM-VL-G-C-GL-B-T-ClassRimThickn'!$C$1:$C$112,0,1,1),J779)</f>
        <v>0</v>
      </c>
      <c r="L779" s="24">
        <v>1007.5</v>
      </c>
      <c r="M779" s="24">
        <f>IF(L779&gt;900,_xlfn.XLOOKUP(ROUND(L779,0),'CM-VL-G-C-GL-B-T-ClassRimThickn'!$B$1:$B$112,'CM-VL-G-C-GL-B-T-ClassRimThickn'!$C$1:$C$112,0,1,1),L779)</f>
        <v>81</v>
      </c>
      <c r="N779" s="24">
        <v>1010</v>
      </c>
      <c r="O779" s="24">
        <f>IF(N779&gt;900,_xlfn.XLOOKUP(ROUND(N779,0),'CM-VL-G-C-GL-B-T-ClassRimThickn'!$B$1:$B$112,'CM-VL-G-C-GL-B-T-ClassRimThickn'!$C$1:$C$112,0,1,1),N779)</f>
        <v>82</v>
      </c>
      <c r="P779" s="24">
        <v>1007.7</v>
      </c>
      <c r="Q779" s="24">
        <f>IF(P779&gt;900,_xlfn.XLOOKUP(ROUND(P779,0),'CM-VL-G-C-GL-B-T-ClassRimThickn'!$B$1:$B$112,'CM-VL-G-C-GL-B-T-ClassRimThickn'!$C$1:$C$112,0,1,1),P779)</f>
        <v>81</v>
      </c>
      <c r="S779" s="24">
        <f>IF(R779&gt;900,_xlfn.XLOOKUP(ROUND(R779,0),'CM-VL-G-C-GL-B-T-ClassRimThickn'!$B$1:$B$112,'CM-VL-G-C-GL-B-T-ClassRimThickn'!$C$1:$C$112,0,1,1),R779)</f>
        <v>0</v>
      </c>
      <c r="T779" s="24">
        <v>1011</v>
      </c>
      <c r="U779" s="24">
        <f>IF(T779&gt;900,_xlfn.XLOOKUP(ROUND(T779,0),'CM-VL-G-C-GL-B-T-ClassRimThickn'!$B$1:$B$112,'CM-VL-G-C-GL-B-T-ClassRimThickn'!$C$1:$C$112,0,1,1),T779)</f>
        <v>82.5</v>
      </c>
      <c r="V779" s="24">
        <v>1010.6</v>
      </c>
      <c r="W779" s="24">
        <f>IF(V779&gt;900,_xlfn.XLOOKUP(ROUND(V779,0),'CM-VL-G-C-GL-B-T-ClassRimThickn'!$B$1:$B$112,'CM-VL-G-C-GL-B-T-ClassRimThickn'!$C$1:$C$112,0,1,1),V779)</f>
        <v>82.5</v>
      </c>
      <c r="X779" s="24">
        <v>1007.3</v>
      </c>
      <c r="Y779" s="24">
        <f>IF(X779&gt;900,_xlfn.XLOOKUP(ROUND(X779,0),'CM-VL-G-C-GL-B-T-ClassRimThickn'!$B$1:$B$112,'CM-VL-G-C-GL-B-T-ClassRimThickn'!$C$1:$C$112,0,1,1),X779)</f>
        <v>80.5</v>
      </c>
      <c r="Z779" s="24">
        <v>1010.1</v>
      </c>
      <c r="AA779" s="24">
        <f>IF(Z779&gt;900,_xlfn.XLOOKUP(ROUND(Z779,0),'CM-VL-G-C-GL-B-T-ClassRimThickn'!$B$1:$B$112,'CM-VL-G-C-GL-B-T-ClassRimThickn'!$C$1:$C$112,0,1,1),Z779)</f>
        <v>82</v>
      </c>
      <c r="AB779" s="24">
        <v>1007.3</v>
      </c>
      <c r="AC779" s="24">
        <f>IF(AB779&gt;900,_xlfn.XLOOKUP(ROUND(AB779,0),'CM-VL-G-C-GL-B-T-ClassRimThickn'!$B$1:$B$112,'CM-VL-G-C-GL-B-T-ClassRimThickn'!$C$1:$C$112,0,1,1),AB779)</f>
        <v>80.5</v>
      </c>
      <c r="AD779" s="24">
        <v>1007.4</v>
      </c>
      <c r="AE779" s="24">
        <f>IF(AD779&gt;900,_xlfn.XLOOKUP(ROUND(AD779,0),'CM-VL-G-C-GL-B-T-ClassRimThickn'!$B$1:$B$112,'CM-VL-G-C-GL-B-T-ClassRimThickn'!$C$1:$C$112,0,1,1),AD779)</f>
        <v>80.5</v>
      </c>
      <c r="AF779" s="24">
        <v>1011</v>
      </c>
      <c r="AG779" s="24">
        <f>IF(AF779&gt;900,_xlfn.XLOOKUP(ROUND(AF779,0),'CM-VL-G-C-GL-B-T-ClassRimThickn'!$B$1:$B$112,'CM-VL-G-C-GL-B-T-ClassRimThickn'!$C$1:$C$112,0,1,1),AF779)</f>
        <v>82.5</v>
      </c>
      <c r="AH779" s="24">
        <v>30</v>
      </c>
      <c r="AI779" s="24">
        <v>30</v>
      </c>
      <c r="AJ779" s="24">
        <v>30</v>
      </c>
      <c r="AK779" s="24">
        <v>30</v>
      </c>
      <c r="AL779" s="24">
        <v>30</v>
      </c>
      <c r="AM779" s="24">
        <v>30</v>
      </c>
      <c r="AN779" s="24">
        <v>30</v>
      </c>
      <c r="AO779" s="24">
        <v>30</v>
      </c>
      <c r="AP779" s="24">
        <v>30</v>
      </c>
      <c r="AQ779" s="24">
        <v>30</v>
      </c>
      <c r="AR779" s="24">
        <v>30</v>
      </c>
      <c r="AS779" s="24">
        <v>30</v>
      </c>
      <c r="AT779" s="24">
        <v>28</v>
      </c>
      <c r="AU779" s="24">
        <v>28</v>
      </c>
      <c r="AV779" s="24">
        <v>28</v>
      </c>
      <c r="AW779" s="24">
        <v>28</v>
      </c>
      <c r="AX779" s="24">
        <v>28</v>
      </c>
      <c r="AY779" s="24">
        <v>28</v>
      </c>
      <c r="AZ779" s="24">
        <v>28</v>
      </c>
      <c r="BA779" s="24">
        <v>28</v>
      </c>
      <c r="BB779" s="24">
        <v>28</v>
      </c>
      <c r="BC779" s="24">
        <v>28</v>
      </c>
      <c r="BD779" s="24">
        <v>28</v>
      </c>
      <c r="BE779" s="24">
        <v>28</v>
      </c>
      <c r="BF779" s="24">
        <v>0</v>
      </c>
      <c r="BG779" s="24">
        <v>0</v>
      </c>
      <c r="BH779" s="24">
        <v>0</v>
      </c>
      <c r="BI779" s="24">
        <v>0</v>
      </c>
      <c r="BJ779" s="24">
        <v>0</v>
      </c>
      <c r="BL779" s="24">
        <v>0</v>
      </c>
      <c r="BM779" s="24">
        <v>0</v>
      </c>
      <c r="BN779" s="24">
        <v>0</v>
      </c>
      <c r="BO779" s="24">
        <v>0</v>
      </c>
      <c r="BP779" s="24">
        <v>0</v>
      </c>
      <c r="BQ779" s="24">
        <v>0</v>
      </c>
      <c r="BR779" s="24">
        <v>0</v>
      </c>
      <c r="BS779" s="24">
        <v>0</v>
      </c>
      <c r="BT779" s="24">
        <v>0</v>
      </c>
      <c r="BU779" s="24">
        <v>0</v>
      </c>
      <c r="BV779" s="24">
        <v>0</v>
      </c>
      <c r="BW779" s="24">
        <v>0</v>
      </c>
      <c r="BX779" s="24">
        <v>0</v>
      </c>
      <c r="BY779" s="24">
        <v>0</v>
      </c>
      <c r="BZ779" s="24">
        <v>0</v>
      </c>
      <c r="CB779" s="24">
        <v>0</v>
      </c>
      <c r="CC779" s="24">
        <v>0</v>
      </c>
      <c r="CO779" s="34">
        <f t="shared" si="60"/>
        <v>213.25523012552301</v>
      </c>
    </row>
    <row r="780" spans="1:93" ht="15" hidden="1">
      <c r="A780" s="23" t="s">
        <v>157</v>
      </c>
      <c r="B780" s="52">
        <v>42249</v>
      </c>
      <c r="C780" s="25" t="str">
        <f t="shared" si="59"/>
        <v/>
      </c>
      <c r="G780" s="24">
        <f t="shared" si="57"/>
        <v>238</v>
      </c>
      <c r="H780" s="24">
        <v>988</v>
      </c>
      <c r="I780" s="24" t="str">
        <f t="shared" si="58"/>
        <v/>
      </c>
      <c r="K780" s="24">
        <f>IF(J780&gt;900,_xlfn.XLOOKUP(ROUND(J780,0),'CM-VL-G-C-GL-B-T-ClassRimThickn'!$B$1:$B$112,'CM-VL-G-C-GL-B-T-ClassRimThickn'!$C$1:$C$112,0,1,1),J780)</f>
        <v>0</v>
      </c>
      <c r="L780" s="24">
        <v>84</v>
      </c>
      <c r="M780" s="24">
        <f>IF(L780&gt;900,_xlfn.XLOOKUP(ROUND(L780,0),'CM-VL-G-C-GL-B-T-ClassRimThickn'!$B$1:$B$112,'CM-VL-G-C-GL-B-T-ClassRimThickn'!$C$1:$C$112,0,1,1),L780)</f>
        <v>84</v>
      </c>
      <c r="N780" s="24">
        <v>84</v>
      </c>
      <c r="O780" s="24">
        <f>IF(N780&gt;900,_xlfn.XLOOKUP(ROUND(N780,0),'CM-VL-G-C-GL-B-T-ClassRimThickn'!$B$1:$B$112,'CM-VL-G-C-GL-B-T-ClassRimThickn'!$C$1:$C$112,0,1,1),N780)</f>
        <v>84</v>
      </c>
      <c r="P780" s="24">
        <v>84</v>
      </c>
      <c r="Q780" s="24">
        <f>IF(P780&gt;900,_xlfn.XLOOKUP(ROUND(P780,0),'CM-VL-G-C-GL-B-T-ClassRimThickn'!$B$1:$B$112,'CM-VL-G-C-GL-B-T-ClassRimThickn'!$C$1:$C$112,0,1,1),P780)</f>
        <v>84</v>
      </c>
      <c r="S780" s="24">
        <f>IF(R780&gt;900,_xlfn.XLOOKUP(ROUND(R780,0),'CM-VL-G-C-GL-B-T-ClassRimThickn'!$B$1:$B$112,'CM-VL-G-C-GL-B-T-ClassRimThickn'!$C$1:$C$112,0,1,1),R780)</f>
        <v>0</v>
      </c>
      <c r="T780" s="24">
        <v>84</v>
      </c>
      <c r="U780" s="24">
        <f>IF(T780&gt;900,_xlfn.XLOOKUP(ROUND(T780,0),'CM-VL-G-C-GL-B-T-ClassRimThickn'!$B$1:$B$112,'CM-VL-G-C-GL-B-T-ClassRimThickn'!$C$1:$C$112,0,1,1),T780)</f>
        <v>84</v>
      </c>
      <c r="V780" s="24">
        <v>84</v>
      </c>
      <c r="W780" s="24">
        <f>IF(V780&gt;900,_xlfn.XLOOKUP(ROUND(V780,0),'CM-VL-G-C-GL-B-T-ClassRimThickn'!$B$1:$B$112,'CM-VL-G-C-GL-B-T-ClassRimThickn'!$C$1:$C$112,0,1,1),V780)</f>
        <v>84</v>
      </c>
      <c r="X780" s="24">
        <v>84</v>
      </c>
      <c r="Y780" s="24">
        <f>IF(X780&gt;900,_xlfn.XLOOKUP(ROUND(X780,0),'CM-VL-G-C-GL-B-T-ClassRimThickn'!$B$1:$B$112,'CM-VL-G-C-GL-B-T-ClassRimThickn'!$C$1:$C$112,0,1,1),X780)</f>
        <v>84</v>
      </c>
      <c r="Z780" s="24">
        <v>84</v>
      </c>
      <c r="AA780" s="24">
        <f>IF(Z780&gt;900,_xlfn.XLOOKUP(ROUND(Z780,0),'CM-VL-G-C-GL-B-T-ClassRimThickn'!$B$1:$B$112,'CM-VL-G-C-GL-B-T-ClassRimThickn'!$C$1:$C$112,0,1,1),Z780)</f>
        <v>84</v>
      </c>
      <c r="AB780" s="24">
        <v>84</v>
      </c>
      <c r="AC780" s="24">
        <f>IF(AB780&gt;900,_xlfn.XLOOKUP(ROUND(AB780,0),'CM-VL-G-C-GL-B-T-ClassRimThickn'!$B$1:$B$112,'CM-VL-G-C-GL-B-T-ClassRimThickn'!$C$1:$C$112,0,1,1),AB780)</f>
        <v>84</v>
      </c>
      <c r="AD780" s="24">
        <v>84</v>
      </c>
      <c r="AE780" s="24">
        <f>IF(AD780&gt;900,_xlfn.XLOOKUP(ROUND(AD780,0),'CM-VL-G-C-GL-B-T-ClassRimThickn'!$B$1:$B$112,'CM-VL-G-C-GL-B-T-ClassRimThickn'!$C$1:$C$112,0,1,1),AD780)</f>
        <v>84</v>
      </c>
      <c r="AF780" s="24">
        <v>84</v>
      </c>
      <c r="AG780" s="24">
        <f>IF(AF780&gt;900,_xlfn.XLOOKUP(ROUND(AF780,0),'CM-VL-G-C-GL-B-T-ClassRimThickn'!$B$1:$B$112,'CM-VL-G-C-GL-B-T-ClassRimThickn'!$C$1:$C$112,0,1,1),AF780)</f>
        <v>84</v>
      </c>
      <c r="AH780" s="24">
        <v>30</v>
      </c>
      <c r="AI780" s="24">
        <v>29</v>
      </c>
      <c r="AJ780" s="24">
        <v>30</v>
      </c>
      <c r="AK780" s="24">
        <v>29</v>
      </c>
      <c r="AL780" s="24">
        <v>30</v>
      </c>
      <c r="AM780" s="24">
        <v>29.5</v>
      </c>
      <c r="AN780" s="24">
        <v>30</v>
      </c>
      <c r="AO780" s="24">
        <v>29</v>
      </c>
      <c r="AP780" s="24">
        <v>30</v>
      </c>
      <c r="AQ780" s="24">
        <v>29</v>
      </c>
      <c r="AR780" s="24">
        <v>30</v>
      </c>
      <c r="AS780" s="24">
        <v>29.5</v>
      </c>
      <c r="AT780" s="24">
        <v>29</v>
      </c>
      <c r="AU780" s="24">
        <v>29</v>
      </c>
      <c r="AV780" s="24">
        <v>29.5</v>
      </c>
      <c r="AW780" s="24">
        <v>29</v>
      </c>
      <c r="AX780" s="24">
        <v>29</v>
      </c>
      <c r="AY780" s="24">
        <v>29</v>
      </c>
      <c r="AZ780" s="24">
        <v>29</v>
      </c>
      <c r="BA780" s="24">
        <v>29</v>
      </c>
      <c r="BB780" s="24">
        <v>29.5</v>
      </c>
      <c r="BC780" s="24">
        <v>29</v>
      </c>
      <c r="BD780" s="24">
        <v>29</v>
      </c>
      <c r="BE780" s="24">
        <v>29</v>
      </c>
      <c r="BF780" s="24">
        <v>0</v>
      </c>
      <c r="BG780" s="24">
        <v>0</v>
      </c>
      <c r="BH780" s="24">
        <v>0</v>
      </c>
      <c r="BI780" s="24">
        <v>0</v>
      </c>
      <c r="BJ780" s="24">
        <v>0</v>
      </c>
      <c r="BL780" s="24">
        <v>0</v>
      </c>
      <c r="BM780" s="24">
        <v>0</v>
      </c>
      <c r="BN780" s="24">
        <v>0</v>
      </c>
      <c r="BO780" s="24">
        <v>0</v>
      </c>
      <c r="BP780" s="24">
        <v>0</v>
      </c>
      <c r="BQ780" s="24">
        <v>0</v>
      </c>
      <c r="BR780" s="24">
        <v>0</v>
      </c>
      <c r="BS780" s="24">
        <v>0</v>
      </c>
      <c r="BT780" s="24">
        <v>0</v>
      </c>
      <c r="BU780" s="24">
        <v>0</v>
      </c>
      <c r="BV780" s="24">
        <v>0</v>
      </c>
      <c r="BW780" s="24">
        <v>0</v>
      </c>
      <c r="BX780" s="24">
        <v>0</v>
      </c>
      <c r="BY780" s="24">
        <v>0</v>
      </c>
      <c r="BZ780" s="24">
        <v>0</v>
      </c>
      <c r="CB780" s="24">
        <v>0</v>
      </c>
      <c r="CC780" s="24">
        <v>0</v>
      </c>
      <c r="CD780" s="24">
        <v>130</v>
      </c>
      <c r="CE780" s="24">
        <v>130</v>
      </c>
      <c r="CF780" s="24">
        <v>130</v>
      </c>
      <c r="CG780" s="24">
        <v>130</v>
      </c>
      <c r="CH780" s="24">
        <v>130</v>
      </c>
      <c r="CI780" s="24">
        <v>130</v>
      </c>
      <c r="CO780" s="34">
        <f t="shared" si="60"/>
        <v>988</v>
      </c>
    </row>
    <row r="781" spans="1:93" ht="15" hidden="1">
      <c r="A781" s="23" t="s">
        <v>157</v>
      </c>
      <c r="B781" s="52">
        <v>42327</v>
      </c>
      <c r="C781" s="25" t="str">
        <f t="shared" si="59"/>
        <v/>
      </c>
      <c r="G781" s="24">
        <f t="shared" si="57"/>
        <v>78</v>
      </c>
      <c r="H781" s="24">
        <v>25607</v>
      </c>
      <c r="I781" s="24" t="str">
        <f t="shared" si="58"/>
        <v/>
      </c>
      <c r="K781" s="24">
        <f>IF(J781&gt;900,_xlfn.XLOOKUP(ROUND(J781,0),'CM-VL-G-C-GL-B-T-ClassRimThickn'!$B$1:$B$112,'CM-VL-G-C-GL-B-T-ClassRimThickn'!$C$1:$C$112,0,1,1),J781)</f>
        <v>0</v>
      </c>
      <c r="L781" s="24">
        <v>84</v>
      </c>
      <c r="M781" s="24">
        <f>IF(L781&gt;900,_xlfn.XLOOKUP(ROUND(L781,0),'CM-VL-G-C-GL-B-T-ClassRimThickn'!$B$1:$B$112,'CM-VL-G-C-GL-B-T-ClassRimThickn'!$C$1:$C$112,0,1,1),L781)</f>
        <v>84</v>
      </c>
      <c r="N781" s="24">
        <v>85</v>
      </c>
      <c r="O781" s="24">
        <f>IF(N781&gt;900,_xlfn.XLOOKUP(ROUND(N781,0),'CM-VL-G-C-GL-B-T-ClassRimThickn'!$B$1:$B$112,'CM-VL-G-C-GL-B-T-ClassRimThickn'!$C$1:$C$112,0,1,1),N781)</f>
        <v>85</v>
      </c>
      <c r="P781" s="24">
        <v>84</v>
      </c>
      <c r="Q781" s="24">
        <f>IF(P781&gt;900,_xlfn.XLOOKUP(ROUND(P781,0),'CM-VL-G-C-GL-B-T-ClassRimThickn'!$B$1:$B$112,'CM-VL-G-C-GL-B-T-ClassRimThickn'!$C$1:$C$112,0,1,1),P781)</f>
        <v>84</v>
      </c>
      <c r="S781" s="24">
        <f>IF(R781&gt;900,_xlfn.XLOOKUP(ROUND(R781,0),'CM-VL-G-C-GL-B-T-ClassRimThickn'!$B$1:$B$112,'CM-VL-G-C-GL-B-T-ClassRimThickn'!$C$1:$C$112,0,1,1),R781)</f>
        <v>0</v>
      </c>
      <c r="T781" s="24">
        <v>85</v>
      </c>
      <c r="U781" s="24">
        <f>IF(T781&gt;900,_xlfn.XLOOKUP(ROUND(T781,0),'CM-VL-G-C-GL-B-T-ClassRimThickn'!$B$1:$B$112,'CM-VL-G-C-GL-B-T-ClassRimThickn'!$C$1:$C$112,0,1,1),T781)</f>
        <v>85</v>
      </c>
      <c r="V781" s="24">
        <v>85</v>
      </c>
      <c r="W781" s="24">
        <f>IF(V781&gt;900,_xlfn.XLOOKUP(ROUND(V781,0),'CM-VL-G-C-GL-B-T-ClassRimThickn'!$B$1:$B$112,'CM-VL-G-C-GL-B-T-ClassRimThickn'!$C$1:$C$112,0,1,1),V781)</f>
        <v>85</v>
      </c>
      <c r="X781" s="24">
        <v>84</v>
      </c>
      <c r="Y781" s="24">
        <f>IF(X781&gt;900,_xlfn.XLOOKUP(ROUND(X781,0),'CM-VL-G-C-GL-B-T-ClassRimThickn'!$B$1:$B$112,'CM-VL-G-C-GL-B-T-ClassRimThickn'!$C$1:$C$112,0,1,1),X781)</f>
        <v>84</v>
      </c>
      <c r="Z781" s="24">
        <v>85</v>
      </c>
      <c r="AA781" s="24">
        <f>IF(Z781&gt;900,_xlfn.XLOOKUP(ROUND(Z781,0),'CM-VL-G-C-GL-B-T-ClassRimThickn'!$B$1:$B$112,'CM-VL-G-C-GL-B-T-ClassRimThickn'!$C$1:$C$112,0,1,1),Z781)</f>
        <v>85</v>
      </c>
      <c r="AB781" s="24">
        <v>84</v>
      </c>
      <c r="AC781" s="24">
        <f>IF(AB781&gt;900,_xlfn.XLOOKUP(ROUND(AB781,0),'CM-VL-G-C-GL-B-T-ClassRimThickn'!$B$1:$B$112,'CM-VL-G-C-GL-B-T-ClassRimThickn'!$C$1:$C$112,0,1,1),AB781)</f>
        <v>84</v>
      </c>
      <c r="AD781" s="24">
        <v>84</v>
      </c>
      <c r="AE781" s="24">
        <f>IF(AD781&gt;900,_xlfn.XLOOKUP(ROUND(AD781,0),'CM-VL-G-C-GL-B-T-ClassRimThickn'!$B$1:$B$112,'CM-VL-G-C-GL-B-T-ClassRimThickn'!$C$1:$C$112,0,1,1),AD781)</f>
        <v>84</v>
      </c>
      <c r="AF781" s="24">
        <v>85</v>
      </c>
      <c r="AG781" s="24">
        <f>IF(AF781&gt;900,_xlfn.XLOOKUP(ROUND(AF781,0),'CM-VL-G-C-GL-B-T-ClassRimThickn'!$B$1:$B$112,'CM-VL-G-C-GL-B-T-ClassRimThickn'!$C$1:$C$112,0,1,1),AF781)</f>
        <v>85</v>
      </c>
      <c r="AH781" s="24">
        <v>28</v>
      </c>
      <c r="AI781" s="24">
        <v>27</v>
      </c>
      <c r="AJ781" s="24">
        <v>28</v>
      </c>
      <c r="AK781" s="24">
        <v>28</v>
      </c>
      <c r="AL781" s="24">
        <v>27</v>
      </c>
      <c r="AM781" s="24">
        <v>27</v>
      </c>
      <c r="AN781" s="24">
        <v>27</v>
      </c>
      <c r="AO781" s="24">
        <v>25</v>
      </c>
      <c r="AP781" s="24">
        <v>28</v>
      </c>
      <c r="AQ781" s="24">
        <v>28</v>
      </c>
      <c r="AR781" s="24">
        <v>27</v>
      </c>
      <c r="AS781" s="24">
        <v>28</v>
      </c>
      <c r="AT781" s="24">
        <v>28</v>
      </c>
      <c r="AU781" s="24">
        <v>28</v>
      </c>
      <c r="AV781" s="24">
        <v>28</v>
      </c>
      <c r="AW781" s="24">
        <v>28</v>
      </c>
      <c r="AX781" s="24">
        <v>28</v>
      </c>
      <c r="AY781" s="24">
        <v>28</v>
      </c>
      <c r="AZ781" s="24">
        <v>28</v>
      </c>
      <c r="BA781" s="24">
        <v>28</v>
      </c>
      <c r="BB781" s="24">
        <v>28</v>
      </c>
      <c r="BC781" s="24">
        <v>28</v>
      </c>
      <c r="BD781" s="24">
        <v>28</v>
      </c>
      <c r="BE781" s="24">
        <v>28</v>
      </c>
      <c r="BF781" s="24">
        <v>0</v>
      </c>
      <c r="BG781" s="24">
        <v>0</v>
      </c>
      <c r="BH781" s="24">
        <v>0</v>
      </c>
      <c r="BI781" s="24">
        <v>0</v>
      </c>
      <c r="BJ781" s="24">
        <v>0</v>
      </c>
      <c r="BL781" s="24">
        <v>0</v>
      </c>
      <c r="BM781" s="24">
        <v>0</v>
      </c>
      <c r="BN781" s="24">
        <v>0</v>
      </c>
      <c r="BO781" s="24">
        <v>0</v>
      </c>
      <c r="BP781" s="24">
        <v>0</v>
      </c>
      <c r="BQ781" s="24">
        <v>0</v>
      </c>
      <c r="BR781" s="24">
        <v>0</v>
      </c>
      <c r="BS781" s="24">
        <v>0</v>
      </c>
      <c r="BT781" s="24">
        <v>0</v>
      </c>
      <c r="BU781" s="24">
        <v>0</v>
      </c>
      <c r="BV781" s="24">
        <v>0.2</v>
      </c>
      <c r="BW781" s="24">
        <v>0</v>
      </c>
      <c r="BX781" s="24">
        <v>0</v>
      </c>
      <c r="BY781" s="24">
        <v>0.2</v>
      </c>
      <c r="BZ781" s="24">
        <v>0</v>
      </c>
      <c r="CB781" s="24">
        <v>0.2</v>
      </c>
      <c r="CC781" s="24">
        <v>0</v>
      </c>
      <c r="CD781" s="24">
        <v>129</v>
      </c>
      <c r="CE781" s="24">
        <v>127</v>
      </c>
      <c r="CF781" s="24">
        <v>132</v>
      </c>
      <c r="CG781" s="24">
        <v>132</v>
      </c>
      <c r="CH781" s="24">
        <v>132</v>
      </c>
      <c r="CI781" s="24">
        <v>132</v>
      </c>
      <c r="CO781" s="34">
        <f t="shared" si="60"/>
        <v>25607</v>
      </c>
    </row>
    <row r="782" spans="1:93" ht="15" hidden="1">
      <c r="A782" s="23" t="s">
        <v>157</v>
      </c>
      <c r="B782" s="52">
        <v>42394</v>
      </c>
      <c r="C782" s="25" t="str">
        <f t="shared" si="59"/>
        <v/>
      </c>
      <c r="G782" s="24">
        <f t="shared" si="57"/>
        <v>67</v>
      </c>
      <c r="H782" s="24">
        <v>53001</v>
      </c>
      <c r="I782" s="24" t="str">
        <f t="shared" si="58"/>
        <v/>
      </c>
      <c r="K782" s="24">
        <f>IF(J782&gt;900,_xlfn.XLOOKUP(ROUND(J782,0),'CM-VL-G-C-GL-B-T-ClassRimThickn'!$B$1:$B$112,'CM-VL-G-C-GL-B-T-ClassRimThickn'!$C$1:$C$112,0,1,1),J782)</f>
        <v>0</v>
      </c>
      <c r="L782" s="24">
        <v>84</v>
      </c>
      <c r="M782" s="24">
        <f>IF(L782&gt;900,_xlfn.XLOOKUP(ROUND(L782,0),'CM-VL-G-C-GL-B-T-ClassRimThickn'!$B$1:$B$112,'CM-VL-G-C-GL-B-T-ClassRimThickn'!$C$1:$C$112,0,1,1),L782)</f>
        <v>84</v>
      </c>
      <c r="N782" s="24">
        <v>85</v>
      </c>
      <c r="O782" s="24">
        <f>IF(N782&gt;900,_xlfn.XLOOKUP(ROUND(N782,0),'CM-VL-G-C-GL-B-T-ClassRimThickn'!$B$1:$B$112,'CM-VL-G-C-GL-B-T-ClassRimThickn'!$C$1:$C$112,0,1,1),N782)</f>
        <v>85</v>
      </c>
      <c r="P782" s="24">
        <v>84</v>
      </c>
      <c r="Q782" s="24">
        <f>IF(P782&gt;900,_xlfn.XLOOKUP(ROUND(P782,0),'CM-VL-G-C-GL-B-T-ClassRimThickn'!$B$1:$B$112,'CM-VL-G-C-GL-B-T-ClassRimThickn'!$C$1:$C$112,0,1,1),P782)</f>
        <v>84</v>
      </c>
      <c r="S782" s="24">
        <f>IF(R782&gt;900,_xlfn.XLOOKUP(ROUND(R782,0),'CM-VL-G-C-GL-B-T-ClassRimThickn'!$B$1:$B$112,'CM-VL-G-C-GL-B-T-ClassRimThickn'!$C$1:$C$112,0,1,1),R782)</f>
        <v>0</v>
      </c>
      <c r="T782" s="24">
        <v>85</v>
      </c>
      <c r="U782" s="24">
        <f>IF(T782&gt;900,_xlfn.XLOOKUP(ROUND(T782,0),'CM-VL-G-C-GL-B-T-ClassRimThickn'!$B$1:$B$112,'CM-VL-G-C-GL-B-T-ClassRimThickn'!$C$1:$C$112,0,1,1),T782)</f>
        <v>85</v>
      </c>
      <c r="V782" s="24">
        <v>86</v>
      </c>
      <c r="W782" s="24">
        <f>IF(V782&gt;900,_xlfn.XLOOKUP(ROUND(V782,0),'CM-VL-G-C-GL-B-T-ClassRimThickn'!$B$1:$B$112,'CM-VL-G-C-GL-B-T-ClassRimThickn'!$C$1:$C$112,0,1,1),V782)</f>
        <v>86</v>
      </c>
      <c r="X782" s="24">
        <v>84</v>
      </c>
      <c r="Y782" s="24">
        <f>IF(X782&gt;900,_xlfn.XLOOKUP(ROUND(X782,0),'CM-VL-G-C-GL-B-T-ClassRimThickn'!$B$1:$B$112,'CM-VL-G-C-GL-B-T-ClassRimThickn'!$C$1:$C$112,0,1,1),X782)</f>
        <v>84</v>
      </c>
      <c r="Z782" s="24">
        <v>86</v>
      </c>
      <c r="AA782" s="24">
        <f>IF(Z782&gt;900,_xlfn.XLOOKUP(ROUND(Z782,0),'CM-VL-G-C-GL-B-T-ClassRimThickn'!$B$1:$B$112,'CM-VL-G-C-GL-B-T-ClassRimThickn'!$C$1:$C$112,0,1,1),Z782)</f>
        <v>86</v>
      </c>
      <c r="AB782" s="24">
        <v>84</v>
      </c>
      <c r="AC782" s="24">
        <f>IF(AB782&gt;900,_xlfn.XLOOKUP(ROUND(AB782,0),'CM-VL-G-C-GL-B-T-ClassRimThickn'!$B$1:$B$112,'CM-VL-G-C-GL-B-T-ClassRimThickn'!$C$1:$C$112,0,1,1),AB782)</f>
        <v>84</v>
      </c>
      <c r="AD782" s="24">
        <v>84</v>
      </c>
      <c r="AE782" s="24">
        <f>IF(AD782&gt;900,_xlfn.XLOOKUP(ROUND(AD782,0),'CM-VL-G-C-GL-B-T-ClassRimThickn'!$B$1:$B$112,'CM-VL-G-C-GL-B-T-ClassRimThickn'!$C$1:$C$112,0,1,1),AD782)</f>
        <v>84</v>
      </c>
      <c r="AF782" s="24">
        <v>85</v>
      </c>
      <c r="AG782" s="24">
        <f>IF(AF782&gt;900,_xlfn.XLOOKUP(ROUND(AF782,0),'CM-VL-G-C-GL-B-T-ClassRimThickn'!$B$1:$B$112,'CM-VL-G-C-GL-B-T-ClassRimThickn'!$C$1:$C$112,0,1,1),AF782)</f>
        <v>85</v>
      </c>
      <c r="AH782" s="24">
        <v>26</v>
      </c>
      <c r="AI782" s="24">
        <v>25</v>
      </c>
      <c r="AJ782" s="24">
        <v>26</v>
      </c>
      <c r="AK782" s="24">
        <v>26</v>
      </c>
      <c r="AL782" s="24">
        <v>24</v>
      </c>
      <c r="AM782" s="24">
        <v>26</v>
      </c>
      <c r="AN782" s="24">
        <v>26</v>
      </c>
      <c r="AO782" s="24">
        <v>24</v>
      </c>
      <c r="AP782" s="24">
        <v>26</v>
      </c>
      <c r="AQ782" s="24">
        <v>27</v>
      </c>
      <c r="AR782" s="24">
        <v>25</v>
      </c>
      <c r="AS782" s="24">
        <v>27</v>
      </c>
      <c r="AT782" s="24">
        <v>29</v>
      </c>
      <c r="AU782" s="24">
        <v>28</v>
      </c>
      <c r="AV782" s="24">
        <v>29</v>
      </c>
      <c r="AW782" s="24">
        <v>29</v>
      </c>
      <c r="AX782" s="24">
        <v>29</v>
      </c>
      <c r="AY782" s="24">
        <v>30</v>
      </c>
      <c r="AZ782" s="24">
        <v>29</v>
      </c>
      <c r="BA782" s="24">
        <v>29</v>
      </c>
      <c r="BB782" s="24">
        <v>29</v>
      </c>
      <c r="BC782" s="24">
        <v>29</v>
      </c>
      <c r="BD782" s="24">
        <v>29</v>
      </c>
      <c r="BE782" s="24">
        <v>29</v>
      </c>
      <c r="BF782" s="24">
        <v>0</v>
      </c>
      <c r="BG782" s="24">
        <v>0</v>
      </c>
      <c r="BH782" s="24">
        <v>0</v>
      </c>
      <c r="BI782" s="24">
        <v>0</v>
      </c>
      <c r="BJ782" s="24">
        <v>0</v>
      </c>
      <c r="BL782" s="24">
        <v>0</v>
      </c>
      <c r="BM782" s="24">
        <v>0</v>
      </c>
      <c r="BN782" s="24">
        <v>0</v>
      </c>
      <c r="BO782" s="24">
        <v>0</v>
      </c>
      <c r="BP782" s="24">
        <v>0</v>
      </c>
      <c r="BQ782" s="24">
        <v>0</v>
      </c>
      <c r="BR782" s="24">
        <v>0</v>
      </c>
      <c r="BS782" s="24">
        <v>0.5</v>
      </c>
      <c r="BT782" s="24">
        <v>0.2</v>
      </c>
      <c r="BU782" s="24">
        <v>0.2</v>
      </c>
      <c r="BV782" s="24">
        <v>0.5</v>
      </c>
      <c r="BW782" s="24">
        <v>0.2</v>
      </c>
      <c r="BX782" s="24">
        <v>0.5</v>
      </c>
      <c r="BY782" s="24">
        <v>0.5</v>
      </c>
      <c r="BZ782" s="24">
        <v>0.5</v>
      </c>
      <c r="CB782" s="24">
        <v>0.5</v>
      </c>
      <c r="CC782" s="24">
        <v>0.2</v>
      </c>
      <c r="CD782" s="24">
        <v>129</v>
      </c>
      <c r="CE782" s="24">
        <v>127</v>
      </c>
      <c r="CF782" s="24">
        <v>127</v>
      </c>
      <c r="CG782" s="24">
        <v>131</v>
      </c>
      <c r="CH782" s="24">
        <v>129</v>
      </c>
      <c r="CI782" s="24">
        <v>130</v>
      </c>
      <c r="CO782" s="34">
        <f t="shared" si="60"/>
        <v>53001</v>
      </c>
    </row>
    <row r="783" spans="1:93" ht="15" hidden="1">
      <c r="A783" s="23" t="s">
        <v>157</v>
      </c>
      <c r="B783" s="52">
        <v>42461</v>
      </c>
      <c r="C783" s="25" t="str">
        <f t="shared" si="59"/>
        <v/>
      </c>
      <c r="G783" s="24">
        <f t="shared" si="57"/>
        <v>67</v>
      </c>
      <c r="H783" s="24">
        <v>70967</v>
      </c>
      <c r="I783" s="24" t="str">
        <f t="shared" si="58"/>
        <v/>
      </c>
      <c r="K783" s="24">
        <f>IF(J783&gt;900,_xlfn.XLOOKUP(ROUND(J783,0),'CM-VL-G-C-GL-B-T-ClassRimThickn'!$B$1:$B$112,'CM-VL-G-C-GL-B-T-ClassRimThickn'!$C$1:$C$112,0,1,1),J783)</f>
        <v>0</v>
      </c>
      <c r="L783" s="24">
        <v>80</v>
      </c>
      <c r="M783" s="24">
        <f>IF(L783&gt;900,_xlfn.XLOOKUP(ROUND(L783,0),'CM-VL-G-C-GL-B-T-ClassRimThickn'!$B$1:$B$112,'CM-VL-G-C-GL-B-T-ClassRimThickn'!$C$1:$C$112,0,1,1),L783)</f>
        <v>80</v>
      </c>
      <c r="N783" s="24">
        <v>81</v>
      </c>
      <c r="O783" s="24">
        <f>IF(N783&gt;900,_xlfn.XLOOKUP(ROUND(N783,0),'CM-VL-G-C-GL-B-T-ClassRimThickn'!$B$1:$B$112,'CM-VL-G-C-GL-B-T-ClassRimThickn'!$C$1:$C$112,0,1,1),N783)</f>
        <v>81</v>
      </c>
      <c r="P783" s="24">
        <v>80</v>
      </c>
      <c r="Q783" s="24">
        <f>IF(P783&gt;900,_xlfn.XLOOKUP(ROUND(P783,0),'CM-VL-G-C-GL-B-T-ClassRimThickn'!$B$1:$B$112,'CM-VL-G-C-GL-B-T-ClassRimThickn'!$C$1:$C$112,0,1,1),P783)</f>
        <v>80</v>
      </c>
      <c r="S783" s="24">
        <f>IF(R783&gt;900,_xlfn.XLOOKUP(ROUND(R783,0),'CM-VL-G-C-GL-B-T-ClassRimThickn'!$B$1:$B$112,'CM-VL-G-C-GL-B-T-ClassRimThickn'!$C$1:$C$112,0,1,1),R783)</f>
        <v>0</v>
      </c>
      <c r="T783" s="24">
        <v>82</v>
      </c>
      <c r="U783" s="24">
        <f>IF(T783&gt;900,_xlfn.XLOOKUP(ROUND(T783,0),'CM-VL-G-C-GL-B-T-ClassRimThickn'!$B$1:$B$112,'CM-VL-G-C-GL-B-T-ClassRimThickn'!$C$1:$C$112,0,1,1),T783)</f>
        <v>82</v>
      </c>
      <c r="V783" s="24">
        <v>81</v>
      </c>
      <c r="W783" s="24">
        <f>IF(V783&gt;900,_xlfn.XLOOKUP(ROUND(V783,0),'CM-VL-G-C-GL-B-T-ClassRimThickn'!$B$1:$B$112,'CM-VL-G-C-GL-B-T-ClassRimThickn'!$C$1:$C$112,0,1,1),V783)</f>
        <v>81</v>
      </c>
      <c r="X783" s="24">
        <v>80</v>
      </c>
      <c r="Y783" s="24">
        <f>IF(X783&gt;900,_xlfn.XLOOKUP(ROUND(X783,0),'CM-VL-G-C-GL-B-T-ClassRimThickn'!$B$1:$B$112,'CM-VL-G-C-GL-B-T-ClassRimThickn'!$C$1:$C$112,0,1,1),X783)</f>
        <v>80</v>
      </c>
      <c r="Z783" s="24">
        <v>81</v>
      </c>
      <c r="AA783" s="24">
        <f>IF(Z783&gt;900,_xlfn.XLOOKUP(ROUND(Z783,0),'CM-VL-G-C-GL-B-T-ClassRimThickn'!$B$1:$B$112,'CM-VL-G-C-GL-B-T-ClassRimThickn'!$C$1:$C$112,0,1,1),Z783)</f>
        <v>81</v>
      </c>
      <c r="AB783" s="24">
        <v>81</v>
      </c>
      <c r="AC783" s="24">
        <f>IF(AB783&gt;900,_xlfn.XLOOKUP(ROUND(AB783,0),'CM-VL-G-C-GL-B-T-ClassRimThickn'!$B$1:$B$112,'CM-VL-G-C-GL-B-T-ClassRimThickn'!$C$1:$C$112,0,1,1),AB783)</f>
        <v>81</v>
      </c>
      <c r="AD783" s="24">
        <v>81</v>
      </c>
      <c r="AE783" s="24">
        <f>IF(AD783&gt;900,_xlfn.XLOOKUP(ROUND(AD783,0),'CM-VL-G-C-GL-B-T-ClassRimThickn'!$B$1:$B$112,'CM-VL-G-C-GL-B-T-ClassRimThickn'!$C$1:$C$112,0,1,1),AD783)</f>
        <v>81</v>
      </c>
      <c r="AF783" s="24">
        <v>82</v>
      </c>
      <c r="AG783" s="24">
        <f>IF(AF783&gt;900,_xlfn.XLOOKUP(ROUND(AF783,0),'CM-VL-G-C-GL-B-T-ClassRimThickn'!$B$1:$B$112,'CM-VL-G-C-GL-B-T-ClassRimThickn'!$C$1:$C$112,0,1,1),AF783)</f>
        <v>82</v>
      </c>
      <c r="AH783" s="24">
        <v>25</v>
      </c>
      <c r="AI783" s="24">
        <v>26</v>
      </c>
      <c r="AJ783" s="24">
        <v>26</v>
      </c>
      <c r="AK783" s="24">
        <v>25</v>
      </c>
      <c r="AL783" s="24">
        <v>26</v>
      </c>
      <c r="AM783" s="24">
        <v>25</v>
      </c>
      <c r="AN783" s="24">
        <v>25</v>
      </c>
      <c r="AO783" s="24">
        <v>27</v>
      </c>
      <c r="AP783" s="24">
        <v>25</v>
      </c>
      <c r="AQ783" s="24">
        <v>26</v>
      </c>
      <c r="AR783" s="24">
        <v>26</v>
      </c>
      <c r="AS783" s="24">
        <v>26</v>
      </c>
      <c r="AT783" s="24">
        <v>29</v>
      </c>
      <c r="AU783" s="24">
        <v>29</v>
      </c>
      <c r="AV783" s="24">
        <v>29</v>
      </c>
      <c r="AW783" s="24">
        <v>29</v>
      </c>
      <c r="AX783" s="24">
        <v>29</v>
      </c>
      <c r="AY783" s="24">
        <v>28</v>
      </c>
      <c r="AZ783" s="24">
        <v>30</v>
      </c>
      <c r="BA783" s="24">
        <v>30</v>
      </c>
      <c r="BB783" s="24">
        <v>30</v>
      </c>
      <c r="BC783" s="24">
        <v>29</v>
      </c>
      <c r="BD783" s="24">
        <v>29</v>
      </c>
      <c r="BE783" s="24">
        <v>28</v>
      </c>
      <c r="BF783" s="24">
        <v>0</v>
      </c>
      <c r="BG783" s="24">
        <v>0</v>
      </c>
      <c r="BH783" s="24">
        <v>0</v>
      </c>
      <c r="BI783" s="24">
        <v>0</v>
      </c>
      <c r="BJ783" s="24">
        <v>0</v>
      </c>
      <c r="BL783" s="24">
        <v>0</v>
      </c>
      <c r="BM783" s="24">
        <v>0</v>
      </c>
      <c r="BN783" s="24">
        <v>0</v>
      </c>
      <c r="BO783" s="24">
        <v>0</v>
      </c>
      <c r="BP783" s="24">
        <v>0</v>
      </c>
      <c r="BQ783" s="24">
        <v>0</v>
      </c>
      <c r="BR783" s="24">
        <v>0.5</v>
      </c>
      <c r="BS783" s="24">
        <v>0.5</v>
      </c>
      <c r="BT783" s="24">
        <v>0</v>
      </c>
      <c r="BU783" s="24">
        <v>0.5</v>
      </c>
      <c r="BV783" s="24">
        <v>0.5</v>
      </c>
      <c r="BW783" s="24">
        <v>0</v>
      </c>
      <c r="BX783" s="24">
        <v>0.5</v>
      </c>
      <c r="BY783" s="24">
        <v>0.5</v>
      </c>
      <c r="BZ783" s="24">
        <v>0.5</v>
      </c>
      <c r="CB783" s="24">
        <v>0.5</v>
      </c>
      <c r="CC783" s="24">
        <v>0</v>
      </c>
      <c r="CD783" s="24">
        <v>130</v>
      </c>
      <c r="CE783" s="24">
        <v>125</v>
      </c>
      <c r="CF783" s="24">
        <v>125</v>
      </c>
      <c r="CG783" s="24">
        <v>125</v>
      </c>
      <c r="CH783" s="24">
        <v>125</v>
      </c>
      <c r="CI783" s="24">
        <v>125</v>
      </c>
      <c r="CO783" s="34">
        <f t="shared" si="60"/>
        <v>70967</v>
      </c>
    </row>
    <row r="784" spans="1:93" ht="15" hidden="1">
      <c r="A784" s="23" t="s">
        <v>157</v>
      </c>
      <c r="B784" s="52">
        <v>42520</v>
      </c>
      <c r="C784" s="25" t="str">
        <f t="shared" si="59"/>
        <v/>
      </c>
      <c r="G784" s="24">
        <f t="shared" si="57"/>
        <v>59</v>
      </c>
      <c r="H784" s="24">
        <v>89277</v>
      </c>
      <c r="I784" s="24" t="str">
        <f t="shared" si="58"/>
        <v/>
      </c>
      <c r="K784" s="24">
        <f>IF(J784&gt;900,_xlfn.XLOOKUP(ROUND(J784,0),'CM-VL-G-C-GL-B-T-ClassRimThickn'!$B$1:$B$112,'CM-VL-G-C-GL-B-T-ClassRimThickn'!$C$1:$C$112,0,1,1),J784)</f>
        <v>0</v>
      </c>
      <c r="L784" s="24">
        <v>81</v>
      </c>
      <c r="M784" s="24">
        <f>IF(L784&gt;900,_xlfn.XLOOKUP(ROUND(L784,0),'CM-VL-G-C-GL-B-T-ClassRimThickn'!$B$1:$B$112,'CM-VL-G-C-GL-B-T-ClassRimThickn'!$C$1:$C$112,0,1,1),L784)</f>
        <v>81</v>
      </c>
      <c r="N784" s="24">
        <v>81</v>
      </c>
      <c r="O784" s="24">
        <f>IF(N784&gt;900,_xlfn.XLOOKUP(ROUND(N784,0),'CM-VL-G-C-GL-B-T-ClassRimThickn'!$B$1:$B$112,'CM-VL-G-C-GL-B-T-ClassRimThickn'!$C$1:$C$112,0,1,1),N784)</f>
        <v>81</v>
      </c>
      <c r="P784" s="24">
        <v>80</v>
      </c>
      <c r="Q784" s="24">
        <f>IF(P784&gt;900,_xlfn.XLOOKUP(ROUND(P784,0),'CM-VL-G-C-GL-B-T-ClassRimThickn'!$B$1:$B$112,'CM-VL-G-C-GL-B-T-ClassRimThickn'!$C$1:$C$112,0,1,1),P784)</f>
        <v>80</v>
      </c>
      <c r="S784" s="24">
        <f>IF(R784&gt;900,_xlfn.XLOOKUP(ROUND(R784,0),'CM-VL-G-C-GL-B-T-ClassRimThickn'!$B$1:$B$112,'CM-VL-G-C-GL-B-T-ClassRimThickn'!$C$1:$C$112,0,1,1),R784)</f>
        <v>0</v>
      </c>
      <c r="T784" s="24">
        <v>82</v>
      </c>
      <c r="U784" s="24">
        <f>IF(T784&gt;900,_xlfn.XLOOKUP(ROUND(T784,0),'CM-VL-G-C-GL-B-T-ClassRimThickn'!$B$1:$B$112,'CM-VL-G-C-GL-B-T-ClassRimThickn'!$C$1:$C$112,0,1,1),T784)</f>
        <v>82</v>
      </c>
      <c r="V784" s="24">
        <v>81</v>
      </c>
      <c r="W784" s="24">
        <f>IF(V784&gt;900,_xlfn.XLOOKUP(ROUND(V784,0),'CM-VL-G-C-GL-B-T-ClassRimThickn'!$B$1:$B$112,'CM-VL-G-C-GL-B-T-ClassRimThickn'!$C$1:$C$112,0,1,1),V784)</f>
        <v>81</v>
      </c>
      <c r="X784" s="24">
        <v>80</v>
      </c>
      <c r="Y784" s="24">
        <f>IF(X784&gt;900,_xlfn.XLOOKUP(ROUND(X784,0),'CM-VL-G-C-GL-B-T-ClassRimThickn'!$B$1:$B$112,'CM-VL-G-C-GL-B-T-ClassRimThickn'!$C$1:$C$112,0,1,1),X784)</f>
        <v>80</v>
      </c>
      <c r="Z784" s="24">
        <v>82</v>
      </c>
      <c r="AA784" s="24">
        <f>IF(Z784&gt;900,_xlfn.XLOOKUP(ROUND(Z784,0),'CM-VL-G-C-GL-B-T-ClassRimThickn'!$B$1:$B$112,'CM-VL-G-C-GL-B-T-ClassRimThickn'!$C$1:$C$112,0,1,1),Z784)</f>
        <v>82</v>
      </c>
      <c r="AB784" s="24">
        <v>81</v>
      </c>
      <c r="AC784" s="24">
        <f>IF(AB784&gt;900,_xlfn.XLOOKUP(ROUND(AB784,0),'CM-VL-G-C-GL-B-T-ClassRimThickn'!$B$1:$B$112,'CM-VL-G-C-GL-B-T-ClassRimThickn'!$C$1:$C$112,0,1,1),AB784)</f>
        <v>81</v>
      </c>
      <c r="AD784" s="24">
        <v>81</v>
      </c>
      <c r="AE784" s="24">
        <f>IF(AD784&gt;900,_xlfn.XLOOKUP(ROUND(AD784,0),'CM-VL-G-C-GL-B-T-ClassRimThickn'!$B$1:$B$112,'CM-VL-G-C-GL-B-T-ClassRimThickn'!$C$1:$C$112,0,1,1),AD784)</f>
        <v>81</v>
      </c>
      <c r="AF784" s="24">
        <v>82</v>
      </c>
      <c r="AG784" s="24">
        <f>IF(AF784&gt;900,_xlfn.XLOOKUP(ROUND(AF784,0),'CM-VL-G-C-GL-B-T-ClassRimThickn'!$B$1:$B$112,'CM-VL-G-C-GL-B-T-ClassRimThickn'!$C$1:$C$112,0,1,1),AF784)</f>
        <v>82</v>
      </c>
      <c r="AH784" s="24">
        <v>25</v>
      </c>
      <c r="AI784" s="24">
        <v>27</v>
      </c>
      <c r="AJ784" s="24">
        <v>25</v>
      </c>
      <c r="AK784" s="24">
        <v>26</v>
      </c>
      <c r="AL784" s="24">
        <v>22</v>
      </c>
      <c r="AM784" s="24">
        <v>25</v>
      </c>
      <c r="AN784" s="24">
        <v>25</v>
      </c>
      <c r="AO784" s="24">
        <v>28</v>
      </c>
      <c r="AP784" s="24">
        <v>25.5</v>
      </c>
      <c r="AQ784" s="24">
        <v>25</v>
      </c>
      <c r="AR784" s="24">
        <v>23</v>
      </c>
      <c r="AS784" s="24">
        <v>25</v>
      </c>
      <c r="AT784" s="24">
        <v>30</v>
      </c>
      <c r="AU784" s="24">
        <v>29</v>
      </c>
      <c r="AV784" s="24">
        <v>29.5</v>
      </c>
      <c r="AW784" s="24">
        <v>30</v>
      </c>
      <c r="AX784" s="24">
        <v>29</v>
      </c>
      <c r="AY784" s="24">
        <v>30</v>
      </c>
      <c r="AZ784" s="24">
        <v>30</v>
      </c>
      <c r="BA784" s="24">
        <v>29</v>
      </c>
      <c r="BB784" s="24">
        <v>30</v>
      </c>
      <c r="BC784" s="24">
        <v>30</v>
      </c>
      <c r="BD784" s="24">
        <v>29</v>
      </c>
      <c r="BE784" s="24">
        <v>29</v>
      </c>
      <c r="BF784" s="24">
        <v>0</v>
      </c>
      <c r="BG784" s="24">
        <v>0</v>
      </c>
      <c r="BH784" s="24">
        <v>0</v>
      </c>
      <c r="BI784" s="24">
        <v>0</v>
      </c>
      <c r="BJ784" s="24">
        <v>0</v>
      </c>
      <c r="BL784" s="24">
        <v>0</v>
      </c>
      <c r="BM784" s="24">
        <v>0</v>
      </c>
      <c r="BN784" s="24">
        <v>0</v>
      </c>
      <c r="BO784" s="24">
        <v>0</v>
      </c>
      <c r="BP784" s="24">
        <v>0</v>
      </c>
      <c r="BQ784" s="24">
        <v>0</v>
      </c>
      <c r="BR784" s="24">
        <v>0</v>
      </c>
      <c r="BS784" s="24">
        <v>0</v>
      </c>
      <c r="BT784" s="24">
        <v>0</v>
      </c>
      <c r="BU784" s="24">
        <v>0</v>
      </c>
      <c r="BV784" s="24">
        <v>0</v>
      </c>
      <c r="BW784" s="24">
        <v>0</v>
      </c>
      <c r="BX784" s="24">
        <v>0</v>
      </c>
      <c r="BY784" s="24">
        <v>0</v>
      </c>
      <c r="BZ784" s="24">
        <v>0</v>
      </c>
      <c r="CB784" s="24">
        <v>0</v>
      </c>
      <c r="CC784" s="24">
        <v>0</v>
      </c>
      <c r="CD784" s="24">
        <v>130</v>
      </c>
      <c r="CE784" s="24">
        <v>130</v>
      </c>
      <c r="CF784" s="24">
        <v>130</v>
      </c>
      <c r="CG784" s="24">
        <v>130</v>
      </c>
      <c r="CH784" s="24">
        <v>130</v>
      </c>
      <c r="CI784" s="24">
        <v>130</v>
      </c>
      <c r="CO784" s="34">
        <f t="shared" si="60"/>
        <v>89277</v>
      </c>
    </row>
    <row r="785" spans="1:93" ht="15" hidden="1">
      <c r="A785" s="23" t="s">
        <v>157</v>
      </c>
      <c r="B785" s="52">
        <v>42528</v>
      </c>
      <c r="C785" s="25" t="str">
        <f t="shared" si="59"/>
        <v/>
      </c>
      <c r="G785" s="24">
        <f t="shared" si="57"/>
        <v>8</v>
      </c>
      <c r="H785" s="24">
        <v>91805</v>
      </c>
      <c r="I785" s="24" t="str">
        <f t="shared" si="58"/>
        <v/>
      </c>
      <c r="K785" s="24">
        <f>IF(J785&gt;900,_xlfn.XLOOKUP(ROUND(J785,0),'CM-VL-G-C-GL-B-T-ClassRimThickn'!$B$1:$B$112,'CM-VL-G-C-GL-B-T-ClassRimThickn'!$C$1:$C$112,0,1,1),J785)</f>
        <v>0</v>
      </c>
      <c r="L785" s="24">
        <v>979.6</v>
      </c>
      <c r="M785" s="24">
        <f>IF(L785&gt;900,_xlfn.XLOOKUP(ROUND(L785,0),'CM-VL-G-C-GL-B-T-ClassRimThickn'!$B$1:$B$112,'CM-VL-G-C-GL-B-T-ClassRimThickn'!$C$1:$C$112,0,1,1),L785)</f>
        <v>67</v>
      </c>
      <c r="N785" s="24">
        <v>990.7</v>
      </c>
      <c r="O785" s="24">
        <f>IF(N785&gt;900,_xlfn.XLOOKUP(ROUND(N785,0),'CM-VL-G-C-GL-B-T-ClassRimThickn'!$B$1:$B$112,'CM-VL-G-C-GL-B-T-ClassRimThickn'!$C$1:$C$112,0,1,1),N785)</f>
        <v>72.5</v>
      </c>
      <c r="P785" s="24">
        <v>986</v>
      </c>
      <c r="Q785" s="24">
        <f>IF(P785&gt;900,_xlfn.XLOOKUP(ROUND(P785,0),'CM-VL-G-C-GL-B-T-ClassRimThickn'!$B$1:$B$112,'CM-VL-G-C-GL-B-T-ClassRimThickn'!$C$1:$C$112,0,1,1),P785)</f>
        <v>70</v>
      </c>
      <c r="S785" s="24">
        <f>IF(R785&gt;900,_xlfn.XLOOKUP(ROUND(R785,0),'CM-VL-G-C-GL-B-T-ClassRimThickn'!$B$1:$B$112,'CM-VL-G-C-GL-B-T-ClassRimThickn'!$C$1:$C$112,0,1,1),R785)</f>
        <v>0</v>
      </c>
      <c r="T785" s="24">
        <v>989</v>
      </c>
      <c r="U785" s="24">
        <f>IF(T785&gt;900,_xlfn.XLOOKUP(ROUND(T785,0),'CM-VL-G-C-GL-B-T-ClassRimThickn'!$B$1:$B$112,'CM-VL-G-C-GL-B-T-ClassRimThickn'!$C$1:$C$112,0,1,1),T785)</f>
        <v>71.5</v>
      </c>
      <c r="V785" s="24">
        <v>990</v>
      </c>
      <c r="W785" s="24">
        <f>IF(V785&gt;900,_xlfn.XLOOKUP(ROUND(V785,0),'CM-VL-G-C-GL-B-T-ClassRimThickn'!$B$1:$B$112,'CM-VL-G-C-GL-B-T-ClassRimThickn'!$C$1:$C$112,0,1,1),V785)</f>
        <v>72</v>
      </c>
      <c r="X785" s="24">
        <v>980.1</v>
      </c>
      <c r="Y785" s="24">
        <f>IF(X785&gt;900,_xlfn.XLOOKUP(ROUND(X785,0),'CM-VL-G-C-GL-B-T-ClassRimThickn'!$B$1:$B$112,'CM-VL-G-C-GL-B-T-ClassRimThickn'!$C$1:$C$112,0,1,1),X785)</f>
        <v>67</v>
      </c>
      <c r="Z785" s="24">
        <v>991</v>
      </c>
      <c r="AA785" s="24">
        <f>IF(Z785&gt;900,_xlfn.XLOOKUP(ROUND(Z785,0),'CM-VL-G-C-GL-B-T-ClassRimThickn'!$B$1:$B$112,'CM-VL-G-C-GL-B-T-ClassRimThickn'!$C$1:$C$112,0,1,1),Z785)</f>
        <v>72.5</v>
      </c>
      <c r="AB785" s="24">
        <v>986</v>
      </c>
      <c r="AC785" s="24">
        <f>IF(AB785&gt;900,_xlfn.XLOOKUP(ROUND(AB785,0),'CM-VL-G-C-GL-B-T-ClassRimThickn'!$B$1:$B$112,'CM-VL-G-C-GL-B-T-ClassRimThickn'!$C$1:$C$112,0,1,1),AB785)</f>
        <v>70</v>
      </c>
      <c r="AD785" s="24">
        <v>981.1</v>
      </c>
      <c r="AE785" s="24">
        <f>IF(AD785&gt;900,_xlfn.XLOOKUP(ROUND(AD785,0),'CM-VL-G-C-GL-B-T-ClassRimThickn'!$B$1:$B$112,'CM-VL-G-C-GL-B-T-ClassRimThickn'!$C$1:$C$112,0,1,1),AD785)</f>
        <v>67.5</v>
      </c>
      <c r="AF785" s="24">
        <v>989</v>
      </c>
      <c r="AG785" s="24">
        <f>IF(AF785&gt;900,_xlfn.XLOOKUP(ROUND(AF785,0),'CM-VL-G-C-GL-B-T-ClassRimThickn'!$B$1:$B$112,'CM-VL-G-C-GL-B-T-ClassRimThickn'!$C$1:$C$112,0,1,1),AF785)</f>
        <v>71.5</v>
      </c>
      <c r="AH785" s="24">
        <v>27.3</v>
      </c>
      <c r="AI785" s="24">
        <v>27.1</v>
      </c>
      <c r="AJ785" s="24">
        <v>27.3</v>
      </c>
      <c r="AK785" s="24">
        <v>27.3</v>
      </c>
      <c r="AL785" s="24">
        <v>27.1</v>
      </c>
      <c r="AM785" s="24">
        <v>28</v>
      </c>
      <c r="AN785" s="24">
        <v>27.6</v>
      </c>
      <c r="AO785" s="24">
        <v>27.4</v>
      </c>
      <c r="AP785" s="24">
        <v>27.4</v>
      </c>
      <c r="AQ785" s="24">
        <v>27.6</v>
      </c>
      <c r="AR785" s="24">
        <v>26.8</v>
      </c>
      <c r="AS785" s="24">
        <v>28.2</v>
      </c>
      <c r="AT785" s="24">
        <v>28</v>
      </c>
      <c r="AU785" s="24">
        <v>28</v>
      </c>
      <c r="AV785" s="24">
        <v>28</v>
      </c>
      <c r="AW785" s="24">
        <v>28</v>
      </c>
      <c r="AX785" s="24">
        <v>28</v>
      </c>
      <c r="AY785" s="24">
        <v>28</v>
      </c>
      <c r="AZ785" s="24">
        <v>28</v>
      </c>
      <c r="BA785" s="24">
        <v>28</v>
      </c>
      <c r="BB785" s="24">
        <v>28</v>
      </c>
      <c r="BC785" s="24">
        <v>28</v>
      </c>
      <c r="BD785" s="24">
        <v>28</v>
      </c>
      <c r="BE785" s="24">
        <v>28</v>
      </c>
      <c r="BF785" s="24">
        <v>0</v>
      </c>
      <c r="BG785" s="24">
        <v>0</v>
      </c>
      <c r="BH785" s="24">
        <v>0</v>
      </c>
      <c r="BI785" s="24">
        <v>0</v>
      </c>
      <c r="BJ785" s="24">
        <v>0</v>
      </c>
      <c r="BL785" s="24">
        <v>0</v>
      </c>
      <c r="BM785" s="24">
        <v>0</v>
      </c>
      <c r="BN785" s="24">
        <v>0</v>
      </c>
      <c r="BO785" s="24">
        <v>0</v>
      </c>
      <c r="BP785" s="24">
        <v>0</v>
      </c>
      <c r="BQ785" s="24">
        <v>0</v>
      </c>
      <c r="BR785" s="24">
        <v>0</v>
      </c>
      <c r="BS785" s="24">
        <v>0</v>
      </c>
      <c r="BT785" s="24">
        <v>0</v>
      </c>
      <c r="BU785" s="24">
        <v>0</v>
      </c>
      <c r="BV785" s="24">
        <v>0</v>
      </c>
      <c r="BW785" s="24">
        <v>0</v>
      </c>
      <c r="BX785" s="24">
        <v>0</v>
      </c>
      <c r="BY785" s="24">
        <v>0</v>
      </c>
      <c r="BZ785" s="24">
        <v>0</v>
      </c>
      <c r="CB785" s="24">
        <v>0</v>
      </c>
      <c r="CC785" s="24">
        <v>0</v>
      </c>
      <c r="CO785" s="34">
        <f t="shared" si="60"/>
        <v>91805</v>
      </c>
    </row>
    <row r="786" spans="1:93" ht="15" hidden="1">
      <c r="A786" s="23" t="s">
        <v>157</v>
      </c>
      <c r="B786" s="52">
        <v>42543</v>
      </c>
      <c r="C786" s="25" t="str">
        <f t="shared" si="59"/>
        <v/>
      </c>
      <c r="G786" s="24">
        <f t="shared" si="57"/>
        <v>15</v>
      </c>
      <c r="H786" s="29">
        <v>95462</v>
      </c>
      <c r="I786" s="24" t="str">
        <f t="shared" si="58"/>
        <v/>
      </c>
      <c r="K786" s="24">
        <f>IF(J786&gt;900,_xlfn.XLOOKUP(ROUND(J786,0),'CM-VL-G-C-GL-B-T-ClassRimThickn'!$B$1:$B$112,'CM-VL-G-C-GL-B-T-ClassRimThickn'!$C$1:$C$112,0,1,1),J786)</f>
        <v>0</v>
      </c>
      <c r="L786" s="24">
        <v>70</v>
      </c>
      <c r="M786" s="24">
        <f>IF(L786&gt;900,_xlfn.XLOOKUP(ROUND(L786,0),'CM-VL-G-C-GL-B-T-ClassRimThickn'!$B$1:$B$112,'CM-VL-G-C-GL-B-T-ClassRimThickn'!$C$1:$C$112,0,1,1),L786)</f>
        <v>70</v>
      </c>
      <c r="N786" s="24">
        <v>76</v>
      </c>
      <c r="O786" s="24">
        <f>IF(N786&gt;900,_xlfn.XLOOKUP(ROUND(N786,0),'CM-VL-G-C-GL-B-T-ClassRimThickn'!$B$1:$B$112,'CM-VL-G-C-GL-B-T-ClassRimThickn'!$C$1:$C$112,0,1,1),N786)</f>
        <v>76</v>
      </c>
      <c r="P786" s="24">
        <v>73</v>
      </c>
      <c r="Q786" s="24">
        <f>IF(P786&gt;900,_xlfn.XLOOKUP(ROUND(P786,0),'CM-VL-G-C-GL-B-T-ClassRimThickn'!$B$1:$B$112,'CM-VL-G-C-GL-B-T-ClassRimThickn'!$C$1:$C$112,0,1,1),P786)</f>
        <v>73</v>
      </c>
      <c r="S786" s="24">
        <f>IF(R786&gt;900,_xlfn.XLOOKUP(ROUND(R786,0),'CM-VL-G-C-GL-B-T-ClassRimThickn'!$B$1:$B$112,'CM-VL-G-C-GL-B-T-ClassRimThickn'!$C$1:$C$112,0,1,1),R786)</f>
        <v>0</v>
      </c>
      <c r="T786" s="24">
        <v>74</v>
      </c>
      <c r="U786" s="24">
        <f>IF(T786&gt;900,_xlfn.XLOOKUP(ROUND(T786,0),'CM-VL-G-C-GL-B-T-ClassRimThickn'!$B$1:$B$112,'CM-VL-G-C-GL-B-T-ClassRimThickn'!$C$1:$C$112,0,1,1),T786)</f>
        <v>74</v>
      </c>
      <c r="V786" s="24">
        <v>75</v>
      </c>
      <c r="W786" s="24">
        <f>IF(V786&gt;900,_xlfn.XLOOKUP(ROUND(V786,0),'CM-VL-G-C-GL-B-T-ClassRimThickn'!$B$1:$B$112,'CM-VL-G-C-GL-B-T-ClassRimThickn'!$C$1:$C$112,0,1,1),V786)</f>
        <v>75</v>
      </c>
      <c r="X786" s="24">
        <v>70</v>
      </c>
      <c r="Y786" s="24">
        <f>IF(X786&gt;900,_xlfn.XLOOKUP(ROUND(X786,0),'CM-VL-G-C-GL-B-T-ClassRimThickn'!$B$1:$B$112,'CM-VL-G-C-GL-B-T-ClassRimThickn'!$C$1:$C$112,0,1,1),X786)</f>
        <v>70</v>
      </c>
      <c r="Z786" s="24">
        <v>75</v>
      </c>
      <c r="AA786" s="24">
        <f>IF(Z786&gt;900,_xlfn.XLOOKUP(ROUND(Z786,0),'CM-VL-G-C-GL-B-T-ClassRimThickn'!$B$1:$B$112,'CM-VL-G-C-GL-B-T-ClassRimThickn'!$C$1:$C$112,0,1,1),Z786)</f>
        <v>75</v>
      </c>
      <c r="AB786" s="24">
        <v>73</v>
      </c>
      <c r="AC786" s="24">
        <f>IF(AB786&gt;900,_xlfn.XLOOKUP(ROUND(AB786,0),'CM-VL-G-C-GL-B-T-ClassRimThickn'!$B$1:$B$112,'CM-VL-G-C-GL-B-T-ClassRimThickn'!$C$1:$C$112,0,1,1),AB786)</f>
        <v>73</v>
      </c>
      <c r="AD786" s="24">
        <v>71</v>
      </c>
      <c r="AE786" s="24">
        <f>IF(AD786&gt;900,_xlfn.XLOOKUP(ROUND(AD786,0),'CM-VL-G-C-GL-B-T-ClassRimThickn'!$B$1:$B$112,'CM-VL-G-C-GL-B-T-ClassRimThickn'!$C$1:$C$112,0,1,1),AD786)</f>
        <v>71</v>
      </c>
      <c r="AF786" s="24">
        <v>75</v>
      </c>
      <c r="AG786" s="24">
        <f>IF(AF786&gt;900,_xlfn.XLOOKUP(ROUND(AF786,0),'CM-VL-G-C-GL-B-T-ClassRimThickn'!$B$1:$B$112,'CM-VL-G-C-GL-B-T-ClassRimThickn'!$C$1:$C$112,0,1,1),AF786)</f>
        <v>75</v>
      </c>
      <c r="AH786" s="24">
        <v>27.5</v>
      </c>
      <c r="AI786" s="24">
        <v>27</v>
      </c>
      <c r="AJ786" s="24">
        <v>27</v>
      </c>
      <c r="AK786" s="24">
        <v>27</v>
      </c>
      <c r="AL786" s="24">
        <v>27</v>
      </c>
      <c r="AM786" s="24">
        <v>28</v>
      </c>
      <c r="AN786" s="24">
        <v>27</v>
      </c>
      <c r="AO786" s="24">
        <v>27</v>
      </c>
      <c r="AP786" s="24">
        <v>27</v>
      </c>
      <c r="AQ786" s="24">
        <v>27</v>
      </c>
      <c r="AR786" s="24">
        <v>27</v>
      </c>
      <c r="AS786" s="24">
        <v>28</v>
      </c>
      <c r="AT786" s="24">
        <v>28</v>
      </c>
      <c r="AU786" s="24">
        <v>28</v>
      </c>
      <c r="AV786" s="24">
        <v>28.5</v>
      </c>
      <c r="AW786" s="24">
        <v>28</v>
      </c>
      <c r="AX786" s="24">
        <v>28</v>
      </c>
      <c r="AY786" s="24">
        <v>28</v>
      </c>
      <c r="AZ786" s="24">
        <v>28</v>
      </c>
      <c r="BA786" s="24">
        <v>28</v>
      </c>
      <c r="BB786" s="24">
        <v>28</v>
      </c>
      <c r="BC786" s="24">
        <v>28</v>
      </c>
      <c r="BD786" s="24">
        <v>28</v>
      </c>
      <c r="BE786" s="24">
        <v>28</v>
      </c>
      <c r="BF786" s="24">
        <v>0</v>
      </c>
      <c r="BG786" s="24">
        <v>0</v>
      </c>
      <c r="BH786" s="24">
        <v>0</v>
      </c>
      <c r="BI786" s="24">
        <v>0</v>
      </c>
      <c r="BJ786" s="24">
        <v>0</v>
      </c>
      <c r="BL786" s="24">
        <v>0</v>
      </c>
      <c r="BM786" s="24">
        <v>0</v>
      </c>
      <c r="BN786" s="24">
        <v>0</v>
      </c>
      <c r="BO786" s="24">
        <v>0</v>
      </c>
      <c r="BP786" s="24">
        <v>0</v>
      </c>
      <c r="BQ786" s="24">
        <v>0</v>
      </c>
      <c r="BR786" s="24">
        <v>0</v>
      </c>
      <c r="BS786" s="24">
        <v>0</v>
      </c>
      <c r="BT786" s="24">
        <v>0</v>
      </c>
      <c r="BU786" s="24">
        <v>0</v>
      </c>
      <c r="BV786" s="24">
        <v>0</v>
      </c>
      <c r="BW786" s="24">
        <v>0</v>
      </c>
      <c r="BX786" s="24">
        <v>0</v>
      </c>
      <c r="BY786" s="24">
        <v>0</v>
      </c>
      <c r="BZ786" s="24">
        <v>0</v>
      </c>
      <c r="CB786" s="24">
        <v>0</v>
      </c>
      <c r="CC786" s="24">
        <v>0</v>
      </c>
      <c r="CD786" s="24">
        <v>120</v>
      </c>
      <c r="CE786" s="24">
        <v>113</v>
      </c>
      <c r="CF786" s="24">
        <v>119</v>
      </c>
      <c r="CG786" s="24">
        <v>121</v>
      </c>
      <c r="CH786" s="24">
        <v>118</v>
      </c>
      <c r="CI786" s="24">
        <v>120</v>
      </c>
      <c r="CO786" s="34">
        <f t="shared" si="60"/>
        <v>95462</v>
      </c>
    </row>
    <row r="787" spans="1:93" ht="15" hidden="1">
      <c r="A787" s="23" t="s">
        <v>157</v>
      </c>
      <c r="B787" s="52">
        <v>42608</v>
      </c>
      <c r="C787" s="25" t="str">
        <f t="shared" si="59"/>
        <v/>
      </c>
      <c r="G787" s="24">
        <f t="shared" si="57"/>
        <v>65</v>
      </c>
      <c r="H787" s="24">
        <v>114779</v>
      </c>
      <c r="I787" s="24" t="str">
        <f t="shared" si="58"/>
        <v/>
      </c>
      <c r="K787" s="24">
        <f>IF(J787&gt;900,_xlfn.XLOOKUP(ROUND(J787,0),'CM-VL-G-C-GL-B-T-ClassRimThickn'!$B$1:$B$112,'CM-VL-G-C-GL-B-T-ClassRimThickn'!$C$1:$C$112,0,1,1),J787)</f>
        <v>0</v>
      </c>
      <c r="L787" s="24">
        <v>71</v>
      </c>
      <c r="M787" s="24">
        <f>IF(L787&gt;900,_xlfn.XLOOKUP(ROUND(L787,0),'CM-VL-G-C-GL-B-T-ClassRimThickn'!$B$1:$B$112,'CM-VL-G-C-GL-B-T-ClassRimThickn'!$C$1:$C$112,0,1,1),L787)</f>
        <v>71</v>
      </c>
      <c r="N787" s="24">
        <v>75</v>
      </c>
      <c r="O787" s="24">
        <f>IF(N787&gt;900,_xlfn.XLOOKUP(ROUND(N787,0),'CM-VL-G-C-GL-B-T-ClassRimThickn'!$B$1:$B$112,'CM-VL-G-C-GL-B-T-ClassRimThickn'!$C$1:$C$112,0,1,1),N787)</f>
        <v>75</v>
      </c>
      <c r="P787" s="24">
        <v>73</v>
      </c>
      <c r="Q787" s="24">
        <f>IF(P787&gt;900,_xlfn.XLOOKUP(ROUND(P787,0),'CM-VL-G-C-GL-B-T-ClassRimThickn'!$B$1:$B$112,'CM-VL-G-C-GL-B-T-ClassRimThickn'!$C$1:$C$112,0,1,1),P787)</f>
        <v>73</v>
      </c>
      <c r="S787" s="24">
        <f>IF(R787&gt;900,_xlfn.XLOOKUP(ROUND(R787,0),'CM-VL-G-C-GL-B-T-ClassRimThickn'!$B$1:$B$112,'CM-VL-G-C-GL-B-T-ClassRimThickn'!$C$1:$C$112,0,1,1),R787)</f>
        <v>0</v>
      </c>
      <c r="T787" s="24">
        <v>75</v>
      </c>
      <c r="U787" s="24">
        <f>IF(T787&gt;900,_xlfn.XLOOKUP(ROUND(T787,0),'CM-VL-G-C-GL-B-T-ClassRimThickn'!$B$1:$B$112,'CM-VL-G-C-GL-B-T-ClassRimThickn'!$C$1:$C$112,0,1,1),T787)</f>
        <v>75</v>
      </c>
      <c r="V787" s="24">
        <v>75</v>
      </c>
      <c r="W787" s="24">
        <f>IF(V787&gt;900,_xlfn.XLOOKUP(ROUND(V787,0),'CM-VL-G-C-GL-B-T-ClassRimThickn'!$B$1:$B$112,'CM-VL-G-C-GL-B-T-ClassRimThickn'!$C$1:$C$112,0,1,1),V787)</f>
        <v>75</v>
      </c>
      <c r="X787" s="24">
        <v>70</v>
      </c>
      <c r="Y787" s="24">
        <f>IF(X787&gt;900,_xlfn.XLOOKUP(ROUND(X787,0),'CM-VL-G-C-GL-B-T-ClassRimThickn'!$B$1:$B$112,'CM-VL-G-C-GL-B-T-ClassRimThickn'!$C$1:$C$112,0,1,1),X787)</f>
        <v>70</v>
      </c>
      <c r="Z787" s="24">
        <v>75</v>
      </c>
      <c r="AA787" s="24">
        <f>IF(Z787&gt;900,_xlfn.XLOOKUP(ROUND(Z787,0),'CM-VL-G-C-GL-B-T-ClassRimThickn'!$B$1:$B$112,'CM-VL-G-C-GL-B-T-ClassRimThickn'!$C$1:$C$112,0,1,1),Z787)</f>
        <v>75</v>
      </c>
      <c r="AB787" s="24">
        <v>73</v>
      </c>
      <c r="AC787" s="24">
        <f>IF(AB787&gt;900,_xlfn.XLOOKUP(ROUND(AB787,0),'CM-VL-G-C-GL-B-T-ClassRimThickn'!$B$1:$B$112,'CM-VL-G-C-GL-B-T-ClassRimThickn'!$C$1:$C$112,0,1,1),AB787)</f>
        <v>73</v>
      </c>
      <c r="AD787" s="24">
        <v>70</v>
      </c>
      <c r="AE787" s="24">
        <f>IF(AD787&gt;900,_xlfn.XLOOKUP(ROUND(AD787,0),'CM-VL-G-C-GL-B-T-ClassRimThickn'!$B$1:$B$112,'CM-VL-G-C-GL-B-T-ClassRimThickn'!$C$1:$C$112,0,1,1),AD787)</f>
        <v>70</v>
      </c>
      <c r="AF787" s="24">
        <v>75</v>
      </c>
      <c r="AG787" s="24">
        <f>IF(AF787&gt;900,_xlfn.XLOOKUP(ROUND(AF787,0),'CM-VL-G-C-GL-B-T-ClassRimThickn'!$B$1:$B$112,'CM-VL-G-C-GL-B-T-ClassRimThickn'!$C$1:$C$112,0,1,1),AF787)</f>
        <v>75</v>
      </c>
      <c r="AH787" s="24">
        <v>26.5</v>
      </c>
      <c r="AI787" s="24">
        <v>25</v>
      </c>
      <c r="AJ787" s="24">
        <v>26.5</v>
      </c>
      <c r="AK787" s="24">
        <v>26</v>
      </c>
      <c r="AL787" s="24">
        <v>25.5</v>
      </c>
      <c r="AM787" s="24">
        <v>27</v>
      </c>
      <c r="AN787" s="24">
        <v>25</v>
      </c>
      <c r="AO787" s="24">
        <v>25.5</v>
      </c>
      <c r="AP787" s="24">
        <v>26</v>
      </c>
      <c r="AQ787" s="24">
        <v>26</v>
      </c>
      <c r="AR787" s="24">
        <v>25.5</v>
      </c>
      <c r="AS787" s="24">
        <v>27</v>
      </c>
      <c r="AT787" s="24">
        <v>29</v>
      </c>
      <c r="AU787" s="24">
        <v>28.5</v>
      </c>
      <c r="AV787" s="24">
        <v>28.5</v>
      </c>
      <c r="AW787" s="24">
        <v>28.5</v>
      </c>
      <c r="AX787" s="24">
        <v>29</v>
      </c>
      <c r="AY787" s="24">
        <v>28.5</v>
      </c>
      <c r="AZ787" s="24">
        <v>29</v>
      </c>
      <c r="BA787" s="24">
        <v>28.5</v>
      </c>
      <c r="BB787" s="24">
        <v>28.5</v>
      </c>
      <c r="BC787" s="24">
        <v>28.5</v>
      </c>
      <c r="BD787" s="24">
        <v>28.5</v>
      </c>
      <c r="BE787" s="24">
        <v>29</v>
      </c>
      <c r="BF787" s="24">
        <v>0.2</v>
      </c>
      <c r="BG787" s="24">
        <v>0</v>
      </c>
      <c r="BH787" s="24">
        <v>0</v>
      </c>
      <c r="BI787" s="24">
        <v>0</v>
      </c>
      <c r="BJ787" s="24">
        <v>0</v>
      </c>
      <c r="BL787" s="24">
        <v>0</v>
      </c>
      <c r="BM787" s="24">
        <v>0</v>
      </c>
      <c r="BN787" s="24">
        <v>0</v>
      </c>
      <c r="BO787" s="24">
        <v>0</v>
      </c>
      <c r="BP787" s="24">
        <v>0</v>
      </c>
      <c r="BQ787" s="24">
        <v>0</v>
      </c>
      <c r="BR787" s="24">
        <v>0</v>
      </c>
      <c r="BS787" s="24">
        <v>0</v>
      </c>
      <c r="BT787" s="24">
        <v>0</v>
      </c>
      <c r="BU787" s="24">
        <v>0</v>
      </c>
      <c r="BV787" s="24">
        <v>0</v>
      </c>
      <c r="BW787" s="24">
        <v>0</v>
      </c>
      <c r="BX787" s="24">
        <v>0</v>
      </c>
      <c r="BY787" s="24">
        <v>0</v>
      </c>
      <c r="BZ787" s="24">
        <v>0</v>
      </c>
      <c r="CB787" s="24">
        <v>0</v>
      </c>
      <c r="CC787" s="24">
        <v>0</v>
      </c>
      <c r="CD787" s="24">
        <v>119</v>
      </c>
      <c r="CE787" s="24">
        <v>112</v>
      </c>
      <c r="CF787" s="24">
        <v>120</v>
      </c>
      <c r="CG787" s="24">
        <v>119</v>
      </c>
      <c r="CH787" s="24">
        <v>115</v>
      </c>
      <c r="CI787" s="24">
        <v>122</v>
      </c>
      <c r="CO787" s="34">
        <f t="shared" si="60"/>
        <v>114779</v>
      </c>
    </row>
    <row r="788" spans="1:93" ht="15" hidden="1">
      <c r="A788" s="23" t="s">
        <v>157</v>
      </c>
      <c r="B788" s="52">
        <v>42647</v>
      </c>
      <c r="C788" s="25" t="str">
        <f t="shared" si="59"/>
        <v/>
      </c>
      <c r="G788" s="24">
        <f t="shared" si="57"/>
        <v>39</v>
      </c>
      <c r="H788" s="30">
        <f>(H789-H787)/(G788+G789)*G788+H787</f>
        <v>124157.47368421053</v>
      </c>
      <c r="I788" s="24" t="str">
        <f t="shared" si="58"/>
        <v/>
      </c>
      <c r="K788" s="24">
        <f>IF(J788&gt;900,_xlfn.XLOOKUP(ROUND(J788,0),'CM-VL-G-C-GL-B-T-ClassRimThickn'!$B$1:$B$112,'CM-VL-G-C-GL-B-T-ClassRimThickn'!$C$1:$C$112,0,1,1),J788)</f>
        <v>0</v>
      </c>
      <c r="L788" s="24">
        <v>951.6</v>
      </c>
      <c r="M788" s="24">
        <f>IF(L788&gt;900,_xlfn.XLOOKUP(ROUND(L788,0),'CM-VL-G-C-GL-B-T-ClassRimThickn'!$B$1:$B$112,'CM-VL-G-C-GL-B-T-ClassRimThickn'!$C$1:$C$112,0,1,1),L788)</f>
        <v>53</v>
      </c>
      <c r="N788" s="24">
        <v>962.4</v>
      </c>
      <c r="O788" s="24">
        <f>IF(N788&gt;900,_xlfn.XLOOKUP(ROUND(N788,0),'CM-VL-G-C-GL-B-T-ClassRimThickn'!$B$1:$B$112,'CM-VL-G-C-GL-B-T-ClassRimThickn'!$C$1:$C$112,0,1,1),N788)</f>
        <v>58</v>
      </c>
      <c r="P788" s="24">
        <v>956.6</v>
      </c>
      <c r="Q788" s="24">
        <f>IF(P788&gt;900,_xlfn.XLOOKUP(ROUND(P788,0),'CM-VL-G-C-GL-B-T-ClassRimThickn'!$B$1:$B$112,'CM-VL-G-C-GL-B-T-ClassRimThickn'!$C$1:$C$112,0,1,1),P788)</f>
        <v>55.5</v>
      </c>
      <c r="S788" s="24">
        <f>IF(R788&gt;900,_xlfn.XLOOKUP(ROUND(R788,0),'CM-VL-G-C-GL-B-T-ClassRimThickn'!$B$1:$B$112,'CM-VL-G-C-GL-B-T-ClassRimThickn'!$C$1:$C$112,0,1,1),R788)</f>
        <v>0</v>
      </c>
      <c r="T788" s="24">
        <v>961.6</v>
      </c>
      <c r="U788" s="24">
        <f>IF(T788&gt;900,_xlfn.XLOOKUP(ROUND(T788,0),'CM-VL-G-C-GL-B-T-ClassRimThickn'!$B$1:$B$112,'CM-VL-G-C-GL-B-T-ClassRimThickn'!$C$1:$C$112,0,1,1),T788)</f>
        <v>58</v>
      </c>
      <c r="V788" s="24">
        <v>959.1</v>
      </c>
      <c r="W788" s="24">
        <f>IF(V788&gt;900,_xlfn.XLOOKUP(ROUND(V788,0),'CM-VL-G-C-GL-B-T-ClassRimThickn'!$B$1:$B$112,'CM-VL-G-C-GL-B-T-ClassRimThickn'!$C$1:$C$112,0,1,1),V788)</f>
        <v>56.5</v>
      </c>
      <c r="X788" s="24">
        <v>951.5</v>
      </c>
      <c r="Y788" s="24">
        <f>IF(X788&gt;900,_xlfn.XLOOKUP(ROUND(X788,0),'CM-VL-G-C-GL-B-T-ClassRimThickn'!$B$1:$B$112,'CM-VL-G-C-GL-B-T-ClassRimThickn'!$C$1:$C$112,0,1,1),X788)</f>
        <v>53</v>
      </c>
      <c r="Z788" s="24">
        <v>961.9</v>
      </c>
      <c r="AA788" s="24">
        <f>IF(Z788&gt;900,_xlfn.XLOOKUP(ROUND(Z788,0),'CM-VL-G-C-GL-B-T-ClassRimThickn'!$B$1:$B$112,'CM-VL-G-C-GL-B-T-ClassRimThickn'!$C$1:$C$112,0,1,1),Z788)</f>
        <v>58</v>
      </c>
      <c r="AB788" s="24">
        <v>956.2</v>
      </c>
      <c r="AC788" s="24">
        <f>IF(AB788&gt;900,_xlfn.XLOOKUP(ROUND(AB788,0),'CM-VL-G-C-GL-B-T-ClassRimThickn'!$B$1:$B$112,'CM-VL-G-C-GL-B-T-ClassRimThickn'!$C$1:$C$112,0,1,1),AB788)</f>
        <v>55</v>
      </c>
      <c r="AD788" s="24">
        <v>953.5</v>
      </c>
      <c r="AE788" s="24">
        <f>IF(AD788&gt;900,_xlfn.XLOOKUP(ROUND(AD788,0),'CM-VL-G-C-GL-B-T-ClassRimThickn'!$B$1:$B$112,'CM-VL-G-C-GL-B-T-ClassRimThickn'!$C$1:$C$112,0,1,1),AD788)</f>
        <v>54</v>
      </c>
      <c r="AF788" s="24">
        <v>961.2</v>
      </c>
      <c r="AG788" s="24">
        <f>IF(AF788&gt;900,_xlfn.XLOOKUP(ROUND(AF788,0),'CM-VL-G-C-GL-B-T-ClassRimThickn'!$B$1:$B$112,'CM-VL-G-C-GL-B-T-ClassRimThickn'!$C$1:$C$112,0,1,1),AF788)</f>
        <v>57.5</v>
      </c>
      <c r="AT788" s="24">
        <v>28</v>
      </c>
      <c r="AU788" s="24">
        <v>28</v>
      </c>
      <c r="AV788" s="24">
        <v>28</v>
      </c>
      <c r="AW788" s="24">
        <v>28</v>
      </c>
      <c r="AX788" s="24">
        <v>28</v>
      </c>
      <c r="AY788" s="24">
        <v>28</v>
      </c>
      <c r="AZ788" s="24">
        <v>28</v>
      </c>
      <c r="BA788" s="24">
        <v>28</v>
      </c>
      <c r="BB788" s="24">
        <v>28</v>
      </c>
      <c r="BC788" s="24">
        <v>28</v>
      </c>
      <c r="BD788" s="24">
        <v>28</v>
      </c>
      <c r="BE788" s="24">
        <v>28</v>
      </c>
      <c r="BF788" s="24">
        <v>0</v>
      </c>
      <c r="BG788" s="24">
        <v>0</v>
      </c>
      <c r="BH788" s="24">
        <v>0</v>
      </c>
      <c r="BI788" s="24">
        <v>0</v>
      </c>
      <c r="BJ788" s="24">
        <v>0</v>
      </c>
      <c r="BL788" s="24">
        <v>0</v>
      </c>
      <c r="BM788" s="24">
        <v>0</v>
      </c>
      <c r="BN788" s="24">
        <v>0</v>
      </c>
      <c r="BO788" s="24">
        <v>0</v>
      </c>
      <c r="BP788" s="24">
        <v>0</v>
      </c>
      <c r="BQ788" s="24">
        <v>0</v>
      </c>
      <c r="BR788" s="24">
        <v>0</v>
      </c>
      <c r="BS788" s="24">
        <v>0</v>
      </c>
      <c r="BT788" s="24">
        <v>0</v>
      </c>
      <c r="BU788" s="24">
        <v>0</v>
      </c>
      <c r="BV788" s="24">
        <v>0</v>
      </c>
      <c r="BW788" s="24">
        <v>0</v>
      </c>
      <c r="BX788" s="24">
        <v>0</v>
      </c>
      <c r="BY788" s="24">
        <v>0</v>
      </c>
      <c r="BZ788" s="24">
        <v>0</v>
      </c>
      <c r="CB788" s="24">
        <v>0</v>
      </c>
      <c r="CC788" s="24">
        <v>0</v>
      </c>
      <c r="CO788" s="34">
        <f t="shared" si="60"/>
        <v>124157.47368421053</v>
      </c>
    </row>
    <row r="789" spans="1:93" ht="15" hidden="1">
      <c r="A789" s="23" t="s">
        <v>157</v>
      </c>
      <c r="B789" s="52">
        <v>42665</v>
      </c>
      <c r="C789" s="25" t="str">
        <f t="shared" si="59"/>
        <v/>
      </c>
      <c r="G789" s="24">
        <f t="shared" si="57"/>
        <v>18</v>
      </c>
      <c r="H789" s="24">
        <v>128486</v>
      </c>
      <c r="I789" s="24" t="str">
        <f t="shared" si="58"/>
        <v/>
      </c>
      <c r="K789" s="24">
        <f>IF(J789&gt;900,_xlfn.XLOOKUP(ROUND(J789,0),'CM-VL-G-C-GL-B-T-ClassRimThickn'!$B$1:$B$112,'CM-VL-G-C-GL-B-T-ClassRimThickn'!$C$1:$C$112,0,1,1),J789)</f>
        <v>0</v>
      </c>
      <c r="L789" s="24">
        <v>55</v>
      </c>
      <c r="M789" s="24">
        <f>IF(L789&gt;900,_xlfn.XLOOKUP(ROUND(L789,0),'CM-VL-G-C-GL-B-T-ClassRimThickn'!$B$1:$B$112,'CM-VL-G-C-GL-B-T-ClassRimThickn'!$C$1:$C$112,0,1,1),L789)</f>
        <v>55</v>
      </c>
      <c r="N789" s="24">
        <v>58</v>
      </c>
      <c r="O789" s="24">
        <f>IF(N789&gt;900,_xlfn.XLOOKUP(ROUND(N789,0),'CM-VL-G-C-GL-B-T-ClassRimThickn'!$B$1:$B$112,'CM-VL-G-C-GL-B-T-ClassRimThickn'!$C$1:$C$112,0,1,1),N789)</f>
        <v>58</v>
      </c>
      <c r="P789" s="24">
        <v>57</v>
      </c>
      <c r="Q789" s="24">
        <f>IF(P789&gt;900,_xlfn.XLOOKUP(ROUND(P789,0),'CM-VL-G-C-GL-B-T-ClassRimThickn'!$B$1:$B$112,'CM-VL-G-C-GL-B-T-ClassRimThickn'!$C$1:$C$112,0,1,1),P789)</f>
        <v>57</v>
      </c>
      <c r="S789" s="24">
        <f>IF(R789&gt;900,_xlfn.XLOOKUP(ROUND(R789,0),'CM-VL-G-C-GL-B-T-ClassRimThickn'!$B$1:$B$112,'CM-VL-G-C-GL-B-T-ClassRimThickn'!$C$1:$C$112,0,1,1),R789)</f>
        <v>0</v>
      </c>
      <c r="T789" s="24">
        <v>49</v>
      </c>
      <c r="U789" s="24">
        <f>IF(T789&gt;900,_xlfn.XLOOKUP(ROUND(T789,0),'CM-VL-G-C-GL-B-T-ClassRimThickn'!$B$1:$B$112,'CM-VL-G-C-GL-B-T-ClassRimThickn'!$C$1:$C$112,0,1,1),T789)</f>
        <v>49</v>
      </c>
      <c r="V789" s="24">
        <v>58</v>
      </c>
      <c r="W789" s="24">
        <f>IF(V789&gt;900,_xlfn.XLOOKUP(ROUND(V789,0),'CM-VL-G-C-GL-B-T-ClassRimThickn'!$B$1:$B$112,'CM-VL-G-C-GL-B-T-ClassRimThickn'!$C$1:$C$112,0,1,1),V789)</f>
        <v>58</v>
      </c>
      <c r="X789" s="24">
        <v>55</v>
      </c>
      <c r="Y789" s="24">
        <f>IF(X789&gt;900,_xlfn.XLOOKUP(ROUND(X789,0),'CM-VL-G-C-GL-B-T-ClassRimThickn'!$B$1:$B$112,'CM-VL-G-C-GL-B-T-ClassRimThickn'!$C$1:$C$112,0,1,1),X789)</f>
        <v>55</v>
      </c>
      <c r="Z789" s="24">
        <v>60</v>
      </c>
      <c r="AA789" s="24">
        <f>IF(Z789&gt;900,_xlfn.XLOOKUP(ROUND(Z789,0),'CM-VL-G-C-GL-B-T-ClassRimThickn'!$B$1:$B$112,'CM-VL-G-C-GL-B-T-ClassRimThickn'!$C$1:$C$112,0,1,1),Z789)</f>
        <v>60</v>
      </c>
      <c r="AB789" s="24">
        <v>57</v>
      </c>
      <c r="AC789" s="24">
        <f>IF(AB789&gt;900,_xlfn.XLOOKUP(ROUND(AB789,0),'CM-VL-G-C-GL-B-T-ClassRimThickn'!$B$1:$B$112,'CM-VL-G-C-GL-B-T-ClassRimThickn'!$C$1:$C$112,0,1,1),AB789)</f>
        <v>57</v>
      </c>
      <c r="AD789" s="24">
        <v>55</v>
      </c>
      <c r="AE789" s="24">
        <f>IF(AD789&gt;900,_xlfn.XLOOKUP(ROUND(AD789,0),'CM-VL-G-C-GL-B-T-ClassRimThickn'!$B$1:$B$112,'CM-VL-G-C-GL-B-T-ClassRimThickn'!$C$1:$C$112,0,1,1),AD789)</f>
        <v>55</v>
      </c>
      <c r="AF789" s="24">
        <v>49</v>
      </c>
      <c r="AG789" s="24">
        <f>IF(AF789&gt;900,_xlfn.XLOOKUP(ROUND(AF789,0),'CM-VL-G-C-GL-B-T-ClassRimThickn'!$B$1:$B$112,'CM-VL-G-C-GL-B-T-ClassRimThickn'!$C$1:$C$112,0,1,1),AF789)</f>
        <v>49</v>
      </c>
      <c r="AH789" s="24">
        <v>29</v>
      </c>
      <c r="AI789" s="24">
        <v>29</v>
      </c>
      <c r="AJ789" s="24">
        <v>29</v>
      </c>
      <c r="AK789" s="24">
        <v>30</v>
      </c>
      <c r="AL789" s="24">
        <v>28</v>
      </c>
      <c r="AM789" s="24">
        <v>30</v>
      </c>
      <c r="AN789" s="24">
        <v>29</v>
      </c>
      <c r="AO789" s="24">
        <v>29</v>
      </c>
      <c r="AP789" s="24">
        <v>30</v>
      </c>
      <c r="AQ789" s="24">
        <v>30</v>
      </c>
      <c r="AR789" s="24">
        <v>28</v>
      </c>
      <c r="AS789" s="24">
        <v>30</v>
      </c>
      <c r="AT789" s="24">
        <v>29</v>
      </c>
      <c r="AU789" s="24">
        <v>29</v>
      </c>
      <c r="AV789" s="24">
        <v>29</v>
      </c>
      <c r="AW789" s="24">
        <v>29.5</v>
      </c>
      <c r="AX789" s="24">
        <v>29</v>
      </c>
      <c r="AY789" s="24">
        <v>28.5</v>
      </c>
      <c r="AZ789" s="24">
        <v>30</v>
      </c>
      <c r="BA789" s="24">
        <v>30</v>
      </c>
      <c r="BB789" s="24">
        <v>30</v>
      </c>
      <c r="BC789" s="24">
        <v>30</v>
      </c>
      <c r="BD789" s="24">
        <v>30</v>
      </c>
      <c r="BE789" s="24">
        <v>30</v>
      </c>
      <c r="BF789" s="24">
        <v>0</v>
      </c>
      <c r="BG789" s="24">
        <v>0</v>
      </c>
      <c r="BH789" s="24">
        <v>0</v>
      </c>
      <c r="BI789" s="24">
        <v>0</v>
      </c>
      <c r="BJ789" s="24">
        <v>0</v>
      </c>
      <c r="BL789" s="24">
        <v>0</v>
      </c>
      <c r="BM789" s="24">
        <v>0</v>
      </c>
      <c r="BN789" s="24">
        <v>0</v>
      </c>
      <c r="BO789" s="24">
        <v>0</v>
      </c>
      <c r="BP789" s="24">
        <v>0</v>
      </c>
      <c r="BQ789" s="24">
        <v>0</v>
      </c>
      <c r="BR789" s="24">
        <v>0</v>
      </c>
      <c r="BS789" s="24">
        <v>0</v>
      </c>
      <c r="BT789" s="24">
        <v>0</v>
      </c>
      <c r="BU789" s="24">
        <v>0</v>
      </c>
      <c r="BV789" s="24">
        <v>0</v>
      </c>
      <c r="BW789" s="24">
        <v>0</v>
      </c>
      <c r="BX789" s="24">
        <v>0</v>
      </c>
      <c r="BY789" s="24">
        <v>0</v>
      </c>
      <c r="BZ789" s="24">
        <v>0</v>
      </c>
      <c r="CB789" s="24">
        <v>0</v>
      </c>
      <c r="CC789" s="24">
        <v>0</v>
      </c>
      <c r="CD789" s="24">
        <v>105</v>
      </c>
      <c r="CE789" s="24">
        <v>100</v>
      </c>
      <c r="CF789" s="24">
        <v>105</v>
      </c>
      <c r="CG789" s="24">
        <v>105</v>
      </c>
      <c r="CH789" s="24">
        <v>105</v>
      </c>
      <c r="CI789" s="24">
        <v>110</v>
      </c>
      <c r="CO789" s="34">
        <f t="shared" si="60"/>
        <v>128486</v>
      </c>
    </row>
    <row r="790" spans="1:93" ht="15" hidden="1">
      <c r="A790" s="23" t="s">
        <v>157</v>
      </c>
      <c r="B790" s="52">
        <v>42732</v>
      </c>
      <c r="C790" s="25" t="str">
        <f t="shared" si="59"/>
        <v/>
      </c>
      <c r="G790" s="24">
        <f t="shared" si="57"/>
        <v>67</v>
      </c>
      <c r="H790" s="27">
        <v>151168</v>
      </c>
      <c r="I790" s="24" t="str">
        <f t="shared" si="58"/>
        <v/>
      </c>
      <c r="K790" s="24">
        <f>IF(J790&gt;900,_xlfn.XLOOKUP(ROUND(J790,0),'CM-VL-G-C-GL-B-T-ClassRimThickn'!$B$1:$B$112,'CM-VL-G-C-GL-B-T-ClassRimThickn'!$C$1:$C$112,0,1,1),J790)</f>
        <v>0</v>
      </c>
      <c r="L790" s="24">
        <v>56.5</v>
      </c>
      <c r="M790" s="24">
        <f>IF(L790&gt;900,_xlfn.XLOOKUP(ROUND(L790,0),'CM-VL-G-C-GL-B-T-ClassRimThickn'!$B$1:$B$112,'CM-VL-G-C-GL-B-T-ClassRimThickn'!$C$1:$C$112,0,1,1),L790)</f>
        <v>56.5</v>
      </c>
      <c r="N790" s="24">
        <v>61</v>
      </c>
      <c r="O790" s="24">
        <f>IF(N790&gt;900,_xlfn.XLOOKUP(ROUND(N790,0),'CM-VL-G-C-GL-B-T-ClassRimThickn'!$B$1:$B$112,'CM-VL-G-C-GL-B-T-ClassRimThickn'!$C$1:$C$112,0,1,1),N790)</f>
        <v>61</v>
      </c>
      <c r="P790" s="24">
        <v>59</v>
      </c>
      <c r="Q790" s="24">
        <f>IF(P790&gt;900,_xlfn.XLOOKUP(ROUND(P790,0),'CM-VL-G-C-GL-B-T-ClassRimThickn'!$B$1:$B$112,'CM-VL-G-C-GL-B-T-ClassRimThickn'!$C$1:$C$112,0,1,1),P790)</f>
        <v>59</v>
      </c>
      <c r="S790" s="24">
        <f>IF(R790&gt;900,_xlfn.XLOOKUP(ROUND(R790,0),'CM-VL-G-C-GL-B-T-ClassRimThickn'!$B$1:$B$112,'CM-VL-G-C-GL-B-T-ClassRimThickn'!$C$1:$C$112,0,1,1),R790)</f>
        <v>0</v>
      </c>
      <c r="T790" s="24">
        <v>61.5</v>
      </c>
      <c r="U790" s="24">
        <f>IF(T790&gt;900,_xlfn.XLOOKUP(ROUND(T790,0),'CM-VL-G-C-GL-B-T-ClassRimThickn'!$B$1:$B$112,'CM-VL-G-C-GL-B-T-ClassRimThickn'!$C$1:$C$112,0,1,1),T790)</f>
        <v>61.5</v>
      </c>
      <c r="V790" s="24">
        <v>59.5</v>
      </c>
      <c r="W790" s="24">
        <f>IF(V790&gt;900,_xlfn.XLOOKUP(ROUND(V790,0),'CM-VL-G-C-GL-B-T-ClassRimThickn'!$B$1:$B$112,'CM-VL-G-C-GL-B-T-ClassRimThickn'!$C$1:$C$112,0,1,1),V790)</f>
        <v>59.5</v>
      </c>
      <c r="X790" s="24">
        <v>56.5</v>
      </c>
      <c r="Y790" s="24">
        <f>IF(X790&gt;900,_xlfn.XLOOKUP(ROUND(X790,0),'CM-VL-G-C-GL-B-T-ClassRimThickn'!$B$1:$B$112,'CM-VL-G-C-GL-B-T-ClassRimThickn'!$C$1:$C$112,0,1,1),X790)</f>
        <v>56.5</v>
      </c>
      <c r="Z790" s="24">
        <v>62</v>
      </c>
      <c r="AA790" s="24">
        <f>IF(Z790&gt;900,_xlfn.XLOOKUP(ROUND(Z790,0),'CM-VL-G-C-GL-B-T-ClassRimThickn'!$B$1:$B$112,'CM-VL-G-C-GL-B-T-ClassRimThickn'!$C$1:$C$112,0,1,1),Z790)</f>
        <v>62</v>
      </c>
      <c r="AB790" s="24">
        <v>59</v>
      </c>
      <c r="AC790" s="24">
        <f>IF(AB790&gt;900,_xlfn.XLOOKUP(ROUND(AB790,0),'CM-VL-G-C-GL-B-T-ClassRimThickn'!$B$1:$B$112,'CM-VL-G-C-GL-B-T-ClassRimThickn'!$C$1:$C$112,0,1,1),AB790)</f>
        <v>59</v>
      </c>
      <c r="AD790" s="24">
        <v>57</v>
      </c>
      <c r="AE790" s="24">
        <f>IF(AD790&gt;900,_xlfn.XLOOKUP(ROUND(AD790,0),'CM-VL-G-C-GL-B-T-ClassRimThickn'!$B$1:$B$112,'CM-VL-G-C-GL-B-T-ClassRimThickn'!$C$1:$C$112,0,1,1),AD790)</f>
        <v>57</v>
      </c>
      <c r="AF790" s="24">
        <v>61.5</v>
      </c>
      <c r="AG790" s="24">
        <f>IF(AF790&gt;900,_xlfn.XLOOKUP(ROUND(AF790,0),'CM-VL-G-C-GL-B-T-ClassRimThickn'!$B$1:$B$112,'CM-VL-G-C-GL-B-T-ClassRimThickn'!$C$1:$C$112,0,1,1),AF790)</f>
        <v>61.5</v>
      </c>
      <c r="AH790" s="24">
        <v>27.5</v>
      </c>
      <c r="AI790" s="24">
        <v>27</v>
      </c>
      <c r="AJ790" s="24">
        <v>27.5</v>
      </c>
      <c r="AK790" s="24">
        <v>27.5</v>
      </c>
      <c r="AL790" s="24">
        <v>27</v>
      </c>
      <c r="AM790" s="24">
        <v>28.5</v>
      </c>
      <c r="AN790" s="24">
        <v>27.5</v>
      </c>
      <c r="AO790" s="24">
        <v>27.5</v>
      </c>
      <c r="AP790" s="24">
        <v>28</v>
      </c>
      <c r="AQ790" s="24">
        <v>27.5</v>
      </c>
      <c r="AR790" s="24">
        <v>26.5</v>
      </c>
      <c r="AS790" s="24">
        <v>27.5</v>
      </c>
      <c r="AT790" s="24">
        <v>30</v>
      </c>
      <c r="AU790" s="24">
        <v>30</v>
      </c>
      <c r="AV790" s="24">
        <v>30</v>
      </c>
      <c r="AW790" s="24">
        <v>29</v>
      </c>
      <c r="AX790" s="24">
        <v>30</v>
      </c>
      <c r="AY790" s="24">
        <v>29.5</v>
      </c>
      <c r="AZ790" s="24">
        <v>29</v>
      </c>
      <c r="BA790" s="24">
        <v>29</v>
      </c>
      <c r="BB790" s="24">
        <v>28</v>
      </c>
      <c r="BC790" s="24">
        <v>28.5</v>
      </c>
      <c r="BD790" s="24">
        <v>28.5</v>
      </c>
      <c r="BE790" s="24">
        <v>28.5</v>
      </c>
      <c r="BF790" s="24">
        <v>0.5</v>
      </c>
      <c r="BG790" s="24">
        <v>0</v>
      </c>
      <c r="BH790" s="24">
        <v>0</v>
      </c>
      <c r="BI790" s="24">
        <v>0</v>
      </c>
      <c r="BJ790" s="24">
        <v>0</v>
      </c>
      <c r="BL790" s="24">
        <v>0.5</v>
      </c>
      <c r="BM790" s="24">
        <v>0</v>
      </c>
      <c r="BN790" s="24">
        <v>0</v>
      </c>
      <c r="BO790" s="24">
        <v>0</v>
      </c>
      <c r="BP790" s="24">
        <v>0</v>
      </c>
      <c r="BQ790" s="24">
        <v>0</v>
      </c>
      <c r="BR790" s="24">
        <v>1</v>
      </c>
      <c r="BS790" s="24">
        <v>1</v>
      </c>
      <c r="BT790" s="24">
        <v>0</v>
      </c>
      <c r="BU790" s="24">
        <v>0</v>
      </c>
      <c r="BV790" s="24">
        <v>0.5</v>
      </c>
      <c r="BW790" s="24">
        <v>0</v>
      </c>
      <c r="BX790" s="24">
        <v>0</v>
      </c>
      <c r="BY790" s="24">
        <v>0.5</v>
      </c>
      <c r="BZ790" s="24">
        <v>0</v>
      </c>
      <c r="CB790" s="24">
        <v>1</v>
      </c>
      <c r="CC790" s="24">
        <v>0</v>
      </c>
      <c r="CD790" s="24">
        <v>100</v>
      </c>
      <c r="CE790" s="24">
        <v>95</v>
      </c>
      <c r="CF790" s="24">
        <v>100</v>
      </c>
      <c r="CG790" s="24">
        <v>100</v>
      </c>
      <c r="CH790" s="24">
        <v>100</v>
      </c>
      <c r="CI790" s="24">
        <v>104</v>
      </c>
      <c r="CO790" s="34">
        <f t="shared" si="60"/>
        <v>151168</v>
      </c>
    </row>
    <row r="791" spans="1:93" ht="15" hidden="1">
      <c r="A791" s="23" t="s">
        <v>157</v>
      </c>
      <c r="B791" s="52">
        <v>42810</v>
      </c>
      <c r="C791" s="25" t="str">
        <f t="shared" si="59"/>
        <v/>
      </c>
      <c r="G791" s="24">
        <f t="shared" si="57"/>
        <v>78</v>
      </c>
      <c r="H791" s="24">
        <v>181523</v>
      </c>
      <c r="I791" s="24" t="str">
        <f t="shared" si="58"/>
        <v/>
      </c>
      <c r="K791" s="24">
        <f>IF(J791&gt;900,_xlfn.XLOOKUP(ROUND(J791,0),'CM-VL-G-C-GL-B-T-ClassRimThickn'!$B$1:$B$112,'CM-VL-G-C-GL-B-T-ClassRimThickn'!$C$1:$C$112,0,1,1),J791)</f>
        <v>0</v>
      </c>
      <c r="L791" s="24">
        <v>57.5</v>
      </c>
      <c r="M791" s="24">
        <f>IF(L791&gt;900,_xlfn.XLOOKUP(ROUND(L791,0),'CM-VL-G-C-GL-B-T-ClassRimThickn'!$B$1:$B$112,'CM-VL-G-C-GL-B-T-ClassRimThickn'!$C$1:$C$112,0,1,1),L791)</f>
        <v>57.5</v>
      </c>
      <c r="N791" s="24">
        <v>62</v>
      </c>
      <c r="O791" s="24">
        <f>IF(N791&gt;900,_xlfn.XLOOKUP(ROUND(N791,0),'CM-VL-G-C-GL-B-T-ClassRimThickn'!$B$1:$B$112,'CM-VL-G-C-GL-B-T-ClassRimThickn'!$C$1:$C$112,0,1,1),N791)</f>
        <v>62</v>
      </c>
      <c r="P791" s="24">
        <v>59.5</v>
      </c>
      <c r="Q791" s="24">
        <f>IF(P791&gt;900,_xlfn.XLOOKUP(ROUND(P791,0),'CM-VL-G-C-GL-B-T-ClassRimThickn'!$B$1:$B$112,'CM-VL-G-C-GL-B-T-ClassRimThickn'!$C$1:$C$112,0,1,1),P791)</f>
        <v>59.5</v>
      </c>
      <c r="S791" s="24">
        <f>IF(R791&gt;900,_xlfn.XLOOKUP(ROUND(R791,0),'CM-VL-G-C-GL-B-T-ClassRimThickn'!$B$1:$B$112,'CM-VL-G-C-GL-B-T-ClassRimThickn'!$C$1:$C$112,0,1,1),R791)</f>
        <v>0</v>
      </c>
      <c r="T791" s="24">
        <v>62</v>
      </c>
      <c r="U791" s="24">
        <f>IF(T791&gt;900,_xlfn.XLOOKUP(ROUND(T791,0),'CM-VL-G-C-GL-B-T-ClassRimThickn'!$B$1:$B$112,'CM-VL-G-C-GL-B-T-ClassRimThickn'!$C$1:$C$112,0,1,1),T791)</f>
        <v>62</v>
      </c>
      <c r="V791" s="24">
        <v>61</v>
      </c>
      <c r="W791" s="24">
        <f>IF(V791&gt;900,_xlfn.XLOOKUP(ROUND(V791,0),'CM-VL-G-C-GL-B-T-ClassRimThickn'!$B$1:$B$112,'CM-VL-G-C-GL-B-T-ClassRimThickn'!$C$1:$C$112,0,1,1),V791)</f>
        <v>61</v>
      </c>
      <c r="X791" s="24">
        <v>58</v>
      </c>
      <c r="Y791" s="24">
        <f>IF(X791&gt;900,_xlfn.XLOOKUP(ROUND(X791,0),'CM-VL-G-C-GL-B-T-ClassRimThickn'!$B$1:$B$112,'CM-VL-G-C-GL-B-T-ClassRimThickn'!$C$1:$C$112,0,1,1),X791)</f>
        <v>58</v>
      </c>
      <c r="Z791" s="24">
        <v>62.5</v>
      </c>
      <c r="AA791" s="24">
        <f>IF(Z791&gt;900,_xlfn.XLOOKUP(ROUND(Z791,0),'CM-VL-G-C-GL-B-T-ClassRimThickn'!$B$1:$B$112,'CM-VL-G-C-GL-B-T-ClassRimThickn'!$C$1:$C$112,0,1,1),Z791)</f>
        <v>62.5</v>
      </c>
      <c r="AB791" s="24">
        <v>59.5</v>
      </c>
      <c r="AC791" s="24">
        <f>IF(AB791&gt;900,_xlfn.XLOOKUP(ROUND(AB791,0),'CM-VL-G-C-GL-B-T-ClassRimThickn'!$B$1:$B$112,'CM-VL-G-C-GL-B-T-ClassRimThickn'!$C$1:$C$112,0,1,1),AB791)</f>
        <v>59.5</v>
      </c>
      <c r="AD791" s="24">
        <v>58</v>
      </c>
      <c r="AE791" s="24">
        <f>IF(AD791&gt;900,_xlfn.XLOOKUP(ROUND(AD791,0),'CM-VL-G-C-GL-B-T-ClassRimThickn'!$B$1:$B$112,'CM-VL-G-C-GL-B-T-ClassRimThickn'!$C$1:$C$112,0,1,1),AD791)</f>
        <v>58</v>
      </c>
      <c r="AF791" s="24">
        <v>62</v>
      </c>
      <c r="AG791" s="24">
        <f>IF(AF791&gt;900,_xlfn.XLOOKUP(ROUND(AF791,0),'CM-VL-G-C-GL-B-T-ClassRimThickn'!$B$1:$B$112,'CM-VL-G-C-GL-B-T-ClassRimThickn'!$C$1:$C$112,0,1,1),AF791)</f>
        <v>62</v>
      </c>
      <c r="AH791" s="24">
        <v>26.5</v>
      </c>
      <c r="AI791" s="24">
        <v>26</v>
      </c>
      <c r="AJ791" s="24">
        <v>27.5</v>
      </c>
      <c r="AK791" s="24">
        <v>27.5</v>
      </c>
      <c r="AL791" s="24">
        <v>26</v>
      </c>
      <c r="AM791" s="24">
        <v>28</v>
      </c>
      <c r="AN791" s="24">
        <v>26</v>
      </c>
      <c r="AO791" s="24">
        <v>26.5</v>
      </c>
      <c r="AP791" s="24">
        <v>27.5</v>
      </c>
      <c r="AQ791" s="24">
        <v>27</v>
      </c>
      <c r="AR791" s="24">
        <v>25.5</v>
      </c>
      <c r="AS791" s="24">
        <v>26.5</v>
      </c>
      <c r="AT791" s="24">
        <v>31.5</v>
      </c>
      <c r="AU791" s="24">
        <v>31</v>
      </c>
      <c r="AV791" s="24">
        <v>30</v>
      </c>
      <c r="AW791" s="24">
        <v>29</v>
      </c>
      <c r="AX791" s="24">
        <v>30</v>
      </c>
      <c r="AY791" s="24">
        <v>29</v>
      </c>
      <c r="AZ791" s="24">
        <v>28.5</v>
      </c>
      <c r="BA791" s="24">
        <v>29</v>
      </c>
      <c r="BB791" s="24">
        <v>28</v>
      </c>
      <c r="BC791" s="24">
        <v>28</v>
      </c>
      <c r="BD791" s="24">
        <v>29.5</v>
      </c>
      <c r="BE791" s="24">
        <v>29</v>
      </c>
      <c r="BF791" s="24">
        <v>0.5</v>
      </c>
      <c r="BG791" s="24">
        <v>0</v>
      </c>
      <c r="BH791" s="24">
        <v>0.5</v>
      </c>
      <c r="BI791" s="24">
        <v>0.5</v>
      </c>
      <c r="BJ791" s="24">
        <v>0.5</v>
      </c>
      <c r="BL791" s="24">
        <v>0.5</v>
      </c>
      <c r="BM791" s="24">
        <v>0</v>
      </c>
      <c r="BN791" s="24">
        <v>0.5</v>
      </c>
      <c r="BO791" s="24">
        <v>0.5</v>
      </c>
      <c r="BP791" s="24">
        <v>0.5</v>
      </c>
      <c r="BQ791" s="24">
        <v>0.5</v>
      </c>
      <c r="BR791" s="24">
        <v>2</v>
      </c>
      <c r="BS791" s="24">
        <v>2</v>
      </c>
      <c r="BT791" s="24">
        <v>1</v>
      </c>
      <c r="BU791" s="24">
        <v>1</v>
      </c>
      <c r="BV791" s="24">
        <v>1.5</v>
      </c>
      <c r="BW791" s="24">
        <v>1</v>
      </c>
      <c r="BX791" s="24">
        <v>2</v>
      </c>
      <c r="BY791" s="24">
        <v>1.5</v>
      </c>
      <c r="BZ791" s="24">
        <v>0.5</v>
      </c>
      <c r="CB791" s="24">
        <v>2</v>
      </c>
      <c r="CC791" s="24">
        <v>1.5</v>
      </c>
      <c r="CD791" s="24">
        <v>100</v>
      </c>
      <c r="CE791" s="24">
        <v>97</v>
      </c>
      <c r="CF791" s="24">
        <v>102</v>
      </c>
      <c r="CG791" s="24">
        <v>104</v>
      </c>
      <c r="CH791" s="24">
        <v>103</v>
      </c>
      <c r="CI791" s="24">
        <v>106</v>
      </c>
      <c r="CO791" s="34">
        <f t="shared" si="60"/>
        <v>181523</v>
      </c>
    </row>
    <row r="792" spans="1:93" customFormat="1" ht="15" hidden="1">
      <c r="A792" s="23" t="s">
        <v>157</v>
      </c>
      <c r="B792" s="52">
        <v>42879</v>
      </c>
      <c r="C792" s="25" t="str">
        <f t="shared" si="59"/>
        <v/>
      </c>
      <c r="D792" s="24"/>
      <c r="E792" s="24"/>
      <c r="F792" s="24"/>
      <c r="G792" s="24">
        <f t="shared" si="57"/>
        <v>69</v>
      </c>
      <c r="H792" s="24">
        <v>208680</v>
      </c>
      <c r="I792" s="24" t="str">
        <f t="shared" si="58"/>
        <v/>
      </c>
      <c r="J792" s="24"/>
      <c r="K792" s="24">
        <f>IF(J792&gt;900,_xlfn.XLOOKUP(ROUND(J792,0),'CM-VL-G-C-GL-B-T-ClassRimThickn'!$B$1:$B$112,'CM-VL-G-C-GL-B-T-ClassRimThickn'!$C$1:$C$112,0,1,1),J792)</f>
        <v>0</v>
      </c>
      <c r="L792" s="24">
        <v>51</v>
      </c>
      <c r="M792" s="24">
        <f>IF(L792&gt;900,_xlfn.XLOOKUP(ROUND(L792,0),'CM-VL-G-C-GL-B-T-ClassRimThickn'!$B$1:$B$112,'CM-VL-G-C-GL-B-T-ClassRimThickn'!$C$1:$C$112,0,1,1),L792)</f>
        <v>51</v>
      </c>
      <c r="N792" s="24">
        <v>56</v>
      </c>
      <c r="O792" s="24">
        <f>IF(N792&gt;900,_xlfn.XLOOKUP(ROUND(N792,0),'CM-VL-G-C-GL-B-T-ClassRimThickn'!$B$1:$B$112,'CM-VL-G-C-GL-B-T-ClassRimThickn'!$C$1:$C$112,0,1,1),N792)</f>
        <v>56</v>
      </c>
      <c r="P792" s="24">
        <v>54</v>
      </c>
      <c r="Q792" s="24">
        <f>IF(P792&gt;900,_xlfn.XLOOKUP(ROUND(P792,0),'CM-VL-G-C-GL-B-T-ClassRimThickn'!$B$1:$B$112,'CM-VL-G-C-GL-B-T-ClassRimThickn'!$C$1:$C$112,0,1,1),P792)</f>
        <v>54</v>
      </c>
      <c r="R792" s="24"/>
      <c r="S792" s="24">
        <f>IF(R792&gt;900,_xlfn.XLOOKUP(ROUND(R792,0),'CM-VL-G-C-GL-B-T-ClassRimThickn'!$B$1:$B$112,'CM-VL-G-C-GL-B-T-ClassRimThickn'!$C$1:$C$112,0,1,1),R792)</f>
        <v>0</v>
      </c>
      <c r="T792" s="24">
        <v>57</v>
      </c>
      <c r="U792" s="24">
        <f>IF(T792&gt;900,_xlfn.XLOOKUP(ROUND(T792,0),'CM-VL-G-C-GL-B-T-ClassRimThickn'!$B$1:$B$112,'CM-VL-G-C-GL-B-T-ClassRimThickn'!$C$1:$C$112,0,1,1),T792)</f>
        <v>57</v>
      </c>
      <c r="V792" s="24">
        <v>55</v>
      </c>
      <c r="W792" s="24">
        <f>IF(V792&gt;900,_xlfn.XLOOKUP(ROUND(V792,0),'CM-VL-G-C-GL-B-T-ClassRimThickn'!$B$1:$B$112,'CM-VL-G-C-GL-B-T-ClassRimThickn'!$C$1:$C$112,0,1,1),V792)</f>
        <v>55</v>
      </c>
      <c r="X792" s="24">
        <v>52</v>
      </c>
      <c r="Y792" s="24">
        <f>IF(X792&gt;900,_xlfn.XLOOKUP(ROUND(X792,0),'CM-VL-G-C-GL-B-T-ClassRimThickn'!$B$1:$B$112,'CM-VL-G-C-GL-B-T-ClassRimThickn'!$C$1:$C$112,0,1,1),X792)</f>
        <v>52</v>
      </c>
      <c r="Z792" s="24">
        <v>57</v>
      </c>
      <c r="AA792" s="24">
        <f>IF(Z792&gt;900,_xlfn.XLOOKUP(ROUND(Z792,0),'CM-VL-G-C-GL-B-T-ClassRimThickn'!$B$1:$B$112,'CM-VL-G-C-GL-B-T-ClassRimThickn'!$C$1:$C$112,0,1,1),Z792)</f>
        <v>57</v>
      </c>
      <c r="AB792" s="24">
        <v>55</v>
      </c>
      <c r="AC792" s="24">
        <f>IF(AB792&gt;900,_xlfn.XLOOKUP(ROUND(AB792,0),'CM-VL-G-C-GL-B-T-ClassRimThickn'!$B$1:$B$112,'CM-VL-G-C-GL-B-T-ClassRimThickn'!$C$1:$C$112,0,1,1),AB792)</f>
        <v>55</v>
      </c>
      <c r="AD792" s="24">
        <v>53</v>
      </c>
      <c r="AE792" s="24">
        <f>IF(AD792&gt;900,_xlfn.XLOOKUP(ROUND(AD792,0),'CM-VL-G-C-GL-B-T-ClassRimThickn'!$B$1:$B$112,'CM-VL-G-C-GL-B-T-ClassRimThickn'!$C$1:$C$112,0,1,1),AD792)</f>
        <v>53</v>
      </c>
      <c r="AF792" s="24">
        <v>57</v>
      </c>
      <c r="AG792" s="24">
        <f>IF(AF792&gt;900,_xlfn.XLOOKUP(ROUND(AF792,0),'CM-VL-G-C-GL-B-T-ClassRimThickn'!$B$1:$B$112,'CM-VL-G-C-GL-B-T-ClassRimThickn'!$C$1:$C$112,0,1,1),AF792)</f>
        <v>57</v>
      </c>
      <c r="AH792" s="24">
        <v>24</v>
      </c>
      <c r="AI792" s="24">
        <v>24</v>
      </c>
      <c r="AJ792" s="24">
        <v>25</v>
      </c>
      <c r="AK792" s="24">
        <v>25</v>
      </c>
      <c r="AL792" s="24">
        <v>24</v>
      </c>
      <c r="AM792" s="24">
        <v>26</v>
      </c>
      <c r="AN792" s="24">
        <v>24</v>
      </c>
      <c r="AO792" s="24">
        <v>24</v>
      </c>
      <c r="AP792" s="24">
        <v>26</v>
      </c>
      <c r="AQ792" s="24">
        <v>25</v>
      </c>
      <c r="AR792" s="24">
        <v>24</v>
      </c>
      <c r="AS792" s="24">
        <v>25</v>
      </c>
      <c r="AT792" s="24">
        <v>32</v>
      </c>
      <c r="AU792" s="24">
        <v>31</v>
      </c>
      <c r="AV792" s="24">
        <v>31</v>
      </c>
      <c r="AW792" s="24">
        <v>31</v>
      </c>
      <c r="AX792" s="24">
        <v>31</v>
      </c>
      <c r="AY792" s="24">
        <v>31</v>
      </c>
      <c r="AZ792" s="24">
        <v>29</v>
      </c>
      <c r="BA792" s="24">
        <v>29</v>
      </c>
      <c r="BB792" s="24">
        <v>29</v>
      </c>
      <c r="BC792" s="24">
        <v>29</v>
      </c>
      <c r="BD792" s="24">
        <v>29</v>
      </c>
      <c r="BE792" s="24">
        <v>30</v>
      </c>
      <c r="BF792" s="24">
        <v>0</v>
      </c>
      <c r="BG792" s="24">
        <v>0</v>
      </c>
      <c r="BH792" s="24">
        <v>0</v>
      </c>
      <c r="BI792" s="24">
        <v>0</v>
      </c>
      <c r="BJ792" s="24">
        <v>0</v>
      </c>
      <c r="BK792" s="24"/>
      <c r="BL792" s="24">
        <v>0</v>
      </c>
      <c r="BM792" s="24">
        <v>0</v>
      </c>
      <c r="BN792" s="24">
        <v>0</v>
      </c>
      <c r="BO792" s="24">
        <v>0</v>
      </c>
      <c r="BP792" s="24">
        <v>0</v>
      </c>
      <c r="BQ792" s="24">
        <v>0</v>
      </c>
      <c r="BR792" s="24">
        <v>0</v>
      </c>
      <c r="BS792" s="24">
        <v>0.2</v>
      </c>
      <c r="BT792" s="24">
        <v>0</v>
      </c>
      <c r="BU792" s="24">
        <v>0.2</v>
      </c>
      <c r="BV792" s="24">
        <v>0</v>
      </c>
      <c r="BW792" s="24">
        <v>0</v>
      </c>
      <c r="BX792" s="24">
        <v>0.2</v>
      </c>
      <c r="BY792" s="24">
        <v>0.5</v>
      </c>
      <c r="BZ792" s="24">
        <v>0.2</v>
      </c>
      <c r="CA792" s="24"/>
      <c r="CB792" s="24">
        <v>0.2</v>
      </c>
      <c r="CC792" s="24">
        <v>0.2</v>
      </c>
      <c r="CD792" s="24">
        <v>110</v>
      </c>
      <c r="CE792" s="24">
        <v>105</v>
      </c>
      <c r="CF792" s="24">
        <v>105</v>
      </c>
      <c r="CG792" s="24">
        <v>105</v>
      </c>
      <c r="CH792" s="24">
        <v>100</v>
      </c>
      <c r="CI792" s="24">
        <v>105</v>
      </c>
      <c r="CJ792" s="24"/>
      <c r="CK792" s="24"/>
      <c r="CL792" s="24"/>
      <c r="CM792" s="24"/>
      <c r="CO792" s="34">
        <f t="shared" si="60"/>
        <v>208680</v>
      </c>
    </row>
    <row r="793" spans="1:93" ht="15" hidden="1">
      <c r="A793" s="23" t="s">
        <v>157</v>
      </c>
      <c r="B793" s="52">
        <v>42901</v>
      </c>
      <c r="C793" s="25" t="str">
        <f t="shared" si="59"/>
        <v/>
      </c>
      <c r="G793" s="24">
        <f t="shared" ref="G793:G856" si="61">IF(B793-B792&lt;0,"",B793-B792)</f>
        <v>22</v>
      </c>
      <c r="H793" s="26">
        <f>((H795-H792)/SUM(G793:G795)*G793)+H792</f>
        <v>214721.2</v>
      </c>
      <c r="I793" s="24" t="str">
        <f t="shared" si="58"/>
        <v/>
      </c>
      <c r="K793" s="24">
        <f>IF(J793&gt;900,_xlfn.XLOOKUP(ROUND(J793,0),'CM-VL-G-C-GL-B-T-ClassRimThickn'!$B$1:$B$112,'CM-VL-G-C-GL-B-T-ClassRimThickn'!$C$1:$C$112,0,1,1),J793)</f>
        <v>0</v>
      </c>
      <c r="L793" s="24">
        <v>930.3</v>
      </c>
      <c r="M793" s="24">
        <f>IF(L793&gt;900,_xlfn.XLOOKUP(ROUND(L793,0),'CM-VL-G-C-GL-B-T-ClassRimThickn'!$B$1:$B$112,'CM-VL-G-C-GL-B-T-ClassRimThickn'!$C$1:$C$112,0,1,1),L793)</f>
        <v>42</v>
      </c>
      <c r="N793" s="24">
        <v>941.4</v>
      </c>
      <c r="O793" s="24">
        <f>IF(N793&gt;900,_xlfn.XLOOKUP(ROUND(N793,0),'CM-VL-G-C-GL-B-T-ClassRimThickn'!$B$1:$B$112,'CM-VL-G-C-GL-B-T-ClassRimThickn'!$C$1:$C$112,0,1,1),N793)</f>
        <v>47.5</v>
      </c>
      <c r="P793" s="24">
        <v>940</v>
      </c>
      <c r="Q793" s="24">
        <f>IF(P793&gt;900,_xlfn.XLOOKUP(ROUND(P793,0),'CM-VL-G-C-GL-B-T-ClassRimThickn'!$B$1:$B$112,'CM-VL-G-C-GL-B-T-ClassRimThickn'!$C$1:$C$112,0,1,1),P793)</f>
        <v>47</v>
      </c>
      <c r="S793" s="24">
        <f>IF(R793&gt;900,_xlfn.XLOOKUP(ROUND(R793,0),'CM-VL-G-C-GL-B-T-ClassRimThickn'!$B$1:$B$112,'CM-VL-G-C-GL-B-T-ClassRimThickn'!$C$1:$C$112,0,1,1),R793)</f>
        <v>0</v>
      </c>
      <c r="T793" s="24">
        <v>940.1</v>
      </c>
      <c r="U793" s="24">
        <f>IF(T793&gt;900,_xlfn.XLOOKUP(ROUND(T793,0),'CM-VL-G-C-GL-B-T-ClassRimThickn'!$B$1:$B$112,'CM-VL-G-C-GL-B-T-ClassRimThickn'!$C$1:$C$112,0,1,1),T793)</f>
        <v>47</v>
      </c>
      <c r="V793" s="24">
        <v>936.8</v>
      </c>
      <c r="W793" s="24">
        <f>IF(V793&gt;900,_xlfn.XLOOKUP(ROUND(V793,0),'CM-VL-G-C-GL-B-T-ClassRimThickn'!$B$1:$B$112,'CM-VL-G-C-GL-B-T-ClassRimThickn'!$C$1:$C$112,0,1,1),V793)</f>
        <v>45.5</v>
      </c>
      <c r="X793" s="24">
        <v>930.3</v>
      </c>
      <c r="Y793" s="24">
        <f>IF(X793&gt;900,_xlfn.XLOOKUP(ROUND(X793,0),'CM-VL-G-C-GL-B-T-ClassRimThickn'!$B$1:$B$112,'CM-VL-G-C-GL-B-T-ClassRimThickn'!$C$1:$C$112,0,1,1),X793)</f>
        <v>42</v>
      </c>
      <c r="Z793" s="24">
        <v>941.4</v>
      </c>
      <c r="AA793" s="24">
        <f>IF(Z793&gt;900,_xlfn.XLOOKUP(ROUND(Z793,0),'CM-VL-G-C-GL-B-T-ClassRimThickn'!$B$1:$B$112,'CM-VL-G-C-GL-B-T-ClassRimThickn'!$C$1:$C$112,0,1,1),Z793)</f>
        <v>47.5</v>
      </c>
      <c r="AB793" s="24">
        <v>940</v>
      </c>
      <c r="AC793" s="24">
        <f>IF(AB793&gt;900,_xlfn.XLOOKUP(ROUND(AB793,0),'CM-VL-G-C-GL-B-T-ClassRimThickn'!$B$1:$B$112,'CM-VL-G-C-GL-B-T-ClassRimThickn'!$C$1:$C$112,0,1,1),AB793)</f>
        <v>47</v>
      </c>
      <c r="AD793" s="24">
        <v>929</v>
      </c>
      <c r="AE793" s="24">
        <f>IF(AD793&gt;900,_xlfn.XLOOKUP(ROUND(AD793,0),'CM-VL-G-C-GL-B-T-ClassRimThickn'!$B$1:$B$112,'CM-VL-G-C-GL-B-T-ClassRimThickn'!$C$1:$C$112,0,1,1),AD793)</f>
        <v>41.5</v>
      </c>
      <c r="AF793" s="24">
        <v>940</v>
      </c>
      <c r="AG793" s="24">
        <f>IF(AF793&gt;900,_xlfn.XLOOKUP(ROUND(AF793,0),'CM-VL-G-C-GL-B-T-ClassRimThickn'!$B$1:$B$112,'CM-VL-G-C-GL-B-T-ClassRimThickn'!$C$1:$C$112,0,1,1),AF793)</f>
        <v>47</v>
      </c>
      <c r="AH793" s="24">
        <v>27.2</v>
      </c>
      <c r="AI793" s="24">
        <v>27.1</v>
      </c>
      <c r="AJ793" s="24">
        <v>27.3</v>
      </c>
      <c r="AK793" s="24">
        <v>27.3</v>
      </c>
      <c r="AL793" s="24">
        <v>27.6</v>
      </c>
      <c r="AM793" s="24">
        <v>27.5</v>
      </c>
      <c r="AN793" s="24">
        <v>27.3</v>
      </c>
      <c r="AO793" s="24">
        <v>27.4</v>
      </c>
      <c r="AP793" s="24">
        <v>27.4</v>
      </c>
      <c r="AQ793" s="24">
        <v>27.4</v>
      </c>
      <c r="AR793" s="24">
        <v>27.4</v>
      </c>
      <c r="AS793" s="24">
        <v>27.5</v>
      </c>
      <c r="AT793" s="24">
        <v>28</v>
      </c>
      <c r="AU793" s="24">
        <v>28</v>
      </c>
      <c r="AV793" s="24">
        <v>28</v>
      </c>
      <c r="AW793" s="24">
        <v>28</v>
      </c>
      <c r="AX793" s="24">
        <v>28</v>
      </c>
      <c r="AY793" s="24">
        <v>28</v>
      </c>
      <c r="AZ793" s="24">
        <v>28</v>
      </c>
      <c r="BA793" s="24">
        <v>28</v>
      </c>
      <c r="BB793" s="24">
        <v>28</v>
      </c>
      <c r="BC793" s="24">
        <v>28</v>
      </c>
      <c r="BD793" s="24">
        <v>28</v>
      </c>
      <c r="BE793" s="24">
        <v>28</v>
      </c>
      <c r="BF793" s="24">
        <v>0</v>
      </c>
      <c r="BG793" s="24">
        <v>0</v>
      </c>
      <c r="BH793" s="24">
        <v>0</v>
      </c>
      <c r="BI793" s="24">
        <v>0</v>
      </c>
      <c r="BJ793" s="24">
        <v>0</v>
      </c>
      <c r="BL793" s="24">
        <v>0</v>
      </c>
      <c r="BM793" s="24">
        <v>0</v>
      </c>
      <c r="BN793" s="24">
        <v>0</v>
      </c>
      <c r="BO793" s="24">
        <v>0</v>
      </c>
      <c r="BP793" s="24">
        <v>0</v>
      </c>
      <c r="BQ793" s="24">
        <v>0</v>
      </c>
      <c r="BR793" s="24">
        <v>0</v>
      </c>
      <c r="BS793" s="24">
        <v>0</v>
      </c>
      <c r="BT793" s="24">
        <v>0</v>
      </c>
      <c r="BU793" s="24">
        <v>0</v>
      </c>
      <c r="BV793" s="24">
        <v>0</v>
      </c>
      <c r="BW793" s="24">
        <v>0</v>
      </c>
      <c r="BX793" s="24">
        <v>0</v>
      </c>
      <c r="BY793" s="24">
        <v>0</v>
      </c>
      <c r="BZ793" s="24">
        <v>0</v>
      </c>
      <c r="CB793" s="24">
        <v>0</v>
      </c>
      <c r="CC793" s="24">
        <v>0</v>
      </c>
      <c r="CO793" s="34">
        <f t="shared" si="60"/>
        <v>214721.2</v>
      </c>
    </row>
    <row r="794" spans="1:93" ht="15" hidden="1">
      <c r="A794" s="23" t="s">
        <v>157</v>
      </c>
      <c r="B794" s="52">
        <v>42956</v>
      </c>
      <c r="C794" s="25" t="str">
        <f t="shared" si="59"/>
        <v/>
      </c>
      <c r="G794" s="24">
        <f t="shared" si="61"/>
        <v>55</v>
      </c>
      <c r="H794" s="26">
        <f>((H795-H792)/SUM(G793:G795)*G794)+H793</f>
        <v>229824.2</v>
      </c>
      <c r="I794" s="24" t="str">
        <f t="shared" si="58"/>
        <v/>
      </c>
      <c r="K794" s="24">
        <f>IF(J794&gt;900,_xlfn.XLOOKUP(ROUND(J794,0),'CM-VL-G-C-GL-B-T-ClassRimThickn'!$B$1:$B$112,'CM-VL-G-C-GL-B-T-ClassRimThickn'!$C$1:$C$112,0,1,1),J794)</f>
        <v>0</v>
      </c>
      <c r="L794" s="24">
        <v>914.3</v>
      </c>
      <c r="M794" s="24">
        <f>IF(L794&gt;900,_xlfn.XLOOKUP(ROUND(L794,0),'CM-VL-G-C-GL-B-T-ClassRimThickn'!$B$1:$B$112,'CM-VL-G-C-GL-B-T-ClassRimThickn'!$C$1:$C$112,0,1,1),L794)</f>
        <v>34</v>
      </c>
      <c r="N794" s="24">
        <v>917.7</v>
      </c>
      <c r="O794" s="24">
        <f>IF(N794&gt;900,_xlfn.XLOOKUP(ROUND(N794,0),'CM-VL-G-C-GL-B-T-ClassRimThickn'!$B$1:$B$112,'CM-VL-G-C-GL-B-T-ClassRimThickn'!$C$1:$C$112,0,1,1),N794)</f>
        <v>36</v>
      </c>
      <c r="P794" s="24">
        <v>916.2</v>
      </c>
      <c r="Q794" s="24">
        <f>IF(P794&gt;900,_xlfn.XLOOKUP(ROUND(P794,0),'CM-VL-G-C-GL-B-T-ClassRimThickn'!$B$1:$B$112,'CM-VL-G-C-GL-B-T-ClassRimThickn'!$C$1:$C$112,0,1,1),P794)</f>
        <v>35</v>
      </c>
      <c r="S794" s="24">
        <f>IF(R794&gt;900,_xlfn.XLOOKUP(ROUND(R794,0),'CM-VL-G-C-GL-B-T-ClassRimThickn'!$B$1:$B$112,'CM-VL-G-C-GL-B-T-ClassRimThickn'!$C$1:$C$112,0,1,1),R794)</f>
        <v>0</v>
      </c>
      <c r="T794" s="24">
        <v>916</v>
      </c>
      <c r="U794" s="24">
        <f>IF(T794&gt;900,_xlfn.XLOOKUP(ROUND(T794,0),'CM-VL-G-C-GL-B-T-ClassRimThickn'!$B$1:$B$112,'CM-VL-G-C-GL-B-T-ClassRimThickn'!$C$1:$C$112,0,1,1),T794)</f>
        <v>35</v>
      </c>
      <c r="V794" s="24">
        <v>915.6</v>
      </c>
      <c r="W794" s="24">
        <f>IF(V794&gt;900,_xlfn.XLOOKUP(ROUND(V794,0),'CM-VL-G-C-GL-B-T-ClassRimThickn'!$B$1:$B$112,'CM-VL-G-C-GL-B-T-ClassRimThickn'!$C$1:$C$112,0,1,1),V794)</f>
        <v>35</v>
      </c>
      <c r="X794" s="24">
        <v>914.6</v>
      </c>
      <c r="Y794" s="24">
        <f>IF(X794&gt;900,_xlfn.XLOOKUP(ROUND(X794,0),'CM-VL-G-C-GL-B-T-ClassRimThickn'!$B$1:$B$112,'CM-VL-G-C-GL-B-T-ClassRimThickn'!$C$1:$C$112,0,1,1),X794)</f>
        <v>34.5</v>
      </c>
      <c r="Z794" s="24">
        <v>917.7</v>
      </c>
      <c r="AA794" s="24">
        <f>IF(Z794&gt;900,_xlfn.XLOOKUP(ROUND(Z794,0),'CM-VL-G-C-GL-B-T-ClassRimThickn'!$B$1:$B$112,'CM-VL-G-C-GL-B-T-ClassRimThickn'!$C$1:$C$112,0,1,1),Z794)</f>
        <v>36</v>
      </c>
      <c r="AB794" s="24">
        <v>916.2</v>
      </c>
      <c r="AC794" s="24">
        <f>IF(AB794&gt;900,_xlfn.XLOOKUP(ROUND(AB794,0),'CM-VL-G-C-GL-B-T-ClassRimThickn'!$B$1:$B$112,'CM-VL-G-C-GL-B-T-ClassRimThickn'!$C$1:$C$112,0,1,1),AB794)</f>
        <v>35</v>
      </c>
      <c r="AD794" s="24">
        <v>914.1</v>
      </c>
      <c r="AE794" s="24">
        <f>IF(AD794&gt;900,_xlfn.XLOOKUP(ROUND(AD794,0),'CM-VL-G-C-GL-B-T-ClassRimThickn'!$B$1:$B$112,'CM-VL-G-C-GL-B-T-ClassRimThickn'!$C$1:$C$112,0,1,1),AD794)</f>
        <v>34</v>
      </c>
      <c r="AF794" s="24">
        <v>916.4</v>
      </c>
      <c r="AG794" s="24">
        <f>IF(AF794&gt;900,_xlfn.XLOOKUP(ROUND(AF794,0),'CM-VL-G-C-GL-B-T-ClassRimThickn'!$B$1:$B$112,'CM-VL-G-C-GL-B-T-ClassRimThickn'!$C$1:$C$112,0,1,1),AF794)</f>
        <v>35</v>
      </c>
      <c r="AH794" s="24">
        <v>28</v>
      </c>
      <c r="AI794" s="24">
        <v>26</v>
      </c>
      <c r="AJ794" s="24">
        <v>28</v>
      </c>
      <c r="AK794" s="24">
        <v>28</v>
      </c>
      <c r="AL794" s="24">
        <v>25</v>
      </c>
      <c r="AM794" s="24">
        <v>28</v>
      </c>
      <c r="AN794" s="24">
        <v>28</v>
      </c>
      <c r="AO794" s="24">
        <v>26</v>
      </c>
      <c r="AP794" s="24">
        <v>28</v>
      </c>
      <c r="AQ794" s="24">
        <v>28</v>
      </c>
      <c r="AR794" s="24">
        <v>26</v>
      </c>
      <c r="AS794" s="24">
        <v>28</v>
      </c>
      <c r="AT794" s="24">
        <v>28</v>
      </c>
      <c r="AU794" s="24">
        <v>28</v>
      </c>
      <c r="AV794" s="24">
        <v>28</v>
      </c>
      <c r="AW794" s="24">
        <v>28</v>
      </c>
      <c r="AX794" s="24">
        <v>28</v>
      </c>
      <c r="AY794" s="24">
        <v>28</v>
      </c>
      <c r="AZ794" s="24">
        <v>28</v>
      </c>
      <c r="BA794" s="24">
        <v>28</v>
      </c>
      <c r="BB794" s="24">
        <v>28</v>
      </c>
      <c r="BC794" s="24">
        <v>28</v>
      </c>
      <c r="BD794" s="24">
        <v>28</v>
      </c>
      <c r="BE794" s="24">
        <v>28</v>
      </c>
      <c r="BF794" s="24">
        <v>0</v>
      </c>
      <c r="BG794" s="24">
        <v>0</v>
      </c>
      <c r="BH794" s="24">
        <v>0</v>
      </c>
      <c r="BI794" s="24">
        <v>0</v>
      </c>
      <c r="BJ794" s="24">
        <v>0</v>
      </c>
      <c r="BL794" s="24">
        <v>0</v>
      </c>
      <c r="BM794" s="24">
        <v>0</v>
      </c>
      <c r="BN794" s="24">
        <v>0</v>
      </c>
      <c r="BO794" s="24">
        <v>0</v>
      </c>
      <c r="BP794" s="24">
        <v>0</v>
      </c>
      <c r="BQ794" s="24">
        <v>0</v>
      </c>
      <c r="BR794" s="24">
        <v>0</v>
      </c>
      <c r="BS794" s="24">
        <v>0</v>
      </c>
      <c r="BT794" s="24">
        <v>0</v>
      </c>
      <c r="BU794" s="24">
        <v>0</v>
      </c>
      <c r="BV794" s="24">
        <v>0</v>
      </c>
      <c r="BW794" s="24">
        <v>0</v>
      </c>
      <c r="BX794" s="24">
        <v>0</v>
      </c>
      <c r="BY794" s="24">
        <v>0</v>
      </c>
      <c r="BZ794" s="24">
        <v>0</v>
      </c>
      <c r="CB794" s="24">
        <v>0</v>
      </c>
      <c r="CC794" s="24">
        <v>0</v>
      </c>
      <c r="CO794" s="34">
        <f t="shared" si="60"/>
        <v>229824.2</v>
      </c>
    </row>
    <row r="795" spans="1:93" ht="15" hidden="1">
      <c r="A795" s="23" t="s">
        <v>157</v>
      </c>
      <c r="B795" s="52">
        <v>42964</v>
      </c>
      <c r="C795" s="25" t="str">
        <f t="shared" si="59"/>
        <v/>
      </c>
      <c r="G795" s="24">
        <f t="shared" si="61"/>
        <v>8</v>
      </c>
      <c r="H795" s="24">
        <v>232021</v>
      </c>
      <c r="I795" s="24" t="str">
        <f t="shared" si="58"/>
        <v/>
      </c>
      <c r="K795" s="24">
        <f>IF(J795&gt;900,_xlfn.XLOOKUP(ROUND(J795,0),'CM-VL-G-C-GL-B-T-ClassRimThickn'!$B$1:$B$112,'CM-VL-G-C-GL-B-T-ClassRimThickn'!$C$1:$C$112,0,1,1),J795)</f>
        <v>0</v>
      </c>
      <c r="L795" s="24">
        <v>39</v>
      </c>
      <c r="M795" s="24">
        <f>IF(L795&gt;900,_xlfn.XLOOKUP(ROUND(L795,0),'CM-VL-G-C-GL-B-T-ClassRimThickn'!$B$1:$B$112,'CM-VL-G-C-GL-B-T-ClassRimThickn'!$C$1:$C$112,0,1,1),L795)</f>
        <v>39</v>
      </c>
      <c r="N795" s="24">
        <v>40.5</v>
      </c>
      <c r="O795" s="24">
        <f>IF(N795&gt;900,_xlfn.XLOOKUP(ROUND(N795,0),'CM-VL-G-C-GL-B-T-ClassRimThickn'!$B$1:$B$112,'CM-VL-G-C-GL-B-T-ClassRimThickn'!$C$1:$C$112,0,1,1),N795)</f>
        <v>40.5</v>
      </c>
      <c r="P795" s="24">
        <v>40</v>
      </c>
      <c r="Q795" s="24">
        <f>IF(P795&gt;900,_xlfn.XLOOKUP(ROUND(P795,0),'CM-VL-G-C-GL-B-T-ClassRimThickn'!$B$1:$B$112,'CM-VL-G-C-GL-B-T-ClassRimThickn'!$C$1:$C$112,0,1,1),P795)</f>
        <v>40</v>
      </c>
      <c r="S795" s="24">
        <f>IF(R795&gt;900,_xlfn.XLOOKUP(ROUND(R795,0),'CM-VL-G-C-GL-B-T-ClassRimThickn'!$B$1:$B$112,'CM-VL-G-C-GL-B-T-ClassRimThickn'!$C$1:$C$112,0,1,1),R795)</f>
        <v>0</v>
      </c>
      <c r="T795" s="24">
        <v>40</v>
      </c>
      <c r="U795" s="24">
        <f>IF(T795&gt;900,_xlfn.XLOOKUP(ROUND(T795,0),'CM-VL-G-C-GL-B-T-ClassRimThickn'!$B$1:$B$112,'CM-VL-G-C-GL-B-T-ClassRimThickn'!$C$1:$C$112,0,1,1),T795)</f>
        <v>40</v>
      </c>
      <c r="V795" s="24">
        <v>40</v>
      </c>
      <c r="W795" s="24">
        <f>IF(V795&gt;900,_xlfn.XLOOKUP(ROUND(V795,0),'CM-VL-G-C-GL-B-T-ClassRimThickn'!$B$1:$B$112,'CM-VL-G-C-GL-B-T-ClassRimThickn'!$C$1:$C$112,0,1,1),V795)</f>
        <v>40</v>
      </c>
      <c r="X795" s="24">
        <v>40</v>
      </c>
      <c r="Y795" s="24">
        <f>IF(X795&gt;900,_xlfn.XLOOKUP(ROUND(X795,0),'CM-VL-G-C-GL-B-T-ClassRimThickn'!$B$1:$B$112,'CM-VL-G-C-GL-B-T-ClassRimThickn'!$C$1:$C$112,0,1,1),X795)</f>
        <v>40</v>
      </c>
      <c r="Z795" s="24">
        <v>41</v>
      </c>
      <c r="AA795" s="24">
        <f>IF(Z795&gt;900,_xlfn.XLOOKUP(ROUND(Z795,0),'CM-VL-G-C-GL-B-T-ClassRimThickn'!$B$1:$B$112,'CM-VL-G-C-GL-B-T-ClassRimThickn'!$C$1:$C$112,0,1,1),Z795)</f>
        <v>41</v>
      </c>
      <c r="AB795" s="24">
        <v>40</v>
      </c>
      <c r="AC795" s="24">
        <f>IF(AB795&gt;900,_xlfn.XLOOKUP(ROUND(AB795,0),'CM-VL-G-C-GL-B-T-ClassRimThickn'!$B$1:$B$112,'CM-VL-G-C-GL-B-T-ClassRimThickn'!$C$1:$C$112,0,1,1),AB795)</f>
        <v>40</v>
      </c>
      <c r="AD795" s="24">
        <v>39</v>
      </c>
      <c r="AE795" s="24">
        <f>IF(AD795&gt;900,_xlfn.XLOOKUP(ROUND(AD795,0),'CM-VL-G-C-GL-B-T-ClassRimThickn'!$B$1:$B$112,'CM-VL-G-C-GL-B-T-ClassRimThickn'!$C$1:$C$112,0,1,1),AD795)</f>
        <v>39</v>
      </c>
      <c r="AF795" s="24">
        <v>40</v>
      </c>
      <c r="AG795" s="24">
        <f>IF(AF795&gt;900,_xlfn.XLOOKUP(ROUND(AF795,0),'CM-VL-G-C-GL-B-T-ClassRimThickn'!$B$1:$B$112,'CM-VL-G-C-GL-B-T-ClassRimThickn'!$C$1:$C$112,0,1,1),AF795)</f>
        <v>40</v>
      </c>
      <c r="AH795" s="24">
        <v>28.5</v>
      </c>
      <c r="AI795" s="24">
        <v>25</v>
      </c>
      <c r="AJ795" s="24">
        <v>27</v>
      </c>
      <c r="AK795" s="24">
        <v>27</v>
      </c>
      <c r="AL795" s="24">
        <v>26</v>
      </c>
      <c r="AM795" s="24">
        <v>27.5</v>
      </c>
      <c r="AN795" s="24">
        <v>28.5</v>
      </c>
      <c r="AO795" s="24">
        <v>26.5</v>
      </c>
      <c r="AP795" s="24">
        <v>29</v>
      </c>
      <c r="AQ795" s="24">
        <v>29</v>
      </c>
      <c r="AR795" s="24">
        <v>26</v>
      </c>
      <c r="AS795" s="24">
        <v>28</v>
      </c>
      <c r="AT795" s="24">
        <v>28.5</v>
      </c>
      <c r="AU795" s="24">
        <v>28.5</v>
      </c>
      <c r="AV795" s="24">
        <v>28</v>
      </c>
      <c r="AW795" s="24">
        <v>28</v>
      </c>
      <c r="AX795" s="24">
        <v>29</v>
      </c>
      <c r="AY795" s="24">
        <v>29</v>
      </c>
      <c r="AZ795" s="24">
        <v>28.5</v>
      </c>
      <c r="BA795" s="24">
        <v>28.5</v>
      </c>
      <c r="BB795" s="24">
        <v>28</v>
      </c>
      <c r="BC795" s="24">
        <v>28</v>
      </c>
      <c r="BD795" s="24">
        <v>28</v>
      </c>
      <c r="BE795" s="24">
        <v>29</v>
      </c>
      <c r="BF795" s="24">
        <v>0</v>
      </c>
      <c r="BG795" s="24">
        <v>0</v>
      </c>
      <c r="BH795" s="24">
        <v>0</v>
      </c>
      <c r="BI795" s="24">
        <v>0</v>
      </c>
      <c r="BJ795" s="24">
        <v>0</v>
      </c>
      <c r="BL795" s="24">
        <v>0</v>
      </c>
      <c r="BM795" s="24">
        <v>0</v>
      </c>
      <c r="BN795" s="24">
        <v>0</v>
      </c>
      <c r="BO795" s="24">
        <v>0</v>
      </c>
      <c r="BP795" s="24">
        <v>0</v>
      </c>
      <c r="BQ795" s="24">
        <v>0</v>
      </c>
      <c r="BR795" s="24">
        <v>0</v>
      </c>
      <c r="BS795" s="24">
        <v>0</v>
      </c>
      <c r="BT795" s="24">
        <v>0</v>
      </c>
      <c r="BU795" s="24">
        <v>0</v>
      </c>
      <c r="BV795" s="24">
        <v>0</v>
      </c>
      <c r="BW795" s="24">
        <v>0</v>
      </c>
      <c r="BX795" s="24">
        <v>0</v>
      </c>
      <c r="BY795" s="24">
        <v>0</v>
      </c>
      <c r="BZ795" s="24">
        <v>0</v>
      </c>
      <c r="CB795" s="24">
        <v>0</v>
      </c>
      <c r="CC795" s="24">
        <v>0</v>
      </c>
      <c r="CD795" s="24">
        <v>80</v>
      </c>
      <c r="CE795" s="24">
        <v>80</v>
      </c>
      <c r="CF795" s="24">
        <v>79</v>
      </c>
      <c r="CG795" s="24">
        <v>85</v>
      </c>
      <c r="CH795" s="24">
        <v>84</v>
      </c>
      <c r="CI795" s="24">
        <v>85</v>
      </c>
      <c r="CO795" s="34">
        <f t="shared" si="60"/>
        <v>232021</v>
      </c>
    </row>
    <row r="796" spans="1:93" ht="15" hidden="1">
      <c r="A796" s="23" t="s">
        <v>157</v>
      </c>
      <c r="B796" s="52">
        <v>43122</v>
      </c>
      <c r="C796" s="25" t="str">
        <f t="shared" si="59"/>
        <v/>
      </c>
      <c r="G796" s="24">
        <f t="shared" si="61"/>
        <v>158</v>
      </c>
      <c r="H796" s="24">
        <v>246062</v>
      </c>
      <c r="I796" s="24" t="str">
        <f t="shared" si="58"/>
        <v/>
      </c>
      <c r="K796" s="24">
        <f>IF(J796&gt;900,_xlfn.XLOOKUP(ROUND(J796,0),'CM-VL-G-C-GL-B-T-ClassRimThickn'!$B$1:$B$112,'CM-VL-G-C-GL-B-T-ClassRimThickn'!$C$1:$C$112,0,1,1),J796)</f>
        <v>0</v>
      </c>
      <c r="L796" s="24">
        <v>39</v>
      </c>
      <c r="M796" s="24">
        <f>IF(L796&gt;900,_xlfn.XLOOKUP(ROUND(L796,0),'CM-VL-G-C-GL-B-T-ClassRimThickn'!$B$1:$B$112,'CM-VL-G-C-GL-B-T-ClassRimThickn'!$C$1:$C$112,0,1,1),L796)</f>
        <v>39</v>
      </c>
      <c r="N796" s="24">
        <v>39</v>
      </c>
      <c r="O796" s="24">
        <f>IF(N796&gt;900,_xlfn.XLOOKUP(ROUND(N796,0),'CM-VL-G-C-GL-B-T-ClassRimThickn'!$B$1:$B$112,'CM-VL-G-C-GL-B-T-ClassRimThickn'!$C$1:$C$112,0,1,1),N796)</f>
        <v>39</v>
      </c>
      <c r="P796" s="24">
        <v>38</v>
      </c>
      <c r="Q796" s="24">
        <f>IF(P796&gt;900,_xlfn.XLOOKUP(ROUND(P796,0),'CM-VL-G-C-GL-B-T-ClassRimThickn'!$B$1:$B$112,'CM-VL-G-C-GL-B-T-ClassRimThickn'!$C$1:$C$112,0,1,1),P796)</f>
        <v>38</v>
      </c>
      <c r="S796" s="24">
        <f>IF(R796&gt;900,_xlfn.XLOOKUP(ROUND(R796,0),'CM-VL-G-C-GL-B-T-ClassRimThickn'!$B$1:$B$112,'CM-VL-G-C-GL-B-T-ClassRimThickn'!$C$1:$C$112,0,1,1),R796)</f>
        <v>0</v>
      </c>
      <c r="T796" s="24">
        <v>38</v>
      </c>
      <c r="U796" s="24">
        <f>IF(T796&gt;900,_xlfn.XLOOKUP(ROUND(T796,0),'CM-VL-G-C-GL-B-T-ClassRimThickn'!$B$1:$B$112,'CM-VL-G-C-GL-B-T-ClassRimThickn'!$C$1:$C$112,0,1,1),T796)</f>
        <v>38</v>
      </c>
      <c r="V796" s="24">
        <v>39</v>
      </c>
      <c r="W796" s="24">
        <f>IF(V796&gt;900,_xlfn.XLOOKUP(ROUND(V796,0),'CM-VL-G-C-GL-B-T-ClassRimThickn'!$B$1:$B$112,'CM-VL-G-C-GL-B-T-ClassRimThickn'!$C$1:$C$112,0,1,1),V796)</f>
        <v>39</v>
      </c>
      <c r="X796" s="24">
        <v>39</v>
      </c>
      <c r="Y796" s="24">
        <f>IF(X796&gt;900,_xlfn.XLOOKUP(ROUND(X796,0),'CM-VL-G-C-GL-B-T-ClassRimThickn'!$B$1:$B$112,'CM-VL-G-C-GL-B-T-ClassRimThickn'!$C$1:$C$112,0,1,1),X796)</f>
        <v>39</v>
      </c>
      <c r="Z796" s="24">
        <v>39</v>
      </c>
      <c r="AA796" s="24">
        <f>IF(Z796&gt;900,_xlfn.XLOOKUP(ROUND(Z796,0),'CM-VL-G-C-GL-B-T-ClassRimThickn'!$B$1:$B$112,'CM-VL-G-C-GL-B-T-ClassRimThickn'!$C$1:$C$112,0,1,1),Z796)</f>
        <v>39</v>
      </c>
      <c r="AB796" s="24">
        <v>38</v>
      </c>
      <c r="AC796" s="24">
        <f>IF(AB796&gt;900,_xlfn.XLOOKUP(ROUND(AB796,0),'CM-VL-G-C-GL-B-T-ClassRimThickn'!$B$1:$B$112,'CM-VL-G-C-GL-B-T-ClassRimThickn'!$C$1:$C$112,0,1,1),AB796)</f>
        <v>38</v>
      </c>
      <c r="AD796" s="24">
        <v>37</v>
      </c>
      <c r="AE796" s="24">
        <f>IF(AD796&gt;900,_xlfn.XLOOKUP(ROUND(AD796,0),'CM-VL-G-C-GL-B-T-ClassRimThickn'!$B$1:$B$112,'CM-VL-G-C-GL-B-T-ClassRimThickn'!$C$1:$C$112,0,1,1),AD796)</f>
        <v>37</v>
      </c>
      <c r="AF796" s="24">
        <v>38</v>
      </c>
      <c r="AG796" s="24">
        <f>IF(AF796&gt;900,_xlfn.XLOOKUP(ROUND(AF796,0),'CM-VL-G-C-GL-B-T-ClassRimThickn'!$B$1:$B$112,'CM-VL-G-C-GL-B-T-ClassRimThickn'!$C$1:$C$112,0,1,1),AF796)</f>
        <v>38</v>
      </c>
      <c r="AH796" s="24">
        <v>26</v>
      </c>
      <c r="AI796" s="24">
        <v>23</v>
      </c>
      <c r="AJ796" s="24">
        <v>26</v>
      </c>
      <c r="AK796" s="24">
        <v>26</v>
      </c>
      <c r="AL796" s="24">
        <v>21</v>
      </c>
      <c r="AM796" s="24">
        <v>25</v>
      </c>
      <c r="AN796" s="24">
        <v>26</v>
      </c>
      <c r="AO796" s="24">
        <v>24</v>
      </c>
      <c r="AP796" s="24">
        <v>27</v>
      </c>
      <c r="AQ796" s="24">
        <v>29</v>
      </c>
      <c r="AR796" s="24">
        <v>24</v>
      </c>
      <c r="AS796" s="24">
        <v>27</v>
      </c>
      <c r="AT796" s="24">
        <v>30</v>
      </c>
      <c r="AU796" s="24">
        <v>29</v>
      </c>
      <c r="AV796" s="24">
        <v>30</v>
      </c>
      <c r="AW796" s="24">
        <v>29</v>
      </c>
      <c r="AX796" s="24">
        <v>29</v>
      </c>
      <c r="AY796" s="24">
        <v>29</v>
      </c>
      <c r="AZ796" s="24">
        <v>29</v>
      </c>
      <c r="BA796" s="24">
        <v>29</v>
      </c>
      <c r="BB796" s="24">
        <v>29</v>
      </c>
      <c r="BC796" s="24">
        <v>29</v>
      </c>
      <c r="BD796" s="24">
        <v>29</v>
      </c>
      <c r="BE796" s="24">
        <v>29</v>
      </c>
      <c r="BF796" s="24">
        <v>0</v>
      </c>
      <c r="BG796" s="24">
        <v>0</v>
      </c>
      <c r="BH796" s="24">
        <v>0</v>
      </c>
      <c r="BI796" s="24">
        <v>0</v>
      </c>
      <c r="BJ796" s="24">
        <v>0</v>
      </c>
      <c r="BL796" s="24">
        <v>0</v>
      </c>
      <c r="BM796" s="24">
        <v>0</v>
      </c>
      <c r="BN796" s="24">
        <v>0</v>
      </c>
      <c r="BO796" s="24">
        <v>0</v>
      </c>
      <c r="BP796" s="24">
        <v>0</v>
      </c>
      <c r="BQ796" s="24">
        <v>0</v>
      </c>
      <c r="BR796" s="24">
        <v>0</v>
      </c>
      <c r="BS796" s="24">
        <v>0</v>
      </c>
      <c r="BT796" s="24">
        <v>0</v>
      </c>
      <c r="BU796" s="24">
        <v>0</v>
      </c>
      <c r="BV796" s="24">
        <v>0</v>
      </c>
      <c r="BW796" s="24">
        <v>0</v>
      </c>
      <c r="BX796" s="24">
        <v>0</v>
      </c>
      <c r="BY796" s="24">
        <v>0</v>
      </c>
      <c r="BZ796" s="24">
        <v>0</v>
      </c>
      <c r="CB796" s="24">
        <v>0</v>
      </c>
      <c r="CC796" s="24">
        <v>0</v>
      </c>
      <c r="CD796" s="24">
        <v>83</v>
      </c>
      <c r="CE796" s="24">
        <v>82</v>
      </c>
      <c r="CF796" s="24">
        <v>83</v>
      </c>
      <c r="CG796" s="24">
        <v>84</v>
      </c>
      <c r="CH796" s="24">
        <v>84</v>
      </c>
      <c r="CI796" s="24">
        <v>85</v>
      </c>
      <c r="CO796" s="34">
        <f t="shared" si="60"/>
        <v>246062</v>
      </c>
    </row>
    <row r="797" spans="1:93" ht="15" hidden="1">
      <c r="A797" s="23" t="s">
        <v>157</v>
      </c>
      <c r="B797" s="52">
        <v>43208</v>
      </c>
      <c r="C797" s="25" t="str">
        <f t="shared" si="59"/>
        <v/>
      </c>
      <c r="G797" s="24">
        <f t="shared" si="61"/>
        <v>86</v>
      </c>
      <c r="H797" s="29">
        <v>267414</v>
      </c>
      <c r="I797" s="24" t="str">
        <f t="shared" si="58"/>
        <v/>
      </c>
      <c r="K797" s="24">
        <f>IF(J797&gt;900,_xlfn.XLOOKUP(ROUND(J797,0),'CM-VL-G-C-GL-B-T-ClassRimThickn'!$B$1:$B$112,'CM-VL-G-C-GL-B-T-ClassRimThickn'!$C$1:$C$112,0,1,1),J797)</f>
        <v>0</v>
      </c>
      <c r="L797" s="24">
        <v>32</v>
      </c>
      <c r="M797" s="24">
        <f>IF(L797&gt;900,_xlfn.XLOOKUP(ROUND(L797,0),'CM-VL-G-C-GL-B-T-ClassRimThickn'!$B$1:$B$112,'CM-VL-G-C-GL-B-T-ClassRimThickn'!$C$1:$C$112,0,1,1),L797)</f>
        <v>32</v>
      </c>
      <c r="N797" s="24">
        <v>33</v>
      </c>
      <c r="O797" s="24">
        <f>IF(N797&gt;900,_xlfn.XLOOKUP(ROUND(N797,0),'CM-VL-G-C-GL-B-T-ClassRimThickn'!$B$1:$B$112,'CM-VL-G-C-GL-B-T-ClassRimThickn'!$C$1:$C$112,0,1,1),N797)</f>
        <v>33</v>
      </c>
      <c r="P797" s="24">
        <v>33</v>
      </c>
      <c r="Q797" s="24">
        <f>IF(P797&gt;900,_xlfn.XLOOKUP(ROUND(P797,0),'CM-VL-G-C-GL-B-T-ClassRimThickn'!$B$1:$B$112,'CM-VL-G-C-GL-B-T-ClassRimThickn'!$C$1:$C$112,0,1,1),P797)</f>
        <v>33</v>
      </c>
      <c r="S797" s="24">
        <f>IF(R797&gt;900,_xlfn.XLOOKUP(ROUND(R797,0),'CM-VL-G-C-GL-B-T-ClassRimThickn'!$B$1:$B$112,'CM-VL-G-C-GL-B-T-ClassRimThickn'!$C$1:$C$112,0,1,1),R797)</f>
        <v>0</v>
      </c>
      <c r="T797" s="24">
        <v>33</v>
      </c>
      <c r="U797" s="24">
        <f>IF(T797&gt;900,_xlfn.XLOOKUP(ROUND(T797,0),'CM-VL-G-C-GL-B-T-ClassRimThickn'!$B$1:$B$112,'CM-VL-G-C-GL-B-T-ClassRimThickn'!$C$1:$C$112,0,1,1),T797)</f>
        <v>33</v>
      </c>
      <c r="V797" s="24">
        <v>33.5</v>
      </c>
      <c r="W797" s="24">
        <f>IF(V797&gt;900,_xlfn.XLOOKUP(ROUND(V797,0),'CM-VL-G-C-GL-B-T-ClassRimThickn'!$B$1:$B$112,'CM-VL-G-C-GL-B-T-ClassRimThickn'!$C$1:$C$112,0,1,1),V797)</f>
        <v>33.5</v>
      </c>
      <c r="X797" s="24">
        <v>31</v>
      </c>
      <c r="Y797" s="24">
        <f>IF(X797&gt;900,_xlfn.XLOOKUP(ROUND(X797,0),'CM-VL-G-C-GL-B-T-ClassRimThickn'!$B$1:$B$112,'CM-VL-G-C-GL-B-T-ClassRimThickn'!$C$1:$C$112,0,1,1),X797)</f>
        <v>31</v>
      </c>
      <c r="Z797" s="24">
        <v>35</v>
      </c>
      <c r="AA797" s="24">
        <f>IF(Z797&gt;900,_xlfn.XLOOKUP(ROUND(Z797,0),'CM-VL-G-C-GL-B-T-ClassRimThickn'!$B$1:$B$112,'CM-VL-G-C-GL-B-T-ClassRimThickn'!$C$1:$C$112,0,1,1),Z797)</f>
        <v>35</v>
      </c>
      <c r="AB797" s="24">
        <v>34</v>
      </c>
      <c r="AC797" s="24">
        <f>IF(AB797&gt;900,_xlfn.XLOOKUP(ROUND(AB797,0),'CM-VL-G-C-GL-B-T-ClassRimThickn'!$B$1:$B$112,'CM-VL-G-C-GL-B-T-ClassRimThickn'!$C$1:$C$112,0,1,1),AB797)</f>
        <v>34</v>
      </c>
      <c r="AD797" s="24">
        <v>33</v>
      </c>
      <c r="AE797" s="24">
        <f>IF(AD797&gt;900,_xlfn.XLOOKUP(ROUND(AD797,0),'CM-VL-G-C-GL-B-T-ClassRimThickn'!$B$1:$B$112,'CM-VL-G-C-GL-B-T-ClassRimThickn'!$C$1:$C$112,0,1,1),AD797)</f>
        <v>33</v>
      </c>
      <c r="AF797" s="24">
        <v>32</v>
      </c>
      <c r="AG797" s="24">
        <f>IF(AF797&gt;900,_xlfn.XLOOKUP(ROUND(AF797,0),'CM-VL-G-C-GL-B-T-ClassRimThickn'!$B$1:$B$112,'CM-VL-G-C-GL-B-T-ClassRimThickn'!$C$1:$C$112,0,1,1),AF797)</f>
        <v>32</v>
      </c>
      <c r="AH797" s="24">
        <v>23</v>
      </c>
      <c r="AI797" s="24">
        <v>21</v>
      </c>
      <c r="AJ797" s="24">
        <v>25</v>
      </c>
      <c r="AK797" s="24">
        <v>24.5</v>
      </c>
      <c r="AL797" s="24">
        <v>22</v>
      </c>
      <c r="AM797" s="24">
        <v>25</v>
      </c>
      <c r="AN797" s="24">
        <v>26</v>
      </c>
      <c r="AO797" s="24">
        <v>26</v>
      </c>
      <c r="AP797" s="24">
        <v>26</v>
      </c>
      <c r="AQ797" s="24">
        <v>27</v>
      </c>
      <c r="AR797" s="24">
        <v>23</v>
      </c>
      <c r="AS797" s="24">
        <v>28</v>
      </c>
      <c r="AT797" s="24">
        <v>31</v>
      </c>
      <c r="AU797" s="24">
        <v>30.5</v>
      </c>
      <c r="AV797" s="24">
        <v>30.5</v>
      </c>
      <c r="AW797" s="24">
        <v>30</v>
      </c>
      <c r="AX797" s="24">
        <v>31</v>
      </c>
      <c r="AY797" s="24">
        <v>30</v>
      </c>
      <c r="AZ797" s="24">
        <v>29.5</v>
      </c>
      <c r="BA797" s="24">
        <v>29</v>
      </c>
      <c r="BB797" s="24">
        <v>29</v>
      </c>
      <c r="BC797" s="24">
        <v>29</v>
      </c>
      <c r="BD797" s="24">
        <v>29</v>
      </c>
      <c r="BE797" s="24">
        <v>29</v>
      </c>
      <c r="CD797" s="24">
        <v>80</v>
      </c>
      <c r="CE797" s="24">
        <v>80</v>
      </c>
      <c r="CF797" s="24">
        <v>80</v>
      </c>
      <c r="CG797" s="24">
        <v>85</v>
      </c>
      <c r="CH797" s="24">
        <v>85</v>
      </c>
      <c r="CI797" s="24">
        <v>85</v>
      </c>
      <c r="CO797" s="34">
        <f t="shared" si="60"/>
        <v>267414</v>
      </c>
    </row>
    <row r="798" spans="1:93" ht="15" hidden="1">
      <c r="A798" s="23" t="s">
        <v>157</v>
      </c>
      <c r="B798" s="52">
        <v>43606</v>
      </c>
      <c r="C798" s="25" t="str">
        <f t="shared" si="59"/>
        <v/>
      </c>
      <c r="G798" s="24">
        <f t="shared" si="61"/>
        <v>398</v>
      </c>
      <c r="H798" s="27">
        <v>371125</v>
      </c>
      <c r="I798" s="24" t="b">
        <f t="shared" si="58"/>
        <v>0</v>
      </c>
      <c r="K798" s="24">
        <f>IF(J798&gt;900,_xlfn.XLOOKUP(ROUND(J798,0),'CM-VL-G-C-GL-B-T-ClassRimThickn'!$B$1:$B$112,'CM-VL-G-C-GL-B-T-ClassRimThickn'!$C$1:$C$112,0,1,1),J798)</f>
        <v>0</v>
      </c>
      <c r="L798" s="24">
        <v>84</v>
      </c>
      <c r="M798" s="24">
        <f>IF(L798&gt;900,_xlfn.XLOOKUP(ROUND(L798,0),'CM-VL-G-C-GL-B-T-ClassRimThickn'!$B$1:$B$112,'CM-VL-G-C-GL-B-T-ClassRimThickn'!$C$1:$C$112,0,1,1),L798)</f>
        <v>84</v>
      </c>
      <c r="N798" s="24">
        <v>83</v>
      </c>
      <c r="O798" s="24">
        <f>IF(N798&gt;900,_xlfn.XLOOKUP(ROUND(N798,0),'CM-VL-G-C-GL-B-T-ClassRimThickn'!$B$1:$B$112,'CM-VL-G-C-GL-B-T-ClassRimThickn'!$C$1:$C$112,0,1,1),N798)</f>
        <v>83</v>
      </c>
      <c r="P798" s="24">
        <v>83</v>
      </c>
      <c r="Q798" s="24">
        <f>IF(P798&gt;900,_xlfn.XLOOKUP(ROUND(P798,0),'CM-VL-G-C-GL-B-T-ClassRimThickn'!$B$1:$B$112,'CM-VL-G-C-GL-B-T-ClassRimThickn'!$C$1:$C$112,0,1,1),P798)</f>
        <v>83</v>
      </c>
      <c r="S798" s="24">
        <f>IF(R798&gt;900,_xlfn.XLOOKUP(ROUND(R798,0),'CM-VL-G-C-GL-B-T-ClassRimThickn'!$B$1:$B$112,'CM-VL-G-C-GL-B-T-ClassRimThickn'!$C$1:$C$112,0,1,1),R798)</f>
        <v>0</v>
      </c>
      <c r="T798" s="24">
        <v>82</v>
      </c>
      <c r="U798" s="24">
        <f>IF(T798&gt;900,_xlfn.XLOOKUP(ROUND(T798,0),'CM-VL-G-C-GL-B-T-ClassRimThickn'!$B$1:$B$112,'CM-VL-G-C-GL-B-T-ClassRimThickn'!$C$1:$C$112,0,1,1),T798)</f>
        <v>82</v>
      </c>
      <c r="V798" s="24">
        <v>83</v>
      </c>
      <c r="W798" s="24">
        <f>IF(V798&gt;900,_xlfn.XLOOKUP(ROUND(V798,0),'CM-VL-G-C-GL-B-T-ClassRimThickn'!$B$1:$B$112,'CM-VL-G-C-GL-B-T-ClassRimThickn'!$C$1:$C$112,0,1,1),V798)</f>
        <v>83</v>
      </c>
      <c r="X798" s="24">
        <v>83</v>
      </c>
      <c r="Y798" s="24">
        <f>IF(X798&gt;900,_xlfn.XLOOKUP(ROUND(X798,0),'CM-VL-G-C-GL-B-T-ClassRimThickn'!$B$1:$B$112,'CM-VL-G-C-GL-B-T-ClassRimThickn'!$C$1:$C$112,0,1,1),X798)</f>
        <v>83</v>
      </c>
      <c r="Z798" s="24">
        <v>83</v>
      </c>
      <c r="AA798" s="24">
        <f>IF(Z798&gt;900,_xlfn.XLOOKUP(ROUND(Z798,0),'CM-VL-G-C-GL-B-T-ClassRimThickn'!$B$1:$B$112,'CM-VL-G-C-GL-B-T-ClassRimThickn'!$C$1:$C$112,0,1,1),Z798)</f>
        <v>83</v>
      </c>
      <c r="AB798" s="24">
        <v>83</v>
      </c>
      <c r="AC798" s="24">
        <f>IF(AB798&gt;900,_xlfn.XLOOKUP(ROUND(AB798,0),'CM-VL-G-C-GL-B-T-ClassRimThickn'!$B$1:$B$112,'CM-VL-G-C-GL-B-T-ClassRimThickn'!$C$1:$C$112,0,1,1),AB798)</f>
        <v>83</v>
      </c>
      <c r="AD798" s="24">
        <v>83</v>
      </c>
      <c r="AE798" s="24">
        <f>IF(AD798&gt;900,_xlfn.XLOOKUP(ROUND(AD798,0),'CM-VL-G-C-GL-B-T-ClassRimThickn'!$B$1:$B$112,'CM-VL-G-C-GL-B-T-ClassRimThickn'!$C$1:$C$112,0,1,1),AD798)</f>
        <v>83</v>
      </c>
      <c r="AF798" s="24">
        <v>83</v>
      </c>
      <c r="AG798" s="24">
        <f>IF(AF798&gt;900,_xlfn.XLOOKUP(ROUND(AF798,0),'CM-VL-G-C-GL-B-T-ClassRimThickn'!$B$1:$B$112,'CM-VL-G-C-GL-B-T-ClassRimThickn'!$C$1:$C$112,0,1,1),AF798)</f>
        <v>83</v>
      </c>
      <c r="AH798" s="24">
        <v>26</v>
      </c>
      <c r="AI798" s="24">
        <v>25</v>
      </c>
      <c r="AJ798" s="24">
        <v>26</v>
      </c>
      <c r="AK798" s="24">
        <v>27</v>
      </c>
      <c r="AL798" s="24">
        <v>25</v>
      </c>
      <c r="AM798" s="24">
        <v>26</v>
      </c>
      <c r="AN798" s="24">
        <v>26</v>
      </c>
      <c r="AO798" s="24">
        <v>26</v>
      </c>
      <c r="AP798" s="24">
        <v>26</v>
      </c>
      <c r="AQ798" s="24">
        <v>27</v>
      </c>
      <c r="AR798" s="24">
        <v>26</v>
      </c>
      <c r="AS798" s="24">
        <v>26</v>
      </c>
      <c r="AT798" s="24">
        <v>31</v>
      </c>
      <c r="AU798" s="24">
        <v>29</v>
      </c>
      <c r="AV798" s="24">
        <v>29</v>
      </c>
      <c r="AW798" s="24">
        <v>30</v>
      </c>
      <c r="AX798" s="24">
        <v>29</v>
      </c>
      <c r="AY798" s="24">
        <v>30</v>
      </c>
      <c r="AZ798" s="24">
        <v>30</v>
      </c>
      <c r="BA798" s="24">
        <v>29</v>
      </c>
      <c r="BB798" s="24">
        <v>29</v>
      </c>
      <c r="BC798" s="24">
        <v>29</v>
      </c>
      <c r="BD798" s="24">
        <v>28</v>
      </c>
      <c r="BE798" s="24">
        <v>30</v>
      </c>
      <c r="BF798" s="24">
        <v>0</v>
      </c>
      <c r="BG798" s="24">
        <v>0</v>
      </c>
      <c r="BH798" s="24">
        <v>0</v>
      </c>
      <c r="BI798" s="24">
        <v>0</v>
      </c>
      <c r="BJ798" s="24">
        <v>0</v>
      </c>
      <c r="BL798" s="24">
        <v>0</v>
      </c>
      <c r="BM798" s="24">
        <v>0</v>
      </c>
      <c r="BN798" s="24">
        <v>0</v>
      </c>
      <c r="BO798" s="24">
        <v>0</v>
      </c>
      <c r="BP798" s="24">
        <v>0</v>
      </c>
      <c r="BQ798" s="24">
        <v>0</v>
      </c>
      <c r="BR798" s="24">
        <v>0.5</v>
      </c>
      <c r="BS798" s="24">
        <v>0</v>
      </c>
      <c r="BT798" s="24">
        <v>0</v>
      </c>
      <c r="BU798" s="24">
        <v>0</v>
      </c>
      <c r="BV798" s="24">
        <v>0</v>
      </c>
      <c r="BW798" s="24">
        <v>0</v>
      </c>
      <c r="BX798" s="24">
        <v>0</v>
      </c>
      <c r="BY798" s="24">
        <v>0</v>
      </c>
      <c r="BZ798" s="24">
        <v>0</v>
      </c>
      <c r="CB798" s="24">
        <v>0</v>
      </c>
      <c r="CC798" s="24">
        <v>0</v>
      </c>
      <c r="CD798" s="24">
        <v>135</v>
      </c>
      <c r="CE798" s="24">
        <v>135</v>
      </c>
      <c r="CF798" s="24">
        <v>135</v>
      </c>
      <c r="CG798" s="24">
        <v>135</v>
      </c>
      <c r="CH798" s="24">
        <v>135</v>
      </c>
      <c r="CI798" s="24">
        <v>130</v>
      </c>
      <c r="CO798" s="34">
        <f t="shared" si="60"/>
        <v>371125</v>
      </c>
    </row>
    <row r="799" spans="1:93" ht="15" hidden="1">
      <c r="A799" s="23" t="s">
        <v>157</v>
      </c>
      <c r="B799" s="52">
        <v>43928</v>
      </c>
      <c r="C799" s="25" t="str">
        <f t="shared" si="59"/>
        <v/>
      </c>
      <c r="D799" s="24" t="s">
        <v>131</v>
      </c>
      <c r="G799" s="24">
        <f t="shared" si="61"/>
        <v>322</v>
      </c>
      <c r="H799" s="24">
        <v>45434</v>
      </c>
      <c r="I799" s="24" t="str">
        <f t="shared" si="58"/>
        <v/>
      </c>
      <c r="J799" s="24">
        <v>83</v>
      </c>
      <c r="K799" s="24">
        <f>IF(J799&gt;900,_xlfn.XLOOKUP(ROUND(J799,0),'CM-VL-G-C-GL-B-T-ClassRimThickn'!$B$1:$B$112,'CM-VL-G-C-GL-B-T-ClassRimThickn'!$C$1:$C$112,0,1,1),J799)</f>
        <v>83</v>
      </c>
      <c r="L799" s="24">
        <v>84</v>
      </c>
      <c r="M799" s="24">
        <f>IF(L799&gt;900,_xlfn.XLOOKUP(ROUND(L799,0),'CM-VL-G-C-GL-B-T-ClassRimThickn'!$B$1:$B$112,'CM-VL-G-C-GL-B-T-ClassRimThickn'!$C$1:$C$112,0,1,1),L799)</f>
        <v>84</v>
      </c>
      <c r="N799" s="24">
        <v>83</v>
      </c>
      <c r="O799" s="24">
        <f>IF(N799&gt;900,_xlfn.XLOOKUP(ROUND(N799,0),'CM-VL-G-C-GL-B-T-ClassRimThickn'!$B$1:$B$112,'CM-VL-G-C-GL-B-T-ClassRimThickn'!$C$1:$C$112,0,1,1),N799)</f>
        <v>83</v>
      </c>
      <c r="P799" s="24">
        <v>84</v>
      </c>
      <c r="Q799" s="24">
        <f>IF(P799&gt;900,_xlfn.XLOOKUP(ROUND(P799,0),'CM-VL-G-C-GL-B-T-ClassRimThickn'!$B$1:$B$112,'CM-VL-G-C-GL-B-T-ClassRimThickn'!$C$1:$C$112,0,1,1),P799)</f>
        <v>84</v>
      </c>
      <c r="R799" s="24">
        <v>85</v>
      </c>
      <c r="S799" s="24">
        <f>IF(R799&gt;900,_xlfn.XLOOKUP(ROUND(R799,0),'CM-VL-G-C-GL-B-T-ClassRimThickn'!$B$1:$B$112,'CM-VL-G-C-GL-B-T-ClassRimThickn'!$C$1:$C$112,0,1,1),R799)</f>
        <v>85</v>
      </c>
      <c r="T799" s="24">
        <v>83</v>
      </c>
      <c r="U799" s="24">
        <f>IF(T799&gt;900,_xlfn.XLOOKUP(ROUND(T799,0),'CM-VL-G-C-GL-B-T-ClassRimThickn'!$B$1:$B$112,'CM-VL-G-C-GL-B-T-ClassRimThickn'!$C$1:$C$112,0,1,1),T799)</f>
        <v>83</v>
      </c>
      <c r="V799" s="24">
        <v>84</v>
      </c>
      <c r="W799" s="24">
        <f>IF(V799&gt;900,_xlfn.XLOOKUP(ROUND(V799,0),'CM-VL-G-C-GL-B-T-ClassRimThickn'!$B$1:$B$112,'CM-VL-G-C-GL-B-T-ClassRimThickn'!$C$1:$C$112,0,1,1),V799)</f>
        <v>84</v>
      </c>
      <c r="X799" s="24">
        <v>84</v>
      </c>
      <c r="Y799" s="24">
        <f>IF(X799&gt;900,_xlfn.XLOOKUP(ROUND(X799,0),'CM-VL-G-C-GL-B-T-ClassRimThickn'!$B$1:$B$112,'CM-VL-G-C-GL-B-T-ClassRimThickn'!$C$1:$C$112,0,1,1),X799)</f>
        <v>84</v>
      </c>
      <c r="Z799" s="24">
        <v>84</v>
      </c>
      <c r="AA799" s="24">
        <f>IF(Z799&gt;900,_xlfn.XLOOKUP(ROUND(Z799,0),'CM-VL-G-C-GL-B-T-ClassRimThickn'!$B$1:$B$112,'CM-VL-G-C-GL-B-T-ClassRimThickn'!$C$1:$C$112,0,1,1),Z799)</f>
        <v>84</v>
      </c>
      <c r="AB799" s="24">
        <v>85</v>
      </c>
      <c r="AC799" s="24">
        <f>IF(AB799&gt;900,_xlfn.XLOOKUP(ROUND(AB799,0),'CM-VL-G-C-GL-B-T-ClassRimThickn'!$B$1:$B$112,'CM-VL-G-C-GL-B-T-ClassRimThickn'!$C$1:$C$112,0,1,1),AB799)</f>
        <v>85</v>
      </c>
      <c r="AD799" s="24">
        <v>85</v>
      </c>
      <c r="AE799" s="24">
        <f>IF(AD799&gt;900,_xlfn.XLOOKUP(ROUND(AD799,0),'CM-VL-G-C-GL-B-T-ClassRimThickn'!$B$1:$B$112,'CM-VL-G-C-GL-B-T-ClassRimThickn'!$C$1:$C$112,0,1,1),AD799)</f>
        <v>85</v>
      </c>
      <c r="AF799" s="24">
        <v>83</v>
      </c>
      <c r="AG799" s="24">
        <f>IF(AF799&gt;900,_xlfn.XLOOKUP(ROUND(AF799,0),'CM-VL-G-C-GL-B-T-ClassRimThickn'!$B$1:$B$112,'CM-VL-G-C-GL-B-T-ClassRimThickn'!$C$1:$C$112,0,1,1),AF799)</f>
        <v>83</v>
      </c>
      <c r="AH799" s="24">
        <v>25</v>
      </c>
      <c r="AI799" s="24">
        <v>25</v>
      </c>
      <c r="AJ799" s="24">
        <v>27</v>
      </c>
      <c r="AK799" s="24">
        <v>26</v>
      </c>
      <c r="AL799" s="24">
        <v>24.5</v>
      </c>
      <c r="AM799" s="24">
        <v>26</v>
      </c>
      <c r="AN799" s="24">
        <v>25</v>
      </c>
      <c r="AO799" s="24">
        <v>25</v>
      </c>
      <c r="AP799" s="24">
        <v>25</v>
      </c>
      <c r="AQ799" s="24">
        <v>27</v>
      </c>
      <c r="AR799" s="24">
        <v>26</v>
      </c>
      <c r="AS799" s="24">
        <v>26</v>
      </c>
      <c r="AT799" s="24">
        <v>31</v>
      </c>
      <c r="AU799" s="24">
        <v>30</v>
      </c>
      <c r="AV799" s="24">
        <v>30.5</v>
      </c>
      <c r="AW799" s="24">
        <v>30.5</v>
      </c>
      <c r="AX799" s="24">
        <v>30</v>
      </c>
      <c r="AY799" s="24">
        <v>31</v>
      </c>
      <c r="AZ799" s="24">
        <v>28.5</v>
      </c>
      <c r="BA799" s="24">
        <v>29</v>
      </c>
      <c r="BB799" s="24">
        <v>30.5</v>
      </c>
      <c r="BC799" s="24">
        <v>31</v>
      </c>
      <c r="BD799" s="24">
        <v>30</v>
      </c>
      <c r="BE799" s="24">
        <v>31.5</v>
      </c>
      <c r="BF799" s="24">
        <v>1</v>
      </c>
      <c r="BG799" s="24">
        <v>1</v>
      </c>
      <c r="BH799" s="24">
        <v>1.5</v>
      </c>
      <c r="BI799" s="24">
        <v>1</v>
      </c>
      <c r="BJ799" s="24">
        <v>1</v>
      </c>
      <c r="BK799" s="24">
        <v>1</v>
      </c>
      <c r="BL799" s="24">
        <v>1.5</v>
      </c>
      <c r="BM799" s="24">
        <v>1</v>
      </c>
      <c r="BN799" s="24">
        <v>1.5</v>
      </c>
      <c r="BO799" s="24">
        <v>1</v>
      </c>
      <c r="BP799" s="24">
        <v>1</v>
      </c>
      <c r="BQ799" s="24">
        <v>2</v>
      </c>
      <c r="CD799" s="24">
        <v>130</v>
      </c>
      <c r="CE799" s="24">
        <v>130</v>
      </c>
      <c r="CF799" s="24">
        <v>128</v>
      </c>
      <c r="CG799" s="24">
        <v>132</v>
      </c>
      <c r="CH799" s="24">
        <v>133</v>
      </c>
      <c r="CI799" s="24">
        <v>130</v>
      </c>
      <c r="CJ799" s="24">
        <v>167</v>
      </c>
      <c r="CK799" s="24">
        <v>160</v>
      </c>
      <c r="CL799" s="24">
        <v>887</v>
      </c>
      <c r="CM799" s="24">
        <v>885</v>
      </c>
      <c r="CO799" s="34">
        <f t="shared" si="60"/>
        <v>45434</v>
      </c>
    </row>
    <row r="800" spans="1:93" ht="15" hidden="1">
      <c r="A800" s="23" t="s">
        <v>158</v>
      </c>
      <c r="B800" s="52">
        <v>42010</v>
      </c>
      <c r="C800" s="25" t="str">
        <f t="shared" si="59"/>
        <v/>
      </c>
      <c r="G800" s="24" t="str">
        <f t="shared" si="61"/>
        <v/>
      </c>
      <c r="H800" s="24">
        <v>182</v>
      </c>
      <c r="I800" s="24" t="str">
        <f t="shared" ref="I800:I863" si="62">IF(AND((A800=A801),(H800&gt;H801)),FALSE,"")</f>
        <v/>
      </c>
      <c r="K800" s="24">
        <f>IF(J800&gt;900,_xlfn.XLOOKUP(ROUND(J800,0),'CM-VL-G-C-GL-B-T-ClassRimThickn'!$B$1:$B$112,'CM-VL-G-C-GL-B-T-ClassRimThickn'!$C$1:$C$112,0,1,1),J800)</f>
        <v>0</v>
      </c>
      <c r="L800" s="24">
        <v>85</v>
      </c>
      <c r="M800" s="24">
        <f>IF(L800&gt;900,_xlfn.XLOOKUP(ROUND(L800,0),'CM-VL-G-C-GL-B-T-ClassRimThickn'!$B$1:$B$112,'CM-VL-G-C-GL-B-T-ClassRimThickn'!$C$1:$C$112,0,1,1),L800)</f>
        <v>85</v>
      </c>
      <c r="N800" s="24">
        <v>85</v>
      </c>
      <c r="O800" s="24">
        <f>IF(N800&gt;900,_xlfn.XLOOKUP(ROUND(N800,0),'CM-VL-G-C-GL-B-T-ClassRimThickn'!$B$1:$B$112,'CM-VL-G-C-GL-B-T-ClassRimThickn'!$C$1:$C$112,0,1,1),N800)</f>
        <v>85</v>
      </c>
      <c r="P800" s="24">
        <v>85</v>
      </c>
      <c r="Q800" s="24">
        <f>IF(P800&gt;900,_xlfn.XLOOKUP(ROUND(P800,0),'CM-VL-G-C-GL-B-T-ClassRimThickn'!$B$1:$B$112,'CM-VL-G-C-GL-B-T-ClassRimThickn'!$C$1:$C$112,0,1,1),P800)</f>
        <v>85</v>
      </c>
      <c r="S800" s="24">
        <f>IF(R800&gt;900,_xlfn.XLOOKUP(ROUND(R800,0),'CM-VL-G-C-GL-B-T-ClassRimThickn'!$B$1:$B$112,'CM-VL-G-C-GL-B-T-ClassRimThickn'!$C$1:$C$112,0,1,1),R800)</f>
        <v>0</v>
      </c>
      <c r="T800" s="24">
        <v>85</v>
      </c>
      <c r="U800" s="24">
        <f>IF(T800&gt;900,_xlfn.XLOOKUP(ROUND(T800,0),'CM-VL-G-C-GL-B-T-ClassRimThickn'!$B$1:$B$112,'CM-VL-G-C-GL-B-T-ClassRimThickn'!$C$1:$C$112,0,1,1),T800)</f>
        <v>85</v>
      </c>
      <c r="V800" s="24">
        <v>85</v>
      </c>
      <c r="W800" s="24">
        <f>IF(V800&gt;900,_xlfn.XLOOKUP(ROUND(V800,0),'CM-VL-G-C-GL-B-T-ClassRimThickn'!$B$1:$B$112,'CM-VL-G-C-GL-B-T-ClassRimThickn'!$C$1:$C$112,0,1,1),V800)</f>
        <v>85</v>
      </c>
      <c r="X800" s="24">
        <v>85</v>
      </c>
      <c r="Y800" s="24">
        <f>IF(X800&gt;900,_xlfn.XLOOKUP(ROUND(X800,0),'CM-VL-G-C-GL-B-T-ClassRimThickn'!$B$1:$B$112,'CM-VL-G-C-GL-B-T-ClassRimThickn'!$C$1:$C$112,0,1,1),X800)</f>
        <v>85</v>
      </c>
      <c r="Z800" s="24">
        <v>85</v>
      </c>
      <c r="AA800" s="24">
        <f>IF(Z800&gt;900,_xlfn.XLOOKUP(ROUND(Z800,0),'CM-VL-G-C-GL-B-T-ClassRimThickn'!$B$1:$B$112,'CM-VL-G-C-GL-B-T-ClassRimThickn'!$C$1:$C$112,0,1,1),Z800)</f>
        <v>85</v>
      </c>
      <c r="AB800" s="24">
        <v>85</v>
      </c>
      <c r="AC800" s="24">
        <f>IF(AB800&gt;900,_xlfn.XLOOKUP(ROUND(AB800,0),'CM-VL-G-C-GL-B-T-ClassRimThickn'!$B$1:$B$112,'CM-VL-G-C-GL-B-T-ClassRimThickn'!$C$1:$C$112,0,1,1),AB800)</f>
        <v>85</v>
      </c>
      <c r="AD800" s="24">
        <v>85</v>
      </c>
      <c r="AE800" s="24">
        <f>IF(AD800&gt;900,_xlfn.XLOOKUP(ROUND(AD800,0),'CM-VL-G-C-GL-B-T-ClassRimThickn'!$B$1:$B$112,'CM-VL-G-C-GL-B-T-ClassRimThickn'!$C$1:$C$112,0,1,1),AD800)</f>
        <v>85</v>
      </c>
      <c r="AF800" s="24">
        <v>85</v>
      </c>
      <c r="AG800" s="24">
        <f>IF(AF800&gt;900,_xlfn.XLOOKUP(ROUND(AF800,0),'CM-VL-G-C-GL-B-T-ClassRimThickn'!$B$1:$B$112,'CM-VL-G-C-GL-B-T-ClassRimThickn'!$C$1:$C$112,0,1,1),AF800)</f>
        <v>85</v>
      </c>
      <c r="AH800" s="24">
        <v>30</v>
      </c>
      <c r="AI800" s="24">
        <v>30</v>
      </c>
      <c r="AJ800" s="24">
        <v>30</v>
      </c>
      <c r="AK800" s="24">
        <v>30</v>
      </c>
      <c r="AL800" s="24">
        <v>30</v>
      </c>
      <c r="AM800" s="24">
        <v>30</v>
      </c>
      <c r="AN800" s="24">
        <v>30</v>
      </c>
      <c r="AO800" s="24">
        <v>30</v>
      </c>
      <c r="AP800" s="24">
        <v>30</v>
      </c>
      <c r="AQ800" s="24">
        <v>30</v>
      </c>
      <c r="AR800" s="24">
        <v>30</v>
      </c>
      <c r="AS800" s="24">
        <v>30</v>
      </c>
      <c r="AT800" s="24">
        <v>28</v>
      </c>
      <c r="AU800" s="24">
        <v>28</v>
      </c>
      <c r="AV800" s="24">
        <v>28</v>
      </c>
      <c r="AW800" s="24">
        <v>28</v>
      </c>
      <c r="AX800" s="24">
        <v>28</v>
      </c>
      <c r="AY800" s="24">
        <v>28</v>
      </c>
      <c r="AZ800" s="24">
        <v>28</v>
      </c>
      <c r="BA800" s="24">
        <v>28</v>
      </c>
      <c r="BB800" s="24">
        <v>28</v>
      </c>
      <c r="BC800" s="24">
        <v>28</v>
      </c>
      <c r="BD800" s="24">
        <v>28</v>
      </c>
      <c r="BE800" s="24">
        <v>28</v>
      </c>
      <c r="BF800" s="24">
        <v>0</v>
      </c>
      <c r="BG800" s="24">
        <v>0</v>
      </c>
      <c r="BH800" s="24">
        <v>0</v>
      </c>
      <c r="BI800" s="24">
        <v>0</v>
      </c>
      <c r="BJ800" s="24">
        <v>0</v>
      </c>
      <c r="BL800" s="24">
        <v>0</v>
      </c>
      <c r="BM800" s="24">
        <v>0</v>
      </c>
      <c r="BN800" s="24">
        <v>0</v>
      </c>
      <c r="BO800" s="24">
        <v>0</v>
      </c>
      <c r="BP800" s="24">
        <v>0</v>
      </c>
      <c r="BQ800" s="24">
        <v>0</v>
      </c>
      <c r="BR800" s="24">
        <v>0</v>
      </c>
      <c r="BS800" s="24">
        <v>0</v>
      </c>
      <c r="BT800" s="24">
        <v>0</v>
      </c>
      <c r="BU800" s="24">
        <v>0</v>
      </c>
      <c r="BV800" s="24">
        <v>0</v>
      </c>
      <c r="BW800" s="24">
        <v>0</v>
      </c>
      <c r="BX800" s="24">
        <v>0</v>
      </c>
      <c r="BY800" s="24">
        <v>0</v>
      </c>
      <c r="BZ800" s="24">
        <v>0</v>
      </c>
      <c r="CB800" s="24">
        <v>0</v>
      </c>
      <c r="CC800" s="24">
        <v>0</v>
      </c>
      <c r="CD800" s="24">
        <v>135</v>
      </c>
      <c r="CE800" s="24">
        <v>135</v>
      </c>
      <c r="CF800" s="24">
        <v>135</v>
      </c>
      <c r="CG800" s="24">
        <v>135</v>
      </c>
      <c r="CH800" s="24">
        <v>135</v>
      </c>
      <c r="CI800" s="24">
        <v>135</v>
      </c>
      <c r="CO800" s="34">
        <f t="shared" si="60"/>
        <v>182</v>
      </c>
    </row>
    <row r="801" spans="1:93" ht="15" hidden="1">
      <c r="A801" s="23" t="s">
        <v>158</v>
      </c>
      <c r="B801" s="52">
        <v>42011</v>
      </c>
      <c r="C801" s="25" t="str">
        <f t="shared" si="59"/>
        <v/>
      </c>
      <c r="G801" s="24">
        <f t="shared" si="61"/>
        <v>1</v>
      </c>
      <c r="H801" s="30">
        <f>(H802-H800)/(G801+G802)*G801+H800</f>
        <v>182.35983263598325</v>
      </c>
      <c r="I801" s="24" t="str">
        <f t="shared" si="62"/>
        <v/>
      </c>
      <c r="K801" s="24">
        <f>IF(J801&gt;900,_xlfn.XLOOKUP(ROUND(J801,0),'CM-VL-G-C-GL-B-T-ClassRimThickn'!$B$1:$B$112,'CM-VL-G-C-GL-B-T-ClassRimThickn'!$C$1:$C$112,0,1,1),J801)</f>
        <v>0</v>
      </c>
      <c r="L801" s="24">
        <v>1012.5</v>
      </c>
      <c r="M801" s="24">
        <f>IF(L801&gt;900,_xlfn.XLOOKUP(ROUND(L801,0),'CM-VL-G-C-GL-B-T-ClassRimThickn'!$B$1:$B$112,'CM-VL-G-C-GL-B-T-ClassRimThickn'!$C$1:$C$112,0,1,1),L801)</f>
        <v>83.5</v>
      </c>
      <c r="N801" s="24">
        <v>1012.6</v>
      </c>
      <c r="O801" s="24">
        <f>IF(N801&gt;900,_xlfn.XLOOKUP(ROUND(N801,0),'CM-VL-G-C-GL-B-T-ClassRimThickn'!$B$1:$B$112,'CM-VL-G-C-GL-B-T-ClassRimThickn'!$C$1:$C$112,0,1,1),N801)</f>
        <v>83.5</v>
      </c>
      <c r="P801" s="24">
        <v>1008.6</v>
      </c>
      <c r="Q801" s="24">
        <f>IF(P801&gt;900,_xlfn.XLOOKUP(ROUND(P801,0),'CM-VL-G-C-GL-B-T-ClassRimThickn'!$B$1:$B$112,'CM-VL-G-C-GL-B-T-ClassRimThickn'!$C$1:$C$112,0,1,1),P801)</f>
        <v>81.5</v>
      </c>
      <c r="S801" s="24">
        <f>IF(R801&gt;900,_xlfn.XLOOKUP(ROUND(R801,0),'CM-VL-G-C-GL-B-T-ClassRimThickn'!$B$1:$B$112,'CM-VL-G-C-GL-B-T-ClassRimThickn'!$C$1:$C$112,0,1,1),R801)</f>
        <v>0</v>
      </c>
      <c r="T801" s="24">
        <v>1009.9</v>
      </c>
      <c r="U801" s="24">
        <f>IF(T801&gt;900,_xlfn.XLOOKUP(ROUND(T801,0),'CM-VL-G-C-GL-B-T-ClassRimThickn'!$B$1:$B$112,'CM-VL-G-C-GL-B-T-ClassRimThickn'!$C$1:$C$112,0,1,1),T801)</f>
        <v>82</v>
      </c>
      <c r="V801" s="24">
        <v>1012.4</v>
      </c>
      <c r="W801" s="24">
        <f>IF(V801&gt;900,_xlfn.XLOOKUP(ROUND(V801,0),'CM-VL-G-C-GL-B-T-ClassRimThickn'!$B$1:$B$112,'CM-VL-G-C-GL-B-T-ClassRimThickn'!$C$1:$C$112,0,1,1),V801)</f>
        <v>83</v>
      </c>
      <c r="X801" s="24">
        <v>1012.3</v>
      </c>
      <c r="Y801" s="24">
        <f>IF(X801&gt;900,_xlfn.XLOOKUP(ROUND(X801,0),'CM-VL-G-C-GL-B-T-ClassRimThickn'!$B$1:$B$112,'CM-VL-G-C-GL-B-T-ClassRimThickn'!$C$1:$C$112,0,1,1),X801)</f>
        <v>83</v>
      </c>
      <c r="Z801" s="24">
        <v>1012.2</v>
      </c>
      <c r="AA801" s="24">
        <f>IF(Z801&gt;900,_xlfn.XLOOKUP(ROUND(Z801,0),'CM-VL-G-C-GL-B-T-ClassRimThickn'!$B$1:$B$112,'CM-VL-G-C-GL-B-T-ClassRimThickn'!$C$1:$C$112,0,1,1),Z801)</f>
        <v>83</v>
      </c>
      <c r="AB801" s="24">
        <v>1008.4</v>
      </c>
      <c r="AC801" s="24">
        <f>IF(AB801&gt;900,_xlfn.XLOOKUP(ROUND(AB801,0),'CM-VL-G-C-GL-B-T-ClassRimThickn'!$B$1:$B$112,'CM-VL-G-C-GL-B-T-ClassRimThickn'!$C$1:$C$112,0,1,1),AB801)</f>
        <v>81</v>
      </c>
      <c r="AD801" s="24">
        <v>1009.2</v>
      </c>
      <c r="AE801" s="24">
        <f>IF(AD801&gt;900,_xlfn.XLOOKUP(ROUND(AD801,0),'CM-VL-G-C-GL-B-T-ClassRimThickn'!$B$1:$B$112,'CM-VL-G-C-GL-B-T-ClassRimThickn'!$C$1:$C$112,0,1,1),AD801)</f>
        <v>81.5</v>
      </c>
      <c r="AF801" s="24">
        <v>1009.8</v>
      </c>
      <c r="AG801" s="24">
        <f>IF(AF801&gt;900,_xlfn.XLOOKUP(ROUND(AF801,0),'CM-VL-G-C-GL-B-T-ClassRimThickn'!$B$1:$B$112,'CM-VL-G-C-GL-B-T-ClassRimThickn'!$C$1:$C$112,0,1,1),AF801)</f>
        <v>82</v>
      </c>
      <c r="AH801" s="24">
        <v>30</v>
      </c>
      <c r="AI801" s="24">
        <v>30</v>
      </c>
      <c r="AJ801" s="24">
        <v>30</v>
      </c>
      <c r="AK801" s="24">
        <v>30</v>
      </c>
      <c r="AL801" s="24">
        <v>30</v>
      </c>
      <c r="AM801" s="24">
        <v>30</v>
      </c>
      <c r="AN801" s="24">
        <v>30</v>
      </c>
      <c r="AO801" s="24">
        <v>30</v>
      </c>
      <c r="AP801" s="24">
        <v>30</v>
      </c>
      <c r="AQ801" s="24">
        <v>30</v>
      </c>
      <c r="AR801" s="24">
        <v>30</v>
      </c>
      <c r="AS801" s="24">
        <v>30</v>
      </c>
      <c r="AT801" s="24">
        <v>28</v>
      </c>
      <c r="AU801" s="24">
        <v>28</v>
      </c>
      <c r="AV801" s="24">
        <v>28</v>
      </c>
      <c r="AW801" s="24">
        <v>28</v>
      </c>
      <c r="AX801" s="24">
        <v>28</v>
      </c>
      <c r="AY801" s="24">
        <v>28</v>
      </c>
      <c r="AZ801" s="24">
        <v>28</v>
      </c>
      <c r="BA801" s="24">
        <v>28</v>
      </c>
      <c r="BB801" s="24">
        <v>28</v>
      </c>
      <c r="BC801" s="24">
        <v>28</v>
      </c>
      <c r="BD801" s="24">
        <v>28</v>
      </c>
      <c r="BE801" s="24">
        <v>28</v>
      </c>
      <c r="BF801" s="24">
        <v>0</v>
      </c>
      <c r="BG801" s="24">
        <v>0</v>
      </c>
      <c r="BH801" s="24">
        <v>0</v>
      </c>
      <c r="BI801" s="24">
        <v>0</v>
      </c>
      <c r="BJ801" s="24">
        <v>0</v>
      </c>
      <c r="BL801" s="24">
        <v>0</v>
      </c>
      <c r="BM801" s="24">
        <v>0</v>
      </c>
      <c r="BN801" s="24">
        <v>0</v>
      </c>
      <c r="BO801" s="24">
        <v>0</v>
      </c>
      <c r="BP801" s="24">
        <v>0</v>
      </c>
      <c r="BQ801" s="24">
        <v>0</v>
      </c>
      <c r="BR801" s="24">
        <v>0</v>
      </c>
      <c r="BS801" s="24">
        <v>0</v>
      </c>
      <c r="BT801" s="24">
        <v>0</v>
      </c>
      <c r="BU801" s="24">
        <v>0</v>
      </c>
      <c r="BV801" s="24">
        <v>0</v>
      </c>
      <c r="BW801" s="24">
        <v>0</v>
      </c>
      <c r="BX801" s="24">
        <v>0</v>
      </c>
      <c r="BY801" s="24">
        <v>0</v>
      </c>
      <c r="BZ801" s="24">
        <v>0</v>
      </c>
      <c r="CB801" s="24">
        <v>0</v>
      </c>
      <c r="CC801" s="24">
        <v>0</v>
      </c>
      <c r="CO801" s="34">
        <f t="shared" si="60"/>
        <v>182.35983263598325</v>
      </c>
    </row>
    <row r="802" spans="1:93" ht="15" hidden="1">
      <c r="A802" s="23" t="s">
        <v>158</v>
      </c>
      <c r="B802" s="52">
        <v>42249</v>
      </c>
      <c r="C802" s="25" t="str">
        <f t="shared" si="59"/>
        <v/>
      </c>
      <c r="G802" s="24">
        <f t="shared" si="61"/>
        <v>238</v>
      </c>
      <c r="H802" s="24">
        <v>268</v>
      </c>
      <c r="I802" s="24" t="str">
        <f t="shared" si="62"/>
        <v/>
      </c>
      <c r="K802" s="24">
        <f>IF(J802&gt;900,_xlfn.XLOOKUP(ROUND(J802,0),'CM-VL-G-C-GL-B-T-ClassRimThickn'!$B$1:$B$112,'CM-VL-G-C-GL-B-T-ClassRimThickn'!$C$1:$C$112,0,1,1),J802)</f>
        <v>0</v>
      </c>
      <c r="L802" s="24">
        <v>84</v>
      </c>
      <c r="M802" s="24">
        <f>IF(L802&gt;900,_xlfn.XLOOKUP(ROUND(L802,0),'CM-VL-G-C-GL-B-T-ClassRimThickn'!$B$1:$B$112,'CM-VL-G-C-GL-B-T-ClassRimThickn'!$C$1:$C$112,0,1,1),L802)</f>
        <v>84</v>
      </c>
      <c r="N802" s="24">
        <v>84</v>
      </c>
      <c r="O802" s="24">
        <f>IF(N802&gt;900,_xlfn.XLOOKUP(ROUND(N802,0),'CM-VL-G-C-GL-B-T-ClassRimThickn'!$B$1:$B$112,'CM-VL-G-C-GL-B-T-ClassRimThickn'!$C$1:$C$112,0,1,1),N802)</f>
        <v>84</v>
      </c>
      <c r="P802" s="24">
        <v>84</v>
      </c>
      <c r="Q802" s="24">
        <f>IF(P802&gt;900,_xlfn.XLOOKUP(ROUND(P802,0),'CM-VL-G-C-GL-B-T-ClassRimThickn'!$B$1:$B$112,'CM-VL-G-C-GL-B-T-ClassRimThickn'!$C$1:$C$112,0,1,1),P802)</f>
        <v>84</v>
      </c>
      <c r="S802" s="24">
        <f>IF(R802&gt;900,_xlfn.XLOOKUP(ROUND(R802,0),'CM-VL-G-C-GL-B-T-ClassRimThickn'!$B$1:$B$112,'CM-VL-G-C-GL-B-T-ClassRimThickn'!$C$1:$C$112,0,1,1),R802)</f>
        <v>0</v>
      </c>
      <c r="T802" s="24">
        <v>84</v>
      </c>
      <c r="U802" s="24">
        <f>IF(T802&gt;900,_xlfn.XLOOKUP(ROUND(T802,0),'CM-VL-G-C-GL-B-T-ClassRimThickn'!$B$1:$B$112,'CM-VL-G-C-GL-B-T-ClassRimThickn'!$C$1:$C$112,0,1,1),T802)</f>
        <v>84</v>
      </c>
      <c r="V802" s="24">
        <v>84</v>
      </c>
      <c r="W802" s="24">
        <f>IF(V802&gt;900,_xlfn.XLOOKUP(ROUND(V802,0),'CM-VL-G-C-GL-B-T-ClassRimThickn'!$B$1:$B$112,'CM-VL-G-C-GL-B-T-ClassRimThickn'!$C$1:$C$112,0,1,1),V802)</f>
        <v>84</v>
      </c>
      <c r="X802" s="24">
        <v>84</v>
      </c>
      <c r="Y802" s="24">
        <f>IF(X802&gt;900,_xlfn.XLOOKUP(ROUND(X802,0),'CM-VL-G-C-GL-B-T-ClassRimThickn'!$B$1:$B$112,'CM-VL-G-C-GL-B-T-ClassRimThickn'!$C$1:$C$112,0,1,1),X802)</f>
        <v>84</v>
      </c>
      <c r="Z802" s="24">
        <v>84</v>
      </c>
      <c r="AA802" s="24">
        <f>IF(Z802&gt;900,_xlfn.XLOOKUP(ROUND(Z802,0),'CM-VL-G-C-GL-B-T-ClassRimThickn'!$B$1:$B$112,'CM-VL-G-C-GL-B-T-ClassRimThickn'!$C$1:$C$112,0,1,1),Z802)</f>
        <v>84</v>
      </c>
      <c r="AB802" s="24">
        <v>84</v>
      </c>
      <c r="AC802" s="24">
        <f>IF(AB802&gt;900,_xlfn.XLOOKUP(ROUND(AB802,0),'CM-VL-G-C-GL-B-T-ClassRimThickn'!$B$1:$B$112,'CM-VL-G-C-GL-B-T-ClassRimThickn'!$C$1:$C$112,0,1,1),AB802)</f>
        <v>84</v>
      </c>
      <c r="AD802" s="24">
        <v>84</v>
      </c>
      <c r="AE802" s="24">
        <f>IF(AD802&gt;900,_xlfn.XLOOKUP(ROUND(AD802,0),'CM-VL-G-C-GL-B-T-ClassRimThickn'!$B$1:$B$112,'CM-VL-G-C-GL-B-T-ClassRimThickn'!$C$1:$C$112,0,1,1),AD802)</f>
        <v>84</v>
      </c>
      <c r="AF802" s="24">
        <v>84</v>
      </c>
      <c r="AG802" s="24">
        <f>IF(AF802&gt;900,_xlfn.XLOOKUP(ROUND(AF802,0),'CM-VL-G-C-GL-B-T-ClassRimThickn'!$B$1:$B$112,'CM-VL-G-C-GL-B-T-ClassRimThickn'!$C$1:$C$112,0,1,1),AF802)</f>
        <v>84</v>
      </c>
      <c r="AH802" s="24">
        <v>29.5</v>
      </c>
      <c r="AI802" s="24">
        <v>29.5</v>
      </c>
      <c r="AJ802" s="24">
        <v>30</v>
      </c>
      <c r="AK802" s="24">
        <v>29.5</v>
      </c>
      <c r="AL802" s="24">
        <v>30</v>
      </c>
      <c r="AM802" s="24">
        <v>29.5</v>
      </c>
      <c r="AN802" s="24">
        <v>29.5</v>
      </c>
      <c r="AO802" s="24">
        <v>29.5</v>
      </c>
      <c r="AP802" s="24">
        <v>30</v>
      </c>
      <c r="AQ802" s="24">
        <v>29.5</v>
      </c>
      <c r="AR802" s="24">
        <v>30</v>
      </c>
      <c r="AS802" s="24">
        <v>29.5</v>
      </c>
      <c r="AT802" s="24">
        <v>29</v>
      </c>
      <c r="AU802" s="24">
        <v>29</v>
      </c>
      <c r="AV802" s="24">
        <v>29</v>
      </c>
      <c r="AW802" s="24">
        <v>29</v>
      </c>
      <c r="AX802" s="24">
        <v>29</v>
      </c>
      <c r="AY802" s="24">
        <v>29</v>
      </c>
      <c r="AZ802" s="24">
        <v>29</v>
      </c>
      <c r="BA802" s="24">
        <v>29</v>
      </c>
      <c r="BB802" s="24">
        <v>29</v>
      </c>
      <c r="BC802" s="24">
        <v>29</v>
      </c>
      <c r="BD802" s="24">
        <v>29</v>
      </c>
      <c r="BE802" s="24">
        <v>29</v>
      </c>
      <c r="BF802" s="24">
        <v>0</v>
      </c>
      <c r="BG802" s="24">
        <v>0</v>
      </c>
      <c r="BH802" s="24">
        <v>0</v>
      </c>
      <c r="BI802" s="24">
        <v>0</v>
      </c>
      <c r="BJ802" s="24">
        <v>0</v>
      </c>
      <c r="BL802" s="24">
        <v>0</v>
      </c>
      <c r="BM802" s="24">
        <v>0</v>
      </c>
      <c r="BN802" s="24">
        <v>0</v>
      </c>
      <c r="BO802" s="24">
        <v>0</v>
      </c>
      <c r="BP802" s="24">
        <v>0</v>
      </c>
      <c r="BQ802" s="24">
        <v>0</v>
      </c>
      <c r="BR802" s="24">
        <v>0</v>
      </c>
      <c r="BS802" s="24">
        <v>0</v>
      </c>
      <c r="BT802" s="24">
        <v>0</v>
      </c>
      <c r="BU802" s="24">
        <v>0</v>
      </c>
      <c r="BV802" s="24">
        <v>0</v>
      </c>
      <c r="BW802" s="24">
        <v>0</v>
      </c>
      <c r="BX802" s="24">
        <v>0</v>
      </c>
      <c r="BY802" s="24">
        <v>0</v>
      </c>
      <c r="BZ802" s="24">
        <v>0</v>
      </c>
      <c r="CB802" s="24">
        <v>0</v>
      </c>
      <c r="CC802" s="24">
        <v>0</v>
      </c>
      <c r="CD802" s="24">
        <v>135</v>
      </c>
      <c r="CE802" s="24">
        <v>135</v>
      </c>
      <c r="CF802" s="24">
        <v>135</v>
      </c>
      <c r="CG802" s="24">
        <v>135</v>
      </c>
      <c r="CH802" s="24">
        <v>135</v>
      </c>
      <c r="CI802" s="24">
        <v>135</v>
      </c>
      <c r="CO802" s="34">
        <f t="shared" si="60"/>
        <v>268</v>
      </c>
    </row>
    <row r="803" spans="1:93" ht="15" hidden="1">
      <c r="A803" s="23" t="s">
        <v>158</v>
      </c>
      <c r="B803" s="52">
        <v>42335</v>
      </c>
      <c r="C803" s="25" t="str">
        <f t="shared" si="59"/>
        <v/>
      </c>
      <c r="G803" s="24">
        <f t="shared" si="61"/>
        <v>86</v>
      </c>
      <c r="H803" s="29">
        <v>26845</v>
      </c>
      <c r="I803" s="24" t="str">
        <f t="shared" si="62"/>
        <v/>
      </c>
      <c r="K803" s="24">
        <f>IF(J803&gt;900,_xlfn.XLOOKUP(ROUND(J803,0),'CM-VL-G-C-GL-B-T-ClassRimThickn'!$B$1:$B$112,'CM-VL-G-C-GL-B-T-ClassRimThickn'!$C$1:$C$112,0,1,1),J803)</f>
        <v>0</v>
      </c>
      <c r="L803" s="24">
        <v>87</v>
      </c>
      <c r="M803" s="24">
        <f>IF(L803&gt;900,_xlfn.XLOOKUP(ROUND(L803,0),'CM-VL-G-C-GL-B-T-ClassRimThickn'!$B$1:$B$112,'CM-VL-G-C-GL-B-T-ClassRimThickn'!$C$1:$C$112,0,1,1),L803)</f>
        <v>87</v>
      </c>
      <c r="N803" s="24">
        <v>86</v>
      </c>
      <c r="O803" s="24">
        <f>IF(N803&gt;900,_xlfn.XLOOKUP(ROUND(N803,0),'CM-VL-G-C-GL-B-T-ClassRimThickn'!$B$1:$B$112,'CM-VL-G-C-GL-B-T-ClassRimThickn'!$C$1:$C$112,0,1,1),N803)</f>
        <v>86</v>
      </c>
      <c r="P803" s="24">
        <v>87</v>
      </c>
      <c r="Q803" s="24">
        <f>IF(P803&gt;900,_xlfn.XLOOKUP(ROUND(P803,0),'CM-VL-G-C-GL-B-T-ClassRimThickn'!$B$1:$B$112,'CM-VL-G-C-GL-B-T-ClassRimThickn'!$C$1:$C$112,0,1,1),P803)</f>
        <v>87</v>
      </c>
      <c r="S803" s="24">
        <f>IF(R803&gt;900,_xlfn.XLOOKUP(ROUND(R803,0),'CM-VL-G-C-GL-B-T-ClassRimThickn'!$B$1:$B$112,'CM-VL-G-C-GL-B-T-ClassRimThickn'!$C$1:$C$112,0,1,1),R803)</f>
        <v>0</v>
      </c>
      <c r="T803" s="24">
        <v>85</v>
      </c>
      <c r="U803" s="24">
        <f>IF(T803&gt;900,_xlfn.XLOOKUP(ROUND(T803,0),'CM-VL-G-C-GL-B-T-ClassRimThickn'!$B$1:$B$112,'CM-VL-G-C-GL-B-T-ClassRimThickn'!$C$1:$C$112,0,1,1),T803)</f>
        <v>85</v>
      </c>
      <c r="V803" s="24">
        <v>85</v>
      </c>
      <c r="W803" s="24">
        <f>IF(V803&gt;900,_xlfn.XLOOKUP(ROUND(V803,0),'CM-VL-G-C-GL-B-T-ClassRimThickn'!$B$1:$B$112,'CM-VL-G-C-GL-B-T-ClassRimThickn'!$C$1:$C$112,0,1,1),V803)</f>
        <v>85</v>
      </c>
      <c r="X803" s="24">
        <v>87</v>
      </c>
      <c r="Y803" s="24">
        <f>IF(X803&gt;900,_xlfn.XLOOKUP(ROUND(X803,0),'CM-VL-G-C-GL-B-T-ClassRimThickn'!$B$1:$B$112,'CM-VL-G-C-GL-B-T-ClassRimThickn'!$C$1:$C$112,0,1,1),X803)</f>
        <v>87</v>
      </c>
      <c r="Z803" s="24">
        <v>87</v>
      </c>
      <c r="AA803" s="24">
        <f>IF(Z803&gt;900,_xlfn.XLOOKUP(ROUND(Z803,0),'CM-VL-G-C-GL-B-T-ClassRimThickn'!$B$1:$B$112,'CM-VL-G-C-GL-B-T-ClassRimThickn'!$C$1:$C$112,0,1,1),Z803)</f>
        <v>87</v>
      </c>
      <c r="AB803" s="24">
        <v>84</v>
      </c>
      <c r="AC803" s="24">
        <f>IF(AB803&gt;900,_xlfn.XLOOKUP(ROUND(AB803,0),'CM-VL-G-C-GL-B-T-ClassRimThickn'!$B$1:$B$112,'CM-VL-G-C-GL-B-T-ClassRimThickn'!$C$1:$C$112,0,1,1),AB803)</f>
        <v>84</v>
      </c>
      <c r="AD803" s="24">
        <v>85</v>
      </c>
      <c r="AE803" s="24">
        <f>IF(AD803&gt;900,_xlfn.XLOOKUP(ROUND(AD803,0),'CM-VL-G-C-GL-B-T-ClassRimThickn'!$B$1:$B$112,'CM-VL-G-C-GL-B-T-ClassRimThickn'!$C$1:$C$112,0,1,1),AD803)</f>
        <v>85</v>
      </c>
      <c r="AF803" s="24">
        <v>85</v>
      </c>
      <c r="AG803" s="24">
        <f>IF(AF803&gt;900,_xlfn.XLOOKUP(ROUND(AF803,0),'CM-VL-G-C-GL-B-T-ClassRimThickn'!$B$1:$B$112,'CM-VL-G-C-GL-B-T-ClassRimThickn'!$C$1:$C$112,0,1,1),AF803)</f>
        <v>85</v>
      </c>
      <c r="AH803" s="24">
        <v>28</v>
      </c>
      <c r="AI803" s="24">
        <v>27</v>
      </c>
      <c r="AJ803" s="24">
        <v>28</v>
      </c>
      <c r="AK803" s="24">
        <v>28</v>
      </c>
      <c r="AL803" s="24">
        <v>28</v>
      </c>
      <c r="AM803" s="24">
        <v>28</v>
      </c>
      <c r="AN803" s="24">
        <v>29</v>
      </c>
      <c r="AO803" s="24">
        <v>27</v>
      </c>
      <c r="AP803" s="24">
        <v>27</v>
      </c>
      <c r="AQ803" s="24">
        <v>28</v>
      </c>
      <c r="AR803" s="24">
        <v>27</v>
      </c>
      <c r="AS803" s="24">
        <v>27</v>
      </c>
      <c r="AT803" s="24">
        <v>28</v>
      </c>
      <c r="AU803" s="24">
        <v>28</v>
      </c>
      <c r="AV803" s="24">
        <v>29</v>
      </c>
      <c r="AW803" s="24">
        <v>28</v>
      </c>
      <c r="AX803" s="24">
        <v>28</v>
      </c>
      <c r="AY803" s="24">
        <v>28.5</v>
      </c>
      <c r="AZ803" s="24">
        <v>28</v>
      </c>
      <c r="BA803" s="24">
        <v>28.5</v>
      </c>
      <c r="BB803" s="24">
        <v>28.5</v>
      </c>
      <c r="BC803" s="24">
        <v>29</v>
      </c>
      <c r="BD803" s="24">
        <v>29</v>
      </c>
      <c r="BE803" s="24">
        <v>28.5</v>
      </c>
      <c r="BF803" s="24">
        <v>0</v>
      </c>
      <c r="BG803" s="24">
        <v>0</v>
      </c>
      <c r="BH803" s="24">
        <v>0</v>
      </c>
      <c r="BI803" s="24">
        <v>0</v>
      </c>
      <c r="BJ803" s="24">
        <v>0</v>
      </c>
      <c r="BL803" s="24">
        <v>0</v>
      </c>
      <c r="BM803" s="24">
        <v>0</v>
      </c>
      <c r="BN803" s="24">
        <v>0</v>
      </c>
      <c r="BO803" s="24">
        <v>0</v>
      </c>
      <c r="BP803" s="24">
        <v>0</v>
      </c>
      <c r="BQ803" s="24">
        <v>0</v>
      </c>
      <c r="BR803" s="24">
        <v>0</v>
      </c>
      <c r="BS803" s="24">
        <v>0</v>
      </c>
      <c r="BT803" s="24">
        <v>0</v>
      </c>
      <c r="BU803" s="24">
        <v>0</v>
      </c>
      <c r="BV803" s="24">
        <v>0</v>
      </c>
      <c r="BW803" s="24">
        <v>0</v>
      </c>
      <c r="BX803" s="24">
        <v>0</v>
      </c>
      <c r="BY803" s="24">
        <v>0.2</v>
      </c>
      <c r="BZ803" s="24">
        <v>0</v>
      </c>
      <c r="CB803" s="24">
        <v>0.2</v>
      </c>
      <c r="CC803" s="24">
        <v>0</v>
      </c>
      <c r="CD803" s="24">
        <v>130</v>
      </c>
      <c r="CE803" s="24">
        <v>135</v>
      </c>
      <c r="CF803" s="24">
        <v>130</v>
      </c>
      <c r="CG803" s="24">
        <v>130</v>
      </c>
      <c r="CH803" s="24">
        <v>128</v>
      </c>
      <c r="CI803" s="24">
        <v>130</v>
      </c>
      <c r="CO803" s="34">
        <f t="shared" si="60"/>
        <v>26845</v>
      </c>
    </row>
    <row r="804" spans="1:93" ht="15" hidden="1">
      <c r="A804" s="23" t="s">
        <v>158</v>
      </c>
      <c r="B804" s="52">
        <v>42403</v>
      </c>
      <c r="C804" s="25" t="str">
        <f t="shared" si="59"/>
        <v/>
      </c>
      <c r="G804" s="24">
        <f t="shared" si="61"/>
        <v>68</v>
      </c>
      <c r="H804" s="24">
        <v>55375</v>
      </c>
      <c r="I804" s="24" t="str">
        <f t="shared" si="62"/>
        <v/>
      </c>
      <c r="K804" s="24">
        <f>IF(J804&gt;900,_xlfn.XLOOKUP(ROUND(J804,0),'CM-VL-G-C-GL-B-T-ClassRimThickn'!$B$1:$B$112,'CM-VL-G-C-GL-B-T-ClassRimThickn'!$C$1:$C$112,0,1,1),J804)</f>
        <v>0</v>
      </c>
      <c r="L804" s="24">
        <v>86</v>
      </c>
      <c r="M804" s="24">
        <f>IF(L804&gt;900,_xlfn.XLOOKUP(ROUND(L804,0),'CM-VL-G-C-GL-B-T-ClassRimThickn'!$B$1:$B$112,'CM-VL-G-C-GL-B-T-ClassRimThickn'!$C$1:$C$112,0,1,1),L804)</f>
        <v>86</v>
      </c>
      <c r="N804" s="24">
        <v>86</v>
      </c>
      <c r="O804" s="24">
        <f>IF(N804&gt;900,_xlfn.XLOOKUP(ROUND(N804,0),'CM-VL-G-C-GL-B-T-ClassRimThickn'!$B$1:$B$112,'CM-VL-G-C-GL-B-T-ClassRimThickn'!$C$1:$C$112,0,1,1),N804)</f>
        <v>86</v>
      </c>
      <c r="P804" s="24">
        <v>84</v>
      </c>
      <c r="Q804" s="24">
        <f>IF(P804&gt;900,_xlfn.XLOOKUP(ROUND(P804,0),'CM-VL-G-C-GL-B-T-ClassRimThickn'!$B$1:$B$112,'CM-VL-G-C-GL-B-T-ClassRimThickn'!$C$1:$C$112,0,1,1),P804)</f>
        <v>84</v>
      </c>
      <c r="S804" s="24">
        <f>IF(R804&gt;900,_xlfn.XLOOKUP(ROUND(R804,0),'CM-VL-G-C-GL-B-T-ClassRimThickn'!$B$1:$B$112,'CM-VL-G-C-GL-B-T-ClassRimThickn'!$C$1:$C$112,0,1,1),R804)</f>
        <v>0</v>
      </c>
      <c r="T804" s="24">
        <v>84</v>
      </c>
      <c r="U804" s="24">
        <f>IF(T804&gt;900,_xlfn.XLOOKUP(ROUND(T804,0),'CM-VL-G-C-GL-B-T-ClassRimThickn'!$B$1:$B$112,'CM-VL-G-C-GL-B-T-ClassRimThickn'!$C$1:$C$112,0,1,1),T804)</f>
        <v>84</v>
      </c>
      <c r="V804" s="24">
        <v>86</v>
      </c>
      <c r="W804" s="24">
        <f>IF(V804&gt;900,_xlfn.XLOOKUP(ROUND(V804,0),'CM-VL-G-C-GL-B-T-ClassRimThickn'!$B$1:$B$112,'CM-VL-G-C-GL-B-T-ClassRimThickn'!$C$1:$C$112,0,1,1),V804)</f>
        <v>86</v>
      </c>
      <c r="X804" s="24">
        <v>86</v>
      </c>
      <c r="Y804" s="24">
        <f>IF(X804&gt;900,_xlfn.XLOOKUP(ROUND(X804,0),'CM-VL-G-C-GL-B-T-ClassRimThickn'!$B$1:$B$112,'CM-VL-G-C-GL-B-T-ClassRimThickn'!$C$1:$C$112,0,1,1),X804)</f>
        <v>86</v>
      </c>
      <c r="Z804" s="24">
        <v>86</v>
      </c>
      <c r="AA804" s="24">
        <f>IF(Z804&gt;900,_xlfn.XLOOKUP(ROUND(Z804,0),'CM-VL-G-C-GL-B-T-ClassRimThickn'!$B$1:$B$112,'CM-VL-G-C-GL-B-T-ClassRimThickn'!$C$1:$C$112,0,1,1),Z804)</f>
        <v>86</v>
      </c>
      <c r="AB804" s="24">
        <v>84</v>
      </c>
      <c r="AC804" s="24">
        <f>IF(AB804&gt;900,_xlfn.XLOOKUP(ROUND(AB804,0),'CM-VL-G-C-GL-B-T-ClassRimThickn'!$B$1:$B$112,'CM-VL-G-C-GL-B-T-ClassRimThickn'!$C$1:$C$112,0,1,1),AB804)</f>
        <v>84</v>
      </c>
      <c r="AD804" s="24">
        <v>84</v>
      </c>
      <c r="AE804" s="24">
        <f>IF(AD804&gt;900,_xlfn.XLOOKUP(ROUND(AD804,0),'CM-VL-G-C-GL-B-T-ClassRimThickn'!$B$1:$B$112,'CM-VL-G-C-GL-B-T-ClassRimThickn'!$C$1:$C$112,0,1,1),AD804)</f>
        <v>84</v>
      </c>
      <c r="AF804" s="24">
        <v>84</v>
      </c>
      <c r="AG804" s="24">
        <f>IF(AF804&gt;900,_xlfn.XLOOKUP(ROUND(AF804,0),'CM-VL-G-C-GL-B-T-ClassRimThickn'!$B$1:$B$112,'CM-VL-G-C-GL-B-T-ClassRimThickn'!$C$1:$C$112,0,1,1),AF804)</f>
        <v>84</v>
      </c>
      <c r="AH804" s="24">
        <v>27</v>
      </c>
      <c r="AI804" s="24">
        <v>26</v>
      </c>
      <c r="AJ804" s="24">
        <v>26</v>
      </c>
      <c r="AK804" s="24">
        <v>27</v>
      </c>
      <c r="AL804" s="24">
        <v>26</v>
      </c>
      <c r="AM804" s="24">
        <v>27</v>
      </c>
      <c r="AN804" s="24">
        <v>28</v>
      </c>
      <c r="AO804" s="24">
        <v>25</v>
      </c>
      <c r="AP804" s="24">
        <v>26</v>
      </c>
      <c r="AQ804" s="24">
        <v>27</v>
      </c>
      <c r="AR804" s="24">
        <v>25</v>
      </c>
      <c r="AS804" s="24">
        <v>26</v>
      </c>
      <c r="AT804" s="24">
        <v>29.5</v>
      </c>
      <c r="AU804" s="24">
        <v>29</v>
      </c>
      <c r="AV804" s="24">
        <v>29.5</v>
      </c>
      <c r="AW804" s="24">
        <v>29</v>
      </c>
      <c r="AX804" s="24">
        <v>29.5</v>
      </c>
      <c r="AY804" s="24">
        <v>29</v>
      </c>
      <c r="AZ804" s="24">
        <v>29</v>
      </c>
      <c r="BA804" s="24">
        <v>29</v>
      </c>
      <c r="BB804" s="24">
        <v>29</v>
      </c>
      <c r="BC804" s="24">
        <v>30</v>
      </c>
      <c r="BD804" s="24">
        <v>30</v>
      </c>
      <c r="BE804" s="24">
        <v>29</v>
      </c>
      <c r="BF804" s="24">
        <v>0</v>
      </c>
      <c r="BG804" s="24">
        <v>0</v>
      </c>
      <c r="BH804" s="24">
        <v>0</v>
      </c>
      <c r="BI804" s="24">
        <v>0</v>
      </c>
      <c r="BJ804" s="24">
        <v>0</v>
      </c>
      <c r="BL804" s="24">
        <v>0</v>
      </c>
      <c r="BM804" s="24">
        <v>0</v>
      </c>
      <c r="BN804" s="24">
        <v>0</v>
      </c>
      <c r="BO804" s="24">
        <v>0</v>
      </c>
      <c r="BP804" s="24">
        <v>0</v>
      </c>
      <c r="BQ804" s="24">
        <v>0</v>
      </c>
      <c r="BR804" s="24">
        <v>0</v>
      </c>
      <c r="BS804" s="24">
        <v>0.5</v>
      </c>
      <c r="BT804" s="24">
        <v>0.5</v>
      </c>
      <c r="BU804" s="24">
        <v>0</v>
      </c>
      <c r="BV804" s="24">
        <v>0.5</v>
      </c>
      <c r="BW804" s="24">
        <v>0.5</v>
      </c>
      <c r="BX804" s="24">
        <v>0.2</v>
      </c>
      <c r="BY804" s="24">
        <v>0.8</v>
      </c>
      <c r="BZ804" s="24">
        <v>0.5</v>
      </c>
      <c r="CB804" s="24">
        <v>0.5</v>
      </c>
      <c r="CC804" s="24">
        <v>0.5</v>
      </c>
      <c r="CD804" s="24">
        <v>130</v>
      </c>
      <c r="CE804" s="24">
        <v>130</v>
      </c>
      <c r="CF804" s="24">
        <v>128</v>
      </c>
      <c r="CG804" s="24">
        <v>125</v>
      </c>
      <c r="CH804" s="24">
        <v>130</v>
      </c>
      <c r="CI804" s="24">
        <v>128</v>
      </c>
      <c r="CO804" s="34">
        <f t="shared" si="60"/>
        <v>55375</v>
      </c>
    </row>
    <row r="805" spans="1:93" ht="15" hidden="1">
      <c r="A805" s="23" t="s">
        <v>158</v>
      </c>
      <c r="B805" s="52">
        <v>42450</v>
      </c>
      <c r="C805" s="25" t="str">
        <f t="shared" si="59"/>
        <v/>
      </c>
      <c r="G805" s="24">
        <f t="shared" si="61"/>
        <v>47</v>
      </c>
      <c r="H805" s="24">
        <v>59035</v>
      </c>
      <c r="I805" s="24" t="str">
        <f t="shared" si="62"/>
        <v/>
      </c>
      <c r="K805" s="24">
        <f>IF(J805&gt;900,_xlfn.XLOOKUP(ROUND(J805,0),'CM-VL-G-C-GL-B-T-ClassRimThickn'!$B$1:$B$112,'CM-VL-G-C-GL-B-T-ClassRimThickn'!$C$1:$C$112,0,1,1),J805)</f>
        <v>0</v>
      </c>
      <c r="L805" s="24">
        <v>84</v>
      </c>
      <c r="M805" s="24">
        <f>IF(L805&gt;900,_xlfn.XLOOKUP(ROUND(L805,0),'CM-VL-G-C-GL-B-T-ClassRimThickn'!$B$1:$B$112,'CM-VL-G-C-GL-B-T-ClassRimThickn'!$C$1:$C$112,0,1,1),L805)</f>
        <v>84</v>
      </c>
      <c r="N805" s="24">
        <v>83</v>
      </c>
      <c r="O805" s="24">
        <f>IF(N805&gt;900,_xlfn.XLOOKUP(ROUND(N805,0),'CM-VL-G-C-GL-B-T-ClassRimThickn'!$B$1:$B$112,'CM-VL-G-C-GL-B-T-ClassRimThickn'!$C$1:$C$112,0,1,1),N805)</f>
        <v>83</v>
      </c>
      <c r="P805" s="24">
        <v>84</v>
      </c>
      <c r="Q805" s="24">
        <f>IF(P805&gt;900,_xlfn.XLOOKUP(ROUND(P805,0),'CM-VL-G-C-GL-B-T-ClassRimThickn'!$B$1:$B$112,'CM-VL-G-C-GL-B-T-ClassRimThickn'!$C$1:$C$112,0,1,1),P805)</f>
        <v>84</v>
      </c>
      <c r="S805" s="24">
        <f>IF(R805&gt;900,_xlfn.XLOOKUP(ROUND(R805,0),'CM-VL-G-C-GL-B-T-ClassRimThickn'!$B$1:$B$112,'CM-VL-G-C-GL-B-T-ClassRimThickn'!$C$1:$C$112,0,1,1),R805)</f>
        <v>0</v>
      </c>
      <c r="T805" s="24">
        <v>83.5</v>
      </c>
      <c r="U805" s="24">
        <f>IF(T805&gt;900,_xlfn.XLOOKUP(ROUND(T805,0),'CM-VL-G-C-GL-B-T-ClassRimThickn'!$B$1:$B$112,'CM-VL-G-C-GL-B-T-ClassRimThickn'!$C$1:$C$112,0,1,1),T805)</f>
        <v>83.5</v>
      </c>
      <c r="V805" s="24">
        <v>84</v>
      </c>
      <c r="W805" s="24">
        <f>IF(V805&gt;900,_xlfn.XLOOKUP(ROUND(V805,0),'CM-VL-G-C-GL-B-T-ClassRimThickn'!$B$1:$B$112,'CM-VL-G-C-GL-B-T-ClassRimThickn'!$C$1:$C$112,0,1,1),V805)</f>
        <v>84</v>
      </c>
      <c r="X805" s="24">
        <v>83.5</v>
      </c>
      <c r="Y805" s="24">
        <f>IF(X805&gt;900,_xlfn.XLOOKUP(ROUND(X805,0),'CM-VL-G-C-GL-B-T-ClassRimThickn'!$B$1:$B$112,'CM-VL-G-C-GL-B-T-ClassRimThickn'!$C$1:$C$112,0,1,1),X805)</f>
        <v>83.5</v>
      </c>
      <c r="Z805" s="24">
        <v>83.5</v>
      </c>
      <c r="AA805" s="24">
        <f>IF(Z805&gt;900,_xlfn.XLOOKUP(ROUND(Z805,0),'CM-VL-G-C-GL-B-T-ClassRimThickn'!$B$1:$B$112,'CM-VL-G-C-GL-B-T-ClassRimThickn'!$C$1:$C$112,0,1,1),Z805)</f>
        <v>83.5</v>
      </c>
      <c r="AB805" s="24">
        <v>83.5</v>
      </c>
      <c r="AC805" s="24">
        <f>IF(AB805&gt;900,_xlfn.XLOOKUP(ROUND(AB805,0),'CM-VL-G-C-GL-B-T-ClassRimThickn'!$B$1:$B$112,'CM-VL-G-C-GL-B-T-ClassRimThickn'!$C$1:$C$112,0,1,1),AB805)</f>
        <v>83.5</v>
      </c>
      <c r="AD805" s="24">
        <v>84</v>
      </c>
      <c r="AE805" s="24">
        <f>IF(AD805&gt;900,_xlfn.XLOOKUP(ROUND(AD805,0),'CM-VL-G-C-GL-B-T-ClassRimThickn'!$B$1:$B$112,'CM-VL-G-C-GL-B-T-ClassRimThickn'!$C$1:$C$112,0,1,1),AD805)</f>
        <v>84</v>
      </c>
      <c r="AF805" s="24">
        <v>83</v>
      </c>
      <c r="AG805" s="24">
        <f>IF(AF805&gt;900,_xlfn.XLOOKUP(ROUND(AF805,0),'CM-VL-G-C-GL-B-T-ClassRimThickn'!$B$1:$B$112,'CM-VL-G-C-GL-B-T-ClassRimThickn'!$C$1:$C$112,0,1,1),AF805)</f>
        <v>83</v>
      </c>
      <c r="AH805" s="24">
        <v>27</v>
      </c>
      <c r="AI805" s="24">
        <v>26</v>
      </c>
      <c r="AJ805" s="24">
        <v>26.5</v>
      </c>
      <c r="AK805" s="24">
        <v>27</v>
      </c>
      <c r="AL805" s="24">
        <v>25.5</v>
      </c>
      <c r="AM805" s="24">
        <v>26.8</v>
      </c>
      <c r="AN805" s="24">
        <v>26</v>
      </c>
      <c r="AO805" s="24">
        <v>25</v>
      </c>
      <c r="AP805" s="24">
        <v>26</v>
      </c>
      <c r="AQ805" s="24">
        <v>27</v>
      </c>
      <c r="AR805" s="24">
        <v>25.5</v>
      </c>
      <c r="AS805" s="24">
        <v>26.5</v>
      </c>
      <c r="AT805" s="24">
        <v>29.5</v>
      </c>
      <c r="AU805" s="24">
        <v>28.5</v>
      </c>
      <c r="AV805" s="24">
        <v>28.8</v>
      </c>
      <c r="AW805" s="24">
        <v>29</v>
      </c>
      <c r="AX805" s="24">
        <v>29</v>
      </c>
      <c r="AY805" s="24">
        <v>28.8</v>
      </c>
      <c r="AZ805" s="24">
        <v>29</v>
      </c>
      <c r="BA805" s="24">
        <v>29</v>
      </c>
      <c r="BB805" s="24">
        <v>29</v>
      </c>
      <c r="BC805" s="24">
        <v>29</v>
      </c>
      <c r="BD805" s="24">
        <v>29.5</v>
      </c>
      <c r="BE805" s="24">
        <v>29.5</v>
      </c>
      <c r="BF805" s="24">
        <v>1</v>
      </c>
      <c r="BG805" s="24">
        <v>0.8</v>
      </c>
      <c r="BH805" s="24">
        <v>1</v>
      </c>
      <c r="BI805" s="24">
        <v>1</v>
      </c>
      <c r="BJ805" s="24">
        <v>0.8</v>
      </c>
      <c r="BL805" s="24">
        <v>0.8</v>
      </c>
      <c r="BM805" s="24">
        <v>0.9</v>
      </c>
      <c r="BN805" s="24">
        <v>1</v>
      </c>
      <c r="BO805" s="24">
        <v>1</v>
      </c>
      <c r="BP805" s="24">
        <v>1</v>
      </c>
      <c r="BQ805" s="24">
        <v>1</v>
      </c>
      <c r="BR805" s="24">
        <v>0.5</v>
      </c>
      <c r="BS805" s="24">
        <v>0.5</v>
      </c>
      <c r="BT805" s="24">
        <v>0.5</v>
      </c>
      <c r="BU805" s="24">
        <v>0.5</v>
      </c>
      <c r="BV805" s="24">
        <v>0.5</v>
      </c>
      <c r="BW805" s="24">
        <v>0.5</v>
      </c>
      <c r="BX805" s="24">
        <v>0.5</v>
      </c>
      <c r="BY805" s="24">
        <v>0.5</v>
      </c>
      <c r="BZ805" s="24">
        <v>0.5</v>
      </c>
      <c r="CB805" s="24">
        <v>0.5</v>
      </c>
      <c r="CC805" s="24">
        <v>0.5</v>
      </c>
      <c r="CE805" s="24">
        <v>138</v>
      </c>
      <c r="CF805" s="24">
        <v>135</v>
      </c>
      <c r="CG805" s="24">
        <v>140</v>
      </c>
      <c r="CH805" s="24">
        <v>138</v>
      </c>
      <c r="CI805" s="24">
        <v>140</v>
      </c>
      <c r="CO805" s="34">
        <f t="shared" si="60"/>
        <v>59035</v>
      </c>
    </row>
    <row r="806" spans="1:93" ht="15" hidden="1">
      <c r="A806" s="23" t="s">
        <v>158</v>
      </c>
      <c r="B806" s="52">
        <v>42471</v>
      </c>
      <c r="C806" s="25" t="str">
        <f t="shared" si="59"/>
        <v/>
      </c>
      <c r="G806" s="24">
        <f t="shared" si="61"/>
        <v>21</v>
      </c>
      <c r="H806" s="24">
        <v>61129</v>
      </c>
      <c r="I806" s="24" t="str">
        <f t="shared" si="62"/>
        <v/>
      </c>
      <c r="K806" s="24">
        <f>IF(J806&gt;900,_xlfn.XLOOKUP(ROUND(J806,0),'CM-VL-G-C-GL-B-T-ClassRimThickn'!$B$1:$B$112,'CM-VL-G-C-GL-B-T-ClassRimThickn'!$C$1:$C$112,0,1,1),J806)</f>
        <v>0</v>
      </c>
      <c r="L806" s="24">
        <v>83</v>
      </c>
      <c r="M806" s="24">
        <f>IF(L806&gt;900,_xlfn.XLOOKUP(ROUND(L806,0),'CM-VL-G-C-GL-B-T-ClassRimThickn'!$B$1:$B$112,'CM-VL-G-C-GL-B-T-ClassRimThickn'!$C$1:$C$112,0,1,1),L806)</f>
        <v>83</v>
      </c>
      <c r="N806" s="24">
        <v>84</v>
      </c>
      <c r="O806" s="24">
        <f>IF(N806&gt;900,_xlfn.XLOOKUP(ROUND(N806,0),'CM-VL-G-C-GL-B-T-ClassRimThickn'!$B$1:$B$112,'CM-VL-G-C-GL-B-T-ClassRimThickn'!$C$1:$C$112,0,1,1),N806)</f>
        <v>84</v>
      </c>
      <c r="P806" s="24">
        <v>82</v>
      </c>
      <c r="Q806" s="24">
        <f>IF(P806&gt;900,_xlfn.XLOOKUP(ROUND(P806,0),'CM-VL-G-C-GL-B-T-ClassRimThickn'!$B$1:$B$112,'CM-VL-G-C-GL-B-T-ClassRimThickn'!$C$1:$C$112,0,1,1),P806)</f>
        <v>82</v>
      </c>
      <c r="S806" s="24">
        <f>IF(R806&gt;900,_xlfn.XLOOKUP(ROUND(R806,0),'CM-VL-G-C-GL-B-T-ClassRimThickn'!$B$1:$B$112,'CM-VL-G-C-GL-B-T-ClassRimThickn'!$C$1:$C$112,0,1,1),R806)</f>
        <v>0</v>
      </c>
      <c r="T806" s="24">
        <v>82</v>
      </c>
      <c r="U806" s="24">
        <f>IF(T806&gt;900,_xlfn.XLOOKUP(ROUND(T806,0),'CM-VL-G-C-GL-B-T-ClassRimThickn'!$B$1:$B$112,'CM-VL-G-C-GL-B-T-ClassRimThickn'!$C$1:$C$112,0,1,1),T806)</f>
        <v>82</v>
      </c>
      <c r="V806" s="24">
        <v>83</v>
      </c>
      <c r="W806" s="24">
        <f>IF(V806&gt;900,_xlfn.XLOOKUP(ROUND(V806,0),'CM-VL-G-C-GL-B-T-ClassRimThickn'!$B$1:$B$112,'CM-VL-G-C-GL-B-T-ClassRimThickn'!$C$1:$C$112,0,1,1),V806)</f>
        <v>83</v>
      </c>
      <c r="X806" s="24">
        <v>83</v>
      </c>
      <c r="Y806" s="24">
        <f>IF(X806&gt;900,_xlfn.XLOOKUP(ROUND(X806,0),'CM-VL-G-C-GL-B-T-ClassRimThickn'!$B$1:$B$112,'CM-VL-G-C-GL-B-T-ClassRimThickn'!$C$1:$C$112,0,1,1),X806)</f>
        <v>83</v>
      </c>
      <c r="Z806" s="24">
        <v>83</v>
      </c>
      <c r="AA806" s="24">
        <f>IF(Z806&gt;900,_xlfn.XLOOKUP(ROUND(Z806,0),'CM-VL-G-C-GL-B-T-ClassRimThickn'!$B$1:$B$112,'CM-VL-G-C-GL-B-T-ClassRimThickn'!$C$1:$C$112,0,1,1),Z806)</f>
        <v>83</v>
      </c>
      <c r="AB806" s="24">
        <v>82</v>
      </c>
      <c r="AC806" s="24">
        <f>IF(AB806&gt;900,_xlfn.XLOOKUP(ROUND(AB806,0),'CM-VL-G-C-GL-B-T-ClassRimThickn'!$B$1:$B$112,'CM-VL-G-C-GL-B-T-ClassRimThickn'!$C$1:$C$112,0,1,1),AB806)</f>
        <v>82</v>
      </c>
      <c r="AD806" s="24">
        <v>82</v>
      </c>
      <c r="AE806" s="24">
        <f>IF(AD806&gt;900,_xlfn.XLOOKUP(ROUND(AD806,0),'CM-VL-G-C-GL-B-T-ClassRimThickn'!$B$1:$B$112,'CM-VL-G-C-GL-B-T-ClassRimThickn'!$C$1:$C$112,0,1,1),AD806)</f>
        <v>82</v>
      </c>
      <c r="AF806" s="24">
        <v>83</v>
      </c>
      <c r="AG806" s="24">
        <f>IF(AF806&gt;900,_xlfn.XLOOKUP(ROUND(AF806,0),'CM-VL-G-C-GL-B-T-ClassRimThickn'!$B$1:$B$112,'CM-VL-G-C-GL-B-T-ClassRimThickn'!$C$1:$C$112,0,1,1),AF806)</f>
        <v>83</v>
      </c>
      <c r="AH806" s="24">
        <v>28</v>
      </c>
      <c r="AI806" s="24">
        <v>26</v>
      </c>
      <c r="AJ806" s="24">
        <v>26</v>
      </c>
      <c r="AK806" s="24">
        <v>27</v>
      </c>
      <c r="AL806" s="24">
        <v>26</v>
      </c>
      <c r="AM806" s="24">
        <v>27</v>
      </c>
      <c r="AN806" s="24">
        <v>28</v>
      </c>
      <c r="AO806" s="24">
        <v>26</v>
      </c>
      <c r="AP806" s="24">
        <v>26</v>
      </c>
      <c r="AQ806" s="24">
        <v>27.5</v>
      </c>
      <c r="AR806" s="24">
        <v>25.5</v>
      </c>
      <c r="AS806" s="24">
        <v>26.5</v>
      </c>
      <c r="AT806" s="24">
        <v>29</v>
      </c>
      <c r="AU806" s="24">
        <v>28.5</v>
      </c>
      <c r="AV806" s="24">
        <v>29</v>
      </c>
      <c r="AW806" s="24">
        <v>29</v>
      </c>
      <c r="AX806" s="24">
        <v>29.5</v>
      </c>
      <c r="AY806" s="24">
        <v>29</v>
      </c>
      <c r="AZ806" s="24">
        <v>29</v>
      </c>
      <c r="BA806" s="24">
        <v>29</v>
      </c>
      <c r="BB806" s="24">
        <v>29.5</v>
      </c>
      <c r="BC806" s="24">
        <v>29</v>
      </c>
      <c r="BD806" s="24">
        <v>29.5</v>
      </c>
      <c r="BE806" s="24">
        <v>29</v>
      </c>
      <c r="BF806" s="24">
        <v>1</v>
      </c>
      <c r="BG806" s="24">
        <v>0.3</v>
      </c>
      <c r="BH806" s="24">
        <v>1</v>
      </c>
      <c r="BI806" s="24">
        <v>1</v>
      </c>
      <c r="BJ806" s="24">
        <v>0.5</v>
      </c>
      <c r="BL806" s="24">
        <v>0.5</v>
      </c>
      <c r="BM806" s="24">
        <v>0.5</v>
      </c>
      <c r="BN806" s="24">
        <v>1</v>
      </c>
      <c r="BO806" s="24">
        <v>1</v>
      </c>
      <c r="BP806" s="24">
        <v>0</v>
      </c>
      <c r="BQ806" s="24">
        <v>1</v>
      </c>
      <c r="BR806" s="24">
        <v>0.2</v>
      </c>
      <c r="BS806" s="24">
        <v>0.7</v>
      </c>
      <c r="BT806" s="24">
        <v>0.8</v>
      </c>
      <c r="BU806" s="24">
        <v>0.5</v>
      </c>
      <c r="BV806" s="24">
        <v>0.5</v>
      </c>
      <c r="BW806" s="24">
        <v>0.5</v>
      </c>
      <c r="BX806" s="24">
        <v>0.5</v>
      </c>
      <c r="BY806" s="24">
        <v>1.2</v>
      </c>
      <c r="BZ806" s="24">
        <v>1</v>
      </c>
      <c r="CB806" s="24">
        <v>1</v>
      </c>
      <c r="CC806" s="24">
        <v>1</v>
      </c>
      <c r="CD806" s="24">
        <v>130</v>
      </c>
      <c r="CE806" s="24">
        <v>130</v>
      </c>
      <c r="CF806" s="24">
        <v>131</v>
      </c>
      <c r="CG806" s="24">
        <v>130</v>
      </c>
      <c r="CH806" s="24">
        <v>131</v>
      </c>
      <c r="CI806" s="24">
        <v>131</v>
      </c>
      <c r="CO806" s="34">
        <f t="shared" si="60"/>
        <v>61129</v>
      </c>
    </row>
    <row r="807" spans="1:93" ht="15" hidden="1">
      <c r="A807" s="23" t="s">
        <v>158</v>
      </c>
      <c r="B807" s="52">
        <v>42564</v>
      </c>
      <c r="C807" s="25" t="str">
        <f t="shared" si="59"/>
        <v/>
      </c>
      <c r="G807" s="24">
        <f t="shared" si="61"/>
        <v>93</v>
      </c>
      <c r="H807" s="24">
        <v>723724</v>
      </c>
      <c r="I807" s="24" t="b">
        <f t="shared" si="62"/>
        <v>0</v>
      </c>
      <c r="K807" s="24">
        <f>IF(J807&gt;900,_xlfn.XLOOKUP(ROUND(J807,0),'CM-VL-G-C-GL-B-T-ClassRimThickn'!$B$1:$B$112,'CM-VL-G-C-GL-B-T-ClassRimThickn'!$C$1:$C$112,0,1,1),J807)</f>
        <v>0</v>
      </c>
      <c r="L807" s="24">
        <v>985.9</v>
      </c>
      <c r="M807" s="24">
        <f>IF(L807&gt;900,_xlfn.XLOOKUP(ROUND(L807,0),'CM-VL-G-C-GL-B-T-ClassRimThickn'!$B$1:$B$112,'CM-VL-G-C-GL-B-T-ClassRimThickn'!$C$1:$C$112,0,1,1),L807)</f>
        <v>70</v>
      </c>
      <c r="N807" s="24">
        <v>987.6</v>
      </c>
      <c r="O807" s="24">
        <f>IF(N807&gt;900,_xlfn.XLOOKUP(ROUND(N807,0),'CM-VL-G-C-GL-B-T-ClassRimThickn'!$B$1:$B$112,'CM-VL-G-C-GL-B-T-ClassRimThickn'!$C$1:$C$112,0,1,1),N807)</f>
        <v>71</v>
      </c>
      <c r="P807" s="24">
        <v>988.9</v>
      </c>
      <c r="Q807" s="24">
        <f>IF(P807&gt;900,_xlfn.XLOOKUP(ROUND(P807,0),'CM-VL-G-C-GL-B-T-ClassRimThickn'!$B$1:$B$112,'CM-VL-G-C-GL-B-T-ClassRimThickn'!$C$1:$C$112,0,1,1),P807)</f>
        <v>71.5</v>
      </c>
      <c r="S807" s="24">
        <f>IF(R807&gt;900,_xlfn.XLOOKUP(ROUND(R807,0),'CM-VL-G-C-GL-B-T-ClassRimThickn'!$B$1:$B$112,'CM-VL-G-C-GL-B-T-ClassRimThickn'!$C$1:$C$112,0,1,1),R807)</f>
        <v>0</v>
      </c>
      <c r="T807" s="24">
        <v>982.9</v>
      </c>
      <c r="U807" s="24">
        <f>IF(T807&gt;900,_xlfn.XLOOKUP(ROUND(T807,0),'CM-VL-G-C-GL-B-T-ClassRimThickn'!$B$1:$B$112,'CM-VL-G-C-GL-B-T-ClassRimThickn'!$C$1:$C$112,0,1,1),T807)</f>
        <v>68.5</v>
      </c>
      <c r="V807" s="24">
        <v>993.9</v>
      </c>
      <c r="W807" s="24">
        <f>IF(V807&gt;900,_xlfn.XLOOKUP(ROUND(V807,0),'CM-VL-G-C-GL-B-T-ClassRimThickn'!$B$1:$B$112,'CM-VL-G-C-GL-B-T-ClassRimThickn'!$C$1:$C$112,0,1,1),V807)</f>
        <v>74</v>
      </c>
      <c r="X807" s="24">
        <v>985.9</v>
      </c>
      <c r="Y807" s="24">
        <f>IF(X807&gt;900,_xlfn.XLOOKUP(ROUND(X807,0),'CM-VL-G-C-GL-B-T-ClassRimThickn'!$B$1:$B$112,'CM-VL-G-C-GL-B-T-ClassRimThickn'!$C$1:$C$112,0,1,1),X807)</f>
        <v>70</v>
      </c>
      <c r="Z807" s="24">
        <v>987.5</v>
      </c>
      <c r="AA807" s="24">
        <f>IF(Z807&gt;900,_xlfn.XLOOKUP(ROUND(Z807,0),'CM-VL-G-C-GL-B-T-ClassRimThickn'!$B$1:$B$112,'CM-VL-G-C-GL-B-T-ClassRimThickn'!$C$1:$C$112,0,1,1),Z807)</f>
        <v>71</v>
      </c>
      <c r="AB807" s="24">
        <v>989</v>
      </c>
      <c r="AC807" s="24">
        <f>IF(AB807&gt;900,_xlfn.XLOOKUP(ROUND(AB807,0),'CM-VL-G-C-GL-B-T-ClassRimThickn'!$B$1:$B$112,'CM-VL-G-C-GL-B-T-ClassRimThickn'!$C$1:$C$112,0,1,1),AB807)</f>
        <v>71.5</v>
      </c>
      <c r="AD807" s="24">
        <v>981.1</v>
      </c>
      <c r="AE807" s="24">
        <f>IF(AD807&gt;900,_xlfn.XLOOKUP(ROUND(AD807,0),'CM-VL-G-C-GL-B-T-ClassRimThickn'!$B$1:$B$112,'CM-VL-G-C-GL-B-T-ClassRimThickn'!$C$1:$C$112,0,1,1),AD807)</f>
        <v>67.5</v>
      </c>
      <c r="AF807" s="24">
        <v>983</v>
      </c>
      <c r="AG807" s="24">
        <f>IF(AF807&gt;900,_xlfn.XLOOKUP(ROUND(AF807,0),'CM-VL-G-C-GL-B-T-ClassRimThickn'!$B$1:$B$112,'CM-VL-G-C-GL-B-T-ClassRimThickn'!$C$1:$C$112,0,1,1),AF807)</f>
        <v>68.5</v>
      </c>
      <c r="AH807" s="24">
        <v>29.9</v>
      </c>
      <c r="AI807" s="24">
        <v>29.7</v>
      </c>
      <c r="AJ807" s="24">
        <v>29.7</v>
      </c>
      <c r="AK807" s="24">
        <v>30</v>
      </c>
      <c r="AL807" s="24">
        <v>29.6</v>
      </c>
      <c r="AM807" s="24">
        <v>29.7</v>
      </c>
      <c r="AN807" s="24">
        <v>30.1</v>
      </c>
      <c r="AO807" s="24">
        <v>30</v>
      </c>
      <c r="AP807" s="24">
        <v>29.7</v>
      </c>
      <c r="AQ807" s="24">
        <v>29.9</v>
      </c>
      <c r="AR807" s="24">
        <v>29.9</v>
      </c>
      <c r="AS807" s="24">
        <v>30</v>
      </c>
      <c r="AT807" s="24">
        <v>28</v>
      </c>
      <c r="AU807" s="24">
        <v>28</v>
      </c>
      <c r="AV807" s="24">
        <v>28</v>
      </c>
      <c r="AW807" s="24">
        <v>28</v>
      </c>
      <c r="AX807" s="24">
        <v>28</v>
      </c>
      <c r="AY807" s="24">
        <v>28</v>
      </c>
      <c r="AZ807" s="24">
        <v>28</v>
      </c>
      <c r="BA807" s="24">
        <v>28</v>
      </c>
      <c r="BB807" s="24">
        <v>28</v>
      </c>
      <c r="BC807" s="24">
        <v>28</v>
      </c>
      <c r="BD807" s="24">
        <v>28</v>
      </c>
      <c r="BE807" s="24">
        <v>28</v>
      </c>
      <c r="BF807" s="24">
        <v>0</v>
      </c>
      <c r="BG807" s="24">
        <v>0</v>
      </c>
      <c r="BH807" s="24">
        <v>0</v>
      </c>
      <c r="BI807" s="24">
        <v>0</v>
      </c>
      <c r="BJ807" s="24">
        <v>0</v>
      </c>
      <c r="BL807" s="24">
        <v>0</v>
      </c>
      <c r="BM807" s="24">
        <v>0</v>
      </c>
      <c r="BN807" s="24">
        <v>0</v>
      </c>
      <c r="BO807" s="24">
        <v>0</v>
      </c>
      <c r="BP807" s="24">
        <v>0</v>
      </c>
      <c r="BQ807" s="24">
        <v>0</v>
      </c>
      <c r="BR807" s="24">
        <v>0</v>
      </c>
      <c r="BS807" s="24">
        <v>0</v>
      </c>
      <c r="BT807" s="24">
        <v>0</v>
      </c>
      <c r="BU807" s="24">
        <v>0</v>
      </c>
      <c r="BV807" s="24">
        <v>0</v>
      </c>
      <c r="BW807" s="24">
        <v>0</v>
      </c>
      <c r="BX807" s="24">
        <v>0</v>
      </c>
      <c r="BY807" s="24">
        <v>0</v>
      </c>
      <c r="BZ807" s="24">
        <v>0</v>
      </c>
      <c r="CB807" s="24">
        <v>0</v>
      </c>
      <c r="CC807" s="24">
        <v>0</v>
      </c>
      <c r="CO807" s="34">
        <f t="shared" si="60"/>
        <v>723724</v>
      </c>
    </row>
    <row r="808" spans="1:93" ht="15" hidden="1">
      <c r="A808" s="23" t="s">
        <v>158</v>
      </c>
      <c r="B808" s="52">
        <v>42684</v>
      </c>
      <c r="C808" s="25" t="str">
        <f t="shared" si="59"/>
        <v/>
      </c>
      <c r="G808" s="24">
        <f t="shared" si="61"/>
        <v>120</v>
      </c>
      <c r="H808" s="24">
        <v>103247</v>
      </c>
      <c r="I808" s="24" t="str">
        <f t="shared" si="62"/>
        <v/>
      </c>
      <c r="K808" s="24">
        <f>IF(J808&gt;900,_xlfn.XLOOKUP(ROUND(J808,0),'CM-VL-G-C-GL-B-T-ClassRimThickn'!$B$1:$B$112,'CM-VL-G-C-GL-B-T-ClassRimThickn'!$C$1:$C$112,0,1,1),J808)</f>
        <v>0</v>
      </c>
      <c r="L808" s="24">
        <v>73</v>
      </c>
      <c r="M808" s="24">
        <f>IF(L808&gt;900,_xlfn.XLOOKUP(ROUND(L808,0),'CM-VL-G-C-GL-B-T-ClassRimThickn'!$B$1:$B$112,'CM-VL-G-C-GL-B-T-ClassRimThickn'!$C$1:$C$112,0,1,1),L808)</f>
        <v>73</v>
      </c>
      <c r="N808" s="24">
        <v>74</v>
      </c>
      <c r="O808" s="24">
        <f>IF(N808&gt;900,_xlfn.XLOOKUP(ROUND(N808,0),'CM-VL-G-C-GL-B-T-ClassRimThickn'!$B$1:$B$112,'CM-VL-G-C-GL-B-T-ClassRimThickn'!$C$1:$C$112,0,1,1),N808)</f>
        <v>74</v>
      </c>
      <c r="P808" s="24">
        <v>75</v>
      </c>
      <c r="Q808" s="24">
        <f>IF(P808&gt;900,_xlfn.XLOOKUP(ROUND(P808,0),'CM-VL-G-C-GL-B-T-ClassRimThickn'!$B$1:$B$112,'CM-VL-G-C-GL-B-T-ClassRimThickn'!$C$1:$C$112,0,1,1),P808)</f>
        <v>75</v>
      </c>
      <c r="S808" s="24">
        <f>IF(R808&gt;900,_xlfn.XLOOKUP(ROUND(R808,0),'CM-VL-G-C-GL-B-T-ClassRimThickn'!$B$1:$B$112,'CM-VL-G-C-GL-B-T-ClassRimThickn'!$C$1:$C$112,0,1,1),R808)</f>
        <v>0</v>
      </c>
      <c r="T808" s="24">
        <v>71</v>
      </c>
      <c r="U808" s="24">
        <f>IF(T808&gt;900,_xlfn.XLOOKUP(ROUND(T808,0),'CM-VL-G-C-GL-B-T-ClassRimThickn'!$B$1:$B$112,'CM-VL-G-C-GL-B-T-ClassRimThickn'!$C$1:$C$112,0,1,1),T808)</f>
        <v>71</v>
      </c>
      <c r="V808" s="24">
        <v>76</v>
      </c>
      <c r="W808" s="24">
        <f>IF(V808&gt;900,_xlfn.XLOOKUP(ROUND(V808,0),'CM-VL-G-C-GL-B-T-ClassRimThickn'!$B$1:$B$112,'CM-VL-G-C-GL-B-T-ClassRimThickn'!$C$1:$C$112,0,1,1),V808)</f>
        <v>76</v>
      </c>
      <c r="X808" s="24">
        <v>74</v>
      </c>
      <c r="Y808" s="24">
        <f>IF(X808&gt;900,_xlfn.XLOOKUP(ROUND(X808,0),'CM-VL-G-C-GL-B-T-ClassRimThickn'!$B$1:$B$112,'CM-VL-G-C-GL-B-T-ClassRimThickn'!$C$1:$C$112,0,1,1),X808)</f>
        <v>74</v>
      </c>
      <c r="Z808" s="24">
        <v>74</v>
      </c>
      <c r="AA808" s="24">
        <f>IF(Z808&gt;900,_xlfn.XLOOKUP(ROUND(Z808,0),'CM-VL-G-C-GL-B-T-ClassRimThickn'!$B$1:$B$112,'CM-VL-G-C-GL-B-T-ClassRimThickn'!$C$1:$C$112,0,1,1),Z808)</f>
        <v>74</v>
      </c>
      <c r="AB808" s="24">
        <v>75</v>
      </c>
      <c r="AC808" s="24">
        <f>IF(AB808&gt;900,_xlfn.XLOOKUP(ROUND(AB808,0),'CM-VL-G-C-GL-B-T-ClassRimThickn'!$B$1:$B$112,'CM-VL-G-C-GL-B-T-ClassRimThickn'!$C$1:$C$112,0,1,1),AB808)</f>
        <v>75</v>
      </c>
      <c r="AD808" s="24">
        <v>71</v>
      </c>
      <c r="AE808" s="24">
        <f>IF(AD808&gt;900,_xlfn.XLOOKUP(ROUND(AD808,0),'CM-VL-G-C-GL-B-T-ClassRimThickn'!$B$1:$B$112,'CM-VL-G-C-GL-B-T-ClassRimThickn'!$C$1:$C$112,0,1,1),AD808)</f>
        <v>71</v>
      </c>
      <c r="AF808" s="24">
        <v>71</v>
      </c>
      <c r="AG808" s="24">
        <f>IF(AF808&gt;900,_xlfn.XLOOKUP(ROUND(AF808,0),'CM-VL-G-C-GL-B-T-ClassRimThickn'!$B$1:$B$112,'CM-VL-G-C-GL-B-T-ClassRimThickn'!$C$1:$C$112,0,1,1),AF808)</f>
        <v>71</v>
      </c>
      <c r="AH808" s="24">
        <v>27</v>
      </c>
      <c r="AI808" s="24">
        <v>26</v>
      </c>
      <c r="AJ808" s="24">
        <v>26</v>
      </c>
      <c r="AK808" s="24">
        <v>26</v>
      </c>
      <c r="AL808" s="24">
        <v>26</v>
      </c>
      <c r="AM808" s="24">
        <v>27</v>
      </c>
      <c r="AN808" s="24">
        <v>27</v>
      </c>
      <c r="AO808" s="24">
        <v>27</v>
      </c>
      <c r="AP808" s="24">
        <v>27</v>
      </c>
      <c r="AQ808" s="24">
        <v>27</v>
      </c>
      <c r="AR808" s="24">
        <v>27</v>
      </c>
      <c r="AS808" s="24">
        <v>27</v>
      </c>
      <c r="AT808" s="24">
        <v>28</v>
      </c>
      <c r="AU808" s="24">
        <v>28</v>
      </c>
      <c r="AV808" s="24">
        <v>28</v>
      </c>
      <c r="AW808" s="24">
        <v>28</v>
      </c>
      <c r="AX808" s="24">
        <v>28</v>
      </c>
      <c r="AY808" s="24">
        <v>28</v>
      </c>
      <c r="AZ808" s="24">
        <v>29</v>
      </c>
      <c r="BA808" s="24">
        <v>28</v>
      </c>
      <c r="BB808" s="24">
        <v>29</v>
      </c>
      <c r="BC808" s="24">
        <v>28</v>
      </c>
      <c r="BD808" s="24">
        <v>28</v>
      </c>
      <c r="BE808" s="24">
        <v>29</v>
      </c>
      <c r="BF808" s="24">
        <v>0</v>
      </c>
      <c r="BG808" s="24">
        <v>0.5</v>
      </c>
      <c r="BH808" s="24">
        <v>0</v>
      </c>
      <c r="BI808" s="24">
        <v>0.5</v>
      </c>
      <c r="BJ808" s="24">
        <v>0</v>
      </c>
      <c r="BL808" s="24">
        <v>0</v>
      </c>
      <c r="BM808" s="24">
        <v>0</v>
      </c>
      <c r="BN808" s="24">
        <v>0</v>
      </c>
      <c r="BO808" s="24">
        <v>0.5</v>
      </c>
      <c r="BP808" s="24">
        <v>0</v>
      </c>
      <c r="BQ808" s="24">
        <v>0.5</v>
      </c>
      <c r="BR808" s="24">
        <v>0</v>
      </c>
      <c r="BS808" s="24">
        <v>0</v>
      </c>
      <c r="BT808" s="24">
        <v>0</v>
      </c>
      <c r="BU808" s="24">
        <v>0</v>
      </c>
      <c r="BV808" s="24">
        <v>0</v>
      </c>
      <c r="BW808" s="24">
        <v>0</v>
      </c>
      <c r="BX808" s="24">
        <v>0</v>
      </c>
      <c r="BY808" s="24">
        <v>0</v>
      </c>
      <c r="BZ808" s="24">
        <v>0</v>
      </c>
      <c r="CB808" s="24">
        <v>0</v>
      </c>
      <c r="CC808" s="24">
        <v>0</v>
      </c>
      <c r="CD808" s="24">
        <v>125</v>
      </c>
      <c r="CE808" s="24">
        <v>125</v>
      </c>
      <c r="CF808" s="24">
        <v>125</v>
      </c>
      <c r="CG808" s="24">
        <v>120</v>
      </c>
      <c r="CH808" s="24">
        <v>115</v>
      </c>
      <c r="CI808" s="24">
        <v>120</v>
      </c>
      <c r="CO808" s="34">
        <f t="shared" si="60"/>
        <v>103247</v>
      </c>
    </row>
    <row r="809" spans="1:93" ht="15" hidden="1">
      <c r="A809" s="23" t="s">
        <v>158</v>
      </c>
      <c r="B809" s="52">
        <v>42754</v>
      </c>
      <c r="C809" s="25" t="str">
        <f t="shared" si="59"/>
        <v/>
      </c>
      <c r="G809" s="24">
        <f t="shared" si="61"/>
        <v>70</v>
      </c>
      <c r="H809" s="24">
        <v>120574</v>
      </c>
      <c r="I809" s="24" t="str">
        <f t="shared" si="62"/>
        <v/>
      </c>
      <c r="K809" s="24">
        <f>IF(J809&gt;900,_xlfn.XLOOKUP(ROUND(J809,0),'CM-VL-G-C-GL-B-T-ClassRimThickn'!$B$1:$B$112,'CM-VL-G-C-GL-B-T-ClassRimThickn'!$C$1:$C$112,0,1,1),J809)</f>
        <v>0</v>
      </c>
      <c r="L809" s="24">
        <v>69</v>
      </c>
      <c r="M809" s="24">
        <f>IF(L809&gt;900,_xlfn.XLOOKUP(ROUND(L809,0),'CM-VL-G-C-GL-B-T-ClassRimThickn'!$B$1:$B$112,'CM-VL-G-C-GL-B-T-ClassRimThickn'!$C$1:$C$112,0,1,1),L809)</f>
        <v>69</v>
      </c>
      <c r="N809" s="24">
        <v>70</v>
      </c>
      <c r="O809" s="24">
        <f>IF(N809&gt;900,_xlfn.XLOOKUP(ROUND(N809,0),'CM-VL-G-C-GL-B-T-ClassRimThickn'!$B$1:$B$112,'CM-VL-G-C-GL-B-T-ClassRimThickn'!$C$1:$C$112,0,1,1),N809)</f>
        <v>70</v>
      </c>
      <c r="P809" s="24">
        <v>70</v>
      </c>
      <c r="Q809" s="24">
        <f>IF(P809&gt;900,_xlfn.XLOOKUP(ROUND(P809,0),'CM-VL-G-C-GL-B-T-ClassRimThickn'!$B$1:$B$112,'CM-VL-G-C-GL-B-T-ClassRimThickn'!$C$1:$C$112,0,1,1),P809)</f>
        <v>70</v>
      </c>
      <c r="S809" s="24">
        <f>IF(R809&gt;900,_xlfn.XLOOKUP(ROUND(R809,0),'CM-VL-G-C-GL-B-T-ClassRimThickn'!$B$1:$B$112,'CM-VL-G-C-GL-B-T-ClassRimThickn'!$C$1:$C$112,0,1,1),R809)</f>
        <v>0</v>
      </c>
      <c r="T809" s="24">
        <v>67</v>
      </c>
      <c r="U809" s="24">
        <f>IF(T809&gt;900,_xlfn.XLOOKUP(ROUND(T809,0),'CM-VL-G-C-GL-B-T-ClassRimThickn'!$B$1:$B$112,'CM-VL-G-C-GL-B-T-ClassRimThickn'!$C$1:$C$112,0,1,1),T809)</f>
        <v>67</v>
      </c>
      <c r="V809" s="24">
        <v>73</v>
      </c>
      <c r="W809" s="24">
        <f>IF(V809&gt;900,_xlfn.XLOOKUP(ROUND(V809,0),'CM-VL-G-C-GL-B-T-ClassRimThickn'!$B$1:$B$112,'CM-VL-G-C-GL-B-T-ClassRimThickn'!$C$1:$C$112,0,1,1),V809)</f>
        <v>73</v>
      </c>
      <c r="X809" s="24">
        <v>70</v>
      </c>
      <c r="Y809" s="24">
        <f>IF(X809&gt;900,_xlfn.XLOOKUP(ROUND(X809,0),'CM-VL-G-C-GL-B-T-ClassRimThickn'!$B$1:$B$112,'CM-VL-G-C-GL-B-T-ClassRimThickn'!$C$1:$C$112,0,1,1),X809)</f>
        <v>70</v>
      </c>
      <c r="Z809" s="24">
        <v>70</v>
      </c>
      <c r="AA809" s="24">
        <f>IF(Z809&gt;900,_xlfn.XLOOKUP(ROUND(Z809,0),'CM-VL-G-C-GL-B-T-ClassRimThickn'!$B$1:$B$112,'CM-VL-G-C-GL-B-T-ClassRimThickn'!$C$1:$C$112,0,1,1),Z809)</f>
        <v>70</v>
      </c>
      <c r="AB809" s="24">
        <v>70</v>
      </c>
      <c r="AC809" s="24">
        <f>IF(AB809&gt;900,_xlfn.XLOOKUP(ROUND(AB809,0),'CM-VL-G-C-GL-B-T-ClassRimThickn'!$B$1:$B$112,'CM-VL-G-C-GL-B-T-ClassRimThickn'!$C$1:$C$112,0,1,1),AB809)</f>
        <v>70</v>
      </c>
      <c r="AD809" s="24">
        <v>67</v>
      </c>
      <c r="AE809" s="24">
        <f>IF(AD809&gt;900,_xlfn.XLOOKUP(ROUND(AD809,0),'CM-VL-G-C-GL-B-T-ClassRimThickn'!$B$1:$B$112,'CM-VL-G-C-GL-B-T-ClassRimThickn'!$C$1:$C$112,0,1,1),AD809)</f>
        <v>67</v>
      </c>
      <c r="AF809" s="24">
        <v>67</v>
      </c>
      <c r="AG809" s="24">
        <f>IF(AF809&gt;900,_xlfn.XLOOKUP(ROUND(AF809,0),'CM-VL-G-C-GL-B-T-ClassRimThickn'!$B$1:$B$112,'CM-VL-G-C-GL-B-T-ClassRimThickn'!$C$1:$C$112,0,1,1),AF809)</f>
        <v>67</v>
      </c>
      <c r="AH809" s="24">
        <v>26</v>
      </c>
      <c r="AI809" s="24">
        <v>25</v>
      </c>
      <c r="AJ809" s="24">
        <v>26</v>
      </c>
      <c r="AK809" s="24">
        <v>25</v>
      </c>
      <c r="AL809" s="24">
        <v>25</v>
      </c>
      <c r="AM809" s="24">
        <v>26</v>
      </c>
      <c r="AN809" s="24">
        <v>27</v>
      </c>
      <c r="AO809" s="24">
        <v>25.5</v>
      </c>
      <c r="AP809" s="24">
        <v>26</v>
      </c>
      <c r="AQ809" s="24">
        <v>26</v>
      </c>
      <c r="AR809" s="24">
        <v>25.5</v>
      </c>
      <c r="AS809" s="24">
        <v>27</v>
      </c>
      <c r="AT809" s="24">
        <v>29</v>
      </c>
      <c r="AU809" s="24">
        <v>28</v>
      </c>
      <c r="AV809" s="24">
        <v>29</v>
      </c>
      <c r="AW809" s="24">
        <v>329</v>
      </c>
      <c r="AX809" s="24">
        <v>29</v>
      </c>
      <c r="AY809" s="24">
        <v>29</v>
      </c>
      <c r="AZ809" s="24">
        <v>30</v>
      </c>
      <c r="BA809" s="24">
        <v>29.5</v>
      </c>
      <c r="BB809" s="24">
        <v>29.5</v>
      </c>
      <c r="BC809" s="24">
        <v>30</v>
      </c>
      <c r="BD809" s="24">
        <v>29</v>
      </c>
      <c r="BE809" s="24">
        <v>29.5</v>
      </c>
      <c r="BF809" s="24">
        <v>0</v>
      </c>
      <c r="BG809" s="24">
        <v>0</v>
      </c>
      <c r="BH809" s="24">
        <v>0</v>
      </c>
      <c r="BI809" s="24">
        <v>0</v>
      </c>
      <c r="BJ809" s="24">
        <v>0</v>
      </c>
      <c r="BL809" s="24">
        <v>0</v>
      </c>
      <c r="BM809" s="24">
        <v>0</v>
      </c>
      <c r="BN809" s="24">
        <v>0</v>
      </c>
      <c r="BO809" s="24">
        <v>0</v>
      </c>
      <c r="BP809" s="24">
        <v>0</v>
      </c>
      <c r="BQ809" s="24">
        <v>0</v>
      </c>
      <c r="BR809" s="24">
        <v>0</v>
      </c>
      <c r="BS809" s="24">
        <v>0</v>
      </c>
      <c r="BT809" s="24">
        <v>0.5</v>
      </c>
      <c r="BU809" s="24">
        <v>0</v>
      </c>
      <c r="BV809" s="24">
        <v>0.5</v>
      </c>
      <c r="BW809" s="24">
        <v>0</v>
      </c>
      <c r="BX809" s="24">
        <v>0</v>
      </c>
      <c r="BY809" s="24">
        <v>0</v>
      </c>
      <c r="BZ809" s="24">
        <v>0</v>
      </c>
      <c r="CB809" s="24">
        <v>0</v>
      </c>
      <c r="CC809" s="24">
        <v>0</v>
      </c>
      <c r="CD809" s="24">
        <v>125</v>
      </c>
      <c r="CE809" s="24">
        <v>125</v>
      </c>
      <c r="CF809" s="24">
        <v>125</v>
      </c>
      <c r="CG809" s="24">
        <v>120</v>
      </c>
      <c r="CH809" s="24">
        <v>115</v>
      </c>
      <c r="CI809" s="24">
        <v>120</v>
      </c>
      <c r="CO809" s="34">
        <f t="shared" si="60"/>
        <v>120574</v>
      </c>
    </row>
    <row r="810" spans="1:93" ht="15" hidden="1">
      <c r="A810" s="23" t="s">
        <v>158</v>
      </c>
      <c r="B810" s="52">
        <v>42832</v>
      </c>
      <c r="C810" s="25" t="str">
        <f t="shared" si="59"/>
        <v/>
      </c>
      <c r="G810" s="24">
        <f t="shared" si="61"/>
        <v>78</v>
      </c>
      <c r="H810" s="30">
        <f>(H811-H809)/(G810+G811)*G810+H809</f>
        <v>142068.15094339623</v>
      </c>
      <c r="I810" s="24" t="str">
        <f t="shared" si="62"/>
        <v/>
      </c>
      <c r="K810" s="24">
        <f>IF(J810&gt;900,_xlfn.XLOOKUP(ROUND(J810,0),'CM-VL-G-C-GL-B-T-ClassRimThickn'!$B$1:$B$112,'CM-VL-G-C-GL-B-T-ClassRimThickn'!$C$1:$C$112,0,1,1),J810)</f>
        <v>0</v>
      </c>
      <c r="L810" s="24">
        <v>956.2</v>
      </c>
      <c r="M810" s="24">
        <f>IF(L810&gt;900,_xlfn.XLOOKUP(ROUND(L810,0),'CM-VL-G-C-GL-B-T-ClassRimThickn'!$B$1:$B$112,'CM-VL-G-C-GL-B-T-ClassRimThickn'!$C$1:$C$112,0,1,1),L810)</f>
        <v>55</v>
      </c>
      <c r="N810" s="24">
        <v>957.8</v>
      </c>
      <c r="O810" s="24">
        <f>IF(N810&gt;900,_xlfn.XLOOKUP(ROUND(N810,0),'CM-VL-G-C-GL-B-T-ClassRimThickn'!$B$1:$B$112,'CM-VL-G-C-GL-B-T-ClassRimThickn'!$C$1:$C$112,0,1,1),N810)</f>
        <v>56</v>
      </c>
      <c r="P810" s="24">
        <v>956.1</v>
      </c>
      <c r="Q810" s="24">
        <f>IF(P810&gt;900,_xlfn.XLOOKUP(ROUND(P810,0),'CM-VL-G-C-GL-B-T-ClassRimThickn'!$B$1:$B$112,'CM-VL-G-C-GL-B-T-ClassRimThickn'!$C$1:$C$112,0,1,1),P810)</f>
        <v>55</v>
      </c>
      <c r="S810" s="24">
        <f>IF(R810&gt;900,_xlfn.XLOOKUP(ROUND(R810,0),'CM-VL-G-C-GL-B-T-ClassRimThickn'!$B$1:$B$112,'CM-VL-G-C-GL-B-T-ClassRimThickn'!$C$1:$C$112,0,1,1),R810)</f>
        <v>0</v>
      </c>
      <c r="T810" s="24">
        <v>955</v>
      </c>
      <c r="U810" s="24">
        <f>IF(T810&gt;900,_xlfn.XLOOKUP(ROUND(T810,0),'CM-VL-G-C-GL-B-T-ClassRimThickn'!$B$1:$B$112,'CM-VL-G-C-GL-B-T-ClassRimThickn'!$C$1:$C$112,0,1,1),T810)</f>
        <v>54.5</v>
      </c>
      <c r="V810" s="24">
        <v>962.4</v>
      </c>
      <c r="W810" s="24">
        <f>IF(V810&gt;900,_xlfn.XLOOKUP(ROUND(V810,0),'CM-VL-G-C-GL-B-T-ClassRimThickn'!$B$1:$B$112,'CM-VL-G-C-GL-B-T-ClassRimThickn'!$C$1:$C$112,0,1,1),V810)</f>
        <v>58</v>
      </c>
      <c r="X810" s="24">
        <v>956.2</v>
      </c>
      <c r="Y810" s="24">
        <f>IF(X810&gt;900,_xlfn.XLOOKUP(ROUND(X810,0),'CM-VL-G-C-GL-B-T-ClassRimThickn'!$B$1:$B$112,'CM-VL-G-C-GL-B-T-ClassRimThickn'!$C$1:$C$112,0,1,1),X810)</f>
        <v>55</v>
      </c>
      <c r="Z810" s="24">
        <v>958.1</v>
      </c>
      <c r="AA810" s="24">
        <f>IF(Z810&gt;900,_xlfn.XLOOKUP(ROUND(Z810,0),'CM-VL-G-C-GL-B-T-ClassRimThickn'!$B$1:$B$112,'CM-VL-G-C-GL-B-T-ClassRimThickn'!$C$1:$C$112,0,1,1),Z810)</f>
        <v>56</v>
      </c>
      <c r="AB810" s="24">
        <v>956.2</v>
      </c>
      <c r="AC810" s="24">
        <f>IF(AB810&gt;900,_xlfn.XLOOKUP(ROUND(AB810,0),'CM-VL-G-C-GL-B-T-ClassRimThickn'!$B$1:$B$112,'CM-VL-G-C-GL-B-T-ClassRimThickn'!$C$1:$C$112,0,1,1),AB810)</f>
        <v>55</v>
      </c>
      <c r="AD810" s="24">
        <v>946</v>
      </c>
      <c r="AE810" s="24">
        <f>IF(AD810&gt;900,_xlfn.XLOOKUP(ROUND(AD810,0),'CM-VL-G-C-GL-B-T-ClassRimThickn'!$B$1:$B$112,'CM-VL-G-C-GL-B-T-ClassRimThickn'!$C$1:$C$112,0,1,1),AD810)</f>
        <v>50</v>
      </c>
      <c r="AF810" s="24">
        <v>955.3</v>
      </c>
      <c r="AG810" s="24">
        <f>IF(AF810&gt;900,_xlfn.XLOOKUP(ROUND(AF810,0),'CM-VL-G-C-GL-B-T-ClassRimThickn'!$B$1:$B$112,'CM-VL-G-C-GL-B-T-ClassRimThickn'!$C$1:$C$112,0,1,1),AF810)</f>
        <v>54.5</v>
      </c>
      <c r="AH810" s="24">
        <v>30</v>
      </c>
      <c r="AI810" s="24">
        <v>30</v>
      </c>
      <c r="AJ810" s="24">
        <v>30</v>
      </c>
      <c r="AK810" s="24">
        <v>30</v>
      </c>
      <c r="AL810" s="24">
        <v>30</v>
      </c>
      <c r="AM810" s="24">
        <v>30</v>
      </c>
      <c r="AN810" s="24">
        <v>30</v>
      </c>
      <c r="AO810" s="24">
        <v>30</v>
      </c>
      <c r="AP810" s="24">
        <v>30</v>
      </c>
      <c r="AQ810" s="24">
        <v>30</v>
      </c>
      <c r="AR810" s="24">
        <v>30</v>
      </c>
      <c r="AS810" s="24">
        <v>30</v>
      </c>
      <c r="AT810" s="24">
        <v>28</v>
      </c>
      <c r="AU810" s="24">
        <v>28</v>
      </c>
      <c r="AV810" s="24">
        <v>28</v>
      </c>
      <c r="AW810" s="24">
        <v>28</v>
      </c>
      <c r="AX810" s="24">
        <v>28</v>
      </c>
      <c r="AY810" s="24">
        <v>28</v>
      </c>
      <c r="AZ810" s="24">
        <v>28</v>
      </c>
      <c r="BA810" s="24">
        <v>28</v>
      </c>
      <c r="BB810" s="24">
        <v>28</v>
      </c>
      <c r="BC810" s="24">
        <v>28</v>
      </c>
      <c r="BD810" s="24">
        <v>28</v>
      </c>
      <c r="BE810" s="24">
        <v>28</v>
      </c>
      <c r="BF810" s="24">
        <v>0</v>
      </c>
      <c r="BG810" s="24">
        <v>0</v>
      </c>
      <c r="BH810" s="24">
        <v>0</v>
      </c>
      <c r="BI810" s="24">
        <v>0</v>
      </c>
      <c r="BJ810" s="24">
        <v>0</v>
      </c>
      <c r="BL810" s="24">
        <v>0</v>
      </c>
      <c r="BM810" s="24">
        <v>0</v>
      </c>
      <c r="BN810" s="24">
        <v>0</v>
      </c>
      <c r="BO810" s="24">
        <v>0</v>
      </c>
      <c r="BP810" s="24">
        <v>0</v>
      </c>
      <c r="BQ810" s="24">
        <v>0</v>
      </c>
      <c r="BR810" s="24">
        <v>0</v>
      </c>
      <c r="BS810" s="24">
        <v>0</v>
      </c>
      <c r="BT810" s="24">
        <v>0</v>
      </c>
      <c r="BU810" s="24">
        <v>0</v>
      </c>
      <c r="BV810" s="24">
        <v>0</v>
      </c>
      <c r="BW810" s="24">
        <v>0</v>
      </c>
      <c r="BX810" s="24">
        <v>0</v>
      </c>
      <c r="BY810" s="24">
        <v>0</v>
      </c>
      <c r="BZ810" s="24">
        <v>0</v>
      </c>
      <c r="CB810" s="24">
        <v>0</v>
      </c>
      <c r="CC810" s="24">
        <v>0</v>
      </c>
      <c r="CO810" s="34">
        <f t="shared" si="60"/>
        <v>142068.15094339623</v>
      </c>
    </row>
    <row r="811" spans="1:93" ht="15" hidden="1">
      <c r="A811" s="23" t="s">
        <v>158</v>
      </c>
      <c r="B811" s="52">
        <v>42860</v>
      </c>
      <c r="C811" s="25" t="str">
        <f t="shared" si="59"/>
        <v/>
      </c>
      <c r="G811" s="24">
        <f t="shared" si="61"/>
        <v>28</v>
      </c>
      <c r="H811" s="24">
        <v>149784</v>
      </c>
      <c r="I811" s="24" t="str">
        <f t="shared" si="62"/>
        <v/>
      </c>
      <c r="K811" s="24">
        <f>IF(J811&gt;900,_xlfn.XLOOKUP(ROUND(J811,0),'CM-VL-G-C-GL-B-T-ClassRimThickn'!$B$1:$B$112,'CM-VL-G-C-GL-B-T-ClassRimThickn'!$C$1:$C$112,0,1,1),J811)</f>
        <v>0</v>
      </c>
      <c r="L811" s="24">
        <v>59</v>
      </c>
      <c r="M811" s="24">
        <f>IF(L811&gt;900,_xlfn.XLOOKUP(ROUND(L811,0),'CM-VL-G-C-GL-B-T-ClassRimThickn'!$B$1:$B$112,'CM-VL-G-C-GL-B-T-ClassRimThickn'!$C$1:$C$112,0,1,1),L811)</f>
        <v>59</v>
      </c>
      <c r="N811" s="24">
        <v>59</v>
      </c>
      <c r="O811" s="24">
        <f>IF(N811&gt;900,_xlfn.XLOOKUP(ROUND(N811,0),'CM-VL-G-C-GL-B-T-ClassRimThickn'!$B$1:$B$112,'CM-VL-G-C-GL-B-T-ClassRimThickn'!$C$1:$C$112,0,1,1),N811)</f>
        <v>59</v>
      </c>
      <c r="P811" s="24">
        <v>59</v>
      </c>
      <c r="Q811" s="24">
        <f>IF(P811&gt;900,_xlfn.XLOOKUP(ROUND(P811,0),'CM-VL-G-C-GL-B-T-ClassRimThickn'!$B$1:$B$112,'CM-VL-G-C-GL-B-T-ClassRimThickn'!$C$1:$C$112,0,1,1),P811)</f>
        <v>59</v>
      </c>
      <c r="S811" s="24">
        <f>IF(R811&gt;900,_xlfn.XLOOKUP(ROUND(R811,0),'CM-VL-G-C-GL-B-T-ClassRimThickn'!$B$1:$B$112,'CM-VL-G-C-GL-B-T-ClassRimThickn'!$C$1:$C$112,0,1,1),R811)</f>
        <v>0</v>
      </c>
      <c r="T811" s="24">
        <v>58</v>
      </c>
      <c r="U811" s="24">
        <f>IF(T811&gt;900,_xlfn.XLOOKUP(ROUND(T811,0),'CM-VL-G-C-GL-B-T-ClassRimThickn'!$B$1:$B$112,'CM-VL-G-C-GL-B-T-ClassRimThickn'!$C$1:$C$112,0,1,1),T811)</f>
        <v>58</v>
      </c>
      <c r="V811" s="24">
        <v>62</v>
      </c>
      <c r="W811" s="24">
        <f>IF(V811&gt;900,_xlfn.XLOOKUP(ROUND(V811,0),'CM-VL-G-C-GL-B-T-ClassRimThickn'!$B$1:$B$112,'CM-VL-G-C-GL-B-T-ClassRimThickn'!$C$1:$C$112,0,1,1),V811)</f>
        <v>62</v>
      </c>
      <c r="X811" s="24">
        <v>59</v>
      </c>
      <c r="Y811" s="24">
        <f>IF(X811&gt;900,_xlfn.XLOOKUP(ROUND(X811,0),'CM-VL-G-C-GL-B-T-ClassRimThickn'!$B$1:$B$112,'CM-VL-G-C-GL-B-T-ClassRimThickn'!$C$1:$C$112,0,1,1),X811)</f>
        <v>59</v>
      </c>
      <c r="Z811" s="24">
        <v>59</v>
      </c>
      <c r="AA811" s="24">
        <f>IF(Z811&gt;900,_xlfn.XLOOKUP(ROUND(Z811,0),'CM-VL-G-C-GL-B-T-ClassRimThickn'!$B$1:$B$112,'CM-VL-G-C-GL-B-T-ClassRimThickn'!$C$1:$C$112,0,1,1),Z811)</f>
        <v>59</v>
      </c>
      <c r="AB811" s="24">
        <v>59</v>
      </c>
      <c r="AC811" s="24">
        <f>IF(AB811&gt;900,_xlfn.XLOOKUP(ROUND(AB811,0),'CM-VL-G-C-GL-B-T-ClassRimThickn'!$B$1:$B$112,'CM-VL-G-C-GL-B-T-ClassRimThickn'!$C$1:$C$112,0,1,1),AB811)</f>
        <v>59</v>
      </c>
      <c r="AD811" s="24">
        <v>54</v>
      </c>
      <c r="AE811" s="24">
        <f>IF(AD811&gt;900,_xlfn.XLOOKUP(ROUND(AD811,0),'CM-VL-G-C-GL-B-T-ClassRimThickn'!$B$1:$B$112,'CM-VL-G-C-GL-B-T-ClassRimThickn'!$C$1:$C$112,0,1,1),AD811)</f>
        <v>54</v>
      </c>
      <c r="AF811" s="24">
        <v>58</v>
      </c>
      <c r="AG811" s="24">
        <f>IF(AF811&gt;900,_xlfn.XLOOKUP(ROUND(AF811,0),'CM-VL-G-C-GL-B-T-ClassRimThickn'!$B$1:$B$112,'CM-VL-G-C-GL-B-T-ClassRimThickn'!$C$1:$C$112,0,1,1),AF811)</f>
        <v>58</v>
      </c>
      <c r="AH811" s="24">
        <v>29</v>
      </c>
      <c r="AI811" s="24">
        <v>27</v>
      </c>
      <c r="AJ811" s="24">
        <v>28</v>
      </c>
      <c r="AK811" s="24">
        <v>29</v>
      </c>
      <c r="AL811" s="24">
        <v>28</v>
      </c>
      <c r="AM811" s="24">
        <v>28</v>
      </c>
      <c r="AN811" s="24">
        <v>29</v>
      </c>
      <c r="AO811" s="24">
        <v>28</v>
      </c>
      <c r="AP811" s="24">
        <v>29</v>
      </c>
      <c r="AQ811" s="24">
        <v>28</v>
      </c>
      <c r="AR811" s="24">
        <v>30</v>
      </c>
      <c r="AS811" s="24">
        <v>28</v>
      </c>
      <c r="AT811" s="24">
        <v>29</v>
      </c>
      <c r="AU811" s="24">
        <v>29</v>
      </c>
      <c r="AV811" s="24">
        <v>30</v>
      </c>
      <c r="AW811" s="24">
        <v>29</v>
      </c>
      <c r="AX811" s="24">
        <v>29</v>
      </c>
      <c r="AY811" s="24">
        <v>29</v>
      </c>
      <c r="AZ811" s="24">
        <v>28</v>
      </c>
      <c r="BA811" s="24">
        <v>29</v>
      </c>
      <c r="BB811" s="24">
        <v>28</v>
      </c>
      <c r="BC811" s="24">
        <v>29</v>
      </c>
      <c r="BD811" s="24">
        <v>28</v>
      </c>
      <c r="BE811" s="24">
        <v>28</v>
      </c>
      <c r="BF811" s="24">
        <v>0</v>
      </c>
      <c r="BG811" s="24">
        <v>0</v>
      </c>
      <c r="BH811" s="24">
        <v>0</v>
      </c>
      <c r="BI811" s="24">
        <v>0</v>
      </c>
      <c r="BJ811" s="24">
        <v>0</v>
      </c>
      <c r="BL811" s="24">
        <v>0</v>
      </c>
      <c r="BM811" s="24">
        <v>0</v>
      </c>
      <c r="BN811" s="24">
        <v>0</v>
      </c>
      <c r="BO811" s="24">
        <v>0</v>
      </c>
      <c r="BP811" s="24">
        <v>0</v>
      </c>
      <c r="BQ811" s="24">
        <v>0</v>
      </c>
      <c r="BR811" s="24">
        <v>0</v>
      </c>
      <c r="BS811" s="24">
        <v>0</v>
      </c>
      <c r="BT811" s="24">
        <v>0</v>
      </c>
      <c r="BU811" s="24">
        <v>0</v>
      </c>
      <c r="BV811" s="24">
        <v>0</v>
      </c>
      <c r="BW811" s="24">
        <v>0</v>
      </c>
      <c r="BX811" s="24">
        <v>0</v>
      </c>
      <c r="BY811" s="24">
        <v>0</v>
      </c>
      <c r="BZ811" s="24">
        <v>0</v>
      </c>
      <c r="CB811" s="24">
        <v>0</v>
      </c>
      <c r="CC811" s="24">
        <v>0</v>
      </c>
      <c r="CD811" s="24">
        <v>110</v>
      </c>
      <c r="CE811" s="24">
        <v>112</v>
      </c>
      <c r="CF811" s="24">
        <v>112</v>
      </c>
      <c r="CG811" s="24">
        <v>101</v>
      </c>
      <c r="CH811" s="24">
        <v>98</v>
      </c>
      <c r="CI811" s="24">
        <v>107</v>
      </c>
      <c r="CO811" s="34">
        <f t="shared" si="60"/>
        <v>149784</v>
      </c>
    </row>
    <row r="812" spans="1:93" ht="15" hidden="1">
      <c r="A812" s="23" t="s">
        <v>158</v>
      </c>
      <c r="B812" s="52">
        <v>42927</v>
      </c>
      <c r="C812" s="25" t="str">
        <f t="shared" si="59"/>
        <v/>
      </c>
      <c r="G812" s="24">
        <f t="shared" si="61"/>
        <v>67</v>
      </c>
      <c r="H812" s="24">
        <v>178278</v>
      </c>
      <c r="I812" s="24" t="str">
        <f t="shared" si="62"/>
        <v/>
      </c>
      <c r="K812" s="24">
        <f>IF(J812&gt;900,_xlfn.XLOOKUP(ROUND(J812,0),'CM-VL-G-C-GL-B-T-ClassRimThickn'!$B$1:$B$112,'CM-VL-G-C-GL-B-T-ClassRimThickn'!$C$1:$C$112,0,1,1),J812)</f>
        <v>0</v>
      </c>
      <c r="L812" s="24">
        <v>57</v>
      </c>
      <c r="M812" s="24">
        <f>IF(L812&gt;900,_xlfn.XLOOKUP(ROUND(L812,0),'CM-VL-G-C-GL-B-T-ClassRimThickn'!$B$1:$B$112,'CM-VL-G-C-GL-B-T-ClassRimThickn'!$C$1:$C$112,0,1,1),L812)</f>
        <v>57</v>
      </c>
      <c r="N812" s="24">
        <v>58</v>
      </c>
      <c r="O812" s="24">
        <f>IF(N812&gt;900,_xlfn.XLOOKUP(ROUND(N812,0),'CM-VL-G-C-GL-B-T-ClassRimThickn'!$B$1:$B$112,'CM-VL-G-C-GL-B-T-ClassRimThickn'!$C$1:$C$112,0,1,1),N812)</f>
        <v>58</v>
      </c>
      <c r="P812" s="24">
        <v>57</v>
      </c>
      <c r="Q812" s="24">
        <f>IF(P812&gt;900,_xlfn.XLOOKUP(ROUND(P812,0),'CM-VL-G-C-GL-B-T-ClassRimThickn'!$B$1:$B$112,'CM-VL-G-C-GL-B-T-ClassRimThickn'!$C$1:$C$112,0,1,1),P812)</f>
        <v>57</v>
      </c>
      <c r="S812" s="24">
        <f>IF(R812&gt;900,_xlfn.XLOOKUP(ROUND(R812,0),'CM-VL-G-C-GL-B-T-ClassRimThickn'!$B$1:$B$112,'CM-VL-G-C-GL-B-T-ClassRimThickn'!$C$1:$C$112,0,1,1),R812)</f>
        <v>0</v>
      </c>
      <c r="T812" s="24">
        <v>56</v>
      </c>
      <c r="U812" s="24">
        <f>IF(T812&gt;900,_xlfn.XLOOKUP(ROUND(T812,0),'CM-VL-G-C-GL-B-T-ClassRimThickn'!$B$1:$B$112,'CM-VL-G-C-GL-B-T-ClassRimThickn'!$C$1:$C$112,0,1,1),T812)</f>
        <v>56</v>
      </c>
      <c r="V812" s="24">
        <v>61</v>
      </c>
      <c r="W812" s="24">
        <f>IF(V812&gt;900,_xlfn.XLOOKUP(ROUND(V812,0),'CM-VL-G-C-GL-B-T-ClassRimThickn'!$B$1:$B$112,'CM-VL-G-C-GL-B-T-ClassRimThickn'!$C$1:$C$112,0,1,1),V812)</f>
        <v>61</v>
      </c>
      <c r="X812" s="24">
        <v>59</v>
      </c>
      <c r="Y812" s="24">
        <f>IF(X812&gt;900,_xlfn.XLOOKUP(ROUND(X812,0),'CM-VL-G-C-GL-B-T-ClassRimThickn'!$B$1:$B$112,'CM-VL-G-C-GL-B-T-ClassRimThickn'!$C$1:$C$112,0,1,1),X812)</f>
        <v>59</v>
      </c>
      <c r="Z812" s="24">
        <v>59</v>
      </c>
      <c r="AA812" s="24">
        <f>IF(Z812&gt;900,_xlfn.XLOOKUP(ROUND(Z812,0),'CM-VL-G-C-GL-B-T-ClassRimThickn'!$B$1:$B$112,'CM-VL-G-C-GL-B-T-ClassRimThickn'!$C$1:$C$112,0,1,1),Z812)</f>
        <v>59</v>
      </c>
      <c r="AB812" s="24">
        <v>57</v>
      </c>
      <c r="AC812" s="24">
        <f>IF(AB812&gt;900,_xlfn.XLOOKUP(ROUND(AB812,0),'CM-VL-G-C-GL-B-T-ClassRimThickn'!$B$1:$B$112,'CM-VL-G-C-GL-B-T-ClassRimThickn'!$C$1:$C$112,0,1,1),AB812)</f>
        <v>57</v>
      </c>
      <c r="AD812" s="24">
        <v>53</v>
      </c>
      <c r="AE812" s="24">
        <f>IF(AD812&gt;900,_xlfn.XLOOKUP(ROUND(AD812,0),'CM-VL-G-C-GL-B-T-ClassRimThickn'!$B$1:$B$112,'CM-VL-G-C-GL-B-T-ClassRimThickn'!$C$1:$C$112,0,1,1),AD812)</f>
        <v>53</v>
      </c>
      <c r="AF812" s="24">
        <v>58</v>
      </c>
      <c r="AG812" s="24">
        <f>IF(AF812&gt;900,_xlfn.XLOOKUP(ROUND(AF812,0),'CM-VL-G-C-GL-B-T-ClassRimThickn'!$B$1:$B$112,'CM-VL-G-C-GL-B-T-ClassRimThickn'!$C$1:$C$112,0,1,1),AF812)</f>
        <v>58</v>
      </c>
      <c r="AH812" s="24">
        <v>27</v>
      </c>
      <c r="AI812" s="24">
        <v>26</v>
      </c>
      <c r="AJ812" s="24">
        <v>26</v>
      </c>
      <c r="AK812" s="24">
        <v>28</v>
      </c>
      <c r="AL812" s="24">
        <v>26</v>
      </c>
      <c r="AM812" s="24">
        <v>26</v>
      </c>
      <c r="AN812" s="24">
        <v>28</v>
      </c>
      <c r="AO812" s="24">
        <v>28</v>
      </c>
      <c r="AP812" s="24">
        <v>29</v>
      </c>
      <c r="AQ812" s="24">
        <v>29</v>
      </c>
      <c r="AR812" s="24">
        <v>28</v>
      </c>
      <c r="AS812" s="24">
        <v>31</v>
      </c>
      <c r="AT812" s="24">
        <v>29</v>
      </c>
      <c r="AU812" s="24">
        <v>30</v>
      </c>
      <c r="AV812" s="24">
        <v>30</v>
      </c>
      <c r="AW812" s="24">
        <v>29</v>
      </c>
      <c r="AX812" s="24">
        <v>29</v>
      </c>
      <c r="AY812" s="24">
        <v>30</v>
      </c>
      <c r="AZ812" s="24">
        <v>29</v>
      </c>
      <c r="BA812" s="24">
        <v>28</v>
      </c>
      <c r="BB812" s="24">
        <v>29</v>
      </c>
      <c r="BC812" s="24">
        <v>29</v>
      </c>
      <c r="BD812" s="24">
        <v>28</v>
      </c>
      <c r="BE812" s="24">
        <v>29</v>
      </c>
      <c r="BF812" s="24">
        <v>0</v>
      </c>
      <c r="BG812" s="24">
        <v>0</v>
      </c>
      <c r="BH812" s="24">
        <v>0</v>
      </c>
      <c r="BI812" s="24">
        <v>0</v>
      </c>
      <c r="BJ812" s="24">
        <v>0</v>
      </c>
      <c r="BL812" s="24">
        <v>0</v>
      </c>
      <c r="BM812" s="24">
        <v>0</v>
      </c>
      <c r="BN812" s="24">
        <v>0</v>
      </c>
      <c r="BO812" s="24">
        <v>0</v>
      </c>
      <c r="BP812" s="24">
        <v>0</v>
      </c>
      <c r="BQ812" s="24">
        <v>0</v>
      </c>
      <c r="BR812" s="24">
        <v>0</v>
      </c>
      <c r="BS812" s="24">
        <v>0</v>
      </c>
      <c r="BT812" s="24">
        <v>0.5</v>
      </c>
      <c r="BU812" s="24">
        <v>0.2</v>
      </c>
      <c r="BV812" s="24">
        <v>0.2</v>
      </c>
      <c r="BW812" s="24">
        <v>0</v>
      </c>
      <c r="BX812" s="24">
        <v>0</v>
      </c>
      <c r="BY812" s="24">
        <v>0</v>
      </c>
      <c r="BZ812" s="24">
        <v>0</v>
      </c>
      <c r="CB812" s="24">
        <v>0</v>
      </c>
      <c r="CC812" s="24">
        <v>0</v>
      </c>
      <c r="CD812" s="24">
        <v>109</v>
      </c>
      <c r="CE812" s="24">
        <v>105</v>
      </c>
      <c r="CF812" s="24">
        <v>102</v>
      </c>
      <c r="CG812" s="24">
        <v>102</v>
      </c>
      <c r="CH812" s="24">
        <v>96</v>
      </c>
      <c r="CI812" s="24">
        <v>104</v>
      </c>
      <c r="CO812" s="34">
        <f t="shared" si="60"/>
        <v>178278</v>
      </c>
    </row>
    <row r="813" spans="1:93" ht="15" hidden="1">
      <c r="A813" s="23" t="s">
        <v>158</v>
      </c>
      <c r="B813" s="52">
        <v>42983</v>
      </c>
      <c r="C813" s="25" t="str">
        <f t="shared" si="59"/>
        <v/>
      </c>
      <c r="G813" s="24">
        <f t="shared" si="61"/>
        <v>56</v>
      </c>
      <c r="H813" s="24">
        <v>194985</v>
      </c>
      <c r="I813" s="24" t="str">
        <f t="shared" si="62"/>
        <v/>
      </c>
      <c r="K813" s="24">
        <f>IF(J813&gt;900,_xlfn.XLOOKUP(ROUND(J813,0),'CM-VL-G-C-GL-B-T-ClassRimThickn'!$B$1:$B$112,'CM-VL-G-C-GL-B-T-ClassRimThickn'!$C$1:$C$112,0,1,1),J813)</f>
        <v>0</v>
      </c>
      <c r="L813" s="24">
        <v>927.1</v>
      </c>
      <c r="M813" s="24">
        <f>IF(L813&gt;900,_xlfn.XLOOKUP(ROUND(L813,0),'CM-VL-G-C-GL-B-T-ClassRimThickn'!$B$1:$B$112,'CM-VL-G-C-GL-B-T-ClassRimThickn'!$C$1:$C$112,0,1,1),L813)</f>
        <v>40.5</v>
      </c>
      <c r="N813" s="24">
        <v>934</v>
      </c>
      <c r="O813" s="24">
        <f>IF(N813&gt;900,_xlfn.XLOOKUP(ROUND(N813,0),'CM-VL-G-C-GL-B-T-ClassRimThickn'!$B$1:$B$112,'CM-VL-G-C-GL-B-T-ClassRimThickn'!$C$1:$C$112,0,1,1),N813)</f>
        <v>44</v>
      </c>
      <c r="P813" s="24">
        <v>929</v>
      </c>
      <c r="Q813" s="24">
        <f>IF(P813&gt;900,_xlfn.XLOOKUP(ROUND(P813,0),'CM-VL-G-C-GL-B-T-ClassRimThickn'!$B$1:$B$112,'CM-VL-G-C-GL-B-T-ClassRimThickn'!$C$1:$C$112,0,1,1),P813)</f>
        <v>41.5</v>
      </c>
      <c r="S813" s="24">
        <f>IF(R813&gt;900,_xlfn.XLOOKUP(ROUND(R813,0),'CM-VL-G-C-GL-B-T-ClassRimThickn'!$B$1:$B$112,'CM-VL-G-C-GL-B-T-ClassRimThickn'!$C$1:$C$112,0,1,1),R813)</f>
        <v>0</v>
      </c>
      <c r="T813" s="24">
        <v>928.9</v>
      </c>
      <c r="U813" s="24">
        <f>IF(T813&gt;900,_xlfn.XLOOKUP(ROUND(T813,0),'CM-VL-G-C-GL-B-T-ClassRimThickn'!$B$1:$B$112,'CM-VL-G-C-GL-B-T-ClassRimThickn'!$C$1:$C$112,0,1,1),T813)</f>
        <v>41.5</v>
      </c>
      <c r="V813" s="24">
        <v>936</v>
      </c>
      <c r="W813" s="24">
        <f>IF(V813&gt;900,_xlfn.XLOOKUP(ROUND(V813,0),'CM-VL-G-C-GL-B-T-ClassRimThickn'!$B$1:$B$112,'CM-VL-G-C-GL-B-T-ClassRimThickn'!$C$1:$C$112,0,1,1),V813)</f>
        <v>45</v>
      </c>
      <c r="X813" s="24">
        <v>927</v>
      </c>
      <c r="Y813" s="24">
        <f>IF(X813&gt;900,_xlfn.XLOOKUP(ROUND(X813,0),'CM-VL-G-C-GL-B-T-ClassRimThickn'!$B$1:$B$112,'CM-VL-G-C-GL-B-T-ClassRimThickn'!$C$1:$C$112,0,1,1),X813)</f>
        <v>40.5</v>
      </c>
      <c r="Z813" s="24">
        <v>934.1</v>
      </c>
      <c r="AA813" s="24">
        <f>IF(Z813&gt;900,_xlfn.XLOOKUP(ROUND(Z813,0),'CM-VL-G-C-GL-B-T-ClassRimThickn'!$B$1:$B$112,'CM-VL-G-C-GL-B-T-ClassRimThickn'!$C$1:$C$112,0,1,1),Z813)</f>
        <v>44</v>
      </c>
      <c r="AB813" s="24">
        <v>929</v>
      </c>
      <c r="AC813" s="24">
        <f>IF(AB813&gt;900,_xlfn.XLOOKUP(ROUND(AB813,0),'CM-VL-G-C-GL-B-T-ClassRimThickn'!$B$1:$B$112,'CM-VL-G-C-GL-B-T-ClassRimThickn'!$C$1:$C$112,0,1,1),AB813)</f>
        <v>41.5</v>
      </c>
      <c r="AD813" s="24">
        <v>917.8</v>
      </c>
      <c r="AE813" s="24">
        <f>IF(AD813&gt;900,_xlfn.XLOOKUP(ROUND(AD813,0),'CM-VL-G-C-GL-B-T-ClassRimThickn'!$B$1:$B$112,'CM-VL-G-C-GL-B-T-ClassRimThickn'!$C$1:$C$112,0,1,1),AD813)</f>
        <v>36</v>
      </c>
      <c r="AF813" s="24">
        <v>928.8</v>
      </c>
      <c r="AG813" s="24">
        <f>IF(AF813&gt;900,_xlfn.XLOOKUP(ROUND(AF813,0),'CM-VL-G-C-GL-B-T-ClassRimThickn'!$B$1:$B$112,'CM-VL-G-C-GL-B-T-ClassRimThickn'!$C$1:$C$112,0,1,1),AF813)</f>
        <v>41.5</v>
      </c>
      <c r="AH813" s="24">
        <v>29.9</v>
      </c>
      <c r="AI813" s="24">
        <v>29.8</v>
      </c>
      <c r="AJ813" s="24">
        <v>29.9</v>
      </c>
      <c r="AK813" s="24">
        <v>30.3</v>
      </c>
      <c r="AL813" s="24">
        <v>29.8</v>
      </c>
      <c r="AM813" s="24">
        <v>29.6</v>
      </c>
      <c r="AN813" s="24">
        <v>30.1</v>
      </c>
      <c r="AO813" s="24">
        <v>29.8</v>
      </c>
      <c r="AP813" s="24">
        <v>30</v>
      </c>
      <c r="AQ813" s="24">
        <v>30.5</v>
      </c>
      <c r="AR813" s="24">
        <v>29.8</v>
      </c>
      <c r="AS813" s="24">
        <v>29.7</v>
      </c>
      <c r="AT813" s="24">
        <v>28</v>
      </c>
      <c r="AU813" s="24">
        <v>28</v>
      </c>
      <c r="AV813" s="24">
        <v>28</v>
      </c>
      <c r="AW813" s="24">
        <v>28</v>
      </c>
      <c r="AX813" s="24">
        <v>28</v>
      </c>
      <c r="AY813" s="24">
        <v>28</v>
      </c>
      <c r="AZ813" s="24">
        <v>28</v>
      </c>
      <c r="BA813" s="24">
        <v>28</v>
      </c>
      <c r="BB813" s="24">
        <v>28</v>
      </c>
      <c r="BC813" s="24">
        <v>28</v>
      </c>
      <c r="BD813" s="24">
        <v>28</v>
      </c>
      <c r="BE813" s="24">
        <v>28</v>
      </c>
      <c r="BF813" s="24">
        <v>0</v>
      </c>
      <c r="BG813" s="24">
        <v>0</v>
      </c>
      <c r="BH813" s="24">
        <v>0</v>
      </c>
      <c r="BI813" s="24">
        <v>0</v>
      </c>
      <c r="BJ813" s="24">
        <v>0</v>
      </c>
      <c r="BL813" s="24">
        <v>0</v>
      </c>
      <c r="BM813" s="24">
        <v>0</v>
      </c>
      <c r="BN813" s="24">
        <v>0</v>
      </c>
      <c r="BO813" s="24">
        <v>0</v>
      </c>
      <c r="BP813" s="24">
        <v>0</v>
      </c>
      <c r="BQ813" s="24">
        <v>0</v>
      </c>
      <c r="BR813" s="24">
        <v>0</v>
      </c>
      <c r="BS813" s="24">
        <v>0</v>
      </c>
      <c r="BT813" s="24">
        <v>0</v>
      </c>
      <c r="BU813" s="24">
        <v>0</v>
      </c>
      <c r="BV813" s="24">
        <v>0</v>
      </c>
      <c r="BW813" s="24">
        <v>0</v>
      </c>
      <c r="BX813" s="24">
        <v>0</v>
      </c>
      <c r="BY813" s="24">
        <v>0</v>
      </c>
      <c r="BZ813" s="24">
        <v>0</v>
      </c>
      <c r="CB813" s="24">
        <v>0</v>
      </c>
      <c r="CC813" s="24">
        <v>0</v>
      </c>
      <c r="CO813" s="34">
        <f t="shared" si="60"/>
        <v>194985</v>
      </c>
    </row>
    <row r="814" spans="1:93" ht="15" hidden="1">
      <c r="A814" s="23" t="s">
        <v>158</v>
      </c>
      <c r="B814" s="52">
        <v>42986</v>
      </c>
      <c r="C814" s="25" t="str">
        <f t="shared" si="59"/>
        <v/>
      </c>
      <c r="G814" s="24">
        <f t="shared" si="61"/>
        <v>3</v>
      </c>
      <c r="H814" s="24">
        <v>195000</v>
      </c>
      <c r="I814" s="24" t="str">
        <f t="shared" si="62"/>
        <v/>
      </c>
      <c r="K814" s="24">
        <f>IF(J814&gt;900,_xlfn.XLOOKUP(ROUND(J814,0),'CM-VL-G-C-GL-B-T-ClassRimThickn'!$B$1:$B$112,'CM-VL-G-C-GL-B-T-ClassRimThickn'!$C$1:$C$112,0,1,1),J814)</f>
        <v>0</v>
      </c>
      <c r="L814" s="24">
        <v>45</v>
      </c>
      <c r="M814" s="24">
        <f>IF(L814&gt;900,_xlfn.XLOOKUP(ROUND(L814,0),'CM-VL-G-C-GL-B-T-ClassRimThickn'!$B$1:$B$112,'CM-VL-G-C-GL-B-T-ClassRimThickn'!$C$1:$C$112,0,1,1),L814)</f>
        <v>45</v>
      </c>
      <c r="N814" s="24">
        <v>48</v>
      </c>
      <c r="O814" s="24">
        <f>IF(N814&gt;900,_xlfn.XLOOKUP(ROUND(N814,0),'CM-VL-G-C-GL-B-T-ClassRimThickn'!$B$1:$B$112,'CM-VL-G-C-GL-B-T-ClassRimThickn'!$C$1:$C$112,0,1,1),N814)</f>
        <v>48</v>
      </c>
      <c r="P814" s="24">
        <v>45</v>
      </c>
      <c r="Q814" s="24">
        <f>IF(P814&gt;900,_xlfn.XLOOKUP(ROUND(P814,0),'CM-VL-G-C-GL-B-T-ClassRimThickn'!$B$1:$B$112,'CM-VL-G-C-GL-B-T-ClassRimThickn'!$C$1:$C$112,0,1,1),P814)</f>
        <v>45</v>
      </c>
      <c r="S814" s="24">
        <f>IF(R814&gt;900,_xlfn.XLOOKUP(ROUND(R814,0),'CM-VL-G-C-GL-B-T-ClassRimThickn'!$B$1:$B$112,'CM-VL-G-C-GL-B-T-ClassRimThickn'!$C$1:$C$112,0,1,1),R814)</f>
        <v>0</v>
      </c>
      <c r="T814" s="24">
        <v>45</v>
      </c>
      <c r="U814" s="24">
        <f>IF(T814&gt;900,_xlfn.XLOOKUP(ROUND(T814,0),'CM-VL-G-C-GL-B-T-ClassRimThickn'!$B$1:$B$112,'CM-VL-G-C-GL-B-T-ClassRimThickn'!$C$1:$C$112,0,1,1),T814)</f>
        <v>45</v>
      </c>
      <c r="V814" s="24">
        <v>48</v>
      </c>
      <c r="W814" s="24">
        <f>IF(V814&gt;900,_xlfn.XLOOKUP(ROUND(V814,0),'CM-VL-G-C-GL-B-T-ClassRimThickn'!$B$1:$B$112,'CM-VL-G-C-GL-B-T-ClassRimThickn'!$C$1:$C$112,0,1,1),V814)</f>
        <v>48</v>
      </c>
      <c r="X814" s="24">
        <v>45</v>
      </c>
      <c r="Y814" s="24">
        <f>IF(X814&gt;900,_xlfn.XLOOKUP(ROUND(X814,0),'CM-VL-G-C-GL-B-T-ClassRimThickn'!$B$1:$B$112,'CM-VL-G-C-GL-B-T-ClassRimThickn'!$C$1:$C$112,0,1,1),X814)</f>
        <v>45</v>
      </c>
      <c r="Z814" s="24">
        <v>48</v>
      </c>
      <c r="AA814" s="24">
        <f>IF(Z814&gt;900,_xlfn.XLOOKUP(ROUND(Z814,0),'CM-VL-G-C-GL-B-T-ClassRimThickn'!$B$1:$B$112,'CM-VL-G-C-GL-B-T-ClassRimThickn'!$C$1:$C$112,0,1,1),Z814)</f>
        <v>48</v>
      </c>
      <c r="AB814" s="24">
        <v>45</v>
      </c>
      <c r="AC814" s="24">
        <f>IF(AB814&gt;900,_xlfn.XLOOKUP(ROUND(AB814,0),'CM-VL-G-C-GL-B-T-ClassRimThickn'!$B$1:$B$112,'CM-VL-G-C-GL-B-T-ClassRimThickn'!$C$1:$C$112,0,1,1),AB814)</f>
        <v>45</v>
      </c>
      <c r="AD814" s="24">
        <v>40</v>
      </c>
      <c r="AE814" s="24">
        <f>IF(AD814&gt;900,_xlfn.XLOOKUP(ROUND(AD814,0),'CM-VL-G-C-GL-B-T-ClassRimThickn'!$B$1:$B$112,'CM-VL-G-C-GL-B-T-ClassRimThickn'!$C$1:$C$112,0,1,1),AD814)</f>
        <v>40</v>
      </c>
      <c r="AF814" s="24">
        <v>45</v>
      </c>
      <c r="AG814" s="24">
        <f>IF(AF814&gt;900,_xlfn.XLOOKUP(ROUND(AF814,0),'CM-VL-G-C-GL-B-T-ClassRimThickn'!$B$1:$B$112,'CM-VL-G-C-GL-B-T-ClassRimThickn'!$C$1:$C$112,0,1,1),AF814)</f>
        <v>45</v>
      </c>
      <c r="AH814" s="24">
        <v>30</v>
      </c>
      <c r="AI814" s="24">
        <v>30</v>
      </c>
      <c r="AJ814" s="24">
        <v>30</v>
      </c>
      <c r="AK814" s="24">
        <v>30</v>
      </c>
      <c r="AL814" s="24">
        <v>30</v>
      </c>
      <c r="AM814" s="24">
        <v>30</v>
      </c>
      <c r="AN814" s="24">
        <v>30</v>
      </c>
      <c r="AO814" s="24">
        <v>30</v>
      </c>
      <c r="AP814" s="24">
        <v>30</v>
      </c>
      <c r="AQ814" s="24">
        <v>30</v>
      </c>
      <c r="AR814" s="24">
        <v>30</v>
      </c>
      <c r="AS814" s="24">
        <v>30</v>
      </c>
      <c r="AT814" s="24">
        <v>28</v>
      </c>
      <c r="AU814" s="24">
        <v>28</v>
      </c>
      <c r="AV814" s="24">
        <v>28</v>
      </c>
      <c r="AW814" s="24">
        <v>28</v>
      </c>
      <c r="AX814" s="24">
        <v>28</v>
      </c>
      <c r="AY814" s="24">
        <v>28</v>
      </c>
      <c r="AZ814" s="24">
        <v>28</v>
      </c>
      <c r="BA814" s="24">
        <v>28</v>
      </c>
      <c r="BB814" s="24">
        <v>28</v>
      </c>
      <c r="BC814" s="24">
        <v>28</v>
      </c>
      <c r="BD814" s="24">
        <v>28</v>
      </c>
      <c r="BE814" s="24">
        <v>28</v>
      </c>
      <c r="BF814" s="24">
        <v>0</v>
      </c>
      <c r="BG814" s="24">
        <v>0</v>
      </c>
      <c r="BH814" s="24">
        <v>0</v>
      </c>
      <c r="BI814" s="24">
        <v>0</v>
      </c>
      <c r="BJ814" s="24">
        <v>0</v>
      </c>
      <c r="BL814" s="24">
        <v>0</v>
      </c>
      <c r="BM814" s="24">
        <v>0</v>
      </c>
      <c r="BN814" s="24">
        <v>0</v>
      </c>
      <c r="BO814" s="24">
        <v>0</v>
      </c>
      <c r="BP814" s="24">
        <v>0</v>
      </c>
      <c r="BQ814" s="24">
        <v>0</v>
      </c>
      <c r="BR814" s="24">
        <v>0</v>
      </c>
      <c r="BS814" s="24">
        <v>0</v>
      </c>
      <c r="BT814" s="24">
        <v>0</v>
      </c>
      <c r="BU814" s="24">
        <v>0</v>
      </c>
      <c r="BV814" s="24">
        <v>0</v>
      </c>
      <c r="BW814" s="24">
        <v>0</v>
      </c>
      <c r="BX814" s="24">
        <v>0</v>
      </c>
      <c r="BY814" s="24">
        <v>0</v>
      </c>
      <c r="BZ814" s="24">
        <v>0</v>
      </c>
      <c r="CB814" s="24">
        <v>0</v>
      </c>
      <c r="CC814" s="24">
        <v>0</v>
      </c>
      <c r="CD814" s="24">
        <v>91</v>
      </c>
      <c r="CE814" s="24">
        <v>90</v>
      </c>
      <c r="CF814" s="24">
        <v>98</v>
      </c>
      <c r="CG814" s="24">
        <v>89</v>
      </c>
      <c r="CH814" s="24">
        <v>83</v>
      </c>
      <c r="CI814" s="24">
        <v>91</v>
      </c>
      <c r="CO814" s="34">
        <f t="shared" si="60"/>
        <v>195000</v>
      </c>
    </row>
    <row r="815" spans="1:93" ht="15" hidden="1">
      <c r="A815" s="23" t="s">
        <v>158</v>
      </c>
      <c r="B815" s="52">
        <v>43083</v>
      </c>
      <c r="C815" s="25" t="str">
        <f t="shared" si="59"/>
        <v/>
      </c>
      <c r="G815" s="24">
        <f t="shared" si="61"/>
        <v>97</v>
      </c>
      <c r="H815" s="24">
        <v>207363</v>
      </c>
      <c r="I815" s="24" t="str">
        <f t="shared" si="62"/>
        <v/>
      </c>
      <c r="K815" s="24">
        <f>IF(J815&gt;900,_xlfn.XLOOKUP(ROUND(J815,0),'CM-VL-G-C-GL-B-T-ClassRimThickn'!$B$1:$B$112,'CM-VL-G-C-GL-B-T-ClassRimThickn'!$C$1:$C$112,0,1,1),J815)</f>
        <v>0</v>
      </c>
      <c r="L815" s="24">
        <v>39</v>
      </c>
      <c r="M815" s="24">
        <f>IF(L815&gt;900,_xlfn.XLOOKUP(ROUND(L815,0),'CM-VL-G-C-GL-B-T-ClassRimThickn'!$B$1:$B$112,'CM-VL-G-C-GL-B-T-ClassRimThickn'!$C$1:$C$112,0,1,1),L815)</f>
        <v>39</v>
      </c>
      <c r="N815" s="24">
        <v>39.5</v>
      </c>
      <c r="O815" s="24">
        <f>IF(N815&gt;900,_xlfn.XLOOKUP(ROUND(N815,0),'CM-VL-G-C-GL-B-T-ClassRimThickn'!$B$1:$B$112,'CM-VL-G-C-GL-B-T-ClassRimThickn'!$C$1:$C$112,0,1,1),N815)</f>
        <v>39.5</v>
      </c>
      <c r="P815" s="24">
        <v>40</v>
      </c>
      <c r="Q815" s="24">
        <f>IF(P815&gt;900,_xlfn.XLOOKUP(ROUND(P815,0),'CM-VL-G-C-GL-B-T-ClassRimThickn'!$B$1:$B$112,'CM-VL-G-C-GL-B-T-ClassRimThickn'!$C$1:$C$112,0,1,1),P815)</f>
        <v>40</v>
      </c>
      <c r="S815" s="24">
        <f>IF(R815&gt;900,_xlfn.XLOOKUP(ROUND(R815,0),'CM-VL-G-C-GL-B-T-ClassRimThickn'!$B$1:$B$112,'CM-VL-G-C-GL-B-T-ClassRimThickn'!$C$1:$C$112,0,1,1),R815)</f>
        <v>0</v>
      </c>
      <c r="T815" s="24">
        <v>40</v>
      </c>
      <c r="U815" s="24">
        <f>IF(T815&gt;900,_xlfn.XLOOKUP(ROUND(T815,0),'CM-VL-G-C-GL-B-T-ClassRimThickn'!$B$1:$B$112,'CM-VL-G-C-GL-B-T-ClassRimThickn'!$C$1:$C$112,0,1,1),T815)</f>
        <v>40</v>
      </c>
      <c r="V815" s="24">
        <v>39</v>
      </c>
      <c r="W815" s="24">
        <f>IF(V815&gt;900,_xlfn.XLOOKUP(ROUND(V815,0),'CM-VL-G-C-GL-B-T-ClassRimThickn'!$B$1:$B$112,'CM-VL-G-C-GL-B-T-ClassRimThickn'!$C$1:$C$112,0,1,1),V815)</f>
        <v>39</v>
      </c>
      <c r="X815" s="24">
        <v>39</v>
      </c>
      <c r="Y815" s="24">
        <f>IF(X815&gt;900,_xlfn.XLOOKUP(ROUND(X815,0),'CM-VL-G-C-GL-B-T-ClassRimThickn'!$B$1:$B$112,'CM-VL-G-C-GL-B-T-ClassRimThickn'!$C$1:$C$112,0,1,1),X815)</f>
        <v>39</v>
      </c>
      <c r="Z815" s="24">
        <v>43</v>
      </c>
      <c r="AA815" s="24">
        <f>IF(Z815&gt;900,_xlfn.XLOOKUP(ROUND(Z815,0),'CM-VL-G-C-GL-B-T-ClassRimThickn'!$B$1:$B$112,'CM-VL-G-C-GL-B-T-ClassRimThickn'!$C$1:$C$112,0,1,1),Z815)</f>
        <v>43</v>
      </c>
      <c r="AB815" s="24">
        <v>40</v>
      </c>
      <c r="AC815" s="24">
        <f>IF(AB815&gt;900,_xlfn.XLOOKUP(ROUND(AB815,0),'CM-VL-G-C-GL-B-T-ClassRimThickn'!$B$1:$B$112,'CM-VL-G-C-GL-B-T-ClassRimThickn'!$C$1:$C$112,0,1,1),AB815)</f>
        <v>40</v>
      </c>
      <c r="AD815" s="24">
        <v>35</v>
      </c>
      <c r="AE815" s="24">
        <f>IF(AD815&gt;900,_xlfn.XLOOKUP(ROUND(AD815,0),'CM-VL-G-C-GL-B-T-ClassRimThickn'!$B$1:$B$112,'CM-VL-G-C-GL-B-T-ClassRimThickn'!$C$1:$C$112,0,1,1),AD815)</f>
        <v>35</v>
      </c>
      <c r="AF815" s="24">
        <v>41</v>
      </c>
      <c r="AG815" s="24">
        <f>IF(AF815&gt;900,_xlfn.XLOOKUP(ROUND(AF815,0),'CM-VL-G-C-GL-B-T-ClassRimThickn'!$B$1:$B$112,'CM-VL-G-C-GL-B-T-ClassRimThickn'!$C$1:$C$112,0,1,1),AF815)</f>
        <v>41</v>
      </c>
      <c r="AH815" s="24">
        <v>28</v>
      </c>
      <c r="AI815" s="24">
        <v>27</v>
      </c>
      <c r="AJ815" s="24">
        <v>27</v>
      </c>
      <c r="AK815" s="24">
        <v>28</v>
      </c>
      <c r="AL815" s="24">
        <v>27</v>
      </c>
      <c r="AM815" s="24">
        <v>28</v>
      </c>
      <c r="AN815" s="24">
        <v>27</v>
      </c>
      <c r="AO815" s="24">
        <v>27</v>
      </c>
      <c r="AP815" s="24">
        <v>27</v>
      </c>
      <c r="AQ815" s="24">
        <v>28</v>
      </c>
      <c r="AR815" s="24">
        <v>27</v>
      </c>
      <c r="AS815" s="24">
        <v>27</v>
      </c>
      <c r="AT815" s="24">
        <v>28</v>
      </c>
      <c r="AU815" s="24">
        <v>28</v>
      </c>
      <c r="AV815" s="24">
        <v>29</v>
      </c>
      <c r="AW815" s="24">
        <v>29</v>
      </c>
      <c r="AX815" s="24">
        <v>28</v>
      </c>
      <c r="AY815" s="24">
        <v>28</v>
      </c>
      <c r="AZ815" s="24">
        <v>28</v>
      </c>
      <c r="BA815" s="24">
        <v>28</v>
      </c>
      <c r="BB815" s="24">
        <v>28</v>
      </c>
      <c r="BC815" s="24">
        <v>28</v>
      </c>
      <c r="BD815" s="24">
        <v>28</v>
      </c>
      <c r="BE815" s="24">
        <v>28</v>
      </c>
      <c r="CD815" s="24">
        <v>95</v>
      </c>
      <c r="CE815" s="24">
        <v>90</v>
      </c>
      <c r="CF815" s="24">
        <v>95</v>
      </c>
      <c r="CG815" s="24">
        <v>90</v>
      </c>
      <c r="CH815" s="24">
        <v>95</v>
      </c>
      <c r="CI815" s="24">
        <v>95</v>
      </c>
      <c r="CO815" s="34">
        <f t="shared" si="60"/>
        <v>207363</v>
      </c>
    </row>
    <row r="816" spans="1:93" ht="15" hidden="1">
      <c r="A816" s="23" t="s">
        <v>158</v>
      </c>
      <c r="B816" s="52">
        <v>43267</v>
      </c>
      <c r="C816" s="25" t="str">
        <f t="shared" si="59"/>
        <v/>
      </c>
      <c r="G816" s="24">
        <f t="shared" si="61"/>
        <v>184</v>
      </c>
      <c r="H816" s="24">
        <v>251957</v>
      </c>
      <c r="I816" s="24" t="str">
        <f t="shared" si="62"/>
        <v/>
      </c>
      <c r="K816" s="24">
        <f>IF(J816&gt;900,_xlfn.XLOOKUP(ROUND(J816,0),'CM-VL-G-C-GL-B-T-ClassRimThickn'!$B$1:$B$112,'CM-VL-G-C-GL-B-T-ClassRimThickn'!$C$1:$C$112,0,1,1),J816)</f>
        <v>0</v>
      </c>
      <c r="L816" s="24">
        <v>40</v>
      </c>
      <c r="M816" s="24">
        <f>IF(L816&gt;900,_xlfn.XLOOKUP(ROUND(L816,0),'CM-VL-G-C-GL-B-T-ClassRimThickn'!$B$1:$B$112,'CM-VL-G-C-GL-B-T-ClassRimThickn'!$C$1:$C$112,0,1,1),L816)</f>
        <v>40</v>
      </c>
      <c r="N816" s="24">
        <v>43</v>
      </c>
      <c r="O816" s="24">
        <f>IF(N816&gt;900,_xlfn.XLOOKUP(ROUND(N816,0),'CM-VL-G-C-GL-B-T-ClassRimThickn'!$B$1:$B$112,'CM-VL-G-C-GL-B-T-ClassRimThickn'!$C$1:$C$112,0,1,1),N816)</f>
        <v>43</v>
      </c>
      <c r="P816" s="24">
        <v>41</v>
      </c>
      <c r="Q816" s="24">
        <f>IF(P816&gt;900,_xlfn.XLOOKUP(ROUND(P816,0),'CM-VL-G-C-GL-B-T-ClassRimThickn'!$B$1:$B$112,'CM-VL-G-C-GL-B-T-ClassRimThickn'!$C$1:$C$112,0,1,1),P816)</f>
        <v>41</v>
      </c>
      <c r="S816" s="24">
        <f>IF(R816&gt;900,_xlfn.XLOOKUP(ROUND(R816,0),'CM-VL-G-C-GL-B-T-ClassRimThickn'!$B$1:$B$112,'CM-VL-G-C-GL-B-T-ClassRimThickn'!$C$1:$C$112,0,1,1),R816)</f>
        <v>0</v>
      </c>
      <c r="T816" s="24">
        <v>41</v>
      </c>
      <c r="U816" s="24">
        <f>IF(T816&gt;900,_xlfn.XLOOKUP(ROUND(T816,0),'CM-VL-G-C-GL-B-T-ClassRimThickn'!$B$1:$B$112,'CM-VL-G-C-GL-B-T-ClassRimThickn'!$C$1:$C$112,0,1,1),T816)</f>
        <v>41</v>
      </c>
      <c r="V816" s="24">
        <v>44</v>
      </c>
      <c r="W816" s="24">
        <f>IF(V816&gt;900,_xlfn.XLOOKUP(ROUND(V816,0),'CM-VL-G-C-GL-B-T-ClassRimThickn'!$B$1:$B$112,'CM-VL-G-C-GL-B-T-ClassRimThickn'!$C$1:$C$112,0,1,1),V816)</f>
        <v>44</v>
      </c>
      <c r="X816" s="24">
        <v>40</v>
      </c>
      <c r="Y816" s="24">
        <f>IF(X816&gt;900,_xlfn.XLOOKUP(ROUND(X816,0),'CM-VL-G-C-GL-B-T-ClassRimThickn'!$B$1:$B$112,'CM-VL-G-C-GL-B-T-ClassRimThickn'!$C$1:$C$112,0,1,1),X816)</f>
        <v>40</v>
      </c>
      <c r="Z816" s="24">
        <v>44</v>
      </c>
      <c r="AA816" s="24">
        <f>IF(Z816&gt;900,_xlfn.XLOOKUP(ROUND(Z816,0),'CM-VL-G-C-GL-B-T-ClassRimThickn'!$B$1:$B$112,'CM-VL-G-C-GL-B-T-ClassRimThickn'!$C$1:$C$112,0,1,1),Z816)</f>
        <v>44</v>
      </c>
      <c r="AB816" s="24">
        <v>41</v>
      </c>
      <c r="AC816" s="24">
        <f>IF(AB816&gt;900,_xlfn.XLOOKUP(ROUND(AB816,0),'CM-VL-G-C-GL-B-T-ClassRimThickn'!$B$1:$B$112,'CM-VL-G-C-GL-B-T-ClassRimThickn'!$C$1:$C$112,0,1,1),AB816)</f>
        <v>41</v>
      </c>
      <c r="AD816" s="24">
        <v>36</v>
      </c>
      <c r="AE816" s="24">
        <f>IF(AD816&gt;900,_xlfn.XLOOKUP(ROUND(AD816,0),'CM-VL-G-C-GL-B-T-ClassRimThickn'!$B$1:$B$112,'CM-VL-G-C-GL-B-T-ClassRimThickn'!$C$1:$C$112,0,1,1),AD816)</f>
        <v>36</v>
      </c>
      <c r="AF816" s="24">
        <v>41</v>
      </c>
      <c r="AG816" s="24">
        <f>IF(AF816&gt;900,_xlfn.XLOOKUP(ROUND(AF816,0),'CM-VL-G-C-GL-B-T-ClassRimThickn'!$B$1:$B$112,'CM-VL-G-C-GL-B-T-ClassRimThickn'!$C$1:$C$112,0,1,1),AF816)</f>
        <v>41</v>
      </c>
      <c r="AH816" s="24">
        <v>26</v>
      </c>
      <c r="AI816" s="24">
        <v>25</v>
      </c>
      <c r="AJ816" s="24">
        <v>25</v>
      </c>
      <c r="AK816" s="24">
        <v>26</v>
      </c>
      <c r="AL816" s="24">
        <v>24</v>
      </c>
      <c r="AM816" s="24">
        <v>25</v>
      </c>
      <c r="AN816" s="24">
        <v>25</v>
      </c>
      <c r="AO816" s="24">
        <v>24</v>
      </c>
      <c r="AP816" s="24">
        <v>25</v>
      </c>
      <c r="AQ816" s="24">
        <v>26</v>
      </c>
      <c r="AR816" s="24">
        <v>26</v>
      </c>
      <c r="AS816" s="24">
        <v>25</v>
      </c>
      <c r="AT816" s="24">
        <v>30</v>
      </c>
      <c r="AU816" s="24">
        <v>29</v>
      </c>
      <c r="AV816" s="24">
        <v>29</v>
      </c>
      <c r="AW816" s="24">
        <v>29</v>
      </c>
      <c r="AX816" s="24">
        <v>29</v>
      </c>
      <c r="AY816" s="24">
        <v>29</v>
      </c>
      <c r="AZ816" s="24">
        <v>29</v>
      </c>
      <c r="BA816" s="24">
        <v>29</v>
      </c>
      <c r="BB816" s="24">
        <v>29</v>
      </c>
      <c r="BC816" s="24">
        <v>29</v>
      </c>
      <c r="BD816" s="24">
        <v>29</v>
      </c>
      <c r="BE816" s="24">
        <v>29</v>
      </c>
      <c r="BF816" s="24">
        <v>0</v>
      </c>
      <c r="BG816" s="24">
        <v>0</v>
      </c>
      <c r="BH816" s="24">
        <v>0.5</v>
      </c>
      <c r="BI816" s="24">
        <v>0</v>
      </c>
      <c r="BJ816" s="24">
        <v>0</v>
      </c>
      <c r="BL816" s="24">
        <v>0.5</v>
      </c>
      <c r="BM816" s="24">
        <v>0</v>
      </c>
      <c r="BN816" s="24">
        <v>0</v>
      </c>
      <c r="BO816" s="24">
        <v>0.5</v>
      </c>
      <c r="BP816" s="24">
        <v>0.5</v>
      </c>
      <c r="BQ816" s="24">
        <v>0.5</v>
      </c>
      <c r="BR816" s="24">
        <v>0</v>
      </c>
      <c r="BS816" s="24">
        <v>0.2</v>
      </c>
      <c r="BT816" s="24">
        <v>0</v>
      </c>
      <c r="BU816" s="24">
        <v>0.5</v>
      </c>
      <c r="BV816" s="24">
        <v>0.5</v>
      </c>
      <c r="BW816" s="24">
        <v>0.2</v>
      </c>
      <c r="BX816" s="24">
        <v>0.5</v>
      </c>
      <c r="BY816" s="24">
        <v>0.5</v>
      </c>
      <c r="BZ816" s="24">
        <v>0.2</v>
      </c>
      <c r="CB816" s="24">
        <v>0.5</v>
      </c>
      <c r="CC816" s="24">
        <v>0.2</v>
      </c>
      <c r="CD816" s="24">
        <v>94</v>
      </c>
      <c r="CE816" s="24">
        <v>89</v>
      </c>
      <c r="CF816" s="24">
        <v>97</v>
      </c>
      <c r="CG816" s="24">
        <v>90</v>
      </c>
      <c r="CH816" s="24">
        <v>84</v>
      </c>
      <c r="CI816" s="24">
        <v>90</v>
      </c>
      <c r="CO816" s="34">
        <f t="shared" si="60"/>
        <v>251957</v>
      </c>
    </row>
    <row r="817" spans="1:93" ht="15" hidden="1">
      <c r="A817" s="23" t="s">
        <v>158</v>
      </c>
      <c r="B817" s="52">
        <v>43378</v>
      </c>
      <c r="C817" s="25" t="str">
        <f t="shared" si="59"/>
        <v/>
      </c>
      <c r="G817" s="24">
        <f t="shared" si="61"/>
        <v>111</v>
      </c>
      <c r="H817" s="24">
        <v>267869</v>
      </c>
      <c r="I817" s="24" t="str">
        <f t="shared" si="62"/>
        <v/>
      </c>
      <c r="K817" s="24">
        <f>IF(J817&gt;900,_xlfn.XLOOKUP(ROUND(J817,0),'CM-VL-G-C-GL-B-T-ClassRimThickn'!$B$1:$B$112,'CM-VL-G-C-GL-B-T-ClassRimThickn'!$C$1:$C$112,0,1,1),J817)</f>
        <v>0</v>
      </c>
      <c r="L817" s="24">
        <v>42</v>
      </c>
      <c r="M817" s="24">
        <f>IF(L817&gt;900,_xlfn.XLOOKUP(ROUND(L817,0),'CM-VL-G-C-GL-B-T-ClassRimThickn'!$B$1:$B$112,'CM-VL-G-C-GL-B-T-ClassRimThickn'!$C$1:$C$112,0,1,1),L817)</f>
        <v>42</v>
      </c>
      <c r="N817" s="24">
        <v>45</v>
      </c>
      <c r="O817" s="24">
        <f>IF(N817&gt;900,_xlfn.XLOOKUP(ROUND(N817,0),'CM-VL-G-C-GL-B-T-ClassRimThickn'!$B$1:$B$112,'CM-VL-G-C-GL-B-T-ClassRimThickn'!$C$1:$C$112,0,1,1),N817)</f>
        <v>45</v>
      </c>
      <c r="P817" s="24">
        <v>42</v>
      </c>
      <c r="Q817" s="24">
        <f>IF(P817&gt;900,_xlfn.XLOOKUP(ROUND(P817,0),'CM-VL-G-C-GL-B-T-ClassRimThickn'!$B$1:$B$112,'CM-VL-G-C-GL-B-T-ClassRimThickn'!$C$1:$C$112,0,1,1),P817)</f>
        <v>42</v>
      </c>
      <c r="S817" s="24">
        <f>IF(R817&gt;900,_xlfn.XLOOKUP(ROUND(R817,0),'CM-VL-G-C-GL-B-T-ClassRimThickn'!$B$1:$B$112,'CM-VL-G-C-GL-B-T-ClassRimThickn'!$C$1:$C$112,0,1,1),R817)</f>
        <v>0</v>
      </c>
      <c r="T817" s="24">
        <v>43</v>
      </c>
      <c r="U817" s="24">
        <f>IF(T817&gt;900,_xlfn.XLOOKUP(ROUND(T817,0),'CM-VL-G-C-GL-B-T-ClassRimThickn'!$B$1:$B$112,'CM-VL-G-C-GL-B-T-ClassRimThickn'!$C$1:$C$112,0,1,1),T817)</f>
        <v>43</v>
      </c>
      <c r="V817" s="24">
        <v>46</v>
      </c>
      <c r="W817" s="24">
        <f>IF(V817&gt;900,_xlfn.XLOOKUP(ROUND(V817,0),'CM-VL-G-C-GL-B-T-ClassRimThickn'!$B$1:$B$112,'CM-VL-G-C-GL-B-T-ClassRimThickn'!$C$1:$C$112,0,1,1),V817)</f>
        <v>46</v>
      </c>
      <c r="X817" s="24">
        <v>41</v>
      </c>
      <c r="Y817" s="24">
        <f>IF(X817&gt;900,_xlfn.XLOOKUP(ROUND(X817,0),'CM-VL-G-C-GL-B-T-ClassRimThickn'!$B$1:$B$112,'CM-VL-G-C-GL-B-T-ClassRimThickn'!$C$1:$C$112,0,1,1),X817)</f>
        <v>41</v>
      </c>
      <c r="Z817" s="24">
        <v>45</v>
      </c>
      <c r="AA817" s="24">
        <f>IF(Z817&gt;900,_xlfn.XLOOKUP(ROUND(Z817,0),'CM-VL-G-C-GL-B-T-ClassRimThickn'!$B$1:$B$112,'CM-VL-G-C-GL-B-T-ClassRimThickn'!$C$1:$C$112,0,1,1),Z817)</f>
        <v>45</v>
      </c>
      <c r="AB817" s="24">
        <v>41</v>
      </c>
      <c r="AC817" s="24">
        <f>IF(AB817&gt;900,_xlfn.XLOOKUP(ROUND(AB817,0),'CM-VL-G-C-GL-B-T-ClassRimThickn'!$B$1:$B$112,'CM-VL-G-C-GL-B-T-ClassRimThickn'!$C$1:$C$112,0,1,1),AB817)</f>
        <v>41</v>
      </c>
      <c r="AD817" s="24">
        <v>38</v>
      </c>
      <c r="AE817" s="24">
        <f>IF(AD817&gt;900,_xlfn.XLOOKUP(ROUND(AD817,0),'CM-VL-G-C-GL-B-T-ClassRimThickn'!$B$1:$B$112,'CM-VL-G-C-GL-B-T-ClassRimThickn'!$C$1:$C$112,0,1,1),AD817)</f>
        <v>38</v>
      </c>
      <c r="AF817" s="24">
        <v>42</v>
      </c>
      <c r="AG817" s="24">
        <f>IF(AF817&gt;900,_xlfn.XLOOKUP(ROUND(AF817,0),'CM-VL-G-C-GL-B-T-ClassRimThickn'!$B$1:$B$112,'CM-VL-G-C-GL-B-T-ClassRimThickn'!$C$1:$C$112,0,1,1),AF817)</f>
        <v>42</v>
      </c>
      <c r="AH817" s="24">
        <v>26</v>
      </c>
      <c r="AI817" s="24">
        <v>25</v>
      </c>
      <c r="AJ817" s="24">
        <v>26</v>
      </c>
      <c r="AK817" s="24">
        <v>26</v>
      </c>
      <c r="AL817" s="24">
        <v>25</v>
      </c>
      <c r="AM817" s="24">
        <v>25</v>
      </c>
      <c r="AN817" s="24">
        <v>24</v>
      </c>
      <c r="AO817" s="24">
        <v>24</v>
      </c>
      <c r="AP817" s="24">
        <v>25</v>
      </c>
      <c r="AQ817" s="24">
        <v>25</v>
      </c>
      <c r="AR817" s="24">
        <v>23</v>
      </c>
      <c r="AS817" s="24">
        <v>24</v>
      </c>
      <c r="AT817" s="24">
        <v>30</v>
      </c>
      <c r="AU817" s="24">
        <v>30</v>
      </c>
      <c r="AV817" s="24">
        <v>29</v>
      </c>
      <c r="AW817" s="24">
        <v>29</v>
      </c>
      <c r="AX817" s="24">
        <v>30</v>
      </c>
      <c r="AY817" s="24">
        <v>30</v>
      </c>
      <c r="AZ817" s="24">
        <v>31</v>
      </c>
      <c r="BA817" s="24">
        <v>29</v>
      </c>
      <c r="BB817" s="24">
        <v>29</v>
      </c>
      <c r="BC817" s="24">
        <v>29</v>
      </c>
      <c r="BD817" s="24">
        <v>29</v>
      </c>
      <c r="BE817" s="24">
        <v>30</v>
      </c>
      <c r="BF817" s="24">
        <v>1</v>
      </c>
      <c r="BG817" s="24">
        <v>0</v>
      </c>
      <c r="BH817" s="24">
        <v>0</v>
      </c>
      <c r="BI817" s="24">
        <v>0.5</v>
      </c>
      <c r="BJ817" s="24">
        <v>0</v>
      </c>
      <c r="BL817" s="24">
        <v>1</v>
      </c>
      <c r="BM817" s="24">
        <v>0</v>
      </c>
      <c r="BN817" s="24">
        <v>0.5</v>
      </c>
      <c r="BO817" s="24">
        <v>1</v>
      </c>
      <c r="BP817" s="24">
        <v>0</v>
      </c>
      <c r="BQ817" s="24">
        <v>0</v>
      </c>
      <c r="BR817" s="24">
        <v>0</v>
      </c>
      <c r="BS817" s="24">
        <v>0</v>
      </c>
      <c r="BT817" s="24">
        <v>0</v>
      </c>
      <c r="BU817" s="24">
        <v>0</v>
      </c>
      <c r="BV817" s="24">
        <v>0</v>
      </c>
      <c r="BW817" s="24">
        <v>0</v>
      </c>
      <c r="BX817" s="24">
        <v>0</v>
      </c>
      <c r="BY817" s="24">
        <v>0</v>
      </c>
      <c r="BZ817" s="24">
        <v>0</v>
      </c>
      <c r="CB817" s="24">
        <v>0</v>
      </c>
      <c r="CC817" s="24">
        <v>0</v>
      </c>
      <c r="CD817" s="24">
        <v>96</v>
      </c>
      <c r="CE817" s="24">
        <v>91</v>
      </c>
      <c r="CF817" s="24">
        <v>96</v>
      </c>
      <c r="CG817" s="24">
        <v>90</v>
      </c>
      <c r="CH817" s="24">
        <v>84</v>
      </c>
      <c r="CI817" s="24">
        <v>92</v>
      </c>
      <c r="CO817" s="34">
        <f t="shared" si="60"/>
        <v>267869</v>
      </c>
    </row>
    <row r="818" spans="1:93" ht="15" hidden="1">
      <c r="A818" s="23" t="s">
        <v>158</v>
      </c>
      <c r="B818" s="52">
        <v>43600</v>
      </c>
      <c r="C818" s="25" t="str">
        <f t="shared" si="59"/>
        <v/>
      </c>
      <c r="G818" s="24">
        <f t="shared" si="61"/>
        <v>222</v>
      </c>
      <c r="H818" s="27">
        <v>289206</v>
      </c>
      <c r="I818" s="24" t="str">
        <f t="shared" si="62"/>
        <v/>
      </c>
      <c r="K818" s="24">
        <f>IF(J818&gt;900,_xlfn.XLOOKUP(ROUND(J818,0),'CM-VL-G-C-GL-B-T-ClassRimThickn'!$B$1:$B$112,'CM-VL-G-C-GL-B-T-ClassRimThickn'!$C$1:$C$112,0,1,1),J818)</f>
        <v>0</v>
      </c>
      <c r="L818" s="24">
        <v>41</v>
      </c>
      <c r="M818" s="24">
        <f>IF(L818&gt;900,_xlfn.XLOOKUP(ROUND(L818,0),'CM-VL-G-C-GL-B-T-ClassRimThickn'!$B$1:$B$112,'CM-VL-G-C-GL-B-T-ClassRimThickn'!$C$1:$C$112,0,1,1),L818)</f>
        <v>41</v>
      </c>
      <c r="N818" s="24">
        <v>44</v>
      </c>
      <c r="O818" s="24">
        <f>IF(N818&gt;900,_xlfn.XLOOKUP(ROUND(N818,0),'CM-VL-G-C-GL-B-T-ClassRimThickn'!$B$1:$B$112,'CM-VL-G-C-GL-B-T-ClassRimThickn'!$C$1:$C$112,0,1,1),N818)</f>
        <v>44</v>
      </c>
      <c r="P818" s="24">
        <v>42</v>
      </c>
      <c r="Q818" s="24">
        <f>IF(P818&gt;900,_xlfn.XLOOKUP(ROUND(P818,0),'CM-VL-G-C-GL-B-T-ClassRimThickn'!$B$1:$B$112,'CM-VL-G-C-GL-B-T-ClassRimThickn'!$C$1:$C$112,0,1,1),P818)</f>
        <v>42</v>
      </c>
      <c r="S818" s="24">
        <f>IF(R818&gt;900,_xlfn.XLOOKUP(ROUND(R818,0),'CM-VL-G-C-GL-B-T-ClassRimThickn'!$B$1:$B$112,'CM-VL-G-C-GL-B-T-ClassRimThickn'!$C$1:$C$112,0,1,1),R818)</f>
        <v>0</v>
      </c>
      <c r="T818" s="24">
        <v>41</v>
      </c>
      <c r="U818" s="24">
        <f>IF(T818&gt;900,_xlfn.XLOOKUP(ROUND(T818,0),'CM-VL-G-C-GL-B-T-ClassRimThickn'!$B$1:$B$112,'CM-VL-G-C-GL-B-T-ClassRimThickn'!$C$1:$C$112,0,1,1),T818)</f>
        <v>41</v>
      </c>
      <c r="V818" s="24">
        <v>45</v>
      </c>
      <c r="W818" s="24">
        <f>IF(V818&gt;900,_xlfn.XLOOKUP(ROUND(V818,0),'CM-VL-G-C-GL-B-T-ClassRimThickn'!$B$1:$B$112,'CM-VL-G-C-GL-B-T-ClassRimThickn'!$C$1:$C$112,0,1,1),V818)</f>
        <v>45</v>
      </c>
      <c r="X818" s="24">
        <v>41</v>
      </c>
      <c r="Y818" s="24">
        <f>IF(X818&gt;900,_xlfn.XLOOKUP(ROUND(X818,0),'CM-VL-G-C-GL-B-T-ClassRimThickn'!$B$1:$B$112,'CM-VL-G-C-GL-B-T-ClassRimThickn'!$C$1:$C$112,0,1,1),X818)</f>
        <v>41</v>
      </c>
      <c r="Z818" s="24">
        <v>44</v>
      </c>
      <c r="AA818" s="24">
        <f>IF(Z818&gt;900,_xlfn.XLOOKUP(ROUND(Z818,0),'CM-VL-G-C-GL-B-T-ClassRimThickn'!$B$1:$B$112,'CM-VL-G-C-GL-B-T-ClassRimThickn'!$C$1:$C$112,0,1,1),Z818)</f>
        <v>44</v>
      </c>
      <c r="AB818" s="24">
        <v>42</v>
      </c>
      <c r="AC818" s="24">
        <f>IF(AB818&gt;900,_xlfn.XLOOKUP(ROUND(AB818,0),'CM-VL-G-C-GL-B-T-ClassRimThickn'!$B$1:$B$112,'CM-VL-G-C-GL-B-T-ClassRimThickn'!$C$1:$C$112,0,1,1),AB818)</f>
        <v>42</v>
      </c>
      <c r="AD818" s="24">
        <v>35</v>
      </c>
      <c r="AE818" s="24">
        <f>IF(AD818&gt;900,_xlfn.XLOOKUP(ROUND(AD818,0),'CM-VL-G-C-GL-B-T-ClassRimThickn'!$B$1:$B$112,'CM-VL-G-C-GL-B-T-ClassRimThickn'!$C$1:$C$112,0,1,1),AD818)</f>
        <v>35</v>
      </c>
      <c r="AF818" s="24">
        <v>41</v>
      </c>
      <c r="AG818" s="24">
        <f>IF(AF818&gt;900,_xlfn.XLOOKUP(ROUND(AF818,0),'CM-VL-G-C-GL-B-T-ClassRimThickn'!$B$1:$B$112,'CM-VL-G-C-GL-B-T-ClassRimThickn'!$C$1:$C$112,0,1,1),AF818)</f>
        <v>41</v>
      </c>
      <c r="AH818" s="24">
        <v>23</v>
      </c>
      <c r="AI818" s="24">
        <v>25</v>
      </c>
      <c r="AJ818" s="24">
        <v>25</v>
      </c>
      <c r="AK818" s="24">
        <v>24</v>
      </c>
      <c r="AL818" s="24">
        <v>22</v>
      </c>
      <c r="AM818" s="24">
        <v>24</v>
      </c>
      <c r="AN818" s="24">
        <v>23</v>
      </c>
      <c r="AO818" s="24">
        <v>24</v>
      </c>
      <c r="AP818" s="24">
        <v>25</v>
      </c>
      <c r="AQ818" s="24">
        <v>25</v>
      </c>
      <c r="AR818" s="24">
        <v>23</v>
      </c>
      <c r="AS818" s="24">
        <v>24</v>
      </c>
      <c r="AT818" s="24">
        <v>29</v>
      </c>
      <c r="AU818" s="24">
        <v>30</v>
      </c>
      <c r="AV818" s="24">
        <v>29</v>
      </c>
      <c r="AW818" s="24">
        <v>30</v>
      </c>
      <c r="AX818" s="24">
        <v>29</v>
      </c>
      <c r="AY818" s="24">
        <v>29</v>
      </c>
      <c r="AZ818" s="24">
        <v>30</v>
      </c>
      <c r="BA818" s="24">
        <v>30</v>
      </c>
      <c r="BB818" s="24">
        <v>29</v>
      </c>
      <c r="BC818" s="24">
        <v>30</v>
      </c>
      <c r="BD818" s="24">
        <v>30</v>
      </c>
      <c r="BE818" s="24">
        <v>29</v>
      </c>
      <c r="BF818" s="24">
        <v>0.5</v>
      </c>
      <c r="BG818" s="24">
        <v>0.5</v>
      </c>
      <c r="BH818" s="24">
        <v>0.5</v>
      </c>
      <c r="BI818" s="24">
        <v>0.5</v>
      </c>
      <c r="BJ818" s="24">
        <v>0.5</v>
      </c>
      <c r="BL818" s="24">
        <v>0.5</v>
      </c>
      <c r="BM818" s="24">
        <v>0.5</v>
      </c>
      <c r="BN818" s="24">
        <v>0.5</v>
      </c>
      <c r="BO818" s="24">
        <v>0.5</v>
      </c>
      <c r="BP818" s="24">
        <v>0.5</v>
      </c>
      <c r="BQ818" s="24">
        <v>0.5</v>
      </c>
      <c r="BR818" s="24">
        <v>0.5</v>
      </c>
      <c r="BS818" s="24">
        <v>0.5</v>
      </c>
      <c r="BT818" s="24">
        <v>0.5</v>
      </c>
      <c r="BU818" s="24">
        <v>0.5</v>
      </c>
      <c r="BV818" s="24">
        <v>0.5</v>
      </c>
      <c r="BW818" s="24">
        <v>0.5</v>
      </c>
      <c r="BX818" s="24">
        <v>0.5</v>
      </c>
      <c r="BY818" s="24">
        <v>0.5</v>
      </c>
      <c r="BZ818" s="24">
        <v>0.5</v>
      </c>
      <c r="CB818" s="24">
        <v>0.5</v>
      </c>
      <c r="CC818" s="24">
        <v>0.5</v>
      </c>
      <c r="CO818" s="34">
        <f t="shared" si="60"/>
        <v>289206</v>
      </c>
    </row>
    <row r="819" spans="1:93" ht="15" hidden="1">
      <c r="A819" s="23" t="s">
        <v>158</v>
      </c>
      <c r="B819" s="52">
        <v>43762</v>
      </c>
      <c r="C819" s="25" t="str">
        <f t="shared" si="59"/>
        <v/>
      </c>
      <c r="G819" s="24">
        <f t="shared" si="61"/>
        <v>162</v>
      </c>
      <c r="H819" s="27">
        <v>318599</v>
      </c>
      <c r="I819" s="24" t="str">
        <f t="shared" si="62"/>
        <v/>
      </c>
      <c r="K819" s="24">
        <f>IF(J819&gt;900,_xlfn.XLOOKUP(ROUND(J819,0),'CM-VL-G-C-GL-B-T-ClassRimThickn'!$B$1:$B$112,'CM-VL-G-C-GL-B-T-ClassRimThickn'!$C$1:$C$112,0,1,1),J819)</f>
        <v>0</v>
      </c>
      <c r="L819" s="24">
        <v>85</v>
      </c>
      <c r="M819" s="24">
        <f>IF(L819&gt;900,_xlfn.XLOOKUP(ROUND(L819,0),'CM-VL-G-C-GL-B-T-ClassRimThickn'!$B$1:$B$112,'CM-VL-G-C-GL-B-T-ClassRimThickn'!$C$1:$C$112,0,1,1),L819)</f>
        <v>85</v>
      </c>
      <c r="N819" s="24">
        <v>85</v>
      </c>
      <c r="O819" s="24">
        <f>IF(N819&gt;900,_xlfn.XLOOKUP(ROUND(N819,0),'CM-VL-G-C-GL-B-T-ClassRimThickn'!$B$1:$B$112,'CM-VL-G-C-GL-B-T-ClassRimThickn'!$C$1:$C$112,0,1,1),N819)</f>
        <v>85</v>
      </c>
      <c r="P819" s="24">
        <v>85</v>
      </c>
      <c r="Q819" s="24">
        <f>IF(P819&gt;900,_xlfn.XLOOKUP(ROUND(P819,0),'CM-VL-G-C-GL-B-T-ClassRimThickn'!$B$1:$B$112,'CM-VL-G-C-GL-B-T-ClassRimThickn'!$C$1:$C$112,0,1,1),P819)</f>
        <v>85</v>
      </c>
      <c r="S819" s="24">
        <f>IF(R819&gt;900,_xlfn.XLOOKUP(ROUND(R819,0),'CM-VL-G-C-GL-B-T-ClassRimThickn'!$B$1:$B$112,'CM-VL-G-C-GL-B-T-ClassRimThickn'!$C$1:$C$112,0,1,1),R819)</f>
        <v>0</v>
      </c>
      <c r="T819" s="24">
        <v>85</v>
      </c>
      <c r="U819" s="24">
        <f>IF(T819&gt;900,_xlfn.XLOOKUP(ROUND(T819,0),'CM-VL-G-C-GL-B-T-ClassRimThickn'!$B$1:$B$112,'CM-VL-G-C-GL-B-T-ClassRimThickn'!$C$1:$C$112,0,1,1),T819)</f>
        <v>85</v>
      </c>
      <c r="V819" s="24">
        <v>85</v>
      </c>
      <c r="W819" s="24">
        <f>IF(V819&gt;900,_xlfn.XLOOKUP(ROUND(V819,0),'CM-VL-G-C-GL-B-T-ClassRimThickn'!$B$1:$B$112,'CM-VL-G-C-GL-B-T-ClassRimThickn'!$C$1:$C$112,0,1,1),V819)</f>
        <v>85</v>
      </c>
      <c r="X819" s="24">
        <v>85</v>
      </c>
      <c r="Y819" s="24">
        <f>IF(X819&gt;900,_xlfn.XLOOKUP(ROUND(X819,0),'CM-VL-G-C-GL-B-T-ClassRimThickn'!$B$1:$B$112,'CM-VL-G-C-GL-B-T-ClassRimThickn'!$C$1:$C$112,0,1,1),X819)</f>
        <v>85</v>
      </c>
      <c r="Z819" s="24">
        <v>85</v>
      </c>
      <c r="AA819" s="24">
        <f>IF(Z819&gt;900,_xlfn.XLOOKUP(ROUND(Z819,0),'CM-VL-G-C-GL-B-T-ClassRimThickn'!$B$1:$B$112,'CM-VL-G-C-GL-B-T-ClassRimThickn'!$C$1:$C$112,0,1,1),Z819)</f>
        <v>85</v>
      </c>
      <c r="AB819" s="24">
        <v>85</v>
      </c>
      <c r="AC819" s="24">
        <f>IF(AB819&gt;900,_xlfn.XLOOKUP(ROUND(AB819,0),'CM-VL-G-C-GL-B-T-ClassRimThickn'!$B$1:$B$112,'CM-VL-G-C-GL-B-T-ClassRimThickn'!$C$1:$C$112,0,1,1),AB819)</f>
        <v>85</v>
      </c>
      <c r="AD819" s="24">
        <v>85</v>
      </c>
      <c r="AE819" s="24">
        <f>IF(AD819&gt;900,_xlfn.XLOOKUP(ROUND(AD819,0),'CM-VL-G-C-GL-B-T-ClassRimThickn'!$B$1:$B$112,'CM-VL-G-C-GL-B-T-ClassRimThickn'!$C$1:$C$112,0,1,1),AD819)</f>
        <v>85</v>
      </c>
      <c r="AF819" s="24">
        <v>85</v>
      </c>
      <c r="AG819" s="24">
        <f>IF(AF819&gt;900,_xlfn.XLOOKUP(ROUND(AF819,0),'CM-VL-G-C-GL-B-T-ClassRimThickn'!$B$1:$B$112,'CM-VL-G-C-GL-B-T-ClassRimThickn'!$C$1:$C$112,0,1,1),AF819)</f>
        <v>85</v>
      </c>
      <c r="AH819" s="24">
        <v>30</v>
      </c>
      <c r="AI819" s="24">
        <v>30</v>
      </c>
      <c r="AJ819" s="24">
        <v>30</v>
      </c>
      <c r="AK819" s="24">
        <v>30</v>
      </c>
      <c r="AL819" s="24">
        <v>30</v>
      </c>
      <c r="AM819" s="24">
        <v>30</v>
      </c>
      <c r="AN819" s="24">
        <v>30</v>
      </c>
      <c r="AO819" s="24">
        <v>30</v>
      </c>
      <c r="AP819" s="24">
        <v>30</v>
      </c>
      <c r="AQ819" s="24">
        <v>30</v>
      </c>
      <c r="AR819" s="24">
        <v>30</v>
      </c>
      <c r="AS819" s="24">
        <v>30</v>
      </c>
      <c r="AT819" s="24">
        <v>28</v>
      </c>
      <c r="AU819" s="24">
        <v>28</v>
      </c>
      <c r="AV819" s="24">
        <v>28</v>
      </c>
      <c r="AW819" s="24">
        <v>28</v>
      </c>
      <c r="AX819" s="24">
        <v>28</v>
      </c>
      <c r="AY819" s="24">
        <v>28</v>
      </c>
      <c r="AZ819" s="24">
        <v>28</v>
      </c>
      <c r="BA819" s="24">
        <v>28</v>
      </c>
      <c r="BB819" s="24">
        <v>28</v>
      </c>
      <c r="BC819" s="24">
        <v>28</v>
      </c>
      <c r="BD819" s="24">
        <v>28</v>
      </c>
      <c r="BE819" s="24">
        <v>28</v>
      </c>
      <c r="BF819" s="24">
        <v>0</v>
      </c>
      <c r="BG819" s="24">
        <v>0</v>
      </c>
      <c r="BH819" s="24">
        <v>0</v>
      </c>
      <c r="BI819" s="24">
        <v>0</v>
      </c>
      <c r="BJ819" s="24">
        <v>0</v>
      </c>
      <c r="BL819" s="24">
        <v>0</v>
      </c>
      <c r="BM819" s="24">
        <v>0</v>
      </c>
      <c r="BN819" s="24">
        <v>0</v>
      </c>
      <c r="BO819" s="24">
        <v>0</v>
      </c>
      <c r="BP819" s="24">
        <v>0</v>
      </c>
      <c r="BQ819" s="24">
        <v>0</v>
      </c>
      <c r="BR819" s="24">
        <v>0</v>
      </c>
      <c r="BS819" s="24">
        <v>0</v>
      </c>
      <c r="BT819" s="24">
        <v>0</v>
      </c>
      <c r="BU819" s="24">
        <v>0</v>
      </c>
      <c r="BV819" s="24">
        <v>0</v>
      </c>
      <c r="BW819" s="24">
        <v>0</v>
      </c>
      <c r="BX819" s="24">
        <v>0</v>
      </c>
      <c r="BY819" s="24">
        <v>0</v>
      </c>
      <c r="BZ819" s="24">
        <v>0</v>
      </c>
      <c r="CB819" s="24">
        <v>0</v>
      </c>
      <c r="CC819" s="24">
        <v>0</v>
      </c>
      <c r="CD819" s="24">
        <v>135</v>
      </c>
      <c r="CE819" s="24">
        <v>135</v>
      </c>
      <c r="CF819" s="24">
        <v>135</v>
      </c>
      <c r="CG819" s="24">
        <v>135</v>
      </c>
      <c r="CH819" s="24">
        <v>135</v>
      </c>
      <c r="CI819" s="24">
        <v>135</v>
      </c>
      <c r="CO819" s="34">
        <f t="shared" si="60"/>
        <v>318599</v>
      </c>
    </row>
    <row r="820" spans="1:93" ht="15" hidden="1">
      <c r="A820" s="23" t="s">
        <v>158</v>
      </c>
      <c r="B820" s="52">
        <v>43859</v>
      </c>
      <c r="C820" s="25" t="str">
        <f t="shared" si="59"/>
        <v/>
      </c>
      <c r="E820" s="24" t="s">
        <v>159</v>
      </c>
      <c r="G820" s="24">
        <f t="shared" si="61"/>
        <v>97</v>
      </c>
      <c r="H820" s="30">
        <f>((H819-H818)/G819*G820)+H819</f>
        <v>336198.51234567899</v>
      </c>
      <c r="I820" s="24" t="str">
        <f t="shared" si="62"/>
        <v/>
      </c>
      <c r="J820" s="24">
        <v>85</v>
      </c>
      <c r="K820" s="24">
        <f>IF(J820&gt;900,_xlfn.XLOOKUP(ROUND(J820,0),'CM-VL-G-C-GL-B-T-ClassRimThickn'!$B$1:$B$112,'CM-VL-G-C-GL-B-T-ClassRimThickn'!$C$1:$C$112,0,1,1),J820)</f>
        <v>85</v>
      </c>
      <c r="L820" s="24">
        <v>85</v>
      </c>
      <c r="M820" s="24">
        <f>IF(L820&gt;900,_xlfn.XLOOKUP(ROUND(L820,0),'CM-VL-G-C-GL-B-T-ClassRimThickn'!$B$1:$B$112,'CM-VL-G-C-GL-B-T-ClassRimThickn'!$C$1:$C$112,0,1,1),L820)</f>
        <v>85</v>
      </c>
      <c r="N820" s="24">
        <v>85</v>
      </c>
      <c r="O820" s="24">
        <f>IF(N820&gt;900,_xlfn.XLOOKUP(ROUND(N820,0),'CM-VL-G-C-GL-B-T-ClassRimThickn'!$B$1:$B$112,'CM-VL-G-C-GL-B-T-ClassRimThickn'!$C$1:$C$112,0,1,1),N820)</f>
        <v>85</v>
      </c>
      <c r="P820" s="24">
        <v>85</v>
      </c>
      <c r="Q820" s="24">
        <f>IF(P820&gt;900,_xlfn.XLOOKUP(ROUND(P820,0),'CM-VL-G-C-GL-B-T-ClassRimThickn'!$B$1:$B$112,'CM-VL-G-C-GL-B-T-ClassRimThickn'!$C$1:$C$112,0,1,1),P820)</f>
        <v>85</v>
      </c>
      <c r="R820" s="24">
        <v>85</v>
      </c>
      <c r="S820" s="24">
        <f>IF(R820&gt;900,_xlfn.XLOOKUP(ROUND(R820,0),'CM-VL-G-C-GL-B-T-ClassRimThickn'!$B$1:$B$112,'CM-VL-G-C-GL-B-T-ClassRimThickn'!$C$1:$C$112,0,1,1),R820)</f>
        <v>85</v>
      </c>
      <c r="T820" s="24">
        <v>85</v>
      </c>
      <c r="U820" s="24">
        <f>IF(T820&gt;900,_xlfn.XLOOKUP(ROUND(T820,0),'CM-VL-G-C-GL-B-T-ClassRimThickn'!$B$1:$B$112,'CM-VL-G-C-GL-B-T-ClassRimThickn'!$C$1:$C$112,0,1,1),T820)</f>
        <v>85</v>
      </c>
      <c r="V820" s="24">
        <v>85</v>
      </c>
      <c r="W820" s="24">
        <f>IF(V820&gt;900,_xlfn.XLOOKUP(ROUND(V820,0),'CM-VL-G-C-GL-B-T-ClassRimThickn'!$B$1:$B$112,'CM-VL-G-C-GL-B-T-ClassRimThickn'!$C$1:$C$112,0,1,1),V820)</f>
        <v>85</v>
      </c>
      <c r="X820" s="24">
        <v>85</v>
      </c>
      <c r="Y820" s="24">
        <f>IF(X820&gt;900,_xlfn.XLOOKUP(ROUND(X820,0),'CM-VL-G-C-GL-B-T-ClassRimThickn'!$B$1:$B$112,'CM-VL-G-C-GL-B-T-ClassRimThickn'!$C$1:$C$112,0,1,1),X820)</f>
        <v>85</v>
      </c>
      <c r="Z820" s="24">
        <v>85</v>
      </c>
      <c r="AA820" s="24">
        <f>IF(Z820&gt;900,_xlfn.XLOOKUP(ROUND(Z820,0),'CM-VL-G-C-GL-B-T-ClassRimThickn'!$B$1:$B$112,'CM-VL-G-C-GL-B-T-ClassRimThickn'!$C$1:$C$112,0,1,1),Z820)</f>
        <v>85</v>
      </c>
      <c r="AB820" s="24">
        <v>85</v>
      </c>
      <c r="AC820" s="24">
        <f>IF(AB820&gt;900,_xlfn.XLOOKUP(ROUND(AB820,0),'CM-VL-G-C-GL-B-T-ClassRimThickn'!$B$1:$B$112,'CM-VL-G-C-GL-B-T-ClassRimThickn'!$C$1:$C$112,0,1,1),AB820)</f>
        <v>85</v>
      </c>
      <c r="AD820" s="24">
        <v>85</v>
      </c>
      <c r="AE820" s="24">
        <f>IF(AD820&gt;900,_xlfn.XLOOKUP(ROUND(AD820,0),'CM-VL-G-C-GL-B-T-ClassRimThickn'!$B$1:$B$112,'CM-VL-G-C-GL-B-T-ClassRimThickn'!$C$1:$C$112,0,1,1),AD820)</f>
        <v>85</v>
      </c>
      <c r="AF820" s="24">
        <v>85</v>
      </c>
      <c r="AG820" s="24">
        <f>IF(AF820&gt;900,_xlfn.XLOOKUP(ROUND(AF820,0),'CM-VL-G-C-GL-B-T-ClassRimThickn'!$B$1:$B$112,'CM-VL-G-C-GL-B-T-ClassRimThickn'!$C$1:$C$112,0,1,1),AF820)</f>
        <v>85</v>
      </c>
      <c r="AH820" s="24">
        <v>28</v>
      </c>
      <c r="AI820" s="24">
        <v>28</v>
      </c>
      <c r="AJ820" s="24">
        <v>28</v>
      </c>
      <c r="AK820" s="24">
        <v>28</v>
      </c>
      <c r="AL820" s="24">
        <v>28</v>
      </c>
      <c r="AM820" s="24">
        <v>27.5</v>
      </c>
      <c r="AN820" s="24">
        <v>28</v>
      </c>
      <c r="AO820" s="24">
        <v>28</v>
      </c>
      <c r="AP820" s="24">
        <v>28</v>
      </c>
      <c r="AQ820" s="24">
        <v>28</v>
      </c>
      <c r="AR820" s="24">
        <v>29</v>
      </c>
      <c r="AS820" s="24">
        <v>29</v>
      </c>
      <c r="AT820" s="24">
        <v>29</v>
      </c>
      <c r="AU820" s="24">
        <v>28</v>
      </c>
      <c r="AV820" s="24">
        <v>29</v>
      </c>
      <c r="AW820" s="24">
        <v>29</v>
      </c>
      <c r="AX820" s="24">
        <v>29</v>
      </c>
      <c r="AY820" s="24">
        <v>29</v>
      </c>
      <c r="AZ820" s="24">
        <v>28</v>
      </c>
      <c r="BA820" s="24">
        <v>28</v>
      </c>
      <c r="BB820" s="24">
        <v>29</v>
      </c>
      <c r="BC820" s="24">
        <v>28</v>
      </c>
      <c r="BD820" s="24">
        <v>28</v>
      </c>
      <c r="BE820" s="24">
        <v>28</v>
      </c>
      <c r="BF820" s="24">
        <v>0</v>
      </c>
      <c r="BG820" s="24">
        <v>0</v>
      </c>
      <c r="BH820" s="24">
        <v>0</v>
      </c>
      <c r="BI820" s="24">
        <v>0</v>
      </c>
      <c r="BJ820" s="24">
        <v>0</v>
      </c>
      <c r="BK820" s="24">
        <v>0</v>
      </c>
      <c r="BL820" s="24">
        <v>0</v>
      </c>
      <c r="BM820" s="24">
        <v>0</v>
      </c>
      <c r="BN820" s="24">
        <v>0</v>
      </c>
      <c r="BO820" s="24">
        <v>0</v>
      </c>
      <c r="BP820" s="24">
        <v>0</v>
      </c>
      <c r="BQ820" s="24">
        <v>0</v>
      </c>
      <c r="CO820" s="34">
        <f t="shared" si="60"/>
        <v>336198.51234567899</v>
      </c>
    </row>
    <row r="821" spans="1:93" ht="15" hidden="1">
      <c r="A821" s="23" t="s">
        <v>160</v>
      </c>
      <c r="B821" s="52">
        <v>42010</v>
      </c>
      <c r="C821" s="25" t="str">
        <f t="shared" si="59"/>
        <v/>
      </c>
      <c r="G821" s="24" t="str">
        <f t="shared" si="61"/>
        <v/>
      </c>
      <c r="I821" s="24" t="str">
        <f t="shared" si="62"/>
        <v/>
      </c>
      <c r="K821" s="24">
        <f>IF(J821&gt;900,_xlfn.XLOOKUP(ROUND(J821,0),'CM-VL-G-C-GL-B-T-ClassRimThickn'!$B$1:$B$112,'CM-VL-G-C-GL-B-T-ClassRimThickn'!$C$1:$C$112,0,1,1),J821)</f>
        <v>0</v>
      </c>
      <c r="L821" s="24">
        <v>1007.4</v>
      </c>
      <c r="M821" s="24">
        <f>IF(L821&gt;900,_xlfn.XLOOKUP(ROUND(L821,0),'CM-VL-G-C-GL-B-T-ClassRimThickn'!$B$1:$B$112,'CM-VL-G-C-GL-B-T-ClassRimThickn'!$C$1:$C$112,0,1,1),L821)</f>
        <v>80.5</v>
      </c>
      <c r="N821" s="24">
        <v>1006.7</v>
      </c>
      <c r="O821" s="24">
        <f>IF(N821&gt;900,_xlfn.XLOOKUP(ROUND(N821,0),'CM-VL-G-C-GL-B-T-ClassRimThickn'!$B$1:$B$112,'CM-VL-G-C-GL-B-T-ClassRimThickn'!$C$1:$C$112,0,1,1),N821)</f>
        <v>80.5</v>
      </c>
      <c r="P821" s="24">
        <v>1004.8</v>
      </c>
      <c r="Q821" s="24">
        <f>IF(P821&gt;900,_xlfn.XLOOKUP(ROUND(P821,0),'CM-VL-G-C-GL-B-T-ClassRimThickn'!$B$1:$B$112,'CM-VL-G-C-GL-B-T-ClassRimThickn'!$C$1:$C$112,0,1,1),P821)</f>
        <v>79.5</v>
      </c>
      <c r="S821" s="24">
        <f>IF(R821&gt;900,_xlfn.XLOOKUP(ROUND(R821,0),'CM-VL-G-C-GL-B-T-ClassRimThickn'!$B$1:$B$112,'CM-VL-G-C-GL-B-T-ClassRimThickn'!$C$1:$C$112,0,1,1),R821)</f>
        <v>0</v>
      </c>
      <c r="T821" s="24">
        <v>1005.7</v>
      </c>
      <c r="U821" s="24">
        <f>IF(T821&gt;900,_xlfn.XLOOKUP(ROUND(T821,0),'CM-VL-G-C-GL-B-T-ClassRimThickn'!$B$1:$B$112,'CM-VL-G-C-GL-B-T-ClassRimThickn'!$C$1:$C$112,0,1,1),T821)</f>
        <v>80</v>
      </c>
      <c r="V821" s="24">
        <v>1006.7</v>
      </c>
      <c r="W821" s="24">
        <f>IF(V821&gt;900,_xlfn.XLOOKUP(ROUND(V821,0),'CM-VL-G-C-GL-B-T-ClassRimThickn'!$B$1:$B$112,'CM-VL-G-C-GL-B-T-ClassRimThickn'!$C$1:$C$112,0,1,1),V821)</f>
        <v>80.5</v>
      </c>
      <c r="X821" s="24">
        <v>1107.4000000000001</v>
      </c>
      <c r="Y821" s="24">
        <f>IF(X821&gt;900,_xlfn.XLOOKUP(ROUND(X821,0),'CM-VL-G-C-GL-B-T-ClassRimThickn'!$B$1:$B$112,'CM-VL-G-C-GL-B-T-ClassRimThickn'!$C$1:$C$112,0,1,1),X821)</f>
        <v>0</v>
      </c>
      <c r="Z821" s="24">
        <v>1007.1</v>
      </c>
      <c r="AA821" s="24">
        <f>IF(Z821&gt;900,_xlfn.XLOOKUP(ROUND(Z821,0),'CM-VL-G-C-GL-B-T-ClassRimThickn'!$B$1:$B$112,'CM-VL-G-C-GL-B-T-ClassRimThickn'!$C$1:$C$112,0,1,1),Z821)</f>
        <v>80.5</v>
      </c>
      <c r="AB821" s="24">
        <v>1005.1</v>
      </c>
      <c r="AC821" s="24">
        <f>IF(AB821&gt;900,_xlfn.XLOOKUP(ROUND(AB821,0),'CM-VL-G-C-GL-B-T-ClassRimThickn'!$B$1:$B$112,'CM-VL-G-C-GL-B-T-ClassRimThickn'!$C$1:$C$112,0,1,1),AB821)</f>
        <v>79.5</v>
      </c>
      <c r="AD821" s="24">
        <v>1005.9</v>
      </c>
      <c r="AE821" s="24">
        <f>IF(AD821&gt;900,_xlfn.XLOOKUP(ROUND(AD821,0),'CM-VL-G-C-GL-B-T-ClassRimThickn'!$B$1:$B$112,'CM-VL-G-C-GL-B-T-ClassRimThickn'!$C$1:$C$112,0,1,1),AD821)</f>
        <v>80</v>
      </c>
      <c r="AF821" s="24">
        <v>1005.9</v>
      </c>
      <c r="AG821" s="24">
        <f>IF(AF821&gt;900,_xlfn.XLOOKUP(ROUND(AF821,0),'CM-VL-G-C-GL-B-T-ClassRimThickn'!$B$1:$B$112,'CM-VL-G-C-GL-B-T-ClassRimThickn'!$C$1:$C$112,0,1,1),AF821)</f>
        <v>80</v>
      </c>
      <c r="AH821" s="24">
        <v>30</v>
      </c>
      <c r="AI821" s="24">
        <v>30</v>
      </c>
      <c r="AJ821" s="24">
        <v>30</v>
      </c>
      <c r="AK821" s="24">
        <v>30</v>
      </c>
      <c r="AL821" s="24">
        <v>30</v>
      </c>
      <c r="AM821" s="24">
        <v>30</v>
      </c>
      <c r="AN821" s="24">
        <v>30</v>
      </c>
      <c r="AO821" s="24">
        <v>30</v>
      </c>
      <c r="AP821" s="24">
        <v>30</v>
      </c>
      <c r="AQ821" s="24">
        <v>30</v>
      </c>
      <c r="AR821" s="24">
        <v>30</v>
      </c>
      <c r="AS821" s="24">
        <v>30</v>
      </c>
      <c r="AT821" s="24">
        <v>28</v>
      </c>
      <c r="AU821" s="24">
        <v>28</v>
      </c>
      <c r="AV821" s="24">
        <v>28</v>
      </c>
      <c r="AW821" s="24">
        <v>28</v>
      </c>
      <c r="AX821" s="24">
        <v>28</v>
      </c>
      <c r="AY821" s="24">
        <v>28</v>
      </c>
      <c r="AZ821" s="24">
        <v>28</v>
      </c>
      <c r="BA821" s="24">
        <v>28</v>
      </c>
      <c r="BB821" s="24">
        <v>28</v>
      </c>
      <c r="BC821" s="24">
        <v>28</v>
      </c>
      <c r="BD821" s="24">
        <v>28</v>
      </c>
      <c r="BE821" s="24">
        <v>28</v>
      </c>
      <c r="BF821" s="24">
        <v>0</v>
      </c>
      <c r="BG821" s="24">
        <v>0</v>
      </c>
      <c r="BH821" s="24">
        <v>0</v>
      </c>
      <c r="BI821" s="24">
        <v>0</v>
      </c>
      <c r="BJ821" s="24">
        <v>0</v>
      </c>
      <c r="BL821" s="24">
        <v>0</v>
      </c>
      <c r="BM821" s="24">
        <v>0</v>
      </c>
      <c r="BN821" s="24">
        <v>0</v>
      </c>
      <c r="BO821" s="24">
        <v>0</v>
      </c>
      <c r="BP821" s="24">
        <v>0</v>
      </c>
      <c r="BQ821" s="24">
        <v>0</v>
      </c>
      <c r="BR821" s="24">
        <v>0</v>
      </c>
      <c r="BS821" s="24">
        <v>0</v>
      </c>
      <c r="BT821" s="24">
        <v>0</v>
      </c>
      <c r="BU821" s="24">
        <v>0</v>
      </c>
      <c r="BV821" s="24">
        <v>0</v>
      </c>
      <c r="BW821" s="24">
        <v>0</v>
      </c>
      <c r="BX821" s="24">
        <v>0</v>
      </c>
      <c r="BY821" s="24">
        <v>0</v>
      </c>
      <c r="BZ821" s="24">
        <v>0</v>
      </c>
      <c r="CB821" s="24">
        <v>0</v>
      </c>
      <c r="CC821" s="24">
        <v>0</v>
      </c>
      <c r="CO821" s="34">
        <f t="shared" si="60"/>
        <v>446.85993485342016</v>
      </c>
    </row>
    <row r="822" spans="1:93" ht="15" hidden="1">
      <c r="A822" s="23" t="s">
        <v>160</v>
      </c>
      <c r="B822" s="52">
        <v>42249</v>
      </c>
      <c r="C822" s="25" t="str">
        <f t="shared" si="59"/>
        <v/>
      </c>
      <c r="G822" s="24">
        <f t="shared" si="61"/>
        <v>239</v>
      </c>
      <c r="H822" s="24">
        <v>574</v>
      </c>
      <c r="I822" s="24" t="str">
        <f t="shared" si="62"/>
        <v/>
      </c>
      <c r="K822" s="24">
        <f>IF(J822&gt;900,_xlfn.XLOOKUP(ROUND(J822,0),'CM-VL-G-C-GL-B-T-ClassRimThickn'!$B$1:$B$112,'CM-VL-G-C-GL-B-T-ClassRimThickn'!$C$1:$C$112,0,1,1),J822)</f>
        <v>0</v>
      </c>
      <c r="L822" s="24">
        <v>84</v>
      </c>
      <c r="M822" s="24">
        <f>IF(L822&gt;900,_xlfn.XLOOKUP(ROUND(L822,0),'CM-VL-G-C-GL-B-T-ClassRimThickn'!$B$1:$B$112,'CM-VL-G-C-GL-B-T-ClassRimThickn'!$C$1:$C$112,0,1,1),L822)</f>
        <v>84</v>
      </c>
      <c r="N822" s="24">
        <v>84</v>
      </c>
      <c r="O822" s="24">
        <f>IF(N822&gt;900,_xlfn.XLOOKUP(ROUND(N822,0),'CM-VL-G-C-GL-B-T-ClassRimThickn'!$B$1:$B$112,'CM-VL-G-C-GL-B-T-ClassRimThickn'!$C$1:$C$112,0,1,1),N822)</f>
        <v>84</v>
      </c>
      <c r="P822" s="24">
        <v>84</v>
      </c>
      <c r="Q822" s="24">
        <f>IF(P822&gt;900,_xlfn.XLOOKUP(ROUND(P822,0),'CM-VL-G-C-GL-B-T-ClassRimThickn'!$B$1:$B$112,'CM-VL-G-C-GL-B-T-ClassRimThickn'!$C$1:$C$112,0,1,1),P822)</f>
        <v>84</v>
      </c>
      <c r="S822" s="24">
        <f>IF(R822&gt;900,_xlfn.XLOOKUP(ROUND(R822,0),'CM-VL-G-C-GL-B-T-ClassRimThickn'!$B$1:$B$112,'CM-VL-G-C-GL-B-T-ClassRimThickn'!$C$1:$C$112,0,1,1),R822)</f>
        <v>0</v>
      </c>
      <c r="T822" s="24">
        <v>84</v>
      </c>
      <c r="U822" s="24">
        <f>IF(T822&gt;900,_xlfn.XLOOKUP(ROUND(T822,0),'CM-VL-G-C-GL-B-T-ClassRimThickn'!$B$1:$B$112,'CM-VL-G-C-GL-B-T-ClassRimThickn'!$C$1:$C$112,0,1,1),T822)</f>
        <v>84</v>
      </c>
      <c r="V822" s="24">
        <v>84</v>
      </c>
      <c r="W822" s="24">
        <f>IF(V822&gt;900,_xlfn.XLOOKUP(ROUND(V822,0),'CM-VL-G-C-GL-B-T-ClassRimThickn'!$B$1:$B$112,'CM-VL-G-C-GL-B-T-ClassRimThickn'!$C$1:$C$112,0,1,1),V822)</f>
        <v>84</v>
      </c>
      <c r="X822" s="24">
        <v>84</v>
      </c>
      <c r="Y822" s="24">
        <f>IF(X822&gt;900,_xlfn.XLOOKUP(ROUND(X822,0),'CM-VL-G-C-GL-B-T-ClassRimThickn'!$B$1:$B$112,'CM-VL-G-C-GL-B-T-ClassRimThickn'!$C$1:$C$112,0,1,1),X822)</f>
        <v>84</v>
      </c>
      <c r="Z822" s="24">
        <v>84</v>
      </c>
      <c r="AA822" s="24">
        <f>IF(Z822&gt;900,_xlfn.XLOOKUP(ROUND(Z822,0),'CM-VL-G-C-GL-B-T-ClassRimThickn'!$B$1:$B$112,'CM-VL-G-C-GL-B-T-ClassRimThickn'!$C$1:$C$112,0,1,1),Z822)</f>
        <v>84</v>
      </c>
      <c r="AB822" s="24">
        <v>84</v>
      </c>
      <c r="AC822" s="24">
        <f>IF(AB822&gt;900,_xlfn.XLOOKUP(ROUND(AB822,0),'CM-VL-G-C-GL-B-T-ClassRimThickn'!$B$1:$B$112,'CM-VL-G-C-GL-B-T-ClassRimThickn'!$C$1:$C$112,0,1,1),AB822)</f>
        <v>84</v>
      </c>
      <c r="AD822" s="24">
        <v>84</v>
      </c>
      <c r="AE822" s="24">
        <f>IF(AD822&gt;900,_xlfn.XLOOKUP(ROUND(AD822,0),'CM-VL-G-C-GL-B-T-ClassRimThickn'!$B$1:$B$112,'CM-VL-G-C-GL-B-T-ClassRimThickn'!$C$1:$C$112,0,1,1),AD822)</f>
        <v>84</v>
      </c>
      <c r="AF822" s="24">
        <v>84</v>
      </c>
      <c r="AG822" s="24">
        <f>IF(AF822&gt;900,_xlfn.XLOOKUP(ROUND(AF822,0),'CM-VL-G-C-GL-B-T-ClassRimThickn'!$B$1:$B$112,'CM-VL-G-C-GL-B-T-ClassRimThickn'!$C$1:$C$112,0,1,1),AF822)</f>
        <v>84</v>
      </c>
      <c r="AH822" s="24">
        <v>29.5</v>
      </c>
      <c r="AI822" s="24">
        <v>30</v>
      </c>
      <c r="AJ822" s="24">
        <v>30</v>
      </c>
      <c r="AK822" s="24">
        <v>29.5</v>
      </c>
      <c r="AL822" s="24">
        <v>29.5</v>
      </c>
      <c r="AM822" s="24">
        <v>30</v>
      </c>
      <c r="AN822" s="24">
        <v>29.5</v>
      </c>
      <c r="AO822" s="24">
        <v>30</v>
      </c>
      <c r="AP822" s="24">
        <v>30</v>
      </c>
      <c r="AQ822" s="24">
        <v>29.5</v>
      </c>
      <c r="AR822" s="24">
        <v>29.5</v>
      </c>
      <c r="AS822" s="24">
        <v>30</v>
      </c>
      <c r="AT822" s="24">
        <v>29</v>
      </c>
      <c r="AU822" s="24">
        <v>29</v>
      </c>
      <c r="AV822" s="24">
        <v>29</v>
      </c>
      <c r="AW822" s="24">
        <v>29</v>
      </c>
      <c r="AX822" s="24">
        <v>29</v>
      </c>
      <c r="AY822" s="24">
        <v>29</v>
      </c>
      <c r="AZ822" s="24">
        <v>29</v>
      </c>
      <c r="BA822" s="24">
        <v>29</v>
      </c>
      <c r="BB822" s="24">
        <v>29</v>
      </c>
      <c r="BC822" s="24">
        <v>29</v>
      </c>
      <c r="BD822" s="24">
        <v>29</v>
      </c>
      <c r="BE822" s="24">
        <v>29</v>
      </c>
      <c r="BF822" s="24">
        <v>0</v>
      </c>
      <c r="BG822" s="24">
        <v>0</v>
      </c>
      <c r="BH822" s="24">
        <v>0</v>
      </c>
      <c r="BI822" s="24">
        <v>0</v>
      </c>
      <c r="BJ822" s="24">
        <v>0</v>
      </c>
      <c r="BL822" s="24">
        <v>0</v>
      </c>
      <c r="BM822" s="24">
        <v>0</v>
      </c>
      <c r="BN822" s="24">
        <v>0</v>
      </c>
      <c r="BO822" s="24">
        <v>0</v>
      </c>
      <c r="BP822" s="24">
        <v>0</v>
      </c>
      <c r="BQ822" s="24">
        <v>0</v>
      </c>
      <c r="BR822" s="24">
        <v>0</v>
      </c>
      <c r="BS822" s="24">
        <v>0</v>
      </c>
      <c r="BT822" s="24">
        <v>0</v>
      </c>
      <c r="BU822" s="24">
        <v>0</v>
      </c>
      <c r="BV822" s="24">
        <v>0</v>
      </c>
      <c r="BW822" s="24">
        <v>0</v>
      </c>
      <c r="BX822" s="24">
        <v>0</v>
      </c>
      <c r="BY822" s="24">
        <v>0</v>
      </c>
      <c r="BZ822" s="24">
        <v>0</v>
      </c>
      <c r="CB822" s="24">
        <v>0</v>
      </c>
      <c r="CC822" s="24">
        <v>0</v>
      </c>
      <c r="CD822" s="24">
        <v>130</v>
      </c>
      <c r="CE822" s="24">
        <v>130</v>
      </c>
      <c r="CF822" s="24">
        <v>130</v>
      </c>
      <c r="CG822" s="24">
        <v>130</v>
      </c>
      <c r="CH822" s="24">
        <v>130</v>
      </c>
      <c r="CI822" s="24">
        <v>130</v>
      </c>
      <c r="CO822" s="34">
        <f t="shared" si="60"/>
        <v>574</v>
      </c>
    </row>
    <row r="823" spans="1:93" ht="15" hidden="1">
      <c r="A823" s="23" t="s">
        <v>160</v>
      </c>
      <c r="B823" s="52">
        <v>42341</v>
      </c>
      <c r="C823" s="25" t="str">
        <f t="shared" si="59"/>
        <v/>
      </c>
      <c r="G823" s="24">
        <f t="shared" si="61"/>
        <v>92</v>
      </c>
      <c r="H823" s="24">
        <v>11245</v>
      </c>
      <c r="I823" s="24" t="str">
        <f t="shared" si="62"/>
        <v/>
      </c>
      <c r="K823" s="24">
        <f>IF(J823&gt;900,_xlfn.XLOOKUP(ROUND(J823,0),'CM-VL-G-C-GL-B-T-ClassRimThickn'!$B$1:$B$112,'CM-VL-G-C-GL-B-T-ClassRimThickn'!$C$1:$C$112,0,1,1),J823)</f>
        <v>0</v>
      </c>
      <c r="L823" s="24">
        <v>84</v>
      </c>
      <c r="M823" s="24">
        <f>IF(L823&gt;900,_xlfn.XLOOKUP(ROUND(L823,0),'CM-VL-G-C-GL-B-T-ClassRimThickn'!$B$1:$B$112,'CM-VL-G-C-GL-B-T-ClassRimThickn'!$C$1:$C$112,0,1,1),L823)</f>
        <v>84</v>
      </c>
      <c r="N823" s="24">
        <v>84</v>
      </c>
      <c r="O823" s="24">
        <f>IF(N823&gt;900,_xlfn.XLOOKUP(ROUND(N823,0),'CM-VL-G-C-GL-B-T-ClassRimThickn'!$B$1:$B$112,'CM-VL-G-C-GL-B-T-ClassRimThickn'!$C$1:$C$112,0,1,1),N823)</f>
        <v>84</v>
      </c>
      <c r="P823" s="24">
        <v>84</v>
      </c>
      <c r="Q823" s="24">
        <f>IF(P823&gt;900,_xlfn.XLOOKUP(ROUND(P823,0),'CM-VL-G-C-GL-B-T-ClassRimThickn'!$B$1:$B$112,'CM-VL-G-C-GL-B-T-ClassRimThickn'!$C$1:$C$112,0,1,1),P823)</f>
        <v>84</v>
      </c>
      <c r="S823" s="24">
        <f>IF(R823&gt;900,_xlfn.XLOOKUP(ROUND(R823,0),'CM-VL-G-C-GL-B-T-ClassRimThickn'!$B$1:$B$112,'CM-VL-G-C-GL-B-T-ClassRimThickn'!$C$1:$C$112,0,1,1),R823)</f>
        <v>0</v>
      </c>
      <c r="T823" s="24">
        <v>84</v>
      </c>
      <c r="U823" s="24">
        <f>IF(T823&gt;900,_xlfn.XLOOKUP(ROUND(T823,0),'CM-VL-G-C-GL-B-T-ClassRimThickn'!$B$1:$B$112,'CM-VL-G-C-GL-B-T-ClassRimThickn'!$C$1:$C$112,0,1,1),T823)</f>
        <v>84</v>
      </c>
      <c r="V823" s="24">
        <v>84</v>
      </c>
      <c r="W823" s="24">
        <f>IF(V823&gt;900,_xlfn.XLOOKUP(ROUND(V823,0),'CM-VL-G-C-GL-B-T-ClassRimThickn'!$B$1:$B$112,'CM-VL-G-C-GL-B-T-ClassRimThickn'!$C$1:$C$112,0,1,1),V823)</f>
        <v>84</v>
      </c>
      <c r="X823" s="24">
        <v>84</v>
      </c>
      <c r="Y823" s="24">
        <f>IF(X823&gt;900,_xlfn.XLOOKUP(ROUND(X823,0),'CM-VL-G-C-GL-B-T-ClassRimThickn'!$B$1:$B$112,'CM-VL-G-C-GL-B-T-ClassRimThickn'!$C$1:$C$112,0,1,1),X823)</f>
        <v>84</v>
      </c>
      <c r="Z823" s="24">
        <v>84</v>
      </c>
      <c r="AA823" s="24">
        <f>IF(Z823&gt;900,_xlfn.XLOOKUP(ROUND(Z823,0),'CM-VL-G-C-GL-B-T-ClassRimThickn'!$B$1:$B$112,'CM-VL-G-C-GL-B-T-ClassRimThickn'!$C$1:$C$112,0,1,1),Z823)</f>
        <v>84</v>
      </c>
      <c r="AB823" s="24">
        <v>84</v>
      </c>
      <c r="AC823" s="24">
        <f>IF(AB823&gt;900,_xlfn.XLOOKUP(ROUND(AB823,0),'CM-VL-G-C-GL-B-T-ClassRimThickn'!$B$1:$B$112,'CM-VL-G-C-GL-B-T-ClassRimThickn'!$C$1:$C$112,0,1,1),AB823)</f>
        <v>84</v>
      </c>
      <c r="AD823" s="24">
        <v>84</v>
      </c>
      <c r="AE823" s="24">
        <f>IF(AD823&gt;900,_xlfn.XLOOKUP(ROUND(AD823,0),'CM-VL-G-C-GL-B-T-ClassRimThickn'!$B$1:$B$112,'CM-VL-G-C-GL-B-T-ClassRimThickn'!$C$1:$C$112,0,1,1),AD823)</f>
        <v>84</v>
      </c>
      <c r="AF823" s="24">
        <v>84</v>
      </c>
      <c r="AG823" s="24">
        <f>IF(AF823&gt;900,_xlfn.XLOOKUP(ROUND(AF823,0),'CM-VL-G-C-GL-B-T-ClassRimThickn'!$B$1:$B$112,'CM-VL-G-C-GL-B-T-ClassRimThickn'!$C$1:$C$112,0,1,1),AF823)</f>
        <v>84</v>
      </c>
      <c r="AH823" s="24">
        <v>29</v>
      </c>
      <c r="AI823" s="24">
        <v>29</v>
      </c>
      <c r="AJ823" s="24">
        <v>29</v>
      </c>
      <c r="AK823" s="24">
        <v>29</v>
      </c>
      <c r="AL823" s="24">
        <v>28</v>
      </c>
      <c r="AM823" s="24">
        <v>29</v>
      </c>
      <c r="AN823" s="24">
        <v>29</v>
      </c>
      <c r="AO823" s="24">
        <v>29</v>
      </c>
      <c r="AP823" s="24">
        <v>29</v>
      </c>
      <c r="AQ823" s="24">
        <v>29</v>
      </c>
      <c r="AR823" s="24">
        <v>28</v>
      </c>
      <c r="AS823" s="24">
        <v>29</v>
      </c>
      <c r="AT823" s="24">
        <v>29.5</v>
      </c>
      <c r="AU823" s="24">
        <v>29.5</v>
      </c>
      <c r="AV823" s="24">
        <v>29</v>
      </c>
      <c r="AW823" s="24">
        <v>29</v>
      </c>
      <c r="AX823" s="24">
        <v>28.5</v>
      </c>
      <c r="AY823" s="24">
        <v>29</v>
      </c>
      <c r="AZ823" s="24">
        <v>29</v>
      </c>
      <c r="BA823" s="24">
        <v>29</v>
      </c>
      <c r="BB823" s="24">
        <v>29</v>
      </c>
      <c r="BC823" s="24">
        <v>29</v>
      </c>
      <c r="BD823" s="24">
        <v>28</v>
      </c>
      <c r="BE823" s="24">
        <v>29</v>
      </c>
      <c r="BF823" s="24">
        <v>0</v>
      </c>
      <c r="BG823" s="24">
        <v>0</v>
      </c>
      <c r="BH823" s="24">
        <v>0</v>
      </c>
      <c r="BI823" s="24">
        <v>0</v>
      </c>
      <c r="BJ823" s="24">
        <v>0</v>
      </c>
      <c r="BL823" s="24">
        <v>0</v>
      </c>
      <c r="BM823" s="24">
        <v>0</v>
      </c>
      <c r="BN823" s="24">
        <v>0</v>
      </c>
      <c r="BO823" s="24">
        <v>0</v>
      </c>
      <c r="BP823" s="24">
        <v>0</v>
      </c>
      <c r="BQ823" s="24">
        <v>0</v>
      </c>
      <c r="BR823" s="24">
        <v>0</v>
      </c>
      <c r="BS823" s="24">
        <v>0</v>
      </c>
      <c r="BT823" s="24">
        <v>0</v>
      </c>
      <c r="BU823" s="24">
        <v>0</v>
      </c>
      <c r="BV823" s="24">
        <v>0</v>
      </c>
      <c r="BW823" s="24">
        <v>0</v>
      </c>
      <c r="BX823" s="24">
        <v>0</v>
      </c>
      <c r="BY823" s="24">
        <v>0</v>
      </c>
      <c r="BZ823" s="24">
        <v>0</v>
      </c>
      <c r="CB823" s="24">
        <v>0</v>
      </c>
      <c r="CC823" s="24">
        <v>0</v>
      </c>
      <c r="CD823" s="24">
        <v>124</v>
      </c>
      <c r="CE823" s="24">
        <v>124</v>
      </c>
      <c r="CF823" s="24">
        <v>124</v>
      </c>
      <c r="CG823" s="24">
        <v>124</v>
      </c>
      <c r="CH823" s="24">
        <v>124</v>
      </c>
      <c r="CI823" s="24">
        <v>124</v>
      </c>
      <c r="CO823" s="34">
        <f t="shared" si="60"/>
        <v>11245</v>
      </c>
    </row>
    <row r="824" spans="1:93" ht="15" hidden="1">
      <c r="A824" s="23" t="s">
        <v>160</v>
      </c>
      <c r="B824" s="52">
        <v>42409</v>
      </c>
      <c r="C824" s="25" t="str">
        <f t="shared" si="59"/>
        <v/>
      </c>
      <c r="G824" s="24">
        <f t="shared" si="61"/>
        <v>68</v>
      </c>
      <c r="H824" s="24">
        <v>38018</v>
      </c>
      <c r="I824" s="24" t="str">
        <f t="shared" si="62"/>
        <v/>
      </c>
      <c r="K824" s="24">
        <f>IF(J824&gt;900,_xlfn.XLOOKUP(ROUND(J824,0),'CM-VL-G-C-GL-B-T-ClassRimThickn'!$B$1:$B$112,'CM-VL-G-C-GL-B-T-ClassRimThickn'!$C$1:$C$112,0,1,1),J824)</f>
        <v>0</v>
      </c>
      <c r="L824" s="24">
        <v>83</v>
      </c>
      <c r="M824" s="24">
        <f>IF(L824&gt;900,_xlfn.XLOOKUP(ROUND(L824,0),'CM-VL-G-C-GL-B-T-ClassRimThickn'!$B$1:$B$112,'CM-VL-G-C-GL-B-T-ClassRimThickn'!$C$1:$C$112,0,1,1),L824)</f>
        <v>83</v>
      </c>
      <c r="N824" s="24">
        <v>84</v>
      </c>
      <c r="O824" s="24">
        <f>IF(N824&gt;900,_xlfn.XLOOKUP(ROUND(N824,0),'CM-VL-G-C-GL-B-T-ClassRimThickn'!$B$1:$B$112,'CM-VL-G-C-GL-B-T-ClassRimThickn'!$C$1:$C$112,0,1,1),N824)</f>
        <v>84</v>
      </c>
      <c r="P824" s="24">
        <v>83</v>
      </c>
      <c r="Q824" s="24">
        <f>IF(P824&gt;900,_xlfn.XLOOKUP(ROUND(P824,0),'CM-VL-G-C-GL-B-T-ClassRimThickn'!$B$1:$B$112,'CM-VL-G-C-GL-B-T-ClassRimThickn'!$C$1:$C$112,0,1,1),P824)</f>
        <v>83</v>
      </c>
      <c r="S824" s="24">
        <f>IF(R824&gt;900,_xlfn.XLOOKUP(ROUND(R824,0),'CM-VL-G-C-GL-B-T-ClassRimThickn'!$B$1:$B$112,'CM-VL-G-C-GL-B-T-ClassRimThickn'!$C$1:$C$112,0,1,1),R824)</f>
        <v>0</v>
      </c>
      <c r="T824" s="24">
        <v>84</v>
      </c>
      <c r="U824" s="24">
        <f>IF(T824&gt;900,_xlfn.XLOOKUP(ROUND(T824,0),'CM-VL-G-C-GL-B-T-ClassRimThickn'!$B$1:$B$112,'CM-VL-G-C-GL-B-T-ClassRimThickn'!$C$1:$C$112,0,1,1),T824)</f>
        <v>84</v>
      </c>
      <c r="V824" s="24">
        <v>84</v>
      </c>
      <c r="W824" s="24">
        <f>IF(V824&gt;900,_xlfn.XLOOKUP(ROUND(V824,0),'CM-VL-G-C-GL-B-T-ClassRimThickn'!$B$1:$B$112,'CM-VL-G-C-GL-B-T-ClassRimThickn'!$C$1:$C$112,0,1,1),V824)</f>
        <v>84</v>
      </c>
      <c r="X824" s="24">
        <v>84</v>
      </c>
      <c r="Y824" s="24">
        <f>IF(X824&gt;900,_xlfn.XLOOKUP(ROUND(X824,0),'CM-VL-G-C-GL-B-T-ClassRimThickn'!$B$1:$B$112,'CM-VL-G-C-GL-B-T-ClassRimThickn'!$C$1:$C$112,0,1,1),X824)</f>
        <v>84</v>
      </c>
      <c r="Z824" s="24">
        <v>84</v>
      </c>
      <c r="AA824" s="24">
        <f>IF(Z824&gt;900,_xlfn.XLOOKUP(ROUND(Z824,0),'CM-VL-G-C-GL-B-T-ClassRimThickn'!$B$1:$B$112,'CM-VL-G-C-GL-B-T-ClassRimThickn'!$C$1:$C$112,0,1,1),Z824)</f>
        <v>84</v>
      </c>
      <c r="AB824" s="24">
        <v>83</v>
      </c>
      <c r="AC824" s="24">
        <f>IF(AB824&gt;900,_xlfn.XLOOKUP(ROUND(AB824,0),'CM-VL-G-C-GL-B-T-ClassRimThickn'!$B$1:$B$112,'CM-VL-G-C-GL-B-T-ClassRimThickn'!$C$1:$C$112,0,1,1),AB824)</f>
        <v>83</v>
      </c>
      <c r="AD824" s="24">
        <v>83</v>
      </c>
      <c r="AE824" s="24">
        <f>IF(AD824&gt;900,_xlfn.XLOOKUP(ROUND(AD824,0),'CM-VL-G-C-GL-B-T-ClassRimThickn'!$B$1:$B$112,'CM-VL-G-C-GL-B-T-ClassRimThickn'!$C$1:$C$112,0,1,1),AD824)</f>
        <v>83</v>
      </c>
      <c r="AF824" s="24">
        <v>84</v>
      </c>
      <c r="AG824" s="24">
        <f>IF(AF824&gt;900,_xlfn.XLOOKUP(ROUND(AF824,0),'CM-VL-G-C-GL-B-T-ClassRimThickn'!$B$1:$B$112,'CM-VL-G-C-GL-B-T-ClassRimThickn'!$C$1:$C$112,0,1,1),AF824)</f>
        <v>84</v>
      </c>
      <c r="AH824" s="24">
        <v>27</v>
      </c>
      <c r="AI824" s="24">
        <v>27</v>
      </c>
      <c r="AJ824" s="24">
        <v>27</v>
      </c>
      <c r="AK824" s="24">
        <v>28</v>
      </c>
      <c r="AL824" s="24">
        <v>27</v>
      </c>
      <c r="AM824" s="24">
        <v>28</v>
      </c>
      <c r="AN824" s="24">
        <v>27</v>
      </c>
      <c r="AO824" s="24">
        <v>28</v>
      </c>
      <c r="AP824" s="24">
        <v>28</v>
      </c>
      <c r="AQ824" s="24">
        <v>28</v>
      </c>
      <c r="AR824" s="24">
        <v>27</v>
      </c>
      <c r="AS824" s="24">
        <v>27</v>
      </c>
      <c r="AT824" s="24">
        <v>29</v>
      </c>
      <c r="AU824" s="24">
        <v>29</v>
      </c>
      <c r="AV824" s="24">
        <v>29</v>
      </c>
      <c r="AW824" s="24">
        <v>29</v>
      </c>
      <c r="AX824" s="24">
        <v>29</v>
      </c>
      <c r="AY824" s="24">
        <v>29.5</v>
      </c>
      <c r="AZ824" s="24">
        <v>29</v>
      </c>
      <c r="BA824" s="24">
        <v>29</v>
      </c>
      <c r="BB824" s="24">
        <v>29</v>
      </c>
      <c r="BC824" s="24">
        <v>29</v>
      </c>
      <c r="BD824" s="24">
        <v>29</v>
      </c>
      <c r="BE824" s="24">
        <v>29.5</v>
      </c>
      <c r="BF824" s="24">
        <v>0</v>
      </c>
      <c r="BG824" s="24">
        <v>0</v>
      </c>
      <c r="BH824" s="24">
        <v>0</v>
      </c>
      <c r="BI824" s="24">
        <v>0</v>
      </c>
      <c r="BJ824" s="24">
        <v>0</v>
      </c>
      <c r="BL824" s="24">
        <v>0</v>
      </c>
      <c r="BM824" s="24">
        <v>0</v>
      </c>
      <c r="BN824" s="24">
        <v>0</v>
      </c>
      <c r="BO824" s="24">
        <v>0</v>
      </c>
      <c r="BP824" s="24">
        <v>0</v>
      </c>
      <c r="BQ824" s="24">
        <v>0</v>
      </c>
      <c r="BR824" s="24">
        <v>0</v>
      </c>
      <c r="BS824" s="24">
        <v>0</v>
      </c>
      <c r="BT824" s="24">
        <v>0</v>
      </c>
      <c r="BU824" s="24">
        <v>0</v>
      </c>
      <c r="BV824" s="24">
        <v>0</v>
      </c>
      <c r="BW824" s="24">
        <v>0</v>
      </c>
      <c r="BX824" s="24">
        <v>0</v>
      </c>
      <c r="BY824" s="24">
        <v>0</v>
      </c>
      <c r="BZ824" s="24">
        <v>0</v>
      </c>
      <c r="CB824" s="24">
        <v>0</v>
      </c>
      <c r="CC824" s="24">
        <v>0</v>
      </c>
      <c r="CD824" s="24">
        <v>130</v>
      </c>
      <c r="CE824" s="24">
        <v>130</v>
      </c>
      <c r="CF824" s="24">
        <v>130</v>
      </c>
      <c r="CG824" s="24">
        <v>130</v>
      </c>
      <c r="CH824" s="24">
        <v>130</v>
      </c>
      <c r="CI824" s="24">
        <v>130</v>
      </c>
      <c r="CO824" s="34">
        <f t="shared" si="60"/>
        <v>38018</v>
      </c>
    </row>
    <row r="825" spans="1:93" ht="15" hidden="1">
      <c r="A825" s="23" t="s">
        <v>160</v>
      </c>
      <c r="B825" s="52">
        <v>42475</v>
      </c>
      <c r="C825" s="25" t="str">
        <f t="shared" si="59"/>
        <v/>
      </c>
      <c r="G825" s="24">
        <f t="shared" si="61"/>
        <v>66</v>
      </c>
      <c r="H825" s="24">
        <v>50367</v>
      </c>
      <c r="I825" s="24" t="str">
        <f t="shared" si="62"/>
        <v/>
      </c>
      <c r="K825" s="24">
        <f>IF(J825&gt;900,_xlfn.XLOOKUP(ROUND(J825,0),'CM-VL-G-C-GL-B-T-ClassRimThickn'!$B$1:$B$112,'CM-VL-G-C-GL-B-T-ClassRimThickn'!$C$1:$C$112,0,1,1),J825)</f>
        <v>0</v>
      </c>
      <c r="L825" s="24">
        <v>84</v>
      </c>
      <c r="M825" s="24">
        <f>IF(L825&gt;900,_xlfn.XLOOKUP(ROUND(L825,0),'CM-VL-G-C-GL-B-T-ClassRimThickn'!$B$1:$B$112,'CM-VL-G-C-GL-B-T-ClassRimThickn'!$C$1:$C$112,0,1,1),L825)</f>
        <v>84</v>
      </c>
      <c r="N825" s="24">
        <v>84</v>
      </c>
      <c r="O825" s="24">
        <f>IF(N825&gt;900,_xlfn.XLOOKUP(ROUND(N825,0),'CM-VL-G-C-GL-B-T-ClassRimThickn'!$B$1:$B$112,'CM-VL-G-C-GL-B-T-ClassRimThickn'!$C$1:$C$112,0,1,1),N825)</f>
        <v>84</v>
      </c>
      <c r="P825" s="24">
        <v>84</v>
      </c>
      <c r="Q825" s="24">
        <f>IF(P825&gt;900,_xlfn.XLOOKUP(ROUND(P825,0),'CM-VL-G-C-GL-B-T-ClassRimThickn'!$B$1:$B$112,'CM-VL-G-C-GL-B-T-ClassRimThickn'!$C$1:$C$112,0,1,1),P825)</f>
        <v>84</v>
      </c>
      <c r="S825" s="24">
        <f>IF(R825&gt;900,_xlfn.XLOOKUP(ROUND(R825,0),'CM-VL-G-C-GL-B-T-ClassRimThickn'!$B$1:$B$112,'CM-VL-G-C-GL-B-T-ClassRimThickn'!$C$1:$C$112,0,1,1),R825)</f>
        <v>0</v>
      </c>
      <c r="T825" s="24">
        <v>84</v>
      </c>
      <c r="U825" s="24">
        <f>IF(T825&gt;900,_xlfn.XLOOKUP(ROUND(T825,0),'CM-VL-G-C-GL-B-T-ClassRimThickn'!$B$1:$B$112,'CM-VL-G-C-GL-B-T-ClassRimThickn'!$C$1:$C$112,0,1,1),T825)</f>
        <v>84</v>
      </c>
      <c r="V825" s="24">
        <v>84</v>
      </c>
      <c r="W825" s="24">
        <f>IF(V825&gt;900,_xlfn.XLOOKUP(ROUND(V825,0),'CM-VL-G-C-GL-B-T-ClassRimThickn'!$B$1:$B$112,'CM-VL-G-C-GL-B-T-ClassRimThickn'!$C$1:$C$112,0,1,1),V825)</f>
        <v>84</v>
      </c>
      <c r="X825" s="24">
        <v>84</v>
      </c>
      <c r="Y825" s="24">
        <f>IF(X825&gt;900,_xlfn.XLOOKUP(ROUND(X825,0),'CM-VL-G-C-GL-B-T-ClassRimThickn'!$B$1:$B$112,'CM-VL-G-C-GL-B-T-ClassRimThickn'!$C$1:$C$112,0,1,1),X825)</f>
        <v>84</v>
      </c>
      <c r="Z825" s="24">
        <v>84</v>
      </c>
      <c r="AA825" s="24">
        <f>IF(Z825&gt;900,_xlfn.XLOOKUP(ROUND(Z825,0),'CM-VL-G-C-GL-B-T-ClassRimThickn'!$B$1:$B$112,'CM-VL-G-C-GL-B-T-ClassRimThickn'!$C$1:$C$112,0,1,1),Z825)</f>
        <v>84</v>
      </c>
      <c r="AB825" s="24">
        <v>84</v>
      </c>
      <c r="AC825" s="24">
        <f>IF(AB825&gt;900,_xlfn.XLOOKUP(ROUND(AB825,0),'CM-VL-G-C-GL-B-T-ClassRimThickn'!$B$1:$B$112,'CM-VL-G-C-GL-B-T-ClassRimThickn'!$C$1:$C$112,0,1,1),AB825)</f>
        <v>84</v>
      </c>
      <c r="AD825" s="24">
        <v>84</v>
      </c>
      <c r="AE825" s="24">
        <f>IF(AD825&gt;900,_xlfn.XLOOKUP(ROUND(AD825,0),'CM-VL-G-C-GL-B-T-ClassRimThickn'!$B$1:$B$112,'CM-VL-G-C-GL-B-T-ClassRimThickn'!$C$1:$C$112,0,1,1),AD825)</f>
        <v>84</v>
      </c>
      <c r="AF825" s="24">
        <v>84</v>
      </c>
      <c r="AG825" s="24">
        <f>IF(AF825&gt;900,_xlfn.XLOOKUP(ROUND(AF825,0),'CM-VL-G-C-GL-B-T-ClassRimThickn'!$B$1:$B$112,'CM-VL-G-C-GL-B-T-ClassRimThickn'!$C$1:$C$112,0,1,1),AF825)</f>
        <v>84</v>
      </c>
      <c r="AH825" s="24">
        <v>27</v>
      </c>
      <c r="AI825" s="24">
        <v>26</v>
      </c>
      <c r="AJ825" s="24">
        <v>27</v>
      </c>
      <c r="AK825" s="24">
        <v>27</v>
      </c>
      <c r="AL825" s="24">
        <v>26</v>
      </c>
      <c r="AM825" s="24">
        <v>27</v>
      </c>
      <c r="AN825" s="24">
        <v>27</v>
      </c>
      <c r="AO825" s="24">
        <v>26.5</v>
      </c>
      <c r="AP825" s="24">
        <v>27</v>
      </c>
      <c r="AQ825" s="24">
        <v>27</v>
      </c>
      <c r="AR825" s="24">
        <v>26</v>
      </c>
      <c r="AS825" s="24">
        <v>26.5</v>
      </c>
      <c r="AT825" s="24">
        <v>29</v>
      </c>
      <c r="AU825" s="24">
        <v>28.5</v>
      </c>
      <c r="AV825" s="24">
        <v>29</v>
      </c>
      <c r="AW825" s="24">
        <v>29</v>
      </c>
      <c r="AX825" s="24">
        <v>29</v>
      </c>
      <c r="AY825" s="24">
        <v>29</v>
      </c>
      <c r="AZ825" s="24">
        <v>28.5</v>
      </c>
      <c r="BA825" s="24">
        <v>29</v>
      </c>
      <c r="BB825" s="24">
        <v>28.5</v>
      </c>
      <c r="BC825" s="24">
        <v>28.5</v>
      </c>
      <c r="BD825" s="24">
        <v>29</v>
      </c>
      <c r="BE825" s="24">
        <v>29</v>
      </c>
      <c r="BF825" s="24">
        <v>0.5</v>
      </c>
      <c r="BG825" s="24">
        <v>0.5</v>
      </c>
      <c r="BH825" s="24">
        <v>0.5</v>
      </c>
      <c r="BI825" s="24">
        <v>0.5</v>
      </c>
      <c r="BJ825" s="24">
        <v>0.5</v>
      </c>
      <c r="BL825" s="24">
        <v>0.5</v>
      </c>
      <c r="BM825" s="24">
        <v>0.5</v>
      </c>
      <c r="BN825" s="24">
        <v>0.5</v>
      </c>
      <c r="BO825" s="24">
        <v>0.5</v>
      </c>
      <c r="BP825" s="24">
        <v>0.5</v>
      </c>
      <c r="BQ825" s="24">
        <v>0.5</v>
      </c>
      <c r="BR825" s="24">
        <v>0</v>
      </c>
      <c r="BS825" s="24">
        <v>0.5</v>
      </c>
      <c r="BT825" s="24">
        <v>0</v>
      </c>
      <c r="BU825" s="24">
        <v>0</v>
      </c>
      <c r="BV825" s="24">
        <v>0.5</v>
      </c>
      <c r="BW825" s="24">
        <v>0</v>
      </c>
      <c r="BX825" s="24">
        <v>0</v>
      </c>
      <c r="BY825" s="24">
        <v>0</v>
      </c>
      <c r="BZ825" s="24">
        <v>0</v>
      </c>
      <c r="CB825" s="24">
        <v>0.5</v>
      </c>
      <c r="CC825" s="24">
        <v>0.5</v>
      </c>
      <c r="CD825" s="24">
        <v>129</v>
      </c>
      <c r="CE825" s="24">
        <v>130</v>
      </c>
      <c r="CF825" s="24">
        <v>128</v>
      </c>
      <c r="CG825" s="24">
        <v>130</v>
      </c>
      <c r="CH825" s="24">
        <v>134</v>
      </c>
      <c r="CI825" s="24">
        <v>132</v>
      </c>
      <c r="CO825" s="34">
        <f t="shared" si="60"/>
        <v>50367</v>
      </c>
    </row>
    <row r="826" spans="1:93" ht="15" hidden="1">
      <c r="A826" s="23" t="s">
        <v>160</v>
      </c>
      <c r="B826" s="52">
        <v>42557</v>
      </c>
      <c r="C826" s="25" t="str">
        <f t="shared" si="59"/>
        <v/>
      </c>
      <c r="G826" s="24">
        <f t="shared" si="61"/>
        <v>82</v>
      </c>
      <c r="H826" s="24">
        <v>64768</v>
      </c>
      <c r="I826" s="24" t="str">
        <f t="shared" si="62"/>
        <v/>
      </c>
      <c r="K826" s="24">
        <f>IF(J826&gt;900,_xlfn.XLOOKUP(ROUND(J826,0),'CM-VL-G-C-GL-B-T-ClassRimThickn'!$B$1:$B$112,'CM-VL-G-C-GL-B-T-ClassRimThickn'!$C$1:$C$112,0,1,1),J826)</f>
        <v>0</v>
      </c>
      <c r="L826" s="24">
        <v>84.5</v>
      </c>
      <c r="M826" s="24">
        <f>IF(L826&gt;900,_xlfn.XLOOKUP(ROUND(L826,0),'CM-VL-G-C-GL-B-T-ClassRimThickn'!$B$1:$B$112,'CM-VL-G-C-GL-B-T-ClassRimThickn'!$C$1:$C$112,0,1,1),L826)</f>
        <v>84.5</v>
      </c>
      <c r="N826" s="24">
        <v>84</v>
      </c>
      <c r="O826" s="24">
        <f>IF(N826&gt;900,_xlfn.XLOOKUP(ROUND(N826,0),'CM-VL-G-C-GL-B-T-ClassRimThickn'!$B$1:$B$112,'CM-VL-G-C-GL-B-T-ClassRimThickn'!$C$1:$C$112,0,1,1),N826)</f>
        <v>84</v>
      </c>
      <c r="P826" s="24">
        <v>83.5</v>
      </c>
      <c r="Q826" s="24">
        <f>IF(P826&gt;900,_xlfn.XLOOKUP(ROUND(P826,0),'CM-VL-G-C-GL-B-T-ClassRimThickn'!$B$1:$B$112,'CM-VL-G-C-GL-B-T-ClassRimThickn'!$C$1:$C$112,0,1,1),P826)</f>
        <v>83.5</v>
      </c>
      <c r="S826" s="24">
        <f>IF(R826&gt;900,_xlfn.XLOOKUP(ROUND(R826,0),'CM-VL-G-C-GL-B-T-ClassRimThickn'!$B$1:$B$112,'CM-VL-G-C-GL-B-T-ClassRimThickn'!$C$1:$C$112,0,1,1),R826)</f>
        <v>0</v>
      </c>
      <c r="T826" s="24">
        <v>83.5</v>
      </c>
      <c r="U826" s="24">
        <f>IF(T826&gt;900,_xlfn.XLOOKUP(ROUND(T826,0),'CM-VL-G-C-GL-B-T-ClassRimThickn'!$B$1:$B$112,'CM-VL-G-C-GL-B-T-ClassRimThickn'!$C$1:$C$112,0,1,1),T826)</f>
        <v>83.5</v>
      </c>
      <c r="V826" s="24">
        <v>84</v>
      </c>
      <c r="W826" s="24">
        <f>IF(V826&gt;900,_xlfn.XLOOKUP(ROUND(V826,0),'CM-VL-G-C-GL-B-T-ClassRimThickn'!$B$1:$B$112,'CM-VL-G-C-GL-B-T-ClassRimThickn'!$C$1:$C$112,0,1,1),V826)</f>
        <v>84</v>
      </c>
      <c r="X826" s="24">
        <v>84.5</v>
      </c>
      <c r="Y826" s="24">
        <f>IF(X826&gt;900,_xlfn.XLOOKUP(ROUND(X826,0),'CM-VL-G-C-GL-B-T-ClassRimThickn'!$B$1:$B$112,'CM-VL-G-C-GL-B-T-ClassRimThickn'!$C$1:$C$112,0,1,1),X826)</f>
        <v>84.5</v>
      </c>
      <c r="Z826" s="24">
        <v>84</v>
      </c>
      <c r="AA826" s="24">
        <f>IF(Z826&gt;900,_xlfn.XLOOKUP(ROUND(Z826,0),'CM-VL-G-C-GL-B-T-ClassRimThickn'!$B$1:$B$112,'CM-VL-G-C-GL-B-T-ClassRimThickn'!$C$1:$C$112,0,1,1),Z826)</f>
        <v>84</v>
      </c>
      <c r="AB826" s="24">
        <v>83.5</v>
      </c>
      <c r="AC826" s="24">
        <f>IF(AB826&gt;900,_xlfn.XLOOKUP(ROUND(AB826,0),'CM-VL-G-C-GL-B-T-ClassRimThickn'!$B$1:$B$112,'CM-VL-G-C-GL-B-T-ClassRimThickn'!$C$1:$C$112,0,1,1),AB826)</f>
        <v>83.5</v>
      </c>
      <c r="AD826" s="24">
        <v>83.5</v>
      </c>
      <c r="AE826" s="24">
        <f>IF(AD826&gt;900,_xlfn.XLOOKUP(ROUND(AD826,0),'CM-VL-G-C-GL-B-T-ClassRimThickn'!$B$1:$B$112,'CM-VL-G-C-GL-B-T-ClassRimThickn'!$C$1:$C$112,0,1,1),AD826)</f>
        <v>83.5</v>
      </c>
      <c r="AF826" s="24">
        <v>83.5</v>
      </c>
      <c r="AG826" s="24">
        <f>IF(AF826&gt;900,_xlfn.XLOOKUP(ROUND(AF826,0),'CM-VL-G-C-GL-B-T-ClassRimThickn'!$B$1:$B$112,'CM-VL-G-C-GL-B-T-ClassRimThickn'!$C$1:$C$112,0,1,1),AF826)</f>
        <v>83.5</v>
      </c>
      <c r="AH826" s="24">
        <v>25.5</v>
      </c>
      <c r="AI826" s="24">
        <v>25</v>
      </c>
      <c r="AJ826" s="24">
        <v>26</v>
      </c>
      <c r="AK826" s="24">
        <v>26</v>
      </c>
      <c r="AL826" s="24">
        <v>24.5</v>
      </c>
      <c r="AM826" s="24">
        <v>26</v>
      </c>
      <c r="AN826" s="24">
        <v>26.5</v>
      </c>
      <c r="AO826" s="24">
        <v>25.5</v>
      </c>
      <c r="AP826" s="24">
        <v>26.5</v>
      </c>
      <c r="AQ826" s="24">
        <v>26.5</v>
      </c>
      <c r="AR826" s="24">
        <v>24.5</v>
      </c>
      <c r="AS826" s="24">
        <v>26</v>
      </c>
      <c r="AT826" s="24">
        <v>29.5</v>
      </c>
      <c r="AU826" s="24">
        <v>29</v>
      </c>
      <c r="AV826" s="24">
        <v>29</v>
      </c>
      <c r="AW826" s="24">
        <v>29.5</v>
      </c>
      <c r="AX826" s="24">
        <v>29</v>
      </c>
      <c r="AY826" s="24">
        <v>29</v>
      </c>
      <c r="AZ826" s="24">
        <v>29.5</v>
      </c>
      <c r="BA826" s="24">
        <v>29</v>
      </c>
      <c r="BB826" s="24">
        <v>29</v>
      </c>
      <c r="BC826" s="24">
        <v>29.5</v>
      </c>
      <c r="BD826" s="24">
        <v>29</v>
      </c>
      <c r="BE826" s="24">
        <v>29</v>
      </c>
      <c r="BF826" s="24">
        <v>0</v>
      </c>
      <c r="BG826" s="24">
        <v>0</v>
      </c>
      <c r="BH826" s="24">
        <v>0</v>
      </c>
      <c r="BI826" s="24">
        <v>0</v>
      </c>
      <c r="BJ826" s="24">
        <v>0</v>
      </c>
      <c r="BL826" s="24">
        <v>0</v>
      </c>
      <c r="BM826" s="24">
        <v>0</v>
      </c>
      <c r="BN826" s="24">
        <v>0</v>
      </c>
      <c r="BO826" s="24">
        <v>0</v>
      </c>
      <c r="BP826" s="24">
        <v>0</v>
      </c>
      <c r="BQ826" s="24">
        <v>0</v>
      </c>
      <c r="BR826" s="24">
        <v>0</v>
      </c>
      <c r="BS826" s="24">
        <v>0</v>
      </c>
      <c r="BT826" s="24">
        <v>0</v>
      </c>
      <c r="BU826" s="24">
        <v>0</v>
      </c>
      <c r="BV826" s="24">
        <v>0</v>
      </c>
      <c r="BW826" s="24">
        <v>0</v>
      </c>
      <c r="BX826" s="24">
        <v>0</v>
      </c>
      <c r="BY826" s="24">
        <v>0</v>
      </c>
      <c r="BZ826" s="24">
        <v>0</v>
      </c>
      <c r="CB826" s="24">
        <v>0</v>
      </c>
      <c r="CC826" s="24">
        <v>0</v>
      </c>
      <c r="CD826" s="24">
        <v>125</v>
      </c>
      <c r="CE826" s="24">
        <v>125</v>
      </c>
      <c r="CF826" s="24">
        <v>125</v>
      </c>
      <c r="CG826" s="24">
        <v>125</v>
      </c>
      <c r="CH826" s="24">
        <v>125</v>
      </c>
      <c r="CI826" s="24">
        <v>125</v>
      </c>
      <c r="CO826" s="34">
        <f t="shared" si="60"/>
        <v>64768</v>
      </c>
    </row>
    <row r="827" spans="1:93" ht="15" hidden="1">
      <c r="A827" s="23" t="s">
        <v>160</v>
      </c>
      <c r="B827" s="52">
        <v>42605</v>
      </c>
      <c r="C827" s="25" t="str">
        <f t="shared" si="59"/>
        <v/>
      </c>
      <c r="G827" s="24">
        <f t="shared" si="61"/>
        <v>48</v>
      </c>
      <c r="H827" s="29">
        <v>72364</v>
      </c>
      <c r="I827" s="24" t="str">
        <f t="shared" si="62"/>
        <v/>
      </c>
      <c r="K827" s="24">
        <f>IF(J827&gt;900,_xlfn.XLOOKUP(ROUND(J827,0),'CM-VL-G-C-GL-B-T-ClassRimThickn'!$B$1:$B$112,'CM-VL-G-C-GL-B-T-ClassRimThickn'!$C$1:$C$112,0,1,1),J827)</f>
        <v>0</v>
      </c>
      <c r="L827" s="24">
        <v>83</v>
      </c>
      <c r="M827" s="24">
        <f>IF(L827&gt;900,_xlfn.XLOOKUP(ROUND(L827,0),'CM-VL-G-C-GL-B-T-ClassRimThickn'!$B$1:$B$112,'CM-VL-G-C-GL-B-T-ClassRimThickn'!$C$1:$C$112,0,1,1),L827)</f>
        <v>83</v>
      </c>
      <c r="N827" s="24">
        <v>83</v>
      </c>
      <c r="O827" s="24">
        <f>IF(N827&gt;900,_xlfn.XLOOKUP(ROUND(N827,0),'CM-VL-G-C-GL-B-T-ClassRimThickn'!$B$1:$B$112,'CM-VL-G-C-GL-B-T-ClassRimThickn'!$C$1:$C$112,0,1,1),N827)</f>
        <v>83</v>
      </c>
      <c r="P827" s="24">
        <v>83</v>
      </c>
      <c r="Q827" s="24">
        <f>IF(P827&gt;900,_xlfn.XLOOKUP(ROUND(P827,0),'CM-VL-G-C-GL-B-T-ClassRimThickn'!$B$1:$B$112,'CM-VL-G-C-GL-B-T-ClassRimThickn'!$C$1:$C$112,0,1,1),P827)</f>
        <v>83</v>
      </c>
      <c r="S827" s="24">
        <f>IF(R827&gt;900,_xlfn.XLOOKUP(ROUND(R827,0),'CM-VL-G-C-GL-B-T-ClassRimThickn'!$B$1:$B$112,'CM-VL-G-C-GL-B-T-ClassRimThickn'!$C$1:$C$112,0,1,1),R827)</f>
        <v>0</v>
      </c>
      <c r="T827" s="24">
        <v>83</v>
      </c>
      <c r="U827" s="24">
        <f>IF(T827&gt;900,_xlfn.XLOOKUP(ROUND(T827,0),'CM-VL-G-C-GL-B-T-ClassRimThickn'!$B$1:$B$112,'CM-VL-G-C-GL-B-T-ClassRimThickn'!$C$1:$C$112,0,1,1),T827)</f>
        <v>83</v>
      </c>
      <c r="V827" s="24">
        <v>83</v>
      </c>
      <c r="W827" s="24">
        <f>IF(V827&gt;900,_xlfn.XLOOKUP(ROUND(V827,0),'CM-VL-G-C-GL-B-T-ClassRimThickn'!$B$1:$B$112,'CM-VL-G-C-GL-B-T-ClassRimThickn'!$C$1:$C$112,0,1,1),V827)</f>
        <v>83</v>
      </c>
      <c r="X827" s="24">
        <v>83</v>
      </c>
      <c r="Y827" s="24">
        <f>IF(X827&gt;900,_xlfn.XLOOKUP(ROUND(X827,0),'CM-VL-G-C-GL-B-T-ClassRimThickn'!$B$1:$B$112,'CM-VL-G-C-GL-B-T-ClassRimThickn'!$C$1:$C$112,0,1,1),X827)</f>
        <v>83</v>
      </c>
      <c r="Z827" s="24">
        <v>83</v>
      </c>
      <c r="AA827" s="24">
        <f>IF(Z827&gt;900,_xlfn.XLOOKUP(ROUND(Z827,0),'CM-VL-G-C-GL-B-T-ClassRimThickn'!$B$1:$B$112,'CM-VL-G-C-GL-B-T-ClassRimThickn'!$C$1:$C$112,0,1,1),Z827)</f>
        <v>83</v>
      </c>
      <c r="AB827" s="24">
        <v>83</v>
      </c>
      <c r="AC827" s="24">
        <f>IF(AB827&gt;900,_xlfn.XLOOKUP(ROUND(AB827,0),'CM-VL-G-C-GL-B-T-ClassRimThickn'!$B$1:$B$112,'CM-VL-G-C-GL-B-T-ClassRimThickn'!$C$1:$C$112,0,1,1),AB827)</f>
        <v>83</v>
      </c>
      <c r="AD827" s="24">
        <v>83</v>
      </c>
      <c r="AE827" s="24">
        <f>IF(AD827&gt;900,_xlfn.XLOOKUP(ROUND(AD827,0),'CM-VL-G-C-GL-B-T-ClassRimThickn'!$B$1:$B$112,'CM-VL-G-C-GL-B-T-ClassRimThickn'!$C$1:$C$112,0,1,1),AD827)</f>
        <v>83</v>
      </c>
      <c r="AF827" s="24">
        <v>83</v>
      </c>
      <c r="AG827" s="24">
        <f>IF(AF827&gt;900,_xlfn.XLOOKUP(ROUND(AF827,0),'CM-VL-G-C-GL-B-T-ClassRimThickn'!$B$1:$B$112,'CM-VL-G-C-GL-B-T-ClassRimThickn'!$C$1:$C$112,0,1,1),AF827)</f>
        <v>83</v>
      </c>
      <c r="AH827" s="24">
        <v>26</v>
      </c>
      <c r="AI827" s="24">
        <v>25</v>
      </c>
      <c r="AJ827" s="24">
        <v>26.5</v>
      </c>
      <c r="AK827" s="24">
        <v>26</v>
      </c>
      <c r="AL827" s="24">
        <v>25</v>
      </c>
      <c r="AM827" s="24">
        <v>26.5</v>
      </c>
      <c r="AN827" s="24">
        <v>28</v>
      </c>
      <c r="AO827" s="24">
        <v>26</v>
      </c>
      <c r="AP827" s="24">
        <v>27</v>
      </c>
      <c r="AQ827" s="24">
        <v>27</v>
      </c>
      <c r="AR827" s="24">
        <v>25.5</v>
      </c>
      <c r="AS827" s="24">
        <v>26</v>
      </c>
      <c r="AT827" s="24">
        <v>28</v>
      </c>
      <c r="AU827" s="24">
        <v>29</v>
      </c>
      <c r="AV827" s="24">
        <v>28</v>
      </c>
      <c r="AW827" s="24">
        <v>28</v>
      </c>
      <c r="AX827" s="24">
        <v>28.5</v>
      </c>
      <c r="AY827" s="24">
        <v>29</v>
      </c>
      <c r="AZ827" s="24">
        <v>29</v>
      </c>
      <c r="BA827" s="24">
        <v>28</v>
      </c>
      <c r="BB827" s="24">
        <v>28</v>
      </c>
      <c r="BC827" s="24">
        <v>29</v>
      </c>
      <c r="BD827" s="24">
        <v>30</v>
      </c>
      <c r="BE827" s="24">
        <v>29</v>
      </c>
      <c r="BF827" s="24">
        <v>1</v>
      </c>
      <c r="BG827" s="24">
        <v>0.5</v>
      </c>
      <c r="BH827" s="24">
        <v>0.5</v>
      </c>
      <c r="BI827" s="24">
        <v>0.5</v>
      </c>
      <c r="BJ827" s="24">
        <v>0.5</v>
      </c>
      <c r="BL827" s="24">
        <v>1</v>
      </c>
      <c r="BM827" s="24">
        <v>1</v>
      </c>
      <c r="BN827" s="24">
        <v>1</v>
      </c>
      <c r="BO827" s="24">
        <v>1</v>
      </c>
      <c r="BP827" s="24">
        <v>0.5</v>
      </c>
      <c r="BQ827" s="24">
        <v>0.5</v>
      </c>
      <c r="BR827" s="24">
        <v>0</v>
      </c>
      <c r="BS827" s="24">
        <v>0.5</v>
      </c>
      <c r="BT827" s="24">
        <v>0.5</v>
      </c>
      <c r="BU827" s="24">
        <v>0</v>
      </c>
      <c r="BV827" s="24">
        <v>0.5</v>
      </c>
      <c r="BW827" s="24">
        <v>0.5</v>
      </c>
      <c r="BX827" s="24">
        <v>0</v>
      </c>
      <c r="BY827" s="24">
        <v>0</v>
      </c>
      <c r="BZ827" s="24">
        <v>0</v>
      </c>
      <c r="CB827" s="24">
        <v>0.5</v>
      </c>
      <c r="CC827" s="24">
        <v>0.5</v>
      </c>
      <c r="CO827" s="34">
        <f t="shared" si="60"/>
        <v>72364</v>
      </c>
    </row>
    <row r="828" spans="1:93" ht="15" hidden="1">
      <c r="A828" s="23" t="s">
        <v>160</v>
      </c>
      <c r="B828" s="52">
        <v>42612</v>
      </c>
      <c r="C828" s="25" t="str">
        <f t="shared" si="59"/>
        <v/>
      </c>
      <c r="G828" s="24">
        <f t="shared" si="61"/>
        <v>7</v>
      </c>
      <c r="H828" s="30">
        <f>(H829-H827)/(G828+G829)*G828+H827</f>
        <v>73754.941176470587</v>
      </c>
      <c r="I828" s="24" t="str">
        <f t="shared" si="62"/>
        <v/>
      </c>
      <c r="K828" s="24">
        <f>IF(J828&gt;900,_xlfn.XLOOKUP(ROUND(J828,0),'CM-VL-G-C-GL-B-T-ClassRimThickn'!$B$1:$B$112,'CM-VL-G-C-GL-B-T-ClassRimThickn'!$C$1:$C$112,0,1,1),J828)</f>
        <v>0</v>
      </c>
      <c r="L828" s="24">
        <v>979.1</v>
      </c>
      <c r="M828" s="24">
        <f>IF(L828&gt;900,_xlfn.XLOOKUP(ROUND(L828,0),'CM-VL-G-C-GL-B-T-ClassRimThickn'!$B$1:$B$112,'CM-VL-G-C-GL-B-T-ClassRimThickn'!$C$1:$C$112,0,1,1),L828)</f>
        <v>66.5</v>
      </c>
      <c r="N828" s="24">
        <v>979</v>
      </c>
      <c r="O828" s="24">
        <f>IF(N828&gt;900,_xlfn.XLOOKUP(ROUND(N828,0),'CM-VL-G-C-GL-B-T-ClassRimThickn'!$B$1:$B$112,'CM-VL-G-C-GL-B-T-ClassRimThickn'!$C$1:$C$112,0,1,1),N828)</f>
        <v>66.5</v>
      </c>
      <c r="P828" s="24">
        <v>980</v>
      </c>
      <c r="Q828" s="24">
        <f>IF(P828&gt;900,_xlfn.XLOOKUP(ROUND(P828,0),'CM-VL-G-C-GL-B-T-ClassRimThickn'!$B$1:$B$112,'CM-VL-G-C-GL-B-T-ClassRimThickn'!$C$1:$C$112,0,1,1),P828)</f>
        <v>67</v>
      </c>
      <c r="S828" s="24">
        <f>IF(R828&gt;900,_xlfn.XLOOKUP(ROUND(R828,0),'CM-VL-G-C-GL-B-T-ClassRimThickn'!$B$1:$B$112,'CM-VL-G-C-GL-B-T-ClassRimThickn'!$C$1:$C$112,0,1,1),R828)</f>
        <v>0</v>
      </c>
      <c r="T828" s="24">
        <v>979.7</v>
      </c>
      <c r="U828" s="24">
        <f>IF(T828&gt;900,_xlfn.XLOOKUP(ROUND(T828,0),'CM-VL-G-C-GL-B-T-ClassRimThickn'!$B$1:$B$112,'CM-VL-G-C-GL-B-T-ClassRimThickn'!$C$1:$C$112,0,1,1),T828)</f>
        <v>67</v>
      </c>
      <c r="V828" s="24">
        <v>980</v>
      </c>
      <c r="W828" s="24">
        <f>IF(V828&gt;900,_xlfn.XLOOKUP(ROUND(V828,0),'CM-VL-G-C-GL-B-T-ClassRimThickn'!$B$1:$B$112,'CM-VL-G-C-GL-B-T-ClassRimThickn'!$C$1:$C$112,0,1,1),V828)</f>
        <v>67</v>
      </c>
      <c r="X828" s="24">
        <v>979</v>
      </c>
      <c r="Y828" s="24">
        <f>IF(X828&gt;900,_xlfn.XLOOKUP(ROUND(X828,0),'CM-VL-G-C-GL-B-T-ClassRimThickn'!$B$1:$B$112,'CM-VL-G-C-GL-B-T-ClassRimThickn'!$C$1:$C$112,0,1,1),X828)</f>
        <v>66.5</v>
      </c>
      <c r="Z828" s="24">
        <v>979.5</v>
      </c>
      <c r="AA828" s="24">
        <f>IF(Z828&gt;900,_xlfn.XLOOKUP(ROUND(Z828,0),'CM-VL-G-C-GL-B-T-ClassRimThickn'!$B$1:$B$112,'CM-VL-G-C-GL-B-T-ClassRimThickn'!$C$1:$C$112,0,1,1),Z828)</f>
        <v>67</v>
      </c>
      <c r="AB828" s="24">
        <v>980.1</v>
      </c>
      <c r="AC828" s="24">
        <f>IF(AB828&gt;900,_xlfn.XLOOKUP(ROUND(AB828,0),'CM-VL-G-C-GL-B-T-ClassRimThickn'!$B$1:$B$112,'CM-VL-G-C-GL-B-T-ClassRimThickn'!$C$1:$C$112,0,1,1),AB828)</f>
        <v>67</v>
      </c>
      <c r="AD828" s="24">
        <v>976</v>
      </c>
      <c r="AE828" s="24">
        <f>IF(AD828&gt;900,_xlfn.XLOOKUP(ROUND(AD828,0),'CM-VL-G-C-GL-B-T-ClassRimThickn'!$B$1:$B$112,'CM-VL-G-C-GL-B-T-ClassRimThickn'!$C$1:$C$112,0,1,1),AD828)</f>
        <v>65</v>
      </c>
      <c r="AF828" s="24">
        <v>979.8</v>
      </c>
      <c r="AG828" s="24">
        <f>IF(AF828&gt;900,_xlfn.XLOOKUP(ROUND(AF828,0),'CM-VL-G-C-GL-B-T-ClassRimThickn'!$B$1:$B$112,'CM-VL-G-C-GL-B-T-ClassRimThickn'!$C$1:$C$112,0,1,1),AF828)</f>
        <v>67</v>
      </c>
      <c r="AH828" s="24">
        <v>30</v>
      </c>
      <c r="AI828" s="24">
        <v>30</v>
      </c>
      <c r="AJ828" s="24">
        <v>30</v>
      </c>
      <c r="AK828" s="24">
        <v>30</v>
      </c>
      <c r="AL828" s="24">
        <v>30</v>
      </c>
      <c r="AM828" s="24">
        <v>30</v>
      </c>
      <c r="AN828" s="24">
        <v>30</v>
      </c>
      <c r="AO828" s="24">
        <v>30</v>
      </c>
      <c r="AP828" s="24">
        <v>30</v>
      </c>
      <c r="AQ828" s="24">
        <v>30</v>
      </c>
      <c r="AR828" s="24">
        <v>30</v>
      </c>
      <c r="AS828" s="24">
        <v>30</v>
      </c>
      <c r="AT828" s="24">
        <v>28</v>
      </c>
      <c r="AU828" s="24">
        <v>28</v>
      </c>
      <c r="AV828" s="24">
        <v>28</v>
      </c>
      <c r="AW828" s="24">
        <v>28</v>
      </c>
      <c r="AX828" s="24">
        <v>28</v>
      </c>
      <c r="AY828" s="24">
        <v>28</v>
      </c>
      <c r="AZ828" s="24">
        <v>28</v>
      </c>
      <c r="BA828" s="24">
        <v>28</v>
      </c>
      <c r="BB828" s="24">
        <v>28</v>
      </c>
      <c r="BC828" s="24">
        <v>28</v>
      </c>
      <c r="BD828" s="24">
        <v>28</v>
      </c>
      <c r="BE828" s="24">
        <v>28</v>
      </c>
      <c r="BF828" s="24">
        <v>0</v>
      </c>
      <c r="BG828" s="24">
        <v>0</v>
      </c>
      <c r="BH828" s="24">
        <v>0</v>
      </c>
      <c r="BI828" s="24">
        <v>0</v>
      </c>
      <c r="BJ828" s="24">
        <v>0</v>
      </c>
      <c r="BL828" s="24">
        <v>0</v>
      </c>
      <c r="BM828" s="24">
        <v>0</v>
      </c>
      <c r="BN828" s="24">
        <v>0</v>
      </c>
      <c r="BO828" s="24">
        <v>0</v>
      </c>
      <c r="BP828" s="24">
        <v>0</v>
      </c>
      <c r="BQ828" s="24">
        <v>0</v>
      </c>
      <c r="BR828" s="24">
        <v>0</v>
      </c>
      <c r="BS828" s="24">
        <v>0</v>
      </c>
      <c r="BT828" s="24">
        <v>0</v>
      </c>
      <c r="BU828" s="24">
        <v>0</v>
      </c>
      <c r="BV828" s="24">
        <v>0</v>
      </c>
      <c r="BW828" s="24">
        <v>0</v>
      </c>
      <c r="BX828" s="24">
        <v>0</v>
      </c>
      <c r="BY828" s="24">
        <v>0</v>
      </c>
      <c r="BZ828" s="24">
        <v>0</v>
      </c>
      <c r="CB828" s="24">
        <v>0</v>
      </c>
      <c r="CC828" s="24">
        <v>0</v>
      </c>
      <c r="CO828" s="34">
        <f t="shared" si="60"/>
        <v>73754.941176470587</v>
      </c>
    </row>
    <row r="829" spans="1:93" ht="15" hidden="1">
      <c r="A829" s="23" t="s">
        <v>160</v>
      </c>
      <c r="B829" s="52">
        <v>42639</v>
      </c>
      <c r="C829" s="25" t="str">
        <f t="shared" si="59"/>
        <v/>
      </c>
      <c r="G829" s="24">
        <f t="shared" si="61"/>
        <v>27</v>
      </c>
      <c r="H829" s="27">
        <v>79120</v>
      </c>
      <c r="I829" s="24" t="str">
        <f t="shared" si="62"/>
        <v/>
      </c>
      <c r="K829" s="24">
        <f>IF(J829&gt;900,_xlfn.XLOOKUP(ROUND(J829,0),'CM-VL-G-C-GL-B-T-ClassRimThickn'!$B$1:$B$112,'CM-VL-G-C-GL-B-T-ClassRimThickn'!$C$1:$C$112,0,1,1),J829)</f>
        <v>0</v>
      </c>
      <c r="L829" s="24">
        <v>71</v>
      </c>
      <c r="M829" s="24">
        <f>IF(L829&gt;900,_xlfn.XLOOKUP(ROUND(L829,0),'CM-VL-G-C-GL-B-T-ClassRimThickn'!$B$1:$B$112,'CM-VL-G-C-GL-B-T-ClassRimThickn'!$C$1:$C$112,0,1,1),L829)</f>
        <v>71</v>
      </c>
      <c r="N829" s="24">
        <v>71</v>
      </c>
      <c r="O829" s="24">
        <f>IF(N829&gt;900,_xlfn.XLOOKUP(ROUND(N829,0),'CM-VL-G-C-GL-B-T-ClassRimThickn'!$B$1:$B$112,'CM-VL-G-C-GL-B-T-ClassRimThickn'!$C$1:$C$112,0,1,1),N829)</f>
        <v>71</v>
      </c>
      <c r="P829" s="24">
        <v>71</v>
      </c>
      <c r="Q829" s="24">
        <f>IF(P829&gt;900,_xlfn.XLOOKUP(ROUND(P829,0),'CM-VL-G-C-GL-B-T-ClassRimThickn'!$B$1:$B$112,'CM-VL-G-C-GL-B-T-ClassRimThickn'!$C$1:$C$112,0,1,1),P829)</f>
        <v>71</v>
      </c>
      <c r="S829" s="24">
        <f>IF(R829&gt;900,_xlfn.XLOOKUP(ROUND(R829,0),'CM-VL-G-C-GL-B-T-ClassRimThickn'!$B$1:$B$112,'CM-VL-G-C-GL-B-T-ClassRimThickn'!$C$1:$C$112,0,1,1),R829)</f>
        <v>0</v>
      </c>
      <c r="T829" s="24">
        <v>71</v>
      </c>
      <c r="U829" s="24">
        <f>IF(T829&gt;900,_xlfn.XLOOKUP(ROUND(T829,0),'CM-VL-G-C-GL-B-T-ClassRimThickn'!$B$1:$B$112,'CM-VL-G-C-GL-B-T-ClassRimThickn'!$C$1:$C$112,0,1,1),T829)</f>
        <v>71</v>
      </c>
      <c r="V829" s="24">
        <v>71</v>
      </c>
      <c r="W829" s="24">
        <f>IF(V829&gt;900,_xlfn.XLOOKUP(ROUND(V829,0),'CM-VL-G-C-GL-B-T-ClassRimThickn'!$B$1:$B$112,'CM-VL-G-C-GL-B-T-ClassRimThickn'!$C$1:$C$112,0,1,1),V829)</f>
        <v>71</v>
      </c>
      <c r="X829" s="24">
        <v>71</v>
      </c>
      <c r="Y829" s="24">
        <f>IF(X829&gt;900,_xlfn.XLOOKUP(ROUND(X829,0),'CM-VL-G-C-GL-B-T-ClassRimThickn'!$B$1:$B$112,'CM-VL-G-C-GL-B-T-ClassRimThickn'!$C$1:$C$112,0,1,1),X829)</f>
        <v>71</v>
      </c>
      <c r="Z829" s="24">
        <v>71</v>
      </c>
      <c r="AA829" s="24">
        <f>IF(Z829&gt;900,_xlfn.XLOOKUP(ROUND(Z829,0),'CM-VL-G-C-GL-B-T-ClassRimThickn'!$B$1:$B$112,'CM-VL-G-C-GL-B-T-ClassRimThickn'!$C$1:$C$112,0,1,1),Z829)</f>
        <v>71</v>
      </c>
      <c r="AB829" s="24">
        <v>71</v>
      </c>
      <c r="AC829" s="24">
        <f>IF(AB829&gt;900,_xlfn.XLOOKUP(ROUND(AB829,0),'CM-VL-G-C-GL-B-T-ClassRimThickn'!$B$1:$B$112,'CM-VL-G-C-GL-B-T-ClassRimThickn'!$C$1:$C$112,0,1,1),AB829)</f>
        <v>71</v>
      </c>
      <c r="AD829" s="24">
        <v>69</v>
      </c>
      <c r="AE829" s="24">
        <f>IF(AD829&gt;900,_xlfn.XLOOKUP(ROUND(AD829,0),'CM-VL-G-C-GL-B-T-ClassRimThickn'!$B$1:$B$112,'CM-VL-G-C-GL-B-T-ClassRimThickn'!$C$1:$C$112,0,1,1),AD829)</f>
        <v>69</v>
      </c>
      <c r="AF829" s="24">
        <v>71</v>
      </c>
      <c r="AG829" s="24">
        <f>IF(AF829&gt;900,_xlfn.XLOOKUP(ROUND(AF829,0),'CM-VL-G-C-GL-B-T-ClassRimThickn'!$B$1:$B$112,'CM-VL-G-C-GL-B-T-ClassRimThickn'!$C$1:$C$112,0,1,1),AF829)</f>
        <v>71</v>
      </c>
      <c r="AH829" s="24">
        <v>29</v>
      </c>
      <c r="AI829" s="24">
        <v>30</v>
      </c>
      <c r="AJ829" s="24">
        <v>31</v>
      </c>
      <c r="AK829" s="24">
        <v>30</v>
      </c>
      <c r="AL829" s="24">
        <v>30</v>
      </c>
      <c r="AM829" s="24">
        <v>31</v>
      </c>
      <c r="AN829" s="24">
        <v>29</v>
      </c>
      <c r="AO829" s="24">
        <v>30</v>
      </c>
      <c r="AP829" s="24">
        <v>30</v>
      </c>
      <c r="AQ829" s="24">
        <v>29</v>
      </c>
      <c r="AR829" s="24">
        <v>28</v>
      </c>
      <c r="AS829" s="24">
        <v>29</v>
      </c>
      <c r="AT829" s="24">
        <v>28</v>
      </c>
      <c r="AU829" s="24">
        <v>28</v>
      </c>
      <c r="AV829" s="24">
        <v>28</v>
      </c>
      <c r="AW829" s="24">
        <v>28</v>
      </c>
      <c r="AX829" s="24">
        <v>28</v>
      </c>
      <c r="AY829" s="24">
        <v>28</v>
      </c>
      <c r="AZ829" s="24">
        <v>29</v>
      </c>
      <c r="BA829" s="24">
        <v>29</v>
      </c>
      <c r="BB829" s="24">
        <v>29</v>
      </c>
      <c r="BC829" s="24">
        <v>29</v>
      </c>
      <c r="BD829" s="24">
        <v>29</v>
      </c>
      <c r="BE829" s="24">
        <v>29</v>
      </c>
      <c r="BF829" s="24">
        <v>0</v>
      </c>
      <c r="BG829" s="24">
        <v>0</v>
      </c>
      <c r="BH829" s="24">
        <v>0</v>
      </c>
      <c r="BI829" s="24">
        <v>0</v>
      </c>
      <c r="BJ829" s="24">
        <v>0</v>
      </c>
      <c r="BL829" s="24">
        <v>0</v>
      </c>
      <c r="BM829" s="24">
        <v>0</v>
      </c>
      <c r="BN829" s="24">
        <v>0</v>
      </c>
      <c r="BO829" s="24">
        <v>0</v>
      </c>
      <c r="BP829" s="24">
        <v>0</v>
      </c>
      <c r="BQ829" s="24">
        <v>0</v>
      </c>
      <c r="BR829" s="24">
        <v>0</v>
      </c>
      <c r="BS829" s="24">
        <v>0</v>
      </c>
      <c r="BT829" s="24">
        <v>0</v>
      </c>
      <c r="BU829" s="24">
        <v>0</v>
      </c>
      <c r="BV829" s="24">
        <v>0</v>
      </c>
      <c r="BW829" s="24">
        <v>0</v>
      </c>
      <c r="BX829" s="24">
        <v>0</v>
      </c>
      <c r="BY829" s="24">
        <v>0</v>
      </c>
      <c r="BZ829" s="24">
        <v>0</v>
      </c>
      <c r="CB829" s="24">
        <v>0</v>
      </c>
      <c r="CC829" s="24">
        <v>0</v>
      </c>
      <c r="CD829" s="24">
        <v>115</v>
      </c>
      <c r="CE829" s="24">
        <v>115</v>
      </c>
      <c r="CF829" s="24">
        <v>114</v>
      </c>
      <c r="CG829" s="24">
        <v>116</v>
      </c>
      <c r="CH829" s="24">
        <v>114</v>
      </c>
      <c r="CI829" s="24">
        <v>115</v>
      </c>
      <c r="CO829" s="34">
        <f t="shared" si="60"/>
        <v>79120</v>
      </c>
    </row>
    <row r="830" spans="1:93" ht="15" hidden="1">
      <c r="A830" s="23" t="s">
        <v>160</v>
      </c>
      <c r="B830" s="52">
        <v>42704</v>
      </c>
      <c r="C830" s="25" t="str">
        <f t="shared" si="59"/>
        <v/>
      </c>
      <c r="G830" s="24">
        <f t="shared" si="61"/>
        <v>65</v>
      </c>
      <c r="H830" s="29">
        <v>102736</v>
      </c>
      <c r="I830" s="24" t="str">
        <f t="shared" si="62"/>
        <v/>
      </c>
      <c r="K830" s="24">
        <f>IF(J830&gt;900,_xlfn.XLOOKUP(ROUND(J830,0),'CM-VL-G-C-GL-B-T-ClassRimThickn'!$B$1:$B$112,'CM-VL-G-C-GL-B-T-ClassRimThickn'!$C$1:$C$112,0,1,1),J830)</f>
        <v>0</v>
      </c>
      <c r="L830" s="24">
        <v>68</v>
      </c>
      <c r="M830" s="24">
        <f>IF(L830&gt;900,_xlfn.XLOOKUP(ROUND(L830,0),'CM-VL-G-C-GL-B-T-ClassRimThickn'!$B$1:$B$112,'CM-VL-G-C-GL-B-T-ClassRimThickn'!$C$1:$C$112,0,1,1),L830)</f>
        <v>68</v>
      </c>
      <c r="N830" s="24">
        <v>68</v>
      </c>
      <c r="O830" s="24">
        <f>IF(N830&gt;900,_xlfn.XLOOKUP(ROUND(N830,0),'CM-VL-G-C-GL-B-T-ClassRimThickn'!$B$1:$B$112,'CM-VL-G-C-GL-B-T-ClassRimThickn'!$C$1:$C$112,0,1,1),N830)</f>
        <v>68</v>
      </c>
      <c r="P830" s="24">
        <v>68</v>
      </c>
      <c r="Q830" s="24">
        <f>IF(P830&gt;900,_xlfn.XLOOKUP(ROUND(P830,0),'CM-VL-G-C-GL-B-T-ClassRimThickn'!$B$1:$B$112,'CM-VL-G-C-GL-B-T-ClassRimThickn'!$C$1:$C$112,0,1,1),P830)</f>
        <v>68</v>
      </c>
      <c r="S830" s="24">
        <f>IF(R830&gt;900,_xlfn.XLOOKUP(ROUND(R830,0),'CM-VL-G-C-GL-B-T-ClassRimThickn'!$B$1:$B$112,'CM-VL-G-C-GL-B-T-ClassRimThickn'!$C$1:$C$112,0,1,1),R830)</f>
        <v>0</v>
      </c>
      <c r="T830" s="24">
        <v>68</v>
      </c>
      <c r="U830" s="24">
        <f>IF(T830&gt;900,_xlfn.XLOOKUP(ROUND(T830,0),'CM-VL-G-C-GL-B-T-ClassRimThickn'!$B$1:$B$112,'CM-VL-G-C-GL-B-T-ClassRimThickn'!$C$1:$C$112,0,1,1),T830)</f>
        <v>68</v>
      </c>
      <c r="V830" s="24">
        <v>68</v>
      </c>
      <c r="W830" s="24">
        <f>IF(V830&gt;900,_xlfn.XLOOKUP(ROUND(V830,0),'CM-VL-G-C-GL-B-T-ClassRimThickn'!$B$1:$B$112,'CM-VL-G-C-GL-B-T-ClassRimThickn'!$C$1:$C$112,0,1,1),V830)</f>
        <v>68</v>
      </c>
      <c r="X830" s="24">
        <v>68</v>
      </c>
      <c r="Y830" s="24">
        <f>IF(X830&gt;900,_xlfn.XLOOKUP(ROUND(X830,0),'CM-VL-G-C-GL-B-T-ClassRimThickn'!$B$1:$B$112,'CM-VL-G-C-GL-B-T-ClassRimThickn'!$C$1:$C$112,0,1,1),X830)</f>
        <v>68</v>
      </c>
      <c r="Z830" s="24">
        <v>68</v>
      </c>
      <c r="AA830" s="24">
        <f>IF(Z830&gt;900,_xlfn.XLOOKUP(ROUND(Z830,0),'CM-VL-G-C-GL-B-T-ClassRimThickn'!$B$1:$B$112,'CM-VL-G-C-GL-B-T-ClassRimThickn'!$C$1:$C$112,0,1,1),Z830)</f>
        <v>68</v>
      </c>
      <c r="AB830" s="24">
        <v>68</v>
      </c>
      <c r="AC830" s="24">
        <f>IF(AB830&gt;900,_xlfn.XLOOKUP(ROUND(AB830,0),'CM-VL-G-C-GL-B-T-ClassRimThickn'!$B$1:$B$112,'CM-VL-G-C-GL-B-T-ClassRimThickn'!$C$1:$C$112,0,1,1),AB830)</f>
        <v>68</v>
      </c>
      <c r="AD830" s="24">
        <v>68</v>
      </c>
      <c r="AE830" s="24">
        <f>IF(AD830&gt;900,_xlfn.XLOOKUP(ROUND(AD830,0),'CM-VL-G-C-GL-B-T-ClassRimThickn'!$B$1:$B$112,'CM-VL-G-C-GL-B-T-ClassRimThickn'!$C$1:$C$112,0,1,1),AD830)</f>
        <v>68</v>
      </c>
      <c r="AF830" s="24">
        <v>68</v>
      </c>
      <c r="AG830" s="24">
        <f>IF(AF830&gt;900,_xlfn.XLOOKUP(ROUND(AF830,0),'CM-VL-G-C-GL-B-T-ClassRimThickn'!$B$1:$B$112,'CM-VL-G-C-GL-B-T-ClassRimThickn'!$C$1:$C$112,0,1,1),AF830)</f>
        <v>68</v>
      </c>
      <c r="AH830" s="24">
        <v>28</v>
      </c>
      <c r="AI830" s="24">
        <v>29</v>
      </c>
      <c r="AJ830" s="24">
        <v>28.5</v>
      </c>
      <c r="AK830" s="24">
        <v>29</v>
      </c>
      <c r="AL830" s="24">
        <v>28</v>
      </c>
      <c r="AM830" s="24">
        <v>28.5</v>
      </c>
      <c r="AN830" s="24">
        <v>27.5</v>
      </c>
      <c r="AO830" s="24">
        <v>27.5</v>
      </c>
      <c r="AP830" s="24">
        <v>29</v>
      </c>
      <c r="AQ830" s="24">
        <v>28</v>
      </c>
      <c r="AR830" s="24">
        <v>26</v>
      </c>
      <c r="AS830" s="24">
        <v>27</v>
      </c>
      <c r="AT830" s="24">
        <v>29.5</v>
      </c>
      <c r="AU830" s="24">
        <v>30</v>
      </c>
      <c r="AV830" s="24">
        <v>30</v>
      </c>
      <c r="AW830" s="24">
        <v>30</v>
      </c>
      <c r="AX830" s="24">
        <v>30</v>
      </c>
      <c r="AY830" s="24">
        <v>29</v>
      </c>
      <c r="AZ830" s="24">
        <v>29.5</v>
      </c>
      <c r="BA830" s="24">
        <v>29</v>
      </c>
      <c r="BB830" s="24">
        <v>30</v>
      </c>
      <c r="BC830" s="24">
        <v>29.5</v>
      </c>
      <c r="BD830" s="24">
        <v>29.5</v>
      </c>
      <c r="BE830" s="24">
        <v>30</v>
      </c>
      <c r="BF830" s="24">
        <v>0</v>
      </c>
      <c r="BG830" s="24">
        <v>0</v>
      </c>
      <c r="BH830" s="24">
        <v>0</v>
      </c>
      <c r="BI830" s="24">
        <v>0</v>
      </c>
      <c r="BJ830" s="24">
        <v>0</v>
      </c>
      <c r="BL830" s="24">
        <v>0</v>
      </c>
      <c r="BM830" s="24">
        <v>0</v>
      </c>
      <c r="BN830" s="24">
        <v>0</v>
      </c>
      <c r="BO830" s="24">
        <v>0</v>
      </c>
      <c r="BP830" s="24">
        <v>0</v>
      </c>
      <c r="BQ830" s="24">
        <v>0</v>
      </c>
      <c r="BR830" s="24">
        <v>0</v>
      </c>
      <c r="BS830" s="24">
        <v>0</v>
      </c>
      <c r="BT830" s="24">
        <v>0</v>
      </c>
      <c r="BU830" s="24">
        <v>0</v>
      </c>
      <c r="BV830" s="24">
        <v>0</v>
      </c>
      <c r="BW830" s="24">
        <v>0</v>
      </c>
      <c r="BX830" s="24">
        <v>0</v>
      </c>
      <c r="BY830" s="24">
        <v>0</v>
      </c>
      <c r="BZ830" s="24">
        <v>0</v>
      </c>
      <c r="CB830" s="24">
        <v>0</v>
      </c>
      <c r="CC830" s="24">
        <v>0</v>
      </c>
      <c r="CD830" s="24">
        <v>110</v>
      </c>
      <c r="CE830" s="24">
        <v>110</v>
      </c>
      <c r="CF830" s="24">
        <v>110</v>
      </c>
      <c r="CG830" s="24">
        <v>115</v>
      </c>
      <c r="CH830" s="24">
        <v>115</v>
      </c>
      <c r="CI830" s="24">
        <v>115</v>
      </c>
      <c r="CO830" s="34">
        <f t="shared" si="60"/>
        <v>102736</v>
      </c>
    </row>
    <row r="831" spans="1:93" ht="15" hidden="1">
      <c r="A831" s="23" t="s">
        <v>160</v>
      </c>
      <c r="B831" s="52">
        <v>42769</v>
      </c>
      <c r="C831" s="25" t="str">
        <f t="shared" si="59"/>
        <v/>
      </c>
      <c r="G831" s="24">
        <f t="shared" si="61"/>
        <v>65</v>
      </c>
      <c r="H831" s="30">
        <f>(H832-H830)/(G831+G832)*G831+H830</f>
        <v>121799.10126582278</v>
      </c>
      <c r="I831" s="24" t="str">
        <f t="shared" si="62"/>
        <v/>
      </c>
      <c r="K831" s="24">
        <f>IF(J831&gt;900,_xlfn.XLOOKUP(ROUND(J831,0),'CM-VL-G-C-GL-B-T-ClassRimThickn'!$B$1:$B$112,'CM-VL-G-C-GL-B-T-ClassRimThickn'!$C$1:$C$112,0,1,1),J831)</f>
        <v>0</v>
      </c>
      <c r="L831" s="24">
        <v>957.3</v>
      </c>
      <c r="M831" s="24">
        <f>IF(L831&gt;900,_xlfn.XLOOKUP(ROUND(L831,0),'CM-VL-G-C-GL-B-T-ClassRimThickn'!$B$1:$B$112,'CM-VL-G-C-GL-B-T-ClassRimThickn'!$C$1:$C$112,0,1,1),L831)</f>
        <v>55.5</v>
      </c>
      <c r="N831" s="24">
        <v>956.8</v>
      </c>
      <c r="O831" s="24">
        <f>IF(N831&gt;900,_xlfn.XLOOKUP(ROUND(N831,0),'CM-VL-G-C-GL-B-T-ClassRimThickn'!$B$1:$B$112,'CM-VL-G-C-GL-B-T-ClassRimThickn'!$C$1:$C$112,0,1,1),N831)</f>
        <v>55.5</v>
      </c>
      <c r="P831" s="24">
        <v>955.5</v>
      </c>
      <c r="Q831" s="24">
        <f>IF(P831&gt;900,_xlfn.XLOOKUP(ROUND(P831,0),'CM-VL-G-C-GL-B-T-ClassRimThickn'!$B$1:$B$112,'CM-VL-G-C-GL-B-T-ClassRimThickn'!$C$1:$C$112,0,1,1),P831)</f>
        <v>55</v>
      </c>
      <c r="S831" s="24">
        <f>IF(R831&gt;900,_xlfn.XLOOKUP(ROUND(R831,0),'CM-VL-G-C-GL-B-T-ClassRimThickn'!$B$1:$B$112,'CM-VL-G-C-GL-B-T-ClassRimThickn'!$C$1:$C$112,0,1,1),R831)</f>
        <v>0</v>
      </c>
      <c r="T831" s="24">
        <v>955.7</v>
      </c>
      <c r="U831" s="24">
        <f>IF(T831&gt;900,_xlfn.XLOOKUP(ROUND(T831,0),'CM-VL-G-C-GL-B-T-ClassRimThickn'!$B$1:$B$112,'CM-VL-G-C-GL-B-T-ClassRimThickn'!$C$1:$C$112,0,1,1),T831)</f>
        <v>55</v>
      </c>
      <c r="V831" s="24">
        <v>957.4</v>
      </c>
      <c r="W831" s="24">
        <f>IF(V831&gt;900,_xlfn.XLOOKUP(ROUND(V831,0),'CM-VL-G-C-GL-B-T-ClassRimThickn'!$B$1:$B$112,'CM-VL-G-C-GL-B-T-ClassRimThickn'!$C$1:$C$112,0,1,1),V831)</f>
        <v>55.5</v>
      </c>
      <c r="X831" s="24">
        <v>957.4</v>
      </c>
      <c r="Y831" s="24">
        <f>IF(X831&gt;900,_xlfn.XLOOKUP(ROUND(X831,0),'CM-VL-G-C-GL-B-T-ClassRimThickn'!$B$1:$B$112,'CM-VL-G-C-GL-B-T-ClassRimThickn'!$C$1:$C$112,0,1,1),X831)</f>
        <v>55.5</v>
      </c>
      <c r="Z831" s="24">
        <v>956.6</v>
      </c>
      <c r="AA831" s="24">
        <f>IF(Z831&gt;900,_xlfn.XLOOKUP(ROUND(Z831,0),'CM-VL-G-C-GL-B-T-ClassRimThickn'!$B$1:$B$112,'CM-VL-G-C-GL-B-T-ClassRimThickn'!$C$1:$C$112,0,1,1),Z831)</f>
        <v>55.5</v>
      </c>
      <c r="AB831" s="24">
        <v>955.5</v>
      </c>
      <c r="AC831" s="24">
        <f>IF(AB831&gt;900,_xlfn.XLOOKUP(ROUND(AB831,0),'CM-VL-G-C-GL-B-T-ClassRimThickn'!$B$1:$B$112,'CM-VL-G-C-GL-B-T-ClassRimThickn'!$C$1:$C$112,0,1,1),AB831)</f>
        <v>55</v>
      </c>
      <c r="AD831" s="24">
        <v>951.7</v>
      </c>
      <c r="AE831" s="24">
        <f>IF(AD831&gt;900,_xlfn.XLOOKUP(ROUND(AD831,0),'CM-VL-G-C-GL-B-T-ClassRimThickn'!$B$1:$B$112,'CM-VL-G-C-GL-B-T-ClassRimThickn'!$C$1:$C$112,0,1,1),AD831)</f>
        <v>53</v>
      </c>
      <c r="AF831" s="24">
        <v>955.8</v>
      </c>
      <c r="AG831" s="24">
        <f>IF(AF831&gt;900,_xlfn.XLOOKUP(ROUND(AF831,0),'CM-VL-G-C-GL-B-T-ClassRimThickn'!$B$1:$B$112,'CM-VL-G-C-GL-B-T-ClassRimThickn'!$C$1:$C$112,0,1,1),AF831)</f>
        <v>55</v>
      </c>
      <c r="AH831" s="24">
        <v>30</v>
      </c>
      <c r="AI831" s="24">
        <v>30</v>
      </c>
      <c r="AJ831" s="24">
        <v>30</v>
      </c>
      <c r="AK831" s="24">
        <v>30</v>
      </c>
      <c r="AL831" s="24">
        <v>30</v>
      </c>
      <c r="AM831" s="24">
        <v>30</v>
      </c>
      <c r="AN831" s="24">
        <v>30</v>
      </c>
      <c r="AO831" s="24">
        <v>30</v>
      </c>
      <c r="AP831" s="24">
        <v>30</v>
      </c>
      <c r="AQ831" s="24">
        <v>30</v>
      </c>
      <c r="AR831" s="24">
        <v>30</v>
      </c>
      <c r="AS831" s="24">
        <v>30</v>
      </c>
      <c r="AT831" s="24">
        <v>28</v>
      </c>
      <c r="AU831" s="24">
        <v>28</v>
      </c>
      <c r="AV831" s="24">
        <v>28</v>
      </c>
      <c r="AW831" s="24">
        <v>28</v>
      </c>
      <c r="AX831" s="24">
        <v>28</v>
      </c>
      <c r="AY831" s="24">
        <v>28</v>
      </c>
      <c r="AZ831" s="24">
        <v>28</v>
      </c>
      <c r="BA831" s="24">
        <v>28</v>
      </c>
      <c r="BB831" s="24">
        <v>28</v>
      </c>
      <c r="BC831" s="24">
        <v>28</v>
      </c>
      <c r="BD831" s="24">
        <v>28</v>
      </c>
      <c r="BE831" s="24">
        <v>28</v>
      </c>
      <c r="BF831" s="24">
        <v>0</v>
      </c>
      <c r="BG831" s="24">
        <v>0</v>
      </c>
      <c r="BH831" s="24">
        <v>0</v>
      </c>
      <c r="BI831" s="24">
        <v>0</v>
      </c>
      <c r="BJ831" s="24">
        <v>0</v>
      </c>
      <c r="BL831" s="24">
        <v>0</v>
      </c>
      <c r="BM831" s="24">
        <v>0</v>
      </c>
      <c r="BN831" s="24">
        <v>0</v>
      </c>
      <c r="BO831" s="24">
        <v>0</v>
      </c>
      <c r="BP831" s="24">
        <v>0</v>
      </c>
      <c r="BQ831" s="24">
        <v>0</v>
      </c>
      <c r="BR831" s="24">
        <v>0</v>
      </c>
      <c r="BS831" s="24">
        <v>0</v>
      </c>
      <c r="BT831" s="24">
        <v>0</v>
      </c>
      <c r="BU831" s="24">
        <v>0</v>
      </c>
      <c r="BV831" s="24">
        <v>0</v>
      </c>
      <c r="BW831" s="24">
        <v>0</v>
      </c>
      <c r="BX831" s="24">
        <v>0</v>
      </c>
      <c r="BY831" s="24">
        <v>0</v>
      </c>
      <c r="BZ831" s="24">
        <v>0</v>
      </c>
      <c r="CB831" s="24">
        <v>0</v>
      </c>
      <c r="CC831" s="24">
        <v>0</v>
      </c>
      <c r="CO831" s="34">
        <f t="shared" si="60"/>
        <v>121799.10126582278</v>
      </c>
    </row>
    <row r="832" spans="1:93" ht="15" hidden="1">
      <c r="A832" s="23" t="s">
        <v>160</v>
      </c>
      <c r="B832" s="52">
        <v>42783</v>
      </c>
      <c r="C832" s="25" t="str">
        <f t="shared" si="59"/>
        <v/>
      </c>
      <c r="G832" s="24">
        <f t="shared" si="61"/>
        <v>14</v>
      </c>
      <c r="H832" s="27">
        <v>125905</v>
      </c>
      <c r="I832" s="24" t="str">
        <f t="shared" si="62"/>
        <v/>
      </c>
      <c r="K832" s="24">
        <f>IF(J832&gt;900,_xlfn.XLOOKUP(ROUND(J832,0),'CM-VL-G-C-GL-B-T-ClassRimThickn'!$B$1:$B$112,'CM-VL-G-C-GL-B-T-ClassRimThickn'!$C$1:$C$112,0,1,1),J832)</f>
        <v>0</v>
      </c>
      <c r="L832" s="24">
        <v>59</v>
      </c>
      <c r="M832" s="24">
        <f>IF(L832&gt;900,_xlfn.XLOOKUP(ROUND(L832,0),'CM-VL-G-C-GL-B-T-ClassRimThickn'!$B$1:$B$112,'CM-VL-G-C-GL-B-T-ClassRimThickn'!$C$1:$C$112,0,1,1),L832)</f>
        <v>59</v>
      </c>
      <c r="N832" s="24">
        <v>59</v>
      </c>
      <c r="O832" s="24">
        <f>IF(N832&gt;900,_xlfn.XLOOKUP(ROUND(N832,0),'CM-VL-G-C-GL-B-T-ClassRimThickn'!$B$1:$B$112,'CM-VL-G-C-GL-B-T-ClassRimThickn'!$C$1:$C$112,0,1,1),N832)</f>
        <v>59</v>
      </c>
      <c r="P832" s="24">
        <v>58</v>
      </c>
      <c r="Q832" s="24">
        <f>IF(P832&gt;900,_xlfn.XLOOKUP(ROUND(P832,0),'CM-VL-G-C-GL-B-T-ClassRimThickn'!$B$1:$B$112,'CM-VL-G-C-GL-B-T-ClassRimThickn'!$C$1:$C$112,0,1,1),P832)</f>
        <v>58</v>
      </c>
      <c r="S832" s="24">
        <f>IF(R832&gt;900,_xlfn.XLOOKUP(ROUND(R832,0),'CM-VL-G-C-GL-B-T-ClassRimThickn'!$B$1:$B$112,'CM-VL-G-C-GL-B-T-ClassRimThickn'!$C$1:$C$112,0,1,1),R832)</f>
        <v>0</v>
      </c>
      <c r="T832" s="24">
        <v>58.5</v>
      </c>
      <c r="U832" s="24">
        <f>IF(T832&gt;900,_xlfn.XLOOKUP(ROUND(T832,0),'CM-VL-G-C-GL-B-T-ClassRimThickn'!$B$1:$B$112,'CM-VL-G-C-GL-B-T-ClassRimThickn'!$C$1:$C$112,0,1,1),T832)</f>
        <v>58.5</v>
      </c>
      <c r="V832" s="24">
        <v>59</v>
      </c>
      <c r="W832" s="24">
        <f>IF(V832&gt;900,_xlfn.XLOOKUP(ROUND(V832,0),'CM-VL-G-C-GL-B-T-ClassRimThickn'!$B$1:$B$112,'CM-VL-G-C-GL-B-T-ClassRimThickn'!$C$1:$C$112,0,1,1),V832)</f>
        <v>59</v>
      </c>
      <c r="X832" s="24">
        <v>59</v>
      </c>
      <c r="Y832" s="24">
        <f>IF(X832&gt;900,_xlfn.XLOOKUP(ROUND(X832,0),'CM-VL-G-C-GL-B-T-ClassRimThickn'!$B$1:$B$112,'CM-VL-G-C-GL-B-T-ClassRimThickn'!$C$1:$C$112,0,1,1),X832)</f>
        <v>59</v>
      </c>
      <c r="Z832" s="24">
        <v>59</v>
      </c>
      <c r="AA832" s="24">
        <f>IF(Z832&gt;900,_xlfn.XLOOKUP(ROUND(Z832,0),'CM-VL-G-C-GL-B-T-ClassRimThickn'!$B$1:$B$112,'CM-VL-G-C-GL-B-T-ClassRimThickn'!$C$1:$C$112,0,1,1),Z832)</f>
        <v>59</v>
      </c>
      <c r="AB832" s="24">
        <v>58</v>
      </c>
      <c r="AC832" s="24">
        <f>IF(AB832&gt;900,_xlfn.XLOOKUP(ROUND(AB832,0),'CM-VL-G-C-GL-B-T-ClassRimThickn'!$B$1:$B$112,'CM-VL-G-C-GL-B-T-ClassRimThickn'!$C$1:$C$112,0,1,1),AB832)</f>
        <v>58</v>
      </c>
      <c r="AD832" s="24">
        <v>57</v>
      </c>
      <c r="AE832" s="24">
        <f>IF(AD832&gt;900,_xlfn.XLOOKUP(ROUND(AD832,0),'CM-VL-G-C-GL-B-T-ClassRimThickn'!$B$1:$B$112,'CM-VL-G-C-GL-B-T-ClassRimThickn'!$C$1:$C$112,0,1,1),AD832)</f>
        <v>57</v>
      </c>
      <c r="AF832" s="24">
        <v>58.5</v>
      </c>
      <c r="AG832" s="24">
        <f>IF(AF832&gt;900,_xlfn.XLOOKUP(ROUND(AF832,0),'CM-VL-G-C-GL-B-T-ClassRimThickn'!$B$1:$B$112,'CM-VL-G-C-GL-B-T-ClassRimThickn'!$C$1:$C$112,0,1,1),AF832)</f>
        <v>58.5</v>
      </c>
      <c r="AH832" s="24">
        <v>28</v>
      </c>
      <c r="AI832" s="24">
        <v>28</v>
      </c>
      <c r="AJ832" s="24">
        <v>28</v>
      </c>
      <c r="AK832" s="24">
        <v>28</v>
      </c>
      <c r="AL832" s="24">
        <v>27</v>
      </c>
      <c r="AM832" s="24">
        <v>28</v>
      </c>
      <c r="AN832" s="24">
        <v>28</v>
      </c>
      <c r="AO832" s="24">
        <v>28</v>
      </c>
      <c r="AP832" s="24">
        <v>28</v>
      </c>
      <c r="AQ832" s="24">
        <v>28.5</v>
      </c>
      <c r="AR832" s="24">
        <v>27</v>
      </c>
      <c r="AS832" s="24">
        <v>28.5</v>
      </c>
      <c r="AT832" s="24">
        <v>29</v>
      </c>
      <c r="AU832" s="24">
        <v>29</v>
      </c>
      <c r="AV832" s="24">
        <v>29</v>
      </c>
      <c r="AW832" s="24">
        <v>29</v>
      </c>
      <c r="AX832" s="24">
        <v>29</v>
      </c>
      <c r="AY832" s="24">
        <v>29</v>
      </c>
      <c r="AZ832" s="24">
        <v>29.5</v>
      </c>
      <c r="BA832" s="24">
        <v>28</v>
      </c>
      <c r="BB832" s="24">
        <v>28</v>
      </c>
      <c r="BC832" s="24">
        <v>28</v>
      </c>
      <c r="BD832" s="24">
        <v>29</v>
      </c>
      <c r="BE832" s="24">
        <v>28</v>
      </c>
      <c r="BF832" s="24">
        <v>0</v>
      </c>
      <c r="BG832" s="24">
        <v>0</v>
      </c>
      <c r="BH832" s="24">
        <v>0</v>
      </c>
      <c r="BI832" s="24">
        <v>0</v>
      </c>
      <c r="BJ832" s="24">
        <v>0</v>
      </c>
      <c r="BL832" s="24">
        <v>0</v>
      </c>
      <c r="BM832" s="24">
        <v>0</v>
      </c>
      <c r="BN832" s="24">
        <v>0</v>
      </c>
      <c r="BO832" s="24">
        <v>0</v>
      </c>
      <c r="BP832" s="24">
        <v>0</v>
      </c>
      <c r="BQ832" s="24">
        <v>0</v>
      </c>
      <c r="BR832" s="24">
        <v>0</v>
      </c>
      <c r="BS832" s="24">
        <v>0</v>
      </c>
      <c r="BT832" s="24">
        <v>0</v>
      </c>
      <c r="BU832" s="24">
        <v>0</v>
      </c>
      <c r="BV832" s="24">
        <v>0</v>
      </c>
      <c r="BW832" s="24">
        <v>0</v>
      </c>
      <c r="BX832" s="24">
        <v>0</v>
      </c>
      <c r="BY832" s="24">
        <v>0</v>
      </c>
      <c r="BZ832" s="24">
        <v>0</v>
      </c>
      <c r="CB832" s="24">
        <v>0</v>
      </c>
      <c r="CC832" s="24">
        <v>0</v>
      </c>
      <c r="CD832" s="24">
        <v>104</v>
      </c>
      <c r="CE832" s="24">
        <v>104</v>
      </c>
      <c r="CF832" s="24">
        <v>105</v>
      </c>
      <c r="CG832" s="24">
        <v>108</v>
      </c>
      <c r="CH832" s="24">
        <v>107</v>
      </c>
      <c r="CI832" s="24">
        <v>108</v>
      </c>
      <c r="CO832" s="34">
        <f t="shared" si="60"/>
        <v>125905</v>
      </c>
    </row>
    <row r="833" spans="1:93" ht="15" hidden="1">
      <c r="A833" s="23" t="s">
        <v>160</v>
      </c>
      <c r="B833" s="52">
        <v>42863</v>
      </c>
      <c r="C833" s="25" t="str">
        <f t="shared" si="59"/>
        <v/>
      </c>
      <c r="G833" s="24">
        <f t="shared" si="61"/>
        <v>80</v>
      </c>
      <c r="H833" s="24">
        <v>155352</v>
      </c>
      <c r="I833" s="24" t="str">
        <f t="shared" si="62"/>
        <v/>
      </c>
      <c r="K833" s="24">
        <f>IF(J833&gt;900,_xlfn.XLOOKUP(ROUND(J833,0),'CM-VL-G-C-GL-B-T-ClassRimThickn'!$B$1:$B$112,'CM-VL-G-C-GL-B-T-ClassRimThickn'!$C$1:$C$112,0,1,1),J833)</f>
        <v>0</v>
      </c>
      <c r="L833" s="24">
        <v>58</v>
      </c>
      <c r="M833" s="24">
        <f>IF(L833&gt;900,_xlfn.XLOOKUP(ROUND(L833,0),'CM-VL-G-C-GL-B-T-ClassRimThickn'!$B$1:$B$112,'CM-VL-G-C-GL-B-T-ClassRimThickn'!$C$1:$C$112,0,1,1),L833)</f>
        <v>58</v>
      </c>
      <c r="N833" s="24">
        <v>58</v>
      </c>
      <c r="O833" s="24">
        <f>IF(N833&gt;900,_xlfn.XLOOKUP(ROUND(N833,0),'CM-VL-G-C-GL-B-T-ClassRimThickn'!$B$1:$B$112,'CM-VL-G-C-GL-B-T-ClassRimThickn'!$C$1:$C$112,0,1,1),N833)</f>
        <v>58</v>
      </c>
      <c r="P833" s="24">
        <v>58</v>
      </c>
      <c r="Q833" s="24">
        <f>IF(P833&gt;900,_xlfn.XLOOKUP(ROUND(P833,0),'CM-VL-G-C-GL-B-T-ClassRimThickn'!$B$1:$B$112,'CM-VL-G-C-GL-B-T-ClassRimThickn'!$C$1:$C$112,0,1,1),P833)</f>
        <v>58</v>
      </c>
      <c r="S833" s="24">
        <f>IF(R833&gt;900,_xlfn.XLOOKUP(ROUND(R833,0),'CM-VL-G-C-GL-B-T-ClassRimThickn'!$B$1:$B$112,'CM-VL-G-C-GL-B-T-ClassRimThickn'!$C$1:$C$112,0,1,1),R833)</f>
        <v>0</v>
      </c>
      <c r="T833" s="24">
        <v>58</v>
      </c>
      <c r="U833" s="24">
        <f>IF(T833&gt;900,_xlfn.XLOOKUP(ROUND(T833,0),'CM-VL-G-C-GL-B-T-ClassRimThickn'!$B$1:$B$112,'CM-VL-G-C-GL-B-T-ClassRimThickn'!$C$1:$C$112,0,1,1),T833)</f>
        <v>58</v>
      </c>
      <c r="V833" s="24">
        <v>58</v>
      </c>
      <c r="W833" s="24">
        <f>IF(V833&gt;900,_xlfn.XLOOKUP(ROUND(V833,0),'CM-VL-G-C-GL-B-T-ClassRimThickn'!$B$1:$B$112,'CM-VL-G-C-GL-B-T-ClassRimThickn'!$C$1:$C$112,0,1,1),V833)</f>
        <v>58</v>
      </c>
      <c r="X833" s="24">
        <v>59</v>
      </c>
      <c r="Y833" s="24">
        <f>IF(X833&gt;900,_xlfn.XLOOKUP(ROUND(X833,0),'CM-VL-G-C-GL-B-T-ClassRimThickn'!$B$1:$B$112,'CM-VL-G-C-GL-B-T-ClassRimThickn'!$C$1:$C$112,0,1,1),X833)</f>
        <v>59</v>
      </c>
      <c r="Z833" s="24">
        <v>58</v>
      </c>
      <c r="AA833" s="24">
        <f>IF(Z833&gt;900,_xlfn.XLOOKUP(ROUND(Z833,0),'CM-VL-G-C-GL-B-T-ClassRimThickn'!$B$1:$B$112,'CM-VL-G-C-GL-B-T-ClassRimThickn'!$C$1:$C$112,0,1,1),Z833)</f>
        <v>58</v>
      </c>
      <c r="AB833" s="24">
        <v>58</v>
      </c>
      <c r="AC833" s="24">
        <f>IF(AB833&gt;900,_xlfn.XLOOKUP(ROUND(AB833,0),'CM-VL-G-C-GL-B-T-ClassRimThickn'!$B$1:$B$112,'CM-VL-G-C-GL-B-T-ClassRimThickn'!$C$1:$C$112,0,1,1),AB833)</f>
        <v>58</v>
      </c>
      <c r="AD833" s="24">
        <v>58</v>
      </c>
      <c r="AE833" s="24">
        <f>IF(AD833&gt;900,_xlfn.XLOOKUP(ROUND(AD833,0),'CM-VL-G-C-GL-B-T-ClassRimThickn'!$B$1:$B$112,'CM-VL-G-C-GL-B-T-ClassRimThickn'!$C$1:$C$112,0,1,1),AD833)</f>
        <v>58</v>
      </c>
      <c r="AF833" s="24">
        <v>58</v>
      </c>
      <c r="AG833" s="24">
        <f>IF(AF833&gt;900,_xlfn.XLOOKUP(ROUND(AF833,0),'CM-VL-G-C-GL-B-T-ClassRimThickn'!$B$1:$B$112,'CM-VL-G-C-GL-B-T-ClassRimThickn'!$C$1:$C$112,0,1,1),AF833)</f>
        <v>58</v>
      </c>
      <c r="AH833" s="24">
        <v>27</v>
      </c>
      <c r="AI833" s="24">
        <v>26</v>
      </c>
      <c r="AJ833" s="24">
        <v>26.5</v>
      </c>
      <c r="AK833" s="24">
        <v>26.5</v>
      </c>
      <c r="AL833" s="24">
        <v>25</v>
      </c>
      <c r="AM833" s="24">
        <v>26</v>
      </c>
      <c r="AN833" s="24">
        <v>27</v>
      </c>
      <c r="AO833" s="24">
        <v>26</v>
      </c>
      <c r="AP833" s="24">
        <v>26.5</v>
      </c>
      <c r="AQ833" s="24">
        <v>26.5</v>
      </c>
      <c r="AR833" s="24">
        <v>25</v>
      </c>
      <c r="AS833" s="24">
        <v>26</v>
      </c>
      <c r="AT833" s="24">
        <v>30</v>
      </c>
      <c r="AU833" s="24">
        <v>29</v>
      </c>
      <c r="AV833" s="24">
        <v>30</v>
      </c>
      <c r="AW833" s="24">
        <v>29</v>
      </c>
      <c r="AX833" s="24">
        <v>30</v>
      </c>
      <c r="AY833" s="24">
        <v>30</v>
      </c>
      <c r="AZ833" s="24">
        <v>29</v>
      </c>
      <c r="BA833" s="24">
        <v>28.5</v>
      </c>
      <c r="BB833" s="24">
        <v>30</v>
      </c>
      <c r="BC833" s="24">
        <v>29</v>
      </c>
      <c r="BD833" s="24">
        <v>30</v>
      </c>
      <c r="BE833" s="24">
        <v>30</v>
      </c>
      <c r="BF833" s="24">
        <v>0</v>
      </c>
      <c r="BG833" s="24">
        <v>0</v>
      </c>
      <c r="BH833" s="24">
        <v>0</v>
      </c>
      <c r="BI833" s="24">
        <v>0</v>
      </c>
      <c r="BJ833" s="24">
        <v>0</v>
      </c>
      <c r="BL833" s="24">
        <v>0</v>
      </c>
      <c r="BM833" s="24">
        <v>0</v>
      </c>
      <c r="BN833" s="24">
        <v>0</v>
      </c>
      <c r="BO833" s="24">
        <v>0</v>
      </c>
      <c r="BP833" s="24">
        <v>0</v>
      </c>
      <c r="BQ833" s="24">
        <v>0</v>
      </c>
      <c r="BR833" s="24">
        <v>0.5</v>
      </c>
      <c r="BS833" s="24">
        <v>1.5</v>
      </c>
      <c r="BT833" s="24">
        <v>0</v>
      </c>
      <c r="BU833" s="24">
        <v>0</v>
      </c>
      <c r="BV833" s="24">
        <v>1.5</v>
      </c>
      <c r="BW833" s="24">
        <v>0.5</v>
      </c>
      <c r="BX833" s="24">
        <v>0.5</v>
      </c>
      <c r="BY833" s="24">
        <v>1.5</v>
      </c>
      <c r="BZ833" s="24">
        <v>0</v>
      </c>
      <c r="CB833" s="24">
        <v>1.5</v>
      </c>
      <c r="CC833" s="24">
        <v>0.5</v>
      </c>
      <c r="CD833" s="24">
        <v>105</v>
      </c>
      <c r="CE833" s="24">
        <v>105</v>
      </c>
      <c r="CF833" s="24">
        <v>100</v>
      </c>
      <c r="CG833" s="24">
        <v>110</v>
      </c>
      <c r="CH833" s="24">
        <v>110</v>
      </c>
      <c r="CI833" s="24">
        <v>110</v>
      </c>
      <c r="CO833" s="34">
        <f t="shared" si="60"/>
        <v>155352</v>
      </c>
    </row>
    <row r="834" spans="1:93" ht="15" hidden="1">
      <c r="A834" s="23" t="s">
        <v>160</v>
      </c>
      <c r="B834" s="52">
        <v>42934</v>
      </c>
      <c r="C834" s="25" t="str">
        <f t="shared" ref="C834:C897" si="63">IF(B834=B835,TRUE,"")</f>
        <v/>
      </c>
      <c r="G834" s="24">
        <f t="shared" si="61"/>
        <v>71</v>
      </c>
      <c r="H834" s="24">
        <v>182409</v>
      </c>
      <c r="I834" s="24" t="str">
        <f t="shared" si="62"/>
        <v/>
      </c>
      <c r="K834" s="24">
        <f>IF(J834&gt;900,_xlfn.XLOOKUP(ROUND(J834,0),'CM-VL-G-C-GL-B-T-ClassRimThickn'!$B$1:$B$112,'CM-VL-G-C-GL-B-T-ClassRimThickn'!$C$1:$C$112,0,1,1),J834)</f>
        <v>0</v>
      </c>
      <c r="L834" s="24">
        <v>56</v>
      </c>
      <c r="M834" s="24">
        <f>IF(L834&gt;900,_xlfn.XLOOKUP(ROUND(L834,0),'CM-VL-G-C-GL-B-T-ClassRimThickn'!$B$1:$B$112,'CM-VL-G-C-GL-B-T-ClassRimThickn'!$C$1:$C$112,0,1,1),L834)</f>
        <v>56</v>
      </c>
      <c r="N834" s="24">
        <v>54</v>
      </c>
      <c r="O834" s="24">
        <f>IF(N834&gt;900,_xlfn.XLOOKUP(ROUND(N834,0),'CM-VL-G-C-GL-B-T-ClassRimThickn'!$B$1:$B$112,'CM-VL-G-C-GL-B-T-ClassRimThickn'!$C$1:$C$112,0,1,1),N834)</f>
        <v>54</v>
      </c>
      <c r="P834" s="24">
        <v>54</v>
      </c>
      <c r="Q834" s="24">
        <f>IF(P834&gt;900,_xlfn.XLOOKUP(ROUND(P834,0),'CM-VL-G-C-GL-B-T-ClassRimThickn'!$B$1:$B$112,'CM-VL-G-C-GL-B-T-ClassRimThickn'!$C$1:$C$112,0,1,1),P834)</f>
        <v>54</v>
      </c>
      <c r="S834" s="24">
        <f>IF(R834&gt;900,_xlfn.XLOOKUP(ROUND(R834,0),'CM-VL-G-C-GL-B-T-ClassRimThickn'!$B$1:$B$112,'CM-VL-G-C-GL-B-T-ClassRimThickn'!$C$1:$C$112,0,1,1),R834)</f>
        <v>0</v>
      </c>
      <c r="T834" s="24">
        <v>53</v>
      </c>
      <c r="U834" s="24">
        <f>IF(T834&gt;900,_xlfn.XLOOKUP(ROUND(T834,0),'CM-VL-G-C-GL-B-T-ClassRimThickn'!$B$1:$B$112,'CM-VL-G-C-GL-B-T-ClassRimThickn'!$C$1:$C$112,0,1,1),T834)</f>
        <v>53</v>
      </c>
      <c r="V834" s="24">
        <v>55</v>
      </c>
      <c r="W834" s="24">
        <f>IF(V834&gt;900,_xlfn.XLOOKUP(ROUND(V834,0),'CM-VL-G-C-GL-B-T-ClassRimThickn'!$B$1:$B$112,'CM-VL-G-C-GL-B-T-ClassRimThickn'!$C$1:$C$112,0,1,1),V834)</f>
        <v>55</v>
      </c>
      <c r="X834" s="24">
        <v>56</v>
      </c>
      <c r="Y834" s="24">
        <f>IF(X834&gt;900,_xlfn.XLOOKUP(ROUND(X834,0),'CM-VL-G-C-GL-B-T-ClassRimThickn'!$B$1:$B$112,'CM-VL-G-C-GL-B-T-ClassRimThickn'!$C$1:$C$112,0,1,1),X834)</f>
        <v>56</v>
      </c>
      <c r="Z834" s="24">
        <v>56</v>
      </c>
      <c r="AA834" s="24">
        <f>IF(Z834&gt;900,_xlfn.XLOOKUP(ROUND(Z834,0),'CM-VL-G-C-GL-B-T-ClassRimThickn'!$B$1:$B$112,'CM-VL-G-C-GL-B-T-ClassRimThickn'!$C$1:$C$112,0,1,1),Z834)</f>
        <v>56</v>
      </c>
      <c r="AB834" s="24">
        <v>55</v>
      </c>
      <c r="AC834" s="24">
        <f>IF(AB834&gt;900,_xlfn.XLOOKUP(ROUND(AB834,0),'CM-VL-G-C-GL-B-T-ClassRimThickn'!$B$1:$B$112,'CM-VL-G-C-GL-B-T-ClassRimThickn'!$C$1:$C$112,0,1,1),AB834)</f>
        <v>55</v>
      </c>
      <c r="AD834" s="24">
        <v>53</v>
      </c>
      <c r="AE834" s="24">
        <f>IF(AD834&gt;900,_xlfn.XLOOKUP(ROUND(AD834,0),'CM-VL-G-C-GL-B-T-ClassRimThickn'!$B$1:$B$112,'CM-VL-G-C-GL-B-T-ClassRimThickn'!$C$1:$C$112,0,1,1),AD834)</f>
        <v>53</v>
      </c>
      <c r="AF834" s="24">
        <v>55</v>
      </c>
      <c r="AG834" s="24">
        <f>IF(AF834&gt;900,_xlfn.XLOOKUP(ROUND(AF834,0),'CM-VL-G-C-GL-B-T-ClassRimThickn'!$B$1:$B$112,'CM-VL-G-C-GL-B-T-ClassRimThickn'!$C$1:$C$112,0,1,1),AF834)</f>
        <v>55</v>
      </c>
      <c r="AH834" s="24">
        <v>25</v>
      </c>
      <c r="AI834" s="24">
        <v>24</v>
      </c>
      <c r="AJ834" s="24">
        <v>25</v>
      </c>
      <c r="AK834" s="24">
        <v>24.5</v>
      </c>
      <c r="AL834" s="24">
        <v>21.5</v>
      </c>
      <c r="AM834" s="24">
        <v>24.5</v>
      </c>
      <c r="AN834" s="24">
        <v>24</v>
      </c>
      <c r="AO834" s="24">
        <v>23</v>
      </c>
      <c r="AP834" s="24">
        <v>25</v>
      </c>
      <c r="AQ834" s="24">
        <v>25.5</v>
      </c>
      <c r="AR834" s="24">
        <v>26</v>
      </c>
      <c r="AS834" s="24">
        <v>24.5</v>
      </c>
      <c r="AT834" s="24">
        <v>30</v>
      </c>
      <c r="AU834" s="24">
        <v>30</v>
      </c>
      <c r="AV834" s="24">
        <v>30</v>
      </c>
      <c r="AW834" s="24">
        <v>31</v>
      </c>
      <c r="AX834" s="24">
        <v>31</v>
      </c>
      <c r="AY834" s="24">
        <v>30</v>
      </c>
      <c r="AZ834" s="24">
        <v>30</v>
      </c>
      <c r="BA834" s="24">
        <v>29</v>
      </c>
      <c r="BB834" s="24">
        <v>29</v>
      </c>
      <c r="BC834" s="24">
        <v>29</v>
      </c>
      <c r="BD834" s="24">
        <v>29</v>
      </c>
      <c r="BE834" s="24">
        <v>29</v>
      </c>
      <c r="BF834" s="24">
        <v>0.5</v>
      </c>
      <c r="BG834" s="24">
        <v>0.5</v>
      </c>
      <c r="BH834" s="24">
        <v>0.5</v>
      </c>
      <c r="BI834" s="24">
        <v>0.5</v>
      </c>
      <c r="BJ834" s="24">
        <v>0.5</v>
      </c>
      <c r="BL834" s="24">
        <v>0.5</v>
      </c>
      <c r="BM834" s="24">
        <v>0.5</v>
      </c>
      <c r="BN834" s="24">
        <v>0.5</v>
      </c>
      <c r="BO834" s="24">
        <v>0.5</v>
      </c>
      <c r="BP834" s="24">
        <v>0.5</v>
      </c>
      <c r="BQ834" s="24">
        <v>0.5</v>
      </c>
      <c r="BR834" s="24">
        <v>0.5</v>
      </c>
      <c r="BS834" s="24">
        <v>0.5</v>
      </c>
      <c r="BT834" s="24">
        <v>0</v>
      </c>
      <c r="BU834" s="24">
        <v>0.5</v>
      </c>
      <c r="BV834" s="24">
        <v>1</v>
      </c>
      <c r="BW834" s="24">
        <v>1</v>
      </c>
      <c r="BX834" s="24">
        <v>1</v>
      </c>
      <c r="BY834" s="24">
        <v>0.5</v>
      </c>
      <c r="BZ834" s="24">
        <v>0</v>
      </c>
      <c r="CB834" s="24">
        <v>1</v>
      </c>
      <c r="CC834" s="24">
        <v>0.5</v>
      </c>
      <c r="CD834" s="24">
        <v>115</v>
      </c>
      <c r="CE834" s="24">
        <v>115</v>
      </c>
      <c r="CF834" s="24">
        <v>115</v>
      </c>
      <c r="CG834" s="24">
        <v>105</v>
      </c>
      <c r="CH834" s="24">
        <v>105</v>
      </c>
      <c r="CI834" s="24">
        <v>105</v>
      </c>
      <c r="CO834" s="34">
        <f t="shared" si="60"/>
        <v>182409</v>
      </c>
    </row>
    <row r="835" spans="1:93" ht="15" hidden="1">
      <c r="A835" s="23" t="s">
        <v>160</v>
      </c>
      <c r="B835" s="52">
        <v>42940</v>
      </c>
      <c r="C835" s="25" t="str">
        <f t="shared" si="63"/>
        <v/>
      </c>
      <c r="G835" s="24">
        <f t="shared" si="61"/>
        <v>6</v>
      </c>
      <c r="H835" s="27">
        <v>182688</v>
      </c>
      <c r="I835" s="24" t="str">
        <f t="shared" si="62"/>
        <v/>
      </c>
      <c r="K835" s="24">
        <f>IF(J835&gt;900,_xlfn.XLOOKUP(ROUND(J835,0),'CM-VL-G-C-GL-B-T-ClassRimThickn'!$B$1:$B$112,'CM-VL-G-C-GL-B-T-ClassRimThickn'!$C$1:$C$112,0,1,1),J835)</f>
        <v>0</v>
      </c>
      <c r="L835" s="24">
        <v>932.2</v>
      </c>
      <c r="M835" s="24">
        <f>IF(L835&gt;900,_xlfn.XLOOKUP(ROUND(L835,0),'CM-VL-G-C-GL-B-T-ClassRimThickn'!$B$1:$B$112,'CM-VL-G-C-GL-B-T-ClassRimThickn'!$C$1:$C$112,0,1,1),L835)</f>
        <v>43</v>
      </c>
      <c r="N835" s="24">
        <v>937.1</v>
      </c>
      <c r="O835" s="24">
        <f>IF(N835&gt;900,_xlfn.XLOOKUP(ROUND(N835,0),'CM-VL-G-C-GL-B-T-ClassRimThickn'!$B$1:$B$112,'CM-VL-G-C-GL-B-T-ClassRimThickn'!$C$1:$C$112,0,1,1),N835)</f>
        <v>45.5</v>
      </c>
      <c r="P835" s="24">
        <v>928.9</v>
      </c>
      <c r="Q835" s="24">
        <f>IF(P835&gt;900,_xlfn.XLOOKUP(ROUND(P835,0),'CM-VL-G-C-GL-B-T-ClassRimThickn'!$B$1:$B$112,'CM-VL-G-C-GL-B-T-ClassRimThickn'!$C$1:$C$112,0,1,1),P835)</f>
        <v>41.5</v>
      </c>
      <c r="S835" s="24">
        <f>IF(R835&gt;900,_xlfn.XLOOKUP(ROUND(R835,0),'CM-VL-G-C-GL-B-T-ClassRimThickn'!$B$1:$B$112,'CM-VL-G-C-GL-B-T-ClassRimThickn'!$C$1:$C$112,0,1,1),R835)</f>
        <v>0</v>
      </c>
      <c r="T835" s="24">
        <v>929.5</v>
      </c>
      <c r="U835" s="24">
        <f>IF(T835&gt;900,_xlfn.XLOOKUP(ROUND(T835,0),'CM-VL-G-C-GL-B-T-ClassRimThickn'!$B$1:$B$112,'CM-VL-G-C-GL-B-T-ClassRimThickn'!$C$1:$C$112,0,1,1),T835)</f>
        <v>42</v>
      </c>
      <c r="V835" s="24">
        <v>939.4</v>
      </c>
      <c r="W835" s="24">
        <f>IF(V835&gt;900,_xlfn.XLOOKUP(ROUND(V835,0),'CM-VL-G-C-GL-B-T-ClassRimThickn'!$B$1:$B$112,'CM-VL-G-C-GL-B-T-ClassRimThickn'!$C$1:$C$112,0,1,1),V835)</f>
        <v>46.5</v>
      </c>
      <c r="X835" s="24">
        <v>932</v>
      </c>
      <c r="Y835" s="24">
        <f>IF(X835&gt;900,_xlfn.XLOOKUP(ROUND(X835,0),'CM-VL-G-C-GL-B-T-ClassRimThickn'!$B$1:$B$112,'CM-VL-G-C-GL-B-T-ClassRimThickn'!$C$1:$C$112,0,1,1),X835)</f>
        <v>43</v>
      </c>
      <c r="Z835" s="24">
        <v>937.4</v>
      </c>
      <c r="AA835" s="24">
        <f>IF(Z835&gt;900,_xlfn.XLOOKUP(ROUND(Z835,0),'CM-VL-G-C-GL-B-T-ClassRimThickn'!$B$1:$B$112,'CM-VL-G-C-GL-B-T-ClassRimThickn'!$C$1:$C$112,0,1,1),Z835)</f>
        <v>45.5</v>
      </c>
      <c r="AB835" s="24">
        <v>928.5</v>
      </c>
      <c r="AC835" s="24">
        <f>IF(AB835&gt;900,_xlfn.XLOOKUP(ROUND(AB835,0),'CM-VL-G-C-GL-B-T-ClassRimThickn'!$B$1:$B$112,'CM-VL-G-C-GL-B-T-ClassRimThickn'!$C$1:$C$112,0,1,1),AB835)</f>
        <v>41.5</v>
      </c>
      <c r="AD835" s="24">
        <v>918.3</v>
      </c>
      <c r="AE835" s="24">
        <f>IF(AD835&gt;900,_xlfn.XLOOKUP(ROUND(AD835,0),'CM-VL-G-C-GL-B-T-ClassRimThickn'!$B$1:$B$112,'CM-VL-G-C-GL-B-T-ClassRimThickn'!$C$1:$C$112,0,1,1),AD835)</f>
        <v>36</v>
      </c>
      <c r="AF835" s="24">
        <v>929.2</v>
      </c>
      <c r="AG835" s="24">
        <f>IF(AF835&gt;900,_xlfn.XLOOKUP(ROUND(AF835,0),'CM-VL-G-C-GL-B-T-ClassRimThickn'!$B$1:$B$112,'CM-VL-G-C-GL-B-T-ClassRimThickn'!$C$1:$C$112,0,1,1),AF835)</f>
        <v>41.5</v>
      </c>
      <c r="AH835" s="24">
        <v>28</v>
      </c>
      <c r="AI835" s="24">
        <v>28</v>
      </c>
      <c r="AJ835" s="24">
        <v>28</v>
      </c>
      <c r="AK835" s="24">
        <v>28</v>
      </c>
      <c r="AL835" s="24">
        <v>28</v>
      </c>
      <c r="AM835" s="24">
        <v>28</v>
      </c>
      <c r="AN835" s="24">
        <v>28</v>
      </c>
      <c r="AO835" s="24">
        <v>28</v>
      </c>
      <c r="AP835" s="24">
        <v>28</v>
      </c>
      <c r="AQ835" s="24">
        <v>28</v>
      </c>
      <c r="AR835" s="24">
        <v>28</v>
      </c>
      <c r="AS835" s="24">
        <v>28</v>
      </c>
      <c r="AT835" s="24">
        <v>28</v>
      </c>
      <c r="AU835" s="24">
        <v>28</v>
      </c>
      <c r="AV835" s="24">
        <v>28</v>
      </c>
      <c r="AW835" s="24">
        <v>28</v>
      </c>
      <c r="AX835" s="24">
        <v>28</v>
      </c>
      <c r="AY835" s="24">
        <v>28</v>
      </c>
      <c r="AZ835" s="24">
        <v>28</v>
      </c>
      <c r="BA835" s="24">
        <v>28</v>
      </c>
      <c r="BB835" s="24">
        <v>28</v>
      </c>
      <c r="BC835" s="24">
        <v>28</v>
      </c>
      <c r="BD835" s="24">
        <v>28</v>
      </c>
      <c r="BE835" s="24">
        <v>28</v>
      </c>
      <c r="BF835" s="24">
        <v>0</v>
      </c>
      <c r="BG835" s="24">
        <v>0</v>
      </c>
      <c r="BH835" s="24">
        <v>0</v>
      </c>
      <c r="BI835" s="24">
        <v>0</v>
      </c>
      <c r="BJ835" s="24">
        <v>0</v>
      </c>
      <c r="BL835" s="24">
        <v>0</v>
      </c>
      <c r="BM835" s="24">
        <v>0</v>
      </c>
      <c r="BN835" s="24">
        <v>0</v>
      </c>
      <c r="BO835" s="24">
        <v>0</v>
      </c>
      <c r="BP835" s="24">
        <v>0</v>
      </c>
      <c r="BQ835" s="24">
        <v>0</v>
      </c>
      <c r="BR835" s="24">
        <v>0</v>
      </c>
      <c r="BS835" s="24">
        <v>0</v>
      </c>
      <c r="BT835" s="24">
        <v>0</v>
      </c>
      <c r="BU835" s="24">
        <v>0</v>
      </c>
      <c r="BV835" s="24">
        <v>0</v>
      </c>
      <c r="BW835" s="24">
        <v>0</v>
      </c>
      <c r="BX835" s="24">
        <v>0</v>
      </c>
      <c r="BY835" s="24">
        <v>0</v>
      </c>
      <c r="BZ835" s="24">
        <v>0</v>
      </c>
      <c r="CB835" s="24">
        <v>0</v>
      </c>
      <c r="CC835" s="24">
        <v>0</v>
      </c>
      <c r="CO835" s="34">
        <f t="shared" ref="CO835:CO898" si="64">IF(H835="",(H836-H835)/(G836+G838)*G836+H835,H835)</f>
        <v>182688</v>
      </c>
    </row>
    <row r="836" spans="1:93" ht="15" hidden="1">
      <c r="A836" s="23" t="s">
        <v>160</v>
      </c>
      <c r="B836" s="52">
        <v>43006</v>
      </c>
      <c r="C836" s="25" t="str">
        <f t="shared" si="63"/>
        <v/>
      </c>
      <c r="G836" s="24">
        <f t="shared" si="61"/>
        <v>66</v>
      </c>
      <c r="H836" s="24">
        <v>198334</v>
      </c>
      <c r="I836" s="24" t="str">
        <f t="shared" si="62"/>
        <v/>
      </c>
      <c r="K836" s="24">
        <f>IF(J836&gt;900,_xlfn.XLOOKUP(ROUND(J836,0),'CM-VL-G-C-GL-B-T-ClassRimThickn'!$B$1:$B$112,'CM-VL-G-C-GL-B-T-ClassRimThickn'!$C$1:$C$112,0,1,1),J836)</f>
        <v>0</v>
      </c>
      <c r="L836" s="24">
        <v>46</v>
      </c>
      <c r="M836" s="24">
        <f>IF(L836&gt;900,_xlfn.XLOOKUP(ROUND(L836,0),'CM-VL-G-C-GL-B-T-ClassRimThickn'!$B$1:$B$112,'CM-VL-G-C-GL-B-T-ClassRimThickn'!$C$1:$C$112,0,1,1),L836)</f>
        <v>46</v>
      </c>
      <c r="N836" s="24">
        <v>49</v>
      </c>
      <c r="O836" s="24">
        <f>IF(N836&gt;900,_xlfn.XLOOKUP(ROUND(N836,0),'CM-VL-G-C-GL-B-T-ClassRimThickn'!$B$1:$B$112,'CM-VL-G-C-GL-B-T-ClassRimThickn'!$C$1:$C$112,0,1,1),N836)</f>
        <v>49</v>
      </c>
      <c r="P836" s="24">
        <v>45</v>
      </c>
      <c r="Q836" s="24">
        <f>IF(P836&gt;900,_xlfn.XLOOKUP(ROUND(P836,0),'CM-VL-G-C-GL-B-T-ClassRimThickn'!$B$1:$B$112,'CM-VL-G-C-GL-B-T-ClassRimThickn'!$C$1:$C$112,0,1,1),P836)</f>
        <v>45</v>
      </c>
      <c r="S836" s="24">
        <f>IF(R836&gt;900,_xlfn.XLOOKUP(ROUND(R836,0),'CM-VL-G-C-GL-B-T-ClassRimThickn'!$B$1:$B$112,'CM-VL-G-C-GL-B-T-ClassRimThickn'!$C$1:$C$112,0,1,1),R836)</f>
        <v>0</v>
      </c>
      <c r="T836" s="24">
        <v>45</v>
      </c>
      <c r="U836" s="24">
        <f>IF(T836&gt;900,_xlfn.XLOOKUP(ROUND(T836,0),'CM-VL-G-C-GL-B-T-ClassRimThickn'!$B$1:$B$112,'CM-VL-G-C-GL-B-T-ClassRimThickn'!$C$1:$C$112,0,1,1),T836)</f>
        <v>45</v>
      </c>
      <c r="V836" s="24">
        <v>50</v>
      </c>
      <c r="W836" s="24">
        <f>IF(V836&gt;900,_xlfn.XLOOKUP(ROUND(V836,0),'CM-VL-G-C-GL-B-T-ClassRimThickn'!$B$1:$B$112,'CM-VL-G-C-GL-B-T-ClassRimThickn'!$C$1:$C$112,0,1,1),V836)</f>
        <v>50</v>
      </c>
      <c r="X836" s="24">
        <v>47</v>
      </c>
      <c r="Y836" s="24">
        <f>IF(X836&gt;900,_xlfn.XLOOKUP(ROUND(X836,0),'CM-VL-G-C-GL-B-T-ClassRimThickn'!$B$1:$B$112,'CM-VL-G-C-GL-B-T-ClassRimThickn'!$C$1:$C$112,0,1,1),X836)</f>
        <v>47</v>
      </c>
      <c r="Z836" s="24">
        <v>49</v>
      </c>
      <c r="AA836" s="24">
        <f>IF(Z836&gt;900,_xlfn.XLOOKUP(ROUND(Z836,0),'CM-VL-G-C-GL-B-T-ClassRimThickn'!$B$1:$B$112,'CM-VL-G-C-GL-B-T-ClassRimThickn'!$C$1:$C$112,0,1,1),Z836)</f>
        <v>49</v>
      </c>
      <c r="AB836" s="24">
        <v>44</v>
      </c>
      <c r="AC836" s="24">
        <f>IF(AB836&gt;900,_xlfn.XLOOKUP(ROUND(AB836,0),'CM-VL-G-C-GL-B-T-ClassRimThickn'!$B$1:$B$112,'CM-VL-G-C-GL-B-T-ClassRimThickn'!$C$1:$C$112,0,1,1),AB836)</f>
        <v>44</v>
      </c>
      <c r="AD836" s="24">
        <v>39</v>
      </c>
      <c r="AE836" s="24">
        <f>IF(AD836&gt;900,_xlfn.XLOOKUP(ROUND(AD836,0),'CM-VL-G-C-GL-B-T-ClassRimThickn'!$B$1:$B$112,'CM-VL-G-C-GL-B-T-ClassRimThickn'!$C$1:$C$112,0,1,1),AD836)</f>
        <v>39</v>
      </c>
      <c r="AF836" s="24">
        <v>44</v>
      </c>
      <c r="AG836" s="24">
        <f>IF(AF836&gt;900,_xlfn.XLOOKUP(ROUND(AF836,0),'CM-VL-G-C-GL-B-T-ClassRimThickn'!$B$1:$B$112,'CM-VL-G-C-GL-B-T-ClassRimThickn'!$C$1:$C$112,0,1,1),AF836)</f>
        <v>44</v>
      </c>
      <c r="AH836" s="24">
        <v>26</v>
      </c>
      <c r="AI836" s="24">
        <v>26</v>
      </c>
      <c r="AJ836" s="24">
        <v>26</v>
      </c>
      <c r="AK836" s="24">
        <v>27</v>
      </c>
      <c r="AL836" s="24">
        <v>26</v>
      </c>
      <c r="AM836" s="24">
        <v>27</v>
      </c>
      <c r="AN836" s="24">
        <v>26</v>
      </c>
      <c r="AO836" s="24">
        <v>25</v>
      </c>
      <c r="AP836" s="24">
        <v>26</v>
      </c>
      <c r="AQ836" s="24">
        <v>26</v>
      </c>
      <c r="AR836" s="24">
        <v>26</v>
      </c>
      <c r="AS836" s="24">
        <v>26</v>
      </c>
      <c r="AT836" s="24">
        <v>29</v>
      </c>
      <c r="AU836" s="24">
        <v>29</v>
      </c>
      <c r="AV836" s="24">
        <v>29</v>
      </c>
      <c r="AW836" s="24">
        <v>28</v>
      </c>
      <c r="AX836" s="24">
        <v>28</v>
      </c>
      <c r="AY836" s="24">
        <v>28</v>
      </c>
      <c r="AZ836" s="24">
        <v>29</v>
      </c>
      <c r="BA836" s="24">
        <v>29</v>
      </c>
      <c r="BB836" s="24">
        <v>30</v>
      </c>
      <c r="BC836" s="24">
        <v>29</v>
      </c>
      <c r="BD836" s="24">
        <v>29</v>
      </c>
      <c r="BE836" s="24">
        <v>29</v>
      </c>
      <c r="BF836" s="24">
        <v>0</v>
      </c>
      <c r="BG836" s="24">
        <v>0.5</v>
      </c>
      <c r="BH836" s="24">
        <v>0</v>
      </c>
      <c r="BI836" s="24">
        <v>0.5</v>
      </c>
      <c r="BJ836" s="24">
        <v>0</v>
      </c>
      <c r="BL836" s="24">
        <v>0</v>
      </c>
      <c r="BM836" s="24">
        <v>0</v>
      </c>
      <c r="BN836" s="24">
        <v>0</v>
      </c>
      <c r="BO836" s="24">
        <v>0.5</v>
      </c>
      <c r="BP836" s="24">
        <v>0.5</v>
      </c>
      <c r="BQ836" s="24">
        <v>0.5</v>
      </c>
      <c r="BR836" s="24">
        <v>0</v>
      </c>
      <c r="BS836" s="24">
        <v>0.2</v>
      </c>
      <c r="BT836" s="24">
        <v>0</v>
      </c>
      <c r="BU836" s="24">
        <v>0</v>
      </c>
      <c r="BV836" s="24">
        <v>0</v>
      </c>
      <c r="BW836" s="24">
        <v>0</v>
      </c>
      <c r="BX836" s="24">
        <v>0</v>
      </c>
      <c r="BY836" s="24">
        <v>0</v>
      </c>
      <c r="BZ836" s="24">
        <v>0</v>
      </c>
      <c r="CB836" s="24">
        <v>0.2</v>
      </c>
      <c r="CC836" s="24">
        <v>0</v>
      </c>
      <c r="CD836" s="24">
        <v>97</v>
      </c>
      <c r="CE836" s="24">
        <v>93</v>
      </c>
      <c r="CF836" s="24">
        <v>95</v>
      </c>
      <c r="CG836" s="24">
        <v>92</v>
      </c>
      <c r="CH836" s="24">
        <v>88</v>
      </c>
      <c r="CI836" s="24">
        <v>92</v>
      </c>
      <c r="CO836" s="34">
        <f t="shared" si="64"/>
        <v>198334</v>
      </c>
    </row>
    <row r="837" spans="1:93" ht="15" hidden="1">
      <c r="A837" s="23" t="s">
        <v>160</v>
      </c>
      <c r="B837" s="52">
        <v>43145</v>
      </c>
      <c r="C837" s="25" t="str">
        <f t="shared" si="63"/>
        <v/>
      </c>
      <c r="G837" s="24">
        <f t="shared" si="61"/>
        <v>139</v>
      </c>
      <c r="H837" s="35">
        <v>222266</v>
      </c>
      <c r="I837" s="24" t="b">
        <f t="shared" si="62"/>
        <v>0</v>
      </c>
      <c r="K837" s="24">
        <f>IF(J837&gt;900,_xlfn.XLOOKUP(ROUND(J837,0),'CM-VL-G-C-GL-B-T-ClassRimThickn'!$B$1:$B$112,'CM-VL-G-C-GL-B-T-ClassRimThickn'!$C$1:$C$112,0,1,1),J837)</f>
        <v>0</v>
      </c>
      <c r="L837" s="24">
        <v>45</v>
      </c>
      <c r="M837" s="24">
        <f>IF(L837&gt;900,_xlfn.XLOOKUP(ROUND(L837,0),'CM-VL-G-C-GL-B-T-ClassRimThickn'!$B$1:$B$112,'CM-VL-G-C-GL-B-T-ClassRimThickn'!$C$1:$C$112,0,1,1),L837)</f>
        <v>45</v>
      </c>
      <c r="N837" s="24">
        <v>47</v>
      </c>
      <c r="O837" s="24">
        <f>IF(N837&gt;900,_xlfn.XLOOKUP(ROUND(N837,0),'CM-VL-G-C-GL-B-T-ClassRimThickn'!$B$1:$B$112,'CM-VL-G-C-GL-B-T-ClassRimThickn'!$C$1:$C$112,0,1,1),N837)</f>
        <v>47</v>
      </c>
      <c r="P837" s="24">
        <v>43</v>
      </c>
      <c r="Q837" s="24">
        <f>IF(P837&gt;900,_xlfn.XLOOKUP(ROUND(P837,0),'CM-VL-G-C-GL-B-T-ClassRimThickn'!$B$1:$B$112,'CM-VL-G-C-GL-B-T-ClassRimThickn'!$C$1:$C$112,0,1,1),P837)</f>
        <v>43</v>
      </c>
      <c r="S837" s="24">
        <f>IF(R837&gt;900,_xlfn.XLOOKUP(ROUND(R837,0),'CM-VL-G-C-GL-B-T-ClassRimThickn'!$B$1:$B$112,'CM-VL-G-C-GL-B-T-ClassRimThickn'!$C$1:$C$112,0,1,1),R837)</f>
        <v>0</v>
      </c>
      <c r="T837" s="24">
        <v>42</v>
      </c>
      <c r="U837" s="24">
        <f>IF(T837&gt;900,_xlfn.XLOOKUP(ROUND(T837,0),'CM-VL-G-C-GL-B-T-ClassRimThickn'!$B$1:$B$112,'CM-VL-G-C-GL-B-T-ClassRimThickn'!$C$1:$C$112,0,1,1),T837)</f>
        <v>42</v>
      </c>
      <c r="V837" s="24">
        <v>47</v>
      </c>
      <c r="W837" s="24">
        <f>IF(V837&gt;900,_xlfn.XLOOKUP(ROUND(V837,0),'CM-VL-G-C-GL-B-T-ClassRimThickn'!$B$1:$B$112,'CM-VL-G-C-GL-B-T-ClassRimThickn'!$C$1:$C$112,0,1,1),V837)</f>
        <v>47</v>
      </c>
      <c r="X837" s="24">
        <v>46</v>
      </c>
      <c r="Y837" s="24">
        <f>IF(X837&gt;900,_xlfn.XLOOKUP(ROUND(X837,0),'CM-VL-G-C-GL-B-T-ClassRimThickn'!$B$1:$B$112,'CM-VL-G-C-GL-B-T-ClassRimThickn'!$C$1:$C$112,0,1,1),X837)</f>
        <v>46</v>
      </c>
      <c r="Z837" s="24">
        <v>47</v>
      </c>
      <c r="AA837" s="24">
        <f>IF(Z837&gt;900,_xlfn.XLOOKUP(ROUND(Z837,0),'CM-VL-G-C-GL-B-T-ClassRimThickn'!$B$1:$B$112,'CM-VL-G-C-GL-B-T-ClassRimThickn'!$C$1:$C$112,0,1,1),Z837)</f>
        <v>47</v>
      </c>
      <c r="AB837" s="24">
        <v>43</v>
      </c>
      <c r="AC837" s="24">
        <f>IF(AB837&gt;900,_xlfn.XLOOKUP(ROUND(AB837,0),'CM-VL-G-C-GL-B-T-ClassRimThickn'!$B$1:$B$112,'CM-VL-G-C-GL-B-T-ClassRimThickn'!$C$1:$C$112,0,1,1),AB837)</f>
        <v>43</v>
      </c>
      <c r="AD837" s="24">
        <v>39</v>
      </c>
      <c r="AE837" s="24">
        <f>IF(AD837&gt;900,_xlfn.XLOOKUP(ROUND(AD837,0),'CM-VL-G-C-GL-B-T-ClassRimThickn'!$B$1:$B$112,'CM-VL-G-C-GL-B-T-ClassRimThickn'!$C$1:$C$112,0,1,1),AD837)</f>
        <v>39</v>
      </c>
      <c r="AF837" s="24">
        <v>42</v>
      </c>
      <c r="AG837" s="24">
        <f>IF(AF837&gt;900,_xlfn.XLOOKUP(ROUND(AF837,0),'CM-VL-G-C-GL-B-T-ClassRimThickn'!$B$1:$B$112,'CM-VL-G-C-GL-B-T-ClassRimThickn'!$C$1:$C$112,0,1,1),AF837)</f>
        <v>42</v>
      </c>
      <c r="AH837" s="24">
        <v>25</v>
      </c>
      <c r="AI837" s="24">
        <v>26</v>
      </c>
      <c r="AJ837" s="24">
        <v>25</v>
      </c>
      <c r="AK837" s="24">
        <v>27</v>
      </c>
      <c r="AL837" s="24">
        <v>25</v>
      </c>
      <c r="AM837" s="24">
        <v>25</v>
      </c>
      <c r="AN837" s="24">
        <v>25</v>
      </c>
      <c r="AO837" s="24">
        <v>26</v>
      </c>
      <c r="AP837" s="24">
        <v>25</v>
      </c>
      <c r="AQ837" s="24">
        <v>27</v>
      </c>
      <c r="AR837" s="24">
        <v>25</v>
      </c>
      <c r="AS837" s="24">
        <v>25</v>
      </c>
      <c r="AT837" s="24">
        <v>30</v>
      </c>
      <c r="AU837" s="24">
        <v>29</v>
      </c>
      <c r="AV837" s="24">
        <v>29</v>
      </c>
      <c r="AW837" s="24">
        <v>30</v>
      </c>
      <c r="AX837" s="24">
        <v>29</v>
      </c>
      <c r="AY837" s="24">
        <v>29</v>
      </c>
      <c r="AZ837" s="24">
        <v>30</v>
      </c>
      <c r="BA837" s="24">
        <v>29</v>
      </c>
      <c r="BB837" s="24">
        <v>30</v>
      </c>
      <c r="BC837" s="24">
        <v>30</v>
      </c>
      <c r="BD837" s="24">
        <v>30</v>
      </c>
      <c r="BE837" s="24">
        <v>30</v>
      </c>
      <c r="CD837" s="24">
        <v>100</v>
      </c>
      <c r="CE837" s="24">
        <v>100</v>
      </c>
      <c r="CF837" s="24">
        <v>98</v>
      </c>
      <c r="CG837" s="24">
        <v>95</v>
      </c>
      <c r="CH837" s="24">
        <v>90</v>
      </c>
      <c r="CI837" s="24">
        <v>95</v>
      </c>
      <c r="CO837" s="34">
        <f t="shared" si="64"/>
        <v>222266</v>
      </c>
    </row>
    <row r="838" spans="1:93" ht="15" hidden="1">
      <c r="A838" s="23" t="s">
        <v>160</v>
      </c>
      <c r="B838" s="52">
        <v>43298</v>
      </c>
      <c r="C838" s="25" t="str">
        <f t="shared" si="63"/>
        <v/>
      </c>
      <c r="G838" s="24">
        <f t="shared" si="61"/>
        <v>153</v>
      </c>
      <c r="H838" s="32">
        <v>21010</v>
      </c>
      <c r="I838" s="24" t="str">
        <f t="shared" si="62"/>
        <v/>
      </c>
      <c r="K838" s="24">
        <f>IF(J838&gt;900,_xlfn.XLOOKUP(ROUND(J838,0),'CM-VL-G-C-GL-B-T-ClassRimThickn'!$B$1:$B$112,'CM-VL-G-C-GL-B-T-ClassRimThickn'!$C$1:$C$112,0,1,1),J838)</f>
        <v>0</v>
      </c>
      <c r="L838" s="24">
        <v>42</v>
      </c>
      <c r="M838" s="24">
        <f>IF(L838&gt;900,_xlfn.XLOOKUP(ROUND(L838,0),'CM-VL-G-C-GL-B-T-ClassRimThickn'!$B$1:$B$112,'CM-VL-G-C-GL-B-T-ClassRimThickn'!$C$1:$C$112,0,1,1),L838)</f>
        <v>42</v>
      </c>
      <c r="N838" s="24">
        <v>44</v>
      </c>
      <c r="O838" s="24">
        <f>IF(N838&gt;900,_xlfn.XLOOKUP(ROUND(N838,0),'CM-VL-G-C-GL-B-T-ClassRimThickn'!$B$1:$B$112,'CM-VL-G-C-GL-B-T-ClassRimThickn'!$C$1:$C$112,0,1,1),N838)</f>
        <v>44</v>
      </c>
      <c r="P838" s="24">
        <v>40</v>
      </c>
      <c r="Q838" s="24">
        <f>IF(P838&gt;900,_xlfn.XLOOKUP(ROUND(P838,0),'CM-VL-G-C-GL-B-T-ClassRimThickn'!$B$1:$B$112,'CM-VL-G-C-GL-B-T-ClassRimThickn'!$C$1:$C$112,0,1,1),P838)</f>
        <v>40</v>
      </c>
      <c r="S838" s="24">
        <f>IF(R838&gt;900,_xlfn.XLOOKUP(ROUND(R838,0),'CM-VL-G-C-GL-B-T-ClassRimThickn'!$B$1:$B$112,'CM-VL-G-C-GL-B-T-ClassRimThickn'!$C$1:$C$112,0,1,1),R838)</f>
        <v>0</v>
      </c>
      <c r="T838" s="24">
        <v>40</v>
      </c>
      <c r="U838" s="24">
        <f>IF(T838&gt;900,_xlfn.XLOOKUP(ROUND(T838,0),'CM-VL-G-C-GL-B-T-ClassRimThickn'!$B$1:$B$112,'CM-VL-G-C-GL-B-T-ClassRimThickn'!$C$1:$C$112,0,1,1),T838)</f>
        <v>40</v>
      </c>
      <c r="V838" s="24">
        <v>44</v>
      </c>
      <c r="W838" s="24">
        <f>IF(V838&gt;900,_xlfn.XLOOKUP(ROUND(V838,0),'CM-VL-G-C-GL-B-T-ClassRimThickn'!$B$1:$B$112,'CM-VL-G-C-GL-B-T-ClassRimThickn'!$C$1:$C$112,0,1,1),V838)</f>
        <v>44</v>
      </c>
      <c r="X838" s="24">
        <v>42</v>
      </c>
      <c r="Y838" s="24">
        <f>IF(X838&gt;900,_xlfn.XLOOKUP(ROUND(X838,0),'CM-VL-G-C-GL-B-T-ClassRimThickn'!$B$1:$B$112,'CM-VL-G-C-GL-B-T-ClassRimThickn'!$C$1:$C$112,0,1,1),X838)</f>
        <v>42</v>
      </c>
      <c r="Z838" s="24">
        <v>44</v>
      </c>
      <c r="AA838" s="24">
        <f>IF(Z838&gt;900,_xlfn.XLOOKUP(ROUND(Z838,0),'CM-VL-G-C-GL-B-T-ClassRimThickn'!$B$1:$B$112,'CM-VL-G-C-GL-B-T-ClassRimThickn'!$C$1:$C$112,0,1,1),Z838)</f>
        <v>44</v>
      </c>
      <c r="AB838" s="24">
        <v>39</v>
      </c>
      <c r="AC838" s="24">
        <f>IF(AB838&gt;900,_xlfn.XLOOKUP(ROUND(AB838,0),'CM-VL-G-C-GL-B-T-ClassRimThickn'!$B$1:$B$112,'CM-VL-G-C-GL-B-T-ClassRimThickn'!$C$1:$C$112,0,1,1),AB838)</f>
        <v>39</v>
      </c>
      <c r="AD838" s="24">
        <v>34</v>
      </c>
      <c r="AE838" s="24">
        <f>IF(AD838&gt;900,_xlfn.XLOOKUP(ROUND(AD838,0),'CM-VL-G-C-GL-B-T-ClassRimThickn'!$B$1:$B$112,'CM-VL-G-C-GL-B-T-ClassRimThickn'!$C$1:$C$112,0,1,1),AD838)</f>
        <v>34</v>
      </c>
      <c r="AF838" s="24">
        <v>39</v>
      </c>
      <c r="AG838" s="24">
        <f>IF(AF838&gt;900,_xlfn.XLOOKUP(ROUND(AF838,0),'CM-VL-G-C-GL-B-T-ClassRimThickn'!$B$1:$B$112,'CM-VL-G-C-GL-B-T-ClassRimThickn'!$C$1:$C$112,0,1,1),AF838)</f>
        <v>39</v>
      </c>
      <c r="AH838" s="24">
        <v>23</v>
      </c>
      <c r="AI838" s="24">
        <v>21</v>
      </c>
      <c r="AJ838" s="24">
        <v>22</v>
      </c>
      <c r="AK838" s="24">
        <v>25</v>
      </c>
      <c r="AL838" s="24">
        <v>21</v>
      </c>
      <c r="AM838" s="24">
        <v>23</v>
      </c>
      <c r="AN838" s="24">
        <v>24</v>
      </c>
      <c r="AO838" s="24">
        <v>22</v>
      </c>
      <c r="AP838" s="24">
        <v>23</v>
      </c>
      <c r="AQ838" s="24">
        <v>24</v>
      </c>
      <c r="AR838" s="24">
        <v>21</v>
      </c>
      <c r="AS838" s="24">
        <v>21</v>
      </c>
      <c r="AT838" s="24">
        <v>29</v>
      </c>
      <c r="AU838" s="24">
        <v>29</v>
      </c>
      <c r="AV838" s="24">
        <v>29</v>
      </c>
      <c r="AW838" s="24">
        <v>29</v>
      </c>
      <c r="AX838" s="24">
        <v>29</v>
      </c>
      <c r="AY838" s="24">
        <v>29</v>
      </c>
      <c r="AZ838" s="24">
        <v>30</v>
      </c>
      <c r="BA838" s="24">
        <v>29</v>
      </c>
      <c r="BB838" s="24">
        <v>30</v>
      </c>
      <c r="BC838" s="24">
        <v>30</v>
      </c>
      <c r="BD838" s="24">
        <v>30</v>
      </c>
      <c r="BE838" s="24">
        <v>30</v>
      </c>
      <c r="BF838" s="24">
        <v>0.5</v>
      </c>
      <c r="BG838" s="24">
        <v>0.5</v>
      </c>
      <c r="BH838" s="24">
        <v>0.5</v>
      </c>
      <c r="BI838" s="24">
        <v>0.5</v>
      </c>
      <c r="BJ838" s="24">
        <v>0.5</v>
      </c>
      <c r="BL838" s="24">
        <v>0.5</v>
      </c>
      <c r="BM838" s="24">
        <v>0.5</v>
      </c>
      <c r="BN838" s="24">
        <v>0.5</v>
      </c>
      <c r="BO838" s="24">
        <v>0.5</v>
      </c>
      <c r="BP838" s="24">
        <v>0.5</v>
      </c>
      <c r="BQ838" s="24">
        <v>0.5</v>
      </c>
      <c r="BR838" s="24">
        <v>0</v>
      </c>
      <c r="BS838" s="24">
        <v>0</v>
      </c>
      <c r="BT838" s="24">
        <v>0</v>
      </c>
      <c r="BU838" s="24">
        <v>0</v>
      </c>
      <c r="BV838" s="24">
        <v>0</v>
      </c>
      <c r="BW838" s="24">
        <v>0</v>
      </c>
      <c r="BX838" s="24">
        <v>0</v>
      </c>
      <c r="BY838" s="24">
        <v>0</v>
      </c>
      <c r="BZ838" s="24">
        <v>0</v>
      </c>
      <c r="CB838" s="24">
        <v>0</v>
      </c>
      <c r="CC838" s="24">
        <v>0</v>
      </c>
      <c r="CD838" s="24">
        <v>100</v>
      </c>
      <c r="CE838" s="24">
        <v>95</v>
      </c>
      <c r="CF838" s="24">
        <v>95</v>
      </c>
      <c r="CG838" s="24">
        <v>85</v>
      </c>
      <c r="CH838" s="24">
        <v>85</v>
      </c>
      <c r="CI838" s="24">
        <v>90</v>
      </c>
      <c r="CO838" s="34">
        <f t="shared" si="64"/>
        <v>21010</v>
      </c>
    </row>
    <row r="839" spans="1:93" ht="15" hidden="1">
      <c r="A839" s="23" t="s">
        <v>160</v>
      </c>
      <c r="B839" s="52">
        <v>43369</v>
      </c>
      <c r="C839" s="25" t="str">
        <f t="shared" si="63"/>
        <v/>
      </c>
      <c r="G839" s="24">
        <f t="shared" si="61"/>
        <v>71</v>
      </c>
      <c r="H839" s="35">
        <v>27313</v>
      </c>
      <c r="I839" s="24" t="str">
        <f t="shared" si="62"/>
        <v/>
      </c>
      <c r="K839" s="24">
        <f>IF(J839&gt;900,_xlfn.XLOOKUP(ROUND(J839,0),'CM-VL-G-C-GL-B-T-ClassRimThickn'!$B$1:$B$112,'CM-VL-G-C-GL-B-T-ClassRimThickn'!$C$1:$C$112,0,1,1),J839)</f>
        <v>0</v>
      </c>
      <c r="L839" s="24">
        <v>88</v>
      </c>
      <c r="M839" s="24">
        <f>IF(L839&gt;900,_xlfn.XLOOKUP(ROUND(L839,0),'CM-VL-G-C-GL-B-T-ClassRimThickn'!$B$1:$B$112,'CM-VL-G-C-GL-B-T-ClassRimThickn'!$C$1:$C$112,0,1,1),L839)</f>
        <v>88</v>
      </c>
      <c r="N839" s="24">
        <v>88</v>
      </c>
      <c r="O839" s="24">
        <f>IF(N839&gt;900,_xlfn.XLOOKUP(ROUND(N839,0),'CM-VL-G-C-GL-B-T-ClassRimThickn'!$B$1:$B$112,'CM-VL-G-C-GL-B-T-ClassRimThickn'!$C$1:$C$112,0,1,1),N839)</f>
        <v>88</v>
      </c>
      <c r="P839" s="24">
        <v>88</v>
      </c>
      <c r="Q839" s="24">
        <f>IF(P839&gt;900,_xlfn.XLOOKUP(ROUND(P839,0),'CM-VL-G-C-GL-B-T-ClassRimThickn'!$B$1:$B$112,'CM-VL-G-C-GL-B-T-ClassRimThickn'!$C$1:$C$112,0,1,1),P839)</f>
        <v>88</v>
      </c>
      <c r="S839" s="24">
        <f>IF(R839&gt;900,_xlfn.XLOOKUP(ROUND(R839,0),'CM-VL-G-C-GL-B-T-ClassRimThickn'!$B$1:$B$112,'CM-VL-G-C-GL-B-T-ClassRimThickn'!$C$1:$C$112,0,1,1),R839)</f>
        <v>0</v>
      </c>
      <c r="T839" s="24">
        <v>88</v>
      </c>
      <c r="U839" s="24">
        <f>IF(T839&gt;900,_xlfn.XLOOKUP(ROUND(T839,0),'CM-VL-G-C-GL-B-T-ClassRimThickn'!$B$1:$B$112,'CM-VL-G-C-GL-B-T-ClassRimThickn'!$C$1:$C$112,0,1,1),T839)</f>
        <v>88</v>
      </c>
      <c r="V839" s="24">
        <v>88</v>
      </c>
      <c r="W839" s="24">
        <f>IF(V839&gt;900,_xlfn.XLOOKUP(ROUND(V839,0),'CM-VL-G-C-GL-B-T-ClassRimThickn'!$B$1:$B$112,'CM-VL-G-C-GL-B-T-ClassRimThickn'!$C$1:$C$112,0,1,1),V839)</f>
        <v>88</v>
      </c>
      <c r="X839" s="24">
        <v>88</v>
      </c>
      <c r="Y839" s="24">
        <f>IF(X839&gt;900,_xlfn.XLOOKUP(ROUND(X839,0),'CM-VL-G-C-GL-B-T-ClassRimThickn'!$B$1:$B$112,'CM-VL-G-C-GL-B-T-ClassRimThickn'!$C$1:$C$112,0,1,1),X839)</f>
        <v>88</v>
      </c>
      <c r="Z839" s="24">
        <v>88</v>
      </c>
      <c r="AA839" s="24">
        <f>IF(Z839&gt;900,_xlfn.XLOOKUP(ROUND(Z839,0),'CM-VL-G-C-GL-B-T-ClassRimThickn'!$B$1:$B$112,'CM-VL-G-C-GL-B-T-ClassRimThickn'!$C$1:$C$112,0,1,1),Z839)</f>
        <v>88</v>
      </c>
      <c r="AB839" s="24">
        <v>88</v>
      </c>
      <c r="AC839" s="24">
        <f>IF(AB839&gt;900,_xlfn.XLOOKUP(ROUND(AB839,0),'CM-VL-G-C-GL-B-T-ClassRimThickn'!$B$1:$B$112,'CM-VL-G-C-GL-B-T-ClassRimThickn'!$C$1:$C$112,0,1,1),AB839)</f>
        <v>88</v>
      </c>
      <c r="AD839" s="24">
        <v>88</v>
      </c>
      <c r="AE839" s="24">
        <f>IF(AD839&gt;900,_xlfn.XLOOKUP(ROUND(AD839,0),'CM-VL-G-C-GL-B-T-ClassRimThickn'!$B$1:$B$112,'CM-VL-G-C-GL-B-T-ClassRimThickn'!$C$1:$C$112,0,1,1),AD839)</f>
        <v>88</v>
      </c>
      <c r="AF839" s="24">
        <v>88</v>
      </c>
      <c r="AG839" s="24">
        <f>IF(AF839&gt;900,_xlfn.XLOOKUP(ROUND(AF839,0),'CM-VL-G-C-GL-B-T-ClassRimThickn'!$B$1:$B$112,'CM-VL-G-C-GL-B-T-ClassRimThickn'!$C$1:$C$112,0,1,1),AF839)</f>
        <v>88</v>
      </c>
      <c r="AH839" s="24">
        <v>30</v>
      </c>
      <c r="AI839" s="24">
        <v>30</v>
      </c>
      <c r="AJ839" s="24">
        <v>30</v>
      </c>
      <c r="AK839" s="24">
        <v>30</v>
      </c>
      <c r="AL839" s="24">
        <v>30</v>
      </c>
      <c r="AM839" s="24">
        <v>30</v>
      </c>
      <c r="AN839" s="24">
        <v>30</v>
      </c>
      <c r="AO839" s="24">
        <v>30</v>
      </c>
      <c r="AP839" s="24">
        <v>30</v>
      </c>
      <c r="AQ839" s="24">
        <v>30</v>
      </c>
      <c r="AR839" s="24">
        <v>30</v>
      </c>
      <c r="AS839" s="24">
        <v>30</v>
      </c>
      <c r="AT839" s="24">
        <v>28</v>
      </c>
      <c r="AU839" s="24">
        <v>28</v>
      </c>
      <c r="AV839" s="24">
        <v>28</v>
      </c>
      <c r="AW839" s="24">
        <v>28</v>
      </c>
      <c r="AX839" s="24">
        <v>28</v>
      </c>
      <c r="AY839" s="24">
        <v>28</v>
      </c>
      <c r="AZ839" s="24">
        <v>28</v>
      </c>
      <c r="BA839" s="24">
        <v>28</v>
      </c>
      <c r="BB839" s="24">
        <v>28</v>
      </c>
      <c r="BC839" s="24">
        <v>28</v>
      </c>
      <c r="BD839" s="24">
        <v>28</v>
      </c>
      <c r="BE839" s="24">
        <v>28</v>
      </c>
      <c r="BF839" s="24">
        <v>0</v>
      </c>
      <c r="BG839" s="24">
        <v>0</v>
      </c>
      <c r="BH839" s="24">
        <v>0</v>
      </c>
      <c r="BI839" s="24">
        <v>0</v>
      </c>
      <c r="BJ839" s="24">
        <v>0</v>
      </c>
      <c r="BL839" s="24">
        <v>0</v>
      </c>
      <c r="BM839" s="24">
        <v>0</v>
      </c>
      <c r="BN839" s="24">
        <v>0</v>
      </c>
      <c r="BO839" s="24">
        <v>0</v>
      </c>
      <c r="BP839" s="24">
        <v>0</v>
      </c>
      <c r="BQ839" s="24">
        <v>0</v>
      </c>
      <c r="BR839" s="24">
        <v>0</v>
      </c>
      <c r="BS839" s="24">
        <v>0</v>
      </c>
      <c r="BT839" s="24">
        <v>0</v>
      </c>
      <c r="BU839" s="24">
        <v>0</v>
      </c>
      <c r="BV839" s="24">
        <v>0</v>
      </c>
      <c r="BW839" s="24">
        <v>0</v>
      </c>
      <c r="BX839" s="24">
        <v>0</v>
      </c>
      <c r="BY839" s="24">
        <v>0</v>
      </c>
      <c r="BZ839" s="24">
        <v>0</v>
      </c>
      <c r="CB839" s="24">
        <v>0</v>
      </c>
      <c r="CC839" s="24">
        <v>0</v>
      </c>
      <c r="CD839" s="24">
        <v>133</v>
      </c>
      <c r="CE839" s="24">
        <v>135</v>
      </c>
      <c r="CF839" s="24">
        <v>132</v>
      </c>
      <c r="CG839" s="24">
        <v>134</v>
      </c>
      <c r="CH839" s="24">
        <v>136</v>
      </c>
      <c r="CI839" s="24">
        <v>137</v>
      </c>
      <c r="CO839" s="34">
        <f t="shared" si="64"/>
        <v>27313</v>
      </c>
    </row>
    <row r="840" spans="1:93" ht="15" hidden="1">
      <c r="A840" s="23" t="s">
        <v>160</v>
      </c>
      <c r="B840" s="52">
        <v>43481</v>
      </c>
      <c r="C840" s="25" t="str">
        <f t="shared" si="63"/>
        <v/>
      </c>
      <c r="G840" s="24">
        <f t="shared" si="61"/>
        <v>112</v>
      </c>
      <c r="H840" s="32">
        <v>44170</v>
      </c>
      <c r="I840" s="24" t="str">
        <f t="shared" si="62"/>
        <v/>
      </c>
      <c r="K840" s="24">
        <f>IF(J840&gt;900,_xlfn.XLOOKUP(ROUND(J840,0),'CM-VL-G-C-GL-B-T-ClassRimThickn'!$B$1:$B$112,'CM-VL-G-C-GL-B-T-ClassRimThickn'!$C$1:$C$112,0,1,1),J840)</f>
        <v>0</v>
      </c>
      <c r="L840" s="24">
        <v>85</v>
      </c>
      <c r="M840" s="24">
        <f>IF(L840&gt;900,_xlfn.XLOOKUP(ROUND(L840,0),'CM-VL-G-C-GL-B-T-ClassRimThickn'!$B$1:$B$112,'CM-VL-G-C-GL-B-T-ClassRimThickn'!$C$1:$C$112,0,1,1),L840)</f>
        <v>85</v>
      </c>
      <c r="N840" s="24">
        <v>85</v>
      </c>
      <c r="O840" s="24">
        <f>IF(N840&gt;900,_xlfn.XLOOKUP(ROUND(N840,0),'CM-VL-G-C-GL-B-T-ClassRimThickn'!$B$1:$B$112,'CM-VL-G-C-GL-B-T-ClassRimThickn'!$C$1:$C$112,0,1,1),N840)</f>
        <v>85</v>
      </c>
      <c r="P840" s="24">
        <v>85</v>
      </c>
      <c r="Q840" s="24">
        <f>IF(P840&gt;900,_xlfn.XLOOKUP(ROUND(P840,0),'CM-VL-G-C-GL-B-T-ClassRimThickn'!$B$1:$B$112,'CM-VL-G-C-GL-B-T-ClassRimThickn'!$C$1:$C$112,0,1,1),P840)</f>
        <v>85</v>
      </c>
      <c r="S840" s="24">
        <f>IF(R840&gt;900,_xlfn.XLOOKUP(ROUND(R840,0),'CM-VL-G-C-GL-B-T-ClassRimThickn'!$B$1:$B$112,'CM-VL-G-C-GL-B-T-ClassRimThickn'!$C$1:$C$112,0,1,1),R840)</f>
        <v>0</v>
      </c>
      <c r="T840" s="24">
        <v>85</v>
      </c>
      <c r="U840" s="24">
        <f>IF(T840&gt;900,_xlfn.XLOOKUP(ROUND(T840,0),'CM-VL-G-C-GL-B-T-ClassRimThickn'!$B$1:$B$112,'CM-VL-G-C-GL-B-T-ClassRimThickn'!$C$1:$C$112,0,1,1),T840)</f>
        <v>85</v>
      </c>
      <c r="V840" s="24">
        <v>85</v>
      </c>
      <c r="W840" s="24">
        <f>IF(V840&gt;900,_xlfn.XLOOKUP(ROUND(V840,0),'CM-VL-G-C-GL-B-T-ClassRimThickn'!$B$1:$B$112,'CM-VL-G-C-GL-B-T-ClassRimThickn'!$C$1:$C$112,0,1,1),V840)</f>
        <v>85</v>
      </c>
      <c r="X840" s="24">
        <v>85</v>
      </c>
      <c r="Y840" s="24">
        <f>IF(X840&gt;900,_xlfn.XLOOKUP(ROUND(X840,0),'CM-VL-G-C-GL-B-T-ClassRimThickn'!$B$1:$B$112,'CM-VL-G-C-GL-B-T-ClassRimThickn'!$C$1:$C$112,0,1,1),X840)</f>
        <v>85</v>
      </c>
      <c r="Z840" s="24">
        <v>85</v>
      </c>
      <c r="AA840" s="24">
        <f>IF(Z840&gt;900,_xlfn.XLOOKUP(ROUND(Z840,0),'CM-VL-G-C-GL-B-T-ClassRimThickn'!$B$1:$B$112,'CM-VL-G-C-GL-B-T-ClassRimThickn'!$C$1:$C$112,0,1,1),Z840)</f>
        <v>85</v>
      </c>
      <c r="AB840" s="24">
        <v>85</v>
      </c>
      <c r="AC840" s="24">
        <f>IF(AB840&gt;900,_xlfn.XLOOKUP(ROUND(AB840,0),'CM-VL-G-C-GL-B-T-ClassRimThickn'!$B$1:$B$112,'CM-VL-G-C-GL-B-T-ClassRimThickn'!$C$1:$C$112,0,1,1),AB840)</f>
        <v>85</v>
      </c>
      <c r="AD840" s="24">
        <v>85</v>
      </c>
      <c r="AE840" s="24">
        <f>IF(AD840&gt;900,_xlfn.XLOOKUP(ROUND(AD840,0),'CM-VL-G-C-GL-B-T-ClassRimThickn'!$B$1:$B$112,'CM-VL-G-C-GL-B-T-ClassRimThickn'!$C$1:$C$112,0,1,1),AD840)</f>
        <v>85</v>
      </c>
      <c r="AF840" s="24">
        <v>85</v>
      </c>
      <c r="AG840" s="24">
        <f>IF(AF840&gt;900,_xlfn.XLOOKUP(ROUND(AF840,0),'CM-VL-G-C-GL-B-T-ClassRimThickn'!$B$1:$B$112,'CM-VL-G-C-GL-B-T-ClassRimThickn'!$C$1:$C$112,0,1,1),AF840)</f>
        <v>85</v>
      </c>
      <c r="AH840" s="24">
        <v>28</v>
      </c>
      <c r="AI840" s="24">
        <v>28</v>
      </c>
      <c r="AJ840" s="24">
        <v>28</v>
      </c>
      <c r="AK840" s="24">
        <v>28</v>
      </c>
      <c r="AL840" s="24">
        <v>28</v>
      </c>
      <c r="AM840" s="24">
        <v>28</v>
      </c>
      <c r="AN840" s="24">
        <v>28</v>
      </c>
      <c r="AO840" s="24">
        <v>28</v>
      </c>
      <c r="AP840" s="24">
        <v>28</v>
      </c>
      <c r="AQ840" s="24">
        <v>28</v>
      </c>
      <c r="AR840" s="24">
        <v>28</v>
      </c>
      <c r="AS840" s="24">
        <v>28</v>
      </c>
      <c r="AT840" s="24">
        <v>85</v>
      </c>
      <c r="AU840" s="24">
        <v>85</v>
      </c>
      <c r="AV840" s="24">
        <v>85</v>
      </c>
      <c r="AW840" s="24">
        <v>85</v>
      </c>
      <c r="AX840" s="24">
        <v>85</v>
      </c>
      <c r="AY840" s="24">
        <v>85</v>
      </c>
      <c r="AZ840" s="24">
        <v>85</v>
      </c>
      <c r="BA840" s="24">
        <v>85</v>
      </c>
      <c r="BB840" s="24">
        <v>85</v>
      </c>
      <c r="BC840" s="24">
        <v>85</v>
      </c>
      <c r="BD840" s="24">
        <v>85</v>
      </c>
      <c r="BE840" s="24">
        <v>85</v>
      </c>
      <c r="BF840" s="24">
        <v>0</v>
      </c>
      <c r="BG840" s="24">
        <v>0</v>
      </c>
      <c r="BH840" s="24">
        <v>0</v>
      </c>
      <c r="BI840" s="24">
        <v>0</v>
      </c>
      <c r="BJ840" s="24">
        <v>0</v>
      </c>
      <c r="BL840" s="24">
        <v>0</v>
      </c>
      <c r="BM840" s="24">
        <v>0</v>
      </c>
      <c r="BN840" s="24">
        <v>0</v>
      </c>
      <c r="BO840" s="24">
        <v>0</v>
      </c>
      <c r="BP840" s="24">
        <v>0</v>
      </c>
      <c r="BQ840" s="24">
        <v>0</v>
      </c>
      <c r="BR840" s="24">
        <v>0</v>
      </c>
      <c r="BS840" s="24">
        <v>0</v>
      </c>
      <c r="BT840" s="24">
        <v>0</v>
      </c>
      <c r="BU840" s="24">
        <v>0</v>
      </c>
      <c r="BV840" s="24">
        <v>0</v>
      </c>
      <c r="BW840" s="24">
        <v>0</v>
      </c>
      <c r="BX840" s="24">
        <v>0</v>
      </c>
      <c r="BY840" s="24">
        <v>0</v>
      </c>
      <c r="BZ840" s="24">
        <v>0</v>
      </c>
      <c r="CB840" s="24">
        <v>0</v>
      </c>
      <c r="CC840" s="24">
        <v>0</v>
      </c>
      <c r="CD840" s="24">
        <v>135</v>
      </c>
      <c r="CE840" s="24">
        <v>135</v>
      </c>
      <c r="CF840" s="24">
        <v>135</v>
      </c>
      <c r="CG840" s="24">
        <v>135</v>
      </c>
      <c r="CH840" s="24">
        <v>135</v>
      </c>
      <c r="CI840" s="24">
        <v>135</v>
      </c>
      <c r="CO840" s="34">
        <f t="shared" si="64"/>
        <v>44170</v>
      </c>
    </row>
    <row r="841" spans="1:93" ht="15" hidden="1">
      <c r="A841" s="23" t="s">
        <v>160</v>
      </c>
      <c r="B841" s="52">
        <v>43801</v>
      </c>
      <c r="C841" s="25" t="str">
        <f t="shared" si="63"/>
        <v/>
      </c>
      <c r="G841" s="24">
        <f t="shared" si="61"/>
        <v>320</v>
      </c>
      <c r="H841" s="36">
        <v>309360</v>
      </c>
      <c r="I841" s="24" t="str">
        <f t="shared" si="62"/>
        <v/>
      </c>
      <c r="K841" s="24">
        <f>IF(J841&gt;900,_xlfn.XLOOKUP(ROUND(J841,0),'CM-VL-G-C-GL-B-T-ClassRimThickn'!$B$1:$B$112,'CM-VL-G-C-GL-B-T-ClassRimThickn'!$C$1:$C$112,0,1,1),J841)</f>
        <v>0</v>
      </c>
      <c r="L841" s="24">
        <v>84</v>
      </c>
      <c r="M841" s="24">
        <f>IF(L841&gt;900,_xlfn.XLOOKUP(ROUND(L841,0),'CM-VL-G-C-GL-B-T-ClassRimThickn'!$B$1:$B$112,'CM-VL-G-C-GL-B-T-ClassRimThickn'!$C$1:$C$112,0,1,1),L841)</f>
        <v>84</v>
      </c>
      <c r="N841" s="24">
        <v>84</v>
      </c>
      <c r="O841" s="24">
        <f>IF(N841&gt;900,_xlfn.XLOOKUP(ROUND(N841,0),'CM-VL-G-C-GL-B-T-ClassRimThickn'!$B$1:$B$112,'CM-VL-G-C-GL-B-T-ClassRimThickn'!$C$1:$C$112,0,1,1),N841)</f>
        <v>84</v>
      </c>
      <c r="P841" s="24">
        <v>84</v>
      </c>
      <c r="Q841" s="24">
        <f>IF(P841&gt;900,_xlfn.XLOOKUP(ROUND(P841,0),'CM-VL-G-C-GL-B-T-ClassRimThickn'!$B$1:$B$112,'CM-VL-G-C-GL-B-T-ClassRimThickn'!$C$1:$C$112,0,1,1),P841)</f>
        <v>84</v>
      </c>
      <c r="S841" s="24">
        <f>IF(R841&gt;900,_xlfn.XLOOKUP(ROUND(R841,0),'CM-VL-G-C-GL-B-T-ClassRimThickn'!$B$1:$B$112,'CM-VL-G-C-GL-B-T-ClassRimThickn'!$C$1:$C$112,0,1,1),R841)</f>
        <v>0</v>
      </c>
      <c r="T841" s="24">
        <v>84</v>
      </c>
      <c r="U841" s="24">
        <f>IF(T841&gt;900,_xlfn.XLOOKUP(ROUND(T841,0),'CM-VL-G-C-GL-B-T-ClassRimThickn'!$B$1:$B$112,'CM-VL-G-C-GL-B-T-ClassRimThickn'!$C$1:$C$112,0,1,1),T841)</f>
        <v>84</v>
      </c>
      <c r="V841" s="24">
        <v>84</v>
      </c>
      <c r="W841" s="24">
        <f>IF(V841&gt;900,_xlfn.XLOOKUP(ROUND(V841,0),'CM-VL-G-C-GL-B-T-ClassRimThickn'!$B$1:$B$112,'CM-VL-G-C-GL-B-T-ClassRimThickn'!$C$1:$C$112,0,1,1),V841)</f>
        <v>84</v>
      </c>
      <c r="X841" s="24">
        <v>84</v>
      </c>
      <c r="Y841" s="24">
        <f>IF(X841&gt;900,_xlfn.XLOOKUP(ROUND(X841,0),'CM-VL-G-C-GL-B-T-ClassRimThickn'!$B$1:$B$112,'CM-VL-G-C-GL-B-T-ClassRimThickn'!$C$1:$C$112,0,1,1),X841)</f>
        <v>84</v>
      </c>
      <c r="Z841" s="24">
        <v>84</v>
      </c>
      <c r="AA841" s="24">
        <f>IF(Z841&gt;900,_xlfn.XLOOKUP(ROUND(Z841,0),'CM-VL-G-C-GL-B-T-ClassRimThickn'!$B$1:$B$112,'CM-VL-G-C-GL-B-T-ClassRimThickn'!$C$1:$C$112,0,1,1),Z841)</f>
        <v>84</v>
      </c>
      <c r="AB841" s="24">
        <v>84</v>
      </c>
      <c r="AC841" s="24">
        <f>IF(AB841&gt;900,_xlfn.XLOOKUP(ROUND(AB841,0),'CM-VL-G-C-GL-B-T-ClassRimThickn'!$B$1:$B$112,'CM-VL-G-C-GL-B-T-ClassRimThickn'!$C$1:$C$112,0,1,1),AB841)</f>
        <v>84</v>
      </c>
      <c r="AD841" s="24">
        <v>84</v>
      </c>
      <c r="AE841" s="24">
        <f>IF(AD841&gt;900,_xlfn.XLOOKUP(ROUND(AD841,0),'CM-VL-G-C-GL-B-T-ClassRimThickn'!$B$1:$B$112,'CM-VL-G-C-GL-B-T-ClassRimThickn'!$C$1:$C$112,0,1,1),AD841)</f>
        <v>84</v>
      </c>
      <c r="AF841" s="24">
        <v>84</v>
      </c>
      <c r="AG841" s="24">
        <f>IF(AF841&gt;900,_xlfn.XLOOKUP(ROUND(AF841,0),'CM-VL-G-C-GL-B-T-ClassRimThickn'!$B$1:$B$112,'CM-VL-G-C-GL-B-T-ClassRimThickn'!$C$1:$C$112,0,1,1),AF841)</f>
        <v>84</v>
      </c>
      <c r="AH841" s="24">
        <v>27</v>
      </c>
      <c r="AI841" s="24">
        <v>27</v>
      </c>
      <c r="AJ841" s="24">
        <v>28</v>
      </c>
      <c r="AK841" s="24">
        <v>28</v>
      </c>
      <c r="AL841" s="24">
        <v>27</v>
      </c>
      <c r="AM841" s="24">
        <v>27</v>
      </c>
      <c r="AN841" s="24">
        <v>27</v>
      </c>
      <c r="AO841" s="24">
        <v>27</v>
      </c>
      <c r="AP841" s="24">
        <v>28</v>
      </c>
      <c r="AQ841" s="24">
        <v>28</v>
      </c>
      <c r="AR841" s="24">
        <v>27</v>
      </c>
      <c r="AS841" s="24">
        <v>28</v>
      </c>
      <c r="AT841" s="24">
        <v>29</v>
      </c>
      <c r="AU841" s="24">
        <v>28</v>
      </c>
      <c r="AV841" s="24">
        <v>29</v>
      </c>
      <c r="AW841" s="24">
        <v>29</v>
      </c>
      <c r="AX841" s="24">
        <v>29</v>
      </c>
      <c r="AY841" s="24">
        <v>28</v>
      </c>
      <c r="AZ841" s="24">
        <v>29</v>
      </c>
      <c r="BA841" s="24">
        <v>29</v>
      </c>
      <c r="BB841" s="24">
        <v>29</v>
      </c>
      <c r="BC841" s="24">
        <v>29</v>
      </c>
      <c r="BD841" s="24">
        <v>28</v>
      </c>
      <c r="BE841" s="24">
        <v>28</v>
      </c>
      <c r="BF841" s="24">
        <v>0</v>
      </c>
      <c r="BG841" s="24">
        <v>0</v>
      </c>
      <c r="BH841" s="24">
        <v>0</v>
      </c>
      <c r="BI841" s="24">
        <v>0</v>
      </c>
      <c r="BJ841" s="24">
        <v>0</v>
      </c>
      <c r="BL841" s="24">
        <v>0</v>
      </c>
      <c r="BM841" s="24">
        <v>0</v>
      </c>
      <c r="BN841" s="24">
        <v>0</v>
      </c>
      <c r="BO841" s="24">
        <v>0</v>
      </c>
      <c r="BP841" s="24">
        <v>0</v>
      </c>
      <c r="BQ841" s="24">
        <v>0</v>
      </c>
      <c r="BR841" s="24">
        <v>0</v>
      </c>
      <c r="BS841" s="24">
        <v>0</v>
      </c>
      <c r="BT841" s="24">
        <v>0</v>
      </c>
      <c r="BU841" s="24">
        <v>0</v>
      </c>
      <c r="BV841" s="24">
        <v>0</v>
      </c>
      <c r="BW841" s="24">
        <v>0</v>
      </c>
      <c r="BX841" s="24">
        <v>0</v>
      </c>
      <c r="BY841" s="24">
        <v>0</v>
      </c>
      <c r="BZ841" s="24">
        <v>0</v>
      </c>
      <c r="CB841" s="24">
        <v>0</v>
      </c>
      <c r="CC841" s="24">
        <v>0</v>
      </c>
      <c r="CD841" s="24">
        <v>135</v>
      </c>
      <c r="CE841" s="24">
        <v>130</v>
      </c>
      <c r="CF841" s="24">
        <v>130</v>
      </c>
      <c r="CG841" s="24">
        <v>130</v>
      </c>
      <c r="CH841" s="24">
        <v>130</v>
      </c>
      <c r="CI841" s="24">
        <v>130</v>
      </c>
      <c r="CO841" s="34">
        <f t="shared" si="64"/>
        <v>309360</v>
      </c>
    </row>
    <row r="842" spans="1:93" ht="15" hidden="1">
      <c r="A842" s="23" t="s">
        <v>161</v>
      </c>
      <c r="B842" s="52">
        <v>42097</v>
      </c>
      <c r="C842" s="25" t="str">
        <f t="shared" si="63"/>
        <v/>
      </c>
      <c r="G842" s="24" t="str">
        <f t="shared" si="61"/>
        <v/>
      </c>
      <c r="H842" s="27"/>
      <c r="I842" s="24" t="str">
        <f t="shared" si="62"/>
        <v/>
      </c>
      <c r="K842" s="24">
        <f>IF(J842&gt;900,_xlfn.XLOOKUP(ROUND(J842,0),'CM-VL-G-C-GL-B-T-ClassRimThickn'!$B$1:$B$112,'CM-VL-G-C-GL-B-T-ClassRimThickn'!$C$1:$C$112,0,1,1),J842)</f>
        <v>0</v>
      </c>
      <c r="L842" s="24">
        <v>89</v>
      </c>
      <c r="M842" s="24">
        <f>IF(L842&gt;900,_xlfn.XLOOKUP(ROUND(L842,0),'CM-VL-G-C-GL-B-T-ClassRimThickn'!$B$1:$B$112,'CM-VL-G-C-GL-B-T-ClassRimThickn'!$C$1:$C$112,0,1,1),L842)</f>
        <v>89</v>
      </c>
      <c r="N842" s="24">
        <v>89</v>
      </c>
      <c r="O842" s="24">
        <f>IF(N842&gt;900,_xlfn.XLOOKUP(ROUND(N842,0),'CM-VL-G-C-GL-B-T-ClassRimThickn'!$B$1:$B$112,'CM-VL-G-C-GL-B-T-ClassRimThickn'!$C$1:$C$112,0,1,1),N842)</f>
        <v>89</v>
      </c>
      <c r="P842" s="24">
        <v>84.5</v>
      </c>
      <c r="Q842" s="24">
        <f>IF(P842&gt;900,_xlfn.XLOOKUP(ROUND(P842,0),'CM-VL-G-C-GL-B-T-ClassRimThickn'!$B$1:$B$112,'CM-VL-G-C-GL-B-T-ClassRimThickn'!$C$1:$C$112,0,1,1),P842)</f>
        <v>84.5</v>
      </c>
      <c r="S842" s="24">
        <f>IF(R842&gt;900,_xlfn.XLOOKUP(ROUND(R842,0),'CM-VL-G-C-GL-B-T-ClassRimThickn'!$B$1:$B$112,'CM-VL-G-C-GL-B-T-ClassRimThickn'!$C$1:$C$112,0,1,1),R842)</f>
        <v>0</v>
      </c>
      <c r="T842" s="24">
        <v>89</v>
      </c>
      <c r="U842" s="24">
        <f>IF(T842&gt;900,_xlfn.XLOOKUP(ROUND(T842,0),'CM-VL-G-C-GL-B-T-ClassRimThickn'!$B$1:$B$112,'CM-VL-G-C-GL-B-T-ClassRimThickn'!$C$1:$C$112,0,1,1),T842)</f>
        <v>89</v>
      </c>
      <c r="V842" s="24">
        <v>89</v>
      </c>
      <c r="W842" s="24">
        <f>IF(V842&gt;900,_xlfn.XLOOKUP(ROUND(V842,0),'CM-VL-G-C-GL-B-T-ClassRimThickn'!$B$1:$B$112,'CM-VL-G-C-GL-B-T-ClassRimThickn'!$C$1:$C$112,0,1,1),V842)</f>
        <v>89</v>
      </c>
      <c r="X842" s="24">
        <v>89</v>
      </c>
      <c r="Y842" s="24">
        <f>IF(X842&gt;900,_xlfn.XLOOKUP(ROUND(X842,0),'CM-VL-G-C-GL-B-T-ClassRimThickn'!$B$1:$B$112,'CM-VL-G-C-GL-B-T-ClassRimThickn'!$C$1:$C$112,0,1,1),X842)</f>
        <v>89</v>
      </c>
      <c r="Z842" s="24">
        <v>89</v>
      </c>
      <c r="AA842" s="24">
        <f>IF(Z842&gt;900,_xlfn.XLOOKUP(ROUND(Z842,0),'CM-VL-G-C-GL-B-T-ClassRimThickn'!$B$1:$B$112,'CM-VL-G-C-GL-B-T-ClassRimThickn'!$C$1:$C$112,0,1,1),Z842)</f>
        <v>89</v>
      </c>
      <c r="AB842" s="24">
        <v>84.5</v>
      </c>
      <c r="AC842" s="24">
        <f>IF(AB842&gt;900,_xlfn.XLOOKUP(ROUND(AB842,0),'CM-VL-G-C-GL-B-T-ClassRimThickn'!$B$1:$B$112,'CM-VL-G-C-GL-B-T-ClassRimThickn'!$C$1:$C$112,0,1,1),AB842)</f>
        <v>84.5</v>
      </c>
      <c r="AD842" s="24">
        <v>86</v>
      </c>
      <c r="AE842" s="24">
        <f>IF(AD842&gt;900,_xlfn.XLOOKUP(ROUND(AD842,0),'CM-VL-G-C-GL-B-T-ClassRimThickn'!$B$1:$B$112,'CM-VL-G-C-GL-B-T-ClassRimThickn'!$C$1:$C$112,0,1,1),AD842)</f>
        <v>86</v>
      </c>
      <c r="AF842" s="24">
        <v>89</v>
      </c>
      <c r="AG842" s="24">
        <f>IF(AF842&gt;900,_xlfn.XLOOKUP(ROUND(AF842,0),'CM-VL-G-C-GL-B-T-ClassRimThickn'!$B$1:$B$112,'CM-VL-G-C-GL-B-T-ClassRimThickn'!$C$1:$C$112,0,1,1),AF842)</f>
        <v>89</v>
      </c>
      <c r="AH842" s="24">
        <v>30</v>
      </c>
      <c r="AI842" s="24">
        <v>30</v>
      </c>
      <c r="AJ842" s="24">
        <v>30</v>
      </c>
      <c r="AK842" s="24">
        <v>31.5</v>
      </c>
      <c r="AL842" s="24">
        <v>31.5</v>
      </c>
      <c r="AM842" s="24">
        <v>30</v>
      </c>
      <c r="AN842" s="24">
        <v>30</v>
      </c>
      <c r="AO842" s="24">
        <v>30</v>
      </c>
      <c r="AP842" s="24">
        <v>30</v>
      </c>
      <c r="AQ842" s="24">
        <v>31.5</v>
      </c>
      <c r="AR842" s="24">
        <v>31.5</v>
      </c>
      <c r="AS842" s="24">
        <v>30</v>
      </c>
      <c r="AT842" s="24">
        <v>28</v>
      </c>
      <c r="AU842" s="24">
        <v>28</v>
      </c>
      <c r="AV842" s="24">
        <v>28</v>
      </c>
      <c r="AW842" s="24">
        <v>28</v>
      </c>
      <c r="AX842" s="24">
        <v>28</v>
      </c>
      <c r="AY842" s="24">
        <v>28</v>
      </c>
      <c r="AZ842" s="24">
        <v>28</v>
      </c>
      <c r="BA842" s="24">
        <v>28</v>
      </c>
      <c r="BB842" s="24">
        <v>28</v>
      </c>
      <c r="BC842" s="24">
        <v>28</v>
      </c>
      <c r="BD842" s="24">
        <v>28</v>
      </c>
      <c r="BE842" s="24">
        <v>28</v>
      </c>
      <c r="BF842" s="24">
        <v>0</v>
      </c>
      <c r="BG842" s="24">
        <v>0</v>
      </c>
      <c r="BH842" s="24">
        <v>0</v>
      </c>
      <c r="BI842" s="24">
        <v>0</v>
      </c>
      <c r="BJ842" s="24">
        <v>0</v>
      </c>
      <c r="BL842" s="24">
        <v>0</v>
      </c>
      <c r="BM842" s="24">
        <v>0</v>
      </c>
      <c r="BN842" s="24">
        <v>0</v>
      </c>
      <c r="BO842" s="24">
        <v>0</v>
      </c>
      <c r="BP842" s="24">
        <v>0</v>
      </c>
      <c r="BQ842" s="24">
        <v>0</v>
      </c>
      <c r="BR842" s="24">
        <v>0</v>
      </c>
      <c r="BS842" s="24">
        <v>0</v>
      </c>
      <c r="BT842" s="24">
        <v>0</v>
      </c>
      <c r="BU842" s="24">
        <v>0</v>
      </c>
      <c r="BV842" s="24">
        <v>0</v>
      </c>
      <c r="BW842" s="24">
        <v>0</v>
      </c>
      <c r="BX842" s="24">
        <v>0</v>
      </c>
      <c r="BY842" s="24">
        <v>0</v>
      </c>
      <c r="BZ842" s="24">
        <v>0</v>
      </c>
      <c r="CB842" s="24">
        <v>0</v>
      </c>
      <c r="CC842" s="24">
        <v>0</v>
      </c>
      <c r="CO842" s="34">
        <f t="shared" si="64"/>
        <v>116.83710407239819</v>
      </c>
    </row>
    <row r="843" spans="1:93" ht="15" hidden="1">
      <c r="A843" s="23" t="s">
        <v>161</v>
      </c>
      <c r="B843" s="52">
        <v>42248</v>
      </c>
      <c r="C843" s="25" t="str">
        <f t="shared" si="63"/>
        <v/>
      </c>
      <c r="G843" s="24">
        <f t="shared" si="61"/>
        <v>151</v>
      </c>
      <c r="H843" s="24">
        <v>171</v>
      </c>
      <c r="I843" s="24" t="str">
        <f t="shared" si="62"/>
        <v/>
      </c>
      <c r="K843" s="24">
        <f>IF(J843&gt;900,_xlfn.XLOOKUP(ROUND(J843,0),'CM-VL-G-C-GL-B-T-ClassRimThickn'!$B$1:$B$112,'CM-VL-G-C-GL-B-T-ClassRimThickn'!$C$1:$C$112,0,1,1),J843)</f>
        <v>0</v>
      </c>
      <c r="L843" s="24">
        <v>85</v>
      </c>
      <c r="M843" s="24">
        <f>IF(L843&gt;900,_xlfn.XLOOKUP(ROUND(L843,0),'CM-VL-G-C-GL-B-T-ClassRimThickn'!$B$1:$B$112,'CM-VL-G-C-GL-B-T-ClassRimThickn'!$C$1:$C$112,0,1,1),L843)</f>
        <v>85</v>
      </c>
      <c r="N843" s="24">
        <v>85</v>
      </c>
      <c r="O843" s="24">
        <f>IF(N843&gt;900,_xlfn.XLOOKUP(ROUND(N843,0),'CM-VL-G-C-GL-B-T-ClassRimThickn'!$B$1:$B$112,'CM-VL-G-C-GL-B-T-ClassRimThickn'!$C$1:$C$112,0,1,1),N843)</f>
        <v>85</v>
      </c>
      <c r="P843" s="24">
        <v>80</v>
      </c>
      <c r="Q843" s="24">
        <f>IF(P843&gt;900,_xlfn.XLOOKUP(ROUND(P843,0),'CM-VL-G-C-GL-B-T-ClassRimThickn'!$B$1:$B$112,'CM-VL-G-C-GL-B-T-ClassRimThickn'!$C$1:$C$112,0,1,1),P843)</f>
        <v>80</v>
      </c>
      <c r="S843" s="24">
        <f>IF(R843&gt;900,_xlfn.XLOOKUP(ROUND(R843,0),'CM-VL-G-C-GL-B-T-ClassRimThickn'!$B$1:$B$112,'CM-VL-G-C-GL-B-T-ClassRimThickn'!$C$1:$C$112,0,1,1),R843)</f>
        <v>0</v>
      </c>
      <c r="T843" s="24">
        <v>85</v>
      </c>
      <c r="U843" s="24">
        <f>IF(T843&gt;900,_xlfn.XLOOKUP(ROUND(T843,0),'CM-VL-G-C-GL-B-T-ClassRimThickn'!$B$1:$B$112,'CM-VL-G-C-GL-B-T-ClassRimThickn'!$C$1:$C$112,0,1,1),T843)</f>
        <v>85</v>
      </c>
      <c r="V843" s="24">
        <v>85</v>
      </c>
      <c r="W843" s="24">
        <f>IF(V843&gt;900,_xlfn.XLOOKUP(ROUND(V843,0),'CM-VL-G-C-GL-B-T-ClassRimThickn'!$B$1:$B$112,'CM-VL-G-C-GL-B-T-ClassRimThickn'!$C$1:$C$112,0,1,1),V843)</f>
        <v>85</v>
      </c>
      <c r="X843" s="24">
        <v>85</v>
      </c>
      <c r="Y843" s="24">
        <f>IF(X843&gt;900,_xlfn.XLOOKUP(ROUND(X843,0),'CM-VL-G-C-GL-B-T-ClassRimThickn'!$B$1:$B$112,'CM-VL-G-C-GL-B-T-ClassRimThickn'!$C$1:$C$112,0,1,1),X843)</f>
        <v>85</v>
      </c>
      <c r="Z843" s="24">
        <v>85</v>
      </c>
      <c r="AA843" s="24">
        <f>IF(Z843&gt;900,_xlfn.XLOOKUP(ROUND(Z843,0),'CM-VL-G-C-GL-B-T-ClassRimThickn'!$B$1:$B$112,'CM-VL-G-C-GL-B-T-ClassRimThickn'!$C$1:$C$112,0,1,1),Z843)</f>
        <v>85</v>
      </c>
      <c r="AB843" s="24">
        <v>80</v>
      </c>
      <c r="AC843" s="24">
        <f>IF(AB843&gt;900,_xlfn.XLOOKUP(ROUND(AB843,0),'CM-VL-G-C-GL-B-T-ClassRimThickn'!$B$1:$B$112,'CM-VL-G-C-GL-B-T-ClassRimThickn'!$C$1:$C$112,0,1,1),AB843)</f>
        <v>80</v>
      </c>
      <c r="AD843" s="24">
        <v>81</v>
      </c>
      <c r="AE843" s="24">
        <f>IF(AD843&gt;900,_xlfn.XLOOKUP(ROUND(AD843,0),'CM-VL-G-C-GL-B-T-ClassRimThickn'!$B$1:$B$112,'CM-VL-G-C-GL-B-T-ClassRimThickn'!$C$1:$C$112,0,1,1),AD843)</f>
        <v>81</v>
      </c>
      <c r="AF843" s="24">
        <v>85</v>
      </c>
      <c r="AG843" s="24">
        <f>IF(AF843&gt;900,_xlfn.XLOOKUP(ROUND(AF843,0),'CM-VL-G-C-GL-B-T-ClassRimThickn'!$B$1:$B$112,'CM-VL-G-C-GL-B-T-ClassRimThickn'!$C$1:$C$112,0,1,1),AF843)</f>
        <v>85</v>
      </c>
      <c r="AH843" s="24">
        <v>30</v>
      </c>
      <c r="AI843" s="24">
        <v>30</v>
      </c>
      <c r="AJ843" s="24">
        <v>30</v>
      </c>
      <c r="AK843" s="24">
        <v>32</v>
      </c>
      <c r="AL843" s="24">
        <v>33</v>
      </c>
      <c r="AM843" s="24">
        <v>30</v>
      </c>
      <c r="AN843" s="24">
        <v>30</v>
      </c>
      <c r="AO843" s="24">
        <v>30</v>
      </c>
      <c r="AP843" s="24">
        <v>30</v>
      </c>
      <c r="AQ843" s="24">
        <v>32</v>
      </c>
      <c r="AR843" s="24">
        <v>32</v>
      </c>
      <c r="AS843" s="24">
        <v>30</v>
      </c>
      <c r="AT843" s="24">
        <v>28</v>
      </c>
      <c r="AU843" s="24">
        <v>28</v>
      </c>
      <c r="AV843" s="24">
        <v>28</v>
      </c>
      <c r="AW843" s="24">
        <v>28</v>
      </c>
      <c r="AX843" s="24">
        <v>28</v>
      </c>
      <c r="AY843" s="24">
        <v>28</v>
      </c>
      <c r="AZ843" s="24">
        <v>28</v>
      </c>
      <c r="BA843" s="24">
        <v>28</v>
      </c>
      <c r="BB843" s="24">
        <v>28</v>
      </c>
      <c r="BC843" s="24">
        <v>28</v>
      </c>
      <c r="BD843" s="24">
        <v>28</v>
      </c>
      <c r="BE843" s="24">
        <v>28</v>
      </c>
      <c r="BF843" s="24">
        <v>0</v>
      </c>
      <c r="BG843" s="24">
        <v>0</v>
      </c>
      <c r="BH843" s="24">
        <v>0</v>
      </c>
      <c r="BI843" s="24">
        <v>0</v>
      </c>
      <c r="BJ843" s="24">
        <v>0</v>
      </c>
      <c r="BL843" s="24">
        <v>0</v>
      </c>
      <c r="BM843" s="24">
        <v>0</v>
      </c>
      <c r="BN843" s="24">
        <v>0</v>
      </c>
      <c r="BO843" s="24">
        <v>0</v>
      </c>
      <c r="BP843" s="24">
        <v>0</v>
      </c>
      <c r="BQ843" s="24">
        <v>0</v>
      </c>
      <c r="BR843" s="24">
        <v>0</v>
      </c>
      <c r="BS843" s="24">
        <v>0</v>
      </c>
      <c r="BT843" s="24">
        <v>0</v>
      </c>
      <c r="BU843" s="24">
        <v>0</v>
      </c>
      <c r="BV843" s="24">
        <v>0</v>
      </c>
      <c r="BW843" s="24">
        <v>0</v>
      </c>
      <c r="BX843" s="24">
        <v>0</v>
      </c>
      <c r="BY843" s="24">
        <v>0</v>
      </c>
      <c r="BZ843" s="24">
        <v>0</v>
      </c>
      <c r="CB843" s="24">
        <v>0</v>
      </c>
      <c r="CC843" s="24">
        <v>0</v>
      </c>
      <c r="CD843" s="24">
        <v>130</v>
      </c>
      <c r="CE843" s="24">
        <v>130</v>
      </c>
      <c r="CF843" s="24">
        <v>130</v>
      </c>
      <c r="CG843" s="24">
        <v>130</v>
      </c>
      <c r="CH843" s="24">
        <v>130</v>
      </c>
      <c r="CI843" s="24">
        <v>130</v>
      </c>
      <c r="CO843" s="34">
        <f t="shared" si="64"/>
        <v>171</v>
      </c>
    </row>
    <row r="844" spans="1:93" ht="15" hidden="1">
      <c r="A844" s="23" t="s">
        <v>161</v>
      </c>
      <c r="B844" s="52">
        <v>42317</v>
      </c>
      <c r="C844" s="25" t="str">
        <f t="shared" si="63"/>
        <v/>
      </c>
      <c r="G844" s="24">
        <f t="shared" si="61"/>
        <v>69</v>
      </c>
      <c r="H844" s="24">
        <v>22414</v>
      </c>
      <c r="I844" s="24" t="str">
        <f t="shared" si="62"/>
        <v/>
      </c>
      <c r="K844" s="24">
        <f>IF(J844&gt;900,_xlfn.XLOOKUP(ROUND(J844,0),'CM-VL-G-C-GL-B-T-ClassRimThickn'!$B$1:$B$112,'CM-VL-G-C-GL-B-T-ClassRimThickn'!$C$1:$C$112,0,1,1),J844)</f>
        <v>0</v>
      </c>
      <c r="L844" s="24">
        <v>86</v>
      </c>
      <c r="M844" s="24">
        <f>IF(L844&gt;900,_xlfn.XLOOKUP(ROUND(L844,0),'CM-VL-G-C-GL-B-T-ClassRimThickn'!$B$1:$B$112,'CM-VL-G-C-GL-B-T-ClassRimThickn'!$C$1:$C$112,0,1,1),L844)</f>
        <v>86</v>
      </c>
      <c r="N844" s="24">
        <v>86</v>
      </c>
      <c r="O844" s="24">
        <f>IF(N844&gt;900,_xlfn.XLOOKUP(ROUND(N844,0),'CM-VL-G-C-GL-B-T-ClassRimThickn'!$B$1:$B$112,'CM-VL-G-C-GL-B-T-ClassRimThickn'!$C$1:$C$112,0,1,1),N844)</f>
        <v>86</v>
      </c>
      <c r="P844" s="24">
        <v>85</v>
      </c>
      <c r="Q844" s="24">
        <f>IF(P844&gt;900,_xlfn.XLOOKUP(ROUND(P844,0),'CM-VL-G-C-GL-B-T-ClassRimThickn'!$B$1:$B$112,'CM-VL-G-C-GL-B-T-ClassRimThickn'!$C$1:$C$112,0,1,1),P844)</f>
        <v>85</v>
      </c>
      <c r="S844" s="24">
        <f>IF(R844&gt;900,_xlfn.XLOOKUP(ROUND(R844,0),'CM-VL-G-C-GL-B-T-ClassRimThickn'!$B$1:$B$112,'CM-VL-G-C-GL-B-T-ClassRimThickn'!$C$1:$C$112,0,1,1),R844)</f>
        <v>0</v>
      </c>
      <c r="T844" s="24">
        <v>86</v>
      </c>
      <c r="U844" s="24">
        <f>IF(T844&gt;900,_xlfn.XLOOKUP(ROUND(T844,0),'CM-VL-G-C-GL-B-T-ClassRimThickn'!$B$1:$B$112,'CM-VL-G-C-GL-B-T-ClassRimThickn'!$C$1:$C$112,0,1,1),T844)</f>
        <v>86</v>
      </c>
      <c r="V844" s="24">
        <v>86</v>
      </c>
      <c r="W844" s="24">
        <f>IF(V844&gt;900,_xlfn.XLOOKUP(ROUND(V844,0),'CM-VL-G-C-GL-B-T-ClassRimThickn'!$B$1:$B$112,'CM-VL-G-C-GL-B-T-ClassRimThickn'!$C$1:$C$112,0,1,1),V844)</f>
        <v>86</v>
      </c>
      <c r="X844" s="24">
        <v>86</v>
      </c>
      <c r="Y844" s="24">
        <f>IF(X844&gt;900,_xlfn.XLOOKUP(ROUND(X844,0),'CM-VL-G-C-GL-B-T-ClassRimThickn'!$B$1:$B$112,'CM-VL-G-C-GL-B-T-ClassRimThickn'!$C$1:$C$112,0,1,1),X844)</f>
        <v>86</v>
      </c>
      <c r="Z844" s="24">
        <v>86</v>
      </c>
      <c r="AA844" s="24">
        <f>IF(Z844&gt;900,_xlfn.XLOOKUP(ROUND(Z844,0),'CM-VL-G-C-GL-B-T-ClassRimThickn'!$B$1:$B$112,'CM-VL-G-C-GL-B-T-ClassRimThickn'!$C$1:$C$112,0,1,1),Z844)</f>
        <v>86</v>
      </c>
      <c r="AB844" s="24">
        <v>85</v>
      </c>
      <c r="AC844" s="24">
        <f>IF(AB844&gt;900,_xlfn.XLOOKUP(ROUND(AB844,0),'CM-VL-G-C-GL-B-T-ClassRimThickn'!$B$1:$B$112,'CM-VL-G-C-GL-B-T-ClassRimThickn'!$C$1:$C$112,0,1,1),AB844)</f>
        <v>85</v>
      </c>
      <c r="AD844" s="24">
        <v>85</v>
      </c>
      <c r="AE844" s="24">
        <f>IF(AD844&gt;900,_xlfn.XLOOKUP(ROUND(AD844,0),'CM-VL-G-C-GL-B-T-ClassRimThickn'!$B$1:$B$112,'CM-VL-G-C-GL-B-T-ClassRimThickn'!$C$1:$C$112,0,1,1),AD844)</f>
        <v>85</v>
      </c>
      <c r="AF844" s="24">
        <v>86</v>
      </c>
      <c r="AG844" s="24">
        <f>IF(AF844&gt;900,_xlfn.XLOOKUP(ROUND(AF844,0),'CM-VL-G-C-GL-B-T-ClassRimThickn'!$B$1:$B$112,'CM-VL-G-C-GL-B-T-ClassRimThickn'!$C$1:$C$112,0,1,1),AF844)</f>
        <v>86</v>
      </c>
      <c r="AH844" s="24">
        <v>28</v>
      </c>
      <c r="AI844" s="24">
        <v>27.5</v>
      </c>
      <c r="AJ844" s="24">
        <v>28</v>
      </c>
      <c r="AK844" s="24">
        <v>28</v>
      </c>
      <c r="AL844" s="24">
        <v>29</v>
      </c>
      <c r="AM844" s="24">
        <v>27</v>
      </c>
      <c r="AN844" s="24">
        <v>28</v>
      </c>
      <c r="AO844" s="24">
        <v>28</v>
      </c>
      <c r="AP844" s="24">
        <v>28</v>
      </c>
      <c r="AQ844" s="24">
        <v>29</v>
      </c>
      <c r="AR844" s="24">
        <v>29</v>
      </c>
      <c r="AS844" s="24">
        <v>29</v>
      </c>
      <c r="AT844" s="24">
        <v>28.5</v>
      </c>
      <c r="AU844" s="24">
        <v>27.5</v>
      </c>
      <c r="AV844" s="24">
        <v>28.5</v>
      </c>
      <c r="AW844" s="24">
        <v>29</v>
      </c>
      <c r="AX844" s="24">
        <v>28.5</v>
      </c>
      <c r="AY844" s="24">
        <v>28</v>
      </c>
      <c r="AZ844" s="24">
        <v>28</v>
      </c>
      <c r="BA844" s="24">
        <v>28.5</v>
      </c>
      <c r="BB844" s="24">
        <v>28</v>
      </c>
      <c r="BC844" s="24">
        <v>28.5</v>
      </c>
      <c r="BD844" s="24">
        <v>28.5</v>
      </c>
      <c r="BE844" s="24">
        <v>28.5</v>
      </c>
      <c r="BF844" s="24">
        <v>0</v>
      </c>
      <c r="BG844" s="24">
        <v>0</v>
      </c>
      <c r="BH844" s="24">
        <v>0</v>
      </c>
      <c r="BI844" s="24">
        <v>0</v>
      </c>
      <c r="BJ844" s="24">
        <v>0</v>
      </c>
      <c r="BL844" s="24">
        <v>0</v>
      </c>
      <c r="BM844" s="24">
        <v>0</v>
      </c>
      <c r="BN844" s="24">
        <v>0</v>
      </c>
      <c r="BO844" s="24">
        <v>0</v>
      </c>
      <c r="BP844" s="24">
        <v>0</v>
      </c>
      <c r="BQ844" s="24">
        <v>0.2</v>
      </c>
      <c r="BR844" s="24">
        <v>0</v>
      </c>
      <c r="BS844" s="24">
        <v>0</v>
      </c>
      <c r="BT844" s="24">
        <v>0</v>
      </c>
      <c r="BU844" s="24">
        <v>0</v>
      </c>
      <c r="BV844" s="24">
        <v>0</v>
      </c>
      <c r="BW844" s="24">
        <v>0</v>
      </c>
      <c r="BX844" s="24">
        <v>0</v>
      </c>
      <c r="BY844" s="24">
        <v>0.2</v>
      </c>
      <c r="BZ844" s="24">
        <v>0</v>
      </c>
      <c r="CB844" s="24">
        <v>0</v>
      </c>
      <c r="CC844" s="24">
        <v>0</v>
      </c>
      <c r="CD844" s="24">
        <v>134</v>
      </c>
      <c r="CE844" s="24">
        <v>134</v>
      </c>
      <c r="CF844" s="24">
        <v>134</v>
      </c>
      <c r="CG844" s="24">
        <v>130</v>
      </c>
      <c r="CH844" s="24">
        <v>133</v>
      </c>
      <c r="CI844" s="24">
        <v>135</v>
      </c>
      <c r="CO844" s="34">
        <f t="shared" si="64"/>
        <v>22414</v>
      </c>
    </row>
    <row r="845" spans="1:93" ht="15" hidden="1">
      <c r="A845" s="23" t="s">
        <v>161</v>
      </c>
      <c r="B845" s="52">
        <v>42387</v>
      </c>
      <c r="C845" s="25" t="str">
        <f t="shared" si="63"/>
        <v/>
      </c>
      <c r="G845" s="24">
        <f t="shared" si="61"/>
        <v>70</v>
      </c>
      <c r="H845" s="24">
        <v>46951</v>
      </c>
      <c r="I845" s="24" t="str">
        <f t="shared" si="62"/>
        <v/>
      </c>
      <c r="K845" s="24">
        <f>IF(J845&gt;900,_xlfn.XLOOKUP(ROUND(J845,0),'CM-VL-G-C-GL-B-T-ClassRimThickn'!$B$1:$B$112,'CM-VL-G-C-GL-B-T-ClassRimThickn'!$C$1:$C$112,0,1,1),J845)</f>
        <v>0</v>
      </c>
      <c r="L845" s="24">
        <v>89</v>
      </c>
      <c r="M845" s="24">
        <f>IF(L845&gt;900,_xlfn.XLOOKUP(ROUND(L845,0),'CM-VL-G-C-GL-B-T-ClassRimThickn'!$B$1:$B$112,'CM-VL-G-C-GL-B-T-ClassRimThickn'!$C$1:$C$112,0,1,1),L845)</f>
        <v>89</v>
      </c>
      <c r="N845" s="24">
        <v>89</v>
      </c>
      <c r="O845" s="24">
        <f>IF(N845&gt;900,_xlfn.XLOOKUP(ROUND(N845,0),'CM-VL-G-C-GL-B-T-ClassRimThickn'!$B$1:$B$112,'CM-VL-G-C-GL-B-T-ClassRimThickn'!$C$1:$C$112,0,1,1),N845)</f>
        <v>89</v>
      </c>
      <c r="P845" s="24">
        <v>85</v>
      </c>
      <c r="Q845" s="24">
        <f>IF(P845&gt;900,_xlfn.XLOOKUP(ROUND(P845,0),'CM-VL-G-C-GL-B-T-ClassRimThickn'!$B$1:$B$112,'CM-VL-G-C-GL-B-T-ClassRimThickn'!$C$1:$C$112,0,1,1),P845)</f>
        <v>85</v>
      </c>
      <c r="S845" s="24">
        <f>IF(R845&gt;900,_xlfn.XLOOKUP(ROUND(R845,0),'CM-VL-G-C-GL-B-T-ClassRimThickn'!$B$1:$B$112,'CM-VL-G-C-GL-B-T-ClassRimThickn'!$C$1:$C$112,0,1,1),R845)</f>
        <v>0</v>
      </c>
      <c r="T845" s="24">
        <v>88</v>
      </c>
      <c r="U845" s="24">
        <f>IF(T845&gt;900,_xlfn.XLOOKUP(ROUND(T845,0),'CM-VL-G-C-GL-B-T-ClassRimThickn'!$B$1:$B$112,'CM-VL-G-C-GL-B-T-ClassRimThickn'!$C$1:$C$112,0,1,1),T845)</f>
        <v>88</v>
      </c>
      <c r="V845" s="24">
        <v>89</v>
      </c>
      <c r="W845" s="24">
        <f>IF(V845&gt;900,_xlfn.XLOOKUP(ROUND(V845,0),'CM-VL-G-C-GL-B-T-ClassRimThickn'!$B$1:$B$112,'CM-VL-G-C-GL-B-T-ClassRimThickn'!$C$1:$C$112,0,1,1),V845)</f>
        <v>89</v>
      </c>
      <c r="X845" s="24">
        <v>89</v>
      </c>
      <c r="Y845" s="24">
        <f>IF(X845&gt;900,_xlfn.XLOOKUP(ROUND(X845,0),'CM-VL-G-C-GL-B-T-ClassRimThickn'!$B$1:$B$112,'CM-VL-G-C-GL-B-T-ClassRimThickn'!$C$1:$C$112,0,1,1),X845)</f>
        <v>89</v>
      </c>
      <c r="Z845" s="24">
        <v>88</v>
      </c>
      <c r="AA845" s="24">
        <f>IF(Z845&gt;900,_xlfn.XLOOKUP(ROUND(Z845,0),'CM-VL-G-C-GL-B-T-ClassRimThickn'!$B$1:$B$112,'CM-VL-G-C-GL-B-T-ClassRimThickn'!$C$1:$C$112,0,1,1),Z845)</f>
        <v>88</v>
      </c>
      <c r="AB845" s="24">
        <v>85</v>
      </c>
      <c r="AC845" s="24">
        <f>IF(AB845&gt;900,_xlfn.XLOOKUP(ROUND(AB845,0),'CM-VL-G-C-GL-B-T-ClassRimThickn'!$B$1:$B$112,'CM-VL-G-C-GL-B-T-ClassRimThickn'!$C$1:$C$112,0,1,1),AB845)</f>
        <v>85</v>
      </c>
      <c r="AD845" s="24">
        <v>85</v>
      </c>
      <c r="AE845" s="24">
        <f>IF(AD845&gt;900,_xlfn.XLOOKUP(ROUND(AD845,0),'CM-VL-G-C-GL-B-T-ClassRimThickn'!$B$1:$B$112,'CM-VL-G-C-GL-B-T-ClassRimThickn'!$C$1:$C$112,0,1,1),AD845)</f>
        <v>85</v>
      </c>
      <c r="AF845" s="24">
        <v>88</v>
      </c>
      <c r="AG845" s="24">
        <f>IF(AF845&gt;900,_xlfn.XLOOKUP(ROUND(AF845,0),'CM-VL-G-C-GL-B-T-ClassRimThickn'!$B$1:$B$112,'CM-VL-G-C-GL-B-T-ClassRimThickn'!$C$1:$C$112,0,1,1),AF845)</f>
        <v>88</v>
      </c>
      <c r="AH845" s="24">
        <v>27</v>
      </c>
      <c r="AI845" s="24">
        <v>27</v>
      </c>
      <c r="AJ845" s="24">
        <v>28</v>
      </c>
      <c r="AK845" s="24">
        <v>28</v>
      </c>
      <c r="AL845" s="24">
        <v>27</v>
      </c>
      <c r="AM845" s="24">
        <v>27</v>
      </c>
      <c r="AN845" s="24">
        <v>28</v>
      </c>
      <c r="AO845" s="24">
        <v>28</v>
      </c>
      <c r="AP845" s="24">
        <v>28</v>
      </c>
      <c r="AQ845" s="24">
        <v>28</v>
      </c>
      <c r="AR845" s="24">
        <v>27</v>
      </c>
      <c r="AS845" s="24">
        <v>28</v>
      </c>
      <c r="AT845" s="24">
        <v>29</v>
      </c>
      <c r="AU845" s="24">
        <v>29</v>
      </c>
      <c r="AV845" s="24">
        <v>29</v>
      </c>
      <c r="AW845" s="24">
        <v>29</v>
      </c>
      <c r="AX845" s="24">
        <v>29</v>
      </c>
      <c r="AY845" s="24">
        <v>29</v>
      </c>
      <c r="AZ845" s="24">
        <v>29</v>
      </c>
      <c r="BA845" s="24">
        <v>29</v>
      </c>
      <c r="BB845" s="24">
        <v>29</v>
      </c>
      <c r="BC845" s="24">
        <v>29</v>
      </c>
      <c r="BD845" s="24">
        <v>29</v>
      </c>
      <c r="BE845" s="24">
        <v>29</v>
      </c>
      <c r="BF845" s="24">
        <v>0.5</v>
      </c>
      <c r="BG845" s="24">
        <v>0.5</v>
      </c>
      <c r="BH845" s="24">
        <v>0.5</v>
      </c>
      <c r="BI845" s="24">
        <v>0.5</v>
      </c>
      <c r="BJ845" s="24">
        <v>0.5</v>
      </c>
      <c r="BL845" s="24">
        <v>0.5</v>
      </c>
      <c r="BM845" s="24">
        <v>0.5</v>
      </c>
      <c r="BN845" s="24">
        <v>0.5</v>
      </c>
      <c r="BO845" s="24">
        <v>0.5</v>
      </c>
      <c r="BP845" s="24">
        <v>0.5</v>
      </c>
      <c r="BQ845" s="24">
        <v>0.5</v>
      </c>
      <c r="BR845" s="24">
        <v>0</v>
      </c>
      <c r="BS845" s="24">
        <v>0.5</v>
      </c>
      <c r="BT845" s="24">
        <v>0.5</v>
      </c>
      <c r="BU845" s="24">
        <v>0</v>
      </c>
      <c r="BV845" s="24">
        <v>0.5</v>
      </c>
      <c r="BW845" s="24">
        <v>0</v>
      </c>
      <c r="BX845" s="24">
        <v>0</v>
      </c>
      <c r="BY845" s="24">
        <v>0.5</v>
      </c>
      <c r="BZ845" s="24">
        <v>0</v>
      </c>
      <c r="CB845" s="24">
        <v>0</v>
      </c>
      <c r="CC845" s="24">
        <v>0</v>
      </c>
      <c r="CD845" s="24">
        <v>135</v>
      </c>
      <c r="CE845" s="24">
        <v>135</v>
      </c>
      <c r="CF845" s="24">
        <v>133</v>
      </c>
      <c r="CG845" s="24">
        <v>130</v>
      </c>
      <c r="CH845" s="24">
        <v>132</v>
      </c>
      <c r="CI845" s="24">
        <v>135</v>
      </c>
      <c r="CO845" s="34">
        <f t="shared" si="64"/>
        <v>46951</v>
      </c>
    </row>
    <row r="846" spans="1:93" ht="15" hidden="1">
      <c r="A846" s="23" t="s">
        <v>161</v>
      </c>
      <c r="B846" s="52">
        <v>42465</v>
      </c>
      <c r="C846" s="25" t="str">
        <f t="shared" si="63"/>
        <v/>
      </c>
      <c r="G846" s="24">
        <f t="shared" si="61"/>
        <v>78</v>
      </c>
      <c r="H846" s="27">
        <v>76682</v>
      </c>
      <c r="I846" s="24" t="str">
        <f t="shared" si="62"/>
        <v/>
      </c>
      <c r="K846" s="24">
        <f>IF(J846&gt;900,_xlfn.XLOOKUP(ROUND(J846,0),'CM-VL-G-C-GL-B-T-ClassRimThickn'!$B$1:$B$112,'CM-VL-G-C-GL-B-T-ClassRimThickn'!$C$1:$C$112,0,1,1),J846)</f>
        <v>0</v>
      </c>
      <c r="L846" s="24">
        <v>89</v>
      </c>
      <c r="M846" s="24">
        <f>IF(L846&gt;900,_xlfn.XLOOKUP(ROUND(L846,0),'CM-VL-G-C-GL-B-T-ClassRimThickn'!$B$1:$B$112,'CM-VL-G-C-GL-B-T-ClassRimThickn'!$C$1:$C$112,0,1,1),L846)</f>
        <v>89</v>
      </c>
      <c r="N846" s="24">
        <v>89</v>
      </c>
      <c r="O846" s="24">
        <f>IF(N846&gt;900,_xlfn.XLOOKUP(ROUND(N846,0),'CM-VL-G-C-GL-B-T-ClassRimThickn'!$B$1:$B$112,'CM-VL-G-C-GL-B-T-ClassRimThickn'!$C$1:$C$112,0,1,1),N846)</f>
        <v>89</v>
      </c>
      <c r="P846" s="24">
        <v>85</v>
      </c>
      <c r="Q846" s="24">
        <f>IF(P846&gt;900,_xlfn.XLOOKUP(ROUND(P846,0),'CM-VL-G-C-GL-B-T-ClassRimThickn'!$B$1:$B$112,'CM-VL-G-C-GL-B-T-ClassRimThickn'!$C$1:$C$112,0,1,1),P846)</f>
        <v>85</v>
      </c>
      <c r="S846" s="24">
        <f>IF(R846&gt;900,_xlfn.XLOOKUP(ROUND(R846,0),'CM-VL-G-C-GL-B-T-ClassRimThickn'!$B$1:$B$112,'CM-VL-G-C-GL-B-T-ClassRimThickn'!$C$1:$C$112,0,1,1),R846)</f>
        <v>0</v>
      </c>
      <c r="T846" s="24">
        <v>89</v>
      </c>
      <c r="U846" s="24">
        <f>IF(T846&gt;900,_xlfn.XLOOKUP(ROUND(T846,0),'CM-VL-G-C-GL-B-T-ClassRimThickn'!$B$1:$B$112,'CM-VL-G-C-GL-B-T-ClassRimThickn'!$C$1:$C$112,0,1,1),T846)</f>
        <v>89</v>
      </c>
      <c r="V846" s="24">
        <v>89</v>
      </c>
      <c r="W846" s="24">
        <f>IF(V846&gt;900,_xlfn.XLOOKUP(ROUND(V846,0),'CM-VL-G-C-GL-B-T-ClassRimThickn'!$B$1:$B$112,'CM-VL-G-C-GL-B-T-ClassRimThickn'!$C$1:$C$112,0,1,1),V846)</f>
        <v>89</v>
      </c>
      <c r="X846" s="24">
        <v>89</v>
      </c>
      <c r="Y846" s="24">
        <f>IF(X846&gt;900,_xlfn.XLOOKUP(ROUND(X846,0),'CM-VL-G-C-GL-B-T-ClassRimThickn'!$B$1:$B$112,'CM-VL-G-C-GL-B-T-ClassRimThickn'!$C$1:$C$112,0,1,1),X846)</f>
        <v>89</v>
      </c>
      <c r="Z846" s="24">
        <v>89</v>
      </c>
      <c r="AA846" s="24">
        <f>IF(Z846&gt;900,_xlfn.XLOOKUP(ROUND(Z846,0),'CM-VL-G-C-GL-B-T-ClassRimThickn'!$B$1:$B$112,'CM-VL-G-C-GL-B-T-ClassRimThickn'!$C$1:$C$112,0,1,1),Z846)</f>
        <v>89</v>
      </c>
      <c r="AB846" s="24">
        <v>85</v>
      </c>
      <c r="AC846" s="24">
        <f>IF(AB846&gt;900,_xlfn.XLOOKUP(ROUND(AB846,0),'CM-VL-G-C-GL-B-T-ClassRimThickn'!$B$1:$B$112,'CM-VL-G-C-GL-B-T-ClassRimThickn'!$C$1:$C$112,0,1,1),AB846)</f>
        <v>85</v>
      </c>
      <c r="AD846" s="24">
        <v>85</v>
      </c>
      <c r="AE846" s="24">
        <f>IF(AD846&gt;900,_xlfn.XLOOKUP(ROUND(AD846,0),'CM-VL-G-C-GL-B-T-ClassRimThickn'!$B$1:$B$112,'CM-VL-G-C-GL-B-T-ClassRimThickn'!$C$1:$C$112,0,1,1),AD846)</f>
        <v>85</v>
      </c>
      <c r="AF846" s="24">
        <v>89</v>
      </c>
      <c r="AG846" s="24">
        <f>IF(AF846&gt;900,_xlfn.XLOOKUP(ROUND(AF846,0),'CM-VL-G-C-GL-B-T-ClassRimThickn'!$B$1:$B$112,'CM-VL-G-C-GL-B-T-ClassRimThickn'!$C$1:$C$112,0,1,1),AF846)</f>
        <v>89</v>
      </c>
      <c r="AH846" s="24">
        <v>26</v>
      </c>
      <c r="AI846" s="24">
        <v>25</v>
      </c>
      <c r="AJ846" s="24">
        <v>26</v>
      </c>
      <c r="AK846" s="24">
        <v>27</v>
      </c>
      <c r="AL846" s="24">
        <v>25</v>
      </c>
      <c r="AM846" s="24">
        <v>26</v>
      </c>
      <c r="AN846" s="24">
        <v>26</v>
      </c>
      <c r="AO846" s="24">
        <v>25</v>
      </c>
      <c r="AP846" s="24">
        <v>26</v>
      </c>
      <c r="AQ846" s="24">
        <v>27</v>
      </c>
      <c r="AR846" s="24">
        <v>26</v>
      </c>
      <c r="AS846" s="24">
        <v>24</v>
      </c>
      <c r="AT846" s="24">
        <v>29</v>
      </c>
      <c r="AU846" s="24">
        <v>30</v>
      </c>
      <c r="AV846" s="24">
        <v>29</v>
      </c>
      <c r="AW846" s="24">
        <v>29</v>
      </c>
      <c r="AX846" s="24">
        <v>30</v>
      </c>
      <c r="AY846" s="24">
        <v>29</v>
      </c>
      <c r="AZ846" s="24">
        <v>29</v>
      </c>
      <c r="BA846" s="24">
        <v>30</v>
      </c>
      <c r="BB846" s="24">
        <v>29</v>
      </c>
      <c r="BC846" s="24">
        <v>29</v>
      </c>
      <c r="BD846" s="24">
        <v>28</v>
      </c>
      <c r="BE846" s="24">
        <v>29</v>
      </c>
      <c r="BF846" s="24">
        <v>0</v>
      </c>
      <c r="BG846" s="24">
        <v>0</v>
      </c>
      <c r="BH846" s="24">
        <v>0</v>
      </c>
      <c r="BI846" s="24">
        <v>0</v>
      </c>
      <c r="BJ846" s="24">
        <v>0</v>
      </c>
      <c r="BL846" s="24">
        <v>0</v>
      </c>
      <c r="BM846" s="24">
        <v>0</v>
      </c>
      <c r="BN846" s="24">
        <v>0</v>
      </c>
      <c r="BO846" s="24">
        <v>0</v>
      </c>
      <c r="BP846" s="24">
        <v>0</v>
      </c>
      <c r="BQ846" s="24">
        <v>0</v>
      </c>
      <c r="BR846" s="24">
        <v>0.5</v>
      </c>
      <c r="BS846" s="24">
        <v>0</v>
      </c>
      <c r="BT846" s="24">
        <v>0.5</v>
      </c>
      <c r="BU846" s="24">
        <v>0.1</v>
      </c>
      <c r="BV846" s="24">
        <v>0.5</v>
      </c>
      <c r="BW846" s="24">
        <v>0.2</v>
      </c>
      <c r="BX846" s="24">
        <v>0.5</v>
      </c>
      <c r="BY846" s="24">
        <v>0</v>
      </c>
      <c r="BZ846" s="24">
        <v>0.2</v>
      </c>
      <c r="CB846" s="24">
        <v>0.2</v>
      </c>
      <c r="CC846" s="24">
        <v>0</v>
      </c>
      <c r="CD846" s="24">
        <v>135</v>
      </c>
      <c r="CE846" s="24">
        <v>135</v>
      </c>
      <c r="CF846" s="24">
        <v>135</v>
      </c>
      <c r="CG846" s="24">
        <v>130</v>
      </c>
      <c r="CH846" s="24">
        <v>133</v>
      </c>
      <c r="CI846" s="24">
        <v>135</v>
      </c>
      <c r="CO846" s="34">
        <f t="shared" si="64"/>
        <v>76682</v>
      </c>
    </row>
    <row r="847" spans="1:93" ht="15" hidden="1">
      <c r="A847" s="23" t="s">
        <v>161</v>
      </c>
      <c r="B847" s="52">
        <v>42555</v>
      </c>
      <c r="C847" s="25" t="str">
        <f t="shared" si="63"/>
        <v/>
      </c>
      <c r="G847" s="24">
        <f t="shared" si="61"/>
        <v>90</v>
      </c>
      <c r="H847" s="29">
        <v>92555</v>
      </c>
      <c r="I847" s="24" t="str">
        <f t="shared" si="62"/>
        <v/>
      </c>
      <c r="K847" s="24">
        <f>IF(J847&gt;900,_xlfn.XLOOKUP(ROUND(J847,0),'CM-VL-G-C-GL-B-T-ClassRimThickn'!$B$1:$B$112,'CM-VL-G-C-GL-B-T-ClassRimThickn'!$C$1:$C$112,0,1,1),J847)</f>
        <v>0</v>
      </c>
      <c r="L847" s="24">
        <v>84</v>
      </c>
      <c r="M847" s="24">
        <f>IF(L847&gt;900,_xlfn.XLOOKUP(ROUND(L847,0),'CM-VL-G-C-GL-B-T-ClassRimThickn'!$B$1:$B$112,'CM-VL-G-C-GL-B-T-ClassRimThickn'!$C$1:$C$112,0,1,1),L847)</f>
        <v>84</v>
      </c>
      <c r="N847" s="24">
        <v>84</v>
      </c>
      <c r="O847" s="24">
        <f>IF(N847&gt;900,_xlfn.XLOOKUP(ROUND(N847,0),'CM-VL-G-C-GL-B-T-ClassRimThickn'!$B$1:$B$112,'CM-VL-G-C-GL-B-T-ClassRimThickn'!$C$1:$C$112,0,1,1),N847)</f>
        <v>84</v>
      </c>
      <c r="P847" s="24">
        <v>84</v>
      </c>
      <c r="Q847" s="24">
        <f>IF(P847&gt;900,_xlfn.XLOOKUP(ROUND(P847,0),'CM-VL-G-C-GL-B-T-ClassRimThickn'!$B$1:$B$112,'CM-VL-G-C-GL-B-T-ClassRimThickn'!$C$1:$C$112,0,1,1),P847)</f>
        <v>84</v>
      </c>
      <c r="S847" s="24">
        <f>IF(R847&gt;900,_xlfn.XLOOKUP(ROUND(R847,0),'CM-VL-G-C-GL-B-T-ClassRimThickn'!$B$1:$B$112,'CM-VL-G-C-GL-B-T-ClassRimThickn'!$C$1:$C$112,0,1,1),R847)</f>
        <v>0</v>
      </c>
      <c r="T847" s="24">
        <v>84</v>
      </c>
      <c r="U847" s="24">
        <f>IF(T847&gt;900,_xlfn.XLOOKUP(ROUND(T847,0),'CM-VL-G-C-GL-B-T-ClassRimThickn'!$B$1:$B$112,'CM-VL-G-C-GL-B-T-ClassRimThickn'!$C$1:$C$112,0,1,1),T847)</f>
        <v>84</v>
      </c>
      <c r="V847" s="24">
        <v>84</v>
      </c>
      <c r="W847" s="24">
        <f>IF(V847&gt;900,_xlfn.XLOOKUP(ROUND(V847,0),'CM-VL-G-C-GL-B-T-ClassRimThickn'!$B$1:$B$112,'CM-VL-G-C-GL-B-T-ClassRimThickn'!$C$1:$C$112,0,1,1),V847)</f>
        <v>84</v>
      </c>
      <c r="X847" s="24">
        <v>84</v>
      </c>
      <c r="Y847" s="24">
        <f>IF(X847&gt;900,_xlfn.XLOOKUP(ROUND(X847,0),'CM-VL-G-C-GL-B-T-ClassRimThickn'!$B$1:$B$112,'CM-VL-G-C-GL-B-T-ClassRimThickn'!$C$1:$C$112,0,1,1),X847)</f>
        <v>84</v>
      </c>
      <c r="Z847" s="24">
        <v>84</v>
      </c>
      <c r="AA847" s="24">
        <f>IF(Z847&gt;900,_xlfn.XLOOKUP(ROUND(Z847,0),'CM-VL-G-C-GL-B-T-ClassRimThickn'!$B$1:$B$112,'CM-VL-G-C-GL-B-T-ClassRimThickn'!$C$1:$C$112,0,1,1),Z847)</f>
        <v>84</v>
      </c>
      <c r="AB847" s="24">
        <v>84</v>
      </c>
      <c r="AC847" s="24">
        <f>IF(AB847&gt;900,_xlfn.XLOOKUP(ROUND(AB847,0),'CM-VL-G-C-GL-B-T-ClassRimThickn'!$B$1:$B$112,'CM-VL-G-C-GL-B-T-ClassRimThickn'!$C$1:$C$112,0,1,1),AB847)</f>
        <v>84</v>
      </c>
      <c r="AD847" s="24">
        <v>84</v>
      </c>
      <c r="AE847" s="24">
        <f>IF(AD847&gt;900,_xlfn.XLOOKUP(ROUND(AD847,0),'CM-VL-G-C-GL-B-T-ClassRimThickn'!$B$1:$B$112,'CM-VL-G-C-GL-B-T-ClassRimThickn'!$C$1:$C$112,0,1,1),AD847)</f>
        <v>84</v>
      </c>
      <c r="AF847" s="24">
        <v>84</v>
      </c>
      <c r="AG847" s="24">
        <f>IF(AF847&gt;900,_xlfn.XLOOKUP(ROUND(AF847,0),'CM-VL-G-C-GL-B-T-ClassRimThickn'!$B$1:$B$112,'CM-VL-G-C-GL-B-T-ClassRimThickn'!$C$1:$C$112,0,1,1),AF847)</f>
        <v>84</v>
      </c>
      <c r="AH847" s="24">
        <v>25</v>
      </c>
      <c r="AI847" s="24">
        <v>24</v>
      </c>
      <c r="AJ847" s="24">
        <v>25</v>
      </c>
      <c r="AK847" s="24">
        <v>26.5</v>
      </c>
      <c r="AL847" s="24">
        <v>24</v>
      </c>
      <c r="AM847" s="24">
        <v>25</v>
      </c>
      <c r="AN847" s="24">
        <v>25</v>
      </c>
      <c r="AO847" s="24">
        <v>24</v>
      </c>
      <c r="AP847" s="24">
        <v>25</v>
      </c>
      <c r="AQ847" s="24">
        <v>26</v>
      </c>
      <c r="AR847" s="24">
        <v>25</v>
      </c>
      <c r="AS847" s="24">
        <v>25</v>
      </c>
      <c r="AT847" s="24">
        <v>29.5</v>
      </c>
      <c r="AU847" s="24">
        <v>29</v>
      </c>
      <c r="AV847" s="24">
        <v>29</v>
      </c>
      <c r="AW847" s="24">
        <v>29</v>
      </c>
      <c r="AX847" s="24">
        <v>30</v>
      </c>
      <c r="AY847" s="24">
        <v>29</v>
      </c>
      <c r="AZ847" s="24">
        <v>30</v>
      </c>
      <c r="BA847" s="24">
        <v>29</v>
      </c>
      <c r="BB847" s="24">
        <v>29</v>
      </c>
      <c r="BC847" s="24">
        <v>29</v>
      </c>
      <c r="BD847" s="24">
        <v>28</v>
      </c>
      <c r="BE847" s="24">
        <v>28.5</v>
      </c>
      <c r="BF847" s="24">
        <v>0.5</v>
      </c>
      <c r="BG847" s="24">
        <v>0.5</v>
      </c>
      <c r="BH847" s="24">
        <v>1</v>
      </c>
      <c r="BI847" s="24">
        <v>1</v>
      </c>
      <c r="BJ847" s="24">
        <v>1</v>
      </c>
      <c r="BL847" s="24">
        <v>0.5</v>
      </c>
      <c r="BM847" s="24">
        <v>0.5</v>
      </c>
      <c r="BN847" s="24">
        <v>1</v>
      </c>
      <c r="BO847" s="24">
        <v>0.5</v>
      </c>
      <c r="BP847" s="24">
        <v>0.5</v>
      </c>
      <c r="BQ847" s="24">
        <v>1</v>
      </c>
      <c r="BR847" s="24">
        <v>0.5</v>
      </c>
      <c r="BS847" s="24">
        <v>0</v>
      </c>
      <c r="BT847" s="24">
        <v>0</v>
      </c>
      <c r="BU847" s="24">
        <v>0</v>
      </c>
      <c r="BV847" s="24">
        <v>1</v>
      </c>
      <c r="BW847" s="24">
        <v>0.5</v>
      </c>
      <c r="BX847" s="24">
        <v>1</v>
      </c>
      <c r="BY847" s="24">
        <v>0</v>
      </c>
      <c r="BZ847" s="24">
        <v>0</v>
      </c>
      <c r="CB847" s="24">
        <v>0.5</v>
      </c>
      <c r="CC847" s="24">
        <v>0.5</v>
      </c>
      <c r="CD847" s="24">
        <v>131</v>
      </c>
      <c r="CE847" s="24">
        <v>131</v>
      </c>
      <c r="CF847" s="24">
        <v>128</v>
      </c>
      <c r="CG847" s="24">
        <v>128</v>
      </c>
      <c r="CH847" s="24">
        <v>130</v>
      </c>
      <c r="CI847" s="24">
        <v>134</v>
      </c>
      <c r="CO847" s="34">
        <f t="shared" si="64"/>
        <v>92555</v>
      </c>
    </row>
    <row r="848" spans="1:93" ht="15" hidden="1">
      <c r="A848" s="23" t="s">
        <v>161</v>
      </c>
      <c r="B848" s="52">
        <v>42566</v>
      </c>
      <c r="C848" s="25" t="str">
        <f t="shared" si="63"/>
        <v/>
      </c>
      <c r="G848" s="24">
        <f t="shared" si="61"/>
        <v>11</v>
      </c>
      <c r="H848" s="30">
        <f>(H849-H847)/(G848+G849)*G848+H847</f>
        <v>94907.915492957749</v>
      </c>
      <c r="I848" s="24" t="str">
        <f t="shared" si="62"/>
        <v/>
      </c>
      <c r="K848" s="24">
        <f>IF(J848&gt;900,_xlfn.XLOOKUP(ROUND(J848,0),'CM-VL-G-C-GL-B-T-ClassRimThickn'!$B$1:$B$112,'CM-VL-G-C-GL-B-T-ClassRimThickn'!$C$1:$C$112,0,1,1),J848)</f>
        <v>0</v>
      </c>
      <c r="L848" s="24">
        <v>986.1</v>
      </c>
      <c r="M848" s="24">
        <f>IF(L848&gt;900,_xlfn.XLOOKUP(ROUND(L848,0),'CM-VL-G-C-GL-B-T-ClassRimThickn'!$B$1:$B$112,'CM-VL-G-C-GL-B-T-ClassRimThickn'!$C$1:$C$112,0,1,1),L848)</f>
        <v>70</v>
      </c>
      <c r="N848" s="24">
        <v>990.7</v>
      </c>
      <c r="O848" s="24">
        <f>IF(N848&gt;900,_xlfn.XLOOKUP(ROUND(N848,0),'CM-VL-G-C-GL-B-T-ClassRimThickn'!$B$1:$B$112,'CM-VL-G-C-GL-B-T-ClassRimThickn'!$C$1:$C$112,0,1,1),N848)</f>
        <v>72.5</v>
      </c>
      <c r="P848" s="24">
        <v>984</v>
      </c>
      <c r="Q848" s="24">
        <f>IF(P848&gt;900,_xlfn.XLOOKUP(ROUND(P848,0),'CM-VL-G-C-GL-B-T-ClassRimThickn'!$B$1:$B$112,'CM-VL-G-C-GL-B-T-ClassRimThickn'!$C$1:$C$112,0,1,1),P848)</f>
        <v>69</v>
      </c>
      <c r="S848" s="24">
        <f>IF(R848&gt;900,_xlfn.XLOOKUP(ROUND(R848,0),'CM-VL-G-C-GL-B-T-ClassRimThickn'!$B$1:$B$112,'CM-VL-G-C-GL-B-T-ClassRimThickn'!$C$1:$C$112,0,1,1),R848)</f>
        <v>0</v>
      </c>
      <c r="T848" s="24">
        <v>986.9</v>
      </c>
      <c r="U848" s="24">
        <f>IF(T848&gt;900,_xlfn.XLOOKUP(ROUND(T848,0),'CM-VL-G-C-GL-B-T-ClassRimThickn'!$B$1:$B$112,'CM-VL-G-C-GL-B-T-ClassRimThickn'!$C$1:$C$112,0,1,1),T848)</f>
        <v>70.5</v>
      </c>
      <c r="V848" s="24">
        <v>991.4</v>
      </c>
      <c r="W848" s="24">
        <f>IF(V848&gt;900,_xlfn.XLOOKUP(ROUND(V848,0),'CM-VL-G-C-GL-B-T-ClassRimThickn'!$B$1:$B$112,'CM-VL-G-C-GL-B-T-ClassRimThickn'!$C$1:$C$112,0,1,1),V848)</f>
        <v>72.5</v>
      </c>
      <c r="X848" s="24">
        <v>985.8</v>
      </c>
      <c r="Y848" s="24">
        <f>IF(X848&gt;900,_xlfn.XLOOKUP(ROUND(X848,0),'CM-VL-G-C-GL-B-T-ClassRimThickn'!$B$1:$B$112,'CM-VL-G-C-GL-B-T-ClassRimThickn'!$C$1:$C$112,0,1,1),X848)</f>
        <v>70</v>
      </c>
      <c r="Z848" s="24">
        <v>991</v>
      </c>
      <c r="AA848" s="24">
        <f>IF(Z848&gt;900,_xlfn.XLOOKUP(ROUND(Z848,0),'CM-VL-G-C-GL-B-T-ClassRimThickn'!$B$1:$B$112,'CM-VL-G-C-GL-B-T-ClassRimThickn'!$C$1:$C$112,0,1,1),Z848)</f>
        <v>72.5</v>
      </c>
      <c r="AB848" s="24">
        <v>983.6</v>
      </c>
      <c r="AC848" s="24">
        <f>IF(AB848&gt;900,_xlfn.XLOOKUP(ROUND(AB848,0),'CM-VL-G-C-GL-B-T-ClassRimThickn'!$B$1:$B$112,'CM-VL-G-C-GL-B-T-ClassRimThickn'!$C$1:$C$112,0,1,1),AB848)</f>
        <v>69</v>
      </c>
      <c r="AD848" s="24">
        <v>983.7</v>
      </c>
      <c r="AE848" s="24">
        <f>IF(AD848&gt;900,_xlfn.XLOOKUP(ROUND(AD848,0),'CM-VL-G-C-GL-B-T-ClassRimThickn'!$B$1:$B$112,'CM-VL-G-C-GL-B-T-ClassRimThickn'!$C$1:$C$112,0,1,1),AD848)</f>
        <v>69</v>
      </c>
      <c r="AF848" s="24">
        <v>987.2</v>
      </c>
      <c r="AG848" s="24">
        <f>IF(AF848&gt;900,_xlfn.XLOOKUP(ROUND(AF848,0),'CM-VL-G-C-GL-B-T-ClassRimThickn'!$B$1:$B$112,'CM-VL-G-C-GL-B-T-ClassRimThickn'!$C$1:$C$112,0,1,1),AF848)</f>
        <v>70.5</v>
      </c>
      <c r="AH848" s="24">
        <v>30</v>
      </c>
      <c r="AI848" s="24">
        <v>30</v>
      </c>
      <c r="AJ848" s="24">
        <v>30</v>
      </c>
      <c r="AK848" s="24">
        <v>30</v>
      </c>
      <c r="AL848" s="24">
        <v>30</v>
      </c>
      <c r="AM848" s="24">
        <v>30</v>
      </c>
      <c r="AN848" s="24">
        <v>30</v>
      </c>
      <c r="AO848" s="24">
        <v>30</v>
      </c>
      <c r="AP848" s="24">
        <v>30</v>
      </c>
      <c r="AQ848" s="24">
        <v>30</v>
      </c>
      <c r="AR848" s="24">
        <v>30</v>
      </c>
      <c r="AS848" s="24">
        <v>30</v>
      </c>
      <c r="AT848" s="24">
        <v>28</v>
      </c>
      <c r="AU848" s="24">
        <v>28</v>
      </c>
      <c r="AV848" s="24">
        <v>28</v>
      </c>
      <c r="AW848" s="24">
        <v>28</v>
      </c>
      <c r="AX848" s="24">
        <v>28</v>
      </c>
      <c r="AY848" s="24">
        <v>28</v>
      </c>
      <c r="AZ848" s="24">
        <v>28</v>
      </c>
      <c r="BA848" s="24">
        <v>28</v>
      </c>
      <c r="BB848" s="24">
        <v>28</v>
      </c>
      <c r="BC848" s="24">
        <v>28</v>
      </c>
      <c r="BD848" s="24">
        <v>28</v>
      </c>
      <c r="BE848" s="24">
        <v>28</v>
      </c>
      <c r="BF848" s="24">
        <v>0</v>
      </c>
      <c r="BG848" s="24">
        <v>0</v>
      </c>
      <c r="BH848" s="24">
        <v>0</v>
      </c>
      <c r="BI848" s="24">
        <v>0</v>
      </c>
      <c r="BJ848" s="24">
        <v>0</v>
      </c>
      <c r="BL848" s="24">
        <v>0</v>
      </c>
      <c r="BM848" s="24">
        <v>0</v>
      </c>
      <c r="BN848" s="24">
        <v>0</v>
      </c>
      <c r="BO848" s="24">
        <v>0</v>
      </c>
      <c r="BP848" s="24">
        <v>0</v>
      </c>
      <c r="BQ848" s="24">
        <v>0</v>
      </c>
      <c r="BR848" s="24">
        <v>0</v>
      </c>
      <c r="BS848" s="24">
        <v>0</v>
      </c>
      <c r="BT848" s="24">
        <v>0</v>
      </c>
      <c r="BU848" s="24">
        <v>0</v>
      </c>
      <c r="BV848" s="24">
        <v>0</v>
      </c>
      <c r="BW848" s="24">
        <v>0</v>
      </c>
      <c r="BX848" s="24">
        <v>0</v>
      </c>
      <c r="BY848" s="24">
        <v>0</v>
      </c>
      <c r="BZ848" s="24">
        <v>0</v>
      </c>
      <c r="CB848" s="24">
        <v>0</v>
      </c>
      <c r="CC848" s="24">
        <v>0</v>
      </c>
      <c r="CO848" s="34">
        <f t="shared" si="64"/>
        <v>94907.915492957749</v>
      </c>
    </row>
    <row r="849" spans="1:93" ht="15" hidden="1">
      <c r="A849" s="23" t="s">
        <v>161</v>
      </c>
      <c r="B849" s="52">
        <v>42626</v>
      </c>
      <c r="C849" s="25" t="str">
        <f t="shared" si="63"/>
        <v/>
      </c>
      <c r="G849" s="24">
        <f t="shared" si="61"/>
        <v>60</v>
      </c>
      <c r="H849" s="24">
        <v>107742</v>
      </c>
      <c r="I849" s="24" t="str">
        <f t="shared" si="62"/>
        <v/>
      </c>
      <c r="K849" s="24">
        <f>IF(J849&gt;900,_xlfn.XLOOKUP(ROUND(J849,0),'CM-VL-G-C-GL-B-T-ClassRimThickn'!$B$1:$B$112,'CM-VL-G-C-GL-B-T-ClassRimThickn'!$C$1:$C$112,0,1,1),J849)</f>
        <v>0</v>
      </c>
      <c r="L849" s="24">
        <v>74</v>
      </c>
      <c r="M849" s="24">
        <f>IF(L849&gt;900,_xlfn.XLOOKUP(ROUND(L849,0),'CM-VL-G-C-GL-B-T-ClassRimThickn'!$B$1:$B$112,'CM-VL-G-C-GL-B-T-ClassRimThickn'!$C$1:$C$112,0,1,1),L849)</f>
        <v>74</v>
      </c>
      <c r="N849" s="24">
        <v>76</v>
      </c>
      <c r="O849" s="24">
        <f>IF(N849&gt;900,_xlfn.XLOOKUP(ROUND(N849,0),'CM-VL-G-C-GL-B-T-ClassRimThickn'!$B$1:$B$112,'CM-VL-G-C-GL-B-T-ClassRimThickn'!$C$1:$C$112,0,1,1),N849)</f>
        <v>76</v>
      </c>
      <c r="P849" s="24">
        <v>73</v>
      </c>
      <c r="Q849" s="24">
        <f>IF(P849&gt;900,_xlfn.XLOOKUP(ROUND(P849,0),'CM-VL-G-C-GL-B-T-ClassRimThickn'!$B$1:$B$112,'CM-VL-G-C-GL-B-T-ClassRimThickn'!$C$1:$C$112,0,1,1),P849)</f>
        <v>73</v>
      </c>
      <c r="S849" s="24">
        <f>IF(R849&gt;900,_xlfn.XLOOKUP(ROUND(R849,0),'CM-VL-G-C-GL-B-T-ClassRimThickn'!$B$1:$B$112,'CM-VL-G-C-GL-B-T-ClassRimThickn'!$C$1:$C$112,0,1,1),R849)</f>
        <v>0</v>
      </c>
      <c r="T849" s="24">
        <v>74</v>
      </c>
      <c r="U849" s="24">
        <f>IF(T849&gt;900,_xlfn.XLOOKUP(ROUND(T849,0),'CM-VL-G-C-GL-B-T-ClassRimThickn'!$B$1:$B$112,'CM-VL-G-C-GL-B-T-ClassRimThickn'!$C$1:$C$112,0,1,1),T849)</f>
        <v>74</v>
      </c>
      <c r="V849" s="24">
        <v>77</v>
      </c>
      <c r="W849" s="24">
        <f>IF(V849&gt;900,_xlfn.XLOOKUP(ROUND(V849,0),'CM-VL-G-C-GL-B-T-ClassRimThickn'!$B$1:$B$112,'CM-VL-G-C-GL-B-T-ClassRimThickn'!$C$1:$C$112,0,1,1),V849)</f>
        <v>77</v>
      </c>
      <c r="X849" s="24">
        <v>74</v>
      </c>
      <c r="Y849" s="24">
        <f>IF(X849&gt;900,_xlfn.XLOOKUP(ROUND(X849,0),'CM-VL-G-C-GL-B-T-ClassRimThickn'!$B$1:$B$112,'CM-VL-G-C-GL-B-T-ClassRimThickn'!$C$1:$C$112,0,1,1),X849)</f>
        <v>74</v>
      </c>
      <c r="Z849" s="24">
        <v>76</v>
      </c>
      <c r="AA849" s="24">
        <f>IF(Z849&gt;900,_xlfn.XLOOKUP(ROUND(Z849,0),'CM-VL-G-C-GL-B-T-ClassRimThickn'!$B$1:$B$112,'CM-VL-G-C-GL-B-T-ClassRimThickn'!$C$1:$C$112,0,1,1),Z849)</f>
        <v>76</v>
      </c>
      <c r="AB849" s="24">
        <v>73</v>
      </c>
      <c r="AC849" s="24">
        <f>IF(AB849&gt;900,_xlfn.XLOOKUP(ROUND(AB849,0),'CM-VL-G-C-GL-B-T-ClassRimThickn'!$B$1:$B$112,'CM-VL-G-C-GL-B-T-ClassRimThickn'!$C$1:$C$112,0,1,1),AB849)</f>
        <v>73</v>
      </c>
      <c r="AD849" s="24">
        <v>73</v>
      </c>
      <c r="AE849" s="24">
        <f>IF(AD849&gt;900,_xlfn.XLOOKUP(ROUND(AD849,0),'CM-VL-G-C-GL-B-T-ClassRimThickn'!$B$1:$B$112,'CM-VL-G-C-GL-B-T-ClassRimThickn'!$C$1:$C$112,0,1,1),AD849)</f>
        <v>73</v>
      </c>
      <c r="AF849" s="24">
        <v>74</v>
      </c>
      <c r="AG849" s="24">
        <f>IF(AF849&gt;900,_xlfn.XLOOKUP(ROUND(AF849,0),'CM-VL-G-C-GL-B-T-ClassRimThickn'!$B$1:$B$112,'CM-VL-G-C-GL-B-T-ClassRimThickn'!$C$1:$C$112,0,1,1),AF849)</f>
        <v>74</v>
      </c>
      <c r="AH849" s="24">
        <v>29</v>
      </c>
      <c r="AI849" s="24">
        <v>29</v>
      </c>
      <c r="AJ849" s="24">
        <v>29</v>
      </c>
      <c r="AK849" s="24">
        <v>28</v>
      </c>
      <c r="AL849" s="24">
        <v>28</v>
      </c>
      <c r="AM849" s="24">
        <v>29</v>
      </c>
      <c r="AN849" s="24">
        <v>27</v>
      </c>
      <c r="AO849" s="24">
        <v>28</v>
      </c>
      <c r="AP849" s="24">
        <v>29</v>
      </c>
      <c r="AQ849" s="24">
        <v>29</v>
      </c>
      <c r="AR849" s="24">
        <v>29</v>
      </c>
      <c r="AS849" s="24">
        <v>28</v>
      </c>
      <c r="AT849" s="24">
        <v>28</v>
      </c>
      <c r="AU849" s="24">
        <v>28</v>
      </c>
      <c r="AV849" s="24">
        <v>28</v>
      </c>
      <c r="AW849" s="24">
        <v>28</v>
      </c>
      <c r="AX849" s="24">
        <v>28</v>
      </c>
      <c r="AY849" s="24">
        <v>28</v>
      </c>
      <c r="AZ849" s="24">
        <v>29</v>
      </c>
      <c r="BA849" s="24">
        <v>28</v>
      </c>
      <c r="BB849" s="24">
        <v>29</v>
      </c>
      <c r="BC849" s="24">
        <v>28</v>
      </c>
      <c r="BD849" s="24">
        <v>28</v>
      </c>
      <c r="BE849" s="24">
        <v>29</v>
      </c>
      <c r="BF849" s="24">
        <v>0</v>
      </c>
      <c r="BG849" s="24">
        <v>0</v>
      </c>
      <c r="BH849" s="24">
        <v>0</v>
      </c>
      <c r="BI849" s="24">
        <v>0</v>
      </c>
      <c r="BJ849" s="24">
        <v>0</v>
      </c>
      <c r="BL849" s="24">
        <v>0</v>
      </c>
      <c r="BM849" s="24">
        <v>0</v>
      </c>
      <c r="BN849" s="24">
        <v>0</v>
      </c>
      <c r="BO849" s="24">
        <v>0</v>
      </c>
      <c r="BP849" s="24">
        <v>0</v>
      </c>
      <c r="BQ849" s="24">
        <v>0</v>
      </c>
      <c r="BR849" s="24">
        <v>0</v>
      </c>
      <c r="BS849" s="24">
        <v>0</v>
      </c>
      <c r="BT849" s="24">
        <v>0</v>
      </c>
      <c r="BU849" s="24">
        <v>0</v>
      </c>
      <c r="BV849" s="24">
        <v>0</v>
      </c>
      <c r="BW849" s="24">
        <v>0</v>
      </c>
      <c r="BX849" s="24">
        <v>0</v>
      </c>
      <c r="BY849" s="24">
        <v>0</v>
      </c>
      <c r="BZ849" s="24">
        <v>0</v>
      </c>
      <c r="CB849" s="24">
        <v>0</v>
      </c>
      <c r="CC849" s="24">
        <v>0</v>
      </c>
      <c r="CD849" s="24">
        <v>125</v>
      </c>
      <c r="CE849" s="24">
        <v>120</v>
      </c>
      <c r="CF849" s="24">
        <v>122</v>
      </c>
      <c r="CG849" s="24">
        <v>116</v>
      </c>
      <c r="CH849" s="24">
        <v>116</v>
      </c>
      <c r="CI849" s="24">
        <v>118</v>
      </c>
      <c r="CO849" s="34">
        <f t="shared" si="64"/>
        <v>107742</v>
      </c>
    </row>
    <row r="850" spans="1:93" ht="15" hidden="1">
      <c r="A850" s="23" t="s">
        <v>161</v>
      </c>
      <c r="B850" s="52">
        <v>42691</v>
      </c>
      <c r="C850" s="25" t="str">
        <f t="shared" si="63"/>
        <v/>
      </c>
      <c r="G850" s="24">
        <f t="shared" si="61"/>
        <v>65</v>
      </c>
      <c r="H850" s="27">
        <v>126133</v>
      </c>
      <c r="I850" s="24" t="str">
        <f t="shared" si="62"/>
        <v/>
      </c>
      <c r="K850" s="24">
        <f>IF(J850&gt;900,_xlfn.XLOOKUP(ROUND(J850,0),'CM-VL-G-C-GL-B-T-ClassRimThickn'!$B$1:$B$112,'CM-VL-G-C-GL-B-T-ClassRimThickn'!$C$1:$C$112,0,1,1),J850)</f>
        <v>0</v>
      </c>
      <c r="L850" s="24">
        <v>74</v>
      </c>
      <c r="M850" s="24">
        <f>IF(L850&gt;900,_xlfn.XLOOKUP(ROUND(L850,0),'CM-VL-G-C-GL-B-T-ClassRimThickn'!$B$1:$B$112,'CM-VL-G-C-GL-B-T-ClassRimThickn'!$C$1:$C$112,0,1,1),L850)</f>
        <v>74</v>
      </c>
      <c r="N850" s="24">
        <v>76.5</v>
      </c>
      <c r="O850" s="24">
        <f>IF(N850&gt;900,_xlfn.XLOOKUP(ROUND(N850,0),'CM-VL-G-C-GL-B-T-ClassRimThickn'!$B$1:$B$112,'CM-VL-G-C-GL-B-T-ClassRimThickn'!$C$1:$C$112,0,1,1),N850)</f>
        <v>76.5</v>
      </c>
      <c r="P850" s="24">
        <v>72</v>
      </c>
      <c r="Q850" s="24">
        <f>IF(P850&gt;900,_xlfn.XLOOKUP(ROUND(P850,0),'CM-VL-G-C-GL-B-T-ClassRimThickn'!$B$1:$B$112,'CM-VL-G-C-GL-B-T-ClassRimThickn'!$C$1:$C$112,0,1,1),P850)</f>
        <v>72</v>
      </c>
      <c r="S850" s="24">
        <f>IF(R850&gt;900,_xlfn.XLOOKUP(ROUND(R850,0),'CM-VL-G-C-GL-B-T-ClassRimThickn'!$B$1:$B$112,'CM-VL-G-C-GL-B-T-ClassRimThickn'!$C$1:$C$112,0,1,1),R850)</f>
        <v>0</v>
      </c>
      <c r="T850" s="24">
        <v>74</v>
      </c>
      <c r="U850" s="24">
        <f>IF(T850&gt;900,_xlfn.XLOOKUP(ROUND(T850,0),'CM-VL-G-C-GL-B-T-ClassRimThickn'!$B$1:$B$112,'CM-VL-G-C-GL-B-T-ClassRimThickn'!$C$1:$C$112,0,1,1),T850)</f>
        <v>74</v>
      </c>
      <c r="V850" s="24">
        <v>76</v>
      </c>
      <c r="W850" s="24">
        <f>IF(V850&gt;900,_xlfn.XLOOKUP(ROUND(V850,0),'CM-VL-G-C-GL-B-T-ClassRimThickn'!$B$1:$B$112,'CM-VL-G-C-GL-B-T-ClassRimThickn'!$C$1:$C$112,0,1,1),V850)</f>
        <v>76</v>
      </c>
      <c r="X850" s="24">
        <v>74</v>
      </c>
      <c r="Y850" s="24">
        <f>IF(X850&gt;900,_xlfn.XLOOKUP(ROUND(X850,0),'CM-VL-G-C-GL-B-T-ClassRimThickn'!$B$1:$B$112,'CM-VL-G-C-GL-B-T-ClassRimThickn'!$C$1:$C$112,0,1,1),X850)</f>
        <v>74</v>
      </c>
      <c r="Z850" s="24">
        <v>76</v>
      </c>
      <c r="AA850" s="24">
        <f>IF(Z850&gt;900,_xlfn.XLOOKUP(ROUND(Z850,0),'CM-VL-G-C-GL-B-T-ClassRimThickn'!$B$1:$B$112,'CM-VL-G-C-GL-B-T-ClassRimThickn'!$C$1:$C$112,0,1,1),Z850)</f>
        <v>76</v>
      </c>
      <c r="AB850" s="24">
        <v>72</v>
      </c>
      <c r="AC850" s="24">
        <f>IF(AB850&gt;900,_xlfn.XLOOKUP(ROUND(AB850,0),'CM-VL-G-C-GL-B-T-ClassRimThickn'!$B$1:$B$112,'CM-VL-G-C-GL-B-T-ClassRimThickn'!$C$1:$C$112,0,1,1),AB850)</f>
        <v>72</v>
      </c>
      <c r="AD850" s="24">
        <v>72</v>
      </c>
      <c r="AE850" s="24">
        <f>IF(AD850&gt;900,_xlfn.XLOOKUP(ROUND(AD850,0),'CM-VL-G-C-GL-B-T-ClassRimThickn'!$B$1:$B$112,'CM-VL-G-C-GL-B-T-ClassRimThickn'!$C$1:$C$112,0,1,1),AD850)</f>
        <v>72</v>
      </c>
      <c r="AF850" s="24">
        <v>74</v>
      </c>
      <c r="AG850" s="24">
        <f>IF(AF850&gt;900,_xlfn.XLOOKUP(ROUND(AF850,0),'CM-VL-G-C-GL-B-T-ClassRimThickn'!$B$1:$B$112,'CM-VL-G-C-GL-B-T-ClassRimThickn'!$C$1:$C$112,0,1,1),AF850)</f>
        <v>74</v>
      </c>
      <c r="AH850" s="24">
        <v>27.5</v>
      </c>
      <c r="AI850" s="24">
        <v>27</v>
      </c>
      <c r="AJ850" s="24">
        <v>28</v>
      </c>
      <c r="AK850" s="24">
        <v>27.5</v>
      </c>
      <c r="AL850" s="24">
        <v>27</v>
      </c>
      <c r="AM850" s="24">
        <v>28.5</v>
      </c>
      <c r="AN850" s="24">
        <v>26</v>
      </c>
      <c r="AO850" s="24">
        <v>27</v>
      </c>
      <c r="AP850" s="24">
        <v>28</v>
      </c>
      <c r="AQ850" s="24">
        <v>27</v>
      </c>
      <c r="AR850" s="24">
        <v>27</v>
      </c>
      <c r="AS850" s="24">
        <v>27</v>
      </c>
      <c r="AT850" s="24">
        <v>29</v>
      </c>
      <c r="AU850" s="24">
        <v>29</v>
      </c>
      <c r="AV850" s="24">
        <v>28</v>
      </c>
      <c r="AW850" s="24">
        <v>29</v>
      </c>
      <c r="AX850" s="24">
        <v>28</v>
      </c>
      <c r="AY850" s="24">
        <v>28</v>
      </c>
      <c r="AZ850" s="24">
        <v>29</v>
      </c>
      <c r="BA850" s="24">
        <v>29.5</v>
      </c>
      <c r="BB850" s="24">
        <v>29.5</v>
      </c>
      <c r="BC850" s="24">
        <v>29</v>
      </c>
      <c r="BD850" s="24">
        <v>29</v>
      </c>
      <c r="BE850" s="24">
        <v>29</v>
      </c>
      <c r="BF850" s="24">
        <v>0.5</v>
      </c>
      <c r="BG850" s="24">
        <v>0.5</v>
      </c>
      <c r="BH850" s="24">
        <v>0.5</v>
      </c>
      <c r="BI850" s="24">
        <v>0.5</v>
      </c>
      <c r="BJ850" s="24">
        <v>0.5</v>
      </c>
      <c r="BL850" s="24">
        <v>0.5</v>
      </c>
      <c r="BM850" s="24">
        <v>0.5</v>
      </c>
      <c r="BN850" s="24">
        <v>0.5</v>
      </c>
      <c r="BO850" s="24">
        <v>0.5</v>
      </c>
      <c r="BP850" s="24">
        <v>0.5</v>
      </c>
      <c r="BQ850" s="24">
        <v>0.5</v>
      </c>
      <c r="BR850" s="24">
        <v>0.2</v>
      </c>
      <c r="BS850" s="24">
        <v>0.2</v>
      </c>
      <c r="BT850" s="24">
        <v>0</v>
      </c>
      <c r="BU850" s="24">
        <v>0.5</v>
      </c>
      <c r="BV850" s="24">
        <v>0.5</v>
      </c>
      <c r="BW850" s="24">
        <v>0</v>
      </c>
      <c r="BX850" s="24">
        <v>0.2</v>
      </c>
      <c r="BY850" s="24">
        <v>0.2</v>
      </c>
      <c r="BZ850" s="24">
        <v>0</v>
      </c>
      <c r="CB850" s="24">
        <v>0.2</v>
      </c>
      <c r="CC850" s="24">
        <v>0</v>
      </c>
      <c r="CD850" s="24">
        <v>123</v>
      </c>
      <c r="CE850" s="24">
        <v>119</v>
      </c>
      <c r="CF850" s="24">
        <v>119</v>
      </c>
      <c r="CG850" s="24">
        <v>120</v>
      </c>
      <c r="CH850" s="24">
        <v>120</v>
      </c>
      <c r="CI850" s="24">
        <v>121</v>
      </c>
      <c r="CO850" s="34">
        <f t="shared" si="64"/>
        <v>126133</v>
      </c>
    </row>
    <row r="851" spans="1:93" ht="15" hidden="1">
      <c r="A851" s="23" t="s">
        <v>161</v>
      </c>
      <c r="B851" s="52">
        <v>42768</v>
      </c>
      <c r="C851" s="25" t="str">
        <f t="shared" si="63"/>
        <v/>
      </c>
      <c r="G851" s="24">
        <f t="shared" si="61"/>
        <v>77</v>
      </c>
      <c r="H851" s="24">
        <v>158220</v>
      </c>
      <c r="I851" s="24" t="str">
        <f t="shared" si="62"/>
        <v/>
      </c>
      <c r="K851" s="24">
        <f>IF(J851&gt;900,_xlfn.XLOOKUP(ROUND(J851,0),'CM-VL-G-C-GL-B-T-ClassRimThickn'!$B$1:$B$112,'CM-VL-G-C-GL-B-T-ClassRimThickn'!$C$1:$C$112,0,1,1),J851)</f>
        <v>0</v>
      </c>
      <c r="L851" s="24">
        <v>73</v>
      </c>
      <c r="M851" s="24">
        <f>IF(L851&gt;900,_xlfn.XLOOKUP(ROUND(L851,0),'CM-VL-G-C-GL-B-T-ClassRimThickn'!$B$1:$B$112,'CM-VL-G-C-GL-B-T-ClassRimThickn'!$C$1:$C$112,0,1,1),L851)</f>
        <v>73</v>
      </c>
      <c r="N851" s="24">
        <v>74</v>
      </c>
      <c r="O851" s="24">
        <f>IF(N851&gt;900,_xlfn.XLOOKUP(ROUND(N851,0),'CM-VL-G-C-GL-B-T-ClassRimThickn'!$B$1:$B$112,'CM-VL-G-C-GL-B-T-ClassRimThickn'!$C$1:$C$112,0,1,1),N851)</f>
        <v>74</v>
      </c>
      <c r="P851" s="24">
        <v>72</v>
      </c>
      <c r="Q851" s="24">
        <f>IF(P851&gt;900,_xlfn.XLOOKUP(ROUND(P851,0),'CM-VL-G-C-GL-B-T-ClassRimThickn'!$B$1:$B$112,'CM-VL-G-C-GL-B-T-ClassRimThickn'!$C$1:$C$112,0,1,1),P851)</f>
        <v>72</v>
      </c>
      <c r="S851" s="24">
        <f>IF(R851&gt;900,_xlfn.XLOOKUP(ROUND(R851,0),'CM-VL-G-C-GL-B-T-ClassRimThickn'!$B$1:$B$112,'CM-VL-G-C-GL-B-T-ClassRimThickn'!$C$1:$C$112,0,1,1),R851)</f>
        <v>0</v>
      </c>
      <c r="T851" s="24">
        <v>72</v>
      </c>
      <c r="U851" s="24">
        <f>IF(T851&gt;900,_xlfn.XLOOKUP(ROUND(T851,0),'CM-VL-G-C-GL-B-T-ClassRimThickn'!$B$1:$B$112,'CM-VL-G-C-GL-B-T-ClassRimThickn'!$C$1:$C$112,0,1,1),T851)</f>
        <v>72</v>
      </c>
      <c r="V851" s="24">
        <v>74</v>
      </c>
      <c r="W851" s="24">
        <f>IF(V851&gt;900,_xlfn.XLOOKUP(ROUND(V851,0),'CM-VL-G-C-GL-B-T-ClassRimThickn'!$B$1:$B$112,'CM-VL-G-C-GL-B-T-ClassRimThickn'!$C$1:$C$112,0,1,1),V851)</f>
        <v>74</v>
      </c>
      <c r="X851" s="24">
        <v>72</v>
      </c>
      <c r="Y851" s="24">
        <f>IF(X851&gt;900,_xlfn.XLOOKUP(ROUND(X851,0),'CM-VL-G-C-GL-B-T-ClassRimThickn'!$B$1:$B$112,'CM-VL-G-C-GL-B-T-ClassRimThickn'!$C$1:$C$112,0,1,1),X851)</f>
        <v>72</v>
      </c>
      <c r="Z851" s="24">
        <v>74</v>
      </c>
      <c r="AA851" s="24">
        <f>IF(Z851&gt;900,_xlfn.XLOOKUP(ROUND(Z851,0),'CM-VL-G-C-GL-B-T-ClassRimThickn'!$B$1:$B$112,'CM-VL-G-C-GL-B-T-ClassRimThickn'!$C$1:$C$112,0,1,1),Z851)</f>
        <v>74</v>
      </c>
      <c r="AB851" s="24">
        <v>71</v>
      </c>
      <c r="AC851" s="24">
        <f>IF(AB851&gt;900,_xlfn.XLOOKUP(ROUND(AB851,0),'CM-VL-G-C-GL-B-T-ClassRimThickn'!$B$1:$B$112,'CM-VL-G-C-GL-B-T-ClassRimThickn'!$C$1:$C$112,0,1,1),AB851)</f>
        <v>71</v>
      </c>
      <c r="AD851" s="24">
        <v>71</v>
      </c>
      <c r="AE851" s="24">
        <f>IF(AD851&gt;900,_xlfn.XLOOKUP(ROUND(AD851,0),'CM-VL-G-C-GL-B-T-ClassRimThickn'!$B$1:$B$112,'CM-VL-G-C-GL-B-T-ClassRimThickn'!$C$1:$C$112,0,1,1),AD851)</f>
        <v>71</v>
      </c>
      <c r="AF851" s="24">
        <v>71</v>
      </c>
      <c r="AG851" s="24">
        <f>IF(AF851&gt;900,_xlfn.XLOOKUP(ROUND(AF851,0),'CM-VL-G-C-GL-B-T-ClassRimThickn'!$B$1:$B$112,'CM-VL-G-C-GL-B-T-ClassRimThickn'!$C$1:$C$112,0,1,1),AF851)</f>
        <v>71</v>
      </c>
      <c r="AH851" s="24">
        <v>28</v>
      </c>
      <c r="AI851" s="24">
        <v>28</v>
      </c>
      <c r="AJ851" s="24">
        <v>29</v>
      </c>
      <c r="AK851" s="24">
        <v>28</v>
      </c>
      <c r="AL851" s="24">
        <v>27</v>
      </c>
      <c r="AM851" s="24">
        <v>29</v>
      </c>
      <c r="AN851" s="24">
        <v>26.5</v>
      </c>
      <c r="AO851" s="24">
        <v>27</v>
      </c>
      <c r="AP851" s="24">
        <v>29</v>
      </c>
      <c r="AQ851" s="24">
        <v>26</v>
      </c>
      <c r="AR851" s="24">
        <v>27</v>
      </c>
      <c r="AS851" s="24">
        <v>26</v>
      </c>
      <c r="AT851" s="24">
        <v>30</v>
      </c>
      <c r="AU851" s="24">
        <v>30.5</v>
      </c>
      <c r="AV851" s="24">
        <v>29</v>
      </c>
      <c r="AW851" s="24">
        <v>29</v>
      </c>
      <c r="AX851" s="24">
        <v>28.5</v>
      </c>
      <c r="AY851" s="24">
        <v>29</v>
      </c>
      <c r="AZ851" s="24">
        <v>31</v>
      </c>
      <c r="BA851" s="24">
        <v>30</v>
      </c>
      <c r="BB851" s="24">
        <v>30</v>
      </c>
      <c r="BC851" s="24">
        <v>32</v>
      </c>
      <c r="BD851" s="24">
        <v>31</v>
      </c>
      <c r="BE851" s="24">
        <v>32</v>
      </c>
      <c r="BF851" s="24">
        <v>0</v>
      </c>
      <c r="BG851" s="24">
        <v>0</v>
      </c>
      <c r="BH851" s="24">
        <v>0</v>
      </c>
      <c r="BI851" s="24">
        <v>0</v>
      </c>
      <c r="BJ851" s="24">
        <v>0</v>
      </c>
      <c r="BL851" s="24">
        <v>0</v>
      </c>
      <c r="BM851" s="24">
        <v>0</v>
      </c>
      <c r="BN851" s="24">
        <v>0</v>
      </c>
      <c r="BO851" s="24">
        <v>0</v>
      </c>
      <c r="BP851" s="24">
        <v>0</v>
      </c>
      <c r="BQ851" s="24">
        <v>0</v>
      </c>
      <c r="BR851" s="24">
        <v>0.2</v>
      </c>
      <c r="BS851" s="24">
        <v>0.5</v>
      </c>
      <c r="BT851" s="24">
        <v>0.2</v>
      </c>
      <c r="BU851" s="24">
        <v>0.1</v>
      </c>
      <c r="BV851" s="24">
        <v>0.5</v>
      </c>
      <c r="BW851" s="24">
        <v>0.2</v>
      </c>
      <c r="BX851" s="24">
        <v>0</v>
      </c>
      <c r="BY851" s="24">
        <v>0.5</v>
      </c>
      <c r="BZ851" s="24">
        <v>0.1</v>
      </c>
      <c r="CB851" s="24">
        <v>0</v>
      </c>
      <c r="CC851" s="24">
        <v>0</v>
      </c>
      <c r="CD851" s="24">
        <v>122</v>
      </c>
      <c r="CE851" s="24">
        <v>119</v>
      </c>
      <c r="CF851" s="24">
        <v>120</v>
      </c>
      <c r="CG851" s="24">
        <v>123</v>
      </c>
      <c r="CH851" s="24">
        <v>128</v>
      </c>
      <c r="CI851" s="24">
        <v>120</v>
      </c>
      <c r="CO851" s="34">
        <f t="shared" si="64"/>
        <v>158220</v>
      </c>
    </row>
    <row r="852" spans="1:93" ht="15" hidden="1">
      <c r="A852" s="23" t="s">
        <v>161</v>
      </c>
      <c r="B852" s="52">
        <v>42776</v>
      </c>
      <c r="C852" s="25" t="str">
        <f t="shared" si="63"/>
        <v/>
      </c>
      <c r="G852" s="24">
        <f t="shared" si="61"/>
        <v>8</v>
      </c>
      <c r="H852" s="24">
        <v>158447</v>
      </c>
      <c r="I852" s="24" t="str">
        <f t="shared" si="62"/>
        <v/>
      </c>
      <c r="K852" s="24">
        <f>IF(J852&gt;900,_xlfn.XLOOKUP(ROUND(J852,0),'CM-VL-G-C-GL-B-T-ClassRimThickn'!$B$1:$B$112,'CM-VL-G-C-GL-B-T-ClassRimThickn'!$C$1:$C$112,0,1,1),J852)</f>
        <v>0</v>
      </c>
      <c r="L852" s="24">
        <v>961</v>
      </c>
      <c r="M852" s="24">
        <f>IF(L852&gt;900,_xlfn.XLOOKUP(ROUND(L852,0),'CM-VL-G-C-GL-B-T-ClassRimThickn'!$B$1:$B$112,'CM-VL-G-C-GL-B-T-ClassRimThickn'!$C$1:$C$112,0,1,1),L852)</f>
        <v>57.5</v>
      </c>
      <c r="N852" s="24">
        <v>969.6</v>
      </c>
      <c r="O852" s="24">
        <f>IF(N852&gt;900,_xlfn.XLOOKUP(ROUND(N852,0),'CM-VL-G-C-GL-B-T-ClassRimThickn'!$B$1:$B$112,'CM-VL-G-C-GL-B-T-ClassRimThickn'!$C$1:$C$112,0,1,1),N852)</f>
        <v>62</v>
      </c>
      <c r="P852" s="24">
        <v>952.1</v>
      </c>
      <c r="Q852" s="24">
        <f>IF(P852&gt;900,_xlfn.XLOOKUP(ROUND(P852,0),'CM-VL-G-C-GL-B-T-ClassRimThickn'!$B$1:$B$112,'CM-VL-G-C-GL-B-T-ClassRimThickn'!$C$1:$C$112,0,1,1),P852)</f>
        <v>53</v>
      </c>
      <c r="S852" s="24">
        <f>IF(R852&gt;900,_xlfn.XLOOKUP(ROUND(R852,0),'CM-VL-G-C-GL-B-T-ClassRimThickn'!$B$1:$B$112,'CM-VL-G-C-GL-B-T-ClassRimThickn'!$C$1:$C$112,0,1,1),R852)</f>
        <v>0</v>
      </c>
      <c r="T852" s="24">
        <v>962.4</v>
      </c>
      <c r="U852" s="24">
        <f>IF(T852&gt;900,_xlfn.XLOOKUP(ROUND(T852,0),'CM-VL-G-C-GL-B-T-ClassRimThickn'!$B$1:$B$112,'CM-VL-G-C-GL-B-T-ClassRimThickn'!$C$1:$C$112,0,1,1),T852)</f>
        <v>58</v>
      </c>
      <c r="V852" s="24">
        <v>961.2</v>
      </c>
      <c r="W852" s="24">
        <f>IF(V852&gt;900,_xlfn.XLOOKUP(ROUND(V852,0),'CM-VL-G-C-GL-B-T-ClassRimThickn'!$B$1:$B$112,'CM-VL-G-C-GL-B-T-ClassRimThickn'!$C$1:$C$112,0,1,1),V852)</f>
        <v>57.5</v>
      </c>
      <c r="X852" s="24">
        <v>960.8</v>
      </c>
      <c r="Y852" s="24">
        <f>IF(X852&gt;900,_xlfn.XLOOKUP(ROUND(X852,0),'CM-VL-G-C-GL-B-T-ClassRimThickn'!$B$1:$B$112,'CM-VL-G-C-GL-B-T-ClassRimThickn'!$C$1:$C$112,0,1,1),X852)</f>
        <v>57.5</v>
      </c>
      <c r="Z852" s="24">
        <v>969.5</v>
      </c>
      <c r="AA852" s="24">
        <f>IF(Z852&gt;900,_xlfn.XLOOKUP(ROUND(Z852,0),'CM-VL-G-C-GL-B-T-ClassRimThickn'!$B$1:$B$112,'CM-VL-G-C-GL-B-T-ClassRimThickn'!$C$1:$C$112,0,1,1),Z852)</f>
        <v>62</v>
      </c>
      <c r="AB852" s="24">
        <v>952</v>
      </c>
      <c r="AC852" s="24">
        <f>IF(AB852&gt;900,_xlfn.XLOOKUP(ROUND(AB852,0),'CM-VL-G-C-GL-B-T-ClassRimThickn'!$B$1:$B$112,'CM-VL-G-C-GL-B-T-ClassRimThickn'!$C$1:$C$112,0,1,1),AB852)</f>
        <v>53</v>
      </c>
      <c r="AD852" s="24">
        <v>957.3</v>
      </c>
      <c r="AE852" s="24">
        <f>IF(AD852&gt;900,_xlfn.XLOOKUP(ROUND(AD852,0),'CM-VL-G-C-GL-B-T-ClassRimThickn'!$B$1:$B$112,'CM-VL-G-C-GL-B-T-ClassRimThickn'!$C$1:$C$112,0,1,1),AD852)</f>
        <v>55.5</v>
      </c>
      <c r="AF852" s="24">
        <v>962.3</v>
      </c>
      <c r="AG852" s="24">
        <f>IF(AF852&gt;900,_xlfn.XLOOKUP(ROUND(AF852,0),'CM-VL-G-C-GL-B-T-ClassRimThickn'!$B$1:$B$112,'CM-VL-G-C-GL-B-T-ClassRimThickn'!$C$1:$C$112,0,1,1),AF852)</f>
        <v>58</v>
      </c>
      <c r="AH852" s="24">
        <v>30</v>
      </c>
      <c r="AI852" s="24">
        <v>30</v>
      </c>
      <c r="AJ852" s="24">
        <v>30</v>
      </c>
      <c r="AK852" s="24">
        <v>30</v>
      </c>
      <c r="AL852" s="24">
        <v>30</v>
      </c>
      <c r="AM852" s="24">
        <v>30</v>
      </c>
      <c r="AN852" s="24">
        <v>30</v>
      </c>
      <c r="AO852" s="24">
        <v>30</v>
      </c>
      <c r="AP852" s="24">
        <v>30</v>
      </c>
      <c r="AQ852" s="24">
        <v>30</v>
      </c>
      <c r="AR852" s="24">
        <v>30</v>
      </c>
      <c r="AS852" s="24">
        <v>30</v>
      </c>
      <c r="AT852" s="24">
        <v>28</v>
      </c>
      <c r="AU852" s="24">
        <v>28</v>
      </c>
      <c r="AV852" s="24">
        <v>28</v>
      </c>
      <c r="AW852" s="24">
        <v>28</v>
      </c>
      <c r="AX852" s="24">
        <v>28</v>
      </c>
      <c r="AY852" s="24">
        <v>28</v>
      </c>
      <c r="AZ852" s="24">
        <v>28</v>
      </c>
      <c r="BA852" s="24">
        <v>28</v>
      </c>
      <c r="BB852" s="24">
        <v>28</v>
      </c>
      <c r="BC852" s="24">
        <v>28</v>
      </c>
      <c r="BD852" s="24">
        <v>28</v>
      </c>
      <c r="BE852" s="24">
        <v>28</v>
      </c>
      <c r="BF852" s="24">
        <v>0</v>
      </c>
      <c r="BG852" s="24">
        <v>0</v>
      </c>
      <c r="BH852" s="24">
        <v>0</v>
      </c>
      <c r="BI852" s="24">
        <v>0</v>
      </c>
      <c r="BJ852" s="24">
        <v>0</v>
      </c>
      <c r="BL852" s="24">
        <v>0</v>
      </c>
      <c r="BM852" s="24">
        <v>0</v>
      </c>
      <c r="BN852" s="24">
        <v>0</v>
      </c>
      <c r="BO852" s="24">
        <v>0</v>
      </c>
      <c r="BP852" s="24">
        <v>0</v>
      </c>
      <c r="BQ852" s="24">
        <v>0</v>
      </c>
      <c r="BR852" s="24">
        <v>0</v>
      </c>
      <c r="BS852" s="24">
        <v>0</v>
      </c>
      <c r="BT852" s="24">
        <v>0</v>
      </c>
      <c r="BU852" s="24">
        <v>0</v>
      </c>
      <c r="BV852" s="24">
        <v>0</v>
      </c>
      <c r="BW852" s="24">
        <v>0</v>
      </c>
      <c r="BX852" s="24">
        <v>0</v>
      </c>
      <c r="BY852" s="24">
        <v>0</v>
      </c>
      <c r="BZ852" s="24">
        <v>0</v>
      </c>
      <c r="CB852" s="24">
        <v>0</v>
      </c>
      <c r="CC852" s="24">
        <v>0</v>
      </c>
      <c r="CO852" s="34">
        <f t="shared" si="64"/>
        <v>158447</v>
      </c>
    </row>
    <row r="853" spans="1:93" ht="15" hidden="1">
      <c r="A853" s="23" t="s">
        <v>161</v>
      </c>
      <c r="B853" s="52">
        <v>42853</v>
      </c>
      <c r="C853" s="25" t="str">
        <f t="shared" si="63"/>
        <v/>
      </c>
      <c r="G853" s="24">
        <f t="shared" si="61"/>
        <v>77</v>
      </c>
      <c r="H853" s="27">
        <v>191154</v>
      </c>
      <c r="I853" s="24" t="str">
        <f t="shared" si="62"/>
        <v/>
      </c>
      <c r="K853" s="24">
        <f>IF(J853&gt;900,_xlfn.XLOOKUP(ROUND(J853,0),'CM-VL-G-C-GL-B-T-ClassRimThickn'!$B$1:$B$112,'CM-VL-G-C-GL-B-T-ClassRimThickn'!$C$1:$C$112,0,1,1),J853)</f>
        <v>0</v>
      </c>
      <c r="L853" s="24">
        <v>61</v>
      </c>
      <c r="M853" s="24">
        <f>IF(L853&gt;900,_xlfn.XLOOKUP(ROUND(L853,0),'CM-VL-G-C-GL-B-T-ClassRimThickn'!$B$1:$B$112,'CM-VL-G-C-GL-B-T-ClassRimThickn'!$C$1:$C$112,0,1,1),L853)</f>
        <v>61</v>
      </c>
      <c r="N853" s="24">
        <v>66</v>
      </c>
      <c r="O853" s="24">
        <f>IF(N853&gt;900,_xlfn.XLOOKUP(ROUND(N853,0),'CM-VL-G-C-GL-B-T-ClassRimThickn'!$B$1:$B$112,'CM-VL-G-C-GL-B-T-ClassRimThickn'!$C$1:$C$112,0,1,1),N853)</f>
        <v>66</v>
      </c>
      <c r="P853" s="24">
        <v>56</v>
      </c>
      <c r="Q853" s="24">
        <f>IF(P853&gt;900,_xlfn.XLOOKUP(ROUND(P853,0),'CM-VL-G-C-GL-B-T-ClassRimThickn'!$B$1:$B$112,'CM-VL-G-C-GL-B-T-ClassRimThickn'!$C$1:$C$112,0,1,1),P853)</f>
        <v>56</v>
      </c>
      <c r="S853" s="24">
        <f>IF(R853&gt;900,_xlfn.XLOOKUP(ROUND(R853,0),'CM-VL-G-C-GL-B-T-ClassRimThickn'!$B$1:$B$112,'CM-VL-G-C-GL-B-T-ClassRimThickn'!$C$1:$C$112,0,1,1),R853)</f>
        <v>0</v>
      </c>
      <c r="T853" s="24">
        <v>62</v>
      </c>
      <c r="U853" s="24">
        <f>IF(T853&gt;900,_xlfn.XLOOKUP(ROUND(T853,0),'CM-VL-G-C-GL-B-T-ClassRimThickn'!$B$1:$B$112,'CM-VL-G-C-GL-B-T-ClassRimThickn'!$C$1:$C$112,0,1,1),T853)</f>
        <v>62</v>
      </c>
      <c r="V853" s="24">
        <v>61</v>
      </c>
      <c r="W853" s="24">
        <f>IF(V853&gt;900,_xlfn.XLOOKUP(ROUND(V853,0),'CM-VL-G-C-GL-B-T-ClassRimThickn'!$B$1:$B$112,'CM-VL-G-C-GL-B-T-ClassRimThickn'!$C$1:$C$112,0,1,1),V853)</f>
        <v>61</v>
      </c>
      <c r="X853" s="24">
        <v>61</v>
      </c>
      <c r="Y853" s="24">
        <f>IF(X853&gt;900,_xlfn.XLOOKUP(ROUND(X853,0),'CM-VL-G-C-GL-B-T-ClassRimThickn'!$B$1:$B$112,'CM-VL-G-C-GL-B-T-ClassRimThickn'!$C$1:$C$112,0,1,1),X853)</f>
        <v>61</v>
      </c>
      <c r="Z853" s="24">
        <v>66</v>
      </c>
      <c r="AA853" s="24">
        <f>IF(Z853&gt;900,_xlfn.XLOOKUP(ROUND(Z853,0),'CM-VL-G-C-GL-B-T-ClassRimThickn'!$B$1:$B$112,'CM-VL-G-C-GL-B-T-ClassRimThickn'!$C$1:$C$112,0,1,1),Z853)</f>
        <v>66</v>
      </c>
      <c r="AB853" s="24">
        <v>56</v>
      </c>
      <c r="AC853" s="24">
        <f>IF(AB853&gt;900,_xlfn.XLOOKUP(ROUND(AB853,0),'CM-VL-G-C-GL-B-T-ClassRimThickn'!$B$1:$B$112,'CM-VL-G-C-GL-B-T-ClassRimThickn'!$C$1:$C$112,0,1,1),AB853)</f>
        <v>56</v>
      </c>
      <c r="AD853" s="24">
        <v>58</v>
      </c>
      <c r="AE853" s="24">
        <f>IF(AD853&gt;900,_xlfn.XLOOKUP(ROUND(AD853,0),'CM-VL-G-C-GL-B-T-ClassRimThickn'!$B$1:$B$112,'CM-VL-G-C-GL-B-T-ClassRimThickn'!$C$1:$C$112,0,1,1),AD853)</f>
        <v>58</v>
      </c>
      <c r="AF853" s="24">
        <v>62</v>
      </c>
      <c r="AG853" s="24">
        <f>IF(AF853&gt;900,_xlfn.XLOOKUP(ROUND(AF853,0),'CM-VL-G-C-GL-B-T-ClassRimThickn'!$B$1:$B$112,'CM-VL-G-C-GL-B-T-ClassRimThickn'!$C$1:$C$112,0,1,1),AF853)</f>
        <v>62</v>
      </c>
      <c r="AH853" s="24">
        <v>27</v>
      </c>
      <c r="AI853" s="24">
        <v>27</v>
      </c>
      <c r="AJ853" s="24">
        <v>28</v>
      </c>
      <c r="AK853" s="24">
        <v>27</v>
      </c>
      <c r="AL853" s="24">
        <v>27</v>
      </c>
      <c r="AM853" s="24">
        <v>27</v>
      </c>
      <c r="AN853" s="24">
        <v>27</v>
      </c>
      <c r="AO853" s="24">
        <v>27</v>
      </c>
      <c r="AP853" s="24">
        <v>28</v>
      </c>
      <c r="AQ853" s="24">
        <v>27</v>
      </c>
      <c r="AR853" s="24">
        <v>27</v>
      </c>
      <c r="AS853" s="24">
        <v>27</v>
      </c>
      <c r="AT853" s="24">
        <v>30</v>
      </c>
      <c r="AU853" s="24">
        <v>30</v>
      </c>
      <c r="AV853" s="24">
        <v>30</v>
      </c>
      <c r="AW853" s="24">
        <v>30</v>
      </c>
      <c r="AX853" s="24">
        <v>29</v>
      </c>
      <c r="AY853" s="24">
        <v>30</v>
      </c>
      <c r="AZ853" s="24">
        <v>30</v>
      </c>
      <c r="BA853" s="24">
        <v>30</v>
      </c>
      <c r="BB853" s="24">
        <v>30</v>
      </c>
      <c r="BC853" s="24">
        <v>30</v>
      </c>
      <c r="BD853" s="24">
        <v>29</v>
      </c>
      <c r="BE853" s="24">
        <v>30</v>
      </c>
      <c r="BF853" s="24">
        <v>0</v>
      </c>
      <c r="BG853" s="24">
        <v>0</v>
      </c>
      <c r="BH853" s="24">
        <v>0</v>
      </c>
      <c r="BI853" s="24">
        <v>0</v>
      </c>
      <c r="BJ853" s="24">
        <v>0</v>
      </c>
      <c r="BL853" s="24">
        <v>0</v>
      </c>
      <c r="BM853" s="24">
        <v>0</v>
      </c>
      <c r="BN853" s="24">
        <v>0</v>
      </c>
      <c r="BO853" s="24">
        <v>0</v>
      </c>
      <c r="BP853" s="24">
        <v>0</v>
      </c>
      <c r="BQ853" s="24">
        <v>0</v>
      </c>
      <c r="BR853" s="24">
        <v>0</v>
      </c>
      <c r="BS853" s="24">
        <v>0</v>
      </c>
      <c r="BT853" s="24">
        <v>0</v>
      </c>
      <c r="BU853" s="24">
        <v>1</v>
      </c>
      <c r="BV853" s="24">
        <v>1.5</v>
      </c>
      <c r="BW853" s="24">
        <v>1</v>
      </c>
      <c r="BX853" s="24">
        <v>0</v>
      </c>
      <c r="BY853" s="24">
        <v>0</v>
      </c>
      <c r="BZ853" s="24">
        <v>0</v>
      </c>
      <c r="CB853" s="24">
        <v>0</v>
      </c>
      <c r="CC853" s="24">
        <v>0</v>
      </c>
      <c r="CD853" s="24">
        <v>110</v>
      </c>
      <c r="CE853" s="24">
        <v>115</v>
      </c>
      <c r="CF853" s="24">
        <v>110</v>
      </c>
      <c r="CG853" s="24">
        <v>110</v>
      </c>
      <c r="CH853" s="24">
        <v>115</v>
      </c>
      <c r="CI853" s="24">
        <v>110</v>
      </c>
      <c r="CO853" s="34">
        <f t="shared" si="64"/>
        <v>191154</v>
      </c>
    </row>
    <row r="854" spans="1:93" ht="15" hidden="1">
      <c r="A854" s="23" t="s">
        <v>161</v>
      </c>
      <c r="B854" s="52">
        <v>42938</v>
      </c>
      <c r="C854" s="25" t="str">
        <f t="shared" si="63"/>
        <v/>
      </c>
      <c r="G854" s="24">
        <f t="shared" si="61"/>
        <v>85</v>
      </c>
      <c r="H854" s="24">
        <v>214866</v>
      </c>
      <c r="I854" s="24" t="str">
        <f t="shared" si="62"/>
        <v/>
      </c>
      <c r="K854" s="24">
        <f>IF(J854&gt;900,_xlfn.XLOOKUP(ROUND(J854,0),'CM-VL-G-C-GL-B-T-ClassRimThickn'!$B$1:$B$112,'CM-VL-G-C-GL-B-T-ClassRimThickn'!$C$1:$C$112,0,1,1),J854)</f>
        <v>0</v>
      </c>
      <c r="L854" s="24">
        <v>60</v>
      </c>
      <c r="M854" s="24">
        <f>IF(L854&gt;900,_xlfn.XLOOKUP(ROUND(L854,0),'CM-VL-G-C-GL-B-T-ClassRimThickn'!$B$1:$B$112,'CM-VL-G-C-GL-B-T-ClassRimThickn'!$C$1:$C$112,0,1,1),L854)</f>
        <v>60</v>
      </c>
      <c r="N854" s="24">
        <v>64</v>
      </c>
      <c r="O854" s="24">
        <f>IF(N854&gt;900,_xlfn.XLOOKUP(ROUND(N854,0),'CM-VL-G-C-GL-B-T-ClassRimThickn'!$B$1:$B$112,'CM-VL-G-C-GL-B-T-ClassRimThickn'!$C$1:$C$112,0,1,1),N854)</f>
        <v>64</v>
      </c>
      <c r="P854" s="24">
        <v>55</v>
      </c>
      <c r="Q854" s="24">
        <f>IF(P854&gt;900,_xlfn.XLOOKUP(ROUND(P854,0),'CM-VL-G-C-GL-B-T-ClassRimThickn'!$B$1:$B$112,'CM-VL-G-C-GL-B-T-ClassRimThickn'!$C$1:$C$112,0,1,1),P854)</f>
        <v>55</v>
      </c>
      <c r="S854" s="24">
        <f>IF(R854&gt;900,_xlfn.XLOOKUP(ROUND(R854,0),'CM-VL-G-C-GL-B-T-ClassRimThickn'!$B$1:$B$112,'CM-VL-G-C-GL-B-T-ClassRimThickn'!$C$1:$C$112,0,1,1),R854)</f>
        <v>0</v>
      </c>
      <c r="T854" s="24">
        <v>61</v>
      </c>
      <c r="U854" s="24">
        <f>IF(T854&gt;900,_xlfn.XLOOKUP(ROUND(T854,0),'CM-VL-G-C-GL-B-T-ClassRimThickn'!$B$1:$B$112,'CM-VL-G-C-GL-B-T-ClassRimThickn'!$C$1:$C$112,0,1,1),T854)</f>
        <v>61</v>
      </c>
      <c r="V854" s="24">
        <v>61</v>
      </c>
      <c r="W854" s="24">
        <f>IF(V854&gt;900,_xlfn.XLOOKUP(ROUND(V854,0),'CM-VL-G-C-GL-B-T-ClassRimThickn'!$B$1:$B$112,'CM-VL-G-C-GL-B-T-ClassRimThickn'!$C$1:$C$112,0,1,1),V854)</f>
        <v>61</v>
      </c>
      <c r="X854" s="24">
        <v>61</v>
      </c>
      <c r="Y854" s="24">
        <f>IF(X854&gt;900,_xlfn.XLOOKUP(ROUND(X854,0),'CM-VL-G-C-GL-B-T-ClassRimThickn'!$B$1:$B$112,'CM-VL-G-C-GL-B-T-ClassRimThickn'!$C$1:$C$112,0,1,1),X854)</f>
        <v>61</v>
      </c>
      <c r="Z854" s="24">
        <v>66</v>
      </c>
      <c r="AA854" s="24">
        <f>IF(Z854&gt;900,_xlfn.XLOOKUP(ROUND(Z854,0),'CM-VL-G-C-GL-B-T-ClassRimThickn'!$B$1:$B$112,'CM-VL-G-C-GL-B-T-ClassRimThickn'!$C$1:$C$112,0,1,1),Z854)</f>
        <v>66</v>
      </c>
      <c r="AB854" s="24">
        <v>57</v>
      </c>
      <c r="AC854" s="24">
        <f>IF(AB854&gt;900,_xlfn.XLOOKUP(ROUND(AB854,0),'CM-VL-G-C-GL-B-T-ClassRimThickn'!$B$1:$B$112,'CM-VL-G-C-GL-B-T-ClassRimThickn'!$C$1:$C$112,0,1,1),AB854)</f>
        <v>57</v>
      </c>
      <c r="AD854" s="24">
        <v>59</v>
      </c>
      <c r="AE854" s="24">
        <f>IF(AD854&gt;900,_xlfn.XLOOKUP(ROUND(AD854,0),'CM-VL-G-C-GL-B-T-ClassRimThickn'!$B$1:$B$112,'CM-VL-G-C-GL-B-T-ClassRimThickn'!$C$1:$C$112,0,1,1),AD854)</f>
        <v>59</v>
      </c>
      <c r="AF854" s="24">
        <v>61</v>
      </c>
      <c r="AG854" s="24">
        <f>IF(AF854&gt;900,_xlfn.XLOOKUP(ROUND(AF854,0),'CM-VL-G-C-GL-B-T-ClassRimThickn'!$B$1:$B$112,'CM-VL-G-C-GL-B-T-ClassRimThickn'!$C$1:$C$112,0,1,1),AF854)</f>
        <v>61</v>
      </c>
      <c r="AH854" s="24">
        <v>27</v>
      </c>
      <c r="AI854" s="24">
        <v>26</v>
      </c>
      <c r="AJ854" s="24">
        <v>27</v>
      </c>
      <c r="AK854" s="24">
        <v>25</v>
      </c>
      <c r="AL854" s="24">
        <v>26</v>
      </c>
      <c r="AM854" s="24">
        <v>26</v>
      </c>
      <c r="AN854" s="24">
        <v>27</v>
      </c>
      <c r="AO854" s="24">
        <v>26</v>
      </c>
      <c r="AP854" s="24">
        <v>28</v>
      </c>
      <c r="AQ854" s="24">
        <v>28</v>
      </c>
      <c r="AR854" s="24">
        <v>27</v>
      </c>
      <c r="AS854" s="24">
        <v>27</v>
      </c>
      <c r="AT854" s="24">
        <v>30</v>
      </c>
      <c r="AU854" s="24">
        <v>30</v>
      </c>
      <c r="AV854" s="24">
        <v>30</v>
      </c>
      <c r="AW854" s="24">
        <v>30</v>
      </c>
      <c r="AX854" s="24">
        <v>30</v>
      </c>
      <c r="AY854" s="24">
        <v>30</v>
      </c>
      <c r="AZ854" s="24">
        <v>29</v>
      </c>
      <c r="BA854" s="24">
        <v>28</v>
      </c>
      <c r="BB854" s="24">
        <v>29</v>
      </c>
      <c r="BC854" s="24">
        <v>28</v>
      </c>
      <c r="BD854" s="24">
        <v>28</v>
      </c>
      <c r="BE854" s="24">
        <v>29</v>
      </c>
      <c r="BF854" s="24">
        <v>0.5</v>
      </c>
      <c r="BG854" s="24">
        <v>0</v>
      </c>
      <c r="BH854" s="24">
        <v>0</v>
      </c>
      <c r="BI854" s="24">
        <v>0</v>
      </c>
      <c r="BJ854" s="24">
        <v>0</v>
      </c>
      <c r="BL854" s="24">
        <v>0.5</v>
      </c>
      <c r="BM854" s="24">
        <v>0</v>
      </c>
      <c r="BN854" s="24">
        <v>0</v>
      </c>
      <c r="BO854" s="24">
        <v>0</v>
      </c>
      <c r="BP854" s="24">
        <v>0</v>
      </c>
      <c r="BQ854" s="24">
        <v>0</v>
      </c>
      <c r="BR854" s="24">
        <v>0</v>
      </c>
      <c r="BS854" s="24">
        <v>0</v>
      </c>
      <c r="BT854" s="24">
        <v>0</v>
      </c>
      <c r="BU854" s="24">
        <v>0</v>
      </c>
      <c r="BV854" s="24">
        <v>0</v>
      </c>
      <c r="BW854" s="24">
        <v>0</v>
      </c>
      <c r="BX854" s="24">
        <v>0</v>
      </c>
      <c r="BY854" s="24">
        <v>0</v>
      </c>
      <c r="BZ854" s="24">
        <v>0</v>
      </c>
      <c r="CB854" s="24">
        <v>0</v>
      </c>
      <c r="CC854" s="24">
        <v>0</v>
      </c>
      <c r="CD854" s="24">
        <v>107</v>
      </c>
      <c r="CE854" s="24">
        <v>105</v>
      </c>
      <c r="CF854" s="24">
        <v>108</v>
      </c>
      <c r="CG854" s="24">
        <v>103</v>
      </c>
      <c r="CH854" s="24">
        <v>105</v>
      </c>
      <c r="CI854" s="24">
        <v>106</v>
      </c>
      <c r="CO854" s="34">
        <f t="shared" si="64"/>
        <v>214866</v>
      </c>
    </row>
    <row r="855" spans="1:93" ht="15" hidden="1">
      <c r="A855" s="23" t="s">
        <v>161</v>
      </c>
      <c r="B855" s="52">
        <v>42985</v>
      </c>
      <c r="C855" s="25" t="str">
        <f t="shared" si="63"/>
        <v/>
      </c>
      <c r="G855" s="24">
        <f t="shared" si="61"/>
        <v>47</v>
      </c>
      <c r="H855" s="24">
        <v>228973</v>
      </c>
      <c r="I855" s="24" t="str">
        <f t="shared" si="62"/>
        <v/>
      </c>
      <c r="K855" s="24">
        <f>IF(J855&gt;900,_xlfn.XLOOKUP(ROUND(J855,0),'CM-VL-G-C-GL-B-T-ClassRimThickn'!$B$1:$B$112,'CM-VL-G-C-GL-B-T-ClassRimThickn'!$C$1:$C$112,0,1,1),J855)</f>
        <v>0</v>
      </c>
      <c r="L855" s="24">
        <v>933</v>
      </c>
      <c r="M855" s="24">
        <f>IF(L855&gt;900,_xlfn.XLOOKUP(ROUND(L855,0),'CM-VL-G-C-GL-B-T-ClassRimThickn'!$B$1:$B$112,'CM-VL-G-C-GL-B-T-ClassRimThickn'!$C$1:$C$112,0,1,1),L855)</f>
        <v>43.5</v>
      </c>
      <c r="N855" s="24">
        <v>938.7</v>
      </c>
      <c r="O855" s="24">
        <f>IF(N855&gt;900,_xlfn.XLOOKUP(ROUND(N855,0),'CM-VL-G-C-GL-B-T-ClassRimThickn'!$B$1:$B$112,'CM-VL-G-C-GL-B-T-ClassRimThickn'!$C$1:$C$112,0,1,1),N855)</f>
        <v>46.5</v>
      </c>
      <c r="P855" s="24">
        <v>920.6</v>
      </c>
      <c r="Q855" s="24">
        <f>IF(P855&gt;900,_xlfn.XLOOKUP(ROUND(P855,0),'CM-VL-G-C-GL-B-T-ClassRimThickn'!$B$1:$B$112,'CM-VL-G-C-GL-B-T-ClassRimThickn'!$C$1:$C$112,0,1,1),P855)</f>
        <v>37.5</v>
      </c>
      <c r="S855" s="24">
        <f>IF(R855&gt;900,_xlfn.XLOOKUP(ROUND(R855,0),'CM-VL-G-C-GL-B-T-ClassRimThickn'!$B$1:$B$112,'CM-VL-G-C-GL-B-T-ClassRimThickn'!$C$1:$C$112,0,1,1),R855)</f>
        <v>0</v>
      </c>
      <c r="T855" s="24">
        <v>929.9</v>
      </c>
      <c r="U855" s="24">
        <f>IF(T855&gt;900,_xlfn.XLOOKUP(ROUND(T855,0),'CM-VL-G-C-GL-B-T-ClassRimThickn'!$B$1:$B$112,'CM-VL-G-C-GL-B-T-ClassRimThickn'!$C$1:$C$112,0,1,1),T855)</f>
        <v>42</v>
      </c>
      <c r="V855" s="24">
        <v>932</v>
      </c>
      <c r="W855" s="24">
        <f>IF(V855&gt;900,_xlfn.XLOOKUP(ROUND(V855,0),'CM-VL-G-C-GL-B-T-ClassRimThickn'!$B$1:$B$112,'CM-VL-G-C-GL-B-T-ClassRimThickn'!$C$1:$C$112,0,1,1),V855)</f>
        <v>43</v>
      </c>
      <c r="X855" s="24">
        <v>933</v>
      </c>
      <c r="Y855" s="24">
        <f>IF(X855&gt;900,_xlfn.XLOOKUP(ROUND(X855,0),'CM-VL-G-C-GL-B-T-ClassRimThickn'!$B$1:$B$112,'CM-VL-G-C-GL-B-T-ClassRimThickn'!$C$1:$C$112,0,1,1),X855)</f>
        <v>43.5</v>
      </c>
      <c r="Z855" s="24">
        <v>938.6</v>
      </c>
      <c r="AA855" s="24">
        <f>IF(Z855&gt;900,_xlfn.XLOOKUP(ROUND(Z855,0),'CM-VL-G-C-GL-B-T-ClassRimThickn'!$B$1:$B$112,'CM-VL-G-C-GL-B-T-ClassRimThickn'!$C$1:$C$112,0,1,1),Z855)</f>
        <v>46.5</v>
      </c>
      <c r="AB855" s="24">
        <v>920.6</v>
      </c>
      <c r="AC855" s="24">
        <f>IF(AB855&gt;900,_xlfn.XLOOKUP(ROUND(AB855,0),'CM-VL-G-C-GL-B-T-ClassRimThickn'!$B$1:$B$112,'CM-VL-G-C-GL-B-T-ClassRimThickn'!$C$1:$C$112,0,1,1),AB855)</f>
        <v>37.5</v>
      </c>
      <c r="AD855" s="24">
        <v>926</v>
      </c>
      <c r="AE855" s="24">
        <f>IF(AD855&gt;900,_xlfn.XLOOKUP(ROUND(AD855,0),'CM-VL-G-C-GL-B-T-ClassRimThickn'!$B$1:$B$112,'CM-VL-G-C-GL-B-T-ClassRimThickn'!$C$1:$C$112,0,1,1),AD855)</f>
        <v>40</v>
      </c>
      <c r="AF855" s="24">
        <v>930.2</v>
      </c>
      <c r="AG855" s="24">
        <f>IF(AF855&gt;900,_xlfn.XLOOKUP(ROUND(AF855,0),'CM-VL-G-C-GL-B-T-ClassRimThickn'!$B$1:$B$112,'CM-VL-G-C-GL-B-T-ClassRimThickn'!$C$1:$C$112,0,1,1),AF855)</f>
        <v>42</v>
      </c>
      <c r="AH855" s="24">
        <v>30</v>
      </c>
      <c r="AI855" s="24">
        <v>30</v>
      </c>
      <c r="AJ855" s="24">
        <v>30</v>
      </c>
      <c r="AK855" s="24">
        <v>30</v>
      </c>
      <c r="AL855" s="24">
        <v>30</v>
      </c>
      <c r="AM855" s="24">
        <v>30</v>
      </c>
      <c r="AN855" s="24">
        <v>30</v>
      </c>
      <c r="AO855" s="24">
        <v>30</v>
      </c>
      <c r="AP855" s="24">
        <v>30</v>
      </c>
      <c r="AQ855" s="24">
        <v>30</v>
      </c>
      <c r="AR855" s="24">
        <v>30</v>
      </c>
      <c r="AS855" s="24">
        <v>30</v>
      </c>
      <c r="AT855" s="24">
        <v>28</v>
      </c>
      <c r="AU855" s="24">
        <v>28</v>
      </c>
      <c r="AV855" s="24">
        <v>28</v>
      </c>
      <c r="AW855" s="24">
        <v>28</v>
      </c>
      <c r="AX855" s="24">
        <v>28</v>
      </c>
      <c r="AY855" s="24">
        <v>28</v>
      </c>
      <c r="AZ855" s="24">
        <v>28</v>
      </c>
      <c r="BA855" s="24">
        <v>28</v>
      </c>
      <c r="BB855" s="24">
        <v>28</v>
      </c>
      <c r="BC855" s="24">
        <v>28</v>
      </c>
      <c r="BD855" s="24">
        <v>28</v>
      </c>
      <c r="BE855" s="24">
        <v>28</v>
      </c>
      <c r="BF855" s="24">
        <v>0</v>
      </c>
      <c r="BG855" s="24">
        <v>0</v>
      </c>
      <c r="BH855" s="24">
        <v>0</v>
      </c>
      <c r="BI855" s="24">
        <v>0</v>
      </c>
      <c r="BJ855" s="24">
        <v>0</v>
      </c>
      <c r="BL855" s="24">
        <v>0</v>
      </c>
      <c r="BM855" s="24">
        <v>0</v>
      </c>
      <c r="BN855" s="24">
        <v>0</v>
      </c>
      <c r="BO855" s="24">
        <v>0</v>
      </c>
      <c r="BP855" s="24">
        <v>0</v>
      </c>
      <c r="BQ855" s="24">
        <v>0</v>
      </c>
      <c r="BR855" s="24">
        <v>0</v>
      </c>
      <c r="BS855" s="24">
        <v>0</v>
      </c>
      <c r="BT855" s="24">
        <v>0</v>
      </c>
      <c r="BU855" s="24">
        <v>0</v>
      </c>
      <c r="BV855" s="24">
        <v>0</v>
      </c>
      <c r="BW855" s="24">
        <v>0</v>
      </c>
      <c r="BX855" s="24">
        <v>0</v>
      </c>
      <c r="BY855" s="24">
        <v>0</v>
      </c>
      <c r="BZ855" s="24">
        <v>0</v>
      </c>
      <c r="CB855" s="24">
        <v>0</v>
      </c>
      <c r="CC855" s="24">
        <v>0</v>
      </c>
      <c r="CO855" s="34">
        <f t="shared" si="64"/>
        <v>228973</v>
      </c>
    </row>
    <row r="856" spans="1:93" ht="15" hidden="1">
      <c r="A856" s="23" t="s">
        <v>161</v>
      </c>
      <c r="B856" s="52">
        <v>43032</v>
      </c>
      <c r="C856" s="25" t="str">
        <f t="shared" si="63"/>
        <v/>
      </c>
      <c r="G856" s="24">
        <f t="shared" si="61"/>
        <v>47</v>
      </c>
      <c r="H856" s="24">
        <v>229688</v>
      </c>
      <c r="I856" s="24" t="str">
        <f t="shared" si="62"/>
        <v/>
      </c>
      <c r="K856" s="24">
        <f>IF(J856&gt;900,_xlfn.XLOOKUP(ROUND(J856,0),'CM-VL-G-C-GL-B-T-ClassRimThickn'!$B$1:$B$112,'CM-VL-G-C-GL-B-T-ClassRimThickn'!$C$1:$C$112,0,1,1),J856)</f>
        <v>0</v>
      </c>
      <c r="L856" s="24">
        <v>47</v>
      </c>
      <c r="M856" s="24">
        <f>IF(L856&gt;900,_xlfn.XLOOKUP(ROUND(L856,0),'CM-VL-G-C-GL-B-T-ClassRimThickn'!$B$1:$B$112,'CM-VL-G-C-GL-B-T-ClassRimThickn'!$C$1:$C$112,0,1,1),L856)</f>
        <v>47</v>
      </c>
      <c r="N856" s="24">
        <v>49</v>
      </c>
      <c r="O856" s="24">
        <f>IF(N856&gt;900,_xlfn.XLOOKUP(ROUND(N856,0),'CM-VL-G-C-GL-B-T-ClassRimThickn'!$B$1:$B$112,'CM-VL-G-C-GL-B-T-ClassRimThickn'!$C$1:$C$112,0,1,1),N856)</f>
        <v>49</v>
      </c>
      <c r="P856" s="24">
        <v>40</v>
      </c>
      <c r="Q856" s="24">
        <f>IF(P856&gt;900,_xlfn.XLOOKUP(ROUND(P856,0),'CM-VL-G-C-GL-B-T-ClassRimThickn'!$B$1:$B$112,'CM-VL-G-C-GL-B-T-ClassRimThickn'!$C$1:$C$112,0,1,1),P856)</f>
        <v>40</v>
      </c>
      <c r="S856" s="24">
        <f>IF(R856&gt;900,_xlfn.XLOOKUP(ROUND(R856,0),'CM-VL-G-C-GL-B-T-ClassRimThickn'!$B$1:$B$112,'CM-VL-G-C-GL-B-T-ClassRimThickn'!$C$1:$C$112,0,1,1),R856)</f>
        <v>0</v>
      </c>
      <c r="T856" s="24">
        <v>45</v>
      </c>
      <c r="U856" s="24">
        <f>IF(T856&gt;900,_xlfn.XLOOKUP(ROUND(T856,0),'CM-VL-G-C-GL-B-T-ClassRimThickn'!$B$1:$B$112,'CM-VL-G-C-GL-B-T-ClassRimThickn'!$C$1:$C$112,0,1,1),T856)</f>
        <v>45</v>
      </c>
      <c r="V856" s="24">
        <v>46</v>
      </c>
      <c r="W856" s="24">
        <f>IF(V856&gt;900,_xlfn.XLOOKUP(ROUND(V856,0),'CM-VL-G-C-GL-B-T-ClassRimThickn'!$B$1:$B$112,'CM-VL-G-C-GL-B-T-ClassRimThickn'!$C$1:$C$112,0,1,1),V856)</f>
        <v>46</v>
      </c>
      <c r="X856" s="24">
        <v>47</v>
      </c>
      <c r="Y856" s="24">
        <f>IF(X856&gt;900,_xlfn.XLOOKUP(ROUND(X856,0),'CM-VL-G-C-GL-B-T-ClassRimThickn'!$B$1:$B$112,'CM-VL-G-C-GL-B-T-ClassRimThickn'!$C$1:$C$112,0,1,1),X856)</f>
        <v>47</v>
      </c>
      <c r="Z856" s="24">
        <v>49</v>
      </c>
      <c r="AA856" s="24">
        <f>IF(Z856&gt;900,_xlfn.XLOOKUP(ROUND(Z856,0),'CM-VL-G-C-GL-B-T-ClassRimThickn'!$B$1:$B$112,'CM-VL-G-C-GL-B-T-ClassRimThickn'!$C$1:$C$112,0,1,1),Z856)</f>
        <v>49</v>
      </c>
      <c r="AB856" s="24">
        <v>40</v>
      </c>
      <c r="AC856" s="24">
        <f>IF(AB856&gt;900,_xlfn.XLOOKUP(ROUND(AB856,0),'CM-VL-G-C-GL-B-T-ClassRimThickn'!$B$1:$B$112,'CM-VL-G-C-GL-B-T-ClassRimThickn'!$C$1:$C$112,0,1,1),AB856)</f>
        <v>40</v>
      </c>
      <c r="AD856" s="24">
        <v>40</v>
      </c>
      <c r="AE856" s="24">
        <f>IF(AD856&gt;900,_xlfn.XLOOKUP(ROUND(AD856,0),'CM-VL-G-C-GL-B-T-ClassRimThickn'!$B$1:$B$112,'CM-VL-G-C-GL-B-T-ClassRimThickn'!$C$1:$C$112,0,1,1),AD856)</f>
        <v>40</v>
      </c>
      <c r="AF856" s="24">
        <v>45</v>
      </c>
      <c r="AG856" s="24">
        <f>IF(AF856&gt;900,_xlfn.XLOOKUP(ROUND(AF856,0),'CM-VL-G-C-GL-B-T-ClassRimThickn'!$B$1:$B$112,'CM-VL-G-C-GL-B-T-ClassRimThickn'!$C$1:$C$112,0,1,1),AF856)</f>
        <v>45</v>
      </c>
      <c r="AH856" s="24">
        <v>31</v>
      </c>
      <c r="AI856" s="24">
        <v>30</v>
      </c>
      <c r="AJ856" s="24">
        <v>30</v>
      </c>
      <c r="AK856" s="24">
        <v>30</v>
      </c>
      <c r="AL856" s="24">
        <v>30</v>
      </c>
      <c r="AM856" s="24">
        <v>31</v>
      </c>
      <c r="AN856" s="24">
        <v>30</v>
      </c>
      <c r="AO856" s="24">
        <v>30</v>
      </c>
      <c r="AP856" s="24">
        <v>30</v>
      </c>
      <c r="AQ856" s="24">
        <v>31</v>
      </c>
      <c r="AR856" s="24">
        <v>31</v>
      </c>
      <c r="AS856" s="24">
        <v>31</v>
      </c>
      <c r="AT856" s="24">
        <v>28</v>
      </c>
      <c r="AU856" s="24">
        <v>28</v>
      </c>
      <c r="AV856" s="24">
        <v>28</v>
      </c>
      <c r="AW856" s="24">
        <v>28</v>
      </c>
      <c r="AX856" s="24">
        <v>28</v>
      </c>
      <c r="AY856" s="24">
        <v>28</v>
      </c>
      <c r="AZ856" s="24">
        <v>29</v>
      </c>
      <c r="BA856" s="24">
        <v>28</v>
      </c>
      <c r="BB856" s="24">
        <v>28</v>
      </c>
      <c r="BC856" s="24">
        <v>29</v>
      </c>
      <c r="BD856" s="24">
        <v>28</v>
      </c>
      <c r="BE856" s="24">
        <v>29</v>
      </c>
      <c r="BF856" s="24">
        <v>0</v>
      </c>
      <c r="BG856" s="24">
        <v>0</v>
      </c>
      <c r="BH856" s="24">
        <v>0</v>
      </c>
      <c r="BI856" s="24">
        <v>0</v>
      </c>
      <c r="BJ856" s="24">
        <v>0</v>
      </c>
      <c r="BL856" s="24">
        <v>0</v>
      </c>
      <c r="BM856" s="24">
        <v>0</v>
      </c>
      <c r="BN856" s="24">
        <v>0</v>
      </c>
      <c r="BO856" s="24">
        <v>0</v>
      </c>
      <c r="BP856" s="24">
        <v>0</v>
      </c>
      <c r="BQ856" s="24">
        <v>0</v>
      </c>
      <c r="BR856" s="24">
        <v>0</v>
      </c>
      <c r="BS856" s="24">
        <v>0</v>
      </c>
      <c r="BT856" s="24">
        <v>0</v>
      </c>
      <c r="BU856" s="24">
        <v>0</v>
      </c>
      <c r="BV856" s="24">
        <v>0</v>
      </c>
      <c r="BW856" s="24">
        <v>0</v>
      </c>
      <c r="BX856" s="24">
        <v>0</v>
      </c>
      <c r="BY856" s="24">
        <v>0</v>
      </c>
      <c r="BZ856" s="24">
        <v>0</v>
      </c>
      <c r="CB856" s="24">
        <v>0</v>
      </c>
      <c r="CC856" s="24">
        <v>0</v>
      </c>
      <c r="CD856" s="24">
        <v>95</v>
      </c>
      <c r="CE856" s="24">
        <v>95</v>
      </c>
      <c r="CF856" s="24">
        <v>95</v>
      </c>
      <c r="CG856" s="24">
        <v>85</v>
      </c>
      <c r="CH856" s="24">
        <v>99</v>
      </c>
      <c r="CI856" s="24">
        <v>90</v>
      </c>
      <c r="CO856" s="34">
        <f t="shared" si="64"/>
        <v>229688</v>
      </c>
    </row>
    <row r="857" spans="1:93" ht="15" hidden="1">
      <c r="A857" s="23" t="s">
        <v>161</v>
      </c>
      <c r="B857" s="52">
        <v>43228</v>
      </c>
      <c r="C857" s="25" t="str">
        <f t="shared" si="63"/>
        <v/>
      </c>
      <c r="G857" s="24">
        <f t="shared" ref="G857:G920" si="65">IF(B857-B856&lt;0,"",B857-B856)</f>
        <v>196</v>
      </c>
      <c r="H857" s="24">
        <v>250279</v>
      </c>
      <c r="I857" s="24" t="str">
        <f t="shared" si="62"/>
        <v/>
      </c>
      <c r="K857" s="24">
        <f>IF(J857&gt;900,_xlfn.XLOOKUP(ROUND(J857,0),'CM-VL-G-C-GL-B-T-ClassRimThickn'!$B$1:$B$112,'CM-VL-G-C-GL-B-T-ClassRimThickn'!$C$1:$C$112,0,1,1),J857)</f>
        <v>0</v>
      </c>
      <c r="L857" s="24">
        <v>43</v>
      </c>
      <c r="M857" s="24">
        <f>IF(L857&gt;900,_xlfn.XLOOKUP(ROUND(L857,0),'CM-VL-G-C-GL-B-T-ClassRimThickn'!$B$1:$B$112,'CM-VL-G-C-GL-B-T-ClassRimThickn'!$C$1:$C$112,0,1,1),L857)</f>
        <v>43</v>
      </c>
      <c r="N857" s="24">
        <v>45</v>
      </c>
      <c r="O857" s="24">
        <f>IF(N857&gt;900,_xlfn.XLOOKUP(ROUND(N857,0),'CM-VL-G-C-GL-B-T-ClassRimThickn'!$B$1:$B$112,'CM-VL-G-C-GL-B-T-ClassRimThickn'!$C$1:$C$112,0,1,1),N857)</f>
        <v>45</v>
      </c>
      <c r="P857" s="24">
        <v>36</v>
      </c>
      <c r="Q857" s="24">
        <f>IF(P857&gt;900,_xlfn.XLOOKUP(ROUND(P857,0),'CM-VL-G-C-GL-B-T-ClassRimThickn'!$B$1:$B$112,'CM-VL-G-C-GL-B-T-ClassRimThickn'!$C$1:$C$112,0,1,1),P857)</f>
        <v>36</v>
      </c>
      <c r="S857" s="24">
        <f>IF(R857&gt;900,_xlfn.XLOOKUP(ROUND(R857,0),'CM-VL-G-C-GL-B-T-ClassRimThickn'!$B$1:$B$112,'CM-VL-G-C-GL-B-T-ClassRimThickn'!$C$1:$C$112,0,1,1),R857)</f>
        <v>0</v>
      </c>
      <c r="T857" s="24">
        <v>41</v>
      </c>
      <c r="U857" s="24">
        <f>IF(T857&gt;900,_xlfn.XLOOKUP(ROUND(T857,0),'CM-VL-G-C-GL-B-T-ClassRimThickn'!$B$1:$B$112,'CM-VL-G-C-GL-B-T-ClassRimThickn'!$C$1:$C$112,0,1,1),T857)</f>
        <v>41</v>
      </c>
      <c r="V857" s="24">
        <v>42</v>
      </c>
      <c r="W857" s="24">
        <f>IF(V857&gt;900,_xlfn.XLOOKUP(ROUND(V857,0),'CM-VL-G-C-GL-B-T-ClassRimThickn'!$B$1:$B$112,'CM-VL-G-C-GL-B-T-ClassRimThickn'!$C$1:$C$112,0,1,1),V857)</f>
        <v>42</v>
      </c>
      <c r="X857" s="24">
        <v>43</v>
      </c>
      <c r="Y857" s="24">
        <f>IF(X857&gt;900,_xlfn.XLOOKUP(ROUND(X857,0),'CM-VL-G-C-GL-B-T-ClassRimThickn'!$B$1:$B$112,'CM-VL-G-C-GL-B-T-ClassRimThickn'!$C$1:$C$112,0,1,1),X857)</f>
        <v>43</v>
      </c>
      <c r="Z857" s="24">
        <v>45</v>
      </c>
      <c r="AA857" s="24">
        <f>IF(Z857&gt;900,_xlfn.XLOOKUP(ROUND(Z857,0),'CM-VL-G-C-GL-B-T-ClassRimThickn'!$B$1:$B$112,'CM-VL-G-C-GL-B-T-ClassRimThickn'!$C$1:$C$112,0,1,1),Z857)</f>
        <v>45</v>
      </c>
      <c r="AB857" s="24">
        <v>36</v>
      </c>
      <c r="AC857" s="24">
        <f>IF(AB857&gt;900,_xlfn.XLOOKUP(ROUND(AB857,0),'CM-VL-G-C-GL-B-T-ClassRimThickn'!$B$1:$B$112,'CM-VL-G-C-GL-B-T-ClassRimThickn'!$C$1:$C$112,0,1,1),AB857)</f>
        <v>36</v>
      </c>
      <c r="AD857" s="24">
        <v>39</v>
      </c>
      <c r="AE857" s="24">
        <f>IF(AD857&gt;900,_xlfn.XLOOKUP(ROUND(AD857,0),'CM-VL-G-C-GL-B-T-ClassRimThickn'!$B$1:$B$112,'CM-VL-G-C-GL-B-T-ClassRimThickn'!$C$1:$C$112,0,1,1),AD857)</f>
        <v>39</v>
      </c>
      <c r="AF857" s="24">
        <v>41</v>
      </c>
      <c r="AG857" s="24">
        <f>IF(AF857&gt;900,_xlfn.XLOOKUP(ROUND(AF857,0),'CM-VL-G-C-GL-B-T-ClassRimThickn'!$B$1:$B$112,'CM-VL-G-C-GL-B-T-ClassRimThickn'!$C$1:$C$112,0,1,1),AF857)</f>
        <v>41</v>
      </c>
      <c r="AH857" s="24">
        <v>29</v>
      </c>
      <c r="AI857" s="24">
        <v>28</v>
      </c>
      <c r="AJ857" s="24">
        <v>29</v>
      </c>
      <c r="AK857" s="24">
        <v>28</v>
      </c>
      <c r="AL857" s="24">
        <v>28</v>
      </c>
      <c r="AM857" s="24">
        <v>29</v>
      </c>
      <c r="AN857" s="24">
        <v>27</v>
      </c>
      <c r="AO857" s="24">
        <v>28</v>
      </c>
      <c r="AP857" s="24">
        <v>28</v>
      </c>
      <c r="AQ857" s="24">
        <v>28</v>
      </c>
      <c r="AR857" s="24">
        <v>28</v>
      </c>
      <c r="AS857" s="24">
        <v>28</v>
      </c>
      <c r="AT857" s="24">
        <v>28</v>
      </c>
      <c r="AU857" s="24">
        <v>29</v>
      </c>
      <c r="AV857" s="24">
        <v>28</v>
      </c>
      <c r="AW857" s="24">
        <v>28.5</v>
      </c>
      <c r="AX857" s="24">
        <v>28</v>
      </c>
      <c r="AY857" s="24">
        <v>28</v>
      </c>
      <c r="AZ857" s="24">
        <v>30</v>
      </c>
      <c r="BA857" s="24">
        <v>29</v>
      </c>
      <c r="BB857" s="24">
        <v>29</v>
      </c>
      <c r="BC857" s="24">
        <v>28.5</v>
      </c>
      <c r="BD857" s="24">
        <v>28</v>
      </c>
      <c r="BE857" s="24">
        <v>30</v>
      </c>
      <c r="CD857" s="24">
        <v>95</v>
      </c>
      <c r="CE857" s="24">
        <v>95</v>
      </c>
      <c r="CF857" s="24">
        <v>95</v>
      </c>
      <c r="CG857" s="24">
        <v>85</v>
      </c>
      <c r="CH857" s="24">
        <v>85</v>
      </c>
      <c r="CI857" s="24">
        <v>90</v>
      </c>
      <c r="CO857" s="34">
        <f t="shared" si="64"/>
        <v>250279</v>
      </c>
    </row>
    <row r="858" spans="1:93" ht="15" hidden="1">
      <c r="A858" s="23" t="s">
        <v>161</v>
      </c>
      <c r="B858" s="52">
        <v>43311</v>
      </c>
      <c r="C858" s="25" t="str">
        <f t="shared" si="63"/>
        <v/>
      </c>
      <c r="G858" s="24">
        <f t="shared" si="65"/>
        <v>83</v>
      </c>
      <c r="H858" s="24">
        <v>279990</v>
      </c>
      <c r="I858" s="24" t="str">
        <f t="shared" si="62"/>
        <v/>
      </c>
      <c r="K858" s="24">
        <f>IF(J858&gt;900,_xlfn.XLOOKUP(ROUND(J858,0),'CM-VL-G-C-GL-B-T-ClassRimThickn'!$B$1:$B$112,'CM-VL-G-C-GL-B-T-ClassRimThickn'!$C$1:$C$112,0,1,1),J858)</f>
        <v>0</v>
      </c>
      <c r="L858" s="24">
        <v>42</v>
      </c>
      <c r="M858" s="24">
        <f>IF(L858&gt;900,_xlfn.XLOOKUP(ROUND(L858,0),'CM-VL-G-C-GL-B-T-ClassRimThickn'!$B$1:$B$112,'CM-VL-G-C-GL-B-T-ClassRimThickn'!$C$1:$C$112,0,1,1),L858)</f>
        <v>42</v>
      </c>
      <c r="N858" s="24">
        <v>45</v>
      </c>
      <c r="O858" s="24">
        <f>IF(N858&gt;900,_xlfn.XLOOKUP(ROUND(N858,0),'CM-VL-G-C-GL-B-T-ClassRimThickn'!$B$1:$B$112,'CM-VL-G-C-GL-B-T-ClassRimThickn'!$C$1:$C$112,0,1,1),N858)</f>
        <v>45</v>
      </c>
      <c r="P858" s="24">
        <v>36</v>
      </c>
      <c r="Q858" s="24">
        <f>IF(P858&gt;900,_xlfn.XLOOKUP(ROUND(P858,0),'CM-VL-G-C-GL-B-T-ClassRimThickn'!$B$1:$B$112,'CM-VL-G-C-GL-B-T-ClassRimThickn'!$C$1:$C$112,0,1,1),P858)</f>
        <v>36</v>
      </c>
      <c r="S858" s="24">
        <f>IF(R858&gt;900,_xlfn.XLOOKUP(ROUND(R858,0),'CM-VL-G-C-GL-B-T-ClassRimThickn'!$B$1:$B$112,'CM-VL-G-C-GL-B-T-ClassRimThickn'!$C$1:$C$112,0,1,1),R858)</f>
        <v>0</v>
      </c>
      <c r="T858" s="24">
        <v>41</v>
      </c>
      <c r="U858" s="24">
        <f>IF(T858&gt;900,_xlfn.XLOOKUP(ROUND(T858,0),'CM-VL-G-C-GL-B-T-ClassRimThickn'!$B$1:$B$112,'CM-VL-G-C-GL-B-T-ClassRimThickn'!$C$1:$C$112,0,1,1),T858)</f>
        <v>41</v>
      </c>
      <c r="V858" s="24">
        <v>40</v>
      </c>
      <c r="W858" s="24">
        <f>IF(V858&gt;900,_xlfn.XLOOKUP(ROUND(V858,0),'CM-VL-G-C-GL-B-T-ClassRimThickn'!$B$1:$B$112,'CM-VL-G-C-GL-B-T-ClassRimThickn'!$C$1:$C$112,0,1,1),V858)</f>
        <v>40</v>
      </c>
      <c r="X858" s="24">
        <v>42</v>
      </c>
      <c r="Y858" s="24">
        <f>IF(X858&gt;900,_xlfn.XLOOKUP(ROUND(X858,0),'CM-VL-G-C-GL-B-T-ClassRimThickn'!$B$1:$B$112,'CM-VL-G-C-GL-B-T-ClassRimThickn'!$C$1:$C$112,0,1,1),X858)</f>
        <v>42</v>
      </c>
      <c r="Z858" s="24">
        <v>45</v>
      </c>
      <c r="AA858" s="24">
        <f>IF(Z858&gt;900,_xlfn.XLOOKUP(ROUND(Z858,0),'CM-VL-G-C-GL-B-T-ClassRimThickn'!$B$1:$B$112,'CM-VL-G-C-GL-B-T-ClassRimThickn'!$C$1:$C$112,0,1,1),Z858)</f>
        <v>45</v>
      </c>
      <c r="AB858" s="24">
        <v>35</v>
      </c>
      <c r="AC858" s="24">
        <f>IF(AB858&gt;900,_xlfn.XLOOKUP(ROUND(AB858,0),'CM-VL-G-C-GL-B-T-ClassRimThickn'!$B$1:$B$112,'CM-VL-G-C-GL-B-T-ClassRimThickn'!$C$1:$C$112,0,1,1),AB858)</f>
        <v>35</v>
      </c>
      <c r="AD858" s="24">
        <v>40</v>
      </c>
      <c r="AE858" s="24">
        <f>IF(AD858&gt;900,_xlfn.XLOOKUP(ROUND(AD858,0),'CM-VL-G-C-GL-B-T-ClassRimThickn'!$B$1:$B$112,'CM-VL-G-C-GL-B-T-ClassRimThickn'!$C$1:$C$112,0,1,1),AD858)</f>
        <v>40</v>
      </c>
      <c r="AF858" s="24">
        <v>41</v>
      </c>
      <c r="AG858" s="24">
        <f>IF(AF858&gt;900,_xlfn.XLOOKUP(ROUND(AF858,0),'CM-VL-G-C-GL-B-T-ClassRimThickn'!$B$1:$B$112,'CM-VL-G-C-GL-B-T-ClassRimThickn'!$C$1:$C$112,0,1,1),AF858)</f>
        <v>41</v>
      </c>
      <c r="AH858" s="24">
        <v>26</v>
      </c>
      <c r="AI858" s="24">
        <v>25</v>
      </c>
      <c r="AJ858" s="24">
        <v>27</v>
      </c>
      <c r="AK858" s="24">
        <v>26</v>
      </c>
      <c r="AL858" s="24">
        <v>24</v>
      </c>
      <c r="AM858" s="24">
        <v>27</v>
      </c>
      <c r="AN858" s="24">
        <v>24</v>
      </c>
      <c r="AO858" s="24">
        <v>25</v>
      </c>
      <c r="AP858" s="24">
        <v>26</v>
      </c>
      <c r="AQ858" s="24">
        <v>26</v>
      </c>
      <c r="AR858" s="24">
        <v>26</v>
      </c>
      <c r="AS858" s="24">
        <v>27</v>
      </c>
      <c r="AT858" s="24">
        <v>29</v>
      </c>
      <c r="AU858" s="24">
        <v>29</v>
      </c>
      <c r="AV858" s="24">
        <v>29</v>
      </c>
      <c r="AW858" s="24">
        <v>29</v>
      </c>
      <c r="AX858" s="24">
        <v>29</v>
      </c>
      <c r="AY858" s="24">
        <v>29</v>
      </c>
      <c r="AZ858" s="24">
        <v>31</v>
      </c>
      <c r="BA858" s="24">
        <v>29</v>
      </c>
      <c r="BB858" s="24">
        <v>30</v>
      </c>
      <c r="BC858" s="24">
        <v>30</v>
      </c>
      <c r="BD858" s="24">
        <v>30</v>
      </c>
      <c r="BE858" s="24">
        <v>30</v>
      </c>
      <c r="BF858" s="24">
        <v>0</v>
      </c>
      <c r="BG858" s="24">
        <v>0</v>
      </c>
      <c r="BH858" s="24">
        <v>0</v>
      </c>
      <c r="BI858" s="24">
        <v>0</v>
      </c>
      <c r="BJ858" s="24">
        <v>0</v>
      </c>
      <c r="BL858" s="24">
        <v>0</v>
      </c>
      <c r="BM858" s="24">
        <v>0</v>
      </c>
      <c r="BN858" s="24">
        <v>0</v>
      </c>
      <c r="BO858" s="24">
        <v>0</v>
      </c>
      <c r="BP858" s="24">
        <v>0</v>
      </c>
      <c r="BQ858" s="24">
        <v>0</v>
      </c>
      <c r="BR858" s="24">
        <v>0</v>
      </c>
      <c r="BS858" s="24">
        <v>0</v>
      </c>
      <c r="BT858" s="24">
        <v>0</v>
      </c>
      <c r="BU858" s="24">
        <v>0</v>
      </c>
      <c r="BV858" s="24">
        <v>0</v>
      </c>
      <c r="BW858" s="24">
        <v>0</v>
      </c>
      <c r="BX858" s="24">
        <v>0</v>
      </c>
      <c r="BY858" s="24">
        <v>0</v>
      </c>
      <c r="BZ858" s="24">
        <v>0</v>
      </c>
      <c r="CB858" s="24">
        <v>0</v>
      </c>
      <c r="CC858" s="24">
        <v>0</v>
      </c>
      <c r="CD858" s="24">
        <v>90</v>
      </c>
      <c r="CE858" s="24">
        <v>95</v>
      </c>
      <c r="CF858" s="24">
        <v>95</v>
      </c>
      <c r="CG858" s="24">
        <v>85</v>
      </c>
      <c r="CH858" s="24">
        <v>90</v>
      </c>
      <c r="CI858" s="24">
        <v>90</v>
      </c>
      <c r="CO858" s="34">
        <f t="shared" si="64"/>
        <v>279990</v>
      </c>
    </row>
    <row r="859" spans="1:93" ht="15" hidden="1">
      <c r="A859" s="23" t="s">
        <v>161</v>
      </c>
      <c r="B859" s="52">
        <v>43628</v>
      </c>
      <c r="C859" s="25" t="str">
        <f t="shared" si="63"/>
        <v/>
      </c>
      <c r="G859" s="24">
        <f t="shared" si="65"/>
        <v>317</v>
      </c>
      <c r="H859" s="30">
        <f>(H860-H858)/(G859+G860)*G859+H858</f>
        <v>311583.89121338911</v>
      </c>
      <c r="I859" s="24" t="str">
        <f t="shared" si="62"/>
        <v/>
      </c>
      <c r="K859" s="24">
        <f>IF(J859&gt;900,_xlfn.XLOOKUP(ROUND(J859,0),'CM-VL-G-C-GL-B-T-ClassRimThickn'!$B$1:$B$112,'CM-VL-G-C-GL-B-T-ClassRimThickn'!$C$1:$C$112,0,1,1),J859)</f>
        <v>0</v>
      </c>
      <c r="L859" s="24">
        <v>40</v>
      </c>
      <c r="M859" s="24">
        <f>IF(L859&gt;900,_xlfn.XLOOKUP(ROUND(L859,0),'CM-VL-G-C-GL-B-T-ClassRimThickn'!$B$1:$B$112,'CM-VL-G-C-GL-B-T-ClassRimThickn'!$C$1:$C$112,0,1,1),L859)</f>
        <v>40</v>
      </c>
      <c r="N859" s="24">
        <v>45</v>
      </c>
      <c r="O859" s="24">
        <f>IF(N859&gt;900,_xlfn.XLOOKUP(ROUND(N859,0),'CM-VL-G-C-GL-B-T-ClassRimThickn'!$B$1:$B$112,'CM-VL-G-C-GL-B-T-ClassRimThickn'!$C$1:$C$112,0,1,1),N859)</f>
        <v>45</v>
      </c>
      <c r="P859" s="24">
        <v>35</v>
      </c>
      <c r="Q859" s="24">
        <f>IF(P859&gt;900,_xlfn.XLOOKUP(ROUND(P859,0),'CM-VL-G-C-GL-B-T-ClassRimThickn'!$B$1:$B$112,'CM-VL-G-C-GL-B-T-ClassRimThickn'!$C$1:$C$112,0,1,1),P859)</f>
        <v>35</v>
      </c>
      <c r="S859" s="24">
        <f>IF(R859&gt;900,_xlfn.XLOOKUP(ROUND(R859,0),'CM-VL-G-C-GL-B-T-ClassRimThickn'!$B$1:$B$112,'CM-VL-G-C-GL-B-T-ClassRimThickn'!$C$1:$C$112,0,1,1),R859)</f>
        <v>0</v>
      </c>
      <c r="T859" s="24">
        <v>40</v>
      </c>
      <c r="U859" s="24">
        <f>IF(T859&gt;900,_xlfn.XLOOKUP(ROUND(T859,0),'CM-VL-G-C-GL-B-T-ClassRimThickn'!$B$1:$B$112,'CM-VL-G-C-GL-B-T-ClassRimThickn'!$C$1:$C$112,0,1,1),T859)</f>
        <v>40</v>
      </c>
      <c r="V859" s="24">
        <v>40</v>
      </c>
      <c r="W859" s="24">
        <f>IF(V859&gt;900,_xlfn.XLOOKUP(ROUND(V859,0),'CM-VL-G-C-GL-B-T-ClassRimThickn'!$B$1:$B$112,'CM-VL-G-C-GL-B-T-ClassRimThickn'!$C$1:$C$112,0,1,1),V859)</f>
        <v>40</v>
      </c>
      <c r="X859" s="24">
        <v>40</v>
      </c>
      <c r="Y859" s="24">
        <f>IF(X859&gt;900,_xlfn.XLOOKUP(ROUND(X859,0),'CM-VL-G-C-GL-B-T-ClassRimThickn'!$B$1:$B$112,'CM-VL-G-C-GL-B-T-ClassRimThickn'!$C$1:$C$112,0,1,1),X859)</f>
        <v>40</v>
      </c>
      <c r="Z859" s="24">
        <v>45</v>
      </c>
      <c r="AA859" s="24">
        <f>IF(Z859&gt;900,_xlfn.XLOOKUP(ROUND(Z859,0),'CM-VL-G-C-GL-B-T-ClassRimThickn'!$B$1:$B$112,'CM-VL-G-C-GL-B-T-ClassRimThickn'!$C$1:$C$112,0,1,1),Z859)</f>
        <v>45</v>
      </c>
      <c r="AB859" s="24">
        <v>35</v>
      </c>
      <c r="AC859" s="24">
        <f>IF(AB859&gt;900,_xlfn.XLOOKUP(ROUND(AB859,0),'CM-VL-G-C-GL-B-T-ClassRimThickn'!$B$1:$B$112,'CM-VL-G-C-GL-B-T-ClassRimThickn'!$C$1:$C$112,0,1,1),AB859)</f>
        <v>35</v>
      </c>
      <c r="AD859" s="24">
        <v>38</v>
      </c>
      <c r="AE859" s="24">
        <f>IF(AD859&gt;900,_xlfn.XLOOKUP(ROUND(AD859,0),'CM-VL-G-C-GL-B-T-ClassRimThickn'!$B$1:$B$112,'CM-VL-G-C-GL-B-T-ClassRimThickn'!$C$1:$C$112,0,1,1),AD859)</f>
        <v>38</v>
      </c>
      <c r="AF859" s="24">
        <v>40</v>
      </c>
      <c r="AG859" s="24">
        <f>IF(AF859&gt;900,_xlfn.XLOOKUP(ROUND(AF859,0),'CM-VL-G-C-GL-B-T-ClassRimThickn'!$B$1:$B$112,'CM-VL-G-C-GL-B-T-ClassRimThickn'!$C$1:$C$112,0,1,1),AF859)</f>
        <v>40</v>
      </c>
      <c r="AH859" s="24">
        <v>26</v>
      </c>
      <c r="AI859" s="24">
        <v>26</v>
      </c>
      <c r="AJ859" s="24">
        <v>25</v>
      </c>
      <c r="AK859" s="24">
        <v>25</v>
      </c>
      <c r="AL859" s="24">
        <v>23</v>
      </c>
      <c r="AM859" s="24">
        <v>24</v>
      </c>
      <c r="AN859" s="24">
        <v>23</v>
      </c>
      <c r="AO859" s="24">
        <v>23</v>
      </c>
      <c r="AP859" s="24">
        <v>24</v>
      </c>
      <c r="AQ859" s="24">
        <v>25</v>
      </c>
      <c r="AR859" s="24">
        <v>27</v>
      </c>
      <c r="AS859" s="24">
        <v>26</v>
      </c>
      <c r="AT859" s="24">
        <v>29</v>
      </c>
      <c r="AU859" s="24">
        <v>30</v>
      </c>
      <c r="AV859" s="24">
        <v>30</v>
      </c>
      <c r="AW859" s="24">
        <v>30</v>
      </c>
      <c r="AX859" s="24">
        <v>31</v>
      </c>
      <c r="AY859" s="24">
        <v>31</v>
      </c>
      <c r="AZ859" s="24">
        <v>33</v>
      </c>
      <c r="BA859" s="24">
        <v>32</v>
      </c>
      <c r="BB859" s="24">
        <v>30</v>
      </c>
      <c r="BC859" s="24">
        <v>32</v>
      </c>
      <c r="BD859" s="24">
        <v>32</v>
      </c>
      <c r="BE859" s="24">
        <v>32</v>
      </c>
      <c r="BF859" s="24">
        <v>0.5</v>
      </c>
      <c r="BG859" s="24">
        <v>1</v>
      </c>
      <c r="BH859" s="24">
        <v>1</v>
      </c>
      <c r="BI859" s="24">
        <v>1</v>
      </c>
      <c r="BJ859" s="24">
        <v>0.5</v>
      </c>
      <c r="BL859" s="24">
        <v>1</v>
      </c>
      <c r="BM859" s="24">
        <v>0.5</v>
      </c>
      <c r="BN859" s="24">
        <v>0.5</v>
      </c>
      <c r="BO859" s="24">
        <v>1</v>
      </c>
      <c r="BP859" s="24">
        <v>0.5</v>
      </c>
      <c r="BQ859" s="24">
        <v>1</v>
      </c>
      <c r="BR859" s="24">
        <v>0.5</v>
      </c>
      <c r="BS859" s="24">
        <v>0.5</v>
      </c>
      <c r="BT859" s="24">
        <v>1</v>
      </c>
      <c r="BU859" s="24">
        <v>1</v>
      </c>
      <c r="BV859" s="24">
        <v>0.5</v>
      </c>
      <c r="BW859" s="24">
        <v>1</v>
      </c>
      <c r="BX859" s="24">
        <v>1</v>
      </c>
      <c r="BY859" s="24">
        <v>0.5</v>
      </c>
      <c r="BZ859" s="24">
        <v>0.5</v>
      </c>
      <c r="CB859" s="24">
        <v>0.5</v>
      </c>
      <c r="CC859" s="24">
        <v>0.5</v>
      </c>
      <c r="CO859" s="34">
        <f t="shared" si="64"/>
        <v>311583.89121338911</v>
      </c>
    </row>
    <row r="860" spans="1:93" ht="15" hidden="1">
      <c r="A860" s="23" t="s">
        <v>161</v>
      </c>
      <c r="B860" s="52">
        <v>43789</v>
      </c>
      <c r="C860" s="25" t="str">
        <f t="shared" si="63"/>
        <v/>
      </c>
      <c r="E860" s="24" t="s">
        <v>159</v>
      </c>
      <c r="G860" s="24">
        <f t="shared" si="65"/>
        <v>161</v>
      </c>
      <c r="H860" s="27">
        <v>327630</v>
      </c>
      <c r="I860" s="24" t="str">
        <f t="shared" si="62"/>
        <v/>
      </c>
      <c r="J860" s="24">
        <v>88</v>
      </c>
      <c r="K860" s="24">
        <f>IF(J860&gt;900,_xlfn.XLOOKUP(ROUND(J860,0),'CM-VL-G-C-GL-B-T-ClassRimThickn'!$B$1:$B$112,'CM-VL-G-C-GL-B-T-ClassRimThickn'!$C$1:$C$112,0,1,1),J860)</f>
        <v>88</v>
      </c>
      <c r="L860" s="24">
        <v>88</v>
      </c>
      <c r="M860" s="24">
        <f>IF(L860&gt;900,_xlfn.XLOOKUP(ROUND(L860,0),'CM-VL-G-C-GL-B-T-ClassRimThickn'!$B$1:$B$112,'CM-VL-G-C-GL-B-T-ClassRimThickn'!$C$1:$C$112,0,1,1),L860)</f>
        <v>88</v>
      </c>
      <c r="N860" s="24">
        <v>88</v>
      </c>
      <c r="O860" s="24">
        <f>IF(N860&gt;900,_xlfn.XLOOKUP(ROUND(N860,0),'CM-VL-G-C-GL-B-T-ClassRimThickn'!$B$1:$B$112,'CM-VL-G-C-GL-B-T-ClassRimThickn'!$C$1:$C$112,0,1,1),N860)</f>
        <v>88</v>
      </c>
      <c r="P860" s="24">
        <v>88</v>
      </c>
      <c r="Q860" s="24">
        <f>IF(P860&gt;900,_xlfn.XLOOKUP(ROUND(P860,0),'CM-VL-G-C-GL-B-T-ClassRimThickn'!$B$1:$B$112,'CM-VL-G-C-GL-B-T-ClassRimThickn'!$C$1:$C$112,0,1,1),P860)</f>
        <v>88</v>
      </c>
      <c r="R860" s="24">
        <v>88</v>
      </c>
      <c r="S860" s="24">
        <f>IF(R860&gt;900,_xlfn.XLOOKUP(ROUND(R860,0),'CM-VL-G-C-GL-B-T-ClassRimThickn'!$B$1:$B$112,'CM-VL-G-C-GL-B-T-ClassRimThickn'!$C$1:$C$112,0,1,1),R860)</f>
        <v>88</v>
      </c>
      <c r="T860" s="24">
        <v>88</v>
      </c>
      <c r="U860" s="24">
        <f>IF(T860&gt;900,_xlfn.XLOOKUP(ROUND(T860,0),'CM-VL-G-C-GL-B-T-ClassRimThickn'!$B$1:$B$112,'CM-VL-G-C-GL-B-T-ClassRimThickn'!$C$1:$C$112,0,1,1),T860)</f>
        <v>88</v>
      </c>
      <c r="V860" s="24">
        <v>88</v>
      </c>
      <c r="W860" s="24">
        <f>IF(V860&gt;900,_xlfn.XLOOKUP(ROUND(V860,0),'CM-VL-G-C-GL-B-T-ClassRimThickn'!$B$1:$B$112,'CM-VL-G-C-GL-B-T-ClassRimThickn'!$C$1:$C$112,0,1,1),V860)</f>
        <v>88</v>
      </c>
      <c r="X860" s="24">
        <v>88</v>
      </c>
      <c r="Y860" s="24">
        <f>IF(X860&gt;900,_xlfn.XLOOKUP(ROUND(X860,0),'CM-VL-G-C-GL-B-T-ClassRimThickn'!$B$1:$B$112,'CM-VL-G-C-GL-B-T-ClassRimThickn'!$C$1:$C$112,0,1,1),X860)</f>
        <v>88</v>
      </c>
      <c r="Z860" s="24">
        <v>88</v>
      </c>
      <c r="AA860" s="24">
        <f>IF(Z860&gt;900,_xlfn.XLOOKUP(ROUND(Z860,0),'CM-VL-G-C-GL-B-T-ClassRimThickn'!$B$1:$B$112,'CM-VL-G-C-GL-B-T-ClassRimThickn'!$C$1:$C$112,0,1,1),Z860)</f>
        <v>88</v>
      </c>
      <c r="AB860" s="24">
        <v>88</v>
      </c>
      <c r="AC860" s="24">
        <f>IF(AB860&gt;900,_xlfn.XLOOKUP(ROUND(AB860,0),'CM-VL-G-C-GL-B-T-ClassRimThickn'!$B$1:$B$112,'CM-VL-G-C-GL-B-T-ClassRimThickn'!$C$1:$C$112,0,1,1),AB860)</f>
        <v>88</v>
      </c>
      <c r="AD860" s="24">
        <v>88</v>
      </c>
      <c r="AE860" s="24">
        <f>IF(AD860&gt;900,_xlfn.XLOOKUP(ROUND(AD860,0),'CM-VL-G-C-GL-B-T-ClassRimThickn'!$B$1:$B$112,'CM-VL-G-C-GL-B-T-ClassRimThickn'!$C$1:$C$112,0,1,1),AD860)</f>
        <v>88</v>
      </c>
      <c r="AF860" s="24">
        <v>88</v>
      </c>
      <c r="AG860" s="24">
        <f>IF(AF860&gt;900,_xlfn.XLOOKUP(ROUND(AF860,0),'CM-VL-G-C-GL-B-T-ClassRimThickn'!$B$1:$B$112,'CM-VL-G-C-GL-B-T-ClassRimThickn'!$C$1:$C$112,0,1,1),AF860)</f>
        <v>88</v>
      </c>
      <c r="AH860" s="24">
        <v>30</v>
      </c>
      <c r="AI860" s="24">
        <v>30</v>
      </c>
      <c r="AJ860" s="24">
        <v>30</v>
      </c>
      <c r="AK860" s="24">
        <v>30</v>
      </c>
      <c r="AL860" s="24">
        <v>30</v>
      </c>
      <c r="AM860" s="24">
        <v>30</v>
      </c>
      <c r="AN860" s="24">
        <v>30</v>
      </c>
      <c r="AO860" s="24">
        <v>30</v>
      </c>
      <c r="AP860" s="24">
        <v>30</v>
      </c>
      <c r="AQ860" s="24">
        <v>30</v>
      </c>
      <c r="AR860" s="24">
        <v>30</v>
      </c>
      <c r="AS860" s="24">
        <v>30</v>
      </c>
      <c r="AT860" s="24">
        <v>28</v>
      </c>
      <c r="AU860" s="24">
        <v>28</v>
      </c>
      <c r="AV860" s="24">
        <v>28</v>
      </c>
      <c r="AW860" s="24">
        <v>28</v>
      </c>
      <c r="AX860" s="24">
        <v>28</v>
      </c>
      <c r="AY860" s="24">
        <v>28</v>
      </c>
      <c r="AZ860" s="24">
        <v>28</v>
      </c>
      <c r="BA860" s="24">
        <v>28</v>
      </c>
      <c r="BB860" s="24">
        <v>28</v>
      </c>
      <c r="BC860" s="24">
        <v>28</v>
      </c>
      <c r="BD860" s="24">
        <v>28</v>
      </c>
      <c r="BE860" s="24">
        <v>28</v>
      </c>
      <c r="BF860" s="24">
        <v>0</v>
      </c>
      <c r="BG860" s="24">
        <v>0</v>
      </c>
      <c r="BH860" s="24">
        <v>0</v>
      </c>
      <c r="BI860" s="24">
        <v>0</v>
      </c>
      <c r="BJ860" s="24">
        <v>0</v>
      </c>
      <c r="BK860" s="24">
        <v>0</v>
      </c>
      <c r="BL860" s="24">
        <v>0</v>
      </c>
      <c r="BM860" s="24">
        <v>0</v>
      </c>
      <c r="BN860" s="24">
        <v>0</v>
      </c>
      <c r="BO860" s="24">
        <v>0</v>
      </c>
      <c r="BP860" s="24">
        <v>0</v>
      </c>
      <c r="BQ860" s="24">
        <v>0</v>
      </c>
      <c r="CD860" s="24">
        <v>100</v>
      </c>
      <c r="CE860" s="24">
        <v>100</v>
      </c>
      <c r="CF860" s="24">
        <v>100</v>
      </c>
      <c r="CG860" s="24">
        <v>100</v>
      </c>
      <c r="CH860" s="24">
        <v>100</v>
      </c>
      <c r="CI860" s="24">
        <v>100</v>
      </c>
      <c r="CJ860" s="24">
        <v>160</v>
      </c>
      <c r="CK860" s="24">
        <v>135</v>
      </c>
      <c r="CL860" s="24">
        <v>870</v>
      </c>
      <c r="CM860" s="24">
        <v>895</v>
      </c>
      <c r="CO860" s="34">
        <f t="shared" si="64"/>
        <v>327630</v>
      </c>
    </row>
    <row r="861" spans="1:93" ht="15" hidden="1">
      <c r="A861" s="23" t="s">
        <v>162</v>
      </c>
      <c r="B861" s="52">
        <v>42074</v>
      </c>
      <c r="C861" s="25" t="str">
        <f t="shared" si="63"/>
        <v/>
      </c>
      <c r="G861" s="24" t="str">
        <f t="shared" si="65"/>
        <v/>
      </c>
      <c r="H861" s="24">
        <v>150</v>
      </c>
      <c r="I861" s="24" t="str">
        <f t="shared" si="62"/>
        <v/>
      </c>
      <c r="K861" s="24">
        <f>IF(J861&gt;900,_xlfn.XLOOKUP(ROUND(J861,0),'CM-VL-G-C-GL-B-T-ClassRimThickn'!$B$1:$B$112,'CM-VL-G-C-GL-B-T-ClassRimThickn'!$C$1:$C$112,0,1,1),J861)</f>
        <v>0</v>
      </c>
      <c r="L861" s="24">
        <v>89</v>
      </c>
      <c r="M861" s="24">
        <f>IF(L861&gt;900,_xlfn.XLOOKUP(ROUND(L861,0),'CM-VL-G-C-GL-B-T-ClassRimThickn'!$B$1:$B$112,'CM-VL-G-C-GL-B-T-ClassRimThickn'!$C$1:$C$112,0,1,1),L861)</f>
        <v>89</v>
      </c>
      <c r="N861" s="24">
        <v>89</v>
      </c>
      <c r="O861" s="24">
        <f>IF(N861&gt;900,_xlfn.XLOOKUP(ROUND(N861,0),'CM-VL-G-C-GL-B-T-ClassRimThickn'!$B$1:$B$112,'CM-VL-G-C-GL-B-T-ClassRimThickn'!$C$1:$C$112,0,1,1),N861)</f>
        <v>89</v>
      </c>
      <c r="P861" s="24">
        <v>86</v>
      </c>
      <c r="Q861" s="24">
        <f>IF(P861&gt;900,_xlfn.XLOOKUP(ROUND(P861,0),'CM-VL-G-C-GL-B-T-ClassRimThickn'!$B$1:$B$112,'CM-VL-G-C-GL-B-T-ClassRimThickn'!$C$1:$C$112,0,1,1),P861)</f>
        <v>86</v>
      </c>
      <c r="S861" s="24">
        <f>IF(R861&gt;900,_xlfn.XLOOKUP(ROUND(R861,0),'CM-VL-G-C-GL-B-T-ClassRimThickn'!$B$1:$B$112,'CM-VL-G-C-GL-B-T-ClassRimThickn'!$C$1:$C$112,0,1,1),R861)</f>
        <v>0</v>
      </c>
      <c r="T861" s="24">
        <v>88</v>
      </c>
      <c r="U861" s="24">
        <f>IF(T861&gt;900,_xlfn.XLOOKUP(ROUND(T861,0),'CM-VL-G-C-GL-B-T-ClassRimThickn'!$B$1:$B$112,'CM-VL-G-C-GL-B-T-ClassRimThickn'!$C$1:$C$112,0,1,1),T861)</f>
        <v>88</v>
      </c>
      <c r="V861" s="24">
        <v>89</v>
      </c>
      <c r="W861" s="24">
        <f>IF(V861&gt;900,_xlfn.XLOOKUP(ROUND(V861,0),'CM-VL-G-C-GL-B-T-ClassRimThickn'!$B$1:$B$112,'CM-VL-G-C-GL-B-T-ClassRimThickn'!$C$1:$C$112,0,1,1),V861)</f>
        <v>89</v>
      </c>
      <c r="X861" s="24">
        <v>89</v>
      </c>
      <c r="Y861" s="24">
        <f>IF(X861&gt;900,_xlfn.XLOOKUP(ROUND(X861,0),'CM-VL-G-C-GL-B-T-ClassRimThickn'!$B$1:$B$112,'CM-VL-G-C-GL-B-T-ClassRimThickn'!$C$1:$C$112,0,1,1),X861)</f>
        <v>89</v>
      </c>
      <c r="Z861" s="24">
        <v>89</v>
      </c>
      <c r="AA861" s="24">
        <f>IF(Z861&gt;900,_xlfn.XLOOKUP(ROUND(Z861,0),'CM-VL-G-C-GL-B-T-ClassRimThickn'!$B$1:$B$112,'CM-VL-G-C-GL-B-T-ClassRimThickn'!$C$1:$C$112,0,1,1),Z861)</f>
        <v>89</v>
      </c>
      <c r="AB861" s="24">
        <v>86</v>
      </c>
      <c r="AC861" s="24">
        <f>IF(AB861&gt;900,_xlfn.XLOOKUP(ROUND(AB861,0),'CM-VL-G-C-GL-B-T-ClassRimThickn'!$B$1:$B$112,'CM-VL-G-C-GL-B-T-ClassRimThickn'!$C$1:$C$112,0,1,1),AB861)</f>
        <v>86</v>
      </c>
      <c r="AD861" s="24">
        <v>84.2</v>
      </c>
      <c r="AE861" s="24">
        <f>IF(AD861&gt;900,_xlfn.XLOOKUP(ROUND(AD861,0),'CM-VL-G-C-GL-B-T-ClassRimThickn'!$B$1:$B$112,'CM-VL-G-C-GL-B-T-ClassRimThickn'!$C$1:$C$112,0,1,1),AD861)</f>
        <v>84.2</v>
      </c>
      <c r="AF861" s="24">
        <v>89</v>
      </c>
      <c r="AG861" s="24">
        <f>IF(AF861&gt;900,_xlfn.XLOOKUP(ROUND(AF861,0),'CM-VL-G-C-GL-B-T-ClassRimThickn'!$B$1:$B$112,'CM-VL-G-C-GL-B-T-ClassRimThickn'!$C$1:$C$112,0,1,1),AF861)</f>
        <v>89</v>
      </c>
      <c r="AH861" s="24">
        <v>30</v>
      </c>
      <c r="AI861" s="24">
        <v>30</v>
      </c>
      <c r="AJ861" s="24">
        <v>30</v>
      </c>
      <c r="AK861" s="24">
        <v>31.5</v>
      </c>
      <c r="AL861" s="24">
        <v>31.5</v>
      </c>
      <c r="AM861" s="24">
        <v>30</v>
      </c>
      <c r="AN861" s="24">
        <v>30</v>
      </c>
      <c r="AO861" s="24">
        <v>30</v>
      </c>
      <c r="AP861" s="24">
        <v>30</v>
      </c>
      <c r="AQ861" s="24">
        <v>31.5</v>
      </c>
      <c r="AR861" s="24">
        <v>31.5</v>
      </c>
      <c r="AS861" s="24">
        <v>30</v>
      </c>
      <c r="AT861" s="24">
        <v>28</v>
      </c>
      <c r="AU861" s="24">
        <v>28</v>
      </c>
      <c r="AV861" s="24">
        <v>28</v>
      </c>
      <c r="AW861" s="24">
        <v>28</v>
      </c>
      <c r="AX861" s="24">
        <v>28</v>
      </c>
      <c r="AY861" s="24">
        <v>28</v>
      </c>
      <c r="AZ861" s="24">
        <v>28</v>
      </c>
      <c r="BA861" s="24">
        <v>28</v>
      </c>
      <c r="BB861" s="24">
        <v>28</v>
      </c>
      <c r="BC861" s="24">
        <v>28</v>
      </c>
      <c r="BD861" s="24">
        <v>28</v>
      </c>
      <c r="BE861" s="24">
        <v>28</v>
      </c>
      <c r="BF861" s="24">
        <v>0</v>
      </c>
      <c r="BG861" s="24">
        <v>0</v>
      </c>
      <c r="BH861" s="24">
        <v>0</v>
      </c>
      <c r="BI861" s="24">
        <v>0</v>
      </c>
      <c r="BJ861" s="24">
        <v>0</v>
      </c>
      <c r="BL861" s="24">
        <v>0</v>
      </c>
      <c r="BM861" s="24">
        <v>0</v>
      </c>
      <c r="BN861" s="24">
        <v>0</v>
      </c>
      <c r="BO861" s="24">
        <v>0</v>
      </c>
      <c r="BP861" s="24">
        <v>0</v>
      </c>
      <c r="BQ861" s="24">
        <v>0</v>
      </c>
      <c r="BR861" s="24">
        <v>0</v>
      </c>
      <c r="BS861" s="24">
        <v>0</v>
      </c>
      <c r="BT861" s="24">
        <v>0</v>
      </c>
      <c r="BU861" s="24">
        <v>0</v>
      </c>
      <c r="BV861" s="24">
        <v>0</v>
      </c>
      <c r="BW861" s="24">
        <v>0</v>
      </c>
      <c r="BX861" s="24">
        <v>0</v>
      </c>
      <c r="BY861" s="24">
        <v>0</v>
      </c>
      <c r="BZ861" s="24">
        <v>0</v>
      </c>
      <c r="CB861" s="24">
        <v>0</v>
      </c>
      <c r="CC861" s="24">
        <v>0</v>
      </c>
      <c r="CO861" s="34">
        <f t="shared" si="64"/>
        <v>150</v>
      </c>
    </row>
    <row r="862" spans="1:93" ht="15" hidden="1">
      <c r="A862" s="23" t="s">
        <v>162</v>
      </c>
      <c r="B862" s="52">
        <v>42254</v>
      </c>
      <c r="C862" s="25" t="str">
        <f t="shared" si="63"/>
        <v/>
      </c>
      <c r="G862" s="24">
        <f t="shared" si="65"/>
        <v>180</v>
      </c>
      <c r="H862" s="29">
        <v>267</v>
      </c>
      <c r="I862" s="24" t="str">
        <f t="shared" si="62"/>
        <v/>
      </c>
      <c r="K862" s="24">
        <f>IF(J862&gt;900,_xlfn.XLOOKUP(ROUND(J862,0),'CM-VL-G-C-GL-B-T-ClassRimThickn'!$B$1:$B$112,'CM-VL-G-C-GL-B-T-ClassRimThickn'!$C$1:$C$112,0,1,1),J862)</f>
        <v>0</v>
      </c>
      <c r="L862" s="24">
        <v>84</v>
      </c>
      <c r="M862" s="24">
        <f>IF(L862&gt;900,_xlfn.XLOOKUP(ROUND(L862,0),'CM-VL-G-C-GL-B-T-ClassRimThickn'!$B$1:$B$112,'CM-VL-G-C-GL-B-T-ClassRimThickn'!$C$1:$C$112,0,1,1),L862)</f>
        <v>84</v>
      </c>
      <c r="N862" s="24">
        <v>84</v>
      </c>
      <c r="O862" s="24">
        <f>IF(N862&gt;900,_xlfn.XLOOKUP(ROUND(N862,0),'CM-VL-G-C-GL-B-T-ClassRimThickn'!$B$1:$B$112,'CM-VL-G-C-GL-B-T-ClassRimThickn'!$C$1:$C$112,0,1,1),N862)</f>
        <v>84</v>
      </c>
      <c r="P862" s="24">
        <v>84</v>
      </c>
      <c r="Q862" s="24">
        <f>IF(P862&gt;900,_xlfn.XLOOKUP(ROUND(P862,0),'CM-VL-G-C-GL-B-T-ClassRimThickn'!$B$1:$B$112,'CM-VL-G-C-GL-B-T-ClassRimThickn'!$C$1:$C$112,0,1,1),P862)</f>
        <v>84</v>
      </c>
      <c r="S862" s="24">
        <f>IF(R862&gt;900,_xlfn.XLOOKUP(ROUND(R862,0),'CM-VL-G-C-GL-B-T-ClassRimThickn'!$B$1:$B$112,'CM-VL-G-C-GL-B-T-ClassRimThickn'!$C$1:$C$112,0,1,1),R862)</f>
        <v>0</v>
      </c>
      <c r="T862" s="24">
        <v>84</v>
      </c>
      <c r="U862" s="24">
        <f>IF(T862&gt;900,_xlfn.XLOOKUP(ROUND(T862,0),'CM-VL-G-C-GL-B-T-ClassRimThickn'!$B$1:$B$112,'CM-VL-G-C-GL-B-T-ClassRimThickn'!$C$1:$C$112,0,1,1),T862)</f>
        <v>84</v>
      </c>
      <c r="V862" s="24">
        <v>84</v>
      </c>
      <c r="W862" s="24">
        <f>IF(V862&gt;900,_xlfn.XLOOKUP(ROUND(V862,0),'CM-VL-G-C-GL-B-T-ClassRimThickn'!$B$1:$B$112,'CM-VL-G-C-GL-B-T-ClassRimThickn'!$C$1:$C$112,0,1,1),V862)</f>
        <v>84</v>
      </c>
      <c r="X862" s="24">
        <v>84</v>
      </c>
      <c r="Y862" s="24">
        <f>IF(X862&gt;900,_xlfn.XLOOKUP(ROUND(X862,0),'CM-VL-G-C-GL-B-T-ClassRimThickn'!$B$1:$B$112,'CM-VL-G-C-GL-B-T-ClassRimThickn'!$C$1:$C$112,0,1,1),X862)</f>
        <v>84</v>
      </c>
      <c r="Z862" s="24">
        <v>84</v>
      </c>
      <c r="AA862" s="24">
        <f>IF(Z862&gt;900,_xlfn.XLOOKUP(ROUND(Z862,0),'CM-VL-G-C-GL-B-T-ClassRimThickn'!$B$1:$B$112,'CM-VL-G-C-GL-B-T-ClassRimThickn'!$C$1:$C$112,0,1,1),Z862)</f>
        <v>84</v>
      </c>
      <c r="AB862" s="24">
        <v>84</v>
      </c>
      <c r="AC862" s="24">
        <f>IF(AB862&gt;900,_xlfn.XLOOKUP(ROUND(AB862,0),'CM-VL-G-C-GL-B-T-ClassRimThickn'!$B$1:$B$112,'CM-VL-G-C-GL-B-T-ClassRimThickn'!$C$1:$C$112,0,1,1),AB862)</f>
        <v>84</v>
      </c>
      <c r="AD862" s="24">
        <v>84</v>
      </c>
      <c r="AE862" s="24">
        <f>IF(AD862&gt;900,_xlfn.XLOOKUP(ROUND(AD862,0),'CM-VL-G-C-GL-B-T-ClassRimThickn'!$B$1:$B$112,'CM-VL-G-C-GL-B-T-ClassRimThickn'!$C$1:$C$112,0,1,1),AD862)</f>
        <v>84</v>
      </c>
      <c r="AF862" s="24">
        <v>84</v>
      </c>
      <c r="AG862" s="24">
        <f>IF(AF862&gt;900,_xlfn.XLOOKUP(ROUND(AF862,0),'CM-VL-G-C-GL-B-T-ClassRimThickn'!$B$1:$B$112,'CM-VL-G-C-GL-B-T-ClassRimThickn'!$C$1:$C$112,0,1,1),AF862)</f>
        <v>84</v>
      </c>
      <c r="AH862" s="24">
        <v>30</v>
      </c>
      <c r="AI862" s="24">
        <v>30</v>
      </c>
      <c r="AJ862" s="24">
        <v>30</v>
      </c>
      <c r="AK862" s="24">
        <v>30</v>
      </c>
      <c r="AL862" s="24">
        <v>30</v>
      </c>
      <c r="AM862" s="24">
        <v>30</v>
      </c>
      <c r="AN862" s="24">
        <v>30</v>
      </c>
      <c r="AO862" s="24">
        <v>30</v>
      </c>
      <c r="AP862" s="24">
        <v>30</v>
      </c>
      <c r="AQ862" s="24">
        <v>30</v>
      </c>
      <c r="AR862" s="24">
        <v>30</v>
      </c>
      <c r="AS862" s="24">
        <v>30</v>
      </c>
      <c r="AT862" s="24">
        <v>28</v>
      </c>
      <c r="AU862" s="24">
        <v>28</v>
      </c>
      <c r="AV862" s="24">
        <v>28</v>
      </c>
      <c r="AW862" s="24">
        <v>28</v>
      </c>
      <c r="AX862" s="24">
        <v>28</v>
      </c>
      <c r="AY862" s="24">
        <v>28</v>
      </c>
      <c r="AZ862" s="24">
        <v>28</v>
      </c>
      <c r="BA862" s="24">
        <v>28</v>
      </c>
      <c r="BB862" s="24">
        <v>28</v>
      </c>
      <c r="BC862" s="24">
        <v>28</v>
      </c>
      <c r="BD862" s="24">
        <v>28</v>
      </c>
      <c r="BE862" s="24">
        <v>28</v>
      </c>
      <c r="BF862" s="24">
        <v>0</v>
      </c>
      <c r="BG862" s="24">
        <v>0</v>
      </c>
      <c r="BH862" s="24">
        <v>0</v>
      </c>
      <c r="BI862" s="24">
        <v>0</v>
      </c>
      <c r="BJ862" s="24">
        <v>0</v>
      </c>
      <c r="BL862" s="24">
        <v>0</v>
      </c>
      <c r="BM862" s="24">
        <v>0</v>
      </c>
      <c r="BN862" s="24">
        <v>0</v>
      </c>
      <c r="BO862" s="24">
        <v>0</v>
      </c>
      <c r="BP862" s="24">
        <v>0</v>
      </c>
      <c r="BQ862" s="24">
        <v>0</v>
      </c>
      <c r="BR862" s="24">
        <v>0</v>
      </c>
      <c r="BS862" s="24">
        <v>0</v>
      </c>
      <c r="BT862" s="24">
        <v>0</v>
      </c>
      <c r="BU862" s="24">
        <v>0</v>
      </c>
      <c r="BV862" s="24">
        <v>0</v>
      </c>
      <c r="BW862" s="24">
        <v>0</v>
      </c>
      <c r="BX862" s="24">
        <v>0</v>
      </c>
      <c r="BY862" s="24">
        <v>0</v>
      </c>
      <c r="BZ862" s="24">
        <v>0</v>
      </c>
      <c r="CB862" s="24">
        <v>0</v>
      </c>
      <c r="CC862" s="24">
        <v>0</v>
      </c>
      <c r="CD862" s="24">
        <v>135</v>
      </c>
      <c r="CE862" s="24">
        <v>135</v>
      </c>
      <c r="CF862" s="24">
        <v>135</v>
      </c>
      <c r="CG862" s="24">
        <v>135</v>
      </c>
      <c r="CH862" s="24">
        <v>135</v>
      </c>
      <c r="CI862" s="24">
        <v>135</v>
      </c>
      <c r="CO862" s="34">
        <f t="shared" si="64"/>
        <v>267</v>
      </c>
    </row>
    <row r="863" spans="1:93" ht="15" hidden="1">
      <c r="A863" s="23" t="s">
        <v>162</v>
      </c>
      <c r="B863" s="52">
        <v>42345</v>
      </c>
      <c r="C863" s="25" t="str">
        <f t="shared" si="63"/>
        <v/>
      </c>
      <c r="G863" s="24">
        <f t="shared" si="65"/>
        <v>91</v>
      </c>
      <c r="H863" s="27">
        <v>14600</v>
      </c>
      <c r="I863" s="24" t="str">
        <f t="shared" si="62"/>
        <v/>
      </c>
      <c r="K863" s="24">
        <f>IF(J863&gt;900,_xlfn.XLOOKUP(ROUND(J863,0),'CM-VL-G-C-GL-B-T-ClassRimThickn'!$B$1:$B$112,'CM-VL-G-C-GL-B-T-ClassRimThickn'!$C$1:$C$112,0,1,1),J863)</f>
        <v>0</v>
      </c>
      <c r="L863" s="24">
        <v>87</v>
      </c>
      <c r="M863" s="24">
        <f>IF(L863&gt;900,_xlfn.XLOOKUP(ROUND(L863,0),'CM-VL-G-C-GL-B-T-ClassRimThickn'!$B$1:$B$112,'CM-VL-G-C-GL-B-T-ClassRimThickn'!$C$1:$C$112,0,1,1),L863)</f>
        <v>87</v>
      </c>
      <c r="N863" s="24">
        <v>87</v>
      </c>
      <c r="O863" s="24">
        <f>IF(N863&gt;900,_xlfn.XLOOKUP(ROUND(N863,0),'CM-VL-G-C-GL-B-T-ClassRimThickn'!$B$1:$B$112,'CM-VL-G-C-GL-B-T-ClassRimThickn'!$C$1:$C$112,0,1,1),N863)</f>
        <v>87</v>
      </c>
      <c r="P863" s="24">
        <v>87</v>
      </c>
      <c r="Q863" s="24">
        <f>IF(P863&gt;900,_xlfn.XLOOKUP(ROUND(P863,0),'CM-VL-G-C-GL-B-T-ClassRimThickn'!$B$1:$B$112,'CM-VL-G-C-GL-B-T-ClassRimThickn'!$C$1:$C$112,0,1,1),P863)</f>
        <v>87</v>
      </c>
      <c r="S863" s="24">
        <f>IF(R863&gt;900,_xlfn.XLOOKUP(ROUND(R863,0),'CM-VL-G-C-GL-B-T-ClassRimThickn'!$B$1:$B$112,'CM-VL-G-C-GL-B-T-ClassRimThickn'!$C$1:$C$112,0,1,1),R863)</f>
        <v>0</v>
      </c>
      <c r="T863" s="24">
        <v>86</v>
      </c>
      <c r="U863" s="24">
        <f>IF(T863&gt;900,_xlfn.XLOOKUP(ROUND(T863,0),'CM-VL-G-C-GL-B-T-ClassRimThickn'!$B$1:$B$112,'CM-VL-G-C-GL-B-T-ClassRimThickn'!$C$1:$C$112,0,1,1),T863)</f>
        <v>86</v>
      </c>
      <c r="V863" s="24">
        <v>88</v>
      </c>
      <c r="W863" s="24">
        <f>IF(V863&gt;900,_xlfn.XLOOKUP(ROUND(V863,0),'CM-VL-G-C-GL-B-T-ClassRimThickn'!$B$1:$B$112,'CM-VL-G-C-GL-B-T-ClassRimThickn'!$C$1:$C$112,0,1,1),V863)</f>
        <v>88</v>
      </c>
      <c r="X863" s="24">
        <v>87</v>
      </c>
      <c r="Y863" s="24">
        <f>IF(X863&gt;900,_xlfn.XLOOKUP(ROUND(X863,0),'CM-VL-G-C-GL-B-T-ClassRimThickn'!$B$1:$B$112,'CM-VL-G-C-GL-B-T-ClassRimThickn'!$C$1:$C$112,0,1,1),X863)</f>
        <v>87</v>
      </c>
      <c r="Z863" s="24">
        <v>87</v>
      </c>
      <c r="AA863" s="24">
        <f>IF(Z863&gt;900,_xlfn.XLOOKUP(ROUND(Z863,0),'CM-VL-G-C-GL-B-T-ClassRimThickn'!$B$1:$B$112,'CM-VL-G-C-GL-B-T-ClassRimThickn'!$C$1:$C$112,0,1,1),Z863)</f>
        <v>87</v>
      </c>
      <c r="AB863" s="24">
        <v>87</v>
      </c>
      <c r="AC863" s="24">
        <f>IF(AB863&gt;900,_xlfn.XLOOKUP(ROUND(AB863,0),'CM-VL-G-C-GL-B-T-ClassRimThickn'!$B$1:$B$112,'CM-VL-G-C-GL-B-T-ClassRimThickn'!$C$1:$C$112,0,1,1),AB863)</f>
        <v>87</v>
      </c>
      <c r="AD863" s="24">
        <v>86</v>
      </c>
      <c r="AE863" s="24">
        <f>IF(AD863&gt;900,_xlfn.XLOOKUP(ROUND(AD863,0),'CM-VL-G-C-GL-B-T-ClassRimThickn'!$B$1:$B$112,'CM-VL-G-C-GL-B-T-ClassRimThickn'!$C$1:$C$112,0,1,1),AD863)</f>
        <v>86</v>
      </c>
      <c r="AF863" s="24">
        <v>86</v>
      </c>
      <c r="AG863" s="24">
        <f>IF(AF863&gt;900,_xlfn.XLOOKUP(ROUND(AF863,0),'CM-VL-G-C-GL-B-T-ClassRimThickn'!$B$1:$B$112,'CM-VL-G-C-GL-B-T-ClassRimThickn'!$C$1:$C$112,0,1,1),AF863)</f>
        <v>86</v>
      </c>
      <c r="AH863" s="24">
        <v>29</v>
      </c>
      <c r="AI863" s="24">
        <v>28</v>
      </c>
      <c r="AJ863" s="24">
        <v>29</v>
      </c>
      <c r="AK863" s="24">
        <v>29</v>
      </c>
      <c r="AL863" s="24">
        <v>29</v>
      </c>
      <c r="AM863" s="24">
        <v>29</v>
      </c>
      <c r="AN863" s="24">
        <v>28.5</v>
      </c>
      <c r="AO863" s="24">
        <v>28.5</v>
      </c>
      <c r="AP863" s="24">
        <v>29</v>
      </c>
      <c r="AQ863" s="24">
        <v>29</v>
      </c>
      <c r="AR863" s="24">
        <v>29</v>
      </c>
      <c r="AS863" s="24">
        <v>28.5</v>
      </c>
      <c r="AT863" s="24">
        <v>28</v>
      </c>
      <c r="AU863" s="24">
        <v>28</v>
      </c>
      <c r="AV863" s="24">
        <v>28.5</v>
      </c>
      <c r="AW863" s="24">
        <v>28.5</v>
      </c>
      <c r="AX863" s="24">
        <v>28.5</v>
      </c>
      <c r="AY863" s="24">
        <v>28.5</v>
      </c>
      <c r="AZ863" s="24">
        <v>28.5</v>
      </c>
      <c r="BA863" s="24">
        <v>28</v>
      </c>
      <c r="BB863" s="24">
        <v>28</v>
      </c>
      <c r="BC863" s="24">
        <v>28.5</v>
      </c>
      <c r="BD863" s="24">
        <v>28.5</v>
      </c>
      <c r="BE863" s="24">
        <v>28</v>
      </c>
      <c r="BF863" s="24">
        <v>0</v>
      </c>
      <c r="BG863" s="24">
        <v>0</v>
      </c>
      <c r="BH863" s="24">
        <v>0</v>
      </c>
      <c r="BI863" s="24">
        <v>0</v>
      </c>
      <c r="BJ863" s="24">
        <v>0</v>
      </c>
      <c r="BL863" s="24">
        <v>0</v>
      </c>
      <c r="BM863" s="24">
        <v>0</v>
      </c>
      <c r="BN863" s="24">
        <v>0</v>
      </c>
      <c r="BO863" s="24">
        <v>0</v>
      </c>
      <c r="BP863" s="24">
        <v>0</v>
      </c>
      <c r="BQ863" s="24">
        <v>0</v>
      </c>
      <c r="BR863" s="24">
        <v>0</v>
      </c>
      <c r="BS863" s="24">
        <v>0</v>
      </c>
      <c r="BT863" s="24">
        <v>0</v>
      </c>
      <c r="BU863" s="24">
        <v>0</v>
      </c>
      <c r="BV863" s="24">
        <v>0</v>
      </c>
      <c r="BW863" s="24">
        <v>0</v>
      </c>
      <c r="BX863" s="24">
        <v>0</v>
      </c>
      <c r="BY863" s="24">
        <v>0</v>
      </c>
      <c r="BZ863" s="24">
        <v>0</v>
      </c>
      <c r="CB863" s="24">
        <v>0</v>
      </c>
      <c r="CC863" s="24">
        <v>0</v>
      </c>
      <c r="CD863" s="24">
        <v>135</v>
      </c>
      <c r="CE863" s="24">
        <v>134</v>
      </c>
      <c r="CF863" s="24">
        <v>136</v>
      </c>
      <c r="CG863" s="24">
        <v>130</v>
      </c>
      <c r="CH863" s="24">
        <v>130</v>
      </c>
      <c r="CI863" s="24">
        <v>135</v>
      </c>
      <c r="CO863" s="34">
        <f t="shared" si="64"/>
        <v>14600</v>
      </c>
    </row>
    <row r="864" spans="1:93" ht="15" hidden="1">
      <c r="A864" s="23" t="s">
        <v>162</v>
      </c>
      <c r="B864" s="52">
        <v>42418</v>
      </c>
      <c r="C864" s="25" t="str">
        <f t="shared" si="63"/>
        <v/>
      </c>
      <c r="G864" s="24">
        <f t="shared" si="65"/>
        <v>73</v>
      </c>
      <c r="H864" s="24">
        <v>32468</v>
      </c>
      <c r="I864" s="24" t="str">
        <f t="shared" ref="I864:I927" si="66">IF(AND((A864=A865),(H864&gt;H865)),FALSE,"")</f>
        <v/>
      </c>
      <c r="K864" s="24">
        <f>IF(J864&gt;900,_xlfn.XLOOKUP(ROUND(J864,0),'CM-VL-G-C-GL-B-T-ClassRimThickn'!$B$1:$B$112,'CM-VL-G-C-GL-B-T-ClassRimThickn'!$C$1:$C$112,0,1,1),J864)</f>
        <v>0</v>
      </c>
      <c r="L864" s="24">
        <v>85</v>
      </c>
      <c r="M864" s="24">
        <f>IF(L864&gt;900,_xlfn.XLOOKUP(ROUND(L864,0),'CM-VL-G-C-GL-B-T-ClassRimThickn'!$B$1:$B$112,'CM-VL-G-C-GL-B-T-ClassRimThickn'!$C$1:$C$112,0,1,1),L864)</f>
        <v>85</v>
      </c>
      <c r="N864" s="24">
        <v>85</v>
      </c>
      <c r="O864" s="24">
        <f>IF(N864&gt;900,_xlfn.XLOOKUP(ROUND(N864,0),'CM-VL-G-C-GL-B-T-ClassRimThickn'!$B$1:$B$112,'CM-VL-G-C-GL-B-T-ClassRimThickn'!$C$1:$C$112,0,1,1),N864)</f>
        <v>85</v>
      </c>
      <c r="P864" s="24">
        <v>83</v>
      </c>
      <c r="Q864" s="24">
        <f>IF(P864&gt;900,_xlfn.XLOOKUP(ROUND(P864,0),'CM-VL-G-C-GL-B-T-ClassRimThickn'!$B$1:$B$112,'CM-VL-G-C-GL-B-T-ClassRimThickn'!$C$1:$C$112,0,1,1),P864)</f>
        <v>83</v>
      </c>
      <c r="S864" s="24">
        <f>IF(R864&gt;900,_xlfn.XLOOKUP(ROUND(R864,0),'CM-VL-G-C-GL-B-T-ClassRimThickn'!$B$1:$B$112,'CM-VL-G-C-GL-B-T-ClassRimThickn'!$C$1:$C$112,0,1,1),R864)</f>
        <v>0</v>
      </c>
      <c r="T864" s="24">
        <v>85</v>
      </c>
      <c r="U864" s="24">
        <f>IF(T864&gt;900,_xlfn.XLOOKUP(ROUND(T864,0),'CM-VL-G-C-GL-B-T-ClassRimThickn'!$B$1:$B$112,'CM-VL-G-C-GL-B-T-ClassRimThickn'!$C$1:$C$112,0,1,1),T864)</f>
        <v>85</v>
      </c>
      <c r="V864" s="24">
        <v>85</v>
      </c>
      <c r="W864" s="24">
        <f>IF(V864&gt;900,_xlfn.XLOOKUP(ROUND(V864,0),'CM-VL-G-C-GL-B-T-ClassRimThickn'!$B$1:$B$112,'CM-VL-G-C-GL-B-T-ClassRimThickn'!$C$1:$C$112,0,1,1),V864)</f>
        <v>85</v>
      </c>
      <c r="X864" s="24">
        <v>85</v>
      </c>
      <c r="Y864" s="24">
        <f>IF(X864&gt;900,_xlfn.XLOOKUP(ROUND(X864,0),'CM-VL-G-C-GL-B-T-ClassRimThickn'!$B$1:$B$112,'CM-VL-G-C-GL-B-T-ClassRimThickn'!$C$1:$C$112,0,1,1),X864)</f>
        <v>85</v>
      </c>
      <c r="Z864" s="24">
        <v>85</v>
      </c>
      <c r="AA864" s="24">
        <f>IF(Z864&gt;900,_xlfn.XLOOKUP(ROUND(Z864,0),'CM-VL-G-C-GL-B-T-ClassRimThickn'!$B$1:$B$112,'CM-VL-G-C-GL-B-T-ClassRimThickn'!$C$1:$C$112,0,1,1),Z864)</f>
        <v>85</v>
      </c>
      <c r="AB864" s="24">
        <v>83</v>
      </c>
      <c r="AC864" s="24">
        <f>IF(AB864&gt;900,_xlfn.XLOOKUP(ROUND(AB864,0),'CM-VL-G-C-GL-B-T-ClassRimThickn'!$B$1:$B$112,'CM-VL-G-C-GL-B-T-ClassRimThickn'!$C$1:$C$112,0,1,1),AB864)</f>
        <v>83</v>
      </c>
      <c r="AD864" s="24">
        <v>82</v>
      </c>
      <c r="AE864" s="24">
        <f>IF(AD864&gt;900,_xlfn.XLOOKUP(ROUND(AD864,0),'CM-VL-G-C-GL-B-T-ClassRimThickn'!$B$1:$B$112,'CM-VL-G-C-GL-B-T-ClassRimThickn'!$C$1:$C$112,0,1,1),AD864)</f>
        <v>82</v>
      </c>
      <c r="AF864" s="24">
        <v>85</v>
      </c>
      <c r="AG864" s="24">
        <f>IF(AF864&gt;900,_xlfn.XLOOKUP(ROUND(AF864,0),'CM-VL-G-C-GL-B-T-ClassRimThickn'!$B$1:$B$112,'CM-VL-G-C-GL-B-T-ClassRimThickn'!$C$1:$C$112,0,1,1),AF864)</f>
        <v>85</v>
      </c>
      <c r="AH864" s="24">
        <v>27</v>
      </c>
      <c r="AI864" s="24">
        <v>27</v>
      </c>
      <c r="AJ864" s="24">
        <v>28</v>
      </c>
      <c r="AK864" s="24">
        <v>28</v>
      </c>
      <c r="AL864" s="24">
        <v>28</v>
      </c>
      <c r="AM864" s="24">
        <v>28</v>
      </c>
      <c r="AN864" s="24">
        <v>27</v>
      </c>
      <c r="AO864" s="24">
        <v>27</v>
      </c>
      <c r="AP864" s="24">
        <v>28</v>
      </c>
      <c r="AQ864" s="24">
        <v>28</v>
      </c>
      <c r="AR864" s="24">
        <v>27.5</v>
      </c>
      <c r="AS864" s="24">
        <v>28</v>
      </c>
      <c r="AT864" s="24">
        <v>29.5</v>
      </c>
      <c r="AU864" s="24">
        <v>30</v>
      </c>
      <c r="AV864" s="24">
        <v>29</v>
      </c>
      <c r="AW864" s="24">
        <v>28.5</v>
      </c>
      <c r="AX864" s="24">
        <v>29</v>
      </c>
      <c r="AY864" s="24">
        <v>29</v>
      </c>
      <c r="AZ864" s="24">
        <v>29.5</v>
      </c>
      <c r="BA864" s="24">
        <v>30</v>
      </c>
      <c r="BB864" s="24">
        <v>29</v>
      </c>
      <c r="BC864" s="24">
        <v>28.5</v>
      </c>
      <c r="BD864" s="24">
        <v>29.5</v>
      </c>
      <c r="BE864" s="24">
        <v>29.5</v>
      </c>
      <c r="BF864" s="24">
        <v>0</v>
      </c>
      <c r="BG864" s="24">
        <v>0</v>
      </c>
      <c r="BH864" s="24">
        <v>0</v>
      </c>
      <c r="BI864" s="24">
        <v>0</v>
      </c>
      <c r="BJ864" s="24">
        <v>0</v>
      </c>
      <c r="BL864" s="24">
        <v>0</v>
      </c>
      <c r="BM864" s="24">
        <v>0</v>
      </c>
      <c r="BN864" s="24">
        <v>0</v>
      </c>
      <c r="BO864" s="24">
        <v>0</v>
      </c>
      <c r="BP864" s="24">
        <v>0</v>
      </c>
      <c r="BQ864" s="24">
        <v>0</v>
      </c>
      <c r="BR864" s="24">
        <v>0</v>
      </c>
      <c r="BS864" s="24">
        <v>0</v>
      </c>
      <c r="BT864" s="24">
        <v>0</v>
      </c>
      <c r="BU864" s="24">
        <v>0</v>
      </c>
      <c r="BV864" s="24">
        <v>0</v>
      </c>
      <c r="BW864" s="24">
        <v>0</v>
      </c>
      <c r="BX864" s="24">
        <v>0</v>
      </c>
      <c r="BY864" s="24">
        <v>0</v>
      </c>
      <c r="BZ864" s="24">
        <v>0</v>
      </c>
      <c r="CB864" s="24">
        <v>0</v>
      </c>
      <c r="CC864" s="24">
        <v>0</v>
      </c>
      <c r="CD864" s="24">
        <v>135</v>
      </c>
      <c r="CE864" s="24">
        <v>135</v>
      </c>
      <c r="CF864" s="24">
        <v>135</v>
      </c>
      <c r="CG864" s="24">
        <v>130</v>
      </c>
      <c r="CH864" s="24">
        <v>130</v>
      </c>
      <c r="CI864" s="24">
        <v>135</v>
      </c>
      <c r="CO864" s="34">
        <f t="shared" si="64"/>
        <v>32468</v>
      </c>
    </row>
    <row r="865" spans="1:93" ht="15" hidden="1">
      <c r="A865" s="23" t="s">
        <v>162</v>
      </c>
      <c r="B865" s="52">
        <v>42479</v>
      </c>
      <c r="C865" s="25" t="str">
        <f t="shared" si="63"/>
        <v/>
      </c>
      <c r="G865" s="24">
        <f t="shared" si="65"/>
        <v>61</v>
      </c>
      <c r="H865" s="29">
        <v>59092</v>
      </c>
      <c r="I865" s="24" t="str">
        <f t="shared" si="66"/>
        <v/>
      </c>
      <c r="K865" s="24">
        <f>IF(J865&gt;900,_xlfn.XLOOKUP(ROUND(J865,0),'CM-VL-G-C-GL-B-T-ClassRimThickn'!$B$1:$B$112,'CM-VL-G-C-GL-B-T-ClassRimThickn'!$C$1:$C$112,0,1,1),J865)</f>
        <v>0</v>
      </c>
      <c r="L865" s="24">
        <v>85</v>
      </c>
      <c r="M865" s="24">
        <f>IF(L865&gt;900,_xlfn.XLOOKUP(ROUND(L865,0),'CM-VL-G-C-GL-B-T-ClassRimThickn'!$B$1:$B$112,'CM-VL-G-C-GL-B-T-ClassRimThickn'!$C$1:$C$112,0,1,1),L865)</f>
        <v>85</v>
      </c>
      <c r="N865" s="24">
        <v>85</v>
      </c>
      <c r="O865" s="24">
        <f>IF(N865&gt;900,_xlfn.XLOOKUP(ROUND(N865,0),'CM-VL-G-C-GL-B-T-ClassRimThickn'!$B$1:$B$112,'CM-VL-G-C-GL-B-T-ClassRimThickn'!$C$1:$C$112,0,1,1),N865)</f>
        <v>85</v>
      </c>
      <c r="P865" s="24">
        <v>85</v>
      </c>
      <c r="Q865" s="24">
        <f>IF(P865&gt;900,_xlfn.XLOOKUP(ROUND(P865,0),'CM-VL-G-C-GL-B-T-ClassRimThickn'!$B$1:$B$112,'CM-VL-G-C-GL-B-T-ClassRimThickn'!$C$1:$C$112,0,1,1),P865)</f>
        <v>85</v>
      </c>
      <c r="S865" s="24">
        <f>IF(R865&gt;900,_xlfn.XLOOKUP(ROUND(R865,0),'CM-VL-G-C-GL-B-T-ClassRimThickn'!$B$1:$B$112,'CM-VL-G-C-GL-B-T-ClassRimThickn'!$C$1:$C$112,0,1,1),R865)</f>
        <v>0</v>
      </c>
      <c r="T865" s="24">
        <v>85</v>
      </c>
      <c r="U865" s="24">
        <f>IF(T865&gt;900,_xlfn.XLOOKUP(ROUND(T865,0),'CM-VL-G-C-GL-B-T-ClassRimThickn'!$B$1:$B$112,'CM-VL-G-C-GL-B-T-ClassRimThickn'!$C$1:$C$112,0,1,1),T865)</f>
        <v>85</v>
      </c>
      <c r="V865" s="24">
        <v>85</v>
      </c>
      <c r="W865" s="24">
        <f>IF(V865&gt;900,_xlfn.XLOOKUP(ROUND(V865,0),'CM-VL-G-C-GL-B-T-ClassRimThickn'!$B$1:$B$112,'CM-VL-G-C-GL-B-T-ClassRimThickn'!$C$1:$C$112,0,1,1),V865)</f>
        <v>85</v>
      </c>
      <c r="X865" s="24">
        <v>85</v>
      </c>
      <c r="Y865" s="24">
        <f>IF(X865&gt;900,_xlfn.XLOOKUP(ROUND(X865,0),'CM-VL-G-C-GL-B-T-ClassRimThickn'!$B$1:$B$112,'CM-VL-G-C-GL-B-T-ClassRimThickn'!$C$1:$C$112,0,1,1),X865)</f>
        <v>85</v>
      </c>
      <c r="Z865" s="24">
        <v>85</v>
      </c>
      <c r="AA865" s="24">
        <f>IF(Z865&gt;900,_xlfn.XLOOKUP(ROUND(Z865,0),'CM-VL-G-C-GL-B-T-ClassRimThickn'!$B$1:$B$112,'CM-VL-G-C-GL-B-T-ClassRimThickn'!$C$1:$C$112,0,1,1),Z865)</f>
        <v>85</v>
      </c>
      <c r="AB865" s="24">
        <v>85</v>
      </c>
      <c r="AC865" s="24">
        <f>IF(AB865&gt;900,_xlfn.XLOOKUP(ROUND(AB865,0),'CM-VL-G-C-GL-B-T-ClassRimThickn'!$B$1:$B$112,'CM-VL-G-C-GL-B-T-ClassRimThickn'!$C$1:$C$112,0,1,1),AB865)</f>
        <v>85</v>
      </c>
      <c r="AD865" s="24">
        <v>85</v>
      </c>
      <c r="AE865" s="24">
        <f>IF(AD865&gt;900,_xlfn.XLOOKUP(ROUND(AD865,0),'CM-VL-G-C-GL-B-T-ClassRimThickn'!$B$1:$B$112,'CM-VL-G-C-GL-B-T-ClassRimThickn'!$C$1:$C$112,0,1,1),AD865)</f>
        <v>85</v>
      </c>
      <c r="AF865" s="24">
        <v>85</v>
      </c>
      <c r="AG865" s="24">
        <f>IF(AF865&gt;900,_xlfn.XLOOKUP(ROUND(AF865,0),'CM-VL-G-C-GL-B-T-ClassRimThickn'!$B$1:$B$112,'CM-VL-G-C-GL-B-T-ClassRimThickn'!$C$1:$C$112,0,1,1),AF865)</f>
        <v>85</v>
      </c>
      <c r="AH865" s="24">
        <v>29</v>
      </c>
      <c r="AI865" s="24">
        <v>28</v>
      </c>
      <c r="AJ865" s="24">
        <v>29</v>
      </c>
      <c r="AK865" s="24">
        <v>29</v>
      </c>
      <c r="AL865" s="24">
        <v>29</v>
      </c>
      <c r="AM865" s="24">
        <v>29</v>
      </c>
      <c r="AN865" s="24">
        <v>28</v>
      </c>
      <c r="AO865" s="24">
        <v>28</v>
      </c>
      <c r="AP865" s="24">
        <v>29</v>
      </c>
      <c r="AQ865" s="24">
        <v>29</v>
      </c>
      <c r="AR865" s="24">
        <v>29</v>
      </c>
      <c r="AS865" s="24">
        <v>28</v>
      </c>
      <c r="AT865" s="24">
        <v>30</v>
      </c>
      <c r="AU865" s="24">
        <v>29</v>
      </c>
      <c r="AV865" s="24">
        <v>29</v>
      </c>
      <c r="AW865" s="24">
        <v>29</v>
      </c>
      <c r="AX865" s="24">
        <v>29</v>
      </c>
      <c r="AY865" s="24">
        <v>28</v>
      </c>
      <c r="AZ865" s="24">
        <v>29</v>
      </c>
      <c r="BA865" s="24">
        <v>29</v>
      </c>
      <c r="BB865" s="24">
        <v>29</v>
      </c>
      <c r="BC865" s="24">
        <v>29</v>
      </c>
      <c r="BD865" s="24">
        <v>29</v>
      </c>
      <c r="BE865" s="24">
        <v>29</v>
      </c>
      <c r="BF865" s="24">
        <v>1</v>
      </c>
      <c r="BG865" s="24">
        <v>0.5</v>
      </c>
      <c r="BH865" s="24">
        <v>1</v>
      </c>
      <c r="BI865" s="24">
        <v>1</v>
      </c>
      <c r="BJ865" s="24">
        <v>1</v>
      </c>
      <c r="BL865" s="24">
        <v>1</v>
      </c>
      <c r="BM865" s="24">
        <v>1</v>
      </c>
      <c r="BN865" s="24">
        <v>1</v>
      </c>
      <c r="BO865" s="24">
        <v>1</v>
      </c>
      <c r="BP865" s="24">
        <v>1</v>
      </c>
      <c r="BQ865" s="24">
        <v>1.5</v>
      </c>
      <c r="BR865" s="24">
        <v>0.5</v>
      </c>
      <c r="BS865" s="24">
        <v>0.5</v>
      </c>
      <c r="BT865" s="24">
        <v>0.5</v>
      </c>
      <c r="BU865" s="24">
        <v>0.5</v>
      </c>
      <c r="BV865" s="24">
        <v>0.5</v>
      </c>
      <c r="BW865" s="24">
        <v>0.5</v>
      </c>
      <c r="BX865" s="24">
        <v>0</v>
      </c>
      <c r="BY865" s="24">
        <v>0.5</v>
      </c>
      <c r="BZ865" s="24">
        <v>0.5</v>
      </c>
      <c r="CB865" s="24">
        <v>0.5</v>
      </c>
      <c r="CC865" s="24">
        <v>0.5</v>
      </c>
      <c r="CD865" s="24">
        <v>130</v>
      </c>
      <c r="CE865" s="24">
        <v>130</v>
      </c>
      <c r="CF865" s="24">
        <v>130</v>
      </c>
      <c r="CG865" s="24">
        <v>130</v>
      </c>
      <c r="CH865" s="24">
        <v>130</v>
      </c>
      <c r="CI865" s="24">
        <v>130</v>
      </c>
      <c r="CO865" s="34">
        <f t="shared" si="64"/>
        <v>59092</v>
      </c>
    </row>
    <row r="866" spans="1:93" ht="15" hidden="1">
      <c r="A866" s="23" t="s">
        <v>162</v>
      </c>
      <c r="B866" s="52">
        <v>42549</v>
      </c>
      <c r="C866" s="25" t="str">
        <f t="shared" si="63"/>
        <v/>
      </c>
      <c r="G866" s="24">
        <f t="shared" si="65"/>
        <v>70</v>
      </c>
      <c r="H866" s="24">
        <v>81600</v>
      </c>
      <c r="I866" s="24" t="str">
        <f t="shared" si="66"/>
        <v/>
      </c>
      <c r="K866" s="24">
        <f>IF(J866&gt;900,_xlfn.XLOOKUP(ROUND(J866,0),'CM-VL-G-C-GL-B-T-ClassRimThickn'!$B$1:$B$112,'CM-VL-G-C-GL-B-T-ClassRimThickn'!$C$1:$C$112,0,1,1),J866)</f>
        <v>0</v>
      </c>
      <c r="L866" s="24">
        <v>85</v>
      </c>
      <c r="M866" s="24">
        <f>IF(L866&gt;900,_xlfn.XLOOKUP(ROUND(L866,0),'CM-VL-G-C-GL-B-T-ClassRimThickn'!$B$1:$B$112,'CM-VL-G-C-GL-B-T-ClassRimThickn'!$C$1:$C$112,0,1,1),L866)</f>
        <v>85</v>
      </c>
      <c r="N866" s="24">
        <v>85</v>
      </c>
      <c r="O866" s="24">
        <f>IF(N866&gt;900,_xlfn.XLOOKUP(ROUND(N866,0),'CM-VL-G-C-GL-B-T-ClassRimThickn'!$B$1:$B$112,'CM-VL-G-C-GL-B-T-ClassRimThickn'!$C$1:$C$112,0,1,1),N866)</f>
        <v>85</v>
      </c>
      <c r="P866" s="24">
        <v>85</v>
      </c>
      <c r="Q866" s="24">
        <f>IF(P866&gt;900,_xlfn.XLOOKUP(ROUND(P866,0),'CM-VL-G-C-GL-B-T-ClassRimThickn'!$B$1:$B$112,'CM-VL-G-C-GL-B-T-ClassRimThickn'!$C$1:$C$112,0,1,1),P866)</f>
        <v>85</v>
      </c>
      <c r="S866" s="24">
        <f>IF(R866&gt;900,_xlfn.XLOOKUP(ROUND(R866,0),'CM-VL-G-C-GL-B-T-ClassRimThickn'!$B$1:$B$112,'CM-VL-G-C-GL-B-T-ClassRimThickn'!$C$1:$C$112,0,1,1),R866)</f>
        <v>0</v>
      </c>
      <c r="T866" s="24">
        <v>85</v>
      </c>
      <c r="U866" s="24">
        <f>IF(T866&gt;900,_xlfn.XLOOKUP(ROUND(T866,0),'CM-VL-G-C-GL-B-T-ClassRimThickn'!$B$1:$B$112,'CM-VL-G-C-GL-B-T-ClassRimThickn'!$C$1:$C$112,0,1,1),T866)</f>
        <v>85</v>
      </c>
      <c r="V866" s="24">
        <v>85</v>
      </c>
      <c r="W866" s="24">
        <f>IF(V866&gt;900,_xlfn.XLOOKUP(ROUND(V866,0),'CM-VL-G-C-GL-B-T-ClassRimThickn'!$B$1:$B$112,'CM-VL-G-C-GL-B-T-ClassRimThickn'!$C$1:$C$112,0,1,1),V866)</f>
        <v>85</v>
      </c>
      <c r="X866" s="24">
        <v>85</v>
      </c>
      <c r="Y866" s="24">
        <f>IF(X866&gt;900,_xlfn.XLOOKUP(ROUND(X866,0),'CM-VL-G-C-GL-B-T-ClassRimThickn'!$B$1:$B$112,'CM-VL-G-C-GL-B-T-ClassRimThickn'!$C$1:$C$112,0,1,1),X866)</f>
        <v>85</v>
      </c>
      <c r="Z866" s="24">
        <v>85</v>
      </c>
      <c r="AA866" s="24">
        <f>IF(Z866&gt;900,_xlfn.XLOOKUP(ROUND(Z866,0),'CM-VL-G-C-GL-B-T-ClassRimThickn'!$B$1:$B$112,'CM-VL-G-C-GL-B-T-ClassRimThickn'!$C$1:$C$112,0,1,1),Z866)</f>
        <v>85</v>
      </c>
      <c r="AB866" s="24">
        <v>85</v>
      </c>
      <c r="AC866" s="24">
        <f>IF(AB866&gt;900,_xlfn.XLOOKUP(ROUND(AB866,0),'CM-VL-G-C-GL-B-T-ClassRimThickn'!$B$1:$B$112,'CM-VL-G-C-GL-B-T-ClassRimThickn'!$C$1:$C$112,0,1,1),AB866)</f>
        <v>85</v>
      </c>
      <c r="AD866" s="24">
        <v>84</v>
      </c>
      <c r="AE866" s="24">
        <f>IF(AD866&gt;900,_xlfn.XLOOKUP(ROUND(AD866,0),'CM-VL-G-C-GL-B-T-ClassRimThickn'!$B$1:$B$112,'CM-VL-G-C-GL-B-T-ClassRimThickn'!$C$1:$C$112,0,1,1),AD866)</f>
        <v>84</v>
      </c>
      <c r="AF866" s="24">
        <v>85</v>
      </c>
      <c r="AG866" s="24">
        <f>IF(AF866&gt;900,_xlfn.XLOOKUP(ROUND(AF866,0),'CM-VL-G-C-GL-B-T-ClassRimThickn'!$B$1:$B$112,'CM-VL-G-C-GL-B-T-ClassRimThickn'!$C$1:$C$112,0,1,1),AF866)</f>
        <v>85</v>
      </c>
      <c r="AH866" s="24">
        <v>29</v>
      </c>
      <c r="AI866" s="24">
        <v>28</v>
      </c>
      <c r="AJ866" s="24">
        <v>28</v>
      </c>
      <c r="AK866" s="24">
        <v>29</v>
      </c>
      <c r="AL866" s="24">
        <v>29</v>
      </c>
      <c r="AM866" s="24">
        <v>28.5</v>
      </c>
      <c r="AN866" s="24">
        <v>29</v>
      </c>
      <c r="AO866" s="24">
        <v>28</v>
      </c>
      <c r="AP866" s="24">
        <v>28</v>
      </c>
      <c r="AQ866" s="24">
        <v>29</v>
      </c>
      <c r="AR866" s="24">
        <v>29</v>
      </c>
      <c r="AS866" s="24">
        <v>29</v>
      </c>
      <c r="AT866" s="24">
        <v>29.5</v>
      </c>
      <c r="AU866" s="24">
        <v>29</v>
      </c>
      <c r="AV866" s="24">
        <v>30</v>
      </c>
      <c r="AW866" s="24">
        <v>30</v>
      </c>
      <c r="AX866" s="24">
        <v>30</v>
      </c>
      <c r="AY866" s="24">
        <v>30</v>
      </c>
      <c r="AZ866" s="24">
        <v>29.5</v>
      </c>
      <c r="BA866" s="24">
        <v>29</v>
      </c>
      <c r="BB866" s="24">
        <v>29.5</v>
      </c>
      <c r="BC866" s="24">
        <v>30</v>
      </c>
      <c r="BD866" s="24">
        <v>29</v>
      </c>
      <c r="BE866" s="24">
        <v>30</v>
      </c>
      <c r="BF866" s="24">
        <v>1.5</v>
      </c>
      <c r="BG866" s="24">
        <v>2</v>
      </c>
      <c r="BH866" s="24">
        <v>1.5</v>
      </c>
      <c r="BI866" s="24">
        <v>1.5</v>
      </c>
      <c r="BJ866" s="24">
        <v>1.5</v>
      </c>
      <c r="BL866" s="24">
        <v>1.5</v>
      </c>
      <c r="BM866" s="24">
        <v>1.5</v>
      </c>
      <c r="BN866" s="24">
        <v>1.5</v>
      </c>
      <c r="BO866" s="24">
        <v>1.5</v>
      </c>
      <c r="BP866" s="24">
        <v>1.5</v>
      </c>
      <c r="BQ866" s="24">
        <v>1.5</v>
      </c>
      <c r="BR866" s="24">
        <v>0.5</v>
      </c>
      <c r="BS866" s="24">
        <v>0.5</v>
      </c>
      <c r="BT866" s="24">
        <v>0.5</v>
      </c>
      <c r="BU866" s="24">
        <v>0.5</v>
      </c>
      <c r="BV866" s="24">
        <v>0.5</v>
      </c>
      <c r="BW866" s="24">
        <v>0.5</v>
      </c>
      <c r="BX866" s="24">
        <v>0.5</v>
      </c>
      <c r="BY866" s="24">
        <v>0.5</v>
      </c>
      <c r="BZ866" s="24">
        <v>0.5</v>
      </c>
      <c r="CB866" s="24">
        <v>0.5</v>
      </c>
      <c r="CC866" s="24">
        <v>0.5</v>
      </c>
      <c r="CD866" s="24">
        <v>130</v>
      </c>
      <c r="CE866" s="24">
        <v>130</v>
      </c>
      <c r="CF866" s="24">
        <v>130</v>
      </c>
      <c r="CG866" s="24">
        <v>125</v>
      </c>
      <c r="CH866" s="24">
        <v>125</v>
      </c>
      <c r="CI866" s="24">
        <v>125</v>
      </c>
      <c r="CO866" s="34">
        <f t="shared" si="64"/>
        <v>81600</v>
      </c>
    </row>
    <row r="867" spans="1:93" ht="15" hidden="1">
      <c r="A867" s="23" t="s">
        <v>162</v>
      </c>
      <c r="B867" s="52">
        <v>42684</v>
      </c>
      <c r="C867" s="25" t="str">
        <f t="shared" si="63"/>
        <v/>
      </c>
      <c r="G867" s="24">
        <f t="shared" si="65"/>
        <v>135</v>
      </c>
      <c r="H867" s="27">
        <v>105893</v>
      </c>
      <c r="I867" s="24" t="str">
        <f t="shared" si="66"/>
        <v/>
      </c>
      <c r="K867" s="24">
        <f>IF(J867&gt;900,_xlfn.XLOOKUP(ROUND(J867,0),'CM-VL-G-C-GL-B-T-ClassRimThickn'!$B$1:$B$112,'CM-VL-G-C-GL-B-T-ClassRimThickn'!$C$1:$C$112,0,1,1),J867)</f>
        <v>0</v>
      </c>
      <c r="L867" s="24">
        <v>84</v>
      </c>
      <c r="M867" s="24">
        <f>IF(L867&gt;900,_xlfn.XLOOKUP(ROUND(L867,0),'CM-VL-G-C-GL-B-T-ClassRimThickn'!$B$1:$B$112,'CM-VL-G-C-GL-B-T-ClassRimThickn'!$C$1:$C$112,0,1,1),L867)</f>
        <v>84</v>
      </c>
      <c r="N867" s="24">
        <v>84</v>
      </c>
      <c r="O867" s="24">
        <f>IF(N867&gt;900,_xlfn.XLOOKUP(ROUND(N867,0),'CM-VL-G-C-GL-B-T-ClassRimThickn'!$B$1:$B$112,'CM-VL-G-C-GL-B-T-ClassRimThickn'!$C$1:$C$112,0,1,1),N867)</f>
        <v>84</v>
      </c>
      <c r="P867" s="24">
        <v>84</v>
      </c>
      <c r="Q867" s="24">
        <f>IF(P867&gt;900,_xlfn.XLOOKUP(ROUND(P867,0),'CM-VL-G-C-GL-B-T-ClassRimThickn'!$B$1:$B$112,'CM-VL-G-C-GL-B-T-ClassRimThickn'!$C$1:$C$112,0,1,1),P867)</f>
        <v>84</v>
      </c>
      <c r="S867" s="24">
        <f>IF(R867&gt;900,_xlfn.XLOOKUP(ROUND(R867,0),'CM-VL-G-C-GL-B-T-ClassRimThickn'!$B$1:$B$112,'CM-VL-G-C-GL-B-T-ClassRimThickn'!$C$1:$C$112,0,1,1),R867)</f>
        <v>0</v>
      </c>
      <c r="T867" s="24">
        <v>84</v>
      </c>
      <c r="U867" s="24">
        <f>IF(T867&gt;900,_xlfn.XLOOKUP(ROUND(T867,0),'CM-VL-G-C-GL-B-T-ClassRimThickn'!$B$1:$B$112,'CM-VL-G-C-GL-B-T-ClassRimThickn'!$C$1:$C$112,0,1,1),T867)</f>
        <v>84</v>
      </c>
      <c r="V867" s="24">
        <v>84</v>
      </c>
      <c r="W867" s="24">
        <f>IF(V867&gt;900,_xlfn.XLOOKUP(ROUND(V867,0),'CM-VL-G-C-GL-B-T-ClassRimThickn'!$B$1:$B$112,'CM-VL-G-C-GL-B-T-ClassRimThickn'!$C$1:$C$112,0,1,1),V867)</f>
        <v>84</v>
      </c>
      <c r="X867" s="24">
        <v>84</v>
      </c>
      <c r="Y867" s="24">
        <f>IF(X867&gt;900,_xlfn.XLOOKUP(ROUND(X867,0),'CM-VL-G-C-GL-B-T-ClassRimThickn'!$B$1:$B$112,'CM-VL-G-C-GL-B-T-ClassRimThickn'!$C$1:$C$112,0,1,1),X867)</f>
        <v>84</v>
      </c>
      <c r="Z867" s="24">
        <v>84</v>
      </c>
      <c r="AA867" s="24">
        <f>IF(Z867&gt;900,_xlfn.XLOOKUP(ROUND(Z867,0),'CM-VL-G-C-GL-B-T-ClassRimThickn'!$B$1:$B$112,'CM-VL-G-C-GL-B-T-ClassRimThickn'!$C$1:$C$112,0,1,1),Z867)</f>
        <v>84</v>
      </c>
      <c r="AB867" s="24">
        <v>84</v>
      </c>
      <c r="AC867" s="24">
        <f>IF(AB867&gt;900,_xlfn.XLOOKUP(ROUND(AB867,0),'CM-VL-G-C-GL-B-T-ClassRimThickn'!$B$1:$B$112,'CM-VL-G-C-GL-B-T-ClassRimThickn'!$C$1:$C$112,0,1,1),AB867)</f>
        <v>84</v>
      </c>
      <c r="AD867" s="24">
        <v>84</v>
      </c>
      <c r="AE867" s="24">
        <f>IF(AD867&gt;900,_xlfn.XLOOKUP(ROUND(AD867,0),'CM-VL-G-C-GL-B-T-ClassRimThickn'!$B$1:$B$112,'CM-VL-G-C-GL-B-T-ClassRimThickn'!$C$1:$C$112,0,1,1),AD867)</f>
        <v>84</v>
      </c>
      <c r="AF867" s="24">
        <v>84</v>
      </c>
      <c r="AG867" s="24">
        <f>IF(AF867&gt;900,_xlfn.XLOOKUP(ROUND(AF867,0),'CM-VL-G-C-GL-B-T-ClassRimThickn'!$B$1:$B$112,'CM-VL-G-C-GL-B-T-ClassRimThickn'!$C$1:$C$112,0,1,1),AF867)</f>
        <v>84</v>
      </c>
      <c r="AH867" s="24">
        <v>28</v>
      </c>
      <c r="AI867" s="24">
        <v>27</v>
      </c>
      <c r="AJ867" s="24">
        <v>27</v>
      </c>
      <c r="AK867" s="24">
        <v>28.5</v>
      </c>
      <c r="AL867" s="24">
        <v>28</v>
      </c>
      <c r="AM867" s="24">
        <v>28</v>
      </c>
      <c r="AN867" s="24">
        <v>27.5</v>
      </c>
      <c r="AO867" s="24">
        <v>27.5</v>
      </c>
      <c r="AP867" s="24">
        <v>28</v>
      </c>
      <c r="AQ867" s="24">
        <v>28</v>
      </c>
      <c r="AR867" s="24">
        <v>28</v>
      </c>
      <c r="AS867" s="24">
        <v>28</v>
      </c>
      <c r="AT867" s="24">
        <v>29</v>
      </c>
      <c r="AU867" s="24">
        <v>29</v>
      </c>
      <c r="AV867" s="24">
        <v>29.5</v>
      </c>
      <c r="AW867" s="24">
        <v>29</v>
      </c>
      <c r="AX867" s="24">
        <v>30</v>
      </c>
      <c r="AY867" s="24">
        <v>30</v>
      </c>
      <c r="AZ867" s="24">
        <v>29.5</v>
      </c>
      <c r="BA867" s="24">
        <v>29</v>
      </c>
      <c r="BB867" s="24">
        <v>29</v>
      </c>
      <c r="BC867" s="24">
        <v>29</v>
      </c>
      <c r="BD867" s="24">
        <v>29.5</v>
      </c>
      <c r="BE867" s="24">
        <v>30</v>
      </c>
      <c r="BF867" s="24">
        <v>0</v>
      </c>
      <c r="BG867" s="24">
        <v>0</v>
      </c>
      <c r="BH867" s="24">
        <v>0</v>
      </c>
      <c r="BI867" s="24">
        <v>0</v>
      </c>
      <c r="BJ867" s="24">
        <v>0</v>
      </c>
      <c r="BL867" s="24">
        <v>0</v>
      </c>
      <c r="BM867" s="24">
        <v>0</v>
      </c>
      <c r="BN867" s="24">
        <v>0</v>
      </c>
      <c r="BO867" s="24">
        <v>0</v>
      </c>
      <c r="BP867" s="24">
        <v>0</v>
      </c>
      <c r="BQ867" s="24">
        <v>0</v>
      </c>
      <c r="BR867" s="24">
        <v>0</v>
      </c>
      <c r="BS867" s="24">
        <v>0</v>
      </c>
      <c r="BT867" s="24">
        <v>0</v>
      </c>
      <c r="BU867" s="24">
        <v>0</v>
      </c>
      <c r="BV867" s="24">
        <v>0</v>
      </c>
      <c r="BW867" s="24">
        <v>0</v>
      </c>
      <c r="BX867" s="24">
        <v>0</v>
      </c>
      <c r="BY867" s="24">
        <v>0</v>
      </c>
      <c r="BZ867" s="24">
        <v>0</v>
      </c>
      <c r="CB867" s="24">
        <v>0</v>
      </c>
      <c r="CC867" s="24">
        <v>0</v>
      </c>
      <c r="CD867" s="24">
        <v>135</v>
      </c>
      <c r="CE867" s="24">
        <v>135</v>
      </c>
      <c r="CF867" s="24">
        <v>135</v>
      </c>
      <c r="CG867" s="24">
        <v>130</v>
      </c>
      <c r="CH867" s="24">
        <v>130</v>
      </c>
      <c r="CI867" s="24">
        <v>130</v>
      </c>
      <c r="CO867" s="34">
        <f t="shared" si="64"/>
        <v>105893</v>
      </c>
    </row>
    <row r="868" spans="1:93" ht="15" hidden="1">
      <c r="A868" s="23" t="s">
        <v>162</v>
      </c>
      <c r="B868" s="52">
        <v>42794</v>
      </c>
      <c r="C868" s="25" t="str">
        <f t="shared" si="63"/>
        <v/>
      </c>
      <c r="G868" s="24">
        <f t="shared" si="65"/>
        <v>110</v>
      </c>
      <c r="H868" s="24">
        <v>130068</v>
      </c>
      <c r="I868" s="24" t="str">
        <f t="shared" si="66"/>
        <v/>
      </c>
      <c r="K868" s="24">
        <f>IF(J868&gt;900,_xlfn.XLOOKUP(ROUND(J868,0),'CM-VL-G-C-GL-B-T-ClassRimThickn'!$B$1:$B$112,'CM-VL-G-C-GL-B-T-ClassRimThickn'!$C$1:$C$112,0,1,1),J868)</f>
        <v>0</v>
      </c>
      <c r="L868" s="24">
        <v>87</v>
      </c>
      <c r="M868" s="24">
        <f>IF(L868&gt;900,_xlfn.XLOOKUP(ROUND(L868,0),'CM-VL-G-C-GL-B-T-ClassRimThickn'!$B$1:$B$112,'CM-VL-G-C-GL-B-T-ClassRimThickn'!$C$1:$C$112,0,1,1),L868)</f>
        <v>87</v>
      </c>
      <c r="N868" s="24">
        <v>87</v>
      </c>
      <c r="O868" s="24">
        <f>IF(N868&gt;900,_xlfn.XLOOKUP(ROUND(N868,0),'CM-VL-G-C-GL-B-T-ClassRimThickn'!$B$1:$B$112,'CM-VL-G-C-GL-B-T-ClassRimThickn'!$C$1:$C$112,0,1,1),N868)</f>
        <v>87</v>
      </c>
      <c r="P868" s="24">
        <v>84</v>
      </c>
      <c r="Q868" s="24">
        <f>IF(P868&gt;900,_xlfn.XLOOKUP(ROUND(P868,0),'CM-VL-G-C-GL-B-T-ClassRimThickn'!$B$1:$B$112,'CM-VL-G-C-GL-B-T-ClassRimThickn'!$C$1:$C$112,0,1,1),P868)</f>
        <v>84</v>
      </c>
      <c r="S868" s="24">
        <f>IF(R868&gt;900,_xlfn.XLOOKUP(ROUND(R868,0),'CM-VL-G-C-GL-B-T-ClassRimThickn'!$B$1:$B$112,'CM-VL-G-C-GL-B-T-ClassRimThickn'!$C$1:$C$112,0,1,1),R868)</f>
        <v>0</v>
      </c>
      <c r="T868" s="24">
        <v>87</v>
      </c>
      <c r="U868" s="24">
        <f>IF(T868&gt;900,_xlfn.XLOOKUP(ROUND(T868,0),'CM-VL-G-C-GL-B-T-ClassRimThickn'!$B$1:$B$112,'CM-VL-G-C-GL-B-T-ClassRimThickn'!$C$1:$C$112,0,1,1),T868)</f>
        <v>87</v>
      </c>
      <c r="V868" s="24">
        <v>87</v>
      </c>
      <c r="W868" s="24">
        <f>IF(V868&gt;900,_xlfn.XLOOKUP(ROUND(V868,0),'CM-VL-G-C-GL-B-T-ClassRimThickn'!$B$1:$B$112,'CM-VL-G-C-GL-B-T-ClassRimThickn'!$C$1:$C$112,0,1,1),V868)</f>
        <v>87</v>
      </c>
      <c r="X868" s="24">
        <v>87</v>
      </c>
      <c r="Y868" s="24">
        <f>IF(X868&gt;900,_xlfn.XLOOKUP(ROUND(X868,0),'CM-VL-G-C-GL-B-T-ClassRimThickn'!$B$1:$B$112,'CM-VL-G-C-GL-B-T-ClassRimThickn'!$C$1:$C$112,0,1,1),X868)</f>
        <v>87</v>
      </c>
      <c r="Z868" s="24">
        <v>87</v>
      </c>
      <c r="AA868" s="24">
        <f>IF(Z868&gt;900,_xlfn.XLOOKUP(ROUND(Z868,0),'CM-VL-G-C-GL-B-T-ClassRimThickn'!$B$1:$B$112,'CM-VL-G-C-GL-B-T-ClassRimThickn'!$C$1:$C$112,0,1,1),Z868)</f>
        <v>87</v>
      </c>
      <c r="AB868" s="24">
        <v>84</v>
      </c>
      <c r="AC868" s="24">
        <f>IF(AB868&gt;900,_xlfn.XLOOKUP(ROUND(AB868,0),'CM-VL-G-C-GL-B-T-ClassRimThickn'!$B$1:$B$112,'CM-VL-G-C-GL-B-T-ClassRimThickn'!$C$1:$C$112,0,1,1),AB868)</f>
        <v>84</v>
      </c>
      <c r="AD868" s="24">
        <v>83</v>
      </c>
      <c r="AE868" s="24">
        <f>IF(AD868&gt;900,_xlfn.XLOOKUP(ROUND(AD868,0),'CM-VL-G-C-GL-B-T-ClassRimThickn'!$B$1:$B$112,'CM-VL-G-C-GL-B-T-ClassRimThickn'!$C$1:$C$112,0,1,1),AD868)</f>
        <v>83</v>
      </c>
      <c r="AF868" s="24">
        <v>87</v>
      </c>
      <c r="AG868" s="24">
        <f>IF(AF868&gt;900,_xlfn.XLOOKUP(ROUND(AF868,0),'CM-VL-G-C-GL-B-T-ClassRimThickn'!$B$1:$B$112,'CM-VL-G-C-GL-B-T-ClassRimThickn'!$C$1:$C$112,0,1,1),AF868)</f>
        <v>87</v>
      </c>
      <c r="AH868" s="24">
        <v>29</v>
      </c>
      <c r="AI868" s="24">
        <v>27</v>
      </c>
      <c r="AJ868" s="24">
        <v>27</v>
      </c>
      <c r="AK868" s="24">
        <v>28</v>
      </c>
      <c r="AL868" s="24">
        <v>27</v>
      </c>
      <c r="AM868" s="24">
        <v>28</v>
      </c>
      <c r="AN868" s="24">
        <v>27</v>
      </c>
      <c r="AO868" s="24">
        <v>27</v>
      </c>
      <c r="AP868" s="24">
        <v>27</v>
      </c>
      <c r="AQ868" s="24">
        <v>29</v>
      </c>
      <c r="AR868" s="24">
        <v>28</v>
      </c>
      <c r="AS868" s="24">
        <v>28</v>
      </c>
      <c r="AT868" s="24">
        <v>30</v>
      </c>
      <c r="AU868" s="24">
        <v>30</v>
      </c>
      <c r="AV868" s="24">
        <v>30</v>
      </c>
      <c r="AW868" s="24">
        <v>30</v>
      </c>
      <c r="AX868" s="24">
        <v>27</v>
      </c>
      <c r="AY868" s="24">
        <v>28</v>
      </c>
      <c r="AZ868" s="24">
        <v>30</v>
      </c>
      <c r="BA868" s="24">
        <v>29</v>
      </c>
      <c r="BB868" s="24">
        <v>30</v>
      </c>
      <c r="BC868" s="24">
        <v>30</v>
      </c>
      <c r="BD868" s="24">
        <v>30</v>
      </c>
      <c r="BE868" s="24">
        <v>30</v>
      </c>
      <c r="BF868" s="24">
        <v>0.5</v>
      </c>
      <c r="BG868" s="24">
        <v>0</v>
      </c>
      <c r="BH868" s="24">
        <v>0.5</v>
      </c>
      <c r="BI868" s="24">
        <v>0.5</v>
      </c>
      <c r="BJ868" s="24">
        <v>1</v>
      </c>
      <c r="BL868" s="24">
        <v>1</v>
      </c>
      <c r="BM868" s="24">
        <v>0</v>
      </c>
      <c r="BN868" s="24">
        <v>0.5</v>
      </c>
      <c r="BO868" s="24">
        <v>0.5</v>
      </c>
      <c r="BP868" s="24">
        <v>0.5</v>
      </c>
      <c r="BQ868" s="24">
        <v>0</v>
      </c>
      <c r="BR868" s="24">
        <v>0</v>
      </c>
      <c r="BS868" s="24">
        <v>0.2</v>
      </c>
      <c r="BT868" s="24">
        <v>0</v>
      </c>
      <c r="BU868" s="24">
        <v>0</v>
      </c>
      <c r="BV868" s="24">
        <v>0</v>
      </c>
      <c r="BW868" s="24">
        <v>0</v>
      </c>
      <c r="BX868" s="24">
        <v>0.2</v>
      </c>
      <c r="BY868" s="24">
        <v>0</v>
      </c>
      <c r="BZ868" s="24">
        <v>0</v>
      </c>
      <c r="CB868" s="24">
        <v>0</v>
      </c>
      <c r="CC868" s="24">
        <v>0</v>
      </c>
      <c r="CD868" s="24">
        <v>132</v>
      </c>
      <c r="CE868" s="24">
        <v>133</v>
      </c>
      <c r="CF868" s="24">
        <v>133</v>
      </c>
      <c r="CG868" s="24">
        <v>128</v>
      </c>
      <c r="CH868" s="24">
        <v>127</v>
      </c>
      <c r="CI868" s="24">
        <v>130</v>
      </c>
      <c r="CO868" s="34">
        <f t="shared" si="64"/>
        <v>130068</v>
      </c>
    </row>
    <row r="869" spans="1:93" ht="15" hidden="1">
      <c r="A869" s="23" t="s">
        <v>162</v>
      </c>
      <c r="B869" s="52">
        <v>42874</v>
      </c>
      <c r="C869" s="25" t="str">
        <f t="shared" si="63"/>
        <v/>
      </c>
      <c r="G869" s="24">
        <f t="shared" si="65"/>
        <v>80</v>
      </c>
      <c r="H869" s="24">
        <v>161198</v>
      </c>
      <c r="I869" s="24" t="str">
        <f t="shared" si="66"/>
        <v/>
      </c>
      <c r="K869" s="24">
        <f>IF(J869&gt;900,_xlfn.XLOOKUP(ROUND(J869,0),'CM-VL-G-C-GL-B-T-ClassRimThickn'!$B$1:$B$112,'CM-VL-G-C-GL-B-T-ClassRimThickn'!$C$1:$C$112,0,1,1),J869)</f>
        <v>0</v>
      </c>
      <c r="L869" s="24">
        <v>88</v>
      </c>
      <c r="M869" s="24">
        <f>IF(L869&gt;900,_xlfn.XLOOKUP(ROUND(L869,0),'CM-VL-G-C-GL-B-T-ClassRimThickn'!$B$1:$B$112,'CM-VL-G-C-GL-B-T-ClassRimThickn'!$C$1:$C$112,0,1,1),L869)</f>
        <v>88</v>
      </c>
      <c r="N869" s="24">
        <v>87</v>
      </c>
      <c r="O869" s="24">
        <f>IF(N869&gt;900,_xlfn.XLOOKUP(ROUND(N869,0),'CM-VL-G-C-GL-B-T-ClassRimThickn'!$B$1:$B$112,'CM-VL-G-C-GL-B-T-ClassRimThickn'!$C$1:$C$112,0,1,1),N869)</f>
        <v>87</v>
      </c>
      <c r="P869" s="24">
        <v>84</v>
      </c>
      <c r="Q869" s="24">
        <f>IF(P869&gt;900,_xlfn.XLOOKUP(ROUND(P869,0),'CM-VL-G-C-GL-B-T-ClassRimThickn'!$B$1:$B$112,'CM-VL-G-C-GL-B-T-ClassRimThickn'!$C$1:$C$112,0,1,1),P869)</f>
        <v>84</v>
      </c>
      <c r="S869" s="24">
        <f>IF(R869&gt;900,_xlfn.XLOOKUP(ROUND(R869,0),'CM-VL-G-C-GL-B-T-ClassRimThickn'!$B$1:$B$112,'CM-VL-G-C-GL-B-T-ClassRimThickn'!$C$1:$C$112,0,1,1),R869)</f>
        <v>0</v>
      </c>
      <c r="T869" s="24">
        <v>87</v>
      </c>
      <c r="U869" s="24">
        <f>IF(T869&gt;900,_xlfn.XLOOKUP(ROUND(T869,0),'CM-VL-G-C-GL-B-T-ClassRimThickn'!$B$1:$B$112,'CM-VL-G-C-GL-B-T-ClassRimThickn'!$C$1:$C$112,0,1,1),T869)</f>
        <v>87</v>
      </c>
      <c r="V869" s="24">
        <v>87</v>
      </c>
      <c r="W869" s="24">
        <f>IF(V869&gt;900,_xlfn.XLOOKUP(ROUND(V869,0),'CM-VL-G-C-GL-B-T-ClassRimThickn'!$B$1:$B$112,'CM-VL-G-C-GL-B-T-ClassRimThickn'!$C$1:$C$112,0,1,1),V869)</f>
        <v>87</v>
      </c>
      <c r="X869" s="24">
        <v>88</v>
      </c>
      <c r="Y869" s="24">
        <f>IF(X869&gt;900,_xlfn.XLOOKUP(ROUND(X869,0),'CM-VL-G-C-GL-B-T-ClassRimThickn'!$B$1:$B$112,'CM-VL-G-C-GL-B-T-ClassRimThickn'!$C$1:$C$112,0,1,1),X869)</f>
        <v>88</v>
      </c>
      <c r="Z869" s="24">
        <v>87</v>
      </c>
      <c r="AA869" s="24">
        <f>IF(Z869&gt;900,_xlfn.XLOOKUP(ROUND(Z869,0),'CM-VL-G-C-GL-B-T-ClassRimThickn'!$B$1:$B$112,'CM-VL-G-C-GL-B-T-ClassRimThickn'!$C$1:$C$112,0,1,1),Z869)</f>
        <v>87</v>
      </c>
      <c r="AB869" s="24">
        <v>85</v>
      </c>
      <c r="AC869" s="24">
        <f>IF(AB869&gt;900,_xlfn.XLOOKUP(ROUND(AB869,0),'CM-VL-G-C-GL-B-T-ClassRimThickn'!$B$1:$B$112,'CM-VL-G-C-GL-B-T-ClassRimThickn'!$C$1:$C$112,0,1,1),AB869)</f>
        <v>85</v>
      </c>
      <c r="AD869" s="24">
        <v>84</v>
      </c>
      <c r="AE869" s="24">
        <f>IF(AD869&gt;900,_xlfn.XLOOKUP(ROUND(AD869,0),'CM-VL-G-C-GL-B-T-ClassRimThickn'!$B$1:$B$112,'CM-VL-G-C-GL-B-T-ClassRimThickn'!$C$1:$C$112,0,1,1),AD869)</f>
        <v>84</v>
      </c>
      <c r="AF869" s="24">
        <v>87</v>
      </c>
      <c r="AG869" s="24">
        <f>IF(AF869&gt;900,_xlfn.XLOOKUP(ROUND(AF869,0),'CM-VL-G-C-GL-B-T-ClassRimThickn'!$B$1:$B$112,'CM-VL-G-C-GL-B-T-ClassRimThickn'!$C$1:$C$112,0,1,1),AF869)</f>
        <v>87</v>
      </c>
      <c r="AH869" s="24">
        <v>27.5</v>
      </c>
      <c r="AI869" s="24">
        <v>27</v>
      </c>
      <c r="AJ869" s="24">
        <v>28</v>
      </c>
      <c r="AK869" s="24">
        <v>28</v>
      </c>
      <c r="AL869" s="24">
        <v>27</v>
      </c>
      <c r="AM869" s="24">
        <v>27</v>
      </c>
      <c r="AN869" s="24">
        <v>27</v>
      </c>
      <c r="AO869" s="24">
        <v>27</v>
      </c>
      <c r="AP869" s="24">
        <v>27</v>
      </c>
      <c r="AQ869" s="24">
        <v>27</v>
      </c>
      <c r="AR869" s="24">
        <v>27</v>
      </c>
      <c r="AS869" s="24">
        <v>27</v>
      </c>
      <c r="AT869" s="24">
        <v>30</v>
      </c>
      <c r="AU869" s="24">
        <v>30</v>
      </c>
      <c r="AV869" s="24">
        <v>31</v>
      </c>
      <c r="AW869" s="24">
        <v>31</v>
      </c>
      <c r="AX869" s="24">
        <v>30</v>
      </c>
      <c r="AY869" s="24">
        <v>30.5</v>
      </c>
      <c r="AZ869" s="24">
        <v>30</v>
      </c>
      <c r="BA869" s="24">
        <v>30.5</v>
      </c>
      <c r="BB869" s="24">
        <v>31</v>
      </c>
      <c r="BC869" s="24">
        <v>31</v>
      </c>
      <c r="BD869" s="24">
        <v>30</v>
      </c>
      <c r="BE869" s="24">
        <v>30.5</v>
      </c>
      <c r="BF869" s="24">
        <v>0.5</v>
      </c>
      <c r="BG869" s="24">
        <v>0.5</v>
      </c>
      <c r="BH869" s="24">
        <v>0.5</v>
      </c>
      <c r="BI869" s="24">
        <v>0.5</v>
      </c>
      <c r="BJ869" s="24">
        <v>0.5</v>
      </c>
      <c r="BL869" s="24">
        <v>0.5</v>
      </c>
      <c r="BM869" s="24">
        <v>0.5</v>
      </c>
      <c r="BN869" s="24">
        <v>0.5</v>
      </c>
      <c r="BO869" s="24">
        <v>0.5</v>
      </c>
      <c r="BP869" s="24">
        <v>0.5</v>
      </c>
      <c r="BQ869" s="24">
        <v>0.5</v>
      </c>
      <c r="BR869" s="24">
        <v>0.5</v>
      </c>
      <c r="BS869" s="24">
        <v>0.5</v>
      </c>
      <c r="BT869" s="24">
        <v>0.5</v>
      </c>
      <c r="BU869" s="24">
        <v>0</v>
      </c>
      <c r="BV869" s="24">
        <v>0.5</v>
      </c>
      <c r="BW869" s="24">
        <v>0.5</v>
      </c>
      <c r="BX869" s="24">
        <v>0.5</v>
      </c>
      <c r="BY869" s="24">
        <v>0.5</v>
      </c>
      <c r="BZ869" s="24">
        <v>0.5</v>
      </c>
      <c r="CB869" s="24">
        <v>0.5</v>
      </c>
      <c r="CC869" s="24">
        <v>0.5</v>
      </c>
      <c r="CD869" s="24">
        <v>130</v>
      </c>
      <c r="CE869" s="24">
        <v>131</v>
      </c>
      <c r="CF869" s="24">
        <v>132</v>
      </c>
      <c r="CG869" s="24">
        <v>130</v>
      </c>
      <c r="CH869" s="24">
        <v>129</v>
      </c>
      <c r="CI869" s="24">
        <v>132</v>
      </c>
      <c r="CO869" s="34">
        <f t="shared" si="64"/>
        <v>161198</v>
      </c>
    </row>
    <row r="870" spans="1:93" ht="15" hidden="1">
      <c r="A870" s="23" t="s">
        <v>162</v>
      </c>
      <c r="B870" s="52">
        <v>42956</v>
      </c>
      <c r="C870" s="25" t="str">
        <f t="shared" si="63"/>
        <v/>
      </c>
      <c r="G870" s="24">
        <f t="shared" si="65"/>
        <v>82</v>
      </c>
      <c r="H870" s="27">
        <v>185095</v>
      </c>
      <c r="I870" s="24" t="str">
        <f t="shared" si="66"/>
        <v/>
      </c>
      <c r="K870" s="24">
        <f>IF(J870&gt;900,_xlfn.XLOOKUP(ROUND(J870,0),'CM-VL-G-C-GL-B-T-ClassRimThickn'!$B$1:$B$112,'CM-VL-G-C-GL-B-T-ClassRimThickn'!$C$1:$C$112,0,1,1),J870)</f>
        <v>0</v>
      </c>
      <c r="L870" s="24">
        <v>85</v>
      </c>
      <c r="M870" s="24">
        <f>IF(L870&gt;900,_xlfn.XLOOKUP(ROUND(L870,0),'CM-VL-G-C-GL-B-T-ClassRimThickn'!$B$1:$B$112,'CM-VL-G-C-GL-B-T-ClassRimThickn'!$C$1:$C$112,0,1,1),L870)</f>
        <v>85</v>
      </c>
      <c r="N870" s="24">
        <v>83</v>
      </c>
      <c r="O870" s="24">
        <f>IF(N870&gt;900,_xlfn.XLOOKUP(ROUND(N870,0),'CM-VL-G-C-GL-B-T-ClassRimThickn'!$B$1:$B$112,'CM-VL-G-C-GL-B-T-ClassRimThickn'!$C$1:$C$112,0,1,1),N870)</f>
        <v>83</v>
      </c>
      <c r="P870" s="24">
        <v>80</v>
      </c>
      <c r="Q870" s="24">
        <f>IF(P870&gt;900,_xlfn.XLOOKUP(ROUND(P870,0),'CM-VL-G-C-GL-B-T-ClassRimThickn'!$B$1:$B$112,'CM-VL-G-C-GL-B-T-ClassRimThickn'!$C$1:$C$112,0,1,1),P870)</f>
        <v>80</v>
      </c>
      <c r="S870" s="24">
        <f>IF(R870&gt;900,_xlfn.XLOOKUP(ROUND(R870,0),'CM-VL-G-C-GL-B-T-ClassRimThickn'!$B$1:$B$112,'CM-VL-G-C-GL-B-T-ClassRimThickn'!$C$1:$C$112,0,1,1),R870)</f>
        <v>0</v>
      </c>
      <c r="T870" s="24">
        <v>85</v>
      </c>
      <c r="U870" s="24">
        <f>IF(T870&gt;900,_xlfn.XLOOKUP(ROUND(T870,0),'CM-VL-G-C-GL-B-T-ClassRimThickn'!$B$1:$B$112,'CM-VL-G-C-GL-B-T-ClassRimThickn'!$C$1:$C$112,0,1,1),T870)</f>
        <v>85</v>
      </c>
      <c r="V870" s="24">
        <v>83</v>
      </c>
      <c r="W870" s="24">
        <f>IF(V870&gt;900,_xlfn.XLOOKUP(ROUND(V870,0),'CM-VL-G-C-GL-B-T-ClassRimThickn'!$B$1:$B$112,'CM-VL-G-C-GL-B-T-ClassRimThickn'!$C$1:$C$112,0,1,1),V870)</f>
        <v>83</v>
      </c>
      <c r="X870" s="24">
        <v>84</v>
      </c>
      <c r="Y870" s="24">
        <f>IF(X870&gt;900,_xlfn.XLOOKUP(ROUND(X870,0),'CM-VL-G-C-GL-B-T-ClassRimThickn'!$B$1:$B$112,'CM-VL-G-C-GL-B-T-ClassRimThickn'!$C$1:$C$112,0,1,1),X870)</f>
        <v>84</v>
      </c>
      <c r="Z870" s="24">
        <v>83</v>
      </c>
      <c r="AA870" s="24">
        <f>IF(Z870&gt;900,_xlfn.XLOOKUP(ROUND(Z870,0),'CM-VL-G-C-GL-B-T-ClassRimThickn'!$B$1:$B$112,'CM-VL-G-C-GL-B-T-ClassRimThickn'!$C$1:$C$112,0,1,1),Z870)</f>
        <v>83</v>
      </c>
      <c r="AB870" s="24">
        <v>80</v>
      </c>
      <c r="AC870" s="24">
        <f>IF(AB870&gt;900,_xlfn.XLOOKUP(ROUND(AB870,0),'CM-VL-G-C-GL-B-T-ClassRimThickn'!$B$1:$B$112,'CM-VL-G-C-GL-B-T-ClassRimThickn'!$C$1:$C$112,0,1,1),AB870)</f>
        <v>80</v>
      </c>
      <c r="AD870" s="24">
        <v>80</v>
      </c>
      <c r="AE870" s="24">
        <f>IF(AD870&gt;900,_xlfn.XLOOKUP(ROUND(AD870,0),'CM-VL-G-C-GL-B-T-ClassRimThickn'!$B$1:$B$112,'CM-VL-G-C-GL-B-T-ClassRimThickn'!$C$1:$C$112,0,1,1),AD870)</f>
        <v>80</v>
      </c>
      <c r="AF870" s="24">
        <v>80</v>
      </c>
      <c r="AG870" s="24">
        <f>IF(AF870&gt;900,_xlfn.XLOOKUP(ROUND(AF870,0),'CM-VL-G-C-GL-B-T-ClassRimThickn'!$B$1:$B$112,'CM-VL-G-C-GL-B-T-ClassRimThickn'!$C$1:$C$112,0,1,1),AF870)</f>
        <v>80</v>
      </c>
      <c r="AH870" s="24">
        <v>26.5</v>
      </c>
      <c r="AI870" s="24">
        <v>25</v>
      </c>
      <c r="AJ870" s="24">
        <v>26</v>
      </c>
      <c r="AK870" s="24">
        <v>27</v>
      </c>
      <c r="AL870" s="24">
        <v>26</v>
      </c>
      <c r="AM870" s="24">
        <v>25.5</v>
      </c>
      <c r="AN870" s="24">
        <v>26</v>
      </c>
      <c r="AO870" s="24">
        <v>25</v>
      </c>
      <c r="AP870" s="24">
        <v>25.6</v>
      </c>
      <c r="AQ870" s="24">
        <v>26</v>
      </c>
      <c r="AR870" s="24">
        <v>26</v>
      </c>
      <c r="AS870" s="24">
        <v>26</v>
      </c>
      <c r="AT870" s="24">
        <v>31.5</v>
      </c>
      <c r="AU870" s="24">
        <v>30</v>
      </c>
      <c r="AV870" s="24">
        <v>33</v>
      </c>
      <c r="AW870" s="24">
        <v>31</v>
      </c>
      <c r="AX870" s="24">
        <v>31</v>
      </c>
      <c r="AY870" s="24">
        <v>32</v>
      </c>
      <c r="AZ870" s="24">
        <v>31</v>
      </c>
      <c r="BA870" s="24">
        <v>30</v>
      </c>
      <c r="BB870" s="24">
        <v>33</v>
      </c>
      <c r="BC870" s="24">
        <v>30</v>
      </c>
      <c r="BD870" s="24">
        <v>30</v>
      </c>
      <c r="BE870" s="24">
        <v>32</v>
      </c>
      <c r="BF870" s="24">
        <v>0</v>
      </c>
      <c r="BG870" s="24">
        <v>0</v>
      </c>
      <c r="BH870" s="24">
        <v>0</v>
      </c>
      <c r="BI870" s="24">
        <v>0</v>
      </c>
      <c r="BJ870" s="24">
        <v>0</v>
      </c>
      <c r="BL870" s="24">
        <v>0</v>
      </c>
      <c r="BM870" s="24">
        <v>0</v>
      </c>
      <c r="BN870" s="24">
        <v>0</v>
      </c>
      <c r="BO870" s="24">
        <v>0</v>
      </c>
      <c r="BP870" s="24">
        <v>0</v>
      </c>
      <c r="BQ870" s="24">
        <v>0</v>
      </c>
      <c r="BR870" s="24">
        <v>0</v>
      </c>
      <c r="BS870" s="24">
        <v>0</v>
      </c>
      <c r="BT870" s="24">
        <v>0</v>
      </c>
      <c r="BU870" s="24">
        <v>0</v>
      </c>
      <c r="BV870" s="24">
        <v>0</v>
      </c>
      <c r="BW870" s="24">
        <v>0</v>
      </c>
      <c r="BX870" s="24">
        <v>0</v>
      </c>
      <c r="BY870" s="24">
        <v>0</v>
      </c>
      <c r="BZ870" s="24">
        <v>0</v>
      </c>
      <c r="CB870" s="24">
        <v>0</v>
      </c>
      <c r="CC870" s="24">
        <v>0</v>
      </c>
      <c r="CD870" s="24">
        <v>135</v>
      </c>
      <c r="CE870" s="24">
        <v>135</v>
      </c>
      <c r="CF870" s="24">
        <v>135</v>
      </c>
      <c r="CG870" s="24">
        <v>130</v>
      </c>
      <c r="CH870" s="24">
        <v>130</v>
      </c>
      <c r="CI870" s="24">
        <v>135</v>
      </c>
      <c r="CO870" s="34">
        <f t="shared" si="64"/>
        <v>185095</v>
      </c>
    </row>
    <row r="871" spans="1:93" ht="15" hidden="1">
      <c r="A871" s="23" t="s">
        <v>162</v>
      </c>
      <c r="B871" s="52">
        <v>42972</v>
      </c>
      <c r="C871" s="25" t="str">
        <f t="shared" si="63"/>
        <v/>
      </c>
      <c r="G871" s="24">
        <f t="shared" si="65"/>
        <v>16</v>
      </c>
      <c r="H871" s="30">
        <f>(H872-H870)/(G871+G872)*G871+H870</f>
        <v>187571.84848484848</v>
      </c>
      <c r="I871" s="24" t="str">
        <f t="shared" si="66"/>
        <v/>
      </c>
      <c r="K871" s="24">
        <f>IF(J871&gt;900,_xlfn.XLOOKUP(ROUND(J871,0),'CM-VL-G-C-GL-B-T-ClassRimThickn'!$B$1:$B$112,'CM-VL-G-C-GL-B-T-ClassRimThickn'!$C$1:$C$112,0,1,1),J871)</f>
        <v>0</v>
      </c>
      <c r="L871" s="24">
        <v>989.2</v>
      </c>
      <c r="M871" s="24">
        <f>IF(L871&gt;900,_xlfn.XLOOKUP(ROUND(L871,0),'CM-VL-G-C-GL-B-T-ClassRimThickn'!$B$1:$B$112,'CM-VL-G-C-GL-B-T-ClassRimThickn'!$C$1:$C$112,0,1,1),L871)</f>
        <v>71.5</v>
      </c>
      <c r="N871" s="24">
        <v>990.7</v>
      </c>
      <c r="O871" s="24">
        <f>IF(N871&gt;900,_xlfn.XLOOKUP(ROUND(N871,0),'CM-VL-G-C-GL-B-T-ClassRimThickn'!$B$1:$B$112,'CM-VL-G-C-GL-B-T-ClassRimThickn'!$C$1:$C$112,0,1,1),N871)</f>
        <v>72.5</v>
      </c>
      <c r="P871" s="24">
        <v>984.9</v>
      </c>
      <c r="Q871" s="24">
        <f>IF(P871&gt;900,_xlfn.XLOOKUP(ROUND(P871,0),'CM-VL-G-C-GL-B-T-ClassRimThickn'!$B$1:$B$112,'CM-VL-G-C-GL-B-T-ClassRimThickn'!$C$1:$C$112,0,1,1),P871)</f>
        <v>69.5</v>
      </c>
      <c r="S871" s="24">
        <f>IF(R871&gt;900,_xlfn.XLOOKUP(ROUND(R871,0),'CM-VL-G-C-GL-B-T-ClassRimThickn'!$B$1:$B$112,'CM-VL-G-C-GL-B-T-ClassRimThickn'!$C$1:$C$112,0,1,1),R871)</f>
        <v>0</v>
      </c>
      <c r="T871" s="24">
        <v>987.3</v>
      </c>
      <c r="U871" s="24">
        <f>IF(T871&gt;900,_xlfn.XLOOKUP(ROUND(T871,0),'CM-VL-G-C-GL-B-T-ClassRimThickn'!$B$1:$B$112,'CM-VL-G-C-GL-B-T-ClassRimThickn'!$C$1:$C$112,0,1,1),T871)</f>
        <v>70.5</v>
      </c>
      <c r="V871" s="24">
        <v>983.4</v>
      </c>
      <c r="W871" s="24">
        <f>IF(V871&gt;900,_xlfn.XLOOKUP(ROUND(V871,0),'CM-VL-G-C-GL-B-T-ClassRimThickn'!$B$1:$B$112,'CM-VL-G-C-GL-B-T-ClassRimThickn'!$C$1:$C$112,0,1,1),V871)</f>
        <v>68.5</v>
      </c>
      <c r="X871" s="24">
        <v>989.6</v>
      </c>
      <c r="Y871" s="24">
        <f>IF(X871&gt;900,_xlfn.XLOOKUP(ROUND(X871,0),'CM-VL-G-C-GL-B-T-ClassRimThickn'!$B$1:$B$112,'CM-VL-G-C-GL-B-T-ClassRimThickn'!$C$1:$C$112,0,1,1),X871)</f>
        <v>72</v>
      </c>
      <c r="Z871" s="24">
        <v>990.3</v>
      </c>
      <c r="AA871" s="24">
        <f>IF(Z871&gt;900,_xlfn.XLOOKUP(ROUND(Z871,0),'CM-VL-G-C-GL-B-T-ClassRimThickn'!$B$1:$B$112,'CM-VL-G-C-GL-B-T-ClassRimThickn'!$C$1:$C$112,0,1,1),Z871)</f>
        <v>72</v>
      </c>
      <c r="AB871" s="24">
        <v>984.9</v>
      </c>
      <c r="AC871" s="24">
        <f>IF(AB871&gt;900,_xlfn.XLOOKUP(ROUND(AB871,0),'CM-VL-G-C-GL-B-T-ClassRimThickn'!$B$1:$B$112,'CM-VL-G-C-GL-B-T-ClassRimThickn'!$C$1:$C$112,0,1,1),AB871)</f>
        <v>69.5</v>
      </c>
      <c r="AD871" s="24">
        <v>983.9</v>
      </c>
      <c r="AE871" s="24">
        <f>IF(AD871&gt;900,_xlfn.XLOOKUP(ROUND(AD871,0),'CM-VL-G-C-GL-B-T-ClassRimThickn'!$B$1:$B$112,'CM-VL-G-C-GL-B-T-ClassRimThickn'!$C$1:$C$112,0,1,1),AD871)</f>
        <v>69</v>
      </c>
      <c r="AF871" s="24">
        <v>986.8</v>
      </c>
      <c r="AG871" s="24">
        <f>IF(AF871&gt;900,_xlfn.XLOOKUP(ROUND(AF871,0),'CM-VL-G-C-GL-B-T-ClassRimThickn'!$B$1:$B$112,'CM-VL-G-C-GL-B-T-ClassRimThickn'!$C$1:$C$112,0,1,1),AF871)</f>
        <v>70.5</v>
      </c>
      <c r="AH871" s="24">
        <v>30</v>
      </c>
      <c r="AI871" s="24">
        <v>30</v>
      </c>
      <c r="AJ871" s="24">
        <v>30</v>
      </c>
      <c r="AK871" s="24">
        <v>30</v>
      </c>
      <c r="AL871" s="24">
        <v>30</v>
      </c>
      <c r="AM871" s="24">
        <v>30</v>
      </c>
      <c r="AN871" s="24">
        <v>30</v>
      </c>
      <c r="AO871" s="24">
        <v>30</v>
      </c>
      <c r="AP871" s="24">
        <v>30</v>
      </c>
      <c r="AQ871" s="24">
        <v>30</v>
      </c>
      <c r="AR871" s="24">
        <v>30</v>
      </c>
      <c r="AS871" s="24">
        <v>30</v>
      </c>
      <c r="AT871" s="24">
        <v>28</v>
      </c>
      <c r="AU871" s="24">
        <v>28</v>
      </c>
      <c r="AV871" s="24">
        <v>28</v>
      </c>
      <c r="AW871" s="24">
        <v>28</v>
      </c>
      <c r="AX871" s="24">
        <v>28</v>
      </c>
      <c r="AY871" s="24">
        <v>28</v>
      </c>
      <c r="AZ871" s="24">
        <v>28</v>
      </c>
      <c r="BA871" s="24">
        <v>28</v>
      </c>
      <c r="BB871" s="24">
        <v>28</v>
      </c>
      <c r="BC871" s="24">
        <v>28</v>
      </c>
      <c r="BD871" s="24">
        <v>28</v>
      </c>
      <c r="BE871" s="24">
        <v>28</v>
      </c>
      <c r="BF871" s="24">
        <v>0</v>
      </c>
      <c r="BG871" s="24">
        <v>0</v>
      </c>
      <c r="BH871" s="24">
        <v>0</v>
      </c>
      <c r="BI871" s="24">
        <v>0</v>
      </c>
      <c r="BJ871" s="24">
        <v>0</v>
      </c>
      <c r="BL871" s="24">
        <v>0</v>
      </c>
      <c r="BM871" s="24">
        <v>0</v>
      </c>
      <c r="BN871" s="24">
        <v>0</v>
      </c>
      <c r="BO871" s="24">
        <v>0</v>
      </c>
      <c r="BP871" s="24">
        <v>0</v>
      </c>
      <c r="BQ871" s="24">
        <v>0</v>
      </c>
      <c r="BR871" s="24">
        <v>0</v>
      </c>
      <c r="BS871" s="24">
        <v>0</v>
      </c>
      <c r="BT871" s="24">
        <v>0</v>
      </c>
      <c r="BU871" s="24">
        <v>0</v>
      </c>
      <c r="BV871" s="24">
        <v>0</v>
      </c>
      <c r="BW871" s="24">
        <v>0</v>
      </c>
      <c r="BX871" s="24">
        <v>0</v>
      </c>
      <c r="BY871" s="24">
        <v>0</v>
      </c>
      <c r="BZ871" s="24">
        <v>0</v>
      </c>
      <c r="CB871" s="24">
        <v>0</v>
      </c>
      <c r="CC871" s="24">
        <v>0</v>
      </c>
      <c r="CO871" s="34">
        <f t="shared" si="64"/>
        <v>187571.84848484848</v>
      </c>
    </row>
    <row r="872" spans="1:93" ht="15" hidden="1">
      <c r="A872" s="23" t="s">
        <v>162</v>
      </c>
      <c r="B872" s="52">
        <v>43088</v>
      </c>
      <c r="C872" s="25" t="str">
        <f t="shared" si="63"/>
        <v/>
      </c>
      <c r="G872" s="24">
        <f t="shared" si="65"/>
        <v>116</v>
      </c>
      <c r="H872" s="29">
        <v>205529</v>
      </c>
      <c r="I872" s="24" t="str">
        <f t="shared" si="66"/>
        <v/>
      </c>
      <c r="K872" s="24">
        <f>IF(J872&gt;900,_xlfn.XLOOKUP(ROUND(J872,0),'CM-VL-G-C-GL-B-T-ClassRimThickn'!$B$1:$B$112,'CM-VL-G-C-GL-B-T-ClassRimThickn'!$C$1:$C$112,0,1,1),J872)</f>
        <v>0</v>
      </c>
      <c r="L872" s="24">
        <v>75</v>
      </c>
      <c r="M872" s="24">
        <f>IF(L872&gt;900,_xlfn.XLOOKUP(ROUND(L872,0),'CM-VL-G-C-GL-B-T-ClassRimThickn'!$B$1:$B$112,'CM-VL-G-C-GL-B-T-ClassRimThickn'!$C$1:$C$112,0,1,1),L872)</f>
        <v>75</v>
      </c>
      <c r="N872" s="24">
        <v>75</v>
      </c>
      <c r="O872" s="24">
        <f>IF(N872&gt;900,_xlfn.XLOOKUP(ROUND(N872,0),'CM-VL-G-C-GL-B-T-ClassRimThickn'!$B$1:$B$112,'CM-VL-G-C-GL-B-T-ClassRimThickn'!$C$1:$C$112,0,1,1),N872)</f>
        <v>75</v>
      </c>
      <c r="P872" s="24">
        <v>72.5</v>
      </c>
      <c r="Q872" s="24">
        <f>IF(P872&gt;900,_xlfn.XLOOKUP(ROUND(P872,0),'CM-VL-G-C-GL-B-T-ClassRimThickn'!$B$1:$B$112,'CM-VL-G-C-GL-B-T-ClassRimThickn'!$C$1:$C$112,0,1,1),P872)</f>
        <v>72.5</v>
      </c>
      <c r="S872" s="24">
        <f>IF(R872&gt;900,_xlfn.XLOOKUP(ROUND(R872,0),'CM-VL-G-C-GL-B-T-ClassRimThickn'!$B$1:$B$112,'CM-VL-G-C-GL-B-T-ClassRimThickn'!$C$1:$C$112,0,1,1),R872)</f>
        <v>0</v>
      </c>
      <c r="T872" s="24">
        <v>73</v>
      </c>
      <c r="U872" s="24">
        <f>IF(T872&gt;900,_xlfn.XLOOKUP(ROUND(T872,0),'CM-VL-G-C-GL-B-T-ClassRimThickn'!$B$1:$B$112,'CM-VL-G-C-GL-B-T-ClassRimThickn'!$C$1:$C$112,0,1,1),T872)</f>
        <v>73</v>
      </c>
      <c r="V872" s="24">
        <v>71</v>
      </c>
      <c r="W872" s="24">
        <f>IF(V872&gt;900,_xlfn.XLOOKUP(ROUND(V872,0),'CM-VL-G-C-GL-B-T-ClassRimThickn'!$B$1:$B$112,'CM-VL-G-C-GL-B-T-ClassRimThickn'!$C$1:$C$112,0,1,1),V872)</f>
        <v>71</v>
      </c>
      <c r="X872" s="24">
        <v>75</v>
      </c>
      <c r="Y872" s="24">
        <f>IF(X872&gt;900,_xlfn.XLOOKUP(ROUND(X872,0),'CM-VL-G-C-GL-B-T-ClassRimThickn'!$B$1:$B$112,'CM-VL-G-C-GL-B-T-ClassRimThickn'!$C$1:$C$112,0,1,1),X872)</f>
        <v>75</v>
      </c>
      <c r="Z872" s="24">
        <v>75</v>
      </c>
      <c r="AA872" s="24">
        <f>IF(Z872&gt;900,_xlfn.XLOOKUP(ROUND(Z872,0),'CM-VL-G-C-GL-B-T-ClassRimThickn'!$B$1:$B$112,'CM-VL-G-C-GL-B-T-ClassRimThickn'!$C$1:$C$112,0,1,1),Z872)</f>
        <v>75</v>
      </c>
      <c r="AB872" s="24">
        <v>72</v>
      </c>
      <c r="AC872" s="24">
        <f>IF(AB872&gt;900,_xlfn.XLOOKUP(ROUND(AB872,0),'CM-VL-G-C-GL-B-T-ClassRimThickn'!$B$1:$B$112,'CM-VL-G-C-GL-B-T-ClassRimThickn'!$C$1:$C$112,0,1,1),AB872)</f>
        <v>72</v>
      </c>
      <c r="AD872" s="24">
        <v>71</v>
      </c>
      <c r="AE872" s="24">
        <f>IF(AD872&gt;900,_xlfn.XLOOKUP(ROUND(AD872,0),'CM-VL-G-C-GL-B-T-ClassRimThickn'!$B$1:$B$112,'CM-VL-G-C-GL-B-T-ClassRimThickn'!$C$1:$C$112,0,1,1),AD872)</f>
        <v>71</v>
      </c>
      <c r="AF872" s="24">
        <v>73</v>
      </c>
      <c r="AG872" s="24">
        <f>IF(AF872&gt;900,_xlfn.XLOOKUP(ROUND(AF872,0),'CM-VL-G-C-GL-B-T-ClassRimThickn'!$B$1:$B$112,'CM-VL-G-C-GL-B-T-ClassRimThickn'!$C$1:$C$112,0,1,1),AF872)</f>
        <v>73</v>
      </c>
      <c r="AH872" s="24">
        <v>28</v>
      </c>
      <c r="AI872" s="24">
        <v>28</v>
      </c>
      <c r="AJ872" s="24">
        <v>27</v>
      </c>
      <c r="AK872" s="24">
        <v>28</v>
      </c>
      <c r="AL872" s="24">
        <v>28</v>
      </c>
      <c r="AM872" s="24">
        <v>28</v>
      </c>
      <c r="AN872" s="24">
        <v>29</v>
      </c>
      <c r="AO872" s="24">
        <v>28</v>
      </c>
      <c r="AP872" s="24">
        <v>28</v>
      </c>
      <c r="AQ872" s="24">
        <v>28</v>
      </c>
      <c r="AR872" s="24">
        <v>28</v>
      </c>
      <c r="AS872" s="24">
        <v>28</v>
      </c>
      <c r="AT872" s="24">
        <v>30</v>
      </c>
      <c r="AU872" s="24">
        <v>30</v>
      </c>
      <c r="AV872" s="24">
        <v>29</v>
      </c>
      <c r="AW872" s="24">
        <v>28.5</v>
      </c>
      <c r="AX872" s="24">
        <v>29</v>
      </c>
      <c r="AY872" s="24">
        <v>29</v>
      </c>
      <c r="AZ872" s="24">
        <v>28</v>
      </c>
      <c r="BA872" s="24">
        <v>28</v>
      </c>
      <c r="BB872" s="24">
        <v>28</v>
      </c>
      <c r="BC872" s="24">
        <v>29</v>
      </c>
      <c r="BD872" s="24">
        <v>30</v>
      </c>
      <c r="BE872" s="24">
        <v>29</v>
      </c>
      <c r="CD872" s="24">
        <v>120</v>
      </c>
      <c r="CE872" s="24">
        <v>120</v>
      </c>
      <c r="CF872" s="24">
        <v>120</v>
      </c>
      <c r="CG872" s="24">
        <v>115</v>
      </c>
      <c r="CH872" s="24">
        <v>115</v>
      </c>
      <c r="CI872" s="24">
        <v>115</v>
      </c>
      <c r="CO872" s="34">
        <f t="shared" si="64"/>
        <v>205529</v>
      </c>
    </row>
    <row r="873" spans="1:93" ht="15" hidden="1">
      <c r="A873" s="23" t="s">
        <v>162</v>
      </c>
      <c r="B873" s="52">
        <v>43224</v>
      </c>
      <c r="C873" s="25" t="str">
        <f t="shared" si="63"/>
        <v/>
      </c>
      <c r="G873" s="24">
        <f t="shared" si="65"/>
        <v>136</v>
      </c>
      <c r="H873" s="24">
        <v>239315</v>
      </c>
      <c r="I873" s="24" t="str">
        <f t="shared" si="66"/>
        <v/>
      </c>
      <c r="K873" s="24">
        <f>IF(J873&gt;900,_xlfn.XLOOKUP(ROUND(J873,0),'CM-VL-G-C-GL-B-T-ClassRimThickn'!$B$1:$B$112,'CM-VL-G-C-GL-B-T-ClassRimThickn'!$C$1:$C$112,0,1,1),J873)</f>
        <v>0</v>
      </c>
      <c r="L873" s="24">
        <v>73</v>
      </c>
      <c r="M873" s="24">
        <f>IF(L873&gt;900,_xlfn.XLOOKUP(ROUND(L873,0),'CM-VL-G-C-GL-B-T-ClassRimThickn'!$B$1:$B$112,'CM-VL-G-C-GL-B-T-ClassRimThickn'!$C$1:$C$112,0,1,1),L873)</f>
        <v>73</v>
      </c>
      <c r="N873" s="24">
        <v>73.5</v>
      </c>
      <c r="O873" s="24">
        <f>IF(N873&gt;900,_xlfn.XLOOKUP(ROUND(N873,0),'CM-VL-G-C-GL-B-T-ClassRimThickn'!$B$1:$B$112,'CM-VL-G-C-GL-B-T-ClassRimThickn'!$C$1:$C$112,0,1,1),N873)</f>
        <v>73.5</v>
      </c>
      <c r="P873" s="24">
        <v>70.5</v>
      </c>
      <c r="Q873" s="24">
        <f>IF(P873&gt;900,_xlfn.XLOOKUP(ROUND(P873,0),'CM-VL-G-C-GL-B-T-ClassRimThickn'!$B$1:$B$112,'CM-VL-G-C-GL-B-T-ClassRimThickn'!$C$1:$C$112,0,1,1),P873)</f>
        <v>70.5</v>
      </c>
      <c r="S873" s="24">
        <f>IF(R873&gt;900,_xlfn.XLOOKUP(ROUND(R873,0),'CM-VL-G-C-GL-B-T-ClassRimThickn'!$B$1:$B$112,'CM-VL-G-C-GL-B-T-ClassRimThickn'!$C$1:$C$112,0,1,1),R873)</f>
        <v>0</v>
      </c>
      <c r="T873" s="24">
        <v>72</v>
      </c>
      <c r="U873" s="24">
        <f>IF(T873&gt;900,_xlfn.XLOOKUP(ROUND(T873,0),'CM-VL-G-C-GL-B-T-ClassRimThickn'!$B$1:$B$112,'CM-VL-G-C-GL-B-T-ClassRimThickn'!$C$1:$C$112,0,1,1),T873)</f>
        <v>72</v>
      </c>
      <c r="V873" s="24">
        <v>71</v>
      </c>
      <c r="W873" s="24">
        <f>IF(V873&gt;900,_xlfn.XLOOKUP(ROUND(V873,0),'CM-VL-G-C-GL-B-T-ClassRimThickn'!$B$1:$B$112,'CM-VL-G-C-GL-B-T-ClassRimThickn'!$C$1:$C$112,0,1,1),V873)</f>
        <v>71</v>
      </c>
      <c r="X873" s="24">
        <v>73.5</v>
      </c>
      <c r="Y873" s="24">
        <f>IF(X873&gt;900,_xlfn.XLOOKUP(ROUND(X873,0),'CM-VL-G-C-GL-B-T-ClassRimThickn'!$B$1:$B$112,'CM-VL-G-C-GL-B-T-ClassRimThickn'!$C$1:$C$112,0,1,1),X873)</f>
        <v>73.5</v>
      </c>
      <c r="Z873" s="24">
        <v>74</v>
      </c>
      <c r="AA873" s="24">
        <f>IF(Z873&gt;900,_xlfn.XLOOKUP(ROUND(Z873,0),'CM-VL-G-C-GL-B-T-ClassRimThickn'!$B$1:$B$112,'CM-VL-G-C-GL-B-T-ClassRimThickn'!$C$1:$C$112,0,1,1),Z873)</f>
        <v>74</v>
      </c>
      <c r="AB873" s="24">
        <v>71</v>
      </c>
      <c r="AC873" s="24">
        <f>IF(AB873&gt;900,_xlfn.XLOOKUP(ROUND(AB873,0),'CM-VL-G-C-GL-B-T-ClassRimThickn'!$B$1:$B$112,'CM-VL-G-C-GL-B-T-ClassRimThickn'!$C$1:$C$112,0,1,1),AB873)</f>
        <v>71</v>
      </c>
      <c r="AD873" s="24">
        <v>71</v>
      </c>
      <c r="AE873" s="24">
        <f>IF(AD873&gt;900,_xlfn.XLOOKUP(ROUND(AD873,0),'CM-VL-G-C-GL-B-T-ClassRimThickn'!$B$1:$B$112,'CM-VL-G-C-GL-B-T-ClassRimThickn'!$C$1:$C$112,0,1,1),AD873)</f>
        <v>71</v>
      </c>
      <c r="AF873" s="24">
        <v>72</v>
      </c>
      <c r="AG873" s="24">
        <f>IF(AF873&gt;900,_xlfn.XLOOKUP(ROUND(AF873,0),'CM-VL-G-C-GL-B-T-ClassRimThickn'!$B$1:$B$112,'CM-VL-G-C-GL-B-T-ClassRimThickn'!$C$1:$C$112,0,1,1),AF873)</f>
        <v>72</v>
      </c>
      <c r="AH873" s="24">
        <v>27.5</v>
      </c>
      <c r="AI873" s="24">
        <v>26.5</v>
      </c>
      <c r="AJ873" s="24">
        <v>27</v>
      </c>
      <c r="AK873" s="24">
        <v>27</v>
      </c>
      <c r="AL873" s="24">
        <v>28</v>
      </c>
      <c r="AM873" s="24">
        <v>28</v>
      </c>
      <c r="AN873" s="24">
        <v>28</v>
      </c>
      <c r="AO873" s="24">
        <v>28</v>
      </c>
      <c r="AP873" s="24">
        <v>28</v>
      </c>
      <c r="AQ873" s="24">
        <v>28</v>
      </c>
      <c r="AR873" s="24">
        <v>28</v>
      </c>
      <c r="AS873" s="24">
        <v>28</v>
      </c>
      <c r="AT873" s="24">
        <v>30</v>
      </c>
      <c r="AU873" s="24">
        <v>30</v>
      </c>
      <c r="AV873" s="24">
        <v>30</v>
      </c>
      <c r="AW873" s="24">
        <v>30</v>
      </c>
      <c r="AX873" s="24">
        <v>30</v>
      </c>
      <c r="AY873" s="24">
        <v>30</v>
      </c>
      <c r="AZ873" s="24">
        <v>30</v>
      </c>
      <c r="BA873" s="24">
        <v>29</v>
      </c>
      <c r="BB873" s="24">
        <v>29</v>
      </c>
      <c r="BC873" s="24">
        <v>29</v>
      </c>
      <c r="BD873" s="24">
        <v>29</v>
      </c>
      <c r="BE873" s="24">
        <v>29</v>
      </c>
      <c r="CD873" s="24">
        <v>90</v>
      </c>
      <c r="CE873" s="24">
        <v>90</v>
      </c>
      <c r="CF873" s="24">
        <v>93</v>
      </c>
      <c r="CG873" s="24">
        <v>88</v>
      </c>
      <c r="CH873" s="24">
        <v>88</v>
      </c>
      <c r="CI873" s="24">
        <v>90</v>
      </c>
      <c r="CO873" s="34">
        <f t="shared" si="64"/>
        <v>239315</v>
      </c>
    </row>
    <row r="874" spans="1:93" ht="15" hidden="1">
      <c r="A874" s="23" t="s">
        <v>162</v>
      </c>
      <c r="B874" s="52">
        <v>43315</v>
      </c>
      <c r="C874" s="25" t="str">
        <f t="shared" si="63"/>
        <v/>
      </c>
      <c r="G874" s="24">
        <f t="shared" si="65"/>
        <v>91</v>
      </c>
      <c r="H874" s="29">
        <v>273776</v>
      </c>
      <c r="I874" s="24" t="str">
        <f t="shared" si="66"/>
        <v/>
      </c>
      <c r="K874" s="24">
        <f>IF(J874&gt;900,_xlfn.XLOOKUP(ROUND(J874,0),'CM-VL-G-C-GL-B-T-ClassRimThickn'!$B$1:$B$112,'CM-VL-G-C-GL-B-T-ClassRimThickn'!$C$1:$C$112,0,1,1),J874)</f>
        <v>0</v>
      </c>
      <c r="L874" s="24">
        <v>73</v>
      </c>
      <c r="M874" s="24">
        <f>IF(L874&gt;900,_xlfn.XLOOKUP(ROUND(L874,0),'CM-VL-G-C-GL-B-T-ClassRimThickn'!$B$1:$B$112,'CM-VL-G-C-GL-B-T-ClassRimThickn'!$C$1:$C$112,0,1,1),L874)</f>
        <v>73</v>
      </c>
      <c r="N874" s="24">
        <v>73</v>
      </c>
      <c r="O874" s="24">
        <f>IF(N874&gt;900,_xlfn.XLOOKUP(ROUND(N874,0),'CM-VL-G-C-GL-B-T-ClassRimThickn'!$B$1:$B$112,'CM-VL-G-C-GL-B-T-ClassRimThickn'!$C$1:$C$112,0,1,1),N874)</f>
        <v>73</v>
      </c>
      <c r="P874" s="24">
        <v>71</v>
      </c>
      <c r="Q874" s="24">
        <f>IF(P874&gt;900,_xlfn.XLOOKUP(ROUND(P874,0),'CM-VL-G-C-GL-B-T-ClassRimThickn'!$B$1:$B$112,'CM-VL-G-C-GL-B-T-ClassRimThickn'!$C$1:$C$112,0,1,1),P874)</f>
        <v>71</v>
      </c>
      <c r="S874" s="24">
        <f>IF(R874&gt;900,_xlfn.XLOOKUP(ROUND(R874,0),'CM-VL-G-C-GL-B-T-ClassRimThickn'!$B$1:$B$112,'CM-VL-G-C-GL-B-T-ClassRimThickn'!$C$1:$C$112,0,1,1),R874)</f>
        <v>0</v>
      </c>
      <c r="T874" s="24">
        <v>72</v>
      </c>
      <c r="U874" s="24">
        <f>IF(T874&gt;900,_xlfn.XLOOKUP(ROUND(T874,0),'CM-VL-G-C-GL-B-T-ClassRimThickn'!$B$1:$B$112,'CM-VL-G-C-GL-B-T-ClassRimThickn'!$C$1:$C$112,0,1,1),T874)</f>
        <v>72</v>
      </c>
      <c r="V874" s="24">
        <v>70</v>
      </c>
      <c r="W874" s="24">
        <f>IF(V874&gt;900,_xlfn.XLOOKUP(ROUND(V874,0),'CM-VL-G-C-GL-B-T-ClassRimThickn'!$B$1:$B$112,'CM-VL-G-C-GL-B-T-ClassRimThickn'!$C$1:$C$112,0,1,1),V874)</f>
        <v>70</v>
      </c>
      <c r="X874" s="24">
        <v>73</v>
      </c>
      <c r="Y874" s="24">
        <f>IF(X874&gt;900,_xlfn.XLOOKUP(ROUND(X874,0),'CM-VL-G-C-GL-B-T-ClassRimThickn'!$B$1:$B$112,'CM-VL-G-C-GL-B-T-ClassRimThickn'!$C$1:$C$112,0,1,1),X874)</f>
        <v>73</v>
      </c>
      <c r="Z874" s="24">
        <v>73</v>
      </c>
      <c r="AA874" s="24">
        <f>IF(Z874&gt;900,_xlfn.XLOOKUP(ROUND(Z874,0),'CM-VL-G-C-GL-B-T-ClassRimThickn'!$B$1:$B$112,'CM-VL-G-C-GL-B-T-ClassRimThickn'!$C$1:$C$112,0,1,1),Z874)</f>
        <v>73</v>
      </c>
      <c r="AB874" s="24">
        <v>71</v>
      </c>
      <c r="AC874" s="24">
        <f>IF(AB874&gt;900,_xlfn.XLOOKUP(ROUND(AB874,0),'CM-VL-G-C-GL-B-T-ClassRimThickn'!$B$1:$B$112,'CM-VL-G-C-GL-B-T-ClassRimThickn'!$C$1:$C$112,0,1,1),AB874)</f>
        <v>71</v>
      </c>
      <c r="AD874" s="24">
        <v>71</v>
      </c>
      <c r="AE874" s="24">
        <f>IF(AD874&gt;900,_xlfn.XLOOKUP(ROUND(AD874,0),'CM-VL-G-C-GL-B-T-ClassRimThickn'!$B$1:$B$112,'CM-VL-G-C-GL-B-T-ClassRimThickn'!$C$1:$C$112,0,1,1),AD874)</f>
        <v>71</v>
      </c>
      <c r="AF874" s="24">
        <v>72</v>
      </c>
      <c r="AG874" s="24">
        <f>IF(AF874&gt;900,_xlfn.XLOOKUP(ROUND(AF874,0),'CM-VL-G-C-GL-B-T-ClassRimThickn'!$B$1:$B$112,'CM-VL-G-C-GL-B-T-ClassRimThickn'!$C$1:$C$112,0,1,1),AF874)</f>
        <v>72</v>
      </c>
      <c r="AH874" s="24">
        <v>26</v>
      </c>
      <c r="AI874" s="24">
        <v>25</v>
      </c>
      <c r="AJ874" s="24">
        <v>25</v>
      </c>
      <c r="AK874" s="24">
        <v>26</v>
      </c>
      <c r="AL874" s="24">
        <v>26</v>
      </c>
      <c r="AM874" s="24">
        <v>26</v>
      </c>
      <c r="AN874" s="24">
        <v>26</v>
      </c>
      <c r="AO874" s="24">
        <v>26</v>
      </c>
      <c r="AP874" s="24">
        <v>26</v>
      </c>
      <c r="AQ874" s="24">
        <v>27</v>
      </c>
      <c r="AR874" s="24">
        <v>26</v>
      </c>
      <c r="AS874" s="24">
        <v>27</v>
      </c>
      <c r="AT874" s="24">
        <v>31</v>
      </c>
      <c r="AU874" s="24">
        <v>31</v>
      </c>
      <c r="AV874" s="24">
        <v>32</v>
      </c>
      <c r="AW874" s="24">
        <v>31</v>
      </c>
      <c r="AX874" s="24">
        <v>30</v>
      </c>
      <c r="AY874" s="24">
        <v>30</v>
      </c>
      <c r="AZ874" s="24">
        <v>31</v>
      </c>
      <c r="BA874" s="24">
        <v>30</v>
      </c>
      <c r="BB874" s="24">
        <v>31</v>
      </c>
      <c r="BC874" s="24">
        <v>30</v>
      </c>
      <c r="BD874" s="24">
        <v>29</v>
      </c>
      <c r="BE874" s="24">
        <v>30</v>
      </c>
      <c r="BF874" s="24">
        <v>2</v>
      </c>
      <c r="BG874" s="24">
        <v>1</v>
      </c>
      <c r="BH874" s="24">
        <v>1</v>
      </c>
      <c r="BI874" s="24">
        <v>1</v>
      </c>
      <c r="BJ874" s="24">
        <v>1</v>
      </c>
      <c r="BL874" s="24">
        <v>2</v>
      </c>
      <c r="BM874" s="24">
        <v>1</v>
      </c>
      <c r="BN874" s="24">
        <v>2</v>
      </c>
      <c r="BO874" s="24">
        <v>1</v>
      </c>
      <c r="BP874" s="24">
        <v>1</v>
      </c>
      <c r="BQ874" s="24">
        <v>1</v>
      </c>
      <c r="BR874" s="24">
        <v>0</v>
      </c>
      <c r="BS874" s="24">
        <v>0</v>
      </c>
      <c r="BT874" s="24">
        <v>0</v>
      </c>
      <c r="BU874" s="24">
        <v>0</v>
      </c>
      <c r="BV874" s="24">
        <v>0</v>
      </c>
      <c r="BW874" s="24">
        <v>0</v>
      </c>
      <c r="BX874" s="24">
        <v>0</v>
      </c>
      <c r="BY874" s="24">
        <v>0</v>
      </c>
      <c r="BZ874" s="24">
        <v>0</v>
      </c>
      <c r="CB874" s="24">
        <v>0</v>
      </c>
      <c r="CC874" s="24">
        <v>0</v>
      </c>
      <c r="CD874" s="24">
        <v>120</v>
      </c>
      <c r="CE874" s="24">
        <v>120</v>
      </c>
      <c r="CF874" s="24">
        <v>120</v>
      </c>
      <c r="CG874" s="24">
        <v>120</v>
      </c>
      <c r="CH874" s="24">
        <v>120</v>
      </c>
      <c r="CI874" s="24">
        <v>120</v>
      </c>
      <c r="CO874" s="34">
        <f t="shared" si="64"/>
        <v>273776</v>
      </c>
    </row>
    <row r="875" spans="1:93" ht="15" hidden="1">
      <c r="A875" s="23" t="s">
        <v>162</v>
      </c>
      <c r="B875" s="52">
        <v>43633</v>
      </c>
      <c r="C875" s="25" t="str">
        <f t="shared" si="63"/>
        <v/>
      </c>
      <c r="G875" s="24">
        <f t="shared" si="65"/>
        <v>318</v>
      </c>
      <c r="H875" s="24">
        <v>292385</v>
      </c>
      <c r="I875" s="24" t="str">
        <f t="shared" si="66"/>
        <v/>
      </c>
      <c r="K875" s="24">
        <f>IF(J875&gt;900,_xlfn.XLOOKUP(ROUND(J875,0),'CM-VL-G-C-GL-B-T-ClassRimThickn'!$B$1:$B$112,'CM-VL-G-C-GL-B-T-ClassRimThickn'!$C$1:$C$112,0,1,1),J875)</f>
        <v>0</v>
      </c>
      <c r="L875" s="24">
        <v>71</v>
      </c>
      <c r="M875" s="24">
        <f>IF(L875&gt;900,_xlfn.XLOOKUP(ROUND(L875,0),'CM-VL-G-C-GL-B-T-ClassRimThickn'!$B$1:$B$112,'CM-VL-G-C-GL-B-T-ClassRimThickn'!$C$1:$C$112,0,1,1),L875)</f>
        <v>71</v>
      </c>
      <c r="N875" s="24">
        <v>71</v>
      </c>
      <c r="O875" s="24">
        <f>IF(N875&gt;900,_xlfn.XLOOKUP(ROUND(N875,0),'CM-VL-G-C-GL-B-T-ClassRimThickn'!$B$1:$B$112,'CM-VL-G-C-GL-B-T-ClassRimThickn'!$C$1:$C$112,0,1,1),N875)</f>
        <v>71</v>
      </c>
      <c r="P875" s="24">
        <v>70</v>
      </c>
      <c r="Q875" s="24">
        <f>IF(P875&gt;900,_xlfn.XLOOKUP(ROUND(P875,0),'CM-VL-G-C-GL-B-T-ClassRimThickn'!$B$1:$B$112,'CM-VL-G-C-GL-B-T-ClassRimThickn'!$C$1:$C$112,0,1,1),P875)</f>
        <v>70</v>
      </c>
      <c r="S875" s="24">
        <f>IF(R875&gt;900,_xlfn.XLOOKUP(ROUND(R875,0),'CM-VL-G-C-GL-B-T-ClassRimThickn'!$B$1:$B$112,'CM-VL-G-C-GL-B-T-ClassRimThickn'!$C$1:$C$112,0,1,1),R875)</f>
        <v>0</v>
      </c>
      <c r="T875" s="24">
        <v>71</v>
      </c>
      <c r="U875" s="24">
        <f>IF(T875&gt;900,_xlfn.XLOOKUP(ROUND(T875,0),'CM-VL-G-C-GL-B-T-ClassRimThickn'!$B$1:$B$112,'CM-VL-G-C-GL-B-T-ClassRimThickn'!$C$1:$C$112,0,1,1),T875)</f>
        <v>71</v>
      </c>
      <c r="V875" s="24">
        <v>70</v>
      </c>
      <c r="W875" s="24">
        <f>IF(V875&gt;900,_xlfn.XLOOKUP(ROUND(V875,0),'CM-VL-G-C-GL-B-T-ClassRimThickn'!$B$1:$B$112,'CM-VL-G-C-GL-B-T-ClassRimThickn'!$C$1:$C$112,0,1,1),V875)</f>
        <v>70</v>
      </c>
      <c r="X875" s="24">
        <v>72</v>
      </c>
      <c r="Y875" s="24">
        <f>IF(X875&gt;900,_xlfn.XLOOKUP(ROUND(X875,0),'CM-VL-G-C-GL-B-T-ClassRimThickn'!$B$1:$B$112,'CM-VL-G-C-GL-B-T-ClassRimThickn'!$C$1:$C$112,0,1,1),X875)</f>
        <v>72</v>
      </c>
      <c r="Z875" s="24">
        <v>72</v>
      </c>
      <c r="AA875" s="24">
        <f>IF(Z875&gt;900,_xlfn.XLOOKUP(ROUND(Z875,0),'CM-VL-G-C-GL-B-T-ClassRimThickn'!$B$1:$B$112,'CM-VL-G-C-GL-B-T-ClassRimThickn'!$C$1:$C$112,0,1,1),Z875)</f>
        <v>72</v>
      </c>
      <c r="AB875" s="24">
        <v>71</v>
      </c>
      <c r="AC875" s="24">
        <f>IF(AB875&gt;900,_xlfn.XLOOKUP(ROUND(AB875,0),'CM-VL-G-C-GL-B-T-ClassRimThickn'!$B$1:$B$112,'CM-VL-G-C-GL-B-T-ClassRimThickn'!$C$1:$C$112,0,1,1),AB875)</f>
        <v>71</v>
      </c>
      <c r="AD875" s="24">
        <v>72</v>
      </c>
      <c r="AE875" s="24">
        <f>IF(AD875&gt;900,_xlfn.XLOOKUP(ROUND(AD875,0),'CM-VL-G-C-GL-B-T-ClassRimThickn'!$B$1:$B$112,'CM-VL-G-C-GL-B-T-ClassRimThickn'!$C$1:$C$112,0,1,1),AD875)</f>
        <v>72</v>
      </c>
      <c r="AF875" s="24">
        <v>72</v>
      </c>
      <c r="AG875" s="24">
        <f>IF(AF875&gt;900,_xlfn.XLOOKUP(ROUND(AF875,0),'CM-VL-G-C-GL-B-T-ClassRimThickn'!$B$1:$B$112,'CM-VL-G-C-GL-B-T-ClassRimThickn'!$C$1:$C$112,0,1,1),AF875)</f>
        <v>72</v>
      </c>
      <c r="AH875" s="24">
        <v>25</v>
      </c>
      <c r="AI875" s="24">
        <v>24</v>
      </c>
      <c r="AJ875" s="24">
        <v>25</v>
      </c>
      <c r="AK875" s="24">
        <v>25</v>
      </c>
      <c r="AL875" s="24">
        <v>25</v>
      </c>
      <c r="AM875" s="24">
        <v>26</v>
      </c>
      <c r="AN875" s="24">
        <v>26</v>
      </c>
      <c r="AO875" s="24">
        <v>26</v>
      </c>
      <c r="AP875" s="24">
        <v>25</v>
      </c>
      <c r="AQ875" s="24">
        <v>26</v>
      </c>
      <c r="AR875" s="24">
        <v>25</v>
      </c>
      <c r="AS875" s="24">
        <v>26</v>
      </c>
      <c r="AT875" s="24">
        <v>33</v>
      </c>
      <c r="AU875" s="24">
        <v>31</v>
      </c>
      <c r="AV875" s="24">
        <v>31</v>
      </c>
      <c r="AW875" s="24">
        <v>31</v>
      </c>
      <c r="AX875" s="24">
        <v>30</v>
      </c>
      <c r="AY875" s="24">
        <v>31</v>
      </c>
      <c r="AZ875" s="24">
        <v>30</v>
      </c>
      <c r="BA875" s="24">
        <v>29</v>
      </c>
      <c r="BB875" s="24">
        <v>29</v>
      </c>
      <c r="BC875" s="24">
        <v>29</v>
      </c>
      <c r="BD875" s="24">
        <v>30</v>
      </c>
      <c r="BE875" s="24">
        <v>30</v>
      </c>
      <c r="BF875" s="24">
        <v>0</v>
      </c>
      <c r="BG875" s="24">
        <v>0</v>
      </c>
      <c r="BH875" s="24">
        <v>0</v>
      </c>
      <c r="BI875" s="24">
        <v>0</v>
      </c>
      <c r="BJ875" s="24">
        <v>0</v>
      </c>
      <c r="BL875" s="24">
        <v>1</v>
      </c>
      <c r="BM875" s="24">
        <v>0</v>
      </c>
      <c r="BN875" s="24">
        <v>1</v>
      </c>
      <c r="BO875" s="24">
        <v>0</v>
      </c>
      <c r="BP875" s="24">
        <v>0</v>
      </c>
      <c r="BQ875" s="24">
        <v>0.5</v>
      </c>
      <c r="BR875" s="24">
        <v>0</v>
      </c>
      <c r="BS875" s="24">
        <v>0</v>
      </c>
      <c r="BT875" s="24">
        <v>0</v>
      </c>
      <c r="BU875" s="24">
        <v>0</v>
      </c>
      <c r="BV875" s="24">
        <v>0</v>
      </c>
      <c r="BW875" s="24">
        <v>0</v>
      </c>
      <c r="BX875" s="24">
        <v>0</v>
      </c>
      <c r="BY875" s="24">
        <v>0.5</v>
      </c>
      <c r="BZ875" s="24">
        <v>0.5</v>
      </c>
      <c r="CB875" s="24">
        <v>0.5</v>
      </c>
      <c r="CC875" s="24">
        <v>0</v>
      </c>
      <c r="CO875" s="34">
        <f t="shared" si="64"/>
        <v>292385</v>
      </c>
    </row>
    <row r="876" spans="1:93" ht="15" hidden="1">
      <c r="A876" s="23" t="s">
        <v>162</v>
      </c>
      <c r="B876" s="52">
        <v>43842</v>
      </c>
      <c r="C876" s="25" t="str">
        <f t="shared" si="63"/>
        <v/>
      </c>
      <c r="G876" s="24">
        <f t="shared" si="65"/>
        <v>209</v>
      </c>
      <c r="H876" s="24">
        <v>325735</v>
      </c>
      <c r="I876" s="24" t="str">
        <f t="shared" si="66"/>
        <v/>
      </c>
      <c r="K876" s="24">
        <f>IF(J876&gt;900,_xlfn.XLOOKUP(ROUND(J876,0),'CM-VL-G-C-GL-B-T-ClassRimThickn'!$B$1:$B$112,'CM-VL-G-C-GL-B-T-ClassRimThickn'!$C$1:$C$112,0,1,1),J876)</f>
        <v>0</v>
      </c>
      <c r="L876" s="24">
        <v>69</v>
      </c>
      <c r="M876" s="24">
        <f>IF(L876&gt;900,_xlfn.XLOOKUP(ROUND(L876,0),'CM-VL-G-C-GL-B-T-ClassRimThickn'!$B$1:$B$112,'CM-VL-G-C-GL-B-T-ClassRimThickn'!$C$1:$C$112,0,1,1),L876)</f>
        <v>69</v>
      </c>
      <c r="N876" s="24">
        <v>67</v>
      </c>
      <c r="O876" s="24">
        <f>IF(N876&gt;900,_xlfn.XLOOKUP(ROUND(N876,0),'CM-VL-G-C-GL-B-T-ClassRimThickn'!$B$1:$B$112,'CM-VL-G-C-GL-B-T-ClassRimThickn'!$C$1:$C$112,0,1,1),N876)</f>
        <v>67</v>
      </c>
      <c r="P876" s="24">
        <v>70</v>
      </c>
      <c r="Q876" s="24">
        <f>IF(P876&gt;900,_xlfn.XLOOKUP(ROUND(P876,0),'CM-VL-G-C-GL-B-T-ClassRimThickn'!$B$1:$B$112,'CM-VL-G-C-GL-B-T-ClassRimThickn'!$C$1:$C$112,0,1,1),P876)</f>
        <v>70</v>
      </c>
      <c r="S876" s="24">
        <f>IF(R876&gt;900,_xlfn.XLOOKUP(ROUND(R876,0),'CM-VL-G-C-GL-B-T-ClassRimThickn'!$B$1:$B$112,'CM-VL-G-C-GL-B-T-ClassRimThickn'!$C$1:$C$112,0,1,1),R876)</f>
        <v>0</v>
      </c>
      <c r="T876" s="24">
        <v>67</v>
      </c>
      <c r="U876" s="24">
        <f>IF(T876&gt;900,_xlfn.XLOOKUP(ROUND(T876,0),'CM-VL-G-C-GL-B-T-ClassRimThickn'!$B$1:$B$112,'CM-VL-G-C-GL-B-T-ClassRimThickn'!$C$1:$C$112,0,1,1),T876)</f>
        <v>67</v>
      </c>
      <c r="V876" s="24">
        <v>69</v>
      </c>
      <c r="W876" s="24">
        <f>IF(V876&gt;900,_xlfn.XLOOKUP(ROUND(V876,0),'CM-VL-G-C-GL-B-T-ClassRimThickn'!$B$1:$B$112,'CM-VL-G-C-GL-B-T-ClassRimThickn'!$C$1:$C$112,0,1,1),V876)</f>
        <v>69</v>
      </c>
      <c r="X876" s="24">
        <v>67</v>
      </c>
      <c r="Y876" s="24">
        <f>IF(X876&gt;900,_xlfn.XLOOKUP(ROUND(X876,0),'CM-VL-G-C-GL-B-T-ClassRimThickn'!$B$1:$B$112,'CM-VL-G-C-GL-B-T-ClassRimThickn'!$C$1:$C$112,0,1,1),X876)</f>
        <v>67</v>
      </c>
      <c r="Z876" s="24">
        <v>66</v>
      </c>
      <c r="AA876" s="24">
        <f>IF(Z876&gt;900,_xlfn.XLOOKUP(ROUND(Z876,0),'CM-VL-G-C-GL-B-T-ClassRimThickn'!$B$1:$B$112,'CM-VL-G-C-GL-B-T-ClassRimThickn'!$C$1:$C$112,0,1,1),Z876)</f>
        <v>66</v>
      </c>
      <c r="AB876" s="24">
        <v>69</v>
      </c>
      <c r="AC876" s="24">
        <f>IF(AB876&gt;900,_xlfn.XLOOKUP(ROUND(AB876,0),'CM-VL-G-C-GL-B-T-ClassRimThickn'!$B$1:$B$112,'CM-VL-G-C-GL-B-T-ClassRimThickn'!$C$1:$C$112,0,1,1),AB876)</f>
        <v>69</v>
      </c>
      <c r="AD876" s="24">
        <v>68</v>
      </c>
      <c r="AE876" s="24">
        <f>IF(AD876&gt;900,_xlfn.XLOOKUP(ROUND(AD876,0),'CM-VL-G-C-GL-B-T-ClassRimThickn'!$B$1:$B$112,'CM-VL-G-C-GL-B-T-ClassRimThickn'!$C$1:$C$112,0,1,1),AD876)</f>
        <v>68</v>
      </c>
      <c r="AF876" s="24">
        <v>65</v>
      </c>
      <c r="AG876" s="24">
        <f>IF(AF876&gt;900,_xlfn.XLOOKUP(ROUND(AF876,0),'CM-VL-G-C-GL-B-T-ClassRimThickn'!$B$1:$B$112,'CM-VL-G-C-GL-B-T-ClassRimThickn'!$C$1:$C$112,0,1,1),AF876)</f>
        <v>65</v>
      </c>
      <c r="AH876" s="24">
        <v>25</v>
      </c>
      <c r="AI876" s="24">
        <v>24</v>
      </c>
      <c r="AJ876" s="24">
        <v>27</v>
      </c>
      <c r="AK876" s="24">
        <v>25</v>
      </c>
      <c r="AL876" s="24">
        <v>25</v>
      </c>
      <c r="AM876" s="24">
        <v>26</v>
      </c>
      <c r="AN876" s="24">
        <v>26</v>
      </c>
      <c r="AO876" s="24">
        <v>25</v>
      </c>
      <c r="AP876" s="24">
        <v>23</v>
      </c>
      <c r="AQ876" s="24">
        <v>27</v>
      </c>
      <c r="AR876" s="24">
        <v>25</v>
      </c>
      <c r="AS876" s="24">
        <v>24</v>
      </c>
      <c r="AT876" s="24">
        <v>30</v>
      </c>
      <c r="AU876" s="24">
        <v>29</v>
      </c>
      <c r="AV876" s="24">
        <v>30</v>
      </c>
      <c r="AW876" s="24">
        <v>30</v>
      </c>
      <c r="AX876" s="24">
        <v>30</v>
      </c>
      <c r="AY876" s="24">
        <v>30</v>
      </c>
      <c r="AZ876" s="24">
        <v>30</v>
      </c>
      <c r="BA876" s="24">
        <v>31</v>
      </c>
      <c r="BB876" s="24">
        <v>32</v>
      </c>
      <c r="BC876" s="24">
        <v>28</v>
      </c>
      <c r="BD876" s="24">
        <v>31</v>
      </c>
      <c r="BE876" s="24">
        <v>33</v>
      </c>
      <c r="BF876" s="24">
        <v>0</v>
      </c>
      <c r="BG876" s="24">
        <v>0</v>
      </c>
      <c r="BH876" s="24">
        <v>0</v>
      </c>
      <c r="BI876" s="24">
        <v>0</v>
      </c>
      <c r="BJ876" s="24">
        <v>0</v>
      </c>
      <c r="BL876" s="24">
        <v>0</v>
      </c>
      <c r="BM876" s="24">
        <v>0</v>
      </c>
      <c r="BN876" s="24">
        <v>0</v>
      </c>
      <c r="BO876" s="24">
        <v>0</v>
      </c>
      <c r="BP876" s="24">
        <v>0</v>
      </c>
      <c r="BQ876" s="24">
        <v>0</v>
      </c>
      <c r="BR876" s="24">
        <v>0.2</v>
      </c>
      <c r="BS876" s="24">
        <v>0.2</v>
      </c>
      <c r="BT876" s="24">
        <v>1</v>
      </c>
      <c r="BU876" s="24">
        <v>1</v>
      </c>
      <c r="BV876" s="24">
        <v>0.2</v>
      </c>
      <c r="BW876" s="24">
        <v>0.2</v>
      </c>
      <c r="BX876" s="24">
        <v>0.2</v>
      </c>
      <c r="BY876" s="24">
        <v>0.2</v>
      </c>
      <c r="BZ876" s="24">
        <v>1</v>
      </c>
      <c r="CB876" s="24">
        <v>0.2</v>
      </c>
      <c r="CC876" s="24">
        <v>0.2</v>
      </c>
      <c r="CD876" s="24">
        <v>115</v>
      </c>
      <c r="CE876" s="24">
        <v>120</v>
      </c>
      <c r="CF876" s="24">
        <v>115</v>
      </c>
      <c r="CG876" s="24">
        <v>120</v>
      </c>
      <c r="CH876" s="24">
        <v>120</v>
      </c>
      <c r="CI876" s="24">
        <v>115</v>
      </c>
      <c r="CO876" s="34">
        <f t="shared" si="64"/>
        <v>325735</v>
      </c>
    </row>
    <row r="877" spans="1:93" ht="15" hidden="1">
      <c r="A877" s="23" t="s">
        <v>162</v>
      </c>
      <c r="B877" s="52">
        <v>43923</v>
      </c>
      <c r="C877" s="25" t="str">
        <f t="shared" si="63"/>
        <v/>
      </c>
      <c r="E877" s="24" t="s">
        <v>145</v>
      </c>
      <c r="G877" s="24">
        <f t="shared" si="65"/>
        <v>81</v>
      </c>
      <c r="H877" s="30">
        <f>((H876-H875)/G876*G877)+H876</f>
        <v>338660.1196172249</v>
      </c>
      <c r="I877" s="24" t="str">
        <f t="shared" si="66"/>
        <v/>
      </c>
      <c r="J877" s="24">
        <v>56</v>
      </c>
      <c r="K877" s="24">
        <f>IF(J877&gt;900,_xlfn.XLOOKUP(ROUND(J877,0),'CM-VL-G-C-GL-B-T-ClassRimThickn'!$B$1:$B$112,'CM-VL-G-C-GL-B-T-ClassRimThickn'!$C$1:$C$112,0,1,1),J877)</f>
        <v>56</v>
      </c>
      <c r="L877" s="24">
        <v>56</v>
      </c>
      <c r="M877" s="24">
        <f>IF(L877&gt;900,_xlfn.XLOOKUP(ROUND(L877,0),'CM-VL-G-C-GL-B-T-ClassRimThickn'!$B$1:$B$112,'CM-VL-G-C-GL-B-T-ClassRimThickn'!$C$1:$C$112,0,1,1),L877)</f>
        <v>56</v>
      </c>
      <c r="N877" s="24">
        <v>56</v>
      </c>
      <c r="O877" s="24">
        <f>IF(N877&gt;900,_xlfn.XLOOKUP(ROUND(N877,0),'CM-VL-G-C-GL-B-T-ClassRimThickn'!$B$1:$B$112,'CM-VL-G-C-GL-B-T-ClassRimThickn'!$C$1:$C$112,0,1,1),N877)</f>
        <v>56</v>
      </c>
      <c r="P877" s="24">
        <v>56</v>
      </c>
      <c r="Q877" s="24">
        <f>IF(P877&gt;900,_xlfn.XLOOKUP(ROUND(P877,0),'CM-VL-G-C-GL-B-T-ClassRimThickn'!$B$1:$B$112,'CM-VL-G-C-GL-B-T-ClassRimThickn'!$C$1:$C$112,0,1,1),P877)</f>
        <v>56</v>
      </c>
      <c r="R877" s="24">
        <v>56</v>
      </c>
      <c r="S877" s="24">
        <f>IF(R877&gt;900,_xlfn.XLOOKUP(ROUND(R877,0),'CM-VL-G-C-GL-B-T-ClassRimThickn'!$B$1:$B$112,'CM-VL-G-C-GL-B-T-ClassRimThickn'!$C$1:$C$112,0,1,1),R877)</f>
        <v>56</v>
      </c>
      <c r="T877" s="24">
        <v>56</v>
      </c>
      <c r="U877" s="24">
        <f>IF(T877&gt;900,_xlfn.XLOOKUP(ROUND(T877,0),'CM-VL-G-C-GL-B-T-ClassRimThickn'!$B$1:$B$112,'CM-VL-G-C-GL-B-T-ClassRimThickn'!$C$1:$C$112,0,1,1),T877)</f>
        <v>56</v>
      </c>
      <c r="V877" s="24">
        <v>59</v>
      </c>
      <c r="W877" s="24">
        <f>IF(V877&gt;900,_xlfn.XLOOKUP(ROUND(V877,0),'CM-VL-G-C-GL-B-T-ClassRimThickn'!$B$1:$B$112,'CM-VL-G-C-GL-B-T-ClassRimThickn'!$C$1:$C$112,0,1,1),V877)</f>
        <v>59</v>
      </c>
      <c r="X877" s="24">
        <v>59</v>
      </c>
      <c r="Y877" s="24">
        <f>IF(X877&gt;900,_xlfn.XLOOKUP(ROUND(X877,0),'CM-VL-G-C-GL-B-T-ClassRimThickn'!$B$1:$B$112,'CM-VL-G-C-GL-B-T-ClassRimThickn'!$C$1:$C$112,0,1,1),X877)</f>
        <v>59</v>
      </c>
      <c r="Z877" s="24">
        <v>59</v>
      </c>
      <c r="AA877" s="24">
        <f>IF(Z877&gt;900,_xlfn.XLOOKUP(ROUND(Z877,0),'CM-VL-G-C-GL-B-T-ClassRimThickn'!$B$1:$B$112,'CM-VL-G-C-GL-B-T-ClassRimThickn'!$C$1:$C$112,0,1,1),Z877)</f>
        <v>59</v>
      </c>
      <c r="AB877" s="24">
        <v>59</v>
      </c>
      <c r="AC877" s="24">
        <f>IF(AB877&gt;900,_xlfn.XLOOKUP(ROUND(AB877,0),'CM-VL-G-C-GL-B-T-ClassRimThickn'!$B$1:$B$112,'CM-VL-G-C-GL-B-T-ClassRimThickn'!$C$1:$C$112,0,1,1),AB877)</f>
        <v>59</v>
      </c>
      <c r="AD877" s="24">
        <v>59</v>
      </c>
      <c r="AE877" s="24">
        <f>IF(AD877&gt;900,_xlfn.XLOOKUP(ROUND(AD877,0),'CM-VL-G-C-GL-B-T-ClassRimThickn'!$B$1:$B$112,'CM-VL-G-C-GL-B-T-ClassRimThickn'!$C$1:$C$112,0,1,1),AD877)</f>
        <v>59</v>
      </c>
      <c r="AF877" s="24">
        <v>59</v>
      </c>
      <c r="AG877" s="24">
        <f>IF(AF877&gt;900,_xlfn.XLOOKUP(ROUND(AF877,0),'CM-VL-G-C-GL-B-T-ClassRimThickn'!$B$1:$B$112,'CM-VL-G-C-GL-B-T-ClassRimThickn'!$C$1:$C$112,0,1,1),AF877)</f>
        <v>59</v>
      </c>
      <c r="AH877" s="24">
        <v>25</v>
      </c>
      <c r="AI877" s="24">
        <v>26</v>
      </c>
      <c r="AJ877" s="24">
        <v>25</v>
      </c>
      <c r="AK877" s="24">
        <v>26</v>
      </c>
      <c r="AL877" s="24">
        <v>26</v>
      </c>
      <c r="AM877" s="24">
        <v>25</v>
      </c>
      <c r="AN877" s="24">
        <v>28</v>
      </c>
      <c r="AO877" s="24">
        <v>28</v>
      </c>
      <c r="AP877" s="24">
        <v>27</v>
      </c>
      <c r="AQ877" s="24">
        <v>27</v>
      </c>
      <c r="AR877" s="24">
        <v>26</v>
      </c>
      <c r="AS877" s="24">
        <v>28</v>
      </c>
      <c r="AT877" s="24">
        <v>29</v>
      </c>
      <c r="AU877" s="24">
        <v>29</v>
      </c>
      <c r="AV877" s="24">
        <v>29</v>
      </c>
      <c r="AW877" s="24">
        <v>29</v>
      </c>
      <c r="AX877" s="24">
        <v>29</v>
      </c>
      <c r="AY877" s="24">
        <v>28</v>
      </c>
      <c r="AZ877" s="24">
        <v>28</v>
      </c>
      <c r="BA877" s="24">
        <v>28</v>
      </c>
      <c r="BB877" s="24">
        <v>28</v>
      </c>
      <c r="BC877" s="24">
        <v>28</v>
      </c>
      <c r="BD877" s="24">
        <v>28</v>
      </c>
      <c r="BE877" s="24">
        <v>28</v>
      </c>
      <c r="BF877" s="24">
        <v>0</v>
      </c>
      <c r="BG877" s="24">
        <v>0</v>
      </c>
      <c r="BH877" s="24">
        <v>0</v>
      </c>
      <c r="BI877" s="24">
        <v>0</v>
      </c>
      <c r="BJ877" s="24">
        <v>0</v>
      </c>
      <c r="BK877" s="24">
        <v>0</v>
      </c>
      <c r="BL877" s="24">
        <v>0</v>
      </c>
      <c r="BM877" s="24">
        <v>0</v>
      </c>
      <c r="BN877" s="24">
        <v>0</v>
      </c>
      <c r="BO877" s="24">
        <v>0</v>
      </c>
      <c r="BP877" s="24">
        <v>0</v>
      </c>
      <c r="BQ877" s="24">
        <v>0</v>
      </c>
      <c r="CO877" s="34">
        <f t="shared" si="64"/>
        <v>338660.1196172249</v>
      </c>
    </row>
    <row r="878" spans="1:93" ht="15" hidden="1">
      <c r="A878" s="23" t="s">
        <v>163</v>
      </c>
      <c r="B878" s="52">
        <v>42093</v>
      </c>
      <c r="C878" s="25" t="str">
        <f t="shared" si="63"/>
        <v/>
      </c>
      <c r="G878" s="24" t="str">
        <f t="shared" si="65"/>
        <v/>
      </c>
      <c r="I878" s="24" t="str">
        <f t="shared" si="66"/>
        <v/>
      </c>
      <c r="K878" s="24">
        <f>IF(J878&gt;900,_xlfn.XLOOKUP(ROUND(J878,0),'CM-VL-G-C-GL-B-T-ClassRimThickn'!$B$1:$B$112,'CM-VL-G-C-GL-B-T-ClassRimThickn'!$C$1:$C$112,0,1,1),J878)</f>
        <v>0</v>
      </c>
      <c r="L878" s="24">
        <v>89</v>
      </c>
      <c r="M878" s="24">
        <f>IF(L878&gt;900,_xlfn.XLOOKUP(ROUND(L878,0),'CM-VL-G-C-GL-B-T-ClassRimThickn'!$B$1:$B$112,'CM-VL-G-C-GL-B-T-ClassRimThickn'!$C$1:$C$112,0,1,1),L878)</f>
        <v>89</v>
      </c>
      <c r="N878" s="24">
        <v>89</v>
      </c>
      <c r="O878" s="24">
        <f>IF(N878&gt;900,_xlfn.XLOOKUP(ROUND(N878,0),'CM-VL-G-C-GL-B-T-ClassRimThickn'!$B$1:$B$112,'CM-VL-G-C-GL-B-T-ClassRimThickn'!$C$1:$C$112,0,1,1),N878)</f>
        <v>89</v>
      </c>
      <c r="P878" s="24">
        <v>85.5</v>
      </c>
      <c r="Q878" s="24">
        <f>IF(P878&gt;900,_xlfn.XLOOKUP(ROUND(P878,0),'CM-VL-G-C-GL-B-T-ClassRimThickn'!$B$1:$B$112,'CM-VL-G-C-GL-B-T-ClassRimThickn'!$C$1:$C$112,0,1,1),P878)</f>
        <v>85.5</v>
      </c>
      <c r="S878" s="24">
        <f>IF(R878&gt;900,_xlfn.XLOOKUP(ROUND(R878,0),'CM-VL-G-C-GL-B-T-ClassRimThickn'!$B$1:$B$112,'CM-VL-G-C-GL-B-T-ClassRimThickn'!$C$1:$C$112,0,1,1),R878)</f>
        <v>0</v>
      </c>
      <c r="T878" s="24">
        <v>89</v>
      </c>
      <c r="U878" s="24">
        <f>IF(T878&gt;900,_xlfn.XLOOKUP(ROUND(T878,0),'CM-VL-G-C-GL-B-T-ClassRimThickn'!$B$1:$B$112,'CM-VL-G-C-GL-B-T-ClassRimThickn'!$C$1:$C$112,0,1,1),T878)</f>
        <v>89</v>
      </c>
      <c r="V878" s="24">
        <v>89</v>
      </c>
      <c r="W878" s="24">
        <f>IF(V878&gt;900,_xlfn.XLOOKUP(ROUND(V878,0),'CM-VL-G-C-GL-B-T-ClassRimThickn'!$B$1:$B$112,'CM-VL-G-C-GL-B-T-ClassRimThickn'!$C$1:$C$112,0,1,1),V878)</f>
        <v>89</v>
      </c>
      <c r="X878" s="24">
        <v>89</v>
      </c>
      <c r="Y878" s="24">
        <f>IF(X878&gt;900,_xlfn.XLOOKUP(ROUND(X878,0),'CM-VL-G-C-GL-B-T-ClassRimThickn'!$B$1:$B$112,'CM-VL-G-C-GL-B-T-ClassRimThickn'!$C$1:$C$112,0,1,1),X878)</f>
        <v>89</v>
      </c>
      <c r="Z878" s="24">
        <v>89</v>
      </c>
      <c r="AA878" s="24">
        <f>IF(Z878&gt;900,_xlfn.XLOOKUP(ROUND(Z878,0),'CM-VL-G-C-GL-B-T-ClassRimThickn'!$B$1:$B$112,'CM-VL-G-C-GL-B-T-ClassRimThickn'!$C$1:$C$112,0,1,1),Z878)</f>
        <v>89</v>
      </c>
      <c r="AB878" s="24">
        <v>85.5</v>
      </c>
      <c r="AC878" s="24">
        <f>IF(AB878&gt;900,_xlfn.XLOOKUP(ROUND(AB878,0),'CM-VL-G-C-GL-B-T-ClassRimThickn'!$B$1:$B$112,'CM-VL-G-C-GL-B-T-ClassRimThickn'!$C$1:$C$112,0,1,1),AB878)</f>
        <v>85.5</v>
      </c>
      <c r="AD878" s="24">
        <v>85</v>
      </c>
      <c r="AE878" s="24">
        <f>IF(AD878&gt;900,_xlfn.XLOOKUP(ROUND(AD878,0),'CM-VL-G-C-GL-B-T-ClassRimThickn'!$B$1:$B$112,'CM-VL-G-C-GL-B-T-ClassRimThickn'!$C$1:$C$112,0,1,1),AD878)</f>
        <v>85</v>
      </c>
      <c r="AF878" s="24">
        <v>89</v>
      </c>
      <c r="AG878" s="24">
        <f>IF(AF878&gt;900,_xlfn.XLOOKUP(ROUND(AF878,0),'CM-VL-G-C-GL-B-T-ClassRimThickn'!$B$1:$B$112,'CM-VL-G-C-GL-B-T-ClassRimThickn'!$C$1:$C$112,0,1,1),AF878)</f>
        <v>89</v>
      </c>
      <c r="AH878" s="24">
        <v>30</v>
      </c>
      <c r="AI878" s="24">
        <v>30</v>
      </c>
      <c r="AJ878" s="24">
        <v>30</v>
      </c>
      <c r="AK878" s="24">
        <v>32</v>
      </c>
      <c r="AL878" s="24">
        <v>32</v>
      </c>
      <c r="AM878" s="24">
        <v>30</v>
      </c>
      <c r="AN878" s="24">
        <v>30</v>
      </c>
      <c r="AO878" s="24">
        <v>30</v>
      </c>
      <c r="AP878" s="24">
        <v>30</v>
      </c>
      <c r="AQ878" s="24">
        <v>32</v>
      </c>
      <c r="AR878" s="24">
        <v>32</v>
      </c>
      <c r="AS878" s="24">
        <v>30</v>
      </c>
      <c r="AT878" s="24">
        <v>28</v>
      </c>
      <c r="AU878" s="24">
        <v>28</v>
      </c>
      <c r="AV878" s="24">
        <v>28</v>
      </c>
      <c r="AW878" s="24">
        <v>28</v>
      </c>
      <c r="AX878" s="24">
        <v>28</v>
      </c>
      <c r="AY878" s="24">
        <v>28</v>
      </c>
      <c r="AZ878" s="24">
        <v>28</v>
      </c>
      <c r="BA878" s="24">
        <v>28</v>
      </c>
      <c r="BB878" s="24">
        <v>28</v>
      </c>
      <c r="BC878" s="24">
        <v>28</v>
      </c>
      <c r="BD878" s="24">
        <v>28</v>
      </c>
      <c r="BE878" s="24">
        <v>28</v>
      </c>
      <c r="BF878" s="24">
        <v>0</v>
      </c>
      <c r="BG878" s="24">
        <v>0</v>
      </c>
      <c r="BH878" s="24">
        <v>0</v>
      </c>
      <c r="BI878" s="24">
        <v>0</v>
      </c>
      <c r="BJ878" s="24">
        <v>0</v>
      </c>
      <c r="BL878" s="24">
        <v>0</v>
      </c>
      <c r="BM878" s="24">
        <v>0</v>
      </c>
      <c r="BN878" s="24">
        <v>0</v>
      </c>
      <c r="BO878" s="24">
        <v>0</v>
      </c>
      <c r="BP878" s="24">
        <v>0</v>
      </c>
      <c r="BQ878" s="24">
        <v>0</v>
      </c>
      <c r="BR878" s="24">
        <v>0</v>
      </c>
      <c r="BS878" s="24">
        <v>0</v>
      </c>
      <c r="BT878" s="24">
        <v>0</v>
      </c>
      <c r="BU878" s="24">
        <v>0</v>
      </c>
      <c r="BV878" s="24">
        <v>0</v>
      </c>
      <c r="BW878" s="24">
        <v>0</v>
      </c>
      <c r="BX878" s="24">
        <v>0</v>
      </c>
      <c r="BY878" s="24">
        <v>0</v>
      </c>
      <c r="BZ878" s="24">
        <v>0</v>
      </c>
      <c r="CB878" s="24">
        <v>0</v>
      </c>
      <c r="CC878" s="24">
        <v>0</v>
      </c>
      <c r="CO878" s="34">
        <f t="shared" si="64"/>
        <v>204.03960396039605</v>
      </c>
    </row>
    <row r="879" spans="1:93" ht="15" hidden="1">
      <c r="A879" s="23" t="s">
        <v>163</v>
      </c>
      <c r="B879" s="52">
        <v>42254</v>
      </c>
      <c r="C879" s="25" t="str">
        <f t="shared" si="63"/>
        <v/>
      </c>
      <c r="G879" s="24">
        <f t="shared" si="65"/>
        <v>161</v>
      </c>
      <c r="H879" s="27">
        <v>256</v>
      </c>
      <c r="I879" s="24" t="str">
        <f t="shared" si="66"/>
        <v/>
      </c>
      <c r="K879" s="24">
        <f>IF(J879&gt;900,_xlfn.XLOOKUP(ROUND(J879,0),'CM-VL-G-C-GL-B-T-ClassRimThickn'!$B$1:$B$112,'CM-VL-G-C-GL-B-T-ClassRimThickn'!$C$1:$C$112,0,1,1),J879)</f>
        <v>0</v>
      </c>
      <c r="L879" s="24">
        <v>85</v>
      </c>
      <c r="M879" s="24">
        <f>IF(L879&gt;900,_xlfn.XLOOKUP(ROUND(L879,0),'CM-VL-G-C-GL-B-T-ClassRimThickn'!$B$1:$B$112,'CM-VL-G-C-GL-B-T-ClassRimThickn'!$C$1:$C$112,0,1,1),L879)</f>
        <v>85</v>
      </c>
      <c r="N879" s="24">
        <v>85</v>
      </c>
      <c r="O879" s="24">
        <f>IF(N879&gt;900,_xlfn.XLOOKUP(ROUND(N879,0),'CM-VL-G-C-GL-B-T-ClassRimThickn'!$B$1:$B$112,'CM-VL-G-C-GL-B-T-ClassRimThickn'!$C$1:$C$112,0,1,1),N879)</f>
        <v>85</v>
      </c>
      <c r="P879" s="24">
        <v>85</v>
      </c>
      <c r="Q879" s="24">
        <f>IF(P879&gt;900,_xlfn.XLOOKUP(ROUND(P879,0),'CM-VL-G-C-GL-B-T-ClassRimThickn'!$B$1:$B$112,'CM-VL-G-C-GL-B-T-ClassRimThickn'!$C$1:$C$112,0,1,1),P879)</f>
        <v>85</v>
      </c>
      <c r="S879" s="24">
        <f>IF(R879&gt;900,_xlfn.XLOOKUP(ROUND(R879,0),'CM-VL-G-C-GL-B-T-ClassRimThickn'!$B$1:$B$112,'CM-VL-G-C-GL-B-T-ClassRimThickn'!$C$1:$C$112,0,1,1),R879)</f>
        <v>0</v>
      </c>
      <c r="T879" s="24">
        <v>85</v>
      </c>
      <c r="U879" s="24">
        <f>IF(T879&gt;900,_xlfn.XLOOKUP(ROUND(T879,0),'CM-VL-G-C-GL-B-T-ClassRimThickn'!$B$1:$B$112,'CM-VL-G-C-GL-B-T-ClassRimThickn'!$C$1:$C$112,0,1,1),T879)</f>
        <v>85</v>
      </c>
      <c r="V879" s="24">
        <v>85</v>
      </c>
      <c r="W879" s="24">
        <f>IF(V879&gt;900,_xlfn.XLOOKUP(ROUND(V879,0),'CM-VL-G-C-GL-B-T-ClassRimThickn'!$B$1:$B$112,'CM-VL-G-C-GL-B-T-ClassRimThickn'!$C$1:$C$112,0,1,1),V879)</f>
        <v>85</v>
      </c>
      <c r="X879" s="24">
        <v>85</v>
      </c>
      <c r="Y879" s="24">
        <f>IF(X879&gt;900,_xlfn.XLOOKUP(ROUND(X879,0),'CM-VL-G-C-GL-B-T-ClassRimThickn'!$B$1:$B$112,'CM-VL-G-C-GL-B-T-ClassRimThickn'!$C$1:$C$112,0,1,1),X879)</f>
        <v>85</v>
      </c>
      <c r="Z879" s="24">
        <v>85</v>
      </c>
      <c r="AA879" s="24">
        <f>IF(Z879&gt;900,_xlfn.XLOOKUP(ROUND(Z879,0),'CM-VL-G-C-GL-B-T-ClassRimThickn'!$B$1:$B$112,'CM-VL-G-C-GL-B-T-ClassRimThickn'!$C$1:$C$112,0,1,1),Z879)</f>
        <v>85</v>
      </c>
      <c r="AB879" s="24">
        <v>85</v>
      </c>
      <c r="AC879" s="24">
        <f>IF(AB879&gt;900,_xlfn.XLOOKUP(ROUND(AB879,0),'CM-VL-G-C-GL-B-T-ClassRimThickn'!$B$1:$B$112,'CM-VL-G-C-GL-B-T-ClassRimThickn'!$C$1:$C$112,0,1,1),AB879)</f>
        <v>85</v>
      </c>
      <c r="AD879" s="24">
        <v>85</v>
      </c>
      <c r="AE879" s="24">
        <f>IF(AD879&gt;900,_xlfn.XLOOKUP(ROUND(AD879,0),'CM-VL-G-C-GL-B-T-ClassRimThickn'!$B$1:$B$112,'CM-VL-G-C-GL-B-T-ClassRimThickn'!$C$1:$C$112,0,1,1),AD879)</f>
        <v>85</v>
      </c>
      <c r="AF879" s="24">
        <v>85</v>
      </c>
      <c r="AG879" s="24">
        <f>IF(AF879&gt;900,_xlfn.XLOOKUP(ROUND(AF879,0),'CM-VL-G-C-GL-B-T-ClassRimThickn'!$B$1:$B$112,'CM-VL-G-C-GL-B-T-ClassRimThickn'!$C$1:$C$112,0,1,1),AF879)</f>
        <v>85</v>
      </c>
      <c r="AH879" s="24">
        <v>29</v>
      </c>
      <c r="AI879" s="24">
        <v>30</v>
      </c>
      <c r="AJ879" s="24">
        <v>30</v>
      </c>
      <c r="AK879" s="24">
        <v>31</v>
      </c>
      <c r="AL879" s="24">
        <v>31</v>
      </c>
      <c r="AM879" s="24">
        <v>30</v>
      </c>
      <c r="AN879" s="24">
        <v>31</v>
      </c>
      <c r="AO879" s="24">
        <v>30</v>
      </c>
      <c r="AP879" s="24">
        <v>30</v>
      </c>
      <c r="AQ879" s="24">
        <v>31</v>
      </c>
      <c r="AR879" s="24">
        <v>31</v>
      </c>
      <c r="AS879" s="24">
        <v>30</v>
      </c>
      <c r="AT879" s="24">
        <v>29</v>
      </c>
      <c r="AU879" s="24">
        <v>28.5</v>
      </c>
      <c r="AV879" s="24">
        <v>28.5</v>
      </c>
      <c r="AW879" s="24">
        <v>28.5</v>
      </c>
      <c r="AX879" s="24">
        <v>28.5</v>
      </c>
      <c r="AY879" s="24">
        <v>28</v>
      </c>
      <c r="AZ879" s="24">
        <v>29</v>
      </c>
      <c r="BA879" s="24">
        <v>29</v>
      </c>
      <c r="BB879" s="24">
        <v>29</v>
      </c>
      <c r="BC879" s="24">
        <v>30</v>
      </c>
      <c r="BD879" s="24">
        <v>29</v>
      </c>
      <c r="BE879" s="24">
        <v>28.5</v>
      </c>
      <c r="BF879" s="24">
        <v>0</v>
      </c>
      <c r="BG879" s="24">
        <v>0</v>
      </c>
      <c r="BH879" s="24">
        <v>0</v>
      </c>
      <c r="BI879" s="24">
        <v>0</v>
      </c>
      <c r="BJ879" s="24">
        <v>0</v>
      </c>
      <c r="BL879" s="24">
        <v>0</v>
      </c>
      <c r="BM879" s="24">
        <v>0</v>
      </c>
      <c r="BN879" s="24">
        <v>0</v>
      </c>
      <c r="BO879" s="24">
        <v>0</v>
      </c>
      <c r="BP879" s="24">
        <v>0</v>
      </c>
      <c r="BQ879" s="24">
        <v>0</v>
      </c>
      <c r="BR879" s="24">
        <v>0</v>
      </c>
      <c r="BS879" s="24">
        <v>0</v>
      </c>
      <c r="BT879" s="24">
        <v>0</v>
      </c>
      <c r="BU879" s="24">
        <v>0</v>
      </c>
      <c r="BV879" s="24">
        <v>0</v>
      </c>
      <c r="BW879" s="24">
        <v>0</v>
      </c>
      <c r="BX879" s="24">
        <v>0</v>
      </c>
      <c r="BY879" s="24">
        <v>0</v>
      </c>
      <c r="BZ879" s="24">
        <v>0</v>
      </c>
      <c r="CB879" s="24">
        <v>0</v>
      </c>
      <c r="CC879" s="24">
        <v>0</v>
      </c>
      <c r="CD879" s="24">
        <v>135</v>
      </c>
      <c r="CE879" s="24">
        <v>135</v>
      </c>
      <c r="CF879" s="24">
        <v>130</v>
      </c>
      <c r="CG879" s="24">
        <v>130</v>
      </c>
      <c r="CH879" s="24">
        <v>130</v>
      </c>
      <c r="CI879" s="24">
        <v>135</v>
      </c>
      <c r="CO879" s="34">
        <f t="shared" si="64"/>
        <v>256</v>
      </c>
    </row>
    <row r="880" spans="1:93" ht="15" hidden="1">
      <c r="A880" s="23" t="s">
        <v>163</v>
      </c>
      <c r="B880" s="52">
        <v>42356</v>
      </c>
      <c r="C880" s="25" t="str">
        <f t="shared" si="63"/>
        <v/>
      </c>
      <c r="G880" s="24">
        <f t="shared" si="65"/>
        <v>102</v>
      </c>
      <c r="H880" s="24">
        <v>20722</v>
      </c>
      <c r="I880" s="24" t="str">
        <f t="shared" si="66"/>
        <v/>
      </c>
      <c r="K880" s="24">
        <f>IF(J880&gt;900,_xlfn.XLOOKUP(ROUND(J880,0),'CM-VL-G-C-GL-B-T-ClassRimThickn'!$B$1:$B$112,'CM-VL-G-C-GL-B-T-ClassRimThickn'!$C$1:$C$112,0,1,1),J880)</f>
        <v>0</v>
      </c>
      <c r="L880" s="24">
        <v>80</v>
      </c>
      <c r="M880" s="24">
        <f>IF(L880&gt;900,_xlfn.XLOOKUP(ROUND(L880,0),'CM-VL-G-C-GL-B-T-ClassRimThickn'!$B$1:$B$112,'CM-VL-G-C-GL-B-T-ClassRimThickn'!$C$1:$C$112,0,1,1),L880)</f>
        <v>80</v>
      </c>
      <c r="N880" s="24">
        <v>80</v>
      </c>
      <c r="O880" s="24">
        <f>IF(N880&gt;900,_xlfn.XLOOKUP(ROUND(N880,0),'CM-VL-G-C-GL-B-T-ClassRimThickn'!$B$1:$B$112,'CM-VL-G-C-GL-B-T-ClassRimThickn'!$C$1:$C$112,0,1,1),N880)</f>
        <v>80</v>
      </c>
      <c r="P880" s="24">
        <v>80</v>
      </c>
      <c r="Q880" s="24">
        <f>IF(P880&gt;900,_xlfn.XLOOKUP(ROUND(P880,0),'CM-VL-G-C-GL-B-T-ClassRimThickn'!$B$1:$B$112,'CM-VL-G-C-GL-B-T-ClassRimThickn'!$C$1:$C$112,0,1,1),P880)</f>
        <v>80</v>
      </c>
      <c r="S880" s="24">
        <f>IF(R880&gt;900,_xlfn.XLOOKUP(ROUND(R880,0),'CM-VL-G-C-GL-B-T-ClassRimThickn'!$B$1:$B$112,'CM-VL-G-C-GL-B-T-ClassRimThickn'!$C$1:$C$112,0,1,1),R880)</f>
        <v>0</v>
      </c>
      <c r="T880" s="24">
        <v>80</v>
      </c>
      <c r="U880" s="24">
        <f>IF(T880&gt;900,_xlfn.XLOOKUP(ROUND(T880,0),'CM-VL-G-C-GL-B-T-ClassRimThickn'!$B$1:$B$112,'CM-VL-G-C-GL-B-T-ClassRimThickn'!$C$1:$C$112,0,1,1),T880)</f>
        <v>80</v>
      </c>
      <c r="V880" s="24">
        <v>80</v>
      </c>
      <c r="W880" s="24">
        <f>IF(V880&gt;900,_xlfn.XLOOKUP(ROUND(V880,0),'CM-VL-G-C-GL-B-T-ClassRimThickn'!$B$1:$B$112,'CM-VL-G-C-GL-B-T-ClassRimThickn'!$C$1:$C$112,0,1,1),V880)</f>
        <v>80</v>
      </c>
      <c r="X880" s="24">
        <v>80</v>
      </c>
      <c r="Y880" s="24">
        <f>IF(X880&gt;900,_xlfn.XLOOKUP(ROUND(X880,0),'CM-VL-G-C-GL-B-T-ClassRimThickn'!$B$1:$B$112,'CM-VL-G-C-GL-B-T-ClassRimThickn'!$C$1:$C$112,0,1,1),X880)</f>
        <v>80</v>
      </c>
      <c r="Z880" s="24">
        <v>80</v>
      </c>
      <c r="AA880" s="24">
        <f>IF(Z880&gt;900,_xlfn.XLOOKUP(ROUND(Z880,0),'CM-VL-G-C-GL-B-T-ClassRimThickn'!$B$1:$B$112,'CM-VL-G-C-GL-B-T-ClassRimThickn'!$C$1:$C$112,0,1,1),Z880)</f>
        <v>80</v>
      </c>
      <c r="AB880" s="24">
        <v>80</v>
      </c>
      <c r="AC880" s="24">
        <f>IF(AB880&gt;900,_xlfn.XLOOKUP(ROUND(AB880,0),'CM-VL-G-C-GL-B-T-ClassRimThickn'!$B$1:$B$112,'CM-VL-G-C-GL-B-T-ClassRimThickn'!$C$1:$C$112,0,1,1),AB880)</f>
        <v>80</v>
      </c>
      <c r="AD880" s="24">
        <v>80</v>
      </c>
      <c r="AE880" s="24">
        <f>IF(AD880&gt;900,_xlfn.XLOOKUP(ROUND(AD880,0),'CM-VL-G-C-GL-B-T-ClassRimThickn'!$B$1:$B$112,'CM-VL-G-C-GL-B-T-ClassRimThickn'!$C$1:$C$112,0,1,1),AD880)</f>
        <v>80</v>
      </c>
      <c r="AF880" s="24">
        <v>80</v>
      </c>
      <c r="AG880" s="24">
        <f>IF(AF880&gt;900,_xlfn.XLOOKUP(ROUND(AF880,0),'CM-VL-G-C-GL-B-T-ClassRimThickn'!$B$1:$B$112,'CM-VL-G-C-GL-B-T-ClassRimThickn'!$C$1:$C$112,0,1,1),AF880)</f>
        <v>80</v>
      </c>
      <c r="AH880" s="24">
        <v>28</v>
      </c>
      <c r="AI880" s="24">
        <v>27</v>
      </c>
      <c r="AJ880" s="24">
        <v>27.5</v>
      </c>
      <c r="AK880" s="24">
        <v>28.5</v>
      </c>
      <c r="AL880" s="24">
        <v>28.5</v>
      </c>
      <c r="AM880" s="24">
        <v>28</v>
      </c>
      <c r="AN880" s="24">
        <v>28</v>
      </c>
      <c r="AO880" s="24">
        <v>27</v>
      </c>
      <c r="AP880" s="24">
        <v>28</v>
      </c>
      <c r="AQ880" s="24">
        <v>29</v>
      </c>
      <c r="AR880" s="24">
        <v>28</v>
      </c>
      <c r="AS880" s="24">
        <v>27.5</v>
      </c>
      <c r="AT880" s="24">
        <v>28</v>
      </c>
      <c r="AU880" s="24">
        <v>28</v>
      </c>
      <c r="AV880" s="24">
        <v>27.5</v>
      </c>
      <c r="AW880" s="24">
        <v>28</v>
      </c>
      <c r="AX880" s="24">
        <v>28</v>
      </c>
      <c r="AY880" s="24">
        <v>28</v>
      </c>
      <c r="AZ880" s="24">
        <v>28</v>
      </c>
      <c r="BA880" s="24">
        <v>28</v>
      </c>
      <c r="BB880" s="24">
        <v>28</v>
      </c>
      <c r="BC880" s="24">
        <v>27.5</v>
      </c>
      <c r="BD880" s="24">
        <v>28</v>
      </c>
      <c r="BE880" s="24">
        <v>28</v>
      </c>
      <c r="BF880" s="24">
        <v>0</v>
      </c>
      <c r="BG880" s="24">
        <v>0</v>
      </c>
      <c r="BH880" s="24">
        <v>0</v>
      </c>
      <c r="BI880" s="24">
        <v>0</v>
      </c>
      <c r="BJ880" s="24">
        <v>0</v>
      </c>
      <c r="BL880" s="24">
        <v>0</v>
      </c>
      <c r="BM880" s="24">
        <v>0</v>
      </c>
      <c r="BN880" s="24">
        <v>0</v>
      </c>
      <c r="BO880" s="24">
        <v>0</v>
      </c>
      <c r="BP880" s="24">
        <v>0</v>
      </c>
      <c r="BQ880" s="24">
        <v>0</v>
      </c>
      <c r="BR880" s="24">
        <v>0</v>
      </c>
      <c r="BS880" s="24">
        <v>0</v>
      </c>
      <c r="BT880" s="24">
        <v>0</v>
      </c>
      <c r="BU880" s="24">
        <v>0</v>
      </c>
      <c r="BV880" s="24">
        <v>0</v>
      </c>
      <c r="BW880" s="24">
        <v>0</v>
      </c>
      <c r="BX880" s="24">
        <v>0</v>
      </c>
      <c r="BY880" s="24">
        <v>0</v>
      </c>
      <c r="BZ880" s="24">
        <v>0</v>
      </c>
      <c r="CB880" s="24">
        <v>0</v>
      </c>
      <c r="CC880" s="24">
        <v>0</v>
      </c>
      <c r="CD880" s="24">
        <v>137</v>
      </c>
      <c r="CE880" s="24">
        <v>134</v>
      </c>
      <c r="CF880" s="24">
        <v>133</v>
      </c>
      <c r="CG880" s="24">
        <v>135</v>
      </c>
      <c r="CH880" s="24">
        <v>137</v>
      </c>
      <c r="CI880" s="24">
        <v>140</v>
      </c>
      <c r="CO880" s="34">
        <f t="shared" si="64"/>
        <v>20722</v>
      </c>
    </row>
    <row r="881" spans="1:93" ht="15" hidden="1">
      <c r="A881" s="23" t="s">
        <v>163</v>
      </c>
      <c r="B881" s="52">
        <v>42397</v>
      </c>
      <c r="C881" s="25" t="str">
        <f t="shared" si="63"/>
        <v/>
      </c>
      <c r="G881" s="24">
        <f t="shared" si="65"/>
        <v>41</v>
      </c>
      <c r="H881" s="27">
        <v>23216</v>
      </c>
      <c r="I881" s="24" t="str">
        <f t="shared" si="66"/>
        <v/>
      </c>
      <c r="K881" s="24">
        <f>IF(J881&gt;900,_xlfn.XLOOKUP(ROUND(J881,0),'CM-VL-G-C-GL-B-T-ClassRimThickn'!$B$1:$B$112,'CM-VL-G-C-GL-B-T-ClassRimThickn'!$C$1:$C$112,0,1,1),J881)</f>
        <v>0</v>
      </c>
      <c r="L881" s="24">
        <v>88</v>
      </c>
      <c r="M881" s="24">
        <f>IF(L881&gt;900,_xlfn.XLOOKUP(ROUND(L881,0),'CM-VL-G-C-GL-B-T-ClassRimThickn'!$B$1:$B$112,'CM-VL-G-C-GL-B-T-ClassRimThickn'!$C$1:$C$112,0,1,1),L881)</f>
        <v>88</v>
      </c>
      <c r="N881" s="24">
        <v>89</v>
      </c>
      <c r="O881" s="24">
        <f>IF(N881&gt;900,_xlfn.XLOOKUP(ROUND(N881,0),'CM-VL-G-C-GL-B-T-ClassRimThickn'!$B$1:$B$112,'CM-VL-G-C-GL-B-T-ClassRimThickn'!$C$1:$C$112,0,1,1),N881)</f>
        <v>89</v>
      </c>
      <c r="P881" s="24">
        <v>86</v>
      </c>
      <c r="Q881" s="24">
        <f>IF(P881&gt;900,_xlfn.XLOOKUP(ROUND(P881,0),'CM-VL-G-C-GL-B-T-ClassRimThickn'!$B$1:$B$112,'CM-VL-G-C-GL-B-T-ClassRimThickn'!$C$1:$C$112,0,1,1),P881)</f>
        <v>86</v>
      </c>
      <c r="S881" s="24">
        <f>IF(R881&gt;900,_xlfn.XLOOKUP(ROUND(R881,0),'CM-VL-G-C-GL-B-T-ClassRimThickn'!$B$1:$B$112,'CM-VL-G-C-GL-B-T-ClassRimThickn'!$C$1:$C$112,0,1,1),R881)</f>
        <v>0</v>
      </c>
      <c r="T881" s="24">
        <v>89</v>
      </c>
      <c r="U881" s="24">
        <f>IF(T881&gt;900,_xlfn.XLOOKUP(ROUND(T881,0),'CM-VL-G-C-GL-B-T-ClassRimThickn'!$B$1:$B$112,'CM-VL-G-C-GL-B-T-ClassRimThickn'!$C$1:$C$112,0,1,1),T881)</f>
        <v>89</v>
      </c>
      <c r="V881" s="24">
        <v>88</v>
      </c>
      <c r="W881" s="24">
        <f>IF(V881&gt;900,_xlfn.XLOOKUP(ROUND(V881,0),'CM-VL-G-C-GL-B-T-ClassRimThickn'!$B$1:$B$112,'CM-VL-G-C-GL-B-T-ClassRimThickn'!$C$1:$C$112,0,1,1),V881)</f>
        <v>88</v>
      </c>
      <c r="X881" s="24">
        <v>88</v>
      </c>
      <c r="Y881" s="24">
        <f>IF(X881&gt;900,_xlfn.XLOOKUP(ROUND(X881,0),'CM-VL-G-C-GL-B-T-ClassRimThickn'!$B$1:$B$112,'CM-VL-G-C-GL-B-T-ClassRimThickn'!$C$1:$C$112,0,1,1),X881)</f>
        <v>88</v>
      </c>
      <c r="Z881" s="24">
        <v>89</v>
      </c>
      <c r="AA881" s="24">
        <f>IF(Z881&gt;900,_xlfn.XLOOKUP(ROUND(Z881,0),'CM-VL-G-C-GL-B-T-ClassRimThickn'!$B$1:$B$112,'CM-VL-G-C-GL-B-T-ClassRimThickn'!$C$1:$C$112,0,1,1),Z881)</f>
        <v>89</v>
      </c>
      <c r="AB881" s="24">
        <v>86</v>
      </c>
      <c r="AC881" s="24">
        <f>IF(AB881&gt;900,_xlfn.XLOOKUP(ROUND(AB881,0),'CM-VL-G-C-GL-B-T-ClassRimThickn'!$B$1:$B$112,'CM-VL-G-C-GL-B-T-ClassRimThickn'!$C$1:$C$112,0,1,1),AB881)</f>
        <v>86</v>
      </c>
      <c r="AD881" s="24">
        <v>85</v>
      </c>
      <c r="AE881" s="24">
        <f>IF(AD881&gt;900,_xlfn.XLOOKUP(ROUND(AD881,0),'CM-VL-G-C-GL-B-T-ClassRimThickn'!$B$1:$B$112,'CM-VL-G-C-GL-B-T-ClassRimThickn'!$C$1:$C$112,0,1,1),AD881)</f>
        <v>85</v>
      </c>
      <c r="AF881" s="24">
        <v>89</v>
      </c>
      <c r="AG881" s="24">
        <f>IF(AF881&gt;900,_xlfn.XLOOKUP(ROUND(AF881,0),'CM-VL-G-C-GL-B-T-ClassRimThickn'!$B$1:$B$112,'CM-VL-G-C-GL-B-T-ClassRimThickn'!$C$1:$C$112,0,1,1),AF881)</f>
        <v>89</v>
      </c>
      <c r="AH881" s="24">
        <v>28</v>
      </c>
      <c r="AI881" s="24">
        <v>27</v>
      </c>
      <c r="AJ881" s="24">
        <v>28</v>
      </c>
      <c r="AK881" s="24">
        <v>28</v>
      </c>
      <c r="AL881" s="24">
        <v>28</v>
      </c>
      <c r="AM881" s="24">
        <v>28</v>
      </c>
      <c r="AN881" s="24">
        <v>28</v>
      </c>
      <c r="AO881" s="24">
        <v>28</v>
      </c>
      <c r="AP881" s="24">
        <v>28</v>
      </c>
      <c r="AQ881" s="24">
        <v>29</v>
      </c>
      <c r="AR881" s="24">
        <v>28</v>
      </c>
      <c r="AS881" s="24">
        <v>28</v>
      </c>
      <c r="AT881" s="24">
        <v>28</v>
      </c>
      <c r="AU881" s="24">
        <v>28</v>
      </c>
      <c r="AV881" s="24">
        <v>28</v>
      </c>
      <c r="AW881" s="24">
        <v>28</v>
      </c>
      <c r="AX881" s="24">
        <v>28</v>
      </c>
      <c r="AY881" s="24">
        <v>28</v>
      </c>
      <c r="AZ881" s="24">
        <v>28</v>
      </c>
      <c r="BA881" s="24">
        <v>28.5</v>
      </c>
      <c r="BB881" s="24">
        <v>28</v>
      </c>
      <c r="BC881" s="24">
        <v>28</v>
      </c>
      <c r="BD881" s="24">
        <v>29</v>
      </c>
      <c r="BE881" s="24">
        <v>28</v>
      </c>
      <c r="BF881" s="24">
        <v>0</v>
      </c>
      <c r="BG881" s="24">
        <v>0</v>
      </c>
      <c r="BH881" s="24">
        <v>0</v>
      </c>
      <c r="BI881" s="24">
        <v>0</v>
      </c>
      <c r="BJ881" s="24">
        <v>0</v>
      </c>
      <c r="BL881" s="24">
        <v>0</v>
      </c>
      <c r="BM881" s="24">
        <v>0</v>
      </c>
      <c r="BN881" s="24">
        <v>0</v>
      </c>
      <c r="BO881" s="24">
        <v>0</v>
      </c>
      <c r="BP881" s="24">
        <v>0</v>
      </c>
      <c r="BQ881" s="24">
        <v>0</v>
      </c>
      <c r="BR881" s="24">
        <v>0</v>
      </c>
      <c r="BS881" s="24">
        <v>0</v>
      </c>
      <c r="BT881" s="24">
        <v>0</v>
      </c>
      <c r="BU881" s="24">
        <v>0</v>
      </c>
      <c r="BV881" s="24">
        <v>0</v>
      </c>
      <c r="BW881" s="24">
        <v>0</v>
      </c>
      <c r="BX881" s="24">
        <v>0</v>
      </c>
      <c r="BY881" s="24">
        <v>0</v>
      </c>
      <c r="BZ881" s="24">
        <v>0</v>
      </c>
      <c r="CB881" s="24">
        <v>0</v>
      </c>
      <c r="CC881" s="24">
        <v>0</v>
      </c>
      <c r="CD881" s="24">
        <v>132</v>
      </c>
      <c r="CE881" s="24">
        <v>132</v>
      </c>
      <c r="CF881" s="24">
        <v>132</v>
      </c>
      <c r="CG881" s="24">
        <v>132</v>
      </c>
      <c r="CH881" s="24">
        <v>132</v>
      </c>
      <c r="CI881" s="24">
        <v>134</v>
      </c>
      <c r="CO881" s="34">
        <f t="shared" si="64"/>
        <v>23216</v>
      </c>
    </row>
    <row r="882" spans="1:93" ht="15" hidden="1">
      <c r="A882" s="23" t="s">
        <v>163</v>
      </c>
      <c r="B882" s="52">
        <v>42424</v>
      </c>
      <c r="C882" s="25" t="str">
        <f t="shared" si="63"/>
        <v/>
      </c>
      <c r="G882" s="24">
        <f t="shared" si="65"/>
        <v>27</v>
      </c>
      <c r="H882" s="29">
        <v>32000</v>
      </c>
      <c r="I882" s="24" t="str">
        <f t="shared" si="66"/>
        <v/>
      </c>
      <c r="K882" s="24">
        <f>IF(J882&gt;900,_xlfn.XLOOKUP(ROUND(J882,0),'CM-VL-G-C-GL-B-T-ClassRimThickn'!$B$1:$B$112,'CM-VL-G-C-GL-B-T-ClassRimThickn'!$C$1:$C$112,0,1,1),J882)</f>
        <v>0</v>
      </c>
      <c r="L882" s="24">
        <v>89</v>
      </c>
      <c r="M882" s="24">
        <f>IF(L882&gt;900,_xlfn.XLOOKUP(ROUND(L882,0),'CM-VL-G-C-GL-B-T-ClassRimThickn'!$B$1:$B$112,'CM-VL-G-C-GL-B-T-ClassRimThickn'!$C$1:$C$112,0,1,1),L882)</f>
        <v>89</v>
      </c>
      <c r="N882" s="24">
        <v>89</v>
      </c>
      <c r="O882" s="24">
        <f>IF(N882&gt;900,_xlfn.XLOOKUP(ROUND(N882,0),'CM-VL-G-C-GL-B-T-ClassRimThickn'!$B$1:$B$112,'CM-VL-G-C-GL-B-T-ClassRimThickn'!$C$1:$C$112,0,1,1),N882)</f>
        <v>89</v>
      </c>
      <c r="P882" s="24">
        <v>85</v>
      </c>
      <c r="Q882" s="24">
        <f>IF(P882&gt;900,_xlfn.XLOOKUP(ROUND(P882,0),'CM-VL-G-C-GL-B-T-ClassRimThickn'!$B$1:$B$112,'CM-VL-G-C-GL-B-T-ClassRimThickn'!$C$1:$C$112,0,1,1),P882)</f>
        <v>85</v>
      </c>
      <c r="S882" s="24">
        <f>IF(R882&gt;900,_xlfn.XLOOKUP(ROUND(R882,0),'CM-VL-G-C-GL-B-T-ClassRimThickn'!$B$1:$B$112,'CM-VL-G-C-GL-B-T-ClassRimThickn'!$C$1:$C$112,0,1,1),R882)</f>
        <v>0</v>
      </c>
      <c r="T882" s="24">
        <v>88</v>
      </c>
      <c r="U882" s="24">
        <f>IF(T882&gt;900,_xlfn.XLOOKUP(ROUND(T882,0),'CM-VL-G-C-GL-B-T-ClassRimThickn'!$B$1:$B$112,'CM-VL-G-C-GL-B-T-ClassRimThickn'!$C$1:$C$112,0,1,1),T882)</f>
        <v>88</v>
      </c>
      <c r="V882" s="24">
        <v>89</v>
      </c>
      <c r="W882" s="24">
        <f>IF(V882&gt;900,_xlfn.XLOOKUP(ROUND(V882,0),'CM-VL-G-C-GL-B-T-ClassRimThickn'!$B$1:$B$112,'CM-VL-G-C-GL-B-T-ClassRimThickn'!$C$1:$C$112,0,1,1),V882)</f>
        <v>89</v>
      </c>
      <c r="X882" s="24">
        <v>88</v>
      </c>
      <c r="Y882" s="24">
        <f>IF(X882&gt;900,_xlfn.XLOOKUP(ROUND(X882,0),'CM-VL-G-C-GL-B-T-ClassRimThickn'!$B$1:$B$112,'CM-VL-G-C-GL-B-T-ClassRimThickn'!$C$1:$C$112,0,1,1),X882)</f>
        <v>88</v>
      </c>
      <c r="Z882" s="24">
        <v>89</v>
      </c>
      <c r="AA882" s="24">
        <f>IF(Z882&gt;900,_xlfn.XLOOKUP(ROUND(Z882,0),'CM-VL-G-C-GL-B-T-ClassRimThickn'!$B$1:$B$112,'CM-VL-G-C-GL-B-T-ClassRimThickn'!$C$1:$C$112,0,1,1),Z882)</f>
        <v>89</v>
      </c>
      <c r="AB882" s="24">
        <v>86</v>
      </c>
      <c r="AC882" s="24">
        <f>IF(AB882&gt;900,_xlfn.XLOOKUP(ROUND(AB882,0),'CM-VL-G-C-GL-B-T-ClassRimThickn'!$B$1:$B$112,'CM-VL-G-C-GL-B-T-ClassRimThickn'!$C$1:$C$112,0,1,1),AB882)</f>
        <v>86</v>
      </c>
      <c r="AD882" s="24">
        <v>85</v>
      </c>
      <c r="AE882" s="24">
        <f>IF(AD882&gt;900,_xlfn.XLOOKUP(ROUND(AD882,0),'CM-VL-G-C-GL-B-T-ClassRimThickn'!$B$1:$B$112,'CM-VL-G-C-GL-B-T-ClassRimThickn'!$C$1:$C$112,0,1,1),AD882)</f>
        <v>85</v>
      </c>
      <c r="AF882" s="24">
        <v>88</v>
      </c>
      <c r="AG882" s="24">
        <f>IF(AF882&gt;900,_xlfn.XLOOKUP(ROUND(AF882,0),'CM-VL-G-C-GL-B-T-ClassRimThickn'!$B$1:$B$112,'CM-VL-G-C-GL-B-T-ClassRimThickn'!$C$1:$C$112,0,1,1),AF882)</f>
        <v>88</v>
      </c>
      <c r="AH882" s="24">
        <v>28</v>
      </c>
      <c r="AI882" s="24">
        <v>27.5</v>
      </c>
      <c r="AJ882" s="24">
        <v>28</v>
      </c>
      <c r="AK882" s="24">
        <v>29</v>
      </c>
      <c r="AL882" s="24">
        <v>28.5</v>
      </c>
      <c r="AM882" s="24">
        <v>28</v>
      </c>
      <c r="AN882" s="24">
        <v>27.5</v>
      </c>
      <c r="AO882" s="24">
        <v>27</v>
      </c>
      <c r="AP882" s="24">
        <v>28</v>
      </c>
      <c r="AQ882" s="24">
        <v>29</v>
      </c>
      <c r="AR882" s="24">
        <v>29</v>
      </c>
      <c r="AS882" s="24">
        <v>28</v>
      </c>
      <c r="AT882" s="24">
        <v>29</v>
      </c>
      <c r="AU882" s="24">
        <v>28.5</v>
      </c>
      <c r="AV882" s="24">
        <v>28</v>
      </c>
      <c r="AW882" s="24">
        <v>28</v>
      </c>
      <c r="AX882" s="24">
        <v>28</v>
      </c>
      <c r="AY882" s="24">
        <v>28</v>
      </c>
      <c r="AZ882" s="24">
        <v>28.5</v>
      </c>
      <c r="BA882" s="24">
        <v>28</v>
      </c>
      <c r="BB882" s="24">
        <v>28</v>
      </c>
      <c r="BC882" s="24">
        <v>28</v>
      </c>
      <c r="BD882" s="24">
        <v>28.5</v>
      </c>
      <c r="BE882" s="24">
        <v>28</v>
      </c>
      <c r="BF882" s="24">
        <v>0</v>
      </c>
      <c r="BG882" s="24">
        <v>0</v>
      </c>
      <c r="BH882" s="24">
        <v>0</v>
      </c>
      <c r="BI882" s="24">
        <v>0</v>
      </c>
      <c r="BJ882" s="24">
        <v>0</v>
      </c>
      <c r="BL882" s="24">
        <v>0</v>
      </c>
      <c r="BM882" s="24">
        <v>0</v>
      </c>
      <c r="BN882" s="24">
        <v>0</v>
      </c>
      <c r="BO882" s="24">
        <v>0</v>
      </c>
      <c r="BP882" s="24">
        <v>0</v>
      </c>
      <c r="BQ882" s="24">
        <v>0</v>
      </c>
      <c r="BR882" s="24">
        <v>0</v>
      </c>
      <c r="BS882" s="24">
        <v>0</v>
      </c>
      <c r="BT882" s="24">
        <v>0</v>
      </c>
      <c r="BU882" s="24">
        <v>0</v>
      </c>
      <c r="BV882" s="24">
        <v>0</v>
      </c>
      <c r="BW882" s="24">
        <v>0</v>
      </c>
      <c r="BX882" s="24">
        <v>0</v>
      </c>
      <c r="BY882" s="24">
        <v>0</v>
      </c>
      <c r="BZ882" s="24">
        <v>0</v>
      </c>
      <c r="CB882" s="24">
        <v>0</v>
      </c>
      <c r="CC882" s="24">
        <v>0</v>
      </c>
      <c r="CD882" s="24">
        <v>137</v>
      </c>
      <c r="CE882" s="24">
        <v>133</v>
      </c>
      <c r="CF882" s="24">
        <v>137</v>
      </c>
      <c r="CG882" s="24">
        <v>131</v>
      </c>
      <c r="CH882" s="24">
        <v>134</v>
      </c>
      <c r="CI882" s="24">
        <v>138</v>
      </c>
      <c r="CO882" s="34">
        <f t="shared" si="64"/>
        <v>32000</v>
      </c>
    </row>
    <row r="883" spans="1:93" ht="15" hidden="1">
      <c r="A883" s="23" t="s">
        <v>163</v>
      </c>
      <c r="B883" s="52">
        <v>42488</v>
      </c>
      <c r="C883" s="25" t="str">
        <f t="shared" si="63"/>
        <v/>
      </c>
      <c r="G883" s="24">
        <f t="shared" si="65"/>
        <v>64</v>
      </c>
      <c r="H883" s="24">
        <v>53124</v>
      </c>
      <c r="I883" s="24" t="str">
        <f t="shared" si="66"/>
        <v/>
      </c>
      <c r="K883" s="24">
        <f>IF(J883&gt;900,_xlfn.XLOOKUP(ROUND(J883,0),'CM-VL-G-C-GL-B-T-ClassRimThickn'!$B$1:$B$112,'CM-VL-G-C-GL-B-T-ClassRimThickn'!$C$1:$C$112,0,1,1),J883)</f>
        <v>0</v>
      </c>
      <c r="L883" s="24">
        <v>86</v>
      </c>
      <c r="M883" s="24">
        <f>IF(L883&gt;900,_xlfn.XLOOKUP(ROUND(L883,0),'CM-VL-G-C-GL-B-T-ClassRimThickn'!$B$1:$B$112,'CM-VL-G-C-GL-B-T-ClassRimThickn'!$C$1:$C$112,0,1,1),L883)</f>
        <v>86</v>
      </c>
      <c r="N883" s="24">
        <v>87</v>
      </c>
      <c r="O883" s="24">
        <f>IF(N883&gt;900,_xlfn.XLOOKUP(ROUND(N883,0),'CM-VL-G-C-GL-B-T-ClassRimThickn'!$B$1:$B$112,'CM-VL-G-C-GL-B-T-ClassRimThickn'!$C$1:$C$112,0,1,1),N883)</f>
        <v>87</v>
      </c>
      <c r="P883" s="24">
        <v>84</v>
      </c>
      <c r="Q883" s="24">
        <f>IF(P883&gt;900,_xlfn.XLOOKUP(ROUND(P883,0),'CM-VL-G-C-GL-B-T-ClassRimThickn'!$B$1:$B$112,'CM-VL-G-C-GL-B-T-ClassRimThickn'!$C$1:$C$112,0,1,1),P883)</f>
        <v>84</v>
      </c>
      <c r="S883" s="24">
        <f>IF(R883&gt;900,_xlfn.XLOOKUP(ROUND(R883,0),'CM-VL-G-C-GL-B-T-ClassRimThickn'!$B$1:$B$112,'CM-VL-G-C-GL-B-T-ClassRimThickn'!$C$1:$C$112,0,1,1),R883)</f>
        <v>0</v>
      </c>
      <c r="T883" s="24">
        <v>86</v>
      </c>
      <c r="U883" s="24">
        <f>IF(T883&gt;900,_xlfn.XLOOKUP(ROUND(T883,0),'CM-VL-G-C-GL-B-T-ClassRimThickn'!$B$1:$B$112,'CM-VL-G-C-GL-B-T-ClassRimThickn'!$C$1:$C$112,0,1,1),T883)</f>
        <v>86</v>
      </c>
      <c r="V883" s="24">
        <v>86</v>
      </c>
      <c r="W883" s="24">
        <f>IF(V883&gt;900,_xlfn.XLOOKUP(ROUND(V883,0),'CM-VL-G-C-GL-B-T-ClassRimThickn'!$B$1:$B$112,'CM-VL-G-C-GL-B-T-ClassRimThickn'!$C$1:$C$112,0,1,1),V883)</f>
        <v>86</v>
      </c>
      <c r="X883" s="24">
        <v>87</v>
      </c>
      <c r="Y883" s="24">
        <f>IF(X883&gt;900,_xlfn.XLOOKUP(ROUND(X883,0),'CM-VL-G-C-GL-B-T-ClassRimThickn'!$B$1:$B$112,'CM-VL-G-C-GL-B-T-ClassRimThickn'!$C$1:$C$112,0,1,1),X883)</f>
        <v>87</v>
      </c>
      <c r="Z883" s="24">
        <v>86</v>
      </c>
      <c r="AA883" s="24">
        <f>IF(Z883&gt;900,_xlfn.XLOOKUP(ROUND(Z883,0),'CM-VL-G-C-GL-B-T-ClassRimThickn'!$B$1:$B$112,'CM-VL-G-C-GL-B-T-ClassRimThickn'!$C$1:$C$112,0,1,1),Z883)</f>
        <v>86</v>
      </c>
      <c r="AB883" s="24">
        <v>84</v>
      </c>
      <c r="AC883" s="24">
        <f>IF(AB883&gt;900,_xlfn.XLOOKUP(ROUND(AB883,0),'CM-VL-G-C-GL-B-T-ClassRimThickn'!$B$1:$B$112,'CM-VL-G-C-GL-B-T-ClassRimThickn'!$C$1:$C$112,0,1,1),AB883)</f>
        <v>84</v>
      </c>
      <c r="AD883" s="24">
        <v>84</v>
      </c>
      <c r="AE883" s="24">
        <f>IF(AD883&gt;900,_xlfn.XLOOKUP(ROUND(AD883,0),'CM-VL-G-C-GL-B-T-ClassRimThickn'!$B$1:$B$112,'CM-VL-G-C-GL-B-T-ClassRimThickn'!$C$1:$C$112,0,1,1),AD883)</f>
        <v>84</v>
      </c>
      <c r="AF883" s="24">
        <v>85</v>
      </c>
      <c r="AG883" s="24">
        <f>IF(AF883&gt;900,_xlfn.XLOOKUP(ROUND(AF883,0),'CM-VL-G-C-GL-B-T-ClassRimThickn'!$B$1:$B$112,'CM-VL-G-C-GL-B-T-ClassRimThickn'!$C$1:$C$112,0,1,1),AF883)</f>
        <v>85</v>
      </c>
      <c r="AH883" s="24">
        <v>27</v>
      </c>
      <c r="AI883" s="24">
        <v>27</v>
      </c>
      <c r="AJ883" s="24">
        <v>27</v>
      </c>
      <c r="AK883" s="24">
        <v>28</v>
      </c>
      <c r="AL883" s="24">
        <v>27</v>
      </c>
      <c r="AM883" s="24">
        <v>27</v>
      </c>
      <c r="AN883" s="24">
        <v>27</v>
      </c>
      <c r="AO883" s="24">
        <v>26</v>
      </c>
      <c r="AP883" s="24">
        <v>27</v>
      </c>
      <c r="AQ883" s="24">
        <v>29</v>
      </c>
      <c r="AR883" s="24">
        <v>28</v>
      </c>
      <c r="AS883" s="24">
        <v>27</v>
      </c>
      <c r="AT883" s="24">
        <v>29</v>
      </c>
      <c r="AU883" s="24">
        <v>29</v>
      </c>
      <c r="AV883" s="24">
        <v>29</v>
      </c>
      <c r="AW883" s="24">
        <v>29</v>
      </c>
      <c r="AX883" s="24">
        <v>28</v>
      </c>
      <c r="AY883" s="24">
        <v>28</v>
      </c>
      <c r="AZ883" s="24">
        <v>28</v>
      </c>
      <c r="BA883" s="24">
        <v>28</v>
      </c>
      <c r="BB883" s="24">
        <v>28</v>
      </c>
      <c r="BC883" s="24">
        <v>29</v>
      </c>
      <c r="BD883" s="24">
        <v>29</v>
      </c>
      <c r="BE883" s="24">
        <v>29</v>
      </c>
      <c r="BF883" s="24">
        <v>0</v>
      </c>
      <c r="BG883" s="24">
        <v>0</v>
      </c>
      <c r="BH883" s="24">
        <v>0</v>
      </c>
      <c r="BI883" s="24">
        <v>0</v>
      </c>
      <c r="BJ883" s="24">
        <v>0</v>
      </c>
      <c r="BL883" s="24">
        <v>0</v>
      </c>
      <c r="BM883" s="24">
        <v>0.2</v>
      </c>
      <c r="BN883" s="24">
        <v>0</v>
      </c>
      <c r="BO883" s="24">
        <v>0</v>
      </c>
      <c r="BP883" s="24">
        <v>0</v>
      </c>
      <c r="BQ883" s="24">
        <v>0</v>
      </c>
      <c r="BR883" s="24">
        <v>0</v>
      </c>
      <c r="BS883" s="24">
        <v>0</v>
      </c>
      <c r="BT883" s="24">
        <v>0</v>
      </c>
      <c r="BU883" s="24">
        <v>0</v>
      </c>
      <c r="BV883" s="24">
        <v>0</v>
      </c>
      <c r="BW883" s="24">
        <v>0</v>
      </c>
      <c r="BX883" s="24">
        <v>0</v>
      </c>
      <c r="BY883" s="24">
        <v>0</v>
      </c>
      <c r="BZ883" s="24">
        <v>0</v>
      </c>
      <c r="CB883" s="24">
        <v>0</v>
      </c>
      <c r="CC883" s="24">
        <v>0</v>
      </c>
      <c r="CD883" s="24">
        <v>133</v>
      </c>
      <c r="CE883" s="24">
        <v>134</v>
      </c>
      <c r="CF883" s="24">
        <v>131</v>
      </c>
      <c r="CG883" s="24">
        <v>131</v>
      </c>
      <c r="CH883" s="24">
        <v>132</v>
      </c>
      <c r="CI883" s="24">
        <v>133</v>
      </c>
      <c r="CO883" s="34">
        <f t="shared" si="64"/>
        <v>53124</v>
      </c>
    </row>
    <row r="884" spans="1:93" ht="15" hidden="1">
      <c r="A884" s="23" t="s">
        <v>163</v>
      </c>
      <c r="B884" s="52">
        <v>42566</v>
      </c>
      <c r="C884" s="25" t="str">
        <f t="shared" si="63"/>
        <v/>
      </c>
      <c r="G884" s="24">
        <f t="shared" si="65"/>
        <v>78</v>
      </c>
      <c r="H884" s="24">
        <v>79837</v>
      </c>
      <c r="I884" s="24" t="str">
        <f t="shared" si="66"/>
        <v/>
      </c>
      <c r="K884" s="24">
        <f>IF(J884&gt;900,_xlfn.XLOOKUP(ROUND(J884,0),'CM-VL-G-C-GL-B-T-ClassRimThickn'!$B$1:$B$112,'CM-VL-G-C-GL-B-T-ClassRimThickn'!$C$1:$C$112,0,1,1),J884)</f>
        <v>0</v>
      </c>
      <c r="L884" s="24">
        <v>88</v>
      </c>
      <c r="M884" s="24">
        <f>IF(L884&gt;900,_xlfn.XLOOKUP(ROUND(L884,0),'CM-VL-G-C-GL-B-T-ClassRimThickn'!$B$1:$B$112,'CM-VL-G-C-GL-B-T-ClassRimThickn'!$C$1:$C$112,0,1,1),L884)</f>
        <v>88</v>
      </c>
      <c r="N884" s="24">
        <v>88</v>
      </c>
      <c r="O884" s="24">
        <f>IF(N884&gt;900,_xlfn.XLOOKUP(ROUND(N884,0),'CM-VL-G-C-GL-B-T-ClassRimThickn'!$B$1:$B$112,'CM-VL-G-C-GL-B-T-ClassRimThickn'!$C$1:$C$112,0,1,1),N884)</f>
        <v>88</v>
      </c>
      <c r="P884" s="24">
        <v>85</v>
      </c>
      <c r="Q884" s="24">
        <f>IF(P884&gt;900,_xlfn.XLOOKUP(ROUND(P884,0),'CM-VL-G-C-GL-B-T-ClassRimThickn'!$B$1:$B$112,'CM-VL-G-C-GL-B-T-ClassRimThickn'!$C$1:$C$112,0,1,1),P884)</f>
        <v>85</v>
      </c>
      <c r="S884" s="24">
        <f>IF(R884&gt;900,_xlfn.XLOOKUP(ROUND(R884,0),'CM-VL-G-C-GL-B-T-ClassRimThickn'!$B$1:$B$112,'CM-VL-G-C-GL-B-T-ClassRimThickn'!$C$1:$C$112,0,1,1),R884)</f>
        <v>0</v>
      </c>
      <c r="T884" s="24">
        <v>87</v>
      </c>
      <c r="U884" s="24">
        <f>IF(T884&gt;900,_xlfn.XLOOKUP(ROUND(T884,0),'CM-VL-G-C-GL-B-T-ClassRimThickn'!$B$1:$B$112,'CM-VL-G-C-GL-B-T-ClassRimThickn'!$C$1:$C$112,0,1,1),T884)</f>
        <v>87</v>
      </c>
      <c r="V884" s="24">
        <v>88</v>
      </c>
      <c r="W884" s="24">
        <f>IF(V884&gt;900,_xlfn.XLOOKUP(ROUND(V884,0),'CM-VL-G-C-GL-B-T-ClassRimThickn'!$B$1:$B$112,'CM-VL-G-C-GL-B-T-ClassRimThickn'!$C$1:$C$112,0,1,1),V884)</f>
        <v>88</v>
      </c>
      <c r="X884" s="24">
        <v>88</v>
      </c>
      <c r="Y884" s="24">
        <f>IF(X884&gt;900,_xlfn.XLOOKUP(ROUND(X884,0),'CM-VL-G-C-GL-B-T-ClassRimThickn'!$B$1:$B$112,'CM-VL-G-C-GL-B-T-ClassRimThickn'!$C$1:$C$112,0,1,1),X884)</f>
        <v>88</v>
      </c>
      <c r="Z884" s="24">
        <v>88</v>
      </c>
      <c r="AA884" s="24">
        <f>IF(Z884&gt;900,_xlfn.XLOOKUP(ROUND(Z884,0),'CM-VL-G-C-GL-B-T-ClassRimThickn'!$B$1:$B$112,'CM-VL-G-C-GL-B-T-ClassRimThickn'!$C$1:$C$112,0,1,1),Z884)</f>
        <v>88</v>
      </c>
      <c r="AB884" s="24">
        <v>85</v>
      </c>
      <c r="AC884" s="24">
        <f>IF(AB884&gt;900,_xlfn.XLOOKUP(ROUND(AB884,0),'CM-VL-G-C-GL-B-T-ClassRimThickn'!$B$1:$B$112,'CM-VL-G-C-GL-B-T-ClassRimThickn'!$C$1:$C$112,0,1,1),AB884)</f>
        <v>85</v>
      </c>
      <c r="AD884" s="24">
        <v>85</v>
      </c>
      <c r="AE884" s="24">
        <f>IF(AD884&gt;900,_xlfn.XLOOKUP(ROUND(AD884,0),'CM-VL-G-C-GL-B-T-ClassRimThickn'!$B$1:$B$112,'CM-VL-G-C-GL-B-T-ClassRimThickn'!$C$1:$C$112,0,1,1),AD884)</f>
        <v>85</v>
      </c>
      <c r="AF884" s="24">
        <v>87</v>
      </c>
      <c r="AG884" s="24">
        <f>IF(AF884&gt;900,_xlfn.XLOOKUP(ROUND(AF884,0),'CM-VL-G-C-GL-B-T-ClassRimThickn'!$B$1:$B$112,'CM-VL-G-C-GL-B-T-ClassRimThickn'!$C$1:$C$112,0,1,1),AF884)</f>
        <v>87</v>
      </c>
      <c r="AH884" s="24">
        <v>27</v>
      </c>
      <c r="AI884" s="24">
        <v>26</v>
      </c>
      <c r="AJ884" s="24">
        <v>27</v>
      </c>
      <c r="AK884" s="24">
        <v>28</v>
      </c>
      <c r="AL884" s="24">
        <v>27</v>
      </c>
      <c r="AM884" s="24">
        <v>26</v>
      </c>
      <c r="AN884" s="24">
        <v>27</v>
      </c>
      <c r="AO884" s="24">
        <v>26</v>
      </c>
      <c r="AP884" s="24">
        <v>26</v>
      </c>
      <c r="AQ884" s="24">
        <v>28</v>
      </c>
      <c r="AR884" s="24">
        <v>27</v>
      </c>
      <c r="AS884" s="24">
        <v>25</v>
      </c>
      <c r="AT884" s="24">
        <v>29</v>
      </c>
      <c r="AU884" s="24">
        <v>29</v>
      </c>
      <c r="AV884" s="24">
        <v>29</v>
      </c>
      <c r="AW884" s="24">
        <v>29</v>
      </c>
      <c r="AX884" s="24">
        <v>28.5</v>
      </c>
      <c r="AY884" s="24">
        <v>29</v>
      </c>
      <c r="AZ884" s="24">
        <v>29</v>
      </c>
      <c r="BA884" s="24">
        <v>29</v>
      </c>
      <c r="BB884" s="24">
        <v>29</v>
      </c>
      <c r="BC884" s="24">
        <v>28</v>
      </c>
      <c r="BD884" s="24">
        <v>29</v>
      </c>
      <c r="BE884" s="24">
        <v>30</v>
      </c>
      <c r="BF884" s="24">
        <v>1</v>
      </c>
      <c r="BG884" s="24">
        <v>1</v>
      </c>
      <c r="BH884" s="24">
        <v>0.5</v>
      </c>
      <c r="BI884" s="24">
        <v>0</v>
      </c>
      <c r="BJ884" s="24">
        <v>0</v>
      </c>
      <c r="BL884" s="24">
        <v>1</v>
      </c>
      <c r="BM884" s="24">
        <v>1</v>
      </c>
      <c r="BN884" s="24">
        <v>0.5</v>
      </c>
      <c r="BO884" s="24">
        <v>1</v>
      </c>
      <c r="BP884" s="24">
        <v>1</v>
      </c>
      <c r="BQ884" s="24">
        <v>1</v>
      </c>
      <c r="BR884" s="24">
        <v>0</v>
      </c>
      <c r="BS884" s="24">
        <v>1</v>
      </c>
      <c r="BT884" s="24">
        <v>0</v>
      </c>
      <c r="BU884" s="24">
        <v>0</v>
      </c>
      <c r="BV884" s="24">
        <v>0</v>
      </c>
      <c r="BW884" s="24">
        <v>0.5</v>
      </c>
      <c r="BX884" s="24">
        <v>0</v>
      </c>
      <c r="BY884" s="24">
        <v>0.5</v>
      </c>
      <c r="BZ884" s="24">
        <v>0</v>
      </c>
      <c r="CB884" s="24">
        <v>0.5</v>
      </c>
      <c r="CC884" s="24">
        <v>0.5</v>
      </c>
      <c r="CD884" s="24">
        <v>132</v>
      </c>
      <c r="CE884" s="24">
        <v>130</v>
      </c>
      <c r="CF884" s="24">
        <v>130</v>
      </c>
      <c r="CG884" s="24">
        <v>124</v>
      </c>
      <c r="CH884" s="24">
        <v>129</v>
      </c>
      <c r="CI884" s="24">
        <v>136</v>
      </c>
      <c r="CO884" s="34">
        <f t="shared" si="64"/>
        <v>79837</v>
      </c>
    </row>
    <row r="885" spans="1:93" ht="15" hidden="1">
      <c r="A885" s="23" t="s">
        <v>163</v>
      </c>
      <c r="B885" s="52">
        <v>42599</v>
      </c>
      <c r="C885" s="25" t="str">
        <f t="shared" si="63"/>
        <v/>
      </c>
      <c r="G885" s="24">
        <f t="shared" si="65"/>
        <v>33</v>
      </c>
      <c r="H885" s="24">
        <v>84576</v>
      </c>
      <c r="I885" s="24" t="str">
        <f t="shared" si="66"/>
        <v/>
      </c>
      <c r="K885" s="24">
        <f>IF(J885&gt;900,_xlfn.XLOOKUP(ROUND(J885,0),'CM-VL-G-C-GL-B-T-ClassRimThickn'!$B$1:$B$112,'CM-VL-G-C-GL-B-T-ClassRimThickn'!$C$1:$C$112,0,1,1),J885)</f>
        <v>0</v>
      </c>
      <c r="L885" s="24">
        <v>990.9</v>
      </c>
      <c r="M885" s="24">
        <f>IF(L885&gt;900,_xlfn.XLOOKUP(ROUND(L885,0),'CM-VL-G-C-GL-B-T-ClassRimThickn'!$B$1:$B$112,'CM-VL-G-C-GL-B-T-ClassRimThickn'!$C$1:$C$112,0,1,1),L885)</f>
        <v>72.5</v>
      </c>
      <c r="N885" s="24">
        <v>991</v>
      </c>
      <c r="O885" s="24">
        <f>IF(N885&gt;900,_xlfn.XLOOKUP(ROUND(N885,0),'CM-VL-G-C-GL-B-T-ClassRimThickn'!$B$1:$B$112,'CM-VL-G-C-GL-B-T-ClassRimThickn'!$C$1:$C$112,0,1,1),N885)</f>
        <v>72.5</v>
      </c>
      <c r="P885" s="24">
        <v>987.4</v>
      </c>
      <c r="Q885" s="24">
        <f>IF(P885&gt;900,_xlfn.XLOOKUP(ROUND(P885,0),'CM-VL-G-C-GL-B-T-ClassRimThickn'!$B$1:$B$112,'CM-VL-G-C-GL-B-T-ClassRimThickn'!$C$1:$C$112,0,1,1),P885)</f>
        <v>70.5</v>
      </c>
      <c r="S885" s="24">
        <f>IF(R885&gt;900,_xlfn.XLOOKUP(ROUND(R885,0),'CM-VL-G-C-GL-B-T-ClassRimThickn'!$B$1:$B$112,'CM-VL-G-C-GL-B-T-ClassRimThickn'!$C$1:$C$112,0,1,1),R885)</f>
        <v>0</v>
      </c>
      <c r="T885" s="24">
        <v>989</v>
      </c>
      <c r="U885" s="24">
        <f>IF(T885&gt;900,_xlfn.XLOOKUP(ROUND(T885,0),'CM-VL-G-C-GL-B-T-ClassRimThickn'!$B$1:$B$112,'CM-VL-G-C-GL-B-T-ClassRimThickn'!$C$1:$C$112,0,1,1),T885)</f>
        <v>71.5</v>
      </c>
      <c r="V885" s="24">
        <v>994.8</v>
      </c>
      <c r="W885" s="24">
        <f>IF(V885&gt;900,_xlfn.XLOOKUP(ROUND(V885,0),'CM-VL-G-C-GL-B-T-ClassRimThickn'!$B$1:$B$112,'CM-VL-G-C-GL-B-T-ClassRimThickn'!$C$1:$C$112,0,1,1),V885)</f>
        <v>74.5</v>
      </c>
      <c r="X885" s="24">
        <v>990.7</v>
      </c>
      <c r="Y885" s="24">
        <f>IF(X885&gt;900,_xlfn.XLOOKUP(ROUND(X885,0),'CM-VL-G-C-GL-B-T-ClassRimThickn'!$B$1:$B$112,'CM-VL-G-C-GL-B-T-ClassRimThickn'!$C$1:$C$112,0,1,1),X885)</f>
        <v>72.5</v>
      </c>
      <c r="Z885" s="24">
        <v>990.5</v>
      </c>
      <c r="AA885" s="24">
        <f>IF(Z885&gt;900,_xlfn.XLOOKUP(ROUND(Z885,0),'CM-VL-G-C-GL-B-T-ClassRimThickn'!$B$1:$B$112,'CM-VL-G-C-GL-B-T-ClassRimThickn'!$C$1:$C$112,0,1,1),Z885)</f>
        <v>72.5</v>
      </c>
      <c r="AB885" s="24">
        <v>987.2</v>
      </c>
      <c r="AC885" s="24">
        <f>IF(AB885&gt;900,_xlfn.XLOOKUP(ROUND(AB885,0),'CM-VL-G-C-GL-B-T-ClassRimThickn'!$B$1:$B$112,'CM-VL-G-C-GL-B-T-ClassRimThickn'!$C$1:$C$112,0,1,1),AB885)</f>
        <v>70.5</v>
      </c>
      <c r="AD885" s="24">
        <v>987.4</v>
      </c>
      <c r="AE885" s="24">
        <f>IF(AD885&gt;900,_xlfn.XLOOKUP(ROUND(AD885,0),'CM-VL-G-C-GL-B-T-ClassRimThickn'!$B$1:$B$112,'CM-VL-G-C-GL-B-T-ClassRimThickn'!$C$1:$C$112,0,1,1),AD885)</f>
        <v>70.5</v>
      </c>
      <c r="AF885" s="24">
        <v>988.4</v>
      </c>
      <c r="AG885" s="24">
        <f>IF(AF885&gt;900,_xlfn.XLOOKUP(ROUND(AF885,0),'CM-VL-G-C-GL-B-T-ClassRimThickn'!$B$1:$B$112,'CM-VL-G-C-GL-B-T-ClassRimThickn'!$C$1:$C$112,0,1,1),AF885)</f>
        <v>71</v>
      </c>
      <c r="AH885" s="24">
        <v>30</v>
      </c>
      <c r="AI885" s="24">
        <v>30</v>
      </c>
      <c r="AJ885" s="24">
        <v>30</v>
      </c>
      <c r="AK885" s="24">
        <v>30</v>
      </c>
      <c r="AL885" s="24">
        <v>30</v>
      </c>
      <c r="AM885" s="24">
        <v>30</v>
      </c>
      <c r="AN885" s="24">
        <v>30</v>
      </c>
      <c r="AO885" s="24">
        <v>30</v>
      </c>
      <c r="AP885" s="24">
        <v>30</v>
      </c>
      <c r="AQ885" s="24">
        <v>30</v>
      </c>
      <c r="AR885" s="24">
        <v>30</v>
      </c>
      <c r="AS885" s="24">
        <v>30</v>
      </c>
      <c r="AT885" s="24">
        <v>28</v>
      </c>
      <c r="AU885" s="24">
        <v>28</v>
      </c>
      <c r="AV885" s="24">
        <v>28</v>
      </c>
      <c r="AW885" s="24">
        <v>28</v>
      </c>
      <c r="AX885" s="24">
        <v>28</v>
      </c>
      <c r="AY885" s="24">
        <v>28</v>
      </c>
      <c r="AZ885" s="24">
        <v>28</v>
      </c>
      <c r="BA885" s="24">
        <v>28</v>
      </c>
      <c r="BB885" s="24">
        <v>28</v>
      </c>
      <c r="BC885" s="24">
        <v>28</v>
      </c>
      <c r="BD885" s="24">
        <v>28</v>
      </c>
      <c r="BE885" s="24">
        <v>28</v>
      </c>
      <c r="BF885" s="24">
        <v>0</v>
      </c>
      <c r="BG885" s="24">
        <v>0</v>
      </c>
      <c r="BH885" s="24">
        <v>0</v>
      </c>
      <c r="BI885" s="24">
        <v>0</v>
      </c>
      <c r="BJ885" s="24">
        <v>0</v>
      </c>
      <c r="BL885" s="24">
        <v>0</v>
      </c>
      <c r="BM885" s="24">
        <v>0</v>
      </c>
      <c r="BN885" s="24">
        <v>0</v>
      </c>
      <c r="BO885" s="24">
        <v>0</v>
      </c>
      <c r="BP885" s="24">
        <v>0</v>
      </c>
      <c r="BQ885" s="24">
        <v>0</v>
      </c>
      <c r="BR885" s="24">
        <v>0</v>
      </c>
      <c r="BS885" s="24">
        <v>0</v>
      </c>
      <c r="BT885" s="24">
        <v>0</v>
      </c>
      <c r="BU885" s="24">
        <v>0</v>
      </c>
      <c r="BV885" s="24">
        <v>0</v>
      </c>
      <c r="BW885" s="24">
        <v>0</v>
      </c>
      <c r="BX885" s="24">
        <v>0</v>
      </c>
      <c r="BY885" s="24">
        <v>0</v>
      </c>
      <c r="BZ885" s="24">
        <v>0</v>
      </c>
      <c r="CB885" s="24">
        <v>0</v>
      </c>
      <c r="CC885" s="24">
        <v>0</v>
      </c>
      <c r="CO885" s="34">
        <f t="shared" si="64"/>
        <v>84576</v>
      </c>
    </row>
    <row r="886" spans="1:93" ht="15" hidden="1">
      <c r="A886" s="23" t="s">
        <v>163</v>
      </c>
      <c r="B886" s="52">
        <v>42641</v>
      </c>
      <c r="C886" s="25" t="str">
        <f t="shared" si="63"/>
        <v/>
      </c>
      <c r="G886" s="24">
        <f t="shared" si="65"/>
        <v>42</v>
      </c>
      <c r="H886" s="27">
        <v>98194</v>
      </c>
      <c r="I886" s="24" t="str">
        <f t="shared" si="66"/>
        <v/>
      </c>
      <c r="K886" s="24">
        <f>IF(J886&gt;900,_xlfn.XLOOKUP(ROUND(J886,0),'CM-VL-G-C-GL-B-T-ClassRimThickn'!$B$1:$B$112,'CM-VL-G-C-GL-B-T-ClassRimThickn'!$C$1:$C$112,0,1,1),J886)</f>
        <v>0</v>
      </c>
      <c r="L886" s="24">
        <v>75</v>
      </c>
      <c r="M886" s="24">
        <f>IF(L886&gt;900,_xlfn.XLOOKUP(ROUND(L886,0),'CM-VL-G-C-GL-B-T-ClassRimThickn'!$B$1:$B$112,'CM-VL-G-C-GL-B-T-ClassRimThickn'!$C$1:$C$112,0,1,1),L886)</f>
        <v>75</v>
      </c>
      <c r="N886" s="24">
        <v>75</v>
      </c>
      <c r="O886" s="24">
        <f>IF(N886&gt;900,_xlfn.XLOOKUP(ROUND(N886,0),'CM-VL-G-C-GL-B-T-ClassRimThickn'!$B$1:$B$112,'CM-VL-G-C-GL-B-T-ClassRimThickn'!$C$1:$C$112,0,1,1),N886)</f>
        <v>75</v>
      </c>
      <c r="P886" s="24">
        <v>75</v>
      </c>
      <c r="Q886" s="24">
        <f>IF(P886&gt;900,_xlfn.XLOOKUP(ROUND(P886,0),'CM-VL-G-C-GL-B-T-ClassRimThickn'!$B$1:$B$112,'CM-VL-G-C-GL-B-T-ClassRimThickn'!$C$1:$C$112,0,1,1),P886)</f>
        <v>75</v>
      </c>
      <c r="S886" s="24">
        <f>IF(R886&gt;900,_xlfn.XLOOKUP(ROUND(R886,0),'CM-VL-G-C-GL-B-T-ClassRimThickn'!$B$1:$B$112,'CM-VL-G-C-GL-B-T-ClassRimThickn'!$C$1:$C$112,0,1,1),R886)</f>
        <v>0</v>
      </c>
      <c r="T886" s="24">
        <v>76</v>
      </c>
      <c r="U886" s="24">
        <f>IF(T886&gt;900,_xlfn.XLOOKUP(ROUND(T886,0),'CM-VL-G-C-GL-B-T-ClassRimThickn'!$B$1:$B$112,'CM-VL-G-C-GL-B-T-ClassRimThickn'!$C$1:$C$112,0,1,1),T886)</f>
        <v>76</v>
      </c>
      <c r="V886" s="24">
        <v>77</v>
      </c>
      <c r="W886" s="24">
        <f>IF(V886&gt;900,_xlfn.XLOOKUP(ROUND(V886,0),'CM-VL-G-C-GL-B-T-ClassRimThickn'!$B$1:$B$112,'CM-VL-G-C-GL-B-T-ClassRimThickn'!$C$1:$C$112,0,1,1),V886)</f>
        <v>77</v>
      </c>
      <c r="X886" s="24">
        <v>75</v>
      </c>
      <c r="Y886" s="24">
        <f>IF(X886&gt;900,_xlfn.XLOOKUP(ROUND(X886,0),'CM-VL-G-C-GL-B-T-ClassRimThickn'!$B$1:$B$112,'CM-VL-G-C-GL-B-T-ClassRimThickn'!$C$1:$C$112,0,1,1),X886)</f>
        <v>75</v>
      </c>
      <c r="Z886" s="24">
        <v>75</v>
      </c>
      <c r="AA886" s="24">
        <f>IF(Z886&gt;900,_xlfn.XLOOKUP(ROUND(Z886,0),'CM-VL-G-C-GL-B-T-ClassRimThickn'!$B$1:$B$112,'CM-VL-G-C-GL-B-T-ClassRimThickn'!$C$1:$C$112,0,1,1),Z886)</f>
        <v>75</v>
      </c>
      <c r="AB886" s="24">
        <v>74</v>
      </c>
      <c r="AC886" s="24">
        <f>IF(AB886&gt;900,_xlfn.XLOOKUP(ROUND(AB886,0),'CM-VL-G-C-GL-B-T-ClassRimThickn'!$B$1:$B$112,'CM-VL-G-C-GL-B-T-ClassRimThickn'!$C$1:$C$112,0,1,1),AB886)</f>
        <v>74</v>
      </c>
      <c r="AD886" s="24">
        <v>74</v>
      </c>
      <c r="AE886" s="24">
        <f>IF(AD886&gt;900,_xlfn.XLOOKUP(ROUND(AD886,0),'CM-VL-G-C-GL-B-T-ClassRimThickn'!$B$1:$B$112,'CM-VL-G-C-GL-B-T-ClassRimThickn'!$C$1:$C$112,0,1,1),AD886)</f>
        <v>74</v>
      </c>
      <c r="AF886" s="24">
        <v>75</v>
      </c>
      <c r="AG886" s="24">
        <f>IF(AF886&gt;900,_xlfn.XLOOKUP(ROUND(AF886,0),'CM-VL-G-C-GL-B-T-ClassRimThickn'!$B$1:$B$112,'CM-VL-G-C-GL-B-T-ClassRimThickn'!$C$1:$C$112,0,1,1),AF886)</f>
        <v>75</v>
      </c>
      <c r="AH886" s="24">
        <v>29</v>
      </c>
      <c r="AI886" s="24">
        <v>28</v>
      </c>
      <c r="AJ886" s="24">
        <v>29</v>
      </c>
      <c r="AK886" s="24">
        <v>29</v>
      </c>
      <c r="AL886" s="24">
        <v>28</v>
      </c>
      <c r="AM886" s="24">
        <v>29</v>
      </c>
      <c r="AN886" s="24">
        <v>29</v>
      </c>
      <c r="AO886" s="24">
        <v>29</v>
      </c>
      <c r="AP886" s="24">
        <v>29</v>
      </c>
      <c r="AQ886" s="24">
        <v>29</v>
      </c>
      <c r="AR886" s="24">
        <v>29</v>
      </c>
      <c r="AS886" s="24">
        <v>28</v>
      </c>
      <c r="AT886" s="24">
        <v>29</v>
      </c>
      <c r="AU886" s="24">
        <v>28</v>
      </c>
      <c r="AV886" s="24">
        <v>28</v>
      </c>
      <c r="AW886" s="24">
        <v>28</v>
      </c>
      <c r="AX886" s="24">
        <v>28</v>
      </c>
      <c r="AY886" s="24">
        <v>28</v>
      </c>
      <c r="AZ886" s="24">
        <v>29</v>
      </c>
      <c r="BA886" s="24">
        <v>29</v>
      </c>
      <c r="BB886" s="24">
        <v>29</v>
      </c>
      <c r="BC886" s="24">
        <v>29</v>
      </c>
      <c r="BD886" s="24">
        <v>29</v>
      </c>
      <c r="BE886" s="24">
        <v>28</v>
      </c>
      <c r="BF886" s="24">
        <v>0</v>
      </c>
      <c r="BG886" s="24">
        <v>0</v>
      </c>
      <c r="BH886" s="24">
        <v>0</v>
      </c>
      <c r="BI886" s="24">
        <v>0</v>
      </c>
      <c r="BJ886" s="24">
        <v>0</v>
      </c>
      <c r="BL886" s="24">
        <v>0</v>
      </c>
      <c r="BM886" s="24">
        <v>0</v>
      </c>
      <c r="BN886" s="24">
        <v>0</v>
      </c>
      <c r="BO886" s="24">
        <v>0</v>
      </c>
      <c r="BP886" s="24">
        <v>0</v>
      </c>
      <c r="BQ886" s="24">
        <v>0</v>
      </c>
      <c r="BR886" s="24">
        <v>0</v>
      </c>
      <c r="BS886" s="24">
        <v>0</v>
      </c>
      <c r="BT886" s="24">
        <v>0</v>
      </c>
      <c r="BU886" s="24">
        <v>0</v>
      </c>
      <c r="BV886" s="24">
        <v>0</v>
      </c>
      <c r="BW886" s="24">
        <v>0</v>
      </c>
      <c r="BX886" s="24">
        <v>0</v>
      </c>
      <c r="BY886" s="24">
        <v>0</v>
      </c>
      <c r="BZ886" s="24">
        <v>0</v>
      </c>
      <c r="CB886" s="24">
        <v>0</v>
      </c>
      <c r="CC886" s="24">
        <v>0</v>
      </c>
      <c r="CD886" s="24">
        <v>133</v>
      </c>
      <c r="CE886" s="24">
        <v>134</v>
      </c>
      <c r="CF886" s="24">
        <v>136</v>
      </c>
      <c r="CG886" s="24">
        <v>130</v>
      </c>
      <c r="CH886" s="24">
        <v>131</v>
      </c>
      <c r="CI886" s="24">
        <v>122</v>
      </c>
      <c r="CO886" s="34">
        <f t="shared" si="64"/>
        <v>98194</v>
      </c>
    </row>
    <row r="887" spans="1:93" ht="15" hidden="1">
      <c r="A887" s="23" t="s">
        <v>163</v>
      </c>
      <c r="B887" s="52">
        <v>42710</v>
      </c>
      <c r="C887" s="25" t="str">
        <f t="shared" si="63"/>
        <v/>
      </c>
      <c r="G887" s="24">
        <f t="shared" si="65"/>
        <v>69</v>
      </c>
      <c r="H887" s="24">
        <v>115918</v>
      </c>
      <c r="I887" s="24" t="str">
        <f t="shared" si="66"/>
        <v/>
      </c>
      <c r="K887" s="24">
        <f>IF(J887&gt;900,_xlfn.XLOOKUP(ROUND(J887,0),'CM-VL-G-C-GL-B-T-ClassRimThickn'!$B$1:$B$112,'CM-VL-G-C-GL-B-T-ClassRimThickn'!$C$1:$C$112,0,1,1),J887)</f>
        <v>0</v>
      </c>
      <c r="L887" s="24">
        <v>73</v>
      </c>
      <c r="M887" s="24">
        <f>IF(L887&gt;900,_xlfn.XLOOKUP(ROUND(L887,0),'CM-VL-G-C-GL-B-T-ClassRimThickn'!$B$1:$B$112,'CM-VL-G-C-GL-B-T-ClassRimThickn'!$C$1:$C$112,0,1,1),L887)</f>
        <v>73</v>
      </c>
      <c r="N887" s="24">
        <v>73</v>
      </c>
      <c r="O887" s="24">
        <f>IF(N887&gt;900,_xlfn.XLOOKUP(ROUND(N887,0),'CM-VL-G-C-GL-B-T-ClassRimThickn'!$B$1:$B$112,'CM-VL-G-C-GL-B-T-ClassRimThickn'!$C$1:$C$112,0,1,1),N887)</f>
        <v>73</v>
      </c>
      <c r="P887" s="24">
        <v>71</v>
      </c>
      <c r="Q887" s="24">
        <f>IF(P887&gt;900,_xlfn.XLOOKUP(ROUND(P887,0),'CM-VL-G-C-GL-B-T-ClassRimThickn'!$B$1:$B$112,'CM-VL-G-C-GL-B-T-ClassRimThickn'!$C$1:$C$112,0,1,1),P887)</f>
        <v>71</v>
      </c>
      <c r="S887" s="24">
        <f>IF(R887&gt;900,_xlfn.XLOOKUP(ROUND(R887,0),'CM-VL-G-C-GL-B-T-ClassRimThickn'!$B$1:$B$112,'CM-VL-G-C-GL-B-T-ClassRimThickn'!$C$1:$C$112,0,1,1),R887)</f>
        <v>0</v>
      </c>
      <c r="T887" s="24">
        <v>72</v>
      </c>
      <c r="U887" s="24">
        <f>IF(T887&gt;900,_xlfn.XLOOKUP(ROUND(T887,0),'CM-VL-G-C-GL-B-T-ClassRimThickn'!$B$1:$B$112,'CM-VL-G-C-GL-B-T-ClassRimThickn'!$C$1:$C$112,0,1,1),T887)</f>
        <v>72</v>
      </c>
      <c r="V887" s="24">
        <v>75</v>
      </c>
      <c r="W887" s="24">
        <f>IF(V887&gt;900,_xlfn.XLOOKUP(ROUND(V887,0),'CM-VL-G-C-GL-B-T-ClassRimThickn'!$B$1:$B$112,'CM-VL-G-C-GL-B-T-ClassRimThickn'!$C$1:$C$112,0,1,1),V887)</f>
        <v>75</v>
      </c>
      <c r="X887" s="24">
        <v>72</v>
      </c>
      <c r="Y887" s="24">
        <f>IF(X887&gt;900,_xlfn.XLOOKUP(ROUND(X887,0),'CM-VL-G-C-GL-B-T-ClassRimThickn'!$B$1:$B$112,'CM-VL-G-C-GL-B-T-ClassRimThickn'!$C$1:$C$112,0,1,1),X887)</f>
        <v>72</v>
      </c>
      <c r="Z887" s="24">
        <v>73</v>
      </c>
      <c r="AA887" s="24">
        <f>IF(Z887&gt;900,_xlfn.XLOOKUP(ROUND(Z887,0),'CM-VL-G-C-GL-B-T-ClassRimThickn'!$B$1:$B$112,'CM-VL-G-C-GL-B-T-ClassRimThickn'!$C$1:$C$112,0,1,1),Z887)</f>
        <v>73</v>
      </c>
      <c r="AB887" s="24">
        <v>71</v>
      </c>
      <c r="AC887" s="24">
        <f>IF(AB887&gt;900,_xlfn.XLOOKUP(ROUND(AB887,0),'CM-VL-G-C-GL-B-T-ClassRimThickn'!$B$1:$B$112,'CM-VL-G-C-GL-B-T-ClassRimThickn'!$C$1:$C$112,0,1,1),AB887)</f>
        <v>71</v>
      </c>
      <c r="AD887" s="24">
        <v>70</v>
      </c>
      <c r="AE887" s="24">
        <f>IF(AD887&gt;900,_xlfn.XLOOKUP(ROUND(AD887,0),'CM-VL-G-C-GL-B-T-ClassRimThickn'!$B$1:$B$112,'CM-VL-G-C-GL-B-T-ClassRimThickn'!$C$1:$C$112,0,1,1),AD887)</f>
        <v>70</v>
      </c>
      <c r="AF887" s="24">
        <v>70</v>
      </c>
      <c r="AG887" s="24">
        <f>IF(AF887&gt;900,_xlfn.XLOOKUP(ROUND(AF887,0),'CM-VL-G-C-GL-B-T-ClassRimThickn'!$B$1:$B$112,'CM-VL-G-C-GL-B-T-ClassRimThickn'!$C$1:$C$112,0,1,1),AF887)</f>
        <v>70</v>
      </c>
      <c r="AH887" s="24">
        <v>27</v>
      </c>
      <c r="AI887" s="24">
        <v>27</v>
      </c>
      <c r="AJ887" s="24">
        <v>28</v>
      </c>
      <c r="AK887" s="24">
        <v>28</v>
      </c>
      <c r="AL887" s="24">
        <v>27</v>
      </c>
      <c r="AM887" s="24">
        <v>27</v>
      </c>
      <c r="AN887" s="24">
        <v>27</v>
      </c>
      <c r="AO887" s="24">
        <v>27</v>
      </c>
      <c r="AP887" s="24">
        <v>27</v>
      </c>
      <c r="AQ887" s="24">
        <v>27</v>
      </c>
      <c r="AR887" s="24">
        <v>26</v>
      </c>
      <c r="AS887" s="24">
        <v>26</v>
      </c>
      <c r="AT887" s="24">
        <v>30</v>
      </c>
      <c r="AU887" s="24">
        <v>30</v>
      </c>
      <c r="AV887" s="24">
        <v>29</v>
      </c>
      <c r="AW887" s="24">
        <v>30</v>
      </c>
      <c r="AX887" s="24">
        <v>29</v>
      </c>
      <c r="AY887" s="24">
        <v>29</v>
      </c>
      <c r="AZ887" s="24">
        <v>30</v>
      </c>
      <c r="BA887" s="24">
        <v>29</v>
      </c>
      <c r="BB887" s="24">
        <v>29</v>
      </c>
      <c r="BC887" s="24">
        <v>29</v>
      </c>
      <c r="BD887" s="24">
        <v>30</v>
      </c>
      <c r="BE887" s="24">
        <v>30</v>
      </c>
      <c r="BF887" s="24">
        <v>0</v>
      </c>
      <c r="BG887" s="24">
        <v>0.5</v>
      </c>
      <c r="BH887" s="24">
        <v>0</v>
      </c>
      <c r="BI887" s="24">
        <v>0</v>
      </c>
      <c r="BJ887" s="24">
        <v>0</v>
      </c>
      <c r="BL887" s="24">
        <v>0</v>
      </c>
      <c r="BM887" s="24">
        <v>0</v>
      </c>
      <c r="BN887" s="24">
        <v>0</v>
      </c>
      <c r="BO887" s="24">
        <v>0</v>
      </c>
      <c r="BP887" s="24">
        <v>0</v>
      </c>
      <c r="BQ887" s="24">
        <v>0</v>
      </c>
      <c r="BR887" s="24">
        <v>0</v>
      </c>
      <c r="BS887" s="24">
        <v>0</v>
      </c>
      <c r="BT887" s="24">
        <v>0</v>
      </c>
      <c r="BU887" s="24">
        <v>0</v>
      </c>
      <c r="BV887" s="24">
        <v>0</v>
      </c>
      <c r="BW887" s="24">
        <v>0</v>
      </c>
      <c r="BX887" s="24">
        <v>0</v>
      </c>
      <c r="BY887" s="24">
        <v>0</v>
      </c>
      <c r="BZ887" s="24">
        <v>0</v>
      </c>
      <c r="CB887" s="24">
        <v>0.5</v>
      </c>
      <c r="CC887" s="24">
        <v>0</v>
      </c>
      <c r="CD887" s="24">
        <v>125</v>
      </c>
      <c r="CE887" s="24">
        <v>120</v>
      </c>
      <c r="CF887" s="24">
        <v>120</v>
      </c>
      <c r="CG887" s="24">
        <v>120</v>
      </c>
      <c r="CH887" s="24">
        <v>125</v>
      </c>
      <c r="CI887" s="24">
        <v>125</v>
      </c>
      <c r="CO887" s="34">
        <f t="shared" si="64"/>
        <v>115918</v>
      </c>
    </row>
    <row r="888" spans="1:93" ht="15" hidden="1">
      <c r="A888" s="23" t="s">
        <v>163</v>
      </c>
      <c r="B888" s="52">
        <v>42816</v>
      </c>
      <c r="C888" s="25" t="str">
        <f t="shared" si="63"/>
        <v/>
      </c>
      <c r="G888" s="24">
        <f t="shared" si="65"/>
        <v>106</v>
      </c>
      <c r="H888" s="24">
        <v>133303</v>
      </c>
      <c r="I888" s="24" t="str">
        <f t="shared" si="66"/>
        <v/>
      </c>
      <c r="K888" s="24">
        <f>IF(J888&gt;900,_xlfn.XLOOKUP(ROUND(J888,0),'CM-VL-G-C-GL-B-T-ClassRimThickn'!$B$1:$B$112,'CM-VL-G-C-GL-B-T-ClassRimThickn'!$C$1:$C$112,0,1,1),J888)</f>
        <v>0</v>
      </c>
      <c r="L888" s="24">
        <v>73</v>
      </c>
      <c r="M888" s="24">
        <f>IF(L888&gt;900,_xlfn.XLOOKUP(ROUND(L888,0),'CM-VL-G-C-GL-B-T-ClassRimThickn'!$B$1:$B$112,'CM-VL-G-C-GL-B-T-ClassRimThickn'!$C$1:$C$112,0,1,1),L888)</f>
        <v>73</v>
      </c>
      <c r="N888" s="24">
        <v>73</v>
      </c>
      <c r="O888" s="24">
        <f>IF(N888&gt;900,_xlfn.XLOOKUP(ROUND(N888,0),'CM-VL-G-C-GL-B-T-ClassRimThickn'!$B$1:$B$112,'CM-VL-G-C-GL-B-T-ClassRimThickn'!$C$1:$C$112,0,1,1),N888)</f>
        <v>73</v>
      </c>
      <c r="P888" s="24">
        <v>72</v>
      </c>
      <c r="Q888" s="24">
        <f>IF(P888&gt;900,_xlfn.XLOOKUP(ROUND(P888,0),'CM-VL-G-C-GL-B-T-ClassRimThickn'!$B$1:$B$112,'CM-VL-G-C-GL-B-T-ClassRimThickn'!$C$1:$C$112,0,1,1),P888)</f>
        <v>72</v>
      </c>
      <c r="S888" s="24">
        <f>IF(R888&gt;900,_xlfn.XLOOKUP(ROUND(R888,0),'CM-VL-G-C-GL-B-T-ClassRimThickn'!$B$1:$B$112,'CM-VL-G-C-GL-B-T-ClassRimThickn'!$C$1:$C$112,0,1,1),R888)</f>
        <v>0</v>
      </c>
      <c r="T888" s="24">
        <v>72</v>
      </c>
      <c r="U888" s="24">
        <f>IF(T888&gt;900,_xlfn.XLOOKUP(ROUND(T888,0),'CM-VL-G-C-GL-B-T-ClassRimThickn'!$B$1:$B$112,'CM-VL-G-C-GL-B-T-ClassRimThickn'!$C$1:$C$112,0,1,1),T888)</f>
        <v>72</v>
      </c>
      <c r="V888" s="24">
        <v>74</v>
      </c>
      <c r="W888" s="24">
        <f>IF(V888&gt;900,_xlfn.XLOOKUP(ROUND(V888,0),'CM-VL-G-C-GL-B-T-ClassRimThickn'!$B$1:$B$112,'CM-VL-G-C-GL-B-T-ClassRimThickn'!$C$1:$C$112,0,1,1),V888)</f>
        <v>74</v>
      </c>
      <c r="X888" s="24">
        <v>73</v>
      </c>
      <c r="Y888" s="24">
        <f>IF(X888&gt;900,_xlfn.XLOOKUP(ROUND(X888,0),'CM-VL-G-C-GL-B-T-ClassRimThickn'!$B$1:$B$112,'CM-VL-G-C-GL-B-T-ClassRimThickn'!$C$1:$C$112,0,1,1),X888)</f>
        <v>73</v>
      </c>
      <c r="Z888" s="24">
        <v>72</v>
      </c>
      <c r="AA888" s="24">
        <f>IF(Z888&gt;900,_xlfn.XLOOKUP(ROUND(Z888,0),'CM-VL-G-C-GL-B-T-ClassRimThickn'!$B$1:$B$112,'CM-VL-G-C-GL-B-T-ClassRimThickn'!$C$1:$C$112,0,1,1),Z888)</f>
        <v>72</v>
      </c>
      <c r="AB888" s="24">
        <v>71</v>
      </c>
      <c r="AC888" s="24">
        <f>IF(AB888&gt;900,_xlfn.XLOOKUP(ROUND(AB888,0),'CM-VL-G-C-GL-B-T-ClassRimThickn'!$B$1:$B$112,'CM-VL-G-C-GL-B-T-ClassRimThickn'!$C$1:$C$112,0,1,1),AB888)</f>
        <v>71</v>
      </c>
      <c r="AD888" s="24">
        <v>70</v>
      </c>
      <c r="AE888" s="24">
        <f>IF(AD888&gt;900,_xlfn.XLOOKUP(ROUND(AD888,0),'CM-VL-G-C-GL-B-T-ClassRimThickn'!$B$1:$B$112,'CM-VL-G-C-GL-B-T-ClassRimThickn'!$C$1:$C$112,0,1,1),AD888)</f>
        <v>70</v>
      </c>
      <c r="AF888" s="24">
        <v>72</v>
      </c>
      <c r="AG888" s="24">
        <f>IF(AF888&gt;900,_xlfn.XLOOKUP(ROUND(AF888,0),'CM-VL-G-C-GL-B-T-ClassRimThickn'!$B$1:$B$112,'CM-VL-G-C-GL-B-T-ClassRimThickn'!$C$1:$C$112,0,1,1),AF888)</f>
        <v>72</v>
      </c>
      <c r="AH888" s="24">
        <v>26</v>
      </c>
      <c r="AI888" s="24">
        <v>25</v>
      </c>
      <c r="AJ888" s="24">
        <v>26.5</v>
      </c>
      <c r="AK888" s="24">
        <v>27</v>
      </c>
      <c r="AL888" s="24">
        <v>25</v>
      </c>
      <c r="AM888" s="24">
        <v>26</v>
      </c>
      <c r="AN888" s="24">
        <v>26.5</v>
      </c>
      <c r="AO888" s="24">
        <v>25</v>
      </c>
      <c r="AP888" s="24">
        <v>26</v>
      </c>
      <c r="AQ888" s="24">
        <v>25</v>
      </c>
      <c r="AR888" s="24">
        <v>25</v>
      </c>
      <c r="AS888" s="24">
        <v>25</v>
      </c>
      <c r="AT888" s="24">
        <v>30</v>
      </c>
      <c r="AU888" s="24">
        <v>29</v>
      </c>
      <c r="AV888" s="24">
        <v>29</v>
      </c>
      <c r="AW888" s="24">
        <v>28.5</v>
      </c>
      <c r="AX888" s="24">
        <v>29</v>
      </c>
      <c r="AY888" s="24">
        <v>28</v>
      </c>
      <c r="AZ888" s="24">
        <v>30</v>
      </c>
      <c r="BA888" s="24">
        <v>29</v>
      </c>
      <c r="BB888" s="24">
        <v>30</v>
      </c>
      <c r="BC888" s="24">
        <v>31</v>
      </c>
      <c r="BD888" s="24">
        <v>30.5</v>
      </c>
      <c r="BE888" s="24">
        <v>31</v>
      </c>
      <c r="BF888" s="24">
        <v>0</v>
      </c>
      <c r="BG888" s="24">
        <v>0</v>
      </c>
      <c r="BH888" s="24">
        <v>0</v>
      </c>
      <c r="BI888" s="24">
        <v>0</v>
      </c>
      <c r="BJ888" s="24">
        <v>0</v>
      </c>
      <c r="BL888" s="24">
        <v>0</v>
      </c>
      <c r="BM888" s="24">
        <v>0</v>
      </c>
      <c r="BN888" s="24">
        <v>0</v>
      </c>
      <c r="BO888" s="24">
        <v>0</v>
      </c>
      <c r="BP888" s="24">
        <v>0</v>
      </c>
      <c r="BQ888" s="24">
        <v>0</v>
      </c>
      <c r="BR888" s="24">
        <v>0</v>
      </c>
      <c r="BS888" s="24">
        <v>0</v>
      </c>
      <c r="BT888" s="24">
        <v>0</v>
      </c>
      <c r="BU888" s="24">
        <v>0</v>
      </c>
      <c r="BV888" s="24">
        <v>0</v>
      </c>
      <c r="BW888" s="24">
        <v>0</v>
      </c>
      <c r="BX888" s="24">
        <v>0</v>
      </c>
      <c r="BY888" s="24">
        <v>0</v>
      </c>
      <c r="BZ888" s="24">
        <v>0</v>
      </c>
      <c r="CB888" s="24">
        <v>0.5</v>
      </c>
      <c r="CC888" s="24">
        <v>0.5</v>
      </c>
      <c r="CD888" s="24">
        <v>125</v>
      </c>
      <c r="CE888" s="24">
        <v>120</v>
      </c>
      <c r="CF888" s="24">
        <v>120</v>
      </c>
      <c r="CG888" s="24">
        <v>120</v>
      </c>
      <c r="CH888" s="24">
        <v>120</v>
      </c>
      <c r="CI888" s="24">
        <v>125</v>
      </c>
      <c r="CO888" s="34">
        <f t="shared" si="64"/>
        <v>133303</v>
      </c>
    </row>
    <row r="889" spans="1:93" ht="15" hidden="1">
      <c r="A889" s="23" t="s">
        <v>163</v>
      </c>
      <c r="B889" s="52">
        <v>42894</v>
      </c>
      <c r="C889" s="25" t="str">
        <f t="shared" si="63"/>
        <v/>
      </c>
      <c r="G889" s="24">
        <f t="shared" si="65"/>
        <v>78</v>
      </c>
      <c r="H889" s="24">
        <v>148293</v>
      </c>
      <c r="I889" s="24" t="str">
        <f t="shared" si="66"/>
        <v/>
      </c>
      <c r="K889" s="24">
        <f>IF(J889&gt;900,_xlfn.XLOOKUP(ROUND(J889,0),'CM-VL-G-C-GL-B-T-ClassRimThickn'!$B$1:$B$112,'CM-VL-G-C-GL-B-T-ClassRimThickn'!$C$1:$C$112,0,1,1),J889)</f>
        <v>0</v>
      </c>
      <c r="L889" s="24">
        <v>74</v>
      </c>
      <c r="M889" s="24">
        <f>IF(L889&gt;900,_xlfn.XLOOKUP(ROUND(L889,0),'CM-VL-G-C-GL-B-T-ClassRimThickn'!$B$1:$B$112,'CM-VL-G-C-GL-B-T-ClassRimThickn'!$C$1:$C$112,0,1,1),L889)</f>
        <v>74</v>
      </c>
      <c r="N889" s="24">
        <v>74</v>
      </c>
      <c r="O889" s="24">
        <f>IF(N889&gt;900,_xlfn.XLOOKUP(ROUND(N889,0),'CM-VL-G-C-GL-B-T-ClassRimThickn'!$B$1:$B$112,'CM-VL-G-C-GL-B-T-ClassRimThickn'!$C$1:$C$112,0,1,1),N889)</f>
        <v>74</v>
      </c>
      <c r="P889" s="24">
        <v>71</v>
      </c>
      <c r="Q889" s="24">
        <f>IF(P889&gt;900,_xlfn.XLOOKUP(ROUND(P889,0),'CM-VL-G-C-GL-B-T-ClassRimThickn'!$B$1:$B$112,'CM-VL-G-C-GL-B-T-ClassRimThickn'!$C$1:$C$112,0,1,1),P889)</f>
        <v>71</v>
      </c>
      <c r="S889" s="24">
        <f>IF(R889&gt;900,_xlfn.XLOOKUP(ROUND(R889,0),'CM-VL-G-C-GL-B-T-ClassRimThickn'!$B$1:$B$112,'CM-VL-G-C-GL-B-T-ClassRimThickn'!$C$1:$C$112,0,1,1),R889)</f>
        <v>0</v>
      </c>
      <c r="T889" s="24">
        <v>72</v>
      </c>
      <c r="U889" s="24">
        <f>IF(T889&gt;900,_xlfn.XLOOKUP(ROUND(T889,0),'CM-VL-G-C-GL-B-T-ClassRimThickn'!$B$1:$B$112,'CM-VL-G-C-GL-B-T-ClassRimThickn'!$C$1:$C$112,0,1,1),T889)</f>
        <v>72</v>
      </c>
      <c r="V889" s="24">
        <v>75</v>
      </c>
      <c r="W889" s="24">
        <f>IF(V889&gt;900,_xlfn.XLOOKUP(ROUND(V889,0),'CM-VL-G-C-GL-B-T-ClassRimThickn'!$B$1:$B$112,'CM-VL-G-C-GL-B-T-ClassRimThickn'!$C$1:$C$112,0,1,1),V889)</f>
        <v>75</v>
      </c>
      <c r="X889" s="24">
        <v>72</v>
      </c>
      <c r="Y889" s="24">
        <f>IF(X889&gt;900,_xlfn.XLOOKUP(ROUND(X889,0),'CM-VL-G-C-GL-B-T-ClassRimThickn'!$B$1:$B$112,'CM-VL-G-C-GL-B-T-ClassRimThickn'!$C$1:$C$112,0,1,1),X889)</f>
        <v>72</v>
      </c>
      <c r="Z889" s="24">
        <v>72</v>
      </c>
      <c r="AA889" s="24">
        <f>IF(Z889&gt;900,_xlfn.XLOOKUP(ROUND(Z889,0),'CM-VL-G-C-GL-B-T-ClassRimThickn'!$B$1:$B$112,'CM-VL-G-C-GL-B-T-ClassRimThickn'!$C$1:$C$112,0,1,1),Z889)</f>
        <v>72</v>
      </c>
      <c r="AB889" s="24">
        <v>70</v>
      </c>
      <c r="AC889" s="24">
        <f>IF(AB889&gt;900,_xlfn.XLOOKUP(ROUND(AB889,0),'CM-VL-G-C-GL-B-T-ClassRimThickn'!$B$1:$B$112,'CM-VL-G-C-GL-B-T-ClassRimThickn'!$C$1:$C$112,0,1,1),AB889)</f>
        <v>70</v>
      </c>
      <c r="AD889" s="24">
        <v>70</v>
      </c>
      <c r="AE889" s="24">
        <f>IF(AD889&gt;900,_xlfn.XLOOKUP(ROUND(AD889,0),'CM-VL-G-C-GL-B-T-ClassRimThickn'!$B$1:$B$112,'CM-VL-G-C-GL-B-T-ClassRimThickn'!$C$1:$C$112,0,1,1),AD889)</f>
        <v>70</v>
      </c>
      <c r="AF889" s="24">
        <v>70</v>
      </c>
      <c r="AG889" s="24">
        <f>IF(AF889&gt;900,_xlfn.XLOOKUP(ROUND(AF889,0),'CM-VL-G-C-GL-B-T-ClassRimThickn'!$B$1:$B$112,'CM-VL-G-C-GL-B-T-ClassRimThickn'!$C$1:$C$112,0,1,1),AF889)</f>
        <v>70</v>
      </c>
      <c r="AH889" s="24">
        <v>26</v>
      </c>
      <c r="AI889" s="24">
        <v>25</v>
      </c>
      <c r="AJ889" s="24">
        <v>26</v>
      </c>
      <c r="AK889" s="24">
        <v>26</v>
      </c>
      <c r="AL889" s="24">
        <v>24.5</v>
      </c>
      <c r="AM889" s="24">
        <v>26</v>
      </c>
      <c r="AN889" s="24">
        <v>26</v>
      </c>
      <c r="AO889" s="24">
        <v>25</v>
      </c>
      <c r="AP889" s="24">
        <v>26</v>
      </c>
      <c r="AQ889" s="24">
        <v>25</v>
      </c>
      <c r="AR889" s="24">
        <v>23</v>
      </c>
      <c r="AS889" s="24">
        <v>23.5</v>
      </c>
      <c r="AT889" s="24">
        <v>29</v>
      </c>
      <c r="AU889" s="24">
        <v>29</v>
      </c>
      <c r="AV889" s="24">
        <v>29</v>
      </c>
      <c r="AW889" s="24">
        <v>28.5</v>
      </c>
      <c r="AX889" s="24">
        <v>29</v>
      </c>
      <c r="AY889" s="24">
        <v>29</v>
      </c>
      <c r="AZ889" s="24">
        <v>30</v>
      </c>
      <c r="BA889" s="24">
        <v>30</v>
      </c>
      <c r="BB889" s="24">
        <v>30</v>
      </c>
      <c r="BC889" s="24">
        <v>29.5</v>
      </c>
      <c r="BD889" s="24">
        <v>31</v>
      </c>
      <c r="BE889" s="24">
        <v>32</v>
      </c>
      <c r="BF889" s="24">
        <v>0</v>
      </c>
      <c r="BG889" s="24">
        <v>0</v>
      </c>
      <c r="BH889" s="24">
        <v>0</v>
      </c>
      <c r="BI889" s="24">
        <v>0</v>
      </c>
      <c r="BJ889" s="24">
        <v>0</v>
      </c>
      <c r="BL889" s="24">
        <v>0</v>
      </c>
      <c r="BM889" s="24">
        <v>0</v>
      </c>
      <c r="BN889" s="24">
        <v>0</v>
      </c>
      <c r="BO889" s="24">
        <v>0</v>
      </c>
      <c r="BP889" s="24">
        <v>0</v>
      </c>
      <c r="BQ889" s="24">
        <v>0</v>
      </c>
      <c r="BR889" s="24">
        <v>0.5</v>
      </c>
      <c r="BS889" s="24">
        <v>1</v>
      </c>
      <c r="BT889" s="24">
        <v>0</v>
      </c>
      <c r="BU889" s="24">
        <v>0.5</v>
      </c>
      <c r="BV889" s="24">
        <v>1</v>
      </c>
      <c r="BW889" s="24">
        <v>0.5</v>
      </c>
      <c r="BX889" s="24">
        <v>0</v>
      </c>
      <c r="BY889" s="24">
        <v>1</v>
      </c>
      <c r="BZ889" s="24">
        <v>0.5</v>
      </c>
      <c r="CB889" s="24">
        <v>1.5</v>
      </c>
      <c r="CC889" s="24">
        <v>1.5</v>
      </c>
      <c r="CD889" s="24">
        <v>125</v>
      </c>
      <c r="CE889" s="24">
        <v>120</v>
      </c>
      <c r="CF889" s="24">
        <v>120</v>
      </c>
      <c r="CG889" s="24">
        <v>120</v>
      </c>
      <c r="CH889" s="24">
        <v>125</v>
      </c>
      <c r="CI889" s="24">
        <v>125</v>
      </c>
      <c r="CO889" s="34">
        <f t="shared" si="64"/>
        <v>148293</v>
      </c>
    </row>
    <row r="890" spans="1:93" ht="15" hidden="1">
      <c r="A890" s="23" t="s">
        <v>163</v>
      </c>
      <c r="B890" s="52">
        <v>42927</v>
      </c>
      <c r="C890" s="25" t="str">
        <f t="shared" si="63"/>
        <v/>
      </c>
      <c r="G890" s="24">
        <f t="shared" si="65"/>
        <v>33</v>
      </c>
      <c r="H890" s="30">
        <f>(H891-H889)/(G890+G891)*G890+H889</f>
        <v>158651.05970149254</v>
      </c>
      <c r="I890" s="24" t="str">
        <f t="shared" si="66"/>
        <v/>
      </c>
      <c r="K890" s="24">
        <f>IF(J890&gt;900,_xlfn.XLOOKUP(ROUND(J890,0),'CM-VL-G-C-GL-B-T-ClassRimThickn'!$B$1:$B$112,'CM-VL-G-C-GL-B-T-ClassRimThickn'!$C$1:$C$112,0,1,1),J890)</f>
        <v>0</v>
      </c>
      <c r="L890" s="24">
        <v>960.6</v>
      </c>
      <c r="M890" s="24">
        <f>IF(L890&gt;900,_xlfn.XLOOKUP(ROUND(L890,0),'CM-VL-G-C-GL-B-T-ClassRimThickn'!$B$1:$B$112,'CM-VL-G-C-GL-B-T-ClassRimThickn'!$C$1:$C$112,0,1,1),L890)</f>
        <v>57.5</v>
      </c>
      <c r="N890" s="24">
        <v>961.1</v>
      </c>
      <c r="O890" s="24">
        <f>IF(N890&gt;900,_xlfn.XLOOKUP(ROUND(N890,0),'CM-VL-G-C-GL-B-T-ClassRimThickn'!$B$1:$B$112,'CM-VL-G-C-GL-B-T-ClassRimThickn'!$C$1:$C$112,0,1,1),N890)</f>
        <v>57.5</v>
      </c>
      <c r="P890" s="24">
        <v>957</v>
      </c>
      <c r="Q890" s="24">
        <f>IF(P890&gt;900,_xlfn.XLOOKUP(ROUND(P890,0),'CM-VL-G-C-GL-B-T-ClassRimThickn'!$B$1:$B$112,'CM-VL-G-C-GL-B-T-ClassRimThickn'!$C$1:$C$112,0,1,1),P890)</f>
        <v>55.5</v>
      </c>
      <c r="S890" s="24">
        <f>IF(R890&gt;900,_xlfn.XLOOKUP(ROUND(R890,0),'CM-VL-G-C-GL-B-T-ClassRimThickn'!$B$1:$B$112,'CM-VL-G-C-GL-B-T-ClassRimThickn'!$C$1:$C$112,0,1,1),R890)</f>
        <v>0</v>
      </c>
      <c r="T890" s="24">
        <v>950.9</v>
      </c>
      <c r="U890" s="24">
        <f>IF(T890&gt;900,_xlfn.XLOOKUP(ROUND(T890,0),'CM-VL-G-C-GL-B-T-ClassRimThickn'!$B$1:$B$112,'CM-VL-G-C-GL-B-T-ClassRimThickn'!$C$1:$C$112,0,1,1),T890)</f>
        <v>52.5</v>
      </c>
      <c r="V890" s="24">
        <v>966.8</v>
      </c>
      <c r="W890" s="24">
        <f>IF(V890&gt;900,_xlfn.XLOOKUP(ROUND(V890,0),'CM-VL-G-C-GL-B-T-ClassRimThickn'!$B$1:$B$112,'CM-VL-G-C-GL-B-T-ClassRimThickn'!$C$1:$C$112,0,1,1),V890)</f>
        <v>60.5</v>
      </c>
      <c r="X890" s="24">
        <v>960.9</v>
      </c>
      <c r="Y890" s="24">
        <f>IF(X890&gt;900,_xlfn.XLOOKUP(ROUND(X890,0),'CM-VL-G-C-GL-B-T-ClassRimThickn'!$B$1:$B$112,'CM-VL-G-C-GL-B-T-ClassRimThickn'!$C$1:$C$112,0,1,1),X890)</f>
        <v>57.5</v>
      </c>
      <c r="Z890" s="24">
        <v>961.3</v>
      </c>
      <c r="AA890" s="24">
        <f>IF(Z890&gt;900,_xlfn.XLOOKUP(ROUND(Z890,0),'CM-VL-G-C-GL-B-T-ClassRimThickn'!$B$1:$B$112,'CM-VL-G-C-GL-B-T-ClassRimThickn'!$C$1:$C$112,0,1,1),Z890)</f>
        <v>57.5</v>
      </c>
      <c r="AB890" s="24">
        <v>957.1</v>
      </c>
      <c r="AC890" s="24">
        <f>IF(AB890&gt;900,_xlfn.XLOOKUP(ROUND(AB890,0),'CM-VL-G-C-GL-B-T-ClassRimThickn'!$B$1:$B$112,'CM-VL-G-C-GL-B-T-ClassRimThickn'!$C$1:$C$112,0,1,1),AB890)</f>
        <v>55.5</v>
      </c>
      <c r="AD890" s="24">
        <v>950.6</v>
      </c>
      <c r="AE890" s="24">
        <f>IF(AD890&gt;900,_xlfn.XLOOKUP(ROUND(AD890,0),'CM-VL-G-C-GL-B-T-ClassRimThickn'!$B$1:$B$112,'CM-VL-G-C-GL-B-T-ClassRimThickn'!$C$1:$C$112,0,1,1),AD890)</f>
        <v>52.5</v>
      </c>
      <c r="AF890" s="24">
        <v>950.7</v>
      </c>
      <c r="AG890" s="24">
        <f>IF(AF890&gt;900,_xlfn.XLOOKUP(ROUND(AF890,0),'CM-VL-G-C-GL-B-T-ClassRimThickn'!$B$1:$B$112,'CM-VL-G-C-GL-B-T-ClassRimThickn'!$C$1:$C$112,0,1,1),AF890)</f>
        <v>52.5</v>
      </c>
      <c r="AH890" s="24">
        <v>30</v>
      </c>
      <c r="AI890" s="24">
        <v>30</v>
      </c>
      <c r="AJ890" s="24">
        <v>30</v>
      </c>
      <c r="AK890" s="24">
        <v>30</v>
      </c>
      <c r="AL890" s="24">
        <v>30</v>
      </c>
      <c r="AM890" s="24">
        <v>30</v>
      </c>
      <c r="AN890" s="24">
        <v>30</v>
      </c>
      <c r="AO890" s="24">
        <v>30</v>
      </c>
      <c r="AP890" s="24">
        <v>30</v>
      </c>
      <c r="AQ890" s="24">
        <v>30</v>
      </c>
      <c r="AR890" s="24">
        <v>30</v>
      </c>
      <c r="AS890" s="24">
        <v>30</v>
      </c>
      <c r="AT890" s="24">
        <v>28</v>
      </c>
      <c r="AU890" s="24">
        <v>28</v>
      </c>
      <c r="AV890" s="24">
        <v>28</v>
      </c>
      <c r="AW890" s="24">
        <v>28</v>
      </c>
      <c r="AX890" s="24">
        <v>28</v>
      </c>
      <c r="AY890" s="24">
        <v>28</v>
      </c>
      <c r="AZ890" s="24">
        <v>28</v>
      </c>
      <c r="BA890" s="24">
        <v>28</v>
      </c>
      <c r="BB890" s="24">
        <v>28</v>
      </c>
      <c r="BC890" s="24">
        <v>28</v>
      </c>
      <c r="BD890" s="24">
        <v>28</v>
      </c>
      <c r="BE890" s="24">
        <v>28</v>
      </c>
      <c r="BF890" s="24">
        <v>0</v>
      </c>
      <c r="BG890" s="24">
        <v>0</v>
      </c>
      <c r="BH890" s="24">
        <v>0</v>
      </c>
      <c r="BI890" s="24">
        <v>0</v>
      </c>
      <c r="BJ890" s="24">
        <v>0</v>
      </c>
      <c r="BL890" s="24">
        <v>0</v>
      </c>
      <c r="BM890" s="24">
        <v>0</v>
      </c>
      <c r="BN890" s="24">
        <v>0</v>
      </c>
      <c r="BO890" s="24">
        <v>0</v>
      </c>
      <c r="BP890" s="24">
        <v>0</v>
      </c>
      <c r="BQ890" s="24">
        <v>0</v>
      </c>
      <c r="BR890" s="24">
        <v>0</v>
      </c>
      <c r="BS890" s="24">
        <v>0</v>
      </c>
      <c r="BT890" s="24">
        <v>0</v>
      </c>
      <c r="BU890" s="24">
        <v>0</v>
      </c>
      <c r="BV890" s="24">
        <v>0</v>
      </c>
      <c r="BW890" s="24">
        <v>0</v>
      </c>
      <c r="BX890" s="24">
        <v>0</v>
      </c>
      <c r="BY890" s="24">
        <v>0</v>
      </c>
      <c r="BZ890" s="24">
        <v>0</v>
      </c>
      <c r="CB890" s="24">
        <v>0</v>
      </c>
      <c r="CC890" s="24">
        <v>0</v>
      </c>
      <c r="CO890" s="34">
        <f t="shared" si="64"/>
        <v>158651.05970149254</v>
      </c>
    </row>
    <row r="891" spans="1:93" ht="15" hidden="1">
      <c r="A891" s="23" t="s">
        <v>163</v>
      </c>
      <c r="B891" s="52">
        <v>42961</v>
      </c>
      <c r="C891" s="25" t="str">
        <f t="shared" si="63"/>
        <v/>
      </c>
      <c r="G891" s="24">
        <f t="shared" si="65"/>
        <v>34</v>
      </c>
      <c r="H891" s="27">
        <v>169323</v>
      </c>
      <c r="I891" s="24" t="str">
        <f t="shared" si="66"/>
        <v/>
      </c>
      <c r="K891" s="24">
        <f>IF(J891&gt;900,_xlfn.XLOOKUP(ROUND(J891,0),'CM-VL-G-C-GL-B-T-ClassRimThickn'!$B$1:$B$112,'CM-VL-G-C-GL-B-T-ClassRimThickn'!$C$1:$C$112,0,1,1),J891)</f>
        <v>0</v>
      </c>
      <c r="L891" s="24">
        <v>62</v>
      </c>
      <c r="M891" s="24">
        <f>IF(L891&gt;900,_xlfn.XLOOKUP(ROUND(L891,0),'CM-VL-G-C-GL-B-T-ClassRimThickn'!$B$1:$B$112,'CM-VL-G-C-GL-B-T-ClassRimThickn'!$C$1:$C$112,0,1,1),L891)</f>
        <v>62</v>
      </c>
      <c r="N891" s="24">
        <v>62</v>
      </c>
      <c r="O891" s="24">
        <f>IF(N891&gt;900,_xlfn.XLOOKUP(ROUND(N891,0),'CM-VL-G-C-GL-B-T-ClassRimThickn'!$B$1:$B$112,'CM-VL-G-C-GL-B-T-ClassRimThickn'!$C$1:$C$112,0,1,1),N891)</f>
        <v>62</v>
      </c>
      <c r="P891" s="24">
        <v>60</v>
      </c>
      <c r="Q891" s="24">
        <f>IF(P891&gt;900,_xlfn.XLOOKUP(ROUND(P891,0),'CM-VL-G-C-GL-B-T-ClassRimThickn'!$B$1:$B$112,'CM-VL-G-C-GL-B-T-ClassRimThickn'!$C$1:$C$112,0,1,1),P891)</f>
        <v>60</v>
      </c>
      <c r="S891" s="24">
        <f>IF(R891&gt;900,_xlfn.XLOOKUP(ROUND(R891,0),'CM-VL-G-C-GL-B-T-ClassRimThickn'!$B$1:$B$112,'CM-VL-G-C-GL-B-T-ClassRimThickn'!$C$1:$C$112,0,1,1),R891)</f>
        <v>0</v>
      </c>
      <c r="T891" s="24">
        <v>57</v>
      </c>
      <c r="U891" s="24">
        <f>IF(T891&gt;900,_xlfn.XLOOKUP(ROUND(T891,0),'CM-VL-G-C-GL-B-T-ClassRimThickn'!$B$1:$B$112,'CM-VL-G-C-GL-B-T-ClassRimThickn'!$C$1:$C$112,0,1,1),T891)</f>
        <v>57</v>
      </c>
      <c r="V891" s="24">
        <v>65</v>
      </c>
      <c r="W891" s="24">
        <f>IF(V891&gt;900,_xlfn.XLOOKUP(ROUND(V891,0),'CM-VL-G-C-GL-B-T-ClassRimThickn'!$B$1:$B$112,'CM-VL-G-C-GL-B-T-ClassRimThickn'!$C$1:$C$112,0,1,1),V891)</f>
        <v>65</v>
      </c>
      <c r="X891" s="24">
        <v>62</v>
      </c>
      <c r="Y891" s="24">
        <f>IF(X891&gt;900,_xlfn.XLOOKUP(ROUND(X891,0),'CM-VL-G-C-GL-B-T-ClassRimThickn'!$B$1:$B$112,'CM-VL-G-C-GL-B-T-ClassRimThickn'!$C$1:$C$112,0,1,1),X891)</f>
        <v>62</v>
      </c>
      <c r="Z891" s="24">
        <v>62</v>
      </c>
      <c r="AA891" s="24">
        <f>IF(Z891&gt;900,_xlfn.XLOOKUP(ROUND(Z891,0),'CM-VL-G-C-GL-B-T-ClassRimThickn'!$B$1:$B$112,'CM-VL-G-C-GL-B-T-ClassRimThickn'!$C$1:$C$112,0,1,1),Z891)</f>
        <v>62</v>
      </c>
      <c r="AB891" s="24">
        <v>60</v>
      </c>
      <c r="AC891" s="24">
        <f>IF(AB891&gt;900,_xlfn.XLOOKUP(ROUND(AB891,0),'CM-VL-G-C-GL-B-T-ClassRimThickn'!$B$1:$B$112,'CM-VL-G-C-GL-B-T-ClassRimThickn'!$C$1:$C$112,0,1,1),AB891)</f>
        <v>60</v>
      </c>
      <c r="AD891" s="24">
        <v>57</v>
      </c>
      <c r="AE891" s="24">
        <f>IF(AD891&gt;900,_xlfn.XLOOKUP(ROUND(AD891,0),'CM-VL-G-C-GL-B-T-ClassRimThickn'!$B$1:$B$112,'CM-VL-G-C-GL-B-T-ClassRimThickn'!$C$1:$C$112,0,1,1),AD891)</f>
        <v>57</v>
      </c>
      <c r="AF891" s="24">
        <v>57</v>
      </c>
      <c r="AG891" s="24">
        <f>IF(AF891&gt;900,_xlfn.XLOOKUP(ROUND(AF891,0),'CM-VL-G-C-GL-B-T-ClassRimThickn'!$B$1:$B$112,'CM-VL-G-C-GL-B-T-ClassRimThickn'!$C$1:$C$112,0,1,1),AF891)</f>
        <v>57</v>
      </c>
      <c r="AH891" s="24">
        <v>28.5</v>
      </c>
      <c r="AI891" s="24">
        <v>28</v>
      </c>
      <c r="AJ891" s="24">
        <v>28</v>
      </c>
      <c r="AK891" s="24">
        <v>28.5</v>
      </c>
      <c r="AL891" s="24">
        <v>27.5</v>
      </c>
      <c r="AM891" s="24">
        <v>28</v>
      </c>
      <c r="AN891" s="24">
        <v>28</v>
      </c>
      <c r="AO891" s="24">
        <v>28</v>
      </c>
      <c r="AP891" s="24">
        <v>28</v>
      </c>
      <c r="AQ891" s="24">
        <v>27.5</v>
      </c>
      <c r="AR891" s="24">
        <v>28</v>
      </c>
      <c r="AS891" s="24">
        <v>28</v>
      </c>
      <c r="AT891" s="24">
        <v>29</v>
      </c>
      <c r="AU891" s="24">
        <v>29</v>
      </c>
      <c r="AV891" s="24">
        <v>30</v>
      </c>
      <c r="AW891" s="24">
        <v>28</v>
      </c>
      <c r="AX891" s="24">
        <v>28</v>
      </c>
      <c r="AY891" s="24">
        <v>28.5</v>
      </c>
      <c r="AZ891" s="24">
        <v>28</v>
      </c>
      <c r="BA891" s="24">
        <v>28</v>
      </c>
      <c r="BB891" s="24">
        <v>28</v>
      </c>
      <c r="BC891" s="24">
        <v>29</v>
      </c>
      <c r="BD891" s="24">
        <v>29</v>
      </c>
      <c r="BE891" s="24">
        <v>28.5</v>
      </c>
      <c r="BF891" s="24">
        <v>0</v>
      </c>
      <c r="BG891" s="24">
        <v>0</v>
      </c>
      <c r="BH891" s="24">
        <v>0</v>
      </c>
      <c r="BI891" s="24">
        <v>0</v>
      </c>
      <c r="BJ891" s="24">
        <v>0</v>
      </c>
      <c r="BL891" s="24">
        <v>0</v>
      </c>
      <c r="BM891" s="24">
        <v>0</v>
      </c>
      <c r="BN891" s="24">
        <v>0</v>
      </c>
      <c r="BO891" s="24">
        <v>0</v>
      </c>
      <c r="BP891" s="24">
        <v>0</v>
      </c>
      <c r="BQ891" s="24">
        <v>0</v>
      </c>
      <c r="BR891" s="24">
        <v>0</v>
      </c>
      <c r="BS891" s="24">
        <v>0</v>
      </c>
      <c r="BT891" s="24">
        <v>0</v>
      </c>
      <c r="BU891" s="24">
        <v>0</v>
      </c>
      <c r="BW891" s="24">
        <v>0</v>
      </c>
      <c r="BX891" s="24">
        <v>0</v>
      </c>
      <c r="BY891" s="24">
        <v>0</v>
      </c>
      <c r="BZ891" s="24">
        <v>0</v>
      </c>
      <c r="CB891" s="24">
        <v>0</v>
      </c>
      <c r="CC891" s="24">
        <v>0</v>
      </c>
      <c r="CD891" s="24">
        <v>112</v>
      </c>
      <c r="CE891" s="24">
        <v>111</v>
      </c>
      <c r="CF891" s="24">
        <v>115</v>
      </c>
      <c r="CG891" s="24">
        <v>113</v>
      </c>
      <c r="CH891" s="24">
        <v>112</v>
      </c>
      <c r="CI891" s="24">
        <v>112</v>
      </c>
      <c r="CO891" s="34">
        <f t="shared" si="64"/>
        <v>169323</v>
      </c>
    </row>
    <row r="892" spans="1:93" ht="15" hidden="1">
      <c r="A892" s="23" t="s">
        <v>163</v>
      </c>
      <c r="B892" s="52">
        <v>43119</v>
      </c>
      <c r="C892" s="25" t="str">
        <f t="shared" si="63"/>
        <v/>
      </c>
      <c r="G892" s="24">
        <f t="shared" si="65"/>
        <v>158</v>
      </c>
      <c r="H892" s="24">
        <v>189787</v>
      </c>
      <c r="I892" s="24" t="str">
        <f t="shared" si="66"/>
        <v/>
      </c>
      <c r="K892" s="24">
        <f>IF(J892&gt;900,_xlfn.XLOOKUP(ROUND(J892,0),'CM-VL-G-C-GL-B-T-ClassRimThickn'!$B$1:$B$112,'CM-VL-G-C-GL-B-T-ClassRimThickn'!$C$1:$C$112,0,1,1),J892)</f>
        <v>0</v>
      </c>
      <c r="L892" s="24">
        <v>60</v>
      </c>
      <c r="M892" s="24">
        <f>IF(L892&gt;900,_xlfn.XLOOKUP(ROUND(L892,0),'CM-VL-G-C-GL-B-T-ClassRimThickn'!$B$1:$B$112,'CM-VL-G-C-GL-B-T-ClassRimThickn'!$C$1:$C$112,0,1,1),L892)</f>
        <v>60</v>
      </c>
      <c r="N892" s="24">
        <v>60.5</v>
      </c>
      <c r="O892" s="24">
        <f>IF(N892&gt;900,_xlfn.XLOOKUP(ROUND(N892,0),'CM-VL-G-C-GL-B-T-ClassRimThickn'!$B$1:$B$112,'CM-VL-G-C-GL-B-T-ClassRimThickn'!$C$1:$C$112,0,1,1),N892)</f>
        <v>60.5</v>
      </c>
      <c r="P892" s="24">
        <v>58</v>
      </c>
      <c r="Q892" s="24">
        <f>IF(P892&gt;900,_xlfn.XLOOKUP(ROUND(P892,0),'CM-VL-G-C-GL-B-T-ClassRimThickn'!$B$1:$B$112,'CM-VL-G-C-GL-B-T-ClassRimThickn'!$C$1:$C$112,0,1,1),P892)</f>
        <v>58</v>
      </c>
      <c r="S892" s="24">
        <f>IF(R892&gt;900,_xlfn.XLOOKUP(ROUND(R892,0),'CM-VL-G-C-GL-B-T-ClassRimThickn'!$B$1:$B$112,'CM-VL-G-C-GL-B-T-ClassRimThickn'!$C$1:$C$112,0,1,1),R892)</f>
        <v>0</v>
      </c>
      <c r="T892" s="24">
        <v>55</v>
      </c>
      <c r="U892" s="24">
        <f>IF(T892&gt;900,_xlfn.XLOOKUP(ROUND(T892,0),'CM-VL-G-C-GL-B-T-ClassRimThickn'!$B$1:$B$112,'CM-VL-G-C-GL-B-T-ClassRimThickn'!$C$1:$C$112,0,1,1),T892)</f>
        <v>55</v>
      </c>
      <c r="V892" s="24">
        <v>62</v>
      </c>
      <c r="W892" s="24">
        <f>IF(V892&gt;900,_xlfn.XLOOKUP(ROUND(V892,0),'CM-VL-G-C-GL-B-T-ClassRimThickn'!$B$1:$B$112,'CM-VL-G-C-GL-B-T-ClassRimThickn'!$C$1:$C$112,0,1,1),V892)</f>
        <v>62</v>
      </c>
      <c r="X892" s="24">
        <v>60</v>
      </c>
      <c r="Y892" s="24">
        <f>IF(X892&gt;900,_xlfn.XLOOKUP(ROUND(X892,0),'CM-VL-G-C-GL-B-T-ClassRimThickn'!$B$1:$B$112,'CM-VL-G-C-GL-B-T-ClassRimThickn'!$C$1:$C$112,0,1,1),X892)</f>
        <v>60</v>
      </c>
      <c r="Z892" s="24">
        <v>61</v>
      </c>
      <c r="AA892" s="24">
        <f>IF(Z892&gt;900,_xlfn.XLOOKUP(ROUND(Z892,0),'CM-VL-G-C-GL-B-T-ClassRimThickn'!$B$1:$B$112,'CM-VL-G-C-GL-B-T-ClassRimThickn'!$C$1:$C$112,0,1,1),Z892)</f>
        <v>61</v>
      </c>
      <c r="AB892" s="24">
        <v>58</v>
      </c>
      <c r="AC892" s="24">
        <f>IF(AB892&gt;900,_xlfn.XLOOKUP(ROUND(AB892,0),'CM-VL-G-C-GL-B-T-ClassRimThickn'!$B$1:$B$112,'CM-VL-G-C-GL-B-T-ClassRimThickn'!$C$1:$C$112,0,1,1),AB892)</f>
        <v>58</v>
      </c>
      <c r="AD892" s="24">
        <v>55</v>
      </c>
      <c r="AE892" s="24">
        <f>IF(AD892&gt;900,_xlfn.XLOOKUP(ROUND(AD892,0),'CM-VL-G-C-GL-B-T-ClassRimThickn'!$B$1:$B$112,'CM-VL-G-C-GL-B-T-ClassRimThickn'!$C$1:$C$112,0,1,1),AD892)</f>
        <v>55</v>
      </c>
      <c r="AF892" s="24">
        <v>55</v>
      </c>
      <c r="AG892" s="24">
        <f>IF(AF892&gt;900,_xlfn.XLOOKUP(ROUND(AF892,0),'CM-VL-G-C-GL-B-T-ClassRimThickn'!$B$1:$B$112,'CM-VL-G-C-GL-B-T-ClassRimThickn'!$C$1:$C$112,0,1,1),AF892)</f>
        <v>55</v>
      </c>
      <c r="AH892" s="24">
        <v>27</v>
      </c>
      <c r="AI892" s="24">
        <v>26</v>
      </c>
      <c r="AJ892" s="24">
        <v>27</v>
      </c>
      <c r="AK892" s="24">
        <v>26</v>
      </c>
      <c r="AL892" s="24">
        <v>25</v>
      </c>
      <c r="AM892" s="24">
        <v>27</v>
      </c>
      <c r="AN892" s="24">
        <v>27</v>
      </c>
      <c r="AO892" s="24">
        <v>26</v>
      </c>
      <c r="AP892" s="24">
        <v>27</v>
      </c>
      <c r="AQ892" s="24">
        <v>26</v>
      </c>
      <c r="AR892" s="24">
        <v>26</v>
      </c>
      <c r="AS892" s="24">
        <v>26</v>
      </c>
      <c r="AT892" s="24">
        <v>29</v>
      </c>
      <c r="AU892" s="24">
        <v>29</v>
      </c>
      <c r="AV892" s="24">
        <v>29</v>
      </c>
      <c r="AW892" s="24">
        <v>29</v>
      </c>
      <c r="AX892" s="24">
        <v>28</v>
      </c>
      <c r="AY892" s="24">
        <v>29</v>
      </c>
      <c r="AZ892" s="24">
        <v>29</v>
      </c>
      <c r="BA892" s="24">
        <v>29</v>
      </c>
      <c r="BB892" s="24">
        <v>28</v>
      </c>
      <c r="BC892" s="24">
        <v>29</v>
      </c>
      <c r="BD892" s="24">
        <v>29</v>
      </c>
      <c r="BE892" s="24">
        <v>28</v>
      </c>
      <c r="CD892" s="24">
        <v>110</v>
      </c>
      <c r="CE892" s="24">
        <v>105</v>
      </c>
      <c r="CF892" s="24">
        <v>105</v>
      </c>
      <c r="CG892" s="24">
        <v>105</v>
      </c>
      <c r="CH892" s="24">
        <v>105</v>
      </c>
      <c r="CI892" s="24">
        <v>105</v>
      </c>
      <c r="CO892" s="34">
        <f t="shared" si="64"/>
        <v>189787</v>
      </c>
    </row>
    <row r="893" spans="1:93" ht="15" hidden="1">
      <c r="A893" s="23" t="s">
        <v>163</v>
      </c>
      <c r="B893" s="52">
        <v>43269</v>
      </c>
      <c r="C893" s="25" t="str">
        <f t="shared" si="63"/>
        <v/>
      </c>
      <c r="G893" s="24">
        <f t="shared" si="65"/>
        <v>150</v>
      </c>
      <c r="H893" s="35">
        <v>292303</v>
      </c>
      <c r="I893" s="24" t="b">
        <f t="shared" si="66"/>
        <v>0</v>
      </c>
      <c r="K893" s="24">
        <f>IF(J893&gt;900,_xlfn.XLOOKUP(ROUND(J893,0),'CM-VL-G-C-GL-B-T-ClassRimThickn'!$B$1:$B$112,'CM-VL-G-C-GL-B-T-ClassRimThickn'!$C$1:$C$112,0,1,1),J893)</f>
        <v>0</v>
      </c>
      <c r="L893" s="24">
        <v>60</v>
      </c>
      <c r="M893" s="24">
        <f>IF(L893&gt;900,_xlfn.XLOOKUP(ROUND(L893,0),'CM-VL-G-C-GL-B-T-ClassRimThickn'!$B$1:$B$112,'CM-VL-G-C-GL-B-T-ClassRimThickn'!$C$1:$C$112,0,1,1),L893)</f>
        <v>60</v>
      </c>
      <c r="N893" s="24">
        <v>62</v>
      </c>
      <c r="O893" s="24">
        <f>IF(N893&gt;900,_xlfn.XLOOKUP(ROUND(N893,0),'CM-VL-G-C-GL-B-T-ClassRimThickn'!$B$1:$B$112,'CM-VL-G-C-GL-B-T-ClassRimThickn'!$C$1:$C$112,0,1,1),N893)</f>
        <v>62</v>
      </c>
      <c r="P893" s="24">
        <v>58</v>
      </c>
      <c r="Q893" s="24">
        <f>IF(P893&gt;900,_xlfn.XLOOKUP(ROUND(P893,0),'CM-VL-G-C-GL-B-T-ClassRimThickn'!$B$1:$B$112,'CM-VL-G-C-GL-B-T-ClassRimThickn'!$C$1:$C$112,0,1,1),P893)</f>
        <v>58</v>
      </c>
      <c r="S893" s="24">
        <f>IF(R893&gt;900,_xlfn.XLOOKUP(ROUND(R893,0),'CM-VL-G-C-GL-B-T-ClassRimThickn'!$B$1:$B$112,'CM-VL-G-C-GL-B-T-ClassRimThickn'!$C$1:$C$112,0,1,1),R893)</f>
        <v>0</v>
      </c>
      <c r="T893" s="24">
        <v>55</v>
      </c>
      <c r="U893" s="24">
        <f>IF(T893&gt;900,_xlfn.XLOOKUP(ROUND(T893,0),'CM-VL-G-C-GL-B-T-ClassRimThickn'!$B$1:$B$112,'CM-VL-G-C-GL-B-T-ClassRimThickn'!$C$1:$C$112,0,1,1),T893)</f>
        <v>55</v>
      </c>
      <c r="V893" s="24">
        <v>63</v>
      </c>
      <c r="W893" s="24">
        <f>IF(V893&gt;900,_xlfn.XLOOKUP(ROUND(V893,0),'CM-VL-G-C-GL-B-T-ClassRimThickn'!$B$1:$B$112,'CM-VL-G-C-GL-B-T-ClassRimThickn'!$C$1:$C$112,0,1,1),V893)</f>
        <v>63</v>
      </c>
      <c r="X893" s="24">
        <v>60</v>
      </c>
      <c r="Y893" s="24">
        <f>IF(X893&gt;900,_xlfn.XLOOKUP(ROUND(X893,0),'CM-VL-G-C-GL-B-T-ClassRimThickn'!$B$1:$B$112,'CM-VL-G-C-GL-B-T-ClassRimThickn'!$C$1:$C$112,0,1,1),X893)</f>
        <v>60</v>
      </c>
      <c r="Z893" s="24">
        <v>62</v>
      </c>
      <c r="AA893" s="24">
        <f>IF(Z893&gt;900,_xlfn.XLOOKUP(ROUND(Z893,0),'CM-VL-G-C-GL-B-T-ClassRimThickn'!$B$1:$B$112,'CM-VL-G-C-GL-B-T-ClassRimThickn'!$C$1:$C$112,0,1,1),Z893)</f>
        <v>62</v>
      </c>
      <c r="AB893" s="24">
        <v>58</v>
      </c>
      <c r="AC893" s="24">
        <f>IF(AB893&gt;900,_xlfn.XLOOKUP(ROUND(AB893,0),'CM-VL-G-C-GL-B-T-ClassRimThickn'!$B$1:$B$112,'CM-VL-G-C-GL-B-T-ClassRimThickn'!$C$1:$C$112,0,1,1),AB893)</f>
        <v>58</v>
      </c>
      <c r="AD893" s="24">
        <v>55</v>
      </c>
      <c r="AE893" s="24">
        <f>IF(AD893&gt;900,_xlfn.XLOOKUP(ROUND(AD893,0),'CM-VL-G-C-GL-B-T-ClassRimThickn'!$B$1:$B$112,'CM-VL-G-C-GL-B-T-ClassRimThickn'!$C$1:$C$112,0,1,1),AD893)</f>
        <v>55</v>
      </c>
      <c r="AF893" s="24">
        <v>55</v>
      </c>
      <c r="AG893" s="24">
        <f>IF(AF893&gt;900,_xlfn.XLOOKUP(ROUND(AF893,0),'CM-VL-G-C-GL-B-T-ClassRimThickn'!$B$1:$B$112,'CM-VL-G-C-GL-B-T-ClassRimThickn'!$C$1:$C$112,0,1,1),AF893)</f>
        <v>55</v>
      </c>
      <c r="AH893" s="24">
        <v>27</v>
      </c>
      <c r="AI893" s="24">
        <v>27</v>
      </c>
      <c r="AJ893" s="24">
        <v>27</v>
      </c>
      <c r="AK893" s="24">
        <v>27</v>
      </c>
      <c r="AL893" s="24">
        <v>26</v>
      </c>
      <c r="AM893" s="24">
        <v>27</v>
      </c>
      <c r="AN893" s="24">
        <v>26</v>
      </c>
      <c r="AO893" s="24">
        <v>26</v>
      </c>
      <c r="AP893" s="24">
        <v>27</v>
      </c>
      <c r="AQ893" s="24">
        <v>27</v>
      </c>
      <c r="AR893" s="24">
        <v>27</v>
      </c>
      <c r="AS893" s="24">
        <v>26</v>
      </c>
      <c r="AT893" s="24">
        <v>30</v>
      </c>
      <c r="AU893" s="24">
        <v>30</v>
      </c>
      <c r="AV893" s="24">
        <v>30</v>
      </c>
      <c r="AW893" s="24">
        <v>30</v>
      </c>
      <c r="AX893" s="24">
        <v>30</v>
      </c>
      <c r="AY893" s="24">
        <v>30</v>
      </c>
      <c r="AZ893" s="24">
        <v>29</v>
      </c>
      <c r="BA893" s="24">
        <v>29</v>
      </c>
      <c r="BB893" s="24">
        <v>29</v>
      </c>
      <c r="BC893" s="24">
        <v>30</v>
      </c>
      <c r="BD893" s="24">
        <v>29</v>
      </c>
      <c r="BE893" s="24">
        <v>29</v>
      </c>
      <c r="BF893" s="24">
        <v>0</v>
      </c>
      <c r="BG893" s="24">
        <v>0</v>
      </c>
      <c r="BH893" s="24">
        <v>0</v>
      </c>
      <c r="BI893" s="24">
        <v>0</v>
      </c>
      <c r="BJ893" s="24">
        <v>0</v>
      </c>
      <c r="BL893" s="24">
        <v>0</v>
      </c>
      <c r="BM893" s="24">
        <v>0</v>
      </c>
      <c r="BN893" s="24">
        <v>0</v>
      </c>
      <c r="BO893" s="24">
        <v>0</v>
      </c>
      <c r="BP893" s="24">
        <v>0.5</v>
      </c>
      <c r="BQ893" s="24">
        <v>0</v>
      </c>
      <c r="BR893" s="24">
        <v>1</v>
      </c>
      <c r="BS893" s="24">
        <v>1</v>
      </c>
      <c r="BT893" s="24">
        <v>1</v>
      </c>
      <c r="BU893" s="24">
        <v>1</v>
      </c>
      <c r="BV893" s="24">
        <v>1</v>
      </c>
      <c r="BW893" s="24">
        <v>1</v>
      </c>
      <c r="BX893" s="24">
        <v>1</v>
      </c>
      <c r="BY893" s="24">
        <v>1</v>
      </c>
      <c r="BZ893" s="24">
        <v>1</v>
      </c>
      <c r="CB893" s="24">
        <v>1</v>
      </c>
      <c r="CC893" s="24">
        <v>1</v>
      </c>
      <c r="CD893" s="24">
        <v>110</v>
      </c>
      <c r="CE893" s="24">
        <v>103</v>
      </c>
      <c r="CF893" s="24">
        <v>104</v>
      </c>
      <c r="CG893" s="24">
        <v>102</v>
      </c>
      <c r="CH893" s="24">
        <v>100</v>
      </c>
      <c r="CI893" s="24">
        <v>102</v>
      </c>
      <c r="CO893" s="34">
        <f t="shared" si="64"/>
        <v>292303</v>
      </c>
    </row>
    <row r="894" spans="1:93" ht="15" hidden="1">
      <c r="A894" s="23" t="s">
        <v>163</v>
      </c>
      <c r="B894" s="52">
        <v>43329</v>
      </c>
      <c r="C894" s="25" t="str">
        <f t="shared" si="63"/>
        <v/>
      </c>
      <c r="G894" s="24">
        <f t="shared" si="65"/>
        <v>60</v>
      </c>
      <c r="H894" s="37">
        <f>(H895-H893)/(G894+G895)*G894+H893</f>
        <v>273143.93023255817</v>
      </c>
      <c r="I894" s="24" t="b">
        <f t="shared" si="66"/>
        <v>0</v>
      </c>
      <c r="K894" s="24">
        <f>IF(J894&gt;900,_xlfn.XLOOKUP(ROUND(J894,0),'CM-VL-G-C-GL-B-T-ClassRimThickn'!$B$1:$B$112,'CM-VL-G-C-GL-B-T-ClassRimThickn'!$C$1:$C$112,0,1,1),J894)</f>
        <v>0</v>
      </c>
      <c r="L894" s="24">
        <v>44</v>
      </c>
      <c r="M894" s="24">
        <f>IF(L894&gt;900,_xlfn.XLOOKUP(ROUND(L894,0),'CM-VL-G-C-GL-B-T-ClassRimThickn'!$B$1:$B$112,'CM-VL-G-C-GL-B-T-ClassRimThickn'!$C$1:$C$112,0,1,1),L894)</f>
        <v>44</v>
      </c>
      <c r="N894" s="24">
        <v>43</v>
      </c>
      <c r="O894" s="24">
        <f>IF(N894&gt;900,_xlfn.XLOOKUP(ROUND(N894,0),'CM-VL-G-C-GL-B-T-ClassRimThickn'!$B$1:$B$112,'CM-VL-G-C-GL-B-T-ClassRimThickn'!$C$1:$C$112,0,1,1),N894)</f>
        <v>43</v>
      </c>
      <c r="P894" s="24">
        <v>42</v>
      </c>
      <c r="Q894" s="24">
        <f>IF(P894&gt;900,_xlfn.XLOOKUP(ROUND(P894,0),'CM-VL-G-C-GL-B-T-ClassRimThickn'!$B$1:$B$112,'CM-VL-G-C-GL-B-T-ClassRimThickn'!$C$1:$C$112,0,1,1),P894)</f>
        <v>42</v>
      </c>
      <c r="S894" s="24">
        <f>IF(R894&gt;900,_xlfn.XLOOKUP(ROUND(R894,0),'CM-VL-G-C-GL-B-T-ClassRimThickn'!$B$1:$B$112,'CM-VL-G-C-GL-B-T-ClassRimThickn'!$C$1:$C$112,0,1,1),R894)</f>
        <v>0</v>
      </c>
      <c r="T894" s="24">
        <v>41</v>
      </c>
      <c r="U894" s="24">
        <f>IF(T894&gt;900,_xlfn.XLOOKUP(ROUND(T894,0),'CM-VL-G-C-GL-B-T-ClassRimThickn'!$B$1:$B$112,'CM-VL-G-C-GL-B-T-ClassRimThickn'!$C$1:$C$112,0,1,1),T894)</f>
        <v>41</v>
      </c>
      <c r="V894" s="24">
        <v>45</v>
      </c>
      <c r="W894" s="24">
        <f>IF(V894&gt;900,_xlfn.XLOOKUP(ROUND(V894,0),'CM-VL-G-C-GL-B-T-ClassRimThickn'!$B$1:$B$112,'CM-VL-G-C-GL-B-T-ClassRimThickn'!$C$1:$C$112,0,1,1),V894)</f>
        <v>45</v>
      </c>
      <c r="X894" s="24">
        <v>44</v>
      </c>
      <c r="Y894" s="24">
        <f>IF(X894&gt;900,_xlfn.XLOOKUP(ROUND(X894,0),'CM-VL-G-C-GL-B-T-ClassRimThickn'!$B$1:$B$112,'CM-VL-G-C-GL-B-T-ClassRimThickn'!$C$1:$C$112,0,1,1),X894)</f>
        <v>44</v>
      </c>
      <c r="Z894" s="24">
        <v>43</v>
      </c>
      <c r="AA894" s="24">
        <f>IF(Z894&gt;900,_xlfn.XLOOKUP(ROUND(Z894,0),'CM-VL-G-C-GL-B-T-ClassRimThickn'!$B$1:$B$112,'CM-VL-G-C-GL-B-T-ClassRimThickn'!$C$1:$C$112,0,1,1),Z894)</f>
        <v>43</v>
      </c>
      <c r="AB894" s="24">
        <v>42</v>
      </c>
      <c r="AC894" s="24">
        <f>IF(AB894&gt;900,_xlfn.XLOOKUP(ROUND(AB894,0),'CM-VL-G-C-GL-B-T-ClassRimThickn'!$B$1:$B$112,'CM-VL-G-C-GL-B-T-ClassRimThickn'!$C$1:$C$112,0,1,1),AB894)</f>
        <v>42</v>
      </c>
      <c r="AD894" s="24">
        <v>40</v>
      </c>
      <c r="AE894" s="24">
        <f>IF(AD894&gt;900,_xlfn.XLOOKUP(ROUND(AD894,0),'CM-VL-G-C-GL-B-T-ClassRimThickn'!$B$1:$B$112,'CM-VL-G-C-GL-B-T-ClassRimThickn'!$C$1:$C$112,0,1,1),AD894)</f>
        <v>40</v>
      </c>
      <c r="AF894" s="24">
        <v>41</v>
      </c>
      <c r="AG894" s="24">
        <f>IF(AF894&gt;900,_xlfn.XLOOKUP(ROUND(AF894,0),'CM-VL-G-C-GL-B-T-ClassRimThickn'!$B$1:$B$112,'CM-VL-G-C-GL-B-T-ClassRimThickn'!$C$1:$C$112,0,1,1),AF894)</f>
        <v>41</v>
      </c>
      <c r="AH894" s="24">
        <v>30</v>
      </c>
      <c r="AI894" s="24">
        <v>30</v>
      </c>
      <c r="AJ894" s="24">
        <v>30</v>
      </c>
      <c r="AK894" s="24">
        <v>30</v>
      </c>
      <c r="AL894" s="24">
        <v>30</v>
      </c>
      <c r="AM894" s="24">
        <v>30</v>
      </c>
      <c r="AN894" s="24">
        <v>30</v>
      </c>
      <c r="AO894" s="24">
        <v>30</v>
      </c>
      <c r="AP894" s="24">
        <v>30</v>
      </c>
      <c r="AQ894" s="24">
        <v>30</v>
      </c>
      <c r="AR894" s="24">
        <v>30</v>
      </c>
      <c r="AS894" s="24">
        <v>30</v>
      </c>
      <c r="AT894" s="24">
        <v>30</v>
      </c>
      <c r="AU894" s="24">
        <v>30</v>
      </c>
      <c r="AV894" s="24">
        <v>30</v>
      </c>
      <c r="AW894" s="24">
        <v>30</v>
      </c>
      <c r="AX894" s="24">
        <v>30</v>
      </c>
      <c r="AY894" s="24">
        <v>30</v>
      </c>
      <c r="AZ894" s="24">
        <v>30</v>
      </c>
      <c r="BA894" s="24">
        <v>30</v>
      </c>
      <c r="BB894" s="24">
        <v>30</v>
      </c>
      <c r="BC894" s="24">
        <v>30</v>
      </c>
      <c r="BD894" s="24">
        <v>30</v>
      </c>
      <c r="BE894" s="24">
        <v>30</v>
      </c>
      <c r="BF894" s="24">
        <v>0</v>
      </c>
      <c r="BG894" s="24">
        <v>0</v>
      </c>
      <c r="BH894" s="24">
        <v>0</v>
      </c>
      <c r="BI894" s="24">
        <v>0</v>
      </c>
      <c r="BJ894" s="24">
        <v>0</v>
      </c>
      <c r="BL894" s="24">
        <v>0</v>
      </c>
      <c r="BM894" s="24">
        <v>0</v>
      </c>
      <c r="BN894" s="24">
        <v>0</v>
      </c>
      <c r="BO894" s="24">
        <v>0</v>
      </c>
      <c r="BP894" s="24">
        <v>0</v>
      </c>
      <c r="BQ894" s="24">
        <v>0</v>
      </c>
      <c r="BR894" s="24">
        <v>0</v>
      </c>
      <c r="BS894" s="24">
        <v>0</v>
      </c>
      <c r="BT894" s="24">
        <v>0</v>
      </c>
      <c r="BU894" s="24">
        <v>0</v>
      </c>
      <c r="BV894" s="24">
        <v>0</v>
      </c>
      <c r="BW894" s="24">
        <v>0</v>
      </c>
      <c r="BX894" s="24">
        <v>0</v>
      </c>
      <c r="BY894" s="24">
        <v>0</v>
      </c>
      <c r="BZ894" s="24">
        <v>0</v>
      </c>
      <c r="CB894" s="24">
        <v>0</v>
      </c>
      <c r="CC894" s="24">
        <v>0</v>
      </c>
      <c r="CO894" s="34">
        <f t="shared" si="64"/>
        <v>273143.93023255817</v>
      </c>
    </row>
    <row r="895" spans="1:93" ht="15" hidden="1">
      <c r="A895" s="23" t="s">
        <v>163</v>
      </c>
      <c r="B895" s="52">
        <v>43398</v>
      </c>
      <c r="C895" s="25" t="str">
        <f t="shared" si="63"/>
        <v/>
      </c>
      <c r="G895" s="24">
        <f t="shared" si="65"/>
        <v>69</v>
      </c>
      <c r="H895" s="36">
        <v>251111</v>
      </c>
      <c r="I895" s="24" t="str">
        <f t="shared" si="66"/>
        <v/>
      </c>
      <c r="K895" s="24">
        <f>IF(J895&gt;900,_xlfn.XLOOKUP(ROUND(J895,0),'CM-VL-G-C-GL-B-T-ClassRimThickn'!$B$1:$B$112,'CM-VL-G-C-GL-B-T-ClassRimThickn'!$C$1:$C$112,0,1,1),J895)</f>
        <v>0</v>
      </c>
      <c r="L895" s="24">
        <v>42</v>
      </c>
      <c r="M895" s="24">
        <f>IF(L895&gt;900,_xlfn.XLOOKUP(ROUND(L895,0),'CM-VL-G-C-GL-B-T-ClassRimThickn'!$B$1:$B$112,'CM-VL-G-C-GL-B-T-ClassRimThickn'!$C$1:$C$112,0,1,1),L895)</f>
        <v>42</v>
      </c>
      <c r="N895" s="24">
        <v>42</v>
      </c>
      <c r="O895" s="24">
        <f>IF(N895&gt;900,_xlfn.XLOOKUP(ROUND(N895,0),'CM-VL-G-C-GL-B-T-ClassRimThickn'!$B$1:$B$112,'CM-VL-G-C-GL-B-T-ClassRimThickn'!$C$1:$C$112,0,1,1),N895)</f>
        <v>42</v>
      </c>
      <c r="P895" s="24">
        <v>40</v>
      </c>
      <c r="Q895" s="24">
        <f>IF(P895&gt;900,_xlfn.XLOOKUP(ROUND(P895,0),'CM-VL-G-C-GL-B-T-ClassRimThickn'!$B$1:$B$112,'CM-VL-G-C-GL-B-T-ClassRimThickn'!$C$1:$C$112,0,1,1),P895)</f>
        <v>40</v>
      </c>
      <c r="S895" s="24">
        <f>IF(R895&gt;900,_xlfn.XLOOKUP(ROUND(R895,0),'CM-VL-G-C-GL-B-T-ClassRimThickn'!$B$1:$B$112,'CM-VL-G-C-GL-B-T-ClassRimThickn'!$C$1:$C$112,0,1,1),R895)</f>
        <v>0</v>
      </c>
      <c r="T895" s="24">
        <v>39</v>
      </c>
      <c r="U895" s="24">
        <f>IF(T895&gt;900,_xlfn.XLOOKUP(ROUND(T895,0),'CM-VL-G-C-GL-B-T-ClassRimThickn'!$B$1:$B$112,'CM-VL-G-C-GL-B-T-ClassRimThickn'!$C$1:$C$112,0,1,1),T895)</f>
        <v>39</v>
      </c>
      <c r="V895" s="24">
        <v>45</v>
      </c>
      <c r="W895" s="24">
        <f>IF(V895&gt;900,_xlfn.XLOOKUP(ROUND(V895,0),'CM-VL-G-C-GL-B-T-ClassRimThickn'!$B$1:$B$112,'CM-VL-G-C-GL-B-T-ClassRimThickn'!$C$1:$C$112,0,1,1),V895)</f>
        <v>45</v>
      </c>
      <c r="X895" s="24">
        <v>44</v>
      </c>
      <c r="Y895" s="24">
        <f>IF(X895&gt;900,_xlfn.XLOOKUP(ROUND(X895,0),'CM-VL-G-C-GL-B-T-ClassRimThickn'!$B$1:$B$112,'CM-VL-G-C-GL-B-T-ClassRimThickn'!$C$1:$C$112,0,1,1),X895)</f>
        <v>44</v>
      </c>
      <c r="Z895" s="24">
        <v>43</v>
      </c>
      <c r="AA895" s="24">
        <f>IF(Z895&gt;900,_xlfn.XLOOKUP(ROUND(Z895,0),'CM-VL-G-C-GL-B-T-ClassRimThickn'!$B$1:$B$112,'CM-VL-G-C-GL-B-T-ClassRimThickn'!$C$1:$C$112,0,1,1),Z895)</f>
        <v>43</v>
      </c>
      <c r="AB895" s="24">
        <v>41</v>
      </c>
      <c r="AC895" s="24">
        <f>IF(AB895&gt;900,_xlfn.XLOOKUP(ROUND(AB895,0),'CM-VL-G-C-GL-B-T-ClassRimThickn'!$B$1:$B$112,'CM-VL-G-C-GL-B-T-ClassRimThickn'!$C$1:$C$112,0,1,1),AB895)</f>
        <v>41</v>
      </c>
      <c r="AD895" s="24">
        <v>38</v>
      </c>
      <c r="AE895" s="24">
        <f>IF(AD895&gt;900,_xlfn.XLOOKUP(ROUND(AD895,0),'CM-VL-G-C-GL-B-T-ClassRimThickn'!$B$1:$B$112,'CM-VL-G-C-GL-B-T-ClassRimThickn'!$C$1:$C$112,0,1,1),AD895)</f>
        <v>38</v>
      </c>
      <c r="AF895" s="24">
        <v>39</v>
      </c>
      <c r="AG895" s="24">
        <f>IF(AF895&gt;900,_xlfn.XLOOKUP(ROUND(AF895,0),'CM-VL-G-C-GL-B-T-ClassRimThickn'!$B$1:$B$112,'CM-VL-G-C-GL-B-T-ClassRimThickn'!$C$1:$C$112,0,1,1),AF895)</f>
        <v>39</v>
      </c>
      <c r="AH895" s="24">
        <v>30</v>
      </c>
      <c r="AI895" s="24">
        <v>28</v>
      </c>
      <c r="AJ895" s="24">
        <v>28</v>
      </c>
      <c r="AK895" s="24">
        <v>28</v>
      </c>
      <c r="AL895" s="24">
        <v>28</v>
      </c>
      <c r="AM895" s="24">
        <v>29</v>
      </c>
      <c r="AN895" s="24">
        <v>30</v>
      </c>
      <c r="AO895" s="24">
        <v>29</v>
      </c>
      <c r="AP895" s="24">
        <v>30</v>
      </c>
      <c r="AQ895" s="24">
        <v>29</v>
      </c>
      <c r="AR895" s="24">
        <v>29</v>
      </c>
      <c r="AS895" s="24">
        <v>30</v>
      </c>
      <c r="AT895" s="24">
        <v>29</v>
      </c>
      <c r="AU895" s="24">
        <v>29</v>
      </c>
      <c r="AV895" s="24">
        <v>29</v>
      </c>
      <c r="AW895" s="24">
        <v>29</v>
      </c>
      <c r="AX895" s="24">
        <v>29</v>
      </c>
      <c r="AY895" s="24">
        <v>29</v>
      </c>
      <c r="AZ895" s="24">
        <v>28</v>
      </c>
      <c r="BA895" s="24">
        <v>28</v>
      </c>
      <c r="BB895" s="24">
        <v>28</v>
      </c>
      <c r="BC895" s="24">
        <v>28</v>
      </c>
      <c r="BD895" s="24">
        <v>28</v>
      </c>
      <c r="BE895" s="24">
        <v>28</v>
      </c>
      <c r="BF895" s="24">
        <v>0</v>
      </c>
      <c r="BG895" s="24">
        <v>0</v>
      </c>
      <c r="BH895" s="24">
        <v>0</v>
      </c>
      <c r="BI895" s="24">
        <v>0</v>
      </c>
      <c r="BJ895" s="24">
        <v>0</v>
      </c>
      <c r="BL895" s="24">
        <v>0</v>
      </c>
      <c r="BM895" s="24">
        <v>0</v>
      </c>
      <c r="BN895" s="24">
        <v>0</v>
      </c>
      <c r="BO895" s="24">
        <v>0</v>
      </c>
      <c r="BP895" s="24">
        <v>0</v>
      </c>
      <c r="BQ895" s="24">
        <v>0</v>
      </c>
      <c r="BR895" s="24">
        <v>0</v>
      </c>
      <c r="BS895" s="24">
        <v>0</v>
      </c>
      <c r="BT895" s="24">
        <v>0</v>
      </c>
      <c r="BU895" s="24">
        <v>0</v>
      </c>
      <c r="BV895" s="24">
        <v>0</v>
      </c>
      <c r="BW895" s="24">
        <v>0</v>
      </c>
      <c r="BX895" s="24">
        <v>0</v>
      </c>
      <c r="BY895" s="24">
        <v>0</v>
      </c>
      <c r="BZ895" s="24">
        <v>0</v>
      </c>
      <c r="CB895" s="24">
        <v>0</v>
      </c>
      <c r="CC895" s="24">
        <v>0</v>
      </c>
      <c r="CD895" s="24">
        <v>95</v>
      </c>
      <c r="CE895" s="24">
        <v>90</v>
      </c>
      <c r="CF895" s="24">
        <v>90</v>
      </c>
      <c r="CG895" s="24">
        <v>90</v>
      </c>
      <c r="CH895" s="24">
        <v>90</v>
      </c>
      <c r="CI895" s="24">
        <v>90</v>
      </c>
      <c r="CO895" s="34">
        <f t="shared" si="64"/>
        <v>251111</v>
      </c>
    </row>
    <row r="896" spans="1:93" ht="15" hidden="1">
      <c r="A896" s="23" t="s">
        <v>163</v>
      </c>
      <c r="B896" s="52">
        <v>43615</v>
      </c>
      <c r="C896" s="25" t="str">
        <f t="shared" si="63"/>
        <v/>
      </c>
      <c r="G896" s="24">
        <f t="shared" si="65"/>
        <v>217</v>
      </c>
      <c r="H896" s="32">
        <v>270469</v>
      </c>
      <c r="I896" s="24" t="str">
        <f t="shared" si="66"/>
        <v/>
      </c>
      <c r="K896" s="24">
        <f>IF(J896&gt;900,_xlfn.XLOOKUP(ROUND(J896,0),'CM-VL-G-C-GL-B-T-ClassRimThickn'!$B$1:$B$112,'CM-VL-G-C-GL-B-T-ClassRimThickn'!$C$1:$C$112,0,1,1),J896)</f>
        <v>0</v>
      </c>
      <c r="L896" s="24">
        <v>42</v>
      </c>
      <c r="M896" s="24">
        <f>IF(L896&gt;900,_xlfn.XLOOKUP(ROUND(L896,0),'CM-VL-G-C-GL-B-T-ClassRimThickn'!$B$1:$B$112,'CM-VL-G-C-GL-B-T-ClassRimThickn'!$C$1:$C$112,0,1,1),L896)</f>
        <v>42</v>
      </c>
      <c r="N896" s="24">
        <v>44</v>
      </c>
      <c r="O896" s="24">
        <f>IF(N896&gt;900,_xlfn.XLOOKUP(ROUND(N896,0),'CM-VL-G-C-GL-B-T-ClassRimThickn'!$B$1:$B$112,'CM-VL-G-C-GL-B-T-ClassRimThickn'!$C$1:$C$112,0,1,1),N896)</f>
        <v>44</v>
      </c>
      <c r="P896" s="24">
        <v>40</v>
      </c>
      <c r="Q896" s="24">
        <f>IF(P896&gt;900,_xlfn.XLOOKUP(ROUND(P896,0),'CM-VL-G-C-GL-B-T-ClassRimThickn'!$B$1:$B$112,'CM-VL-G-C-GL-B-T-ClassRimThickn'!$C$1:$C$112,0,1,1),P896)</f>
        <v>40</v>
      </c>
      <c r="S896" s="24">
        <f>IF(R896&gt;900,_xlfn.XLOOKUP(ROUND(R896,0),'CM-VL-G-C-GL-B-T-ClassRimThickn'!$B$1:$B$112,'CM-VL-G-C-GL-B-T-ClassRimThickn'!$C$1:$C$112,0,1,1),R896)</f>
        <v>0</v>
      </c>
      <c r="T896" s="24">
        <v>40</v>
      </c>
      <c r="U896" s="24">
        <f>IF(T896&gt;900,_xlfn.XLOOKUP(ROUND(T896,0),'CM-VL-G-C-GL-B-T-ClassRimThickn'!$B$1:$B$112,'CM-VL-G-C-GL-B-T-ClassRimThickn'!$C$1:$C$112,0,1,1),T896)</f>
        <v>40</v>
      </c>
      <c r="V896" s="24">
        <v>45</v>
      </c>
      <c r="W896" s="24">
        <f>IF(V896&gt;900,_xlfn.XLOOKUP(ROUND(V896,0),'CM-VL-G-C-GL-B-T-ClassRimThickn'!$B$1:$B$112,'CM-VL-G-C-GL-B-T-ClassRimThickn'!$C$1:$C$112,0,1,1),V896)</f>
        <v>45</v>
      </c>
      <c r="X896" s="24">
        <v>45</v>
      </c>
      <c r="Y896" s="24">
        <f>IF(X896&gt;900,_xlfn.XLOOKUP(ROUND(X896,0),'CM-VL-G-C-GL-B-T-ClassRimThickn'!$B$1:$B$112,'CM-VL-G-C-GL-B-T-ClassRimThickn'!$C$1:$C$112,0,1,1),X896)</f>
        <v>45</v>
      </c>
      <c r="Z896" s="24">
        <v>45</v>
      </c>
      <c r="AA896" s="24">
        <f>IF(Z896&gt;900,_xlfn.XLOOKUP(ROUND(Z896,0),'CM-VL-G-C-GL-B-T-ClassRimThickn'!$B$1:$B$112,'CM-VL-G-C-GL-B-T-ClassRimThickn'!$C$1:$C$112,0,1,1),Z896)</f>
        <v>45</v>
      </c>
      <c r="AB896" s="24">
        <v>42</v>
      </c>
      <c r="AC896" s="24">
        <f>IF(AB896&gt;900,_xlfn.XLOOKUP(ROUND(AB896,0),'CM-VL-G-C-GL-B-T-ClassRimThickn'!$B$1:$B$112,'CM-VL-G-C-GL-B-T-ClassRimThickn'!$C$1:$C$112,0,1,1),AB896)</f>
        <v>42</v>
      </c>
      <c r="AD896" s="24">
        <v>41</v>
      </c>
      <c r="AE896" s="24">
        <f>IF(AD896&gt;900,_xlfn.XLOOKUP(ROUND(AD896,0),'CM-VL-G-C-GL-B-T-ClassRimThickn'!$B$1:$B$112,'CM-VL-G-C-GL-B-T-ClassRimThickn'!$C$1:$C$112,0,1,1),AD896)</f>
        <v>41</v>
      </c>
      <c r="AF896" s="24">
        <v>39</v>
      </c>
      <c r="AG896" s="24">
        <f>IF(AF896&gt;900,_xlfn.XLOOKUP(ROUND(AF896,0),'CM-VL-G-C-GL-B-T-ClassRimThickn'!$B$1:$B$112,'CM-VL-G-C-GL-B-T-ClassRimThickn'!$C$1:$C$112,0,1,1),AF896)</f>
        <v>39</v>
      </c>
      <c r="AH896" s="24">
        <v>28</v>
      </c>
      <c r="AI896" s="24">
        <v>27</v>
      </c>
      <c r="AJ896" s="24">
        <v>27</v>
      </c>
      <c r="AK896" s="24">
        <v>27</v>
      </c>
      <c r="AL896" s="24">
        <v>27</v>
      </c>
      <c r="AM896" s="24">
        <v>29</v>
      </c>
      <c r="AN896" s="24">
        <v>27</v>
      </c>
      <c r="AO896" s="24">
        <v>27</v>
      </c>
      <c r="AP896" s="24">
        <v>27</v>
      </c>
      <c r="AQ896" s="24">
        <v>28</v>
      </c>
      <c r="AR896" s="24">
        <v>28</v>
      </c>
      <c r="AS896" s="24">
        <v>27</v>
      </c>
      <c r="AT896" s="24">
        <v>29</v>
      </c>
      <c r="AU896" s="24">
        <v>30</v>
      </c>
      <c r="AV896" s="24">
        <v>29</v>
      </c>
      <c r="AW896" s="24">
        <v>29</v>
      </c>
      <c r="AX896" s="24">
        <v>30</v>
      </c>
      <c r="AY896" s="24">
        <v>29</v>
      </c>
      <c r="AZ896" s="24">
        <v>27</v>
      </c>
      <c r="BA896" s="24">
        <v>27</v>
      </c>
      <c r="BB896" s="24">
        <v>27</v>
      </c>
      <c r="BC896" s="24">
        <v>28</v>
      </c>
      <c r="BD896" s="24">
        <v>28</v>
      </c>
      <c r="BE896" s="24">
        <v>27</v>
      </c>
      <c r="BF896" s="24">
        <v>0.5</v>
      </c>
      <c r="BG896" s="24">
        <v>0.5</v>
      </c>
      <c r="BH896" s="24">
        <v>0</v>
      </c>
      <c r="BI896" s="24">
        <v>0</v>
      </c>
      <c r="BJ896" s="24">
        <v>0</v>
      </c>
      <c r="BL896" s="24">
        <v>0</v>
      </c>
      <c r="BM896" s="24">
        <v>0</v>
      </c>
      <c r="BN896" s="24">
        <v>0</v>
      </c>
      <c r="BO896" s="24">
        <v>0</v>
      </c>
      <c r="BP896" s="24">
        <v>0</v>
      </c>
      <c r="BQ896" s="24">
        <v>0.2</v>
      </c>
      <c r="BR896" s="24">
        <v>0</v>
      </c>
      <c r="BS896" s="24">
        <v>0.5</v>
      </c>
      <c r="BT896" s="24">
        <v>0.5</v>
      </c>
      <c r="BU896" s="24">
        <v>0</v>
      </c>
      <c r="BV896" s="24">
        <v>0</v>
      </c>
      <c r="BW896" s="24">
        <v>0</v>
      </c>
      <c r="BX896" s="24">
        <v>0</v>
      </c>
      <c r="BY896" s="24">
        <v>0</v>
      </c>
      <c r="BZ896" s="24">
        <v>0</v>
      </c>
      <c r="CB896" s="24">
        <v>0</v>
      </c>
      <c r="CC896" s="24">
        <v>0.5</v>
      </c>
      <c r="CO896" s="34">
        <f t="shared" si="64"/>
        <v>270469</v>
      </c>
    </row>
    <row r="897" spans="1:93" ht="15" hidden="1">
      <c r="A897" s="23" t="s">
        <v>163</v>
      </c>
      <c r="B897" s="52">
        <v>43748</v>
      </c>
      <c r="C897" s="25" t="str">
        <f t="shared" si="63"/>
        <v/>
      </c>
      <c r="G897" s="24">
        <f t="shared" si="65"/>
        <v>133</v>
      </c>
      <c r="H897" s="32">
        <v>295995</v>
      </c>
      <c r="I897" s="24" t="str">
        <f t="shared" si="66"/>
        <v/>
      </c>
      <c r="K897" s="24">
        <f>IF(J897&gt;900,_xlfn.XLOOKUP(ROUND(J897,0),'CM-VL-G-C-GL-B-T-ClassRimThickn'!$B$1:$B$112,'CM-VL-G-C-GL-B-T-ClassRimThickn'!$C$1:$C$112,0,1,1),J897)</f>
        <v>0</v>
      </c>
      <c r="L897" s="24">
        <v>45</v>
      </c>
      <c r="M897" s="24">
        <f>IF(L897&gt;900,_xlfn.XLOOKUP(ROUND(L897,0),'CM-VL-G-C-GL-B-T-ClassRimThickn'!$B$1:$B$112,'CM-VL-G-C-GL-B-T-ClassRimThickn'!$C$1:$C$112,0,1,1),L897)</f>
        <v>45</v>
      </c>
      <c r="N897" s="24">
        <v>45</v>
      </c>
      <c r="O897" s="24">
        <f>IF(N897&gt;900,_xlfn.XLOOKUP(ROUND(N897,0),'CM-VL-G-C-GL-B-T-ClassRimThickn'!$B$1:$B$112,'CM-VL-G-C-GL-B-T-ClassRimThickn'!$C$1:$C$112,0,1,1),N897)</f>
        <v>45</v>
      </c>
      <c r="P897" s="24">
        <v>43</v>
      </c>
      <c r="Q897" s="24">
        <f>IF(P897&gt;900,_xlfn.XLOOKUP(ROUND(P897,0),'CM-VL-G-C-GL-B-T-ClassRimThickn'!$B$1:$B$112,'CM-VL-G-C-GL-B-T-ClassRimThickn'!$C$1:$C$112,0,1,1),P897)</f>
        <v>43</v>
      </c>
      <c r="S897" s="24">
        <f>IF(R897&gt;900,_xlfn.XLOOKUP(ROUND(R897,0),'CM-VL-G-C-GL-B-T-ClassRimThickn'!$B$1:$B$112,'CM-VL-G-C-GL-B-T-ClassRimThickn'!$C$1:$C$112,0,1,1),R897)</f>
        <v>0</v>
      </c>
      <c r="T897" s="24">
        <v>43</v>
      </c>
      <c r="U897" s="24">
        <f>IF(T897&gt;900,_xlfn.XLOOKUP(ROUND(T897,0),'CM-VL-G-C-GL-B-T-ClassRimThickn'!$B$1:$B$112,'CM-VL-G-C-GL-B-T-ClassRimThickn'!$C$1:$C$112,0,1,1),T897)</f>
        <v>43</v>
      </c>
      <c r="V897" s="24">
        <v>46</v>
      </c>
      <c r="W897" s="24">
        <f>IF(V897&gt;900,_xlfn.XLOOKUP(ROUND(V897,0),'CM-VL-G-C-GL-B-T-ClassRimThickn'!$B$1:$B$112,'CM-VL-G-C-GL-B-T-ClassRimThickn'!$C$1:$C$112,0,1,1),V897)</f>
        <v>46</v>
      </c>
      <c r="X897" s="24">
        <v>46</v>
      </c>
      <c r="Y897" s="24">
        <f>IF(X897&gt;900,_xlfn.XLOOKUP(ROUND(X897,0),'CM-VL-G-C-GL-B-T-ClassRimThickn'!$B$1:$B$112,'CM-VL-G-C-GL-B-T-ClassRimThickn'!$C$1:$C$112,0,1,1),X897)</f>
        <v>46</v>
      </c>
      <c r="Z897" s="24">
        <v>46</v>
      </c>
      <c r="AA897" s="24">
        <f>IF(Z897&gt;900,_xlfn.XLOOKUP(ROUND(Z897,0),'CM-VL-G-C-GL-B-T-ClassRimThickn'!$B$1:$B$112,'CM-VL-G-C-GL-B-T-ClassRimThickn'!$C$1:$C$112,0,1,1),Z897)</f>
        <v>46</v>
      </c>
      <c r="AB897" s="24">
        <v>44</v>
      </c>
      <c r="AC897" s="24">
        <f>IF(AB897&gt;900,_xlfn.XLOOKUP(ROUND(AB897,0),'CM-VL-G-C-GL-B-T-ClassRimThickn'!$B$1:$B$112,'CM-VL-G-C-GL-B-T-ClassRimThickn'!$C$1:$C$112,0,1,1),AB897)</f>
        <v>44</v>
      </c>
      <c r="AD897" s="24">
        <v>43</v>
      </c>
      <c r="AE897" s="24">
        <f>IF(AD897&gt;900,_xlfn.XLOOKUP(ROUND(AD897,0),'CM-VL-G-C-GL-B-T-ClassRimThickn'!$B$1:$B$112,'CM-VL-G-C-GL-B-T-ClassRimThickn'!$C$1:$C$112,0,1,1),AD897)</f>
        <v>43</v>
      </c>
      <c r="AF897" s="24">
        <v>43</v>
      </c>
      <c r="AG897" s="24">
        <f>IF(AF897&gt;900,_xlfn.XLOOKUP(ROUND(AF897,0),'CM-VL-G-C-GL-B-T-ClassRimThickn'!$B$1:$B$112,'CM-VL-G-C-GL-B-T-ClassRimThickn'!$C$1:$C$112,0,1,1),AF897)</f>
        <v>43</v>
      </c>
      <c r="AH897" s="24">
        <v>27</v>
      </c>
      <c r="AI897" s="24">
        <v>25</v>
      </c>
      <c r="AJ897" s="24">
        <v>25</v>
      </c>
      <c r="AK897" s="24">
        <v>26</v>
      </c>
      <c r="AL897" s="24">
        <v>25</v>
      </c>
      <c r="AM897" s="24">
        <v>26</v>
      </c>
      <c r="AN897" s="24">
        <v>28</v>
      </c>
      <c r="AO897" s="24">
        <v>27</v>
      </c>
      <c r="AP897" s="24">
        <v>28</v>
      </c>
      <c r="AQ897" s="24">
        <v>27</v>
      </c>
      <c r="AR897" s="24">
        <v>25</v>
      </c>
      <c r="AS897" s="24">
        <v>26</v>
      </c>
      <c r="AT897" s="24">
        <v>30</v>
      </c>
      <c r="AU897" s="24">
        <v>30</v>
      </c>
      <c r="AV897" s="24">
        <v>32</v>
      </c>
      <c r="AW897" s="24">
        <v>29</v>
      </c>
      <c r="AX897" s="24">
        <v>30</v>
      </c>
      <c r="AY897" s="24">
        <v>30</v>
      </c>
      <c r="AZ897" s="24">
        <v>29</v>
      </c>
      <c r="BA897" s="24">
        <v>29</v>
      </c>
      <c r="BB897" s="24">
        <v>29</v>
      </c>
      <c r="BC897" s="24">
        <v>28</v>
      </c>
      <c r="BD897" s="24">
        <v>29</v>
      </c>
      <c r="BE897" s="24">
        <v>30</v>
      </c>
      <c r="BF897" s="24">
        <v>1.5</v>
      </c>
      <c r="BG897" s="24">
        <v>1.5</v>
      </c>
      <c r="BH897" s="24">
        <v>1.5</v>
      </c>
      <c r="BI897" s="24">
        <v>1</v>
      </c>
      <c r="BJ897" s="24">
        <v>0</v>
      </c>
      <c r="BL897" s="24">
        <v>1.5</v>
      </c>
      <c r="BM897" s="24">
        <v>1.5</v>
      </c>
      <c r="BN897" s="24">
        <v>1.5</v>
      </c>
      <c r="BO897" s="24">
        <v>1</v>
      </c>
      <c r="BP897" s="24">
        <v>1</v>
      </c>
      <c r="BQ897" s="24">
        <v>1</v>
      </c>
      <c r="BR897" s="24">
        <v>1</v>
      </c>
      <c r="BS897" s="24">
        <v>2</v>
      </c>
      <c r="BT897" s="24">
        <v>0.5</v>
      </c>
      <c r="BU897" s="24">
        <v>0.5</v>
      </c>
      <c r="BV897" s="24">
        <v>0.5</v>
      </c>
      <c r="BW897" s="24">
        <v>0</v>
      </c>
      <c r="BX897" s="24">
        <v>1</v>
      </c>
      <c r="BY897" s="24">
        <v>0.5</v>
      </c>
      <c r="BZ897" s="24">
        <v>0</v>
      </c>
      <c r="CB897" s="24">
        <v>0.5</v>
      </c>
      <c r="CC897" s="24">
        <v>0.5</v>
      </c>
      <c r="CD897" s="24">
        <v>95</v>
      </c>
      <c r="CE897" s="24">
        <v>90</v>
      </c>
      <c r="CF897" s="24">
        <v>90</v>
      </c>
      <c r="CG897" s="24">
        <v>90</v>
      </c>
      <c r="CH897" s="24">
        <v>90</v>
      </c>
      <c r="CI897" s="24">
        <v>95</v>
      </c>
      <c r="CO897" s="34">
        <f t="shared" si="64"/>
        <v>295995</v>
      </c>
    </row>
    <row r="898" spans="1:93" ht="15" hidden="1">
      <c r="A898" s="23" t="s">
        <v>164</v>
      </c>
      <c r="B898" s="52">
        <v>40051</v>
      </c>
      <c r="C898" s="25" t="str">
        <f t="shared" ref="C898:C961" si="67">IF(B898=B899,TRUE,"")</f>
        <v/>
      </c>
      <c r="G898" s="24" t="str">
        <f t="shared" si="65"/>
        <v/>
      </c>
      <c r="H898" s="24">
        <v>3236148</v>
      </c>
      <c r="I898" s="24" t="str">
        <f t="shared" si="66"/>
        <v/>
      </c>
      <c r="K898" s="24">
        <f>IF(J898&gt;900,_xlfn.XLOOKUP(ROUND(J898,0),ELClassRimThickness!$B$1:$B$78,ELClassRimThickness!$C$1:$C$78,0,1,1),J898)</f>
        <v>0</v>
      </c>
      <c r="L898" s="24">
        <v>973.7</v>
      </c>
      <c r="M898" s="24">
        <f>IF(L898&gt;900,_xlfn.XLOOKUP(ROUND(L898,0),ELClassRimThickness!$B$1:$B$78,ELClassRimThickness!$C$1:$C$78,0,1,1),L898)</f>
        <v>44</v>
      </c>
      <c r="N898" s="24">
        <v>971.4</v>
      </c>
      <c r="O898" s="24">
        <f>IF(N898&gt;900,_xlfn.XLOOKUP(ROUND(N898,0),ELClassRimThickness!$B$1:$B$78,ELClassRimThickness!$C$1:$C$78,0,1,1),N898)</f>
        <v>42.5</v>
      </c>
      <c r="P898" s="24">
        <v>970.1</v>
      </c>
      <c r="Q898" s="24">
        <f>IF(P898&gt;900,_xlfn.XLOOKUP(ROUND(P898,0),ELClassRimThickness!$B$1:$B$78,ELClassRimThickness!$C$1:$C$78,0,1,1),P898)</f>
        <v>42</v>
      </c>
      <c r="S898" s="24">
        <f>IF(R898&gt;900,_xlfn.XLOOKUP(ROUND(R898,0),ELClassRimThickness!$B$1:$B$78,ELClassRimThickness!$C$1:$C$78,0,1,1),R898)</f>
        <v>0</v>
      </c>
      <c r="T898" s="24">
        <v>968.1</v>
      </c>
      <c r="U898" s="24">
        <f>IF(T898&gt;900,_xlfn.XLOOKUP(ROUND(T898,0),ELClassRimThickness!$B$1:$B$78,ELClassRimThickness!$C$1:$C$78,0,1,1),T898)</f>
        <v>41</v>
      </c>
      <c r="V898" s="24">
        <v>969.6</v>
      </c>
      <c r="W898" s="24">
        <f>IF(V898&gt;900,_xlfn.XLOOKUP(ROUND(V898,0),ELClassRimThickness!$B$1:$B$78,ELClassRimThickness!$C$1:$C$78,0,1,1),V898)</f>
        <v>42</v>
      </c>
      <c r="X898" s="24">
        <v>973.5</v>
      </c>
      <c r="Y898" s="24">
        <f>IF(X898&gt;900,_xlfn.XLOOKUP(ROUND(X898,0),ELClassRimThickness!$B$1:$B$78,ELClassRimThickness!$C$1:$C$78,0,1,1),X898)</f>
        <v>44</v>
      </c>
      <c r="Z898" s="24">
        <v>971.6</v>
      </c>
      <c r="AA898" s="24">
        <f>IF(Z898&gt;900,_xlfn.XLOOKUP(ROUND(Z898,0),ELClassRimThickness!$B$1:$B$78,ELClassRimThickness!$C$1:$C$78,0,1,1),Z898)</f>
        <v>43</v>
      </c>
      <c r="AB898" s="24">
        <v>969.5</v>
      </c>
      <c r="AC898" s="24">
        <f>IF(AB898&gt;900,_xlfn.XLOOKUP(ROUND(AB898,0),ELClassRimThickness!$B$1:$B$78,ELClassRimThickness!$C$1:$C$78,0,1,1),AB898)</f>
        <v>42</v>
      </c>
      <c r="AD898" s="24">
        <v>973.8</v>
      </c>
      <c r="AE898" s="24">
        <f>IF(AD898&gt;900,_xlfn.XLOOKUP(ROUND(AD898,0),ELClassRimThickness!$B$1:$B$78,ELClassRimThickness!$C$1:$C$78,0,1,1),AD898)</f>
        <v>44</v>
      </c>
      <c r="AF898" s="24">
        <v>970</v>
      </c>
      <c r="AG898" s="24">
        <f>IF(AF898&gt;900,_xlfn.XLOOKUP(ROUND(AF898,0),ELClassRimThickness!$B$1:$B$78,ELClassRimThickness!$C$1:$C$78,0,1,1),AF898)</f>
        <v>42</v>
      </c>
      <c r="AH898" s="24">
        <v>27</v>
      </c>
      <c r="AI898" s="24">
        <v>27</v>
      </c>
      <c r="AJ898" s="24">
        <v>27</v>
      </c>
      <c r="AK898" s="24">
        <v>27</v>
      </c>
      <c r="AL898" s="24">
        <v>27</v>
      </c>
      <c r="AM898" s="24">
        <v>26</v>
      </c>
      <c r="AN898" s="24">
        <v>27</v>
      </c>
      <c r="AO898" s="24">
        <v>28</v>
      </c>
      <c r="AP898" s="24">
        <v>28</v>
      </c>
      <c r="AQ898" s="24">
        <v>28</v>
      </c>
      <c r="AR898" s="24">
        <v>26.5</v>
      </c>
      <c r="AS898" s="24">
        <v>29</v>
      </c>
      <c r="AT898" s="24">
        <v>28.5</v>
      </c>
      <c r="AU898" s="24">
        <v>29.5</v>
      </c>
      <c r="AV898" s="24">
        <v>29</v>
      </c>
      <c r="AW898" s="24">
        <v>28.5</v>
      </c>
      <c r="AX898" s="24">
        <v>28</v>
      </c>
      <c r="AY898" s="24">
        <v>29</v>
      </c>
      <c r="AZ898" s="24">
        <v>29</v>
      </c>
      <c r="BA898" s="24">
        <v>28.5</v>
      </c>
      <c r="BB898" s="24">
        <v>28</v>
      </c>
      <c r="BC898" s="24">
        <v>28</v>
      </c>
      <c r="BD898" s="24">
        <v>28</v>
      </c>
      <c r="BE898" s="24">
        <v>28</v>
      </c>
      <c r="BF898" s="24">
        <v>0.5</v>
      </c>
      <c r="BG898" s="24">
        <v>0.5</v>
      </c>
      <c r="BH898" s="24">
        <v>0.5</v>
      </c>
      <c r="BI898" s="24">
        <v>0.5</v>
      </c>
      <c r="BJ898" s="24">
        <v>0.5</v>
      </c>
      <c r="BL898" s="24">
        <v>0.5</v>
      </c>
      <c r="BM898" s="24">
        <v>0.5</v>
      </c>
      <c r="BN898" s="24">
        <v>0.5</v>
      </c>
      <c r="BO898" s="24">
        <v>0.5</v>
      </c>
      <c r="BP898" s="24">
        <v>0.5</v>
      </c>
      <c r="BQ898" s="24">
        <v>0.5</v>
      </c>
      <c r="BR898" s="24">
        <v>0.5</v>
      </c>
      <c r="BS898" s="24">
        <v>0.5</v>
      </c>
      <c r="BT898" s="24">
        <v>0.5</v>
      </c>
      <c r="BU898" s="24">
        <v>0.5</v>
      </c>
      <c r="BV898" s="24">
        <v>0.5</v>
      </c>
      <c r="BW898" s="24">
        <v>0.5</v>
      </c>
      <c r="BX898" s="24">
        <v>0.5</v>
      </c>
      <c r="BY898" s="24">
        <v>0.5</v>
      </c>
      <c r="BZ898" s="24">
        <v>0.5</v>
      </c>
      <c r="CB898" s="24">
        <v>0.5</v>
      </c>
      <c r="CC898" s="24">
        <v>0.5</v>
      </c>
      <c r="CO898" s="34">
        <f t="shared" si="64"/>
        <v>3236148</v>
      </c>
    </row>
    <row r="899" spans="1:93" ht="15" hidden="1">
      <c r="A899" s="23" t="s">
        <v>164</v>
      </c>
      <c r="B899" s="52">
        <v>40065</v>
      </c>
      <c r="C899" s="25" t="str">
        <f t="shared" si="67"/>
        <v/>
      </c>
      <c r="G899" s="24">
        <f t="shared" si="65"/>
        <v>14</v>
      </c>
      <c r="H899" s="30">
        <f>(H900-H898)/(G899+G900)*G899+H898</f>
        <v>3236864.3483870965</v>
      </c>
      <c r="I899" s="24" t="str">
        <f t="shared" si="66"/>
        <v/>
      </c>
      <c r="K899" s="24">
        <f>IF(J899&gt;900,_xlfn.XLOOKUP(ROUND(J899,0),ELClassRimThickness!$B$1:$B$78,ELClassRimThickness!$C$1:$C$78,0,1,1),J899)</f>
        <v>0</v>
      </c>
      <c r="L899" s="24">
        <v>45</v>
      </c>
      <c r="M899" s="24">
        <f>IF(L899&gt;900,_xlfn.XLOOKUP(ROUND(L899,0),ELClassRimThickness!$B$1:$B$78,ELClassRimThickness!$C$1:$C$78,0,1,1),L899)</f>
        <v>45</v>
      </c>
      <c r="N899" s="24">
        <v>43</v>
      </c>
      <c r="O899" s="24">
        <f>IF(N899&gt;900,_xlfn.XLOOKUP(ROUND(N899,0),ELClassRimThickness!$B$1:$B$78,ELClassRimThickness!$C$1:$C$78,0,1,1),N899)</f>
        <v>43</v>
      </c>
      <c r="P899" s="24">
        <v>47</v>
      </c>
      <c r="Q899" s="24">
        <f>IF(P899&gt;900,_xlfn.XLOOKUP(ROUND(P899,0),ELClassRimThickness!$B$1:$B$78,ELClassRimThickness!$C$1:$C$78,0,1,1),P899)</f>
        <v>47</v>
      </c>
      <c r="S899" s="24">
        <f>IF(R899&gt;900,_xlfn.XLOOKUP(ROUND(R899,0),ELClassRimThickness!$B$1:$B$78,ELClassRimThickness!$C$1:$C$78,0,1,1),R899)</f>
        <v>0</v>
      </c>
      <c r="T899" s="24">
        <v>44</v>
      </c>
      <c r="U899" s="24">
        <f>IF(T899&gt;900,_xlfn.XLOOKUP(ROUND(T899,0),ELClassRimThickness!$B$1:$B$78,ELClassRimThickness!$C$1:$C$78,0,1,1),T899)</f>
        <v>44</v>
      </c>
      <c r="V899" s="24">
        <v>43</v>
      </c>
      <c r="W899" s="24">
        <f>IF(V899&gt;900,_xlfn.XLOOKUP(ROUND(V899,0),ELClassRimThickness!$B$1:$B$78,ELClassRimThickness!$C$1:$C$78,0,1,1),V899)</f>
        <v>43</v>
      </c>
      <c r="X899" s="24">
        <v>45</v>
      </c>
      <c r="Y899" s="24">
        <f>IF(X899&gt;900,_xlfn.XLOOKUP(ROUND(X899,0),ELClassRimThickness!$B$1:$B$78,ELClassRimThickness!$C$1:$C$78,0,1,1),X899)</f>
        <v>45</v>
      </c>
      <c r="Z899" s="24">
        <v>42</v>
      </c>
      <c r="AA899" s="24">
        <f>IF(Z899&gt;900,_xlfn.XLOOKUP(ROUND(Z899,0),ELClassRimThickness!$B$1:$B$78,ELClassRimThickness!$C$1:$C$78,0,1,1),Z899)</f>
        <v>42</v>
      </c>
      <c r="AB899" s="24">
        <v>43</v>
      </c>
      <c r="AC899" s="24">
        <f>IF(AB899&gt;900,_xlfn.XLOOKUP(ROUND(AB899,0),ELClassRimThickness!$B$1:$B$78,ELClassRimThickness!$C$1:$C$78,0,1,1),AB899)</f>
        <v>43</v>
      </c>
      <c r="AD899" s="24">
        <v>45</v>
      </c>
      <c r="AE899" s="24">
        <f>IF(AD899&gt;900,_xlfn.XLOOKUP(ROUND(AD899,0),ELClassRimThickness!$B$1:$B$78,ELClassRimThickness!$C$1:$C$78,0,1,1),AD899)</f>
        <v>45</v>
      </c>
      <c r="AF899" s="24">
        <v>44</v>
      </c>
      <c r="AG899" s="24">
        <f>IF(AF899&gt;900,_xlfn.XLOOKUP(ROUND(AF899,0),ELClassRimThickness!$B$1:$B$78,ELClassRimThickness!$C$1:$C$78,0,1,1),AF899)</f>
        <v>44</v>
      </c>
      <c r="AH899" s="24">
        <v>29</v>
      </c>
      <c r="AI899" s="24">
        <v>27</v>
      </c>
      <c r="AJ899" s="24">
        <v>29</v>
      </c>
      <c r="AK899" s="24">
        <v>28</v>
      </c>
      <c r="AL899" s="24">
        <v>27</v>
      </c>
      <c r="AM899" s="24">
        <v>27</v>
      </c>
      <c r="AN899" s="24">
        <v>27</v>
      </c>
      <c r="AO899" s="24">
        <v>29</v>
      </c>
      <c r="AP899" s="24">
        <v>29</v>
      </c>
      <c r="AQ899" s="24">
        <v>29</v>
      </c>
      <c r="AR899" s="24">
        <v>27</v>
      </c>
      <c r="AS899" s="24">
        <v>28</v>
      </c>
      <c r="AT899" s="24">
        <v>30</v>
      </c>
      <c r="AU899" s="24">
        <v>28</v>
      </c>
      <c r="AV899" s="24">
        <v>29</v>
      </c>
      <c r="AW899" s="24">
        <v>29</v>
      </c>
      <c r="AX899" s="24">
        <v>28</v>
      </c>
      <c r="AY899" s="24">
        <v>29</v>
      </c>
      <c r="AZ899" s="24">
        <v>29</v>
      </c>
      <c r="BA899" s="24">
        <v>28</v>
      </c>
      <c r="BB899" s="24">
        <v>29</v>
      </c>
      <c r="BC899" s="24">
        <v>29</v>
      </c>
      <c r="BD899" s="24">
        <v>29</v>
      </c>
      <c r="BE899" s="24">
        <v>28</v>
      </c>
      <c r="BF899" s="24">
        <v>0</v>
      </c>
      <c r="BG899" s="24">
        <v>0</v>
      </c>
      <c r="BH899" s="24">
        <v>0.5</v>
      </c>
      <c r="BI899" s="24">
        <v>0</v>
      </c>
      <c r="BJ899" s="24">
        <v>0</v>
      </c>
      <c r="BL899" s="24">
        <v>0</v>
      </c>
      <c r="BM899" s="24">
        <v>0</v>
      </c>
      <c r="BN899" s="24">
        <v>0</v>
      </c>
      <c r="BO899" s="24">
        <v>0</v>
      </c>
      <c r="BP899" s="24">
        <v>0</v>
      </c>
      <c r="BQ899" s="24">
        <v>0</v>
      </c>
      <c r="BR899" s="24">
        <v>0</v>
      </c>
      <c r="BS899" s="24">
        <v>0</v>
      </c>
      <c r="BT899" s="24">
        <v>0</v>
      </c>
      <c r="BU899" s="24">
        <v>0.2</v>
      </c>
      <c r="BV899" s="24">
        <v>0</v>
      </c>
      <c r="BW899" s="24">
        <v>0.1</v>
      </c>
      <c r="BX899" s="24">
        <v>0</v>
      </c>
      <c r="BY899" s="24">
        <v>0</v>
      </c>
      <c r="BZ899" s="24">
        <v>0</v>
      </c>
      <c r="CB899" s="24">
        <v>0.1</v>
      </c>
      <c r="CC899" s="24">
        <v>0</v>
      </c>
      <c r="CD899" s="24">
        <v>135</v>
      </c>
      <c r="CE899" s="24">
        <v>140</v>
      </c>
      <c r="CF899" s="24">
        <v>145</v>
      </c>
      <c r="CG899" s="24">
        <v>135</v>
      </c>
      <c r="CH899" s="24">
        <v>140</v>
      </c>
      <c r="CI899" s="24">
        <v>140</v>
      </c>
      <c r="CO899" s="34">
        <f t="shared" ref="CO899:CO962" si="68">IF(H899="",(H900-H899)/(G900+G902)*G900+H899,H899)</f>
        <v>3236864.3483870965</v>
      </c>
    </row>
    <row r="900" spans="1:93" ht="15" hidden="1">
      <c r="A900" s="23" t="s">
        <v>164</v>
      </c>
      <c r="B900" s="52">
        <v>40206</v>
      </c>
      <c r="C900" s="25" t="str">
        <f t="shared" si="67"/>
        <v/>
      </c>
      <c r="G900" s="24">
        <f t="shared" si="65"/>
        <v>141</v>
      </c>
      <c r="H900" s="27">
        <v>3244079</v>
      </c>
      <c r="I900" s="24" t="str">
        <f t="shared" si="66"/>
        <v/>
      </c>
      <c r="K900" s="24">
        <f>IF(J900&gt;900,_xlfn.XLOOKUP(ROUND(J900,0),ELClassRimThickness!$B$1:$B$78,ELClassRimThickness!$C$1:$C$78,0,1,1),J900)</f>
        <v>0</v>
      </c>
      <c r="L900" s="24">
        <v>46</v>
      </c>
      <c r="M900" s="24">
        <f>IF(L900&gt;900,_xlfn.XLOOKUP(ROUND(L900,0),ELClassRimThickness!$B$1:$B$78,ELClassRimThickness!$C$1:$C$78,0,1,1),L900)</f>
        <v>46</v>
      </c>
      <c r="N900" s="24">
        <v>43</v>
      </c>
      <c r="O900" s="24">
        <f>IF(N900&gt;900,_xlfn.XLOOKUP(ROUND(N900,0),ELClassRimThickness!$B$1:$B$78,ELClassRimThickness!$C$1:$C$78,0,1,1),N900)</f>
        <v>43</v>
      </c>
      <c r="P900" s="24">
        <v>44</v>
      </c>
      <c r="Q900" s="24">
        <f>IF(P900&gt;900,_xlfn.XLOOKUP(ROUND(P900,0),ELClassRimThickness!$B$1:$B$78,ELClassRimThickness!$C$1:$C$78,0,1,1),P900)</f>
        <v>44</v>
      </c>
      <c r="S900" s="24">
        <f>IF(R900&gt;900,_xlfn.XLOOKUP(ROUND(R900,0),ELClassRimThickness!$B$1:$B$78,ELClassRimThickness!$C$1:$C$78,0,1,1),R900)</f>
        <v>0</v>
      </c>
      <c r="T900" s="24">
        <v>43</v>
      </c>
      <c r="U900" s="24">
        <f>IF(T900&gt;900,_xlfn.XLOOKUP(ROUND(T900,0),ELClassRimThickness!$B$1:$B$78,ELClassRimThickness!$C$1:$C$78,0,1,1),T900)</f>
        <v>43</v>
      </c>
      <c r="V900" s="24">
        <v>43</v>
      </c>
      <c r="W900" s="24">
        <f>IF(V900&gt;900,_xlfn.XLOOKUP(ROUND(V900,0),ELClassRimThickness!$B$1:$B$78,ELClassRimThickness!$C$1:$C$78,0,1,1),V900)</f>
        <v>43</v>
      </c>
      <c r="X900" s="24">
        <v>45</v>
      </c>
      <c r="Y900" s="24">
        <f>IF(X900&gt;900,_xlfn.XLOOKUP(ROUND(X900,0),ELClassRimThickness!$B$1:$B$78,ELClassRimThickness!$C$1:$C$78,0,1,1),X900)</f>
        <v>45</v>
      </c>
      <c r="Z900" s="24">
        <v>44</v>
      </c>
      <c r="AA900" s="24">
        <f>IF(Z900&gt;900,_xlfn.XLOOKUP(ROUND(Z900,0),ELClassRimThickness!$B$1:$B$78,ELClassRimThickness!$C$1:$C$78,0,1,1),Z900)</f>
        <v>44</v>
      </c>
      <c r="AB900" s="24">
        <v>45</v>
      </c>
      <c r="AC900" s="24">
        <f>IF(AB900&gt;900,_xlfn.XLOOKUP(ROUND(AB900,0),ELClassRimThickness!$B$1:$B$78,ELClassRimThickness!$C$1:$C$78,0,1,1),AB900)</f>
        <v>45</v>
      </c>
      <c r="AD900" s="24">
        <v>45.5</v>
      </c>
      <c r="AE900" s="24">
        <f>IF(AD900&gt;900,_xlfn.XLOOKUP(ROUND(AD900,0),ELClassRimThickness!$B$1:$B$78,ELClassRimThickness!$C$1:$C$78,0,1,1),AD900)</f>
        <v>45.5</v>
      </c>
      <c r="AF900" s="24">
        <v>44</v>
      </c>
      <c r="AG900" s="24">
        <f>IF(AF900&gt;900,_xlfn.XLOOKUP(ROUND(AF900,0),ELClassRimThickness!$B$1:$B$78,ELClassRimThickness!$C$1:$C$78,0,1,1),AF900)</f>
        <v>44</v>
      </c>
      <c r="AH900" s="24">
        <v>27</v>
      </c>
      <c r="AI900" s="24">
        <v>27.5</v>
      </c>
      <c r="AJ900" s="24">
        <v>28</v>
      </c>
      <c r="AK900" s="24">
        <v>28</v>
      </c>
      <c r="AL900" s="24">
        <v>27</v>
      </c>
      <c r="AM900" s="24">
        <v>27</v>
      </c>
      <c r="AN900" s="24">
        <v>27</v>
      </c>
      <c r="AO900" s="24">
        <v>28</v>
      </c>
      <c r="AP900" s="24">
        <v>28.5</v>
      </c>
      <c r="AQ900" s="24">
        <v>28.5</v>
      </c>
      <c r="AR900" s="24">
        <v>26</v>
      </c>
      <c r="AS900" s="24">
        <v>30</v>
      </c>
      <c r="AT900" s="24">
        <v>31</v>
      </c>
      <c r="AU900" s="24">
        <v>30.5</v>
      </c>
      <c r="AV900" s="24">
        <v>31</v>
      </c>
      <c r="AW900" s="24">
        <v>30</v>
      </c>
      <c r="AX900" s="24">
        <v>31</v>
      </c>
      <c r="AY900" s="24">
        <v>30</v>
      </c>
      <c r="AZ900" s="24">
        <v>30.5</v>
      </c>
      <c r="BA900" s="24">
        <v>30</v>
      </c>
      <c r="BB900" s="24">
        <v>30</v>
      </c>
      <c r="BC900" s="24">
        <v>30</v>
      </c>
      <c r="BD900" s="24">
        <v>30</v>
      </c>
      <c r="BE900" s="24">
        <v>30</v>
      </c>
      <c r="BF900" s="24">
        <v>2</v>
      </c>
      <c r="BG900" s="24">
        <v>2</v>
      </c>
      <c r="BH900" s="24">
        <v>2</v>
      </c>
      <c r="BI900" s="24">
        <v>2</v>
      </c>
      <c r="BJ900" s="24">
        <v>1.5</v>
      </c>
      <c r="BL900" s="24">
        <v>2</v>
      </c>
      <c r="BM900" s="24">
        <v>2</v>
      </c>
      <c r="BN900" s="24">
        <v>2</v>
      </c>
      <c r="BO900" s="24">
        <v>2</v>
      </c>
      <c r="BP900" s="24">
        <v>1.5</v>
      </c>
      <c r="BQ900" s="24">
        <v>1.5</v>
      </c>
      <c r="BR900" s="24">
        <v>0.5</v>
      </c>
      <c r="BS900" s="24">
        <v>0.5</v>
      </c>
      <c r="BT900" s="24">
        <v>0</v>
      </c>
      <c r="BU900" s="24">
        <v>0.5</v>
      </c>
      <c r="BV900" s="24">
        <v>0</v>
      </c>
      <c r="BW900" s="24">
        <v>0</v>
      </c>
      <c r="BX900" s="24">
        <v>0</v>
      </c>
      <c r="BY900" s="24">
        <v>0</v>
      </c>
      <c r="BZ900" s="24">
        <v>0</v>
      </c>
      <c r="CB900" s="24">
        <v>0.5</v>
      </c>
      <c r="CC900" s="24">
        <v>0</v>
      </c>
      <c r="CD900" s="24">
        <v>140</v>
      </c>
      <c r="CE900" s="24">
        <v>140</v>
      </c>
      <c r="CF900" s="24">
        <v>140</v>
      </c>
      <c r="CG900" s="24">
        <v>138</v>
      </c>
      <c r="CH900" s="24">
        <v>140</v>
      </c>
      <c r="CI900" s="24">
        <v>139</v>
      </c>
      <c r="CO900" s="34">
        <f t="shared" si="68"/>
        <v>3244079</v>
      </c>
    </row>
    <row r="901" spans="1:93" ht="15" hidden="1">
      <c r="A901" s="23" t="s">
        <v>164</v>
      </c>
      <c r="B901" s="52">
        <v>40302</v>
      </c>
      <c r="C901" s="25" t="str">
        <f t="shared" si="67"/>
        <v/>
      </c>
      <c r="G901" s="24">
        <f t="shared" si="65"/>
        <v>96</v>
      </c>
      <c r="H901" s="32">
        <v>3246482</v>
      </c>
      <c r="I901" s="24" t="b">
        <f t="shared" si="66"/>
        <v>0</v>
      </c>
      <c r="K901" s="24">
        <f>IF(J901&gt;900,_xlfn.XLOOKUP(ROUND(J901,0),ELClassRimThickness!$B$1:$B$78,ELClassRimThickness!$C$1:$C$78,0,1,1),J901)</f>
        <v>0</v>
      </c>
      <c r="L901" s="24">
        <v>46</v>
      </c>
      <c r="M901" s="24">
        <f>IF(L901&gt;900,_xlfn.XLOOKUP(ROUND(L901,0),ELClassRimThickness!$B$1:$B$78,ELClassRimThickness!$C$1:$C$78,0,1,1),L901)</f>
        <v>46</v>
      </c>
      <c r="N901" s="24">
        <v>43</v>
      </c>
      <c r="O901" s="24">
        <f>IF(N901&gt;900,_xlfn.XLOOKUP(ROUND(N901,0),ELClassRimThickness!$B$1:$B$78,ELClassRimThickness!$C$1:$C$78,0,1,1),N901)</f>
        <v>43</v>
      </c>
      <c r="P901" s="24">
        <v>44</v>
      </c>
      <c r="Q901" s="24">
        <f>IF(P901&gt;900,_xlfn.XLOOKUP(ROUND(P901,0),ELClassRimThickness!$B$1:$B$78,ELClassRimThickness!$C$1:$C$78,0,1,1),P901)</f>
        <v>44</v>
      </c>
      <c r="S901" s="24">
        <f>IF(R901&gt;900,_xlfn.XLOOKUP(ROUND(R901,0),ELClassRimThickness!$B$1:$B$78,ELClassRimThickness!$C$1:$C$78,0,1,1),R901)</f>
        <v>0</v>
      </c>
      <c r="T901" s="24">
        <v>43</v>
      </c>
      <c r="U901" s="24">
        <f>IF(T901&gt;900,_xlfn.XLOOKUP(ROUND(T901,0),ELClassRimThickness!$B$1:$B$78,ELClassRimThickness!$C$1:$C$78,0,1,1),T901)</f>
        <v>43</v>
      </c>
      <c r="V901" s="24">
        <v>43</v>
      </c>
      <c r="W901" s="24">
        <f>IF(V901&gt;900,_xlfn.XLOOKUP(ROUND(V901,0),ELClassRimThickness!$B$1:$B$78,ELClassRimThickness!$C$1:$C$78,0,1,1),V901)</f>
        <v>43</v>
      </c>
      <c r="X901" s="24">
        <v>45</v>
      </c>
      <c r="Y901" s="24">
        <f>IF(X901&gt;900,_xlfn.XLOOKUP(ROUND(X901,0),ELClassRimThickness!$B$1:$B$78,ELClassRimThickness!$C$1:$C$78,0,1,1),X901)</f>
        <v>45</v>
      </c>
      <c r="Z901" s="24">
        <v>44</v>
      </c>
      <c r="AA901" s="24">
        <f>IF(Z901&gt;900,_xlfn.XLOOKUP(ROUND(Z901,0),ELClassRimThickness!$B$1:$B$78,ELClassRimThickness!$C$1:$C$78,0,1,1),Z901)</f>
        <v>44</v>
      </c>
      <c r="AB901" s="24">
        <v>45</v>
      </c>
      <c r="AC901" s="24">
        <f>IF(AB901&gt;900,_xlfn.XLOOKUP(ROUND(AB901,0),ELClassRimThickness!$B$1:$B$78,ELClassRimThickness!$C$1:$C$78,0,1,1),AB901)</f>
        <v>45</v>
      </c>
      <c r="AD901" s="24">
        <v>46</v>
      </c>
      <c r="AE901" s="24">
        <f>IF(AD901&gt;900,_xlfn.XLOOKUP(ROUND(AD901,0),ELClassRimThickness!$B$1:$B$78,ELClassRimThickness!$C$1:$C$78,0,1,1),AD901)</f>
        <v>46</v>
      </c>
      <c r="AF901" s="24">
        <v>44</v>
      </c>
      <c r="AG901" s="24">
        <f>IF(AF901&gt;900,_xlfn.XLOOKUP(ROUND(AF901,0),ELClassRimThickness!$B$1:$B$78,ELClassRimThickness!$C$1:$C$78,0,1,1),AF901)</f>
        <v>44</v>
      </c>
      <c r="AH901" s="24">
        <v>27</v>
      </c>
      <c r="AI901" s="24">
        <v>27</v>
      </c>
      <c r="AJ901" s="24">
        <v>28</v>
      </c>
      <c r="AK901" s="24">
        <v>28</v>
      </c>
      <c r="AL901" s="24">
        <v>26.5</v>
      </c>
      <c r="AM901" s="24">
        <v>27</v>
      </c>
      <c r="AN901" s="24">
        <v>26.5</v>
      </c>
      <c r="AO901" s="24">
        <v>28</v>
      </c>
      <c r="AP901" s="24">
        <v>28</v>
      </c>
      <c r="AQ901" s="24">
        <v>27</v>
      </c>
      <c r="AR901" s="24">
        <v>26</v>
      </c>
      <c r="AS901" s="24">
        <v>29</v>
      </c>
      <c r="AT901" s="24">
        <v>31</v>
      </c>
      <c r="AU901" s="24">
        <v>31</v>
      </c>
      <c r="AV901" s="24">
        <v>31</v>
      </c>
      <c r="AW901" s="24">
        <v>30</v>
      </c>
      <c r="AX901" s="24">
        <v>31</v>
      </c>
      <c r="AY901" s="24">
        <v>30</v>
      </c>
      <c r="AZ901" s="24">
        <v>30.5</v>
      </c>
      <c r="BA901" s="24">
        <v>30</v>
      </c>
      <c r="BB901" s="24">
        <v>30</v>
      </c>
      <c r="BC901" s="24">
        <v>30</v>
      </c>
      <c r="BD901" s="24">
        <v>30</v>
      </c>
      <c r="BE901" s="24">
        <v>30</v>
      </c>
      <c r="BF901" s="24">
        <v>2</v>
      </c>
      <c r="BG901" s="24">
        <v>2</v>
      </c>
      <c r="BH901" s="24">
        <v>2</v>
      </c>
      <c r="BI901" s="24">
        <v>2</v>
      </c>
      <c r="BJ901" s="24">
        <v>1.5</v>
      </c>
      <c r="BL901" s="24">
        <v>2</v>
      </c>
      <c r="BM901" s="24">
        <v>2</v>
      </c>
      <c r="BN901" s="24">
        <v>2</v>
      </c>
      <c r="BO901" s="24">
        <v>2</v>
      </c>
      <c r="BP901" s="24">
        <v>1.5</v>
      </c>
      <c r="BQ901" s="24">
        <v>1.5</v>
      </c>
      <c r="BR901" s="24">
        <v>0.5</v>
      </c>
      <c r="BS901" s="24">
        <v>0.5</v>
      </c>
      <c r="BT901" s="24">
        <v>0</v>
      </c>
      <c r="BU901" s="24">
        <v>0.5</v>
      </c>
      <c r="BV901" s="24">
        <v>0</v>
      </c>
      <c r="BW901" s="24">
        <v>0</v>
      </c>
      <c r="BX901" s="24">
        <v>0</v>
      </c>
      <c r="BY901" s="24">
        <v>0</v>
      </c>
      <c r="BZ901" s="24">
        <v>0</v>
      </c>
      <c r="CB901" s="24">
        <v>0</v>
      </c>
      <c r="CC901" s="24">
        <v>0.5</v>
      </c>
      <c r="CD901" s="24">
        <v>140</v>
      </c>
      <c r="CE901" s="24">
        <v>140</v>
      </c>
      <c r="CF901" s="24">
        <v>140</v>
      </c>
      <c r="CG901" s="24">
        <v>138</v>
      </c>
      <c r="CH901" s="24">
        <v>140</v>
      </c>
      <c r="CI901" s="24">
        <v>139</v>
      </c>
      <c r="CO901" s="34">
        <f t="shared" si="68"/>
        <v>3246482</v>
      </c>
    </row>
    <row r="902" spans="1:93" ht="15" hidden="1">
      <c r="A902" s="23" t="s">
        <v>164</v>
      </c>
      <c r="B902" s="52">
        <v>40459</v>
      </c>
      <c r="C902" s="25" t="str">
        <f t="shared" si="67"/>
        <v/>
      </c>
      <c r="G902" s="24">
        <f t="shared" si="65"/>
        <v>157</v>
      </c>
      <c r="H902" s="38"/>
      <c r="I902" s="24" t="str">
        <f t="shared" si="66"/>
        <v/>
      </c>
      <c r="K902" s="24">
        <f>IF(J902&gt;900,_xlfn.XLOOKUP(ROUND(J902,0),ELClassRimThickness!$B$1:$B$78,ELClassRimThickness!$C$1:$C$78,0,1,1),J902)</f>
        <v>0</v>
      </c>
      <c r="L902" s="24">
        <v>44</v>
      </c>
      <c r="M902" s="24">
        <f>IF(L902&gt;900,_xlfn.XLOOKUP(ROUND(L902,0),ELClassRimThickness!$B$1:$B$78,ELClassRimThickness!$C$1:$C$78,0,1,1),L902)</f>
        <v>44</v>
      </c>
      <c r="N902" s="24">
        <v>44</v>
      </c>
      <c r="O902" s="24">
        <f>IF(N902&gt;900,_xlfn.XLOOKUP(ROUND(N902,0),ELClassRimThickness!$B$1:$B$78,ELClassRimThickness!$C$1:$C$78,0,1,1),N902)</f>
        <v>44</v>
      </c>
      <c r="P902" s="24">
        <v>44</v>
      </c>
      <c r="Q902" s="24">
        <f>IF(P902&gt;900,_xlfn.XLOOKUP(ROUND(P902,0),ELClassRimThickness!$B$1:$B$78,ELClassRimThickness!$C$1:$C$78,0,1,1),P902)</f>
        <v>44</v>
      </c>
      <c r="S902" s="24">
        <f>IF(R902&gt;900,_xlfn.XLOOKUP(ROUND(R902,0),ELClassRimThickness!$B$1:$B$78,ELClassRimThickness!$C$1:$C$78,0,1,1),R902)</f>
        <v>0</v>
      </c>
      <c r="T902" s="24">
        <v>43.5</v>
      </c>
      <c r="U902" s="24">
        <f>IF(T902&gt;900,_xlfn.XLOOKUP(ROUND(T902,0),ELClassRimThickness!$B$1:$B$78,ELClassRimThickness!$C$1:$C$78,0,1,1),T902)</f>
        <v>43.5</v>
      </c>
      <c r="V902" s="24">
        <v>43.5</v>
      </c>
      <c r="W902" s="24">
        <f>IF(V902&gt;900,_xlfn.XLOOKUP(ROUND(V902,0),ELClassRimThickness!$B$1:$B$78,ELClassRimThickness!$C$1:$C$78,0,1,1),V902)</f>
        <v>43.5</v>
      </c>
      <c r="X902" s="24">
        <v>46</v>
      </c>
      <c r="Y902" s="24">
        <f>IF(X902&gt;900,_xlfn.XLOOKUP(ROUND(X902,0),ELClassRimThickness!$B$1:$B$78,ELClassRimThickness!$C$1:$C$78,0,1,1),X902)</f>
        <v>46</v>
      </c>
      <c r="Z902" s="24">
        <v>44.5</v>
      </c>
      <c r="AA902" s="24">
        <f>IF(Z902&gt;900,_xlfn.XLOOKUP(ROUND(Z902,0),ELClassRimThickness!$B$1:$B$78,ELClassRimThickness!$C$1:$C$78,0,1,1),Z902)</f>
        <v>44.5</v>
      </c>
      <c r="AB902" s="24">
        <v>44.5</v>
      </c>
      <c r="AC902" s="24">
        <f>IF(AB902&gt;900,_xlfn.XLOOKUP(ROUND(AB902,0),ELClassRimThickness!$B$1:$B$78,ELClassRimThickness!$C$1:$C$78,0,1,1),AB902)</f>
        <v>44.5</v>
      </c>
      <c r="AD902" s="24">
        <v>47</v>
      </c>
      <c r="AE902" s="24">
        <f>IF(AD902&gt;900,_xlfn.XLOOKUP(ROUND(AD902,0),ELClassRimThickness!$B$1:$B$78,ELClassRimThickness!$C$1:$C$78,0,1,1),AD902)</f>
        <v>47</v>
      </c>
      <c r="AF902" s="24">
        <v>44</v>
      </c>
      <c r="AG902" s="24">
        <f>IF(AF902&gt;900,_xlfn.XLOOKUP(ROUND(AF902,0),ELClassRimThickness!$B$1:$B$78,ELClassRimThickness!$C$1:$C$78,0,1,1),AF902)</f>
        <v>44</v>
      </c>
      <c r="AH902" s="24">
        <v>27</v>
      </c>
      <c r="AI902" s="24">
        <v>28</v>
      </c>
      <c r="AJ902" s="24">
        <v>29</v>
      </c>
      <c r="AK902" s="24">
        <v>27</v>
      </c>
      <c r="AL902" s="24">
        <v>28</v>
      </c>
      <c r="AM902" s="24">
        <v>28</v>
      </c>
      <c r="AN902" s="24">
        <v>27</v>
      </c>
      <c r="AO902" s="24">
        <v>28</v>
      </c>
      <c r="AP902" s="24">
        <v>29</v>
      </c>
      <c r="AQ902" s="24">
        <v>29</v>
      </c>
      <c r="AR902" s="24">
        <v>28</v>
      </c>
      <c r="AS902" s="24">
        <v>29</v>
      </c>
      <c r="AT902" s="24">
        <v>29</v>
      </c>
      <c r="AU902" s="24">
        <v>29</v>
      </c>
      <c r="AV902" s="24">
        <v>29</v>
      </c>
      <c r="AW902" s="24">
        <v>29</v>
      </c>
      <c r="AX902" s="24">
        <v>29</v>
      </c>
      <c r="AY902" s="24">
        <v>29</v>
      </c>
      <c r="AZ902" s="24">
        <v>29</v>
      </c>
      <c r="BA902" s="24">
        <v>29.5</v>
      </c>
      <c r="BB902" s="24">
        <v>29</v>
      </c>
      <c r="BC902" s="24">
        <v>29</v>
      </c>
      <c r="BD902" s="24">
        <v>29</v>
      </c>
      <c r="BE902" s="24">
        <v>29</v>
      </c>
      <c r="BF902" s="24">
        <v>1.5</v>
      </c>
      <c r="BG902" s="24">
        <v>1.5</v>
      </c>
      <c r="BH902" s="24">
        <v>1</v>
      </c>
      <c r="BI902" s="24">
        <v>1</v>
      </c>
      <c r="BJ902" s="24">
        <v>1</v>
      </c>
      <c r="BL902" s="24">
        <v>1.5</v>
      </c>
      <c r="BM902" s="24">
        <v>1.5</v>
      </c>
      <c r="BN902" s="24">
        <v>1</v>
      </c>
      <c r="BO902" s="24">
        <v>1</v>
      </c>
      <c r="BP902" s="24">
        <v>1</v>
      </c>
      <c r="BQ902" s="24">
        <v>1.5</v>
      </c>
      <c r="BR902" s="24">
        <v>0</v>
      </c>
      <c r="BS902" s="24">
        <v>0</v>
      </c>
      <c r="BT902" s="24">
        <v>0</v>
      </c>
      <c r="BU902" s="24">
        <v>0</v>
      </c>
      <c r="BV902" s="24">
        <v>0</v>
      </c>
      <c r="BW902" s="24">
        <v>0</v>
      </c>
      <c r="BX902" s="24">
        <v>0</v>
      </c>
      <c r="BY902" s="24">
        <v>0</v>
      </c>
      <c r="BZ902" s="24">
        <v>0</v>
      </c>
      <c r="CB902" s="24">
        <v>0</v>
      </c>
      <c r="CC902" s="24">
        <v>0</v>
      </c>
      <c r="CD902" s="24">
        <v>135</v>
      </c>
      <c r="CE902" s="24">
        <v>135</v>
      </c>
      <c r="CF902" s="24">
        <v>140</v>
      </c>
      <c r="CG902" s="24">
        <v>135</v>
      </c>
      <c r="CH902" s="24">
        <v>135</v>
      </c>
      <c r="CI902" s="24">
        <v>135</v>
      </c>
      <c r="CO902" s="34">
        <f t="shared" si="68"/>
        <v>0</v>
      </c>
    </row>
    <row r="903" spans="1:93" ht="15" hidden="1">
      <c r="A903" s="23" t="s">
        <v>164</v>
      </c>
      <c r="B903" s="52">
        <v>40533</v>
      </c>
      <c r="C903" s="25" t="str">
        <f t="shared" si="67"/>
        <v/>
      </c>
      <c r="G903" s="24">
        <f t="shared" si="65"/>
        <v>74</v>
      </c>
      <c r="H903" s="38"/>
      <c r="I903" s="24" t="str">
        <f t="shared" si="66"/>
        <v/>
      </c>
      <c r="K903" s="24">
        <f>IF(J903&gt;900,_xlfn.XLOOKUP(ROUND(J903,0),ELClassRimThickness!$B$1:$B$78,ELClassRimThickness!$C$1:$C$78,0,1,1),J903)</f>
        <v>0</v>
      </c>
      <c r="L903" s="24">
        <v>44</v>
      </c>
      <c r="M903" s="24">
        <f>IF(L903&gt;900,_xlfn.XLOOKUP(ROUND(L903,0),ELClassRimThickness!$B$1:$B$78,ELClassRimThickness!$C$1:$C$78,0,1,1),L903)</f>
        <v>44</v>
      </c>
      <c r="N903" s="24">
        <v>44</v>
      </c>
      <c r="O903" s="24">
        <f>IF(N903&gt;900,_xlfn.XLOOKUP(ROUND(N903,0),ELClassRimThickness!$B$1:$B$78,ELClassRimThickness!$C$1:$C$78,0,1,1),N903)</f>
        <v>44</v>
      </c>
      <c r="P903" s="24">
        <v>44</v>
      </c>
      <c r="Q903" s="24">
        <f>IF(P903&gt;900,_xlfn.XLOOKUP(ROUND(P903,0),ELClassRimThickness!$B$1:$B$78,ELClassRimThickness!$C$1:$C$78,0,1,1),P903)</f>
        <v>44</v>
      </c>
      <c r="S903" s="24">
        <f>IF(R903&gt;900,_xlfn.XLOOKUP(ROUND(R903,0),ELClassRimThickness!$B$1:$B$78,ELClassRimThickness!$C$1:$C$78,0,1,1),R903)</f>
        <v>0</v>
      </c>
      <c r="T903" s="24">
        <v>43.5</v>
      </c>
      <c r="U903" s="24">
        <f>IF(T903&gt;900,_xlfn.XLOOKUP(ROUND(T903,0),ELClassRimThickness!$B$1:$B$78,ELClassRimThickness!$C$1:$C$78,0,1,1),T903)</f>
        <v>43.5</v>
      </c>
      <c r="V903" s="24">
        <v>43.5</v>
      </c>
      <c r="W903" s="24">
        <f>IF(V903&gt;900,_xlfn.XLOOKUP(ROUND(V903,0),ELClassRimThickness!$B$1:$B$78,ELClassRimThickness!$C$1:$C$78,0,1,1),V903)</f>
        <v>43.5</v>
      </c>
      <c r="X903" s="24">
        <v>46</v>
      </c>
      <c r="Y903" s="24">
        <f>IF(X903&gt;900,_xlfn.XLOOKUP(ROUND(X903,0),ELClassRimThickness!$B$1:$B$78,ELClassRimThickness!$C$1:$C$78,0,1,1),X903)</f>
        <v>46</v>
      </c>
      <c r="Z903" s="24">
        <v>44.5</v>
      </c>
      <c r="AA903" s="24">
        <f>IF(Z903&gt;900,_xlfn.XLOOKUP(ROUND(Z903,0),ELClassRimThickness!$B$1:$B$78,ELClassRimThickness!$C$1:$C$78,0,1,1),Z903)</f>
        <v>44.5</v>
      </c>
      <c r="AB903" s="24">
        <v>44.5</v>
      </c>
      <c r="AC903" s="24">
        <f>IF(AB903&gt;900,_xlfn.XLOOKUP(ROUND(AB903,0),ELClassRimThickness!$B$1:$B$78,ELClassRimThickness!$C$1:$C$78,0,1,1),AB903)</f>
        <v>44.5</v>
      </c>
      <c r="AD903" s="24">
        <v>47</v>
      </c>
      <c r="AE903" s="24">
        <f>IF(AD903&gt;900,_xlfn.XLOOKUP(ROUND(AD903,0),ELClassRimThickness!$B$1:$B$78,ELClassRimThickness!$C$1:$C$78,0,1,1),AD903)</f>
        <v>47</v>
      </c>
      <c r="AF903" s="24">
        <v>44</v>
      </c>
      <c r="AG903" s="24">
        <f>IF(AF903&gt;900,_xlfn.XLOOKUP(ROUND(AF903,0),ELClassRimThickness!$B$1:$B$78,ELClassRimThickness!$C$1:$C$78,0,1,1),AF903)</f>
        <v>44</v>
      </c>
      <c r="AH903" s="24">
        <v>27</v>
      </c>
      <c r="AI903" s="24">
        <v>28</v>
      </c>
      <c r="AJ903" s="24">
        <v>29</v>
      </c>
      <c r="AK903" s="24">
        <v>27</v>
      </c>
      <c r="AL903" s="24">
        <v>28</v>
      </c>
      <c r="AM903" s="24">
        <v>28</v>
      </c>
      <c r="AN903" s="24">
        <v>27</v>
      </c>
      <c r="AO903" s="24">
        <v>28</v>
      </c>
      <c r="AP903" s="24">
        <v>29</v>
      </c>
      <c r="AQ903" s="24">
        <v>29</v>
      </c>
      <c r="AR903" s="24">
        <v>28</v>
      </c>
      <c r="AS903" s="24">
        <v>29</v>
      </c>
      <c r="AT903" s="24">
        <v>29</v>
      </c>
      <c r="AU903" s="24">
        <v>29</v>
      </c>
      <c r="AV903" s="24">
        <v>29</v>
      </c>
      <c r="AW903" s="24">
        <v>29</v>
      </c>
      <c r="AX903" s="24">
        <v>29</v>
      </c>
      <c r="AY903" s="24">
        <v>29</v>
      </c>
      <c r="AZ903" s="24">
        <v>29</v>
      </c>
      <c r="BA903" s="24">
        <v>29.5</v>
      </c>
      <c r="BB903" s="24">
        <v>29</v>
      </c>
      <c r="BC903" s="24">
        <v>29</v>
      </c>
      <c r="BD903" s="24">
        <v>29</v>
      </c>
      <c r="BE903" s="24">
        <v>29</v>
      </c>
      <c r="BF903" s="24">
        <v>1.5</v>
      </c>
      <c r="BG903" s="24">
        <v>1.5</v>
      </c>
      <c r="BH903" s="24">
        <v>1</v>
      </c>
      <c r="BI903" s="24">
        <v>1</v>
      </c>
      <c r="BJ903" s="24">
        <v>1</v>
      </c>
      <c r="BL903" s="24">
        <v>1.5</v>
      </c>
      <c r="BM903" s="24">
        <v>1.5</v>
      </c>
      <c r="BN903" s="24">
        <v>1</v>
      </c>
      <c r="BO903" s="24">
        <v>1</v>
      </c>
      <c r="BP903" s="24">
        <v>1</v>
      </c>
      <c r="BQ903" s="24">
        <v>1.5</v>
      </c>
      <c r="BR903" s="24">
        <v>0</v>
      </c>
      <c r="BS903" s="24">
        <v>0</v>
      </c>
      <c r="BT903" s="24">
        <v>0</v>
      </c>
      <c r="BU903" s="24">
        <v>0</v>
      </c>
      <c r="BV903" s="24">
        <v>0</v>
      </c>
      <c r="BW903" s="24">
        <v>0</v>
      </c>
      <c r="BX903" s="24">
        <v>0</v>
      </c>
      <c r="BY903" s="24">
        <v>0</v>
      </c>
      <c r="BZ903" s="24">
        <v>0</v>
      </c>
      <c r="CB903" s="24">
        <v>0</v>
      </c>
      <c r="CC903" s="24">
        <v>0</v>
      </c>
      <c r="CO903" s="34">
        <f t="shared" si="68"/>
        <v>1714372.2314049588</v>
      </c>
    </row>
    <row r="904" spans="1:93" ht="15" hidden="1">
      <c r="A904" s="23" t="s">
        <v>164</v>
      </c>
      <c r="B904" s="52">
        <v>40597</v>
      </c>
      <c r="C904" s="25" t="str">
        <f t="shared" si="67"/>
        <v/>
      </c>
      <c r="G904" s="24">
        <f t="shared" si="65"/>
        <v>64</v>
      </c>
      <c r="H904" s="32">
        <v>3241235</v>
      </c>
      <c r="I904" s="24" t="str">
        <f t="shared" si="66"/>
        <v/>
      </c>
      <c r="K904" s="24">
        <f>IF(J904&gt;900,_xlfn.XLOOKUP(ROUND(J904,0),ELClassRimThickness!$B$1:$B$78,ELClassRimThickness!$C$1:$C$78,0,1,1),J904)</f>
        <v>0</v>
      </c>
      <c r="L904" s="24">
        <v>69</v>
      </c>
      <c r="M904" s="24">
        <f>IF(L904&gt;900,_xlfn.XLOOKUP(ROUND(L904,0),ELClassRimThickness!$B$1:$B$78,ELClassRimThickness!$C$1:$C$78,0,1,1),L904)</f>
        <v>69</v>
      </c>
      <c r="N904" s="24">
        <v>69</v>
      </c>
      <c r="O904" s="24">
        <f>IF(N904&gt;900,_xlfn.XLOOKUP(ROUND(N904,0),ELClassRimThickness!$B$1:$B$78,ELClassRimThickness!$C$1:$C$78,0,1,1),N904)</f>
        <v>69</v>
      </c>
      <c r="P904" s="24">
        <v>69</v>
      </c>
      <c r="Q904" s="24">
        <f>IF(P904&gt;900,_xlfn.XLOOKUP(ROUND(P904,0),ELClassRimThickness!$B$1:$B$78,ELClassRimThickness!$C$1:$C$78,0,1,1),P904)</f>
        <v>69</v>
      </c>
      <c r="S904" s="24">
        <f>IF(R904&gt;900,_xlfn.XLOOKUP(ROUND(R904,0),ELClassRimThickness!$B$1:$B$78,ELClassRimThickness!$C$1:$C$78,0,1,1),R904)</f>
        <v>0</v>
      </c>
      <c r="T904" s="24">
        <v>69</v>
      </c>
      <c r="U904" s="24">
        <f>IF(T904&gt;900,_xlfn.XLOOKUP(ROUND(T904,0),ELClassRimThickness!$B$1:$B$78,ELClassRimThickness!$C$1:$C$78,0,1,1),T904)</f>
        <v>69</v>
      </c>
      <c r="V904" s="24">
        <v>69</v>
      </c>
      <c r="W904" s="24">
        <f>IF(V904&gt;900,_xlfn.XLOOKUP(ROUND(V904,0),ELClassRimThickness!$B$1:$B$78,ELClassRimThickness!$C$1:$C$78,0,1,1),V904)</f>
        <v>69</v>
      </c>
      <c r="X904" s="24">
        <v>69</v>
      </c>
      <c r="Y904" s="24">
        <f>IF(X904&gt;900,_xlfn.XLOOKUP(ROUND(X904,0),ELClassRimThickness!$B$1:$B$78,ELClassRimThickness!$C$1:$C$78,0,1,1),X904)</f>
        <v>69</v>
      </c>
      <c r="Z904" s="24">
        <v>69</v>
      </c>
      <c r="AA904" s="24">
        <f>IF(Z904&gt;900,_xlfn.XLOOKUP(ROUND(Z904,0),ELClassRimThickness!$B$1:$B$78,ELClassRimThickness!$C$1:$C$78,0,1,1),Z904)</f>
        <v>69</v>
      </c>
      <c r="AB904" s="24">
        <v>69</v>
      </c>
      <c r="AC904" s="24">
        <f>IF(AB904&gt;900,_xlfn.XLOOKUP(ROUND(AB904,0),ELClassRimThickness!$B$1:$B$78,ELClassRimThickness!$C$1:$C$78,0,1,1),AB904)</f>
        <v>69</v>
      </c>
      <c r="AD904" s="24">
        <v>69</v>
      </c>
      <c r="AE904" s="24">
        <f>IF(AD904&gt;900,_xlfn.XLOOKUP(ROUND(AD904,0),ELClassRimThickness!$B$1:$B$78,ELClassRimThickness!$C$1:$C$78,0,1,1),AD904)</f>
        <v>69</v>
      </c>
      <c r="AF904" s="24">
        <v>69</v>
      </c>
      <c r="AG904" s="24">
        <f>IF(AF904&gt;900,_xlfn.XLOOKUP(ROUND(AF904,0),ELClassRimThickness!$B$1:$B$78,ELClassRimThickness!$C$1:$C$78,0,1,1),AF904)</f>
        <v>69</v>
      </c>
      <c r="AH904" s="24">
        <v>30</v>
      </c>
      <c r="AI904" s="24">
        <v>30</v>
      </c>
      <c r="AJ904" s="24">
        <v>30</v>
      </c>
      <c r="AK904" s="24">
        <v>30</v>
      </c>
      <c r="AL904" s="24">
        <v>30</v>
      </c>
      <c r="AM904" s="24">
        <v>30</v>
      </c>
      <c r="AN904" s="24">
        <v>30</v>
      </c>
      <c r="AO904" s="24">
        <v>30</v>
      </c>
      <c r="AP904" s="24">
        <v>30</v>
      </c>
      <c r="AQ904" s="24">
        <v>30</v>
      </c>
      <c r="AR904" s="24">
        <v>30</v>
      </c>
      <c r="AS904" s="24">
        <v>30</v>
      </c>
      <c r="AT904" s="24">
        <v>28.5</v>
      </c>
      <c r="AU904" s="24">
        <v>28.5</v>
      </c>
      <c r="AV904" s="24">
        <v>28.5</v>
      </c>
      <c r="AW904" s="24">
        <v>28.5</v>
      </c>
      <c r="AX904" s="24">
        <v>28.5</v>
      </c>
      <c r="AY904" s="24">
        <v>28.5</v>
      </c>
      <c r="AZ904" s="24">
        <v>28.5</v>
      </c>
      <c r="BA904" s="24">
        <v>28.5</v>
      </c>
      <c r="BB904" s="24">
        <v>28.5</v>
      </c>
      <c r="BC904" s="24">
        <v>28.5</v>
      </c>
      <c r="BD904" s="24">
        <v>28.5</v>
      </c>
      <c r="BE904" s="24">
        <v>28.5</v>
      </c>
      <c r="BF904" s="24">
        <v>0</v>
      </c>
      <c r="BG904" s="24">
        <v>0</v>
      </c>
      <c r="BH904" s="24">
        <v>0</v>
      </c>
      <c r="BI904" s="24">
        <v>0</v>
      </c>
      <c r="BJ904" s="24">
        <v>0</v>
      </c>
      <c r="BL904" s="24">
        <v>0</v>
      </c>
      <c r="BM904" s="24">
        <v>0</v>
      </c>
      <c r="BN904" s="24">
        <v>0</v>
      </c>
      <c r="BO904" s="24">
        <v>0</v>
      </c>
      <c r="BP904" s="24">
        <v>0</v>
      </c>
      <c r="BQ904" s="24">
        <v>0</v>
      </c>
      <c r="BR904" s="24">
        <v>0</v>
      </c>
      <c r="BS904" s="24">
        <v>0</v>
      </c>
      <c r="BT904" s="24">
        <v>0</v>
      </c>
      <c r="BU904" s="24">
        <v>0</v>
      </c>
      <c r="BV904" s="24">
        <v>0</v>
      </c>
      <c r="BW904" s="24">
        <v>0</v>
      </c>
      <c r="BX904" s="24">
        <v>0</v>
      </c>
      <c r="BY904" s="24">
        <v>0</v>
      </c>
      <c r="BZ904" s="24">
        <v>0</v>
      </c>
      <c r="CB904" s="24">
        <v>0</v>
      </c>
      <c r="CC904" s="24">
        <v>0</v>
      </c>
      <c r="CD904" s="24">
        <v>160</v>
      </c>
      <c r="CE904" s="24">
        <v>170</v>
      </c>
      <c r="CF904" s="24">
        <v>165</v>
      </c>
      <c r="CG904" s="24">
        <v>164</v>
      </c>
      <c r="CH904" s="24">
        <v>160</v>
      </c>
      <c r="CI904" s="24">
        <v>158</v>
      </c>
      <c r="CO904" s="34">
        <f t="shared" si="68"/>
        <v>3241235</v>
      </c>
    </row>
    <row r="905" spans="1:93" ht="15" hidden="1">
      <c r="A905" s="23" t="s">
        <v>164</v>
      </c>
      <c r="B905" s="52">
        <v>40757</v>
      </c>
      <c r="C905" s="25" t="str">
        <f t="shared" si="67"/>
        <v/>
      </c>
      <c r="G905" s="24">
        <f t="shared" si="65"/>
        <v>160</v>
      </c>
      <c r="H905" s="24">
        <v>3242682</v>
      </c>
      <c r="I905" s="24" t="str">
        <f t="shared" si="66"/>
        <v/>
      </c>
      <c r="K905" s="24">
        <f>IF(J905&gt;900,_xlfn.XLOOKUP(ROUND(J905,0),ELClassRimThickness!$B$1:$B$78,ELClassRimThickness!$C$1:$C$78,0,1,1),J905)</f>
        <v>0</v>
      </c>
      <c r="L905" s="24">
        <v>66</v>
      </c>
      <c r="M905" s="24">
        <f>IF(L905&gt;900,_xlfn.XLOOKUP(ROUND(L905,0),ELClassRimThickness!$B$1:$B$78,ELClassRimThickness!$C$1:$C$78,0,1,1),L905)</f>
        <v>66</v>
      </c>
      <c r="N905" s="24">
        <v>66</v>
      </c>
      <c r="O905" s="24">
        <f>IF(N905&gt;900,_xlfn.XLOOKUP(ROUND(N905,0),ELClassRimThickness!$B$1:$B$78,ELClassRimThickness!$C$1:$C$78,0,1,1),N905)</f>
        <v>66</v>
      </c>
      <c r="P905" s="24">
        <v>66.5</v>
      </c>
      <c r="Q905" s="24">
        <f>IF(P905&gt;900,_xlfn.XLOOKUP(ROUND(P905,0),ELClassRimThickness!$B$1:$B$78,ELClassRimThickness!$C$1:$C$78,0,1,1),P905)</f>
        <v>66.5</v>
      </c>
      <c r="S905" s="24">
        <f>IF(R905&gt;900,_xlfn.XLOOKUP(ROUND(R905,0),ELClassRimThickness!$B$1:$B$78,ELClassRimThickness!$C$1:$C$78,0,1,1),R905)</f>
        <v>0</v>
      </c>
      <c r="T905" s="24">
        <v>66</v>
      </c>
      <c r="U905" s="24">
        <f>IF(T905&gt;900,_xlfn.XLOOKUP(ROUND(T905,0),ELClassRimThickness!$B$1:$B$78,ELClassRimThickness!$C$1:$C$78,0,1,1),T905)</f>
        <v>66</v>
      </c>
      <c r="V905" s="24">
        <v>66</v>
      </c>
      <c r="W905" s="24">
        <f>IF(V905&gt;900,_xlfn.XLOOKUP(ROUND(V905,0),ELClassRimThickness!$B$1:$B$78,ELClassRimThickness!$C$1:$C$78,0,1,1),V905)</f>
        <v>66</v>
      </c>
      <c r="X905" s="24">
        <v>66</v>
      </c>
      <c r="Y905" s="24">
        <f>IF(X905&gt;900,_xlfn.XLOOKUP(ROUND(X905,0),ELClassRimThickness!$B$1:$B$78,ELClassRimThickness!$C$1:$C$78,0,1,1),X905)</f>
        <v>66</v>
      </c>
      <c r="Z905" s="24">
        <v>66</v>
      </c>
      <c r="AA905" s="24">
        <f>IF(Z905&gt;900,_xlfn.XLOOKUP(ROUND(Z905,0),ELClassRimThickness!$B$1:$B$78,ELClassRimThickness!$C$1:$C$78,0,1,1),Z905)</f>
        <v>66</v>
      </c>
      <c r="AB905" s="24">
        <v>66</v>
      </c>
      <c r="AC905" s="24">
        <f>IF(AB905&gt;900,_xlfn.XLOOKUP(ROUND(AB905,0),ELClassRimThickness!$B$1:$B$78,ELClassRimThickness!$C$1:$C$78,0,1,1),AB905)</f>
        <v>66</v>
      </c>
      <c r="AD905" s="24">
        <v>66.5</v>
      </c>
      <c r="AE905" s="24">
        <f>IF(AD905&gt;900,_xlfn.XLOOKUP(ROUND(AD905,0),ELClassRimThickness!$B$1:$B$78,ELClassRimThickness!$C$1:$C$78,0,1,1),AD905)</f>
        <v>66.5</v>
      </c>
      <c r="AF905" s="24">
        <v>66.5</v>
      </c>
      <c r="AG905" s="24">
        <f>IF(AF905&gt;900,_xlfn.XLOOKUP(ROUND(AF905,0),ELClassRimThickness!$B$1:$B$78,ELClassRimThickness!$C$1:$C$78,0,1,1),AF905)</f>
        <v>66.5</v>
      </c>
      <c r="AH905" s="24">
        <v>30.5</v>
      </c>
      <c r="AI905" s="24">
        <v>31.5</v>
      </c>
      <c r="AJ905" s="24">
        <v>30.5</v>
      </c>
      <c r="AK905" s="24">
        <v>33</v>
      </c>
      <c r="AL905" s="24">
        <v>31</v>
      </c>
      <c r="AM905" s="24">
        <v>29.5</v>
      </c>
      <c r="AN905" s="24">
        <v>30</v>
      </c>
      <c r="AO905" s="24">
        <v>30</v>
      </c>
      <c r="AP905" s="24">
        <v>30</v>
      </c>
      <c r="AQ905" s="24">
        <v>29.5</v>
      </c>
      <c r="AR905" s="24">
        <v>30</v>
      </c>
      <c r="AS905" s="24">
        <v>30.5</v>
      </c>
      <c r="AT905" s="24">
        <v>28</v>
      </c>
      <c r="AU905" s="24">
        <v>28</v>
      </c>
      <c r="AV905" s="24">
        <v>28.5</v>
      </c>
      <c r="AW905" s="24">
        <v>28</v>
      </c>
      <c r="AX905" s="24">
        <v>28</v>
      </c>
      <c r="AY905" s="24">
        <v>28</v>
      </c>
      <c r="AZ905" s="24">
        <v>28</v>
      </c>
      <c r="BA905" s="24">
        <v>28</v>
      </c>
      <c r="BB905" s="24">
        <v>28</v>
      </c>
      <c r="BC905" s="24">
        <v>27</v>
      </c>
      <c r="BD905" s="24">
        <v>27.5</v>
      </c>
      <c r="BE905" s="24">
        <v>28</v>
      </c>
      <c r="BF905" s="24">
        <v>0</v>
      </c>
      <c r="BG905" s="24">
        <v>0</v>
      </c>
      <c r="BH905" s="24">
        <v>0</v>
      </c>
      <c r="BI905" s="24">
        <v>0</v>
      </c>
      <c r="BJ905" s="24">
        <v>0</v>
      </c>
      <c r="BL905" s="24">
        <v>0</v>
      </c>
      <c r="BM905" s="24">
        <v>0</v>
      </c>
      <c r="BN905" s="24">
        <v>0</v>
      </c>
      <c r="BO905" s="24">
        <v>0</v>
      </c>
      <c r="BP905" s="24">
        <v>0</v>
      </c>
      <c r="BQ905" s="24">
        <v>0</v>
      </c>
      <c r="BR905" s="24">
        <v>0</v>
      </c>
      <c r="BS905" s="24">
        <v>0</v>
      </c>
      <c r="BT905" s="24">
        <v>0</v>
      </c>
      <c r="BU905" s="24">
        <v>0</v>
      </c>
      <c r="BV905" s="24">
        <v>0</v>
      </c>
      <c r="BW905" s="24">
        <v>0</v>
      </c>
      <c r="BX905" s="24">
        <v>0</v>
      </c>
      <c r="BY905" s="24">
        <v>0</v>
      </c>
      <c r="BZ905" s="24">
        <v>0</v>
      </c>
      <c r="CB905" s="24">
        <v>0</v>
      </c>
      <c r="CC905" s="24">
        <v>0</v>
      </c>
      <c r="CD905" s="24">
        <v>163</v>
      </c>
      <c r="CE905" s="24">
        <v>163</v>
      </c>
      <c r="CF905" s="24">
        <v>162</v>
      </c>
      <c r="CG905" s="24">
        <v>164</v>
      </c>
      <c r="CH905" s="24">
        <v>159</v>
      </c>
      <c r="CI905" s="24">
        <v>162</v>
      </c>
      <c r="CO905" s="34">
        <f t="shared" si="68"/>
        <v>3242682</v>
      </c>
    </row>
    <row r="906" spans="1:93" ht="15" hidden="1">
      <c r="A906" s="23" t="s">
        <v>164</v>
      </c>
      <c r="B906" s="52">
        <v>40814</v>
      </c>
      <c r="C906" s="25" t="str">
        <f t="shared" si="67"/>
        <v/>
      </c>
      <c r="G906" s="24">
        <f t="shared" si="65"/>
        <v>57</v>
      </c>
      <c r="H906" s="30">
        <f>(H907-H905)/(G906+G907)*G906+H905</f>
        <v>3245537.0442477874</v>
      </c>
      <c r="I906" s="24" t="str">
        <f t="shared" si="66"/>
        <v/>
      </c>
      <c r="K906" s="24">
        <f>IF(J906&gt;900,_xlfn.XLOOKUP(ROUND(J906,0),ELClassRimThickness!$B$1:$B$78,ELClassRimThickness!$C$1:$C$78,0,1,1),J906)</f>
        <v>0</v>
      </c>
      <c r="L906" s="24">
        <v>67</v>
      </c>
      <c r="M906" s="24">
        <f>IF(L906&gt;900,_xlfn.XLOOKUP(ROUND(L906,0),ELClassRimThickness!$B$1:$B$78,ELClassRimThickness!$C$1:$C$78,0,1,1),L906)</f>
        <v>67</v>
      </c>
      <c r="N906" s="24">
        <v>67</v>
      </c>
      <c r="O906" s="24">
        <f>IF(N906&gt;900,_xlfn.XLOOKUP(ROUND(N906,0),ELClassRimThickness!$B$1:$B$78,ELClassRimThickness!$C$1:$C$78,0,1,1),N906)</f>
        <v>67</v>
      </c>
      <c r="P906" s="24">
        <v>67</v>
      </c>
      <c r="Q906" s="24">
        <f>IF(P906&gt;900,_xlfn.XLOOKUP(ROUND(P906,0),ELClassRimThickness!$B$1:$B$78,ELClassRimThickness!$C$1:$C$78,0,1,1),P906)</f>
        <v>67</v>
      </c>
      <c r="S906" s="24">
        <f>IF(R906&gt;900,_xlfn.XLOOKUP(ROUND(R906,0),ELClassRimThickness!$B$1:$B$78,ELClassRimThickness!$C$1:$C$78,0,1,1),R906)</f>
        <v>0</v>
      </c>
      <c r="T906" s="24">
        <v>68</v>
      </c>
      <c r="U906" s="24">
        <f>IF(T906&gt;900,_xlfn.XLOOKUP(ROUND(T906,0),ELClassRimThickness!$B$1:$B$78,ELClassRimThickness!$C$1:$C$78,0,1,1),T906)</f>
        <v>68</v>
      </c>
      <c r="V906" s="24">
        <v>66</v>
      </c>
      <c r="W906" s="24">
        <f>IF(V906&gt;900,_xlfn.XLOOKUP(ROUND(V906,0),ELClassRimThickness!$B$1:$B$78,ELClassRimThickness!$C$1:$C$78,0,1,1),V906)</f>
        <v>66</v>
      </c>
      <c r="X906" s="24">
        <v>66</v>
      </c>
      <c r="Y906" s="24">
        <f>IF(X906&gt;900,_xlfn.XLOOKUP(ROUND(X906,0),ELClassRimThickness!$B$1:$B$78,ELClassRimThickness!$C$1:$C$78,0,1,1),X906)</f>
        <v>66</v>
      </c>
      <c r="Z906" s="24">
        <v>68</v>
      </c>
      <c r="AA906" s="24">
        <f>IF(Z906&gt;900,_xlfn.XLOOKUP(ROUND(Z906,0),ELClassRimThickness!$B$1:$B$78,ELClassRimThickness!$C$1:$C$78,0,1,1),Z906)</f>
        <v>68</v>
      </c>
      <c r="AB906" s="24">
        <v>66</v>
      </c>
      <c r="AC906" s="24">
        <f>IF(AB906&gt;900,_xlfn.XLOOKUP(ROUND(AB906,0),ELClassRimThickness!$B$1:$B$78,ELClassRimThickness!$C$1:$C$78,0,1,1),AB906)</f>
        <v>66</v>
      </c>
      <c r="AD906" s="24">
        <v>67</v>
      </c>
      <c r="AE906" s="24">
        <f>IF(AD906&gt;900,_xlfn.XLOOKUP(ROUND(AD906,0),ELClassRimThickness!$B$1:$B$78,ELClassRimThickness!$C$1:$C$78,0,1,1),AD906)</f>
        <v>67</v>
      </c>
      <c r="AF906" s="24">
        <v>67</v>
      </c>
      <c r="AG906" s="24">
        <f>IF(AF906&gt;900,_xlfn.XLOOKUP(ROUND(AF906,0),ELClassRimThickness!$B$1:$B$78,ELClassRimThickness!$C$1:$C$78,0,1,1),AF906)</f>
        <v>67</v>
      </c>
      <c r="AH906" s="24">
        <v>30</v>
      </c>
      <c r="AI906" s="24">
        <v>30</v>
      </c>
      <c r="AJ906" s="24">
        <v>30</v>
      </c>
      <c r="AK906" s="24">
        <v>30</v>
      </c>
      <c r="AL906" s="24">
        <v>29</v>
      </c>
      <c r="AM906" s="24">
        <v>30</v>
      </c>
      <c r="AN906" s="24">
        <v>30</v>
      </c>
      <c r="AO906" s="24">
        <v>30</v>
      </c>
      <c r="AP906" s="24">
        <v>28</v>
      </c>
      <c r="AQ906" s="24">
        <v>30</v>
      </c>
      <c r="AR906" s="24">
        <v>30</v>
      </c>
      <c r="AS906" s="24">
        <v>28</v>
      </c>
      <c r="AT906" s="24">
        <v>28</v>
      </c>
      <c r="AU906" s="24">
        <v>29</v>
      </c>
      <c r="AV906" s="24">
        <v>29</v>
      </c>
      <c r="AW906" s="24">
        <v>28</v>
      </c>
      <c r="AX906" s="24">
        <v>28</v>
      </c>
      <c r="AY906" s="24">
        <v>28</v>
      </c>
      <c r="AZ906" s="24">
        <v>28</v>
      </c>
      <c r="BA906" s="24">
        <v>28</v>
      </c>
      <c r="BB906" s="24">
        <v>29</v>
      </c>
      <c r="BC906" s="24">
        <v>28</v>
      </c>
      <c r="BD906" s="24">
        <v>28</v>
      </c>
      <c r="BE906" s="24">
        <v>30</v>
      </c>
      <c r="BF906" s="24">
        <v>0</v>
      </c>
      <c r="BG906" s="24">
        <v>0</v>
      </c>
      <c r="BH906" s="24">
        <v>0</v>
      </c>
      <c r="BI906" s="24">
        <v>0</v>
      </c>
      <c r="BJ906" s="24">
        <v>0</v>
      </c>
      <c r="BL906" s="24">
        <v>0</v>
      </c>
      <c r="BM906" s="24">
        <v>0</v>
      </c>
      <c r="BN906" s="24">
        <v>0</v>
      </c>
      <c r="BO906" s="24">
        <v>0</v>
      </c>
      <c r="BP906" s="24">
        <v>0</v>
      </c>
      <c r="BQ906" s="24">
        <v>0</v>
      </c>
      <c r="BR906" s="24">
        <v>0</v>
      </c>
      <c r="BS906" s="24">
        <v>0</v>
      </c>
      <c r="BT906" s="24">
        <v>0</v>
      </c>
      <c r="BU906" s="24">
        <v>0</v>
      </c>
      <c r="BV906" s="24">
        <v>0</v>
      </c>
      <c r="BW906" s="24">
        <v>0</v>
      </c>
      <c r="BX906" s="24">
        <v>0</v>
      </c>
      <c r="BY906" s="24">
        <v>0</v>
      </c>
      <c r="BZ906" s="24">
        <v>0</v>
      </c>
      <c r="CB906" s="24">
        <v>0</v>
      </c>
      <c r="CC906" s="24">
        <v>0</v>
      </c>
      <c r="CD906" s="24">
        <v>174</v>
      </c>
      <c r="CE906" s="24">
        <v>178</v>
      </c>
      <c r="CF906" s="24">
        <v>175</v>
      </c>
      <c r="CG906" s="24">
        <v>175</v>
      </c>
      <c r="CH906" s="24">
        <v>175</v>
      </c>
      <c r="CI906" s="24">
        <v>176</v>
      </c>
      <c r="CO906" s="34">
        <f t="shared" si="68"/>
        <v>3245537.0442477874</v>
      </c>
    </row>
    <row r="907" spans="1:93" ht="15" hidden="1">
      <c r="A907" s="23" t="s">
        <v>164</v>
      </c>
      <c r="B907" s="52">
        <v>40870</v>
      </c>
      <c r="C907" s="25" t="str">
        <f t="shared" si="67"/>
        <v/>
      </c>
      <c r="G907" s="24">
        <f t="shared" si="65"/>
        <v>56</v>
      </c>
      <c r="H907" s="24">
        <v>3248342</v>
      </c>
      <c r="I907" s="24" t="b">
        <f t="shared" si="66"/>
        <v>0</v>
      </c>
      <c r="K907" s="24">
        <f>IF(J907&gt;900,_xlfn.XLOOKUP(ROUND(J907,0),ELClassRimThickness!$B$1:$B$78,ELClassRimThickness!$C$1:$C$78,0,1,1),J907)</f>
        <v>0</v>
      </c>
      <c r="L907" s="24">
        <v>66.5</v>
      </c>
      <c r="M907" s="24">
        <f>IF(L907&gt;900,_xlfn.XLOOKUP(ROUND(L907,0),ELClassRimThickness!$B$1:$B$78,ELClassRimThickness!$C$1:$C$78,0,1,1),L907)</f>
        <v>66.5</v>
      </c>
      <c r="N907" s="24">
        <v>66.5</v>
      </c>
      <c r="O907" s="24">
        <f>IF(N907&gt;900,_xlfn.XLOOKUP(ROUND(N907,0),ELClassRimThickness!$B$1:$B$78,ELClassRimThickness!$C$1:$C$78,0,1,1),N907)</f>
        <v>66.5</v>
      </c>
      <c r="P907" s="24">
        <v>66.5</v>
      </c>
      <c r="Q907" s="24">
        <f>IF(P907&gt;900,_xlfn.XLOOKUP(ROUND(P907,0),ELClassRimThickness!$B$1:$B$78,ELClassRimThickness!$C$1:$C$78,0,1,1),P907)</f>
        <v>66.5</v>
      </c>
      <c r="S907" s="24">
        <f>IF(R907&gt;900,_xlfn.XLOOKUP(ROUND(R907,0),ELClassRimThickness!$B$1:$B$78,ELClassRimThickness!$C$1:$C$78,0,1,1),R907)</f>
        <v>0</v>
      </c>
      <c r="T907" s="24">
        <v>66.5</v>
      </c>
      <c r="U907" s="24">
        <f>IF(T907&gt;900,_xlfn.XLOOKUP(ROUND(T907,0),ELClassRimThickness!$B$1:$B$78,ELClassRimThickness!$C$1:$C$78,0,1,1),T907)</f>
        <v>66.5</v>
      </c>
      <c r="V907" s="24">
        <v>66</v>
      </c>
      <c r="W907" s="24">
        <f>IF(V907&gt;900,_xlfn.XLOOKUP(ROUND(V907,0),ELClassRimThickness!$B$1:$B$78,ELClassRimThickness!$C$1:$C$78,0,1,1),V907)</f>
        <v>66</v>
      </c>
      <c r="X907" s="24">
        <v>67</v>
      </c>
      <c r="Y907" s="24">
        <f>IF(X907&gt;900,_xlfn.XLOOKUP(ROUND(X907,0),ELClassRimThickness!$B$1:$B$78,ELClassRimThickness!$C$1:$C$78,0,1,1),X907)</f>
        <v>67</v>
      </c>
      <c r="Z907" s="24">
        <v>66</v>
      </c>
      <c r="AA907" s="24">
        <f>IF(Z907&gt;900,_xlfn.XLOOKUP(ROUND(Z907,0),ELClassRimThickness!$B$1:$B$78,ELClassRimThickness!$C$1:$C$78,0,1,1),Z907)</f>
        <v>66</v>
      </c>
      <c r="AB907" s="24">
        <v>66.5</v>
      </c>
      <c r="AC907" s="24">
        <f>IF(AB907&gt;900,_xlfn.XLOOKUP(ROUND(AB907,0),ELClassRimThickness!$B$1:$B$78,ELClassRimThickness!$C$1:$C$78,0,1,1),AB907)</f>
        <v>66.5</v>
      </c>
      <c r="AD907" s="24">
        <v>66.5</v>
      </c>
      <c r="AE907" s="24">
        <f>IF(AD907&gt;900,_xlfn.XLOOKUP(ROUND(AD907,0),ELClassRimThickness!$B$1:$B$78,ELClassRimThickness!$C$1:$C$78,0,1,1),AD907)</f>
        <v>66.5</v>
      </c>
      <c r="AF907" s="24">
        <v>66.5</v>
      </c>
      <c r="AG907" s="24">
        <f>IF(AF907&gt;900,_xlfn.XLOOKUP(ROUND(AF907,0),ELClassRimThickness!$B$1:$B$78,ELClassRimThickness!$C$1:$C$78,0,1,1),AF907)</f>
        <v>66.5</v>
      </c>
      <c r="AH907" s="24">
        <v>29.5</v>
      </c>
      <c r="AI907" s="24">
        <v>29.5</v>
      </c>
      <c r="AJ907" s="24">
        <v>29.5</v>
      </c>
      <c r="AK907" s="24">
        <v>29.5</v>
      </c>
      <c r="AL907" s="24">
        <v>29.5</v>
      </c>
      <c r="AM907" s="24">
        <v>29.5</v>
      </c>
      <c r="AN907" s="24">
        <v>29</v>
      </c>
      <c r="AO907" s="24">
        <v>30</v>
      </c>
      <c r="AP907" s="24">
        <v>30</v>
      </c>
      <c r="AQ907" s="24">
        <v>29.5</v>
      </c>
      <c r="AR907" s="24">
        <v>29.5</v>
      </c>
      <c r="AS907" s="24">
        <v>29</v>
      </c>
      <c r="AT907" s="24">
        <v>28.5</v>
      </c>
      <c r="AU907" s="24">
        <v>28.5</v>
      </c>
      <c r="AV907" s="24">
        <v>28.5</v>
      </c>
      <c r="AW907" s="24">
        <v>28.5</v>
      </c>
      <c r="AX907" s="24">
        <v>28.5</v>
      </c>
      <c r="AY907" s="24">
        <v>28.5</v>
      </c>
      <c r="AZ907" s="24">
        <v>28</v>
      </c>
      <c r="BA907" s="24">
        <v>29</v>
      </c>
      <c r="BB907" s="24">
        <v>29</v>
      </c>
      <c r="BC907" s="24">
        <v>29</v>
      </c>
      <c r="BD907" s="24">
        <v>28.5</v>
      </c>
      <c r="BE907" s="24">
        <v>28</v>
      </c>
      <c r="BF907" s="24">
        <v>0</v>
      </c>
      <c r="BG907" s="24">
        <v>0</v>
      </c>
      <c r="BH907" s="24">
        <v>0</v>
      </c>
      <c r="BI907" s="24">
        <v>0</v>
      </c>
      <c r="BJ907" s="24">
        <v>0</v>
      </c>
      <c r="BL907" s="24">
        <v>0</v>
      </c>
      <c r="BM907" s="24">
        <v>0</v>
      </c>
      <c r="BN907" s="24">
        <v>0</v>
      </c>
      <c r="BO907" s="24">
        <v>0</v>
      </c>
      <c r="BP907" s="24">
        <v>0</v>
      </c>
      <c r="BQ907" s="24">
        <v>0.5</v>
      </c>
      <c r="BR907" s="24">
        <v>0</v>
      </c>
      <c r="BS907" s="24">
        <v>0</v>
      </c>
      <c r="BT907" s="24">
        <v>0</v>
      </c>
      <c r="BU907" s="24">
        <v>0</v>
      </c>
      <c r="BV907" s="24">
        <v>0</v>
      </c>
      <c r="BW907" s="24">
        <v>0</v>
      </c>
      <c r="BX907" s="24">
        <v>0</v>
      </c>
      <c r="BY907" s="24">
        <v>0</v>
      </c>
      <c r="BZ907" s="24">
        <v>0</v>
      </c>
      <c r="CB907" s="24">
        <v>0</v>
      </c>
      <c r="CC907" s="24">
        <v>0</v>
      </c>
      <c r="CD907" s="24">
        <v>155</v>
      </c>
      <c r="CE907" s="24">
        <v>158</v>
      </c>
      <c r="CF907" s="24">
        <v>155</v>
      </c>
      <c r="CG907" s="24">
        <v>162</v>
      </c>
      <c r="CH907" s="24">
        <v>158</v>
      </c>
      <c r="CI907" s="24">
        <v>155</v>
      </c>
      <c r="CO907" s="34">
        <f t="shared" si="68"/>
        <v>3248342</v>
      </c>
    </row>
    <row r="908" spans="1:93" ht="15" hidden="1">
      <c r="A908" s="23" t="s">
        <v>164</v>
      </c>
      <c r="B908" s="52">
        <v>40924</v>
      </c>
      <c r="C908" s="25" t="str">
        <f t="shared" si="67"/>
        <v/>
      </c>
      <c r="G908" s="24">
        <f t="shared" si="65"/>
        <v>54</v>
      </c>
      <c r="H908" s="36"/>
      <c r="I908" s="24" t="str">
        <f t="shared" si="66"/>
        <v/>
      </c>
      <c r="K908" s="24">
        <f>IF(J908&gt;900,_xlfn.XLOOKUP(ROUND(J908,0),ELClassRimThickness!$B$1:$B$78,ELClassRimThickness!$C$1:$C$78,0,1,1),J908)</f>
        <v>0</v>
      </c>
      <c r="L908" s="24">
        <v>66.5</v>
      </c>
      <c r="M908" s="24">
        <f>IF(L908&gt;900,_xlfn.XLOOKUP(ROUND(L908,0),ELClassRimThickness!$B$1:$B$78,ELClassRimThickness!$C$1:$C$78,0,1,1),L908)</f>
        <v>66.5</v>
      </c>
      <c r="N908" s="24">
        <v>66.5</v>
      </c>
      <c r="O908" s="24">
        <f>IF(N908&gt;900,_xlfn.XLOOKUP(ROUND(N908,0),ELClassRimThickness!$B$1:$B$78,ELClassRimThickness!$C$1:$C$78,0,1,1),N908)</f>
        <v>66.5</v>
      </c>
      <c r="P908" s="24">
        <v>66</v>
      </c>
      <c r="Q908" s="24">
        <f>IF(P908&gt;900,_xlfn.XLOOKUP(ROUND(P908,0),ELClassRimThickness!$B$1:$B$78,ELClassRimThickness!$C$1:$C$78,0,1,1),P908)</f>
        <v>66</v>
      </c>
      <c r="S908" s="24">
        <f>IF(R908&gt;900,_xlfn.XLOOKUP(ROUND(R908,0),ELClassRimThickness!$B$1:$B$78,ELClassRimThickness!$C$1:$C$78,0,1,1),R908)</f>
        <v>0</v>
      </c>
      <c r="T908" s="24">
        <v>66.5</v>
      </c>
      <c r="U908" s="24">
        <f>IF(T908&gt;900,_xlfn.XLOOKUP(ROUND(T908,0),ELClassRimThickness!$B$1:$B$78,ELClassRimThickness!$C$1:$C$78,0,1,1),T908)</f>
        <v>66.5</v>
      </c>
      <c r="V908" s="24">
        <v>66.5</v>
      </c>
      <c r="W908" s="24">
        <f>IF(V908&gt;900,_xlfn.XLOOKUP(ROUND(V908,0),ELClassRimThickness!$B$1:$B$78,ELClassRimThickness!$C$1:$C$78,0,1,1),V908)</f>
        <v>66.5</v>
      </c>
      <c r="X908" s="24">
        <v>66.5</v>
      </c>
      <c r="Y908" s="24">
        <f>IF(X908&gt;900,_xlfn.XLOOKUP(ROUND(X908,0),ELClassRimThickness!$B$1:$B$78,ELClassRimThickness!$C$1:$C$78,0,1,1),X908)</f>
        <v>66.5</v>
      </c>
      <c r="Z908" s="24">
        <v>66</v>
      </c>
      <c r="AA908" s="24">
        <f>IF(Z908&gt;900,_xlfn.XLOOKUP(ROUND(Z908,0),ELClassRimThickness!$B$1:$B$78,ELClassRimThickness!$C$1:$C$78,0,1,1),Z908)</f>
        <v>66</v>
      </c>
      <c r="AB908" s="24">
        <v>66</v>
      </c>
      <c r="AC908" s="24">
        <f>IF(AB908&gt;900,_xlfn.XLOOKUP(ROUND(AB908,0),ELClassRimThickness!$B$1:$B$78,ELClassRimThickness!$C$1:$C$78,0,1,1),AB908)</f>
        <v>66</v>
      </c>
      <c r="AD908" s="24">
        <v>66.5</v>
      </c>
      <c r="AE908" s="24">
        <f>IF(AD908&gt;900,_xlfn.XLOOKUP(ROUND(AD908,0),ELClassRimThickness!$B$1:$B$78,ELClassRimThickness!$C$1:$C$78,0,1,1),AD908)</f>
        <v>66.5</v>
      </c>
      <c r="AF908" s="24">
        <v>66</v>
      </c>
      <c r="AG908" s="24">
        <f>IF(AF908&gt;900,_xlfn.XLOOKUP(ROUND(AF908,0),ELClassRimThickness!$B$1:$B$78,ELClassRimThickness!$C$1:$C$78,0,1,1),AF908)</f>
        <v>66</v>
      </c>
      <c r="AH908" s="24">
        <v>29.5</v>
      </c>
      <c r="AI908" s="24">
        <v>29.5</v>
      </c>
      <c r="AJ908" s="24">
        <v>29.5</v>
      </c>
      <c r="AK908" s="24">
        <v>30</v>
      </c>
      <c r="AL908" s="24">
        <v>29.5</v>
      </c>
      <c r="AM908" s="24">
        <v>30</v>
      </c>
      <c r="AN908" s="24">
        <v>29</v>
      </c>
      <c r="AO908" s="24">
        <v>29.5</v>
      </c>
      <c r="AP908" s="24">
        <v>29.5</v>
      </c>
      <c r="AQ908" s="24">
        <v>29.5</v>
      </c>
      <c r="AR908" s="24">
        <v>29</v>
      </c>
      <c r="AS908" s="24">
        <v>28.5</v>
      </c>
      <c r="AT908" s="24">
        <v>28</v>
      </c>
      <c r="AU908" s="24">
        <v>28</v>
      </c>
      <c r="AV908" s="24">
        <v>28.5</v>
      </c>
      <c r="AW908" s="24">
        <v>28</v>
      </c>
      <c r="AX908" s="24">
        <v>28</v>
      </c>
      <c r="AY908" s="24">
        <v>28.5</v>
      </c>
      <c r="AZ908" s="24">
        <v>28</v>
      </c>
      <c r="BA908" s="24">
        <v>28.5</v>
      </c>
      <c r="BB908" s="24">
        <v>29</v>
      </c>
      <c r="BC908" s="24">
        <v>29</v>
      </c>
      <c r="BD908" s="24">
        <v>28.5</v>
      </c>
      <c r="BE908" s="24">
        <v>28.5</v>
      </c>
      <c r="BF908" s="24">
        <v>0.5</v>
      </c>
      <c r="BG908" s="24">
        <v>0.5</v>
      </c>
      <c r="BH908" s="24">
        <v>0.5</v>
      </c>
      <c r="BI908" s="24">
        <v>0.5</v>
      </c>
      <c r="BJ908" s="24">
        <v>0.5</v>
      </c>
      <c r="BL908" s="24">
        <v>0</v>
      </c>
      <c r="BM908" s="24">
        <v>0</v>
      </c>
      <c r="BN908" s="24">
        <v>0</v>
      </c>
      <c r="BO908" s="24">
        <v>0</v>
      </c>
      <c r="BP908" s="24">
        <v>0</v>
      </c>
      <c r="BQ908" s="24">
        <v>0.5</v>
      </c>
      <c r="BR908" s="24">
        <v>0</v>
      </c>
      <c r="BS908" s="24">
        <v>0</v>
      </c>
      <c r="BT908" s="24">
        <v>0</v>
      </c>
      <c r="BU908" s="24">
        <v>0</v>
      </c>
      <c r="BV908" s="24">
        <v>0</v>
      </c>
      <c r="BW908" s="24">
        <v>0</v>
      </c>
      <c r="BX908" s="24">
        <v>0</v>
      </c>
      <c r="BY908" s="24">
        <v>0</v>
      </c>
      <c r="BZ908" s="24">
        <v>0</v>
      </c>
      <c r="CB908" s="24">
        <v>0</v>
      </c>
      <c r="CC908" s="24">
        <v>0</v>
      </c>
      <c r="CD908" s="24">
        <v>155</v>
      </c>
      <c r="CE908" s="24">
        <v>158</v>
      </c>
      <c r="CF908" s="24">
        <v>155</v>
      </c>
      <c r="CG908" s="24">
        <v>160</v>
      </c>
      <c r="CH908" s="24">
        <v>160</v>
      </c>
      <c r="CI908" s="24">
        <v>157</v>
      </c>
      <c r="CO908" s="34">
        <f t="shared" si="68"/>
        <v>0</v>
      </c>
    </row>
    <row r="909" spans="1:93" ht="15" hidden="1">
      <c r="A909" s="23" t="s">
        <v>164</v>
      </c>
      <c r="B909" s="52">
        <v>40989</v>
      </c>
      <c r="C909" s="25" t="str">
        <f t="shared" si="67"/>
        <v/>
      </c>
      <c r="G909" s="24">
        <f t="shared" si="65"/>
        <v>65</v>
      </c>
      <c r="H909" s="32"/>
      <c r="I909" s="24" t="str">
        <f t="shared" si="66"/>
        <v/>
      </c>
      <c r="K909" s="24">
        <f>IF(J909&gt;900,_xlfn.XLOOKUP(ROUND(J909,0),ELClassRimThickness!$B$1:$B$78,ELClassRimThickness!$C$1:$C$78,0,1,1),J909)</f>
        <v>0</v>
      </c>
      <c r="L909" s="24">
        <v>66.5</v>
      </c>
      <c r="M909" s="24">
        <f>IF(L909&gt;900,_xlfn.XLOOKUP(ROUND(L909,0),ELClassRimThickness!$B$1:$B$78,ELClassRimThickness!$C$1:$C$78,0,1,1),L909)</f>
        <v>66.5</v>
      </c>
      <c r="N909" s="24">
        <v>66.5</v>
      </c>
      <c r="O909" s="24">
        <f>IF(N909&gt;900,_xlfn.XLOOKUP(ROUND(N909,0),ELClassRimThickness!$B$1:$B$78,ELClassRimThickness!$C$1:$C$78,0,1,1),N909)</f>
        <v>66.5</v>
      </c>
      <c r="P909" s="24">
        <v>66</v>
      </c>
      <c r="Q909" s="24">
        <f>IF(P909&gt;900,_xlfn.XLOOKUP(ROUND(P909,0),ELClassRimThickness!$B$1:$B$78,ELClassRimThickness!$C$1:$C$78,0,1,1),P909)</f>
        <v>66</v>
      </c>
      <c r="S909" s="24">
        <f>IF(R909&gt;900,_xlfn.XLOOKUP(ROUND(R909,0),ELClassRimThickness!$B$1:$B$78,ELClassRimThickness!$C$1:$C$78,0,1,1),R909)</f>
        <v>0</v>
      </c>
      <c r="T909" s="24">
        <v>66.5</v>
      </c>
      <c r="U909" s="24">
        <f>IF(T909&gt;900,_xlfn.XLOOKUP(ROUND(T909,0),ELClassRimThickness!$B$1:$B$78,ELClassRimThickness!$C$1:$C$78,0,1,1),T909)</f>
        <v>66.5</v>
      </c>
      <c r="V909" s="24">
        <v>66</v>
      </c>
      <c r="W909" s="24">
        <f>IF(V909&gt;900,_xlfn.XLOOKUP(ROUND(V909,0),ELClassRimThickness!$B$1:$B$78,ELClassRimThickness!$C$1:$C$78,0,1,1),V909)</f>
        <v>66</v>
      </c>
      <c r="X909" s="24">
        <v>66.5</v>
      </c>
      <c r="Y909" s="24">
        <f>IF(X909&gt;900,_xlfn.XLOOKUP(ROUND(X909,0),ELClassRimThickness!$B$1:$B$78,ELClassRimThickness!$C$1:$C$78,0,1,1),X909)</f>
        <v>66.5</v>
      </c>
      <c r="Z909" s="24">
        <v>66</v>
      </c>
      <c r="AA909" s="24">
        <f>IF(Z909&gt;900,_xlfn.XLOOKUP(ROUND(Z909,0),ELClassRimThickness!$B$1:$B$78,ELClassRimThickness!$C$1:$C$78,0,1,1),Z909)</f>
        <v>66</v>
      </c>
      <c r="AB909" s="24">
        <v>66</v>
      </c>
      <c r="AC909" s="24">
        <f>IF(AB909&gt;900,_xlfn.XLOOKUP(ROUND(AB909,0),ELClassRimThickness!$B$1:$B$78,ELClassRimThickness!$C$1:$C$78,0,1,1),AB909)</f>
        <v>66</v>
      </c>
      <c r="AD909" s="24">
        <v>66.5</v>
      </c>
      <c r="AE909" s="24">
        <f>IF(AD909&gt;900,_xlfn.XLOOKUP(ROUND(AD909,0),ELClassRimThickness!$B$1:$B$78,ELClassRimThickness!$C$1:$C$78,0,1,1),AD909)</f>
        <v>66.5</v>
      </c>
      <c r="AF909" s="24">
        <v>66</v>
      </c>
      <c r="AG909" s="24">
        <f>IF(AF909&gt;900,_xlfn.XLOOKUP(ROUND(AF909,0),ELClassRimThickness!$B$1:$B$78,ELClassRimThickness!$C$1:$C$78,0,1,1),AF909)</f>
        <v>66</v>
      </c>
      <c r="AH909" s="24">
        <v>29.5</v>
      </c>
      <c r="AI909" s="24">
        <v>29.5</v>
      </c>
      <c r="AJ909" s="24">
        <v>29.5</v>
      </c>
      <c r="AK909" s="24">
        <v>29.5</v>
      </c>
      <c r="AL909" s="24">
        <v>29.5</v>
      </c>
      <c r="AM909" s="24">
        <v>29.5</v>
      </c>
      <c r="AN909" s="24">
        <v>29</v>
      </c>
      <c r="AO909" s="24">
        <v>29</v>
      </c>
      <c r="AP909" s="24">
        <v>29.5</v>
      </c>
      <c r="AQ909" s="24">
        <v>29</v>
      </c>
      <c r="AR909" s="24">
        <v>29</v>
      </c>
      <c r="AS909" s="24">
        <v>28.5</v>
      </c>
      <c r="AT909" s="24">
        <v>28.5</v>
      </c>
      <c r="AU909" s="24">
        <v>28</v>
      </c>
      <c r="AV909" s="24">
        <v>28.5</v>
      </c>
      <c r="AW909" s="24">
        <v>28</v>
      </c>
      <c r="AX909" s="24">
        <v>28</v>
      </c>
      <c r="AY909" s="24">
        <v>28.5</v>
      </c>
      <c r="AZ909" s="24">
        <v>28.5</v>
      </c>
      <c r="BA909" s="24">
        <v>28.5</v>
      </c>
      <c r="BB909" s="24">
        <v>29</v>
      </c>
      <c r="BC909" s="24">
        <v>29</v>
      </c>
      <c r="BD909" s="24">
        <v>28.5</v>
      </c>
      <c r="BE909" s="24">
        <v>29</v>
      </c>
      <c r="BF909" s="24">
        <v>0.5</v>
      </c>
      <c r="BG909" s="24">
        <v>0.5</v>
      </c>
      <c r="BH909" s="24">
        <v>0.5</v>
      </c>
      <c r="BI909" s="24">
        <v>0.5</v>
      </c>
      <c r="BJ909" s="24">
        <v>0.5</v>
      </c>
      <c r="BL909" s="24">
        <v>0.5</v>
      </c>
      <c r="BM909" s="24">
        <v>0.5</v>
      </c>
      <c r="BN909" s="24">
        <v>0.5</v>
      </c>
      <c r="BO909" s="24">
        <v>0.5</v>
      </c>
      <c r="BP909" s="24">
        <v>0.5</v>
      </c>
      <c r="BQ909" s="24">
        <v>0.5</v>
      </c>
      <c r="BR909" s="24">
        <v>0</v>
      </c>
      <c r="BS909" s="24">
        <v>0</v>
      </c>
      <c r="BT909" s="24">
        <v>0</v>
      </c>
      <c r="BU909" s="24">
        <v>0</v>
      </c>
      <c r="BV909" s="24">
        <v>0</v>
      </c>
      <c r="BW909" s="24">
        <v>0</v>
      </c>
      <c r="BX909" s="24">
        <v>0</v>
      </c>
      <c r="BY909" s="24">
        <v>0</v>
      </c>
      <c r="BZ909" s="24">
        <v>0</v>
      </c>
      <c r="CB909" s="24">
        <v>0</v>
      </c>
      <c r="CC909" s="24">
        <v>0</v>
      </c>
      <c r="CD909" s="24">
        <v>155</v>
      </c>
      <c r="CE909" s="24">
        <v>157</v>
      </c>
      <c r="CF909" s="24">
        <v>155</v>
      </c>
      <c r="CG909" s="24">
        <v>159</v>
      </c>
      <c r="CH909" s="24">
        <v>159</v>
      </c>
      <c r="CI909" s="24">
        <v>157</v>
      </c>
      <c r="CO909" s="34">
        <f t="shared" si="68"/>
        <v>0</v>
      </c>
    </row>
    <row r="910" spans="1:93" ht="15" hidden="1">
      <c r="A910" s="23" t="s">
        <v>164</v>
      </c>
      <c r="B910" s="52">
        <v>41057</v>
      </c>
      <c r="C910" s="25" t="str">
        <f t="shared" si="67"/>
        <v/>
      </c>
      <c r="G910" s="24">
        <f t="shared" si="65"/>
        <v>68</v>
      </c>
      <c r="H910" s="32"/>
      <c r="I910" s="24" t="str">
        <f t="shared" si="66"/>
        <v/>
      </c>
      <c r="K910" s="24">
        <f>IF(J910&gt;900,_xlfn.XLOOKUP(ROUND(J910,0),ELClassRimThickness!$B$1:$B$78,ELClassRimThickness!$C$1:$C$78,0,1,1),J910)</f>
        <v>0</v>
      </c>
      <c r="L910" s="24">
        <v>67</v>
      </c>
      <c r="M910" s="24">
        <f>IF(L910&gt;900,_xlfn.XLOOKUP(ROUND(L910,0),ELClassRimThickness!$B$1:$B$78,ELClassRimThickness!$C$1:$C$78,0,1,1),L910)</f>
        <v>67</v>
      </c>
      <c r="N910" s="24">
        <v>67</v>
      </c>
      <c r="O910" s="24">
        <f>IF(N910&gt;900,_xlfn.XLOOKUP(ROUND(N910,0),ELClassRimThickness!$B$1:$B$78,ELClassRimThickness!$C$1:$C$78,0,1,1),N910)</f>
        <v>67</v>
      </c>
      <c r="P910" s="24">
        <v>67</v>
      </c>
      <c r="Q910" s="24">
        <f>IF(P910&gt;900,_xlfn.XLOOKUP(ROUND(P910,0),ELClassRimThickness!$B$1:$B$78,ELClassRimThickness!$C$1:$C$78,0,1,1),P910)</f>
        <v>67</v>
      </c>
      <c r="S910" s="24">
        <f>IF(R910&gt;900,_xlfn.XLOOKUP(ROUND(R910,0),ELClassRimThickness!$B$1:$B$78,ELClassRimThickness!$C$1:$C$78,0,1,1),R910)</f>
        <v>0</v>
      </c>
      <c r="T910" s="24">
        <v>67</v>
      </c>
      <c r="U910" s="24">
        <f>IF(T910&gt;900,_xlfn.XLOOKUP(ROUND(T910,0),ELClassRimThickness!$B$1:$B$78,ELClassRimThickness!$C$1:$C$78,0,1,1),T910)</f>
        <v>67</v>
      </c>
      <c r="V910" s="24">
        <v>67</v>
      </c>
      <c r="W910" s="24">
        <f>IF(V910&gt;900,_xlfn.XLOOKUP(ROUND(V910,0),ELClassRimThickness!$B$1:$B$78,ELClassRimThickness!$C$1:$C$78,0,1,1),V910)</f>
        <v>67</v>
      </c>
      <c r="X910" s="24">
        <v>67</v>
      </c>
      <c r="Y910" s="24">
        <f>IF(X910&gt;900,_xlfn.XLOOKUP(ROUND(X910,0),ELClassRimThickness!$B$1:$B$78,ELClassRimThickness!$C$1:$C$78,0,1,1),X910)</f>
        <v>67</v>
      </c>
      <c r="Z910" s="24">
        <v>67</v>
      </c>
      <c r="AA910" s="24">
        <f>IF(Z910&gt;900,_xlfn.XLOOKUP(ROUND(Z910,0),ELClassRimThickness!$B$1:$B$78,ELClassRimThickness!$C$1:$C$78,0,1,1),Z910)</f>
        <v>67</v>
      </c>
      <c r="AB910" s="24">
        <v>67</v>
      </c>
      <c r="AC910" s="24">
        <f>IF(AB910&gt;900,_xlfn.XLOOKUP(ROUND(AB910,0),ELClassRimThickness!$B$1:$B$78,ELClassRimThickness!$C$1:$C$78,0,1,1),AB910)</f>
        <v>67</v>
      </c>
      <c r="AD910" s="24">
        <v>67</v>
      </c>
      <c r="AE910" s="24">
        <f>IF(AD910&gt;900,_xlfn.XLOOKUP(ROUND(AD910,0),ELClassRimThickness!$B$1:$B$78,ELClassRimThickness!$C$1:$C$78,0,1,1),AD910)</f>
        <v>67</v>
      </c>
      <c r="AF910" s="24">
        <v>67</v>
      </c>
      <c r="AG910" s="24">
        <f>IF(AF910&gt;900,_xlfn.XLOOKUP(ROUND(AF910,0),ELClassRimThickness!$B$1:$B$78,ELClassRimThickness!$C$1:$C$78,0,1,1),AF910)</f>
        <v>67</v>
      </c>
      <c r="AH910" s="24">
        <v>29.5</v>
      </c>
      <c r="AI910" s="24">
        <v>29.5</v>
      </c>
      <c r="AJ910" s="24">
        <v>29.5</v>
      </c>
      <c r="AK910" s="24">
        <v>30</v>
      </c>
      <c r="AL910" s="24">
        <v>30</v>
      </c>
      <c r="AM910" s="24">
        <v>30</v>
      </c>
      <c r="AN910" s="24">
        <v>30</v>
      </c>
      <c r="AO910" s="24">
        <v>30</v>
      </c>
      <c r="AP910" s="24">
        <v>30</v>
      </c>
      <c r="AQ910" s="24">
        <v>30.5</v>
      </c>
      <c r="AR910" s="24">
        <v>30</v>
      </c>
      <c r="AS910" s="24">
        <v>29</v>
      </c>
      <c r="AT910" s="24">
        <v>28</v>
      </c>
      <c r="AU910" s="24">
        <v>28.5</v>
      </c>
      <c r="AV910" s="24">
        <v>28.5</v>
      </c>
      <c r="AW910" s="24">
        <v>28.5</v>
      </c>
      <c r="AX910" s="24">
        <v>28.5</v>
      </c>
      <c r="AY910" s="24">
        <v>28</v>
      </c>
      <c r="AZ910" s="24">
        <v>28</v>
      </c>
      <c r="BA910" s="24">
        <v>28</v>
      </c>
      <c r="BB910" s="24">
        <v>30</v>
      </c>
      <c r="BC910" s="24">
        <v>28</v>
      </c>
      <c r="BD910" s="24">
        <v>28.5</v>
      </c>
      <c r="BE910" s="24">
        <v>28.5</v>
      </c>
      <c r="BF910" s="24">
        <v>0.5</v>
      </c>
      <c r="BG910" s="24">
        <v>0.5</v>
      </c>
      <c r="BH910" s="24">
        <v>0.5</v>
      </c>
      <c r="BI910" s="24">
        <v>0.5</v>
      </c>
      <c r="BJ910" s="24">
        <v>0.5</v>
      </c>
      <c r="BL910" s="24">
        <v>0.5</v>
      </c>
      <c r="BM910" s="24">
        <v>0</v>
      </c>
      <c r="BN910" s="24">
        <v>0.5</v>
      </c>
      <c r="BO910" s="24">
        <v>0.5</v>
      </c>
      <c r="BP910" s="24">
        <v>0</v>
      </c>
      <c r="BQ910" s="24">
        <v>0.5</v>
      </c>
      <c r="BR910" s="24">
        <v>0</v>
      </c>
      <c r="BS910" s="24">
        <v>0</v>
      </c>
      <c r="BT910" s="24">
        <v>0</v>
      </c>
      <c r="BU910" s="24">
        <v>0</v>
      </c>
      <c r="BV910" s="24">
        <v>0</v>
      </c>
      <c r="BW910" s="24">
        <v>0</v>
      </c>
      <c r="BX910" s="24">
        <v>0</v>
      </c>
      <c r="BY910" s="24">
        <v>0</v>
      </c>
      <c r="BZ910" s="24">
        <v>0</v>
      </c>
      <c r="CB910" s="24">
        <v>0</v>
      </c>
      <c r="CC910" s="24">
        <v>0</v>
      </c>
      <c r="CD910" s="24">
        <v>152</v>
      </c>
      <c r="CE910" s="24">
        <v>154</v>
      </c>
      <c r="CF910" s="24">
        <v>150</v>
      </c>
      <c r="CG910" s="24">
        <v>161</v>
      </c>
      <c r="CH910" s="24">
        <v>155</v>
      </c>
      <c r="CI910" s="24">
        <v>155</v>
      </c>
      <c r="CO910" s="34">
        <f t="shared" si="68"/>
        <v>0</v>
      </c>
    </row>
    <row r="911" spans="1:93" ht="15" hidden="1">
      <c r="A911" s="23" t="s">
        <v>164</v>
      </c>
      <c r="B911" s="52">
        <v>41113</v>
      </c>
      <c r="C911" s="25" t="str">
        <f t="shared" si="67"/>
        <v/>
      </c>
      <c r="G911" s="24">
        <f t="shared" si="65"/>
        <v>56</v>
      </c>
      <c r="H911" s="32"/>
      <c r="I911" s="24" t="str">
        <f t="shared" si="66"/>
        <v/>
      </c>
      <c r="K911" s="24">
        <f>IF(J911&gt;900,_xlfn.XLOOKUP(ROUND(J911,0),ELClassRimThickness!$B$1:$B$78,ELClassRimThickness!$C$1:$C$78,0,1,1),J911)</f>
        <v>0</v>
      </c>
      <c r="L911" s="24">
        <v>67</v>
      </c>
      <c r="M911" s="24">
        <f>IF(L911&gt;900,_xlfn.XLOOKUP(ROUND(L911,0),ELClassRimThickness!$B$1:$B$78,ELClassRimThickness!$C$1:$C$78,0,1,1),L911)</f>
        <v>67</v>
      </c>
      <c r="N911" s="24">
        <v>67</v>
      </c>
      <c r="O911" s="24">
        <f>IF(N911&gt;900,_xlfn.XLOOKUP(ROUND(N911,0),ELClassRimThickness!$B$1:$B$78,ELClassRimThickness!$C$1:$C$78,0,1,1),N911)</f>
        <v>67</v>
      </c>
      <c r="P911" s="24">
        <v>67</v>
      </c>
      <c r="Q911" s="24">
        <f>IF(P911&gt;900,_xlfn.XLOOKUP(ROUND(P911,0),ELClassRimThickness!$B$1:$B$78,ELClassRimThickness!$C$1:$C$78,0,1,1),P911)</f>
        <v>67</v>
      </c>
      <c r="S911" s="24">
        <f>IF(R911&gt;900,_xlfn.XLOOKUP(ROUND(R911,0),ELClassRimThickness!$B$1:$B$78,ELClassRimThickness!$C$1:$C$78,0,1,1),R911)</f>
        <v>0</v>
      </c>
      <c r="T911" s="24">
        <v>67</v>
      </c>
      <c r="U911" s="24">
        <f>IF(T911&gt;900,_xlfn.XLOOKUP(ROUND(T911,0),ELClassRimThickness!$B$1:$B$78,ELClassRimThickness!$C$1:$C$78,0,1,1),T911)</f>
        <v>67</v>
      </c>
      <c r="V911" s="24">
        <v>67</v>
      </c>
      <c r="W911" s="24">
        <f>IF(V911&gt;900,_xlfn.XLOOKUP(ROUND(V911,0),ELClassRimThickness!$B$1:$B$78,ELClassRimThickness!$C$1:$C$78,0,1,1),V911)</f>
        <v>67</v>
      </c>
      <c r="X911" s="24">
        <v>67</v>
      </c>
      <c r="Y911" s="24">
        <f>IF(X911&gt;900,_xlfn.XLOOKUP(ROUND(X911,0),ELClassRimThickness!$B$1:$B$78,ELClassRimThickness!$C$1:$C$78,0,1,1),X911)</f>
        <v>67</v>
      </c>
      <c r="Z911" s="24">
        <v>67</v>
      </c>
      <c r="AA911" s="24">
        <f>IF(Z911&gt;900,_xlfn.XLOOKUP(ROUND(Z911,0),ELClassRimThickness!$B$1:$B$78,ELClassRimThickness!$C$1:$C$78,0,1,1),Z911)</f>
        <v>67</v>
      </c>
      <c r="AB911" s="24">
        <v>67</v>
      </c>
      <c r="AC911" s="24">
        <f>IF(AB911&gt;900,_xlfn.XLOOKUP(ROUND(AB911,0),ELClassRimThickness!$B$1:$B$78,ELClassRimThickness!$C$1:$C$78,0,1,1),AB911)</f>
        <v>67</v>
      </c>
      <c r="AD911" s="24">
        <v>67</v>
      </c>
      <c r="AE911" s="24">
        <f>IF(AD911&gt;900,_xlfn.XLOOKUP(ROUND(AD911,0),ELClassRimThickness!$B$1:$B$78,ELClassRimThickness!$C$1:$C$78,0,1,1),AD911)</f>
        <v>67</v>
      </c>
      <c r="AF911" s="24">
        <v>67</v>
      </c>
      <c r="AG911" s="24">
        <f>IF(AF911&gt;900,_xlfn.XLOOKUP(ROUND(AF911,0),ELClassRimThickness!$B$1:$B$78,ELClassRimThickness!$C$1:$C$78,0,1,1),AF911)</f>
        <v>67</v>
      </c>
      <c r="AH911" s="24">
        <v>29</v>
      </c>
      <c r="AI911" s="24">
        <v>29.5</v>
      </c>
      <c r="AJ911" s="24">
        <v>29.5</v>
      </c>
      <c r="AK911" s="24">
        <v>30</v>
      </c>
      <c r="AL911" s="24">
        <v>30</v>
      </c>
      <c r="AM911" s="24">
        <v>30</v>
      </c>
      <c r="AN911" s="24">
        <v>29.5</v>
      </c>
      <c r="AO911" s="24">
        <v>30</v>
      </c>
      <c r="AP911" s="24">
        <v>30</v>
      </c>
      <c r="AQ911" s="24">
        <v>30</v>
      </c>
      <c r="AR911" s="24">
        <v>30</v>
      </c>
      <c r="AS911" s="24">
        <v>29.5</v>
      </c>
      <c r="AT911" s="24">
        <v>28.5</v>
      </c>
      <c r="AU911" s="24">
        <v>28.5</v>
      </c>
      <c r="AV911" s="24">
        <v>28.5</v>
      </c>
      <c r="AW911" s="24">
        <v>28.5</v>
      </c>
      <c r="AX911" s="24">
        <v>28.5</v>
      </c>
      <c r="AY911" s="24">
        <v>28</v>
      </c>
      <c r="AZ911" s="24">
        <v>28.5</v>
      </c>
      <c r="BA911" s="24">
        <v>28</v>
      </c>
      <c r="BB911" s="24">
        <v>29.5</v>
      </c>
      <c r="BC911" s="24">
        <v>28</v>
      </c>
      <c r="BD911" s="24">
        <v>28.5</v>
      </c>
      <c r="BE911" s="24">
        <v>28.5</v>
      </c>
      <c r="BF911" s="24">
        <v>0.5</v>
      </c>
      <c r="BG911" s="24">
        <v>0.5</v>
      </c>
      <c r="BH911" s="24">
        <v>0.5</v>
      </c>
      <c r="BI911" s="24">
        <v>0.5</v>
      </c>
      <c r="BJ911" s="24">
        <v>0.5</v>
      </c>
      <c r="BL911" s="24">
        <v>0.5</v>
      </c>
      <c r="BM911" s="24">
        <v>0.5</v>
      </c>
      <c r="BN911" s="24">
        <v>0.5</v>
      </c>
      <c r="BO911" s="24">
        <v>0.5</v>
      </c>
      <c r="BP911" s="24">
        <v>0.5</v>
      </c>
      <c r="BQ911" s="24">
        <v>0.5</v>
      </c>
      <c r="BR911" s="24">
        <v>0</v>
      </c>
      <c r="BS911" s="24">
        <v>0</v>
      </c>
      <c r="BT911" s="24">
        <v>0</v>
      </c>
      <c r="BU911" s="24">
        <v>0</v>
      </c>
      <c r="BV911" s="24">
        <v>0</v>
      </c>
      <c r="BW911" s="24">
        <v>0</v>
      </c>
      <c r="BX911" s="24">
        <v>0</v>
      </c>
      <c r="BY911" s="24">
        <v>0</v>
      </c>
      <c r="BZ911" s="24">
        <v>0</v>
      </c>
      <c r="CB911" s="24">
        <v>0</v>
      </c>
      <c r="CC911" s="24">
        <v>0</v>
      </c>
      <c r="CD911" s="24">
        <v>152</v>
      </c>
      <c r="CE911" s="24">
        <v>153</v>
      </c>
      <c r="CF911" s="24">
        <v>151</v>
      </c>
      <c r="CG911" s="24">
        <v>160</v>
      </c>
      <c r="CH911" s="24">
        <v>155</v>
      </c>
      <c r="CI911" s="24">
        <v>155</v>
      </c>
      <c r="CO911" s="34">
        <f t="shared" si="68"/>
        <v>0</v>
      </c>
    </row>
    <row r="912" spans="1:93" ht="15" hidden="1">
      <c r="A912" s="23" t="s">
        <v>164</v>
      </c>
      <c r="B912" s="52">
        <v>41170</v>
      </c>
      <c r="C912" s="25" t="str">
        <f t="shared" si="67"/>
        <v/>
      </c>
      <c r="G912" s="24">
        <f t="shared" si="65"/>
        <v>57</v>
      </c>
      <c r="H912" s="35"/>
      <c r="I912" s="24" t="str">
        <f t="shared" si="66"/>
        <v/>
      </c>
      <c r="K912" s="24">
        <f>IF(J912&gt;900,_xlfn.XLOOKUP(ROUND(J912,0),ELClassRimThickness!$B$1:$B$78,ELClassRimThickness!$C$1:$C$78,0,1,1),J912)</f>
        <v>0</v>
      </c>
      <c r="L912" s="24">
        <v>66</v>
      </c>
      <c r="M912" s="24">
        <f>IF(L912&gt;900,_xlfn.XLOOKUP(ROUND(L912,0),ELClassRimThickness!$B$1:$B$78,ELClassRimThickness!$C$1:$C$78,0,1,1),L912)</f>
        <v>66</v>
      </c>
      <c r="N912" s="24">
        <v>66</v>
      </c>
      <c r="O912" s="24">
        <f>IF(N912&gt;900,_xlfn.XLOOKUP(ROUND(N912,0),ELClassRimThickness!$B$1:$B$78,ELClassRimThickness!$C$1:$C$78,0,1,1),N912)</f>
        <v>66</v>
      </c>
      <c r="P912" s="24">
        <v>67</v>
      </c>
      <c r="Q912" s="24">
        <f>IF(P912&gt;900,_xlfn.XLOOKUP(ROUND(P912,0),ELClassRimThickness!$B$1:$B$78,ELClassRimThickness!$C$1:$C$78,0,1,1),P912)</f>
        <v>67</v>
      </c>
      <c r="S912" s="24">
        <f>IF(R912&gt;900,_xlfn.XLOOKUP(ROUND(R912,0),ELClassRimThickness!$B$1:$B$78,ELClassRimThickness!$C$1:$C$78,0,1,1),R912)</f>
        <v>0</v>
      </c>
      <c r="T912" s="24">
        <v>66</v>
      </c>
      <c r="U912" s="24">
        <f>IF(T912&gt;900,_xlfn.XLOOKUP(ROUND(T912,0),ELClassRimThickness!$B$1:$B$78,ELClassRimThickness!$C$1:$C$78,0,1,1),T912)</f>
        <v>66</v>
      </c>
      <c r="V912" s="24">
        <v>66</v>
      </c>
      <c r="W912" s="24">
        <f>IF(V912&gt;900,_xlfn.XLOOKUP(ROUND(V912,0),ELClassRimThickness!$B$1:$B$78,ELClassRimThickness!$C$1:$C$78,0,1,1),V912)</f>
        <v>66</v>
      </c>
      <c r="X912" s="24">
        <v>67</v>
      </c>
      <c r="Y912" s="24">
        <f>IF(X912&gt;900,_xlfn.XLOOKUP(ROUND(X912,0),ELClassRimThickness!$B$1:$B$78,ELClassRimThickness!$C$1:$C$78,0,1,1),X912)</f>
        <v>67</v>
      </c>
      <c r="Z912" s="24">
        <v>67</v>
      </c>
      <c r="AA912" s="24">
        <f>IF(Z912&gt;900,_xlfn.XLOOKUP(ROUND(Z912,0),ELClassRimThickness!$B$1:$B$78,ELClassRimThickness!$C$1:$C$78,0,1,1),Z912)</f>
        <v>67</v>
      </c>
      <c r="AB912" s="24">
        <v>66</v>
      </c>
      <c r="AC912" s="24">
        <f>IF(AB912&gt;900,_xlfn.XLOOKUP(ROUND(AB912,0),ELClassRimThickness!$B$1:$B$78,ELClassRimThickness!$C$1:$C$78,0,1,1),AB912)</f>
        <v>66</v>
      </c>
      <c r="AD912" s="24">
        <v>67</v>
      </c>
      <c r="AE912" s="24">
        <f>IF(AD912&gt;900,_xlfn.XLOOKUP(ROUND(AD912,0),ELClassRimThickness!$B$1:$B$78,ELClassRimThickness!$C$1:$C$78,0,1,1),AD912)</f>
        <v>67</v>
      </c>
      <c r="AF912" s="24">
        <v>67</v>
      </c>
      <c r="AG912" s="24">
        <f>IF(AF912&gt;900,_xlfn.XLOOKUP(ROUND(AF912,0),ELClassRimThickness!$B$1:$B$78,ELClassRimThickness!$C$1:$C$78,0,1,1),AF912)</f>
        <v>67</v>
      </c>
      <c r="AH912" s="24">
        <v>30</v>
      </c>
      <c r="AI912" s="24">
        <v>30</v>
      </c>
      <c r="AJ912" s="24">
        <v>30</v>
      </c>
      <c r="AK912" s="24">
        <v>30</v>
      </c>
      <c r="AL912" s="24">
        <v>29</v>
      </c>
      <c r="AM912" s="24">
        <v>30</v>
      </c>
      <c r="AN912" s="24">
        <v>30</v>
      </c>
      <c r="AO912" s="24">
        <v>30</v>
      </c>
      <c r="AP912" s="24">
        <v>30</v>
      </c>
      <c r="AQ912" s="24">
        <v>30</v>
      </c>
      <c r="AR912" s="24">
        <v>30</v>
      </c>
      <c r="AS912" s="24">
        <v>30</v>
      </c>
      <c r="AT912" s="24">
        <v>29</v>
      </c>
      <c r="AU912" s="24">
        <v>29</v>
      </c>
      <c r="AV912" s="24">
        <v>29</v>
      </c>
      <c r="AW912" s="24">
        <v>29</v>
      </c>
      <c r="AX912" s="24">
        <v>29</v>
      </c>
      <c r="AY912" s="24">
        <v>29</v>
      </c>
      <c r="AZ912" s="24">
        <v>29</v>
      </c>
      <c r="BA912" s="24">
        <v>28</v>
      </c>
      <c r="BB912" s="24">
        <v>29</v>
      </c>
      <c r="BC912" s="24">
        <v>29</v>
      </c>
      <c r="BD912" s="24">
        <v>29</v>
      </c>
      <c r="BE912" s="24">
        <v>30</v>
      </c>
      <c r="BF912" s="24">
        <v>0</v>
      </c>
      <c r="BG912" s="24">
        <v>0</v>
      </c>
      <c r="BH912" s="24">
        <v>0</v>
      </c>
      <c r="BI912" s="24">
        <v>0</v>
      </c>
      <c r="BJ912" s="24">
        <v>0</v>
      </c>
      <c r="BL912" s="24">
        <v>0</v>
      </c>
      <c r="BM912" s="24">
        <v>0</v>
      </c>
      <c r="BN912" s="24">
        <v>0</v>
      </c>
      <c r="BO912" s="24">
        <v>0</v>
      </c>
      <c r="BP912" s="24">
        <v>0</v>
      </c>
      <c r="BQ912" s="24">
        <v>0</v>
      </c>
      <c r="BR912" s="24">
        <v>0</v>
      </c>
      <c r="BS912" s="24">
        <v>0</v>
      </c>
      <c r="BT912" s="24">
        <v>0</v>
      </c>
      <c r="BU912" s="24">
        <v>0</v>
      </c>
      <c r="BV912" s="24">
        <v>0</v>
      </c>
      <c r="BW912" s="24">
        <v>0</v>
      </c>
      <c r="BX912" s="24">
        <v>0</v>
      </c>
      <c r="BY912" s="24">
        <v>0</v>
      </c>
      <c r="BZ912" s="24">
        <v>0</v>
      </c>
      <c r="CB912" s="24">
        <v>0</v>
      </c>
      <c r="CC912" s="24">
        <v>0</v>
      </c>
      <c r="CD912" s="24">
        <v>16</v>
      </c>
      <c r="CE912" s="24">
        <v>175</v>
      </c>
      <c r="CF912" s="24">
        <v>168</v>
      </c>
      <c r="CG912" s="24">
        <v>164</v>
      </c>
      <c r="CH912" s="24">
        <v>161</v>
      </c>
      <c r="CI912" s="24">
        <v>163</v>
      </c>
      <c r="CO912" s="34">
        <f t="shared" si="68"/>
        <v>1468208.0081300812</v>
      </c>
    </row>
    <row r="913" spans="1:93" ht="15" hidden="1">
      <c r="A913" s="23" t="s">
        <v>164</v>
      </c>
      <c r="B913" s="52">
        <v>41225</v>
      </c>
      <c r="C913" s="25" t="str">
        <f t="shared" si="67"/>
        <v/>
      </c>
      <c r="G913" s="24">
        <f t="shared" si="65"/>
        <v>55</v>
      </c>
      <c r="H913" s="24">
        <v>3283447</v>
      </c>
      <c r="I913" s="24" t="b">
        <f t="shared" si="66"/>
        <v>0</v>
      </c>
      <c r="K913" s="24">
        <f>IF(J913&gt;900,_xlfn.XLOOKUP(ROUND(J913,0),ELClassRimThickness!$B$1:$B$78,ELClassRimThickness!$C$1:$C$78,0,1,1),J913)</f>
        <v>0</v>
      </c>
      <c r="L913" s="24">
        <v>68</v>
      </c>
      <c r="M913" s="24">
        <f>IF(L913&gt;900,_xlfn.XLOOKUP(ROUND(L913,0),ELClassRimThickness!$B$1:$B$78,ELClassRimThickness!$C$1:$C$78,0,1,1),L913)</f>
        <v>68</v>
      </c>
      <c r="N913" s="24">
        <v>68</v>
      </c>
      <c r="O913" s="24">
        <f>IF(N913&gt;900,_xlfn.XLOOKUP(ROUND(N913,0),ELClassRimThickness!$B$1:$B$78,ELClassRimThickness!$C$1:$C$78,0,1,1),N913)</f>
        <v>68</v>
      </c>
      <c r="P913" s="24">
        <v>68</v>
      </c>
      <c r="Q913" s="24">
        <f>IF(P913&gt;900,_xlfn.XLOOKUP(ROUND(P913,0),ELClassRimThickness!$B$1:$B$78,ELClassRimThickness!$C$1:$C$78,0,1,1),P913)</f>
        <v>68</v>
      </c>
      <c r="S913" s="24">
        <f>IF(R913&gt;900,_xlfn.XLOOKUP(ROUND(R913,0),ELClassRimThickness!$B$1:$B$78,ELClassRimThickness!$C$1:$C$78,0,1,1),R913)</f>
        <v>0</v>
      </c>
      <c r="T913" s="24">
        <v>68</v>
      </c>
      <c r="U913" s="24">
        <f>IF(T913&gt;900,_xlfn.XLOOKUP(ROUND(T913,0),ELClassRimThickness!$B$1:$B$78,ELClassRimThickness!$C$1:$C$78,0,1,1),T913)</f>
        <v>68</v>
      </c>
      <c r="V913" s="24">
        <v>68</v>
      </c>
      <c r="W913" s="24">
        <f>IF(V913&gt;900,_xlfn.XLOOKUP(ROUND(V913,0),ELClassRimThickness!$B$1:$B$78,ELClassRimThickness!$C$1:$C$78,0,1,1),V913)</f>
        <v>68</v>
      </c>
      <c r="X913" s="24">
        <v>68</v>
      </c>
      <c r="Y913" s="24">
        <f>IF(X913&gt;900,_xlfn.XLOOKUP(ROUND(X913,0),ELClassRimThickness!$B$1:$B$78,ELClassRimThickness!$C$1:$C$78,0,1,1),X913)</f>
        <v>68</v>
      </c>
      <c r="Z913" s="24">
        <v>68</v>
      </c>
      <c r="AA913" s="24">
        <f>IF(Z913&gt;900,_xlfn.XLOOKUP(ROUND(Z913,0),ELClassRimThickness!$B$1:$B$78,ELClassRimThickness!$C$1:$C$78,0,1,1),Z913)</f>
        <v>68</v>
      </c>
      <c r="AB913" s="24">
        <v>68</v>
      </c>
      <c r="AC913" s="24">
        <f>IF(AB913&gt;900,_xlfn.XLOOKUP(ROUND(AB913,0),ELClassRimThickness!$B$1:$B$78,ELClassRimThickness!$C$1:$C$78,0,1,1),AB913)</f>
        <v>68</v>
      </c>
      <c r="AD913" s="24">
        <v>68</v>
      </c>
      <c r="AE913" s="24">
        <f>IF(AD913&gt;900,_xlfn.XLOOKUP(ROUND(AD913,0),ELClassRimThickness!$B$1:$B$78,ELClassRimThickness!$C$1:$C$78,0,1,1),AD913)</f>
        <v>68</v>
      </c>
      <c r="AF913" s="24">
        <v>68</v>
      </c>
      <c r="AG913" s="24">
        <f>IF(AF913&gt;900,_xlfn.XLOOKUP(ROUND(AF913,0),ELClassRimThickness!$B$1:$B$78,ELClassRimThickness!$C$1:$C$78,0,1,1),AF913)</f>
        <v>68</v>
      </c>
      <c r="AH913" s="24">
        <v>28.5</v>
      </c>
      <c r="AI913" s="24">
        <v>28.5</v>
      </c>
      <c r="AJ913" s="24">
        <v>28.5</v>
      </c>
      <c r="AK913" s="24">
        <v>28.5</v>
      </c>
      <c r="AL913" s="24">
        <v>28.5</v>
      </c>
      <c r="AM913" s="24">
        <v>28.5</v>
      </c>
      <c r="AN913" s="24">
        <v>28.5</v>
      </c>
      <c r="AO913" s="24">
        <v>28.5</v>
      </c>
      <c r="AP913" s="24">
        <v>28.5</v>
      </c>
      <c r="AQ913" s="24">
        <v>28.5</v>
      </c>
      <c r="AR913" s="24">
        <v>28.5</v>
      </c>
      <c r="AS913" s="24">
        <v>28.5</v>
      </c>
      <c r="AT913" s="24">
        <v>29</v>
      </c>
      <c r="AU913" s="24">
        <v>29</v>
      </c>
      <c r="AV913" s="24">
        <v>29</v>
      </c>
      <c r="AW913" s="24">
        <v>29</v>
      </c>
      <c r="AX913" s="24">
        <v>29</v>
      </c>
      <c r="AY913" s="24">
        <v>29</v>
      </c>
      <c r="AZ913" s="24">
        <v>29</v>
      </c>
      <c r="BA913" s="24">
        <v>29</v>
      </c>
      <c r="BB913" s="24">
        <v>29</v>
      </c>
      <c r="BC913" s="24">
        <v>29</v>
      </c>
      <c r="BD913" s="24">
        <v>29</v>
      </c>
      <c r="BE913" s="24">
        <v>29</v>
      </c>
      <c r="BF913" s="24">
        <v>0.5</v>
      </c>
      <c r="BG913" s="24">
        <v>0.5</v>
      </c>
      <c r="BH913" s="24">
        <v>0.5</v>
      </c>
      <c r="BI913" s="24">
        <v>0.5</v>
      </c>
      <c r="BJ913" s="24">
        <v>0.5</v>
      </c>
      <c r="BL913" s="24">
        <v>0.5</v>
      </c>
      <c r="BM913" s="24">
        <v>0.5</v>
      </c>
      <c r="BN913" s="24">
        <v>0.5</v>
      </c>
      <c r="BO913" s="24">
        <v>0.5</v>
      </c>
      <c r="BP913" s="24">
        <v>0.5</v>
      </c>
      <c r="BQ913" s="24">
        <v>0.5</v>
      </c>
      <c r="BR913" s="24">
        <v>0</v>
      </c>
      <c r="BS913" s="24">
        <v>0</v>
      </c>
      <c r="BT913" s="24">
        <v>0</v>
      </c>
      <c r="BU913" s="24">
        <v>0</v>
      </c>
      <c r="BV913" s="24">
        <v>0</v>
      </c>
      <c r="BW913" s="24">
        <v>0</v>
      </c>
      <c r="BX913" s="24">
        <v>0</v>
      </c>
      <c r="BY913" s="24">
        <v>0</v>
      </c>
      <c r="BZ913" s="24">
        <v>0</v>
      </c>
      <c r="CB913" s="24">
        <v>0</v>
      </c>
      <c r="CC913" s="24">
        <v>0</v>
      </c>
      <c r="CD913" s="24">
        <v>162</v>
      </c>
      <c r="CE913" s="24">
        <v>161</v>
      </c>
      <c r="CF913" s="24">
        <v>163</v>
      </c>
      <c r="CG913" s="24">
        <v>162</v>
      </c>
      <c r="CH913" s="24">
        <v>169</v>
      </c>
      <c r="CI913" s="24">
        <v>165</v>
      </c>
      <c r="CO913" s="34">
        <f t="shared" si="68"/>
        <v>3283447</v>
      </c>
    </row>
    <row r="914" spans="1:93" ht="15" hidden="1">
      <c r="A914" s="23" t="s">
        <v>164</v>
      </c>
      <c r="B914" s="52">
        <v>41377</v>
      </c>
      <c r="C914" s="25" t="str">
        <f t="shared" si="67"/>
        <v/>
      </c>
      <c r="G914" s="24">
        <f t="shared" si="65"/>
        <v>152</v>
      </c>
      <c r="H914" s="24">
        <v>2881161</v>
      </c>
      <c r="I914" s="24" t="str">
        <f t="shared" si="66"/>
        <v/>
      </c>
      <c r="K914" s="24">
        <f>IF(J914&gt;900,_xlfn.XLOOKUP(ROUND(J914,0),ELClassRimThickness!$B$1:$B$78,ELClassRimThickness!$C$1:$C$78,0,1,1),J914)</f>
        <v>0</v>
      </c>
      <c r="L914" s="24">
        <v>68</v>
      </c>
      <c r="M914" s="24">
        <f>IF(L914&gt;900,_xlfn.XLOOKUP(ROUND(L914,0),ELClassRimThickness!$B$1:$B$78,ELClassRimThickness!$C$1:$C$78,0,1,1),L914)</f>
        <v>68</v>
      </c>
      <c r="N914" s="24">
        <v>68</v>
      </c>
      <c r="O914" s="24">
        <f>IF(N914&gt;900,_xlfn.XLOOKUP(ROUND(N914,0),ELClassRimThickness!$B$1:$B$78,ELClassRimThickness!$C$1:$C$78,0,1,1),N914)</f>
        <v>68</v>
      </c>
      <c r="P914" s="24">
        <v>68</v>
      </c>
      <c r="Q914" s="24">
        <f>IF(P914&gt;900,_xlfn.XLOOKUP(ROUND(P914,0),ELClassRimThickness!$B$1:$B$78,ELClassRimThickness!$C$1:$C$78,0,1,1),P914)</f>
        <v>68</v>
      </c>
      <c r="S914" s="24">
        <f>IF(R914&gt;900,_xlfn.XLOOKUP(ROUND(R914,0),ELClassRimThickness!$B$1:$B$78,ELClassRimThickness!$C$1:$C$78,0,1,1),R914)</f>
        <v>0</v>
      </c>
      <c r="T914" s="24">
        <v>68</v>
      </c>
      <c r="U914" s="24">
        <f>IF(T914&gt;900,_xlfn.XLOOKUP(ROUND(T914,0),ELClassRimThickness!$B$1:$B$78,ELClassRimThickness!$C$1:$C$78,0,1,1),T914)</f>
        <v>68</v>
      </c>
      <c r="V914" s="24">
        <v>68</v>
      </c>
      <c r="W914" s="24">
        <f>IF(V914&gt;900,_xlfn.XLOOKUP(ROUND(V914,0),ELClassRimThickness!$B$1:$B$78,ELClassRimThickness!$C$1:$C$78,0,1,1),V914)</f>
        <v>68</v>
      </c>
      <c r="X914" s="24">
        <v>69</v>
      </c>
      <c r="Y914" s="24">
        <f>IF(X914&gt;900,_xlfn.XLOOKUP(ROUND(X914,0),ELClassRimThickness!$B$1:$B$78,ELClassRimThickness!$C$1:$C$78,0,1,1),X914)</f>
        <v>69</v>
      </c>
      <c r="Z914" s="24">
        <v>68</v>
      </c>
      <c r="AA914" s="24">
        <f>IF(Z914&gt;900,_xlfn.XLOOKUP(ROUND(Z914,0),ELClassRimThickness!$B$1:$B$78,ELClassRimThickness!$C$1:$C$78,0,1,1),Z914)</f>
        <v>68</v>
      </c>
      <c r="AB914" s="24">
        <v>68</v>
      </c>
      <c r="AC914" s="24">
        <f>IF(AB914&gt;900,_xlfn.XLOOKUP(ROUND(AB914,0),ELClassRimThickness!$B$1:$B$78,ELClassRimThickness!$C$1:$C$78,0,1,1),AB914)</f>
        <v>68</v>
      </c>
      <c r="AD914" s="24">
        <v>69</v>
      </c>
      <c r="AE914" s="24">
        <f>IF(AD914&gt;900,_xlfn.XLOOKUP(ROUND(AD914,0),ELClassRimThickness!$B$1:$B$78,ELClassRimThickness!$C$1:$C$78,0,1,1),AD914)</f>
        <v>69</v>
      </c>
      <c r="AF914" s="24">
        <v>67</v>
      </c>
      <c r="AG914" s="24">
        <f>IF(AF914&gt;900,_xlfn.XLOOKUP(ROUND(AF914,0),ELClassRimThickness!$B$1:$B$78,ELClassRimThickness!$C$1:$C$78,0,1,1),AF914)</f>
        <v>67</v>
      </c>
      <c r="AH914" s="24">
        <v>27</v>
      </c>
      <c r="AI914" s="24">
        <v>27.5</v>
      </c>
      <c r="AJ914" s="24">
        <v>27</v>
      </c>
      <c r="AK914" s="24">
        <v>27.5</v>
      </c>
      <c r="AL914" s="24">
        <v>26</v>
      </c>
      <c r="AM914" s="24">
        <v>27</v>
      </c>
      <c r="AN914" s="24">
        <v>27</v>
      </c>
      <c r="AO914" s="24">
        <v>27</v>
      </c>
      <c r="AP914" s="24">
        <v>27</v>
      </c>
      <c r="AQ914" s="24">
        <v>27</v>
      </c>
      <c r="AR914" s="24">
        <v>27</v>
      </c>
      <c r="AS914" s="24">
        <v>28</v>
      </c>
      <c r="AT914" s="24">
        <v>29</v>
      </c>
      <c r="AU914" s="24">
        <v>28.5</v>
      </c>
      <c r="AV914" s="24">
        <v>29</v>
      </c>
      <c r="AW914" s="24">
        <v>28</v>
      </c>
      <c r="AX914" s="24">
        <v>29</v>
      </c>
      <c r="AY914" s="24">
        <v>31</v>
      </c>
      <c r="AZ914" s="24">
        <v>29</v>
      </c>
      <c r="BA914" s="24">
        <v>29</v>
      </c>
      <c r="BB914" s="24">
        <v>29</v>
      </c>
      <c r="BC914" s="24">
        <v>30</v>
      </c>
      <c r="BD914" s="24">
        <v>29</v>
      </c>
      <c r="BE914" s="24">
        <v>30</v>
      </c>
      <c r="BF914" s="24">
        <v>0</v>
      </c>
      <c r="BG914" s="24">
        <v>0</v>
      </c>
      <c r="BH914" s="24">
        <v>0</v>
      </c>
      <c r="BI914" s="24">
        <v>0</v>
      </c>
      <c r="BJ914" s="24">
        <v>0</v>
      </c>
      <c r="BL914" s="24">
        <v>0</v>
      </c>
      <c r="BM914" s="24">
        <v>0</v>
      </c>
      <c r="BN914" s="24">
        <v>0</v>
      </c>
      <c r="BO914" s="24">
        <v>0</v>
      </c>
      <c r="BP914" s="24">
        <v>0</v>
      </c>
      <c r="BQ914" s="24">
        <v>0</v>
      </c>
      <c r="BR914" s="24">
        <v>0</v>
      </c>
      <c r="BS914" s="24">
        <v>0</v>
      </c>
      <c r="BT914" s="24">
        <v>0</v>
      </c>
      <c r="BU914" s="24">
        <v>0</v>
      </c>
      <c r="BV914" s="24">
        <v>0</v>
      </c>
      <c r="BW914" s="24">
        <v>0</v>
      </c>
      <c r="BX914" s="24">
        <v>0</v>
      </c>
      <c r="BY914" s="24">
        <v>0</v>
      </c>
      <c r="BZ914" s="24">
        <v>0</v>
      </c>
      <c r="CB914" s="24">
        <v>0</v>
      </c>
      <c r="CC914" s="24">
        <v>0</v>
      </c>
      <c r="CD914" s="24">
        <v>165</v>
      </c>
      <c r="CE914" s="24">
        <v>160</v>
      </c>
      <c r="CF914" s="24">
        <v>168</v>
      </c>
      <c r="CG914" s="24">
        <v>160</v>
      </c>
      <c r="CH914" s="24">
        <v>160</v>
      </c>
      <c r="CI914" s="24">
        <v>160</v>
      </c>
      <c r="CO914" s="34">
        <f t="shared" si="68"/>
        <v>2881161</v>
      </c>
    </row>
    <row r="915" spans="1:93" ht="15" hidden="1">
      <c r="A915" s="23" t="s">
        <v>164</v>
      </c>
      <c r="B915" s="52">
        <v>41445</v>
      </c>
      <c r="C915" s="25" t="str">
        <f t="shared" si="67"/>
        <v/>
      </c>
      <c r="G915" s="24">
        <f t="shared" si="65"/>
        <v>68</v>
      </c>
      <c r="H915" s="24">
        <v>3301512</v>
      </c>
      <c r="I915" s="24" t="str">
        <f t="shared" si="66"/>
        <v/>
      </c>
      <c r="K915" s="24">
        <f>IF(J915&gt;900,_xlfn.XLOOKUP(ROUND(J915,0),ELClassRimThickness!$B$1:$B$78,ELClassRimThickness!$C$1:$C$78,0,1,1),J915)</f>
        <v>0</v>
      </c>
      <c r="L915" s="24">
        <v>68</v>
      </c>
      <c r="M915" s="24">
        <f>IF(L915&gt;900,_xlfn.XLOOKUP(ROUND(L915,0),ELClassRimThickness!$B$1:$B$78,ELClassRimThickness!$C$1:$C$78,0,1,1),L915)</f>
        <v>68</v>
      </c>
      <c r="N915" s="24">
        <v>67</v>
      </c>
      <c r="O915" s="24">
        <f>IF(N915&gt;900,_xlfn.XLOOKUP(ROUND(N915,0),ELClassRimThickness!$B$1:$B$78,ELClassRimThickness!$C$1:$C$78,0,1,1),N915)</f>
        <v>67</v>
      </c>
      <c r="P915" s="24">
        <v>67</v>
      </c>
      <c r="Q915" s="24">
        <f>IF(P915&gt;900,_xlfn.XLOOKUP(ROUND(P915,0),ELClassRimThickness!$B$1:$B$78,ELClassRimThickness!$C$1:$C$78,0,1,1),P915)</f>
        <v>67</v>
      </c>
      <c r="S915" s="24">
        <f>IF(R915&gt;900,_xlfn.XLOOKUP(ROUND(R915,0),ELClassRimThickness!$B$1:$B$78,ELClassRimThickness!$C$1:$C$78,0,1,1),R915)</f>
        <v>0</v>
      </c>
      <c r="T915" s="24">
        <v>67</v>
      </c>
      <c r="U915" s="24">
        <f>IF(T915&gt;900,_xlfn.XLOOKUP(ROUND(T915,0),ELClassRimThickness!$B$1:$B$78,ELClassRimThickness!$C$1:$C$78,0,1,1),T915)</f>
        <v>67</v>
      </c>
      <c r="V915" s="24">
        <v>66</v>
      </c>
      <c r="W915" s="24">
        <f>IF(V915&gt;900,_xlfn.XLOOKUP(ROUND(V915,0),ELClassRimThickness!$B$1:$B$78,ELClassRimThickness!$C$1:$C$78,0,1,1),V915)</f>
        <v>66</v>
      </c>
      <c r="X915" s="24">
        <v>68</v>
      </c>
      <c r="Y915" s="24">
        <f>IF(X915&gt;900,_xlfn.XLOOKUP(ROUND(X915,0),ELClassRimThickness!$B$1:$B$78,ELClassRimThickness!$C$1:$C$78,0,1,1),X915)</f>
        <v>68</v>
      </c>
      <c r="Z915" s="24">
        <v>67</v>
      </c>
      <c r="AA915" s="24">
        <f>IF(Z915&gt;900,_xlfn.XLOOKUP(ROUND(Z915,0),ELClassRimThickness!$B$1:$B$78,ELClassRimThickness!$C$1:$C$78,0,1,1),Z915)</f>
        <v>67</v>
      </c>
      <c r="AB915" s="24">
        <v>67</v>
      </c>
      <c r="AC915" s="24">
        <f>IF(AB915&gt;900,_xlfn.XLOOKUP(ROUND(AB915,0),ELClassRimThickness!$B$1:$B$78,ELClassRimThickness!$C$1:$C$78,0,1,1),AB915)</f>
        <v>67</v>
      </c>
      <c r="AD915" s="24">
        <v>67</v>
      </c>
      <c r="AE915" s="24">
        <f>IF(AD915&gt;900,_xlfn.XLOOKUP(ROUND(AD915,0),ELClassRimThickness!$B$1:$B$78,ELClassRimThickness!$C$1:$C$78,0,1,1),AD915)</f>
        <v>67</v>
      </c>
      <c r="AF915" s="24">
        <v>67</v>
      </c>
      <c r="AG915" s="24">
        <f>IF(AF915&gt;900,_xlfn.XLOOKUP(ROUND(AF915,0),ELClassRimThickness!$B$1:$B$78,ELClassRimThickness!$C$1:$C$78,0,1,1),AF915)</f>
        <v>67</v>
      </c>
      <c r="AH915" s="24">
        <v>28</v>
      </c>
      <c r="AI915" s="24">
        <v>28</v>
      </c>
      <c r="AJ915" s="24">
        <v>28</v>
      </c>
      <c r="AK915" s="24">
        <v>29</v>
      </c>
      <c r="AL915" s="24">
        <v>27</v>
      </c>
      <c r="AM915" s="24">
        <v>28</v>
      </c>
      <c r="AN915" s="24">
        <v>29</v>
      </c>
      <c r="AO915" s="24">
        <v>28</v>
      </c>
      <c r="AP915" s="24">
        <v>28</v>
      </c>
      <c r="AQ915" s="24">
        <v>29</v>
      </c>
      <c r="AR915" s="24">
        <v>29</v>
      </c>
      <c r="AS915" s="24">
        <v>29</v>
      </c>
      <c r="AT915" s="24">
        <v>29</v>
      </c>
      <c r="AU915" s="24">
        <v>29</v>
      </c>
      <c r="AV915" s="24">
        <v>29</v>
      </c>
      <c r="AW915" s="24">
        <v>29</v>
      </c>
      <c r="AX915" s="24">
        <v>29</v>
      </c>
      <c r="AY915" s="24">
        <v>29</v>
      </c>
      <c r="AZ915" s="24">
        <v>29</v>
      </c>
      <c r="BA915" s="24">
        <v>29</v>
      </c>
      <c r="BB915" s="24">
        <v>29</v>
      </c>
      <c r="BC915" s="24">
        <v>29</v>
      </c>
      <c r="BD915" s="24">
        <v>29</v>
      </c>
      <c r="BE915" s="24">
        <v>29</v>
      </c>
      <c r="BF915" s="24">
        <v>1.5</v>
      </c>
      <c r="BG915" s="24">
        <v>1</v>
      </c>
      <c r="BH915" s="24">
        <v>1</v>
      </c>
      <c r="BI915" s="24">
        <v>1</v>
      </c>
      <c r="BJ915" s="24">
        <v>1</v>
      </c>
      <c r="BL915" s="24">
        <v>1.5</v>
      </c>
      <c r="BM915" s="24">
        <v>1</v>
      </c>
      <c r="BN915" s="24">
        <v>0.5</v>
      </c>
      <c r="BO915" s="24">
        <v>1</v>
      </c>
      <c r="BP915" s="24">
        <v>1</v>
      </c>
      <c r="BQ915" s="24">
        <v>1</v>
      </c>
      <c r="BR915" s="24">
        <v>0</v>
      </c>
      <c r="BS915" s="24">
        <v>0</v>
      </c>
      <c r="BT915" s="24">
        <v>0</v>
      </c>
      <c r="BU915" s="24">
        <v>0</v>
      </c>
      <c r="BV915" s="24">
        <v>0.5</v>
      </c>
      <c r="BW915" s="24">
        <v>0</v>
      </c>
      <c r="BX915" s="24">
        <v>0</v>
      </c>
      <c r="BY915" s="24">
        <v>0</v>
      </c>
      <c r="BZ915" s="24">
        <v>0</v>
      </c>
      <c r="CB915" s="24">
        <v>0</v>
      </c>
      <c r="CC915" s="24">
        <v>0</v>
      </c>
      <c r="CD915" s="24">
        <v>155</v>
      </c>
      <c r="CE915" s="24">
        <v>155</v>
      </c>
      <c r="CF915" s="24">
        <v>152</v>
      </c>
      <c r="CG915" s="24">
        <v>170</v>
      </c>
      <c r="CH915" s="24">
        <v>155</v>
      </c>
      <c r="CI915" s="24">
        <v>155</v>
      </c>
      <c r="CO915" s="34">
        <f t="shared" si="68"/>
        <v>3301512</v>
      </c>
    </row>
    <row r="916" spans="1:93" ht="15" hidden="1">
      <c r="A916" s="23" t="s">
        <v>164</v>
      </c>
      <c r="B916" s="52">
        <v>41459</v>
      </c>
      <c r="C916" s="25" t="str">
        <f t="shared" si="67"/>
        <v/>
      </c>
      <c r="G916" s="24">
        <f t="shared" si="65"/>
        <v>14</v>
      </c>
      <c r="H916" s="30">
        <f>(H917-H915)/(G916+G917)*G916+H915</f>
        <v>3306903.09375</v>
      </c>
      <c r="I916" s="24" t="str">
        <f t="shared" si="66"/>
        <v/>
      </c>
      <c r="K916" s="24">
        <f>IF(J916&gt;900,_xlfn.XLOOKUP(ROUND(J916,0),ELClassRimThickness!$B$1:$B$78,ELClassRimThickness!$C$1:$C$78,0,1,1),J916)</f>
        <v>0</v>
      </c>
      <c r="L916" s="24">
        <v>68</v>
      </c>
      <c r="M916" s="24">
        <f>IF(L916&gt;900,_xlfn.XLOOKUP(ROUND(L916,0),ELClassRimThickness!$B$1:$B$78,ELClassRimThickness!$C$1:$C$78,0,1,1),L916)</f>
        <v>68</v>
      </c>
      <c r="N916" s="24">
        <v>68</v>
      </c>
      <c r="O916" s="24">
        <f>IF(N916&gt;900,_xlfn.XLOOKUP(ROUND(N916,0),ELClassRimThickness!$B$1:$B$78,ELClassRimThickness!$C$1:$C$78,0,1,1),N916)</f>
        <v>68</v>
      </c>
      <c r="P916" s="24">
        <v>67</v>
      </c>
      <c r="Q916" s="24">
        <f>IF(P916&gt;900,_xlfn.XLOOKUP(ROUND(P916,0),ELClassRimThickness!$B$1:$B$78,ELClassRimThickness!$C$1:$C$78,0,1,1),P916)</f>
        <v>67</v>
      </c>
      <c r="S916" s="24">
        <f>IF(R916&gt;900,_xlfn.XLOOKUP(ROUND(R916,0),ELClassRimThickness!$B$1:$B$78,ELClassRimThickness!$C$1:$C$78,0,1,1),R916)</f>
        <v>0</v>
      </c>
      <c r="T916" s="24">
        <v>67</v>
      </c>
      <c r="U916" s="24">
        <f>IF(T916&gt;900,_xlfn.XLOOKUP(ROUND(T916,0),ELClassRimThickness!$B$1:$B$78,ELClassRimThickness!$C$1:$C$78,0,1,1),T916)</f>
        <v>67</v>
      </c>
      <c r="V916" s="24">
        <v>68</v>
      </c>
      <c r="W916" s="24">
        <f>IF(V916&gt;900,_xlfn.XLOOKUP(ROUND(V916,0),ELClassRimThickness!$B$1:$B$78,ELClassRimThickness!$C$1:$C$78,0,1,1),V916)</f>
        <v>68</v>
      </c>
      <c r="X916" s="24">
        <v>72</v>
      </c>
      <c r="Y916" s="24">
        <f>IF(X916&gt;900,_xlfn.XLOOKUP(ROUND(X916,0),ELClassRimThickness!$B$1:$B$78,ELClassRimThickness!$C$1:$C$78,0,1,1),X916)</f>
        <v>72</v>
      </c>
      <c r="Z916" s="24">
        <v>66</v>
      </c>
      <c r="AA916" s="24">
        <f>IF(Z916&gt;900,_xlfn.XLOOKUP(ROUND(Z916,0),ELClassRimThickness!$B$1:$B$78,ELClassRimThickness!$C$1:$C$78,0,1,1),Z916)</f>
        <v>66</v>
      </c>
      <c r="AB916" s="24">
        <v>68</v>
      </c>
      <c r="AC916" s="24">
        <f>IF(AB916&gt;900,_xlfn.XLOOKUP(ROUND(AB916,0),ELClassRimThickness!$B$1:$B$78,ELClassRimThickness!$C$1:$C$78,0,1,1),AB916)</f>
        <v>68</v>
      </c>
      <c r="AD916" s="24">
        <v>72</v>
      </c>
      <c r="AE916" s="24">
        <f>IF(AD916&gt;900,_xlfn.XLOOKUP(ROUND(AD916,0),ELClassRimThickness!$B$1:$B$78,ELClassRimThickness!$C$1:$C$78,0,1,1),AD916)</f>
        <v>72</v>
      </c>
      <c r="AF916" s="24">
        <v>67</v>
      </c>
      <c r="AG916" s="24">
        <f>IF(AF916&gt;900,_xlfn.XLOOKUP(ROUND(AF916,0),ELClassRimThickness!$B$1:$B$78,ELClassRimThickness!$C$1:$C$78,0,1,1),AF916)</f>
        <v>67</v>
      </c>
      <c r="AH916" s="24">
        <v>30</v>
      </c>
      <c r="AI916" s="24">
        <v>29</v>
      </c>
      <c r="AJ916" s="24">
        <v>28</v>
      </c>
      <c r="AK916" s="24">
        <v>28</v>
      </c>
      <c r="AL916" s="24">
        <v>29</v>
      </c>
      <c r="AM916" s="24">
        <v>32</v>
      </c>
      <c r="AN916" s="24">
        <v>26</v>
      </c>
      <c r="AO916" s="24">
        <v>28</v>
      </c>
      <c r="AP916" s="24">
        <v>30</v>
      </c>
      <c r="AQ916" s="24">
        <v>30</v>
      </c>
      <c r="AR916" s="24">
        <v>30</v>
      </c>
      <c r="AS916" s="24">
        <v>30</v>
      </c>
      <c r="AT916" s="24">
        <v>28</v>
      </c>
      <c r="AU916" s="24">
        <v>28</v>
      </c>
      <c r="AV916" s="24">
        <v>28</v>
      </c>
      <c r="AW916" s="24">
        <v>28</v>
      </c>
      <c r="AX916" s="24">
        <v>28</v>
      </c>
      <c r="AY916" s="24">
        <v>28</v>
      </c>
      <c r="AZ916" s="24">
        <v>28</v>
      </c>
      <c r="BA916" s="24">
        <v>28</v>
      </c>
      <c r="BB916" s="24">
        <v>28</v>
      </c>
      <c r="BC916" s="24">
        <v>28</v>
      </c>
      <c r="BD916" s="24">
        <v>31</v>
      </c>
      <c r="BE916" s="24">
        <v>28</v>
      </c>
      <c r="BF916" s="24">
        <v>0</v>
      </c>
      <c r="BG916" s="24">
        <v>0</v>
      </c>
      <c r="BH916" s="24">
        <v>0</v>
      </c>
      <c r="BI916" s="24">
        <v>0</v>
      </c>
      <c r="BJ916" s="24">
        <v>0</v>
      </c>
      <c r="BL916" s="24">
        <v>0</v>
      </c>
      <c r="BM916" s="24">
        <v>0</v>
      </c>
      <c r="BN916" s="24">
        <v>0</v>
      </c>
      <c r="BO916" s="24">
        <v>0</v>
      </c>
      <c r="BP916" s="24">
        <v>0</v>
      </c>
      <c r="BQ916" s="24">
        <v>0</v>
      </c>
      <c r="BR916" s="24">
        <v>0</v>
      </c>
      <c r="BS916" s="24">
        <v>0</v>
      </c>
      <c r="BT916" s="24">
        <v>0</v>
      </c>
      <c r="BU916" s="24">
        <v>0</v>
      </c>
      <c r="BV916" s="24">
        <v>0</v>
      </c>
      <c r="BW916" s="24">
        <v>0</v>
      </c>
      <c r="BX916" s="24">
        <v>0</v>
      </c>
      <c r="BY916" s="24">
        <v>0</v>
      </c>
      <c r="BZ916" s="24">
        <v>0</v>
      </c>
      <c r="CB916" s="24">
        <v>0</v>
      </c>
      <c r="CC916" s="24">
        <v>0</v>
      </c>
      <c r="CD916" s="24">
        <v>97</v>
      </c>
      <c r="CE916" s="24">
        <v>105</v>
      </c>
      <c r="CF916" s="24">
        <v>101</v>
      </c>
      <c r="CG916" s="24">
        <v>105</v>
      </c>
      <c r="CH916" s="24">
        <v>105</v>
      </c>
      <c r="CI916" s="24">
        <v>110</v>
      </c>
      <c r="CO916" s="34">
        <f t="shared" si="68"/>
        <v>3306903.09375</v>
      </c>
    </row>
    <row r="917" spans="1:93" ht="15" hidden="1">
      <c r="A917" s="23" t="s">
        <v>164</v>
      </c>
      <c r="B917" s="52">
        <v>41509</v>
      </c>
      <c r="C917" s="25" t="str">
        <f t="shared" si="67"/>
        <v/>
      </c>
      <c r="G917" s="24">
        <f t="shared" si="65"/>
        <v>50</v>
      </c>
      <c r="H917" s="24">
        <v>3326157</v>
      </c>
      <c r="I917" s="24" t="str">
        <f t="shared" si="66"/>
        <v/>
      </c>
      <c r="K917" s="24">
        <f>IF(J917&gt;900,_xlfn.XLOOKUP(ROUND(J917,0),ELClassRimThickness!$B$1:$B$78,ELClassRimThickness!$C$1:$C$78,0,1,1),J917)</f>
        <v>0</v>
      </c>
      <c r="L917" s="24">
        <v>67</v>
      </c>
      <c r="M917" s="24">
        <f>IF(L917&gt;900,_xlfn.XLOOKUP(ROUND(L917,0),ELClassRimThickness!$B$1:$B$78,ELClassRimThickness!$C$1:$C$78,0,1,1),L917)</f>
        <v>67</v>
      </c>
      <c r="N917" s="24">
        <v>66</v>
      </c>
      <c r="O917" s="24">
        <f>IF(N917&gt;900,_xlfn.XLOOKUP(ROUND(N917,0),ELClassRimThickness!$B$1:$B$78,ELClassRimThickness!$C$1:$C$78,0,1,1),N917)</f>
        <v>66</v>
      </c>
      <c r="P917" s="24">
        <v>67</v>
      </c>
      <c r="Q917" s="24">
        <f>IF(P917&gt;900,_xlfn.XLOOKUP(ROUND(P917,0),ELClassRimThickness!$B$1:$B$78,ELClassRimThickness!$C$1:$C$78,0,1,1),P917)</f>
        <v>67</v>
      </c>
      <c r="S917" s="24">
        <f>IF(R917&gt;900,_xlfn.XLOOKUP(ROUND(R917,0),ELClassRimThickness!$B$1:$B$78,ELClassRimThickness!$C$1:$C$78,0,1,1),R917)</f>
        <v>0</v>
      </c>
      <c r="T917" s="24">
        <v>67</v>
      </c>
      <c r="U917" s="24">
        <f>IF(T917&gt;900,_xlfn.XLOOKUP(ROUND(T917,0),ELClassRimThickness!$B$1:$B$78,ELClassRimThickness!$C$1:$C$78,0,1,1),T917)</f>
        <v>67</v>
      </c>
      <c r="V917" s="24">
        <v>67</v>
      </c>
      <c r="W917" s="24">
        <f>IF(V917&gt;900,_xlfn.XLOOKUP(ROUND(V917,0),ELClassRimThickness!$B$1:$B$78,ELClassRimThickness!$C$1:$C$78,0,1,1),V917)</f>
        <v>67</v>
      </c>
      <c r="X917" s="24">
        <v>67</v>
      </c>
      <c r="Y917" s="24">
        <f>IF(X917&gt;900,_xlfn.XLOOKUP(ROUND(X917,0),ELClassRimThickness!$B$1:$B$78,ELClassRimThickness!$C$1:$C$78,0,1,1),X917)</f>
        <v>67</v>
      </c>
      <c r="Z917" s="24">
        <v>67</v>
      </c>
      <c r="AA917" s="24">
        <f>IF(Z917&gt;900,_xlfn.XLOOKUP(ROUND(Z917,0),ELClassRimThickness!$B$1:$B$78,ELClassRimThickness!$C$1:$C$78,0,1,1),Z917)</f>
        <v>67</v>
      </c>
      <c r="AB917" s="24">
        <v>66</v>
      </c>
      <c r="AC917" s="24">
        <f>IF(AB917&gt;900,_xlfn.XLOOKUP(ROUND(AB917,0),ELClassRimThickness!$B$1:$B$78,ELClassRimThickness!$C$1:$C$78,0,1,1),AB917)</f>
        <v>66</v>
      </c>
      <c r="AD917" s="24">
        <v>67</v>
      </c>
      <c r="AE917" s="24">
        <f>IF(AD917&gt;900,_xlfn.XLOOKUP(ROUND(AD917,0),ELClassRimThickness!$B$1:$B$78,ELClassRimThickness!$C$1:$C$78,0,1,1),AD917)</f>
        <v>67</v>
      </c>
      <c r="AF917" s="24">
        <v>67</v>
      </c>
      <c r="AG917" s="24">
        <f>IF(AF917&gt;900,_xlfn.XLOOKUP(ROUND(AF917,0),ELClassRimThickness!$B$1:$B$78,ELClassRimThickness!$C$1:$C$78,0,1,1),AF917)</f>
        <v>67</v>
      </c>
      <c r="AH917" s="24">
        <v>28</v>
      </c>
      <c r="AI917" s="24">
        <v>27.5</v>
      </c>
      <c r="AJ917" s="24">
        <v>28</v>
      </c>
      <c r="AK917" s="24">
        <v>28</v>
      </c>
      <c r="AL917" s="24">
        <v>27</v>
      </c>
      <c r="AM917" s="24">
        <v>27.5</v>
      </c>
      <c r="AN917" s="24">
        <v>27.5</v>
      </c>
      <c r="AO917" s="24">
        <v>27.5</v>
      </c>
      <c r="AP917" s="24">
        <v>28</v>
      </c>
      <c r="AQ917" s="24">
        <v>28</v>
      </c>
      <c r="AR917" s="24">
        <v>27.5</v>
      </c>
      <c r="AS917" s="24">
        <v>28</v>
      </c>
      <c r="AT917" s="24">
        <v>29</v>
      </c>
      <c r="AU917" s="24">
        <v>29.5</v>
      </c>
      <c r="AV917" s="24">
        <v>29</v>
      </c>
      <c r="AW917" s="24">
        <v>29</v>
      </c>
      <c r="AX917" s="24">
        <v>29</v>
      </c>
      <c r="AY917" s="24">
        <v>29</v>
      </c>
      <c r="AZ917" s="24">
        <v>29</v>
      </c>
      <c r="BA917" s="24">
        <v>29</v>
      </c>
      <c r="BB917" s="24">
        <v>29</v>
      </c>
      <c r="BC917" s="24">
        <v>29</v>
      </c>
      <c r="BD917" s="24">
        <v>29</v>
      </c>
      <c r="BE917" s="24">
        <v>29</v>
      </c>
      <c r="BF917" s="24">
        <v>0.5</v>
      </c>
      <c r="BG917" s="24">
        <v>0.5</v>
      </c>
      <c r="BH917" s="24">
        <v>0.5</v>
      </c>
      <c r="BI917" s="24">
        <v>0.5</v>
      </c>
      <c r="BJ917" s="24">
        <v>0.5</v>
      </c>
      <c r="BL917" s="24">
        <v>0.5</v>
      </c>
      <c r="BM917" s="24">
        <v>0.5</v>
      </c>
      <c r="BN917" s="24">
        <v>0.5</v>
      </c>
      <c r="BO917" s="24">
        <v>0.5</v>
      </c>
      <c r="BP917" s="24">
        <v>0.5</v>
      </c>
      <c r="BQ917" s="24">
        <v>0.5</v>
      </c>
      <c r="BR917" s="24">
        <v>0</v>
      </c>
      <c r="BS917" s="24">
        <v>0.5</v>
      </c>
      <c r="BT917" s="24">
        <v>0</v>
      </c>
      <c r="BU917" s="24">
        <v>0</v>
      </c>
      <c r="BV917" s="24">
        <v>0.5</v>
      </c>
      <c r="BW917" s="24">
        <v>0</v>
      </c>
      <c r="BX917" s="24">
        <v>0</v>
      </c>
      <c r="BY917" s="24">
        <v>0</v>
      </c>
      <c r="BZ917" s="24">
        <v>0</v>
      </c>
      <c r="CB917" s="24">
        <v>0</v>
      </c>
      <c r="CC917" s="24">
        <v>0</v>
      </c>
      <c r="CD917" s="24">
        <v>165</v>
      </c>
      <c r="CE917" s="24">
        <v>167</v>
      </c>
      <c r="CF917" s="24">
        <v>155</v>
      </c>
      <c r="CG917" s="24">
        <v>160</v>
      </c>
      <c r="CH917" s="24">
        <v>155</v>
      </c>
      <c r="CI917" s="24">
        <v>152</v>
      </c>
      <c r="CO917" s="34">
        <f t="shared" si="68"/>
        <v>3326157</v>
      </c>
    </row>
    <row r="918" spans="1:93" ht="15" hidden="1">
      <c r="A918" s="23" t="s">
        <v>164</v>
      </c>
      <c r="B918" s="52">
        <v>41571</v>
      </c>
      <c r="C918" s="25" t="str">
        <f t="shared" si="67"/>
        <v/>
      </c>
      <c r="G918" s="24">
        <f t="shared" si="65"/>
        <v>62</v>
      </c>
      <c r="H918" s="24">
        <v>3352445</v>
      </c>
      <c r="I918" s="24" t="b">
        <f t="shared" si="66"/>
        <v>0</v>
      </c>
      <c r="K918" s="24">
        <f>IF(J918&gt;900,_xlfn.XLOOKUP(ROUND(J918,0),ELClassRimThickness!$B$1:$B$78,ELClassRimThickness!$C$1:$C$78,0,1,1),J918)</f>
        <v>0</v>
      </c>
      <c r="L918" s="24">
        <v>67</v>
      </c>
      <c r="M918" s="24">
        <f>IF(L918&gt;900,_xlfn.XLOOKUP(ROUND(L918,0),ELClassRimThickness!$B$1:$B$78,ELClassRimThickness!$C$1:$C$78,0,1,1),L918)</f>
        <v>67</v>
      </c>
      <c r="N918" s="24">
        <v>67</v>
      </c>
      <c r="O918" s="24">
        <f>IF(N918&gt;900,_xlfn.XLOOKUP(ROUND(N918,0),ELClassRimThickness!$B$1:$B$78,ELClassRimThickness!$C$1:$C$78,0,1,1),N918)</f>
        <v>67</v>
      </c>
      <c r="P918" s="24">
        <v>67</v>
      </c>
      <c r="Q918" s="24">
        <f>IF(P918&gt;900,_xlfn.XLOOKUP(ROUND(P918,0),ELClassRimThickness!$B$1:$B$78,ELClassRimThickness!$C$1:$C$78,0,1,1),P918)</f>
        <v>67</v>
      </c>
      <c r="S918" s="24">
        <f>IF(R918&gt;900,_xlfn.XLOOKUP(ROUND(R918,0),ELClassRimThickness!$B$1:$B$78,ELClassRimThickness!$C$1:$C$78,0,1,1),R918)</f>
        <v>0</v>
      </c>
      <c r="T918" s="24">
        <v>67</v>
      </c>
      <c r="U918" s="24">
        <f>IF(T918&gt;900,_xlfn.XLOOKUP(ROUND(T918,0),ELClassRimThickness!$B$1:$B$78,ELClassRimThickness!$C$1:$C$78,0,1,1),T918)</f>
        <v>67</v>
      </c>
      <c r="V918" s="24">
        <v>67</v>
      </c>
      <c r="W918" s="24">
        <f>IF(V918&gt;900,_xlfn.XLOOKUP(ROUND(V918,0),ELClassRimThickness!$B$1:$B$78,ELClassRimThickness!$C$1:$C$78,0,1,1),V918)</f>
        <v>67</v>
      </c>
      <c r="X918" s="24">
        <v>67</v>
      </c>
      <c r="Y918" s="24">
        <f>IF(X918&gt;900,_xlfn.XLOOKUP(ROUND(X918,0),ELClassRimThickness!$B$1:$B$78,ELClassRimThickness!$C$1:$C$78,0,1,1),X918)</f>
        <v>67</v>
      </c>
      <c r="Z918" s="24">
        <v>67</v>
      </c>
      <c r="AA918" s="24">
        <f>IF(Z918&gt;900,_xlfn.XLOOKUP(ROUND(Z918,0),ELClassRimThickness!$B$1:$B$78,ELClassRimThickness!$C$1:$C$78,0,1,1),Z918)</f>
        <v>67</v>
      </c>
      <c r="AB918" s="24">
        <v>67</v>
      </c>
      <c r="AC918" s="24">
        <f>IF(AB918&gt;900,_xlfn.XLOOKUP(ROUND(AB918,0),ELClassRimThickness!$B$1:$B$78,ELClassRimThickness!$C$1:$C$78,0,1,1),AB918)</f>
        <v>67</v>
      </c>
      <c r="AD918" s="24">
        <v>67</v>
      </c>
      <c r="AE918" s="24">
        <f>IF(AD918&gt;900,_xlfn.XLOOKUP(ROUND(AD918,0),ELClassRimThickness!$B$1:$B$78,ELClassRimThickness!$C$1:$C$78,0,1,1),AD918)</f>
        <v>67</v>
      </c>
      <c r="AF918" s="24">
        <v>67</v>
      </c>
      <c r="AG918" s="24">
        <f>IF(AF918&gt;900,_xlfn.XLOOKUP(ROUND(AF918,0),ELClassRimThickness!$B$1:$B$78,ELClassRimThickness!$C$1:$C$78,0,1,1),AF918)</f>
        <v>67</v>
      </c>
      <c r="AH918" s="24">
        <v>27</v>
      </c>
      <c r="AI918" s="24">
        <v>27</v>
      </c>
      <c r="AJ918" s="24">
        <v>28</v>
      </c>
      <c r="AK918" s="24">
        <v>27</v>
      </c>
      <c r="AL918" s="24">
        <v>26</v>
      </c>
      <c r="AM918" s="24">
        <v>27</v>
      </c>
      <c r="AN918" s="24">
        <v>27</v>
      </c>
      <c r="AO918" s="24">
        <v>27</v>
      </c>
      <c r="AP918" s="24">
        <v>27</v>
      </c>
      <c r="AQ918" s="24">
        <v>27</v>
      </c>
      <c r="AR918" s="24">
        <v>27</v>
      </c>
      <c r="AS918" s="24">
        <v>28</v>
      </c>
      <c r="AT918" s="24">
        <v>29</v>
      </c>
      <c r="AU918" s="24">
        <v>30</v>
      </c>
      <c r="AV918" s="24">
        <v>29</v>
      </c>
      <c r="AW918" s="24">
        <v>30</v>
      </c>
      <c r="AX918" s="24">
        <v>29</v>
      </c>
      <c r="AY918" s="24">
        <v>30</v>
      </c>
      <c r="AZ918" s="24">
        <v>29</v>
      </c>
      <c r="BA918" s="24">
        <v>29</v>
      </c>
      <c r="BB918" s="24">
        <v>30</v>
      </c>
      <c r="BC918" s="24">
        <v>29</v>
      </c>
      <c r="BD918" s="24">
        <v>29</v>
      </c>
      <c r="BE918" s="24">
        <v>30</v>
      </c>
      <c r="BF918" s="24">
        <v>1</v>
      </c>
      <c r="BG918" s="24">
        <v>0</v>
      </c>
      <c r="BH918" s="24">
        <v>0</v>
      </c>
      <c r="BI918" s="24">
        <v>0</v>
      </c>
      <c r="BJ918" s="24">
        <v>0</v>
      </c>
      <c r="BL918" s="24">
        <v>1</v>
      </c>
      <c r="BM918" s="24">
        <v>1</v>
      </c>
      <c r="BN918" s="24">
        <v>1</v>
      </c>
      <c r="BO918" s="24">
        <v>0</v>
      </c>
      <c r="BP918" s="24">
        <v>0</v>
      </c>
      <c r="BQ918" s="24">
        <v>1</v>
      </c>
      <c r="BR918" s="24">
        <v>0</v>
      </c>
      <c r="BS918" s="24">
        <v>0.5</v>
      </c>
      <c r="BT918" s="24">
        <v>0</v>
      </c>
      <c r="BU918" s="24">
        <v>0</v>
      </c>
      <c r="BV918" s="24">
        <v>1</v>
      </c>
      <c r="BW918" s="24">
        <v>0.5</v>
      </c>
      <c r="BX918" s="24">
        <v>0.5</v>
      </c>
      <c r="BY918" s="24">
        <v>0.2</v>
      </c>
      <c r="BZ918" s="24">
        <v>0.2</v>
      </c>
      <c r="CB918" s="24">
        <v>0.5</v>
      </c>
      <c r="CC918" s="24">
        <v>0</v>
      </c>
      <c r="CD918" s="24">
        <v>160</v>
      </c>
      <c r="CE918" s="24">
        <v>165</v>
      </c>
      <c r="CF918" s="24">
        <v>160</v>
      </c>
      <c r="CG918" s="24">
        <v>160</v>
      </c>
      <c r="CH918" s="24">
        <v>155</v>
      </c>
      <c r="CI918" s="24">
        <v>160</v>
      </c>
      <c r="CO918" s="34">
        <f t="shared" si="68"/>
        <v>3352445</v>
      </c>
    </row>
    <row r="919" spans="1:93" ht="15" hidden="1">
      <c r="A919" s="23" t="s">
        <v>164</v>
      </c>
      <c r="B919" s="52">
        <v>41659</v>
      </c>
      <c r="C919" s="25" t="str">
        <f t="shared" si="67"/>
        <v/>
      </c>
      <c r="G919" s="24">
        <f t="shared" si="65"/>
        <v>88</v>
      </c>
      <c r="H919" s="27">
        <v>3350064</v>
      </c>
      <c r="I919" s="24" t="str">
        <f t="shared" si="66"/>
        <v/>
      </c>
      <c r="K919" s="24">
        <f>IF(J919&gt;900,_xlfn.XLOOKUP(ROUND(J919,0),ELClassRimThickness!$B$1:$B$78,ELClassRimThickness!$C$1:$C$78,0,1,1),J919)</f>
        <v>0</v>
      </c>
      <c r="L919" s="24">
        <v>66</v>
      </c>
      <c r="M919" s="24">
        <f>IF(L919&gt;900,_xlfn.XLOOKUP(ROUND(L919,0),ELClassRimThickness!$B$1:$B$78,ELClassRimThickness!$C$1:$C$78,0,1,1),L919)</f>
        <v>66</v>
      </c>
      <c r="N919" s="24">
        <v>66</v>
      </c>
      <c r="O919" s="24">
        <f>IF(N919&gt;900,_xlfn.XLOOKUP(ROUND(N919,0),ELClassRimThickness!$B$1:$B$78,ELClassRimThickness!$C$1:$C$78,0,1,1),N919)</f>
        <v>66</v>
      </c>
      <c r="P919" s="24">
        <v>67</v>
      </c>
      <c r="Q919" s="24">
        <f>IF(P919&gt;900,_xlfn.XLOOKUP(ROUND(P919,0),ELClassRimThickness!$B$1:$B$78,ELClassRimThickness!$C$1:$C$78,0,1,1),P919)</f>
        <v>67</v>
      </c>
      <c r="S919" s="24">
        <f>IF(R919&gt;900,_xlfn.XLOOKUP(ROUND(R919,0),ELClassRimThickness!$B$1:$B$78,ELClassRimThickness!$C$1:$C$78,0,1,1),R919)</f>
        <v>0</v>
      </c>
      <c r="T919" s="24">
        <v>66</v>
      </c>
      <c r="U919" s="24">
        <f>IF(T919&gt;900,_xlfn.XLOOKUP(ROUND(T919,0),ELClassRimThickness!$B$1:$B$78,ELClassRimThickness!$C$1:$C$78,0,1,1),T919)</f>
        <v>66</v>
      </c>
      <c r="V919" s="24">
        <v>65</v>
      </c>
      <c r="W919" s="24">
        <f>IF(V919&gt;900,_xlfn.XLOOKUP(ROUND(V919,0),ELClassRimThickness!$B$1:$B$78,ELClassRimThickness!$C$1:$C$78,0,1,1),V919)</f>
        <v>65</v>
      </c>
      <c r="X919" s="24">
        <v>66</v>
      </c>
      <c r="Y919" s="24">
        <f>IF(X919&gt;900,_xlfn.XLOOKUP(ROUND(X919,0),ELClassRimThickness!$B$1:$B$78,ELClassRimThickness!$C$1:$C$78,0,1,1),X919)</f>
        <v>66</v>
      </c>
      <c r="Z919" s="24">
        <v>66</v>
      </c>
      <c r="AA919" s="24">
        <f>IF(Z919&gt;900,_xlfn.XLOOKUP(ROUND(Z919,0),ELClassRimThickness!$B$1:$B$78,ELClassRimThickness!$C$1:$C$78,0,1,1),Z919)</f>
        <v>66</v>
      </c>
      <c r="AB919" s="24">
        <v>67</v>
      </c>
      <c r="AC919" s="24">
        <f>IF(AB919&gt;900,_xlfn.XLOOKUP(ROUND(AB919,0),ELClassRimThickness!$B$1:$B$78,ELClassRimThickness!$C$1:$C$78,0,1,1),AB919)</f>
        <v>67</v>
      </c>
      <c r="AD919" s="24">
        <v>66</v>
      </c>
      <c r="AE919" s="24">
        <f>IF(AD919&gt;900,_xlfn.XLOOKUP(ROUND(AD919,0),ELClassRimThickness!$B$1:$B$78,ELClassRimThickness!$C$1:$C$78,0,1,1),AD919)</f>
        <v>66</v>
      </c>
      <c r="AF919" s="24">
        <v>66</v>
      </c>
      <c r="AG919" s="24">
        <f>IF(AF919&gt;900,_xlfn.XLOOKUP(ROUND(AF919,0),ELClassRimThickness!$B$1:$B$78,ELClassRimThickness!$C$1:$C$78,0,1,1),AF919)</f>
        <v>66</v>
      </c>
      <c r="AH919" s="24">
        <v>28</v>
      </c>
      <c r="AI919" s="24">
        <v>27</v>
      </c>
      <c r="AJ919" s="24">
        <v>28</v>
      </c>
      <c r="AK919" s="24">
        <v>27</v>
      </c>
      <c r="AL919" s="24">
        <v>26</v>
      </c>
      <c r="AM919" s="24">
        <v>27</v>
      </c>
      <c r="AN919" s="24">
        <v>27</v>
      </c>
      <c r="AO919" s="24">
        <v>27</v>
      </c>
      <c r="AP919" s="24">
        <v>28</v>
      </c>
      <c r="AQ919" s="24">
        <v>27</v>
      </c>
      <c r="AR919" s="24">
        <v>27</v>
      </c>
      <c r="AS919" s="24">
        <v>28</v>
      </c>
      <c r="AT919" s="24">
        <v>30</v>
      </c>
      <c r="AU919" s="24">
        <v>30</v>
      </c>
      <c r="AV919" s="24">
        <v>30</v>
      </c>
      <c r="AW919" s="24">
        <v>30</v>
      </c>
      <c r="AX919" s="24">
        <v>29</v>
      </c>
      <c r="AY919" s="24">
        <v>30</v>
      </c>
      <c r="AZ919" s="24">
        <v>30</v>
      </c>
      <c r="BA919" s="24">
        <v>29</v>
      </c>
      <c r="BB919" s="24">
        <v>30</v>
      </c>
      <c r="BC919" s="24">
        <v>29</v>
      </c>
      <c r="BD919" s="24">
        <v>30</v>
      </c>
      <c r="BE919" s="24">
        <v>30</v>
      </c>
      <c r="BF919" s="24">
        <v>2</v>
      </c>
      <c r="BG919" s="24">
        <v>1</v>
      </c>
      <c r="BH919" s="24">
        <v>1</v>
      </c>
      <c r="BI919" s="24">
        <v>1</v>
      </c>
      <c r="BJ919" s="24">
        <v>1</v>
      </c>
      <c r="BL919" s="24">
        <v>2</v>
      </c>
      <c r="BM919" s="24">
        <v>1.5</v>
      </c>
      <c r="BN919" s="24">
        <v>1.5</v>
      </c>
      <c r="BO919" s="24">
        <v>1</v>
      </c>
      <c r="BP919" s="24">
        <v>1.5</v>
      </c>
      <c r="BQ919" s="24">
        <v>1</v>
      </c>
      <c r="BR919" s="24">
        <v>0</v>
      </c>
      <c r="BS919" s="24">
        <v>0</v>
      </c>
      <c r="BT919" s="24">
        <v>0</v>
      </c>
      <c r="BU919" s="24">
        <v>0</v>
      </c>
      <c r="BV919" s="24">
        <v>0</v>
      </c>
      <c r="BW919" s="24">
        <v>0</v>
      </c>
      <c r="BX919" s="24">
        <v>0</v>
      </c>
      <c r="BY919" s="24">
        <v>0</v>
      </c>
      <c r="BZ919" s="24">
        <v>0</v>
      </c>
      <c r="CB919" s="24">
        <v>0</v>
      </c>
      <c r="CC919" s="24">
        <v>0</v>
      </c>
      <c r="CD919" s="24">
        <v>160</v>
      </c>
      <c r="CE919" s="24">
        <v>165</v>
      </c>
      <c r="CF919" s="24">
        <v>160</v>
      </c>
      <c r="CG919" s="24">
        <v>155</v>
      </c>
      <c r="CH919" s="24">
        <v>160</v>
      </c>
      <c r="CI919" s="24">
        <v>160</v>
      </c>
      <c r="CO919" s="34">
        <f t="shared" si="68"/>
        <v>3350064</v>
      </c>
    </row>
    <row r="920" spans="1:93" ht="15" hidden="1">
      <c r="A920" s="23" t="s">
        <v>164</v>
      </c>
      <c r="B920" s="52">
        <v>41731</v>
      </c>
      <c r="C920" s="25" t="str">
        <f t="shared" si="67"/>
        <v/>
      </c>
      <c r="G920" s="24">
        <f t="shared" si="65"/>
        <v>72</v>
      </c>
      <c r="H920" s="24">
        <v>3392524</v>
      </c>
      <c r="I920" s="24" t="str">
        <f t="shared" si="66"/>
        <v/>
      </c>
      <c r="K920" s="24">
        <f>IF(J920&gt;900,_xlfn.XLOOKUP(ROUND(J920,0),ELClassRimThickness!$B$1:$B$78,ELClassRimThickness!$C$1:$C$78,0,1,1),J920)</f>
        <v>0</v>
      </c>
      <c r="L920" s="24">
        <v>67</v>
      </c>
      <c r="M920" s="24">
        <f>IF(L920&gt;900,_xlfn.XLOOKUP(ROUND(L920,0),ELClassRimThickness!$B$1:$B$78,ELClassRimThickness!$C$1:$C$78,0,1,1),L920)</f>
        <v>67</v>
      </c>
      <c r="N920" s="24">
        <v>66</v>
      </c>
      <c r="O920" s="24">
        <f>IF(N920&gt;900,_xlfn.XLOOKUP(ROUND(N920,0),ELClassRimThickness!$B$1:$B$78,ELClassRimThickness!$C$1:$C$78,0,1,1),N920)</f>
        <v>66</v>
      </c>
      <c r="P920" s="24">
        <v>66</v>
      </c>
      <c r="Q920" s="24">
        <f>IF(P920&gt;900,_xlfn.XLOOKUP(ROUND(P920,0),ELClassRimThickness!$B$1:$B$78,ELClassRimThickness!$C$1:$C$78,0,1,1),P920)</f>
        <v>66</v>
      </c>
      <c r="S920" s="24">
        <f>IF(R920&gt;900,_xlfn.XLOOKUP(ROUND(R920,0),ELClassRimThickness!$B$1:$B$78,ELClassRimThickness!$C$1:$C$78,0,1,1),R920)</f>
        <v>0</v>
      </c>
      <c r="T920" s="24">
        <v>66</v>
      </c>
      <c r="U920" s="24">
        <f>IF(T920&gt;900,_xlfn.XLOOKUP(ROUND(T920,0),ELClassRimThickness!$B$1:$B$78,ELClassRimThickness!$C$1:$C$78,0,1,1),T920)</f>
        <v>66</v>
      </c>
      <c r="V920" s="24">
        <v>66</v>
      </c>
      <c r="W920" s="24">
        <f>IF(V920&gt;900,_xlfn.XLOOKUP(ROUND(V920,0),ELClassRimThickness!$B$1:$B$78,ELClassRimThickness!$C$1:$C$78,0,1,1),V920)</f>
        <v>66</v>
      </c>
      <c r="X920" s="24">
        <v>67</v>
      </c>
      <c r="Y920" s="24">
        <f>IF(X920&gt;900,_xlfn.XLOOKUP(ROUND(X920,0),ELClassRimThickness!$B$1:$B$78,ELClassRimThickness!$C$1:$C$78,0,1,1),X920)</f>
        <v>67</v>
      </c>
      <c r="Z920" s="24">
        <v>66</v>
      </c>
      <c r="AA920" s="24">
        <f>IF(Z920&gt;900,_xlfn.XLOOKUP(ROUND(Z920,0),ELClassRimThickness!$B$1:$B$78,ELClassRimThickness!$C$1:$C$78,0,1,1),Z920)</f>
        <v>66</v>
      </c>
      <c r="AB920" s="24">
        <v>66</v>
      </c>
      <c r="AC920" s="24">
        <f>IF(AB920&gt;900,_xlfn.XLOOKUP(ROUND(AB920,0),ELClassRimThickness!$B$1:$B$78,ELClassRimThickness!$C$1:$C$78,0,1,1),AB920)</f>
        <v>66</v>
      </c>
      <c r="AD920" s="24">
        <v>66</v>
      </c>
      <c r="AE920" s="24">
        <f>IF(AD920&gt;900,_xlfn.XLOOKUP(ROUND(AD920,0),ELClassRimThickness!$B$1:$B$78,ELClassRimThickness!$C$1:$C$78,0,1,1),AD920)</f>
        <v>66</v>
      </c>
      <c r="AF920" s="24">
        <v>66</v>
      </c>
      <c r="AG920" s="24">
        <f>IF(AF920&gt;900,_xlfn.XLOOKUP(ROUND(AF920,0),ELClassRimThickness!$B$1:$B$78,ELClassRimThickness!$C$1:$C$78,0,1,1),AF920)</f>
        <v>66</v>
      </c>
      <c r="AH920" s="24">
        <v>27</v>
      </c>
      <c r="AI920" s="24">
        <v>27</v>
      </c>
      <c r="AJ920" s="24">
        <v>28</v>
      </c>
      <c r="AK920" s="24">
        <v>27</v>
      </c>
      <c r="AL920" s="24">
        <v>26</v>
      </c>
      <c r="AM920" s="24">
        <v>26</v>
      </c>
      <c r="AN920" s="24">
        <v>26</v>
      </c>
      <c r="AO920" s="24">
        <v>27</v>
      </c>
      <c r="AP920" s="24">
        <v>27</v>
      </c>
      <c r="AQ920" s="24">
        <v>27</v>
      </c>
      <c r="AR920" s="24">
        <v>27</v>
      </c>
      <c r="AS920" s="24">
        <v>27</v>
      </c>
      <c r="AT920" s="24">
        <v>30</v>
      </c>
      <c r="AU920" s="24">
        <v>30</v>
      </c>
      <c r="AV920" s="24">
        <v>30</v>
      </c>
      <c r="AW920" s="24">
        <v>30</v>
      </c>
      <c r="AX920" s="24">
        <v>30</v>
      </c>
      <c r="AY920" s="24">
        <v>30</v>
      </c>
      <c r="AZ920" s="24">
        <v>30</v>
      </c>
      <c r="BA920" s="24">
        <v>30</v>
      </c>
      <c r="BB920" s="24">
        <v>30</v>
      </c>
      <c r="BC920" s="24">
        <v>30</v>
      </c>
      <c r="BD920" s="24">
        <v>29</v>
      </c>
      <c r="BE920" s="24">
        <v>28</v>
      </c>
      <c r="BF920" s="24">
        <v>1</v>
      </c>
      <c r="BG920" s="24">
        <v>1</v>
      </c>
      <c r="BH920" s="24">
        <v>1</v>
      </c>
      <c r="BI920" s="24">
        <v>1</v>
      </c>
      <c r="BJ920" s="24">
        <v>1</v>
      </c>
      <c r="BL920" s="24">
        <v>1</v>
      </c>
      <c r="BM920" s="24">
        <v>1</v>
      </c>
      <c r="BN920" s="24">
        <v>1.5</v>
      </c>
      <c r="BO920" s="24">
        <v>1</v>
      </c>
      <c r="BP920" s="24">
        <v>1</v>
      </c>
      <c r="BQ920" s="24">
        <v>1</v>
      </c>
      <c r="BR920" s="24">
        <v>0.5</v>
      </c>
      <c r="BS920" s="24">
        <v>0</v>
      </c>
      <c r="BT920" s="24">
        <v>0</v>
      </c>
      <c r="BU920" s="24">
        <v>0</v>
      </c>
      <c r="BV920" s="24">
        <v>0.5</v>
      </c>
      <c r="BW920" s="24">
        <v>0</v>
      </c>
      <c r="BX920" s="24">
        <v>0.5</v>
      </c>
      <c r="BY920" s="24">
        <v>0.5</v>
      </c>
      <c r="BZ920" s="24">
        <v>0</v>
      </c>
      <c r="CB920" s="24">
        <v>0.5</v>
      </c>
      <c r="CC920" s="24">
        <v>0</v>
      </c>
      <c r="CD920" s="24">
        <v>160</v>
      </c>
      <c r="CE920" s="24">
        <v>165</v>
      </c>
      <c r="CF920" s="24">
        <v>157</v>
      </c>
      <c r="CG920" s="24">
        <v>157</v>
      </c>
      <c r="CH920" s="24">
        <v>157</v>
      </c>
      <c r="CI920" s="24">
        <v>160</v>
      </c>
      <c r="CO920" s="34">
        <f t="shared" si="68"/>
        <v>3392524</v>
      </c>
    </row>
    <row r="921" spans="1:93" ht="15" hidden="1">
      <c r="A921" s="23" t="s">
        <v>165</v>
      </c>
      <c r="B921" s="52">
        <v>40066</v>
      </c>
      <c r="C921" s="25" t="str">
        <f t="shared" si="67"/>
        <v/>
      </c>
      <c r="G921" s="24" t="str">
        <f t="shared" ref="G921:G984" si="69">IF(B921-B920&lt;0,"",B921-B920)</f>
        <v/>
      </c>
      <c r="H921" s="24">
        <v>2631723</v>
      </c>
      <c r="I921" s="24" t="str">
        <f t="shared" si="66"/>
        <v/>
      </c>
      <c r="K921" s="24">
        <f>IF(J921&gt;900,_xlfn.XLOOKUP(ROUND(J921,0),ELClassRimThickness!$B$1:$B$78,ELClassRimThickness!$C$1:$C$78,0,1,1),J921)</f>
        <v>0</v>
      </c>
      <c r="L921" s="24">
        <v>67</v>
      </c>
      <c r="M921" s="24">
        <f>IF(L921&gt;900,_xlfn.XLOOKUP(ROUND(L921,0),ELClassRimThickness!$B$1:$B$78,ELClassRimThickness!$C$1:$C$78,0,1,1),L921)</f>
        <v>67</v>
      </c>
      <c r="N921" s="24">
        <v>67</v>
      </c>
      <c r="O921" s="24">
        <f>IF(N921&gt;900,_xlfn.XLOOKUP(ROUND(N921,0),ELClassRimThickness!$B$1:$B$78,ELClassRimThickness!$C$1:$C$78,0,1,1),N921)</f>
        <v>67</v>
      </c>
      <c r="P921" s="24">
        <v>66</v>
      </c>
      <c r="Q921" s="24">
        <f>IF(P921&gt;900,_xlfn.XLOOKUP(ROUND(P921,0),ELClassRimThickness!$B$1:$B$78,ELClassRimThickness!$C$1:$C$78,0,1,1),P921)</f>
        <v>66</v>
      </c>
      <c r="S921" s="24">
        <f>IF(R921&gt;900,_xlfn.XLOOKUP(ROUND(R921,0),ELClassRimThickness!$B$1:$B$78,ELClassRimThickness!$C$1:$C$78,0,1,1),R921)</f>
        <v>0</v>
      </c>
      <c r="T921" s="24">
        <v>67</v>
      </c>
      <c r="U921" s="24">
        <f>IF(T921&gt;900,_xlfn.XLOOKUP(ROUND(T921,0),ELClassRimThickness!$B$1:$B$78,ELClassRimThickness!$C$1:$C$78,0,1,1),T921)</f>
        <v>67</v>
      </c>
      <c r="V921" s="24">
        <v>66</v>
      </c>
      <c r="W921" s="24">
        <f>IF(V921&gt;900,_xlfn.XLOOKUP(ROUND(V921,0),ELClassRimThickness!$B$1:$B$78,ELClassRimThickness!$C$1:$C$78,0,1,1),V921)</f>
        <v>66</v>
      </c>
      <c r="X921" s="24">
        <v>67</v>
      </c>
      <c r="Y921" s="24">
        <f>IF(X921&gt;900,_xlfn.XLOOKUP(ROUND(X921,0),ELClassRimThickness!$B$1:$B$78,ELClassRimThickness!$C$1:$C$78,0,1,1),X921)</f>
        <v>67</v>
      </c>
      <c r="Z921" s="24">
        <v>66</v>
      </c>
      <c r="AA921" s="24">
        <f>IF(Z921&gt;900,_xlfn.XLOOKUP(ROUND(Z921,0),ELClassRimThickness!$B$1:$B$78,ELClassRimThickness!$C$1:$C$78,0,1,1),Z921)</f>
        <v>66</v>
      </c>
      <c r="AB921" s="24">
        <v>67</v>
      </c>
      <c r="AC921" s="24">
        <f>IF(AB921&gt;900,_xlfn.XLOOKUP(ROUND(AB921,0),ELClassRimThickness!$B$1:$B$78,ELClassRimThickness!$C$1:$C$78,0,1,1),AB921)</f>
        <v>67</v>
      </c>
      <c r="AD921" s="24">
        <v>67</v>
      </c>
      <c r="AE921" s="24">
        <f>IF(AD921&gt;900,_xlfn.XLOOKUP(ROUND(AD921,0),ELClassRimThickness!$B$1:$B$78,ELClassRimThickness!$C$1:$C$78,0,1,1),AD921)</f>
        <v>67</v>
      </c>
      <c r="AF921" s="24">
        <v>66</v>
      </c>
      <c r="AG921" s="24">
        <f>IF(AF921&gt;900,_xlfn.XLOOKUP(ROUND(AF921,0),ELClassRimThickness!$B$1:$B$78,ELClassRimThickness!$C$1:$C$78,0,1,1),AF921)</f>
        <v>66</v>
      </c>
      <c r="AH921" s="24">
        <v>27</v>
      </c>
      <c r="AI921" s="24">
        <v>27</v>
      </c>
      <c r="AJ921" s="24">
        <v>28</v>
      </c>
      <c r="AK921" s="24">
        <v>27</v>
      </c>
      <c r="AL921" s="24">
        <v>26</v>
      </c>
      <c r="AM921" s="24">
        <v>27</v>
      </c>
      <c r="AN921" s="24">
        <v>26</v>
      </c>
      <c r="AO921" s="24">
        <v>27</v>
      </c>
      <c r="AP921" s="24">
        <v>26</v>
      </c>
      <c r="AQ921" s="24">
        <v>28</v>
      </c>
      <c r="AR921" s="24">
        <v>27</v>
      </c>
      <c r="AS921" s="24">
        <v>27</v>
      </c>
      <c r="BF921" s="24">
        <v>0</v>
      </c>
      <c r="BG921" s="24">
        <v>0</v>
      </c>
      <c r="BH921" s="24">
        <v>0</v>
      </c>
      <c r="BI921" s="24">
        <v>0</v>
      </c>
      <c r="BJ921" s="24">
        <v>0</v>
      </c>
      <c r="BL921" s="24">
        <v>0</v>
      </c>
      <c r="BM921" s="24">
        <v>0</v>
      </c>
      <c r="BN921" s="24">
        <v>0</v>
      </c>
      <c r="BO921" s="24">
        <v>0</v>
      </c>
      <c r="BP921" s="24">
        <v>0</v>
      </c>
      <c r="BQ921" s="24">
        <v>0</v>
      </c>
      <c r="BR921" s="24">
        <v>0.5</v>
      </c>
      <c r="BS921" s="24">
        <v>0</v>
      </c>
      <c r="BT921" s="24">
        <v>0</v>
      </c>
      <c r="BU921" s="24">
        <v>0</v>
      </c>
      <c r="BV921" s="24">
        <v>0</v>
      </c>
      <c r="BW921" s="24">
        <v>0</v>
      </c>
      <c r="BX921" s="24">
        <v>0</v>
      </c>
      <c r="BY921" s="24">
        <v>0.5</v>
      </c>
      <c r="BZ921" s="24">
        <v>0.5</v>
      </c>
      <c r="CB921" s="24">
        <v>0</v>
      </c>
      <c r="CC921" s="24">
        <v>0.5</v>
      </c>
      <c r="CD921" s="24">
        <v>160</v>
      </c>
      <c r="CE921" s="24">
        <v>160</v>
      </c>
      <c r="CF921" s="24">
        <v>160</v>
      </c>
      <c r="CG921" s="24">
        <v>155</v>
      </c>
      <c r="CH921" s="24">
        <v>160</v>
      </c>
      <c r="CI921" s="24">
        <v>160</v>
      </c>
      <c r="CO921" s="34">
        <f t="shared" si="68"/>
        <v>2631723</v>
      </c>
    </row>
    <row r="922" spans="1:93" ht="15" hidden="1">
      <c r="A922" s="23" t="s">
        <v>165</v>
      </c>
      <c r="B922" s="52">
        <v>40120</v>
      </c>
      <c r="C922" s="25" t="str">
        <f t="shared" si="67"/>
        <v/>
      </c>
      <c r="G922" s="24">
        <f t="shared" si="69"/>
        <v>54</v>
      </c>
      <c r="H922" s="24">
        <v>2647176</v>
      </c>
      <c r="I922" s="24" t="str">
        <f t="shared" si="66"/>
        <v/>
      </c>
      <c r="K922" s="24">
        <f>IF(J922&gt;900,_xlfn.XLOOKUP(ROUND(J922,0),ELClassRimThickness!$B$1:$B$78,ELClassRimThickness!$C$1:$C$78,0,1,1),J922)</f>
        <v>0</v>
      </c>
      <c r="L922" s="24">
        <v>66</v>
      </c>
      <c r="M922" s="24">
        <f>IF(L922&gt;900,_xlfn.XLOOKUP(ROUND(L922,0),ELClassRimThickness!$B$1:$B$78,ELClassRimThickness!$C$1:$C$78,0,1,1),L922)</f>
        <v>66</v>
      </c>
      <c r="N922" s="24">
        <v>65</v>
      </c>
      <c r="O922" s="24">
        <f>IF(N922&gt;900,_xlfn.XLOOKUP(ROUND(N922,0),ELClassRimThickness!$B$1:$B$78,ELClassRimThickness!$C$1:$C$78,0,1,1),N922)</f>
        <v>65</v>
      </c>
      <c r="P922" s="24">
        <v>65</v>
      </c>
      <c r="Q922" s="24">
        <f>IF(P922&gt;900,_xlfn.XLOOKUP(ROUND(P922,0),ELClassRimThickness!$B$1:$B$78,ELClassRimThickness!$C$1:$C$78,0,1,1),P922)</f>
        <v>65</v>
      </c>
      <c r="S922" s="24">
        <f>IF(R922&gt;900,_xlfn.XLOOKUP(ROUND(R922,0),ELClassRimThickness!$B$1:$B$78,ELClassRimThickness!$C$1:$C$78,0,1,1),R922)</f>
        <v>0</v>
      </c>
      <c r="T922" s="24">
        <v>65</v>
      </c>
      <c r="U922" s="24">
        <f>IF(T922&gt;900,_xlfn.XLOOKUP(ROUND(T922,0),ELClassRimThickness!$B$1:$B$78,ELClassRimThickness!$C$1:$C$78,0,1,1),T922)</f>
        <v>65</v>
      </c>
      <c r="V922" s="24">
        <v>65</v>
      </c>
      <c r="W922" s="24">
        <f>IF(V922&gt;900,_xlfn.XLOOKUP(ROUND(V922,0),ELClassRimThickness!$B$1:$B$78,ELClassRimThickness!$C$1:$C$78,0,1,1),V922)</f>
        <v>65</v>
      </c>
      <c r="X922" s="24">
        <v>66</v>
      </c>
      <c r="Y922" s="24">
        <f>IF(X922&gt;900,_xlfn.XLOOKUP(ROUND(X922,0),ELClassRimThickness!$B$1:$B$78,ELClassRimThickness!$C$1:$C$78,0,1,1),X922)</f>
        <v>66</v>
      </c>
      <c r="Z922" s="24">
        <v>65</v>
      </c>
      <c r="AA922" s="24">
        <f>IF(Z922&gt;900,_xlfn.XLOOKUP(ROUND(Z922,0),ELClassRimThickness!$B$1:$B$78,ELClassRimThickness!$C$1:$C$78,0,1,1),Z922)</f>
        <v>65</v>
      </c>
      <c r="AB922" s="24">
        <v>65</v>
      </c>
      <c r="AC922" s="24">
        <f>IF(AB922&gt;900,_xlfn.XLOOKUP(ROUND(AB922,0),ELClassRimThickness!$B$1:$B$78,ELClassRimThickness!$C$1:$C$78,0,1,1),AB922)</f>
        <v>65</v>
      </c>
      <c r="AD922" s="24">
        <v>66</v>
      </c>
      <c r="AE922" s="24">
        <f>IF(AD922&gt;900,_xlfn.XLOOKUP(ROUND(AD922,0),ELClassRimThickness!$B$1:$B$78,ELClassRimThickness!$C$1:$C$78,0,1,1),AD922)</f>
        <v>66</v>
      </c>
      <c r="AF922" s="24">
        <v>65</v>
      </c>
      <c r="AG922" s="24">
        <f>IF(AF922&gt;900,_xlfn.XLOOKUP(ROUND(AF922,0),ELClassRimThickness!$B$1:$B$78,ELClassRimThickness!$C$1:$C$78,0,1,1),AF922)</f>
        <v>65</v>
      </c>
      <c r="AH922" s="24">
        <v>27</v>
      </c>
      <c r="AI922" s="24">
        <v>27</v>
      </c>
      <c r="AJ922" s="24">
        <v>28</v>
      </c>
      <c r="AK922" s="24">
        <v>28</v>
      </c>
      <c r="AL922" s="24">
        <v>26</v>
      </c>
      <c r="AM922" s="24">
        <v>26</v>
      </c>
      <c r="AN922" s="24">
        <v>26</v>
      </c>
      <c r="AO922" s="24">
        <v>26</v>
      </c>
      <c r="AP922" s="24">
        <v>26</v>
      </c>
      <c r="AQ922" s="24">
        <v>28</v>
      </c>
      <c r="AR922" s="24">
        <v>29</v>
      </c>
      <c r="AS922" s="24">
        <v>29</v>
      </c>
      <c r="AT922" s="24">
        <v>30</v>
      </c>
      <c r="AU922" s="24">
        <v>30</v>
      </c>
      <c r="AV922" s="24">
        <v>30</v>
      </c>
      <c r="AW922" s="24">
        <v>29</v>
      </c>
      <c r="AX922" s="24">
        <v>29</v>
      </c>
      <c r="AY922" s="24">
        <v>29</v>
      </c>
      <c r="AZ922" s="24">
        <v>30</v>
      </c>
      <c r="BA922" s="24">
        <v>30</v>
      </c>
      <c r="BB922" s="24">
        <v>30</v>
      </c>
      <c r="BC922" s="24">
        <v>30</v>
      </c>
      <c r="BD922" s="24">
        <v>30</v>
      </c>
      <c r="BE922" s="24">
        <v>30</v>
      </c>
      <c r="BF922" s="24">
        <v>1</v>
      </c>
      <c r="BG922" s="24">
        <v>1</v>
      </c>
      <c r="BH922" s="24">
        <v>2</v>
      </c>
      <c r="BI922" s="24">
        <v>1</v>
      </c>
      <c r="BJ922" s="24">
        <v>1</v>
      </c>
      <c r="BL922" s="24">
        <v>2</v>
      </c>
      <c r="BM922" s="24">
        <v>2</v>
      </c>
      <c r="BN922" s="24">
        <v>2</v>
      </c>
      <c r="BO922" s="24">
        <v>2</v>
      </c>
      <c r="BP922" s="24">
        <v>2</v>
      </c>
      <c r="BQ922" s="24">
        <v>2</v>
      </c>
      <c r="BR922" s="24">
        <v>0</v>
      </c>
      <c r="CD922" s="24">
        <v>165</v>
      </c>
      <c r="CE922" s="24">
        <v>165</v>
      </c>
      <c r="CF922" s="24">
        <v>165</v>
      </c>
      <c r="CG922" s="24">
        <v>165</v>
      </c>
      <c r="CH922" s="24">
        <v>165</v>
      </c>
      <c r="CI922" s="24">
        <v>165</v>
      </c>
      <c r="CO922" s="34">
        <f t="shared" si="68"/>
        <v>2647176</v>
      </c>
    </row>
    <row r="923" spans="1:93" ht="15" hidden="1">
      <c r="A923" s="23" t="s">
        <v>165</v>
      </c>
      <c r="B923" s="52">
        <v>40161</v>
      </c>
      <c r="C923" s="25" t="str">
        <f t="shared" si="67"/>
        <v/>
      </c>
      <c r="G923" s="24">
        <f t="shared" si="69"/>
        <v>41</v>
      </c>
      <c r="H923" s="24">
        <v>2658244</v>
      </c>
      <c r="I923" s="24" t="str">
        <f t="shared" si="66"/>
        <v/>
      </c>
      <c r="K923" s="24">
        <f>IF(J923&gt;900,_xlfn.XLOOKUP(ROUND(J923,0),ELClassRimThickness!$B$1:$B$78,ELClassRimThickness!$C$1:$C$78,0,1,1),J923)</f>
        <v>0</v>
      </c>
      <c r="L923" s="24">
        <v>65</v>
      </c>
      <c r="M923" s="24">
        <f>IF(L923&gt;900,_xlfn.XLOOKUP(ROUND(L923,0),ELClassRimThickness!$B$1:$B$78,ELClassRimThickness!$C$1:$C$78,0,1,1),L923)</f>
        <v>65</v>
      </c>
      <c r="N923" s="24">
        <v>65</v>
      </c>
      <c r="O923" s="24">
        <f>IF(N923&gt;900,_xlfn.XLOOKUP(ROUND(N923,0),ELClassRimThickness!$B$1:$B$78,ELClassRimThickness!$C$1:$C$78,0,1,1),N923)</f>
        <v>65</v>
      </c>
      <c r="P923" s="24">
        <v>65</v>
      </c>
      <c r="Q923" s="24">
        <f>IF(P923&gt;900,_xlfn.XLOOKUP(ROUND(P923,0),ELClassRimThickness!$B$1:$B$78,ELClassRimThickness!$C$1:$C$78,0,1,1),P923)</f>
        <v>65</v>
      </c>
      <c r="S923" s="24">
        <f>IF(R923&gt;900,_xlfn.XLOOKUP(ROUND(R923,0),ELClassRimThickness!$B$1:$B$78,ELClassRimThickness!$C$1:$C$78,0,1,1),R923)</f>
        <v>0</v>
      </c>
      <c r="T923" s="24">
        <v>65</v>
      </c>
      <c r="U923" s="24">
        <f>IF(T923&gt;900,_xlfn.XLOOKUP(ROUND(T923,0),ELClassRimThickness!$B$1:$B$78,ELClassRimThickness!$C$1:$C$78,0,1,1),T923)</f>
        <v>65</v>
      </c>
      <c r="V923" s="24">
        <v>65</v>
      </c>
      <c r="W923" s="24">
        <f>IF(V923&gt;900,_xlfn.XLOOKUP(ROUND(V923,0),ELClassRimThickness!$B$1:$B$78,ELClassRimThickness!$C$1:$C$78,0,1,1),V923)</f>
        <v>65</v>
      </c>
      <c r="X923" s="24">
        <v>65</v>
      </c>
      <c r="Y923" s="24">
        <f>IF(X923&gt;900,_xlfn.XLOOKUP(ROUND(X923,0),ELClassRimThickness!$B$1:$B$78,ELClassRimThickness!$C$1:$C$78,0,1,1),X923)</f>
        <v>65</v>
      </c>
      <c r="Z923" s="24">
        <v>65</v>
      </c>
      <c r="AA923" s="24">
        <f>IF(Z923&gt;900,_xlfn.XLOOKUP(ROUND(Z923,0),ELClassRimThickness!$B$1:$B$78,ELClassRimThickness!$C$1:$C$78,0,1,1),Z923)</f>
        <v>65</v>
      </c>
      <c r="AB923" s="24">
        <v>65</v>
      </c>
      <c r="AC923" s="24">
        <f>IF(AB923&gt;900,_xlfn.XLOOKUP(ROUND(AB923,0),ELClassRimThickness!$B$1:$B$78,ELClassRimThickness!$C$1:$C$78,0,1,1),AB923)</f>
        <v>65</v>
      </c>
      <c r="AD923" s="24">
        <v>65</v>
      </c>
      <c r="AE923" s="24">
        <f>IF(AD923&gt;900,_xlfn.XLOOKUP(ROUND(AD923,0),ELClassRimThickness!$B$1:$B$78,ELClassRimThickness!$C$1:$C$78,0,1,1),AD923)</f>
        <v>65</v>
      </c>
      <c r="AF923" s="24">
        <v>65</v>
      </c>
      <c r="AG923" s="24">
        <f>IF(AF923&gt;900,_xlfn.XLOOKUP(ROUND(AF923,0),ELClassRimThickness!$B$1:$B$78,ELClassRimThickness!$C$1:$C$78,0,1,1),AF923)</f>
        <v>65</v>
      </c>
      <c r="AH923" s="24">
        <v>27</v>
      </c>
      <c r="AI923" s="24">
        <v>28</v>
      </c>
      <c r="AJ923" s="24">
        <v>28</v>
      </c>
      <c r="AK923" s="24">
        <v>28</v>
      </c>
      <c r="AL923" s="24">
        <v>27</v>
      </c>
      <c r="AM923" s="24">
        <v>28</v>
      </c>
      <c r="AN923" s="24">
        <v>26</v>
      </c>
      <c r="AO923" s="24">
        <v>27</v>
      </c>
      <c r="AP923" s="24">
        <v>27</v>
      </c>
      <c r="AQ923" s="24">
        <v>29</v>
      </c>
      <c r="AR923" s="24">
        <v>27</v>
      </c>
      <c r="AS923" s="24">
        <v>28</v>
      </c>
      <c r="BF923" s="24">
        <v>1</v>
      </c>
      <c r="BG923" s="24">
        <v>0.5</v>
      </c>
      <c r="BH923" s="24">
        <v>0.5</v>
      </c>
      <c r="BI923" s="24">
        <v>0.5</v>
      </c>
      <c r="BJ923" s="24">
        <v>1</v>
      </c>
      <c r="BL923" s="24">
        <v>1</v>
      </c>
      <c r="BM923" s="24">
        <v>1</v>
      </c>
      <c r="BN923" s="24">
        <v>1</v>
      </c>
      <c r="BO923" s="24">
        <v>1</v>
      </c>
      <c r="BP923" s="24">
        <v>1</v>
      </c>
      <c r="BQ923" s="24">
        <v>1</v>
      </c>
      <c r="BR923" s="24">
        <v>0</v>
      </c>
      <c r="CD923" s="24">
        <v>150</v>
      </c>
      <c r="CE923" s="24">
        <v>155</v>
      </c>
      <c r="CF923" s="24">
        <v>150</v>
      </c>
      <c r="CG923" s="24">
        <v>155</v>
      </c>
      <c r="CH923" s="24">
        <v>155</v>
      </c>
      <c r="CI923" s="24">
        <v>155</v>
      </c>
      <c r="CO923" s="34">
        <f t="shared" si="68"/>
        <v>2658244</v>
      </c>
    </row>
    <row r="924" spans="1:93" ht="15" hidden="1">
      <c r="A924" s="23" t="s">
        <v>165</v>
      </c>
      <c r="B924" s="52">
        <v>40218</v>
      </c>
      <c r="C924" s="25" t="str">
        <f t="shared" si="67"/>
        <v/>
      </c>
      <c r="G924" s="24">
        <f t="shared" si="69"/>
        <v>57</v>
      </c>
      <c r="H924" s="30">
        <f>(H925-H923)/(G924+G925)*G924+H923</f>
        <v>2719477</v>
      </c>
      <c r="I924" s="24" t="str">
        <f t="shared" si="66"/>
        <v/>
      </c>
      <c r="K924" s="24">
        <f>IF(J924&gt;900,_xlfn.XLOOKUP(ROUND(J924,0),ELClassRimThickness!$B$1:$B$78,ELClassRimThickness!$C$1:$C$78,0,1,1),J924)</f>
        <v>0</v>
      </c>
      <c r="L924" s="24">
        <v>57</v>
      </c>
      <c r="M924" s="24">
        <f>IF(L924&gt;900,_xlfn.XLOOKUP(ROUND(L924,0),ELClassRimThickness!$B$1:$B$78,ELClassRimThickness!$C$1:$C$78,0,1,1),L924)</f>
        <v>57</v>
      </c>
      <c r="N924" s="24">
        <v>58</v>
      </c>
      <c r="O924" s="24">
        <f>IF(N924&gt;900,_xlfn.XLOOKUP(ROUND(N924,0),ELClassRimThickness!$B$1:$B$78,ELClassRimThickness!$C$1:$C$78,0,1,1),N924)</f>
        <v>58</v>
      </c>
      <c r="P924" s="24">
        <v>59</v>
      </c>
      <c r="Q924" s="24">
        <f>IF(P924&gt;900,_xlfn.XLOOKUP(ROUND(P924,0),ELClassRimThickness!$B$1:$B$78,ELClassRimThickness!$C$1:$C$78,0,1,1),P924)</f>
        <v>59</v>
      </c>
      <c r="S924" s="24">
        <f>IF(R924&gt;900,_xlfn.XLOOKUP(ROUND(R924,0),ELClassRimThickness!$B$1:$B$78,ELClassRimThickness!$C$1:$C$78,0,1,1),R924)</f>
        <v>0</v>
      </c>
      <c r="T924" s="24">
        <v>55</v>
      </c>
      <c r="U924" s="24">
        <f>IF(T924&gt;900,_xlfn.XLOOKUP(ROUND(T924,0),ELClassRimThickness!$B$1:$B$78,ELClassRimThickness!$C$1:$C$78,0,1,1),T924)</f>
        <v>55</v>
      </c>
      <c r="V924" s="24">
        <v>52</v>
      </c>
      <c r="W924" s="24">
        <f>IF(V924&gt;900,_xlfn.XLOOKUP(ROUND(V924,0),ELClassRimThickness!$B$1:$B$78,ELClassRimThickness!$C$1:$C$78,0,1,1),V924)</f>
        <v>52</v>
      </c>
      <c r="X924" s="24">
        <v>54</v>
      </c>
      <c r="Y924" s="24">
        <f>IF(X924&gt;900,_xlfn.XLOOKUP(ROUND(X924,0),ELClassRimThickness!$B$1:$B$78,ELClassRimThickness!$C$1:$C$78,0,1,1),X924)</f>
        <v>54</v>
      </c>
      <c r="Z924" s="24">
        <v>55</v>
      </c>
      <c r="AA924" s="24">
        <f>IF(Z924&gt;900,_xlfn.XLOOKUP(ROUND(Z924,0),ELClassRimThickness!$B$1:$B$78,ELClassRimThickness!$C$1:$C$78,0,1,1),Z924)</f>
        <v>55</v>
      </c>
      <c r="AB924" s="24">
        <v>57</v>
      </c>
      <c r="AC924" s="24">
        <f>IF(AB924&gt;900,_xlfn.XLOOKUP(ROUND(AB924,0),ELClassRimThickness!$B$1:$B$78,ELClassRimThickness!$C$1:$C$78,0,1,1),AB924)</f>
        <v>57</v>
      </c>
      <c r="AD924" s="24">
        <v>55</v>
      </c>
      <c r="AE924" s="24">
        <f>IF(AD924&gt;900,_xlfn.XLOOKUP(ROUND(AD924,0),ELClassRimThickness!$B$1:$B$78,ELClassRimThickness!$C$1:$C$78,0,1,1),AD924)</f>
        <v>55</v>
      </c>
      <c r="AF924" s="24">
        <v>55</v>
      </c>
      <c r="AG924" s="24">
        <f>IF(AF924&gt;900,_xlfn.XLOOKUP(ROUND(AF924,0),ELClassRimThickness!$B$1:$B$78,ELClassRimThickness!$C$1:$C$78,0,1,1),AF924)</f>
        <v>55</v>
      </c>
      <c r="AH924" s="24">
        <v>26</v>
      </c>
      <c r="AI924" s="24">
        <v>28</v>
      </c>
      <c r="AJ924" s="24">
        <v>29</v>
      </c>
      <c r="AK924" s="24">
        <v>25</v>
      </c>
      <c r="AL924" s="24">
        <v>27</v>
      </c>
      <c r="AM924" s="24">
        <v>29</v>
      </c>
      <c r="AN924" s="24">
        <v>27</v>
      </c>
      <c r="AO924" s="24">
        <v>28</v>
      </c>
      <c r="AP924" s="24">
        <v>29</v>
      </c>
      <c r="AQ924" s="24">
        <v>28</v>
      </c>
      <c r="AR924" s="24">
        <v>28</v>
      </c>
      <c r="AS924" s="24">
        <v>29</v>
      </c>
      <c r="AT924" s="24">
        <v>1</v>
      </c>
      <c r="AU924" s="24">
        <v>1</v>
      </c>
      <c r="AV924" s="24">
        <v>0</v>
      </c>
      <c r="AW924" s="24">
        <v>0</v>
      </c>
      <c r="AX924" s="24">
        <v>0</v>
      </c>
      <c r="AY924" s="24">
        <v>1</v>
      </c>
      <c r="AZ924" s="24">
        <v>1</v>
      </c>
      <c r="BA924" s="24">
        <v>1</v>
      </c>
      <c r="BB924" s="24">
        <v>1</v>
      </c>
      <c r="BC924" s="24">
        <v>0</v>
      </c>
      <c r="BD924" s="24">
        <v>0</v>
      </c>
      <c r="BE924" s="24">
        <v>1</v>
      </c>
      <c r="CO924" s="34">
        <f t="shared" si="68"/>
        <v>2719477</v>
      </c>
    </row>
    <row r="925" spans="1:93" ht="15" hidden="1">
      <c r="A925" s="23" t="s">
        <v>165</v>
      </c>
      <c r="B925" s="52">
        <v>40237</v>
      </c>
      <c r="C925" s="25" t="str">
        <f t="shared" si="67"/>
        <v/>
      </c>
      <c r="G925" s="24">
        <f t="shared" si="69"/>
        <v>19</v>
      </c>
      <c r="H925" s="27">
        <v>2739888</v>
      </c>
      <c r="I925" s="24" t="str">
        <f t="shared" si="66"/>
        <v/>
      </c>
      <c r="K925" s="24">
        <f>IF(J925&gt;900,_xlfn.XLOOKUP(ROUND(J925,0),ELClassRimThickness!$B$1:$B$78,ELClassRimThickness!$C$1:$C$78,0,1,1),J925)</f>
        <v>0</v>
      </c>
      <c r="L925" s="24">
        <v>67</v>
      </c>
      <c r="M925" s="24">
        <f>IF(L925&gt;900,_xlfn.XLOOKUP(ROUND(L925,0),ELClassRimThickness!$B$1:$B$78,ELClassRimThickness!$C$1:$C$78,0,1,1),L925)</f>
        <v>67</v>
      </c>
      <c r="N925" s="24">
        <v>66</v>
      </c>
      <c r="O925" s="24">
        <f>IF(N925&gt;900,_xlfn.XLOOKUP(ROUND(N925,0),ELClassRimThickness!$B$1:$B$78,ELClassRimThickness!$C$1:$C$78,0,1,1),N925)</f>
        <v>66</v>
      </c>
      <c r="P925" s="24">
        <v>66</v>
      </c>
      <c r="Q925" s="24">
        <f>IF(P925&gt;900,_xlfn.XLOOKUP(ROUND(P925,0),ELClassRimThickness!$B$1:$B$78,ELClassRimThickness!$C$1:$C$78,0,1,1),P925)</f>
        <v>66</v>
      </c>
      <c r="S925" s="24">
        <f>IF(R925&gt;900,_xlfn.XLOOKUP(ROUND(R925,0),ELClassRimThickness!$B$1:$B$78,ELClassRimThickness!$C$1:$C$78,0,1,1),R925)</f>
        <v>0</v>
      </c>
      <c r="T925" s="24">
        <v>66</v>
      </c>
      <c r="U925" s="24">
        <f>IF(T925&gt;900,_xlfn.XLOOKUP(ROUND(T925,0),ELClassRimThickness!$B$1:$B$78,ELClassRimThickness!$C$1:$C$78,0,1,1),T925)</f>
        <v>66</v>
      </c>
      <c r="V925" s="24">
        <v>66</v>
      </c>
      <c r="W925" s="24">
        <f>IF(V925&gt;900,_xlfn.XLOOKUP(ROUND(V925,0),ELClassRimThickness!$B$1:$B$78,ELClassRimThickness!$C$1:$C$78,0,1,1),V925)</f>
        <v>66</v>
      </c>
      <c r="X925" s="24">
        <v>67</v>
      </c>
      <c r="Y925" s="24">
        <f>IF(X925&gt;900,_xlfn.XLOOKUP(ROUND(X925,0),ELClassRimThickness!$B$1:$B$78,ELClassRimThickness!$C$1:$C$78,0,1,1),X925)</f>
        <v>67</v>
      </c>
      <c r="Z925" s="24">
        <v>66</v>
      </c>
      <c r="AA925" s="24">
        <f>IF(Z925&gt;900,_xlfn.XLOOKUP(ROUND(Z925,0),ELClassRimThickness!$B$1:$B$78,ELClassRimThickness!$C$1:$C$78,0,1,1),Z925)</f>
        <v>66</v>
      </c>
      <c r="AB925" s="24">
        <v>66</v>
      </c>
      <c r="AC925" s="24">
        <f>IF(AB925&gt;900,_xlfn.XLOOKUP(ROUND(AB925,0),ELClassRimThickness!$B$1:$B$78,ELClassRimThickness!$C$1:$C$78,0,1,1),AB925)</f>
        <v>66</v>
      </c>
      <c r="AD925" s="24">
        <v>66</v>
      </c>
      <c r="AE925" s="24">
        <f>IF(AD925&gt;900,_xlfn.XLOOKUP(ROUND(AD925,0),ELClassRimThickness!$B$1:$B$78,ELClassRimThickness!$C$1:$C$78,0,1,1),AD925)</f>
        <v>66</v>
      </c>
      <c r="AF925" s="24">
        <v>66</v>
      </c>
      <c r="AG925" s="24">
        <f>IF(AF925&gt;900,_xlfn.XLOOKUP(ROUND(AF925,0),ELClassRimThickness!$B$1:$B$78,ELClassRimThickness!$C$1:$C$78,0,1,1),AF925)</f>
        <v>66</v>
      </c>
      <c r="AH925" s="24">
        <v>26</v>
      </c>
      <c r="AI925" s="24">
        <v>26</v>
      </c>
      <c r="AJ925" s="24">
        <v>28</v>
      </c>
      <c r="AK925" s="24">
        <v>27</v>
      </c>
      <c r="AL925" s="24">
        <v>28</v>
      </c>
      <c r="AM925" s="24">
        <v>27</v>
      </c>
      <c r="AN925" s="24">
        <v>26</v>
      </c>
      <c r="AO925" s="24">
        <v>27</v>
      </c>
      <c r="AP925" s="24">
        <v>27</v>
      </c>
      <c r="AQ925" s="24">
        <v>27</v>
      </c>
      <c r="AR925" s="24">
        <v>26</v>
      </c>
      <c r="AS925" s="24">
        <v>26</v>
      </c>
      <c r="AT925" s="24">
        <v>30.5</v>
      </c>
      <c r="AU925" s="24">
        <v>31</v>
      </c>
      <c r="AV925" s="24">
        <v>31.5</v>
      </c>
      <c r="AW925" s="24">
        <v>30</v>
      </c>
      <c r="AX925" s="24">
        <v>30</v>
      </c>
      <c r="AY925" s="24">
        <v>30</v>
      </c>
      <c r="AZ925" s="24">
        <v>30</v>
      </c>
      <c r="BA925" s="24">
        <v>29.5</v>
      </c>
      <c r="BB925" s="24">
        <v>30</v>
      </c>
      <c r="BC925" s="24">
        <v>32</v>
      </c>
      <c r="BD925" s="24">
        <v>31</v>
      </c>
      <c r="BE925" s="24">
        <v>31</v>
      </c>
      <c r="BF925" s="24">
        <v>3</v>
      </c>
      <c r="BG925" s="24">
        <v>3</v>
      </c>
      <c r="BH925" s="24">
        <v>3</v>
      </c>
      <c r="BI925" s="24">
        <v>3</v>
      </c>
      <c r="BJ925" s="24">
        <v>3</v>
      </c>
      <c r="BL925" s="24">
        <v>3</v>
      </c>
      <c r="BM925" s="24">
        <v>3</v>
      </c>
      <c r="BN925" s="24">
        <v>3</v>
      </c>
      <c r="BO925" s="24">
        <v>3</v>
      </c>
      <c r="BP925" s="24">
        <v>3</v>
      </c>
      <c r="BQ925" s="24">
        <v>3</v>
      </c>
      <c r="BR925" s="24">
        <v>0</v>
      </c>
      <c r="CO925" s="34">
        <f t="shared" si="68"/>
        <v>2739888</v>
      </c>
    </row>
    <row r="926" spans="1:93" ht="15" hidden="1">
      <c r="A926" s="23" t="s">
        <v>165</v>
      </c>
      <c r="B926" s="52">
        <v>40284</v>
      </c>
      <c r="C926" s="25" t="str">
        <f t="shared" si="67"/>
        <v/>
      </c>
      <c r="G926" s="24">
        <f t="shared" si="69"/>
        <v>47</v>
      </c>
      <c r="H926" s="24">
        <v>2748891</v>
      </c>
      <c r="I926" s="24" t="b">
        <f t="shared" si="66"/>
        <v>0</v>
      </c>
      <c r="K926" s="24">
        <f>IF(J926&gt;900,_xlfn.XLOOKUP(ROUND(J926,0),ELClassRimThickness!$B$1:$B$78,ELClassRimThickness!$C$1:$C$78,0,1,1),J926)</f>
        <v>0</v>
      </c>
      <c r="L926" s="24">
        <v>67</v>
      </c>
      <c r="M926" s="24">
        <f>IF(L926&gt;900,_xlfn.XLOOKUP(ROUND(L926,0),ELClassRimThickness!$B$1:$B$78,ELClassRimThickness!$C$1:$C$78,0,1,1),L926)</f>
        <v>67</v>
      </c>
      <c r="N926" s="24">
        <v>67</v>
      </c>
      <c r="O926" s="24">
        <f>IF(N926&gt;900,_xlfn.XLOOKUP(ROUND(N926,0),ELClassRimThickness!$B$1:$B$78,ELClassRimThickness!$C$1:$C$78,0,1,1),N926)</f>
        <v>67</v>
      </c>
      <c r="P926" s="24">
        <v>67</v>
      </c>
      <c r="Q926" s="24">
        <f>IF(P926&gt;900,_xlfn.XLOOKUP(ROUND(P926,0),ELClassRimThickness!$B$1:$B$78,ELClassRimThickness!$C$1:$C$78,0,1,1),P926)</f>
        <v>67</v>
      </c>
      <c r="S926" s="24">
        <f>IF(R926&gt;900,_xlfn.XLOOKUP(ROUND(R926,0),ELClassRimThickness!$B$1:$B$78,ELClassRimThickness!$C$1:$C$78,0,1,1),R926)</f>
        <v>0</v>
      </c>
      <c r="T926" s="24">
        <v>65</v>
      </c>
      <c r="U926" s="24">
        <f>IF(T926&gt;900,_xlfn.XLOOKUP(ROUND(T926,0),ELClassRimThickness!$B$1:$B$78,ELClassRimThickness!$C$1:$C$78,0,1,1),T926)</f>
        <v>65</v>
      </c>
      <c r="V926" s="24">
        <v>67</v>
      </c>
      <c r="W926" s="24">
        <f>IF(V926&gt;900,_xlfn.XLOOKUP(ROUND(V926,0),ELClassRimThickness!$B$1:$B$78,ELClassRimThickness!$C$1:$C$78,0,1,1),V926)</f>
        <v>67</v>
      </c>
      <c r="X926" s="24">
        <v>67</v>
      </c>
      <c r="Y926" s="24">
        <f>IF(X926&gt;900,_xlfn.XLOOKUP(ROUND(X926,0),ELClassRimThickness!$B$1:$B$78,ELClassRimThickness!$C$1:$C$78,0,1,1),X926)</f>
        <v>67</v>
      </c>
      <c r="Z926" s="24">
        <v>65</v>
      </c>
      <c r="AA926" s="24">
        <f>IF(Z926&gt;900,_xlfn.XLOOKUP(ROUND(Z926,0),ELClassRimThickness!$B$1:$B$78,ELClassRimThickness!$C$1:$C$78,0,1,1),Z926)</f>
        <v>65</v>
      </c>
      <c r="AB926" s="24">
        <v>65</v>
      </c>
      <c r="AC926" s="24">
        <f>IF(AB926&gt;900,_xlfn.XLOOKUP(ROUND(AB926,0),ELClassRimThickness!$B$1:$B$78,ELClassRimThickness!$C$1:$C$78,0,1,1),AB926)</f>
        <v>65</v>
      </c>
      <c r="AD926" s="24">
        <v>66</v>
      </c>
      <c r="AE926" s="24">
        <f>IF(AD926&gt;900,_xlfn.XLOOKUP(ROUND(AD926,0),ELClassRimThickness!$B$1:$B$78,ELClassRimThickness!$C$1:$C$78,0,1,1),AD926)</f>
        <v>66</v>
      </c>
      <c r="AF926" s="24">
        <v>65</v>
      </c>
      <c r="AG926" s="24">
        <f>IF(AF926&gt;900,_xlfn.XLOOKUP(ROUND(AF926,0),ELClassRimThickness!$B$1:$B$78,ELClassRimThickness!$C$1:$C$78,0,1,1),AF926)</f>
        <v>65</v>
      </c>
      <c r="AH926" s="24">
        <v>26</v>
      </c>
      <c r="AI926" s="24">
        <v>27</v>
      </c>
      <c r="AJ926" s="24">
        <v>27</v>
      </c>
      <c r="AK926" s="24">
        <v>27</v>
      </c>
      <c r="AL926" s="24">
        <v>26</v>
      </c>
      <c r="AM926" s="24">
        <v>27</v>
      </c>
      <c r="AN926" s="24">
        <v>26</v>
      </c>
      <c r="AO926" s="24">
        <v>26</v>
      </c>
      <c r="AP926" s="24">
        <v>26</v>
      </c>
      <c r="AQ926" s="24">
        <v>28</v>
      </c>
      <c r="AR926" s="24">
        <v>26</v>
      </c>
      <c r="AS926" s="24">
        <v>28</v>
      </c>
      <c r="AT926" s="24">
        <v>30</v>
      </c>
      <c r="AU926" s="24">
        <v>30</v>
      </c>
      <c r="AV926" s="24">
        <v>30</v>
      </c>
      <c r="AW926" s="24">
        <v>30</v>
      </c>
      <c r="AX926" s="24">
        <v>30</v>
      </c>
      <c r="AY926" s="24">
        <v>32</v>
      </c>
      <c r="AZ926" s="24">
        <v>31</v>
      </c>
      <c r="BA926" s="24">
        <v>30</v>
      </c>
      <c r="BB926" s="24">
        <v>31</v>
      </c>
      <c r="BC926" s="24">
        <v>30</v>
      </c>
      <c r="BD926" s="24">
        <v>30</v>
      </c>
      <c r="BE926" s="24">
        <v>31</v>
      </c>
      <c r="BF926" s="24">
        <v>1.5</v>
      </c>
      <c r="BG926" s="24">
        <v>1</v>
      </c>
      <c r="BH926" s="24">
        <v>1.5</v>
      </c>
      <c r="BI926" s="24">
        <v>1.5</v>
      </c>
      <c r="BJ926" s="24">
        <v>0.5</v>
      </c>
      <c r="BL926" s="24">
        <v>1.5</v>
      </c>
      <c r="BM926" s="24">
        <v>0.5</v>
      </c>
      <c r="BN926" s="24">
        <v>0.5</v>
      </c>
      <c r="BO926" s="24">
        <v>1</v>
      </c>
      <c r="BP926" s="24">
        <v>1</v>
      </c>
      <c r="BQ926" s="24">
        <v>1.5</v>
      </c>
      <c r="BR926" s="24">
        <v>0</v>
      </c>
      <c r="BS926" s="24">
        <v>0</v>
      </c>
      <c r="BT926" s="24">
        <v>0</v>
      </c>
      <c r="BU926" s="24">
        <v>0</v>
      </c>
      <c r="BV926" s="24">
        <v>0</v>
      </c>
      <c r="BW926" s="24">
        <v>0</v>
      </c>
      <c r="BX926" s="24">
        <v>0.5</v>
      </c>
      <c r="BY926" s="24">
        <v>0</v>
      </c>
      <c r="BZ926" s="24">
        <v>0</v>
      </c>
      <c r="CB926" s="24">
        <v>0</v>
      </c>
      <c r="CC926" s="24">
        <v>0</v>
      </c>
      <c r="CD926" s="24">
        <v>170</v>
      </c>
      <c r="CO926" s="34">
        <f t="shared" si="68"/>
        <v>2748891</v>
      </c>
    </row>
    <row r="927" spans="1:93" ht="15" hidden="1">
      <c r="A927" s="23" t="s">
        <v>165</v>
      </c>
      <c r="B927" s="52">
        <v>40355</v>
      </c>
      <c r="C927" s="25" t="str">
        <f t="shared" si="67"/>
        <v/>
      </c>
      <c r="G927" s="24">
        <f t="shared" si="69"/>
        <v>71</v>
      </c>
      <c r="H927" s="27">
        <v>2712032</v>
      </c>
      <c r="I927" s="24" t="b">
        <f t="shared" si="66"/>
        <v>0</v>
      </c>
      <c r="K927" s="24">
        <f>IF(J927&gt;900,_xlfn.XLOOKUP(ROUND(J927,0),ELClassRimThickness!$B$1:$B$78,ELClassRimThickness!$C$1:$C$78,0,1,1),J927)</f>
        <v>0</v>
      </c>
      <c r="L927" s="24">
        <v>66</v>
      </c>
      <c r="M927" s="24">
        <f>IF(L927&gt;900,_xlfn.XLOOKUP(ROUND(L927,0),ELClassRimThickness!$B$1:$B$78,ELClassRimThickness!$C$1:$C$78,0,1,1),L927)</f>
        <v>66</v>
      </c>
      <c r="N927" s="24">
        <v>66</v>
      </c>
      <c r="O927" s="24">
        <f>IF(N927&gt;900,_xlfn.XLOOKUP(ROUND(N927,0),ELClassRimThickness!$B$1:$B$78,ELClassRimThickness!$C$1:$C$78,0,1,1),N927)</f>
        <v>66</v>
      </c>
      <c r="P927" s="24">
        <v>66</v>
      </c>
      <c r="Q927" s="24">
        <f>IF(P927&gt;900,_xlfn.XLOOKUP(ROUND(P927,0),ELClassRimThickness!$B$1:$B$78,ELClassRimThickness!$C$1:$C$78,0,1,1),P927)</f>
        <v>66</v>
      </c>
      <c r="S927" s="24">
        <f>IF(R927&gt;900,_xlfn.XLOOKUP(ROUND(R927,0),ELClassRimThickness!$B$1:$B$78,ELClassRimThickness!$C$1:$C$78,0,1,1),R927)</f>
        <v>0</v>
      </c>
      <c r="T927" s="24">
        <v>65</v>
      </c>
      <c r="U927" s="24">
        <f>IF(T927&gt;900,_xlfn.XLOOKUP(ROUND(T927,0),ELClassRimThickness!$B$1:$B$78,ELClassRimThickness!$C$1:$C$78,0,1,1),T927)</f>
        <v>65</v>
      </c>
      <c r="V927" s="24">
        <v>65</v>
      </c>
      <c r="W927" s="24">
        <f>IF(V927&gt;900,_xlfn.XLOOKUP(ROUND(V927,0),ELClassRimThickness!$B$1:$B$78,ELClassRimThickness!$C$1:$C$78,0,1,1),V927)</f>
        <v>65</v>
      </c>
      <c r="X927" s="24">
        <v>66</v>
      </c>
      <c r="Y927" s="24">
        <f>IF(X927&gt;900,_xlfn.XLOOKUP(ROUND(X927,0),ELClassRimThickness!$B$1:$B$78,ELClassRimThickness!$C$1:$C$78,0,1,1),X927)</f>
        <v>66</v>
      </c>
      <c r="Z927" s="24">
        <v>66</v>
      </c>
      <c r="AA927" s="24">
        <f>IF(Z927&gt;900,_xlfn.XLOOKUP(ROUND(Z927,0),ELClassRimThickness!$B$1:$B$78,ELClassRimThickness!$C$1:$C$78,0,1,1),Z927)</f>
        <v>66</v>
      </c>
      <c r="AB927" s="24">
        <v>66</v>
      </c>
      <c r="AC927" s="24">
        <f>IF(AB927&gt;900,_xlfn.XLOOKUP(ROUND(AB927,0),ELClassRimThickness!$B$1:$B$78,ELClassRimThickness!$C$1:$C$78,0,1,1),AB927)</f>
        <v>66</v>
      </c>
      <c r="AD927" s="24">
        <v>66</v>
      </c>
      <c r="AE927" s="24">
        <f>IF(AD927&gt;900,_xlfn.XLOOKUP(ROUND(AD927,0),ELClassRimThickness!$B$1:$B$78,ELClassRimThickness!$C$1:$C$78,0,1,1),AD927)</f>
        <v>66</v>
      </c>
      <c r="AF927" s="24">
        <v>65</v>
      </c>
      <c r="AG927" s="24">
        <f>IF(AF927&gt;900,_xlfn.XLOOKUP(ROUND(AF927,0),ELClassRimThickness!$B$1:$B$78,ELClassRimThickness!$C$1:$C$78,0,1,1),AF927)</f>
        <v>65</v>
      </c>
      <c r="AH927" s="24">
        <v>27</v>
      </c>
      <c r="AI927" s="24">
        <v>29</v>
      </c>
      <c r="AJ927" s="24">
        <v>28.5</v>
      </c>
      <c r="AK927" s="24">
        <v>29</v>
      </c>
      <c r="AL927" s="24">
        <v>27</v>
      </c>
      <c r="AM927" s="24">
        <v>28</v>
      </c>
      <c r="AN927" s="24">
        <v>26</v>
      </c>
      <c r="AO927" s="24">
        <v>27</v>
      </c>
      <c r="AP927" s="24">
        <v>28.5</v>
      </c>
      <c r="AQ927" s="24">
        <v>28</v>
      </c>
      <c r="AR927" s="24">
        <v>27.5</v>
      </c>
      <c r="AS927" s="24">
        <v>29</v>
      </c>
      <c r="AT927" s="24">
        <v>32</v>
      </c>
      <c r="AU927" s="24">
        <v>30</v>
      </c>
      <c r="AV927" s="24">
        <v>30</v>
      </c>
      <c r="AW927" s="24">
        <v>30</v>
      </c>
      <c r="AX927" s="24">
        <v>29.5</v>
      </c>
      <c r="AY927" s="24">
        <v>30.5</v>
      </c>
      <c r="AZ927" s="24">
        <v>31.5</v>
      </c>
      <c r="BA927" s="24">
        <v>30</v>
      </c>
      <c r="BB927" s="24">
        <v>30.5</v>
      </c>
      <c r="BC927" s="24">
        <v>31</v>
      </c>
      <c r="BD927" s="24">
        <v>30</v>
      </c>
      <c r="BE927" s="24">
        <v>31</v>
      </c>
      <c r="BF927" s="24">
        <v>1.5</v>
      </c>
      <c r="BG927" s="24">
        <v>1</v>
      </c>
      <c r="BH927" s="24">
        <v>1</v>
      </c>
      <c r="BI927" s="24">
        <v>1</v>
      </c>
      <c r="BJ927" s="24">
        <v>1</v>
      </c>
      <c r="BL927" s="24">
        <v>1.5</v>
      </c>
      <c r="BM927" s="24">
        <v>1</v>
      </c>
      <c r="BN927" s="24">
        <v>1</v>
      </c>
      <c r="BO927" s="24">
        <v>1</v>
      </c>
      <c r="BP927" s="24">
        <v>0.5</v>
      </c>
      <c r="BQ927" s="24">
        <v>2</v>
      </c>
      <c r="BR927" s="24">
        <v>1</v>
      </c>
      <c r="BS927" s="24">
        <v>0.5</v>
      </c>
      <c r="BT927" s="24">
        <v>0.5</v>
      </c>
      <c r="BU927" s="24">
        <v>0.5</v>
      </c>
      <c r="BV927" s="24">
        <v>0.5</v>
      </c>
      <c r="BW927" s="24">
        <v>0.5</v>
      </c>
      <c r="BX927" s="24">
        <v>1.5</v>
      </c>
      <c r="BY927" s="24">
        <v>0.5</v>
      </c>
      <c r="BZ927" s="24">
        <v>0.5</v>
      </c>
      <c r="CB927" s="24">
        <v>0.5</v>
      </c>
      <c r="CC927" s="24">
        <v>0.5</v>
      </c>
      <c r="CD927" s="24">
        <v>145</v>
      </c>
      <c r="CE927" s="24">
        <v>160</v>
      </c>
      <c r="CF927" s="24">
        <v>155</v>
      </c>
      <c r="CG927" s="24">
        <v>153</v>
      </c>
      <c r="CH927" s="24">
        <v>154</v>
      </c>
      <c r="CI927" s="24">
        <v>158</v>
      </c>
      <c r="CO927" s="34">
        <f t="shared" si="68"/>
        <v>2712032</v>
      </c>
    </row>
    <row r="928" spans="1:93" ht="15" hidden="1">
      <c r="A928" s="23" t="s">
        <v>165</v>
      </c>
      <c r="B928" s="52">
        <v>40619</v>
      </c>
      <c r="C928" s="25" t="str">
        <f t="shared" si="67"/>
        <v/>
      </c>
      <c r="G928" s="24">
        <f t="shared" si="69"/>
        <v>264</v>
      </c>
      <c r="H928" s="32"/>
      <c r="I928" s="24" t="str">
        <f t="shared" ref="I928:I991" si="70">IF(AND((A928=A929),(H928&gt;H929)),FALSE,"")</f>
        <v/>
      </c>
      <c r="K928" s="24">
        <f>IF(J928&gt;900,_xlfn.XLOOKUP(ROUND(J928,0),ELClassRimThickness!$B$1:$B$78,ELClassRimThickness!$C$1:$C$78,0,1,1),J928)</f>
        <v>0</v>
      </c>
      <c r="L928" s="24">
        <v>57</v>
      </c>
      <c r="M928" s="24">
        <f>IF(L928&gt;900,_xlfn.XLOOKUP(ROUND(L928,0),ELClassRimThickness!$B$1:$B$78,ELClassRimThickness!$C$1:$C$78,0,1,1),L928)</f>
        <v>57</v>
      </c>
      <c r="N928" s="24">
        <v>55</v>
      </c>
      <c r="O928" s="24">
        <f>IF(N928&gt;900,_xlfn.XLOOKUP(ROUND(N928,0),ELClassRimThickness!$B$1:$B$78,ELClassRimThickness!$C$1:$C$78,0,1,1),N928)</f>
        <v>55</v>
      </c>
      <c r="P928" s="24">
        <v>57</v>
      </c>
      <c r="Q928" s="24">
        <f>IF(P928&gt;900,_xlfn.XLOOKUP(ROUND(P928,0),ELClassRimThickness!$B$1:$B$78,ELClassRimThickness!$C$1:$C$78,0,1,1),P928)</f>
        <v>57</v>
      </c>
      <c r="S928" s="24">
        <f>IF(R928&gt;900,_xlfn.XLOOKUP(ROUND(R928,0),ELClassRimThickness!$B$1:$B$78,ELClassRimThickness!$C$1:$C$78,0,1,1),R928)</f>
        <v>0</v>
      </c>
      <c r="T928" s="24">
        <v>53</v>
      </c>
      <c r="U928" s="24">
        <f>IF(T928&gt;900,_xlfn.XLOOKUP(ROUND(T928,0),ELClassRimThickness!$B$1:$B$78,ELClassRimThickness!$C$1:$C$78,0,1,1),T928)</f>
        <v>53</v>
      </c>
      <c r="V928" s="24">
        <v>52</v>
      </c>
      <c r="W928" s="24">
        <f>IF(V928&gt;900,_xlfn.XLOOKUP(ROUND(V928,0),ELClassRimThickness!$B$1:$B$78,ELClassRimThickness!$C$1:$C$78,0,1,1),V928)</f>
        <v>52</v>
      </c>
      <c r="X928" s="24">
        <v>55</v>
      </c>
      <c r="Y928" s="24">
        <f>IF(X928&gt;900,_xlfn.XLOOKUP(ROUND(X928,0),ELClassRimThickness!$B$1:$B$78,ELClassRimThickness!$C$1:$C$78,0,1,1),X928)</f>
        <v>55</v>
      </c>
      <c r="Z928" s="24">
        <v>56</v>
      </c>
      <c r="AA928" s="24">
        <f>IF(Z928&gt;900,_xlfn.XLOOKUP(ROUND(Z928,0),ELClassRimThickness!$B$1:$B$78,ELClassRimThickness!$C$1:$C$78,0,1,1),Z928)</f>
        <v>56</v>
      </c>
      <c r="AB928" s="24">
        <v>55</v>
      </c>
      <c r="AC928" s="24">
        <f>IF(AB928&gt;900,_xlfn.XLOOKUP(ROUND(AB928,0),ELClassRimThickness!$B$1:$B$78,ELClassRimThickness!$C$1:$C$78,0,1,1),AB928)</f>
        <v>55</v>
      </c>
      <c r="AD928" s="24">
        <v>53</v>
      </c>
      <c r="AE928" s="24">
        <f>IF(AD928&gt;900,_xlfn.XLOOKUP(ROUND(AD928,0),ELClassRimThickness!$B$1:$B$78,ELClassRimThickness!$C$1:$C$78,0,1,1),AD928)</f>
        <v>53</v>
      </c>
      <c r="AF928" s="24">
        <v>53</v>
      </c>
      <c r="AG928" s="24">
        <f>IF(AF928&gt;900,_xlfn.XLOOKUP(ROUND(AF928,0),ELClassRimThickness!$B$1:$B$78,ELClassRimThickness!$C$1:$C$78,0,1,1),AF928)</f>
        <v>53</v>
      </c>
      <c r="AH928" s="24">
        <v>26</v>
      </c>
      <c r="AI928" s="24">
        <v>27</v>
      </c>
      <c r="AJ928" s="24">
        <v>29</v>
      </c>
      <c r="AK928" s="24">
        <v>27</v>
      </c>
      <c r="AL928" s="24">
        <v>27</v>
      </c>
      <c r="AM928" s="24">
        <v>29</v>
      </c>
      <c r="AN928" s="24">
        <v>26</v>
      </c>
      <c r="AO928" s="24">
        <v>27</v>
      </c>
      <c r="AP928" s="24">
        <v>29</v>
      </c>
      <c r="AQ928" s="24">
        <v>27</v>
      </c>
      <c r="AR928" s="24">
        <v>27</v>
      </c>
      <c r="AS928" s="24">
        <v>29</v>
      </c>
      <c r="BR928" s="24">
        <v>0</v>
      </c>
      <c r="CO928" s="34">
        <f t="shared" si="68"/>
        <v>0</v>
      </c>
    </row>
    <row r="929" spans="1:93" ht="15" hidden="1">
      <c r="A929" s="23" t="s">
        <v>165</v>
      </c>
      <c r="B929" s="52">
        <v>40644</v>
      </c>
      <c r="C929" s="25" t="str">
        <f t="shared" si="67"/>
        <v/>
      </c>
      <c r="G929" s="24">
        <f t="shared" si="69"/>
        <v>25</v>
      </c>
      <c r="H929" s="36"/>
      <c r="I929" s="24" t="str">
        <f t="shared" si="70"/>
        <v/>
      </c>
      <c r="K929" s="24">
        <f>IF(J929&gt;900,_xlfn.XLOOKUP(ROUND(J929,0),ELClassRimThickness!$B$1:$B$78,ELClassRimThickness!$C$1:$C$78,0,1,1),J929)</f>
        <v>0</v>
      </c>
      <c r="L929" s="24">
        <v>55</v>
      </c>
      <c r="M929" s="24">
        <f>IF(L929&gt;900,_xlfn.XLOOKUP(ROUND(L929,0),ELClassRimThickness!$B$1:$B$78,ELClassRimThickness!$C$1:$C$78,0,1,1),L929)</f>
        <v>55</v>
      </c>
      <c r="N929" s="24">
        <v>55</v>
      </c>
      <c r="O929" s="24">
        <f>IF(N929&gt;900,_xlfn.XLOOKUP(ROUND(N929,0),ELClassRimThickness!$B$1:$B$78,ELClassRimThickness!$C$1:$C$78,0,1,1),N929)</f>
        <v>55</v>
      </c>
      <c r="P929" s="24">
        <v>56</v>
      </c>
      <c r="Q929" s="24">
        <f>IF(P929&gt;900,_xlfn.XLOOKUP(ROUND(P929,0),ELClassRimThickness!$B$1:$B$78,ELClassRimThickness!$C$1:$C$78,0,1,1),P929)</f>
        <v>56</v>
      </c>
      <c r="S929" s="24">
        <f>IF(R929&gt;900,_xlfn.XLOOKUP(ROUND(R929,0),ELClassRimThickness!$B$1:$B$78,ELClassRimThickness!$C$1:$C$78,0,1,1),R929)</f>
        <v>0</v>
      </c>
      <c r="T929" s="24">
        <v>53</v>
      </c>
      <c r="U929" s="24">
        <f>IF(T929&gt;900,_xlfn.XLOOKUP(ROUND(T929,0),ELClassRimThickness!$B$1:$B$78,ELClassRimThickness!$C$1:$C$78,0,1,1),T929)</f>
        <v>53</v>
      </c>
      <c r="V929" s="24">
        <v>52</v>
      </c>
      <c r="W929" s="24">
        <f>IF(V929&gt;900,_xlfn.XLOOKUP(ROUND(V929,0),ELClassRimThickness!$B$1:$B$78,ELClassRimThickness!$C$1:$C$78,0,1,1),V929)</f>
        <v>52</v>
      </c>
      <c r="X929" s="24">
        <v>55</v>
      </c>
      <c r="Y929" s="24">
        <f>IF(X929&gt;900,_xlfn.XLOOKUP(ROUND(X929,0),ELClassRimThickness!$B$1:$B$78,ELClassRimThickness!$C$1:$C$78,0,1,1),X929)</f>
        <v>55</v>
      </c>
      <c r="Z929" s="24">
        <v>55</v>
      </c>
      <c r="AA929" s="24">
        <f>IF(Z929&gt;900,_xlfn.XLOOKUP(ROUND(Z929,0),ELClassRimThickness!$B$1:$B$78,ELClassRimThickness!$C$1:$C$78,0,1,1),Z929)</f>
        <v>55</v>
      </c>
      <c r="AB929" s="24">
        <v>50</v>
      </c>
      <c r="AC929" s="24">
        <f>IF(AB929&gt;900,_xlfn.XLOOKUP(ROUND(AB929,0),ELClassRimThickness!$B$1:$B$78,ELClassRimThickness!$C$1:$C$78,0,1,1),AB929)</f>
        <v>50</v>
      </c>
      <c r="AD929" s="24">
        <v>52</v>
      </c>
      <c r="AE929" s="24">
        <f>IF(AD929&gt;900,_xlfn.XLOOKUP(ROUND(AD929,0),ELClassRimThickness!$B$1:$B$78,ELClassRimThickness!$C$1:$C$78,0,1,1),AD929)</f>
        <v>52</v>
      </c>
      <c r="AF929" s="24">
        <v>53</v>
      </c>
      <c r="AG929" s="24">
        <f>IF(AF929&gt;900,_xlfn.XLOOKUP(ROUND(AF929,0),ELClassRimThickness!$B$1:$B$78,ELClassRimThickness!$C$1:$C$78,0,1,1),AF929)</f>
        <v>53</v>
      </c>
      <c r="AH929" s="24">
        <v>27</v>
      </c>
      <c r="AI929" s="24">
        <v>30</v>
      </c>
      <c r="AJ929" s="24">
        <v>30</v>
      </c>
      <c r="AK929" s="24">
        <v>30</v>
      </c>
      <c r="AL929" s="24">
        <v>28</v>
      </c>
      <c r="AM929" s="24">
        <v>30</v>
      </c>
      <c r="AN929" s="24">
        <v>27</v>
      </c>
      <c r="AO929" s="24">
        <v>28</v>
      </c>
      <c r="AP929" s="24">
        <v>29</v>
      </c>
      <c r="AQ929" s="24">
        <v>27</v>
      </c>
      <c r="AR929" s="24">
        <v>27</v>
      </c>
      <c r="AS929" s="24">
        <v>30</v>
      </c>
      <c r="BF929" s="24">
        <v>0.5</v>
      </c>
      <c r="BG929" s="24">
        <v>0</v>
      </c>
      <c r="BH929" s="24">
        <v>0</v>
      </c>
      <c r="BI929" s="24">
        <v>0</v>
      </c>
      <c r="BJ929" s="24">
        <v>0</v>
      </c>
      <c r="BL929" s="24">
        <v>0.5</v>
      </c>
      <c r="BM929" s="24">
        <v>0</v>
      </c>
      <c r="BN929" s="24">
        <v>0</v>
      </c>
      <c r="BO929" s="24">
        <v>0.5</v>
      </c>
      <c r="BP929" s="24">
        <v>0</v>
      </c>
      <c r="BQ929" s="24">
        <v>0</v>
      </c>
      <c r="BR929" s="24">
        <v>0</v>
      </c>
      <c r="BS929" s="24">
        <v>0</v>
      </c>
      <c r="BT929" s="24">
        <v>0</v>
      </c>
      <c r="BU929" s="24">
        <v>0</v>
      </c>
      <c r="BV929" s="24">
        <v>0</v>
      </c>
      <c r="BW929" s="24">
        <v>0</v>
      </c>
      <c r="BX929" s="24">
        <v>0</v>
      </c>
      <c r="BY929" s="24">
        <v>0</v>
      </c>
      <c r="BZ929" s="24">
        <v>0</v>
      </c>
      <c r="CB929" s="24">
        <v>0</v>
      </c>
      <c r="CC929" s="24">
        <v>0</v>
      </c>
      <c r="CO929" s="34">
        <f t="shared" si="68"/>
        <v>0</v>
      </c>
    </row>
    <row r="930" spans="1:93" ht="15" hidden="1">
      <c r="A930" s="23" t="s">
        <v>165</v>
      </c>
      <c r="B930" s="52">
        <v>40681</v>
      </c>
      <c r="C930" s="25" t="str">
        <f t="shared" si="67"/>
        <v/>
      </c>
      <c r="G930" s="24">
        <f t="shared" si="69"/>
        <v>37</v>
      </c>
      <c r="H930" s="32"/>
      <c r="I930" s="24" t="str">
        <f t="shared" si="70"/>
        <v/>
      </c>
      <c r="K930" s="24">
        <f>IF(J930&gt;900,_xlfn.XLOOKUP(ROUND(J930,0),ELClassRimThickness!$B$1:$B$78,ELClassRimThickness!$C$1:$C$78,0,1,1),J930)</f>
        <v>0</v>
      </c>
      <c r="L930" s="24">
        <v>54</v>
      </c>
      <c r="M930" s="24">
        <f>IF(L930&gt;900,_xlfn.XLOOKUP(ROUND(L930,0),ELClassRimThickness!$B$1:$B$78,ELClassRimThickness!$C$1:$C$78,0,1,1),L930)</f>
        <v>54</v>
      </c>
      <c r="N930" s="24">
        <v>54</v>
      </c>
      <c r="O930" s="24">
        <f>IF(N930&gt;900,_xlfn.XLOOKUP(ROUND(N930,0),ELClassRimThickness!$B$1:$B$78,ELClassRimThickness!$C$1:$C$78,0,1,1),N930)</f>
        <v>54</v>
      </c>
      <c r="P930" s="24">
        <v>56</v>
      </c>
      <c r="Q930" s="24">
        <f>IF(P930&gt;900,_xlfn.XLOOKUP(ROUND(P930,0),ELClassRimThickness!$B$1:$B$78,ELClassRimThickness!$C$1:$C$78,0,1,1),P930)</f>
        <v>56</v>
      </c>
      <c r="S930" s="24">
        <f>IF(R930&gt;900,_xlfn.XLOOKUP(ROUND(R930,0),ELClassRimThickness!$B$1:$B$78,ELClassRimThickness!$C$1:$C$78,0,1,1),R930)</f>
        <v>0</v>
      </c>
      <c r="T930" s="24">
        <v>53</v>
      </c>
      <c r="U930" s="24">
        <f>IF(T930&gt;900,_xlfn.XLOOKUP(ROUND(T930,0),ELClassRimThickness!$B$1:$B$78,ELClassRimThickness!$C$1:$C$78,0,1,1),T930)</f>
        <v>53</v>
      </c>
      <c r="V930" s="24">
        <v>51</v>
      </c>
      <c r="W930" s="24">
        <f>IF(V930&gt;900,_xlfn.XLOOKUP(ROUND(V930,0),ELClassRimThickness!$B$1:$B$78,ELClassRimThickness!$C$1:$C$78,0,1,1),V930)</f>
        <v>51</v>
      </c>
      <c r="X930" s="24">
        <v>54</v>
      </c>
      <c r="Y930" s="24">
        <f>IF(X930&gt;900,_xlfn.XLOOKUP(ROUND(X930,0),ELClassRimThickness!$B$1:$B$78,ELClassRimThickness!$C$1:$C$78,0,1,1),X930)</f>
        <v>54</v>
      </c>
      <c r="Z930" s="24">
        <v>53</v>
      </c>
      <c r="AA930" s="24">
        <f>IF(Z930&gt;900,_xlfn.XLOOKUP(ROUND(Z930,0),ELClassRimThickness!$B$1:$B$78,ELClassRimThickness!$C$1:$C$78,0,1,1),Z930)</f>
        <v>53</v>
      </c>
      <c r="AB930" s="24">
        <v>55</v>
      </c>
      <c r="AC930" s="24">
        <f>IF(AB930&gt;900,_xlfn.XLOOKUP(ROUND(AB930,0),ELClassRimThickness!$B$1:$B$78,ELClassRimThickness!$C$1:$C$78,0,1,1),AB930)</f>
        <v>55</v>
      </c>
      <c r="AD930" s="24">
        <v>52</v>
      </c>
      <c r="AE930" s="24">
        <f>IF(AD930&gt;900,_xlfn.XLOOKUP(ROUND(AD930,0),ELClassRimThickness!$B$1:$B$78,ELClassRimThickness!$C$1:$C$78,0,1,1),AD930)</f>
        <v>52</v>
      </c>
      <c r="AF930" s="24">
        <v>51</v>
      </c>
      <c r="AG930" s="24">
        <f>IF(AF930&gt;900,_xlfn.XLOOKUP(ROUND(AF930,0),ELClassRimThickness!$B$1:$B$78,ELClassRimThickness!$C$1:$C$78,0,1,1),AF930)</f>
        <v>51</v>
      </c>
      <c r="AH930" s="24">
        <v>25.5</v>
      </c>
      <c r="AI930" s="24">
        <v>26.5</v>
      </c>
      <c r="AJ930" s="24">
        <v>28</v>
      </c>
      <c r="AK930" s="24">
        <v>27</v>
      </c>
      <c r="AL930" s="24">
        <v>27</v>
      </c>
      <c r="AM930" s="24">
        <v>29</v>
      </c>
      <c r="AN930" s="24">
        <v>27</v>
      </c>
      <c r="AO930" s="24">
        <v>27</v>
      </c>
      <c r="AP930" s="24">
        <v>28.5</v>
      </c>
      <c r="AQ930" s="24">
        <v>27</v>
      </c>
      <c r="AR930" s="24">
        <v>28</v>
      </c>
      <c r="AS930" s="24">
        <v>29</v>
      </c>
      <c r="AT930" s="24">
        <v>34.5</v>
      </c>
      <c r="AU930" s="24">
        <v>36</v>
      </c>
      <c r="AV930" s="24">
        <v>36</v>
      </c>
      <c r="AW930" s="24">
        <v>35</v>
      </c>
      <c r="AX930" s="24">
        <v>35.5</v>
      </c>
      <c r="AY930" s="24">
        <v>35.5</v>
      </c>
      <c r="AZ930" s="24">
        <v>35</v>
      </c>
      <c r="BA930" s="24">
        <v>34</v>
      </c>
      <c r="BB930" s="24">
        <v>35</v>
      </c>
      <c r="BC930" s="24">
        <v>36</v>
      </c>
      <c r="BD930" s="24">
        <v>35</v>
      </c>
      <c r="BE930" s="24">
        <v>35</v>
      </c>
      <c r="BF930" s="24">
        <v>1.5</v>
      </c>
      <c r="BG930" s="24">
        <v>1.7</v>
      </c>
      <c r="BH930" s="24">
        <v>1.5</v>
      </c>
      <c r="BI930" s="24">
        <v>1.2</v>
      </c>
      <c r="BJ930" s="24">
        <v>0.7</v>
      </c>
      <c r="BL930" s="24">
        <v>1</v>
      </c>
      <c r="BM930" s="24">
        <v>0.5</v>
      </c>
      <c r="BN930" s="24">
        <v>1</v>
      </c>
      <c r="BO930" s="24">
        <v>1</v>
      </c>
      <c r="BP930" s="24">
        <v>1</v>
      </c>
      <c r="BQ930" s="24">
        <v>1</v>
      </c>
      <c r="BR930" s="24">
        <v>1.5</v>
      </c>
      <c r="BS930" s="24">
        <v>0.3</v>
      </c>
      <c r="BT930" s="24">
        <v>0</v>
      </c>
      <c r="BU930" s="24">
        <v>0.5</v>
      </c>
      <c r="BV930" s="24">
        <v>0.7</v>
      </c>
      <c r="BW930" s="24">
        <v>0</v>
      </c>
      <c r="BX930" s="24">
        <v>1.5</v>
      </c>
      <c r="BY930" s="24">
        <v>0</v>
      </c>
      <c r="BZ930" s="24">
        <v>0</v>
      </c>
      <c r="CB930" s="24">
        <v>0.2</v>
      </c>
      <c r="CC930" s="24">
        <v>0</v>
      </c>
      <c r="CO930" s="34">
        <f t="shared" si="68"/>
        <v>0</v>
      </c>
    </row>
    <row r="931" spans="1:93" ht="15" hidden="1">
      <c r="A931" s="23" t="s">
        <v>165</v>
      </c>
      <c r="B931" s="52">
        <v>40752</v>
      </c>
      <c r="C931" s="25" t="str">
        <f t="shared" si="67"/>
        <v/>
      </c>
      <c r="G931" s="24">
        <f t="shared" si="69"/>
        <v>71</v>
      </c>
      <c r="H931" s="32"/>
      <c r="I931" s="24" t="str">
        <f t="shared" si="70"/>
        <v/>
      </c>
      <c r="K931" s="24">
        <f>IF(J931&gt;900,_xlfn.XLOOKUP(ROUND(J931,0),ELClassRimThickness!$B$1:$B$78,ELClassRimThickness!$C$1:$C$78,0,1,1),J931)</f>
        <v>0</v>
      </c>
      <c r="L931" s="24">
        <v>56</v>
      </c>
      <c r="M931" s="24">
        <f>IF(L931&gt;900,_xlfn.XLOOKUP(ROUND(L931,0),ELClassRimThickness!$B$1:$B$78,ELClassRimThickness!$C$1:$C$78,0,1,1),L931)</f>
        <v>56</v>
      </c>
      <c r="N931" s="24">
        <v>56</v>
      </c>
      <c r="O931" s="24">
        <f>IF(N931&gt;900,_xlfn.XLOOKUP(ROUND(N931,0),ELClassRimThickness!$B$1:$B$78,ELClassRimThickness!$C$1:$C$78,0,1,1),N931)</f>
        <v>56</v>
      </c>
      <c r="P931" s="24">
        <v>60</v>
      </c>
      <c r="Q931" s="24">
        <f>IF(P931&gt;900,_xlfn.XLOOKUP(ROUND(P931,0),ELClassRimThickness!$B$1:$B$78,ELClassRimThickness!$C$1:$C$78,0,1,1),P931)</f>
        <v>60</v>
      </c>
      <c r="S931" s="24">
        <f>IF(R931&gt;900,_xlfn.XLOOKUP(ROUND(R931,0),ELClassRimThickness!$B$1:$B$78,ELClassRimThickness!$C$1:$C$78,0,1,1),R931)</f>
        <v>0</v>
      </c>
      <c r="T931" s="24">
        <v>55</v>
      </c>
      <c r="U931" s="24">
        <f>IF(T931&gt;900,_xlfn.XLOOKUP(ROUND(T931,0),ELClassRimThickness!$B$1:$B$78,ELClassRimThickness!$C$1:$C$78,0,1,1),T931)</f>
        <v>55</v>
      </c>
      <c r="V931" s="24">
        <v>55</v>
      </c>
      <c r="W931" s="24">
        <f>IF(V931&gt;900,_xlfn.XLOOKUP(ROUND(V931,0),ELClassRimThickness!$B$1:$B$78,ELClassRimThickness!$C$1:$C$78,0,1,1),V931)</f>
        <v>55</v>
      </c>
      <c r="X931" s="24">
        <v>56</v>
      </c>
      <c r="Y931" s="24">
        <f>IF(X931&gt;900,_xlfn.XLOOKUP(ROUND(X931,0),ELClassRimThickness!$B$1:$B$78,ELClassRimThickness!$C$1:$C$78,0,1,1),X931)</f>
        <v>56</v>
      </c>
      <c r="Z931" s="24">
        <v>56</v>
      </c>
      <c r="AA931" s="24">
        <f>IF(Z931&gt;900,_xlfn.XLOOKUP(ROUND(Z931,0),ELClassRimThickness!$B$1:$B$78,ELClassRimThickness!$C$1:$C$78,0,1,1),Z931)</f>
        <v>56</v>
      </c>
      <c r="AB931" s="24">
        <v>58</v>
      </c>
      <c r="AC931" s="24">
        <f>IF(AB931&gt;900,_xlfn.XLOOKUP(ROUND(AB931,0),ELClassRimThickness!$B$1:$B$78,ELClassRimThickness!$C$1:$C$78,0,1,1),AB931)</f>
        <v>58</v>
      </c>
      <c r="AD931" s="24">
        <v>53</v>
      </c>
      <c r="AE931" s="24">
        <f>IF(AD931&gt;900,_xlfn.XLOOKUP(ROUND(AD931,0),ELClassRimThickness!$B$1:$B$78,ELClassRimThickness!$C$1:$C$78,0,1,1),AD931)</f>
        <v>53</v>
      </c>
      <c r="AF931" s="24">
        <v>55</v>
      </c>
      <c r="AG931" s="24">
        <f>IF(AF931&gt;900,_xlfn.XLOOKUP(ROUND(AF931,0),ELClassRimThickness!$B$1:$B$78,ELClassRimThickness!$C$1:$C$78,0,1,1),AF931)</f>
        <v>55</v>
      </c>
      <c r="AH931" s="24">
        <v>25</v>
      </c>
      <c r="AI931" s="24">
        <v>27</v>
      </c>
      <c r="AJ931" s="24">
        <v>28</v>
      </c>
      <c r="AK931" s="24">
        <v>28</v>
      </c>
      <c r="AL931" s="24">
        <v>28</v>
      </c>
      <c r="AM931" s="24">
        <v>30</v>
      </c>
      <c r="AN931" s="24">
        <v>27</v>
      </c>
      <c r="AO931" s="24">
        <v>28</v>
      </c>
      <c r="AP931" s="24">
        <v>29</v>
      </c>
      <c r="AQ931" s="24">
        <v>27</v>
      </c>
      <c r="AR931" s="24">
        <v>28</v>
      </c>
      <c r="AS931" s="24">
        <v>30</v>
      </c>
      <c r="AT931" s="24">
        <v>1</v>
      </c>
      <c r="AU931" s="24">
        <v>1</v>
      </c>
      <c r="AV931" s="24">
        <v>1.5</v>
      </c>
      <c r="AW931" s="24">
        <v>3</v>
      </c>
      <c r="AX931" s="24">
        <v>2</v>
      </c>
      <c r="AY931" s="24">
        <v>1</v>
      </c>
      <c r="AZ931" s="24">
        <v>1.5</v>
      </c>
      <c r="BA931" s="24">
        <v>1</v>
      </c>
      <c r="BB931" s="24">
        <v>1</v>
      </c>
      <c r="BC931" s="24">
        <v>1</v>
      </c>
      <c r="BD931" s="24">
        <v>2</v>
      </c>
      <c r="BE931" s="24">
        <v>1</v>
      </c>
      <c r="BF931" s="24">
        <v>0.5</v>
      </c>
      <c r="BG931" s="24">
        <v>0.5</v>
      </c>
      <c r="BH931" s="24">
        <v>0</v>
      </c>
      <c r="BI931" s="24">
        <v>0.5</v>
      </c>
      <c r="BJ931" s="24">
        <v>0</v>
      </c>
      <c r="BL931" s="24">
        <v>0</v>
      </c>
      <c r="BM931" s="24">
        <v>0.5</v>
      </c>
      <c r="BN931" s="24">
        <v>0</v>
      </c>
      <c r="BO931" s="24">
        <v>0</v>
      </c>
      <c r="BP931" s="24">
        <v>0.5</v>
      </c>
      <c r="BQ931" s="24">
        <v>0</v>
      </c>
      <c r="CO931" s="34">
        <f t="shared" si="68"/>
        <v>0</v>
      </c>
    </row>
    <row r="932" spans="1:93" ht="15" hidden="1">
      <c r="A932" s="23" t="s">
        <v>165</v>
      </c>
      <c r="B932" s="52">
        <v>40810</v>
      </c>
      <c r="C932" s="25" t="str">
        <f t="shared" si="67"/>
        <v/>
      </c>
      <c r="G932" s="24">
        <f t="shared" si="69"/>
        <v>58</v>
      </c>
      <c r="H932" s="36"/>
      <c r="I932" s="24" t="str">
        <f t="shared" si="70"/>
        <v/>
      </c>
      <c r="K932" s="24">
        <f>IF(J932&gt;900,_xlfn.XLOOKUP(ROUND(J932,0),ELClassRimThickness!$B$1:$B$78,ELClassRimThickness!$C$1:$C$78,0,1,1),J932)</f>
        <v>0</v>
      </c>
      <c r="L932" s="24">
        <v>57</v>
      </c>
      <c r="M932" s="24">
        <f>IF(L932&gt;900,_xlfn.XLOOKUP(ROUND(L932,0),ELClassRimThickness!$B$1:$B$78,ELClassRimThickness!$C$1:$C$78,0,1,1),L932)</f>
        <v>57</v>
      </c>
      <c r="N932" s="24">
        <v>57</v>
      </c>
      <c r="O932" s="24">
        <f>IF(N932&gt;900,_xlfn.XLOOKUP(ROUND(N932,0),ELClassRimThickness!$B$1:$B$78,ELClassRimThickness!$C$1:$C$78,0,1,1),N932)</f>
        <v>57</v>
      </c>
      <c r="P932" s="24">
        <v>58</v>
      </c>
      <c r="Q932" s="24">
        <f>IF(P932&gt;900,_xlfn.XLOOKUP(ROUND(P932,0),ELClassRimThickness!$B$1:$B$78,ELClassRimThickness!$C$1:$C$78,0,1,1),P932)</f>
        <v>58</v>
      </c>
      <c r="S932" s="24">
        <f>IF(R932&gt;900,_xlfn.XLOOKUP(ROUND(R932,0),ELClassRimThickness!$B$1:$B$78,ELClassRimThickness!$C$1:$C$78,0,1,1),R932)</f>
        <v>0</v>
      </c>
      <c r="T932" s="24">
        <v>55</v>
      </c>
      <c r="U932" s="24">
        <f>IF(T932&gt;900,_xlfn.XLOOKUP(ROUND(T932,0),ELClassRimThickness!$B$1:$B$78,ELClassRimThickness!$C$1:$C$78,0,1,1),T932)</f>
        <v>55</v>
      </c>
      <c r="V932" s="24">
        <v>53</v>
      </c>
      <c r="W932" s="24">
        <f>IF(V932&gt;900,_xlfn.XLOOKUP(ROUND(V932,0),ELClassRimThickness!$B$1:$B$78,ELClassRimThickness!$C$1:$C$78,0,1,1),V932)</f>
        <v>53</v>
      </c>
      <c r="X932" s="24">
        <v>57</v>
      </c>
      <c r="Y932" s="24">
        <f>IF(X932&gt;900,_xlfn.XLOOKUP(ROUND(X932,0),ELClassRimThickness!$B$1:$B$78,ELClassRimThickness!$C$1:$C$78,0,1,1),X932)</f>
        <v>57</v>
      </c>
      <c r="Z932" s="24">
        <v>57</v>
      </c>
      <c r="AA932" s="24">
        <f>IF(Z932&gt;900,_xlfn.XLOOKUP(ROUND(Z932,0),ELClassRimThickness!$B$1:$B$78,ELClassRimThickness!$C$1:$C$78,0,1,1),Z932)</f>
        <v>57</v>
      </c>
      <c r="AB932" s="24">
        <v>57</v>
      </c>
      <c r="AC932" s="24">
        <f>IF(AB932&gt;900,_xlfn.XLOOKUP(ROUND(AB932,0),ELClassRimThickness!$B$1:$B$78,ELClassRimThickness!$C$1:$C$78,0,1,1),AB932)</f>
        <v>57</v>
      </c>
      <c r="AD932" s="24">
        <v>54</v>
      </c>
      <c r="AE932" s="24">
        <f>IF(AD932&gt;900,_xlfn.XLOOKUP(ROUND(AD932,0),ELClassRimThickness!$B$1:$B$78,ELClassRimThickness!$C$1:$C$78,0,1,1),AD932)</f>
        <v>54</v>
      </c>
      <c r="AF932" s="24">
        <v>54</v>
      </c>
      <c r="AG932" s="24">
        <f>IF(AF932&gt;900,_xlfn.XLOOKUP(ROUND(AF932,0),ELClassRimThickness!$B$1:$B$78,ELClassRimThickness!$C$1:$C$78,0,1,1),AF932)</f>
        <v>54</v>
      </c>
      <c r="AH932" s="24">
        <v>25</v>
      </c>
      <c r="AI932" s="24">
        <v>26</v>
      </c>
      <c r="AJ932" s="24">
        <v>28</v>
      </c>
      <c r="AK932" s="24">
        <v>26</v>
      </c>
      <c r="AL932" s="24">
        <v>26</v>
      </c>
      <c r="AM932" s="24">
        <v>28</v>
      </c>
      <c r="AN932" s="24">
        <v>26</v>
      </c>
      <c r="AO932" s="24">
        <v>26</v>
      </c>
      <c r="AP932" s="24">
        <v>29</v>
      </c>
      <c r="AQ932" s="24">
        <v>26</v>
      </c>
      <c r="AR932" s="24">
        <v>27</v>
      </c>
      <c r="AS932" s="24">
        <v>28</v>
      </c>
      <c r="AT932" s="24">
        <v>2</v>
      </c>
      <c r="AU932" s="24">
        <v>1</v>
      </c>
      <c r="AV932" s="24">
        <v>1</v>
      </c>
      <c r="AW932" s="24">
        <v>1.5</v>
      </c>
      <c r="AX932" s="24">
        <v>1</v>
      </c>
      <c r="AY932" s="24">
        <v>1.5</v>
      </c>
      <c r="AZ932" s="24">
        <v>2</v>
      </c>
      <c r="BA932" s="24">
        <v>2</v>
      </c>
      <c r="BB932" s="24">
        <v>1</v>
      </c>
      <c r="BC932" s="24">
        <v>1</v>
      </c>
      <c r="BD932" s="24">
        <v>1.5</v>
      </c>
      <c r="BE932" s="24">
        <v>1.5</v>
      </c>
      <c r="BF932" s="24">
        <v>1</v>
      </c>
      <c r="BG932" s="24">
        <v>1</v>
      </c>
      <c r="BH932" s="24">
        <v>0.5</v>
      </c>
      <c r="BI932" s="24">
        <v>1</v>
      </c>
      <c r="BJ932" s="24">
        <v>0.5</v>
      </c>
      <c r="BL932" s="24">
        <v>1</v>
      </c>
      <c r="BM932" s="24">
        <v>1</v>
      </c>
      <c r="BN932" s="24">
        <v>0.5</v>
      </c>
      <c r="BO932" s="24">
        <v>1</v>
      </c>
      <c r="BP932" s="24">
        <v>0.5</v>
      </c>
      <c r="BQ932" s="24">
        <v>0.5</v>
      </c>
      <c r="BR932" s="24">
        <v>0</v>
      </c>
      <c r="BS932" s="24">
        <v>0</v>
      </c>
      <c r="BT932" s="24">
        <v>0</v>
      </c>
      <c r="BU932" s="24">
        <v>0</v>
      </c>
      <c r="BV932" s="24">
        <v>0</v>
      </c>
      <c r="BW932" s="24">
        <v>0</v>
      </c>
      <c r="BX932" s="24">
        <v>0</v>
      </c>
      <c r="BY932" s="24">
        <v>0</v>
      </c>
      <c r="BZ932" s="24">
        <v>0</v>
      </c>
      <c r="CB932" s="24">
        <v>0</v>
      </c>
      <c r="CC932" s="24">
        <v>0</v>
      </c>
      <c r="CO932" s="34">
        <f t="shared" si="68"/>
        <v>0</v>
      </c>
    </row>
    <row r="933" spans="1:93" ht="15" hidden="1">
      <c r="A933" s="23" t="s">
        <v>165</v>
      </c>
      <c r="B933" s="52">
        <v>40835</v>
      </c>
      <c r="C933" s="25" t="str">
        <f t="shared" si="67"/>
        <v/>
      </c>
      <c r="G933" s="24">
        <f t="shared" si="69"/>
        <v>25</v>
      </c>
      <c r="H933" s="36"/>
      <c r="I933" s="24" t="str">
        <f t="shared" si="70"/>
        <v/>
      </c>
      <c r="K933" s="24">
        <f>IF(J933&gt;900,_xlfn.XLOOKUP(ROUND(J933,0),ELClassRimThickness!$B$1:$B$78,ELClassRimThickness!$C$1:$C$78,0,1,1),J933)</f>
        <v>0</v>
      </c>
      <c r="L933" s="24">
        <v>66</v>
      </c>
      <c r="M933" s="24">
        <f>IF(L933&gt;900,_xlfn.XLOOKUP(ROUND(L933,0),ELClassRimThickness!$B$1:$B$78,ELClassRimThickness!$C$1:$C$78,0,1,1),L933)</f>
        <v>66</v>
      </c>
      <c r="N933" s="24">
        <v>65</v>
      </c>
      <c r="O933" s="24">
        <f>IF(N933&gt;900,_xlfn.XLOOKUP(ROUND(N933,0),ELClassRimThickness!$B$1:$B$78,ELClassRimThickness!$C$1:$C$78,0,1,1),N933)</f>
        <v>65</v>
      </c>
      <c r="P933" s="24">
        <v>66</v>
      </c>
      <c r="Q933" s="24">
        <f>IF(P933&gt;900,_xlfn.XLOOKUP(ROUND(P933,0),ELClassRimThickness!$B$1:$B$78,ELClassRimThickness!$C$1:$C$78,0,1,1),P933)</f>
        <v>66</v>
      </c>
      <c r="S933" s="24">
        <f>IF(R933&gt;900,_xlfn.XLOOKUP(ROUND(R933,0),ELClassRimThickness!$B$1:$B$78,ELClassRimThickness!$C$1:$C$78,0,1,1),R933)</f>
        <v>0</v>
      </c>
      <c r="T933" s="24">
        <v>65</v>
      </c>
      <c r="U933" s="24">
        <f>IF(T933&gt;900,_xlfn.XLOOKUP(ROUND(T933,0),ELClassRimThickness!$B$1:$B$78,ELClassRimThickness!$C$1:$C$78,0,1,1),T933)</f>
        <v>65</v>
      </c>
      <c r="V933" s="24">
        <v>66</v>
      </c>
      <c r="W933" s="24">
        <f>IF(V933&gt;900,_xlfn.XLOOKUP(ROUND(V933,0),ELClassRimThickness!$B$1:$B$78,ELClassRimThickness!$C$1:$C$78,0,1,1),V933)</f>
        <v>66</v>
      </c>
      <c r="X933" s="24">
        <v>66</v>
      </c>
      <c r="Y933" s="24">
        <f>IF(X933&gt;900,_xlfn.XLOOKUP(ROUND(X933,0),ELClassRimThickness!$B$1:$B$78,ELClassRimThickness!$C$1:$C$78,0,1,1),X933)</f>
        <v>66</v>
      </c>
      <c r="Z933" s="24">
        <v>66</v>
      </c>
      <c r="AA933" s="24">
        <f>IF(Z933&gt;900,_xlfn.XLOOKUP(ROUND(Z933,0),ELClassRimThickness!$B$1:$B$78,ELClassRimThickness!$C$1:$C$78,0,1,1),Z933)</f>
        <v>66</v>
      </c>
      <c r="AB933" s="24">
        <v>66</v>
      </c>
      <c r="AC933" s="24">
        <f>IF(AB933&gt;900,_xlfn.XLOOKUP(ROUND(AB933,0),ELClassRimThickness!$B$1:$B$78,ELClassRimThickness!$C$1:$C$78,0,1,1),AB933)</f>
        <v>66</v>
      </c>
      <c r="AD933" s="24">
        <v>66</v>
      </c>
      <c r="AE933" s="24">
        <f>IF(AD933&gt;900,_xlfn.XLOOKUP(ROUND(AD933,0),ELClassRimThickness!$B$1:$B$78,ELClassRimThickness!$C$1:$C$78,0,1,1),AD933)</f>
        <v>66</v>
      </c>
      <c r="AF933" s="24">
        <v>66</v>
      </c>
      <c r="AG933" s="24">
        <f>IF(AF933&gt;900,_xlfn.XLOOKUP(ROUND(AF933,0),ELClassRimThickness!$B$1:$B$78,ELClassRimThickness!$C$1:$C$78,0,1,1),AF933)</f>
        <v>66</v>
      </c>
      <c r="AH933" s="24">
        <v>27</v>
      </c>
      <c r="AI933" s="24">
        <v>26</v>
      </c>
      <c r="AJ933" s="24">
        <v>26</v>
      </c>
      <c r="AK933" s="24">
        <v>26</v>
      </c>
      <c r="AL933" s="24">
        <v>25</v>
      </c>
      <c r="AM933" s="24">
        <v>26</v>
      </c>
      <c r="AN933" s="24">
        <v>26.5</v>
      </c>
      <c r="AO933" s="24">
        <v>26</v>
      </c>
      <c r="AP933" s="24">
        <v>27</v>
      </c>
      <c r="AQ933" s="24">
        <v>27</v>
      </c>
      <c r="AR933" s="24">
        <v>26</v>
      </c>
      <c r="AS933" s="24">
        <v>26.5</v>
      </c>
      <c r="AT933" s="24">
        <v>28.5</v>
      </c>
      <c r="AU933" s="24">
        <v>29</v>
      </c>
      <c r="AV933" s="24">
        <v>29</v>
      </c>
      <c r="AW933" s="24">
        <v>29</v>
      </c>
      <c r="AX933" s="24">
        <v>29</v>
      </c>
      <c r="AY933" s="24">
        <v>29.5</v>
      </c>
      <c r="AZ933" s="24">
        <v>29</v>
      </c>
      <c r="BA933" s="24">
        <v>29</v>
      </c>
      <c r="BB933" s="24">
        <v>29</v>
      </c>
      <c r="BC933" s="24">
        <v>30</v>
      </c>
      <c r="BD933" s="24">
        <v>29</v>
      </c>
      <c r="BE933" s="24">
        <v>29.5</v>
      </c>
      <c r="BF933" s="24">
        <v>1.5</v>
      </c>
      <c r="BG933" s="24">
        <v>1</v>
      </c>
      <c r="BH933" s="24">
        <v>1</v>
      </c>
      <c r="BI933" s="24">
        <v>1</v>
      </c>
      <c r="BJ933" s="24">
        <v>1</v>
      </c>
      <c r="BL933" s="24">
        <v>1.5</v>
      </c>
      <c r="BM933" s="24">
        <v>1</v>
      </c>
      <c r="BN933" s="24">
        <v>1</v>
      </c>
      <c r="BO933" s="24">
        <v>1</v>
      </c>
      <c r="BP933" s="24">
        <v>1</v>
      </c>
      <c r="BQ933" s="24">
        <v>1</v>
      </c>
      <c r="BR933" s="24">
        <v>0.5</v>
      </c>
      <c r="BS933" s="24">
        <v>0.5</v>
      </c>
      <c r="BT933" s="24">
        <v>0.5</v>
      </c>
      <c r="BU933" s="24">
        <v>0.5</v>
      </c>
      <c r="BV933" s="24">
        <v>0.5</v>
      </c>
      <c r="BW933" s="24">
        <v>0.5</v>
      </c>
      <c r="BX933" s="24">
        <v>0.5</v>
      </c>
      <c r="BY933" s="24">
        <v>0.5</v>
      </c>
      <c r="BZ933" s="24">
        <v>0.5</v>
      </c>
      <c r="CB933" s="24">
        <v>0</v>
      </c>
      <c r="CC933" s="24">
        <v>0.5</v>
      </c>
      <c r="CD933" s="24">
        <v>152</v>
      </c>
      <c r="CE933" s="24">
        <v>152</v>
      </c>
      <c r="CF933" s="24">
        <v>155</v>
      </c>
      <c r="CG933" s="24">
        <v>152</v>
      </c>
      <c r="CH933" s="24">
        <v>153</v>
      </c>
      <c r="CI933" s="24">
        <v>153</v>
      </c>
      <c r="CO933" s="34">
        <f t="shared" si="68"/>
        <v>1016493.3103448275</v>
      </c>
    </row>
    <row r="934" spans="1:93" ht="15" hidden="1">
      <c r="A934" s="23" t="s">
        <v>165</v>
      </c>
      <c r="B934" s="52">
        <v>40878</v>
      </c>
      <c r="C934" s="25" t="str">
        <f t="shared" si="67"/>
        <v/>
      </c>
      <c r="G934" s="24">
        <f t="shared" si="69"/>
        <v>43</v>
      </c>
      <c r="H934" s="24">
        <v>2742168</v>
      </c>
      <c r="I934" s="24" t="str">
        <f t="shared" si="70"/>
        <v/>
      </c>
      <c r="K934" s="24">
        <f>IF(J934&gt;900,_xlfn.XLOOKUP(ROUND(J934,0),ELClassRimThickness!$B$1:$B$78,ELClassRimThickness!$C$1:$C$78,0,1,1),J934)</f>
        <v>0</v>
      </c>
      <c r="L934" s="24">
        <v>54</v>
      </c>
      <c r="M934" s="24">
        <f>IF(L934&gt;900,_xlfn.XLOOKUP(ROUND(L934,0),ELClassRimThickness!$B$1:$B$78,ELClassRimThickness!$C$1:$C$78,0,1,1),L934)</f>
        <v>54</v>
      </c>
      <c r="N934" s="24">
        <v>55</v>
      </c>
      <c r="O934" s="24">
        <f>IF(N934&gt;900,_xlfn.XLOOKUP(ROUND(N934,0),ELClassRimThickness!$B$1:$B$78,ELClassRimThickness!$C$1:$C$78,0,1,1),N934)</f>
        <v>55</v>
      </c>
      <c r="P934" s="24">
        <v>54</v>
      </c>
      <c r="Q934" s="24">
        <f>IF(P934&gt;900,_xlfn.XLOOKUP(ROUND(P934,0),ELClassRimThickness!$B$1:$B$78,ELClassRimThickness!$C$1:$C$78,0,1,1),P934)</f>
        <v>54</v>
      </c>
      <c r="S934" s="24">
        <f>IF(R934&gt;900,_xlfn.XLOOKUP(ROUND(R934,0),ELClassRimThickness!$B$1:$B$78,ELClassRimThickness!$C$1:$C$78,0,1,1),R934)</f>
        <v>0</v>
      </c>
      <c r="T934" s="24">
        <v>52</v>
      </c>
      <c r="U934" s="24">
        <f>IF(T934&gt;900,_xlfn.XLOOKUP(ROUND(T934,0),ELClassRimThickness!$B$1:$B$78,ELClassRimThickness!$C$1:$C$78,0,1,1),T934)</f>
        <v>52</v>
      </c>
      <c r="V934" s="24">
        <v>51</v>
      </c>
      <c r="W934" s="24">
        <f>IF(V934&gt;900,_xlfn.XLOOKUP(ROUND(V934,0),ELClassRimThickness!$B$1:$B$78,ELClassRimThickness!$C$1:$C$78,0,1,1),V934)</f>
        <v>51</v>
      </c>
      <c r="X934" s="24">
        <v>55</v>
      </c>
      <c r="Y934" s="24">
        <f>IF(X934&gt;900,_xlfn.XLOOKUP(ROUND(X934,0),ELClassRimThickness!$B$1:$B$78,ELClassRimThickness!$C$1:$C$78,0,1,1),X934)</f>
        <v>55</v>
      </c>
      <c r="Z934" s="24">
        <v>53</v>
      </c>
      <c r="AA934" s="24">
        <f>IF(Z934&gt;900,_xlfn.XLOOKUP(ROUND(Z934,0),ELClassRimThickness!$B$1:$B$78,ELClassRimThickness!$C$1:$C$78,0,1,1),Z934)</f>
        <v>53</v>
      </c>
      <c r="AB934" s="24">
        <v>55</v>
      </c>
      <c r="AC934" s="24">
        <f>IF(AB934&gt;900,_xlfn.XLOOKUP(ROUND(AB934,0),ELClassRimThickness!$B$1:$B$78,ELClassRimThickness!$C$1:$C$78,0,1,1),AB934)</f>
        <v>55</v>
      </c>
      <c r="AD934" s="24">
        <v>52</v>
      </c>
      <c r="AE934" s="24">
        <f>IF(AD934&gt;900,_xlfn.XLOOKUP(ROUND(AD934,0),ELClassRimThickness!$B$1:$B$78,ELClassRimThickness!$C$1:$C$78,0,1,1),AD934)</f>
        <v>52</v>
      </c>
      <c r="AF934" s="24">
        <v>51</v>
      </c>
      <c r="AG934" s="24">
        <f>IF(AF934&gt;900,_xlfn.XLOOKUP(ROUND(AF934,0),ELClassRimThickness!$B$1:$B$78,ELClassRimThickness!$C$1:$C$78,0,1,1),AF934)</f>
        <v>51</v>
      </c>
      <c r="AH934" s="24">
        <v>24</v>
      </c>
      <c r="AI934" s="24">
        <v>26</v>
      </c>
      <c r="AJ934" s="24">
        <v>29</v>
      </c>
      <c r="AK934" s="24">
        <v>26</v>
      </c>
      <c r="AL934" s="24">
        <v>26</v>
      </c>
      <c r="AM934" s="24">
        <v>29</v>
      </c>
      <c r="AN934" s="24">
        <v>25</v>
      </c>
      <c r="AO934" s="24">
        <v>26</v>
      </c>
      <c r="AP934" s="24">
        <v>29</v>
      </c>
      <c r="AQ934" s="24">
        <v>26</v>
      </c>
      <c r="AR934" s="24">
        <v>26</v>
      </c>
      <c r="AS934" s="24">
        <v>29</v>
      </c>
      <c r="AT934" s="24">
        <v>2</v>
      </c>
      <c r="AU934" s="24">
        <v>1</v>
      </c>
      <c r="AV934" s="24">
        <v>1</v>
      </c>
      <c r="AW934" s="24">
        <v>1</v>
      </c>
      <c r="AX934" s="24">
        <v>1</v>
      </c>
      <c r="AY934" s="24">
        <v>1</v>
      </c>
      <c r="AZ934" s="24">
        <v>2</v>
      </c>
      <c r="BA934" s="24">
        <v>2</v>
      </c>
      <c r="BB934" s="24">
        <v>1.5</v>
      </c>
      <c r="BC934" s="24">
        <v>1</v>
      </c>
      <c r="BD934" s="24">
        <v>1</v>
      </c>
      <c r="BE934" s="24">
        <v>2</v>
      </c>
      <c r="BF934" s="24">
        <v>1</v>
      </c>
      <c r="BG934" s="24">
        <v>1.5</v>
      </c>
      <c r="BH934" s="24">
        <v>2</v>
      </c>
      <c r="BI934" s="24">
        <v>2</v>
      </c>
      <c r="BJ934" s="24">
        <v>1.5</v>
      </c>
      <c r="BL934" s="24">
        <v>1.5</v>
      </c>
      <c r="BM934" s="24">
        <v>1</v>
      </c>
      <c r="BN934" s="24">
        <v>1.5</v>
      </c>
      <c r="BO934" s="24">
        <v>1</v>
      </c>
      <c r="BP934" s="24">
        <v>1</v>
      </c>
      <c r="BQ934" s="24">
        <v>2</v>
      </c>
      <c r="BR934" s="24">
        <v>0</v>
      </c>
      <c r="BS934" s="24">
        <v>0.5</v>
      </c>
      <c r="BT934" s="24">
        <v>0</v>
      </c>
      <c r="BU934" s="24">
        <v>0</v>
      </c>
      <c r="BV934" s="24">
        <v>0</v>
      </c>
      <c r="BW934" s="24">
        <v>0</v>
      </c>
      <c r="BX934" s="24">
        <v>0</v>
      </c>
      <c r="BY934" s="24">
        <v>0</v>
      </c>
      <c r="BZ934" s="24">
        <v>0</v>
      </c>
      <c r="CB934" s="24">
        <v>0</v>
      </c>
      <c r="CC934" s="24">
        <v>0</v>
      </c>
      <c r="CO934" s="34">
        <f t="shared" si="68"/>
        <v>2742168</v>
      </c>
    </row>
    <row r="935" spans="1:93" ht="15" hidden="1">
      <c r="A935" s="23" t="s">
        <v>165</v>
      </c>
      <c r="B935" s="52">
        <v>40988</v>
      </c>
      <c r="C935" s="25" t="str">
        <f t="shared" si="67"/>
        <v/>
      </c>
      <c r="G935" s="24">
        <f t="shared" si="69"/>
        <v>110</v>
      </c>
      <c r="H935" s="30">
        <f>(H936-H934)/(G935+G936)*G935+H934</f>
        <v>2814268.4918032787</v>
      </c>
      <c r="I935" s="24" t="str">
        <f t="shared" si="70"/>
        <v/>
      </c>
      <c r="K935" s="24">
        <f>IF(J935&gt;900,_xlfn.XLOOKUP(ROUND(J935,0),ELClassRimThickness!$B$1:$B$78,ELClassRimThickness!$C$1:$C$78,0,1,1),J935)</f>
        <v>0</v>
      </c>
      <c r="L935" s="24">
        <v>56</v>
      </c>
      <c r="M935" s="24">
        <f>IF(L935&gt;900,_xlfn.XLOOKUP(ROUND(L935,0),ELClassRimThickness!$B$1:$B$78,ELClassRimThickness!$C$1:$C$78,0,1,1),L935)</f>
        <v>56</v>
      </c>
      <c r="N935" s="24">
        <v>55</v>
      </c>
      <c r="O935" s="24">
        <f>IF(N935&gt;900,_xlfn.XLOOKUP(ROUND(N935,0),ELClassRimThickness!$B$1:$B$78,ELClassRimThickness!$C$1:$C$78,0,1,1),N935)</f>
        <v>55</v>
      </c>
      <c r="P935" s="24">
        <v>55</v>
      </c>
      <c r="Q935" s="24">
        <f>IF(P935&gt;900,_xlfn.XLOOKUP(ROUND(P935,0),ELClassRimThickness!$B$1:$B$78,ELClassRimThickness!$C$1:$C$78,0,1,1),P935)</f>
        <v>55</v>
      </c>
      <c r="S935" s="24">
        <f>IF(R935&gt;900,_xlfn.XLOOKUP(ROUND(R935,0),ELClassRimThickness!$B$1:$B$78,ELClassRimThickness!$C$1:$C$78,0,1,1),R935)</f>
        <v>0</v>
      </c>
      <c r="T935" s="24">
        <v>51</v>
      </c>
      <c r="U935" s="24">
        <f>IF(T935&gt;900,_xlfn.XLOOKUP(ROUND(T935,0),ELClassRimThickness!$B$1:$B$78,ELClassRimThickness!$C$1:$C$78,0,1,1),T935)</f>
        <v>51</v>
      </c>
      <c r="V935" s="24">
        <v>50</v>
      </c>
      <c r="W935" s="24">
        <f>IF(V935&gt;900,_xlfn.XLOOKUP(ROUND(V935,0),ELClassRimThickness!$B$1:$B$78,ELClassRimThickness!$C$1:$C$78,0,1,1),V935)</f>
        <v>50</v>
      </c>
      <c r="X935" s="24">
        <v>54</v>
      </c>
      <c r="Y935" s="24">
        <f>IF(X935&gt;900,_xlfn.XLOOKUP(ROUND(X935,0),ELClassRimThickness!$B$1:$B$78,ELClassRimThickness!$C$1:$C$78,0,1,1),X935)</f>
        <v>54</v>
      </c>
      <c r="Z935" s="24">
        <v>53</v>
      </c>
      <c r="AA935" s="24">
        <f>IF(Z935&gt;900,_xlfn.XLOOKUP(ROUND(Z935,0),ELClassRimThickness!$B$1:$B$78,ELClassRimThickness!$C$1:$C$78,0,1,1),Z935)</f>
        <v>53</v>
      </c>
      <c r="AB935" s="24">
        <v>55</v>
      </c>
      <c r="AC935" s="24">
        <f>IF(AB935&gt;900,_xlfn.XLOOKUP(ROUND(AB935,0),ELClassRimThickness!$B$1:$B$78,ELClassRimThickness!$C$1:$C$78,0,1,1),AB935)</f>
        <v>55</v>
      </c>
      <c r="AD935" s="24">
        <v>53</v>
      </c>
      <c r="AE935" s="24">
        <f>IF(AD935&gt;900,_xlfn.XLOOKUP(ROUND(AD935,0),ELClassRimThickness!$B$1:$B$78,ELClassRimThickness!$C$1:$C$78,0,1,1),AD935)</f>
        <v>53</v>
      </c>
      <c r="AF935" s="24">
        <v>51</v>
      </c>
      <c r="AG935" s="24">
        <f>IF(AF935&gt;900,_xlfn.XLOOKUP(ROUND(AF935,0),ELClassRimThickness!$B$1:$B$78,ELClassRimThickness!$C$1:$C$78,0,1,1),AF935)</f>
        <v>51</v>
      </c>
      <c r="AH935" s="24">
        <v>25</v>
      </c>
      <c r="AI935" s="24">
        <v>26</v>
      </c>
      <c r="AJ935" s="24">
        <v>28</v>
      </c>
      <c r="AK935" s="24">
        <v>26</v>
      </c>
      <c r="AL935" s="24">
        <v>26</v>
      </c>
      <c r="AM935" s="24">
        <v>30</v>
      </c>
      <c r="AN935" s="24">
        <v>26</v>
      </c>
      <c r="AO935" s="24">
        <v>27</v>
      </c>
      <c r="AP935" s="24">
        <v>28</v>
      </c>
      <c r="AQ935" s="24">
        <v>26</v>
      </c>
      <c r="AR935" s="24">
        <v>26</v>
      </c>
      <c r="AS935" s="24">
        <v>27</v>
      </c>
      <c r="AT935" s="24">
        <v>1.5</v>
      </c>
      <c r="AU935" s="24">
        <v>1</v>
      </c>
      <c r="AV935" s="24">
        <v>1</v>
      </c>
      <c r="AW935" s="24">
        <v>1</v>
      </c>
      <c r="AX935" s="24">
        <v>1</v>
      </c>
      <c r="AY935" s="24">
        <v>1.5</v>
      </c>
      <c r="AZ935" s="24">
        <v>1</v>
      </c>
      <c r="BA935" s="24">
        <v>1</v>
      </c>
      <c r="BB935" s="24">
        <v>1</v>
      </c>
      <c r="BC935" s="24">
        <v>1</v>
      </c>
      <c r="BD935" s="24">
        <v>1</v>
      </c>
      <c r="BE935" s="24">
        <v>1</v>
      </c>
      <c r="BF935" s="24">
        <v>1</v>
      </c>
      <c r="BG935" s="24">
        <v>1</v>
      </c>
      <c r="BH935" s="24">
        <v>0.5</v>
      </c>
      <c r="BI935" s="24">
        <v>0.5</v>
      </c>
      <c r="BJ935" s="24">
        <v>0.5</v>
      </c>
      <c r="BL935" s="24">
        <v>0.5</v>
      </c>
      <c r="BM935" s="24">
        <v>0</v>
      </c>
      <c r="BN935" s="24">
        <v>0.5</v>
      </c>
      <c r="BO935" s="24">
        <v>0.5</v>
      </c>
      <c r="BP935" s="24">
        <v>0</v>
      </c>
      <c r="BQ935" s="24">
        <v>0.5</v>
      </c>
      <c r="CO935" s="34">
        <f t="shared" si="68"/>
        <v>2814268.4918032787</v>
      </c>
    </row>
    <row r="936" spans="1:93" ht="15" hidden="1">
      <c r="A936" s="23" t="s">
        <v>165</v>
      </c>
      <c r="B936" s="52">
        <v>41061</v>
      </c>
      <c r="C936" s="25" t="str">
        <f t="shared" si="67"/>
        <v/>
      </c>
      <c r="G936" s="24">
        <f t="shared" si="69"/>
        <v>73</v>
      </c>
      <c r="H936" s="27">
        <v>2862117</v>
      </c>
      <c r="I936" s="24" t="str">
        <f t="shared" si="70"/>
        <v/>
      </c>
      <c r="K936" s="24">
        <f>IF(J936&gt;900,_xlfn.XLOOKUP(ROUND(J936,0),ELClassRimThickness!$B$1:$B$78,ELClassRimThickness!$C$1:$C$78,0,1,1),J936)</f>
        <v>0</v>
      </c>
      <c r="L936" s="24">
        <v>55</v>
      </c>
      <c r="M936" s="24">
        <f>IF(L936&gt;900,_xlfn.XLOOKUP(ROUND(L936,0),ELClassRimThickness!$B$1:$B$78,ELClassRimThickness!$C$1:$C$78,0,1,1),L936)</f>
        <v>55</v>
      </c>
      <c r="N936" s="24">
        <v>53</v>
      </c>
      <c r="O936" s="24">
        <f>IF(N936&gt;900,_xlfn.XLOOKUP(ROUND(N936,0),ELClassRimThickness!$B$1:$B$78,ELClassRimThickness!$C$1:$C$78,0,1,1),N936)</f>
        <v>53</v>
      </c>
      <c r="P936" s="24">
        <v>55</v>
      </c>
      <c r="Q936" s="24">
        <f>IF(P936&gt;900,_xlfn.XLOOKUP(ROUND(P936,0),ELClassRimThickness!$B$1:$B$78,ELClassRimThickness!$C$1:$C$78,0,1,1),P936)</f>
        <v>55</v>
      </c>
      <c r="S936" s="24">
        <f>IF(R936&gt;900,_xlfn.XLOOKUP(ROUND(R936,0),ELClassRimThickness!$B$1:$B$78,ELClassRimThickness!$C$1:$C$78,0,1,1),R936)</f>
        <v>0</v>
      </c>
      <c r="T936" s="24">
        <v>52</v>
      </c>
      <c r="U936" s="24">
        <f>IF(T936&gt;900,_xlfn.XLOOKUP(ROUND(T936,0),ELClassRimThickness!$B$1:$B$78,ELClassRimThickness!$C$1:$C$78,0,1,1),T936)</f>
        <v>52</v>
      </c>
      <c r="V936" s="24">
        <v>51</v>
      </c>
      <c r="W936" s="24">
        <f>IF(V936&gt;900,_xlfn.XLOOKUP(ROUND(V936,0),ELClassRimThickness!$B$1:$B$78,ELClassRimThickness!$C$1:$C$78,0,1,1),V936)</f>
        <v>51</v>
      </c>
      <c r="X936" s="24">
        <v>55</v>
      </c>
      <c r="Y936" s="24">
        <f>IF(X936&gt;900,_xlfn.XLOOKUP(ROUND(X936,0),ELClassRimThickness!$B$1:$B$78,ELClassRimThickness!$C$1:$C$78,0,1,1),X936)</f>
        <v>55</v>
      </c>
      <c r="Z936" s="24">
        <v>54</v>
      </c>
      <c r="AA936" s="24">
        <f>IF(Z936&gt;900,_xlfn.XLOOKUP(ROUND(Z936,0),ELClassRimThickness!$B$1:$B$78,ELClassRimThickness!$C$1:$C$78,0,1,1),Z936)</f>
        <v>54</v>
      </c>
      <c r="AB936" s="24">
        <v>54</v>
      </c>
      <c r="AC936" s="24">
        <f>IF(AB936&gt;900,_xlfn.XLOOKUP(ROUND(AB936,0),ELClassRimThickness!$B$1:$B$78,ELClassRimThickness!$C$1:$C$78,0,1,1),AB936)</f>
        <v>54</v>
      </c>
      <c r="AD936" s="24">
        <v>51</v>
      </c>
      <c r="AE936" s="24">
        <f>IF(AD936&gt;900,_xlfn.XLOOKUP(ROUND(AD936,0),ELClassRimThickness!$B$1:$B$78,ELClassRimThickness!$C$1:$C$78,0,1,1),AD936)</f>
        <v>51</v>
      </c>
      <c r="AF936" s="24">
        <v>51</v>
      </c>
      <c r="AG936" s="24">
        <f>IF(AF936&gt;900,_xlfn.XLOOKUP(ROUND(AF936,0),ELClassRimThickness!$B$1:$B$78,ELClassRimThickness!$C$1:$C$78,0,1,1),AF936)</f>
        <v>51</v>
      </c>
      <c r="AH936" s="24">
        <v>24</v>
      </c>
      <c r="AI936" s="24">
        <v>27</v>
      </c>
      <c r="AJ936" s="24">
        <v>28</v>
      </c>
      <c r="AK936" s="24">
        <v>26</v>
      </c>
      <c r="AL936" s="24">
        <v>26</v>
      </c>
      <c r="AM936" s="24">
        <v>29</v>
      </c>
      <c r="AN936" s="24">
        <v>25</v>
      </c>
      <c r="AO936" s="24">
        <v>26</v>
      </c>
      <c r="AP936" s="24">
        <v>28</v>
      </c>
      <c r="AQ936" s="24">
        <v>26</v>
      </c>
      <c r="AR936" s="24">
        <v>26</v>
      </c>
      <c r="AS936" s="24">
        <v>28</v>
      </c>
      <c r="AT936" s="24">
        <v>2</v>
      </c>
      <c r="AU936" s="24">
        <v>1.5</v>
      </c>
      <c r="AV936" s="24">
        <v>1.5</v>
      </c>
      <c r="AW936" s="24">
        <v>1.5</v>
      </c>
      <c r="AX936" s="24">
        <v>1.5</v>
      </c>
      <c r="AY936" s="24">
        <v>2.5</v>
      </c>
      <c r="AZ936" s="24">
        <v>2.5</v>
      </c>
      <c r="BA936" s="24">
        <v>2</v>
      </c>
      <c r="BB936" s="24">
        <v>2</v>
      </c>
      <c r="BC936" s="24">
        <v>1.5</v>
      </c>
      <c r="BD936" s="24">
        <v>1.5</v>
      </c>
      <c r="BE936" s="24">
        <v>2</v>
      </c>
      <c r="BF936" s="24">
        <v>1.5</v>
      </c>
      <c r="BG936" s="24">
        <v>1</v>
      </c>
      <c r="BH936" s="24">
        <v>1.5</v>
      </c>
      <c r="BI936" s="24">
        <v>1.5</v>
      </c>
      <c r="BJ936" s="24">
        <v>1</v>
      </c>
      <c r="BL936" s="24">
        <v>1</v>
      </c>
      <c r="BM936" s="24">
        <v>0.5</v>
      </c>
      <c r="BN936" s="24">
        <v>1</v>
      </c>
      <c r="BO936" s="24">
        <v>1.5</v>
      </c>
      <c r="BP936" s="24">
        <v>1.5</v>
      </c>
      <c r="BQ936" s="24">
        <v>2</v>
      </c>
      <c r="CO936" s="34">
        <f t="shared" si="68"/>
        <v>2862117</v>
      </c>
    </row>
    <row r="937" spans="1:93" ht="15" hidden="1">
      <c r="A937" s="23" t="s">
        <v>165</v>
      </c>
      <c r="B937" s="52">
        <v>41149</v>
      </c>
      <c r="C937" s="25" t="str">
        <f t="shared" si="67"/>
        <v/>
      </c>
      <c r="G937" s="24">
        <f t="shared" si="69"/>
        <v>88</v>
      </c>
      <c r="H937" s="24">
        <v>2872866</v>
      </c>
      <c r="I937" s="24" t="b">
        <f t="shared" si="70"/>
        <v>0</v>
      </c>
      <c r="K937" s="24">
        <f>IF(J937&gt;900,_xlfn.XLOOKUP(ROUND(J937,0),ELClassRimThickness!$B$1:$B$78,ELClassRimThickness!$C$1:$C$78,0,1,1),J937)</f>
        <v>0</v>
      </c>
      <c r="L937" s="24">
        <v>51</v>
      </c>
      <c r="M937" s="24">
        <f>IF(L937&gt;900,_xlfn.XLOOKUP(ROUND(L937,0),ELClassRimThickness!$B$1:$B$78,ELClassRimThickness!$C$1:$C$78,0,1,1),L937)</f>
        <v>51</v>
      </c>
      <c r="N937" s="24">
        <v>55</v>
      </c>
      <c r="O937" s="24">
        <f>IF(N937&gt;900,_xlfn.XLOOKUP(ROUND(N937,0),ELClassRimThickness!$B$1:$B$78,ELClassRimThickness!$C$1:$C$78,0,1,1),N937)</f>
        <v>55</v>
      </c>
      <c r="P937" s="24">
        <v>55</v>
      </c>
      <c r="Q937" s="24">
        <f>IF(P937&gt;900,_xlfn.XLOOKUP(ROUND(P937,0),ELClassRimThickness!$B$1:$B$78,ELClassRimThickness!$C$1:$C$78,0,1,1),P937)</f>
        <v>55</v>
      </c>
      <c r="S937" s="24">
        <f>IF(R937&gt;900,_xlfn.XLOOKUP(ROUND(R937,0),ELClassRimThickness!$B$1:$B$78,ELClassRimThickness!$C$1:$C$78,0,1,1),R937)</f>
        <v>0</v>
      </c>
      <c r="T937" s="24">
        <v>50</v>
      </c>
      <c r="U937" s="24">
        <f>IF(T937&gt;900,_xlfn.XLOOKUP(ROUND(T937,0),ELClassRimThickness!$B$1:$B$78,ELClassRimThickness!$C$1:$C$78,0,1,1),T937)</f>
        <v>50</v>
      </c>
      <c r="V937" s="24">
        <v>51</v>
      </c>
      <c r="W937" s="24">
        <f>IF(V937&gt;900,_xlfn.XLOOKUP(ROUND(V937,0),ELClassRimThickness!$B$1:$B$78,ELClassRimThickness!$C$1:$C$78,0,1,1),V937)</f>
        <v>51</v>
      </c>
      <c r="X937" s="24">
        <v>51</v>
      </c>
      <c r="Y937" s="24">
        <f>IF(X937&gt;900,_xlfn.XLOOKUP(ROUND(X937,0),ELClassRimThickness!$B$1:$B$78,ELClassRimThickness!$C$1:$C$78,0,1,1),X937)</f>
        <v>51</v>
      </c>
      <c r="Z937" s="24">
        <v>54</v>
      </c>
      <c r="AA937" s="24">
        <f>IF(Z937&gt;900,_xlfn.XLOOKUP(ROUND(Z937,0),ELClassRimThickness!$B$1:$B$78,ELClassRimThickness!$C$1:$C$78,0,1,1),Z937)</f>
        <v>54</v>
      </c>
      <c r="AB937" s="24">
        <v>52</v>
      </c>
      <c r="AC937" s="24">
        <f>IF(AB937&gt;900,_xlfn.XLOOKUP(ROUND(AB937,0),ELClassRimThickness!$B$1:$B$78,ELClassRimThickness!$C$1:$C$78,0,1,1),AB937)</f>
        <v>52</v>
      </c>
      <c r="AD937" s="24">
        <v>52</v>
      </c>
      <c r="AE937" s="24">
        <f>IF(AD937&gt;900,_xlfn.XLOOKUP(ROUND(AD937,0),ELClassRimThickness!$B$1:$B$78,ELClassRimThickness!$C$1:$C$78,0,1,1),AD937)</f>
        <v>52</v>
      </c>
      <c r="AF937" s="24">
        <v>51</v>
      </c>
      <c r="AG937" s="24">
        <f>IF(AF937&gt;900,_xlfn.XLOOKUP(ROUND(AF937,0),ELClassRimThickness!$B$1:$B$78,ELClassRimThickness!$C$1:$C$78,0,1,1),AF937)</f>
        <v>51</v>
      </c>
      <c r="AH937" s="24">
        <v>29</v>
      </c>
      <c r="AI937" s="24">
        <v>26</v>
      </c>
      <c r="AJ937" s="24">
        <v>26</v>
      </c>
      <c r="AK937" s="24">
        <v>27</v>
      </c>
      <c r="AL937" s="24">
        <v>28</v>
      </c>
      <c r="AM937" s="24">
        <v>24</v>
      </c>
      <c r="AN937" s="24">
        <v>28</v>
      </c>
      <c r="AO937" s="24">
        <v>26</v>
      </c>
      <c r="AP937" s="24">
        <v>26</v>
      </c>
      <c r="AQ937" s="24">
        <v>29</v>
      </c>
      <c r="AR937" s="24">
        <v>29</v>
      </c>
      <c r="AS937" s="24">
        <v>25</v>
      </c>
      <c r="AT937" s="24">
        <v>1</v>
      </c>
      <c r="AU937" s="24">
        <v>1</v>
      </c>
      <c r="AV937" s="24">
        <v>1</v>
      </c>
      <c r="AW937" s="24">
        <v>2</v>
      </c>
      <c r="AX937" s="24">
        <v>1</v>
      </c>
      <c r="AY937" s="24">
        <v>1.5</v>
      </c>
      <c r="AZ937" s="24">
        <v>2</v>
      </c>
      <c r="BA937" s="24">
        <v>1</v>
      </c>
      <c r="BB937" s="24">
        <v>1.5</v>
      </c>
      <c r="BC937" s="24">
        <v>1</v>
      </c>
      <c r="BD937" s="24">
        <v>1</v>
      </c>
      <c r="BE937" s="24">
        <v>2</v>
      </c>
      <c r="BF937" s="24">
        <v>0.5</v>
      </c>
      <c r="BG937" s="24">
        <v>0.5</v>
      </c>
      <c r="BH937" s="24">
        <v>0.5</v>
      </c>
      <c r="BI937" s="24">
        <v>0.5</v>
      </c>
      <c r="BJ937" s="24">
        <v>0.5</v>
      </c>
      <c r="BL937" s="24">
        <v>0.5</v>
      </c>
      <c r="BM937" s="24">
        <v>0.5</v>
      </c>
      <c r="BN937" s="24">
        <v>0.5</v>
      </c>
      <c r="BO937" s="24">
        <v>0.5</v>
      </c>
      <c r="BP937" s="24">
        <v>0.5</v>
      </c>
      <c r="BQ937" s="24">
        <v>0.5</v>
      </c>
      <c r="BR937" s="24">
        <v>0</v>
      </c>
      <c r="BS937" s="24">
        <v>0.5</v>
      </c>
      <c r="BT937" s="24">
        <v>0</v>
      </c>
      <c r="BU937" s="24">
        <v>0</v>
      </c>
      <c r="BV937" s="24">
        <v>0.5</v>
      </c>
      <c r="BW937" s="24">
        <v>0</v>
      </c>
      <c r="BX937" s="24">
        <v>0</v>
      </c>
      <c r="BY937" s="24">
        <v>0.5</v>
      </c>
      <c r="BZ937" s="24">
        <v>0</v>
      </c>
      <c r="CB937" s="24">
        <v>0</v>
      </c>
      <c r="CC937" s="24">
        <v>0</v>
      </c>
      <c r="CO937" s="34">
        <f t="shared" si="68"/>
        <v>2872866</v>
      </c>
    </row>
    <row r="938" spans="1:93" ht="15" hidden="1">
      <c r="A938" s="23" t="s">
        <v>165</v>
      </c>
      <c r="B938" s="52">
        <v>41438</v>
      </c>
      <c r="C938" s="25" t="str">
        <f t="shared" si="67"/>
        <v/>
      </c>
      <c r="G938" s="24">
        <f t="shared" si="69"/>
        <v>289</v>
      </c>
      <c r="H938" s="26">
        <f>(H939-H937)/(G938+G939)*G938+H937</f>
        <v>2477515.6851311955</v>
      </c>
      <c r="I938" s="24" t="b">
        <f t="shared" si="70"/>
        <v>0</v>
      </c>
      <c r="K938" s="24">
        <f>IF(J938&gt;900,_xlfn.XLOOKUP(ROUND(J938,0),ELClassRimThickness!$B$1:$B$78,ELClassRimThickness!$C$1:$C$78,0,1,1),J938)</f>
        <v>0</v>
      </c>
      <c r="L938" s="24">
        <v>58</v>
      </c>
      <c r="M938" s="24">
        <f>IF(L938&gt;900,_xlfn.XLOOKUP(ROUND(L938,0),ELClassRimThickness!$B$1:$B$78,ELClassRimThickness!$C$1:$C$78,0,1,1),L938)</f>
        <v>58</v>
      </c>
      <c r="N938" s="24">
        <v>56</v>
      </c>
      <c r="O938" s="24">
        <f>IF(N938&gt;900,_xlfn.XLOOKUP(ROUND(N938,0),ELClassRimThickness!$B$1:$B$78,ELClassRimThickness!$C$1:$C$78,0,1,1),N938)</f>
        <v>56</v>
      </c>
      <c r="P938" s="24">
        <v>58</v>
      </c>
      <c r="Q938" s="24">
        <f>IF(P938&gt;900,_xlfn.XLOOKUP(ROUND(P938,0),ELClassRimThickness!$B$1:$B$78,ELClassRimThickness!$C$1:$C$78,0,1,1),P938)</f>
        <v>58</v>
      </c>
      <c r="S938" s="24">
        <f>IF(R938&gt;900,_xlfn.XLOOKUP(ROUND(R938,0),ELClassRimThickness!$B$1:$B$78,ELClassRimThickness!$C$1:$C$78,0,1,1),R938)</f>
        <v>0</v>
      </c>
      <c r="T938" s="24">
        <v>54</v>
      </c>
      <c r="U938" s="24">
        <f>IF(T938&gt;900,_xlfn.XLOOKUP(ROUND(T938,0),ELClassRimThickness!$B$1:$B$78,ELClassRimThickness!$C$1:$C$78,0,1,1),T938)</f>
        <v>54</v>
      </c>
      <c r="V938" s="24">
        <v>53</v>
      </c>
      <c r="W938" s="24">
        <f>IF(V938&gt;900,_xlfn.XLOOKUP(ROUND(V938,0),ELClassRimThickness!$B$1:$B$78,ELClassRimThickness!$C$1:$C$78,0,1,1),V938)</f>
        <v>53</v>
      </c>
      <c r="X938" s="24">
        <v>57</v>
      </c>
      <c r="Y938" s="24">
        <f>IF(X938&gt;900,_xlfn.XLOOKUP(ROUND(X938,0),ELClassRimThickness!$B$1:$B$78,ELClassRimThickness!$C$1:$C$78,0,1,1),X938)</f>
        <v>57</v>
      </c>
      <c r="Z938" s="24">
        <v>56</v>
      </c>
      <c r="AA938" s="24">
        <f>IF(Z938&gt;900,_xlfn.XLOOKUP(ROUND(Z938,0),ELClassRimThickness!$B$1:$B$78,ELClassRimThickness!$C$1:$C$78,0,1,1),Z938)</f>
        <v>56</v>
      </c>
      <c r="AB938" s="24">
        <v>56</v>
      </c>
      <c r="AC938" s="24">
        <f>IF(AB938&gt;900,_xlfn.XLOOKUP(ROUND(AB938,0),ELClassRimThickness!$B$1:$B$78,ELClassRimThickness!$C$1:$C$78,0,1,1),AB938)</f>
        <v>56</v>
      </c>
      <c r="AD938" s="24">
        <v>54</v>
      </c>
      <c r="AE938" s="24">
        <f>IF(AD938&gt;900,_xlfn.XLOOKUP(ROUND(AD938,0),ELClassRimThickness!$B$1:$B$78,ELClassRimThickness!$C$1:$C$78,0,1,1),AD938)</f>
        <v>54</v>
      </c>
      <c r="AF938" s="24">
        <v>53</v>
      </c>
      <c r="AG938" s="24">
        <f>IF(AF938&gt;900,_xlfn.XLOOKUP(ROUND(AF938,0),ELClassRimThickness!$B$1:$B$78,ELClassRimThickness!$C$1:$C$78,0,1,1),AF938)</f>
        <v>53</v>
      </c>
      <c r="AH938" s="24">
        <v>24</v>
      </c>
      <c r="AI938" s="24">
        <v>26</v>
      </c>
      <c r="AJ938" s="24">
        <v>28</v>
      </c>
      <c r="AK938" s="24">
        <v>25</v>
      </c>
      <c r="AL938" s="24">
        <v>25</v>
      </c>
      <c r="AM938" s="24">
        <v>28</v>
      </c>
      <c r="AN938" s="24">
        <v>25</v>
      </c>
      <c r="AO938" s="24">
        <v>26</v>
      </c>
      <c r="AP938" s="24">
        <v>28</v>
      </c>
      <c r="AQ938" s="24">
        <v>28</v>
      </c>
      <c r="AR938" s="24">
        <v>25</v>
      </c>
      <c r="AS938" s="24">
        <v>28</v>
      </c>
      <c r="AT938" s="24">
        <v>32</v>
      </c>
      <c r="AU938" s="24">
        <v>30.5</v>
      </c>
      <c r="AV938" s="24">
        <v>30</v>
      </c>
      <c r="AW938" s="24">
        <v>31</v>
      </c>
      <c r="AX938" s="24">
        <v>31</v>
      </c>
      <c r="AY938" s="24">
        <v>31</v>
      </c>
      <c r="AZ938" s="24">
        <v>31.5</v>
      </c>
      <c r="BA938" s="24">
        <v>31</v>
      </c>
      <c r="BB938" s="24">
        <v>31</v>
      </c>
      <c r="BC938" s="24">
        <v>30.5</v>
      </c>
      <c r="BD938" s="24">
        <v>30.5</v>
      </c>
      <c r="BE938" s="24">
        <v>31</v>
      </c>
      <c r="BF938" s="24">
        <v>2</v>
      </c>
      <c r="BG938" s="24">
        <v>1</v>
      </c>
      <c r="BH938" s="24">
        <v>1.5</v>
      </c>
      <c r="BI938" s="24">
        <v>2</v>
      </c>
      <c r="BJ938" s="24">
        <v>1</v>
      </c>
      <c r="BL938" s="24">
        <v>1</v>
      </c>
      <c r="BM938" s="24">
        <v>1</v>
      </c>
      <c r="BN938" s="24">
        <v>1</v>
      </c>
      <c r="BO938" s="24">
        <v>1.5</v>
      </c>
      <c r="BP938" s="24">
        <v>1</v>
      </c>
      <c r="BQ938" s="24">
        <v>1</v>
      </c>
      <c r="BR938" s="24">
        <v>0.5</v>
      </c>
      <c r="BS938" s="24">
        <v>0.5</v>
      </c>
      <c r="BT938" s="24">
        <v>0</v>
      </c>
      <c r="BU938" s="24">
        <v>0.5</v>
      </c>
      <c r="BV938" s="24">
        <v>0.5</v>
      </c>
      <c r="BW938" s="24">
        <v>0</v>
      </c>
      <c r="BX938" s="24">
        <v>0.5</v>
      </c>
      <c r="BY938" s="24">
        <v>0.5</v>
      </c>
      <c r="BZ938" s="24">
        <v>0</v>
      </c>
      <c r="CB938" s="24">
        <v>0.5</v>
      </c>
      <c r="CC938" s="24">
        <v>0.5</v>
      </c>
      <c r="CD938" s="24">
        <v>150</v>
      </c>
      <c r="CE938" s="24">
        <v>150</v>
      </c>
      <c r="CF938" s="24">
        <v>150</v>
      </c>
      <c r="CG938" s="24">
        <v>150</v>
      </c>
      <c r="CH938" s="24">
        <v>150</v>
      </c>
      <c r="CI938" s="24">
        <v>150</v>
      </c>
      <c r="CO938" s="34">
        <f t="shared" si="68"/>
        <v>2477515.6851311955</v>
      </c>
    </row>
    <row r="939" spans="1:93" ht="15" hidden="1">
      <c r="A939" s="23" t="s">
        <v>165</v>
      </c>
      <c r="B939" s="52">
        <v>41492</v>
      </c>
      <c r="C939" s="25" t="str">
        <f t="shared" si="67"/>
        <v/>
      </c>
      <c r="G939" s="24">
        <f t="shared" si="69"/>
        <v>54</v>
      </c>
      <c r="H939" s="27">
        <v>2403644</v>
      </c>
      <c r="I939" s="24" t="str">
        <f t="shared" si="70"/>
        <v/>
      </c>
      <c r="K939" s="24">
        <f>IF(J939&gt;900,_xlfn.XLOOKUP(ROUND(J939,0),ELClassRimThickness!$B$1:$B$78,ELClassRimThickness!$C$1:$C$78,0,1,1),J939)</f>
        <v>0</v>
      </c>
      <c r="L939" s="24">
        <v>44</v>
      </c>
      <c r="M939" s="24">
        <f>IF(L939&gt;900,_xlfn.XLOOKUP(ROUND(L939,0),ELClassRimThickness!$B$1:$B$78,ELClassRimThickness!$C$1:$C$78,0,1,1),L939)</f>
        <v>44</v>
      </c>
      <c r="N939" s="24">
        <v>45</v>
      </c>
      <c r="O939" s="24">
        <f>IF(N939&gt;900,_xlfn.XLOOKUP(ROUND(N939,0),ELClassRimThickness!$B$1:$B$78,ELClassRimThickness!$C$1:$C$78,0,1,1),N939)</f>
        <v>45</v>
      </c>
      <c r="P939" s="24">
        <v>44</v>
      </c>
      <c r="Q939" s="24">
        <f>IF(P939&gt;900,_xlfn.XLOOKUP(ROUND(P939,0),ELClassRimThickness!$B$1:$B$78,ELClassRimThickness!$C$1:$C$78,0,1,1),P939)</f>
        <v>44</v>
      </c>
      <c r="S939" s="24">
        <f>IF(R939&gt;900,_xlfn.XLOOKUP(ROUND(R939,0),ELClassRimThickness!$B$1:$B$78,ELClassRimThickness!$C$1:$C$78,0,1,1),R939)</f>
        <v>0</v>
      </c>
      <c r="T939" s="24">
        <v>44</v>
      </c>
      <c r="U939" s="24">
        <f>IF(T939&gt;900,_xlfn.XLOOKUP(ROUND(T939,0),ELClassRimThickness!$B$1:$B$78,ELClassRimThickness!$C$1:$C$78,0,1,1),T939)</f>
        <v>44</v>
      </c>
      <c r="V939" s="24">
        <v>41</v>
      </c>
      <c r="W939" s="24">
        <f>IF(V939&gt;900,_xlfn.XLOOKUP(ROUND(V939,0),ELClassRimThickness!$B$1:$B$78,ELClassRimThickness!$C$1:$C$78,0,1,1),V939)</f>
        <v>41</v>
      </c>
      <c r="X939" s="24">
        <v>46</v>
      </c>
      <c r="Y939" s="24">
        <f>IF(X939&gt;900,_xlfn.XLOOKUP(ROUND(X939,0),ELClassRimThickness!$B$1:$B$78,ELClassRimThickness!$C$1:$C$78,0,1,1),X939)</f>
        <v>46</v>
      </c>
      <c r="Z939" s="24">
        <v>45</v>
      </c>
      <c r="AA939" s="24">
        <f>IF(Z939&gt;900,_xlfn.XLOOKUP(ROUND(Z939,0),ELClassRimThickness!$B$1:$B$78,ELClassRimThickness!$C$1:$C$78,0,1,1),Z939)</f>
        <v>45</v>
      </c>
      <c r="AB939" s="24">
        <v>44</v>
      </c>
      <c r="AC939" s="24">
        <f>IF(AB939&gt;900,_xlfn.XLOOKUP(ROUND(AB939,0),ELClassRimThickness!$B$1:$B$78,ELClassRimThickness!$C$1:$C$78,0,1,1),AB939)</f>
        <v>44</v>
      </c>
      <c r="AD939" s="24">
        <v>43</v>
      </c>
      <c r="AE939" s="24">
        <f>IF(AD939&gt;900,_xlfn.XLOOKUP(ROUND(AD939,0),ELClassRimThickness!$B$1:$B$78,ELClassRimThickness!$C$1:$C$78,0,1,1),AD939)</f>
        <v>43</v>
      </c>
      <c r="AF939" s="24">
        <v>44</v>
      </c>
      <c r="AG939" s="24">
        <f>IF(AF939&gt;900,_xlfn.XLOOKUP(ROUND(AF939,0),ELClassRimThickness!$B$1:$B$78,ELClassRimThickness!$C$1:$C$78,0,1,1),AF939)</f>
        <v>44</v>
      </c>
      <c r="AH939" s="24">
        <v>26</v>
      </c>
      <c r="AI939" s="24">
        <v>29</v>
      </c>
      <c r="AJ939" s="24">
        <v>30</v>
      </c>
      <c r="AK939" s="24">
        <v>28</v>
      </c>
      <c r="AL939" s="24">
        <v>27</v>
      </c>
      <c r="AM939" s="24">
        <v>30</v>
      </c>
      <c r="AN939" s="24">
        <v>26</v>
      </c>
      <c r="AO939" s="24">
        <v>29</v>
      </c>
      <c r="AP939" s="24">
        <v>30</v>
      </c>
      <c r="AQ939" s="24">
        <v>28</v>
      </c>
      <c r="AR939" s="24">
        <v>29</v>
      </c>
      <c r="AS939" s="24">
        <v>29</v>
      </c>
      <c r="AT939" s="24">
        <v>30</v>
      </c>
      <c r="AU939" s="24">
        <v>29</v>
      </c>
      <c r="AV939" s="24">
        <v>29</v>
      </c>
      <c r="AW939" s="24">
        <v>29</v>
      </c>
      <c r="AX939" s="24">
        <v>29</v>
      </c>
      <c r="AY939" s="24">
        <v>28</v>
      </c>
      <c r="AZ939" s="24">
        <v>29</v>
      </c>
      <c r="BA939" s="24">
        <v>28</v>
      </c>
      <c r="BB939" s="24">
        <v>28</v>
      </c>
      <c r="BC939" s="24">
        <v>28</v>
      </c>
      <c r="BD939" s="24">
        <v>29</v>
      </c>
      <c r="BE939" s="24">
        <v>29</v>
      </c>
      <c r="BF939" s="24">
        <v>0</v>
      </c>
      <c r="BG939" s="24">
        <v>0</v>
      </c>
      <c r="BH939" s="24">
        <v>0</v>
      </c>
      <c r="BI939" s="24">
        <v>0</v>
      </c>
      <c r="BJ939" s="24">
        <v>0</v>
      </c>
      <c r="BL939" s="24">
        <v>0</v>
      </c>
      <c r="BM939" s="24">
        <v>0</v>
      </c>
      <c r="BN939" s="24">
        <v>0</v>
      </c>
      <c r="BO939" s="24">
        <v>0</v>
      </c>
      <c r="BP939" s="24">
        <v>0</v>
      </c>
      <c r="BQ939" s="24">
        <v>0</v>
      </c>
      <c r="BR939" s="24">
        <v>0</v>
      </c>
      <c r="BS939" s="24">
        <v>0</v>
      </c>
      <c r="BT939" s="24">
        <v>0</v>
      </c>
      <c r="BU939" s="24">
        <v>0</v>
      </c>
      <c r="BV939" s="24">
        <v>0</v>
      </c>
      <c r="BW939" s="24">
        <v>0</v>
      </c>
      <c r="BX939" s="24">
        <v>0</v>
      </c>
      <c r="BY939" s="24">
        <v>0</v>
      </c>
      <c r="BZ939" s="24">
        <v>0</v>
      </c>
      <c r="CB939" s="24">
        <v>0</v>
      </c>
      <c r="CC939" s="24">
        <v>0</v>
      </c>
      <c r="CD939" s="24">
        <v>137</v>
      </c>
      <c r="CE939" s="24">
        <v>142</v>
      </c>
      <c r="CF939" s="24">
        <v>140</v>
      </c>
      <c r="CG939" s="24">
        <v>140</v>
      </c>
      <c r="CH939" s="24">
        <v>142</v>
      </c>
      <c r="CI939" s="24">
        <v>146</v>
      </c>
      <c r="CO939" s="34">
        <f t="shared" si="68"/>
        <v>2403644</v>
      </c>
    </row>
    <row r="940" spans="1:93" ht="15" hidden="1">
      <c r="A940" s="23" t="s">
        <v>165</v>
      </c>
      <c r="B940" s="52">
        <v>41572</v>
      </c>
      <c r="C940" s="25" t="str">
        <f t="shared" si="67"/>
        <v/>
      </c>
      <c r="G940" s="24">
        <f t="shared" si="69"/>
        <v>80</v>
      </c>
      <c r="H940" s="30">
        <f>(H941-H939)/(G940+G941)*G940+H939</f>
        <v>2731497.2283464568</v>
      </c>
      <c r="I940" s="24" t="str">
        <f t="shared" si="70"/>
        <v/>
      </c>
      <c r="K940" s="24">
        <f>IF(J940&gt;900,_xlfn.XLOOKUP(ROUND(J940,0),ELClassRimThickness!$B$1:$B$78,ELClassRimThickness!$C$1:$C$78,0,1,1),J940)</f>
        <v>0</v>
      </c>
      <c r="L940" s="24">
        <v>45</v>
      </c>
      <c r="M940" s="24">
        <f>IF(L940&gt;900,_xlfn.XLOOKUP(ROUND(L940,0),ELClassRimThickness!$B$1:$B$78,ELClassRimThickness!$C$1:$C$78,0,1,1),L940)</f>
        <v>45</v>
      </c>
      <c r="N940" s="24">
        <v>45</v>
      </c>
      <c r="O940" s="24">
        <f>IF(N940&gt;900,_xlfn.XLOOKUP(ROUND(N940,0),ELClassRimThickness!$B$1:$B$78,ELClassRimThickness!$C$1:$C$78,0,1,1),N940)</f>
        <v>45</v>
      </c>
      <c r="P940" s="24">
        <v>44</v>
      </c>
      <c r="Q940" s="24">
        <f>IF(P940&gt;900,_xlfn.XLOOKUP(ROUND(P940,0),ELClassRimThickness!$B$1:$B$78,ELClassRimThickness!$C$1:$C$78,0,1,1),P940)</f>
        <v>44</v>
      </c>
      <c r="S940" s="24">
        <f>IF(R940&gt;900,_xlfn.XLOOKUP(ROUND(R940,0),ELClassRimThickness!$B$1:$B$78,ELClassRimThickness!$C$1:$C$78,0,1,1),R940)</f>
        <v>0</v>
      </c>
      <c r="T940" s="24">
        <v>44</v>
      </c>
      <c r="U940" s="24">
        <f>IF(T940&gt;900,_xlfn.XLOOKUP(ROUND(T940,0),ELClassRimThickness!$B$1:$B$78,ELClassRimThickness!$C$1:$C$78,0,1,1),T940)</f>
        <v>44</v>
      </c>
      <c r="V940" s="24">
        <v>46</v>
      </c>
      <c r="W940" s="24">
        <f>IF(V940&gt;900,_xlfn.XLOOKUP(ROUND(V940,0),ELClassRimThickness!$B$1:$B$78,ELClassRimThickness!$C$1:$C$78,0,1,1),V940)</f>
        <v>46</v>
      </c>
      <c r="X940" s="24">
        <v>45</v>
      </c>
      <c r="Y940" s="24">
        <f>IF(X940&gt;900,_xlfn.XLOOKUP(ROUND(X940,0),ELClassRimThickness!$B$1:$B$78,ELClassRimThickness!$C$1:$C$78,0,1,1),X940)</f>
        <v>45</v>
      </c>
      <c r="Z940" s="24">
        <v>45</v>
      </c>
      <c r="AA940" s="24">
        <f>IF(Z940&gt;900,_xlfn.XLOOKUP(ROUND(Z940,0),ELClassRimThickness!$B$1:$B$78,ELClassRimThickness!$C$1:$C$78,0,1,1),Z940)</f>
        <v>45</v>
      </c>
      <c r="AB940" s="24">
        <v>44</v>
      </c>
      <c r="AC940" s="24">
        <f>IF(AB940&gt;900,_xlfn.XLOOKUP(ROUND(AB940,0),ELClassRimThickness!$B$1:$B$78,ELClassRimThickness!$C$1:$C$78,0,1,1),AB940)</f>
        <v>44</v>
      </c>
      <c r="AD940" s="24">
        <v>43</v>
      </c>
      <c r="AE940" s="24">
        <f>IF(AD940&gt;900,_xlfn.XLOOKUP(ROUND(AD940,0),ELClassRimThickness!$B$1:$B$78,ELClassRimThickness!$C$1:$C$78,0,1,1),AD940)</f>
        <v>43</v>
      </c>
      <c r="AF940" s="24">
        <v>44</v>
      </c>
      <c r="AG940" s="24">
        <f>IF(AF940&gt;900,_xlfn.XLOOKUP(ROUND(AF940,0),ELClassRimThickness!$B$1:$B$78,ELClassRimThickness!$C$1:$C$78,0,1,1),AF940)</f>
        <v>44</v>
      </c>
      <c r="AH940" s="24">
        <v>25</v>
      </c>
      <c r="AI940" s="24">
        <v>28</v>
      </c>
      <c r="AJ940" s="24">
        <v>29</v>
      </c>
      <c r="AK940" s="24">
        <v>27</v>
      </c>
      <c r="AL940" s="24">
        <v>25</v>
      </c>
      <c r="AM940" s="24">
        <v>29</v>
      </c>
      <c r="AN940" s="24">
        <v>25</v>
      </c>
      <c r="AO940" s="24">
        <v>28</v>
      </c>
      <c r="AP940" s="24">
        <v>29</v>
      </c>
      <c r="AQ940" s="24">
        <v>27</v>
      </c>
      <c r="AR940" s="24">
        <v>26</v>
      </c>
      <c r="AS940" s="24">
        <v>29</v>
      </c>
      <c r="AT940" s="24">
        <v>29</v>
      </c>
      <c r="AU940" s="24">
        <v>28</v>
      </c>
      <c r="AV940" s="24">
        <v>29</v>
      </c>
      <c r="AW940" s="24">
        <v>29</v>
      </c>
      <c r="AX940" s="24">
        <v>29</v>
      </c>
      <c r="AY940" s="24">
        <v>28</v>
      </c>
      <c r="AZ940" s="24">
        <v>29</v>
      </c>
      <c r="BA940" s="24">
        <v>28</v>
      </c>
      <c r="BB940" s="24">
        <v>28</v>
      </c>
      <c r="BC940" s="24">
        <v>29</v>
      </c>
      <c r="BD940" s="24">
        <v>29</v>
      </c>
      <c r="BE940" s="24">
        <v>29</v>
      </c>
      <c r="BF940" s="24">
        <v>0.5</v>
      </c>
      <c r="BG940" s="24">
        <v>0.5</v>
      </c>
      <c r="BH940" s="24">
        <v>0.5</v>
      </c>
      <c r="BI940" s="24">
        <v>0.5</v>
      </c>
      <c r="BJ940" s="24">
        <v>0</v>
      </c>
      <c r="BL940" s="24">
        <v>0.5</v>
      </c>
      <c r="BM940" s="24">
        <v>0.5</v>
      </c>
      <c r="BN940" s="24">
        <v>0.5</v>
      </c>
      <c r="BO940" s="24">
        <v>0.5</v>
      </c>
      <c r="BP940" s="24">
        <v>0</v>
      </c>
      <c r="BQ940" s="24">
        <v>0.5</v>
      </c>
      <c r="BR940" s="24">
        <v>0</v>
      </c>
      <c r="BS940" s="24">
        <v>0</v>
      </c>
      <c r="BT940" s="24">
        <v>0</v>
      </c>
      <c r="BU940" s="24">
        <v>0</v>
      </c>
      <c r="BV940" s="24">
        <v>0</v>
      </c>
      <c r="BW940" s="24">
        <v>0</v>
      </c>
      <c r="BX940" s="24">
        <v>0</v>
      </c>
      <c r="BY940" s="24">
        <v>0</v>
      </c>
      <c r="BZ940" s="24">
        <v>0</v>
      </c>
      <c r="CB940" s="24">
        <v>0</v>
      </c>
      <c r="CC940" s="24">
        <v>0</v>
      </c>
      <c r="CD940" s="24">
        <v>140</v>
      </c>
      <c r="CE940" s="24">
        <v>140</v>
      </c>
      <c r="CF940" s="24">
        <v>140</v>
      </c>
      <c r="CG940" s="24">
        <v>140</v>
      </c>
      <c r="CH940" s="24">
        <v>140</v>
      </c>
      <c r="CI940" s="24">
        <v>132</v>
      </c>
      <c r="CO940" s="34">
        <f t="shared" si="68"/>
        <v>2731497.2283464568</v>
      </c>
    </row>
    <row r="941" spans="1:93" ht="15" hidden="1">
      <c r="A941" s="23" t="s">
        <v>165</v>
      </c>
      <c r="B941" s="52">
        <v>41619</v>
      </c>
      <c r="C941" s="25" t="str">
        <f t="shared" si="67"/>
        <v/>
      </c>
      <c r="G941" s="24">
        <f t="shared" si="69"/>
        <v>47</v>
      </c>
      <c r="H941" s="27">
        <v>2924111</v>
      </c>
      <c r="I941" s="24" t="str">
        <f t="shared" si="70"/>
        <v/>
      </c>
      <c r="K941" s="24">
        <f>IF(J941&gt;900,_xlfn.XLOOKUP(ROUND(J941,0),ELClassRimThickness!$B$1:$B$78,ELClassRimThickness!$C$1:$C$78,0,1,1),J941)</f>
        <v>0</v>
      </c>
      <c r="L941" s="24">
        <v>54</v>
      </c>
      <c r="M941" s="24">
        <f>IF(L941&gt;900,_xlfn.XLOOKUP(ROUND(L941,0),ELClassRimThickness!$B$1:$B$78,ELClassRimThickness!$C$1:$C$78,0,1,1),L941)</f>
        <v>54</v>
      </c>
      <c r="N941" s="24">
        <v>47</v>
      </c>
      <c r="O941" s="24">
        <f>IF(N941&gt;900,_xlfn.XLOOKUP(ROUND(N941,0),ELClassRimThickness!$B$1:$B$78,ELClassRimThickness!$C$1:$C$78,0,1,1),N941)</f>
        <v>47</v>
      </c>
      <c r="P941" s="24">
        <v>46</v>
      </c>
      <c r="Q941" s="24">
        <f>IF(P941&gt;900,_xlfn.XLOOKUP(ROUND(P941,0),ELClassRimThickness!$B$1:$B$78,ELClassRimThickness!$C$1:$C$78,0,1,1),P941)</f>
        <v>46</v>
      </c>
      <c r="S941" s="24">
        <f>IF(R941&gt;900,_xlfn.XLOOKUP(ROUND(R941,0),ELClassRimThickness!$B$1:$B$78,ELClassRimThickness!$C$1:$C$78,0,1,1),R941)</f>
        <v>0</v>
      </c>
      <c r="T941" s="24">
        <v>47</v>
      </c>
      <c r="U941" s="24">
        <f>IF(T941&gt;900,_xlfn.XLOOKUP(ROUND(T941,0),ELClassRimThickness!$B$1:$B$78,ELClassRimThickness!$C$1:$C$78,0,1,1),T941)</f>
        <v>47</v>
      </c>
      <c r="V941" s="24">
        <v>46</v>
      </c>
      <c r="W941" s="24">
        <f>IF(V941&gt;900,_xlfn.XLOOKUP(ROUND(V941,0),ELClassRimThickness!$B$1:$B$78,ELClassRimThickness!$C$1:$C$78,0,1,1),V941)</f>
        <v>46</v>
      </c>
      <c r="X941" s="24">
        <v>47</v>
      </c>
      <c r="Y941" s="24">
        <f>IF(X941&gt;900,_xlfn.XLOOKUP(ROUND(X941,0),ELClassRimThickness!$B$1:$B$78,ELClassRimThickness!$C$1:$C$78,0,1,1),X941)</f>
        <v>47</v>
      </c>
      <c r="Z941" s="24">
        <v>48</v>
      </c>
      <c r="AA941" s="24">
        <f>IF(Z941&gt;900,_xlfn.XLOOKUP(ROUND(Z941,0),ELClassRimThickness!$B$1:$B$78,ELClassRimThickness!$C$1:$C$78,0,1,1),Z941)</f>
        <v>48</v>
      </c>
      <c r="AB941" s="24">
        <v>47</v>
      </c>
      <c r="AC941" s="24">
        <f>IF(AB941&gt;900,_xlfn.XLOOKUP(ROUND(AB941,0),ELClassRimThickness!$B$1:$B$78,ELClassRimThickness!$C$1:$C$78,0,1,1),AB941)</f>
        <v>47</v>
      </c>
      <c r="AD941" s="24">
        <v>45</v>
      </c>
      <c r="AE941" s="24">
        <f>IF(AD941&gt;900,_xlfn.XLOOKUP(ROUND(AD941,0),ELClassRimThickness!$B$1:$B$78,ELClassRimThickness!$C$1:$C$78,0,1,1),AD941)</f>
        <v>45</v>
      </c>
      <c r="AF941" s="24">
        <v>46</v>
      </c>
      <c r="AG941" s="24">
        <f>IF(AF941&gt;900,_xlfn.XLOOKUP(ROUND(AF941,0),ELClassRimThickness!$B$1:$B$78,ELClassRimThickness!$C$1:$C$78,0,1,1),AF941)</f>
        <v>46</v>
      </c>
      <c r="AH941" s="24">
        <v>25</v>
      </c>
      <c r="AI941" s="24">
        <v>27</v>
      </c>
      <c r="AJ941" s="24">
        <v>27</v>
      </c>
      <c r="AK941" s="24">
        <v>28</v>
      </c>
      <c r="AL941" s="24">
        <v>26</v>
      </c>
      <c r="AM941" s="24">
        <v>28</v>
      </c>
      <c r="AN941" s="24">
        <v>26</v>
      </c>
      <c r="AO941" s="24">
        <v>28</v>
      </c>
      <c r="AP941" s="24">
        <v>28</v>
      </c>
      <c r="AQ941" s="24">
        <v>28</v>
      </c>
      <c r="AR941" s="24">
        <v>26</v>
      </c>
      <c r="AS941" s="24">
        <v>28</v>
      </c>
      <c r="AT941" s="24">
        <v>29</v>
      </c>
      <c r="AU941" s="24">
        <v>29</v>
      </c>
      <c r="AV941" s="24">
        <v>29</v>
      </c>
      <c r="AW941" s="24">
        <v>29</v>
      </c>
      <c r="AX941" s="24">
        <v>29</v>
      </c>
      <c r="AY941" s="24">
        <v>29</v>
      </c>
      <c r="AZ941" s="24">
        <v>29</v>
      </c>
      <c r="BA941" s="24">
        <v>29</v>
      </c>
      <c r="BB941" s="24">
        <v>29</v>
      </c>
      <c r="BC941" s="24">
        <v>29</v>
      </c>
      <c r="BD941" s="24">
        <v>29</v>
      </c>
      <c r="BE941" s="24">
        <v>29</v>
      </c>
      <c r="BF941" s="24">
        <v>0</v>
      </c>
      <c r="BG941" s="24">
        <v>0</v>
      </c>
      <c r="BH941" s="24">
        <v>0</v>
      </c>
      <c r="BI941" s="24">
        <v>0</v>
      </c>
      <c r="BJ941" s="24">
        <v>0</v>
      </c>
      <c r="BL941" s="24">
        <v>0</v>
      </c>
      <c r="BM941" s="24">
        <v>0</v>
      </c>
      <c r="BN941" s="24">
        <v>0</v>
      </c>
      <c r="BO941" s="24">
        <v>0</v>
      </c>
      <c r="BP941" s="24">
        <v>0</v>
      </c>
      <c r="BQ941" s="24">
        <v>0</v>
      </c>
      <c r="CD941" s="24">
        <v>85</v>
      </c>
      <c r="CE941" s="24">
        <v>90</v>
      </c>
      <c r="CF941" s="24">
        <v>90</v>
      </c>
      <c r="CG941" s="24">
        <v>98</v>
      </c>
      <c r="CH941" s="24">
        <v>100</v>
      </c>
      <c r="CI941" s="24">
        <v>98</v>
      </c>
      <c r="CO941" s="34">
        <f t="shared" si="68"/>
        <v>2924111</v>
      </c>
    </row>
    <row r="942" spans="1:93" ht="15" hidden="1">
      <c r="A942" s="23" t="s">
        <v>165</v>
      </c>
      <c r="B942" s="52">
        <v>41708</v>
      </c>
      <c r="C942" s="25" t="str">
        <f t="shared" si="67"/>
        <v/>
      </c>
      <c r="G942" s="24">
        <f t="shared" si="69"/>
        <v>89</v>
      </c>
      <c r="H942" s="24">
        <v>2925537</v>
      </c>
      <c r="I942" s="24" t="str">
        <f t="shared" si="70"/>
        <v/>
      </c>
      <c r="K942" s="24">
        <f>IF(J942&gt;900,_xlfn.XLOOKUP(ROUND(J942,0),ELClassRimThickness!$B$1:$B$78,ELClassRimThickness!$C$1:$C$78,0,1,1),J942)</f>
        <v>0</v>
      </c>
      <c r="L942" s="24">
        <v>47</v>
      </c>
      <c r="M942" s="24">
        <f>IF(L942&gt;900,_xlfn.XLOOKUP(ROUND(L942,0),ELClassRimThickness!$B$1:$B$78,ELClassRimThickness!$C$1:$C$78,0,1,1),L942)</f>
        <v>47</v>
      </c>
      <c r="N942" s="24">
        <v>48</v>
      </c>
      <c r="O942" s="24">
        <f>IF(N942&gt;900,_xlfn.XLOOKUP(ROUND(N942,0),ELClassRimThickness!$B$1:$B$78,ELClassRimThickness!$C$1:$C$78,0,1,1),N942)</f>
        <v>48</v>
      </c>
      <c r="P942" s="24">
        <v>47</v>
      </c>
      <c r="Q942" s="24">
        <f>IF(P942&gt;900,_xlfn.XLOOKUP(ROUND(P942,0),ELClassRimThickness!$B$1:$B$78,ELClassRimThickness!$C$1:$C$78,0,1,1),P942)</f>
        <v>47</v>
      </c>
      <c r="S942" s="24">
        <f>IF(R942&gt;900,_xlfn.XLOOKUP(ROUND(R942,0),ELClassRimThickness!$B$1:$B$78,ELClassRimThickness!$C$1:$C$78,0,1,1),R942)</f>
        <v>0</v>
      </c>
      <c r="T942" s="24">
        <v>46</v>
      </c>
      <c r="U942" s="24">
        <f>IF(T942&gt;900,_xlfn.XLOOKUP(ROUND(T942,0),ELClassRimThickness!$B$1:$B$78,ELClassRimThickness!$C$1:$C$78,0,1,1),T942)</f>
        <v>46</v>
      </c>
      <c r="V942" s="24">
        <v>43</v>
      </c>
      <c r="W942" s="24">
        <f>IF(V942&gt;900,_xlfn.XLOOKUP(ROUND(V942,0),ELClassRimThickness!$B$1:$B$78,ELClassRimThickness!$C$1:$C$78,0,1,1),V942)</f>
        <v>43</v>
      </c>
      <c r="X942" s="24">
        <v>48</v>
      </c>
      <c r="Y942" s="24">
        <f>IF(X942&gt;900,_xlfn.XLOOKUP(ROUND(X942,0),ELClassRimThickness!$B$1:$B$78,ELClassRimThickness!$C$1:$C$78,0,1,1),X942)</f>
        <v>48</v>
      </c>
      <c r="Z942" s="24">
        <v>47</v>
      </c>
      <c r="AA942" s="24">
        <f>IF(Z942&gt;900,_xlfn.XLOOKUP(ROUND(Z942,0),ELClassRimThickness!$B$1:$B$78,ELClassRimThickness!$C$1:$C$78,0,1,1),Z942)</f>
        <v>47</v>
      </c>
      <c r="AB942" s="24">
        <v>46</v>
      </c>
      <c r="AC942" s="24">
        <f>IF(AB942&gt;900,_xlfn.XLOOKUP(ROUND(AB942,0),ELClassRimThickness!$B$1:$B$78,ELClassRimThickness!$C$1:$C$78,0,1,1),AB942)</f>
        <v>46</v>
      </c>
      <c r="AD942" s="24">
        <v>45</v>
      </c>
      <c r="AE942" s="24">
        <f>IF(AD942&gt;900,_xlfn.XLOOKUP(ROUND(AD942,0),ELClassRimThickness!$B$1:$B$78,ELClassRimThickness!$C$1:$C$78,0,1,1),AD942)</f>
        <v>45</v>
      </c>
      <c r="AF942" s="24">
        <v>46</v>
      </c>
      <c r="AG942" s="24">
        <f>IF(AF942&gt;900,_xlfn.XLOOKUP(ROUND(AF942,0),ELClassRimThickness!$B$1:$B$78,ELClassRimThickness!$C$1:$C$78,0,1,1),AF942)</f>
        <v>46</v>
      </c>
      <c r="AH942" s="24">
        <v>25</v>
      </c>
      <c r="AI942" s="24">
        <v>27</v>
      </c>
      <c r="AJ942" s="24">
        <v>28</v>
      </c>
      <c r="AK942" s="24">
        <v>28</v>
      </c>
      <c r="AL942" s="24">
        <v>25</v>
      </c>
      <c r="AM942" s="24">
        <v>28</v>
      </c>
      <c r="AN942" s="24">
        <v>25</v>
      </c>
      <c r="AO942" s="24">
        <v>27</v>
      </c>
      <c r="AP942" s="24">
        <v>27</v>
      </c>
      <c r="AQ942" s="24">
        <v>27.5</v>
      </c>
      <c r="AR942" s="24">
        <v>25</v>
      </c>
      <c r="AS942" s="24">
        <v>28</v>
      </c>
      <c r="AT942" s="24">
        <v>29</v>
      </c>
      <c r="AU942" s="24">
        <v>29</v>
      </c>
      <c r="AV942" s="24">
        <v>28.5</v>
      </c>
      <c r="AW942" s="24">
        <v>29</v>
      </c>
      <c r="AX942" s="24">
        <v>29</v>
      </c>
      <c r="AY942" s="24">
        <v>29</v>
      </c>
      <c r="AZ942" s="24">
        <v>29</v>
      </c>
      <c r="BA942" s="24">
        <v>29</v>
      </c>
      <c r="BB942" s="24">
        <v>29</v>
      </c>
      <c r="BC942" s="24">
        <v>29</v>
      </c>
      <c r="BD942" s="24">
        <v>29</v>
      </c>
      <c r="BE942" s="24">
        <v>29</v>
      </c>
      <c r="BF942" s="24">
        <v>0</v>
      </c>
      <c r="BG942" s="24">
        <v>0</v>
      </c>
      <c r="BH942" s="24">
        <v>0</v>
      </c>
      <c r="BI942" s="24">
        <v>0</v>
      </c>
      <c r="BJ942" s="24">
        <v>0</v>
      </c>
      <c r="BL942" s="24">
        <v>0</v>
      </c>
      <c r="BM942" s="24">
        <v>0</v>
      </c>
      <c r="BN942" s="24">
        <v>0</v>
      </c>
      <c r="BO942" s="24">
        <v>0</v>
      </c>
      <c r="BP942" s="24">
        <v>0</v>
      </c>
      <c r="BQ942" s="24">
        <v>0</v>
      </c>
      <c r="BR942" s="24">
        <v>0.5</v>
      </c>
      <c r="BS942" s="24">
        <v>0.5</v>
      </c>
      <c r="BT942" s="24">
        <v>0</v>
      </c>
      <c r="BU942" s="24">
        <v>0</v>
      </c>
      <c r="BV942" s="24">
        <v>0</v>
      </c>
      <c r="BW942" s="24">
        <v>0</v>
      </c>
      <c r="BX942" s="24">
        <v>0</v>
      </c>
      <c r="BY942" s="24">
        <v>0</v>
      </c>
      <c r="BZ942" s="24">
        <v>0</v>
      </c>
      <c r="CB942" s="24">
        <v>0</v>
      </c>
      <c r="CC942" s="24">
        <v>0</v>
      </c>
      <c r="CD942" s="24">
        <v>138</v>
      </c>
      <c r="CE942" s="24">
        <v>140</v>
      </c>
      <c r="CF942" s="24">
        <v>140</v>
      </c>
      <c r="CG942" s="24">
        <v>140</v>
      </c>
      <c r="CH942" s="24">
        <v>140</v>
      </c>
      <c r="CI942" s="24">
        <v>142</v>
      </c>
      <c r="CO942" s="34">
        <f t="shared" si="68"/>
        <v>2925537</v>
      </c>
    </row>
    <row r="943" spans="1:93" ht="15" hidden="1">
      <c r="A943" s="23" t="s">
        <v>165</v>
      </c>
      <c r="B943" s="52">
        <v>41730</v>
      </c>
      <c r="C943" s="25" t="str">
        <f t="shared" si="67"/>
        <v/>
      </c>
      <c r="G943" s="24">
        <f t="shared" si="69"/>
        <v>22</v>
      </c>
      <c r="H943" s="29">
        <v>2925695</v>
      </c>
      <c r="I943" s="24" t="str">
        <f t="shared" si="70"/>
        <v/>
      </c>
      <c r="K943" s="24">
        <f>IF(J943&gt;900,_xlfn.XLOOKUP(ROUND(J943,0),ELClassRimThickness!$B$1:$B$78,ELClassRimThickness!$C$1:$C$78,0,1,1),J943)</f>
        <v>0</v>
      </c>
      <c r="L943" s="24">
        <v>47</v>
      </c>
      <c r="M943" s="24">
        <f>IF(L943&gt;900,_xlfn.XLOOKUP(ROUND(L943,0),ELClassRimThickness!$B$1:$B$78,ELClassRimThickness!$C$1:$C$78,0,1,1),L943)</f>
        <v>47</v>
      </c>
      <c r="N943" s="24">
        <v>47</v>
      </c>
      <c r="O943" s="24">
        <f>IF(N943&gt;900,_xlfn.XLOOKUP(ROUND(N943,0),ELClassRimThickness!$B$1:$B$78,ELClassRimThickness!$C$1:$C$78,0,1,1),N943)</f>
        <v>47</v>
      </c>
      <c r="P943" s="24">
        <v>47</v>
      </c>
      <c r="Q943" s="24">
        <f>IF(P943&gt;900,_xlfn.XLOOKUP(ROUND(P943,0),ELClassRimThickness!$B$1:$B$78,ELClassRimThickness!$C$1:$C$78,0,1,1),P943)</f>
        <v>47</v>
      </c>
      <c r="S943" s="24">
        <f>IF(R943&gt;900,_xlfn.XLOOKUP(ROUND(R943,0),ELClassRimThickness!$B$1:$B$78,ELClassRimThickness!$C$1:$C$78,0,1,1),R943)</f>
        <v>0</v>
      </c>
      <c r="T943" s="24">
        <v>46</v>
      </c>
      <c r="U943" s="24">
        <f>IF(T943&gt;900,_xlfn.XLOOKUP(ROUND(T943,0),ELClassRimThickness!$B$1:$B$78,ELClassRimThickness!$C$1:$C$78,0,1,1),T943)</f>
        <v>46</v>
      </c>
      <c r="V943" s="24">
        <v>43</v>
      </c>
      <c r="W943" s="24">
        <f>IF(V943&gt;900,_xlfn.XLOOKUP(ROUND(V943,0),ELClassRimThickness!$B$1:$B$78,ELClassRimThickness!$C$1:$C$78,0,1,1),V943)</f>
        <v>43</v>
      </c>
      <c r="X943" s="24">
        <v>47</v>
      </c>
      <c r="Y943" s="24">
        <f>IF(X943&gt;900,_xlfn.XLOOKUP(ROUND(X943,0),ELClassRimThickness!$B$1:$B$78,ELClassRimThickness!$C$1:$C$78,0,1,1),X943)</f>
        <v>47</v>
      </c>
      <c r="Z943" s="24">
        <v>47</v>
      </c>
      <c r="AA943" s="24">
        <f>IF(Z943&gt;900,_xlfn.XLOOKUP(ROUND(Z943,0),ELClassRimThickness!$B$1:$B$78,ELClassRimThickness!$C$1:$C$78,0,1,1),Z943)</f>
        <v>47</v>
      </c>
      <c r="AB943" s="24">
        <v>47</v>
      </c>
      <c r="AC943" s="24">
        <f>IF(AB943&gt;900,_xlfn.XLOOKUP(ROUND(AB943,0),ELClassRimThickness!$B$1:$B$78,ELClassRimThickness!$C$1:$C$78,0,1,1),AB943)</f>
        <v>47</v>
      </c>
      <c r="AD943" s="24">
        <v>45</v>
      </c>
      <c r="AE943" s="24">
        <f>IF(AD943&gt;900,_xlfn.XLOOKUP(ROUND(AD943,0),ELClassRimThickness!$B$1:$B$78,ELClassRimThickness!$C$1:$C$78,0,1,1),AD943)</f>
        <v>45</v>
      </c>
      <c r="AF943" s="24">
        <v>46</v>
      </c>
      <c r="AG943" s="24">
        <f>IF(AF943&gt;900,_xlfn.XLOOKUP(ROUND(AF943,0),ELClassRimThickness!$B$1:$B$78,ELClassRimThickness!$C$1:$C$78,0,1,1),AF943)</f>
        <v>46</v>
      </c>
      <c r="AH943" s="24">
        <v>25</v>
      </c>
      <c r="AI943" s="24">
        <v>27.5</v>
      </c>
      <c r="AJ943" s="24">
        <v>28</v>
      </c>
      <c r="AK943" s="24">
        <v>28</v>
      </c>
      <c r="AL943" s="24">
        <v>25</v>
      </c>
      <c r="AM943" s="24">
        <v>27.5</v>
      </c>
      <c r="AN943" s="24">
        <v>25</v>
      </c>
      <c r="AO943" s="24">
        <v>27</v>
      </c>
      <c r="AP943" s="24">
        <v>27</v>
      </c>
      <c r="AQ943" s="24">
        <v>27</v>
      </c>
      <c r="AR943" s="24">
        <v>25</v>
      </c>
      <c r="AS943" s="24">
        <v>27</v>
      </c>
      <c r="AT943" s="24">
        <v>29</v>
      </c>
      <c r="AU943" s="24">
        <v>29</v>
      </c>
      <c r="AV943" s="24">
        <v>29</v>
      </c>
      <c r="AW943" s="24">
        <v>29.5</v>
      </c>
      <c r="AX943" s="24">
        <v>29</v>
      </c>
      <c r="AY943" s="24">
        <v>29</v>
      </c>
      <c r="AZ943" s="24">
        <v>29</v>
      </c>
      <c r="BA943" s="24">
        <v>28.5</v>
      </c>
      <c r="BB943" s="24">
        <v>29</v>
      </c>
      <c r="BC943" s="24">
        <v>29</v>
      </c>
      <c r="BD943" s="24">
        <v>29</v>
      </c>
      <c r="BE943" s="24">
        <v>29</v>
      </c>
      <c r="BF943" s="24">
        <v>0</v>
      </c>
      <c r="BG943" s="24">
        <v>0</v>
      </c>
      <c r="BH943" s="24">
        <v>0</v>
      </c>
      <c r="BI943" s="24">
        <v>0</v>
      </c>
      <c r="BJ943" s="24">
        <v>0</v>
      </c>
      <c r="BL943" s="24">
        <v>0</v>
      </c>
      <c r="BM943" s="24">
        <v>0</v>
      </c>
      <c r="BN943" s="24">
        <v>0.5</v>
      </c>
      <c r="BO943" s="24">
        <v>0</v>
      </c>
      <c r="BP943" s="24">
        <v>0</v>
      </c>
      <c r="BQ943" s="24">
        <v>0</v>
      </c>
      <c r="BR943" s="24">
        <v>0</v>
      </c>
      <c r="BS943" s="24">
        <v>0</v>
      </c>
      <c r="BT943" s="24">
        <v>0</v>
      </c>
      <c r="BU943" s="24">
        <v>0</v>
      </c>
      <c r="BV943" s="24">
        <v>0.3</v>
      </c>
      <c r="BW943" s="24">
        <v>0</v>
      </c>
      <c r="BX943" s="24">
        <v>0.3</v>
      </c>
      <c r="BY943" s="24">
        <v>0</v>
      </c>
      <c r="BZ943" s="24">
        <v>0</v>
      </c>
      <c r="CB943" s="24">
        <v>0</v>
      </c>
      <c r="CC943" s="24">
        <v>0</v>
      </c>
      <c r="CD943" s="24">
        <v>138</v>
      </c>
      <c r="CE943" s="24">
        <v>140</v>
      </c>
      <c r="CF943" s="24">
        <v>140</v>
      </c>
      <c r="CG943" s="24">
        <v>140</v>
      </c>
      <c r="CH943" s="24">
        <v>140</v>
      </c>
      <c r="CI943" s="24">
        <v>140</v>
      </c>
      <c r="CO943" s="34">
        <f t="shared" si="68"/>
        <v>2925695</v>
      </c>
    </row>
    <row r="944" spans="1:93" ht="15" hidden="1">
      <c r="A944" s="23" t="s">
        <v>165</v>
      </c>
      <c r="B944" s="52">
        <v>41803</v>
      </c>
      <c r="C944" s="25" t="str">
        <f t="shared" si="67"/>
        <v/>
      </c>
      <c r="G944" s="24">
        <f t="shared" si="69"/>
        <v>73</v>
      </c>
      <c r="H944" s="24">
        <v>2932136</v>
      </c>
      <c r="I944" s="24" t="b">
        <f t="shared" si="70"/>
        <v>0</v>
      </c>
      <c r="K944" s="24">
        <f>IF(J944&gt;900,_xlfn.XLOOKUP(ROUND(J944,0),ELClassRimThickness!$B$1:$B$78,ELClassRimThickness!$C$1:$C$78,0,1,1),J944)</f>
        <v>0</v>
      </c>
      <c r="L944" s="24">
        <v>45</v>
      </c>
      <c r="M944" s="24">
        <f>IF(L944&gt;900,_xlfn.XLOOKUP(ROUND(L944,0),ELClassRimThickness!$B$1:$B$78,ELClassRimThickness!$C$1:$C$78,0,1,1),L944)</f>
        <v>45</v>
      </c>
      <c r="N944" s="24">
        <v>45</v>
      </c>
      <c r="O944" s="24">
        <f>IF(N944&gt;900,_xlfn.XLOOKUP(ROUND(N944,0),ELClassRimThickness!$B$1:$B$78,ELClassRimThickness!$C$1:$C$78,0,1,1),N944)</f>
        <v>45</v>
      </c>
      <c r="P944" s="24">
        <v>44</v>
      </c>
      <c r="Q944" s="24">
        <f>IF(P944&gt;900,_xlfn.XLOOKUP(ROUND(P944,0),ELClassRimThickness!$B$1:$B$78,ELClassRimThickness!$C$1:$C$78,0,1,1),P944)</f>
        <v>44</v>
      </c>
      <c r="S944" s="24">
        <f>IF(R944&gt;900,_xlfn.XLOOKUP(ROUND(R944,0),ELClassRimThickness!$B$1:$B$78,ELClassRimThickness!$C$1:$C$78,0,1,1),R944)</f>
        <v>0</v>
      </c>
      <c r="T944" s="24">
        <v>44</v>
      </c>
      <c r="U944" s="24">
        <f>IF(T944&gt;900,_xlfn.XLOOKUP(ROUND(T944,0),ELClassRimThickness!$B$1:$B$78,ELClassRimThickness!$C$1:$C$78,0,1,1),T944)</f>
        <v>44</v>
      </c>
      <c r="V944" s="24">
        <v>41</v>
      </c>
      <c r="W944" s="24">
        <f>IF(V944&gt;900,_xlfn.XLOOKUP(ROUND(V944,0),ELClassRimThickness!$B$1:$B$78,ELClassRimThickness!$C$1:$C$78,0,1,1),V944)</f>
        <v>41</v>
      </c>
      <c r="X944" s="24">
        <v>45</v>
      </c>
      <c r="Y944" s="24">
        <f>IF(X944&gt;900,_xlfn.XLOOKUP(ROUND(X944,0),ELClassRimThickness!$B$1:$B$78,ELClassRimThickness!$C$1:$C$78,0,1,1),X944)</f>
        <v>45</v>
      </c>
      <c r="Z944" s="24">
        <v>44</v>
      </c>
      <c r="AA944" s="24">
        <f>IF(Z944&gt;900,_xlfn.XLOOKUP(ROUND(Z944,0),ELClassRimThickness!$B$1:$B$78,ELClassRimThickness!$C$1:$C$78,0,1,1),Z944)</f>
        <v>44</v>
      </c>
      <c r="AB944" s="24">
        <v>44</v>
      </c>
      <c r="AC944" s="24">
        <f>IF(AB944&gt;900,_xlfn.XLOOKUP(ROUND(AB944,0),ELClassRimThickness!$B$1:$B$78,ELClassRimThickness!$C$1:$C$78,0,1,1),AB944)</f>
        <v>44</v>
      </c>
      <c r="AD944" s="24">
        <v>43</v>
      </c>
      <c r="AE944" s="24">
        <f>IF(AD944&gt;900,_xlfn.XLOOKUP(ROUND(AD944,0),ELClassRimThickness!$B$1:$B$78,ELClassRimThickness!$C$1:$C$78,0,1,1),AD944)</f>
        <v>43</v>
      </c>
      <c r="AF944" s="24">
        <v>44</v>
      </c>
      <c r="AG944" s="24">
        <f>IF(AF944&gt;900,_xlfn.XLOOKUP(ROUND(AF944,0),ELClassRimThickness!$B$1:$B$78,ELClassRimThickness!$C$1:$C$78,0,1,1),AF944)</f>
        <v>44</v>
      </c>
      <c r="AH944" s="24">
        <v>26</v>
      </c>
      <c r="AI944" s="24">
        <v>27</v>
      </c>
      <c r="AJ944" s="24">
        <v>28</v>
      </c>
      <c r="AK944" s="24">
        <v>28</v>
      </c>
      <c r="AL944" s="24">
        <v>25</v>
      </c>
      <c r="AM944" s="24">
        <v>28</v>
      </c>
      <c r="AN944" s="24">
        <v>25</v>
      </c>
      <c r="AO944" s="24">
        <v>27</v>
      </c>
      <c r="AP944" s="24">
        <v>28</v>
      </c>
      <c r="AQ944" s="24">
        <v>25</v>
      </c>
      <c r="AR944" s="24">
        <v>25</v>
      </c>
      <c r="AS944" s="24">
        <v>28</v>
      </c>
      <c r="AT944" s="24">
        <v>30</v>
      </c>
      <c r="AU944" s="24">
        <v>29</v>
      </c>
      <c r="AV944" s="24">
        <v>30</v>
      </c>
      <c r="AW944" s="24">
        <v>30</v>
      </c>
      <c r="AX944" s="24">
        <v>29</v>
      </c>
      <c r="AY944" s="24">
        <v>29</v>
      </c>
      <c r="AZ944" s="24">
        <v>29</v>
      </c>
      <c r="BA944" s="24">
        <v>29.5</v>
      </c>
      <c r="BB944" s="24">
        <v>29</v>
      </c>
      <c r="BC944" s="24">
        <v>30</v>
      </c>
      <c r="BD944" s="24">
        <v>30</v>
      </c>
      <c r="BE944" s="24">
        <v>29</v>
      </c>
      <c r="BF944" s="24">
        <v>0.5</v>
      </c>
      <c r="BG944" s="24">
        <v>0.5</v>
      </c>
      <c r="BH944" s="24">
        <v>0.5</v>
      </c>
      <c r="BI944" s="24">
        <v>0.5</v>
      </c>
      <c r="BJ944" s="24">
        <v>0.5</v>
      </c>
      <c r="BL944" s="24">
        <v>0.5</v>
      </c>
      <c r="BM944" s="24">
        <v>0.5</v>
      </c>
      <c r="BN944" s="24">
        <v>0.5</v>
      </c>
      <c r="BO944" s="24">
        <v>0.5</v>
      </c>
      <c r="BP944" s="24">
        <v>0.5</v>
      </c>
      <c r="BQ944" s="24">
        <v>0.5</v>
      </c>
      <c r="BR944" s="24">
        <v>0</v>
      </c>
      <c r="BS944" s="24">
        <v>0</v>
      </c>
      <c r="BT944" s="24">
        <v>0</v>
      </c>
      <c r="BU944" s="24">
        <v>0</v>
      </c>
      <c r="BV944" s="24">
        <v>0</v>
      </c>
      <c r="BW944" s="24">
        <v>0</v>
      </c>
      <c r="BX944" s="24">
        <v>0</v>
      </c>
      <c r="BY944" s="24">
        <v>0</v>
      </c>
      <c r="BZ944" s="24">
        <v>0</v>
      </c>
      <c r="CB944" s="24">
        <v>0</v>
      </c>
      <c r="CC944" s="24">
        <v>0</v>
      </c>
      <c r="CD944" s="24">
        <v>84</v>
      </c>
      <c r="CE944" s="24">
        <v>89</v>
      </c>
      <c r="CF944" s="24">
        <v>92</v>
      </c>
      <c r="CG944" s="24">
        <v>100</v>
      </c>
      <c r="CH944" s="24">
        <v>100</v>
      </c>
      <c r="CI944" s="24">
        <v>105</v>
      </c>
      <c r="CO944" s="34">
        <f t="shared" si="68"/>
        <v>2932136</v>
      </c>
    </row>
    <row r="945" spans="1:93" ht="15" hidden="1">
      <c r="A945" s="23" t="s">
        <v>165</v>
      </c>
      <c r="B945" s="52">
        <v>41849</v>
      </c>
      <c r="C945" s="25" t="str">
        <f t="shared" si="67"/>
        <v/>
      </c>
      <c r="G945" s="24">
        <f t="shared" si="69"/>
        <v>46</v>
      </c>
      <c r="H945" s="24">
        <v>2882769</v>
      </c>
      <c r="I945" s="24" t="str">
        <f t="shared" si="70"/>
        <v/>
      </c>
      <c r="K945" s="24">
        <f>IF(J945&gt;900,_xlfn.XLOOKUP(ROUND(J945,0),ELClassRimThickness!$B$1:$B$78,ELClassRimThickness!$C$1:$C$78,0,1,1),J945)</f>
        <v>0</v>
      </c>
      <c r="L945" s="24">
        <v>46</v>
      </c>
      <c r="M945" s="24">
        <f>IF(L945&gt;900,_xlfn.XLOOKUP(ROUND(L945,0),ELClassRimThickness!$B$1:$B$78,ELClassRimThickness!$C$1:$C$78,0,1,1),L945)</f>
        <v>46</v>
      </c>
      <c r="N945" s="24">
        <v>47</v>
      </c>
      <c r="O945" s="24">
        <f>IF(N945&gt;900,_xlfn.XLOOKUP(ROUND(N945,0),ELClassRimThickness!$B$1:$B$78,ELClassRimThickness!$C$1:$C$78,0,1,1),N945)</f>
        <v>47</v>
      </c>
      <c r="P945" s="24">
        <v>46</v>
      </c>
      <c r="Q945" s="24">
        <f>IF(P945&gt;900,_xlfn.XLOOKUP(ROUND(P945,0),ELClassRimThickness!$B$1:$B$78,ELClassRimThickness!$C$1:$C$78,0,1,1),P945)</f>
        <v>46</v>
      </c>
      <c r="S945" s="24">
        <f>IF(R945&gt;900,_xlfn.XLOOKUP(ROUND(R945,0),ELClassRimThickness!$B$1:$B$78,ELClassRimThickness!$C$1:$C$78,0,1,1),R945)</f>
        <v>0</v>
      </c>
      <c r="T945" s="24">
        <v>46</v>
      </c>
      <c r="U945" s="24">
        <f>IF(T945&gt;900,_xlfn.XLOOKUP(ROUND(T945,0),ELClassRimThickness!$B$1:$B$78,ELClassRimThickness!$C$1:$C$78,0,1,1),T945)</f>
        <v>46</v>
      </c>
      <c r="V945" s="24">
        <v>42</v>
      </c>
      <c r="W945" s="24">
        <f>IF(V945&gt;900,_xlfn.XLOOKUP(ROUND(V945,0),ELClassRimThickness!$B$1:$B$78,ELClassRimThickness!$C$1:$C$78,0,1,1),V945)</f>
        <v>42</v>
      </c>
      <c r="X945" s="24">
        <v>47</v>
      </c>
      <c r="Y945" s="24">
        <f>IF(X945&gt;900,_xlfn.XLOOKUP(ROUND(X945,0),ELClassRimThickness!$B$1:$B$78,ELClassRimThickness!$C$1:$C$78,0,1,1),X945)</f>
        <v>47</v>
      </c>
      <c r="Z945" s="24">
        <v>47</v>
      </c>
      <c r="AA945" s="24">
        <f>IF(Z945&gt;900,_xlfn.XLOOKUP(ROUND(Z945,0),ELClassRimThickness!$B$1:$B$78,ELClassRimThickness!$C$1:$C$78,0,1,1),Z945)</f>
        <v>47</v>
      </c>
      <c r="AB945" s="24">
        <v>46</v>
      </c>
      <c r="AC945" s="24">
        <f>IF(AB945&gt;900,_xlfn.XLOOKUP(ROUND(AB945,0),ELClassRimThickness!$B$1:$B$78,ELClassRimThickness!$C$1:$C$78,0,1,1),AB945)</f>
        <v>46</v>
      </c>
      <c r="AD945" s="24">
        <v>45</v>
      </c>
      <c r="AE945" s="24">
        <f>IF(AD945&gt;900,_xlfn.XLOOKUP(ROUND(AD945,0),ELClassRimThickness!$B$1:$B$78,ELClassRimThickness!$C$1:$C$78,0,1,1),AD945)</f>
        <v>45</v>
      </c>
      <c r="AF945" s="24">
        <v>46</v>
      </c>
      <c r="AG945" s="24">
        <f>IF(AF945&gt;900,_xlfn.XLOOKUP(ROUND(AF945,0),ELClassRimThickness!$B$1:$B$78,ELClassRimThickness!$C$1:$C$78,0,1,1),AF945)</f>
        <v>46</v>
      </c>
      <c r="AH945" s="24">
        <v>25</v>
      </c>
      <c r="AI945" s="24">
        <v>27</v>
      </c>
      <c r="AJ945" s="24">
        <v>27</v>
      </c>
      <c r="AK945" s="24">
        <v>28</v>
      </c>
      <c r="AL945" s="24">
        <v>25</v>
      </c>
      <c r="AM945" s="24">
        <v>28</v>
      </c>
      <c r="AN945" s="24">
        <v>25</v>
      </c>
      <c r="AO945" s="24">
        <v>27</v>
      </c>
      <c r="AP945" s="24">
        <v>27</v>
      </c>
      <c r="AQ945" s="24">
        <v>28</v>
      </c>
      <c r="AR945" s="24">
        <v>27</v>
      </c>
      <c r="AS945" s="24">
        <v>25</v>
      </c>
      <c r="AT945" s="24">
        <v>29</v>
      </c>
      <c r="AU945" s="24">
        <v>29</v>
      </c>
      <c r="AV945" s="24">
        <v>29</v>
      </c>
      <c r="AW945" s="24">
        <v>29</v>
      </c>
      <c r="AX945" s="24">
        <v>29</v>
      </c>
      <c r="AY945" s="24">
        <v>29</v>
      </c>
      <c r="AZ945" s="24">
        <v>29</v>
      </c>
      <c r="BA945" s="24">
        <v>29</v>
      </c>
      <c r="BB945" s="24">
        <v>29</v>
      </c>
      <c r="BC945" s="24">
        <v>29</v>
      </c>
      <c r="BD945" s="24">
        <v>29</v>
      </c>
      <c r="BE945" s="24">
        <v>29</v>
      </c>
      <c r="BF945" s="24">
        <v>0</v>
      </c>
      <c r="BG945" s="24">
        <v>0</v>
      </c>
      <c r="BH945" s="24">
        <v>0</v>
      </c>
      <c r="BI945" s="24">
        <v>0</v>
      </c>
      <c r="BJ945" s="24">
        <v>0</v>
      </c>
      <c r="BL945" s="24">
        <v>0</v>
      </c>
      <c r="BM945" s="24">
        <v>0</v>
      </c>
      <c r="BN945" s="24">
        <v>0</v>
      </c>
      <c r="BO945" s="24">
        <v>0</v>
      </c>
      <c r="BP945" s="24">
        <v>0</v>
      </c>
      <c r="BQ945" s="24">
        <v>0</v>
      </c>
      <c r="BR945" s="24">
        <v>0</v>
      </c>
      <c r="BS945" s="24">
        <v>0</v>
      </c>
      <c r="BT945" s="24">
        <v>0</v>
      </c>
      <c r="BU945" s="24">
        <v>0</v>
      </c>
      <c r="BV945" s="24">
        <v>0</v>
      </c>
      <c r="BW945" s="24">
        <v>0</v>
      </c>
      <c r="BX945" s="24">
        <v>0</v>
      </c>
      <c r="BY945" s="24">
        <v>0</v>
      </c>
      <c r="BZ945" s="24">
        <v>0</v>
      </c>
      <c r="CB945" s="24">
        <v>0</v>
      </c>
      <c r="CC945" s="24">
        <v>0</v>
      </c>
      <c r="CD945" s="24">
        <v>125</v>
      </c>
      <c r="CE945" s="24">
        <v>130</v>
      </c>
      <c r="CF945" s="24">
        <v>130</v>
      </c>
      <c r="CG945" s="24">
        <v>135</v>
      </c>
      <c r="CH945" s="24">
        <v>130</v>
      </c>
      <c r="CI945" s="24">
        <v>125</v>
      </c>
      <c r="CO945" s="34">
        <f t="shared" si="68"/>
        <v>2882769</v>
      </c>
    </row>
    <row r="946" spans="1:93" ht="15" hidden="1">
      <c r="A946" s="23" t="s">
        <v>165</v>
      </c>
      <c r="B946" s="52">
        <v>41855</v>
      </c>
      <c r="C946" s="25" t="str">
        <f t="shared" si="67"/>
        <v/>
      </c>
      <c r="G946" s="24">
        <f t="shared" si="69"/>
        <v>6</v>
      </c>
      <c r="H946" s="24">
        <v>2882770</v>
      </c>
      <c r="I946" s="24" t="str">
        <f t="shared" si="70"/>
        <v/>
      </c>
      <c r="K946" s="24">
        <f>IF(J946&gt;900,_xlfn.XLOOKUP(ROUND(J946,0),ELClassRimThickness!$B$1:$B$78,ELClassRimThickness!$C$1:$C$78,0,1,1),J946)</f>
        <v>0</v>
      </c>
      <c r="L946" s="24">
        <v>46.5</v>
      </c>
      <c r="M946" s="24">
        <f>IF(L946&gt;900,_xlfn.XLOOKUP(ROUND(L946,0),ELClassRimThickness!$B$1:$B$78,ELClassRimThickness!$C$1:$C$78,0,1,1),L946)</f>
        <v>46.5</v>
      </c>
      <c r="N946" s="24">
        <v>47</v>
      </c>
      <c r="O946" s="24">
        <f>IF(N946&gt;900,_xlfn.XLOOKUP(ROUND(N946,0),ELClassRimThickness!$B$1:$B$78,ELClassRimThickness!$C$1:$C$78,0,1,1),N946)</f>
        <v>47</v>
      </c>
      <c r="P946" s="24">
        <v>46</v>
      </c>
      <c r="Q946" s="24">
        <f>IF(P946&gt;900,_xlfn.XLOOKUP(ROUND(P946,0),ELClassRimThickness!$B$1:$B$78,ELClassRimThickness!$C$1:$C$78,0,1,1),P946)</f>
        <v>46</v>
      </c>
      <c r="S946" s="24">
        <f>IF(R946&gt;900,_xlfn.XLOOKUP(ROUND(R946,0),ELClassRimThickness!$B$1:$B$78,ELClassRimThickness!$C$1:$C$78,0,1,1),R946)</f>
        <v>0</v>
      </c>
      <c r="T946" s="24">
        <v>46</v>
      </c>
      <c r="U946" s="24">
        <f>IF(T946&gt;900,_xlfn.XLOOKUP(ROUND(T946,0),ELClassRimThickness!$B$1:$B$78,ELClassRimThickness!$C$1:$C$78,0,1,1),T946)</f>
        <v>46</v>
      </c>
      <c r="V946" s="24">
        <v>42.5</v>
      </c>
      <c r="W946" s="24">
        <f>IF(V946&gt;900,_xlfn.XLOOKUP(ROUND(V946,0),ELClassRimThickness!$B$1:$B$78,ELClassRimThickness!$C$1:$C$78,0,1,1),V946)</f>
        <v>42.5</v>
      </c>
      <c r="X946" s="24">
        <v>47</v>
      </c>
      <c r="Y946" s="24">
        <f>IF(X946&gt;900,_xlfn.XLOOKUP(ROUND(X946,0),ELClassRimThickness!$B$1:$B$78,ELClassRimThickness!$C$1:$C$78,0,1,1),X946)</f>
        <v>47</v>
      </c>
      <c r="Z946" s="24">
        <v>47</v>
      </c>
      <c r="AA946" s="24">
        <f>IF(Z946&gt;900,_xlfn.XLOOKUP(ROUND(Z946,0),ELClassRimThickness!$B$1:$B$78,ELClassRimThickness!$C$1:$C$78,0,1,1),Z946)</f>
        <v>47</v>
      </c>
      <c r="AB946" s="24">
        <v>46</v>
      </c>
      <c r="AC946" s="24">
        <f>IF(AB946&gt;900,_xlfn.XLOOKUP(ROUND(AB946,0),ELClassRimThickness!$B$1:$B$78,ELClassRimThickness!$C$1:$C$78,0,1,1),AB946)</f>
        <v>46</v>
      </c>
      <c r="AD946" s="24">
        <v>45</v>
      </c>
      <c r="AE946" s="24">
        <f>IF(AD946&gt;900,_xlfn.XLOOKUP(ROUND(AD946,0),ELClassRimThickness!$B$1:$B$78,ELClassRimThickness!$C$1:$C$78,0,1,1),AD946)</f>
        <v>45</v>
      </c>
      <c r="AF946" s="24">
        <v>45.5</v>
      </c>
      <c r="AG946" s="24">
        <f>IF(AF946&gt;900,_xlfn.XLOOKUP(ROUND(AF946,0),ELClassRimThickness!$B$1:$B$78,ELClassRimThickness!$C$1:$C$78,0,1,1),AF946)</f>
        <v>45.5</v>
      </c>
      <c r="AH946" s="24">
        <v>25</v>
      </c>
      <c r="AI946" s="24">
        <v>27.5</v>
      </c>
      <c r="AJ946" s="24">
        <v>28.5</v>
      </c>
      <c r="AK946" s="24">
        <v>27.5</v>
      </c>
      <c r="AL946" s="24">
        <v>25</v>
      </c>
      <c r="AM946" s="24">
        <v>28</v>
      </c>
      <c r="AN946" s="24">
        <v>25</v>
      </c>
      <c r="AO946" s="24">
        <v>28</v>
      </c>
      <c r="AP946" s="24">
        <v>28.5</v>
      </c>
      <c r="AQ946" s="24">
        <v>28</v>
      </c>
      <c r="AR946" s="24">
        <v>25</v>
      </c>
      <c r="AS946" s="24">
        <v>28</v>
      </c>
      <c r="AT946" s="24">
        <v>30</v>
      </c>
      <c r="AU946" s="24">
        <v>29</v>
      </c>
      <c r="AV946" s="24">
        <v>29</v>
      </c>
      <c r="AW946" s="24">
        <v>29</v>
      </c>
      <c r="AX946" s="24">
        <v>29</v>
      </c>
      <c r="AY946" s="24">
        <v>29</v>
      </c>
      <c r="AZ946" s="24">
        <v>29</v>
      </c>
      <c r="BA946" s="24">
        <v>29</v>
      </c>
      <c r="BB946" s="24">
        <v>29</v>
      </c>
      <c r="BC946" s="24">
        <v>29</v>
      </c>
      <c r="BD946" s="24">
        <v>29</v>
      </c>
      <c r="BE946" s="24">
        <v>30</v>
      </c>
      <c r="BF946" s="24">
        <v>0</v>
      </c>
      <c r="BG946" s="24">
        <v>0</v>
      </c>
      <c r="BH946" s="24">
        <v>0</v>
      </c>
      <c r="BI946" s="24">
        <v>0</v>
      </c>
      <c r="BJ946" s="24">
        <v>0</v>
      </c>
      <c r="BL946" s="24">
        <v>0</v>
      </c>
      <c r="BM946" s="24">
        <v>0</v>
      </c>
      <c r="BN946" s="24">
        <v>0</v>
      </c>
      <c r="BO946" s="24">
        <v>0</v>
      </c>
      <c r="BP946" s="24">
        <v>0</v>
      </c>
      <c r="BQ946" s="24">
        <v>0</v>
      </c>
      <c r="BR946" s="24">
        <v>0</v>
      </c>
      <c r="BS946" s="24">
        <v>0</v>
      </c>
      <c r="BT946" s="24">
        <v>0</v>
      </c>
      <c r="BU946" s="24">
        <v>0</v>
      </c>
      <c r="BV946" s="24">
        <v>0</v>
      </c>
      <c r="BW946" s="24">
        <v>0</v>
      </c>
      <c r="BX946" s="24">
        <v>0</v>
      </c>
      <c r="BY946" s="24">
        <v>0</v>
      </c>
      <c r="BZ946" s="24">
        <v>0</v>
      </c>
      <c r="CB946" s="24">
        <v>0</v>
      </c>
      <c r="CC946" s="24">
        <v>0</v>
      </c>
      <c r="CD946" s="24">
        <v>129</v>
      </c>
      <c r="CE946" s="24">
        <v>129</v>
      </c>
      <c r="CF946" s="24">
        <v>137</v>
      </c>
      <c r="CG946" s="24">
        <v>135</v>
      </c>
      <c r="CH946" s="24">
        <v>130</v>
      </c>
      <c r="CI946" s="24">
        <v>129</v>
      </c>
      <c r="CO946" s="34">
        <f t="shared" si="68"/>
        <v>2882770</v>
      </c>
    </row>
    <row r="947" spans="1:93" ht="15" hidden="1">
      <c r="A947" s="23" t="s">
        <v>166</v>
      </c>
      <c r="B947" s="52">
        <v>40120</v>
      </c>
      <c r="C947" s="25" t="str">
        <f t="shared" si="67"/>
        <v/>
      </c>
      <c r="G947" s="24" t="str">
        <f t="shared" si="69"/>
        <v/>
      </c>
      <c r="H947" s="27">
        <v>2598483</v>
      </c>
      <c r="I947" s="24" t="b">
        <f t="shared" si="70"/>
        <v>0</v>
      </c>
      <c r="K947" s="24">
        <f>IF(J947&gt;900,_xlfn.XLOOKUP(ROUND(J947,0),ELClassRimThickness!$B$1:$B$78,ELClassRimThickness!$C$1:$C$78,0,1,1),J947)</f>
        <v>0</v>
      </c>
      <c r="L947" s="24">
        <v>64</v>
      </c>
      <c r="M947" s="24">
        <f>IF(L947&gt;900,_xlfn.XLOOKUP(ROUND(L947,0),ELClassRimThickness!$B$1:$B$78,ELClassRimThickness!$C$1:$C$78,0,1,1),L947)</f>
        <v>64</v>
      </c>
      <c r="N947" s="24">
        <v>67</v>
      </c>
      <c r="O947" s="24">
        <f>IF(N947&gt;900,_xlfn.XLOOKUP(ROUND(N947,0),ELClassRimThickness!$B$1:$B$78,ELClassRimThickness!$C$1:$C$78,0,1,1),N947)</f>
        <v>67</v>
      </c>
      <c r="P947" s="24">
        <v>67</v>
      </c>
      <c r="Q947" s="24">
        <f>IF(P947&gt;900,_xlfn.XLOOKUP(ROUND(P947,0),ELClassRimThickness!$B$1:$B$78,ELClassRimThickness!$C$1:$C$78,0,1,1),P947)</f>
        <v>67</v>
      </c>
      <c r="S947" s="24">
        <f>IF(R947&gt;900,_xlfn.XLOOKUP(ROUND(R947,0),ELClassRimThickness!$B$1:$B$78,ELClassRimThickness!$C$1:$C$78,0,1,1),R947)</f>
        <v>0</v>
      </c>
      <c r="T947" s="24">
        <v>67</v>
      </c>
      <c r="U947" s="24">
        <f>IF(T947&gt;900,_xlfn.XLOOKUP(ROUND(T947,0),ELClassRimThickness!$B$1:$B$78,ELClassRimThickness!$C$1:$C$78,0,1,1),T947)</f>
        <v>67</v>
      </c>
      <c r="V947" s="24">
        <v>67</v>
      </c>
      <c r="W947" s="24">
        <f>IF(V947&gt;900,_xlfn.XLOOKUP(ROUND(V947,0),ELClassRimThickness!$B$1:$B$78,ELClassRimThickness!$C$1:$C$78,0,1,1),V947)</f>
        <v>67</v>
      </c>
      <c r="X947" s="24">
        <v>66</v>
      </c>
      <c r="Y947" s="24">
        <f>IF(X947&gt;900,_xlfn.XLOOKUP(ROUND(X947,0),ELClassRimThickness!$B$1:$B$78,ELClassRimThickness!$C$1:$C$78,0,1,1),X947)</f>
        <v>66</v>
      </c>
      <c r="Z947" s="24">
        <v>67</v>
      </c>
      <c r="AA947" s="24">
        <f>IF(Z947&gt;900,_xlfn.XLOOKUP(ROUND(Z947,0),ELClassRimThickness!$B$1:$B$78,ELClassRimThickness!$C$1:$C$78,0,1,1),Z947)</f>
        <v>67</v>
      </c>
      <c r="AB947" s="24">
        <v>67</v>
      </c>
      <c r="AC947" s="24">
        <f>IF(AB947&gt;900,_xlfn.XLOOKUP(ROUND(AB947,0),ELClassRimThickness!$B$1:$B$78,ELClassRimThickness!$C$1:$C$78,0,1,1),AB947)</f>
        <v>67</v>
      </c>
      <c r="AD947" s="24">
        <v>67</v>
      </c>
      <c r="AE947" s="24">
        <f>IF(AD947&gt;900,_xlfn.XLOOKUP(ROUND(AD947,0),ELClassRimThickness!$B$1:$B$78,ELClassRimThickness!$C$1:$C$78,0,1,1),AD947)</f>
        <v>67</v>
      </c>
      <c r="AF947" s="24">
        <v>67</v>
      </c>
      <c r="AG947" s="24">
        <f>IF(AF947&gt;900,_xlfn.XLOOKUP(ROUND(AF947,0),ELClassRimThickness!$B$1:$B$78,ELClassRimThickness!$C$1:$C$78,0,1,1),AF947)</f>
        <v>67</v>
      </c>
      <c r="AH947" s="24">
        <v>27</v>
      </c>
      <c r="AI947" s="24">
        <v>26</v>
      </c>
      <c r="AJ947" s="24">
        <v>25.5</v>
      </c>
      <c r="AK947" s="24">
        <v>27</v>
      </c>
      <c r="AL947" s="24">
        <v>27</v>
      </c>
      <c r="AM947" s="24">
        <v>27.5</v>
      </c>
      <c r="AN947" s="24">
        <v>28.5</v>
      </c>
      <c r="AO947" s="24">
        <v>27</v>
      </c>
      <c r="AP947" s="24">
        <v>26</v>
      </c>
      <c r="AQ947" s="24">
        <v>27</v>
      </c>
      <c r="AR947" s="24">
        <v>26</v>
      </c>
      <c r="AS947" s="24">
        <v>27</v>
      </c>
      <c r="AT947" s="24">
        <v>29.5</v>
      </c>
      <c r="AU947" s="24">
        <v>29</v>
      </c>
      <c r="AV947" s="24">
        <v>29</v>
      </c>
      <c r="AW947" s="24">
        <v>29</v>
      </c>
      <c r="AX947" s="24">
        <v>29</v>
      </c>
      <c r="AY947" s="24">
        <v>29</v>
      </c>
      <c r="AZ947" s="24">
        <v>29</v>
      </c>
      <c r="BA947" s="24">
        <v>28.5</v>
      </c>
      <c r="BB947" s="24">
        <v>29</v>
      </c>
      <c r="BC947" s="24">
        <v>29</v>
      </c>
      <c r="BD947" s="24">
        <v>28</v>
      </c>
      <c r="BE947" s="24">
        <v>29</v>
      </c>
      <c r="BF947" s="24">
        <v>0</v>
      </c>
      <c r="BG947" s="24">
        <v>0</v>
      </c>
      <c r="BH947" s="24">
        <v>0</v>
      </c>
      <c r="BI947" s="24">
        <v>0</v>
      </c>
      <c r="BJ947" s="24">
        <v>0</v>
      </c>
      <c r="BL947" s="24">
        <v>0</v>
      </c>
      <c r="BM947" s="24">
        <v>0</v>
      </c>
      <c r="BN947" s="24">
        <v>0</v>
      </c>
      <c r="BO947" s="24">
        <v>0</v>
      </c>
      <c r="BP947" s="24">
        <v>0</v>
      </c>
      <c r="BQ947" s="24">
        <v>0</v>
      </c>
      <c r="BR947" s="24">
        <v>0</v>
      </c>
      <c r="BS947" s="24">
        <v>0</v>
      </c>
      <c r="BT947" s="24">
        <v>0</v>
      </c>
      <c r="BU947" s="24">
        <v>0</v>
      </c>
      <c r="BV947" s="24">
        <v>0</v>
      </c>
      <c r="BW947" s="24">
        <v>0</v>
      </c>
      <c r="BX947" s="24">
        <v>0</v>
      </c>
      <c r="BY947" s="24">
        <v>0</v>
      </c>
      <c r="BZ947" s="24">
        <v>0</v>
      </c>
      <c r="CB947" s="24">
        <v>0</v>
      </c>
      <c r="CC947" s="24">
        <v>0</v>
      </c>
      <c r="CD947" s="24">
        <v>100</v>
      </c>
      <c r="CE947" s="24">
        <v>100</v>
      </c>
      <c r="CF947" s="24">
        <v>100</v>
      </c>
      <c r="CG947" s="24">
        <v>100</v>
      </c>
      <c r="CH947" s="24">
        <v>100</v>
      </c>
      <c r="CI947" s="24">
        <v>100</v>
      </c>
      <c r="CO947" s="34">
        <f t="shared" si="68"/>
        <v>2598483</v>
      </c>
    </row>
    <row r="948" spans="1:93" ht="15" hidden="1">
      <c r="A948" s="23" t="s">
        <v>166</v>
      </c>
      <c r="B948" s="52">
        <v>40189</v>
      </c>
      <c r="C948" s="25" t="str">
        <f t="shared" si="67"/>
        <v/>
      </c>
      <c r="G948" s="24">
        <f t="shared" si="69"/>
        <v>69</v>
      </c>
      <c r="H948" s="24">
        <v>90075</v>
      </c>
      <c r="I948" s="24" t="str">
        <f t="shared" si="70"/>
        <v/>
      </c>
      <c r="K948" s="24">
        <f>IF(J948&gt;900,_xlfn.XLOOKUP(ROUND(J948,0),ELClassRimThickness!$B$1:$B$78,ELClassRimThickness!$C$1:$C$78,0,1,1),J948)</f>
        <v>0</v>
      </c>
      <c r="L948" s="24">
        <v>67</v>
      </c>
      <c r="M948" s="24">
        <f>IF(L948&gt;900,_xlfn.XLOOKUP(ROUND(L948,0),ELClassRimThickness!$B$1:$B$78,ELClassRimThickness!$C$1:$C$78,0,1,1),L948)</f>
        <v>67</v>
      </c>
      <c r="N948" s="24">
        <v>67</v>
      </c>
      <c r="O948" s="24">
        <f>IF(N948&gt;900,_xlfn.XLOOKUP(ROUND(N948,0),ELClassRimThickness!$B$1:$B$78,ELClassRimThickness!$C$1:$C$78,0,1,1),N948)</f>
        <v>67</v>
      </c>
      <c r="P948" s="24">
        <v>67</v>
      </c>
      <c r="Q948" s="24">
        <f>IF(P948&gt;900,_xlfn.XLOOKUP(ROUND(P948,0),ELClassRimThickness!$B$1:$B$78,ELClassRimThickness!$C$1:$C$78,0,1,1),P948)</f>
        <v>67</v>
      </c>
      <c r="S948" s="24">
        <f>IF(R948&gt;900,_xlfn.XLOOKUP(ROUND(R948,0),ELClassRimThickness!$B$1:$B$78,ELClassRimThickness!$C$1:$C$78,0,1,1),R948)</f>
        <v>0</v>
      </c>
      <c r="T948" s="24">
        <v>66.5</v>
      </c>
      <c r="U948" s="24">
        <f>IF(T948&gt;900,_xlfn.XLOOKUP(ROUND(T948,0),ELClassRimThickness!$B$1:$B$78,ELClassRimThickness!$C$1:$C$78,0,1,1),T948)</f>
        <v>66.5</v>
      </c>
      <c r="V948" s="24">
        <v>67</v>
      </c>
      <c r="W948" s="24">
        <f>IF(V948&gt;900,_xlfn.XLOOKUP(ROUND(V948,0),ELClassRimThickness!$B$1:$B$78,ELClassRimThickness!$C$1:$C$78,0,1,1),V948)</f>
        <v>67</v>
      </c>
      <c r="X948" s="24">
        <v>67</v>
      </c>
      <c r="Y948" s="24">
        <f>IF(X948&gt;900,_xlfn.XLOOKUP(ROUND(X948,0),ELClassRimThickness!$B$1:$B$78,ELClassRimThickness!$C$1:$C$78,0,1,1),X948)</f>
        <v>67</v>
      </c>
      <c r="Z948" s="24">
        <v>67</v>
      </c>
      <c r="AA948" s="24">
        <f>IF(Z948&gt;900,_xlfn.XLOOKUP(ROUND(Z948,0),ELClassRimThickness!$B$1:$B$78,ELClassRimThickness!$C$1:$C$78,0,1,1),Z948)</f>
        <v>67</v>
      </c>
      <c r="AB948" s="24">
        <v>67</v>
      </c>
      <c r="AC948" s="24">
        <f>IF(AB948&gt;900,_xlfn.XLOOKUP(ROUND(AB948,0),ELClassRimThickness!$B$1:$B$78,ELClassRimThickness!$C$1:$C$78,0,1,1),AB948)</f>
        <v>67</v>
      </c>
      <c r="AD948" s="24">
        <v>67</v>
      </c>
      <c r="AE948" s="24">
        <f>IF(AD948&gt;900,_xlfn.XLOOKUP(ROUND(AD948,0),ELClassRimThickness!$B$1:$B$78,ELClassRimThickness!$C$1:$C$78,0,1,1),AD948)</f>
        <v>67</v>
      </c>
      <c r="AF948" s="24">
        <v>67</v>
      </c>
      <c r="AG948" s="24">
        <f>IF(AF948&gt;900,_xlfn.XLOOKUP(ROUND(AF948,0),ELClassRimThickness!$B$1:$B$78,ELClassRimThickness!$C$1:$C$78,0,1,1),AF948)</f>
        <v>67</v>
      </c>
      <c r="AH948" s="24">
        <v>27</v>
      </c>
      <c r="AI948" s="24">
        <v>26</v>
      </c>
      <c r="AJ948" s="24">
        <v>26</v>
      </c>
      <c r="AK948" s="24">
        <v>26</v>
      </c>
      <c r="AL948" s="24">
        <v>26</v>
      </c>
      <c r="AM948" s="24">
        <v>25</v>
      </c>
      <c r="AN948" s="24">
        <v>26</v>
      </c>
      <c r="AO948" s="24">
        <v>26</v>
      </c>
      <c r="AP948" s="24">
        <v>25</v>
      </c>
      <c r="AQ948" s="24">
        <v>27</v>
      </c>
      <c r="AR948" s="24">
        <v>26</v>
      </c>
      <c r="AS948" s="24">
        <v>26</v>
      </c>
      <c r="AT948" s="24">
        <v>29.5</v>
      </c>
      <c r="AU948" s="24">
        <v>28</v>
      </c>
      <c r="AV948" s="24">
        <v>29</v>
      </c>
      <c r="AW948" s="24">
        <v>29</v>
      </c>
      <c r="AX948" s="24">
        <v>28</v>
      </c>
      <c r="AY948" s="24">
        <v>28.5</v>
      </c>
      <c r="AZ948" s="24">
        <v>28</v>
      </c>
      <c r="BA948" s="24">
        <v>29</v>
      </c>
      <c r="BB948" s="24">
        <v>29</v>
      </c>
      <c r="BC948" s="24">
        <v>28.5</v>
      </c>
      <c r="BD948" s="24">
        <v>28</v>
      </c>
      <c r="BE948" s="24">
        <v>28</v>
      </c>
      <c r="BF948" s="24">
        <v>1</v>
      </c>
      <c r="BG948" s="24">
        <v>1</v>
      </c>
      <c r="BH948" s="24">
        <v>1.5</v>
      </c>
      <c r="BI948" s="24">
        <v>1</v>
      </c>
      <c r="BJ948" s="24">
        <v>1</v>
      </c>
      <c r="BL948" s="24">
        <v>1</v>
      </c>
      <c r="BM948" s="24">
        <v>1</v>
      </c>
      <c r="BN948" s="24">
        <v>1</v>
      </c>
      <c r="BO948" s="24">
        <v>1</v>
      </c>
      <c r="BP948" s="24">
        <v>1</v>
      </c>
      <c r="BQ948" s="24">
        <v>1.5</v>
      </c>
      <c r="BR948" s="24">
        <v>0.3</v>
      </c>
      <c r="BS948" s="24">
        <v>0.5</v>
      </c>
      <c r="BT948" s="24">
        <v>0.5</v>
      </c>
      <c r="BU948" s="24">
        <v>0.5</v>
      </c>
      <c r="BV948" s="24">
        <v>0.5</v>
      </c>
      <c r="BW948" s="24">
        <v>0.5</v>
      </c>
      <c r="BX948" s="24">
        <v>0.5</v>
      </c>
      <c r="BY948" s="24">
        <v>0.5</v>
      </c>
      <c r="BZ948" s="24">
        <v>0.5</v>
      </c>
      <c r="CB948" s="24">
        <v>1</v>
      </c>
      <c r="CC948" s="24">
        <v>0.5</v>
      </c>
      <c r="CD948" s="24">
        <v>150</v>
      </c>
      <c r="CE948" s="24">
        <v>150</v>
      </c>
      <c r="CF948" s="24">
        <v>150</v>
      </c>
      <c r="CG948" s="24">
        <v>150</v>
      </c>
      <c r="CH948" s="24">
        <v>155</v>
      </c>
      <c r="CI948" s="24">
        <v>150</v>
      </c>
      <c r="CO948" s="34">
        <f t="shared" si="68"/>
        <v>90075</v>
      </c>
    </row>
    <row r="949" spans="1:93" ht="15" hidden="1">
      <c r="A949" s="23" t="s">
        <v>166</v>
      </c>
      <c r="B949" s="52">
        <v>40381</v>
      </c>
      <c r="C949" s="25" t="str">
        <f t="shared" si="67"/>
        <v/>
      </c>
      <c r="G949" s="24">
        <f t="shared" si="69"/>
        <v>192</v>
      </c>
      <c r="H949" s="24">
        <v>2204976</v>
      </c>
      <c r="I949" s="24" t="b">
        <f t="shared" si="70"/>
        <v>0</v>
      </c>
      <c r="K949" s="24">
        <f>IF(J949&gt;900,_xlfn.XLOOKUP(ROUND(J949,0),ELClassRimThickness!$B$1:$B$78,ELClassRimThickness!$C$1:$C$78,0,1,1),J949)</f>
        <v>0</v>
      </c>
      <c r="L949" s="24">
        <v>67</v>
      </c>
      <c r="M949" s="24">
        <f>IF(L949&gt;900,_xlfn.XLOOKUP(ROUND(L949,0),ELClassRimThickness!$B$1:$B$78,ELClassRimThickness!$C$1:$C$78,0,1,1),L949)</f>
        <v>67</v>
      </c>
      <c r="N949" s="24">
        <v>67</v>
      </c>
      <c r="O949" s="24">
        <f>IF(N949&gt;900,_xlfn.XLOOKUP(ROUND(N949,0),ELClassRimThickness!$B$1:$B$78,ELClassRimThickness!$C$1:$C$78,0,1,1),N949)</f>
        <v>67</v>
      </c>
      <c r="P949" s="24">
        <v>67</v>
      </c>
      <c r="Q949" s="24">
        <f>IF(P949&gt;900,_xlfn.XLOOKUP(ROUND(P949,0),ELClassRimThickness!$B$1:$B$78,ELClassRimThickness!$C$1:$C$78,0,1,1),P949)</f>
        <v>67</v>
      </c>
      <c r="S949" s="24">
        <f>IF(R949&gt;900,_xlfn.XLOOKUP(ROUND(R949,0),ELClassRimThickness!$B$1:$B$78,ELClassRimThickness!$C$1:$C$78,0,1,1),R949)</f>
        <v>0</v>
      </c>
      <c r="T949" s="24">
        <v>68</v>
      </c>
      <c r="U949" s="24">
        <f>IF(T949&gt;900,_xlfn.XLOOKUP(ROUND(T949,0),ELClassRimThickness!$B$1:$B$78,ELClassRimThickness!$C$1:$C$78,0,1,1),T949)</f>
        <v>68</v>
      </c>
      <c r="V949" s="24">
        <v>67</v>
      </c>
      <c r="W949" s="24">
        <f>IF(V949&gt;900,_xlfn.XLOOKUP(ROUND(V949,0),ELClassRimThickness!$B$1:$B$78,ELClassRimThickness!$C$1:$C$78,0,1,1),V949)</f>
        <v>67</v>
      </c>
      <c r="X949" s="24">
        <v>67</v>
      </c>
      <c r="Y949" s="24">
        <f>IF(X949&gt;900,_xlfn.XLOOKUP(ROUND(X949,0),ELClassRimThickness!$B$1:$B$78,ELClassRimThickness!$C$1:$C$78,0,1,1),X949)</f>
        <v>67</v>
      </c>
      <c r="Z949" s="24">
        <v>67</v>
      </c>
      <c r="AA949" s="24">
        <f>IF(Z949&gt;900,_xlfn.XLOOKUP(ROUND(Z949,0),ELClassRimThickness!$B$1:$B$78,ELClassRimThickness!$C$1:$C$78,0,1,1),Z949)</f>
        <v>67</v>
      </c>
      <c r="AB949" s="24">
        <v>67</v>
      </c>
      <c r="AC949" s="24">
        <f>IF(AB949&gt;900,_xlfn.XLOOKUP(ROUND(AB949,0),ELClassRimThickness!$B$1:$B$78,ELClassRimThickness!$C$1:$C$78,0,1,1),AB949)</f>
        <v>67</v>
      </c>
      <c r="AD949" s="24">
        <v>67</v>
      </c>
      <c r="AE949" s="24">
        <f>IF(AD949&gt;900,_xlfn.XLOOKUP(ROUND(AD949,0),ELClassRimThickness!$B$1:$B$78,ELClassRimThickness!$C$1:$C$78,0,1,1),AD949)</f>
        <v>67</v>
      </c>
      <c r="AF949" s="24">
        <v>67</v>
      </c>
      <c r="AG949" s="24">
        <f>IF(AF949&gt;900,_xlfn.XLOOKUP(ROUND(AF949,0),ELClassRimThickness!$B$1:$B$78,ELClassRimThickness!$C$1:$C$78,0,1,1),AF949)</f>
        <v>67</v>
      </c>
      <c r="AH949" s="24">
        <v>27</v>
      </c>
      <c r="AI949" s="24">
        <v>26</v>
      </c>
      <c r="AJ949" s="24">
        <v>26.5</v>
      </c>
      <c r="AK949" s="24">
        <v>26</v>
      </c>
      <c r="AL949" s="24">
        <v>26.5</v>
      </c>
      <c r="AM949" s="24">
        <v>26</v>
      </c>
      <c r="AN949" s="24">
        <v>27</v>
      </c>
      <c r="AO949" s="24">
        <v>27</v>
      </c>
      <c r="AP949" s="24">
        <v>26</v>
      </c>
      <c r="AQ949" s="24">
        <v>27</v>
      </c>
      <c r="AR949" s="24">
        <v>26</v>
      </c>
      <c r="AS949" s="24">
        <v>27</v>
      </c>
      <c r="AT949" s="24">
        <v>30</v>
      </c>
      <c r="AU949" s="24">
        <v>29.5</v>
      </c>
      <c r="AV949" s="24">
        <v>30</v>
      </c>
      <c r="AW949" s="24">
        <v>29</v>
      </c>
      <c r="AX949" s="24">
        <v>29</v>
      </c>
      <c r="AY949" s="24">
        <v>30</v>
      </c>
      <c r="AZ949" s="24">
        <v>30</v>
      </c>
      <c r="BA949" s="24">
        <v>29</v>
      </c>
      <c r="BB949" s="24">
        <v>30</v>
      </c>
      <c r="BC949" s="24">
        <v>30</v>
      </c>
      <c r="BD949" s="24">
        <v>29</v>
      </c>
      <c r="BE949" s="24">
        <v>30</v>
      </c>
      <c r="BF949" s="24">
        <v>1</v>
      </c>
      <c r="BG949" s="24">
        <v>1</v>
      </c>
      <c r="BH949" s="24">
        <v>1</v>
      </c>
      <c r="BI949" s="24">
        <v>1</v>
      </c>
      <c r="BJ949" s="24">
        <v>1</v>
      </c>
      <c r="BL949" s="24">
        <v>1</v>
      </c>
      <c r="BM949" s="24">
        <v>1</v>
      </c>
      <c r="BN949" s="24">
        <v>1</v>
      </c>
      <c r="BO949" s="24">
        <v>1</v>
      </c>
      <c r="BP949" s="24">
        <v>1</v>
      </c>
      <c r="BQ949" s="24">
        <v>1</v>
      </c>
      <c r="BR949" s="24">
        <v>0</v>
      </c>
      <c r="BS949" s="24">
        <v>1</v>
      </c>
      <c r="BT949" s="24">
        <v>1</v>
      </c>
      <c r="BU949" s="24">
        <v>0.5</v>
      </c>
      <c r="BV949" s="24">
        <v>0.5</v>
      </c>
      <c r="BW949" s="24">
        <v>0.5</v>
      </c>
      <c r="BX949" s="24">
        <v>0</v>
      </c>
      <c r="BY949" s="24">
        <v>0.5</v>
      </c>
      <c r="BZ949" s="24">
        <v>1</v>
      </c>
      <c r="CB949" s="24">
        <v>1</v>
      </c>
      <c r="CC949" s="24">
        <v>0</v>
      </c>
      <c r="CD949" s="24">
        <v>150</v>
      </c>
      <c r="CE949" s="24">
        <v>152</v>
      </c>
      <c r="CF949" s="24">
        <v>151</v>
      </c>
      <c r="CG949" s="24">
        <v>150</v>
      </c>
      <c r="CH949" s="24">
        <v>151</v>
      </c>
      <c r="CI949" s="24">
        <v>150</v>
      </c>
      <c r="CO949" s="34">
        <f t="shared" si="68"/>
        <v>2204976</v>
      </c>
    </row>
    <row r="950" spans="1:93" ht="15" hidden="1">
      <c r="A950" s="23" t="s">
        <v>166</v>
      </c>
      <c r="B950" s="52">
        <v>40508</v>
      </c>
      <c r="C950" s="25" t="str">
        <f t="shared" si="67"/>
        <v/>
      </c>
      <c r="G950" s="24">
        <f t="shared" si="69"/>
        <v>127</v>
      </c>
      <c r="H950" s="27">
        <v>101074</v>
      </c>
      <c r="I950" s="24" t="str">
        <f t="shared" si="70"/>
        <v/>
      </c>
      <c r="K950" s="24">
        <f>IF(J950&gt;900,_xlfn.XLOOKUP(ROUND(J950,0),ELClassRimThickness!$B$1:$B$78,ELClassRimThickness!$C$1:$C$78,0,1,1),J950)</f>
        <v>0</v>
      </c>
      <c r="L950" s="24">
        <v>66</v>
      </c>
      <c r="M950" s="24">
        <f>IF(L950&gt;900,_xlfn.XLOOKUP(ROUND(L950,0),ELClassRimThickness!$B$1:$B$78,ELClassRimThickness!$C$1:$C$78,0,1,1),L950)</f>
        <v>66</v>
      </c>
      <c r="N950" s="24">
        <v>66</v>
      </c>
      <c r="O950" s="24">
        <f>IF(N950&gt;900,_xlfn.XLOOKUP(ROUND(N950,0),ELClassRimThickness!$B$1:$B$78,ELClassRimThickness!$C$1:$C$78,0,1,1),N950)</f>
        <v>66</v>
      </c>
      <c r="P950" s="24">
        <v>66</v>
      </c>
      <c r="Q950" s="24">
        <f>IF(P950&gt;900,_xlfn.XLOOKUP(ROUND(P950,0),ELClassRimThickness!$B$1:$B$78,ELClassRimThickness!$C$1:$C$78,0,1,1),P950)</f>
        <v>66</v>
      </c>
      <c r="S950" s="24">
        <f>IF(R950&gt;900,_xlfn.XLOOKUP(ROUND(R950,0),ELClassRimThickness!$B$1:$B$78,ELClassRimThickness!$C$1:$C$78,0,1,1),R950)</f>
        <v>0</v>
      </c>
      <c r="T950" s="24">
        <v>65</v>
      </c>
      <c r="U950" s="24">
        <f>IF(T950&gt;900,_xlfn.XLOOKUP(ROUND(T950,0),ELClassRimThickness!$B$1:$B$78,ELClassRimThickness!$C$1:$C$78,0,1,1),T950)</f>
        <v>65</v>
      </c>
      <c r="V950" s="24">
        <v>65.5</v>
      </c>
      <c r="W950" s="24">
        <f>IF(V950&gt;900,_xlfn.XLOOKUP(ROUND(V950,0),ELClassRimThickness!$B$1:$B$78,ELClassRimThickness!$C$1:$C$78,0,1,1),V950)</f>
        <v>65.5</v>
      </c>
      <c r="X950" s="24">
        <v>65.5</v>
      </c>
      <c r="Y950" s="24">
        <f>IF(X950&gt;900,_xlfn.XLOOKUP(ROUND(X950,0),ELClassRimThickness!$B$1:$B$78,ELClassRimThickness!$C$1:$C$78,0,1,1),X950)</f>
        <v>65.5</v>
      </c>
      <c r="Z950" s="24">
        <v>65.5</v>
      </c>
      <c r="AA950" s="24">
        <f>IF(Z950&gt;900,_xlfn.XLOOKUP(ROUND(Z950,0),ELClassRimThickness!$B$1:$B$78,ELClassRimThickness!$C$1:$C$78,0,1,1),Z950)</f>
        <v>65.5</v>
      </c>
      <c r="AB950" s="24">
        <v>66</v>
      </c>
      <c r="AC950" s="24">
        <f>IF(AB950&gt;900,_xlfn.XLOOKUP(ROUND(AB950,0),ELClassRimThickness!$B$1:$B$78,ELClassRimThickness!$C$1:$C$78,0,1,1),AB950)</f>
        <v>66</v>
      </c>
      <c r="AD950" s="24">
        <v>66</v>
      </c>
      <c r="AE950" s="24">
        <f>IF(AD950&gt;900,_xlfn.XLOOKUP(ROUND(AD950,0),ELClassRimThickness!$B$1:$B$78,ELClassRimThickness!$C$1:$C$78,0,1,1),AD950)</f>
        <v>66</v>
      </c>
      <c r="AF950" s="24">
        <v>66</v>
      </c>
      <c r="AG950" s="24">
        <f>IF(AF950&gt;900,_xlfn.XLOOKUP(ROUND(AF950,0),ELClassRimThickness!$B$1:$B$78,ELClassRimThickness!$C$1:$C$78,0,1,1),AF950)</f>
        <v>66</v>
      </c>
      <c r="AH950" s="24">
        <v>28</v>
      </c>
      <c r="AI950" s="24">
        <v>26</v>
      </c>
      <c r="AJ950" s="24">
        <v>26</v>
      </c>
      <c r="AK950" s="24">
        <v>28</v>
      </c>
      <c r="AL950" s="24">
        <v>26</v>
      </c>
      <c r="AM950" s="24">
        <v>26</v>
      </c>
      <c r="AN950" s="24">
        <v>27</v>
      </c>
      <c r="AO950" s="24">
        <v>27</v>
      </c>
      <c r="AP950" s="24">
        <v>26</v>
      </c>
      <c r="AQ950" s="24">
        <v>28</v>
      </c>
      <c r="AR950" s="24">
        <v>26</v>
      </c>
      <c r="AS950" s="24">
        <v>26</v>
      </c>
      <c r="AT950" s="24">
        <v>29.5</v>
      </c>
      <c r="AU950" s="24">
        <v>29</v>
      </c>
      <c r="AV950" s="24">
        <v>29</v>
      </c>
      <c r="AW950" s="24">
        <v>30</v>
      </c>
      <c r="AX950" s="24">
        <v>29</v>
      </c>
      <c r="AY950" s="24">
        <v>29</v>
      </c>
      <c r="AZ950" s="24">
        <v>29.5</v>
      </c>
      <c r="BA950" s="24">
        <v>28.5</v>
      </c>
      <c r="BB950" s="24">
        <v>30</v>
      </c>
      <c r="BC950" s="24">
        <v>29.5</v>
      </c>
      <c r="BD950" s="24">
        <v>30</v>
      </c>
      <c r="BE950" s="24">
        <v>30</v>
      </c>
      <c r="BF950" s="24">
        <v>1</v>
      </c>
      <c r="BG950" s="24">
        <v>0.5</v>
      </c>
      <c r="BH950" s="24">
        <v>0.5</v>
      </c>
      <c r="BI950" s="24">
        <v>0.5</v>
      </c>
      <c r="BJ950" s="24">
        <v>0.5</v>
      </c>
      <c r="BL950" s="24">
        <v>0.5</v>
      </c>
      <c r="BM950" s="24">
        <v>0.5</v>
      </c>
      <c r="BN950" s="24">
        <v>0.5</v>
      </c>
      <c r="BO950" s="24">
        <v>1</v>
      </c>
      <c r="BP950" s="24">
        <v>1</v>
      </c>
      <c r="BQ950" s="24">
        <v>1</v>
      </c>
      <c r="BR950" s="24">
        <v>0.5</v>
      </c>
      <c r="BS950" s="24">
        <v>0.5</v>
      </c>
      <c r="BT950" s="24">
        <v>0.5</v>
      </c>
      <c r="BU950" s="24">
        <v>0.5</v>
      </c>
      <c r="BV950" s="24">
        <v>0.5</v>
      </c>
      <c r="BW950" s="24">
        <v>0.5</v>
      </c>
      <c r="BX950" s="24">
        <v>0.5</v>
      </c>
      <c r="BY950" s="24">
        <v>0.5</v>
      </c>
      <c r="BZ950" s="24">
        <v>0.5</v>
      </c>
      <c r="CB950" s="24">
        <v>0.5</v>
      </c>
      <c r="CC950" s="24">
        <v>0.5</v>
      </c>
      <c r="CD950" s="24">
        <v>160</v>
      </c>
      <c r="CE950" s="24">
        <v>160</v>
      </c>
      <c r="CF950" s="24">
        <v>165</v>
      </c>
      <c r="CG950" s="24">
        <v>165</v>
      </c>
      <c r="CH950" s="24">
        <v>160</v>
      </c>
      <c r="CI950" s="24">
        <v>160</v>
      </c>
      <c r="CO950" s="34">
        <f t="shared" si="68"/>
        <v>101074</v>
      </c>
    </row>
    <row r="951" spans="1:93" ht="15" hidden="1">
      <c r="A951" s="23" t="s">
        <v>166</v>
      </c>
      <c r="B951" s="52">
        <v>40578</v>
      </c>
      <c r="C951" s="25" t="str">
        <f t="shared" si="67"/>
        <v/>
      </c>
      <c r="G951" s="24">
        <f t="shared" si="69"/>
        <v>70</v>
      </c>
      <c r="H951" s="24">
        <v>2212757</v>
      </c>
      <c r="I951" s="24" t="b">
        <f t="shared" si="70"/>
        <v>0</v>
      </c>
      <c r="K951" s="24">
        <f>IF(J951&gt;900,_xlfn.XLOOKUP(ROUND(J951,0),ELClassRimThickness!$B$1:$B$78,ELClassRimThickness!$C$1:$C$78,0,1,1),J951)</f>
        <v>0</v>
      </c>
      <c r="L951" s="24">
        <v>65</v>
      </c>
      <c r="M951" s="24">
        <f>IF(L951&gt;900,_xlfn.XLOOKUP(ROUND(L951,0),ELClassRimThickness!$B$1:$B$78,ELClassRimThickness!$C$1:$C$78,0,1,1),L951)</f>
        <v>65</v>
      </c>
      <c r="N951" s="24">
        <v>65</v>
      </c>
      <c r="O951" s="24">
        <f>IF(N951&gt;900,_xlfn.XLOOKUP(ROUND(N951,0),ELClassRimThickness!$B$1:$B$78,ELClassRimThickness!$C$1:$C$78,0,1,1),N951)</f>
        <v>65</v>
      </c>
      <c r="P951" s="24">
        <v>65</v>
      </c>
      <c r="Q951" s="24">
        <f>IF(P951&gt;900,_xlfn.XLOOKUP(ROUND(P951,0),ELClassRimThickness!$B$1:$B$78,ELClassRimThickness!$C$1:$C$78,0,1,1),P951)</f>
        <v>65</v>
      </c>
      <c r="S951" s="24">
        <f>IF(R951&gt;900,_xlfn.XLOOKUP(ROUND(R951,0),ELClassRimThickness!$B$1:$B$78,ELClassRimThickness!$C$1:$C$78,0,1,1),R951)</f>
        <v>0</v>
      </c>
      <c r="T951" s="24">
        <v>66</v>
      </c>
      <c r="U951" s="24">
        <f>IF(T951&gt;900,_xlfn.XLOOKUP(ROUND(T951,0),ELClassRimThickness!$B$1:$B$78,ELClassRimThickness!$C$1:$C$78,0,1,1),T951)</f>
        <v>66</v>
      </c>
      <c r="V951" s="24">
        <v>65.5</v>
      </c>
      <c r="W951" s="24">
        <f>IF(V951&gt;900,_xlfn.XLOOKUP(ROUND(V951,0),ELClassRimThickness!$B$1:$B$78,ELClassRimThickness!$C$1:$C$78,0,1,1),V951)</f>
        <v>65.5</v>
      </c>
      <c r="X951" s="24">
        <v>65</v>
      </c>
      <c r="Y951" s="24">
        <f>IF(X951&gt;900,_xlfn.XLOOKUP(ROUND(X951,0),ELClassRimThickness!$B$1:$B$78,ELClassRimThickness!$C$1:$C$78,0,1,1),X951)</f>
        <v>65</v>
      </c>
      <c r="Z951" s="24">
        <v>65</v>
      </c>
      <c r="AA951" s="24">
        <f>IF(Z951&gt;900,_xlfn.XLOOKUP(ROUND(Z951,0),ELClassRimThickness!$B$1:$B$78,ELClassRimThickness!$C$1:$C$78,0,1,1),Z951)</f>
        <v>65</v>
      </c>
      <c r="AB951" s="24">
        <v>66</v>
      </c>
      <c r="AC951" s="24">
        <f>IF(AB951&gt;900,_xlfn.XLOOKUP(ROUND(AB951,0),ELClassRimThickness!$B$1:$B$78,ELClassRimThickness!$C$1:$C$78,0,1,1),AB951)</f>
        <v>66</v>
      </c>
      <c r="AD951" s="24">
        <v>66</v>
      </c>
      <c r="AE951" s="24">
        <f>IF(AD951&gt;900,_xlfn.XLOOKUP(ROUND(AD951,0),ELClassRimThickness!$B$1:$B$78,ELClassRimThickness!$C$1:$C$78,0,1,1),AD951)</f>
        <v>66</v>
      </c>
      <c r="AF951" s="24">
        <v>66</v>
      </c>
      <c r="AG951" s="24">
        <f>IF(AF951&gt;900,_xlfn.XLOOKUP(ROUND(AF951,0),ELClassRimThickness!$B$1:$B$78,ELClassRimThickness!$C$1:$C$78,0,1,1),AF951)</f>
        <v>66</v>
      </c>
      <c r="AH951" s="24">
        <v>28</v>
      </c>
      <c r="AI951" s="24">
        <v>26</v>
      </c>
      <c r="AJ951" s="24">
        <v>26</v>
      </c>
      <c r="AK951" s="24">
        <v>27</v>
      </c>
      <c r="AL951" s="24">
        <v>26.5</v>
      </c>
      <c r="AM951" s="24">
        <v>26</v>
      </c>
      <c r="AN951" s="24">
        <v>28</v>
      </c>
      <c r="AO951" s="24">
        <v>26</v>
      </c>
      <c r="AP951" s="24">
        <v>28</v>
      </c>
      <c r="AQ951" s="24">
        <v>27</v>
      </c>
      <c r="AR951" s="24">
        <v>26</v>
      </c>
      <c r="AS951" s="24">
        <v>26</v>
      </c>
      <c r="AT951" s="24">
        <v>30</v>
      </c>
      <c r="AU951" s="24">
        <v>29</v>
      </c>
      <c r="AV951" s="24">
        <v>30.5</v>
      </c>
      <c r="AW951" s="24">
        <v>30</v>
      </c>
      <c r="AX951" s="24">
        <v>30</v>
      </c>
      <c r="AY951" s="24">
        <v>29</v>
      </c>
      <c r="AZ951" s="24">
        <v>30</v>
      </c>
      <c r="BA951" s="24">
        <v>29.5</v>
      </c>
      <c r="BB951" s="24">
        <v>29</v>
      </c>
      <c r="BC951" s="24">
        <v>30</v>
      </c>
      <c r="BD951" s="24">
        <v>29.5</v>
      </c>
      <c r="BE951" s="24">
        <v>30</v>
      </c>
      <c r="BF951" s="24">
        <v>1</v>
      </c>
      <c r="BG951" s="24">
        <v>1</v>
      </c>
      <c r="BH951" s="24">
        <v>1</v>
      </c>
      <c r="BI951" s="24">
        <v>0.5</v>
      </c>
      <c r="BJ951" s="24">
        <v>1.5</v>
      </c>
      <c r="BL951" s="24">
        <v>0.5</v>
      </c>
      <c r="BM951" s="24">
        <v>0.5</v>
      </c>
      <c r="BN951" s="24">
        <v>1</v>
      </c>
      <c r="BO951" s="24">
        <v>1</v>
      </c>
      <c r="BP951" s="24">
        <v>1</v>
      </c>
      <c r="BQ951" s="24">
        <v>1</v>
      </c>
      <c r="BR951" s="24">
        <v>0.5</v>
      </c>
      <c r="BS951" s="24">
        <v>0.5</v>
      </c>
      <c r="BT951" s="24">
        <v>0.5</v>
      </c>
      <c r="BU951" s="24">
        <v>0.5</v>
      </c>
      <c r="BV951" s="24">
        <v>0.5</v>
      </c>
      <c r="BW951" s="24">
        <v>0.5</v>
      </c>
      <c r="BX951" s="24">
        <v>0.5</v>
      </c>
      <c r="BY951" s="24">
        <v>0.5</v>
      </c>
      <c r="BZ951" s="24">
        <v>0.5</v>
      </c>
      <c r="CB951" s="24">
        <v>0.5</v>
      </c>
      <c r="CC951" s="24">
        <v>0.5</v>
      </c>
      <c r="CD951" s="24">
        <v>160</v>
      </c>
      <c r="CE951" s="24">
        <v>160</v>
      </c>
      <c r="CF951" s="24">
        <v>160</v>
      </c>
      <c r="CG951" s="24">
        <v>165</v>
      </c>
      <c r="CH951" s="24">
        <v>155</v>
      </c>
      <c r="CI951" s="24">
        <v>160</v>
      </c>
      <c r="CO951" s="34">
        <f t="shared" si="68"/>
        <v>2212757</v>
      </c>
    </row>
    <row r="952" spans="1:93" ht="15" hidden="1">
      <c r="A952" s="23" t="s">
        <v>166</v>
      </c>
      <c r="B952" s="52">
        <v>40646</v>
      </c>
      <c r="C952" s="25" t="str">
        <f t="shared" si="67"/>
        <v/>
      </c>
      <c r="G952" s="24">
        <f t="shared" si="69"/>
        <v>68</v>
      </c>
      <c r="H952" s="24">
        <v>1479</v>
      </c>
      <c r="I952" s="24" t="str">
        <f t="shared" si="70"/>
        <v/>
      </c>
      <c r="K952" s="24">
        <f>IF(J952&gt;900,_xlfn.XLOOKUP(ROUND(J952,0),ELClassRimThickness!$B$1:$B$78,ELClassRimThickness!$C$1:$C$78,0,1,1),J952)</f>
        <v>0</v>
      </c>
      <c r="L952" s="24">
        <v>65</v>
      </c>
      <c r="M952" s="24">
        <f>IF(L952&gt;900,_xlfn.XLOOKUP(ROUND(L952,0),ELClassRimThickness!$B$1:$B$78,ELClassRimThickness!$C$1:$C$78,0,1,1),L952)</f>
        <v>65</v>
      </c>
      <c r="N952" s="24">
        <v>65</v>
      </c>
      <c r="O952" s="24">
        <f>IF(N952&gt;900,_xlfn.XLOOKUP(ROUND(N952,0),ELClassRimThickness!$B$1:$B$78,ELClassRimThickness!$C$1:$C$78,0,1,1),N952)</f>
        <v>65</v>
      </c>
      <c r="P952" s="24">
        <v>64</v>
      </c>
      <c r="Q952" s="24">
        <f>IF(P952&gt;900,_xlfn.XLOOKUP(ROUND(P952,0),ELClassRimThickness!$B$1:$B$78,ELClassRimThickness!$C$1:$C$78,0,1,1),P952)</f>
        <v>64</v>
      </c>
      <c r="S952" s="24">
        <f>IF(R952&gt;900,_xlfn.XLOOKUP(ROUND(R952,0),ELClassRimThickness!$B$1:$B$78,ELClassRimThickness!$C$1:$C$78,0,1,1),R952)</f>
        <v>0</v>
      </c>
      <c r="T952" s="24">
        <v>65</v>
      </c>
      <c r="U952" s="24">
        <f>IF(T952&gt;900,_xlfn.XLOOKUP(ROUND(T952,0),ELClassRimThickness!$B$1:$B$78,ELClassRimThickness!$C$1:$C$78,0,1,1),T952)</f>
        <v>65</v>
      </c>
      <c r="V952" s="24">
        <v>65</v>
      </c>
      <c r="W952" s="24">
        <f>IF(V952&gt;900,_xlfn.XLOOKUP(ROUND(V952,0),ELClassRimThickness!$B$1:$B$78,ELClassRimThickness!$C$1:$C$78,0,1,1),V952)</f>
        <v>65</v>
      </c>
      <c r="X952" s="24">
        <v>65</v>
      </c>
      <c r="Y952" s="24">
        <f>IF(X952&gt;900,_xlfn.XLOOKUP(ROUND(X952,0),ELClassRimThickness!$B$1:$B$78,ELClassRimThickness!$C$1:$C$78,0,1,1),X952)</f>
        <v>65</v>
      </c>
      <c r="Z952" s="24">
        <v>65</v>
      </c>
      <c r="AA952" s="24">
        <f>IF(Z952&gt;900,_xlfn.XLOOKUP(ROUND(Z952,0),ELClassRimThickness!$B$1:$B$78,ELClassRimThickness!$C$1:$C$78,0,1,1),Z952)</f>
        <v>65</v>
      </c>
      <c r="AB952" s="24">
        <v>65</v>
      </c>
      <c r="AC952" s="24">
        <f>IF(AB952&gt;900,_xlfn.XLOOKUP(ROUND(AB952,0),ELClassRimThickness!$B$1:$B$78,ELClassRimThickness!$C$1:$C$78,0,1,1),AB952)</f>
        <v>65</v>
      </c>
      <c r="AD952" s="24">
        <v>65</v>
      </c>
      <c r="AE952" s="24">
        <f>IF(AD952&gt;900,_xlfn.XLOOKUP(ROUND(AD952,0),ELClassRimThickness!$B$1:$B$78,ELClassRimThickness!$C$1:$C$78,0,1,1),AD952)</f>
        <v>65</v>
      </c>
      <c r="AF952" s="24">
        <v>65</v>
      </c>
      <c r="AG952" s="24">
        <f>IF(AF952&gt;900,_xlfn.XLOOKUP(ROUND(AF952,0),ELClassRimThickness!$B$1:$B$78,ELClassRimThickness!$C$1:$C$78,0,1,1),AF952)</f>
        <v>65</v>
      </c>
      <c r="AH952" s="24">
        <v>25</v>
      </c>
      <c r="AI952" s="24">
        <v>26</v>
      </c>
      <c r="AJ952" s="24">
        <v>25</v>
      </c>
      <c r="AK952" s="24">
        <v>27</v>
      </c>
      <c r="AL952" s="24">
        <v>26</v>
      </c>
      <c r="AM952" s="24">
        <v>26</v>
      </c>
      <c r="AN952" s="24">
        <v>26</v>
      </c>
      <c r="AO952" s="24">
        <v>26</v>
      </c>
      <c r="AP952" s="24">
        <v>26</v>
      </c>
      <c r="AQ952" s="24">
        <v>26</v>
      </c>
      <c r="AR952" s="24">
        <v>26</v>
      </c>
      <c r="AS952" s="24">
        <v>26</v>
      </c>
      <c r="AT952" s="24">
        <v>30</v>
      </c>
      <c r="AU952" s="24">
        <v>28</v>
      </c>
      <c r="AV952" s="24">
        <v>28.5</v>
      </c>
      <c r="AW952" s="24">
        <v>30</v>
      </c>
      <c r="AX952" s="24">
        <v>29.5</v>
      </c>
      <c r="AY952" s="24">
        <v>29.5</v>
      </c>
      <c r="AZ952" s="24">
        <v>30</v>
      </c>
      <c r="BA952" s="24">
        <v>29</v>
      </c>
      <c r="BB952" s="24">
        <v>30</v>
      </c>
      <c r="BC952" s="24">
        <v>29</v>
      </c>
      <c r="BD952" s="24">
        <v>28</v>
      </c>
      <c r="BE952" s="24">
        <v>29</v>
      </c>
      <c r="BF952" s="24">
        <v>1</v>
      </c>
      <c r="BG952" s="24">
        <v>0.5</v>
      </c>
      <c r="BH952" s="24">
        <v>0.5</v>
      </c>
      <c r="BI952" s="24">
        <v>2</v>
      </c>
      <c r="BJ952" s="24">
        <v>1</v>
      </c>
      <c r="BL952" s="24">
        <v>1</v>
      </c>
      <c r="BM952" s="24">
        <v>1</v>
      </c>
      <c r="BN952" s="24">
        <v>1</v>
      </c>
      <c r="BO952" s="24">
        <v>0.5</v>
      </c>
      <c r="BP952" s="24">
        <v>1</v>
      </c>
      <c r="BQ952" s="24">
        <v>1.5</v>
      </c>
      <c r="BR952" s="24">
        <v>0.2</v>
      </c>
      <c r="BS952" s="24">
        <v>0.5</v>
      </c>
      <c r="BT952" s="24">
        <v>0.5</v>
      </c>
      <c r="BU952" s="24">
        <v>0.2</v>
      </c>
      <c r="BV952" s="24">
        <v>0.5</v>
      </c>
      <c r="BW952" s="24">
        <v>0.5</v>
      </c>
      <c r="BX952" s="24">
        <v>0.2</v>
      </c>
      <c r="BY952" s="24">
        <v>0.5</v>
      </c>
      <c r="BZ952" s="24">
        <v>0.5</v>
      </c>
      <c r="CB952" s="24">
        <v>1</v>
      </c>
      <c r="CC952" s="24">
        <v>0.5</v>
      </c>
      <c r="CD952" s="24">
        <v>152</v>
      </c>
      <c r="CE952" s="24">
        <v>159</v>
      </c>
      <c r="CF952" s="24">
        <v>159</v>
      </c>
      <c r="CG952" s="24">
        <v>152</v>
      </c>
      <c r="CH952" s="24">
        <v>152</v>
      </c>
      <c r="CI952" s="24">
        <v>152</v>
      </c>
      <c r="CO952" s="34">
        <f t="shared" si="68"/>
        <v>1479</v>
      </c>
    </row>
    <row r="953" spans="1:93" ht="15" hidden="1">
      <c r="A953" s="23" t="s">
        <v>166</v>
      </c>
      <c r="B953" s="52">
        <v>40710</v>
      </c>
      <c r="C953" s="25" t="str">
        <f t="shared" si="67"/>
        <v/>
      </c>
      <c r="G953" s="24">
        <f t="shared" si="69"/>
        <v>64</v>
      </c>
      <c r="H953" s="26">
        <f>(H954-H952)/(G953+G954)*G953+H952</f>
        <v>1137467.2239999999</v>
      </c>
      <c r="I953" s="24" t="str">
        <f t="shared" si="70"/>
        <v/>
      </c>
      <c r="K953" s="24">
        <f>IF(J953&gt;900,_xlfn.XLOOKUP(ROUND(J953,0),ELClassRimThickness!$B$1:$B$78,ELClassRimThickness!$C$1:$C$78,0,1,1),J953)</f>
        <v>0</v>
      </c>
      <c r="L953" s="24">
        <v>65</v>
      </c>
      <c r="M953" s="24">
        <f>IF(L953&gt;900,_xlfn.XLOOKUP(ROUND(L953,0),ELClassRimThickness!$B$1:$B$78,ELClassRimThickness!$C$1:$C$78,0,1,1),L953)</f>
        <v>65</v>
      </c>
      <c r="N953" s="24">
        <v>65</v>
      </c>
      <c r="O953" s="24">
        <f>IF(N953&gt;900,_xlfn.XLOOKUP(ROUND(N953,0),ELClassRimThickness!$B$1:$B$78,ELClassRimThickness!$C$1:$C$78,0,1,1),N953)</f>
        <v>65</v>
      </c>
      <c r="P953" s="24">
        <v>64</v>
      </c>
      <c r="Q953" s="24">
        <f>IF(P953&gt;900,_xlfn.XLOOKUP(ROUND(P953,0),ELClassRimThickness!$B$1:$B$78,ELClassRimThickness!$C$1:$C$78,0,1,1),P953)</f>
        <v>64</v>
      </c>
      <c r="S953" s="24">
        <f>IF(R953&gt;900,_xlfn.XLOOKUP(ROUND(R953,0),ELClassRimThickness!$B$1:$B$78,ELClassRimThickness!$C$1:$C$78,0,1,1),R953)</f>
        <v>0</v>
      </c>
      <c r="T953" s="24">
        <v>65</v>
      </c>
      <c r="U953" s="24">
        <f>IF(T953&gt;900,_xlfn.XLOOKUP(ROUND(T953,0),ELClassRimThickness!$B$1:$B$78,ELClassRimThickness!$C$1:$C$78,0,1,1),T953)</f>
        <v>65</v>
      </c>
      <c r="V953" s="24">
        <v>65</v>
      </c>
      <c r="W953" s="24">
        <f>IF(V953&gt;900,_xlfn.XLOOKUP(ROUND(V953,0),ELClassRimThickness!$B$1:$B$78,ELClassRimThickness!$C$1:$C$78,0,1,1),V953)</f>
        <v>65</v>
      </c>
      <c r="X953" s="24">
        <v>65</v>
      </c>
      <c r="Y953" s="24">
        <f>IF(X953&gt;900,_xlfn.XLOOKUP(ROUND(X953,0),ELClassRimThickness!$B$1:$B$78,ELClassRimThickness!$C$1:$C$78,0,1,1),X953)</f>
        <v>65</v>
      </c>
      <c r="Z953" s="24">
        <v>65</v>
      </c>
      <c r="AA953" s="24">
        <f>IF(Z953&gt;900,_xlfn.XLOOKUP(ROUND(Z953,0),ELClassRimThickness!$B$1:$B$78,ELClassRimThickness!$C$1:$C$78,0,1,1),Z953)</f>
        <v>65</v>
      </c>
      <c r="AB953" s="24">
        <v>65</v>
      </c>
      <c r="AC953" s="24">
        <f>IF(AB953&gt;900,_xlfn.XLOOKUP(ROUND(AB953,0),ELClassRimThickness!$B$1:$B$78,ELClassRimThickness!$C$1:$C$78,0,1,1),AB953)</f>
        <v>65</v>
      </c>
      <c r="AD953" s="24">
        <v>65</v>
      </c>
      <c r="AE953" s="24">
        <f>IF(AD953&gt;900,_xlfn.XLOOKUP(ROUND(AD953,0),ELClassRimThickness!$B$1:$B$78,ELClassRimThickness!$C$1:$C$78,0,1,1),AD953)</f>
        <v>65</v>
      </c>
      <c r="AF953" s="24">
        <v>65</v>
      </c>
      <c r="AG953" s="24">
        <f>IF(AF953&gt;900,_xlfn.XLOOKUP(ROUND(AF953,0),ELClassRimThickness!$B$1:$B$78,ELClassRimThickness!$C$1:$C$78,0,1,1),AF953)</f>
        <v>65</v>
      </c>
      <c r="AH953" s="24">
        <v>27</v>
      </c>
      <c r="AI953" s="24">
        <v>26.5</v>
      </c>
      <c r="AJ953" s="24">
        <v>25</v>
      </c>
      <c r="AK953" s="24">
        <v>26.5</v>
      </c>
      <c r="AL953" s="24">
        <v>26</v>
      </c>
      <c r="AM953" s="24">
        <v>26</v>
      </c>
      <c r="AN953" s="24">
        <v>26</v>
      </c>
      <c r="AO953" s="24">
        <v>26</v>
      </c>
      <c r="AP953" s="24">
        <v>26</v>
      </c>
      <c r="AQ953" s="24">
        <v>26.5</v>
      </c>
      <c r="AR953" s="24">
        <v>26</v>
      </c>
      <c r="AS953" s="24">
        <v>26</v>
      </c>
      <c r="AT953" s="24">
        <v>30</v>
      </c>
      <c r="AU953" s="24">
        <v>28</v>
      </c>
      <c r="AV953" s="24">
        <v>29</v>
      </c>
      <c r="AW953" s="24">
        <v>30</v>
      </c>
      <c r="AX953" s="24">
        <v>29.5</v>
      </c>
      <c r="AY953" s="24">
        <v>29.5</v>
      </c>
      <c r="AZ953" s="24">
        <v>30</v>
      </c>
      <c r="BA953" s="24">
        <v>29</v>
      </c>
      <c r="BB953" s="24">
        <v>30</v>
      </c>
      <c r="BC953" s="24">
        <v>29</v>
      </c>
      <c r="BD953" s="24">
        <v>28.5</v>
      </c>
      <c r="BE953" s="24">
        <v>29</v>
      </c>
      <c r="BF953" s="24">
        <v>1</v>
      </c>
      <c r="BG953" s="24">
        <v>0.5</v>
      </c>
      <c r="BH953" s="24">
        <v>0.5</v>
      </c>
      <c r="BI953" s="24">
        <v>1.5</v>
      </c>
      <c r="BJ953" s="24">
        <v>1</v>
      </c>
      <c r="BL953" s="24">
        <v>1</v>
      </c>
      <c r="BM953" s="24">
        <v>1</v>
      </c>
      <c r="BN953" s="24">
        <v>1</v>
      </c>
      <c r="BO953" s="24">
        <v>0.5</v>
      </c>
      <c r="BP953" s="24">
        <v>1</v>
      </c>
      <c r="BQ953" s="24">
        <v>1</v>
      </c>
      <c r="BR953" s="24">
        <v>0.3</v>
      </c>
      <c r="BS953" s="24">
        <v>0.5</v>
      </c>
      <c r="BT953" s="24">
        <v>0.5</v>
      </c>
      <c r="BU953" s="24">
        <v>0.5</v>
      </c>
      <c r="BV953" s="24">
        <v>0.5</v>
      </c>
      <c r="BW953" s="24">
        <v>0.5</v>
      </c>
      <c r="BX953" s="24">
        <v>0.5</v>
      </c>
      <c r="BY953" s="24">
        <v>0.5</v>
      </c>
      <c r="BZ953" s="24">
        <v>0.5</v>
      </c>
      <c r="CB953" s="24">
        <v>1</v>
      </c>
      <c r="CC953" s="24">
        <v>0.5</v>
      </c>
      <c r="CD953" s="24">
        <v>152</v>
      </c>
      <c r="CE953" s="24">
        <v>154</v>
      </c>
      <c r="CF953" s="24">
        <v>159</v>
      </c>
      <c r="CG953" s="24">
        <v>152</v>
      </c>
      <c r="CH953" s="24">
        <v>152</v>
      </c>
      <c r="CI953" s="24">
        <v>152</v>
      </c>
      <c r="CO953" s="34">
        <f t="shared" si="68"/>
        <v>1137467.2239999999</v>
      </c>
    </row>
    <row r="954" spans="1:93" ht="15" hidden="1">
      <c r="A954" s="23" t="s">
        <v>166</v>
      </c>
      <c r="B954" s="52">
        <v>40771</v>
      </c>
      <c r="C954" s="25" t="str">
        <f t="shared" si="67"/>
        <v/>
      </c>
      <c r="G954" s="24">
        <f t="shared" si="69"/>
        <v>61</v>
      </c>
      <c r="H954" s="27">
        <v>2220206</v>
      </c>
      <c r="I954" s="24" t="b">
        <f t="shared" si="70"/>
        <v>0</v>
      </c>
      <c r="K954" s="24">
        <f>IF(J954&gt;900,_xlfn.XLOOKUP(ROUND(J954,0),ELClassRimThickness!$B$1:$B$78,ELClassRimThickness!$C$1:$C$78,0,1,1),J954)</f>
        <v>0</v>
      </c>
      <c r="L954" s="24">
        <v>66</v>
      </c>
      <c r="M954" s="24">
        <f>IF(L954&gt;900,_xlfn.XLOOKUP(ROUND(L954,0),ELClassRimThickness!$B$1:$B$78,ELClassRimThickness!$C$1:$C$78,0,1,1),L954)</f>
        <v>66</v>
      </c>
      <c r="N954" s="24">
        <v>66</v>
      </c>
      <c r="O954" s="24">
        <f>IF(N954&gt;900,_xlfn.XLOOKUP(ROUND(N954,0),ELClassRimThickness!$B$1:$B$78,ELClassRimThickness!$C$1:$C$78,0,1,1),N954)</f>
        <v>66</v>
      </c>
      <c r="P954" s="24">
        <v>66</v>
      </c>
      <c r="Q954" s="24">
        <f>IF(P954&gt;900,_xlfn.XLOOKUP(ROUND(P954,0),ELClassRimThickness!$B$1:$B$78,ELClassRimThickness!$C$1:$C$78,0,1,1),P954)</f>
        <v>66</v>
      </c>
      <c r="S954" s="24">
        <f>IF(R954&gt;900,_xlfn.XLOOKUP(ROUND(R954,0),ELClassRimThickness!$B$1:$B$78,ELClassRimThickness!$C$1:$C$78,0,1,1),R954)</f>
        <v>0</v>
      </c>
      <c r="T954" s="24">
        <v>66</v>
      </c>
      <c r="U954" s="24">
        <f>IF(T954&gt;900,_xlfn.XLOOKUP(ROUND(T954,0),ELClassRimThickness!$B$1:$B$78,ELClassRimThickness!$C$1:$C$78,0,1,1),T954)</f>
        <v>66</v>
      </c>
      <c r="V954" s="24">
        <v>66</v>
      </c>
      <c r="W954" s="24">
        <f>IF(V954&gt;900,_xlfn.XLOOKUP(ROUND(V954,0),ELClassRimThickness!$B$1:$B$78,ELClassRimThickness!$C$1:$C$78,0,1,1),V954)</f>
        <v>66</v>
      </c>
      <c r="X954" s="24">
        <v>66</v>
      </c>
      <c r="Y954" s="24">
        <f>IF(X954&gt;900,_xlfn.XLOOKUP(ROUND(X954,0),ELClassRimThickness!$B$1:$B$78,ELClassRimThickness!$C$1:$C$78,0,1,1),X954)</f>
        <v>66</v>
      </c>
      <c r="Z954" s="24">
        <v>66</v>
      </c>
      <c r="AA954" s="24">
        <f>IF(Z954&gt;900,_xlfn.XLOOKUP(ROUND(Z954,0),ELClassRimThickness!$B$1:$B$78,ELClassRimThickness!$C$1:$C$78,0,1,1),Z954)</f>
        <v>66</v>
      </c>
      <c r="AB954" s="24">
        <v>66</v>
      </c>
      <c r="AC954" s="24">
        <f>IF(AB954&gt;900,_xlfn.XLOOKUP(ROUND(AB954,0),ELClassRimThickness!$B$1:$B$78,ELClassRimThickness!$C$1:$C$78,0,1,1),AB954)</f>
        <v>66</v>
      </c>
      <c r="AD954" s="24">
        <v>66</v>
      </c>
      <c r="AE954" s="24">
        <f>IF(AD954&gt;900,_xlfn.XLOOKUP(ROUND(AD954,0),ELClassRimThickness!$B$1:$B$78,ELClassRimThickness!$C$1:$C$78,0,1,1),AD954)</f>
        <v>66</v>
      </c>
      <c r="AF954" s="24">
        <v>66</v>
      </c>
      <c r="AG954" s="24">
        <f>IF(AF954&gt;900,_xlfn.XLOOKUP(ROUND(AF954,0),ELClassRimThickness!$B$1:$B$78,ELClassRimThickness!$C$1:$C$78,0,1,1),AF954)</f>
        <v>66</v>
      </c>
      <c r="AH954" s="24">
        <v>27</v>
      </c>
      <c r="AI954" s="24">
        <v>26</v>
      </c>
      <c r="AJ954" s="24">
        <v>26</v>
      </c>
      <c r="AK954" s="24">
        <v>26</v>
      </c>
      <c r="AL954" s="24">
        <v>25</v>
      </c>
      <c r="AM954" s="24">
        <v>26</v>
      </c>
      <c r="AN954" s="24">
        <v>27</v>
      </c>
      <c r="AO954" s="24">
        <v>27</v>
      </c>
      <c r="AP954" s="24">
        <v>26</v>
      </c>
      <c r="AQ954" s="24">
        <v>27</v>
      </c>
      <c r="AR954" s="24">
        <v>25</v>
      </c>
      <c r="AS954" s="24">
        <v>26</v>
      </c>
      <c r="AT954" s="24">
        <v>28</v>
      </c>
      <c r="AU954" s="24">
        <v>29</v>
      </c>
      <c r="AV954" s="24">
        <v>28</v>
      </c>
      <c r="AW954" s="24">
        <v>29</v>
      </c>
      <c r="AX954" s="24">
        <v>29</v>
      </c>
      <c r="AY954" s="24">
        <v>29</v>
      </c>
      <c r="AZ954" s="24">
        <v>28</v>
      </c>
      <c r="BA954" s="24">
        <v>29</v>
      </c>
      <c r="BB954" s="24">
        <v>30</v>
      </c>
      <c r="BC954" s="24">
        <v>30</v>
      </c>
      <c r="BD954" s="24">
        <v>30</v>
      </c>
      <c r="BE954" s="24">
        <v>30</v>
      </c>
      <c r="BF954" s="24">
        <v>0</v>
      </c>
      <c r="BG954" s="24">
        <v>0</v>
      </c>
      <c r="BH954" s="24">
        <v>0</v>
      </c>
      <c r="BI954" s="24">
        <v>0</v>
      </c>
      <c r="BJ954" s="24">
        <v>0</v>
      </c>
      <c r="BL954" s="24">
        <v>0</v>
      </c>
      <c r="BM954" s="24">
        <v>0</v>
      </c>
      <c r="BN954" s="24">
        <v>0</v>
      </c>
      <c r="BO954" s="24">
        <v>0</v>
      </c>
      <c r="BP954" s="24">
        <v>0</v>
      </c>
      <c r="BQ954" s="24">
        <v>0</v>
      </c>
      <c r="BR954" s="24">
        <v>0.5</v>
      </c>
      <c r="BS954" s="24">
        <v>0.5</v>
      </c>
      <c r="BT954" s="24">
        <v>0.5</v>
      </c>
      <c r="BU954" s="24">
        <v>0.5</v>
      </c>
      <c r="BV954" s="24">
        <v>0.5</v>
      </c>
      <c r="BW954" s="24">
        <v>0.5</v>
      </c>
      <c r="BX954" s="24">
        <v>0.5</v>
      </c>
      <c r="BY954" s="24">
        <v>0.5</v>
      </c>
      <c r="BZ954" s="24">
        <v>0.5</v>
      </c>
      <c r="CB954" s="24">
        <v>1</v>
      </c>
      <c r="CC954" s="24">
        <v>0.5</v>
      </c>
      <c r="CD954" s="24">
        <v>172</v>
      </c>
      <c r="CE954" s="24">
        <v>170</v>
      </c>
      <c r="CF954" s="24">
        <v>171</v>
      </c>
      <c r="CG954" s="24">
        <v>170</v>
      </c>
      <c r="CH954" s="24">
        <v>172</v>
      </c>
      <c r="CI954" s="24">
        <v>170</v>
      </c>
      <c r="CO954" s="34">
        <f t="shared" si="68"/>
        <v>2220206</v>
      </c>
    </row>
    <row r="955" spans="1:93" ht="15" hidden="1">
      <c r="A955" s="23" t="s">
        <v>166</v>
      </c>
      <c r="B955" s="52">
        <v>40834</v>
      </c>
      <c r="C955" s="25" t="str">
        <f t="shared" si="67"/>
        <v/>
      </c>
      <c r="G955" s="24">
        <f t="shared" si="69"/>
        <v>63</v>
      </c>
      <c r="H955" s="32"/>
      <c r="I955" s="24" t="str">
        <f t="shared" si="70"/>
        <v/>
      </c>
      <c r="K955" s="24">
        <f>IF(J955&gt;900,_xlfn.XLOOKUP(ROUND(J955,0),ELClassRimThickness!$B$1:$B$78,ELClassRimThickness!$C$1:$C$78,0,1,1),J955)</f>
        <v>0</v>
      </c>
      <c r="L955" s="24">
        <v>66</v>
      </c>
      <c r="M955" s="24">
        <f>IF(L955&gt;900,_xlfn.XLOOKUP(ROUND(L955,0),ELClassRimThickness!$B$1:$B$78,ELClassRimThickness!$C$1:$C$78,0,1,1),L955)</f>
        <v>66</v>
      </c>
      <c r="N955" s="24">
        <v>65</v>
      </c>
      <c r="O955" s="24">
        <f>IF(N955&gt;900,_xlfn.XLOOKUP(ROUND(N955,0),ELClassRimThickness!$B$1:$B$78,ELClassRimThickness!$C$1:$C$78,0,1,1),N955)</f>
        <v>65</v>
      </c>
      <c r="P955" s="24">
        <v>66</v>
      </c>
      <c r="Q955" s="24">
        <f>IF(P955&gt;900,_xlfn.XLOOKUP(ROUND(P955,0),ELClassRimThickness!$B$1:$B$78,ELClassRimThickness!$C$1:$C$78,0,1,1),P955)</f>
        <v>66</v>
      </c>
      <c r="S955" s="24">
        <f>IF(R955&gt;900,_xlfn.XLOOKUP(ROUND(R955,0),ELClassRimThickness!$B$1:$B$78,ELClassRimThickness!$C$1:$C$78,0,1,1),R955)</f>
        <v>0</v>
      </c>
      <c r="T955" s="24">
        <v>65</v>
      </c>
      <c r="U955" s="24">
        <f>IF(T955&gt;900,_xlfn.XLOOKUP(ROUND(T955,0),ELClassRimThickness!$B$1:$B$78,ELClassRimThickness!$C$1:$C$78,0,1,1),T955)</f>
        <v>65</v>
      </c>
      <c r="V955" s="24">
        <v>66</v>
      </c>
      <c r="W955" s="24">
        <f>IF(V955&gt;900,_xlfn.XLOOKUP(ROUND(V955,0),ELClassRimThickness!$B$1:$B$78,ELClassRimThickness!$C$1:$C$78,0,1,1),V955)</f>
        <v>66</v>
      </c>
      <c r="X955" s="24">
        <v>66</v>
      </c>
      <c r="Y955" s="24">
        <f>IF(X955&gt;900,_xlfn.XLOOKUP(ROUND(X955,0),ELClassRimThickness!$B$1:$B$78,ELClassRimThickness!$C$1:$C$78,0,1,1),X955)</f>
        <v>66</v>
      </c>
      <c r="Z955" s="24">
        <v>66</v>
      </c>
      <c r="AA955" s="24">
        <f>IF(Z955&gt;900,_xlfn.XLOOKUP(ROUND(Z955,0),ELClassRimThickness!$B$1:$B$78,ELClassRimThickness!$C$1:$C$78,0,1,1),Z955)</f>
        <v>66</v>
      </c>
      <c r="AB955" s="24">
        <v>66</v>
      </c>
      <c r="AC955" s="24">
        <f>IF(AB955&gt;900,_xlfn.XLOOKUP(ROUND(AB955,0),ELClassRimThickness!$B$1:$B$78,ELClassRimThickness!$C$1:$C$78,0,1,1),AB955)</f>
        <v>66</v>
      </c>
      <c r="AD955" s="24">
        <v>66</v>
      </c>
      <c r="AE955" s="24">
        <f>IF(AD955&gt;900,_xlfn.XLOOKUP(ROUND(AD955,0),ELClassRimThickness!$B$1:$B$78,ELClassRimThickness!$C$1:$C$78,0,1,1),AD955)</f>
        <v>66</v>
      </c>
      <c r="AF955" s="24">
        <v>66</v>
      </c>
      <c r="AG955" s="24">
        <f>IF(AF955&gt;900,_xlfn.XLOOKUP(ROUND(AF955,0),ELClassRimThickness!$B$1:$B$78,ELClassRimThickness!$C$1:$C$78,0,1,1),AF955)</f>
        <v>66</v>
      </c>
      <c r="AH955" s="24">
        <v>27</v>
      </c>
      <c r="AI955" s="24">
        <v>26</v>
      </c>
      <c r="AJ955" s="24">
        <v>26</v>
      </c>
      <c r="AK955" s="24">
        <v>26</v>
      </c>
      <c r="AL955" s="24">
        <v>25</v>
      </c>
      <c r="AM955" s="24">
        <v>26</v>
      </c>
      <c r="AN955" s="24">
        <v>26.5</v>
      </c>
      <c r="AO955" s="24">
        <v>26</v>
      </c>
      <c r="AP955" s="24">
        <v>27</v>
      </c>
      <c r="AQ955" s="24">
        <v>27</v>
      </c>
      <c r="AR955" s="24">
        <v>26</v>
      </c>
      <c r="AS955" s="24">
        <v>26.5</v>
      </c>
      <c r="AT955" s="24">
        <v>28.5</v>
      </c>
      <c r="AU955" s="24">
        <v>29</v>
      </c>
      <c r="AV955" s="24">
        <v>29</v>
      </c>
      <c r="AW955" s="24">
        <v>29</v>
      </c>
      <c r="AX955" s="24">
        <v>29</v>
      </c>
      <c r="AY955" s="24">
        <v>29.5</v>
      </c>
      <c r="AZ955" s="24">
        <v>29</v>
      </c>
      <c r="BA955" s="24">
        <v>29</v>
      </c>
      <c r="BB955" s="24">
        <v>29</v>
      </c>
      <c r="BC955" s="24">
        <v>30</v>
      </c>
      <c r="BD955" s="24">
        <v>29</v>
      </c>
      <c r="BE955" s="24">
        <v>29.5</v>
      </c>
      <c r="BF955" s="24">
        <v>1.5</v>
      </c>
      <c r="BG955" s="24">
        <v>1</v>
      </c>
      <c r="BH955" s="24">
        <v>1</v>
      </c>
      <c r="BI955" s="24">
        <v>1</v>
      </c>
      <c r="BJ955" s="24">
        <v>1</v>
      </c>
      <c r="BL955" s="24">
        <v>1.5</v>
      </c>
      <c r="BM955" s="24">
        <v>1</v>
      </c>
      <c r="BN955" s="24">
        <v>1</v>
      </c>
      <c r="BO955" s="24">
        <v>1</v>
      </c>
      <c r="BP955" s="24">
        <v>1</v>
      </c>
      <c r="BQ955" s="24">
        <v>1</v>
      </c>
      <c r="BR955" s="24">
        <v>0.5</v>
      </c>
      <c r="BS955" s="24">
        <v>0.5</v>
      </c>
      <c r="BT955" s="24">
        <v>0.5</v>
      </c>
      <c r="BU955" s="24">
        <v>0.5</v>
      </c>
      <c r="BV955" s="24">
        <v>0.5</v>
      </c>
      <c r="BW955" s="24">
        <v>0.5</v>
      </c>
      <c r="BX955" s="24">
        <v>0.5</v>
      </c>
      <c r="BY955" s="24">
        <v>0.5</v>
      </c>
      <c r="BZ955" s="24">
        <v>0.5</v>
      </c>
      <c r="CB955" s="24">
        <v>0.5</v>
      </c>
      <c r="CC955" s="24">
        <v>0.5</v>
      </c>
      <c r="CD955" s="24">
        <v>152</v>
      </c>
      <c r="CE955" s="24">
        <v>152</v>
      </c>
      <c r="CF955" s="24">
        <v>155</v>
      </c>
      <c r="CG955" s="24">
        <v>152</v>
      </c>
      <c r="CH955" s="24">
        <v>153</v>
      </c>
      <c r="CI955" s="24">
        <v>153</v>
      </c>
      <c r="CO955" s="34">
        <f t="shared" si="68"/>
        <v>0</v>
      </c>
    </row>
    <row r="956" spans="1:93" ht="15" hidden="1">
      <c r="A956" s="23" t="s">
        <v>166</v>
      </c>
      <c r="B956" s="52">
        <v>41026</v>
      </c>
      <c r="C956" s="25" t="str">
        <f t="shared" si="67"/>
        <v/>
      </c>
      <c r="G956" s="24">
        <f t="shared" si="69"/>
        <v>192</v>
      </c>
      <c r="H956" s="35"/>
      <c r="I956" s="24" t="str">
        <f t="shared" si="70"/>
        <v/>
      </c>
      <c r="K956" s="24">
        <f>IF(J956&gt;900,_xlfn.XLOOKUP(ROUND(J956,0),ELClassRimThickness!$B$1:$B$78,ELClassRimThickness!$C$1:$C$78,0,1,1),J956)</f>
        <v>0</v>
      </c>
      <c r="L956" s="24">
        <v>65</v>
      </c>
      <c r="M956" s="24">
        <f>IF(L956&gt;900,_xlfn.XLOOKUP(ROUND(L956,0),ELClassRimThickness!$B$1:$B$78,ELClassRimThickness!$C$1:$C$78,0,1,1),L956)</f>
        <v>65</v>
      </c>
      <c r="N956" s="24">
        <v>65</v>
      </c>
      <c r="O956" s="24">
        <f>IF(N956&gt;900,_xlfn.XLOOKUP(ROUND(N956,0),ELClassRimThickness!$B$1:$B$78,ELClassRimThickness!$C$1:$C$78,0,1,1),N956)</f>
        <v>65</v>
      </c>
      <c r="P956" s="24">
        <v>65</v>
      </c>
      <c r="Q956" s="24">
        <f>IF(P956&gt;900,_xlfn.XLOOKUP(ROUND(P956,0),ELClassRimThickness!$B$1:$B$78,ELClassRimThickness!$C$1:$C$78,0,1,1),P956)</f>
        <v>65</v>
      </c>
      <c r="S956" s="24">
        <f>IF(R956&gt;900,_xlfn.XLOOKUP(ROUND(R956,0),ELClassRimThickness!$B$1:$B$78,ELClassRimThickness!$C$1:$C$78,0,1,1),R956)</f>
        <v>0</v>
      </c>
      <c r="T956" s="24">
        <v>65</v>
      </c>
      <c r="U956" s="24">
        <f>IF(T956&gt;900,_xlfn.XLOOKUP(ROUND(T956,0),ELClassRimThickness!$B$1:$B$78,ELClassRimThickness!$C$1:$C$78,0,1,1),T956)</f>
        <v>65</v>
      </c>
      <c r="V956" s="24">
        <v>65</v>
      </c>
      <c r="W956" s="24">
        <f>IF(V956&gt;900,_xlfn.XLOOKUP(ROUND(V956,0),ELClassRimThickness!$B$1:$B$78,ELClassRimThickness!$C$1:$C$78,0,1,1),V956)</f>
        <v>65</v>
      </c>
      <c r="X956" s="24">
        <v>65</v>
      </c>
      <c r="Y956" s="24">
        <f>IF(X956&gt;900,_xlfn.XLOOKUP(ROUND(X956,0),ELClassRimThickness!$B$1:$B$78,ELClassRimThickness!$C$1:$C$78,0,1,1),X956)</f>
        <v>65</v>
      </c>
      <c r="Z956" s="24">
        <v>65</v>
      </c>
      <c r="AA956" s="24">
        <f>IF(Z956&gt;900,_xlfn.XLOOKUP(ROUND(Z956,0),ELClassRimThickness!$B$1:$B$78,ELClassRimThickness!$C$1:$C$78,0,1,1),Z956)</f>
        <v>65</v>
      </c>
      <c r="AB956" s="24">
        <v>65</v>
      </c>
      <c r="AC956" s="24">
        <f>IF(AB956&gt;900,_xlfn.XLOOKUP(ROUND(AB956,0),ELClassRimThickness!$B$1:$B$78,ELClassRimThickness!$C$1:$C$78,0,1,1),AB956)</f>
        <v>65</v>
      </c>
      <c r="AD956" s="24">
        <v>65</v>
      </c>
      <c r="AE956" s="24">
        <f>IF(AD956&gt;900,_xlfn.XLOOKUP(ROUND(AD956,0),ELClassRimThickness!$B$1:$B$78,ELClassRimThickness!$C$1:$C$78,0,1,1),AD956)</f>
        <v>65</v>
      </c>
      <c r="AF956" s="24">
        <v>65</v>
      </c>
      <c r="AG956" s="24">
        <f>IF(AF956&gt;900,_xlfn.XLOOKUP(ROUND(AF956,0),ELClassRimThickness!$B$1:$B$78,ELClassRimThickness!$C$1:$C$78,0,1,1),AF956)</f>
        <v>65</v>
      </c>
      <c r="AH956" s="24">
        <v>27</v>
      </c>
      <c r="AI956" s="24">
        <v>28</v>
      </c>
      <c r="AJ956" s="24">
        <v>27</v>
      </c>
      <c r="AK956" s="24">
        <v>27</v>
      </c>
      <c r="AL956" s="24">
        <v>27</v>
      </c>
      <c r="AM956" s="24">
        <v>27</v>
      </c>
      <c r="AN956" s="24">
        <v>28</v>
      </c>
      <c r="AO956" s="24">
        <v>28</v>
      </c>
      <c r="AP956" s="24">
        <v>27</v>
      </c>
      <c r="AQ956" s="24">
        <v>27</v>
      </c>
      <c r="AR956" s="24">
        <v>25</v>
      </c>
      <c r="AS956" s="24">
        <v>27</v>
      </c>
      <c r="AT956" s="24">
        <v>1.5</v>
      </c>
      <c r="AU956" s="24">
        <v>2</v>
      </c>
      <c r="AV956" s="24">
        <v>1</v>
      </c>
      <c r="AW956" s="24">
        <v>2</v>
      </c>
      <c r="AX956" s="24">
        <v>1</v>
      </c>
      <c r="AY956" s="24">
        <v>1</v>
      </c>
      <c r="AZ956" s="24">
        <v>1</v>
      </c>
      <c r="BA956" s="24">
        <v>1.5</v>
      </c>
      <c r="BB956" s="24">
        <v>2</v>
      </c>
      <c r="BC956" s="24">
        <v>2</v>
      </c>
      <c r="BD956" s="24">
        <v>1.5</v>
      </c>
      <c r="BE956" s="24">
        <v>2</v>
      </c>
      <c r="BF956" s="24">
        <v>1</v>
      </c>
      <c r="BG956" s="24">
        <v>0.5</v>
      </c>
      <c r="BH956" s="24">
        <v>0.5</v>
      </c>
      <c r="BI956" s="24">
        <v>0.5</v>
      </c>
      <c r="BJ956" s="24">
        <v>0</v>
      </c>
      <c r="BL956" s="24">
        <v>0.5</v>
      </c>
      <c r="BM956" s="24">
        <v>0.5</v>
      </c>
      <c r="BN956" s="24">
        <v>0.5</v>
      </c>
      <c r="BO956" s="24">
        <v>0.5</v>
      </c>
      <c r="BP956" s="24">
        <v>0.5</v>
      </c>
      <c r="BQ956" s="24">
        <v>0.5</v>
      </c>
      <c r="BR956" s="24">
        <v>0</v>
      </c>
      <c r="BS956" s="24">
        <v>0</v>
      </c>
      <c r="BT956" s="24">
        <v>0.5</v>
      </c>
      <c r="BU956" s="24">
        <v>0</v>
      </c>
      <c r="BV956" s="24">
        <v>0.5</v>
      </c>
      <c r="BW956" s="24">
        <v>0.5</v>
      </c>
      <c r="BX956" s="24">
        <v>0</v>
      </c>
      <c r="BY956" s="24">
        <v>0.5</v>
      </c>
      <c r="BZ956" s="24">
        <v>0.5</v>
      </c>
      <c r="CB956" s="24">
        <v>0.5</v>
      </c>
      <c r="CC956" s="24">
        <v>0.5</v>
      </c>
      <c r="CO956" s="34">
        <f t="shared" si="68"/>
        <v>0</v>
      </c>
    </row>
    <row r="957" spans="1:93" ht="15" hidden="1">
      <c r="A957" s="23" t="s">
        <v>166</v>
      </c>
      <c r="B957" s="52">
        <v>41106</v>
      </c>
      <c r="C957" s="25" t="str">
        <f t="shared" si="67"/>
        <v/>
      </c>
      <c r="G957" s="24">
        <f t="shared" si="69"/>
        <v>80</v>
      </c>
      <c r="H957" s="37"/>
      <c r="I957" s="24" t="str">
        <f t="shared" si="70"/>
        <v/>
      </c>
      <c r="K957" s="24">
        <f>IF(J957&gt;900,_xlfn.XLOOKUP(ROUND(J957,0),ELClassRimThickness!$B$1:$B$78,ELClassRimThickness!$C$1:$C$78,0,1,1),J957)</f>
        <v>0</v>
      </c>
      <c r="L957" s="24">
        <v>65.5</v>
      </c>
      <c r="M957" s="24">
        <f>IF(L957&gt;900,_xlfn.XLOOKUP(ROUND(L957,0),ELClassRimThickness!$B$1:$B$78,ELClassRimThickness!$C$1:$C$78,0,1,1),L957)</f>
        <v>65.5</v>
      </c>
      <c r="N957" s="24">
        <v>65.5</v>
      </c>
      <c r="O957" s="24">
        <f>IF(N957&gt;900,_xlfn.XLOOKUP(ROUND(N957,0),ELClassRimThickness!$B$1:$B$78,ELClassRimThickness!$C$1:$C$78,0,1,1),N957)</f>
        <v>65.5</v>
      </c>
      <c r="P957" s="24">
        <v>65.5</v>
      </c>
      <c r="Q957" s="24">
        <f>IF(P957&gt;900,_xlfn.XLOOKUP(ROUND(P957,0),ELClassRimThickness!$B$1:$B$78,ELClassRimThickness!$C$1:$C$78,0,1,1),P957)</f>
        <v>65.5</v>
      </c>
      <c r="S957" s="24">
        <f>IF(R957&gt;900,_xlfn.XLOOKUP(ROUND(R957,0),ELClassRimThickness!$B$1:$B$78,ELClassRimThickness!$C$1:$C$78,0,1,1),R957)</f>
        <v>0</v>
      </c>
      <c r="T957" s="24">
        <v>65</v>
      </c>
      <c r="U957" s="24">
        <f>IF(T957&gt;900,_xlfn.XLOOKUP(ROUND(T957,0),ELClassRimThickness!$B$1:$B$78,ELClassRimThickness!$C$1:$C$78,0,1,1),T957)</f>
        <v>65</v>
      </c>
      <c r="V957" s="24">
        <v>65</v>
      </c>
      <c r="W957" s="24">
        <f>IF(V957&gt;900,_xlfn.XLOOKUP(ROUND(V957,0),ELClassRimThickness!$B$1:$B$78,ELClassRimThickness!$C$1:$C$78,0,1,1),V957)</f>
        <v>65</v>
      </c>
      <c r="X957" s="24">
        <v>65</v>
      </c>
      <c r="Y957" s="24">
        <f>IF(X957&gt;900,_xlfn.XLOOKUP(ROUND(X957,0),ELClassRimThickness!$B$1:$B$78,ELClassRimThickness!$C$1:$C$78,0,1,1),X957)</f>
        <v>65</v>
      </c>
      <c r="Z957" s="24">
        <v>65</v>
      </c>
      <c r="AA957" s="24">
        <f>IF(Z957&gt;900,_xlfn.XLOOKUP(ROUND(Z957,0),ELClassRimThickness!$B$1:$B$78,ELClassRimThickness!$C$1:$C$78,0,1,1),Z957)</f>
        <v>65</v>
      </c>
      <c r="AB957" s="24">
        <v>65</v>
      </c>
      <c r="AC957" s="24">
        <f>IF(AB957&gt;900,_xlfn.XLOOKUP(ROUND(AB957,0),ELClassRimThickness!$B$1:$B$78,ELClassRimThickness!$C$1:$C$78,0,1,1),AB957)</f>
        <v>65</v>
      </c>
      <c r="AD957" s="24">
        <v>65</v>
      </c>
      <c r="AE957" s="24">
        <f>IF(AD957&gt;900,_xlfn.XLOOKUP(ROUND(AD957,0),ELClassRimThickness!$B$1:$B$78,ELClassRimThickness!$C$1:$C$78,0,1,1),AD957)</f>
        <v>65</v>
      </c>
      <c r="AF957" s="24">
        <v>65</v>
      </c>
      <c r="AG957" s="24">
        <f>IF(AF957&gt;900,_xlfn.XLOOKUP(ROUND(AF957,0),ELClassRimThickness!$B$1:$B$78,ELClassRimThickness!$C$1:$C$78,0,1,1),AF957)</f>
        <v>65</v>
      </c>
      <c r="AH957" s="24">
        <v>27.5</v>
      </c>
      <c r="AI957" s="24">
        <v>25</v>
      </c>
      <c r="AJ957" s="24">
        <v>26</v>
      </c>
      <c r="AK957" s="24">
        <v>28</v>
      </c>
      <c r="AL957" s="24">
        <v>25</v>
      </c>
      <c r="AM957" s="24">
        <v>26</v>
      </c>
      <c r="AN957" s="24">
        <v>27.5</v>
      </c>
      <c r="AO957" s="24">
        <v>26</v>
      </c>
      <c r="AP957" s="24">
        <v>27</v>
      </c>
      <c r="AQ957" s="24">
        <v>27</v>
      </c>
      <c r="AR957" s="24">
        <v>26</v>
      </c>
      <c r="AS957" s="24">
        <v>27</v>
      </c>
      <c r="AT957" s="24">
        <v>30</v>
      </c>
      <c r="AU957" s="24">
        <v>30</v>
      </c>
      <c r="AV957" s="24">
        <v>31</v>
      </c>
      <c r="AW957" s="24">
        <v>30</v>
      </c>
      <c r="AX957" s="24">
        <v>30</v>
      </c>
      <c r="AY957" s="24">
        <v>32</v>
      </c>
      <c r="AZ957" s="24">
        <v>30</v>
      </c>
      <c r="BA957" s="24">
        <v>29.5</v>
      </c>
      <c r="BB957" s="24">
        <v>30</v>
      </c>
      <c r="BC957" s="24">
        <v>30</v>
      </c>
      <c r="BD957" s="24">
        <v>30.5</v>
      </c>
      <c r="BE957" s="24">
        <v>30.5</v>
      </c>
      <c r="BF957" s="24">
        <v>11</v>
      </c>
      <c r="BG957" s="24">
        <v>1</v>
      </c>
      <c r="BH957" s="24">
        <v>0.5</v>
      </c>
      <c r="BI957" s="24">
        <v>1</v>
      </c>
      <c r="BJ957" s="24">
        <v>1</v>
      </c>
      <c r="BL957" s="24">
        <v>1</v>
      </c>
      <c r="BM957" s="24">
        <v>1</v>
      </c>
      <c r="BN957" s="24">
        <v>1</v>
      </c>
      <c r="BO957" s="24">
        <v>1</v>
      </c>
      <c r="BP957" s="24">
        <v>1</v>
      </c>
      <c r="BQ957" s="24">
        <v>1</v>
      </c>
      <c r="BR957" s="24">
        <v>0</v>
      </c>
      <c r="BS957" s="24">
        <v>0.5</v>
      </c>
      <c r="BT957" s="24">
        <v>0.5</v>
      </c>
      <c r="BU957" s="24">
        <v>0</v>
      </c>
      <c r="BV957" s="24">
        <v>0.5</v>
      </c>
      <c r="BW957" s="24">
        <v>0.5</v>
      </c>
      <c r="BX957" s="24">
        <v>0</v>
      </c>
      <c r="BY957" s="24">
        <v>0</v>
      </c>
      <c r="BZ957" s="24">
        <v>0.5</v>
      </c>
      <c r="CB957" s="24">
        <v>0.5</v>
      </c>
      <c r="CC957" s="24">
        <v>0.5</v>
      </c>
      <c r="CD957" s="24">
        <v>155</v>
      </c>
      <c r="CE957" s="24">
        <v>155</v>
      </c>
      <c r="CF957" s="24">
        <v>154</v>
      </c>
      <c r="CG957" s="24">
        <v>150</v>
      </c>
      <c r="CH957" s="24">
        <v>152</v>
      </c>
      <c r="CI957" s="24">
        <v>151</v>
      </c>
      <c r="CO957" s="34">
        <f t="shared" si="68"/>
        <v>1835644.7852760735</v>
      </c>
    </row>
    <row r="958" spans="1:93" ht="15" hidden="1">
      <c r="A958" s="23" t="s">
        <v>166</v>
      </c>
      <c r="B958" s="52">
        <v>41239</v>
      </c>
      <c r="C958" s="25" t="str">
        <f t="shared" si="67"/>
        <v/>
      </c>
      <c r="G958" s="24">
        <f t="shared" si="69"/>
        <v>133</v>
      </c>
      <c r="H958" s="27">
        <v>2249700</v>
      </c>
      <c r="I958" s="24" t="str">
        <f t="shared" si="70"/>
        <v/>
      </c>
      <c r="K958" s="24">
        <f>IF(J958&gt;900,_xlfn.XLOOKUP(ROUND(J958,0),ELClassRimThickness!$B$1:$B$78,ELClassRimThickness!$C$1:$C$78,0,1,1),J958)</f>
        <v>0</v>
      </c>
      <c r="L958" s="24">
        <v>65</v>
      </c>
      <c r="M958" s="24">
        <f>IF(L958&gt;900,_xlfn.XLOOKUP(ROUND(L958,0),ELClassRimThickness!$B$1:$B$78,ELClassRimThickness!$C$1:$C$78,0,1,1),L958)</f>
        <v>65</v>
      </c>
      <c r="N958" s="24">
        <v>65</v>
      </c>
      <c r="O958" s="24">
        <f>IF(N958&gt;900,_xlfn.XLOOKUP(ROUND(N958,0),ELClassRimThickness!$B$1:$B$78,ELClassRimThickness!$C$1:$C$78,0,1,1),N958)</f>
        <v>65</v>
      </c>
      <c r="P958" s="24">
        <v>65</v>
      </c>
      <c r="Q958" s="24">
        <f>IF(P958&gt;900,_xlfn.XLOOKUP(ROUND(P958,0),ELClassRimThickness!$B$1:$B$78,ELClassRimThickness!$C$1:$C$78,0,1,1),P958)</f>
        <v>65</v>
      </c>
      <c r="S958" s="24">
        <f>IF(R958&gt;900,_xlfn.XLOOKUP(ROUND(R958,0),ELClassRimThickness!$B$1:$B$78,ELClassRimThickness!$C$1:$C$78,0,1,1),R958)</f>
        <v>0</v>
      </c>
      <c r="T958" s="24">
        <v>65</v>
      </c>
      <c r="U958" s="24">
        <f>IF(T958&gt;900,_xlfn.XLOOKUP(ROUND(T958,0),ELClassRimThickness!$B$1:$B$78,ELClassRimThickness!$C$1:$C$78,0,1,1),T958)</f>
        <v>65</v>
      </c>
      <c r="V958" s="24">
        <v>65</v>
      </c>
      <c r="W958" s="24">
        <f>IF(V958&gt;900,_xlfn.XLOOKUP(ROUND(V958,0),ELClassRimThickness!$B$1:$B$78,ELClassRimThickness!$C$1:$C$78,0,1,1),V958)</f>
        <v>65</v>
      </c>
      <c r="X958" s="24">
        <v>65</v>
      </c>
      <c r="Y958" s="24">
        <f>IF(X958&gt;900,_xlfn.XLOOKUP(ROUND(X958,0),ELClassRimThickness!$B$1:$B$78,ELClassRimThickness!$C$1:$C$78,0,1,1),X958)</f>
        <v>65</v>
      </c>
      <c r="Z958" s="24">
        <v>65</v>
      </c>
      <c r="AA958" s="24">
        <f>IF(Z958&gt;900,_xlfn.XLOOKUP(ROUND(Z958,0),ELClassRimThickness!$B$1:$B$78,ELClassRimThickness!$C$1:$C$78,0,1,1),Z958)</f>
        <v>65</v>
      </c>
      <c r="AB958" s="24">
        <v>63</v>
      </c>
      <c r="AC958" s="24">
        <f>IF(AB958&gt;900,_xlfn.XLOOKUP(ROUND(AB958,0),ELClassRimThickness!$B$1:$B$78,ELClassRimThickness!$C$1:$C$78,0,1,1),AB958)</f>
        <v>63</v>
      </c>
      <c r="AD958" s="24">
        <v>65</v>
      </c>
      <c r="AE958" s="24">
        <f>IF(AD958&gt;900,_xlfn.XLOOKUP(ROUND(AD958,0),ELClassRimThickness!$B$1:$B$78,ELClassRimThickness!$C$1:$C$78,0,1,1),AD958)</f>
        <v>65</v>
      </c>
      <c r="AF958" s="24">
        <v>65</v>
      </c>
      <c r="AG958" s="24">
        <f>IF(AF958&gt;900,_xlfn.XLOOKUP(ROUND(AF958,0),ELClassRimThickness!$B$1:$B$78,ELClassRimThickness!$C$1:$C$78,0,1,1),AF958)</f>
        <v>65</v>
      </c>
      <c r="AH958" s="24">
        <v>24</v>
      </c>
      <c r="AI958" s="24">
        <v>25</v>
      </c>
      <c r="AJ958" s="24">
        <v>25</v>
      </c>
      <c r="AK958" s="24">
        <v>25</v>
      </c>
      <c r="AL958" s="24">
        <v>26.5</v>
      </c>
      <c r="AM958" s="24">
        <v>25</v>
      </c>
      <c r="AN958" s="24">
        <v>25</v>
      </c>
      <c r="AO958" s="24">
        <v>25</v>
      </c>
      <c r="AP958" s="24">
        <v>25</v>
      </c>
      <c r="AQ958" s="24">
        <v>26</v>
      </c>
      <c r="AR958" s="24">
        <v>26</v>
      </c>
      <c r="AS958" s="24">
        <v>25</v>
      </c>
      <c r="AT958" s="24">
        <v>32</v>
      </c>
      <c r="AU958" s="24">
        <v>30</v>
      </c>
      <c r="AV958" s="24">
        <v>32</v>
      </c>
      <c r="AW958" s="24">
        <v>30</v>
      </c>
      <c r="AX958" s="24">
        <v>30</v>
      </c>
      <c r="AY958" s="24">
        <v>29</v>
      </c>
      <c r="AZ958" s="24">
        <v>31</v>
      </c>
      <c r="BA958" s="24">
        <v>30</v>
      </c>
      <c r="BB958" s="24">
        <v>31</v>
      </c>
      <c r="BC958" s="24">
        <v>32</v>
      </c>
      <c r="BD958" s="24">
        <v>30</v>
      </c>
      <c r="BE958" s="24">
        <v>30</v>
      </c>
      <c r="BF958" s="24">
        <v>0</v>
      </c>
      <c r="BG958" s="24">
        <v>0</v>
      </c>
      <c r="BH958" s="24">
        <v>0</v>
      </c>
      <c r="BI958" s="24">
        <v>0</v>
      </c>
      <c r="BJ958" s="24">
        <v>0</v>
      </c>
      <c r="BL958" s="24">
        <v>0</v>
      </c>
      <c r="BM958" s="24">
        <v>0</v>
      </c>
      <c r="BN958" s="24">
        <v>0</v>
      </c>
      <c r="BO958" s="24">
        <v>0</v>
      </c>
      <c r="BP958" s="24">
        <v>0</v>
      </c>
      <c r="BQ958" s="24">
        <v>0</v>
      </c>
      <c r="BR958" s="24">
        <v>0.5</v>
      </c>
      <c r="BS958" s="24">
        <v>0.5</v>
      </c>
      <c r="BT958" s="24">
        <v>1</v>
      </c>
      <c r="BU958" s="24">
        <v>0</v>
      </c>
      <c r="BV958" s="24">
        <v>0.5</v>
      </c>
      <c r="BW958" s="24">
        <v>1</v>
      </c>
      <c r="BX958" s="24">
        <v>0.5</v>
      </c>
      <c r="BY958" s="24">
        <v>0.5</v>
      </c>
      <c r="BZ958" s="24">
        <v>0.5</v>
      </c>
      <c r="CB958" s="24">
        <v>0.5</v>
      </c>
      <c r="CC958" s="24">
        <v>1</v>
      </c>
      <c r="CD958" s="24">
        <v>165</v>
      </c>
      <c r="CE958" s="24">
        <v>165</v>
      </c>
      <c r="CF958" s="24">
        <v>172</v>
      </c>
      <c r="CG958" s="24">
        <v>170</v>
      </c>
      <c r="CH958" s="24">
        <v>170</v>
      </c>
      <c r="CI958" s="24">
        <v>165</v>
      </c>
      <c r="CO958" s="34">
        <f t="shared" si="68"/>
        <v>2249700</v>
      </c>
    </row>
    <row r="959" spans="1:93" ht="15" hidden="1">
      <c r="A959" s="23" t="s">
        <v>166</v>
      </c>
      <c r="B959" s="52">
        <v>41306</v>
      </c>
      <c r="C959" s="25" t="str">
        <f t="shared" si="67"/>
        <v/>
      </c>
      <c r="G959" s="24">
        <f t="shared" si="69"/>
        <v>67</v>
      </c>
      <c r="H959" s="27">
        <v>2271567</v>
      </c>
      <c r="I959" s="24" t="str">
        <f t="shared" si="70"/>
        <v/>
      </c>
      <c r="K959" s="24">
        <f>IF(J959&gt;900,_xlfn.XLOOKUP(ROUND(J959,0),ELClassRimThickness!$B$1:$B$78,ELClassRimThickness!$C$1:$C$78,0,1,1),J959)</f>
        <v>0</v>
      </c>
      <c r="L959" s="24">
        <v>63</v>
      </c>
      <c r="M959" s="24">
        <f>IF(L959&gt;900,_xlfn.XLOOKUP(ROUND(L959,0),ELClassRimThickness!$B$1:$B$78,ELClassRimThickness!$C$1:$C$78,0,1,1),L959)</f>
        <v>63</v>
      </c>
      <c r="N959" s="24">
        <v>63</v>
      </c>
      <c r="O959" s="24">
        <f>IF(N959&gt;900,_xlfn.XLOOKUP(ROUND(N959,0),ELClassRimThickness!$B$1:$B$78,ELClassRimThickness!$C$1:$C$78,0,1,1),N959)</f>
        <v>63</v>
      </c>
      <c r="P959" s="24">
        <v>63</v>
      </c>
      <c r="Q959" s="24">
        <f>IF(P959&gt;900,_xlfn.XLOOKUP(ROUND(P959,0),ELClassRimThickness!$B$1:$B$78,ELClassRimThickness!$C$1:$C$78,0,1,1),P959)</f>
        <v>63</v>
      </c>
      <c r="S959" s="24">
        <f>IF(R959&gt;900,_xlfn.XLOOKUP(ROUND(R959,0),ELClassRimThickness!$B$1:$B$78,ELClassRimThickness!$C$1:$C$78,0,1,1),R959)</f>
        <v>0</v>
      </c>
      <c r="T959" s="24">
        <v>64</v>
      </c>
      <c r="U959" s="24">
        <f>IF(T959&gt;900,_xlfn.XLOOKUP(ROUND(T959,0),ELClassRimThickness!$B$1:$B$78,ELClassRimThickness!$C$1:$C$78,0,1,1),T959)</f>
        <v>64</v>
      </c>
      <c r="V959" s="24">
        <v>64</v>
      </c>
      <c r="W959" s="24">
        <f>IF(V959&gt;900,_xlfn.XLOOKUP(ROUND(V959,0),ELClassRimThickness!$B$1:$B$78,ELClassRimThickness!$C$1:$C$78,0,1,1),V959)</f>
        <v>64</v>
      </c>
      <c r="X959" s="24">
        <v>64</v>
      </c>
      <c r="Y959" s="24">
        <f>IF(X959&gt;900,_xlfn.XLOOKUP(ROUND(X959,0),ELClassRimThickness!$B$1:$B$78,ELClassRimThickness!$C$1:$C$78,0,1,1),X959)</f>
        <v>64</v>
      </c>
      <c r="Z959" s="24">
        <v>64</v>
      </c>
      <c r="AA959" s="24">
        <f>IF(Z959&gt;900,_xlfn.XLOOKUP(ROUND(Z959,0),ELClassRimThickness!$B$1:$B$78,ELClassRimThickness!$C$1:$C$78,0,1,1),Z959)</f>
        <v>64</v>
      </c>
      <c r="AB959" s="24">
        <v>63</v>
      </c>
      <c r="AC959" s="24">
        <f>IF(AB959&gt;900,_xlfn.XLOOKUP(ROUND(AB959,0),ELClassRimThickness!$B$1:$B$78,ELClassRimThickness!$C$1:$C$78,0,1,1),AB959)</f>
        <v>63</v>
      </c>
      <c r="AD959" s="24">
        <v>64</v>
      </c>
      <c r="AE959" s="24">
        <f>IF(AD959&gt;900,_xlfn.XLOOKUP(ROUND(AD959,0),ELClassRimThickness!$B$1:$B$78,ELClassRimThickness!$C$1:$C$78,0,1,1),AD959)</f>
        <v>64</v>
      </c>
      <c r="AF959" s="24">
        <v>64</v>
      </c>
      <c r="AG959" s="24">
        <f>IF(AF959&gt;900,_xlfn.XLOOKUP(ROUND(AF959,0),ELClassRimThickness!$B$1:$B$78,ELClassRimThickness!$C$1:$C$78,0,1,1),AF959)</f>
        <v>64</v>
      </c>
      <c r="AH959" s="24">
        <v>26</v>
      </c>
      <c r="AI959" s="24">
        <v>25</v>
      </c>
      <c r="AJ959" s="24">
        <v>26</v>
      </c>
      <c r="AK959" s="24">
        <v>26</v>
      </c>
      <c r="AL959" s="24">
        <v>25</v>
      </c>
      <c r="AM959" s="24">
        <v>25</v>
      </c>
      <c r="AN959" s="24">
        <v>26</v>
      </c>
      <c r="AO959" s="24">
        <v>25</v>
      </c>
      <c r="AP959" s="24">
        <v>26</v>
      </c>
      <c r="AQ959" s="24">
        <v>26</v>
      </c>
      <c r="AR959" s="24">
        <v>24</v>
      </c>
      <c r="AS959" s="24">
        <v>24</v>
      </c>
      <c r="AT959" s="24">
        <v>34</v>
      </c>
      <c r="AU959" s="24">
        <v>33</v>
      </c>
      <c r="AV959" s="24">
        <v>33</v>
      </c>
      <c r="AW959" s="24">
        <v>31</v>
      </c>
      <c r="AX959" s="24">
        <v>30</v>
      </c>
      <c r="AY959" s="24">
        <v>30</v>
      </c>
      <c r="AZ959" s="24">
        <v>31</v>
      </c>
      <c r="BA959" s="24">
        <v>31</v>
      </c>
      <c r="BB959" s="24">
        <v>33</v>
      </c>
      <c r="BC959" s="24">
        <v>31</v>
      </c>
      <c r="BD959" s="24">
        <v>30</v>
      </c>
      <c r="BE959" s="24">
        <v>31</v>
      </c>
      <c r="BF959" s="24">
        <v>0.5</v>
      </c>
      <c r="BG959" s="24">
        <v>0.5</v>
      </c>
      <c r="BH959" s="24">
        <v>1</v>
      </c>
      <c r="BI959" s="24">
        <v>0.5</v>
      </c>
      <c r="BJ959" s="24">
        <v>0.5</v>
      </c>
      <c r="BL959" s="24">
        <v>1.5</v>
      </c>
      <c r="BM959" s="24">
        <v>0</v>
      </c>
      <c r="BN959" s="24">
        <v>1</v>
      </c>
      <c r="BO959" s="24">
        <v>0.5</v>
      </c>
      <c r="BP959" s="24">
        <v>0</v>
      </c>
      <c r="BQ959" s="24">
        <v>0.5</v>
      </c>
      <c r="BR959" s="24">
        <v>0.5</v>
      </c>
      <c r="BS959" s="24">
        <v>0.5</v>
      </c>
      <c r="BT959" s="24">
        <v>0.5</v>
      </c>
      <c r="BU959" s="24">
        <v>0</v>
      </c>
      <c r="BV959" s="24">
        <v>0</v>
      </c>
      <c r="BW959" s="24">
        <v>0</v>
      </c>
      <c r="BX959" s="24">
        <v>0.5</v>
      </c>
      <c r="BY959" s="24">
        <v>0.5</v>
      </c>
      <c r="BZ959" s="24">
        <v>0.5</v>
      </c>
      <c r="CB959" s="24">
        <v>0</v>
      </c>
      <c r="CC959" s="24">
        <v>0.5</v>
      </c>
      <c r="CD959" s="24">
        <v>160</v>
      </c>
      <c r="CE959" s="24">
        <v>165</v>
      </c>
      <c r="CF959" s="24">
        <v>158</v>
      </c>
      <c r="CG959" s="24">
        <v>160</v>
      </c>
      <c r="CH959" s="24">
        <v>168</v>
      </c>
      <c r="CI959" s="24">
        <v>165</v>
      </c>
      <c r="CO959" s="34">
        <f t="shared" si="68"/>
        <v>2271567</v>
      </c>
    </row>
    <row r="960" spans="1:93" ht="15" hidden="1">
      <c r="A960" s="23" t="s">
        <v>166</v>
      </c>
      <c r="B960" s="52">
        <v>41336</v>
      </c>
      <c r="C960" s="25" t="str">
        <f t="shared" si="67"/>
        <v/>
      </c>
      <c r="G960" s="24">
        <f t="shared" si="69"/>
        <v>30</v>
      </c>
      <c r="H960" s="26">
        <f>((H962-H959)/SUM(G960:G962)*G960)+H959</f>
        <v>2281912.2413793104</v>
      </c>
      <c r="I960" s="24" t="str">
        <f t="shared" si="70"/>
        <v/>
      </c>
      <c r="K960" s="24">
        <f>IF(J960&gt;900,_xlfn.XLOOKUP(ROUND(J960,0),ELClassRimThickness!$B$1:$B$78,ELClassRimThickness!$C$1:$C$78,0,1,1),J960)</f>
        <v>0</v>
      </c>
      <c r="L960" s="24">
        <v>990.6</v>
      </c>
      <c r="M960" s="24">
        <f>IF(L960&gt;900,_xlfn.XLOOKUP(ROUND(L960,0),ELClassRimThickness!$B$1:$B$78,ELClassRimThickness!$C$1:$C$78,0,1,1),L960)</f>
        <v>52.5</v>
      </c>
      <c r="N960" s="24">
        <v>988.9</v>
      </c>
      <c r="O960" s="24">
        <f>IF(N960&gt;900,_xlfn.XLOOKUP(ROUND(N960,0),ELClassRimThickness!$B$1:$B$78,ELClassRimThickness!$C$1:$C$78,0,1,1),N960)</f>
        <v>51.5</v>
      </c>
      <c r="P960" s="24">
        <v>992</v>
      </c>
      <c r="Q960" s="24">
        <f>IF(P960&gt;900,_xlfn.XLOOKUP(ROUND(P960,0),ELClassRimThickness!$B$1:$B$78,ELClassRimThickness!$C$1:$C$78,0,1,1),P960)</f>
        <v>53</v>
      </c>
      <c r="S960" s="24">
        <f>IF(R960&gt;900,_xlfn.XLOOKUP(ROUND(R960,0),ELClassRimThickness!$B$1:$B$78,ELClassRimThickness!$C$1:$C$78,0,1,1),R960)</f>
        <v>0</v>
      </c>
      <c r="T960" s="24">
        <v>990.7</v>
      </c>
      <c r="U960" s="24">
        <f>IF(T960&gt;900,_xlfn.XLOOKUP(ROUND(T960,0),ELClassRimThickness!$B$1:$B$78,ELClassRimThickness!$C$1:$C$78,0,1,1),T960)</f>
        <v>52.5</v>
      </c>
      <c r="V960" s="24">
        <v>989.6</v>
      </c>
      <c r="W960" s="24">
        <f>IF(V960&gt;900,_xlfn.XLOOKUP(ROUND(V960,0),ELClassRimThickness!$B$1:$B$78,ELClassRimThickness!$C$1:$C$78,0,1,1),V960)</f>
        <v>52</v>
      </c>
      <c r="X960" s="24">
        <v>990</v>
      </c>
      <c r="Y960" s="24">
        <f>IF(X960&gt;900,_xlfn.XLOOKUP(ROUND(X960,0),ELClassRimThickness!$B$1:$B$78,ELClassRimThickness!$C$1:$C$78,0,1,1),X960)</f>
        <v>52</v>
      </c>
      <c r="Z960" s="24">
        <v>988.5</v>
      </c>
      <c r="AA960" s="24">
        <f>IF(Z960&gt;900,_xlfn.XLOOKUP(ROUND(Z960,0),ELClassRimThickness!$B$1:$B$78,ELClassRimThickness!$C$1:$C$78,0,1,1),Z960)</f>
        <v>51.5</v>
      </c>
      <c r="AB960" s="24">
        <v>991.9</v>
      </c>
      <c r="AC960" s="24">
        <f>IF(AB960&gt;900,_xlfn.XLOOKUP(ROUND(AB960,0),ELClassRimThickness!$B$1:$B$78,ELClassRimThickness!$C$1:$C$78,0,1,1),AB960)</f>
        <v>53</v>
      </c>
      <c r="AD960" s="24">
        <v>990</v>
      </c>
      <c r="AE960" s="24">
        <f>IF(AD960&gt;900,_xlfn.XLOOKUP(ROUND(AD960,0),ELClassRimThickness!$B$1:$B$78,ELClassRimThickness!$C$1:$C$78,0,1,1),AD960)</f>
        <v>52</v>
      </c>
      <c r="AF960" s="24">
        <v>990.7</v>
      </c>
      <c r="AG960" s="24">
        <f>IF(AF960&gt;900,_xlfn.XLOOKUP(ROUND(AF960,0),ELClassRimThickness!$B$1:$B$78,ELClassRimThickness!$C$1:$C$78,0,1,1),AF960)</f>
        <v>52.5</v>
      </c>
      <c r="AH960" s="24">
        <v>30</v>
      </c>
      <c r="AI960" s="24">
        <v>30</v>
      </c>
      <c r="AJ960" s="24">
        <v>30</v>
      </c>
      <c r="AK960" s="24">
        <v>30</v>
      </c>
      <c r="AL960" s="24">
        <v>30</v>
      </c>
      <c r="AM960" s="24">
        <v>30</v>
      </c>
      <c r="AN960" s="24">
        <v>30</v>
      </c>
      <c r="AO960" s="24">
        <v>30</v>
      </c>
      <c r="AP960" s="24">
        <v>30</v>
      </c>
      <c r="AQ960" s="24">
        <v>30</v>
      </c>
      <c r="AR960" s="24">
        <v>30</v>
      </c>
      <c r="AS960" s="24">
        <v>30</v>
      </c>
      <c r="AT960" s="24">
        <v>28</v>
      </c>
      <c r="AU960" s="24">
        <v>28</v>
      </c>
      <c r="AV960" s="24">
        <v>28</v>
      </c>
      <c r="AW960" s="24">
        <v>28</v>
      </c>
      <c r="AX960" s="24">
        <v>28</v>
      </c>
      <c r="AY960" s="24">
        <v>28</v>
      </c>
      <c r="AZ960" s="24">
        <v>28</v>
      </c>
      <c r="BA960" s="24">
        <v>28</v>
      </c>
      <c r="BB960" s="24">
        <v>28</v>
      </c>
      <c r="BC960" s="24">
        <v>28</v>
      </c>
      <c r="BD960" s="24">
        <v>28</v>
      </c>
      <c r="BE960" s="24">
        <v>28</v>
      </c>
      <c r="BF960" s="24">
        <v>0</v>
      </c>
      <c r="BG960" s="24">
        <v>0</v>
      </c>
      <c r="BH960" s="24">
        <v>0</v>
      </c>
      <c r="BI960" s="24">
        <v>0</v>
      </c>
      <c r="BJ960" s="24">
        <v>0</v>
      </c>
      <c r="BL960" s="24">
        <v>0</v>
      </c>
      <c r="BM960" s="24">
        <v>0</v>
      </c>
      <c r="BN960" s="24">
        <v>0</v>
      </c>
      <c r="BO960" s="24">
        <v>0</v>
      </c>
      <c r="BP960" s="24">
        <v>0</v>
      </c>
      <c r="BQ960" s="24">
        <v>0</v>
      </c>
      <c r="BR960" s="24">
        <v>0</v>
      </c>
      <c r="BS960" s="24">
        <v>0</v>
      </c>
      <c r="BT960" s="24">
        <v>0</v>
      </c>
      <c r="BU960" s="24">
        <v>0</v>
      </c>
      <c r="BV960" s="24">
        <v>0</v>
      </c>
      <c r="BW960" s="24">
        <v>0</v>
      </c>
      <c r="BX960" s="24">
        <v>0</v>
      </c>
      <c r="BY960" s="24">
        <v>0</v>
      </c>
      <c r="BZ960" s="24">
        <v>0</v>
      </c>
      <c r="CB960" s="24">
        <v>0</v>
      </c>
      <c r="CO960" s="34">
        <f t="shared" si="68"/>
        <v>2281912.2413793104</v>
      </c>
    </row>
    <row r="961" spans="1:93" ht="15" hidden="1">
      <c r="A961" s="23" t="s">
        <v>166</v>
      </c>
      <c r="B961" s="52">
        <v>41381</v>
      </c>
      <c r="C961" s="25" t="str">
        <f t="shared" si="67"/>
        <v/>
      </c>
      <c r="G961" s="24">
        <f t="shared" si="69"/>
        <v>45</v>
      </c>
      <c r="H961" s="26">
        <f>((H962-H959)/SUM(G960:G962)*G961)+H960</f>
        <v>2297430.1034482759</v>
      </c>
      <c r="I961" s="24" t="str">
        <f t="shared" si="70"/>
        <v/>
      </c>
      <c r="K961" s="24">
        <f>IF(J961&gt;900,_xlfn.XLOOKUP(ROUND(J961,0),ELClassRimThickness!$B$1:$B$78,ELClassRimThickness!$C$1:$C$78,0,1,1),J961)</f>
        <v>0</v>
      </c>
      <c r="L961" s="24">
        <v>56</v>
      </c>
      <c r="M961" s="24">
        <f>IF(L961&gt;900,_xlfn.XLOOKUP(ROUND(L961,0),ELClassRimThickness!$B$1:$B$78,ELClassRimThickness!$C$1:$C$78,0,1,1),L961)</f>
        <v>56</v>
      </c>
      <c r="N961" s="24">
        <v>56</v>
      </c>
      <c r="O961" s="24">
        <f>IF(N961&gt;900,_xlfn.XLOOKUP(ROUND(N961,0),ELClassRimThickness!$B$1:$B$78,ELClassRimThickness!$C$1:$C$78,0,1,1),N961)</f>
        <v>56</v>
      </c>
      <c r="P961" s="24">
        <v>56.5</v>
      </c>
      <c r="Q961" s="24">
        <f>IF(P961&gt;900,_xlfn.XLOOKUP(ROUND(P961,0),ELClassRimThickness!$B$1:$B$78,ELClassRimThickness!$C$1:$C$78,0,1,1),P961)</f>
        <v>56.5</v>
      </c>
      <c r="S961" s="24">
        <f>IF(R961&gt;900,_xlfn.XLOOKUP(ROUND(R961,0),ELClassRimThickness!$B$1:$B$78,ELClassRimThickness!$C$1:$C$78,0,1,1),R961)</f>
        <v>0</v>
      </c>
      <c r="T961" s="24">
        <v>56.5</v>
      </c>
      <c r="U961" s="24">
        <f>IF(T961&gt;900,_xlfn.XLOOKUP(ROUND(T961,0),ELClassRimThickness!$B$1:$B$78,ELClassRimThickness!$C$1:$C$78,0,1,1),T961)</f>
        <v>56.5</v>
      </c>
      <c r="V961" s="24">
        <v>55</v>
      </c>
      <c r="W961" s="24">
        <f>IF(V961&gt;900,_xlfn.XLOOKUP(ROUND(V961,0),ELClassRimThickness!$B$1:$B$78,ELClassRimThickness!$C$1:$C$78,0,1,1),V961)</f>
        <v>55</v>
      </c>
      <c r="X961" s="24">
        <v>54.5</v>
      </c>
      <c r="Y961" s="24">
        <f>IF(X961&gt;900,_xlfn.XLOOKUP(ROUND(X961,0),ELClassRimThickness!$B$1:$B$78,ELClassRimThickness!$C$1:$C$78,0,1,1),X961)</f>
        <v>54.5</v>
      </c>
      <c r="Z961" s="24">
        <v>54.5</v>
      </c>
      <c r="AA961" s="24">
        <f>IF(Z961&gt;900,_xlfn.XLOOKUP(ROUND(Z961,0),ELClassRimThickness!$B$1:$B$78,ELClassRimThickness!$C$1:$C$78,0,1,1),Z961)</f>
        <v>54.5</v>
      </c>
      <c r="AB961" s="24">
        <v>56</v>
      </c>
      <c r="AC961" s="24">
        <f>IF(AB961&gt;900,_xlfn.XLOOKUP(ROUND(AB961,0),ELClassRimThickness!$B$1:$B$78,ELClassRimThickness!$C$1:$C$78,0,1,1),AB961)</f>
        <v>56</v>
      </c>
      <c r="AD961" s="24">
        <v>56</v>
      </c>
      <c r="AE961" s="24">
        <f>IF(AD961&gt;900,_xlfn.XLOOKUP(ROUND(AD961,0),ELClassRimThickness!$B$1:$B$78,ELClassRimThickness!$C$1:$C$78,0,1,1),AD961)</f>
        <v>56</v>
      </c>
      <c r="AF961" s="24">
        <v>56</v>
      </c>
      <c r="AG961" s="24">
        <f>IF(AF961&gt;900,_xlfn.XLOOKUP(ROUND(AF961,0),ELClassRimThickness!$B$1:$B$78,ELClassRimThickness!$C$1:$C$78,0,1,1),AF961)</f>
        <v>56</v>
      </c>
      <c r="AH961" s="24">
        <v>28</v>
      </c>
      <c r="AI961" s="24">
        <v>27</v>
      </c>
      <c r="AJ961" s="24">
        <v>28</v>
      </c>
      <c r="AK961" s="24">
        <v>28</v>
      </c>
      <c r="AL961" s="24">
        <v>27</v>
      </c>
      <c r="AM961" s="24">
        <v>27</v>
      </c>
      <c r="AN961" s="24">
        <v>28</v>
      </c>
      <c r="AO961" s="24">
        <v>27</v>
      </c>
      <c r="AP961" s="24">
        <v>28</v>
      </c>
      <c r="AQ961" s="24">
        <v>28</v>
      </c>
      <c r="AR961" s="24">
        <v>27</v>
      </c>
      <c r="AS961" s="24">
        <v>26.5</v>
      </c>
      <c r="AT961" s="24">
        <v>28.5</v>
      </c>
      <c r="AU961" s="24">
        <v>28.5</v>
      </c>
      <c r="AV961" s="24">
        <v>28</v>
      </c>
      <c r="AW961" s="24">
        <v>28.5</v>
      </c>
      <c r="AX961" s="24">
        <v>28.5</v>
      </c>
      <c r="AY961" s="24">
        <v>29</v>
      </c>
      <c r="AZ961" s="24">
        <v>28</v>
      </c>
      <c r="BA961" s="24">
        <v>29</v>
      </c>
      <c r="BB961" s="24">
        <v>28.5</v>
      </c>
      <c r="BC961" s="24">
        <v>28.5</v>
      </c>
      <c r="BD961" s="24">
        <v>28.5</v>
      </c>
      <c r="BE961" s="24">
        <v>28.5</v>
      </c>
      <c r="BF961" s="24">
        <v>0</v>
      </c>
      <c r="BG961" s="24">
        <v>0</v>
      </c>
      <c r="BH961" s="24">
        <v>0</v>
      </c>
      <c r="BI961" s="24">
        <v>0</v>
      </c>
      <c r="BJ961" s="24">
        <v>0</v>
      </c>
      <c r="BL961" s="24">
        <v>0.5</v>
      </c>
      <c r="BM961" s="24">
        <v>0.5</v>
      </c>
      <c r="BN961" s="24">
        <v>0.5</v>
      </c>
      <c r="BO961" s="24">
        <v>0</v>
      </c>
      <c r="BP961" s="24">
        <v>0</v>
      </c>
      <c r="BQ961" s="24">
        <v>0</v>
      </c>
      <c r="BR961" s="24">
        <v>0</v>
      </c>
      <c r="BS961" s="24">
        <v>0</v>
      </c>
      <c r="BT961" s="24">
        <v>0</v>
      </c>
      <c r="BU961" s="24">
        <v>0</v>
      </c>
      <c r="BV961" s="24">
        <v>0</v>
      </c>
      <c r="BW961" s="24">
        <v>0</v>
      </c>
      <c r="BX961" s="24">
        <v>0</v>
      </c>
      <c r="BY961" s="24">
        <v>0</v>
      </c>
      <c r="BZ961" s="24">
        <v>0</v>
      </c>
      <c r="CB961" s="24">
        <v>0</v>
      </c>
      <c r="CC961" s="24">
        <v>0</v>
      </c>
      <c r="CD961" s="24">
        <v>149</v>
      </c>
      <c r="CE961" s="24">
        <v>149</v>
      </c>
      <c r="CF961" s="24">
        <v>148</v>
      </c>
      <c r="CG961" s="24">
        <v>149</v>
      </c>
      <c r="CH961" s="24">
        <v>148</v>
      </c>
      <c r="CI961" s="24">
        <v>148</v>
      </c>
      <c r="CO961" s="34">
        <f t="shared" si="68"/>
        <v>2297430.1034482759</v>
      </c>
    </row>
    <row r="962" spans="1:93" ht="15" hidden="1">
      <c r="A962" s="23" t="s">
        <v>166</v>
      </c>
      <c r="B962" s="52">
        <v>41451</v>
      </c>
      <c r="C962" s="25" t="str">
        <f t="shared" ref="C962:C1025" si="71">IF(B962=B963,TRUE,"")</f>
        <v/>
      </c>
      <c r="G962" s="24">
        <f t="shared" si="69"/>
        <v>70</v>
      </c>
      <c r="H962" s="27">
        <v>2321569</v>
      </c>
      <c r="I962" s="24" t="b">
        <f t="shared" si="70"/>
        <v>0</v>
      </c>
      <c r="K962" s="24">
        <f>IF(J962&gt;900,_xlfn.XLOOKUP(ROUND(J962,0),ELClassRimThickness!$B$1:$B$78,ELClassRimThickness!$C$1:$C$78,0,1,1),J962)</f>
        <v>0</v>
      </c>
      <c r="L962" s="24">
        <v>55</v>
      </c>
      <c r="M962" s="24">
        <f>IF(L962&gt;900,_xlfn.XLOOKUP(ROUND(L962,0),ELClassRimThickness!$B$1:$B$78,ELClassRimThickness!$C$1:$C$78,0,1,1),L962)</f>
        <v>55</v>
      </c>
      <c r="N962" s="24">
        <v>54</v>
      </c>
      <c r="O962" s="24">
        <f>IF(N962&gt;900,_xlfn.XLOOKUP(ROUND(N962,0),ELClassRimThickness!$B$1:$B$78,ELClassRimThickness!$C$1:$C$78,0,1,1),N962)</f>
        <v>54</v>
      </c>
      <c r="P962" s="24">
        <v>56</v>
      </c>
      <c r="Q962" s="24">
        <f>IF(P962&gt;900,_xlfn.XLOOKUP(ROUND(P962,0),ELClassRimThickness!$B$1:$B$78,ELClassRimThickness!$C$1:$C$78,0,1,1),P962)</f>
        <v>56</v>
      </c>
      <c r="S962" s="24">
        <f>IF(R962&gt;900,_xlfn.XLOOKUP(ROUND(R962,0),ELClassRimThickness!$B$1:$B$78,ELClassRimThickness!$C$1:$C$78,0,1,1),R962)</f>
        <v>0</v>
      </c>
      <c r="T962" s="24">
        <v>56</v>
      </c>
      <c r="U962" s="24">
        <f>IF(T962&gt;900,_xlfn.XLOOKUP(ROUND(T962,0),ELClassRimThickness!$B$1:$B$78,ELClassRimThickness!$C$1:$C$78,0,1,1),T962)</f>
        <v>56</v>
      </c>
      <c r="V962" s="24">
        <v>54</v>
      </c>
      <c r="W962" s="24">
        <f>IF(V962&gt;900,_xlfn.XLOOKUP(ROUND(V962,0),ELClassRimThickness!$B$1:$B$78,ELClassRimThickness!$C$1:$C$78,0,1,1),V962)</f>
        <v>54</v>
      </c>
      <c r="X962" s="24">
        <v>54</v>
      </c>
      <c r="Y962" s="24">
        <f>IF(X962&gt;900,_xlfn.XLOOKUP(ROUND(X962,0),ELClassRimThickness!$B$1:$B$78,ELClassRimThickness!$C$1:$C$78,0,1,1),X962)</f>
        <v>54</v>
      </c>
      <c r="Z962" s="24">
        <v>54</v>
      </c>
      <c r="AA962" s="24">
        <f>IF(Z962&gt;900,_xlfn.XLOOKUP(ROUND(Z962,0),ELClassRimThickness!$B$1:$B$78,ELClassRimThickness!$C$1:$C$78,0,1,1),Z962)</f>
        <v>54</v>
      </c>
      <c r="AB962" s="24">
        <v>55</v>
      </c>
      <c r="AC962" s="24">
        <f>IF(AB962&gt;900,_xlfn.XLOOKUP(ROUND(AB962,0),ELClassRimThickness!$B$1:$B$78,ELClassRimThickness!$C$1:$C$78,0,1,1),AB962)</f>
        <v>55</v>
      </c>
      <c r="AD962" s="24">
        <v>54</v>
      </c>
      <c r="AE962" s="24">
        <f>IF(AD962&gt;900,_xlfn.XLOOKUP(ROUND(AD962,0),ELClassRimThickness!$B$1:$B$78,ELClassRimThickness!$C$1:$C$78,0,1,1),AD962)</f>
        <v>54</v>
      </c>
      <c r="AF962" s="24">
        <v>55</v>
      </c>
      <c r="AG962" s="24">
        <f>IF(AF962&gt;900,_xlfn.XLOOKUP(ROUND(AF962,0),ELClassRimThickness!$B$1:$B$78,ELClassRimThickness!$C$1:$C$78,0,1,1),AF962)</f>
        <v>55</v>
      </c>
      <c r="AH962" s="24">
        <v>27</v>
      </c>
      <c r="AI962" s="24">
        <v>27</v>
      </c>
      <c r="AJ962" s="24">
        <v>28</v>
      </c>
      <c r="AK962" s="24">
        <v>28</v>
      </c>
      <c r="AL962" s="24">
        <v>27</v>
      </c>
      <c r="AM962" s="24">
        <v>27</v>
      </c>
      <c r="AN962" s="24">
        <v>28</v>
      </c>
      <c r="AO962" s="24">
        <v>26</v>
      </c>
      <c r="AP962" s="24">
        <v>27</v>
      </c>
      <c r="AQ962" s="24">
        <v>27</v>
      </c>
      <c r="AR962" s="24">
        <v>26</v>
      </c>
      <c r="AS962" s="24">
        <v>26</v>
      </c>
      <c r="AT962" s="24">
        <v>28</v>
      </c>
      <c r="AU962" s="24">
        <v>28</v>
      </c>
      <c r="AV962" s="24">
        <v>28</v>
      </c>
      <c r="AW962" s="24">
        <v>28</v>
      </c>
      <c r="AX962" s="24">
        <v>28</v>
      </c>
      <c r="AY962" s="24">
        <v>28.5</v>
      </c>
      <c r="AZ962" s="24">
        <v>28</v>
      </c>
      <c r="BA962" s="24">
        <v>28.5</v>
      </c>
      <c r="BB962" s="24">
        <v>28</v>
      </c>
      <c r="BC962" s="24">
        <v>28.5</v>
      </c>
      <c r="BD962" s="24">
        <v>28</v>
      </c>
      <c r="BE962" s="24">
        <v>28</v>
      </c>
      <c r="BF962" s="24">
        <v>0.5</v>
      </c>
      <c r="BG962" s="24">
        <v>0.5</v>
      </c>
      <c r="BH962" s="24">
        <v>0.5</v>
      </c>
      <c r="BI962" s="24">
        <v>0.5</v>
      </c>
      <c r="BJ962" s="24">
        <v>0.5</v>
      </c>
      <c r="BL962" s="24">
        <v>0.5</v>
      </c>
      <c r="BM962" s="24">
        <v>0.5</v>
      </c>
      <c r="BN962" s="24">
        <v>0.5</v>
      </c>
      <c r="BO962" s="24">
        <v>0.5</v>
      </c>
      <c r="BP962" s="24">
        <v>0.5</v>
      </c>
      <c r="BQ962" s="24">
        <v>0.5</v>
      </c>
      <c r="BR962" s="24">
        <v>0</v>
      </c>
      <c r="BS962" s="24">
        <v>0</v>
      </c>
      <c r="BT962" s="24">
        <v>0</v>
      </c>
      <c r="BU962" s="24">
        <v>0</v>
      </c>
      <c r="BV962" s="24">
        <v>0</v>
      </c>
      <c r="BW962" s="24">
        <v>0</v>
      </c>
      <c r="BX962" s="24">
        <v>0</v>
      </c>
      <c r="BY962" s="24">
        <v>0</v>
      </c>
      <c r="BZ962" s="24">
        <v>0</v>
      </c>
      <c r="CB962" s="24">
        <v>0</v>
      </c>
      <c r="CC962" s="24">
        <v>0</v>
      </c>
      <c r="CD962" s="24">
        <v>146</v>
      </c>
      <c r="CE962" s="24">
        <v>138</v>
      </c>
      <c r="CF962" s="24">
        <v>140</v>
      </c>
      <c r="CG962" s="24">
        <v>147</v>
      </c>
      <c r="CH962" s="24">
        <v>146</v>
      </c>
      <c r="CI962" s="24">
        <v>152</v>
      </c>
      <c r="CO962" s="34">
        <f t="shared" si="68"/>
        <v>2321569</v>
      </c>
    </row>
    <row r="963" spans="1:93" ht="15" hidden="1">
      <c r="A963" s="23" t="s">
        <v>166</v>
      </c>
      <c r="B963" s="52">
        <v>41723</v>
      </c>
      <c r="C963" s="25" t="str">
        <f t="shared" si="71"/>
        <v/>
      </c>
      <c r="G963" s="24">
        <f t="shared" si="69"/>
        <v>272</v>
      </c>
      <c r="H963" s="38"/>
      <c r="I963" s="24" t="str">
        <f t="shared" si="70"/>
        <v/>
      </c>
      <c r="K963" s="24">
        <f>IF(J963&gt;900,_xlfn.XLOOKUP(ROUND(J963,0),ELClassRimThickness!$B$1:$B$78,ELClassRimThickness!$C$1:$C$78,0,1,1),J963)</f>
        <v>0</v>
      </c>
      <c r="L963" s="24">
        <v>54</v>
      </c>
      <c r="M963" s="24">
        <f>IF(L963&gt;900,_xlfn.XLOOKUP(ROUND(L963,0),ELClassRimThickness!$B$1:$B$78,ELClassRimThickness!$C$1:$C$78,0,1,1),L963)</f>
        <v>54</v>
      </c>
      <c r="N963" s="24">
        <v>55</v>
      </c>
      <c r="O963" s="24">
        <f>IF(N963&gt;900,_xlfn.XLOOKUP(ROUND(N963,0),ELClassRimThickness!$B$1:$B$78,ELClassRimThickness!$C$1:$C$78,0,1,1),N963)</f>
        <v>55</v>
      </c>
      <c r="P963" s="24">
        <v>56</v>
      </c>
      <c r="Q963" s="24">
        <f>IF(P963&gt;900,_xlfn.XLOOKUP(ROUND(P963,0),ELClassRimThickness!$B$1:$B$78,ELClassRimThickness!$C$1:$C$78,0,1,1),P963)</f>
        <v>56</v>
      </c>
      <c r="S963" s="24">
        <f>IF(R963&gt;900,_xlfn.XLOOKUP(ROUND(R963,0),ELClassRimThickness!$B$1:$B$78,ELClassRimThickness!$C$1:$C$78,0,1,1),R963)</f>
        <v>0</v>
      </c>
      <c r="T963" s="24">
        <v>55</v>
      </c>
      <c r="U963" s="24">
        <f>IF(T963&gt;900,_xlfn.XLOOKUP(ROUND(T963,0),ELClassRimThickness!$B$1:$B$78,ELClassRimThickness!$C$1:$C$78,0,1,1),T963)</f>
        <v>55</v>
      </c>
      <c r="V963" s="24">
        <v>54</v>
      </c>
      <c r="W963" s="24">
        <f>IF(V963&gt;900,_xlfn.XLOOKUP(ROUND(V963,0),ELClassRimThickness!$B$1:$B$78,ELClassRimThickness!$C$1:$C$78,0,1,1),V963)</f>
        <v>54</v>
      </c>
      <c r="X963" s="24">
        <v>54</v>
      </c>
      <c r="Y963" s="24">
        <f>IF(X963&gt;900,_xlfn.XLOOKUP(ROUND(X963,0),ELClassRimThickness!$B$1:$B$78,ELClassRimThickness!$C$1:$C$78,0,1,1),X963)</f>
        <v>54</v>
      </c>
      <c r="Z963" s="24">
        <v>52</v>
      </c>
      <c r="AA963" s="24">
        <f>IF(Z963&gt;900,_xlfn.XLOOKUP(ROUND(Z963,0),ELClassRimThickness!$B$1:$B$78,ELClassRimThickness!$C$1:$C$78,0,1,1),Z963)</f>
        <v>52</v>
      </c>
      <c r="AB963" s="24">
        <v>55</v>
      </c>
      <c r="AC963" s="24">
        <f>IF(AB963&gt;900,_xlfn.XLOOKUP(ROUND(AB963,0),ELClassRimThickness!$B$1:$B$78,ELClassRimThickness!$C$1:$C$78,0,1,1),AB963)</f>
        <v>55</v>
      </c>
      <c r="AD963" s="24">
        <v>55</v>
      </c>
      <c r="AE963" s="24">
        <f>IF(AD963&gt;900,_xlfn.XLOOKUP(ROUND(AD963,0),ELClassRimThickness!$B$1:$B$78,ELClassRimThickness!$C$1:$C$78,0,1,1),AD963)</f>
        <v>55</v>
      </c>
      <c r="AF963" s="24">
        <v>55</v>
      </c>
      <c r="AG963" s="24">
        <f>IF(AF963&gt;900,_xlfn.XLOOKUP(ROUND(AF963,0),ELClassRimThickness!$B$1:$B$78,ELClassRimThickness!$C$1:$C$78,0,1,1),AF963)</f>
        <v>55</v>
      </c>
      <c r="AH963" s="24">
        <v>28.5</v>
      </c>
      <c r="AI963" s="24">
        <v>27.5</v>
      </c>
      <c r="AJ963" s="24">
        <v>28.5</v>
      </c>
      <c r="AK963" s="24">
        <v>28.5</v>
      </c>
      <c r="AL963" s="24">
        <v>27</v>
      </c>
      <c r="AM963" s="24">
        <v>27.5</v>
      </c>
      <c r="AN963" s="24">
        <v>28.5</v>
      </c>
      <c r="AO963" s="24">
        <v>26</v>
      </c>
      <c r="AP963" s="24">
        <v>27.5</v>
      </c>
      <c r="AQ963" s="24">
        <v>27</v>
      </c>
      <c r="AR963" s="24">
        <v>26</v>
      </c>
      <c r="AS963" s="24">
        <v>26.5</v>
      </c>
      <c r="AT963" s="24">
        <v>29</v>
      </c>
      <c r="AU963" s="24">
        <v>28.5</v>
      </c>
      <c r="AV963" s="24">
        <v>29</v>
      </c>
      <c r="AW963" s="24">
        <v>29</v>
      </c>
      <c r="AX963" s="24">
        <v>29</v>
      </c>
      <c r="AY963" s="24">
        <v>30</v>
      </c>
      <c r="AZ963" s="24">
        <v>29</v>
      </c>
      <c r="BA963" s="24">
        <v>29.5</v>
      </c>
      <c r="BB963" s="24">
        <v>29.5</v>
      </c>
      <c r="BC963" s="24">
        <v>29.5</v>
      </c>
      <c r="BD963" s="24">
        <v>29</v>
      </c>
      <c r="BE963" s="24">
        <v>29</v>
      </c>
      <c r="BF963" s="24">
        <v>0.5</v>
      </c>
      <c r="BG963" s="24">
        <v>1</v>
      </c>
      <c r="BH963" s="24">
        <v>0.5</v>
      </c>
      <c r="BI963" s="24">
        <v>1</v>
      </c>
      <c r="BJ963" s="24">
        <v>1</v>
      </c>
      <c r="BL963" s="24">
        <v>1.5</v>
      </c>
      <c r="BM963" s="24">
        <v>1.5</v>
      </c>
      <c r="BN963" s="24">
        <v>1.5</v>
      </c>
      <c r="BO963" s="24">
        <v>1.5</v>
      </c>
      <c r="BP963" s="24">
        <v>1</v>
      </c>
      <c r="BQ963" s="24">
        <v>0.5</v>
      </c>
      <c r="BR963" s="24">
        <v>0</v>
      </c>
      <c r="BS963" s="24">
        <v>0</v>
      </c>
      <c r="BT963" s="24">
        <v>0</v>
      </c>
      <c r="BU963" s="24">
        <v>0</v>
      </c>
      <c r="BV963" s="24">
        <v>0</v>
      </c>
      <c r="BW963" s="24">
        <v>0</v>
      </c>
      <c r="BX963" s="24">
        <v>0.5</v>
      </c>
      <c r="BY963" s="24">
        <v>0.5</v>
      </c>
      <c r="BZ963" s="24">
        <v>0.5</v>
      </c>
      <c r="CB963" s="24">
        <v>0.5</v>
      </c>
      <c r="CC963" s="24">
        <v>0</v>
      </c>
      <c r="CD963" s="24">
        <v>141</v>
      </c>
      <c r="CE963" s="24">
        <v>140</v>
      </c>
      <c r="CF963" s="24">
        <v>143</v>
      </c>
      <c r="CG963" s="24">
        <v>140</v>
      </c>
      <c r="CH963" s="24">
        <v>145</v>
      </c>
      <c r="CI963" s="24">
        <v>147</v>
      </c>
      <c r="CO963" s="34">
        <f t="shared" ref="CO963:CO1026" si="72">IF(H963="",(H964-H963)/(G964+G966)*G964+H963,H963)</f>
        <v>0</v>
      </c>
    </row>
    <row r="964" spans="1:93" ht="15" hidden="1">
      <c r="A964" s="23" t="s">
        <v>166</v>
      </c>
      <c r="B964" s="52">
        <v>41901</v>
      </c>
      <c r="C964" s="25" t="str">
        <f t="shared" si="71"/>
        <v/>
      </c>
      <c r="G964" s="24">
        <f t="shared" si="69"/>
        <v>178</v>
      </c>
      <c r="H964" s="36"/>
      <c r="I964" s="24" t="str">
        <f t="shared" si="70"/>
        <v/>
      </c>
      <c r="K964" s="24">
        <f>IF(J964&gt;900,_xlfn.XLOOKUP(ROUND(J964,0),ELClassRimThickness!$B$1:$B$78,ELClassRimThickness!$C$1:$C$78,0,1,1),J964)</f>
        <v>0</v>
      </c>
      <c r="L964" s="24">
        <v>51</v>
      </c>
      <c r="M964" s="24">
        <f>IF(L964&gt;900,_xlfn.XLOOKUP(ROUND(L964,0),ELClassRimThickness!$B$1:$B$78,ELClassRimThickness!$C$1:$C$78,0,1,1),L964)</f>
        <v>51</v>
      </c>
      <c r="N964" s="24">
        <v>52</v>
      </c>
      <c r="O964" s="24">
        <f>IF(N964&gt;900,_xlfn.XLOOKUP(ROUND(N964,0),ELClassRimThickness!$B$1:$B$78,ELClassRimThickness!$C$1:$C$78,0,1,1),N964)</f>
        <v>52</v>
      </c>
      <c r="P964" s="24">
        <v>53</v>
      </c>
      <c r="Q964" s="24">
        <f>IF(P964&gt;900,_xlfn.XLOOKUP(ROUND(P964,0),ELClassRimThickness!$B$1:$B$78,ELClassRimThickness!$C$1:$C$78,0,1,1),P964)</f>
        <v>53</v>
      </c>
      <c r="S964" s="24">
        <f>IF(R964&gt;900,_xlfn.XLOOKUP(ROUND(R964,0),ELClassRimThickness!$B$1:$B$78,ELClassRimThickness!$C$1:$C$78,0,1,1),R964)</f>
        <v>0</v>
      </c>
      <c r="T964" s="24">
        <v>54</v>
      </c>
      <c r="U964" s="24">
        <f>IF(T964&gt;900,_xlfn.XLOOKUP(ROUND(T964,0),ELClassRimThickness!$B$1:$B$78,ELClassRimThickness!$C$1:$C$78,0,1,1),T964)</f>
        <v>54</v>
      </c>
      <c r="V964" s="24">
        <v>52</v>
      </c>
      <c r="W964" s="24">
        <f>IF(V964&gt;900,_xlfn.XLOOKUP(ROUND(V964,0),ELClassRimThickness!$B$1:$B$78,ELClassRimThickness!$C$1:$C$78,0,1,1),V964)</f>
        <v>52</v>
      </c>
      <c r="X964" s="24">
        <v>51</v>
      </c>
      <c r="Y964" s="24">
        <f>IF(X964&gt;900,_xlfn.XLOOKUP(ROUND(X964,0),ELClassRimThickness!$B$1:$B$78,ELClassRimThickness!$C$1:$C$78,0,1,1),X964)</f>
        <v>51</v>
      </c>
      <c r="Z964" s="24">
        <v>51</v>
      </c>
      <c r="AA964" s="24">
        <f>IF(Z964&gt;900,_xlfn.XLOOKUP(ROUND(Z964,0),ELClassRimThickness!$B$1:$B$78,ELClassRimThickness!$C$1:$C$78,0,1,1),Z964)</f>
        <v>51</v>
      </c>
      <c r="AB964" s="24">
        <v>52</v>
      </c>
      <c r="AC964" s="24">
        <f>IF(AB964&gt;900,_xlfn.XLOOKUP(ROUND(AB964,0),ELClassRimThickness!$B$1:$B$78,ELClassRimThickness!$C$1:$C$78,0,1,1),AB964)</f>
        <v>52</v>
      </c>
      <c r="AD964" s="24">
        <v>53</v>
      </c>
      <c r="AE964" s="24">
        <f>IF(AD964&gt;900,_xlfn.XLOOKUP(ROUND(AD964,0),ELClassRimThickness!$B$1:$B$78,ELClassRimThickness!$C$1:$C$78,0,1,1),AD964)</f>
        <v>53</v>
      </c>
      <c r="AF964" s="24">
        <v>53</v>
      </c>
      <c r="AG964" s="24">
        <f>IF(AF964&gt;900,_xlfn.XLOOKUP(ROUND(AF964,0),ELClassRimThickness!$B$1:$B$78,ELClassRimThickness!$C$1:$C$78,0,1,1),AF964)</f>
        <v>53</v>
      </c>
      <c r="AH964" s="24">
        <v>28</v>
      </c>
      <c r="AI964" s="24">
        <v>30</v>
      </c>
      <c r="AJ964" s="24">
        <v>30</v>
      </c>
      <c r="AK964" s="24">
        <v>28</v>
      </c>
      <c r="AL964" s="24">
        <v>27</v>
      </c>
      <c r="AM964" s="24">
        <v>28</v>
      </c>
      <c r="AN964" s="24">
        <v>28</v>
      </c>
      <c r="AO964" s="24">
        <v>27</v>
      </c>
      <c r="AP964" s="24">
        <v>27</v>
      </c>
      <c r="AQ964" s="24">
        <v>27</v>
      </c>
      <c r="AR964" s="24">
        <v>26</v>
      </c>
      <c r="AS964" s="24">
        <v>27</v>
      </c>
      <c r="AT964" s="24">
        <v>29.5</v>
      </c>
      <c r="AU964" s="24">
        <v>29</v>
      </c>
      <c r="AV964" s="24">
        <v>30</v>
      </c>
      <c r="AW964" s="24">
        <v>29.5</v>
      </c>
      <c r="AX964" s="24">
        <v>29</v>
      </c>
      <c r="AY964" s="24">
        <v>30.5</v>
      </c>
      <c r="AZ964" s="24">
        <v>29.5</v>
      </c>
      <c r="BA964" s="24">
        <v>29</v>
      </c>
      <c r="BB964" s="24">
        <v>30</v>
      </c>
      <c r="BC964" s="24">
        <v>29</v>
      </c>
      <c r="BD964" s="24">
        <v>29</v>
      </c>
      <c r="BE964" s="24">
        <v>29.5</v>
      </c>
      <c r="BF964" s="24">
        <v>0.5</v>
      </c>
      <c r="BG964" s="24">
        <v>0.5</v>
      </c>
      <c r="BH964" s="24">
        <v>0.5</v>
      </c>
      <c r="BI964" s="24">
        <v>0.5</v>
      </c>
      <c r="BJ964" s="24">
        <v>0.5</v>
      </c>
      <c r="BL964" s="24">
        <v>0.5</v>
      </c>
      <c r="BM964" s="24">
        <v>0.5</v>
      </c>
      <c r="BN964" s="24">
        <v>0.5</v>
      </c>
      <c r="BO964" s="24">
        <v>0.5</v>
      </c>
      <c r="BP964" s="24">
        <v>0.5</v>
      </c>
      <c r="BQ964" s="24">
        <v>0.5</v>
      </c>
      <c r="BR964" s="24">
        <v>0</v>
      </c>
      <c r="BS964" s="24">
        <v>0</v>
      </c>
      <c r="BT964" s="24">
        <v>0</v>
      </c>
      <c r="BU964" s="24">
        <v>0</v>
      </c>
      <c r="BV964" s="24">
        <v>0</v>
      </c>
      <c r="BW964" s="24">
        <v>0</v>
      </c>
      <c r="BX964" s="24">
        <v>0.2</v>
      </c>
      <c r="BY964" s="24">
        <v>0.5</v>
      </c>
      <c r="BZ964" s="24">
        <v>0.2</v>
      </c>
      <c r="CB964" s="24">
        <v>0.2</v>
      </c>
      <c r="CC964" s="24">
        <v>0.2</v>
      </c>
      <c r="CD964" s="24">
        <v>141</v>
      </c>
      <c r="CE964" s="24">
        <v>140</v>
      </c>
      <c r="CF964" s="24">
        <v>143</v>
      </c>
      <c r="CG964" s="24">
        <v>140</v>
      </c>
      <c r="CH964" s="24">
        <v>145</v>
      </c>
      <c r="CI964" s="24">
        <v>147</v>
      </c>
      <c r="CO964" s="34">
        <f t="shared" si="72"/>
        <v>0</v>
      </c>
    </row>
    <row r="965" spans="1:93" ht="15" hidden="1">
      <c r="A965" s="23" t="s">
        <v>166</v>
      </c>
      <c r="B965" s="52">
        <v>42053</v>
      </c>
      <c r="C965" s="25" t="str">
        <f t="shared" si="71"/>
        <v/>
      </c>
      <c r="G965" s="24">
        <f t="shared" si="69"/>
        <v>152</v>
      </c>
      <c r="H965" s="36"/>
      <c r="I965" s="24" t="str">
        <f t="shared" si="70"/>
        <v/>
      </c>
      <c r="K965" s="24">
        <f>IF(J965&gt;900,_xlfn.XLOOKUP(ROUND(J965,0),ELClassRimThickness!$B$1:$B$78,ELClassRimThickness!$C$1:$C$78,0,1,1),J965)</f>
        <v>0</v>
      </c>
      <c r="L965" s="24">
        <v>53</v>
      </c>
      <c r="M965" s="24">
        <f>IF(L965&gt;900,_xlfn.XLOOKUP(ROUND(L965,0),ELClassRimThickness!$B$1:$B$78,ELClassRimThickness!$C$1:$C$78,0,1,1),L965)</f>
        <v>53</v>
      </c>
      <c r="N965" s="24">
        <v>53</v>
      </c>
      <c r="O965" s="24">
        <f>IF(N965&gt;900,_xlfn.XLOOKUP(ROUND(N965,0),ELClassRimThickness!$B$1:$B$78,ELClassRimThickness!$C$1:$C$78,0,1,1),N965)</f>
        <v>53</v>
      </c>
      <c r="P965" s="24">
        <v>54</v>
      </c>
      <c r="Q965" s="24">
        <f>IF(P965&gt;900,_xlfn.XLOOKUP(ROUND(P965,0),ELClassRimThickness!$B$1:$B$78,ELClassRimThickness!$C$1:$C$78,0,1,1),P965)</f>
        <v>54</v>
      </c>
      <c r="S965" s="24">
        <f>IF(R965&gt;900,_xlfn.XLOOKUP(ROUND(R965,0),ELClassRimThickness!$B$1:$B$78,ELClassRimThickness!$C$1:$C$78,0,1,1),R965)</f>
        <v>0</v>
      </c>
      <c r="T965" s="24">
        <v>54</v>
      </c>
      <c r="U965" s="24">
        <f>IF(T965&gt;900,_xlfn.XLOOKUP(ROUND(T965,0),ELClassRimThickness!$B$1:$B$78,ELClassRimThickness!$C$1:$C$78,0,1,1),T965)</f>
        <v>54</v>
      </c>
      <c r="V965" s="24">
        <v>53</v>
      </c>
      <c r="W965" s="24">
        <f>IF(V965&gt;900,_xlfn.XLOOKUP(ROUND(V965,0),ELClassRimThickness!$B$1:$B$78,ELClassRimThickness!$C$1:$C$78,0,1,1),V965)</f>
        <v>53</v>
      </c>
      <c r="X965" s="24">
        <v>52</v>
      </c>
      <c r="Y965" s="24">
        <f>IF(X965&gt;900,_xlfn.XLOOKUP(ROUND(X965,0),ELClassRimThickness!$B$1:$B$78,ELClassRimThickness!$C$1:$C$78,0,1,1),X965)</f>
        <v>52</v>
      </c>
      <c r="Z965" s="24">
        <v>51</v>
      </c>
      <c r="AA965" s="24">
        <f>IF(Z965&gt;900,_xlfn.XLOOKUP(ROUND(Z965,0),ELClassRimThickness!$B$1:$B$78,ELClassRimThickness!$C$1:$C$78,0,1,1),Z965)</f>
        <v>51</v>
      </c>
      <c r="AB965" s="24">
        <v>54</v>
      </c>
      <c r="AC965" s="24">
        <f>IF(AB965&gt;900,_xlfn.XLOOKUP(ROUND(AB965,0),ELClassRimThickness!$B$1:$B$78,ELClassRimThickness!$C$1:$C$78,0,1,1),AB965)</f>
        <v>54</v>
      </c>
      <c r="AD965" s="24">
        <v>55</v>
      </c>
      <c r="AE965" s="24">
        <f>IF(AD965&gt;900,_xlfn.XLOOKUP(ROUND(AD965,0),ELClassRimThickness!$B$1:$B$78,ELClassRimThickness!$C$1:$C$78,0,1,1),AD965)</f>
        <v>55</v>
      </c>
      <c r="AF965" s="24">
        <v>55</v>
      </c>
      <c r="AG965" s="24">
        <f>IF(AF965&gt;900,_xlfn.XLOOKUP(ROUND(AF965,0),ELClassRimThickness!$B$1:$B$78,ELClassRimThickness!$C$1:$C$78,0,1,1),AF965)</f>
        <v>55</v>
      </c>
      <c r="AH965" s="24">
        <v>26</v>
      </c>
      <c r="AI965" s="24">
        <v>26</v>
      </c>
      <c r="AJ965" s="24">
        <v>27</v>
      </c>
      <c r="AK965" s="24">
        <v>27</v>
      </c>
      <c r="AL965" s="24">
        <v>25</v>
      </c>
      <c r="AM965" s="24">
        <v>26</v>
      </c>
      <c r="AN965" s="24">
        <v>27</v>
      </c>
      <c r="AO965" s="24">
        <v>25</v>
      </c>
      <c r="AP965" s="24">
        <v>26</v>
      </c>
      <c r="AQ965" s="24">
        <v>25</v>
      </c>
      <c r="AR965" s="24">
        <v>25</v>
      </c>
      <c r="AS965" s="24">
        <v>25</v>
      </c>
      <c r="AT965" s="24">
        <v>29</v>
      </c>
      <c r="AU965" s="24">
        <v>29</v>
      </c>
      <c r="AV965" s="24">
        <v>28</v>
      </c>
      <c r="AW965" s="24">
        <v>28</v>
      </c>
      <c r="AX965" s="24">
        <v>28</v>
      </c>
      <c r="AY965" s="24">
        <v>29</v>
      </c>
      <c r="AZ965" s="24">
        <v>29</v>
      </c>
      <c r="BA965" s="24">
        <v>29</v>
      </c>
      <c r="BB965" s="24">
        <v>29</v>
      </c>
      <c r="BC965" s="24">
        <v>29</v>
      </c>
      <c r="BD965" s="24">
        <v>28</v>
      </c>
      <c r="BE965" s="24">
        <v>28</v>
      </c>
      <c r="BF965" s="24">
        <v>0</v>
      </c>
      <c r="BG965" s="24">
        <v>0</v>
      </c>
      <c r="BH965" s="24">
        <v>0</v>
      </c>
      <c r="BI965" s="24">
        <v>0</v>
      </c>
      <c r="BJ965" s="24">
        <v>0</v>
      </c>
      <c r="BL965" s="24">
        <v>0</v>
      </c>
      <c r="BM965" s="24">
        <v>0</v>
      </c>
      <c r="BN965" s="24">
        <v>0</v>
      </c>
      <c r="BO965" s="24">
        <v>0</v>
      </c>
      <c r="BP965" s="24">
        <v>0</v>
      </c>
      <c r="BQ965" s="24">
        <v>0</v>
      </c>
      <c r="BR965" s="24">
        <v>0</v>
      </c>
      <c r="BS965" s="24">
        <v>0</v>
      </c>
      <c r="BT965" s="24">
        <v>0</v>
      </c>
      <c r="BU965" s="24">
        <v>0</v>
      </c>
      <c r="BV965" s="24">
        <v>0</v>
      </c>
      <c r="BW965" s="24">
        <v>0</v>
      </c>
      <c r="BX965" s="24">
        <v>0</v>
      </c>
      <c r="BY965" s="24">
        <v>0.5</v>
      </c>
      <c r="BZ965" s="24">
        <v>0.5</v>
      </c>
      <c r="CB965" s="24">
        <v>0</v>
      </c>
      <c r="CC965" s="24">
        <v>0</v>
      </c>
      <c r="CD965" s="24">
        <v>140</v>
      </c>
      <c r="CE965" s="24">
        <v>140</v>
      </c>
      <c r="CF965" s="24">
        <v>140</v>
      </c>
      <c r="CG965" s="24">
        <v>140</v>
      </c>
      <c r="CH965" s="24">
        <v>140</v>
      </c>
      <c r="CI965" s="24">
        <v>140</v>
      </c>
      <c r="CO965" s="34">
        <f t="shared" si="72"/>
        <v>0</v>
      </c>
    </row>
    <row r="966" spans="1:93" ht="15" hidden="1">
      <c r="A966" s="23" t="s">
        <v>166</v>
      </c>
      <c r="B966" s="52">
        <v>42135</v>
      </c>
      <c r="C966" s="25" t="str">
        <f t="shared" si="71"/>
        <v/>
      </c>
      <c r="G966" s="24">
        <f t="shared" si="69"/>
        <v>82</v>
      </c>
      <c r="H966" s="32"/>
      <c r="I966" s="24" t="str">
        <f t="shared" si="70"/>
        <v/>
      </c>
      <c r="K966" s="24">
        <f>IF(J966&gt;900,_xlfn.XLOOKUP(ROUND(J966,0),ELClassRimThickness!$B$1:$B$78,ELClassRimThickness!$C$1:$C$78,0,1,1),J966)</f>
        <v>0</v>
      </c>
      <c r="L966" s="24">
        <v>54</v>
      </c>
      <c r="M966" s="24">
        <f>IF(L966&gt;900,_xlfn.XLOOKUP(ROUND(L966,0),ELClassRimThickness!$B$1:$B$78,ELClassRimThickness!$C$1:$C$78,0,1,1),L966)</f>
        <v>54</v>
      </c>
      <c r="N966" s="24">
        <v>54</v>
      </c>
      <c r="O966" s="24">
        <f>IF(N966&gt;900,_xlfn.XLOOKUP(ROUND(N966,0),ELClassRimThickness!$B$1:$B$78,ELClassRimThickness!$C$1:$C$78,0,1,1),N966)</f>
        <v>54</v>
      </c>
      <c r="P966" s="24">
        <v>55</v>
      </c>
      <c r="Q966" s="24">
        <f>IF(P966&gt;900,_xlfn.XLOOKUP(ROUND(P966,0),ELClassRimThickness!$B$1:$B$78,ELClassRimThickness!$C$1:$C$78,0,1,1),P966)</f>
        <v>55</v>
      </c>
      <c r="S966" s="24">
        <f>IF(R966&gt;900,_xlfn.XLOOKUP(ROUND(R966,0),ELClassRimThickness!$B$1:$B$78,ELClassRimThickness!$C$1:$C$78,0,1,1),R966)</f>
        <v>0</v>
      </c>
      <c r="T966" s="24">
        <v>55</v>
      </c>
      <c r="U966" s="24">
        <f>IF(T966&gt;900,_xlfn.XLOOKUP(ROUND(T966,0),ELClassRimThickness!$B$1:$B$78,ELClassRimThickness!$C$1:$C$78,0,1,1),T966)</f>
        <v>55</v>
      </c>
      <c r="V966" s="24">
        <v>53</v>
      </c>
      <c r="W966" s="24">
        <f>IF(V966&gt;900,_xlfn.XLOOKUP(ROUND(V966,0),ELClassRimThickness!$B$1:$B$78,ELClassRimThickness!$C$1:$C$78,0,1,1),V966)</f>
        <v>53</v>
      </c>
      <c r="X966" s="24">
        <v>53</v>
      </c>
      <c r="Y966" s="24">
        <f>IF(X966&gt;900,_xlfn.XLOOKUP(ROUND(X966,0),ELClassRimThickness!$B$1:$B$78,ELClassRimThickness!$C$1:$C$78,0,1,1),X966)</f>
        <v>53</v>
      </c>
      <c r="Z966" s="24">
        <v>52</v>
      </c>
      <c r="AA966" s="24">
        <f>IF(Z966&gt;900,_xlfn.XLOOKUP(ROUND(Z966,0),ELClassRimThickness!$B$1:$B$78,ELClassRimThickness!$C$1:$C$78,0,1,1),Z966)</f>
        <v>52</v>
      </c>
      <c r="AB966" s="24">
        <v>55</v>
      </c>
      <c r="AC966" s="24">
        <f>IF(AB966&gt;900,_xlfn.XLOOKUP(ROUND(AB966,0),ELClassRimThickness!$B$1:$B$78,ELClassRimThickness!$C$1:$C$78,0,1,1),AB966)</f>
        <v>55</v>
      </c>
      <c r="AD966" s="24">
        <v>54</v>
      </c>
      <c r="AE966" s="24">
        <f>IF(AD966&gt;900,_xlfn.XLOOKUP(ROUND(AD966,0),ELClassRimThickness!$B$1:$B$78,ELClassRimThickness!$C$1:$C$78,0,1,1),AD966)</f>
        <v>54</v>
      </c>
      <c r="AF966" s="24">
        <v>55</v>
      </c>
      <c r="AG966" s="24">
        <f>IF(AF966&gt;900,_xlfn.XLOOKUP(ROUND(AF966,0),ELClassRimThickness!$B$1:$B$78,ELClassRimThickness!$C$1:$C$78,0,1,1),AF966)</f>
        <v>55</v>
      </c>
      <c r="AH966" s="24">
        <v>26</v>
      </c>
      <c r="AI966" s="24">
        <v>26</v>
      </c>
      <c r="AJ966" s="24">
        <v>27</v>
      </c>
      <c r="AK966" s="24">
        <v>26</v>
      </c>
      <c r="AL966" s="24">
        <v>26</v>
      </c>
      <c r="AM966" s="24">
        <v>26</v>
      </c>
      <c r="AN966" s="24">
        <v>26</v>
      </c>
      <c r="AO966" s="24">
        <v>25</v>
      </c>
      <c r="AP966" s="24">
        <v>26</v>
      </c>
      <c r="AQ966" s="24">
        <v>25</v>
      </c>
      <c r="AR966" s="24">
        <v>25</v>
      </c>
      <c r="AS966" s="24">
        <v>25</v>
      </c>
      <c r="AT966" s="24">
        <v>30</v>
      </c>
      <c r="AU966" s="24">
        <v>30</v>
      </c>
      <c r="AV966" s="24">
        <v>30</v>
      </c>
      <c r="AW966" s="24">
        <v>30</v>
      </c>
      <c r="AX966" s="24">
        <v>30</v>
      </c>
      <c r="AY966" s="24">
        <v>30</v>
      </c>
      <c r="AZ966" s="24">
        <v>30</v>
      </c>
      <c r="BA966" s="24">
        <v>30</v>
      </c>
      <c r="BB966" s="24">
        <v>30</v>
      </c>
      <c r="BC966" s="24">
        <v>30</v>
      </c>
      <c r="BD966" s="24">
        <v>29</v>
      </c>
      <c r="BE966" s="24">
        <v>30</v>
      </c>
      <c r="BF966" s="24">
        <v>0</v>
      </c>
      <c r="BG966" s="24">
        <v>0</v>
      </c>
      <c r="BH966" s="24">
        <v>0.5</v>
      </c>
      <c r="BI966" s="24">
        <v>0.5</v>
      </c>
      <c r="BJ966" s="24">
        <v>0.5</v>
      </c>
      <c r="BL966" s="24">
        <v>0.5</v>
      </c>
      <c r="BM966" s="24">
        <v>0.5</v>
      </c>
      <c r="BN966" s="24">
        <v>0.5</v>
      </c>
      <c r="BO966" s="24">
        <v>0</v>
      </c>
      <c r="BP966" s="24">
        <v>0</v>
      </c>
      <c r="BQ966" s="24">
        <v>0.5</v>
      </c>
      <c r="BR966" s="24">
        <v>0</v>
      </c>
      <c r="BS966" s="24">
        <v>0</v>
      </c>
      <c r="BT966" s="24">
        <v>0</v>
      </c>
      <c r="BU966" s="24">
        <v>0</v>
      </c>
      <c r="BV966" s="24">
        <v>0</v>
      </c>
      <c r="BW966" s="24">
        <v>0</v>
      </c>
      <c r="BX966" s="24">
        <v>0</v>
      </c>
      <c r="BY966" s="24">
        <v>0.5</v>
      </c>
      <c r="BZ966" s="24">
        <v>0.5</v>
      </c>
      <c r="CB966" s="24">
        <v>0.5</v>
      </c>
      <c r="CC966" s="24">
        <v>0</v>
      </c>
      <c r="CD966" s="24">
        <v>140</v>
      </c>
      <c r="CE966" s="24">
        <v>140</v>
      </c>
      <c r="CF966" s="24">
        <v>140</v>
      </c>
      <c r="CG966" s="24">
        <v>140</v>
      </c>
      <c r="CH966" s="24">
        <v>140</v>
      </c>
      <c r="CI966" s="24">
        <v>140</v>
      </c>
      <c r="CO966" s="34">
        <f t="shared" si="72"/>
        <v>1621782.9026548674</v>
      </c>
    </row>
    <row r="967" spans="1:93" ht="15" hidden="1">
      <c r="A967" s="23" t="s">
        <v>166</v>
      </c>
      <c r="B967" s="52">
        <v>42447</v>
      </c>
      <c r="C967" s="25" t="str">
        <f t="shared" si="71"/>
        <v/>
      </c>
      <c r="G967" s="24">
        <f t="shared" si="69"/>
        <v>312</v>
      </c>
      <c r="H967" s="24">
        <v>2349506</v>
      </c>
      <c r="I967" s="24" t="str">
        <f t="shared" si="70"/>
        <v/>
      </c>
      <c r="K967" s="24">
        <f>IF(J967&gt;900,_xlfn.XLOOKUP(ROUND(J967,0),ELClassRimThickness!$B$1:$B$78,ELClassRimThickness!$C$1:$C$78,0,1,1),J967)</f>
        <v>0</v>
      </c>
      <c r="L967" s="24">
        <v>55</v>
      </c>
      <c r="M967" s="24">
        <f>IF(L967&gt;900,_xlfn.XLOOKUP(ROUND(L967,0),ELClassRimThickness!$B$1:$B$78,ELClassRimThickness!$C$1:$C$78,0,1,1),L967)</f>
        <v>55</v>
      </c>
      <c r="N967" s="24">
        <v>55</v>
      </c>
      <c r="O967" s="24">
        <f>IF(N967&gt;900,_xlfn.XLOOKUP(ROUND(N967,0),ELClassRimThickness!$B$1:$B$78,ELClassRimThickness!$C$1:$C$78,0,1,1),N967)</f>
        <v>55</v>
      </c>
      <c r="P967" s="24">
        <v>56</v>
      </c>
      <c r="Q967" s="24">
        <f>IF(P967&gt;900,_xlfn.XLOOKUP(ROUND(P967,0),ELClassRimThickness!$B$1:$B$78,ELClassRimThickness!$C$1:$C$78,0,1,1),P967)</f>
        <v>56</v>
      </c>
      <c r="S967" s="24">
        <f>IF(R967&gt;900,_xlfn.XLOOKUP(ROUND(R967,0),ELClassRimThickness!$B$1:$B$78,ELClassRimThickness!$C$1:$C$78,0,1,1),R967)</f>
        <v>0</v>
      </c>
      <c r="T967" s="24">
        <v>56</v>
      </c>
      <c r="U967" s="24">
        <f>IF(T967&gt;900,_xlfn.XLOOKUP(ROUND(T967,0),ELClassRimThickness!$B$1:$B$78,ELClassRimThickness!$C$1:$C$78,0,1,1),T967)</f>
        <v>56</v>
      </c>
      <c r="V967" s="24">
        <v>55</v>
      </c>
      <c r="W967" s="24">
        <f>IF(V967&gt;900,_xlfn.XLOOKUP(ROUND(V967,0),ELClassRimThickness!$B$1:$B$78,ELClassRimThickness!$C$1:$C$78,0,1,1),V967)</f>
        <v>55</v>
      </c>
      <c r="X967" s="24">
        <v>55</v>
      </c>
      <c r="Y967" s="24">
        <f>IF(X967&gt;900,_xlfn.XLOOKUP(ROUND(X967,0),ELClassRimThickness!$B$1:$B$78,ELClassRimThickness!$C$1:$C$78,0,1,1),X967)</f>
        <v>55</v>
      </c>
      <c r="Z967" s="24">
        <v>55</v>
      </c>
      <c r="AA967" s="24">
        <f>IF(Z967&gt;900,_xlfn.XLOOKUP(ROUND(Z967,0),ELClassRimThickness!$B$1:$B$78,ELClassRimThickness!$C$1:$C$78,0,1,1),Z967)</f>
        <v>55</v>
      </c>
      <c r="AB967" s="24">
        <v>56</v>
      </c>
      <c r="AC967" s="24">
        <f>IF(AB967&gt;900,_xlfn.XLOOKUP(ROUND(AB967,0),ELClassRimThickness!$B$1:$B$78,ELClassRimThickness!$C$1:$C$78,0,1,1),AB967)</f>
        <v>56</v>
      </c>
      <c r="AD967" s="24">
        <v>56</v>
      </c>
      <c r="AE967" s="24">
        <f>IF(AD967&gt;900,_xlfn.XLOOKUP(ROUND(AD967,0),ELClassRimThickness!$B$1:$B$78,ELClassRimThickness!$C$1:$C$78,0,1,1),AD967)</f>
        <v>56</v>
      </c>
      <c r="AF967" s="24">
        <v>56</v>
      </c>
      <c r="AG967" s="24">
        <f>IF(AF967&gt;900,_xlfn.XLOOKUP(ROUND(AF967,0),ELClassRimThickness!$B$1:$B$78,ELClassRimThickness!$C$1:$C$78,0,1,1),AF967)</f>
        <v>56</v>
      </c>
      <c r="AH967" s="24">
        <v>27.5</v>
      </c>
      <c r="AI967" s="24">
        <v>27</v>
      </c>
      <c r="AJ967" s="24">
        <v>27</v>
      </c>
      <c r="AK967" s="24">
        <v>27</v>
      </c>
      <c r="AL967" s="24">
        <v>26</v>
      </c>
      <c r="AM967" s="24">
        <v>26.5</v>
      </c>
      <c r="AN967" s="24">
        <v>27</v>
      </c>
      <c r="AO967" s="24">
        <v>25</v>
      </c>
      <c r="AP967" s="24">
        <v>27</v>
      </c>
      <c r="AQ967" s="24">
        <v>25</v>
      </c>
      <c r="AR967" s="24">
        <v>25</v>
      </c>
      <c r="AS967" s="24">
        <v>26</v>
      </c>
      <c r="AT967" s="24">
        <v>29</v>
      </c>
      <c r="AU967" s="24">
        <v>29</v>
      </c>
      <c r="AV967" s="24">
        <v>29</v>
      </c>
      <c r="AW967" s="24">
        <v>29</v>
      </c>
      <c r="AX967" s="24">
        <v>29</v>
      </c>
      <c r="AY967" s="24">
        <v>29</v>
      </c>
      <c r="AZ967" s="24">
        <v>29</v>
      </c>
      <c r="BA967" s="24">
        <v>30</v>
      </c>
      <c r="BB967" s="24">
        <v>30</v>
      </c>
      <c r="BC967" s="24">
        <v>29</v>
      </c>
      <c r="BD967" s="24">
        <v>29</v>
      </c>
      <c r="BE967" s="24">
        <v>29</v>
      </c>
      <c r="BF967" s="24">
        <v>1</v>
      </c>
      <c r="BG967" s="24">
        <v>1</v>
      </c>
      <c r="BH967" s="24">
        <v>1.5</v>
      </c>
      <c r="BI967" s="24">
        <v>1.5</v>
      </c>
      <c r="BJ967" s="24">
        <v>1</v>
      </c>
      <c r="BL967" s="24">
        <v>1</v>
      </c>
      <c r="BM967" s="24">
        <v>1</v>
      </c>
      <c r="BN967" s="24">
        <v>2</v>
      </c>
      <c r="BO967" s="24">
        <v>1.5</v>
      </c>
      <c r="BP967" s="24">
        <v>0.5</v>
      </c>
      <c r="BQ967" s="24">
        <v>0.5</v>
      </c>
      <c r="BR967" s="24">
        <v>0</v>
      </c>
      <c r="BS967" s="24">
        <v>0</v>
      </c>
      <c r="BT967" s="24">
        <v>0</v>
      </c>
      <c r="BU967" s="24">
        <v>0</v>
      </c>
      <c r="BV967" s="24">
        <v>0</v>
      </c>
      <c r="BW967" s="24">
        <v>0</v>
      </c>
      <c r="BX967" s="24">
        <v>0</v>
      </c>
      <c r="BY967" s="24">
        <v>0.5</v>
      </c>
      <c r="BZ967" s="24">
        <v>0.2</v>
      </c>
      <c r="CB967" s="24">
        <v>0.5</v>
      </c>
      <c r="CC967" s="24">
        <v>0.2</v>
      </c>
      <c r="CD967" s="24">
        <v>138</v>
      </c>
      <c r="CE967" s="24">
        <v>140</v>
      </c>
      <c r="CF967" s="24">
        <v>140</v>
      </c>
      <c r="CG967" s="24">
        <v>138</v>
      </c>
      <c r="CH967" s="24">
        <v>140</v>
      </c>
      <c r="CI967" s="24">
        <v>140</v>
      </c>
      <c r="CO967" s="34">
        <f t="shared" si="72"/>
        <v>2349506</v>
      </c>
    </row>
    <row r="968" spans="1:93" ht="15" hidden="1">
      <c r="A968" s="23" t="s">
        <v>166</v>
      </c>
      <c r="B968" s="52">
        <v>42573</v>
      </c>
      <c r="C968" s="25" t="str">
        <f t="shared" si="71"/>
        <v/>
      </c>
      <c r="G968" s="24">
        <f t="shared" si="69"/>
        <v>126</v>
      </c>
      <c r="H968" s="27">
        <v>2352763</v>
      </c>
      <c r="I968" s="24" t="str">
        <f t="shared" si="70"/>
        <v/>
      </c>
      <c r="K968" s="24">
        <f>IF(J968&gt;900,_xlfn.XLOOKUP(ROUND(J968,0),ELClassRimThickness!$B$1:$B$78,ELClassRimThickness!$C$1:$C$78,0,1,1),J968)</f>
        <v>0</v>
      </c>
      <c r="L968" s="24">
        <v>54</v>
      </c>
      <c r="M968" s="24">
        <f>IF(L968&gt;900,_xlfn.XLOOKUP(ROUND(L968,0),ELClassRimThickness!$B$1:$B$78,ELClassRimThickness!$C$1:$C$78,0,1,1),L968)</f>
        <v>54</v>
      </c>
      <c r="N968" s="24">
        <v>54</v>
      </c>
      <c r="O968" s="24">
        <f>IF(N968&gt;900,_xlfn.XLOOKUP(ROUND(N968,0),ELClassRimThickness!$B$1:$B$78,ELClassRimThickness!$C$1:$C$78,0,1,1),N968)</f>
        <v>54</v>
      </c>
      <c r="P968" s="24">
        <v>55</v>
      </c>
      <c r="Q968" s="24">
        <f>IF(P968&gt;900,_xlfn.XLOOKUP(ROUND(P968,0),ELClassRimThickness!$B$1:$B$78,ELClassRimThickness!$C$1:$C$78,0,1,1),P968)</f>
        <v>55</v>
      </c>
      <c r="S968" s="24">
        <f>IF(R968&gt;900,_xlfn.XLOOKUP(ROUND(R968,0),ELClassRimThickness!$B$1:$B$78,ELClassRimThickness!$C$1:$C$78,0,1,1),R968)</f>
        <v>0</v>
      </c>
      <c r="T968" s="24">
        <v>55</v>
      </c>
      <c r="U968" s="24">
        <f>IF(T968&gt;900,_xlfn.XLOOKUP(ROUND(T968,0),ELClassRimThickness!$B$1:$B$78,ELClassRimThickness!$C$1:$C$78,0,1,1),T968)</f>
        <v>55</v>
      </c>
      <c r="V968" s="24">
        <v>53</v>
      </c>
      <c r="W968" s="24">
        <f>IF(V968&gt;900,_xlfn.XLOOKUP(ROUND(V968,0),ELClassRimThickness!$B$1:$B$78,ELClassRimThickness!$C$1:$C$78,0,1,1),V968)</f>
        <v>53</v>
      </c>
      <c r="X968" s="24">
        <v>53</v>
      </c>
      <c r="Y968" s="24">
        <f>IF(X968&gt;900,_xlfn.XLOOKUP(ROUND(X968,0),ELClassRimThickness!$B$1:$B$78,ELClassRimThickness!$C$1:$C$78,0,1,1),X968)</f>
        <v>53</v>
      </c>
      <c r="Z968" s="24">
        <v>52</v>
      </c>
      <c r="AA968" s="24">
        <f>IF(Z968&gt;900,_xlfn.XLOOKUP(ROUND(Z968,0),ELClassRimThickness!$B$1:$B$78,ELClassRimThickness!$C$1:$C$78,0,1,1),Z968)</f>
        <v>52</v>
      </c>
      <c r="AB968" s="24">
        <v>54</v>
      </c>
      <c r="AC968" s="24">
        <f>IF(AB968&gt;900,_xlfn.XLOOKUP(ROUND(AB968,0),ELClassRimThickness!$B$1:$B$78,ELClassRimThickness!$C$1:$C$78,0,1,1),AB968)</f>
        <v>54</v>
      </c>
      <c r="AD968" s="24">
        <v>55</v>
      </c>
      <c r="AE968" s="24">
        <f>IF(AD968&gt;900,_xlfn.XLOOKUP(ROUND(AD968,0),ELClassRimThickness!$B$1:$B$78,ELClassRimThickness!$C$1:$C$78,0,1,1),AD968)</f>
        <v>55</v>
      </c>
      <c r="AF968" s="24">
        <v>55</v>
      </c>
      <c r="AG968" s="24">
        <f>IF(AF968&gt;900,_xlfn.XLOOKUP(ROUND(AF968,0),ELClassRimThickness!$B$1:$B$78,ELClassRimThickness!$C$1:$C$78,0,1,1),AF968)</f>
        <v>55</v>
      </c>
      <c r="AH968" s="24">
        <v>27</v>
      </c>
      <c r="AI968" s="24">
        <v>27</v>
      </c>
      <c r="AJ968" s="24">
        <v>27.5</v>
      </c>
      <c r="AK968" s="24">
        <v>28</v>
      </c>
      <c r="AL968" s="24">
        <v>26</v>
      </c>
      <c r="AM968" s="24">
        <v>28</v>
      </c>
      <c r="AN968" s="24">
        <v>27</v>
      </c>
      <c r="AO968" s="24">
        <v>25.5</v>
      </c>
      <c r="AP968" s="24">
        <v>28</v>
      </c>
      <c r="AQ968" s="24">
        <v>26.5</v>
      </c>
      <c r="AR968" s="24">
        <v>25</v>
      </c>
      <c r="AS968" s="24">
        <v>26.5</v>
      </c>
      <c r="AT968" s="24">
        <v>30</v>
      </c>
      <c r="AU968" s="24">
        <v>29</v>
      </c>
      <c r="AV968" s="24">
        <v>29</v>
      </c>
      <c r="AW968" s="24">
        <v>30</v>
      </c>
      <c r="AX968" s="24">
        <v>29</v>
      </c>
      <c r="AY968" s="24">
        <v>29</v>
      </c>
      <c r="AZ968" s="24">
        <v>29</v>
      </c>
      <c r="BA968" s="24">
        <v>30</v>
      </c>
      <c r="BB968" s="24">
        <v>30</v>
      </c>
      <c r="BC968" s="24">
        <v>29</v>
      </c>
      <c r="BD968" s="24">
        <v>29</v>
      </c>
      <c r="BE968" s="24">
        <v>29</v>
      </c>
      <c r="BF968" s="24">
        <v>0</v>
      </c>
      <c r="BG968" s="24">
        <v>0</v>
      </c>
      <c r="BH968" s="24">
        <v>0</v>
      </c>
      <c r="BI968" s="24">
        <v>0</v>
      </c>
      <c r="BJ968" s="24">
        <v>0</v>
      </c>
      <c r="BL968" s="24">
        <v>0</v>
      </c>
      <c r="BM968" s="24">
        <v>0</v>
      </c>
      <c r="BN968" s="24">
        <v>0</v>
      </c>
      <c r="BO968" s="24">
        <v>0</v>
      </c>
      <c r="BP968" s="24">
        <v>0</v>
      </c>
      <c r="BQ968" s="24">
        <v>0</v>
      </c>
      <c r="BR968" s="24">
        <v>0</v>
      </c>
      <c r="BS968" s="24">
        <v>0</v>
      </c>
      <c r="BT968" s="24">
        <v>0</v>
      </c>
      <c r="BU968" s="24">
        <v>0</v>
      </c>
      <c r="BV968" s="24">
        <v>0</v>
      </c>
      <c r="BW968" s="24">
        <v>0</v>
      </c>
      <c r="BX968" s="24">
        <v>0</v>
      </c>
      <c r="BY968" s="24">
        <v>0</v>
      </c>
      <c r="BZ968" s="24">
        <v>0</v>
      </c>
      <c r="CB968" s="24">
        <v>0</v>
      </c>
      <c r="CC968" s="24">
        <v>0</v>
      </c>
      <c r="CD968" s="24">
        <v>147</v>
      </c>
      <c r="CE968" s="24">
        <v>147</v>
      </c>
      <c r="CF968" s="24">
        <v>148</v>
      </c>
      <c r="CG968" s="24">
        <v>148</v>
      </c>
      <c r="CH968" s="24">
        <v>149</v>
      </c>
      <c r="CI968" s="24">
        <v>150</v>
      </c>
      <c r="CO968" s="34">
        <f t="shared" si="72"/>
        <v>2352763</v>
      </c>
    </row>
    <row r="969" spans="1:93" ht="15" hidden="1">
      <c r="A969" s="23" t="s">
        <v>166</v>
      </c>
      <c r="B969" s="52">
        <v>42713</v>
      </c>
      <c r="C969" s="25" t="str">
        <f t="shared" si="71"/>
        <v/>
      </c>
      <c r="G969" s="24">
        <f t="shared" si="69"/>
        <v>140</v>
      </c>
      <c r="H969" s="24">
        <v>2961492</v>
      </c>
      <c r="I969" s="24" t="str">
        <f t="shared" si="70"/>
        <v/>
      </c>
      <c r="K969" s="24">
        <f>IF(J969&gt;900,_xlfn.XLOOKUP(ROUND(J969,0),ELClassRimThickness!$B$1:$B$78,ELClassRimThickness!$C$1:$C$78,0,1,1),J969)</f>
        <v>0</v>
      </c>
      <c r="L969" s="24">
        <v>55</v>
      </c>
      <c r="M969" s="24">
        <f>IF(L969&gt;900,_xlfn.XLOOKUP(ROUND(L969,0),ELClassRimThickness!$B$1:$B$78,ELClassRimThickness!$C$1:$C$78,0,1,1),L969)</f>
        <v>55</v>
      </c>
      <c r="N969" s="24">
        <v>54</v>
      </c>
      <c r="O969" s="24">
        <f>IF(N969&gt;900,_xlfn.XLOOKUP(ROUND(N969,0),ELClassRimThickness!$B$1:$B$78,ELClassRimThickness!$C$1:$C$78,0,1,1),N969)</f>
        <v>54</v>
      </c>
      <c r="P969" s="24">
        <v>55</v>
      </c>
      <c r="Q969" s="24">
        <f>IF(P969&gt;900,_xlfn.XLOOKUP(ROUND(P969,0),ELClassRimThickness!$B$1:$B$78,ELClassRimThickness!$C$1:$C$78,0,1,1),P969)</f>
        <v>55</v>
      </c>
      <c r="S969" s="24">
        <f>IF(R969&gt;900,_xlfn.XLOOKUP(ROUND(R969,0),ELClassRimThickness!$B$1:$B$78,ELClassRimThickness!$C$1:$C$78,0,1,1),R969)</f>
        <v>0</v>
      </c>
      <c r="T969" s="24">
        <v>55</v>
      </c>
      <c r="U969" s="24">
        <f>IF(T969&gt;900,_xlfn.XLOOKUP(ROUND(T969,0),ELClassRimThickness!$B$1:$B$78,ELClassRimThickness!$C$1:$C$78,0,1,1),T969)</f>
        <v>55</v>
      </c>
      <c r="V969" s="24">
        <v>53</v>
      </c>
      <c r="W969" s="24">
        <f>IF(V969&gt;900,_xlfn.XLOOKUP(ROUND(V969,0),ELClassRimThickness!$B$1:$B$78,ELClassRimThickness!$C$1:$C$78,0,1,1),V969)</f>
        <v>53</v>
      </c>
      <c r="X969" s="24">
        <v>53</v>
      </c>
      <c r="Y969" s="24">
        <f>IF(X969&gt;900,_xlfn.XLOOKUP(ROUND(X969,0),ELClassRimThickness!$B$1:$B$78,ELClassRimThickness!$C$1:$C$78,0,1,1),X969)</f>
        <v>53</v>
      </c>
      <c r="Z969" s="24">
        <v>53</v>
      </c>
      <c r="AA969" s="24">
        <f>IF(Z969&gt;900,_xlfn.XLOOKUP(ROUND(Z969,0),ELClassRimThickness!$B$1:$B$78,ELClassRimThickness!$C$1:$C$78,0,1,1),Z969)</f>
        <v>53</v>
      </c>
      <c r="AB969" s="24">
        <v>55</v>
      </c>
      <c r="AC969" s="24">
        <f>IF(AB969&gt;900,_xlfn.XLOOKUP(ROUND(AB969,0),ELClassRimThickness!$B$1:$B$78,ELClassRimThickness!$C$1:$C$78,0,1,1),AB969)</f>
        <v>55</v>
      </c>
      <c r="AD969" s="24">
        <v>55</v>
      </c>
      <c r="AE969" s="24">
        <f>IF(AD969&gt;900,_xlfn.XLOOKUP(ROUND(AD969,0),ELClassRimThickness!$B$1:$B$78,ELClassRimThickness!$C$1:$C$78,0,1,1),AD969)</f>
        <v>55</v>
      </c>
      <c r="AF969" s="24">
        <v>55</v>
      </c>
      <c r="AG969" s="24">
        <f>IF(AF969&gt;900,_xlfn.XLOOKUP(ROUND(AF969,0),ELClassRimThickness!$B$1:$B$78,ELClassRimThickness!$C$1:$C$78,0,1,1),AF969)</f>
        <v>55</v>
      </c>
      <c r="AH969" s="24">
        <v>27</v>
      </c>
      <c r="AI969" s="24">
        <v>26</v>
      </c>
      <c r="AJ969" s="24">
        <v>27</v>
      </c>
      <c r="AK969" s="24">
        <v>27</v>
      </c>
      <c r="AL969" s="24">
        <v>27</v>
      </c>
      <c r="AM969" s="24">
        <v>25</v>
      </c>
      <c r="AN969" s="24">
        <v>27</v>
      </c>
      <c r="AO969" s="24">
        <v>25</v>
      </c>
      <c r="AP969" s="24">
        <v>26</v>
      </c>
      <c r="AQ969" s="24">
        <v>25</v>
      </c>
      <c r="AR969" s="24">
        <v>25.5</v>
      </c>
      <c r="AS969" s="24">
        <v>26</v>
      </c>
      <c r="AT969" s="24">
        <v>31</v>
      </c>
      <c r="AU969" s="24">
        <v>29.5</v>
      </c>
      <c r="AV969" s="24">
        <v>29</v>
      </c>
      <c r="AW969" s="24">
        <v>29.5</v>
      </c>
      <c r="AX969" s="24">
        <v>29.5</v>
      </c>
      <c r="AY969" s="24">
        <v>30</v>
      </c>
      <c r="AZ969" s="24">
        <v>29.5</v>
      </c>
      <c r="BA969" s="24">
        <v>30</v>
      </c>
      <c r="BB969" s="24">
        <v>29</v>
      </c>
      <c r="BC969" s="24">
        <v>30</v>
      </c>
      <c r="BD969" s="24">
        <v>31</v>
      </c>
      <c r="BE969" s="24">
        <v>28.5</v>
      </c>
      <c r="BF969" s="24">
        <v>0.5</v>
      </c>
      <c r="BG969" s="24">
        <v>0.5</v>
      </c>
      <c r="BH969" s="24">
        <v>1</v>
      </c>
      <c r="BI969" s="24">
        <v>0.5</v>
      </c>
      <c r="BJ969" s="24">
        <v>0.5</v>
      </c>
      <c r="BL969" s="24">
        <v>1</v>
      </c>
      <c r="BM969" s="24">
        <v>0.5</v>
      </c>
      <c r="BN969" s="24">
        <v>1</v>
      </c>
      <c r="BO969" s="24">
        <v>1</v>
      </c>
      <c r="BP969" s="24">
        <v>0.5</v>
      </c>
      <c r="BQ969" s="24">
        <v>0.5</v>
      </c>
      <c r="BR969" s="24">
        <v>0.5</v>
      </c>
      <c r="BS969" s="24">
        <v>0.5</v>
      </c>
      <c r="BT969" s="24">
        <v>0</v>
      </c>
      <c r="BU969" s="24">
        <v>0.5</v>
      </c>
      <c r="BV969" s="24">
        <v>0.5</v>
      </c>
      <c r="BW969" s="24">
        <v>0.5</v>
      </c>
      <c r="BX969" s="24">
        <v>0.5</v>
      </c>
      <c r="BY969" s="24">
        <v>0.5</v>
      </c>
      <c r="BZ969" s="24">
        <v>0</v>
      </c>
      <c r="CB969" s="24">
        <v>0</v>
      </c>
      <c r="CC969" s="24">
        <v>0.5</v>
      </c>
      <c r="CD969" s="24">
        <v>140</v>
      </c>
      <c r="CE969" s="24">
        <v>140</v>
      </c>
      <c r="CF969" s="24">
        <v>142</v>
      </c>
      <c r="CG969" s="24">
        <v>137</v>
      </c>
      <c r="CH969" s="24">
        <v>142</v>
      </c>
      <c r="CI969" s="24">
        <v>138</v>
      </c>
      <c r="CO969" s="34">
        <f t="shared" si="72"/>
        <v>2961492</v>
      </c>
    </row>
    <row r="970" spans="1:93" ht="15" hidden="1">
      <c r="A970" s="23" t="s">
        <v>166</v>
      </c>
      <c r="B970" s="52">
        <v>42787</v>
      </c>
      <c r="C970" s="25" t="str">
        <f t="shared" si="71"/>
        <v/>
      </c>
      <c r="G970" s="24">
        <f t="shared" si="69"/>
        <v>74</v>
      </c>
      <c r="H970" s="27">
        <v>2973509</v>
      </c>
      <c r="I970" s="24" t="str">
        <f t="shared" si="70"/>
        <v/>
      </c>
      <c r="K970" s="24">
        <f>IF(J970&gt;900,_xlfn.XLOOKUP(ROUND(J970,0),ELClassRimThickness!$B$1:$B$78,ELClassRimThickness!$C$1:$C$78,0,1,1),J970)</f>
        <v>0</v>
      </c>
      <c r="L970" s="24">
        <v>53</v>
      </c>
      <c r="M970" s="24">
        <f>IF(L970&gt;900,_xlfn.XLOOKUP(ROUND(L970,0),ELClassRimThickness!$B$1:$B$78,ELClassRimThickness!$C$1:$C$78,0,1,1),L970)</f>
        <v>53</v>
      </c>
      <c r="N970" s="24">
        <v>53</v>
      </c>
      <c r="O970" s="24">
        <f>IF(N970&gt;900,_xlfn.XLOOKUP(ROUND(N970,0),ELClassRimThickness!$B$1:$B$78,ELClassRimThickness!$C$1:$C$78,0,1,1),N970)</f>
        <v>53</v>
      </c>
      <c r="P970" s="24">
        <v>54</v>
      </c>
      <c r="Q970" s="24">
        <f>IF(P970&gt;900,_xlfn.XLOOKUP(ROUND(P970,0),ELClassRimThickness!$B$1:$B$78,ELClassRimThickness!$C$1:$C$78,0,1,1),P970)</f>
        <v>54</v>
      </c>
      <c r="S970" s="24">
        <f>IF(R970&gt;900,_xlfn.XLOOKUP(ROUND(R970,0),ELClassRimThickness!$B$1:$B$78,ELClassRimThickness!$C$1:$C$78,0,1,1),R970)</f>
        <v>0</v>
      </c>
      <c r="T970" s="24">
        <v>55</v>
      </c>
      <c r="U970" s="24">
        <f>IF(T970&gt;900,_xlfn.XLOOKUP(ROUND(T970,0),ELClassRimThickness!$B$1:$B$78,ELClassRimThickness!$C$1:$C$78,0,1,1),T970)</f>
        <v>55</v>
      </c>
      <c r="V970" s="24">
        <v>53</v>
      </c>
      <c r="W970" s="24">
        <f>IF(V970&gt;900,_xlfn.XLOOKUP(ROUND(V970,0),ELClassRimThickness!$B$1:$B$78,ELClassRimThickness!$C$1:$C$78,0,1,1),V970)</f>
        <v>53</v>
      </c>
      <c r="X970" s="24">
        <v>53</v>
      </c>
      <c r="Y970" s="24">
        <f>IF(X970&gt;900,_xlfn.XLOOKUP(ROUND(X970,0),ELClassRimThickness!$B$1:$B$78,ELClassRimThickness!$C$1:$C$78,0,1,1),X970)</f>
        <v>53</v>
      </c>
      <c r="Z970" s="24">
        <v>52</v>
      </c>
      <c r="AA970" s="24">
        <f>IF(Z970&gt;900,_xlfn.XLOOKUP(ROUND(Z970,0),ELClassRimThickness!$B$1:$B$78,ELClassRimThickness!$C$1:$C$78,0,1,1),Z970)</f>
        <v>52</v>
      </c>
      <c r="AB970" s="24">
        <v>53</v>
      </c>
      <c r="AC970" s="24">
        <f>IF(AB970&gt;900,_xlfn.XLOOKUP(ROUND(AB970,0),ELClassRimThickness!$B$1:$B$78,ELClassRimThickness!$C$1:$C$78,0,1,1),AB970)</f>
        <v>53</v>
      </c>
      <c r="AD970" s="24">
        <v>54</v>
      </c>
      <c r="AE970" s="24">
        <f>IF(AD970&gt;900,_xlfn.XLOOKUP(ROUND(AD970,0),ELClassRimThickness!$B$1:$B$78,ELClassRimThickness!$C$1:$C$78,0,1,1),AD970)</f>
        <v>54</v>
      </c>
      <c r="AF970" s="24">
        <v>55</v>
      </c>
      <c r="AG970" s="24">
        <f>IF(AF970&gt;900,_xlfn.XLOOKUP(ROUND(AF970,0),ELClassRimThickness!$B$1:$B$78,ELClassRimThickness!$C$1:$C$78,0,1,1),AF970)</f>
        <v>55</v>
      </c>
      <c r="AH970" s="24">
        <v>26.5</v>
      </c>
      <c r="AI970" s="24">
        <v>26</v>
      </c>
      <c r="AJ970" s="24">
        <v>27</v>
      </c>
      <c r="AK970" s="24">
        <v>26.5</v>
      </c>
      <c r="AL970" s="24">
        <v>25</v>
      </c>
      <c r="AM970" s="24">
        <v>25</v>
      </c>
      <c r="AN970" s="24">
        <v>27</v>
      </c>
      <c r="AO970" s="24">
        <v>24</v>
      </c>
      <c r="AP970" s="24">
        <v>25.5</v>
      </c>
      <c r="AQ970" s="24">
        <v>25</v>
      </c>
      <c r="AR970" s="24">
        <v>24</v>
      </c>
      <c r="AS970" s="24">
        <v>24.5</v>
      </c>
      <c r="AT970" s="24">
        <v>30</v>
      </c>
      <c r="AU970" s="24">
        <v>29.5</v>
      </c>
      <c r="AV970" s="24">
        <v>29.5</v>
      </c>
      <c r="AW970" s="24">
        <v>30</v>
      </c>
      <c r="AX970" s="24">
        <v>29</v>
      </c>
      <c r="AY970" s="24">
        <v>30</v>
      </c>
      <c r="AZ970" s="24">
        <v>30</v>
      </c>
      <c r="BA970" s="24">
        <v>30</v>
      </c>
      <c r="BB970" s="24">
        <v>30</v>
      </c>
      <c r="BC970" s="24">
        <v>30</v>
      </c>
      <c r="BD970" s="24">
        <v>29</v>
      </c>
      <c r="BE970" s="24">
        <v>30</v>
      </c>
      <c r="BF970" s="24">
        <v>1</v>
      </c>
      <c r="BG970" s="24">
        <v>1</v>
      </c>
      <c r="BH970" s="24">
        <v>1</v>
      </c>
      <c r="BI970" s="24">
        <v>0.5</v>
      </c>
      <c r="BJ970" s="24">
        <v>0.5</v>
      </c>
      <c r="BL970" s="24">
        <v>1</v>
      </c>
      <c r="BM970" s="24">
        <v>0.5</v>
      </c>
      <c r="BN970" s="24">
        <v>0.5</v>
      </c>
      <c r="BO970" s="24">
        <v>1</v>
      </c>
      <c r="BP970" s="24">
        <v>0.5</v>
      </c>
      <c r="BQ970" s="24">
        <v>1</v>
      </c>
      <c r="BR970" s="24">
        <v>0</v>
      </c>
      <c r="BS970" s="24">
        <v>0</v>
      </c>
      <c r="BT970" s="24">
        <v>0</v>
      </c>
      <c r="BU970" s="24">
        <v>0</v>
      </c>
      <c r="BV970" s="24">
        <v>0</v>
      </c>
      <c r="BW970" s="24">
        <v>0</v>
      </c>
      <c r="BX970" s="24">
        <v>0</v>
      </c>
      <c r="BY970" s="24">
        <v>0</v>
      </c>
      <c r="BZ970" s="24">
        <v>0</v>
      </c>
      <c r="CB970" s="24">
        <v>0</v>
      </c>
      <c r="CC970" s="24">
        <v>0</v>
      </c>
      <c r="CD970" s="24">
        <v>150</v>
      </c>
      <c r="CE970" s="24">
        <v>150</v>
      </c>
      <c r="CF970" s="24">
        <v>145</v>
      </c>
      <c r="CG970" s="24">
        <v>145</v>
      </c>
      <c r="CH970" s="24">
        <v>150</v>
      </c>
      <c r="CI970" s="24">
        <v>145</v>
      </c>
      <c r="CO970" s="34">
        <f t="shared" si="72"/>
        <v>2973509</v>
      </c>
    </row>
    <row r="971" spans="1:93" ht="15" hidden="1">
      <c r="A971" s="23" t="s">
        <v>166</v>
      </c>
      <c r="B971" s="52">
        <v>42844</v>
      </c>
      <c r="C971" s="25" t="str">
        <f t="shared" si="71"/>
        <v/>
      </c>
      <c r="G971" s="24">
        <f t="shared" si="69"/>
        <v>57</v>
      </c>
      <c r="H971" s="26">
        <f>((H973-H970)/SUM(G971:G973)*G971)+H970</f>
        <v>2981120.2448979593</v>
      </c>
      <c r="I971" s="24" t="str">
        <f t="shared" si="70"/>
        <v/>
      </c>
      <c r="K971" s="24">
        <f>IF(J971&gt;900,_xlfn.XLOOKUP(ROUND(J971,0),ELClassRimThickness!$B$1:$B$78,ELClassRimThickness!$C$1:$C$78,0,1,1),J971)</f>
        <v>0</v>
      </c>
      <c r="L971" s="24">
        <v>54</v>
      </c>
      <c r="M971" s="24">
        <f>IF(L971&gt;900,_xlfn.XLOOKUP(ROUND(L971,0),ELClassRimThickness!$B$1:$B$78,ELClassRimThickness!$C$1:$C$78,0,1,1),L971)</f>
        <v>54</v>
      </c>
      <c r="N971" s="24">
        <v>53</v>
      </c>
      <c r="O971" s="24">
        <f>IF(N971&gt;900,_xlfn.XLOOKUP(ROUND(N971,0),ELClassRimThickness!$B$1:$B$78,ELClassRimThickness!$C$1:$C$78,0,1,1),N971)</f>
        <v>53</v>
      </c>
      <c r="P971" s="24">
        <v>55</v>
      </c>
      <c r="Q971" s="24">
        <f>IF(P971&gt;900,_xlfn.XLOOKUP(ROUND(P971,0),ELClassRimThickness!$B$1:$B$78,ELClassRimThickness!$C$1:$C$78,0,1,1),P971)</f>
        <v>55</v>
      </c>
      <c r="S971" s="24">
        <f>IF(R971&gt;900,_xlfn.XLOOKUP(ROUND(R971,0),ELClassRimThickness!$B$1:$B$78,ELClassRimThickness!$C$1:$C$78,0,1,1),R971)</f>
        <v>0</v>
      </c>
      <c r="T971" s="24">
        <v>53</v>
      </c>
      <c r="U971" s="24">
        <f>IF(T971&gt;900,_xlfn.XLOOKUP(ROUND(T971,0),ELClassRimThickness!$B$1:$B$78,ELClassRimThickness!$C$1:$C$78,0,1,1),T971)</f>
        <v>53</v>
      </c>
      <c r="V971" s="24">
        <v>53</v>
      </c>
      <c r="W971" s="24">
        <f>IF(V971&gt;900,_xlfn.XLOOKUP(ROUND(V971,0),ELClassRimThickness!$B$1:$B$78,ELClassRimThickness!$C$1:$C$78,0,1,1),V971)</f>
        <v>53</v>
      </c>
      <c r="X971" s="24">
        <v>53</v>
      </c>
      <c r="Y971" s="24">
        <f>IF(X971&gt;900,_xlfn.XLOOKUP(ROUND(X971,0),ELClassRimThickness!$B$1:$B$78,ELClassRimThickness!$C$1:$C$78,0,1,1),X971)</f>
        <v>53</v>
      </c>
      <c r="Z971" s="24">
        <v>52</v>
      </c>
      <c r="AA971" s="24">
        <f>IF(Z971&gt;900,_xlfn.XLOOKUP(ROUND(Z971,0),ELClassRimThickness!$B$1:$B$78,ELClassRimThickness!$C$1:$C$78,0,1,1),Z971)</f>
        <v>52</v>
      </c>
      <c r="AB971" s="24">
        <v>54</v>
      </c>
      <c r="AC971" s="24">
        <f>IF(AB971&gt;900,_xlfn.XLOOKUP(ROUND(AB971,0),ELClassRimThickness!$B$1:$B$78,ELClassRimThickness!$C$1:$C$78,0,1,1),AB971)</f>
        <v>54</v>
      </c>
      <c r="AD971" s="24">
        <v>54</v>
      </c>
      <c r="AE971" s="24">
        <f>IF(AD971&gt;900,_xlfn.XLOOKUP(ROUND(AD971,0),ELClassRimThickness!$B$1:$B$78,ELClassRimThickness!$C$1:$C$78,0,1,1),AD971)</f>
        <v>54</v>
      </c>
      <c r="AF971" s="24">
        <v>54</v>
      </c>
      <c r="AG971" s="24">
        <f>IF(AF971&gt;900,_xlfn.XLOOKUP(ROUND(AF971,0),ELClassRimThickness!$B$1:$B$78,ELClassRimThickness!$C$1:$C$78,0,1,1),AF971)</f>
        <v>54</v>
      </c>
      <c r="AH971" s="24">
        <v>27</v>
      </c>
      <c r="AI971" s="24">
        <v>26</v>
      </c>
      <c r="AJ971" s="24">
        <v>27</v>
      </c>
      <c r="AK971" s="24">
        <v>26</v>
      </c>
      <c r="AL971" s="24">
        <v>25</v>
      </c>
      <c r="AM971" s="24">
        <v>25</v>
      </c>
      <c r="AN971" s="24">
        <v>27</v>
      </c>
      <c r="AO971" s="24">
        <v>24</v>
      </c>
      <c r="AP971" s="24">
        <v>25</v>
      </c>
      <c r="AQ971" s="24">
        <v>25</v>
      </c>
      <c r="AR971" s="24">
        <v>24</v>
      </c>
      <c r="AS971" s="24">
        <v>24</v>
      </c>
      <c r="AT971" s="24">
        <v>30</v>
      </c>
      <c r="AU971" s="24">
        <v>30</v>
      </c>
      <c r="AV971" s="24">
        <v>30</v>
      </c>
      <c r="AW971" s="24">
        <v>30</v>
      </c>
      <c r="AX971" s="24">
        <v>29</v>
      </c>
      <c r="AY971" s="24">
        <v>30</v>
      </c>
      <c r="AZ971" s="24">
        <v>30</v>
      </c>
      <c r="BA971" s="24">
        <v>30</v>
      </c>
      <c r="BB971" s="24">
        <v>30</v>
      </c>
      <c r="BC971" s="24">
        <v>30</v>
      </c>
      <c r="BD971" s="24">
        <v>29</v>
      </c>
      <c r="BE971" s="24">
        <v>29</v>
      </c>
      <c r="BF971" s="24">
        <v>1</v>
      </c>
      <c r="BG971" s="24">
        <v>1</v>
      </c>
      <c r="BH971" s="24">
        <v>1</v>
      </c>
      <c r="BI971" s="24">
        <v>1</v>
      </c>
      <c r="BJ971" s="24">
        <v>1</v>
      </c>
      <c r="BL971" s="24">
        <v>1</v>
      </c>
      <c r="BM971" s="24">
        <v>0.5</v>
      </c>
      <c r="BN971" s="24">
        <v>0.5</v>
      </c>
      <c r="BO971" s="24">
        <v>1</v>
      </c>
      <c r="BP971" s="24">
        <v>1</v>
      </c>
      <c r="BQ971" s="24">
        <v>0.5</v>
      </c>
      <c r="BR971" s="24">
        <v>0</v>
      </c>
      <c r="BS971" s="24">
        <v>0</v>
      </c>
      <c r="BT971" s="24">
        <v>0</v>
      </c>
      <c r="BU971" s="24">
        <v>0</v>
      </c>
      <c r="BV971" s="24">
        <v>0</v>
      </c>
      <c r="BW971" s="24">
        <v>0</v>
      </c>
      <c r="BX971" s="24">
        <v>0</v>
      </c>
      <c r="BY971" s="24">
        <v>0.2</v>
      </c>
      <c r="BZ971" s="24">
        <v>0.3</v>
      </c>
      <c r="CB971" s="24">
        <v>0</v>
      </c>
      <c r="CC971" s="24">
        <v>0</v>
      </c>
      <c r="CD971" s="24">
        <v>160</v>
      </c>
      <c r="CE971" s="24">
        <v>160</v>
      </c>
      <c r="CF971" s="24">
        <v>155</v>
      </c>
      <c r="CG971" s="24">
        <v>155</v>
      </c>
      <c r="CH971" s="24">
        <v>155</v>
      </c>
      <c r="CI971" s="24">
        <v>155</v>
      </c>
      <c r="CO971" s="34">
        <f t="shared" si="72"/>
        <v>2981120.2448979593</v>
      </c>
    </row>
    <row r="972" spans="1:93" ht="15" hidden="1">
      <c r="A972" s="23" t="s">
        <v>166</v>
      </c>
      <c r="B972" s="52">
        <v>42909</v>
      </c>
      <c r="C972" s="25" t="str">
        <f t="shared" si="71"/>
        <v/>
      </c>
      <c r="G972" s="24">
        <f t="shared" si="69"/>
        <v>65</v>
      </c>
      <c r="H972" s="26">
        <f>((H973-H970)/SUM(G971:G973)*G972)+H971</f>
        <v>2989799.7346938779</v>
      </c>
      <c r="I972" s="24" t="str">
        <f t="shared" si="70"/>
        <v/>
      </c>
      <c r="K972" s="24">
        <f>IF(J972&gt;900,_xlfn.XLOOKUP(ROUND(J972,0),ELClassRimThickness!$B$1:$B$78,ELClassRimThickness!$C$1:$C$78,0,1,1),J972)</f>
        <v>0</v>
      </c>
      <c r="L972" s="24">
        <v>963.8</v>
      </c>
      <c r="M972" s="24">
        <f>IF(L972&gt;900,_xlfn.XLOOKUP(ROUND(L972,0),ELClassRimThickness!$B$1:$B$78,ELClassRimThickness!$C$1:$C$78,0,1,1),L972)</f>
        <v>39</v>
      </c>
      <c r="N972" s="24">
        <v>969.9</v>
      </c>
      <c r="O972" s="24">
        <f>IF(N972&gt;900,_xlfn.XLOOKUP(ROUND(N972,0),ELClassRimThickness!$B$1:$B$78,ELClassRimThickness!$C$1:$C$78,0,1,1),N972)</f>
        <v>42</v>
      </c>
      <c r="P972" s="24">
        <v>976.3</v>
      </c>
      <c r="Q972" s="24">
        <f>IF(P972&gt;900,_xlfn.XLOOKUP(ROUND(P972,0),ELClassRimThickness!$B$1:$B$78,ELClassRimThickness!$C$1:$C$78,0,1,1),P972)</f>
        <v>45</v>
      </c>
      <c r="S972" s="24">
        <f>IF(R972&gt;900,_xlfn.XLOOKUP(ROUND(R972,0),ELClassRimThickness!$B$1:$B$78,ELClassRimThickness!$C$1:$C$78,0,1,1),R972)</f>
        <v>0</v>
      </c>
      <c r="T972" s="24">
        <v>971.3</v>
      </c>
      <c r="U972" s="24">
        <f>IF(T972&gt;900,_xlfn.XLOOKUP(ROUND(T972,0),ELClassRimThickness!$B$1:$B$78,ELClassRimThickness!$C$1:$C$78,0,1,1),T972)</f>
        <v>42.5</v>
      </c>
      <c r="V972" s="24">
        <v>974.9</v>
      </c>
      <c r="W972" s="24">
        <f>IF(V972&gt;900,_xlfn.XLOOKUP(ROUND(V972,0),ELClassRimThickness!$B$1:$B$78,ELClassRimThickness!$C$1:$C$78,0,1,1),V972)</f>
        <v>44.5</v>
      </c>
      <c r="X972" s="24">
        <v>963.9</v>
      </c>
      <c r="Y972" s="24">
        <f>IF(X972&gt;900,_xlfn.XLOOKUP(ROUND(X972,0),ELClassRimThickness!$B$1:$B$78,ELClassRimThickness!$C$1:$C$78,0,1,1),X972)</f>
        <v>39</v>
      </c>
      <c r="Z972" s="24">
        <v>969.9</v>
      </c>
      <c r="AA972" s="24">
        <f>IF(Z972&gt;900,_xlfn.XLOOKUP(ROUND(Z972,0),ELClassRimThickness!$B$1:$B$78,ELClassRimThickness!$C$1:$C$78,0,1,1),Z972)</f>
        <v>42</v>
      </c>
      <c r="AB972" s="24">
        <v>976.3</v>
      </c>
      <c r="AC972" s="24">
        <f>IF(AB972&gt;900,_xlfn.XLOOKUP(ROUND(AB972,0),ELClassRimThickness!$B$1:$B$78,ELClassRimThickness!$C$1:$C$78,0,1,1),AB972)</f>
        <v>45</v>
      </c>
      <c r="AD972" s="24">
        <v>972.9</v>
      </c>
      <c r="AE972" s="24">
        <f>IF(AD972&gt;900,_xlfn.XLOOKUP(ROUND(AD972,0),ELClassRimThickness!$B$1:$B$78,ELClassRimThickness!$C$1:$C$78,0,1,1),AD972)</f>
        <v>43.5</v>
      </c>
      <c r="AF972" s="24">
        <v>971.4</v>
      </c>
      <c r="AG972" s="24">
        <f>IF(AF972&gt;900,_xlfn.XLOOKUP(ROUND(AF972,0),ELClassRimThickness!$B$1:$B$78,ELClassRimThickness!$C$1:$C$78,0,1,1),AF972)</f>
        <v>42.5</v>
      </c>
      <c r="AH972" s="24">
        <v>28.4</v>
      </c>
      <c r="AI972" s="24">
        <v>27.1</v>
      </c>
      <c r="AJ972" s="24">
        <v>27.3</v>
      </c>
      <c r="AK972" s="24">
        <v>27.4</v>
      </c>
      <c r="AL972" s="24">
        <v>27.1</v>
      </c>
      <c r="AM972" s="24">
        <v>27.3</v>
      </c>
      <c r="AN972" s="24">
        <v>28.8</v>
      </c>
      <c r="AO972" s="24">
        <v>27.5</v>
      </c>
      <c r="AP972" s="24">
        <v>27.3</v>
      </c>
      <c r="AQ972" s="24">
        <v>27.4</v>
      </c>
      <c r="AR972" s="24">
        <v>27.1</v>
      </c>
      <c r="AS972" s="24">
        <v>27.7</v>
      </c>
      <c r="AT972" s="24">
        <v>28</v>
      </c>
      <c r="AU972" s="24">
        <v>28</v>
      </c>
      <c r="AV972" s="24">
        <v>27.9</v>
      </c>
      <c r="AW972" s="24">
        <v>28</v>
      </c>
      <c r="AX972" s="24">
        <v>27.9</v>
      </c>
      <c r="AY972" s="24">
        <v>27.9</v>
      </c>
      <c r="AZ972" s="24">
        <v>28</v>
      </c>
      <c r="BA972" s="24">
        <v>28</v>
      </c>
      <c r="BB972" s="24">
        <v>27.9</v>
      </c>
      <c r="BC972" s="24">
        <v>27.9</v>
      </c>
      <c r="BD972" s="24">
        <v>27.9</v>
      </c>
      <c r="BE972" s="24">
        <v>27.9</v>
      </c>
      <c r="BF972" s="24">
        <v>0</v>
      </c>
      <c r="BG972" s="24">
        <v>0</v>
      </c>
      <c r="BH972" s="24">
        <v>0</v>
      </c>
      <c r="BI972" s="24">
        <v>0</v>
      </c>
      <c r="BJ972" s="24">
        <v>0</v>
      </c>
      <c r="BL972" s="24">
        <v>0</v>
      </c>
      <c r="BM972" s="24">
        <v>0</v>
      </c>
      <c r="BN972" s="24">
        <v>0</v>
      </c>
      <c r="BO972" s="24">
        <v>0</v>
      </c>
      <c r="BP972" s="24">
        <v>0</v>
      </c>
      <c r="BQ972" s="24">
        <v>0</v>
      </c>
      <c r="BR972" s="24">
        <v>0</v>
      </c>
      <c r="BS972" s="24">
        <v>0</v>
      </c>
      <c r="BT972" s="24">
        <v>0</v>
      </c>
      <c r="BU972" s="24">
        <v>0</v>
      </c>
      <c r="BV972" s="24">
        <v>0</v>
      </c>
      <c r="BW972" s="24">
        <v>0</v>
      </c>
      <c r="BX972" s="24">
        <v>0</v>
      </c>
      <c r="BY972" s="24">
        <v>0</v>
      </c>
      <c r="BZ972" s="24">
        <v>0</v>
      </c>
      <c r="CB972" s="24">
        <v>0</v>
      </c>
      <c r="CC972" s="24">
        <v>0</v>
      </c>
      <c r="CO972" s="34">
        <f t="shared" si="72"/>
        <v>2989799.7346938779</v>
      </c>
    </row>
    <row r="973" spans="1:93" ht="15" hidden="1">
      <c r="A973" s="23" t="s">
        <v>166</v>
      </c>
      <c r="B973" s="52">
        <v>42983</v>
      </c>
      <c r="C973" s="25" t="str">
        <f t="shared" si="71"/>
        <v/>
      </c>
      <c r="G973" s="24">
        <f t="shared" si="69"/>
        <v>74</v>
      </c>
      <c r="H973" s="24">
        <v>2999681</v>
      </c>
      <c r="I973" s="24" t="str">
        <f t="shared" si="70"/>
        <v/>
      </c>
      <c r="K973" s="24">
        <f>IF(J973&gt;900,_xlfn.XLOOKUP(ROUND(J973,0),ELClassRimThickness!$B$1:$B$78,ELClassRimThickness!$C$1:$C$78,0,1,1),J973)</f>
        <v>0</v>
      </c>
      <c r="L973" s="24">
        <v>42</v>
      </c>
      <c r="M973" s="24">
        <f>IF(L973&gt;900,_xlfn.XLOOKUP(ROUND(L973,0),ELClassRimThickness!$B$1:$B$78,ELClassRimThickness!$C$1:$C$78,0,1,1),L973)</f>
        <v>42</v>
      </c>
      <c r="N973" s="24">
        <v>45</v>
      </c>
      <c r="O973" s="24">
        <f>IF(N973&gt;900,_xlfn.XLOOKUP(ROUND(N973,0),ELClassRimThickness!$B$1:$B$78,ELClassRimThickness!$C$1:$C$78,0,1,1),N973)</f>
        <v>45</v>
      </c>
      <c r="P973" s="24">
        <v>49</v>
      </c>
      <c r="Q973" s="24">
        <f>IF(P973&gt;900,_xlfn.XLOOKUP(ROUND(P973,0),ELClassRimThickness!$B$1:$B$78,ELClassRimThickness!$C$1:$C$78,0,1,1),P973)</f>
        <v>49</v>
      </c>
      <c r="S973" s="24">
        <f>IF(R973&gt;900,_xlfn.XLOOKUP(ROUND(R973,0),ELClassRimThickness!$B$1:$B$78,ELClassRimThickness!$C$1:$C$78,0,1,1),R973)</f>
        <v>0</v>
      </c>
      <c r="T973" s="24">
        <v>46</v>
      </c>
      <c r="U973" s="24">
        <f>IF(T973&gt;900,_xlfn.XLOOKUP(ROUND(T973,0),ELClassRimThickness!$B$1:$B$78,ELClassRimThickness!$C$1:$C$78,0,1,1),T973)</f>
        <v>46</v>
      </c>
      <c r="V973" s="24">
        <v>48</v>
      </c>
      <c r="W973" s="24">
        <f>IF(V973&gt;900,_xlfn.XLOOKUP(ROUND(V973,0),ELClassRimThickness!$B$1:$B$78,ELClassRimThickness!$C$1:$C$78,0,1,1),V973)</f>
        <v>48</v>
      </c>
      <c r="X973" s="24">
        <v>42</v>
      </c>
      <c r="Y973" s="24">
        <f>IF(X973&gt;900,_xlfn.XLOOKUP(ROUND(X973,0),ELClassRimThickness!$B$1:$B$78,ELClassRimThickness!$C$1:$C$78,0,1,1),X973)</f>
        <v>42</v>
      </c>
      <c r="Z973" s="24">
        <v>46</v>
      </c>
      <c r="AA973" s="24">
        <f>IF(Z973&gt;900,_xlfn.XLOOKUP(ROUND(Z973,0),ELClassRimThickness!$B$1:$B$78,ELClassRimThickness!$C$1:$C$78,0,1,1),Z973)</f>
        <v>46</v>
      </c>
      <c r="AB973" s="24">
        <v>48</v>
      </c>
      <c r="AC973" s="24">
        <f>IF(AB973&gt;900,_xlfn.XLOOKUP(ROUND(AB973,0),ELClassRimThickness!$B$1:$B$78,ELClassRimThickness!$C$1:$C$78,0,1,1),AB973)</f>
        <v>48</v>
      </c>
      <c r="AD973" s="24">
        <v>46</v>
      </c>
      <c r="AE973" s="24">
        <f>IF(AD973&gt;900,_xlfn.XLOOKUP(ROUND(AD973,0),ELClassRimThickness!$B$1:$B$78,ELClassRimThickness!$C$1:$C$78,0,1,1),AD973)</f>
        <v>46</v>
      </c>
      <c r="AF973" s="24">
        <v>48</v>
      </c>
      <c r="AG973" s="24">
        <f>IF(AF973&gt;900,_xlfn.XLOOKUP(ROUND(AF973,0),ELClassRimThickness!$B$1:$B$78,ELClassRimThickness!$C$1:$C$78,0,1,1),AF973)</f>
        <v>48</v>
      </c>
      <c r="AH973" s="24">
        <v>27</v>
      </c>
      <c r="AI973" s="24">
        <v>26</v>
      </c>
      <c r="AJ973" s="24">
        <v>26</v>
      </c>
      <c r="AK973" s="24">
        <v>27</v>
      </c>
      <c r="AL973" s="24">
        <v>26</v>
      </c>
      <c r="AM973" s="24">
        <v>26</v>
      </c>
      <c r="AN973" s="24">
        <v>28</v>
      </c>
      <c r="AO973" s="24">
        <v>27</v>
      </c>
      <c r="AP973" s="24">
        <v>26</v>
      </c>
      <c r="AQ973" s="24">
        <v>27</v>
      </c>
      <c r="AR973" s="24">
        <v>27</v>
      </c>
      <c r="AS973" s="24">
        <v>27</v>
      </c>
      <c r="AT973" s="24">
        <v>29</v>
      </c>
      <c r="AU973" s="24">
        <v>29</v>
      </c>
      <c r="AV973" s="24">
        <v>29</v>
      </c>
      <c r="AW973" s="24">
        <v>29</v>
      </c>
      <c r="AX973" s="24">
        <v>28</v>
      </c>
      <c r="AY973" s="24">
        <v>29</v>
      </c>
      <c r="AZ973" s="24">
        <v>29</v>
      </c>
      <c r="BA973" s="24">
        <v>29</v>
      </c>
      <c r="BB973" s="24">
        <v>29</v>
      </c>
      <c r="BC973" s="24">
        <v>29</v>
      </c>
      <c r="BD973" s="24">
        <v>28</v>
      </c>
      <c r="BE973" s="24">
        <v>28</v>
      </c>
      <c r="BF973" s="24">
        <v>0.5</v>
      </c>
      <c r="BG973" s="24">
        <v>0</v>
      </c>
      <c r="BH973" s="24">
        <v>0</v>
      </c>
      <c r="BI973" s="24">
        <v>0.5</v>
      </c>
      <c r="BJ973" s="24">
        <v>0</v>
      </c>
      <c r="BL973" s="24">
        <v>0</v>
      </c>
      <c r="BM973" s="24">
        <v>0</v>
      </c>
      <c r="BN973" s="24">
        <v>0</v>
      </c>
      <c r="BO973" s="24">
        <v>0</v>
      </c>
      <c r="BP973" s="24">
        <v>0</v>
      </c>
      <c r="BQ973" s="24">
        <v>0</v>
      </c>
      <c r="BR973" s="24">
        <v>0</v>
      </c>
      <c r="BS973" s="24">
        <v>0</v>
      </c>
      <c r="BT973" s="24">
        <v>0</v>
      </c>
      <c r="BU973" s="24">
        <v>0</v>
      </c>
      <c r="BV973" s="24">
        <v>0</v>
      </c>
      <c r="BW973" s="24">
        <v>0</v>
      </c>
      <c r="BX973" s="24">
        <v>0</v>
      </c>
      <c r="BY973" s="24">
        <v>0</v>
      </c>
      <c r="BZ973" s="24">
        <v>0</v>
      </c>
      <c r="CB973" s="24">
        <v>0</v>
      </c>
      <c r="CC973" s="24">
        <v>0</v>
      </c>
      <c r="CD973" s="24">
        <v>140</v>
      </c>
      <c r="CE973" s="24">
        <v>140</v>
      </c>
      <c r="CF973" s="24">
        <v>140</v>
      </c>
      <c r="CG973" s="24">
        <v>140</v>
      </c>
      <c r="CH973" s="24">
        <v>140</v>
      </c>
      <c r="CI973" s="24">
        <v>140</v>
      </c>
      <c r="CO973" s="34">
        <f t="shared" si="72"/>
        <v>2999681</v>
      </c>
    </row>
    <row r="974" spans="1:93" ht="15" hidden="1">
      <c r="A974" s="23" t="s">
        <v>166</v>
      </c>
      <c r="B974" s="52">
        <v>43224</v>
      </c>
      <c r="C974" s="25" t="str">
        <f t="shared" si="71"/>
        <v/>
      </c>
      <c r="G974" s="24">
        <f t="shared" si="69"/>
        <v>241</v>
      </c>
      <c r="H974" s="26">
        <f>((H976-H973)/SUM(G974:G976)*G974)+H973</f>
        <v>3005530.7272727271</v>
      </c>
      <c r="I974" s="24" t="str">
        <f t="shared" si="70"/>
        <v/>
      </c>
      <c r="K974" s="24">
        <f>IF(J974&gt;900,_xlfn.XLOOKUP(ROUND(J974,0),ELClassRimThickness!$B$1:$B$78,ELClassRimThickness!$C$1:$C$78,0,1,1),J974)</f>
        <v>0</v>
      </c>
      <c r="L974" s="24">
        <v>39</v>
      </c>
      <c r="M974" s="24">
        <f>IF(L974&gt;900,_xlfn.XLOOKUP(ROUND(L974,0),ELClassRimThickness!$B$1:$B$78,ELClassRimThickness!$C$1:$C$78,0,1,1),L974)</f>
        <v>39</v>
      </c>
      <c r="N974" s="24">
        <v>41</v>
      </c>
      <c r="O974" s="24">
        <f>IF(N974&gt;900,_xlfn.XLOOKUP(ROUND(N974,0),ELClassRimThickness!$B$1:$B$78,ELClassRimThickness!$C$1:$C$78,0,1,1),N974)</f>
        <v>41</v>
      </c>
      <c r="P974" s="24">
        <v>45</v>
      </c>
      <c r="Q974" s="24">
        <f>IF(P974&gt;900,_xlfn.XLOOKUP(ROUND(P974,0),ELClassRimThickness!$B$1:$B$78,ELClassRimThickness!$C$1:$C$78,0,1,1),P974)</f>
        <v>45</v>
      </c>
      <c r="S974" s="24">
        <f>IF(R974&gt;900,_xlfn.XLOOKUP(ROUND(R974,0),ELClassRimThickness!$B$1:$B$78,ELClassRimThickness!$C$1:$C$78,0,1,1),R974)</f>
        <v>0</v>
      </c>
      <c r="T974" s="24">
        <v>42</v>
      </c>
      <c r="U974" s="24">
        <f>IF(T974&gt;900,_xlfn.XLOOKUP(ROUND(T974,0),ELClassRimThickness!$B$1:$B$78,ELClassRimThickness!$C$1:$C$78,0,1,1),T974)</f>
        <v>42</v>
      </c>
      <c r="V974" s="24">
        <v>44</v>
      </c>
      <c r="W974" s="24">
        <f>IF(V974&gt;900,_xlfn.XLOOKUP(ROUND(V974,0),ELClassRimThickness!$B$1:$B$78,ELClassRimThickness!$C$1:$C$78,0,1,1),V974)</f>
        <v>44</v>
      </c>
      <c r="X974" s="24">
        <v>39</v>
      </c>
      <c r="Y974" s="24">
        <f>IF(X974&gt;900,_xlfn.XLOOKUP(ROUND(X974,0),ELClassRimThickness!$B$1:$B$78,ELClassRimThickness!$C$1:$C$78,0,1,1),X974)</f>
        <v>39</v>
      </c>
      <c r="Z974" s="24">
        <v>41</v>
      </c>
      <c r="AA974" s="24">
        <f>IF(Z974&gt;900,_xlfn.XLOOKUP(ROUND(Z974,0),ELClassRimThickness!$B$1:$B$78,ELClassRimThickness!$C$1:$C$78,0,1,1),Z974)</f>
        <v>41</v>
      </c>
      <c r="AB974" s="24">
        <v>45</v>
      </c>
      <c r="AC974" s="24">
        <f>IF(AB974&gt;900,_xlfn.XLOOKUP(ROUND(AB974,0),ELClassRimThickness!$B$1:$B$78,ELClassRimThickness!$C$1:$C$78,0,1,1),AB974)</f>
        <v>45</v>
      </c>
      <c r="AD974" s="24">
        <v>43</v>
      </c>
      <c r="AE974" s="24">
        <f>IF(AD974&gt;900,_xlfn.XLOOKUP(ROUND(AD974,0),ELClassRimThickness!$B$1:$B$78,ELClassRimThickness!$C$1:$C$78,0,1,1),AD974)</f>
        <v>43</v>
      </c>
      <c r="AF974" s="24">
        <v>42</v>
      </c>
      <c r="AG974" s="24">
        <f>IF(AF974&gt;900,_xlfn.XLOOKUP(ROUND(AF974,0),ELClassRimThickness!$B$1:$B$78,ELClassRimThickness!$C$1:$C$78,0,1,1),AF974)</f>
        <v>42</v>
      </c>
      <c r="AH974" s="24">
        <v>27</v>
      </c>
      <c r="AI974" s="24">
        <v>25</v>
      </c>
      <c r="AJ974" s="24">
        <v>25</v>
      </c>
      <c r="AK974" s="24">
        <v>26</v>
      </c>
      <c r="AL974" s="24">
        <v>26</v>
      </c>
      <c r="AM974" s="24">
        <v>26</v>
      </c>
      <c r="AN974" s="24">
        <v>27</v>
      </c>
      <c r="AO974" s="24">
        <v>26</v>
      </c>
      <c r="AP974" s="24">
        <v>26</v>
      </c>
      <c r="AQ974" s="24">
        <v>26</v>
      </c>
      <c r="AR974" s="24">
        <v>26</v>
      </c>
      <c r="AS974" s="24">
        <v>26</v>
      </c>
      <c r="AT974" s="24">
        <v>29</v>
      </c>
      <c r="AU974" s="24">
        <v>28</v>
      </c>
      <c r="AV974" s="24">
        <v>29</v>
      </c>
      <c r="AW974" s="24">
        <v>28</v>
      </c>
      <c r="AX974" s="24">
        <v>28</v>
      </c>
      <c r="AY974" s="24">
        <v>29</v>
      </c>
      <c r="AZ974" s="24">
        <v>29</v>
      </c>
      <c r="BA974" s="24">
        <v>29</v>
      </c>
      <c r="BB974" s="24">
        <v>29</v>
      </c>
      <c r="BC974" s="24">
        <v>29</v>
      </c>
      <c r="BD974" s="24">
        <v>29</v>
      </c>
      <c r="BE974" s="24">
        <v>29</v>
      </c>
      <c r="BF974" s="24">
        <v>0</v>
      </c>
      <c r="BG974" s="24">
        <v>0</v>
      </c>
      <c r="BH974" s="24">
        <v>0</v>
      </c>
      <c r="BI974" s="24">
        <v>0</v>
      </c>
      <c r="BJ974" s="24">
        <v>0</v>
      </c>
      <c r="BL974" s="24">
        <v>0</v>
      </c>
      <c r="BM974" s="24">
        <v>0</v>
      </c>
      <c r="BN974" s="24">
        <v>0</v>
      </c>
      <c r="BO974" s="24">
        <v>0</v>
      </c>
      <c r="BP974" s="24">
        <v>0</v>
      </c>
      <c r="BQ974" s="24">
        <v>0</v>
      </c>
      <c r="BR974" s="24">
        <v>0</v>
      </c>
      <c r="BS974" s="24">
        <v>0</v>
      </c>
      <c r="BT974" s="24">
        <v>0</v>
      </c>
      <c r="BU974" s="24">
        <v>0</v>
      </c>
      <c r="BV974" s="24">
        <v>0</v>
      </c>
      <c r="BW974" s="24">
        <v>0</v>
      </c>
      <c r="BX974" s="24">
        <v>0</v>
      </c>
      <c r="BY974" s="24">
        <v>0</v>
      </c>
      <c r="BZ974" s="24">
        <v>0</v>
      </c>
      <c r="CB974" s="24">
        <v>0</v>
      </c>
      <c r="CC974" s="24">
        <v>0</v>
      </c>
      <c r="CD974" s="24">
        <v>135</v>
      </c>
      <c r="CE974" s="24">
        <v>130</v>
      </c>
      <c r="CF974" s="24">
        <v>135</v>
      </c>
      <c r="CG974" s="24">
        <v>120</v>
      </c>
      <c r="CH974" s="24">
        <v>110</v>
      </c>
      <c r="CI974" s="24">
        <v>115</v>
      </c>
      <c r="CO974" s="34">
        <f t="shared" si="72"/>
        <v>3005530.7272727271</v>
      </c>
    </row>
    <row r="975" spans="1:93" ht="15" hidden="1">
      <c r="A975" s="23" t="s">
        <v>166</v>
      </c>
      <c r="B975" s="52">
        <v>43306</v>
      </c>
      <c r="C975" s="25" t="str">
        <f t="shared" si="71"/>
        <v/>
      </c>
      <c r="G975" s="24">
        <f t="shared" si="69"/>
        <v>82</v>
      </c>
      <c r="H975" s="26">
        <f>((H976-H973)/SUM(G974:G976)*G975)+H974</f>
        <v>3007521.0909090908</v>
      </c>
      <c r="I975" s="24" t="str">
        <f t="shared" si="70"/>
        <v/>
      </c>
      <c r="K975" s="24">
        <f>IF(J975&gt;900,_xlfn.XLOOKUP(ROUND(J975,0),ELClassRimThickness!$B$1:$B$78,ELClassRimThickness!$C$1:$C$78,0,1,1),J975)</f>
        <v>0</v>
      </c>
      <c r="L975" s="24">
        <v>39</v>
      </c>
      <c r="M975" s="24">
        <f>IF(L975&gt;900,_xlfn.XLOOKUP(ROUND(L975,0),ELClassRimThickness!$B$1:$B$78,ELClassRimThickness!$C$1:$C$78,0,1,1),L975)</f>
        <v>39</v>
      </c>
      <c r="N975" s="24">
        <v>42</v>
      </c>
      <c r="O975" s="24">
        <f>IF(N975&gt;900,_xlfn.XLOOKUP(ROUND(N975,0),ELClassRimThickness!$B$1:$B$78,ELClassRimThickness!$C$1:$C$78,0,1,1),N975)</f>
        <v>42</v>
      </c>
      <c r="P975" s="24">
        <v>45</v>
      </c>
      <c r="Q975" s="24">
        <f>IF(P975&gt;900,_xlfn.XLOOKUP(ROUND(P975,0),ELClassRimThickness!$B$1:$B$78,ELClassRimThickness!$C$1:$C$78,0,1,1),P975)</f>
        <v>45</v>
      </c>
      <c r="S975" s="24">
        <f>IF(R975&gt;900,_xlfn.XLOOKUP(ROUND(R975,0),ELClassRimThickness!$B$1:$B$78,ELClassRimThickness!$C$1:$C$78,0,1,1),R975)</f>
        <v>0</v>
      </c>
      <c r="T975" s="24">
        <v>44</v>
      </c>
      <c r="U975" s="24">
        <f>IF(T975&gt;900,_xlfn.XLOOKUP(ROUND(T975,0),ELClassRimThickness!$B$1:$B$78,ELClassRimThickness!$C$1:$C$78,0,1,1),T975)</f>
        <v>44</v>
      </c>
      <c r="V975" s="24">
        <v>45</v>
      </c>
      <c r="W975" s="24">
        <f>IF(V975&gt;900,_xlfn.XLOOKUP(ROUND(V975,0),ELClassRimThickness!$B$1:$B$78,ELClassRimThickness!$C$1:$C$78,0,1,1),V975)</f>
        <v>45</v>
      </c>
      <c r="X975" s="24">
        <v>39</v>
      </c>
      <c r="Y975" s="24">
        <f>IF(X975&gt;900,_xlfn.XLOOKUP(ROUND(X975,0),ELClassRimThickness!$B$1:$B$78,ELClassRimThickness!$C$1:$C$78,0,1,1),X975)</f>
        <v>39</v>
      </c>
      <c r="Z975" s="24">
        <v>42</v>
      </c>
      <c r="AA975" s="24">
        <f>IF(Z975&gt;900,_xlfn.XLOOKUP(ROUND(Z975,0),ELClassRimThickness!$B$1:$B$78,ELClassRimThickness!$C$1:$C$78,0,1,1),Z975)</f>
        <v>42</v>
      </c>
      <c r="AB975" s="24">
        <v>45</v>
      </c>
      <c r="AC975" s="24">
        <f>IF(AB975&gt;900,_xlfn.XLOOKUP(ROUND(AB975,0),ELClassRimThickness!$B$1:$B$78,ELClassRimThickness!$C$1:$C$78,0,1,1),AB975)</f>
        <v>45</v>
      </c>
      <c r="AD975" s="24">
        <v>43</v>
      </c>
      <c r="AE975" s="24">
        <f>IF(AD975&gt;900,_xlfn.XLOOKUP(ROUND(AD975,0),ELClassRimThickness!$B$1:$B$78,ELClassRimThickness!$C$1:$C$78,0,1,1),AD975)</f>
        <v>43</v>
      </c>
      <c r="AF975" s="24">
        <v>42</v>
      </c>
      <c r="AG975" s="24">
        <f>IF(AF975&gt;900,_xlfn.XLOOKUP(ROUND(AF975,0),ELClassRimThickness!$B$1:$B$78,ELClassRimThickness!$C$1:$C$78,0,1,1),AF975)</f>
        <v>42</v>
      </c>
      <c r="AH975" s="24">
        <v>26</v>
      </c>
      <c r="AI975" s="24">
        <v>24</v>
      </c>
      <c r="AJ975" s="24">
        <v>25</v>
      </c>
      <c r="AK975" s="24">
        <v>27</v>
      </c>
      <c r="AL975" s="24">
        <v>25</v>
      </c>
      <c r="AM975" s="24">
        <v>25</v>
      </c>
      <c r="AN975" s="24">
        <v>28</v>
      </c>
      <c r="AO975" s="24">
        <v>29</v>
      </c>
      <c r="AP975" s="24">
        <v>27</v>
      </c>
      <c r="AQ975" s="24">
        <v>26</v>
      </c>
      <c r="AR975" s="24">
        <v>26</v>
      </c>
      <c r="AS975" s="24">
        <v>26</v>
      </c>
      <c r="AT975" s="24">
        <v>28</v>
      </c>
      <c r="AU975" s="24">
        <v>29</v>
      </c>
      <c r="AV975" s="24">
        <v>29</v>
      </c>
      <c r="AW975" s="24">
        <v>28</v>
      </c>
      <c r="AX975" s="24">
        <v>28</v>
      </c>
      <c r="AY975" s="24">
        <v>29</v>
      </c>
      <c r="AZ975" s="24">
        <v>28</v>
      </c>
      <c r="BA975" s="24">
        <v>29</v>
      </c>
      <c r="BB975" s="24">
        <v>27</v>
      </c>
      <c r="BC975" s="24">
        <v>26</v>
      </c>
      <c r="BD975" s="24">
        <v>26</v>
      </c>
      <c r="BE975" s="24">
        <v>26</v>
      </c>
      <c r="BF975" s="24">
        <v>0.5</v>
      </c>
      <c r="BG975" s="24">
        <v>0.5</v>
      </c>
      <c r="BH975" s="24">
        <v>0.5</v>
      </c>
      <c r="BI975" s="24">
        <v>0.5</v>
      </c>
      <c r="BJ975" s="24">
        <v>0</v>
      </c>
      <c r="BL975" s="24">
        <v>0.5</v>
      </c>
      <c r="BM975" s="24">
        <v>0.5</v>
      </c>
      <c r="BN975" s="24">
        <v>1</v>
      </c>
      <c r="BO975" s="24">
        <v>0.5</v>
      </c>
      <c r="BP975" s="24">
        <v>0.5</v>
      </c>
      <c r="BQ975" s="24">
        <v>1</v>
      </c>
      <c r="BR975" s="24">
        <v>0</v>
      </c>
      <c r="BS975" s="24">
        <v>0</v>
      </c>
      <c r="BT975" s="24">
        <v>0</v>
      </c>
      <c r="BU975" s="24">
        <v>0</v>
      </c>
      <c r="BV975" s="24">
        <v>0</v>
      </c>
      <c r="BW975" s="24">
        <v>0</v>
      </c>
      <c r="BX975" s="24">
        <v>0</v>
      </c>
      <c r="BY975" s="24">
        <v>0</v>
      </c>
      <c r="BZ975" s="24">
        <v>0</v>
      </c>
      <c r="CB975" s="24">
        <v>0</v>
      </c>
      <c r="CC975" s="24">
        <v>0</v>
      </c>
      <c r="CD975" s="24">
        <v>140</v>
      </c>
      <c r="CE975" s="24">
        <v>135</v>
      </c>
      <c r="CF975" s="24">
        <v>140</v>
      </c>
      <c r="CG975" s="24">
        <v>140</v>
      </c>
      <c r="CH975" s="24">
        <v>140</v>
      </c>
      <c r="CI975" s="24">
        <v>135</v>
      </c>
      <c r="CO975" s="34">
        <f t="shared" si="72"/>
        <v>3007521.0909090908</v>
      </c>
    </row>
    <row r="976" spans="1:93" ht="15" hidden="1">
      <c r="A976" s="23" t="s">
        <v>166</v>
      </c>
      <c r="B976" s="52">
        <v>43434</v>
      </c>
      <c r="C976" s="25" t="str">
        <f t="shared" si="71"/>
        <v/>
      </c>
      <c r="G976" s="24">
        <f t="shared" si="69"/>
        <v>128</v>
      </c>
      <c r="H976" s="29">
        <v>3010628</v>
      </c>
      <c r="I976" s="24" t="str">
        <f t="shared" si="70"/>
        <v/>
      </c>
      <c r="K976" s="24">
        <f>IF(J976&gt;900,_xlfn.XLOOKUP(ROUND(J976,0),ELClassRimThickness!$B$1:$B$78,ELClassRimThickness!$C$1:$C$78,0,1,1),J976)</f>
        <v>0</v>
      </c>
      <c r="L976" s="24">
        <v>42</v>
      </c>
      <c r="M976" s="24">
        <f>IF(L976&gt;900,_xlfn.XLOOKUP(ROUND(L976,0),ELClassRimThickness!$B$1:$B$78,ELClassRimThickness!$C$1:$C$78,0,1,1),L976)</f>
        <v>42</v>
      </c>
      <c r="N976" s="24">
        <v>45</v>
      </c>
      <c r="O976" s="24">
        <f>IF(N976&gt;900,_xlfn.XLOOKUP(ROUND(N976,0),ELClassRimThickness!$B$1:$B$78,ELClassRimThickness!$C$1:$C$78,0,1,1),N976)</f>
        <v>45</v>
      </c>
      <c r="P976" s="24">
        <v>47</v>
      </c>
      <c r="Q976" s="24">
        <f>IF(P976&gt;900,_xlfn.XLOOKUP(ROUND(P976,0),ELClassRimThickness!$B$1:$B$78,ELClassRimThickness!$C$1:$C$78,0,1,1),P976)</f>
        <v>47</v>
      </c>
      <c r="S976" s="24">
        <f>IF(R976&gt;900,_xlfn.XLOOKUP(ROUND(R976,0),ELClassRimThickness!$B$1:$B$78,ELClassRimThickness!$C$1:$C$78,0,1,1),R976)</f>
        <v>0</v>
      </c>
      <c r="T976" s="24">
        <v>45</v>
      </c>
      <c r="U976" s="24">
        <f>IF(T976&gt;900,_xlfn.XLOOKUP(ROUND(T976,0),ELClassRimThickness!$B$1:$B$78,ELClassRimThickness!$C$1:$C$78,0,1,1),T976)</f>
        <v>45</v>
      </c>
      <c r="V976" s="24">
        <v>46</v>
      </c>
      <c r="W976" s="24">
        <f>IF(V976&gt;900,_xlfn.XLOOKUP(ROUND(V976,0),ELClassRimThickness!$B$1:$B$78,ELClassRimThickness!$C$1:$C$78,0,1,1),V976)</f>
        <v>46</v>
      </c>
      <c r="X976" s="24">
        <v>42</v>
      </c>
      <c r="Y976" s="24">
        <f>IF(X976&gt;900,_xlfn.XLOOKUP(ROUND(X976,0),ELClassRimThickness!$B$1:$B$78,ELClassRimThickness!$C$1:$C$78,0,1,1),X976)</f>
        <v>42</v>
      </c>
      <c r="Z976" s="24">
        <v>44</v>
      </c>
      <c r="AA976" s="24">
        <f>IF(Z976&gt;900,_xlfn.XLOOKUP(ROUND(Z976,0),ELClassRimThickness!$B$1:$B$78,ELClassRimThickness!$C$1:$C$78,0,1,1),Z976)</f>
        <v>44</v>
      </c>
      <c r="AB976" s="24">
        <v>47</v>
      </c>
      <c r="AC976" s="24">
        <f>IF(AB976&gt;900,_xlfn.XLOOKUP(ROUND(AB976,0),ELClassRimThickness!$B$1:$B$78,ELClassRimThickness!$C$1:$C$78,0,1,1),AB976)</f>
        <v>47</v>
      </c>
      <c r="AD976" s="24">
        <v>46</v>
      </c>
      <c r="AE976" s="24">
        <f>IF(AD976&gt;900,_xlfn.XLOOKUP(ROUND(AD976,0),ELClassRimThickness!$B$1:$B$78,ELClassRimThickness!$C$1:$C$78,0,1,1),AD976)</f>
        <v>46</v>
      </c>
      <c r="AF976" s="24">
        <v>45</v>
      </c>
      <c r="AG976" s="24">
        <f>IF(AF976&gt;900,_xlfn.XLOOKUP(ROUND(AF976,0),ELClassRimThickness!$B$1:$B$78,ELClassRimThickness!$C$1:$C$78,0,1,1),AF976)</f>
        <v>45</v>
      </c>
      <c r="AH976" s="24">
        <v>28</v>
      </c>
      <c r="AI976" s="24">
        <v>25</v>
      </c>
      <c r="AJ976" s="24">
        <v>25</v>
      </c>
      <c r="AK976" s="24">
        <v>27</v>
      </c>
      <c r="AL976" s="24">
        <v>26</v>
      </c>
      <c r="AM976" s="24">
        <v>25</v>
      </c>
      <c r="AN976" s="24">
        <v>29</v>
      </c>
      <c r="AO976" s="24">
        <v>27</v>
      </c>
      <c r="AP976" s="24">
        <v>26</v>
      </c>
      <c r="AQ976" s="24">
        <v>27</v>
      </c>
      <c r="AR976" s="24">
        <v>25</v>
      </c>
      <c r="AS976" s="24">
        <v>27</v>
      </c>
      <c r="AT976" s="24">
        <v>28</v>
      </c>
      <c r="AU976" s="24">
        <v>28</v>
      </c>
      <c r="AV976" s="24">
        <v>29</v>
      </c>
      <c r="AW976" s="24">
        <v>28</v>
      </c>
      <c r="AX976" s="24">
        <v>28</v>
      </c>
      <c r="AY976" s="24">
        <v>29</v>
      </c>
      <c r="AZ976" s="24">
        <v>29</v>
      </c>
      <c r="BA976" s="24">
        <v>29</v>
      </c>
      <c r="BB976" s="24">
        <v>29</v>
      </c>
      <c r="BC976" s="24">
        <v>29</v>
      </c>
      <c r="BD976" s="24">
        <v>29</v>
      </c>
      <c r="BE976" s="24">
        <v>29</v>
      </c>
      <c r="BF976" s="24">
        <v>0</v>
      </c>
      <c r="BG976" s="24">
        <v>0</v>
      </c>
      <c r="BH976" s="24">
        <v>0.2</v>
      </c>
      <c r="BI976" s="24">
        <v>0</v>
      </c>
      <c r="BJ976" s="24">
        <v>0</v>
      </c>
      <c r="BL976" s="24">
        <v>0.2</v>
      </c>
      <c r="BM976" s="24">
        <v>0</v>
      </c>
      <c r="BN976" s="24">
        <v>0.2</v>
      </c>
      <c r="BO976" s="24">
        <v>0</v>
      </c>
      <c r="BP976" s="24">
        <v>0.2</v>
      </c>
      <c r="BQ976" s="24">
        <v>0</v>
      </c>
      <c r="BR976" s="24">
        <v>0</v>
      </c>
      <c r="BS976" s="24">
        <v>0</v>
      </c>
      <c r="BT976" s="24">
        <v>0</v>
      </c>
      <c r="BU976" s="24">
        <v>0</v>
      </c>
      <c r="BV976" s="24">
        <v>0</v>
      </c>
      <c r="BW976" s="24">
        <v>0</v>
      </c>
      <c r="BX976" s="24">
        <v>0</v>
      </c>
      <c r="BY976" s="24">
        <v>0</v>
      </c>
      <c r="BZ976" s="24">
        <v>0</v>
      </c>
      <c r="CB976" s="24">
        <v>0</v>
      </c>
      <c r="CC976" s="24">
        <v>0</v>
      </c>
      <c r="CD976" s="24">
        <v>160</v>
      </c>
      <c r="CE976" s="24">
        <v>160</v>
      </c>
      <c r="CF976" s="24">
        <v>160</v>
      </c>
      <c r="CG976" s="24">
        <v>160</v>
      </c>
      <c r="CH976" s="24">
        <v>160</v>
      </c>
      <c r="CI976" s="24">
        <v>160</v>
      </c>
      <c r="CO976" s="34">
        <f t="shared" si="72"/>
        <v>3010628</v>
      </c>
    </row>
    <row r="977" spans="1:93" ht="15" hidden="1">
      <c r="A977" s="23" t="s">
        <v>167</v>
      </c>
      <c r="B977" s="52">
        <v>40085</v>
      </c>
      <c r="C977" s="25" t="str">
        <f t="shared" si="71"/>
        <v/>
      </c>
      <c r="G977" s="24" t="str">
        <f t="shared" si="69"/>
        <v/>
      </c>
      <c r="H977" s="27">
        <v>2494605</v>
      </c>
      <c r="I977" s="24" t="str">
        <f t="shared" si="70"/>
        <v/>
      </c>
      <c r="K977" s="24">
        <f>IF(J977&gt;900,_xlfn.XLOOKUP(ROUND(J977,0),ELClassRimThickness!$B$1:$B$78,ELClassRimThickness!$C$1:$C$78,0,1,1),J977)</f>
        <v>0</v>
      </c>
      <c r="L977" s="24">
        <v>67</v>
      </c>
      <c r="M977" s="24">
        <f>IF(L977&gt;900,_xlfn.XLOOKUP(ROUND(L977,0),ELClassRimThickness!$B$1:$B$78,ELClassRimThickness!$C$1:$C$78,0,1,1),L977)</f>
        <v>67</v>
      </c>
      <c r="N977" s="24">
        <v>67</v>
      </c>
      <c r="O977" s="24">
        <f>IF(N977&gt;900,_xlfn.XLOOKUP(ROUND(N977,0),ELClassRimThickness!$B$1:$B$78,ELClassRimThickness!$C$1:$C$78,0,1,1),N977)</f>
        <v>67</v>
      </c>
      <c r="P977" s="24">
        <v>68</v>
      </c>
      <c r="Q977" s="24">
        <f>IF(P977&gt;900,_xlfn.XLOOKUP(ROUND(P977,0),ELClassRimThickness!$B$1:$B$78,ELClassRimThickness!$C$1:$C$78,0,1,1),P977)</f>
        <v>68</v>
      </c>
      <c r="S977" s="24">
        <f>IF(R977&gt;900,_xlfn.XLOOKUP(ROUND(R977,0),ELClassRimThickness!$B$1:$B$78,ELClassRimThickness!$C$1:$C$78,0,1,1),R977)</f>
        <v>0</v>
      </c>
      <c r="T977" s="24">
        <v>67.5</v>
      </c>
      <c r="U977" s="24">
        <f>IF(T977&gt;900,_xlfn.XLOOKUP(ROUND(T977,0),ELClassRimThickness!$B$1:$B$78,ELClassRimThickness!$C$1:$C$78,0,1,1),T977)</f>
        <v>67.5</v>
      </c>
      <c r="V977" s="24">
        <v>68</v>
      </c>
      <c r="W977" s="24">
        <f>IF(V977&gt;900,_xlfn.XLOOKUP(ROUND(V977,0),ELClassRimThickness!$B$1:$B$78,ELClassRimThickness!$C$1:$C$78,0,1,1),V977)</f>
        <v>68</v>
      </c>
      <c r="X977" s="24">
        <v>68</v>
      </c>
      <c r="Y977" s="24">
        <f>IF(X977&gt;900,_xlfn.XLOOKUP(ROUND(X977,0),ELClassRimThickness!$B$1:$B$78,ELClassRimThickness!$C$1:$C$78,0,1,1),X977)</f>
        <v>68</v>
      </c>
      <c r="Z977" s="24">
        <v>67</v>
      </c>
      <c r="AA977" s="24">
        <f>IF(Z977&gt;900,_xlfn.XLOOKUP(ROUND(Z977,0),ELClassRimThickness!$B$1:$B$78,ELClassRimThickness!$C$1:$C$78,0,1,1),Z977)</f>
        <v>67</v>
      </c>
      <c r="AB977" s="24">
        <v>68</v>
      </c>
      <c r="AC977" s="24">
        <f>IF(AB977&gt;900,_xlfn.XLOOKUP(ROUND(AB977,0),ELClassRimThickness!$B$1:$B$78,ELClassRimThickness!$C$1:$C$78,0,1,1),AB977)</f>
        <v>68</v>
      </c>
      <c r="AD977" s="24">
        <v>68.5</v>
      </c>
      <c r="AE977" s="24">
        <f>IF(AD977&gt;900,_xlfn.XLOOKUP(ROUND(AD977,0),ELClassRimThickness!$B$1:$B$78,ELClassRimThickness!$C$1:$C$78,0,1,1),AD977)</f>
        <v>68.5</v>
      </c>
      <c r="AF977" s="24">
        <v>68</v>
      </c>
      <c r="AG977" s="24">
        <f>IF(AF977&gt;900,_xlfn.XLOOKUP(ROUND(AF977,0),ELClassRimThickness!$B$1:$B$78,ELClassRimThickness!$C$1:$C$78,0,1,1),AF977)</f>
        <v>68</v>
      </c>
      <c r="AH977" s="24">
        <v>29</v>
      </c>
      <c r="AI977" s="24">
        <v>26</v>
      </c>
      <c r="AJ977" s="24">
        <v>27</v>
      </c>
      <c r="AK977" s="24">
        <v>28</v>
      </c>
      <c r="AL977" s="24">
        <v>27</v>
      </c>
      <c r="AM977" s="24">
        <v>27.5</v>
      </c>
      <c r="AN977" s="24">
        <v>29</v>
      </c>
      <c r="AO977" s="24">
        <v>26</v>
      </c>
      <c r="AP977" s="24">
        <v>27</v>
      </c>
      <c r="AQ977" s="24">
        <v>26</v>
      </c>
      <c r="AR977" s="24">
        <v>26</v>
      </c>
      <c r="AS977" s="24">
        <v>26</v>
      </c>
      <c r="AT977" s="24">
        <v>29</v>
      </c>
      <c r="AU977" s="24">
        <v>28.5</v>
      </c>
      <c r="AV977" s="24">
        <v>29</v>
      </c>
      <c r="AW977" s="24">
        <v>29</v>
      </c>
      <c r="AX977" s="24">
        <v>29</v>
      </c>
      <c r="AY977" s="24">
        <v>29</v>
      </c>
      <c r="AZ977" s="24">
        <v>29</v>
      </c>
      <c r="BA977" s="24">
        <v>29</v>
      </c>
      <c r="BB977" s="24">
        <v>29</v>
      </c>
      <c r="BC977" s="24">
        <v>28.5</v>
      </c>
      <c r="BD977" s="24">
        <v>29</v>
      </c>
      <c r="BE977" s="24">
        <v>29</v>
      </c>
      <c r="BF977" s="24">
        <v>0.5</v>
      </c>
      <c r="BG977" s="24">
        <v>0.5</v>
      </c>
      <c r="BH977" s="24">
        <v>1</v>
      </c>
      <c r="BI977" s="24">
        <v>1</v>
      </c>
      <c r="BJ977" s="24">
        <v>0.5</v>
      </c>
      <c r="BL977" s="24">
        <v>1</v>
      </c>
      <c r="BM977" s="24">
        <v>0.5</v>
      </c>
      <c r="BN977" s="24">
        <v>1</v>
      </c>
      <c r="BO977" s="24">
        <v>1</v>
      </c>
      <c r="BP977" s="24">
        <v>0.5</v>
      </c>
      <c r="BQ977" s="24">
        <v>0.5</v>
      </c>
      <c r="BR977" s="24">
        <v>0</v>
      </c>
      <c r="BS977" s="24">
        <v>0.5</v>
      </c>
      <c r="BT977" s="24">
        <v>0</v>
      </c>
      <c r="BU977" s="24">
        <v>0</v>
      </c>
      <c r="BV977" s="24">
        <v>0.5</v>
      </c>
      <c r="BW977" s="24">
        <v>0</v>
      </c>
      <c r="BX977" s="24">
        <v>1</v>
      </c>
      <c r="BY977" s="24">
        <v>0.5</v>
      </c>
      <c r="BZ977" s="24">
        <v>0</v>
      </c>
      <c r="CB977" s="24">
        <v>0.5</v>
      </c>
      <c r="CC977" s="24">
        <v>0</v>
      </c>
      <c r="CD977" s="24">
        <v>152</v>
      </c>
      <c r="CE977" s="24">
        <v>152</v>
      </c>
      <c r="CF977" s="24">
        <v>152</v>
      </c>
      <c r="CH977" s="24">
        <v>149</v>
      </c>
      <c r="CI977" s="24">
        <v>149</v>
      </c>
      <c r="CO977" s="34">
        <f t="shared" si="72"/>
        <v>2494605</v>
      </c>
    </row>
    <row r="978" spans="1:93" ht="15" hidden="1">
      <c r="A978" s="23" t="s">
        <v>167</v>
      </c>
      <c r="B978" s="52">
        <v>40198</v>
      </c>
      <c r="C978" s="25" t="str">
        <f t="shared" si="71"/>
        <v/>
      </c>
      <c r="G978" s="24">
        <f t="shared" si="69"/>
        <v>113</v>
      </c>
      <c r="H978" s="24">
        <v>2494607</v>
      </c>
      <c r="I978" s="24" t="str">
        <f t="shared" si="70"/>
        <v/>
      </c>
      <c r="K978" s="24">
        <f>IF(J978&gt;900,_xlfn.XLOOKUP(ROUND(J978,0),ELClassRimThickness!$B$1:$B$78,ELClassRimThickness!$C$1:$C$78,0,1,1),J978)</f>
        <v>0</v>
      </c>
      <c r="L978" s="24">
        <v>66</v>
      </c>
      <c r="M978" s="24">
        <f>IF(L978&gt;900,_xlfn.XLOOKUP(ROUND(L978,0),ELClassRimThickness!$B$1:$B$78,ELClassRimThickness!$C$1:$C$78,0,1,1),L978)</f>
        <v>66</v>
      </c>
      <c r="N978" s="24">
        <v>65</v>
      </c>
      <c r="O978" s="24">
        <f>IF(N978&gt;900,_xlfn.XLOOKUP(ROUND(N978,0),ELClassRimThickness!$B$1:$B$78,ELClassRimThickness!$C$1:$C$78,0,1,1),N978)</f>
        <v>65</v>
      </c>
      <c r="P978" s="24">
        <v>67</v>
      </c>
      <c r="Q978" s="24">
        <f>IF(P978&gt;900,_xlfn.XLOOKUP(ROUND(P978,0),ELClassRimThickness!$B$1:$B$78,ELClassRimThickness!$C$1:$C$78,0,1,1),P978)</f>
        <v>67</v>
      </c>
      <c r="S978" s="24">
        <f>IF(R978&gt;900,_xlfn.XLOOKUP(ROUND(R978,0),ELClassRimThickness!$B$1:$B$78,ELClassRimThickness!$C$1:$C$78,0,1,1),R978)</f>
        <v>0</v>
      </c>
      <c r="T978" s="24">
        <v>64</v>
      </c>
      <c r="U978" s="24">
        <f>IF(T978&gt;900,_xlfn.XLOOKUP(ROUND(T978,0),ELClassRimThickness!$B$1:$B$78,ELClassRimThickness!$C$1:$C$78,0,1,1),T978)</f>
        <v>64</v>
      </c>
      <c r="V978" s="24">
        <v>65</v>
      </c>
      <c r="W978" s="24">
        <f>IF(V978&gt;900,_xlfn.XLOOKUP(ROUND(V978,0),ELClassRimThickness!$B$1:$B$78,ELClassRimThickness!$C$1:$C$78,0,1,1),V978)</f>
        <v>65</v>
      </c>
      <c r="X978" s="24">
        <v>65</v>
      </c>
      <c r="Y978" s="24">
        <f>IF(X978&gt;900,_xlfn.XLOOKUP(ROUND(X978,0),ELClassRimThickness!$B$1:$B$78,ELClassRimThickness!$C$1:$C$78,0,1,1),X978)</f>
        <v>65</v>
      </c>
      <c r="Z978" s="24">
        <v>65</v>
      </c>
      <c r="AA978" s="24">
        <f>IF(Z978&gt;900,_xlfn.XLOOKUP(ROUND(Z978,0),ELClassRimThickness!$B$1:$B$78,ELClassRimThickness!$C$1:$C$78,0,1,1),Z978)</f>
        <v>65</v>
      </c>
      <c r="AB978" s="24">
        <v>65</v>
      </c>
      <c r="AC978" s="24">
        <f>IF(AB978&gt;900,_xlfn.XLOOKUP(ROUND(AB978,0),ELClassRimThickness!$B$1:$B$78,ELClassRimThickness!$C$1:$C$78,0,1,1),AB978)</f>
        <v>65</v>
      </c>
      <c r="AD978" s="24">
        <v>66</v>
      </c>
      <c r="AE978" s="24">
        <f>IF(AD978&gt;900,_xlfn.XLOOKUP(ROUND(AD978,0),ELClassRimThickness!$B$1:$B$78,ELClassRimThickness!$C$1:$C$78,0,1,1),AD978)</f>
        <v>66</v>
      </c>
      <c r="AF978" s="24">
        <v>64</v>
      </c>
      <c r="AG978" s="24">
        <f>IF(AF978&gt;900,_xlfn.XLOOKUP(ROUND(AF978,0),ELClassRimThickness!$B$1:$B$78,ELClassRimThickness!$C$1:$C$78,0,1,1),AF978)</f>
        <v>64</v>
      </c>
      <c r="AH978" s="24">
        <v>26</v>
      </c>
      <c r="AI978" s="24">
        <v>26</v>
      </c>
      <c r="AJ978" s="24">
        <v>28</v>
      </c>
      <c r="AK978" s="24">
        <v>26</v>
      </c>
      <c r="AL978" s="24">
        <v>26</v>
      </c>
      <c r="AM978" s="24">
        <v>27</v>
      </c>
      <c r="AN978" s="24">
        <v>25</v>
      </c>
      <c r="AO978" s="24">
        <v>25</v>
      </c>
      <c r="AP978" s="24">
        <v>27</v>
      </c>
      <c r="AQ978" s="24">
        <v>25</v>
      </c>
      <c r="AR978" s="24">
        <v>26</v>
      </c>
      <c r="AS978" s="24">
        <v>26</v>
      </c>
      <c r="BF978" s="24">
        <v>0</v>
      </c>
      <c r="BG978" s="24">
        <v>0</v>
      </c>
      <c r="BH978" s="24">
        <v>0</v>
      </c>
      <c r="BI978" s="24">
        <v>0</v>
      </c>
      <c r="BJ978" s="24">
        <v>0</v>
      </c>
      <c r="BL978" s="24">
        <v>0</v>
      </c>
      <c r="BM978" s="24">
        <v>0</v>
      </c>
      <c r="BN978" s="24">
        <v>0</v>
      </c>
      <c r="BO978" s="24">
        <v>0</v>
      </c>
      <c r="BP978" s="24">
        <v>0</v>
      </c>
      <c r="BQ978" s="24">
        <v>0</v>
      </c>
      <c r="BR978" s="24">
        <v>1</v>
      </c>
      <c r="BS978" s="24">
        <v>0.5</v>
      </c>
      <c r="BT978" s="24">
        <v>0.5</v>
      </c>
      <c r="BU978" s="24">
        <v>0.5</v>
      </c>
      <c r="BV978" s="24">
        <v>1</v>
      </c>
      <c r="BW978" s="24">
        <v>0.5</v>
      </c>
      <c r="BX978" s="24">
        <v>1</v>
      </c>
      <c r="BY978" s="24">
        <v>1</v>
      </c>
      <c r="BZ978" s="24">
        <v>0.5</v>
      </c>
      <c r="CB978" s="24">
        <v>1</v>
      </c>
      <c r="CC978" s="24">
        <v>1</v>
      </c>
      <c r="CD978" s="24">
        <v>160</v>
      </c>
      <c r="CE978" s="24">
        <v>160</v>
      </c>
      <c r="CF978" s="24">
        <v>160</v>
      </c>
      <c r="CG978" s="24">
        <v>158</v>
      </c>
      <c r="CH978" s="24">
        <v>150</v>
      </c>
      <c r="CI978" s="24">
        <v>150</v>
      </c>
      <c r="CO978" s="34">
        <f t="shared" si="72"/>
        <v>2494607</v>
      </c>
    </row>
    <row r="979" spans="1:93" ht="15" hidden="1">
      <c r="A979" s="23" t="s">
        <v>167</v>
      </c>
      <c r="B979" s="52">
        <v>40255</v>
      </c>
      <c r="C979" s="25" t="str">
        <f t="shared" si="71"/>
        <v/>
      </c>
      <c r="G979" s="24">
        <f t="shared" si="69"/>
        <v>57</v>
      </c>
      <c r="H979" s="27">
        <v>2494607</v>
      </c>
      <c r="I979" s="24" t="str">
        <f t="shared" si="70"/>
        <v/>
      </c>
      <c r="K979" s="24">
        <f>IF(J979&gt;900,_xlfn.XLOOKUP(ROUND(J979,0),ELClassRimThickness!$B$1:$B$78,ELClassRimThickness!$C$1:$C$78,0,1,1),J979)</f>
        <v>0</v>
      </c>
      <c r="L979" s="24">
        <v>66</v>
      </c>
      <c r="M979" s="24">
        <f>IF(L979&gt;900,_xlfn.XLOOKUP(ROUND(L979,0),ELClassRimThickness!$B$1:$B$78,ELClassRimThickness!$C$1:$C$78,0,1,1),L979)</f>
        <v>66</v>
      </c>
      <c r="N979" s="24">
        <v>66</v>
      </c>
      <c r="O979" s="24">
        <f>IF(N979&gt;900,_xlfn.XLOOKUP(ROUND(N979,0),ELClassRimThickness!$B$1:$B$78,ELClassRimThickness!$C$1:$C$78,0,1,1),N979)</f>
        <v>66</v>
      </c>
      <c r="P979" s="24">
        <v>65</v>
      </c>
      <c r="Q979" s="24">
        <f>IF(P979&gt;900,_xlfn.XLOOKUP(ROUND(P979,0),ELClassRimThickness!$B$1:$B$78,ELClassRimThickness!$C$1:$C$78,0,1,1),P979)</f>
        <v>65</v>
      </c>
      <c r="S979" s="24">
        <f>IF(R979&gt;900,_xlfn.XLOOKUP(ROUND(R979,0),ELClassRimThickness!$B$1:$B$78,ELClassRimThickness!$C$1:$C$78,0,1,1),R979)</f>
        <v>0</v>
      </c>
      <c r="T979" s="24">
        <v>65</v>
      </c>
      <c r="U979" s="24">
        <f>IF(T979&gt;900,_xlfn.XLOOKUP(ROUND(T979,0),ELClassRimThickness!$B$1:$B$78,ELClassRimThickness!$C$1:$C$78,0,1,1),T979)</f>
        <v>65</v>
      </c>
      <c r="V979" s="24">
        <v>66</v>
      </c>
      <c r="W979" s="24">
        <f>IF(V979&gt;900,_xlfn.XLOOKUP(ROUND(V979,0),ELClassRimThickness!$B$1:$B$78,ELClassRimThickness!$C$1:$C$78,0,1,1),V979)</f>
        <v>66</v>
      </c>
      <c r="X979" s="24">
        <v>68</v>
      </c>
      <c r="Y979" s="24">
        <f>IF(X979&gt;900,_xlfn.XLOOKUP(ROUND(X979,0),ELClassRimThickness!$B$1:$B$78,ELClassRimThickness!$C$1:$C$78,0,1,1),X979)</f>
        <v>68</v>
      </c>
      <c r="Z979" s="24">
        <v>66</v>
      </c>
      <c r="AA979" s="24">
        <f>IF(Z979&gt;900,_xlfn.XLOOKUP(ROUND(Z979,0),ELClassRimThickness!$B$1:$B$78,ELClassRimThickness!$C$1:$C$78,0,1,1),Z979)</f>
        <v>66</v>
      </c>
      <c r="AB979" s="24">
        <v>66</v>
      </c>
      <c r="AC979" s="24">
        <f>IF(AB979&gt;900,_xlfn.XLOOKUP(ROUND(AB979,0),ELClassRimThickness!$B$1:$B$78,ELClassRimThickness!$C$1:$C$78,0,1,1),AB979)</f>
        <v>66</v>
      </c>
      <c r="AD979" s="24">
        <v>66</v>
      </c>
      <c r="AE979" s="24">
        <f>IF(AD979&gt;900,_xlfn.XLOOKUP(ROUND(AD979,0),ELClassRimThickness!$B$1:$B$78,ELClassRimThickness!$C$1:$C$78,0,1,1),AD979)</f>
        <v>66</v>
      </c>
      <c r="AF979" s="24">
        <v>66</v>
      </c>
      <c r="AG979" s="24">
        <f>IF(AF979&gt;900,_xlfn.XLOOKUP(ROUND(AF979,0),ELClassRimThickness!$B$1:$B$78,ELClassRimThickness!$C$1:$C$78,0,1,1),AF979)</f>
        <v>66</v>
      </c>
      <c r="AH979" s="24">
        <v>26</v>
      </c>
      <c r="AI979" s="24">
        <v>27</v>
      </c>
      <c r="AJ979" s="24">
        <v>29</v>
      </c>
      <c r="AK979" s="24">
        <v>29</v>
      </c>
      <c r="AL979" s="24">
        <v>26</v>
      </c>
      <c r="AM979" s="24">
        <v>27</v>
      </c>
      <c r="AN979" s="24">
        <v>28</v>
      </c>
      <c r="AO979" s="24">
        <v>27</v>
      </c>
      <c r="AP979" s="24">
        <v>28</v>
      </c>
      <c r="AQ979" s="24">
        <v>27</v>
      </c>
      <c r="AR979" s="24">
        <v>26</v>
      </c>
      <c r="AS979" s="24">
        <v>28</v>
      </c>
      <c r="AT979" s="24">
        <v>30</v>
      </c>
      <c r="AU979" s="24">
        <v>30</v>
      </c>
      <c r="AV979" s="24">
        <v>29</v>
      </c>
      <c r="AW979" s="24">
        <v>29</v>
      </c>
      <c r="AX979" s="24">
        <v>26</v>
      </c>
      <c r="AY979" s="24">
        <v>27</v>
      </c>
      <c r="AZ979" s="24">
        <v>29</v>
      </c>
      <c r="BA979" s="24">
        <v>29</v>
      </c>
      <c r="BB979" s="24">
        <v>21</v>
      </c>
      <c r="BC979" s="24">
        <v>29</v>
      </c>
      <c r="BD979" s="24">
        <v>29</v>
      </c>
      <c r="BE979" s="24">
        <v>30</v>
      </c>
      <c r="BF979" s="24">
        <v>1</v>
      </c>
      <c r="BG979" s="24">
        <v>0.5</v>
      </c>
      <c r="BH979" s="24">
        <v>0.5</v>
      </c>
      <c r="BI979" s="24">
        <v>0.5</v>
      </c>
      <c r="BJ979" s="24">
        <v>0.5</v>
      </c>
      <c r="BL979" s="24">
        <v>1</v>
      </c>
      <c r="BM979" s="24">
        <v>0.5</v>
      </c>
      <c r="BN979" s="24">
        <v>1</v>
      </c>
      <c r="BO979" s="24">
        <v>0.5</v>
      </c>
      <c r="BP979" s="24">
        <v>0.5</v>
      </c>
      <c r="BQ979" s="24">
        <v>0.5</v>
      </c>
      <c r="BR979" s="24">
        <v>0.5</v>
      </c>
      <c r="BS979" s="24">
        <v>0.5</v>
      </c>
      <c r="BT979" s="24">
        <v>0.3</v>
      </c>
      <c r="BU979" s="24">
        <v>0.1</v>
      </c>
      <c r="BV979" s="24">
        <v>0.5</v>
      </c>
      <c r="BW979" s="24">
        <v>0.5</v>
      </c>
      <c r="BX979" s="24">
        <v>0.5</v>
      </c>
      <c r="BY979" s="24">
        <v>0.5</v>
      </c>
      <c r="BZ979" s="24">
        <v>0.5</v>
      </c>
      <c r="CB979" s="24">
        <v>0.5</v>
      </c>
      <c r="CC979" s="24">
        <v>0.5</v>
      </c>
      <c r="CD979" s="24">
        <v>175</v>
      </c>
      <c r="CE979" s="24">
        <v>175</v>
      </c>
      <c r="CF979" s="24">
        <v>175</v>
      </c>
      <c r="CG979" s="24">
        <v>178</v>
      </c>
      <c r="CH979" s="24">
        <v>175</v>
      </c>
      <c r="CI979" s="24">
        <v>165</v>
      </c>
      <c r="CO979" s="34">
        <f t="shared" si="72"/>
        <v>2494607</v>
      </c>
    </row>
    <row r="980" spans="1:93" ht="15" hidden="1">
      <c r="A980" s="23" t="s">
        <v>167</v>
      </c>
      <c r="B980" s="52">
        <v>40315</v>
      </c>
      <c r="C980" s="25" t="str">
        <f t="shared" si="71"/>
        <v/>
      </c>
      <c r="G980" s="24">
        <f t="shared" si="69"/>
        <v>60</v>
      </c>
      <c r="H980" s="27">
        <v>2494607</v>
      </c>
      <c r="I980" s="24" t="str">
        <f t="shared" si="70"/>
        <v/>
      </c>
      <c r="K980" s="24">
        <f>IF(J980&gt;900,_xlfn.XLOOKUP(ROUND(J980,0),ELClassRimThickness!$B$1:$B$78,ELClassRimThickness!$C$1:$C$78,0,1,1),J980)</f>
        <v>0</v>
      </c>
      <c r="L980" s="24">
        <v>64</v>
      </c>
      <c r="M980" s="24">
        <f>IF(L980&gt;900,_xlfn.XLOOKUP(ROUND(L980,0),ELClassRimThickness!$B$1:$B$78,ELClassRimThickness!$C$1:$C$78,0,1,1),L980)</f>
        <v>64</v>
      </c>
      <c r="N980" s="24">
        <v>64</v>
      </c>
      <c r="O980" s="24">
        <f>IF(N980&gt;900,_xlfn.XLOOKUP(ROUND(N980,0),ELClassRimThickness!$B$1:$B$78,ELClassRimThickness!$C$1:$C$78,0,1,1),N980)</f>
        <v>64</v>
      </c>
      <c r="P980" s="24">
        <v>64</v>
      </c>
      <c r="Q980" s="24">
        <f>IF(P980&gt;900,_xlfn.XLOOKUP(ROUND(P980,0),ELClassRimThickness!$B$1:$B$78,ELClassRimThickness!$C$1:$C$78,0,1,1),P980)</f>
        <v>64</v>
      </c>
      <c r="S980" s="24">
        <f>IF(R980&gt;900,_xlfn.XLOOKUP(ROUND(R980,0),ELClassRimThickness!$B$1:$B$78,ELClassRimThickness!$C$1:$C$78,0,1,1),R980)</f>
        <v>0</v>
      </c>
      <c r="T980" s="24">
        <v>64</v>
      </c>
      <c r="U980" s="24">
        <f>IF(T980&gt;900,_xlfn.XLOOKUP(ROUND(T980,0),ELClassRimThickness!$B$1:$B$78,ELClassRimThickness!$C$1:$C$78,0,1,1),T980)</f>
        <v>64</v>
      </c>
      <c r="V980" s="24">
        <v>64</v>
      </c>
      <c r="W980" s="24">
        <f>IF(V980&gt;900,_xlfn.XLOOKUP(ROUND(V980,0),ELClassRimThickness!$B$1:$B$78,ELClassRimThickness!$C$1:$C$78,0,1,1),V980)</f>
        <v>64</v>
      </c>
      <c r="X980" s="24">
        <v>64</v>
      </c>
      <c r="Y980" s="24">
        <f>IF(X980&gt;900,_xlfn.XLOOKUP(ROUND(X980,0),ELClassRimThickness!$B$1:$B$78,ELClassRimThickness!$C$1:$C$78,0,1,1),X980)</f>
        <v>64</v>
      </c>
      <c r="Z980" s="24">
        <v>64</v>
      </c>
      <c r="AA980" s="24">
        <f>IF(Z980&gt;900,_xlfn.XLOOKUP(ROUND(Z980,0),ELClassRimThickness!$B$1:$B$78,ELClassRimThickness!$C$1:$C$78,0,1,1),Z980)</f>
        <v>64</v>
      </c>
      <c r="AB980" s="24">
        <v>64</v>
      </c>
      <c r="AC980" s="24">
        <f>IF(AB980&gt;900,_xlfn.XLOOKUP(ROUND(AB980,0),ELClassRimThickness!$B$1:$B$78,ELClassRimThickness!$C$1:$C$78,0,1,1),AB980)</f>
        <v>64</v>
      </c>
      <c r="AD980" s="24">
        <v>64</v>
      </c>
      <c r="AE980" s="24">
        <f>IF(AD980&gt;900,_xlfn.XLOOKUP(ROUND(AD980,0),ELClassRimThickness!$B$1:$B$78,ELClassRimThickness!$C$1:$C$78,0,1,1),AD980)</f>
        <v>64</v>
      </c>
      <c r="AF980" s="24">
        <v>64</v>
      </c>
      <c r="AG980" s="24">
        <f>IF(AF980&gt;900,_xlfn.XLOOKUP(ROUND(AF980,0),ELClassRimThickness!$B$1:$B$78,ELClassRimThickness!$C$1:$C$78,0,1,1),AF980)</f>
        <v>64</v>
      </c>
      <c r="AH980" s="24">
        <v>26</v>
      </c>
      <c r="AI980" s="24">
        <v>27</v>
      </c>
      <c r="AJ980" s="24">
        <v>28</v>
      </c>
      <c r="AK980" s="24">
        <v>27</v>
      </c>
      <c r="AL980" s="24">
        <v>28</v>
      </c>
      <c r="AM980" s="24">
        <v>27</v>
      </c>
      <c r="AN980" s="24">
        <v>26</v>
      </c>
      <c r="AO980" s="24">
        <v>27</v>
      </c>
      <c r="AP980" s="24">
        <v>28</v>
      </c>
      <c r="AQ980" s="24">
        <v>27</v>
      </c>
      <c r="AR980" s="24">
        <v>26</v>
      </c>
      <c r="AS980" s="24">
        <v>26</v>
      </c>
      <c r="AT980" s="24">
        <v>30</v>
      </c>
      <c r="AU980" s="24">
        <v>29</v>
      </c>
      <c r="AV980" s="24">
        <v>30</v>
      </c>
      <c r="AW980" s="24">
        <v>30</v>
      </c>
      <c r="AX980" s="24">
        <v>29</v>
      </c>
      <c r="AY980" s="24">
        <v>30</v>
      </c>
      <c r="AZ980" s="24">
        <v>30</v>
      </c>
      <c r="BA980" s="24">
        <v>29</v>
      </c>
      <c r="BB980" s="24">
        <v>30</v>
      </c>
      <c r="BC980" s="24">
        <v>30</v>
      </c>
      <c r="BD980" s="24">
        <v>29</v>
      </c>
      <c r="BE980" s="24">
        <v>29</v>
      </c>
      <c r="BF980" s="24">
        <v>1</v>
      </c>
      <c r="BG980" s="24">
        <v>1</v>
      </c>
      <c r="BH980" s="24">
        <v>1.5</v>
      </c>
      <c r="BI980" s="24">
        <v>1</v>
      </c>
      <c r="BJ980" s="24">
        <v>1.5</v>
      </c>
      <c r="BL980" s="24">
        <v>1</v>
      </c>
      <c r="BM980" s="24">
        <v>1</v>
      </c>
      <c r="BN980" s="24">
        <v>1.5</v>
      </c>
      <c r="BO980" s="24">
        <v>1</v>
      </c>
      <c r="BP980" s="24">
        <v>1.5</v>
      </c>
      <c r="BQ980" s="24">
        <v>1</v>
      </c>
      <c r="BR980" s="24">
        <v>0</v>
      </c>
      <c r="BS980" s="24">
        <v>0.5</v>
      </c>
      <c r="BT980" s="24">
        <v>0.5</v>
      </c>
      <c r="BU980" s="24">
        <v>0</v>
      </c>
      <c r="BV980" s="24">
        <v>0.5</v>
      </c>
      <c r="BW980" s="24">
        <v>0</v>
      </c>
      <c r="BX980" s="24">
        <v>0.5</v>
      </c>
      <c r="BY980" s="24">
        <v>0</v>
      </c>
      <c r="BZ980" s="24">
        <v>0.5</v>
      </c>
      <c r="CB980" s="24">
        <v>0.5</v>
      </c>
      <c r="CC980" s="24">
        <v>0.5</v>
      </c>
      <c r="CD980" s="24">
        <v>128</v>
      </c>
      <c r="CE980" s="24">
        <v>122</v>
      </c>
      <c r="CF980" s="24">
        <v>126</v>
      </c>
      <c r="CG980" s="24">
        <v>124</v>
      </c>
      <c r="CH980" s="24">
        <v>131</v>
      </c>
      <c r="CI980" s="24">
        <v>122</v>
      </c>
      <c r="CO980" s="34">
        <f t="shared" si="72"/>
        <v>2494607</v>
      </c>
    </row>
    <row r="981" spans="1:93" ht="15" hidden="1">
      <c r="A981" s="23" t="s">
        <v>167</v>
      </c>
      <c r="B981" s="52">
        <v>40410</v>
      </c>
      <c r="C981" s="25" t="str">
        <f t="shared" si="71"/>
        <v/>
      </c>
      <c r="G981" s="24">
        <f t="shared" si="69"/>
        <v>95</v>
      </c>
      <c r="H981" s="26">
        <f>((H983-H980)/SUM(G981:G983)*G981)+H980</f>
        <v>2494607</v>
      </c>
      <c r="I981" s="24" t="str">
        <f t="shared" si="70"/>
        <v/>
      </c>
      <c r="K981" s="24">
        <f>IF(J981&gt;900,_xlfn.XLOOKUP(ROUND(J981,0),ELClassRimThickness!$B$1:$B$78,ELClassRimThickness!$C$1:$C$78,0,1,1),J981)</f>
        <v>0</v>
      </c>
      <c r="L981" s="24">
        <v>67</v>
      </c>
      <c r="M981" s="24">
        <f>IF(L981&gt;900,_xlfn.XLOOKUP(ROUND(L981,0),ELClassRimThickness!$B$1:$B$78,ELClassRimThickness!$C$1:$C$78,0,1,1),L981)</f>
        <v>67</v>
      </c>
      <c r="N981" s="24">
        <v>66</v>
      </c>
      <c r="O981" s="24">
        <f>IF(N981&gt;900,_xlfn.XLOOKUP(ROUND(N981,0),ELClassRimThickness!$B$1:$B$78,ELClassRimThickness!$C$1:$C$78,0,1,1),N981)</f>
        <v>66</v>
      </c>
      <c r="P981" s="24">
        <v>66</v>
      </c>
      <c r="Q981" s="24">
        <f>IF(P981&gt;900,_xlfn.XLOOKUP(ROUND(P981,0),ELClassRimThickness!$B$1:$B$78,ELClassRimThickness!$C$1:$C$78,0,1,1),P981)</f>
        <v>66</v>
      </c>
      <c r="S981" s="24">
        <f>IF(R981&gt;900,_xlfn.XLOOKUP(ROUND(R981,0),ELClassRimThickness!$B$1:$B$78,ELClassRimThickness!$C$1:$C$78,0,1,1),R981)</f>
        <v>0</v>
      </c>
      <c r="T981" s="24">
        <v>66</v>
      </c>
      <c r="U981" s="24">
        <f>IF(T981&gt;900,_xlfn.XLOOKUP(ROUND(T981,0),ELClassRimThickness!$B$1:$B$78,ELClassRimThickness!$C$1:$C$78,0,1,1),T981)</f>
        <v>66</v>
      </c>
      <c r="V981" s="24">
        <v>68</v>
      </c>
      <c r="W981" s="24">
        <f>IF(V981&gt;900,_xlfn.XLOOKUP(ROUND(V981,0),ELClassRimThickness!$B$1:$B$78,ELClassRimThickness!$C$1:$C$78,0,1,1),V981)</f>
        <v>68</v>
      </c>
      <c r="X981" s="24">
        <v>67</v>
      </c>
      <c r="Y981" s="24">
        <f>IF(X981&gt;900,_xlfn.XLOOKUP(ROUND(X981,0),ELClassRimThickness!$B$1:$B$78,ELClassRimThickness!$C$1:$C$78,0,1,1),X981)</f>
        <v>67</v>
      </c>
      <c r="Z981" s="24">
        <v>66</v>
      </c>
      <c r="AA981" s="24">
        <f>IF(Z981&gt;900,_xlfn.XLOOKUP(ROUND(Z981,0),ELClassRimThickness!$B$1:$B$78,ELClassRimThickness!$C$1:$C$78,0,1,1),Z981)</f>
        <v>66</v>
      </c>
      <c r="AB981" s="24">
        <v>67</v>
      </c>
      <c r="AC981" s="24">
        <f>IF(AB981&gt;900,_xlfn.XLOOKUP(ROUND(AB981,0),ELClassRimThickness!$B$1:$B$78,ELClassRimThickness!$C$1:$C$78,0,1,1),AB981)</f>
        <v>67</v>
      </c>
      <c r="AD981" s="24">
        <v>66</v>
      </c>
      <c r="AE981" s="24">
        <f>IF(AD981&gt;900,_xlfn.XLOOKUP(ROUND(AD981,0),ELClassRimThickness!$B$1:$B$78,ELClassRimThickness!$C$1:$C$78,0,1,1),AD981)</f>
        <v>66</v>
      </c>
      <c r="AF981" s="24">
        <v>66</v>
      </c>
      <c r="AG981" s="24">
        <f>IF(AF981&gt;900,_xlfn.XLOOKUP(ROUND(AF981,0),ELClassRimThickness!$B$1:$B$78,ELClassRimThickness!$C$1:$C$78,0,1,1),AF981)</f>
        <v>66</v>
      </c>
      <c r="AH981" s="24">
        <v>26</v>
      </c>
      <c r="AI981" s="24">
        <v>26</v>
      </c>
      <c r="AJ981" s="24">
        <v>27</v>
      </c>
      <c r="AK981" s="24">
        <v>27</v>
      </c>
      <c r="AL981" s="24">
        <v>27</v>
      </c>
      <c r="AM981" s="24">
        <v>27</v>
      </c>
      <c r="AN981" s="24">
        <v>26</v>
      </c>
      <c r="AO981" s="24">
        <v>26</v>
      </c>
      <c r="AP981" s="24">
        <v>27</v>
      </c>
      <c r="AQ981" s="24">
        <v>26</v>
      </c>
      <c r="AR981" s="24">
        <v>26</v>
      </c>
      <c r="AS981" s="24">
        <v>26</v>
      </c>
      <c r="AT981" s="24">
        <v>30</v>
      </c>
      <c r="AU981" s="24">
        <v>29</v>
      </c>
      <c r="AV981" s="24">
        <v>30</v>
      </c>
      <c r="AW981" s="24">
        <v>30</v>
      </c>
      <c r="AX981" s="24">
        <v>29</v>
      </c>
      <c r="AY981" s="24">
        <v>31</v>
      </c>
      <c r="AZ981" s="24">
        <v>30</v>
      </c>
      <c r="BA981" s="24">
        <v>29</v>
      </c>
      <c r="BB981" s="24">
        <v>30</v>
      </c>
      <c r="BC981" s="24">
        <v>30</v>
      </c>
      <c r="BD981" s="24">
        <v>30</v>
      </c>
      <c r="BE981" s="24">
        <v>30</v>
      </c>
      <c r="BF981" s="24">
        <v>1</v>
      </c>
      <c r="BG981" s="24">
        <v>1</v>
      </c>
      <c r="BH981" s="24">
        <v>1</v>
      </c>
      <c r="BI981" s="24">
        <v>1</v>
      </c>
      <c r="BJ981" s="24">
        <v>1</v>
      </c>
      <c r="BL981" s="24">
        <v>1</v>
      </c>
      <c r="BM981" s="24">
        <v>1</v>
      </c>
      <c r="BN981" s="24">
        <v>1</v>
      </c>
      <c r="BO981" s="24">
        <v>1</v>
      </c>
      <c r="BP981" s="24">
        <v>1</v>
      </c>
      <c r="BQ981" s="24">
        <v>1</v>
      </c>
      <c r="BR981" s="24">
        <v>0.5</v>
      </c>
      <c r="BS981" s="24">
        <v>1</v>
      </c>
      <c r="BT981" s="24">
        <v>0</v>
      </c>
      <c r="BU981" s="24">
        <v>0</v>
      </c>
      <c r="BV981" s="24">
        <v>0.5</v>
      </c>
      <c r="BW981" s="24">
        <v>0</v>
      </c>
      <c r="BX981" s="24">
        <v>1</v>
      </c>
      <c r="BY981" s="24">
        <v>0.5</v>
      </c>
      <c r="BZ981" s="24">
        <v>0</v>
      </c>
      <c r="CB981" s="24">
        <v>1</v>
      </c>
      <c r="CC981" s="24">
        <v>0.5</v>
      </c>
      <c r="CD981" s="24">
        <v>150</v>
      </c>
      <c r="CE981" s="24">
        <v>170</v>
      </c>
      <c r="CF981" s="24">
        <v>150</v>
      </c>
      <c r="CG981" s="24">
        <v>150</v>
      </c>
      <c r="CH981" s="24">
        <v>160</v>
      </c>
      <c r="CI981" s="24">
        <v>160</v>
      </c>
      <c r="CO981" s="34">
        <f t="shared" si="72"/>
        <v>2494607</v>
      </c>
    </row>
    <row r="982" spans="1:93" ht="15" hidden="1">
      <c r="A982" s="23" t="s">
        <v>167</v>
      </c>
      <c r="B982" s="52">
        <v>40474</v>
      </c>
      <c r="C982" s="25" t="str">
        <f t="shared" si="71"/>
        <v/>
      </c>
      <c r="G982" s="24">
        <f t="shared" si="69"/>
        <v>64</v>
      </c>
      <c r="H982" s="26">
        <f>((H983-H980)/SUM(G981:G983)*G982)+H981</f>
        <v>2494607</v>
      </c>
      <c r="I982" s="24" t="str">
        <f t="shared" si="70"/>
        <v/>
      </c>
      <c r="K982" s="24">
        <f>IF(J982&gt;900,_xlfn.XLOOKUP(ROUND(J982,0),ELClassRimThickness!$B$1:$B$78,ELClassRimThickness!$C$1:$C$78,0,1,1),J982)</f>
        <v>0</v>
      </c>
      <c r="L982" s="24">
        <v>66</v>
      </c>
      <c r="M982" s="24">
        <f>IF(L982&gt;900,_xlfn.XLOOKUP(ROUND(L982,0),ELClassRimThickness!$B$1:$B$78,ELClassRimThickness!$C$1:$C$78,0,1,1),L982)</f>
        <v>66</v>
      </c>
      <c r="N982" s="24">
        <v>63</v>
      </c>
      <c r="O982" s="24">
        <f>IF(N982&gt;900,_xlfn.XLOOKUP(ROUND(N982,0),ELClassRimThickness!$B$1:$B$78,ELClassRimThickness!$C$1:$C$78,0,1,1),N982)</f>
        <v>63</v>
      </c>
      <c r="P982" s="24">
        <v>63</v>
      </c>
      <c r="Q982" s="24">
        <f>IF(P982&gt;900,_xlfn.XLOOKUP(ROUND(P982,0),ELClassRimThickness!$B$1:$B$78,ELClassRimThickness!$C$1:$C$78,0,1,1),P982)</f>
        <v>63</v>
      </c>
      <c r="S982" s="24">
        <f>IF(R982&gt;900,_xlfn.XLOOKUP(ROUND(R982,0),ELClassRimThickness!$B$1:$B$78,ELClassRimThickness!$C$1:$C$78,0,1,1),R982)</f>
        <v>0</v>
      </c>
      <c r="T982" s="24">
        <v>63</v>
      </c>
      <c r="U982" s="24">
        <f>IF(T982&gt;900,_xlfn.XLOOKUP(ROUND(T982,0),ELClassRimThickness!$B$1:$B$78,ELClassRimThickness!$C$1:$C$78,0,1,1),T982)</f>
        <v>63</v>
      </c>
      <c r="V982" s="24">
        <v>64</v>
      </c>
      <c r="W982" s="24">
        <f>IF(V982&gt;900,_xlfn.XLOOKUP(ROUND(V982,0),ELClassRimThickness!$B$1:$B$78,ELClassRimThickness!$C$1:$C$78,0,1,1),V982)</f>
        <v>64</v>
      </c>
      <c r="X982" s="24">
        <v>64</v>
      </c>
      <c r="Y982" s="24">
        <f>IF(X982&gt;900,_xlfn.XLOOKUP(ROUND(X982,0),ELClassRimThickness!$B$1:$B$78,ELClassRimThickness!$C$1:$C$78,0,1,1),X982)</f>
        <v>64</v>
      </c>
      <c r="Z982" s="24">
        <v>64</v>
      </c>
      <c r="AA982" s="24">
        <f>IF(Z982&gt;900,_xlfn.XLOOKUP(ROUND(Z982,0),ELClassRimThickness!$B$1:$B$78,ELClassRimThickness!$C$1:$C$78,0,1,1),Z982)</f>
        <v>64</v>
      </c>
      <c r="AB982" s="24">
        <v>63</v>
      </c>
      <c r="AC982" s="24">
        <f>IF(AB982&gt;900,_xlfn.XLOOKUP(ROUND(AB982,0),ELClassRimThickness!$B$1:$B$78,ELClassRimThickness!$C$1:$C$78,0,1,1),AB982)</f>
        <v>63</v>
      </c>
      <c r="AD982" s="24">
        <v>64</v>
      </c>
      <c r="AE982" s="24">
        <f>IF(AD982&gt;900,_xlfn.XLOOKUP(ROUND(AD982,0),ELClassRimThickness!$B$1:$B$78,ELClassRimThickness!$C$1:$C$78,0,1,1),AD982)</f>
        <v>64</v>
      </c>
      <c r="AF982" s="24">
        <v>63</v>
      </c>
      <c r="AG982" s="24">
        <f>IF(AF982&gt;900,_xlfn.XLOOKUP(ROUND(AF982,0),ELClassRimThickness!$B$1:$B$78,ELClassRimThickness!$C$1:$C$78,0,1,1),AF982)</f>
        <v>63</v>
      </c>
      <c r="AH982" s="24">
        <v>26</v>
      </c>
      <c r="AI982" s="24">
        <v>26</v>
      </c>
      <c r="AJ982" s="24">
        <v>27</v>
      </c>
      <c r="AK982" s="24">
        <v>27</v>
      </c>
      <c r="AL982" s="24">
        <v>26</v>
      </c>
      <c r="AM982" s="24">
        <v>27</v>
      </c>
      <c r="AN982" s="24">
        <v>26</v>
      </c>
      <c r="AO982" s="24">
        <v>26</v>
      </c>
      <c r="AP982" s="24">
        <v>26</v>
      </c>
      <c r="AQ982" s="24">
        <v>26</v>
      </c>
      <c r="AR982" s="24">
        <v>25</v>
      </c>
      <c r="AS982" s="24">
        <v>26</v>
      </c>
      <c r="AT982" s="24">
        <v>30</v>
      </c>
      <c r="AU982" s="24">
        <v>31</v>
      </c>
      <c r="AV982" s="24">
        <v>30</v>
      </c>
      <c r="AW982" s="24">
        <v>31</v>
      </c>
      <c r="AX982" s="24">
        <v>29</v>
      </c>
      <c r="AY982" s="24">
        <v>30</v>
      </c>
      <c r="AZ982" s="24">
        <v>30</v>
      </c>
      <c r="BA982" s="24">
        <v>31</v>
      </c>
      <c r="BB982" s="24">
        <v>31</v>
      </c>
      <c r="BC982" s="24">
        <v>30</v>
      </c>
      <c r="BD982" s="24">
        <v>30</v>
      </c>
      <c r="BE982" s="24">
        <v>30</v>
      </c>
      <c r="BF982" s="24">
        <v>2</v>
      </c>
      <c r="BG982" s="24">
        <v>2</v>
      </c>
      <c r="BH982" s="24">
        <v>2.5</v>
      </c>
      <c r="BI982" s="24">
        <v>2.5</v>
      </c>
      <c r="BJ982" s="24">
        <v>2</v>
      </c>
      <c r="BL982" s="24">
        <v>2</v>
      </c>
      <c r="BM982" s="24">
        <v>2</v>
      </c>
      <c r="BN982" s="24">
        <v>2.5</v>
      </c>
      <c r="BO982" s="24">
        <v>3</v>
      </c>
      <c r="BP982" s="24">
        <v>3</v>
      </c>
      <c r="BQ982" s="24">
        <v>3</v>
      </c>
      <c r="BR982" s="24">
        <v>1</v>
      </c>
      <c r="BS982" s="24">
        <v>1</v>
      </c>
      <c r="BT982" s="24">
        <v>0.5</v>
      </c>
      <c r="BU982" s="24">
        <v>0.5</v>
      </c>
      <c r="BV982" s="24">
        <v>0.5</v>
      </c>
      <c r="BW982" s="24">
        <v>0.5</v>
      </c>
      <c r="BX982" s="24">
        <v>0.8</v>
      </c>
      <c r="BY982" s="24">
        <v>1</v>
      </c>
      <c r="BZ982" s="24">
        <v>0.5</v>
      </c>
      <c r="CB982" s="24">
        <v>0.5</v>
      </c>
      <c r="CC982" s="24">
        <v>0.8</v>
      </c>
      <c r="CD982" s="24">
        <v>156</v>
      </c>
      <c r="CE982" s="24">
        <v>155</v>
      </c>
      <c r="CF982" s="24">
        <v>155</v>
      </c>
      <c r="CG982" s="24">
        <v>155</v>
      </c>
      <c r="CH982" s="24">
        <v>159</v>
      </c>
      <c r="CI982" s="24">
        <v>155</v>
      </c>
      <c r="CO982" s="34">
        <f t="shared" si="72"/>
        <v>2494607</v>
      </c>
    </row>
    <row r="983" spans="1:93" ht="15" hidden="1">
      <c r="A983" s="23" t="s">
        <v>167</v>
      </c>
      <c r="B983" s="52">
        <v>40526</v>
      </c>
      <c r="C983" s="25" t="str">
        <f t="shared" si="71"/>
        <v/>
      </c>
      <c r="G983" s="24">
        <f t="shared" si="69"/>
        <v>52</v>
      </c>
      <c r="H983" s="27">
        <v>2494607</v>
      </c>
      <c r="I983" s="24" t="str">
        <f t="shared" si="70"/>
        <v/>
      </c>
      <c r="K983" s="24">
        <f>IF(J983&gt;900,_xlfn.XLOOKUP(ROUND(J983,0),ELClassRimThickness!$B$1:$B$78,ELClassRimThickness!$C$1:$C$78,0,1,1),J983)</f>
        <v>0</v>
      </c>
      <c r="L983" s="24">
        <v>66</v>
      </c>
      <c r="M983" s="24">
        <f>IF(L983&gt;900,_xlfn.XLOOKUP(ROUND(L983,0),ELClassRimThickness!$B$1:$B$78,ELClassRimThickness!$C$1:$C$78,0,1,1),L983)</f>
        <v>66</v>
      </c>
      <c r="N983" s="24">
        <v>66</v>
      </c>
      <c r="O983" s="24">
        <f>IF(N983&gt;900,_xlfn.XLOOKUP(ROUND(N983,0),ELClassRimThickness!$B$1:$B$78,ELClassRimThickness!$C$1:$C$78,0,1,1),N983)</f>
        <v>66</v>
      </c>
      <c r="P983" s="24">
        <v>67</v>
      </c>
      <c r="Q983" s="24">
        <f>IF(P983&gt;900,_xlfn.XLOOKUP(ROUND(P983,0),ELClassRimThickness!$B$1:$B$78,ELClassRimThickness!$C$1:$C$78,0,1,1),P983)</f>
        <v>67</v>
      </c>
      <c r="S983" s="24">
        <f>IF(R983&gt;900,_xlfn.XLOOKUP(ROUND(R983,0),ELClassRimThickness!$B$1:$B$78,ELClassRimThickness!$C$1:$C$78,0,1,1),R983)</f>
        <v>0</v>
      </c>
      <c r="T983" s="24">
        <v>65</v>
      </c>
      <c r="U983" s="24">
        <f>IF(T983&gt;900,_xlfn.XLOOKUP(ROUND(T983,0),ELClassRimThickness!$B$1:$B$78,ELClassRimThickness!$C$1:$C$78,0,1,1),T983)</f>
        <v>65</v>
      </c>
      <c r="V983" s="24">
        <v>66</v>
      </c>
      <c r="W983" s="24">
        <f>IF(V983&gt;900,_xlfn.XLOOKUP(ROUND(V983,0),ELClassRimThickness!$B$1:$B$78,ELClassRimThickness!$C$1:$C$78,0,1,1),V983)</f>
        <v>66</v>
      </c>
      <c r="X983" s="24">
        <v>66</v>
      </c>
      <c r="Y983" s="24">
        <f>IF(X983&gt;900,_xlfn.XLOOKUP(ROUND(X983,0),ELClassRimThickness!$B$1:$B$78,ELClassRimThickness!$C$1:$C$78,0,1,1),X983)</f>
        <v>66</v>
      </c>
      <c r="Z983" s="24">
        <v>66</v>
      </c>
      <c r="AA983" s="24">
        <f>IF(Z983&gt;900,_xlfn.XLOOKUP(ROUND(Z983,0),ELClassRimThickness!$B$1:$B$78,ELClassRimThickness!$C$1:$C$78,0,1,1),Z983)</f>
        <v>66</v>
      </c>
      <c r="AB983" s="24">
        <v>66</v>
      </c>
      <c r="AC983" s="24">
        <f>IF(AB983&gt;900,_xlfn.XLOOKUP(ROUND(AB983,0),ELClassRimThickness!$B$1:$B$78,ELClassRimThickness!$C$1:$C$78,0,1,1),AB983)</f>
        <v>66</v>
      </c>
      <c r="AD983" s="24">
        <v>66</v>
      </c>
      <c r="AE983" s="24">
        <f>IF(AD983&gt;900,_xlfn.XLOOKUP(ROUND(AD983,0),ELClassRimThickness!$B$1:$B$78,ELClassRimThickness!$C$1:$C$78,0,1,1),AD983)</f>
        <v>66</v>
      </c>
      <c r="AF983" s="24">
        <v>65</v>
      </c>
      <c r="AG983" s="24">
        <f>IF(AF983&gt;900,_xlfn.XLOOKUP(ROUND(AF983,0),ELClassRimThickness!$B$1:$B$78,ELClassRimThickness!$C$1:$C$78,0,1,1),AF983)</f>
        <v>65</v>
      </c>
      <c r="AH983" s="24">
        <v>26.5</v>
      </c>
      <c r="AI983" s="24">
        <v>26</v>
      </c>
      <c r="AJ983" s="24">
        <v>28</v>
      </c>
      <c r="AK983" s="24">
        <v>28</v>
      </c>
      <c r="AL983" s="24">
        <v>26</v>
      </c>
      <c r="AM983" s="24">
        <v>27.5</v>
      </c>
      <c r="AN983" s="24">
        <v>26</v>
      </c>
      <c r="AO983" s="24">
        <v>25.5</v>
      </c>
      <c r="AP983" s="24">
        <v>27</v>
      </c>
      <c r="AQ983" s="24">
        <v>26.5</v>
      </c>
      <c r="AR983" s="24">
        <v>26</v>
      </c>
      <c r="AS983" s="24">
        <v>27</v>
      </c>
      <c r="AT983" s="24">
        <v>31</v>
      </c>
      <c r="AU983" s="24">
        <v>31</v>
      </c>
      <c r="AV983" s="24">
        <v>30.5</v>
      </c>
      <c r="AW983" s="24">
        <v>32</v>
      </c>
      <c r="AX983" s="24">
        <v>30</v>
      </c>
      <c r="AY983" s="24">
        <v>31</v>
      </c>
      <c r="AZ983" s="24">
        <v>31</v>
      </c>
      <c r="BA983" s="24">
        <v>31</v>
      </c>
      <c r="BB983" s="24">
        <v>31</v>
      </c>
      <c r="BC983" s="24">
        <v>31</v>
      </c>
      <c r="BD983" s="24">
        <v>31</v>
      </c>
      <c r="BE983" s="24">
        <v>31</v>
      </c>
      <c r="BF983" s="24">
        <v>0.5</v>
      </c>
      <c r="BG983" s="24">
        <v>1</v>
      </c>
      <c r="BH983" s="24">
        <v>1</v>
      </c>
      <c r="BI983" s="24">
        <v>1</v>
      </c>
      <c r="BJ983" s="24">
        <v>1</v>
      </c>
      <c r="BM983" s="24">
        <v>1</v>
      </c>
      <c r="BN983" s="24">
        <v>1</v>
      </c>
      <c r="BO983" s="24">
        <v>1</v>
      </c>
      <c r="BP983" s="24">
        <v>1</v>
      </c>
      <c r="BQ983" s="24">
        <v>1</v>
      </c>
      <c r="BR983" s="24">
        <v>0.3</v>
      </c>
      <c r="BS983" s="24">
        <v>0.5</v>
      </c>
      <c r="BT983" s="24">
        <v>0</v>
      </c>
      <c r="BU983" s="24">
        <v>0</v>
      </c>
      <c r="BV983" s="24">
        <v>0.5</v>
      </c>
      <c r="BW983" s="24">
        <v>0</v>
      </c>
      <c r="BX983" s="24">
        <v>1</v>
      </c>
      <c r="BY983" s="24">
        <v>0.3</v>
      </c>
      <c r="BZ983" s="24">
        <v>0</v>
      </c>
      <c r="CB983" s="24">
        <v>0.5</v>
      </c>
      <c r="CC983" s="24">
        <v>0.5</v>
      </c>
      <c r="CD983" s="24">
        <v>150</v>
      </c>
      <c r="CE983" s="24">
        <v>150</v>
      </c>
      <c r="CF983" s="24">
        <v>150</v>
      </c>
      <c r="CG983" s="24">
        <v>150</v>
      </c>
      <c r="CH983" s="24">
        <v>150</v>
      </c>
      <c r="CI983" s="24">
        <v>150</v>
      </c>
      <c r="CO983" s="34">
        <f t="shared" si="72"/>
        <v>2494607</v>
      </c>
    </row>
    <row r="984" spans="1:93" ht="15" hidden="1">
      <c r="A984" s="23" t="s">
        <v>167</v>
      </c>
      <c r="B984" s="52">
        <v>40625</v>
      </c>
      <c r="C984" s="25" t="str">
        <f t="shared" si="71"/>
        <v/>
      </c>
      <c r="G984" s="24">
        <f t="shared" si="69"/>
        <v>99</v>
      </c>
      <c r="H984" s="29">
        <v>2508942</v>
      </c>
      <c r="I984" s="24" t="str">
        <f t="shared" si="70"/>
        <v/>
      </c>
      <c r="K984" s="24">
        <f>IF(J984&gt;900,_xlfn.XLOOKUP(ROUND(J984,0),ELClassRimThickness!$B$1:$B$78,ELClassRimThickness!$C$1:$C$78,0,1,1),J984)</f>
        <v>0</v>
      </c>
      <c r="L984" s="24">
        <v>65</v>
      </c>
      <c r="M984" s="24">
        <f>IF(L984&gt;900,_xlfn.XLOOKUP(ROUND(L984,0),ELClassRimThickness!$B$1:$B$78,ELClassRimThickness!$C$1:$C$78,0,1,1),L984)</f>
        <v>65</v>
      </c>
      <c r="N984" s="24">
        <v>65</v>
      </c>
      <c r="O984" s="24">
        <f>IF(N984&gt;900,_xlfn.XLOOKUP(ROUND(N984,0),ELClassRimThickness!$B$1:$B$78,ELClassRimThickness!$C$1:$C$78,0,1,1),N984)</f>
        <v>65</v>
      </c>
      <c r="P984" s="24">
        <v>65</v>
      </c>
      <c r="Q984" s="24">
        <f>IF(P984&gt;900,_xlfn.XLOOKUP(ROUND(P984,0),ELClassRimThickness!$B$1:$B$78,ELClassRimThickness!$C$1:$C$78,0,1,1),P984)</f>
        <v>65</v>
      </c>
      <c r="S984" s="24">
        <f>IF(R984&gt;900,_xlfn.XLOOKUP(ROUND(R984,0),ELClassRimThickness!$B$1:$B$78,ELClassRimThickness!$C$1:$C$78,0,1,1),R984)</f>
        <v>0</v>
      </c>
      <c r="T984" s="24">
        <v>64</v>
      </c>
      <c r="U984" s="24">
        <f>IF(T984&gt;900,_xlfn.XLOOKUP(ROUND(T984,0),ELClassRimThickness!$B$1:$B$78,ELClassRimThickness!$C$1:$C$78,0,1,1),T984)</f>
        <v>64</v>
      </c>
      <c r="V984" s="24">
        <v>65</v>
      </c>
      <c r="W984" s="24">
        <f>IF(V984&gt;900,_xlfn.XLOOKUP(ROUND(V984,0),ELClassRimThickness!$B$1:$B$78,ELClassRimThickness!$C$1:$C$78,0,1,1),V984)</f>
        <v>65</v>
      </c>
      <c r="X984" s="24">
        <v>66</v>
      </c>
      <c r="Y984" s="24">
        <f>IF(X984&gt;900,_xlfn.XLOOKUP(ROUND(X984,0),ELClassRimThickness!$B$1:$B$78,ELClassRimThickness!$C$1:$C$78,0,1,1),X984)</f>
        <v>66</v>
      </c>
      <c r="Z984" s="24">
        <v>65</v>
      </c>
      <c r="AA984" s="24">
        <f>IF(Z984&gt;900,_xlfn.XLOOKUP(ROUND(Z984,0),ELClassRimThickness!$B$1:$B$78,ELClassRimThickness!$C$1:$C$78,0,1,1),Z984)</f>
        <v>65</v>
      </c>
      <c r="AB984" s="24">
        <v>64</v>
      </c>
      <c r="AC984" s="24">
        <f>IF(AB984&gt;900,_xlfn.XLOOKUP(ROUND(AB984,0),ELClassRimThickness!$B$1:$B$78,ELClassRimThickness!$C$1:$C$78,0,1,1),AB984)</f>
        <v>64</v>
      </c>
      <c r="AD984" s="24">
        <v>66</v>
      </c>
      <c r="AE984" s="24">
        <f>IF(AD984&gt;900,_xlfn.XLOOKUP(ROUND(AD984,0),ELClassRimThickness!$B$1:$B$78,ELClassRimThickness!$C$1:$C$78,0,1,1),AD984)</f>
        <v>66</v>
      </c>
      <c r="AF984" s="24">
        <v>66</v>
      </c>
      <c r="AG984" s="24">
        <f>IF(AF984&gt;900,_xlfn.XLOOKUP(ROUND(AF984,0),ELClassRimThickness!$B$1:$B$78,ELClassRimThickness!$C$1:$C$78,0,1,1),AF984)</f>
        <v>66</v>
      </c>
      <c r="AH984" s="24">
        <v>25</v>
      </c>
      <c r="AI984" s="24">
        <v>25</v>
      </c>
      <c r="AJ984" s="24">
        <v>27</v>
      </c>
      <c r="AK984" s="24">
        <v>26</v>
      </c>
      <c r="AL984" s="24">
        <v>24.5</v>
      </c>
      <c r="AM984" s="24">
        <v>23.5</v>
      </c>
      <c r="AN984" s="24">
        <v>24</v>
      </c>
      <c r="AO984" s="24">
        <v>25</v>
      </c>
      <c r="AP984" s="24">
        <v>26</v>
      </c>
      <c r="AQ984" s="24">
        <v>24.5</v>
      </c>
      <c r="AR984" s="24">
        <v>24.5</v>
      </c>
      <c r="AS984" s="24">
        <v>25</v>
      </c>
      <c r="AT984" s="24">
        <v>31.5</v>
      </c>
      <c r="AU984" s="24">
        <v>30.5</v>
      </c>
      <c r="AV984" s="24">
        <v>29.5</v>
      </c>
      <c r="AW984" s="24">
        <v>32</v>
      </c>
      <c r="AX984" s="24">
        <v>31</v>
      </c>
      <c r="AY984" s="24">
        <v>31</v>
      </c>
      <c r="AZ984" s="24">
        <v>31</v>
      </c>
      <c r="BA984" s="24">
        <v>30.5</v>
      </c>
      <c r="BB984" s="24">
        <v>31</v>
      </c>
      <c r="BC984" s="24">
        <v>31</v>
      </c>
      <c r="BD984" s="24">
        <v>28</v>
      </c>
      <c r="BE984" s="24">
        <v>28</v>
      </c>
      <c r="BF984" s="24">
        <v>1</v>
      </c>
      <c r="BG984" s="24">
        <v>1</v>
      </c>
      <c r="BH984" s="24">
        <v>2</v>
      </c>
      <c r="BI984" s="24">
        <v>2</v>
      </c>
      <c r="BJ984" s="24">
        <v>1</v>
      </c>
      <c r="BL984" s="24">
        <v>1</v>
      </c>
      <c r="BM984" s="24">
        <v>1</v>
      </c>
      <c r="BN984" s="24">
        <v>1</v>
      </c>
      <c r="BO984" s="24">
        <v>2</v>
      </c>
      <c r="BP984" s="24">
        <v>1</v>
      </c>
      <c r="BQ984" s="24">
        <v>2</v>
      </c>
      <c r="BR984" s="24">
        <v>0</v>
      </c>
      <c r="BS984" s="24">
        <v>0</v>
      </c>
      <c r="BT984" s="24">
        <v>0</v>
      </c>
      <c r="BU984" s="24">
        <v>0</v>
      </c>
      <c r="BV984" s="24">
        <v>0</v>
      </c>
      <c r="BW984" s="24">
        <v>0</v>
      </c>
      <c r="BX984" s="24">
        <v>0</v>
      </c>
      <c r="BY984" s="24">
        <v>0</v>
      </c>
      <c r="BZ984" s="24">
        <v>0</v>
      </c>
      <c r="CB984" s="24">
        <v>0</v>
      </c>
      <c r="CC984" s="24">
        <v>0</v>
      </c>
      <c r="CD984" s="24">
        <v>160</v>
      </c>
      <c r="CE984" s="24">
        <v>160</v>
      </c>
      <c r="CF984" s="24">
        <v>158</v>
      </c>
      <c r="CG984" s="24">
        <v>160</v>
      </c>
      <c r="CH984" s="24">
        <v>155</v>
      </c>
      <c r="CI984" s="24">
        <v>155</v>
      </c>
      <c r="CO984" s="34">
        <f t="shared" si="72"/>
        <v>2508942</v>
      </c>
    </row>
    <row r="985" spans="1:93" ht="15" hidden="1">
      <c r="A985" s="23" t="s">
        <v>167</v>
      </c>
      <c r="B985" s="52">
        <v>40738</v>
      </c>
      <c r="C985" s="25" t="str">
        <f t="shared" si="71"/>
        <v/>
      </c>
      <c r="G985" s="24">
        <f t="shared" ref="G985:G1048" si="73">IF(B985-B984&lt;0,"",B985-B984)</f>
        <v>113</v>
      </c>
      <c r="H985" s="30">
        <f>(H986-H984)/(G985+G986)*G985+H984</f>
        <v>2886268.6521739131</v>
      </c>
      <c r="I985" s="24" t="str">
        <f t="shared" si="70"/>
        <v/>
      </c>
      <c r="K985" s="24">
        <f>IF(J985&gt;900,_xlfn.XLOOKUP(ROUND(J985,0),ELClassRimThickness!$B$1:$B$78,ELClassRimThickness!$C$1:$C$78,0,1,1),J985)</f>
        <v>0</v>
      </c>
      <c r="L985" s="24">
        <v>36</v>
      </c>
      <c r="M985" s="24">
        <f>IF(L985&gt;900,_xlfn.XLOOKUP(ROUND(L985,0),ELClassRimThickness!$B$1:$B$78,ELClassRimThickness!$C$1:$C$78,0,1,1),L985)</f>
        <v>36</v>
      </c>
      <c r="N985" s="24">
        <v>33</v>
      </c>
      <c r="O985" s="24">
        <f>IF(N985&gt;900,_xlfn.XLOOKUP(ROUND(N985,0),ELClassRimThickness!$B$1:$B$78,ELClassRimThickness!$C$1:$C$78,0,1,1),N985)</f>
        <v>33</v>
      </c>
      <c r="P985" s="24">
        <v>36</v>
      </c>
      <c r="Q985" s="24">
        <f>IF(P985&gt;900,_xlfn.XLOOKUP(ROUND(P985,0),ELClassRimThickness!$B$1:$B$78,ELClassRimThickness!$C$1:$C$78,0,1,1),P985)</f>
        <v>36</v>
      </c>
      <c r="S985" s="24">
        <f>IF(R985&gt;900,_xlfn.XLOOKUP(ROUND(R985,0),ELClassRimThickness!$B$1:$B$78,ELClassRimThickness!$C$1:$C$78,0,1,1),R985)</f>
        <v>0</v>
      </c>
      <c r="T985" s="24">
        <v>39</v>
      </c>
      <c r="U985" s="24">
        <f>IF(T985&gt;900,_xlfn.XLOOKUP(ROUND(T985,0),ELClassRimThickness!$B$1:$B$78,ELClassRimThickness!$C$1:$C$78,0,1,1),T985)</f>
        <v>39</v>
      </c>
      <c r="V985" s="24">
        <v>35</v>
      </c>
      <c r="W985" s="24">
        <f>IF(V985&gt;900,_xlfn.XLOOKUP(ROUND(V985,0),ELClassRimThickness!$B$1:$B$78,ELClassRimThickness!$C$1:$C$78,0,1,1),V985)</f>
        <v>35</v>
      </c>
      <c r="X985" s="24">
        <v>37</v>
      </c>
      <c r="Y985" s="24">
        <f>IF(X985&gt;900,_xlfn.XLOOKUP(ROUND(X985,0),ELClassRimThickness!$B$1:$B$78,ELClassRimThickness!$C$1:$C$78,0,1,1),X985)</f>
        <v>37</v>
      </c>
      <c r="Z985" s="24">
        <v>33</v>
      </c>
      <c r="AA985" s="24">
        <f>IF(Z985&gt;900,_xlfn.XLOOKUP(ROUND(Z985,0),ELClassRimThickness!$B$1:$B$78,ELClassRimThickness!$C$1:$C$78,0,1,1),Z985)</f>
        <v>33</v>
      </c>
      <c r="AB985" s="24">
        <v>35</v>
      </c>
      <c r="AC985" s="24">
        <f>IF(AB985&gt;900,_xlfn.XLOOKUP(ROUND(AB985,0),ELClassRimThickness!$B$1:$B$78,ELClassRimThickness!$C$1:$C$78,0,1,1),AB985)</f>
        <v>35</v>
      </c>
      <c r="AD985" s="24">
        <v>39</v>
      </c>
      <c r="AE985" s="24">
        <f>IF(AD985&gt;900,_xlfn.XLOOKUP(ROUND(AD985,0),ELClassRimThickness!$B$1:$B$78,ELClassRimThickness!$C$1:$C$78,0,1,1),AD985)</f>
        <v>39</v>
      </c>
      <c r="AF985" s="24">
        <v>40</v>
      </c>
      <c r="AG985" s="24">
        <f>IF(AF985&gt;900,_xlfn.XLOOKUP(ROUND(AF985,0),ELClassRimThickness!$B$1:$B$78,ELClassRimThickness!$C$1:$C$78,0,1,1),AF985)</f>
        <v>40</v>
      </c>
      <c r="AH985" s="24">
        <v>30</v>
      </c>
      <c r="AI985" s="24">
        <v>29</v>
      </c>
      <c r="AJ985" s="24">
        <v>26</v>
      </c>
      <c r="AK985" s="24">
        <v>30</v>
      </c>
      <c r="AL985" s="24">
        <v>29</v>
      </c>
      <c r="AM985" s="24">
        <v>26</v>
      </c>
      <c r="AN985" s="24">
        <v>29</v>
      </c>
      <c r="AO985" s="24">
        <v>2</v>
      </c>
      <c r="AP985" s="24">
        <v>26</v>
      </c>
      <c r="AQ985" s="24">
        <v>29</v>
      </c>
      <c r="AR985" s="24">
        <v>29</v>
      </c>
      <c r="AS985" s="24">
        <v>27</v>
      </c>
      <c r="AT985" s="24">
        <v>1</v>
      </c>
      <c r="AU985" s="24">
        <v>1</v>
      </c>
      <c r="AV985" s="24">
        <v>1</v>
      </c>
      <c r="AW985" s="24">
        <v>1</v>
      </c>
      <c r="AX985" s="24">
        <v>1</v>
      </c>
      <c r="AY985" s="24">
        <v>2</v>
      </c>
      <c r="AZ985" s="24">
        <v>1</v>
      </c>
      <c r="BA985" s="24">
        <v>2</v>
      </c>
      <c r="BB985" s="24">
        <v>1</v>
      </c>
      <c r="BC985" s="24">
        <v>1</v>
      </c>
      <c r="BD985" s="24">
        <v>1</v>
      </c>
      <c r="BE985" s="24">
        <v>1</v>
      </c>
      <c r="BF985" s="24">
        <v>0.1</v>
      </c>
      <c r="BG985" s="24">
        <v>0</v>
      </c>
      <c r="BH985" s="24">
        <v>0</v>
      </c>
      <c r="BI985" s="24">
        <v>0</v>
      </c>
      <c r="BJ985" s="24">
        <v>0.3</v>
      </c>
      <c r="BL985" s="24">
        <v>0.3</v>
      </c>
      <c r="BM985" s="24">
        <v>0</v>
      </c>
      <c r="BN985" s="24">
        <v>0.1</v>
      </c>
      <c r="BO985" s="24">
        <v>0.5</v>
      </c>
      <c r="BP985" s="24">
        <v>0.4</v>
      </c>
      <c r="BQ985" s="24">
        <v>0.5</v>
      </c>
      <c r="BR985" s="24">
        <v>0</v>
      </c>
      <c r="BS985" s="24">
        <v>0</v>
      </c>
      <c r="BT985" s="24">
        <v>0</v>
      </c>
      <c r="BU985" s="24">
        <v>0</v>
      </c>
      <c r="BV985" s="24">
        <v>0</v>
      </c>
      <c r="BX985" s="24">
        <v>0</v>
      </c>
      <c r="BY985" s="24">
        <v>0.5</v>
      </c>
      <c r="BZ985" s="24">
        <v>0</v>
      </c>
      <c r="CC985" s="24">
        <v>0</v>
      </c>
      <c r="CO985" s="34">
        <f t="shared" si="72"/>
        <v>2886268.6521739131</v>
      </c>
    </row>
    <row r="986" spans="1:93" ht="15" hidden="1">
      <c r="A986" s="23" t="s">
        <v>167</v>
      </c>
      <c r="B986" s="52">
        <v>40763</v>
      </c>
      <c r="C986" s="25" t="str">
        <f t="shared" si="71"/>
        <v/>
      </c>
      <c r="G986" s="24">
        <f t="shared" si="73"/>
        <v>25</v>
      </c>
      <c r="H986" s="27">
        <v>2969748</v>
      </c>
      <c r="I986" s="24" t="str">
        <f t="shared" si="70"/>
        <v/>
      </c>
      <c r="K986" s="24">
        <f>IF(J986&gt;900,_xlfn.XLOOKUP(ROUND(J986,0),ELClassRimThickness!$B$1:$B$78,ELClassRimThickness!$C$1:$C$78,0,1,1),J986)</f>
        <v>0</v>
      </c>
      <c r="L986" s="24">
        <v>63</v>
      </c>
      <c r="M986" s="24">
        <f>IF(L986&gt;900,_xlfn.XLOOKUP(ROUND(L986,0),ELClassRimThickness!$B$1:$B$78,ELClassRimThickness!$C$1:$C$78,0,1,1),L986)</f>
        <v>63</v>
      </c>
      <c r="N986" s="24">
        <v>62</v>
      </c>
      <c r="O986" s="24">
        <f>IF(N986&gt;900,_xlfn.XLOOKUP(ROUND(N986,0),ELClassRimThickness!$B$1:$B$78,ELClassRimThickness!$C$1:$C$78,0,1,1),N986)</f>
        <v>62</v>
      </c>
      <c r="P986" s="24">
        <v>62</v>
      </c>
      <c r="Q986" s="24">
        <f>IF(P986&gt;900,_xlfn.XLOOKUP(ROUND(P986,0),ELClassRimThickness!$B$1:$B$78,ELClassRimThickness!$C$1:$C$78,0,1,1),P986)</f>
        <v>62</v>
      </c>
      <c r="S986" s="24">
        <f>IF(R986&gt;900,_xlfn.XLOOKUP(ROUND(R986,0),ELClassRimThickness!$B$1:$B$78,ELClassRimThickness!$C$1:$C$78,0,1,1),R986)</f>
        <v>0</v>
      </c>
      <c r="T986" s="24">
        <v>62</v>
      </c>
      <c r="U986" s="24">
        <f>IF(T986&gt;900,_xlfn.XLOOKUP(ROUND(T986,0),ELClassRimThickness!$B$1:$B$78,ELClassRimThickness!$C$1:$C$78,0,1,1),T986)</f>
        <v>62</v>
      </c>
      <c r="V986" s="24">
        <v>62</v>
      </c>
      <c r="W986" s="24">
        <f>IF(V986&gt;900,_xlfn.XLOOKUP(ROUND(V986,0),ELClassRimThickness!$B$1:$B$78,ELClassRimThickness!$C$1:$C$78,0,1,1),V986)</f>
        <v>62</v>
      </c>
      <c r="X986" s="24">
        <v>63</v>
      </c>
      <c r="Y986" s="24">
        <f>IF(X986&gt;900,_xlfn.XLOOKUP(ROUND(X986,0),ELClassRimThickness!$B$1:$B$78,ELClassRimThickness!$C$1:$C$78,0,1,1),X986)</f>
        <v>63</v>
      </c>
      <c r="Z986" s="24">
        <v>62</v>
      </c>
      <c r="AA986" s="24">
        <f>IF(Z986&gt;900,_xlfn.XLOOKUP(ROUND(Z986,0),ELClassRimThickness!$B$1:$B$78,ELClassRimThickness!$C$1:$C$78,0,1,1),Z986)</f>
        <v>62</v>
      </c>
      <c r="AB986" s="24">
        <v>62</v>
      </c>
      <c r="AC986" s="24">
        <f>IF(AB986&gt;900,_xlfn.XLOOKUP(ROUND(AB986,0),ELClassRimThickness!$B$1:$B$78,ELClassRimThickness!$C$1:$C$78,0,1,1),AB986)</f>
        <v>62</v>
      </c>
      <c r="AD986" s="24">
        <v>62</v>
      </c>
      <c r="AE986" s="24">
        <f>IF(AD986&gt;900,_xlfn.XLOOKUP(ROUND(AD986,0),ELClassRimThickness!$B$1:$B$78,ELClassRimThickness!$C$1:$C$78,0,1,1),AD986)</f>
        <v>62</v>
      </c>
      <c r="AF986" s="24">
        <v>62</v>
      </c>
      <c r="AG986" s="24">
        <f>IF(AF986&gt;900,_xlfn.XLOOKUP(ROUND(AF986,0),ELClassRimThickness!$B$1:$B$78,ELClassRimThickness!$C$1:$C$78,0,1,1),AF986)</f>
        <v>62</v>
      </c>
      <c r="AH986" s="24">
        <v>25</v>
      </c>
      <c r="AI986" s="24">
        <v>25</v>
      </c>
      <c r="AJ986" s="24">
        <v>27</v>
      </c>
      <c r="AK986" s="24">
        <v>26</v>
      </c>
      <c r="AL986" s="24">
        <v>24</v>
      </c>
      <c r="AM986" s="24">
        <v>26</v>
      </c>
      <c r="AN986" s="24">
        <v>24</v>
      </c>
      <c r="AO986" s="24">
        <v>24</v>
      </c>
      <c r="AP986" s="24">
        <v>26</v>
      </c>
      <c r="AQ986" s="24">
        <v>25</v>
      </c>
      <c r="AR986" s="24">
        <v>24</v>
      </c>
      <c r="AS986" s="24">
        <v>25.5</v>
      </c>
      <c r="AT986" s="24">
        <v>32</v>
      </c>
      <c r="AU986" s="24">
        <v>31</v>
      </c>
      <c r="AV986" s="24">
        <v>33</v>
      </c>
      <c r="AW986" s="24">
        <v>32</v>
      </c>
      <c r="AX986" s="24">
        <v>31</v>
      </c>
      <c r="AY986" s="24">
        <v>32</v>
      </c>
      <c r="AZ986" s="24">
        <v>31.5</v>
      </c>
      <c r="BA986" s="24">
        <v>31</v>
      </c>
      <c r="BB986" s="24">
        <v>32</v>
      </c>
      <c r="BC986" s="24">
        <v>31.5</v>
      </c>
      <c r="BD986" s="24">
        <v>30.5</v>
      </c>
      <c r="BE986" s="24">
        <v>33</v>
      </c>
      <c r="BF986" s="24">
        <v>1.5</v>
      </c>
      <c r="BG986" s="24">
        <v>1.5</v>
      </c>
      <c r="BH986" s="24">
        <v>1.5</v>
      </c>
      <c r="BI986" s="24">
        <v>1</v>
      </c>
      <c r="BJ986" s="24">
        <v>1.5</v>
      </c>
      <c r="BL986" s="24">
        <v>1</v>
      </c>
      <c r="BM986" s="24">
        <v>1.5</v>
      </c>
      <c r="BN986" s="24">
        <v>1.5</v>
      </c>
      <c r="BO986" s="24">
        <v>1</v>
      </c>
      <c r="BP986" s="24">
        <v>1.5</v>
      </c>
      <c r="BQ986" s="24">
        <v>1.5</v>
      </c>
      <c r="BR986" s="24">
        <v>0</v>
      </c>
      <c r="BS986" s="24">
        <v>0</v>
      </c>
      <c r="BT986" s="24">
        <v>0</v>
      </c>
      <c r="BU986" s="24">
        <v>0</v>
      </c>
      <c r="BV986" s="24">
        <v>0</v>
      </c>
      <c r="BW986" s="24">
        <v>1</v>
      </c>
      <c r="BX986" s="24">
        <v>0</v>
      </c>
      <c r="BY986" s="24">
        <v>0</v>
      </c>
      <c r="BZ986" s="24">
        <v>0.5</v>
      </c>
      <c r="CB986" s="24">
        <v>0</v>
      </c>
      <c r="CC986" s="24">
        <v>1</v>
      </c>
      <c r="CD986" s="24">
        <v>150</v>
      </c>
      <c r="CE986" s="24">
        <v>150</v>
      </c>
      <c r="CF986" s="24">
        <v>150</v>
      </c>
      <c r="CG986" s="24">
        <v>150</v>
      </c>
      <c r="CH986" s="24">
        <v>150</v>
      </c>
      <c r="CI986" s="24">
        <v>150</v>
      </c>
      <c r="CO986" s="34">
        <f t="shared" si="72"/>
        <v>2969748</v>
      </c>
    </row>
    <row r="987" spans="1:93" ht="15" hidden="1">
      <c r="A987" s="23" t="s">
        <v>167</v>
      </c>
      <c r="B987" s="52">
        <v>40863</v>
      </c>
      <c r="C987" s="25" t="str">
        <f t="shared" si="71"/>
        <v/>
      </c>
      <c r="G987" s="24">
        <f t="shared" si="73"/>
        <v>100</v>
      </c>
      <c r="H987" s="26">
        <f>(H988-H986)/(G987+G988)*G987+H986</f>
        <v>2991465.0731707318</v>
      </c>
      <c r="I987" s="24" t="str">
        <f t="shared" si="70"/>
        <v/>
      </c>
      <c r="K987" s="24">
        <f>IF(J987&gt;900,_xlfn.XLOOKUP(ROUND(J987,0),ELClassRimThickness!$B$1:$B$78,ELClassRimThickness!$C$1:$C$78,0,1,1),J987)</f>
        <v>0</v>
      </c>
      <c r="L987" s="24">
        <v>64</v>
      </c>
      <c r="M987" s="24">
        <f>IF(L987&gt;900,_xlfn.XLOOKUP(ROUND(L987,0),ELClassRimThickness!$B$1:$B$78,ELClassRimThickness!$C$1:$C$78,0,1,1),L987)</f>
        <v>64</v>
      </c>
      <c r="N987" s="24">
        <v>61</v>
      </c>
      <c r="O987" s="24">
        <f>IF(N987&gt;900,_xlfn.XLOOKUP(ROUND(N987,0),ELClassRimThickness!$B$1:$B$78,ELClassRimThickness!$C$1:$C$78,0,1,1),N987)</f>
        <v>61</v>
      </c>
      <c r="P987" s="24">
        <v>61</v>
      </c>
      <c r="Q987" s="24">
        <f>IF(P987&gt;900,_xlfn.XLOOKUP(ROUND(P987,0),ELClassRimThickness!$B$1:$B$78,ELClassRimThickness!$C$1:$C$78,0,1,1),P987)</f>
        <v>61</v>
      </c>
      <c r="S987" s="24">
        <f>IF(R987&gt;900,_xlfn.XLOOKUP(ROUND(R987,0),ELClassRimThickness!$B$1:$B$78,ELClassRimThickness!$C$1:$C$78,0,1,1),R987)</f>
        <v>0</v>
      </c>
      <c r="T987" s="24">
        <v>62</v>
      </c>
      <c r="U987" s="24">
        <f>IF(T987&gt;900,_xlfn.XLOOKUP(ROUND(T987,0),ELClassRimThickness!$B$1:$B$78,ELClassRimThickness!$C$1:$C$78,0,1,1),T987)</f>
        <v>62</v>
      </c>
      <c r="V987" s="24">
        <v>62</v>
      </c>
      <c r="W987" s="24">
        <f>IF(V987&gt;900,_xlfn.XLOOKUP(ROUND(V987,0),ELClassRimThickness!$B$1:$B$78,ELClassRimThickness!$C$1:$C$78,0,1,1),V987)</f>
        <v>62</v>
      </c>
      <c r="X987" s="24">
        <v>62</v>
      </c>
      <c r="Y987" s="24">
        <f>IF(X987&gt;900,_xlfn.XLOOKUP(ROUND(X987,0),ELClassRimThickness!$B$1:$B$78,ELClassRimThickness!$C$1:$C$78,0,1,1),X987)</f>
        <v>62</v>
      </c>
      <c r="Z987" s="24">
        <v>61</v>
      </c>
      <c r="AA987" s="24">
        <f>IF(Z987&gt;900,_xlfn.XLOOKUP(ROUND(Z987,0),ELClassRimThickness!$B$1:$B$78,ELClassRimThickness!$C$1:$C$78,0,1,1),Z987)</f>
        <v>61</v>
      </c>
      <c r="AB987" s="24">
        <v>62</v>
      </c>
      <c r="AC987" s="24">
        <f>IF(AB987&gt;900,_xlfn.XLOOKUP(ROUND(AB987,0),ELClassRimThickness!$B$1:$B$78,ELClassRimThickness!$C$1:$C$78,0,1,1),AB987)</f>
        <v>62</v>
      </c>
      <c r="AD987" s="24">
        <v>62</v>
      </c>
      <c r="AE987" s="24">
        <f>IF(AD987&gt;900,_xlfn.XLOOKUP(ROUND(AD987,0),ELClassRimThickness!$B$1:$B$78,ELClassRimThickness!$C$1:$C$78,0,1,1),AD987)</f>
        <v>62</v>
      </c>
      <c r="AF987" s="24">
        <v>62</v>
      </c>
      <c r="AG987" s="24">
        <f>IF(AF987&gt;900,_xlfn.XLOOKUP(ROUND(AF987,0),ELClassRimThickness!$B$1:$B$78,ELClassRimThickness!$C$1:$C$78,0,1,1),AF987)</f>
        <v>62</v>
      </c>
      <c r="AH987" s="24">
        <v>24</v>
      </c>
      <c r="AI987" s="24">
        <v>25</v>
      </c>
      <c r="AJ987" s="24">
        <v>27</v>
      </c>
      <c r="AK987" s="24">
        <v>26</v>
      </c>
      <c r="AL987" s="24">
        <v>24</v>
      </c>
      <c r="AM987" s="24">
        <v>26</v>
      </c>
      <c r="AN987" s="24">
        <v>24</v>
      </c>
      <c r="AO987" s="24">
        <v>24</v>
      </c>
      <c r="AP987" s="24">
        <v>24</v>
      </c>
      <c r="AQ987" s="24">
        <v>25</v>
      </c>
      <c r="AR987" s="24">
        <v>25</v>
      </c>
      <c r="AS987" s="24">
        <v>25</v>
      </c>
      <c r="AT987" s="24">
        <v>33</v>
      </c>
      <c r="AU987" s="24">
        <v>31</v>
      </c>
      <c r="AV987" s="24">
        <v>33</v>
      </c>
      <c r="AW987" s="24">
        <v>33</v>
      </c>
      <c r="AX987" s="24">
        <v>32</v>
      </c>
      <c r="AY987" s="24">
        <v>32</v>
      </c>
      <c r="AZ987" s="24">
        <v>31</v>
      </c>
      <c r="BA987" s="24">
        <v>32</v>
      </c>
      <c r="BB987" s="24">
        <v>33</v>
      </c>
      <c r="BC987" s="24">
        <v>32</v>
      </c>
      <c r="BD987" s="24">
        <v>32</v>
      </c>
      <c r="BE987" s="24">
        <v>32</v>
      </c>
      <c r="BF987" s="24">
        <v>1</v>
      </c>
      <c r="BG987" s="24">
        <v>1</v>
      </c>
      <c r="BH987" s="24">
        <v>1</v>
      </c>
      <c r="BI987" s="24">
        <v>1</v>
      </c>
      <c r="BJ987" s="24">
        <v>1</v>
      </c>
      <c r="BL987" s="24">
        <v>1</v>
      </c>
      <c r="BM987" s="24">
        <v>1</v>
      </c>
      <c r="BN987" s="24">
        <v>1</v>
      </c>
      <c r="BO987" s="24">
        <v>1</v>
      </c>
      <c r="BP987" s="24">
        <v>1</v>
      </c>
      <c r="BQ987" s="24">
        <v>1.5</v>
      </c>
      <c r="BR987" s="24">
        <v>0</v>
      </c>
      <c r="BS987" s="24">
        <v>0</v>
      </c>
      <c r="BT987" s="24">
        <v>0</v>
      </c>
      <c r="BU987" s="24">
        <v>0</v>
      </c>
      <c r="BV987" s="24">
        <v>0</v>
      </c>
      <c r="BW987" s="24">
        <v>0</v>
      </c>
      <c r="BX987" s="24">
        <v>0</v>
      </c>
      <c r="BY987" s="24">
        <v>0</v>
      </c>
      <c r="BZ987" s="24">
        <v>0</v>
      </c>
      <c r="CB987" s="24">
        <v>0</v>
      </c>
      <c r="CC987" s="24">
        <v>0</v>
      </c>
      <c r="CD987" s="24">
        <v>150</v>
      </c>
      <c r="CE987" s="24">
        <v>150</v>
      </c>
      <c r="CF987" s="24">
        <v>150</v>
      </c>
      <c r="CG987" s="24">
        <v>150</v>
      </c>
      <c r="CH987" s="24">
        <v>150</v>
      </c>
      <c r="CI987" s="24">
        <v>150</v>
      </c>
      <c r="CO987" s="34">
        <f t="shared" si="72"/>
        <v>2991465.0731707318</v>
      </c>
    </row>
    <row r="988" spans="1:93" ht="15" hidden="1">
      <c r="A988" s="23" t="s">
        <v>167</v>
      </c>
      <c r="B988" s="52">
        <v>41009</v>
      </c>
      <c r="C988" s="25" t="str">
        <f t="shared" si="71"/>
        <v/>
      </c>
      <c r="G988" s="24">
        <f t="shared" si="73"/>
        <v>146</v>
      </c>
      <c r="H988" s="27">
        <v>3023172</v>
      </c>
      <c r="I988" s="24" t="str">
        <f t="shared" si="70"/>
        <v/>
      </c>
      <c r="K988" s="24">
        <f>IF(J988&gt;900,_xlfn.XLOOKUP(ROUND(J988,0),ELClassRimThickness!$B$1:$B$78,ELClassRimThickness!$C$1:$C$78,0,1,1),J988)</f>
        <v>0</v>
      </c>
      <c r="L988" s="24">
        <v>53</v>
      </c>
      <c r="M988" s="24">
        <f>IF(L988&gt;900,_xlfn.XLOOKUP(ROUND(L988,0),ELClassRimThickness!$B$1:$B$78,ELClassRimThickness!$C$1:$C$78,0,1,1),L988)</f>
        <v>53</v>
      </c>
      <c r="N988" s="24">
        <v>57</v>
      </c>
      <c r="O988" s="24">
        <f>IF(N988&gt;900,_xlfn.XLOOKUP(ROUND(N988,0),ELClassRimThickness!$B$1:$B$78,ELClassRimThickness!$C$1:$C$78,0,1,1),N988)</f>
        <v>57</v>
      </c>
      <c r="P988" s="24">
        <v>55.5</v>
      </c>
      <c r="Q988" s="24">
        <f>IF(P988&gt;900,_xlfn.XLOOKUP(ROUND(P988,0),ELClassRimThickness!$B$1:$B$78,ELClassRimThickness!$C$1:$C$78,0,1,1),P988)</f>
        <v>55.5</v>
      </c>
      <c r="S988" s="24">
        <f>IF(R988&gt;900,_xlfn.XLOOKUP(ROUND(R988,0),ELClassRimThickness!$B$1:$B$78,ELClassRimThickness!$C$1:$C$78,0,1,1),R988)</f>
        <v>0</v>
      </c>
      <c r="T988" s="24">
        <v>54.5</v>
      </c>
      <c r="U988" s="24">
        <f>IF(T988&gt;900,_xlfn.XLOOKUP(ROUND(T988,0),ELClassRimThickness!$B$1:$B$78,ELClassRimThickness!$C$1:$C$78,0,1,1),T988)</f>
        <v>54.5</v>
      </c>
      <c r="V988" s="24">
        <v>56</v>
      </c>
      <c r="W988" s="24">
        <f>IF(V988&gt;900,_xlfn.XLOOKUP(ROUND(V988,0),ELClassRimThickness!$B$1:$B$78,ELClassRimThickness!$C$1:$C$78,0,1,1),V988)</f>
        <v>56</v>
      </c>
      <c r="X988" s="24">
        <v>52.5</v>
      </c>
      <c r="Y988" s="24">
        <f>IF(X988&gt;900,_xlfn.XLOOKUP(ROUND(X988,0),ELClassRimThickness!$B$1:$B$78,ELClassRimThickness!$C$1:$C$78,0,1,1),X988)</f>
        <v>52.5</v>
      </c>
      <c r="Z988" s="24">
        <v>57</v>
      </c>
      <c r="AA988" s="24">
        <f>IF(Z988&gt;900,_xlfn.XLOOKUP(ROUND(Z988,0),ELClassRimThickness!$B$1:$B$78,ELClassRimThickness!$C$1:$C$78,0,1,1),Z988)</f>
        <v>57</v>
      </c>
      <c r="AB988" s="24">
        <v>56</v>
      </c>
      <c r="AC988" s="24">
        <f>IF(AB988&gt;900,_xlfn.XLOOKUP(ROUND(AB988,0),ELClassRimThickness!$B$1:$B$78,ELClassRimThickness!$C$1:$C$78,0,1,1),AB988)</f>
        <v>56</v>
      </c>
      <c r="AD988" s="24">
        <v>55.5</v>
      </c>
      <c r="AE988" s="24">
        <f>IF(AD988&gt;900,_xlfn.XLOOKUP(ROUND(AD988,0),ELClassRimThickness!$B$1:$B$78,ELClassRimThickness!$C$1:$C$78,0,1,1),AD988)</f>
        <v>55.5</v>
      </c>
      <c r="AF988" s="24">
        <v>54</v>
      </c>
      <c r="AG988" s="24">
        <f>IF(AF988&gt;900,_xlfn.XLOOKUP(ROUND(AF988,0),ELClassRimThickness!$B$1:$B$78,ELClassRimThickness!$C$1:$C$78,0,1,1),AF988)</f>
        <v>54</v>
      </c>
      <c r="AH988" s="24">
        <v>28</v>
      </c>
      <c r="AI988" s="24">
        <v>28</v>
      </c>
      <c r="AJ988" s="24">
        <v>28.5</v>
      </c>
      <c r="AK988" s="24">
        <v>30</v>
      </c>
      <c r="AL988" s="24">
        <v>29</v>
      </c>
      <c r="AM988" s="24">
        <v>28</v>
      </c>
      <c r="AN988" s="24">
        <v>28</v>
      </c>
      <c r="AO988" s="24">
        <v>30</v>
      </c>
      <c r="AP988" s="24">
        <v>29</v>
      </c>
      <c r="AQ988" s="24">
        <v>27.5</v>
      </c>
      <c r="AR988" s="24">
        <v>29.5</v>
      </c>
      <c r="AS988" s="24">
        <v>29</v>
      </c>
      <c r="AT988" s="24">
        <v>29</v>
      </c>
      <c r="AU988" s="24">
        <v>29</v>
      </c>
      <c r="AV988" s="24">
        <v>29</v>
      </c>
      <c r="AW988" s="24">
        <v>29</v>
      </c>
      <c r="AX988" s="24">
        <v>29</v>
      </c>
      <c r="AY988" s="24">
        <v>29</v>
      </c>
      <c r="AZ988" s="24">
        <v>28</v>
      </c>
      <c r="BA988" s="24">
        <v>28</v>
      </c>
      <c r="BB988" s="24">
        <v>29</v>
      </c>
      <c r="BC988" s="24">
        <v>29.5</v>
      </c>
      <c r="BD988" s="24">
        <v>29</v>
      </c>
      <c r="BE988" s="24">
        <v>28</v>
      </c>
      <c r="BF988" s="24">
        <v>0</v>
      </c>
      <c r="BG988" s="24">
        <v>0</v>
      </c>
      <c r="BH988" s="24">
        <v>0</v>
      </c>
      <c r="BI988" s="24">
        <v>0</v>
      </c>
      <c r="BJ988" s="24">
        <v>0</v>
      </c>
      <c r="BL988" s="24">
        <v>0</v>
      </c>
      <c r="BM988" s="24">
        <v>0</v>
      </c>
      <c r="BN988" s="24">
        <v>0</v>
      </c>
      <c r="BO988" s="24">
        <v>0</v>
      </c>
      <c r="BP988" s="24">
        <v>0</v>
      </c>
      <c r="BQ988" s="24">
        <v>0</v>
      </c>
      <c r="BR988" s="24">
        <v>0</v>
      </c>
      <c r="BS988" s="24">
        <v>0</v>
      </c>
      <c r="BT988" s="24">
        <v>0</v>
      </c>
      <c r="BU988" s="24">
        <v>0</v>
      </c>
      <c r="BV988" s="24">
        <v>0</v>
      </c>
      <c r="BW988" s="24">
        <v>0</v>
      </c>
      <c r="BX988" s="24">
        <v>0</v>
      </c>
      <c r="BY988" s="24">
        <v>0</v>
      </c>
      <c r="BZ988" s="24">
        <v>0</v>
      </c>
      <c r="CB988" s="24">
        <v>0</v>
      </c>
      <c r="CC988" s="24">
        <v>0</v>
      </c>
      <c r="CD988" s="24">
        <v>150</v>
      </c>
      <c r="CE988" s="24">
        <v>147</v>
      </c>
      <c r="CF988" s="24">
        <v>150</v>
      </c>
      <c r="CG988" s="24">
        <v>145</v>
      </c>
      <c r="CH988" s="24">
        <v>147</v>
      </c>
      <c r="CI988" s="24">
        <v>146</v>
      </c>
      <c r="CO988" s="34">
        <f t="shared" si="72"/>
        <v>3023172</v>
      </c>
    </row>
    <row r="989" spans="1:93" ht="15" hidden="1">
      <c r="A989" s="23" t="s">
        <v>167</v>
      </c>
      <c r="B989" s="52">
        <v>41075</v>
      </c>
      <c r="C989" s="25" t="str">
        <f t="shared" si="71"/>
        <v/>
      </c>
      <c r="G989" s="24">
        <f t="shared" si="73"/>
        <v>66</v>
      </c>
      <c r="H989" s="26">
        <f>(H990-H988)/(G989+G990)*G989+H988</f>
        <v>3040926</v>
      </c>
      <c r="I989" s="24" t="str">
        <f t="shared" si="70"/>
        <v/>
      </c>
      <c r="K989" s="24">
        <f>IF(J989&gt;900,_xlfn.XLOOKUP(ROUND(J989,0),ELClassRimThickness!$B$1:$B$78,ELClassRimThickness!$C$1:$C$78,0,1,1),J989)</f>
        <v>0</v>
      </c>
      <c r="L989" s="24">
        <v>980</v>
      </c>
      <c r="M989" s="24">
        <f>IF(L989&gt;900,_xlfn.XLOOKUP(ROUND(L989,0),ELClassRimThickness!$B$1:$B$78,ELClassRimThickness!$C$1:$C$78,0,1,1),L989)</f>
        <v>47</v>
      </c>
      <c r="N989" s="24">
        <v>986</v>
      </c>
      <c r="O989" s="24">
        <f>IF(N989&gt;900,_xlfn.XLOOKUP(ROUND(N989,0),ELClassRimThickness!$B$1:$B$78,ELClassRimThickness!$C$1:$C$78,0,1,1),N989)</f>
        <v>50</v>
      </c>
      <c r="P989" s="24">
        <v>983</v>
      </c>
      <c r="Q989" s="24">
        <f>IF(P989&gt;900,_xlfn.XLOOKUP(ROUND(P989,0),ELClassRimThickness!$B$1:$B$78,ELClassRimThickness!$C$1:$C$78,0,1,1),P989)</f>
        <v>48.5</v>
      </c>
      <c r="S989" s="24">
        <f>IF(R989&gt;900,_xlfn.XLOOKUP(ROUND(R989,0),ELClassRimThickness!$B$1:$B$78,ELClassRimThickness!$C$1:$C$78,0,1,1),R989)</f>
        <v>0</v>
      </c>
      <c r="T989" s="24">
        <v>982</v>
      </c>
      <c r="U989" s="24">
        <f>IF(T989&gt;900,_xlfn.XLOOKUP(ROUND(T989,0),ELClassRimThickness!$B$1:$B$78,ELClassRimThickness!$C$1:$C$78,0,1,1),T989)</f>
        <v>48</v>
      </c>
      <c r="V989" s="24">
        <v>986</v>
      </c>
      <c r="W989" s="24">
        <f>IF(V989&gt;900,_xlfn.XLOOKUP(ROUND(V989,0),ELClassRimThickness!$B$1:$B$78,ELClassRimThickness!$C$1:$C$78,0,1,1),V989)</f>
        <v>50</v>
      </c>
      <c r="X989" s="24">
        <v>980</v>
      </c>
      <c r="Y989" s="24">
        <f>IF(X989&gt;900,_xlfn.XLOOKUP(ROUND(X989,0),ELClassRimThickness!$B$1:$B$78,ELClassRimThickness!$C$1:$C$78,0,1,1),X989)</f>
        <v>47</v>
      </c>
      <c r="Z989" s="24">
        <v>986</v>
      </c>
      <c r="AA989" s="24">
        <f>IF(Z989&gt;900,_xlfn.XLOOKUP(ROUND(Z989,0),ELClassRimThickness!$B$1:$B$78,ELClassRimThickness!$C$1:$C$78,0,1,1),Z989)</f>
        <v>50</v>
      </c>
      <c r="AB989" s="24">
        <v>982</v>
      </c>
      <c r="AC989" s="24">
        <f>IF(AB989&gt;900,_xlfn.XLOOKUP(ROUND(AB989,0),ELClassRimThickness!$B$1:$B$78,ELClassRimThickness!$C$1:$C$78,0,1,1),AB989)</f>
        <v>48</v>
      </c>
      <c r="AD989" s="24">
        <v>984</v>
      </c>
      <c r="AE989" s="24">
        <f>IF(AD989&gt;900,_xlfn.XLOOKUP(ROUND(AD989,0),ELClassRimThickness!$B$1:$B$78,ELClassRimThickness!$C$1:$C$78,0,1,1),AD989)</f>
        <v>49</v>
      </c>
      <c r="AF989" s="24">
        <v>984</v>
      </c>
      <c r="AG989" s="24">
        <f>IF(AF989&gt;900,_xlfn.XLOOKUP(ROUND(AF989,0),ELClassRimThickness!$B$1:$B$78,ELClassRimThickness!$C$1:$C$78,0,1,1),AF989)</f>
        <v>49</v>
      </c>
      <c r="AH989" s="24">
        <v>27</v>
      </c>
      <c r="AI989" s="24">
        <v>27</v>
      </c>
      <c r="AJ989" s="24">
        <v>28</v>
      </c>
      <c r="AK989" s="24">
        <v>27</v>
      </c>
      <c r="AL989" s="24">
        <v>28</v>
      </c>
      <c r="AM989" s="24">
        <v>27</v>
      </c>
      <c r="AN989" s="24">
        <v>28</v>
      </c>
      <c r="AO989" s="24">
        <v>27</v>
      </c>
      <c r="AP989" s="24">
        <v>28</v>
      </c>
      <c r="AQ989" s="24">
        <v>27</v>
      </c>
      <c r="AR989" s="24">
        <v>28</v>
      </c>
      <c r="AS989" s="24">
        <v>27</v>
      </c>
      <c r="AT989" s="24">
        <v>28</v>
      </c>
      <c r="AU989" s="24">
        <v>29</v>
      </c>
      <c r="AV989" s="24">
        <v>28</v>
      </c>
      <c r="AW989" s="24">
        <v>28</v>
      </c>
      <c r="AX989" s="24">
        <v>28</v>
      </c>
      <c r="AY989" s="24">
        <v>28</v>
      </c>
      <c r="AZ989" s="24">
        <v>30</v>
      </c>
      <c r="BA989" s="24">
        <v>29</v>
      </c>
      <c r="BB989" s="24">
        <v>29</v>
      </c>
      <c r="BC989" s="24">
        <v>29</v>
      </c>
      <c r="BD989" s="24">
        <v>30</v>
      </c>
      <c r="BE989" s="24">
        <v>29</v>
      </c>
      <c r="CO989" s="34">
        <f t="shared" si="72"/>
        <v>3040926</v>
      </c>
    </row>
    <row r="990" spans="1:93" ht="15" hidden="1">
      <c r="A990" s="23" t="s">
        <v>167</v>
      </c>
      <c r="B990" s="52">
        <v>41143</v>
      </c>
      <c r="C990" s="25" t="str">
        <f t="shared" si="71"/>
        <v/>
      </c>
      <c r="G990" s="24">
        <f t="shared" si="73"/>
        <v>68</v>
      </c>
      <c r="H990" s="27">
        <v>3059218</v>
      </c>
      <c r="I990" s="24" t="str">
        <f t="shared" si="70"/>
        <v/>
      </c>
      <c r="K990" s="24">
        <f>IF(J990&gt;900,_xlfn.XLOOKUP(ROUND(J990,0),ELClassRimThickness!$B$1:$B$78,ELClassRimThickness!$C$1:$C$78,0,1,1),J990)</f>
        <v>0</v>
      </c>
      <c r="L990" s="24">
        <v>51</v>
      </c>
      <c r="M990" s="24">
        <f>IF(L990&gt;900,_xlfn.XLOOKUP(ROUND(L990,0),ELClassRimThickness!$B$1:$B$78,ELClassRimThickness!$C$1:$C$78,0,1,1),L990)</f>
        <v>51</v>
      </c>
      <c r="N990" s="24">
        <v>56</v>
      </c>
      <c r="O990" s="24">
        <f>IF(N990&gt;900,_xlfn.XLOOKUP(ROUND(N990,0),ELClassRimThickness!$B$1:$B$78,ELClassRimThickness!$C$1:$C$78,0,1,1),N990)</f>
        <v>56</v>
      </c>
      <c r="P990" s="24">
        <v>54</v>
      </c>
      <c r="Q990" s="24">
        <f>IF(P990&gt;900,_xlfn.XLOOKUP(ROUND(P990,0),ELClassRimThickness!$B$1:$B$78,ELClassRimThickness!$C$1:$C$78,0,1,1),P990)</f>
        <v>54</v>
      </c>
      <c r="S990" s="24">
        <f>IF(R990&gt;900,_xlfn.XLOOKUP(ROUND(R990,0),ELClassRimThickness!$B$1:$B$78,ELClassRimThickness!$C$1:$C$78,0,1,1),R990)</f>
        <v>0</v>
      </c>
      <c r="T990" s="24">
        <v>53</v>
      </c>
      <c r="U990" s="24">
        <f>IF(T990&gt;900,_xlfn.XLOOKUP(ROUND(T990,0),ELClassRimThickness!$B$1:$B$78,ELClassRimThickness!$C$1:$C$78,0,1,1),T990)</f>
        <v>53</v>
      </c>
      <c r="V990" s="24">
        <v>55</v>
      </c>
      <c r="W990" s="24">
        <f>IF(V990&gt;900,_xlfn.XLOOKUP(ROUND(V990,0),ELClassRimThickness!$B$1:$B$78,ELClassRimThickness!$C$1:$C$78,0,1,1),V990)</f>
        <v>55</v>
      </c>
      <c r="X990" s="24">
        <v>50</v>
      </c>
      <c r="Y990" s="24">
        <f>IF(X990&gt;900,_xlfn.XLOOKUP(ROUND(X990,0),ELClassRimThickness!$B$1:$B$78,ELClassRimThickness!$C$1:$C$78,0,1,1),X990)</f>
        <v>50</v>
      </c>
      <c r="Z990" s="24">
        <v>56</v>
      </c>
      <c r="AA990" s="24">
        <f>IF(Z990&gt;900,_xlfn.XLOOKUP(ROUND(Z990,0),ELClassRimThickness!$B$1:$B$78,ELClassRimThickness!$C$1:$C$78,0,1,1),Z990)</f>
        <v>56</v>
      </c>
      <c r="AB990" s="24">
        <v>54</v>
      </c>
      <c r="AC990" s="24">
        <f>IF(AB990&gt;900,_xlfn.XLOOKUP(ROUND(AB990,0),ELClassRimThickness!$B$1:$B$78,ELClassRimThickness!$C$1:$C$78,0,1,1),AB990)</f>
        <v>54</v>
      </c>
      <c r="AD990" s="24">
        <v>54</v>
      </c>
      <c r="AE990" s="24">
        <f>IF(AD990&gt;900,_xlfn.XLOOKUP(ROUND(AD990,0),ELClassRimThickness!$B$1:$B$78,ELClassRimThickness!$C$1:$C$78,0,1,1),AD990)</f>
        <v>54</v>
      </c>
      <c r="AF990" s="24">
        <v>53</v>
      </c>
      <c r="AG990" s="24">
        <f>IF(AF990&gt;900,_xlfn.XLOOKUP(ROUND(AF990,0),ELClassRimThickness!$B$1:$B$78,ELClassRimThickness!$C$1:$C$78,0,1,1),AF990)</f>
        <v>53</v>
      </c>
      <c r="AH990" s="24">
        <v>26</v>
      </c>
      <c r="AI990" s="24">
        <v>25.5</v>
      </c>
      <c r="AJ990" s="24">
        <v>26</v>
      </c>
      <c r="AK990" s="24">
        <v>25</v>
      </c>
      <c r="AL990" s="24">
        <v>25.5</v>
      </c>
      <c r="AM990" s="24">
        <v>25.5</v>
      </c>
      <c r="AN990" s="24">
        <v>26</v>
      </c>
      <c r="AO990" s="24">
        <v>26</v>
      </c>
      <c r="AP990" s="24">
        <v>27</v>
      </c>
      <c r="AQ990" s="24">
        <v>27</v>
      </c>
      <c r="AR990" s="24">
        <v>25.5</v>
      </c>
      <c r="AS990" s="24">
        <v>26</v>
      </c>
      <c r="AT990" s="24">
        <v>30</v>
      </c>
      <c r="AU990" s="24">
        <v>30</v>
      </c>
      <c r="AV990" s="24">
        <v>30</v>
      </c>
      <c r="AW990" s="24">
        <v>30</v>
      </c>
      <c r="AX990" s="24">
        <v>30</v>
      </c>
      <c r="AY990" s="24">
        <v>30</v>
      </c>
      <c r="AZ990" s="24">
        <v>30</v>
      </c>
      <c r="BA990" s="24">
        <v>30</v>
      </c>
      <c r="BB990" s="24">
        <v>30</v>
      </c>
      <c r="BC990" s="24">
        <v>30</v>
      </c>
      <c r="BD990" s="24">
        <v>30</v>
      </c>
      <c r="BE990" s="24">
        <v>30</v>
      </c>
      <c r="BF990" s="24">
        <v>0</v>
      </c>
      <c r="BG990" s="24">
        <v>0</v>
      </c>
      <c r="BH990" s="24">
        <v>0</v>
      </c>
      <c r="BI990" s="24">
        <v>0</v>
      </c>
      <c r="BJ990" s="24">
        <v>0</v>
      </c>
      <c r="BL990" s="24">
        <v>0</v>
      </c>
      <c r="BM990" s="24">
        <v>0.5</v>
      </c>
      <c r="BN990" s="24">
        <v>0</v>
      </c>
      <c r="BO990" s="24">
        <v>0</v>
      </c>
      <c r="BP990" s="24">
        <v>0</v>
      </c>
      <c r="BQ990" s="24">
        <v>0</v>
      </c>
      <c r="BR990" s="24">
        <v>0</v>
      </c>
      <c r="BS990" s="24">
        <v>0</v>
      </c>
      <c r="BT990" s="24">
        <v>0</v>
      </c>
      <c r="BU990" s="24">
        <v>0</v>
      </c>
      <c r="BV990" s="24">
        <v>0</v>
      </c>
      <c r="BW990" s="24">
        <v>0</v>
      </c>
      <c r="BX990" s="24">
        <v>0</v>
      </c>
      <c r="BY990" s="24">
        <v>0</v>
      </c>
      <c r="BZ990" s="24">
        <v>0</v>
      </c>
      <c r="CB990" s="24">
        <v>0</v>
      </c>
      <c r="CC990" s="24">
        <v>0</v>
      </c>
      <c r="CD990" s="24">
        <v>150</v>
      </c>
      <c r="CE990" s="24">
        <v>146</v>
      </c>
      <c r="CF990" s="24">
        <v>150</v>
      </c>
      <c r="CG990" s="24">
        <v>145</v>
      </c>
      <c r="CH990" s="24">
        <v>150</v>
      </c>
      <c r="CI990" s="24">
        <v>140</v>
      </c>
      <c r="CO990" s="34">
        <f t="shared" si="72"/>
        <v>3059218</v>
      </c>
    </row>
    <row r="991" spans="1:93" ht="15" hidden="1">
      <c r="A991" s="23" t="s">
        <v>167</v>
      </c>
      <c r="B991" s="52">
        <v>41186</v>
      </c>
      <c r="C991" s="25" t="str">
        <f t="shared" si="71"/>
        <v/>
      </c>
      <c r="G991" s="24">
        <f t="shared" si="73"/>
        <v>43</v>
      </c>
      <c r="H991" s="24">
        <v>3074738</v>
      </c>
      <c r="I991" s="24" t="str">
        <f t="shared" si="70"/>
        <v/>
      </c>
      <c r="K991" s="24">
        <f>IF(J991&gt;900,_xlfn.XLOOKUP(ROUND(J991,0),ELClassRimThickness!$B$1:$B$78,ELClassRimThickness!$C$1:$C$78,0,1,1),J991)</f>
        <v>0</v>
      </c>
      <c r="L991" s="24">
        <v>53</v>
      </c>
      <c r="M991" s="24">
        <f>IF(L991&gt;900,_xlfn.XLOOKUP(ROUND(L991,0),ELClassRimThickness!$B$1:$B$78,ELClassRimThickness!$C$1:$C$78,0,1,1),L991)</f>
        <v>53</v>
      </c>
      <c r="N991" s="24">
        <v>57</v>
      </c>
      <c r="O991" s="24">
        <f>IF(N991&gt;900,_xlfn.XLOOKUP(ROUND(N991,0),ELClassRimThickness!$B$1:$B$78,ELClassRimThickness!$C$1:$C$78,0,1,1),N991)</f>
        <v>57</v>
      </c>
      <c r="P991" s="24">
        <v>55</v>
      </c>
      <c r="Q991" s="24">
        <f>IF(P991&gt;900,_xlfn.XLOOKUP(ROUND(P991,0),ELClassRimThickness!$B$1:$B$78,ELClassRimThickness!$C$1:$C$78,0,1,1),P991)</f>
        <v>55</v>
      </c>
      <c r="S991" s="24">
        <f>IF(R991&gt;900,_xlfn.XLOOKUP(ROUND(R991,0),ELClassRimThickness!$B$1:$B$78,ELClassRimThickness!$C$1:$C$78,0,1,1),R991)</f>
        <v>0</v>
      </c>
      <c r="T991" s="24">
        <v>54</v>
      </c>
      <c r="U991" s="24">
        <f>IF(T991&gt;900,_xlfn.XLOOKUP(ROUND(T991,0),ELClassRimThickness!$B$1:$B$78,ELClassRimThickness!$C$1:$C$78,0,1,1),T991)</f>
        <v>54</v>
      </c>
      <c r="V991" s="24">
        <v>56</v>
      </c>
      <c r="W991" s="24">
        <f>IF(V991&gt;900,_xlfn.XLOOKUP(ROUND(V991,0),ELClassRimThickness!$B$1:$B$78,ELClassRimThickness!$C$1:$C$78,0,1,1),V991)</f>
        <v>56</v>
      </c>
      <c r="X991" s="24">
        <v>52</v>
      </c>
      <c r="Y991" s="24">
        <f>IF(X991&gt;900,_xlfn.XLOOKUP(ROUND(X991,0),ELClassRimThickness!$B$1:$B$78,ELClassRimThickness!$C$1:$C$78,0,1,1),X991)</f>
        <v>52</v>
      </c>
      <c r="Z991" s="24">
        <v>57</v>
      </c>
      <c r="AA991" s="24">
        <f>IF(Z991&gt;900,_xlfn.XLOOKUP(ROUND(Z991,0),ELClassRimThickness!$B$1:$B$78,ELClassRimThickness!$C$1:$C$78,0,1,1),Z991)</f>
        <v>57</v>
      </c>
      <c r="AB991" s="24">
        <v>55</v>
      </c>
      <c r="AC991" s="24">
        <f>IF(AB991&gt;900,_xlfn.XLOOKUP(ROUND(AB991,0),ELClassRimThickness!$B$1:$B$78,ELClassRimThickness!$C$1:$C$78,0,1,1),AB991)</f>
        <v>55</v>
      </c>
      <c r="AD991" s="24">
        <v>55</v>
      </c>
      <c r="AE991" s="24">
        <f>IF(AD991&gt;900,_xlfn.XLOOKUP(ROUND(AD991,0),ELClassRimThickness!$B$1:$B$78,ELClassRimThickness!$C$1:$C$78,0,1,1),AD991)</f>
        <v>55</v>
      </c>
      <c r="AF991" s="24">
        <v>54</v>
      </c>
      <c r="AG991" s="24">
        <f>IF(AF991&gt;900,_xlfn.XLOOKUP(ROUND(AF991,0),ELClassRimThickness!$B$1:$B$78,ELClassRimThickness!$C$1:$C$78,0,1,1),AF991)</f>
        <v>54</v>
      </c>
      <c r="AH991" s="24">
        <v>26</v>
      </c>
      <c r="AI991" s="24">
        <v>25</v>
      </c>
      <c r="AJ991" s="24">
        <v>26</v>
      </c>
      <c r="AK991" s="24">
        <v>27</v>
      </c>
      <c r="AL991" s="24">
        <v>25</v>
      </c>
      <c r="AM991" s="24">
        <v>25.5</v>
      </c>
      <c r="AN991" s="24">
        <v>24.5</v>
      </c>
      <c r="AO991" s="24">
        <v>25.5</v>
      </c>
      <c r="AP991" s="24">
        <v>26.5</v>
      </c>
      <c r="AQ991" s="24">
        <v>24.5</v>
      </c>
      <c r="AR991" s="24">
        <v>26</v>
      </c>
      <c r="AS991" s="24">
        <v>25</v>
      </c>
      <c r="AT991" s="24">
        <v>29.5</v>
      </c>
      <c r="AU991" s="24">
        <v>29</v>
      </c>
      <c r="AV991" s="24">
        <v>29</v>
      </c>
      <c r="AW991" s="24">
        <v>29.5</v>
      </c>
      <c r="AX991" s="24">
        <v>29</v>
      </c>
      <c r="AY991" s="24">
        <v>30</v>
      </c>
      <c r="AZ991" s="24">
        <v>29</v>
      </c>
      <c r="BA991" s="24">
        <v>29.5</v>
      </c>
      <c r="BB991" s="24">
        <v>29.5</v>
      </c>
      <c r="BC991" s="24">
        <v>29</v>
      </c>
      <c r="BD991" s="24">
        <v>29.5</v>
      </c>
      <c r="BE991" s="24">
        <v>30</v>
      </c>
      <c r="BF991" s="24">
        <v>0</v>
      </c>
      <c r="BG991" s="24">
        <v>0</v>
      </c>
      <c r="BH991" s="24">
        <v>0</v>
      </c>
      <c r="BI991" s="24">
        <v>0</v>
      </c>
      <c r="BJ991" s="24">
        <v>0</v>
      </c>
      <c r="BL991" s="24">
        <v>0</v>
      </c>
      <c r="BM991" s="24">
        <v>0</v>
      </c>
      <c r="BN991" s="24">
        <v>0</v>
      </c>
      <c r="BO991" s="24">
        <v>0</v>
      </c>
      <c r="BP991" s="24">
        <v>0</v>
      </c>
      <c r="BQ991" s="24">
        <v>0</v>
      </c>
      <c r="BR991" s="24">
        <v>0</v>
      </c>
      <c r="BS991" s="24">
        <v>0</v>
      </c>
      <c r="BT991" s="24">
        <v>0</v>
      </c>
      <c r="BU991" s="24">
        <v>0</v>
      </c>
      <c r="BV991" s="24">
        <v>0</v>
      </c>
      <c r="BW991" s="24">
        <v>0</v>
      </c>
      <c r="BX991" s="24">
        <v>0</v>
      </c>
      <c r="BY991" s="24">
        <v>0</v>
      </c>
      <c r="BZ991" s="24">
        <v>0</v>
      </c>
      <c r="CB991" s="24">
        <v>0</v>
      </c>
      <c r="CC991" s="24">
        <v>0</v>
      </c>
      <c r="CD991" s="24">
        <v>135</v>
      </c>
      <c r="CE991" s="24">
        <v>137</v>
      </c>
      <c r="CF991" s="24">
        <v>138</v>
      </c>
      <c r="CG991" s="24">
        <v>140</v>
      </c>
      <c r="CH991" s="24">
        <v>132</v>
      </c>
      <c r="CI991" s="24">
        <v>137</v>
      </c>
      <c r="CO991" s="34">
        <f t="shared" si="72"/>
        <v>3074738</v>
      </c>
    </row>
    <row r="992" spans="1:93" ht="15" hidden="1">
      <c r="A992" s="23" t="s">
        <v>167</v>
      </c>
      <c r="B992" s="52">
        <v>41260</v>
      </c>
      <c r="C992" s="25" t="str">
        <f t="shared" si="71"/>
        <v/>
      </c>
      <c r="G992" s="24">
        <f t="shared" si="73"/>
        <v>74</v>
      </c>
      <c r="H992" s="27">
        <v>3082499</v>
      </c>
      <c r="I992" s="24" t="b">
        <f t="shared" ref="I992:I1055" si="74">IF(AND((A992=A993),(H992&gt;H993)),FALSE,"")</f>
        <v>0</v>
      </c>
      <c r="K992" s="24">
        <f>IF(J992&gt;900,_xlfn.XLOOKUP(ROUND(J992,0),ELClassRimThickness!$B$1:$B$78,ELClassRimThickness!$C$1:$C$78,0,1,1),J992)</f>
        <v>0</v>
      </c>
      <c r="L992" s="24">
        <v>51</v>
      </c>
      <c r="M992" s="24">
        <f>IF(L992&gt;900,_xlfn.XLOOKUP(ROUND(L992,0),ELClassRimThickness!$B$1:$B$78,ELClassRimThickness!$C$1:$C$78,0,1,1),L992)</f>
        <v>51</v>
      </c>
      <c r="N992" s="24">
        <v>55.5</v>
      </c>
      <c r="O992" s="24">
        <f>IF(N992&gt;900,_xlfn.XLOOKUP(ROUND(N992,0),ELClassRimThickness!$B$1:$B$78,ELClassRimThickness!$C$1:$C$78,0,1,1),N992)</f>
        <v>55.5</v>
      </c>
      <c r="P992" s="24">
        <v>54</v>
      </c>
      <c r="Q992" s="24">
        <f>IF(P992&gt;900,_xlfn.XLOOKUP(ROUND(P992,0),ELClassRimThickness!$B$1:$B$78,ELClassRimThickness!$C$1:$C$78,0,1,1),P992)</f>
        <v>54</v>
      </c>
      <c r="S992" s="24">
        <f>IF(R992&gt;900,_xlfn.XLOOKUP(ROUND(R992,0),ELClassRimThickness!$B$1:$B$78,ELClassRimThickness!$C$1:$C$78,0,1,1),R992)</f>
        <v>0</v>
      </c>
      <c r="T992" s="24">
        <v>53</v>
      </c>
      <c r="U992" s="24">
        <f>IF(T992&gt;900,_xlfn.XLOOKUP(ROUND(T992,0),ELClassRimThickness!$B$1:$B$78,ELClassRimThickness!$C$1:$C$78,0,1,1),T992)</f>
        <v>53</v>
      </c>
      <c r="V992" s="24">
        <v>54</v>
      </c>
      <c r="W992" s="24">
        <f>IF(V992&gt;900,_xlfn.XLOOKUP(ROUND(V992,0),ELClassRimThickness!$B$1:$B$78,ELClassRimThickness!$C$1:$C$78,0,1,1),V992)</f>
        <v>54</v>
      </c>
      <c r="X992" s="24">
        <v>50.5</v>
      </c>
      <c r="Y992" s="24">
        <f>IF(X992&gt;900,_xlfn.XLOOKUP(ROUND(X992,0),ELClassRimThickness!$B$1:$B$78,ELClassRimThickness!$C$1:$C$78,0,1,1),X992)</f>
        <v>50.5</v>
      </c>
      <c r="Z992" s="24">
        <v>55</v>
      </c>
      <c r="AA992" s="24">
        <f>IF(Z992&gt;900,_xlfn.XLOOKUP(ROUND(Z992,0),ELClassRimThickness!$B$1:$B$78,ELClassRimThickness!$C$1:$C$78,0,1,1),Z992)</f>
        <v>55</v>
      </c>
      <c r="AB992" s="24">
        <v>54</v>
      </c>
      <c r="AC992" s="24">
        <f>IF(AB992&gt;900,_xlfn.XLOOKUP(ROUND(AB992,0),ELClassRimThickness!$B$1:$B$78,ELClassRimThickness!$C$1:$C$78,0,1,1),AB992)</f>
        <v>54</v>
      </c>
      <c r="AD992" s="24">
        <v>53</v>
      </c>
      <c r="AE992" s="24">
        <f>IF(AD992&gt;900,_xlfn.XLOOKUP(ROUND(AD992,0),ELClassRimThickness!$B$1:$B$78,ELClassRimThickness!$C$1:$C$78,0,1,1),AD992)</f>
        <v>53</v>
      </c>
      <c r="AF992" s="24">
        <v>53</v>
      </c>
      <c r="AG992" s="24">
        <f>IF(AF992&gt;900,_xlfn.XLOOKUP(ROUND(AF992,0),ELClassRimThickness!$B$1:$B$78,ELClassRimThickness!$C$1:$C$78,0,1,1),AF992)</f>
        <v>53</v>
      </c>
      <c r="AH992" s="24">
        <v>26</v>
      </c>
      <c r="AI992" s="24">
        <v>25</v>
      </c>
      <c r="AJ992" s="24">
        <v>25.5</v>
      </c>
      <c r="AK992" s="24">
        <v>27</v>
      </c>
      <c r="AL992" s="24">
        <v>25</v>
      </c>
      <c r="AM992" s="24">
        <v>25</v>
      </c>
      <c r="AN992" s="24">
        <v>25</v>
      </c>
      <c r="AO992" s="24">
        <v>25</v>
      </c>
      <c r="AP992" s="24">
        <v>27</v>
      </c>
      <c r="AQ992" s="24">
        <v>25</v>
      </c>
      <c r="AR992" s="24">
        <v>25</v>
      </c>
      <c r="AS992" s="24">
        <v>25</v>
      </c>
      <c r="AT992" s="24">
        <v>30</v>
      </c>
      <c r="AU992" s="24">
        <v>29</v>
      </c>
      <c r="AV992" s="24">
        <v>29</v>
      </c>
      <c r="AW992" s="24">
        <v>30</v>
      </c>
      <c r="AX992" s="24">
        <v>29</v>
      </c>
      <c r="AY992" s="24">
        <v>30</v>
      </c>
      <c r="AZ992" s="24">
        <v>29</v>
      </c>
      <c r="BA992" s="24">
        <v>30</v>
      </c>
      <c r="BB992" s="24">
        <v>30</v>
      </c>
      <c r="BC992" s="24">
        <v>30</v>
      </c>
      <c r="BD992" s="24">
        <v>31</v>
      </c>
      <c r="BE992" s="24">
        <v>30</v>
      </c>
      <c r="BF992" s="24">
        <v>0.5</v>
      </c>
      <c r="BG992" s="24">
        <v>0.5</v>
      </c>
      <c r="BH992" s="24">
        <v>0</v>
      </c>
      <c r="BI992" s="24">
        <v>0</v>
      </c>
      <c r="BJ992" s="24">
        <v>0</v>
      </c>
      <c r="BL992" s="24">
        <v>0</v>
      </c>
      <c r="BM992" s="24">
        <v>0</v>
      </c>
      <c r="BN992" s="24">
        <v>0</v>
      </c>
      <c r="BO992" s="24">
        <v>0</v>
      </c>
      <c r="BP992" s="24">
        <v>0</v>
      </c>
      <c r="BQ992" s="24">
        <v>0.5</v>
      </c>
      <c r="BR992" s="24">
        <v>0</v>
      </c>
      <c r="BS992" s="24">
        <v>0</v>
      </c>
      <c r="BT992" s="24">
        <v>0</v>
      </c>
      <c r="BU992" s="24">
        <v>0</v>
      </c>
      <c r="BV992" s="24">
        <v>0</v>
      </c>
      <c r="BW992" s="24">
        <v>0</v>
      </c>
      <c r="BX992" s="24">
        <v>0</v>
      </c>
      <c r="BY992" s="24">
        <v>0</v>
      </c>
      <c r="BZ992" s="24">
        <v>0</v>
      </c>
      <c r="CB992" s="24">
        <v>0</v>
      </c>
      <c r="CC992" s="24">
        <v>0</v>
      </c>
      <c r="CD992" s="24">
        <v>150</v>
      </c>
      <c r="CE992" s="24">
        <v>150</v>
      </c>
      <c r="CF992" s="24">
        <v>150</v>
      </c>
      <c r="CG992" s="24">
        <v>150</v>
      </c>
      <c r="CH992" s="24">
        <v>150</v>
      </c>
      <c r="CI992" s="24">
        <v>150</v>
      </c>
      <c r="CO992" s="34">
        <f t="shared" si="72"/>
        <v>3082499</v>
      </c>
    </row>
    <row r="993" spans="1:93" ht="15" hidden="1">
      <c r="A993" s="23" t="s">
        <v>167</v>
      </c>
      <c r="B993" s="52">
        <v>41327</v>
      </c>
      <c r="C993" s="25" t="str">
        <f t="shared" si="71"/>
        <v/>
      </c>
      <c r="G993" s="24">
        <f t="shared" si="73"/>
        <v>67</v>
      </c>
      <c r="H993" s="32"/>
      <c r="I993" s="24" t="str">
        <f t="shared" si="74"/>
        <v/>
      </c>
      <c r="K993" s="24">
        <f>IF(J993&gt;900,_xlfn.XLOOKUP(ROUND(J993,0),ELClassRimThickness!$B$1:$B$78,ELClassRimThickness!$C$1:$C$78,0,1,1),J993)</f>
        <v>0</v>
      </c>
      <c r="L993" s="24">
        <v>49</v>
      </c>
      <c r="M993" s="24">
        <f>IF(L993&gt;900,_xlfn.XLOOKUP(ROUND(L993,0),ELClassRimThickness!$B$1:$B$78,ELClassRimThickness!$C$1:$C$78,0,1,1),L993)</f>
        <v>49</v>
      </c>
      <c r="N993" s="24">
        <v>50</v>
      </c>
      <c r="O993" s="24">
        <f>IF(N993&gt;900,_xlfn.XLOOKUP(ROUND(N993,0),ELClassRimThickness!$B$1:$B$78,ELClassRimThickness!$C$1:$C$78,0,1,1),N993)</f>
        <v>50</v>
      </c>
      <c r="P993" s="24">
        <v>51</v>
      </c>
      <c r="Q993" s="24">
        <f>IF(P993&gt;900,_xlfn.XLOOKUP(ROUND(P993,0),ELClassRimThickness!$B$1:$B$78,ELClassRimThickness!$C$1:$C$78,0,1,1),P993)</f>
        <v>51</v>
      </c>
      <c r="S993" s="24">
        <f>IF(R993&gt;900,_xlfn.XLOOKUP(ROUND(R993,0),ELClassRimThickness!$B$1:$B$78,ELClassRimThickness!$C$1:$C$78,0,1,1),R993)</f>
        <v>0</v>
      </c>
      <c r="T993" s="24">
        <v>50</v>
      </c>
      <c r="U993" s="24">
        <f>IF(T993&gt;900,_xlfn.XLOOKUP(ROUND(T993,0),ELClassRimThickness!$B$1:$B$78,ELClassRimThickness!$C$1:$C$78,0,1,1),T993)</f>
        <v>50</v>
      </c>
      <c r="V993" s="24">
        <v>50</v>
      </c>
      <c r="W993" s="24">
        <f>IF(V993&gt;900,_xlfn.XLOOKUP(ROUND(V993,0),ELClassRimThickness!$B$1:$B$78,ELClassRimThickness!$C$1:$C$78,0,1,1),V993)</f>
        <v>50</v>
      </c>
      <c r="X993" s="24">
        <v>50</v>
      </c>
      <c r="Y993" s="24">
        <f>IF(X993&gt;900,_xlfn.XLOOKUP(ROUND(X993,0),ELClassRimThickness!$B$1:$B$78,ELClassRimThickness!$C$1:$C$78,0,1,1),X993)</f>
        <v>50</v>
      </c>
      <c r="Z993" s="24">
        <v>51</v>
      </c>
      <c r="AA993" s="24">
        <f>IF(Z993&gt;900,_xlfn.XLOOKUP(ROUND(Z993,0),ELClassRimThickness!$B$1:$B$78,ELClassRimThickness!$C$1:$C$78,0,1,1),Z993)</f>
        <v>51</v>
      </c>
      <c r="AB993" s="24">
        <v>52</v>
      </c>
      <c r="AC993" s="24">
        <f>IF(AB993&gt;900,_xlfn.XLOOKUP(ROUND(AB993,0),ELClassRimThickness!$B$1:$B$78,ELClassRimThickness!$C$1:$C$78,0,1,1),AB993)</f>
        <v>52</v>
      </c>
      <c r="AD993" s="24">
        <v>46</v>
      </c>
      <c r="AE993" s="24">
        <f>IF(AD993&gt;900,_xlfn.XLOOKUP(ROUND(AD993,0),ELClassRimThickness!$B$1:$B$78,ELClassRimThickness!$C$1:$C$78,0,1,1),AD993)</f>
        <v>46</v>
      </c>
      <c r="AF993" s="24">
        <v>50</v>
      </c>
      <c r="AG993" s="24">
        <f>IF(AF993&gt;900,_xlfn.XLOOKUP(ROUND(AF993,0),ELClassRimThickness!$B$1:$B$78,ELClassRimThickness!$C$1:$C$78,0,1,1),AF993)</f>
        <v>50</v>
      </c>
      <c r="AH993" s="24">
        <v>25</v>
      </c>
      <c r="AI993" s="24">
        <v>26</v>
      </c>
      <c r="AJ993" s="24">
        <v>23.5</v>
      </c>
      <c r="AK993" s="24">
        <v>27</v>
      </c>
      <c r="AL993" s="24">
        <v>25.5</v>
      </c>
      <c r="AM993" s="24">
        <v>23.5</v>
      </c>
      <c r="AN993" s="24">
        <v>26</v>
      </c>
      <c r="AO993" s="24">
        <v>24.5</v>
      </c>
      <c r="AP993" s="24">
        <v>26</v>
      </c>
      <c r="AQ993" s="24">
        <v>25</v>
      </c>
      <c r="AR993" s="24">
        <v>24</v>
      </c>
      <c r="AS993" s="24">
        <v>26</v>
      </c>
      <c r="AT993" s="24">
        <v>30.5</v>
      </c>
      <c r="AU993" s="24">
        <v>30.5</v>
      </c>
      <c r="AV993" s="24">
        <v>31</v>
      </c>
      <c r="AW993" s="24">
        <v>30</v>
      </c>
      <c r="AX993" s="24">
        <v>30</v>
      </c>
      <c r="AY993" s="24">
        <v>29</v>
      </c>
      <c r="AZ993" s="24">
        <v>30</v>
      </c>
      <c r="BA993" s="24">
        <v>29</v>
      </c>
      <c r="BB993" s="24">
        <v>30</v>
      </c>
      <c r="BC993" s="24">
        <v>30</v>
      </c>
      <c r="BD993" s="24">
        <v>29</v>
      </c>
      <c r="BE993" s="24">
        <v>30</v>
      </c>
      <c r="BF993" s="24">
        <v>0</v>
      </c>
      <c r="BG993" s="24">
        <v>0</v>
      </c>
      <c r="BH993" s="24">
        <v>0</v>
      </c>
      <c r="BI993" s="24">
        <v>0</v>
      </c>
      <c r="BJ993" s="24">
        <v>0</v>
      </c>
      <c r="BL993" s="24">
        <v>0</v>
      </c>
      <c r="BM993" s="24">
        <v>0</v>
      </c>
      <c r="BN993" s="24">
        <v>0</v>
      </c>
      <c r="BO993" s="24">
        <v>0</v>
      </c>
      <c r="BP993" s="24">
        <v>0</v>
      </c>
      <c r="BQ993" s="24">
        <v>0</v>
      </c>
      <c r="BR993" s="24">
        <v>0</v>
      </c>
      <c r="BS993" s="24">
        <v>0</v>
      </c>
      <c r="BT993" s="24">
        <v>0</v>
      </c>
      <c r="BU993" s="24">
        <v>0</v>
      </c>
      <c r="BV993" s="24">
        <v>0</v>
      </c>
      <c r="BW993" s="24">
        <v>0</v>
      </c>
      <c r="BX993" s="24">
        <v>0</v>
      </c>
      <c r="BY993" s="24">
        <v>0</v>
      </c>
      <c r="BZ993" s="24">
        <v>0</v>
      </c>
      <c r="CB993" s="24">
        <v>0</v>
      </c>
      <c r="CC993" s="24">
        <v>0</v>
      </c>
      <c r="CO993" s="34">
        <f t="shared" si="72"/>
        <v>0</v>
      </c>
    </row>
    <row r="994" spans="1:93" ht="15" hidden="1">
      <c r="A994" s="23" t="s">
        <v>167</v>
      </c>
      <c r="B994" s="52">
        <v>41368</v>
      </c>
      <c r="C994" s="25" t="str">
        <f t="shared" si="71"/>
        <v/>
      </c>
      <c r="G994" s="24">
        <f t="shared" si="73"/>
        <v>41</v>
      </c>
      <c r="H994" s="38"/>
      <c r="I994" s="24" t="str">
        <f t="shared" si="74"/>
        <v/>
      </c>
      <c r="K994" s="24">
        <f>IF(J994&gt;900,_xlfn.XLOOKUP(ROUND(J994,0),ELClassRimThickness!$B$1:$B$78,ELClassRimThickness!$C$1:$C$78,0,1,1),J994)</f>
        <v>0</v>
      </c>
      <c r="L994" s="24">
        <v>52</v>
      </c>
      <c r="M994" s="24">
        <f>IF(L994&gt;900,_xlfn.XLOOKUP(ROUND(L994,0),ELClassRimThickness!$B$1:$B$78,ELClassRimThickness!$C$1:$C$78,0,1,1),L994)</f>
        <v>52</v>
      </c>
      <c r="N994" s="24">
        <v>55</v>
      </c>
      <c r="O994" s="24">
        <f>IF(N994&gt;900,_xlfn.XLOOKUP(ROUND(N994,0),ELClassRimThickness!$B$1:$B$78,ELClassRimThickness!$C$1:$C$78,0,1,1),N994)</f>
        <v>55</v>
      </c>
      <c r="P994" s="24">
        <v>53.5</v>
      </c>
      <c r="Q994" s="24">
        <f>IF(P994&gt;900,_xlfn.XLOOKUP(ROUND(P994,0),ELClassRimThickness!$B$1:$B$78,ELClassRimThickness!$C$1:$C$78,0,1,1),P994)</f>
        <v>53.5</v>
      </c>
      <c r="S994" s="24">
        <f>IF(R994&gt;900,_xlfn.XLOOKUP(ROUND(R994,0),ELClassRimThickness!$B$1:$B$78,ELClassRimThickness!$C$1:$C$78,0,1,1),R994)</f>
        <v>0</v>
      </c>
      <c r="T994" s="24">
        <v>53</v>
      </c>
      <c r="U994" s="24">
        <f>IF(T994&gt;900,_xlfn.XLOOKUP(ROUND(T994,0),ELClassRimThickness!$B$1:$B$78,ELClassRimThickness!$C$1:$C$78,0,1,1),T994)</f>
        <v>53</v>
      </c>
      <c r="V994" s="24">
        <v>54</v>
      </c>
      <c r="W994" s="24">
        <f>IF(V994&gt;900,_xlfn.XLOOKUP(ROUND(V994,0),ELClassRimThickness!$B$1:$B$78,ELClassRimThickness!$C$1:$C$78,0,1,1),V994)</f>
        <v>54</v>
      </c>
      <c r="X994" s="24">
        <v>51</v>
      </c>
      <c r="Y994" s="24">
        <f>IF(X994&gt;900,_xlfn.XLOOKUP(ROUND(X994,0),ELClassRimThickness!$B$1:$B$78,ELClassRimThickness!$C$1:$C$78,0,1,1),X994)</f>
        <v>51</v>
      </c>
      <c r="Z994" s="24">
        <v>55</v>
      </c>
      <c r="AA994" s="24">
        <f>IF(Z994&gt;900,_xlfn.XLOOKUP(ROUND(Z994,0),ELClassRimThickness!$B$1:$B$78,ELClassRimThickness!$C$1:$C$78,0,1,1),Z994)</f>
        <v>55</v>
      </c>
      <c r="AB994" s="24">
        <v>54</v>
      </c>
      <c r="AC994" s="24">
        <f>IF(AB994&gt;900,_xlfn.XLOOKUP(ROUND(AB994,0),ELClassRimThickness!$B$1:$B$78,ELClassRimThickness!$C$1:$C$78,0,1,1),AB994)</f>
        <v>54</v>
      </c>
      <c r="AD994" s="24">
        <v>53.5</v>
      </c>
      <c r="AE994" s="24">
        <f>IF(AD994&gt;900,_xlfn.XLOOKUP(ROUND(AD994,0),ELClassRimThickness!$B$1:$B$78,ELClassRimThickness!$C$1:$C$78,0,1,1),AD994)</f>
        <v>53.5</v>
      </c>
      <c r="AF994" s="24">
        <v>52.5</v>
      </c>
      <c r="AG994" s="24">
        <f>IF(AF994&gt;900,_xlfn.XLOOKUP(ROUND(AF994,0),ELClassRimThickness!$B$1:$B$78,ELClassRimThickness!$C$1:$C$78,0,1,1),AF994)</f>
        <v>52.5</v>
      </c>
      <c r="AH994" s="24">
        <v>24.5</v>
      </c>
      <c r="AI994" s="24">
        <v>25</v>
      </c>
      <c r="AJ994" s="24">
        <v>25</v>
      </c>
      <c r="AK994" s="24">
        <v>24.5</v>
      </c>
      <c r="AL994" s="24">
        <v>25</v>
      </c>
      <c r="AM994" s="24">
        <v>25</v>
      </c>
      <c r="AN994" s="24">
        <v>26</v>
      </c>
      <c r="AO994" s="24">
        <v>26</v>
      </c>
      <c r="AP994" s="24">
        <v>24</v>
      </c>
      <c r="AQ994" s="24">
        <v>25.5</v>
      </c>
      <c r="AR994" s="24">
        <v>25.5</v>
      </c>
      <c r="AS994" s="24">
        <v>25.5</v>
      </c>
      <c r="AT994" s="24">
        <v>30.5</v>
      </c>
      <c r="AU994" s="24">
        <v>29</v>
      </c>
      <c r="AV994" s="24">
        <v>29.5</v>
      </c>
      <c r="AW994" s="24">
        <v>30</v>
      </c>
      <c r="AX994" s="24">
        <v>29</v>
      </c>
      <c r="AY994" s="24">
        <v>29.5</v>
      </c>
      <c r="AZ994" s="24">
        <v>29.5</v>
      </c>
      <c r="BA994" s="24">
        <v>30.5</v>
      </c>
      <c r="BB994" s="24">
        <v>30</v>
      </c>
      <c r="BC994" s="24">
        <v>30</v>
      </c>
      <c r="BD994" s="24">
        <v>29.5</v>
      </c>
      <c r="BE994" s="24">
        <v>30</v>
      </c>
      <c r="BF994" s="24">
        <v>0.5</v>
      </c>
      <c r="BG994" s="24">
        <v>0.5</v>
      </c>
      <c r="BH994" s="24">
        <v>0.5</v>
      </c>
      <c r="BI994" s="24">
        <v>0.5</v>
      </c>
      <c r="BJ994" s="24">
        <v>0.5</v>
      </c>
      <c r="BL994" s="24">
        <v>0.5</v>
      </c>
      <c r="BM994" s="24">
        <v>0.5</v>
      </c>
      <c r="BN994" s="24">
        <v>0.5</v>
      </c>
      <c r="BO994" s="24">
        <v>0.5</v>
      </c>
      <c r="BP994" s="24">
        <v>0.5</v>
      </c>
      <c r="BQ994" s="24">
        <v>0.5</v>
      </c>
      <c r="BR994" s="24">
        <v>0</v>
      </c>
      <c r="BS994" s="24">
        <v>0</v>
      </c>
      <c r="BT994" s="24">
        <v>0</v>
      </c>
      <c r="BU994" s="24">
        <v>0</v>
      </c>
      <c r="BV994" s="24">
        <v>0</v>
      </c>
      <c r="BW994" s="24">
        <v>0</v>
      </c>
      <c r="BX994" s="24">
        <v>0</v>
      </c>
      <c r="BY994" s="24">
        <v>1</v>
      </c>
      <c r="BZ994" s="24">
        <v>0</v>
      </c>
      <c r="CB994" s="24">
        <v>0</v>
      </c>
      <c r="CC994" s="24">
        <v>0</v>
      </c>
      <c r="CD994" s="24">
        <v>136</v>
      </c>
      <c r="CE994" s="24">
        <v>135</v>
      </c>
      <c r="CF994" s="24">
        <v>146</v>
      </c>
      <c r="CG994" s="24">
        <v>144</v>
      </c>
      <c r="CH994" s="24">
        <v>132</v>
      </c>
      <c r="CI994" s="24">
        <v>136</v>
      </c>
      <c r="CO994" s="34">
        <f t="shared" si="72"/>
        <v>0</v>
      </c>
    </row>
    <row r="995" spans="1:93" ht="15" hidden="1">
      <c r="A995" s="23" t="s">
        <v>167</v>
      </c>
      <c r="B995" s="52">
        <v>41446</v>
      </c>
      <c r="C995" s="25" t="str">
        <f t="shared" si="71"/>
        <v/>
      </c>
      <c r="G995" s="24">
        <f t="shared" si="73"/>
        <v>78</v>
      </c>
      <c r="H995" s="36"/>
      <c r="I995" s="24" t="str">
        <f t="shared" si="74"/>
        <v/>
      </c>
      <c r="K995" s="24">
        <f>IF(J995&gt;900,_xlfn.XLOOKUP(ROUND(J995,0),ELClassRimThickness!$B$1:$B$78,ELClassRimThickness!$C$1:$C$78,0,1,1),J995)</f>
        <v>0</v>
      </c>
      <c r="L995" s="24">
        <v>977</v>
      </c>
      <c r="M995" s="24">
        <f>IF(L995&gt;900,_xlfn.XLOOKUP(ROUND(L995,0),ELClassRimThickness!$B$1:$B$78,ELClassRimThickness!$C$1:$C$78,0,1,1),L995)</f>
        <v>45.5</v>
      </c>
      <c r="N995" s="24">
        <v>987</v>
      </c>
      <c r="O995" s="24">
        <f>IF(N995&gt;900,_xlfn.XLOOKUP(ROUND(N995,0),ELClassRimThickness!$B$1:$B$78,ELClassRimThickness!$C$1:$C$78,0,1,1),N995)</f>
        <v>50.5</v>
      </c>
      <c r="P995" s="24">
        <v>982</v>
      </c>
      <c r="Q995" s="24">
        <f>IF(P995&gt;900,_xlfn.XLOOKUP(ROUND(P995,0),ELClassRimThickness!$B$1:$B$78,ELClassRimThickness!$C$1:$C$78,0,1,1),P995)</f>
        <v>48</v>
      </c>
      <c r="S995" s="24">
        <f>IF(R995&gt;900,_xlfn.XLOOKUP(ROUND(R995,0),ELClassRimThickness!$B$1:$B$78,ELClassRimThickness!$C$1:$C$78,0,1,1),R995)</f>
        <v>0</v>
      </c>
      <c r="T995" s="24">
        <v>980</v>
      </c>
      <c r="U995" s="24">
        <f>IF(T995&gt;900,_xlfn.XLOOKUP(ROUND(T995,0),ELClassRimThickness!$B$1:$B$78,ELClassRimThickness!$C$1:$C$78,0,1,1),T995)</f>
        <v>47</v>
      </c>
      <c r="V995" s="24">
        <v>985</v>
      </c>
      <c r="W995" s="24">
        <f>IF(V995&gt;900,_xlfn.XLOOKUP(ROUND(V995,0),ELClassRimThickness!$B$1:$B$78,ELClassRimThickness!$C$1:$C$78,0,1,1),V995)</f>
        <v>49.5</v>
      </c>
      <c r="X995" s="24">
        <v>976</v>
      </c>
      <c r="Y995" s="24">
        <f>IF(X995&gt;900,_xlfn.XLOOKUP(ROUND(X995,0),ELClassRimThickness!$B$1:$B$78,ELClassRimThickness!$C$1:$C$78,0,1,1),X995)</f>
        <v>45</v>
      </c>
      <c r="Z995" s="24">
        <v>988</v>
      </c>
      <c r="AA995" s="24">
        <f>IF(Z995&gt;900,_xlfn.XLOOKUP(ROUND(Z995,0),ELClassRimThickness!$B$1:$B$78,ELClassRimThickness!$C$1:$C$78,0,1,1),Z995)</f>
        <v>51</v>
      </c>
      <c r="AB995" s="24">
        <v>982</v>
      </c>
      <c r="AC995" s="24">
        <f>IF(AB995&gt;900,_xlfn.XLOOKUP(ROUND(AB995,0),ELClassRimThickness!$B$1:$B$78,ELClassRimThickness!$C$1:$C$78,0,1,1),AB995)</f>
        <v>48</v>
      </c>
      <c r="AD995" s="24">
        <v>980</v>
      </c>
      <c r="AE995" s="24">
        <f>IF(AD995&gt;900,_xlfn.XLOOKUP(ROUND(AD995,0),ELClassRimThickness!$B$1:$B$78,ELClassRimThickness!$C$1:$C$78,0,1,1),AD995)</f>
        <v>47</v>
      </c>
      <c r="AF995" s="24">
        <v>981</v>
      </c>
      <c r="AG995" s="24">
        <f>IF(AF995&gt;900,_xlfn.XLOOKUP(ROUND(AF995,0),ELClassRimThickness!$B$1:$B$78,ELClassRimThickness!$C$1:$C$78,0,1,1),AF995)</f>
        <v>47.5</v>
      </c>
      <c r="AH995" s="24">
        <v>26</v>
      </c>
      <c r="AI995" s="24">
        <v>26</v>
      </c>
      <c r="AJ995" s="24">
        <v>26</v>
      </c>
      <c r="AK995" s="24">
        <v>27</v>
      </c>
      <c r="AL995" s="24">
        <v>26</v>
      </c>
      <c r="AM995" s="24">
        <v>27</v>
      </c>
      <c r="AN995" s="24">
        <v>24</v>
      </c>
      <c r="AO995" s="24">
        <v>24</v>
      </c>
      <c r="AP995" s="24">
        <v>27</v>
      </c>
      <c r="AQ995" s="24">
        <v>26</v>
      </c>
      <c r="AR995" s="24">
        <v>25</v>
      </c>
      <c r="AS995" s="24">
        <v>25</v>
      </c>
      <c r="AT995" s="24">
        <v>3</v>
      </c>
      <c r="AU995" s="24">
        <v>29</v>
      </c>
      <c r="AV995" s="24">
        <v>30</v>
      </c>
      <c r="AW995" s="24">
        <v>30</v>
      </c>
      <c r="AX995" s="24">
        <v>29</v>
      </c>
      <c r="AY995" s="24">
        <v>30</v>
      </c>
      <c r="AZ995" s="24">
        <v>30</v>
      </c>
      <c r="BA995" s="24">
        <v>30</v>
      </c>
      <c r="BB995" s="24">
        <v>30</v>
      </c>
      <c r="BC995" s="24">
        <v>30</v>
      </c>
      <c r="BD995" s="24">
        <v>30</v>
      </c>
      <c r="BE995" s="24">
        <v>30</v>
      </c>
      <c r="BF995" s="24">
        <v>2</v>
      </c>
      <c r="BG995" s="24">
        <v>1.5</v>
      </c>
      <c r="BH995" s="24">
        <v>1.5</v>
      </c>
      <c r="BI995" s="24">
        <v>2</v>
      </c>
      <c r="BJ995" s="24">
        <v>2</v>
      </c>
      <c r="BL995" s="24">
        <v>1.5</v>
      </c>
      <c r="BM995" s="24">
        <v>1.5</v>
      </c>
      <c r="BN995" s="24">
        <v>1.5</v>
      </c>
      <c r="BO995" s="24">
        <v>1.5</v>
      </c>
      <c r="BP995" s="24">
        <v>1</v>
      </c>
      <c r="BQ995" s="24">
        <v>1.5</v>
      </c>
      <c r="CD995" s="24">
        <v>140</v>
      </c>
      <c r="CE995" s="24">
        <v>140</v>
      </c>
      <c r="CF995" s="24">
        <v>140</v>
      </c>
      <c r="CG995" s="24">
        <v>140</v>
      </c>
      <c r="CH995" s="24">
        <v>140</v>
      </c>
      <c r="CI995" s="24">
        <v>140</v>
      </c>
      <c r="CO995" s="34">
        <f t="shared" si="72"/>
        <v>0</v>
      </c>
    </row>
    <row r="996" spans="1:93" ht="15" hidden="1">
      <c r="A996" s="23" t="s">
        <v>167</v>
      </c>
      <c r="B996" s="52">
        <v>41574</v>
      </c>
      <c r="C996" s="25" t="str">
        <f t="shared" si="71"/>
        <v/>
      </c>
      <c r="G996" s="24">
        <f t="shared" si="73"/>
        <v>128</v>
      </c>
      <c r="H996" s="32"/>
      <c r="I996" s="24" t="str">
        <f t="shared" si="74"/>
        <v/>
      </c>
      <c r="K996" s="24">
        <f>IF(J996&gt;900,_xlfn.XLOOKUP(ROUND(J996,0),ELClassRimThickness!$B$1:$B$78,ELClassRimThickness!$C$1:$C$78,0,1,1),J996)</f>
        <v>0</v>
      </c>
      <c r="L996" s="24">
        <v>51</v>
      </c>
      <c r="M996" s="24">
        <f>IF(L996&gt;900,_xlfn.XLOOKUP(ROUND(L996,0),ELClassRimThickness!$B$1:$B$78,ELClassRimThickness!$C$1:$C$78,0,1,1),L996)</f>
        <v>51</v>
      </c>
      <c r="N996" s="24">
        <v>55</v>
      </c>
      <c r="O996" s="24">
        <f>IF(N996&gt;900,_xlfn.XLOOKUP(ROUND(N996,0),ELClassRimThickness!$B$1:$B$78,ELClassRimThickness!$C$1:$C$78,0,1,1),N996)</f>
        <v>55</v>
      </c>
      <c r="P996" s="24">
        <v>53</v>
      </c>
      <c r="Q996" s="24">
        <f>IF(P996&gt;900,_xlfn.XLOOKUP(ROUND(P996,0),ELClassRimThickness!$B$1:$B$78,ELClassRimThickness!$C$1:$C$78,0,1,1),P996)</f>
        <v>53</v>
      </c>
      <c r="S996" s="24">
        <f>IF(R996&gt;900,_xlfn.XLOOKUP(ROUND(R996,0),ELClassRimThickness!$B$1:$B$78,ELClassRimThickness!$C$1:$C$78,0,1,1),R996)</f>
        <v>0</v>
      </c>
      <c r="T996" s="24">
        <v>53</v>
      </c>
      <c r="U996" s="24">
        <f>IF(T996&gt;900,_xlfn.XLOOKUP(ROUND(T996,0),ELClassRimThickness!$B$1:$B$78,ELClassRimThickness!$C$1:$C$78,0,1,1),T996)</f>
        <v>53</v>
      </c>
      <c r="V996" s="24">
        <v>54</v>
      </c>
      <c r="W996" s="24">
        <f>IF(V996&gt;900,_xlfn.XLOOKUP(ROUND(V996,0),ELClassRimThickness!$B$1:$B$78,ELClassRimThickness!$C$1:$C$78,0,1,1),V996)</f>
        <v>54</v>
      </c>
      <c r="X996" s="24">
        <v>50</v>
      </c>
      <c r="Y996" s="24">
        <f>IF(X996&gt;900,_xlfn.XLOOKUP(ROUND(X996,0),ELClassRimThickness!$B$1:$B$78,ELClassRimThickness!$C$1:$C$78,0,1,1),X996)</f>
        <v>50</v>
      </c>
      <c r="Z996" s="24">
        <v>55</v>
      </c>
      <c r="AA996" s="24">
        <f>IF(Z996&gt;900,_xlfn.XLOOKUP(ROUND(Z996,0),ELClassRimThickness!$B$1:$B$78,ELClassRimThickness!$C$1:$C$78,0,1,1),Z996)</f>
        <v>55</v>
      </c>
      <c r="AB996" s="24">
        <v>53</v>
      </c>
      <c r="AC996" s="24">
        <f>IF(AB996&gt;900,_xlfn.XLOOKUP(ROUND(AB996,0),ELClassRimThickness!$B$1:$B$78,ELClassRimThickness!$C$1:$C$78,0,1,1),AB996)</f>
        <v>53</v>
      </c>
      <c r="AD996" s="24">
        <v>53</v>
      </c>
      <c r="AE996" s="24">
        <f>IF(AD996&gt;900,_xlfn.XLOOKUP(ROUND(AD996,0),ELClassRimThickness!$B$1:$B$78,ELClassRimThickness!$C$1:$C$78,0,1,1),AD996)</f>
        <v>53</v>
      </c>
      <c r="AF996" s="24">
        <v>52</v>
      </c>
      <c r="AG996" s="24">
        <f>IF(AF996&gt;900,_xlfn.XLOOKUP(ROUND(AF996,0),ELClassRimThickness!$B$1:$B$78,ELClassRimThickness!$C$1:$C$78,0,1,1),AF996)</f>
        <v>52</v>
      </c>
      <c r="AH996" s="24">
        <v>26</v>
      </c>
      <c r="AI996" s="24">
        <v>24</v>
      </c>
      <c r="AJ996" s="24">
        <v>26</v>
      </c>
      <c r="AK996" s="24">
        <v>26</v>
      </c>
      <c r="AL996" s="24">
        <v>25</v>
      </c>
      <c r="AM996" s="24">
        <v>26</v>
      </c>
      <c r="AN996" s="24">
        <v>24</v>
      </c>
      <c r="AO996" s="24">
        <v>23</v>
      </c>
      <c r="AP996" s="24">
        <v>26</v>
      </c>
      <c r="AQ996" s="24">
        <v>25</v>
      </c>
      <c r="AR996" s="24">
        <v>25</v>
      </c>
      <c r="AS996" s="24">
        <v>24</v>
      </c>
      <c r="AT996" s="24">
        <v>30</v>
      </c>
      <c r="AU996" s="24">
        <v>29</v>
      </c>
      <c r="AV996" s="24">
        <v>30</v>
      </c>
      <c r="AW996" s="24">
        <v>30</v>
      </c>
      <c r="AX996" s="24">
        <v>29</v>
      </c>
      <c r="AY996" s="24">
        <v>30</v>
      </c>
      <c r="AZ996" s="24">
        <v>29</v>
      </c>
      <c r="BA996" s="24">
        <v>30</v>
      </c>
      <c r="BB996" s="24">
        <v>30</v>
      </c>
      <c r="BC996" s="24">
        <v>30</v>
      </c>
      <c r="BD996" s="24">
        <v>30</v>
      </c>
      <c r="BE996" s="24">
        <v>30</v>
      </c>
      <c r="BF996" s="24">
        <v>1</v>
      </c>
      <c r="BG996" s="24">
        <v>1.5</v>
      </c>
      <c r="BH996" s="24">
        <v>1</v>
      </c>
      <c r="BI996" s="24">
        <v>0.5</v>
      </c>
      <c r="BJ996" s="24">
        <v>1</v>
      </c>
      <c r="BL996" s="24">
        <v>1</v>
      </c>
      <c r="BM996" s="24">
        <v>0.5</v>
      </c>
      <c r="BN996" s="24">
        <v>1</v>
      </c>
      <c r="BO996" s="24">
        <v>1</v>
      </c>
      <c r="BP996" s="24">
        <v>0.5</v>
      </c>
      <c r="BQ996" s="24">
        <v>1</v>
      </c>
      <c r="BR996" s="24">
        <v>0</v>
      </c>
      <c r="BS996" s="24">
        <v>0</v>
      </c>
      <c r="BT996" s="24">
        <v>0</v>
      </c>
      <c r="BU996" s="24">
        <v>0</v>
      </c>
      <c r="BV996" s="24">
        <v>0</v>
      </c>
      <c r="BW996" s="24">
        <v>0</v>
      </c>
      <c r="BX996" s="24">
        <v>0</v>
      </c>
      <c r="BY996" s="24">
        <v>0</v>
      </c>
      <c r="BZ996" s="24">
        <v>0</v>
      </c>
      <c r="CB996" s="24">
        <v>0</v>
      </c>
      <c r="CC996" s="24">
        <v>0</v>
      </c>
      <c r="CD996" s="24">
        <v>140</v>
      </c>
      <c r="CE996" s="24">
        <v>135</v>
      </c>
      <c r="CF996" s="24">
        <v>140</v>
      </c>
      <c r="CG996" s="24">
        <v>140</v>
      </c>
      <c r="CH996" s="24">
        <v>150</v>
      </c>
      <c r="CI996" s="24">
        <v>150</v>
      </c>
      <c r="CO996" s="34">
        <f t="shared" si="72"/>
        <v>2461165.9619047618</v>
      </c>
    </row>
    <row r="997" spans="1:93" ht="15" hidden="1">
      <c r="A997" s="23" t="s">
        <v>167</v>
      </c>
      <c r="B997" s="52">
        <v>41656</v>
      </c>
      <c r="C997" s="25" t="str">
        <f t="shared" si="71"/>
        <v/>
      </c>
      <c r="G997" s="24">
        <f t="shared" si="73"/>
        <v>82</v>
      </c>
      <c r="H997" s="24">
        <v>3151493</v>
      </c>
      <c r="I997" s="24" t="b">
        <f t="shared" si="74"/>
        <v>0</v>
      </c>
      <c r="K997" s="24">
        <f>IF(J997&gt;900,_xlfn.XLOOKUP(ROUND(J997,0),ELClassRimThickness!$B$1:$B$78,ELClassRimThickness!$C$1:$C$78,0,1,1),J997)</f>
        <v>0</v>
      </c>
      <c r="L997" s="24">
        <v>51</v>
      </c>
      <c r="M997" s="24">
        <f>IF(L997&gt;900,_xlfn.XLOOKUP(ROUND(L997,0),ELClassRimThickness!$B$1:$B$78,ELClassRimThickness!$C$1:$C$78,0,1,1),L997)</f>
        <v>51</v>
      </c>
      <c r="N997" s="24">
        <v>55</v>
      </c>
      <c r="O997" s="24">
        <f>IF(N997&gt;900,_xlfn.XLOOKUP(ROUND(N997,0),ELClassRimThickness!$B$1:$B$78,ELClassRimThickness!$C$1:$C$78,0,1,1),N997)</f>
        <v>55</v>
      </c>
      <c r="P997" s="24">
        <v>53</v>
      </c>
      <c r="Q997" s="24">
        <f>IF(P997&gt;900,_xlfn.XLOOKUP(ROUND(P997,0),ELClassRimThickness!$B$1:$B$78,ELClassRimThickness!$C$1:$C$78,0,1,1),P997)</f>
        <v>53</v>
      </c>
      <c r="S997" s="24">
        <f>IF(R997&gt;900,_xlfn.XLOOKUP(ROUND(R997,0),ELClassRimThickness!$B$1:$B$78,ELClassRimThickness!$C$1:$C$78,0,1,1),R997)</f>
        <v>0</v>
      </c>
      <c r="T997" s="24">
        <v>52</v>
      </c>
      <c r="U997" s="24">
        <f>IF(T997&gt;900,_xlfn.XLOOKUP(ROUND(T997,0),ELClassRimThickness!$B$1:$B$78,ELClassRimThickness!$C$1:$C$78,0,1,1),T997)</f>
        <v>52</v>
      </c>
      <c r="V997" s="24">
        <v>54</v>
      </c>
      <c r="W997" s="24">
        <f>IF(V997&gt;900,_xlfn.XLOOKUP(ROUND(V997,0),ELClassRimThickness!$B$1:$B$78,ELClassRimThickness!$C$1:$C$78,0,1,1),V997)</f>
        <v>54</v>
      </c>
      <c r="X997" s="24">
        <v>50</v>
      </c>
      <c r="Y997" s="24">
        <f>IF(X997&gt;900,_xlfn.XLOOKUP(ROUND(X997,0),ELClassRimThickness!$B$1:$B$78,ELClassRimThickness!$C$1:$C$78,0,1,1),X997)</f>
        <v>50</v>
      </c>
      <c r="Z997" s="24">
        <v>55</v>
      </c>
      <c r="AA997" s="24">
        <f>IF(Z997&gt;900,_xlfn.XLOOKUP(ROUND(Z997,0),ELClassRimThickness!$B$1:$B$78,ELClassRimThickness!$C$1:$C$78,0,1,1),Z997)</f>
        <v>55</v>
      </c>
      <c r="AB997" s="24">
        <v>53</v>
      </c>
      <c r="AC997" s="24">
        <f>IF(AB997&gt;900,_xlfn.XLOOKUP(ROUND(AB997,0),ELClassRimThickness!$B$1:$B$78,ELClassRimThickness!$C$1:$C$78,0,1,1),AB997)</f>
        <v>53</v>
      </c>
      <c r="AD997" s="24">
        <v>53</v>
      </c>
      <c r="AE997" s="24">
        <f>IF(AD997&gt;900,_xlfn.XLOOKUP(ROUND(AD997,0),ELClassRimThickness!$B$1:$B$78,ELClassRimThickness!$C$1:$C$78,0,1,1),AD997)</f>
        <v>53</v>
      </c>
      <c r="AF997" s="24">
        <v>51</v>
      </c>
      <c r="AG997" s="24">
        <f>IF(AF997&gt;900,_xlfn.XLOOKUP(ROUND(AF997,0),ELClassRimThickness!$B$1:$B$78,ELClassRimThickness!$C$1:$C$78,0,1,1),AF997)</f>
        <v>51</v>
      </c>
      <c r="AH997" s="24">
        <v>25.5</v>
      </c>
      <c r="AI997" s="24">
        <v>25</v>
      </c>
      <c r="AJ997" s="24">
        <v>25</v>
      </c>
      <c r="AK997" s="24">
        <v>26</v>
      </c>
      <c r="AL997" s="24">
        <v>26</v>
      </c>
      <c r="AM997" s="24">
        <v>25</v>
      </c>
      <c r="AN997" s="24">
        <v>23.5</v>
      </c>
      <c r="AO997" s="24">
        <v>24</v>
      </c>
      <c r="AP997" s="24">
        <v>26</v>
      </c>
      <c r="AQ997" s="24">
        <v>25</v>
      </c>
      <c r="AR997" s="24">
        <v>25</v>
      </c>
      <c r="AS997" s="24">
        <v>24</v>
      </c>
      <c r="AT997" s="24">
        <v>30</v>
      </c>
      <c r="AU997" s="24">
        <v>29</v>
      </c>
      <c r="AV997" s="24">
        <v>30</v>
      </c>
      <c r="AW997" s="24">
        <v>30</v>
      </c>
      <c r="AX997" s="24">
        <v>30</v>
      </c>
      <c r="AY997" s="24">
        <v>30</v>
      </c>
      <c r="AZ997" s="24">
        <v>30</v>
      </c>
      <c r="BA997" s="24">
        <v>30</v>
      </c>
      <c r="BB997" s="24">
        <v>30</v>
      </c>
      <c r="BC997" s="24">
        <v>30</v>
      </c>
      <c r="BD997" s="24">
        <v>30</v>
      </c>
      <c r="BE997" s="24">
        <v>30</v>
      </c>
      <c r="BF997" s="24">
        <v>1</v>
      </c>
      <c r="BG997" s="24">
        <v>1.5</v>
      </c>
      <c r="BH997" s="24">
        <v>1</v>
      </c>
      <c r="BI997" s="24">
        <v>1</v>
      </c>
      <c r="BJ997" s="24">
        <v>1.5</v>
      </c>
      <c r="BL997" s="24">
        <v>1</v>
      </c>
      <c r="BM997" s="24">
        <v>1</v>
      </c>
      <c r="BN997" s="24">
        <v>1</v>
      </c>
      <c r="BO997" s="24">
        <v>1.5</v>
      </c>
      <c r="BP997" s="24">
        <v>1</v>
      </c>
      <c r="BQ997" s="24">
        <v>2</v>
      </c>
      <c r="BR997" s="24">
        <v>0</v>
      </c>
      <c r="BS997" s="24">
        <v>0</v>
      </c>
      <c r="BT997" s="24">
        <v>0</v>
      </c>
      <c r="BU997" s="24">
        <v>0</v>
      </c>
      <c r="BV997" s="24">
        <v>0</v>
      </c>
      <c r="BW997" s="24">
        <v>0</v>
      </c>
      <c r="BX997" s="24">
        <v>0</v>
      </c>
      <c r="BY997" s="24">
        <v>0</v>
      </c>
      <c r="BZ997" s="24">
        <v>0</v>
      </c>
      <c r="CB997" s="24">
        <v>0</v>
      </c>
      <c r="CC997" s="24">
        <v>0</v>
      </c>
      <c r="CD997" s="24">
        <v>140</v>
      </c>
      <c r="CE997" s="24">
        <v>135</v>
      </c>
      <c r="CF997" s="24">
        <v>140</v>
      </c>
      <c r="CG997" s="24">
        <v>135</v>
      </c>
      <c r="CH997" s="24">
        <v>130</v>
      </c>
      <c r="CI997" s="24">
        <v>130</v>
      </c>
      <c r="CO997" s="34">
        <f t="shared" si="72"/>
        <v>3151493</v>
      </c>
    </row>
    <row r="998" spans="1:93" ht="15" hidden="1">
      <c r="A998" s="23" t="s">
        <v>167</v>
      </c>
      <c r="B998" s="52">
        <v>41695</v>
      </c>
      <c r="C998" s="25" t="str">
        <f t="shared" si="71"/>
        <v/>
      </c>
      <c r="G998" s="24">
        <f t="shared" si="73"/>
        <v>39</v>
      </c>
      <c r="H998" s="37"/>
      <c r="I998" s="24" t="str">
        <f t="shared" si="74"/>
        <v/>
      </c>
      <c r="K998" s="24">
        <f>IF(J998&gt;900,_xlfn.XLOOKUP(ROUND(J998,0),ELClassRimThickness!$B$1:$B$78,ELClassRimThickness!$C$1:$C$78,0,1,1),J998)</f>
        <v>0</v>
      </c>
      <c r="L998" s="24">
        <v>961.3</v>
      </c>
      <c r="M998" s="24">
        <f>IF(L998&gt;900,_xlfn.XLOOKUP(ROUND(L998,0),ELClassRimThickness!$B$1:$B$78,ELClassRimThickness!$C$1:$C$78,0,1,1),L998)</f>
        <v>37.5</v>
      </c>
      <c r="N998" s="24">
        <v>969.8</v>
      </c>
      <c r="O998" s="24">
        <f>IF(N998&gt;900,_xlfn.XLOOKUP(ROUND(N998,0),ELClassRimThickness!$B$1:$B$78,ELClassRimThickness!$C$1:$C$78,0,1,1),N998)</f>
        <v>42</v>
      </c>
      <c r="P998" s="24">
        <v>966.1</v>
      </c>
      <c r="Q998" s="24">
        <f>IF(P998&gt;900,_xlfn.XLOOKUP(ROUND(P998,0),ELClassRimThickness!$B$1:$B$78,ELClassRimThickness!$C$1:$C$78,0,1,1),P998)</f>
        <v>40</v>
      </c>
      <c r="S998" s="24">
        <f>IF(R998&gt;900,_xlfn.XLOOKUP(ROUND(R998,0),ELClassRimThickness!$B$1:$B$78,ELClassRimThickness!$C$1:$C$78,0,1,1),R998)</f>
        <v>0</v>
      </c>
      <c r="T998" s="24">
        <v>961.6</v>
      </c>
      <c r="U998" s="24">
        <f>IF(T998&gt;900,_xlfn.XLOOKUP(ROUND(T998,0),ELClassRimThickness!$B$1:$B$78,ELClassRimThickness!$C$1:$C$78,0,1,1),T998)</f>
        <v>38</v>
      </c>
      <c r="V998" s="24">
        <v>961.9</v>
      </c>
      <c r="W998" s="24">
        <f>IF(V998&gt;900,_xlfn.XLOOKUP(ROUND(V998,0),ELClassRimThickness!$B$1:$B$78,ELClassRimThickness!$C$1:$C$78,0,1,1),V998)</f>
        <v>38</v>
      </c>
      <c r="X998" s="24">
        <v>961</v>
      </c>
      <c r="Y998" s="24">
        <f>IF(X998&gt;900,_xlfn.XLOOKUP(ROUND(X998,0),ELClassRimThickness!$B$1:$B$78,ELClassRimThickness!$C$1:$C$78,0,1,1),X998)</f>
        <v>37.5</v>
      </c>
      <c r="Z998" s="24">
        <v>970.3</v>
      </c>
      <c r="AA998" s="24">
        <f>IF(Z998&gt;900,_xlfn.XLOOKUP(ROUND(Z998,0),ELClassRimThickness!$B$1:$B$78,ELClassRimThickness!$C$1:$C$78,0,1,1),Z998)</f>
        <v>42</v>
      </c>
      <c r="AB998" s="24">
        <v>966.5</v>
      </c>
      <c r="AC998" s="24">
        <f>IF(AB998&gt;900,_xlfn.XLOOKUP(ROUND(AB998,0),ELClassRimThickness!$B$1:$B$78,ELClassRimThickness!$C$1:$C$78,0,1,1),AB998)</f>
        <v>40.5</v>
      </c>
      <c r="AD998" s="24">
        <v>967.3</v>
      </c>
      <c r="AE998" s="24">
        <f>IF(AD998&gt;900,_xlfn.XLOOKUP(ROUND(AD998,0),ELClassRimThickness!$B$1:$B$78,ELClassRimThickness!$C$1:$C$78,0,1,1),AD998)</f>
        <v>40.5</v>
      </c>
      <c r="AF998" s="24">
        <v>961</v>
      </c>
      <c r="AG998" s="24">
        <f>IF(AF998&gt;900,_xlfn.XLOOKUP(ROUND(AF998,0),ELClassRimThickness!$B$1:$B$78,ELClassRimThickness!$C$1:$C$78,0,1,1),AF998)</f>
        <v>37.5</v>
      </c>
      <c r="AH998" s="24">
        <v>30</v>
      </c>
      <c r="AI998" s="24">
        <v>30</v>
      </c>
      <c r="AJ998" s="24">
        <v>30</v>
      </c>
      <c r="AK998" s="24">
        <v>30</v>
      </c>
      <c r="AL998" s="24">
        <v>30</v>
      </c>
      <c r="AM998" s="24">
        <v>30</v>
      </c>
      <c r="AN998" s="24">
        <v>29</v>
      </c>
      <c r="AO998" s="24">
        <v>28</v>
      </c>
      <c r="AP998" s="24">
        <v>30</v>
      </c>
      <c r="AQ998" s="24">
        <v>29</v>
      </c>
      <c r="AR998" s="24">
        <v>29</v>
      </c>
      <c r="AS998" s="24">
        <v>30</v>
      </c>
      <c r="AT998" s="24">
        <v>28</v>
      </c>
      <c r="AU998" s="24">
        <v>28</v>
      </c>
      <c r="AV998" s="24">
        <v>28</v>
      </c>
      <c r="AW998" s="24">
        <v>28</v>
      </c>
      <c r="AX998" s="24">
        <v>28</v>
      </c>
      <c r="AY998" s="24">
        <v>28</v>
      </c>
      <c r="AZ998" s="24">
        <v>28</v>
      </c>
      <c r="BA998" s="24">
        <v>28</v>
      </c>
      <c r="BB998" s="24">
        <v>28</v>
      </c>
      <c r="BC998" s="24">
        <v>28</v>
      </c>
      <c r="BD998" s="24">
        <v>28</v>
      </c>
      <c r="BE998" s="24">
        <v>28</v>
      </c>
      <c r="BF998" s="24">
        <v>0</v>
      </c>
      <c r="BG998" s="24">
        <v>0</v>
      </c>
      <c r="BH998" s="24">
        <v>0</v>
      </c>
      <c r="BI998" s="24">
        <v>0</v>
      </c>
      <c r="BJ998" s="24">
        <v>0</v>
      </c>
      <c r="BL998" s="24">
        <v>0</v>
      </c>
      <c r="BM998" s="24">
        <v>0</v>
      </c>
      <c r="BN998" s="24">
        <v>0</v>
      </c>
      <c r="BO998" s="24">
        <v>0</v>
      </c>
      <c r="BP998" s="24">
        <v>0</v>
      </c>
      <c r="BQ998" s="24">
        <v>0</v>
      </c>
      <c r="BR998" s="24">
        <v>0</v>
      </c>
      <c r="BS998" s="24">
        <v>0</v>
      </c>
      <c r="BT998" s="24">
        <v>0</v>
      </c>
      <c r="BU998" s="24">
        <v>0</v>
      </c>
      <c r="BV998" s="24">
        <v>0</v>
      </c>
      <c r="BW998" s="24">
        <v>0</v>
      </c>
      <c r="BX998" s="24">
        <v>0</v>
      </c>
      <c r="BY998" s="24">
        <v>0</v>
      </c>
      <c r="BZ998" s="24">
        <v>0</v>
      </c>
      <c r="CB998" s="24">
        <v>0</v>
      </c>
      <c r="CC998" s="24">
        <v>0</v>
      </c>
      <c r="CO998" s="34" t="e">
        <f t="shared" si="72"/>
        <v>#VALUE!</v>
      </c>
    </row>
    <row r="999" spans="1:93" ht="15" hidden="1">
      <c r="A999" s="23" t="s">
        <v>167</v>
      </c>
      <c r="B999" s="52">
        <v>41718</v>
      </c>
      <c r="C999" s="25" t="str">
        <f t="shared" si="71"/>
        <v/>
      </c>
      <c r="G999" s="24">
        <f t="shared" si="73"/>
        <v>23</v>
      </c>
      <c r="H999" s="36">
        <v>20386</v>
      </c>
      <c r="I999" s="24" t="str">
        <f t="shared" si="74"/>
        <v/>
      </c>
      <c r="K999" s="24">
        <f>IF(J999&gt;900,_xlfn.XLOOKUP(ROUND(J999,0),ELClassRimThickness!$B$1:$B$78,ELClassRimThickness!$C$1:$C$78,0,1,1),J999)</f>
        <v>0</v>
      </c>
      <c r="L999" s="24">
        <v>42</v>
      </c>
      <c r="M999" s="24">
        <f>IF(L999&gt;900,_xlfn.XLOOKUP(ROUND(L999,0),ELClassRimThickness!$B$1:$B$78,ELClassRimThickness!$C$1:$C$78,0,1,1),L999)</f>
        <v>42</v>
      </c>
      <c r="N999" s="24">
        <v>46</v>
      </c>
      <c r="O999" s="24">
        <f>IF(N999&gt;900,_xlfn.XLOOKUP(ROUND(N999,0),ELClassRimThickness!$B$1:$B$78,ELClassRimThickness!$C$1:$C$78,0,1,1),N999)</f>
        <v>46</v>
      </c>
      <c r="P999" s="24">
        <v>43</v>
      </c>
      <c r="Q999" s="24">
        <f>IF(P999&gt;900,_xlfn.XLOOKUP(ROUND(P999,0),ELClassRimThickness!$B$1:$B$78,ELClassRimThickness!$C$1:$C$78,0,1,1),P999)</f>
        <v>43</v>
      </c>
      <c r="S999" s="24">
        <f>IF(R999&gt;900,_xlfn.XLOOKUP(ROUND(R999,0),ELClassRimThickness!$B$1:$B$78,ELClassRimThickness!$C$1:$C$78,0,1,1),R999)</f>
        <v>0</v>
      </c>
      <c r="T999" s="24">
        <v>41</v>
      </c>
      <c r="U999" s="24">
        <f>IF(T999&gt;900,_xlfn.XLOOKUP(ROUND(T999,0),ELClassRimThickness!$B$1:$B$78,ELClassRimThickness!$C$1:$C$78,0,1,1),T999)</f>
        <v>41</v>
      </c>
      <c r="V999" s="24">
        <v>41</v>
      </c>
      <c r="W999" s="24">
        <f>IF(V999&gt;900,_xlfn.XLOOKUP(ROUND(V999,0),ELClassRimThickness!$B$1:$B$78,ELClassRimThickness!$C$1:$C$78,0,1,1),V999)</f>
        <v>41</v>
      </c>
      <c r="X999" s="24">
        <v>41</v>
      </c>
      <c r="Y999" s="24">
        <f>IF(X999&gt;900,_xlfn.XLOOKUP(ROUND(X999,0),ELClassRimThickness!$B$1:$B$78,ELClassRimThickness!$C$1:$C$78,0,1,1),X999)</f>
        <v>41</v>
      </c>
      <c r="Z999" s="24">
        <v>46</v>
      </c>
      <c r="AA999" s="24">
        <f>IF(Z999&gt;900,_xlfn.XLOOKUP(ROUND(Z999,0),ELClassRimThickness!$B$1:$B$78,ELClassRimThickness!$C$1:$C$78,0,1,1),Z999)</f>
        <v>46</v>
      </c>
      <c r="AB999" s="24">
        <v>43</v>
      </c>
      <c r="AC999" s="24">
        <f>IF(AB999&gt;900,_xlfn.XLOOKUP(ROUND(AB999,0),ELClassRimThickness!$B$1:$B$78,ELClassRimThickness!$C$1:$C$78,0,1,1),AB999)</f>
        <v>43</v>
      </c>
      <c r="AD999" s="24">
        <v>43</v>
      </c>
      <c r="AE999" s="24">
        <f>IF(AD999&gt;900,_xlfn.XLOOKUP(ROUND(AD999,0),ELClassRimThickness!$B$1:$B$78,ELClassRimThickness!$C$1:$C$78,0,1,1),AD999)</f>
        <v>43</v>
      </c>
      <c r="AF999" s="24">
        <v>40</v>
      </c>
      <c r="AG999" s="24">
        <f>IF(AF999&gt;900,_xlfn.XLOOKUP(ROUND(AF999,0),ELClassRimThickness!$B$1:$B$78,ELClassRimThickness!$C$1:$C$78,0,1,1),AF999)</f>
        <v>40</v>
      </c>
      <c r="AH999" s="24">
        <v>28</v>
      </c>
      <c r="AI999" s="24">
        <v>27</v>
      </c>
      <c r="AJ999" s="24">
        <v>28</v>
      </c>
      <c r="AK999" s="24">
        <v>29</v>
      </c>
      <c r="AL999" s="24">
        <v>30</v>
      </c>
      <c r="AM999" s="24">
        <v>29</v>
      </c>
      <c r="AN999" s="24">
        <v>28</v>
      </c>
      <c r="AO999" s="24">
        <v>25</v>
      </c>
      <c r="AP999" s="24">
        <v>28</v>
      </c>
      <c r="AQ999" s="24">
        <v>27</v>
      </c>
      <c r="AR999" s="24">
        <v>29</v>
      </c>
      <c r="AS999" s="24">
        <v>29</v>
      </c>
      <c r="AT999" s="24">
        <v>29</v>
      </c>
      <c r="AU999" s="24">
        <v>29</v>
      </c>
      <c r="AV999" s="24">
        <v>28</v>
      </c>
      <c r="AW999" s="24">
        <v>29</v>
      </c>
      <c r="AX999" s="24">
        <v>30</v>
      </c>
      <c r="AY999" s="24">
        <v>29</v>
      </c>
      <c r="AZ999" s="24">
        <v>29</v>
      </c>
      <c r="BA999" s="24">
        <v>29</v>
      </c>
      <c r="BB999" s="24">
        <v>28</v>
      </c>
      <c r="BC999" s="24">
        <v>30</v>
      </c>
      <c r="BD999" s="24">
        <v>30</v>
      </c>
      <c r="BE999" s="24">
        <v>29</v>
      </c>
      <c r="BF999" s="24">
        <v>0</v>
      </c>
      <c r="BG999" s="24">
        <v>0</v>
      </c>
      <c r="BH999" s="24">
        <v>0</v>
      </c>
      <c r="BI999" s="24">
        <v>0</v>
      </c>
      <c r="BJ999" s="24">
        <v>0</v>
      </c>
      <c r="BL999" s="24">
        <v>0</v>
      </c>
      <c r="BM999" s="24">
        <v>0</v>
      </c>
      <c r="BN999" s="24">
        <v>0</v>
      </c>
      <c r="BO999" s="24">
        <v>0</v>
      </c>
      <c r="BP999" s="24">
        <v>0</v>
      </c>
      <c r="BQ999" s="24">
        <v>0</v>
      </c>
      <c r="BR999" s="24">
        <v>0</v>
      </c>
      <c r="BS999" s="24">
        <v>0</v>
      </c>
      <c r="BT999" s="24">
        <v>0</v>
      </c>
      <c r="BU999" s="24">
        <v>0</v>
      </c>
      <c r="BV999" s="24">
        <v>0</v>
      </c>
      <c r="BW999" s="24">
        <v>0</v>
      </c>
      <c r="BX999" s="24">
        <v>0</v>
      </c>
      <c r="BY999" s="24">
        <v>0</v>
      </c>
      <c r="BZ999" s="24">
        <v>0</v>
      </c>
      <c r="CB999" s="24">
        <v>0</v>
      </c>
      <c r="CC999" s="24">
        <v>0</v>
      </c>
      <c r="CD999" s="24">
        <v>123</v>
      </c>
      <c r="CE999" s="24">
        <v>120</v>
      </c>
      <c r="CF999" s="24">
        <v>125</v>
      </c>
      <c r="CG999" s="24">
        <v>125</v>
      </c>
      <c r="CH999" s="24">
        <v>120</v>
      </c>
      <c r="CI999" s="24">
        <v>117</v>
      </c>
      <c r="CO999" s="34">
        <f t="shared" si="72"/>
        <v>20386</v>
      </c>
    </row>
    <row r="1000" spans="1:93" ht="15" hidden="1">
      <c r="A1000" s="23" t="s">
        <v>167</v>
      </c>
      <c r="B1000" s="52">
        <v>41731</v>
      </c>
      <c r="C1000" s="25" t="str">
        <f t="shared" si="71"/>
        <v/>
      </c>
      <c r="G1000" s="24">
        <f t="shared" si="73"/>
        <v>13</v>
      </c>
      <c r="H1000" s="36">
        <v>105468</v>
      </c>
      <c r="I1000" s="24" t="str">
        <f t="shared" si="74"/>
        <v/>
      </c>
      <c r="K1000" s="24">
        <f>IF(J1000&gt;900,_xlfn.XLOOKUP(ROUND(J1000,0),ELClassRimThickness!$B$1:$B$78,ELClassRimThickness!$C$1:$C$78,0,1,1),J1000)</f>
        <v>0</v>
      </c>
      <c r="L1000" s="24">
        <v>41</v>
      </c>
      <c r="M1000" s="24">
        <f>IF(L1000&gt;900,_xlfn.XLOOKUP(ROUND(L1000,0),ELClassRimThickness!$B$1:$B$78,ELClassRimThickness!$C$1:$C$78,0,1,1),L1000)</f>
        <v>41</v>
      </c>
      <c r="N1000" s="24">
        <v>45</v>
      </c>
      <c r="O1000" s="24">
        <f>IF(N1000&gt;900,_xlfn.XLOOKUP(ROUND(N1000,0),ELClassRimThickness!$B$1:$B$78,ELClassRimThickness!$C$1:$C$78,0,1,1),N1000)</f>
        <v>45</v>
      </c>
      <c r="P1000" s="24">
        <v>43</v>
      </c>
      <c r="Q1000" s="24">
        <f>IF(P1000&gt;900,_xlfn.XLOOKUP(ROUND(P1000,0),ELClassRimThickness!$B$1:$B$78,ELClassRimThickness!$C$1:$C$78,0,1,1),P1000)</f>
        <v>43</v>
      </c>
      <c r="S1000" s="24">
        <f>IF(R1000&gt;900,_xlfn.XLOOKUP(ROUND(R1000,0),ELClassRimThickness!$B$1:$B$78,ELClassRimThickness!$C$1:$C$78,0,1,1),R1000)</f>
        <v>0</v>
      </c>
      <c r="T1000" s="24">
        <v>41</v>
      </c>
      <c r="U1000" s="24">
        <f>IF(T1000&gt;900,_xlfn.XLOOKUP(ROUND(T1000,0),ELClassRimThickness!$B$1:$B$78,ELClassRimThickness!$C$1:$C$78,0,1,1),T1000)</f>
        <v>41</v>
      </c>
      <c r="V1000" s="24">
        <v>41</v>
      </c>
      <c r="W1000" s="24">
        <f>IF(V1000&gt;900,_xlfn.XLOOKUP(ROUND(V1000,0),ELClassRimThickness!$B$1:$B$78,ELClassRimThickness!$C$1:$C$78,0,1,1),V1000)</f>
        <v>41</v>
      </c>
      <c r="X1000" s="24">
        <v>41</v>
      </c>
      <c r="Y1000" s="24">
        <f>IF(X1000&gt;900,_xlfn.XLOOKUP(ROUND(X1000,0),ELClassRimThickness!$B$1:$B$78,ELClassRimThickness!$C$1:$C$78,0,1,1),X1000)</f>
        <v>41</v>
      </c>
      <c r="Z1000" s="24">
        <v>45</v>
      </c>
      <c r="AA1000" s="24">
        <f>IF(Z1000&gt;900,_xlfn.XLOOKUP(ROUND(Z1000,0),ELClassRimThickness!$B$1:$B$78,ELClassRimThickness!$C$1:$C$78,0,1,1),Z1000)</f>
        <v>45</v>
      </c>
      <c r="AB1000" s="24">
        <v>43</v>
      </c>
      <c r="AC1000" s="24">
        <f>IF(AB1000&gt;900,_xlfn.XLOOKUP(ROUND(AB1000,0),ELClassRimThickness!$B$1:$B$78,ELClassRimThickness!$C$1:$C$78,0,1,1),AB1000)</f>
        <v>43</v>
      </c>
      <c r="AD1000" s="24">
        <v>44</v>
      </c>
      <c r="AE1000" s="24">
        <f>IF(AD1000&gt;900,_xlfn.XLOOKUP(ROUND(AD1000,0),ELClassRimThickness!$B$1:$B$78,ELClassRimThickness!$C$1:$C$78,0,1,1),AD1000)</f>
        <v>44</v>
      </c>
      <c r="AF1000" s="24">
        <v>41</v>
      </c>
      <c r="AG1000" s="24">
        <f>IF(AF1000&gt;900,_xlfn.XLOOKUP(ROUND(AF1000,0),ELClassRimThickness!$B$1:$B$78,ELClassRimThickness!$C$1:$C$78,0,1,1),AF1000)</f>
        <v>41</v>
      </c>
      <c r="AH1000" s="24">
        <v>28</v>
      </c>
      <c r="AI1000" s="24">
        <v>25</v>
      </c>
      <c r="AJ1000" s="24">
        <v>28</v>
      </c>
      <c r="AK1000" s="24">
        <v>28</v>
      </c>
      <c r="AL1000" s="24">
        <v>28</v>
      </c>
      <c r="AM1000" s="24">
        <v>28</v>
      </c>
      <c r="AN1000" s="24">
        <v>27</v>
      </c>
      <c r="AO1000" s="24">
        <v>28</v>
      </c>
      <c r="AP1000" s="24">
        <v>28</v>
      </c>
      <c r="AQ1000" s="24">
        <v>27</v>
      </c>
      <c r="AR1000" s="24">
        <v>27</v>
      </c>
      <c r="AS1000" s="24">
        <v>28</v>
      </c>
      <c r="AT1000" s="24">
        <v>29</v>
      </c>
      <c r="AU1000" s="24">
        <v>29</v>
      </c>
      <c r="AV1000" s="24">
        <v>28</v>
      </c>
      <c r="AW1000" s="24">
        <v>28</v>
      </c>
      <c r="AX1000" s="24">
        <v>28</v>
      </c>
      <c r="AY1000" s="24">
        <v>29</v>
      </c>
      <c r="AZ1000" s="24">
        <v>29</v>
      </c>
      <c r="BA1000" s="24">
        <v>29</v>
      </c>
      <c r="BB1000" s="24">
        <v>28</v>
      </c>
      <c r="BC1000" s="24">
        <v>28</v>
      </c>
      <c r="BD1000" s="24">
        <v>29</v>
      </c>
      <c r="BE1000" s="24">
        <v>29</v>
      </c>
      <c r="BF1000" s="24">
        <v>0</v>
      </c>
      <c r="BG1000" s="24">
        <v>0</v>
      </c>
      <c r="BH1000" s="24">
        <v>0</v>
      </c>
      <c r="BI1000" s="24">
        <v>0</v>
      </c>
      <c r="BJ1000" s="24">
        <v>0</v>
      </c>
      <c r="BL1000" s="24">
        <v>0</v>
      </c>
      <c r="BM1000" s="24">
        <v>0</v>
      </c>
      <c r="BN1000" s="24">
        <v>0</v>
      </c>
      <c r="BO1000" s="24">
        <v>0</v>
      </c>
      <c r="BP1000" s="24">
        <v>0</v>
      </c>
      <c r="BQ1000" s="24">
        <v>0</v>
      </c>
      <c r="BR1000" s="24">
        <v>0</v>
      </c>
      <c r="BS1000" s="24">
        <v>0</v>
      </c>
      <c r="BT1000" s="24">
        <v>0</v>
      </c>
      <c r="BU1000" s="24">
        <v>0</v>
      </c>
      <c r="BV1000" s="24">
        <v>0</v>
      </c>
      <c r="BW1000" s="24">
        <v>0</v>
      </c>
      <c r="BX1000" s="24">
        <v>0</v>
      </c>
      <c r="BY1000" s="24">
        <v>0</v>
      </c>
      <c r="BZ1000" s="24">
        <v>0</v>
      </c>
      <c r="CB1000" s="24">
        <v>0</v>
      </c>
      <c r="CC1000" s="24">
        <v>0</v>
      </c>
      <c r="CD1000" s="24">
        <v>135</v>
      </c>
      <c r="CE1000" s="24">
        <v>135</v>
      </c>
      <c r="CF1000" s="24">
        <v>140</v>
      </c>
      <c r="CG1000" s="24">
        <v>135</v>
      </c>
      <c r="CH1000" s="24">
        <v>137</v>
      </c>
      <c r="CI1000" s="24">
        <v>132</v>
      </c>
      <c r="CO1000" s="34">
        <f t="shared" si="72"/>
        <v>105468</v>
      </c>
    </row>
    <row r="1001" spans="1:93" ht="15" hidden="1">
      <c r="A1001" s="23" t="s">
        <v>168</v>
      </c>
      <c r="B1001" s="52">
        <v>40022</v>
      </c>
      <c r="C1001" s="25" t="str">
        <f t="shared" si="71"/>
        <v/>
      </c>
      <c r="G1001" s="24" t="str">
        <f t="shared" si="73"/>
        <v/>
      </c>
      <c r="H1001" s="27">
        <v>2688050</v>
      </c>
      <c r="I1001" s="24" t="b">
        <f t="shared" si="74"/>
        <v>0</v>
      </c>
      <c r="K1001" s="24">
        <f>IF(J1001&gt;900,_xlfn.XLOOKUP(ROUND(J1001,0),ELClassRimThickness!$B$1:$B$78,ELClassRimThickness!$C$1:$C$78,0,1,1),J1001)</f>
        <v>0</v>
      </c>
      <c r="L1001" s="24">
        <v>55</v>
      </c>
      <c r="M1001" s="24">
        <f>IF(L1001&gt;900,_xlfn.XLOOKUP(ROUND(L1001,0),ELClassRimThickness!$B$1:$B$78,ELClassRimThickness!$C$1:$C$78,0,1,1),L1001)</f>
        <v>55</v>
      </c>
      <c r="N1001" s="24">
        <v>54</v>
      </c>
      <c r="O1001" s="24">
        <f>IF(N1001&gt;900,_xlfn.XLOOKUP(ROUND(N1001,0),ELClassRimThickness!$B$1:$B$78,ELClassRimThickness!$C$1:$C$78,0,1,1),N1001)</f>
        <v>54</v>
      </c>
      <c r="P1001" s="24">
        <v>52</v>
      </c>
      <c r="Q1001" s="24">
        <f>IF(P1001&gt;900,_xlfn.XLOOKUP(ROUND(P1001,0),ELClassRimThickness!$B$1:$B$78,ELClassRimThickness!$C$1:$C$78,0,1,1),P1001)</f>
        <v>52</v>
      </c>
      <c r="S1001" s="24">
        <f>IF(R1001&gt;900,_xlfn.XLOOKUP(ROUND(R1001,0),ELClassRimThickness!$B$1:$B$78,ELClassRimThickness!$C$1:$C$78,0,1,1),R1001)</f>
        <v>0</v>
      </c>
      <c r="T1001" s="24">
        <v>54</v>
      </c>
      <c r="U1001" s="24">
        <f>IF(T1001&gt;900,_xlfn.XLOOKUP(ROUND(T1001,0),ELClassRimThickness!$B$1:$B$78,ELClassRimThickness!$C$1:$C$78,0,1,1),T1001)</f>
        <v>54</v>
      </c>
      <c r="V1001" s="24">
        <v>55</v>
      </c>
      <c r="W1001" s="24">
        <f>IF(V1001&gt;900,_xlfn.XLOOKUP(ROUND(V1001,0),ELClassRimThickness!$B$1:$B$78,ELClassRimThickness!$C$1:$C$78,0,1,1),V1001)</f>
        <v>55</v>
      </c>
      <c r="X1001" s="24">
        <v>55</v>
      </c>
      <c r="Y1001" s="24">
        <f>IF(X1001&gt;900,_xlfn.XLOOKUP(ROUND(X1001,0),ELClassRimThickness!$B$1:$B$78,ELClassRimThickness!$C$1:$C$78,0,1,1),X1001)</f>
        <v>55</v>
      </c>
      <c r="Z1001" s="24">
        <v>53</v>
      </c>
      <c r="AA1001" s="24">
        <f>IF(Z1001&gt;900,_xlfn.XLOOKUP(ROUND(Z1001,0),ELClassRimThickness!$B$1:$B$78,ELClassRimThickness!$C$1:$C$78,0,1,1),Z1001)</f>
        <v>53</v>
      </c>
      <c r="AB1001" s="24">
        <v>52</v>
      </c>
      <c r="AC1001" s="24">
        <f>IF(AB1001&gt;900,_xlfn.XLOOKUP(ROUND(AB1001,0),ELClassRimThickness!$B$1:$B$78,ELClassRimThickness!$C$1:$C$78,0,1,1),AB1001)</f>
        <v>52</v>
      </c>
      <c r="AD1001" s="24">
        <v>54</v>
      </c>
      <c r="AE1001" s="24">
        <f>IF(AD1001&gt;900,_xlfn.XLOOKUP(ROUND(AD1001,0),ELClassRimThickness!$B$1:$B$78,ELClassRimThickness!$C$1:$C$78,0,1,1),AD1001)</f>
        <v>54</v>
      </c>
      <c r="AF1001" s="24">
        <v>54</v>
      </c>
      <c r="AG1001" s="24">
        <f>IF(AF1001&gt;900,_xlfn.XLOOKUP(ROUND(AF1001,0),ELClassRimThickness!$B$1:$B$78,ELClassRimThickness!$C$1:$C$78,0,1,1),AF1001)</f>
        <v>54</v>
      </c>
      <c r="AH1001" s="24">
        <v>27</v>
      </c>
      <c r="AI1001" s="24">
        <v>28</v>
      </c>
      <c r="AJ1001" s="24">
        <v>29</v>
      </c>
      <c r="AK1001" s="24">
        <v>28</v>
      </c>
      <c r="AL1001" s="24">
        <v>28</v>
      </c>
      <c r="AM1001" s="24">
        <v>29</v>
      </c>
      <c r="AN1001" s="24">
        <v>27</v>
      </c>
      <c r="AO1001" s="24">
        <v>29</v>
      </c>
      <c r="AP1001" s="24">
        <v>27</v>
      </c>
      <c r="AQ1001" s="24">
        <v>27</v>
      </c>
      <c r="AR1001" s="24">
        <v>31</v>
      </c>
      <c r="AS1001" s="24">
        <v>31</v>
      </c>
      <c r="BF1001" s="24">
        <v>2</v>
      </c>
      <c r="BG1001" s="24">
        <v>2.5</v>
      </c>
      <c r="BH1001" s="24">
        <v>0.5</v>
      </c>
      <c r="BI1001" s="24">
        <v>2</v>
      </c>
      <c r="BJ1001" s="24">
        <v>1.5</v>
      </c>
      <c r="BL1001" s="24">
        <v>2</v>
      </c>
      <c r="BM1001" s="24">
        <v>2.5</v>
      </c>
      <c r="BN1001" s="24">
        <v>0.5</v>
      </c>
      <c r="BO1001" s="24">
        <v>1.5</v>
      </c>
      <c r="BP1001" s="24">
        <v>2</v>
      </c>
      <c r="BQ1001" s="24">
        <v>1</v>
      </c>
      <c r="BR1001" s="24">
        <v>1.5</v>
      </c>
      <c r="BS1001" s="24">
        <v>0</v>
      </c>
      <c r="BT1001" s="24">
        <v>0</v>
      </c>
      <c r="BU1001" s="24">
        <v>1</v>
      </c>
      <c r="BV1001" s="24">
        <v>0.5</v>
      </c>
      <c r="BW1001" s="24">
        <v>0.5</v>
      </c>
      <c r="BX1001" s="24">
        <v>1.5</v>
      </c>
      <c r="BY1001" s="24">
        <v>0</v>
      </c>
      <c r="BZ1001" s="24">
        <v>0.5</v>
      </c>
      <c r="CB1001" s="24">
        <v>0</v>
      </c>
      <c r="CC1001" s="24">
        <v>0</v>
      </c>
      <c r="CD1001" s="24">
        <v>145</v>
      </c>
      <c r="CE1001" s="24">
        <v>145</v>
      </c>
      <c r="CF1001" s="24">
        <v>145</v>
      </c>
      <c r="CG1001" s="24">
        <v>145</v>
      </c>
      <c r="CH1001" s="24">
        <v>145</v>
      </c>
      <c r="CI1001" s="24">
        <v>145</v>
      </c>
      <c r="CO1001" s="34">
        <f t="shared" si="72"/>
        <v>2688050</v>
      </c>
    </row>
    <row r="1002" spans="1:93" ht="15" hidden="1">
      <c r="A1002" s="23" t="s">
        <v>168</v>
      </c>
      <c r="B1002" s="52">
        <v>40087</v>
      </c>
      <c r="C1002" s="25" t="str">
        <f t="shared" si="71"/>
        <v/>
      </c>
      <c r="G1002" s="24">
        <f t="shared" si="73"/>
        <v>65</v>
      </c>
      <c r="H1002" s="32"/>
      <c r="I1002" s="24" t="str">
        <f t="shared" si="74"/>
        <v/>
      </c>
      <c r="K1002" s="24">
        <f>IF(J1002&gt;900,_xlfn.XLOOKUP(ROUND(J1002,0),ELClassRimThickness!$B$1:$B$78,ELClassRimThickness!$C$1:$C$78,0,1,1),J1002)</f>
        <v>0</v>
      </c>
      <c r="L1002" s="24">
        <v>55</v>
      </c>
      <c r="M1002" s="24">
        <f>IF(L1002&gt;900,_xlfn.XLOOKUP(ROUND(L1002,0),ELClassRimThickness!$B$1:$B$78,ELClassRimThickness!$C$1:$C$78,0,1,1),L1002)</f>
        <v>55</v>
      </c>
      <c r="N1002" s="24">
        <v>54</v>
      </c>
      <c r="O1002" s="24">
        <f>IF(N1002&gt;900,_xlfn.XLOOKUP(ROUND(N1002,0),ELClassRimThickness!$B$1:$B$78,ELClassRimThickness!$C$1:$C$78,0,1,1),N1002)</f>
        <v>54</v>
      </c>
      <c r="P1002" s="24">
        <v>53</v>
      </c>
      <c r="Q1002" s="24">
        <f>IF(P1002&gt;900,_xlfn.XLOOKUP(ROUND(P1002,0),ELClassRimThickness!$B$1:$B$78,ELClassRimThickness!$C$1:$C$78,0,1,1),P1002)</f>
        <v>53</v>
      </c>
      <c r="S1002" s="24">
        <f>IF(R1002&gt;900,_xlfn.XLOOKUP(ROUND(R1002,0),ELClassRimThickness!$B$1:$B$78,ELClassRimThickness!$C$1:$C$78,0,1,1),R1002)</f>
        <v>0</v>
      </c>
      <c r="T1002" s="24">
        <v>54</v>
      </c>
      <c r="U1002" s="24">
        <f>IF(T1002&gt;900,_xlfn.XLOOKUP(ROUND(T1002,0),ELClassRimThickness!$B$1:$B$78,ELClassRimThickness!$C$1:$C$78,0,1,1),T1002)</f>
        <v>54</v>
      </c>
      <c r="V1002" s="24">
        <v>54</v>
      </c>
      <c r="W1002" s="24">
        <f>IF(V1002&gt;900,_xlfn.XLOOKUP(ROUND(V1002,0),ELClassRimThickness!$B$1:$B$78,ELClassRimThickness!$C$1:$C$78,0,1,1),V1002)</f>
        <v>54</v>
      </c>
      <c r="X1002" s="24">
        <v>55</v>
      </c>
      <c r="Y1002" s="24">
        <f>IF(X1002&gt;900,_xlfn.XLOOKUP(ROUND(X1002,0),ELClassRimThickness!$B$1:$B$78,ELClassRimThickness!$C$1:$C$78,0,1,1),X1002)</f>
        <v>55</v>
      </c>
      <c r="Z1002" s="24">
        <v>53</v>
      </c>
      <c r="AA1002" s="24">
        <f>IF(Z1002&gt;900,_xlfn.XLOOKUP(ROUND(Z1002,0),ELClassRimThickness!$B$1:$B$78,ELClassRimThickness!$C$1:$C$78,0,1,1),Z1002)</f>
        <v>53</v>
      </c>
      <c r="AB1002" s="24">
        <v>52</v>
      </c>
      <c r="AC1002" s="24">
        <f>IF(AB1002&gt;900,_xlfn.XLOOKUP(ROUND(AB1002,0),ELClassRimThickness!$B$1:$B$78,ELClassRimThickness!$C$1:$C$78,0,1,1),AB1002)</f>
        <v>52</v>
      </c>
      <c r="AD1002" s="24">
        <v>55</v>
      </c>
      <c r="AE1002" s="24">
        <f>IF(AD1002&gt;900,_xlfn.XLOOKUP(ROUND(AD1002,0),ELClassRimThickness!$B$1:$B$78,ELClassRimThickness!$C$1:$C$78,0,1,1),AD1002)</f>
        <v>55</v>
      </c>
      <c r="AF1002" s="24">
        <v>54</v>
      </c>
      <c r="AG1002" s="24">
        <f>IF(AF1002&gt;900,_xlfn.XLOOKUP(ROUND(AF1002,0),ELClassRimThickness!$B$1:$B$78,ELClassRimThickness!$C$1:$C$78,0,1,1),AF1002)</f>
        <v>54</v>
      </c>
      <c r="AH1002" s="24">
        <v>27</v>
      </c>
      <c r="AI1002" s="24">
        <v>27</v>
      </c>
      <c r="AJ1002" s="24">
        <v>29.5</v>
      </c>
      <c r="AK1002" s="24">
        <v>29</v>
      </c>
      <c r="AL1002" s="24">
        <v>30</v>
      </c>
      <c r="AM1002" s="24">
        <v>29</v>
      </c>
      <c r="AN1002" s="24">
        <v>26</v>
      </c>
      <c r="AO1002" s="24">
        <v>29</v>
      </c>
      <c r="AP1002" s="24">
        <v>28</v>
      </c>
      <c r="AQ1002" s="24">
        <v>27</v>
      </c>
      <c r="AR1002" s="24">
        <v>31</v>
      </c>
      <c r="AS1002" s="24">
        <v>31</v>
      </c>
      <c r="AT1002" s="24">
        <v>31</v>
      </c>
      <c r="AU1002" s="24">
        <v>31</v>
      </c>
      <c r="AV1002" s="24">
        <v>31.5</v>
      </c>
      <c r="AW1002" s="24">
        <v>31</v>
      </c>
      <c r="AX1002" s="24">
        <v>31</v>
      </c>
      <c r="AY1002" s="24">
        <v>31</v>
      </c>
      <c r="AZ1002" s="24">
        <v>31</v>
      </c>
      <c r="BA1002" s="24">
        <v>31</v>
      </c>
      <c r="BB1002" s="24">
        <v>31.5</v>
      </c>
      <c r="BC1002" s="24">
        <v>33</v>
      </c>
      <c r="BD1002" s="24">
        <v>31</v>
      </c>
      <c r="BE1002" s="24">
        <v>31.5</v>
      </c>
      <c r="BF1002" s="24">
        <v>3</v>
      </c>
      <c r="BG1002" s="24">
        <v>3</v>
      </c>
      <c r="BH1002" s="24">
        <v>2</v>
      </c>
      <c r="BI1002" s="24">
        <v>2</v>
      </c>
      <c r="BJ1002" s="24">
        <v>2</v>
      </c>
      <c r="BL1002" s="24">
        <v>3</v>
      </c>
      <c r="BM1002" s="24">
        <v>3</v>
      </c>
      <c r="BN1002" s="24">
        <v>2</v>
      </c>
      <c r="BO1002" s="24">
        <v>2</v>
      </c>
      <c r="BP1002" s="24">
        <v>2</v>
      </c>
      <c r="BQ1002" s="24">
        <v>3</v>
      </c>
      <c r="BR1002" s="24">
        <v>0</v>
      </c>
      <c r="BS1002" s="24">
        <v>0</v>
      </c>
      <c r="BT1002" s="24">
        <v>0</v>
      </c>
      <c r="BU1002" s="24">
        <v>0</v>
      </c>
      <c r="BV1002" s="24">
        <v>0</v>
      </c>
      <c r="BW1002" s="24">
        <v>0</v>
      </c>
      <c r="BX1002" s="24">
        <v>0</v>
      </c>
      <c r="BY1002" s="24">
        <v>0</v>
      </c>
      <c r="BZ1002" s="24">
        <v>0</v>
      </c>
      <c r="CB1002" s="24">
        <v>0</v>
      </c>
      <c r="CC1002" s="24">
        <v>0</v>
      </c>
      <c r="CD1002" s="24">
        <v>190</v>
      </c>
      <c r="CE1002" s="24">
        <v>190</v>
      </c>
      <c r="CF1002" s="24">
        <v>190</v>
      </c>
      <c r="CG1002" s="24">
        <v>190</v>
      </c>
      <c r="CH1002" s="24">
        <v>190</v>
      </c>
      <c r="CI1002" s="24">
        <v>190</v>
      </c>
      <c r="CO1002" s="34">
        <f t="shared" si="72"/>
        <v>0</v>
      </c>
    </row>
    <row r="1003" spans="1:93" ht="15" hidden="1">
      <c r="A1003" s="23" t="s">
        <v>168</v>
      </c>
      <c r="B1003" s="52">
        <v>40101</v>
      </c>
      <c r="C1003" s="25" t="str">
        <f t="shared" si="71"/>
        <v/>
      </c>
      <c r="G1003" s="24">
        <f t="shared" si="73"/>
        <v>14</v>
      </c>
      <c r="H1003" s="37"/>
      <c r="I1003" s="24" t="str">
        <f t="shared" si="74"/>
        <v/>
      </c>
      <c r="K1003" s="24">
        <f>IF(J1003&gt;900,_xlfn.XLOOKUP(ROUND(J1003,0),ELClassRimThickness!$B$1:$B$78,ELClassRimThickness!$C$1:$C$78,0,1,1),J1003)</f>
        <v>0</v>
      </c>
      <c r="L1003" s="24">
        <v>978.9</v>
      </c>
      <c r="M1003" s="24">
        <f>IF(L1003&gt;900,_xlfn.XLOOKUP(ROUND(L1003,0),ELClassRimThickness!$B$1:$B$78,ELClassRimThickness!$C$1:$C$78,0,1,1),L1003)</f>
        <v>46.5</v>
      </c>
      <c r="N1003" s="24">
        <v>970.9</v>
      </c>
      <c r="O1003" s="24">
        <f>IF(N1003&gt;900,_xlfn.XLOOKUP(ROUND(N1003,0),ELClassRimThickness!$B$1:$B$78,ELClassRimThickness!$C$1:$C$78,0,1,1),N1003)</f>
        <v>42.5</v>
      </c>
      <c r="P1003" s="24">
        <v>970.8</v>
      </c>
      <c r="Q1003" s="24">
        <f>IF(P1003&gt;900,_xlfn.XLOOKUP(ROUND(P1003,0),ELClassRimThickness!$B$1:$B$78,ELClassRimThickness!$C$1:$C$78,0,1,1),P1003)</f>
        <v>42.5</v>
      </c>
      <c r="S1003" s="24">
        <f>IF(R1003&gt;900,_xlfn.XLOOKUP(ROUND(R1003,0),ELClassRimThickness!$B$1:$B$78,ELClassRimThickness!$C$1:$C$78,0,1,1),R1003)</f>
        <v>0</v>
      </c>
      <c r="T1003" s="24">
        <v>977.7</v>
      </c>
      <c r="U1003" s="24">
        <f>IF(T1003&gt;900,_xlfn.XLOOKUP(ROUND(T1003,0),ELClassRimThickness!$B$1:$B$78,ELClassRimThickness!$C$1:$C$78,0,1,1),T1003)</f>
        <v>46</v>
      </c>
      <c r="V1003" s="24">
        <v>970.6</v>
      </c>
      <c r="W1003" s="24">
        <f>IF(V1003&gt;900,_xlfn.XLOOKUP(ROUND(V1003,0),ELClassRimThickness!$B$1:$B$78,ELClassRimThickness!$C$1:$C$78,0,1,1),V1003)</f>
        <v>42.5</v>
      </c>
      <c r="X1003" s="24">
        <v>978.4</v>
      </c>
      <c r="Y1003" s="24">
        <f>IF(X1003&gt;900,_xlfn.XLOOKUP(ROUND(X1003,0),ELClassRimThickness!$B$1:$B$78,ELClassRimThickness!$C$1:$C$78,0,1,1),X1003)</f>
        <v>46</v>
      </c>
      <c r="Z1003" s="24">
        <v>970.9</v>
      </c>
      <c r="AA1003" s="24">
        <f>IF(Z1003&gt;900,_xlfn.XLOOKUP(ROUND(Z1003,0),ELClassRimThickness!$B$1:$B$78,ELClassRimThickness!$C$1:$C$78,0,1,1),Z1003)</f>
        <v>42.5</v>
      </c>
      <c r="AB1003" s="24">
        <v>970.7</v>
      </c>
      <c r="AC1003" s="24">
        <f>IF(AB1003&gt;900,_xlfn.XLOOKUP(ROUND(AB1003,0),ELClassRimThickness!$B$1:$B$78,ELClassRimThickness!$C$1:$C$78,0,1,1),AB1003)</f>
        <v>42.5</v>
      </c>
      <c r="AD1003" s="24">
        <v>978.8</v>
      </c>
      <c r="AE1003" s="24">
        <f>IF(AD1003&gt;900,_xlfn.XLOOKUP(ROUND(AD1003,0),ELClassRimThickness!$B$1:$B$78,ELClassRimThickness!$C$1:$C$78,0,1,1),AD1003)</f>
        <v>46.5</v>
      </c>
      <c r="AF1003" s="24">
        <v>977.9</v>
      </c>
      <c r="AG1003" s="24">
        <f>IF(AF1003&gt;900,_xlfn.XLOOKUP(ROUND(AF1003,0),ELClassRimThickness!$B$1:$B$78,ELClassRimThickness!$C$1:$C$78,0,1,1),AF1003)</f>
        <v>46</v>
      </c>
      <c r="AH1003" s="24">
        <v>30</v>
      </c>
      <c r="AI1003" s="24">
        <v>30</v>
      </c>
      <c r="AJ1003" s="24">
        <v>30</v>
      </c>
      <c r="AK1003" s="24">
        <v>30</v>
      </c>
      <c r="AL1003" s="24">
        <v>30</v>
      </c>
      <c r="AM1003" s="24">
        <v>30</v>
      </c>
      <c r="AN1003" s="24">
        <v>30</v>
      </c>
      <c r="AO1003" s="24">
        <v>30</v>
      </c>
      <c r="AP1003" s="24">
        <v>30</v>
      </c>
      <c r="AQ1003" s="24">
        <v>30</v>
      </c>
      <c r="AR1003" s="24">
        <v>30</v>
      </c>
      <c r="AS1003" s="24">
        <v>30</v>
      </c>
      <c r="AT1003" s="24">
        <v>28</v>
      </c>
      <c r="AU1003" s="24">
        <v>27</v>
      </c>
      <c r="AV1003" s="24">
        <v>30</v>
      </c>
      <c r="AW1003" s="24">
        <v>28</v>
      </c>
      <c r="AX1003" s="24">
        <v>28</v>
      </c>
      <c r="AY1003" s="24">
        <v>29</v>
      </c>
      <c r="AZ1003" s="24">
        <v>27</v>
      </c>
      <c r="BA1003" s="24">
        <v>30</v>
      </c>
      <c r="BB1003" s="24">
        <v>31</v>
      </c>
      <c r="BC1003" s="24">
        <v>29</v>
      </c>
      <c r="BD1003" s="24">
        <v>28</v>
      </c>
      <c r="BE1003" s="24">
        <v>29</v>
      </c>
      <c r="BR1003" s="24">
        <v>0</v>
      </c>
      <c r="CO1003" s="34">
        <f t="shared" si="72"/>
        <v>1650894.4516129033</v>
      </c>
    </row>
    <row r="1004" spans="1:93" ht="15" hidden="1">
      <c r="A1004" s="23" t="s">
        <v>168</v>
      </c>
      <c r="B1004" s="52">
        <v>40213</v>
      </c>
      <c r="C1004" s="25" t="str">
        <f t="shared" si="71"/>
        <v/>
      </c>
      <c r="G1004" s="24">
        <f t="shared" si="73"/>
        <v>112</v>
      </c>
      <c r="H1004" s="27">
        <v>2741664</v>
      </c>
      <c r="I1004" s="24" t="b">
        <f t="shared" si="74"/>
        <v>0</v>
      </c>
      <c r="K1004" s="24">
        <f>IF(J1004&gt;900,_xlfn.XLOOKUP(ROUND(J1004,0),ELClassRimThickness!$B$1:$B$78,ELClassRimThickness!$C$1:$C$78,0,1,1),J1004)</f>
        <v>0</v>
      </c>
      <c r="L1004" s="24">
        <v>44</v>
      </c>
      <c r="M1004" s="24">
        <f>IF(L1004&gt;900,_xlfn.XLOOKUP(ROUND(L1004,0),ELClassRimThickness!$B$1:$B$78,ELClassRimThickness!$C$1:$C$78,0,1,1),L1004)</f>
        <v>44</v>
      </c>
      <c r="N1004" s="24">
        <v>45</v>
      </c>
      <c r="O1004" s="24">
        <f>IF(N1004&gt;900,_xlfn.XLOOKUP(ROUND(N1004,0),ELClassRimThickness!$B$1:$B$78,ELClassRimThickness!$C$1:$C$78,0,1,1),N1004)</f>
        <v>45</v>
      </c>
      <c r="P1004" s="24">
        <v>44</v>
      </c>
      <c r="Q1004" s="24">
        <f>IF(P1004&gt;900,_xlfn.XLOOKUP(ROUND(P1004,0),ELClassRimThickness!$B$1:$B$78,ELClassRimThickness!$C$1:$C$78,0,1,1),P1004)</f>
        <v>44</v>
      </c>
      <c r="S1004" s="24">
        <f>IF(R1004&gt;900,_xlfn.XLOOKUP(ROUND(R1004,0),ELClassRimThickness!$B$1:$B$78,ELClassRimThickness!$C$1:$C$78,0,1,1),R1004)</f>
        <v>0</v>
      </c>
      <c r="T1004" s="24">
        <v>47</v>
      </c>
      <c r="U1004" s="24">
        <f>IF(T1004&gt;900,_xlfn.XLOOKUP(ROUND(T1004,0),ELClassRimThickness!$B$1:$B$78,ELClassRimThickness!$C$1:$C$78,0,1,1),T1004)</f>
        <v>47</v>
      </c>
      <c r="V1004" s="24">
        <v>44</v>
      </c>
      <c r="W1004" s="24">
        <f>IF(V1004&gt;900,_xlfn.XLOOKUP(ROUND(V1004,0),ELClassRimThickness!$B$1:$B$78,ELClassRimThickness!$C$1:$C$78,0,1,1),V1004)</f>
        <v>44</v>
      </c>
      <c r="X1004" s="24">
        <v>44</v>
      </c>
      <c r="Y1004" s="24">
        <f>IF(X1004&gt;900,_xlfn.XLOOKUP(ROUND(X1004,0),ELClassRimThickness!$B$1:$B$78,ELClassRimThickness!$C$1:$C$78,0,1,1),X1004)</f>
        <v>44</v>
      </c>
      <c r="Z1004" s="24">
        <v>44</v>
      </c>
      <c r="AA1004" s="24">
        <f>IF(Z1004&gt;900,_xlfn.XLOOKUP(ROUND(Z1004,0),ELClassRimThickness!$B$1:$B$78,ELClassRimThickness!$C$1:$C$78,0,1,1),Z1004)</f>
        <v>44</v>
      </c>
      <c r="AB1004" s="24">
        <v>44</v>
      </c>
      <c r="AC1004" s="24">
        <f>IF(AB1004&gt;900,_xlfn.XLOOKUP(ROUND(AB1004,0),ELClassRimThickness!$B$1:$B$78,ELClassRimThickness!$C$1:$C$78,0,1,1),AB1004)</f>
        <v>44</v>
      </c>
      <c r="AD1004" s="24">
        <v>46</v>
      </c>
      <c r="AE1004" s="24">
        <f>IF(AD1004&gt;900,_xlfn.XLOOKUP(ROUND(AD1004,0),ELClassRimThickness!$B$1:$B$78,ELClassRimThickness!$C$1:$C$78,0,1,1),AD1004)</f>
        <v>46</v>
      </c>
      <c r="AF1004" s="24">
        <v>48</v>
      </c>
      <c r="AG1004" s="24">
        <f>IF(AF1004&gt;900,_xlfn.XLOOKUP(ROUND(AF1004,0),ELClassRimThickness!$B$1:$B$78,ELClassRimThickness!$C$1:$C$78,0,1,1),AF1004)</f>
        <v>48</v>
      </c>
      <c r="AH1004" s="24">
        <v>29</v>
      </c>
      <c r="AI1004" s="24">
        <v>29</v>
      </c>
      <c r="AJ1004" s="24">
        <v>28</v>
      </c>
      <c r="AK1004" s="24">
        <v>28</v>
      </c>
      <c r="AL1004" s="24">
        <v>28</v>
      </c>
      <c r="AM1004" s="24">
        <v>28</v>
      </c>
      <c r="AN1004" s="24">
        <v>27</v>
      </c>
      <c r="AO1004" s="24">
        <v>26</v>
      </c>
      <c r="AP1004" s="24">
        <v>27</v>
      </c>
      <c r="AQ1004" s="24">
        <v>28</v>
      </c>
      <c r="AR1004" s="24">
        <v>28</v>
      </c>
      <c r="AS1004" s="24">
        <v>29</v>
      </c>
      <c r="AT1004" s="24">
        <v>28</v>
      </c>
      <c r="AU1004" s="24">
        <v>28</v>
      </c>
      <c r="AV1004" s="24">
        <v>28</v>
      </c>
      <c r="AW1004" s="24">
        <v>29</v>
      </c>
      <c r="AX1004" s="24">
        <v>29</v>
      </c>
      <c r="AY1004" s="24">
        <v>28</v>
      </c>
      <c r="AZ1004" s="24">
        <v>28</v>
      </c>
      <c r="BA1004" s="24">
        <v>28</v>
      </c>
      <c r="BB1004" s="24">
        <v>29</v>
      </c>
      <c r="BC1004" s="24">
        <v>29</v>
      </c>
      <c r="BD1004" s="24">
        <v>29</v>
      </c>
      <c r="BE1004" s="24">
        <v>28</v>
      </c>
      <c r="BR1004" s="24">
        <v>0</v>
      </c>
      <c r="CD1004" s="24">
        <v>160</v>
      </c>
      <c r="CE1004" s="24">
        <v>160</v>
      </c>
      <c r="CF1004" s="24">
        <v>160</v>
      </c>
      <c r="CG1004" s="24">
        <v>160</v>
      </c>
      <c r="CH1004" s="24">
        <v>160</v>
      </c>
      <c r="CI1004" s="24">
        <v>160</v>
      </c>
      <c r="CO1004" s="34">
        <f t="shared" si="72"/>
        <v>2741664</v>
      </c>
    </row>
    <row r="1005" spans="1:93" ht="15" hidden="1">
      <c r="A1005" s="23" t="s">
        <v>168</v>
      </c>
      <c r="B1005" s="52">
        <v>40277</v>
      </c>
      <c r="C1005" s="25" t="str">
        <f t="shared" si="71"/>
        <v/>
      </c>
      <c r="G1005" s="24">
        <f t="shared" si="73"/>
        <v>64</v>
      </c>
      <c r="H1005" s="29">
        <v>2725357</v>
      </c>
      <c r="I1005" s="24" t="str">
        <f t="shared" si="74"/>
        <v/>
      </c>
      <c r="K1005" s="24">
        <f>IF(J1005&gt;900,_xlfn.XLOOKUP(ROUND(J1005,0),ELClassRimThickness!$B$1:$B$78,ELClassRimThickness!$C$1:$C$78,0,1,1),J1005)</f>
        <v>0</v>
      </c>
      <c r="L1005" s="24">
        <v>49</v>
      </c>
      <c r="M1005" s="24">
        <f>IF(L1005&gt;900,_xlfn.XLOOKUP(ROUND(L1005,0),ELClassRimThickness!$B$1:$B$78,ELClassRimThickness!$C$1:$C$78,0,1,1),L1005)</f>
        <v>49</v>
      </c>
      <c r="N1005" s="24">
        <v>44</v>
      </c>
      <c r="O1005" s="24">
        <f>IF(N1005&gt;900,_xlfn.XLOOKUP(ROUND(N1005,0),ELClassRimThickness!$B$1:$B$78,ELClassRimThickness!$C$1:$C$78,0,1,1),N1005)</f>
        <v>44</v>
      </c>
      <c r="P1005" s="24">
        <v>45</v>
      </c>
      <c r="Q1005" s="24">
        <f>IF(P1005&gt;900,_xlfn.XLOOKUP(ROUND(P1005,0),ELClassRimThickness!$B$1:$B$78,ELClassRimThickness!$C$1:$C$78,0,1,1),P1005)</f>
        <v>45</v>
      </c>
      <c r="S1005" s="24">
        <f>IF(R1005&gt;900,_xlfn.XLOOKUP(ROUND(R1005,0),ELClassRimThickness!$B$1:$B$78,ELClassRimThickness!$C$1:$C$78,0,1,1),R1005)</f>
        <v>0</v>
      </c>
      <c r="T1005" s="24">
        <v>48</v>
      </c>
      <c r="U1005" s="24">
        <f>IF(T1005&gt;900,_xlfn.XLOOKUP(ROUND(T1005,0),ELClassRimThickness!$B$1:$B$78,ELClassRimThickness!$C$1:$C$78,0,1,1),T1005)</f>
        <v>48</v>
      </c>
      <c r="V1005" s="24">
        <v>45</v>
      </c>
      <c r="W1005" s="24">
        <f>IF(V1005&gt;900,_xlfn.XLOOKUP(ROUND(V1005,0),ELClassRimThickness!$B$1:$B$78,ELClassRimThickness!$C$1:$C$78,0,1,1),V1005)</f>
        <v>45</v>
      </c>
      <c r="X1005" s="24">
        <v>49</v>
      </c>
      <c r="Y1005" s="24">
        <f>IF(X1005&gt;900,_xlfn.XLOOKUP(ROUND(X1005,0),ELClassRimThickness!$B$1:$B$78,ELClassRimThickness!$C$1:$C$78,0,1,1),X1005)</f>
        <v>49</v>
      </c>
      <c r="Z1005" s="24">
        <v>44</v>
      </c>
      <c r="AA1005" s="24">
        <f>IF(Z1005&gt;900,_xlfn.XLOOKUP(ROUND(Z1005,0),ELClassRimThickness!$B$1:$B$78,ELClassRimThickness!$C$1:$C$78,0,1,1),Z1005)</f>
        <v>44</v>
      </c>
      <c r="AB1005" s="24">
        <v>45</v>
      </c>
      <c r="AC1005" s="24">
        <f>IF(AB1005&gt;900,_xlfn.XLOOKUP(ROUND(AB1005,0),ELClassRimThickness!$B$1:$B$78,ELClassRimThickness!$C$1:$C$78,0,1,1),AB1005)</f>
        <v>45</v>
      </c>
      <c r="AD1005" s="24">
        <v>48</v>
      </c>
      <c r="AE1005" s="24">
        <f>IF(AD1005&gt;900,_xlfn.XLOOKUP(ROUND(AD1005,0),ELClassRimThickness!$B$1:$B$78,ELClassRimThickness!$C$1:$C$78,0,1,1),AD1005)</f>
        <v>48</v>
      </c>
      <c r="AF1005" s="24">
        <v>48</v>
      </c>
      <c r="AG1005" s="24">
        <f>IF(AF1005&gt;900,_xlfn.XLOOKUP(ROUND(AF1005,0),ELClassRimThickness!$B$1:$B$78,ELClassRimThickness!$C$1:$C$78,0,1,1),AF1005)</f>
        <v>48</v>
      </c>
      <c r="AH1005" s="24">
        <v>28</v>
      </c>
      <c r="AI1005" s="24">
        <v>29</v>
      </c>
      <c r="AJ1005" s="24">
        <v>27.5</v>
      </c>
      <c r="AK1005" s="24">
        <v>28.5</v>
      </c>
      <c r="AL1005" s="24">
        <v>28.5</v>
      </c>
      <c r="AM1005" s="24">
        <v>28.5</v>
      </c>
      <c r="AN1005" s="24">
        <v>27</v>
      </c>
      <c r="AO1005" s="24">
        <v>27.5</v>
      </c>
      <c r="AP1005" s="24">
        <v>27.5</v>
      </c>
      <c r="AQ1005" s="24">
        <v>29</v>
      </c>
      <c r="AR1005" s="24">
        <v>28</v>
      </c>
      <c r="AS1005" s="24">
        <v>29</v>
      </c>
      <c r="AT1005" s="24">
        <v>28.5</v>
      </c>
      <c r="AU1005" s="24">
        <v>28</v>
      </c>
      <c r="AV1005" s="24">
        <v>28</v>
      </c>
      <c r="AW1005" s="24">
        <v>28</v>
      </c>
      <c r="AX1005" s="24">
        <v>28</v>
      </c>
      <c r="AY1005" s="24">
        <v>28</v>
      </c>
      <c r="AZ1005" s="24">
        <v>28.5</v>
      </c>
      <c r="BA1005" s="24">
        <v>28</v>
      </c>
      <c r="BB1005" s="24">
        <v>28</v>
      </c>
      <c r="BC1005" s="24">
        <v>29</v>
      </c>
      <c r="BD1005" s="24">
        <v>29</v>
      </c>
      <c r="BE1005" s="24">
        <v>28.5</v>
      </c>
      <c r="BF1005" s="24">
        <v>1</v>
      </c>
      <c r="BG1005" s="24">
        <v>1</v>
      </c>
      <c r="BH1005" s="24">
        <v>1</v>
      </c>
      <c r="BI1005" s="24">
        <v>1</v>
      </c>
      <c r="BJ1005" s="24">
        <v>1</v>
      </c>
      <c r="BL1005" s="24">
        <v>1</v>
      </c>
      <c r="BM1005" s="24">
        <v>1</v>
      </c>
      <c r="BN1005" s="24">
        <v>1</v>
      </c>
      <c r="BO1005" s="24">
        <v>1</v>
      </c>
      <c r="BP1005" s="24">
        <v>1</v>
      </c>
      <c r="BQ1005" s="24">
        <v>1</v>
      </c>
      <c r="BR1005" s="24">
        <v>0</v>
      </c>
      <c r="BS1005" s="24">
        <v>0</v>
      </c>
      <c r="BT1005" s="24">
        <v>0</v>
      </c>
      <c r="BU1005" s="24">
        <v>0</v>
      </c>
      <c r="BV1005" s="24">
        <v>0</v>
      </c>
      <c r="BW1005" s="24">
        <v>0</v>
      </c>
      <c r="BX1005" s="24">
        <v>0</v>
      </c>
      <c r="BY1005" s="24">
        <v>0</v>
      </c>
      <c r="BZ1005" s="24">
        <v>0</v>
      </c>
      <c r="CB1005" s="24">
        <v>0</v>
      </c>
      <c r="CC1005" s="24">
        <v>0</v>
      </c>
      <c r="CD1005" s="24">
        <v>180</v>
      </c>
      <c r="CE1005" s="24">
        <v>180</v>
      </c>
      <c r="CF1005" s="24">
        <v>180</v>
      </c>
      <c r="CG1005" s="24">
        <v>180</v>
      </c>
      <c r="CH1005" s="24">
        <v>180</v>
      </c>
      <c r="CI1005" s="24">
        <v>180</v>
      </c>
      <c r="CO1005" s="34">
        <f t="shared" si="72"/>
        <v>2725357</v>
      </c>
    </row>
    <row r="1006" spans="1:93" ht="15" hidden="1">
      <c r="A1006" s="23" t="s">
        <v>168</v>
      </c>
      <c r="B1006" s="52">
        <v>40351</v>
      </c>
      <c r="C1006" s="25" t="str">
        <f t="shared" si="71"/>
        <v/>
      </c>
      <c r="G1006" s="24">
        <f t="shared" si="73"/>
        <v>74</v>
      </c>
      <c r="H1006" s="27">
        <v>2779364</v>
      </c>
      <c r="I1006" s="24" t="b">
        <f t="shared" si="74"/>
        <v>0</v>
      </c>
      <c r="K1006" s="24">
        <f>IF(J1006&gt;900,_xlfn.XLOOKUP(ROUND(J1006,0),ELClassRimThickness!$B$1:$B$78,ELClassRimThickness!$C$1:$C$78,0,1,1),J1006)</f>
        <v>0</v>
      </c>
      <c r="L1006" s="24">
        <v>48</v>
      </c>
      <c r="M1006" s="24">
        <f>IF(L1006&gt;900,_xlfn.XLOOKUP(ROUND(L1006,0),ELClassRimThickness!$B$1:$B$78,ELClassRimThickness!$C$1:$C$78,0,1,1),L1006)</f>
        <v>48</v>
      </c>
      <c r="N1006" s="24">
        <v>44.5</v>
      </c>
      <c r="O1006" s="24">
        <f>IF(N1006&gt;900,_xlfn.XLOOKUP(ROUND(N1006,0),ELClassRimThickness!$B$1:$B$78,ELClassRimThickness!$C$1:$C$78,0,1,1),N1006)</f>
        <v>44.5</v>
      </c>
      <c r="P1006" s="24">
        <v>44.5</v>
      </c>
      <c r="Q1006" s="24">
        <f>IF(P1006&gt;900,_xlfn.XLOOKUP(ROUND(P1006,0),ELClassRimThickness!$B$1:$B$78,ELClassRimThickness!$C$1:$C$78,0,1,1),P1006)</f>
        <v>44.5</v>
      </c>
      <c r="S1006" s="24">
        <f>IF(R1006&gt;900,_xlfn.XLOOKUP(ROUND(R1006,0),ELClassRimThickness!$B$1:$B$78,ELClassRimThickness!$C$1:$C$78,0,1,1),R1006)</f>
        <v>0</v>
      </c>
      <c r="T1006" s="24">
        <v>48</v>
      </c>
      <c r="U1006" s="24">
        <f>IF(T1006&gt;900,_xlfn.XLOOKUP(ROUND(T1006,0),ELClassRimThickness!$B$1:$B$78,ELClassRimThickness!$C$1:$C$78,0,1,1),T1006)</f>
        <v>48</v>
      </c>
      <c r="V1006" s="24">
        <v>44.5</v>
      </c>
      <c r="W1006" s="24">
        <f>IF(V1006&gt;900,_xlfn.XLOOKUP(ROUND(V1006,0),ELClassRimThickness!$B$1:$B$78,ELClassRimThickness!$C$1:$C$78,0,1,1),V1006)</f>
        <v>44.5</v>
      </c>
      <c r="X1006" s="24">
        <v>47.5</v>
      </c>
      <c r="Y1006" s="24">
        <f>IF(X1006&gt;900,_xlfn.XLOOKUP(ROUND(X1006,0),ELClassRimThickness!$B$1:$B$78,ELClassRimThickness!$C$1:$C$78,0,1,1),X1006)</f>
        <v>47.5</v>
      </c>
      <c r="Z1006" s="24">
        <v>43.5</v>
      </c>
      <c r="AA1006" s="24">
        <f>IF(Z1006&gt;900,_xlfn.XLOOKUP(ROUND(Z1006,0),ELClassRimThickness!$B$1:$B$78,ELClassRimThickness!$C$1:$C$78,0,1,1),Z1006)</f>
        <v>43.5</v>
      </c>
      <c r="AB1006" s="24">
        <v>44.5</v>
      </c>
      <c r="AC1006" s="24">
        <f>IF(AB1006&gt;900,_xlfn.XLOOKUP(ROUND(AB1006,0),ELClassRimThickness!$B$1:$B$78,ELClassRimThickness!$C$1:$C$78,0,1,1),AB1006)</f>
        <v>44.5</v>
      </c>
      <c r="AD1006" s="24">
        <v>47</v>
      </c>
      <c r="AE1006" s="24">
        <f>IF(AD1006&gt;900,_xlfn.XLOOKUP(ROUND(AD1006,0),ELClassRimThickness!$B$1:$B$78,ELClassRimThickness!$C$1:$C$78,0,1,1),AD1006)</f>
        <v>47</v>
      </c>
      <c r="AF1006" s="24">
        <v>48.5</v>
      </c>
      <c r="AG1006" s="24">
        <f>IF(AF1006&gt;900,_xlfn.XLOOKUP(ROUND(AF1006,0),ELClassRimThickness!$B$1:$B$78,ELClassRimThickness!$C$1:$C$78,0,1,1),AF1006)</f>
        <v>48.5</v>
      </c>
      <c r="AH1006" s="24">
        <v>28</v>
      </c>
      <c r="AI1006" s="24">
        <v>28</v>
      </c>
      <c r="AJ1006" s="24">
        <v>27</v>
      </c>
      <c r="AK1006" s="24">
        <v>27</v>
      </c>
      <c r="AL1006" s="24">
        <v>28</v>
      </c>
      <c r="AM1006" s="24">
        <v>27.5</v>
      </c>
      <c r="AN1006" s="24">
        <v>26.5</v>
      </c>
      <c r="AO1006" s="24">
        <v>26</v>
      </c>
      <c r="AP1006" s="24">
        <v>26</v>
      </c>
      <c r="AQ1006" s="24">
        <v>27</v>
      </c>
      <c r="AR1006" s="24">
        <v>27.5</v>
      </c>
      <c r="AS1006" s="24">
        <v>28</v>
      </c>
      <c r="AT1006" s="24">
        <v>28.5</v>
      </c>
      <c r="AU1006" s="24">
        <v>28.5</v>
      </c>
      <c r="AV1006" s="24">
        <v>28.5</v>
      </c>
      <c r="AW1006" s="24">
        <v>28.5</v>
      </c>
      <c r="AX1006" s="24">
        <v>29</v>
      </c>
      <c r="AY1006" s="24">
        <v>28.5</v>
      </c>
      <c r="AZ1006" s="24">
        <v>29</v>
      </c>
      <c r="BA1006" s="24">
        <v>29</v>
      </c>
      <c r="BB1006" s="24">
        <v>29</v>
      </c>
      <c r="BC1006" s="24">
        <v>29</v>
      </c>
      <c r="BD1006" s="24">
        <v>29</v>
      </c>
      <c r="BE1006" s="24">
        <v>28.5</v>
      </c>
      <c r="BF1006" s="24">
        <v>1</v>
      </c>
      <c r="BG1006" s="24">
        <v>1</v>
      </c>
      <c r="BH1006" s="24">
        <v>0.5</v>
      </c>
      <c r="BI1006" s="24">
        <v>1</v>
      </c>
      <c r="BJ1006" s="24">
        <v>1</v>
      </c>
      <c r="BL1006" s="24">
        <v>1</v>
      </c>
      <c r="BM1006" s="24">
        <v>0</v>
      </c>
      <c r="BN1006" s="24">
        <v>0.5</v>
      </c>
      <c r="BO1006" s="24">
        <v>1</v>
      </c>
      <c r="BP1006" s="24">
        <v>1</v>
      </c>
      <c r="BQ1006" s="24">
        <v>1</v>
      </c>
      <c r="BR1006" s="24">
        <v>0</v>
      </c>
      <c r="BS1006" s="24">
        <v>0</v>
      </c>
      <c r="BT1006" s="24">
        <v>0</v>
      </c>
      <c r="BU1006" s="24">
        <v>0</v>
      </c>
      <c r="BV1006" s="24">
        <v>0</v>
      </c>
      <c r="BW1006" s="24">
        <v>0</v>
      </c>
      <c r="BX1006" s="24">
        <v>0</v>
      </c>
      <c r="BY1006" s="24">
        <v>0.5</v>
      </c>
      <c r="BZ1006" s="24">
        <v>0.5</v>
      </c>
      <c r="CB1006" s="24">
        <v>0</v>
      </c>
      <c r="CC1006" s="24">
        <v>0</v>
      </c>
      <c r="CD1006" s="24">
        <v>129</v>
      </c>
      <c r="CE1006" s="24">
        <v>131</v>
      </c>
      <c r="CF1006" s="24">
        <v>132</v>
      </c>
      <c r="CG1006" s="24">
        <v>125</v>
      </c>
      <c r="CH1006" s="24">
        <v>127</v>
      </c>
      <c r="CI1006" s="24">
        <v>130</v>
      </c>
      <c r="CO1006" s="34">
        <f t="shared" si="72"/>
        <v>2779364</v>
      </c>
    </row>
    <row r="1007" spans="1:93" ht="15" hidden="1">
      <c r="A1007" s="23" t="s">
        <v>168</v>
      </c>
      <c r="B1007" s="52">
        <v>40435</v>
      </c>
      <c r="C1007" s="25" t="str">
        <f t="shared" si="71"/>
        <v/>
      </c>
      <c r="G1007" s="24">
        <f t="shared" si="73"/>
        <v>84</v>
      </c>
      <c r="H1007" s="38"/>
      <c r="I1007" s="24" t="str">
        <f t="shared" si="74"/>
        <v/>
      </c>
      <c r="K1007" s="24">
        <f>IF(J1007&gt;900,_xlfn.XLOOKUP(ROUND(J1007,0),ELClassRimThickness!$B$1:$B$78,ELClassRimThickness!$C$1:$C$78,0,1,1),J1007)</f>
        <v>0</v>
      </c>
      <c r="L1007" s="24">
        <v>46</v>
      </c>
      <c r="M1007" s="24">
        <f>IF(L1007&gt;900,_xlfn.XLOOKUP(ROUND(L1007,0),ELClassRimThickness!$B$1:$B$78,ELClassRimThickness!$C$1:$C$78,0,1,1),L1007)</f>
        <v>46</v>
      </c>
      <c r="N1007" s="24">
        <v>42</v>
      </c>
      <c r="O1007" s="24">
        <f>IF(N1007&gt;900,_xlfn.XLOOKUP(ROUND(N1007,0),ELClassRimThickness!$B$1:$B$78,ELClassRimThickness!$C$1:$C$78,0,1,1),N1007)</f>
        <v>42</v>
      </c>
      <c r="P1007" s="24">
        <v>43</v>
      </c>
      <c r="Q1007" s="24">
        <f>IF(P1007&gt;900,_xlfn.XLOOKUP(ROUND(P1007,0),ELClassRimThickness!$B$1:$B$78,ELClassRimThickness!$C$1:$C$78,0,1,1),P1007)</f>
        <v>43</v>
      </c>
      <c r="S1007" s="24">
        <f>IF(R1007&gt;900,_xlfn.XLOOKUP(ROUND(R1007,0),ELClassRimThickness!$B$1:$B$78,ELClassRimThickness!$C$1:$C$78,0,1,1),R1007)</f>
        <v>0</v>
      </c>
      <c r="T1007" s="24">
        <v>46</v>
      </c>
      <c r="U1007" s="24">
        <f>IF(T1007&gt;900,_xlfn.XLOOKUP(ROUND(T1007,0),ELClassRimThickness!$B$1:$B$78,ELClassRimThickness!$C$1:$C$78,0,1,1),T1007)</f>
        <v>46</v>
      </c>
      <c r="V1007" s="24">
        <v>42</v>
      </c>
      <c r="W1007" s="24">
        <f>IF(V1007&gt;900,_xlfn.XLOOKUP(ROUND(V1007,0),ELClassRimThickness!$B$1:$B$78,ELClassRimThickness!$C$1:$C$78,0,1,1),V1007)</f>
        <v>42</v>
      </c>
      <c r="X1007" s="24">
        <v>45</v>
      </c>
      <c r="Y1007" s="24">
        <f>IF(X1007&gt;900,_xlfn.XLOOKUP(ROUND(X1007,0),ELClassRimThickness!$B$1:$B$78,ELClassRimThickness!$C$1:$C$78,0,1,1),X1007)</f>
        <v>45</v>
      </c>
      <c r="Z1007" s="24">
        <v>43</v>
      </c>
      <c r="AA1007" s="24">
        <f>IF(Z1007&gt;900,_xlfn.XLOOKUP(ROUND(Z1007,0),ELClassRimThickness!$B$1:$B$78,ELClassRimThickness!$C$1:$C$78,0,1,1),Z1007)</f>
        <v>43</v>
      </c>
      <c r="AB1007" s="24">
        <v>44</v>
      </c>
      <c r="AC1007" s="24">
        <f>IF(AB1007&gt;900,_xlfn.XLOOKUP(ROUND(AB1007,0),ELClassRimThickness!$B$1:$B$78,ELClassRimThickness!$C$1:$C$78,0,1,1),AB1007)</f>
        <v>44</v>
      </c>
      <c r="AD1007" s="24">
        <v>45</v>
      </c>
      <c r="AE1007" s="24">
        <f>IF(AD1007&gt;900,_xlfn.XLOOKUP(ROUND(AD1007,0),ELClassRimThickness!$B$1:$B$78,ELClassRimThickness!$C$1:$C$78,0,1,1),AD1007)</f>
        <v>45</v>
      </c>
      <c r="AF1007" s="24">
        <v>46</v>
      </c>
      <c r="AG1007" s="24">
        <f>IF(AF1007&gt;900,_xlfn.XLOOKUP(ROUND(AF1007,0),ELClassRimThickness!$B$1:$B$78,ELClassRimThickness!$C$1:$C$78,0,1,1),AF1007)</f>
        <v>46</v>
      </c>
      <c r="AH1007" s="24">
        <v>27</v>
      </c>
      <c r="AI1007" s="24">
        <v>29</v>
      </c>
      <c r="AJ1007" s="24">
        <v>29</v>
      </c>
      <c r="AK1007" s="24">
        <v>28</v>
      </c>
      <c r="AL1007" s="24">
        <v>29</v>
      </c>
      <c r="AM1007" s="24">
        <v>27</v>
      </c>
      <c r="AN1007" s="24">
        <v>28</v>
      </c>
      <c r="AO1007" s="24">
        <v>25</v>
      </c>
      <c r="AP1007" s="24">
        <v>27</v>
      </c>
      <c r="AQ1007" s="24">
        <v>28</v>
      </c>
      <c r="AR1007" s="24">
        <v>29</v>
      </c>
      <c r="AS1007" s="24">
        <v>29</v>
      </c>
      <c r="AT1007" s="24">
        <v>28</v>
      </c>
      <c r="AU1007" s="24">
        <v>29</v>
      </c>
      <c r="AV1007" s="24">
        <v>29</v>
      </c>
      <c r="AW1007" s="24">
        <v>30</v>
      </c>
      <c r="AX1007" s="24">
        <v>29</v>
      </c>
      <c r="AY1007" s="24">
        <v>30</v>
      </c>
      <c r="AZ1007" s="24">
        <v>30</v>
      </c>
      <c r="BA1007" s="24">
        <v>30</v>
      </c>
      <c r="BB1007" s="24">
        <v>29</v>
      </c>
      <c r="BC1007" s="24">
        <v>29</v>
      </c>
      <c r="BD1007" s="24">
        <v>29</v>
      </c>
      <c r="BE1007" s="24">
        <v>31</v>
      </c>
      <c r="BF1007" s="24">
        <v>0.5</v>
      </c>
      <c r="BG1007" s="24">
        <v>1</v>
      </c>
      <c r="BH1007" s="24">
        <v>1</v>
      </c>
      <c r="BI1007" s="24">
        <v>1</v>
      </c>
      <c r="BJ1007" s="24">
        <v>0.5</v>
      </c>
      <c r="BL1007" s="24">
        <v>0.5</v>
      </c>
      <c r="BM1007" s="24">
        <v>0.5</v>
      </c>
      <c r="BN1007" s="24">
        <v>1</v>
      </c>
      <c r="BO1007" s="24">
        <v>0.5</v>
      </c>
      <c r="BP1007" s="24">
        <v>1</v>
      </c>
      <c r="BQ1007" s="24">
        <v>0.5</v>
      </c>
      <c r="BR1007" s="24">
        <v>0</v>
      </c>
      <c r="CD1007" s="24">
        <v>130</v>
      </c>
      <c r="CE1007" s="24">
        <v>130</v>
      </c>
      <c r="CF1007" s="24">
        <v>135</v>
      </c>
      <c r="CG1007" s="24">
        <v>130</v>
      </c>
      <c r="CH1007" s="24">
        <v>135</v>
      </c>
      <c r="CI1007" s="24">
        <v>150</v>
      </c>
      <c r="CO1007" s="34">
        <f t="shared" si="72"/>
        <v>1265530.0571428572</v>
      </c>
    </row>
    <row r="1008" spans="1:93" ht="15" hidden="1">
      <c r="A1008" s="23" t="s">
        <v>168</v>
      </c>
      <c r="B1008" s="52">
        <v>40483</v>
      </c>
      <c r="C1008" s="25" t="str">
        <f t="shared" si="71"/>
        <v/>
      </c>
      <c r="G1008" s="24">
        <f t="shared" si="73"/>
        <v>48</v>
      </c>
      <c r="H1008" s="32">
        <v>2768347</v>
      </c>
      <c r="I1008" s="24" t="b">
        <f t="shared" si="74"/>
        <v>0</v>
      </c>
      <c r="K1008" s="24">
        <f>IF(J1008&gt;900,_xlfn.XLOOKUP(ROUND(J1008,0),ELClassRimThickness!$B$1:$B$78,ELClassRimThickness!$C$1:$C$78,0,1,1),J1008)</f>
        <v>0</v>
      </c>
      <c r="L1008" s="24">
        <v>955.3</v>
      </c>
      <c r="M1008" s="24">
        <f>IF(L1008&gt;900,_xlfn.XLOOKUP(ROUND(L1008,0),ELClassRimThickness!$B$1:$B$78,ELClassRimThickness!$C$1:$C$78,0,1,1),L1008)</f>
        <v>34.5</v>
      </c>
      <c r="N1008" s="24">
        <v>947.8</v>
      </c>
      <c r="O1008" s="24">
        <f>IF(N1008&gt;900,_xlfn.XLOOKUP(ROUND(N1008,0),ELClassRimThickness!$B$1:$B$78,ELClassRimThickness!$C$1:$C$78,0,1,1),N1008)</f>
        <v>31</v>
      </c>
      <c r="P1008" s="24">
        <v>952.6</v>
      </c>
      <c r="Q1008" s="24">
        <f>IF(P1008&gt;900,_xlfn.XLOOKUP(ROUND(P1008,0),ELClassRimThickness!$B$1:$B$78,ELClassRimThickness!$C$1:$C$78,0,1,1),P1008)</f>
        <v>33.5</v>
      </c>
      <c r="S1008" s="24">
        <f>IF(R1008&gt;900,_xlfn.XLOOKUP(ROUND(R1008,0),ELClassRimThickness!$B$1:$B$78,ELClassRimThickness!$C$1:$C$78,0,1,1),R1008)</f>
        <v>0</v>
      </c>
      <c r="T1008" s="24">
        <v>961.8</v>
      </c>
      <c r="U1008" s="24">
        <f>IF(T1008&gt;900,_xlfn.XLOOKUP(ROUND(T1008,0),ELClassRimThickness!$B$1:$B$78,ELClassRimThickness!$C$1:$C$78,0,1,1),T1008)</f>
        <v>38</v>
      </c>
      <c r="V1008" s="24">
        <v>951.8</v>
      </c>
      <c r="W1008" s="24">
        <f>IF(V1008&gt;900,_xlfn.XLOOKUP(ROUND(V1008,0),ELClassRimThickness!$B$1:$B$78,ELClassRimThickness!$C$1:$C$78,0,1,1),V1008)</f>
        <v>33</v>
      </c>
      <c r="X1008" s="24">
        <v>955.7</v>
      </c>
      <c r="Y1008" s="24">
        <f>IF(X1008&gt;900,_xlfn.XLOOKUP(ROUND(X1008,0),ELClassRimThickness!$B$1:$B$78,ELClassRimThickness!$C$1:$C$78,0,1,1),X1008)</f>
        <v>35</v>
      </c>
      <c r="Z1008" s="24">
        <v>947.8</v>
      </c>
      <c r="AA1008" s="24">
        <f>IF(Z1008&gt;900,_xlfn.XLOOKUP(ROUND(Z1008,0),ELClassRimThickness!$B$1:$B$78,ELClassRimThickness!$C$1:$C$78,0,1,1),Z1008)</f>
        <v>31</v>
      </c>
      <c r="AB1008" s="24">
        <v>952.3</v>
      </c>
      <c r="AC1008" s="24">
        <f>IF(AB1008&gt;900,_xlfn.XLOOKUP(ROUND(AB1008,0),ELClassRimThickness!$B$1:$B$78,ELClassRimThickness!$C$1:$C$78,0,1,1),AB1008)</f>
        <v>33</v>
      </c>
      <c r="AD1008" s="24">
        <v>960.6</v>
      </c>
      <c r="AE1008" s="24">
        <f>IF(AD1008&gt;900,_xlfn.XLOOKUP(ROUND(AD1008,0),ELClassRimThickness!$B$1:$B$78,ELClassRimThickness!$C$1:$C$78,0,1,1),AD1008)</f>
        <v>37.5</v>
      </c>
      <c r="AF1008" s="24">
        <v>962</v>
      </c>
      <c r="AG1008" s="24">
        <f>IF(AF1008&gt;900,_xlfn.XLOOKUP(ROUND(AF1008,0),ELClassRimThickness!$B$1:$B$78,ELClassRimThickness!$C$1:$C$78,0,1,1),AF1008)</f>
        <v>38</v>
      </c>
      <c r="AH1008" s="24">
        <v>30</v>
      </c>
      <c r="AI1008" s="24">
        <v>30</v>
      </c>
      <c r="AJ1008" s="24">
        <v>30</v>
      </c>
      <c r="AK1008" s="24">
        <v>30</v>
      </c>
      <c r="AL1008" s="24">
        <v>30</v>
      </c>
      <c r="AM1008" s="24">
        <v>30</v>
      </c>
      <c r="AN1008" s="24">
        <v>30</v>
      </c>
      <c r="AO1008" s="24">
        <v>30</v>
      </c>
      <c r="AP1008" s="24">
        <v>30</v>
      </c>
      <c r="AQ1008" s="24">
        <v>30</v>
      </c>
      <c r="AR1008" s="24">
        <v>30</v>
      </c>
      <c r="AS1008" s="24">
        <v>30</v>
      </c>
      <c r="AT1008" s="24">
        <v>28</v>
      </c>
      <c r="AU1008" s="24">
        <v>26</v>
      </c>
      <c r="AV1008" s="24">
        <v>26</v>
      </c>
      <c r="AW1008" s="24">
        <v>28</v>
      </c>
      <c r="AX1008" s="24">
        <v>28</v>
      </c>
      <c r="AY1008" s="24">
        <v>28</v>
      </c>
      <c r="AZ1008" s="24">
        <v>28</v>
      </c>
      <c r="BA1008" s="24">
        <v>26</v>
      </c>
      <c r="BB1008" s="24">
        <v>27</v>
      </c>
      <c r="BC1008" s="24">
        <v>28</v>
      </c>
      <c r="BD1008" s="24">
        <v>28</v>
      </c>
      <c r="BE1008" s="24">
        <v>28</v>
      </c>
      <c r="BR1008" s="24">
        <v>0</v>
      </c>
      <c r="CO1008" s="34">
        <f t="shared" si="72"/>
        <v>2768347</v>
      </c>
    </row>
    <row r="1009" spans="1:93" ht="15" hidden="1">
      <c r="A1009" s="23" t="s">
        <v>168</v>
      </c>
      <c r="B1009" s="52">
        <v>40526</v>
      </c>
      <c r="C1009" s="25" t="str">
        <f t="shared" si="71"/>
        <v/>
      </c>
      <c r="G1009" s="24">
        <f t="shared" si="73"/>
        <v>43</v>
      </c>
      <c r="H1009" s="32"/>
      <c r="I1009" s="24" t="str">
        <f t="shared" si="74"/>
        <v/>
      </c>
      <c r="K1009" s="24">
        <f>IF(J1009&gt;900,_xlfn.XLOOKUP(ROUND(J1009,0),ELClassRimThickness!$B$1:$B$78,ELClassRimThickness!$C$1:$C$78,0,1,1),J1009)</f>
        <v>0</v>
      </c>
      <c r="L1009" s="24">
        <v>36</v>
      </c>
      <c r="M1009" s="24">
        <f>IF(L1009&gt;900,_xlfn.XLOOKUP(ROUND(L1009,0),ELClassRimThickness!$B$1:$B$78,ELClassRimThickness!$C$1:$C$78,0,1,1),L1009)</f>
        <v>36</v>
      </c>
      <c r="N1009" s="24">
        <v>32</v>
      </c>
      <c r="O1009" s="24">
        <f>IF(N1009&gt;900,_xlfn.XLOOKUP(ROUND(N1009,0),ELClassRimThickness!$B$1:$B$78,ELClassRimThickness!$C$1:$C$78,0,1,1),N1009)</f>
        <v>32</v>
      </c>
      <c r="P1009" s="24">
        <v>37</v>
      </c>
      <c r="Q1009" s="24">
        <f>IF(P1009&gt;900,_xlfn.XLOOKUP(ROUND(P1009,0),ELClassRimThickness!$B$1:$B$78,ELClassRimThickness!$C$1:$C$78,0,1,1),P1009)</f>
        <v>37</v>
      </c>
      <c r="S1009" s="24">
        <f>IF(R1009&gt;900,_xlfn.XLOOKUP(ROUND(R1009,0),ELClassRimThickness!$B$1:$B$78,ELClassRimThickness!$C$1:$C$78,0,1,1),R1009)</f>
        <v>0</v>
      </c>
      <c r="T1009" s="24">
        <v>38</v>
      </c>
      <c r="U1009" s="24">
        <f>IF(T1009&gt;900,_xlfn.XLOOKUP(ROUND(T1009,0),ELClassRimThickness!$B$1:$B$78,ELClassRimThickness!$C$1:$C$78,0,1,1),T1009)</f>
        <v>38</v>
      </c>
      <c r="V1009" s="24">
        <v>37</v>
      </c>
      <c r="W1009" s="24">
        <f>IF(V1009&gt;900,_xlfn.XLOOKUP(ROUND(V1009,0),ELClassRimThickness!$B$1:$B$78,ELClassRimThickness!$C$1:$C$78,0,1,1),V1009)</f>
        <v>37</v>
      </c>
      <c r="X1009" s="24">
        <v>36</v>
      </c>
      <c r="Y1009" s="24">
        <f>IF(X1009&gt;900,_xlfn.XLOOKUP(ROUND(X1009,0),ELClassRimThickness!$B$1:$B$78,ELClassRimThickness!$C$1:$C$78,0,1,1),X1009)</f>
        <v>36</v>
      </c>
      <c r="Z1009" s="24">
        <v>32</v>
      </c>
      <c r="AA1009" s="24">
        <f>IF(Z1009&gt;900,_xlfn.XLOOKUP(ROUND(Z1009,0),ELClassRimThickness!$B$1:$B$78,ELClassRimThickness!$C$1:$C$78,0,1,1),Z1009)</f>
        <v>32</v>
      </c>
      <c r="AB1009" s="24">
        <v>35</v>
      </c>
      <c r="AC1009" s="24">
        <f>IF(AB1009&gt;900,_xlfn.XLOOKUP(ROUND(AB1009,0),ELClassRimThickness!$B$1:$B$78,ELClassRimThickness!$C$1:$C$78,0,1,1),AB1009)</f>
        <v>35</v>
      </c>
      <c r="AD1009" s="24">
        <v>37</v>
      </c>
      <c r="AE1009" s="24">
        <f>IF(AD1009&gt;900,_xlfn.XLOOKUP(ROUND(AD1009,0),ELClassRimThickness!$B$1:$B$78,ELClassRimThickness!$C$1:$C$78,0,1,1),AD1009)</f>
        <v>37</v>
      </c>
      <c r="AF1009" s="24">
        <v>40</v>
      </c>
      <c r="AG1009" s="24">
        <f>IF(AF1009&gt;900,_xlfn.XLOOKUP(ROUND(AF1009,0),ELClassRimThickness!$B$1:$B$78,ELClassRimThickness!$C$1:$C$78,0,1,1),AF1009)</f>
        <v>40</v>
      </c>
      <c r="AH1009" s="24">
        <v>30</v>
      </c>
      <c r="AI1009" s="24">
        <v>29</v>
      </c>
      <c r="AJ1009" s="24">
        <v>29</v>
      </c>
      <c r="AK1009" s="24">
        <v>30</v>
      </c>
      <c r="AL1009" s="24">
        <v>29</v>
      </c>
      <c r="AM1009" s="24">
        <v>30</v>
      </c>
      <c r="AN1009" s="24">
        <v>30</v>
      </c>
      <c r="AO1009" s="24">
        <v>29</v>
      </c>
      <c r="AP1009" s="24">
        <v>30</v>
      </c>
      <c r="AQ1009" s="24">
        <v>29</v>
      </c>
      <c r="AR1009" s="24">
        <v>31</v>
      </c>
      <c r="AS1009" s="24">
        <v>29</v>
      </c>
      <c r="AT1009" s="24">
        <v>0</v>
      </c>
      <c r="AU1009" s="24">
        <v>1</v>
      </c>
      <c r="AV1009" s="24">
        <v>1</v>
      </c>
      <c r="AW1009" s="24">
        <v>1</v>
      </c>
      <c r="AX1009" s="24">
        <v>1</v>
      </c>
      <c r="AY1009" s="24">
        <v>1</v>
      </c>
      <c r="AZ1009" s="24">
        <v>1</v>
      </c>
      <c r="BA1009" s="24">
        <v>1</v>
      </c>
      <c r="BB1009" s="24">
        <v>1</v>
      </c>
      <c r="BC1009" s="24">
        <v>1</v>
      </c>
      <c r="BD1009" s="24">
        <v>1</v>
      </c>
      <c r="BE1009" s="24">
        <v>1</v>
      </c>
      <c r="BF1009" s="24">
        <v>0</v>
      </c>
      <c r="BG1009" s="24">
        <v>0</v>
      </c>
      <c r="BH1009" s="24">
        <v>0</v>
      </c>
      <c r="BI1009" s="24">
        <v>0</v>
      </c>
      <c r="BJ1009" s="24">
        <v>0</v>
      </c>
      <c r="BL1009" s="24">
        <v>0</v>
      </c>
      <c r="BM1009" s="24">
        <v>0</v>
      </c>
      <c r="BN1009" s="24">
        <v>0</v>
      </c>
      <c r="BO1009" s="24">
        <v>0</v>
      </c>
      <c r="BP1009" s="24">
        <v>0</v>
      </c>
      <c r="BQ1009" s="24">
        <v>0</v>
      </c>
      <c r="CO1009" s="34">
        <f t="shared" si="72"/>
        <v>0</v>
      </c>
    </row>
    <row r="1010" spans="1:93" ht="15" hidden="1">
      <c r="A1010" s="23" t="s">
        <v>168</v>
      </c>
      <c r="B1010" s="52">
        <v>40583</v>
      </c>
      <c r="C1010" s="25" t="str">
        <f t="shared" si="71"/>
        <v/>
      </c>
      <c r="G1010" s="24">
        <f t="shared" si="73"/>
        <v>57</v>
      </c>
      <c r="H1010" s="36"/>
      <c r="I1010" s="24" t="str">
        <f t="shared" si="74"/>
        <v/>
      </c>
      <c r="K1010" s="24">
        <f>IF(J1010&gt;900,_xlfn.XLOOKUP(ROUND(J1010,0),ELClassRimThickness!$B$1:$B$78,ELClassRimThickness!$C$1:$C$78,0,1,1),J1010)</f>
        <v>0</v>
      </c>
      <c r="L1010" s="24">
        <v>38</v>
      </c>
      <c r="M1010" s="24">
        <f>IF(L1010&gt;900,_xlfn.XLOOKUP(ROUND(L1010,0),ELClassRimThickness!$B$1:$B$78,ELClassRimThickness!$C$1:$C$78,0,1,1),L1010)</f>
        <v>38</v>
      </c>
      <c r="N1010" s="24">
        <v>34</v>
      </c>
      <c r="O1010" s="24">
        <f>IF(N1010&gt;900,_xlfn.XLOOKUP(ROUND(N1010,0),ELClassRimThickness!$B$1:$B$78,ELClassRimThickness!$C$1:$C$78,0,1,1),N1010)</f>
        <v>34</v>
      </c>
      <c r="P1010" s="24">
        <v>40</v>
      </c>
      <c r="Q1010" s="24">
        <f>IF(P1010&gt;900,_xlfn.XLOOKUP(ROUND(P1010,0),ELClassRimThickness!$B$1:$B$78,ELClassRimThickness!$C$1:$C$78,0,1,1),P1010)</f>
        <v>40</v>
      </c>
      <c r="S1010" s="24">
        <f>IF(R1010&gt;900,_xlfn.XLOOKUP(ROUND(R1010,0),ELClassRimThickness!$B$1:$B$78,ELClassRimThickness!$C$1:$C$78,0,1,1),R1010)</f>
        <v>0</v>
      </c>
      <c r="T1010" s="24">
        <v>41</v>
      </c>
      <c r="U1010" s="24">
        <f>IF(T1010&gt;900,_xlfn.XLOOKUP(ROUND(T1010,0),ELClassRimThickness!$B$1:$B$78,ELClassRimThickness!$C$1:$C$78,0,1,1),T1010)</f>
        <v>41</v>
      </c>
      <c r="V1010" s="24">
        <v>34</v>
      </c>
      <c r="W1010" s="24">
        <f>IF(V1010&gt;900,_xlfn.XLOOKUP(ROUND(V1010,0),ELClassRimThickness!$B$1:$B$78,ELClassRimThickness!$C$1:$C$78,0,1,1),V1010)</f>
        <v>34</v>
      </c>
      <c r="X1010" s="24">
        <v>39</v>
      </c>
      <c r="Y1010" s="24">
        <f>IF(X1010&gt;900,_xlfn.XLOOKUP(ROUND(X1010,0),ELClassRimThickness!$B$1:$B$78,ELClassRimThickness!$C$1:$C$78,0,1,1),X1010)</f>
        <v>39</v>
      </c>
      <c r="Z1010" s="24">
        <v>36</v>
      </c>
      <c r="AA1010" s="24">
        <f>IF(Z1010&gt;900,_xlfn.XLOOKUP(ROUND(Z1010,0),ELClassRimThickness!$B$1:$B$78,ELClassRimThickness!$C$1:$C$78,0,1,1),Z1010)</f>
        <v>36</v>
      </c>
      <c r="AB1010" s="24">
        <v>36</v>
      </c>
      <c r="AC1010" s="24">
        <f>IF(AB1010&gt;900,_xlfn.XLOOKUP(ROUND(AB1010,0),ELClassRimThickness!$B$1:$B$78,ELClassRimThickness!$C$1:$C$78,0,1,1),AB1010)</f>
        <v>36</v>
      </c>
      <c r="AD1010" s="24">
        <v>41</v>
      </c>
      <c r="AE1010" s="24">
        <f>IF(AD1010&gt;900,_xlfn.XLOOKUP(ROUND(AD1010,0),ELClassRimThickness!$B$1:$B$78,ELClassRimThickness!$C$1:$C$78,0,1,1),AD1010)</f>
        <v>41</v>
      </c>
      <c r="AF1010" s="24">
        <v>41</v>
      </c>
      <c r="AG1010" s="24">
        <f>IF(AF1010&gt;900,_xlfn.XLOOKUP(ROUND(AF1010,0),ELClassRimThickness!$B$1:$B$78,ELClassRimThickness!$C$1:$C$78,0,1,1),AF1010)</f>
        <v>41</v>
      </c>
      <c r="AH1010" s="24">
        <v>30</v>
      </c>
      <c r="AI1010" s="24">
        <v>29</v>
      </c>
      <c r="AJ1010" s="24">
        <v>28</v>
      </c>
      <c r="AK1010" s="24">
        <v>30</v>
      </c>
      <c r="AL1010" s="24">
        <v>27</v>
      </c>
      <c r="AM1010" s="24">
        <v>27</v>
      </c>
      <c r="AN1010" s="24">
        <v>28</v>
      </c>
      <c r="AO1010" s="24">
        <v>27</v>
      </c>
      <c r="AP1010" s="24">
        <v>27</v>
      </c>
      <c r="AQ1010" s="24">
        <v>30</v>
      </c>
      <c r="AR1010" s="24">
        <v>29</v>
      </c>
      <c r="AS1010" s="24">
        <v>27</v>
      </c>
      <c r="AT1010" s="24">
        <v>0</v>
      </c>
      <c r="AU1010" s="24">
        <v>1</v>
      </c>
      <c r="AV1010" s="24">
        <v>1</v>
      </c>
      <c r="AW1010" s="24">
        <v>0</v>
      </c>
      <c r="AX1010" s="24">
        <v>0</v>
      </c>
      <c r="AY1010" s="24">
        <v>1</v>
      </c>
      <c r="AZ1010" s="24">
        <v>0</v>
      </c>
      <c r="BA1010" s="24">
        <v>0</v>
      </c>
      <c r="BB1010" s="24">
        <v>1</v>
      </c>
      <c r="BC1010" s="24">
        <v>1</v>
      </c>
      <c r="BD1010" s="24">
        <v>1</v>
      </c>
      <c r="BE1010" s="24">
        <v>1</v>
      </c>
      <c r="CO1010" s="34">
        <f t="shared" si="72"/>
        <v>0</v>
      </c>
    </row>
    <row r="1011" spans="1:93" ht="15" hidden="1">
      <c r="A1011" s="23" t="s">
        <v>168</v>
      </c>
      <c r="B1011" s="52">
        <v>40616</v>
      </c>
      <c r="C1011" s="25" t="str">
        <f t="shared" si="71"/>
        <v/>
      </c>
      <c r="G1011" s="24">
        <f t="shared" si="73"/>
        <v>33</v>
      </c>
      <c r="H1011" s="32"/>
      <c r="I1011" s="24" t="str">
        <f t="shared" si="74"/>
        <v/>
      </c>
      <c r="K1011" s="24">
        <f>IF(J1011&gt;900,_xlfn.XLOOKUP(ROUND(J1011,0),ELClassRimThickness!$B$1:$B$78,ELClassRimThickness!$C$1:$C$78,0,1,1),J1011)</f>
        <v>0</v>
      </c>
      <c r="L1011" s="24">
        <v>36</v>
      </c>
      <c r="M1011" s="24">
        <f>IF(L1011&gt;900,_xlfn.XLOOKUP(ROUND(L1011,0),ELClassRimThickness!$B$1:$B$78,ELClassRimThickness!$C$1:$C$78,0,1,1),L1011)</f>
        <v>36</v>
      </c>
      <c r="N1011" s="24">
        <v>33</v>
      </c>
      <c r="O1011" s="24">
        <f>IF(N1011&gt;900,_xlfn.XLOOKUP(ROUND(N1011,0),ELClassRimThickness!$B$1:$B$78,ELClassRimThickness!$C$1:$C$78,0,1,1),N1011)</f>
        <v>33</v>
      </c>
      <c r="P1011" s="24">
        <v>35</v>
      </c>
      <c r="Q1011" s="24">
        <f>IF(P1011&gt;900,_xlfn.XLOOKUP(ROUND(P1011,0),ELClassRimThickness!$B$1:$B$78,ELClassRimThickness!$C$1:$C$78,0,1,1),P1011)</f>
        <v>35</v>
      </c>
      <c r="S1011" s="24">
        <f>IF(R1011&gt;900,_xlfn.XLOOKUP(ROUND(R1011,0),ELClassRimThickness!$B$1:$B$78,ELClassRimThickness!$C$1:$C$78,0,1,1),R1011)</f>
        <v>0</v>
      </c>
      <c r="T1011" s="24">
        <v>40</v>
      </c>
      <c r="U1011" s="24">
        <f>IF(T1011&gt;900,_xlfn.XLOOKUP(ROUND(T1011,0),ELClassRimThickness!$B$1:$B$78,ELClassRimThickness!$C$1:$C$78,0,1,1),T1011)</f>
        <v>40</v>
      </c>
      <c r="V1011" s="24">
        <v>35</v>
      </c>
      <c r="W1011" s="24">
        <f>IF(V1011&gt;900,_xlfn.XLOOKUP(ROUND(V1011,0),ELClassRimThickness!$B$1:$B$78,ELClassRimThickness!$C$1:$C$78,0,1,1),V1011)</f>
        <v>35</v>
      </c>
      <c r="X1011" s="24">
        <v>36</v>
      </c>
      <c r="Y1011" s="24">
        <f>IF(X1011&gt;900,_xlfn.XLOOKUP(ROUND(X1011,0),ELClassRimThickness!$B$1:$B$78,ELClassRimThickness!$C$1:$C$78,0,1,1),X1011)</f>
        <v>36</v>
      </c>
      <c r="Z1011" s="24">
        <v>33</v>
      </c>
      <c r="AA1011" s="24">
        <f>IF(Z1011&gt;900,_xlfn.XLOOKUP(ROUND(Z1011,0),ELClassRimThickness!$B$1:$B$78,ELClassRimThickness!$C$1:$C$78,0,1,1),Z1011)</f>
        <v>33</v>
      </c>
      <c r="AB1011" s="24">
        <v>34</v>
      </c>
      <c r="AC1011" s="24">
        <f>IF(AB1011&gt;900,_xlfn.XLOOKUP(ROUND(AB1011,0),ELClassRimThickness!$B$1:$B$78,ELClassRimThickness!$C$1:$C$78,0,1,1),AB1011)</f>
        <v>34</v>
      </c>
      <c r="AD1011" s="24">
        <v>39</v>
      </c>
      <c r="AE1011" s="24">
        <f>IF(AD1011&gt;900,_xlfn.XLOOKUP(ROUND(AD1011,0),ELClassRimThickness!$B$1:$B$78,ELClassRimThickness!$C$1:$C$78,0,1,1),AD1011)</f>
        <v>39</v>
      </c>
      <c r="AF1011" s="24">
        <v>40</v>
      </c>
      <c r="AG1011" s="24">
        <f>IF(AF1011&gt;900,_xlfn.XLOOKUP(ROUND(AF1011,0),ELClassRimThickness!$B$1:$B$78,ELClassRimThickness!$C$1:$C$78,0,1,1),AF1011)</f>
        <v>40</v>
      </c>
      <c r="AH1011" s="24">
        <v>30</v>
      </c>
      <c r="AI1011" s="24">
        <v>29</v>
      </c>
      <c r="AJ1011" s="24">
        <v>26</v>
      </c>
      <c r="AK1011" s="24">
        <v>30</v>
      </c>
      <c r="AL1011" s="24">
        <v>29</v>
      </c>
      <c r="AM1011" s="24">
        <v>26</v>
      </c>
      <c r="AN1011" s="24">
        <v>29</v>
      </c>
      <c r="AO1011" s="24">
        <v>27</v>
      </c>
      <c r="AP1011" s="24">
        <v>26</v>
      </c>
      <c r="AQ1011" s="24">
        <v>29</v>
      </c>
      <c r="AR1011" s="24">
        <v>28</v>
      </c>
      <c r="AS1011" s="24">
        <v>27</v>
      </c>
      <c r="AT1011" s="24">
        <v>0</v>
      </c>
      <c r="AU1011" s="24">
        <v>0</v>
      </c>
      <c r="AV1011" s="24">
        <v>0</v>
      </c>
      <c r="AW1011" s="24">
        <v>1</v>
      </c>
      <c r="AX1011" s="24">
        <v>0</v>
      </c>
      <c r="AY1011" s="24">
        <v>1</v>
      </c>
      <c r="AZ1011" s="24">
        <v>1</v>
      </c>
      <c r="BA1011" s="24">
        <v>1</v>
      </c>
      <c r="BB1011" s="24">
        <v>1</v>
      </c>
      <c r="BC1011" s="24">
        <v>1</v>
      </c>
      <c r="BD1011" s="24">
        <v>1</v>
      </c>
      <c r="BE1011" s="24">
        <v>0</v>
      </c>
      <c r="BF1011" s="24">
        <v>0.5</v>
      </c>
      <c r="BG1011" s="24">
        <v>0.5</v>
      </c>
      <c r="BH1011" s="24">
        <v>0.5</v>
      </c>
      <c r="BI1011" s="24">
        <v>1</v>
      </c>
      <c r="BJ1011" s="24">
        <v>0.5</v>
      </c>
      <c r="BL1011" s="24">
        <v>1</v>
      </c>
      <c r="BM1011" s="24">
        <v>0.5</v>
      </c>
      <c r="BN1011" s="24">
        <v>0.5</v>
      </c>
      <c r="BO1011" s="24">
        <v>0.5</v>
      </c>
      <c r="BP1011" s="24">
        <v>0.5</v>
      </c>
      <c r="BQ1011" s="24">
        <v>0.5</v>
      </c>
      <c r="CO1011" s="34">
        <f t="shared" si="72"/>
        <v>0</v>
      </c>
    </row>
    <row r="1012" spans="1:93" ht="15" hidden="1">
      <c r="A1012" s="23" t="s">
        <v>168</v>
      </c>
      <c r="B1012" s="52">
        <v>40822</v>
      </c>
      <c r="C1012" s="25" t="str">
        <f t="shared" si="71"/>
        <v/>
      </c>
      <c r="G1012" s="24">
        <f t="shared" si="73"/>
        <v>206</v>
      </c>
      <c r="H1012" s="32"/>
      <c r="I1012" s="24" t="str">
        <f t="shared" si="74"/>
        <v/>
      </c>
      <c r="K1012" s="24">
        <f>IF(J1012&gt;900,_xlfn.XLOOKUP(ROUND(J1012,0),ELClassRimThickness!$B$1:$B$78,ELClassRimThickness!$C$1:$C$78,0,1,1),J1012)</f>
        <v>0</v>
      </c>
      <c r="L1012" s="24">
        <v>36</v>
      </c>
      <c r="M1012" s="24">
        <f>IF(L1012&gt;900,_xlfn.XLOOKUP(ROUND(L1012,0),ELClassRimThickness!$B$1:$B$78,ELClassRimThickness!$C$1:$C$78,0,1,1),L1012)</f>
        <v>36</v>
      </c>
      <c r="N1012" s="24">
        <v>33</v>
      </c>
      <c r="O1012" s="24">
        <f>IF(N1012&gt;900,_xlfn.XLOOKUP(ROUND(N1012,0),ELClassRimThickness!$B$1:$B$78,ELClassRimThickness!$C$1:$C$78,0,1,1),N1012)</f>
        <v>33</v>
      </c>
      <c r="P1012" s="24">
        <v>36</v>
      </c>
      <c r="Q1012" s="24">
        <f>IF(P1012&gt;900,_xlfn.XLOOKUP(ROUND(P1012,0),ELClassRimThickness!$B$1:$B$78,ELClassRimThickness!$C$1:$C$78,0,1,1),P1012)</f>
        <v>36</v>
      </c>
      <c r="S1012" s="24">
        <f>IF(R1012&gt;900,_xlfn.XLOOKUP(ROUND(R1012,0),ELClassRimThickness!$B$1:$B$78,ELClassRimThickness!$C$1:$C$78,0,1,1),R1012)</f>
        <v>0</v>
      </c>
      <c r="T1012" s="24">
        <v>40</v>
      </c>
      <c r="U1012" s="24">
        <f>IF(T1012&gt;900,_xlfn.XLOOKUP(ROUND(T1012,0),ELClassRimThickness!$B$1:$B$78,ELClassRimThickness!$C$1:$C$78,0,1,1),T1012)</f>
        <v>40</v>
      </c>
      <c r="V1012" s="24">
        <v>35</v>
      </c>
      <c r="W1012" s="24">
        <f>IF(V1012&gt;900,_xlfn.XLOOKUP(ROUND(V1012,0),ELClassRimThickness!$B$1:$B$78,ELClassRimThickness!$C$1:$C$78,0,1,1),V1012)</f>
        <v>35</v>
      </c>
      <c r="X1012" s="24">
        <v>37</v>
      </c>
      <c r="Y1012" s="24">
        <f>IF(X1012&gt;900,_xlfn.XLOOKUP(ROUND(X1012,0),ELClassRimThickness!$B$1:$B$78,ELClassRimThickness!$C$1:$C$78,0,1,1),X1012)</f>
        <v>37</v>
      </c>
      <c r="Z1012" s="24">
        <v>34</v>
      </c>
      <c r="AA1012" s="24">
        <f>IF(Z1012&gt;900,_xlfn.XLOOKUP(ROUND(Z1012,0),ELClassRimThickness!$B$1:$B$78,ELClassRimThickness!$C$1:$C$78,0,1,1),Z1012)</f>
        <v>34</v>
      </c>
      <c r="AB1012" s="24">
        <v>35</v>
      </c>
      <c r="AC1012" s="24">
        <f>IF(AB1012&gt;900,_xlfn.XLOOKUP(ROUND(AB1012,0),ELClassRimThickness!$B$1:$B$78,ELClassRimThickness!$C$1:$C$78,0,1,1),AB1012)</f>
        <v>35</v>
      </c>
      <c r="AD1012" s="24">
        <v>39</v>
      </c>
      <c r="AE1012" s="24">
        <f>IF(AD1012&gt;900,_xlfn.XLOOKUP(ROUND(AD1012,0),ELClassRimThickness!$B$1:$B$78,ELClassRimThickness!$C$1:$C$78,0,1,1),AD1012)</f>
        <v>39</v>
      </c>
      <c r="AF1012" s="24">
        <v>40</v>
      </c>
      <c r="AG1012" s="24">
        <f>IF(AF1012&gt;900,_xlfn.XLOOKUP(ROUND(AF1012,0),ELClassRimThickness!$B$1:$B$78,ELClassRimThickness!$C$1:$C$78,0,1,1),AF1012)</f>
        <v>40</v>
      </c>
      <c r="AH1012" s="24">
        <v>30</v>
      </c>
      <c r="AI1012" s="24">
        <v>29</v>
      </c>
      <c r="AJ1012" s="24">
        <v>26</v>
      </c>
      <c r="AK1012" s="24">
        <v>30</v>
      </c>
      <c r="AL1012" s="24">
        <v>28</v>
      </c>
      <c r="AM1012" s="24">
        <v>25</v>
      </c>
      <c r="AN1012" s="24">
        <v>29</v>
      </c>
      <c r="AO1012" s="24">
        <v>26</v>
      </c>
      <c r="AP1012" s="24">
        <v>25</v>
      </c>
      <c r="AQ1012" s="24">
        <v>29</v>
      </c>
      <c r="AR1012" s="24">
        <v>27</v>
      </c>
      <c r="AS1012" s="24">
        <v>27</v>
      </c>
      <c r="AT1012" s="24">
        <v>2</v>
      </c>
      <c r="AU1012" s="24">
        <v>1</v>
      </c>
      <c r="AV1012" s="24">
        <v>1</v>
      </c>
      <c r="AW1012" s="24">
        <v>1</v>
      </c>
      <c r="AX1012" s="24">
        <v>1.5</v>
      </c>
      <c r="AY1012" s="24">
        <v>1.5</v>
      </c>
      <c r="AZ1012" s="24">
        <v>2</v>
      </c>
      <c r="BA1012" s="24">
        <v>1</v>
      </c>
      <c r="BB1012" s="24">
        <v>1</v>
      </c>
      <c r="BC1012" s="24">
        <v>2</v>
      </c>
      <c r="BD1012" s="24">
        <v>2</v>
      </c>
      <c r="BE1012" s="24">
        <v>1</v>
      </c>
      <c r="BF1012" s="24">
        <v>1</v>
      </c>
      <c r="BG1012" s="24">
        <v>1</v>
      </c>
      <c r="BH1012" s="24">
        <v>1</v>
      </c>
      <c r="BI1012" s="24">
        <v>1</v>
      </c>
      <c r="BJ1012" s="24">
        <v>1</v>
      </c>
      <c r="BL1012" s="24">
        <v>1.5</v>
      </c>
      <c r="BM1012" s="24">
        <v>0.5</v>
      </c>
      <c r="BN1012" s="24">
        <v>1</v>
      </c>
      <c r="BO1012" s="24">
        <v>1</v>
      </c>
      <c r="BP1012" s="24">
        <v>1</v>
      </c>
      <c r="BQ1012" s="24">
        <v>1</v>
      </c>
      <c r="BR1012" s="24">
        <v>0</v>
      </c>
      <c r="BS1012" s="24">
        <v>0</v>
      </c>
      <c r="BT1012" s="24">
        <v>0</v>
      </c>
      <c r="BU1012" s="24">
        <v>0</v>
      </c>
      <c r="BV1012" s="24">
        <v>0</v>
      </c>
      <c r="BW1012" s="24">
        <v>0</v>
      </c>
      <c r="BX1012" s="24">
        <v>0</v>
      </c>
      <c r="BY1012" s="24">
        <v>0</v>
      </c>
      <c r="BZ1012" s="24">
        <v>0</v>
      </c>
      <c r="CB1012" s="24">
        <v>0</v>
      </c>
      <c r="CC1012" s="24">
        <v>0</v>
      </c>
      <c r="CO1012" s="34">
        <f t="shared" si="72"/>
        <v>13692.990825688074</v>
      </c>
    </row>
    <row r="1013" spans="1:93" ht="15" hidden="1">
      <c r="A1013" s="23" t="s">
        <v>168</v>
      </c>
      <c r="B1013" s="52">
        <v>40870</v>
      </c>
      <c r="C1013" s="25" t="str">
        <f t="shared" si="71"/>
        <v/>
      </c>
      <c r="G1013" s="24">
        <f t="shared" si="73"/>
        <v>48</v>
      </c>
      <c r="H1013" s="36">
        <v>62189</v>
      </c>
      <c r="I1013" s="24" t="str">
        <f t="shared" si="74"/>
        <v/>
      </c>
      <c r="K1013" s="24">
        <f>IF(J1013&gt;900,_xlfn.XLOOKUP(ROUND(J1013,0),ELClassRimThickness!$B$1:$B$78,ELClassRimThickness!$C$1:$C$78,0,1,1),J1013)</f>
        <v>0</v>
      </c>
      <c r="L1013" s="24">
        <v>68</v>
      </c>
      <c r="M1013" s="24">
        <f>IF(L1013&gt;900,_xlfn.XLOOKUP(ROUND(L1013,0),ELClassRimThickness!$B$1:$B$78,ELClassRimThickness!$C$1:$C$78,0,1,1),L1013)</f>
        <v>68</v>
      </c>
      <c r="N1013" s="24">
        <v>68</v>
      </c>
      <c r="O1013" s="24">
        <f>IF(N1013&gt;900,_xlfn.XLOOKUP(ROUND(N1013,0),ELClassRimThickness!$B$1:$B$78,ELClassRimThickness!$C$1:$C$78,0,1,1),N1013)</f>
        <v>68</v>
      </c>
      <c r="P1013" s="24">
        <v>68</v>
      </c>
      <c r="Q1013" s="24">
        <f>IF(P1013&gt;900,_xlfn.XLOOKUP(ROUND(P1013,0),ELClassRimThickness!$B$1:$B$78,ELClassRimThickness!$C$1:$C$78,0,1,1),P1013)</f>
        <v>68</v>
      </c>
      <c r="S1013" s="24">
        <f>IF(R1013&gt;900,_xlfn.XLOOKUP(ROUND(R1013,0),ELClassRimThickness!$B$1:$B$78,ELClassRimThickness!$C$1:$C$78,0,1,1),R1013)</f>
        <v>0</v>
      </c>
      <c r="T1013" s="24">
        <v>68</v>
      </c>
      <c r="U1013" s="24">
        <f>IF(T1013&gt;900,_xlfn.XLOOKUP(ROUND(T1013,0),ELClassRimThickness!$B$1:$B$78,ELClassRimThickness!$C$1:$C$78,0,1,1),T1013)</f>
        <v>68</v>
      </c>
      <c r="V1013" s="24">
        <v>68</v>
      </c>
      <c r="W1013" s="24">
        <f>IF(V1013&gt;900,_xlfn.XLOOKUP(ROUND(V1013,0),ELClassRimThickness!$B$1:$B$78,ELClassRimThickness!$C$1:$C$78,0,1,1),V1013)</f>
        <v>68</v>
      </c>
      <c r="X1013" s="24">
        <v>68</v>
      </c>
      <c r="Y1013" s="24">
        <f>IF(X1013&gt;900,_xlfn.XLOOKUP(ROUND(X1013,0),ELClassRimThickness!$B$1:$B$78,ELClassRimThickness!$C$1:$C$78,0,1,1),X1013)</f>
        <v>68</v>
      </c>
      <c r="Z1013" s="24">
        <v>68</v>
      </c>
      <c r="AA1013" s="24">
        <f>IF(Z1013&gt;900,_xlfn.XLOOKUP(ROUND(Z1013,0),ELClassRimThickness!$B$1:$B$78,ELClassRimThickness!$C$1:$C$78,0,1,1),Z1013)</f>
        <v>68</v>
      </c>
      <c r="AB1013" s="24">
        <v>68</v>
      </c>
      <c r="AC1013" s="24">
        <f>IF(AB1013&gt;900,_xlfn.XLOOKUP(ROUND(AB1013,0),ELClassRimThickness!$B$1:$B$78,ELClassRimThickness!$C$1:$C$78,0,1,1),AB1013)</f>
        <v>68</v>
      </c>
      <c r="AD1013" s="24">
        <v>68</v>
      </c>
      <c r="AE1013" s="24">
        <f>IF(AD1013&gt;900,_xlfn.XLOOKUP(ROUND(AD1013,0),ELClassRimThickness!$B$1:$B$78,ELClassRimThickness!$C$1:$C$78,0,1,1),AD1013)</f>
        <v>68</v>
      </c>
      <c r="AF1013" s="24">
        <v>68</v>
      </c>
      <c r="AG1013" s="24">
        <f>IF(AF1013&gt;900,_xlfn.XLOOKUP(ROUND(AF1013,0),ELClassRimThickness!$B$1:$B$78,ELClassRimThickness!$C$1:$C$78,0,1,1),AF1013)</f>
        <v>68</v>
      </c>
      <c r="AH1013" s="24">
        <v>30</v>
      </c>
      <c r="AI1013" s="24">
        <v>30</v>
      </c>
      <c r="AJ1013" s="24">
        <v>30</v>
      </c>
      <c r="AK1013" s="24">
        <v>30</v>
      </c>
      <c r="AL1013" s="24">
        <v>30</v>
      </c>
      <c r="AM1013" s="24">
        <v>30</v>
      </c>
      <c r="AN1013" s="24">
        <v>30</v>
      </c>
      <c r="AO1013" s="24">
        <v>30</v>
      </c>
      <c r="AP1013" s="24">
        <v>30</v>
      </c>
      <c r="AQ1013" s="24">
        <v>30</v>
      </c>
      <c r="AR1013" s="24">
        <v>30</v>
      </c>
      <c r="AS1013" s="24">
        <v>30</v>
      </c>
      <c r="AT1013" s="24">
        <v>28.5</v>
      </c>
      <c r="AU1013" s="24">
        <v>28.5</v>
      </c>
      <c r="AV1013" s="24">
        <v>28.5</v>
      </c>
      <c r="AW1013" s="24">
        <v>28.5</v>
      </c>
      <c r="AX1013" s="24">
        <v>28.5</v>
      </c>
      <c r="AY1013" s="24">
        <v>28.5</v>
      </c>
      <c r="AZ1013" s="24">
        <v>28.5</v>
      </c>
      <c r="BA1013" s="24">
        <v>28.5</v>
      </c>
      <c r="BB1013" s="24">
        <v>28.5</v>
      </c>
      <c r="BC1013" s="24">
        <v>28.5</v>
      </c>
      <c r="BD1013" s="24">
        <v>28.5</v>
      </c>
      <c r="BE1013" s="24">
        <v>28.5</v>
      </c>
      <c r="BF1013" s="24">
        <v>0</v>
      </c>
      <c r="BG1013" s="24">
        <v>0</v>
      </c>
      <c r="BH1013" s="24">
        <v>0</v>
      </c>
      <c r="BI1013" s="24">
        <v>0</v>
      </c>
      <c r="BJ1013" s="24">
        <v>0</v>
      </c>
      <c r="BL1013" s="24">
        <v>0</v>
      </c>
      <c r="BM1013" s="24">
        <v>0</v>
      </c>
      <c r="BN1013" s="24">
        <v>0</v>
      </c>
      <c r="BO1013" s="24">
        <v>0</v>
      </c>
      <c r="BP1013" s="24">
        <v>0</v>
      </c>
      <c r="BQ1013" s="24">
        <v>0</v>
      </c>
      <c r="BR1013" s="24">
        <v>0</v>
      </c>
      <c r="BS1013" s="24">
        <v>0</v>
      </c>
      <c r="BT1013" s="24">
        <v>0</v>
      </c>
      <c r="BU1013" s="24">
        <v>0</v>
      </c>
      <c r="BV1013" s="24">
        <v>0</v>
      </c>
      <c r="BW1013" s="24">
        <v>0</v>
      </c>
      <c r="BX1013" s="24">
        <v>0</v>
      </c>
      <c r="BY1013" s="24">
        <v>0</v>
      </c>
      <c r="BZ1013" s="24">
        <v>0</v>
      </c>
      <c r="CB1013" s="24">
        <v>0</v>
      </c>
      <c r="CC1013" s="24">
        <v>0</v>
      </c>
      <c r="CD1013" s="24">
        <v>158</v>
      </c>
      <c r="CE1013" s="24">
        <v>160</v>
      </c>
      <c r="CF1013" s="24">
        <v>158</v>
      </c>
      <c r="CG1013" s="24">
        <v>159</v>
      </c>
      <c r="CH1013" s="24">
        <v>163</v>
      </c>
      <c r="CI1013" s="24">
        <v>160</v>
      </c>
      <c r="CO1013" s="34">
        <f t="shared" si="72"/>
        <v>62189</v>
      </c>
    </row>
    <row r="1014" spans="1:93" ht="15" hidden="1">
      <c r="A1014" s="23" t="s">
        <v>168</v>
      </c>
      <c r="B1014" s="52">
        <v>40953</v>
      </c>
      <c r="C1014" s="25" t="str">
        <f t="shared" si="71"/>
        <v/>
      </c>
      <c r="G1014" s="24">
        <f t="shared" si="73"/>
        <v>83</v>
      </c>
      <c r="H1014" s="29">
        <v>2812008</v>
      </c>
      <c r="I1014" s="24" t="str">
        <f t="shared" si="74"/>
        <v/>
      </c>
      <c r="K1014" s="24">
        <f>IF(J1014&gt;900,_xlfn.XLOOKUP(ROUND(J1014,0),ELClassRimThickness!$B$1:$B$78,ELClassRimThickness!$C$1:$C$78,0,1,1),J1014)</f>
        <v>0</v>
      </c>
      <c r="L1014" s="24">
        <v>68</v>
      </c>
      <c r="M1014" s="24">
        <f>IF(L1014&gt;900,_xlfn.XLOOKUP(ROUND(L1014,0),ELClassRimThickness!$B$1:$B$78,ELClassRimThickness!$C$1:$C$78,0,1,1),L1014)</f>
        <v>68</v>
      </c>
      <c r="N1014" s="24">
        <v>68</v>
      </c>
      <c r="O1014" s="24">
        <f>IF(N1014&gt;900,_xlfn.XLOOKUP(ROUND(N1014,0),ELClassRimThickness!$B$1:$B$78,ELClassRimThickness!$C$1:$C$78,0,1,1),N1014)</f>
        <v>68</v>
      </c>
      <c r="P1014" s="24">
        <v>68</v>
      </c>
      <c r="Q1014" s="24">
        <f>IF(P1014&gt;900,_xlfn.XLOOKUP(ROUND(P1014,0),ELClassRimThickness!$B$1:$B$78,ELClassRimThickness!$C$1:$C$78,0,1,1),P1014)</f>
        <v>68</v>
      </c>
      <c r="S1014" s="24">
        <f>IF(R1014&gt;900,_xlfn.XLOOKUP(ROUND(R1014,0),ELClassRimThickness!$B$1:$B$78,ELClassRimThickness!$C$1:$C$78,0,1,1),R1014)</f>
        <v>0</v>
      </c>
      <c r="T1014" s="24">
        <v>69</v>
      </c>
      <c r="U1014" s="24">
        <f>IF(T1014&gt;900,_xlfn.XLOOKUP(ROUND(T1014,0),ELClassRimThickness!$B$1:$B$78,ELClassRimThickness!$C$1:$C$78,0,1,1),T1014)</f>
        <v>69</v>
      </c>
      <c r="V1014" s="24">
        <v>68</v>
      </c>
      <c r="W1014" s="24">
        <f>IF(V1014&gt;900,_xlfn.XLOOKUP(ROUND(V1014,0),ELClassRimThickness!$B$1:$B$78,ELClassRimThickness!$C$1:$C$78,0,1,1),V1014)</f>
        <v>68</v>
      </c>
      <c r="X1014" s="24">
        <v>68</v>
      </c>
      <c r="Y1014" s="24">
        <f>IF(X1014&gt;900,_xlfn.XLOOKUP(ROUND(X1014,0),ELClassRimThickness!$B$1:$B$78,ELClassRimThickness!$C$1:$C$78,0,1,1),X1014)</f>
        <v>68</v>
      </c>
      <c r="Z1014" s="24">
        <v>68</v>
      </c>
      <c r="AA1014" s="24">
        <f>IF(Z1014&gt;900,_xlfn.XLOOKUP(ROUND(Z1014,0),ELClassRimThickness!$B$1:$B$78,ELClassRimThickness!$C$1:$C$78,0,1,1),Z1014)</f>
        <v>68</v>
      </c>
      <c r="AB1014" s="24">
        <v>68</v>
      </c>
      <c r="AC1014" s="24">
        <f>IF(AB1014&gt;900,_xlfn.XLOOKUP(ROUND(AB1014,0),ELClassRimThickness!$B$1:$B$78,ELClassRimThickness!$C$1:$C$78,0,1,1),AB1014)</f>
        <v>68</v>
      </c>
      <c r="AD1014" s="24">
        <v>68</v>
      </c>
      <c r="AE1014" s="24">
        <f>IF(AD1014&gt;900,_xlfn.XLOOKUP(ROUND(AD1014,0),ELClassRimThickness!$B$1:$B$78,ELClassRimThickness!$C$1:$C$78,0,1,1),AD1014)</f>
        <v>68</v>
      </c>
      <c r="AF1014" s="24">
        <v>68</v>
      </c>
      <c r="AG1014" s="24">
        <f>IF(AF1014&gt;900,_xlfn.XLOOKUP(ROUND(AF1014,0),ELClassRimThickness!$B$1:$B$78,ELClassRimThickness!$C$1:$C$78,0,1,1),AF1014)</f>
        <v>68</v>
      </c>
      <c r="AH1014" s="24">
        <v>29</v>
      </c>
      <c r="AI1014" s="24">
        <v>29</v>
      </c>
      <c r="AJ1014" s="24">
        <v>30</v>
      </c>
      <c r="AK1014" s="24">
        <v>29</v>
      </c>
      <c r="AL1014" s="24">
        <v>29</v>
      </c>
      <c r="AM1014" s="24">
        <v>30</v>
      </c>
      <c r="AN1014" s="24">
        <v>29</v>
      </c>
      <c r="AO1014" s="24">
        <v>29</v>
      </c>
      <c r="AP1014" s="24">
        <v>30</v>
      </c>
      <c r="AQ1014" s="24">
        <v>29</v>
      </c>
      <c r="AR1014" s="24">
        <v>29</v>
      </c>
      <c r="AS1014" s="24">
        <v>30</v>
      </c>
      <c r="AT1014" s="24">
        <v>1</v>
      </c>
      <c r="AU1014" s="24">
        <v>0</v>
      </c>
      <c r="AV1014" s="24">
        <v>0</v>
      </c>
      <c r="AW1014" s="24">
        <v>0</v>
      </c>
      <c r="AX1014" s="24">
        <v>0</v>
      </c>
      <c r="AY1014" s="24">
        <v>0</v>
      </c>
      <c r="AZ1014" s="24">
        <v>1</v>
      </c>
      <c r="BA1014" s="24">
        <v>0</v>
      </c>
      <c r="BB1014" s="24">
        <v>0</v>
      </c>
      <c r="BC1014" s="24">
        <v>0</v>
      </c>
      <c r="BD1014" s="24">
        <v>0</v>
      </c>
      <c r="BE1014" s="24">
        <v>0</v>
      </c>
      <c r="BF1014" s="24">
        <v>0.5</v>
      </c>
      <c r="BG1014" s="24">
        <v>0</v>
      </c>
      <c r="BH1014" s="24">
        <v>0</v>
      </c>
      <c r="BI1014" s="24">
        <v>0</v>
      </c>
      <c r="BJ1014" s="24">
        <v>0</v>
      </c>
      <c r="BL1014" s="24">
        <v>0.5</v>
      </c>
      <c r="BM1014" s="24">
        <v>0</v>
      </c>
      <c r="BN1014" s="24">
        <v>0</v>
      </c>
      <c r="BO1014" s="24">
        <v>0</v>
      </c>
      <c r="BP1014" s="24">
        <v>0</v>
      </c>
      <c r="BQ1014" s="24">
        <v>0</v>
      </c>
      <c r="BR1014" s="24">
        <v>0</v>
      </c>
      <c r="BS1014" s="24">
        <v>0</v>
      </c>
      <c r="BT1014" s="24">
        <v>0</v>
      </c>
      <c r="BU1014" s="24">
        <v>0</v>
      </c>
      <c r="BV1014" s="24">
        <v>0</v>
      </c>
      <c r="BW1014" s="24">
        <v>0</v>
      </c>
      <c r="BX1014" s="24">
        <v>0</v>
      </c>
      <c r="BY1014" s="24">
        <v>0</v>
      </c>
      <c r="BZ1014" s="24">
        <v>0</v>
      </c>
      <c r="CB1014" s="24">
        <v>0</v>
      </c>
      <c r="CC1014" s="24">
        <v>0</v>
      </c>
      <c r="CO1014" s="34">
        <f t="shared" si="72"/>
        <v>2812008</v>
      </c>
    </row>
    <row r="1015" spans="1:93" ht="15" hidden="1">
      <c r="A1015" s="23" t="s">
        <v>168</v>
      </c>
      <c r="B1015" s="52">
        <v>41123</v>
      </c>
      <c r="C1015" s="25" t="str">
        <f t="shared" si="71"/>
        <v/>
      </c>
      <c r="G1015" s="24">
        <f t="shared" si="73"/>
        <v>170</v>
      </c>
      <c r="H1015" s="24">
        <v>2822518</v>
      </c>
      <c r="I1015" s="24" t="str">
        <f t="shared" si="74"/>
        <v/>
      </c>
      <c r="K1015" s="24">
        <f>IF(J1015&gt;900,_xlfn.XLOOKUP(ROUND(J1015,0),ELClassRimThickness!$B$1:$B$78,ELClassRimThickness!$C$1:$C$78,0,1,1),J1015)</f>
        <v>0</v>
      </c>
      <c r="L1015" s="24">
        <v>67</v>
      </c>
      <c r="M1015" s="24">
        <f>IF(L1015&gt;900,_xlfn.XLOOKUP(ROUND(L1015,0),ELClassRimThickness!$B$1:$B$78,ELClassRimThickness!$C$1:$C$78,0,1,1),L1015)</f>
        <v>67</v>
      </c>
      <c r="N1015" s="24">
        <v>67</v>
      </c>
      <c r="O1015" s="24">
        <f>IF(N1015&gt;900,_xlfn.XLOOKUP(ROUND(N1015,0),ELClassRimThickness!$B$1:$B$78,ELClassRimThickness!$C$1:$C$78,0,1,1),N1015)</f>
        <v>67</v>
      </c>
      <c r="P1015" s="24">
        <v>66</v>
      </c>
      <c r="Q1015" s="24">
        <f>IF(P1015&gt;900,_xlfn.XLOOKUP(ROUND(P1015,0),ELClassRimThickness!$B$1:$B$78,ELClassRimThickness!$C$1:$C$78,0,1,1),P1015)</f>
        <v>66</v>
      </c>
      <c r="S1015" s="24">
        <f>IF(R1015&gt;900,_xlfn.XLOOKUP(ROUND(R1015,0),ELClassRimThickness!$B$1:$B$78,ELClassRimThickness!$C$1:$C$78,0,1,1),R1015)</f>
        <v>0</v>
      </c>
      <c r="T1015" s="24">
        <v>66</v>
      </c>
      <c r="U1015" s="24">
        <f>IF(T1015&gt;900,_xlfn.XLOOKUP(ROUND(T1015,0),ELClassRimThickness!$B$1:$B$78,ELClassRimThickness!$C$1:$C$78,0,1,1),T1015)</f>
        <v>66</v>
      </c>
      <c r="V1015" s="24">
        <v>66</v>
      </c>
      <c r="W1015" s="24">
        <f>IF(V1015&gt;900,_xlfn.XLOOKUP(ROUND(V1015,0),ELClassRimThickness!$B$1:$B$78,ELClassRimThickness!$C$1:$C$78,0,1,1),V1015)</f>
        <v>66</v>
      </c>
      <c r="X1015" s="24">
        <v>66</v>
      </c>
      <c r="Y1015" s="24">
        <f>IF(X1015&gt;900,_xlfn.XLOOKUP(ROUND(X1015,0),ELClassRimThickness!$B$1:$B$78,ELClassRimThickness!$C$1:$C$78,0,1,1),X1015)</f>
        <v>66</v>
      </c>
      <c r="Z1015" s="24">
        <v>67</v>
      </c>
      <c r="AA1015" s="24">
        <f>IF(Z1015&gt;900,_xlfn.XLOOKUP(ROUND(Z1015,0),ELClassRimThickness!$B$1:$B$78,ELClassRimThickness!$C$1:$C$78,0,1,1),Z1015)</f>
        <v>67</v>
      </c>
      <c r="AB1015" s="24">
        <v>67</v>
      </c>
      <c r="AC1015" s="24">
        <f>IF(AB1015&gt;900,_xlfn.XLOOKUP(ROUND(AB1015,0),ELClassRimThickness!$B$1:$B$78,ELClassRimThickness!$C$1:$C$78,0,1,1),AB1015)</f>
        <v>67</v>
      </c>
      <c r="AD1015" s="24">
        <v>67</v>
      </c>
      <c r="AE1015" s="24">
        <f>IF(AD1015&gt;900,_xlfn.XLOOKUP(ROUND(AD1015,0),ELClassRimThickness!$B$1:$B$78,ELClassRimThickness!$C$1:$C$78,0,1,1),AD1015)</f>
        <v>67</v>
      </c>
      <c r="AF1015" s="24">
        <v>67</v>
      </c>
      <c r="AG1015" s="24">
        <f>IF(AF1015&gt;900,_xlfn.XLOOKUP(ROUND(AF1015,0),ELClassRimThickness!$B$1:$B$78,ELClassRimThickness!$C$1:$C$78,0,1,1),AF1015)</f>
        <v>67</v>
      </c>
      <c r="AH1015" s="24">
        <v>29</v>
      </c>
      <c r="AI1015" s="24">
        <v>28</v>
      </c>
      <c r="AJ1015" s="24">
        <v>30</v>
      </c>
      <c r="AK1015" s="24">
        <v>29</v>
      </c>
      <c r="AL1015" s="24">
        <v>28</v>
      </c>
      <c r="AM1015" s="24">
        <v>21</v>
      </c>
      <c r="AN1015" s="24">
        <v>29</v>
      </c>
      <c r="AO1015" s="24">
        <v>27</v>
      </c>
      <c r="AP1015" s="24">
        <v>30</v>
      </c>
      <c r="AQ1015" s="24">
        <v>29</v>
      </c>
      <c r="AR1015" s="24">
        <v>31</v>
      </c>
      <c r="AS1015" s="24">
        <v>30</v>
      </c>
      <c r="AT1015" s="24">
        <v>0.5</v>
      </c>
      <c r="AU1015" s="24">
        <v>0</v>
      </c>
      <c r="AV1015" s="24">
        <v>0</v>
      </c>
      <c r="AW1015" s="24">
        <v>0</v>
      </c>
      <c r="AX1015" s="24">
        <v>0.5</v>
      </c>
      <c r="AY1015" s="24">
        <v>0</v>
      </c>
      <c r="AZ1015" s="24">
        <v>0</v>
      </c>
      <c r="BA1015" s="24">
        <v>0</v>
      </c>
      <c r="BB1015" s="24">
        <v>0.5</v>
      </c>
      <c r="BC1015" s="24">
        <v>0</v>
      </c>
      <c r="BD1015" s="24">
        <v>0.5</v>
      </c>
      <c r="BE1015" s="24">
        <v>0</v>
      </c>
      <c r="BF1015" s="24">
        <v>0</v>
      </c>
      <c r="BG1015" s="24">
        <v>0</v>
      </c>
      <c r="BH1015" s="24">
        <v>0.5</v>
      </c>
      <c r="BI1015" s="24">
        <v>0</v>
      </c>
      <c r="BJ1015" s="24">
        <v>0</v>
      </c>
      <c r="BL1015" s="24">
        <v>0</v>
      </c>
      <c r="BM1015" s="24">
        <v>0</v>
      </c>
      <c r="BN1015" s="24">
        <v>0.5</v>
      </c>
      <c r="BO1015" s="24">
        <v>0</v>
      </c>
      <c r="BP1015" s="24">
        <v>0</v>
      </c>
      <c r="BQ1015" s="24">
        <v>0</v>
      </c>
      <c r="BR1015" s="24">
        <v>0</v>
      </c>
      <c r="BS1015" s="24">
        <v>0</v>
      </c>
      <c r="BT1015" s="24">
        <v>0</v>
      </c>
      <c r="BU1015" s="24">
        <v>0</v>
      </c>
      <c r="BV1015" s="24">
        <v>0</v>
      </c>
      <c r="BW1015" s="24">
        <v>0</v>
      </c>
      <c r="BX1015" s="24">
        <v>0</v>
      </c>
      <c r="BY1015" s="24">
        <v>0</v>
      </c>
      <c r="BZ1015" s="24">
        <v>0</v>
      </c>
      <c r="CB1015" s="24">
        <v>0</v>
      </c>
      <c r="CC1015" s="24">
        <v>0</v>
      </c>
      <c r="CO1015" s="34">
        <f t="shared" si="72"/>
        <v>2822518</v>
      </c>
    </row>
    <row r="1016" spans="1:93" ht="15" hidden="1">
      <c r="A1016" s="23" t="s">
        <v>168</v>
      </c>
      <c r="B1016" s="52">
        <v>41478</v>
      </c>
      <c r="C1016" s="25" t="str">
        <f t="shared" si="71"/>
        <v/>
      </c>
      <c r="G1016" s="24">
        <f t="shared" si="73"/>
        <v>355</v>
      </c>
      <c r="H1016" s="24">
        <v>2891034</v>
      </c>
      <c r="I1016" s="24" t="str">
        <f t="shared" si="74"/>
        <v/>
      </c>
      <c r="K1016" s="24">
        <f>IF(J1016&gt;900,_xlfn.XLOOKUP(ROUND(J1016,0),ELClassRimThickness!$B$1:$B$78,ELClassRimThickness!$C$1:$C$78,0,1,1),J1016)</f>
        <v>0</v>
      </c>
      <c r="L1016" s="24">
        <v>68</v>
      </c>
      <c r="M1016" s="24">
        <f>IF(L1016&gt;900,_xlfn.XLOOKUP(ROUND(L1016,0),ELClassRimThickness!$B$1:$B$78,ELClassRimThickness!$C$1:$C$78,0,1,1),L1016)</f>
        <v>68</v>
      </c>
      <c r="N1016" s="24">
        <v>68</v>
      </c>
      <c r="O1016" s="24">
        <f>IF(N1016&gt;900,_xlfn.XLOOKUP(ROUND(N1016,0),ELClassRimThickness!$B$1:$B$78,ELClassRimThickness!$C$1:$C$78,0,1,1),N1016)</f>
        <v>68</v>
      </c>
      <c r="P1016" s="24">
        <v>68</v>
      </c>
      <c r="Q1016" s="24">
        <f>IF(P1016&gt;900,_xlfn.XLOOKUP(ROUND(P1016,0),ELClassRimThickness!$B$1:$B$78,ELClassRimThickness!$C$1:$C$78,0,1,1),P1016)</f>
        <v>68</v>
      </c>
      <c r="S1016" s="24">
        <f>IF(R1016&gt;900,_xlfn.XLOOKUP(ROUND(R1016,0),ELClassRimThickness!$B$1:$B$78,ELClassRimThickness!$C$1:$C$78,0,1,1),R1016)</f>
        <v>0</v>
      </c>
      <c r="T1016" s="24">
        <v>68</v>
      </c>
      <c r="U1016" s="24">
        <f>IF(T1016&gt;900,_xlfn.XLOOKUP(ROUND(T1016,0),ELClassRimThickness!$B$1:$B$78,ELClassRimThickness!$C$1:$C$78,0,1,1),T1016)</f>
        <v>68</v>
      </c>
      <c r="V1016" s="24">
        <v>67</v>
      </c>
      <c r="W1016" s="24">
        <f>IF(V1016&gt;900,_xlfn.XLOOKUP(ROUND(V1016,0),ELClassRimThickness!$B$1:$B$78,ELClassRimThickness!$C$1:$C$78,0,1,1),V1016)</f>
        <v>67</v>
      </c>
      <c r="X1016" s="24">
        <v>67</v>
      </c>
      <c r="Y1016" s="24">
        <f>IF(X1016&gt;900,_xlfn.XLOOKUP(ROUND(X1016,0),ELClassRimThickness!$B$1:$B$78,ELClassRimThickness!$C$1:$C$78,0,1,1),X1016)</f>
        <v>67</v>
      </c>
      <c r="Z1016" s="24">
        <v>68</v>
      </c>
      <c r="AA1016" s="24">
        <f>IF(Z1016&gt;900,_xlfn.XLOOKUP(ROUND(Z1016,0),ELClassRimThickness!$B$1:$B$78,ELClassRimThickness!$C$1:$C$78,0,1,1),Z1016)</f>
        <v>68</v>
      </c>
      <c r="AB1016" s="24">
        <v>68</v>
      </c>
      <c r="AC1016" s="24">
        <f>IF(AB1016&gt;900,_xlfn.XLOOKUP(ROUND(AB1016,0),ELClassRimThickness!$B$1:$B$78,ELClassRimThickness!$C$1:$C$78,0,1,1),AB1016)</f>
        <v>68</v>
      </c>
      <c r="AD1016" s="24">
        <v>68</v>
      </c>
      <c r="AE1016" s="24">
        <f>IF(AD1016&gt;900,_xlfn.XLOOKUP(ROUND(AD1016,0),ELClassRimThickness!$B$1:$B$78,ELClassRimThickness!$C$1:$C$78,0,1,1),AD1016)</f>
        <v>68</v>
      </c>
      <c r="AF1016" s="24">
        <v>68</v>
      </c>
      <c r="AG1016" s="24">
        <f>IF(AF1016&gt;900,_xlfn.XLOOKUP(ROUND(AF1016,0),ELClassRimThickness!$B$1:$B$78,ELClassRimThickness!$C$1:$C$78,0,1,1),AF1016)</f>
        <v>68</v>
      </c>
      <c r="AH1016" s="24">
        <v>29</v>
      </c>
      <c r="AI1016" s="24">
        <v>29</v>
      </c>
      <c r="AJ1016" s="24">
        <v>30</v>
      </c>
      <c r="AK1016" s="24">
        <v>29</v>
      </c>
      <c r="AL1016" s="24">
        <v>29</v>
      </c>
      <c r="AM1016" s="24">
        <v>29</v>
      </c>
      <c r="AN1016" s="24">
        <v>29</v>
      </c>
      <c r="AO1016" s="24">
        <v>29</v>
      </c>
      <c r="AP1016" s="24">
        <v>30</v>
      </c>
      <c r="AQ1016" s="24">
        <v>29</v>
      </c>
      <c r="AR1016" s="24">
        <v>29</v>
      </c>
      <c r="AS1016" s="24">
        <v>30</v>
      </c>
      <c r="AT1016" s="24">
        <v>30</v>
      </c>
      <c r="AU1016" s="24">
        <v>30</v>
      </c>
      <c r="AV1016" s="24">
        <v>30</v>
      </c>
      <c r="AW1016" s="24">
        <v>30</v>
      </c>
      <c r="AX1016" s="24">
        <v>29.5</v>
      </c>
      <c r="AY1016" s="24">
        <v>30</v>
      </c>
      <c r="AZ1016" s="24">
        <v>30</v>
      </c>
      <c r="BA1016" s="24">
        <v>29.5</v>
      </c>
      <c r="BB1016" s="24">
        <v>30</v>
      </c>
      <c r="BC1016" s="24">
        <v>30</v>
      </c>
      <c r="BD1016" s="24">
        <v>30</v>
      </c>
      <c r="BE1016" s="24">
        <v>30</v>
      </c>
      <c r="BF1016" s="24">
        <v>1</v>
      </c>
      <c r="BG1016" s="24">
        <v>1.5</v>
      </c>
      <c r="BH1016" s="24">
        <v>1.5</v>
      </c>
      <c r="BI1016" s="24">
        <v>1.5</v>
      </c>
      <c r="BJ1016" s="24">
        <v>2</v>
      </c>
      <c r="BL1016" s="24">
        <v>1</v>
      </c>
      <c r="BM1016" s="24">
        <v>1</v>
      </c>
      <c r="BN1016" s="24">
        <v>1</v>
      </c>
      <c r="BO1016" s="24">
        <v>1.5</v>
      </c>
      <c r="BP1016" s="24">
        <v>1.5</v>
      </c>
      <c r="BQ1016" s="24">
        <v>2</v>
      </c>
      <c r="BR1016" s="24">
        <v>0</v>
      </c>
      <c r="BS1016" s="24">
        <v>0</v>
      </c>
      <c r="BT1016" s="24">
        <v>0</v>
      </c>
      <c r="BU1016" s="24">
        <v>0</v>
      </c>
      <c r="BV1016" s="24">
        <v>0.2</v>
      </c>
      <c r="BW1016" s="24">
        <v>0</v>
      </c>
      <c r="BX1016" s="24">
        <v>0</v>
      </c>
      <c r="BY1016" s="24">
        <v>0</v>
      </c>
      <c r="BZ1016" s="24">
        <v>0</v>
      </c>
      <c r="CB1016" s="24">
        <v>0.2</v>
      </c>
      <c r="CC1016" s="24">
        <v>0</v>
      </c>
      <c r="CD1016" s="24">
        <v>125</v>
      </c>
      <c r="CE1016" s="24">
        <v>125</v>
      </c>
      <c r="CF1016" s="24">
        <v>128</v>
      </c>
      <c r="CG1016" s="24">
        <v>123</v>
      </c>
      <c r="CH1016" s="24">
        <v>125</v>
      </c>
      <c r="CI1016" s="24">
        <v>127</v>
      </c>
      <c r="CO1016" s="34">
        <f t="shared" si="72"/>
        <v>2891034</v>
      </c>
    </row>
    <row r="1017" spans="1:93" ht="15" hidden="1">
      <c r="A1017" s="23" t="s">
        <v>168</v>
      </c>
      <c r="B1017" s="52">
        <v>41709</v>
      </c>
      <c r="C1017" s="25" t="str">
        <f t="shared" si="71"/>
        <v/>
      </c>
      <c r="G1017" s="24">
        <f t="shared" si="73"/>
        <v>231</v>
      </c>
      <c r="H1017" s="27">
        <v>2907676</v>
      </c>
      <c r="I1017" s="24" t="str">
        <f t="shared" si="74"/>
        <v/>
      </c>
      <c r="K1017" s="24">
        <f>IF(J1017&gt;900,_xlfn.XLOOKUP(ROUND(J1017,0),ELClassRimThickness!$B$1:$B$78,ELClassRimThickness!$C$1:$C$78,0,1,1),J1017)</f>
        <v>0</v>
      </c>
      <c r="L1017" s="24">
        <v>1011</v>
      </c>
      <c r="M1017" s="24">
        <f>IF(L1017&gt;900,_xlfn.XLOOKUP(ROUND(L1017,0),ELClassRimThickness!$B$1:$B$78,ELClassRimThickness!$C$1:$C$78,0,1,1),L1017)</f>
        <v>62.5</v>
      </c>
      <c r="N1017" s="24">
        <v>1011</v>
      </c>
      <c r="O1017" s="24">
        <f>IF(N1017&gt;900,_xlfn.XLOOKUP(ROUND(N1017,0),ELClassRimThickness!$B$1:$B$78,ELClassRimThickness!$C$1:$C$78,0,1,1),N1017)</f>
        <v>62.5</v>
      </c>
      <c r="P1017" s="24">
        <v>1010</v>
      </c>
      <c r="Q1017" s="24">
        <f>IF(P1017&gt;900,_xlfn.XLOOKUP(ROUND(P1017,0),ELClassRimThickness!$B$1:$B$78,ELClassRimThickness!$C$1:$C$78,0,1,1),P1017)</f>
        <v>62</v>
      </c>
      <c r="S1017" s="24">
        <f>IF(R1017&gt;900,_xlfn.XLOOKUP(ROUND(R1017,0),ELClassRimThickness!$B$1:$B$78,ELClassRimThickness!$C$1:$C$78,0,1,1),R1017)</f>
        <v>0</v>
      </c>
      <c r="T1017" s="24">
        <v>1010</v>
      </c>
      <c r="U1017" s="24">
        <f>IF(T1017&gt;900,_xlfn.XLOOKUP(ROUND(T1017,0),ELClassRimThickness!$B$1:$B$78,ELClassRimThickness!$C$1:$C$78,0,1,1),T1017)</f>
        <v>62</v>
      </c>
      <c r="V1017" s="24">
        <v>1011</v>
      </c>
      <c r="W1017" s="24">
        <f>IF(V1017&gt;900,_xlfn.XLOOKUP(ROUND(V1017,0),ELClassRimThickness!$B$1:$B$78,ELClassRimThickness!$C$1:$C$78,0,1,1),V1017)</f>
        <v>62.5</v>
      </c>
      <c r="X1017" s="24">
        <v>1011</v>
      </c>
      <c r="Y1017" s="24">
        <f>IF(X1017&gt;900,_xlfn.XLOOKUP(ROUND(X1017,0),ELClassRimThickness!$B$1:$B$78,ELClassRimThickness!$C$1:$C$78,0,1,1),X1017)</f>
        <v>62.5</v>
      </c>
      <c r="Z1017" s="24">
        <v>1011</v>
      </c>
      <c r="AA1017" s="24">
        <f>IF(Z1017&gt;900,_xlfn.XLOOKUP(ROUND(Z1017,0),ELClassRimThickness!$B$1:$B$78,ELClassRimThickness!$C$1:$C$78,0,1,1),Z1017)</f>
        <v>62.5</v>
      </c>
      <c r="AB1017" s="24">
        <v>1010</v>
      </c>
      <c r="AC1017" s="24">
        <f>IF(AB1017&gt;900,_xlfn.XLOOKUP(ROUND(AB1017,0),ELClassRimThickness!$B$1:$B$78,ELClassRimThickness!$C$1:$C$78,0,1,1),AB1017)</f>
        <v>62</v>
      </c>
      <c r="AD1017" s="24">
        <v>1011</v>
      </c>
      <c r="AE1017" s="24">
        <f>IF(AD1017&gt;900,_xlfn.XLOOKUP(ROUND(AD1017,0),ELClassRimThickness!$B$1:$B$78,ELClassRimThickness!$C$1:$C$78,0,1,1),AD1017)</f>
        <v>62.5</v>
      </c>
      <c r="AF1017" s="24">
        <v>1011</v>
      </c>
      <c r="AG1017" s="24">
        <f>IF(AF1017&gt;900,_xlfn.XLOOKUP(ROUND(AF1017,0),ELClassRimThickness!$B$1:$B$78,ELClassRimThickness!$C$1:$C$78,0,1,1),AF1017)</f>
        <v>62.5</v>
      </c>
      <c r="AH1017" s="24">
        <v>27</v>
      </c>
      <c r="AI1017" s="24">
        <v>27</v>
      </c>
      <c r="AJ1017" s="24">
        <v>29</v>
      </c>
      <c r="AK1017" s="24">
        <v>27</v>
      </c>
      <c r="AL1017" s="24">
        <v>28</v>
      </c>
      <c r="AM1017" s="24">
        <v>28</v>
      </c>
      <c r="AN1017" s="24">
        <v>27</v>
      </c>
      <c r="AO1017" s="24">
        <v>28</v>
      </c>
      <c r="AP1017" s="24">
        <v>28</v>
      </c>
      <c r="AQ1017" s="24">
        <v>28</v>
      </c>
      <c r="AR1017" s="24">
        <v>29</v>
      </c>
      <c r="AS1017" s="24">
        <v>28</v>
      </c>
      <c r="AT1017" s="24">
        <v>29</v>
      </c>
      <c r="AU1017" s="24">
        <v>29</v>
      </c>
      <c r="AV1017" s="24">
        <v>29</v>
      </c>
      <c r="AW1017" s="24">
        <v>29</v>
      </c>
      <c r="AX1017" s="24">
        <v>29</v>
      </c>
      <c r="AY1017" s="24">
        <v>28.5</v>
      </c>
      <c r="AZ1017" s="24">
        <v>29.5</v>
      </c>
      <c r="BA1017" s="24">
        <v>28</v>
      </c>
      <c r="BB1017" s="24">
        <v>29.5</v>
      </c>
      <c r="BC1017" s="24">
        <v>29.5</v>
      </c>
      <c r="BD1017" s="24">
        <v>29</v>
      </c>
      <c r="BE1017" s="24">
        <v>29</v>
      </c>
      <c r="BF1017" s="24">
        <v>0.5</v>
      </c>
      <c r="BG1017" s="24">
        <v>0</v>
      </c>
      <c r="BH1017" s="24">
        <v>0</v>
      </c>
      <c r="BI1017" s="24">
        <v>0</v>
      </c>
      <c r="BJ1017" s="24">
        <v>0</v>
      </c>
      <c r="BL1017" s="24">
        <v>0.5</v>
      </c>
      <c r="BM1017" s="24">
        <v>0</v>
      </c>
      <c r="BN1017" s="24">
        <v>0</v>
      </c>
      <c r="BO1017" s="24">
        <v>0</v>
      </c>
      <c r="BP1017" s="24">
        <v>0.5</v>
      </c>
      <c r="BQ1017" s="24">
        <v>0</v>
      </c>
      <c r="BR1017" s="24">
        <v>0</v>
      </c>
      <c r="BS1017" s="24">
        <v>0</v>
      </c>
      <c r="BT1017" s="24">
        <v>0</v>
      </c>
      <c r="BU1017" s="24">
        <v>0</v>
      </c>
      <c r="BV1017" s="24">
        <v>0</v>
      </c>
      <c r="BW1017" s="24">
        <v>0</v>
      </c>
      <c r="BX1017" s="24">
        <v>0</v>
      </c>
      <c r="BY1017" s="24">
        <v>0</v>
      </c>
      <c r="BZ1017" s="24">
        <v>0</v>
      </c>
      <c r="CB1017" s="24">
        <v>0</v>
      </c>
      <c r="CC1017" s="24">
        <v>0</v>
      </c>
      <c r="CO1017" s="34">
        <f t="shared" si="72"/>
        <v>2907676</v>
      </c>
    </row>
    <row r="1018" spans="1:93" ht="15" hidden="1">
      <c r="A1018" s="23" t="s">
        <v>168</v>
      </c>
      <c r="B1018" s="52">
        <v>41803</v>
      </c>
      <c r="C1018" s="25" t="str">
        <f t="shared" si="71"/>
        <v/>
      </c>
      <c r="G1018" s="24">
        <f t="shared" si="73"/>
        <v>94</v>
      </c>
      <c r="H1018" s="29">
        <v>2932136</v>
      </c>
      <c r="I1018" s="24" t="b">
        <f t="shared" si="74"/>
        <v>0</v>
      </c>
      <c r="K1018" s="24">
        <f>IF(J1018&gt;900,_xlfn.XLOOKUP(ROUND(J1018,0),ELClassRimThickness!$B$1:$B$78,ELClassRimThickness!$C$1:$C$78,0,1,1),J1018)</f>
        <v>0</v>
      </c>
      <c r="L1018" s="24">
        <v>45</v>
      </c>
      <c r="M1018" s="24">
        <f>IF(L1018&gt;900,_xlfn.XLOOKUP(ROUND(L1018,0),ELClassRimThickness!$B$1:$B$78,ELClassRimThickness!$C$1:$C$78,0,1,1),L1018)</f>
        <v>45</v>
      </c>
      <c r="N1018" s="24">
        <v>45</v>
      </c>
      <c r="O1018" s="24">
        <f>IF(N1018&gt;900,_xlfn.XLOOKUP(ROUND(N1018,0),ELClassRimThickness!$B$1:$B$78,ELClassRimThickness!$C$1:$C$78,0,1,1),N1018)</f>
        <v>45</v>
      </c>
      <c r="P1018" s="24">
        <v>44</v>
      </c>
      <c r="Q1018" s="24">
        <f>IF(P1018&gt;900,_xlfn.XLOOKUP(ROUND(P1018,0),ELClassRimThickness!$B$1:$B$78,ELClassRimThickness!$C$1:$C$78,0,1,1),P1018)</f>
        <v>44</v>
      </c>
      <c r="S1018" s="24">
        <f>IF(R1018&gt;900,_xlfn.XLOOKUP(ROUND(R1018,0),ELClassRimThickness!$B$1:$B$78,ELClassRimThickness!$C$1:$C$78,0,1,1),R1018)</f>
        <v>0</v>
      </c>
      <c r="T1018" s="24">
        <v>44</v>
      </c>
      <c r="U1018" s="24">
        <f>IF(T1018&gt;900,_xlfn.XLOOKUP(ROUND(T1018,0),ELClassRimThickness!$B$1:$B$78,ELClassRimThickness!$C$1:$C$78,0,1,1),T1018)</f>
        <v>44</v>
      </c>
      <c r="V1018" s="24">
        <v>41</v>
      </c>
      <c r="W1018" s="24">
        <f>IF(V1018&gt;900,_xlfn.XLOOKUP(ROUND(V1018,0),ELClassRimThickness!$B$1:$B$78,ELClassRimThickness!$C$1:$C$78,0,1,1),V1018)</f>
        <v>41</v>
      </c>
      <c r="X1018" s="24">
        <v>45</v>
      </c>
      <c r="Y1018" s="24">
        <f>IF(X1018&gt;900,_xlfn.XLOOKUP(ROUND(X1018,0),ELClassRimThickness!$B$1:$B$78,ELClassRimThickness!$C$1:$C$78,0,1,1),X1018)</f>
        <v>45</v>
      </c>
      <c r="Z1018" s="24">
        <v>44</v>
      </c>
      <c r="AA1018" s="24">
        <f>IF(Z1018&gt;900,_xlfn.XLOOKUP(ROUND(Z1018,0),ELClassRimThickness!$B$1:$B$78,ELClassRimThickness!$C$1:$C$78,0,1,1),Z1018)</f>
        <v>44</v>
      </c>
      <c r="AB1018" s="24">
        <v>44</v>
      </c>
      <c r="AC1018" s="24">
        <f>IF(AB1018&gt;900,_xlfn.XLOOKUP(ROUND(AB1018,0),ELClassRimThickness!$B$1:$B$78,ELClassRimThickness!$C$1:$C$78,0,1,1),AB1018)</f>
        <v>44</v>
      </c>
      <c r="AD1018" s="24">
        <v>43</v>
      </c>
      <c r="AE1018" s="24">
        <f>IF(AD1018&gt;900,_xlfn.XLOOKUP(ROUND(AD1018,0),ELClassRimThickness!$B$1:$B$78,ELClassRimThickness!$C$1:$C$78,0,1,1),AD1018)</f>
        <v>43</v>
      </c>
      <c r="AF1018" s="24">
        <v>44</v>
      </c>
      <c r="AG1018" s="24">
        <f>IF(AF1018&gt;900,_xlfn.XLOOKUP(ROUND(AF1018,0),ELClassRimThickness!$B$1:$B$78,ELClassRimThickness!$C$1:$C$78,0,1,1),AF1018)</f>
        <v>44</v>
      </c>
      <c r="AH1018" s="24">
        <v>26</v>
      </c>
      <c r="AI1018" s="24">
        <v>27</v>
      </c>
      <c r="AJ1018" s="24">
        <v>28</v>
      </c>
      <c r="AK1018" s="24">
        <v>28</v>
      </c>
      <c r="AL1018" s="24">
        <v>25</v>
      </c>
      <c r="AM1018" s="24">
        <v>28</v>
      </c>
      <c r="AN1018" s="24">
        <v>25</v>
      </c>
      <c r="AO1018" s="24">
        <v>27</v>
      </c>
      <c r="AP1018" s="24">
        <v>28</v>
      </c>
      <c r="AQ1018" s="24">
        <v>25</v>
      </c>
      <c r="AR1018" s="24">
        <v>25</v>
      </c>
      <c r="AS1018" s="24">
        <v>28</v>
      </c>
      <c r="AT1018" s="24">
        <v>30</v>
      </c>
      <c r="AU1018" s="24">
        <v>29</v>
      </c>
      <c r="AV1018" s="24">
        <v>30</v>
      </c>
      <c r="AW1018" s="24">
        <v>30</v>
      </c>
      <c r="AX1018" s="24">
        <v>29</v>
      </c>
      <c r="AY1018" s="24">
        <v>29</v>
      </c>
      <c r="AZ1018" s="24">
        <v>29</v>
      </c>
      <c r="BA1018" s="24">
        <v>29.5</v>
      </c>
      <c r="BB1018" s="24">
        <v>29</v>
      </c>
      <c r="BC1018" s="24">
        <v>30</v>
      </c>
      <c r="BD1018" s="24">
        <v>30</v>
      </c>
      <c r="BE1018" s="24">
        <v>29</v>
      </c>
      <c r="BF1018" s="24">
        <v>0.5</v>
      </c>
      <c r="BG1018" s="24">
        <v>0.5</v>
      </c>
      <c r="BH1018" s="24">
        <v>0.5</v>
      </c>
      <c r="BI1018" s="24">
        <v>0.5</v>
      </c>
      <c r="BJ1018" s="24">
        <v>0.5</v>
      </c>
      <c r="BL1018" s="24">
        <v>0.5</v>
      </c>
      <c r="BM1018" s="24">
        <v>0.5</v>
      </c>
      <c r="BN1018" s="24">
        <v>0.5</v>
      </c>
      <c r="BO1018" s="24">
        <v>0.5</v>
      </c>
      <c r="BP1018" s="24">
        <v>0.5</v>
      </c>
      <c r="BQ1018" s="24">
        <v>0.5</v>
      </c>
      <c r="BR1018" s="24">
        <v>0</v>
      </c>
      <c r="BS1018" s="24">
        <v>0</v>
      </c>
      <c r="BT1018" s="24">
        <v>0</v>
      </c>
      <c r="BU1018" s="24">
        <v>0</v>
      </c>
      <c r="BV1018" s="24">
        <v>0</v>
      </c>
      <c r="BW1018" s="24">
        <v>0</v>
      </c>
      <c r="BX1018" s="24">
        <v>0</v>
      </c>
      <c r="BY1018" s="24">
        <v>0</v>
      </c>
      <c r="BZ1018" s="24">
        <v>0</v>
      </c>
      <c r="CB1018" s="24">
        <v>0</v>
      </c>
      <c r="CC1018" s="24">
        <v>0</v>
      </c>
      <c r="CD1018" s="24">
        <v>84</v>
      </c>
      <c r="CE1018" s="24">
        <v>89</v>
      </c>
      <c r="CF1018" s="24">
        <v>92</v>
      </c>
      <c r="CG1018" s="24">
        <v>100</v>
      </c>
      <c r="CH1018" s="24">
        <v>100</v>
      </c>
      <c r="CI1018" s="24">
        <v>105</v>
      </c>
      <c r="CO1018" s="34">
        <f t="shared" si="72"/>
        <v>2932136</v>
      </c>
    </row>
    <row r="1019" spans="1:93" ht="15" hidden="1">
      <c r="A1019" s="23" t="s">
        <v>168</v>
      </c>
      <c r="B1019" s="52">
        <v>41816</v>
      </c>
      <c r="C1019" s="25" t="str">
        <f t="shared" si="71"/>
        <v/>
      </c>
      <c r="G1019" s="24">
        <f t="shared" si="73"/>
        <v>13</v>
      </c>
      <c r="H1019" s="24">
        <v>2874425</v>
      </c>
      <c r="I1019" s="24" t="str">
        <f t="shared" si="74"/>
        <v/>
      </c>
      <c r="K1019" s="24">
        <f>IF(J1019&gt;900,_xlfn.XLOOKUP(ROUND(J1019,0),ELClassRimThickness!$B$1:$B$78,ELClassRimThickness!$C$1:$C$78,0,1,1),J1019)</f>
        <v>0</v>
      </c>
      <c r="L1019" s="24">
        <v>66</v>
      </c>
      <c r="M1019" s="24">
        <f>IF(L1019&gt;900,_xlfn.XLOOKUP(ROUND(L1019,0),ELClassRimThickness!$B$1:$B$78,ELClassRimThickness!$C$1:$C$78,0,1,1),L1019)</f>
        <v>66</v>
      </c>
      <c r="N1019" s="24">
        <v>66</v>
      </c>
      <c r="O1019" s="24">
        <f>IF(N1019&gt;900,_xlfn.XLOOKUP(ROUND(N1019,0),ELClassRimThickness!$B$1:$B$78,ELClassRimThickness!$C$1:$C$78,0,1,1),N1019)</f>
        <v>66</v>
      </c>
      <c r="P1019" s="24">
        <v>66</v>
      </c>
      <c r="Q1019" s="24">
        <f>IF(P1019&gt;900,_xlfn.XLOOKUP(ROUND(P1019,0),ELClassRimThickness!$B$1:$B$78,ELClassRimThickness!$C$1:$C$78,0,1,1),P1019)</f>
        <v>66</v>
      </c>
      <c r="S1019" s="24">
        <f>IF(R1019&gt;900,_xlfn.XLOOKUP(ROUND(R1019,0),ELClassRimThickness!$B$1:$B$78,ELClassRimThickness!$C$1:$C$78,0,1,1),R1019)</f>
        <v>0</v>
      </c>
      <c r="T1019" s="24">
        <v>66</v>
      </c>
      <c r="U1019" s="24">
        <f>IF(T1019&gt;900,_xlfn.XLOOKUP(ROUND(T1019,0),ELClassRimThickness!$B$1:$B$78,ELClassRimThickness!$C$1:$C$78,0,1,1),T1019)</f>
        <v>66</v>
      </c>
      <c r="V1019" s="24">
        <v>66</v>
      </c>
      <c r="W1019" s="24">
        <f>IF(V1019&gt;900,_xlfn.XLOOKUP(ROUND(V1019,0),ELClassRimThickness!$B$1:$B$78,ELClassRimThickness!$C$1:$C$78,0,1,1),V1019)</f>
        <v>66</v>
      </c>
      <c r="X1019" s="24">
        <v>66</v>
      </c>
      <c r="Y1019" s="24">
        <f>IF(X1019&gt;900,_xlfn.XLOOKUP(ROUND(X1019,0),ELClassRimThickness!$B$1:$B$78,ELClassRimThickness!$C$1:$C$78,0,1,1),X1019)</f>
        <v>66</v>
      </c>
      <c r="Z1019" s="24">
        <v>66</v>
      </c>
      <c r="AA1019" s="24">
        <f>IF(Z1019&gt;900,_xlfn.XLOOKUP(ROUND(Z1019,0),ELClassRimThickness!$B$1:$B$78,ELClassRimThickness!$C$1:$C$78,0,1,1),Z1019)</f>
        <v>66</v>
      </c>
      <c r="AB1019" s="24">
        <v>66</v>
      </c>
      <c r="AC1019" s="24">
        <f>IF(AB1019&gt;900,_xlfn.XLOOKUP(ROUND(AB1019,0),ELClassRimThickness!$B$1:$B$78,ELClassRimThickness!$C$1:$C$78,0,1,1),AB1019)</f>
        <v>66</v>
      </c>
      <c r="AD1019" s="24">
        <v>66</v>
      </c>
      <c r="AE1019" s="24">
        <f>IF(AD1019&gt;900,_xlfn.XLOOKUP(ROUND(AD1019,0),ELClassRimThickness!$B$1:$B$78,ELClassRimThickness!$C$1:$C$78,0,1,1),AD1019)</f>
        <v>66</v>
      </c>
      <c r="AF1019" s="24">
        <v>66</v>
      </c>
      <c r="AG1019" s="24">
        <f>IF(AF1019&gt;900,_xlfn.XLOOKUP(ROUND(AF1019,0),ELClassRimThickness!$B$1:$B$78,ELClassRimThickness!$C$1:$C$78,0,1,1),AF1019)</f>
        <v>66</v>
      </c>
      <c r="AH1019" s="24">
        <v>28</v>
      </c>
      <c r="AI1019" s="24">
        <v>28</v>
      </c>
      <c r="AJ1019" s="24">
        <v>29</v>
      </c>
      <c r="AK1019" s="24">
        <v>28</v>
      </c>
      <c r="AL1019" s="24">
        <v>28</v>
      </c>
      <c r="AM1019" s="24">
        <v>28</v>
      </c>
      <c r="AN1019" s="24">
        <v>28</v>
      </c>
      <c r="AO1019" s="24">
        <v>28</v>
      </c>
      <c r="AP1019" s="24">
        <v>28</v>
      </c>
      <c r="AQ1019" s="24">
        <v>28</v>
      </c>
      <c r="AR1019" s="24">
        <v>28</v>
      </c>
      <c r="AS1019" s="24">
        <v>28</v>
      </c>
      <c r="AT1019" s="24">
        <v>30</v>
      </c>
      <c r="AU1019" s="24">
        <v>29.5</v>
      </c>
      <c r="AV1019" s="24">
        <v>29.5</v>
      </c>
      <c r="AW1019" s="24">
        <v>29.5</v>
      </c>
      <c r="AX1019" s="24">
        <v>29.5</v>
      </c>
      <c r="AY1019" s="24">
        <v>29.5</v>
      </c>
      <c r="AZ1019" s="24">
        <v>30</v>
      </c>
      <c r="BA1019" s="24">
        <v>29.5</v>
      </c>
      <c r="BB1019" s="24">
        <v>30</v>
      </c>
      <c r="BC1019" s="24">
        <v>30</v>
      </c>
      <c r="BD1019" s="24">
        <v>29.5</v>
      </c>
      <c r="BE1019" s="24">
        <v>29.5</v>
      </c>
      <c r="BF1019" s="24">
        <v>0</v>
      </c>
      <c r="BG1019" s="24">
        <v>0</v>
      </c>
      <c r="BH1019" s="24">
        <v>0</v>
      </c>
      <c r="BI1019" s="24">
        <v>0</v>
      </c>
      <c r="BJ1019" s="24">
        <v>0</v>
      </c>
      <c r="BL1019" s="24">
        <v>0</v>
      </c>
      <c r="BM1019" s="24">
        <v>0</v>
      </c>
      <c r="BN1019" s="24">
        <v>0</v>
      </c>
      <c r="BO1019" s="24">
        <v>0</v>
      </c>
      <c r="BP1019" s="24">
        <v>0</v>
      </c>
      <c r="BQ1019" s="24">
        <v>0</v>
      </c>
      <c r="BR1019" s="24">
        <v>0</v>
      </c>
      <c r="BS1019" s="24">
        <v>0</v>
      </c>
      <c r="BT1019" s="24">
        <v>0</v>
      </c>
      <c r="BU1019" s="24">
        <v>0</v>
      </c>
      <c r="BV1019" s="24">
        <v>0</v>
      </c>
      <c r="BW1019" s="24">
        <v>0</v>
      </c>
      <c r="BX1019" s="24">
        <v>0</v>
      </c>
      <c r="BY1019" s="24">
        <v>0</v>
      </c>
      <c r="BZ1019" s="24">
        <v>0</v>
      </c>
      <c r="CB1019" s="24">
        <v>0</v>
      </c>
      <c r="CC1019" s="24">
        <v>0</v>
      </c>
      <c r="CD1019" s="24">
        <v>163</v>
      </c>
      <c r="CE1019" s="24">
        <v>160</v>
      </c>
      <c r="CF1019" s="24">
        <v>160</v>
      </c>
      <c r="CG1019" s="24">
        <v>160</v>
      </c>
      <c r="CH1019" s="24">
        <v>165</v>
      </c>
      <c r="CI1019" s="24">
        <v>160</v>
      </c>
      <c r="CO1019" s="34">
        <f t="shared" si="72"/>
        <v>2874425</v>
      </c>
    </row>
    <row r="1020" spans="1:93" ht="15" hidden="1">
      <c r="A1020" s="23" t="s">
        <v>168</v>
      </c>
      <c r="B1020" s="52">
        <v>42016</v>
      </c>
      <c r="C1020" s="25" t="str">
        <f t="shared" si="71"/>
        <v/>
      </c>
      <c r="G1020" s="24">
        <f t="shared" si="73"/>
        <v>200</v>
      </c>
      <c r="H1020" s="24">
        <v>2934950</v>
      </c>
      <c r="I1020" s="24" t="str">
        <f t="shared" si="74"/>
        <v/>
      </c>
      <c r="K1020" s="24">
        <f>IF(J1020&gt;900,_xlfn.XLOOKUP(ROUND(J1020,0),ELClassRimThickness!$B$1:$B$78,ELClassRimThickness!$C$1:$C$78,0,1,1),J1020)</f>
        <v>0</v>
      </c>
      <c r="L1020" s="24">
        <v>67</v>
      </c>
      <c r="M1020" s="24">
        <f>IF(L1020&gt;900,_xlfn.XLOOKUP(ROUND(L1020,0),ELClassRimThickness!$B$1:$B$78,ELClassRimThickness!$C$1:$C$78,0,1,1),L1020)</f>
        <v>67</v>
      </c>
      <c r="N1020" s="24">
        <v>66</v>
      </c>
      <c r="O1020" s="24">
        <f>IF(N1020&gt;900,_xlfn.XLOOKUP(ROUND(N1020,0),ELClassRimThickness!$B$1:$B$78,ELClassRimThickness!$C$1:$C$78,0,1,1),N1020)</f>
        <v>66</v>
      </c>
      <c r="P1020" s="24">
        <v>66</v>
      </c>
      <c r="Q1020" s="24">
        <f>IF(P1020&gt;900,_xlfn.XLOOKUP(ROUND(P1020,0),ELClassRimThickness!$B$1:$B$78,ELClassRimThickness!$C$1:$C$78,0,1,1),P1020)</f>
        <v>66</v>
      </c>
      <c r="S1020" s="24">
        <f>IF(R1020&gt;900,_xlfn.XLOOKUP(ROUND(R1020,0),ELClassRimThickness!$B$1:$B$78,ELClassRimThickness!$C$1:$C$78,0,1,1),R1020)</f>
        <v>0</v>
      </c>
      <c r="T1020" s="24">
        <v>66</v>
      </c>
      <c r="U1020" s="24">
        <f>IF(T1020&gt;900,_xlfn.XLOOKUP(ROUND(T1020,0),ELClassRimThickness!$B$1:$B$78,ELClassRimThickness!$C$1:$C$78,0,1,1),T1020)</f>
        <v>66</v>
      </c>
      <c r="V1020" s="24">
        <v>67</v>
      </c>
      <c r="W1020" s="24">
        <f>IF(V1020&gt;900,_xlfn.XLOOKUP(ROUND(V1020,0),ELClassRimThickness!$B$1:$B$78,ELClassRimThickness!$C$1:$C$78,0,1,1),V1020)</f>
        <v>67</v>
      </c>
      <c r="X1020" s="24">
        <v>67</v>
      </c>
      <c r="Y1020" s="24">
        <f>IF(X1020&gt;900,_xlfn.XLOOKUP(ROUND(X1020,0),ELClassRimThickness!$B$1:$B$78,ELClassRimThickness!$C$1:$C$78,0,1,1),X1020)</f>
        <v>67</v>
      </c>
      <c r="Z1020" s="24">
        <v>67</v>
      </c>
      <c r="AA1020" s="24">
        <f>IF(Z1020&gt;900,_xlfn.XLOOKUP(ROUND(Z1020,0),ELClassRimThickness!$B$1:$B$78,ELClassRimThickness!$C$1:$C$78,0,1,1),Z1020)</f>
        <v>67</v>
      </c>
      <c r="AB1020" s="24">
        <v>66</v>
      </c>
      <c r="AC1020" s="24">
        <f>IF(AB1020&gt;900,_xlfn.XLOOKUP(ROUND(AB1020,0),ELClassRimThickness!$B$1:$B$78,ELClassRimThickness!$C$1:$C$78,0,1,1),AB1020)</f>
        <v>66</v>
      </c>
      <c r="AD1020" s="24">
        <v>67</v>
      </c>
      <c r="AE1020" s="24">
        <f>IF(AD1020&gt;900,_xlfn.XLOOKUP(ROUND(AD1020,0),ELClassRimThickness!$B$1:$B$78,ELClassRimThickness!$C$1:$C$78,0,1,1),AD1020)</f>
        <v>67</v>
      </c>
      <c r="AF1020" s="24">
        <v>67</v>
      </c>
      <c r="AG1020" s="24">
        <f>IF(AF1020&gt;900,_xlfn.XLOOKUP(ROUND(AF1020,0),ELClassRimThickness!$B$1:$B$78,ELClassRimThickness!$C$1:$C$78,0,1,1),AF1020)</f>
        <v>67</v>
      </c>
      <c r="AH1020" s="24">
        <v>28</v>
      </c>
      <c r="AI1020" s="24">
        <v>28</v>
      </c>
      <c r="AJ1020" s="24">
        <v>28</v>
      </c>
      <c r="AK1020" s="24">
        <v>29</v>
      </c>
      <c r="AL1020" s="24">
        <v>28</v>
      </c>
      <c r="AM1020" s="24">
        <v>29</v>
      </c>
      <c r="AN1020" s="24">
        <v>28</v>
      </c>
      <c r="AO1020" s="24">
        <v>28</v>
      </c>
      <c r="AP1020" s="24">
        <v>28</v>
      </c>
      <c r="AQ1020" s="24">
        <v>28</v>
      </c>
      <c r="AR1020" s="24">
        <v>28</v>
      </c>
      <c r="AS1020" s="24">
        <v>27</v>
      </c>
      <c r="AT1020" s="24">
        <v>32</v>
      </c>
      <c r="AU1020" s="24">
        <v>30</v>
      </c>
      <c r="AV1020" s="24">
        <v>30</v>
      </c>
      <c r="AW1020" s="24">
        <v>31</v>
      </c>
      <c r="AX1020" s="24">
        <v>30</v>
      </c>
      <c r="AY1020" s="24">
        <v>31</v>
      </c>
      <c r="AZ1020" s="24">
        <v>31</v>
      </c>
      <c r="BA1020" s="24">
        <v>30</v>
      </c>
      <c r="BB1020" s="24">
        <v>30</v>
      </c>
      <c r="BC1020" s="24">
        <v>31</v>
      </c>
      <c r="BD1020" s="24">
        <v>29</v>
      </c>
      <c r="BE1020" s="24">
        <v>30</v>
      </c>
      <c r="BF1020" s="24">
        <v>0.8</v>
      </c>
      <c r="BG1020" s="24">
        <v>0.1</v>
      </c>
      <c r="BH1020" s="24">
        <v>0.6</v>
      </c>
      <c r="BI1020" s="24">
        <v>0.5</v>
      </c>
      <c r="BJ1020" s="24">
        <v>0.6</v>
      </c>
      <c r="BL1020" s="24">
        <v>0.8</v>
      </c>
      <c r="BM1020" s="24">
        <v>0.4</v>
      </c>
      <c r="BN1020" s="24">
        <v>0.4</v>
      </c>
      <c r="BO1020" s="24">
        <v>0.4</v>
      </c>
      <c r="BP1020" s="24">
        <v>0.2</v>
      </c>
      <c r="BQ1020" s="24">
        <v>0.2</v>
      </c>
      <c r="BR1020" s="24">
        <v>0</v>
      </c>
      <c r="BS1020" s="24">
        <v>0</v>
      </c>
      <c r="BT1020" s="24">
        <v>0</v>
      </c>
      <c r="BU1020" s="24">
        <v>0</v>
      </c>
      <c r="BV1020" s="24">
        <v>0</v>
      </c>
      <c r="BW1020" s="24">
        <v>0</v>
      </c>
      <c r="BX1020" s="24">
        <v>0</v>
      </c>
      <c r="BY1020" s="24">
        <v>0</v>
      </c>
      <c r="BZ1020" s="24">
        <v>0</v>
      </c>
      <c r="CB1020" s="24">
        <v>0</v>
      </c>
      <c r="CC1020" s="24">
        <v>0</v>
      </c>
      <c r="CD1020" s="24">
        <v>150</v>
      </c>
      <c r="CE1020" s="24">
        <v>150</v>
      </c>
      <c r="CF1020" s="24">
        <v>155</v>
      </c>
      <c r="CG1020" s="24">
        <v>155</v>
      </c>
      <c r="CH1020" s="24">
        <v>150</v>
      </c>
      <c r="CI1020" s="24">
        <v>150</v>
      </c>
      <c r="CO1020" s="34">
        <f t="shared" si="72"/>
        <v>2934950</v>
      </c>
    </row>
    <row r="1021" spans="1:93" ht="15" hidden="1">
      <c r="A1021" s="23" t="s">
        <v>168</v>
      </c>
      <c r="B1021" s="52">
        <v>42075</v>
      </c>
      <c r="C1021" s="25" t="str">
        <f t="shared" si="71"/>
        <v/>
      </c>
      <c r="G1021" s="24">
        <f t="shared" si="73"/>
        <v>59</v>
      </c>
      <c r="H1021" s="29">
        <v>2935211</v>
      </c>
      <c r="I1021" s="24" t="str">
        <f t="shared" si="74"/>
        <v/>
      </c>
      <c r="K1021" s="24">
        <f>IF(J1021&gt;900,_xlfn.XLOOKUP(ROUND(J1021,0),ELClassRimThickness!$B$1:$B$78,ELClassRimThickness!$C$1:$C$78,0,1,1),J1021)</f>
        <v>0</v>
      </c>
      <c r="L1021" s="24">
        <v>66</v>
      </c>
      <c r="M1021" s="24">
        <f>IF(L1021&gt;900,_xlfn.XLOOKUP(ROUND(L1021,0),ELClassRimThickness!$B$1:$B$78,ELClassRimThickness!$C$1:$C$78,0,1,1),L1021)</f>
        <v>66</v>
      </c>
      <c r="N1021" s="24">
        <v>67</v>
      </c>
      <c r="O1021" s="24">
        <f>IF(N1021&gt;900,_xlfn.XLOOKUP(ROUND(N1021,0),ELClassRimThickness!$B$1:$B$78,ELClassRimThickness!$C$1:$C$78,0,1,1),N1021)</f>
        <v>67</v>
      </c>
      <c r="P1021" s="24">
        <v>66</v>
      </c>
      <c r="Q1021" s="24">
        <f>IF(P1021&gt;900,_xlfn.XLOOKUP(ROUND(P1021,0),ELClassRimThickness!$B$1:$B$78,ELClassRimThickness!$C$1:$C$78,0,1,1),P1021)</f>
        <v>66</v>
      </c>
      <c r="S1021" s="24">
        <f>IF(R1021&gt;900,_xlfn.XLOOKUP(ROUND(R1021,0),ELClassRimThickness!$B$1:$B$78,ELClassRimThickness!$C$1:$C$78,0,1,1),R1021)</f>
        <v>0</v>
      </c>
      <c r="T1021" s="24">
        <v>67</v>
      </c>
      <c r="U1021" s="24">
        <f>IF(T1021&gt;900,_xlfn.XLOOKUP(ROUND(T1021,0),ELClassRimThickness!$B$1:$B$78,ELClassRimThickness!$C$1:$C$78,0,1,1),T1021)</f>
        <v>67</v>
      </c>
      <c r="V1021" s="24">
        <v>66</v>
      </c>
      <c r="W1021" s="24">
        <f>IF(V1021&gt;900,_xlfn.XLOOKUP(ROUND(V1021,0),ELClassRimThickness!$B$1:$B$78,ELClassRimThickness!$C$1:$C$78,0,1,1),V1021)</f>
        <v>66</v>
      </c>
      <c r="X1021" s="24">
        <v>66</v>
      </c>
      <c r="Y1021" s="24">
        <f>IF(X1021&gt;900,_xlfn.XLOOKUP(ROUND(X1021,0),ELClassRimThickness!$B$1:$B$78,ELClassRimThickness!$C$1:$C$78,0,1,1),X1021)</f>
        <v>66</v>
      </c>
      <c r="Z1021" s="24">
        <v>66</v>
      </c>
      <c r="AA1021" s="24">
        <f>IF(Z1021&gt;900,_xlfn.XLOOKUP(ROUND(Z1021,0),ELClassRimThickness!$B$1:$B$78,ELClassRimThickness!$C$1:$C$78,0,1,1),Z1021)</f>
        <v>66</v>
      </c>
      <c r="AB1021" s="24">
        <v>66</v>
      </c>
      <c r="AC1021" s="24">
        <f>IF(AB1021&gt;900,_xlfn.XLOOKUP(ROUND(AB1021,0),ELClassRimThickness!$B$1:$B$78,ELClassRimThickness!$C$1:$C$78,0,1,1),AB1021)</f>
        <v>66</v>
      </c>
      <c r="AD1021" s="24">
        <v>66</v>
      </c>
      <c r="AE1021" s="24">
        <f>IF(AD1021&gt;900,_xlfn.XLOOKUP(ROUND(AD1021,0),ELClassRimThickness!$B$1:$B$78,ELClassRimThickness!$C$1:$C$78,0,1,1),AD1021)</f>
        <v>66</v>
      </c>
      <c r="AF1021" s="24">
        <v>66</v>
      </c>
      <c r="AG1021" s="24">
        <f>IF(AF1021&gt;900,_xlfn.XLOOKUP(ROUND(AF1021,0),ELClassRimThickness!$B$1:$B$78,ELClassRimThickness!$C$1:$C$78,0,1,1),AF1021)</f>
        <v>66</v>
      </c>
      <c r="AH1021" s="24">
        <v>28</v>
      </c>
      <c r="AI1021" s="24">
        <v>28</v>
      </c>
      <c r="AJ1021" s="24">
        <v>28</v>
      </c>
      <c r="AK1021" s="24">
        <v>28</v>
      </c>
      <c r="AL1021" s="24">
        <v>28</v>
      </c>
      <c r="AM1021" s="24">
        <v>28</v>
      </c>
      <c r="AN1021" s="24">
        <v>28</v>
      </c>
      <c r="AO1021" s="24">
        <v>28</v>
      </c>
      <c r="AP1021" s="24">
        <v>28</v>
      </c>
      <c r="AQ1021" s="24">
        <v>28</v>
      </c>
      <c r="AR1021" s="24">
        <v>28</v>
      </c>
      <c r="AS1021" s="24">
        <v>28</v>
      </c>
      <c r="AT1021" s="24">
        <v>31</v>
      </c>
      <c r="AU1021" s="24">
        <v>30</v>
      </c>
      <c r="AV1021" s="24">
        <v>30.5</v>
      </c>
      <c r="AW1021" s="24">
        <v>31</v>
      </c>
      <c r="AX1021" s="24">
        <v>30</v>
      </c>
      <c r="AY1021" s="24">
        <v>30.5</v>
      </c>
      <c r="AZ1021" s="24">
        <v>31</v>
      </c>
      <c r="BA1021" s="24">
        <v>30</v>
      </c>
      <c r="BB1021" s="24">
        <v>30.5</v>
      </c>
      <c r="BC1021" s="24">
        <v>31</v>
      </c>
      <c r="BD1021" s="24">
        <v>30.5</v>
      </c>
      <c r="BE1021" s="24">
        <v>30.5</v>
      </c>
      <c r="BF1021" s="24">
        <v>1</v>
      </c>
      <c r="BG1021" s="24">
        <v>0.5</v>
      </c>
      <c r="BH1021" s="24">
        <v>0.5</v>
      </c>
      <c r="BI1021" s="24">
        <v>1</v>
      </c>
      <c r="BJ1021" s="24">
        <v>0.5</v>
      </c>
      <c r="BL1021" s="24">
        <v>1</v>
      </c>
      <c r="BM1021" s="24">
        <v>0.5</v>
      </c>
      <c r="BN1021" s="24">
        <v>1</v>
      </c>
      <c r="BO1021" s="24">
        <v>1</v>
      </c>
      <c r="BP1021" s="24">
        <v>0.5</v>
      </c>
      <c r="BQ1021" s="24">
        <v>1</v>
      </c>
      <c r="BR1021" s="24">
        <v>0</v>
      </c>
      <c r="BS1021" s="24">
        <v>0</v>
      </c>
      <c r="BT1021" s="24">
        <v>0</v>
      </c>
      <c r="BU1021" s="24">
        <v>0</v>
      </c>
      <c r="BV1021" s="24">
        <v>0</v>
      </c>
      <c r="BW1021" s="24">
        <v>0</v>
      </c>
      <c r="BX1021" s="24">
        <v>0</v>
      </c>
      <c r="BY1021" s="24">
        <v>0</v>
      </c>
      <c r="BZ1021" s="24">
        <v>0</v>
      </c>
      <c r="CB1021" s="24">
        <v>0</v>
      </c>
      <c r="CC1021" s="24">
        <v>0</v>
      </c>
      <c r="CD1021" s="24">
        <v>160</v>
      </c>
      <c r="CE1021" s="24">
        <v>160</v>
      </c>
      <c r="CF1021" s="24">
        <v>158</v>
      </c>
      <c r="CG1021" s="24">
        <v>150</v>
      </c>
      <c r="CH1021" s="24">
        <v>162</v>
      </c>
      <c r="CI1021" s="24">
        <v>158</v>
      </c>
      <c r="CO1021" s="34">
        <f t="shared" si="72"/>
        <v>2935211</v>
      </c>
    </row>
    <row r="1022" spans="1:93" ht="15" hidden="1">
      <c r="A1022" s="23" t="s">
        <v>168</v>
      </c>
      <c r="B1022" s="52">
        <v>42341</v>
      </c>
      <c r="C1022" s="25" t="str">
        <f t="shared" si="71"/>
        <v/>
      </c>
      <c r="G1022" s="24">
        <f t="shared" si="73"/>
        <v>266</v>
      </c>
      <c r="H1022" s="24">
        <v>2938912</v>
      </c>
      <c r="I1022" s="24" t="str">
        <f t="shared" si="74"/>
        <v/>
      </c>
      <c r="K1022" s="24">
        <f>IF(J1022&gt;900,_xlfn.XLOOKUP(ROUND(J1022,0),ELClassRimThickness!$B$1:$B$78,ELClassRimThickness!$C$1:$C$78,0,1,1),J1022)</f>
        <v>0</v>
      </c>
      <c r="L1022" s="24">
        <v>35</v>
      </c>
      <c r="M1022" s="24">
        <f>IF(L1022&gt;900,_xlfn.XLOOKUP(ROUND(L1022,0),ELClassRimThickness!$B$1:$B$78,ELClassRimThickness!$C$1:$C$78,0,1,1),L1022)</f>
        <v>35</v>
      </c>
      <c r="N1022" s="24">
        <v>35</v>
      </c>
      <c r="O1022" s="24">
        <f>IF(N1022&gt;900,_xlfn.XLOOKUP(ROUND(N1022,0),ELClassRimThickness!$B$1:$B$78,ELClassRimThickness!$C$1:$C$78,0,1,1),N1022)</f>
        <v>35</v>
      </c>
      <c r="P1022" s="24">
        <v>35</v>
      </c>
      <c r="Q1022" s="24">
        <f>IF(P1022&gt;900,_xlfn.XLOOKUP(ROUND(P1022,0),ELClassRimThickness!$B$1:$B$78,ELClassRimThickness!$C$1:$C$78,0,1,1),P1022)</f>
        <v>35</v>
      </c>
      <c r="S1022" s="24">
        <f>IF(R1022&gt;900,_xlfn.XLOOKUP(ROUND(R1022,0),ELClassRimThickness!$B$1:$B$78,ELClassRimThickness!$C$1:$C$78,0,1,1),R1022)</f>
        <v>0</v>
      </c>
      <c r="T1022" s="24">
        <v>35</v>
      </c>
      <c r="U1022" s="24">
        <f>IF(T1022&gt;900,_xlfn.XLOOKUP(ROUND(T1022,0),ELClassRimThickness!$B$1:$B$78,ELClassRimThickness!$C$1:$C$78,0,1,1),T1022)</f>
        <v>35</v>
      </c>
      <c r="V1022" s="24">
        <v>35</v>
      </c>
      <c r="W1022" s="24">
        <f>IF(V1022&gt;900,_xlfn.XLOOKUP(ROUND(V1022,0),ELClassRimThickness!$B$1:$B$78,ELClassRimThickness!$C$1:$C$78,0,1,1),V1022)</f>
        <v>35</v>
      </c>
      <c r="X1022" s="24">
        <v>35</v>
      </c>
      <c r="Y1022" s="24">
        <f>IF(X1022&gt;900,_xlfn.XLOOKUP(ROUND(X1022,0),ELClassRimThickness!$B$1:$B$78,ELClassRimThickness!$C$1:$C$78,0,1,1),X1022)</f>
        <v>35</v>
      </c>
      <c r="Z1022" s="24">
        <v>35</v>
      </c>
      <c r="AA1022" s="24">
        <f>IF(Z1022&gt;900,_xlfn.XLOOKUP(ROUND(Z1022,0),ELClassRimThickness!$B$1:$B$78,ELClassRimThickness!$C$1:$C$78,0,1,1),Z1022)</f>
        <v>35</v>
      </c>
      <c r="AB1022" s="24">
        <v>35</v>
      </c>
      <c r="AC1022" s="24">
        <f>IF(AB1022&gt;900,_xlfn.XLOOKUP(ROUND(AB1022,0),ELClassRimThickness!$B$1:$B$78,ELClassRimThickness!$C$1:$C$78,0,1,1),AB1022)</f>
        <v>35</v>
      </c>
      <c r="AD1022" s="24">
        <v>35</v>
      </c>
      <c r="AE1022" s="24">
        <f>IF(AD1022&gt;900,_xlfn.XLOOKUP(ROUND(AD1022,0),ELClassRimThickness!$B$1:$B$78,ELClassRimThickness!$C$1:$C$78,0,1,1),AD1022)</f>
        <v>35</v>
      </c>
      <c r="AF1022" s="24">
        <v>35</v>
      </c>
      <c r="AG1022" s="24">
        <f>IF(AF1022&gt;900,_xlfn.XLOOKUP(ROUND(AF1022,0),ELClassRimThickness!$B$1:$B$78,ELClassRimThickness!$C$1:$C$78,0,1,1),AF1022)</f>
        <v>35</v>
      </c>
      <c r="AH1022" s="24">
        <v>30.5</v>
      </c>
      <c r="AI1022" s="24">
        <v>27</v>
      </c>
      <c r="AJ1022" s="24">
        <v>30</v>
      </c>
      <c r="AK1022" s="24">
        <v>30.5</v>
      </c>
      <c r="AL1022" s="24">
        <v>28.5</v>
      </c>
      <c r="AM1022" s="24">
        <v>29</v>
      </c>
      <c r="AN1022" s="24">
        <v>31</v>
      </c>
      <c r="AO1022" s="24">
        <v>27</v>
      </c>
      <c r="AP1022" s="24">
        <v>30</v>
      </c>
      <c r="AQ1022" s="24">
        <v>31.5</v>
      </c>
      <c r="AR1022" s="24">
        <v>28.5</v>
      </c>
      <c r="AS1022" s="24">
        <v>29</v>
      </c>
      <c r="AT1022" s="24">
        <v>25</v>
      </c>
      <c r="AU1022" s="24">
        <v>25.5</v>
      </c>
      <c r="AV1022" s="24">
        <v>25</v>
      </c>
      <c r="AW1022" s="24">
        <v>27</v>
      </c>
      <c r="AX1022" s="24">
        <v>26</v>
      </c>
      <c r="AY1022" s="24">
        <v>25</v>
      </c>
      <c r="AZ1022" s="24">
        <v>25.5</v>
      </c>
      <c r="BA1022" s="24">
        <v>25</v>
      </c>
      <c r="BB1022" s="24">
        <v>26</v>
      </c>
      <c r="BC1022" s="24">
        <v>25.5</v>
      </c>
      <c r="BD1022" s="24">
        <v>25.5</v>
      </c>
      <c r="BE1022" s="24">
        <v>26</v>
      </c>
      <c r="BF1022" s="24">
        <v>0</v>
      </c>
      <c r="BG1022" s="24">
        <v>0</v>
      </c>
      <c r="BH1022" s="24">
        <v>0</v>
      </c>
      <c r="BI1022" s="24">
        <v>0</v>
      </c>
      <c r="BJ1022" s="24">
        <v>0</v>
      </c>
      <c r="BL1022" s="24">
        <v>0</v>
      </c>
      <c r="BM1022" s="24">
        <v>0</v>
      </c>
      <c r="BN1022" s="24">
        <v>0</v>
      </c>
      <c r="BO1022" s="24">
        <v>0</v>
      </c>
      <c r="BP1022" s="24">
        <v>0</v>
      </c>
      <c r="BQ1022" s="24">
        <v>0</v>
      </c>
      <c r="BR1022" s="24">
        <v>0</v>
      </c>
      <c r="BS1022" s="24">
        <v>0</v>
      </c>
      <c r="BT1022" s="24">
        <v>0</v>
      </c>
      <c r="BU1022" s="24">
        <v>0</v>
      </c>
      <c r="BV1022" s="24">
        <v>0</v>
      </c>
      <c r="BW1022" s="24">
        <v>0</v>
      </c>
      <c r="BX1022" s="24">
        <v>0</v>
      </c>
      <c r="BY1022" s="24">
        <v>0</v>
      </c>
      <c r="BZ1022" s="24">
        <v>0</v>
      </c>
      <c r="CB1022" s="24">
        <v>0</v>
      </c>
      <c r="CC1022" s="24">
        <v>0</v>
      </c>
      <c r="CD1022" s="24">
        <v>80</v>
      </c>
      <c r="CE1022" s="24">
        <v>80</v>
      </c>
      <c r="CF1022" s="24">
        <v>80</v>
      </c>
      <c r="CG1022" s="24">
        <v>80</v>
      </c>
      <c r="CH1022" s="24">
        <v>80</v>
      </c>
      <c r="CI1022" s="24">
        <v>80</v>
      </c>
      <c r="CO1022" s="34">
        <f t="shared" si="72"/>
        <v>2938912</v>
      </c>
    </row>
    <row r="1023" spans="1:93" ht="15" hidden="1">
      <c r="A1023" s="23" t="s">
        <v>168</v>
      </c>
      <c r="B1023" s="52">
        <v>42607</v>
      </c>
      <c r="C1023" s="25" t="str">
        <f t="shared" si="71"/>
        <v/>
      </c>
      <c r="G1023" s="24">
        <f t="shared" si="73"/>
        <v>266</v>
      </c>
      <c r="H1023" s="24">
        <v>2945015</v>
      </c>
      <c r="I1023" s="24" t="b">
        <f t="shared" si="74"/>
        <v>0</v>
      </c>
      <c r="K1023" s="24">
        <f>IF(J1023&gt;900,_xlfn.XLOOKUP(ROUND(J1023,0),ELClassRimThickness!$B$1:$B$78,ELClassRimThickness!$C$1:$C$78,0,1,1),J1023)</f>
        <v>0</v>
      </c>
      <c r="L1023" s="24">
        <v>35</v>
      </c>
      <c r="M1023" s="24">
        <f>IF(L1023&gt;900,_xlfn.XLOOKUP(ROUND(L1023,0),ELClassRimThickness!$B$1:$B$78,ELClassRimThickness!$C$1:$C$78,0,1,1),L1023)</f>
        <v>35</v>
      </c>
      <c r="N1023" s="24">
        <v>35</v>
      </c>
      <c r="O1023" s="24">
        <f>IF(N1023&gt;900,_xlfn.XLOOKUP(ROUND(N1023,0),ELClassRimThickness!$B$1:$B$78,ELClassRimThickness!$C$1:$C$78,0,1,1),N1023)</f>
        <v>35</v>
      </c>
      <c r="P1023" s="24">
        <v>35</v>
      </c>
      <c r="Q1023" s="24">
        <f>IF(P1023&gt;900,_xlfn.XLOOKUP(ROUND(P1023,0),ELClassRimThickness!$B$1:$B$78,ELClassRimThickness!$C$1:$C$78,0,1,1),P1023)</f>
        <v>35</v>
      </c>
      <c r="S1023" s="24">
        <f>IF(R1023&gt;900,_xlfn.XLOOKUP(ROUND(R1023,0),ELClassRimThickness!$B$1:$B$78,ELClassRimThickness!$C$1:$C$78,0,1,1),R1023)</f>
        <v>0</v>
      </c>
      <c r="T1023" s="24">
        <v>35</v>
      </c>
      <c r="U1023" s="24">
        <f>IF(T1023&gt;900,_xlfn.XLOOKUP(ROUND(T1023,0),ELClassRimThickness!$B$1:$B$78,ELClassRimThickness!$C$1:$C$78,0,1,1),T1023)</f>
        <v>35</v>
      </c>
      <c r="V1023" s="24">
        <v>35</v>
      </c>
      <c r="W1023" s="24">
        <f>IF(V1023&gt;900,_xlfn.XLOOKUP(ROUND(V1023,0),ELClassRimThickness!$B$1:$B$78,ELClassRimThickness!$C$1:$C$78,0,1,1),V1023)</f>
        <v>35</v>
      </c>
      <c r="X1023" s="24">
        <v>35</v>
      </c>
      <c r="Y1023" s="24">
        <f>IF(X1023&gt;900,_xlfn.XLOOKUP(ROUND(X1023,0),ELClassRimThickness!$B$1:$B$78,ELClassRimThickness!$C$1:$C$78,0,1,1),X1023)</f>
        <v>35</v>
      </c>
      <c r="Z1023" s="24">
        <v>35</v>
      </c>
      <c r="AA1023" s="24">
        <f>IF(Z1023&gt;900,_xlfn.XLOOKUP(ROUND(Z1023,0),ELClassRimThickness!$B$1:$B$78,ELClassRimThickness!$C$1:$C$78,0,1,1),Z1023)</f>
        <v>35</v>
      </c>
      <c r="AB1023" s="24">
        <v>35</v>
      </c>
      <c r="AC1023" s="24">
        <f>IF(AB1023&gt;900,_xlfn.XLOOKUP(ROUND(AB1023,0),ELClassRimThickness!$B$1:$B$78,ELClassRimThickness!$C$1:$C$78,0,1,1),AB1023)</f>
        <v>35</v>
      </c>
      <c r="AD1023" s="24">
        <v>35</v>
      </c>
      <c r="AE1023" s="24">
        <f>IF(AD1023&gt;900,_xlfn.XLOOKUP(ROUND(AD1023,0),ELClassRimThickness!$B$1:$B$78,ELClassRimThickness!$C$1:$C$78,0,1,1),AD1023)</f>
        <v>35</v>
      </c>
      <c r="AF1023" s="24">
        <v>35</v>
      </c>
      <c r="AG1023" s="24">
        <f>IF(AF1023&gt;900,_xlfn.XLOOKUP(ROUND(AF1023,0),ELClassRimThickness!$B$1:$B$78,ELClassRimThickness!$C$1:$C$78,0,1,1),AF1023)</f>
        <v>35</v>
      </c>
      <c r="AH1023" s="24">
        <v>28</v>
      </c>
      <c r="AI1023" s="24">
        <v>27</v>
      </c>
      <c r="AJ1023" s="24">
        <v>29.5</v>
      </c>
      <c r="AK1023" s="24">
        <v>29</v>
      </c>
      <c r="AL1023" s="24">
        <v>27.5</v>
      </c>
      <c r="AM1023" s="24">
        <v>28.5</v>
      </c>
      <c r="AN1023" s="24">
        <v>30</v>
      </c>
      <c r="AO1023" s="24">
        <v>27</v>
      </c>
      <c r="AP1023" s="24">
        <v>30</v>
      </c>
      <c r="AQ1023" s="24">
        <v>29</v>
      </c>
      <c r="AR1023" s="24">
        <v>28</v>
      </c>
      <c r="AS1023" s="24">
        <v>30</v>
      </c>
      <c r="AT1023" s="24">
        <v>29</v>
      </c>
      <c r="AU1023" s="24">
        <v>29</v>
      </c>
      <c r="AV1023" s="24">
        <v>29</v>
      </c>
      <c r="AW1023" s="24">
        <v>29</v>
      </c>
      <c r="AX1023" s="24">
        <v>29</v>
      </c>
      <c r="AY1023" s="24">
        <v>29</v>
      </c>
      <c r="AZ1023" s="24">
        <v>29</v>
      </c>
      <c r="BA1023" s="24">
        <v>29</v>
      </c>
      <c r="BB1023" s="24">
        <v>29</v>
      </c>
      <c r="BC1023" s="24">
        <v>29</v>
      </c>
      <c r="BD1023" s="24">
        <v>29</v>
      </c>
      <c r="BE1023" s="24">
        <v>29</v>
      </c>
      <c r="BF1023" s="24">
        <v>0</v>
      </c>
      <c r="BG1023" s="24">
        <v>0</v>
      </c>
      <c r="BH1023" s="24">
        <v>0</v>
      </c>
      <c r="BI1023" s="24">
        <v>0</v>
      </c>
      <c r="BJ1023" s="24">
        <v>0</v>
      </c>
      <c r="BL1023" s="24">
        <v>0</v>
      </c>
      <c r="BM1023" s="24">
        <v>0</v>
      </c>
      <c r="BN1023" s="24">
        <v>0</v>
      </c>
      <c r="BO1023" s="24">
        <v>0</v>
      </c>
      <c r="BP1023" s="24">
        <v>0</v>
      </c>
      <c r="BQ1023" s="24">
        <v>0</v>
      </c>
      <c r="BR1023" s="24">
        <v>0</v>
      </c>
      <c r="BS1023" s="24">
        <v>0</v>
      </c>
      <c r="BT1023" s="24">
        <v>0</v>
      </c>
      <c r="BU1023" s="24">
        <v>0</v>
      </c>
      <c r="BV1023" s="24">
        <v>0</v>
      </c>
      <c r="BW1023" s="24">
        <v>0</v>
      </c>
      <c r="BX1023" s="24">
        <v>0</v>
      </c>
      <c r="BY1023" s="24">
        <v>0</v>
      </c>
      <c r="BZ1023" s="24">
        <v>0</v>
      </c>
      <c r="CB1023" s="24">
        <v>0</v>
      </c>
      <c r="CC1023" s="24">
        <v>0</v>
      </c>
      <c r="CD1023" s="24">
        <v>80</v>
      </c>
      <c r="CE1023" s="24">
        <v>85</v>
      </c>
      <c r="CF1023" s="24">
        <v>80</v>
      </c>
      <c r="CG1023" s="24">
        <v>80</v>
      </c>
      <c r="CH1023" s="24">
        <v>85</v>
      </c>
      <c r="CI1023" s="24">
        <v>80</v>
      </c>
      <c r="CO1023" s="34">
        <f t="shared" si="72"/>
        <v>2945015</v>
      </c>
    </row>
    <row r="1024" spans="1:93" ht="15" hidden="1">
      <c r="A1024" s="23" t="s">
        <v>168</v>
      </c>
      <c r="B1024" s="52">
        <v>42682</v>
      </c>
      <c r="C1024" s="25" t="str">
        <f t="shared" si="71"/>
        <v/>
      </c>
      <c r="G1024" s="24">
        <f t="shared" si="73"/>
        <v>75</v>
      </c>
      <c r="H1024" s="27">
        <v>2362866</v>
      </c>
      <c r="I1024" s="24" t="str">
        <f t="shared" si="74"/>
        <v/>
      </c>
      <c r="K1024" s="24">
        <f>IF(J1024&gt;900,_xlfn.XLOOKUP(ROUND(J1024,0),ELClassRimThickness!$B$1:$B$78,ELClassRimThickness!$C$1:$C$78,0,1,1),J1024)</f>
        <v>0</v>
      </c>
      <c r="L1024" s="24">
        <v>945.9</v>
      </c>
      <c r="M1024" s="24">
        <f>IF(L1024&gt;900,_xlfn.XLOOKUP(ROUND(L1024,0),ELClassRimThickness!$B$1:$B$78,ELClassRimThickness!$C$1:$C$78,0,1,1),L1024)</f>
        <v>30</v>
      </c>
      <c r="N1024" s="24">
        <v>946.4</v>
      </c>
      <c r="O1024" s="24">
        <f>IF(N1024&gt;900,_xlfn.XLOOKUP(ROUND(N1024,0),ELClassRimThickness!$B$1:$B$78,ELClassRimThickness!$C$1:$C$78,0,1,1),N1024)</f>
        <v>30</v>
      </c>
      <c r="P1024" s="24">
        <v>947.4</v>
      </c>
      <c r="Q1024" s="24">
        <f>IF(P1024&gt;900,_xlfn.XLOOKUP(ROUND(P1024,0),ELClassRimThickness!$B$1:$B$78,ELClassRimThickness!$C$1:$C$78,0,1,1),P1024)</f>
        <v>30.5</v>
      </c>
      <c r="S1024" s="24">
        <f>IF(R1024&gt;900,_xlfn.XLOOKUP(ROUND(R1024,0),ELClassRimThickness!$B$1:$B$78,ELClassRimThickness!$C$1:$C$78,0,1,1),R1024)</f>
        <v>0</v>
      </c>
      <c r="T1024" s="24">
        <v>947.6</v>
      </c>
      <c r="U1024" s="24">
        <f>IF(T1024&gt;900,_xlfn.XLOOKUP(ROUND(T1024,0),ELClassRimThickness!$B$1:$B$78,ELClassRimThickness!$C$1:$C$78,0,1,1),T1024)</f>
        <v>31</v>
      </c>
      <c r="V1024" s="24">
        <v>947.1</v>
      </c>
      <c r="W1024" s="24">
        <f>IF(V1024&gt;900,_xlfn.XLOOKUP(ROUND(V1024,0),ELClassRimThickness!$B$1:$B$78,ELClassRimThickness!$C$1:$C$78,0,1,1),V1024)</f>
        <v>30.5</v>
      </c>
      <c r="X1024" s="24">
        <v>945.6</v>
      </c>
      <c r="Y1024" s="24">
        <f>IF(X1024&gt;900,_xlfn.XLOOKUP(ROUND(X1024,0),ELClassRimThickness!$B$1:$B$78,ELClassRimThickness!$C$1:$C$78,0,1,1),X1024)</f>
        <v>30</v>
      </c>
      <c r="Z1024" s="24">
        <v>947.6</v>
      </c>
      <c r="AA1024" s="24">
        <f>IF(Z1024&gt;900,_xlfn.XLOOKUP(ROUND(Z1024,0),ELClassRimThickness!$B$1:$B$78,ELClassRimThickness!$C$1:$C$78,0,1,1),Z1024)</f>
        <v>31</v>
      </c>
      <c r="AB1024" s="24">
        <v>948.1</v>
      </c>
      <c r="AC1024" s="24">
        <f>IF(AB1024&gt;900,_xlfn.XLOOKUP(ROUND(AB1024,0),ELClassRimThickness!$B$1:$B$78,ELClassRimThickness!$C$1:$C$78,0,1,1),AB1024)</f>
        <v>31</v>
      </c>
      <c r="AD1024" s="24">
        <v>947.2</v>
      </c>
      <c r="AE1024" s="24">
        <f>IF(AD1024&gt;900,_xlfn.XLOOKUP(ROUND(AD1024,0),ELClassRimThickness!$B$1:$B$78,ELClassRimThickness!$C$1:$C$78,0,1,1),AD1024)</f>
        <v>30.5</v>
      </c>
      <c r="AF1024" s="24">
        <v>948.1</v>
      </c>
      <c r="AG1024" s="24">
        <f>IF(AF1024&gt;900,_xlfn.XLOOKUP(ROUND(AF1024,0),ELClassRimThickness!$B$1:$B$78,ELClassRimThickness!$C$1:$C$78,0,1,1),AF1024)</f>
        <v>31</v>
      </c>
      <c r="AH1024" s="24">
        <v>28</v>
      </c>
      <c r="AI1024" s="24">
        <v>26</v>
      </c>
      <c r="AJ1024" s="24">
        <v>30</v>
      </c>
      <c r="AK1024" s="24">
        <v>27.5</v>
      </c>
      <c r="AL1024" s="24">
        <v>26.5</v>
      </c>
      <c r="AM1024" s="24">
        <v>28.5</v>
      </c>
      <c r="AN1024" s="24">
        <v>29</v>
      </c>
      <c r="AO1024" s="24">
        <v>27</v>
      </c>
      <c r="AP1024" s="24">
        <v>30</v>
      </c>
      <c r="AQ1024" s="24">
        <v>29</v>
      </c>
      <c r="AR1024" s="24">
        <v>27</v>
      </c>
      <c r="AS1024" s="24">
        <v>29</v>
      </c>
      <c r="AT1024" s="24">
        <v>29</v>
      </c>
      <c r="AU1024" s="24">
        <v>29.5</v>
      </c>
      <c r="AV1024" s="24">
        <v>29</v>
      </c>
      <c r="AW1024" s="24">
        <v>28.5</v>
      </c>
      <c r="AX1024" s="24">
        <v>29.5</v>
      </c>
      <c r="AY1024" s="24">
        <v>29</v>
      </c>
      <c r="AZ1024" s="24">
        <v>29</v>
      </c>
      <c r="BA1024" s="24">
        <v>28.5</v>
      </c>
      <c r="BB1024" s="24">
        <v>29</v>
      </c>
      <c r="BC1024" s="24">
        <v>28.5</v>
      </c>
      <c r="BD1024" s="24">
        <v>29</v>
      </c>
      <c r="BE1024" s="24">
        <v>28.5</v>
      </c>
      <c r="BF1024" s="24">
        <v>0.2</v>
      </c>
      <c r="BG1024" s="24">
        <v>0.1</v>
      </c>
      <c r="BH1024" s="24">
        <v>0.1</v>
      </c>
      <c r="BI1024" s="24">
        <v>0.2</v>
      </c>
      <c r="BJ1024" s="24">
        <v>0.2</v>
      </c>
      <c r="BL1024" s="24">
        <v>0.2</v>
      </c>
      <c r="BM1024" s="24">
        <v>0.1</v>
      </c>
      <c r="BN1024" s="24">
        <v>0.2</v>
      </c>
      <c r="BO1024" s="24">
        <v>0.1</v>
      </c>
      <c r="BP1024" s="24">
        <v>0.1</v>
      </c>
      <c r="BQ1024" s="24">
        <v>0.2</v>
      </c>
      <c r="BR1024" s="24">
        <v>0</v>
      </c>
      <c r="BS1024" s="24">
        <v>0</v>
      </c>
      <c r="BT1024" s="24">
        <v>0</v>
      </c>
      <c r="BU1024" s="24">
        <v>0</v>
      </c>
      <c r="BV1024" s="24">
        <v>0</v>
      </c>
      <c r="BW1024" s="24">
        <v>0</v>
      </c>
      <c r="BX1024" s="24">
        <v>0</v>
      </c>
      <c r="BY1024" s="24">
        <v>0</v>
      </c>
      <c r="BZ1024" s="24">
        <v>0</v>
      </c>
      <c r="CB1024" s="24">
        <v>0</v>
      </c>
      <c r="CC1024" s="24">
        <v>0</v>
      </c>
      <c r="CD1024" s="24">
        <v>122</v>
      </c>
      <c r="CE1024" s="24">
        <v>118</v>
      </c>
      <c r="CF1024" s="24">
        <v>122</v>
      </c>
      <c r="CG1024" s="24">
        <v>130</v>
      </c>
      <c r="CH1024" s="24">
        <v>130</v>
      </c>
      <c r="CI1024" s="24">
        <v>125</v>
      </c>
      <c r="CO1024" s="34">
        <f t="shared" si="72"/>
        <v>2362866</v>
      </c>
    </row>
    <row r="1025" spans="1:93" ht="15" hidden="1">
      <c r="A1025" s="23" t="s">
        <v>168</v>
      </c>
      <c r="B1025" s="52">
        <v>42800</v>
      </c>
      <c r="C1025" s="25" t="str">
        <f t="shared" si="71"/>
        <v/>
      </c>
      <c r="G1025" s="24">
        <f t="shared" si="73"/>
        <v>118</v>
      </c>
      <c r="H1025" s="29">
        <v>2374209</v>
      </c>
      <c r="I1025" s="24" t="str">
        <f t="shared" si="74"/>
        <v/>
      </c>
      <c r="K1025" s="24">
        <f>IF(J1025&gt;900,_xlfn.XLOOKUP(ROUND(J1025,0),ELClassRimThickness!$B$1:$B$78,ELClassRimThickness!$C$1:$C$78,0,1,1),J1025)</f>
        <v>0</v>
      </c>
      <c r="L1025" s="24">
        <v>33</v>
      </c>
      <c r="M1025" s="24">
        <f>IF(L1025&gt;900,_xlfn.XLOOKUP(ROUND(L1025,0),ELClassRimThickness!$B$1:$B$78,ELClassRimThickness!$C$1:$C$78,0,1,1),L1025)</f>
        <v>33</v>
      </c>
      <c r="N1025" s="24">
        <v>32</v>
      </c>
      <c r="O1025" s="24">
        <f>IF(N1025&gt;900,_xlfn.XLOOKUP(ROUND(N1025,0),ELClassRimThickness!$B$1:$B$78,ELClassRimThickness!$C$1:$C$78,0,1,1),N1025)</f>
        <v>32</v>
      </c>
      <c r="P1025" s="24">
        <v>31</v>
      </c>
      <c r="Q1025" s="24">
        <f>IF(P1025&gt;900,_xlfn.XLOOKUP(ROUND(P1025,0),ELClassRimThickness!$B$1:$B$78,ELClassRimThickness!$C$1:$C$78,0,1,1),P1025)</f>
        <v>31</v>
      </c>
      <c r="S1025" s="24">
        <f>IF(R1025&gt;900,_xlfn.XLOOKUP(ROUND(R1025,0),ELClassRimThickness!$B$1:$B$78,ELClassRimThickness!$C$1:$C$78,0,1,1),R1025)</f>
        <v>0</v>
      </c>
      <c r="T1025" s="24">
        <v>32</v>
      </c>
      <c r="U1025" s="24">
        <f>IF(T1025&gt;900,_xlfn.XLOOKUP(ROUND(T1025,0),ELClassRimThickness!$B$1:$B$78,ELClassRimThickness!$C$1:$C$78,0,1,1),T1025)</f>
        <v>32</v>
      </c>
      <c r="V1025" s="24">
        <v>33</v>
      </c>
      <c r="W1025" s="24">
        <f>IF(V1025&gt;900,_xlfn.XLOOKUP(ROUND(V1025,0),ELClassRimThickness!$B$1:$B$78,ELClassRimThickness!$C$1:$C$78,0,1,1),V1025)</f>
        <v>33</v>
      </c>
      <c r="X1025" s="24">
        <v>32</v>
      </c>
      <c r="Y1025" s="24">
        <f>IF(X1025&gt;900,_xlfn.XLOOKUP(ROUND(X1025,0),ELClassRimThickness!$B$1:$B$78,ELClassRimThickness!$C$1:$C$78,0,1,1),X1025)</f>
        <v>32</v>
      </c>
      <c r="Z1025" s="24">
        <v>32</v>
      </c>
      <c r="AA1025" s="24">
        <f>IF(Z1025&gt;900,_xlfn.XLOOKUP(ROUND(Z1025,0),ELClassRimThickness!$B$1:$B$78,ELClassRimThickness!$C$1:$C$78,0,1,1),Z1025)</f>
        <v>32</v>
      </c>
      <c r="AB1025" s="24">
        <v>32</v>
      </c>
      <c r="AC1025" s="24">
        <f>IF(AB1025&gt;900,_xlfn.XLOOKUP(ROUND(AB1025,0),ELClassRimThickness!$B$1:$B$78,ELClassRimThickness!$C$1:$C$78,0,1,1),AB1025)</f>
        <v>32</v>
      </c>
      <c r="AD1025" s="24">
        <v>32</v>
      </c>
      <c r="AE1025" s="24">
        <f>IF(AD1025&gt;900,_xlfn.XLOOKUP(ROUND(AD1025,0),ELClassRimThickness!$B$1:$B$78,ELClassRimThickness!$C$1:$C$78,0,1,1),AD1025)</f>
        <v>32</v>
      </c>
      <c r="AF1025" s="24">
        <v>32</v>
      </c>
      <c r="AG1025" s="24">
        <f>IF(AF1025&gt;900,_xlfn.XLOOKUP(ROUND(AF1025,0),ELClassRimThickness!$B$1:$B$78,ELClassRimThickness!$C$1:$C$78,0,1,1),AF1025)</f>
        <v>32</v>
      </c>
      <c r="AH1025" s="24">
        <v>26</v>
      </c>
      <c r="AI1025" s="24">
        <v>25</v>
      </c>
      <c r="AJ1025" s="24">
        <v>30</v>
      </c>
      <c r="AK1025" s="24">
        <v>28</v>
      </c>
      <c r="AL1025" s="24">
        <v>28</v>
      </c>
      <c r="AM1025" s="24">
        <v>28</v>
      </c>
      <c r="AN1025" s="24">
        <v>30</v>
      </c>
      <c r="AO1025" s="24">
        <v>26</v>
      </c>
      <c r="AP1025" s="24">
        <v>29</v>
      </c>
      <c r="AQ1025" s="24">
        <v>29</v>
      </c>
      <c r="AR1025" s="24">
        <v>27</v>
      </c>
      <c r="AS1025" s="24">
        <v>29</v>
      </c>
      <c r="AT1025" s="24">
        <v>28</v>
      </c>
      <c r="AU1025" s="24">
        <v>29</v>
      </c>
      <c r="AV1025" s="24">
        <v>29</v>
      </c>
      <c r="AW1025" s="24">
        <v>29</v>
      </c>
      <c r="AX1025" s="24">
        <v>29</v>
      </c>
      <c r="AY1025" s="24">
        <v>29</v>
      </c>
      <c r="AZ1025" s="24">
        <v>29</v>
      </c>
      <c r="BA1025" s="24">
        <v>29</v>
      </c>
      <c r="BB1025" s="24">
        <v>28</v>
      </c>
      <c r="BC1025" s="24">
        <v>29</v>
      </c>
      <c r="BD1025" s="24">
        <v>28</v>
      </c>
      <c r="BE1025" s="24">
        <v>29</v>
      </c>
      <c r="BF1025" s="24">
        <v>0.5</v>
      </c>
      <c r="BG1025" s="24">
        <v>0</v>
      </c>
      <c r="BH1025" s="24">
        <v>0</v>
      </c>
      <c r="BI1025" s="24">
        <v>0.5</v>
      </c>
      <c r="BJ1025" s="24">
        <v>0</v>
      </c>
      <c r="BL1025" s="24">
        <v>0.5</v>
      </c>
      <c r="BM1025" s="24">
        <v>0</v>
      </c>
      <c r="BN1025" s="24">
        <v>0</v>
      </c>
      <c r="BO1025" s="24">
        <v>0</v>
      </c>
      <c r="BP1025" s="24">
        <v>0</v>
      </c>
      <c r="BQ1025" s="24">
        <v>0.5</v>
      </c>
      <c r="BR1025" s="24">
        <v>0</v>
      </c>
      <c r="BS1025" s="24">
        <v>0</v>
      </c>
      <c r="BT1025" s="24">
        <v>0</v>
      </c>
      <c r="BU1025" s="24">
        <v>0</v>
      </c>
      <c r="BV1025" s="24">
        <v>0</v>
      </c>
      <c r="BW1025" s="24">
        <v>0</v>
      </c>
      <c r="BX1025" s="24">
        <v>0</v>
      </c>
      <c r="BY1025" s="24">
        <v>0</v>
      </c>
      <c r="BZ1025" s="24">
        <v>0</v>
      </c>
      <c r="CB1025" s="24">
        <v>0</v>
      </c>
      <c r="CC1025" s="24">
        <v>0</v>
      </c>
      <c r="CD1025" s="24">
        <v>110</v>
      </c>
      <c r="CE1025" s="24">
        <v>110</v>
      </c>
      <c r="CF1025" s="24">
        <v>110</v>
      </c>
      <c r="CG1025" s="24">
        <v>110</v>
      </c>
      <c r="CH1025" s="24">
        <v>110</v>
      </c>
      <c r="CI1025" s="24">
        <v>110</v>
      </c>
      <c r="CO1025" s="34">
        <f t="shared" si="72"/>
        <v>2374209</v>
      </c>
    </row>
    <row r="1026" spans="1:93" ht="15" hidden="1">
      <c r="A1026" s="23" t="s">
        <v>168</v>
      </c>
      <c r="B1026" s="52">
        <v>42852</v>
      </c>
      <c r="C1026" s="25" t="str">
        <f t="shared" ref="C1026:C1089" si="75">IF(B1026=B1027,TRUE,"")</f>
        <v/>
      </c>
      <c r="G1026" s="24">
        <f t="shared" si="73"/>
        <v>52</v>
      </c>
      <c r="H1026" s="24">
        <v>2378878</v>
      </c>
      <c r="I1026" s="24" t="b">
        <f t="shared" si="74"/>
        <v>0</v>
      </c>
      <c r="K1026" s="24">
        <f>IF(J1026&gt;900,_xlfn.XLOOKUP(ROUND(J1026,0),ELClassRimThickness!$B$1:$B$78,ELClassRimThickness!$C$1:$C$78,0,1,1),J1026)</f>
        <v>0</v>
      </c>
      <c r="L1026" s="24">
        <v>34</v>
      </c>
      <c r="M1026" s="24">
        <f>IF(L1026&gt;900,_xlfn.XLOOKUP(ROUND(L1026,0),ELClassRimThickness!$B$1:$B$78,ELClassRimThickness!$C$1:$C$78,0,1,1),L1026)</f>
        <v>34</v>
      </c>
      <c r="N1026" s="24">
        <v>38</v>
      </c>
      <c r="O1026" s="24">
        <f>IF(N1026&gt;900,_xlfn.XLOOKUP(ROUND(N1026,0),ELClassRimThickness!$B$1:$B$78,ELClassRimThickness!$C$1:$C$78,0,1,1),N1026)</f>
        <v>38</v>
      </c>
      <c r="P1026" s="24">
        <v>34</v>
      </c>
      <c r="Q1026" s="24">
        <f>IF(P1026&gt;900,_xlfn.XLOOKUP(ROUND(P1026,0),ELClassRimThickness!$B$1:$B$78,ELClassRimThickness!$C$1:$C$78,0,1,1),P1026)</f>
        <v>34</v>
      </c>
      <c r="S1026" s="24">
        <f>IF(R1026&gt;900,_xlfn.XLOOKUP(ROUND(R1026,0),ELClassRimThickness!$B$1:$B$78,ELClassRimThickness!$C$1:$C$78,0,1,1),R1026)</f>
        <v>0</v>
      </c>
      <c r="T1026" s="24">
        <v>34</v>
      </c>
      <c r="U1026" s="24">
        <f>IF(T1026&gt;900,_xlfn.XLOOKUP(ROUND(T1026,0),ELClassRimThickness!$B$1:$B$78,ELClassRimThickness!$C$1:$C$78,0,1,1),T1026)</f>
        <v>34</v>
      </c>
      <c r="V1026" s="24">
        <v>34</v>
      </c>
      <c r="W1026" s="24">
        <f>IF(V1026&gt;900,_xlfn.XLOOKUP(ROUND(V1026,0),ELClassRimThickness!$B$1:$B$78,ELClassRimThickness!$C$1:$C$78,0,1,1),V1026)</f>
        <v>34</v>
      </c>
      <c r="X1026" s="24">
        <v>35</v>
      </c>
      <c r="Y1026" s="24">
        <f>IF(X1026&gt;900,_xlfn.XLOOKUP(ROUND(X1026,0),ELClassRimThickness!$B$1:$B$78,ELClassRimThickness!$C$1:$C$78,0,1,1),X1026)</f>
        <v>35</v>
      </c>
      <c r="Z1026" s="24">
        <v>36</v>
      </c>
      <c r="AA1026" s="24">
        <f>IF(Z1026&gt;900,_xlfn.XLOOKUP(ROUND(Z1026,0),ELClassRimThickness!$B$1:$B$78,ELClassRimThickness!$C$1:$C$78,0,1,1),Z1026)</f>
        <v>36</v>
      </c>
      <c r="AB1026" s="24">
        <v>35</v>
      </c>
      <c r="AC1026" s="24">
        <f>IF(AB1026&gt;900,_xlfn.XLOOKUP(ROUND(AB1026,0),ELClassRimThickness!$B$1:$B$78,ELClassRimThickness!$C$1:$C$78,0,1,1),AB1026)</f>
        <v>35</v>
      </c>
      <c r="AD1026" s="24">
        <v>34</v>
      </c>
      <c r="AE1026" s="24">
        <f>IF(AD1026&gt;900,_xlfn.XLOOKUP(ROUND(AD1026,0),ELClassRimThickness!$B$1:$B$78,ELClassRimThickness!$C$1:$C$78,0,1,1),AD1026)</f>
        <v>34</v>
      </c>
      <c r="AF1026" s="24">
        <v>35</v>
      </c>
      <c r="AG1026" s="24">
        <f>IF(AF1026&gt;900,_xlfn.XLOOKUP(ROUND(AF1026,0),ELClassRimThickness!$B$1:$B$78,ELClassRimThickness!$C$1:$C$78,0,1,1),AF1026)</f>
        <v>35</v>
      </c>
      <c r="AH1026" s="24">
        <v>26</v>
      </c>
      <c r="AI1026" s="24">
        <v>25.5</v>
      </c>
      <c r="AJ1026" s="24">
        <v>27</v>
      </c>
      <c r="AK1026" s="24">
        <v>27.5</v>
      </c>
      <c r="AL1026" s="24">
        <v>27</v>
      </c>
      <c r="AM1026" s="24">
        <v>28</v>
      </c>
      <c r="AN1026" s="24">
        <v>29</v>
      </c>
      <c r="AO1026" s="24">
        <v>25.5</v>
      </c>
      <c r="AP1026" s="24">
        <v>27.5</v>
      </c>
      <c r="AQ1026" s="24">
        <v>28</v>
      </c>
      <c r="AR1026" s="24">
        <v>27</v>
      </c>
      <c r="AS1026" s="24">
        <v>28</v>
      </c>
      <c r="AT1026" s="24">
        <v>29</v>
      </c>
      <c r="AU1026" s="24">
        <v>30</v>
      </c>
      <c r="AV1026" s="24">
        <v>29</v>
      </c>
      <c r="AW1026" s="24">
        <v>29</v>
      </c>
      <c r="AX1026" s="24">
        <v>29.5</v>
      </c>
      <c r="AY1026" s="24">
        <v>29</v>
      </c>
      <c r="AZ1026" s="24">
        <v>29</v>
      </c>
      <c r="BA1026" s="24">
        <v>29</v>
      </c>
      <c r="BB1026" s="24">
        <v>29</v>
      </c>
      <c r="BC1026" s="24">
        <v>29</v>
      </c>
      <c r="BD1026" s="24">
        <v>29</v>
      </c>
      <c r="BE1026" s="24">
        <v>29.5</v>
      </c>
      <c r="BF1026" s="24">
        <v>0.5</v>
      </c>
      <c r="BG1026" s="24">
        <v>0.5</v>
      </c>
      <c r="BH1026" s="24">
        <v>0.5</v>
      </c>
      <c r="BI1026" s="24">
        <v>0.2</v>
      </c>
      <c r="BJ1026" s="24">
        <v>0.1</v>
      </c>
      <c r="BL1026" s="24">
        <v>0.5</v>
      </c>
      <c r="BM1026" s="24">
        <v>0.2</v>
      </c>
      <c r="BN1026" s="24">
        <v>0.5</v>
      </c>
      <c r="BO1026" s="24">
        <v>0.5</v>
      </c>
      <c r="BP1026" s="24">
        <v>0.1</v>
      </c>
      <c r="BQ1026" s="24">
        <v>0.5</v>
      </c>
      <c r="BR1026" s="24">
        <v>0.2</v>
      </c>
      <c r="BS1026" s="24">
        <v>0</v>
      </c>
      <c r="BT1026" s="24">
        <v>0</v>
      </c>
      <c r="BU1026" s="24">
        <v>0</v>
      </c>
      <c r="BV1026" s="24">
        <v>0</v>
      </c>
      <c r="BW1026" s="24">
        <v>0</v>
      </c>
      <c r="BX1026" s="24">
        <v>0</v>
      </c>
      <c r="BY1026" s="24">
        <v>0</v>
      </c>
      <c r="BZ1026" s="24">
        <v>0</v>
      </c>
      <c r="CB1026" s="24">
        <v>0.2</v>
      </c>
      <c r="CC1026" s="24">
        <v>0</v>
      </c>
      <c r="CD1026" s="24">
        <v>130</v>
      </c>
      <c r="CE1026" s="24">
        <v>130</v>
      </c>
      <c r="CF1026" s="24">
        <v>130</v>
      </c>
      <c r="CG1026" s="24">
        <v>130</v>
      </c>
      <c r="CH1026" s="24">
        <v>130</v>
      </c>
      <c r="CI1026" s="24">
        <v>120</v>
      </c>
      <c r="CO1026" s="34">
        <f t="shared" si="72"/>
        <v>2378878</v>
      </c>
    </row>
    <row r="1027" spans="1:93" ht="15" hidden="1">
      <c r="A1027" s="23" t="s">
        <v>168</v>
      </c>
      <c r="B1027" s="52">
        <v>43117</v>
      </c>
      <c r="C1027" s="25" t="str">
        <f t="shared" si="75"/>
        <v/>
      </c>
      <c r="G1027" s="24">
        <f t="shared" si="73"/>
        <v>265</v>
      </c>
      <c r="H1027" s="37"/>
      <c r="I1027" s="24" t="str">
        <f t="shared" si="74"/>
        <v/>
      </c>
      <c r="K1027" s="24">
        <f>IF(J1027&gt;900,_xlfn.XLOOKUP(ROUND(J1027,0),ELClassRimThickness!$B$1:$B$78,ELClassRimThickness!$C$1:$C$78,0,1,1),J1027)</f>
        <v>0</v>
      </c>
      <c r="L1027" s="24">
        <v>33</v>
      </c>
      <c r="M1027" s="24">
        <f>IF(L1027&gt;900,_xlfn.XLOOKUP(ROUND(L1027,0),ELClassRimThickness!$B$1:$B$78,ELClassRimThickness!$C$1:$C$78,0,1,1),L1027)</f>
        <v>33</v>
      </c>
      <c r="N1027" s="24">
        <v>32</v>
      </c>
      <c r="O1027" s="24">
        <f>IF(N1027&gt;900,_xlfn.XLOOKUP(ROUND(N1027,0),ELClassRimThickness!$B$1:$B$78,ELClassRimThickness!$C$1:$C$78,0,1,1),N1027)</f>
        <v>32</v>
      </c>
      <c r="P1027" s="24">
        <v>32</v>
      </c>
      <c r="Q1027" s="24">
        <f>IF(P1027&gt;900,_xlfn.XLOOKUP(ROUND(P1027,0),ELClassRimThickness!$B$1:$B$78,ELClassRimThickness!$C$1:$C$78,0,1,1),P1027)</f>
        <v>32</v>
      </c>
      <c r="S1027" s="24">
        <f>IF(R1027&gt;900,_xlfn.XLOOKUP(ROUND(R1027,0),ELClassRimThickness!$B$1:$B$78,ELClassRimThickness!$C$1:$C$78,0,1,1),R1027)</f>
        <v>0</v>
      </c>
      <c r="T1027" s="24">
        <v>34</v>
      </c>
      <c r="U1027" s="24">
        <f>IF(T1027&gt;900,_xlfn.XLOOKUP(ROUND(T1027,0),ELClassRimThickness!$B$1:$B$78,ELClassRimThickness!$C$1:$C$78,0,1,1),T1027)</f>
        <v>34</v>
      </c>
      <c r="V1027" s="24">
        <v>32</v>
      </c>
      <c r="W1027" s="24">
        <f>IF(V1027&gt;900,_xlfn.XLOOKUP(ROUND(V1027,0),ELClassRimThickness!$B$1:$B$78,ELClassRimThickness!$C$1:$C$78,0,1,1),V1027)</f>
        <v>32</v>
      </c>
      <c r="X1027" s="24">
        <v>35</v>
      </c>
      <c r="Y1027" s="24">
        <f>IF(X1027&gt;900,_xlfn.XLOOKUP(ROUND(X1027,0),ELClassRimThickness!$B$1:$B$78,ELClassRimThickness!$C$1:$C$78,0,1,1),X1027)</f>
        <v>35</v>
      </c>
      <c r="Z1027" s="24">
        <v>32</v>
      </c>
      <c r="AA1027" s="24">
        <f>IF(Z1027&gt;900,_xlfn.XLOOKUP(ROUND(Z1027,0),ELClassRimThickness!$B$1:$B$78,ELClassRimThickness!$C$1:$C$78,0,1,1),Z1027)</f>
        <v>32</v>
      </c>
      <c r="AB1027" s="24">
        <v>32</v>
      </c>
      <c r="AC1027" s="24">
        <f>IF(AB1027&gt;900,_xlfn.XLOOKUP(ROUND(AB1027,0),ELClassRimThickness!$B$1:$B$78,ELClassRimThickness!$C$1:$C$78,0,1,1),AB1027)</f>
        <v>32</v>
      </c>
      <c r="AD1027" s="24">
        <v>35</v>
      </c>
      <c r="AE1027" s="24">
        <f>IF(AD1027&gt;900,_xlfn.XLOOKUP(ROUND(AD1027,0),ELClassRimThickness!$B$1:$B$78,ELClassRimThickness!$C$1:$C$78,0,1,1),AD1027)</f>
        <v>35</v>
      </c>
      <c r="AF1027" s="24">
        <v>34</v>
      </c>
      <c r="AG1027" s="24">
        <f>IF(AF1027&gt;900,_xlfn.XLOOKUP(ROUND(AF1027,0),ELClassRimThickness!$B$1:$B$78,ELClassRimThickness!$C$1:$C$78,0,1,1),AF1027)</f>
        <v>34</v>
      </c>
      <c r="AH1027" s="24">
        <v>27</v>
      </c>
      <c r="AI1027" s="24">
        <v>25</v>
      </c>
      <c r="AJ1027" s="24">
        <v>29</v>
      </c>
      <c r="AK1027" s="24">
        <v>27</v>
      </c>
      <c r="AL1027" s="24">
        <v>27</v>
      </c>
      <c r="AM1027" s="24">
        <v>27</v>
      </c>
      <c r="AN1027" s="24">
        <v>29</v>
      </c>
      <c r="AO1027" s="24">
        <v>26</v>
      </c>
      <c r="AP1027" s="24">
        <v>30</v>
      </c>
      <c r="AQ1027" s="24">
        <v>29</v>
      </c>
      <c r="AR1027" s="24">
        <v>27</v>
      </c>
      <c r="AS1027" s="24">
        <v>31</v>
      </c>
      <c r="AT1027" s="24">
        <v>31</v>
      </c>
      <c r="AU1027" s="24">
        <v>30</v>
      </c>
      <c r="AV1027" s="24">
        <v>30</v>
      </c>
      <c r="AW1027" s="24">
        <v>30</v>
      </c>
      <c r="AX1027" s="24">
        <v>30</v>
      </c>
      <c r="AY1027" s="24">
        <v>29</v>
      </c>
      <c r="AZ1027" s="24">
        <v>30</v>
      </c>
      <c r="BA1027" s="24">
        <v>30</v>
      </c>
      <c r="BB1027" s="24">
        <v>30</v>
      </c>
      <c r="BC1027" s="24">
        <v>30</v>
      </c>
      <c r="BD1027" s="24">
        <v>30</v>
      </c>
      <c r="BE1027" s="24">
        <v>29</v>
      </c>
      <c r="BF1027" s="24">
        <v>2</v>
      </c>
      <c r="BG1027" s="24">
        <v>1.5</v>
      </c>
      <c r="BH1027" s="24">
        <v>1.5</v>
      </c>
      <c r="BI1027" s="24">
        <v>2</v>
      </c>
      <c r="BJ1027" s="24">
        <v>1</v>
      </c>
      <c r="BL1027" s="24">
        <v>2</v>
      </c>
      <c r="BM1027" s="24">
        <v>1.5</v>
      </c>
      <c r="BN1027" s="24">
        <v>1.5</v>
      </c>
      <c r="BO1027" s="24">
        <v>2</v>
      </c>
      <c r="BP1027" s="24">
        <v>1</v>
      </c>
      <c r="BQ1027" s="24">
        <v>0</v>
      </c>
      <c r="BR1027" s="24">
        <v>0.5</v>
      </c>
      <c r="BS1027" s="24">
        <v>0</v>
      </c>
      <c r="BT1027" s="24">
        <v>0</v>
      </c>
      <c r="BU1027" s="24">
        <v>0.5</v>
      </c>
      <c r="BV1027" s="24">
        <v>0</v>
      </c>
      <c r="BW1027" s="24">
        <v>0</v>
      </c>
      <c r="BX1027" s="24">
        <v>0.5</v>
      </c>
      <c r="BY1027" s="24">
        <v>0</v>
      </c>
      <c r="BZ1027" s="24">
        <v>0</v>
      </c>
      <c r="CB1027" s="24">
        <v>0</v>
      </c>
      <c r="CC1027" s="24">
        <v>0</v>
      </c>
      <c r="CD1027" s="24">
        <v>100</v>
      </c>
      <c r="CE1027" s="24">
        <v>100</v>
      </c>
      <c r="CF1027" s="24">
        <v>100</v>
      </c>
      <c r="CG1027" s="24">
        <v>100</v>
      </c>
      <c r="CH1027" s="24">
        <v>100</v>
      </c>
      <c r="CI1027" s="24">
        <v>100</v>
      </c>
      <c r="CO1027" s="34">
        <f t="shared" ref="CO1027:CO1090" si="76">IF(H1027="",(H1028-H1027)/(G1028+G1030)*G1028+H1027,H1027)</f>
        <v>0</v>
      </c>
    </row>
    <row r="1028" spans="1:93" ht="15" hidden="1">
      <c r="A1028" s="23" t="s">
        <v>168</v>
      </c>
      <c r="B1028" s="52">
        <v>43181</v>
      </c>
      <c r="C1028" s="25" t="str">
        <f t="shared" si="75"/>
        <v/>
      </c>
      <c r="G1028" s="24">
        <f t="shared" si="73"/>
        <v>64</v>
      </c>
      <c r="H1028" s="36"/>
      <c r="I1028" s="24" t="str">
        <f t="shared" si="74"/>
        <v/>
      </c>
      <c r="K1028" s="24">
        <f>IF(J1028&gt;900,_xlfn.XLOOKUP(ROUND(J1028,0),ELClassRimThickness!$B$1:$B$78,ELClassRimThickness!$C$1:$C$78,0,1,1),J1028)</f>
        <v>0</v>
      </c>
      <c r="L1028" s="24">
        <v>31</v>
      </c>
      <c r="M1028" s="24">
        <f>IF(L1028&gt;900,_xlfn.XLOOKUP(ROUND(L1028,0),ELClassRimThickness!$B$1:$B$78,ELClassRimThickness!$C$1:$C$78,0,1,1),L1028)</f>
        <v>31</v>
      </c>
      <c r="N1028" s="24">
        <v>30</v>
      </c>
      <c r="O1028" s="24">
        <f>IF(N1028&gt;900,_xlfn.XLOOKUP(ROUND(N1028,0),ELClassRimThickness!$B$1:$B$78,ELClassRimThickness!$C$1:$C$78,0,1,1),N1028)</f>
        <v>30</v>
      </c>
      <c r="P1028" s="24">
        <v>30</v>
      </c>
      <c r="Q1028" s="24">
        <f>IF(P1028&gt;900,_xlfn.XLOOKUP(ROUND(P1028,0),ELClassRimThickness!$B$1:$B$78,ELClassRimThickness!$C$1:$C$78,0,1,1),P1028)</f>
        <v>30</v>
      </c>
      <c r="S1028" s="24">
        <f>IF(R1028&gt;900,_xlfn.XLOOKUP(ROUND(R1028,0),ELClassRimThickness!$B$1:$B$78,ELClassRimThickness!$C$1:$C$78,0,1,1),R1028)</f>
        <v>0</v>
      </c>
      <c r="T1028" s="24">
        <v>31</v>
      </c>
      <c r="U1028" s="24">
        <f>IF(T1028&gt;900,_xlfn.XLOOKUP(ROUND(T1028,0),ELClassRimThickness!$B$1:$B$78,ELClassRimThickness!$C$1:$C$78,0,1,1),T1028)</f>
        <v>31</v>
      </c>
      <c r="V1028" s="24">
        <v>30</v>
      </c>
      <c r="W1028" s="24">
        <f>IF(V1028&gt;900,_xlfn.XLOOKUP(ROUND(V1028,0),ELClassRimThickness!$B$1:$B$78,ELClassRimThickness!$C$1:$C$78,0,1,1),V1028)</f>
        <v>30</v>
      </c>
      <c r="X1028" s="24">
        <v>30</v>
      </c>
      <c r="Y1028" s="24">
        <f>IF(X1028&gt;900,_xlfn.XLOOKUP(ROUND(X1028,0),ELClassRimThickness!$B$1:$B$78,ELClassRimThickness!$C$1:$C$78,0,1,1),X1028)</f>
        <v>30</v>
      </c>
      <c r="Z1028" s="24">
        <v>31</v>
      </c>
      <c r="AA1028" s="24">
        <f>IF(Z1028&gt;900,_xlfn.XLOOKUP(ROUND(Z1028,0),ELClassRimThickness!$B$1:$B$78,ELClassRimThickness!$C$1:$C$78,0,1,1),Z1028)</f>
        <v>31</v>
      </c>
      <c r="AB1028" s="24">
        <v>31</v>
      </c>
      <c r="AC1028" s="24">
        <f>IF(AB1028&gt;900,_xlfn.XLOOKUP(ROUND(AB1028,0),ELClassRimThickness!$B$1:$B$78,ELClassRimThickness!$C$1:$C$78,0,1,1),AB1028)</f>
        <v>31</v>
      </c>
      <c r="AD1028" s="24">
        <v>31</v>
      </c>
      <c r="AE1028" s="24">
        <f>IF(AD1028&gt;900,_xlfn.XLOOKUP(ROUND(AD1028,0),ELClassRimThickness!$B$1:$B$78,ELClassRimThickness!$C$1:$C$78,0,1,1),AD1028)</f>
        <v>31</v>
      </c>
      <c r="AF1028" s="24">
        <v>31</v>
      </c>
      <c r="AG1028" s="24">
        <f>IF(AF1028&gt;900,_xlfn.XLOOKUP(ROUND(AF1028,0),ELClassRimThickness!$B$1:$B$78,ELClassRimThickness!$C$1:$C$78,0,1,1),AF1028)</f>
        <v>31</v>
      </c>
      <c r="AH1028" s="24">
        <v>26</v>
      </c>
      <c r="AI1028" s="24">
        <v>26</v>
      </c>
      <c r="AJ1028" s="24">
        <v>29</v>
      </c>
      <c r="AK1028" s="24">
        <v>27</v>
      </c>
      <c r="AL1028" s="24">
        <v>31</v>
      </c>
      <c r="AM1028" s="24">
        <v>28</v>
      </c>
      <c r="AN1028" s="24">
        <v>28</v>
      </c>
      <c r="AO1028" s="24">
        <v>26</v>
      </c>
      <c r="AP1028" s="24">
        <v>30</v>
      </c>
      <c r="AQ1028" s="24">
        <v>28</v>
      </c>
      <c r="AR1028" s="24">
        <v>26</v>
      </c>
      <c r="AS1028" s="24">
        <v>29</v>
      </c>
      <c r="AT1028" s="24">
        <v>32</v>
      </c>
      <c r="AU1028" s="24">
        <v>30</v>
      </c>
      <c r="AV1028" s="24">
        <v>30</v>
      </c>
      <c r="AW1028" s="24">
        <v>30</v>
      </c>
      <c r="AX1028" s="24">
        <v>26</v>
      </c>
      <c r="AY1028" s="24">
        <v>30</v>
      </c>
      <c r="AZ1028" s="24">
        <v>31</v>
      </c>
      <c r="BA1028" s="24">
        <v>30</v>
      </c>
      <c r="BB1028" s="24">
        <v>30</v>
      </c>
      <c r="BC1028" s="24">
        <v>30</v>
      </c>
      <c r="BD1028" s="24">
        <v>30</v>
      </c>
      <c r="BE1028" s="24">
        <v>30</v>
      </c>
      <c r="BF1028" s="24">
        <v>0.2</v>
      </c>
      <c r="BG1028" s="24">
        <v>0.2</v>
      </c>
      <c r="BH1028" s="24">
        <v>0.2</v>
      </c>
      <c r="BI1028" s="24">
        <v>0.5</v>
      </c>
      <c r="BJ1028" s="24">
        <v>0.2</v>
      </c>
      <c r="BL1028" s="24">
        <v>1</v>
      </c>
      <c r="BM1028" s="24">
        <v>0</v>
      </c>
      <c r="BN1028" s="24">
        <v>0.2</v>
      </c>
      <c r="BO1028" s="24">
        <v>0.2</v>
      </c>
      <c r="BP1028" s="24">
        <v>0</v>
      </c>
      <c r="BQ1028" s="24">
        <v>0.5</v>
      </c>
      <c r="BR1028" s="24">
        <v>0</v>
      </c>
      <c r="BS1028" s="24">
        <v>0</v>
      </c>
      <c r="BT1028" s="24">
        <v>0</v>
      </c>
      <c r="BU1028" s="24">
        <v>1</v>
      </c>
      <c r="BV1028" s="24">
        <v>0</v>
      </c>
      <c r="BW1028" s="24">
        <v>0</v>
      </c>
      <c r="BX1028" s="24">
        <v>0</v>
      </c>
      <c r="BY1028" s="24">
        <v>0</v>
      </c>
      <c r="BZ1028" s="24">
        <v>0</v>
      </c>
      <c r="CB1028" s="24">
        <v>0</v>
      </c>
      <c r="CC1028" s="24">
        <v>0</v>
      </c>
      <c r="CD1028" s="24">
        <v>125</v>
      </c>
      <c r="CE1028" s="24">
        <v>125</v>
      </c>
      <c r="CF1028" s="24">
        <v>130</v>
      </c>
      <c r="CG1028" s="24">
        <v>126</v>
      </c>
      <c r="CH1028" s="24">
        <v>120</v>
      </c>
      <c r="CI1028" s="24">
        <v>120</v>
      </c>
      <c r="CO1028" s="34">
        <f t="shared" si="76"/>
        <v>0</v>
      </c>
    </row>
    <row r="1029" spans="1:93" ht="15" hidden="1">
      <c r="A1029" s="23" t="s">
        <v>168</v>
      </c>
      <c r="B1029" s="52">
        <v>43278</v>
      </c>
      <c r="C1029" s="25" t="str">
        <f t="shared" si="75"/>
        <v/>
      </c>
      <c r="G1029" s="24">
        <f t="shared" si="73"/>
        <v>97</v>
      </c>
      <c r="H1029" s="37"/>
      <c r="I1029" s="24" t="str">
        <f t="shared" si="74"/>
        <v/>
      </c>
      <c r="K1029" s="24">
        <f>IF(J1029&gt;900,_xlfn.XLOOKUP(ROUND(J1029,0),ELClassRimThickness!$B$1:$B$78,ELClassRimThickness!$C$1:$C$78,0,1,1),J1029)</f>
        <v>0</v>
      </c>
      <c r="L1029" s="24">
        <v>32</v>
      </c>
      <c r="M1029" s="24">
        <f>IF(L1029&gt;900,_xlfn.XLOOKUP(ROUND(L1029,0),ELClassRimThickness!$B$1:$B$78,ELClassRimThickness!$C$1:$C$78,0,1,1),L1029)</f>
        <v>32</v>
      </c>
      <c r="N1029" s="24">
        <v>30</v>
      </c>
      <c r="O1029" s="24">
        <f>IF(N1029&gt;900,_xlfn.XLOOKUP(ROUND(N1029,0),ELClassRimThickness!$B$1:$B$78,ELClassRimThickness!$C$1:$C$78,0,1,1),N1029)</f>
        <v>30</v>
      </c>
      <c r="P1029" s="24">
        <v>31</v>
      </c>
      <c r="Q1029" s="24">
        <f>IF(P1029&gt;900,_xlfn.XLOOKUP(ROUND(P1029,0),ELClassRimThickness!$B$1:$B$78,ELClassRimThickness!$C$1:$C$78,0,1,1),P1029)</f>
        <v>31</v>
      </c>
      <c r="S1029" s="24">
        <f>IF(R1029&gt;900,_xlfn.XLOOKUP(ROUND(R1029,0),ELClassRimThickness!$B$1:$B$78,ELClassRimThickness!$C$1:$C$78,0,1,1),R1029)</f>
        <v>0</v>
      </c>
      <c r="T1029" s="24">
        <v>31</v>
      </c>
      <c r="U1029" s="24">
        <f>IF(T1029&gt;900,_xlfn.XLOOKUP(ROUND(T1029,0),ELClassRimThickness!$B$1:$B$78,ELClassRimThickness!$C$1:$C$78,0,1,1),T1029)</f>
        <v>31</v>
      </c>
      <c r="V1029" s="24">
        <v>31</v>
      </c>
      <c r="W1029" s="24">
        <f>IF(V1029&gt;900,_xlfn.XLOOKUP(ROUND(V1029,0),ELClassRimThickness!$B$1:$B$78,ELClassRimThickness!$C$1:$C$78,0,1,1),V1029)</f>
        <v>31</v>
      </c>
      <c r="X1029" s="24">
        <v>33</v>
      </c>
      <c r="Y1029" s="24">
        <f>IF(X1029&gt;900,_xlfn.XLOOKUP(ROUND(X1029,0),ELClassRimThickness!$B$1:$B$78,ELClassRimThickness!$C$1:$C$78,0,1,1),X1029)</f>
        <v>33</v>
      </c>
      <c r="Z1029" s="24">
        <v>30</v>
      </c>
      <c r="AA1029" s="24">
        <f>IF(Z1029&gt;900,_xlfn.XLOOKUP(ROUND(Z1029,0),ELClassRimThickness!$B$1:$B$78,ELClassRimThickness!$C$1:$C$78,0,1,1),Z1029)</f>
        <v>30</v>
      </c>
      <c r="AB1029" s="24">
        <v>29</v>
      </c>
      <c r="AC1029" s="24">
        <f>IF(AB1029&gt;900,_xlfn.XLOOKUP(ROUND(AB1029,0),ELClassRimThickness!$B$1:$B$78,ELClassRimThickness!$C$1:$C$78,0,1,1),AB1029)</f>
        <v>29</v>
      </c>
      <c r="AD1029" s="24">
        <v>32</v>
      </c>
      <c r="AE1029" s="24">
        <f>IF(AD1029&gt;900,_xlfn.XLOOKUP(ROUND(AD1029,0),ELClassRimThickness!$B$1:$B$78,ELClassRimThickness!$C$1:$C$78,0,1,1),AD1029)</f>
        <v>32</v>
      </c>
      <c r="AF1029" s="24">
        <v>31</v>
      </c>
      <c r="AG1029" s="24">
        <f>IF(AF1029&gt;900,_xlfn.XLOOKUP(ROUND(AF1029,0),ELClassRimThickness!$B$1:$B$78,ELClassRimThickness!$C$1:$C$78,0,1,1),AF1029)</f>
        <v>31</v>
      </c>
      <c r="AH1029" s="24">
        <v>26</v>
      </c>
      <c r="AI1029" s="24">
        <v>25</v>
      </c>
      <c r="AJ1029" s="24">
        <v>30</v>
      </c>
      <c r="AK1029" s="24">
        <v>27</v>
      </c>
      <c r="AL1029" s="24">
        <v>26</v>
      </c>
      <c r="AM1029" s="24">
        <v>28</v>
      </c>
      <c r="AN1029" s="24">
        <v>29</v>
      </c>
      <c r="AO1029" s="24">
        <v>25</v>
      </c>
      <c r="AP1029" s="24">
        <v>30</v>
      </c>
      <c r="AQ1029" s="24">
        <v>29</v>
      </c>
      <c r="AR1029" s="24">
        <v>26</v>
      </c>
      <c r="AS1029" s="24">
        <v>29</v>
      </c>
      <c r="AT1029" s="24">
        <v>32</v>
      </c>
      <c r="AU1029" s="24">
        <v>31</v>
      </c>
      <c r="AV1029" s="24">
        <v>32</v>
      </c>
      <c r="AW1029" s="24">
        <v>31</v>
      </c>
      <c r="AX1029" s="24">
        <v>30</v>
      </c>
      <c r="AY1029" s="24">
        <v>30</v>
      </c>
      <c r="AZ1029" s="24">
        <v>30</v>
      </c>
      <c r="BA1029" s="24">
        <v>30</v>
      </c>
      <c r="BB1029" s="24">
        <v>31</v>
      </c>
      <c r="BC1029" s="24">
        <v>30</v>
      </c>
      <c r="BD1029" s="24">
        <v>29</v>
      </c>
      <c r="BE1029" s="24">
        <v>30</v>
      </c>
      <c r="BF1029" s="24">
        <v>0.2</v>
      </c>
      <c r="BG1029" s="24">
        <v>0.2</v>
      </c>
      <c r="BH1029" s="24">
        <v>0.2</v>
      </c>
      <c r="BI1029" s="24">
        <v>0.2</v>
      </c>
      <c r="BJ1029" s="24">
        <v>0.2</v>
      </c>
      <c r="BL1029" s="24">
        <v>0.2</v>
      </c>
      <c r="BM1029" s="24">
        <v>0.2</v>
      </c>
      <c r="BN1029" s="24">
        <v>0.2</v>
      </c>
      <c r="BO1029" s="24">
        <v>0.2</v>
      </c>
      <c r="BP1029" s="24">
        <v>0.2</v>
      </c>
      <c r="BQ1029" s="24">
        <v>0.2</v>
      </c>
      <c r="BR1029" s="24">
        <v>0.5</v>
      </c>
      <c r="BS1029" s="24">
        <v>0</v>
      </c>
      <c r="BT1029" s="24">
        <v>0</v>
      </c>
      <c r="BU1029" s="24">
        <v>0</v>
      </c>
      <c r="BV1029" s="24">
        <v>0</v>
      </c>
      <c r="BW1029" s="24">
        <v>0</v>
      </c>
      <c r="BX1029" s="24">
        <v>0</v>
      </c>
      <c r="BY1029" s="24">
        <v>0</v>
      </c>
      <c r="BZ1029" s="24">
        <v>0</v>
      </c>
      <c r="CB1029" s="24">
        <v>0.5</v>
      </c>
      <c r="CC1029" s="24">
        <v>0</v>
      </c>
      <c r="CD1029" s="24">
        <v>130</v>
      </c>
      <c r="CE1029" s="24">
        <v>130</v>
      </c>
      <c r="CF1029" s="24">
        <v>130</v>
      </c>
      <c r="CG1029" s="24">
        <v>130</v>
      </c>
      <c r="CH1029" s="24">
        <v>130</v>
      </c>
      <c r="CI1029" s="24">
        <v>130</v>
      </c>
      <c r="CO1029" s="34" t="e">
        <f t="shared" si="76"/>
        <v>#VALUE!</v>
      </c>
    </row>
    <row r="1030" spans="1:93" ht="15" hidden="1">
      <c r="A1030" s="23" t="s">
        <v>168</v>
      </c>
      <c r="B1030" s="52">
        <v>43354</v>
      </c>
      <c r="C1030" s="25" t="str">
        <f t="shared" si="75"/>
        <v/>
      </c>
      <c r="G1030" s="24">
        <f t="shared" si="73"/>
        <v>76</v>
      </c>
      <c r="H1030" s="27">
        <v>2426941</v>
      </c>
      <c r="I1030" s="24" t="b">
        <f t="shared" si="74"/>
        <v>0</v>
      </c>
      <c r="K1030" s="24">
        <f>IF(J1030&gt;900,_xlfn.XLOOKUP(ROUND(J1030,0),ELClassRimThickness!$B$1:$B$78,ELClassRimThickness!$C$1:$C$78,0,1,1),J1030)</f>
        <v>0</v>
      </c>
      <c r="L1030" s="24">
        <v>33</v>
      </c>
      <c r="M1030" s="24">
        <f>IF(L1030&gt;900,_xlfn.XLOOKUP(ROUND(L1030,0),ELClassRimThickness!$B$1:$B$78,ELClassRimThickness!$C$1:$C$78,0,1,1),L1030)</f>
        <v>33</v>
      </c>
      <c r="N1030" s="24">
        <v>33</v>
      </c>
      <c r="O1030" s="24">
        <f>IF(N1030&gt;900,_xlfn.XLOOKUP(ROUND(N1030,0),ELClassRimThickness!$B$1:$B$78,ELClassRimThickness!$C$1:$C$78,0,1,1),N1030)</f>
        <v>33</v>
      </c>
      <c r="P1030" s="24">
        <v>33</v>
      </c>
      <c r="Q1030" s="24">
        <f>IF(P1030&gt;900,_xlfn.XLOOKUP(ROUND(P1030,0),ELClassRimThickness!$B$1:$B$78,ELClassRimThickness!$C$1:$C$78,0,1,1),P1030)</f>
        <v>33</v>
      </c>
      <c r="S1030" s="24">
        <f>IF(R1030&gt;900,_xlfn.XLOOKUP(ROUND(R1030,0),ELClassRimThickness!$B$1:$B$78,ELClassRimThickness!$C$1:$C$78,0,1,1),R1030)</f>
        <v>0</v>
      </c>
      <c r="T1030" s="24">
        <v>33</v>
      </c>
      <c r="U1030" s="24">
        <f>IF(T1030&gt;900,_xlfn.XLOOKUP(ROUND(T1030,0),ELClassRimThickness!$B$1:$B$78,ELClassRimThickness!$C$1:$C$78,0,1,1),T1030)</f>
        <v>33</v>
      </c>
      <c r="V1030" s="24">
        <v>33</v>
      </c>
      <c r="W1030" s="24">
        <f>IF(V1030&gt;900,_xlfn.XLOOKUP(ROUND(V1030,0),ELClassRimThickness!$B$1:$B$78,ELClassRimThickness!$C$1:$C$78,0,1,1),V1030)</f>
        <v>33</v>
      </c>
      <c r="X1030" s="24">
        <v>34</v>
      </c>
      <c r="Y1030" s="24">
        <f>IF(X1030&gt;900,_xlfn.XLOOKUP(ROUND(X1030,0),ELClassRimThickness!$B$1:$B$78,ELClassRimThickness!$C$1:$C$78,0,1,1),X1030)</f>
        <v>34</v>
      </c>
      <c r="Z1030" s="24">
        <v>33</v>
      </c>
      <c r="AA1030" s="24">
        <f>IF(Z1030&gt;900,_xlfn.XLOOKUP(ROUND(Z1030,0),ELClassRimThickness!$B$1:$B$78,ELClassRimThickness!$C$1:$C$78,0,1,1),Z1030)</f>
        <v>33</v>
      </c>
      <c r="AB1030" s="24">
        <v>33</v>
      </c>
      <c r="AC1030" s="24">
        <f>IF(AB1030&gt;900,_xlfn.XLOOKUP(ROUND(AB1030,0),ELClassRimThickness!$B$1:$B$78,ELClassRimThickness!$C$1:$C$78,0,1,1),AB1030)</f>
        <v>33</v>
      </c>
      <c r="AD1030" s="24">
        <v>35</v>
      </c>
      <c r="AE1030" s="24">
        <f>IF(AD1030&gt;900,_xlfn.XLOOKUP(ROUND(AD1030,0),ELClassRimThickness!$B$1:$B$78,ELClassRimThickness!$C$1:$C$78,0,1,1),AD1030)</f>
        <v>35</v>
      </c>
      <c r="AF1030" s="24">
        <v>34</v>
      </c>
      <c r="AG1030" s="24">
        <f>IF(AF1030&gt;900,_xlfn.XLOOKUP(ROUND(AF1030,0),ELClassRimThickness!$B$1:$B$78,ELClassRimThickness!$C$1:$C$78,0,1,1),AF1030)</f>
        <v>34</v>
      </c>
      <c r="AH1030" s="24">
        <v>26</v>
      </c>
      <c r="AI1030" s="24">
        <v>25</v>
      </c>
      <c r="AJ1030" s="24">
        <v>29</v>
      </c>
      <c r="AK1030" s="24">
        <v>27</v>
      </c>
      <c r="AL1030" s="24">
        <v>25</v>
      </c>
      <c r="AM1030" s="24">
        <v>28</v>
      </c>
      <c r="AN1030" s="24">
        <v>28</v>
      </c>
      <c r="AO1030" s="24">
        <v>26</v>
      </c>
      <c r="AP1030" s="24">
        <v>29</v>
      </c>
      <c r="AQ1030" s="24">
        <v>28</v>
      </c>
      <c r="AR1030" s="24">
        <v>25</v>
      </c>
      <c r="AS1030" s="24">
        <v>28</v>
      </c>
      <c r="AT1030" s="24">
        <v>30</v>
      </c>
      <c r="AU1030" s="24">
        <v>30</v>
      </c>
      <c r="AV1030" s="24">
        <v>29</v>
      </c>
      <c r="AW1030" s="24">
        <v>30</v>
      </c>
      <c r="AX1030" s="24">
        <v>30</v>
      </c>
      <c r="AY1030" s="24">
        <v>29</v>
      </c>
      <c r="AZ1030" s="24">
        <v>30</v>
      </c>
      <c r="BA1030" s="24">
        <v>29</v>
      </c>
      <c r="BB1030" s="24">
        <v>30</v>
      </c>
      <c r="BC1030" s="24">
        <v>30</v>
      </c>
      <c r="BD1030" s="24">
        <v>29</v>
      </c>
      <c r="BE1030" s="24">
        <v>29</v>
      </c>
      <c r="BF1030" s="24">
        <v>1</v>
      </c>
      <c r="BG1030" s="24">
        <v>0.5</v>
      </c>
      <c r="BH1030" s="24">
        <v>1</v>
      </c>
      <c r="BI1030" s="24">
        <v>1</v>
      </c>
      <c r="BJ1030" s="24">
        <v>1</v>
      </c>
      <c r="BL1030" s="24">
        <v>1</v>
      </c>
      <c r="BM1030" s="24">
        <v>1</v>
      </c>
      <c r="BN1030" s="24">
        <v>1</v>
      </c>
      <c r="BO1030" s="24">
        <v>1</v>
      </c>
      <c r="BP1030" s="24">
        <v>1</v>
      </c>
      <c r="BQ1030" s="24">
        <v>1</v>
      </c>
      <c r="BR1030" s="24">
        <v>0.5</v>
      </c>
      <c r="BS1030" s="24">
        <v>0</v>
      </c>
      <c r="BT1030" s="24">
        <v>0</v>
      </c>
      <c r="BU1030" s="24">
        <v>0</v>
      </c>
      <c r="BV1030" s="24">
        <v>0</v>
      </c>
      <c r="BW1030" s="24">
        <v>0</v>
      </c>
      <c r="BX1030" s="24">
        <v>0.2</v>
      </c>
      <c r="BY1030" s="24">
        <v>0</v>
      </c>
      <c r="BZ1030" s="24">
        <v>0</v>
      </c>
      <c r="CB1030" s="24">
        <v>0</v>
      </c>
      <c r="CC1030" s="24">
        <v>0</v>
      </c>
      <c r="CD1030" s="24">
        <v>130</v>
      </c>
      <c r="CE1030" s="24">
        <v>130</v>
      </c>
      <c r="CF1030" s="24">
        <v>130</v>
      </c>
      <c r="CG1030" s="24">
        <v>130</v>
      </c>
      <c r="CH1030" s="24">
        <v>130</v>
      </c>
      <c r="CI1030" s="24">
        <v>120</v>
      </c>
      <c r="CO1030" s="34">
        <f t="shared" si="76"/>
        <v>2426941</v>
      </c>
    </row>
    <row r="1031" spans="1:93" ht="15" hidden="1">
      <c r="A1031" s="23" t="s">
        <v>168</v>
      </c>
      <c r="B1031" s="52">
        <v>43559</v>
      </c>
      <c r="C1031" s="25" t="str">
        <f t="shared" si="75"/>
        <v/>
      </c>
      <c r="G1031" s="24">
        <f t="shared" si="73"/>
        <v>205</v>
      </c>
      <c r="H1031" s="30"/>
      <c r="I1031" s="24" t="str">
        <f t="shared" si="74"/>
        <v/>
      </c>
      <c r="K1031" s="24">
        <f>IF(J1031&gt;900,_xlfn.XLOOKUP(ROUND(J1031,0),ELClassRimThickness!$B$1:$B$78,ELClassRimThickness!$C$1:$C$78,0,1,1),J1031)</f>
        <v>0</v>
      </c>
      <c r="L1031" s="24">
        <v>32</v>
      </c>
      <c r="M1031" s="24">
        <f>IF(L1031&gt;900,_xlfn.XLOOKUP(ROUND(L1031,0),ELClassRimThickness!$B$1:$B$78,ELClassRimThickness!$C$1:$C$78,0,1,1),L1031)</f>
        <v>32</v>
      </c>
      <c r="N1031" s="24">
        <v>32</v>
      </c>
      <c r="O1031" s="24">
        <f>IF(N1031&gt;900,_xlfn.XLOOKUP(ROUND(N1031,0),ELClassRimThickness!$B$1:$B$78,ELClassRimThickness!$C$1:$C$78,0,1,1),N1031)</f>
        <v>32</v>
      </c>
      <c r="P1031" s="24">
        <v>32</v>
      </c>
      <c r="Q1031" s="24">
        <f>IF(P1031&gt;900,_xlfn.XLOOKUP(ROUND(P1031,0),ELClassRimThickness!$B$1:$B$78,ELClassRimThickness!$C$1:$C$78,0,1,1),P1031)</f>
        <v>32</v>
      </c>
      <c r="S1031" s="24">
        <f>IF(R1031&gt;900,_xlfn.XLOOKUP(ROUND(R1031,0),ELClassRimThickness!$B$1:$B$78,ELClassRimThickness!$C$1:$C$78,0,1,1),R1031)</f>
        <v>0</v>
      </c>
      <c r="T1031" s="24">
        <v>33</v>
      </c>
      <c r="U1031" s="24">
        <f>IF(T1031&gt;900,_xlfn.XLOOKUP(ROUND(T1031,0),ELClassRimThickness!$B$1:$B$78,ELClassRimThickness!$C$1:$C$78,0,1,1),T1031)</f>
        <v>33</v>
      </c>
      <c r="V1031" s="24">
        <v>32</v>
      </c>
      <c r="W1031" s="24">
        <f>IF(V1031&gt;900,_xlfn.XLOOKUP(ROUND(V1031,0),ELClassRimThickness!$B$1:$B$78,ELClassRimThickness!$C$1:$C$78,0,1,1),V1031)</f>
        <v>32</v>
      </c>
      <c r="X1031" s="24">
        <v>32</v>
      </c>
      <c r="Y1031" s="24">
        <f>IF(X1031&gt;900,_xlfn.XLOOKUP(ROUND(X1031,0),ELClassRimThickness!$B$1:$B$78,ELClassRimThickness!$C$1:$C$78,0,1,1),X1031)</f>
        <v>32</v>
      </c>
      <c r="Z1031" s="24">
        <v>33</v>
      </c>
      <c r="AA1031" s="24">
        <f>IF(Z1031&gt;900,_xlfn.XLOOKUP(ROUND(Z1031,0),ELClassRimThickness!$B$1:$B$78,ELClassRimThickness!$C$1:$C$78,0,1,1),Z1031)</f>
        <v>33</v>
      </c>
      <c r="AB1031" s="24">
        <v>33</v>
      </c>
      <c r="AC1031" s="24">
        <f>IF(AB1031&gt;900,_xlfn.XLOOKUP(ROUND(AB1031,0),ELClassRimThickness!$B$1:$B$78,ELClassRimThickness!$C$1:$C$78,0,1,1),AB1031)</f>
        <v>33</v>
      </c>
      <c r="AD1031" s="24">
        <v>33</v>
      </c>
      <c r="AE1031" s="24">
        <f>IF(AD1031&gt;900,_xlfn.XLOOKUP(ROUND(AD1031,0),ELClassRimThickness!$B$1:$B$78,ELClassRimThickness!$C$1:$C$78,0,1,1),AD1031)</f>
        <v>33</v>
      </c>
      <c r="AF1031" s="24">
        <v>31</v>
      </c>
      <c r="AG1031" s="24">
        <f>IF(AF1031&gt;900,_xlfn.XLOOKUP(ROUND(AF1031,0),ELClassRimThickness!$B$1:$B$78,ELClassRimThickness!$C$1:$C$78,0,1,1),AF1031)</f>
        <v>31</v>
      </c>
      <c r="AH1031" s="24">
        <v>25</v>
      </c>
      <c r="AI1031" s="24">
        <v>25</v>
      </c>
      <c r="AJ1031" s="24">
        <v>29</v>
      </c>
      <c r="AK1031" s="24">
        <v>27</v>
      </c>
      <c r="AL1031" s="24">
        <v>27</v>
      </c>
      <c r="AM1031" s="24">
        <v>29</v>
      </c>
      <c r="AN1031" s="24">
        <v>26</v>
      </c>
      <c r="AO1031" s="24">
        <v>29</v>
      </c>
      <c r="AP1031" s="24">
        <v>29</v>
      </c>
      <c r="AQ1031" s="24">
        <v>28</v>
      </c>
      <c r="AR1031" s="24">
        <v>26</v>
      </c>
      <c r="AS1031" s="24">
        <v>29</v>
      </c>
      <c r="AT1031" s="24">
        <v>32</v>
      </c>
      <c r="AU1031" s="24">
        <v>31</v>
      </c>
      <c r="AV1031" s="24">
        <v>30</v>
      </c>
      <c r="AW1031" s="24">
        <v>31</v>
      </c>
      <c r="AX1031" s="24">
        <v>31</v>
      </c>
      <c r="AY1031" s="24">
        <v>30</v>
      </c>
      <c r="AZ1031" s="24">
        <v>30</v>
      </c>
      <c r="BA1031" s="24">
        <v>30</v>
      </c>
      <c r="BB1031" s="24">
        <v>31</v>
      </c>
      <c r="BC1031" s="24">
        <v>30</v>
      </c>
      <c r="BD1031" s="24">
        <v>28</v>
      </c>
      <c r="BE1031" s="24">
        <v>31</v>
      </c>
      <c r="BF1031" s="24">
        <v>0.5</v>
      </c>
      <c r="BG1031" s="24">
        <v>0.5</v>
      </c>
      <c r="BH1031" s="24">
        <v>0.5</v>
      </c>
      <c r="BI1031" s="24">
        <v>0.5</v>
      </c>
      <c r="BJ1031" s="24">
        <v>0.5</v>
      </c>
      <c r="BL1031" s="24">
        <v>0.5</v>
      </c>
      <c r="BN1031" s="24">
        <v>0.5</v>
      </c>
      <c r="BO1031" s="24">
        <v>0.5</v>
      </c>
      <c r="BP1031" s="24">
        <v>0.5</v>
      </c>
      <c r="BQ1031" s="24">
        <v>0.5</v>
      </c>
      <c r="BR1031" s="24">
        <v>2</v>
      </c>
      <c r="BS1031" s="24">
        <v>0</v>
      </c>
      <c r="BT1031" s="24">
        <v>0</v>
      </c>
      <c r="BU1031" s="24">
        <v>1</v>
      </c>
      <c r="BV1031" s="24">
        <v>0</v>
      </c>
      <c r="BW1031" s="24">
        <v>0</v>
      </c>
      <c r="BX1031" s="24">
        <v>0</v>
      </c>
      <c r="BY1031" s="24">
        <v>0</v>
      </c>
      <c r="BZ1031" s="24">
        <v>0</v>
      </c>
      <c r="CB1031" s="24">
        <v>0</v>
      </c>
      <c r="CC1031" s="24">
        <v>0</v>
      </c>
      <c r="CO1031" s="34" t="e">
        <f t="shared" si="76"/>
        <v>#VALUE!</v>
      </c>
    </row>
    <row r="1032" spans="1:93" ht="15" hidden="1">
      <c r="A1032" s="23" t="s">
        <v>169</v>
      </c>
      <c r="B1032" s="52">
        <v>40088</v>
      </c>
      <c r="C1032" s="25" t="str">
        <f t="shared" si="75"/>
        <v/>
      </c>
      <c r="G1032" s="24" t="str">
        <f t="shared" si="73"/>
        <v/>
      </c>
      <c r="H1032" s="29">
        <v>2832229</v>
      </c>
      <c r="I1032" s="24" t="str">
        <f t="shared" si="74"/>
        <v/>
      </c>
      <c r="K1032" s="24">
        <f>IF(J1032&gt;900,_xlfn.XLOOKUP(ROUND(J1032,0),ELClassRimThickness!$B$1:$B$78,ELClassRimThickness!$C$1:$C$78,0,1,1),J1032)</f>
        <v>0</v>
      </c>
      <c r="L1032" s="24">
        <v>67</v>
      </c>
      <c r="M1032" s="24">
        <f>IF(L1032&gt;900,_xlfn.XLOOKUP(ROUND(L1032,0),ELClassRimThickness!$B$1:$B$78,ELClassRimThickness!$C$1:$C$78,0,1,1),L1032)</f>
        <v>67</v>
      </c>
      <c r="N1032" s="24">
        <v>61</v>
      </c>
      <c r="O1032" s="24">
        <f>IF(N1032&gt;900,_xlfn.XLOOKUP(ROUND(N1032,0),ELClassRimThickness!$B$1:$B$78,ELClassRimThickness!$C$1:$C$78,0,1,1),N1032)</f>
        <v>61</v>
      </c>
      <c r="P1032" s="24">
        <v>66</v>
      </c>
      <c r="Q1032" s="24">
        <f>IF(P1032&gt;900,_xlfn.XLOOKUP(ROUND(P1032,0),ELClassRimThickness!$B$1:$B$78,ELClassRimThickness!$C$1:$C$78,0,1,1),P1032)</f>
        <v>66</v>
      </c>
      <c r="S1032" s="24">
        <f>IF(R1032&gt;900,_xlfn.XLOOKUP(ROUND(R1032,0),ELClassRimThickness!$B$1:$B$78,ELClassRimThickness!$C$1:$C$78,0,1,1),R1032)</f>
        <v>0</v>
      </c>
      <c r="T1032" s="24">
        <v>66</v>
      </c>
      <c r="U1032" s="24">
        <f>IF(T1032&gt;900,_xlfn.XLOOKUP(ROUND(T1032,0),ELClassRimThickness!$B$1:$B$78,ELClassRimThickness!$C$1:$C$78,0,1,1),T1032)</f>
        <v>66</v>
      </c>
      <c r="V1032" s="24">
        <v>65</v>
      </c>
      <c r="W1032" s="24">
        <f>IF(V1032&gt;900,_xlfn.XLOOKUP(ROUND(V1032,0),ELClassRimThickness!$B$1:$B$78,ELClassRimThickness!$C$1:$C$78,0,1,1),V1032)</f>
        <v>65</v>
      </c>
      <c r="X1032" s="24">
        <v>67</v>
      </c>
      <c r="Y1032" s="24">
        <f>IF(X1032&gt;900,_xlfn.XLOOKUP(ROUND(X1032,0),ELClassRimThickness!$B$1:$B$78,ELClassRimThickness!$C$1:$C$78,0,1,1),X1032)</f>
        <v>67</v>
      </c>
      <c r="Z1032" s="24">
        <v>62</v>
      </c>
      <c r="AA1032" s="24">
        <f>IF(Z1032&gt;900,_xlfn.XLOOKUP(ROUND(Z1032,0),ELClassRimThickness!$B$1:$B$78,ELClassRimThickness!$C$1:$C$78,0,1,1),Z1032)</f>
        <v>62</v>
      </c>
      <c r="AB1032" s="24">
        <v>65</v>
      </c>
      <c r="AC1032" s="24">
        <f>IF(AB1032&gt;900,_xlfn.XLOOKUP(ROUND(AB1032,0),ELClassRimThickness!$B$1:$B$78,ELClassRimThickness!$C$1:$C$78,0,1,1),AB1032)</f>
        <v>65</v>
      </c>
      <c r="AD1032" s="24">
        <v>65</v>
      </c>
      <c r="AE1032" s="24">
        <f>IF(AD1032&gt;900,_xlfn.XLOOKUP(ROUND(AD1032,0),ELClassRimThickness!$B$1:$B$78,ELClassRimThickness!$C$1:$C$78,0,1,1),AD1032)</f>
        <v>65</v>
      </c>
      <c r="AF1032" s="24">
        <v>64</v>
      </c>
      <c r="AG1032" s="24">
        <f>IF(AF1032&gt;900,_xlfn.XLOOKUP(ROUND(AF1032,0),ELClassRimThickness!$B$1:$B$78,ELClassRimThickness!$C$1:$C$78,0,1,1),AF1032)</f>
        <v>64</v>
      </c>
      <c r="AH1032" s="24">
        <v>30</v>
      </c>
      <c r="AI1032" s="24">
        <v>29</v>
      </c>
      <c r="AJ1032" s="24">
        <v>29</v>
      </c>
      <c r="AK1032" s="24">
        <v>30</v>
      </c>
      <c r="AL1032" s="24">
        <v>30</v>
      </c>
      <c r="AM1032" s="24">
        <v>33</v>
      </c>
      <c r="AN1032" s="24">
        <v>29</v>
      </c>
      <c r="AO1032" s="24">
        <v>27</v>
      </c>
      <c r="AP1032" s="24">
        <v>30</v>
      </c>
      <c r="AQ1032" s="24">
        <v>30</v>
      </c>
      <c r="AR1032" s="24">
        <v>30</v>
      </c>
      <c r="AS1032" s="24">
        <v>30</v>
      </c>
      <c r="AT1032" s="24">
        <v>35</v>
      </c>
      <c r="AU1032" s="24">
        <v>29</v>
      </c>
      <c r="AV1032" s="24">
        <v>31</v>
      </c>
      <c r="AW1032" s="24">
        <v>31</v>
      </c>
      <c r="AX1032" s="24">
        <v>30</v>
      </c>
      <c r="AY1032" s="24">
        <v>32</v>
      </c>
      <c r="AZ1032" s="24">
        <v>33</v>
      </c>
      <c r="BA1032" s="24">
        <v>29</v>
      </c>
      <c r="BB1032" s="24">
        <v>31</v>
      </c>
      <c r="BC1032" s="24">
        <v>32</v>
      </c>
      <c r="BD1032" s="24">
        <v>32</v>
      </c>
      <c r="BE1032" s="24">
        <v>33</v>
      </c>
      <c r="BF1032" s="24">
        <v>0</v>
      </c>
      <c r="BG1032" s="24">
        <v>0</v>
      </c>
      <c r="BH1032" s="24">
        <v>1.5</v>
      </c>
      <c r="BI1032" s="24">
        <v>0</v>
      </c>
      <c r="BJ1032" s="24">
        <v>0</v>
      </c>
      <c r="BL1032" s="24">
        <v>1.5</v>
      </c>
      <c r="BM1032" s="24">
        <v>0</v>
      </c>
      <c r="BN1032" s="24">
        <v>0</v>
      </c>
      <c r="BO1032" s="24">
        <v>0</v>
      </c>
      <c r="BP1032" s="24">
        <v>1.5</v>
      </c>
      <c r="BQ1032" s="24">
        <v>3</v>
      </c>
      <c r="BR1032" s="24">
        <v>1.5</v>
      </c>
      <c r="BS1032" s="24">
        <v>0</v>
      </c>
      <c r="BT1032" s="24">
        <v>0</v>
      </c>
      <c r="BU1032" s="24">
        <v>0</v>
      </c>
      <c r="BV1032" s="24">
        <v>0</v>
      </c>
      <c r="BW1032" s="24">
        <v>0</v>
      </c>
      <c r="BX1032" s="24">
        <v>1.5</v>
      </c>
      <c r="BY1032" s="24">
        <v>0</v>
      </c>
      <c r="BZ1032" s="24">
        <v>0</v>
      </c>
      <c r="CB1032" s="24">
        <v>0</v>
      </c>
      <c r="CC1032" s="24">
        <v>0</v>
      </c>
      <c r="CD1032" s="24">
        <v>175</v>
      </c>
      <c r="CE1032" s="24">
        <v>175</v>
      </c>
      <c r="CF1032" s="24">
        <v>170</v>
      </c>
      <c r="CG1032" s="24">
        <v>170</v>
      </c>
      <c r="CH1032" s="24">
        <v>175</v>
      </c>
      <c r="CI1032" s="24">
        <v>175</v>
      </c>
      <c r="CO1032" s="34">
        <f t="shared" si="76"/>
        <v>2832229</v>
      </c>
    </row>
    <row r="1033" spans="1:93" ht="15" hidden="1">
      <c r="A1033" s="23" t="s">
        <v>169</v>
      </c>
      <c r="B1033" s="52">
        <v>40197</v>
      </c>
      <c r="C1033" s="25" t="str">
        <f t="shared" si="75"/>
        <v/>
      </c>
      <c r="G1033" s="24">
        <f t="shared" si="73"/>
        <v>109</v>
      </c>
      <c r="H1033" s="24">
        <v>2860494</v>
      </c>
      <c r="I1033" s="24" t="str">
        <f t="shared" si="74"/>
        <v/>
      </c>
      <c r="K1033" s="24">
        <f>IF(J1033&gt;900,_xlfn.XLOOKUP(ROUND(J1033,0),ELClassRimThickness!$B$1:$B$78,ELClassRimThickness!$C$1:$C$78,0,1,1),J1033)</f>
        <v>0</v>
      </c>
      <c r="L1033" s="24">
        <v>55</v>
      </c>
      <c r="M1033" s="24">
        <f>IF(L1033&gt;900,_xlfn.XLOOKUP(ROUND(L1033,0),ELClassRimThickness!$B$1:$B$78,ELClassRimThickness!$C$1:$C$78,0,1,1),L1033)</f>
        <v>55</v>
      </c>
      <c r="N1033" s="24">
        <v>55</v>
      </c>
      <c r="O1033" s="24">
        <f>IF(N1033&gt;900,_xlfn.XLOOKUP(ROUND(N1033,0),ELClassRimThickness!$B$1:$B$78,ELClassRimThickness!$C$1:$C$78,0,1,1),N1033)</f>
        <v>55</v>
      </c>
      <c r="P1033" s="24">
        <v>58</v>
      </c>
      <c r="Q1033" s="24">
        <f>IF(P1033&gt;900,_xlfn.XLOOKUP(ROUND(P1033,0),ELClassRimThickness!$B$1:$B$78,ELClassRimThickness!$C$1:$C$78,0,1,1),P1033)</f>
        <v>58</v>
      </c>
      <c r="S1033" s="24">
        <f>IF(R1033&gt;900,_xlfn.XLOOKUP(ROUND(R1033,0),ELClassRimThickness!$B$1:$B$78,ELClassRimThickness!$C$1:$C$78,0,1,1),R1033)</f>
        <v>0</v>
      </c>
      <c r="T1033" s="24">
        <v>57</v>
      </c>
      <c r="U1033" s="24">
        <f>IF(T1033&gt;900,_xlfn.XLOOKUP(ROUND(T1033,0),ELClassRimThickness!$B$1:$B$78,ELClassRimThickness!$C$1:$C$78,0,1,1),T1033)</f>
        <v>57</v>
      </c>
      <c r="V1033" s="24">
        <v>55</v>
      </c>
      <c r="W1033" s="24">
        <f>IF(V1033&gt;900,_xlfn.XLOOKUP(ROUND(V1033,0),ELClassRimThickness!$B$1:$B$78,ELClassRimThickness!$C$1:$C$78,0,1,1),V1033)</f>
        <v>55</v>
      </c>
      <c r="X1033" s="24">
        <v>55</v>
      </c>
      <c r="Y1033" s="24">
        <f>IF(X1033&gt;900,_xlfn.XLOOKUP(ROUND(X1033,0),ELClassRimThickness!$B$1:$B$78,ELClassRimThickness!$C$1:$C$78,0,1,1),X1033)</f>
        <v>55</v>
      </c>
      <c r="Z1033" s="24">
        <v>55</v>
      </c>
      <c r="AA1033" s="24">
        <f>IF(Z1033&gt;900,_xlfn.XLOOKUP(ROUND(Z1033,0),ELClassRimThickness!$B$1:$B$78,ELClassRimThickness!$C$1:$C$78,0,1,1),Z1033)</f>
        <v>55</v>
      </c>
      <c r="AB1033" s="24">
        <v>58</v>
      </c>
      <c r="AC1033" s="24">
        <f>IF(AB1033&gt;900,_xlfn.XLOOKUP(ROUND(AB1033,0),ELClassRimThickness!$B$1:$B$78,ELClassRimThickness!$C$1:$C$78,0,1,1),AB1033)</f>
        <v>58</v>
      </c>
      <c r="AD1033" s="24">
        <v>58</v>
      </c>
      <c r="AE1033" s="24">
        <f>IF(AD1033&gt;900,_xlfn.XLOOKUP(ROUND(AD1033,0),ELClassRimThickness!$B$1:$B$78,ELClassRimThickness!$C$1:$C$78,0,1,1),AD1033)</f>
        <v>58</v>
      </c>
      <c r="AF1033" s="24">
        <v>56</v>
      </c>
      <c r="AG1033" s="24">
        <f>IF(AF1033&gt;900,_xlfn.XLOOKUP(ROUND(AF1033,0),ELClassRimThickness!$B$1:$B$78,ELClassRimThickness!$C$1:$C$78,0,1,1),AF1033)</f>
        <v>56</v>
      </c>
      <c r="AH1033" s="24">
        <v>28</v>
      </c>
      <c r="AI1033" s="24">
        <v>28</v>
      </c>
      <c r="AJ1033" s="24">
        <v>30</v>
      </c>
      <c r="AK1033" s="24">
        <v>29</v>
      </c>
      <c r="AL1033" s="24">
        <v>28</v>
      </c>
      <c r="AM1033" s="24">
        <v>28</v>
      </c>
      <c r="AN1033" s="24">
        <v>28</v>
      </c>
      <c r="AO1033" s="24">
        <v>26</v>
      </c>
      <c r="AP1033" s="24">
        <v>29</v>
      </c>
      <c r="AQ1033" s="24">
        <v>28</v>
      </c>
      <c r="AR1033" s="24">
        <v>28</v>
      </c>
      <c r="AS1033" s="24">
        <v>29</v>
      </c>
      <c r="AT1033" s="24">
        <v>29</v>
      </c>
      <c r="AU1033" s="24">
        <v>28</v>
      </c>
      <c r="AV1033" s="24">
        <v>28</v>
      </c>
      <c r="AW1033" s="24">
        <v>29</v>
      </c>
      <c r="AX1033" s="24">
        <v>28</v>
      </c>
      <c r="AY1033" s="24">
        <v>28</v>
      </c>
      <c r="AZ1033" s="24">
        <v>28</v>
      </c>
      <c r="BA1033" s="24">
        <v>29</v>
      </c>
      <c r="BB1033" s="24">
        <v>28</v>
      </c>
      <c r="BC1033" s="24">
        <v>28</v>
      </c>
      <c r="BD1033" s="24">
        <v>28</v>
      </c>
      <c r="BE1033" s="24">
        <v>29</v>
      </c>
      <c r="BF1033" s="24">
        <v>0.5</v>
      </c>
      <c r="BG1033" s="24">
        <v>0</v>
      </c>
      <c r="BH1033" s="24">
        <v>0</v>
      </c>
      <c r="BI1033" s="24">
        <v>0</v>
      </c>
      <c r="BJ1033" s="24">
        <v>0</v>
      </c>
      <c r="BL1033" s="24">
        <v>0.5</v>
      </c>
      <c r="BM1033" s="24">
        <v>0</v>
      </c>
      <c r="BN1033" s="24">
        <v>0</v>
      </c>
      <c r="BO1033" s="24">
        <v>0</v>
      </c>
      <c r="BP1033" s="24">
        <v>0</v>
      </c>
      <c r="BQ1033" s="24">
        <v>0</v>
      </c>
      <c r="BR1033" s="24">
        <v>0</v>
      </c>
      <c r="BS1033" s="24">
        <v>0</v>
      </c>
      <c r="BT1033" s="24">
        <v>0</v>
      </c>
      <c r="BU1033" s="24">
        <v>0</v>
      </c>
      <c r="BV1033" s="24">
        <v>0</v>
      </c>
      <c r="BW1033" s="24">
        <v>0</v>
      </c>
      <c r="BX1033" s="24">
        <v>0</v>
      </c>
      <c r="BY1033" s="24">
        <v>0</v>
      </c>
      <c r="BZ1033" s="24">
        <v>0</v>
      </c>
      <c r="CB1033" s="24">
        <v>0</v>
      </c>
      <c r="CC1033" s="24">
        <v>0</v>
      </c>
      <c r="CO1033" s="34">
        <f t="shared" si="76"/>
        <v>2860494</v>
      </c>
    </row>
    <row r="1034" spans="1:93" ht="15" hidden="1">
      <c r="A1034" s="23" t="s">
        <v>169</v>
      </c>
      <c r="B1034" s="52">
        <v>40228</v>
      </c>
      <c r="C1034" s="25" t="str">
        <f t="shared" si="75"/>
        <v/>
      </c>
      <c r="G1034" s="24">
        <f t="shared" si="73"/>
        <v>31</v>
      </c>
      <c r="H1034" s="24">
        <v>2897898</v>
      </c>
      <c r="I1034" s="24" t="str">
        <f t="shared" si="74"/>
        <v/>
      </c>
      <c r="K1034" s="24">
        <f>IF(J1034&gt;900,_xlfn.XLOOKUP(ROUND(J1034,0),ELClassRimThickness!$B$1:$B$78,ELClassRimThickness!$C$1:$C$78,0,1,1),J1034)</f>
        <v>0</v>
      </c>
      <c r="L1034" s="24">
        <v>55</v>
      </c>
      <c r="M1034" s="24">
        <f>IF(L1034&gt;900,_xlfn.XLOOKUP(ROUND(L1034,0),ELClassRimThickness!$B$1:$B$78,ELClassRimThickness!$C$1:$C$78,0,1,1),L1034)</f>
        <v>55</v>
      </c>
      <c r="N1034" s="24">
        <v>57</v>
      </c>
      <c r="O1034" s="24">
        <f>IF(N1034&gt;900,_xlfn.XLOOKUP(ROUND(N1034,0),ELClassRimThickness!$B$1:$B$78,ELClassRimThickness!$C$1:$C$78,0,1,1),N1034)</f>
        <v>57</v>
      </c>
      <c r="P1034" s="24">
        <v>59</v>
      </c>
      <c r="Q1034" s="24">
        <f>IF(P1034&gt;900,_xlfn.XLOOKUP(ROUND(P1034,0),ELClassRimThickness!$B$1:$B$78,ELClassRimThickness!$C$1:$C$78,0,1,1),P1034)</f>
        <v>59</v>
      </c>
      <c r="S1034" s="24">
        <f>IF(R1034&gt;900,_xlfn.XLOOKUP(ROUND(R1034,0),ELClassRimThickness!$B$1:$B$78,ELClassRimThickness!$C$1:$C$78,0,1,1),R1034)</f>
        <v>0</v>
      </c>
      <c r="T1034" s="24">
        <v>57</v>
      </c>
      <c r="U1034" s="24">
        <f>IF(T1034&gt;900,_xlfn.XLOOKUP(ROUND(T1034,0),ELClassRimThickness!$B$1:$B$78,ELClassRimThickness!$C$1:$C$78,0,1,1),T1034)</f>
        <v>57</v>
      </c>
      <c r="V1034" s="24">
        <v>57</v>
      </c>
      <c r="W1034" s="24">
        <f>IF(V1034&gt;900,_xlfn.XLOOKUP(ROUND(V1034,0),ELClassRimThickness!$B$1:$B$78,ELClassRimThickness!$C$1:$C$78,0,1,1),V1034)</f>
        <v>57</v>
      </c>
      <c r="X1034" s="24">
        <v>55</v>
      </c>
      <c r="Y1034" s="24">
        <f>IF(X1034&gt;900,_xlfn.XLOOKUP(ROUND(X1034,0),ELClassRimThickness!$B$1:$B$78,ELClassRimThickness!$C$1:$C$78,0,1,1),X1034)</f>
        <v>55</v>
      </c>
      <c r="Z1034" s="24">
        <v>56</v>
      </c>
      <c r="AA1034" s="24">
        <f>IF(Z1034&gt;900,_xlfn.XLOOKUP(ROUND(Z1034,0),ELClassRimThickness!$B$1:$B$78,ELClassRimThickness!$C$1:$C$78,0,1,1),Z1034)</f>
        <v>56</v>
      </c>
      <c r="AB1034" s="24">
        <v>58</v>
      </c>
      <c r="AC1034" s="24">
        <f>IF(AB1034&gt;900,_xlfn.XLOOKUP(ROUND(AB1034,0),ELClassRimThickness!$B$1:$B$78,ELClassRimThickness!$C$1:$C$78,0,1,1),AB1034)</f>
        <v>58</v>
      </c>
      <c r="AD1034" s="24">
        <v>59</v>
      </c>
      <c r="AE1034" s="24">
        <f>IF(AD1034&gt;900,_xlfn.XLOOKUP(ROUND(AD1034,0),ELClassRimThickness!$B$1:$B$78,ELClassRimThickness!$C$1:$C$78,0,1,1),AD1034)</f>
        <v>59</v>
      </c>
      <c r="AF1034" s="24">
        <v>57</v>
      </c>
      <c r="AG1034" s="24">
        <f>IF(AF1034&gt;900,_xlfn.XLOOKUP(ROUND(AF1034,0),ELClassRimThickness!$B$1:$B$78,ELClassRimThickness!$C$1:$C$78,0,1,1),AF1034)</f>
        <v>57</v>
      </c>
      <c r="AH1034" s="24">
        <v>28</v>
      </c>
      <c r="AI1034" s="24">
        <v>28</v>
      </c>
      <c r="AJ1034" s="24">
        <v>29</v>
      </c>
      <c r="AK1034" s="24">
        <v>28</v>
      </c>
      <c r="AL1034" s="24">
        <v>28</v>
      </c>
      <c r="AM1034" s="24">
        <v>29</v>
      </c>
      <c r="AN1034" s="24">
        <v>29</v>
      </c>
      <c r="AO1034" s="24">
        <v>26</v>
      </c>
      <c r="AP1034" s="24">
        <v>28</v>
      </c>
      <c r="AQ1034" s="24">
        <v>28</v>
      </c>
      <c r="AR1034" s="24">
        <v>28</v>
      </c>
      <c r="AS1034" s="24">
        <v>28</v>
      </c>
      <c r="AT1034" s="24">
        <v>28</v>
      </c>
      <c r="AU1034" s="24">
        <v>28</v>
      </c>
      <c r="AV1034" s="24">
        <v>28</v>
      </c>
      <c r="AW1034" s="24">
        <v>28</v>
      </c>
      <c r="AX1034" s="24">
        <v>29</v>
      </c>
      <c r="AY1034" s="24">
        <v>28</v>
      </c>
      <c r="AZ1034" s="24">
        <v>28</v>
      </c>
      <c r="BA1034" s="24">
        <v>28</v>
      </c>
      <c r="BB1034" s="24">
        <v>28</v>
      </c>
      <c r="BC1034" s="24">
        <v>28</v>
      </c>
      <c r="BD1034" s="24">
        <v>28</v>
      </c>
      <c r="BE1034" s="24">
        <v>28</v>
      </c>
      <c r="BF1034" s="24">
        <v>0</v>
      </c>
      <c r="BG1034" s="24">
        <v>0</v>
      </c>
      <c r="BH1034" s="24">
        <v>0.5</v>
      </c>
      <c r="BI1034" s="24">
        <v>0.5</v>
      </c>
      <c r="BJ1034" s="24">
        <v>0.5</v>
      </c>
      <c r="BL1034" s="24">
        <v>0.5</v>
      </c>
      <c r="BM1034" s="24">
        <v>0</v>
      </c>
      <c r="BN1034" s="24">
        <v>0</v>
      </c>
      <c r="BO1034" s="24">
        <v>0.5</v>
      </c>
      <c r="BP1034" s="24">
        <v>0.5</v>
      </c>
      <c r="BQ1034" s="24">
        <v>0.5</v>
      </c>
      <c r="BR1034" s="24">
        <v>0</v>
      </c>
      <c r="BS1034" s="24">
        <v>0</v>
      </c>
      <c r="BT1034" s="24">
        <v>0</v>
      </c>
      <c r="BU1034" s="24">
        <v>0</v>
      </c>
      <c r="BV1034" s="24">
        <v>0</v>
      </c>
      <c r="BW1034" s="24">
        <v>0</v>
      </c>
      <c r="BX1034" s="24">
        <v>0</v>
      </c>
      <c r="BY1034" s="24">
        <v>0</v>
      </c>
      <c r="BZ1034" s="24">
        <v>0</v>
      </c>
      <c r="CB1034" s="24">
        <v>0</v>
      </c>
      <c r="CC1034" s="24">
        <v>0</v>
      </c>
      <c r="CO1034" s="34">
        <f t="shared" si="76"/>
        <v>2897898</v>
      </c>
    </row>
    <row r="1035" spans="1:93" ht="15" hidden="1">
      <c r="A1035" s="23" t="s">
        <v>169</v>
      </c>
      <c r="B1035" s="52">
        <v>40298</v>
      </c>
      <c r="C1035" s="25" t="str">
        <f t="shared" si="75"/>
        <v/>
      </c>
      <c r="G1035" s="24">
        <f t="shared" si="73"/>
        <v>70</v>
      </c>
      <c r="H1035" s="32">
        <v>2913043</v>
      </c>
      <c r="I1035" s="24" t="b">
        <f t="shared" si="74"/>
        <v>0</v>
      </c>
      <c r="K1035" s="24">
        <f>IF(J1035&gt;900,_xlfn.XLOOKUP(ROUND(J1035,0),ELClassRimThickness!$B$1:$B$78,ELClassRimThickness!$C$1:$C$78,0,1,1),J1035)</f>
        <v>0</v>
      </c>
      <c r="L1035" s="24">
        <v>56</v>
      </c>
      <c r="M1035" s="24">
        <f>IF(L1035&gt;900,_xlfn.XLOOKUP(ROUND(L1035,0),ELClassRimThickness!$B$1:$B$78,ELClassRimThickness!$C$1:$C$78,0,1,1),L1035)</f>
        <v>56</v>
      </c>
      <c r="N1035" s="24">
        <v>56</v>
      </c>
      <c r="O1035" s="24">
        <f>IF(N1035&gt;900,_xlfn.XLOOKUP(ROUND(N1035,0),ELClassRimThickness!$B$1:$B$78,ELClassRimThickness!$C$1:$C$78,0,1,1),N1035)</f>
        <v>56</v>
      </c>
      <c r="P1035" s="24">
        <v>60</v>
      </c>
      <c r="Q1035" s="24">
        <f>IF(P1035&gt;900,_xlfn.XLOOKUP(ROUND(P1035,0),ELClassRimThickness!$B$1:$B$78,ELClassRimThickness!$C$1:$C$78,0,1,1),P1035)</f>
        <v>60</v>
      </c>
      <c r="S1035" s="24">
        <f>IF(R1035&gt;900,_xlfn.XLOOKUP(ROUND(R1035,0),ELClassRimThickness!$B$1:$B$78,ELClassRimThickness!$C$1:$C$78,0,1,1),R1035)</f>
        <v>0</v>
      </c>
      <c r="T1035" s="24">
        <v>57</v>
      </c>
      <c r="U1035" s="24">
        <f>IF(T1035&gt;900,_xlfn.XLOOKUP(ROUND(T1035,0),ELClassRimThickness!$B$1:$B$78,ELClassRimThickness!$C$1:$C$78,0,1,1),T1035)</f>
        <v>57</v>
      </c>
      <c r="V1035" s="24">
        <v>52</v>
      </c>
      <c r="W1035" s="24">
        <f>IF(V1035&gt;900,_xlfn.XLOOKUP(ROUND(V1035,0),ELClassRimThickness!$B$1:$B$78,ELClassRimThickness!$C$1:$C$78,0,1,1),V1035)</f>
        <v>52</v>
      </c>
      <c r="X1035" s="24">
        <v>56</v>
      </c>
      <c r="Y1035" s="24">
        <f>IF(X1035&gt;900,_xlfn.XLOOKUP(ROUND(X1035,0),ELClassRimThickness!$B$1:$B$78,ELClassRimThickness!$C$1:$C$78,0,1,1),X1035)</f>
        <v>56</v>
      </c>
      <c r="Z1035" s="24">
        <v>56</v>
      </c>
      <c r="AA1035" s="24">
        <f>IF(Z1035&gt;900,_xlfn.XLOOKUP(ROUND(Z1035,0),ELClassRimThickness!$B$1:$B$78,ELClassRimThickness!$C$1:$C$78,0,1,1),Z1035)</f>
        <v>56</v>
      </c>
      <c r="AB1035" s="24">
        <v>60</v>
      </c>
      <c r="AC1035" s="24">
        <f>IF(AB1035&gt;900,_xlfn.XLOOKUP(ROUND(AB1035,0),ELClassRimThickness!$B$1:$B$78,ELClassRimThickness!$C$1:$C$78,0,1,1),AB1035)</f>
        <v>60</v>
      </c>
      <c r="AD1035" s="24">
        <v>59</v>
      </c>
      <c r="AE1035" s="24">
        <f>IF(AD1035&gt;900,_xlfn.XLOOKUP(ROUND(AD1035,0),ELClassRimThickness!$B$1:$B$78,ELClassRimThickness!$C$1:$C$78,0,1,1),AD1035)</f>
        <v>59</v>
      </c>
      <c r="AF1035" s="24">
        <v>57</v>
      </c>
      <c r="AG1035" s="24">
        <f>IF(AF1035&gt;900,_xlfn.XLOOKUP(ROUND(AF1035,0),ELClassRimThickness!$B$1:$B$78,ELClassRimThickness!$C$1:$C$78,0,1,1),AF1035)</f>
        <v>57</v>
      </c>
      <c r="AH1035" s="24">
        <v>28</v>
      </c>
      <c r="AI1035" s="24">
        <v>28</v>
      </c>
      <c r="AJ1035" s="24">
        <v>28</v>
      </c>
      <c r="AK1035" s="24">
        <v>27.5</v>
      </c>
      <c r="AL1035" s="24">
        <v>28.5</v>
      </c>
      <c r="AM1035" s="24">
        <v>28</v>
      </c>
      <c r="AN1035" s="24">
        <v>29</v>
      </c>
      <c r="AO1035" s="24">
        <v>26</v>
      </c>
      <c r="AP1035" s="24">
        <v>28</v>
      </c>
      <c r="AQ1035" s="24">
        <v>28</v>
      </c>
      <c r="AR1035" s="24">
        <v>28</v>
      </c>
      <c r="AS1035" s="24">
        <v>28.5</v>
      </c>
      <c r="AT1035" s="24">
        <v>28</v>
      </c>
      <c r="AU1035" s="24">
        <v>28</v>
      </c>
      <c r="AV1035" s="24">
        <v>28</v>
      </c>
      <c r="AW1035" s="24">
        <v>28</v>
      </c>
      <c r="AX1035" s="24">
        <v>28.5</v>
      </c>
      <c r="AY1035" s="24">
        <v>28</v>
      </c>
      <c r="AZ1035" s="24">
        <v>28</v>
      </c>
      <c r="BA1035" s="24">
        <v>28</v>
      </c>
      <c r="BB1035" s="24">
        <v>28</v>
      </c>
      <c r="BC1035" s="24">
        <v>28</v>
      </c>
      <c r="BD1035" s="24">
        <v>28</v>
      </c>
      <c r="BE1035" s="24">
        <v>28</v>
      </c>
      <c r="BF1035" s="24">
        <v>0.5</v>
      </c>
      <c r="BG1035" s="24">
        <v>0.5</v>
      </c>
      <c r="BH1035" s="24">
        <v>0.5</v>
      </c>
      <c r="BI1035" s="24">
        <v>0.5</v>
      </c>
      <c r="BJ1035" s="24">
        <v>0.5</v>
      </c>
      <c r="BL1035" s="24">
        <v>0.5</v>
      </c>
      <c r="BM1035" s="24">
        <v>0.5</v>
      </c>
      <c r="BN1035" s="24">
        <v>0.5</v>
      </c>
      <c r="BO1035" s="24">
        <v>0.5</v>
      </c>
      <c r="BP1035" s="24">
        <v>0.5</v>
      </c>
      <c r="BQ1035" s="24">
        <v>0.5</v>
      </c>
      <c r="BR1035" s="24">
        <v>0</v>
      </c>
      <c r="BS1035" s="24">
        <v>0</v>
      </c>
      <c r="BT1035" s="24">
        <v>0</v>
      </c>
      <c r="BU1035" s="24">
        <v>0</v>
      </c>
      <c r="BV1035" s="24">
        <v>0</v>
      </c>
      <c r="BW1035" s="24">
        <v>0</v>
      </c>
      <c r="BX1035" s="24">
        <v>0</v>
      </c>
      <c r="BY1035" s="24">
        <v>0</v>
      </c>
      <c r="BZ1035" s="24">
        <v>0</v>
      </c>
      <c r="CB1035" s="24">
        <v>0</v>
      </c>
      <c r="CC1035" s="24">
        <v>0</v>
      </c>
      <c r="CD1035" s="24">
        <v>150</v>
      </c>
      <c r="CE1035" s="24">
        <v>150</v>
      </c>
      <c r="CF1035" s="24">
        <v>150</v>
      </c>
      <c r="CG1035" s="24">
        <v>150</v>
      </c>
      <c r="CH1035" s="24">
        <v>150</v>
      </c>
      <c r="CI1035" s="24">
        <v>150</v>
      </c>
      <c r="CO1035" s="34">
        <f t="shared" si="76"/>
        <v>2913043</v>
      </c>
    </row>
    <row r="1036" spans="1:93" ht="15" hidden="1">
      <c r="A1036" s="23" t="s">
        <v>169</v>
      </c>
      <c r="B1036" s="52">
        <v>40401</v>
      </c>
      <c r="C1036" s="25" t="str">
        <f t="shared" si="75"/>
        <v/>
      </c>
      <c r="G1036" s="24">
        <f t="shared" si="73"/>
        <v>103</v>
      </c>
      <c r="H1036" s="32">
        <v>2845881</v>
      </c>
      <c r="I1036" s="24" t="str">
        <f t="shared" si="74"/>
        <v/>
      </c>
      <c r="K1036" s="24">
        <f>IF(J1036&gt;900,_xlfn.XLOOKUP(ROUND(J1036,0),ELClassRimThickness!$B$1:$B$78,ELClassRimThickness!$C$1:$C$78,0,1,1),J1036)</f>
        <v>0</v>
      </c>
      <c r="L1036" s="24">
        <v>66</v>
      </c>
      <c r="M1036" s="24">
        <f>IF(L1036&gt;900,_xlfn.XLOOKUP(ROUND(L1036,0),ELClassRimThickness!$B$1:$B$78,ELClassRimThickness!$C$1:$C$78,0,1,1),L1036)</f>
        <v>66</v>
      </c>
      <c r="N1036" s="24">
        <v>61</v>
      </c>
      <c r="O1036" s="24">
        <f>IF(N1036&gt;900,_xlfn.XLOOKUP(ROUND(N1036,0),ELClassRimThickness!$B$1:$B$78,ELClassRimThickness!$C$1:$C$78,0,1,1),N1036)</f>
        <v>61</v>
      </c>
      <c r="P1036" s="24">
        <v>62</v>
      </c>
      <c r="Q1036" s="24">
        <f>IF(P1036&gt;900,_xlfn.XLOOKUP(ROUND(P1036,0),ELClassRimThickness!$B$1:$B$78,ELClassRimThickness!$C$1:$C$78,0,1,1),P1036)</f>
        <v>62</v>
      </c>
      <c r="S1036" s="24">
        <f>IF(R1036&gt;900,_xlfn.XLOOKUP(ROUND(R1036,0),ELClassRimThickness!$B$1:$B$78,ELClassRimThickness!$C$1:$C$78,0,1,1),R1036)</f>
        <v>0</v>
      </c>
      <c r="T1036" s="24">
        <v>64</v>
      </c>
      <c r="U1036" s="24">
        <f>IF(T1036&gt;900,_xlfn.XLOOKUP(ROUND(T1036,0),ELClassRimThickness!$B$1:$B$78,ELClassRimThickness!$C$1:$C$78,0,1,1),T1036)</f>
        <v>64</v>
      </c>
      <c r="V1036" s="24">
        <v>65</v>
      </c>
      <c r="W1036" s="24">
        <f>IF(V1036&gt;900,_xlfn.XLOOKUP(ROUND(V1036,0),ELClassRimThickness!$B$1:$B$78,ELClassRimThickness!$C$1:$C$78,0,1,1),V1036)</f>
        <v>65</v>
      </c>
      <c r="X1036" s="24">
        <v>67</v>
      </c>
      <c r="Y1036" s="24">
        <f>IF(X1036&gt;900,_xlfn.XLOOKUP(ROUND(X1036,0),ELClassRimThickness!$B$1:$B$78,ELClassRimThickness!$C$1:$C$78,0,1,1),X1036)</f>
        <v>67</v>
      </c>
      <c r="Z1036" s="24">
        <v>60</v>
      </c>
      <c r="AA1036" s="24">
        <f>IF(Z1036&gt;900,_xlfn.XLOOKUP(ROUND(Z1036,0),ELClassRimThickness!$B$1:$B$78,ELClassRimThickness!$C$1:$C$78,0,1,1),Z1036)</f>
        <v>60</v>
      </c>
      <c r="AB1036" s="24">
        <v>64</v>
      </c>
      <c r="AC1036" s="24">
        <f>IF(AB1036&gt;900,_xlfn.XLOOKUP(ROUND(AB1036,0),ELClassRimThickness!$B$1:$B$78,ELClassRimThickness!$C$1:$C$78,0,1,1),AB1036)</f>
        <v>64</v>
      </c>
      <c r="AD1036" s="24">
        <v>65</v>
      </c>
      <c r="AE1036" s="24">
        <f>IF(AD1036&gt;900,_xlfn.XLOOKUP(ROUND(AD1036,0),ELClassRimThickness!$B$1:$B$78,ELClassRimThickness!$C$1:$C$78,0,1,1),AD1036)</f>
        <v>65</v>
      </c>
      <c r="AF1036" s="24">
        <v>65</v>
      </c>
      <c r="AG1036" s="24">
        <f>IF(AF1036&gt;900,_xlfn.XLOOKUP(ROUND(AF1036,0),ELClassRimThickness!$B$1:$B$78,ELClassRimThickness!$C$1:$C$78,0,1,1),AF1036)</f>
        <v>65</v>
      </c>
      <c r="AH1036" s="24">
        <v>29</v>
      </c>
      <c r="AI1036" s="24">
        <v>29</v>
      </c>
      <c r="AJ1036" s="24">
        <v>29</v>
      </c>
      <c r="AK1036" s="24">
        <v>29</v>
      </c>
      <c r="AL1036" s="24">
        <v>29</v>
      </c>
      <c r="AM1036" s="24">
        <v>32</v>
      </c>
      <c r="AN1036" s="24">
        <v>29</v>
      </c>
      <c r="AO1036" s="24">
        <v>27</v>
      </c>
      <c r="AP1036" s="24">
        <v>30</v>
      </c>
      <c r="AQ1036" s="24">
        <v>30</v>
      </c>
      <c r="AR1036" s="24">
        <v>28</v>
      </c>
      <c r="AS1036" s="24">
        <v>31</v>
      </c>
      <c r="AT1036" s="24">
        <v>29</v>
      </c>
      <c r="AU1036" s="24">
        <v>28</v>
      </c>
      <c r="AV1036" s="24">
        <v>29</v>
      </c>
      <c r="AW1036" s="24">
        <v>31</v>
      </c>
      <c r="AX1036" s="24">
        <v>29</v>
      </c>
      <c r="AY1036" s="24">
        <v>30</v>
      </c>
      <c r="AZ1036" s="24">
        <v>32</v>
      </c>
      <c r="BA1036" s="24">
        <v>29</v>
      </c>
      <c r="BB1036" s="24">
        <v>30</v>
      </c>
      <c r="BC1036" s="24">
        <v>31</v>
      </c>
      <c r="BD1036" s="24">
        <v>31</v>
      </c>
      <c r="BE1036" s="24">
        <v>30</v>
      </c>
      <c r="BF1036" s="24">
        <v>2</v>
      </c>
      <c r="BG1036" s="24">
        <v>2</v>
      </c>
      <c r="BH1036" s="24">
        <v>2</v>
      </c>
      <c r="BI1036" s="24">
        <v>2</v>
      </c>
      <c r="BJ1036" s="24">
        <v>2</v>
      </c>
      <c r="BL1036" s="24">
        <v>2</v>
      </c>
      <c r="BM1036" s="24">
        <v>2</v>
      </c>
      <c r="BN1036" s="24">
        <v>2</v>
      </c>
      <c r="BO1036" s="24">
        <v>2</v>
      </c>
      <c r="BP1036" s="24">
        <v>2</v>
      </c>
      <c r="BQ1036" s="24">
        <v>2</v>
      </c>
      <c r="BR1036" s="24">
        <v>0</v>
      </c>
      <c r="CO1036" s="34">
        <f t="shared" si="76"/>
        <v>2845881</v>
      </c>
    </row>
    <row r="1037" spans="1:93" ht="15" hidden="1">
      <c r="A1037" s="23" t="s">
        <v>169</v>
      </c>
      <c r="B1037" s="52">
        <v>40532</v>
      </c>
      <c r="C1037" s="25" t="str">
        <f t="shared" si="75"/>
        <v/>
      </c>
      <c r="G1037" s="24">
        <f t="shared" si="73"/>
        <v>131</v>
      </c>
      <c r="H1037" s="32">
        <v>2897193</v>
      </c>
      <c r="I1037" s="24" t="b">
        <f t="shared" si="74"/>
        <v>0</v>
      </c>
      <c r="K1037" s="24">
        <f>IF(J1037&gt;900,_xlfn.XLOOKUP(ROUND(J1037,0),ELClassRimThickness!$B$1:$B$78,ELClassRimThickness!$C$1:$C$78,0,1,1),J1037)</f>
        <v>0</v>
      </c>
      <c r="L1037" s="24">
        <v>65</v>
      </c>
      <c r="M1037" s="24">
        <f>IF(L1037&gt;900,_xlfn.XLOOKUP(ROUND(L1037,0),ELClassRimThickness!$B$1:$B$78,ELClassRimThickness!$C$1:$C$78,0,1,1),L1037)</f>
        <v>65</v>
      </c>
      <c r="N1037" s="24">
        <v>65</v>
      </c>
      <c r="O1037" s="24">
        <f>IF(N1037&gt;900,_xlfn.XLOOKUP(ROUND(N1037,0),ELClassRimThickness!$B$1:$B$78,ELClassRimThickness!$C$1:$C$78,0,1,1),N1037)</f>
        <v>65</v>
      </c>
      <c r="P1037" s="24">
        <v>65</v>
      </c>
      <c r="Q1037" s="24">
        <f>IF(P1037&gt;900,_xlfn.XLOOKUP(ROUND(P1037,0),ELClassRimThickness!$B$1:$B$78,ELClassRimThickness!$C$1:$C$78,0,1,1),P1037)</f>
        <v>65</v>
      </c>
      <c r="S1037" s="24">
        <f>IF(R1037&gt;900,_xlfn.XLOOKUP(ROUND(R1037,0),ELClassRimThickness!$B$1:$B$78,ELClassRimThickness!$C$1:$C$78,0,1,1),R1037)</f>
        <v>0</v>
      </c>
      <c r="T1037" s="24">
        <v>65</v>
      </c>
      <c r="U1037" s="24">
        <f>IF(T1037&gt;900,_xlfn.XLOOKUP(ROUND(T1037,0),ELClassRimThickness!$B$1:$B$78,ELClassRimThickness!$C$1:$C$78,0,1,1),T1037)</f>
        <v>65</v>
      </c>
      <c r="V1037" s="24">
        <v>65</v>
      </c>
      <c r="W1037" s="24">
        <f>IF(V1037&gt;900,_xlfn.XLOOKUP(ROUND(V1037,0),ELClassRimThickness!$B$1:$B$78,ELClassRimThickness!$C$1:$C$78,0,1,1),V1037)</f>
        <v>65</v>
      </c>
      <c r="X1037" s="24">
        <v>66</v>
      </c>
      <c r="Y1037" s="24">
        <f>IF(X1037&gt;900,_xlfn.XLOOKUP(ROUND(X1037,0),ELClassRimThickness!$B$1:$B$78,ELClassRimThickness!$C$1:$C$78,0,1,1),X1037)</f>
        <v>66</v>
      </c>
      <c r="Z1037" s="24">
        <v>65</v>
      </c>
      <c r="AA1037" s="24">
        <f>IF(Z1037&gt;900,_xlfn.XLOOKUP(ROUND(Z1037,0),ELClassRimThickness!$B$1:$B$78,ELClassRimThickness!$C$1:$C$78,0,1,1),Z1037)</f>
        <v>65</v>
      </c>
      <c r="AB1037" s="24">
        <v>65</v>
      </c>
      <c r="AC1037" s="24">
        <f>IF(AB1037&gt;900,_xlfn.XLOOKUP(ROUND(AB1037,0),ELClassRimThickness!$B$1:$B$78,ELClassRimThickness!$C$1:$C$78,0,1,1),AB1037)</f>
        <v>65</v>
      </c>
      <c r="AD1037" s="24">
        <v>66</v>
      </c>
      <c r="AE1037" s="24">
        <f>IF(AD1037&gt;900,_xlfn.XLOOKUP(ROUND(AD1037,0),ELClassRimThickness!$B$1:$B$78,ELClassRimThickness!$C$1:$C$78,0,1,1),AD1037)</f>
        <v>66</v>
      </c>
      <c r="AF1037" s="24">
        <v>65</v>
      </c>
      <c r="AG1037" s="24">
        <f>IF(AF1037&gt;900,_xlfn.XLOOKUP(ROUND(AF1037,0),ELClassRimThickness!$B$1:$B$78,ELClassRimThickness!$C$1:$C$78,0,1,1),AF1037)</f>
        <v>65</v>
      </c>
      <c r="AH1037" s="24">
        <v>31</v>
      </c>
      <c r="AI1037" s="24">
        <v>31</v>
      </c>
      <c r="AJ1037" s="24">
        <v>31</v>
      </c>
      <c r="AK1037" s="24">
        <v>31</v>
      </c>
      <c r="AL1037" s="24">
        <v>31</v>
      </c>
      <c r="AM1037" s="24">
        <v>31</v>
      </c>
      <c r="AN1037" s="24">
        <v>31</v>
      </c>
      <c r="AO1037" s="24">
        <v>31</v>
      </c>
      <c r="AP1037" s="24">
        <v>31</v>
      </c>
      <c r="AQ1037" s="24">
        <v>31</v>
      </c>
      <c r="AR1037" s="24">
        <v>31</v>
      </c>
      <c r="AS1037" s="24">
        <v>30.5</v>
      </c>
      <c r="AT1037" s="24">
        <v>28</v>
      </c>
      <c r="AU1037" s="24">
        <v>28.5</v>
      </c>
      <c r="AV1037" s="24">
        <v>28</v>
      </c>
      <c r="AW1037" s="24">
        <v>28</v>
      </c>
      <c r="AX1037" s="24">
        <v>28</v>
      </c>
      <c r="AY1037" s="24">
        <v>28.5</v>
      </c>
      <c r="AZ1037" s="24">
        <v>28</v>
      </c>
      <c r="BA1037" s="24">
        <v>28</v>
      </c>
      <c r="BB1037" s="24">
        <v>28</v>
      </c>
      <c r="BC1037" s="24">
        <v>28.5</v>
      </c>
      <c r="BD1037" s="24">
        <v>28</v>
      </c>
      <c r="BE1037" s="24">
        <v>28.5</v>
      </c>
      <c r="BF1037" s="24">
        <v>0</v>
      </c>
      <c r="BG1037" s="24">
        <v>0</v>
      </c>
      <c r="BH1037" s="24">
        <v>0</v>
      </c>
      <c r="BI1037" s="24">
        <v>0</v>
      </c>
      <c r="BJ1037" s="24">
        <v>0</v>
      </c>
      <c r="BL1037" s="24">
        <v>0</v>
      </c>
      <c r="BM1037" s="24">
        <v>0</v>
      </c>
      <c r="BN1037" s="24">
        <v>0</v>
      </c>
      <c r="BO1037" s="24">
        <v>0</v>
      </c>
      <c r="BP1037" s="24">
        <v>0</v>
      </c>
      <c r="BQ1037" s="24">
        <v>0</v>
      </c>
      <c r="BR1037" s="24">
        <v>0</v>
      </c>
      <c r="BS1037" s="24">
        <v>0</v>
      </c>
      <c r="BT1037" s="24">
        <v>0</v>
      </c>
      <c r="BU1037" s="24">
        <v>0</v>
      </c>
      <c r="BV1037" s="24">
        <v>0</v>
      </c>
      <c r="BW1037" s="24">
        <v>0</v>
      </c>
      <c r="BX1037" s="24">
        <v>0</v>
      </c>
      <c r="BY1037" s="24">
        <v>0</v>
      </c>
      <c r="BZ1037" s="24">
        <v>0</v>
      </c>
      <c r="CB1037" s="24">
        <v>0</v>
      </c>
      <c r="CC1037" s="24">
        <v>0</v>
      </c>
      <c r="CD1037" s="24">
        <v>156</v>
      </c>
      <c r="CE1037" s="24">
        <v>155</v>
      </c>
      <c r="CF1037" s="24">
        <v>155</v>
      </c>
      <c r="CG1037" s="24">
        <v>157</v>
      </c>
      <c r="CH1037" s="24">
        <v>156</v>
      </c>
      <c r="CI1037" s="24">
        <v>154</v>
      </c>
      <c r="CO1037" s="34">
        <f t="shared" si="76"/>
        <v>2897193</v>
      </c>
    </row>
    <row r="1038" spans="1:93" ht="15" hidden="1">
      <c r="A1038" s="23" t="s">
        <v>169</v>
      </c>
      <c r="B1038" s="52">
        <v>40618</v>
      </c>
      <c r="C1038" s="25" t="str">
        <f t="shared" si="75"/>
        <v/>
      </c>
      <c r="G1038" s="24">
        <f t="shared" si="73"/>
        <v>86</v>
      </c>
      <c r="H1038" s="38"/>
      <c r="I1038" s="24" t="str">
        <f t="shared" si="74"/>
        <v/>
      </c>
      <c r="K1038" s="24">
        <f>IF(J1038&gt;900,_xlfn.XLOOKUP(ROUND(J1038,0),ELClassRimThickness!$B$1:$B$78,ELClassRimThickness!$C$1:$C$78,0,1,1),J1038)</f>
        <v>0</v>
      </c>
      <c r="L1038" s="24">
        <v>68</v>
      </c>
      <c r="M1038" s="24">
        <f>IF(L1038&gt;900,_xlfn.XLOOKUP(ROUND(L1038,0),ELClassRimThickness!$B$1:$B$78,ELClassRimThickness!$C$1:$C$78,0,1,1),L1038)</f>
        <v>68</v>
      </c>
      <c r="N1038" s="24">
        <v>68</v>
      </c>
      <c r="O1038" s="24">
        <f>IF(N1038&gt;900,_xlfn.XLOOKUP(ROUND(N1038,0),ELClassRimThickness!$B$1:$B$78,ELClassRimThickness!$C$1:$C$78,0,1,1),N1038)</f>
        <v>68</v>
      </c>
      <c r="P1038" s="24">
        <v>68</v>
      </c>
      <c r="Q1038" s="24">
        <f>IF(P1038&gt;900,_xlfn.XLOOKUP(ROUND(P1038,0),ELClassRimThickness!$B$1:$B$78,ELClassRimThickness!$C$1:$C$78,0,1,1),P1038)</f>
        <v>68</v>
      </c>
      <c r="S1038" s="24">
        <f>IF(R1038&gt;900,_xlfn.XLOOKUP(ROUND(R1038,0),ELClassRimThickness!$B$1:$B$78,ELClassRimThickness!$C$1:$C$78,0,1,1),R1038)</f>
        <v>0</v>
      </c>
      <c r="T1038" s="24">
        <v>68</v>
      </c>
      <c r="U1038" s="24">
        <f>IF(T1038&gt;900,_xlfn.XLOOKUP(ROUND(T1038,0),ELClassRimThickness!$B$1:$B$78,ELClassRimThickness!$C$1:$C$78,0,1,1),T1038)</f>
        <v>68</v>
      </c>
      <c r="V1038" s="24">
        <v>68</v>
      </c>
      <c r="W1038" s="24">
        <f>IF(V1038&gt;900,_xlfn.XLOOKUP(ROUND(V1038,0),ELClassRimThickness!$B$1:$B$78,ELClassRimThickness!$C$1:$C$78,0,1,1),V1038)</f>
        <v>68</v>
      </c>
      <c r="X1038" s="24">
        <v>68</v>
      </c>
      <c r="Y1038" s="24">
        <f>IF(X1038&gt;900,_xlfn.XLOOKUP(ROUND(X1038,0),ELClassRimThickness!$B$1:$B$78,ELClassRimThickness!$C$1:$C$78,0,1,1),X1038)</f>
        <v>68</v>
      </c>
      <c r="Z1038" s="24">
        <v>68</v>
      </c>
      <c r="AA1038" s="24">
        <f>IF(Z1038&gt;900,_xlfn.XLOOKUP(ROUND(Z1038,0),ELClassRimThickness!$B$1:$B$78,ELClassRimThickness!$C$1:$C$78,0,1,1),Z1038)</f>
        <v>68</v>
      </c>
      <c r="AB1038" s="24">
        <v>68</v>
      </c>
      <c r="AC1038" s="24">
        <f>IF(AB1038&gt;900,_xlfn.XLOOKUP(ROUND(AB1038,0),ELClassRimThickness!$B$1:$B$78,ELClassRimThickness!$C$1:$C$78,0,1,1),AB1038)</f>
        <v>68</v>
      </c>
      <c r="AD1038" s="24">
        <v>68</v>
      </c>
      <c r="AE1038" s="24">
        <f>IF(AD1038&gt;900,_xlfn.XLOOKUP(ROUND(AD1038,0),ELClassRimThickness!$B$1:$B$78,ELClassRimThickness!$C$1:$C$78,0,1,1),AD1038)</f>
        <v>68</v>
      </c>
      <c r="AF1038" s="24">
        <v>68</v>
      </c>
      <c r="AG1038" s="24">
        <f>IF(AF1038&gt;900,_xlfn.XLOOKUP(ROUND(AF1038,0),ELClassRimThickness!$B$1:$B$78,ELClassRimThickness!$C$1:$C$78,0,1,1),AF1038)</f>
        <v>68</v>
      </c>
      <c r="AH1038" s="24">
        <v>29</v>
      </c>
      <c r="AI1038" s="24">
        <v>29</v>
      </c>
      <c r="AJ1038" s="24">
        <v>29</v>
      </c>
      <c r="AK1038" s="24">
        <v>29</v>
      </c>
      <c r="AL1038" s="24">
        <v>29</v>
      </c>
      <c r="AM1038" s="24">
        <v>29</v>
      </c>
      <c r="AN1038" s="24">
        <v>29</v>
      </c>
      <c r="AO1038" s="24">
        <v>28</v>
      </c>
      <c r="AP1038" s="24">
        <v>29</v>
      </c>
      <c r="AQ1038" s="24">
        <v>29</v>
      </c>
      <c r="AR1038" s="24">
        <v>29</v>
      </c>
      <c r="AS1038" s="24">
        <v>29</v>
      </c>
      <c r="BR1038" s="24">
        <v>0</v>
      </c>
      <c r="CO1038" s="34">
        <f t="shared" si="76"/>
        <v>0</v>
      </c>
    </row>
    <row r="1039" spans="1:93" ht="15" hidden="1">
      <c r="A1039" s="23" t="s">
        <v>169</v>
      </c>
      <c r="B1039" s="52">
        <v>40647</v>
      </c>
      <c r="C1039" s="25" t="str">
        <f t="shared" si="75"/>
        <v/>
      </c>
      <c r="G1039" s="24">
        <f t="shared" si="73"/>
        <v>29</v>
      </c>
      <c r="H1039" s="38"/>
      <c r="I1039" s="24" t="str">
        <f t="shared" si="74"/>
        <v/>
      </c>
      <c r="K1039" s="24">
        <f>IF(J1039&gt;900,_xlfn.XLOOKUP(ROUND(J1039,0),ELClassRimThickness!$B$1:$B$78,ELClassRimThickness!$C$1:$C$78,0,1,1),J1039)</f>
        <v>0</v>
      </c>
      <c r="L1039" s="24">
        <v>68</v>
      </c>
      <c r="M1039" s="24">
        <f>IF(L1039&gt;900,_xlfn.XLOOKUP(ROUND(L1039,0),ELClassRimThickness!$B$1:$B$78,ELClassRimThickness!$C$1:$C$78,0,1,1),L1039)</f>
        <v>68</v>
      </c>
      <c r="N1039" s="24">
        <v>68</v>
      </c>
      <c r="O1039" s="24">
        <f>IF(N1039&gt;900,_xlfn.XLOOKUP(ROUND(N1039,0),ELClassRimThickness!$B$1:$B$78,ELClassRimThickness!$C$1:$C$78,0,1,1),N1039)</f>
        <v>68</v>
      </c>
      <c r="P1039" s="24">
        <v>67</v>
      </c>
      <c r="Q1039" s="24">
        <f>IF(P1039&gt;900,_xlfn.XLOOKUP(ROUND(P1039,0),ELClassRimThickness!$B$1:$B$78,ELClassRimThickness!$C$1:$C$78,0,1,1),P1039)</f>
        <v>67</v>
      </c>
      <c r="S1039" s="24">
        <f>IF(R1039&gt;900,_xlfn.XLOOKUP(ROUND(R1039,0),ELClassRimThickness!$B$1:$B$78,ELClassRimThickness!$C$1:$C$78,0,1,1),R1039)</f>
        <v>0</v>
      </c>
      <c r="T1039" s="24">
        <v>68</v>
      </c>
      <c r="U1039" s="24">
        <f>IF(T1039&gt;900,_xlfn.XLOOKUP(ROUND(T1039,0),ELClassRimThickness!$B$1:$B$78,ELClassRimThickness!$C$1:$C$78,0,1,1),T1039)</f>
        <v>68</v>
      </c>
      <c r="V1039" s="24">
        <v>68</v>
      </c>
      <c r="W1039" s="24">
        <f>IF(V1039&gt;900,_xlfn.XLOOKUP(ROUND(V1039,0),ELClassRimThickness!$B$1:$B$78,ELClassRimThickness!$C$1:$C$78,0,1,1),V1039)</f>
        <v>68</v>
      </c>
      <c r="X1039" s="24">
        <v>68</v>
      </c>
      <c r="Y1039" s="24">
        <f>IF(X1039&gt;900,_xlfn.XLOOKUP(ROUND(X1039,0),ELClassRimThickness!$B$1:$B$78,ELClassRimThickness!$C$1:$C$78,0,1,1),X1039)</f>
        <v>68</v>
      </c>
      <c r="Z1039" s="24">
        <v>69</v>
      </c>
      <c r="AA1039" s="24">
        <f>IF(Z1039&gt;900,_xlfn.XLOOKUP(ROUND(Z1039,0),ELClassRimThickness!$B$1:$B$78,ELClassRimThickness!$C$1:$C$78,0,1,1),Z1039)</f>
        <v>69</v>
      </c>
      <c r="AB1039" s="24">
        <v>68</v>
      </c>
      <c r="AC1039" s="24">
        <f>IF(AB1039&gt;900,_xlfn.XLOOKUP(ROUND(AB1039,0),ELClassRimThickness!$B$1:$B$78,ELClassRimThickness!$C$1:$C$78,0,1,1),AB1039)</f>
        <v>68</v>
      </c>
      <c r="AD1039" s="24">
        <v>67</v>
      </c>
      <c r="AE1039" s="24">
        <f>IF(AD1039&gt;900,_xlfn.XLOOKUP(ROUND(AD1039,0),ELClassRimThickness!$B$1:$B$78,ELClassRimThickness!$C$1:$C$78,0,1,1),AD1039)</f>
        <v>67</v>
      </c>
      <c r="AF1039" s="24">
        <v>68</v>
      </c>
      <c r="AG1039" s="24">
        <f>IF(AF1039&gt;900,_xlfn.XLOOKUP(ROUND(AF1039,0),ELClassRimThickness!$B$1:$B$78,ELClassRimThickness!$C$1:$C$78,0,1,1),AF1039)</f>
        <v>68</v>
      </c>
      <c r="AH1039" s="24">
        <v>28</v>
      </c>
      <c r="AI1039" s="24">
        <v>28</v>
      </c>
      <c r="AJ1039" s="24">
        <v>29</v>
      </c>
      <c r="AK1039" s="24">
        <v>27</v>
      </c>
      <c r="AL1039" s="24">
        <v>28</v>
      </c>
      <c r="AM1039" s="24">
        <v>28</v>
      </c>
      <c r="AN1039" s="24">
        <v>26</v>
      </c>
      <c r="AO1039" s="24">
        <v>28</v>
      </c>
      <c r="AP1039" s="24">
        <v>28</v>
      </c>
      <c r="AQ1039" s="24">
        <v>29</v>
      </c>
      <c r="AR1039" s="24">
        <v>29</v>
      </c>
      <c r="AS1039" s="24">
        <v>29</v>
      </c>
      <c r="BF1039" s="24">
        <v>0</v>
      </c>
      <c r="BG1039" s="24">
        <v>0</v>
      </c>
      <c r="BH1039" s="24">
        <v>0</v>
      </c>
      <c r="BI1039" s="24">
        <v>0</v>
      </c>
      <c r="BJ1039" s="24">
        <v>0</v>
      </c>
      <c r="BL1039" s="24">
        <v>0</v>
      </c>
      <c r="BM1039" s="24">
        <v>0</v>
      </c>
      <c r="BN1039" s="24">
        <v>0</v>
      </c>
      <c r="BO1039" s="24">
        <v>0</v>
      </c>
      <c r="BP1039" s="24">
        <v>0</v>
      </c>
      <c r="BQ1039" s="24">
        <v>0</v>
      </c>
      <c r="BR1039" s="24">
        <v>0</v>
      </c>
      <c r="BS1039" s="24">
        <v>0</v>
      </c>
      <c r="BT1039" s="24">
        <v>0</v>
      </c>
      <c r="BU1039" s="24">
        <v>0</v>
      </c>
      <c r="BV1039" s="24">
        <v>0</v>
      </c>
      <c r="BW1039" s="24">
        <v>0</v>
      </c>
      <c r="BX1039" s="24">
        <v>0</v>
      </c>
      <c r="BY1039" s="24">
        <v>0</v>
      </c>
      <c r="BZ1039" s="24">
        <v>0</v>
      </c>
      <c r="CB1039" s="24">
        <v>0</v>
      </c>
      <c r="CC1039" s="24">
        <v>0</v>
      </c>
      <c r="CO1039" s="34">
        <f t="shared" si="76"/>
        <v>1799453.081272085</v>
      </c>
    </row>
    <row r="1040" spans="1:93" ht="15" hidden="1">
      <c r="A1040" s="23" t="s">
        <v>169</v>
      </c>
      <c r="B1040" s="52">
        <v>40820</v>
      </c>
      <c r="C1040" s="25" t="str">
        <f t="shared" si="75"/>
        <v/>
      </c>
      <c r="G1040" s="24">
        <f t="shared" si="73"/>
        <v>173</v>
      </c>
      <c r="H1040" s="27">
        <v>2943614</v>
      </c>
      <c r="I1040" s="24" t="b">
        <f t="shared" si="74"/>
        <v>0</v>
      </c>
      <c r="K1040" s="24">
        <f>IF(J1040&gt;900,_xlfn.XLOOKUP(ROUND(J1040,0),ELClassRimThickness!$B$1:$B$78,ELClassRimThickness!$C$1:$C$78,0,1,1),J1040)</f>
        <v>0</v>
      </c>
      <c r="L1040" s="24">
        <v>67</v>
      </c>
      <c r="M1040" s="24">
        <f>IF(L1040&gt;900,_xlfn.XLOOKUP(ROUND(L1040,0),ELClassRimThickness!$B$1:$B$78,ELClassRimThickness!$C$1:$C$78,0,1,1),L1040)</f>
        <v>67</v>
      </c>
      <c r="N1040" s="24">
        <v>67</v>
      </c>
      <c r="O1040" s="24">
        <f>IF(N1040&gt;900,_xlfn.XLOOKUP(ROUND(N1040,0),ELClassRimThickness!$B$1:$B$78,ELClassRimThickness!$C$1:$C$78,0,1,1),N1040)</f>
        <v>67</v>
      </c>
      <c r="P1040" s="24">
        <v>67</v>
      </c>
      <c r="Q1040" s="24">
        <f>IF(P1040&gt;900,_xlfn.XLOOKUP(ROUND(P1040,0),ELClassRimThickness!$B$1:$B$78,ELClassRimThickness!$C$1:$C$78,0,1,1),P1040)</f>
        <v>67</v>
      </c>
      <c r="S1040" s="24">
        <f>IF(R1040&gt;900,_xlfn.XLOOKUP(ROUND(R1040,0),ELClassRimThickness!$B$1:$B$78,ELClassRimThickness!$C$1:$C$78,0,1,1),R1040)</f>
        <v>0</v>
      </c>
      <c r="T1040" s="24">
        <v>67</v>
      </c>
      <c r="U1040" s="24">
        <f>IF(T1040&gt;900,_xlfn.XLOOKUP(ROUND(T1040,0),ELClassRimThickness!$B$1:$B$78,ELClassRimThickness!$C$1:$C$78,0,1,1),T1040)</f>
        <v>67</v>
      </c>
      <c r="V1040" s="24">
        <v>67</v>
      </c>
      <c r="W1040" s="24">
        <f>IF(V1040&gt;900,_xlfn.XLOOKUP(ROUND(V1040,0),ELClassRimThickness!$B$1:$B$78,ELClassRimThickness!$C$1:$C$78,0,1,1),V1040)</f>
        <v>67</v>
      </c>
      <c r="X1040" s="24">
        <v>67</v>
      </c>
      <c r="Y1040" s="24">
        <f>IF(X1040&gt;900,_xlfn.XLOOKUP(ROUND(X1040,0),ELClassRimThickness!$B$1:$B$78,ELClassRimThickness!$C$1:$C$78,0,1,1),X1040)</f>
        <v>67</v>
      </c>
      <c r="Z1040" s="24">
        <v>67</v>
      </c>
      <c r="AA1040" s="24">
        <f>IF(Z1040&gt;900,_xlfn.XLOOKUP(ROUND(Z1040,0),ELClassRimThickness!$B$1:$B$78,ELClassRimThickness!$C$1:$C$78,0,1,1),Z1040)</f>
        <v>67</v>
      </c>
      <c r="AB1040" s="24">
        <v>67</v>
      </c>
      <c r="AC1040" s="24">
        <f>IF(AB1040&gt;900,_xlfn.XLOOKUP(ROUND(AB1040,0),ELClassRimThickness!$B$1:$B$78,ELClassRimThickness!$C$1:$C$78,0,1,1),AB1040)</f>
        <v>67</v>
      </c>
      <c r="AD1040" s="24">
        <v>67</v>
      </c>
      <c r="AE1040" s="24">
        <f>IF(AD1040&gt;900,_xlfn.XLOOKUP(ROUND(AD1040,0),ELClassRimThickness!$B$1:$B$78,ELClassRimThickness!$C$1:$C$78,0,1,1),AD1040)</f>
        <v>67</v>
      </c>
      <c r="AF1040" s="24">
        <v>67</v>
      </c>
      <c r="AG1040" s="24">
        <f>IF(AF1040&gt;900,_xlfn.XLOOKUP(ROUND(AF1040,0),ELClassRimThickness!$B$1:$B$78,ELClassRimThickness!$C$1:$C$78,0,1,1),AF1040)</f>
        <v>67</v>
      </c>
      <c r="AH1040" s="24">
        <v>28.5</v>
      </c>
      <c r="AI1040" s="24">
        <v>29.5</v>
      </c>
      <c r="AJ1040" s="24">
        <v>30.5</v>
      </c>
      <c r="AK1040" s="24">
        <v>29</v>
      </c>
      <c r="AL1040" s="24">
        <v>29.5</v>
      </c>
      <c r="AM1040" s="24">
        <v>29.5</v>
      </c>
      <c r="AN1040" s="24">
        <v>28.5</v>
      </c>
      <c r="AO1040" s="24">
        <v>29</v>
      </c>
      <c r="AP1040" s="24">
        <v>30</v>
      </c>
      <c r="AQ1040" s="24">
        <v>29</v>
      </c>
      <c r="AR1040" s="24">
        <v>29</v>
      </c>
      <c r="AS1040" s="24">
        <v>30</v>
      </c>
      <c r="AT1040" s="24">
        <v>29</v>
      </c>
      <c r="AU1040" s="24">
        <v>29</v>
      </c>
      <c r="AV1040" s="24">
        <v>29</v>
      </c>
      <c r="AW1040" s="24">
        <v>28.5</v>
      </c>
      <c r="AX1040" s="24">
        <v>29</v>
      </c>
      <c r="AY1040" s="24">
        <v>29</v>
      </c>
      <c r="AZ1040" s="24">
        <v>29.5</v>
      </c>
      <c r="BA1040" s="24">
        <v>29.5</v>
      </c>
      <c r="BB1040" s="24">
        <v>29</v>
      </c>
      <c r="BC1040" s="24">
        <v>29</v>
      </c>
      <c r="BD1040" s="24">
        <v>29</v>
      </c>
      <c r="BE1040" s="24">
        <v>29</v>
      </c>
      <c r="BF1040" s="24">
        <v>0</v>
      </c>
      <c r="BG1040" s="24">
        <v>0</v>
      </c>
      <c r="BH1040" s="24">
        <v>0</v>
      </c>
      <c r="BI1040" s="24">
        <v>0</v>
      </c>
      <c r="BJ1040" s="24">
        <v>0</v>
      </c>
      <c r="BL1040" s="24">
        <v>0.5</v>
      </c>
      <c r="BM1040" s="24">
        <v>0</v>
      </c>
      <c r="BN1040" s="24">
        <v>0</v>
      </c>
      <c r="BO1040" s="24">
        <v>0</v>
      </c>
      <c r="BP1040" s="24">
        <v>0</v>
      </c>
      <c r="BQ1040" s="24">
        <v>0</v>
      </c>
      <c r="BR1040" s="24">
        <v>0</v>
      </c>
      <c r="BS1040" s="24">
        <v>0</v>
      </c>
      <c r="BT1040" s="24">
        <v>0</v>
      </c>
      <c r="BU1040" s="24">
        <v>0</v>
      </c>
      <c r="BV1040" s="24">
        <v>0</v>
      </c>
      <c r="BW1040" s="24">
        <v>0</v>
      </c>
      <c r="BX1040" s="24">
        <v>0</v>
      </c>
      <c r="BY1040" s="24">
        <v>0</v>
      </c>
      <c r="BZ1040" s="24">
        <v>0</v>
      </c>
      <c r="CB1040" s="24">
        <v>0</v>
      </c>
      <c r="CC1040" s="24">
        <v>0</v>
      </c>
      <c r="CD1040" s="24">
        <v>150</v>
      </c>
      <c r="CE1040" s="24">
        <v>150</v>
      </c>
      <c r="CF1040" s="24">
        <v>150</v>
      </c>
      <c r="CG1040" s="24">
        <v>150</v>
      </c>
      <c r="CH1040" s="24">
        <v>150</v>
      </c>
      <c r="CI1040" s="24">
        <v>150</v>
      </c>
      <c r="CO1040" s="34">
        <f t="shared" si="76"/>
        <v>2943614</v>
      </c>
    </row>
    <row r="1041" spans="1:93" ht="15" hidden="1">
      <c r="A1041" s="23" t="s">
        <v>169</v>
      </c>
      <c r="B1041" s="52">
        <v>40872</v>
      </c>
      <c r="C1041" s="25" t="str">
        <f t="shared" si="75"/>
        <v/>
      </c>
      <c r="G1041" s="24">
        <f t="shared" si="73"/>
        <v>52</v>
      </c>
      <c r="H1041" s="35"/>
      <c r="I1041" s="24" t="str">
        <f t="shared" si="74"/>
        <v/>
      </c>
      <c r="K1041" s="24">
        <f>IF(J1041&gt;900,_xlfn.XLOOKUP(ROUND(J1041,0),ELClassRimThickness!$B$1:$B$78,ELClassRimThickness!$C$1:$C$78,0,1,1),J1041)</f>
        <v>0</v>
      </c>
      <c r="L1041" s="24">
        <v>68</v>
      </c>
      <c r="M1041" s="24">
        <f>IF(L1041&gt;900,_xlfn.XLOOKUP(ROUND(L1041,0),ELClassRimThickness!$B$1:$B$78,ELClassRimThickness!$C$1:$C$78,0,1,1),L1041)</f>
        <v>68</v>
      </c>
      <c r="N1041" s="24">
        <v>68</v>
      </c>
      <c r="O1041" s="24">
        <f>IF(N1041&gt;900,_xlfn.XLOOKUP(ROUND(N1041,0),ELClassRimThickness!$B$1:$B$78,ELClassRimThickness!$C$1:$C$78,0,1,1),N1041)</f>
        <v>68</v>
      </c>
      <c r="P1041" s="24">
        <v>68</v>
      </c>
      <c r="Q1041" s="24">
        <f>IF(P1041&gt;900,_xlfn.XLOOKUP(ROUND(P1041,0),ELClassRimThickness!$B$1:$B$78,ELClassRimThickness!$C$1:$C$78,0,1,1),P1041)</f>
        <v>68</v>
      </c>
      <c r="S1041" s="24">
        <f>IF(R1041&gt;900,_xlfn.XLOOKUP(ROUND(R1041,0),ELClassRimThickness!$B$1:$B$78,ELClassRimThickness!$C$1:$C$78,0,1,1),R1041)</f>
        <v>0</v>
      </c>
      <c r="T1041" s="24">
        <v>68</v>
      </c>
      <c r="U1041" s="24">
        <f>IF(T1041&gt;900,_xlfn.XLOOKUP(ROUND(T1041,0),ELClassRimThickness!$B$1:$B$78,ELClassRimThickness!$C$1:$C$78,0,1,1),T1041)</f>
        <v>68</v>
      </c>
      <c r="W1041" s="24">
        <f>IF(V1041&gt;900,_xlfn.XLOOKUP(ROUND(V1041,0),ELClassRimThickness!$B$1:$B$78,ELClassRimThickness!$C$1:$C$78,0,1,1),V1041)</f>
        <v>0</v>
      </c>
      <c r="Y1041" s="24">
        <f>IF(X1041&gt;900,_xlfn.XLOOKUP(ROUND(X1041,0),ELClassRimThickness!$B$1:$B$78,ELClassRimThickness!$C$1:$C$78,0,1,1),X1041)</f>
        <v>0</v>
      </c>
      <c r="Z1041" s="24">
        <v>68</v>
      </c>
      <c r="AA1041" s="24">
        <f>IF(Z1041&gt;900,_xlfn.XLOOKUP(ROUND(Z1041,0),ELClassRimThickness!$B$1:$B$78,ELClassRimThickness!$C$1:$C$78,0,1,1),Z1041)</f>
        <v>68</v>
      </c>
      <c r="AB1041" s="24">
        <v>68</v>
      </c>
      <c r="AC1041" s="24">
        <f>IF(AB1041&gt;900,_xlfn.XLOOKUP(ROUND(AB1041,0),ELClassRimThickness!$B$1:$B$78,ELClassRimThickness!$C$1:$C$78,0,1,1),AB1041)</f>
        <v>68</v>
      </c>
      <c r="AD1041" s="24">
        <v>68</v>
      </c>
      <c r="AE1041" s="24">
        <f>IF(AD1041&gt;900,_xlfn.XLOOKUP(ROUND(AD1041,0),ELClassRimThickness!$B$1:$B$78,ELClassRimThickness!$C$1:$C$78,0,1,1),AD1041)</f>
        <v>68</v>
      </c>
      <c r="AF1041" s="24">
        <v>68</v>
      </c>
      <c r="AG1041" s="24">
        <f>IF(AF1041&gt;900,_xlfn.XLOOKUP(ROUND(AF1041,0),ELClassRimThickness!$B$1:$B$78,ELClassRimThickness!$C$1:$C$78,0,1,1),AF1041)</f>
        <v>68</v>
      </c>
      <c r="AH1041" s="24">
        <v>30</v>
      </c>
      <c r="AI1041" s="24">
        <v>28</v>
      </c>
      <c r="AJ1041" s="24">
        <v>30</v>
      </c>
      <c r="AK1041" s="24">
        <v>28</v>
      </c>
      <c r="AL1041" s="24">
        <v>28</v>
      </c>
      <c r="AM1041" s="24">
        <v>29</v>
      </c>
      <c r="AN1041" s="24">
        <v>27</v>
      </c>
      <c r="AO1041" s="24">
        <v>29</v>
      </c>
      <c r="AP1041" s="24">
        <v>29</v>
      </c>
      <c r="AQ1041" s="24">
        <v>28</v>
      </c>
      <c r="AR1041" s="24">
        <v>28</v>
      </c>
      <c r="AS1041" s="24">
        <v>29</v>
      </c>
      <c r="AT1041" s="24">
        <v>1</v>
      </c>
      <c r="AU1041" s="24">
        <v>1</v>
      </c>
      <c r="AV1041" s="24">
        <v>0</v>
      </c>
      <c r="AW1041" s="24">
        <v>0</v>
      </c>
      <c r="AX1041" s="24">
        <v>0</v>
      </c>
      <c r="AY1041" s="24">
        <v>0</v>
      </c>
      <c r="AZ1041" s="24">
        <v>1</v>
      </c>
      <c r="BA1041" s="24">
        <v>1</v>
      </c>
      <c r="BB1041" s="24">
        <v>0</v>
      </c>
      <c r="BC1041" s="24">
        <v>0</v>
      </c>
      <c r="BD1041" s="24">
        <v>0</v>
      </c>
      <c r="BE1041" s="24">
        <v>1</v>
      </c>
      <c r="CO1041" s="34">
        <f t="shared" si="76"/>
        <v>0</v>
      </c>
    </row>
    <row r="1042" spans="1:93" ht="15" hidden="1">
      <c r="A1042" s="23" t="s">
        <v>169</v>
      </c>
      <c r="B1042" s="52">
        <v>40982</v>
      </c>
      <c r="C1042" s="25" t="str">
        <f t="shared" si="75"/>
        <v/>
      </c>
      <c r="G1042" s="24">
        <f t="shared" si="73"/>
        <v>110</v>
      </c>
      <c r="H1042" s="32"/>
      <c r="I1042" s="24" t="str">
        <f t="shared" si="74"/>
        <v/>
      </c>
      <c r="K1042" s="24">
        <f>IF(J1042&gt;900,_xlfn.XLOOKUP(ROUND(J1042,0),ELClassRimThickness!$B$1:$B$78,ELClassRimThickness!$C$1:$C$78,0,1,1),J1042)</f>
        <v>0</v>
      </c>
      <c r="L1042" s="24">
        <v>65</v>
      </c>
      <c r="M1042" s="24">
        <f>IF(L1042&gt;900,_xlfn.XLOOKUP(ROUND(L1042,0),ELClassRimThickness!$B$1:$B$78,ELClassRimThickness!$C$1:$C$78,0,1,1),L1042)</f>
        <v>65</v>
      </c>
      <c r="N1042" s="24">
        <v>65</v>
      </c>
      <c r="O1042" s="24">
        <f>IF(N1042&gt;900,_xlfn.XLOOKUP(ROUND(N1042,0),ELClassRimThickness!$B$1:$B$78,ELClassRimThickness!$C$1:$C$78,0,1,1),N1042)</f>
        <v>65</v>
      </c>
      <c r="P1042" s="24">
        <v>65</v>
      </c>
      <c r="Q1042" s="24">
        <f>IF(P1042&gt;900,_xlfn.XLOOKUP(ROUND(P1042,0),ELClassRimThickness!$B$1:$B$78,ELClassRimThickness!$C$1:$C$78,0,1,1),P1042)</f>
        <v>65</v>
      </c>
      <c r="S1042" s="24">
        <f>IF(R1042&gt;900,_xlfn.XLOOKUP(ROUND(R1042,0),ELClassRimThickness!$B$1:$B$78,ELClassRimThickness!$C$1:$C$78,0,1,1),R1042)</f>
        <v>0</v>
      </c>
      <c r="T1042" s="24">
        <v>65</v>
      </c>
      <c r="U1042" s="24">
        <f>IF(T1042&gt;900,_xlfn.XLOOKUP(ROUND(T1042,0),ELClassRimThickness!$B$1:$B$78,ELClassRimThickness!$C$1:$C$78,0,1,1),T1042)</f>
        <v>65</v>
      </c>
      <c r="V1042" s="24">
        <v>65</v>
      </c>
      <c r="W1042" s="24">
        <f>IF(V1042&gt;900,_xlfn.XLOOKUP(ROUND(V1042,0),ELClassRimThickness!$B$1:$B$78,ELClassRimThickness!$C$1:$C$78,0,1,1),V1042)</f>
        <v>65</v>
      </c>
      <c r="X1042" s="24">
        <v>65</v>
      </c>
      <c r="Y1042" s="24">
        <f>IF(X1042&gt;900,_xlfn.XLOOKUP(ROUND(X1042,0),ELClassRimThickness!$B$1:$B$78,ELClassRimThickness!$C$1:$C$78,0,1,1),X1042)</f>
        <v>65</v>
      </c>
      <c r="Z1042" s="24">
        <v>65</v>
      </c>
      <c r="AA1042" s="24">
        <f>IF(Z1042&gt;900,_xlfn.XLOOKUP(ROUND(Z1042,0),ELClassRimThickness!$B$1:$B$78,ELClassRimThickness!$C$1:$C$78,0,1,1),Z1042)</f>
        <v>65</v>
      </c>
      <c r="AB1042" s="24">
        <v>65</v>
      </c>
      <c r="AC1042" s="24">
        <f>IF(AB1042&gt;900,_xlfn.XLOOKUP(ROUND(AB1042,0),ELClassRimThickness!$B$1:$B$78,ELClassRimThickness!$C$1:$C$78,0,1,1),AB1042)</f>
        <v>65</v>
      </c>
      <c r="AD1042" s="24">
        <v>65</v>
      </c>
      <c r="AE1042" s="24">
        <f>IF(AD1042&gt;900,_xlfn.XLOOKUP(ROUND(AD1042,0),ELClassRimThickness!$B$1:$B$78,ELClassRimThickness!$C$1:$C$78,0,1,1),AD1042)</f>
        <v>65</v>
      </c>
      <c r="AF1042" s="24">
        <v>65</v>
      </c>
      <c r="AG1042" s="24">
        <f>IF(AF1042&gt;900,_xlfn.XLOOKUP(ROUND(AF1042,0),ELClassRimThickness!$B$1:$B$78,ELClassRimThickness!$C$1:$C$78,0,1,1),AF1042)</f>
        <v>65</v>
      </c>
      <c r="AH1042" s="24">
        <v>28</v>
      </c>
      <c r="AI1042" s="24">
        <v>28</v>
      </c>
      <c r="AJ1042" s="24">
        <v>29</v>
      </c>
      <c r="AK1042" s="24">
        <v>28</v>
      </c>
      <c r="AL1042" s="24">
        <v>28</v>
      </c>
      <c r="AM1042" s="24">
        <v>30</v>
      </c>
      <c r="AN1042" s="24">
        <v>28</v>
      </c>
      <c r="AO1042" s="24">
        <v>29</v>
      </c>
      <c r="AP1042" s="24">
        <v>29</v>
      </c>
      <c r="AQ1042" s="24">
        <v>28</v>
      </c>
      <c r="AR1042" s="24">
        <v>28</v>
      </c>
      <c r="AS1042" s="24">
        <v>29</v>
      </c>
      <c r="AT1042" s="24">
        <v>1</v>
      </c>
      <c r="AU1042" s="24">
        <v>1</v>
      </c>
      <c r="AV1042" s="24">
        <v>1</v>
      </c>
      <c r="AW1042" s="24">
        <v>1</v>
      </c>
      <c r="AX1042" s="24">
        <v>0.5</v>
      </c>
      <c r="AY1042" s="24">
        <v>0</v>
      </c>
      <c r="AZ1042" s="24">
        <v>1</v>
      </c>
      <c r="BA1042" s="24">
        <v>0</v>
      </c>
      <c r="BB1042" s="24">
        <v>1</v>
      </c>
      <c r="BC1042" s="24">
        <v>1</v>
      </c>
      <c r="BD1042" s="24">
        <v>0.5</v>
      </c>
      <c r="BE1042" s="24">
        <v>1</v>
      </c>
      <c r="BF1042" s="24">
        <v>0</v>
      </c>
      <c r="BG1042" s="24">
        <v>0.5</v>
      </c>
      <c r="BH1042" s="24">
        <v>0</v>
      </c>
      <c r="BI1042" s="24">
        <v>0</v>
      </c>
      <c r="BJ1042" s="24">
        <v>0</v>
      </c>
      <c r="BL1042" s="24">
        <v>0.5</v>
      </c>
      <c r="BM1042" s="24">
        <v>0</v>
      </c>
      <c r="BN1042" s="24">
        <v>0</v>
      </c>
      <c r="BO1042" s="24">
        <v>0</v>
      </c>
      <c r="BP1042" s="24">
        <v>0</v>
      </c>
      <c r="BQ1042" s="24">
        <v>0</v>
      </c>
      <c r="CO1042" s="34">
        <f t="shared" si="76"/>
        <v>0</v>
      </c>
    </row>
    <row r="1043" spans="1:93" ht="15" hidden="1">
      <c r="A1043" s="23" t="s">
        <v>169</v>
      </c>
      <c r="B1043" s="52">
        <v>41053</v>
      </c>
      <c r="C1043" s="25" t="str">
        <f t="shared" si="75"/>
        <v/>
      </c>
      <c r="G1043" s="24">
        <f t="shared" si="73"/>
        <v>71</v>
      </c>
      <c r="H1043" s="32"/>
      <c r="I1043" s="24" t="str">
        <f t="shared" si="74"/>
        <v/>
      </c>
      <c r="K1043" s="24">
        <f>IF(J1043&gt;900,_xlfn.XLOOKUP(ROUND(J1043,0),ELClassRimThickness!$B$1:$B$78,ELClassRimThickness!$C$1:$C$78,0,1,1),J1043)</f>
        <v>0</v>
      </c>
      <c r="L1043" s="24">
        <v>66</v>
      </c>
      <c r="M1043" s="24">
        <f>IF(L1043&gt;900,_xlfn.XLOOKUP(ROUND(L1043,0),ELClassRimThickness!$B$1:$B$78,ELClassRimThickness!$C$1:$C$78,0,1,1),L1043)</f>
        <v>66</v>
      </c>
      <c r="N1043" s="24">
        <v>67</v>
      </c>
      <c r="O1043" s="24">
        <f>IF(N1043&gt;900,_xlfn.XLOOKUP(ROUND(N1043,0),ELClassRimThickness!$B$1:$B$78,ELClassRimThickness!$C$1:$C$78,0,1,1),N1043)</f>
        <v>67</v>
      </c>
      <c r="P1043" s="24">
        <v>67</v>
      </c>
      <c r="Q1043" s="24">
        <f>IF(P1043&gt;900,_xlfn.XLOOKUP(ROUND(P1043,0),ELClassRimThickness!$B$1:$B$78,ELClassRimThickness!$C$1:$C$78,0,1,1),P1043)</f>
        <v>67</v>
      </c>
      <c r="S1043" s="24">
        <f>IF(R1043&gt;900,_xlfn.XLOOKUP(ROUND(R1043,0),ELClassRimThickness!$B$1:$B$78,ELClassRimThickness!$C$1:$C$78,0,1,1),R1043)</f>
        <v>0</v>
      </c>
      <c r="T1043" s="24">
        <v>67</v>
      </c>
      <c r="U1043" s="24">
        <f>IF(T1043&gt;900,_xlfn.XLOOKUP(ROUND(T1043,0),ELClassRimThickness!$B$1:$B$78,ELClassRimThickness!$C$1:$C$78,0,1,1),T1043)</f>
        <v>67</v>
      </c>
      <c r="V1043" s="24">
        <v>67</v>
      </c>
      <c r="W1043" s="24">
        <f>IF(V1043&gt;900,_xlfn.XLOOKUP(ROUND(V1043,0),ELClassRimThickness!$B$1:$B$78,ELClassRimThickness!$C$1:$C$78,0,1,1),V1043)</f>
        <v>67</v>
      </c>
      <c r="X1043" s="24">
        <v>67</v>
      </c>
      <c r="Y1043" s="24">
        <f>IF(X1043&gt;900,_xlfn.XLOOKUP(ROUND(X1043,0),ELClassRimThickness!$B$1:$B$78,ELClassRimThickness!$C$1:$C$78,0,1,1),X1043)</f>
        <v>67</v>
      </c>
      <c r="Z1043" s="24">
        <v>67</v>
      </c>
      <c r="AA1043" s="24">
        <f>IF(Z1043&gt;900,_xlfn.XLOOKUP(ROUND(Z1043,0),ELClassRimThickness!$B$1:$B$78,ELClassRimThickness!$C$1:$C$78,0,1,1),Z1043)</f>
        <v>67</v>
      </c>
      <c r="AB1043" s="24">
        <v>67</v>
      </c>
      <c r="AC1043" s="24">
        <f>IF(AB1043&gt;900,_xlfn.XLOOKUP(ROUND(AB1043,0),ELClassRimThickness!$B$1:$B$78,ELClassRimThickness!$C$1:$C$78,0,1,1),AB1043)</f>
        <v>67</v>
      </c>
      <c r="AD1043" s="24">
        <v>67</v>
      </c>
      <c r="AE1043" s="24">
        <f>IF(AD1043&gt;900,_xlfn.XLOOKUP(ROUND(AD1043,0),ELClassRimThickness!$B$1:$B$78,ELClassRimThickness!$C$1:$C$78,0,1,1),AD1043)</f>
        <v>67</v>
      </c>
      <c r="AF1043" s="24">
        <v>67</v>
      </c>
      <c r="AG1043" s="24">
        <f>IF(AF1043&gt;900,_xlfn.XLOOKUP(ROUND(AF1043,0),ELClassRimThickness!$B$1:$B$78,ELClassRimThickness!$C$1:$C$78,0,1,1),AF1043)</f>
        <v>67</v>
      </c>
      <c r="AH1043" s="24">
        <v>29</v>
      </c>
      <c r="AI1043" s="24">
        <v>28</v>
      </c>
      <c r="AJ1043" s="24">
        <v>29</v>
      </c>
      <c r="AK1043" s="24">
        <v>28</v>
      </c>
      <c r="AL1043" s="24">
        <v>28</v>
      </c>
      <c r="AM1043" s="24">
        <v>29</v>
      </c>
      <c r="AN1043" s="24">
        <v>28</v>
      </c>
      <c r="AO1043" s="24">
        <v>28</v>
      </c>
      <c r="AP1043" s="24">
        <v>29</v>
      </c>
      <c r="AQ1043" s="24">
        <v>28</v>
      </c>
      <c r="AR1043" s="24">
        <v>29</v>
      </c>
      <c r="AS1043" s="24">
        <v>29</v>
      </c>
      <c r="AT1043" s="24">
        <v>1</v>
      </c>
      <c r="AU1043" s="24">
        <v>1</v>
      </c>
      <c r="AV1043" s="24">
        <v>2</v>
      </c>
      <c r="AW1043" s="24">
        <v>3</v>
      </c>
      <c r="AX1043" s="24">
        <v>1</v>
      </c>
      <c r="AY1043" s="24">
        <v>1</v>
      </c>
      <c r="AZ1043" s="24">
        <v>2</v>
      </c>
      <c r="BA1043" s="24">
        <v>2</v>
      </c>
      <c r="BB1043" s="24">
        <v>2</v>
      </c>
      <c r="BC1043" s="24">
        <v>1</v>
      </c>
      <c r="BD1043" s="24">
        <v>1</v>
      </c>
      <c r="BE1043" s="24">
        <v>1</v>
      </c>
      <c r="BF1043" s="24">
        <v>0.4</v>
      </c>
      <c r="BG1043" s="24">
        <v>0.3</v>
      </c>
      <c r="BH1043" s="24">
        <v>0.4</v>
      </c>
      <c r="BI1043" s="24">
        <v>0.6</v>
      </c>
      <c r="BJ1043" s="24">
        <v>0.3</v>
      </c>
      <c r="BL1043" s="24">
        <v>0.5</v>
      </c>
      <c r="BM1043" s="24">
        <v>0.3</v>
      </c>
      <c r="BN1043" s="24">
        <v>0.4</v>
      </c>
      <c r="BO1043" s="24">
        <v>0.1</v>
      </c>
      <c r="BP1043" s="24">
        <v>0.2</v>
      </c>
      <c r="BQ1043" s="24">
        <v>0.3</v>
      </c>
      <c r="BR1043" s="24">
        <v>0</v>
      </c>
      <c r="BS1043" s="24">
        <v>0.5</v>
      </c>
      <c r="BT1043" s="24">
        <v>0</v>
      </c>
      <c r="BU1043" s="24">
        <v>0.5</v>
      </c>
      <c r="BV1043" s="24">
        <v>0</v>
      </c>
      <c r="BW1043" s="24">
        <v>0</v>
      </c>
      <c r="BX1043" s="24">
        <v>0</v>
      </c>
      <c r="BY1043" s="24">
        <v>0.5</v>
      </c>
      <c r="BZ1043" s="24">
        <v>0</v>
      </c>
      <c r="CB1043" s="24">
        <v>0.5</v>
      </c>
      <c r="CC1043" s="24">
        <v>0</v>
      </c>
      <c r="CO1043" s="34">
        <f t="shared" si="76"/>
        <v>0</v>
      </c>
    </row>
    <row r="1044" spans="1:93" customFormat="1" ht="15" hidden="1">
      <c r="A1044" s="23" t="s">
        <v>169</v>
      </c>
      <c r="B1044" s="52">
        <v>41162</v>
      </c>
      <c r="C1044" s="25" t="str">
        <f t="shared" si="75"/>
        <v/>
      </c>
      <c r="D1044" s="24"/>
      <c r="E1044" s="24"/>
      <c r="F1044" s="24"/>
      <c r="G1044" s="24">
        <f t="shared" si="73"/>
        <v>109</v>
      </c>
      <c r="H1044" s="36"/>
      <c r="I1044" s="24" t="str">
        <f t="shared" si="74"/>
        <v/>
      </c>
      <c r="J1044" s="24"/>
      <c r="K1044" s="24">
        <f>IF(J1044&gt;900,_xlfn.XLOOKUP(ROUND(J1044,0),ELClassRimThickness!$B$1:$B$78,ELClassRimThickness!$C$1:$C$78,0,1,1),J1044)</f>
        <v>0</v>
      </c>
      <c r="L1044" s="24">
        <v>64</v>
      </c>
      <c r="M1044" s="24">
        <f>IF(L1044&gt;900,_xlfn.XLOOKUP(ROUND(L1044,0),ELClassRimThickness!$B$1:$B$78,ELClassRimThickness!$C$1:$C$78,0,1,1),L1044)</f>
        <v>64</v>
      </c>
      <c r="N1044" s="24">
        <v>64</v>
      </c>
      <c r="O1044" s="24">
        <f>IF(N1044&gt;900,_xlfn.XLOOKUP(ROUND(N1044,0),ELClassRimThickness!$B$1:$B$78,ELClassRimThickness!$C$1:$C$78,0,1,1),N1044)</f>
        <v>64</v>
      </c>
      <c r="P1044" s="24">
        <v>64</v>
      </c>
      <c r="Q1044" s="24">
        <f>IF(P1044&gt;900,_xlfn.XLOOKUP(ROUND(P1044,0),ELClassRimThickness!$B$1:$B$78,ELClassRimThickness!$C$1:$C$78,0,1,1),P1044)</f>
        <v>64</v>
      </c>
      <c r="R1044" s="24"/>
      <c r="S1044" s="24">
        <f>IF(R1044&gt;900,_xlfn.XLOOKUP(ROUND(R1044,0),ELClassRimThickness!$B$1:$B$78,ELClassRimThickness!$C$1:$C$78,0,1,1),R1044)</f>
        <v>0</v>
      </c>
      <c r="T1044" s="24">
        <v>64</v>
      </c>
      <c r="U1044" s="24">
        <f>IF(T1044&gt;900,_xlfn.XLOOKUP(ROUND(T1044,0),ELClassRimThickness!$B$1:$B$78,ELClassRimThickness!$C$1:$C$78,0,1,1),T1044)</f>
        <v>64</v>
      </c>
      <c r="V1044" s="24">
        <v>66</v>
      </c>
      <c r="W1044" s="24">
        <f>IF(V1044&gt;900,_xlfn.XLOOKUP(ROUND(V1044,0),ELClassRimThickness!$B$1:$B$78,ELClassRimThickness!$C$1:$C$78,0,1,1),V1044)</f>
        <v>66</v>
      </c>
      <c r="X1044" s="24">
        <v>67</v>
      </c>
      <c r="Y1044" s="24">
        <f>IF(X1044&gt;900,_xlfn.XLOOKUP(ROUND(X1044,0),ELClassRimThickness!$B$1:$B$78,ELClassRimThickness!$C$1:$C$78,0,1,1),X1044)</f>
        <v>67</v>
      </c>
      <c r="Z1044" s="24">
        <v>66</v>
      </c>
      <c r="AA1044" s="24">
        <f>IF(Z1044&gt;900,_xlfn.XLOOKUP(ROUND(Z1044,0),ELClassRimThickness!$B$1:$B$78,ELClassRimThickness!$C$1:$C$78,0,1,1),Z1044)</f>
        <v>66</v>
      </c>
      <c r="AB1044" s="24">
        <v>65</v>
      </c>
      <c r="AC1044" s="24">
        <f>IF(AB1044&gt;900,_xlfn.XLOOKUP(ROUND(AB1044,0),ELClassRimThickness!$B$1:$B$78,ELClassRimThickness!$C$1:$C$78,0,1,1),AB1044)</f>
        <v>65</v>
      </c>
      <c r="AD1044" s="24">
        <v>65</v>
      </c>
      <c r="AE1044" s="24">
        <f>IF(AD1044&gt;900,_xlfn.XLOOKUP(ROUND(AD1044,0),ELClassRimThickness!$B$1:$B$78,ELClassRimThickness!$C$1:$C$78,0,1,1),AD1044)</f>
        <v>65</v>
      </c>
      <c r="AF1044" s="24">
        <v>65</v>
      </c>
      <c r="AG1044" s="24">
        <f>IF(AF1044&gt;900,_xlfn.XLOOKUP(ROUND(AF1044,0),ELClassRimThickness!$B$1:$B$78,ELClassRimThickness!$C$1:$C$78,0,1,1),AF1044)</f>
        <v>65</v>
      </c>
      <c r="AH1044" s="24">
        <v>27</v>
      </c>
      <c r="AI1044" s="24">
        <v>28</v>
      </c>
      <c r="AJ1044" s="24">
        <v>29</v>
      </c>
      <c r="AK1044" s="24">
        <v>28</v>
      </c>
      <c r="AL1044" s="24">
        <v>28</v>
      </c>
      <c r="AM1044" s="24">
        <v>29</v>
      </c>
      <c r="AN1044" s="24">
        <v>27</v>
      </c>
      <c r="AO1044" s="24">
        <v>28</v>
      </c>
      <c r="AP1044" s="24">
        <v>29</v>
      </c>
      <c r="AQ1044" s="24">
        <v>27</v>
      </c>
      <c r="AR1044" s="24">
        <v>28</v>
      </c>
      <c r="AS1044" s="24">
        <v>29</v>
      </c>
      <c r="AT1044" s="24">
        <v>2</v>
      </c>
      <c r="AU1044" s="24">
        <v>2</v>
      </c>
      <c r="AV1044" s="24">
        <v>1.5</v>
      </c>
      <c r="AW1044" s="24">
        <v>2</v>
      </c>
      <c r="AX1044" s="24">
        <v>2</v>
      </c>
      <c r="AY1044" s="24">
        <v>1.5</v>
      </c>
      <c r="AZ1044" s="24">
        <v>1</v>
      </c>
      <c r="BA1044" s="24">
        <v>1</v>
      </c>
      <c r="BB1044" s="24">
        <v>1</v>
      </c>
      <c r="BC1044" s="24">
        <v>1.5</v>
      </c>
      <c r="BD1044" s="24">
        <v>1</v>
      </c>
      <c r="BE1044" s="24">
        <v>2</v>
      </c>
      <c r="BF1044" s="24">
        <v>0.5</v>
      </c>
      <c r="BG1044" s="24">
        <v>0.5</v>
      </c>
      <c r="BH1044" s="24">
        <v>0.8</v>
      </c>
      <c r="BI1044" s="24">
        <v>0.2</v>
      </c>
      <c r="BJ1044" s="24">
        <v>0.2</v>
      </c>
      <c r="BK1044" s="24"/>
      <c r="BL1044" s="24">
        <v>1</v>
      </c>
      <c r="BM1044" s="24">
        <v>1</v>
      </c>
      <c r="BN1044" s="24">
        <v>1</v>
      </c>
      <c r="BO1044" s="24">
        <v>1.5</v>
      </c>
      <c r="BP1044" s="24">
        <v>1</v>
      </c>
      <c r="BQ1044" s="24">
        <v>2</v>
      </c>
      <c r="BR1044" s="24">
        <v>0</v>
      </c>
      <c r="BS1044" s="24">
        <v>0</v>
      </c>
      <c r="BT1044" s="24">
        <v>0</v>
      </c>
      <c r="BU1044" s="24">
        <v>0.5</v>
      </c>
      <c r="BV1044" s="24">
        <v>0</v>
      </c>
      <c r="BW1044" s="24">
        <v>0</v>
      </c>
      <c r="BX1044" s="24">
        <v>0.5</v>
      </c>
      <c r="BY1044" s="24">
        <v>0</v>
      </c>
      <c r="BZ1044" s="24">
        <v>0</v>
      </c>
      <c r="CA1044" s="24"/>
      <c r="CB1044" s="24">
        <v>0</v>
      </c>
      <c r="CC1044" s="24">
        <v>0</v>
      </c>
      <c r="CD1044" s="24"/>
      <c r="CE1044" s="24"/>
      <c r="CF1044" s="24"/>
      <c r="CG1044" s="24"/>
      <c r="CH1044" s="24"/>
      <c r="CI1044" s="24"/>
      <c r="CJ1044" s="24"/>
      <c r="CK1044" s="24"/>
      <c r="CL1044" s="24"/>
      <c r="CM1044" s="24"/>
      <c r="CO1044" s="34">
        <f t="shared" si="76"/>
        <v>1249415.5799999998</v>
      </c>
    </row>
    <row r="1045" spans="1:93" ht="15" hidden="1">
      <c r="A1045" s="23" t="s">
        <v>169</v>
      </c>
      <c r="B1045" s="52">
        <v>41225</v>
      </c>
      <c r="C1045" s="25" t="str">
        <f t="shared" si="75"/>
        <v/>
      </c>
      <c r="G1045" s="24">
        <f t="shared" si="73"/>
        <v>63</v>
      </c>
      <c r="H1045" s="24">
        <v>2974799</v>
      </c>
      <c r="I1045" s="24" t="str">
        <f t="shared" si="74"/>
        <v/>
      </c>
      <c r="K1045" s="24">
        <f>IF(J1045&gt;900,_xlfn.XLOOKUP(ROUND(J1045,0),ELClassRimThickness!$B$1:$B$78,ELClassRimThickness!$C$1:$C$78,0,1,1),J1045)</f>
        <v>0</v>
      </c>
      <c r="L1045" s="24">
        <v>64</v>
      </c>
      <c r="M1045" s="24">
        <f>IF(L1045&gt;900,_xlfn.XLOOKUP(ROUND(L1045,0),ELClassRimThickness!$B$1:$B$78,ELClassRimThickness!$C$1:$C$78,0,1,1),L1045)</f>
        <v>64</v>
      </c>
      <c r="N1045" s="24">
        <v>64</v>
      </c>
      <c r="O1045" s="24">
        <f>IF(N1045&gt;900,_xlfn.XLOOKUP(ROUND(N1045,0),ELClassRimThickness!$B$1:$B$78,ELClassRimThickness!$C$1:$C$78,0,1,1),N1045)</f>
        <v>64</v>
      </c>
      <c r="P1045" s="24">
        <v>64</v>
      </c>
      <c r="Q1045" s="24">
        <f>IF(P1045&gt;900,_xlfn.XLOOKUP(ROUND(P1045,0),ELClassRimThickness!$B$1:$B$78,ELClassRimThickness!$C$1:$C$78,0,1,1),P1045)</f>
        <v>64</v>
      </c>
      <c r="S1045" s="24">
        <f>IF(R1045&gt;900,_xlfn.XLOOKUP(ROUND(R1045,0),ELClassRimThickness!$B$1:$B$78,ELClassRimThickness!$C$1:$C$78,0,1,1),R1045)</f>
        <v>0</v>
      </c>
      <c r="T1045" s="24">
        <v>64</v>
      </c>
      <c r="U1045" s="24">
        <f>IF(T1045&gt;900,_xlfn.XLOOKUP(ROUND(T1045,0),ELClassRimThickness!$B$1:$B$78,ELClassRimThickness!$C$1:$C$78,0,1,1),T1045)</f>
        <v>64</v>
      </c>
      <c r="V1045" s="24">
        <v>65</v>
      </c>
      <c r="W1045" s="24">
        <f>IF(V1045&gt;900,_xlfn.XLOOKUP(ROUND(V1045,0),ELClassRimThickness!$B$1:$B$78,ELClassRimThickness!$C$1:$C$78,0,1,1),V1045)</f>
        <v>65</v>
      </c>
      <c r="X1045" s="24">
        <v>65</v>
      </c>
      <c r="Y1045" s="24">
        <f>IF(X1045&gt;900,_xlfn.XLOOKUP(ROUND(X1045,0),ELClassRimThickness!$B$1:$B$78,ELClassRimThickness!$C$1:$C$78,0,1,1),X1045)</f>
        <v>65</v>
      </c>
      <c r="Z1045" s="24">
        <v>65</v>
      </c>
      <c r="AA1045" s="24">
        <f>IF(Z1045&gt;900,_xlfn.XLOOKUP(ROUND(Z1045,0),ELClassRimThickness!$B$1:$B$78,ELClassRimThickness!$C$1:$C$78,0,1,1),Z1045)</f>
        <v>65</v>
      </c>
      <c r="AB1045" s="24">
        <v>64</v>
      </c>
      <c r="AC1045" s="24">
        <f>IF(AB1045&gt;900,_xlfn.XLOOKUP(ROUND(AB1045,0),ELClassRimThickness!$B$1:$B$78,ELClassRimThickness!$C$1:$C$78,0,1,1),AB1045)</f>
        <v>64</v>
      </c>
      <c r="AD1045" s="24">
        <v>64</v>
      </c>
      <c r="AE1045" s="24">
        <f>IF(AD1045&gt;900,_xlfn.XLOOKUP(ROUND(AD1045,0),ELClassRimThickness!$B$1:$B$78,ELClassRimThickness!$C$1:$C$78,0,1,1),AD1045)</f>
        <v>64</v>
      </c>
      <c r="AF1045" s="24">
        <v>63</v>
      </c>
      <c r="AG1045" s="24">
        <f>IF(AF1045&gt;900,_xlfn.XLOOKUP(ROUND(AF1045,0),ELClassRimThickness!$B$1:$B$78,ELClassRimThickness!$C$1:$C$78,0,1,1),AF1045)</f>
        <v>63</v>
      </c>
      <c r="AH1045" s="24">
        <v>28</v>
      </c>
      <c r="AI1045" s="24">
        <v>28</v>
      </c>
      <c r="AJ1045" s="24">
        <v>30</v>
      </c>
      <c r="AK1045" s="24">
        <v>29</v>
      </c>
      <c r="AL1045" s="24">
        <v>28</v>
      </c>
      <c r="AM1045" s="24">
        <v>30</v>
      </c>
      <c r="AN1045" s="24">
        <v>28</v>
      </c>
      <c r="AO1045" s="24">
        <v>28</v>
      </c>
      <c r="AP1045" s="24">
        <v>29</v>
      </c>
      <c r="AQ1045" s="24">
        <v>28</v>
      </c>
      <c r="AR1045" s="24">
        <v>28</v>
      </c>
      <c r="AS1045" s="24">
        <v>29</v>
      </c>
      <c r="AT1045" s="24">
        <v>2</v>
      </c>
      <c r="AU1045" s="24">
        <v>1</v>
      </c>
      <c r="AV1045" s="24">
        <v>2</v>
      </c>
      <c r="AW1045" s="24">
        <v>2</v>
      </c>
      <c r="AX1045" s="24">
        <v>1.5</v>
      </c>
      <c r="AY1045" s="24">
        <v>1.5</v>
      </c>
      <c r="AZ1045" s="24">
        <v>2</v>
      </c>
      <c r="BA1045" s="24">
        <v>1</v>
      </c>
      <c r="BB1045" s="24">
        <v>2</v>
      </c>
      <c r="BC1045" s="24">
        <v>1.5</v>
      </c>
      <c r="BD1045" s="24">
        <v>1.5</v>
      </c>
      <c r="BE1045" s="24">
        <v>1</v>
      </c>
      <c r="BF1045" s="24">
        <v>1</v>
      </c>
      <c r="BG1045" s="24">
        <v>0.5</v>
      </c>
      <c r="BH1045" s="24">
        <v>0.5</v>
      </c>
      <c r="BI1045" s="24">
        <v>0.5</v>
      </c>
      <c r="BJ1045" s="24">
        <v>0.5</v>
      </c>
      <c r="BL1045" s="24">
        <v>0.5</v>
      </c>
      <c r="BM1045" s="24">
        <v>1</v>
      </c>
      <c r="BN1045" s="24">
        <v>0.5</v>
      </c>
      <c r="BO1045" s="24">
        <v>1</v>
      </c>
      <c r="BP1045" s="24">
        <v>0.5</v>
      </c>
      <c r="BQ1045" s="24">
        <v>0.5</v>
      </c>
      <c r="BR1045" s="24">
        <v>0</v>
      </c>
      <c r="BS1045" s="24">
        <v>0</v>
      </c>
      <c r="BT1045" s="24">
        <v>0</v>
      </c>
      <c r="BU1045" s="24">
        <v>0</v>
      </c>
      <c r="BV1045" s="24">
        <v>0</v>
      </c>
      <c r="BW1045" s="24">
        <v>0</v>
      </c>
      <c r="BX1045" s="24">
        <v>0</v>
      </c>
      <c r="BY1045" s="24">
        <v>0</v>
      </c>
      <c r="BZ1045" s="24">
        <v>0</v>
      </c>
      <c r="CB1045" s="24">
        <v>0</v>
      </c>
      <c r="CC1045" s="24">
        <v>0</v>
      </c>
      <c r="CO1045" s="34">
        <f t="shared" si="76"/>
        <v>2974799</v>
      </c>
    </row>
    <row r="1046" spans="1:93" ht="15" hidden="1">
      <c r="A1046" s="23" t="s">
        <v>169</v>
      </c>
      <c r="B1046" s="52">
        <v>41478</v>
      </c>
      <c r="C1046" s="25" t="str">
        <f t="shared" si="75"/>
        <v/>
      </c>
      <c r="G1046" s="24">
        <f t="shared" si="73"/>
        <v>253</v>
      </c>
      <c r="H1046" s="24">
        <v>2997023</v>
      </c>
      <c r="I1046" s="24" t="str">
        <f t="shared" si="74"/>
        <v/>
      </c>
      <c r="K1046" s="24">
        <f>IF(J1046&gt;900,_xlfn.XLOOKUP(ROUND(J1046,0),ELClassRimThickness!$B$1:$B$78,ELClassRimThickness!$C$1:$C$78,0,1,1),J1046)</f>
        <v>0</v>
      </c>
      <c r="L1046" s="24">
        <v>65</v>
      </c>
      <c r="M1046" s="24">
        <f>IF(L1046&gt;900,_xlfn.XLOOKUP(ROUND(L1046,0),ELClassRimThickness!$B$1:$B$78,ELClassRimThickness!$C$1:$C$78,0,1,1),L1046)</f>
        <v>65</v>
      </c>
      <c r="N1046" s="24">
        <v>63</v>
      </c>
      <c r="O1046" s="24">
        <f>IF(N1046&gt;900,_xlfn.XLOOKUP(ROUND(N1046,0),ELClassRimThickness!$B$1:$B$78,ELClassRimThickness!$C$1:$C$78,0,1,1),N1046)</f>
        <v>63</v>
      </c>
      <c r="P1046" s="24">
        <v>64</v>
      </c>
      <c r="Q1046" s="24">
        <f>IF(P1046&gt;900,_xlfn.XLOOKUP(ROUND(P1046,0),ELClassRimThickness!$B$1:$B$78,ELClassRimThickness!$C$1:$C$78,0,1,1),P1046)</f>
        <v>64</v>
      </c>
      <c r="S1046" s="24">
        <f>IF(R1046&gt;900,_xlfn.XLOOKUP(ROUND(R1046,0),ELClassRimThickness!$B$1:$B$78,ELClassRimThickness!$C$1:$C$78,0,1,1),R1046)</f>
        <v>0</v>
      </c>
      <c r="T1046" s="24">
        <v>64</v>
      </c>
      <c r="U1046" s="24">
        <f>IF(T1046&gt;900,_xlfn.XLOOKUP(ROUND(T1046,0),ELClassRimThickness!$B$1:$B$78,ELClassRimThickness!$C$1:$C$78,0,1,1),T1046)</f>
        <v>64</v>
      </c>
      <c r="V1046" s="24">
        <v>64</v>
      </c>
      <c r="W1046" s="24">
        <f>IF(V1046&gt;900,_xlfn.XLOOKUP(ROUND(V1046,0),ELClassRimThickness!$B$1:$B$78,ELClassRimThickness!$C$1:$C$78,0,1,1),V1046)</f>
        <v>64</v>
      </c>
      <c r="X1046" s="24">
        <v>64</v>
      </c>
      <c r="Y1046" s="24">
        <f>IF(X1046&gt;900,_xlfn.XLOOKUP(ROUND(X1046,0),ELClassRimThickness!$B$1:$B$78,ELClassRimThickness!$C$1:$C$78,0,1,1),X1046)</f>
        <v>64</v>
      </c>
      <c r="Z1046" s="24">
        <v>64</v>
      </c>
      <c r="AA1046" s="24">
        <f>IF(Z1046&gt;900,_xlfn.XLOOKUP(ROUND(Z1046,0),ELClassRimThickness!$B$1:$B$78,ELClassRimThickness!$C$1:$C$78,0,1,1),Z1046)</f>
        <v>64</v>
      </c>
      <c r="AB1046" s="24">
        <v>64</v>
      </c>
      <c r="AC1046" s="24">
        <f>IF(AB1046&gt;900,_xlfn.XLOOKUP(ROUND(AB1046,0),ELClassRimThickness!$B$1:$B$78,ELClassRimThickness!$C$1:$C$78,0,1,1),AB1046)</f>
        <v>64</v>
      </c>
      <c r="AD1046" s="24">
        <v>64</v>
      </c>
      <c r="AE1046" s="24">
        <f>IF(AD1046&gt;900,_xlfn.XLOOKUP(ROUND(AD1046,0),ELClassRimThickness!$B$1:$B$78,ELClassRimThickness!$C$1:$C$78,0,1,1),AD1046)</f>
        <v>64</v>
      </c>
      <c r="AF1046" s="24">
        <v>64</v>
      </c>
      <c r="AG1046" s="24">
        <f>IF(AF1046&gt;900,_xlfn.XLOOKUP(ROUND(AF1046,0),ELClassRimThickness!$B$1:$B$78,ELClassRimThickness!$C$1:$C$78,0,1,1),AF1046)</f>
        <v>64</v>
      </c>
      <c r="AH1046" s="24">
        <v>27</v>
      </c>
      <c r="AI1046" s="24">
        <v>28</v>
      </c>
      <c r="AJ1046" s="24">
        <v>31</v>
      </c>
      <c r="AK1046" s="24">
        <v>27</v>
      </c>
      <c r="AL1046" s="24">
        <v>27</v>
      </c>
      <c r="AM1046" s="24">
        <v>28</v>
      </c>
      <c r="AN1046" s="24">
        <v>27</v>
      </c>
      <c r="AO1046" s="24">
        <v>27</v>
      </c>
      <c r="AP1046" s="24">
        <v>29</v>
      </c>
      <c r="AQ1046" s="24">
        <v>28</v>
      </c>
      <c r="AR1046" s="24">
        <v>27</v>
      </c>
      <c r="AS1046" s="24">
        <v>28</v>
      </c>
      <c r="AT1046" s="24">
        <v>31</v>
      </c>
      <c r="AU1046" s="24">
        <v>30</v>
      </c>
      <c r="AV1046" s="24">
        <v>30</v>
      </c>
      <c r="AW1046" s="24">
        <v>30</v>
      </c>
      <c r="AX1046" s="24">
        <v>30</v>
      </c>
      <c r="AY1046" s="24">
        <v>30</v>
      </c>
      <c r="AZ1046" s="24">
        <v>30</v>
      </c>
      <c r="BA1046" s="24">
        <v>30</v>
      </c>
      <c r="BB1046" s="24">
        <v>30</v>
      </c>
      <c r="BC1046" s="24">
        <v>31</v>
      </c>
      <c r="BD1046" s="24">
        <v>30</v>
      </c>
      <c r="BE1046" s="24">
        <v>29</v>
      </c>
      <c r="BF1046" s="24">
        <v>1.5</v>
      </c>
      <c r="BG1046" s="24">
        <v>1.5</v>
      </c>
      <c r="BH1046" s="24">
        <v>0.5</v>
      </c>
      <c r="BI1046" s="24">
        <v>0.5</v>
      </c>
      <c r="BJ1046" s="24">
        <v>1.5</v>
      </c>
      <c r="BL1046" s="24">
        <v>1</v>
      </c>
      <c r="BM1046" s="24">
        <v>0.5</v>
      </c>
      <c r="BN1046" s="24">
        <v>1.5</v>
      </c>
      <c r="BO1046" s="24">
        <v>1.5</v>
      </c>
      <c r="BP1046" s="24">
        <v>0.5</v>
      </c>
      <c r="BQ1046" s="24">
        <v>1</v>
      </c>
      <c r="BR1046" s="24">
        <v>0.5</v>
      </c>
      <c r="BS1046" s="24">
        <v>0.5</v>
      </c>
      <c r="BT1046" s="24">
        <v>0</v>
      </c>
      <c r="BU1046" s="24">
        <v>0.5</v>
      </c>
      <c r="BV1046" s="24">
        <v>0.5</v>
      </c>
      <c r="BW1046" s="24">
        <v>0</v>
      </c>
      <c r="BX1046" s="24">
        <v>0.5</v>
      </c>
      <c r="BY1046" s="24">
        <v>0.5</v>
      </c>
      <c r="BZ1046" s="24">
        <v>0</v>
      </c>
      <c r="CB1046" s="24">
        <v>0.5</v>
      </c>
      <c r="CC1046" s="24">
        <v>0</v>
      </c>
      <c r="CO1046" s="34">
        <f t="shared" si="76"/>
        <v>2997023</v>
      </c>
    </row>
    <row r="1047" spans="1:93" ht="15" hidden="1">
      <c r="A1047" s="23" t="s">
        <v>169</v>
      </c>
      <c r="B1047" s="52">
        <v>41565</v>
      </c>
      <c r="C1047" s="25" t="str">
        <f t="shared" si="75"/>
        <v/>
      </c>
      <c r="G1047" s="24">
        <f t="shared" si="73"/>
        <v>87</v>
      </c>
      <c r="H1047" s="27">
        <v>3009642</v>
      </c>
      <c r="I1047" s="24" t="str">
        <f t="shared" si="74"/>
        <v/>
      </c>
      <c r="K1047" s="24">
        <f>IF(J1047&gt;900,_xlfn.XLOOKUP(ROUND(J1047,0),ELClassRimThickness!$B$1:$B$78,ELClassRimThickness!$C$1:$C$78,0,1,1),J1047)</f>
        <v>0</v>
      </c>
      <c r="L1047" s="24">
        <v>67</v>
      </c>
      <c r="M1047" s="24">
        <f>IF(L1047&gt;900,_xlfn.XLOOKUP(ROUND(L1047,0),ELClassRimThickness!$B$1:$B$78,ELClassRimThickness!$C$1:$C$78,0,1,1),L1047)</f>
        <v>67</v>
      </c>
      <c r="N1047" s="24">
        <v>66</v>
      </c>
      <c r="O1047" s="24">
        <f>IF(N1047&gt;900,_xlfn.XLOOKUP(ROUND(N1047,0),ELClassRimThickness!$B$1:$B$78,ELClassRimThickness!$C$1:$C$78,0,1,1),N1047)</f>
        <v>66</v>
      </c>
      <c r="P1047" s="24">
        <v>67</v>
      </c>
      <c r="Q1047" s="24">
        <f>IF(P1047&gt;900,_xlfn.XLOOKUP(ROUND(P1047,0),ELClassRimThickness!$B$1:$B$78,ELClassRimThickness!$C$1:$C$78,0,1,1),P1047)</f>
        <v>67</v>
      </c>
      <c r="S1047" s="24">
        <f>IF(R1047&gt;900,_xlfn.XLOOKUP(ROUND(R1047,0),ELClassRimThickness!$B$1:$B$78,ELClassRimThickness!$C$1:$C$78,0,1,1),R1047)</f>
        <v>0</v>
      </c>
      <c r="T1047" s="24">
        <v>67</v>
      </c>
      <c r="U1047" s="24">
        <f>IF(T1047&gt;900,_xlfn.XLOOKUP(ROUND(T1047,0),ELClassRimThickness!$B$1:$B$78,ELClassRimThickness!$C$1:$C$78,0,1,1),T1047)</f>
        <v>67</v>
      </c>
      <c r="V1047" s="24">
        <v>66</v>
      </c>
      <c r="W1047" s="24">
        <f>IF(V1047&gt;900,_xlfn.XLOOKUP(ROUND(V1047,0),ELClassRimThickness!$B$1:$B$78,ELClassRimThickness!$C$1:$C$78,0,1,1),V1047)</f>
        <v>66</v>
      </c>
      <c r="X1047" s="24">
        <v>66</v>
      </c>
      <c r="Y1047" s="24">
        <f>IF(X1047&gt;900,_xlfn.XLOOKUP(ROUND(X1047,0),ELClassRimThickness!$B$1:$B$78,ELClassRimThickness!$C$1:$C$78,0,1,1),X1047)</f>
        <v>66</v>
      </c>
      <c r="Z1047" s="24">
        <v>66</v>
      </c>
      <c r="AA1047" s="24">
        <f>IF(Z1047&gt;900,_xlfn.XLOOKUP(ROUND(Z1047,0),ELClassRimThickness!$B$1:$B$78,ELClassRimThickness!$C$1:$C$78,0,1,1),Z1047)</f>
        <v>66</v>
      </c>
      <c r="AB1047" s="24">
        <v>66</v>
      </c>
      <c r="AC1047" s="24">
        <f>IF(AB1047&gt;900,_xlfn.XLOOKUP(ROUND(AB1047,0),ELClassRimThickness!$B$1:$B$78,ELClassRimThickness!$C$1:$C$78,0,1,1),AB1047)</f>
        <v>66</v>
      </c>
      <c r="AD1047" s="24">
        <v>67</v>
      </c>
      <c r="AE1047" s="24">
        <f>IF(AD1047&gt;900,_xlfn.XLOOKUP(ROUND(AD1047,0),ELClassRimThickness!$B$1:$B$78,ELClassRimThickness!$C$1:$C$78,0,1,1),AD1047)</f>
        <v>67</v>
      </c>
      <c r="AF1047" s="24">
        <v>66</v>
      </c>
      <c r="AG1047" s="24">
        <f>IF(AF1047&gt;900,_xlfn.XLOOKUP(ROUND(AF1047,0),ELClassRimThickness!$B$1:$B$78,ELClassRimThickness!$C$1:$C$78,0,1,1),AF1047)</f>
        <v>66</v>
      </c>
      <c r="AH1047" s="24">
        <v>27</v>
      </c>
      <c r="AI1047" s="24">
        <v>27</v>
      </c>
      <c r="AJ1047" s="24">
        <v>28</v>
      </c>
      <c r="AK1047" s="24">
        <v>27</v>
      </c>
      <c r="AL1047" s="24">
        <v>27</v>
      </c>
      <c r="AM1047" s="24">
        <v>28</v>
      </c>
      <c r="AN1047" s="24">
        <v>27</v>
      </c>
      <c r="AO1047" s="24">
        <v>27</v>
      </c>
      <c r="AP1047" s="24">
        <v>29</v>
      </c>
      <c r="AQ1047" s="24">
        <v>28</v>
      </c>
      <c r="AR1047" s="24">
        <v>27</v>
      </c>
      <c r="AS1047" s="24">
        <v>28</v>
      </c>
      <c r="AT1047" s="24">
        <v>31</v>
      </c>
      <c r="AU1047" s="24">
        <v>30</v>
      </c>
      <c r="AV1047" s="24">
        <v>31</v>
      </c>
      <c r="AW1047" s="24">
        <v>31</v>
      </c>
      <c r="AX1047" s="24">
        <v>31</v>
      </c>
      <c r="AY1047" s="24">
        <v>30</v>
      </c>
      <c r="AZ1047" s="24">
        <v>30</v>
      </c>
      <c r="BA1047" s="24">
        <v>31</v>
      </c>
      <c r="BB1047" s="24">
        <v>31</v>
      </c>
      <c r="BC1047" s="24">
        <v>31</v>
      </c>
      <c r="BD1047" s="24">
        <v>31</v>
      </c>
      <c r="BE1047" s="24">
        <v>30</v>
      </c>
      <c r="BF1047" s="24">
        <v>1</v>
      </c>
      <c r="BG1047" s="24">
        <v>1</v>
      </c>
      <c r="BH1047" s="24">
        <v>1</v>
      </c>
      <c r="BI1047" s="24">
        <v>1</v>
      </c>
      <c r="BJ1047" s="24">
        <v>1</v>
      </c>
      <c r="BL1047" s="24">
        <v>1</v>
      </c>
      <c r="BM1047" s="24">
        <v>1</v>
      </c>
      <c r="BN1047" s="24">
        <v>11</v>
      </c>
      <c r="BO1047" s="24">
        <v>1</v>
      </c>
      <c r="BP1047" s="24">
        <v>1</v>
      </c>
      <c r="BQ1047" s="24">
        <v>1</v>
      </c>
      <c r="BR1047" s="24">
        <v>1</v>
      </c>
      <c r="BS1047" s="24">
        <v>1</v>
      </c>
      <c r="BT1047" s="24">
        <v>0</v>
      </c>
      <c r="BU1047" s="24">
        <v>0.5</v>
      </c>
      <c r="BV1047" s="24">
        <v>0.5</v>
      </c>
      <c r="BW1047" s="24">
        <v>0</v>
      </c>
      <c r="BX1047" s="24">
        <v>1</v>
      </c>
      <c r="BY1047" s="24">
        <v>1</v>
      </c>
      <c r="BZ1047" s="24">
        <v>0</v>
      </c>
      <c r="CB1047" s="24">
        <v>0.5</v>
      </c>
      <c r="CC1047" s="24">
        <v>0</v>
      </c>
      <c r="CD1047" s="24">
        <v>165</v>
      </c>
      <c r="CE1047" s="24">
        <v>170</v>
      </c>
      <c r="CF1047" s="24">
        <v>170</v>
      </c>
      <c r="CG1047" s="24">
        <v>170</v>
      </c>
      <c r="CH1047" s="24">
        <v>165</v>
      </c>
      <c r="CI1047" s="24">
        <v>165</v>
      </c>
      <c r="CO1047" s="34">
        <f t="shared" si="76"/>
        <v>3009642</v>
      </c>
    </row>
    <row r="1048" spans="1:93" ht="15" hidden="1">
      <c r="A1048" s="23" t="s">
        <v>169</v>
      </c>
      <c r="B1048" s="52">
        <v>41607</v>
      </c>
      <c r="C1048" s="25" t="str">
        <f t="shared" si="75"/>
        <v/>
      </c>
      <c r="G1048" s="24">
        <f t="shared" si="73"/>
        <v>42</v>
      </c>
      <c r="H1048" s="24">
        <v>3013534</v>
      </c>
      <c r="I1048" s="24" t="str">
        <f t="shared" si="74"/>
        <v/>
      </c>
      <c r="K1048" s="24">
        <f>IF(J1048&gt;900,_xlfn.XLOOKUP(ROUND(J1048,0),ELClassRimThickness!$B$1:$B$78,ELClassRimThickness!$C$1:$C$78,0,1,1),J1048)</f>
        <v>0</v>
      </c>
      <c r="L1048" s="24">
        <v>66</v>
      </c>
      <c r="M1048" s="24">
        <f>IF(L1048&gt;900,_xlfn.XLOOKUP(ROUND(L1048,0),ELClassRimThickness!$B$1:$B$78,ELClassRimThickness!$C$1:$C$78,0,1,1),L1048)</f>
        <v>66</v>
      </c>
      <c r="N1048" s="24">
        <v>67</v>
      </c>
      <c r="O1048" s="24">
        <f>IF(N1048&gt;900,_xlfn.XLOOKUP(ROUND(N1048,0),ELClassRimThickness!$B$1:$B$78,ELClassRimThickness!$C$1:$C$78,0,1,1),N1048)</f>
        <v>67</v>
      </c>
      <c r="P1048" s="24">
        <v>66</v>
      </c>
      <c r="Q1048" s="24">
        <f>IF(P1048&gt;900,_xlfn.XLOOKUP(ROUND(P1048,0),ELClassRimThickness!$B$1:$B$78,ELClassRimThickness!$C$1:$C$78,0,1,1),P1048)</f>
        <v>66</v>
      </c>
      <c r="S1048" s="24">
        <f>IF(R1048&gt;900,_xlfn.XLOOKUP(ROUND(R1048,0),ELClassRimThickness!$B$1:$B$78,ELClassRimThickness!$C$1:$C$78,0,1,1),R1048)</f>
        <v>0</v>
      </c>
      <c r="T1048" s="24">
        <v>67</v>
      </c>
      <c r="U1048" s="24">
        <f>IF(T1048&gt;900,_xlfn.XLOOKUP(ROUND(T1048,0),ELClassRimThickness!$B$1:$B$78,ELClassRimThickness!$C$1:$C$78,0,1,1),T1048)</f>
        <v>67</v>
      </c>
      <c r="V1048" s="24">
        <v>66</v>
      </c>
      <c r="W1048" s="24">
        <f>IF(V1048&gt;900,_xlfn.XLOOKUP(ROUND(V1048,0),ELClassRimThickness!$B$1:$B$78,ELClassRimThickness!$C$1:$C$78,0,1,1),V1048)</f>
        <v>66</v>
      </c>
      <c r="X1048" s="24">
        <v>67</v>
      </c>
      <c r="Y1048" s="24">
        <f>IF(X1048&gt;900,_xlfn.XLOOKUP(ROUND(X1048,0),ELClassRimThickness!$B$1:$B$78,ELClassRimThickness!$C$1:$C$78,0,1,1),X1048)</f>
        <v>67</v>
      </c>
      <c r="Z1048" s="24">
        <v>67</v>
      </c>
      <c r="AA1048" s="24">
        <f>IF(Z1048&gt;900,_xlfn.XLOOKUP(ROUND(Z1048,0),ELClassRimThickness!$B$1:$B$78,ELClassRimThickness!$C$1:$C$78,0,1,1),Z1048)</f>
        <v>67</v>
      </c>
      <c r="AB1048" s="24">
        <v>66</v>
      </c>
      <c r="AC1048" s="24">
        <f>IF(AB1048&gt;900,_xlfn.XLOOKUP(ROUND(AB1048,0),ELClassRimThickness!$B$1:$B$78,ELClassRimThickness!$C$1:$C$78,0,1,1),AB1048)</f>
        <v>66</v>
      </c>
      <c r="AD1048" s="24">
        <v>67</v>
      </c>
      <c r="AE1048" s="24">
        <f>IF(AD1048&gt;900,_xlfn.XLOOKUP(ROUND(AD1048,0),ELClassRimThickness!$B$1:$B$78,ELClassRimThickness!$C$1:$C$78,0,1,1),AD1048)</f>
        <v>67</v>
      </c>
      <c r="AF1048" s="24">
        <v>67</v>
      </c>
      <c r="AG1048" s="24">
        <f>IF(AF1048&gt;900,_xlfn.XLOOKUP(ROUND(AF1048,0),ELClassRimThickness!$B$1:$B$78,ELClassRimThickness!$C$1:$C$78,0,1,1),AF1048)</f>
        <v>67</v>
      </c>
      <c r="AH1048" s="24">
        <v>27</v>
      </c>
      <c r="AI1048" s="24">
        <v>27</v>
      </c>
      <c r="AJ1048" s="24">
        <v>29</v>
      </c>
      <c r="AK1048" s="24">
        <v>27</v>
      </c>
      <c r="AL1048" s="24">
        <v>27</v>
      </c>
      <c r="AM1048" s="24">
        <v>28</v>
      </c>
      <c r="AN1048" s="24">
        <v>27</v>
      </c>
      <c r="AO1048" s="24">
        <v>27</v>
      </c>
      <c r="AP1048" s="24">
        <v>28</v>
      </c>
      <c r="AQ1048" s="24">
        <v>28</v>
      </c>
      <c r="AR1048" s="24">
        <v>26</v>
      </c>
      <c r="AS1048" s="24">
        <v>28</v>
      </c>
      <c r="AT1048" s="24">
        <v>31</v>
      </c>
      <c r="AU1048" s="24">
        <v>30</v>
      </c>
      <c r="AV1048" s="24">
        <v>30.5</v>
      </c>
      <c r="AW1048" s="24">
        <v>30.5</v>
      </c>
      <c r="AX1048" s="24">
        <v>30.5</v>
      </c>
      <c r="AY1048" s="24">
        <v>30</v>
      </c>
      <c r="AZ1048" s="24">
        <v>30.5</v>
      </c>
      <c r="BA1048" s="24">
        <v>30.5</v>
      </c>
      <c r="BB1048" s="24">
        <v>31</v>
      </c>
      <c r="BC1048" s="24">
        <v>30.5</v>
      </c>
      <c r="BD1048" s="24">
        <v>30</v>
      </c>
      <c r="BE1048" s="24">
        <v>30.5</v>
      </c>
      <c r="BF1048" s="24">
        <v>2</v>
      </c>
      <c r="BG1048" s="24">
        <v>1</v>
      </c>
      <c r="BH1048" s="24">
        <v>2</v>
      </c>
      <c r="BI1048" s="24">
        <v>1</v>
      </c>
      <c r="BJ1048" s="24">
        <v>1</v>
      </c>
      <c r="BL1048" s="24">
        <v>2</v>
      </c>
      <c r="BM1048" s="24">
        <v>2</v>
      </c>
      <c r="BN1048" s="24">
        <v>2</v>
      </c>
      <c r="BO1048" s="24">
        <v>2</v>
      </c>
      <c r="BP1048" s="24">
        <v>1</v>
      </c>
      <c r="BQ1048" s="24">
        <v>1</v>
      </c>
      <c r="CD1048" s="24">
        <v>160</v>
      </c>
      <c r="CE1048" s="24">
        <v>160</v>
      </c>
      <c r="CF1048" s="24">
        <v>157</v>
      </c>
      <c r="CG1048" s="24">
        <v>169</v>
      </c>
      <c r="CH1048" s="24">
        <v>160</v>
      </c>
      <c r="CI1048" s="24">
        <v>172</v>
      </c>
      <c r="CO1048" s="34">
        <f t="shared" si="76"/>
        <v>3013534</v>
      </c>
    </row>
    <row r="1049" spans="1:93" ht="15" hidden="1">
      <c r="A1049" s="23" t="s">
        <v>169</v>
      </c>
      <c r="B1049" s="52">
        <v>41697</v>
      </c>
      <c r="C1049" s="25" t="str">
        <f t="shared" si="75"/>
        <v/>
      </c>
      <c r="G1049" s="24">
        <f t="shared" ref="G1049:G1112" si="77">IF(B1049-B1048&lt;0,"",B1049-B1048)</f>
        <v>90</v>
      </c>
      <c r="H1049" s="29">
        <v>3018837</v>
      </c>
      <c r="I1049" s="24" t="str">
        <f t="shared" si="74"/>
        <v/>
      </c>
      <c r="K1049" s="24">
        <f>IF(J1049&gt;900,_xlfn.XLOOKUP(ROUND(J1049,0),ELClassRimThickness!$B$1:$B$78,ELClassRimThickness!$C$1:$C$78,0,1,1),J1049)</f>
        <v>0</v>
      </c>
      <c r="L1049" s="24">
        <v>66</v>
      </c>
      <c r="M1049" s="24">
        <f>IF(L1049&gt;900,_xlfn.XLOOKUP(ROUND(L1049,0),ELClassRimThickness!$B$1:$B$78,ELClassRimThickness!$C$1:$C$78,0,1,1),L1049)</f>
        <v>66</v>
      </c>
      <c r="N1049" s="24">
        <v>66</v>
      </c>
      <c r="O1049" s="24">
        <f>IF(N1049&gt;900,_xlfn.XLOOKUP(ROUND(N1049,0),ELClassRimThickness!$B$1:$B$78,ELClassRimThickness!$C$1:$C$78,0,1,1),N1049)</f>
        <v>66</v>
      </c>
      <c r="P1049" s="24">
        <v>66</v>
      </c>
      <c r="Q1049" s="24">
        <f>IF(P1049&gt;900,_xlfn.XLOOKUP(ROUND(P1049,0),ELClassRimThickness!$B$1:$B$78,ELClassRimThickness!$C$1:$C$78,0,1,1),P1049)</f>
        <v>66</v>
      </c>
      <c r="S1049" s="24">
        <f>IF(R1049&gt;900,_xlfn.XLOOKUP(ROUND(R1049,0),ELClassRimThickness!$B$1:$B$78,ELClassRimThickness!$C$1:$C$78,0,1,1),R1049)</f>
        <v>0</v>
      </c>
      <c r="T1049" s="24">
        <v>66</v>
      </c>
      <c r="U1049" s="24">
        <f>IF(T1049&gt;900,_xlfn.XLOOKUP(ROUND(T1049,0),ELClassRimThickness!$B$1:$B$78,ELClassRimThickness!$C$1:$C$78,0,1,1),T1049)</f>
        <v>66</v>
      </c>
      <c r="V1049" s="24">
        <v>66</v>
      </c>
      <c r="W1049" s="24">
        <f>IF(V1049&gt;900,_xlfn.XLOOKUP(ROUND(V1049,0),ELClassRimThickness!$B$1:$B$78,ELClassRimThickness!$C$1:$C$78,0,1,1),V1049)</f>
        <v>66</v>
      </c>
      <c r="X1049" s="24">
        <v>67</v>
      </c>
      <c r="Y1049" s="24">
        <f>IF(X1049&gt;900,_xlfn.XLOOKUP(ROUND(X1049,0),ELClassRimThickness!$B$1:$B$78,ELClassRimThickness!$C$1:$C$78,0,1,1),X1049)</f>
        <v>67</v>
      </c>
      <c r="Z1049" s="24">
        <v>67</v>
      </c>
      <c r="AA1049" s="24">
        <f>IF(Z1049&gt;900,_xlfn.XLOOKUP(ROUND(Z1049,0),ELClassRimThickness!$B$1:$B$78,ELClassRimThickness!$C$1:$C$78,0,1,1),Z1049)</f>
        <v>67</v>
      </c>
      <c r="AB1049" s="24">
        <v>66</v>
      </c>
      <c r="AC1049" s="24">
        <f>IF(AB1049&gt;900,_xlfn.XLOOKUP(ROUND(AB1049,0),ELClassRimThickness!$B$1:$B$78,ELClassRimThickness!$C$1:$C$78,0,1,1),AB1049)</f>
        <v>66</v>
      </c>
      <c r="AD1049" s="24">
        <v>67</v>
      </c>
      <c r="AE1049" s="24">
        <f>IF(AD1049&gt;900,_xlfn.XLOOKUP(ROUND(AD1049,0),ELClassRimThickness!$B$1:$B$78,ELClassRimThickness!$C$1:$C$78,0,1,1),AD1049)</f>
        <v>67</v>
      </c>
      <c r="AF1049" s="24">
        <v>66</v>
      </c>
      <c r="AG1049" s="24">
        <f>IF(AF1049&gt;900,_xlfn.XLOOKUP(ROUND(AF1049,0),ELClassRimThickness!$B$1:$B$78,ELClassRimThickness!$C$1:$C$78,0,1,1),AF1049)</f>
        <v>66</v>
      </c>
      <c r="AH1049" s="24">
        <v>27</v>
      </c>
      <c r="AI1049" s="24">
        <v>28</v>
      </c>
      <c r="AJ1049" s="24">
        <v>29</v>
      </c>
      <c r="AK1049" s="24">
        <v>27</v>
      </c>
      <c r="AL1049" s="24">
        <v>27</v>
      </c>
      <c r="AM1049" s="24">
        <v>28</v>
      </c>
      <c r="AN1049" s="24">
        <v>26</v>
      </c>
      <c r="AO1049" s="24">
        <v>27</v>
      </c>
      <c r="AP1049" s="24">
        <v>28</v>
      </c>
      <c r="AQ1049" s="24">
        <v>28</v>
      </c>
      <c r="AR1049" s="24">
        <v>27</v>
      </c>
      <c r="AS1049" s="24">
        <v>28</v>
      </c>
      <c r="AT1049" s="24">
        <v>31</v>
      </c>
      <c r="AU1049" s="24">
        <v>30</v>
      </c>
      <c r="AV1049" s="24">
        <v>30.5</v>
      </c>
      <c r="AW1049" s="24">
        <v>31</v>
      </c>
      <c r="AX1049" s="24">
        <v>30.5</v>
      </c>
      <c r="AY1049" s="24">
        <v>31</v>
      </c>
      <c r="AZ1049" s="24">
        <v>31</v>
      </c>
      <c r="BA1049" s="24">
        <v>30.5</v>
      </c>
      <c r="BB1049" s="24">
        <v>31</v>
      </c>
      <c r="BC1049" s="24">
        <v>30.5</v>
      </c>
      <c r="BD1049" s="24">
        <v>30</v>
      </c>
      <c r="BE1049" s="24">
        <v>30.5</v>
      </c>
      <c r="BF1049" s="24">
        <v>0.5</v>
      </c>
      <c r="BG1049" s="24">
        <v>1</v>
      </c>
      <c r="BH1049" s="24">
        <v>1</v>
      </c>
      <c r="BI1049" s="24">
        <v>1</v>
      </c>
      <c r="BJ1049" s="24">
        <v>0.5</v>
      </c>
      <c r="BL1049" s="24">
        <v>1</v>
      </c>
      <c r="BM1049" s="24">
        <v>0.5</v>
      </c>
      <c r="BN1049" s="24">
        <v>0.5</v>
      </c>
      <c r="BO1049" s="24">
        <v>1</v>
      </c>
      <c r="BP1049" s="24">
        <v>1</v>
      </c>
      <c r="BQ1049" s="24">
        <v>0.5</v>
      </c>
      <c r="BR1049" s="24">
        <v>1</v>
      </c>
      <c r="BS1049" s="24">
        <v>0</v>
      </c>
      <c r="BT1049" s="24">
        <v>0</v>
      </c>
      <c r="BU1049" s="24">
        <v>0.5</v>
      </c>
      <c r="BV1049" s="24">
        <v>0.5</v>
      </c>
      <c r="BW1049" s="24">
        <v>1</v>
      </c>
      <c r="BX1049" s="24">
        <v>1</v>
      </c>
      <c r="BY1049" s="24">
        <v>0.5</v>
      </c>
      <c r="BZ1049" s="24">
        <v>0</v>
      </c>
      <c r="CB1049" s="24">
        <v>0</v>
      </c>
      <c r="CC1049" s="24">
        <v>0</v>
      </c>
      <c r="CD1049" s="24">
        <v>152</v>
      </c>
      <c r="CE1049" s="24">
        <v>155</v>
      </c>
      <c r="CF1049" s="24">
        <v>150</v>
      </c>
      <c r="CG1049" s="24">
        <v>160</v>
      </c>
      <c r="CH1049" s="24">
        <v>160</v>
      </c>
      <c r="CI1049" s="24">
        <v>160</v>
      </c>
      <c r="CO1049" s="34">
        <f t="shared" si="76"/>
        <v>3018837</v>
      </c>
    </row>
    <row r="1050" spans="1:93" ht="15" hidden="1">
      <c r="A1050" s="23" t="s">
        <v>169</v>
      </c>
      <c r="B1050" s="52">
        <v>41752</v>
      </c>
      <c r="C1050" s="25" t="str">
        <f t="shared" si="75"/>
        <v/>
      </c>
      <c r="G1050" s="24">
        <f t="shared" si="77"/>
        <v>55</v>
      </c>
      <c r="H1050" s="30">
        <f>(H1051-H1049)/(G1050+G1051)*G1050+H1049</f>
        <v>3022878.8292682925</v>
      </c>
      <c r="I1050" s="24" t="str">
        <f t="shared" si="74"/>
        <v/>
      </c>
      <c r="K1050" s="24">
        <f>IF(J1050&gt;900,_xlfn.XLOOKUP(ROUND(J1050,0),ELClassRimThickness!$B$1:$B$78,ELClassRimThickness!$C$1:$C$78,0,1,1),J1050)</f>
        <v>0</v>
      </c>
      <c r="L1050" s="24">
        <v>63</v>
      </c>
      <c r="M1050" s="24">
        <f>IF(L1050&gt;900,_xlfn.XLOOKUP(ROUND(L1050,0),ELClassRimThickness!$B$1:$B$78,ELClassRimThickness!$C$1:$C$78,0,1,1),L1050)</f>
        <v>63</v>
      </c>
      <c r="N1050" s="24">
        <v>63</v>
      </c>
      <c r="O1050" s="24">
        <f>IF(N1050&gt;900,_xlfn.XLOOKUP(ROUND(N1050,0),ELClassRimThickness!$B$1:$B$78,ELClassRimThickness!$C$1:$C$78,0,1,1),N1050)</f>
        <v>63</v>
      </c>
      <c r="P1050" s="24">
        <v>64</v>
      </c>
      <c r="Q1050" s="24">
        <f>IF(P1050&gt;900,_xlfn.XLOOKUP(ROUND(P1050,0),ELClassRimThickness!$B$1:$B$78,ELClassRimThickness!$C$1:$C$78,0,1,1),P1050)</f>
        <v>64</v>
      </c>
      <c r="S1050" s="24">
        <f>IF(R1050&gt;900,_xlfn.XLOOKUP(ROUND(R1050,0),ELClassRimThickness!$B$1:$B$78,ELClassRimThickness!$C$1:$C$78,0,1,1),R1050)</f>
        <v>0</v>
      </c>
      <c r="T1050" s="24">
        <v>65</v>
      </c>
      <c r="U1050" s="24">
        <f>IF(T1050&gt;900,_xlfn.XLOOKUP(ROUND(T1050,0),ELClassRimThickness!$B$1:$B$78,ELClassRimThickness!$C$1:$C$78,0,1,1),T1050)</f>
        <v>65</v>
      </c>
      <c r="V1050" s="24">
        <v>63</v>
      </c>
      <c r="W1050" s="24">
        <f>IF(V1050&gt;900,_xlfn.XLOOKUP(ROUND(V1050,0),ELClassRimThickness!$B$1:$B$78,ELClassRimThickness!$C$1:$C$78,0,1,1),V1050)</f>
        <v>63</v>
      </c>
      <c r="X1050" s="24">
        <v>63</v>
      </c>
      <c r="Y1050" s="24">
        <f>IF(X1050&gt;900,_xlfn.XLOOKUP(ROUND(X1050,0),ELClassRimThickness!$B$1:$B$78,ELClassRimThickness!$C$1:$C$78,0,1,1),X1050)</f>
        <v>63</v>
      </c>
      <c r="Z1050" s="24">
        <v>63</v>
      </c>
      <c r="AA1050" s="24">
        <f>IF(Z1050&gt;900,_xlfn.XLOOKUP(ROUND(Z1050,0),ELClassRimThickness!$B$1:$B$78,ELClassRimThickness!$C$1:$C$78,0,1,1),Z1050)</f>
        <v>63</v>
      </c>
      <c r="AB1050" s="24">
        <v>63</v>
      </c>
      <c r="AC1050" s="24">
        <f>IF(AB1050&gt;900,_xlfn.XLOOKUP(ROUND(AB1050,0),ELClassRimThickness!$B$1:$B$78,ELClassRimThickness!$C$1:$C$78,0,1,1),AB1050)</f>
        <v>63</v>
      </c>
      <c r="AD1050" s="24">
        <v>64</v>
      </c>
      <c r="AE1050" s="24">
        <f>IF(AD1050&gt;900,_xlfn.XLOOKUP(ROUND(AD1050,0),ELClassRimThickness!$B$1:$B$78,ELClassRimThickness!$C$1:$C$78,0,1,1),AD1050)</f>
        <v>64</v>
      </c>
      <c r="AF1050" s="24">
        <v>64</v>
      </c>
      <c r="AG1050" s="24">
        <f>IF(AF1050&gt;900,_xlfn.XLOOKUP(ROUND(AF1050,0),ELClassRimThickness!$B$1:$B$78,ELClassRimThickness!$C$1:$C$78,0,1,1),AF1050)</f>
        <v>64</v>
      </c>
      <c r="AH1050" s="24">
        <v>27</v>
      </c>
      <c r="AI1050" s="24">
        <v>27</v>
      </c>
      <c r="AJ1050" s="24">
        <v>30</v>
      </c>
      <c r="AK1050" s="24">
        <v>27</v>
      </c>
      <c r="AL1050" s="24">
        <v>27</v>
      </c>
      <c r="AM1050" s="24">
        <v>28</v>
      </c>
      <c r="AN1050" s="24">
        <v>27</v>
      </c>
      <c r="AO1050" s="24">
        <v>27</v>
      </c>
      <c r="AP1050" s="24">
        <v>28</v>
      </c>
      <c r="AQ1050" s="24">
        <v>28</v>
      </c>
      <c r="AR1050" s="24">
        <v>27</v>
      </c>
      <c r="AS1050" s="24">
        <v>27</v>
      </c>
      <c r="AT1050" s="24">
        <v>32</v>
      </c>
      <c r="AU1050" s="24">
        <v>31</v>
      </c>
      <c r="AV1050" s="24">
        <v>30</v>
      </c>
      <c r="AW1050" s="24">
        <v>31</v>
      </c>
      <c r="AX1050" s="24">
        <v>31</v>
      </c>
      <c r="AY1050" s="24">
        <v>30</v>
      </c>
      <c r="AZ1050" s="24">
        <v>31</v>
      </c>
      <c r="BA1050" s="24">
        <v>31</v>
      </c>
      <c r="BB1050" s="24">
        <v>31</v>
      </c>
      <c r="BC1050" s="24">
        <v>31</v>
      </c>
      <c r="BD1050" s="24">
        <v>30</v>
      </c>
      <c r="BE1050" s="24">
        <v>30</v>
      </c>
      <c r="BF1050" s="24">
        <v>0.5</v>
      </c>
      <c r="BG1050" s="24">
        <v>1</v>
      </c>
      <c r="BH1050" s="24">
        <v>1</v>
      </c>
      <c r="BI1050" s="24">
        <v>1</v>
      </c>
      <c r="BJ1050" s="24">
        <v>1</v>
      </c>
      <c r="BL1050" s="24">
        <v>1</v>
      </c>
      <c r="BM1050" s="24">
        <v>1</v>
      </c>
      <c r="BN1050" s="24">
        <v>0.5</v>
      </c>
      <c r="BO1050" s="24">
        <v>1</v>
      </c>
      <c r="BP1050" s="24">
        <v>0.5</v>
      </c>
      <c r="BQ1050" s="24">
        <v>1</v>
      </c>
      <c r="BR1050" s="24">
        <v>0.5</v>
      </c>
      <c r="BS1050" s="24">
        <v>0.5</v>
      </c>
      <c r="BT1050" s="24">
        <v>0.5</v>
      </c>
      <c r="BU1050" s="24">
        <v>0.5</v>
      </c>
      <c r="BV1050" s="24">
        <v>0.5</v>
      </c>
      <c r="BW1050" s="24">
        <v>0.5</v>
      </c>
      <c r="BX1050" s="24">
        <v>0.5</v>
      </c>
      <c r="BY1050" s="24">
        <v>0.5</v>
      </c>
      <c r="BZ1050" s="24">
        <v>0</v>
      </c>
      <c r="CB1050" s="24">
        <v>0.5</v>
      </c>
      <c r="CC1050" s="24">
        <v>0</v>
      </c>
      <c r="CD1050" s="24">
        <v>148</v>
      </c>
      <c r="CE1050" s="24">
        <v>150</v>
      </c>
      <c r="CF1050" s="24">
        <v>152</v>
      </c>
      <c r="CG1050" s="24">
        <v>160</v>
      </c>
      <c r="CH1050" s="24">
        <v>165</v>
      </c>
      <c r="CI1050" s="24">
        <v>165</v>
      </c>
      <c r="CO1050" s="34">
        <f t="shared" si="76"/>
        <v>3022878.8292682925</v>
      </c>
    </row>
    <row r="1051" spans="1:93" ht="15" hidden="1">
      <c r="A1051" s="23" t="s">
        <v>169</v>
      </c>
      <c r="B1051" s="52">
        <v>41820</v>
      </c>
      <c r="C1051" s="25" t="str">
        <f t="shared" si="75"/>
        <v/>
      </c>
      <c r="G1051" s="24">
        <f t="shared" si="77"/>
        <v>68</v>
      </c>
      <c r="H1051" s="27">
        <v>3027876</v>
      </c>
      <c r="I1051" s="24" t="str">
        <f t="shared" si="74"/>
        <v/>
      </c>
      <c r="K1051" s="24">
        <f>IF(J1051&gt;900,_xlfn.XLOOKUP(ROUND(J1051,0),ELClassRimThickness!$B$1:$B$78,ELClassRimThickness!$C$1:$C$78,0,1,1),J1051)</f>
        <v>0</v>
      </c>
      <c r="L1051" s="24">
        <v>66</v>
      </c>
      <c r="M1051" s="24">
        <f>IF(L1051&gt;900,_xlfn.XLOOKUP(ROUND(L1051,0),ELClassRimThickness!$B$1:$B$78,ELClassRimThickness!$C$1:$C$78,0,1,1),L1051)</f>
        <v>66</v>
      </c>
      <c r="N1051" s="24">
        <v>67</v>
      </c>
      <c r="O1051" s="24">
        <f>IF(N1051&gt;900,_xlfn.XLOOKUP(ROUND(N1051,0),ELClassRimThickness!$B$1:$B$78,ELClassRimThickness!$C$1:$C$78,0,1,1),N1051)</f>
        <v>67</v>
      </c>
      <c r="P1051" s="24">
        <v>66</v>
      </c>
      <c r="Q1051" s="24">
        <f>IF(P1051&gt;900,_xlfn.XLOOKUP(ROUND(P1051,0),ELClassRimThickness!$B$1:$B$78,ELClassRimThickness!$C$1:$C$78,0,1,1),P1051)</f>
        <v>66</v>
      </c>
      <c r="S1051" s="24">
        <f>IF(R1051&gt;900,_xlfn.XLOOKUP(ROUND(R1051,0),ELClassRimThickness!$B$1:$B$78,ELClassRimThickness!$C$1:$C$78,0,1,1),R1051)</f>
        <v>0</v>
      </c>
      <c r="T1051" s="24">
        <v>67</v>
      </c>
      <c r="U1051" s="24">
        <f>IF(T1051&gt;900,_xlfn.XLOOKUP(ROUND(T1051,0),ELClassRimThickness!$B$1:$B$78,ELClassRimThickness!$C$1:$C$78,0,1,1),T1051)</f>
        <v>67</v>
      </c>
      <c r="V1051" s="24">
        <v>66</v>
      </c>
      <c r="W1051" s="24">
        <f>IF(V1051&gt;900,_xlfn.XLOOKUP(ROUND(V1051,0),ELClassRimThickness!$B$1:$B$78,ELClassRimThickness!$C$1:$C$78,0,1,1),V1051)</f>
        <v>66</v>
      </c>
      <c r="X1051" s="24">
        <v>67</v>
      </c>
      <c r="Y1051" s="24">
        <f>IF(X1051&gt;900,_xlfn.XLOOKUP(ROUND(X1051,0),ELClassRimThickness!$B$1:$B$78,ELClassRimThickness!$C$1:$C$78,0,1,1),X1051)</f>
        <v>67</v>
      </c>
      <c r="Z1051" s="24">
        <v>67</v>
      </c>
      <c r="AA1051" s="24">
        <f>IF(Z1051&gt;900,_xlfn.XLOOKUP(ROUND(Z1051,0),ELClassRimThickness!$B$1:$B$78,ELClassRimThickness!$C$1:$C$78,0,1,1),Z1051)</f>
        <v>67</v>
      </c>
      <c r="AB1051" s="24">
        <v>66</v>
      </c>
      <c r="AC1051" s="24">
        <f>IF(AB1051&gt;900,_xlfn.XLOOKUP(ROUND(AB1051,0),ELClassRimThickness!$B$1:$B$78,ELClassRimThickness!$C$1:$C$78,0,1,1),AB1051)</f>
        <v>66</v>
      </c>
      <c r="AD1051" s="24">
        <v>67</v>
      </c>
      <c r="AE1051" s="24">
        <f>IF(AD1051&gt;900,_xlfn.XLOOKUP(ROUND(AD1051,0),ELClassRimThickness!$B$1:$B$78,ELClassRimThickness!$C$1:$C$78,0,1,1),AD1051)</f>
        <v>67</v>
      </c>
      <c r="AF1051" s="24">
        <v>66</v>
      </c>
      <c r="AG1051" s="24">
        <f>IF(AF1051&gt;900,_xlfn.XLOOKUP(ROUND(AF1051,0),ELClassRimThickness!$B$1:$B$78,ELClassRimThickness!$C$1:$C$78,0,1,1),AF1051)</f>
        <v>66</v>
      </c>
      <c r="AH1051" s="24">
        <v>27</v>
      </c>
      <c r="AI1051" s="24">
        <v>27</v>
      </c>
      <c r="AJ1051" s="24">
        <v>27</v>
      </c>
      <c r="AK1051" s="24">
        <v>27</v>
      </c>
      <c r="AL1051" s="24">
        <v>27</v>
      </c>
      <c r="AM1051" s="24">
        <v>27</v>
      </c>
      <c r="AN1051" s="24">
        <v>26</v>
      </c>
      <c r="AO1051" s="24">
        <v>27</v>
      </c>
      <c r="AP1051" s="24">
        <v>27</v>
      </c>
      <c r="AQ1051" s="24">
        <v>28</v>
      </c>
      <c r="AR1051" s="24">
        <v>27</v>
      </c>
      <c r="AS1051" s="24">
        <v>27</v>
      </c>
      <c r="AT1051" s="24">
        <v>32</v>
      </c>
      <c r="AU1051" s="24">
        <v>30</v>
      </c>
      <c r="AV1051" s="24">
        <v>31</v>
      </c>
      <c r="AW1051" s="24">
        <v>31</v>
      </c>
      <c r="AX1051" s="24">
        <v>30</v>
      </c>
      <c r="AY1051" s="24">
        <v>31</v>
      </c>
      <c r="AZ1051" s="24">
        <v>32</v>
      </c>
      <c r="BA1051" s="24">
        <v>30</v>
      </c>
      <c r="BB1051" s="24">
        <v>30.5</v>
      </c>
      <c r="BC1051" s="24">
        <v>31</v>
      </c>
      <c r="BD1051" s="24">
        <v>30</v>
      </c>
      <c r="BE1051" s="24">
        <v>31</v>
      </c>
      <c r="BF1051" s="24">
        <v>1</v>
      </c>
      <c r="BG1051" s="24">
        <v>1</v>
      </c>
      <c r="BH1051" s="24">
        <v>0.5</v>
      </c>
      <c r="BI1051" s="24">
        <v>1</v>
      </c>
      <c r="BJ1051" s="24">
        <v>0.5</v>
      </c>
      <c r="BL1051" s="24">
        <v>1</v>
      </c>
      <c r="BM1051" s="24">
        <v>0.5</v>
      </c>
      <c r="BN1051" s="24">
        <v>0.5</v>
      </c>
      <c r="BO1051" s="24">
        <v>1</v>
      </c>
      <c r="BP1051" s="24">
        <v>1</v>
      </c>
      <c r="BQ1051" s="24">
        <v>1</v>
      </c>
      <c r="BR1051" s="24">
        <v>0.5</v>
      </c>
      <c r="BS1051" s="24">
        <v>0</v>
      </c>
      <c r="BT1051" s="24">
        <v>0</v>
      </c>
      <c r="BU1051" s="24">
        <v>0.5</v>
      </c>
      <c r="BV1051" s="24">
        <v>0.5</v>
      </c>
      <c r="BW1051" s="24">
        <v>0.5</v>
      </c>
      <c r="BX1051" s="24">
        <v>1.5</v>
      </c>
      <c r="BY1051" s="24">
        <v>0.5</v>
      </c>
      <c r="BZ1051" s="24">
        <v>0</v>
      </c>
      <c r="CB1051" s="24">
        <v>0.5</v>
      </c>
      <c r="CC1051" s="24">
        <v>0</v>
      </c>
      <c r="CD1051" s="24">
        <v>150</v>
      </c>
      <c r="CE1051" s="24">
        <v>155</v>
      </c>
      <c r="CF1051" s="24">
        <v>155</v>
      </c>
      <c r="CG1051" s="24">
        <v>155</v>
      </c>
      <c r="CH1051" s="24">
        <v>155</v>
      </c>
      <c r="CI1051" s="24">
        <v>155</v>
      </c>
      <c r="CO1051" s="34">
        <f t="shared" si="76"/>
        <v>3027876</v>
      </c>
    </row>
    <row r="1052" spans="1:93" ht="15" hidden="1">
      <c r="A1052" s="23" t="s">
        <v>169</v>
      </c>
      <c r="B1052" s="52">
        <v>41968</v>
      </c>
      <c r="C1052" s="25" t="str">
        <f t="shared" si="75"/>
        <v/>
      </c>
      <c r="G1052" s="24">
        <f t="shared" si="77"/>
        <v>148</v>
      </c>
      <c r="H1052" s="32">
        <v>34423245</v>
      </c>
      <c r="I1052" s="24" t="b">
        <f t="shared" si="74"/>
        <v>0</v>
      </c>
      <c r="K1052" s="24">
        <f>IF(J1052&gt;900,_xlfn.XLOOKUP(ROUND(J1052,0),ELClassRimThickness!$B$1:$B$78,ELClassRimThickness!$C$1:$C$78,0,1,1),J1052)</f>
        <v>0</v>
      </c>
      <c r="L1052" s="24">
        <v>64</v>
      </c>
      <c r="M1052" s="24">
        <f>IF(L1052&gt;900,_xlfn.XLOOKUP(ROUND(L1052,0),ELClassRimThickness!$B$1:$B$78,ELClassRimThickness!$C$1:$C$78,0,1,1),L1052)</f>
        <v>64</v>
      </c>
      <c r="N1052" s="24">
        <v>64</v>
      </c>
      <c r="O1052" s="24">
        <f>IF(N1052&gt;900,_xlfn.XLOOKUP(ROUND(N1052,0),ELClassRimThickness!$B$1:$B$78,ELClassRimThickness!$C$1:$C$78,0,1,1),N1052)</f>
        <v>64</v>
      </c>
      <c r="P1052" s="24">
        <v>64</v>
      </c>
      <c r="Q1052" s="24">
        <f>IF(P1052&gt;900,_xlfn.XLOOKUP(ROUND(P1052,0),ELClassRimThickness!$B$1:$B$78,ELClassRimThickness!$C$1:$C$78,0,1,1),P1052)</f>
        <v>64</v>
      </c>
      <c r="S1052" s="24">
        <f>IF(R1052&gt;900,_xlfn.XLOOKUP(ROUND(R1052,0),ELClassRimThickness!$B$1:$B$78,ELClassRimThickness!$C$1:$C$78,0,1,1),R1052)</f>
        <v>0</v>
      </c>
      <c r="T1052" s="24">
        <v>64</v>
      </c>
      <c r="U1052" s="24">
        <f>IF(T1052&gt;900,_xlfn.XLOOKUP(ROUND(T1052,0),ELClassRimThickness!$B$1:$B$78,ELClassRimThickness!$C$1:$C$78,0,1,1),T1052)</f>
        <v>64</v>
      </c>
      <c r="V1052" s="24">
        <v>63</v>
      </c>
      <c r="W1052" s="24">
        <f>IF(V1052&gt;900,_xlfn.XLOOKUP(ROUND(V1052,0),ELClassRimThickness!$B$1:$B$78,ELClassRimThickness!$C$1:$C$78,0,1,1),V1052)</f>
        <v>63</v>
      </c>
      <c r="X1052" s="24">
        <v>64</v>
      </c>
      <c r="Y1052" s="24">
        <f>IF(X1052&gt;900,_xlfn.XLOOKUP(ROUND(X1052,0),ELClassRimThickness!$B$1:$B$78,ELClassRimThickness!$C$1:$C$78,0,1,1),X1052)</f>
        <v>64</v>
      </c>
      <c r="Z1052" s="24">
        <v>64</v>
      </c>
      <c r="AA1052" s="24">
        <f>IF(Z1052&gt;900,_xlfn.XLOOKUP(ROUND(Z1052,0),ELClassRimThickness!$B$1:$B$78,ELClassRimThickness!$C$1:$C$78,0,1,1),Z1052)</f>
        <v>64</v>
      </c>
      <c r="AB1052" s="24">
        <v>64</v>
      </c>
      <c r="AC1052" s="24">
        <f>IF(AB1052&gt;900,_xlfn.XLOOKUP(ROUND(AB1052,0),ELClassRimThickness!$B$1:$B$78,ELClassRimThickness!$C$1:$C$78,0,1,1),AB1052)</f>
        <v>64</v>
      </c>
      <c r="AD1052" s="24">
        <v>64</v>
      </c>
      <c r="AE1052" s="24">
        <f>IF(AD1052&gt;900,_xlfn.XLOOKUP(ROUND(AD1052,0),ELClassRimThickness!$B$1:$B$78,ELClassRimThickness!$C$1:$C$78,0,1,1),AD1052)</f>
        <v>64</v>
      </c>
      <c r="AF1052" s="24">
        <v>64</v>
      </c>
      <c r="AG1052" s="24">
        <f>IF(AF1052&gt;900,_xlfn.XLOOKUP(ROUND(AF1052,0),ELClassRimThickness!$B$1:$B$78,ELClassRimThickness!$C$1:$C$78,0,1,1),AF1052)</f>
        <v>64</v>
      </c>
      <c r="AH1052" s="24">
        <v>26</v>
      </c>
      <c r="AI1052" s="24">
        <v>27</v>
      </c>
      <c r="AJ1052" s="24">
        <v>29</v>
      </c>
      <c r="AK1052" s="24">
        <v>27</v>
      </c>
      <c r="AL1052" s="24">
        <v>27</v>
      </c>
      <c r="AM1052" s="24">
        <v>28</v>
      </c>
      <c r="AN1052" s="24">
        <v>26</v>
      </c>
      <c r="AO1052" s="24">
        <v>27</v>
      </c>
      <c r="AP1052" s="24">
        <v>28</v>
      </c>
      <c r="AQ1052" s="24">
        <v>28</v>
      </c>
      <c r="AR1052" s="24">
        <v>27</v>
      </c>
      <c r="AS1052" s="24">
        <v>28</v>
      </c>
      <c r="AT1052" s="24">
        <v>32</v>
      </c>
      <c r="AU1052" s="24">
        <v>30</v>
      </c>
      <c r="AV1052" s="24">
        <v>31</v>
      </c>
      <c r="AW1052" s="24">
        <v>32</v>
      </c>
      <c r="AX1052" s="24">
        <v>30</v>
      </c>
      <c r="AY1052" s="24">
        <v>31</v>
      </c>
      <c r="AZ1052" s="24">
        <v>31</v>
      </c>
      <c r="BA1052" s="24">
        <v>32</v>
      </c>
      <c r="BB1052" s="24">
        <v>31</v>
      </c>
      <c r="BC1052" s="24">
        <v>31</v>
      </c>
      <c r="BD1052" s="24">
        <v>30</v>
      </c>
      <c r="BE1052" s="24">
        <v>31</v>
      </c>
      <c r="BF1052" s="24">
        <v>0.5</v>
      </c>
      <c r="BG1052" s="24">
        <v>1</v>
      </c>
      <c r="BH1052" s="24">
        <v>1</v>
      </c>
      <c r="BI1052" s="24">
        <v>1</v>
      </c>
      <c r="BJ1052" s="24">
        <v>1</v>
      </c>
      <c r="BL1052" s="24">
        <v>1</v>
      </c>
      <c r="BM1052" s="24">
        <v>1</v>
      </c>
      <c r="BN1052" s="24">
        <v>1</v>
      </c>
      <c r="BO1052" s="24">
        <v>1</v>
      </c>
      <c r="BP1052" s="24">
        <v>1</v>
      </c>
      <c r="BQ1052" s="24">
        <v>1</v>
      </c>
      <c r="BR1052" s="24">
        <v>0</v>
      </c>
      <c r="BS1052" s="24">
        <v>0</v>
      </c>
      <c r="BT1052" s="24">
        <v>0</v>
      </c>
      <c r="BU1052" s="24">
        <v>0</v>
      </c>
      <c r="BV1052" s="24">
        <v>0</v>
      </c>
      <c r="BW1052" s="24">
        <v>0</v>
      </c>
      <c r="BX1052" s="24">
        <v>0</v>
      </c>
      <c r="BY1052" s="24">
        <v>0</v>
      </c>
      <c r="BZ1052" s="24">
        <v>0</v>
      </c>
      <c r="CB1052" s="24">
        <v>0</v>
      </c>
      <c r="CC1052" s="24">
        <v>0</v>
      </c>
      <c r="CD1052" s="24">
        <v>160</v>
      </c>
      <c r="CE1052" s="24">
        <v>160</v>
      </c>
      <c r="CF1052" s="24">
        <v>160</v>
      </c>
      <c r="CG1052" s="24">
        <v>160</v>
      </c>
      <c r="CH1052" s="24">
        <v>160</v>
      </c>
      <c r="CI1052" s="24">
        <v>160</v>
      </c>
      <c r="CO1052" s="34">
        <f t="shared" si="76"/>
        <v>34423245</v>
      </c>
    </row>
    <row r="1053" spans="1:93" ht="15" hidden="1">
      <c r="A1053" s="23" t="s">
        <v>169</v>
      </c>
      <c r="B1053" s="52">
        <v>42039</v>
      </c>
      <c r="C1053" s="25" t="str">
        <f t="shared" si="75"/>
        <v/>
      </c>
      <c r="G1053" s="24">
        <f t="shared" si="77"/>
        <v>71</v>
      </c>
      <c r="H1053" s="35"/>
      <c r="I1053" s="24" t="str">
        <f t="shared" si="74"/>
        <v/>
      </c>
      <c r="K1053" s="24">
        <f>IF(J1053&gt;900,_xlfn.XLOOKUP(ROUND(J1053,0),ELClassRimThickness!$B$1:$B$78,ELClassRimThickness!$C$1:$C$78,0,1,1),J1053)</f>
        <v>0</v>
      </c>
      <c r="L1053" s="24">
        <v>66</v>
      </c>
      <c r="M1053" s="24">
        <f>IF(L1053&gt;900,_xlfn.XLOOKUP(ROUND(L1053,0),ELClassRimThickness!$B$1:$B$78,ELClassRimThickness!$C$1:$C$78,0,1,1),L1053)</f>
        <v>66</v>
      </c>
      <c r="N1053" s="24">
        <v>65</v>
      </c>
      <c r="O1053" s="24">
        <f>IF(N1053&gt;900,_xlfn.XLOOKUP(ROUND(N1053,0),ELClassRimThickness!$B$1:$B$78,ELClassRimThickness!$C$1:$C$78,0,1,1),N1053)</f>
        <v>65</v>
      </c>
      <c r="P1053" s="24">
        <v>65</v>
      </c>
      <c r="Q1053" s="24">
        <f>IF(P1053&gt;900,_xlfn.XLOOKUP(ROUND(P1053,0),ELClassRimThickness!$B$1:$B$78,ELClassRimThickness!$C$1:$C$78,0,1,1),P1053)</f>
        <v>65</v>
      </c>
      <c r="S1053" s="24">
        <f>IF(R1053&gt;900,_xlfn.XLOOKUP(ROUND(R1053,0),ELClassRimThickness!$B$1:$B$78,ELClassRimThickness!$C$1:$C$78,0,1,1),R1053)</f>
        <v>0</v>
      </c>
      <c r="T1053" s="24">
        <v>66</v>
      </c>
      <c r="U1053" s="24">
        <f>IF(T1053&gt;900,_xlfn.XLOOKUP(ROUND(T1053,0),ELClassRimThickness!$B$1:$B$78,ELClassRimThickness!$C$1:$C$78,0,1,1),T1053)</f>
        <v>66</v>
      </c>
      <c r="V1053" s="24">
        <v>65</v>
      </c>
      <c r="W1053" s="24">
        <f>IF(V1053&gt;900,_xlfn.XLOOKUP(ROUND(V1053,0),ELClassRimThickness!$B$1:$B$78,ELClassRimThickness!$C$1:$C$78,0,1,1),V1053)</f>
        <v>65</v>
      </c>
      <c r="X1053" s="24">
        <v>66</v>
      </c>
      <c r="Y1053" s="24">
        <f>IF(X1053&gt;900,_xlfn.XLOOKUP(ROUND(X1053,0),ELClassRimThickness!$B$1:$B$78,ELClassRimThickness!$C$1:$C$78,0,1,1),X1053)</f>
        <v>66</v>
      </c>
      <c r="Z1053" s="24">
        <v>66</v>
      </c>
      <c r="AA1053" s="24">
        <f>IF(Z1053&gt;900,_xlfn.XLOOKUP(ROUND(Z1053,0),ELClassRimThickness!$B$1:$B$78,ELClassRimThickness!$C$1:$C$78,0,1,1),Z1053)</f>
        <v>66</v>
      </c>
      <c r="AB1053" s="24">
        <v>65</v>
      </c>
      <c r="AC1053" s="24">
        <f>IF(AB1053&gt;900,_xlfn.XLOOKUP(ROUND(AB1053,0),ELClassRimThickness!$B$1:$B$78,ELClassRimThickness!$C$1:$C$78,0,1,1),AB1053)</f>
        <v>65</v>
      </c>
      <c r="AD1053" s="24">
        <v>67</v>
      </c>
      <c r="AE1053" s="24">
        <f>IF(AD1053&gt;900,_xlfn.XLOOKUP(ROUND(AD1053,0),ELClassRimThickness!$B$1:$B$78,ELClassRimThickness!$C$1:$C$78,0,1,1),AD1053)</f>
        <v>67</v>
      </c>
      <c r="AF1053" s="24">
        <v>65</v>
      </c>
      <c r="AG1053" s="24">
        <f>IF(AF1053&gt;900,_xlfn.XLOOKUP(ROUND(AF1053,0),ELClassRimThickness!$B$1:$B$78,ELClassRimThickness!$C$1:$C$78,0,1,1),AF1053)</f>
        <v>65</v>
      </c>
      <c r="AH1053" s="24">
        <v>26</v>
      </c>
      <c r="AI1053" s="24">
        <v>27</v>
      </c>
      <c r="AJ1053" s="24">
        <v>29</v>
      </c>
      <c r="AK1053" s="24">
        <v>26</v>
      </c>
      <c r="AL1053" s="24">
        <v>26</v>
      </c>
      <c r="AM1053" s="24">
        <v>28</v>
      </c>
      <c r="AN1053" s="24">
        <v>25</v>
      </c>
      <c r="AO1053" s="24">
        <v>27</v>
      </c>
      <c r="AP1053" s="24">
        <v>28</v>
      </c>
      <c r="AQ1053" s="24">
        <v>27</v>
      </c>
      <c r="AR1053" s="24">
        <v>26</v>
      </c>
      <c r="AS1053" s="24">
        <v>27</v>
      </c>
      <c r="AT1053" s="24">
        <v>33</v>
      </c>
      <c r="AU1053" s="24">
        <v>31</v>
      </c>
      <c r="AV1053" s="24">
        <v>32</v>
      </c>
      <c r="AW1053" s="24">
        <v>32</v>
      </c>
      <c r="AX1053" s="24">
        <v>31</v>
      </c>
      <c r="AY1053" s="24">
        <v>31</v>
      </c>
      <c r="AZ1053" s="24">
        <v>32</v>
      </c>
      <c r="BA1053" s="24">
        <v>31</v>
      </c>
      <c r="BB1053" s="24">
        <v>31</v>
      </c>
      <c r="BC1053" s="24">
        <v>31</v>
      </c>
      <c r="BD1053" s="24">
        <v>31</v>
      </c>
      <c r="BE1053" s="24">
        <v>31</v>
      </c>
      <c r="BF1053" s="24">
        <v>0.6</v>
      </c>
      <c r="BG1053" s="24">
        <v>0.6</v>
      </c>
      <c r="BH1053" s="24">
        <v>0.9</v>
      </c>
      <c r="BI1053" s="24">
        <v>0.8</v>
      </c>
      <c r="BJ1053" s="24">
        <v>0.5</v>
      </c>
      <c r="BL1053" s="24">
        <v>0</v>
      </c>
      <c r="BM1053" s="24">
        <v>0.6</v>
      </c>
      <c r="BN1053" s="24">
        <v>0.8</v>
      </c>
      <c r="BO1053" s="24">
        <v>1</v>
      </c>
      <c r="BP1053" s="24">
        <v>0.5</v>
      </c>
      <c r="BQ1053" s="24">
        <v>0.5</v>
      </c>
      <c r="BR1053" s="24">
        <v>0</v>
      </c>
      <c r="BS1053" s="24">
        <v>0</v>
      </c>
      <c r="BT1053" s="24">
        <v>0</v>
      </c>
      <c r="BU1053" s="24">
        <v>0</v>
      </c>
      <c r="BV1053" s="24">
        <v>0</v>
      </c>
      <c r="BW1053" s="24">
        <v>0</v>
      </c>
      <c r="BX1053" s="24">
        <v>0</v>
      </c>
      <c r="BY1053" s="24">
        <v>0</v>
      </c>
      <c r="BZ1053" s="24">
        <v>0</v>
      </c>
      <c r="CB1053" s="24">
        <v>0</v>
      </c>
      <c r="CC1053" s="24">
        <v>0</v>
      </c>
      <c r="CD1053" s="24">
        <v>145</v>
      </c>
      <c r="CE1053" s="24">
        <v>145</v>
      </c>
      <c r="CF1053" s="24">
        <v>150</v>
      </c>
      <c r="CG1053" s="24">
        <v>150</v>
      </c>
      <c r="CH1053" s="24">
        <v>145</v>
      </c>
      <c r="CI1053" s="24">
        <v>145</v>
      </c>
      <c r="CO1053" s="34">
        <f t="shared" si="76"/>
        <v>0</v>
      </c>
    </row>
    <row r="1054" spans="1:93" ht="15" hidden="1">
      <c r="A1054" s="23" t="s">
        <v>169</v>
      </c>
      <c r="B1054" s="52">
        <v>42104</v>
      </c>
      <c r="C1054" s="25" t="str">
        <f t="shared" si="75"/>
        <v/>
      </c>
      <c r="G1054" s="24">
        <f t="shared" si="77"/>
        <v>65</v>
      </c>
      <c r="H1054" s="32"/>
      <c r="I1054" s="24" t="str">
        <f t="shared" si="74"/>
        <v/>
      </c>
      <c r="K1054" s="24">
        <f>IF(J1054&gt;900,_xlfn.XLOOKUP(ROUND(J1054,0),ELClassRimThickness!$B$1:$B$78,ELClassRimThickness!$C$1:$C$78,0,1,1),J1054)</f>
        <v>0</v>
      </c>
      <c r="L1054" s="24">
        <v>994.7</v>
      </c>
      <c r="M1054" s="24">
        <f>IF(L1054&gt;900,_xlfn.XLOOKUP(ROUND(L1054,0),ELClassRimThickness!$B$1:$B$78,ELClassRimThickness!$C$1:$C$78,0,1,1),L1054)</f>
        <v>54.5</v>
      </c>
      <c r="N1054" s="24">
        <v>996.8</v>
      </c>
      <c r="O1054" s="24">
        <f>IF(N1054&gt;900,_xlfn.XLOOKUP(ROUND(N1054,0),ELClassRimThickness!$B$1:$B$78,ELClassRimThickness!$C$1:$C$78,0,1,1),N1054)</f>
        <v>55.5</v>
      </c>
      <c r="P1054" s="24">
        <v>990.7</v>
      </c>
      <c r="Q1054" s="24">
        <f>IF(P1054&gt;900,_xlfn.XLOOKUP(ROUND(P1054,0),ELClassRimThickness!$B$1:$B$78,ELClassRimThickness!$C$1:$C$78,0,1,1),P1054)</f>
        <v>52.5</v>
      </c>
      <c r="S1054" s="24">
        <f>IF(R1054&gt;900,_xlfn.XLOOKUP(ROUND(R1054,0),ELClassRimThickness!$B$1:$B$78,ELClassRimThickness!$C$1:$C$78,0,1,1),R1054)</f>
        <v>0</v>
      </c>
      <c r="T1054" s="24">
        <v>996</v>
      </c>
      <c r="U1054" s="24">
        <f>IF(T1054&gt;900,_xlfn.XLOOKUP(ROUND(T1054,0),ELClassRimThickness!$B$1:$B$78,ELClassRimThickness!$C$1:$C$78,0,1,1),T1054)</f>
        <v>55</v>
      </c>
      <c r="V1054" s="24">
        <v>990</v>
      </c>
      <c r="W1054" s="24">
        <f>IF(V1054&gt;900,_xlfn.XLOOKUP(ROUND(V1054,0),ELClassRimThickness!$B$1:$B$78,ELClassRimThickness!$C$1:$C$78,0,1,1),V1054)</f>
        <v>52</v>
      </c>
      <c r="X1054" s="24">
        <v>994.7</v>
      </c>
      <c r="Y1054" s="24">
        <f>IF(X1054&gt;900,_xlfn.XLOOKUP(ROUND(X1054,0),ELClassRimThickness!$B$1:$B$78,ELClassRimThickness!$C$1:$C$78,0,1,1),X1054)</f>
        <v>54.5</v>
      </c>
      <c r="Z1054" s="24">
        <v>997.2</v>
      </c>
      <c r="AA1054" s="24">
        <f>IF(Z1054&gt;900,_xlfn.XLOOKUP(ROUND(Z1054,0),ELClassRimThickness!$B$1:$B$78,ELClassRimThickness!$C$1:$C$78,0,1,1),Z1054)</f>
        <v>55.5</v>
      </c>
      <c r="AB1054" s="24">
        <v>991.1</v>
      </c>
      <c r="AC1054" s="24">
        <f>IF(AB1054&gt;900,_xlfn.XLOOKUP(ROUND(AB1054,0),ELClassRimThickness!$B$1:$B$78,ELClassRimThickness!$C$1:$C$78,0,1,1),AB1054)</f>
        <v>52.5</v>
      </c>
      <c r="AD1054" s="24">
        <v>994</v>
      </c>
      <c r="AE1054" s="24">
        <f>IF(AD1054&gt;900,_xlfn.XLOOKUP(ROUND(AD1054,0),ELClassRimThickness!$B$1:$B$78,ELClassRimThickness!$C$1:$C$78,0,1,1),AD1054)</f>
        <v>54</v>
      </c>
      <c r="AF1054" s="24">
        <v>995.7</v>
      </c>
      <c r="AG1054" s="24">
        <f>IF(AF1054&gt;900,_xlfn.XLOOKUP(ROUND(AF1054,0),ELClassRimThickness!$B$1:$B$78,ELClassRimThickness!$C$1:$C$78,0,1,1),AF1054)</f>
        <v>55</v>
      </c>
      <c r="AH1054" s="24">
        <v>30.1</v>
      </c>
      <c r="AI1054" s="24">
        <v>30.1</v>
      </c>
      <c r="AJ1054" s="24">
        <v>30.6</v>
      </c>
      <c r="AK1054" s="24">
        <v>30.2</v>
      </c>
      <c r="AL1054" s="24">
        <v>30.3</v>
      </c>
      <c r="AM1054" s="24">
        <v>30.3</v>
      </c>
      <c r="AN1054" s="24">
        <v>30</v>
      </c>
      <c r="AO1054" s="24">
        <v>30.3</v>
      </c>
      <c r="AP1054" s="24">
        <v>30.2</v>
      </c>
      <c r="AQ1054" s="24">
        <v>30</v>
      </c>
      <c r="AR1054" s="24">
        <v>30.3</v>
      </c>
      <c r="AS1054" s="24">
        <v>30.3</v>
      </c>
      <c r="AT1054" s="24">
        <v>28</v>
      </c>
      <c r="AU1054" s="24">
        <v>28</v>
      </c>
      <c r="AV1054" s="24">
        <v>28</v>
      </c>
      <c r="AW1054" s="24">
        <v>28</v>
      </c>
      <c r="AX1054" s="24">
        <v>28</v>
      </c>
      <c r="AY1054" s="24">
        <v>28</v>
      </c>
      <c r="AZ1054" s="24">
        <v>28</v>
      </c>
      <c r="BA1054" s="24">
        <v>28</v>
      </c>
      <c r="BB1054" s="24">
        <v>28</v>
      </c>
      <c r="BC1054" s="24">
        <v>28</v>
      </c>
      <c r="BD1054" s="24">
        <v>28</v>
      </c>
      <c r="BE1054" s="24">
        <v>28</v>
      </c>
      <c r="BF1054" s="24">
        <v>0</v>
      </c>
      <c r="BG1054" s="24">
        <v>0</v>
      </c>
      <c r="BH1054" s="24">
        <v>0</v>
      </c>
      <c r="BI1054" s="24">
        <v>0</v>
      </c>
      <c r="BJ1054" s="24">
        <v>0</v>
      </c>
      <c r="BL1054" s="24">
        <v>0</v>
      </c>
      <c r="BM1054" s="24">
        <v>0</v>
      </c>
      <c r="BN1054" s="24">
        <v>0</v>
      </c>
      <c r="BO1054" s="24">
        <v>0</v>
      </c>
      <c r="BP1054" s="24">
        <v>0</v>
      </c>
      <c r="BQ1054" s="24">
        <v>0</v>
      </c>
      <c r="BR1054" s="24">
        <v>0</v>
      </c>
      <c r="BS1054" s="24">
        <v>0</v>
      </c>
      <c r="BT1054" s="24">
        <v>0</v>
      </c>
      <c r="BU1054" s="24">
        <v>0</v>
      </c>
      <c r="BV1054" s="24">
        <v>0</v>
      </c>
      <c r="BW1054" s="24">
        <v>0</v>
      </c>
      <c r="BX1054" s="24">
        <v>0</v>
      </c>
      <c r="BY1054" s="24">
        <v>0</v>
      </c>
      <c r="BZ1054" s="24">
        <v>0</v>
      </c>
      <c r="CB1054" s="24">
        <v>0</v>
      </c>
      <c r="CC1054" s="24">
        <v>0</v>
      </c>
      <c r="CO1054" s="34">
        <f t="shared" si="76"/>
        <v>0</v>
      </c>
    </row>
    <row r="1055" spans="1:93" ht="15" hidden="1">
      <c r="A1055" s="23" t="s">
        <v>169</v>
      </c>
      <c r="B1055" s="52">
        <v>42207</v>
      </c>
      <c r="C1055" s="25" t="str">
        <f t="shared" si="75"/>
        <v/>
      </c>
      <c r="G1055" s="24">
        <f t="shared" si="77"/>
        <v>103</v>
      </c>
      <c r="H1055" s="32"/>
      <c r="I1055" s="24" t="str">
        <f t="shared" si="74"/>
        <v/>
      </c>
      <c r="K1055" s="24">
        <f>IF(J1055&gt;900,_xlfn.XLOOKUP(ROUND(J1055,0),ELClassRimThickness!$B$1:$B$78,ELClassRimThickness!$C$1:$C$78,0,1,1),J1055)</f>
        <v>0</v>
      </c>
      <c r="L1055" s="24">
        <v>55</v>
      </c>
      <c r="M1055" s="24">
        <f>IF(L1055&gt;900,_xlfn.XLOOKUP(ROUND(L1055,0),ELClassRimThickness!$B$1:$B$78,ELClassRimThickness!$C$1:$C$78,0,1,1),L1055)</f>
        <v>55</v>
      </c>
      <c r="N1055" s="24">
        <v>57</v>
      </c>
      <c r="O1055" s="24">
        <f>IF(N1055&gt;900,_xlfn.XLOOKUP(ROUND(N1055,0),ELClassRimThickness!$B$1:$B$78,ELClassRimThickness!$C$1:$C$78,0,1,1),N1055)</f>
        <v>57</v>
      </c>
      <c r="P1055" s="24">
        <v>55</v>
      </c>
      <c r="Q1055" s="24">
        <f>IF(P1055&gt;900,_xlfn.XLOOKUP(ROUND(P1055,0),ELClassRimThickness!$B$1:$B$78,ELClassRimThickness!$C$1:$C$78,0,1,1),P1055)</f>
        <v>55</v>
      </c>
      <c r="S1055" s="24">
        <f>IF(R1055&gt;900,_xlfn.XLOOKUP(ROUND(R1055,0),ELClassRimThickness!$B$1:$B$78,ELClassRimThickness!$C$1:$C$78,0,1,1),R1055)</f>
        <v>0</v>
      </c>
      <c r="T1055" s="24">
        <v>57</v>
      </c>
      <c r="U1055" s="24">
        <f>IF(T1055&gt;900,_xlfn.XLOOKUP(ROUND(T1055,0),ELClassRimThickness!$B$1:$B$78,ELClassRimThickness!$C$1:$C$78,0,1,1),T1055)</f>
        <v>57</v>
      </c>
      <c r="V1055" s="24">
        <v>54</v>
      </c>
      <c r="W1055" s="24">
        <f>IF(V1055&gt;900,_xlfn.XLOOKUP(ROUND(V1055,0),ELClassRimThickness!$B$1:$B$78,ELClassRimThickness!$C$1:$C$78,0,1,1),V1055)</f>
        <v>54</v>
      </c>
      <c r="X1055" s="24">
        <v>57</v>
      </c>
      <c r="Y1055" s="24">
        <f>IF(X1055&gt;900,_xlfn.XLOOKUP(ROUND(X1055,0),ELClassRimThickness!$B$1:$B$78,ELClassRimThickness!$C$1:$C$78,0,1,1),X1055)</f>
        <v>57</v>
      </c>
      <c r="Z1055" s="24">
        <v>58</v>
      </c>
      <c r="AA1055" s="24">
        <f>IF(Z1055&gt;900,_xlfn.XLOOKUP(ROUND(Z1055,0),ELClassRimThickness!$B$1:$B$78,ELClassRimThickness!$C$1:$C$78,0,1,1),Z1055)</f>
        <v>58</v>
      </c>
      <c r="AB1055" s="24">
        <v>54</v>
      </c>
      <c r="AC1055" s="24">
        <f>IF(AB1055&gt;900,_xlfn.XLOOKUP(ROUND(AB1055,0),ELClassRimThickness!$B$1:$B$78,ELClassRimThickness!$C$1:$C$78,0,1,1),AB1055)</f>
        <v>54</v>
      </c>
      <c r="AD1055" s="24">
        <v>56</v>
      </c>
      <c r="AE1055" s="24">
        <f>IF(AD1055&gt;900,_xlfn.XLOOKUP(ROUND(AD1055,0),ELClassRimThickness!$B$1:$B$78,ELClassRimThickness!$C$1:$C$78,0,1,1),AD1055)</f>
        <v>56</v>
      </c>
      <c r="AF1055" s="24">
        <v>57</v>
      </c>
      <c r="AG1055" s="24">
        <f>IF(AF1055&gt;900,_xlfn.XLOOKUP(ROUND(AF1055,0),ELClassRimThickness!$B$1:$B$78,ELClassRimThickness!$C$1:$C$78,0,1,1),AF1055)</f>
        <v>57</v>
      </c>
      <c r="AH1055" s="24">
        <v>28</v>
      </c>
      <c r="AI1055" s="24">
        <v>29</v>
      </c>
      <c r="AJ1055" s="24">
        <v>30</v>
      </c>
      <c r="AK1055" s="24">
        <v>28</v>
      </c>
      <c r="AL1055" s="24">
        <v>28</v>
      </c>
      <c r="AM1055" s="24">
        <v>30</v>
      </c>
      <c r="AN1055" s="24">
        <v>28</v>
      </c>
      <c r="AO1055" s="24">
        <v>29</v>
      </c>
      <c r="AP1055" s="24">
        <v>30</v>
      </c>
      <c r="AQ1055" s="24">
        <v>28</v>
      </c>
      <c r="AR1055" s="24">
        <v>28</v>
      </c>
      <c r="AS1055" s="24">
        <v>29</v>
      </c>
      <c r="AT1055" s="24">
        <v>28</v>
      </c>
      <c r="AU1055" s="24">
        <v>29</v>
      </c>
      <c r="AV1055" s="24">
        <v>28</v>
      </c>
      <c r="AW1055" s="24">
        <v>29</v>
      </c>
      <c r="AX1055" s="24">
        <v>28</v>
      </c>
      <c r="AY1055" s="24">
        <v>28</v>
      </c>
      <c r="AZ1055" s="24">
        <v>28</v>
      </c>
      <c r="BA1055" s="24">
        <v>28</v>
      </c>
      <c r="BB1055" s="24">
        <v>28</v>
      </c>
      <c r="BC1055" s="24">
        <v>28</v>
      </c>
      <c r="BD1055" s="24">
        <v>28</v>
      </c>
      <c r="BE1055" s="24">
        <v>29</v>
      </c>
      <c r="BF1055" s="24">
        <v>0.4</v>
      </c>
      <c r="BG1055" s="24">
        <v>0.1</v>
      </c>
      <c r="BH1055" s="24">
        <v>0.1</v>
      </c>
      <c r="BI1055" s="24">
        <v>0.1</v>
      </c>
      <c r="BJ1055" s="24">
        <v>0</v>
      </c>
      <c r="BL1055" s="24">
        <v>0.1</v>
      </c>
      <c r="BM1055" s="24">
        <v>0.1</v>
      </c>
      <c r="BN1055" s="24">
        <v>0.1</v>
      </c>
      <c r="BO1055" s="24">
        <v>0.1</v>
      </c>
      <c r="BP1055" s="24">
        <v>0.1</v>
      </c>
      <c r="BQ1055" s="24">
        <v>0.1</v>
      </c>
      <c r="BR1055" s="24">
        <v>0</v>
      </c>
      <c r="BS1055" s="24">
        <v>0</v>
      </c>
      <c r="BT1055" s="24">
        <v>0</v>
      </c>
      <c r="BU1055" s="24">
        <v>0</v>
      </c>
      <c r="BV1055" s="24">
        <v>0</v>
      </c>
      <c r="BW1055" s="24">
        <v>0</v>
      </c>
      <c r="BX1055" s="24">
        <v>0</v>
      </c>
      <c r="BY1055" s="24">
        <v>0</v>
      </c>
      <c r="BZ1055" s="24">
        <v>0</v>
      </c>
      <c r="CB1055" s="24">
        <v>0</v>
      </c>
      <c r="CC1055" s="24">
        <v>0</v>
      </c>
      <c r="CD1055" s="24">
        <v>135</v>
      </c>
      <c r="CE1055" s="24">
        <v>140</v>
      </c>
      <c r="CF1055" s="24">
        <v>135</v>
      </c>
      <c r="CG1055" s="24">
        <v>138</v>
      </c>
      <c r="CH1055" s="24">
        <v>135</v>
      </c>
      <c r="CI1055" s="24">
        <v>135</v>
      </c>
      <c r="CO1055" s="34">
        <f t="shared" si="76"/>
        <v>0</v>
      </c>
    </row>
    <row r="1056" spans="1:93" ht="15" hidden="1">
      <c r="A1056" s="23" t="s">
        <v>169</v>
      </c>
      <c r="B1056" s="52">
        <v>42278</v>
      </c>
      <c r="C1056" s="25" t="str">
        <f t="shared" si="75"/>
        <v/>
      </c>
      <c r="G1056" s="24">
        <f t="shared" si="77"/>
        <v>71</v>
      </c>
      <c r="H1056" s="35"/>
      <c r="I1056" s="24" t="str">
        <f t="shared" ref="I1056:I1119" si="78">IF(AND((A1056=A1057),(H1056&gt;H1057)),FALSE,"")</f>
        <v/>
      </c>
      <c r="K1056" s="24">
        <f>IF(J1056&gt;900,_xlfn.XLOOKUP(ROUND(J1056,0),ELClassRimThickness!$B$1:$B$78,ELClassRimThickness!$C$1:$C$78,0,1,1),J1056)</f>
        <v>0</v>
      </c>
      <c r="L1056" s="24">
        <v>989</v>
      </c>
      <c r="M1056" s="24">
        <f>IF(L1056&gt;900,_xlfn.XLOOKUP(ROUND(L1056,0),ELClassRimThickness!$B$1:$B$78,ELClassRimThickness!$C$1:$C$78,0,1,1),L1056)</f>
        <v>51.5</v>
      </c>
      <c r="N1056" s="24">
        <v>995</v>
      </c>
      <c r="O1056" s="24">
        <f>IF(N1056&gt;900,_xlfn.XLOOKUP(ROUND(N1056,0),ELClassRimThickness!$B$1:$B$78,ELClassRimThickness!$C$1:$C$78,0,1,1),N1056)</f>
        <v>54.5</v>
      </c>
      <c r="P1056" s="24">
        <v>993</v>
      </c>
      <c r="Q1056" s="24">
        <f>IF(P1056&gt;900,_xlfn.XLOOKUP(ROUND(P1056,0),ELClassRimThickness!$B$1:$B$78,ELClassRimThickness!$C$1:$C$78,0,1,1),P1056)</f>
        <v>53.5</v>
      </c>
      <c r="S1056" s="24">
        <f>IF(R1056&gt;900,_xlfn.XLOOKUP(ROUND(R1056,0),ELClassRimThickness!$B$1:$B$78,ELClassRimThickness!$C$1:$C$78,0,1,1),R1056)</f>
        <v>0</v>
      </c>
      <c r="T1056" s="24">
        <v>994</v>
      </c>
      <c r="U1056" s="24">
        <f>IF(T1056&gt;900,_xlfn.XLOOKUP(ROUND(T1056,0),ELClassRimThickness!$B$1:$B$78,ELClassRimThickness!$C$1:$C$78,0,1,1),T1056)</f>
        <v>54</v>
      </c>
      <c r="V1056" s="24">
        <v>988</v>
      </c>
      <c r="W1056" s="24">
        <f>IF(V1056&gt;900,_xlfn.XLOOKUP(ROUND(V1056,0),ELClassRimThickness!$B$1:$B$78,ELClassRimThickness!$C$1:$C$78,0,1,1),V1056)</f>
        <v>51</v>
      </c>
      <c r="X1056" s="24">
        <v>992</v>
      </c>
      <c r="Y1056" s="24">
        <f>IF(X1056&gt;900,_xlfn.XLOOKUP(ROUND(X1056,0),ELClassRimThickness!$B$1:$B$78,ELClassRimThickness!$C$1:$C$78,0,1,1),X1056)</f>
        <v>53</v>
      </c>
      <c r="Z1056" s="24">
        <v>995</v>
      </c>
      <c r="AA1056" s="24">
        <f>IF(Z1056&gt;900,_xlfn.XLOOKUP(ROUND(Z1056,0),ELClassRimThickness!$B$1:$B$78,ELClassRimThickness!$C$1:$C$78,0,1,1),Z1056)</f>
        <v>54.5</v>
      </c>
      <c r="AB1056" s="24">
        <v>993</v>
      </c>
      <c r="AC1056" s="24">
        <f>IF(AB1056&gt;900,_xlfn.XLOOKUP(ROUND(AB1056,0),ELClassRimThickness!$B$1:$B$78,ELClassRimThickness!$C$1:$C$78,0,1,1),AB1056)</f>
        <v>53.5</v>
      </c>
      <c r="AD1056" s="24">
        <v>994</v>
      </c>
      <c r="AE1056" s="24">
        <f>IF(AD1056&gt;900,_xlfn.XLOOKUP(ROUND(AD1056,0),ELClassRimThickness!$B$1:$B$78,ELClassRimThickness!$C$1:$C$78,0,1,1),AD1056)</f>
        <v>54</v>
      </c>
      <c r="AF1056" s="24">
        <v>993</v>
      </c>
      <c r="AG1056" s="24">
        <f>IF(AF1056&gt;900,_xlfn.XLOOKUP(ROUND(AF1056,0),ELClassRimThickness!$B$1:$B$78,ELClassRimThickness!$C$1:$C$78,0,1,1),AF1056)</f>
        <v>53.5</v>
      </c>
      <c r="AH1056" s="24">
        <v>28</v>
      </c>
      <c r="AI1056" s="24">
        <v>29</v>
      </c>
      <c r="AJ1056" s="24">
        <v>30</v>
      </c>
      <c r="AK1056" s="24">
        <v>28</v>
      </c>
      <c r="AL1056" s="24">
        <v>29</v>
      </c>
      <c r="AM1056" s="24">
        <v>30</v>
      </c>
      <c r="AN1056" s="24">
        <v>28.5</v>
      </c>
      <c r="AO1056" s="24">
        <v>28.5</v>
      </c>
      <c r="AP1056" s="24">
        <v>30</v>
      </c>
      <c r="AQ1056" s="24">
        <v>29</v>
      </c>
      <c r="AR1056" s="24">
        <v>29</v>
      </c>
      <c r="AS1056" s="24">
        <v>29</v>
      </c>
      <c r="AT1056" s="24">
        <v>29</v>
      </c>
      <c r="AU1056" s="24">
        <v>28.5</v>
      </c>
      <c r="AV1056" s="24">
        <v>29</v>
      </c>
      <c r="AW1056" s="24">
        <v>28</v>
      </c>
      <c r="AX1056" s="24">
        <v>29</v>
      </c>
      <c r="AY1056" s="24">
        <v>29</v>
      </c>
      <c r="AZ1056" s="24">
        <v>30</v>
      </c>
      <c r="BA1056" s="24">
        <v>29</v>
      </c>
      <c r="BB1056" s="24">
        <v>29</v>
      </c>
      <c r="BC1056" s="24">
        <v>29</v>
      </c>
      <c r="BD1056" s="24">
        <v>29</v>
      </c>
      <c r="BE1056" s="24">
        <v>28</v>
      </c>
      <c r="BF1056" s="24">
        <v>0.5</v>
      </c>
      <c r="BG1056" s="24">
        <v>0.5</v>
      </c>
      <c r="BH1056" s="24">
        <v>0.5</v>
      </c>
      <c r="BI1056" s="24">
        <v>0.5</v>
      </c>
      <c r="BJ1056" s="24">
        <v>0</v>
      </c>
      <c r="BL1056" s="24">
        <v>0.5</v>
      </c>
      <c r="BM1056" s="24">
        <v>0.5</v>
      </c>
      <c r="BN1056" s="24">
        <v>0.5</v>
      </c>
      <c r="BO1056" s="24">
        <v>0.5</v>
      </c>
      <c r="BP1056" s="24">
        <v>0</v>
      </c>
      <c r="BQ1056" s="24">
        <v>0.5</v>
      </c>
      <c r="BR1056" s="24">
        <v>0</v>
      </c>
      <c r="BS1056" s="24">
        <v>0</v>
      </c>
      <c r="BT1056" s="24">
        <v>0</v>
      </c>
      <c r="BU1056" s="24">
        <v>0</v>
      </c>
      <c r="BV1056" s="24">
        <v>0</v>
      </c>
      <c r="BW1056" s="24">
        <v>0</v>
      </c>
      <c r="BX1056" s="24">
        <v>0</v>
      </c>
      <c r="BY1056" s="24">
        <v>0</v>
      </c>
      <c r="BZ1056" s="24">
        <v>0</v>
      </c>
      <c r="CB1056" s="24">
        <v>0</v>
      </c>
      <c r="CC1056" s="24">
        <v>0</v>
      </c>
      <c r="CD1056" s="24">
        <v>100</v>
      </c>
      <c r="CE1056" s="24">
        <v>100</v>
      </c>
      <c r="CF1056" s="24">
        <v>100</v>
      </c>
      <c r="CO1056" s="34">
        <f t="shared" si="76"/>
        <v>0</v>
      </c>
    </row>
    <row r="1057" spans="1:93" ht="15" hidden="1">
      <c r="A1057" s="23" t="s">
        <v>169</v>
      </c>
      <c r="B1057" s="52">
        <v>42359</v>
      </c>
      <c r="C1057" s="25" t="str">
        <f t="shared" si="75"/>
        <v/>
      </c>
      <c r="G1057" s="24">
        <f t="shared" si="77"/>
        <v>81</v>
      </c>
      <c r="H1057" s="32"/>
      <c r="I1057" s="24" t="str">
        <f t="shared" si="78"/>
        <v/>
      </c>
      <c r="K1057" s="24">
        <f>IF(J1057&gt;900,_xlfn.XLOOKUP(ROUND(J1057,0),ELClassRimThickness!$B$1:$B$78,ELClassRimThickness!$C$1:$C$78,0,1,1),J1057)</f>
        <v>0</v>
      </c>
      <c r="L1057" s="24">
        <v>991.2</v>
      </c>
      <c r="M1057" s="24">
        <f>IF(L1057&gt;900,_xlfn.XLOOKUP(ROUND(L1057,0),ELClassRimThickness!$B$1:$B$78,ELClassRimThickness!$C$1:$C$78,0,1,1),L1057)</f>
        <v>52.5</v>
      </c>
      <c r="N1057" s="24">
        <v>993.7</v>
      </c>
      <c r="O1057" s="24">
        <f>IF(N1057&gt;900,_xlfn.XLOOKUP(ROUND(N1057,0),ELClassRimThickness!$B$1:$B$78,ELClassRimThickness!$C$1:$C$78,0,1,1),N1057)</f>
        <v>54</v>
      </c>
      <c r="P1057" s="24">
        <v>987.1</v>
      </c>
      <c r="Q1057" s="24">
        <f>IF(P1057&gt;900,_xlfn.XLOOKUP(ROUND(P1057,0),ELClassRimThickness!$B$1:$B$78,ELClassRimThickness!$C$1:$C$78,0,1,1),P1057)</f>
        <v>50.5</v>
      </c>
      <c r="S1057" s="24">
        <f>IF(R1057&gt;900,_xlfn.XLOOKUP(ROUND(R1057,0),ELClassRimThickness!$B$1:$B$78,ELClassRimThickness!$C$1:$C$78,0,1,1),R1057)</f>
        <v>0</v>
      </c>
      <c r="T1057" s="24">
        <v>992.6</v>
      </c>
      <c r="U1057" s="24">
        <f>IF(T1057&gt;900,_xlfn.XLOOKUP(ROUND(T1057,0),ELClassRimThickness!$B$1:$B$78,ELClassRimThickness!$C$1:$C$78,0,1,1),T1057)</f>
        <v>53.5</v>
      </c>
      <c r="V1057" s="24">
        <v>986.9</v>
      </c>
      <c r="W1057" s="24">
        <f>IF(V1057&gt;900,_xlfn.XLOOKUP(ROUND(V1057,0),ELClassRimThickness!$B$1:$B$78,ELClassRimThickness!$C$1:$C$78,0,1,1),V1057)</f>
        <v>50.5</v>
      </c>
      <c r="X1057" s="24">
        <v>990.6</v>
      </c>
      <c r="Y1057" s="24">
        <f>IF(X1057&gt;900,_xlfn.XLOOKUP(ROUND(X1057,0),ELClassRimThickness!$B$1:$B$78,ELClassRimThickness!$C$1:$C$78,0,1,1),X1057)</f>
        <v>52.5</v>
      </c>
      <c r="Z1057" s="24">
        <v>993.4</v>
      </c>
      <c r="AA1057" s="24">
        <f>IF(Z1057&gt;900,_xlfn.XLOOKUP(ROUND(Z1057,0),ELClassRimThickness!$B$1:$B$78,ELClassRimThickness!$C$1:$C$78,0,1,1),Z1057)</f>
        <v>53.5</v>
      </c>
      <c r="AB1057" s="24">
        <v>987.8</v>
      </c>
      <c r="AC1057" s="24">
        <f>IF(AB1057&gt;900,_xlfn.XLOOKUP(ROUND(AB1057,0),ELClassRimThickness!$B$1:$B$78,ELClassRimThickness!$C$1:$C$78,0,1,1),AB1057)</f>
        <v>51</v>
      </c>
      <c r="AD1057" s="24">
        <v>990.7</v>
      </c>
      <c r="AE1057" s="24">
        <f>IF(AD1057&gt;900,_xlfn.XLOOKUP(ROUND(AD1057,0),ELClassRimThickness!$B$1:$B$78,ELClassRimThickness!$C$1:$C$78,0,1,1),AD1057)</f>
        <v>52.5</v>
      </c>
      <c r="AF1057" s="24">
        <v>992.1</v>
      </c>
      <c r="AG1057" s="24">
        <f>IF(AF1057&gt;900,_xlfn.XLOOKUP(ROUND(AF1057,0),ELClassRimThickness!$B$1:$B$78,ELClassRimThickness!$C$1:$C$78,0,1,1),AF1057)</f>
        <v>53</v>
      </c>
      <c r="AH1057" s="24">
        <v>28</v>
      </c>
      <c r="AI1057" s="24">
        <v>28.5</v>
      </c>
      <c r="AJ1057" s="24">
        <v>30</v>
      </c>
      <c r="AK1057" s="24">
        <v>28</v>
      </c>
      <c r="AL1057" s="24">
        <v>28.5</v>
      </c>
      <c r="AM1057" s="24">
        <v>29.5</v>
      </c>
      <c r="AN1057" s="24">
        <v>28</v>
      </c>
      <c r="AO1057" s="24">
        <v>29</v>
      </c>
      <c r="AP1057" s="24">
        <v>29.5</v>
      </c>
      <c r="AQ1057" s="24">
        <v>28.5</v>
      </c>
      <c r="AR1057" s="24">
        <v>29</v>
      </c>
      <c r="AS1057" s="24">
        <v>29.5</v>
      </c>
      <c r="AT1057" s="24">
        <v>28.5</v>
      </c>
      <c r="AU1057" s="24">
        <v>28</v>
      </c>
      <c r="AV1057" s="24">
        <v>28.5</v>
      </c>
      <c r="AW1057" s="24">
        <v>28.5</v>
      </c>
      <c r="AX1057" s="24">
        <v>28.5</v>
      </c>
      <c r="AY1057" s="24">
        <v>28</v>
      </c>
      <c r="AZ1057" s="24">
        <v>29</v>
      </c>
      <c r="BA1057" s="24">
        <v>28</v>
      </c>
      <c r="BB1057" s="24">
        <v>28.5</v>
      </c>
      <c r="BC1057" s="24">
        <v>28.5</v>
      </c>
      <c r="BD1057" s="24">
        <v>29</v>
      </c>
      <c r="BE1057" s="24">
        <v>29.5</v>
      </c>
      <c r="BF1057" s="24">
        <v>0</v>
      </c>
      <c r="BG1057" s="24">
        <v>0</v>
      </c>
      <c r="BH1057" s="24">
        <v>0</v>
      </c>
      <c r="BI1057" s="24">
        <v>0</v>
      </c>
      <c r="BJ1057" s="24">
        <v>0</v>
      </c>
      <c r="BL1057" s="24">
        <v>0</v>
      </c>
      <c r="BM1057" s="24">
        <v>0</v>
      </c>
      <c r="BN1057" s="24">
        <v>0</v>
      </c>
      <c r="BO1057" s="24">
        <v>0</v>
      </c>
      <c r="BP1057" s="24">
        <v>0</v>
      </c>
      <c r="BQ1057" s="24">
        <v>0</v>
      </c>
      <c r="BR1057" s="24">
        <v>0</v>
      </c>
      <c r="BS1057" s="24">
        <v>0</v>
      </c>
      <c r="BT1057" s="24">
        <v>0</v>
      </c>
      <c r="BU1057" s="24">
        <v>0</v>
      </c>
      <c r="BV1057" s="24">
        <v>0</v>
      </c>
      <c r="BW1057" s="24">
        <v>0</v>
      </c>
      <c r="BX1057" s="24">
        <v>0</v>
      </c>
      <c r="BY1057" s="24">
        <v>0</v>
      </c>
      <c r="BZ1057" s="24">
        <v>0</v>
      </c>
      <c r="CB1057" s="24">
        <v>0</v>
      </c>
      <c r="CC1057" s="24">
        <v>0</v>
      </c>
      <c r="CD1057" s="24">
        <v>105</v>
      </c>
      <c r="CE1057" s="24">
        <v>105</v>
      </c>
      <c r="CF1057" s="24">
        <v>100</v>
      </c>
      <c r="CG1057" s="24">
        <v>108</v>
      </c>
      <c r="CH1057" s="24">
        <v>110</v>
      </c>
      <c r="CI1057" s="24">
        <v>110</v>
      </c>
      <c r="CO1057" s="34">
        <f t="shared" si="76"/>
        <v>4457.0117647058823</v>
      </c>
    </row>
    <row r="1058" spans="1:93" ht="15" hidden="1">
      <c r="A1058" s="23" t="s">
        <v>169</v>
      </c>
      <c r="B1058" s="52">
        <v>42411</v>
      </c>
      <c r="C1058" s="25" t="str">
        <f t="shared" si="75"/>
        <v/>
      </c>
      <c r="G1058" s="24">
        <f t="shared" si="77"/>
        <v>52</v>
      </c>
      <c r="H1058" s="36">
        <v>14571</v>
      </c>
      <c r="I1058" s="24" t="str">
        <f t="shared" si="78"/>
        <v/>
      </c>
      <c r="K1058" s="24">
        <f>IF(J1058&gt;900,_xlfn.XLOOKUP(ROUND(J1058,0),ELClassRimThickness!$B$1:$B$78,ELClassRimThickness!$C$1:$C$78,0,1,1),J1058)</f>
        <v>0</v>
      </c>
      <c r="L1058" s="24">
        <v>55</v>
      </c>
      <c r="M1058" s="24">
        <f>IF(L1058&gt;900,_xlfn.XLOOKUP(ROUND(L1058,0),ELClassRimThickness!$B$1:$B$78,ELClassRimThickness!$C$1:$C$78,0,1,1),L1058)</f>
        <v>55</v>
      </c>
      <c r="N1058" s="24">
        <v>57</v>
      </c>
      <c r="O1058" s="24">
        <f>IF(N1058&gt;900,_xlfn.XLOOKUP(ROUND(N1058,0),ELClassRimThickness!$B$1:$B$78,ELClassRimThickness!$C$1:$C$78,0,1,1),N1058)</f>
        <v>57</v>
      </c>
      <c r="P1058" s="24">
        <v>54</v>
      </c>
      <c r="Q1058" s="24">
        <f>IF(P1058&gt;900,_xlfn.XLOOKUP(ROUND(P1058,0),ELClassRimThickness!$B$1:$B$78,ELClassRimThickness!$C$1:$C$78,0,1,1),P1058)</f>
        <v>54</v>
      </c>
      <c r="S1058" s="24">
        <f>IF(R1058&gt;900,_xlfn.XLOOKUP(ROUND(R1058,0),ELClassRimThickness!$B$1:$B$78,ELClassRimThickness!$C$1:$C$78,0,1,1),R1058)</f>
        <v>0</v>
      </c>
      <c r="T1058" s="24">
        <v>57</v>
      </c>
      <c r="U1058" s="24">
        <f>IF(T1058&gt;900,_xlfn.XLOOKUP(ROUND(T1058,0),ELClassRimThickness!$B$1:$B$78,ELClassRimThickness!$C$1:$C$78,0,1,1),T1058)</f>
        <v>57</v>
      </c>
      <c r="V1058" s="24">
        <v>53</v>
      </c>
      <c r="W1058" s="24">
        <f>IF(V1058&gt;900,_xlfn.XLOOKUP(ROUND(V1058,0),ELClassRimThickness!$B$1:$B$78,ELClassRimThickness!$C$1:$C$78,0,1,1),V1058)</f>
        <v>53</v>
      </c>
      <c r="X1058" s="24">
        <v>56</v>
      </c>
      <c r="Y1058" s="24">
        <f>IF(X1058&gt;900,_xlfn.XLOOKUP(ROUND(X1058,0),ELClassRimThickness!$B$1:$B$78,ELClassRimThickness!$C$1:$C$78,0,1,1),X1058)</f>
        <v>56</v>
      </c>
      <c r="Z1058" s="24">
        <v>57</v>
      </c>
      <c r="AA1058" s="24">
        <f>IF(Z1058&gt;900,_xlfn.XLOOKUP(ROUND(Z1058,0),ELClassRimThickness!$B$1:$B$78,ELClassRimThickness!$C$1:$C$78,0,1,1),Z1058)</f>
        <v>57</v>
      </c>
      <c r="AB1058" s="24">
        <v>54</v>
      </c>
      <c r="AC1058" s="24">
        <f>IF(AB1058&gt;900,_xlfn.XLOOKUP(ROUND(AB1058,0),ELClassRimThickness!$B$1:$B$78,ELClassRimThickness!$C$1:$C$78,0,1,1),AB1058)</f>
        <v>54</v>
      </c>
      <c r="AD1058" s="24">
        <v>55</v>
      </c>
      <c r="AE1058" s="24">
        <f>IF(AD1058&gt;900,_xlfn.XLOOKUP(ROUND(AD1058,0),ELClassRimThickness!$B$1:$B$78,ELClassRimThickness!$C$1:$C$78,0,1,1),AD1058)</f>
        <v>55</v>
      </c>
      <c r="AF1058" s="24">
        <v>56</v>
      </c>
      <c r="AG1058" s="24">
        <f>IF(AF1058&gt;900,_xlfn.XLOOKUP(ROUND(AF1058,0),ELClassRimThickness!$B$1:$B$78,ELClassRimThickness!$C$1:$C$78,0,1,1),AF1058)</f>
        <v>56</v>
      </c>
      <c r="AH1058" s="24">
        <v>28</v>
      </c>
      <c r="AI1058" s="24">
        <v>28</v>
      </c>
      <c r="AJ1058" s="24">
        <v>29</v>
      </c>
      <c r="AK1058" s="24">
        <v>28</v>
      </c>
      <c r="AL1058" s="24">
        <v>28</v>
      </c>
      <c r="AM1058" s="24">
        <v>29</v>
      </c>
      <c r="AN1058" s="24">
        <v>28</v>
      </c>
      <c r="AO1058" s="24">
        <v>29</v>
      </c>
      <c r="AP1058" s="24">
        <v>29</v>
      </c>
      <c r="AQ1058" s="24">
        <v>29</v>
      </c>
      <c r="AR1058" s="24">
        <v>29</v>
      </c>
      <c r="AS1058" s="24">
        <v>29</v>
      </c>
      <c r="AT1058" s="24">
        <v>29</v>
      </c>
      <c r="AU1058" s="24">
        <v>29</v>
      </c>
      <c r="AV1058" s="24">
        <v>29</v>
      </c>
      <c r="AW1058" s="24">
        <v>29</v>
      </c>
      <c r="AX1058" s="24">
        <v>29</v>
      </c>
      <c r="AY1058" s="24">
        <v>29</v>
      </c>
      <c r="AZ1058" s="24">
        <v>28</v>
      </c>
      <c r="BA1058" s="24">
        <v>29</v>
      </c>
      <c r="BB1058" s="24">
        <v>29</v>
      </c>
      <c r="BC1058" s="24">
        <v>29</v>
      </c>
      <c r="BD1058" s="24">
        <v>29</v>
      </c>
      <c r="BE1058" s="24">
        <v>29</v>
      </c>
      <c r="BF1058" s="24">
        <v>0.5</v>
      </c>
      <c r="BG1058" s="24">
        <v>0</v>
      </c>
      <c r="BH1058" s="24">
        <v>0</v>
      </c>
      <c r="BI1058" s="24">
        <v>0</v>
      </c>
      <c r="BJ1058" s="24">
        <v>0</v>
      </c>
      <c r="BL1058" s="24">
        <v>0.5</v>
      </c>
      <c r="BM1058" s="24">
        <v>0</v>
      </c>
      <c r="BN1058" s="24">
        <v>0</v>
      </c>
      <c r="BO1058" s="24">
        <v>0</v>
      </c>
      <c r="BP1058" s="24">
        <v>0</v>
      </c>
      <c r="BQ1058" s="24">
        <v>0</v>
      </c>
      <c r="BR1058" s="24">
        <v>0</v>
      </c>
      <c r="BS1058" s="24">
        <v>0</v>
      </c>
      <c r="BT1058" s="24">
        <v>0</v>
      </c>
      <c r="BU1058" s="24">
        <v>0</v>
      </c>
      <c r="BV1058" s="24">
        <v>0</v>
      </c>
      <c r="BW1058" s="24">
        <v>0</v>
      </c>
      <c r="BX1058" s="24">
        <v>0</v>
      </c>
      <c r="BY1058" s="24">
        <v>0</v>
      </c>
      <c r="BZ1058" s="24">
        <v>0</v>
      </c>
      <c r="CB1058" s="24">
        <v>0</v>
      </c>
      <c r="CC1058" s="24">
        <v>0</v>
      </c>
      <c r="CD1058" s="24">
        <v>140</v>
      </c>
      <c r="CE1058" s="24">
        <v>140</v>
      </c>
      <c r="CF1058" s="24">
        <v>145</v>
      </c>
      <c r="CG1058" s="24">
        <v>145</v>
      </c>
      <c r="CH1058" s="24">
        <v>144</v>
      </c>
      <c r="CI1058" s="24">
        <v>144</v>
      </c>
      <c r="CO1058" s="34">
        <f t="shared" si="76"/>
        <v>14571</v>
      </c>
    </row>
    <row r="1059" spans="1:93" ht="15" hidden="1">
      <c r="A1059" s="23" t="s">
        <v>169</v>
      </c>
      <c r="B1059" s="52">
        <v>42663</v>
      </c>
      <c r="C1059" s="25" t="str">
        <f t="shared" si="75"/>
        <v/>
      </c>
      <c r="G1059" s="24">
        <f t="shared" si="77"/>
        <v>252</v>
      </c>
      <c r="H1059" s="37">
        <f>(H1060-H1058)/(G1059+G1060)*G1059+H1058</f>
        <v>104537.04324324324</v>
      </c>
      <c r="I1059" s="24" t="str">
        <f t="shared" si="78"/>
        <v/>
      </c>
      <c r="K1059" s="24">
        <f>IF(J1059&gt;900,_xlfn.XLOOKUP(ROUND(J1059,0),ELClassRimThickness!$B$1:$B$78,ELClassRimThickness!$C$1:$C$78,0,1,1),J1059)</f>
        <v>0</v>
      </c>
      <c r="L1059" s="24">
        <v>991</v>
      </c>
      <c r="M1059" s="24">
        <f>IF(L1059&gt;900,_xlfn.XLOOKUP(ROUND(L1059,0),ELClassRimThickness!$B$1:$B$78,ELClassRimThickness!$C$1:$C$78,0,1,1),L1059)</f>
        <v>52.5</v>
      </c>
      <c r="N1059" s="24">
        <v>992.6</v>
      </c>
      <c r="O1059" s="24">
        <f>IF(N1059&gt;900,_xlfn.XLOOKUP(ROUND(N1059,0),ELClassRimThickness!$B$1:$B$78,ELClassRimThickness!$C$1:$C$78,0,1,1),N1059)</f>
        <v>53.5</v>
      </c>
      <c r="P1059" s="24">
        <v>986.9</v>
      </c>
      <c r="Q1059" s="24">
        <f>IF(P1059&gt;900,_xlfn.XLOOKUP(ROUND(P1059,0),ELClassRimThickness!$B$1:$B$78,ELClassRimThickness!$C$1:$C$78,0,1,1),P1059)</f>
        <v>50.5</v>
      </c>
      <c r="S1059" s="24">
        <f>IF(R1059&gt;900,_xlfn.XLOOKUP(ROUND(R1059,0),ELClassRimThickness!$B$1:$B$78,ELClassRimThickness!$C$1:$C$78,0,1,1),R1059)</f>
        <v>0</v>
      </c>
      <c r="T1059" s="24">
        <v>992.4</v>
      </c>
      <c r="U1059" s="24">
        <f>IF(T1059&gt;900,_xlfn.XLOOKUP(ROUND(T1059,0),ELClassRimThickness!$B$1:$B$78,ELClassRimThickness!$C$1:$C$78,0,1,1),T1059)</f>
        <v>53</v>
      </c>
      <c r="V1059" s="24">
        <v>985.6</v>
      </c>
      <c r="W1059" s="24">
        <f>IF(V1059&gt;900,_xlfn.XLOOKUP(ROUND(V1059,0),ELClassRimThickness!$B$1:$B$78,ELClassRimThickness!$C$1:$C$78,0,1,1),V1059)</f>
        <v>50</v>
      </c>
      <c r="X1059" s="24">
        <v>991.4</v>
      </c>
      <c r="Y1059" s="24">
        <f>IF(X1059&gt;900,_xlfn.XLOOKUP(ROUND(X1059,0),ELClassRimThickness!$B$1:$B$78,ELClassRimThickness!$C$1:$C$78,0,1,1),X1059)</f>
        <v>52.5</v>
      </c>
      <c r="Z1059" s="24">
        <v>992.9</v>
      </c>
      <c r="AA1059" s="24">
        <f>IF(Z1059&gt;900,_xlfn.XLOOKUP(ROUND(Z1059,0),ELClassRimThickness!$B$1:$B$78,ELClassRimThickness!$C$1:$C$78,0,1,1),Z1059)</f>
        <v>53.5</v>
      </c>
      <c r="AB1059" s="24">
        <v>987.1</v>
      </c>
      <c r="AC1059" s="24">
        <f>IF(AB1059&gt;900,_xlfn.XLOOKUP(ROUND(AB1059,0),ELClassRimThickness!$B$1:$B$78,ELClassRimThickness!$C$1:$C$78,0,1,1),AB1059)</f>
        <v>50.5</v>
      </c>
      <c r="AD1059" s="24">
        <v>990.2</v>
      </c>
      <c r="AE1059" s="24">
        <f>IF(AD1059&gt;900,_xlfn.XLOOKUP(ROUND(AD1059,0),ELClassRimThickness!$B$1:$B$78,ELClassRimThickness!$C$1:$C$78,0,1,1),AD1059)</f>
        <v>52</v>
      </c>
      <c r="AF1059" s="24">
        <v>991.9</v>
      </c>
      <c r="AG1059" s="24">
        <f>IF(AF1059&gt;900,_xlfn.XLOOKUP(ROUND(AF1059,0),ELClassRimThickness!$B$1:$B$78,ELClassRimThickness!$C$1:$C$78,0,1,1),AF1059)</f>
        <v>53</v>
      </c>
      <c r="AH1059" s="24">
        <v>28</v>
      </c>
      <c r="AI1059" s="24">
        <v>28</v>
      </c>
      <c r="AJ1059" s="24">
        <v>29</v>
      </c>
      <c r="AK1059" s="24">
        <v>28</v>
      </c>
      <c r="AL1059" s="24">
        <v>28</v>
      </c>
      <c r="AM1059" s="24">
        <v>28</v>
      </c>
      <c r="AN1059" s="24">
        <v>29</v>
      </c>
      <c r="AO1059" s="24">
        <v>28</v>
      </c>
      <c r="AP1059" s="24">
        <v>29</v>
      </c>
      <c r="AQ1059" s="24">
        <v>29</v>
      </c>
      <c r="AR1059" s="24">
        <v>28</v>
      </c>
      <c r="AS1059" s="24">
        <v>28</v>
      </c>
      <c r="AT1059" s="24">
        <v>29</v>
      </c>
      <c r="AU1059" s="24">
        <v>29</v>
      </c>
      <c r="AV1059" s="24">
        <v>29</v>
      </c>
      <c r="AW1059" s="24">
        <v>29</v>
      </c>
      <c r="AX1059" s="24">
        <v>29</v>
      </c>
      <c r="AY1059" s="24">
        <v>29</v>
      </c>
      <c r="AZ1059" s="24">
        <v>30</v>
      </c>
      <c r="BA1059" s="24">
        <v>29</v>
      </c>
      <c r="BB1059" s="24">
        <v>29</v>
      </c>
      <c r="BC1059" s="24">
        <v>29</v>
      </c>
      <c r="BD1059" s="24">
        <v>29</v>
      </c>
      <c r="BE1059" s="24">
        <v>29</v>
      </c>
      <c r="BF1059" s="24">
        <v>0.5</v>
      </c>
      <c r="BG1059" s="24">
        <v>0.5</v>
      </c>
      <c r="BH1059" s="24">
        <v>0.5</v>
      </c>
      <c r="BI1059" s="24">
        <v>0.5</v>
      </c>
      <c r="BJ1059" s="24">
        <v>0.5</v>
      </c>
      <c r="BL1059" s="24">
        <v>0.5</v>
      </c>
      <c r="BM1059" s="24">
        <v>0.5</v>
      </c>
      <c r="BN1059" s="24">
        <v>0.5</v>
      </c>
      <c r="BO1059" s="24">
        <v>0.5</v>
      </c>
      <c r="BP1059" s="24">
        <v>0.5</v>
      </c>
      <c r="BQ1059" s="24">
        <v>0.5</v>
      </c>
      <c r="BR1059" s="24">
        <v>0</v>
      </c>
      <c r="BS1059" s="24">
        <v>0</v>
      </c>
      <c r="BT1059" s="24">
        <v>0</v>
      </c>
      <c r="BU1059" s="24">
        <v>0</v>
      </c>
      <c r="BV1059" s="24">
        <v>0</v>
      </c>
      <c r="BW1059" s="24">
        <v>0</v>
      </c>
      <c r="BX1059" s="24">
        <v>0</v>
      </c>
      <c r="BY1059" s="24">
        <v>0</v>
      </c>
      <c r="BZ1059" s="24">
        <v>0</v>
      </c>
      <c r="CB1059" s="24">
        <v>0</v>
      </c>
      <c r="CC1059" s="24">
        <v>0</v>
      </c>
      <c r="CD1059" s="24">
        <v>135</v>
      </c>
      <c r="CE1059" s="24">
        <v>140</v>
      </c>
      <c r="CF1059" s="24">
        <v>140</v>
      </c>
      <c r="CG1059" s="24">
        <v>140</v>
      </c>
      <c r="CH1059" s="24">
        <v>140</v>
      </c>
      <c r="CI1059" s="24">
        <v>140</v>
      </c>
      <c r="CO1059" s="34">
        <f t="shared" si="76"/>
        <v>104537.04324324324</v>
      </c>
    </row>
    <row r="1060" spans="1:93" ht="15" hidden="1">
      <c r="A1060" s="23" t="s">
        <v>169</v>
      </c>
      <c r="B1060" s="52">
        <v>42781</v>
      </c>
      <c r="C1060" s="25" t="str">
        <f t="shared" si="75"/>
        <v/>
      </c>
      <c r="G1060" s="24">
        <f t="shared" si="77"/>
        <v>118</v>
      </c>
      <c r="H1060" s="35">
        <v>146664</v>
      </c>
      <c r="I1060" s="24" t="b">
        <f t="shared" si="78"/>
        <v>0</v>
      </c>
      <c r="K1060" s="24">
        <f>IF(J1060&gt;900,_xlfn.XLOOKUP(ROUND(J1060,0),ELClassRimThickness!$B$1:$B$78,ELClassRimThickness!$C$1:$C$78,0,1,1),J1060)</f>
        <v>0</v>
      </c>
      <c r="L1060" s="24">
        <v>55</v>
      </c>
      <c r="M1060" s="24">
        <f>IF(L1060&gt;900,_xlfn.XLOOKUP(ROUND(L1060,0),ELClassRimThickness!$B$1:$B$78,ELClassRimThickness!$C$1:$C$78,0,1,1),L1060)</f>
        <v>55</v>
      </c>
      <c r="N1060" s="24">
        <v>56</v>
      </c>
      <c r="O1060" s="24">
        <f>IF(N1060&gt;900,_xlfn.XLOOKUP(ROUND(N1060,0),ELClassRimThickness!$B$1:$B$78,ELClassRimThickness!$C$1:$C$78,0,1,1),N1060)</f>
        <v>56</v>
      </c>
      <c r="P1060" s="24">
        <v>54</v>
      </c>
      <c r="Q1060" s="24">
        <f>IF(P1060&gt;900,_xlfn.XLOOKUP(ROUND(P1060,0),ELClassRimThickness!$B$1:$B$78,ELClassRimThickness!$C$1:$C$78,0,1,1),P1060)</f>
        <v>54</v>
      </c>
      <c r="S1060" s="24">
        <f>IF(R1060&gt;900,_xlfn.XLOOKUP(ROUND(R1060,0),ELClassRimThickness!$B$1:$B$78,ELClassRimThickness!$C$1:$C$78,0,1,1),R1060)</f>
        <v>0</v>
      </c>
      <c r="T1060" s="24">
        <v>56</v>
      </c>
      <c r="U1060" s="24">
        <f>IF(T1060&gt;900,_xlfn.XLOOKUP(ROUND(T1060,0),ELClassRimThickness!$B$1:$B$78,ELClassRimThickness!$C$1:$C$78,0,1,1),T1060)</f>
        <v>56</v>
      </c>
      <c r="V1060" s="24">
        <v>53</v>
      </c>
      <c r="W1060" s="24">
        <f>IF(V1060&gt;900,_xlfn.XLOOKUP(ROUND(V1060,0),ELClassRimThickness!$B$1:$B$78,ELClassRimThickness!$C$1:$C$78,0,1,1),V1060)</f>
        <v>53</v>
      </c>
      <c r="X1060" s="24">
        <v>56</v>
      </c>
      <c r="Y1060" s="24">
        <f>IF(X1060&gt;900,_xlfn.XLOOKUP(ROUND(X1060,0),ELClassRimThickness!$B$1:$B$78,ELClassRimThickness!$C$1:$C$78,0,1,1),X1060)</f>
        <v>56</v>
      </c>
      <c r="Z1060" s="24">
        <v>57</v>
      </c>
      <c r="AA1060" s="24">
        <f>IF(Z1060&gt;900,_xlfn.XLOOKUP(ROUND(Z1060,0),ELClassRimThickness!$B$1:$B$78,ELClassRimThickness!$C$1:$C$78,0,1,1),Z1060)</f>
        <v>57</v>
      </c>
      <c r="AB1060" s="24">
        <v>54</v>
      </c>
      <c r="AC1060" s="24">
        <f>IF(AB1060&gt;900,_xlfn.XLOOKUP(ROUND(AB1060,0),ELClassRimThickness!$B$1:$B$78,ELClassRimThickness!$C$1:$C$78,0,1,1),AB1060)</f>
        <v>54</v>
      </c>
      <c r="AD1060" s="24">
        <v>56</v>
      </c>
      <c r="AE1060" s="24">
        <f>IF(AD1060&gt;900,_xlfn.XLOOKUP(ROUND(AD1060,0),ELClassRimThickness!$B$1:$B$78,ELClassRimThickness!$C$1:$C$78,0,1,1),AD1060)</f>
        <v>56</v>
      </c>
      <c r="AF1060" s="24">
        <v>56</v>
      </c>
      <c r="AG1060" s="24">
        <f>IF(AF1060&gt;900,_xlfn.XLOOKUP(ROUND(AF1060,0),ELClassRimThickness!$B$1:$B$78,ELClassRimThickness!$C$1:$C$78,0,1,1),AF1060)</f>
        <v>56</v>
      </c>
      <c r="AH1060" s="24">
        <v>28</v>
      </c>
      <c r="AI1060" s="24">
        <v>28</v>
      </c>
      <c r="AJ1060" s="24">
        <v>29</v>
      </c>
      <c r="AK1060" s="24">
        <v>28.5</v>
      </c>
      <c r="AL1060" s="24">
        <v>28</v>
      </c>
      <c r="AM1060" s="24">
        <v>32</v>
      </c>
      <c r="AN1060" s="24">
        <v>28.5</v>
      </c>
      <c r="AO1060" s="24">
        <v>28</v>
      </c>
      <c r="AP1060" s="24">
        <v>28</v>
      </c>
      <c r="AQ1060" s="24">
        <v>29</v>
      </c>
      <c r="AR1060" s="24">
        <v>32</v>
      </c>
      <c r="AS1060" s="24">
        <v>32</v>
      </c>
      <c r="AT1060" s="24">
        <v>29.5</v>
      </c>
      <c r="AU1060" s="24">
        <v>29.5</v>
      </c>
      <c r="AV1060" s="24">
        <v>29.5</v>
      </c>
      <c r="AW1060" s="24">
        <v>29</v>
      </c>
      <c r="AX1060" s="24">
        <v>29</v>
      </c>
      <c r="AY1060" s="24">
        <v>29</v>
      </c>
      <c r="AZ1060" s="24">
        <v>29.5</v>
      </c>
      <c r="BA1060" s="24">
        <v>29</v>
      </c>
      <c r="BB1060" s="24">
        <v>29</v>
      </c>
      <c r="BC1060" s="24">
        <v>29</v>
      </c>
      <c r="BD1060" s="24">
        <v>29</v>
      </c>
      <c r="BE1060" s="24">
        <v>30</v>
      </c>
      <c r="BF1060" s="24">
        <v>0.5</v>
      </c>
      <c r="BG1060" s="24">
        <v>0.5</v>
      </c>
      <c r="BH1060" s="24">
        <v>0.5</v>
      </c>
      <c r="BI1060" s="24">
        <v>0.5</v>
      </c>
      <c r="BJ1060" s="24">
        <v>0.5</v>
      </c>
      <c r="BL1060" s="24">
        <v>0.5</v>
      </c>
      <c r="BM1060" s="24">
        <v>0.5</v>
      </c>
      <c r="BN1060" s="24">
        <v>0.5</v>
      </c>
      <c r="BO1060" s="24">
        <v>1</v>
      </c>
      <c r="BP1060" s="24">
        <v>0.5</v>
      </c>
      <c r="BQ1060" s="24">
        <v>0.5</v>
      </c>
      <c r="BR1060" s="24">
        <v>0</v>
      </c>
      <c r="BS1060" s="24">
        <v>0</v>
      </c>
      <c r="BT1060" s="24">
        <v>0</v>
      </c>
      <c r="BU1060" s="24">
        <v>0</v>
      </c>
      <c r="BV1060" s="24">
        <v>0</v>
      </c>
      <c r="BW1060" s="24">
        <v>0</v>
      </c>
      <c r="BX1060" s="24">
        <v>0</v>
      </c>
      <c r="BY1060" s="24">
        <v>0</v>
      </c>
      <c r="BZ1060" s="24">
        <v>0</v>
      </c>
      <c r="CB1060" s="24">
        <v>0</v>
      </c>
      <c r="CC1060" s="24">
        <v>0</v>
      </c>
      <c r="CD1060" s="24">
        <v>148</v>
      </c>
      <c r="CE1060" s="24">
        <v>150</v>
      </c>
      <c r="CF1060" s="24">
        <v>138</v>
      </c>
      <c r="CG1060" s="24">
        <v>149</v>
      </c>
      <c r="CH1060" s="24">
        <v>153</v>
      </c>
      <c r="CI1060" s="24">
        <v>155</v>
      </c>
      <c r="CO1060" s="34">
        <f t="shared" si="76"/>
        <v>146664</v>
      </c>
    </row>
    <row r="1061" spans="1:93" ht="15" hidden="1">
      <c r="A1061" s="23" t="s">
        <v>169</v>
      </c>
      <c r="B1061" s="52">
        <v>42831</v>
      </c>
      <c r="C1061" s="25" t="str">
        <f t="shared" si="75"/>
        <v/>
      </c>
      <c r="G1061" s="24">
        <f t="shared" si="77"/>
        <v>50</v>
      </c>
      <c r="H1061" s="32">
        <v>44728</v>
      </c>
      <c r="I1061" s="24" t="str">
        <f t="shared" si="78"/>
        <v/>
      </c>
      <c r="K1061" s="24">
        <f>IF(J1061&gt;900,_xlfn.XLOOKUP(ROUND(J1061,0),ELClassRimThickness!$B$1:$B$78,ELClassRimThickness!$C$1:$C$78,0,1,1),J1061)</f>
        <v>0</v>
      </c>
      <c r="L1061" s="24">
        <v>54</v>
      </c>
      <c r="M1061" s="24">
        <f>IF(L1061&gt;900,_xlfn.XLOOKUP(ROUND(L1061,0),ELClassRimThickness!$B$1:$B$78,ELClassRimThickness!$C$1:$C$78,0,1,1),L1061)</f>
        <v>54</v>
      </c>
      <c r="N1061" s="24">
        <v>55</v>
      </c>
      <c r="O1061" s="24">
        <f>IF(N1061&gt;900,_xlfn.XLOOKUP(ROUND(N1061,0),ELClassRimThickness!$B$1:$B$78,ELClassRimThickness!$C$1:$C$78,0,1,1),N1061)</f>
        <v>55</v>
      </c>
      <c r="P1061" s="24">
        <v>52</v>
      </c>
      <c r="Q1061" s="24">
        <f>IF(P1061&gt;900,_xlfn.XLOOKUP(ROUND(P1061,0),ELClassRimThickness!$B$1:$B$78,ELClassRimThickness!$C$1:$C$78,0,1,1),P1061)</f>
        <v>52</v>
      </c>
      <c r="S1061" s="24">
        <f>IF(R1061&gt;900,_xlfn.XLOOKUP(ROUND(R1061,0),ELClassRimThickness!$B$1:$B$78,ELClassRimThickness!$C$1:$C$78,0,1,1),R1061)</f>
        <v>0</v>
      </c>
      <c r="T1061" s="24">
        <v>55</v>
      </c>
      <c r="U1061" s="24">
        <f>IF(T1061&gt;900,_xlfn.XLOOKUP(ROUND(T1061,0),ELClassRimThickness!$B$1:$B$78,ELClassRimThickness!$C$1:$C$78,0,1,1),T1061)</f>
        <v>55</v>
      </c>
      <c r="V1061" s="24">
        <v>51</v>
      </c>
      <c r="W1061" s="24">
        <f>IF(V1061&gt;900,_xlfn.XLOOKUP(ROUND(V1061,0),ELClassRimThickness!$B$1:$B$78,ELClassRimThickness!$C$1:$C$78,0,1,1),V1061)</f>
        <v>51</v>
      </c>
      <c r="X1061" s="24">
        <v>55</v>
      </c>
      <c r="Y1061" s="24">
        <f>IF(X1061&gt;900,_xlfn.XLOOKUP(ROUND(X1061,0),ELClassRimThickness!$B$1:$B$78,ELClassRimThickness!$C$1:$C$78,0,1,1),X1061)</f>
        <v>55</v>
      </c>
      <c r="Z1061" s="24">
        <v>55</v>
      </c>
      <c r="AA1061" s="24">
        <f>IF(Z1061&gt;900,_xlfn.XLOOKUP(ROUND(Z1061,0),ELClassRimThickness!$B$1:$B$78,ELClassRimThickness!$C$1:$C$78,0,1,1),Z1061)</f>
        <v>55</v>
      </c>
      <c r="AB1061" s="24">
        <v>52</v>
      </c>
      <c r="AC1061" s="24">
        <f>IF(AB1061&gt;900,_xlfn.XLOOKUP(ROUND(AB1061,0),ELClassRimThickness!$B$1:$B$78,ELClassRimThickness!$C$1:$C$78,0,1,1),AB1061)</f>
        <v>52</v>
      </c>
      <c r="AD1061" s="24">
        <v>53</v>
      </c>
      <c r="AE1061" s="24">
        <f>IF(AD1061&gt;900,_xlfn.XLOOKUP(ROUND(AD1061,0),ELClassRimThickness!$B$1:$B$78,ELClassRimThickness!$C$1:$C$78,0,1,1),AD1061)</f>
        <v>53</v>
      </c>
      <c r="AF1061" s="24">
        <v>55</v>
      </c>
      <c r="AG1061" s="24">
        <f>IF(AF1061&gt;900,_xlfn.XLOOKUP(ROUND(AF1061,0),ELClassRimThickness!$B$1:$B$78,ELClassRimThickness!$C$1:$C$78,0,1,1),AF1061)</f>
        <v>55</v>
      </c>
      <c r="AH1061" s="24">
        <v>29</v>
      </c>
      <c r="AI1061" s="24">
        <v>28</v>
      </c>
      <c r="AJ1061" s="24">
        <v>29</v>
      </c>
      <c r="AK1061" s="24">
        <v>28</v>
      </c>
      <c r="AL1061" s="24">
        <v>28</v>
      </c>
      <c r="AM1061" s="24">
        <v>28.5</v>
      </c>
      <c r="AN1061" s="24">
        <v>29</v>
      </c>
      <c r="AO1061" s="24">
        <v>28</v>
      </c>
      <c r="AP1061" s="24">
        <v>28</v>
      </c>
      <c r="AQ1061" s="24">
        <v>31</v>
      </c>
      <c r="AR1061" s="24">
        <v>31.5</v>
      </c>
      <c r="AS1061" s="24">
        <v>30</v>
      </c>
      <c r="AT1061" s="24">
        <v>29</v>
      </c>
      <c r="AU1061" s="24">
        <v>29</v>
      </c>
      <c r="AV1061" s="24">
        <v>29.5</v>
      </c>
      <c r="AW1061" s="24">
        <v>29.5</v>
      </c>
      <c r="AX1061" s="24">
        <v>29</v>
      </c>
      <c r="AY1061" s="24">
        <v>29.5</v>
      </c>
      <c r="AZ1061" s="24">
        <v>29.5</v>
      </c>
      <c r="BA1061" s="24">
        <v>29.5</v>
      </c>
      <c r="BB1061" s="24">
        <v>29.5</v>
      </c>
      <c r="BC1061" s="24">
        <v>29.5</v>
      </c>
      <c r="BD1061" s="24">
        <v>29.5</v>
      </c>
      <c r="BE1061" s="24">
        <v>29.5</v>
      </c>
      <c r="BF1061" s="24">
        <v>0.5</v>
      </c>
      <c r="BG1061" s="24">
        <v>0.5</v>
      </c>
      <c r="BH1061" s="24">
        <v>0.5</v>
      </c>
      <c r="BI1061" s="24">
        <v>1</v>
      </c>
      <c r="BJ1061" s="24">
        <v>1</v>
      </c>
      <c r="BL1061" s="24">
        <v>1</v>
      </c>
      <c r="BM1061" s="24">
        <v>1</v>
      </c>
      <c r="BN1061" s="24">
        <v>1</v>
      </c>
      <c r="BO1061" s="24">
        <v>0.5</v>
      </c>
      <c r="BP1061" s="24">
        <v>0.5</v>
      </c>
      <c r="BQ1061" s="24">
        <v>0.5</v>
      </c>
      <c r="BR1061" s="24">
        <v>0</v>
      </c>
      <c r="BS1061" s="24">
        <v>0</v>
      </c>
      <c r="BT1061" s="24">
        <v>0</v>
      </c>
      <c r="BU1061" s="24">
        <v>0</v>
      </c>
      <c r="BV1061" s="24">
        <v>0</v>
      </c>
      <c r="BW1061" s="24">
        <v>0</v>
      </c>
      <c r="BX1061" s="24">
        <v>0</v>
      </c>
      <c r="BY1061" s="24">
        <v>0</v>
      </c>
      <c r="BZ1061" s="24">
        <v>0</v>
      </c>
      <c r="CB1061" s="24">
        <v>0</v>
      </c>
      <c r="CC1061" s="24">
        <v>0</v>
      </c>
      <c r="CD1061" s="24">
        <v>150</v>
      </c>
      <c r="CE1061" s="24">
        <v>150</v>
      </c>
      <c r="CF1061" s="24">
        <v>150</v>
      </c>
      <c r="CG1061" s="24">
        <v>150</v>
      </c>
      <c r="CH1061" s="24">
        <v>150</v>
      </c>
      <c r="CI1061" s="24">
        <v>150</v>
      </c>
      <c r="CO1061" s="34">
        <f t="shared" si="76"/>
        <v>44728</v>
      </c>
    </row>
    <row r="1062" spans="1:93" ht="15" hidden="1">
      <c r="A1062" s="23" t="s">
        <v>169</v>
      </c>
      <c r="B1062" s="52">
        <v>42893</v>
      </c>
      <c r="C1062" s="25" t="str">
        <f t="shared" si="75"/>
        <v/>
      </c>
      <c r="G1062" s="24">
        <f t="shared" si="77"/>
        <v>62</v>
      </c>
      <c r="H1062" s="32">
        <v>158117</v>
      </c>
      <c r="I1062" s="24" t="b">
        <f t="shared" si="78"/>
        <v>0</v>
      </c>
      <c r="K1062" s="24">
        <f>IF(J1062&gt;900,_xlfn.XLOOKUP(ROUND(J1062,0),ELClassRimThickness!$B$1:$B$78,ELClassRimThickness!$C$1:$C$78,0,1,1),J1062)</f>
        <v>0</v>
      </c>
      <c r="L1062" s="24">
        <v>55</v>
      </c>
      <c r="M1062" s="24">
        <f>IF(L1062&gt;900,_xlfn.XLOOKUP(ROUND(L1062,0),ELClassRimThickness!$B$1:$B$78,ELClassRimThickness!$C$1:$C$78,0,1,1),L1062)</f>
        <v>55</v>
      </c>
      <c r="N1062" s="24">
        <v>55.5</v>
      </c>
      <c r="O1062" s="24">
        <f>IF(N1062&gt;900,_xlfn.XLOOKUP(ROUND(N1062,0),ELClassRimThickness!$B$1:$B$78,ELClassRimThickness!$C$1:$C$78,0,1,1),N1062)</f>
        <v>55.5</v>
      </c>
      <c r="P1062" s="24">
        <v>53</v>
      </c>
      <c r="Q1062" s="24">
        <f>IF(P1062&gt;900,_xlfn.XLOOKUP(ROUND(P1062,0),ELClassRimThickness!$B$1:$B$78,ELClassRimThickness!$C$1:$C$78,0,1,1),P1062)</f>
        <v>53</v>
      </c>
      <c r="S1062" s="24">
        <f>IF(R1062&gt;900,_xlfn.XLOOKUP(ROUND(R1062,0),ELClassRimThickness!$B$1:$B$78,ELClassRimThickness!$C$1:$C$78,0,1,1),R1062)</f>
        <v>0</v>
      </c>
      <c r="T1062" s="24">
        <v>55.5</v>
      </c>
      <c r="U1062" s="24">
        <f>IF(T1062&gt;900,_xlfn.XLOOKUP(ROUND(T1062,0),ELClassRimThickness!$B$1:$B$78,ELClassRimThickness!$C$1:$C$78,0,1,1),T1062)</f>
        <v>55.5</v>
      </c>
      <c r="V1062" s="24">
        <v>52</v>
      </c>
      <c r="W1062" s="24">
        <f>IF(V1062&gt;900,_xlfn.XLOOKUP(ROUND(V1062,0),ELClassRimThickness!$B$1:$B$78,ELClassRimThickness!$C$1:$C$78,0,1,1),V1062)</f>
        <v>52</v>
      </c>
      <c r="X1062" s="24">
        <v>55</v>
      </c>
      <c r="Y1062" s="24">
        <f>IF(X1062&gt;900,_xlfn.XLOOKUP(ROUND(X1062,0),ELClassRimThickness!$B$1:$B$78,ELClassRimThickness!$C$1:$C$78,0,1,1),X1062)</f>
        <v>55</v>
      </c>
      <c r="Z1062" s="24">
        <v>56</v>
      </c>
      <c r="AA1062" s="24">
        <f>IF(Z1062&gt;900,_xlfn.XLOOKUP(ROUND(Z1062,0),ELClassRimThickness!$B$1:$B$78,ELClassRimThickness!$C$1:$C$78,0,1,1),Z1062)</f>
        <v>56</v>
      </c>
      <c r="AB1062" s="24">
        <v>52.5</v>
      </c>
      <c r="AC1062" s="24">
        <f>IF(AB1062&gt;900,_xlfn.XLOOKUP(ROUND(AB1062,0),ELClassRimThickness!$B$1:$B$78,ELClassRimThickness!$C$1:$C$78,0,1,1),AB1062)</f>
        <v>52.5</v>
      </c>
      <c r="AD1062" s="24">
        <v>55</v>
      </c>
      <c r="AE1062" s="24">
        <f>IF(AD1062&gt;900,_xlfn.XLOOKUP(ROUND(AD1062,0),ELClassRimThickness!$B$1:$B$78,ELClassRimThickness!$C$1:$C$78,0,1,1),AD1062)</f>
        <v>55</v>
      </c>
      <c r="AF1062" s="24">
        <v>56</v>
      </c>
      <c r="AG1062" s="24">
        <f>IF(AF1062&gt;900,_xlfn.XLOOKUP(ROUND(AF1062,0),ELClassRimThickness!$B$1:$B$78,ELClassRimThickness!$C$1:$C$78,0,1,1),AF1062)</f>
        <v>56</v>
      </c>
      <c r="AH1062" s="24">
        <v>28</v>
      </c>
      <c r="AI1062" s="24">
        <v>28</v>
      </c>
      <c r="AJ1062" s="24">
        <v>29</v>
      </c>
      <c r="AK1062" s="24">
        <v>28.5</v>
      </c>
      <c r="AL1062" s="24">
        <v>28.5</v>
      </c>
      <c r="AM1062" s="24">
        <v>28</v>
      </c>
      <c r="AN1062" s="24">
        <v>29</v>
      </c>
      <c r="AO1062" s="24">
        <v>28.5</v>
      </c>
      <c r="AP1062" s="24">
        <v>28.5</v>
      </c>
      <c r="AQ1062" s="24">
        <v>29</v>
      </c>
      <c r="AR1062" s="24">
        <v>28</v>
      </c>
      <c r="AS1062" s="24">
        <v>29</v>
      </c>
      <c r="AT1062" s="24">
        <v>30</v>
      </c>
      <c r="AU1062" s="24">
        <v>29.5</v>
      </c>
      <c r="AV1062" s="24">
        <v>30</v>
      </c>
      <c r="AW1062" s="24">
        <v>30</v>
      </c>
      <c r="AX1062" s="24">
        <v>29.5</v>
      </c>
      <c r="AY1062" s="24">
        <v>30</v>
      </c>
      <c r="AZ1062" s="24">
        <v>30</v>
      </c>
      <c r="BA1062" s="24">
        <v>30</v>
      </c>
      <c r="BB1062" s="24">
        <v>30</v>
      </c>
      <c r="BC1062" s="24">
        <v>30</v>
      </c>
      <c r="BD1062" s="24">
        <v>30</v>
      </c>
      <c r="BE1062" s="24">
        <v>30</v>
      </c>
      <c r="BF1062" s="24">
        <v>0.5</v>
      </c>
      <c r="BG1062" s="24">
        <v>0.5</v>
      </c>
      <c r="BH1062" s="24">
        <v>0.5</v>
      </c>
      <c r="BI1062" s="24">
        <v>0.5</v>
      </c>
      <c r="BJ1062" s="24">
        <v>0.5</v>
      </c>
      <c r="BL1062" s="24">
        <v>0.5</v>
      </c>
      <c r="BM1062" s="24">
        <v>0.5</v>
      </c>
      <c r="BN1062" s="24">
        <v>0.5</v>
      </c>
      <c r="BO1062" s="24">
        <v>0.5</v>
      </c>
      <c r="BP1062" s="24">
        <v>0.5</v>
      </c>
      <c r="BQ1062" s="24">
        <v>0.5</v>
      </c>
      <c r="BR1062" s="24">
        <v>0</v>
      </c>
      <c r="BS1062" s="24">
        <v>0</v>
      </c>
      <c r="BT1062" s="24">
        <v>0</v>
      </c>
      <c r="BU1062" s="24">
        <v>0</v>
      </c>
      <c r="BV1062" s="24">
        <v>0</v>
      </c>
      <c r="BW1062" s="24">
        <v>0</v>
      </c>
      <c r="BX1062" s="24">
        <v>0</v>
      </c>
      <c r="BY1062" s="24">
        <v>0</v>
      </c>
      <c r="BZ1062" s="24">
        <v>0</v>
      </c>
      <c r="CB1062" s="24">
        <v>0</v>
      </c>
      <c r="CC1062" s="24">
        <v>0</v>
      </c>
      <c r="CD1062" s="24">
        <v>150</v>
      </c>
      <c r="CE1062" s="24">
        <v>150</v>
      </c>
      <c r="CF1062" s="24">
        <v>150</v>
      </c>
      <c r="CG1062" s="24">
        <v>150</v>
      </c>
      <c r="CH1062" s="24">
        <v>150</v>
      </c>
      <c r="CI1062" s="24">
        <v>150</v>
      </c>
      <c r="CO1062" s="34">
        <f t="shared" si="76"/>
        <v>158117</v>
      </c>
    </row>
    <row r="1063" spans="1:93" ht="15" hidden="1">
      <c r="A1063" s="23" t="s">
        <v>169</v>
      </c>
      <c r="B1063" s="52">
        <v>43042</v>
      </c>
      <c r="C1063" s="25" t="str">
        <f t="shared" si="75"/>
        <v/>
      </c>
      <c r="G1063" s="24">
        <f t="shared" si="77"/>
        <v>149</v>
      </c>
      <c r="H1063" s="32"/>
      <c r="I1063" s="24" t="str">
        <f t="shared" si="78"/>
        <v/>
      </c>
      <c r="K1063" s="24">
        <f>IF(J1063&gt;900,_xlfn.XLOOKUP(ROUND(J1063,0),ELClassRimThickness!$B$1:$B$78,ELClassRimThickness!$C$1:$C$78,0,1,1),J1063)</f>
        <v>0</v>
      </c>
      <c r="L1063" s="24">
        <v>52</v>
      </c>
      <c r="M1063" s="24">
        <f>IF(L1063&gt;900,_xlfn.XLOOKUP(ROUND(L1063,0),ELClassRimThickness!$B$1:$B$78,ELClassRimThickness!$C$1:$C$78,0,1,1),L1063)</f>
        <v>52</v>
      </c>
      <c r="N1063" s="24">
        <v>55</v>
      </c>
      <c r="O1063" s="24">
        <f>IF(N1063&gt;900,_xlfn.XLOOKUP(ROUND(N1063,0),ELClassRimThickness!$B$1:$B$78,ELClassRimThickness!$C$1:$C$78,0,1,1),N1063)</f>
        <v>55</v>
      </c>
      <c r="P1063" s="24">
        <v>51</v>
      </c>
      <c r="Q1063" s="24">
        <f>IF(P1063&gt;900,_xlfn.XLOOKUP(ROUND(P1063,0),ELClassRimThickness!$B$1:$B$78,ELClassRimThickness!$C$1:$C$78,0,1,1),P1063)</f>
        <v>51</v>
      </c>
      <c r="S1063" s="24">
        <f>IF(R1063&gt;900,_xlfn.XLOOKUP(ROUND(R1063,0),ELClassRimThickness!$B$1:$B$78,ELClassRimThickness!$C$1:$C$78,0,1,1),R1063)</f>
        <v>0</v>
      </c>
      <c r="T1063" s="24">
        <v>53</v>
      </c>
      <c r="U1063" s="24">
        <f>IF(T1063&gt;900,_xlfn.XLOOKUP(ROUND(T1063,0),ELClassRimThickness!$B$1:$B$78,ELClassRimThickness!$C$1:$C$78,0,1,1),T1063)</f>
        <v>53</v>
      </c>
      <c r="V1063" s="24">
        <v>51</v>
      </c>
      <c r="W1063" s="24">
        <f>IF(V1063&gt;900,_xlfn.XLOOKUP(ROUND(V1063,0),ELClassRimThickness!$B$1:$B$78,ELClassRimThickness!$C$1:$C$78,0,1,1),V1063)</f>
        <v>51</v>
      </c>
      <c r="X1063" s="24">
        <v>53</v>
      </c>
      <c r="Y1063" s="24">
        <f>IF(X1063&gt;900,_xlfn.XLOOKUP(ROUND(X1063,0),ELClassRimThickness!$B$1:$B$78,ELClassRimThickness!$C$1:$C$78,0,1,1),X1063)</f>
        <v>53</v>
      </c>
      <c r="Z1063" s="24">
        <v>54</v>
      </c>
      <c r="AA1063" s="24">
        <f>IF(Z1063&gt;900,_xlfn.XLOOKUP(ROUND(Z1063,0),ELClassRimThickness!$B$1:$B$78,ELClassRimThickness!$C$1:$C$78,0,1,1),Z1063)</f>
        <v>54</v>
      </c>
      <c r="AB1063" s="24">
        <v>51</v>
      </c>
      <c r="AC1063" s="24">
        <f>IF(AB1063&gt;900,_xlfn.XLOOKUP(ROUND(AB1063,0),ELClassRimThickness!$B$1:$B$78,ELClassRimThickness!$C$1:$C$78,0,1,1),AB1063)</f>
        <v>51</v>
      </c>
      <c r="AD1063" s="24">
        <v>53</v>
      </c>
      <c r="AE1063" s="24">
        <f>IF(AD1063&gt;900,_xlfn.XLOOKUP(ROUND(AD1063,0),ELClassRimThickness!$B$1:$B$78,ELClassRimThickness!$C$1:$C$78,0,1,1),AD1063)</f>
        <v>53</v>
      </c>
      <c r="AF1063" s="24">
        <v>53</v>
      </c>
      <c r="AG1063" s="24">
        <f>IF(AF1063&gt;900,_xlfn.XLOOKUP(ROUND(AF1063,0),ELClassRimThickness!$B$1:$B$78,ELClassRimThickness!$C$1:$C$78,0,1,1),AF1063)</f>
        <v>53</v>
      </c>
      <c r="AH1063" s="24">
        <v>28.5</v>
      </c>
      <c r="AI1063" s="24">
        <v>27.5</v>
      </c>
      <c r="AJ1063" s="24">
        <v>29</v>
      </c>
      <c r="AK1063" s="24">
        <v>29</v>
      </c>
      <c r="AL1063" s="24">
        <v>28</v>
      </c>
      <c r="AM1063" s="24">
        <v>28</v>
      </c>
      <c r="AN1063" s="24">
        <v>29</v>
      </c>
      <c r="AO1063" s="24">
        <v>28.5</v>
      </c>
      <c r="AP1063" s="24">
        <v>29</v>
      </c>
      <c r="AQ1063" s="24">
        <v>29.5</v>
      </c>
      <c r="AR1063" s="24">
        <v>27.5</v>
      </c>
      <c r="AS1063" s="24">
        <v>28</v>
      </c>
      <c r="AT1063" s="24">
        <v>30</v>
      </c>
      <c r="AU1063" s="24">
        <v>29</v>
      </c>
      <c r="AV1063" s="24">
        <v>30</v>
      </c>
      <c r="AW1063" s="24">
        <v>30</v>
      </c>
      <c r="AX1063" s="24">
        <v>30</v>
      </c>
      <c r="AY1063" s="24">
        <v>30</v>
      </c>
      <c r="AZ1063" s="24">
        <v>30</v>
      </c>
      <c r="BA1063" s="24">
        <v>29.5</v>
      </c>
      <c r="BB1063" s="24">
        <v>29</v>
      </c>
      <c r="BC1063" s="24">
        <v>30</v>
      </c>
      <c r="BD1063" s="24">
        <v>29</v>
      </c>
      <c r="BE1063" s="24">
        <v>30</v>
      </c>
      <c r="BF1063" s="24">
        <v>0.2</v>
      </c>
      <c r="BG1063" s="24">
        <v>0.2</v>
      </c>
      <c r="BH1063" s="24">
        <v>0.2</v>
      </c>
      <c r="BI1063" s="24">
        <v>0.2</v>
      </c>
      <c r="BJ1063" s="24">
        <v>0</v>
      </c>
      <c r="BL1063" s="24">
        <v>0</v>
      </c>
      <c r="BM1063" s="24">
        <v>0.2</v>
      </c>
      <c r="BN1063" s="24">
        <v>0.2</v>
      </c>
      <c r="BO1063" s="24">
        <v>0</v>
      </c>
      <c r="BP1063" s="24">
        <v>0</v>
      </c>
      <c r="BQ1063" s="24">
        <v>0.2</v>
      </c>
      <c r="BR1063" s="24">
        <v>0</v>
      </c>
      <c r="BS1063" s="24">
        <v>0</v>
      </c>
      <c r="BT1063" s="24">
        <v>0</v>
      </c>
      <c r="BU1063" s="24">
        <v>0</v>
      </c>
      <c r="BV1063" s="24">
        <v>0</v>
      </c>
      <c r="BW1063" s="24">
        <v>0</v>
      </c>
      <c r="BX1063" s="24">
        <v>0</v>
      </c>
      <c r="BY1063" s="24">
        <v>0</v>
      </c>
      <c r="BZ1063" s="24">
        <v>0</v>
      </c>
      <c r="CB1063" s="24">
        <v>0</v>
      </c>
      <c r="CC1063" s="24">
        <v>0</v>
      </c>
      <c r="CO1063" s="34" t="e">
        <f t="shared" si="76"/>
        <v>#VALUE!</v>
      </c>
    </row>
    <row r="1064" spans="1:93" ht="15" hidden="1">
      <c r="A1064" s="23" t="s">
        <v>169</v>
      </c>
      <c r="B1064" s="52">
        <v>43132</v>
      </c>
      <c r="C1064" s="25" t="str">
        <f t="shared" si="75"/>
        <v/>
      </c>
      <c r="G1064" s="24">
        <f t="shared" si="77"/>
        <v>90</v>
      </c>
      <c r="H1064" s="32"/>
      <c r="I1064" s="24" t="str">
        <f t="shared" si="78"/>
        <v/>
      </c>
      <c r="K1064" s="24">
        <f>IF(J1064&gt;900,_xlfn.XLOOKUP(ROUND(J1064,0),ELClassRimThickness!$B$1:$B$78,ELClassRimThickness!$C$1:$C$78,0,1,1),J1064)</f>
        <v>0</v>
      </c>
      <c r="L1064" s="24">
        <v>52</v>
      </c>
      <c r="M1064" s="24">
        <f>IF(L1064&gt;900,_xlfn.XLOOKUP(ROUND(L1064,0),ELClassRimThickness!$B$1:$B$78,ELClassRimThickness!$C$1:$C$78,0,1,1),L1064)</f>
        <v>52</v>
      </c>
      <c r="N1064" s="24">
        <v>53</v>
      </c>
      <c r="O1064" s="24">
        <f>IF(N1064&gt;900,_xlfn.XLOOKUP(ROUND(N1064,0),ELClassRimThickness!$B$1:$B$78,ELClassRimThickness!$C$1:$C$78,0,1,1),N1064)</f>
        <v>53</v>
      </c>
      <c r="P1064" s="24">
        <v>50</v>
      </c>
      <c r="Q1064" s="24">
        <f>IF(P1064&gt;900,_xlfn.XLOOKUP(ROUND(P1064,0),ELClassRimThickness!$B$1:$B$78,ELClassRimThickness!$C$1:$C$78,0,1,1),P1064)</f>
        <v>50</v>
      </c>
      <c r="S1064" s="24">
        <f>IF(R1064&gt;900,_xlfn.XLOOKUP(ROUND(R1064,0),ELClassRimThickness!$B$1:$B$78,ELClassRimThickness!$C$1:$C$78,0,1,1),R1064)</f>
        <v>0</v>
      </c>
      <c r="T1064" s="24">
        <v>52</v>
      </c>
      <c r="U1064" s="24">
        <f>IF(T1064&gt;900,_xlfn.XLOOKUP(ROUND(T1064,0),ELClassRimThickness!$B$1:$B$78,ELClassRimThickness!$C$1:$C$78,0,1,1),T1064)</f>
        <v>52</v>
      </c>
      <c r="V1064" s="24">
        <v>50</v>
      </c>
      <c r="W1064" s="24">
        <f>IF(V1064&gt;900,_xlfn.XLOOKUP(ROUND(V1064,0),ELClassRimThickness!$B$1:$B$78,ELClassRimThickness!$C$1:$C$78,0,1,1),V1064)</f>
        <v>50</v>
      </c>
      <c r="X1064" s="24">
        <v>52</v>
      </c>
      <c r="Y1064" s="24">
        <f>IF(X1064&gt;900,_xlfn.XLOOKUP(ROUND(X1064,0),ELClassRimThickness!$B$1:$B$78,ELClassRimThickness!$C$1:$C$78,0,1,1),X1064)</f>
        <v>52</v>
      </c>
      <c r="Z1064" s="24">
        <v>53</v>
      </c>
      <c r="AA1064" s="24">
        <f>IF(Z1064&gt;900,_xlfn.XLOOKUP(ROUND(Z1064,0),ELClassRimThickness!$B$1:$B$78,ELClassRimThickness!$C$1:$C$78,0,1,1),Z1064)</f>
        <v>53</v>
      </c>
      <c r="AB1064" s="24">
        <v>50</v>
      </c>
      <c r="AC1064" s="24">
        <f>IF(AB1064&gt;900,_xlfn.XLOOKUP(ROUND(AB1064,0),ELClassRimThickness!$B$1:$B$78,ELClassRimThickness!$C$1:$C$78,0,1,1),AB1064)</f>
        <v>50</v>
      </c>
      <c r="AD1064" s="24">
        <v>52</v>
      </c>
      <c r="AE1064" s="24">
        <f>IF(AD1064&gt;900,_xlfn.XLOOKUP(ROUND(AD1064,0),ELClassRimThickness!$B$1:$B$78,ELClassRimThickness!$C$1:$C$78,0,1,1),AD1064)</f>
        <v>52</v>
      </c>
      <c r="AF1064" s="24">
        <v>52</v>
      </c>
      <c r="AG1064" s="24">
        <f>IF(AF1064&gt;900,_xlfn.XLOOKUP(ROUND(AF1064,0),ELClassRimThickness!$B$1:$B$78,ELClassRimThickness!$C$1:$C$78,0,1,1),AF1064)</f>
        <v>52</v>
      </c>
      <c r="AH1064" s="24">
        <v>28</v>
      </c>
      <c r="AI1064" s="24">
        <v>27</v>
      </c>
      <c r="AJ1064" s="24">
        <v>29</v>
      </c>
      <c r="AK1064" s="24">
        <v>28</v>
      </c>
      <c r="AL1064" s="24">
        <v>27</v>
      </c>
      <c r="AM1064" s="24">
        <v>28</v>
      </c>
      <c r="AN1064" s="24">
        <v>28</v>
      </c>
      <c r="AO1064" s="24">
        <v>28</v>
      </c>
      <c r="AP1064" s="24">
        <v>28</v>
      </c>
      <c r="AQ1064" s="24">
        <v>29</v>
      </c>
      <c r="AR1064" s="24">
        <v>28</v>
      </c>
      <c r="AS1064" s="24">
        <v>28</v>
      </c>
      <c r="AT1064" s="24">
        <v>30</v>
      </c>
      <c r="AU1064" s="24">
        <v>30</v>
      </c>
      <c r="AV1064" s="24">
        <v>30</v>
      </c>
      <c r="AW1064" s="24">
        <v>30</v>
      </c>
      <c r="AX1064" s="24">
        <v>30</v>
      </c>
      <c r="AY1064" s="24">
        <v>30</v>
      </c>
      <c r="AZ1064" s="24">
        <v>30</v>
      </c>
      <c r="BA1064" s="24">
        <v>30</v>
      </c>
      <c r="BB1064" s="24">
        <v>30</v>
      </c>
      <c r="BC1064" s="24">
        <v>30</v>
      </c>
      <c r="BD1064" s="24">
        <v>30</v>
      </c>
      <c r="BE1064" s="24">
        <v>31</v>
      </c>
      <c r="BF1064" s="24">
        <v>1</v>
      </c>
      <c r="BG1064" s="24">
        <v>1</v>
      </c>
      <c r="BH1064" s="24">
        <v>1</v>
      </c>
      <c r="BI1064" s="24">
        <v>0.5</v>
      </c>
      <c r="BJ1064" s="24">
        <v>0</v>
      </c>
      <c r="BL1064" s="24">
        <v>0.5</v>
      </c>
      <c r="BM1064" s="24">
        <v>0.5</v>
      </c>
      <c r="BN1064" s="24">
        <v>0.5</v>
      </c>
      <c r="BO1064" s="24">
        <v>1</v>
      </c>
      <c r="BP1064" s="24">
        <v>1</v>
      </c>
      <c r="BQ1064" s="24">
        <v>1</v>
      </c>
      <c r="BR1064" s="24">
        <v>0</v>
      </c>
      <c r="BS1064" s="24">
        <v>0</v>
      </c>
      <c r="BT1064" s="24">
        <v>0</v>
      </c>
      <c r="BU1064" s="24">
        <v>0.5</v>
      </c>
      <c r="BV1064" s="24">
        <v>0</v>
      </c>
      <c r="BW1064" s="24">
        <v>0</v>
      </c>
      <c r="BX1064" s="24">
        <v>0</v>
      </c>
      <c r="BY1064" s="24">
        <v>0</v>
      </c>
      <c r="BZ1064" s="24">
        <v>0</v>
      </c>
      <c r="CB1064" s="24">
        <v>0</v>
      </c>
      <c r="CC1064" s="24">
        <v>0</v>
      </c>
      <c r="CD1064" s="24">
        <v>140</v>
      </c>
      <c r="CE1064" s="24">
        <v>150</v>
      </c>
      <c r="CF1064" s="24">
        <v>135</v>
      </c>
      <c r="CG1064" s="24">
        <v>140</v>
      </c>
      <c r="CH1064" s="24">
        <v>150</v>
      </c>
      <c r="CI1064" s="24">
        <v>150</v>
      </c>
      <c r="CO1064" s="34">
        <f t="shared" si="76"/>
        <v>1786371.0601092898</v>
      </c>
    </row>
    <row r="1065" spans="1:93" ht="15" hidden="1">
      <c r="A1065" s="23" t="s">
        <v>169</v>
      </c>
      <c r="B1065" s="52">
        <v>43236</v>
      </c>
      <c r="C1065" s="25" t="str">
        <f t="shared" si="75"/>
        <v/>
      </c>
      <c r="G1065" s="24">
        <f t="shared" si="77"/>
        <v>104</v>
      </c>
      <c r="H1065" s="24">
        <v>3143326</v>
      </c>
      <c r="I1065" s="24" t="str">
        <f t="shared" si="78"/>
        <v/>
      </c>
      <c r="K1065" s="24">
        <f>IF(J1065&gt;900,_xlfn.XLOOKUP(ROUND(J1065,0),ELClassRimThickness!$B$1:$B$78,ELClassRimThickness!$C$1:$C$78,0,1,1),J1065)</f>
        <v>0</v>
      </c>
      <c r="L1065" s="24">
        <v>54</v>
      </c>
      <c r="M1065" s="24">
        <f>IF(L1065&gt;900,_xlfn.XLOOKUP(ROUND(L1065,0),ELClassRimThickness!$B$1:$B$78,ELClassRimThickness!$C$1:$C$78,0,1,1),L1065)</f>
        <v>54</v>
      </c>
      <c r="N1065" s="24">
        <v>55</v>
      </c>
      <c r="O1065" s="24">
        <f>IF(N1065&gt;900,_xlfn.XLOOKUP(ROUND(N1065,0),ELClassRimThickness!$B$1:$B$78,ELClassRimThickness!$C$1:$C$78,0,1,1),N1065)</f>
        <v>55</v>
      </c>
      <c r="P1065" s="24">
        <v>52</v>
      </c>
      <c r="Q1065" s="24">
        <f>IF(P1065&gt;900,_xlfn.XLOOKUP(ROUND(P1065,0),ELClassRimThickness!$B$1:$B$78,ELClassRimThickness!$C$1:$C$78,0,1,1),P1065)</f>
        <v>52</v>
      </c>
      <c r="S1065" s="24">
        <f>IF(R1065&gt;900,_xlfn.XLOOKUP(ROUND(R1065,0),ELClassRimThickness!$B$1:$B$78,ELClassRimThickness!$C$1:$C$78,0,1,1),R1065)</f>
        <v>0</v>
      </c>
      <c r="T1065" s="24">
        <v>55</v>
      </c>
      <c r="U1065" s="24">
        <f>IF(T1065&gt;900,_xlfn.XLOOKUP(ROUND(T1065,0),ELClassRimThickness!$B$1:$B$78,ELClassRimThickness!$C$1:$C$78,0,1,1),T1065)</f>
        <v>55</v>
      </c>
      <c r="V1065" s="24">
        <v>52</v>
      </c>
      <c r="W1065" s="24">
        <f>IF(V1065&gt;900,_xlfn.XLOOKUP(ROUND(V1065,0),ELClassRimThickness!$B$1:$B$78,ELClassRimThickness!$C$1:$C$78,0,1,1),V1065)</f>
        <v>52</v>
      </c>
      <c r="X1065" s="24">
        <v>55</v>
      </c>
      <c r="Y1065" s="24">
        <f>IF(X1065&gt;900,_xlfn.XLOOKUP(ROUND(X1065,0),ELClassRimThickness!$B$1:$B$78,ELClassRimThickness!$C$1:$C$78,0,1,1),X1065)</f>
        <v>55</v>
      </c>
      <c r="Z1065" s="24">
        <v>55</v>
      </c>
      <c r="AA1065" s="24">
        <f>IF(Z1065&gt;900,_xlfn.XLOOKUP(ROUND(Z1065,0),ELClassRimThickness!$B$1:$B$78,ELClassRimThickness!$C$1:$C$78,0,1,1),Z1065)</f>
        <v>55</v>
      </c>
      <c r="AB1065" s="24">
        <v>52</v>
      </c>
      <c r="AC1065" s="24">
        <f>IF(AB1065&gt;900,_xlfn.XLOOKUP(ROUND(AB1065,0),ELClassRimThickness!$B$1:$B$78,ELClassRimThickness!$C$1:$C$78,0,1,1),AB1065)</f>
        <v>52</v>
      </c>
      <c r="AD1065" s="24">
        <v>54</v>
      </c>
      <c r="AE1065" s="24">
        <f>IF(AD1065&gt;900,_xlfn.XLOOKUP(ROUND(AD1065,0),ELClassRimThickness!$B$1:$B$78,ELClassRimThickness!$C$1:$C$78,0,1,1),AD1065)</f>
        <v>54</v>
      </c>
      <c r="AF1065" s="24">
        <v>55</v>
      </c>
      <c r="AG1065" s="24">
        <f>IF(AF1065&gt;900,_xlfn.XLOOKUP(ROUND(AF1065,0),ELClassRimThickness!$B$1:$B$78,ELClassRimThickness!$C$1:$C$78,0,1,1),AF1065)</f>
        <v>55</v>
      </c>
      <c r="AH1065" s="24">
        <v>28</v>
      </c>
      <c r="AI1065" s="24">
        <v>28</v>
      </c>
      <c r="AJ1065" s="24">
        <v>29</v>
      </c>
      <c r="AK1065" s="24">
        <v>28</v>
      </c>
      <c r="AL1065" s="24">
        <v>28</v>
      </c>
      <c r="AM1065" s="24">
        <v>28</v>
      </c>
      <c r="AN1065" s="24">
        <v>28</v>
      </c>
      <c r="AO1065" s="24">
        <v>28</v>
      </c>
      <c r="AP1065" s="24">
        <v>28</v>
      </c>
      <c r="AQ1065" s="24">
        <v>29</v>
      </c>
      <c r="AR1065" s="24">
        <v>28</v>
      </c>
      <c r="AS1065" s="24">
        <v>28</v>
      </c>
      <c r="AT1065" s="24">
        <v>31</v>
      </c>
      <c r="AU1065" s="24">
        <v>30</v>
      </c>
      <c r="AV1065" s="24">
        <v>30</v>
      </c>
      <c r="AW1065" s="24">
        <v>30</v>
      </c>
      <c r="AX1065" s="24">
        <v>30</v>
      </c>
      <c r="AY1065" s="24">
        <v>30</v>
      </c>
      <c r="AZ1065" s="24">
        <v>30</v>
      </c>
      <c r="BA1065" s="24">
        <v>30</v>
      </c>
      <c r="BB1065" s="24">
        <v>30</v>
      </c>
      <c r="BC1065" s="24">
        <v>30</v>
      </c>
      <c r="BD1065" s="24">
        <v>30</v>
      </c>
      <c r="BE1065" s="24">
        <v>31</v>
      </c>
      <c r="BF1065" s="24">
        <v>0.5</v>
      </c>
      <c r="BG1065" s="24">
        <v>0.5</v>
      </c>
      <c r="BH1065" s="24">
        <v>0.5</v>
      </c>
      <c r="BI1065" s="24">
        <v>0.5</v>
      </c>
      <c r="BJ1065" s="24">
        <v>0.5</v>
      </c>
      <c r="BL1065" s="24">
        <v>0.5</v>
      </c>
      <c r="BM1065" s="24">
        <v>0.5</v>
      </c>
      <c r="BN1065" s="24">
        <v>0.5</v>
      </c>
      <c r="BO1065" s="24">
        <v>0.5</v>
      </c>
      <c r="BP1065" s="24">
        <v>0.5</v>
      </c>
      <c r="BQ1065" s="24">
        <v>0.5</v>
      </c>
      <c r="BR1065" s="24">
        <v>0</v>
      </c>
      <c r="BS1065" s="24">
        <v>0</v>
      </c>
      <c r="BT1065" s="24">
        <v>0</v>
      </c>
      <c r="BU1065" s="24">
        <v>0</v>
      </c>
      <c r="BV1065" s="24">
        <v>0</v>
      </c>
      <c r="BW1065" s="24">
        <v>0</v>
      </c>
      <c r="BX1065" s="24">
        <v>0</v>
      </c>
      <c r="BY1065" s="24">
        <v>0</v>
      </c>
      <c r="BZ1065" s="24">
        <v>0</v>
      </c>
      <c r="CB1065" s="24">
        <v>0</v>
      </c>
      <c r="CC1065" s="24">
        <v>0</v>
      </c>
      <c r="CD1065" s="24">
        <v>248</v>
      </c>
      <c r="CE1065" s="24">
        <v>148</v>
      </c>
      <c r="CF1065" s="24">
        <v>148</v>
      </c>
      <c r="CG1065" s="24">
        <v>148</v>
      </c>
      <c r="CH1065" s="24">
        <v>148</v>
      </c>
      <c r="CI1065" s="24">
        <v>152</v>
      </c>
      <c r="CO1065" s="34">
        <f t="shared" si="76"/>
        <v>3143326</v>
      </c>
    </row>
    <row r="1066" spans="1:93" ht="15" hidden="1">
      <c r="A1066" s="23" t="s">
        <v>170</v>
      </c>
      <c r="B1066" s="52">
        <v>40149</v>
      </c>
      <c r="C1066" s="25" t="str">
        <f t="shared" si="75"/>
        <v/>
      </c>
      <c r="G1066" s="24" t="str">
        <f t="shared" si="77"/>
        <v/>
      </c>
      <c r="H1066" s="27">
        <v>3022757</v>
      </c>
      <c r="I1066" s="24" t="str">
        <f t="shared" si="78"/>
        <v/>
      </c>
      <c r="K1066" s="24">
        <f>IF(J1066&gt;900,_xlfn.XLOOKUP(ROUND(J1066,0),ELClassRimThickness!$B$1:$B$78,ELClassRimThickness!$C$1:$C$78,0,1,1),J1066)</f>
        <v>0</v>
      </c>
      <c r="L1066" s="24">
        <v>59</v>
      </c>
      <c r="M1066" s="24">
        <f>IF(L1066&gt;900,_xlfn.XLOOKUP(ROUND(L1066,0),ELClassRimThickness!$B$1:$B$78,ELClassRimThickness!$C$1:$C$78,0,1,1),L1066)</f>
        <v>59</v>
      </c>
      <c r="N1066" s="24">
        <v>59</v>
      </c>
      <c r="O1066" s="24">
        <f>IF(N1066&gt;900,_xlfn.XLOOKUP(ROUND(N1066,0),ELClassRimThickness!$B$1:$B$78,ELClassRimThickness!$C$1:$C$78,0,1,1),N1066)</f>
        <v>59</v>
      </c>
      <c r="P1066" s="24">
        <v>54</v>
      </c>
      <c r="Q1066" s="24">
        <f>IF(P1066&gt;900,_xlfn.XLOOKUP(ROUND(P1066,0),ELClassRimThickness!$B$1:$B$78,ELClassRimThickness!$C$1:$C$78,0,1,1),P1066)</f>
        <v>54</v>
      </c>
      <c r="S1066" s="24">
        <f>IF(R1066&gt;900,_xlfn.XLOOKUP(ROUND(R1066,0),ELClassRimThickness!$B$1:$B$78,ELClassRimThickness!$C$1:$C$78,0,1,1),R1066)</f>
        <v>0</v>
      </c>
      <c r="T1066" s="24">
        <v>55</v>
      </c>
      <c r="U1066" s="24">
        <f>IF(T1066&gt;900,_xlfn.XLOOKUP(ROUND(T1066,0),ELClassRimThickness!$B$1:$B$78,ELClassRimThickness!$C$1:$C$78,0,1,1),T1066)</f>
        <v>55</v>
      </c>
      <c r="V1066" s="24">
        <v>60</v>
      </c>
      <c r="W1066" s="24">
        <f>IF(V1066&gt;900,_xlfn.XLOOKUP(ROUND(V1066,0),ELClassRimThickness!$B$1:$B$78,ELClassRimThickness!$C$1:$C$78,0,1,1),V1066)</f>
        <v>60</v>
      </c>
      <c r="X1066" s="24">
        <v>58</v>
      </c>
      <c r="Y1066" s="24">
        <f>IF(X1066&gt;900,_xlfn.XLOOKUP(ROUND(X1066,0),ELClassRimThickness!$B$1:$B$78,ELClassRimThickness!$C$1:$C$78,0,1,1),X1066)</f>
        <v>58</v>
      </c>
      <c r="Z1066" s="24">
        <v>59</v>
      </c>
      <c r="AA1066" s="24">
        <f>IF(Z1066&gt;900,_xlfn.XLOOKUP(ROUND(Z1066,0),ELClassRimThickness!$B$1:$B$78,ELClassRimThickness!$C$1:$C$78,0,1,1),Z1066)</f>
        <v>59</v>
      </c>
      <c r="AB1066" s="24">
        <v>53</v>
      </c>
      <c r="AC1066" s="24">
        <f>IF(AB1066&gt;900,_xlfn.XLOOKUP(ROUND(AB1066,0),ELClassRimThickness!$B$1:$B$78,ELClassRimThickness!$C$1:$C$78,0,1,1),AB1066)</f>
        <v>53</v>
      </c>
      <c r="AD1066" s="24">
        <v>54</v>
      </c>
      <c r="AE1066" s="24">
        <f>IF(AD1066&gt;900,_xlfn.XLOOKUP(ROUND(AD1066,0),ELClassRimThickness!$B$1:$B$78,ELClassRimThickness!$C$1:$C$78,0,1,1),AD1066)</f>
        <v>54</v>
      </c>
      <c r="AF1066" s="24">
        <v>55</v>
      </c>
      <c r="AG1066" s="24">
        <f>IF(AF1066&gt;900,_xlfn.XLOOKUP(ROUND(AF1066,0),ELClassRimThickness!$B$1:$B$78,ELClassRimThickness!$C$1:$C$78,0,1,1),AF1066)</f>
        <v>55</v>
      </c>
      <c r="AH1066" s="24">
        <v>29</v>
      </c>
      <c r="AI1066" s="24">
        <v>30</v>
      </c>
      <c r="AJ1066" s="24">
        <v>30</v>
      </c>
      <c r="AK1066" s="24">
        <v>29</v>
      </c>
      <c r="AL1066" s="24">
        <v>28.5</v>
      </c>
      <c r="AM1066" s="24">
        <v>31</v>
      </c>
      <c r="AN1066" s="24">
        <v>29</v>
      </c>
      <c r="AO1066" s="24">
        <v>30</v>
      </c>
      <c r="AP1066" s="24">
        <v>29</v>
      </c>
      <c r="AQ1066" s="24">
        <v>26</v>
      </c>
      <c r="AR1066" s="24">
        <v>29</v>
      </c>
      <c r="AS1066" s="24">
        <v>30</v>
      </c>
      <c r="AT1066" s="24">
        <v>30</v>
      </c>
      <c r="AU1066" s="24">
        <v>31.5</v>
      </c>
      <c r="AV1066" s="24">
        <v>31</v>
      </c>
      <c r="AW1066" s="24">
        <v>30</v>
      </c>
      <c r="AX1066" s="24">
        <v>30</v>
      </c>
      <c r="AY1066" s="24">
        <v>30</v>
      </c>
      <c r="AZ1066" s="24">
        <v>31.5</v>
      </c>
      <c r="BA1066" s="24">
        <v>31</v>
      </c>
      <c r="BB1066" s="24">
        <v>31</v>
      </c>
      <c r="BC1066" s="24">
        <v>30.5</v>
      </c>
      <c r="BD1066" s="24">
        <v>30</v>
      </c>
      <c r="BE1066" s="24">
        <v>31.5</v>
      </c>
      <c r="BF1066" s="24">
        <v>1</v>
      </c>
      <c r="BG1066" s="24">
        <v>1</v>
      </c>
      <c r="BH1066" s="24">
        <v>1</v>
      </c>
      <c r="BI1066" s="24">
        <v>1</v>
      </c>
      <c r="BJ1066" s="24">
        <v>1</v>
      </c>
      <c r="BL1066" s="24">
        <v>1</v>
      </c>
      <c r="BM1066" s="24">
        <v>1</v>
      </c>
      <c r="BN1066" s="24">
        <v>1</v>
      </c>
      <c r="BO1066" s="24">
        <v>1</v>
      </c>
      <c r="BP1066" s="24">
        <v>0.5</v>
      </c>
      <c r="BQ1066" s="24">
        <v>0.5</v>
      </c>
      <c r="BR1066" s="24">
        <v>0.5</v>
      </c>
      <c r="BS1066" s="24">
        <v>0</v>
      </c>
      <c r="BT1066" s="24">
        <v>0</v>
      </c>
      <c r="BU1066" s="24">
        <v>0</v>
      </c>
      <c r="BV1066" s="24">
        <v>0</v>
      </c>
      <c r="BW1066" s="24">
        <v>0</v>
      </c>
      <c r="BX1066" s="24">
        <v>0</v>
      </c>
      <c r="BY1066" s="24">
        <v>0</v>
      </c>
      <c r="BZ1066" s="24">
        <v>0</v>
      </c>
      <c r="CB1066" s="24">
        <v>0</v>
      </c>
      <c r="CC1066" s="24">
        <v>0</v>
      </c>
      <c r="CO1066" s="34">
        <f t="shared" si="76"/>
        <v>3022757</v>
      </c>
    </row>
    <row r="1067" spans="1:93" ht="15" hidden="1">
      <c r="A1067" s="23" t="s">
        <v>170</v>
      </c>
      <c r="B1067" s="52">
        <v>40228</v>
      </c>
      <c r="C1067" s="25" t="str">
        <f t="shared" si="75"/>
        <v/>
      </c>
      <c r="G1067" s="24">
        <f t="shared" si="77"/>
        <v>79</v>
      </c>
      <c r="H1067" s="29">
        <v>3051475</v>
      </c>
      <c r="I1067" s="24" t="str">
        <f t="shared" si="78"/>
        <v/>
      </c>
      <c r="K1067" s="24">
        <f>IF(J1067&gt;900,_xlfn.XLOOKUP(ROUND(J1067,0),ELClassRimThickness!$B$1:$B$78,ELClassRimThickness!$C$1:$C$78,0,1,1),J1067)</f>
        <v>0</v>
      </c>
      <c r="L1067" s="24">
        <v>58</v>
      </c>
      <c r="M1067" s="24">
        <f>IF(L1067&gt;900,_xlfn.XLOOKUP(ROUND(L1067,0),ELClassRimThickness!$B$1:$B$78,ELClassRimThickness!$C$1:$C$78,0,1,1),L1067)</f>
        <v>58</v>
      </c>
      <c r="N1067" s="24">
        <v>58</v>
      </c>
      <c r="O1067" s="24">
        <f>IF(N1067&gt;900,_xlfn.XLOOKUP(ROUND(N1067,0),ELClassRimThickness!$B$1:$B$78,ELClassRimThickness!$C$1:$C$78,0,1,1),N1067)</f>
        <v>58</v>
      </c>
      <c r="P1067" s="24">
        <v>58</v>
      </c>
      <c r="Q1067" s="24">
        <f>IF(P1067&gt;900,_xlfn.XLOOKUP(ROUND(P1067,0),ELClassRimThickness!$B$1:$B$78,ELClassRimThickness!$C$1:$C$78,0,1,1),P1067)</f>
        <v>58</v>
      </c>
      <c r="S1067" s="24">
        <f>IF(R1067&gt;900,_xlfn.XLOOKUP(ROUND(R1067,0),ELClassRimThickness!$B$1:$B$78,ELClassRimThickness!$C$1:$C$78,0,1,1),R1067)</f>
        <v>0</v>
      </c>
      <c r="T1067" s="24">
        <v>58</v>
      </c>
      <c r="U1067" s="24">
        <f>IF(T1067&gt;900,_xlfn.XLOOKUP(ROUND(T1067,0),ELClassRimThickness!$B$1:$B$78,ELClassRimThickness!$C$1:$C$78,0,1,1),T1067)</f>
        <v>58</v>
      </c>
      <c r="V1067" s="24">
        <v>59</v>
      </c>
      <c r="W1067" s="24">
        <f>IF(V1067&gt;900,_xlfn.XLOOKUP(ROUND(V1067,0),ELClassRimThickness!$B$1:$B$78,ELClassRimThickness!$C$1:$C$78,0,1,1),V1067)</f>
        <v>59</v>
      </c>
      <c r="X1067" s="24">
        <v>58</v>
      </c>
      <c r="Y1067" s="24">
        <f>IF(X1067&gt;900,_xlfn.XLOOKUP(ROUND(X1067,0),ELClassRimThickness!$B$1:$B$78,ELClassRimThickness!$C$1:$C$78,0,1,1),X1067)</f>
        <v>58</v>
      </c>
      <c r="Z1067" s="24">
        <v>57</v>
      </c>
      <c r="AA1067" s="24">
        <f>IF(Z1067&gt;900,_xlfn.XLOOKUP(ROUND(Z1067,0),ELClassRimThickness!$B$1:$B$78,ELClassRimThickness!$C$1:$C$78,0,1,1),Z1067)</f>
        <v>57</v>
      </c>
      <c r="AB1067" s="24">
        <v>52</v>
      </c>
      <c r="AC1067" s="24">
        <f>IF(AB1067&gt;900,_xlfn.XLOOKUP(ROUND(AB1067,0),ELClassRimThickness!$B$1:$B$78,ELClassRimThickness!$C$1:$C$78,0,1,1),AB1067)</f>
        <v>52</v>
      </c>
      <c r="AD1067" s="24">
        <v>54</v>
      </c>
      <c r="AE1067" s="24">
        <f>IF(AD1067&gt;900,_xlfn.XLOOKUP(ROUND(AD1067,0),ELClassRimThickness!$B$1:$B$78,ELClassRimThickness!$C$1:$C$78,0,1,1),AD1067)</f>
        <v>54</v>
      </c>
      <c r="AF1067" s="24">
        <v>53</v>
      </c>
      <c r="AG1067" s="24">
        <f>IF(AF1067&gt;900,_xlfn.XLOOKUP(ROUND(AF1067,0),ELClassRimThickness!$B$1:$B$78,ELClassRimThickness!$C$1:$C$78,0,1,1),AF1067)</f>
        <v>53</v>
      </c>
      <c r="AH1067" s="24">
        <v>30</v>
      </c>
      <c r="AI1067" s="24">
        <v>30.5</v>
      </c>
      <c r="AJ1067" s="24">
        <v>31</v>
      </c>
      <c r="AK1067" s="24">
        <v>30</v>
      </c>
      <c r="AL1067" s="24">
        <v>29</v>
      </c>
      <c r="AM1067" s="24">
        <v>32</v>
      </c>
      <c r="AN1067" s="24">
        <v>29.5</v>
      </c>
      <c r="AO1067" s="24">
        <v>31</v>
      </c>
      <c r="AP1067" s="24">
        <v>29.5</v>
      </c>
      <c r="AQ1067" s="24">
        <v>25.5</v>
      </c>
      <c r="AR1067" s="24">
        <v>30.5</v>
      </c>
      <c r="AS1067" s="24">
        <v>31</v>
      </c>
      <c r="AT1067" s="24">
        <v>30.5</v>
      </c>
      <c r="AU1067" s="24">
        <v>31.5</v>
      </c>
      <c r="AV1067" s="24">
        <v>31</v>
      </c>
      <c r="AW1067" s="24">
        <v>30</v>
      </c>
      <c r="AX1067" s="24">
        <v>30</v>
      </c>
      <c r="AY1067" s="24">
        <v>30.5</v>
      </c>
      <c r="AZ1067" s="24">
        <v>31</v>
      </c>
      <c r="BA1067" s="24">
        <v>31</v>
      </c>
      <c r="BB1067" s="24">
        <v>31</v>
      </c>
      <c r="BC1067" s="24">
        <v>30.5</v>
      </c>
      <c r="BD1067" s="24">
        <v>30.5</v>
      </c>
      <c r="BE1067" s="24">
        <v>30.5</v>
      </c>
      <c r="BF1067" s="24">
        <v>1.5</v>
      </c>
      <c r="BG1067" s="24">
        <v>1.5</v>
      </c>
      <c r="BH1067" s="24">
        <v>1.5</v>
      </c>
      <c r="BI1067" s="24">
        <v>1.5</v>
      </c>
      <c r="BJ1067" s="24">
        <v>1</v>
      </c>
      <c r="BL1067" s="24">
        <v>1.5</v>
      </c>
      <c r="BM1067" s="24">
        <v>1.5</v>
      </c>
      <c r="BN1067" s="24">
        <v>1.5</v>
      </c>
      <c r="BO1067" s="24">
        <v>1.5</v>
      </c>
      <c r="BP1067" s="24">
        <v>1.5</v>
      </c>
      <c r="BQ1067" s="24">
        <v>1</v>
      </c>
      <c r="BR1067" s="24">
        <v>0</v>
      </c>
      <c r="BS1067" s="24">
        <v>0</v>
      </c>
      <c r="BT1067" s="24">
        <v>0</v>
      </c>
      <c r="BU1067" s="24">
        <v>0</v>
      </c>
      <c r="BV1067" s="24">
        <v>0</v>
      </c>
      <c r="BW1067" s="24">
        <v>0</v>
      </c>
      <c r="BX1067" s="24">
        <v>0</v>
      </c>
      <c r="BY1067" s="24">
        <v>0</v>
      </c>
      <c r="BZ1067" s="24">
        <v>0</v>
      </c>
      <c r="CB1067" s="24">
        <v>0</v>
      </c>
      <c r="CC1067" s="24">
        <v>0</v>
      </c>
      <c r="CO1067" s="34">
        <f t="shared" si="76"/>
        <v>3051475</v>
      </c>
    </row>
    <row r="1068" spans="1:93" ht="15" hidden="1">
      <c r="A1068" s="23" t="s">
        <v>170</v>
      </c>
      <c r="B1068" s="52">
        <v>40276</v>
      </c>
      <c r="C1068" s="25" t="str">
        <f t="shared" si="75"/>
        <v/>
      </c>
      <c r="G1068" s="24">
        <f t="shared" si="77"/>
        <v>48</v>
      </c>
      <c r="H1068" s="24">
        <v>3079412</v>
      </c>
      <c r="I1068" s="24" t="str">
        <f t="shared" si="78"/>
        <v/>
      </c>
      <c r="K1068" s="24">
        <f>IF(J1068&gt;900,_xlfn.XLOOKUP(ROUND(J1068,0),ELClassRimThickness!$B$1:$B$78,ELClassRimThickness!$C$1:$C$78,0,1,1),J1068)</f>
        <v>0</v>
      </c>
      <c r="L1068" s="24">
        <v>57</v>
      </c>
      <c r="M1068" s="24">
        <f>IF(L1068&gt;900,_xlfn.XLOOKUP(ROUND(L1068,0),ELClassRimThickness!$B$1:$B$78,ELClassRimThickness!$C$1:$C$78,0,1,1),L1068)</f>
        <v>57</v>
      </c>
      <c r="N1068" s="24">
        <v>57</v>
      </c>
      <c r="O1068" s="24">
        <f>IF(N1068&gt;900,_xlfn.XLOOKUP(ROUND(N1068,0),ELClassRimThickness!$B$1:$B$78,ELClassRimThickness!$C$1:$C$78,0,1,1),N1068)</f>
        <v>57</v>
      </c>
      <c r="P1068" s="24">
        <v>51</v>
      </c>
      <c r="Q1068" s="24">
        <f>IF(P1068&gt;900,_xlfn.XLOOKUP(ROUND(P1068,0),ELClassRimThickness!$B$1:$B$78,ELClassRimThickness!$C$1:$C$78,0,1,1),P1068)</f>
        <v>51</v>
      </c>
      <c r="S1068" s="24">
        <f>IF(R1068&gt;900,_xlfn.XLOOKUP(ROUND(R1068,0),ELClassRimThickness!$B$1:$B$78,ELClassRimThickness!$C$1:$C$78,0,1,1),R1068)</f>
        <v>0</v>
      </c>
      <c r="T1068" s="24">
        <v>53</v>
      </c>
      <c r="U1068" s="24">
        <f>IF(T1068&gt;900,_xlfn.XLOOKUP(ROUND(T1068,0),ELClassRimThickness!$B$1:$B$78,ELClassRimThickness!$C$1:$C$78,0,1,1),T1068)</f>
        <v>53</v>
      </c>
      <c r="V1068" s="24">
        <v>57</v>
      </c>
      <c r="W1068" s="24">
        <f>IF(V1068&gt;900,_xlfn.XLOOKUP(ROUND(V1068,0),ELClassRimThickness!$B$1:$B$78,ELClassRimThickness!$C$1:$C$78,0,1,1),V1068)</f>
        <v>57</v>
      </c>
      <c r="X1068" s="24">
        <v>57</v>
      </c>
      <c r="Y1068" s="24">
        <f>IF(X1068&gt;900,_xlfn.XLOOKUP(ROUND(X1068,0),ELClassRimThickness!$B$1:$B$78,ELClassRimThickness!$C$1:$C$78,0,1,1),X1068)</f>
        <v>57</v>
      </c>
      <c r="Z1068" s="24">
        <v>57</v>
      </c>
      <c r="AA1068" s="24">
        <f>IF(Z1068&gt;900,_xlfn.XLOOKUP(ROUND(Z1068,0),ELClassRimThickness!$B$1:$B$78,ELClassRimThickness!$C$1:$C$78,0,1,1),Z1068)</f>
        <v>57</v>
      </c>
      <c r="AB1068" s="24">
        <v>52</v>
      </c>
      <c r="AC1068" s="24">
        <f>IF(AB1068&gt;900,_xlfn.XLOOKUP(ROUND(AB1068,0),ELClassRimThickness!$B$1:$B$78,ELClassRimThickness!$C$1:$C$78,0,1,1),AB1068)</f>
        <v>52</v>
      </c>
      <c r="AD1068" s="24">
        <v>52</v>
      </c>
      <c r="AE1068" s="24">
        <f>IF(AD1068&gt;900,_xlfn.XLOOKUP(ROUND(AD1068,0),ELClassRimThickness!$B$1:$B$78,ELClassRimThickness!$C$1:$C$78,0,1,1),AD1068)</f>
        <v>52</v>
      </c>
      <c r="AF1068" s="24">
        <v>52</v>
      </c>
      <c r="AG1068" s="24">
        <f>IF(AF1068&gt;900,_xlfn.XLOOKUP(ROUND(AF1068,0),ELClassRimThickness!$B$1:$B$78,ELClassRimThickness!$C$1:$C$78,0,1,1),AF1068)</f>
        <v>52</v>
      </c>
      <c r="AH1068" s="24">
        <v>30</v>
      </c>
      <c r="AI1068" s="24">
        <v>31</v>
      </c>
      <c r="AJ1068" s="24">
        <v>29</v>
      </c>
      <c r="AK1068" s="24">
        <v>30</v>
      </c>
      <c r="AL1068" s="24">
        <v>30</v>
      </c>
      <c r="AM1068" s="24">
        <v>32.5</v>
      </c>
      <c r="AN1068" s="24">
        <v>29.5</v>
      </c>
      <c r="AO1068" s="24">
        <v>31.5</v>
      </c>
      <c r="AP1068" s="24">
        <v>30.5</v>
      </c>
      <c r="AQ1068" s="24">
        <v>24</v>
      </c>
      <c r="AR1068" s="24">
        <v>30</v>
      </c>
      <c r="AS1068" s="24">
        <v>31</v>
      </c>
      <c r="AT1068" s="24">
        <v>32</v>
      </c>
      <c r="AU1068" s="24">
        <v>32.5</v>
      </c>
      <c r="AV1068" s="24">
        <v>32.5</v>
      </c>
      <c r="AW1068" s="24">
        <v>31</v>
      </c>
      <c r="AX1068" s="24">
        <v>32</v>
      </c>
      <c r="AY1068" s="24">
        <v>32</v>
      </c>
      <c r="AZ1068" s="24">
        <v>32.5</v>
      </c>
      <c r="BA1068" s="24">
        <v>32.5</v>
      </c>
      <c r="BB1068" s="24">
        <v>32.5</v>
      </c>
      <c r="BC1068" s="24">
        <v>32.5</v>
      </c>
      <c r="BD1068" s="24">
        <v>31</v>
      </c>
      <c r="BE1068" s="24">
        <v>33.5</v>
      </c>
      <c r="BF1068" s="24">
        <v>2</v>
      </c>
      <c r="BG1068" s="24">
        <v>1.5</v>
      </c>
      <c r="BH1068" s="24">
        <v>2.5</v>
      </c>
      <c r="BI1068" s="24">
        <v>2</v>
      </c>
      <c r="BJ1068" s="24">
        <v>1.5</v>
      </c>
      <c r="BL1068" s="24">
        <v>1.5</v>
      </c>
      <c r="BM1068" s="24">
        <v>2</v>
      </c>
      <c r="BN1068" s="24">
        <v>2.5</v>
      </c>
      <c r="BO1068" s="24">
        <v>1.5</v>
      </c>
      <c r="BP1068" s="24">
        <v>1.5</v>
      </c>
      <c r="BQ1068" s="24">
        <v>3</v>
      </c>
      <c r="BR1068" s="24">
        <v>0</v>
      </c>
      <c r="BS1068" s="24">
        <v>0</v>
      </c>
      <c r="BT1068" s="24">
        <v>0</v>
      </c>
      <c r="BU1068" s="24">
        <v>0</v>
      </c>
      <c r="BV1068" s="24">
        <v>0</v>
      </c>
      <c r="BW1068" s="24">
        <v>0</v>
      </c>
      <c r="BX1068" s="24">
        <v>0</v>
      </c>
      <c r="BY1068" s="24">
        <v>0</v>
      </c>
      <c r="BZ1068" s="24">
        <v>0</v>
      </c>
      <c r="CB1068" s="24">
        <v>0</v>
      </c>
      <c r="CC1068" s="24">
        <v>0</v>
      </c>
      <c r="CO1068" s="34">
        <f t="shared" si="76"/>
        <v>3079412</v>
      </c>
    </row>
    <row r="1069" spans="1:93" ht="15" hidden="1">
      <c r="A1069" s="23" t="s">
        <v>170</v>
      </c>
      <c r="B1069" s="52">
        <v>40339</v>
      </c>
      <c r="C1069" s="25" t="str">
        <f t="shared" si="75"/>
        <v/>
      </c>
      <c r="G1069" s="24">
        <f t="shared" si="77"/>
        <v>63</v>
      </c>
      <c r="H1069" s="24">
        <v>3130535</v>
      </c>
      <c r="I1069" s="24" t="str">
        <f t="shared" si="78"/>
        <v/>
      </c>
      <c r="K1069" s="24">
        <f>IF(J1069&gt;900,_xlfn.XLOOKUP(ROUND(J1069,0),ELClassRimThickness!$B$1:$B$78,ELClassRimThickness!$C$1:$C$78,0,1,1),J1069)</f>
        <v>0</v>
      </c>
      <c r="L1069" s="24">
        <v>56</v>
      </c>
      <c r="M1069" s="24">
        <f>IF(L1069&gt;900,_xlfn.XLOOKUP(ROUND(L1069,0),ELClassRimThickness!$B$1:$B$78,ELClassRimThickness!$C$1:$C$78,0,1,1),L1069)</f>
        <v>56</v>
      </c>
      <c r="N1069" s="24">
        <v>56</v>
      </c>
      <c r="O1069" s="24">
        <f>IF(N1069&gt;900,_xlfn.XLOOKUP(ROUND(N1069,0),ELClassRimThickness!$B$1:$B$78,ELClassRimThickness!$C$1:$C$78,0,1,1),N1069)</f>
        <v>56</v>
      </c>
      <c r="P1069" s="24">
        <v>51</v>
      </c>
      <c r="Q1069" s="24">
        <f>IF(P1069&gt;900,_xlfn.XLOOKUP(ROUND(P1069,0),ELClassRimThickness!$B$1:$B$78,ELClassRimThickness!$C$1:$C$78,0,1,1),P1069)</f>
        <v>51</v>
      </c>
      <c r="S1069" s="24">
        <f>IF(R1069&gt;900,_xlfn.XLOOKUP(ROUND(R1069,0),ELClassRimThickness!$B$1:$B$78,ELClassRimThickness!$C$1:$C$78,0,1,1),R1069)</f>
        <v>0</v>
      </c>
      <c r="T1069" s="24">
        <v>51</v>
      </c>
      <c r="U1069" s="24">
        <f>IF(T1069&gt;900,_xlfn.XLOOKUP(ROUND(T1069,0),ELClassRimThickness!$B$1:$B$78,ELClassRimThickness!$C$1:$C$78,0,1,1),T1069)</f>
        <v>51</v>
      </c>
      <c r="V1069" s="24">
        <v>57</v>
      </c>
      <c r="W1069" s="24">
        <f>IF(V1069&gt;900,_xlfn.XLOOKUP(ROUND(V1069,0),ELClassRimThickness!$B$1:$B$78,ELClassRimThickness!$C$1:$C$78,0,1,1),V1069)</f>
        <v>57</v>
      </c>
      <c r="X1069" s="24">
        <v>56</v>
      </c>
      <c r="Y1069" s="24">
        <f>IF(X1069&gt;900,_xlfn.XLOOKUP(ROUND(X1069,0),ELClassRimThickness!$B$1:$B$78,ELClassRimThickness!$C$1:$C$78,0,1,1),X1069)</f>
        <v>56</v>
      </c>
      <c r="Z1069" s="24">
        <v>55</v>
      </c>
      <c r="AA1069" s="24">
        <f>IF(Z1069&gt;900,_xlfn.XLOOKUP(ROUND(Z1069,0),ELClassRimThickness!$B$1:$B$78,ELClassRimThickness!$C$1:$C$78,0,1,1),Z1069)</f>
        <v>55</v>
      </c>
      <c r="AB1069" s="24">
        <v>50</v>
      </c>
      <c r="AC1069" s="24">
        <f>IF(AB1069&gt;900,_xlfn.XLOOKUP(ROUND(AB1069,0),ELClassRimThickness!$B$1:$B$78,ELClassRimThickness!$C$1:$C$78,0,1,1),AB1069)</f>
        <v>50</v>
      </c>
      <c r="AD1069" s="24">
        <v>52</v>
      </c>
      <c r="AE1069" s="24">
        <f>IF(AD1069&gt;900,_xlfn.XLOOKUP(ROUND(AD1069,0),ELClassRimThickness!$B$1:$B$78,ELClassRimThickness!$C$1:$C$78,0,1,1),AD1069)</f>
        <v>52</v>
      </c>
      <c r="AF1069" s="24">
        <v>51</v>
      </c>
      <c r="AG1069" s="24">
        <f>IF(AF1069&gt;900,_xlfn.XLOOKUP(ROUND(AF1069,0),ELClassRimThickness!$B$1:$B$78,ELClassRimThickness!$C$1:$C$78,0,1,1),AF1069)</f>
        <v>51</v>
      </c>
      <c r="AH1069" s="24">
        <v>31</v>
      </c>
      <c r="AI1069" s="24">
        <v>29.5</v>
      </c>
      <c r="AJ1069" s="24">
        <v>33</v>
      </c>
      <c r="AK1069" s="24">
        <v>31.5</v>
      </c>
      <c r="AL1069" s="24">
        <v>29</v>
      </c>
      <c r="AM1069" s="24">
        <v>34</v>
      </c>
      <c r="AN1069" s="24">
        <v>29</v>
      </c>
      <c r="AO1069" s="24">
        <v>33.5</v>
      </c>
      <c r="AP1069" s="24">
        <v>31</v>
      </c>
      <c r="AQ1069" s="24">
        <v>31</v>
      </c>
      <c r="AR1069" s="24">
        <v>31</v>
      </c>
      <c r="AS1069" s="24">
        <v>31</v>
      </c>
      <c r="AT1069" s="24">
        <v>32</v>
      </c>
      <c r="AU1069" s="24">
        <v>34</v>
      </c>
      <c r="AV1069" s="24">
        <v>33</v>
      </c>
      <c r="AW1069" s="24">
        <v>31</v>
      </c>
      <c r="AX1069" s="24">
        <v>32</v>
      </c>
      <c r="AY1069" s="24">
        <v>32.5</v>
      </c>
      <c r="AZ1069" s="24">
        <v>29</v>
      </c>
      <c r="BA1069" s="24">
        <v>33.5</v>
      </c>
      <c r="BB1069" s="24">
        <v>29.5</v>
      </c>
      <c r="BC1069" s="24">
        <v>20</v>
      </c>
      <c r="BD1069" s="24">
        <v>31</v>
      </c>
      <c r="BE1069" s="24">
        <v>30.5</v>
      </c>
      <c r="BF1069" s="24">
        <v>2</v>
      </c>
      <c r="BG1069" s="24">
        <v>2.5</v>
      </c>
      <c r="BH1069" s="24">
        <v>2.5</v>
      </c>
      <c r="BI1069" s="24">
        <v>2</v>
      </c>
      <c r="BJ1069" s="24">
        <v>2</v>
      </c>
      <c r="BL1069" s="24">
        <v>2</v>
      </c>
      <c r="BM1069" s="24">
        <v>2</v>
      </c>
      <c r="BN1069" s="24">
        <v>2</v>
      </c>
      <c r="BO1069" s="24">
        <v>2</v>
      </c>
      <c r="BP1069" s="24">
        <v>2</v>
      </c>
      <c r="BQ1069" s="24">
        <v>2</v>
      </c>
      <c r="BR1069" s="24">
        <v>0.5</v>
      </c>
      <c r="BS1069" s="24">
        <v>0.5</v>
      </c>
      <c r="BT1069" s="24">
        <v>0</v>
      </c>
      <c r="BU1069" s="24">
        <v>0</v>
      </c>
      <c r="BV1069" s="24">
        <v>0.5</v>
      </c>
      <c r="BW1069" s="24">
        <v>0</v>
      </c>
      <c r="BX1069" s="24">
        <v>0.5</v>
      </c>
      <c r="BY1069" s="24">
        <v>0</v>
      </c>
      <c r="BZ1069" s="24">
        <v>0.5</v>
      </c>
      <c r="CB1069" s="24">
        <v>0</v>
      </c>
      <c r="CC1069" s="24">
        <v>0</v>
      </c>
      <c r="CD1069" s="24">
        <v>152</v>
      </c>
      <c r="CE1069" s="24">
        <v>152</v>
      </c>
      <c r="CF1069" s="24">
        <v>148</v>
      </c>
      <c r="CG1069" s="24">
        <v>135</v>
      </c>
      <c r="CH1069" s="24">
        <v>137</v>
      </c>
      <c r="CI1069" s="24">
        <v>135</v>
      </c>
      <c r="CO1069" s="34">
        <f t="shared" si="76"/>
        <v>3130535</v>
      </c>
    </row>
    <row r="1070" spans="1:93" ht="15" hidden="1">
      <c r="A1070" s="23" t="s">
        <v>170</v>
      </c>
      <c r="B1070" s="52">
        <v>40356</v>
      </c>
      <c r="C1070" s="25" t="str">
        <f t="shared" si="75"/>
        <v/>
      </c>
      <c r="G1070" s="24">
        <f t="shared" si="77"/>
        <v>17</v>
      </c>
      <c r="H1070" s="30">
        <f>(H1071-H1069)/(G1070+G1071)*G1070+H1069</f>
        <v>3138336.75</v>
      </c>
      <c r="I1070" s="24" t="str">
        <f t="shared" si="78"/>
        <v/>
      </c>
      <c r="K1070" s="24">
        <f>IF(J1070&gt;900,_xlfn.XLOOKUP(ROUND(J1070,0),ELClassRimThickness!$B$1:$B$78,ELClassRimThickness!$C$1:$C$78,0,1,1),J1070)</f>
        <v>0</v>
      </c>
      <c r="L1070" s="24">
        <v>971.4</v>
      </c>
      <c r="M1070" s="24">
        <f>IF(L1070&gt;900,_xlfn.XLOOKUP(ROUND(L1070,0),ELClassRimThickness!$B$1:$B$78,ELClassRimThickness!$C$1:$C$78,0,1,1),L1070)</f>
        <v>42.5</v>
      </c>
      <c r="N1070" s="24">
        <v>972.1</v>
      </c>
      <c r="O1070" s="24">
        <f>IF(N1070&gt;900,_xlfn.XLOOKUP(ROUND(N1070,0),ELClassRimThickness!$B$1:$B$78,ELClassRimThickness!$C$1:$C$78,0,1,1),N1070)</f>
        <v>43</v>
      </c>
      <c r="P1070" s="24">
        <v>955.3</v>
      </c>
      <c r="Q1070" s="24">
        <f>IF(P1070&gt;900,_xlfn.XLOOKUP(ROUND(P1070,0),ELClassRimThickness!$B$1:$B$78,ELClassRimThickness!$C$1:$C$78,0,1,1),P1070)</f>
        <v>34.5</v>
      </c>
      <c r="S1070" s="24">
        <f>IF(R1070&gt;900,_xlfn.XLOOKUP(ROUND(R1070,0),ELClassRimThickness!$B$1:$B$78,ELClassRimThickness!$C$1:$C$78,0,1,1),R1070)</f>
        <v>0</v>
      </c>
      <c r="T1070" s="24">
        <v>962.9</v>
      </c>
      <c r="U1070" s="24">
        <f>IF(T1070&gt;900,_xlfn.XLOOKUP(ROUND(T1070,0),ELClassRimThickness!$B$1:$B$78,ELClassRimThickness!$C$1:$C$78,0,1,1),T1070)</f>
        <v>38.5</v>
      </c>
      <c r="V1070" s="24">
        <v>971.5</v>
      </c>
      <c r="W1070" s="24">
        <f>IF(V1070&gt;900,_xlfn.XLOOKUP(ROUND(V1070,0),ELClassRimThickness!$B$1:$B$78,ELClassRimThickness!$C$1:$C$78,0,1,1),V1070)</f>
        <v>43</v>
      </c>
      <c r="X1070" s="24">
        <v>971.2</v>
      </c>
      <c r="Y1070" s="24">
        <f>IF(X1070&gt;900,_xlfn.XLOOKUP(ROUND(X1070,0),ELClassRimThickness!$B$1:$B$78,ELClassRimThickness!$C$1:$C$78,0,1,1),X1070)</f>
        <v>42.5</v>
      </c>
      <c r="Z1070" s="24">
        <v>972</v>
      </c>
      <c r="AA1070" s="24">
        <f>IF(Z1070&gt;900,_xlfn.XLOOKUP(ROUND(Z1070,0),ELClassRimThickness!$B$1:$B$78,ELClassRimThickness!$C$1:$C$78,0,1,1),Z1070)</f>
        <v>43</v>
      </c>
      <c r="AB1070" s="24">
        <v>955.1</v>
      </c>
      <c r="AC1070" s="24">
        <f>IF(AB1070&gt;900,_xlfn.XLOOKUP(ROUND(AB1070,0),ELClassRimThickness!$B$1:$B$78,ELClassRimThickness!$C$1:$C$78,0,1,1),AB1070)</f>
        <v>34.5</v>
      </c>
      <c r="AD1070" s="24">
        <v>964</v>
      </c>
      <c r="AE1070" s="24">
        <f>IF(AD1070&gt;900,_xlfn.XLOOKUP(ROUND(AD1070,0),ELClassRimThickness!$B$1:$B$78,ELClassRimThickness!$C$1:$C$78,0,1,1),AD1070)</f>
        <v>39</v>
      </c>
      <c r="AF1070" s="24">
        <v>962.9</v>
      </c>
      <c r="AG1070" s="24">
        <f>IF(AF1070&gt;900,_xlfn.XLOOKUP(ROUND(AF1070,0),ELClassRimThickness!$B$1:$B$78,ELClassRimThickness!$C$1:$C$78,0,1,1),AF1070)</f>
        <v>38.5</v>
      </c>
      <c r="AH1070" s="24">
        <v>28.5</v>
      </c>
      <c r="AI1070" s="24">
        <v>28.3</v>
      </c>
      <c r="AJ1070" s="24">
        <v>28.3</v>
      </c>
      <c r="AK1070" s="24">
        <v>28</v>
      </c>
      <c r="AL1070" s="24">
        <v>28.3</v>
      </c>
      <c r="AM1070" s="24">
        <v>28</v>
      </c>
      <c r="AN1070" s="24">
        <v>28.5</v>
      </c>
      <c r="AO1070" s="24">
        <v>28.3</v>
      </c>
      <c r="AP1070" s="24">
        <v>28.3</v>
      </c>
      <c r="AQ1070" s="24">
        <v>28</v>
      </c>
      <c r="AR1070" s="24">
        <v>28.3</v>
      </c>
      <c r="AS1070" s="24">
        <v>28</v>
      </c>
      <c r="AT1070" s="24">
        <v>28</v>
      </c>
      <c r="AU1070" s="24">
        <v>28</v>
      </c>
      <c r="AV1070" s="24">
        <v>28</v>
      </c>
      <c r="AW1070" s="24">
        <v>28</v>
      </c>
      <c r="AX1070" s="24">
        <v>28</v>
      </c>
      <c r="AY1070" s="24">
        <v>28</v>
      </c>
      <c r="AZ1070" s="24">
        <v>28</v>
      </c>
      <c r="BA1070" s="24">
        <v>28</v>
      </c>
      <c r="BB1070" s="24">
        <v>28</v>
      </c>
      <c r="BC1070" s="24">
        <v>28</v>
      </c>
      <c r="BD1070" s="24">
        <v>28</v>
      </c>
      <c r="BE1070" s="24">
        <v>28</v>
      </c>
      <c r="BR1070" s="24">
        <v>0</v>
      </c>
      <c r="CO1070" s="34">
        <f t="shared" si="76"/>
        <v>3138336.75</v>
      </c>
    </row>
    <row r="1071" spans="1:93" ht="15" hidden="1">
      <c r="A1071" s="23" t="s">
        <v>170</v>
      </c>
      <c r="B1071" s="52">
        <v>40407</v>
      </c>
      <c r="C1071" s="25" t="str">
        <f t="shared" si="75"/>
        <v/>
      </c>
      <c r="G1071" s="24">
        <f t="shared" si="77"/>
        <v>51</v>
      </c>
      <c r="H1071" s="27">
        <v>3161742</v>
      </c>
      <c r="I1071" s="24" t="str">
        <f t="shared" si="78"/>
        <v/>
      </c>
      <c r="K1071" s="24">
        <f>IF(J1071&gt;900,_xlfn.XLOOKUP(ROUND(J1071,0),ELClassRimThickness!$B$1:$B$78,ELClassRimThickness!$C$1:$C$78,0,1,1),J1071)</f>
        <v>0</v>
      </c>
      <c r="L1071" s="24">
        <v>44</v>
      </c>
      <c r="M1071" s="24">
        <f>IF(L1071&gt;900,_xlfn.XLOOKUP(ROUND(L1071,0),ELClassRimThickness!$B$1:$B$78,ELClassRimThickness!$C$1:$C$78,0,1,1),L1071)</f>
        <v>44</v>
      </c>
      <c r="N1071" s="24">
        <v>44</v>
      </c>
      <c r="O1071" s="24">
        <f>IF(N1071&gt;900,_xlfn.XLOOKUP(ROUND(N1071,0),ELClassRimThickness!$B$1:$B$78,ELClassRimThickness!$C$1:$C$78,0,1,1),N1071)</f>
        <v>44</v>
      </c>
      <c r="P1071" s="24">
        <v>35</v>
      </c>
      <c r="Q1071" s="24">
        <f>IF(P1071&gt;900,_xlfn.XLOOKUP(ROUND(P1071,0),ELClassRimThickness!$B$1:$B$78,ELClassRimThickness!$C$1:$C$78,0,1,1),P1071)</f>
        <v>35</v>
      </c>
      <c r="S1071" s="24">
        <f>IF(R1071&gt;900,_xlfn.XLOOKUP(ROUND(R1071,0),ELClassRimThickness!$B$1:$B$78,ELClassRimThickness!$C$1:$C$78,0,1,1),R1071)</f>
        <v>0</v>
      </c>
      <c r="T1071" s="24">
        <v>42</v>
      </c>
      <c r="U1071" s="24">
        <f>IF(T1071&gt;900,_xlfn.XLOOKUP(ROUND(T1071,0),ELClassRimThickness!$B$1:$B$78,ELClassRimThickness!$C$1:$C$78,0,1,1),T1071)</f>
        <v>42</v>
      </c>
      <c r="V1071" s="24">
        <v>45</v>
      </c>
      <c r="W1071" s="24">
        <f>IF(V1071&gt;900,_xlfn.XLOOKUP(ROUND(V1071,0),ELClassRimThickness!$B$1:$B$78,ELClassRimThickness!$C$1:$C$78,0,1,1),V1071)</f>
        <v>45</v>
      </c>
      <c r="X1071" s="24">
        <v>45</v>
      </c>
      <c r="Y1071" s="24">
        <f>IF(X1071&gt;900,_xlfn.XLOOKUP(ROUND(X1071,0),ELClassRimThickness!$B$1:$B$78,ELClassRimThickness!$C$1:$C$78,0,1,1),X1071)</f>
        <v>45</v>
      </c>
      <c r="Z1071" s="24">
        <v>45</v>
      </c>
      <c r="AA1071" s="24">
        <f>IF(Z1071&gt;900,_xlfn.XLOOKUP(ROUND(Z1071,0),ELClassRimThickness!$B$1:$B$78,ELClassRimThickness!$C$1:$C$78,0,1,1),Z1071)</f>
        <v>45</v>
      </c>
      <c r="AB1071" s="24">
        <v>34</v>
      </c>
      <c r="AC1071" s="24">
        <f>IF(AB1071&gt;900,_xlfn.XLOOKUP(ROUND(AB1071,0),ELClassRimThickness!$B$1:$B$78,ELClassRimThickness!$C$1:$C$78,0,1,1),AB1071)</f>
        <v>34</v>
      </c>
      <c r="AD1071" s="24">
        <v>41</v>
      </c>
      <c r="AE1071" s="24">
        <f>IF(AD1071&gt;900,_xlfn.XLOOKUP(ROUND(AD1071,0),ELClassRimThickness!$B$1:$B$78,ELClassRimThickness!$C$1:$C$78,0,1,1),AD1071)</f>
        <v>41</v>
      </c>
      <c r="AF1071" s="24">
        <v>41</v>
      </c>
      <c r="AG1071" s="24">
        <f>IF(AF1071&gt;900,_xlfn.XLOOKUP(ROUND(AF1071,0),ELClassRimThickness!$B$1:$B$78,ELClassRimThickness!$C$1:$C$78,0,1,1),AF1071)</f>
        <v>41</v>
      </c>
      <c r="AH1071" s="24">
        <v>29</v>
      </c>
      <c r="AI1071" s="24">
        <v>28</v>
      </c>
      <c r="AJ1071" s="24">
        <v>29</v>
      </c>
      <c r="AK1071" s="24">
        <v>28</v>
      </c>
      <c r="AL1071" s="24">
        <v>28.5</v>
      </c>
      <c r="AM1071" s="24">
        <v>29</v>
      </c>
      <c r="AN1071" s="24">
        <v>29</v>
      </c>
      <c r="AO1071" s="24">
        <v>29</v>
      </c>
      <c r="AP1071" s="24">
        <v>29.5</v>
      </c>
      <c r="AQ1071" s="24">
        <v>25</v>
      </c>
      <c r="AR1071" s="24">
        <v>28</v>
      </c>
      <c r="AS1071" s="24">
        <v>29</v>
      </c>
      <c r="AT1071" s="24">
        <v>29.5</v>
      </c>
      <c r="AU1071" s="24">
        <v>29.5</v>
      </c>
      <c r="AV1071" s="24">
        <v>29</v>
      </c>
      <c r="AW1071" s="24">
        <v>29</v>
      </c>
      <c r="AX1071" s="24">
        <v>29.5</v>
      </c>
      <c r="AY1071" s="24">
        <v>29</v>
      </c>
      <c r="AZ1071" s="24">
        <v>29</v>
      </c>
      <c r="BA1071" s="24">
        <v>29</v>
      </c>
      <c r="BB1071" s="24">
        <v>29</v>
      </c>
      <c r="BC1071" s="24">
        <v>29</v>
      </c>
      <c r="BD1071" s="24">
        <v>29</v>
      </c>
      <c r="BE1071" s="24">
        <v>29</v>
      </c>
      <c r="BF1071" s="24">
        <v>0.5</v>
      </c>
      <c r="BG1071" s="24">
        <v>0.5</v>
      </c>
      <c r="BH1071" s="24">
        <v>0.5</v>
      </c>
      <c r="BI1071" s="24">
        <v>1</v>
      </c>
      <c r="BJ1071" s="24">
        <v>1</v>
      </c>
      <c r="BL1071" s="24">
        <v>1</v>
      </c>
      <c r="BM1071" s="24">
        <v>1</v>
      </c>
      <c r="BN1071" s="24">
        <v>0.5</v>
      </c>
      <c r="BO1071" s="24">
        <v>1</v>
      </c>
      <c r="BP1071" s="24">
        <v>1</v>
      </c>
      <c r="BQ1071" s="24">
        <v>1</v>
      </c>
      <c r="BR1071" s="24">
        <v>0</v>
      </c>
      <c r="BS1071" s="24">
        <v>0</v>
      </c>
      <c r="BT1071" s="24">
        <v>0</v>
      </c>
      <c r="BU1071" s="24">
        <v>0</v>
      </c>
      <c r="BV1071" s="24">
        <v>0</v>
      </c>
      <c r="BW1071" s="24">
        <v>0</v>
      </c>
      <c r="BX1071" s="24">
        <v>0</v>
      </c>
      <c r="BY1071" s="24">
        <v>0</v>
      </c>
      <c r="BZ1071" s="24">
        <v>0</v>
      </c>
      <c r="CB1071" s="24">
        <v>0</v>
      </c>
      <c r="CC1071" s="24">
        <v>0</v>
      </c>
      <c r="CD1071" s="24">
        <v>140</v>
      </c>
      <c r="CE1071" s="24">
        <v>140</v>
      </c>
      <c r="CF1071" s="24">
        <v>135</v>
      </c>
      <c r="CG1071" s="24">
        <v>130</v>
      </c>
      <c r="CH1071" s="24">
        <v>125</v>
      </c>
      <c r="CI1071" s="24">
        <v>120</v>
      </c>
      <c r="CO1071" s="34">
        <f t="shared" si="76"/>
        <v>3161742</v>
      </c>
    </row>
    <row r="1072" spans="1:93" ht="15" hidden="1">
      <c r="A1072" s="23" t="s">
        <v>170</v>
      </c>
      <c r="B1072" s="52">
        <v>40442</v>
      </c>
      <c r="C1072" s="25" t="str">
        <f t="shared" si="75"/>
        <v/>
      </c>
      <c r="G1072" s="24">
        <f t="shared" si="77"/>
        <v>35</v>
      </c>
      <c r="H1072" s="24">
        <v>3173076</v>
      </c>
      <c r="I1072" s="24" t="str">
        <f t="shared" si="78"/>
        <v/>
      </c>
      <c r="K1072" s="24">
        <f>IF(J1072&gt;900,_xlfn.XLOOKUP(ROUND(J1072,0),ELClassRimThickness!$B$1:$B$78,ELClassRimThickness!$C$1:$C$78,0,1,1),J1072)</f>
        <v>0</v>
      </c>
      <c r="L1072" s="24">
        <v>44</v>
      </c>
      <c r="M1072" s="24">
        <f>IF(L1072&gt;900,_xlfn.XLOOKUP(ROUND(L1072,0),ELClassRimThickness!$B$1:$B$78,ELClassRimThickness!$C$1:$C$78,0,1,1),L1072)</f>
        <v>44</v>
      </c>
      <c r="N1072" s="24">
        <v>44</v>
      </c>
      <c r="O1072" s="24">
        <f>IF(N1072&gt;900,_xlfn.XLOOKUP(ROUND(N1072,0),ELClassRimThickness!$B$1:$B$78,ELClassRimThickness!$C$1:$C$78,0,1,1),N1072)</f>
        <v>44</v>
      </c>
      <c r="P1072" s="24">
        <v>44</v>
      </c>
      <c r="Q1072" s="24">
        <f>IF(P1072&gt;900,_xlfn.XLOOKUP(ROUND(P1072,0),ELClassRimThickness!$B$1:$B$78,ELClassRimThickness!$C$1:$C$78,0,1,1),P1072)</f>
        <v>44</v>
      </c>
      <c r="S1072" s="24">
        <f>IF(R1072&gt;900,_xlfn.XLOOKUP(ROUND(R1072,0),ELClassRimThickness!$B$1:$B$78,ELClassRimThickness!$C$1:$C$78,0,1,1),R1072)</f>
        <v>0</v>
      </c>
      <c r="T1072" s="24">
        <v>40</v>
      </c>
      <c r="U1072" s="24">
        <f>IF(T1072&gt;900,_xlfn.XLOOKUP(ROUND(T1072,0),ELClassRimThickness!$B$1:$B$78,ELClassRimThickness!$C$1:$C$78,0,1,1),T1072)</f>
        <v>40</v>
      </c>
      <c r="V1072" s="24">
        <v>43</v>
      </c>
      <c r="W1072" s="24">
        <f>IF(V1072&gt;900,_xlfn.XLOOKUP(ROUND(V1072,0),ELClassRimThickness!$B$1:$B$78,ELClassRimThickness!$C$1:$C$78,0,1,1),V1072)</f>
        <v>43</v>
      </c>
      <c r="X1072" s="24">
        <v>44</v>
      </c>
      <c r="Y1072" s="24">
        <f>IF(X1072&gt;900,_xlfn.XLOOKUP(ROUND(X1072,0),ELClassRimThickness!$B$1:$B$78,ELClassRimThickness!$C$1:$C$78,0,1,1),X1072)</f>
        <v>44</v>
      </c>
      <c r="Z1072" s="24">
        <v>44</v>
      </c>
      <c r="AA1072" s="24">
        <f>IF(Z1072&gt;900,_xlfn.XLOOKUP(ROUND(Z1072,0),ELClassRimThickness!$B$1:$B$78,ELClassRimThickness!$C$1:$C$78,0,1,1),Z1072)</f>
        <v>44</v>
      </c>
      <c r="AB1072" s="24">
        <v>44</v>
      </c>
      <c r="AC1072" s="24">
        <f>IF(AB1072&gt;900,_xlfn.XLOOKUP(ROUND(AB1072,0),ELClassRimThickness!$B$1:$B$78,ELClassRimThickness!$C$1:$C$78,0,1,1),AB1072)</f>
        <v>44</v>
      </c>
      <c r="AD1072" s="24">
        <v>44</v>
      </c>
      <c r="AE1072" s="24">
        <f>IF(AD1072&gt;900,_xlfn.XLOOKUP(ROUND(AD1072,0),ELClassRimThickness!$B$1:$B$78,ELClassRimThickness!$C$1:$C$78,0,1,1),AD1072)</f>
        <v>44</v>
      </c>
      <c r="AF1072" s="24">
        <v>40</v>
      </c>
      <c r="AG1072" s="24">
        <f>IF(AF1072&gt;900,_xlfn.XLOOKUP(ROUND(AF1072,0),ELClassRimThickness!$B$1:$B$78,ELClassRimThickness!$C$1:$C$78,0,1,1),AF1072)</f>
        <v>40</v>
      </c>
      <c r="AH1072" s="24">
        <v>27</v>
      </c>
      <c r="AI1072" s="24">
        <v>27.5</v>
      </c>
      <c r="AJ1072" s="24">
        <v>29</v>
      </c>
      <c r="AK1072" s="24">
        <v>27.5</v>
      </c>
      <c r="AL1072" s="24">
        <v>27</v>
      </c>
      <c r="AM1072" s="24">
        <v>28</v>
      </c>
      <c r="AN1072" s="24">
        <v>27</v>
      </c>
      <c r="AO1072" s="24">
        <v>28</v>
      </c>
      <c r="AP1072" s="24">
        <v>29</v>
      </c>
      <c r="AQ1072" s="24">
        <v>24</v>
      </c>
      <c r="AR1072" s="24">
        <v>27</v>
      </c>
      <c r="AS1072" s="24">
        <v>28</v>
      </c>
      <c r="AT1072" s="24">
        <v>30</v>
      </c>
      <c r="AU1072" s="24">
        <v>30</v>
      </c>
      <c r="AV1072" s="24">
        <v>30</v>
      </c>
      <c r="AW1072" s="24">
        <v>29</v>
      </c>
      <c r="AX1072" s="24">
        <v>30</v>
      </c>
      <c r="AY1072" s="24">
        <v>30</v>
      </c>
      <c r="AZ1072" s="24">
        <v>30</v>
      </c>
      <c r="BA1072" s="24">
        <v>30</v>
      </c>
      <c r="BB1072" s="24">
        <v>30</v>
      </c>
      <c r="BC1072" s="24">
        <v>30</v>
      </c>
      <c r="BD1072" s="24">
        <v>31</v>
      </c>
      <c r="BE1072" s="24">
        <v>30</v>
      </c>
      <c r="BF1072" s="24">
        <v>1</v>
      </c>
      <c r="BG1072" s="24">
        <v>1</v>
      </c>
      <c r="BH1072" s="24">
        <v>0.5</v>
      </c>
      <c r="BI1072" s="24">
        <v>1</v>
      </c>
      <c r="BJ1072" s="24">
        <v>1</v>
      </c>
      <c r="BL1072" s="24">
        <v>1</v>
      </c>
      <c r="BM1072" s="24">
        <v>1</v>
      </c>
      <c r="BN1072" s="24">
        <v>1</v>
      </c>
      <c r="BO1072" s="24">
        <v>1</v>
      </c>
      <c r="BP1072" s="24">
        <v>1</v>
      </c>
      <c r="BQ1072" s="24">
        <v>1</v>
      </c>
      <c r="BR1072" s="24">
        <v>0</v>
      </c>
      <c r="BS1072" s="24">
        <v>0</v>
      </c>
      <c r="BT1072" s="24">
        <v>0</v>
      </c>
      <c r="BU1072" s="24">
        <v>0</v>
      </c>
      <c r="BV1072" s="24">
        <v>0</v>
      </c>
      <c r="BW1072" s="24">
        <v>0</v>
      </c>
      <c r="BX1072" s="24">
        <v>0</v>
      </c>
      <c r="BY1072" s="24">
        <v>0</v>
      </c>
      <c r="BZ1072" s="24">
        <v>0</v>
      </c>
      <c r="CB1072" s="24">
        <v>0</v>
      </c>
      <c r="CC1072" s="24">
        <v>0</v>
      </c>
      <c r="CD1072" s="24">
        <v>140</v>
      </c>
      <c r="CE1072" s="24">
        <v>139</v>
      </c>
      <c r="CF1072" s="24">
        <v>139</v>
      </c>
      <c r="CG1072" s="24">
        <v>131</v>
      </c>
      <c r="CH1072" s="24">
        <v>135</v>
      </c>
      <c r="CI1072" s="24">
        <v>134</v>
      </c>
      <c r="CO1072" s="34">
        <f t="shared" si="76"/>
        <v>3173076</v>
      </c>
    </row>
    <row r="1073" spans="1:93" ht="15" hidden="1">
      <c r="A1073" s="23" t="s">
        <v>170</v>
      </c>
      <c r="B1073" s="52">
        <v>40477</v>
      </c>
      <c r="C1073" s="25" t="str">
        <f t="shared" si="75"/>
        <v/>
      </c>
      <c r="G1073" s="24">
        <f t="shared" si="77"/>
        <v>35</v>
      </c>
      <c r="H1073" s="24">
        <v>3190437</v>
      </c>
      <c r="I1073" s="24" t="b">
        <f t="shared" si="78"/>
        <v>0</v>
      </c>
      <c r="K1073" s="24">
        <f>IF(J1073&gt;900,_xlfn.XLOOKUP(ROUND(J1073,0),ELClassRimThickness!$B$1:$B$78,ELClassRimThickness!$C$1:$C$78,0,1,1),J1073)</f>
        <v>0</v>
      </c>
      <c r="L1073" s="24">
        <v>45</v>
      </c>
      <c r="M1073" s="24">
        <f>IF(L1073&gt;900,_xlfn.XLOOKUP(ROUND(L1073,0),ELClassRimThickness!$B$1:$B$78,ELClassRimThickness!$C$1:$C$78,0,1,1),L1073)</f>
        <v>45</v>
      </c>
      <c r="N1073" s="24">
        <v>45</v>
      </c>
      <c r="O1073" s="24">
        <f>IF(N1073&gt;900,_xlfn.XLOOKUP(ROUND(N1073,0),ELClassRimThickness!$B$1:$B$78,ELClassRimThickness!$C$1:$C$78,0,1,1),N1073)</f>
        <v>45</v>
      </c>
      <c r="P1073" s="24">
        <v>35</v>
      </c>
      <c r="Q1073" s="24">
        <f>IF(P1073&gt;900,_xlfn.XLOOKUP(ROUND(P1073,0),ELClassRimThickness!$B$1:$B$78,ELClassRimThickness!$C$1:$C$78,0,1,1),P1073)</f>
        <v>35</v>
      </c>
      <c r="S1073" s="24">
        <f>IF(R1073&gt;900,_xlfn.XLOOKUP(ROUND(R1073,0),ELClassRimThickness!$B$1:$B$78,ELClassRimThickness!$C$1:$C$78,0,1,1),R1073)</f>
        <v>0</v>
      </c>
      <c r="T1073" s="24">
        <v>40</v>
      </c>
      <c r="U1073" s="24">
        <f>IF(T1073&gt;900,_xlfn.XLOOKUP(ROUND(T1073,0),ELClassRimThickness!$B$1:$B$78,ELClassRimThickness!$C$1:$C$78,0,1,1),T1073)</f>
        <v>40</v>
      </c>
      <c r="V1073" s="24">
        <v>45</v>
      </c>
      <c r="W1073" s="24">
        <f>IF(V1073&gt;900,_xlfn.XLOOKUP(ROUND(V1073,0),ELClassRimThickness!$B$1:$B$78,ELClassRimThickness!$C$1:$C$78,0,1,1),V1073)</f>
        <v>45</v>
      </c>
      <c r="X1073" s="24">
        <v>45</v>
      </c>
      <c r="Y1073" s="24">
        <f>IF(X1073&gt;900,_xlfn.XLOOKUP(ROUND(X1073,0),ELClassRimThickness!$B$1:$B$78,ELClassRimThickness!$C$1:$C$78,0,1,1),X1073)</f>
        <v>45</v>
      </c>
      <c r="Z1073" s="24">
        <v>45</v>
      </c>
      <c r="AA1073" s="24">
        <f>IF(Z1073&gt;900,_xlfn.XLOOKUP(ROUND(Z1073,0),ELClassRimThickness!$B$1:$B$78,ELClassRimThickness!$C$1:$C$78,0,1,1),Z1073)</f>
        <v>45</v>
      </c>
      <c r="AB1073" s="24">
        <v>35</v>
      </c>
      <c r="AC1073" s="24">
        <f>IF(AB1073&gt;900,_xlfn.XLOOKUP(ROUND(AB1073,0),ELClassRimThickness!$B$1:$B$78,ELClassRimThickness!$C$1:$C$78,0,1,1),AB1073)</f>
        <v>35</v>
      </c>
      <c r="AD1073" s="24">
        <v>40</v>
      </c>
      <c r="AE1073" s="24">
        <f>IF(AD1073&gt;900,_xlfn.XLOOKUP(ROUND(AD1073,0),ELClassRimThickness!$B$1:$B$78,ELClassRimThickness!$C$1:$C$78,0,1,1),AD1073)</f>
        <v>40</v>
      </c>
      <c r="AF1073" s="24">
        <v>40</v>
      </c>
      <c r="AG1073" s="24">
        <f>IF(AF1073&gt;900,_xlfn.XLOOKUP(ROUND(AF1073,0),ELClassRimThickness!$B$1:$B$78,ELClassRimThickness!$C$1:$C$78,0,1,1),AF1073)</f>
        <v>40</v>
      </c>
      <c r="AH1073" s="24">
        <v>27</v>
      </c>
      <c r="AI1073" s="24">
        <v>27</v>
      </c>
      <c r="AJ1073" s="24">
        <v>28</v>
      </c>
      <c r="AK1073" s="24">
        <v>27</v>
      </c>
      <c r="AL1073" s="24">
        <v>28</v>
      </c>
      <c r="AM1073" s="24">
        <v>28</v>
      </c>
      <c r="AN1073" s="24">
        <v>27</v>
      </c>
      <c r="AO1073" s="24">
        <v>28</v>
      </c>
      <c r="AP1073" s="24">
        <v>28</v>
      </c>
      <c r="AQ1073" s="24">
        <v>23</v>
      </c>
      <c r="AR1073" s="24">
        <v>27</v>
      </c>
      <c r="AS1073" s="24">
        <v>28</v>
      </c>
      <c r="AT1073" s="24">
        <v>31</v>
      </c>
      <c r="AU1073" s="24">
        <v>30</v>
      </c>
      <c r="AV1073" s="24">
        <v>30</v>
      </c>
      <c r="AW1073" s="24">
        <v>29</v>
      </c>
      <c r="AX1073" s="24">
        <v>30</v>
      </c>
      <c r="AY1073" s="24">
        <v>30</v>
      </c>
      <c r="AZ1073" s="24">
        <v>30</v>
      </c>
      <c r="BA1073" s="24">
        <v>30</v>
      </c>
      <c r="BB1073" s="24">
        <v>30</v>
      </c>
      <c r="BC1073" s="24">
        <v>30</v>
      </c>
      <c r="BD1073" s="24">
        <v>30</v>
      </c>
      <c r="BE1073" s="24">
        <v>30</v>
      </c>
      <c r="BF1073" s="24">
        <v>1</v>
      </c>
      <c r="BG1073" s="24">
        <v>1</v>
      </c>
      <c r="BH1073" s="24">
        <v>0.5</v>
      </c>
      <c r="BI1073" s="24">
        <v>0.5</v>
      </c>
      <c r="BJ1073" s="24">
        <v>0.5</v>
      </c>
      <c r="BL1073" s="24">
        <v>1.5</v>
      </c>
      <c r="BM1073" s="24">
        <v>1</v>
      </c>
      <c r="BN1073" s="24">
        <v>0.5</v>
      </c>
      <c r="BO1073" s="24">
        <v>0</v>
      </c>
      <c r="BP1073" s="24">
        <v>0</v>
      </c>
      <c r="BQ1073" s="24">
        <v>0.5</v>
      </c>
      <c r="BR1073" s="24">
        <v>0</v>
      </c>
      <c r="BS1073" s="24">
        <v>0</v>
      </c>
      <c r="BT1073" s="24">
        <v>0</v>
      </c>
      <c r="BU1073" s="24">
        <v>0</v>
      </c>
      <c r="BV1073" s="24">
        <v>0</v>
      </c>
      <c r="BW1073" s="24">
        <v>0</v>
      </c>
      <c r="BX1073" s="24">
        <v>0</v>
      </c>
      <c r="BY1073" s="24">
        <v>0</v>
      </c>
      <c r="BZ1073" s="24">
        <v>0</v>
      </c>
      <c r="CB1073" s="24">
        <v>0</v>
      </c>
      <c r="CC1073" s="24">
        <v>0</v>
      </c>
      <c r="CD1073" s="24">
        <v>140</v>
      </c>
      <c r="CE1073" s="24">
        <v>140</v>
      </c>
      <c r="CF1073" s="24">
        <v>140</v>
      </c>
      <c r="CG1073" s="24">
        <v>130</v>
      </c>
      <c r="CH1073" s="24">
        <v>130</v>
      </c>
      <c r="CI1073" s="24">
        <v>135</v>
      </c>
      <c r="CO1073" s="34">
        <f t="shared" si="76"/>
        <v>3190437</v>
      </c>
    </row>
    <row r="1074" spans="1:93" ht="15" hidden="1">
      <c r="A1074" s="23" t="s">
        <v>170</v>
      </c>
      <c r="B1074" s="52">
        <v>40499</v>
      </c>
      <c r="C1074" s="25" t="str">
        <f t="shared" si="75"/>
        <v/>
      </c>
      <c r="G1074" s="24">
        <f t="shared" si="77"/>
        <v>22</v>
      </c>
      <c r="H1074" s="27">
        <v>3145615</v>
      </c>
      <c r="I1074" s="24" t="str">
        <f t="shared" si="78"/>
        <v/>
      </c>
      <c r="K1074" s="24">
        <f>IF(J1074&gt;900,_xlfn.XLOOKUP(ROUND(J1074,0),ELClassRimThickness!$B$1:$B$78,ELClassRimThickness!$C$1:$C$78,0,1,1),J1074)</f>
        <v>0</v>
      </c>
      <c r="L1074" s="24">
        <v>43</v>
      </c>
      <c r="M1074" s="24">
        <f>IF(L1074&gt;900,_xlfn.XLOOKUP(ROUND(L1074,0),ELClassRimThickness!$B$1:$B$78,ELClassRimThickness!$C$1:$C$78,0,1,1),L1074)</f>
        <v>43</v>
      </c>
      <c r="N1074" s="24">
        <v>43</v>
      </c>
      <c r="O1074" s="24">
        <f>IF(N1074&gt;900,_xlfn.XLOOKUP(ROUND(N1074,0),ELClassRimThickness!$B$1:$B$78,ELClassRimThickness!$C$1:$C$78,0,1,1),N1074)</f>
        <v>43</v>
      </c>
      <c r="P1074" s="24">
        <v>40</v>
      </c>
      <c r="Q1074" s="24">
        <f>IF(P1074&gt;900,_xlfn.XLOOKUP(ROUND(P1074,0),ELClassRimThickness!$B$1:$B$78,ELClassRimThickness!$C$1:$C$78,0,1,1),P1074)</f>
        <v>40</v>
      </c>
      <c r="S1074" s="24">
        <f>IF(R1074&gt;900,_xlfn.XLOOKUP(ROUND(R1074,0),ELClassRimThickness!$B$1:$B$78,ELClassRimThickness!$C$1:$C$78,0,1,1),R1074)</f>
        <v>0</v>
      </c>
      <c r="T1074" s="24">
        <v>40</v>
      </c>
      <c r="U1074" s="24">
        <f>IF(T1074&gt;900,_xlfn.XLOOKUP(ROUND(T1074,0),ELClassRimThickness!$B$1:$B$78,ELClassRimThickness!$C$1:$C$78,0,1,1),T1074)</f>
        <v>40</v>
      </c>
      <c r="V1074" s="24">
        <v>43</v>
      </c>
      <c r="W1074" s="24">
        <f>IF(V1074&gt;900,_xlfn.XLOOKUP(ROUND(V1074,0),ELClassRimThickness!$B$1:$B$78,ELClassRimThickness!$C$1:$C$78,0,1,1),V1074)</f>
        <v>43</v>
      </c>
      <c r="X1074" s="24">
        <v>43</v>
      </c>
      <c r="Y1074" s="24">
        <f>IF(X1074&gt;900,_xlfn.XLOOKUP(ROUND(X1074,0),ELClassRimThickness!$B$1:$B$78,ELClassRimThickness!$C$1:$C$78,0,1,1),X1074)</f>
        <v>43</v>
      </c>
      <c r="Z1074" s="24">
        <v>43</v>
      </c>
      <c r="AA1074" s="24">
        <f>IF(Z1074&gt;900,_xlfn.XLOOKUP(ROUND(Z1074,0),ELClassRimThickness!$B$1:$B$78,ELClassRimThickness!$C$1:$C$78,0,1,1),Z1074)</f>
        <v>43</v>
      </c>
      <c r="AB1074" s="24">
        <v>40</v>
      </c>
      <c r="AC1074" s="24">
        <f>IF(AB1074&gt;900,_xlfn.XLOOKUP(ROUND(AB1074,0),ELClassRimThickness!$B$1:$B$78,ELClassRimThickness!$C$1:$C$78,0,1,1),AB1074)</f>
        <v>40</v>
      </c>
      <c r="AD1074" s="24">
        <v>40</v>
      </c>
      <c r="AE1074" s="24">
        <f>IF(AD1074&gt;900,_xlfn.XLOOKUP(ROUND(AD1074,0),ELClassRimThickness!$B$1:$B$78,ELClassRimThickness!$C$1:$C$78,0,1,1),AD1074)</f>
        <v>40</v>
      </c>
      <c r="AF1074" s="24">
        <v>40</v>
      </c>
      <c r="AG1074" s="24">
        <f>IF(AF1074&gt;900,_xlfn.XLOOKUP(ROUND(AF1074,0),ELClassRimThickness!$B$1:$B$78,ELClassRimThickness!$C$1:$C$78,0,1,1),AF1074)</f>
        <v>40</v>
      </c>
      <c r="AH1074" s="24">
        <v>27</v>
      </c>
      <c r="AI1074" s="24">
        <v>28</v>
      </c>
      <c r="AJ1074" s="24">
        <v>28.5</v>
      </c>
      <c r="AK1074" s="24">
        <v>27</v>
      </c>
      <c r="AL1074" s="24">
        <v>27.5</v>
      </c>
      <c r="AM1074" s="24">
        <v>28</v>
      </c>
      <c r="AN1074" s="24">
        <v>27</v>
      </c>
      <c r="AO1074" s="24">
        <v>26.5</v>
      </c>
      <c r="AP1074" s="24">
        <v>28</v>
      </c>
      <c r="AQ1074" s="24">
        <v>23</v>
      </c>
      <c r="AR1074" s="24">
        <v>27.5</v>
      </c>
      <c r="AS1074" s="24">
        <v>25</v>
      </c>
      <c r="AT1074" s="24">
        <v>30</v>
      </c>
      <c r="AU1074" s="24">
        <v>29.5</v>
      </c>
      <c r="AV1074" s="24">
        <v>30</v>
      </c>
      <c r="AW1074" s="24">
        <v>30</v>
      </c>
      <c r="AX1074" s="24">
        <v>30</v>
      </c>
      <c r="AY1074" s="24">
        <v>30.5</v>
      </c>
      <c r="AZ1074" s="24">
        <v>30</v>
      </c>
      <c r="BA1074" s="24">
        <v>30</v>
      </c>
      <c r="BB1074" s="24">
        <v>30</v>
      </c>
      <c r="BC1074" s="24">
        <v>30</v>
      </c>
      <c r="BD1074" s="24">
        <v>29.5</v>
      </c>
      <c r="BE1074" s="24">
        <v>30</v>
      </c>
      <c r="BF1074" s="24">
        <v>1</v>
      </c>
      <c r="BG1074" s="24">
        <v>1.5</v>
      </c>
      <c r="BH1074" s="24">
        <v>1</v>
      </c>
      <c r="BI1074" s="24">
        <v>1.5</v>
      </c>
      <c r="BJ1074" s="24">
        <v>1.5</v>
      </c>
      <c r="BL1074" s="24">
        <v>1</v>
      </c>
      <c r="BM1074" s="24">
        <v>1.5</v>
      </c>
      <c r="BN1074" s="24">
        <v>1.5</v>
      </c>
      <c r="BO1074" s="24">
        <v>1.5</v>
      </c>
      <c r="BP1074" s="24">
        <v>1</v>
      </c>
      <c r="BQ1074" s="24">
        <v>1.5</v>
      </c>
      <c r="BR1074" s="24">
        <v>0</v>
      </c>
      <c r="BS1074" s="24">
        <v>0</v>
      </c>
      <c r="BT1074" s="24">
        <v>0</v>
      </c>
      <c r="BU1074" s="24">
        <v>0</v>
      </c>
      <c r="BV1074" s="24">
        <v>0</v>
      </c>
      <c r="BW1074" s="24">
        <v>0</v>
      </c>
      <c r="BX1074" s="24">
        <v>0</v>
      </c>
      <c r="BY1074" s="24">
        <v>0</v>
      </c>
      <c r="BZ1074" s="24">
        <v>0</v>
      </c>
      <c r="CB1074" s="24">
        <v>0</v>
      </c>
      <c r="CC1074" s="24">
        <v>0</v>
      </c>
      <c r="CD1074" s="24">
        <v>138</v>
      </c>
      <c r="CE1074" s="24">
        <v>137</v>
      </c>
      <c r="CF1074" s="24">
        <v>137</v>
      </c>
      <c r="CG1074" s="24">
        <v>128</v>
      </c>
      <c r="CH1074" s="24">
        <v>132</v>
      </c>
      <c r="CI1074" s="24">
        <v>132</v>
      </c>
      <c r="CO1074" s="34">
        <f t="shared" si="76"/>
        <v>3145615</v>
      </c>
    </row>
    <row r="1075" spans="1:93" ht="15" hidden="1">
      <c r="A1075" s="23" t="s">
        <v>170</v>
      </c>
      <c r="B1075" s="52">
        <v>40574</v>
      </c>
      <c r="C1075" s="25" t="str">
        <f t="shared" si="75"/>
        <v/>
      </c>
      <c r="G1075" s="24">
        <f t="shared" si="77"/>
        <v>75</v>
      </c>
      <c r="H1075" s="24">
        <v>3203913</v>
      </c>
      <c r="I1075" s="24" t="b">
        <f t="shared" si="78"/>
        <v>0</v>
      </c>
      <c r="K1075" s="24">
        <f>IF(J1075&gt;900,_xlfn.XLOOKUP(ROUND(J1075,0),ELClassRimThickness!$B$1:$B$78,ELClassRimThickness!$C$1:$C$78,0,1,1),J1075)</f>
        <v>0</v>
      </c>
      <c r="L1075" s="24">
        <v>44</v>
      </c>
      <c r="M1075" s="24">
        <f>IF(L1075&gt;900,_xlfn.XLOOKUP(ROUND(L1075,0),ELClassRimThickness!$B$1:$B$78,ELClassRimThickness!$C$1:$C$78,0,1,1),L1075)</f>
        <v>44</v>
      </c>
      <c r="N1075" s="24">
        <v>44</v>
      </c>
      <c r="O1075" s="24">
        <f>IF(N1075&gt;900,_xlfn.XLOOKUP(ROUND(N1075,0),ELClassRimThickness!$B$1:$B$78,ELClassRimThickness!$C$1:$C$78,0,1,1),N1075)</f>
        <v>44</v>
      </c>
      <c r="P1075" s="24">
        <v>35</v>
      </c>
      <c r="Q1075" s="24">
        <f>IF(P1075&gt;900,_xlfn.XLOOKUP(ROUND(P1075,0),ELClassRimThickness!$B$1:$B$78,ELClassRimThickness!$C$1:$C$78,0,1,1),P1075)</f>
        <v>35</v>
      </c>
      <c r="S1075" s="24">
        <f>IF(R1075&gt;900,_xlfn.XLOOKUP(ROUND(R1075,0),ELClassRimThickness!$B$1:$B$78,ELClassRimThickness!$C$1:$C$78,0,1,1),R1075)</f>
        <v>0</v>
      </c>
      <c r="T1075" s="24">
        <v>40</v>
      </c>
      <c r="U1075" s="24">
        <f>IF(T1075&gt;900,_xlfn.XLOOKUP(ROUND(T1075,0),ELClassRimThickness!$B$1:$B$78,ELClassRimThickness!$C$1:$C$78,0,1,1),T1075)</f>
        <v>40</v>
      </c>
      <c r="V1075" s="24">
        <v>44</v>
      </c>
      <c r="W1075" s="24">
        <f>IF(V1075&gt;900,_xlfn.XLOOKUP(ROUND(V1075,0),ELClassRimThickness!$B$1:$B$78,ELClassRimThickness!$C$1:$C$78,0,1,1),V1075)</f>
        <v>44</v>
      </c>
      <c r="X1075" s="24">
        <v>44</v>
      </c>
      <c r="Y1075" s="24">
        <f>IF(X1075&gt;900,_xlfn.XLOOKUP(ROUND(X1075,0),ELClassRimThickness!$B$1:$B$78,ELClassRimThickness!$C$1:$C$78,0,1,1),X1075)</f>
        <v>44</v>
      </c>
      <c r="Z1075" s="24">
        <v>44</v>
      </c>
      <c r="AA1075" s="24">
        <f>IF(Z1075&gt;900,_xlfn.XLOOKUP(ROUND(Z1075,0),ELClassRimThickness!$B$1:$B$78,ELClassRimThickness!$C$1:$C$78,0,1,1),Z1075)</f>
        <v>44</v>
      </c>
      <c r="AB1075" s="24">
        <v>35</v>
      </c>
      <c r="AC1075" s="24">
        <f>IF(AB1075&gt;900,_xlfn.XLOOKUP(ROUND(AB1075,0),ELClassRimThickness!$B$1:$B$78,ELClassRimThickness!$C$1:$C$78,0,1,1),AB1075)</f>
        <v>35</v>
      </c>
      <c r="AD1075" s="24">
        <v>40</v>
      </c>
      <c r="AE1075" s="24">
        <f>IF(AD1075&gt;900,_xlfn.XLOOKUP(ROUND(AD1075,0),ELClassRimThickness!$B$1:$B$78,ELClassRimThickness!$C$1:$C$78,0,1,1),AD1075)</f>
        <v>40</v>
      </c>
      <c r="AF1075" s="24">
        <v>40</v>
      </c>
      <c r="AG1075" s="24">
        <f>IF(AF1075&gt;900,_xlfn.XLOOKUP(ROUND(AF1075,0),ELClassRimThickness!$B$1:$B$78,ELClassRimThickness!$C$1:$C$78,0,1,1),AF1075)</f>
        <v>40</v>
      </c>
      <c r="AH1075" s="24">
        <v>28</v>
      </c>
      <c r="AI1075" s="24">
        <v>28.5</v>
      </c>
      <c r="AJ1075" s="24">
        <v>29</v>
      </c>
      <c r="AK1075" s="24">
        <v>28</v>
      </c>
      <c r="AL1075" s="24">
        <v>27.5</v>
      </c>
      <c r="AM1075" s="24">
        <v>29</v>
      </c>
      <c r="AN1075" s="24">
        <v>27.5</v>
      </c>
      <c r="AO1075" s="24">
        <v>29</v>
      </c>
      <c r="AP1075" s="24">
        <v>29.5</v>
      </c>
      <c r="AQ1075" s="24">
        <v>24</v>
      </c>
      <c r="AR1075" s="24">
        <v>28</v>
      </c>
      <c r="AS1075" s="24">
        <v>29</v>
      </c>
      <c r="AT1075" s="24">
        <v>30</v>
      </c>
      <c r="AU1075" s="24">
        <v>30.5</v>
      </c>
      <c r="AV1075" s="24">
        <v>30</v>
      </c>
      <c r="AW1075" s="24">
        <v>30</v>
      </c>
      <c r="AX1075" s="24">
        <v>30.5</v>
      </c>
      <c r="AY1075" s="24">
        <v>30.5</v>
      </c>
      <c r="AZ1075" s="24">
        <v>30</v>
      </c>
      <c r="BA1075" s="24">
        <v>30</v>
      </c>
      <c r="BB1075" s="24">
        <v>29.5</v>
      </c>
      <c r="BC1075" s="24">
        <v>30</v>
      </c>
      <c r="BD1075" s="24">
        <v>30</v>
      </c>
      <c r="BE1075" s="24">
        <v>29.5</v>
      </c>
      <c r="BF1075" s="24">
        <v>2</v>
      </c>
      <c r="BG1075" s="24">
        <v>1.5</v>
      </c>
      <c r="BH1075" s="24">
        <v>1.5</v>
      </c>
      <c r="BI1075" s="24">
        <v>1.5</v>
      </c>
      <c r="BJ1075" s="24">
        <v>1.5</v>
      </c>
      <c r="BL1075" s="24">
        <v>1.5</v>
      </c>
      <c r="BM1075" s="24">
        <v>1.5</v>
      </c>
      <c r="BN1075" s="24">
        <v>1.5</v>
      </c>
      <c r="BO1075" s="24">
        <v>1.5</v>
      </c>
      <c r="BP1075" s="24">
        <v>1.5</v>
      </c>
      <c r="BQ1075" s="24">
        <v>1.5</v>
      </c>
      <c r="BR1075" s="24">
        <v>0</v>
      </c>
      <c r="BS1075" s="24">
        <v>0</v>
      </c>
      <c r="BT1075" s="24">
        <v>0</v>
      </c>
      <c r="BU1075" s="24">
        <v>0</v>
      </c>
      <c r="BV1075" s="24">
        <v>0</v>
      </c>
      <c r="BW1075" s="24">
        <v>0</v>
      </c>
      <c r="BX1075" s="24">
        <v>0</v>
      </c>
      <c r="BY1075" s="24">
        <v>0</v>
      </c>
      <c r="BZ1075" s="24">
        <v>0</v>
      </c>
      <c r="CB1075" s="24">
        <v>0</v>
      </c>
      <c r="CC1075" s="24">
        <v>0</v>
      </c>
      <c r="CD1075" s="24">
        <v>130</v>
      </c>
      <c r="CE1075" s="24">
        <v>130</v>
      </c>
      <c r="CF1075" s="24">
        <v>130</v>
      </c>
      <c r="CG1075" s="24">
        <v>120</v>
      </c>
      <c r="CH1075" s="24">
        <v>125</v>
      </c>
      <c r="CI1075" s="24">
        <v>125</v>
      </c>
      <c r="CO1075" s="34">
        <f t="shared" si="76"/>
        <v>3203913</v>
      </c>
    </row>
    <row r="1076" spans="1:93" ht="15" hidden="1">
      <c r="A1076" s="23" t="s">
        <v>170</v>
      </c>
      <c r="B1076" s="52">
        <v>40604</v>
      </c>
      <c r="C1076" s="25" t="str">
        <f t="shared" si="75"/>
        <v/>
      </c>
      <c r="G1076" s="24">
        <f t="shared" si="77"/>
        <v>30</v>
      </c>
      <c r="H1076" s="35">
        <v>58518</v>
      </c>
      <c r="I1076" s="24" t="b">
        <f t="shared" si="78"/>
        <v>0</v>
      </c>
      <c r="K1076" s="24">
        <f>IF(J1076&gt;900,_xlfn.XLOOKUP(ROUND(J1076,0),ELClassRimThickness!$B$1:$B$78,ELClassRimThickness!$C$1:$C$78,0,1,1),J1076)</f>
        <v>0</v>
      </c>
      <c r="L1076" s="24">
        <v>34.5</v>
      </c>
      <c r="M1076" s="24">
        <f>IF(L1076&gt;900,_xlfn.XLOOKUP(ROUND(L1076,0),ELClassRimThickness!$B$1:$B$78,ELClassRimThickness!$C$1:$C$78,0,1,1),L1076)</f>
        <v>34.5</v>
      </c>
      <c r="N1076" s="24">
        <v>43</v>
      </c>
      <c r="O1076" s="24">
        <f>IF(N1076&gt;900,_xlfn.XLOOKUP(ROUND(N1076,0),ELClassRimThickness!$B$1:$B$78,ELClassRimThickness!$C$1:$C$78,0,1,1),N1076)</f>
        <v>43</v>
      </c>
      <c r="P1076" s="24">
        <v>44</v>
      </c>
      <c r="Q1076" s="24">
        <f>IF(P1076&gt;900,_xlfn.XLOOKUP(ROUND(P1076,0),ELClassRimThickness!$B$1:$B$78,ELClassRimThickness!$C$1:$C$78,0,1,1),P1076)</f>
        <v>44</v>
      </c>
      <c r="S1076" s="24">
        <f>IF(R1076&gt;900,_xlfn.XLOOKUP(ROUND(R1076,0),ELClassRimThickness!$B$1:$B$78,ELClassRimThickness!$C$1:$C$78,0,1,1),R1076)</f>
        <v>0</v>
      </c>
      <c r="T1076" s="24">
        <v>40.5</v>
      </c>
      <c r="U1076" s="24">
        <f>IF(T1076&gt;900,_xlfn.XLOOKUP(ROUND(T1076,0),ELClassRimThickness!$B$1:$B$78,ELClassRimThickness!$C$1:$C$78,0,1,1),T1076)</f>
        <v>40.5</v>
      </c>
      <c r="V1076" s="24">
        <v>44</v>
      </c>
      <c r="W1076" s="24">
        <f>IF(V1076&gt;900,_xlfn.XLOOKUP(ROUND(V1076,0),ELClassRimThickness!$B$1:$B$78,ELClassRimThickness!$C$1:$C$78,0,1,1),V1076)</f>
        <v>44</v>
      </c>
      <c r="X1076" s="24">
        <v>35</v>
      </c>
      <c r="Y1076" s="24">
        <f>IF(X1076&gt;900,_xlfn.XLOOKUP(ROUND(X1076,0),ELClassRimThickness!$B$1:$B$78,ELClassRimThickness!$C$1:$C$78,0,1,1),X1076)</f>
        <v>35</v>
      </c>
      <c r="Z1076" s="24">
        <v>44</v>
      </c>
      <c r="AA1076" s="24">
        <f>IF(Z1076&gt;900,_xlfn.XLOOKUP(ROUND(Z1076,0),ELClassRimThickness!$B$1:$B$78,ELClassRimThickness!$C$1:$C$78,0,1,1),Z1076)</f>
        <v>44</v>
      </c>
      <c r="AB1076" s="24">
        <v>43.5</v>
      </c>
      <c r="AC1076" s="24">
        <f>IF(AB1076&gt;900,_xlfn.XLOOKUP(ROUND(AB1076,0),ELClassRimThickness!$B$1:$B$78,ELClassRimThickness!$C$1:$C$78,0,1,1),AB1076)</f>
        <v>43.5</v>
      </c>
      <c r="AD1076" s="24">
        <v>40.5</v>
      </c>
      <c r="AE1076" s="24">
        <f>IF(AD1076&gt;900,_xlfn.XLOOKUP(ROUND(AD1076,0),ELClassRimThickness!$B$1:$B$78,ELClassRimThickness!$C$1:$C$78,0,1,1),AD1076)</f>
        <v>40.5</v>
      </c>
      <c r="AF1076" s="24">
        <v>40</v>
      </c>
      <c r="AG1076" s="24">
        <f>IF(AF1076&gt;900,_xlfn.XLOOKUP(ROUND(AF1076,0),ELClassRimThickness!$B$1:$B$78,ELClassRimThickness!$C$1:$C$78,0,1,1),AF1076)</f>
        <v>40</v>
      </c>
      <c r="AH1076" s="24">
        <v>28</v>
      </c>
      <c r="AI1076" s="24">
        <v>22.5</v>
      </c>
      <c r="AJ1076" s="24">
        <v>28.5</v>
      </c>
      <c r="AK1076" s="24">
        <v>28</v>
      </c>
      <c r="AL1076" s="24">
        <v>28</v>
      </c>
      <c r="AM1076" s="24">
        <v>28</v>
      </c>
      <c r="AN1076" s="24">
        <v>28</v>
      </c>
      <c r="AO1076" s="24">
        <v>26</v>
      </c>
      <c r="AP1076" s="24">
        <v>29</v>
      </c>
      <c r="AQ1076" s="24">
        <v>27</v>
      </c>
      <c r="AR1076" s="24">
        <v>27</v>
      </c>
      <c r="AS1076" s="24">
        <v>28</v>
      </c>
      <c r="AT1076" s="24">
        <v>30</v>
      </c>
      <c r="AU1076" s="24">
        <v>30</v>
      </c>
      <c r="AV1076" s="24">
        <v>31</v>
      </c>
      <c r="AW1076" s="24">
        <v>30</v>
      </c>
      <c r="AX1076" s="24">
        <v>30</v>
      </c>
      <c r="AY1076" s="24">
        <v>30</v>
      </c>
      <c r="AZ1076" s="24">
        <v>30</v>
      </c>
      <c r="BA1076" s="24">
        <v>30</v>
      </c>
      <c r="BB1076" s="24">
        <v>29.5</v>
      </c>
      <c r="BC1076" s="24">
        <v>30</v>
      </c>
      <c r="BD1076" s="24">
        <v>29</v>
      </c>
      <c r="BE1076" s="24">
        <v>30</v>
      </c>
      <c r="BF1076" s="24">
        <v>1</v>
      </c>
      <c r="BG1076" s="24">
        <v>1</v>
      </c>
      <c r="BH1076" s="24">
        <v>1</v>
      </c>
      <c r="BI1076" s="24">
        <v>1</v>
      </c>
      <c r="BJ1076" s="24">
        <v>1</v>
      </c>
      <c r="BL1076" s="24">
        <v>1</v>
      </c>
      <c r="BM1076" s="24">
        <v>1</v>
      </c>
      <c r="BN1076" s="24">
        <v>1</v>
      </c>
      <c r="BO1076" s="24">
        <v>1</v>
      </c>
      <c r="BP1076" s="24">
        <v>1</v>
      </c>
      <c r="BQ1076" s="24">
        <v>1</v>
      </c>
      <c r="BR1076" s="24">
        <v>0</v>
      </c>
      <c r="BS1076" s="24">
        <v>0.5</v>
      </c>
      <c r="BT1076" s="24">
        <v>0</v>
      </c>
      <c r="BU1076" s="24">
        <v>0</v>
      </c>
      <c r="BV1076" s="24">
        <v>0</v>
      </c>
      <c r="BW1076" s="24">
        <v>0</v>
      </c>
      <c r="BX1076" s="24">
        <v>0</v>
      </c>
      <c r="BY1076" s="24">
        <v>0</v>
      </c>
      <c r="BZ1076" s="24">
        <v>0</v>
      </c>
      <c r="CB1076" s="24">
        <v>0</v>
      </c>
      <c r="CC1076" s="24">
        <v>0</v>
      </c>
      <c r="CD1076" s="24">
        <v>135</v>
      </c>
      <c r="CE1076" s="24">
        <v>105</v>
      </c>
      <c r="CF1076" s="24">
        <v>135</v>
      </c>
      <c r="CG1076" s="24">
        <v>135</v>
      </c>
      <c r="CH1076" s="24">
        <v>130</v>
      </c>
      <c r="CI1076" s="24">
        <v>130</v>
      </c>
      <c r="CO1076" s="34">
        <f t="shared" si="76"/>
        <v>58518</v>
      </c>
    </row>
    <row r="1077" spans="1:93" ht="15" hidden="1">
      <c r="A1077" s="23" t="s">
        <v>170</v>
      </c>
      <c r="B1077" s="52">
        <v>40701</v>
      </c>
      <c r="C1077" s="25" t="str">
        <f t="shared" si="75"/>
        <v/>
      </c>
      <c r="G1077" s="24">
        <f t="shared" si="77"/>
        <v>97</v>
      </c>
      <c r="H1077" s="32"/>
      <c r="I1077" s="24" t="str">
        <f t="shared" si="78"/>
        <v/>
      </c>
      <c r="K1077" s="24">
        <f>IF(J1077&gt;900,_xlfn.XLOOKUP(ROUND(J1077,0),ELClassRimThickness!$B$1:$B$78,ELClassRimThickness!$C$1:$C$78,0,1,1),J1077)</f>
        <v>0</v>
      </c>
      <c r="L1077" s="24">
        <v>33</v>
      </c>
      <c r="M1077" s="24">
        <f>IF(L1077&gt;900,_xlfn.XLOOKUP(ROUND(L1077,0),ELClassRimThickness!$B$1:$B$78,ELClassRimThickness!$C$1:$C$78,0,1,1),L1077)</f>
        <v>33</v>
      </c>
      <c r="N1077" s="24">
        <v>43</v>
      </c>
      <c r="O1077" s="24">
        <f>IF(N1077&gt;900,_xlfn.XLOOKUP(ROUND(N1077,0),ELClassRimThickness!$B$1:$B$78,ELClassRimThickness!$C$1:$C$78,0,1,1),N1077)</f>
        <v>43</v>
      </c>
      <c r="P1077" s="24">
        <v>42</v>
      </c>
      <c r="Q1077" s="24">
        <f>IF(P1077&gt;900,_xlfn.XLOOKUP(ROUND(P1077,0),ELClassRimThickness!$B$1:$B$78,ELClassRimThickness!$C$1:$C$78,0,1,1),P1077)</f>
        <v>42</v>
      </c>
      <c r="S1077" s="24">
        <f>IF(R1077&gt;900,_xlfn.XLOOKUP(ROUND(R1077,0),ELClassRimThickness!$B$1:$B$78,ELClassRimThickness!$C$1:$C$78,0,1,1),R1077)</f>
        <v>0</v>
      </c>
      <c r="T1077" s="24">
        <v>40</v>
      </c>
      <c r="U1077" s="24">
        <f>IF(T1077&gt;900,_xlfn.XLOOKUP(ROUND(T1077,0),ELClassRimThickness!$B$1:$B$78,ELClassRimThickness!$C$1:$C$78,0,1,1),T1077)</f>
        <v>40</v>
      </c>
      <c r="V1077" s="24">
        <v>41</v>
      </c>
      <c r="W1077" s="24">
        <f>IF(V1077&gt;900,_xlfn.XLOOKUP(ROUND(V1077,0),ELClassRimThickness!$B$1:$B$78,ELClassRimThickness!$C$1:$C$78,0,1,1),V1077)</f>
        <v>41</v>
      </c>
      <c r="X1077" s="24">
        <v>32</v>
      </c>
      <c r="Y1077" s="24">
        <f>IF(X1077&gt;900,_xlfn.XLOOKUP(ROUND(X1077,0),ELClassRimThickness!$B$1:$B$78,ELClassRimThickness!$C$1:$C$78,0,1,1),X1077)</f>
        <v>32</v>
      </c>
      <c r="Z1077" s="24">
        <v>42</v>
      </c>
      <c r="AA1077" s="24">
        <f>IF(Z1077&gt;900,_xlfn.XLOOKUP(ROUND(Z1077,0),ELClassRimThickness!$B$1:$B$78,ELClassRimThickness!$C$1:$C$78,0,1,1),Z1077)</f>
        <v>42</v>
      </c>
      <c r="AB1077" s="24">
        <v>41</v>
      </c>
      <c r="AC1077" s="24">
        <f>IF(AB1077&gt;900,_xlfn.XLOOKUP(ROUND(AB1077,0),ELClassRimThickness!$B$1:$B$78,ELClassRimThickness!$C$1:$C$78,0,1,1),AB1077)</f>
        <v>41</v>
      </c>
      <c r="AD1077" s="24">
        <v>38</v>
      </c>
      <c r="AE1077" s="24">
        <f>IF(AD1077&gt;900,_xlfn.XLOOKUP(ROUND(AD1077,0),ELClassRimThickness!$B$1:$B$78,ELClassRimThickness!$C$1:$C$78,0,1,1),AD1077)</f>
        <v>38</v>
      </c>
      <c r="AF1077" s="24">
        <v>38</v>
      </c>
      <c r="AG1077" s="24">
        <f>IF(AF1077&gt;900,_xlfn.XLOOKUP(ROUND(AF1077,0),ELClassRimThickness!$B$1:$B$78,ELClassRimThickness!$C$1:$C$78,0,1,1),AF1077)</f>
        <v>38</v>
      </c>
      <c r="AH1077" s="24">
        <v>28</v>
      </c>
      <c r="AI1077" s="24">
        <v>27</v>
      </c>
      <c r="AJ1077" s="24">
        <v>29</v>
      </c>
      <c r="AK1077" s="24">
        <v>27</v>
      </c>
      <c r="AL1077" s="24">
        <v>27</v>
      </c>
      <c r="AM1077" s="24">
        <v>27</v>
      </c>
      <c r="AN1077" s="24">
        <v>28</v>
      </c>
      <c r="AO1077" s="24">
        <v>27</v>
      </c>
      <c r="AP1077" s="24">
        <v>29</v>
      </c>
      <c r="AQ1077" s="24">
        <v>27</v>
      </c>
      <c r="AR1077" s="24">
        <v>26</v>
      </c>
      <c r="AS1077" s="24">
        <v>28</v>
      </c>
      <c r="AT1077" s="24">
        <v>32</v>
      </c>
      <c r="AU1077" s="24">
        <v>31</v>
      </c>
      <c r="AV1077" s="24">
        <v>33</v>
      </c>
      <c r="AW1077" s="24">
        <v>33</v>
      </c>
      <c r="AX1077" s="24">
        <v>33</v>
      </c>
      <c r="AY1077" s="24">
        <v>34</v>
      </c>
      <c r="AZ1077" s="24">
        <v>32</v>
      </c>
      <c r="BA1077" s="24">
        <v>30</v>
      </c>
      <c r="BB1077" s="24">
        <v>31</v>
      </c>
      <c r="BC1077" s="24">
        <v>31</v>
      </c>
      <c r="BD1077" s="24">
        <v>32</v>
      </c>
      <c r="BE1077" s="24">
        <v>30</v>
      </c>
      <c r="BF1077" s="24">
        <v>1</v>
      </c>
      <c r="BG1077" s="24">
        <v>1</v>
      </c>
      <c r="BH1077" s="24">
        <v>1</v>
      </c>
      <c r="BI1077" s="24">
        <v>1.5</v>
      </c>
      <c r="BJ1077" s="24">
        <v>1</v>
      </c>
      <c r="BL1077" s="24">
        <v>1</v>
      </c>
      <c r="BM1077" s="24">
        <v>1.5</v>
      </c>
      <c r="BN1077" s="24">
        <v>1.5</v>
      </c>
      <c r="BO1077" s="24">
        <v>1</v>
      </c>
      <c r="BP1077" s="24">
        <v>1</v>
      </c>
      <c r="BQ1077" s="24">
        <v>1.5</v>
      </c>
      <c r="BR1077" s="24">
        <v>0.5</v>
      </c>
      <c r="BS1077" s="24">
        <v>1</v>
      </c>
      <c r="BT1077" s="24">
        <v>0</v>
      </c>
      <c r="BU1077" s="24">
        <v>0</v>
      </c>
      <c r="BV1077" s="24">
        <v>0.5</v>
      </c>
      <c r="BW1077" s="24">
        <v>0</v>
      </c>
      <c r="BX1077" s="24">
        <v>0.5</v>
      </c>
      <c r="BY1077" s="24">
        <v>0</v>
      </c>
      <c r="BZ1077" s="24">
        <v>0</v>
      </c>
      <c r="CB1077" s="24">
        <v>0</v>
      </c>
      <c r="CC1077" s="24">
        <v>0</v>
      </c>
      <c r="CO1077" s="34">
        <f t="shared" si="76"/>
        <v>0</v>
      </c>
    </row>
    <row r="1078" spans="1:93" ht="15" hidden="1">
      <c r="A1078" s="23" t="s">
        <v>170</v>
      </c>
      <c r="B1078" s="52">
        <v>40767</v>
      </c>
      <c r="C1078" s="25" t="str">
        <f t="shared" si="75"/>
        <v/>
      </c>
      <c r="G1078" s="24">
        <f t="shared" si="77"/>
        <v>66</v>
      </c>
      <c r="H1078" s="32"/>
      <c r="I1078" s="24" t="str">
        <f t="shared" si="78"/>
        <v/>
      </c>
      <c r="K1078" s="24">
        <f>IF(J1078&gt;900,_xlfn.XLOOKUP(ROUND(J1078,0),ELClassRimThickness!$B$1:$B$78,ELClassRimThickness!$C$1:$C$78,0,1,1),J1078)</f>
        <v>0</v>
      </c>
      <c r="L1078" s="24">
        <v>33</v>
      </c>
      <c r="M1078" s="24">
        <f>IF(L1078&gt;900,_xlfn.XLOOKUP(ROUND(L1078,0),ELClassRimThickness!$B$1:$B$78,ELClassRimThickness!$C$1:$C$78,0,1,1),L1078)</f>
        <v>33</v>
      </c>
      <c r="N1078" s="24">
        <v>42</v>
      </c>
      <c r="O1078" s="24">
        <f>IF(N1078&gt;900,_xlfn.XLOOKUP(ROUND(N1078,0),ELClassRimThickness!$B$1:$B$78,ELClassRimThickness!$C$1:$C$78,0,1,1),N1078)</f>
        <v>42</v>
      </c>
      <c r="P1078" s="24">
        <v>44</v>
      </c>
      <c r="Q1078" s="24">
        <f>IF(P1078&gt;900,_xlfn.XLOOKUP(ROUND(P1078,0),ELClassRimThickness!$B$1:$B$78,ELClassRimThickness!$C$1:$C$78,0,1,1),P1078)</f>
        <v>44</v>
      </c>
      <c r="S1078" s="24">
        <f>IF(R1078&gt;900,_xlfn.XLOOKUP(ROUND(R1078,0),ELClassRimThickness!$B$1:$B$78,ELClassRimThickness!$C$1:$C$78,0,1,1),R1078)</f>
        <v>0</v>
      </c>
      <c r="T1078" s="24">
        <v>40</v>
      </c>
      <c r="U1078" s="24">
        <f>IF(T1078&gt;900,_xlfn.XLOOKUP(ROUND(T1078,0),ELClassRimThickness!$B$1:$B$78,ELClassRimThickness!$C$1:$C$78,0,1,1),T1078)</f>
        <v>40</v>
      </c>
      <c r="V1078" s="24">
        <v>42</v>
      </c>
      <c r="W1078" s="24">
        <f>IF(V1078&gt;900,_xlfn.XLOOKUP(ROUND(V1078,0),ELClassRimThickness!$B$1:$B$78,ELClassRimThickness!$C$1:$C$78,0,1,1),V1078)</f>
        <v>42</v>
      </c>
      <c r="X1078" s="24">
        <v>33</v>
      </c>
      <c r="Y1078" s="24">
        <f>IF(X1078&gt;900,_xlfn.XLOOKUP(ROUND(X1078,0),ELClassRimThickness!$B$1:$B$78,ELClassRimThickness!$C$1:$C$78,0,1,1),X1078)</f>
        <v>33</v>
      </c>
      <c r="Z1078" s="24">
        <v>43</v>
      </c>
      <c r="AA1078" s="24">
        <f>IF(Z1078&gt;900,_xlfn.XLOOKUP(ROUND(Z1078,0),ELClassRimThickness!$B$1:$B$78,ELClassRimThickness!$C$1:$C$78,0,1,1),Z1078)</f>
        <v>43</v>
      </c>
      <c r="AB1078" s="24">
        <v>45</v>
      </c>
      <c r="AC1078" s="24">
        <f>IF(AB1078&gt;900,_xlfn.XLOOKUP(ROUND(AB1078,0),ELClassRimThickness!$B$1:$B$78,ELClassRimThickness!$C$1:$C$78,0,1,1),AB1078)</f>
        <v>45</v>
      </c>
      <c r="AD1078" s="24">
        <v>40</v>
      </c>
      <c r="AE1078" s="24">
        <f>IF(AD1078&gt;900,_xlfn.XLOOKUP(ROUND(AD1078,0),ELClassRimThickness!$B$1:$B$78,ELClassRimThickness!$C$1:$C$78,0,1,1),AD1078)</f>
        <v>40</v>
      </c>
      <c r="AF1078" s="24">
        <v>39</v>
      </c>
      <c r="AG1078" s="24">
        <f>IF(AF1078&gt;900,_xlfn.XLOOKUP(ROUND(AF1078,0),ELClassRimThickness!$B$1:$B$78,ELClassRimThickness!$C$1:$C$78,0,1,1),AF1078)</f>
        <v>39</v>
      </c>
      <c r="AH1078" s="24">
        <v>25</v>
      </c>
      <c r="AI1078" s="24">
        <v>22</v>
      </c>
      <c r="AJ1078" s="24">
        <v>28</v>
      </c>
      <c r="AK1078" s="24">
        <v>27</v>
      </c>
      <c r="AL1078" s="24">
        <v>26</v>
      </c>
      <c r="AM1078" s="24">
        <v>27</v>
      </c>
      <c r="AN1078" s="24">
        <v>26</v>
      </c>
      <c r="AO1078" s="24">
        <v>27</v>
      </c>
      <c r="AP1078" s="24">
        <v>29</v>
      </c>
      <c r="AQ1078" s="24">
        <v>28</v>
      </c>
      <c r="AR1078" s="24">
        <v>25</v>
      </c>
      <c r="AS1078" s="24">
        <v>27</v>
      </c>
      <c r="AT1078" s="24">
        <v>1</v>
      </c>
      <c r="AU1078" s="24">
        <v>3.5</v>
      </c>
      <c r="AV1078" s="24">
        <v>2</v>
      </c>
      <c r="AW1078" s="24">
        <v>2</v>
      </c>
      <c r="AX1078" s="24">
        <v>2</v>
      </c>
      <c r="AY1078" s="24">
        <v>2</v>
      </c>
      <c r="AZ1078" s="24">
        <v>1</v>
      </c>
      <c r="BA1078" s="24">
        <v>3.5</v>
      </c>
      <c r="BB1078" s="24">
        <v>2</v>
      </c>
      <c r="BC1078" s="24">
        <v>2.5</v>
      </c>
      <c r="BD1078" s="24">
        <v>2</v>
      </c>
      <c r="BE1078" s="24">
        <v>2</v>
      </c>
      <c r="BF1078" s="24">
        <v>0.5</v>
      </c>
      <c r="BG1078" s="24">
        <v>1</v>
      </c>
      <c r="BH1078" s="24">
        <v>0</v>
      </c>
      <c r="BI1078" s="24">
        <v>1</v>
      </c>
      <c r="BJ1078" s="24">
        <v>0.5</v>
      </c>
      <c r="BL1078" s="24">
        <v>0.5</v>
      </c>
      <c r="BM1078" s="24">
        <v>0.5</v>
      </c>
      <c r="BN1078" s="24">
        <v>1</v>
      </c>
      <c r="BO1078" s="24">
        <v>0</v>
      </c>
      <c r="BP1078" s="24">
        <v>0</v>
      </c>
      <c r="BQ1078" s="24">
        <v>0</v>
      </c>
      <c r="CO1078" s="34">
        <f t="shared" si="76"/>
        <v>0</v>
      </c>
    </row>
    <row r="1079" spans="1:93" ht="15" hidden="1">
      <c r="A1079" s="23" t="s">
        <v>170</v>
      </c>
      <c r="B1079" s="52">
        <v>40829</v>
      </c>
      <c r="C1079" s="25" t="str">
        <f t="shared" si="75"/>
        <v/>
      </c>
      <c r="G1079" s="24">
        <f t="shared" si="77"/>
        <v>62</v>
      </c>
      <c r="H1079" s="32"/>
      <c r="I1079" s="24" t="str">
        <f t="shared" si="78"/>
        <v/>
      </c>
      <c r="K1079" s="24">
        <f>IF(J1079&gt;900,_xlfn.XLOOKUP(ROUND(J1079,0),ELClassRimThickness!$B$1:$B$78,ELClassRimThickness!$C$1:$C$78,0,1,1),J1079)</f>
        <v>0</v>
      </c>
      <c r="L1079" s="24">
        <v>33</v>
      </c>
      <c r="M1079" s="24">
        <f>IF(L1079&gt;900,_xlfn.XLOOKUP(ROUND(L1079,0),ELClassRimThickness!$B$1:$B$78,ELClassRimThickness!$C$1:$C$78,0,1,1),L1079)</f>
        <v>33</v>
      </c>
      <c r="N1079" s="24">
        <v>42</v>
      </c>
      <c r="O1079" s="24">
        <f>IF(N1079&gt;900,_xlfn.XLOOKUP(ROUND(N1079,0),ELClassRimThickness!$B$1:$B$78,ELClassRimThickness!$C$1:$C$78,0,1,1),N1079)</f>
        <v>42</v>
      </c>
      <c r="P1079" s="24">
        <v>43</v>
      </c>
      <c r="Q1079" s="24">
        <f>IF(P1079&gt;900,_xlfn.XLOOKUP(ROUND(P1079,0),ELClassRimThickness!$B$1:$B$78,ELClassRimThickness!$C$1:$C$78,0,1,1),P1079)</f>
        <v>43</v>
      </c>
      <c r="S1079" s="24">
        <f>IF(R1079&gt;900,_xlfn.XLOOKUP(ROUND(R1079,0),ELClassRimThickness!$B$1:$B$78,ELClassRimThickness!$C$1:$C$78,0,1,1),R1079)</f>
        <v>0</v>
      </c>
      <c r="T1079" s="24">
        <v>40</v>
      </c>
      <c r="U1079" s="24">
        <f>IF(T1079&gt;900,_xlfn.XLOOKUP(ROUND(T1079,0),ELClassRimThickness!$B$1:$B$78,ELClassRimThickness!$C$1:$C$78,0,1,1),T1079)</f>
        <v>40</v>
      </c>
      <c r="V1079" s="24">
        <v>42</v>
      </c>
      <c r="W1079" s="24">
        <f>IF(V1079&gt;900,_xlfn.XLOOKUP(ROUND(V1079,0),ELClassRimThickness!$B$1:$B$78,ELClassRimThickness!$C$1:$C$78,0,1,1),V1079)</f>
        <v>42</v>
      </c>
      <c r="X1079" s="24">
        <v>34</v>
      </c>
      <c r="Y1079" s="24">
        <f>IF(X1079&gt;900,_xlfn.XLOOKUP(ROUND(X1079,0),ELClassRimThickness!$B$1:$B$78,ELClassRimThickness!$C$1:$C$78,0,1,1),X1079)</f>
        <v>34</v>
      </c>
      <c r="Z1079" s="24">
        <v>49</v>
      </c>
      <c r="AA1079" s="24">
        <f>IF(Z1079&gt;900,_xlfn.XLOOKUP(ROUND(Z1079,0),ELClassRimThickness!$B$1:$B$78,ELClassRimThickness!$C$1:$C$78,0,1,1),Z1079)</f>
        <v>49</v>
      </c>
      <c r="AB1079" s="24">
        <v>42</v>
      </c>
      <c r="AC1079" s="24">
        <f>IF(AB1079&gt;900,_xlfn.XLOOKUP(ROUND(AB1079,0),ELClassRimThickness!$B$1:$B$78,ELClassRimThickness!$C$1:$C$78,0,1,1),AB1079)</f>
        <v>42</v>
      </c>
      <c r="AD1079" s="24">
        <v>40</v>
      </c>
      <c r="AE1079" s="24">
        <f>IF(AD1079&gt;900,_xlfn.XLOOKUP(ROUND(AD1079,0),ELClassRimThickness!$B$1:$B$78,ELClassRimThickness!$C$1:$C$78,0,1,1),AD1079)</f>
        <v>40</v>
      </c>
      <c r="AF1079" s="24">
        <v>39</v>
      </c>
      <c r="AG1079" s="24">
        <f>IF(AF1079&gt;900,_xlfn.XLOOKUP(ROUND(AF1079,0),ELClassRimThickness!$B$1:$B$78,ELClassRimThickness!$C$1:$C$78,0,1,1),AF1079)</f>
        <v>39</v>
      </c>
      <c r="AH1079" s="24">
        <v>27</v>
      </c>
      <c r="AI1079" s="24">
        <v>21</v>
      </c>
      <c r="AJ1079" s="24">
        <v>28</v>
      </c>
      <c r="AK1079" s="24">
        <v>27</v>
      </c>
      <c r="AL1079" s="24">
        <v>26</v>
      </c>
      <c r="AM1079" s="24">
        <v>27</v>
      </c>
      <c r="AN1079" s="24">
        <v>27</v>
      </c>
      <c r="AO1079" s="24">
        <v>26</v>
      </c>
      <c r="AP1079" s="24">
        <v>29</v>
      </c>
      <c r="AQ1079" s="24">
        <v>26</v>
      </c>
      <c r="AR1079" s="24">
        <v>26</v>
      </c>
      <c r="AS1079" s="24">
        <v>27</v>
      </c>
      <c r="AT1079" s="24">
        <v>1</v>
      </c>
      <c r="AU1079" s="24">
        <v>4.5</v>
      </c>
      <c r="AV1079" s="24">
        <v>1.5</v>
      </c>
      <c r="AW1079" s="24">
        <v>1.5</v>
      </c>
      <c r="AX1079" s="24">
        <v>1</v>
      </c>
      <c r="AY1079" s="24">
        <v>1.5</v>
      </c>
      <c r="AZ1079" s="24">
        <v>1</v>
      </c>
      <c r="BA1079" s="24">
        <v>1</v>
      </c>
      <c r="BB1079" s="24">
        <v>2</v>
      </c>
      <c r="BC1079" s="24">
        <v>2</v>
      </c>
      <c r="BD1079" s="24">
        <v>1</v>
      </c>
      <c r="BE1079" s="24">
        <v>2</v>
      </c>
      <c r="BF1079" s="24">
        <v>0.5</v>
      </c>
      <c r="BG1079" s="24">
        <v>1</v>
      </c>
      <c r="BH1079" s="24">
        <v>0.5</v>
      </c>
      <c r="BI1079" s="24">
        <v>0.5</v>
      </c>
      <c r="BJ1079" s="24">
        <v>1</v>
      </c>
      <c r="BL1079" s="24">
        <v>0.5</v>
      </c>
      <c r="BM1079" s="24">
        <v>1</v>
      </c>
      <c r="BN1079" s="24">
        <v>1</v>
      </c>
      <c r="BO1079" s="24">
        <v>0.5</v>
      </c>
      <c r="BP1079" s="24">
        <v>0.5</v>
      </c>
      <c r="BQ1079" s="24">
        <v>1</v>
      </c>
      <c r="CO1079" s="34">
        <f t="shared" si="76"/>
        <v>660321.39130434778</v>
      </c>
    </row>
    <row r="1080" spans="1:93" ht="15" hidden="1">
      <c r="A1080" s="23" t="s">
        <v>170</v>
      </c>
      <c r="B1080" s="52">
        <v>40973</v>
      </c>
      <c r="C1080" s="25" t="str">
        <f t="shared" si="75"/>
        <v/>
      </c>
      <c r="G1080" s="24">
        <f t="shared" si="77"/>
        <v>144</v>
      </c>
      <c r="H1080" s="32">
        <v>1265616</v>
      </c>
      <c r="I1080" s="24" t="b">
        <f t="shared" si="78"/>
        <v>0</v>
      </c>
      <c r="K1080" s="24">
        <f>IF(J1080&gt;900,_xlfn.XLOOKUP(ROUND(J1080,0),ELClassRimThickness!$B$1:$B$78,ELClassRimThickness!$C$1:$C$78,0,1,1),J1080)</f>
        <v>0</v>
      </c>
      <c r="L1080" s="24">
        <v>34</v>
      </c>
      <c r="M1080" s="24">
        <f>IF(L1080&gt;900,_xlfn.XLOOKUP(ROUND(L1080,0),ELClassRimThickness!$B$1:$B$78,ELClassRimThickness!$C$1:$C$78,0,1,1),L1080)</f>
        <v>34</v>
      </c>
      <c r="N1080" s="24">
        <v>43</v>
      </c>
      <c r="O1080" s="24">
        <f>IF(N1080&gt;900,_xlfn.XLOOKUP(ROUND(N1080,0),ELClassRimThickness!$B$1:$B$78,ELClassRimThickness!$C$1:$C$78,0,1,1),N1080)</f>
        <v>43</v>
      </c>
      <c r="P1080" s="24">
        <v>43</v>
      </c>
      <c r="Q1080" s="24">
        <f>IF(P1080&gt;900,_xlfn.XLOOKUP(ROUND(P1080,0),ELClassRimThickness!$B$1:$B$78,ELClassRimThickness!$C$1:$C$78,0,1,1),P1080)</f>
        <v>43</v>
      </c>
      <c r="S1080" s="24">
        <f>IF(R1080&gt;900,_xlfn.XLOOKUP(ROUND(R1080,0),ELClassRimThickness!$B$1:$B$78,ELClassRimThickness!$C$1:$C$78,0,1,1),R1080)</f>
        <v>0</v>
      </c>
      <c r="T1080" s="24">
        <v>39</v>
      </c>
      <c r="U1080" s="24">
        <f>IF(T1080&gt;900,_xlfn.XLOOKUP(ROUND(T1080,0),ELClassRimThickness!$B$1:$B$78,ELClassRimThickness!$C$1:$C$78,0,1,1),T1080)</f>
        <v>39</v>
      </c>
      <c r="V1080" s="24">
        <v>43</v>
      </c>
      <c r="W1080" s="24">
        <f>IF(V1080&gt;900,_xlfn.XLOOKUP(ROUND(V1080,0),ELClassRimThickness!$B$1:$B$78,ELClassRimThickness!$C$1:$C$78,0,1,1),V1080)</f>
        <v>43</v>
      </c>
      <c r="X1080" s="24">
        <v>34</v>
      </c>
      <c r="Y1080" s="24">
        <f>IF(X1080&gt;900,_xlfn.XLOOKUP(ROUND(X1080,0),ELClassRimThickness!$B$1:$B$78,ELClassRimThickness!$C$1:$C$78,0,1,1),X1080)</f>
        <v>34</v>
      </c>
      <c r="Z1080" s="24">
        <v>43</v>
      </c>
      <c r="AA1080" s="24">
        <f>IF(Z1080&gt;900,_xlfn.XLOOKUP(ROUND(Z1080,0),ELClassRimThickness!$B$1:$B$78,ELClassRimThickness!$C$1:$C$78,0,1,1),Z1080)</f>
        <v>43</v>
      </c>
      <c r="AB1080" s="24">
        <v>43</v>
      </c>
      <c r="AC1080" s="24">
        <f>IF(AB1080&gt;900,_xlfn.XLOOKUP(ROUND(AB1080,0),ELClassRimThickness!$B$1:$B$78,ELClassRimThickness!$C$1:$C$78,0,1,1),AB1080)</f>
        <v>43</v>
      </c>
      <c r="AD1080" s="24">
        <v>39</v>
      </c>
      <c r="AE1080" s="24">
        <f>IF(AD1080&gt;900,_xlfn.XLOOKUP(ROUND(AD1080,0),ELClassRimThickness!$B$1:$B$78,ELClassRimThickness!$C$1:$C$78,0,1,1),AD1080)</f>
        <v>39</v>
      </c>
      <c r="AF1080" s="24">
        <v>40</v>
      </c>
      <c r="AG1080" s="24">
        <f>IF(AF1080&gt;900,_xlfn.XLOOKUP(ROUND(AF1080,0),ELClassRimThickness!$B$1:$B$78,ELClassRimThickness!$C$1:$C$78,0,1,1),AF1080)</f>
        <v>40</v>
      </c>
      <c r="AH1080" s="24">
        <v>26</v>
      </c>
      <c r="AI1080" s="24">
        <v>21</v>
      </c>
      <c r="AJ1080" s="24">
        <v>28</v>
      </c>
      <c r="AK1080" s="24">
        <v>26</v>
      </c>
      <c r="AL1080" s="24">
        <v>26</v>
      </c>
      <c r="AM1080" s="24">
        <v>27</v>
      </c>
      <c r="AN1080" s="24">
        <v>25</v>
      </c>
      <c r="AO1080" s="24">
        <v>26</v>
      </c>
      <c r="AP1080" s="24">
        <v>28</v>
      </c>
      <c r="AQ1080" s="24">
        <v>25</v>
      </c>
      <c r="AR1080" s="24">
        <v>25</v>
      </c>
      <c r="AS1080" s="24">
        <v>27</v>
      </c>
      <c r="AT1080" s="24">
        <v>31</v>
      </c>
      <c r="AU1080" s="24">
        <v>32</v>
      </c>
      <c r="AV1080" s="24">
        <v>30.5</v>
      </c>
      <c r="AW1080" s="24">
        <v>30.5</v>
      </c>
      <c r="AX1080" s="24">
        <v>30.5</v>
      </c>
      <c r="AY1080" s="24">
        <v>30.5</v>
      </c>
      <c r="AZ1080" s="24">
        <v>31</v>
      </c>
      <c r="BA1080" s="24">
        <v>30</v>
      </c>
      <c r="BB1080" s="24">
        <v>31.5</v>
      </c>
      <c r="BC1080" s="24">
        <v>31</v>
      </c>
      <c r="BD1080" s="24">
        <v>30</v>
      </c>
      <c r="BE1080" s="24">
        <v>31</v>
      </c>
      <c r="BF1080" s="24">
        <v>1</v>
      </c>
      <c r="BG1080" s="24">
        <v>1</v>
      </c>
      <c r="BH1080" s="24">
        <v>1</v>
      </c>
      <c r="BI1080" s="24">
        <v>1</v>
      </c>
      <c r="BJ1080" s="24">
        <v>1</v>
      </c>
      <c r="BL1080" s="24">
        <v>1</v>
      </c>
      <c r="BM1080" s="24">
        <v>1</v>
      </c>
      <c r="BN1080" s="24">
        <v>1</v>
      </c>
      <c r="BO1080" s="24">
        <v>1</v>
      </c>
      <c r="BP1080" s="24">
        <v>1</v>
      </c>
      <c r="BQ1080" s="24">
        <v>1</v>
      </c>
      <c r="BR1080" s="24">
        <v>0.5</v>
      </c>
      <c r="BS1080" s="24">
        <v>0.5</v>
      </c>
      <c r="BT1080" s="24">
        <v>0</v>
      </c>
      <c r="BU1080" s="24">
        <v>0</v>
      </c>
      <c r="BV1080" s="24">
        <v>0.5</v>
      </c>
      <c r="BW1080" s="24">
        <v>0</v>
      </c>
      <c r="BX1080" s="24">
        <v>0.5</v>
      </c>
      <c r="BY1080" s="24">
        <v>0</v>
      </c>
      <c r="BZ1080" s="24">
        <v>0</v>
      </c>
      <c r="CB1080" s="24">
        <v>0.5</v>
      </c>
      <c r="CC1080" s="24">
        <v>0</v>
      </c>
      <c r="CO1080" s="34">
        <f t="shared" si="76"/>
        <v>1265616</v>
      </c>
    </row>
    <row r="1081" spans="1:93" ht="15" hidden="1">
      <c r="A1081" s="23" t="s">
        <v>170</v>
      </c>
      <c r="B1081" s="52">
        <v>41065</v>
      </c>
      <c r="C1081" s="25" t="str">
        <f t="shared" si="75"/>
        <v/>
      </c>
      <c r="G1081" s="24">
        <f t="shared" si="77"/>
        <v>92</v>
      </c>
      <c r="H1081" s="36">
        <v>36925</v>
      </c>
      <c r="I1081" s="24" t="str">
        <f t="shared" si="78"/>
        <v/>
      </c>
      <c r="K1081" s="24">
        <f>IF(J1081&gt;900,_xlfn.XLOOKUP(ROUND(J1081,0),ELClassRimThickness!$B$1:$B$78,ELClassRimThickness!$C$1:$C$78,0,1,1),J1081)</f>
        <v>0</v>
      </c>
      <c r="L1081" s="24">
        <v>32</v>
      </c>
      <c r="M1081" s="24">
        <f>IF(L1081&gt;900,_xlfn.XLOOKUP(ROUND(L1081,0),ELClassRimThickness!$B$1:$B$78,ELClassRimThickness!$C$1:$C$78,0,1,1),L1081)</f>
        <v>32</v>
      </c>
      <c r="N1081" s="24">
        <v>43</v>
      </c>
      <c r="O1081" s="24">
        <f>IF(N1081&gt;900,_xlfn.XLOOKUP(ROUND(N1081,0),ELClassRimThickness!$B$1:$B$78,ELClassRimThickness!$C$1:$C$78,0,1,1),N1081)</f>
        <v>43</v>
      </c>
      <c r="P1081" s="24">
        <v>43</v>
      </c>
      <c r="Q1081" s="24">
        <f>IF(P1081&gt;900,_xlfn.XLOOKUP(ROUND(P1081,0),ELClassRimThickness!$B$1:$B$78,ELClassRimThickness!$C$1:$C$78,0,1,1),P1081)</f>
        <v>43</v>
      </c>
      <c r="S1081" s="24">
        <f>IF(R1081&gt;900,_xlfn.XLOOKUP(ROUND(R1081,0),ELClassRimThickness!$B$1:$B$78,ELClassRimThickness!$C$1:$C$78,0,1,1),R1081)</f>
        <v>0</v>
      </c>
      <c r="T1081" s="24">
        <v>37</v>
      </c>
      <c r="U1081" s="24">
        <f>IF(T1081&gt;900,_xlfn.XLOOKUP(ROUND(T1081,0),ELClassRimThickness!$B$1:$B$78,ELClassRimThickness!$C$1:$C$78,0,1,1),T1081)</f>
        <v>37</v>
      </c>
      <c r="V1081" s="24">
        <v>42</v>
      </c>
      <c r="W1081" s="24">
        <f>IF(V1081&gt;900,_xlfn.XLOOKUP(ROUND(V1081,0),ELClassRimThickness!$B$1:$B$78,ELClassRimThickness!$C$1:$C$78,0,1,1),V1081)</f>
        <v>42</v>
      </c>
      <c r="X1081" s="24">
        <v>32</v>
      </c>
      <c r="Y1081" s="24">
        <f>IF(X1081&gt;900,_xlfn.XLOOKUP(ROUND(X1081,0),ELClassRimThickness!$B$1:$B$78,ELClassRimThickness!$C$1:$C$78,0,1,1),X1081)</f>
        <v>32</v>
      </c>
      <c r="Z1081" s="24">
        <v>43</v>
      </c>
      <c r="AA1081" s="24">
        <f>IF(Z1081&gt;900,_xlfn.XLOOKUP(ROUND(Z1081,0),ELClassRimThickness!$B$1:$B$78,ELClassRimThickness!$C$1:$C$78,0,1,1),Z1081)</f>
        <v>43</v>
      </c>
      <c r="AB1081" s="24">
        <v>40</v>
      </c>
      <c r="AC1081" s="24">
        <f>IF(AB1081&gt;900,_xlfn.XLOOKUP(ROUND(AB1081,0),ELClassRimThickness!$B$1:$B$78,ELClassRimThickness!$C$1:$C$78,0,1,1),AB1081)</f>
        <v>40</v>
      </c>
      <c r="AD1081" s="24">
        <v>38</v>
      </c>
      <c r="AE1081" s="24">
        <f>IF(AD1081&gt;900,_xlfn.XLOOKUP(ROUND(AD1081,0),ELClassRimThickness!$B$1:$B$78,ELClassRimThickness!$C$1:$C$78,0,1,1),AD1081)</f>
        <v>38</v>
      </c>
      <c r="AF1081" s="24">
        <v>38</v>
      </c>
      <c r="AG1081" s="24">
        <f>IF(AF1081&gt;900,_xlfn.XLOOKUP(ROUND(AF1081,0),ELClassRimThickness!$B$1:$B$78,ELClassRimThickness!$C$1:$C$78,0,1,1),AF1081)</f>
        <v>38</v>
      </c>
      <c r="AH1081" s="24">
        <v>26</v>
      </c>
      <c r="AI1081" s="24">
        <v>22</v>
      </c>
      <c r="AJ1081" s="24">
        <v>28</v>
      </c>
      <c r="AK1081" s="24">
        <v>28</v>
      </c>
      <c r="AL1081" s="24">
        <v>25.5</v>
      </c>
      <c r="AM1081" s="24">
        <v>28</v>
      </c>
      <c r="AN1081" s="24">
        <v>26.5</v>
      </c>
      <c r="AO1081" s="24">
        <v>27</v>
      </c>
      <c r="AP1081" s="24">
        <v>30</v>
      </c>
      <c r="AQ1081" s="24">
        <v>26</v>
      </c>
      <c r="AR1081" s="24">
        <v>26</v>
      </c>
      <c r="AS1081" s="24">
        <v>29</v>
      </c>
      <c r="AT1081" s="24">
        <v>32</v>
      </c>
      <c r="AU1081" s="24">
        <v>33</v>
      </c>
      <c r="AV1081" s="24">
        <v>31</v>
      </c>
      <c r="AW1081" s="24">
        <v>32</v>
      </c>
      <c r="AX1081" s="24">
        <v>32</v>
      </c>
      <c r="AY1081" s="24">
        <v>31</v>
      </c>
      <c r="AZ1081" s="24">
        <v>33</v>
      </c>
      <c r="BA1081" s="24">
        <v>31</v>
      </c>
      <c r="BB1081" s="24">
        <v>31</v>
      </c>
      <c r="BC1081" s="24">
        <v>33</v>
      </c>
      <c r="BD1081" s="24">
        <v>32</v>
      </c>
      <c r="BE1081" s="24">
        <v>32</v>
      </c>
      <c r="BF1081" s="24">
        <v>1</v>
      </c>
      <c r="BG1081" s="24">
        <v>1</v>
      </c>
      <c r="BH1081" s="24">
        <v>1</v>
      </c>
      <c r="BI1081" s="24">
        <v>1</v>
      </c>
      <c r="BJ1081" s="24">
        <v>0.5</v>
      </c>
      <c r="BL1081" s="24">
        <v>1</v>
      </c>
      <c r="BM1081" s="24">
        <v>1</v>
      </c>
      <c r="BN1081" s="24">
        <v>1</v>
      </c>
      <c r="BO1081" s="24">
        <v>0.5</v>
      </c>
      <c r="BP1081" s="24">
        <v>0.5</v>
      </c>
      <c r="BQ1081" s="24">
        <v>1</v>
      </c>
      <c r="BR1081" s="24">
        <v>0.5</v>
      </c>
      <c r="BS1081" s="24">
        <v>0.5</v>
      </c>
      <c r="BT1081" s="24">
        <v>0</v>
      </c>
      <c r="BU1081" s="24">
        <v>0</v>
      </c>
      <c r="BV1081" s="24">
        <v>0.5</v>
      </c>
      <c r="BW1081" s="24">
        <v>0</v>
      </c>
      <c r="BX1081" s="24">
        <v>0.5</v>
      </c>
      <c r="BY1081" s="24">
        <v>0</v>
      </c>
      <c r="BZ1081" s="24">
        <v>0</v>
      </c>
      <c r="CB1081" s="24">
        <v>0.5</v>
      </c>
      <c r="CC1081" s="24">
        <v>0</v>
      </c>
      <c r="CD1081" s="24">
        <v>136</v>
      </c>
      <c r="CE1081" s="24">
        <v>132</v>
      </c>
      <c r="CF1081" s="24">
        <v>140</v>
      </c>
      <c r="CG1081" s="24">
        <v>142</v>
      </c>
      <c r="CH1081" s="24">
        <v>138</v>
      </c>
      <c r="CI1081" s="24">
        <v>135</v>
      </c>
      <c r="CO1081" s="34">
        <f t="shared" si="76"/>
        <v>36925</v>
      </c>
    </row>
    <row r="1082" spans="1:93" ht="15" hidden="1">
      <c r="A1082" s="23" t="s">
        <v>170</v>
      </c>
      <c r="B1082" s="52">
        <v>41197</v>
      </c>
      <c r="C1082" s="25" t="str">
        <f t="shared" si="75"/>
        <v/>
      </c>
      <c r="G1082" s="24">
        <f t="shared" si="77"/>
        <v>132</v>
      </c>
      <c r="H1082" s="24">
        <v>3282268</v>
      </c>
      <c r="I1082" s="24" t="str">
        <f t="shared" si="78"/>
        <v/>
      </c>
      <c r="K1082" s="24">
        <f>IF(J1082&gt;900,_xlfn.XLOOKUP(ROUND(J1082,0),ELClassRimThickness!$B$1:$B$78,ELClassRimThickness!$C$1:$C$78,0,1,1),J1082)</f>
        <v>0</v>
      </c>
      <c r="L1082" s="24">
        <v>68</v>
      </c>
      <c r="M1082" s="24">
        <f>IF(L1082&gt;900,_xlfn.XLOOKUP(ROUND(L1082,0),ELClassRimThickness!$B$1:$B$78,ELClassRimThickness!$C$1:$C$78,0,1,1),L1082)</f>
        <v>68</v>
      </c>
      <c r="N1082" s="24">
        <v>67</v>
      </c>
      <c r="O1082" s="24">
        <f>IF(N1082&gt;900,_xlfn.XLOOKUP(ROUND(N1082,0),ELClassRimThickness!$B$1:$B$78,ELClassRimThickness!$C$1:$C$78,0,1,1),N1082)</f>
        <v>67</v>
      </c>
      <c r="P1082" s="24">
        <v>68</v>
      </c>
      <c r="Q1082" s="24">
        <f>IF(P1082&gt;900,_xlfn.XLOOKUP(ROUND(P1082,0),ELClassRimThickness!$B$1:$B$78,ELClassRimThickness!$C$1:$C$78,0,1,1),P1082)</f>
        <v>68</v>
      </c>
      <c r="S1082" s="24">
        <f>IF(R1082&gt;900,_xlfn.XLOOKUP(ROUND(R1082,0),ELClassRimThickness!$B$1:$B$78,ELClassRimThickness!$C$1:$C$78,0,1,1),R1082)</f>
        <v>0</v>
      </c>
      <c r="T1082" s="24">
        <v>68</v>
      </c>
      <c r="U1082" s="24">
        <f>IF(T1082&gt;900,_xlfn.XLOOKUP(ROUND(T1082,0),ELClassRimThickness!$B$1:$B$78,ELClassRimThickness!$C$1:$C$78,0,1,1),T1082)</f>
        <v>68</v>
      </c>
      <c r="V1082" s="24">
        <v>68</v>
      </c>
      <c r="W1082" s="24">
        <f>IF(V1082&gt;900,_xlfn.XLOOKUP(ROUND(V1082,0),ELClassRimThickness!$B$1:$B$78,ELClassRimThickness!$C$1:$C$78,0,1,1),V1082)</f>
        <v>68</v>
      </c>
      <c r="X1082" s="24">
        <v>69</v>
      </c>
      <c r="Y1082" s="24">
        <f>IF(X1082&gt;900,_xlfn.XLOOKUP(ROUND(X1082,0),ELClassRimThickness!$B$1:$B$78,ELClassRimThickness!$C$1:$C$78,0,1,1),X1082)</f>
        <v>69</v>
      </c>
      <c r="Z1082" s="24">
        <v>68</v>
      </c>
      <c r="AA1082" s="24">
        <f>IF(Z1082&gt;900,_xlfn.XLOOKUP(ROUND(Z1082,0),ELClassRimThickness!$B$1:$B$78,ELClassRimThickness!$C$1:$C$78,0,1,1),Z1082)</f>
        <v>68</v>
      </c>
      <c r="AB1082" s="24">
        <v>67</v>
      </c>
      <c r="AC1082" s="24">
        <f>IF(AB1082&gt;900,_xlfn.XLOOKUP(ROUND(AB1082,0),ELClassRimThickness!$B$1:$B$78,ELClassRimThickness!$C$1:$C$78,0,1,1),AB1082)</f>
        <v>67</v>
      </c>
      <c r="AD1082" s="24">
        <v>68</v>
      </c>
      <c r="AE1082" s="24">
        <f>IF(AD1082&gt;900,_xlfn.XLOOKUP(ROUND(AD1082,0),ELClassRimThickness!$B$1:$B$78,ELClassRimThickness!$C$1:$C$78,0,1,1),AD1082)</f>
        <v>68</v>
      </c>
      <c r="AF1082" s="24">
        <v>67</v>
      </c>
      <c r="AG1082" s="24">
        <f>IF(AF1082&gt;900,_xlfn.XLOOKUP(ROUND(AF1082,0),ELClassRimThickness!$B$1:$B$78,ELClassRimThickness!$C$1:$C$78,0,1,1),AF1082)</f>
        <v>67</v>
      </c>
      <c r="AH1082" s="24">
        <v>30</v>
      </c>
      <c r="AI1082" s="24">
        <v>30</v>
      </c>
      <c r="AJ1082" s="24">
        <v>30.5</v>
      </c>
      <c r="AK1082" s="24">
        <v>30</v>
      </c>
      <c r="AL1082" s="24">
        <v>29</v>
      </c>
      <c r="AM1082" s="24">
        <v>30</v>
      </c>
      <c r="AN1082" s="24">
        <v>29.5</v>
      </c>
      <c r="AO1082" s="24">
        <v>29.5</v>
      </c>
      <c r="AP1082" s="24">
        <v>29.5</v>
      </c>
      <c r="AQ1082" s="24">
        <v>30</v>
      </c>
      <c r="AR1082" s="24">
        <v>30</v>
      </c>
      <c r="AS1082" s="24">
        <v>29.5</v>
      </c>
      <c r="AT1082" s="24">
        <v>29</v>
      </c>
      <c r="AU1082" s="24">
        <v>29</v>
      </c>
      <c r="AV1082" s="24">
        <v>29</v>
      </c>
      <c r="AW1082" s="24">
        <v>29</v>
      </c>
      <c r="AX1082" s="24">
        <v>29</v>
      </c>
      <c r="AY1082" s="24">
        <v>29</v>
      </c>
      <c r="AZ1082" s="24">
        <v>29</v>
      </c>
      <c r="BA1082" s="24">
        <v>29</v>
      </c>
      <c r="BB1082" s="24">
        <v>29</v>
      </c>
      <c r="BC1082" s="24">
        <v>29</v>
      </c>
      <c r="BD1082" s="24">
        <v>29.5</v>
      </c>
      <c r="BE1082" s="24">
        <v>29</v>
      </c>
      <c r="BF1082" s="24">
        <v>0</v>
      </c>
      <c r="BG1082" s="24">
        <v>0</v>
      </c>
      <c r="BH1082" s="24">
        <v>0</v>
      </c>
      <c r="BI1082" s="24">
        <v>0</v>
      </c>
      <c r="BJ1082" s="24">
        <v>0</v>
      </c>
      <c r="BL1082" s="24">
        <v>0</v>
      </c>
      <c r="BM1082" s="24">
        <v>0</v>
      </c>
      <c r="BN1082" s="24">
        <v>0</v>
      </c>
      <c r="BO1082" s="24">
        <v>0</v>
      </c>
      <c r="BP1082" s="24">
        <v>0</v>
      </c>
      <c r="BQ1082" s="24">
        <v>0</v>
      </c>
      <c r="BR1082" s="24">
        <v>0</v>
      </c>
      <c r="BS1082" s="24">
        <v>0</v>
      </c>
      <c r="BT1082" s="24">
        <v>0</v>
      </c>
      <c r="BU1082" s="24">
        <v>0</v>
      </c>
      <c r="BV1082" s="24">
        <v>0</v>
      </c>
      <c r="BW1082" s="24">
        <v>0</v>
      </c>
      <c r="BX1082" s="24">
        <v>0</v>
      </c>
      <c r="BY1082" s="24">
        <v>0</v>
      </c>
      <c r="BZ1082" s="24">
        <v>0</v>
      </c>
      <c r="CB1082" s="24">
        <v>0</v>
      </c>
      <c r="CC1082" s="24">
        <v>0</v>
      </c>
      <c r="CD1082" s="24">
        <v>159</v>
      </c>
      <c r="CE1082" s="24">
        <v>167</v>
      </c>
      <c r="CF1082" s="24">
        <v>162</v>
      </c>
      <c r="CG1082" s="24">
        <v>158</v>
      </c>
      <c r="CH1082" s="24">
        <v>158</v>
      </c>
      <c r="CI1082" s="24">
        <v>162</v>
      </c>
      <c r="CO1082" s="34">
        <f t="shared" si="76"/>
        <v>3282268</v>
      </c>
    </row>
    <row r="1083" spans="1:93" ht="15" hidden="1">
      <c r="A1083" s="23" t="s">
        <v>170</v>
      </c>
      <c r="B1083" s="52">
        <v>41236</v>
      </c>
      <c r="C1083" s="25" t="str">
        <f t="shared" si="75"/>
        <v/>
      </c>
      <c r="G1083" s="24">
        <f t="shared" si="77"/>
        <v>39</v>
      </c>
      <c r="H1083" s="27">
        <v>3320397</v>
      </c>
      <c r="I1083" s="24" t="b">
        <f t="shared" si="78"/>
        <v>0</v>
      </c>
      <c r="K1083" s="24">
        <f>IF(J1083&gt;900,_xlfn.XLOOKUP(ROUND(J1083,0),ELClassRimThickness!$B$1:$B$78,ELClassRimThickness!$C$1:$C$78,0,1,1),J1083)</f>
        <v>0</v>
      </c>
      <c r="L1083" s="24">
        <v>68</v>
      </c>
      <c r="M1083" s="24">
        <f>IF(L1083&gt;900,_xlfn.XLOOKUP(ROUND(L1083,0),ELClassRimThickness!$B$1:$B$78,ELClassRimThickness!$C$1:$C$78,0,1,1),L1083)</f>
        <v>68</v>
      </c>
      <c r="N1083" s="24">
        <v>69</v>
      </c>
      <c r="O1083" s="24">
        <f>IF(N1083&gt;900,_xlfn.XLOOKUP(ROUND(N1083,0),ELClassRimThickness!$B$1:$B$78,ELClassRimThickness!$C$1:$C$78,0,1,1),N1083)</f>
        <v>69</v>
      </c>
      <c r="P1083" s="24">
        <v>68</v>
      </c>
      <c r="Q1083" s="24">
        <f>IF(P1083&gt;900,_xlfn.XLOOKUP(ROUND(P1083,0),ELClassRimThickness!$B$1:$B$78,ELClassRimThickness!$C$1:$C$78,0,1,1),P1083)</f>
        <v>68</v>
      </c>
      <c r="S1083" s="24">
        <f>IF(R1083&gt;900,_xlfn.XLOOKUP(ROUND(R1083,0),ELClassRimThickness!$B$1:$B$78,ELClassRimThickness!$C$1:$C$78,0,1,1),R1083)</f>
        <v>0</v>
      </c>
      <c r="T1083" s="24">
        <v>68</v>
      </c>
      <c r="U1083" s="24">
        <f>IF(T1083&gt;900,_xlfn.XLOOKUP(ROUND(T1083,0),ELClassRimThickness!$B$1:$B$78,ELClassRimThickness!$C$1:$C$78,0,1,1),T1083)</f>
        <v>68</v>
      </c>
      <c r="V1083" s="24">
        <v>69</v>
      </c>
      <c r="W1083" s="24">
        <f>IF(V1083&gt;900,_xlfn.XLOOKUP(ROUND(V1083,0),ELClassRimThickness!$B$1:$B$78,ELClassRimThickness!$C$1:$C$78,0,1,1),V1083)</f>
        <v>69</v>
      </c>
      <c r="X1083" s="24">
        <v>69</v>
      </c>
      <c r="Y1083" s="24">
        <f>IF(X1083&gt;900,_xlfn.XLOOKUP(ROUND(X1083,0),ELClassRimThickness!$B$1:$B$78,ELClassRimThickness!$C$1:$C$78,0,1,1),X1083)</f>
        <v>69</v>
      </c>
      <c r="Z1083" s="24">
        <v>69</v>
      </c>
      <c r="AA1083" s="24">
        <f>IF(Z1083&gt;900,_xlfn.XLOOKUP(ROUND(Z1083,0),ELClassRimThickness!$B$1:$B$78,ELClassRimThickness!$C$1:$C$78,0,1,1),Z1083)</f>
        <v>69</v>
      </c>
      <c r="AB1083" s="24">
        <v>69</v>
      </c>
      <c r="AC1083" s="24">
        <f>IF(AB1083&gt;900,_xlfn.XLOOKUP(ROUND(AB1083,0),ELClassRimThickness!$B$1:$B$78,ELClassRimThickness!$C$1:$C$78,0,1,1),AB1083)</f>
        <v>69</v>
      </c>
      <c r="AD1083" s="24">
        <v>69</v>
      </c>
      <c r="AE1083" s="24">
        <f>IF(AD1083&gt;900,_xlfn.XLOOKUP(ROUND(AD1083,0),ELClassRimThickness!$B$1:$B$78,ELClassRimThickness!$C$1:$C$78,0,1,1),AD1083)</f>
        <v>69</v>
      </c>
      <c r="AF1083" s="24">
        <v>69</v>
      </c>
      <c r="AG1083" s="24">
        <f>IF(AF1083&gt;900,_xlfn.XLOOKUP(ROUND(AF1083,0),ELClassRimThickness!$B$1:$B$78,ELClassRimThickness!$C$1:$C$78,0,1,1),AF1083)</f>
        <v>69</v>
      </c>
      <c r="AH1083" s="24">
        <v>29</v>
      </c>
      <c r="AI1083" s="24">
        <v>29</v>
      </c>
      <c r="AJ1083" s="24">
        <v>29</v>
      </c>
      <c r="AK1083" s="24">
        <v>29</v>
      </c>
      <c r="AL1083" s="24">
        <v>29</v>
      </c>
      <c r="AM1083" s="24">
        <v>29</v>
      </c>
      <c r="AN1083" s="24">
        <v>28.5</v>
      </c>
      <c r="AO1083" s="24">
        <v>28.5</v>
      </c>
      <c r="AP1083" s="24">
        <v>29</v>
      </c>
      <c r="AQ1083" s="24">
        <v>29</v>
      </c>
      <c r="AR1083" s="24">
        <v>28.5</v>
      </c>
      <c r="AS1083" s="24">
        <v>29</v>
      </c>
      <c r="AT1083" s="24">
        <v>29</v>
      </c>
      <c r="AU1083" s="24">
        <v>28.5</v>
      </c>
      <c r="AV1083" s="24">
        <v>28.5</v>
      </c>
      <c r="AW1083" s="24">
        <v>28.5</v>
      </c>
      <c r="AX1083" s="24">
        <v>29</v>
      </c>
      <c r="AY1083" s="24">
        <v>28.5</v>
      </c>
      <c r="AZ1083" s="24">
        <v>28.5</v>
      </c>
      <c r="BA1083" s="24">
        <v>28.5</v>
      </c>
      <c r="BB1083" s="24">
        <v>29</v>
      </c>
      <c r="BC1083" s="24">
        <v>29</v>
      </c>
      <c r="BD1083" s="24">
        <v>28.5</v>
      </c>
      <c r="BE1083" s="24">
        <v>28.5</v>
      </c>
      <c r="BF1083" s="24">
        <v>0</v>
      </c>
      <c r="BG1083" s="24">
        <v>0</v>
      </c>
      <c r="BH1083" s="24">
        <v>0</v>
      </c>
      <c r="BI1083" s="24">
        <v>0</v>
      </c>
      <c r="BJ1083" s="24">
        <v>0</v>
      </c>
      <c r="BL1083" s="24">
        <v>0</v>
      </c>
      <c r="BM1083" s="24">
        <v>0</v>
      </c>
      <c r="BN1083" s="24">
        <v>0</v>
      </c>
      <c r="BO1083" s="24">
        <v>0</v>
      </c>
      <c r="BP1083" s="24">
        <v>0</v>
      </c>
      <c r="BQ1083" s="24">
        <v>0</v>
      </c>
      <c r="BR1083" s="24">
        <v>0</v>
      </c>
      <c r="BS1083" s="24">
        <v>0.5</v>
      </c>
      <c r="BT1083" s="24">
        <v>0</v>
      </c>
      <c r="BU1083" s="24">
        <v>0</v>
      </c>
      <c r="BV1083" s="24">
        <v>0.5</v>
      </c>
      <c r="BW1083" s="24">
        <v>0</v>
      </c>
      <c r="BX1083" s="24">
        <v>0</v>
      </c>
      <c r="BY1083" s="24">
        <v>0.5</v>
      </c>
      <c r="BZ1083" s="24">
        <v>0</v>
      </c>
      <c r="CB1083" s="24">
        <v>0.5</v>
      </c>
      <c r="CC1083" s="24">
        <v>0</v>
      </c>
      <c r="CD1083" s="24">
        <v>154</v>
      </c>
      <c r="CE1083" s="24">
        <v>153</v>
      </c>
      <c r="CF1083" s="24">
        <v>154</v>
      </c>
      <c r="CG1083" s="24">
        <v>150</v>
      </c>
      <c r="CH1083" s="24">
        <v>150</v>
      </c>
      <c r="CI1083" s="24">
        <v>155</v>
      </c>
      <c r="CO1083" s="34">
        <f t="shared" si="76"/>
        <v>3320397</v>
      </c>
    </row>
    <row r="1084" spans="1:93" ht="15" hidden="1">
      <c r="A1084" s="23" t="s">
        <v>170</v>
      </c>
      <c r="B1084" s="52">
        <v>41376</v>
      </c>
      <c r="C1084" s="25" t="str">
        <f t="shared" si="75"/>
        <v/>
      </c>
      <c r="G1084" s="24">
        <f t="shared" si="77"/>
        <v>140</v>
      </c>
      <c r="H1084" s="24">
        <v>3278575</v>
      </c>
      <c r="I1084" s="24" t="b">
        <f t="shared" si="78"/>
        <v>0</v>
      </c>
      <c r="K1084" s="24">
        <f>IF(J1084&gt;900,_xlfn.XLOOKUP(ROUND(J1084,0),ELClassRimThickness!$B$1:$B$78,ELClassRimThickness!$C$1:$C$78,0,1,1),J1084)</f>
        <v>0</v>
      </c>
      <c r="L1084" s="24">
        <v>69</v>
      </c>
      <c r="M1084" s="24">
        <f>IF(L1084&gt;900,_xlfn.XLOOKUP(ROUND(L1084,0),ELClassRimThickness!$B$1:$B$78,ELClassRimThickness!$C$1:$C$78,0,1,1),L1084)</f>
        <v>69</v>
      </c>
      <c r="N1084" s="24">
        <v>68</v>
      </c>
      <c r="O1084" s="24">
        <f>IF(N1084&gt;900,_xlfn.XLOOKUP(ROUND(N1084,0),ELClassRimThickness!$B$1:$B$78,ELClassRimThickness!$C$1:$C$78,0,1,1),N1084)</f>
        <v>68</v>
      </c>
      <c r="P1084" s="24">
        <v>68</v>
      </c>
      <c r="Q1084" s="24">
        <f>IF(P1084&gt;900,_xlfn.XLOOKUP(ROUND(P1084,0),ELClassRimThickness!$B$1:$B$78,ELClassRimThickness!$C$1:$C$78,0,1,1),P1084)</f>
        <v>68</v>
      </c>
      <c r="S1084" s="24">
        <f>IF(R1084&gt;900,_xlfn.XLOOKUP(ROUND(R1084,0),ELClassRimThickness!$B$1:$B$78,ELClassRimThickness!$C$1:$C$78,0,1,1),R1084)</f>
        <v>0</v>
      </c>
      <c r="T1084" s="24">
        <v>68.5</v>
      </c>
      <c r="U1084" s="24">
        <f>IF(T1084&gt;900,_xlfn.XLOOKUP(ROUND(T1084,0),ELClassRimThickness!$B$1:$B$78,ELClassRimThickness!$C$1:$C$78,0,1,1),T1084)</f>
        <v>68.5</v>
      </c>
      <c r="V1084" s="24">
        <v>70</v>
      </c>
      <c r="W1084" s="24">
        <f>IF(V1084&gt;900,_xlfn.XLOOKUP(ROUND(V1084,0),ELClassRimThickness!$B$1:$B$78,ELClassRimThickness!$C$1:$C$78,0,1,1),V1084)</f>
        <v>70</v>
      </c>
      <c r="X1084" s="24">
        <v>69</v>
      </c>
      <c r="Y1084" s="24">
        <f>IF(X1084&gt;900,_xlfn.XLOOKUP(ROUND(X1084,0),ELClassRimThickness!$B$1:$B$78,ELClassRimThickness!$C$1:$C$78,0,1,1),X1084)</f>
        <v>69</v>
      </c>
      <c r="Z1084" s="24">
        <v>69</v>
      </c>
      <c r="AA1084" s="24">
        <f>IF(Z1084&gt;900,_xlfn.XLOOKUP(ROUND(Z1084,0),ELClassRimThickness!$B$1:$B$78,ELClassRimThickness!$C$1:$C$78,0,1,1),Z1084)</f>
        <v>69</v>
      </c>
      <c r="AB1084" s="24">
        <v>68</v>
      </c>
      <c r="AC1084" s="24">
        <f>IF(AB1084&gt;900,_xlfn.XLOOKUP(ROUND(AB1084,0),ELClassRimThickness!$B$1:$B$78,ELClassRimThickness!$C$1:$C$78,0,1,1),AB1084)</f>
        <v>68</v>
      </c>
      <c r="AD1084" s="24">
        <v>69</v>
      </c>
      <c r="AE1084" s="24">
        <f>IF(AD1084&gt;900,_xlfn.XLOOKUP(ROUND(AD1084,0),ELClassRimThickness!$B$1:$B$78,ELClassRimThickness!$C$1:$C$78,0,1,1),AD1084)</f>
        <v>69</v>
      </c>
      <c r="AF1084" s="24">
        <v>69</v>
      </c>
      <c r="AG1084" s="24">
        <f>IF(AF1084&gt;900,_xlfn.XLOOKUP(ROUND(AF1084,0),ELClassRimThickness!$B$1:$B$78,ELClassRimThickness!$C$1:$C$78,0,1,1),AF1084)</f>
        <v>69</v>
      </c>
      <c r="AH1084" s="24">
        <v>27</v>
      </c>
      <c r="AI1084" s="24">
        <v>30</v>
      </c>
      <c r="AJ1084" s="24">
        <v>27</v>
      </c>
      <c r="AK1084" s="24">
        <v>27.5</v>
      </c>
      <c r="AL1084" s="24">
        <v>27</v>
      </c>
      <c r="AM1084" s="24">
        <v>27</v>
      </c>
      <c r="AN1084" s="24">
        <v>28</v>
      </c>
      <c r="AO1084" s="24">
        <v>27</v>
      </c>
      <c r="AP1084" s="24">
        <v>28</v>
      </c>
      <c r="AQ1084" s="24">
        <v>27.5</v>
      </c>
      <c r="AR1084" s="24">
        <v>27</v>
      </c>
      <c r="AS1084" s="24">
        <v>27.5</v>
      </c>
      <c r="AT1084" s="24">
        <v>28.5</v>
      </c>
      <c r="AU1084" s="24">
        <v>29</v>
      </c>
      <c r="AV1084" s="24">
        <v>29</v>
      </c>
      <c r="AW1084" s="24">
        <v>29</v>
      </c>
      <c r="AX1084" s="24">
        <v>28</v>
      </c>
      <c r="AY1084" s="24">
        <v>29.5</v>
      </c>
      <c r="AZ1084" s="24">
        <v>28.5</v>
      </c>
      <c r="BA1084" s="24">
        <v>30</v>
      </c>
      <c r="BB1084" s="24">
        <v>29.5</v>
      </c>
      <c r="BC1084" s="24">
        <v>29.5</v>
      </c>
      <c r="BD1084" s="24">
        <v>29</v>
      </c>
      <c r="BE1084" s="24">
        <v>30</v>
      </c>
      <c r="BF1084" s="24">
        <v>0</v>
      </c>
      <c r="BG1084" s="24">
        <v>0</v>
      </c>
      <c r="BH1084" s="24">
        <v>0</v>
      </c>
      <c r="BI1084" s="24">
        <v>0</v>
      </c>
      <c r="BJ1084" s="24">
        <v>0</v>
      </c>
      <c r="BL1084" s="24">
        <v>0</v>
      </c>
      <c r="BM1084" s="24">
        <v>0</v>
      </c>
      <c r="BN1084" s="24">
        <v>0</v>
      </c>
      <c r="BO1084" s="24">
        <v>0</v>
      </c>
      <c r="BP1084" s="24">
        <v>0</v>
      </c>
      <c r="BQ1084" s="24">
        <v>0</v>
      </c>
      <c r="BR1084" s="24">
        <v>0</v>
      </c>
      <c r="BS1084" s="24">
        <v>0</v>
      </c>
      <c r="BT1084" s="24">
        <v>0</v>
      </c>
      <c r="BU1084" s="24">
        <v>0</v>
      </c>
      <c r="BV1084" s="24">
        <v>0</v>
      </c>
      <c r="BW1084" s="24">
        <v>0</v>
      </c>
      <c r="BX1084" s="24">
        <v>0</v>
      </c>
      <c r="BY1084" s="24">
        <v>0</v>
      </c>
      <c r="BZ1084" s="24">
        <v>0</v>
      </c>
      <c r="CB1084" s="24">
        <v>0</v>
      </c>
      <c r="CC1084" s="24">
        <v>0</v>
      </c>
      <c r="CD1084" s="24">
        <v>165</v>
      </c>
      <c r="CE1084" s="24">
        <v>170</v>
      </c>
      <c r="CF1084" s="24">
        <v>165</v>
      </c>
      <c r="CG1084" s="24">
        <v>160</v>
      </c>
      <c r="CH1084" s="24">
        <v>165</v>
      </c>
      <c r="CI1084" s="24">
        <v>165</v>
      </c>
      <c r="CO1084" s="34">
        <f t="shared" si="76"/>
        <v>3278575</v>
      </c>
    </row>
    <row r="1085" spans="1:93" ht="15" hidden="1">
      <c r="A1085" s="23" t="s">
        <v>170</v>
      </c>
      <c r="B1085" s="52">
        <v>41442</v>
      </c>
      <c r="C1085" s="25" t="str">
        <f t="shared" si="75"/>
        <v/>
      </c>
      <c r="G1085" s="24">
        <f t="shared" si="77"/>
        <v>66</v>
      </c>
      <c r="H1085" s="36">
        <v>1364382</v>
      </c>
      <c r="I1085" s="24" t="str">
        <f t="shared" si="78"/>
        <v/>
      </c>
      <c r="K1085" s="24">
        <f>IF(J1085&gt;900,_xlfn.XLOOKUP(ROUND(J1085,0),ELClassRimThickness!$B$1:$B$78,ELClassRimThickness!$C$1:$C$78,0,1,1),J1085)</f>
        <v>0</v>
      </c>
      <c r="L1085" s="24">
        <v>67</v>
      </c>
      <c r="M1085" s="24">
        <f>IF(L1085&gt;900,_xlfn.XLOOKUP(ROUND(L1085,0),ELClassRimThickness!$B$1:$B$78,ELClassRimThickness!$C$1:$C$78,0,1,1),L1085)</f>
        <v>67</v>
      </c>
      <c r="N1085" s="24">
        <v>68</v>
      </c>
      <c r="O1085" s="24">
        <f>IF(N1085&gt;900,_xlfn.XLOOKUP(ROUND(N1085,0),ELClassRimThickness!$B$1:$B$78,ELClassRimThickness!$C$1:$C$78,0,1,1),N1085)</f>
        <v>68</v>
      </c>
      <c r="P1085" s="24">
        <v>68</v>
      </c>
      <c r="Q1085" s="24">
        <f>IF(P1085&gt;900,_xlfn.XLOOKUP(ROUND(P1085,0),ELClassRimThickness!$B$1:$B$78,ELClassRimThickness!$C$1:$C$78,0,1,1),P1085)</f>
        <v>68</v>
      </c>
      <c r="S1085" s="24">
        <f>IF(R1085&gt;900,_xlfn.XLOOKUP(ROUND(R1085,0),ELClassRimThickness!$B$1:$B$78,ELClassRimThickness!$C$1:$C$78,0,1,1),R1085)</f>
        <v>0</v>
      </c>
      <c r="T1085" s="24">
        <v>68</v>
      </c>
      <c r="U1085" s="24">
        <f>IF(T1085&gt;900,_xlfn.XLOOKUP(ROUND(T1085,0),ELClassRimThickness!$B$1:$B$78,ELClassRimThickness!$C$1:$C$78,0,1,1),T1085)</f>
        <v>68</v>
      </c>
      <c r="V1085" s="24">
        <v>68</v>
      </c>
      <c r="W1085" s="24">
        <f>IF(V1085&gt;900,_xlfn.XLOOKUP(ROUND(V1085,0),ELClassRimThickness!$B$1:$B$78,ELClassRimThickness!$C$1:$C$78,0,1,1),V1085)</f>
        <v>68</v>
      </c>
      <c r="X1085" s="24">
        <v>68</v>
      </c>
      <c r="Y1085" s="24">
        <f>IF(X1085&gt;900,_xlfn.XLOOKUP(ROUND(X1085,0),ELClassRimThickness!$B$1:$B$78,ELClassRimThickness!$C$1:$C$78,0,1,1),X1085)</f>
        <v>68</v>
      </c>
      <c r="Z1085" s="24">
        <v>68</v>
      </c>
      <c r="AA1085" s="24">
        <f>IF(Z1085&gt;900,_xlfn.XLOOKUP(ROUND(Z1085,0),ELClassRimThickness!$B$1:$B$78,ELClassRimThickness!$C$1:$C$78,0,1,1),Z1085)</f>
        <v>68</v>
      </c>
      <c r="AB1085" s="24">
        <v>67</v>
      </c>
      <c r="AC1085" s="24">
        <f>IF(AB1085&gt;900,_xlfn.XLOOKUP(ROUND(AB1085,0),ELClassRimThickness!$B$1:$B$78,ELClassRimThickness!$C$1:$C$78,0,1,1),AB1085)</f>
        <v>67</v>
      </c>
      <c r="AD1085" s="24">
        <v>68</v>
      </c>
      <c r="AE1085" s="24">
        <f>IF(AD1085&gt;900,_xlfn.XLOOKUP(ROUND(AD1085,0),ELClassRimThickness!$B$1:$B$78,ELClassRimThickness!$C$1:$C$78,0,1,1),AD1085)</f>
        <v>68</v>
      </c>
      <c r="AF1085" s="24">
        <v>67</v>
      </c>
      <c r="AG1085" s="24">
        <f>IF(AF1085&gt;900,_xlfn.XLOOKUP(ROUND(AF1085,0),ELClassRimThickness!$B$1:$B$78,ELClassRimThickness!$C$1:$C$78,0,1,1),AF1085)</f>
        <v>67</v>
      </c>
      <c r="AH1085" s="24">
        <v>28</v>
      </c>
      <c r="AI1085" s="24">
        <v>27</v>
      </c>
      <c r="AJ1085" s="24">
        <v>29</v>
      </c>
      <c r="AK1085" s="24">
        <v>28</v>
      </c>
      <c r="AL1085" s="24">
        <v>26</v>
      </c>
      <c r="AM1085" s="24">
        <v>28</v>
      </c>
      <c r="AN1085" s="24">
        <v>27</v>
      </c>
      <c r="AO1085" s="24">
        <v>28</v>
      </c>
      <c r="AP1085" s="24">
        <v>29</v>
      </c>
      <c r="AQ1085" s="24">
        <v>27</v>
      </c>
      <c r="AR1085" s="24">
        <v>28</v>
      </c>
      <c r="AS1085" s="24">
        <v>28</v>
      </c>
      <c r="AT1085" s="24">
        <v>29</v>
      </c>
      <c r="AU1085" s="24">
        <v>28</v>
      </c>
      <c r="AV1085" s="24">
        <v>29</v>
      </c>
      <c r="AW1085" s="24">
        <v>28</v>
      </c>
      <c r="AX1085" s="24">
        <v>29.5</v>
      </c>
      <c r="AY1085" s="24">
        <v>28</v>
      </c>
      <c r="AZ1085" s="24">
        <v>30</v>
      </c>
      <c r="BA1085" s="24">
        <v>29</v>
      </c>
      <c r="BB1085" s="24">
        <v>29</v>
      </c>
      <c r="BC1085" s="24">
        <v>29</v>
      </c>
      <c r="BD1085" s="24">
        <v>30</v>
      </c>
      <c r="BE1085" s="24">
        <v>28.5</v>
      </c>
      <c r="BF1085" s="24">
        <v>0</v>
      </c>
      <c r="BG1085" s="24">
        <v>0</v>
      </c>
      <c r="BH1085" s="24">
        <v>0.5</v>
      </c>
      <c r="BI1085" s="24">
        <v>0</v>
      </c>
      <c r="BJ1085" s="24">
        <v>0</v>
      </c>
      <c r="BL1085" s="24">
        <v>0.5</v>
      </c>
      <c r="BM1085" s="24">
        <v>0.5</v>
      </c>
      <c r="BN1085" s="24">
        <v>0.5</v>
      </c>
      <c r="BO1085" s="24">
        <v>0</v>
      </c>
      <c r="BP1085" s="24">
        <v>0</v>
      </c>
      <c r="BQ1085" s="24">
        <v>0</v>
      </c>
      <c r="BR1085" s="24">
        <v>0</v>
      </c>
      <c r="BS1085" s="24">
        <v>0.5</v>
      </c>
      <c r="BT1085" s="24">
        <v>0</v>
      </c>
      <c r="BU1085" s="24">
        <v>0</v>
      </c>
      <c r="BV1085" s="24">
        <v>0.5</v>
      </c>
      <c r="BW1085" s="24">
        <v>0</v>
      </c>
      <c r="BX1085" s="24">
        <v>0.5</v>
      </c>
      <c r="BY1085" s="24">
        <v>0.5</v>
      </c>
      <c r="BZ1085" s="24">
        <v>0</v>
      </c>
      <c r="CB1085" s="24">
        <v>0.5</v>
      </c>
      <c r="CC1085" s="24">
        <v>0</v>
      </c>
      <c r="CD1085" s="24">
        <v>155</v>
      </c>
      <c r="CE1085" s="24">
        <v>155</v>
      </c>
      <c r="CF1085" s="24">
        <v>165</v>
      </c>
      <c r="CG1085" s="24">
        <v>163</v>
      </c>
      <c r="CH1085" s="24">
        <v>150</v>
      </c>
      <c r="CI1085" s="24">
        <v>160</v>
      </c>
      <c r="CO1085" s="34">
        <f t="shared" si="76"/>
        <v>1364382</v>
      </c>
    </row>
    <row r="1086" spans="1:93" ht="15" hidden="1">
      <c r="A1086" s="23" t="s">
        <v>170</v>
      </c>
      <c r="B1086" s="52">
        <v>41555</v>
      </c>
      <c r="C1086" s="25" t="str">
        <f t="shared" si="75"/>
        <v/>
      </c>
      <c r="G1086" s="24">
        <f t="shared" si="77"/>
        <v>113</v>
      </c>
      <c r="H1086" s="35">
        <v>1385546</v>
      </c>
      <c r="I1086" s="24" t="str">
        <f t="shared" si="78"/>
        <v/>
      </c>
      <c r="K1086" s="24">
        <f>IF(J1086&gt;900,_xlfn.XLOOKUP(ROUND(J1086,0),ELClassRimThickness!$B$1:$B$78,ELClassRimThickness!$C$1:$C$78,0,1,1),J1086)</f>
        <v>0</v>
      </c>
      <c r="L1086" s="24">
        <v>65</v>
      </c>
      <c r="M1086" s="24">
        <f>IF(L1086&gt;900,_xlfn.XLOOKUP(ROUND(L1086,0),ELClassRimThickness!$B$1:$B$78,ELClassRimThickness!$C$1:$C$78,0,1,1),L1086)</f>
        <v>65</v>
      </c>
      <c r="N1086" s="24">
        <v>65</v>
      </c>
      <c r="O1086" s="24">
        <f>IF(N1086&gt;900,_xlfn.XLOOKUP(ROUND(N1086,0),ELClassRimThickness!$B$1:$B$78,ELClassRimThickness!$C$1:$C$78,0,1,1),N1086)</f>
        <v>65</v>
      </c>
      <c r="P1086" s="24">
        <v>65</v>
      </c>
      <c r="Q1086" s="24">
        <f>IF(P1086&gt;900,_xlfn.XLOOKUP(ROUND(P1086,0),ELClassRimThickness!$B$1:$B$78,ELClassRimThickness!$C$1:$C$78,0,1,1),P1086)</f>
        <v>65</v>
      </c>
      <c r="S1086" s="24">
        <f>IF(R1086&gt;900,_xlfn.XLOOKUP(ROUND(R1086,0),ELClassRimThickness!$B$1:$B$78,ELClassRimThickness!$C$1:$C$78,0,1,1),R1086)</f>
        <v>0</v>
      </c>
      <c r="T1086" s="24">
        <v>65</v>
      </c>
      <c r="U1086" s="24">
        <f>IF(T1086&gt;900,_xlfn.XLOOKUP(ROUND(T1086,0),ELClassRimThickness!$B$1:$B$78,ELClassRimThickness!$C$1:$C$78,0,1,1),T1086)</f>
        <v>65</v>
      </c>
      <c r="V1086" s="24">
        <v>65</v>
      </c>
      <c r="W1086" s="24">
        <f>IF(V1086&gt;900,_xlfn.XLOOKUP(ROUND(V1086,0),ELClassRimThickness!$B$1:$B$78,ELClassRimThickness!$C$1:$C$78,0,1,1),V1086)</f>
        <v>65</v>
      </c>
      <c r="X1086" s="24">
        <v>65</v>
      </c>
      <c r="Y1086" s="24">
        <f>IF(X1086&gt;900,_xlfn.XLOOKUP(ROUND(X1086,0),ELClassRimThickness!$B$1:$B$78,ELClassRimThickness!$C$1:$C$78,0,1,1),X1086)</f>
        <v>65</v>
      </c>
      <c r="Z1086" s="24">
        <v>64</v>
      </c>
      <c r="AA1086" s="24">
        <f>IF(Z1086&gt;900,_xlfn.XLOOKUP(ROUND(Z1086,0),ELClassRimThickness!$B$1:$B$78,ELClassRimThickness!$C$1:$C$78,0,1,1),Z1086)</f>
        <v>64</v>
      </c>
      <c r="AB1086" s="24">
        <v>64</v>
      </c>
      <c r="AC1086" s="24">
        <f>IF(AB1086&gt;900,_xlfn.XLOOKUP(ROUND(AB1086,0),ELClassRimThickness!$B$1:$B$78,ELClassRimThickness!$C$1:$C$78,0,1,1),AB1086)</f>
        <v>64</v>
      </c>
      <c r="AD1086" s="24">
        <v>65</v>
      </c>
      <c r="AE1086" s="24">
        <f>IF(AD1086&gt;900,_xlfn.XLOOKUP(ROUND(AD1086,0),ELClassRimThickness!$B$1:$B$78,ELClassRimThickness!$C$1:$C$78,0,1,1),AD1086)</f>
        <v>65</v>
      </c>
      <c r="AF1086" s="24">
        <v>65</v>
      </c>
      <c r="AG1086" s="24">
        <f>IF(AF1086&gt;900,_xlfn.XLOOKUP(ROUND(AF1086,0),ELClassRimThickness!$B$1:$B$78,ELClassRimThickness!$C$1:$C$78,0,1,1),AF1086)</f>
        <v>65</v>
      </c>
      <c r="AH1086" s="24">
        <v>26</v>
      </c>
      <c r="AI1086" s="24">
        <v>26</v>
      </c>
      <c r="AJ1086" s="24">
        <v>27</v>
      </c>
      <c r="AK1086" s="24">
        <v>27</v>
      </c>
      <c r="AL1086" s="24">
        <v>26</v>
      </c>
      <c r="AM1086" s="24">
        <v>27</v>
      </c>
      <c r="AN1086" s="24">
        <v>26</v>
      </c>
      <c r="AO1086" s="24">
        <v>26</v>
      </c>
      <c r="AP1086" s="24">
        <v>27</v>
      </c>
      <c r="AQ1086" s="24">
        <v>26</v>
      </c>
      <c r="AR1086" s="24">
        <v>26</v>
      </c>
      <c r="AS1086" s="24">
        <v>27</v>
      </c>
      <c r="AT1086" s="24">
        <v>30</v>
      </c>
      <c r="AU1086" s="24">
        <v>30</v>
      </c>
      <c r="AV1086" s="24">
        <v>29</v>
      </c>
      <c r="AW1086" s="24">
        <v>29</v>
      </c>
      <c r="AX1086" s="24">
        <v>28</v>
      </c>
      <c r="AY1086" s="24">
        <v>29</v>
      </c>
      <c r="AZ1086" s="24">
        <v>29</v>
      </c>
      <c r="BA1086" s="24">
        <v>29</v>
      </c>
      <c r="BB1086" s="24">
        <v>29</v>
      </c>
      <c r="BC1086" s="24">
        <v>30</v>
      </c>
      <c r="BD1086" s="24">
        <v>29</v>
      </c>
      <c r="BE1086" s="24">
        <v>29</v>
      </c>
      <c r="BF1086" s="24">
        <v>1</v>
      </c>
      <c r="BG1086" s="24">
        <v>0.5</v>
      </c>
      <c r="BH1086" s="24">
        <v>0.5</v>
      </c>
      <c r="BI1086" s="24">
        <v>0.5</v>
      </c>
      <c r="BJ1086" s="24">
        <v>0.5</v>
      </c>
      <c r="BL1086" s="24">
        <v>1</v>
      </c>
      <c r="BM1086" s="24">
        <v>0.5</v>
      </c>
      <c r="BN1086" s="24">
        <v>1</v>
      </c>
      <c r="BO1086" s="24">
        <v>0.5</v>
      </c>
      <c r="BP1086" s="24">
        <v>0.5</v>
      </c>
      <c r="BQ1086" s="24">
        <v>0.5</v>
      </c>
      <c r="BR1086" s="24">
        <v>0.5</v>
      </c>
      <c r="BS1086" s="24">
        <v>1</v>
      </c>
      <c r="BT1086" s="24">
        <v>0</v>
      </c>
      <c r="BU1086" s="24">
        <v>0</v>
      </c>
      <c r="BV1086" s="24">
        <v>0.5</v>
      </c>
      <c r="BW1086" s="24">
        <v>0</v>
      </c>
      <c r="BX1086" s="24">
        <v>0.5</v>
      </c>
      <c r="BY1086" s="24">
        <v>1</v>
      </c>
      <c r="BZ1086" s="24">
        <v>0</v>
      </c>
      <c r="CB1086" s="24">
        <v>1</v>
      </c>
      <c r="CC1086" s="24">
        <v>0</v>
      </c>
      <c r="CO1086" s="34">
        <f t="shared" si="76"/>
        <v>1385546</v>
      </c>
    </row>
    <row r="1087" spans="1:93" ht="15" hidden="1">
      <c r="A1087" s="23" t="s">
        <v>170</v>
      </c>
      <c r="B1087" s="52">
        <v>41559</v>
      </c>
      <c r="C1087" s="25" t="str">
        <f t="shared" si="75"/>
        <v/>
      </c>
      <c r="G1087" s="24">
        <f t="shared" si="77"/>
        <v>4</v>
      </c>
      <c r="H1087" s="37">
        <f>(H1088-H1086)/(G1087+G1088)*G1087+H1086</f>
        <v>1877270.75</v>
      </c>
      <c r="I1087" s="24" t="str">
        <f t="shared" si="78"/>
        <v/>
      </c>
      <c r="K1087" s="24">
        <f>IF(J1087&gt;900,_xlfn.XLOOKUP(ROUND(J1087,0),ELClassRimThickness!$B$1:$B$78,ELClassRimThickness!$C$1:$C$78,0,1,1),J1087)</f>
        <v>0</v>
      </c>
      <c r="L1087" s="24">
        <v>997.6</v>
      </c>
      <c r="M1087" s="24">
        <f>IF(L1087&gt;900,_xlfn.XLOOKUP(ROUND(L1087,0),ELClassRimThickness!$B$1:$B$78,ELClassRimThickness!$C$1:$C$78,0,1,1),L1087)</f>
        <v>56</v>
      </c>
      <c r="N1087" s="24">
        <v>1002</v>
      </c>
      <c r="O1087" s="24">
        <f>IF(N1087&gt;900,_xlfn.XLOOKUP(ROUND(N1087,0),ELClassRimThickness!$B$1:$B$78,ELClassRimThickness!$C$1:$C$78,0,1,1),N1087)</f>
        <v>58</v>
      </c>
      <c r="P1087" s="24">
        <v>996</v>
      </c>
      <c r="Q1087" s="24">
        <f>IF(P1087&gt;900,_xlfn.XLOOKUP(ROUND(P1087,0),ELClassRimThickness!$B$1:$B$78,ELClassRimThickness!$C$1:$C$78,0,1,1),P1087)</f>
        <v>55</v>
      </c>
      <c r="S1087" s="24">
        <f>IF(R1087&gt;900,_xlfn.XLOOKUP(ROUND(R1087,0),ELClassRimThickness!$B$1:$B$78,ELClassRimThickness!$C$1:$C$78,0,1,1),R1087)</f>
        <v>0</v>
      </c>
      <c r="T1087" s="24">
        <v>1000</v>
      </c>
      <c r="U1087" s="24">
        <f>IF(T1087&gt;900,_xlfn.XLOOKUP(ROUND(T1087,0),ELClassRimThickness!$B$1:$B$78,ELClassRimThickness!$C$1:$C$78,0,1,1),T1087)</f>
        <v>57</v>
      </c>
      <c r="V1087" s="24">
        <v>998.8</v>
      </c>
      <c r="W1087" s="24">
        <f>IF(V1087&gt;900,_xlfn.XLOOKUP(ROUND(V1087,0),ELClassRimThickness!$B$1:$B$78,ELClassRimThickness!$C$1:$C$78,0,1,1),V1087)</f>
        <v>56.5</v>
      </c>
      <c r="X1087" s="24">
        <v>997.6</v>
      </c>
      <c r="Y1087" s="24">
        <f>IF(X1087&gt;900,_xlfn.XLOOKUP(ROUND(X1087,0),ELClassRimThickness!$B$1:$B$78,ELClassRimThickness!$C$1:$C$78,0,1,1),X1087)</f>
        <v>56</v>
      </c>
      <c r="Z1087" s="24">
        <v>1001.7</v>
      </c>
      <c r="AA1087" s="24">
        <f>IF(Z1087&gt;900,_xlfn.XLOOKUP(ROUND(Z1087,0),ELClassRimThickness!$B$1:$B$78,ELClassRimThickness!$C$1:$C$78,0,1,1),Z1087)</f>
        <v>58</v>
      </c>
      <c r="AB1087" s="24">
        <v>995.9</v>
      </c>
      <c r="AC1087" s="24">
        <f>IF(AB1087&gt;900,_xlfn.XLOOKUP(ROUND(AB1087,0),ELClassRimThickness!$B$1:$B$78,ELClassRimThickness!$C$1:$C$78,0,1,1),AB1087)</f>
        <v>55</v>
      </c>
      <c r="AD1087" s="24">
        <v>995.8</v>
      </c>
      <c r="AE1087" s="24">
        <f>IF(AD1087&gt;900,_xlfn.XLOOKUP(ROUND(AD1087,0),ELClassRimThickness!$B$1:$B$78,ELClassRimThickness!$C$1:$C$78,0,1,1),AD1087)</f>
        <v>55</v>
      </c>
      <c r="AF1087" s="24">
        <v>1000</v>
      </c>
      <c r="AG1087" s="24">
        <f>IF(AF1087&gt;900,_xlfn.XLOOKUP(ROUND(AF1087,0),ELClassRimThickness!$B$1:$B$78,ELClassRimThickness!$C$1:$C$78,0,1,1),AF1087)</f>
        <v>57</v>
      </c>
      <c r="AH1087" s="24">
        <v>29.7</v>
      </c>
      <c r="AI1087" s="24">
        <v>30</v>
      </c>
      <c r="AJ1087" s="24">
        <v>29.9</v>
      </c>
      <c r="AK1087" s="24">
        <v>30</v>
      </c>
      <c r="AL1087" s="24">
        <v>29.8</v>
      </c>
      <c r="AM1087" s="24">
        <v>30</v>
      </c>
      <c r="AN1087" s="24">
        <v>30.1</v>
      </c>
      <c r="AO1087" s="24">
        <v>30.1</v>
      </c>
      <c r="AP1087" s="24">
        <v>30.1</v>
      </c>
      <c r="AQ1087" s="24">
        <v>30.1</v>
      </c>
      <c r="AR1087" s="24">
        <v>30.3</v>
      </c>
      <c r="AS1087" s="24">
        <v>30.4</v>
      </c>
      <c r="AT1087" s="24">
        <v>28</v>
      </c>
      <c r="AU1087" s="24">
        <v>28</v>
      </c>
      <c r="AV1087" s="24">
        <v>28</v>
      </c>
      <c r="AW1087" s="24">
        <v>27.9</v>
      </c>
      <c r="AX1087" s="24">
        <v>28</v>
      </c>
      <c r="AY1087" s="24">
        <v>29.4</v>
      </c>
      <c r="AZ1087" s="24">
        <v>28</v>
      </c>
      <c r="BA1087" s="24">
        <v>28</v>
      </c>
      <c r="BB1087" s="24">
        <v>28</v>
      </c>
      <c r="BC1087" s="24">
        <v>28</v>
      </c>
      <c r="BD1087" s="24">
        <v>28.1</v>
      </c>
      <c r="BE1087" s="24">
        <v>28.8</v>
      </c>
      <c r="BF1087" s="24">
        <v>0</v>
      </c>
      <c r="BG1087" s="24">
        <v>0</v>
      </c>
      <c r="BH1087" s="24">
        <v>0</v>
      </c>
      <c r="BI1087" s="24">
        <v>0</v>
      </c>
      <c r="BJ1087" s="24">
        <v>0</v>
      </c>
      <c r="BL1087" s="24">
        <v>0</v>
      </c>
      <c r="BM1087" s="24">
        <v>0</v>
      </c>
      <c r="BN1087" s="24">
        <v>0</v>
      </c>
      <c r="BO1087" s="24">
        <v>0</v>
      </c>
      <c r="BP1087" s="24">
        <v>0</v>
      </c>
      <c r="BQ1087" s="24">
        <v>0</v>
      </c>
      <c r="BR1087" s="24">
        <v>0</v>
      </c>
      <c r="BS1087" s="24">
        <v>0</v>
      </c>
      <c r="BT1087" s="24">
        <v>0</v>
      </c>
      <c r="BU1087" s="24">
        <v>0</v>
      </c>
      <c r="BV1087" s="24">
        <v>0</v>
      </c>
      <c r="BW1087" s="24">
        <v>0</v>
      </c>
      <c r="BX1087" s="24">
        <v>0</v>
      </c>
      <c r="BY1087" s="24">
        <v>0</v>
      </c>
      <c r="BZ1087" s="24">
        <v>0</v>
      </c>
      <c r="CB1087" s="24">
        <v>0</v>
      </c>
      <c r="CC1087" s="24">
        <v>0</v>
      </c>
      <c r="CO1087" s="34">
        <f t="shared" si="76"/>
        <v>1877270.75</v>
      </c>
    </row>
    <row r="1088" spans="1:93" ht="15" hidden="1">
      <c r="A1088" s="23" t="s">
        <v>170</v>
      </c>
      <c r="B1088" s="52">
        <v>41571</v>
      </c>
      <c r="C1088" s="25" t="str">
        <f t="shared" si="75"/>
        <v/>
      </c>
      <c r="G1088" s="24">
        <f t="shared" si="77"/>
        <v>12</v>
      </c>
      <c r="H1088" s="27">
        <v>3352445</v>
      </c>
      <c r="I1088" s="24" t="b">
        <f t="shared" si="78"/>
        <v>0</v>
      </c>
      <c r="K1088" s="24">
        <f>IF(J1088&gt;900,_xlfn.XLOOKUP(ROUND(J1088,0),ELClassRimThickness!$B$1:$B$78,ELClassRimThickness!$C$1:$C$78,0,1,1),J1088)</f>
        <v>0</v>
      </c>
      <c r="L1088" s="24">
        <v>67</v>
      </c>
      <c r="M1088" s="24">
        <f>IF(L1088&gt;900,_xlfn.XLOOKUP(ROUND(L1088,0),ELClassRimThickness!$B$1:$B$78,ELClassRimThickness!$C$1:$C$78,0,1,1),L1088)</f>
        <v>67</v>
      </c>
      <c r="N1088" s="24">
        <v>67</v>
      </c>
      <c r="O1088" s="24">
        <f>IF(N1088&gt;900,_xlfn.XLOOKUP(ROUND(N1088,0),ELClassRimThickness!$B$1:$B$78,ELClassRimThickness!$C$1:$C$78,0,1,1),N1088)</f>
        <v>67</v>
      </c>
      <c r="P1088" s="24">
        <v>67</v>
      </c>
      <c r="Q1088" s="24">
        <f>IF(P1088&gt;900,_xlfn.XLOOKUP(ROUND(P1088,0),ELClassRimThickness!$B$1:$B$78,ELClassRimThickness!$C$1:$C$78,0,1,1),P1088)</f>
        <v>67</v>
      </c>
      <c r="S1088" s="24">
        <f>IF(R1088&gt;900,_xlfn.XLOOKUP(ROUND(R1088,0),ELClassRimThickness!$B$1:$B$78,ELClassRimThickness!$C$1:$C$78,0,1,1),R1088)</f>
        <v>0</v>
      </c>
      <c r="T1088" s="24">
        <v>67</v>
      </c>
      <c r="U1088" s="24">
        <f>IF(T1088&gt;900,_xlfn.XLOOKUP(ROUND(T1088,0),ELClassRimThickness!$B$1:$B$78,ELClassRimThickness!$C$1:$C$78,0,1,1),T1088)</f>
        <v>67</v>
      </c>
      <c r="V1088" s="24">
        <v>67</v>
      </c>
      <c r="W1088" s="24">
        <f>IF(V1088&gt;900,_xlfn.XLOOKUP(ROUND(V1088,0),ELClassRimThickness!$B$1:$B$78,ELClassRimThickness!$C$1:$C$78,0,1,1),V1088)</f>
        <v>67</v>
      </c>
      <c r="X1088" s="24">
        <v>67</v>
      </c>
      <c r="Y1088" s="24">
        <f>IF(X1088&gt;900,_xlfn.XLOOKUP(ROUND(X1088,0),ELClassRimThickness!$B$1:$B$78,ELClassRimThickness!$C$1:$C$78,0,1,1),X1088)</f>
        <v>67</v>
      </c>
      <c r="Z1088" s="24">
        <v>67</v>
      </c>
      <c r="AA1088" s="24">
        <f>IF(Z1088&gt;900,_xlfn.XLOOKUP(ROUND(Z1088,0),ELClassRimThickness!$B$1:$B$78,ELClassRimThickness!$C$1:$C$78,0,1,1),Z1088)</f>
        <v>67</v>
      </c>
      <c r="AB1088" s="24">
        <v>67</v>
      </c>
      <c r="AC1088" s="24">
        <f>IF(AB1088&gt;900,_xlfn.XLOOKUP(ROUND(AB1088,0),ELClassRimThickness!$B$1:$B$78,ELClassRimThickness!$C$1:$C$78,0,1,1),AB1088)</f>
        <v>67</v>
      </c>
      <c r="AD1088" s="24">
        <v>67</v>
      </c>
      <c r="AE1088" s="24">
        <f>IF(AD1088&gt;900,_xlfn.XLOOKUP(ROUND(AD1088,0),ELClassRimThickness!$B$1:$B$78,ELClassRimThickness!$C$1:$C$78,0,1,1),AD1088)</f>
        <v>67</v>
      </c>
      <c r="AF1088" s="24">
        <v>67</v>
      </c>
      <c r="AG1088" s="24">
        <f>IF(AF1088&gt;900,_xlfn.XLOOKUP(ROUND(AF1088,0),ELClassRimThickness!$B$1:$B$78,ELClassRimThickness!$C$1:$C$78,0,1,1),AF1088)</f>
        <v>67</v>
      </c>
      <c r="AH1088" s="24">
        <v>27</v>
      </c>
      <c r="AI1088" s="24">
        <v>27</v>
      </c>
      <c r="AJ1088" s="24">
        <v>28</v>
      </c>
      <c r="AK1088" s="24">
        <v>27</v>
      </c>
      <c r="AL1088" s="24">
        <v>26</v>
      </c>
      <c r="AM1088" s="24">
        <v>27</v>
      </c>
      <c r="AN1088" s="24">
        <v>27</v>
      </c>
      <c r="AO1088" s="24">
        <v>27</v>
      </c>
      <c r="AP1088" s="24">
        <v>27</v>
      </c>
      <c r="AQ1088" s="24">
        <v>27</v>
      </c>
      <c r="AR1088" s="24">
        <v>27</v>
      </c>
      <c r="AS1088" s="24">
        <v>28</v>
      </c>
      <c r="AT1088" s="24">
        <v>29</v>
      </c>
      <c r="AU1088" s="24">
        <v>30</v>
      </c>
      <c r="AV1088" s="24">
        <v>29</v>
      </c>
      <c r="AW1088" s="24">
        <v>30</v>
      </c>
      <c r="AX1088" s="24">
        <v>29</v>
      </c>
      <c r="AY1088" s="24">
        <v>30</v>
      </c>
      <c r="AZ1088" s="24">
        <v>29</v>
      </c>
      <c r="BA1088" s="24">
        <v>29</v>
      </c>
      <c r="BB1088" s="24">
        <v>30</v>
      </c>
      <c r="BC1088" s="24">
        <v>29</v>
      </c>
      <c r="BD1088" s="24">
        <v>29</v>
      </c>
      <c r="BE1088" s="24">
        <v>30</v>
      </c>
      <c r="BF1088" s="24">
        <v>1</v>
      </c>
      <c r="BG1088" s="24">
        <v>0</v>
      </c>
      <c r="BH1088" s="24">
        <v>0</v>
      </c>
      <c r="BI1088" s="24">
        <v>0</v>
      </c>
      <c r="BJ1088" s="24">
        <v>0</v>
      </c>
      <c r="BL1088" s="24">
        <v>1</v>
      </c>
      <c r="BM1088" s="24">
        <v>1</v>
      </c>
      <c r="BN1088" s="24">
        <v>1</v>
      </c>
      <c r="BO1088" s="24">
        <v>0</v>
      </c>
      <c r="BP1088" s="24">
        <v>0</v>
      </c>
      <c r="BQ1088" s="24">
        <v>1</v>
      </c>
      <c r="BR1088" s="24">
        <v>0</v>
      </c>
      <c r="BS1088" s="24">
        <v>0.5</v>
      </c>
      <c r="BT1088" s="24">
        <v>0</v>
      </c>
      <c r="BU1088" s="24">
        <v>0</v>
      </c>
      <c r="BV1088" s="24">
        <v>1</v>
      </c>
      <c r="BW1088" s="24">
        <v>0.5</v>
      </c>
      <c r="BX1088" s="24">
        <v>0.5</v>
      </c>
      <c r="BY1088" s="24">
        <v>0.2</v>
      </c>
      <c r="BZ1088" s="24">
        <v>0.2</v>
      </c>
      <c r="CB1088" s="24">
        <v>0.5</v>
      </c>
      <c r="CC1088" s="24">
        <v>0</v>
      </c>
      <c r="CD1088" s="24">
        <v>160</v>
      </c>
      <c r="CE1088" s="24">
        <v>165</v>
      </c>
      <c r="CF1088" s="24">
        <v>160</v>
      </c>
      <c r="CG1088" s="24">
        <v>160</v>
      </c>
      <c r="CH1088" s="24">
        <v>155</v>
      </c>
      <c r="CI1088" s="24">
        <v>160</v>
      </c>
      <c r="CO1088" s="34">
        <f t="shared" si="76"/>
        <v>3352445</v>
      </c>
    </row>
    <row r="1089" spans="1:93" ht="15" hidden="1">
      <c r="A1089" s="23" t="s">
        <v>170</v>
      </c>
      <c r="B1089" s="52">
        <v>41808</v>
      </c>
      <c r="C1089" s="25" t="str">
        <f t="shared" si="75"/>
        <v/>
      </c>
      <c r="G1089" s="24">
        <f t="shared" si="77"/>
        <v>237</v>
      </c>
      <c r="H1089" s="32">
        <v>1404097</v>
      </c>
      <c r="I1089" s="24" t="b">
        <f t="shared" si="78"/>
        <v>0</v>
      </c>
      <c r="K1089" s="24">
        <f>IF(J1089&gt;900,_xlfn.XLOOKUP(ROUND(J1089,0),ELClassRimThickness!$B$1:$B$78,ELClassRimThickness!$C$1:$C$78,0,1,1),J1089)</f>
        <v>0</v>
      </c>
      <c r="L1089" s="24">
        <v>58</v>
      </c>
      <c r="M1089" s="24">
        <f>IF(L1089&gt;900,_xlfn.XLOOKUP(ROUND(L1089,0),ELClassRimThickness!$B$1:$B$78,ELClassRimThickness!$C$1:$C$78,0,1,1),L1089)</f>
        <v>58</v>
      </c>
      <c r="N1089" s="24">
        <v>60</v>
      </c>
      <c r="O1089" s="24">
        <f>IF(N1089&gt;900,_xlfn.XLOOKUP(ROUND(N1089,0),ELClassRimThickness!$B$1:$B$78,ELClassRimThickness!$C$1:$C$78,0,1,1),N1089)</f>
        <v>60</v>
      </c>
      <c r="P1089" s="24">
        <v>57</v>
      </c>
      <c r="Q1089" s="24">
        <f>IF(P1089&gt;900,_xlfn.XLOOKUP(ROUND(P1089,0),ELClassRimThickness!$B$1:$B$78,ELClassRimThickness!$C$1:$C$78,0,1,1),P1089)</f>
        <v>57</v>
      </c>
      <c r="S1089" s="24">
        <f>IF(R1089&gt;900,_xlfn.XLOOKUP(ROUND(R1089,0),ELClassRimThickness!$B$1:$B$78,ELClassRimThickness!$C$1:$C$78,0,1,1),R1089)</f>
        <v>0</v>
      </c>
      <c r="T1089" s="24">
        <v>60</v>
      </c>
      <c r="U1089" s="24">
        <f>IF(T1089&gt;900,_xlfn.XLOOKUP(ROUND(T1089,0),ELClassRimThickness!$B$1:$B$78,ELClassRimThickness!$C$1:$C$78,0,1,1),T1089)</f>
        <v>60</v>
      </c>
      <c r="V1089" s="24">
        <v>58</v>
      </c>
      <c r="W1089" s="24">
        <f>IF(V1089&gt;900,_xlfn.XLOOKUP(ROUND(V1089,0),ELClassRimThickness!$B$1:$B$78,ELClassRimThickness!$C$1:$C$78,0,1,1),V1089)</f>
        <v>58</v>
      </c>
      <c r="X1089" s="24">
        <v>58</v>
      </c>
      <c r="Y1089" s="24">
        <f>IF(X1089&gt;900,_xlfn.XLOOKUP(ROUND(X1089,0),ELClassRimThickness!$B$1:$B$78,ELClassRimThickness!$C$1:$C$78,0,1,1),X1089)</f>
        <v>58</v>
      </c>
      <c r="Z1089" s="24">
        <v>60</v>
      </c>
      <c r="AA1089" s="24">
        <f>IF(Z1089&gt;900,_xlfn.XLOOKUP(ROUND(Z1089,0),ELClassRimThickness!$B$1:$B$78,ELClassRimThickness!$C$1:$C$78,0,1,1),Z1089)</f>
        <v>60</v>
      </c>
      <c r="AB1089" s="24">
        <v>57</v>
      </c>
      <c r="AC1089" s="24">
        <f>IF(AB1089&gt;900,_xlfn.XLOOKUP(ROUND(AB1089,0),ELClassRimThickness!$B$1:$B$78,ELClassRimThickness!$C$1:$C$78,0,1,1),AB1089)</f>
        <v>57</v>
      </c>
      <c r="AD1089" s="24">
        <v>57</v>
      </c>
      <c r="AE1089" s="24">
        <f>IF(AD1089&gt;900,_xlfn.XLOOKUP(ROUND(AD1089,0),ELClassRimThickness!$B$1:$B$78,ELClassRimThickness!$C$1:$C$78,0,1,1),AD1089)</f>
        <v>57</v>
      </c>
      <c r="AF1089" s="24">
        <v>59</v>
      </c>
      <c r="AG1089" s="24">
        <f>IF(AF1089&gt;900,_xlfn.XLOOKUP(ROUND(AF1089,0),ELClassRimThickness!$B$1:$B$78,ELClassRimThickness!$C$1:$C$78,0,1,1),AF1089)</f>
        <v>59</v>
      </c>
      <c r="AH1089" s="24">
        <v>27</v>
      </c>
      <c r="AI1089" s="24">
        <v>27</v>
      </c>
      <c r="AJ1089" s="24">
        <v>28</v>
      </c>
      <c r="AK1089" s="24">
        <v>27</v>
      </c>
      <c r="AL1089" s="24">
        <v>28</v>
      </c>
      <c r="AM1089" s="24">
        <v>28</v>
      </c>
      <c r="AN1089" s="24">
        <v>27</v>
      </c>
      <c r="AO1089" s="24">
        <v>27</v>
      </c>
      <c r="AP1089" s="24">
        <v>27</v>
      </c>
      <c r="AQ1089" s="24">
        <v>27</v>
      </c>
      <c r="AR1089" s="24">
        <v>27</v>
      </c>
      <c r="AS1089" s="24">
        <v>28</v>
      </c>
      <c r="AT1089" s="24">
        <v>29</v>
      </c>
      <c r="AU1089" s="24">
        <v>29</v>
      </c>
      <c r="AV1089" s="24">
        <v>29</v>
      </c>
      <c r="AW1089" s="24">
        <v>28</v>
      </c>
      <c r="AX1089" s="24">
        <v>28</v>
      </c>
      <c r="AY1089" s="24">
        <v>28.5</v>
      </c>
      <c r="AZ1089" s="24">
        <v>29</v>
      </c>
      <c r="BA1089" s="24">
        <v>29</v>
      </c>
      <c r="BB1089" s="24">
        <v>28</v>
      </c>
      <c r="BC1089" s="24">
        <v>29</v>
      </c>
      <c r="BD1089" s="24">
        <v>28.5</v>
      </c>
      <c r="BE1089" s="24">
        <v>29</v>
      </c>
      <c r="BF1089" s="24">
        <v>0</v>
      </c>
      <c r="BG1089" s="24">
        <v>0</v>
      </c>
      <c r="BH1089" s="24">
        <v>0</v>
      </c>
      <c r="BI1089" s="24">
        <v>0</v>
      </c>
      <c r="BJ1089" s="24">
        <v>0</v>
      </c>
      <c r="BL1089" s="24">
        <v>0</v>
      </c>
      <c r="BM1089" s="24">
        <v>0</v>
      </c>
      <c r="BN1089" s="24">
        <v>0</v>
      </c>
      <c r="BO1089" s="24">
        <v>0</v>
      </c>
      <c r="BP1089" s="24">
        <v>0</v>
      </c>
      <c r="BQ1089" s="24">
        <v>0</v>
      </c>
      <c r="CD1089" s="24">
        <v>144</v>
      </c>
      <c r="CE1089" s="24">
        <v>144</v>
      </c>
      <c r="CF1089" s="24">
        <v>149</v>
      </c>
      <c r="CG1089" s="24">
        <v>144</v>
      </c>
      <c r="CH1089" s="24">
        <v>142</v>
      </c>
      <c r="CI1089" s="24">
        <v>145</v>
      </c>
      <c r="CO1089" s="34">
        <f t="shared" si="76"/>
        <v>1404097</v>
      </c>
    </row>
    <row r="1090" spans="1:93" ht="15" hidden="1">
      <c r="A1090" s="23" t="s">
        <v>170</v>
      </c>
      <c r="B1090" s="52">
        <v>41865</v>
      </c>
      <c r="C1090" s="25" t="str">
        <f t="shared" ref="C1090:C1153" si="79">IF(B1090=B1091,TRUE,"")</f>
        <v/>
      </c>
      <c r="G1090" s="24">
        <f t="shared" si="77"/>
        <v>57</v>
      </c>
      <c r="H1090" s="32">
        <v>14111</v>
      </c>
      <c r="I1090" s="24" t="str">
        <f t="shared" si="78"/>
        <v/>
      </c>
      <c r="K1090" s="24">
        <f>IF(J1090&gt;900,_xlfn.XLOOKUP(ROUND(J1090,0),ELClassRimThickness!$B$1:$B$78,ELClassRimThickness!$C$1:$C$78,0,1,1),J1090)</f>
        <v>0</v>
      </c>
      <c r="L1090" s="24">
        <v>57</v>
      </c>
      <c r="M1090" s="24">
        <f>IF(L1090&gt;900,_xlfn.XLOOKUP(ROUND(L1090,0),ELClassRimThickness!$B$1:$B$78,ELClassRimThickness!$C$1:$C$78,0,1,1),L1090)</f>
        <v>57</v>
      </c>
      <c r="N1090" s="24">
        <v>60</v>
      </c>
      <c r="O1090" s="24">
        <f>IF(N1090&gt;900,_xlfn.XLOOKUP(ROUND(N1090,0),ELClassRimThickness!$B$1:$B$78,ELClassRimThickness!$C$1:$C$78,0,1,1),N1090)</f>
        <v>60</v>
      </c>
      <c r="P1090" s="24">
        <v>57</v>
      </c>
      <c r="Q1090" s="24">
        <f>IF(P1090&gt;900,_xlfn.XLOOKUP(ROUND(P1090,0),ELClassRimThickness!$B$1:$B$78,ELClassRimThickness!$C$1:$C$78,0,1,1),P1090)</f>
        <v>57</v>
      </c>
      <c r="S1090" s="24">
        <f>IF(R1090&gt;900,_xlfn.XLOOKUP(ROUND(R1090,0),ELClassRimThickness!$B$1:$B$78,ELClassRimThickness!$C$1:$C$78,0,1,1),R1090)</f>
        <v>0</v>
      </c>
      <c r="T1090" s="24">
        <v>60</v>
      </c>
      <c r="U1090" s="24">
        <f>IF(T1090&gt;900,_xlfn.XLOOKUP(ROUND(T1090,0),ELClassRimThickness!$B$1:$B$78,ELClassRimThickness!$C$1:$C$78,0,1,1),T1090)</f>
        <v>60</v>
      </c>
      <c r="V1090" s="24">
        <v>59</v>
      </c>
      <c r="W1090" s="24">
        <f>IF(V1090&gt;900,_xlfn.XLOOKUP(ROUND(V1090,0),ELClassRimThickness!$B$1:$B$78,ELClassRimThickness!$C$1:$C$78,0,1,1),V1090)</f>
        <v>59</v>
      </c>
      <c r="X1090" s="24">
        <v>58</v>
      </c>
      <c r="Y1090" s="24">
        <f>IF(X1090&gt;900,_xlfn.XLOOKUP(ROUND(X1090,0),ELClassRimThickness!$B$1:$B$78,ELClassRimThickness!$C$1:$C$78,0,1,1),X1090)</f>
        <v>58</v>
      </c>
      <c r="Z1090" s="24">
        <v>60</v>
      </c>
      <c r="AA1090" s="24">
        <f>IF(Z1090&gt;900,_xlfn.XLOOKUP(ROUND(Z1090,0),ELClassRimThickness!$B$1:$B$78,ELClassRimThickness!$C$1:$C$78,0,1,1),Z1090)</f>
        <v>60</v>
      </c>
      <c r="AB1090" s="24">
        <v>57</v>
      </c>
      <c r="AC1090" s="24">
        <f>IF(AB1090&gt;900,_xlfn.XLOOKUP(ROUND(AB1090,0),ELClassRimThickness!$B$1:$B$78,ELClassRimThickness!$C$1:$C$78,0,1,1),AB1090)</f>
        <v>57</v>
      </c>
      <c r="AD1090" s="24">
        <v>58</v>
      </c>
      <c r="AE1090" s="24">
        <f>IF(AD1090&gt;900,_xlfn.XLOOKUP(ROUND(AD1090,0),ELClassRimThickness!$B$1:$B$78,ELClassRimThickness!$C$1:$C$78,0,1,1),AD1090)</f>
        <v>58</v>
      </c>
      <c r="AF1090" s="24">
        <v>60</v>
      </c>
      <c r="AG1090" s="24">
        <f>IF(AF1090&gt;900,_xlfn.XLOOKUP(ROUND(AF1090,0),ELClassRimThickness!$B$1:$B$78,ELClassRimThickness!$C$1:$C$78,0,1,1),AF1090)</f>
        <v>60</v>
      </c>
      <c r="AH1090" s="24">
        <v>27</v>
      </c>
      <c r="AI1090" s="24">
        <v>27</v>
      </c>
      <c r="AJ1090" s="24">
        <v>27</v>
      </c>
      <c r="AK1090" s="24">
        <v>27</v>
      </c>
      <c r="AL1090" s="24">
        <v>27</v>
      </c>
      <c r="AM1090" s="24">
        <v>27</v>
      </c>
      <c r="AN1090" s="24">
        <v>27</v>
      </c>
      <c r="AO1090" s="24">
        <v>27</v>
      </c>
      <c r="AP1090" s="24">
        <v>27</v>
      </c>
      <c r="AQ1090" s="24">
        <v>27</v>
      </c>
      <c r="AR1090" s="24">
        <v>27</v>
      </c>
      <c r="AS1090" s="24">
        <v>27</v>
      </c>
      <c r="AT1090" s="24">
        <v>29</v>
      </c>
      <c r="AU1090" s="24">
        <v>29</v>
      </c>
      <c r="AV1090" s="24">
        <v>29</v>
      </c>
      <c r="AW1090" s="24">
        <v>29</v>
      </c>
      <c r="AX1090" s="24">
        <v>29</v>
      </c>
      <c r="AY1090" s="24">
        <v>29</v>
      </c>
      <c r="AZ1090" s="24">
        <v>29</v>
      </c>
      <c r="BA1090" s="24">
        <v>29</v>
      </c>
      <c r="BB1090" s="24">
        <v>29</v>
      </c>
      <c r="BC1090" s="24">
        <v>29</v>
      </c>
      <c r="BD1090" s="24">
        <v>29</v>
      </c>
      <c r="BE1090" s="24">
        <v>29</v>
      </c>
      <c r="BF1090" s="24">
        <v>0.5</v>
      </c>
      <c r="BG1090" s="24">
        <v>0.5</v>
      </c>
      <c r="BH1090" s="24">
        <v>0.5</v>
      </c>
      <c r="BI1090" s="24">
        <v>0.5</v>
      </c>
      <c r="BJ1090" s="24">
        <v>0.5</v>
      </c>
      <c r="BL1090" s="24">
        <v>0.5</v>
      </c>
      <c r="BM1090" s="24">
        <v>0.5</v>
      </c>
      <c r="BN1090" s="24">
        <v>0.5</v>
      </c>
      <c r="BO1090" s="24">
        <v>0.5</v>
      </c>
      <c r="BP1090" s="24">
        <v>0.5</v>
      </c>
      <c r="BQ1090" s="24">
        <v>0</v>
      </c>
      <c r="BR1090" s="24">
        <v>0</v>
      </c>
      <c r="BS1090" s="24">
        <v>0.1</v>
      </c>
      <c r="BT1090" s="24">
        <v>0</v>
      </c>
      <c r="BU1090" s="24">
        <v>0</v>
      </c>
      <c r="BV1090" s="24">
        <v>0</v>
      </c>
      <c r="BW1090" s="24">
        <v>0</v>
      </c>
      <c r="BX1090" s="24">
        <v>0</v>
      </c>
      <c r="BY1090" s="24">
        <v>0.1</v>
      </c>
      <c r="BZ1090" s="24">
        <v>0</v>
      </c>
      <c r="CB1090" s="24">
        <v>0</v>
      </c>
      <c r="CC1090" s="24">
        <v>0</v>
      </c>
      <c r="CD1090" s="24">
        <v>140</v>
      </c>
      <c r="CE1090" s="24">
        <v>141</v>
      </c>
      <c r="CF1090" s="24">
        <v>145</v>
      </c>
      <c r="CG1090" s="24">
        <v>139</v>
      </c>
      <c r="CH1090" s="24">
        <v>135</v>
      </c>
      <c r="CI1090" s="24">
        <v>149</v>
      </c>
      <c r="CO1090" s="34">
        <f t="shared" si="76"/>
        <v>14111</v>
      </c>
    </row>
    <row r="1091" spans="1:93" ht="15" hidden="1">
      <c r="A1091" s="23" t="s">
        <v>170</v>
      </c>
      <c r="B1091" s="52">
        <v>41925</v>
      </c>
      <c r="C1091" s="25" t="str">
        <f t="shared" si="79"/>
        <v/>
      </c>
      <c r="G1091" s="24">
        <f t="shared" si="77"/>
        <v>60</v>
      </c>
      <c r="H1091" s="35">
        <v>1421824</v>
      </c>
      <c r="I1091" s="24" t="str">
        <f t="shared" si="78"/>
        <v/>
      </c>
      <c r="K1091" s="24">
        <f>IF(J1091&gt;900,_xlfn.XLOOKUP(ROUND(J1091,0),ELClassRimThickness!$B$1:$B$78,ELClassRimThickness!$C$1:$C$78,0,1,1),J1091)</f>
        <v>0</v>
      </c>
      <c r="L1091" s="24">
        <v>57</v>
      </c>
      <c r="M1091" s="24">
        <f>IF(L1091&gt;900,_xlfn.XLOOKUP(ROUND(L1091,0),ELClassRimThickness!$B$1:$B$78,ELClassRimThickness!$C$1:$C$78,0,1,1),L1091)</f>
        <v>57</v>
      </c>
      <c r="N1091" s="24">
        <v>59</v>
      </c>
      <c r="O1091" s="24">
        <f>IF(N1091&gt;900,_xlfn.XLOOKUP(ROUND(N1091,0),ELClassRimThickness!$B$1:$B$78,ELClassRimThickness!$C$1:$C$78,0,1,1),N1091)</f>
        <v>59</v>
      </c>
      <c r="P1091" s="24">
        <v>57</v>
      </c>
      <c r="Q1091" s="24">
        <f>IF(P1091&gt;900,_xlfn.XLOOKUP(ROUND(P1091,0),ELClassRimThickness!$B$1:$B$78,ELClassRimThickness!$C$1:$C$78,0,1,1),P1091)</f>
        <v>57</v>
      </c>
      <c r="S1091" s="24">
        <f>IF(R1091&gt;900,_xlfn.XLOOKUP(ROUND(R1091,0),ELClassRimThickness!$B$1:$B$78,ELClassRimThickness!$C$1:$C$78,0,1,1),R1091)</f>
        <v>0</v>
      </c>
      <c r="T1091" s="24">
        <v>58</v>
      </c>
      <c r="U1091" s="24">
        <f>IF(T1091&gt;900,_xlfn.XLOOKUP(ROUND(T1091,0),ELClassRimThickness!$B$1:$B$78,ELClassRimThickness!$C$1:$C$78,0,1,1),T1091)</f>
        <v>58</v>
      </c>
      <c r="V1091" s="24">
        <v>58</v>
      </c>
      <c r="W1091" s="24">
        <f>IF(V1091&gt;900,_xlfn.XLOOKUP(ROUND(V1091,0),ELClassRimThickness!$B$1:$B$78,ELClassRimThickness!$C$1:$C$78,0,1,1),V1091)</f>
        <v>58</v>
      </c>
      <c r="X1091" s="24">
        <v>57</v>
      </c>
      <c r="Y1091" s="24">
        <f>IF(X1091&gt;900,_xlfn.XLOOKUP(ROUND(X1091,0),ELClassRimThickness!$B$1:$B$78,ELClassRimThickness!$C$1:$C$78,0,1,1),X1091)</f>
        <v>57</v>
      </c>
      <c r="Z1091" s="24">
        <v>59</v>
      </c>
      <c r="AA1091" s="24">
        <f>IF(Z1091&gt;900,_xlfn.XLOOKUP(ROUND(Z1091,0),ELClassRimThickness!$B$1:$B$78,ELClassRimThickness!$C$1:$C$78,0,1,1),Z1091)</f>
        <v>59</v>
      </c>
      <c r="AB1091" s="24">
        <v>57</v>
      </c>
      <c r="AC1091" s="24">
        <f>IF(AB1091&gt;900,_xlfn.XLOOKUP(ROUND(AB1091,0),ELClassRimThickness!$B$1:$B$78,ELClassRimThickness!$C$1:$C$78,0,1,1),AB1091)</f>
        <v>57</v>
      </c>
      <c r="AD1091" s="24">
        <v>57</v>
      </c>
      <c r="AE1091" s="24">
        <f>IF(AD1091&gt;900,_xlfn.XLOOKUP(ROUND(AD1091,0),ELClassRimThickness!$B$1:$B$78,ELClassRimThickness!$C$1:$C$78,0,1,1),AD1091)</f>
        <v>57</v>
      </c>
      <c r="AF1091" s="24">
        <v>59</v>
      </c>
      <c r="AG1091" s="24">
        <f>IF(AF1091&gt;900,_xlfn.XLOOKUP(ROUND(AF1091,0),ELClassRimThickness!$B$1:$B$78,ELClassRimThickness!$C$1:$C$78,0,1,1),AF1091)</f>
        <v>59</v>
      </c>
      <c r="AH1091" s="24">
        <v>27</v>
      </c>
      <c r="AI1091" s="24">
        <v>27</v>
      </c>
      <c r="AJ1091" s="24">
        <v>27</v>
      </c>
      <c r="AK1091" s="24">
        <v>28</v>
      </c>
      <c r="AL1091" s="24">
        <v>27</v>
      </c>
      <c r="AM1091" s="24">
        <v>27</v>
      </c>
      <c r="AN1091" s="24">
        <v>28</v>
      </c>
      <c r="AO1091" s="24">
        <v>27</v>
      </c>
      <c r="AP1091" s="24">
        <v>27</v>
      </c>
      <c r="AQ1091" s="24">
        <v>27</v>
      </c>
      <c r="AR1091" s="24">
        <v>27</v>
      </c>
      <c r="AS1091" s="24">
        <v>27</v>
      </c>
      <c r="AT1091" s="24">
        <v>30</v>
      </c>
      <c r="AU1091" s="24">
        <v>29</v>
      </c>
      <c r="AV1091" s="24">
        <v>29</v>
      </c>
      <c r="AW1091" s="24">
        <v>29</v>
      </c>
      <c r="AX1091" s="24">
        <v>28</v>
      </c>
      <c r="AY1091" s="24">
        <v>29</v>
      </c>
      <c r="AZ1091" s="24">
        <v>29</v>
      </c>
      <c r="BA1091" s="24">
        <v>29</v>
      </c>
      <c r="BB1091" s="24">
        <v>29</v>
      </c>
      <c r="BC1091" s="24">
        <v>29</v>
      </c>
      <c r="BD1091" s="24">
        <v>29</v>
      </c>
      <c r="BE1091" s="24">
        <v>29</v>
      </c>
      <c r="BF1091" s="24">
        <v>0.1</v>
      </c>
      <c r="BG1091" s="24">
        <v>0.1</v>
      </c>
      <c r="BH1091" s="24">
        <v>0.1</v>
      </c>
      <c r="BI1091" s="24">
        <v>0.1</v>
      </c>
      <c r="BJ1091" s="24">
        <v>0</v>
      </c>
      <c r="BL1091" s="24">
        <v>0.1</v>
      </c>
      <c r="BM1091" s="24">
        <v>0.1</v>
      </c>
      <c r="BN1091" s="24">
        <v>0.2</v>
      </c>
      <c r="BO1091" s="24">
        <v>0.1</v>
      </c>
      <c r="BP1091" s="24">
        <v>0.1</v>
      </c>
      <c r="BQ1091" s="24">
        <v>0.2</v>
      </c>
      <c r="BR1091" s="24">
        <v>0</v>
      </c>
      <c r="BS1091" s="24">
        <v>0.1</v>
      </c>
      <c r="BT1091" s="24">
        <v>0.1</v>
      </c>
      <c r="BU1091" s="24">
        <v>0</v>
      </c>
      <c r="BV1091" s="24">
        <v>0.1</v>
      </c>
      <c r="BW1091" s="24">
        <v>0.1</v>
      </c>
      <c r="BX1091" s="24">
        <v>0</v>
      </c>
      <c r="BY1091" s="24">
        <v>0</v>
      </c>
      <c r="BZ1091" s="24">
        <v>0</v>
      </c>
      <c r="CB1091" s="24">
        <v>0</v>
      </c>
      <c r="CC1091" s="24">
        <v>0</v>
      </c>
      <c r="CD1091" s="24">
        <v>140</v>
      </c>
      <c r="CE1091" s="24">
        <v>137</v>
      </c>
      <c r="CF1091" s="24">
        <v>143</v>
      </c>
      <c r="CG1091" s="24">
        <v>135</v>
      </c>
      <c r="CH1091" s="24">
        <v>136</v>
      </c>
      <c r="CI1091" s="24">
        <v>140</v>
      </c>
      <c r="CO1091" s="34">
        <f t="shared" ref="CO1091:CO1154" si="80">IF(H1091="",(H1092-H1091)/(G1092+G1094)*G1092+H1091,H1091)</f>
        <v>1421824</v>
      </c>
    </row>
    <row r="1092" spans="1:93" ht="15" hidden="1">
      <c r="A1092" s="23" t="s">
        <v>170</v>
      </c>
      <c r="B1092" s="52">
        <v>41984</v>
      </c>
      <c r="C1092" s="25" t="str">
        <f t="shared" si="79"/>
        <v/>
      </c>
      <c r="G1092" s="24">
        <f t="shared" si="77"/>
        <v>59</v>
      </c>
      <c r="H1092" s="32">
        <v>2900153</v>
      </c>
      <c r="I1092" s="24" t="str">
        <f t="shared" si="78"/>
        <v/>
      </c>
      <c r="K1092" s="24">
        <f>IF(J1092&gt;900,_xlfn.XLOOKUP(ROUND(J1092,0),ELClassRimThickness!$B$1:$B$78,ELClassRimThickness!$C$1:$C$78,0,1,1),J1092)</f>
        <v>0</v>
      </c>
      <c r="L1092" s="24">
        <v>47</v>
      </c>
      <c r="M1092" s="24">
        <f>IF(L1092&gt;900,_xlfn.XLOOKUP(ROUND(L1092,0),ELClassRimThickness!$B$1:$B$78,ELClassRimThickness!$C$1:$C$78,0,1,1),L1092)</f>
        <v>47</v>
      </c>
      <c r="N1092" s="24">
        <v>48</v>
      </c>
      <c r="O1092" s="24">
        <f>IF(N1092&gt;900,_xlfn.XLOOKUP(ROUND(N1092,0),ELClassRimThickness!$B$1:$B$78,ELClassRimThickness!$C$1:$C$78,0,1,1),N1092)</f>
        <v>48</v>
      </c>
      <c r="P1092" s="24">
        <v>47</v>
      </c>
      <c r="Q1092" s="24">
        <f>IF(P1092&gt;900,_xlfn.XLOOKUP(ROUND(P1092,0),ELClassRimThickness!$B$1:$B$78,ELClassRimThickness!$C$1:$C$78,0,1,1),P1092)</f>
        <v>47</v>
      </c>
      <c r="S1092" s="24">
        <f>IF(R1092&gt;900,_xlfn.XLOOKUP(ROUND(R1092,0),ELClassRimThickness!$B$1:$B$78,ELClassRimThickness!$C$1:$C$78,0,1,1),R1092)</f>
        <v>0</v>
      </c>
      <c r="T1092" s="24">
        <v>49</v>
      </c>
      <c r="U1092" s="24">
        <f>IF(T1092&gt;900,_xlfn.XLOOKUP(ROUND(T1092,0),ELClassRimThickness!$B$1:$B$78,ELClassRimThickness!$C$1:$C$78,0,1,1),T1092)</f>
        <v>49</v>
      </c>
      <c r="V1092" s="24">
        <v>47</v>
      </c>
      <c r="W1092" s="24">
        <f>IF(V1092&gt;900,_xlfn.XLOOKUP(ROUND(V1092,0),ELClassRimThickness!$B$1:$B$78,ELClassRimThickness!$C$1:$C$78,0,1,1),V1092)</f>
        <v>47</v>
      </c>
      <c r="X1092" s="24">
        <v>47</v>
      </c>
      <c r="Y1092" s="24">
        <f>IF(X1092&gt;900,_xlfn.XLOOKUP(ROUND(X1092,0),ELClassRimThickness!$B$1:$B$78,ELClassRimThickness!$C$1:$C$78,0,1,1),X1092)</f>
        <v>47</v>
      </c>
      <c r="Z1092" s="24">
        <v>48</v>
      </c>
      <c r="AA1092" s="24">
        <f>IF(Z1092&gt;900,_xlfn.XLOOKUP(ROUND(Z1092,0),ELClassRimThickness!$B$1:$B$78,ELClassRimThickness!$C$1:$C$78,0,1,1),Z1092)</f>
        <v>48</v>
      </c>
      <c r="AB1092" s="24">
        <v>47</v>
      </c>
      <c r="AC1092" s="24">
        <f>IF(AB1092&gt;900,_xlfn.XLOOKUP(ROUND(AB1092,0),ELClassRimThickness!$B$1:$B$78,ELClassRimThickness!$C$1:$C$78,0,1,1),AB1092)</f>
        <v>47</v>
      </c>
      <c r="AD1092" s="24">
        <v>46</v>
      </c>
      <c r="AE1092" s="24">
        <f>IF(AD1092&gt;900,_xlfn.XLOOKUP(ROUND(AD1092,0),ELClassRimThickness!$B$1:$B$78,ELClassRimThickness!$C$1:$C$78,0,1,1),AD1092)</f>
        <v>46</v>
      </c>
      <c r="AF1092" s="24">
        <v>49</v>
      </c>
      <c r="AG1092" s="24">
        <f>IF(AF1092&gt;900,_xlfn.XLOOKUP(ROUND(AF1092,0),ELClassRimThickness!$B$1:$B$78,ELClassRimThickness!$C$1:$C$78,0,1,1),AF1092)</f>
        <v>49</v>
      </c>
      <c r="AH1092" s="24">
        <v>28</v>
      </c>
      <c r="AI1092" s="24">
        <v>29</v>
      </c>
      <c r="AJ1092" s="24">
        <v>29</v>
      </c>
      <c r="AK1092" s="24">
        <v>28</v>
      </c>
      <c r="AL1092" s="24">
        <v>29</v>
      </c>
      <c r="AM1092" s="24">
        <v>29</v>
      </c>
      <c r="AN1092" s="24">
        <v>28.5</v>
      </c>
      <c r="AO1092" s="24">
        <v>29</v>
      </c>
      <c r="AP1092" s="24">
        <v>30</v>
      </c>
      <c r="AQ1092" s="24">
        <v>29</v>
      </c>
      <c r="AR1092" s="24">
        <v>29</v>
      </c>
      <c r="AS1092" s="24">
        <v>29</v>
      </c>
      <c r="AT1092" s="24">
        <v>29</v>
      </c>
      <c r="AU1092" s="24">
        <v>28</v>
      </c>
      <c r="AV1092" s="24">
        <v>28</v>
      </c>
      <c r="AW1092" s="24">
        <v>28</v>
      </c>
      <c r="AX1092" s="24">
        <v>28.5</v>
      </c>
      <c r="AY1092" s="24">
        <v>28.5</v>
      </c>
      <c r="AZ1092" s="24">
        <v>29</v>
      </c>
      <c r="BA1092" s="24">
        <v>28.5</v>
      </c>
      <c r="BB1092" s="24">
        <v>28</v>
      </c>
      <c r="BC1092" s="24">
        <v>28</v>
      </c>
      <c r="BD1092" s="24">
        <v>28.5</v>
      </c>
      <c r="BE1092" s="24">
        <v>28.5</v>
      </c>
      <c r="BF1092" s="24">
        <v>0</v>
      </c>
      <c r="BG1092" s="24">
        <v>0</v>
      </c>
      <c r="BH1092" s="24">
        <v>0</v>
      </c>
      <c r="BI1092" s="24">
        <v>0</v>
      </c>
      <c r="BJ1092" s="24">
        <v>0</v>
      </c>
      <c r="BL1092" s="24">
        <v>0</v>
      </c>
      <c r="BM1092" s="24">
        <v>0</v>
      </c>
      <c r="BN1092" s="24">
        <v>0</v>
      </c>
      <c r="BO1092" s="24">
        <v>0</v>
      </c>
      <c r="BP1092" s="24">
        <v>0</v>
      </c>
      <c r="BQ1092" s="24">
        <v>0</v>
      </c>
      <c r="BR1092" s="24">
        <v>0</v>
      </c>
      <c r="BS1092" s="24">
        <v>0</v>
      </c>
      <c r="BT1092" s="24">
        <v>0</v>
      </c>
      <c r="BU1092" s="24">
        <v>0</v>
      </c>
      <c r="BV1092" s="24">
        <v>0</v>
      </c>
      <c r="BW1092" s="24">
        <v>0</v>
      </c>
      <c r="BX1092" s="24">
        <v>0</v>
      </c>
      <c r="BY1092" s="24">
        <v>0</v>
      </c>
      <c r="BZ1092" s="24">
        <v>0</v>
      </c>
      <c r="CB1092" s="24">
        <v>0</v>
      </c>
      <c r="CC1092" s="24">
        <v>0</v>
      </c>
      <c r="CD1092" s="24">
        <v>135</v>
      </c>
      <c r="CE1092" s="24">
        <v>133</v>
      </c>
      <c r="CF1092" s="24">
        <v>135</v>
      </c>
      <c r="CG1092" s="24">
        <v>130</v>
      </c>
      <c r="CH1092" s="24">
        <v>130</v>
      </c>
      <c r="CI1092" s="24">
        <v>129</v>
      </c>
      <c r="CO1092" s="34">
        <f t="shared" si="80"/>
        <v>2900153</v>
      </c>
    </row>
    <row r="1093" spans="1:93" ht="15" hidden="1">
      <c r="A1093" s="23" t="s">
        <v>170</v>
      </c>
      <c r="B1093" s="52">
        <v>42056</v>
      </c>
      <c r="C1093" s="25" t="str">
        <f t="shared" si="79"/>
        <v/>
      </c>
      <c r="G1093" s="24">
        <f t="shared" si="77"/>
        <v>72</v>
      </c>
      <c r="H1093" s="35">
        <v>2906953</v>
      </c>
      <c r="I1093" s="24" t="str">
        <f t="shared" si="78"/>
        <v/>
      </c>
      <c r="K1093" s="24">
        <f>IF(J1093&gt;900,_xlfn.XLOOKUP(ROUND(J1093,0),ELClassRimThickness!$B$1:$B$78,ELClassRimThickness!$C$1:$C$78,0,1,1),J1093)</f>
        <v>0</v>
      </c>
      <c r="L1093" s="24">
        <v>46</v>
      </c>
      <c r="M1093" s="24">
        <f>IF(L1093&gt;900,_xlfn.XLOOKUP(ROUND(L1093,0),ELClassRimThickness!$B$1:$B$78,ELClassRimThickness!$C$1:$C$78,0,1,1),L1093)</f>
        <v>46</v>
      </c>
      <c r="N1093" s="24">
        <v>48</v>
      </c>
      <c r="O1093" s="24">
        <f>IF(N1093&gt;900,_xlfn.XLOOKUP(ROUND(N1093,0),ELClassRimThickness!$B$1:$B$78,ELClassRimThickness!$C$1:$C$78,0,1,1),N1093)</f>
        <v>48</v>
      </c>
      <c r="P1093" s="24">
        <v>47</v>
      </c>
      <c r="Q1093" s="24">
        <f>IF(P1093&gt;900,_xlfn.XLOOKUP(ROUND(P1093,0),ELClassRimThickness!$B$1:$B$78,ELClassRimThickness!$C$1:$C$78,0,1,1),P1093)</f>
        <v>47</v>
      </c>
      <c r="S1093" s="24">
        <f>IF(R1093&gt;900,_xlfn.XLOOKUP(ROUND(R1093,0),ELClassRimThickness!$B$1:$B$78,ELClassRimThickness!$C$1:$C$78,0,1,1),R1093)</f>
        <v>0</v>
      </c>
      <c r="T1093" s="24">
        <v>49</v>
      </c>
      <c r="U1093" s="24">
        <f>IF(T1093&gt;900,_xlfn.XLOOKUP(ROUND(T1093,0),ELClassRimThickness!$B$1:$B$78,ELClassRimThickness!$C$1:$C$78,0,1,1),T1093)</f>
        <v>49</v>
      </c>
      <c r="V1093" s="24">
        <v>47</v>
      </c>
      <c r="W1093" s="24">
        <f>IF(V1093&gt;900,_xlfn.XLOOKUP(ROUND(V1093,0),ELClassRimThickness!$B$1:$B$78,ELClassRimThickness!$C$1:$C$78,0,1,1),V1093)</f>
        <v>47</v>
      </c>
      <c r="X1093" s="24">
        <v>46</v>
      </c>
      <c r="Y1093" s="24">
        <f>IF(X1093&gt;900,_xlfn.XLOOKUP(ROUND(X1093,0),ELClassRimThickness!$B$1:$B$78,ELClassRimThickness!$C$1:$C$78,0,1,1),X1093)</f>
        <v>46</v>
      </c>
      <c r="Z1093" s="24">
        <v>48</v>
      </c>
      <c r="AA1093" s="24">
        <f>IF(Z1093&gt;900,_xlfn.XLOOKUP(ROUND(Z1093,0),ELClassRimThickness!$B$1:$B$78,ELClassRimThickness!$C$1:$C$78,0,1,1),Z1093)</f>
        <v>48</v>
      </c>
      <c r="AB1093" s="24">
        <v>47</v>
      </c>
      <c r="AC1093" s="24">
        <f>IF(AB1093&gt;900,_xlfn.XLOOKUP(ROUND(AB1093,0),ELClassRimThickness!$B$1:$B$78,ELClassRimThickness!$C$1:$C$78,0,1,1),AB1093)</f>
        <v>47</v>
      </c>
      <c r="AD1093" s="24">
        <v>46</v>
      </c>
      <c r="AE1093" s="24">
        <f>IF(AD1093&gt;900,_xlfn.XLOOKUP(ROUND(AD1093,0),ELClassRimThickness!$B$1:$B$78,ELClassRimThickness!$C$1:$C$78,0,1,1),AD1093)</f>
        <v>46</v>
      </c>
      <c r="AF1093" s="24">
        <v>49</v>
      </c>
      <c r="AG1093" s="24">
        <f>IF(AF1093&gt;900,_xlfn.XLOOKUP(ROUND(AF1093,0),ELClassRimThickness!$B$1:$B$78,ELClassRimThickness!$C$1:$C$78,0,1,1),AF1093)</f>
        <v>49</v>
      </c>
      <c r="AH1093" s="24">
        <v>27</v>
      </c>
      <c r="AI1093" s="24">
        <v>28</v>
      </c>
      <c r="AJ1093" s="24">
        <v>29</v>
      </c>
      <c r="AK1093" s="24">
        <v>28</v>
      </c>
      <c r="AL1093" s="24">
        <v>28</v>
      </c>
      <c r="AM1093" s="24">
        <v>29</v>
      </c>
      <c r="AN1093" s="24">
        <v>28</v>
      </c>
      <c r="AO1093" s="24">
        <v>29</v>
      </c>
      <c r="AP1093" s="24">
        <v>29</v>
      </c>
      <c r="AQ1093" s="24">
        <v>28.5</v>
      </c>
      <c r="AR1093" s="24">
        <v>28.5</v>
      </c>
      <c r="AS1093" s="24">
        <v>29</v>
      </c>
      <c r="AT1093" s="24">
        <v>28</v>
      </c>
      <c r="AU1093" s="24">
        <v>28.5</v>
      </c>
      <c r="AV1093" s="24">
        <v>29</v>
      </c>
      <c r="AW1093" s="24">
        <v>29</v>
      </c>
      <c r="AX1093" s="24">
        <v>28</v>
      </c>
      <c r="AY1093" s="24">
        <v>28</v>
      </c>
      <c r="AZ1093" s="24">
        <v>29</v>
      </c>
      <c r="BA1093" s="24">
        <v>28.5</v>
      </c>
      <c r="BB1093" s="24">
        <v>28.5</v>
      </c>
      <c r="BC1093" s="24">
        <v>28</v>
      </c>
      <c r="BD1093" s="24">
        <v>28</v>
      </c>
      <c r="BE1093" s="24">
        <v>28</v>
      </c>
      <c r="BF1093" s="24">
        <v>0</v>
      </c>
      <c r="BG1093" s="24">
        <v>0</v>
      </c>
      <c r="BH1093" s="24">
        <v>0</v>
      </c>
      <c r="BI1093" s="24">
        <v>0</v>
      </c>
      <c r="BJ1093" s="24">
        <v>0</v>
      </c>
      <c r="BL1093" s="24">
        <v>0</v>
      </c>
      <c r="BM1093" s="24">
        <v>0</v>
      </c>
      <c r="BN1093" s="24">
        <v>0</v>
      </c>
      <c r="BO1093" s="24">
        <v>0</v>
      </c>
      <c r="BP1093" s="24">
        <v>0</v>
      </c>
      <c r="BQ1093" s="24">
        <v>0</v>
      </c>
      <c r="BR1093" s="24">
        <v>0</v>
      </c>
      <c r="BS1093" s="24">
        <v>0</v>
      </c>
      <c r="BT1093" s="24">
        <v>0</v>
      </c>
      <c r="BU1093" s="24">
        <v>0</v>
      </c>
      <c r="BV1093" s="24">
        <v>0</v>
      </c>
      <c r="BW1093" s="24">
        <v>0</v>
      </c>
      <c r="BX1093" s="24">
        <v>0</v>
      </c>
      <c r="BY1093" s="24">
        <v>0</v>
      </c>
      <c r="BZ1093" s="24">
        <v>0</v>
      </c>
      <c r="CB1093" s="24">
        <v>0</v>
      </c>
      <c r="CC1093" s="24">
        <v>0</v>
      </c>
      <c r="CD1093" s="24">
        <v>140</v>
      </c>
      <c r="CE1093" s="24">
        <v>140</v>
      </c>
      <c r="CF1093" s="24">
        <v>147</v>
      </c>
      <c r="CG1093" s="24">
        <v>105</v>
      </c>
      <c r="CH1093" s="24">
        <v>147</v>
      </c>
      <c r="CI1093" s="24">
        <v>150</v>
      </c>
      <c r="CO1093" s="34">
        <f t="shared" si="80"/>
        <v>2906953</v>
      </c>
    </row>
    <row r="1094" spans="1:93" ht="15" hidden="1">
      <c r="A1094" s="23" t="s">
        <v>170</v>
      </c>
      <c r="B1094" s="52">
        <v>42153</v>
      </c>
      <c r="C1094" s="25" t="str">
        <f t="shared" si="79"/>
        <v/>
      </c>
      <c r="G1094" s="24">
        <f t="shared" si="77"/>
        <v>97</v>
      </c>
      <c r="H1094" s="36">
        <v>2910867</v>
      </c>
      <c r="I1094" s="24" t="str">
        <f t="shared" si="78"/>
        <v/>
      </c>
      <c r="K1094" s="24">
        <f>IF(J1094&gt;900,_xlfn.XLOOKUP(ROUND(J1094,0),ELClassRimThickness!$B$1:$B$78,ELClassRimThickness!$C$1:$C$78,0,1,1),J1094)</f>
        <v>0</v>
      </c>
      <c r="L1094" s="24">
        <v>46</v>
      </c>
      <c r="M1094" s="24">
        <f>IF(L1094&gt;900,_xlfn.XLOOKUP(ROUND(L1094,0),ELClassRimThickness!$B$1:$B$78,ELClassRimThickness!$C$1:$C$78,0,1,1),L1094)</f>
        <v>46</v>
      </c>
      <c r="N1094" s="24">
        <v>47</v>
      </c>
      <c r="O1094" s="24">
        <f>IF(N1094&gt;900,_xlfn.XLOOKUP(ROUND(N1094,0),ELClassRimThickness!$B$1:$B$78,ELClassRimThickness!$C$1:$C$78,0,1,1),N1094)</f>
        <v>47</v>
      </c>
      <c r="P1094" s="24">
        <v>49</v>
      </c>
      <c r="Q1094" s="24">
        <f>IF(P1094&gt;900,_xlfn.XLOOKUP(ROUND(P1094,0),ELClassRimThickness!$B$1:$B$78,ELClassRimThickness!$C$1:$C$78,0,1,1),P1094)</f>
        <v>49</v>
      </c>
      <c r="S1094" s="24">
        <f>IF(R1094&gt;900,_xlfn.XLOOKUP(ROUND(R1094,0),ELClassRimThickness!$B$1:$B$78,ELClassRimThickness!$C$1:$C$78,0,1,1),R1094)</f>
        <v>0</v>
      </c>
      <c r="T1094" s="24">
        <v>49</v>
      </c>
      <c r="U1094" s="24">
        <f>IF(T1094&gt;900,_xlfn.XLOOKUP(ROUND(T1094,0),ELClassRimThickness!$B$1:$B$78,ELClassRimThickness!$C$1:$C$78,0,1,1),T1094)</f>
        <v>49</v>
      </c>
      <c r="V1094" s="24">
        <v>47</v>
      </c>
      <c r="W1094" s="24">
        <f>IF(V1094&gt;900,_xlfn.XLOOKUP(ROUND(V1094,0),ELClassRimThickness!$B$1:$B$78,ELClassRimThickness!$C$1:$C$78,0,1,1),V1094)</f>
        <v>47</v>
      </c>
      <c r="X1094" s="24">
        <v>47</v>
      </c>
      <c r="Y1094" s="24">
        <f>IF(X1094&gt;900,_xlfn.XLOOKUP(ROUND(X1094,0),ELClassRimThickness!$B$1:$B$78,ELClassRimThickness!$C$1:$C$78,0,1,1),X1094)</f>
        <v>47</v>
      </c>
      <c r="Z1094" s="24">
        <v>47</v>
      </c>
      <c r="AA1094" s="24">
        <f>IF(Z1094&gt;900,_xlfn.XLOOKUP(ROUND(Z1094,0),ELClassRimThickness!$B$1:$B$78,ELClassRimThickness!$C$1:$C$78,0,1,1),Z1094)</f>
        <v>47</v>
      </c>
      <c r="AB1094" s="24">
        <v>46</v>
      </c>
      <c r="AC1094" s="24">
        <f>IF(AB1094&gt;900,_xlfn.XLOOKUP(ROUND(AB1094,0),ELClassRimThickness!$B$1:$B$78,ELClassRimThickness!$C$1:$C$78,0,1,1),AB1094)</f>
        <v>46</v>
      </c>
      <c r="AD1094" s="24">
        <v>46.5</v>
      </c>
      <c r="AE1094" s="24">
        <f>IF(AD1094&gt;900,_xlfn.XLOOKUP(ROUND(AD1094,0),ELClassRimThickness!$B$1:$B$78,ELClassRimThickness!$C$1:$C$78,0,1,1),AD1094)</f>
        <v>46.5</v>
      </c>
      <c r="AF1094" s="24">
        <v>48</v>
      </c>
      <c r="AG1094" s="24">
        <f>IF(AF1094&gt;900,_xlfn.XLOOKUP(ROUND(AF1094,0),ELClassRimThickness!$B$1:$B$78,ELClassRimThickness!$C$1:$C$78,0,1,1),AF1094)</f>
        <v>48</v>
      </c>
      <c r="AH1094" s="24">
        <v>27.5</v>
      </c>
      <c r="AI1094" s="24">
        <v>29</v>
      </c>
      <c r="AJ1094" s="24">
        <v>30</v>
      </c>
      <c r="AK1094" s="24">
        <v>28.5</v>
      </c>
      <c r="AL1094" s="24">
        <v>27.5</v>
      </c>
      <c r="AM1094" s="24">
        <v>29</v>
      </c>
      <c r="AN1094" s="24">
        <v>28</v>
      </c>
      <c r="AO1094" s="24">
        <v>28</v>
      </c>
      <c r="AP1094" s="24">
        <v>29</v>
      </c>
      <c r="AQ1094" s="24">
        <v>30</v>
      </c>
      <c r="AR1094" s="24">
        <v>29.5</v>
      </c>
      <c r="AS1094" s="24">
        <v>29</v>
      </c>
      <c r="AT1094" s="24">
        <v>29.5</v>
      </c>
      <c r="AU1094" s="24">
        <v>28</v>
      </c>
      <c r="AV1094" s="24">
        <v>28</v>
      </c>
      <c r="AW1094" s="24">
        <v>29.5</v>
      </c>
      <c r="AX1094" s="24">
        <v>28.5</v>
      </c>
      <c r="AY1094" s="24">
        <v>28.5</v>
      </c>
      <c r="AZ1094" s="24">
        <v>29</v>
      </c>
      <c r="BA1094" s="24">
        <v>30</v>
      </c>
      <c r="BB1094" s="24">
        <v>27</v>
      </c>
      <c r="BC1094" s="24">
        <v>28</v>
      </c>
      <c r="BD1094" s="24">
        <v>28.5</v>
      </c>
      <c r="BE1094" s="24">
        <v>29</v>
      </c>
      <c r="BF1094" s="24">
        <v>0</v>
      </c>
      <c r="BG1094" s="24">
        <v>0</v>
      </c>
      <c r="BH1094" s="24">
        <v>0</v>
      </c>
      <c r="BI1094" s="24">
        <v>0</v>
      </c>
      <c r="BJ1094" s="24">
        <v>0</v>
      </c>
      <c r="BL1094" s="24">
        <v>0</v>
      </c>
      <c r="BM1094" s="24">
        <v>0</v>
      </c>
      <c r="BN1094" s="24">
        <v>0</v>
      </c>
      <c r="BO1094" s="24">
        <v>0</v>
      </c>
      <c r="BP1094" s="24">
        <v>0</v>
      </c>
      <c r="BQ1094" s="24">
        <v>0</v>
      </c>
      <c r="BR1094" s="24">
        <v>0</v>
      </c>
      <c r="BS1094" s="24">
        <v>0</v>
      </c>
      <c r="BT1094" s="24">
        <v>0</v>
      </c>
      <c r="BU1094" s="24">
        <v>0</v>
      </c>
      <c r="BV1094" s="24">
        <v>0</v>
      </c>
      <c r="BW1094" s="24">
        <v>0</v>
      </c>
      <c r="BX1094" s="24">
        <v>0</v>
      </c>
      <c r="BY1094" s="24">
        <v>0</v>
      </c>
      <c r="BZ1094" s="24">
        <v>0</v>
      </c>
      <c r="CB1094" s="24">
        <v>0</v>
      </c>
      <c r="CC1094" s="24">
        <v>0</v>
      </c>
      <c r="CD1094" s="24">
        <v>145</v>
      </c>
      <c r="CE1094" s="24">
        <v>141</v>
      </c>
      <c r="CF1094" s="24">
        <v>145</v>
      </c>
      <c r="CG1094" s="24">
        <v>131</v>
      </c>
      <c r="CH1094" s="24">
        <v>142</v>
      </c>
      <c r="CI1094" s="24">
        <v>133</v>
      </c>
      <c r="CO1094" s="34">
        <f t="shared" si="80"/>
        <v>2910867</v>
      </c>
    </row>
    <row r="1095" spans="1:93" ht="15" hidden="1">
      <c r="A1095" s="23" t="s">
        <v>170</v>
      </c>
      <c r="B1095" s="52">
        <v>42219</v>
      </c>
      <c r="C1095" s="25" t="str">
        <f t="shared" si="79"/>
        <v/>
      </c>
      <c r="G1095" s="24">
        <f t="shared" si="77"/>
        <v>66</v>
      </c>
      <c r="H1095" s="35">
        <v>2916161</v>
      </c>
      <c r="I1095" s="24" t="str">
        <f t="shared" si="78"/>
        <v/>
      </c>
      <c r="K1095" s="24">
        <f>IF(J1095&gt;900,_xlfn.XLOOKUP(ROUND(J1095,0),ELClassRimThickness!$B$1:$B$78,ELClassRimThickness!$C$1:$C$78,0,1,1),J1095)</f>
        <v>0</v>
      </c>
      <c r="L1095" s="24">
        <v>49</v>
      </c>
      <c r="M1095" s="24">
        <f>IF(L1095&gt;900,_xlfn.XLOOKUP(ROUND(L1095,0),ELClassRimThickness!$B$1:$B$78,ELClassRimThickness!$C$1:$C$78,0,1,1),L1095)</f>
        <v>49</v>
      </c>
      <c r="N1095" s="24">
        <v>50</v>
      </c>
      <c r="O1095" s="24">
        <f>IF(N1095&gt;900,_xlfn.XLOOKUP(ROUND(N1095,0),ELClassRimThickness!$B$1:$B$78,ELClassRimThickness!$C$1:$C$78,0,1,1),N1095)</f>
        <v>50</v>
      </c>
      <c r="P1095" s="24">
        <v>49</v>
      </c>
      <c r="Q1095" s="24">
        <f>IF(P1095&gt;900,_xlfn.XLOOKUP(ROUND(P1095,0),ELClassRimThickness!$B$1:$B$78,ELClassRimThickness!$C$1:$C$78,0,1,1),P1095)</f>
        <v>49</v>
      </c>
      <c r="S1095" s="24">
        <f>IF(R1095&gt;900,_xlfn.XLOOKUP(ROUND(R1095,0),ELClassRimThickness!$B$1:$B$78,ELClassRimThickness!$C$1:$C$78,0,1,1),R1095)</f>
        <v>0</v>
      </c>
      <c r="T1095" s="24">
        <v>50</v>
      </c>
      <c r="U1095" s="24">
        <f>IF(T1095&gt;900,_xlfn.XLOOKUP(ROUND(T1095,0),ELClassRimThickness!$B$1:$B$78,ELClassRimThickness!$C$1:$C$78,0,1,1),T1095)</f>
        <v>50</v>
      </c>
      <c r="V1095" s="24">
        <v>49</v>
      </c>
      <c r="W1095" s="24">
        <f>IF(V1095&gt;900,_xlfn.XLOOKUP(ROUND(V1095,0),ELClassRimThickness!$B$1:$B$78,ELClassRimThickness!$C$1:$C$78,0,1,1),V1095)</f>
        <v>49</v>
      </c>
      <c r="X1095" s="24">
        <v>49</v>
      </c>
      <c r="Y1095" s="24">
        <f>IF(X1095&gt;900,_xlfn.XLOOKUP(ROUND(X1095,0),ELClassRimThickness!$B$1:$B$78,ELClassRimThickness!$C$1:$C$78,0,1,1),X1095)</f>
        <v>49</v>
      </c>
      <c r="Z1095" s="24">
        <v>50</v>
      </c>
      <c r="AA1095" s="24">
        <f>IF(Z1095&gt;900,_xlfn.XLOOKUP(ROUND(Z1095,0),ELClassRimThickness!$B$1:$B$78,ELClassRimThickness!$C$1:$C$78,0,1,1),Z1095)</f>
        <v>50</v>
      </c>
      <c r="AB1095" s="24">
        <v>49</v>
      </c>
      <c r="AC1095" s="24">
        <f>IF(AB1095&gt;900,_xlfn.XLOOKUP(ROUND(AB1095,0),ELClassRimThickness!$B$1:$B$78,ELClassRimThickness!$C$1:$C$78,0,1,1),AB1095)</f>
        <v>49</v>
      </c>
      <c r="AD1095" s="24">
        <v>48</v>
      </c>
      <c r="AE1095" s="24">
        <f>IF(AD1095&gt;900,_xlfn.XLOOKUP(ROUND(AD1095,0),ELClassRimThickness!$B$1:$B$78,ELClassRimThickness!$C$1:$C$78,0,1,1),AD1095)</f>
        <v>48</v>
      </c>
      <c r="AF1095" s="24">
        <v>50</v>
      </c>
      <c r="AG1095" s="24">
        <f>IF(AF1095&gt;900,_xlfn.XLOOKUP(ROUND(AF1095,0),ELClassRimThickness!$B$1:$B$78,ELClassRimThickness!$C$1:$C$78,0,1,1),AF1095)</f>
        <v>50</v>
      </c>
      <c r="AH1095" s="24">
        <v>27</v>
      </c>
      <c r="AI1095" s="24">
        <v>27</v>
      </c>
      <c r="AJ1095" s="24">
        <v>29</v>
      </c>
      <c r="AK1095" s="24">
        <v>27</v>
      </c>
      <c r="AL1095" s="24">
        <v>28</v>
      </c>
      <c r="AM1095" s="24">
        <v>29</v>
      </c>
      <c r="AN1095" s="24">
        <v>27</v>
      </c>
      <c r="AO1095" s="24">
        <v>27</v>
      </c>
      <c r="AP1095" s="24">
        <v>29</v>
      </c>
      <c r="AQ1095" s="24">
        <v>27</v>
      </c>
      <c r="AR1095" s="24">
        <v>28</v>
      </c>
      <c r="AS1095" s="24">
        <v>29</v>
      </c>
      <c r="AT1095" s="24">
        <v>29</v>
      </c>
      <c r="AU1095" s="24">
        <v>29</v>
      </c>
      <c r="AV1095" s="24">
        <v>29</v>
      </c>
      <c r="AW1095" s="24">
        <v>29</v>
      </c>
      <c r="AX1095" s="24">
        <v>29</v>
      </c>
      <c r="AY1095" s="24">
        <v>29</v>
      </c>
      <c r="AZ1095" s="24">
        <v>29</v>
      </c>
      <c r="BA1095" s="24">
        <v>29</v>
      </c>
      <c r="BB1095" s="24">
        <v>29</v>
      </c>
      <c r="BC1095" s="24">
        <v>29</v>
      </c>
      <c r="BD1095" s="24">
        <v>29</v>
      </c>
      <c r="BE1095" s="24">
        <v>29</v>
      </c>
      <c r="BF1095" s="24">
        <v>0.5</v>
      </c>
      <c r="BG1095" s="24">
        <v>0.5</v>
      </c>
      <c r="BH1095" s="24">
        <v>0.5</v>
      </c>
      <c r="BI1095" s="24">
        <v>0.5</v>
      </c>
      <c r="BJ1095" s="24">
        <v>0.5</v>
      </c>
      <c r="BL1095" s="24">
        <v>0.5</v>
      </c>
      <c r="BM1095" s="24">
        <v>0.5</v>
      </c>
      <c r="BN1095" s="24">
        <v>0.5</v>
      </c>
      <c r="BO1095" s="24">
        <v>0.5</v>
      </c>
      <c r="BP1095" s="24">
        <v>0.5</v>
      </c>
      <c r="BQ1095" s="24">
        <v>0.5</v>
      </c>
      <c r="BR1095" s="24">
        <v>0</v>
      </c>
      <c r="BS1095" s="24">
        <v>0</v>
      </c>
      <c r="BT1095" s="24">
        <v>0</v>
      </c>
      <c r="BU1095" s="24">
        <v>0</v>
      </c>
      <c r="BV1095" s="24">
        <v>0</v>
      </c>
      <c r="BW1095" s="24">
        <v>0</v>
      </c>
      <c r="BX1095" s="24">
        <v>0</v>
      </c>
      <c r="BY1095" s="24">
        <v>0</v>
      </c>
      <c r="BZ1095" s="24">
        <v>0</v>
      </c>
      <c r="CB1095" s="24">
        <v>0</v>
      </c>
      <c r="CC1095" s="24">
        <v>0</v>
      </c>
      <c r="CO1095" s="34">
        <f t="shared" si="80"/>
        <v>2916161</v>
      </c>
    </row>
    <row r="1096" spans="1:93" ht="15" hidden="1">
      <c r="A1096" s="23" t="s">
        <v>170</v>
      </c>
      <c r="B1096" s="52">
        <v>42292</v>
      </c>
      <c r="C1096" s="25" t="str">
        <f t="shared" si="79"/>
        <v/>
      </c>
      <c r="G1096" s="24">
        <f t="shared" si="77"/>
        <v>73</v>
      </c>
      <c r="H1096" s="32">
        <v>2920655</v>
      </c>
      <c r="I1096" s="24" t="str">
        <f t="shared" si="78"/>
        <v/>
      </c>
      <c r="K1096" s="24">
        <f>IF(J1096&gt;900,_xlfn.XLOOKUP(ROUND(J1096,0),ELClassRimThickness!$B$1:$B$78,ELClassRimThickness!$C$1:$C$78,0,1,1),J1096)</f>
        <v>0</v>
      </c>
      <c r="L1096" s="24">
        <v>47</v>
      </c>
      <c r="M1096" s="24">
        <f>IF(L1096&gt;900,_xlfn.XLOOKUP(ROUND(L1096,0),ELClassRimThickness!$B$1:$B$78,ELClassRimThickness!$C$1:$C$78,0,1,1),L1096)</f>
        <v>47</v>
      </c>
      <c r="N1096" s="24">
        <v>50</v>
      </c>
      <c r="O1096" s="24">
        <f>IF(N1096&gt;900,_xlfn.XLOOKUP(ROUND(N1096,0),ELClassRimThickness!$B$1:$B$78,ELClassRimThickness!$C$1:$C$78,0,1,1),N1096)</f>
        <v>50</v>
      </c>
      <c r="P1096" s="24">
        <v>49</v>
      </c>
      <c r="Q1096" s="24">
        <f>IF(P1096&gt;900,_xlfn.XLOOKUP(ROUND(P1096,0),ELClassRimThickness!$B$1:$B$78,ELClassRimThickness!$C$1:$C$78,0,1,1),P1096)</f>
        <v>49</v>
      </c>
      <c r="S1096" s="24">
        <f>IF(R1096&gt;900,_xlfn.XLOOKUP(ROUND(R1096,0),ELClassRimThickness!$B$1:$B$78,ELClassRimThickness!$C$1:$C$78,0,1,1),R1096)</f>
        <v>0</v>
      </c>
      <c r="T1096" s="24">
        <v>50</v>
      </c>
      <c r="U1096" s="24">
        <f>IF(T1096&gt;900,_xlfn.XLOOKUP(ROUND(T1096,0),ELClassRimThickness!$B$1:$B$78,ELClassRimThickness!$C$1:$C$78,0,1,1),T1096)</f>
        <v>50</v>
      </c>
      <c r="V1096" s="24">
        <v>49</v>
      </c>
      <c r="W1096" s="24">
        <f>IF(V1096&gt;900,_xlfn.XLOOKUP(ROUND(V1096,0),ELClassRimThickness!$B$1:$B$78,ELClassRimThickness!$C$1:$C$78,0,1,1),V1096)</f>
        <v>49</v>
      </c>
      <c r="X1096" s="24">
        <v>48</v>
      </c>
      <c r="Y1096" s="24">
        <f>IF(X1096&gt;900,_xlfn.XLOOKUP(ROUND(X1096,0),ELClassRimThickness!$B$1:$B$78,ELClassRimThickness!$C$1:$C$78,0,1,1),X1096)</f>
        <v>48</v>
      </c>
      <c r="Z1096" s="24">
        <v>50</v>
      </c>
      <c r="AA1096" s="24">
        <f>IF(Z1096&gt;900,_xlfn.XLOOKUP(ROUND(Z1096,0),ELClassRimThickness!$B$1:$B$78,ELClassRimThickness!$C$1:$C$78,0,1,1),Z1096)</f>
        <v>50</v>
      </c>
      <c r="AB1096" s="24">
        <v>48</v>
      </c>
      <c r="AC1096" s="24">
        <f>IF(AB1096&gt;900,_xlfn.XLOOKUP(ROUND(AB1096,0),ELClassRimThickness!$B$1:$B$78,ELClassRimThickness!$C$1:$C$78,0,1,1),AB1096)</f>
        <v>48</v>
      </c>
      <c r="AD1096" s="24">
        <v>48</v>
      </c>
      <c r="AE1096" s="24">
        <f>IF(AD1096&gt;900,_xlfn.XLOOKUP(ROUND(AD1096,0),ELClassRimThickness!$B$1:$B$78,ELClassRimThickness!$C$1:$C$78,0,1,1),AD1096)</f>
        <v>48</v>
      </c>
      <c r="AF1096" s="24">
        <v>50</v>
      </c>
      <c r="AG1096" s="24">
        <f>IF(AF1096&gt;900,_xlfn.XLOOKUP(ROUND(AF1096,0),ELClassRimThickness!$B$1:$B$78,ELClassRimThickness!$C$1:$C$78,0,1,1),AF1096)</f>
        <v>50</v>
      </c>
      <c r="AH1096" s="24">
        <v>26</v>
      </c>
      <c r="AI1096" s="24">
        <v>28</v>
      </c>
      <c r="AJ1096" s="24">
        <v>29</v>
      </c>
      <c r="AK1096" s="24">
        <v>27</v>
      </c>
      <c r="AL1096" s="24">
        <v>27</v>
      </c>
      <c r="AM1096" s="24">
        <v>28</v>
      </c>
      <c r="AN1096" s="24">
        <v>27</v>
      </c>
      <c r="AO1096" s="24">
        <v>27</v>
      </c>
      <c r="AP1096" s="24">
        <v>29</v>
      </c>
      <c r="AQ1096" s="24">
        <v>28</v>
      </c>
      <c r="AR1096" s="24">
        <v>28</v>
      </c>
      <c r="AS1096" s="24">
        <v>28</v>
      </c>
      <c r="AT1096" s="24">
        <v>29</v>
      </c>
      <c r="AU1096" s="24">
        <v>28</v>
      </c>
      <c r="AV1096" s="24">
        <v>29</v>
      </c>
      <c r="AW1096" s="24">
        <v>29</v>
      </c>
      <c r="AX1096" s="24">
        <v>29</v>
      </c>
      <c r="AY1096" s="24">
        <v>29</v>
      </c>
      <c r="AZ1096" s="24">
        <v>29</v>
      </c>
      <c r="BA1096" s="24">
        <v>29</v>
      </c>
      <c r="BB1096" s="24">
        <v>29</v>
      </c>
      <c r="BC1096" s="24">
        <v>29</v>
      </c>
      <c r="BD1096" s="24">
        <v>29</v>
      </c>
      <c r="BE1096" s="24">
        <v>29</v>
      </c>
      <c r="BF1096" s="24">
        <v>0.5</v>
      </c>
      <c r="BG1096" s="24">
        <v>0</v>
      </c>
      <c r="BH1096" s="24">
        <v>0.5</v>
      </c>
      <c r="BI1096" s="24">
        <v>0.5</v>
      </c>
      <c r="BJ1096" s="24">
        <v>0</v>
      </c>
      <c r="BL1096" s="24">
        <v>0.5</v>
      </c>
      <c r="BM1096" s="24">
        <v>0.5</v>
      </c>
      <c r="BN1096" s="24">
        <v>0.5</v>
      </c>
      <c r="BO1096" s="24">
        <v>0.5</v>
      </c>
      <c r="BP1096" s="24">
        <v>0</v>
      </c>
      <c r="BQ1096" s="24">
        <v>0.5</v>
      </c>
      <c r="BR1096" s="24">
        <v>0.5</v>
      </c>
      <c r="BS1096" s="24">
        <v>0</v>
      </c>
      <c r="BT1096" s="24">
        <v>0</v>
      </c>
      <c r="BU1096" s="24">
        <v>0</v>
      </c>
      <c r="BV1096" s="24">
        <v>0</v>
      </c>
      <c r="BW1096" s="24">
        <v>0</v>
      </c>
      <c r="BX1096" s="24">
        <v>0.5</v>
      </c>
      <c r="BY1096" s="24">
        <v>0.5</v>
      </c>
      <c r="BZ1096" s="24">
        <v>0</v>
      </c>
      <c r="CB1096" s="24">
        <v>0</v>
      </c>
      <c r="CC1096" s="24">
        <v>0</v>
      </c>
      <c r="CD1096" s="24">
        <v>135</v>
      </c>
      <c r="CE1096" s="24">
        <v>135</v>
      </c>
      <c r="CF1096" s="24">
        <v>136</v>
      </c>
      <c r="CG1096" s="24">
        <v>132</v>
      </c>
      <c r="CH1096" s="24">
        <v>132</v>
      </c>
      <c r="CI1096" s="24">
        <v>134</v>
      </c>
      <c r="CO1096" s="34">
        <f t="shared" si="80"/>
        <v>2920655</v>
      </c>
    </row>
    <row r="1097" spans="1:93" ht="15" hidden="1">
      <c r="A1097" s="23" t="s">
        <v>170</v>
      </c>
      <c r="B1097" s="52">
        <v>42349</v>
      </c>
      <c r="C1097" s="25" t="str">
        <f t="shared" si="79"/>
        <v/>
      </c>
      <c r="G1097" s="24">
        <f t="shared" si="77"/>
        <v>57</v>
      </c>
      <c r="H1097" s="35">
        <v>2922122</v>
      </c>
      <c r="I1097" s="24" t="str">
        <f t="shared" si="78"/>
        <v/>
      </c>
      <c r="K1097" s="24">
        <f>IF(J1097&gt;900,_xlfn.XLOOKUP(ROUND(J1097,0),ELClassRimThickness!$B$1:$B$78,ELClassRimThickness!$C$1:$C$78,0,1,1),J1097)</f>
        <v>0</v>
      </c>
      <c r="L1097" s="24">
        <v>46</v>
      </c>
      <c r="M1097" s="24">
        <f>IF(L1097&gt;900,_xlfn.XLOOKUP(ROUND(L1097,0),ELClassRimThickness!$B$1:$B$78,ELClassRimThickness!$C$1:$C$78,0,1,1),L1097)</f>
        <v>46</v>
      </c>
      <c r="N1097" s="24">
        <v>48</v>
      </c>
      <c r="O1097" s="24">
        <f>IF(N1097&gt;900,_xlfn.XLOOKUP(ROUND(N1097,0),ELClassRimThickness!$B$1:$B$78,ELClassRimThickness!$C$1:$C$78,0,1,1),N1097)</f>
        <v>48</v>
      </c>
      <c r="P1097" s="24">
        <v>46</v>
      </c>
      <c r="Q1097" s="24">
        <f>IF(P1097&gt;900,_xlfn.XLOOKUP(ROUND(P1097,0),ELClassRimThickness!$B$1:$B$78,ELClassRimThickness!$C$1:$C$78,0,1,1),P1097)</f>
        <v>46</v>
      </c>
      <c r="S1097" s="24">
        <f>IF(R1097&gt;900,_xlfn.XLOOKUP(ROUND(R1097,0),ELClassRimThickness!$B$1:$B$78,ELClassRimThickness!$C$1:$C$78,0,1,1),R1097)</f>
        <v>0</v>
      </c>
      <c r="T1097" s="24">
        <v>48</v>
      </c>
      <c r="U1097" s="24">
        <f>IF(T1097&gt;900,_xlfn.XLOOKUP(ROUND(T1097,0),ELClassRimThickness!$B$1:$B$78,ELClassRimThickness!$C$1:$C$78,0,1,1),T1097)</f>
        <v>48</v>
      </c>
      <c r="V1097" s="24">
        <v>46</v>
      </c>
      <c r="W1097" s="24">
        <f>IF(V1097&gt;900,_xlfn.XLOOKUP(ROUND(V1097,0),ELClassRimThickness!$B$1:$B$78,ELClassRimThickness!$C$1:$C$78,0,1,1),V1097)</f>
        <v>46</v>
      </c>
      <c r="X1097" s="24">
        <v>46</v>
      </c>
      <c r="Y1097" s="24">
        <f>IF(X1097&gt;900,_xlfn.XLOOKUP(ROUND(X1097,0),ELClassRimThickness!$B$1:$B$78,ELClassRimThickness!$C$1:$C$78,0,1,1),X1097)</f>
        <v>46</v>
      </c>
      <c r="Z1097" s="24">
        <v>47</v>
      </c>
      <c r="AA1097" s="24">
        <f>IF(Z1097&gt;900,_xlfn.XLOOKUP(ROUND(Z1097,0),ELClassRimThickness!$B$1:$B$78,ELClassRimThickness!$C$1:$C$78,0,1,1),Z1097)</f>
        <v>47</v>
      </c>
      <c r="AB1097" s="24">
        <v>46</v>
      </c>
      <c r="AC1097" s="24">
        <f>IF(AB1097&gt;900,_xlfn.XLOOKUP(ROUND(AB1097,0),ELClassRimThickness!$B$1:$B$78,ELClassRimThickness!$C$1:$C$78,0,1,1),AB1097)</f>
        <v>46</v>
      </c>
      <c r="AD1097" s="24">
        <v>46</v>
      </c>
      <c r="AE1097" s="24">
        <f>IF(AD1097&gt;900,_xlfn.XLOOKUP(ROUND(AD1097,0),ELClassRimThickness!$B$1:$B$78,ELClassRimThickness!$C$1:$C$78,0,1,1),AD1097)</f>
        <v>46</v>
      </c>
      <c r="AF1097" s="24">
        <v>48</v>
      </c>
      <c r="AG1097" s="24">
        <f>IF(AF1097&gt;900,_xlfn.XLOOKUP(ROUND(AF1097,0),ELClassRimThickness!$B$1:$B$78,ELClassRimThickness!$C$1:$C$78,0,1,1),AF1097)</f>
        <v>48</v>
      </c>
      <c r="AH1097" s="24">
        <v>26</v>
      </c>
      <c r="AI1097" s="24">
        <v>28</v>
      </c>
      <c r="AJ1097" s="24">
        <v>29</v>
      </c>
      <c r="AK1097" s="24">
        <v>27</v>
      </c>
      <c r="AL1097" s="24">
        <v>27</v>
      </c>
      <c r="AM1097" s="24">
        <v>29</v>
      </c>
      <c r="AN1097" s="24">
        <v>27</v>
      </c>
      <c r="AO1097" s="24">
        <v>28</v>
      </c>
      <c r="AP1097" s="24">
        <v>28</v>
      </c>
      <c r="AQ1097" s="24">
        <v>28</v>
      </c>
      <c r="AR1097" s="24">
        <v>28</v>
      </c>
      <c r="AS1097" s="24">
        <v>29</v>
      </c>
      <c r="AT1097" s="24">
        <v>30</v>
      </c>
      <c r="AU1097" s="24">
        <v>29</v>
      </c>
      <c r="AV1097" s="24">
        <v>29</v>
      </c>
      <c r="AW1097" s="24">
        <v>29</v>
      </c>
      <c r="AX1097" s="24">
        <v>29</v>
      </c>
      <c r="AY1097" s="24">
        <v>29</v>
      </c>
      <c r="AZ1097" s="24">
        <v>30</v>
      </c>
      <c r="BA1097" s="24">
        <v>29</v>
      </c>
      <c r="BB1097" s="24">
        <v>29</v>
      </c>
      <c r="BC1097" s="24">
        <v>29</v>
      </c>
      <c r="BD1097" s="24">
        <v>29</v>
      </c>
      <c r="BE1097" s="24">
        <v>29</v>
      </c>
      <c r="BF1097" s="24">
        <v>0.5</v>
      </c>
      <c r="BG1097" s="24">
        <v>0.5</v>
      </c>
      <c r="BH1097" s="24">
        <v>0.5</v>
      </c>
      <c r="BI1097" s="24">
        <v>0.5</v>
      </c>
      <c r="BJ1097" s="24">
        <v>0.5</v>
      </c>
      <c r="BL1097" s="24">
        <v>0.5</v>
      </c>
      <c r="BM1097" s="24">
        <v>0.5</v>
      </c>
      <c r="BN1097" s="24">
        <v>0.5</v>
      </c>
      <c r="BO1097" s="24">
        <v>0.5</v>
      </c>
      <c r="BP1097" s="24">
        <v>0.5</v>
      </c>
      <c r="BQ1097" s="24">
        <v>0.5</v>
      </c>
      <c r="BR1097" s="24">
        <v>0</v>
      </c>
      <c r="BS1097" s="24">
        <v>0</v>
      </c>
      <c r="BT1097" s="24">
        <v>0</v>
      </c>
      <c r="BU1097" s="24">
        <v>0</v>
      </c>
      <c r="BV1097" s="24">
        <v>0</v>
      </c>
      <c r="BW1097" s="24">
        <v>0</v>
      </c>
      <c r="BX1097" s="24">
        <v>0</v>
      </c>
      <c r="BY1097" s="24">
        <v>0</v>
      </c>
      <c r="BZ1097" s="24">
        <v>0</v>
      </c>
      <c r="CB1097" s="24">
        <v>0</v>
      </c>
      <c r="CC1097" s="24">
        <v>0</v>
      </c>
      <c r="CD1097" s="24">
        <v>145</v>
      </c>
      <c r="CE1097" s="24">
        <v>145</v>
      </c>
      <c r="CF1097" s="24">
        <v>145</v>
      </c>
      <c r="CG1097" s="24">
        <v>145</v>
      </c>
      <c r="CH1097" s="24">
        <v>145</v>
      </c>
      <c r="CI1097" s="24">
        <v>145</v>
      </c>
      <c r="CO1097" s="34">
        <f t="shared" si="80"/>
        <v>2922122</v>
      </c>
    </row>
    <row r="1098" spans="1:93" ht="15" hidden="1">
      <c r="A1098" s="23" t="s">
        <v>170</v>
      </c>
      <c r="B1098" s="52">
        <v>42507</v>
      </c>
      <c r="C1098" s="25" t="str">
        <f t="shared" si="79"/>
        <v/>
      </c>
      <c r="G1098" s="24">
        <f t="shared" si="77"/>
        <v>158</v>
      </c>
      <c r="H1098" s="32">
        <v>2933178</v>
      </c>
      <c r="I1098" s="24" t="b">
        <f t="shared" si="78"/>
        <v>0</v>
      </c>
      <c r="K1098" s="24">
        <f>IF(J1098&gt;900,_xlfn.XLOOKUP(ROUND(J1098,0),ELClassRimThickness!$B$1:$B$78,ELClassRimThickness!$C$1:$C$78,0,1,1),J1098)</f>
        <v>0</v>
      </c>
      <c r="L1098" s="24">
        <v>976.2</v>
      </c>
      <c r="M1098" s="24">
        <f>IF(L1098&gt;900,_xlfn.XLOOKUP(ROUND(L1098,0),ELClassRimThickness!$B$1:$B$78,ELClassRimThickness!$C$1:$C$78,0,1,1),L1098)</f>
        <v>45</v>
      </c>
      <c r="N1098" s="24">
        <v>979.9</v>
      </c>
      <c r="O1098" s="24">
        <f>IF(N1098&gt;900,_xlfn.XLOOKUP(ROUND(N1098,0),ELClassRimThickness!$B$1:$B$78,ELClassRimThickness!$C$1:$C$78,0,1,1),N1098)</f>
        <v>47</v>
      </c>
      <c r="P1098" s="24">
        <v>976.4</v>
      </c>
      <c r="Q1098" s="24">
        <f>IF(P1098&gt;900,_xlfn.XLOOKUP(ROUND(P1098,0),ELClassRimThickness!$B$1:$B$78,ELClassRimThickness!$C$1:$C$78,0,1,1),P1098)</f>
        <v>45</v>
      </c>
      <c r="S1098" s="24">
        <f>IF(R1098&gt;900,_xlfn.XLOOKUP(ROUND(R1098,0),ELClassRimThickness!$B$1:$B$78,ELClassRimThickness!$C$1:$C$78,0,1,1),R1098)</f>
        <v>0</v>
      </c>
      <c r="T1098" s="24">
        <v>980.4</v>
      </c>
      <c r="U1098" s="24">
        <f>IF(T1098&gt;900,_xlfn.XLOOKUP(ROUND(T1098,0),ELClassRimThickness!$B$1:$B$78,ELClassRimThickness!$C$1:$C$78,0,1,1),T1098)</f>
        <v>47</v>
      </c>
      <c r="V1098" s="24">
        <v>975.1</v>
      </c>
      <c r="W1098" s="24">
        <f>IF(V1098&gt;900,_xlfn.XLOOKUP(ROUND(V1098,0),ELClassRimThickness!$B$1:$B$78,ELClassRimThickness!$C$1:$C$78,0,1,1),V1098)</f>
        <v>44.5</v>
      </c>
      <c r="X1098" s="24">
        <v>975.7</v>
      </c>
      <c r="Y1098" s="24">
        <f>IF(X1098&gt;900,_xlfn.XLOOKUP(ROUND(X1098,0),ELClassRimThickness!$B$1:$B$78,ELClassRimThickness!$C$1:$C$78,0,1,1),X1098)</f>
        <v>45</v>
      </c>
      <c r="Z1098" s="24">
        <v>979.8</v>
      </c>
      <c r="AA1098" s="24">
        <f>IF(Z1098&gt;900,_xlfn.XLOOKUP(ROUND(Z1098,0),ELClassRimThickness!$B$1:$B$78,ELClassRimThickness!$C$1:$C$78,0,1,1),Z1098)</f>
        <v>47</v>
      </c>
      <c r="AB1098" s="24">
        <v>975.8</v>
      </c>
      <c r="AC1098" s="24">
        <f>IF(AB1098&gt;900,_xlfn.XLOOKUP(ROUND(AB1098,0),ELClassRimThickness!$B$1:$B$78,ELClassRimThickness!$C$1:$C$78,0,1,1),AB1098)</f>
        <v>45</v>
      </c>
      <c r="AD1098" s="24">
        <v>974.7</v>
      </c>
      <c r="AE1098" s="24">
        <f>IF(AD1098&gt;900,_xlfn.XLOOKUP(ROUND(AD1098,0),ELClassRimThickness!$B$1:$B$78,ELClassRimThickness!$C$1:$C$78,0,1,1),AD1098)</f>
        <v>44.5</v>
      </c>
      <c r="AF1098" s="24">
        <v>980.2</v>
      </c>
      <c r="AG1098" s="24">
        <f>IF(AF1098&gt;900,_xlfn.XLOOKUP(ROUND(AF1098,0),ELClassRimThickness!$B$1:$B$78,ELClassRimThickness!$C$1:$C$78,0,1,1),AF1098)</f>
        <v>47</v>
      </c>
      <c r="AH1098" s="24">
        <v>26.5</v>
      </c>
      <c r="AI1098" s="24">
        <v>27</v>
      </c>
      <c r="AJ1098" s="24">
        <v>28</v>
      </c>
      <c r="AK1098" s="24">
        <v>27</v>
      </c>
      <c r="AL1098" s="24">
        <v>27</v>
      </c>
      <c r="AM1098" s="24">
        <v>27</v>
      </c>
      <c r="AN1098" s="24">
        <v>27</v>
      </c>
      <c r="AO1098" s="24">
        <v>26.5</v>
      </c>
      <c r="AP1098" s="24">
        <v>26.5</v>
      </c>
      <c r="AQ1098" s="24">
        <v>28</v>
      </c>
      <c r="AR1098" s="24">
        <v>27</v>
      </c>
      <c r="AS1098" s="24">
        <v>26</v>
      </c>
      <c r="AT1098" s="24">
        <v>30</v>
      </c>
      <c r="AU1098" s="24">
        <v>30</v>
      </c>
      <c r="AV1098" s="24">
        <v>29</v>
      </c>
      <c r="AW1098" s="24">
        <v>29.5</v>
      </c>
      <c r="AX1098" s="24">
        <v>29</v>
      </c>
      <c r="AY1098" s="24">
        <v>29.5</v>
      </c>
      <c r="AZ1098" s="24">
        <v>29.5</v>
      </c>
      <c r="BA1098" s="24">
        <v>29.5</v>
      </c>
      <c r="BB1098" s="24">
        <v>29.5</v>
      </c>
      <c r="BC1098" s="24">
        <v>30.5</v>
      </c>
      <c r="BD1098" s="24">
        <v>30</v>
      </c>
      <c r="BE1098" s="24">
        <v>29.5</v>
      </c>
      <c r="BF1098" s="24">
        <v>0.4</v>
      </c>
      <c r="BG1098" s="24">
        <v>0.1</v>
      </c>
      <c r="BH1098" s="24">
        <v>0.4</v>
      </c>
      <c r="BI1098" s="24">
        <v>0.7</v>
      </c>
      <c r="BJ1098" s="24">
        <v>0.5</v>
      </c>
      <c r="BL1098" s="24">
        <v>0.9</v>
      </c>
      <c r="BM1098" s="24">
        <v>0.6</v>
      </c>
      <c r="BN1098" s="24">
        <v>0.6</v>
      </c>
      <c r="BO1098" s="24">
        <v>0.3</v>
      </c>
      <c r="BP1098" s="24">
        <v>0.4</v>
      </c>
      <c r="BQ1098" s="24">
        <v>0.5</v>
      </c>
      <c r="BR1098" s="24">
        <v>0.5</v>
      </c>
      <c r="BS1098" s="24">
        <v>0.5</v>
      </c>
      <c r="BT1098" s="24">
        <v>0</v>
      </c>
      <c r="BU1098" s="24">
        <v>0</v>
      </c>
      <c r="BV1098" s="24">
        <v>0.5</v>
      </c>
      <c r="BW1098" s="24">
        <v>0.5</v>
      </c>
      <c r="BX1098" s="24">
        <v>0.5</v>
      </c>
      <c r="BY1098" s="24">
        <v>0.5</v>
      </c>
      <c r="BZ1098" s="24">
        <v>0.5</v>
      </c>
      <c r="CB1098" s="24">
        <v>0.5</v>
      </c>
      <c r="CC1098" s="24">
        <v>0.5</v>
      </c>
      <c r="CD1098" s="24">
        <v>140</v>
      </c>
      <c r="CE1098" s="24">
        <v>140</v>
      </c>
      <c r="CF1098" s="24">
        <v>145</v>
      </c>
      <c r="CG1098" s="24">
        <v>138</v>
      </c>
      <c r="CH1098" s="24">
        <v>137</v>
      </c>
      <c r="CI1098" s="24">
        <v>140</v>
      </c>
      <c r="CO1098" s="34">
        <f t="shared" si="80"/>
        <v>2933178</v>
      </c>
    </row>
    <row r="1099" spans="1:93" ht="15" hidden="1">
      <c r="A1099" s="23" t="s">
        <v>170</v>
      </c>
      <c r="B1099" s="52">
        <v>42635</v>
      </c>
      <c r="C1099" s="25" t="str">
        <f t="shared" si="79"/>
        <v/>
      </c>
      <c r="G1099" s="24">
        <f t="shared" si="77"/>
        <v>128</v>
      </c>
      <c r="H1099" s="37"/>
      <c r="I1099" s="24" t="str">
        <f t="shared" si="78"/>
        <v/>
      </c>
      <c r="K1099" s="24">
        <f>IF(J1099&gt;900,_xlfn.XLOOKUP(ROUND(J1099,0),ELClassRimThickness!$B$1:$B$78,ELClassRimThickness!$C$1:$C$78,0,1,1),J1099)</f>
        <v>0</v>
      </c>
      <c r="L1099" s="24">
        <v>974</v>
      </c>
      <c r="M1099" s="24">
        <f>IF(L1099&gt;900,_xlfn.XLOOKUP(ROUND(L1099,0),ELClassRimThickness!$B$1:$B$78,ELClassRimThickness!$C$1:$C$78,0,1,1),L1099)</f>
        <v>44</v>
      </c>
      <c r="N1099" s="24">
        <v>976.4</v>
      </c>
      <c r="O1099" s="24">
        <f>IF(N1099&gt;900,_xlfn.XLOOKUP(ROUND(N1099,0),ELClassRimThickness!$B$1:$B$78,ELClassRimThickness!$C$1:$C$78,0,1,1),N1099)</f>
        <v>45</v>
      </c>
      <c r="P1099" s="24">
        <v>974</v>
      </c>
      <c r="Q1099" s="24">
        <f>IF(P1099&gt;900,_xlfn.XLOOKUP(ROUND(P1099,0),ELClassRimThickness!$B$1:$B$78,ELClassRimThickness!$C$1:$C$78,0,1,1),P1099)</f>
        <v>44</v>
      </c>
      <c r="S1099" s="24">
        <f>IF(R1099&gt;900,_xlfn.XLOOKUP(ROUND(R1099,0),ELClassRimThickness!$B$1:$B$78,ELClassRimThickness!$C$1:$C$78,0,1,1),R1099)</f>
        <v>0</v>
      </c>
      <c r="T1099" s="24">
        <v>977.5</v>
      </c>
      <c r="U1099" s="24">
        <f>IF(T1099&gt;900,_xlfn.XLOOKUP(ROUND(T1099,0),ELClassRimThickness!$B$1:$B$78,ELClassRimThickness!$C$1:$C$78,0,1,1),T1099)</f>
        <v>46</v>
      </c>
      <c r="V1099" s="24">
        <v>974.3</v>
      </c>
      <c r="W1099" s="24">
        <f>IF(V1099&gt;900,_xlfn.XLOOKUP(ROUND(V1099,0),ELClassRimThickness!$B$1:$B$78,ELClassRimThickness!$C$1:$C$78,0,1,1),V1099)</f>
        <v>44</v>
      </c>
      <c r="X1099" s="24">
        <v>973.3</v>
      </c>
      <c r="Y1099" s="24">
        <f>IF(X1099&gt;900,_xlfn.XLOOKUP(ROUND(X1099,0),ELClassRimThickness!$B$1:$B$78,ELClassRimThickness!$C$1:$C$78,0,1,1),X1099)</f>
        <v>43.5</v>
      </c>
      <c r="Z1099" s="24">
        <v>976.3</v>
      </c>
      <c r="AA1099" s="24">
        <f>IF(Z1099&gt;900,_xlfn.XLOOKUP(ROUND(Z1099,0),ELClassRimThickness!$B$1:$B$78,ELClassRimThickness!$C$1:$C$78,0,1,1),Z1099)</f>
        <v>45</v>
      </c>
      <c r="AB1099" s="24">
        <v>973.1</v>
      </c>
      <c r="AC1099" s="24">
        <f>IF(AB1099&gt;900,_xlfn.XLOOKUP(ROUND(AB1099,0),ELClassRimThickness!$B$1:$B$78,ELClassRimThickness!$C$1:$C$78,0,1,1),AB1099)</f>
        <v>43.5</v>
      </c>
      <c r="AD1099" s="24">
        <v>971.9</v>
      </c>
      <c r="AE1099" s="24">
        <f>IF(AD1099&gt;900,_xlfn.XLOOKUP(ROUND(AD1099,0),ELClassRimThickness!$B$1:$B$78,ELClassRimThickness!$C$1:$C$78,0,1,1),AD1099)</f>
        <v>43</v>
      </c>
      <c r="AF1099" s="24">
        <v>977.6</v>
      </c>
      <c r="AG1099" s="24">
        <f>IF(AF1099&gt;900,_xlfn.XLOOKUP(ROUND(AF1099,0),ELClassRimThickness!$B$1:$B$78,ELClassRimThickness!$C$1:$C$78,0,1,1),AF1099)</f>
        <v>46</v>
      </c>
      <c r="AH1099" s="24">
        <v>26</v>
      </c>
      <c r="AI1099" s="24">
        <v>27</v>
      </c>
      <c r="AJ1099" s="24">
        <v>27</v>
      </c>
      <c r="AK1099" s="24">
        <v>27</v>
      </c>
      <c r="AL1099" s="24">
        <v>26</v>
      </c>
      <c r="AM1099" s="24">
        <v>27</v>
      </c>
      <c r="AN1099" s="24">
        <v>27</v>
      </c>
      <c r="AO1099" s="24">
        <v>27</v>
      </c>
      <c r="AP1099" s="24">
        <v>27</v>
      </c>
      <c r="AQ1099" s="24">
        <v>28</v>
      </c>
      <c r="AR1099" s="24">
        <v>27</v>
      </c>
      <c r="AS1099" s="24">
        <v>27</v>
      </c>
      <c r="AT1099" s="24">
        <v>26</v>
      </c>
      <c r="AU1099" s="24">
        <v>27</v>
      </c>
      <c r="AV1099" s="24">
        <v>27</v>
      </c>
      <c r="AW1099" s="24">
        <v>27</v>
      </c>
      <c r="AX1099" s="24">
        <v>26</v>
      </c>
      <c r="AY1099" s="24">
        <v>27</v>
      </c>
      <c r="AZ1099" s="24">
        <v>30</v>
      </c>
      <c r="BA1099" s="24">
        <v>29</v>
      </c>
      <c r="BB1099" s="24">
        <v>30</v>
      </c>
      <c r="BC1099" s="24">
        <v>31</v>
      </c>
      <c r="BD1099" s="24">
        <v>30</v>
      </c>
      <c r="BE1099" s="24">
        <v>29</v>
      </c>
      <c r="BF1099" s="24">
        <v>0</v>
      </c>
      <c r="BG1099" s="24">
        <v>0</v>
      </c>
      <c r="BH1099" s="24">
        <v>0</v>
      </c>
      <c r="BI1099" s="24">
        <v>0</v>
      </c>
      <c r="BJ1099" s="24">
        <v>0</v>
      </c>
      <c r="BL1099" s="24">
        <v>0</v>
      </c>
      <c r="BM1099" s="24">
        <v>0</v>
      </c>
      <c r="BN1099" s="24">
        <v>0</v>
      </c>
      <c r="BO1099" s="24">
        <v>0</v>
      </c>
      <c r="BP1099" s="24">
        <v>0</v>
      </c>
      <c r="BQ1099" s="24">
        <v>0</v>
      </c>
      <c r="BR1099" s="24">
        <v>0</v>
      </c>
      <c r="BS1099" s="24">
        <v>0</v>
      </c>
      <c r="BT1099" s="24">
        <v>0</v>
      </c>
      <c r="BU1099" s="24">
        <v>0</v>
      </c>
      <c r="BV1099" s="24">
        <v>0</v>
      </c>
      <c r="BW1099" s="24">
        <v>0</v>
      </c>
      <c r="BX1099" s="24">
        <v>0</v>
      </c>
      <c r="BY1099" s="24">
        <v>0</v>
      </c>
      <c r="BZ1099" s="24">
        <v>0</v>
      </c>
      <c r="CB1099" s="24">
        <v>0</v>
      </c>
      <c r="CC1099" s="24">
        <v>0</v>
      </c>
      <c r="CD1099" s="24">
        <v>150</v>
      </c>
      <c r="CE1099" s="24">
        <v>140</v>
      </c>
      <c r="CF1099" s="24">
        <v>145</v>
      </c>
      <c r="CG1099" s="24">
        <v>145</v>
      </c>
      <c r="CH1099" s="24">
        <v>150</v>
      </c>
      <c r="CI1099" s="24">
        <v>150</v>
      </c>
      <c r="CO1099" s="34">
        <f t="shared" si="80"/>
        <v>1659318.1543209874</v>
      </c>
    </row>
    <row r="1100" spans="1:93" ht="15" hidden="1">
      <c r="A1100" s="23" t="s">
        <v>170</v>
      </c>
      <c r="B1100" s="52">
        <v>42726</v>
      </c>
      <c r="C1100" s="25" t="str">
        <f t="shared" si="79"/>
        <v/>
      </c>
      <c r="G1100" s="24">
        <f t="shared" si="77"/>
        <v>91</v>
      </c>
      <c r="H1100" s="36">
        <v>2953951</v>
      </c>
      <c r="I1100" s="24" t="str">
        <f t="shared" si="78"/>
        <v/>
      </c>
      <c r="K1100" s="24">
        <f>IF(J1100&gt;900,_xlfn.XLOOKUP(ROUND(J1100,0),ELClassRimThickness!$B$1:$B$78,ELClassRimThickness!$C$1:$C$78,0,1,1),J1100)</f>
        <v>0</v>
      </c>
      <c r="L1100" s="24">
        <v>48</v>
      </c>
      <c r="M1100" s="24">
        <f>IF(L1100&gt;900,_xlfn.XLOOKUP(ROUND(L1100,0),ELClassRimThickness!$B$1:$B$78,ELClassRimThickness!$C$1:$C$78,0,1,1),L1100)</f>
        <v>48</v>
      </c>
      <c r="N1100" s="24">
        <v>50</v>
      </c>
      <c r="O1100" s="24">
        <f>IF(N1100&gt;900,_xlfn.XLOOKUP(ROUND(N1100,0),ELClassRimThickness!$B$1:$B$78,ELClassRimThickness!$C$1:$C$78,0,1,1),N1100)</f>
        <v>50</v>
      </c>
      <c r="P1100" s="24">
        <v>48</v>
      </c>
      <c r="Q1100" s="24">
        <f>IF(P1100&gt;900,_xlfn.XLOOKUP(ROUND(P1100,0),ELClassRimThickness!$B$1:$B$78,ELClassRimThickness!$C$1:$C$78,0,1,1),P1100)</f>
        <v>48</v>
      </c>
      <c r="S1100" s="24">
        <f>IF(R1100&gt;900,_xlfn.XLOOKUP(ROUND(R1100,0),ELClassRimThickness!$B$1:$B$78,ELClassRimThickness!$C$1:$C$78,0,1,1),R1100)</f>
        <v>0</v>
      </c>
      <c r="T1100" s="24">
        <v>50.5</v>
      </c>
      <c r="U1100" s="24">
        <f>IF(T1100&gt;900,_xlfn.XLOOKUP(ROUND(T1100,0),ELClassRimThickness!$B$1:$B$78,ELClassRimThickness!$C$1:$C$78,0,1,1),T1100)</f>
        <v>50.5</v>
      </c>
      <c r="V1100" s="24">
        <v>49</v>
      </c>
      <c r="W1100" s="24">
        <f>IF(V1100&gt;900,_xlfn.XLOOKUP(ROUND(V1100,0),ELClassRimThickness!$B$1:$B$78,ELClassRimThickness!$C$1:$C$78,0,1,1),V1100)</f>
        <v>49</v>
      </c>
      <c r="X1100" s="24">
        <v>48</v>
      </c>
      <c r="Y1100" s="24">
        <f>IF(X1100&gt;900,_xlfn.XLOOKUP(ROUND(X1100,0),ELClassRimThickness!$B$1:$B$78,ELClassRimThickness!$C$1:$C$78,0,1,1),X1100)</f>
        <v>48</v>
      </c>
      <c r="Z1100" s="24">
        <v>50</v>
      </c>
      <c r="AA1100" s="24">
        <f>IF(Z1100&gt;900,_xlfn.XLOOKUP(ROUND(Z1100,0),ELClassRimThickness!$B$1:$B$78,ELClassRimThickness!$C$1:$C$78,0,1,1),Z1100)</f>
        <v>50</v>
      </c>
      <c r="AB1100" s="24">
        <v>48</v>
      </c>
      <c r="AC1100" s="24">
        <f>IF(AB1100&gt;900,_xlfn.XLOOKUP(ROUND(AB1100,0),ELClassRimThickness!$B$1:$B$78,ELClassRimThickness!$C$1:$C$78,0,1,1),AB1100)</f>
        <v>48</v>
      </c>
      <c r="AD1100" s="24">
        <v>48</v>
      </c>
      <c r="AE1100" s="24">
        <f>IF(AD1100&gt;900,_xlfn.XLOOKUP(ROUND(AD1100,0),ELClassRimThickness!$B$1:$B$78,ELClassRimThickness!$C$1:$C$78,0,1,1),AD1100)</f>
        <v>48</v>
      </c>
      <c r="AF1100" s="24">
        <v>50.5</v>
      </c>
      <c r="AG1100" s="24">
        <f>IF(AF1100&gt;900,_xlfn.XLOOKUP(ROUND(AF1100,0),ELClassRimThickness!$B$1:$B$78,ELClassRimThickness!$C$1:$C$78,0,1,1),AF1100)</f>
        <v>50.5</v>
      </c>
      <c r="AH1100" s="24">
        <v>25.5</v>
      </c>
      <c r="AI1100" s="24">
        <v>26</v>
      </c>
      <c r="AJ1100" s="24">
        <v>28</v>
      </c>
      <c r="AK1100" s="24">
        <v>26.5</v>
      </c>
      <c r="AL1100" s="24">
        <v>26</v>
      </c>
      <c r="AM1100" s="24">
        <v>27</v>
      </c>
      <c r="AN1100" s="24">
        <v>27</v>
      </c>
      <c r="AO1100" s="24">
        <v>26</v>
      </c>
      <c r="AP1100" s="24">
        <v>26</v>
      </c>
      <c r="AQ1100" s="24">
        <v>27</v>
      </c>
      <c r="AR1100" s="24">
        <v>27</v>
      </c>
      <c r="AS1100" s="24">
        <v>27</v>
      </c>
      <c r="AT1100" s="24">
        <v>29</v>
      </c>
      <c r="AU1100" s="24">
        <v>29</v>
      </c>
      <c r="AV1100" s="24">
        <v>29</v>
      </c>
      <c r="AW1100" s="24">
        <v>29</v>
      </c>
      <c r="AX1100" s="24">
        <v>29</v>
      </c>
      <c r="AY1100" s="24">
        <v>29</v>
      </c>
      <c r="AZ1100" s="24">
        <v>30</v>
      </c>
      <c r="BA1100" s="24">
        <v>29</v>
      </c>
      <c r="BB1100" s="24">
        <v>29.5</v>
      </c>
      <c r="BC1100" s="24">
        <v>29.5</v>
      </c>
      <c r="BD1100" s="24">
        <v>29</v>
      </c>
      <c r="BE1100" s="24">
        <v>30</v>
      </c>
      <c r="BF1100" s="24">
        <v>0.5</v>
      </c>
      <c r="BG1100" s="24">
        <v>0.5</v>
      </c>
      <c r="BH1100" s="24">
        <v>0.5</v>
      </c>
      <c r="BI1100" s="24">
        <v>0.5</v>
      </c>
      <c r="BJ1100" s="24">
        <v>0.5</v>
      </c>
      <c r="BL1100" s="24">
        <v>0.5</v>
      </c>
      <c r="BM1100" s="24">
        <v>0</v>
      </c>
      <c r="BN1100" s="24">
        <v>0.5</v>
      </c>
      <c r="BO1100" s="24">
        <v>0.5</v>
      </c>
      <c r="BP1100" s="24">
        <v>0.5</v>
      </c>
      <c r="BQ1100" s="24">
        <v>0.5</v>
      </c>
      <c r="BR1100" s="24">
        <v>0</v>
      </c>
      <c r="BS1100" s="24">
        <v>0</v>
      </c>
      <c r="BT1100" s="24">
        <v>0</v>
      </c>
      <c r="BU1100" s="24">
        <v>0</v>
      </c>
      <c r="BV1100" s="24">
        <v>0</v>
      </c>
      <c r="BW1100" s="24">
        <v>0</v>
      </c>
      <c r="BX1100" s="24">
        <v>0</v>
      </c>
      <c r="BY1100" s="24">
        <v>0</v>
      </c>
      <c r="BZ1100" s="24">
        <v>0</v>
      </c>
      <c r="CB1100" s="24">
        <v>0</v>
      </c>
      <c r="CC1100" s="24">
        <v>0</v>
      </c>
      <c r="CD1100" s="24">
        <v>140</v>
      </c>
      <c r="CE1100" s="24">
        <v>140</v>
      </c>
      <c r="CF1100" s="24">
        <v>140</v>
      </c>
      <c r="CG1100" s="24">
        <v>142</v>
      </c>
      <c r="CH1100" s="24">
        <v>143</v>
      </c>
      <c r="CI1100" s="24">
        <v>143</v>
      </c>
      <c r="CO1100" s="34">
        <f t="shared" si="80"/>
        <v>2953951</v>
      </c>
    </row>
    <row r="1101" spans="1:93" ht="15" hidden="1">
      <c r="A1101" s="23" t="s">
        <v>170</v>
      </c>
      <c r="B1101" s="52">
        <v>42788</v>
      </c>
      <c r="C1101" s="25" t="str">
        <f t="shared" si="79"/>
        <v/>
      </c>
      <c r="G1101" s="24">
        <f t="shared" si="77"/>
        <v>62</v>
      </c>
      <c r="H1101" s="32">
        <v>2958624</v>
      </c>
      <c r="I1101" s="24" t="str">
        <f t="shared" si="78"/>
        <v/>
      </c>
      <c r="K1101" s="24">
        <f>IF(J1101&gt;900,_xlfn.XLOOKUP(ROUND(J1101,0),ELClassRimThickness!$B$1:$B$78,ELClassRimThickness!$C$1:$C$78,0,1,1),J1101)</f>
        <v>0</v>
      </c>
      <c r="L1101" s="24">
        <v>48</v>
      </c>
      <c r="M1101" s="24">
        <f>IF(L1101&gt;900,_xlfn.XLOOKUP(ROUND(L1101,0),ELClassRimThickness!$B$1:$B$78,ELClassRimThickness!$C$1:$C$78,0,1,1),L1101)</f>
        <v>48</v>
      </c>
      <c r="N1101" s="24">
        <v>50</v>
      </c>
      <c r="O1101" s="24">
        <f>IF(N1101&gt;900,_xlfn.XLOOKUP(ROUND(N1101,0),ELClassRimThickness!$B$1:$B$78,ELClassRimThickness!$C$1:$C$78,0,1,1),N1101)</f>
        <v>50</v>
      </c>
      <c r="P1101" s="24">
        <v>48</v>
      </c>
      <c r="Q1101" s="24">
        <f>IF(P1101&gt;900,_xlfn.XLOOKUP(ROUND(P1101,0),ELClassRimThickness!$B$1:$B$78,ELClassRimThickness!$C$1:$C$78,0,1,1),P1101)</f>
        <v>48</v>
      </c>
      <c r="S1101" s="24">
        <f>IF(R1101&gt;900,_xlfn.XLOOKUP(ROUND(R1101,0),ELClassRimThickness!$B$1:$B$78,ELClassRimThickness!$C$1:$C$78,0,1,1),R1101)</f>
        <v>0</v>
      </c>
      <c r="T1101" s="24">
        <v>50</v>
      </c>
      <c r="U1101" s="24">
        <f>IF(T1101&gt;900,_xlfn.XLOOKUP(ROUND(T1101,0),ELClassRimThickness!$B$1:$B$78,ELClassRimThickness!$C$1:$C$78,0,1,1),T1101)</f>
        <v>50</v>
      </c>
      <c r="V1101" s="24">
        <v>49</v>
      </c>
      <c r="W1101" s="24">
        <f>IF(V1101&gt;900,_xlfn.XLOOKUP(ROUND(V1101,0),ELClassRimThickness!$B$1:$B$78,ELClassRimThickness!$C$1:$C$78,0,1,1),V1101)</f>
        <v>49</v>
      </c>
      <c r="X1101" s="24">
        <v>48</v>
      </c>
      <c r="Y1101" s="24">
        <f>IF(X1101&gt;900,_xlfn.XLOOKUP(ROUND(X1101,0),ELClassRimThickness!$B$1:$B$78,ELClassRimThickness!$C$1:$C$78,0,1,1),X1101)</f>
        <v>48</v>
      </c>
      <c r="Z1101" s="24">
        <v>50</v>
      </c>
      <c r="AA1101" s="24">
        <f>IF(Z1101&gt;900,_xlfn.XLOOKUP(ROUND(Z1101,0),ELClassRimThickness!$B$1:$B$78,ELClassRimThickness!$C$1:$C$78,0,1,1),Z1101)</f>
        <v>50</v>
      </c>
      <c r="AB1101" s="24">
        <v>48</v>
      </c>
      <c r="AC1101" s="24">
        <f>IF(AB1101&gt;900,_xlfn.XLOOKUP(ROUND(AB1101,0),ELClassRimThickness!$B$1:$B$78,ELClassRimThickness!$C$1:$C$78,0,1,1),AB1101)</f>
        <v>48</v>
      </c>
      <c r="AD1101" s="24">
        <v>50</v>
      </c>
      <c r="AE1101" s="24">
        <f>IF(AD1101&gt;900,_xlfn.XLOOKUP(ROUND(AD1101,0),ELClassRimThickness!$B$1:$B$78,ELClassRimThickness!$C$1:$C$78,0,1,1),AD1101)</f>
        <v>50</v>
      </c>
      <c r="AF1101" s="24">
        <v>51</v>
      </c>
      <c r="AG1101" s="24">
        <f>IF(AF1101&gt;900,_xlfn.XLOOKUP(ROUND(AF1101,0),ELClassRimThickness!$B$1:$B$78,ELClassRimThickness!$C$1:$C$78,0,1,1),AF1101)</f>
        <v>51</v>
      </c>
      <c r="AH1101" s="24">
        <v>26</v>
      </c>
      <c r="AI1101" s="24">
        <v>27.5</v>
      </c>
      <c r="AJ1101" s="24">
        <v>27.5</v>
      </c>
      <c r="AK1101" s="24">
        <v>26.5</v>
      </c>
      <c r="AL1101" s="24">
        <v>26</v>
      </c>
      <c r="AM1101" s="24">
        <v>27</v>
      </c>
      <c r="AN1101" s="24">
        <v>27</v>
      </c>
      <c r="AO1101" s="24">
        <v>26.5</v>
      </c>
      <c r="AP1101" s="24">
        <v>27</v>
      </c>
      <c r="AQ1101" s="24">
        <v>27</v>
      </c>
      <c r="AR1101" s="24">
        <v>26</v>
      </c>
      <c r="AS1101" s="24">
        <v>27</v>
      </c>
      <c r="AT1101" s="24">
        <v>1</v>
      </c>
      <c r="AU1101" s="24">
        <v>0.5</v>
      </c>
      <c r="AV1101" s="24">
        <v>1</v>
      </c>
      <c r="AW1101" s="24">
        <v>1</v>
      </c>
      <c r="AX1101" s="24">
        <v>1</v>
      </c>
      <c r="AY1101" s="24">
        <v>0.5</v>
      </c>
      <c r="AZ1101" s="24">
        <v>0.5</v>
      </c>
      <c r="BA1101" s="24">
        <v>0</v>
      </c>
      <c r="BB1101" s="24">
        <v>0.5</v>
      </c>
      <c r="BC1101" s="24">
        <v>1</v>
      </c>
      <c r="BD1101" s="24">
        <v>0.5</v>
      </c>
      <c r="BE1101" s="24">
        <v>0.5</v>
      </c>
      <c r="BF1101" s="24">
        <v>0</v>
      </c>
      <c r="BG1101" s="24">
        <v>0</v>
      </c>
      <c r="BH1101" s="24">
        <v>0</v>
      </c>
      <c r="BI1101" s="24">
        <v>0</v>
      </c>
      <c r="BJ1101" s="24">
        <v>0</v>
      </c>
      <c r="BL1101" s="24">
        <v>0</v>
      </c>
      <c r="BM1101" s="24">
        <v>0</v>
      </c>
      <c r="BN1101" s="24">
        <v>0</v>
      </c>
      <c r="BO1101" s="24">
        <v>0</v>
      </c>
      <c r="BP1101" s="24">
        <v>0</v>
      </c>
      <c r="BQ1101" s="24">
        <v>0</v>
      </c>
      <c r="BR1101" s="24">
        <v>0</v>
      </c>
      <c r="BS1101" s="24">
        <v>0</v>
      </c>
      <c r="BT1101" s="24">
        <v>0</v>
      </c>
      <c r="BU1101" s="24">
        <v>0</v>
      </c>
      <c r="BV1101" s="24">
        <v>0</v>
      </c>
      <c r="BW1101" s="24">
        <v>0</v>
      </c>
      <c r="BX1101" s="24">
        <v>0</v>
      </c>
      <c r="BY1101" s="24">
        <v>0</v>
      </c>
      <c r="BZ1101" s="24">
        <v>0</v>
      </c>
      <c r="CB1101" s="24">
        <v>0</v>
      </c>
      <c r="CC1101" s="24">
        <v>0</v>
      </c>
      <c r="CD1101" s="24">
        <v>120</v>
      </c>
      <c r="CE1101" s="24">
        <v>120</v>
      </c>
      <c r="CF1101" s="24">
        <v>120</v>
      </c>
      <c r="CG1101" s="24">
        <v>120</v>
      </c>
      <c r="CH1101" s="24">
        <v>120</v>
      </c>
      <c r="CI1101" s="24">
        <v>120</v>
      </c>
      <c r="CO1101" s="34">
        <f t="shared" si="80"/>
        <v>2958624</v>
      </c>
    </row>
    <row r="1102" spans="1:93" ht="15" hidden="1">
      <c r="A1102" s="23" t="s">
        <v>170</v>
      </c>
      <c r="B1102" s="52">
        <v>42859</v>
      </c>
      <c r="C1102" s="25" t="str">
        <f t="shared" si="79"/>
        <v/>
      </c>
      <c r="G1102" s="24">
        <f t="shared" si="77"/>
        <v>71</v>
      </c>
      <c r="H1102" s="32">
        <v>2964264</v>
      </c>
      <c r="I1102" s="24" t="str">
        <f t="shared" si="78"/>
        <v/>
      </c>
      <c r="K1102" s="24">
        <f>IF(J1102&gt;900,_xlfn.XLOOKUP(ROUND(J1102,0),ELClassRimThickness!$B$1:$B$78,ELClassRimThickness!$C$1:$C$78,0,1,1),J1102)</f>
        <v>0</v>
      </c>
      <c r="L1102" s="24">
        <v>48</v>
      </c>
      <c r="M1102" s="24">
        <f>IF(L1102&gt;900,_xlfn.XLOOKUP(ROUND(L1102,0),ELClassRimThickness!$B$1:$B$78,ELClassRimThickness!$C$1:$C$78,0,1,1),L1102)</f>
        <v>48</v>
      </c>
      <c r="N1102" s="24">
        <v>50</v>
      </c>
      <c r="O1102" s="24">
        <f>IF(N1102&gt;900,_xlfn.XLOOKUP(ROUND(N1102,0),ELClassRimThickness!$B$1:$B$78,ELClassRimThickness!$C$1:$C$78,0,1,1),N1102)</f>
        <v>50</v>
      </c>
      <c r="P1102" s="24">
        <v>48</v>
      </c>
      <c r="Q1102" s="24">
        <f>IF(P1102&gt;900,_xlfn.XLOOKUP(ROUND(P1102,0),ELClassRimThickness!$B$1:$B$78,ELClassRimThickness!$C$1:$C$78,0,1,1),P1102)</f>
        <v>48</v>
      </c>
      <c r="S1102" s="24">
        <f>IF(R1102&gt;900,_xlfn.XLOOKUP(ROUND(R1102,0),ELClassRimThickness!$B$1:$B$78,ELClassRimThickness!$C$1:$C$78,0,1,1),R1102)</f>
        <v>0</v>
      </c>
      <c r="T1102" s="24">
        <v>50</v>
      </c>
      <c r="U1102" s="24">
        <f>IF(T1102&gt;900,_xlfn.XLOOKUP(ROUND(T1102,0),ELClassRimThickness!$B$1:$B$78,ELClassRimThickness!$C$1:$C$78,0,1,1),T1102)</f>
        <v>50</v>
      </c>
      <c r="V1102" s="24">
        <v>49</v>
      </c>
      <c r="W1102" s="24">
        <f>IF(V1102&gt;900,_xlfn.XLOOKUP(ROUND(V1102,0),ELClassRimThickness!$B$1:$B$78,ELClassRimThickness!$C$1:$C$78,0,1,1),V1102)</f>
        <v>49</v>
      </c>
      <c r="X1102" s="24">
        <v>48</v>
      </c>
      <c r="Y1102" s="24">
        <f>IF(X1102&gt;900,_xlfn.XLOOKUP(ROUND(X1102,0),ELClassRimThickness!$B$1:$B$78,ELClassRimThickness!$C$1:$C$78,0,1,1),X1102)</f>
        <v>48</v>
      </c>
      <c r="Z1102" s="24">
        <v>50</v>
      </c>
      <c r="AA1102" s="24">
        <f>IF(Z1102&gt;900,_xlfn.XLOOKUP(ROUND(Z1102,0),ELClassRimThickness!$B$1:$B$78,ELClassRimThickness!$C$1:$C$78,0,1,1),Z1102)</f>
        <v>50</v>
      </c>
      <c r="AB1102" s="24">
        <v>48</v>
      </c>
      <c r="AC1102" s="24">
        <f>IF(AB1102&gt;900,_xlfn.XLOOKUP(ROUND(AB1102,0),ELClassRimThickness!$B$1:$B$78,ELClassRimThickness!$C$1:$C$78,0,1,1),AB1102)</f>
        <v>48</v>
      </c>
      <c r="AD1102" s="24">
        <v>49</v>
      </c>
      <c r="AE1102" s="24">
        <f>IF(AD1102&gt;900,_xlfn.XLOOKUP(ROUND(AD1102,0),ELClassRimThickness!$B$1:$B$78,ELClassRimThickness!$C$1:$C$78,0,1,1),AD1102)</f>
        <v>49</v>
      </c>
      <c r="AF1102" s="24">
        <v>51</v>
      </c>
      <c r="AG1102" s="24">
        <f>IF(AF1102&gt;900,_xlfn.XLOOKUP(ROUND(AF1102,0),ELClassRimThickness!$B$1:$B$78,ELClassRimThickness!$C$1:$C$78,0,1,1),AF1102)</f>
        <v>51</v>
      </c>
      <c r="AH1102" s="24">
        <v>26</v>
      </c>
      <c r="AI1102" s="24">
        <v>26</v>
      </c>
      <c r="AJ1102" s="24">
        <v>28</v>
      </c>
      <c r="AK1102" s="24">
        <v>26.5</v>
      </c>
      <c r="AL1102" s="24">
        <v>26</v>
      </c>
      <c r="AM1102" s="24">
        <v>27</v>
      </c>
      <c r="AN1102" s="24">
        <v>27</v>
      </c>
      <c r="AO1102" s="24">
        <v>26</v>
      </c>
      <c r="AP1102" s="24">
        <v>26.5</v>
      </c>
      <c r="AQ1102" s="24">
        <v>27</v>
      </c>
      <c r="AR1102" s="24">
        <v>26</v>
      </c>
      <c r="AS1102" s="24">
        <v>26</v>
      </c>
      <c r="AT1102" s="24">
        <v>30</v>
      </c>
      <c r="AU1102" s="24">
        <v>29.5</v>
      </c>
      <c r="AV1102" s="24">
        <v>30</v>
      </c>
      <c r="AW1102" s="24">
        <v>30</v>
      </c>
      <c r="AX1102" s="24">
        <v>29</v>
      </c>
      <c r="AY1102" s="24">
        <v>30</v>
      </c>
      <c r="AZ1102" s="24">
        <v>30</v>
      </c>
      <c r="BA1102" s="24">
        <v>30</v>
      </c>
      <c r="BB1102" s="24">
        <v>30</v>
      </c>
      <c r="BC1102" s="24">
        <v>30</v>
      </c>
      <c r="BD1102" s="24">
        <v>29</v>
      </c>
      <c r="BE1102" s="24">
        <v>29</v>
      </c>
      <c r="BF1102" s="24">
        <v>0.8</v>
      </c>
      <c r="BG1102" s="24">
        <v>0.2</v>
      </c>
      <c r="BH1102" s="24">
        <v>0.4</v>
      </c>
      <c r="BI1102" s="24">
        <v>0.4</v>
      </c>
      <c r="BJ1102" s="24">
        <v>0.4</v>
      </c>
      <c r="BL1102" s="24">
        <v>0.6</v>
      </c>
      <c r="BM1102" s="24">
        <v>0.2</v>
      </c>
      <c r="BN1102" s="24">
        <v>0.2</v>
      </c>
      <c r="BO1102" s="24">
        <v>0.4</v>
      </c>
      <c r="BP1102" s="24">
        <v>0.4</v>
      </c>
      <c r="BQ1102" s="24">
        <v>0.4</v>
      </c>
      <c r="BR1102" s="24">
        <v>0</v>
      </c>
      <c r="BS1102" s="24">
        <v>0</v>
      </c>
      <c r="BT1102" s="24">
        <v>0</v>
      </c>
      <c r="BU1102" s="24">
        <v>0</v>
      </c>
      <c r="BV1102" s="24">
        <v>0</v>
      </c>
      <c r="BW1102" s="24">
        <v>0</v>
      </c>
      <c r="BX1102" s="24">
        <v>0</v>
      </c>
      <c r="BY1102" s="24">
        <v>0</v>
      </c>
      <c r="BZ1102" s="24">
        <v>0</v>
      </c>
      <c r="CB1102" s="24">
        <v>0</v>
      </c>
      <c r="CC1102" s="24">
        <v>0</v>
      </c>
      <c r="CD1102" s="24">
        <v>133</v>
      </c>
      <c r="CE1102" s="24">
        <v>135</v>
      </c>
      <c r="CF1102" s="24">
        <v>133</v>
      </c>
      <c r="CG1102" s="24">
        <v>136</v>
      </c>
      <c r="CH1102" s="24">
        <v>132</v>
      </c>
      <c r="CI1102" s="24">
        <v>133</v>
      </c>
      <c r="CO1102" s="34">
        <f t="shared" si="80"/>
        <v>2964264</v>
      </c>
    </row>
    <row r="1103" spans="1:93" ht="15" hidden="1">
      <c r="A1103" s="23" t="s">
        <v>170</v>
      </c>
      <c r="B1103" s="52">
        <v>42927</v>
      </c>
      <c r="C1103" s="25" t="str">
        <f t="shared" si="79"/>
        <v/>
      </c>
      <c r="G1103" s="24">
        <f t="shared" si="77"/>
        <v>68</v>
      </c>
      <c r="H1103" s="36">
        <v>2975581</v>
      </c>
      <c r="I1103" s="24" t="str">
        <f t="shared" si="78"/>
        <v/>
      </c>
      <c r="K1103" s="24">
        <f>IF(J1103&gt;900,_xlfn.XLOOKUP(ROUND(J1103,0),ELClassRimThickness!$B$1:$B$78,ELClassRimThickness!$C$1:$C$78,0,1,1),J1103)</f>
        <v>0</v>
      </c>
      <c r="L1103" s="24">
        <v>45</v>
      </c>
      <c r="M1103" s="24">
        <f>IF(L1103&gt;900,_xlfn.XLOOKUP(ROUND(L1103,0),ELClassRimThickness!$B$1:$B$78,ELClassRimThickness!$C$1:$C$78,0,1,1),L1103)</f>
        <v>45</v>
      </c>
      <c r="N1103" s="24">
        <v>46.5</v>
      </c>
      <c r="O1103" s="24">
        <f>IF(N1103&gt;900,_xlfn.XLOOKUP(ROUND(N1103,0),ELClassRimThickness!$B$1:$B$78,ELClassRimThickness!$C$1:$C$78,0,1,1),N1103)</f>
        <v>46.5</v>
      </c>
      <c r="P1103" s="24">
        <v>45</v>
      </c>
      <c r="Q1103" s="24">
        <f>IF(P1103&gt;900,_xlfn.XLOOKUP(ROUND(P1103,0),ELClassRimThickness!$B$1:$B$78,ELClassRimThickness!$C$1:$C$78,0,1,1),P1103)</f>
        <v>45</v>
      </c>
      <c r="S1103" s="24">
        <f>IF(R1103&gt;900,_xlfn.XLOOKUP(ROUND(R1103,0),ELClassRimThickness!$B$1:$B$78,ELClassRimThickness!$C$1:$C$78,0,1,1),R1103)</f>
        <v>0</v>
      </c>
      <c r="T1103" s="24">
        <v>46.5</v>
      </c>
      <c r="U1103" s="24">
        <f>IF(T1103&gt;900,_xlfn.XLOOKUP(ROUND(T1103,0),ELClassRimThickness!$B$1:$B$78,ELClassRimThickness!$C$1:$C$78,0,1,1),T1103)</f>
        <v>46.5</v>
      </c>
      <c r="V1103" s="24">
        <v>45</v>
      </c>
      <c r="W1103" s="24">
        <f>IF(V1103&gt;900,_xlfn.XLOOKUP(ROUND(V1103,0),ELClassRimThickness!$B$1:$B$78,ELClassRimThickness!$C$1:$C$78,0,1,1),V1103)</f>
        <v>45</v>
      </c>
      <c r="X1103" s="24">
        <v>45</v>
      </c>
      <c r="Y1103" s="24">
        <f>IF(X1103&gt;900,_xlfn.XLOOKUP(ROUND(X1103,0),ELClassRimThickness!$B$1:$B$78,ELClassRimThickness!$C$1:$C$78,0,1,1),X1103)</f>
        <v>45</v>
      </c>
      <c r="Z1103" s="24">
        <v>46</v>
      </c>
      <c r="AA1103" s="24">
        <f>IF(Z1103&gt;900,_xlfn.XLOOKUP(ROUND(Z1103,0),ELClassRimThickness!$B$1:$B$78,ELClassRimThickness!$C$1:$C$78,0,1,1),Z1103)</f>
        <v>46</v>
      </c>
      <c r="AB1103" s="24">
        <v>45</v>
      </c>
      <c r="AC1103" s="24">
        <f>IF(AB1103&gt;900,_xlfn.XLOOKUP(ROUND(AB1103,0),ELClassRimThickness!$B$1:$B$78,ELClassRimThickness!$C$1:$C$78,0,1,1),AB1103)</f>
        <v>45</v>
      </c>
      <c r="AD1103" s="24">
        <v>45</v>
      </c>
      <c r="AE1103" s="24">
        <f>IF(AD1103&gt;900,_xlfn.XLOOKUP(ROUND(AD1103,0),ELClassRimThickness!$B$1:$B$78,ELClassRimThickness!$C$1:$C$78,0,1,1),AD1103)</f>
        <v>45</v>
      </c>
      <c r="AF1103" s="24">
        <v>47</v>
      </c>
      <c r="AG1103" s="24">
        <f>IF(AF1103&gt;900,_xlfn.XLOOKUP(ROUND(AF1103,0),ELClassRimThickness!$B$1:$B$78,ELClassRimThickness!$C$1:$C$78,0,1,1),AF1103)</f>
        <v>47</v>
      </c>
      <c r="AH1103" s="24">
        <v>26</v>
      </c>
      <c r="AI1103" s="24">
        <v>26</v>
      </c>
      <c r="AJ1103" s="24">
        <v>27</v>
      </c>
      <c r="AK1103" s="24">
        <v>27</v>
      </c>
      <c r="AL1103" s="24">
        <v>26</v>
      </c>
      <c r="AM1103" s="24">
        <v>27.5</v>
      </c>
      <c r="AN1103" s="24">
        <v>27</v>
      </c>
      <c r="AO1103" s="24">
        <v>26.5</v>
      </c>
      <c r="AP1103" s="24">
        <v>26.5</v>
      </c>
      <c r="AQ1103" s="24">
        <v>27.5</v>
      </c>
      <c r="AR1103" s="24">
        <v>26.5</v>
      </c>
      <c r="AS1103" s="24">
        <v>26.5</v>
      </c>
      <c r="AT1103" s="24">
        <v>30</v>
      </c>
      <c r="AU1103" s="24">
        <v>30</v>
      </c>
      <c r="AV1103" s="24">
        <v>30</v>
      </c>
      <c r="AW1103" s="24">
        <v>30</v>
      </c>
      <c r="AX1103" s="24">
        <v>29.5</v>
      </c>
      <c r="AY1103" s="24">
        <v>30</v>
      </c>
      <c r="AZ1103" s="24">
        <v>30.5</v>
      </c>
      <c r="BA1103" s="24">
        <v>30</v>
      </c>
      <c r="BB1103" s="24">
        <v>30</v>
      </c>
      <c r="BC1103" s="24">
        <v>30.5</v>
      </c>
      <c r="BD1103" s="24">
        <v>29.5</v>
      </c>
      <c r="BE1103" s="24">
        <v>30</v>
      </c>
      <c r="BF1103" s="24">
        <v>0.5</v>
      </c>
      <c r="BG1103" s="24">
        <v>0</v>
      </c>
      <c r="BH1103" s="24">
        <v>0.5</v>
      </c>
      <c r="BI1103" s="24">
        <v>0.5</v>
      </c>
      <c r="BJ1103" s="24">
        <v>0</v>
      </c>
      <c r="BL1103" s="24">
        <v>0.5</v>
      </c>
      <c r="BM1103" s="24">
        <v>0</v>
      </c>
      <c r="BN1103" s="24">
        <v>0.5</v>
      </c>
      <c r="BO1103" s="24">
        <v>0.5</v>
      </c>
      <c r="BP1103" s="24">
        <v>0</v>
      </c>
      <c r="BQ1103" s="24">
        <v>0</v>
      </c>
      <c r="BR1103" s="24">
        <v>0</v>
      </c>
      <c r="BS1103" s="24">
        <v>0</v>
      </c>
      <c r="BT1103" s="24">
        <v>0</v>
      </c>
      <c r="BU1103" s="24">
        <v>0</v>
      </c>
      <c r="BV1103" s="24">
        <v>0</v>
      </c>
      <c r="BW1103" s="24">
        <v>0</v>
      </c>
      <c r="BX1103" s="24">
        <v>0</v>
      </c>
      <c r="BY1103" s="24">
        <v>0</v>
      </c>
      <c r="BZ1103" s="24">
        <v>0</v>
      </c>
      <c r="CB1103" s="24">
        <v>0</v>
      </c>
      <c r="CC1103" s="24">
        <v>0</v>
      </c>
      <c r="CD1103" s="24">
        <v>100</v>
      </c>
      <c r="CE1103" s="24">
        <v>100</v>
      </c>
      <c r="CF1103" s="24">
        <v>100</v>
      </c>
      <c r="CG1103" s="24">
        <v>100</v>
      </c>
      <c r="CH1103" s="24">
        <v>100</v>
      </c>
      <c r="CI1103" s="24">
        <v>105</v>
      </c>
      <c r="CO1103" s="34">
        <f t="shared" si="80"/>
        <v>2975581</v>
      </c>
    </row>
    <row r="1104" spans="1:93" ht="15" hidden="1">
      <c r="A1104" s="23" t="s">
        <v>170</v>
      </c>
      <c r="B1104" s="52">
        <v>43011</v>
      </c>
      <c r="C1104" s="25" t="str">
        <f t="shared" si="79"/>
        <v/>
      </c>
      <c r="G1104" s="24">
        <f t="shared" si="77"/>
        <v>84</v>
      </c>
      <c r="H1104" s="35">
        <v>2989235</v>
      </c>
      <c r="I1104" s="24" t="str">
        <f t="shared" si="78"/>
        <v/>
      </c>
      <c r="K1104" s="24">
        <f>IF(J1104&gt;900,_xlfn.XLOOKUP(ROUND(J1104,0),ELClassRimThickness!$B$1:$B$78,ELClassRimThickness!$C$1:$C$78,0,1,1),J1104)</f>
        <v>0</v>
      </c>
      <c r="L1104" s="24">
        <v>46</v>
      </c>
      <c r="M1104" s="24">
        <f>IF(L1104&gt;900,_xlfn.XLOOKUP(ROUND(L1104,0),ELClassRimThickness!$B$1:$B$78,ELClassRimThickness!$C$1:$C$78,0,1,1),L1104)</f>
        <v>46</v>
      </c>
      <c r="N1104" s="24">
        <v>49</v>
      </c>
      <c r="O1104" s="24">
        <f>IF(N1104&gt;900,_xlfn.XLOOKUP(ROUND(N1104,0),ELClassRimThickness!$B$1:$B$78,ELClassRimThickness!$C$1:$C$78,0,1,1),N1104)</f>
        <v>49</v>
      </c>
      <c r="P1104" s="24">
        <v>48</v>
      </c>
      <c r="Q1104" s="24">
        <f>IF(P1104&gt;900,_xlfn.XLOOKUP(ROUND(P1104,0),ELClassRimThickness!$B$1:$B$78,ELClassRimThickness!$C$1:$C$78,0,1,1),P1104)</f>
        <v>48</v>
      </c>
      <c r="S1104" s="24">
        <f>IF(R1104&gt;900,_xlfn.XLOOKUP(ROUND(R1104,0),ELClassRimThickness!$B$1:$B$78,ELClassRimThickness!$C$1:$C$78,0,1,1),R1104)</f>
        <v>0</v>
      </c>
      <c r="T1104" s="24">
        <v>49</v>
      </c>
      <c r="U1104" s="24">
        <f>IF(T1104&gt;900,_xlfn.XLOOKUP(ROUND(T1104,0),ELClassRimThickness!$B$1:$B$78,ELClassRimThickness!$C$1:$C$78,0,1,1),T1104)</f>
        <v>49</v>
      </c>
      <c r="V1104" s="24">
        <v>48</v>
      </c>
      <c r="W1104" s="24">
        <f>IF(V1104&gt;900,_xlfn.XLOOKUP(ROUND(V1104,0),ELClassRimThickness!$B$1:$B$78,ELClassRimThickness!$C$1:$C$78,0,1,1),V1104)</f>
        <v>48</v>
      </c>
      <c r="X1104" s="24">
        <v>47</v>
      </c>
      <c r="Y1104" s="24">
        <f>IF(X1104&gt;900,_xlfn.XLOOKUP(ROUND(X1104,0),ELClassRimThickness!$B$1:$B$78,ELClassRimThickness!$C$1:$C$78,0,1,1),X1104)</f>
        <v>47</v>
      </c>
      <c r="Z1104" s="24">
        <v>49</v>
      </c>
      <c r="AA1104" s="24">
        <f>IF(Z1104&gt;900,_xlfn.XLOOKUP(ROUND(Z1104,0),ELClassRimThickness!$B$1:$B$78,ELClassRimThickness!$C$1:$C$78,0,1,1),Z1104)</f>
        <v>49</v>
      </c>
      <c r="AB1104" s="24">
        <v>47</v>
      </c>
      <c r="AC1104" s="24">
        <f>IF(AB1104&gt;900,_xlfn.XLOOKUP(ROUND(AB1104,0),ELClassRimThickness!$B$1:$B$78,ELClassRimThickness!$C$1:$C$78,0,1,1),AB1104)</f>
        <v>47</v>
      </c>
      <c r="AD1104" s="24">
        <v>47</v>
      </c>
      <c r="AE1104" s="24">
        <f>IF(AD1104&gt;900,_xlfn.XLOOKUP(ROUND(AD1104,0),ELClassRimThickness!$B$1:$B$78,ELClassRimThickness!$C$1:$C$78,0,1,1),AD1104)</f>
        <v>47</v>
      </c>
      <c r="AF1104" s="24">
        <v>50</v>
      </c>
      <c r="AG1104" s="24">
        <f>IF(AF1104&gt;900,_xlfn.XLOOKUP(ROUND(AF1104,0),ELClassRimThickness!$B$1:$B$78,ELClassRimThickness!$C$1:$C$78,0,1,1),AF1104)</f>
        <v>50</v>
      </c>
      <c r="AH1104" s="24">
        <v>26</v>
      </c>
      <c r="AI1104" s="24">
        <v>27</v>
      </c>
      <c r="AJ1104" s="24">
        <v>27</v>
      </c>
      <c r="AK1104" s="24">
        <v>27</v>
      </c>
      <c r="AL1104" s="24">
        <v>26</v>
      </c>
      <c r="AM1104" s="24">
        <v>27</v>
      </c>
      <c r="AN1104" s="24">
        <v>27</v>
      </c>
      <c r="AO1104" s="24">
        <v>26</v>
      </c>
      <c r="AP1104" s="24">
        <v>26</v>
      </c>
      <c r="AQ1104" s="24">
        <v>27</v>
      </c>
      <c r="AR1104" s="24">
        <v>26</v>
      </c>
      <c r="AS1104" s="24">
        <v>26</v>
      </c>
      <c r="AT1104" s="24">
        <v>31</v>
      </c>
      <c r="AU1104" s="24">
        <v>30</v>
      </c>
      <c r="AV1104" s="24">
        <v>30</v>
      </c>
      <c r="AW1104" s="24">
        <v>30</v>
      </c>
      <c r="AX1104" s="24">
        <v>30</v>
      </c>
      <c r="AY1104" s="24">
        <v>30</v>
      </c>
      <c r="AZ1104" s="24">
        <v>31</v>
      </c>
      <c r="BA1104" s="24">
        <v>30</v>
      </c>
      <c r="BB1104" s="24">
        <v>30</v>
      </c>
      <c r="BC1104" s="24">
        <v>31</v>
      </c>
      <c r="BD1104" s="24">
        <v>30</v>
      </c>
      <c r="BE1104" s="24">
        <v>31</v>
      </c>
      <c r="BF1104" s="24">
        <v>1</v>
      </c>
      <c r="BG1104" s="24">
        <v>0.5</v>
      </c>
      <c r="BH1104" s="24">
        <v>1</v>
      </c>
      <c r="BI1104" s="24">
        <v>1</v>
      </c>
      <c r="BJ1104" s="24">
        <v>0.5</v>
      </c>
      <c r="BL1104" s="24">
        <v>1</v>
      </c>
      <c r="BM1104" s="24">
        <v>0.5</v>
      </c>
      <c r="BN1104" s="24">
        <v>1</v>
      </c>
      <c r="BO1104" s="24">
        <v>1</v>
      </c>
      <c r="BP1104" s="24">
        <v>0.5</v>
      </c>
      <c r="BQ1104" s="24">
        <v>1</v>
      </c>
      <c r="BR1104" s="24">
        <v>0</v>
      </c>
      <c r="BS1104" s="24">
        <v>0</v>
      </c>
      <c r="BT1104" s="24">
        <v>0</v>
      </c>
      <c r="BU1104" s="24">
        <v>0</v>
      </c>
      <c r="BV1104" s="24">
        <v>0</v>
      </c>
      <c r="BW1104" s="24">
        <v>0</v>
      </c>
      <c r="BX1104" s="24">
        <v>0</v>
      </c>
      <c r="BY1104" s="24">
        <v>0</v>
      </c>
      <c r="BZ1104" s="24">
        <v>0</v>
      </c>
      <c r="CB1104" s="24">
        <v>0</v>
      </c>
      <c r="CC1104" s="24">
        <v>0</v>
      </c>
      <c r="CD1104" s="24">
        <v>130</v>
      </c>
      <c r="CE1104" s="24">
        <v>130</v>
      </c>
      <c r="CF1104" s="24">
        <v>130</v>
      </c>
      <c r="CG1104" s="24">
        <v>130</v>
      </c>
      <c r="CH1104" s="24">
        <v>130</v>
      </c>
      <c r="CI1104" s="24">
        <v>130</v>
      </c>
      <c r="CO1104" s="34">
        <f t="shared" si="80"/>
        <v>2989235</v>
      </c>
    </row>
    <row r="1105" spans="1:93" ht="15" hidden="1">
      <c r="A1105" s="23" t="s">
        <v>170</v>
      </c>
      <c r="B1105" s="52">
        <v>43161</v>
      </c>
      <c r="C1105" s="25" t="str">
        <f t="shared" si="79"/>
        <v/>
      </c>
      <c r="G1105" s="24">
        <f t="shared" si="77"/>
        <v>150</v>
      </c>
      <c r="H1105" s="24">
        <v>3009650</v>
      </c>
      <c r="I1105" s="24" t="str">
        <f t="shared" si="78"/>
        <v/>
      </c>
      <c r="K1105" s="24">
        <f>IF(J1105&gt;900,_xlfn.XLOOKUP(ROUND(J1105,0),ELClassRimThickness!$B$1:$B$78,ELClassRimThickness!$C$1:$C$78,0,1,1),J1105)</f>
        <v>0</v>
      </c>
      <c r="L1105" s="24">
        <v>45</v>
      </c>
      <c r="M1105" s="24">
        <f>IF(L1105&gt;900,_xlfn.XLOOKUP(ROUND(L1105,0),ELClassRimThickness!$B$1:$B$78,ELClassRimThickness!$C$1:$C$78,0,1,1),L1105)</f>
        <v>45</v>
      </c>
      <c r="N1105" s="24">
        <v>46</v>
      </c>
      <c r="O1105" s="24">
        <f>IF(N1105&gt;900,_xlfn.XLOOKUP(ROUND(N1105,0),ELClassRimThickness!$B$1:$B$78,ELClassRimThickness!$C$1:$C$78,0,1,1),N1105)</f>
        <v>46</v>
      </c>
      <c r="P1105" s="24">
        <v>45</v>
      </c>
      <c r="Q1105" s="24">
        <f>IF(P1105&gt;900,_xlfn.XLOOKUP(ROUND(P1105,0),ELClassRimThickness!$B$1:$B$78,ELClassRimThickness!$C$1:$C$78,0,1,1),P1105)</f>
        <v>45</v>
      </c>
      <c r="S1105" s="24">
        <f>IF(R1105&gt;900,_xlfn.XLOOKUP(ROUND(R1105,0),ELClassRimThickness!$B$1:$B$78,ELClassRimThickness!$C$1:$C$78,0,1,1),R1105)</f>
        <v>0</v>
      </c>
      <c r="T1105" s="24">
        <v>46</v>
      </c>
      <c r="U1105" s="24">
        <f>IF(T1105&gt;900,_xlfn.XLOOKUP(ROUND(T1105,0),ELClassRimThickness!$B$1:$B$78,ELClassRimThickness!$C$1:$C$78,0,1,1),T1105)</f>
        <v>46</v>
      </c>
      <c r="V1105" s="24">
        <v>45</v>
      </c>
      <c r="W1105" s="24">
        <f>IF(V1105&gt;900,_xlfn.XLOOKUP(ROUND(V1105,0),ELClassRimThickness!$B$1:$B$78,ELClassRimThickness!$C$1:$C$78,0,1,1),V1105)</f>
        <v>45</v>
      </c>
      <c r="X1105" s="24">
        <v>44</v>
      </c>
      <c r="Y1105" s="24">
        <f>IF(X1105&gt;900,_xlfn.XLOOKUP(ROUND(X1105,0),ELClassRimThickness!$B$1:$B$78,ELClassRimThickness!$C$1:$C$78,0,1,1),X1105)</f>
        <v>44</v>
      </c>
      <c r="Z1105" s="24">
        <v>45</v>
      </c>
      <c r="AA1105" s="24">
        <f>IF(Z1105&gt;900,_xlfn.XLOOKUP(ROUND(Z1105,0),ELClassRimThickness!$B$1:$B$78,ELClassRimThickness!$C$1:$C$78,0,1,1),Z1105)</f>
        <v>45</v>
      </c>
      <c r="AB1105" s="24">
        <v>45</v>
      </c>
      <c r="AC1105" s="24">
        <f>IF(AB1105&gt;900,_xlfn.XLOOKUP(ROUND(AB1105,0),ELClassRimThickness!$B$1:$B$78,ELClassRimThickness!$C$1:$C$78,0,1,1),AB1105)</f>
        <v>45</v>
      </c>
      <c r="AD1105" s="24">
        <v>44</v>
      </c>
      <c r="AE1105" s="24">
        <f>IF(AD1105&gt;900,_xlfn.XLOOKUP(ROUND(AD1105,0),ELClassRimThickness!$B$1:$B$78,ELClassRimThickness!$C$1:$C$78,0,1,1),AD1105)</f>
        <v>44</v>
      </c>
      <c r="AF1105" s="24">
        <v>46</v>
      </c>
      <c r="AG1105" s="24">
        <f>IF(AF1105&gt;900,_xlfn.XLOOKUP(ROUND(AF1105,0),ELClassRimThickness!$B$1:$B$78,ELClassRimThickness!$C$1:$C$78,0,1,1),AF1105)</f>
        <v>46</v>
      </c>
      <c r="AH1105" s="24">
        <v>27</v>
      </c>
      <c r="AI1105" s="24">
        <v>25</v>
      </c>
      <c r="AJ1105" s="24">
        <v>26</v>
      </c>
      <c r="AK1105" s="24">
        <v>25</v>
      </c>
      <c r="AL1105" s="24">
        <v>25</v>
      </c>
      <c r="AM1105" s="24">
        <v>26</v>
      </c>
      <c r="AN1105" s="24">
        <v>26</v>
      </c>
      <c r="AO1105" s="24">
        <v>26</v>
      </c>
      <c r="AP1105" s="24">
        <v>26</v>
      </c>
      <c r="AQ1105" s="24">
        <v>27</v>
      </c>
      <c r="AR1105" s="24">
        <v>26</v>
      </c>
      <c r="AS1105" s="24">
        <v>26</v>
      </c>
      <c r="AT1105" s="24">
        <v>30</v>
      </c>
      <c r="AU1105" s="24">
        <v>31</v>
      </c>
      <c r="AV1105" s="24">
        <v>30</v>
      </c>
      <c r="AW1105" s="24">
        <v>32</v>
      </c>
      <c r="AX1105" s="24">
        <v>29</v>
      </c>
      <c r="AY1105" s="24">
        <v>31</v>
      </c>
      <c r="AZ1105" s="24">
        <v>30</v>
      </c>
      <c r="BA1105" s="24">
        <v>31</v>
      </c>
      <c r="BB1105" s="24">
        <v>31</v>
      </c>
      <c r="BC1105" s="24">
        <v>31</v>
      </c>
      <c r="BD1105" s="24">
        <v>30</v>
      </c>
      <c r="BE1105" s="24">
        <v>31</v>
      </c>
      <c r="BF1105" s="24">
        <v>0.5</v>
      </c>
      <c r="BG1105" s="24">
        <v>0.5</v>
      </c>
      <c r="BH1105" s="24">
        <v>0.5</v>
      </c>
      <c r="BI1105" s="24">
        <v>0.5</v>
      </c>
      <c r="BJ1105" s="24">
        <v>0.5</v>
      </c>
      <c r="BL1105" s="24">
        <v>0.5</v>
      </c>
      <c r="BM1105" s="24">
        <v>0.5</v>
      </c>
      <c r="BN1105" s="24">
        <v>0.5</v>
      </c>
      <c r="BO1105" s="24">
        <v>0.5</v>
      </c>
      <c r="BP1105" s="24">
        <v>0.5</v>
      </c>
      <c r="BQ1105" s="24">
        <v>0.5</v>
      </c>
      <c r="BR1105" s="24">
        <v>0</v>
      </c>
      <c r="BS1105" s="24">
        <v>0</v>
      </c>
      <c r="BT1105" s="24">
        <v>0</v>
      </c>
      <c r="BU1105" s="24">
        <v>0</v>
      </c>
      <c r="BV1105" s="24">
        <v>0</v>
      </c>
      <c r="BW1105" s="24">
        <v>0</v>
      </c>
      <c r="BX1105" s="24">
        <v>0</v>
      </c>
      <c r="BY1105" s="24">
        <v>0</v>
      </c>
      <c r="BZ1105" s="24">
        <v>0</v>
      </c>
      <c r="CB1105" s="24">
        <v>0</v>
      </c>
      <c r="CC1105" s="24">
        <v>0</v>
      </c>
      <c r="CD1105" s="24">
        <v>135</v>
      </c>
      <c r="CE1105" s="24">
        <v>130</v>
      </c>
      <c r="CF1105" s="24">
        <v>145</v>
      </c>
      <c r="CG1105" s="24">
        <v>145</v>
      </c>
      <c r="CH1105" s="24">
        <v>142</v>
      </c>
      <c r="CI1105" s="24">
        <v>145</v>
      </c>
      <c r="CO1105" s="34">
        <f t="shared" si="80"/>
        <v>3009650</v>
      </c>
    </row>
    <row r="1106" spans="1:93" ht="15" hidden="1">
      <c r="A1106" s="23" t="s">
        <v>170</v>
      </c>
      <c r="B1106" s="52">
        <v>43252</v>
      </c>
      <c r="C1106" s="25" t="str">
        <f t="shared" si="79"/>
        <v/>
      </c>
      <c r="G1106" s="24">
        <f t="shared" si="77"/>
        <v>91</v>
      </c>
      <c r="H1106" s="24">
        <v>3012532</v>
      </c>
      <c r="I1106" s="24" t="str">
        <f t="shared" si="78"/>
        <v/>
      </c>
      <c r="K1106" s="24">
        <f>IF(J1106&gt;900,_xlfn.XLOOKUP(ROUND(J1106,0),ELClassRimThickness!$B$1:$B$78,ELClassRimThickness!$C$1:$C$78,0,1,1),J1106)</f>
        <v>0</v>
      </c>
      <c r="L1106" s="24">
        <v>45</v>
      </c>
      <c r="M1106" s="24">
        <f>IF(L1106&gt;900,_xlfn.XLOOKUP(ROUND(L1106,0),ELClassRimThickness!$B$1:$B$78,ELClassRimThickness!$C$1:$C$78,0,1,1),L1106)</f>
        <v>45</v>
      </c>
      <c r="N1106" s="24">
        <v>46</v>
      </c>
      <c r="O1106" s="24">
        <f>IF(N1106&gt;900,_xlfn.XLOOKUP(ROUND(N1106,0),ELClassRimThickness!$B$1:$B$78,ELClassRimThickness!$C$1:$C$78,0,1,1),N1106)</f>
        <v>46</v>
      </c>
      <c r="P1106" s="24">
        <v>44</v>
      </c>
      <c r="Q1106" s="24">
        <f>IF(P1106&gt;900,_xlfn.XLOOKUP(ROUND(P1106,0),ELClassRimThickness!$B$1:$B$78,ELClassRimThickness!$C$1:$C$78,0,1,1),P1106)</f>
        <v>44</v>
      </c>
      <c r="S1106" s="24">
        <f>IF(R1106&gt;900,_xlfn.XLOOKUP(ROUND(R1106,0),ELClassRimThickness!$B$1:$B$78,ELClassRimThickness!$C$1:$C$78,0,1,1),R1106)</f>
        <v>0</v>
      </c>
      <c r="T1106" s="24">
        <v>46</v>
      </c>
      <c r="U1106" s="24">
        <f>IF(T1106&gt;900,_xlfn.XLOOKUP(ROUND(T1106,0),ELClassRimThickness!$B$1:$B$78,ELClassRimThickness!$C$1:$C$78,0,1,1),T1106)</f>
        <v>46</v>
      </c>
      <c r="V1106" s="24">
        <v>44</v>
      </c>
      <c r="W1106" s="24">
        <f>IF(V1106&gt;900,_xlfn.XLOOKUP(ROUND(V1106,0),ELClassRimThickness!$B$1:$B$78,ELClassRimThickness!$C$1:$C$78,0,1,1),V1106)</f>
        <v>44</v>
      </c>
      <c r="X1106" s="24">
        <v>44</v>
      </c>
      <c r="Y1106" s="24">
        <f>IF(X1106&gt;900,_xlfn.XLOOKUP(ROUND(X1106,0),ELClassRimThickness!$B$1:$B$78,ELClassRimThickness!$C$1:$C$78,0,1,1),X1106)</f>
        <v>44</v>
      </c>
      <c r="Z1106" s="24">
        <v>45</v>
      </c>
      <c r="AA1106" s="24">
        <f>IF(Z1106&gt;900,_xlfn.XLOOKUP(ROUND(Z1106,0),ELClassRimThickness!$B$1:$B$78,ELClassRimThickness!$C$1:$C$78,0,1,1),Z1106)</f>
        <v>45</v>
      </c>
      <c r="AB1106" s="24">
        <v>44</v>
      </c>
      <c r="AC1106" s="24">
        <f>IF(AB1106&gt;900,_xlfn.XLOOKUP(ROUND(AB1106,0),ELClassRimThickness!$B$1:$B$78,ELClassRimThickness!$C$1:$C$78,0,1,1),AB1106)</f>
        <v>44</v>
      </c>
      <c r="AD1106" s="24">
        <v>44</v>
      </c>
      <c r="AE1106" s="24">
        <f>IF(AD1106&gt;900,_xlfn.XLOOKUP(ROUND(AD1106,0),ELClassRimThickness!$B$1:$B$78,ELClassRimThickness!$C$1:$C$78,0,1,1),AD1106)</f>
        <v>44</v>
      </c>
      <c r="AF1106" s="24">
        <v>46</v>
      </c>
      <c r="AG1106" s="24">
        <f>IF(AF1106&gt;900,_xlfn.XLOOKUP(ROUND(AF1106,0),ELClassRimThickness!$B$1:$B$78,ELClassRimThickness!$C$1:$C$78,0,1,1),AF1106)</f>
        <v>46</v>
      </c>
      <c r="AH1106" s="24">
        <v>25</v>
      </c>
      <c r="AI1106" s="24">
        <v>26</v>
      </c>
      <c r="AJ1106" s="24">
        <v>26</v>
      </c>
      <c r="AK1106" s="24">
        <v>26</v>
      </c>
      <c r="AL1106" s="24">
        <v>25</v>
      </c>
      <c r="AM1106" s="24">
        <v>26</v>
      </c>
      <c r="AN1106" s="24">
        <v>26</v>
      </c>
      <c r="AO1106" s="24">
        <v>26</v>
      </c>
      <c r="AP1106" s="24">
        <v>26</v>
      </c>
      <c r="AQ1106" s="24">
        <v>26</v>
      </c>
      <c r="AR1106" s="24">
        <v>26</v>
      </c>
      <c r="AS1106" s="24">
        <v>26</v>
      </c>
      <c r="AT1106" s="24">
        <v>30</v>
      </c>
      <c r="AU1106" s="24">
        <v>30</v>
      </c>
      <c r="AV1106" s="24">
        <v>30</v>
      </c>
      <c r="AW1106" s="24">
        <v>30</v>
      </c>
      <c r="AX1106" s="24">
        <v>30</v>
      </c>
      <c r="AY1106" s="24">
        <v>30</v>
      </c>
      <c r="AZ1106" s="24">
        <v>31</v>
      </c>
      <c r="BA1106" s="24">
        <v>30</v>
      </c>
      <c r="BB1106" s="24">
        <v>31</v>
      </c>
      <c r="BC1106" s="24">
        <v>30</v>
      </c>
      <c r="BD1106" s="24">
        <v>30</v>
      </c>
      <c r="BE1106" s="24">
        <v>30</v>
      </c>
      <c r="BF1106" s="24">
        <v>0.1</v>
      </c>
      <c r="BG1106" s="24">
        <v>0.1</v>
      </c>
      <c r="BH1106" s="24">
        <v>0.2</v>
      </c>
      <c r="BI1106" s="24">
        <v>0</v>
      </c>
      <c r="BJ1106" s="24">
        <v>0.1</v>
      </c>
      <c r="BL1106" s="24">
        <v>0.1</v>
      </c>
      <c r="BM1106" s="24">
        <v>0</v>
      </c>
      <c r="BN1106" s="24">
        <v>0.1</v>
      </c>
      <c r="BO1106" s="24">
        <v>0.1</v>
      </c>
      <c r="BP1106" s="24">
        <v>0.1</v>
      </c>
      <c r="BQ1106" s="24">
        <v>0</v>
      </c>
      <c r="BR1106" s="24">
        <v>0</v>
      </c>
      <c r="BS1106" s="24">
        <v>0</v>
      </c>
      <c r="BT1106" s="24">
        <v>0</v>
      </c>
      <c r="BU1106" s="24">
        <v>0</v>
      </c>
      <c r="BV1106" s="24">
        <v>0</v>
      </c>
      <c r="BW1106" s="24">
        <v>0</v>
      </c>
      <c r="BX1106" s="24">
        <v>0</v>
      </c>
      <c r="BY1106" s="24">
        <v>0</v>
      </c>
      <c r="BZ1106" s="24">
        <v>0</v>
      </c>
      <c r="CB1106" s="24">
        <v>0</v>
      </c>
      <c r="CC1106" s="24">
        <v>0</v>
      </c>
      <c r="CD1106" s="24">
        <v>130</v>
      </c>
      <c r="CE1106" s="24">
        <v>130</v>
      </c>
      <c r="CF1106" s="24">
        <v>132</v>
      </c>
      <c r="CG1106" s="24">
        <v>130</v>
      </c>
      <c r="CH1106" s="24">
        <v>130</v>
      </c>
      <c r="CI1106" s="24">
        <v>135</v>
      </c>
      <c r="CO1106" s="34">
        <f t="shared" si="80"/>
        <v>3012532</v>
      </c>
    </row>
    <row r="1107" spans="1:93" ht="15" hidden="1">
      <c r="A1107" s="23" t="s">
        <v>170</v>
      </c>
      <c r="B1107" s="52">
        <v>43343</v>
      </c>
      <c r="C1107" s="25" t="str">
        <f t="shared" si="79"/>
        <v/>
      </c>
      <c r="G1107" s="24">
        <f t="shared" si="77"/>
        <v>91</v>
      </c>
      <c r="H1107" s="29">
        <v>3012596</v>
      </c>
      <c r="I1107" s="24" t="str">
        <f t="shared" si="78"/>
        <v/>
      </c>
      <c r="K1107" s="24">
        <f>IF(J1107&gt;900,_xlfn.XLOOKUP(ROUND(J1107,0),ELClassRimThickness!$B$1:$B$78,ELClassRimThickness!$C$1:$C$78,0,1,1),J1107)</f>
        <v>0</v>
      </c>
      <c r="L1107" s="24">
        <v>46</v>
      </c>
      <c r="M1107" s="24">
        <f>IF(L1107&gt;900,_xlfn.XLOOKUP(ROUND(L1107,0),ELClassRimThickness!$B$1:$B$78,ELClassRimThickness!$C$1:$C$78,0,1,1),L1107)</f>
        <v>46</v>
      </c>
      <c r="N1107" s="24">
        <v>49</v>
      </c>
      <c r="O1107" s="24">
        <f>IF(N1107&gt;900,_xlfn.XLOOKUP(ROUND(N1107,0),ELClassRimThickness!$B$1:$B$78,ELClassRimThickness!$C$1:$C$78,0,1,1),N1107)</f>
        <v>49</v>
      </c>
      <c r="P1107" s="24">
        <v>48</v>
      </c>
      <c r="Q1107" s="24">
        <f>IF(P1107&gt;900,_xlfn.XLOOKUP(ROUND(P1107,0),ELClassRimThickness!$B$1:$B$78,ELClassRimThickness!$C$1:$C$78,0,1,1),P1107)</f>
        <v>48</v>
      </c>
      <c r="S1107" s="24">
        <f>IF(R1107&gt;900,_xlfn.XLOOKUP(ROUND(R1107,0),ELClassRimThickness!$B$1:$B$78,ELClassRimThickness!$C$1:$C$78,0,1,1),R1107)</f>
        <v>0</v>
      </c>
      <c r="T1107" s="24">
        <v>49</v>
      </c>
      <c r="U1107" s="24">
        <f>IF(T1107&gt;900,_xlfn.XLOOKUP(ROUND(T1107,0),ELClassRimThickness!$B$1:$B$78,ELClassRimThickness!$C$1:$C$78,0,1,1),T1107)</f>
        <v>49</v>
      </c>
      <c r="V1107" s="24">
        <v>48</v>
      </c>
      <c r="W1107" s="24">
        <f>IF(V1107&gt;900,_xlfn.XLOOKUP(ROUND(V1107,0),ELClassRimThickness!$B$1:$B$78,ELClassRimThickness!$C$1:$C$78,0,1,1),V1107)</f>
        <v>48</v>
      </c>
      <c r="X1107" s="24">
        <v>47</v>
      </c>
      <c r="Y1107" s="24">
        <f>IF(X1107&gt;900,_xlfn.XLOOKUP(ROUND(X1107,0),ELClassRimThickness!$B$1:$B$78,ELClassRimThickness!$C$1:$C$78,0,1,1),X1107)</f>
        <v>47</v>
      </c>
      <c r="Z1107" s="24">
        <v>49</v>
      </c>
      <c r="AA1107" s="24">
        <f>IF(Z1107&gt;900,_xlfn.XLOOKUP(ROUND(Z1107,0),ELClassRimThickness!$B$1:$B$78,ELClassRimThickness!$C$1:$C$78,0,1,1),Z1107)</f>
        <v>49</v>
      </c>
      <c r="AB1107" s="24">
        <v>47</v>
      </c>
      <c r="AC1107" s="24">
        <f>IF(AB1107&gt;900,_xlfn.XLOOKUP(ROUND(AB1107,0),ELClassRimThickness!$B$1:$B$78,ELClassRimThickness!$C$1:$C$78,0,1,1),AB1107)</f>
        <v>47</v>
      </c>
      <c r="AD1107" s="24">
        <v>47</v>
      </c>
      <c r="AE1107" s="24">
        <f>IF(AD1107&gt;900,_xlfn.XLOOKUP(ROUND(AD1107,0),ELClassRimThickness!$B$1:$B$78,ELClassRimThickness!$C$1:$C$78,0,1,1),AD1107)</f>
        <v>47</v>
      </c>
      <c r="AF1107" s="24">
        <v>49</v>
      </c>
      <c r="AG1107" s="24">
        <f>IF(AF1107&gt;900,_xlfn.XLOOKUP(ROUND(AF1107,0),ELClassRimThickness!$B$1:$B$78,ELClassRimThickness!$C$1:$C$78,0,1,1),AF1107)</f>
        <v>49</v>
      </c>
      <c r="AH1107" s="24">
        <v>26</v>
      </c>
      <c r="AI1107" s="24">
        <v>26</v>
      </c>
      <c r="AJ1107" s="24">
        <v>27</v>
      </c>
      <c r="AK1107" s="24">
        <v>26</v>
      </c>
      <c r="AL1107" s="24">
        <v>25</v>
      </c>
      <c r="AM1107" s="24">
        <v>26</v>
      </c>
      <c r="AN1107" s="24">
        <v>25</v>
      </c>
      <c r="AO1107" s="24">
        <v>25</v>
      </c>
      <c r="AP1107" s="24">
        <v>26</v>
      </c>
      <c r="AQ1107" s="24">
        <v>27</v>
      </c>
      <c r="AR1107" s="24">
        <v>25</v>
      </c>
      <c r="AS1107" s="24">
        <v>26</v>
      </c>
      <c r="AT1107" s="24">
        <v>30</v>
      </c>
      <c r="AU1107" s="24">
        <v>30</v>
      </c>
      <c r="AV1107" s="24">
        <v>30</v>
      </c>
      <c r="AW1107" s="24">
        <v>30</v>
      </c>
      <c r="AX1107" s="24">
        <v>29</v>
      </c>
      <c r="AY1107" s="24">
        <v>30</v>
      </c>
      <c r="AZ1107" s="24">
        <v>31</v>
      </c>
      <c r="BA1107" s="24">
        <v>30</v>
      </c>
      <c r="BB1107" s="24">
        <v>31</v>
      </c>
      <c r="BC1107" s="24">
        <v>31</v>
      </c>
      <c r="BD1107" s="24">
        <v>30</v>
      </c>
      <c r="BE1107" s="24">
        <v>31</v>
      </c>
      <c r="BF1107" s="24">
        <v>0</v>
      </c>
      <c r="BG1107" s="24">
        <v>0</v>
      </c>
      <c r="BH1107" s="24">
        <v>0</v>
      </c>
      <c r="BI1107" s="24">
        <v>0</v>
      </c>
      <c r="BJ1107" s="24">
        <v>0</v>
      </c>
      <c r="BL1107" s="24">
        <v>0</v>
      </c>
      <c r="BM1107" s="24">
        <v>0</v>
      </c>
      <c r="BN1107" s="24">
        <v>0</v>
      </c>
      <c r="BO1107" s="24">
        <v>0</v>
      </c>
      <c r="BP1107" s="24">
        <v>0</v>
      </c>
      <c r="BQ1107" s="24">
        <v>0</v>
      </c>
      <c r="BR1107" s="24">
        <v>0</v>
      </c>
      <c r="BS1107" s="24">
        <v>0</v>
      </c>
      <c r="BT1107" s="24">
        <v>0</v>
      </c>
      <c r="BU1107" s="24">
        <v>0</v>
      </c>
      <c r="BV1107" s="24">
        <v>0</v>
      </c>
      <c r="BW1107" s="24">
        <v>0</v>
      </c>
      <c r="BX1107" s="24">
        <v>0</v>
      </c>
      <c r="BY1107" s="24">
        <v>0</v>
      </c>
      <c r="BZ1107" s="24">
        <v>0</v>
      </c>
      <c r="CB1107" s="24">
        <v>0</v>
      </c>
      <c r="CC1107" s="24">
        <v>0</v>
      </c>
      <c r="CD1107" s="24">
        <v>148</v>
      </c>
      <c r="CE1107" s="24">
        <v>147</v>
      </c>
      <c r="CF1107" s="24">
        <v>147</v>
      </c>
      <c r="CG1107" s="24">
        <v>148</v>
      </c>
      <c r="CH1107" s="24">
        <v>148</v>
      </c>
      <c r="CI1107" s="24">
        <v>146</v>
      </c>
      <c r="CO1107" s="34">
        <f t="shared" si="80"/>
        <v>3012596</v>
      </c>
    </row>
    <row r="1108" spans="1:93" ht="15" hidden="1">
      <c r="A1108" s="23" t="s">
        <v>171</v>
      </c>
      <c r="B1108" s="52">
        <v>40037</v>
      </c>
      <c r="C1108" s="25" t="str">
        <f t="shared" si="79"/>
        <v/>
      </c>
      <c r="G1108" s="24" t="str">
        <f t="shared" si="77"/>
        <v/>
      </c>
      <c r="H1108" s="24">
        <v>3605340</v>
      </c>
      <c r="I1108" s="24" t="str">
        <f t="shared" si="78"/>
        <v/>
      </c>
      <c r="K1108" s="24">
        <f>IF(J1108&gt;900,_xlfn.XLOOKUP(ROUND(J1108,0),ELClassRimThickness!$B$1:$B$78,ELClassRimThickness!$C$1:$C$78,0,1,1),J1108)</f>
        <v>0</v>
      </c>
      <c r="L1108" s="24">
        <v>51</v>
      </c>
      <c r="M1108" s="24">
        <f>IF(L1108&gt;900,_xlfn.XLOOKUP(ROUND(L1108,0),ELClassRimThickness!$B$1:$B$78,ELClassRimThickness!$C$1:$C$78,0,1,1),L1108)</f>
        <v>51</v>
      </c>
      <c r="N1108" s="24">
        <v>52</v>
      </c>
      <c r="O1108" s="24">
        <f>IF(N1108&gt;900,_xlfn.XLOOKUP(ROUND(N1108,0),ELClassRimThickness!$B$1:$B$78,ELClassRimThickness!$C$1:$C$78,0,1,1),N1108)</f>
        <v>52</v>
      </c>
      <c r="P1108" s="24">
        <v>48</v>
      </c>
      <c r="Q1108" s="24">
        <f>IF(P1108&gt;900,_xlfn.XLOOKUP(ROUND(P1108,0),ELClassRimThickness!$B$1:$B$78,ELClassRimThickness!$C$1:$C$78,0,1,1),P1108)</f>
        <v>48</v>
      </c>
      <c r="S1108" s="24">
        <f>IF(R1108&gt;900,_xlfn.XLOOKUP(ROUND(R1108,0),ELClassRimThickness!$B$1:$B$78,ELClassRimThickness!$C$1:$C$78,0,1,1),R1108)</f>
        <v>0</v>
      </c>
      <c r="T1108" s="24">
        <v>48</v>
      </c>
      <c r="U1108" s="24">
        <f>IF(T1108&gt;900,_xlfn.XLOOKUP(ROUND(T1108,0),ELClassRimThickness!$B$1:$B$78,ELClassRimThickness!$C$1:$C$78,0,1,1),T1108)</f>
        <v>48</v>
      </c>
      <c r="V1108" s="24">
        <v>52</v>
      </c>
      <c r="W1108" s="24">
        <f>IF(V1108&gt;900,_xlfn.XLOOKUP(ROUND(V1108,0),ELClassRimThickness!$B$1:$B$78,ELClassRimThickness!$C$1:$C$78,0,1,1),V1108)</f>
        <v>52</v>
      </c>
      <c r="X1108" s="24">
        <v>51</v>
      </c>
      <c r="Y1108" s="24">
        <f>IF(X1108&gt;900,_xlfn.XLOOKUP(ROUND(X1108,0),ELClassRimThickness!$B$1:$B$78,ELClassRimThickness!$C$1:$C$78,0,1,1),X1108)</f>
        <v>51</v>
      </c>
      <c r="Z1108" s="24">
        <v>52</v>
      </c>
      <c r="AA1108" s="24">
        <f>IF(Z1108&gt;900,_xlfn.XLOOKUP(ROUND(Z1108,0),ELClassRimThickness!$B$1:$B$78,ELClassRimThickness!$C$1:$C$78,0,1,1),Z1108)</f>
        <v>52</v>
      </c>
      <c r="AB1108" s="24">
        <v>48</v>
      </c>
      <c r="AC1108" s="24">
        <f>IF(AB1108&gt;900,_xlfn.XLOOKUP(ROUND(AB1108,0),ELClassRimThickness!$B$1:$B$78,ELClassRimThickness!$C$1:$C$78,0,1,1),AB1108)</f>
        <v>48</v>
      </c>
      <c r="AD1108" s="24">
        <v>42</v>
      </c>
      <c r="AE1108" s="24">
        <f>IF(AD1108&gt;900,_xlfn.XLOOKUP(ROUND(AD1108,0),ELClassRimThickness!$B$1:$B$78,ELClassRimThickness!$C$1:$C$78,0,1,1),AD1108)</f>
        <v>42</v>
      </c>
      <c r="AF1108" s="24">
        <v>47</v>
      </c>
      <c r="AG1108" s="24">
        <f>IF(AF1108&gt;900,_xlfn.XLOOKUP(ROUND(AF1108,0),ELClassRimThickness!$B$1:$B$78,ELClassRimThickness!$C$1:$C$78,0,1,1),AF1108)</f>
        <v>47</v>
      </c>
      <c r="AH1108" s="24">
        <v>30</v>
      </c>
      <c r="AI1108" s="24">
        <v>28</v>
      </c>
      <c r="AJ1108" s="24">
        <v>29</v>
      </c>
      <c r="AK1108" s="24">
        <v>29.5</v>
      </c>
      <c r="AL1108" s="24">
        <v>27</v>
      </c>
      <c r="AM1108" s="24">
        <v>28.5</v>
      </c>
      <c r="AN1108" s="24">
        <v>28.5</v>
      </c>
      <c r="AO1108" s="24">
        <v>29.5</v>
      </c>
      <c r="AP1108" s="24">
        <v>28</v>
      </c>
      <c r="AQ1108" s="24">
        <v>29</v>
      </c>
      <c r="AR1108" s="24">
        <v>27</v>
      </c>
      <c r="AS1108" s="24">
        <v>28.5</v>
      </c>
      <c r="BF1108" s="24">
        <v>3</v>
      </c>
      <c r="BG1108" s="24">
        <v>3</v>
      </c>
      <c r="BH1108" s="24">
        <v>3</v>
      </c>
      <c r="BI1108" s="24">
        <v>3</v>
      </c>
      <c r="BJ1108" s="24">
        <v>3</v>
      </c>
      <c r="BL1108" s="24">
        <v>3</v>
      </c>
      <c r="BM1108" s="24">
        <v>3</v>
      </c>
      <c r="BN1108" s="24">
        <v>3</v>
      </c>
      <c r="BO1108" s="24">
        <v>3</v>
      </c>
      <c r="BP1108" s="24">
        <v>3</v>
      </c>
      <c r="BQ1108" s="24">
        <v>3</v>
      </c>
      <c r="BR1108" s="24">
        <v>0</v>
      </c>
      <c r="BS1108" s="24">
        <v>1.5</v>
      </c>
      <c r="BT1108" s="24">
        <v>0</v>
      </c>
      <c r="BU1108" s="24">
        <v>0</v>
      </c>
      <c r="BV1108" s="24">
        <v>0</v>
      </c>
      <c r="BW1108" s="24">
        <v>0</v>
      </c>
      <c r="BX1108" s="24">
        <v>0</v>
      </c>
      <c r="BY1108" s="24">
        <v>0</v>
      </c>
      <c r="BZ1108" s="24">
        <v>0</v>
      </c>
      <c r="CB1108" s="24">
        <v>0</v>
      </c>
      <c r="CC1108" s="24">
        <v>0</v>
      </c>
      <c r="CD1108" s="24">
        <v>140</v>
      </c>
      <c r="CE1108" s="24">
        <v>140</v>
      </c>
      <c r="CF1108" s="24">
        <v>140</v>
      </c>
      <c r="CG1108" s="24">
        <v>140</v>
      </c>
      <c r="CH1108" s="24">
        <v>140</v>
      </c>
      <c r="CI1108" s="24">
        <v>140</v>
      </c>
      <c r="CO1108" s="34">
        <f t="shared" si="80"/>
        <v>3605340</v>
      </c>
    </row>
    <row r="1109" spans="1:93" ht="15" hidden="1">
      <c r="A1109" s="23" t="s">
        <v>171</v>
      </c>
      <c r="B1109" s="52">
        <v>40206</v>
      </c>
      <c r="C1109" s="25" t="str">
        <f t="shared" si="79"/>
        <v/>
      </c>
      <c r="G1109" s="24">
        <f t="shared" si="77"/>
        <v>169</v>
      </c>
      <c r="H1109" s="24">
        <v>3626135</v>
      </c>
      <c r="I1109" s="24" t="str">
        <f t="shared" si="78"/>
        <v/>
      </c>
      <c r="K1109" s="24">
        <f>IF(J1109&gt;900,_xlfn.XLOOKUP(ROUND(J1109,0),ELClassRimThickness!$B$1:$B$78,ELClassRimThickness!$C$1:$C$78,0,1,1),J1109)</f>
        <v>0</v>
      </c>
      <c r="L1109" s="24">
        <v>51</v>
      </c>
      <c r="M1109" s="24">
        <f>IF(L1109&gt;900,_xlfn.XLOOKUP(ROUND(L1109,0),ELClassRimThickness!$B$1:$B$78,ELClassRimThickness!$C$1:$C$78,0,1,1),L1109)</f>
        <v>51</v>
      </c>
      <c r="N1109" s="24">
        <v>51</v>
      </c>
      <c r="O1109" s="24">
        <f>IF(N1109&gt;900,_xlfn.XLOOKUP(ROUND(N1109,0),ELClassRimThickness!$B$1:$B$78,ELClassRimThickness!$C$1:$C$78,0,1,1),N1109)</f>
        <v>51</v>
      </c>
      <c r="P1109" s="24">
        <v>48</v>
      </c>
      <c r="Q1109" s="24">
        <f>IF(P1109&gt;900,_xlfn.XLOOKUP(ROUND(P1109,0),ELClassRimThickness!$B$1:$B$78,ELClassRimThickness!$C$1:$C$78,0,1,1),P1109)</f>
        <v>48</v>
      </c>
      <c r="S1109" s="24">
        <f>IF(R1109&gt;900,_xlfn.XLOOKUP(ROUND(R1109,0),ELClassRimThickness!$B$1:$B$78,ELClassRimThickness!$C$1:$C$78,0,1,1),R1109)</f>
        <v>0</v>
      </c>
      <c r="T1109" s="24">
        <v>45</v>
      </c>
      <c r="U1109" s="24">
        <f>IF(T1109&gt;900,_xlfn.XLOOKUP(ROUND(T1109,0),ELClassRimThickness!$B$1:$B$78,ELClassRimThickness!$C$1:$C$78,0,1,1),T1109)</f>
        <v>45</v>
      </c>
      <c r="V1109" s="24">
        <v>50</v>
      </c>
      <c r="W1109" s="24">
        <f>IF(V1109&gt;900,_xlfn.XLOOKUP(ROUND(V1109,0),ELClassRimThickness!$B$1:$B$78,ELClassRimThickness!$C$1:$C$78,0,1,1),V1109)</f>
        <v>50</v>
      </c>
      <c r="X1109" s="24">
        <v>57</v>
      </c>
      <c r="Y1109" s="24">
        <f>IF(X1109&gt;900,_xlfn.XLOOKUP(ROUND(X1109,0),ELClassRimThickness!$B$1:$B$78,ELClassRimThickness!$C$1:$C$78,0,1,1),X1109)</f>
        <v>57</v>
      </c>
      <c r="Z1109" s="24">
        <v>51</v>
      </c>
      <c r="AA1109" s="24">
        <f>IF(Z1109&gt;900,_xlfn.XLOOKUP(ROUND(Z1109,0),ELClassRimThickness!$B$1:$B$78,ELClassRimThickness!$C$1:$C$78,0,1,1),Z1109)</f>
        <v>51</v>
      </c>
      <c r="AB1109" s="24">
        <v>48</v>
      </c>
      <c r="AC1109" s="24">
        <f>IF(AB1109&gt;900,_xlfn.XLOOKUP(ROUND(AB1109,0),ELClassRimThickness!$B$1:$B$78,ELClassRimThickness!$C$1:$C$78,0,1,1),AB1109)</f>
        <v>48</v>
      </c>
      <c r="AD1109" s="24">
        <v>44</v>
      </c>
      <c r="AE1109" s="24">
        <f>IF(AD1109&gt;900,_xlfn.XLOOKUP(ROUND(AD1109,0),ELClassRimThickness!$B$1:$B$78,ELClassRimThickness!$C$1:$C$78,0,1,1),AD1109)</f>
        <v>44</v>
      </c>
      <c r="AF1109" s="24">
        <v>46</v>
      </c>
      <c r="AG1109" s="24">
        <f>IF(AF1109&gt;900,_xlfn.XLOOKUP(ROUND(AF1109,0),ELClassRimThickness!$B$1:$B$78,ELClassRimThickness!$C$1:$C$78,0,1,1),AF1109)</f>
        <v>46</v>
      </c>
      <c r="AH1109" s="24">
        <v>29</v>
      </c>
      <c r="AI1109" s="24">
        <v>29</v>
      </c>
      <c r="AJ1109" s="24">
        <v>29</v>
      </c>
      <c r="AK1109" s="24">
        <v>31</v>
      </c>
      <c r="AL1109" s="24">
        <v>27</v>
      </c>
      <c r="AM1109" s="24">
        <v>29</v>
      </c>
      <c r="AN1109" s="24">
        <v>30</v>
      </c>
      <c r="AO1109" s="24">
        <v>30</v>
      </c>
      <c r="AP1109" s="24">
        <v>29</v>
      </c>
      <c r="AQ1109" s="24">
        <v>31</v>
      </c>
      <c r="AR1109" s="24">
        <v>29</v>
      </c>
      <c r="AS1109" s="24">
        <v>29</v>
      </c>
      <c r="AT1109" s="24">
        <v>30</v>
      </c>
      <c r="AU1109" s="24">
        <v>30</v>
      </c>
      <c r="AV1109" s="24">
        <v>30</v>
      </c>
      <c r="AW1109" s="24">
        <v>29.5</v>
      </c>
      <c r="AX1109" s="24">
        <v>31</v>
      </c>
      <c r="AY1109" s="24">
        <v>31.5</v>
      </c>
      <c r="AZ1109" s="24">
        <v>32</v>
      </c>
      <c r="BA1109" s="24">
        <v>32</v>
      </c>
      <c r="BB1109" s="24">
        <v>32.5</v>
      </c>
      <c r="BC1109" s="24">
        <v>29</v>
      </c>
      <c r="BD1109" s="24">
        <v>31</v>
      </c>
      <c r="BE1109" s="24">
        <v>30.5</v>
      </c>
      <c r="BF1109" s="24">
        <v>1</v>
      </c>
      <c r="BG1109" s="24">
        <v>1</v>
      </c>
      <c r="BH1109" s="24">
        <v>1</v>
      </c>
      <c r="BI1109" s="24">
        <v>1.5</v>
      </c>
      <c r="BJ1109" s="24">
        <v>1.5</v>
      </c>
      <c r="BL1109" s="24">
        <v>1</v>
      </c>
      <c r="BM1109" s="24">
        <v>2</v>
      </c>
      <c r="BN1109" s="24">
        <v>1</v>
      </c>
      <c r="BO1109" s="24">
        <v>1.5</v>
      </c>
      <c r="BP1109" s="24">
        <v>1.5</v>
      </c>
      <c r="BQ1109" s="24">
        <v>1</v>
      </c>
      <c r="BR1109" s="24">
        <v>0</v>
      </c>
      <c r="BS1109" s="24">
        <v>1</v>
      </c>
      <c r="BT1109" s="24">
        <v>0</v>
      </c>
      <c r="BU1109" s="24">
        <v>0</v>
      </c>
      <c r="BV1109" s="24">
        <v>0</v>
      </c>
      <c r="BW1109" s="24">
        <v>0.5</v>
      </c>
      <c r="BX1109" s="24">
        <v>0.5</v>
      </c>
      <c r="BY1109" s="24">
        <v>1</v>
      </c>
      <c r="BZ1109" s="24">
        <v>0.5</v>
      </c>
      <c r="CB1109" s="24">
        <v>1</v>
      </c>
      <c r="CC1109" s="24">
        <v>1</v>
      </c>
      <c r="CD1109" s="24">
        <v>150</v>
      </c>
      <c r="CE1109" s="24">
        <v>150</v>
      </c>
      <c r="CF1109" s="24">
        <v>155</v>
      </c>
      <c r="CG1109" s="24">
        <v>151</v>
      </c>
      <c r="CH1109" s="24">
        <v>142</v>
      </c>
      <c r="CI1109" s="24">
        <v>150</v>
      </c>
      <c r="CO1109" s="34">
        <f t="shared" si="80"/>
        <v>3626135</v>
      </c>
    </row>
    <row r="1110" spans="1:93" ht="15" hidden="1">
      <c r="A1110" s="23" t="s">
        <v>171</v>
      </c>
      <c r="B1110" s="52">
        <v>40275</v>
      </c>
      <c r="C1110" s="25" t="str">
        <f t="shared" si="79"/>
        <v/>
      </c>
      <c r="G1110" s="24">
        <f t="shared" si="77"/>
        <v>69</v>
      </c>
      <c r="H1110" s="26">
        <f>((H1112-H1109)/SUM(G1110:G1112)*G1110)+H1109</f>
        <v>3654941.4723404255</v>
      </c>
      <c r="I1110" s="24" t="str">
        <f t="shared" si="78"/>
        <v/>
      </c>
      <c r="K1110" s="24">
        <f>IF(J1110&gt;900,_xlfn.XLOOKUP(ROUND(J1110,0),ELClassRimThickness!$B$1:$B$78,ELClassRimThickness!$C$1:$C$78,0,1,1),J1110)</f>
        <v>0</v>
      </c>
      <c r="L1110" s="24">
        <v>51</v>
      </c>
      <c r="M1110" s="24">
        <f>IF(L1110&gt;900,_xlfn.XLOOKUP(ROUND(L1110,0),ELClassRimThickness!$B$1:$B$78,ELClassRimThickness!$C$1:$C$78,0,1,1),L1110)</f>
        <v>51</v>
      </c>
      <c r="N1110" s="24">
        <v>53</v>
      </c>
      <c r="O1110" s="24">
        <f>IF(N1110&gt;900,_xlfn.XLOOKUP(ROUND(N1110,0),ELClassRimThickness!$B$1:$B$78,ELClassRimThickness!$C$1:$C$78,0,1,1),N1110)</f>
        <v>53</v>
      </c>
      <c r="P1110" s="24">
        <v>47</v>
      </c>
      <c r="Q1110" s="24">
        <f>IF(P1110&gt;900,_xlfn.XLOOKUP(ROUND(P1110,0),ELClassRimThickness!$B$1:$B$78,ELClassRimThickness!$C$1:$C$78,0,1,1),P1110)</f>
        <v>47</v>
      </c>
      <c r="S1110" s="24">
        <f>IF(R1110&gt;900,_xlfn.XLOOKUP(ROUND(R1110,0),ELClassRimThickness!$B$1:$B$78,ELClassRimThickness!$C$1:$C$78,0,1,1),R1110)</f>
        <v>0</v>
      </c>
      <c r="T1110" s="24">
        <v>47</v>
      </c>
      <c r="U1110" s="24">
        <f>IF(T1110&gt;900,_xlfn.XLOOKUP(ROUND(T1110,0),ELClassRimThickness!$B$1:$B$78,ELClassRimThickness!$C$1:$C$78,0,1,1),T1110)</f>
        <v>47</v>
      </c>
      <c r="V1110" s="24">
        <v>53</v>
      </c>
      <c r="W1110" s="24">
        <f>IF(V1110&gt;900,_xlfn.XLOOKUP(ROUND(V1110,0),ELClassRimThickness!$B$1:$B$78,ELClassRimThickness!$C$1:$C$78,0,1,1),V1110)</f>
        <v>53</v>
      </c>
      <c r="X1110" s="24">
        <v>51</v>
      </c>
      <c r="Y1110" s="24">
        <f>IF(X1110&gt;900,_xlfn.XLOOKUP(ROUND(X1110,0),ELClassRimThickness!$B$1:$B$78,ELClassRimThickness!$C$1:$C$78,0,1,1),X1110)</f>
        <v>51</v>
      </c>
      <c r="Z1110" s="24">
        <v>52</v>
      </c>
      <c r="AA1110" s="24">
        <f>IF(Z1110&gt;900,_xlfn.XLOOKUP(ROUND(Z1110,0),ELClassRimThickness!$B$1:$B$78,ELClassRimThickness!$C$1:$C$78,0,1,1),Z1110)</f>
        <v>52</v>
      </c>
      <c r="AB1110" s="24">
        <v>47</v>
      </c>
      <c r="AC1110" s="24">
        <f>IF(AB1110&gt;900,_xlfn.XLOOKUP(ROUND(AB1110,0),ELClassRimThickness!$B$1:$B$78,ELClassRimThickness!$C$1:$C$78,0,1,1),AB1110)</f>
        <v>47</v>
      </c>
      <c r="AD1110" s="24">
        <v>42</v>
      </c>
      <c r="AE1110" s="24">
        <f>IF(AD1110&gt;900,_xlfn.XLOOKUP(ROUND(AD1110,0),ELClassRimThickness!$B$1:$B$78,ELClassRimThickness!$C$1:$C$78,0,1,1),AD1110)</f>
        <v>42</v>
      </c>
      <c r="AF1110" s="24">
        <v>46</v>
      </c>
      <c r="AG1110" s="24">
        <f>IF(AF1110&gt;900,_xlfn.XLOOKUP(ROUND(AF1110,0),ELClassRimThickness!$B$1:$B$78,ELClassRimThickness!$C$1:$C$78,0,1,1),AF1110)</f>
        <v>46</v>
      </c>
      <c r="AH1110" s="24">
        <v>30</v>
      </c>
      <c r="AI1110" s="24">
        <v>28</v>
      </c>
      <c r="AJ1110" s="24">
        <v>29</v>
      </c>
      <c r="AK1110" s="24">
        <v>30</v>
      </c>
      <c r="AL1110" s="24">
        <v>27</v>
      </c>
      <c r="AM1110" s="24">
        <v>28</v>
      </c>
      <c r="AN1110" s="24">
        <v>28</v>
      </c>
      <c r="AO1110" s="24">
        <v>29.5</v>
      </c>
      <c r="AP1110" s="24">
        <v>29</v>
      </c>
      <c r="AQ1110" s="24">
        <v>29</v>
      </c>
      <c r="AR1110" s="24">
        <v>27</v>
      </c>
      <c r="AS1110" s="24">
        <v>28</v>
      </c>
      <c r="AT1110" s="24">
        <v>31</v>
      </c>
      <c r="AU1110" s="24">
        <v>31</v>
      </c>
      <c r="AV1110" s="24">
        <v>31</v>
      </c>
      <c r="AW1110" s="24">
        <v>30</v>
      </c>
      <c r="AX1110" s="24">
        <v>30</v>
      </c>
      <c r="AY1110" s="24">
        <v>30.5</v>
      </c>
      <c r="AZ1110" s="24">
        <v>31</v>
      </c>
      <c r="BA1110" s="24">
        <v>31</v>
      </c>
      <c r="BB1110" s="24">
        <v>31</v>
      </c>
      <c r="BC1110" s="24">
        <v>31.5</v>
      </c>
      <c r="BD1110" s="24">
        <v>31</v>
      </c>
      <c r="BE1110" s="24">
        <v>31</v>
      </c>
      <c r="BF1110" s="24">
        <v>1</v>
      </c>
      <c r="BG1110" s="24">
        <v>0.5</v>
      </c>
      <c r="BH1110" s="24">
        <v>0.5</v>
      </c>
      <c r="BI1110" s="24">
        <v>0.5</v>
      </c>
      <c r="BJ1110" s="24">
        <v>1</v>
      </c>
      <c r="BL1110" s="24">
        <v>1</v>
      </c>
      <c r="BM1110" s="24">
        <v>0.5</v>
      </c>
      <c r="BN1110" s="24">
        <v>0.5</v>
      </c>
      <c r="BO1110" s="24">
        <v>1</v>
      </c>
      <c r="BP1110" s="24">
        <v>1</v>
      </c>
      <c r="BQ1110" s="24">
        <v>0.5</v>
      </c>
      <c r="BR1110" s="24">
        <v>0</v>
      </c>
      <c r="BS1110" s="24">
        <v>0.5</v>
      </c>
      <c r="BT1110" s="24">
        <v>0</v>
      </c>
      <c r="BU1110" s="24">
        <v>0</v>
      </c>
      <c r="BV1110" s="24">
        <v>0</v>
      </c>
      <c r="BW1110" s="24">
        <v>0</v>
      </c>
      <c r="BX1110" s="24">
        <v>0</v>
      </c>
      <c r="BY1110" s="24">
        <v>0.5</v>
      </c>
      <c r="BZ1110" s="24">
        <v>0</v>
      </c>
      <c r="CB1110" s="24">
        <v>0.5</v>
      </c>
      <c r="CC1110" s="24">
        <v>0.5</v>
      </c>
      <c r="CE1110" s="24">
        <v>147</v>
      </c>
      <c r="CF1110" s="24">
        <v>145</v>
      </c>
      <c r="CG1110" s="24">
        <v>140</v>
      </c>
      <c r="CH1110" s="24">
        <v>140</v>
      </c>
      <c r="CI1110" s="24">
        <v>140</v>
      </c>
      <c r="CO1110" s="34">
        <f t="shared" si="80"/>
        <v>3654941.4723404255</v>
      </c>
    </row>
    <row r="1111" spans="1:93" ht="15" hidden="1">
      <c r="A1111" s="23" t="s">
        <v>171</v>
      </c>
      <c r="B1111" s="52">
        <v>40358</v>
      </c>
      <c r="C1111" s="25" t="str">
        <f t="shared" si="79"/>
        <v/>
      </c>
      <c r="G1111" s="24">
        <f t="shared" si="77"/>
        <v>83</v>
      </c>
      <c r="H1111" s="26">
        <f>((H1112-H1109)/SUM(G1110:G1112)*G1111)+H1110</f>
        <v>3689592.7361702127</v>
      </c>
      <c r="I1111" s="24" t="str">
        <f t="shared" si="78"/>
        <v/>
      </c>
      <c r="K1111" s="24">
        <f>IF(J1111&gt;900,_xlfn.XLOOKUP(ROUND(J1111,0),ELClassRimThickness!$B$1:$B$78,ELClassRimThickness!$C$1:$C$78,0,1,1),J1111)</f>
        <v>0</v>
      </c>
      <c r="L1111" s="24">
        <v>50</v>
      </c>
      <c r="M1111" s="24">
        <f>IF(L1111&gt;900,_xlfn.XLOOKUP(ROUND(L1111,0),ELClassRimThickness!$B$1:$B$78,ELClassRimThickness!$C$1:$C$78,0,1,1),L1111)</f>
        <v>50</v>
      </c>
      <c r="N1111" s="24">
        <v>51</v>
      </c>
      <c r="O1111" s="24">
        <f>IF(N1111&gt;900,_xlfn.XLOOKUP(ROUND(N1111,0),ELClassRimThickness!$B$1:$B$78,ELClassRimThickness!$C$1:$C$78,0,1,1),N1111)</f>
        <v>51</v>
      </c>
      <c r="P1111" s="24">
        <v>48</v>
      </c>
      <c r="Q1111" s="24">
        <f>IF(P1111&gt;900,_xlfn.XLOOKUP(ROUND(P1111,0),ELClassRimThickness!$B$1:$B$78,ELClassRimThickness!$C$1:$C$78,0,1,1),P1111)</f>
        <v>48</v>
      </c>
      <c r="S1111" s="24">
        <f>IF(R1111&gt;900,_xlfn.XLOOKUP(ROUND(R1111,0),ELClassRimThickness!$B$1:$B$78,ELClassRimThickness!$C$1:$C$78,0,1,1),R1111)</f>
        <v>0</v>
      </c>
      <c r="T1111" s="24">
        <v>47</v>
      </c>
      <c r="U1111" s="24">
        <f>IF(T1111&gt;900,_xlfn.XLOOKUP(ROUND(T1111,0),ELClassRimThickness!$B$1:$B$78,ELClassRimThickness!$C$1:$C$78,0,1,1),T1111)</f>
        <v>47</v>
      </c>
      <c r="V1111" s="24">
        <v>52</v>
      </c>
      <c r="W1111" s="24">
        <f>IF(V1111&gt;900,_xlfn.XLOOKUP(ROUND(V1111,0),ELClassRimThickness!$B$1:$B$78,ELClassRimThickness!$C$1:$C$78,0,1,1),V1111)</f>
        <v>52</v>
      </c>
      <c r="X1111" s="24">
        <v>50</v>
      </c>
      <c r="Y1111" s="24">
        <f>IF(X1111&gt;900,_xlfn.XLOOKUP(ROUND(X1111,0),ELClassRimThickness!$B$1:$B$78,ELClassRimThickness!$C$1:$C$78,0,1,1),X1111)</f>
        <v>50</v>
      </c>
      <c r="Z1111" s="24">
        <v>51</v>
      </c>
      <c r="AA1111" s="24">
        <f>IF(Z1111&gt;900,_xlfn.XLOOKUP(ROUND(Z1111,0),ELClassRimThickness!$B$1:$B$78,ELClassRimThickness!$C$1:$C$78,0,1,1),Z1111)</f>
        <v>51</v>
      </c>
      <c r="AB1111" s="24">
        <v>48</v>
      </c>
      <c r="AC1111" s="24">
        <f>IF(AB1111&gt;900,_xlfn.XLOOKUP(ROUND(AB1111,0),ELClassRimThickness!$B$1:$B$78,ELClassRimThickness!$C$1:$C$78,0,1,1),AB1111)</f>
        <v>48</v>
      </c>
      <c r="AD1111" s="24">
        <v>42</v>
      </c>
      <c r="AE1111" s="24">
        <f>IF(AD1111&gt;900,_xlfn.XLOOKUP(ROUND(AD1111,0),ELClassRimThickness!$B$1:$B$78,ELClassRimThickness!$C$1:$C$78,0,1,1),AD1111)</f>
        <v>42</v>
      </c>
      <c r="AF1111" s="24">
        <v>47</v>
      </c>
      <c r="AG1111" s="24">
        <f>IF(AF1111&gt;900,_xlfn.XLOOKUP(ROUND(AF1111,0),ELClassRimThickness!$B$1:$B$78,ELClassRimThickness!$C$1:$C$78,0,1,1),AF1111)</f>
        <v>47</v>
      </c>
      <c r="AH1111" s="24">
        <v>31</v>
      </c>
      <c r="AI1111" s="24">
        <v>28.5</v>
      </c>
      <c r="AJ1111" s="24">
        <v>31</v>
      </c>
      <c r="AK1111" s="24">
        <v>30</v>
      </c>
      <c r="AL1111" s="24">
        <v>28</v>
      </c>
      <c r="AM1111" s="24">
        <v>30</v>
      </c>
      <c r="AN1111" s="24">
        <v>30</v>
      </c>
      <c r="AO1111" s="24">
        <v>30</v>
      </c>
      <c r="AP1111" s="24">
        <v>30</v>
      </c>
      <c r="AQ1111" s="24">
        <v>29.5</v>
      </c>
      <c r="AR1111" s="24">
        <v>28</v>
      </c>
      <c r="AS1111" s="24">
        <v>29</v>
      </c>
      <c r="AT1111" s="24">
        <v>31.5</v>
      </c>
      <c r="AU1111" s="24">
        <v>31</v>
      </c>
      <c r="AV1111" s="24">
        <v>32</v>
      </c>
      <c r="AW1111" s="24">
        <v>32</v>
      </c>
      <c r="AX1111" s="24">
        <v>32</v>
      </c>
      <c r="AY1111" s="24">
        <v>31.5</v>
      </c>
      <c r="AZ1111" s="24">
        <v>33.5</v>
      </c>
      <c r="BA1111" s="24">
        <v>32</v>
      </c>
      <c r="BB1111" s="24">
        <v>32</v>
      </c>
      <c r="BC1111" s="24">
        <v>32.5</v>
      </c>
      <c r="BD1111" s="24">
        <v>31.5</v>
      </c>
      <c r="BE1111" s="24">
        <v>32.5</v>
      </c>
      <c r="BF1111" s="24">
        <v>1</v>
      </c>
      <c r="BG1111" s="24">
        <v>1.5</v>
      </c>
      <c r="BH1111" s="24">
        <v>1</v>
      </c>
      <c r="BI1111" s="24">
        <v>1</v>
      </c>
      <c r="BJ1111" s="24">
        <v>1</v>
      </c>
      <c r="BL1111" s="24">
        <v>1</v>
      </c>
      <c r="BM1111" s="24">
        <v>1</v>
      </c>
      <c r="BN1111" s="24">
        <v>1</v>
      </c>
      <c r="BO1111" s="24">
        <v>1</v>
      </c>
      <c r="BP1111" s="24">
        <v>1</v>
      </c>
      <c r="BQ1111" s="24">
        <v>1</v>
      </c>
      <c r="BR1111" s="24">
        <v>0</v>
      </c>
      <c r="BS1111" s="24">
        <v>0</v>
      </c>
      <c r="BT1111" s="24">
        <v>0</v>
      </c>
      <c r="BU1111" s="24">
        <v>0</v>
      </c>
      <c r="BV1111" s="24">
        <v>0</v>
      </c>
      <c r="BW1111" s="24">
        <v>0</v>
      </c>
      <c r="BX1111" s="24">
        <v>0</v>
      </c>
      <c r="BY1111" s="24">
        <v>0</v>
      </c>
      <c r="BZ1111" s="24">
        <v>0</v>
      </c>
      <c r="CB1111" s="24">
        <v>0</v>
      </c>
      <c r="CC1111" s="24">
        <v>0</v>
      </c>
      <c r="CD1111" s="24">
        <v>135</v>
      </c>
      <c r="CE1111" s="24">
        <v>135</v>
      </c>
      <c r="CF1111" s="24">
        <v>135</v>
      </c>
      <c r="CG1111" s="24">
        <v>135</v>
      </c>
      <c r="CH1111" s="24">
        <v>130</v>
      </c>
      <c r="CI1111" s="24">
        <v>130</v>
      </c>
      <c r="CO1111" s="34">
        <f t="shared" si="80"/>
        <v>3689592.7361702127</v>
      </c>
    </row>
    <row r="1112" spans="1:93" ht="15" hidden="1">
      <c r="A1112" s="23" t="s">
        <v>171</v>
      </c>
      <c r="B1112" s="52">
        <v>40441</v>
      </c>
      <c r="C1112" s="25" t="str">
        <f t="shared" si="79"/>
        <v/>
      </c>
      <c r="G1112" s="24">
        <f t="shared" si="77"/>
        <v>83</v>
      </c>
      <c r="H1112" s="27">
        <v>3724244</v>
      </c>
      <c r="I1112" s="24" t="str">
        <f t="shared" si="78"/>
        <v/>
      </c>
      <c r="K1112" s="24">
        <f>IF(J1112&gt;900,_xlfn.XLOOKUP(ROUND(J1112,0),ELClassRimThickness!$B$1:$B$78,ELClassRimThickness!$C$1:$C$78,0,1,1),J1112)</f>
        <v>0</v>
      </c>
      <c r="L1112" s="24">
        <v>49</v>
      </c>
      <c r="M1112" s="24">
        <f>IF(L1112&gt;900,_xlfn.XLOOKUP(ROUND(L1112,0),ELClassRimThickness!$B$1:$B$78,ELClassRimThickness!$C$1:$C$78,0,1,1),L1112)</f>
        <v>49</v>
      </c>
      <c r="N1112" s="24">
        <v>50</v>
      </c>
      <c r="O1112" s="24">
        <f>IF(N1112&gt;900,_xlfn.XLOOKUP(ROUND(N1112,0),ELClassRimThickness!$B$1:$B$78,ELClassRimThickness!$C$1:$C$78,0,1,1),N1112)</f>
        <v>50</v>
      </c>
      <c r="P1112" s="24">
        <v>46</v>
      </c>
      <c r="Q1112" s="24">
        <f>IF(P1112&gt;900,_xlfn.XLOOKUP(ROUND(P1112,0),ELClassRimThickness!$B$1:$B$78,ELClassRimThickness!$C$1:$C$78,0,1,1),P1112)</f>
        <v>46</v>
      </c>
      <c r="S1112" s="24">
        <f>IF(R1112&gt;900,_xlfn.XLOOKUP(ROUND(R1112,0),ELClassRimThickness!$B$1:$B$78,ELClassRimThickness!$C$1:$C$78,0,1,1),R1112)</f>
        <v>0</v>
      </c>
      <c r="T1112" s="24">
        <v>46</v>
      </c>
      <c r="U1112" s="24">
        <f>IF(T1112&gt;900,_xlfn.XLOOKUP(ROUND(T1112,0),ELClassRimThickness!$B$1:$B$78,ELClassRimThickness!$C$1:$C$78,0,1,1),T1112)</f>
        <v>46</v>
      </c>
      <c r="V1112" s="24">
        <v>50</v>
      </c>
      <c r="W1112" s="24">
        <f>IF(V1112&gt;900,_xlfn.XLOOKUP(ROUND(V1112,0),ELClassRimThickness!$B$1:$B$78,ELClassRimThickness!$C$1:$C$78,0,1,1),V1112)</f>
        <v>50</v>
      </c>
      <c r="X1112" s="24">
        <v>50</v>
      </c>
      <c r="Y1112" s="24">
        <f>IF(X1112&gt;900,_xlfn.XLOOKUP(ROUND(X1112,0),ELClassRimThickness!$B$1:$B$78,ELClassRimThickness!$C$1:$C$78,0,1,1),X1112)</f>
        <v>50</v>
      </c>
      <c r="Z1112" s="24">
        <v>50</v>
      </c>
      <c r="AA1112" s="24">
        <f>IF(Z1112&gt;900,_xlfn.XLOOKUP(ROUND(Z1112,0),ELClassRimThickness!$B$1:$B$78,ELClassRimThickness!$C$1:$C$78,0,1,1),Z1112)</f>
        <v>50</v>
      </c>
      <c r="AB1112" s="24">
        <v>46</v>
      </c>
      <c r="AC1112" s="24">
        <f>IF(AB1112&gt;900,_xlfn.XLOOKUP(ROUND(AB1112,0),ELClassRimThickness!$B$1:$B$78,ELClassRimThickness!$C$1:$C$78,0,1,1),AB1112)</f>
        <v>46</v>
      </c>
      <c r="AD1112" s="24">
        <v>40</v>
      </c>
      <c r="AE1112" s="24">
        <f>IF(AD1112&gt;900,_xlfn.XLOOKUP(ROUND(AD1112,0),ELClassRimThickness!$B$1:$B$78,ELClassRimThickness!$C$1:$C$78,0,1,1),AD1112)</f>
        <v>40</v>
      </c>
      <c r="AF1112" s="24">
        <v>46</v>
      </c>
      <c r="AG1112" s="24">
        <f>IF(AF1112&gt;900,_xlfn.XLOOKUP(ROUND(AF1112,0),ELClassRimThickness!$B$1:$B$78,ELClassRimThickness!$C$1:$C$78,0,1,1),AF1112)</f>
        <v>46</v>
      </c>
      <c r="AH1112" s="24">
        <v>31</v>
      </c>
      <c r="AI1112" s="24">
        <v>30</v>
      </c>
      <c r="AJ1112" s="24">
        <v>31</v>
      </c>
      <c r="AK1112" s="24">
        <v>30</v>
      </c>
      <c r="AL1112" s="24">
        <v>28.5</v>
      </c>
      <c r="AM1112" s="24">
        <v>30.5</v>
      </c>
      <c r="AN1112" s="24">
        <v>30</v>
      </c>
      <c r="AO1112" s="24">
        <v>30</v>
      </c>
      <c r="AP1112" s="24">
        <v>30</v>
      </c>
      <c r="AQ1112" s="24">
        <v>30</v>
      </c>
      <c r="AR1112" s="24">
        <v>28</v>
      </c>
      <c r="AS1112" s="24">
        <v>29</v>
      </c>
      <c r="AT1112" s="24">
        <v>32.5</v>
      </c>
      <c r="AU1112" s="24">
        <v>33</v>
      </c>
      <c r="AV1112" s="24">
        <v>32</v>
      </c>
      <c r="AW1112" s="24">
        <v>32</v>
      </c>
      <c r="AX1112" s="24">
        <v>31.5</v>
      </c>
      <c r="AY1112" s="24">
        <v>32</v>
      </c>
      <c r="AZ1112" s="24">
        <v>33</v>
      </c>
      <c r="BA1112" s="24">
        <v>32.5</v>
      </c>
      <c r="BB1112" s="24">
        <v>32.5</v>
      </c>
      <c r="BC1112" s="24">
        <v>33</v>
      </c>
      <c r="BD1112" s="24">
        <v>31</v>
      </c>
      <c r="BE1112" s="24">
        <v>33</v>
      </c>
      <c r="BF1112" s="24">
        <v>2.5</v>
      </c>
      <c r="BG1112" s="24">
        <v>3.3</v>
      </c>
      <c r="BH1112" s="24">
        <v>2.5</v>
      </c>
      <c r="BI1112" s="24">
        <v>3</v>
      </c>
      <c r="BJ1112" s="24">
        <v>3</v>
      </c>
      <c r="BL1112" s="24">
        <v>3</v>
      </c>
      <c r="BM1112" s="24">
        <v>2.5</v>
      </c>
      <c r="BN1112" s="24">
        <v>3.5</v>
      </c>
      <c r="BO1112" s="24">
        <v>3</v>
      </c>
      <c r="BP1112" s="24">
        <v>2.5</v>
      </c>
      <c r="BQ1112" s="24">
        <v>2.5</v>
      </c>
      <c r="BR1112" s="24">
        <v>0</v>
      </c>
      <c r="BS1112" s="24">
        <v>0</v>
      </c>
      <c r="BT1112" s="24">
        <v>0</v>
      </c>
      <c r="BU1112" s="24">
        <v>0</v>
      </c>
      <c r="BV1112" s="24">
        <v>0</v>
      </c>
      <c r="BW1112" s="24">
        <v>0</v>
      </c>
      <c r="BX1112" s="24">
        <v>0</v>
      </c>
      <c r="BY1112" s="24">
        <v>0</v>
      </c>
      <c r="BZ1112" s="24">
        <v>0</v>
      </c>
      <c r="CB1112" s="24">
        <v>0.5</v>
      </c>
      <c r="CC1112" s="24">
        <v>0.5</v>
      </c>
      <c r="CD1112" s="24">
        <v>150</v>
      </c>
      <c r="CE1112" s="24">
        <v>150</v>
      </c>
      <c r="CF1112" s="24">
        <v>150</v>
      </c>
      <c r="CG1112" s="24">
        <v>140</v>
      </c>
      <c r="CH1112" s="24">
        <v>140</v>
      </c>
      <c r="CI1112" s="24">
        <v>140</v>
      </c>
      <c r="CO1112" s="34">
        <f t="shared" si="80"/>
        <v>3724244</v>
      </c>
    </row>
    <row r="1113" spans="1:93" ht="15" hidden="1">
      <c r="A1113" s="23" t="s">
        <v>171</v>
      </c>
      <c r="B1113" s="52">
        <v>40451</v>
      </c>
      <c r="C1113" s="25" t="str">
        <f t="shared" si="79"/>
        <v/>
      </c>
      <c r="G1113" s="24">
        <f t="shared" ref="G1113:G1176" si="81">IF(B1113-B1112&lt;0,"",B1113-B1112)</f>
        <v>10</v>
      </c>
      <c r="H1113" s="30">
        <f>(H1114-H1112)/(G1113+G1114)*G1113+H1112</f>
        <v>3729088.8</v>
      </c>
      <c r="I1113" s="24" t="str">
        <f t="shared" si="78"/>
        <v/>
      </c>
      <c r="K1113" s="24">
        <f>IF(J1113&gt;900,_xlfn.XLOOKUP(ROUND(J1113,0),ELClassRimThickness!$B$1:$B$78,ELClassRimThickness!$C$1:$C$78,0,1,1),J1113)</f>
        <v>0</v>
      </c>
      <c r="L1113" s="24">
        <v>979.8</v>
      </c>
      <c r="M1113" s="24">
        <f>IF(L1113&gt;900,_xlfn.XLOOKUP(ROUND(L1113,0),ELClassRimThickness!$B$1:$B$78,ELClassRimThickness!$C$1:$C$78,0,1,1),L1113)</f>
        <v>47</v>
      </c>
      <c r="N1113" s="24">
        <v>980.9</v>
      </c>
      <c r="O1113" s="24">
        <f>IF(N1113&gt;900,_xlfn.XLOOKUP(ROUND(N1113,0),ELClassRimThickness!$B$1:$B$78,ELClassRimThickness!$C$1:$C$78,0,1,1),N1113)</f>
        <v>47.5</v>
      </c>
      <c r="P1113" s="24">
        <v>971.8</v>
      </c>
      <c r="Q1113" s="24">
        <f>IF(P1113&gt;900,_xlfn.XLOOKUP(ROUND(P1113,0),ELClassRimThickness!$B$1:$B$78,ELClassRimThickness!$C$1:$C$78,0,1,1),P1113)</f>
        <v>43</v>
      </c>
      <c r="S1113" s="24">
        <f>IF(R1113&gt;900,_xlfn.XLOOKUP(ROUND(R1113,0),ELClassRimThickness!$B$1:$B$78,ELClassRimThickness!$C$1:$C$78,0,1,1),R1113)</f>
        <v>0</v>
      </c>
      <c r="T1113" s="24">
        <v>971</v>
      </c>
      <c r="U1113" s="24">
        <f>IF(T1113&gt;900,_xlfn.XLOOKUP(ROUND(T1113,0),ELClassRimThickness!$B$1:$B$78,ELClassRimThickness!$C$1:$C$78,0,1,1),T1113)</f>
        <v>42.5</v>
      </c>
      <c r="V1113" s="24">
        <v>980.1</v>
      </c>
      <c r="W1113" s="24">
        <f>IF(V1113&gt;900,_xlfn.XLOOKUP(ROUND(V1113,0),ELClassRimThickness!$B$1:$B$78,ELClassRimThickness!$C$1:$C$78,0,1,1),V1113)</f>
        <v>47</v>
      </c>
      <c r="X1113" s="24">
        <v>979.4</v>
      </c>
      <c r="Y1113" s="24">
        <f>IF(X1113&gt;900,_xlfn.XLOOKUP(ROUND(X1113,0),ELClassRimThickness!$B$1:$B$78,ELClassRimThickness!$C$1:$C$78,0,1,1),X1113)</f>
        <v>46.5</v>
      </c>
      <c r="Z1113" s="24">
        <v>980.8</v>
      </c>
      <c r="AA1113" s="24">
        <f>IF(Z1113&gt;900,_xlfn.XLOOKUP(ROUND(Z1113,0),ELClassRimThickness!$B$1:$B$78,ELClassRimThickness!$C$1:$C$78,0,1,1),Z1113)</f>
        <v>47.5</v>
      </c>
      <c r="AB1113" s="24">
        <v>971.6</v>
      </c>
      <c r="AC1113" s="24">
        <f>IF(AB1113&gt;900,_xlfn.XLOOKUP(ROUND(AB1113,0),ELClassRimThickness!$B$1:$B$78,ELClassRimThickness!$C$1:$C$78,0,1,1),AB1113)</f>
        <v>43</v>
      </c>
      <c r="AD1113" s="24">
        <v>963.1</v>
      </c>
      <c r="AE1113" s="24">
        <f>IF(AD1113&gt;900,_xlfn.XLOOKUP(ROUND(AD1113,0),ELClassRimThickness!$B$1:$B$78,ELClassRimThickness!$C$1:$C$78,0,1,1),AD1113)</f>
        <v>38.5</v>
      </c>
      <c r="AF1113" s="24">
        <v>971.2</v>
      </c>
      <c r="AG1113" s="24">
        <f>IF(AF1113&gt;900,_xlfn.XLOOKUP(ROUND(AF1113,0),ELClassRimThickness!$B$1:$B$78,ELClassRimThickness!$C$1:$C$78,0,1,1),AF1113)</f>
        <v>42.5</v>
      </c>
      <c r="AH1113" s="24">
        <v>29</v>
      </c>
      <c r="AI1113" s="24">
        <v>29</v>
      </c>
      <c r="AJ1113" s="24">
        <v>31</v>
      </c>
      <c r="AK1113" s="24">
        <v>30</v>
      </c>
      <c r="AL1113" s="24">
        <v>29</v>
      </c>
      <c r="AM1113" s="24">
        <v>30</v>
      </c>
      <c r="AN1113" s="24">
        <v>28</v>
      </c>
      <c r="AO1113" s="24">
        <v>31</v>
      </c>
      <c r="AP1113" s="24">
        <v>30</v>
      </c>
      <c r="AQ1113" s="24">
        <v>29</v>
      </c>
      <c r="AR1113" s="24">
        <v>29</v>
      </c>
      <c r="AS1113" s="24">
        <v>29</v>
      </c>
      <c r="AT1113" s="24">
        <v>28</v>
      </c>
      <c r="AU1113" s="24">
        <v>28</v>
      </c>
      <c r="AV1113" s="24">
        <v>28</v>
      </c>
      <c r="AW1113" s="24">
        <v>28</v>
      </c>
      <c r="AX1113" s="24">
        <v>28</v>
      </c>
      <c r="AY1113" s="24">
        <v>28</v>
      </c>
      <c r="AZ1113" s="24">
        <v>28</v>
      </c>
      <c r="BA1113" s="24">
        <v>28</v>
      </c>
      <c r="BB1113" s="24">
        <v>28</v>
      </c>
      <c r="BC1113" s="24">
        <v>28</v>
      </c>
      <c r="BD1113" s="24">
        <v>28</v>
      </c>
      <c r="BE1113" s="24">
        <v>28</v>
      </c>
      <c r="BR1113" s="24">
        <v>0</v>
      </c>
      <c r="CO1113" s="34">
        <f t="shared" si="80"/>
        <v>3729088.8</v>
      </c>
    </row>
    <row r="1114" spans="1:93" ht="15" hidden="1">
      <c r="A1114" s="23" t="s">
        <v>171</v>
      </c>
      <c r="B1114" s="52">
        <v>40466</v>
      </c>
      <c r="C1114" s="25" t="str">
        <f t="shared" si="79"/>
        <v/>
      </c>
      <c r="G1114" s="24">
        <f t="shared" si="81"/>
        <v>15</v>
      </c>
      <c r="H1114" s="27">
        <v>3736356</v>
      </c>
      <c r="I1114" s="24" t="str">
        <f t="shared" si="78"/>
        <v/>
      </c>
      <c r="K1114" s="24">
        <f>IF(J1114&gt;900,_xlfn.XLOOKUP(ROUND(J1114,0),ELClassRimThickness!$B$1:$B$78,ELClassRimThickness!$C$1:$C$78,0,1,1),J1114)</f>
        <v>0</v>
      </c>
      <c r="L1114" s="24">
        <v>49</v>
      </c>
      <c r="M1114" s="24">
        <f>IF(L1114&gt;900,_xlfn.XLOOKUP(ROUND(L1114,0),ELClassRimThickness!$B$1:$B$78,ELClassRimThickness!$C$1:$C$78,0,1,1),L1114)</f>
        <v>49</v>
      </c>
      <c r="N1114" s="24">
        <v>51</v>
      </c>
      <c r="O1114" s="24">
        <f>IF(N1114&gt;900,_xlfn.XLOOKUP(ROUND(N1114,0),ELClassRimThickness!$B$1:$B$78,ELClassRimThickness!$C$1:$C$78,0,1,1),N1114)</f>
        <v>51</v>
      </c>
      <c r="P1114" s="24">
        <v>45</v>
      </c>
      <c r="Q1114" s="24">
        <f>IF(P1114&gt;900,_xlfn.XLOOKUP(ROUND(P1114,0),ELClassRimThickness!$B$1:$B$78,ELClassRimThickness!$C$1:$C$78,0,1,1),P1114)</f>
        <v>45</v>
      </c>
      <c r="S1114" s="24">
        <f>IF(R1114&gt;900,_xlfn.XLOOKUP(ROUND(R1114,0),ELClassRimThickness!$B$1:$B$78,ELClassRimThickness!$C$1:$C$78,0,1,1),R1114)</f>
        <v>0</v>
      </c>
      <c r="T1114" s="24">
        <v>45</v>
      </c>
      <c r="U1114" s="24">
        <f>IF(T1114&gt;900,_xlfn.XLOOKUP(ROUND(T1114,0),ELClassRimThickness!$B$1:$B$78,ELClassRimThickness!$C$1:$C$78,0,1,1),T1114)</f>
        <v>45</v>
      </c>
      <c r="V1114" s="24">
        <v>50</v>
      </c>
      <c r="W1114" s="24">
        <f>IF(V1114&gt;900,_xlfn.XLOOKUP(ROUND(V1114,0),ELClassRimThickness!$B$1:$B$78,ELClassRimThickness!$C$1:$C$78,0,1,1),V1114)</f>
        <v>50</v>
      </c>
      <c r="X1114" s="24">
        <v>49</v>
      </c>
      <c r="Y1114" s="24">
        <f>IF(X1114&gt;900,_xlfn.XLOOKUP(ROUND(X1114,0),ELClassRimThickness!$B$1:$B$78,ELClassRimThickness!$C$1:$C$78,0,1,1),X1114)</f>
        <v>49</v>
      </c>
      <c r="Z1114" s="24">
        <v>51</v>
      </c>
      <c r="AA1114" s="24">
        <f>IF(Z1114&gt;900,_xlfn.XLOOKUP(ROUND(Z1114,0),ELClassRimThickness!$B$1:$B$78,ELClassRimThickness!$C$1:$C$78,0,1,1),Z1114)</f>
        <v>51</v>
      </c>
      <c r="AB1114" s="24">
        <v>45</v>
      </c>
      <c r="AC1114" s="24">
        <f>IF(AB1114&gt;900,_xlfn.XLOOKUP(ROUND(AB1114,0),ELClassRimThickness!$B$1:$B$78,ELClassRimThickness!$C$1:$C$78,0,1,1),AB1114)</f>
        <v>45</v>
      </c>
      <c r="AD1114" s="24">
        <v>42</v>
      </c>
      <c r="AE1114" s="24">
        <f>IF(AD1114&gt;900,_xlfn.XLOOKUP(ROUND(AD1114,0),ELClassRimThickness!$B$1:$B$78,ELClassRimThickness!$C$1:$C$78,0,1,1),AD1114)</f>
        <v>42</v>
      </c>
      <c r="AF1114" s="24">
        <v>45</v>
      </c>
      <c r="AG1114" s="24">
        <f>IF(AF1114&gt;900,_xlfn.XLOOKUP(ROUND(AF1114,0),ELClassRimThickness!$B$1:$B$78,ELClassRimThickness!$C$1:$C$78,0,1,1),AF1114)</f>
        <v>45</v>
      </c>
      <c r="AH1114" s="24">
        <v>31</v>
      </c>
      <c r="AI1114" s="24">
        <v>29</v>
      </c>
      <c r="AJ1114" s="24">
        <v>30</v>
      </c>
      <c r="AK1114" s="24">
        <v>30</v>
      </c>
      <c r="AL1114" s="24">
        <v>28</v>
      </c>
      <c r="AM1114" s="24">
        <v>29.5</v>
      </c>
      <c r="AN1114" s="24">
        <v>28</v>
      </c>
      <c r="AO1114" s="24">
        <v>30</v>
      </c>
      <c r="AP1114" s="24">
        <v>30</v>
      </c>
      <c r="AQ1114" s="24">
        <v>28</v>
      </c>
      <c r="AR1114" s="24">
        <v>28</v>
      </c>
      <c r="AS1114" s="24">
        <v>28.5</v>
      </c>
      <c r="AT1114" s="24">
        <v>29</v>
      </c>
      <c r="AU1114" s="24">
        <v>29</v>
      </c>
      <c r="AV1114" s="24">
        <v>29</v>
      </c>
      <c r="AW1114" s="24">
        <v>29</v>
      </c>
      <c r="AX1114" s="24">
        <v>29</v>
      </c>
      <c r="AY1114" s="24">
        <v>29</v>
      </c>
      <c r="AZ1114" s="24">
        <v>29</v>
      </c>
      <c r="BA1114" s="24">
        <v>29</v>
      </c>
      <c r="BB1114" s="24">
        <v>29</v>
      </c>
      <c r="BC1114" s="24">
        <v>29.5</v>
      </c>
      <c r="BD1114" s="24">
        <v>29</v>
      </c>
      <c r="BE1114" s="24">
        <v>29</v>
      </c>
      <c r="BF1114" s="24">
        <v>0.5</v>
      </c>
      <c r="BG1114" s="24">
        <v>0.5</v>
      </c>
      <c r="BH1114" s="24">
        <v>0.5</v>
      </c>
      <c r="BI1114" s="24">
        <v>0.5</v>
      </c>
      <c r="BJ1114" s="24">
        <v>0.5</v>
      </c>
      <c r="BL1114" s="24">
        <v>0.5</v>
      </c>
      <c r="BM1114" s="24">
        <v>0.5</v>
      </c>
      <c r="BN1114" s="24">
        <v>0.5</v>
      </c>
      <c r="BO1114" s="24">
        <v>0.5</v>
      </c>
      <c r="BP1114" s="24">
        <v>0.5</v>
      </c>
      <c r="BQ1114" s="24">
        <v>0.5</v>
      </c>
      <c r="BR1114" s="24">
        <v>0</v>
      </c>
      <c r="CD1114" s="24">
        <v>143</v>
      </c>
      <c r="CE1114" s="24">
        <v>145</v>
      </c>
      <c r="CF1114" s="24">
        <v>145</v>
      </c>
      <c r="CG1114" s="24">
        <v>140</v>
      </c>
      <c r="CH1114" s="24">
        <v>133</v>
      </c>
      <c r="CI1114" s="24">
        <v>140</v>
      </c>
      <c r="CO1114" s="34">
        <f t="shared" si="80"/>
        <v>3736356</v>
      </c>
    </row>
    <row r="1115" spans="1:93" ht="15" hidden="1">
      <c r="A1115" s="23" t="s">
        <v>171</v>
      </c>
      <c r="B1115" s="52">
        <v>40499</v>
      </c>
      <c r="C1115" s="25" t="str">
        <f t="shared" si="79"/>
        <v/>
      </c>
      <c r="G1115" s="24">
        <f t="shared" si="81"/>
        <v>33</v>
      </c>
      <c r="H1115" s="27">
        <v>3763106</v>
      </c>
      <c r="I1115" s="24" t="str">
        <f t="shared" si="78"/>
        <v/>
      </c>
      <c r="K1115" s="24">
        <f>IF(J1115&gt;900,_xlfn.XLOOKUP(ROUND(J1115,0),ELClassRimThickness!$B$1:$B$78,ELClassRimThickness!$C$1:$C$78,0,1,1),J1115)</f>
        <v>0</v>
      </c>
      <c r="L1115" s="24">
        <v>49</v>
      </c>
      <c r="M1115" s="24">
        <f>IF(L1115&gt;900,_xlfn.XLOOKUP(ROUND(L1115,0),ELClassRimThickness!$B$1:$B$78,ELClassRimThickness!$C$1:$C$78,0,1,1),L1115)</f>
        <v>49</v>
      </c>
      <c r="N1115" s="24">
        <v>50</v>
      </c>
      <c r="O1115" s="24">
        <f>IF(N1115&gt;900,_xlfn.XLOOKUP(ROUND(N1115,0),ELClassRimThickness!$B$1:$B$78,ELClassRimThickness!$C$1:$C$78,0,1,1),N1115)</f>
        <v>50</v>
      </c>
      <c r="P1115" s="24">
        <v>46</v>
      </c>
      <c r="Q1115" s="24">
        <f>IF(P1115&gt;900,_xlfn.XLOOKUP(ROUND(P1115,0),ELClassRimThickness!$B$1:$B$78,ELClassRimThickness!$C$1:$C$78,0,1,1),P1115)</f>
        <v>46</v>
      </c>
      <c r="S1115" s="24">
        <f>IF(R1115&gt;900,_xlfn.XLOOKUP(ROUND(R1115,0),ELClassRimThickness!$B$1:$B$78,ELClassRimThickness!$C$1:$C$78,0,1,1),R1115)</f>
        <v>0</v>
      </c>
      <c r="T1115" s="24">
        <v>45</v>
      </c>
      <c r="U1115" s="24">
        <f>IF(T1115&gt;900,_xlfn.XLOOKUP(ROUND(T1115,0),ELClassRimThickness!$B$1:$B$78,ELClassRimThickness!$C$1:$C$78,0,1,1),T1115)</f>
        <v>45</v>
      </c>
      <c r="V1115" s="24">
        <v>51</v>
      </c>
      <c r="W1115" s="24">
        <f>IF(V1115&gt;900,_xlfn.XLOOKUP(ROUND(V1115,0),ELClassRimThickness!$B$1:$B$78,ELClassRimThickness!$C$1:$C$78,0,1,1),V1115)</f>
        <v>51</v>
      </c>
      <c r="X1115" s="24">
        <v>49</v>
      </c>
      <c r="Y1115" s="24">
        <f>IF(X1115&gt;900,_xlfn.XLOOKUP(ROUND(X1115,0),ELClassRimThickness!$B$1:$B$78,ELClassRimThickness!$C$1:$C$78,0,1,1),X1115)</f>
        <v>49</v>
      </c>
      <c r="Z1115" s="24">
        <v>50</v>
      </c>
      <c r="AA1115" s="24">
        <f>IF(Z1115&gt;900,_xlfn.XLOOKUP(ROUND(Z1115,0),ELClassRimThickness!$B$1:$B$78,ELClassRimThickness!$C$1:$C$78,0,1,1),Z1115)</f>
        <v>50</v>
      </c>
      <c r="AB1115" s="24">
        <v>44</v>
      </c>
      <c r="AC1115" s="24">
        <f>IF(AB1115&gt;900,_xlfn.XLOOKUP(ROUND(AB1115,0),ELClassRimThickness!$B$1:$B$78,ELClassRimThickness!$C$1:$C$78,0,1,1),AB1115)</f>
        <v>44</v>
      </c>
      <c r="AD1115" s="24">
        <v>40</v>
      </c>
      <c r="AE1115" s="24">
        <f>IF(AD1115&gt;900,_xlfn.XLOOKUP(ROUND(AD1115,0),ELClassRimThickness!$B$1:$B$78,ELClassRimThickness!$C$1:$C$78,0,1,1),AD1115)</f>
        <v>40</v>
      </c>
      <c r="AF1115" s="24">
        <v>44</v>
      </c>
      <c r="AG1115" s="24">
        <f>IF(AF1115&gt;900,_xlfn.XLOOKUP(ROUND(AF1115,0),ELClassRimThickness!$B$1:$B$78,ELClassRimThickness!$C$1:$C$78,0,1,1),AF1115)</f>
        <v>44</v>
      </c>
      <c r="AH1115" s="24">
        <v>29.5</v>
      </c>
      <c r="AI1115" s="24">
        <v>29.5</v>
      </c>
      <c r="AJ1115" s="24">
        <v>29</v>
      </c>
      <c r="AK1115" s="24">
        <v>29</v>
      </c>
      <c r="AL1115" s="24">
        <v>27</v>
      </c>
      <c r="AM1115" s="24">
        <v>29</v>
      </c>
      <c r="AN1115" s="24">
        <v>27</v>
      </c>
      <c r="AO1115" s="24">
        <v>29.5</v>
      </c>
      <c r="AP1115" s="24">
        <v>29</v>
      </c>
      <c r="AQ1115" s="24">
        <v>27</v>
      </c>
      <c r="AR1115" s="24">
        <v>28</v>
      </c>
      <c r="AS1115" s="24">
        <v>29.5</v>
      </c>
      <c r="AT1115" s="24">
        <v>29</v>
      </c>
      <c r="AU1115" s="24">
        <v>29</v>
      </c>
      <c r="AV1115" s="24">
        <v>29</v>
      </c>
      <c r="AW1115" s="24">
        <v>29</v>
      </c>
      <c r="AX1115" s="24">
        <v>29.5</v>
      </c>
      <c r="AY1115" s="24">
        <v>29</v>
      </c>
      <c r="AZ1115" s="24">
        <v>29</v>
      </c>
      <c r="BA1115" s="24">
        <v>29</v>
      </c>
      <c r="BB1115" s="24">
        <v>29</v>
      </c>
      <c r="BC1115" s="24">
        <v>29</v>
      </c>
      <c r="BD1115" s="24">
        <v>29</v>
      </c>
      <c r="BE1115" s="24">
        <v>30</v>
      </c>
      <c r="BF1115" s="24">
        <v>1</v>
      </c>
      <c r="BG1115" s="24">
        <v>1</v>
      </c>
      <c r="BH1115" s="24">
        <v>1</v>
      </c>
      <c r="BI1115" s="24">
        <v>1</v>
      </c>
      <c r="BJ1115" s="24">
        <v>0.5</v>
      </c>
      <c r="BL1115" s="24">
        <v>1</v>
      </c>
      <c r="BM1115" s="24">
        <v>1</v>
      </c>
      <c r="BN1115" s="24">
        <v>1</v>
      </c>
      <c r="BO1115" s="24">
        <v>1</v>
      </c>
      <c r="BP1115" s="24">
        <v>1</v>
      </c>
      <c r="BQ1115" s="24">
        <v>0.5</v>
      </c>
      <c r="BR1115" s="24">
        <v>0</v>
      </c>
      <c r="BS1115" s="24">
        <v>0</v>
      </c>
      <c r="BT1115" s="24">
        <v>0</v>
      </c>
      <c r="BU1115" s="24">
        <v>0</v>
      </c>
      <c r="BV1115" s="24">
        <v>0</v>
      </c>
      <c r="BW1115" s="24">
        <v>0</v>
      </c>
      <c r="BX1115" s="24">
        <v>0.5</v>
      </c>
      <c r="BY1115" s="24">
        <v>0</v>
      </c>
      <c r="BZ1115" s="24">
        <v>0</v>
      </c>
      <c r="CB1115" s="24">
        <v>0</v>
      </c>
      <c r="CC1115" s="24">
        <v>0</v>
      </c>
      <c r="CD1115" s="24">
        <v>115</v>
      </c>
      <c r="CE1115" s="24">
        <v>110</v>
      </c>
      <c r="CF1115" s="24">
        <v>110</v>
      </c>
      <c r="CG1115" s="24">
        <v>115</v>
      </c>
      <c r="CH1115" s="24">
        <v>110</v>
      </c>
      <c r="CI1115" s="24">
        <v>105</v>
      </c>
      <c r="CO1115" s="34">
        <f t="shared" si="80"/>
        <v>3763106</v>
      </c>
    </row>
    <row r="1116" spans="1:93" ht="15" hidden="1">
      <c r="A1116" s="23" t="s">
        <v>171</v>
      </c>
      <c r="B1116" s="52">
        <v>40574</v>
      </c>
      <c r="C1116" s="25" t="str">
        <f t="shared" si="79"/>
        <v/>
      </c>
      <c r="G1116" s="24">
        <f t="shared" si="81"/>
        <v>75</v>
      </c>
      <c r="H1116" s="24">
        <v>3800710</v>
      </c>
      <c r="I1116" s="24" t="b">
        <f t="shared" si="78"/>
        <v>0</v>
      </c>
      <c r="K1116" s="24">
        <f>IF(J1116&gt;900,_xlfn.XLOOKUP(ROUND(J1116,0),ELClassRimThickness!$B$1:$B$78,ELClassRimThickness!$C$1:$C$78,0,1,1),J1116)</f>
        <v>0</v>
      </c>
      <c r="L1116" s="24">
        <v>49</v>
      </c>
      <c r="M1116" s="24">
        <f>IF(L1116&gt;900,_xlfn.XLOOKUP(ROUND(L1116,0),ELClassRimThickness!$B$1:$B$78,ELClassRimThickness!$C$1:$C$78,0,1,1),L1116)</f>
        <v>49</v>
      </c>
      <c r="N1116" s="24">
        <v>50</v>
      </c>
      <c r="O1116" s="24">
        <f>IF(N1116&gt;900,_xlfn.XLOOKUP(ROUND(N1116,0),ELClassRimThickness!$B$1:$B$78,ELClassRimThickness!$C$1:$C$78,0,1,1),N1116)</f>
        <v>50</v>
      </c>
      <c r="P1116" s="24">
        <v>45</v>
      </c>
      <c r="Q1116" s="24">
        <f>IF(P1116&gt;900,_xlfn.XLOOKUP(ROUND(P1116,0),ELClassRimThickness!$B$1:$B$78,ELClassRimThickness!$C$1:$C$78,0,1,1),P1116)</f>
        <v>45</v>
      </c>
      <c r="S1116" s="24">
        <f>IF(R1116&gt;900,_xlfn.XLOOKUP(ROUND(R1116,0),ELClassRimThickness!$B$1:$B$78,ELClassRimThickness!$C$1:$C$78,0,1,1),R1116)</f>
        <v>0</v>
      </c>
      <c r="T1116" s="24">
        <v>45</v>
      </c>
      <c r="U1116" s="24">
        <f>IF(T1116&gt;900,_xlfn.XLOOKUP(ROUND(T1116,0),ELClassRimThickness!$B$1:$B$78,ELClassRimThickness!$C$1:$C$78,0,1,1),T1116)</f>
        <v>45</v>
      </c>
      <c r="V1116" s="24">
        <v>50</v>
      </c>
      <c r="W1116" s="24">
        <f>IF(V1116&gt;900,_xlfn.XLOOKUP(ROUND(V1116,0),ELClassRimThickness!$B$1:$B$78,ELClassRimThickness!$C$1:$C$78,0,1,1),V1116)</f>
        <v>50</v>
      </c>
      <c r="X1116" s="24">
        <v>48</v>
      </c>
      <c r="Y1116" s="24">
        <f>IF(X1116&gt;900,_xlfn.XLOOKUP(ROUND(X1116,0),ELClassRimThickness!$B$1:$B$78,ELClassRimThickness!$C$1:$C$78,0,1,1),X1116)</f>
        <v>48</v>
      </c>
      <c r="Z1116" s="24">
        <v>50</v>
      </c>
      <c r="AA1116" s="24">
        <f>IF(Z1116&gt;900,_xlfn.XLOOKUP(ROUND(Z1116,0),ELClassRimThickness!$B$1:$B$78,ELClassRimThickness!$C$1:$C$78,0,1,1),Z1116)</f>
        <v>50</v>
      </c>
      <c r="AB1116" s="24">
        <v>45</v>
      </c>
      <c r="AC1116" s="24">
        <f>IF(AB1116&gt;900,_xlfn.XLOOKUP(ROUND(AB1116,0),ELClassRimThickness!$B$1:$B$78,ELClassRimThickness!$C$1:$C$78,0,1,1),AB1116)</f>
        <v>45</v>
      </c>
      <c r="AD1116" s="24">
        <v>40</v>
      </c>
      <c r="AE1116" s="24">
        <f>IF(AD1116&gt;900,_xlfn.XLOOKUP(ROUND(AD1116,0),ELClassRimThickness!$B$1:$B$78,ELClassRimThickness!$C$1:$C$78,0,1,1),AD1116)</f>
        <v>40</v>
      </c>
      <c r="AF1116" s="24">
        <v>45</v>
      </c>
      <c r="AG1116" s="24">
        <f>IF(AF1116&gt;900,_xlfn.XLOOKUP(ROUND(AF1116,0),ELClassRimThickness!$B$1:$B$78,ELClassRimThickness!$C$1:$C$78,0,1,1),AF1116)</f>
        <v>45</v>
      </c>
      <c r="AH1116" s="24">
        <v>32</v>
      </c>
      <c r="AI1116" s="24">
        <v>30</v>
      </c>
      <c r="AJ1116" s="24">
        <v>31</v>
      </c>
      <c r="AK1116" s="24">
        <v>30</v>
      </c>
      <c r="AL1116" s="24">
        <v>28</v>
      </c>
      <c r="AM1116" s="24">
        <v>29</v>
      </c>
      <c r="AN1116" s="24">
        <v>28</v>
      </c>
      <c r="AO1116" s="24">
        <v>29.5</v>
      </c>
      <c r="AP1116" s="24">
        <v>30</v>
      </c>
      <c r="AQ1116" s="24">
        <v>27</v>
      </c>
      <c r="AR1116" s="24">
        <v>28</v>
      </c>
      <c r="AS1116" s="24">
        <v>28.5</v>
      </c>
      <c r="AT1116" s="24">
        <v>30</v>
      </c>
      <c r="AU1116" s="24">
        <v>28.5</v>
      </c>
      <c r="AV1116" s="24">
        <v>31</v>
      </c>
      <c r="AW1116" s="24">
        <v>30</v>
      </c>
      <c r="AX1116" s="24">
        <v>30</v>
      </c>
      <c r="AY1116" s="24">
        <v>30</v>
      </c>
      <c r="AZ1116" s="24">
        <v>30</v>
      </c>
      <c r="BA1116" s="24">
        <v>30</v>
      </c>
      <c r="BB1116" s="24">
        <v>31</v>
      </c>
      <c r="BC1116" s="24">
        <v>30</v>
      </c>
      <c r="BD1116" s="24">
        <v>30</v>
      </c>
      <c r="BE1116" s="24">
        <v>30</v>
      </c>
      <c r="BF1116" s="24">
        <v>2</v>
      </c>
      <c r="BG1116" s="24">
        <v>2</v>
      </c>
      <c r="BH1116" s="24">
        <v>1</v>
      </c>
      <c r="BI1116" s="24">
        <v>2</v>
      </c>
      <c r="BJ1116" s="24">
        <v>2</v>
      </c>
      <c r="BL1116" s="24">
        <v>1.5</v>
      </c>
      <c r="BM1116" s="24">
        <v>2</v>
      </c>
      <c r="BN1116" s="24">
        <v>1</v>
      </c>
      <c r="BO1116" s="24">
        <v>2</v>
      </c>
      <c r="BP1116" s="24">
        <v>2</v>
      </c>
      <c r="BQ1116" s="24">
        <v>2</v>
      </c>
      <c r="BR1116" s="24">
        <v>0</v>
      </c>
      <c r="BS1116" s="24">
        <v>0</v>
      </c>
      <c r="BT1116" s="24">
        <v>0</v>
      </c>
      <c r="BU1116" s="24">
        <v>0</v>
      </c>
      <c r="BV1116" s="24">
        <v>0</v>
      </c>
      <c r="BW1116" s="24">
        <v>0</v>
      </c>
      <c r="BX1116" s="24">
        <v>0</v>
      </c>
      <c r="BY1116" s="24">
        <v>0</v>
      </c>
      <c r="BZ1116" s="24">
        <v>0</v>
      </c>
      <c r="CB1116" s="24">
        <v>0</v>
      </c>
      <c r="CC1116" s="24">
        <v>0</v>
      </c>
      <c r="CD1116" s="24">
        <v>130</v>
      </c>
      <c r="CE1116" s="24">
        <v>130</v>
      </c>
      <c r="CF1116" s="24">
        <v>130</v>
      </c>
      <c r="CG1116" s="24">
        <v>125</v>
      </c>
      <c r="CH1116" s="24">
        <v>120</v>
      </c>
      <c r="CI1116" s="24">
        <v>125</v>
      </c>
      <c r="CO1116" s="34">
        <f t="shared" si="80"/>
        <v>3800710</v>
      </c>
    </row>
    <row r="1117" spans="1:93" ht="15" hidden="1">
      <c r="A1117" s="23" t="s">
        <v>171</v>
      </c>
      <c r="B1117" s="52">
        <v>40599</v>
      </c>
      <c r="C1117" s="25" t="str">
        <f t="shared" si="79"/>
        <v/>
      </c>
      <c r="G1117" s="24">
        <f t="shared" si="81"/>
        <v>25</v>
      </c>
      <c r="H1117" s="35"/>
      <c r="I1117" s="24" t="str">
        <f t="shared" si="78"/>
        <v/>
      </c>
      <c r="K1117" s="24">
        <f>IF(J1117&gt;900,_xlfn.XLOOKUP(ROUND(J1117,0),ELClassRimThickness!$B$1:$B$78,ELClassRimThickness!$C$1:$C$78,0,1,1),J1117)</f>
        <v>0</v>
      </c>
      <c r="L1117" s="24">
        <v>48</v>
      </c>
      <c r="M1117" s="24">
        <f>IF(L1117&gt;900,_xlfn.XLOOKUP(ROUND(L1117,0),ELClassRimThickness!$B$1:$B$78,ELClassRimThickness!$C$1:$C$78,0,1,1),L1117)</f>
        <v>48</v>
      </c>
      <c r="N1117" s="24">
        <v>48.5</v>
      </c>
      <c r="O1117" s="24">
        <f>IF(N1117&gt;900,_xlfn.XLOOKUP(ROUND(N1117,0),ELClassRimThickness!$B$1:$B$78,ELClassRimThickness!$C$1:$C$78,0,1,1),N1117)</f>
        <v>48.5</v>
      </c>
      <c r="P1117" s="24">
        <v>43</v>
      </c>
      <c r="Q1117" s="24">
        <f>IF(P1117&gt;900,_xlfn.XLOOKUP(ROUND(P1117,0),ELClassRimThickness!$B$1:$B$78,ELClassRimThickness!$C$1:$C$78,0,1,1),P1117)</f>
        <v>43</v>
      </c>
      <c r="S1117" s="24">
        <f>IF(R1117&gt;900,_xlfn.XLOOKUP(ROUND(R1117,0),ELClassRimThickness!$B$1:$B$78,ELClassRimThickness!$C$1:$C$78,0,1,1),R1117)</f>
        <v>0</v>
      </c>
      <c r="T1117" s="24">
        <v>45</v>
      </c>
      <c r="U1117" s="24">
        <f>IF(T1117&gt;900,_xlfn.XLOOKUP(ROUND(T1117,0),ELClassRimThickness!$B$1:$B$78,ELClassRimThickness!$C$1:$C$78,0,1,1),T1117)</f>
        <v>45</v>
      </c>
      <c r="V1117" s="24">
        <v>49</v>
      </c>
      <c r="W1117" s="24">
        <f>IF(V1117&gt;900,_xlfn.XLOOKUP(ROUND(V1117,0),ELClassRimThickness!$B$1:$B$78,ELClassRimThickness!$C$1:$C$78,0,1,1),V1117)</f>
        <v>49</v>
      </c>
      <c r="X1117" s="24">
        <v>49</v>
      </c>
      <c r="Y1117" s="24">
        <f>IF(X1117&gt;900,_xlfn.XLOOKUP(ROUND(X1117,0),ELClassRimThickness!$B$1:$B$78,ELClassRimThickness!$C$1:$C$78,0,1,1),X1117)</f>
        <v>49</v>
      </c>
      <c r="Z1117" s="24">
        <v>47</v>
      </c>
      <c r="AA1117" s="24">
        <f>IF(Z1117&gt;900,_xlfn.XLOOKUP(ROUND(Z1117,0),ELClassRimThickness!$B$1:$B$78,ELClassRimThickness!$C$1:$C$78,0,1,1),Z1117)</f>
        <v>47</v>
      </c>
      <c r="AB1117" s="24">
        <v>43</v>
      </c>
      <c r="AC1117" s="24">
        <f>IF(AB1117&gt;900,_xlfn.XLOOKUP(ROUND(AB1117,0),ELClassRimThickness!$B$1:$B$78,ELClassRimThickness!$C$1:$C$78,0,1,1),AB1117)</f>
        <v>43</v>
      </c>
      <c r="AD1117" s="24">
        <v>39</v>
      </c>
      <c r="AE1117" s="24">
        <f>IF(AD1117&gt;900,_xlfn.XLOOKUP(ROUND(AD1117,0),ELClassRimThickness!$B$1:$B$78,ELClassRimThickness!$C$1:$C$78,0,1,1),AD1117)</f>
        <v>39</v>
      </c>
      <c r="AF1117" s="24">
        <v>43</v>
      </c>
      <c r="AG1117" s="24">
        <f>IF(AF1117&gt;900,_xlfn.XLOOKUP(ROUND(AF1117,0),ELClassRimThickness!$B$1:$B$78,ELClassRimThickness!$C$1:$C$78,0,1,1),AF1117)</f>
        <v>43</v>
      </c>
      <c r="AH1117" s="24">
        <v>30</v>
      </c>
      <c r="AI1117" s="24">
        <v>30</v>
      </c>
      <c r="AJ1117" s="24">
        <v>32</v>
      </c>
      <c r="AK1117" s="24">
        <v>30</v>
      </c>
      <c r="AL1117" s="24">
        <v>28.5</v>
      </c>
      <c r="AM1117" s="24">
        <v>30</v>
      </c>
      <c r="AN1117" s="24">
        <v>28</v>
      </c>
      <c r="AO1117" s="24">
        <v>30</v>
      </c>
      <c r="AP1117" s="24">
        <v>30</v>
      </c>
      <c r="AQ1117" s="24">
        <v>27</v>
      </c>
      <c r="AR1117" s="24">
        <v>28</v>
      </c>
      <c r="AS1117" s="24">
        <v>27</v>
      </c>
      <c r="AT1117" s="24">
        <v>30</v>
      </c>
      <c r="AU1117" s="24">
        <v>30</v>
      </c>
      <c r="AV1117" s="24">
        <v>31</v>
      </c>
      <c r="AW1117" s="24">
        <v>31</v>
      </c>
      <c r="AX1117" s="24">
        <v>30.5</v>
      </c>
      <c r="AY1117" s="24">
        <v>30</v>
      </c>
      <c r="AZ1117" s="24">
        <v>30</v>
      </c>
      <c r="BA1117" s="24">
        <v>30</v>
      </c>
      <c r="BB1117" s="24">
        <v>30</v>
      </c>
      <c r="BC1117" s="24">
        <v>31</v>
      </c>
      <c r="BD1117" s="24">
        <v>30</v>
      </c>
      <c r="BE1117" s="24">
        <v>30</v>
      </c>
      <c r="BF1117" s="24">
        <v>1</v>
      </c>
      <c r="BG1117" s="24">
        <v>1</v>
      </c>
      <c r="BH1117" s="24">
        <v>1.5</v>
      </c>
      <c r="BI1117" s="24">
        <v>1.5</v>
      </c>
      <c r="BJ1117" s="24">
        <v>1</v>
      </c>
      <c r="BL1117" s="24">
        <v>1.5</v>
      </c>
      <c r="BM1117" s="24">
        <v>1</v>
      </c>
      <c r="BN1117" s="24">
        <v>1</v>
      </c>
      <c r="BO1117" s="24">
        <v>1</v>
      </c>
      <c r="BP1117" s="24">
        <v>1</v>
      </c>
      <c r="BQ1117" s="24">
        <v>1</v>
      </c>
      <c r="BR1117" s="24">
        <v>0</v>
      </c>
      <c r="BS1117" s="24">
        <v>0</v>
      </c>
      <c r="BT1117" s="24">
        <v>0</v>
      </c>
      <c r="BU1117" s="24">
        <v>0</v>
      </c>
      <c r="BV1117" s="24">
        <v>0</v>
      </c>
      <c r="BW1117" s="24">
        <v>0</v>
      </c>
      <c r="BX1117" s="24">
        <v>0</v>
      </c>
      <c r="BY1117" s="24">
        <v>0</v>
      </c>
      <c r="BZ1117" s="24">
        <v>0</v>
      </c>
      <c r="CB1117" s="24">
        <v>0</v>
      </c>
      <c r="CC1117" s="24">
        <v>0</v>
      </c>
      <c r="CD1117" s="24">
        <v>135</v>
      </c>
      <c r="CE1117" s="24">
        <v>135</v>
      </c>
      <c r="CF1117" s="24">
        <v>130</v>
      </c>
      <c r="CG1117" s="24">
        <v>135</v>
      </c>
      <c r="CH1117" s="24">
        <v>130</v>
      </c>
      <c r="CI1117" s="24">
        <v>130</v>
      </c>
      <c r="CO1117" s="34">
        <f t="shared" si="80"/>
        <v>0</v>
      </c>
    </row>
    <row r="1118" spans="1:93" ht="15" hidden="1">
      <c r="A1118" s="23" t="s">
        <v>171</v>
      </c>
      <c r="B1118" s="52">
        <v>40652</v>
      </c>
      <c r="C1118" s="25" t="str">
        <f t="shared" si="79"/>
        <v/>
      </c>
      <c r="G1118" s="24">
        <f t="shared" si="81"/>
        <v>53</v>
      </c>
      <c r="H1118" s="36"/>
      <c r="I1118" s="24" t="str">
        <f t="shared" si="78"/>
        <v/>
      </c>
      <c r="K1118" s="24">
        <f>IF(J1118&gt;900,_xlfn.XLOOKUP(ROUND(J1118,0),ELClassRimThickness!$B$1:$B$78,ELClassRimThickness!$C$1:$C$78,0,1,1),J1118)</f>
        <v>0</v>
      </c>
      <c r="L1118" s="24">
        <v>47</v>
      </c>
      <c r="M1118" s="24">
        <f>IF(L1118&gt;900,_xlfn.XLOOKUP(ROUND(L1118,0),ELClassRimThickness!$B$1:$B$78,ELClassRimThickness!$C$1:$C$78,0,1,1),L1118)</f>
        <v>47</v>
      </c>
      <c r="N1118" s="24">
        <v>49</v>
      </c>
      <c r="O1118" s="24">
        <f>IF(N1118&gt;900,_xlfn.XLOOKUP(ROUND(N1118,0),ELClassRimThickness!$B$1:$B$78,ELClassRimThickness!$C$1:$C$78,0,1,1),N1118)</f>
        <v>49</v>
      </c>
      <c r="P1118" s="24">
        <v>44</v>
      </c>
      <c r="Q1118" s="24">
        <f>IF(P1118&gt;900,_xlfn.XLOOKUP(ROUND(P1118,0),ELClassRimThickness!$B$1:$B$78,ELClassRimThickness!$C$1:$C$78,0,1,1),P1118)</f>
        <v>44</v>
      </c>
      <c r="S1118" s="24">
        <f>IF(R1118&gt;900,_xlfn.XLOOKUP(ROUND(R1118,0),ELClassRimThickness!$B$1:$B$78,ELClassRimThickness!$C$1:$C$78,0,1,1),R1118)</f>
        <v>0</v>
      </c>
      <c r="T1118" s="24">
        <v>43</v>
      </c>
      <c r="U1118" s="24">
        <f>IF(T1118&gt;900,_xlfn.XLOOKUP(ROUND(T1118,0),ELClassRimThickness!$B$1:$B$78,ELClassRimThickness!$C$1:$C$78,0,1,1),T1118)</f>
        <v>43</v>
      </c>
      <c r="V1118" s="24">
        <v>48</v>
      </c>
      <c r="W1118" s="24">
        <f>IF(V1118&gt;900,_xlfn.XLOOKUP(ROUND(V1118,0),ELClassRimThickness!$B$1:$B$78,ELClassRimThickness!$C$1:$C$78,0,1,1),V1118)</f>
        <v>48</v>
      </c>
      <c r="X1118" s="24">
        <v>47</v>
      </c>
      <c r="Y1118" s="24">
        <f>IF(X1118&gt;900,_xlfn.XLOOKUP(ROUND(X1118,0),ELClassRimThickness!$B$1:$B$78,ELClassRimThickness!$C$1:$C$78,0,1,1),X1118)</f>
        <v>47</v>
      </c>
      <c r="Z1118" s="24">
        <v>49</v>
      </c>
      <c r="AA1118" s="24">
        <f>IF(Z1118&gt;900,_xlfn.XLOOKUP(ROUND(Z1118,0),ELClassRimThickness!$B$1:$B$78,ELClassRimThickness!$C$1:$C$78,0,1,1),Z1118)</f>
        <v>49</v>
      </c>
      <c r="AB1118" s="24">
        <v>44</v>
      </c>
      <c r="AC1118" s="24">
        <f>IF(AB1118&gt;900,_xlfn.XLOOKUP(ROUND(AB1118,0),ELClassRimThickness!$B$1:$B$78,ELClassRimThickness!$C$1:$C$78,0,1,1),AB1118)</f>
        <v>44</v>
      </c>
      <c r="AD1118" s="24">
        <v>49</v>
      </c>
      <c r="AE1118" s="24">
        <f>IF(AD1118&gt;900,_xlfn.XLOOKUP(ROUND(AD1118,0),ELClassRimThickness!$B$1:$B$78,ELClassRimThickness!$C$1:$C$78,0,1,1),AD1118)</f>
        <v>49</v>
      </c>
      <c r="AF1118" s="24">
        <v>43</v>
      </c>
      <c r="AG1118" s="24">
        <f>IF(AF1118&gt;900,_xlfn.XLOOKUP(ROUND(AF1118,0),ELClassRimThickness!$B$1:$B$78,ELClassRimThickness!$C$1:$C$78,0,1,1),AF1118)</f>
        <v>43</v>
      </c>
      <c r="AH1118" s="24">
        <v>30.5</v>
      </c>
      <c r="AI1118" s="24">
        <v>30</v>
      </c>
      <c r="AJ1118" s="24">
        <v>31</v>
      </c>
      <c r="AK1118" s="24">
        <v>30</v>
      </c>
      <c r="AL1118" s="24">
        <v>28</v>
      </c>
      <c r="AM1118" s="24">
        <v>30</v>
      </c>
      <c r="AN1118" s="24">
        <v>27.5</v>
      </c>
      <c r="AO1118" s="24">
        <v>29</v>
      </c>
      <c r="AP1118" s="24">
        <v>31</v>
      </c>
      <c r="AQ1118" s="24">
        <v>26.5</v>
      </c>
      <c r="AR1118" s="24">
        <v>28</v>
      </c>
      <c r="AS1118" s="24">
        <v>27</v>
      </c>
      <c r="AT1118" s="24">
        <v>31.5</v>
      </c>
      <c r="AU1118" s="24">
        <v>31</v>
      </c>
      <c r="AV1118" s="24">
        <v>31.5</v>
      </c>
      <c r="AW1118" s="24">
        <v>31</v>
      </c>
      <c r="AX1118" s="24">
        <v>31.5</v>
      </c>
      <c r="AY1118" s="24">
        <v>31</v>
      </c>
      <c r="AZ1118" s="24">
        <v>27.5</v>
      </c>
      <c r="BA1118" s="24">
        <v>29</v>
      </c>
      <c r="BB1118" s="24">
        <v>31</v>
      </c>
      <c r="BC1118" s="24">
        <v>26.5</v>
      </c>
      <c r="BD1118" s="24">
        <v>28</v>
      </c>
      <c r="BE1118" s="24">
        <v>27</v>
      </c>
      <c r="BF1118" s="24">
        <v>3</v>
      </c>
      <c r="BG1118" s="24">
        <v>3</v>
      </c>
      <c r="BH1118" s="24">
        <v>3</v>
      </c>
      <c r="BI1118" s="24">
        <v>3</v>
      </c>
      <c r="BJ1118" s="24">
        <v>2</v>
      </c>
      <c r="BL1118" s="24">
        <v>3</v>
      </c>
      <c r="BM1118" s="24">
        <v>3</v>
      </c>
      <c r="BN1118" s="24">
        <v>3</v>
      </c>
      <c r="BO1118" s="24">
        <v>2</v>
      </c>
      <c r="BP1118" s="24">
        <v>3</v>
      </c>
      <c r="BQ1118" s="24">
        <v>2.5</v>
      </c>
      <c r="BR1118" s="24">
        <v>0</v>
      </c>
      <c r="BS1118" s="24">
        <v>0</v>
      </c>
      <c r="BT1118" s="24">
        <v>0</v>
      </c>
      <c r="BU1118" s="24">
        <v>0</v>
      </c>
      <c r="BV1118" s="24">
        <v>0</v>
      </c>
      <c r="BW1118" s="24">
        <v>0</v>
      </c>
      <c r="BX1118" s="24">
        <v>0</v>
      </c>
      <c r="BY1118" s="24">
        <v>0</v>
      </c>
      <c r="BZ1118" s="24">
        <v>0</v>
      </c>
      <c r="CB1118" s="24">
        <v>0</v>
      </c>
      <c r="CC1118" s="24">
        <v>0</v>
      </c>
      <c r="CD1118" s="24">
        <v>141</v>
      </c>
      <c r="CE1118" s="24">
        <v>143</v>
      </c>
      <c r="CF1118" s="24">
        <v>143</v>
      </c>
      <c r="CG1118" s="24">
        <v>137</v>
      </c>
      <c r="CH1118" s="24">
        <v>133</v>
      </c>
      <c r="CI1118" s="24">
        <v>140</v>
      </c>
      <c r="CO1118" s="34">
        <f t="shared" si="80"/>
        <v>0</v>
      </c>
    </row>
    <row r="1119" spans="1:93" ht="15" hidden="1">
      <c r="A1119" s="23" t="s">
        <v>171</v>
      </c>
      <c r="B1119" s="52">
        <v>40680</v>
      </c>
      <c r="C1119" s="25" t="str">
        <f t="shared" si="79"/>
        <v/>
      </c>
      <c r="G1119" s="24">
        <f t="shared" si="81"/>
        <v>28</v>
      </c>
      <c r="H1119" s="32"/>
      <c r="I1119" s="24" t="str">
        <f t="shared" si="78"/>
        <v/>
      </c>
      <c r="K1119" s="24">
        <f>IF(J1119&gt;900,_xlfn.XLOOKUP(ROUND(J1119,0),ELClassRimThickness!$B$1:$B$78,ELClassRimThickness!$C$1:$C$78,0,1,1),J1119)</f>
        <v>0</v>
      </c>
      <c r="L1119" s="24">
        <v>47</v>
      </c>
      <c r="M1119" s="24">
        <f>IF(L1119&gt;900,_xlfn.XLOOKUP(ROUND(L1119,0),ELClassRimThickness!$B$1:$B$78,ELClassRimThickness!$C$1:$C$78,0,1,1),L1119)</f>
        <v>47</v>
      </c>
      <c r="N1119" s="24">
        <v>49</v>
      </c>
      <c r="O1119" s="24">
        <f>IF(N1119&gt;900,_xlfn.XLOOKUP(ROUND(N1119,0),ELClassRimThickness!$B$1:$B$78,ELClassRimThickness!$C$1:$C$78,0,1,1),N1119)</f>
        <v>49</v>
      </c>
      <c r="P1119" s="24">
        <v>43</v>
      </c>
      <c r="Q1119" s="24">
        <f>IF(P1119&gt;900,_xlfn.XLOOKUP(ROUND(P1119,0),ELClassRimThickness!$B$1:$B$78,ELClassRimThickness!$C$1:$C$78,0,1,1),P1119)</f>
        <v>43</v>
      </c>
      <c r="S1119" s="24">
        <f>IF(R1119&gt;900,_xlfn.XLOOKUP(ROUND(R1119,0),ELClassRimThickness!$B$1:$B$78,ELClassRimThickness!$C$1:$C$78,0,1,1),R1119)</f>
        <v>0</v>
      </c>
      <c r="T1119" s="24">
        <v>43</v>
      </c>
      <c r="U1119" s="24">
        <f>IF(T1119&gt;900,_xlfn.XLOOKUP(ROUND(T1119,0),ELClassRimThickness!$B$1:$B$78,ELClassRimThickness!$C$1:$C$78,0,1,1),T1119)</f>
        <v>43</v>
      </c>
      <c r="V1119" s="24">
        <v>49</v>
      </c>
      <c r="W1119" s="24">
        <f>IF(V1119&gt;900,_xlfn.XLOOKUP(ROUND(V1119,0),ELClassRimThickness!$B$1:$B$78,ELClassRimThickness!$C$1:$C$78,0,1,1),V1119)</f>
        <v>49</v>
      </c>
      <c r="X1119" s="24">
        <v>47</v>
      </c>
      <c r="Y1119" s="24">
        <f>IF(X1119&gt;900,_xlfn.XLOOKUP(ROUND(X1119,0),ELClassRimThickness!$B$1:$B$78,ELClassRimThickness!$C$1:$C$78,0,1,1),X1119)</f>
        <v>47</v>
      </c>
      <c r="Z1119" s="24">
        <v>49</v>
      </c>
      <c r="AA1119" s="24">
        <f>IF(Z1119&gt;900,_xlfn.XLOOKUP(ROUND(Z1119,0),ELClassRimThickness!$B$1:$B$78,ELClassRimThickness!$C$1:$C$78,0,1,1),Z1119)</f>
        <v>49</v>
      </c>
      <c r="AB1119" s="24">
        <v>43</v>
      </c>
      <c r="AC1119" s="24">
        <f>IF(AB1119&gt;900,_xlfn.XLOOKUP(ROUND(AB1119,0),ELClassRimThickness!$B$1:$B$78,ELClassRimThickness!$C$1:$C$78,0,1,1),AB1119)</f>
        <v>43</v>
      </c>
      <c r="AD1119" s="24">
        <v>38</v>
      </c>
      <c r="AE1119" s="24">
        <f>IF(AD1119&gt;900,_xlfn.XLOOKUP(ROUND(AD1119,0),ELClassRimThickness!$B$1:$B$78,ELClassRimThickness!$C$1:$C$78,0,1,1),AD1119)</f>
        <v>38</v>
      </c>
      <c r="AF1119" s="24">
        <v>43</v>
      </c>
      <c r="AG1119" s="24">
        <f>IF(AF1119&gt;900,_xlfn.XLOOKUP(ROUND(AF1119,0),ELClassRimThickness!$B$1:$B$78,ELClassRimThickness!$C$1:$C$78,0,1,1),AF1119)</f>
        <v>43</v>
      </c>
      <c r="AH1119" s="24">
        <v>30.5</v>
      </c>
      <c r="AI1119" s="24">
        <v>30.5</v>
      </c>
      <c r="AJ1119" s="24">
        <v>31</v>
      </c>
      <c r="AK1119" s="24">
        <v>29.5</v>
      </c>
      <c r="AL1119" s="24">
        <v>28</v>
      </c>
      <c r="AM1119" s="24">
        <v>29</v>
      </c>
      <c r="AN1119" s="24">
        <v>27</v>
      </c>
      <c r="AO1119" s="24">
        <v>29</v>
      </c>
      <c r="AP1119" s="24">
        <v>29.5</v>
      </c>
      <c r="AQ1119" s="24">
        <v>26.5</v>
      </c>
      <c r="AR1119" s="24">
        <v>29</v>
      </c>
      <c r="AS1119" s="24">
        <v>27.5</v>
      </c>
      <c r="AT1119" s="24">
        <v>31</v>
      </c>
      <c r="AU1119" s="24">
        <v>31.5</v>
      </c>
      <c r="AV1119" s="24">
        <v>31.5</v>
      </c>
      <c r="AW1119" s="24">
        <v>31</v>
      </c>
      <c r="AX1119" s="24">
        <v>31.5</v>
      </c>
      <c r="AY1119" s="24">
        <v>30.5</v>
      </c>
      <c r="AZ1119" s="24">
        <v>30.5</v>
      </c>
      <c r="BA1119" s="24">
        <v>32</v>
      </c>
      <c r="BB1119" s="24">
        <v>31</v>
      </c>
      <c r="BC1119" s="24">
        <v>31</v>
      </c>
      <c r="BD1119" s="24">
        <v>31</v>
      </c>
      <c r="BE1119" s="24">
        <v>31</v>
      </c>
      <c r="BF1119" s="24">
        <v>1.5</v>
      </c>
      <c r="BG1119" s="24">
        <v>1.5</v>
      </c>
      <c r="BH1119" s="24">
        <v>2</v>
      </c>
      <c r="BI1119" s="24">
        <v>2</v>
      </c>
      <c r="BJ1119" s="24">
        <v>2</v>
      </c>
      <c r="BL1119" s="24">
        <v>2</v>
      </c>
      <c r="BM1119" s="24">
        <v>2</v>
      </c>
      <c r="BN1119" s="24">
        <v>2</v>
      </c>
      <c r="BO1119" s="24">
        <v>1.5</v>
      </c>
      <c r="BP1119" s="24">
        <v>1.5</v>
      </c>
      <c r="BQ1119" s="24">
        <v>1.5</v>
      </c>
      <c r="BR1119" s="24">
        <v>0</v>
      </c>
      <c r="BS1119" s="24">
        <v>0</v>
      </c>
      <c r="BT1119" s="24">
        <v>0</v>
      </c>
      <c r="BU1119" s="24">
        <v>0</v>
      </c>
      <c r="BV1119" s="24">
        <v>0</v>
      </c>
      <c r="BW1119" s="24">
        <v>0</v>
      </c>
      <c r="BX1119" s="24">
        <v>0</v>
      </c>
      <c r="BY1119" s="24">
        <v>0</v>
      </c>
      <c r="BZ1119" s="24">
        <v>0</v>
      </c>
      <c r="CB1119" s="24">
        <v>0</v>
      </c>
      <c r="CC1119" s="24">
        <v>0</v>
      </c>
      <c r="CD1119" s="24">
        <v>140</v>
      </c>
      <c r="CE1119" s="24">
        <v>140</v>
      </c>
      <c r="CF1119" s="24">
        <v>145</v>
      </c>
      <c r="CG1119" s="24">
        <v>135</v>
      </c>
      <c r="CH1119" s="24">
        <v>135</v>
      </c>
      <c r="CI1119" s="24">
        <v>140</v>
      </c>
      <c r="CO1119" s="34">
        <f t="shared" si="80"/>
        <v>0</v>
      </c>
    </row>
    <row r="1120" spans="1:93" ht="15" hidden="1">
      <c r="A1120" s="23" t="s">
        <v>171</v>
      </c>
      <c r="B1120" s="52">
        <v>40739</v>
      </c>
      <c r="C1120" s="25" t="str">
        <f t="shared" si="79"/>
        <v/>
      </c>
      <c r="G1120" s="24">
        <f t="shared" si="81"/>
        <v>59</v>
      </c>
      <c r="H1120" s="32"/>
      <c r="I1120" s="24" t="str">
        <f t="shared" ref="I1120:I1183" si="82">IF(AND((A1120=A1121),(H1120&gt;H1121)),FALSE,"")</f>
        <v/>
      </c>
      <c r="K1120" s="24">
        <f>IF(J1120&gt;900,_xlfn.XLOOKUP(ROUND(J1120,0),ELClassRimThickness!$B$1:$B$78,ELClassRimThickness!$C$1:$C$78,0,1,1),J1120)</f>
        <v>0</v>
      </c>
      <c r="L1120" s="24">
        <v>972.3</v>
      </c>
      <c r="M1120" s="24">
        <f>IF(L1120&gt;900,_xlfn.XLOOKUP(ROUND(L1120,0),ELClassRimThickness!$B$1:$B$78,ELClassRimThickness!$C$1:$C$78,0,1,1),L1120)</f>
        <v>43</v>
      </c>
      <c r="N1120" s="24">
        <v>977.1</v>
      </c>
      <c r="O1120" s="24">
        <f>IF(N1120&gt;900,_xlfn.XLOOKUP(ROUND(N1120,0),ELClassRimThickness!$B$1:$B$78,ELClassRimThickness!$C$1:$C$78,0,1,1),N1120)</f>
        <v>45.5</v>
      </c>
      <c r="P1120" s="24">
        <v>967</v>
      </c>
      <c r="Q1120" s="24">
        <f>IF(P1120&gt;900,_xlfn.XLOOKUP(ROUND(P1120,0),ELClassRimThickness!$B$1:$B$78,ELClassRimThickness!$C$1:$C$78,0,1,1),P1120)</f>
        <v>40.5</v>
      </c>
      <c r="S1120" s="24">
        <f>IF(R1120&gt;900,_xlfn.XLOOKUP(ROUND(R1120,0),ELClassRimThickness!$B$1:$B$78,ELClassRimThickness!$C$1:$C$78,0,1,1),R1120)</f>
        <v>0</v>
      </c>
      <c r="T1120" s="24">
        <v>965.2</v>
      </c>
      <c r="U1120" s="24">
        <f>IF(T1120&gt;900,_xlfn.XLOOKUP(ROUND(T1120,0),ELClassRimThickness!$B$1:$B$78,ELClassRimThickness!$C$1:$C$78,0,1,1),T1120)</f>
        <v>39.5</v>
      </c>
      <c r="V1120" s="24">
        <v>975.7</v>
      </c>
      <c r="W1120" s="24">
        <f>IF(V1120&gt;900,_xlfn.XLOOKUP(ROUND(V1120,0),ELClassRimThickness!$B$1:$B$78,ELClassRimThickness!$C$1:$C$78,0,1,1),V1120)</f>
        <v>45</v>
      </c>
      <c r="X1120" s="24">
        <v>972.4</v>
      </c>
      <c r="Y1120" s="24">
        <f>IF(X1120&gt;900,_xlfn.XLOOKUP(ROUND(X1120,0),ELClassRimThickness!$B$1:$B$78,ELClassRimThickness!$C$1:$C$78,0,1,1),X1120)</f>
        <v>43</v>
      </c>
      <c r="Z1120" s="24">
        <v>976.9</v>
      </c>
      <c r="AA1120" s="24">
        <f>IF(Z1120&gt;900,_xlfn.XLOOKUP(ROUND(Z1120,0),ELClassRimThickness!$B$1:$B$78,ELClassRimThickness!$C$1:$C$78,0,1,1),Z1120)</f>
        <v>45.5</v>
      </c>
      <c r="AB1120" s="24">
        <v>967.1</v>
      </c>
      <c r="AC1120" s="24">
        <f>IF(AB1120&gt;900,_xlfn.XLOOKUP(ROUND(AB1120,0),ELClassRimThickness!$B$1:$B$78,ELClassRimThickness!$C$1:$C$78,0,1,1),AB1120)</f>
        <v>40.5</v>
      </c>
      <c r="AD1120" s="24">
        <v>957.5</v>
      </c>
      <c r="AE1120" s="24">
        <f>IF(AD1120&gt;900,_xlfn.XLOOKUP(ROUND(AD1120,0),ELClassRimThickness!$B$1:$B$78,ELClassRimThickness!$C$1:$C$78,0,1,1),AD1120)</f>
        <v>36</v>
      </c>
      <c r="AF1120" s="24">
        <v>965.2</v>
      </c>
      <c r="AG1120" s="24">
        <f>IF(AF1120&gt;900,_xlfn.XLOOKUP(ROUND(AF1120,0),ELClassRimThickness!$B$1:$B$78,ELClassRimThickness!$C$1:$C$78,0,1,1),AF1120)</f>
        <v>39.5</v>
      </c>
      <c r="AH1120" s="24">
        <v>29.5</v>
      </c>
      <c r="AI1120" s="24">
        <v>29.5</v>
      </c>
      <c r="AJ1120" s="24">
        <v>31</v>
      </c>
      <c r="AK1120" s="24">
        <v>29.5</v>
      </c>
      <c r="AL1120" s="24">
        <v>30</v>
      </c>
      <c r="AM1120" s="24">
        <v>29</v>
      </c>
      <c r="AN1120" s="24">
        <v>28.5</v>
      </c>
      <c r="AO1120" s="24">
        <v>30</v>
      </c>
      <c r="AP1120" s="24">
        <v>31</v>
      </c>
      <c r="AQ1120" s="24">
        <v>29.5</v>
      </c>
      <c r="AR1120" s="24">
        <v>30</v>
      </c>
      <c r="AS1120" s="24">
        <v>27</v>
      </c>
      <c r="AT1120" s="24">
        <v>28</v>
      </c>
      <c r="AU1120" s="24">
        <v>28</v>
      </c>
      <c r="AV1120" s="24">
        <v>28</v>
      </c>
      <c r="AW1120" s="24">
        <v>28</v>
      </c>
      <c r="AX1120" s="24">
        <v>28</v>
      </c>
      <c r="AY1120" s="24">
        <v>28</v>
      </c>
      <c r="AZ1120" s="24">
        <v>28</v>
      </c>
      <c r="BA1120" s="24">
        <v>28</v>
      </c>
      <c r="BB1120" s="24">
        <v>28</v>
      </c>
      <c r="BC1120" s="24">
        <v>28</v>
      </c>
      <c r="BD1120" s="24">
        <v>28</v>
      </c>
      <c r="BE1120" s="24">
        <v>28</v>
      </c>
      <c r="BR1120" s="24">
        <v>0</v>
      </c>
      <c r="CO1120" s="34">
        <f t="shared" si="80"/>
        <v>0</v>
      </c>
    </row>
    <row r="1121" spans="1:93" ht="15" hidden="1">
      <c r="A1121" s="23" t="s">
        <v>171</v>
      </c>
      <c r="B1121" s="52">
        <v>40743</v>
      </c>
      <c r="C1121" s="25" t="str">
        <f t="shared" si="79"/>
        <v/>
      </c>
      <c r="G1121" s="24">
        <f t="shared" si="81"/>
        <v>4</v>
      </c>
      <c r="H1121" s="36"/>
      <c r="I1121" s="24" t="str">
        <f t="shared" si="82"/>
        <v/>
      </c>
      <c r="K1121" s="24">
        <f>IF(J1121&gt;900,_xlfn.XLOOKUP(ROUND(J1121,0),ELClassRimThickness!$B$1:$B$78,ELClassRimThickness!$C$1:$C$78,0,1,1),J1121)</f>
        <v>0</v>
      </c>
      <c r="L1121" s="24">
        <v>45</v>
      </c>
      <c r="M1121" s="24">
        <f>IF(L1121&gt;900,_xlfn.XLOOKUP(ROUND(L1121,0),ELClassRimThickness!$B$1:$B$78,ELClassRimThickness!$C$1:$C$78,0,1,1),L1121)</f>
        <v>45</v>
      </c>
      <c r="N1121" s="24">
        <v>49</v>
      </c>
      <c r="O1121" s="24">
        <f>IF(N1121&gt;900,_xlfn.XLOOKUP(ROUND(N1121,0),ELClassRimThickness!$B$1:$B$78,ELClassRimThickness!$C$1:$C$78,0,1,1),N1121)</f>
        <v>49</v>
      </c>
      <c r="P1121" s="24">
        <v>43</v>
      </c>
      <c r="Q1121" s="24">
        <f>IF(P1121&gt;900,_xlfn.XLOOKUP(ROUND(P1121,0),ELClassRimThickness!$B$1:$B$78,ELClassRimThickness!$C$1:$C$78,0,1,1),P1121)</f>
        <v>43</v>
      </c>
      <c r="S1121" s="24">
        <f>IF(R1121&gt;900,_xlfn.XLOOKUP(ROUND(R1121,0),ELClassRimThickness!$B$1:$B$78,ELClassRimThickness!$C$1:$C$78,0,1,1),R1121)</f>
        <v>0</v>
      </c>
      <c r="T1121" s="24">
        <v>42</v>
      </c>
      <c r="U1121" s="24">
        <f>IF(T1121&gt;900,_xlfn.XLOOKUP(ROUND(T1121,0),ELClassRimThickness!$B$1:$B$78,ELClassRimThickness!$C$1:$C$78,0,1,1),T1121)</f>
        <v>42</v>
      </c>
      <c r="V1121" s="24">
        <v>48</v>
      </c>
      <c r="W1121" s="24">
        <f>IF(V1121&gt;900,_xlfn.XLOOKUP(ROUND(V1121,0),ELClassRimThickness!$B$1:$B$78,ELClassRimThickness!$C$1:$C$78,0,1,1),V1121)</f>
        <v>48</v>
      </c>
      <c r="X1121" s="24">
        <v>46</v>
      </c>
      <c r="Y1121" s="24">
        <f>IF(X1121&gt;900,_xlfn.XLOOKUP(ROUND(X1121,0),ELClassRimThickness!$B$1:$B$78,ELClassRimThickness!$C$1:$C$78,0,1,1),X1121)</f>
        <v>46</v>
      </c>
      <c r="Z1121" s="24">
        <v>48</v>
      </c>
      <c r="AA1121" s="24">
        <f>IF(Z1121&gt;900,_xlfn.XLOOKUP(ROUND(Z1121,0),ELClassRimThickness!$B$1:$B$78,ELClassRimThickness!$C$1:$C$78,0,1,1),Z1121)</f>
        <v>48</v>
      </c>
      <c r="AB1121" s="24">
        <v>43</v>
      </c>
      <c r="AC1121" s="24">
        <f>IF(AB1121&gt;900,_xlfn.XLOOKUP(ROUND(AB1121,0),ELClassRimThickness!$B$1:$B$78,ELClassRimThickness!$C$1:$C$78,0,1,1),AB1121)</f>
        <v>43</v>
      </c>
      <c r="AD1121" s="24">
        <v>39</v>
      </c>
      <c r="AE1121" s="24">
        <f>IF(AD1121&gt;900,_xlfn.XLOOKUP(ROUND(AD1121,0),ELClassRimThickness!$B$1:$B$78,ELClassRimThickness!$C$1:$C$78,0,1,1),AD1121)</f>
        <v>39</v>
      </c>
      <c r="AF1121" s="24">
        <v>43</v>
      </c>
      <c r="AG1121" s="24">
        <f>IF(AF1121&gt;900,_xlfn.XLOOKUP(ROUND(AF1121,0),ELClassRimThickness!$B$1:$B$78,ELClassRimThickness!$C$1:$C$78,0,1,1),AF1121)</f>
        <v>43</v>
      </c>
      <c r="AH1121" s="24">
        <v>29.5</v>
      </c>
      <c r="AI1121" s="24">
        <v>29.5</v>
      </c>
      <c r="AJ1121" s="24">
        <v>32</v>
      </c>
      <c r="AK1121" s="24">
        <v>30.5</v>
      </c>
      <c r="AL1121" s="24">
        <v>31</v>
      </c>
      <c r="AM1121" s="24">
        <v>29</v>
      </c>
      <c r="AN1121" s="24">
        <v>28</v>
      </c>
      <c r="AO1121" s="24">
        <v>30</v>
      </c>
      <c r="AP1121" s="24">
        <v>30</v>
      </c>
      <c r="AQ1121" s="24">
        <v>27.5</v>
      </c>
      <c r="AR1121" s="24">
        <v>30</v>
      </c>
      <c r="AS1121" s="24">
        <v>27.5</v>
      </c>
      <c r="AT1121" s="24">
        <v>29.5</v>
      </c>
      <c r="AU1121" s="24">
        <v>30</v>
      </c>
      <c r="AV1121" s="24">
        <v>29</v>
      </c>
      <c r="AW1121" s="24">
        <v>29</v>
      </c>
      <c r="AX1121" s="24">
        <v>28</v>
      </c>
      <c r="AY1121" s="24">
        <v>29</v>
      </c>
      <c r="AZ1121" s="24">
        <v>29</v>
      </c>
      <c r="BA1121" s="24">
        <v>29.5</v>
      </c>
      <c r="BB1121" s="24">
        <v>29.5</v>
      </c>
      <c r="BC1121" s="24">
        <v>29</v>
      </c>
      <c r="BD1121" s="24">
        <v>29</v>
      </c>
      <c r="BE1121" s="24">
        <v>28</v>
      </c>
      <c r="BF1121" s="24">
        <v>0</v>
      </c>
      <c r="BG1121" s="24">
        <v>0</v>
      </c>
      <c r="BH1121" s="24">
        <v>0</v>
      </c>
      <c r="BI1121" s="24">
        <v>0</v>
      </c>
      <c r="BJ1121" s="24">
        <v>0</v>
      </c>
      <c r="BL1121" s="24">
        <v>0</v>
      </c>
      <c r="BM1121" s="24">
        <v>0</v>
      </c>
      <c r="BN1121" s="24">
        <v>0</v>
      </c>
      <c r="BO1121" s="24">
        <v>0</v>
      </c>
      <c r="BP1121" s="24">
        <v>0</v>
      </c>
      <c r="BQ1121" s="24">
        <v>0</v>
      </c>
      <c r="BR1121" s="24">
        <v>0</v>
      </c>
      <c r="BS1121" s="24">
        <v>0</v>
      </c>
      <c r="BT1121" s="24">
        <v>0</v>
      </c>
      <c r="BU1121" s="24">
        <v>0</v>
      </c>
      <c r="BV1121" s="24">
        <v>0</v>
      </c>
      <c r="BW1121" s="24">
        <v>0</v>
      </c>
      <c r="BX1121" s="24">
        <v>0</v>
      </c>
      <c r="BY1121" s="24">
        <v>0</v>
      </c>
      <c r="BZ1121" s="24">
        <v>0</v>
      </c>
      <c r="CB1121" s="24">
        <v>0</v>
      </c>
      <c r="CC1121" s="24">
        <v>0</v>
      </c>
      <c r="CD1121" s="24">
        <v>130</v>
      </c>
      <c r="CE1121" s="24">
        <v>130</v>
      </c>
      <c r="CF1121" s="24">
        <v>130</v>
      </c>
      <c r="CG1121" s="24">
        <v>130</v>
      </c>
      <c r="CH1121" s="24">
        <v>125</v>
      </c>
      <c r="CI1121" s="24">
        <v>125</v>
      </c>
      <c r="CO1121" s="34">
        <f t="shared" si="80"/>
        <v>2798315.111111111</v>
      </c>
    </row>
    <row r="1122" spans="1:93" ht="15" hidden="1">
      <c r="A1122" s="23" t="s">
        <v>171</v>
      </c>
      <c r="B1122" s="52">
        <v>40814</v>
      </c>
      <c r="C1122" s="25" t="str">
        <f t="shared" si="79"/>
        <v/>
      </c>
      <c r="G1122" s="24">
        <f t="shared" si="81"/>
        <v>71</v>
      </c>
      <c r="H1122" s="29">
        <v>3901876</v>
      </c>
      <c r="I1122" s="24" t="str">
        <f t="shared" si="82"/>
        <v/>
      </c>
      <c r="K1122" s="24">
        <f>IF(J1122&gt;900,_xlfn.XLOOKUP(ROUND(J1122,0),ELClassRimThickness!$B$1:$B$78,ELClassRimThickness!$C$1:$C$78,0,1,1),J1122)</f>
        <v>0</v>
      </c>
      <c r="L1122" s="24">
        <v>45</v>
      </c>
      <c r="M1122" s="24">
        <f>IF(L1122&gt;900,_xlfn.XLOOKUP(ROUND(L1122,0),ELClassRimThickness!$B$1:$B$78,ELClassRimThickness!$C$1:$C$78,0,1,1),L1122)</f>
        <v>45</v>
      </c>
      <c r="N1122" s="24">
        <v>45</v>
      </c>
      <c r="O1122" s="24">
        <f>IF(N1122&gt;900,_xlfn.XLOOKUP(ROUND(N1122,0),ELClassRimThickness!$B$1:$B$78,ELClassRimThickness!$C$1:$C$78,0,1,1),N1122)</f>
        <v>45</v>
      </c>
      <c r="P1122" s="24">
        <v>45</v>
      </c>
      <c r="Q1122" s="24">
        <f>IF(P1122&gt;900,_xlfn.XLOOKUP(ROUND(P1122,0),ELClassRimThickness!$B$1:$B$78,ELClassRimThickness!$C$1:$C$78,0,1,1),P1122)</f>
        <v>45</v>
      </c>
      <c r="S1122" s="24">
        <f>IF(R1122&gt;900,_xlfn.XLOOKUP(ROUND(R1122,0),ELClassRimThickness!$B$1:$B$78,ELClassRimThickness!$C$1:$C$78,0,1,1),R1122)</f>
        <v>0</v>
      </c>
      <c r="T1122" s="24">
        <v>40</v>
      </c>
      <c r="U1122" s="24">
        <f>IF(T1122&gt;900,_xlfn.XLOOKUP(ROUND(T1122,0),ELClassRimThickness!$B$1:$B$78,ELClassRimThickness!$C$1:$C$78,0,1,1),T1122)</f>
        <v>40</v>
      </c>
      <c r="V1122" s="24">
        <v>45</v>
      </c>
      <c r="W1122" s="24">
        <f>IF(V1122&gt;900,_xlfn.XLOOKUP(ROUND(V1122,0),ELClassRimThickness!$B$1:$B$78,ELClassRimThickness!$C$1:$C$78,0,1,1),V1122)</f>
        <v>45</v>
      </c>
      <c r="X1122" s="24">
        <v>45</v>
      </c>
      <c r="Y1122" s="24">
        <f>IF(X1122&gt;900,_xlfn.XLOOKUP(ROUND(X1122,0),ELClassRimThickness!$B$1:$B$78,ELClassRimThickness!$C$1:$C$78,0,1,1),X1122)</f>
        <v>45</v>
      </c>
      <c r="Z1122" s="24">
        <v>45</v>
      </c>
      <c r="AA1122" s="24">
        <f>IF(Z1122&gt;900,_xlfn.XLOOKUP(ROUND(Z1122,0),ELClassRimThickness!$B$1:$B$78,ELClassRimThickness!$C$1:$C$78,0,1,1),Z1122)</f>
        <v>45</v>
      </c>
      <c r="AB1122" s="24">
        <v>45</v>
      </c>
      <c r="AC1122" s="24">
        <f>IF(AB1122&gt;900,_xlfn.XLOOKUP(ROUND(AB1122,0),ELClassRimThickness!$B$1:$B$78,ELClassRimThickness!$C$1:$C$78,0,1,1),AB1122)</f>
        <v>45</v>
      </c>
      <c r="AD1122" s="24">
        <v>35</v>
      </c>
      <c r="AE1122" s="24">
        <f>IF(AD1122&gt;900,_xlfn.XLOOKUP(ROUND(AD1122,0),ELClassRimThickness!$B$1:$B$78,ELClassRimThickness!$C$1:$C$78,0,1,1),AD1122)</f>
        <v>35</v>
      </c>
      <c r="AF1122" s="24">
        <v>40</v>
      </c>
      <c r="AG1122" s="24">
        <f>IF(AF1122&gt;900,_xlfn.XLOOKUP(ROUND(AF1122,0),ELClassRimThickness!$B$1:$B$78,ELClassRimThickness!$C$1:$C$78,0,1,1),AF1122)</f>
        <v>40</v>
      </c>
      <c r="AH1122" s="24">
        <v>28</v>
      </c>
      <c r="AI1122" s="24">
        <v>28</v>
      </c>
      <c r="AJ1122" s="24">
        <v>32.5</v>
      </c>
      <c r="AK1122" s="24">
        <v>32</v>
      </c>
      <c r="AL1122" s="24">
        <v>30</v>
      </c>
      <c r="AM1122" s="24">
        <v>28.5</v>
      </c>
      <c r="AN1122" s="24">
        <v>29</v>
      </c>
      <c r="AO1122" s="24">
        <v>30</v>
      </c>
      <c r="AP1122" s="24">
        <v>31</v>
      </c>
      <c r="AQ1122" s="24">
        <v>27</v>
      </c>
      <c r="AR1122" s="24">
        <v>30</v>
      </c>
      <c r="AS1122" s="24">
        <v>27.5</v>
      </c>
      <c r="AT1122" s="24">
        <v>31</v>
      </c>
      <c r="AU1122" s="24">
        <v>30</v>
      </c>
      <c r="AV1122" s="24">
        <v>30</v>
      </c>
      <c r="AW1122" s="24">
        <v>31</v>
      </c>
      <c r="AX1122" s="24">
        <v>30</v>
      </c>
      <c r="AY1122" s="24">
        <v>30</v>
      </c>
      <c r="AZ1122" s="24">
        <v>30</v>
      </c>
      <c r="BA1122" s="24">
        <v>30</v>
      </c>
      <c r="BB1122" s="24">
        <v>31</v>
      </c>
      <c r="BC1122" s="24">
        <v>30</v>
      </c>
      <c r="BD1122" s="24">
        <v>29</v>
      </c>
      <c r="BE1122" s="24">
        <v>30</v>
      </c>
      <c r="BF1122" s="24">
        <v>0.5</v>
      </c>
      <c r="BG1122" s="24">
        <v>0</v>
      </c>
      <c r="BH1122" s="24">
        <v>0.5</v>
      </c>
      <c r="BI1122" s="24">
        <v>1.5</v>
      </c>
      <c r="BJ1122" s="24">
        <v>1.5</v>
      </c>
      <c r="BL1122" s="24">
        <v>1.5</v>
      </c>
      <c r="BM1122" s="24">
        <v>0.5</v>
      </c>
      <c r="BN1122" s="24">
        <v>1</v>
      </c>
      <c r="BO1122" s="24">
        <v>1</v>
      </c>
      <c r="BP1122" s="24">
        <v>1</v>
      </c>
      <c r="BQ1122" s="24">
        <v>1.5</v>
      </c>
      <c r="BR1122" s="24">
        <v>0</v>
      </c>
      <c r="BS1122" s="24">
        <v>0</v>
      </c>
      <c r="BT1122" s="24">
        <v>0</v>
      </c>
      <c r="BU1122" s="24">
        <v>0</v>
      </c>
      <c r="BV1122" s="24">
        <v>0</v>
      </c>
      <c r="BW1122" s="24">
        <v>0</v>
      </c>
      <c r="BX1122" s="24">
        <v>0</v>
      </c>
      <c r="BY1122" s="24">
        <v>0</v>
      </c>
      <c r="BZ1122" s="24">
        <v>0</v>
      </c>
      <c r="CB1122" s="24">
        <v>0</v>
      </c>
      <c r="CC1122" s="24">
        <v>0</v>
      </c>
      <c r="CD1122" s="24">
        <v>140</v>
      </c>
      <c r="CE1122" s="24">
        <v>140</v>
      </c>
      <c r="CF1122" s="24">
        <v>140</v>
      </c>
      <c r="CG1122" s="24">
        <v>135</v>
      </c>
      <c r="CH1122" s="24">
        <v>130</v>
      </c>
      <c r="CI1122" s="24">
        <v>140</v>
      </c>
      <c r="CO1122" s="34">
        <f t="shared" si="80"/>
        <v>3901876</v>
      </c>
    </row>
    <row r="1123" spans="1:93" ht="15" hidden="1">
      <c r="A1123" s="23" t="s">
        <v>171</v>
      </c>
      <c r="B1123" s="52">
        <v>40869</v>
      </c>
      <c r="C1123" s="25" t="str">
        <f t="shared" si="79"/>
        <v/>
      </c>
      <c r="G1123" s="24">
        <f t="shared" si="81"/>
        <v>55</v>
      </c>
      <c r="H1123" s="24">
        <v>3929712</v>
      </c>
      <c r="I1123" s="24" t="str">
        <f t="shared" si="82"/>
        <v/>
      </c>
      <c r="K1123" s="24">
        <f>IF(J1123&gt;900,_xlfn.XLOOKUP(ROUND(J1123,0),ELClassRimThickness!$B$1:$B$78,ELClassRimThickness!$C$1:$C$78,0,1,1),J1123)</f>
        <v>0</v>
      </c>
      <c r="L1123" s="24">
        <v>44</v>
      </c>
      <c r="M1123" s="24">
        <f>IF(L1123&gt;900,_xlfn.XLOOKUP(ROUND(L1123,0),ELClassRimThickness!$B$1:$B$78,ELClassRimThickness!$C$1:$C$78,0,1,1),L1123)</f>
        <v>44</v>
      </c>
      <c r="N1123" s="24">
        <v>47</v>
      </c>
      <c r="O1123" s="24">
        <f>IF(N1123&gt;900,_xlfn.XLOOKUP(ROUND(N1123,0),ELClassRimThickness!$B$1:$B$78,ELClassRimThickness!$C$1:$C$78,0,1,1),N1123)</f>
        <v>47</v>
      </c>
      <c r="P1123" s="24">
        <v>42</v>
      </c>
      <c r="Q1123" s="24">
        <f>IF(P1123&gt;900,_xlfn.XLOOKUP(ROUND(P1123,0),ELClassRimThickness!$B$1:$B$78,ELClassRimThickness!$C$1:$C$78,0,1,1),P1123)</f>
        <v>42</v>
      </c>
      <c r="S1123" s="24">
        <f>IF(R1123&gt;900,_xlfn.XLOOKUP(ROUND(R1123,0),ELClassRimThickness!$B$1:$B$78,ELClassRimThickness!$C$1:$C$78,0,1,1),R1123)</f>
        <v>0</v>
      </c>
      <c r="T1123" s="24">
        <v>42</v>
      </c>
      <c r="U1123" s="24">
        <f>IF(T1123&gt;900,_xlfn.XLOOKUP(ROUND(T1123,0),ELClassRimThickness!$B$1:$B$78,ELClassRimThickness!$C$1:$C$78,0,1,1),T1123)</f>
        <v>42</v>
      </c>
      <c r="V1123" s="24">
        <v>46</v>
      </c>
      <c r="W1123" s="24">
        <f>IF(V1123&gt;900,_xlfn.XLOOKUP(ROUND(V1123,0),ELClassRimThickness!$B$1:$B$78,ELClassRimThickness!$C$1:$C$78,0,1,1),V1123)</f>
        <v>46</v>
      </c>
      <c r="X1123" s="24">
        <v>45</v>
      </c>
      <c r="Y1123" s="24">
        <f>IF(X1123&gt;900,_xlfn.XLOOKUP(ROUND(X1123,0),ELClassRimThickness!$B$1:$B$78,ELClassRimThickness!$C$1:$C$78,0,1,1),X1123)</f>
        <v>45</v>
      </c>
      <c r="Z1123" s="24">
        <v>45</v>
      </c>
      <c r="AA1123" s="24">
        <f>IF(Z1123&gt;900,_xlfn.XLOOKUP(ROUND(Z1123,0),ELClassRimThickness!$B$1:$B$78,ELClassRimThickness!$C$1:$C$78,0,1,1),Z1123)</f>
        <v>45</v>
      </c>
      <c r="AB1123" s="24">
        <v>42</v>
      </c>
      <c r="AC1123" s="24">
        <f>IF(AB1123&gt;900,_xlfn.XLOOKUP(ROUND(AB1123,0),ELClassRimThickness!$B$1:$B$78,ELClassRimThickness!$C$1:$C$78,0,1,1),AB1123)</f>
        <v>42</v>
      </c>
      <c r="AD1123" s="24">
        <v>35</v>
      </c>
      <c r="AE1123" s="24">
        <f>IF(AD1123&gt;900,_xlfn.XLOOKUP(ROUND(AD1123,0),ELClassRimThickness!$B$1:$B$78,ELClassRimThickness!$C$1:$C$78,0,1,1),AD1123)</f>
        <v>35</v>
      </c>
      <c r="AF1123" s="24">
        <v>41</v>
      </c>
      <c r="AG1123" s="24">
        <f>IF(AF1123&gt;900,_xlfn.XLOOKUP(ROUND(AF1123,0),ELClassRimThickness!$B$1:$B$78,ELClassRimThickness!$C$1:$C$78,0,1,1),AF1123)</f>
        <v>41</v>
      </c>
      <c r="AH1123" s="24">
        <v>29</v>
      </c>
      <c r="AI1123" s="24">
        <v>29.5</v>
      </c>
      <c r="AJ1123" s="24">
        <v>32</v>
      </c>
      <c r="AK1123" s="24">
        <v>32</v>
      </c>
      <c r="AL1123" s="24">
        <v>32</v>
      </c>
      <c r="AM1123" s="24">
        <v>28</v>
      </c>
      <c r="AN1123" s="24">
        <v>30</v>
      </c>
      <c r="AO1123" s="24">
        <v>30.5</v>
      </c>
      <c r="AP1123" s="24">
        <v>32</v>
      </c>
      <c r="AQ1123" s="24">
        <v>28</v>
      </c>
      <c r="AR1123" s="24">
        <v>32</v>
      </c>
      <c r="AS1123" s="24">
        <v>28</v>
      </c>
      <c r="AT1123" s="24">
        <v>31</v>
      </c>
      <c r="AU1123" s="24">
        <v>31</v>
      </c>
      <c r="AV1123" s="24">
        <v>31</v>
      </c>
      <c r="AW1123" s="24">
        <v>31</v>
      </c>
      <c r="AX1123" s="24">
        <v>30.5</v>
      </c>
      <c r="AY1123" s="24">
        <v>30.5</v>
      </c>
      <c r="AZ1123" s="24">
        <v>31</v>
      </c>
      <c r="BA1123" s="24">
        <v>30.5</v>
      </c>
      <c r="BB1123" s="24">
        <v>30</v>
      </c>
      <c r="BC1123" s="24">
        <v>30</v>
      </c>
      <c r="BD1123" s="24">
        <v>30.5</v>
      </c>
      <c r="BE1123" s="24">
        <v>30</v>
      </c>
      <c r="BF1123" s="24">
        <v>1</v>
      </c>
      <c r="BG1123" s="24">
        <v>0.5</v>
      </c>
      <c r="BH1123" s="24">
        <v>1</v>
      </c>
      <c r="BI1123" s="24">
        <v>1</v>
      </c>
      <c r="BJ1123" s="24">
        <v>0.5</v>
      </c>
      <c r="BL1123" s="24">
        <v>1</v>
      </c>
      <c r="BM1123" s="24">
        <v>1</v>
      </c>
      <c r="BN1123" s="24">
        <v>0.5</v>
      </c>
      <c r="BO1123" s="24">
        <v>0.5</v>
      </c>
      <c r="BP1123" s="24">
        <v>1</v>
      </c>
      <c r="BQ1123" s="24">
        <v>1</v>
      </c>
      <c r="BR1123" s="24">
        <v>0</v>
      </c>
      <c r="BS1123" s="24">
        <v>0</v>
      </c>
      <c r="BT1123" s="24">
        <v>0</v>
      </c>
      <c r="BU1123" s="24">
        <v>0</v>
      </c>
      <c r="BV1123" s="24">
        <v>0</v>
      </c>
      <c r="BW1123" s="24">
        <v>0</v>
      </c>
      <c r="BX1123" s="24">
        <v>0</v>
      </c>
      <c r="BY1123" s="24">
        <v>0</v>
      </c>
      <c r="BZ1123" s="24">
        <v>0</v>
      </c>
      <c r="CB1123" s="24">
        <v>0</v>
      </c>
      <c r="CC1123" s="24">
        <v>0</v>
      </c>
      <c r="CD1123" s="24">
        <v>125</v>
      </c>
      <c r="CE1123" s="24">
        <v>130</v>
      </c>
      <c r="CF1123" s="24">
        <v>135</v>
      </c>
      <c r="CG1123" s="24">
        <v>135</v>
      </c>
      <c r="CH1123" s="24">
        <v>130</v>
      </c>
      <c r="CI1123" s="24">
        <v>140</v>
      </c>
      <c r="CO1123" s="34">
        <f t="shared" si="80"/>
        <v>3929712</v>
      </c>
    </row>
    <row r="1124" spans="1:93" ht="15" hidden="1">
      <c r="A1124" s="23" t="s">
        <v>171</v>
      </c>
      <c r="B1124" s="52">
        <v>40897</v>
      </c>
      <c r="C1124" s="25" t="str">
        <f t="shared" si="79"/>
        <v/>
      </c>
      <c r="G1124" s="24">
        <f t="shared" si="81"/>
        <v>28</v>
      </c>
      <c r="H1124" s="29">
        <v>3952622</v>
      </c>
      <c r="I1124" s="24" t="b">
        <f t="shared" si="82"/>
        <v>0</v>
      </c>
      <c r="K1124" s="24">
        <f>IF(J1124&gt;900,_xlfn.XLOOKUP(ROUND(J1124,0),ELClassRimThickness!$B$1:$B$78,ELClassRimThickness!$C$1:$C$78,0,1,1),J1124)</f>
        <v>0</v>
      </c>
      <c r="L1124" s="24">
        <v>44</v>
      </c>
      <c r="M1124" s="24">
        <f>IF(L1124&gt;900,_xlfn.XLOOKUP(ROUND(L1124,0),ELClassRimThickness!$B$1:$B$78,ELClassRimThickness!$C$1:$C$78,0,1,1),L1124)</f>
        <v>44</v>
      </c>
      <c r="N1124" s="24">
        <v>46</v>
      </c>
      <c r="O1124" s="24">
        <f>IF(N1124&gt;900,_xlfn.XLOOKUP(ROUND(N1124,0),ELClassRimThickness!$B$1:$B$78,ELClassRimThickness!$C$1:$C$78,0,1,1),N1124)</f>
        <v>46</v>
      </c>
      <c r="P1124" s="24">
        <v>42</v>
      </c>
      <c r="Q1124" s="24">
        <f>IF(P1124&gt;900,_xlfn.XLOOKUP(ROUND(P1124,0),ELClassRimThickness!$B$1:$B$78,ELClassRimThickness!$C$1:$C$78,0,1,1),P1124)</f>
        <v>42</v>
      </c>
      <c r="S1124" s="24">
        <f>IF(R1124&gt;900,_xlfn.XLOOKUP(ROUND(R1124,0),ELClassRimThickness!$B$1:$B$78,ELClassRimThickness!$C$1:$C$78,0,1,1),R1124)</f>
        <v>0</v>
      </c>
      <c r="T1124" s="24">
        <v>41</v>
      </c>
      <c r="U1124" s="24">
        <f>IF(T1124&gt;900,_xlfn.XLOOKUP(ROUND(T1124,0),ELClassRimThickness!$B$1:$B$78,ELClassRimThickness!$C$1:$C$78,0,1,1),T1124)</f>
        <v>41</v>
      </c>
      <c r="V1124" s="24">
        <v>45</v>
      </c>
      <c r="W1124" s="24">
        <f>IF(V1124&gt;900,_xlfn.XLOOKUP(ROUND(V1124,0),ELClassRimThickness!$B$1:$B$78,ELClassRimThickness!$C$1:$C$78,0,1,1),V1124)</f>
        <v>45</v>
      </c>
      <c r="X1124" s="24">
        <v>45</v>
      </c>
      <c r="Y1124" s="24">
        <f>IF(X1124&gt;900,_xlfn.XLOOKUP(ROUND(X1124,0),ELClassRimThickness!$B$1:$B$78,ELClassRimThickness!$C$1:$C$78,0,1,1),X1124)</f>
        <v>45</v>
      </c>
      <c r="Z1124" s="24">
        <v>46</v>
      </c>
      <c r="AA1124" s="24">
        <f>IF(Z1124&gt;900,_xlfn.XLOOKUP(ROUND(Z1124,0),ELClassRimThickness!$B$1:$B$78,ELClassRimThickness!$C$1:$C$78,0,1,1),Z1124)</f>
        <v>46</v>
      </c>
      <c r="AB1124" s="24">
        <v>41</v>
      </c>
      <c r="AC1124" s="24">
        <f>IF(AB1124&gt;900,_xlfn.XLOOKUP(ROUND(AB1124,0),ELClassRimThickness!$B$1:$B$78,ELClassRimThickness!$C$1:$C$78,0,1,1),AB1124)</f>
        <v>41</v>
      </c>
      <c r="AD1124" s="24">
        <v>36</v>
      </c>
      <c r="AE1124" s="24">
        <f>IF(AD1124&gt;900,_xlfn.XLOOKUP(ROUND(AD1124,0),ELClassRimThickness!$B$1:$B$78,ELClassRimThickness!$C$1:$C$78,0,1,1),AD1124)</f>
        <v>36</v>
      </c>
      <c r="AF1124" s="24">
        <v>41</v>
      </c>
      <c r="AG1124" s="24">
        <f>IF(AF1124&gt;900,_xlfn.XLOOKUP(ROUND(AF1124,0),ELClassRimThickness!$B$1:$B$78,ELClassRimThickness!$C$1:$C$78,0,1,1),AF1124)</f>
        <v>41</v>
      </c>
      <c r="AH1124" s="24">
        <v>29</v>
      </c>
      <c r="AI1124" s="24">
        <v>28.5</v>
      </c>
      <c r="AJ1124" s="24">
        <v>35</v>
      </c>
      <c r="AK1124" s="24">
        <v>31</v>
      </c>
      <c r="AL1124" s="24">
        <v>31</v>
      </c>
      <c r="AM1124" s="24">
        <v>28</v>
      </c>
      <c r="AN1124" s="24">
        <v>29</v>
      </c>
      <c r="AO1124" s="24">
        <v>30.5</v>
      </c>
      <c r="AP1124" s="24">
        <v>31.5</v>
      </c>
      <c r="AQ1124" s="24">
        <v>29</v>
      </c>
      <c r="AR1124" s="24">
        <v>31</v>
      </c>
      <c r="AS1124" s="24">
        <v>28</v>
      </c>
      <c r="AT1124" s="24">
        <v>31</v>
      </c>
      <c r="AU1124" s="24">
        <v>31</v>
      </c>
      <c r="AV1124" s="24">
        <v>31.5</v>
      </c>
      <c r="AW1124" s="24">
        <v>30</v>
      </c>
      <c r="AX1124" s="24">
        <v>31</v>
      </c>
      <c r="AY1124" s="24">
        <v>31</v>
      </c>
      <c r="AZ1124" s="24">
        <v>31</v>
      </c>
      <c r="BA1124" s="24">
        <v>31</v>
      </c>
      <c r="BB1124" s="24">
        <v>30</v>
      </c>
      <c r="BC1124" s="24">
        <v>31</v>
      </c>
      <c r="BD1124" s="24">
        <v>31.5</v>
      </c>
      <c r="BE1124" s="24">
        <v>30.5</v>
      </c>
      <c r="BF1124" s="24">
        <v>1.5</v>
      </c>
      <c r="BG1124" s="24">
        <v>1</v>
      </c>
      <c r="BH1124" s="24">
        <v>1.5</v>
      </c>
      <c r="BI1124" s="24">
        <v>2</v>
      </c>
      <c r="BJ1124" s="24">
        <v>2.5</v>
      </c>
      <c r="BL1124" s="24">
        <v>2.5</v>
      </c>
      <c r="BM1124" s="24">
        <v>1.5</v>
      </c>
      <c r="BN1124" s="24">
        <v>1.5</v>
      </c>
      <c r="BO1124" s="24">
        <v>2</v>
      </c>
      <c r="BP1124" s="24">
        <v>2.5</v>
      </c>
      <c r="BQ1124" s="24">
        <v>2</v>
      </c>
      <c r="BR1124" s="24">
        <v>0</v>
      </c>
      <c r="BS1124" s="24">
        <v>0</v>
      </c>
      <c r="BT1124" s="24">
        <v>0</v>
      </c>
      <c r="BU1124" s="24">
        <v>0</v>
      </c>
      <c r="BV1124" s="24">
        <v>0</v>
      </c>
      <c r="BW1124" s="24">
        <v>0</v>
      </c>
      <c r="BX1124" s="24">
        <v>0</v>
      </c>
      <c r="BY1124" s="24">
        <v>0</v>
      </c>
      <c r="BZ1124" s="24">
        <v>0</v>
      </c>
      <c r="CB1124" s="24">
        <v>0</v>
      </c>
      <c r="CC1124" s="24">
        <v>0</v>
      </c>
      <c r="CD1124" s="24">
        <v>127</v>
      </c>
      <c r="CE1124" s="24">
        <v>128</v>
      </c>
      <c r="CF1124" s="24">
        <v>129</v>
      </c>
      <c r="CG1124" s="24">
        <v>129</v>
      </c>
      <c r="CH1124" s="24">
        <v>121</v>
      </c>
      <c r="CI1124" s="24">
        <v>120</v>
      </c>
      <c r="CO1124" s="34">
        <f t="shared" si="80"/>
        <v>3952622</v>
      </c>
    </row>
    <row r="1125" spans="1:93" ht="15" hidden="1">
      <c r="A1125" s="23" t="s">
        <v>171</v>
      </c>
      <c r="B1125" s="52">
        <v>40924</v>
      </c>
      <c r="C1125" s="25" t="str">
        <f t="shared" si="79"/>
        <v/>
      </c>
      <c r="G1125" s="24">
        <f t="shared" si="81"/>
        <v>27</v>
      </c>
      <c r="H1125" s="30">
        <f>(H1126-H1124)/(G1125+G1126)*G1125+H1124</f>
        <v>3830449.1130434782</v>
      </c>
      <c r="I1125" s="24" t="b">
        <f t="shared" si="82"/>
        <v>0</v>
      </c>
      <c r="K1125" s="24">
        <f>IF(J1125&gt;900,_xlfn.XLOOKUP(ROUND(J1125,0),ELClassRimThickness!$B$1:$B$78,ELClassRimThickness!$C$1:$C$78,0,1,1),J1125)</f>
        <v>0</v>
      </c>
      <c r="L1125" s="24">
        <v>958.6</v>
      </c>
      <c r="M1125" s="24">
        <f>IF(L1125&gt;900,_xlfn.XLOOKUP(ROUND(L1125,0),ELClassRimThickness!$B$1:$B$78,ELClassRimThickness!$C$1:$C$78,0,1,1),L1125)</f>
        <v>36.5</v>
      </c>
      <c r="N1125" s="24">
        <v>963.3</v>
      </c>
      <c r="O1125" s="24">
        <f>IF(N1125&gt;900,_xlfn.XLOOKUP(ROUND(N1125,0),ELClassRimThickness!$B$1:$B$78,ELClassRimThickness!$C$1:$C$78,0,1,1),N1125)</f>
        <v>38.5</v>
      </c>
      <c r="P1125" s="24">
        <v>949.9</v>
      </c>
      <c r="Q1125" s="24">
        <f>IF(P1125&gt;900,_xlfn.XLOOKUP(ROUND(P1125,0),ELClassRimThickness!$B$1:$B$78,ELClassRimThickness!$C$1:$C$78,0,1,1),P1125)</f>
        <v>32</v>
      </c>
      <c r="S1125" s="24">
        <f>IF(R1125&gt;900,_xlfn.XLOOKUP(ROUND(R1125,0),ELClassRimThickness!$B$1:$B$78,ELClassRimThickness!$C$1:$C$78,0,1,1),R1125)</f>
        <v>0</v>
      </c>
      <c r="T1125" s="24">
        <v>943.9</v>
      </c>
      <c r="U1125" s="24">
        <f>IF(T1125&gt;900,_xlfn.XLOOKUP(ROUND(T1125,0),ELClassRimThickness!$B$1:$B$78,ELClassRimThickness!$C$1:$C$78,0,1,1),T1125)</f>
        <v>29</v>
      </c>
      <c r="V1125" s="24">
        <v>960.3</v>
      </c>
      <c r="W1125" s="24">
        <f>IF(V1125&gt;900,_xlfn.XLOOKUP(ROUND(V1125,0),ELClassRimThickness!$B$1:$B$78,ELClassRimThickness!$C$1:$C$78,0,1,1),V1125)</f>
        <v>37</v>
      </c>
      <c r="X1125" s="24">
        <v>958.9</v>
      </c>
      <c r="Y1125" s="24">
        <f>IF(X1125&gt;900,_xlfn.XLOOKUP(ROUND(X1125,0),ELClassRimThickness!$B$1:$B$78,ELClassRimThickness!$C$1:$C$78,0,1,1),X1125)</f>
        <v>36.5</v>
      </c>
      <c r="Z1125" s="24">
        <v>963.9</v>
      </c>
      <c r="AA1125" s="24">
        <f>IF(Z1125&gt;900,_xlfn.XLOOKUP(ROUND(Z1125,0),ELClassRimThickness!$B$1:$B$78,ELClassRimThickness!$C$1:$C$78,0,1,1),Z1125)</f>
        <v>39</v>
      </c>
      <c r="AB1125" s="24">
        <v>949.5</v>
      </c>
      <c r="AC1125" s="24">
        <f>IF(AB1125&gt;900,_xlfn.XLOOKUP(ROUND(AB1125,0),ELClassRimThickness!$B$1:$B$78,ELClassRimThickness!$C$1:$C$78,0,1,1),AB1125)</f>
        <v>32</v>
      </c>
      <c r="AD1125" s="24">
        <v>944.2</v>
      </c>
      <c r="AE1125" s="24">
        <f>IF(AD1125&gt;900,_xlfn.XLOOKUP(ROUND(AD1125,0),ELClassRimThickness!$B$1:$B$78,ELClassRimThickness!$C$1:$C$78,0,1,1),AD1125)</f>
        <v>29</v>
      </c>
      <c r="AF1125" s="24">
        <v>943.7</v>
      </c>
      <c r="AG1125" s="24">
        <f>IF(AF1125&gt;900,_xlfn.XLOOKUP(ROUND(AF1125,0),ELClassRimThickness!$B$1:$B$78,ELClassRimThickness!$C$1:$C$78,0,1,1),AF1125)</f>
        <v>29</v>
      </c>
      <c r="AH1125" s="24">
        <v>30</v>
      </c>
      <c r="AI1125" s="24">
        <v>30</v>
      </c>
      <c r="AJ1125" s="24">
        <v>30</v>
      </c>
      <c r="AK1125" s="24">
        <v>30</v>
      </c>
      <c r="AL1125" s="24">
        <v>30</v>
      </c>
      <c r="AM1125" s="24">
        <v>30</v>
      </c>
      <c r="AN1125" s="24">
        <v>30</v>
      </c>
      <c r="AO1125" s="24">
        <v>30</v>
      </c>
      <c r="AP1125" s="24">
        <v>30</v>
      </c>
      <c r="AQ1125" s="24">
        <v>30</v>
      </c>
      <c r="AR1125" s="24">
        <v>30</v>
      </c>
      <c r="AS1125" s="24">
        <v>30</v>
      </c>
      <c r="BF1125" s="24">
        <v>0</v>
      </c>
      <c r="BG1125" s="24">
        <v>0</v>
      </c>
      <c r="BH1125" s="24">
        <v>0</v>
      </c>
      <c r="BI1125" s="24">
        <v>0</v>
      </c>
      <c r="BJ1125" s="24">
        <v>0</v>
      </c>
      <c r="BL1125" s="24">
        <v>0</v>
      </c>
      <c r="BM1125" s="24">
        <v>0</v>
      </c>
      <c r="BN1125" s="24">
        <v>0</v>
      </c>
      <c r="BO1125" s="24">
        <v>0</v>
      </c>
      <c r="BP1125" s="24">
        <v>0</v>
      </c>
      <c r="BQ1125" s="24">
        <v>0</v>
      </c>
      <c r="BR1125" s="24">
        <v>0</v>
      </c>
      <c r="BS1125" s="24">
        <v>0</v>
      </c>
      <c r="BT1125" s="24">
        <v>0</v>
      </c>
      <c r="BU1125" s="24">
        <v>0</v>
      </c>
      <c r="BV1125" s="24">
        <v>0</v>
      </c>
      <c r="BW1125" s="24">
        <v>0</v>
      </c>
      <c r="BX1125" s="24">
        <v>0</v>
      </c>
      <c r="BY1125" s="24">
        <v>0</v>
      </c>
      <c r="BZ1125" s="24">
        <v>0</v>
      </c>
      <c r="CB1125" s="24">
        <v>0</v>
      </c>
      <c r="CC1125" s="24">
        <v>0</v>
      </c>
      <c r="CO1125" s="34">
        <f t="shared" si="80"/>
        <v>3830449.1130434782</v>
      </c>
    </row>
    <row r="1126" spans="1:93" ht="15" hidden="1">
      <c r="A1126" s="23" t="s">
        <v>171</v>
      </c>
      <c r="B1126" s="52">
        <v>41012</v>
      </c>
      <c r="C1126" s="25" t="str">
        <f t="shared" si="79"/>
        <v/>
      </c>
      <c r="G1126" s="24">
        <f t="shared" si="81"/>
        <v>88</v>
      </c>
      <c r="H1126" s="29">
        <v>3432256</v>
      </c>
      <c r="I1126" s="24" t="str">
        <f t="shared" si="82"/>
        <v/>
      </c>
      <c r="K1126" s="24">
        <f>IF(J1126&gt;900,_xlfn.XLOOKUP(ROUND(J1126,0),ELClassRimThickness!$B$1:$B$78,ELClassRimThickness!$C$1:$C$78,0,1,1),J1126)</f>
        <v>0</v>
      </c>
      <c r="L1126" s="24">
        <v>37</v>
      </c>
      <c r="M1126" s="24">
        <f>IF(L1126&gt;900,_xlfn.XLOOKUP(ROUND(L1126,0),ELClassRimThickness!$B$1:$B$78,ELClassRimThickness!$C$1:$C$78,0,1,1),L1126)</f>
        <v>37</v>
      </c>
      <c r="N1126" s="24">
        <v>39</v>
      </c>
      <c r="O1126" s="24">
        <f>IF(N1126&gt;900,_xlfn.XLOOKUP(ROUND(N1126,0),ELClassRimThickness!$B$1:$B$78,ELClassRimThickness!$C$1:$C$78,0,1,1),N1126)</f>
        <v>39</v>
      </c>
      <c r="P1126" s="24">
        <v>33</v>
      </c>
      <c r="Q1126" s="24">
        <f>IF(P1126&gt;900,_xlfn.XLOOKUP(ROUND(P1126,0),ELClassRimThickness!$B$1:$B$78,ELClassRimThickness!$C$1:$C$78,0,1,1),P1126)</f>
        <v>33</v>
      </c>
      <c r="S1126" s="24">
        <f>IF(R1126&gt;900,_xlfn.XLOOKUP(ROUND(R1126,0),ELClassRimThickness!$B$1:$B$78,ELClassRimThickness!$C$1:$C$78,0,1,1),R1126)</f>
        <v>0</v>
      </c>
      <c r="T1126" s="24">
        <v>29</v>
      </c>
      <c r="U1126" s="24">
        <f>IF(T1126&gt;900,_xlfn.XLOOKUP(ROUND(T1126,0),ELClassRimThickness!$B$1:$B$78,ELClassRimThickness!$C$1:$C$78,0,1,1),T1126)</f>
        <v>29</v>
      </c>
      <c r="V1126" s="24">
        <v>36</v>
      </c>
      <c r="W1126" s="24">
        <f>IF(V1126&gt;900,_xlfn.XLOOKUP(ROUND(V1126,0),ELClassRimThickness!$B$1:$B$78,ELClassRimThickness!$C$1:$C$78,0,1,1),V1126)</f>
        <v>36</v>
      </c>
      <c r="X1126" s="24">
        <v>37</v>
      </c>
      <c r="Y1126" s="24">
        <f>IF(X1126&gt;900,_xlfn.XLOOKUP(ROUND(X1126,0),ELClassRimThickness!$B$1:$B$78,ELClassRimThickness!$C$1:$C$78,0,1,1),X1126)</f>
        <v>37</v>
      </c>
      <c r="Z1126" s="24">
        <v>40</v>
      </c>
      <c r="AA1126" s="24">
        <f>IF(Z1126&gt;900,_xlfn.XLOOKUP(ROUND(Z1126,0),ELClassRimThickness!$B$1:$B$78,ELClassRimThickness!$C$1:$C$78,0,1,1),Z1126)</f>
        <v>40</v>
      </c>
      <c r="AB1126" s="24">
        <v>34</v>
      </c>
      <c r="AC1126" s="24">
        <f>IF(AB1126&gt;900,_xlfn.XLOOKUP(ROUND(AB1126,0),ELClassRimThickness!$B$1:$B$78,ELClassRimThickness!$C$1:$C$78,0,1,1),AB1126)</f>
        <v>34</v>
      </c>
      <c r="AD1126" s="24">
        <v>30</v>
      </c>
      <c r="AE1126" s="24">
        <f>IF(AD1126&gt;900,_xlfn.XLOOKUP(ROUND(AD1126,0),ELClassRimThickness!$B$1:$B$78,ELClassRimThickness!$C$1:$C$78,0,1,1),AD1126)</f>
        <v>30</v>
      </c>
      <c r="AF1126" s="24">
        <v>29</v>
      </c>
      <c r="AG1126" s="24">
        <f>IF(AF1126&gt;900,_xlfn.XLOOKUP(ROUND(AF1126,0),ELClassRimThickness!$B$1:$B$78,ELClassRimThickness!$C$1:$C$78,0,1,1),AF1126)</f>
        <v>29</v>
      </c>
      <c r="AH1126" s="24">
        <v>29</v>
      </c>
      <c r="AI1126" s="24">
        <v>27</v>
      </c>
      <c r="AJ1126" s="24">
        <v>29</v>
      </c>
      <c r="AK1126" s="24">
        <v>28</v>
      </c>
      <c r="AL1126" s="24">
        <v>27</v>
      </c>
      <c r="AM1126" s="24">
        <v>30</v>
      </c>
      <c r="AN1126" s="24">
        <v>28</v>
      </c>
      <c r="AO1126" s="24">
        <v>29</v>
      </c>
      <c r="AP1126" s="24">
        <v>30</v>
      </c>
      <c r="AQ1126" s="24">
        <v>29</v>
      </c>
      <c r="AR1126" s="24">
        <v>27</v>
      </c>
      <c r="AS1126" s="24">
        <v>28</v>
      </c>
      <c r="AT1126" s="24">
        <v>31</v>
      </c>
      <c r="AU1126" s="24">
        <v>30</v>
      </c>
      <c r="AV1126" s="24">
        <v>30</v>
      </c>
      <c r="AW1126" s="24">
        <v>31.5</v>
      </c>
      <c r="AX1126" s="24">
        <v>30</v>
      </c>
      <c r="AY1126" s="24">
        <v>33</v>
      </c>
      <c r="AZ1126" s="24">
        <v>30</v>
      </c>
      <c r="BA1126" s="24">
        <v>31</v>
      </c>
      <c r="BB1126" s="24">
        <v>29</v>
      </c>
      <c r="BC1126" s="24">
        <v>29</v>
      </c>
      <c r="BD1126" s="24">
        <v>30</v>
      </c>
      <c r="BE1126" s="24">
        <v>30</v>
      </c>
      <c r="BF1126" s="24">
        <v>0.5</v>
      </c>
      <c r="BG1126" s="24">
        <v>0.5</v>
      </c>
      <c r="BH1126" s="24">
        <v>0.5</v>
      </c>
      <c r="BI1126" s="24">
        <v>0.5</v>
      </c>
      <c r="BJ1126" s="24">
        <v>0</v>
      </c>
      <c r="BL1126" s="24">
        <v>0.5</v>
      </c>
      <c r="BM1126" s="24">
        <v>0.5</v>
      </c>
      <c r="BN1126" s="24">
        <v>0</v>
      </c>
      <c r="BO1126" s="24">
        <v>1</v>
      </c>
      <c r="BP1126" s="24">
        <v>0.5</v>
      </c>
      <c r="BQ1126" s="24">
        <v>0</v>
      </c>
      <c r="BR1126" s="24">
        <v>0</v>
      </c>
      <c r="BS1126" s="24">
        <v>0</v>
      </c>
      <c r="BT1126" s="24">
        <v>0</v>
      </c>
      <c r="BU1126" s="24">
        <v>0</v>
      </c>
      <c r="BV1126" s="24">
        <v>0</v>
      </c>
      <c r="BW1126" s="24">
        <v>0</v>
      </c>
      <c r="BX1126" s="24">
        <v>0</v>
      </c>
      <c r="BY1126" s="24">
        <v>0</v>
      </c>
      <c r="BZ1126" s="24">
        <v>0</v>
      </c>
      <c r="CB1126" s="24">
        <v>0</v>
      </c>
      <c r="CC1126" s="24">
        <v>0</v>
      </c>
      <c r="CD1126" s="24">
        <v>125</v>
      </c>
      <c r="CE1126" s="24">
        <v>130</v>
      </c>
      <c r="CF1126" s="24">
        <v>127</v>
      </c>
      <c r="CG1126" s="24">
        <v>125</v>
      </c>
      <c r="CH1126" s="24">
        <v>119</v>
      </c>
      <c r="CI1126" s="24">
        <v>115</v>
      </c>
      <c r="CO1126" s="34">
        <f t="shared" si="80"/>
        <v>3432256</v>
      </c>
    </row>
    <row r="1127" spans="1:93" ht="15" hidden="1">
      <c r="A1127" s="23" t="s">
        <v>171</v>
      </c>
      <c r="B1127" s="52">
        <v>41107</v>
      </c>
      <c r="C1127" s="25" t="str">
        <f t="shared" si="79"/>
        <v/>
      </c>
      <c r="G1127" s="24">
        <f t="shared" si="81"/>
        <v>95</v>
      </c>
      <c r="H1127" s="26">
        <f>((H1129-H1126)/SUM(G1127:G1129)*G1127)+H1126</f>
        <v>3457385.9050632911</v>
      </c>
      <c r="I1127" s="24" t="str">
        <f t="shared" si="82"/>
        <v/>
      </c>
      <c r="K1127" s="24">
        <f>IF(J1127&gt;900,_xlfn.XLOOKUP(ROUND(J1127,0),ELClassRimThickness!$B$1:$B$78,ELClassRimThickness!$C$1:$C$78,0,1,1),J1127)</f>
        <v>0</v>
      </c>
      <c r="L1127" s="24">
        <v>39</v>
      </c>
      <c r="M1127" s="24">
        <f>IF(L1127&gt;900,_xlfn.XLOOKUP(ROUND(L1127,0),ELClassRimThickness!$B$1:$B$78,ELClassRimThickness!$C$1:$C$78,0,1,1),L1127)</f>
        <v>39</v>
      </c>
      <c r="N1127" s="24">
        <v>40</v>
      </c>
      <c r="O1127" s="24">
        <f>IF(N1127&gt;900,_xlfn.XLOOKUP(ROUND(N1127,0),ELClassRimThickness!$B$1:$B$78,ELClassRimThickness!$C$1:$C$78,0,1,1),N1127)</f>
        <v>40</v>
      </c>
      <c r="P1127" s="24">
        <v>35</v>
      </c>
      <c r="Q1127" s="24">
        <f>IF(P1127&gt;900,_xlfn.XLOOKUP(ROUND(P1127,0),ELClassRimThickness!$B$1:$B$78,ELClassRimThickness!$C$1:$C$78,0,1,1),P1127)</f>
        <v>35</v>
      </c>
      <c r="S1127" s="24">
        <f>IF(R1127&gt;900,_xlfn.XLOOKUP(ROUND(R1127,0),ELClassRimThickness!$B$1:$B$78,ELClassRimThickness!$C$1:$C$78,0,1,1),R1127)</f>
        <v>0</v>
      </c>
      <c r="T1127" s="24">
        <v>31</v>
      </c>
      <c r="U1127" s="24">
        <f>IF(T1127&gt;900,_xlfn.XLOOKUP(ROUND(T1127,0),ELClassRimThickness!$B$1:$B$78,ELClassRimThickness!$C$1:$C$78,0,1,1),T1127)</f>
        <v>31</v>
      </c>
      <c r="V1127" s="24">
        <v>40</v>
      </c>
      <c r="W1127" s="24">
        <f>IF(V1127&gt;900,_xlfn.XLOOKUP(ROUND(V1127,0),ELClassRimThickness!$B$1:$B$78,ELClassRimThickness!$C$1:$C$78,0,1,1),V1127)</f>
        <v>40</v>
      </c>
      <c r="X1127" s="24">
        <v>39</v>
      </c>
      <c r="Y1127" s="24">
        <f>IF(X1127&gt;900,_xlfn.XLOOKUP(ROUND(X1127,0),ELClassRimThickness!$B$1:$B$78,ELClassRimThickness!$C$1:$C$78,0,1,1),X1127)</f>
        <v>39</v>
      </c>
      <c r="Z1127" s="24">
        <v>40</v>
      </c>
      <c r="AA1127" s="24">
        <f>IF(Z1127&gt;900,_xlfn.XLOOKUP(ROUND(Z1127,0),ELClassRimThickness!$B$1:$B$78,ELClassRimThickness!$C$1:$C$78,0,1,1),Z1127)</f>
        <v>40</v>
      </c>
      <c r="AB1127" s="24">
        <v>35</v>
      </c>
      <c r="AC1127" s="24">
        <f>IF(AB1127&gt;900,_xlfn.XLOOKUP(ROUND(AB1127,0),ELClassRimThickness!$B$1:$B$78,ELClassRimThickness!$C$1:$C$78,0,1,1),AB1127)</f>
        <v>35</v>
      </c>
      <c r="AD1127" s="24">
        <v>32</v>
      </c>
      <c r="AE1127" s="24">
        <f>IF(AD1127&gt;900,_xlfn.XLOOKUP(ROUND(AD1127,0),ELClassRimThickness!$B$1:$B$78,ELClassRimThickness!$C$1:$C$78,0,1,1),AD1127)</f>
        <v>32</v>
      </c>
      <c r="AF1127" s="24">
        <v>32</v>
      </c>
      <c r="AG1127" s="24">
        <f>IF(AF1127&gt;900,_xlfn.XLOOKUP(ROUND(AF1127,0),ELClassRimThickness!$B$1:$B$78,ELClassRimThickness!$C$1:$C$78,0,1,1),AF1127)</f>
        <v>32</v>
      </c>
      <c r="AH1127" s="24">
        <v>29</v>
      </c>
      <c r="AI1127" s="24">
        <v>26</v>
      </c>
      <c r="AJ1127" s="24">
        <v>28</v>
      </c>
      <c r="AK1127" s="24">
        <v>26</v>
      </c>
      <c r="AL1127" s="24">
        <v>25</v>
      </c>
      <c r="AM1127" s="24">
        <v>27</v>
      </c>
      <c r="AN1127" s="24">
        <v>27</v>
      </c>
      <c r="AO1127" s="24">
        <v>27</v>
      </c>
      <c r="AP1127" s="24">
        <v>28</v>
      </c>
      <c r="AQ1127" s="24">
        <v>27</v>
      </c>
      <c r="AR1127" s="24">
        <v>25</v>
      </c>
      <c r="AS1127" s="24">
        <v>27</v>
      </c>
      <c r="AT1127" s="24">
        <v>29</v>
      </c>
      <c r="AU1127" s="24">
        <v>30</v>
      </c>
      <c r="AV1127" s="24">
        <v>30</v>
      </c>
      <c r="AW1127" s="24">
        <v>30</v>
      </c>
      <c r="AX1127" s="24">
        <v>30</v>
      </c>
      <c r="AY1127" s="24">
        <v>30</v>
      </c>
      <c r="AZ1127" s="24">
        <v>30</v>
      </c>
      <c r="BA1127" s="24">
        <v>29</v>
      </c>
      <c r="BB1127" s="24">
        <v>30</v>
      </c>
      <c r="BC1127" s="24">
        <v>30</v>
      </c>
      <c r="BD1127" s="24">
        <v>29.5</v>
      </c>
      <c r="BE1127" s="24">
        <v>29.5</v>
      </c>
      <c r="BF1127" s="24">
        <v>1</v>
      </c>
      <c r="BG1127" s="24">
        <v>1</v>
      </c>
      <c r="BH1127" s="24">
        <v>1</v>
      </c>
      <c r="BI1127" s="24">
        <v>1</v>
      </c>
      <c r="BJ1127" s="24">
        <v>1</v>
      </c>
      <c r="BL1127" s="24">
        <v>1</v>
      </c>
      <c r="BM1127" s="24">
        <v>1</v>
      </c>
      <c r="BN1127" s="24">
        <v>1</v>
      </c>
      <c r="BO1127" s="24">
        <v>1</v>
      </c>
      <c r="BP1127" s="24">
        <v>1</v>
      </c>
      <c r="BQ1127" s="24">
        <v>1</v>
      </c>
      <c r="BR1127" s="24">
        <v>0</v>
      </c>
      <c r="BS1127" s="24">
        <v>0.5</v>
      </c>
      <c r="BT1127" s="24">
        <v>0</v>
      </c>
      <c r="BU1127" s="24">
        <v>0</v>
      </c>
      <c r="BV1127" s="24">
        <v>0</v>
      </c>
      <c r="BW1127" s="24">
        <v>0</v>
      </c>
      <c r="BX1127" s="24">
        <v>0</v>
      </c>
      <c r="BY1127" s="24">
        <v>0</v>
      </c>
      <c r="BZ1127" s="24">
        <v>0</v>
      </c>
      <c r="CB1127" s="24">
        <v>0.5</v>
      </c>
      <c r="CC1127" s="24">
        <v>0</v>
      </c>
      <c r="CD1127" s="24">
        <v>131</v>
      </c>
      <c r="CE1127" s="24">
        <v>130</v>
      </c>
      <c r="CF1127" s="24">
        <v>132</v>
      </c>
      <c r="CG1127" s="24">
        <v>127</v>
      </c>
      <c r="CH1127" s="24">
        <v>125</v>
      </c>
      <c r="CI1127" s="24">
        <v>125</v>
      </c>
      <c r="CO1127" s="34">
        <f t="shared" si="80"/>
        <v>3457385.9050632911</v>
      </c>
    </row>
    <row r="1128" spans="1:93" ht="15" hidden="1">
      <c r="A1128" s="23" t="s">
        <v>171</v>
      </c>
      <c r="B1128" s="52">
        <v>41124</v>
      </c>
      <c r="C1128" s="25" t="str">
        <f t="shared" si="79"/>
        <v/>
      </c>
      <c r="G1128" s="24">
        <f t="shared" si="81"/>
        <v>17</v>
      </c>
      <c r="H1128" s="26">
        <f>((H1129-H1126)/SUM(G1127:G1129)*G1128)+H1127</f>
        <v>3461882.835443038</v>
      </c>
      <c r="I1128" s="24" t="str">
        <f t="shared" si="82"/>
        <v/>
      </c>
      <c r="K1128" s="24">
        <f>IF(J1128&gt;900,_xlfn.XLOOKUP(ROUND(J1128,0),ELClassRimThickness!$B$1:$B$78,ELClassRimThickness!$C$1:$C$78,0,1,1),J1128)</f>
        <v>0</v>
      </c>
      <c r="L1128" s="24">
        <v>37.5</v>
      </c>
      <c r="M1128" s="24">
        <f>IF(L1128&gt;900,_xlfn.XLOOKUP(ROUND(L1128,0),ELClassRimThickness!$B$1:$B$78,ELClassRimThickness!$C$1:$C$78,0,1,1),L1128)</f>
        <v>37.5</v>
      </c>
      <c r="N1128" s="24">
        <v>39</v>
      </c>
      <c r="O1128" s="24">
        <f>IF(N1128&gt;900,_xlfn.XLOOKUP(ROUND(N1128,0),ELClassRimThickness!$B$1:$B$78,ELClassRimThickness!$C$1:$C$78,0,1,1),N1128)</f>
        <v>39</v>
      </c>
      <c r="P1128" s="24">
        <v>34</v>
      </c>
      <c r="Q1128" s="24">
        <f>IF(P1128&gt;900,_xlfn.XLOOKUP(ROUND(P1128,0),ELClassRimThickness!$B$1:$B$78,ELClassRimThickness!$C$1:$C$78,0,1,1),P1128)</f>
        <v>34</v>
      </c>
      <c r="S1128" s="24">
        <f>IF(R1128&gt;900,_xlfn.XLOOKUP(ROUND(R1128,0),ELClassRimThickness!$B$1:$B$78,ELClassRimThickness!$C$1:$C$78,0,1,1),R1128)</f>
        <v>0</v>
      </c>
      <c r="T1128" s="24">
        <v>29</v>
      </c>
      <c r="U1128" s="24">
        <f>IF(T1128&gt;900,_xlfn.XLOOKUP(ROUND(T1128,0),ELClassRimThickness!$B$1:$B$78,ELClassRimThickness!$C$1:$C$78,0,1,1),T1128)</f>
        <v>29</v>
      </c>
      <c r="V1128" s="24">
        <v>39</v>
      </c>
      <c r="W1128" s="24">
        <f>IF(V1128&gt;900,_xlfn.XLOOKUP(ROUND(V1128,0),ELClassRimThickness!$B$1:$B$78,ELClassRimThickness!$C$1:$C$78,0,1,1),V1128)</f>
        <v>39</v>
      </c>
      <c r="X1128" s="24">
        <v>38</v>
      </c>
      <c r="Y1128" s="24">
        <f>IF(X1128&gt;900,_xlfn.XLOOKUP(ROUND(X1128,0),ELClassRimThickness!$B$1:$B$78,ELClassRimThickness!$C$1:$C$78,0,1,1),X1128)</f>
        <v>38</v>
      </c>
      <c r="Z1128" s="24">
        <v>39</v>
      </c>
      <c r="AA1128" s="24">
        <f>IF(Z1128&gt;900,_xlfn.XLOOKUP(ROUND(Z1128,0),ELClassRimThickness!$B$1:$B$78,ELClassRimThickness!$C$1:$C$78,0,1,1),Z1128)</f>
        <v>39</v>
      </c>
      <c r="AB1128" s="24">
        <v>33</v>
      </c>
      <c r="AC1128" s="24">
        <f>IF(AB1128&gt;900,_xlfn.XLOOKUP(ROUND(AB1128,0),ELClassRimThickness!$B$1:$B$78,ELClassRimThickness!$C$1:$C$78,0,1,1),AB1128)</f>
        <v>33</v>
      </c>
      <c r="AD1128" s="24">
        <v>30</v>
      </c>
      <c r="AE1128" s="24">
        <f>IF(AD1128&gt;900,_xlfn.XLOOKUP(ROUND(AD1128,0),ELClassRimThickness!$B$1:$B$78,ELClassRimThickness!$C$1:$C$78,0,1,1),AD1128)</f>
        <v>30</v>
      </c>
      <c r="AF1128" s="24">
        <v>30</v>
      </c>
      <c r="AG1128" s="24">
        <f>IF(AF1128&gt;900,_xlfn.XLOOKUP(ROUND(AF1128,0),ELClassRimThickness!$B$1:$B$78,ELClassRimThickness!$C$1:$C$78,0,1,1),AF1128)</f>
        <v>30</v>
      </c>
      <c r="AH1128" s="24">
        <v>29</v>
      </c>
      <c r="AI1128" s="24">
        <v>26.5</v>
      </c>
      <c r="AJ1128" s="24">
        <v>28</v>
      </c>
      <c r="AK1128" s="24">
        <v>27</v>
      </c>
      <c r="AL1128" s="24">
        <v>25.5</v>
      </c>
      <c r="AM1128" s="24">
        <v>28</v>
      </c>
      <c r="AN1128" s="24">
        <v>27</v>
      </c>
      <c r="AO1128" s="24">
        <v>28</v>
      </c>
      <c r="AP1128" s="24">
        <v>28.5</v>
      </c>
      <c r="AQ1128" s="24">
        <v>28</v>
      </c>
      <c r="AR1128" s="24">
        <v>26</v>
      </c>
      <c r="AS1128" s="24">
        <v>27</v>
      </c>
      <c r="AT1128" s="24">
        <v>29.5</v>
      </c>
      <c r="AU1128" s="24">
        <v>30</v>
      </c>
      <c r="AV1128" s="24">
        <v>30</v>
      </c>
      <c r="AW1128" s="24">
        <v>30.5</v>
      </c>
      <c r="AX1128" s="24">
        <v>30</v>
      </c>
      <c r="AY1128" s="24">
        <v>30</v>
      </c>
      <c r="AZ1128" s="24">
        <v>30</v>
      </c>
      <c r="BA1128" s="24">
        <v>29</v>
      </c>
      <c r="BB1128" s="24">
        <v>30</v>
      </c>
      <c r="BC1128" s="24">
        <v>29.5</v>
      </c>
      <c r="BD1128" s="24">
        <v>29.5</v>
      </c>
      <c r="BE1128" s="24">
        <v>29</v>
      </c>
      <c r="CO1128" s="34">
        <f t="shared" si="80"/>
        <v>3461882.835443038</v>
      </c>
    </row>
    <row r="1129" spans="1:93" ht="15" hidden="1">
      <c r="A1129" s="23" t="s">
        <v>171</v>
      </c>
      <c r="B1129" s="52">
        <v>41170</v>
      </c>
      <c r="C1129" s="25" t="str">
        <f t="shared" si="79"/>
        <v/>
      </c>
      <c r="G1129" s="24">
        <f t="shared" si="81"/>
        <v>46</v>
      </c>
      <c r="H1129" s="24">
        <v>3474051</v>
      </c>
      <c r="I1129" s="24" t="str">
        <f t="shared" si="82"/>
        <v/>
      </c>
      <c r="K1129" s="24">
        <f>IF(J1129&gt;900,_xlfn.XLOOKUP(ROUND(J1129,0),ELClassRimThickness!$B$1:$B$78,ELClassRimThickness!$C$1:$C$78,0,1,1),J1129)</f>
        <v>0</v>
      </c>
      <c r="L1129" s="24">
        <v>43</v>
      </c>
      <c r="M1129" s="24">
        <f>IF(L1129&gt;900,_xlfn.XLOOKUP(ROUND(L1129,0),ELClassRimThickness!$B$1:$B$78,ELClassRimThickness!$C$1:$C$78,0,1,1),L1129)</f>
        <v>43</v>
      </c>
      <c r="N1129" s="24">
        <v>41</v>
      </c>
      <c r="O1129" s="24">
        <f>IF(N1129&gt;900,_xlfn.XLOOKUP(ROUND(N1129,0),ELClassRimThickness!$B$1:$B$78,ELClassRimThickness!$C$1:$C$78,0,1,1),N1129)</f>
        <v>41</v>
      </c>
      <c r="P1129" s="24">
        <v>33</v>
      </c>
      <c r="Q1129" s="24">
        <f>IF(P1129&gt;900,_xlfn.XLOOKUP(ROUND(P1129,0),ELClassRimThickness!$B$1:$B$78,ELClassRimThickness!$C$1:$C$78,0,1,1),P1129)</f>
        <v>33</v>
      </c>
      <c r="S1129" s="24">
        <f>IF(R1129&gt;900,_xlfn.XLOOKUP(ROUND(R1129,0),ELClassRimThickness!$B$1:$B$78,ELClassRimThickness!$C$1:$C$78,0,1,1),R1129)</f>
        <v>0</v>
      </c>
      <c r="T1129" s="24">
        <v>30</v>
      </c>
      <c r="U1129" s="24">
        <f>IF(T1129&gt;900,_xlfn.XLOOKUP(ROUND(T1129,0),ELClassRimThickness!$B$1:$B$78,ELClassRimThickness!$C$1:$C$78,0,1,1),T1129)</f>
        <v>30</v>
      </c>
      <c r="V1129" s="24">
        <v>39</v>
      </c>
      <c r="W1129" s="24">
        <f>IF(V1129&gt;900,_xlfn.XLOOKUP(ROUND(V1129,0),ELClassRimThickness!$B$1:$B$78,ELClassRimThickness!$C$1:$C$78,0,1,1),V1129)</f>
        <v>39</v>
      </c>
      <c r="X1129" s="24">
        <v>43</v>
      </c>
      <c r="Y1129" s="24">
        <f>IF(X1129&gt;900,_xlfn.XLOOKUP(ROUND(X1129,0),ELClassRimThickness!$B$1:$B$78,ELClassRimThickness!$C$1:$C$78,0,1,1),X1129)</f>
        <v>43</v>
      </c>
      <c r="Z1129" s="24">
        <v>41</v>
      </c>
      <c r="AA1129" s="24">
        <f>IF(Z1129&gt;900,_xlfn.XLOOKUP(ROUND(Z1129,0),ELClassRimThickness!$B$1:$B$78,ELClassRimThickness!$C$1:$C$78,0,1,1),Z1129)</f>
        <v>41</v>
      </c>
      <c r="AB1129" s="24">
        <v>33</v>
      </c>
      <c r="AC1129" s="24">
        <f>IF(AB1129&gt;900,_xlfn.XLOOKUP(ROUND(AB1129,0),ELClassRimThickness!$B$1:$B$78,ELClassRimThickness!$C$1:$C$78,0,1,1),AB1129)</f>
        <v>33</v>
      </c>
      <c r="AD1129" s="24">
        <v>30</v>
      </c>
      <c r="AE1129" s="24">
        <f>IF(AD1129&gt;900,_xlfn.XLOOKUP(ROUND(AD1129,0),ELClassRimThickness!$B$1:$B$78,ELClassRimThickness!$C$1:$C$78,0,1,1),AD1129)</f>
        <v>30</v>
      </c>
      <c r="AF1129" s="24">
        <v>30</v>
      </c>
      <c r="AG1129" s="24">
        <f>IF(AF1129&gt;900,_xlfn.XLOOKUP(ROUND(AF1129,0),ELClassRimThickness!$B$1:$B$78,ELClassRimThickness!$C$1:$C$78,0,1,1),AF1129)</f>
        <v>30</v>
      </c>
      <c r="AH1129" s="24">
        <v>28</v>
      </c>
      <c r="AI1129" s="24">
        <v>27.5</v>
      </c>
      <c r="AJ1129" s="24">
        <v>27.5</v>
      </c>
      <c r="AK1129" s="24">
        <v>26.5</v>
      </c>
      <c r="AL1129" s="24">
        <v>25</v>
      </c>
      <c r="AM1129" s="24">
        <v>27.5</v>
      </c>
      <c r="AN1129" s="24">
        <v>26</v>
      </c>
      <c r="AO1129" s="24">
        <v>27.5</v>
      </c>
      <c r="AP1129" s="24">
        <v>27.5</v>
      </c>
      <c r="AQ1129" s="24">
        <v>27</v>
      </c>
      <c r="AR1129" s="24">
        <v>25</v>
      </c>
      <c r="AS1129" s="24">
        <v>27</v>
      </c>
      <c r="AT1129" s="24">
        <v>30</v>
      </c>
      <c r="AU1129" s="24">
        <v>32</v>
      </c>
      <c r="AV1129" s="24">
        <v>30</v>
      </c>
      <c r="AW1129" s="24">
        <v>30.5</v>
      </c>
      <c r="AX1129" s="24">
        <v>30.5</v>
      </c>
      <c r="AY1129" s="24">
        <v>30.5</v>
      </c>
      <c r="AZ1129" s="24">
        <v>30</v>
      </c>
      <c r="BA1129" s="24">
        <v>32</v>
      </c>
      <c r="BB1129" s="24">
        <v>30.5</v>
      </c>
      <c r="BC1129" s="24">
        <v>30</v>
      </c>
      <c r="BD1129" s="24">
        <v>30</v>
      </c>
      <c r="BE1129" s="24">
        <v>30.5</v>
      </c>
      <c r="BF1129" s="24">
        <v>1</v>
      </c>
      <c r="BG1129" s="24">
        <v>1</v>
      </c>
      <c r="BH1129" s="24">
        <v>1</v>
      </c>
      <c r="BI1129" s="24">
        <v>0.5</v>
      </c>
      <c r="BJ1129" s="24">
        <v>1</v>
      </c>
      <c r="BL1129" s="24">
        <v>1</v>
      </c>
      <c r="BM1129" s="24">
        <v>1</v>
      </c>
      <c r="BN1129" s="24">
        <v>1</v>
      </c>
      <c r="BO1129" s="24">
        <v>1</v>
      </c>
      <c r="BP1129" s="24">
        <v>1</v>
      </c>
      <c r="BQ1129" s="24">
        <v>1</v>
      </c>
      <c r="BR1129" s="24">
        <v>0</v>
      </c>
      <c r="BS1129" s="24">
        <v>0</v>
      </c>
      <c r="BT1129" s="24">
        <v>0</v>
      </c>
      <c r="BU1129" s="24">
        <v>0</v>
      </c>
      <c r="BV1129" s="24">
        <v>1</v>
      </c>
      <c r="BW1129" s="24">
        <v>0</v>
      </c>
      <c r="BX1129" s="24">
        <v>1</v>
      </c>
      <c r="BY1129" s="24">
        <v>0</v>
      </c>
      <c r="BZ1129" s="24">
        <v>0</v>
      </c>
      <c r="CB1129" s="24">
        <v>1</v>
      </c>
      <c r="CC1129" s="24">
        <v>0</v>
      </c>
      <c r="CD1129" s="24">
        <v>120</v>
      </c>
      <c r="CE1129" s="24">
        <v>125</v>
      </c>
      <c r="CF1129" s="24">
        <v>121</v>
      </c>
      <c r="CG1129" s="24">
        <v>117</v>
      </c>
      <c r="CH1129" s="24">
        <v>112</v>
      </c>
      <c r="CI1129" s="24">
        <v>110</v>
      </c>
      <c r="CO1129" s="34">
        <f t="shared" si="80"/>
        <v>3474051</v>
      </c>
    </row>
    <row r="1130" spans="1:93" ht="15" hidden="1">
      <c r="A1130" s="23" t="s">
        <v>171</v>
      </c>
      <c r="B1130" s="52">
        <v>41235</v>
      </c>
      <c r="C1130" s="25" t="str">
        <f t="shared" si="79"/>
        <v/>
      </c>
      <c r="G1130" s="24">
        <f t="shared" si="81"/>
        <v>65</v>
      </c>
      <c r="H1130" s="24">
        <v>3491023</v>
      </c>
      <c r="I1130" s="24" t="str">
        <f t="shared" si="82"/>
        <v/>
      </c>
      <c r="K1130" s="24">
        <f>IF(J1130&gt;900,_xlfn.XLOOKUP(ROUND(J1130,0),ELClassRimThickness!$B$1:$B$78,ELClassRimThickness!$C$1:$C$78,0,1,1),J1130)</f>
        <v>0</v>
      </c>
      <c r="L1130" s="24">
        <v>43</v>
      </c>
      <c r="M1130" s="24">
        <f>IF(L1130&gt;900,_xlfn.XLOOKUP(ROUND(L1130,0),ELClassRimThickness!$B$1:$B$78,ELClassRimThickness!$C$1:$C$78,0,1,1),L1130)</f>
        <v>43</v>
      </c>
      <c r="N1130" s="24">
        <v>40</v>
      </c>
      <c r="O1130" s="24">
        <f>IF(N1130&gt;900,_xlfn.XLOOKUP(ROUND(N1130,0),ELClassRimThickness!$B$1:$B$78,ELClassRimThickness!$C$1:$C$78,0,1,1),N1130)</f>
        <v>40</v>
      </c>
      <c r="P1130" s="24">
        <v>33</v>
      </c>
      <c r="Q1130" s="24">
        <f>IF(P1130&gt;900,_xlfn.XLOOKUP(ROUND(P1130,0),ELClassRimThickness!$B$1:$B$78,ELClassRimThickness!$C$1:$C$78,0,1,1),P1130)</f>
        <v>33</v>
      </c>
      <c r="S1130" s="24">
        <f>IF(R1130&gt;900,_xlfn.XLOOKUP(ROUND(R1130,0),ELClassRimThickness!$B$1:$B$78,ELClassRimThickness!$C$1:$C$78,0,1,1),R1130)</f>
        <v>0</v>
      </c>
      <c r="T1130" s="24">
        <v>30</v>
      </c>
      <c r="U1130" s="24">
        <f>IF(T1130&gt;900,_xlfn.XLOOKUP(ROUND(T1130,0),ELClassRimThickness!$B$1:$B$78,ELClassRimThickness!$C$1:$C$78,0,1,1),T1130)</f>
        <v>30</v>
      </c>
      <c r="V1130" s="24">
        <v>38</v>
      </c>
      <c r="W1130" s="24">
        <f>IF(V1130&gt;900,_xlfn.XLOOKUP(ROUND(V1130,0),ELClassRimThickness!$B$1:$B$78,ELClassRimThickness!$C$1:$C$78,0,1,1),V1130)</f>
        <v>38</v>
      </c>
      <c r="X1130" s="24">
        <v>42</v>
      </c>
      <c r="Y1130" s="24">
        <f>IF(X1130&gt;900,_xlfn.XLOOKUP(ROUND(X1130,0),ELClassRimThickness!$B$1:$B$78,ELClassRimThickness!$C$1:$C$78,0,1,1),X1130)</f>
        <v>42</v>
      </c>
      <c r="Z1130" s="24">
        <v>40</v>
      </c>
      <c r="AA1130" s="24">
        <f>IF(Z1130&gt;900,_xlfn.XLOOKUP(ROUND(Z1130,0),ELClassRimThickness!$B$1:$B$78,ELClassRimThickness!$C$1:$C$78,0,1,1),Z1130)</f>
        <v>40</v>
      </c>
      <c r="AB1130" s="24">
        <v>34</v>
      </c>
      <c r="AC1130" s="24">
        <f>IF(AB1130&gt;900,_xlfn.XLOOKUP(ROUND(AB1130,0),ELClassRimThickness!$B$1:$B$78,ELClassRimThickness!$C$1:$C$78,0,1,1),AB1130)</f>
        <v>34</v>
      </c>
      <c r="AD1130" s="24">
        <v>31</v>
      </c>
      <c r="AE1130" s="24">
        <f>IF(AD1130&gt;900,_xlfn.XLOOKUP(ROUND(AD1130,0),ELClassRimThickness!$B$1:$B$78,ELClassRimThickness!$C$1:$C$78,0,1,1),AD1130)</f>
        <v>31</v>
      </c>
      <c r="AF1130" s="24">
        <v>30</v>
      </c>
      <c r="AG1130" s="24">
        <f>IF(AF1130&gt;900,_xlfn.XLOOKUP(ROUND(AF1130,0),ELClassRimThickness!$B$1:$B$78,ELClassRimThickness!$C$1:$C$78,0,1,1),AF1130)</f>
        <v>30</v>
      </c>
      <c r="AH1130" s="24">
        <v>29</v>
      </c>
      <c r="AI1130" s="24">
        <v>27</v>
      </c>
      <c r="AJ1130" s="24">
        <v>27</v>
      </c>
      <c r="AK1130" s="24">
        <v>26</v>
      </c>
      <c r="AL1130" s="24">
        <v>24</v>
      </c>
      <c r="AM1130" s="24">
        <v>27.5</v>
      </c>
      <c r="AN1130" s="24">
        <v>25</v>
      </c>
      <c r="AO1130" s="24">
        <v>27</v>
      </c>
      <c r="AP1130" s="24">
        <v>28</v>
      </c>
      <c r="AQ1130" s="24">
        <v>26.5</v>
      </c>
      <c r="AR1130" s="24">
        <v>24.5</v>
      </c>
      <c r="AS1130" s="24">
        <v>26.5</v>
      </c>
      <c r="AT1130" s="24">
        <v>30</v>
      </c>
      <c r="AU1130" s="24">
        <v>29</v>
      </c>
      <c r="AV1130" s="24">
        <v>30.5</v>
      </c>
      <c r="AW1130" s="24">
        <v>30.5</v>
      </c>
      <c r="AX1130" s="24">
        <v>30.5</v>
      </c>
      <c r="AY1130" s="24">
        <v>31</v>
      </c>
      <c r="AZ1130" s="24">
        <v>30.5</v>
      </c>
      <c r="BA1130" s="24">
        <v>32</v>
      </c>
      <c r="BB1130" s="24">
        <v>30.5</v>
      </c>
      <c r="BC1130" s="24">
        <v>30</v>
      </c>
      <c r="BD1130" s="24">
        <v>30</v>
      </c>
      <c r="BE1130" s="24">
        <v>30</v>
      </c>
      <c r="BF1130" s="24">
        <v>1.5</v>
      </c>
      <c r="BG1130" s="24">
        <v>2</v>
      </c>
      <c r="BH1130" s="24">
        <v>1.5</v>
      </c>
      <c r="BI1130" s="24">
        <v>1.5</v>
      </c>
      <c r="BJ1130" s="24">
        <v>1.5</v>
      </c>
      <c r="BL1130" s="24">
        <v>1.5</v>
      </c>
      <c r="BM1130" s="24">
        <v>1.5</v>
      </c>
      <c r="BN1130" s="24">
        <v>2</v>
      </c>
      <c r="BO1130" s="24">
        <v>2</v>
      </c>
      <c r="BP1130" s="24">
        <v>2</v>
      </c>
      <c r="BQ1130" s="24">
        <v>1</v>
      </c>
      <c r="BR1130" s="24">
        <v>0</v>
      </c>
      <c r="BS1130" s="24">
        <v>0</v>
      </c>
      <c r="BT1130" s="24">
        <v>0.2</v>
      </c>
      <c r="BU1130" s="24">
        <v>0</v>
      </c>
      <c r="BV1130" s="24">
        <v>0.4</v>
      </c>
      <c r="BW1130" s="24">
        <v>1</v>
      </c>
      <c r="BX1130" s="24">
        <v>0.2</v>
      </c>
      <c r="BY1130" s="24">
        <v>0</v>
      </c>
      <c r="BZ1130" s="24">
        <v>0</v>
      </c>
      <c r="CB1130" s="24">
        <v>0.5</v>
      </c>
      <c r="CC1130" s="24">
        <v>0</v>
      </c>
      <c r="CD1130" s="24">
        <v>125</v>
      </c>
      <c r="CE1130" s="24">
        <v>125</v>
      </c>
      <c r="CF1130" s="24">
        <v>125</v>
      </c>
      <c r="CG1130" s="24">
        <v>120</v>
      </c>
      <c r="CH1130" s="24">
        <v>115</v>
      </c>
      <c r="CI1130" s="24">
        <v>110</v>
      </c>
      <c r="CO1130" s="34">
        <f t="shared" si="80"/>
        <v>3491023</v>
      </c>
    </row>
    <row r="1131" spans="1:93" ht="15" hidden="1">
      <c r="A1131" s="23" t="s">
        <v>171</v>
      </c>
      <c r="B1131" s="52">
        <v>41305</v>
      </c>
      <c r="C1131" s="25" t="str">
        <f t="shared" si="79"/>
        <v/>
      </c>
      <c r="G1131" s="24">
        <f t="shared" si="81"/>
        <v>70</v>
      </c>
      <c r="H1131" s="24">
        <v>3507098</v>
      </c>
      <c r="I1131" s="24" t="str">
        <f t="shared" si="82"/>
        <v/>
      </c>
      <c r="K1131" s="24">
        <f>IF(J1131&gt;900,_xlfn.XLOOKUP(ROUND(J1131,0),ELClassRimThickness!$B$1:$B$78,ELClassRimThickness!$C$1:$C$78,0,1,1),J1131)</f>
        <v>0</v>
      </c>
      <c r="L1131" s="24">
        <v>42</v>
      </c>
      <c r="M1131" s="24">
        <f>IF(L1131&gt;900,_xlfn.XLOOKUP(ROUND(L1131,0),ELClassRimThickness!$B$1:$B$78,ELClassRimThickness!$C$1:$C$78,0,1,1),L1131)</f>
        <v>42</v>
      </c>
      <c r="N1131" s="24">
        <v>38</v>
      </c>
      <c r="O1131" s="24">
        <f>IF(N1131&gt;900,_xlfn.XLOOKUP(ROUND(N1131,0),ELClassRimThickness!$B$1:$B$78,ELClassRimThickness!$C$1:$C$78,0,1,1),N1131)</f>
        <v>38</v>
      </c>
      <c r="P1131" s="24">
        <v>32</v>
      </c>
      <c r="Q1131" s="24">
        <f>IF(P1131&gt;900,_xlfn.XLOOKUP(ROUND(P1131,0),ELClassRimThickness!$B$1:$B$78,ELClassRimThickness!$C$1:$C$78,0,1,1),P1131)</f>
        <v>32</v>
      </c>
      <c r="S1131" s="24">
        <f>IF(R1131&gt;900,_xlfn.XLOOKUP(ROUND(R1131,0),ELClassRimThickness!$B$1:$B$78,ELClassRimThickness!$C$1:$C$78,0,1,1),R1131)</f>
        <v>0</v>
      </c>
      <c r="T1131" s="24">
        <v>28</v>
      </c>
      <c r="U1131" s="24">
        <f>IF(T1131&gt;900,_xlfn.XLOOKUP(ROUND(T1131,0),ELClassRimThickness!$B$1:$B$78,ELClassRimThickness!$C$1:$C$78,0,1,1),T1131)</f>
        <v>28</v>
      </c>
      <c r="V1131" s="24">
        <v>35</v>
      </c>
      <c r="W1131" s="24">
        <f>IF(V1131&gt;900,_xlfn.XLOOKUP(ROUND(V1131,0),ELClassRimThickness!$B$1:$B$78,ELClassRimThickness!$C$1:$C$78,0,1,1),V1131)</f>
        <v>35</v>
      </c>
      <c r="X1131" s="24">
        <v>42</v>
      </c>
      <c r="Y1131" s="24">
        <f>IF(X1131&gt;900,_xlfn.XLOOKUP(ROUND(X1131,0),ELClassRimThickness!$B$1:$B$78,ELClassRimThickness!$C$1:$C$78,0,1,1),X1131)</f>
        <v>42</v>
      </c>
      <c r="Z1131" s="24">
        <v>38</v>
      </c>
      <c r="AA1131" s="24">
        <f>IF(Z1131&gt;900,_xlfn.XLOOKUP(ROUND(Z1131,0),ELClassRimThickness!$B$1:$B$78,ELClassRimThickness!$C$1:$C$78,0,1,1),Z1131)</f>
        <v>38</v>
      </c>
      <c r="AB1131" s="24">
        <v>32</v>
      </c>
      <c r="AC1131" s="24">
        <f>IF(AB1131&gt;900,_xlfn.XLOOKUP(ROUND(AB1131,0),ELClassRimThickness!$B$1:$B$78,ELClassRimThickness!$C$1:$C$78,0,1,1),AB1131)</f>
        <v>32</v>
      </c>
      <c r="AD1131" s="24">
        <v>30</v>
      </c>
      <c r="AE1131" s="24">
        <f>IF(AD1131&gt;900,_xlfn.XLOOKUP(ROUND(AD1131,0),ELClassRimThickness!$B$1:$B$78,ELClassRimThickness!$C$1:$C$78,0,1,1),AD1131)</f>
        <v>30</v>
      </c>
      <c r="AF1131" s="24">
        <v>29</v>
      </c>
      <c r="AG1131" s="24">
        <f>IF(AF1131&gt;900,_xlfn.XLOOKUP(ROUND(AF1131,0),ELClassRimThickness!$B$1:$B$78,ELClassRimThickness!$C$1:$C$78,0,1,1),AF1131)</f>
        <v>29</v>
      </c>
      <c r="AH1131" s="24">
        <v>28</v>
      </c>
      <c r="AI1131" s="24">
        <v>27</v>
      </c>
      <c r="AJ1131" s="24">
        <v>28</v>
      </c>
      <c r="AK1131" s="24">
        <v>30</v>
      </c>
      <c r="AL1131" s="24">
        <v>25</v>
      </c>
      <c r="AM1131" s="24">
        <v>28</v>
      </c>
      <c r="AN1131" s="24">
        <v>25</v>
      </c>
      <c r="AO1131" s="24">
        <v>28</v>
      </c>
      <c r="AP1131" s="24">
        <v>28</v>
      </c>
      <c r="AQ1131" s="24">
        <v>28</v>
      </c>
      <c r="AR1131" s="24">
        <v>25</v>
      </c>
      <c r="AS1131" s="24">
        <v>28</v>
      </c>
      <c r="AT1131" s="24">
        <v>31</v>
      </c>
      <c r="AU1131" s="24">
        <v>32</v>
      </c>
      <c r="AV1131" s="24">
        <v>31</v>
      </c>
      <c r="AW1131" s="24">
        <v>31</v>
      </c>
      <c r="AX1131" s="24">
        <v>31</v>
      </c>
      <c r="AY1131" s="24">
        <v>32</v>
      </c>
      <c r="AZ1131" s="24">
        <v>31</v>
      </c>
      <c r="BA1131" s="24">
        <v>33</v>
      </c>
      <c r="BB1131" s="24">
        <v>31</v>
      </c>
      <c r="BC1131" s="24">
        <v>31</v>
      </c>
      <c r="BD1131" s="24">
        <v>31</v>
      </c>
      <c r="BE1131" s="24">
        <v>31</v>
      </c>
      <c r="BF1131" s="24">
        <v>0</v>
      </c>
      <c r="BG1131" s="24">
        <v>0</v>
      </c>
      <c r="BH1131" s="24">
        <v>0</v>
      </c>
      <c r="BI1131" s="24">
        <v>0</v>
      </c>
      <c r="BJ1131" s="24">
        <v>0</v>
      </c>
      <c r="BL1131" s="24">
        <v>0</v>
      </c>
      <c r="BM1131" s="24">
        <v>0.5</v>
      </c>
      <c r="BN1131" s="24">
        <v>0</v>
      </c>
      <c r="BO1131" s="24">
        <v>0.5</v>
      </c>
      <c r="BP1131" s="24">
        <v>0.5</v>
      </c>
      <c r="BQ1131" s="24">
        <v>0</v>
      </c>
      <c r="BR1131" s="24">
        <v>0</v>
      </c>
      <c r="BS1131" s="24">
        <v>0</v>
      </c>
      <c r="BT1131" s="24">
        <v>0.3</v>
      </c>
      <c r="BU1131" s="24">
        <v>0.5</v>
      </c>
      <c r="BV1131" s="24">
        <v>0</v>
      </c>
      <c r="BW1131" s="24">
        <v>0</v>
      </c>
      <c r="BX1131" s="24">
        <v>0</v>
      </c>
      <c r="BY1131" s="24">
        <v>0.5</v>
      </c>
      <c r="BZ1131" s="24">
        <v>0</v>
      </c>
      <c r="CB1131" s="24">
        <v>0</v>
      </c>
      <c r="CC1131" s="24">
        <v>0</v>
      </c>
      <c r="CD1131" s="24">
        <v>130</v>
      </c>
      <c r="CE1131" s="24">
        <v>140</v>
      </c>
      <c r="CF1131" s="24">
        <v>138</v>
      </c>
      <c r="CG1131" s="24">
        <v>128</v>
      </c>
      <c r="CH1131" s="24">
        <v>130</v>
      </c>
      <c r="CI1131" s="24">
        <v>130</v>
      </c>
      <c r="CO1131" s="34">
        <f t="shared" si="80"/>
        <v>3507098</v>
      </c>
    </row>
    <row r="1132" spans="1:93" ht="15" hidden="1">
      <c r="A1132" s="23" t="s">
        <v>171</v>
      </c>
      <c r="B1132" s="52">
        <v>41367</v>
      </c>
      <c r="C1132" s="25" t="str">
        <f t="shared" si="79"/>
        <v/>
      </c>
      <c r="G1132" s="24">
        <f t="shared" si="81"/>
        <v>62</v>
      </c>
      <c r="H1132" s="30">
        <f>(H1133-H1131)/(G1132+G1133)*G1132+H1131</f>
        <v>3518094.244274809</v>
      </c>
      <c r="I1132" s="24" t="str">
        <f t="shared" si="82"/>
        <v/>
      </c>
      <c r="K1132" s="24">
        <f>IF(J1132&gt;900,_xlfn.XLOOKUP(ROUND(J1132,0),ELClassRimThickness!$B$1:$B$78,ELClassRimThickness!$C$1:$C$78,0,1,1),J1132)</f>
        <v>0</v>
      </c>
      <c r="L1132" s="24">
        <v>40</v>
      </c>
      <c r="M1132" s="24">
        <f>IF(L1132&gt;900,_xlfn.XLOOKUP(ROUND(L1132,0),ELClassRimThickness!$B$1:$B$78,ELClassRimThickness!$C$1:$C$78,0,1,1),L1132)</f>
        <v>40</v>
      </c>
      <c r="N1132" s="24">
        <v>38</v>
      </c>
      <c r="O1132" s="24">
        <f>IF(N1132&gt;900,_xlfn.XLOOKUP(ROUND(N1132,0),ELClassRimThickness!$B$1:$B$78,ELClassRimThickness!$C$1:$C$78,0,1,1),N1132)</f>
        <v>38</v>
      </c>
      <c r="P1132" s="24">
        <v>33</v>
      </c>
      <c r="Q1132" s="24">
        <f>IF(P1132&gt;900,_xlfn.XLOOKUP(ROUND(P1132,0),ELClassRimThickness!$B$1:$B$78,ELClassRimThickness!$C$1:$C$78,0,1,1),P1132)</f>
        <v>33</v>
      </c>
      <c r="S1132" s="24">
        <f>IF(R1132&gt;900,_xlfn.XLOOKUP(ROUND(R1132,0),ELClassRimThickness!$B$1:$B$78,ELClassRimThickness!$C$1:$C$78,0,1,1),R1132)</f>
        <v>0</v>
      </c>
      <c r="T1132" s="24">
        <v>30</v>
      </c>
      <c r="U1132" s="24">
        <f>IF(T1132&gt;900,_xlfn.XLOOKUP(ROUND(T1132,0),ELClassRimThickness!$B$1:$B$78,ELClassRimThickness!$C$1:$C$78,0,1,1),T1132)</f>
        <v>30</v>
      </c>
      <c r="V1132" s="24">
        <v>38</v>
      </c>
      <c r="W1132" s="24">
        <f>IF(V1132&gt;900,_xlfn.XLOOKUP(ROUND(V1132,0),ELClassRimThickness!$B$1:$B$78,ELClassRimThickness!$C$1:$C$78,0,1,1),V1132)</f>
        <v>38</v>
      </c>
      <c r="X1132" s="24">
        <v>40</v>
      </c>
      <c r="Y1132" s="24">
        <f>IF(X1132&gt;900,_xlfn.XLOOKUP(ROUND(X1132,0),ELClassRimThickness!$B$1:$B$78,ELClassRimThickness!$C$1:$C$78,0,1,1),X1132)</f>
        <v>40</v>
      </c>
      <c r="Z1132" s="24">
        <v>39</v>
      </c>
      <c r="AA1132" s="24">
        <f>IF(Z1132&gt;900,_xlfn.XLOOKUP(ROUND(Z1132,0),ELClassRimThickness!$B$1:$B$78,ELClassRimThickness!$C$1:$C$78,0,1,1),Z1132)</f>
        <v>39</v>
      </c>
      <c r="AB1132" s="24">
        <v>31</v>
      </c>
      <c r="AC1132" s="24">
        <f>IF(AB1132&gt;900,_xlfn.XLOOKUP(ROUND(AB1132,0),ELClassRimThickness!$B$1:$B$78,ELClassRimThickness!$C$1:$C$78,0,1,1),AB1132)</f>
        <v>31</v>
      </c>
      <c r="AD1132" s="24">
        <v>30</v>
      </c>
      <c r="AE1132" s="24">
        <f>IF(AD1132&gt;900,_xlfn.XLOOKUP(ROUND(AD1132,0),ELClassRimThickness!$B$1:$B$78,ELClassRimThickness!$C$1:$C$78,0,1,1),AD1132)</f>
        <v>30</v>
      </c>
      <c r="AF1132" s="24">
        <v>29</v>
      </c>
      <c r="AG1132" s="24">
        <f>IF(AF1132&gt;900,_xlfn.XLOOKUP(ROUND(AF1132,0),ELClassRimThickness!$B$1:$B$78,ELClassRimThickness!$C$1:$C$78,0,1,1),AF1132)</f>
        <v>29</v>
      </c>
      <c r="AH1132" s="24">
        <v>29</v>
      </c>
      <c r="AI1132" s="24">
        <v>27</v>
      </c>
      <c r="AJ1132" s="24">
        <v>27</v>
      </c>
      <c r="AK1132" s="24">
        <v>25</v>
      </c>
      <c r="AL1132" s="24">
        <v>26</v>
      </c>
      <c r="AM1132" s="24">
        <v>27</v>
      </c>
      <c r="AN1132" s="24">
        <v>27</v>
      </c>
      <c r="AO1132" s="24">
        <v>27</v>
      </c>
      <c r="AP1132" s="24">
        <v>27</v>
      </c>
      <c r="AQ1132" s="24">
        <v>26</v>
      </c>
      <c r="AR1132" s="24">
        <v>25</v>
      </c>
      <c r="AS1132" s="24">
        <v>27</v>
      </c>
      <c r="AT1132" s="24">
        <v>30</v>
      </c>
      <c r="AU1132" s="24">
        <v>32</v>
      </c>
      <c r="AV1132" s="24">
        <v>29</v>
      </c>
      <c r="AW1132" s="24">
        <v>31</v>
      </c>
      <c r="AX1132" s="24">
        <v>31.5</v>
      </c>
      <c r="AY1132" s="24">
        <v>32</v>
      </c>
      <c r="AZ1132" s="24">
        <v>30</v>
      </c>
      <c r="BA1132" s="24">
        <v>32</v>
      </c>
      <c r="BB1132" s="24">
        <v>30</v>
      </c>
      <c r="BC1132" s="24">
        <v>30</v>
      </c>
      <c r="BD1132" s="24">
        <v>30</v>
      </c>
      <c r="BE1132" s="24">
        <v>30</v>
      </c>
      <c r="BF1132" s="24">
        <v>0</v>
      </c>
      <c r="BG1132" s="24">
        <v>0</v>
      </c>
      <c r="BH1132" s="24">
        <v>0</v>
      </c>
      <c r="BI1132" s="24">
        <v>0</v>
      </c>
      <c r="BJ1132" s="24">
        <v>0</v>
      </c>
      <c r="BL1132" s="24">
        <v>0</v>
      </c>
      <c r="BM1132" s="24">
        <v>0</v>
      </c>
      <c r="BN1132" s="24">
        <v>0</v>
      </c>
      <c r="BO1132" s="24">
        <v>0</v>
      </c>
      <c r="BP1132" s="24">
        <v>0</v>
      </c>
      <c r="BQ1132" s="24">
        <v>0</v>
      </c>
      <c r="BR1132" s="24">
        <v>0</v>
      </c>
      <c r="BS1132" s="24">
        <v>0.5</v>
      </c>
      <c r="BT1132" s="24">
        <v>0.5</v>
      </c>
      <c r="BU1132" s="24">
        <v>0.5</v>
      </c>
      <c r="BV1132" s="24">
        <v>0.5</v>
      </c>
      <c r="BW1132" s="24">
        <v>0.5</v>
      </c>
      <c r="BX1132" s="24">
        <v>0.5</v>
      </c>
      <c r="BY1132" s="24">
        <v>0.5</v>
      </c>
      <c r="BZ1132" s="24">
        <v>0</v>
      </c>
      <c r="CB1132" s="24">
        <v>0.5</v>
      </c>
      <c r="CC1132" s="24">
        <v>0.5</v>
      </c>
      <c r="CD1132" s="24">
        <v>135</v>
      </c>
      <c r="CE1132" s="24">
        <v>140</v>
      </c>
      <c r="CF1132" s="24">
        <v>130</v>
      </c>
      <c r="CG1132" s="24">
        <v>135</v>
      </c>
      <c r="CH1132" s="24">
        <v>135</v>
      </c>
      <c r="CI1132" s="24">
        <v>120</v>
      </c>
      <c r="CO1132" s="34">
        <f t="shared" si="80"/>
        <v>3518094.244274809</v>
      </c>
    </row>
    <row r="1133" spans="1:93" ht="15" hidden="1">
      <c r="A1133" s="23" t="s">
        <v>171</v>
      </c>
      <c r="B1133" s="52">
        <v>41436</v>
      </c>
      <c r="C1133" s="25" t="str">
        <f t="shared" si="79"/>
        <v/>
      </c>
      <c r="G1133" s="24">
        <f t="shared" si="81"/>
        <v>69</v>
      </c>
      <c r="H1133" s="24">
        <v>3530332</v>
      </c>
      <c r="I1133" s="24" t="str">
        <f t="shared" si="82"/>
        <v/>
      </c>
      <c r="K1133" s="24">
        <f>IF(J1133&gt;900,_xlfn.XLOOKUP(ROUND(J1133,0),ELClassRimThickness!$B$1:$B$78,ELClassRimThickness!$C$1:$C$78,0,1,1),J1133)</f>
        <v>0</v>
      </c>
      <c r="L1133" s="24">
        <v>69</v>
      </c>
      <c r="M1133" s="24">
        <f>IF(L1133&gt;900,_xlfn.XLOOKUP(ROUND(L1133,0),ELClassRimThickness!$B$1:$B$78,ELClassRimThickness!$C$1:$C$78,0,1,1),L1133)</f>
        <v>69</v>
      </c>
      <c r="N1133" s="24">
        <v>68.5</v>
      </c>
      <c r="O1133" s="24">
        <f>IF(N1133&gt;900,_xlfn.XLOOKUP(ROUND(N1133,0),ELClassRimThickness!$B$1:$B$78,ELClassRimThickness!$C$1:$C$78,0,1,1),N1133)</f>
        <v>68.5</v>
      </c>
      <c r="P1133" s="24">
        <v>68.5</v>
      </c>
      <c r="Q1133" s="24">
        <f>IF(P1133&gt;900,_xlfn.XLOOKUP(ROUND(P1133,0),ELClassRimThickness!$B$1:$B$78,ELClassRimThickness!$C$1:$C$78,0,1,1),P1133)</f>
        <v>68.5</v>
      </c>
      <c r="S1133" s="24">
        <f>IF(R1133&gt;900,_xlfn.XLOOKUP(ROUND(R1133,0),ELClassRimThickness!$B$1:$B$78,ELClassRimThickness!$C$1:$C$78,0,1,1),R1133)</f>
        <v>0</v>
      </c>
      <c r="T1133" s="24">
        <v>68.5</v>
      </c>
      <c r="U1133" s="24">
        <f>IF(T1133&gt;900,_xlfn.XLOOKUP(ROUND(T1133,0),ELClassRimThickness!$B$1:$B$78,ELClassRimThickness!$C$1:$C$78,0,1,1),T1133)</f>
        <v>68.5</v>
      </c>
      <c r="V1133" s="24">
        <v>69</v>
      </c>
      <c r="W1133" s="24">
        <f>IF(V1133&gt;900,_xlfn.XLOOKUP(ROUND(V1133,0),ELClassRimThickness!$B$1:$B$78,ELClassRimThickness!$C$1:$C$78,0,1,1),V1133)</f>
        <v>69</v>
      </c>
      <c r="X1133" s="24">
        <v>69</v>
      </c>
      <c r="Y1133" s="24">
        <f>IF(X1133&gt;900,_xlfn.XLOOKUP(ROUND(X1133,0),ELClassRimThickness!$B$1:$B$78,ELClassRimThickness!$C$1:$C$78,0,1,1),X1133)</f>
        <v>69</v>
      </c>
      <c r="Z1133" s="24">
        <v>68.5</v>
      </c>
      <c r="AA1133" s="24">
        <f>IF(Z1133&gt;900,_xlfn.XLOOKUP(ROUND(Z1133,0),ELClassRimThickness!$B$1:$B$78,ELClassRimThickness!$C$1:$C$78,0,1,1),Z1133)</f>
        <v>68.5</v>
      </c>
      <c r="AB1133" s="24">
        <v>68.5</v>
      </c>
      <c r="AC1133" s="24">
        <f>IF(AB1133&gt;900,_xlfn.XLOOKUP(ROUND(AB1133,0),ELClassRimThickness!$B$1:$B$78,ELClassRimThickness!$C$1:$C$78,0,1,1),AB1133)</f>
        <v>68.5</v>
      </c>
      <c r="AD1133" s="24">
        <v>69</v>
      </c>
      <c r="AE1133" s="24">
        <f>IF(AD1133&gt;900,_xlfn.XLOOKUP(ROUND(AD1133,0),ELClassRimThickness!$B$1:$B$78,ELClassRimThickness!$C$1:$C$78,0,1,1),AD1133)</f>
        <v>69</v>
      </c>
      <c r="AF1133" s="24">
        <v>68.5</v>
      </c>
      <c r="AG1133" s="24">
        <f>IF(AF1133&gt;900,_xlfn.XLOOKUP(ROUND(AF1133,0),ELClassRimThickness!$B$1:$B$78,ELClassRimThickness!$C$1:$C$78,0,1,1),AF1133)</f>
        <v>68.5</v>
      </c>
      <c r="AH1133" s="24">
        <v>30.5</v>
      </c>
      <c r="AI1133" s="24">
        <v>30</v>
      </c>
      <c r="AJ1133" s="24">
        <v>31</v>
      </c>
      <c r="AK1133" s="24">
        <v>30.5</v>
      </c>
      <c r="AL1133" s="24">
        <v>30</v>
      </c>
      <c r="AM1133" s="24">
        <v>30.5</v>
      </c>
      <c r="AN1133" s="24">
        <v>30.5</v>
      </c>
      <c r="AO1133" s="24">
        <v>31</v>
      </c>
      <c r="AP1133" s="24">
        <v>30.5</v>
      </c>
      <c r="AQ1133" s="24">
        <v>30.5</v>
      </c>
      <c r="AR1133" s="24">
        <v>30.5</v>
      </c>
      <c r="AS1133" s="24">
        <v>30.5</v>
      </c>
      <c r="AT1133" s="24">
        <v>28</v>
      </c>
      <c r="AU1133" s="24">
        <v>28</v>
      </c>
      <c r="AV1133" s="24">
        <v>28</v>
      </c>
      <c r="AW1133" s="24">
        <v>28</v>
      </c>
      <c r="AX1133" s="24">
        <v>28</v>
      </c>
      <c r="AY1133" s="24">
        <v>28</v>
      </c>
      <c r="AZ1133" s="24">
        <v>28</v>
      </c>
      <c r="BA1133" s="24">
        <v>28</v>
      </c>
      <c r="BB1133" s="24">
        <v>28</v>
      </c>
      <c r="BC1133" s="24">
        <v>28</v>
      </c>
      <c r="BD1133" s="24">
        <v>28</v>
      </c>
      <c r="BE1133" s="24">
        <v>28</v>
      </c>
      <c r="BF1133" s="24">
        <v>0</v>
      </c>
      <c r="BG1133" s="24">
        <v>0</v>
      </c>
      <c r="BH1133" s="24">
        <v>0</v>
      </c>
      <c r="BI1133" s="24">
        <v>0</v>
      </c>
      <c r="BJ1133" s="24">
        <v>0</v>
      </c>
      <c r="BL1133" s="24">
        <v>0</v>
      </c>
      <c r="BM1133" s="24">
        <v>0</v>
      </c>
      <c r="BN1133" s="24">
        <v>0</v>
      </c>
      <c r="BO1133" s="24">
        <v>0</v>
      </c>
      <c r="BP1133" s="24">
        <v>0</v>
      </c>
      <c r="BQ1133" s="24">
        <v>0</v>
      </c>
      <c r="BR1133" s="24">
        <v>0</v>
      </c>
      <c r="BS1133" s="24">
        <v>0</v>
      </c>
      <c r="BT1133" s="24">
        <v>0</v>
      </c>
      <c r="BU1133" s="24">
        <v>0</v>
      </c>
      <c r="BV1133" s="24">
        <v>0</v>
      </c>
      <c r="BW1133" s="24">
        <v>0</v>
      </c>
      <c r="BX1133" s="24">
        <v>0</v>
      </c>
      <c r="BY1133" s="24">
        <v>0</v>
      </c>
      <c r="BZ1133" s="24">
        <v>0</v>
      </c>
      <c r="CB1133" s="24">
        <v>0</v>
      </c>
      <c r="CC1133" s="24">
        <v>0</v>
      </c>
      <c r="CD1133" s="24">
        <v>165</v>
      </c>
      <c r="CE1133" s="24">
        <v>162</v>
      </c>
      <c r="CF1133" s="24">
        <v>160</v>
      </c>
      <c r="CG1133" s="24">
        <v>163</v>
      </c>
      <c r="CH1133" s="24">
        <v>162</v>
      </c>
      <c r="CI1133" s="24">
        <v>163</v>
      </c>
      <c r="CO1133" s="34">
        <f t="shared" si="80"/>
        <v>3530332</v>
      </c>
    </row>
    <row r="1134" spans="1:93" ht="15" hidden="1">
      <c r="A1134" s="23" t="s">
        <v>171</v>
      </c>
      <c r="B1134" s="52">
        <v>41528</v>
      </c>
      <c r="C1134" s="25" t="str">
        <f t="shared" si="79"/>
        <v/>
      </c>
      <c r="G1134" s="24">
        <f t="shared" si="81"/>
        <v>92</v>
      </c>
      <c r="H1134" s="30">
        <f>(H1135-H1133)/(G1134+G1135)*G1134+H1133</f>
        <v>3821569.2553191488</v>
      </c>
      <c r="I1134" s="24" t="str">
        <f t="shared" si="82"/>
        <v/>
      </c>
      <c r="K1134" s="24">
        <f>IF(J1134&gt;900,_xlfn.XLOOKUP(ROUND(J1134,0),ELClassRimThickness!$B$1:$B$78,ELClassRimThickness!$C$1:$C$78,0,1,1),J1134)</f>
        <v>0</v>
      </c>
      <c r="L1134" s="24">
        <v>68</v>
      </c>
      <c r="M1134" s="24">
        <f>IF(L1134&gt;900,_xlfn.XLOOKUP(ROUND(L1134,0),ELClassRimThickness!$B$1:$B$78,ELClassRimThickness!$C$1:$C$78,0,1,1),L1134)</f>
        <v>68</v>
      </c>
      <c r="N1134" s="24">
        <v>67</v>
      </c>
      <c r="O1134" s="24">
        <f>IF(N1134&gt;900,_xlfn.XLOOKUP(ROUND(N1134,0),ELClassRimThickness!$B$1:$B$78,ELClassRimThickness!$C$1:$C$78,0,1,1),N1134)</f>
        <v>67</v>
      </c>
      <c r="P1134" s="24">
        <v>70</v>
      </c>
      <c r="Q1134" s="24">
        <f>IF(P1134&gt;900,_xlfn.XLOOKUP(ROUND(P1134,0),ELClassRimThickness!$B$1:$B$78,ELClassRimThickness!$C$1:$C$78,0,1,1),P1134)</f>
        <v>70</v>
      </c>
      <c r="S1134" s="24">
        <f>IF(R1134&gt;900,_xlfn.XLOOKUP(ROUND(R1134,0),ELClassRimThickness!$B$1:$B$78,ELClassRimThickness!$C$1:$C$78,0,1,1),R1134)</f>
        <v>0</v>
      </c>
      <c r="T1134" s="24">
        <v>68</v>
      </c>
      <c r="U1134" s="24">
        <f>IF(T1134&gt;900,_xlfn.XLOOKUP(ROUND(T1134,0),ELClassRimThickness!$B$1:$B$78,ELClassRimThickness!$C$1:$C$78,0,1,1),T1134)</f>
        <v>68</v>
      </c>
      <c r="V1134" s="24">
        <v>68</v>
      </c>
      <c r="W1134" s="24">
        <f>IF(V1134&gt;900,_xlfn.XLOOKUP(ROUND(V1134,0),ELClassRimThickness!$B$1:$B$78,ELClassRimThickness!$C$1:$C$78,0,1,1),V1134)</f>
        <v>68</v>
      </c>
      <c r="X1134" s="24">
        <v>68</v>
      </c>
      <c r="Y1134" s="24">
        <f>IF(X1134&gt;900,_xlfn.XLOOKUP(ROUND(X1134,0),ELClassRimThickness!$B$1:$B$78,ELClassRimThickness!$C$1:$C$78,0,1,1),X1134)</f>
        <v>68</v>
      </c>
      <c r="Z1134" s="24">
        <v>68</v>
      </c>
      <c r="AA1134" s="24">
        <f>IF(Z1134&gt;900,_xlfn.XLOOKUP(ROUND(Z1134,0),ELClassRimThickness!$B$1:$B$78,ELClassRimThickness!$C$1:$C$78,0,1,1),Z1134)</f>
        <v>68</v>
      </c>
      <c r="AB1134" s="24">
        <v>70</v>
      </c>
      <c r="AC1134" s="24">
        <f>IF(AB1134&gt;900,_xlfn.XLOOKUP(ROUND(AB1134,0),ELClassRimThickness!$B$1:$B$78,ELClassRimThickness!$C$1:$C$78,0,1,1),AB1134)</f>
        <v>70</v>
      </c>
      <c r="AD1134" s="24">
        <v>70</v>
      </c>
      <c r="AE1134" s="24">
        <f>IF(AD1134&gt;900,_xlfn.XLOOKUP(ROUND(AD1134,0),ELClassRimThickness!$B$1:$B$78,ELClassRimThickness!$C$1:$C$78,0,1,1),AD1134)</f>
        <v>70</v>
      </c>
      <c r="AF1134" s="24">
        <v>68</v>
      </c>
      <c r="AG1134" s="24">
        <f>IF(AF1134&gt;900,_xlfn.XLOOKUP(ROUND(AF1134,0),ELClassRimThickness!$B$1:$B$78,ELClassRimThickness!$C$1:$C$78,0,1,1),AF1134)</f>
        <v>68</v>
      </c>
      <c r="AH1134" s="24">
        <v>28</v>
      </c>
      <c r="AI1134" s="24">
        <v>28</v>
      </c>
      <c r="AJ1134" s="24">
        <v>28</v>
      </c>
      <c r="AK1134" s="24">
        <v>30</v>
      </c>
      <c r="AL1134" s="24">
        <v>30</v>
      </c>
      <c r="AM1134" s="24">
        <v>28</v>
      </c>
      <c r="AN1134" s="24">
        <v>28</v>
      </c>
      <c r="AO1134" s="24">
        <v>28</v>
      </c>
      <c r="AP1134" s="24">
        <v>28</v>
      </c>
      <c r="AQ1134" s="24">
        <v>30</v>
      </c>
      <c r="AR1134" s="24">
        <v>30</v>
      </c>
      <c r="AS1134" s="24">
        <v>28</v>
      </c>
      <c r="AT1134" s="24">
        <v>28</v>
      </c>
      <c r="AU1134" s="24">
        <v>28</v>
      </c>
      <c r="AV1134" s="24">
        <v>29</v>
      </c>
      <c r="AW1134" s="24">
        <v>28</v>
      </c>
      <c r="AX1134" s="24">
        <v>28</v>
      </c>
      <c r="AY1134" s="24">
        <v>28</v>
      </c>
      <c r="AZ1134" s="24">
        <v>28</v>
      </c>
      <c r="BA1134" s="24">
        <v>28</v>
      </c>
      <c r="BB1134" s="24">
        <v>28</v>
      </c>
      <c r="BC1134" s="24">
        <v>28</v>
      </c>
      <c r="BD1134" s="24">
        <v>28</v>
      </c>
      <c r="BE1134" s="24">
        <v>28.5</v>
      </c>
      <c r="BF1134" s="24">
        <v>0.5</v>
      </c>
      <c r="BG1134" s="24">
        <v>1</v>
      </c>
      <c r="BH1134" s="24">
        <v>1</v>
      </c>
      <c r="BI1134" s="24">
        <v>0</v>
      </c>
      <c r="BJ1134" s="24">
        <v>0</v>
      </c>
      <c r="BL1134" s="24">
        <v>0.5</v>
      </c>
      <c r="BM1134" s="24">
        <v>0.5</v>
      </c>
      <c r="BN1134" s="24">
        <v>1</v>
      </c>
      <c r="BO1134" s="24">
        <v>0</v>
      </c>
      <c r="BP1134" s="24">
        <v>0</v>
      </c>
      <c r="BQ1134" s="24">
        <v>0.5</v>
      </c>
      <c r="BR1134" s="24">
        <v>0</v>
      </c>
      <c r="BS1134" s="24">
        <v>0</v>
      </c>
      <c r="BT1134" s="24">
        <v>0</v>
      </c>
      <c r="BU1134" s="24">
        <v>0</v>
      </c>
      <c r="BV1134" s="24">
        <v>0</v>
      </c>
      <c r="BW1134" s="24">
        <v>0</v>
      </c>
      <c r="BX1134" s="24">
        <v>0</v>
      </c>
      <c r="BY1134" s="24">
        <v>0</v>
      </c>
      <c r="BZ1134" s="24">
        <v>0</v>
      </c>
      <c r="CB1134" s="24">
        <v>0</v>
      </c>
      <c r="CC1134" s="24">
        <v>0</v>
      </c>
      <c r="CD1134" s="24">
        <v>150</v>
      </c>
      <c r="CE1134" s="24">
        <v>150</v>
      </c>
      <c r="CF1134" s="24">
        <v>150</v>
      </c>
      <c r="CG1134" s="24">
        <v>150</v>
      </c>
      <c r="CH1134" s="24">
        <v>150</v>
      </c>
      <c r="CI1134" s="24">
        <v>150</v>
      </c>
      <c r="CO1134" s="34">
        <f t="shared" si="80"/>
        <v>3821569.2553191488</v>
      </c>
    </row>
    <row r="1135" spans="1:93" ht="15" hidden="1">
      <c r="A1135" s="23" t="s">
        <v>171</v>
      </c>
      <c r="B1135" s="52">
        <v>41624</v>
      </c>
      <c r="C1135" s="25" t="str">
        <f t="shared" si="79"/>
        <v/>
      </c>
      <c r="G1135" s="24">
        <f t="shared" si="81"/>
        <v>96</v>
      </c>
      <c r="H1135" s="29">
        <v>4125469</v>
      </c>
      <c r="I1135" s="24" t="str">
        <f t="shared" si="82"/>
        <v/>
      </c>
      <c r="K1135" s="24">
        <f>IF(J1135&gt;900,_xlfn.XLOOKUP(ROUND(J1135,0),ELClassRimThickness!$B$1:$B$78,ELClassRimThickness!$C$1:$C$78,0,1,1),J1135)</f>
        <v>0</v>
      </c>
      <c r="L1135" s="24">
        <v>68</v>
      </c>
      <c r="M1135" s="24">
        <f>IF(L1135&gt;900,_xlfn.XLOOKUP(ROUND(L1135,0),ELClassRimThickness!$B$1:$B$78,ELClassRimThickness!$C$1:$C$78,0,1,1),L1135)</f>
        <v>68</v>
      </c>
      <c r="N1135" s="24">
        <v>67</v>
      </c>
      <c r="O1135" s="24">
        <f>IF(N1135&gt;900,_xlfn.XLOOKUP(ROUND(N1135,0),ELClassRimThickness!$B$1:$B$78,ELClassRimThickness!$C$1:$C$78,0,1,1),N1135)</f>
        <v>67</v>
      </c>
      <c r="P1135" s="24">
        <v>68</v>
      </c>
      <c r="Q1135" s="24">
        <f>IF(P1135&gt;900,_xlfn.XLOOKUP(ROUND(P1135,0),ELClassRimThickness!$B$1:$B$78,ELClassRimThickness!$C$1:$C$78,0,1,1),P1135)</f>
        <v>68</v>
      </c>
      <c r="S1135" s="24">
        <f>IF(R1135&gt;900,_xlfn.XLOOKUP(ROUND(R1135,0),ELClassRimThickness!$B$1:$B$78,ELClassRimThickness!$C$1:$C$78,0,1,1),R1135)</f>
        <v>0</v>
      </c>
      <c r="T1135" s="24">
        <v>68</v>
      </c>
      <c r="U1135" s="24">
        <f>IF(T1135&gt;900,_xlfn.XLOOKUP(ROUND(T1135,0),ELClassRimThickness!$B$1:$B$78,ELClassRimThickness!$C$1:$C$78,0,1,1),T1135)</f>
        <v>68</v>
      </c>
      <c r="V1135" s="24">
        <v>68</v>
      </c>
      <c r="W1135" s="24">
        <f>IF(V1135&gt;900,_xlfn.XLOOKUP(ROUND(V1135,0),ELClassRimThickness!$B$1:$B$78,ELClassRimThickness!$C$1:$C$78,0,1,1),V1135)</f>
        <v>68</v>
      </c>
      <c r="X1135" s="24">
        <v>68</v>
      </c>
      <c r="Y1135" s="24">
        <f>IF(X1135&gt;900,_xlfn.XLOOKUP(ROUND(X1135,0),ELClassRimThickness!$B$1:$B$78,ELClassRimThickness!$C$1:$C$78,0,1,1),X1135)</f>
        <v>68</v>
      </c>
      <c r="Z1135" s="24">
        <v>68</v>
      </c>
      <c r="AA1135" s="24">
        <f>IF(Z1135&gt;900,_xlfn.XLOOKUP(ROUND(Z1135,0),ELClassRimThickness!$B$1:$B$78,ELClassRimThickness!$C$1:$C$78,0,1,1),Z1135)</f>
        <v>68</v>
      </c>
      <c r="AB1135" s="24">
        <v>68</v>
      </c>
      <c r="AC1135" s="24">
        <f>IF(AB1135&gt;900,_xlfn.XLOOKUP(ROUND(AB1135,0),ELClassRimThickness!$B$1:$B$78,ELClassRimThickness!$C$1:$C$78,0,1,1),AB1135)</f>
        <v>68</v>
      </c>
      <c r="AD1135" s="24">
        <v>68</v>
      </c>
      <c r="AE1135" s="24">
        <f>IF(AD1135&gt;900,_xlfn.XLOOKUP(ROUND(AD1135,0),ELClassRimThickness!$B$1:$B$78,ELClassRimThickness!$C$1:$C$78,0,1,1),AD1135)</f>
        <v>68</v>
      </c>
      <c r="AF1135" s="24">
        <v>68</v>
      </c>
      <c r="AG1135" s="24">
        <f>IF(AF1135&gt;900,_xlfn.XLOOKUP(ROUND(AF1135,0),ELClassRimThickness!$B$1:$B$78,ELClassRimThickness!$C$1:$C$78,0,1,1),AF1135)</f>
        <v>68</v>
      </c>
      <c r="AH1135" s="24">
        <v>28.5</v>
      </c>
      <c r="AI1135" s="24">
        <v>27.5</v>
      </c>
      <c r="AJ1135" s="24">
        <v>28</v>
      </c>
      <c r="AK1135" s="24">
        <v>29.5</v>
      </c>
      <c r="AL1135" s="24">
        <v>29</v>
      </c>
      <c r="AM1135" s="24">
        <v>28.5</v>
      </c>
      <c r="AN1135" s="24">
        <v>28.5</v>
      </c>
      <c r="AO1135" s="24">
        <v>28</v>
      </c>
      <c r="AP1135" s="24">
        <v>28</v>
      </c>
      <c r="AQ1135" s="24">
        <v>28.5</v>
      </c>
      <c r="AR1135" s="24">
        <v>29</v>
      </c>
      <c r="AS1135" s="24">
        <v>28.5</v>
      </c>
      <c r="AT1135" s="24">
        <v>29</v>
      </c>
      <c r="AU1135" s="24">
        <v>28.5</v>
      </c>
      <c r="AV1135" s="24">
        <v>29</v>
      </c>
      <c r="AW1135" s="24">
        <v>29</v>
      </c>
      <c r="AX1135" s="24">
        <v>28.5</v>
      </c>
      <c r="AY1135" s="24">
        <v>29</v>
      </c>
      <c r="AZ1135" s="24">
        <v>29</v>
      </c>
      <c r="BA1135" s="24">
        <v>29</v>
      </c>
      <c r="BB1135" s="24">
        <v>29</v>
      </c>
      <c r="BC1135" s="24">
        <v>29.5</v>
      </c>
      <c r="BD1135" s="24">
        <v>29</v>
      </c>
      <c r="BE1135" s="24">
        <v>29</v>
      </c>
      <c r="BF1135" s="24">
        <v>0</v>
      </c>
      <c r="BG1135" s="24">
        <v>0</v>
      </c>
      <c r="BH1135" s="24">
        <v>0</v>
      </c>
      <c r="BI1135" s="24">
        <v>0</v>
      </c>
      <c r="BJ1135" s="24">
        <v>0</v>
      </c>
      <c r="BL1135" s="24">
        <v>0</v>
      </c>
      <c r="BM1135" s="24">
        <v>0</v>
      </c>
      <c r="BN1135" s="24">
        <v>0</v>
      </c>
      <c r="BO1135" s="24">
        <v>0</v>
      </c>
      <c r="BP1135" s="24">
        <v>0</v>
      </c>
      <c r="BQ1135" s="24">
        <v>0</v>
      </c>
      <c r="BR1135" s="24">
        <v>0.5</v>
      </c>
      <c r="BS1135" s="24">
        <v>0.5</v>
      </c>
      <c r="BT1135" s="24">
        <v>0.5</v>
      </c>
      <c r="BU1135" s="24">
        <v>0</v>
      </c>
      <c r="BV1135" s="24">
        <v>0</v>
      </c>
      <c r="BW1135" s="24">
        <v>0.5</v>
      </c>
      <c r="BX1135" s="24">
        <v>0.5</v>
      </c>
      <c r="BY1135" s="24">
        <v>0.5</v>
      </c>
      <c r="BZ1135" s="24">
        <v>0.5</v>
      </c>
      <c r="CB1135" s="24">
        <v>0</v>
      </c>
      <c r="CC1135" s="24">
        <v>0.5</v>
      </c>
      <c r="CD1135" s="24">
        <v>155</v>
      </c>
      <c r="CE1135" s="24">
        <v>150</v>
      </c>
      <c r="CF1135" s="24">
        <v>148</v>
      </c>
      <c r="CG1135" s="24">
        <v>157</v>
      </c>
      <c r="CH1135" s="24">
        <v>156</v>
      </c>
      <c r="CI1135" s="24">
        <v>154</v>
      </c>
      <c r="CO1135" s="34">
        <f t="shared" si="80"/>
        <v>4125469</v>
      </c>
    </row>
    <row r="1136" spans="1:93" ht="15" hidden="1">
      <c r="A1136" s="23" t="s">
        <v>171</v>
      </c>
      <c r="B1136" s="52">
        <v>41680</v>
      </c>
      <c r="C1136" s="25" t="str">
        <f t="shared" si="79"/>
        <v/>
      </c>
      <c r="G1136" s="24">
        <f t="shared" si="81"/>
        <v>56</v>
      </c>
      <c r="H1136" s="24">
        <v>4129520</v>
      </c>
      <c r="I1136" s="24" t="str">
        <f t="shared" si="82"/>
        <v/>
      </c>
      <c r="K1136" s="24">
        <f>IF(J1136&gt;900,_xlfn.XLOOKUP(ROUND(J1136,0),ELClassRimThickness!$B$1:$B$78,ELClassRimThickness!$C$1:$C$78,0,1,1),J1136)</f>
        <v>0</v>
      </c>
      <c r="L1136" s="24">
        <v>1013</v>
      </c>
      <c r="M1136" s="24">
        <f>IF(L1136&gt;900,_xlfn.XLOOKUP(ROUND(L1136,0),ELClassRimThickness!$B$1:$B$78,ELClassRimThickness!$C$1:$C$78,0,1,1),L1136)</f>
        <v>63.5</v>
      </c>
      <c r="N1136" s="24">
        <v>1013</v>
      </c>
      <c r="O1136" s="24">
        <f>IF(N1136&gt;900,_xlfn.XLOOKUP(ROUND(N1136,0),ELClassRimThickness!$B$1:$B$78,ELClassRimThickness!$C$1:$C$78,0,1,1),N1136)</f>
        <v>63.5</v>
      </c>
      <c r="P1136" s="24">
        <v>1012</v>
      </c>
      <c r="Q1136" s="24">
        <f>IF(P1136&gt;900,_xlfn.XLOOKUP(ROUND(P1136,0),ELClassRimThickness!$B$1:$B$78,ELClassRimThickness!$C$1:$C$78,0,1,1),P1136)</f>
        <v>63</v>
      </c>
      <c r="S1136" s="24">
        <f>IF(R1136&gt;900,_xlfn.XLOOKUP(ROUND(R1136,0),ELClassRimThickness!$B$1:$B$78,ELClassRimThickness!$C$1:$C$78,0,1,1),R1136)</f>
        <v>0</v>
      </c>
      <c r="T1136" s="24">
        <v>1013</v>
      </c>
      <c r="U1136" s="24">
        <f>IF(T1136&gt;900,_xlfn.XLOOKUP(ROUND(T1136,0),ELClassRimThickness!$B$1:$B$78,ELClassRimThickness!$C$1:$C$78,0,1,1),T1136)</f>
        <v>63.5</v>
      </c>
      <c r="V1136" s="24">
        <v>1013</v>
      </c>
      <c r="W1136" s="24">
        <f>IF(V1136&gt;900,_xlfn.XLOOKUP(ROUND(V1136,0),ELClassRimThickness!$B$1:$B$78,ELClassRimThickness!$C$1:$C$78,0,1,1),V1136)</f>
        <v>63.5</v>
      </c>
      <c r="X1136" s="24">
        <v>1015</v>
      </c>
      <c r="Y1136" s="24">
        <f>IF(X1136&gt;900,_xlfn.XLOOKUP(ROUND(X1136,0),ELClassRimThickness!$B$1:$B$78,ELClassRimThickness!$C$1:$C$78,0,1,1),X1136)</f>
        <v>64.5</v>
      </c>
      <c r="Z1136" s="24">
        <v>1014</v>
      </c>
      <c r="AA1136" s="24">
        <f>IF(Z1136&gt;900,_xlfn.XLOOKUP(ROUND(Z1136,0),ELClassRimThickness!$B$1:$B$78,ELClassRimThickness!$C$1:$C$78,0,1,1),Z1136)</f>
        <v>64</v>
      </c>
      <c r="AB1136" s="24">
        <v>1013</v>
      </c>
      <c r="AC1136" s="24">
        <f>IF(AB1136&gt;900,_xlfn.XLOOKUP(ROUND(AB1136,0),ELClassRimThickness!$B$1:$B$78,ELClassRimThickness!$C$1:$C$78,0,1,1),AB1136)</f>
        <v>63.5</v>
      </c>
      <c r="AD1136" s="24">
        <v>1012</v>
      </c>
      <c r="AE1136" s="24">
        <f>IF(AD1136&gt;900,_xlfn.XLOOKUP(ROUND(AD1136,0),ELClassRimThickness!$B$1:$B$78,ELClassRimThickness!$C$1:$C$78,0,1,1),AD1136)</f>
        <v>63</v>
      </c>
      <c r="AF1136" s="24">
        <v>1013</v>
      </c>
      <c r="AG1136" s="24">
        <f>IF(AF1136&gt;900,_xlfn.XLOOKUP(ROUND(AF1136,0),ELClassRimThickness!$B$1:$B$78,ELClassRimThickness!$C$1:$C$78,0,1,1),AF1136)</f>
        <v>63.5</v>
      </c>
      <c r="AH1136" s="24">
        <v>27</v>
      </c>
      <c r="AI1136" s="24">
        <v>27</v>
      </c>
      <c r="AJ1136" s="24">
        <v>27</v>
      </c>
      <c r="AK1136" s="24">
        <v>29</v>
      </c>
      <c r="AL1136" s="24">
        <v>28</v>
      </c>
      <c r="AM1136" s="24">
        <v>28</v>
      </c>
      <c r="AN1136" s="24">
        <v>27</v>
      </c>
      <c r="AO1136" s="24">
        <v>27</v>
      </c>
      <c r="AP1136" s="24">
        <v>27</v>
      </c>
      <c r="AQ1136" s="24">
        <v>29</v>
      </c>
      <c r="AR1136" s="24">
        <v>29</v>
      </c>
      <c r="AS1136" s="24">
        <v>28</v>
      </c>
      <c r="AT1136" s="24">
        <v>28</v>
      </c>
      <c r="AU1136" s="24">
        <v>28</v>
      </c>
      <c r="AV1136" s="24">
        <v>28</v>
      </c>
      <c r="AW1136" s="24">
        <v>28</v>
      </c>
      <c r="AX1136" s="24">
        <v>28</v>
      </c>
      <c r="AY1136" s="24">
        <v>29</v>
      </c>
      <c r="AZ1136" s="24">
        <v>29</v>
      </c>
      <c r="BA1136" s="24">
        <v>29</v>
      </c>
      <c r="BB1136" s="24">
        <v>28</v>
      </c>
      <c r="BC1136" s="24">
        <v>29</v>
      </c>
      <c r="BD1136" s="24">
        <v>28</v>
      </c>
      <c r="BE1136" s="24">
        <v>29</v>
      </c>
      <c r="BF1136" s="24">
        <v>0.5</v>
      </c>
      <c r="BG1136" s="24">
        <v>0</v>
      </c>
      <c r="BH1136" s="24">
        <v>0</v>
      </c>
      <c r="BI1136" s="24">
        <v>0</v>
      </c>
      <c r="BJ1136" s="24">
        <v>0</v>
      </c>
      <c r="BL1136" s="24">
        <v>0.5</v>
      </c>
      <c r="BM1136" s="24">
        <v>0</v>
      </c>
      <c r="BN1136" s="24">
        <v>0</v>
      </c>
      <c r="BO1136" s="24">
        <v>0</v>
      </c>
      <c r="BP1136" s="24">
        <v>0</v>
      </c>
      <c r="BQ1136" s="24">
        <v>0</v>
      </c>
      <c r="CO1136" s="34">
        <f t="shared" si="80"/>
        <v>4129520</v>
      </c>
    </row>
    <row r="1137" spans="1:93" ht="15" hidden="1">
      <c r="A1137" s="23" t="s">
        <v>171</v>
      </c>
      <c r="B1137" s="52">
        <v>41685</v>
      </c>
      <c r="C1137" s="25" t="str">
        <f t="shared" si="79"/>
        <v/>
      </c>
      <c r="G1137" s="24">
        <f t="shared" si="81"/>
        <v>5</v>
      </c>
      <c r="H1137" s="24">
        <v>4129520</v>
      </c>
      <c r="I1137" s="24" t="str">
        <f t="shared" si="82"/>
        <v/>
      </c>
      <c r="K1137" s="24">
        <f>IF(J1137&gt;900,_xlfn.XLOOKUP(ROUND(J1137,0),ELClassRimThickness!$B$1:$B$78,ELClassRimThickness!$C$1:$C$78,0,1,1),J1137)</f>
        <v>0</v>
      </c>
      <c r="L1137" s="24">
        <v>1014</v>
      </c>
      <c r="M1137" s="24">
        <f>IF(L1137&gt;900,_xlfn.XLOOKUP(ROUND(L1137,0),ELClassRimThickness!$B$1:$B$78,ELClassRimThickness!$C$1:$C$78,0,1,1),L1137)</f>
        <v>64</v>
      </c>
      <c r="N1137" s="24">
        <v>1011</v>
      </c>
      <c r="O1137" s="24">
        <f>IF(N1137&gt;900,_xlfn.XLOOKUP(ROUND(N1137,0),ELClassRimThickness!$B$1:$B$78,ELClassRimThickness!$C$1:$C$78,0,1,1),N1137)</f>
        <v>62.5</v>
      </c>
      <c r="P1137" s="24">
        <v>1013</v>
      </c>
      <c r="Q1137" s="24">
        <f>IF(P1137&gt;900,_xlfn.XLOOKUP(ROUND(P1137,0),ELClassRimThickness!$B$1:$B$78,ELClassRimThickness!$C$1:$C$78,0,1,1),P1137)</f>
        <v>63.5</v>
      </c>
      <c r="S1137" s="24">
        <f>IF(R1137&gt;900,_xlfn.XLOOKUP(ROUND(R1137,0),ELClassRimThickness!$B$1:$B$78,ELClassRimThickness!$C$1:$C$78,0,1,1),R1137)</f>
        <v>0</v>
      </c>
      <c r="T1137" s="24">
        <v>1012</v>
      </c>
      <c r="U1137" s="24">
        <f>IF(T1137&gt;900,_xlfn.XLOOKUP(ROUND(T1137,0),ELClassRimThickness!$B$1:$B$78,ELClassRimThickness!$C$1:$C$78,0,1,1),T1137)</f>
        <v>63</v>
      </c>
      <c r="V1137" s="24">
        <v>1012</v>
      </c>
      <c r="W1137" s="24">
        <f>IF(V1137&gt;900,_xlfn.XLOOKUP(ROUND(V1137,0),ELClassRimThickness!$B$1:$B$78,ELClassRimThickness!$C$1:$C$78,0,1,1),V1137)</f>
        <v>63</v>
      </c>
      <c r="X1137" s="24">
        <v>1013</v>
      </c>
      <c r="Y1137" s="24">
        <f>IF(X1137&gt;900,_xlfn.XLOOKUP(ROUND(X1137,0),ELClassRimThickness!$B$1:$B$78,ELClassRimThickness!$C$1:$C$78,0,1,1),X1137)</f>
        <v>63.5</v>
      </c>
      <c r="Z1137" s="24">
        <v>1012</v>
      </c>
      <c r="AA1137" s="24">
        <f>IF(Z1137&gt;900,_xlfn.XLOOKUP(ROUND(Z1137,0),ELClassRimThickness!$B$1:$B$78,ELClassRimThickness!$C$1:$C$78,0,1,1),Z1137)</f>
        <v>63</v>
      </c>
      <c r="AB1137" s="24">
        <v>1012</v>
      </c>
      <c r="AC1137" s="24">
        <f>IF(AB1137&gt;900,_xlfn.XLOOKUP(ROUND(AB1137,0),ELClassRimThickness!$B$1:$B$78,ELClassRimThickness!$C$1:$C$78,0,1,1),AB1137)</f>
        <v>63</v>
      </c>
      <c r="AD1137" s="24">
        <v>1012</v>
      </c>
      <c r="AE1137" s="24">
        <f>IF(AD1137&gt;900,_xlfn.XLOOKUP(ROUND(AD1137,0),ELClassRimThickness!$B$1:$B$78,ELClassRimThickness!$C$1:$C$78,0,1,1),AD1137)</f>
        <v>63</v>
      </c>
      <c r="AF1137" s="24">
        <v>1013</v>
      </c>
      <c r="AG1137" s="24">
        <f>IF(AF1137&gt;900,_xlfn.XLOOKUP(ROUND(AF1137,0),ELClassRimThickness!$B$1:$B$78,ELClassRimThickness!$C$1:$C$78,0,1,1),AF1137)</f>
        <v>63.5</v>
      </c>
      <c r="AH1137" s="24">
        <v>27</v>
      </c>
      <c r="AI1137" s="24">
        <v>27</v>
      </c>
      <c r="AJ1137" s="24">
        <v>27</v>
      </c>
      <c r="AK1137" s="24">
        <v>29</v>
      </c>
      <c r="AL1137" s="24">
        <v>29</v>
      </c>
      <c r="AM1137" s="24">
        <v>28</v>
      </c>
      <c r="AN1137" s="24">
        <v>28</v>
      </c>
      <c r="AO1137" s="24">
        <v>27</v>
      </c>
      <c r="AP1137" s="24">
        <v>28</v>
      </c>
      <c r="AQ1137" s="24">
        <v>29</v>
      </c>
      <c r="AR1137" s="24">
        <v>29</v>
      </c>
      <c r="AS1137" s="24">
        <v>28</v>
      </c>
      <c r="AT1137" s="24">
        <v>30</v>
      </c>
      <c r="AU1137" s="24">
        <v>29</v>
      </c>
      <c r="AV1137" s="24">
        <v>29</v>
      </c>
      <c r="AW1137" s="24">
        <v>29</v>
      </c>
      <c r="AX1137" s="24">
        <v>29</v>
      </c>
      <c r="AY1137" s="24">
        <v>29</v>
      </c>
      <c r="AZ1137" s="24">
        <v>29</v>
      </c>
      <c r="BA1137" s="24">
        <v>29</v>
      </c>
      <c r="BB1137" s="24">
        <v>28.5</v>
      </c>
      <c r="BC1137" s="24">
        <v>29</v>
      </c>
      <c r="BD1137" s="24">
        <v>29</v>
      </c>
      <c r="BE1137" s="24">
        <v>29</v>
      </c>
      <c r="BF1137" s="24">
        <v>0.8</v>
      </c>
      <c r="BG1137" s="24">
        <v>0.5</v>
      </c>
      <c r="BH1137" s="24">
        <v>0.5</v>
      </c>
      <c r="BI1137" s="24">
        <v>1</v>
      </c>
      <c r="BJ1137" s="24">
        <v>1</v>
      </c>
      <c r="BL1137" s="24">
        <v>0.7</v>
      </c>
      <c r="BM1137" s="24">
        <v>0.5</v>
      </c>
      <c r="BN1137" s="24">
        <v>0.5</v>
      </c>
      <c r="BO1137" s="24">
        <v>1.1000000000000001</v>
      </c>
      <c r="BP1137" s="24">
        <v>1</v>
      </c>
      <c r="BQ1137" s="24">
        <v>1</v>
      </c>
      <c r="BR1137" s="24">
        <v>0</v>
      </c>
      <c r="BS1137" s="24">
        <v>0</v>
      </c>
      <c r="BT1137" s="24">
        <v>0</v>
      </c>
      <c r="BU1137" s="24">
        <v>0</v>
      </c>
      <c r="BV1137" s="24">
        <v>0</v>
      </c>
      <c r="BW1137" s="24">
        <v>0</v>
      </c>
      <c r="BX1137" s="24">
        <v>0</v>
      </c>
      <c r="BY1137" s="24">
        <v>0</v>
      </c>
      <c r="BZ1137" s="24">
        <v>0</v>
      </c>
      <c r="CB1137" s="24">
        <v>0</v>
      </c>
      <c r="CC1137" s="24">
        <v>0</v>
      </c>
      <c r="CO1137" s="34">
        <f t="shared" si="80"/>
        <v>4129520</v>
      </c>
    </row>
    <row r="1138" spans="1:93" ht="15" hidden="1">
      <c r="A1138" s="23" t="s">
        <v>172</v>
      </c>
      <c r="B1138" s="52">
        <v>40015</v>
      </c>
      <c r="C1138" s="25" t="str">
        <f t="shared" si="79"/>
        <v/>
      </c>
      <c r="G1138" s="24" t="str">
        <f t="shared" si="81"/>
        <v/>
      </c>
      <c r="H1138" s="29">
        <v>2663866</v>
      </c>
      <c r="I1138" s="24" t="str">
        <f t="shared" si="82"/>
        <v/>
      </c>
      <c r="K1138" s="24">
        <f>IF(J1138&gt;900,_xlfn.XLOOKUP(ROUND(J1138,0),ELClassRimThickness!$B$1:$B$78,ELClassRimThickness!$C$1:$C$78,0,1,1),J1138)</f>
        <v>0</v>
      </c>
      <c r="L1138" s="24">
        <v>64</v>
      </c>
      <c r="M1138" s="24">
        <f>IF(L1138&gt;900,_xlfn.XLOOKUP(ROUND(L1138,0),ELClassRimThickness!$B$1:$B$78,ELClassRimThickness!$C$1:$C$78,0,1,1),L1138)</f>
        <v>64</v>
      </c>
      <c r="N1138" s="24">
        <v>63</v>
      </c>
      <c r="O1138" s="24">
        <f>IF(N1138&gt;900,_xlfn.XLOOKUP(ROUND(N1138,0),ELClassRimThickness!$B$1:$B$78,ELClassRimThickness!$C$1:$C$78,0,1,1),N1138)</f>
        <v>63</v>
      </c>
      <c r="P1138" s="24">
        <v>64</v>
      </c>
      <c r="Q1138" s="24">
        <f>IF(P1138&gt;900,_xlfn.XLOOKUP(ROUND(P1138,0),ELClassRimThickness!$B$1:$B$78,ELClassRimThickness!$C$1:$C$78,0,1,1),P1138)</f>
        <v>64</v>
      </c>
      <c r="S1138" s="24">
        <f>IF(R1138&gt;900,_xlfn.XLOOKUP(ROUND(R1138,0),ELClassRimThickness!$B$1:$B$78,ELClassRimThickness!$C$1:$C$78,0,1,1),R1138)</f>
        <v>0</v>
      </c>
      <c r="T1138" s="24">
        <v>62</v>
      </c>
      <c r="U1138" s="24">
        <f>IF(T1138&gt;900,_xlfn.XLOOKUP(ROUND(T1138,0),ELClassRimThickness!$B$1:$B$78,ELClassRimThickness!$C$1:$C$78,0,1,1),T1138)</f>
        <v>62</v>
      </c>
      <c r="V1138" s="24">
        <v>63</v>
      </c>
      <c r="W1138" s="24">
        <f>IF(V1138&gt;900,_xlfn.XLOOKUP(ROUND(V1138,0),ELClassRimThickness!$B$1:$B$78,ELClassRimThickness!$C$1:$C$78,0,1,1),V1138)</f>
        <v>63</v>
      </c>
      <c r="X1138" s="24">
        <v>62.5</v>
      </c>
      <c r="Y1138" s="24">
        <f>IF(X1138&gt;900,_xlfn.XLOOKUP(ROUND(X1138,0),ELClassRimThickness!$B$1:$B$78,ELClassRimThickness!$C$1:$C$78,0,1,1),X1138)</f>
        <v>62.5</v>
      </c>
      <c r="Z1138" s="24">
        <v>63.5</v>
      </c>
      <c r="AA1138" s="24">
        <f>IF(Z1138&gt;900,_xlfn.XLOOKUP(ROUND(Z1138,0),ELClassRimThickness!$B$1:$B$78,ELClassRimThickness!$C$1:$C$78,0,1,1),Z1138)</f>
        <v>63.5</v>
      </c>
      <c r="AB1138" s="24">
        <v>62.5</v>
      </c>
      <c r="AC1138" s="24">
        <f>IF(AB1138&gt;900,_xlfn.XLOOKUP(ROUND(AB1138,0),ELClassRimThickness!$B$1:$B$78,ELClassRimThickness!$C$1:$C$78,0,1,1),AB1138)</f>
        <v>62.5</v>
      </c>
      <c r="AD1138" s="24">
        <v>63</v>
      </c>
      <c r="AE1138" s="24">
        <f>IF(AD1138&gt;900,_xlfn.XLOOKUP(ROUND(AD1138,0),ELClassRimThickness!$B$1:$B$78,ELClassRimThickness!$C$1:$C$78,0,1,1),AD1138)</f>
        <v>63</v>
      </c>
      <c r="AF1138" s="24">
        <v>63</v>
      </c>
      <c r="AG1138" s="24">
        <f>IF(AF1138&gt;900,_xlfn.XLOOKUP(ROUND(AF1138,0),ELClassRimThickness!$B$1:$B$78,ELClassRimThickness!$C$1:$C$78,0,1,1),AF1138)</f>
        <v>63</v>
      </c>
      <c r="AH1138" s="24">
        <v>27.5</v>
      </c>
      <c r="AI1138" s="24">
        <v>29</v>
      </c>
      <c r="AJ1138" s="24">
        <v>29</v>
      </c>
      <c r="AK1138" s="24">
        <v>28.5</v>
      </c>
      <c r="AL1138" s="24">
        <v>28.5</v>
      </c>
      <c r="AM1138" s="24">
        <v>29</v>
      </c>
      <c r="AN1138" s="24">
        <v>25.5</v>
      </c>
      <c r="AO1138" s="24">
        <v>23</v>
      </c>
      <c r="AP1138" s="24">
        <v>28.5</v>
      </c>
      <c r="AQ1138" s="24">
        <v>28</v>
      </c>
      <c r="AR1138" s="24">
        <v>27</v>
      </c>
      <c r="AS1138" s="24">
        <v>28.5</v>
      </c>
      <c r="BR1138" s="24">
        <v>0</v>
      </c>
      <c r="BS1138" s="24">
        <v>0</v>
      </c>
      <c r="BT1138" s="24">
        <v>0</v>
      </c>
      <c r="BU1138" s="24">
        <v>0</v>
      </c>
      <c r="BV1138" s="24">
        <v>0</v>
      </c>
      <c r="BW1138" s="24">
        <v>0</v>
      </c>
      <c r="BX1138" s="24">
        <v>0.5</v>
      </c>
      <c r="BY1138" s="24">
        <v>0</v>
      </c>
      <c r="BZ1138" s="24">
        <v>0</v>
      </c>
      <c r="CB1138" s="24">
        <v>0</v>
      </c>
      <c r="CC1138" s="24">
        <v>0</v>
      </c>
      <c r="CD1138" s="24">
        <v>150</v>
      </c>
      <c r="CE1138" s="24">
        <v>150</v>
      </c>
      <c r="CF1138" s="24">
        <v>150</v>
      </c>
      <c r="CG1138" s="24">
        <v>150</v>
      </c>
      <c r="CH1138" s="24">
        <v>150</v>
      </c>
      <c r="CI1138" s="24">
        <v>150</v>
      </c>
      <c r="CO1138" s="34">
        <f t="shared" si="80"/>
        <v>2663866</v>
      </c>
    </row>
    <row r="1139" spans="1:93" ht="15" hidden="1">
      <c r="A1139" s="23" t="s">
        <v>172</v>
      </c>
      <c r="B1139" s="52">
        <v>40079</v>
      </c>
      <c r="C1139" s="25" t="str">
        <f t="shared" si="79"/>
        <v/>
      </c>
      <c r="G1139" s="24">
        <f t="shared" si="81"/>
        <v>64</v>
      </c>
      <c r="H1139" s="24">
        <v>2685464</v>
      </c>
      <c r="I1139" s="24" t="str">
        <f t="shared" si="82"/>
        <v/>
      </c>
      <c r="K1139" s="24">
        <f>IF(J1139&gt;900,_xlfn.XLOOKUP(ROUND(J1139,0),ELClassRimThickness!$B$1:$B$78,ELClassRimThickness!$C$1:$C$78,0,1,1),J1139)</f>
        <v>0</v>
      </c>
      <c r="L1139" s="24">
        <v>65</v>
      </c>
      <c r="M1139" s="24">
        <f>IF(L1139&gt;900,_xlfn.XLOOKUP(ROUND(L1139,0),ELClassRimThickness!$B$1:$B$78,ELClassRimThickness!$C$1:$C$78,0,1,1),L1139)</f>
        <v>65</v>
      </c>
      <c r="N1139" s="24">
        <v>63</v>
      </c>
      <c r="O1139" s="24">
        <f>IF(N1139&gt;900,_xlfn.XLOOKUP(ROUND(N1139,0),ELClassRimThickness!$B$1:$B$78,ELClassRimThickness!$C$1:$C$78,0,1,1),N1139)</f>
        <v>63</v>
      </c>
      <c r="P1139" s="24">
        <v>64</v>
      </c>
      <c r="Q1139" s="24">
        <f>IF(P1139&gt;900,_xlfn.XLOOKUP(ROUND(P1139,0),ELClassRimThickness!$B$1:$B$78,ELClassRimThickness!$C$1:$C$78,0,1,1),P1139)</f>
        <v>64</v>
      </c>
      <c r="S1139" s="24">
        <f>IF(R1139&gt;900,_xlfn.XLOOKUP(ROUND(R1139,0),ELClassRimThickness!$B$1:$B$78,ELClassRimThickness!$C$1:$C$78,0,1,1),R1139)</f>
        <v>0</v>
      </c>
      <c r="T1139" s="24">
        <v>64</v>
      </c>
      <c r="U1139" s="24">
        <f>IF(T1139&gt;900,_xlfn.XLOOKUP(ROUND(T1139,0),ELClassRimThickness!$B$1:$B$78,ELClassRimThickness!$C$1:$C$78,0,1,1),T1139)</f>
        <v>64</v>
      </c>
      <c r="V1139" s="24">
        <v>64</v>
      </c>
      <c r="W1139" s="24">
        <f>IF(V1139&gt;900,_xlfn.XLOOKUP(ROUND(V1139,0),ELClassRimThickness!$B$1:$B$78,ELClassRimThickness!$C$1:$C$78,0,1,1),V1139)</f>
        <v>64</v>
      </c>
      <c r="X1139" s="24">
        <v>63</v>
      </c>
      <c r="Y1139" s="24">
        <f>IF(X1139&gt;900,_xlfn.XLOOKUP(ROUND(X1139,0),ELClassRimThickness!$B$1:$B$78,ELClassRimThickness!$C$1:$C$78,0,1,1),X1139)</f>
        <v>63</v>
      </c>
      <c r="Z1139" s="24">
        <v>64</v>
      </c>
      <c r="AA1139" s="24">
        <f>IF(Z1139&gt;900,_xlfn.XLOOKUP(ROUND(Z1139,0),ELClassRimThickness!$B$1:$B$78,ELClassRimThickness!$C$1:$C$78,0,1,1),Z1139)</f>
        <v>64</v>
      </c>
      <c r="AB1139" s="24">
        <v>63</v>
      </c>
      <c r="AC1139" s="24">
        <f>IF(AB1139&gt;900,_xlfn.XLOOKUP(ROUND(AB1139,0),ELClassRimThickness!$B$1:$B$78,ELClassRimThickness!$C$1:$C$78,0,1,1),AB1139)</f>
        <v>63</v>
      </c>
      <c r="AD1139" s="24">
        <v>63</v>
      </c>
      <c r="AE1139" s="24">
        <f>IF(AD1139&gt;900,_xlfn.XLOOKUP(ROUND(AD1139,0),ELClassRimThickness!$B$1:$B$78,ELClassRimThickness!$C$1:$C$78,0,1,1),AD1139)</f>
        <v>63</v>
      </c>
      <c r="AF1139" s="24">
        <v>64</v>
      </c>
      <c r="AG1139" s="24">
        <f>IF(AF1139&gt;900,_xlfn.XLOOKUP(ROUND(AF1139,0),ELClassRimThickness!$B$1:$B$78,ELClassRimThickness!$C$1:$C$78,0,1,1),AF1139)</f>
        <v>64</v>
      </c>
      <c r="AH1139" s="24">
        <v>27</v>
      </c>
      <c r="AI1139" s="24">
        <v>29</v>
      </c>
      <c r="AJ1139" s="24">
        <v>28</v>
      </c>
      <c r="AK1139" s="24">
        <v>28</v>
      </c>
      <c r="AL1139" s="24">
        <v>29</v>
      </c>
      <c r="AM1139" s="24">
        <v>29</v>
      </c>
      <c r="AN1139" s="24">
        <v>25</v>
      </c>
      <c r="AO1139" s="24">
        <v>23</v>
      </c>
      <c r="AP1139" s="24">
        <v>28</v>
      </c>
      <c r="AQ1139" s="24">
        <v>27</v>
      </c>
      <c r="AR1139" s="24">
        <v>26</v>
      </c>
      <c r="AS1139" s="24">
        <v>28</v>
      </c>
      <c r="AT1139" s="24">
        <v>32</v>
      </c>
      <c r="AU1139" s="24">
        <v>30</v>
      </c>
      <c r="AV1139" s="24">
        <v>31</v>
      </c>
      <c r="AW1139" s="24">
        <v>31</v>
      </c>
      <c r="AX1139" s="24">
        <v>30</v>
      </c>
      <c r="AY1139" s="24">
        <v>31</v>
      </c>
      <c r="AZ1139" s="24">
        <v>31</v>
      </c>
      <c r="BA1139" s="24">
        <v>31</v>
      </c>
      <c r="BB1139" s="24">
        <v>31</v>
      </c>
      <c r="BC1139" s="24">
        <v>32</v>
      </c>
      <c r="BD1139" s="24">
        <v>31</v>
      </c>
      <c r="BE1139" s="24">
        <v>31</v>
      </c>
      <c r="BF1139" s="24">
        <v>0.5</v>
      </c>
      <c r="BG1139" s="24">
        <v>1</v>
      </c>
      <c r="BH1139" s="24">
        <v>0.5</v>
      </c>
      <c r="BI1139" s="24">
        <v>1</v>
      </c>
      <c r="BJ1139" s="24">
        <v>0.5</v>
      </c>
      <c r="BL1139" s="24">
        <v>0.5</v>
      </c>
      <c r="BM1139" s="24">
        <v>0.5</v>
      </c>
      <c r="BN1139" s="24">
        <v>1</v>
      </c>
      <c r="BO1139" s="24">
        <v>1</v>
      </c>
      <c r="BP1139" s="24">
        <v>0.5</v>
      </c>
      <c r="BQ1139" s="24">
        <v>0.5</v>
      </c>
      <c r="BR1139" s="24">
        <v>0.5</v>
      </c>
      <c r="BS1139" s="24">
        <v>0</v>
      </c>
      <c r="BT1139" s="24">
        <v>0</v>
      </c>
      <c r="BU1139" s="24">
        <v>0</v>
      </c>
      <c r="BV1139" s="24">
        <v>0</v>
      </c>
      <c r="BW1139" s="24">
        <v>0</v>
      </c>
      <c r="BX1139" s="24">
        <v>0.5</v>
      </c>
      <c r="BY1139" s="24">
        <v>0.5</v>
      </c>
      <c r="BZ1139" s="24">
        <v>0</v>
      </c>
      <c r="CB1139" s="24">
        <v>0.5</v>
      </c>
      <c r="CC1139" s="24">
        <v>0</v>
      </c>
      <c r="CD1139" s="24">
        <v>150</v>
      </c>
      <c r="CE1139" s="24">
        <v>150</v>
      </c>
      <c r="CF1139" s="24">
        <v>153</v>
      </c>
      <c r="CG1139" s="24">
        <v>155</v>
      </c>
      <c r="CH1139" s="24">
        <v>153</v>
      </c>
      <c r="CI1139" s="24">
        <v>148</v>
      </c>
      <c r="CO1139" s="34">
        <f t="shared" si="80"/>
        <v>2685464</v>
      </c>
    </row>
    <row r="1140" spans="1:93" ht="15" hidden="1">
      <c r="A1140" s="23" t="s">
        <v>172</v>
      </c>
      <c r="B1140" s="52">
        <v>40100</v>
      </c>
      <c r="C1140" s="25" t="str">
        <f t="shared" si="79"/>
        <v/>
      </c>
      <c r="G1140" s="24">
        <f t="shared" si="81"/>
        <v>21</v>
      </c>
      <c r="H1140" s="30">
        <f>(H1141-H1139)/(G1140+G1141)*G1140+H1139</f>
        <v>2692937.4485981311</v>
      </c>
      <c r="I1140" s="24" t="str">
        <f t="shared" si="82"/>
        <v/>
      </c>
      <c r="K1140" s="24">
        <f>IF(J1140&gt;900,_xlfn.XLOOKUP(ROUND(J1140,0),ELClassRimThickness!$B$1:$B$78,ELClassRimThickness!$C$1:$C$78,0,1,1),J1140)</f>
        <v>0</v>
      </c>
      <c r="L1140" s="24">
        <v>980.5</v>
      </c>
      <c r="M1140" s="24">
        <f>IF(L1140&gt;900,_xlfn.XLOOKUP(ROUND(L1140,0),ELClassRimThickness!$B$1:$B$78,ELClassRimThickness!$C$1:$C$78,0,1,1),L1140)</f>
        <v>47.5</v>
      </c>
      <c r="N1140" s="24">
        <v>991.3</v>
      </c>
      <c r="O1140" s="24">
        <f>IF(N1140&gt;900,_xlfn.XLOOKUP(ROUND(N1140,0),ELClassRimThickness!$B$1:$B$78,ELClassRimThickness!$C$1:$C$78,0,1,1),N1140)</f>
        <v>52.5</v>
      </c>
      <c r="P1140" s="24">
        <v>996.5</v>
      </c>
      <c r="Q1140" s="24">
        <f>IF(P1140&gt;900,_xlfn.XLOOKUP(ROUND(P1140,0),ELClassRimThickness!$B$1:$B$78,ELClassRimThickness!$C$1:$C$78,0,1,1),P1140)</f>
        <v>55.5</v>
      </c>
      <c r="S1140" s="24">
        <f>IF(R1140&gt;900,_xlfn.XLOOKUP(ROUND(R1140,0),ELClassRimThickness!$B$1:$B$78,ELClassRimThickness!$C$1:$C$78,0,1,1),R1140)</f>
        <v>0</v>
      </c>
      <c r="T1140" s="24">
        <v>998.3</v>
      </c>
      <c r="U1140" s="24">
        <f>IF(T1140&gt;900,_xlfn.XLOOKUP(ROUND(T1140,0),ELClassRimThickness!$B$1:$B$78,ELClassRimThickness!$C$1:$C$78,0,1,1),T1140)</f>
        <v>56</v>
      </c>
      <c r="V1140" s="24">
        <v>990</v>
      </c>
      <c r="W1140" s="24">
        <f>IF(V1140&gt;900,_xlfn.XLOOKUP(ROUND(V1140,0),ELClassRimThickness!$B$1:$B$78,ELClassRimThickness!$C$1:$C$78,0,1,1),V1140)</f>
        <v>52</v>
      </c>
      <c r="X1140" s="24">
        <v>980.6</v>
      </c>
      <c r="Y1140" s="24">
        <f>IF(X1140&gt;900,_xlfn.XLOOKUP(ROUND(X1140,0),ELClassRimThickness!$B$1:$B$78,ELClassRimThickness!$C$1:$C$78,0,1,1),X1140)</f>
        <v>47.5</v>
      </c>
      <c r="Z1140" s="24">
        <v>991.3</v>
      </c>
      <c r="AA1140" s="24">
        <f>IF(Z1140&gt;900,_xlfn.XLOOKUP(ROUND(Z1140,0),ELClassRimThickness!$B$1:$B$78,ELClassRimThickness!$C$1:$C$78,0,1,1),Z1140)</f>
        <v>52.5</v>
      </c>
      <c r="AB1140" s="24">
        <v>996</v>
      </c>
      <c r="AC1140" s="24">
        <f>IF(AB1140&gt;900,_xlfn.XLOOKUP(ROUND(AB1140,0),ELClassRimThickness!$B$1:$B$78,ELClassRimThickness!$C$1:$C$78,0,1,1),AB1140)</f>
        <v>55</v>
      </c>
      <c r="AD1140" s="24">
        <v>992.2</v>
      </c>
      <c r="AE1140" s="24">
        <f>IF(AD1140&gt;900,_xlfn.XLOOKUP(ROUND(AD1140,0),ELClassRimThickness!$B$1:$B$78,ELClassRimThickness!$C$1:$C$78,0,1,1),AD1140)</f>
        <v>53</v>
      </c>
      <c r="AF1140" s="24">
        <v>998.2</v>
      </c>
      <c r="AG1140" s="24">
        <f>IF(AF1140&gt;900,_xlfn.XLOOKUP(ROUND(AF1140,0),ELClassRimThickness!$B$1:$B$78,ELClassRimThickness!$C$1:$C$78,0,1,1),AF1140)</f>
        <v>56</v>
      </c>
      <c r="AH1140" s="24">
        <v>30</v>
      </c>
      <c r="AI1140" s="24">
        <v>30</v>
      </c>
      <c r="AJ1140" s="24">
        <v>30</v>
      </c>
      <c r="AK1140" s="24">
        <v>30</v>
      </c>
      <c r="AL1140" s="24">
        <v>30</v>
      </c>
      <c r="AM1140" s="24">
        <v>30</v>
      </c>
      <c r="AN1140" s="24">
        <v>30</v>
      </c>
      <c r="AO1140" s="24">
        <v>30</v>
      </c>
      <c r="AP1140" s="24">
        <v>30</v>
      </c>
      <c r="AQ1140" s="24">
        <v>30</v>
      </c>
      <c r="AR1140" s="24">
        <v>30</v>
      </c>
      <c r="AS1140" s="24">
        <v>30</v>
      </c>
      <c r="AT1140" s="24">
        <v>28</v>
      </c>
      <c r="AU1140" s="24">
        <v>30</v>
      </c>
      <c r="AV1140" s="24">
        <v>29</v>
      </c>
      <c r="AW1140" s="24">
        <v>28</v>
      </c>
      <c r="AX1140" s="24">
        <v>30</v>
      </c>
      <c r="AY1140" s="24">
        <v>29</v>
      </c>
      <c r="AZ1140" s="24">
        <v>27</v>
      </c>
      <c r="BA1140" s="24">
        <v>24</v>
      </c>
      <c r="BB1140" s="24">
        <v>29</v>
      </c>
      <c r="BC1140" s="24">
        <v>28</v>
      </c>
      <c r="BD1140" s="24">
        <v>27</v>
      </c>
      <c r="BE1140" s="24">
        <v>29</v>
      </c>
      <c r="BR1140" s="24">
        <v>0</v>
      </c>
      <c r="CO1140" s="34">
        <f t="shared" si="80"/>
        <v>2692937.4485981311</v>
      </c>
    </row>
    <row r="1141" spans="1:93" ht="15" hidden="1">
      <c r="A1141" s="23" t="s">
        <v>172</v>
      </c>
      <c r="B1141" s="52">
        <v>40186</v>
      </c>
      <c r="C1141" s="25" t="str">
        <f t="shared" si="79"/>
        <v/>
      </c>
      <c r="G1141" s="24">
        <f t="shared" si="81"/>
        <v>86</v>
      </c>
      <c r="H1141" s="27">
        <v>2723543</v>
      </c>
      <c r="I1141" s="24" t="str">
        <f t="shared" si="82"/>
        <v/>
      </c>
      <c r="K1141" s="24">
        <f>IF(J1141&gt;900,_xlfn.XLOOKUP(ROUND(J1141,0),ELClassRimThickness!$B$1:$B$78,ELClassRimThickness!$C$1:$C$78,0,1,1),J1141)</f>
        <v>0</v>
      </c>
      <c r="L1141" s="24">
        <v>48</v>
      </c>
      <c r="M1141" s="24">
        <f>IF(L1141&gt;900,_xlfn.XLOOKUP(ROUND(L1141,0),ELClassRimThickness!$B$1:$B$78,ELClassRimThickness!$C$1:$C$78,0,1,1),L1141)</f>
        <v>48</v>
      </c>
      <c r="N1141" s="24">
        <v>53</v>
      </c>
      <c r="O1141" s="24">
        <f>IF(N1141&gt;900,_xlfn.XLOOKUP(ROUND(N1141,0),ELClassRimThickness!$B$1:$B$78,ELClassRimThickness!$C$1:$C$78,0,1,1),N1141)</f>
        <v>53</v>
      </c>
      <c r="P1141" s="24">
        <v>55</v>
      </c>
      <c r="Q1141" s="24">
        <f>IF(P1141&gt;900,_xlfn.XLOOKUP(ROUND(P1141,0),ELClassRimThickness!$B$1:$B$78,ELClassRimThickness!$C$1:$C$78,0,1,1),P1141)</f>
        <v>55</v>
      </c>
      <c r="S1141" s="24">
        <f>IF(R1141&gt;900,_xlfn.XLOOKUP(ROUND(R1141,0),ELClassRimThickness!$B$1:$B$78,ELClassRimThickness!$C$1:$C$78,0,1,1),R1141)</f>
        <v>0</v>
      </c>
      <c r="T1141" s="24">
        <v>57</v>
      </c>
      <c r="U1141" s="24">
        <f>IF(T1141&gt;900,_xlfn.XLOOKUP(ROUND(T1141,0),ELClassRimThickness!$B$1:$B$78,ELClassRimThickness!$C$1:$C$78,0,1,1),T1141)</f>
        <v>57</v>
      </c>
      <c r="V1141" s="24">
        <v>52</v>
      </c>
      <c r="W1141" s="24">
        <f>IF(V1141&gt;900,_xlfn.XLOOKUP(ROUND(V1141,0),ELClassRimThickness!$B$1:$B$78,ELClassRimThickness!$C$1:$C$78,0,1,1),V1141)</f>
        <v>52</v>
      </c>
      <c r="X1141" s="24">
        <v>48</v>
      </c>
      <c r="Y1141" s="24">
        <f>IF(X1141&gt;900,_xlfn.XLOOKUP(ROUND(X1141,0),ELClassRimThickness!$B$1:$B$78,ELClassRimThickness!$C$1:$C$78,0,1,1),X1141)</f>
        <v>48</v>
      </c>
      <c r="Z1141" s="24">
        <v>53</v>
      </c>
      <c r="AA1141" s="24">
        <f>IF(Z1141&gt;900,_xlfn.XLOOKUP(ROUND(Z1141,0),ELClassRimThickness!$B$1:$B$78,ELClassRimThickness!$C$1:$C$78,0,1,1),Z1141)</f>
        <v>53</v>
      </c>
      <c r="AB1141" s="24">
        <v>56</v>
      </c>
      <c r="AC1141" s="24">
        <f>IF(AB1141&gt;900,_xlfn.XLOOKUP(ROUND(AB1141,0),ELClassRimThickness!$B$1:$B$78,ELClassRimThickness!$C$1:$C$78,0,1,1),AB1141)</f>
        <v>56</v>
      </c>
      <c r="AD1141" s="24">
        <v>54</v>
      </c>
      <c r="AE1141" s="24">
        <f>IF(AD1141&gt;900,_xlfn.XLOOKUP(ROUND(AD1141,0),ELClassRimThickness!$B$1:$B$78,ELClassRimThickness!$C$1:$C$78,0,1,1),AD1141)</f>
        <v>54</v>
      </c>
      <c r="AF1141" s="24">
        <v>56</v>
      </c>
      <c r="AG1141" s="24">
        <f>IF(AF1141&gt;900,_xlfn.XLOOKUP(ROUND(AF1141,0),ELClassRimThickness!$B$1:$B$78,ELClassRimThickness!$C$1:$C$78,0,1,1),AF1141)</f>
        <v>56</v>
      </c>
      <c r="AH1141" s="24">
        <v>27</v>
      </c>
      <c r="AI1141" s="24">
        <v>28</v>
      </c>
      <c r="AJ1141" s="24">
        <v>28.5</v>
      </c>
      <c r="AK1141" s="24">
        <v>28.5</v>
      </c>
      <c r="AL1141" s="24">
        <v>28</v>
      </c>
      <c r="AM1141" s="24">
        <v>28.5</v>
      </c>
      <c r="AN1141" s="24">
        <v>28</v>
      </c>
      <c r="AO1141" s="24">
        <v>28</v>
      </c>
      <c r="AP1141" s="24">
        <v>28</v>
      </c>
      <c r="AQ1141" s="24">
        <v>28</v>
      </c>
      <c r="AR1141" s="24">
        <v>28</v>
      </c>
      <c r="AS1141" s="24">
        <v>28.5</v>
      </c>
      <c r="AT1141" s="24">
        <v>28.5</v>
      </c>
      <c r="AU1141" s="24">
        <v>28</v>
      </c>
      <c r="AV1141" s="24">
        <v>28</v>
      </c>
      <c r="AW1141" s="24">
        <v>28</v>
      </c>
      <c r="AX1141" s="24">
        <v>28</v>
      </c>
      <c r="AY1141" s="24">
        <v>28</v>
      </c>
      <c r="AZ1141" s="24">
        <v>29</v>
      </c>
      <c r="BA1141" s="24">
        <v>28.5</v>
      </c>
      <c r="BB1141" s="24">
        <v>29</v>
      </c>
      <c r="BC1141" s="24">
        <v>29</v>
      </c>
      <c r="BD1141" s="24">
        <v>28.5</v>
      </c>
      <c r="BE1141" s="24">
        <v>28.5</v>
      </c>
      <c r="BF1141" s="24">
        <v>3</v>
      </c>
      <c r="BG1141" s="24">
        <v>3</v>
      </c>
      <c r="BH1141" s="24">
        <v>3</v>
      </c>
      <c r="BI1141" s="24">
        <v>3</v>
      </c>
      <c r="BJ1141" s="24">
        <v>3</v>
      </c>
      <c r="BL1141" s="24">
        <v>3</v>
      </c>
      <c r="BM1141" s="24">
        <v>3</v>
      </c>
      <c r="BN1141" s="24">
        <v>3</v>
      </c>
      <c r="BO1141" s="24">
        <v>3</v>
      </c>
      <c r="BP1141" s="24">
        <v>3</v>
      </c>
      <c r="BQ1141" s="24">
        <v>3</v>
      </c>
      <c r="BR1141" s="24">
        <v>0</v>
      </c>
      <c r="BS1141" s="24">
        <v>0</v>
      </c>
      <c r="BT1141" s="24">
        <v>0</v>
      </c>
      <c r="BU1141" s="24">
        <v>0</v>
      </c>
      <c r="BV1141" s="24">
        <v>0</v>
      </c>
      <c r="BW1141" s="24">
        <v>0</v>
      </c>
      <c r="BX1141" s="24">
        <v>0</v>
      </c>
      <c r="BY1141" s="24">
        <v>0</v>
      </c>
      <c r="BZ1141" s="24">
        <v>0</v>
      </c>
      <c r="CB1141" s="24">
        <v>0</v>
      </c>
      <c r="CC1141" s="24">
        <v>0</v>
      </c>
      <c r="CD1141" s="24">
        <v>155</v>
      </c>
      <c r="CE1141" s="24">
        <v>155</v>
      </c>
      <c r="CF1141" s="24">
        <v>155</v>
      </c>
      <c r="CG1141" s="24">
        <v>155</v>
      </c>
      <c r="CH1141" s="24">
        <v>155</v>
      </c>
      <c r="CI1141" s="24">
        <v>155</v>
      </c>
      <c r="CO1141" s="34">
        <f t="shared" si="80"/>
        <v>2723543</v>
      </c>
    </row>
    <row r="1142" spans="1:93" ht="15" hidden="1">
      <c r="A1142" s="23" t="s">
        <v>172</v>
      </c>
      <c r="B1142" s="52">
        <v>40242</v>
      </c>
      <c r="C1142" s="25" t="str">
        <f t="shared" si="79"/>
        <v/>
      </c>
      <c r="G1142" s="24">
        <f t="shared" si="81"/>
        <v>56</v>
      </c>
      <c r="H1142" s="24">
        <v>2740413</v>
      </c>
      <c r="I1142" s="24" t="str">
        <f t="shared" si="82"/>
        <v/>
      </c>
      <c r="K1142" s="24">
        <f>IF(J1142&gt;900,_xlfn.XLOOKUP(ROUND(J1142,0),ELClassRimThickness!$B$1:$B$78,ELClassRimThickness!$C$1:$C$78,0,1,1),J1142)</f>
        <v>0</v>
      </c>
      <c r="L1142" s="24">
        <v>50</v>
      </c>
      <c r="M1142" s="24">
        <f>IF(L1142&gt;900,_xlfn.XLOOKUP(ROUND(L1142,0),ELClassRimThickness!$B$1:$B$78,ELClassRimThickness!$C$1:$C$78,0,1,1),L1142)</f>
        <v>50</v>
      </c>
      <c r="N1142" s="24">
        <v>55</v>
      </c>
      <c r="O1142" s="24">
        <f>IF(N1142&gt;900,_xlfn.XLOOKUP(ROUND(N1142,0),ELClassRimThickness!$B$1:$B$78,ELClassRimThickness!$C$1:$C$78,0,1,1),N1142)</f>
        <v>55</v>
      </c>
      <c r="P1142" s="24">
        <v>57</v>
      </c>
      <c r="Q1142" s="24">
        <f>IF(P1142&gt;900,_xlfn.XLOOKUP(ROUND(P1142,0),ELClassRimThickness!$B$1:$B$78,ELClassRimThickness!$C$1:$C$78,0,1,1),P1142)</f>
        <v>57</v>
      </c>
      <c r="S1142" s="24">
        <f>IF(R1142&gt;900,_xlfn.XLOOKUP(ROUND(R1142,0),ELClassRimThickness!$B$1:$B$78,ELClassRimThickness!$C$1:$C$78,0,1,1),R1142)</f>
        <v>0</v>
      </c>
      <c r="T1142" s="24">
        <v>59</v>
      </c>
      <c r="U1142" s="24">
        <f>IF(T1142&gt;900,_xlfn.XLOOKUP(ROUND(T1142,0),ELClassRimThickness!$B$1:$B$78,ELClassRimThickness!$C$1:$C$78,0,1,1),T1142)</f>
        <v>59</v>
      </c>
      <c r="V1142" s="24">
        <v>54</v>
      </c>
      <c r="W1142" s="24">
        <f>IF(V1142&gt;900,_xlfn.XLOOKUP(ROUND(V1142,0),ELClassRimThickness!$B$1:$B$78,ELClassRimThickness!$C$1:$C$78,0,1,1),V1142)</f>
        <v>54</v>
      </c>
      <c r="X1142" s="24">
        <v>50</v>
      </c>
      <c r="Y1142" s="24">
        <f>IF(X1142&gt;900,_xlfn.XLOOKUP(ROUND(X1142,0),ELClassRimThickness!$B$1:$B$78,ELClassRimThickness!$C$1:$C$78,0,1,1),X1142)</f>
        <v>50</v>
      </c>
      <c r="Z1142" s="24">
        <v>55</v>
      </c>
      <c r="AA1142" s="24">
        <f>IF(Z1142&gt;900,_xlfn.XLOOKUP(ROUND(Z1142,0),ELClassRimThickness!$B$1:$B$78,ELClassRimThickness!$C$1:$C$78,0,1,1),Z1142)</f>
        <v>55</v>
      </c>
      <c r="AB1142" s="24">
        <v>57</v>
      </c>
      <c r="AC1142" s="24">
        <f>IF(AB1142&gt;900,_xlfn.XLOOKUP(ROUND(AB1142,0),ELClassRimThickness!$B$1:$B$78,ELClassRimThickness!$C$1:$C$78,0,1,1),AB1142)</f>
        <v>57</v>
      </c>
      <c r="AD1142" s="24">
        <v>55</v>
      </c>
      <c r="AE1142" s="24">
        <f>IF(AD1142&gt;900,_xlfn.XLOOKUP(ROUND(AD1142,0),ELClassRimThickness!$B$1:$B$78,ELClassRimThickness!$C$1:$C$78,0,1,1),AD1142)</f>
        <v>55</v>
      </c>
      <c r="AF1142" s="24">
        <v>59</v>
      </c>
      <c r="AG1142" s="24">
        <f>IF(AF1142&gt;900,_xlfn.XLOOKUP(ROUND(AF1142,0),ELClassRimThickness!$B$1:$B$78,ELClassRimThickness!$C$1:$C$78,0,1,1),AF1142)</f>
        <v>59</v>
      </c>
      <c r="AH1142" s="24">
        <v>26</v>
      </c>
      <c r="AI1142" s="24">
        <v>27</v>
      </c>
      <c r="AJ1142" s="24">
        <v>27</v>
      </c>
      <c r="AK1142" s="24">
        <v>27</v>
      </c>
      <c r="AL1142" s="24">
        <v>27</v>
      </c>
      <c r="AM1142" s="24">
        <v>27</v>
      </c>
      <c r="AN1142" s="24">
        <v>27</v>
      </c>
      <c r="AO1142" s="24">
        <v>27</v>
      </c>
      <c r="AP1142" s="24">
        <v>27</v>
      </c>
      <c r="AQ1142" s="24">
        <v>27</v>
      </c>
      <c r="AR1142" s="24">
        <v>27</v>
      </c>
      <c r="AS1142" s="24">
        <v>28</v>
      </c>
      <c r="AT1142" s="24">
        <v>28</v>
      </c>
      <c r="AU1142" s="24">
        <v>28</v>
      </c>
      <c r="AV1142" s="24">
        <v>29</v>
      </c>
      <c r="AW1142" s="24">
        <v>29</v>
      </c>
      <c r="AX1142" s="24">
        <v>28</v>
      </c>
      <c r="AY1142" s="24">
        <v>28</v>
      </c>
      <c r="AZ1142" s="24">
        <v>28</v>
      </c>
      <c r="BA1142" s="24">
        <v>28</v>
      </c>
      <c r="BB1142" s="24">
        <v>29</v>
      </c>
      <c r="BC1142" s="24">
        <v>29</v>
      </c>
      <c r="BD1142" s="24">
        <v>28</v>
      </c>
      <c r="BE1142" s="24">
        <v>29</v>
      </c>
      <c r="BF1142" s="24">
        <v>0.5</v>
      </c>
      <c r="BG1142" s="24">
        <v>0</v>
      </c>
      <c r="BH1142" s="24">
        <v>0.5</v>
      </c>
      <c r="BI1142" s="24">
        <v>0.5</v>
      </c>
      <c r="BJ1142" s="24">
        <v>0</v>
      </c>
      <c r="BL1142" s="24">
        <v>0</v>
      </c>
      <c r="BM1142" s="24">
        <v>0</v>
      </c>
      <c r="BO1142" s="24">
        <v>0</v>
      </c>
      <c r="BP1142" s="24">
        <v>0</v>
      </c>
      <c r="BQ1142" s="24">
        <v>0</v>
      </c>
      <c r="BR1142" s="24">
        <v>0</v>
      </c>
      <c r="BS1142" s="24">
        <v>0</v>
      </c>
      <c r="BT1142" s="24">
        <v>0</v>
      </c>
      <c r="BU1142" s="24">
        <v>0</v>
      </c>
      <c r="BV1142" s="24">
        <v>0</v>
      </c>
      <c r="BW1142" s="24">
        <v>0</v>
      </c>
      <c r="BX1142" s="24">
        <v>0</v>
      </c>
      <c r="BY1142" s="24">
        <v>0</v>
      </c>
      <c r="CB1142" s="24">
        <v>0</v>
      </c>
      <c r="CC1142" s="24">
        <v>0</v>
      </c>
      <c r="CO1142" s="34">
        <f t="shared" si="80"/>
        <v>2740413</v>
      </c>
    </row>
    <row r="1143" spans="1:93" ht="15" hidden="1">
      <c r="A1143" s="23" t="s">
        <v>172</v>
      </c>
      <c r="B1143" s="52">
        <v>40297</v>
      </c>
      <c r="C1143" s="25" t="str">
        <f t="shared" si="79"/>
        <v/>
      </c>
      <c r="G1143" s="24">
        <f t="shared" si="81"/>
        <v>55</v>
      </c>
      <c r="H1143" s="24">
        <v>2848139</v>
      </c>
      <c r="I1143" s="24" t="b">
        <f t="shared" si="82"/>
        <v>0</v>
      </c>
      <c r="K1143" s="24">
        <f>IF(J1143&gt;900,_xlfn.XLOOKUP(ROUND(J1143,0),ELClassRimThickness!$B$1:$B$78,ELClassRimThickness!$C$1:$C$78,0,1,1),J1143)</f>
        <v>0</v>
      </c>
      <c r="L1143" s="24">
        <v>50</v>
      </c>
      <c r="M1143" s="24">
        <f>IF(L1143&gt;900,_xlfn.XLOOKUP(ROUND(L1143,0),ELClassRimThickness!$B$1:$B$78,ELClassRimThickness!$C$1:$C$78,0,1,1),L1143)</f>
        <v>50</v>
      </c>
      <c r="N1143" s="24">
        <v>55</v>
      </c>
      <c r="O1143" s="24">
        <f>IF(N1143&gt;900,_xlfn.XLOOKUP(ROUND(N1143,0),ELClassRimThickness!$B$1:$B$78,ELClassRimThickness!$C$1:$C$78,0,1,1),N1143)</f>
        <v>55</v>
      </c>
      <c r="P1143" s="24">
        <v>57</v>
      </c>
      <c r="Q1143" s="24">
        <f>IF(P1143&gt;900,_xlfn.XLOOKUP(ROUND(P1143,0),ELClassRimThickness!$B$1:$B$78,ELClassRimThickness!$C$1:$C$78,0,1,1),P1143)</f>
        <v>57</v>
      </c>
      <c r="S1143" s="24">
        <f>IF(R1143&gt;900,_xlfn.XLOOKUP(ROUND(R1143,0),ELClassRimThickness!$B$1:$B$78,ELClassRimThickness!$C$1:$C$78,0,1,1),R1143)</f>
        <v>0</v>
      </c>
      <c r="T1143" s="24">
        <v>60</v>
      </c>
      <c r="U1143" s="24">
        <f>IF(T1143&gt;900,_xlfn.XLOOKUP(ROUND(T1143,0),ELClassRimThickness!$B$1:$B$78,ELClassRimThickness!$C$1:$C$78,0,1,1),T1143)</f>
        <v>60</v>
      </c>
      <c r="V1143" s="24">
        <v>55</v>
      </c>
      <c r="W1143" s="24">
        <f>IF(V1143&gt;900,_xlfn.XLOOKUP(ROUND(V1143,0),ELClassRimThickness!$B$1:$B$78,ELClassRimThickness!$C$1:$C$78,0,1,1),V1143)</f>
        <v>55</v>
      </c>
      <c r="X1143" s="24">
        <v>50</v>
      </c>
      <c r="Y1143" s="24">
        <f>IF(X1143&gt;900,_xlfn.XLOOKUP(ROUND(X1143,0),ELClassRimThickness!$B$1:$B$78,ELClassRimThickness!$C$1:$C$78,0,1,1),X1143)</f>
        <v>50</v>
      </c>
      <c r="Z1143" s="24">
        <v>55</v>
      </c>
      <c r="AA1143" s="24">
        <f>IF(Z1143&gt;900,_xlfn.XLOOKUP(ROUND(Z1143,0),ELClassRimThickness!$B$1:$B$78,ELClassRimThickness!$C$1:$C$78,0,1,1),Z1143)</f>
        <v>55</v>
      </c>
      <c r="AB1143" s="24">
        <v>57</v>
      </c>
      <c r="AC1143" s="24">
        <f>IF(AB1143&gt;900,_xlfn.XLOOKUP(ROUND(AB1143,0),ELClassRimThickness!$B$1:$B$78,ELClassRimThickness!$C$1:$C$78,0,1,1),AB1143)</f>
        <v>57</v>
      </c>
      <c r="AD1143" s="24">
        <v>56</v>
      </c>
      <c r="AE1143" s="24">
        <f>IF(AD1143&gt;900,_xlfn.XLOOKUP(ROUND(AD1143,0),ELClassRimThickness!$B$1:$B$78,ELClassRimThickness!$C$1:$C$78,0,1,1),AD1143)</f>
        <v>56</v>
      </c>
      <c r="AF1143" s="24">
        <v>60</v>
      </c>
      <c r="AG1143" s="24">
        <f>IF(AF1143&gt;900,_xlfn.XLOOKUP(ROUND(AF1143,0),ELClassRimThickness!$B$1:$B$78,ELClassRimThickness!$C$1:$C$78,0,1,1),AF1143)</f>
        <v>60</v>
      </c>
      <c r="AH1143" s="24">
        <v>26</v>
      </c>
      <c r="AI1143" s="24">
        <v>26.5</v>
      </c>
      <c r="AJ1143" s="24">
        <v>27</v>
      </c>
      <c r="AK1143" s="24">
        <v>26.5</v>
      </c>
      <c r="AL1143" s="24">
        <v>26.5</v>
      </c>
      <c r="AM1143" s="24">
        <v>28</v>
      </c>
      <c r="AN1143" s="24">
        <v>28.5</v>
      </c>
      <c r="AO1143" s="24">
        <v>27</v>
      </c>
      <c r="AP1143" s="24">
        <v>26</v>
      </c>
      <c r="AQ1143" s="24">
        <v>27.5</v>
      </c>
      <c r="AR1143" s="24">
        <v>26.5</v>
      </c>
      <c r="AS1143" s="24">
        <v>27</v>
      </c>
      <c r="AT1143" s="24">
        <v>29</v>
      </c>
      <c r="AU1143" s="24">
        <v>29</v>
      </c>
      <c r="AV1143" s="24">
        <v>28.5</v>
      </c>
      <c r="AW1143" s="24">
        <v>28.5</v>
      </c>
      <c r="AX1143" s="24">
        <v>29</v>
      </c>
      <c r="AY1143" s="24">
        <v>28</v>
      </c>
      <c r="AZ1143" s="24">
        <v>29</v>
      </c>
      <c r="BA1143" s="24">
        <v>28</v>
      </c>
      <c r="BB1143" s="24">
        <v>28</v>
      </c>
      <c r="BC1143" s="24">
        <v>29</v>
      </c>
      <c r="BD1143" s="24">
        <v>29.5</v>
      </c>
      <c r="BE1143" s="24">
        <v>29.5</v>
      </c>
      <c r="BF1143" s="24">
        <v>1.5</v>
      </c>
      <c r="BG1143" s="24">
        <v>1.5</v>
      </c>
      <c r="BH1143" s="24">
        <v>1.5</v>
      </c>
      <c r="BI1143" s="24">
        <v>1.5</v>
      </c>
      <c r="BJ1143" s="24">
        <v>1.5</v>
      </c>
      <c r="BL1143" s="24">
        <v>1.5</v>
      </c>
      <c r="BM1143" s="24">
        <v>1.5</v>
      </c>
      <c r="BN1143" s="24">
        <v>1.5</v>
      </c>
      <c r="BO1143" s="24">
        <v>1.5</v>
      </c>
      <c r="BP1143" s="24">
        <v>1.5</v>
      </c>
      <c r="BQ1143" s="24">
        <v>1.5</v>
      </c>
      <c r="BR1143" s="24">
        <v>0</v>
      </c>
      <c r="BS1143" s="24">
        <v>0</v>
      </c>
      <c r="BT1143" s="24">
        <v>0</v>
      </c>
      <c r="BU1143" s="24">
        <v>0</v>
      </c>
      <c r="BV1143" s="24">
        <v>0</v>
      </c>
      <c r="BW1143" s="24">
        <v>0</v>
      </c>
      <c r="BX1143" s="24">
        <v>0</v>
      </c>
      <c r="BY1143" s="24">
        <v>0</v>
      </c>
      <c r="BZ1143" s="24">
        <v>0</v>
      </c>
      <c r="CB1143" s="24">
        <v>0</v>
      </c>
      <c r="CC1143" s="24">
        <v>0</v>
      </c>
      <c r="CD1143" s="24">
        <v>200</v>
      </c>
      <c r="CE1143" s="24">
        <v>200</v>
      </c>
      <c r="CF1143" s="24">
        <v>200</v>
      </c>
      <c r="CG1143" s="24">
        <v>200</v>
      </c>
      <c r="CH1143" s="24">
        <v>200</v>
      </c>
      <c r="CI1143" s="24">
        <v>200</v>
      </c>
      <c r="CO1143" s="34">
        <f t="shared" si="80"/>
        <v>2848139</v>
      </c>
    </row>
    <row r="1144" spans="1:93" ht="15" hidden="1">
      <c r="A1144" s="23" t="s">
        <v>172</v>
      </c>
      <c r="B1144" s="52">
        <v>40366</v>
      </c>
      <c r="C1144" s="25" t="str">
        <f t="shared" si="79"/>
        <v/>
      </c>
      <c r="G1144" s="24">
        <f t="shared" si="81"/>
        <v>69</v>
      </c>
      <c r="H1144" s="32">
        <v>2773244</v>
      </c>
      <c r="I1144" s="24" t="b">
        <f t="shared" si="82"/>
        <v>0</v>
      </c>
      <c r="K1144" s="24">
        <f>IF(J1144&gt;900,_xlfn.XLOOKUP(ROUND(J1144,0),ELClassRimThickness!$B$1:$B$78,ELClassRimThickness!$C$1:$C$78,0,1,1),J1144)</f>
        <v>0</v>
      </c>
      <c r="L1144" s="24">
        <v>49</v>
      </c>
      <c r="M1144" s="24">
        <f>IF(L1144&gt;900,_xlfn.XLOOKUP(ROUND(L1144,0),ELClassRimThickness!$B$1:$B$78,ELClassRimThickness!$C$1:$C$78,0,1,1),L1144)</f>
        <v>49</v>
      </c>
      <c r="N1144" s="24">
        <v>55</v>
      </c>
      <c r="O1144" s="24">
        <f>IF(N1144&gt;900,_xlfn.XLOOKUP(ROUND(N1144,0),ELClassRimThickness!$B$1:$B$78,ELClassRimThickness!$C$1:$C$78,0,1,1),N1144)</f>
        <v>55</v>
      </c>
      <c r="P1144" s="24">
        <v>57</v>
      </c>
      <c r="Q1144" s="24">
        <f>IF(P1144&gt;900,_xlfn.XLOOKUP(ROUND(P1144,0),ELClassRimThickness!$B$1:$B$78,ELClassRimThickness!$C$1:$C$78,0,1,1),P1144)</f>
        <v>57</v>
      </c>
      <c r="S1144" s="24">
        <f>IF(R1144&gt;900,_xlfn.XLOOKUP(ROUND(R1144,0),ELClassRimThickness!$B$1:$B$78,ELClassRimThickness!$C$1:$C$78,0,1,1),R1144)</f>
        <v>0</v>
      </c>
      <c r="T1144" s="24">
        <v>57</v>
      </c>
      <c r="U1144" s="24">
        <f>IF(T1144&gt;900,_xlfn.XLOOKUP(ROUND(T1144,0),ELClassRimThickness!$B$1:$B$78,ELClassRimThickness!$C$1:$C$78,0,1,1),T1144)</f>
        <v>57</v>
      </c>
      <c r="V1144" s="24">
        <v>54</v>
      </c>
      <c r="W1144" s="24">
        <f>IF(V1144&gt;900,_xlfn.XLOOKUP(ROUND(V1144,0),ELClassRimThickness!$B$1:$B$78,ELClassRimThickness!$C$1:$C$78,0,1,1),V1144)</f>
        <v>54</v>
      </c>
      <c r="X1144" s="24">
        <v>49</v>
      </c>
      <c r="Y1144" s="24">
        <f>IF(X1144&gt;900,_xlfn.XLOOKUP(ROUND(X1144,0),ELClassRimThickness!$B$1:$B$78,ELClassRimThickness!$C$1:$C$78,0,1,1),X1144)</f>
        <v>49</v>
      </c>
      <c r="Z1144" s="24">
        <v>55</v>
      </c>
      <c r="AA1144" s="24">
        <f>IF(Z1144&gt;900,_xlfn.XLOOKUP(ROUND(Z1144,0),ELClassRimThickness!$B$1:$B$78,ELClassRimThickness!$C$1:$C$78,0,1,1),Z1144)</f>
        <v>55</v>
      </c>
      <c r="AB1144" s="24">
        <v>57</v>
      </c>
      <c r="AC1144" s="24">
        <f>IF(AB1144&gt;900,_xlfn.XLOOKUP(ROUND(AB1144,0),ELClassRimThickness!$B$1:$B$78,ELClassRimThickness!$C$1:$C$78,0,1,1),AB1144)</f>
        <v>57</v>
      </c>
      <c r="AD1144" s="24">
        <v>55</v>
      </c>
      <c r="AE1144" s="24">
        <f>IF(AD1144&gt;900,_xlfn.XLOOKUP(ROUND(AD1144,0),ELClassRimThickness!$B$1:$B$78,ELClassRimThickness!$C$1:$C$78,0,1,1),AD1144)</f>
        <v>55</v>
      </c>
      <c r="AF1144" s="24">
        <v>56</v>
      </c>
      <c r="AG1144" s="24">
        <f>IF(AF1144&gt;900,_xlfn.XLOOKUP(ROUND(AF1144,0),ELClassRimThickness!$B$1:$B$78,ELClassRimThickness!$C$1:$C$78,0,1,1),AF1144)</f>
        <v>56</v>
      </c>
      <c r="AH1144" s="24">
        <v>25</v>
      </c>
      <c r="AI1144" s="24">
        <v>27</v>
      </c>
      <c r="AJ1144" s="24">
        <v>27.5</v>
      </c>
      <c r="AK1144" s="24">
        <v>26</v>
      </c>
      <c r="AL1144" s="24">
        <v>26.5</v>
      </c>
      <c r="AM1144" s="24">
        <v>27</v>
      </c>
      <c r="AN1144" s="24">
        <v>26.5</v>
      </c>
      <c r="AO1144" s="24">
        <v>27</v>
      </c>
      <c r="AP1144" s="24">
        <v>26.5</v>
      </c>
      <c r="AQ1144" s="24">
        <v>27.5</v>
      </c>
      <c r="AR1144" s="24">
        <v>26.5</v>
      </c>
      <c r="AS1144" s="24">
        <v>27</v>
      </c>
      <c r="AT1144" s="24">
        <v>29.5</v>
      </c>
      <c r="AU1144" s="24">
        <v>28.5</v>
      </c>
      <c r="AV1144" s="24">
        <v>29</v>
      </c>
      <c r="AW1144" s="24">
        <v>28.5</v>
      </c>
      <c r="AX1144" s="24">
        <v>28.5</v>
      </c>
      <c r="AY1144" s="24">
        <v>29.5</v>
      </c>
      <c r="AZ1144" s="24">
        <v>29</v>
      </c>
      <c r="BA1144" s="24">
        <v>28.5</v>
      </c>
      <c r="BB1144" s="24">
        <v>29</v>
      </c>
      <c r="BC1144" s="24">
        <v>29</v>
      </c>
      <c r="BD1144" s="24">
        <v>28.5</v>
      </c>
      <c r="BE1144" s="24">
        <v>28.5</v>
      </c>
      <c r="BF1144" s="24">
        <v>1</v>
      </c>
      <c r="BG1144" s="24">
        <v>0.5</v>
      </c>
      <c r="BH1144" s="24">
        <v>0.5</v>
      </c>
      <c r="BI1144" s="24">
        <v>0.5</v>
      </c>
      <c r="BJ1144" s="24">
        <v>0.5</v>
      </c>
      <c r="BL1144" s="24">
        <v>0.5</v>
      </c>
      <c r="BM1144" s="24">
        <v>0.5</v>
      </c>
      <c r="BN1144" s="24">
        <v>0.5</v>
      </c>
      <c r="BO1144" s="24">
        <v>0</v>
      </c>
      <c r="BP1144" s="24">
        <v>0</v>
      </c>
      <c r="BQ1144" s="24">
        <v>0</v>
      </c>
      <c r="BR1144" s="24">
        <v>0.5</v>
      </c>
      <c r="BS1144" s="24">
        <v>0.5</v>
      </c>
      <c r="BT1144" s="24">
        <v>0.5</v>
      </c>
      <c r="BU1144" s="24">
        <v>0</v>
      </c>
      <c r="BV1144" s="24">
        <v>0</v>
      </c>
      <c r="BW1144" s="24">
        <v>0</v>
      </c>
      <c r="BX1144" s="24">
        <v>0.5</v>
      </c>
      <c r="BY1144" s="24">
        <v>0.5</v>
      </c>
      <c r="BZ1144" s="24">
        <v>0</v>
      </c>
      <c r="CB1144" s="24">
        <v>0</v>
      </c>
      <c r="CC1144" s="24">
        <v>0</v>
      </c>
      <c r="CO1144" s="34">
        <f t="shared" si="80"/>
        <v>2773244</v>
      </c>
    </row>
    <row r="1145" spans="1:93" ht="15" hidden="1">
      <c r="A1145" s="23" t="s">
        <v>172</v>
      </c>
      <c r="B1145" s="52">
        <v>40481</v>
      </c>
      <c r="C1145" s="25" t="str">
        <f t="shared" si="79"/>
        <v/>
      </c>
      <c r="G1145" s="24">
        <f t="shared" si="81"/>
        <v>115</v>
      </c>
      <c r="H1145" s="37"/>
      <c r="I1145" s="24" t="str">
        <f t="shared" si="82"/>
        <v/>
      </c>
      <c r="K1145" s="24">
        <f>IF(J1145&gt;900,_xlfn.XLOOKUP(ROUND(J1145,0),ELClassRimThickness!$B$1:$B$78,ELClassRimThickness!$C$1:$C$78,0,1,1),J1145)</f>
        <v>0</v>
      </c>
      <c r="L1145" s="24">
        <v>49</v>
      </c>
      <c r="M1145" s="24">
        <f>IF(L1145&gt;900,_xlfn.XLOOKUP(ROUND(L1145,0),ELClassRimThickness!$B$1:$B$78,ELClassRimThickness!$C$1:$C$78,0,1,1),L1145)</f>
        <v>49</v>
      </c>
      <c r="N1145" s="24">
        <v>55</v>
      </c>
      <c r="O1145" s="24">
        <f>IF(N1145&gt;900,_xlfn.XLOOKUP(ROUND(N1145,0),ELClassRimThickness!$B$1:$B$78,ELClassRimThickness!$C$1:$C$78,0,1,1),N1145)</f>
        <v>55</v>
      </c>
      <c r="P1145" s="24">
        <v>57</v>
      </c>
      <c r="Q1145" s="24">
        <f>IF(P1145&gt;900,_xlfn.XLOOKUP(ROUND(P1145,0),ELClassRimThickness!$B$1:$B$78,ELClassRimThickness!$C$1:$C$78,0,1,1),P1145)</f>
        <v>57</v>
      </c>
      <c r="S1145" s="24">
        <f>IF(R1145&gt;900,_xlfn.XLOOKUP(ROUND(R1145,0),ELClassRimThickness!$B$1:$B$78,ELClassRimThickness!$C$1:$C$78,0,1,1),R1145)</f>
        <v>0</v>
      </c>
      <c r="T1145" s="24">
        <v>58</v>
      </c>
      <c r="U1145" s="24">
        <f>IF(T1145&gt;900,_xlfn.XLOOKUP(ROUND(T1145,0),ELClassRimThickness!$B$1:$B$78,ELClassRimThickness!$C$1:$C$78,0,1,1),T1145)</f>
        <v>58</v>
      </c>
      <c r="V1145" s="24">
        <v>53</v>
      </c>
      <c r="W1145" s="24">
        <f>IF(V1145&gt;900,_xlfn.XLOOKUP(ROUND(V1145,0),ELClassRimThickness!$B$1:$B$78,ELClassRimThickness!$C$1:$C$78,0,1,1),V1145)</f>
        <v>53</v>
      </c>
      <c r="X1145" s="24">
        <v>49</v>
      </c>
      <c r="Y1145" s="24">
        <f>IF(X1145&gt;900,_xlfn.XLOOKUP(ROUND(X1145,0),ELClassRimThickness!$B$1:$B$78,ELClassRimThickness!$C$1:$C$78,0,1,1),X1145)</f>
        <v>49</v>
      </c>
      <c r="Z1145" s="24">
        <v>54</v>
      </c>
      <c r="AA1145" s="24">
        <f>IF(Z1145&gt;900,_xlfn.XLOOKUP(ROUND(Z1145,0),ELClassRimThickness!$B$1:$B$78,ELClassRimThickness!$C$1:$C$78,0,1,1),Z1145)</f>
        <v>54</v>
      </c>
      <c r="AB1145" s="24">
        <v>57</v>
      </c>
      <c r="AC1145" s="24">
        <f>IF(AB1145&gt;900,_xlfn.XLOOKUP(ROUND(AB1145,0),ELClassRimThickness!$B$1:$B$78,ELClassRimThickness!$C$1:$C$78,0,1,1),AB1145)</f>
        <v>57</v>
      </c>
      <c r="AD1145" s="24">
        <v>55</v>
      </c>
      <c r="AE1145" s="24">
        <f>IF(AD1145&gt;900,_xlfn.XLOOKUP(ROUND(AD1145,0),ELClassRimThickness!$B$1:$B$78,ELClassRimThickness!$C$1:$C$78,0,1,1),AD1145)</f>
        <v>55</v>
      </c>
      <c r="AF1145" s="24">
        <v>58</v>
      </c>
      <c r="AG1145" s="24">
        <f>IF(AF1145&gt;900,_xlfn.XLOOKUP(ROUND(AF1145,0),ELClassRimThickness!$B$1:$B$78,ELClassRimThickness!$C$1:$C$78,0,1,1),AF1145)</f>
        <v>58</v>
      </c>
      <c r="AH1145" s="24">
        <v>25</v>
      </c>
      <c r="AI1145" s="24">
        <v>26</v>
      </c>
      <c r="AJ1145" s="24">
        <v>27</v>
      </c>
      <c r="AK1145" s="24">
        <v>26</v>
      </c>
      <c r="AL1145" s="24">
        <v>29</v>
      </c>
      <c r="AM1145" s="24">
        <v>26</v>
      </c>
      <c r="AN1145" s="24">
        <v>27</v>
      </c>
      <c r="AO1145" s="24">
        <v>27</v>
      </c>
      <c r="AP1145" s="24">
        <v>26</v>
      </c>
      <c r="AQ1145" s="24">
        <v>29</v>
      </c>
      <c r="AR1145" s="24">
        <v>27</v>
      </c>
      <c r="AS1145" s="24">
        <v>29</v>
      </c>
      <c r="AU1145" s="24">
        <v>29</v>
      </c>
      <c r="AV1145" s="24">
        <v>29</v>
      </c>
      <c r="AW1145" s="24">
        <v>29</v>
      </c>
      <c r="AX1145" s="24">
        <v>28</v>
      </c>
      <c r="AY1145" s="24">
        <v>28</v>
      </c>
      <c r="AZ1145" s="24">
        <v>29.5</v>
      </c>
      <c r="BA1145" s="24">
        <v>30</v>
      </c>
      <c r="BB1145" s="24">
        <v>30</v>
      </c>
      <c r="BC1145" s="24">
        <v>30</v>
      </c>
      <c r="BD1145" s="24">
        <v>30</v>
      </c>
      <c r="BE1145" s="24">
        <v>30</v>
      </c>
      <c r="BF1145" s="24">
        <v>1</v>
      </c>
      <c r="BG1145" s="24">
        <v>0.5</v>
      </c>
      <c r="BH1145" s="24">
        <v>0.5</v>
      </c>
      <c r="BI1145" s="24">
        <v>0.5</v>
      </c>
      <c r="BJ1145" s="24">
        <v>0.5</v>
      </c>
      <c r="BL1145" s="24">
        <v>1</v>
      </c>
      <c r="BM1145" s="24">
        <v>0.5</v>
      </c>
      <c r="BN1145" s="24">
        <v>0.5</v>
      </c>
      <c r="BO1145" s="24">
        <v>0.5</v>
      </c>
      <c r="BP1145" s="24">
        <v>0.5</v>
      </c>
      <c r="BQ1145" s="24">
        <v>0.5</v>
      </c>
      <c r="BR1145" s="24">
        <v>1</v>
      </c>
      <c r="BS1145" s="24">
        <v>0.5</v>
      </c>
      <c r="BT1145" s="24">
        <v>0</v>
      </c>
      <c r="BU1145" s="24">
        <v>0.5</v>
      </c>
      <c r="BV1145" s="24">
        <v>0.5</v>
      </c>
      <c r="BW1145" s="24">
        <v>0</v>
      </c>
      <c r="BX1145" s="24">
        <v>1</v>
      </c>
      <c r="BY1145" s="24">
        <v>0.5</v>
      </c>
      <c r="BZ1145" s="24">
        <v>0</v>
      </c>
      <c r="CB1145" s="24">
        <v>0.5</v>
      </c>
      <c r="CC1145" s="24">
        <v>0</v>
      </c>
      <c r="CD1145" s="24">
        <v>145</v>
      </c>
      <c r="CE1145" s="24">
        <v>142</v>
      </c>
      <c r="CF1145" s="24">
        <v>148</v>
      </c>
      <c r="CG1145" s="24">
        <v>147</v>
      </c>
      <c r="CH1145" s="24">
        <v>143</v>
      </c>
      <c r="CI1145" s="24">
        <v>150</v>
      </c>
      <c r="CO1145" s="34">
        <f t="shared" si="80"/>
        <v>1003076.3135593222</v>
      </c>
    </row>
    <row r="1146" spans="1:93" ht="15" hidden="1">
      <c r="A1146" s="23" t="s">
        <v>172</v>
      </c>
      <c r="B1146" s="52">
        <v>40571</v>
      </c>
      <c r="C1146" s="25" t="str">
        <f t="shared" si="79"/>
        <v/>
      </c>
      <c r="G1146" s="24">
        <f t="shared" si="81"/>
        <v>90</v>
      </c>
      <c r="H1146" s="32">
        <v>2630289</v>
      </c>
      <c r="I1146" s="24" t="str">
        <f t="shared" si="82"/>
        <v/>
      </c>
      <c r="K1146" s="24">
        <f>IF(J1146&gt;900,_xlfn.XLOOKUP(ROUND(J1146,0),ELClassRimThickness!$B$1:$B$78,ELClassRimThickness!$C$1:$C$78,0,1,1),J1146)</f>
        <v>0</v>
      </c>
      <c r="L1146" s="24">
        <v>47</v>
      </c>
      <c r="M1146" s="24">
        <f>IF(L1146&gt;900,_xlfn.XLOOKUP(ROUND(L1146,0),ELClassRimThickness!$B$1:$B$78,ELClassRimThickness!$C$1:$C$78,0,1,1),L1146)</f>
        <v>47</v>
      </c>
      <c r="N1146" s="24">
        <v>51</v>
      </c>
      <c r="O1146" s="24">
        <f>IF(N1146&gt;900,_xlfn.XLOOKUP(ROUND(N1146,0),ELClassRimThickness!$B$1:$B$78,ELClassRimThickness!$C$1:$C$78,0,1,1),N1146)</f>
        <v>51</v>
      </c>
      <c r="P1146" s="24">
        <v>54</v>
      </c>
      <c r="Q1146" s="24">
        <f>IF(P1146&gt;900,_xlfn.XLOOKUP(ROUND(P1146,0),ELClassRimThickness!$B$1:$B$78,ELClassRimThickness!$C$1:$C$78,0,1,1),P1146)</f>
        <v>54</v>
      </c>
      <c r="S1146" s="24">
        <f>IF(R1146&gt;900,_xlfn.XLOOKUP(ROUND(R1146,0),ELClassRimThickness!$B$1:$B$78,ELClassRimThickness!$C$1:$C$78,0,1,1),R1146)</f>
        <v>0</v>
      </c>
      <c r="T1146" s="24">
        <v>55</v>
      </c>
      <c r="U1146" s="24">
        <f>IF(T1146&gt;900,_xlfn.XLOOKUP(ROUND(T1146,0),ELClassRimThickness!$B$1:$B$78,ELClassRimThickness!$C$1:$C$78,0,1,1),T1146)</f>
        <v>55</v>
      </c>
      <c r="V1146" s="24">
        <v>51</v>
      </c>
      <c r="W1146" s="24">
        <f>IF(V1146&gt;900,_xlfn.XLOOKUP(ROUND(V1146,0),ELClassRimThickness!$B$1:$B$78,ELClassRimThickness!$C$1:$C$78,0,1,1),V1146)</f>
        <v>51</v>
      </c>
      <c r="X1146" s="24">
        <v>47</v>
      </c>
      <c r="Y1146" s="24">
        <f>IF(X1146&gt;900,_xlfn.XLOOKUP(ROUND(X1146,0),ELClassRimThickness!$B$1:$B$78,ELClassRimThickness!$C$1:$C$78,0,1,1),X1146)</f>
        <v>47</v>
      </c>
      <c r="Z1146" s="24">
        <v>51</v>
      </c>
      <c r="AA1146" s="24">
        <f>IF(Z1146&gt;900,_xlfn.XLOOKUP(ROUND(Z1146,0),ELClassRimThickness!$B$1:$B$78,ELClassRimThickness!$C$1:$C$78,0,1,1),Z1146)</f>
        <v>51</v>
      </c>
      <c r="AB1146" s="24">
        <v>53</v>
      </c>
      <c r="AC1146" s="24">
        <f>IF(AB1146&gt;900,_xlfn.XLOOKUP(ROUND(AB1146,0),ELClassRimThickness!$B$1:$B$78,ELClassRimThickness!$C$1:$C$78,0,1,1),AB1146)</f>
        <v>53</v>
      </c>
      <c r="AD1146" s="24">
        <v>51</v>
      </c>
      <c r="AE1146" s="24">
        <f>IF(AD1146&gt;900,_xlfn.XLOOKUP(ROUND(AD1146,0),ELClassRimThickness!$B$1:$B$78,ELClassRimThickness!$C$1:$C$78,0,1,1),AD1146)</f>
        <v>51</v>
      </c>
      <c r="AF1146" s="24">
        <v>54</v>
      </c>
      <c r="AG1146" s="24">
        <f>IF(AF1146&gt;900,_xlfn.XLOOKUP(ROUND(AF1146,0),ELClassRimThickness!$B$1:$B$78,ELClassRimThickness!$C$1:$C$78,0,1,1),AF1146)</f>
        <v>54</v>
      </c>
      <c r="AH1146" s="24">
        <v>23.5</v>
      </c>
      <c r="AI1146" s="24">
        <v>25</v>
      </c>
      <c r="AJ1146" s="24">
        <v>25.5</v>
      </c>
      <c r="AK1146" s="24">
        <v>25</v>
      </c>
      <c r="AL1146" s="24">
        <v>25</v>
      </c>
      <c r="AM1146" s="24">
        <v>26</v>
      </c>
      <c r="AN1146" s="24">
        <v>25</v>
      </c>
      <c r="AO1146" s="24">
        <v>25</v>
      </c>
      <c r="AP1146" s="24">
        <v>25.5</v>
      </c>
      <c r="AQ1146" s="24">
        <v>26</v>
      </c>
      <c r="AR1146" s="24">
        <v>25</v>
      </c>
      <c r="AS1146" s="24">
        <v>26</v>
      </c>
      <c r="AT1146" s="24">
        <v>30</v>
      </c>
      <c r="AU1146" s="24">
        <v>30</v>
      </c>
      <c r="AV1146" s="24">
        <v>30</v>
      </c>
      <c r="AW1146" s="24">
        <v>30</v>
      </c>
      <c r="AX1146" s="24">
        <v>29</v>
      </c>
      <c r="AY1146" s="24">
        <v>29</v>
      </c>
      <c r="AZ1146" s="24">
        <v>30</v>
      </c>
      <c r="BA1146" s="24">
        <v>30</v>
      </c>
      <c r="BB1146" s="24">
        <v>30</v>
      </c>
      <c r="BC1146" s="24">
        <v>30.5</v>
      </c>
      <c r="BD1146" s="24">
        <v>30</v>
      </c>
      <c r="BE1146" s="24">
        <v>30</v>
      </c>
      <c r="BF1146" s="24">
        <v>1.5</v>
      </c>
      <c r="BG1146" s="24">
        <v>1</v>
      </c>
      <c r="BH1146" s="24">
        <v>2</v>
      </c>
      <c r="BI1146" s="24">
        <v>1</v>
      </c>
      <c r="BJ1146" s="24">
        <v>1</v>
      </c>
      <c r="BL1146" s="24">
        <v>1</v>
      </c>
      <c r="BM1146" s="24">
        <v>1</v>
      </c>
      <c r="BN1146" s="24">
        <v>1</v>
      </c>
      <c r="BO1146" s="24">
        <v>1</v>
      </c>
      <c r="BP1146" s="24">
        <v>0.5</v>
      </c>
      <c r="BQ1146" s="24">
        <v>1</v>
      </c>
      <c r="BR1146" s="24">
        <v>0</v>
      </c>
      <c r="BS1146" s="24">
        <v>0</v>
      </c>
      <c r="BT1146" s="24">
        <v>0</v>
      </c>
      <c r="BU1146" s="24">
        <v>0</v>
      </c>
      <c r="BV1146" s="24">
        <v>0</v>
      </c>
      <c r="BW1146" s="24">
        <v>0</v>
      </c>
      <c r="BX1146" s="24">
        <v>0</v>
      </c>
      <c r="BY1146" s="24">
        <v>0</v>
      </c>
      <c r="BZ1146" s="24">
        <v>0</v>
      </c>
      <c r="CB1146" s="24">
        <v>1</v>
      </c>
      <c r="CC1146" s="24">
        <v>0</v>
      </c>
      <c r="CD1146" s="24">
        <v>137</v>
      </c>
      <c r="CE1146" s="24">
        <v>138</v>
      </c>
      <c r="CF1146" s="24">
        <v>139</v>
      </c>
      <c r="CG1146" s="24">
        <v>140</v>
      </c>
      <c r="CH1146" s="24">
        <v>137</v>
      </c>
      <c r="CI1146" s="24">
        <v>139</v>
      </c>
      <c r="CO1146" s="34">
        <f t="shared" si="80"/>
        <v>2630289</v>
      </c>
    </row>
    <row r="1147" spans="1:93" ht="15" hidden="1">
      <c r="A1147" s="23" t="s">
        <v>172</v>
      </c>
      <c r="B1147" s="52">
        <v>40614</v>
      </c>
      <c r="C1147" s="25" t="str">
        <f t="shared" si="79"/>
        <v/>
      </c>
      <c r="G1147" s="24">
        <f t="shared" si="81"/>
        <v>43</v>
      </c>
      <c r="H1147" s="32">
        <v>2847947</v>
      </c>
      <c r="I1147" s="24" t="str">
        <f t="shared" si="82"/>
        <v/>
      </c>
      <c r="K1147" s="24">
        <f>IF(J1147&gt;900,_xlfn.XLOOKUP(ROUND(J1147,0),ELClassRimThickness!$B$1:$B$78,ELClassRimThickness!$C$1:$C$78,0,1,1),J1147)</f>
        <v>0</v>
      </c>
      <c r="L1147" s="24">
        <v>48</v>
      </c>
      <c r="M1147" s="24">
        <f>IF(L1147&gt;900,_xlfn.XLOOKUP(ROUND(L1147,0),ELClassRimThickness!$B$1:$B$78,ELClassRimThickness!$C$1:$C$78,0,1,1),L1147)</f>
        <v>48</v>
      </c>
      <c r="N1147" s="24">
        <v>52</v>
      </c>
      <c r="O1147" s="24">
        <f>IF(N1147&gt;900,_xlfn.XLOOKUP(ROUND(N1147,0),ELClassRimThickness!$B$1:$B$78,ELClassRimThickness!$C$1:$C$78,0,1,1),N1147)</f>
        <v>52</v>
      </c>
      <c r="P1147" s="24">
        <v>53</v>
      </c>
      <c r="Q1147" s="24">
        <f>IF(P1147&gt;900,_xlfn.XLOOKUP(ROUND(P1147,0),ELClassRimThickness!$B$1:$B$78,ELClassRimThickness!$C$1:$C$78,0,1,1),P1147)</f>
        <v>53</v>
      </c>
      <c r="S1147" s="24">
        <f>IF(R1147&gt;900,_xlfn.XLOOKUP(ROUND(R1147,0),ELClassRimThickness!$B$1:$B$78,ELClassRimThickness!$C$1:$C$78,0,1,1),R1147)</f>
        <v>0</v>
      </c>
      <c r="T1147" s="24">
        <v>55</v>
      </c>
      <c r="U1147" s="24">
        <f>IF(T1147&gt;900,_xlfn.XLOOKUP(ROUND(T1147,0),ELClassRimThickness!$B$1:$B$78,ELClassRimThickness!$C$1:$C$78,0,1,1),T1147)</f>
        <v>55</v>
      </c>
      <c r="V1147" s="24">
        <v>63</v>
      </c>
      <c r="W1147" s="24">
        <f>IF(V1147&gt;900,_xlfn.XLOOKUP(ROUND(V1147,0),ELClassRimThickness!$B$1:$B$78,ELClassRimThickness!$C$1:$C$78,0,1,1),V1147)</f>
        <v>63</v>
      </c>
      <c r="X1147" s="24">
        <v>58</v>
      </c>
      <c r="Y1147" s="24">
        <f>IF(X1147&gt;900,_xlfn.XLOOKUP(ROUND(X1147,0),ELClassRimThickness!$B$1:$B$78,ELClassRimThickness!$C$1:$C$78,0,1,1),X1147)</f>
        <v>58</v>
      </c>
      <c r="Z1147" s="24">
        <v>55</v>
      </c>
      <c r="AA1147" s="24">
        <f>IF(Z1147&gt;900,_xlfn.XLOOKUP(ROUND(Z1147,0),ELClassRimThickness!$B$1:$B$78,ELClassRimThickness!$C$1:$C$78,0,1,1),Z1147)</f>
        <v>55</v>
      </c>
      <c r="AB1147" s="24">
        <v>55</v>
      </c>
      <c r="AC1147" s="24">
        <f>IF(AB1147&gt;900,_xlfn.XLOOKUP(ROUND(AB1147,0),ELClassRimThickness!$B$1:$B$78,ELClassRimThickness!$C$1:$C$78,0,1,1),AB1147)</f>
        <v>55</v>
      </c>
      <c r="AD1147" s="24">
        <v>53</v>
      </c>
      <c r="AE1147" s="24">
        <f>IF(AD1147&gt;900,_xlfn.XLOOKUP(ROUND(AD1147,0),ELClassRimThickness!$B$1:$B$78,ELClassRimThickness!$C$1:$C$78,0,1,1),AD1147)</f>
        <v>53</v>
      </c>
      <c r="AF1147" s="24">
        <v>55</v>
      </c>
      <c r="AG1147" s="24">
        <f>IF(AF1147&gt;900,_xlfn.XLOOKUP(ROUND(AF1147,0),ELClassRimThickness!$B$1:$B$78,ELClassRimThickness!$C$1:$C$78,0,1,1),AF1147)</f>
        <v>55</v>
      </c>
      <c r="AH1147" s="24">
        <v>23.5</v>
      </c>
      <c r="AI1147" s="24">
        <v>25</v>
      </c>
      <c r="AJ1147" s="24">
        <v>26</v>
      </c>
      <c r="AK1147" s="24">
        <v>25</v>
      </c>
      <c r="AL1147" s="24">
        <v>25</v>
      </c>
      <c r="AM1147" s="24">
        <v>26</v>
      </c>
      <c r="AN1147" s="24">
        <v>25</v>
      </c>
      <c r="AO1147" s="24">
        <v>25</v>
      </c>
      <c r="AP1147" s="24">
        <v>25</v>
      </c>
      <c r="AQ1147" s="24">
        <v>25</v>
      </c>
      <c r="AR1147" s="24">
        <v>25</v>
      </c>
      <c r="AS1147" s="24">
        <v>26</v>
      </c>
      <c r="AT1147" s="24">
        <v>30</v>
      </c>
      <c r="AU1147" s="24">
        <v>30</v>
      </c>
      <c r="AV1147" s="24">
        <v>30.5</v>
      </c>
      <c r="AW1147" s="24">
        <v>30</v>
      </c>
      <c r="AX1147" s="24">
        <v>30</v>
      </c>
      <c r="AY1147" s="24">
        <v>30</v>
      </c>
      <c r="AZ1147" s="24">
        <v>30</v>
      </c>
      <c r="BA1147" s="24">
        <v>30.5</v>
      </c>
      <c r="BB1147" s="24">
        <v>31</v>
      </c>
      <c r="BC1147" s="24">
        <v>30.5</v>
      </c>
      <c r="BD1147" s="24">
        <v>30</v>
      </c>
      <c r="BE1147" s="24">
        <v>30.5</v>
      </c>
      <c r="BF1147" s="24">
        <v>0.5</v>
      </c>
      <c r="BG1147" s="24">
        <v>0.5</v>
      </c>
      <c r="BH1147" s="24">
        <v>0.5</v>
      </c>
      <c r="BI1147" s="24">
        <v>0.5</v>
      </c>
      <c r="BJ1147" s="24">
        <v>0.5</v>
      </c>
      <c r="BL1147" s="24">
        <v>0.5</v>
      </c>
      <c r="BM1147" s="24">
        <v>0.5</v>
      </c>
      <c r="BN1147" s="24">
        <v>0.5</v>
      </c>
      <c r="BO1147" s="24">
        <v>0.5</v>
      </c>
      <c r="BP1147" s="24">
        <v>0.5</v>
      </c>
      <c r="BQ1147" s="24">
        <v>0.5</v>
      </c>
      <c r="BR1147" s="24">
        <v>0</v>
      </c>
      <c r="BS1147" s="24">
        <v>0</v>
      </c>
      <c r="BT1147" s="24">
        <v>0</v>
      </c>
      <c r="BU1147" s="24">
        <v>0</v>
      </c>
      <c r="BV1147" s="24">
        <v>0</v>
      </c>
      <c r="BW1147" s="24">
        <v>0</v>
      </c>
      <c r="BX1147" s="24">
        <v>0</v>
      </c>
      <c r="BY1147" s="24">
        <v>0</v>
      </c>
      <c r="BZ1147" s="24">
        <v>0</v>
      </c>
      <c r="CB1147" s="24">
        <v>0</v>
      </c>
      <c r="CC1147" s="24">
        <v>0</v>
      </c>
      <c r="CO1147" s="34">
        <f t="shared" si="80"/>
        <v>2847947</v>
      </c>
    </row>
    <row r="1148" spans="1:93" ht="15" hidden="1">
      <c r="A1148" s="23" t="s">
        <v>172</v>
      </c>
      <c r="B1148" s="52">
        <v>40760</v>
      </c>
      <c r="C1148" s="25" t="str">
        <f t="shared" si="79"/>
        <v/>
      </c>
      <c r="G1148" s="24">
        <f t="shared" si="81"/>
        <v>146</v>
      </c>
      <c r="H1148" s="24">
        <v>2970354</v>
      </c>
      <c r="I1148" s="24" t="str">
        <f t="shared" si="82"/>
        <v/>
      </c>
      <c r="K1148" s="24">
        <f>IF(J1148&gt;900,_xlfn.XLOOKUP(ROUND(J1148,0),ELClassRimThickness!$B$1:$B$78,ELClassRimThickness!$C$1:$C$78,0,1,1),J1148)</f>
        <v>0</v>
      </c>
      <c r="L1148" s="24">
        <v>46</v>
      </c>
      <c r="M1148" s="24">
        <f>IF(L1148&gt;900,_xlfn.XLOOKUP(ROUND(L1148,0),ELClassRimThickness!$B$1:$B$78,ELClassRimThickness!$C$1:$C$78,0,1,1),L1148)</f>
        <v>46</v>
      </c>
      <c r="N1148" s="24">
        <v>50</v>
      </c>
      <c r="O1148" s="24">
        <f>IF(N1148&gt;900,_xlfn.XLOOKUP(ROUND(N1148,0),ELClassRimThickness!$B$1:$B$78,ELClassRimThickness!$C$1:$C$78,0,1,1),N1148)</f>
        <v>50</v>
      </c>
      <c r="P1148" s="24">
        <v>52</v>
      </c>
      <c r="Q1148" s="24">
        <f>IF(P1148&gt;900,_xlfn.XLOOKUP(ROUND(P1148,0),ELClassRimThickness!$B$1:$B$78,ELClassRimThickness!$C$1:$C$78,0,1,1),P1148)</f>
        <v>52</v>
      </c>
      <c r="S1148" s="24">
        <f>IF(R1148&gt;900,_xlfn.XLOOKUP(ROUND(R1148,0),ELClassRimThickness!$B$1:$B$78,ELClassRimThickness!$C$1:$C$78,0,1,1),R1148)</f>
        <v>0</v>
      </c>
      <c r="T1148" s="24">
        <v>55</v>
      </c>
      <c r="U1148" s="24">
        <f>IF(T1148&gt;900,_xlfn.XLOOKUP(ROUND(T1148,0),ELClassRimThickness!$B$1:$B$78,ELClassRimThickness!$C$1:$C$78,0,1,1),T1148)</f>
        <v>55</v>
      </c>
      <c r="V1148" s="24">
        <v>50</v>
      </c>
      <c r="W1148" s="24">
        <f>IF(V1148&gt;900,_xlfn.XLOOKUP(ROUND(V1148,0),ELClassRimThickness!$B$1:$B$78,ELClassRimThickness!$C$1:$C$78,0,1,1),V1148)</f>
        <v>50</v>
      </c>
      <c r="X1148" s="24">
        <v>45</v>
      </c>
      <c r="Y1148" s="24">
        <f>IF(X1148&gt;900,_xlfn.XLOOKUP(ROUND(X1148,0),ELClassRimThickness!$B$1:$B$78,ELClassRimThickness!$C$1:$C$78,0,1,1),X1148)</f>
        <v>45</v>
      </c>
      <c r="Z1148" s="24">
        <v>50</v>
      </c>
      <c r="AA1148" s="24">
        <f>IF(Z1148&gt;900,_xlfn.XLOOKUP(ROUND(Z1148,0),ELClassRimThickness!$B$1:$B$78,ELClassRimThickness!$C$1:$C$78,0,1,1),Z1148)</f>
        <v>50</v>
      </c>
      <c r="AB1148" s="24">
        <v>52</v>
      </c>
      <c r="AC1148" s="24">
        <f>IF(AB1148&gt;900,_xlfn.XLOOKUP(ROUND(AB1148,0),ELClassRimThickness!$B$1:$B$78,ELClassRimThickness!$C$1:$C$78,0,1,1),AB1148)</f>
        <v>52</v>
      </c>
      <c r="AD1148" s="24">
        <v>51</v>
      </c>
      <c r="AE1148" s="24">
        <f>IF(AD1148&gt;900,_xlfn.XLOOKUP(ROUND(AD1148,0),ELClassRimThickness!$B$1:$B$78,ELClassRimThickness!$C$1:$C$78,0,1,1),AD1148)</f>
        <v>51</v>
      </c>
      <c r="AF1148" s="24">
        <v>54</v>
      </c>
      <c r="AG1148" s="24">
        <f>IF(AF1148&gt;900,_xlfn.XLOOKUP(ROUND(AF1148,0),ELClassRimThickness!$B$1:$B$78,ELClassRimThickness!$C$1:$C$78,0,1,1),AF1148)</f>
        <v>54</v>
      </c>
      <c r="AH1148" s="24">
        <v>22</v>
      </c>
      <c r="AI1148" s="24">
        <v>25</v>
      </c>
      <c r="AJ1148" s="24">
        <v>26</v>
      </c>
      <c r="AK1148" s="24">
        <v>25</v>
      </c>
      <c r="AL1148" s="24">
        <v>24</v>
      </c>
      <c r="AM1148" s="24">
        <v>24</v>
      </c>
      <c r="AN1148" s="24">
        <v>24</v>
      </c>
      <c r="AO1148" s="24">
        <v>24</v>
      </c>
      <c r="AP1148" s="24">
        <v>25</v>
      </c>
      <c r="AQ1148" s="24">
        <v>25</v>
      </c>
      <c r="AR1148" s="24">
        <v>24</v>
      </c>
      <c r="AS1148" s="24">
        <v>26</v>
      </c>
      <c r="AT1148" s="24">
        <v>33</v>
      </c>
      <c r="AU1148" s="24">
        <v>30</v>
      </c>
      <c r="AV1148" s="24">
        <v>32</v>
      </c>
      <c r="AW1148" s="24">
        <v>31</v>
      </c>
      <c r="AX1148" s="24">
        <v>30</v>
      </c>
      <c r="AY1148" s="24">
        <v>31</v>
      </c>
      <c r="AZ1148" s="24">
        <v>31</v>
      </c>
      <c r="BA1148" s="24">
        <v>31</v>
      </c>
      <c r="BB1148" s="24">
        <v>31</v>
      </c>
      <c r="BC1148" s="24">
        <v>31</v>
      </c>
      <c r="BD1148" s="24">
        <v>30</v>
      </c>
      <c r="BE1148" s="24">
        <v>31</v>
      </c>
      <c r="BF1148" s="24">
        <v>1</v>
      </c>
      <c r="BG1148" s="24">
        <v>1</v>
      </c>
      <c r="BH1148" s="24">
        <v>1</v>
      </c>
      <c r="BI1148" s="24">
        <v>1</v>
      </c>
      <c r="BJ1148" s="24">
        <v>0.5</v>
      </c>
      <c r="BL1148" s="24">
        <v>1</v>
      </c>
      <c r="BM1148" s="24">
        <v>0.5</v>
      </c>
      <c r="BN1148" s="24">
        <v>1</v>
      </c>
      <c r="BO1148" s="24">
        <v>1</v>
      </c>
      <c r="BP1148" s="24">
        <v>0.5</v>
      </c>
      <c r="BQ1148" s="24">
        <v>1</v>
      </c>
      <c r="BR1148" s="24">
        <v>0.5</v>
      </c>
      <c r="BS1148" s="24">
        <v>0.5</v>
      </c>
      <c r="BT1148" s="24">
        <v>0.5</v>
      </c>
      <c r="BU1148" s="24">
        <v>0</v>
      </c>
      <c r="BV1148" s="24">
        <v>0.5</v>
      </c>
      <c r="BW1148" s="24">
        <v>0.5</v>
      </c>
      <c r="BX1148" s="24">
        <v>0.5</v>
      </c>
      <c r="BY1148" s="24">
        <v>0.5</v>
      </c>
      <c r="BZ1148" s="24">
        <v>0.5</v>
      </c>
      <c r="CB1148" s="24">
        <v>0.5</v>
      </c>
      <c r="CC1148" s="24">
        <v>0.5</v>
      </c>
      <c r="CD1148" s="24">
        <v>145</v>
      </c>
      <c r="CE1148" s="24">
        <v>145</v>
      </c>
      <c r="CF1148" s="24">
        <v>145</v>
      </c>
      <c r="CG1148" s="24">
        <v>145</v>
      </c>
      <c r="CH1148" s="24">
        <v>145</v>
      </c>
      <c r="CI1148" s="24">
        <v>145</v>
      </c>
      <c r="CO1148" s="34">
        <f t="shared" si="80"/>
        <v>2970354</v>
      </c>
    </row>
    <row r="1149" spans="1:93" ht="15" hidden="1">
      <c r="A1149" s="23" t="s">
        <v>172</v>
      </c>
      <c r="B1149" s="52">
        <v>40800</v>
      </c>
      <c r="C1149" s="25" t="str">
        <f t="shared" si="79"/>
        <v/>
      </c>
      <c r="G1149" s="24">
        <f t="shared" si="81"/>
        <v>40</v>
      </c>
      <c r="H1149" s="24">
        <v>2982029</v>
      </c>
      <c r="I1149" s="24" t="str">
        <f t="shared" si="82"/>
        <v/>
      </c>
      <c r="K1149" s="24">
        <f>IF(J1149&gt;900,_xlfn.XLOOKUP(ROUND(J1149,0),ELClassRimThickness!$B$1:$B$78,ELClassRimThickness!$C$1:$C$78,0,1,1),J1149)</f>
        <v>0</v>
      </c>
      <c r="L1149" s="24">
        <v>46</v>
      </c>
      <c r="M1149" s="24">
        <f>IF(L1149&gt;900,_xlfn.XLOOKUP(ROUND(L1149,0),ELClassRimThickness!$B$1:$B$78,ELClassRimThickness!$C$1:$C$78,0,1,1),L1149)</f>
        <v>46</v>
      </c>
      <c r="N1149" s="24">
        <v>50</v>
      </c>
      <c r="O1149" s="24">
        <f>IF(N1149&gt;900,_xlfn.XLOOKUP(ROUND(N1149,0),ELClassRimThickness!$B$1:$B$78,ELClassRimThickness!$C$1:$C$78,0,1,1),N1149)</f>
        <v>50</v>
      </c>
      <c r="P1149" s="24">
        <v>53</v>
      </c>
      <c r="Q1149" s="24">
        <f>IF(P1149&gt;900,_xlfn.XLOOKUP(ROUND(P1149,0),ELClassRimThickness!$B$1:$B$78,ELClassRimThickness!$C$1:$C$78,0,1,1),P1149)</f>
        <v>53</v>
      </c>
      <c r="S1149" s="24">
        <f>IF(R1149&gt;900,_xlfn.XLOOKUP(ROUND(R1149,0),ELClassRimThickness!$B$1:$B$78,ELClassRimThickness!$C$1:$C$78,0,1,1),R1149)</f>
        <v>0</v>
      </c>
      <c r="T1149" s="24">
        <v>53</v>
      </c>
      <c r="U1149" s="24">
        <f>IF(T1149&gt;900,_xlfn.XLOOKUP(ROUND(T1149,0),ELClassRimThickness!$B$1:$B$78,ELClassRimThickness!$C$1:$C$78,0,1,1),T1149)</f>
        <v>53</v>
      </c>
      <c r="V1149" s="24">
        <v>50</v>
      </c>
      <c r="W1149" s="24">
        <f>IF(V1149&gt;900,_xlfn.XLOOKUP(ROUND(V1149,0),ELClassRimThickness!$B$1:$B$78,ELClassRimThickness!$C$1:$C$78,0,1,1),V1149)</f>
        <v>50</v>
      </c>
      <c r="X1149" s="24">
        <v>46</v>
      </c>
      <c r="Y1149" s="24">
        <f>IF(X1149&gt;900,_xlfn.XLOOKUP(ROUND(X1149,0),ELClassRimThickness!$B$1:$B$78,ELClassRimThickness!$C$1:$C$78,0,1,1),X1149)</f>
        <v>46</v>
      </c>
      <c r="Z1149" s="24">
        <v>51</v>
      </c>
      <c r="AA1149" s="24">
        <f>IF(Z1149&gt;900,_xlfn.XLOOKUP(ROUND(Z1149,0),ELClassRimThickness!$B$1:$B$78,ELClassRimThickness!$C$1:$C$78,0,1,1),Z1149)</f>
        <v>51</v>
      </c>
      <c r="AB1149" s="24">
        <v>52</v>
      </c>
      <c r="AC1149" s="24">
        <f>IF(AB1149&gt;900,_xlfn.XLOOKUP(ROUND(AB1149,0),ELClassRimThickness!$B$1:$B$78,ELClassRimThickness!$C$1:$C$78,0,1,1),AB1149)</f>
        <v>52</v>
      </c>
      <c r="AD1149" s="24">
        <v>50</v>
      </c>
      <c r="AE1149" s="24">
        <f>IF(AD1149&gt;900,_xlfn.XLOOKUP(ROUND(AD1149,0),ELClassRimThickness!$B$1:$B$78,ELClassRimThickness!$C$1:$C$78,0,1,1),AD1149)</f>
        <v>50</v>
      </c>
      <c r="AF1149" s="24">
        <v>53</v>
      </c>
      <c r="AG1149" s="24">
        <f>IF(AF1149&gt;900,_xlfn.XLOOKUP(ROUND(AF1149,0),ELClassRimThickness!$B$1:$B$78,ELClassRimThickness!$C$1:$C$78,0,1,1),AF1149)</f>
        <v>53</v>
      </c>
      <c r="AH1149" s="24">
        <v>22</v>
      </c>
      <c r="AI1149" s="24">
        <v>24</v>
      </c>
      <c r="AJ1149" s="24">
        <v>24</v>
      </c>
      <c r="AK1149" s="24">
        <v>24</v>
      </c>
      <c r="AL1149" s="24">
        <v>24</v>
      </c>
      <c r="AM1149" s="24">
        <v>24</v>
      </c>
      <c r="AN1149" s="24">
        <v>24</v>
      </c>
      <c r="AO1149" s="24">
        <v>24</v>
      </c>
      <c r="AP1149" s="24">
        <v>24</v>
      </c>
      <c r="AQ1149" s="24">
        <v>24</v>
      </c>
      <c r="AR1149" s="24">
        <v>24</v>
      </c>
      <c r="AS1149" s="24">
        <v>25</v>
      </c>
      <c r="AT1149" s="24">
        <v>32</v>
      </c>
      <c r="AU1149" s="24">
        <v>30</v>
      </c>
      <c r="AV1149" s="24">
        <v>31</v>
      </c>
      <c r="AW1149" s="24">
        <v>31</v>
      </c>
      <c r="AX1149" s="24">
        <v>30</v>
      </c>
      <c r="AY1149" s="24">
        <v>30</v>
      </c>
      <c r="AZ1149" s="24">
        <v>32</v>
      </c>
      <c r="BA1149" s="24">
        <v>31</v>
      </c>
      <c r="BB1149" s="24">
        <v>32</v>
      </c>
      <c r="BC1149" s="24">
        <v>31</v>
      </c>
      <c r="BD1149" s="24">
        <v>31</v>
      </c>
      <c r="BE1149" s="24">
        <v>31</v>
      </c>
      <c r="BF1149" s="24">
        <v>2</v>
      </c>
      <c r="BG1149" s="24">
        <v>2</v>
      </c>
      <c r="BH1149" s="24">
        <v>2</v>
      </c>
      <c r="BI1149" s="24">
        <v>2</v>
      </c>
      <c r="BJ1149" s="24">
        <v>2</v>
      </c>
      <c r="BL1149" s="24">
        <v>2</v>
      </c>
      <c r="BM1149" s="24">
        <v>2</v>
      </c>
      <c r="BN1149" s="24">
        <v>2</v>
      </c>
      <c r="BO1149" s="24">
        <v>2</v>
      </c>
      <c r="BP1149" s="24">
        <v>2</v>
      </c>
      <c r="BQ1149" s="24">
        <v>2</v>
      </c>
      <c r="BR1149" s="24">
        <v>0.5</v>
      </c>
      <c r="BS1149" s="24">
        <v>1</v>
      </c>
      <c r="BT1149" s="24">
        <v>0.5</v>
      </c>
      <c r="BU1149" s="24">
        <v>0.5</v>
      </c>
      <c r="BV1149" s="24">
        <v>0.5</v>
      </c>
      <c r="BW1149" s="24">
        <v>0.5</v>
      </c>
      <c r="BX1149" s="24">
        <v>1</v>
      </c>
      <c r="BY1149" s="24">
        <v>0.5</v>
      </c>
      <c r="BZ1149" s="24">
        <v>0.5</v>
      </c>
      <c r="CB1149" s="24">
        <v>0.5</v>
      </c>
      <c r="CC1149" s="24">
        <v>0.5</v>
      </c>
      <c r="CD1149" s="24">
        <v>150</v>
      </c>
      <c r="CE1149" s="24">
        <v>150</v>
      </c>
      <c r="CF1149" s="24">
        <v>150</v>
      </c>
      <c r="CG1149" s="24">
        <v>150</v>
      </c>
      <c r="CH1149" s="24">
        <v>150</v>
      </c>
      <c r="CI1149" s="24">
        <v>150</v>
      </c>
      <c r="CO1149" s="34">
        <f t="shared" si="80"/>
        <v>2982029</v>
      </c>
    </row>
    <row r="1150" spans="1:93" ht="15" hidden="1">
      <c r="A1150" s="23" t="s">
        <v>172</v>
      </c>
      <c r="B1150" s="52">
        <v>40862</v>
      </c>
      <c r="C1150" s="25" t="str">
        <f t="shared" si="79"/>
        <v/>
      </c>
      <c r="G1150" s="24">
        <f t="shared" si="81"/>
        <v>62</v>
      </c>
      <c r="H1150" s="29">
        <v>3003405</v>
      </c>
      <c r="I1150" s="24" t="str">
        <f t="shared" si="82"/>
        <v/>
      </c>
      <c r="K1150" s="24">
        <f>IF(J1150&gt;900,_xlfn.XLOOKUP(ROUND(J1150,0),ELClassRimThickness!$B$1:$B$78,ELClassRimThickness!$C$1:$C$78,0,1,1),J1150)</f>
        <v>0</v>
      </c>
      <c r="L1150" s="24">
        <v>46</v>
      </c>
      <c r="M1150" s="24">
        <f>IF(L1150&gt;900,_xlfn.XLOOKUP(ROUND(L1150,0),ELClassRimThickness!$B$1:$B$78,ELClassRimThickness!$C$1:$C$78,0,1,1),L1150)</f>
        <v>46</v>
      </c>
      <c r="N1150" s="24">
        <v>49</v>
      </c>
      <c r="O1150" s="24">
        <f>IF(N1150&gt;900,_xlfn.XLOOKUP(ROUND(N1150,0),ELClassRimThickness!$B$1:$B$78,ELClassRimThickness!$C$1:$C$78,0,1,1),N1150)</f>
        <v>49</v>
      </c>
      <c r="P1150" s="24">
        <v>53</v>
      </c>
      <c r="Q1150" s="24">
        <f>IF(P1150&gt;900,_xlfn.XLOOKUP(ROUND(P1150,0),ELClassRimThickness!$B$1:$B$78,ELClassRimThickness!$C$1:$C$78,0,1,1),P1150)</f>
        <v>53</v>
      </c>
      <c r="S1150" s="24">
        <f>IF(R1150&gt;900,_xlfn.XLOOKUP(ROUND(R1150,0),ELClassRimThickness!$B$1:$B$78,ELClassRimThickness!$C$1:$C$78,0,1,1),R1150)</f>
        <v>0</v>
      </c>
      <c r="T1150" s="24">
        <v>53</v>
      </c>
      <c r="U1150" s="24">
        <f>IF(T1150&gt;900,_xlfn.XLOOKUP(ROUND(T1150,0),ELClassRimThickness!$B$1:$B$78,ELClassRimThickness!$C$1:$C$78,0,1,1),T1150)</f>
        <v>53</v>
      </c>
      <c r="V1150" s="24">
        <v>49</v>
      </c>
      <c r="W1150" s="24">
        <f>IF(V1150&gt;900,_xlfn.XLOOKUP(ROUND(V1150,0),ELClassRimThickness!$B$1:$B$78,ELClassRimThickness!$C$1:$C$78,0,1,1),V1150)</f>
        <v>49</v>
      </c>
      <c r="X1150" s="24">
        <v>45</v>
      </c>
      <c r="Y1150" s="24">
        <f>IF(X1150&gt;900,_xlfn.XLOOKUP(ROUND(X1150,0),ELClassRimThickness!$B$1:$B$78,ELClassRimThickness!$C$1:$C$78,0,1,1),X1150)</f>
        <v>45</v>
      </c>
      <c r="Z1150" s="24">
        <v>49</v>
      </c>
      <c r="AA1150" s="24">
        <f>IF(Z1150&gt;900,_xlfn.XLOOKUP(ROUND(Z1150,0),ELClassRimThickness!$B$1:$B$78,ELClassRimThickness!$C$1:$C$78,0,1,1),Z1150)</f>
        <v>49</v>
      </c>
      <c r="AB1150" s="24">
        <v>52</v>
      </c>
      <c r="AC1150" s="24">
        <f>IF(AB1150&gt;900,_xlfn.XLOOKUP(ROUND(AB1150,0),ELClassRimThickness!$B$1:$B$78,ELClassRimThickness!$C$1:$C$78,0,1,1),AB1150)</f>
        <v>52</v>
      </c>
      <c r="AD1150" s="24">
        <v>51</v>
      </c>
      <c r="AE1150" s="24">
        <f>IF(AD1150&gt;900,_xlfn.XLOOKUP(ROUND(AD1150,0),ELClassRimThickness!$B$1:$B$78,ELClassRimThickness!$C$1:$C$78,0,1,1),AD1150)</f>
        <v>51</v>
      </c>
      <c r="AF1150" s="24">
        <v>54</v>
      </c>
      <c r="AG1150" s="24">
        <f>IF(AF1150&gt;900,_xlfn.XLOOKUP(ROUND(AF1150,0),ELClassRimThickness!$B$1:$B$78,ELClassRimThickness!$C$1:$C$78,0,1,1),AF1150)</f>
        <v>54</v>
      </c>
      <c r="AH1150" s="24">
        <v>21</v>
      </c>
      <c r="AI1150" s="24">
        <v>23</v>
      </c>
      <c r="AJ1150" s="24">
        <v>25</v>
      </c>
      <c r="AK1150" s="24">
        <v>24</v>
      </c>
      <c r="AL1150" s="24">
        <v>23</v>
      </c>
      <c r="AM1150" s="24">
        <v>25</v>
      </c>
      <c r="AN1150" s="24">
        <v>23</v>
      </c>
      <c r="AO1150" s="24">
        <v>23</v>
      </c>
      <c r="AP1150" s="24">
        <v>24</v>
      </c>
      <c r="AQ1150" s="24">
        <v>25</v>
      </c>
      <c r="AR1150" s="24">
        <v>23</v>
      </c>
      <c r="AS1150" s="24">
        <v>25</v>
      </c>
      <c r="AT1150" s="24">
        <v>31</v>
      </c>
      <c r="AU1150" s="24">
        <v>30</v>
      </c>
      <c r="AV1150" s="24">
        <v>31</v>
      </c>
      <c r="AW1150" s="24">
        <v>31</v>
      </c>
      <c r="AX1150" s="24">
        <v>30</v>
      </c>
      <c r="AY1150" s="24">
        <v>32</v>
      </c>
      <c r="AZ1150" s="24">
        <v>32</v>
      </c>
      <c r="BA1150" s="24">
        <v>31</v>
      </c>
      <c r="BB1150" s="24">
        <v>31</v>
      </c>
      <c r="BC1150" s="24">
        <v>32</v>
      </c>
      <c r="BD1150" s="24">
        <v>32</v>
      </c>
      <c r="BE1150" s="24">
        <v>32</v>
      </c>
      <c r="BF1150" s="24">
        <v>2</v>
      </c>
      <c r="BG1150" s="24">
        <v>1</v>
      </c>
      <c r="BH1150" s="24">
        <v>1</v>
      </c>
      <c r="BI1150" s="24">
        <v>1.5</v>
      </c>
      <c r="BJ1150" s="24">
        <v>1</v>
      </c>
      <c r="BL1150" s="24">
        <v>1</v>
      </c>
      <c r="BM1150" s="24">
        <v>0.5</v>
      </c>
      <c r="BN1150" s="24">
        <v>1.5</v>
      </c>
      <c r="BO1150" s="24">
        <v>1</v>
      </c>
      <c r="BP1150" s="24">
        <v>0.5</v>
      </c>
      <c r="BQ1150" s="24">
        <v>1</v>
      </c>
      <c r="BR1150" s="24">
        <v>0</v>
      </c>
      <c r="BS1150" s="24">
        <v>0.5</v>
      </c>
      <c r="BT1150" s="24">
        <v>0.5</v>
      </c>
      <c r="BU1150" s="24">
        <v>0</v>
      </c>
      <c r="BV1150" s="24">
        <v>0.5</v>
      </c>
      <c r="BW1150" s="24">
        <v>0.5</v>
      </c>
      <c r="BX1150" s="24">
        <v>0.3</v>
      </c>
      <c r="BY1150" s="24">
        <v>0.3</v>
      </c>
      <c r="BZ1150" s="24">
        <v>0.5</v>
      </c>
      <c r="CB1150" s="24">
        <v>0.3</v>
      </c>
      <c r="CC1150" s="24">
        <v>0.3</v>
      </c>
      <c r="CD1150" s="24">
        <v>135</v>
      </c>
      <c r="CE1150" s="24">
        <v>130</v>
      </c>
      <c r="CF1150" s="24">
        <v>140</v>
      </c>
      <c r="CG1150" s="24">
        <v>145</v>
      </c>
      <c r="CH1150" s="24">
        <v>140</v>
      </c>
      <c r="CI1150" s="24">
        <v>145</v>
      </c>
      <c r="CO1150" s="34">
        <f t="shared" si="80"/>
        <v>3003405</v>
      </c>
    </row>
    <row r="1151" spans="1:93" ht="15" hidden="1">
      <c r="A1151" s="23" t="s">
        <v>172</v>
      </c>
      <c r="B1151" s="52">
        <v>40925</v>
      </c>
      <c r="C1151" s="25" t="str">
        <f t="shared" si="79"/>
        <v/>
      </c>
      <c r="G1151" s="24">
        <f t="shared" si="81"/>
        <v>63</v>
      </c>
      <c r="H1151" s="24">
        <v>3024893</v>
      </c>
      <c r="I1151" s="24" t="b">
        <f t="shared" si="82"/>
        <v>0</v>
      </c>
      <c r="K1151" s="24">
        <f>IF(J1151&gt;900,_xlfn.XLOOKUP(ROUND(J1151,0),ELClassRimThickness!$B$1:$B$78,ELClassRimThickness!$C$1:$C$78,0,1,1),J1151)</f>
        <v>0</v>
      </c>
      <c r="L1151" s="24">
        <v>32</v>
      </c>
      <c r="M1151" s="24">
        <f>IF(L1151&gt;900,_xlfn.XLOOKUP(ROUND(L1151,0),ELClassRimThickness!$B$1:$B$78,ELClassRimThickness!$C$1:$C$78,0,1,1),L1151)</f>
        <v>32</v>
      </c>
      <c r="N1151" s="24">
        <v>35</v>
      </c>
      <c r="O1151" s="24">
        <f>IF(N1151&gt;900,_xlfn.XLOOKUP(ROUND(N1151,0),ELClassRimThickness!$B$1:$B$78,ELClassRimThickness!$C$1:$C$78,0,1,1),N1151)</f>
        <v>35</v>
      </c>
      <c r="P1151" s="24">
        <v>37</v>
      </c>
      <c r="Q1151" s="24">
        <f>IF(P1151&gt;900,_xlfn.XLOOKUP(ROUND(P1151,0),ELClassRimThickness!$B$1:$B$78,ELClassRimThickness!$C$1:$C$78,0,1,1),P1151)</f>
        <v>37</v>
      </c>
      <c r="S1151" s="24">
        <f>IF(R1151&gt;900,_xlfn.XLOOKUP(ROUND(R1151,0),ELClassRimThickness!$B$1:$B$78,ELClassRimThickness!$C$1:$C$78,0,1,1),R1151)</f>
        <v>0</v>
      </c>
      <c r="T1151" s="24">
        <v>39</v>
      </c>
      <c r="U1151" s="24">
        <f>IF(T1151&gt;900,_xlfn.XLOOKUP(ROUND(T1151,0),ELClassRimThickness!$B$1:$B$78,ELClassRimThickness!$C$1:$C$78,0,1,1),T1151)</f>
        <v>39</v>
      </c>
      <c r="V1151" s="24">
        <v>34</v>
      </c>
      <c r="W1151" s="24">
        <f>IF(V1151&gt;900,_xlfn.XLOOKUP(ROUND(V1151,0),ELClassRimThickness!$B$1:$B$78,ELClassRimThickness!$C$1:$C$78,0,1,1),V1151)</f>
        <v>34</v>
      </c>
      <c r="X1151" s="24">
        <v>31</v>
      </c>
      <c r="Y1151" s="24">
        <f>IF(X1151&gt;900,_xlfn.XLOOKUP(ROUND(X1151,0),ELClassRimThickness!$B$1:$B$78,ELClassRimThickness!$C$1:$C$78,0,1,1),X1151)</f>
        <v>31</v>
      </c>
      <c r="Z1151" s="24">
        <v>35</v>
      </c>
      <c r="AA1151" s="24">
        <f>IF(Z1151&gt;900,_xlfn.XLOOKUP(ROUND(Z1151,0),ELClassRimThickness!$B$1:$B$78,ELClassRimThickness!$C$1:$C$78,0,1,1),Z1151)</f>
        <v>35</v>
      </c>
      <c r="AB1151" s="24">
        <v>36</v>
      </c>
      <c r="AC1151" s="24">
        <f>IF(AB1151&gt;900,_xlfn.XLOOKUP(ROUND(AB1151,0),ELClassRimThickness!$B$1:$B$78,ELClassRimThickness!$C$1:$C$78,0,1,1),AB1151)</f>
        <v>36</v>
      </c>
      <c r="AD1151" s="24">
        <v>36</v>
      </c>
      <c r="AE1151" s="24">
        <f>IF(AD1151&gt;900,_xlfn.XLOOKUP(ROUND(AD1151,0),ELClassRimThickness!$B$1:$B$78,ELClassRimThickness!$C$1:$C$78,0,1,1),AD1151)</f>
        <v>36</v>
      </c>
      <c r="AF1151" s="24">
        <v>36</v>
      </c>
      <c r="AG1151" s="24">
        <f>IF(AF1151&gt;900,_xlfn.XLOOKUP(ROUND(AF1151,0),ELClassRimThickness!$B$1:$B$78,ELClassRimThickness!$C$1:$C$78,0,1,1),AF1151)</f>
        <v>36</v>
      </c>
      <c r="AH1151" s="24">
        <v>27</v>
      </c>
      <c r="AI1151" s="24">
        <v>27.5</v>
      </c>
      <c r="AJ1151" s="24">
        <v>28</v>
      </c>
      <c r="AK1151" s="24">
        <v>28</v>
      </c>
      <c r="AL1151" s="24">
        <v>27</v>
      </c>
      <c r="AM1151" s="24">
        <v>27</v>
      </c>
      <c r="AN1151" s="24">
        <v>27.5</v>
      </c>
      <c r="AO1151" s="24">
        <v>28</v>
      </c>
      <c r="AP1151" s="24">
        <v>28</v>
      </c>
      <c r="AQ1151" s="24">
        <v>29</v>
      </c>
      <c r="AR1151" s="24">
        <v>28</v>
      </c>
      <c r="AS1151" s="24">
        <v>28.5</v>
      </c>
      <c r="AT1151" s="24">
        <v>29.5</v>
      </c>
      <c r="AU1151" s="24">
        <v>29</v>
      </c>
      <c r="AV1151" s="24">
        <v>29</v>
      </c>
      <c r="AW1151" s="24">
        <v>29</v>
      </c>
      <c r="AX1151" s="24">
        <v>29</v>
      </c>
      <c r="AY1151" s="24">
        <v>29</v>
      </c>
      <c r="AZ1151" s="24">
        <v>29</v>
      </c>
      <c r="BA1151" s="24">
        <v>29</v>
      </c>
      <c r="BB1151" s="24">
        <v>29</v>
      </c>
      <c r="BC1151" s="24">
        <v>29</v>
      </c>
      <c r="BD1151" s="24">
        <v>29</v>
      </c>
      <c r="BE1151" s="24">
        <v>29</v>
      </c>
      <c r="BF1151" s="24">
        <v>0</v>
      </c>
      <c r="BG1151" s="24">
        <v>0</v>
      </c>
      <c r="BH1151" s="24">
        <v>0</v>
      </c>
      <c r="BI1151" s="24">
        <v>0</v>
      </c>
      <c r="BJ1151" s="24">
        <v>0</v>
      </c>
      <c r="BL1151" s="24">
        <v>0</v>
      </c>
      <c r="BM1151" s="24">
        <v>0</v>
      </c>
      <c r="BN1151" s="24">
        <v>0</v>
      </c>
      <c r="BO1151" s="24">
        <v>0</v>
      </c>
      <c r="BP1151" s="24">
        <v>0</v>
      </c>
      <c r="BQ1151" s="24">
        <v>0</v>
      </c>
      <c r="BR1151" s="24">
        <v>0</v>
      </c>
      <c r="BS1151" s="24">
        <v>0</v>
      </c>
      <c r="BT1151" s="24">
        <v>0</v>
      </c>
      <c r="BU1151" s="24">
        <v>0</v>
      </c>
      <c r="BV1151" s="24">
        <v>0</v>
      </c>
      <c r="BW1151" s="24">
        <v>0</v>
      </c>
      <c r="BX1151" s="24">
        <v>0</v>
      </c>
      <c r="BY1151" s="24">
        <v>0</v>
      </c>
      <c r="BZ1151" s="24">
        <v>0</v>
      </c>
      <c r="CB1151" s="24">
        <v>0</v>
      </c>
      <c r="CC1151" s="24">
        <v>0</v>
      </c>
      <c r="CD1151" s="24">
        <v>125</v>
      </c>
      <c r="CE1151" s="24">
        <v>125</v>
      </c>
      <c r="CF1151" s="24">
        <v>125</v>
      </c>
      <c r="CG1151" s="24">
        <v>125</v>
      </c>
      <c r="CH1151" s="24">
        <v>125</v>
      </c>
      <c r="CI1151" s="24">
        <v>125</v>
      </c>
      <c r="CO1151" s="34">
        <f t="shared" si="80"/>
        <v>3024893</v>
      </c>
    </row>
    <row r="1152" spans="1:93" ht="15" hidden="1">
      <c r="A1152" s="23" t="s">
        <v>172</v>
      </c>
      <c r="B1152" s="52">
        <v>40989</v>
      </c>
      <c r="C1152" s="25" t="str">
        <f t="shared" si="79"/>
        <v/>
      </c>
      <c r="G1152" s="24">
        <f t="shared" si="81"/>
        <v>64</v>
      </c>
      <c r="H1152" s="24">
        <v>2984779</v>
      </c>
      <c r="I1152" s="24" t="str">
        <f t="shared" si="82"/>
        <v/>
      </c>
      <c r="K1152" s="24">
        <f>IF(J1152&gt;900,_xlfn.XLOOKUP(ROUND(J1152,0),ELClassRimThickness!$B$1:$B$78,ELClassRimThickness!$C$1:$C$78,0,1,1),J1152)</f>
        <v>0</v>
      </c>
      <c r="L1152" s="24">
        <v>35</v>
      </c>
      <c r="M1152" s="24">
        <f>IF(L1152&gt;900,_xlfn.XLOOKUP(ROUND(L1152,0),ELClassRimThickness!$B$1:$B$78,ELClassRimThickness!$C$1:$C$78,0,1,1),L1152)</f>
        <v>35</v>
      </c>
      <c r="N1152" s="24">
        <v>35</v>
      </c>
      <c r="O1152" s="24">
        <f>IF(N1152&gt;900,_xlfn.XLOOKUP(ROUND(N1152,0),ELClassRimThickness!$B$1:$B$78,ELClassRimThickness!$C$1:$C$78,0,1,1),N1152)</f>
        <v>35</v>
      </c>
      <c r="P1152" s="24">
        <v>38</v>
      </c>
      <c r="Q1152" s="24">
        <f>IF(P1152&gt;900,_xlfn.XLOOKUP(ROUND(P1152,0),ELClassRimThickness!$B$1:$B$78,ELClassRimThickness!$C$1:$C$78,0,1,1),P1152)</f>
        <v>38</v>
      </c>
      <c r="S1152" s="24">
        <f>IF(R1152&gt;900,_xlfn.XLOOKUP(ROUND(R1152,0),ELClassRimThickness!$B$1:$B$78,ELClassRimThickness!$C$1:$C$78,0,1,1),R1152)</f>
        <v>0</v>
      </c>
      <c r="T1152" s="24">
        <v>38</v>
      </c>
      <c r="U1152" s="24">
        <f>IF(T1152&gt;900,_xlfn.XLOOKUP(ROUND(T1152,0),ELClassRimThickness!$B$1:$B$78,ELClassRimThickness!$C$1:$C$78,0,1,1),T1152)</f>
        <v>38</v>
      </c>
      <c r="V1152" s="24">
        <v>36</v>
      </c>
      <c r="W1152" s="24">
        <f>IF(V1152&gt;900,_xlfn.XLOOKUP(ROUND(V1152,0),ELClassRimThickness!$B$1:$B$78,ELClassRimThickness!$C$1:$C$78,0,1,1),V1152)</f>
        <v>36</v>
      </c>
      <c r="X1152" s="24">
        <v>35</v>
      </c>
      <c r="Y1152" s="24">
        <f>IF(X1152&gt;900,_xlfn.XLOOKUP(ROUND(X1152,0),ELClassRimThickness!$B$1:$B$78,ELClassRimThickness!$C$1:$C$78,0,1,1),X1152)</f>
        <v>35</v>
      </c>
      <c r="Z1152" s="24">
        <v>38</v>
      </c>
      <c r="AA1152" s="24">
        <f>IF(Z1152&gt;900,_xlfn.XLOOKUP(ROUND(Z1152,0),ELClassRimThickness!$B$1:$B$78,ELClassRimThickness!$C$1:$C$78,0,1,1),Z1152)</f>
        <v>38</v>
      </c>
      <c r="AB1152" s="24">
        <v>38</v>
      </c>
      <c r="AC1152" s="24">
        <f>IF(AB1152&gt;900,_xlfn.XLOOKUP(ROUND(AB1152,0),ELClassRimThickness!$B$1:$B$78,ELClassRimThickness!$C$1:$C$78,0,1,1),AB1152)</f>
        <v>38</v>
      </c>
      <c r="AD1152" s="24">
        <v>38</v>
      </c>
      <c r="AE1152" s="24">
        <f>IF(AD1152&gt;900,_xlfn.XLOOKUP(ROUND(AD1152,0),ELClassRimThickness!$B$1:$B$78,ELClassRimThickness!$C$1:$C$78,0,1,1),AD1152)</f>
        <v>38</v>
      </c>
      <c r="AF1152" s="24">
        <v>38</v>
      </c>
      <c r="AG1152" s="24">
        <f>IF(AF1152&gt;900,_xlfn.XLOOKUP(ROUND(AF1152,0),ELClassRimThickness!$B$1:$B$78,ELClassRimThickness!$C$1:$C$78,0,1,1),AF1152)</f>
        <v>38</v>
      </c>
      <c r="AH1152" s="24">
        <v>26</v>
      </c>
      <c r="AI1152" s="24">
        <v>27</v>
      </c>
      <c r="AJ1152" s="24">
        <v>27</v>
      </c>
      <c r="AK1152" s="24">
        <v>27</v>
      </c>
      <c r="AL1152" s="24">
        <v>26</v>
      </c>
      <c r="AM1152" s="24">
        <v>27</v>
      </c>
      <c r="AN1152" s="24">
        <v>28</v>
      </c>
      <c r="AO1152" s="24">
        <v>26</v>
      </c>
      <c r="AP1152" s="24">
        <v>27</v>
      </c>
      <c r="AQ1152" s="24">
        <v>29</v>
      </c>
      <c r="AR1152" s="24">
        <v>27</v>
      </c>
      <c r="AS1152" s="24">
        <v>27</v>
      </c>
      <c r="AT1152" s="24">
        <v>30</v>
      </c>
      <c r="AU1152" s="24">
        <v>31</v>
      </c>
      <c r="AV1152" s="24">
        <v>31</v>
      </c>
      <c r="AW1152" s="24">
        <v>31</v>
      </c>
      <c r="AX1152" s="24">
        <v>31</v>
      </c>
      <c r="AY1152" s="24">
        <v>31</v>
      </c>
      <c r="AZ1152" s="24">
        <v>31</v>
      </c>
      <c r="BA1152" s="24">
        <v>31</v>
      </c>
      <c r="BB1152" s="24">
        <v>32</v>
      </c>
      <c r="BC1152" s="24">
        <v>32</v>
      </c>
      <c r="BD1152" s="24">
        <v>31</v>
      </c>
      <c r="BE1152" s="24">
        <v>31</v>
      </c>
      <c r="BF1152" s="24">
        <v>0</v>
      </c>
      <c r="BG1152" s="24">
        <v>0</v>
      </c>
      <c r="BH1152" s="24">
        <v>0</v>
      </c>
      <c r="BI1152" s="24">
        <v>0</v>
      </c>
      <c r="BJ1152" s="24">
        <v>0</v>
      </c>
      <c r="BL1152" s="24">
        <v>0</v>
      </c>
      <c r="BM1152" s="24">
        <v>0</v>
      </c>
      <c r="BN1152" s="24">
        <v>0</v>
      </c>
      <c r="BO1152" s="24">
        <v>0</v>
      </c>
      <c r="BP1152" s="24">
        <v>0</v>
      </c>
      <c r="BQ1152" s="24">
        <v>0</v>
      </c>
      <c r="BR1152" s="24">
        <v>0</v>
      </c>
      <c r="BS1152" s="24">
        <v>0</v>
      </c>
      <c r="BT1152" s="24">
        <v>0</v>
      </c>
      <c r="BU1152" s="24">
        <v>0</v>
      </c>
      <c r="BV1152" s="24">
        <v>0</v>
      </c>
      <c r="BW1152" s="24">
        <v>0</v>
      </c>
      <c r="BX1152" s="24">
        <v>0</v>
      </c>
      <c r="BY1152" s="24">
        <v>0</v>
      </c>
      <c r="BZ1152" s="24">
        <v>0</v>
      </c>
      <c r="CB1152" s="24">
        <v>0</v>
      </c>
      <c r="CC1152" s="24">
        <v>0</v>
      </c>
      <c r="CO1152" s="34">
        <f t="shared" si="80"/>
        <v>2984779</v>
      </c>
    </row>
    <row r="1153" spans="1:93" ht="15" hidden="1">
      <c r="A1153" s="23" t="s">
        <v>172</v>
      </c>
      <c r="B1153" s="52">
        <v>41052</v>
      </c>
      <c r="C1153" s="25" t="str">
        <f t="shared" si="79"/>
        <v/>
      </c>
      <c r="G1153" s="24">
        <f t="shared" si="81"/>
        <v>63</v>
      </c>
      <c r="H1153" s="24">
        <v>3061976</v>
      </c>
      <c r="I1153" s="24" t="b">
        <f t="shared" si="82"/>
        <v>0</v>
      </c>
      <c r="K1153" s="24">
        <f>IF(J1153&gt;900,_xlfn.XLOOKUP(ROUND(J1153,0),ELClassRimThickness!$B$1:$B$78,ELClassRimThickness!$C$1:$C$78,0,1,1),J1153)</f>
        <v>0</v>
      </c>
      <c r="L1153" s="24">
        <v>31</v>
      </c>
      <c r="M1153" s="24">
        <f>IF(L1153&gt;900,_xlfn.XLOOKUP(ROUND(L1153,0),ELClassRimThickness!$B$1:$B$78,ELClassRimThickness!$C$1:$C$78,0,1,1),L1153)</f>
        <v>31</v>
      </c>
      <c r="N1153" s="24">
        <v>34</v>
      </c>
      <c r="O1153" s="24">
        <f>IF(N1153&gt;900,_xlfn.XLOOKUP(ROUND(N1153,0),ELClassRimThickness!$B$1:$B$78,ELClassRimThickness!$C$1:$C$78,0,1,1),N1153)</f>
        <v>34</v>
      </c>
      <c r="P1153" s="24">
        <v>36</v>
      </c>
      <c r="Q1153" s="24">
        <f>IF(P1153&gt;900,_xlfn.XLOOKUP(ROUND(P1153,0),ELClassRimThickness!$B$1:$B$78,ELClassRimThickness!$C$1:$C$78,0,1,1),P1153)</f>
        <v>36</v>
      </c>
      <c r="S1153" s="24">
        <f>IF(R1153&gt;900,_xlfn.XLOOKUP(ROUND(R1153,0),ELClassRimThickness!$B$1:$B$78,ELClassRimThickness!$C$1:$C$78,0,1,1),R1153)</f>
        <v>0</v>
      </c>
      <c r="T1153" s="24">
        <v>37</v>
      </c>
      <c r="U1153" s="24">
        <f>IF(T1153&gt;900,_xlfn.XLOOKUP(ROUND(T1153,0),ELClassRimThickness!$B$1:$B$78,ELClassRimThickness!$C$1:$C$78,0,1,1),T1153)</f>
        <v>37</v>
      </c>
      <c r="V1153" s="24">
        <v>33</v>
      </c>
      <c r="W1153" s="24">
        <f>IF(V1153&gt;900,_xlfn.XLOOKUP(ROUND(V1153,0),ELClassRimThickness!$B$1:$B$78,ELClassRimThickness!$C$1:$C$78,0,1,1),V1153)</f>
        <v>33</v>
      </c>
      <c r="X1153" s="24">
        <v>30</v>
      </c>
      <c r="Y1153" s="24">
        <f>IF(X1153&gt;900,_xlfn.XLOOKUP(ROUND(X1153,0),ELClassRimThickness!$B$1:$B$78,ELClassRimThickness!$C$1:$C$78,0,1,1),X1153)</f>
        <v>30</v>
      </c>
      <c r="Z1153" s="24">
        <v>34</v>
      </c>
      <c r="AA1153" s="24">
        <f>IF(Z1153&gt;900,_xlfn.XLOOKUP(ROUND(Z1153,0),ELClassRimThickness!$B$1:$B$78,ELClassRimThickness!$C$1:$C$78,0,1,1),Z1153)</f>
        <v>34</v>
      </c>
      <c r="AB1153" s="24">
        <v>34</v>
      </c>
      <c r="AC1153" s="24">
        <f>IF(AB1153&gt;900,_xlfn.XLOOKUP(ROUND(AB1153,0),ELClassRimThickness!$B$1:$B$78,ELClassRimThickness!$C$1:$C$78,0,1,1),AB1153)</f>
        <v>34</v>
      </c>
      <c r="AD1153" s="24">
        <v>35</v>
      </c>
      <c r="AE1153" s="24">
        <f>IF(AD1153&gt;900,_xlfn.XLOOKUP(ROUND(AD1153,0),ELClassRimThickness!$B$1:$B$78,ELClassRimThickness!$C$1:$C$78,0,1,1),AD1153)</f>
        <v>35</v>
      </c>
      <c r="AF1153" s="24">
        <v>36</v>
      </c>
      <c r="AG1153" s="24">
        <f>IF(AF1153&gt;900,_xlfn.XLOOKUP(ROUND(AF1153,0),ELClassRimThickness!$B$1:$B$78,ELClassRimThickness!$C$1:$C$78,0,1,1),AF1153)</f>
        <v>36</v>
      </c>
      <c r="AH1153" s="24">
        <v>26</v>
      </c>
      <c r="AI1153" s="24">
        <v>26</v>
      </c>
      <c r="AJ1153" s="24">
        <v>26</v>
      </c>
      <c r="AK1153" s="24">
        <v>28</v>
      </c>
      <c r="AL1153" s="24">
        <v>26</v>
      </c>
      <c r="AM1153" s="24">
        <v>28</v>
      </c>
      <c r="AN1153" s="24">
        <v>27</v>
      </c>
      <c r="AO1153" s="24">
        <v>27</v>
      </c>
      <c r="AP1153" s="24">
        <v>27</v>
      </c>
      <c r="AQ1153" s="24">
        <v>28</v>
      </c>
      <c r="AR1153" s="24">
        <v>27.5</v>
      </c>
      <c r="AS1153" s="24">
        <v>27.5</v>
      </c>
      <c r="AT1153" s="24">
        <v>28</v>
      </c>
      <c r="AU1153" s="24">
        <v>29.5</v>
      </c>
      <c r="AV1153" s="24">
        <v>30</v>
      </c>
      <c r="AW1153" s="24">
        <v>30</v>
      </c>
      <c r="AX1153" s="24">
        <v>29.5</v>
      </c>
      <c r="AY1153" s="24">
        <v>30</v>
      </c>
      <c r="AZ1153" s="24">
        <v>30</v>
      </c>
      <c r="BA1153" s="24">
        <v>29.5</v>
      </c>
      <c r="BB1153" s="24">
        <v>29.5</v>
      </c>
      <c r="BC1153" s="24">
        <v>29.5</v>
      </c>
      <c r="BD1153" s="24">
        <v>29.5</v>
      </c>
      <c r="BE1153" s="24">
        <v>30</v>
      </c>
      <c r="BF1153" s="24">
        <v>0</v>
      </c>
      <c r="BG1153" s="24">
        <v>0</v>
      </c>
      <c r="BH1153" s="24">
        <v>0</v>
      </c>
      <c r="BI1153" s="24">
        <v>0</v>
      </c>
      <c r="BJ1153" s="24">
        <v>0</v>
      </c>
      <c r="BL1153" s="24">
        <v>0</v>
      </c>
      <c r="BM1153" s="24">
        <v>0</v>
      </c>
      <c r="BN1153" s="24">
        <v>0</v>
      </c>
      <c r="BO1153" s="24">
        <v>0</v>
      </c>
      <c r="BP1153" s="24">
        <v>0</v>
      </c>
      <c r="BQ1153" s="24">
        <v>0</v>
      </c>
      <c r="BR1153" s="24">
        <v>0</v>
      </c>
      <c r="BS1153" s="24">
        <v>0</v>
      </c>
      <c r="BT1153" s="24">
        <v>0.5</v>
      </c>
      <c r="BU1153" s="24">
        <v>0</v>
      </c>
      <c r="BV1153" s="24">
        <v>0</v>
      </c>
      <c r="BW1153" s="24">
        <v>0</v>
      </c>
      <c r="BX1153" s="24">
        <v>0</v>
      </c>
      <c r="BY1153" s="24">
        <v>0</v>
      </c>
      <c r="BZ1153" s="24">
        <v>0</v>
      </c>
      <c r="CB1153" s="24">
        <v>0</v>
      </c>
      <c r="CC1153" s="24">
        <v>0</v>
      </c>
      <c r="CD1153" s="24">
        <v>130</v>
      </c>
      <c r="CE1153" s="24">
        <v>130</v>
      </c>
      <c r="CF1153" s="24">
        <v>130</v>
      </c>
      <c r="CG1153" s="24">
        <v>130</v>
      </c>
      <c r="CH1153" s="24">
        <v>130</v>
      </c>
      <c r="CI1153" s="24">
        <v>130</v>
      </c>
      <c r="CO1153" s="34">
        <f t="shared" si="80"/>
        <v>3061976</v>
      </c>
    </row>
    <row r="1154" spans="1:93" ht="15" hidden="1">
      <c r="A1154" s="23" t="s">
        <v>172</v>
      </c>
      <c r="B1154" s="52">
        <v>41117</v>
      </c>
      <c r="C1154" s="25" t="str">
        <f t="shared" ref="C1154:C1217" si="83">IF(B1154=B1155,TRUE,"")</f>
        <v/>
      </c>
      <c r="G1154" s="24">
        <f t="shared" si="81"/>
        <v>65</v>
      </c>
      <c r="H1154" s="32"/>
      <c r="I1154" s="24" t="str">
        <f t="shared" si="82"/>
        <v/>
      </c>
      <c r="K1154" s="24">
        <f>IF(J1154&gt;900,_xlfn.XLOOKUP(ROUND(J1154,0),ELClassRimThickness!$B$1:$B$78,ELClassRimThickness!$C$1:$C$78,0,1,1),J1154)</f>
        <v>0</v>
      </c>
      <c r="L1154" s="24">
        <v>945</v>
      </c>
      <c r="M1154" s="24">
        <f>IF(L1154&gt;900,_xlfn.XLOOKUP(ROUND(L1154,0),ELClassRimThickness!$B$1:$B$78,ELClassRimThickness!$C$1:$C$78,0,1,1),L1154)</f>
        <v>29.5</v>
      </c>
      <c r="N1154" s="24">
        <v>953</v>
      </c>
      <c r="O1154" s="24">
        <f>IF(N1154&gt;900,_xlfn.XLOOKUP(ROUND(N1154,0),ELClassRimThickness!$B$1:$B$78,ELClassRimThickness!$C$1:$C$78,0,1,1),N1154)</f>
        <v>33.5</v>
      </c>
      <c r="P1154" s="24">
        <v>955</v>
      </c>
      <c r="Q1154" s="24">
        <f>IF(P1154&gt;900,_xlfn.XLOOKUP(ROUND(P1154,0),ELClassRimThickness!$B$1:$B$78,ELClassRimThickness!$C$1:$C$78,0,1,1),P1154)</f>
        <v>34.5</v>
      </c>
      <c r="S1154" s="24">
        <f>IF(R1154&gt;900,_xlfn.XLOOKUP(ROUND(R1154,0),ELClassRimThickness!$B$1:$B$78,ELClassRimThickness!$C$1:$C$78,0,1,1),R1154)</f>
        <v>0</v>
      </c>
      <c r="T1154" s="24">
        <v>956</v>
      </c>
      <c r="U1154" s="24">
        <f>IF(T1154&gt;900,_xlfn.XLOOKUP(ROUND(T1154,0),ELClassRimThickness!$B$1:$B$78,ELClassRimThickness!$C$1:$C$78,0,1,1),T1154)</f>
        <v>35</v>
      </c>
      <c r="V1154" s="24">
        <v>950</v>
      </c>
      <c r="W1154" s="24">
        <f>IF(V1154&gt;900,_xlfn.XLOOKUP(ROUND(V1154,0),ELClassRimThickness!$B$1:$B$78,ELClassRimThickness!$C$1:$C$78,0,1,1),V1154)</f>
        <v>32</v>
      </c>
      <c r="X1154" s="24">
        <v>945</v>
      </c>
      <c r="Y1154" s="24">
        <f>IF(X1154&gt;900,_xlfn.XLOOKUP(ROUND(X1154,0),ELClassRimThickness!$B$1:$B$78,ELClassRimThickness!$C$1:$C$78,0,1,1),X1154)</f>
        <v>29.5</v>
      </c>
      <c r="Z1154" s="24">
        <v>953</v>
      </c>
      <c r="AA1154" s="24">
        <f>IF(Z1154&gt;900,_xlfn.XLOOKUP(ROUND(Z1154,0),ELClassRimThickness!$B$1:$B$78,ELClassRimThickness!$C$1:$C$78,0,1,1),Z1154)</f>
        <v>33.5</v>
      </c>
      <c r="AB1154" s="24">
        <v>954</v>
      </c>
      <c r="AC1154" s="24">
        <f>IF(AB1154&gt;900,_xlfn.XLOOKUP(ROUND(AB1154,0),ELClassRimThickness!$B$1:$B$78,ELClassRimThickness!$C$1:$C$78,0,1,1),AB1154)</f>
        <v>34</v>
      </c>
      <c r="AD1154" s="24">
        <v>953</v>
      </c>
      <c r="AE1154" s="24">
        <f>IF(AD1154&gt;900,_xlfn.XLOOKUP(ROUND(AD1154,0),ELClassRimThickness!$B$1:$B$78,ELClassRimThickness!$C$1:$C$78,0,1,1),AD1154)</f>
        <v>33.5</v>
      </c>
      <c r="AF1154" s="24">
        <v>957</v>
      </c>
      <c r="AG1154" s="24">
        <f>IF(AF1154&gt;900,_xlfn.XLOOKUP(ROUND(AF1154,0),ELClassRimThickness!$B$1:$B$78,ELClassRimThickness!$C$1:$C$78,0,1,1),AF1154)</f>
        <v>35.5</v>
      </c>
      <c r="AH1154" s="24">
        <v>26</v>
      </c>
      <c r="AI1154" s="24">
        <v>27</v>
      </c>
      <c r="AJ1154" s="24">
        <v>28</v>
      </c>
      <c r="AK1154" s="24">
        <v>29</v>
      </c>
      <c r="AL1154" s="24">
        <v>26</v>
      </c>
      <c r="AM1154" s="24">
        <v>28</v>
      </c>
      <c r="AN1154" s="24">
        <v>28</v>
      </c>
      <c r="AO1154" s="24">
        <v>27</v>
      </c>
      <c r="AP1154" s="24">
        <v>27</v>
      </c>
      <c r="AQ1154" s="24">
        <v>29</v>
      </c>
      <c r="AR1154" s="24">
        <v>25</v>
      </c>
      <c r="AS1154" s="24">
        <v>27</v>
      </c>
      <c r="AT1154" s="24">
        <v>30</v>
      </c>
      <c r="AU1154" s="24">
        <v>30</v>
      </c>
      <c r="AV1154" s="24">
        <v>30</v>
      </c>
      <c r="AW1154" s="24">
        <v>30</v>
      </c>
      <c r="AX1154" s="24">
        <v>29</v>
      </c>
      <c r="AY1154" s="24">
        <v>30</v>
      </c>
      <c r="AZ1154" s="24">
        <v>30</v>
      </c>
      <c r="BA1154" s="24">
        <v>30</v>
      </c>
      <c r="BB1154" s="24">
        <v>29</v>
      </c>
      <c r="BC1154" s="24">
        <v>29</v>
      </c>
      <c r="BD1154" s="24">
        <v>27</v>
      </c>
      <c r="BE1154" s="24">
        <v>30</v>
      </c>
      <c r="BF1154" s="24">
        <v>2.5</v>
      </c>
      <c r="BG1154" s="24">
        <v>2</v>
      </c>
      <c r="BH1154" s="24">
        <v>2</v>
      </c>
      <c r="BI1154" s="24">
        <v>2</v>
      </c>
      <c r="BJ1154" s="24">
        <v>1.5</v>
      </c>
      <c r="BL1154" s="24">
        <v>2.5</v>
      </c>
      <c r="BM1154" s="24">
        <v>2.5</v>
      </c>
      <c r="BN1154" s="24">
        <v>2.5</v>
      </c>
      <c r="BO1154" s="24">
        <v>2</v>
      </c>
      <c r="BP1154" s="24">
        <v>2</v>
      </c>
      <c r="BQ1154" s="24">
        <v>2</v>
      </c>
      <c r="BR1154" s="24">
        <v>0.5</v>
      </c>
      <c r="BS1154" s="24">
        <v>0.5</v>
      </c>
      <c r="BT1154" s="24">
        <v>0.5</v>
      </c>
      <c r="BU1154" s="24">
        <v>0</v>
      </c>
      <c r="BV1154" s="24">
        <v>0</v>
      </c>
      <c r="BW1154" s="24">
        <v>0.5</v>
      </c>
      <c r="BX1154" s="24">
        <v>0</v>
      </c>
      <c r="BY1154" s="24">
        <v>0.5</v>
      </c>
      <c r="BZ1154" s="24">
        <v>0</v>
      </c>
      <c r="CB1154" s="24">
        <v>0</v>
      </c>
      <c r="CC1154" s="24">
        <v>0</v>
      </c>
      <c r="CD1154" s="24">
        <v>120</v>
      </c>
      <c r="CE1154" s="24">
        <v>130</v>
      </c>
      <c r="CF1154" s="24">
        <v>120</v>
      </c>
      <c r="CG1154" s="24">
        <v>120</v>
      </c>
      <c r="CH1154" s="24">
        <v>120</v>
      </c>
      <c r="CI1154" s="24">
        <v>115</v>
      </c>
      <c r="CO1154" s="34">
        <f t="shared" si="80"/>
        <v>0</v>
      </c>
    </row>
    <row r="1155" spans="1:93" ht="15" hidden="1">
      <c r="A1155" s="23" t="s">
        <v>172</v>
      </c>
      <c r="B1155" s="52">
        <v>41146</v>
      </c>
      <c r="C1155" s="25" t="str">
        <f t="shared" si="83"/>
        <v/>
      </c>
      <c r="G1155" s="24">
        <f t="shared" si="81"/>
        <v>29</v>
      </c>
      <c r="H1155" s="32"/>
      <c r="I1155" s="24" t="str">
        <f t="shared" si="82"/>
        <v/>
      </c>
      <c r="K1155" s="24">
        <f>IF(J1155&gt;900,_xlfn.XLOOKUP(ROUND(J1155,0),ELClassRimThickness!$B$1:$B$78,ELClassRimThickness!$C$1:$C$78,0,1,1),J1155)</f>
        <v>0</v>
      </c>
      <c r="L1155" s="24">
        <v>953</v>
      </c>
      <c r="M1155" s="24">
        <f>IF(L1155&gt;900,_xlfn.XLOOKUP(ROUND(L1155,0),ELClassRimThickness!$B$1:$B$78,ELClassRimThickness!$C$1:$C$78,0,1,1),L1155)</f>
        <v>33.5</v>
      </c>
      <c r="N1155" s="24">
        <v>953</v>
      </c>
      <c r="O1155" s="24">
        <f>IF(N1155&gt;900,_xlfn.XLOOKUP(ROUND(N1155,0),ELClassRimThickness!$B$1:$B$78,ELClassRimThickness!$C$1:$C$78,0,1,1),N1155)</f>
        <v>33.5</v>
      </c>
      <c r="P1155" s="24">
        <v>955</v>
      </c>
      <c r="Q1155" s="24">
        <f>IF(P1155&gt;900,_xlfn.XLOOKUP(ROUND(P1155,0),ELClassRimThickness!$B$1:$B$78,ELClassRimThickness!$C$1:$C$78,0,1,1),P1155)</f>
        <v>34.5</v>
      </c>
      <c r="S1155" s="24">
        <f>IF(R1155&gt;900,_xlfn.XLOOKUP(ROUND(R1155,0),ELClassRimThickness!$B$1:$B$78,ELClassRimThickness!$C$1:$C$78,0,1,1),R1155)</f>
        <v>0</v>
      </c>
      <c r="T1155" s="24">
        <v>955</v>
      </c>
      <c r="U1155" s="24">
        <f>IF(T1155&gt;900,_xlfn.XLOOKUP(ROUND(T1155,0),ELClassRimThickness!$B$1:$B$78,ELClassRimThickness!$C$1:$C$78,0,1,1),T1155)</f>
        <v>34.5</v>
      </c>
      <c r="V1155" s="24">
        <v>953</v>
      </c>
      <c r="W1155" s="24">
        <f>IF(V1155&gt;900,_xlfn.XLOOKUP(ROUND(V1155,0),ELClassRimThickness!$B$1:$B$78,ELClassRimThickness!$C$1:$C$78,0,1,1),V1155)</f>
        <v>33.5</v>
      </c>
      <c r="X1155" s="24">
        <v>953</v>
      </c>
      <c r="Y1155" s="24">
        <f>IF(X1155&gt;900,_xlfn.XLOOKUP(ROUND(X1155,0),ELClassRimThickness!$B$1:$B$78,ELClassRimThickness!$C$1:$C$78,0,1,1),X1155)</f>
        <v>33.5</v>
      </c>
      <c r="Z1155" s="24">
        <v>953</v>
      </c>
      <c r="AA1155" s="24">
        <f>IF(Z1155&gt;900,_xlfn.XLOOKUP(ROUND(Z1155,0),ELClassRimThickness!$B$1:$B$78,ELClassRimThickness!$C$1:$C$78,0,1,1),Z1155)</f>
        <v>33.5</v>
      </c>
      <c r="AB1155" s="24">
        <v>955</v>
      </c>
      <c r="AC1155" s="24">
        <f>IF(AB1155&gt;900,_xlfn.XLOOKUP(ROUND(AB1155,0),ELClassRimThickness!$B$1:$B$78,ELClassRimThickness!$C$1:$C$78,0,1,1),AB1155)</f>
        <v>34.5</v>
      </c>
      <c r="AD1155" s="24">
        <v>955</v>
      </c>
      <c r="AE1155" s="24">
        <f>IF(AD1155&gt;900,_xlfn.XLOOKUP(ROUND(AD1155,0),ELClassRimThickness!$B$1:$B$78,ELClassRimThickness!$C$1:$C$78,0,1,1),AD1155)</f>
        <v>34.5</v>
      </c>
      <c r="AF1155" s="24">
        <v>955</v>
      </c>
      <c r="AG1155" s="24">
        <f>IF(AF1155&gt;900,_xlfn.XLOOKUP(ROUND(AF1155,0),ELClassRimThickness!$B$1:$B$78,ELClassRimThickness!$C$1:$C$78,0,1,1),AF1155)</f>
        <v>34.5</v>
      </c>
      <c r="AH1155" s="24">
        <v>26</v>
      </c>
      <c r="AI1155" s="24">
        <v>28</v>
      </c>
      <c r="AJ1155" s="24">
        <v>27</v>
      </c>
      <c r="AK1155" s="24">
        <v>29</v>
      </c>
      <c r="AL1155" s="24">
        <v>26</v>
      </c>
      <c r="AM1155" s="24">
        <v>29</v>
      </c>
      <c r="AN1155" s="24">
        <v>28</v>
      </c>
      <c r="AO1155" s="24">
        <v>27</v>
      </c>
      <c r="AP1155" s="24">
        <v>27</v>
      </c>
      <c r="AQ1155" s="24">
        <v>29</v>
      </c>
      <c r="AR1155" s="24">
        <v>28</v>
      </c>
      <c r="AS1155" s="24">
        <v>29</v>
      </c>
      <c r="AT1155" s="24">
        <v>31</v>
      </c>
      <c r="AU1155" s="24">
        <v>29</v>
      </c>
      <c r="AV1155" s="24">
        <v>29</v>
      </c>
      <c r="AW1155" s="24">
        <v>30</v>
      </c>
      <c r="AX1155" s="24">
        <v>30</v>
      </c>
      <c r="AY1155" s="24">
        <v>30</v>
      </c>
      <c r="AZ1155" s="24">
        <v>30</v>
      </c>
      <c r="BA1155" s="24">
        <v>30</v>
      </c>
      <c r="BB1155" s="24">
        <v>29</v>
      </c>
      <c r="BC1155" s="24">
        <v>29</v>
      </c>
      <c r="BD1155" s="24">
        <v>29</v>
      </c>
      <c r="BE1155" s="24">
        <v>30</v>
      </c>
      <c r="BF1155" s="24">
        <v>1</v>
      </c>
      <c r="BG1155" s="24">
        <v>1</v>
      </c>
      <c r="BH1155" s="24">
        <v>1</v>
      </c>
      <c r="BI1155" s="24">
        <v>0.5</v>
      </c>
      <c r="BJ1155" s="24">
        <v>1</v>
      </c>
      <c r="BL1155" s="24">
        <v>0.5</v>
      </c>
      <c r="BM1155" s="24">
        <v>0.5</v>
      </c>
      <c r="BN1155" s="24">
        <v>1</v>
      </c>
      <c r="BO1155" s="24">
        <v>1</v>
      </c>
      <c r="BP1155" s="24">
        <v>0.5</v>
      </c>
      <c r="BQ1155" s="24">
        <v>0.5</v>
      </c>
      <c r="CO1155" s="34">
        <f t="shared" ref="CO1155:CO1218" si="84">IF(H1155="",(H1156-H1155)/(G1156+G1158)*G1156+H1155,H1155)</f>
        <v>0</v>
      </c>
    </row>
    <row r="1156" spans="1:93" ht="15" hidden="1">
      <c r="A1156" s="23" t="s">
        <v>172</v>
      </c>
      <c r="B1156" s="52">
        <v>41198</v>
      </c>
      <c r="C1156" s="25" t="str">
        <f t="shared" si="83"/>
        <v/>
      </c>
      <c r="G1156" s="24">
        <f t="shared" si="81"/>
        <v>52</v>
      </c>
      <c r="H1156" s="32"/>
      <c r="I1156" s="24" t="str">
        <f t="shared" si="82"/>
        <v/>
      </c>
      <c r="K1156" s="24">
        <f>IF(J1156&gt;900,_xlfn.XLOOKUP(ROUND(J1156,0),ELClassRimThickness!$B$1:$B$78,ELClassRimThickness!$C$1:$C$78,0,1,1),J1156)</f>
        <v>0</v>
      </c>
      <c r="L1156" s="24">
        <v>70</v>
      </c>
      <c r="M1156" s="24">
        <f>IF(L1156&gt;900,_xlfn.XLOOKUP(ROUND(L1156,0),ELClassRimThickness!$B$1:$B$78,ELClassRimThickness!$C$1:$C$78,0,1,1),L1156)</f>
        <v>70</v>
      </c>
      <c r="N1156" s="24">
        <v>70</v>
      </c>
      <c r="O1156" s="24">
        <f>IF(N1156&gt;900,_xlfn.XLOOKUP(ROUND(N1156,0),ELClassRimThickness!$B$1:$B$78,ELClassRimThickness!$C$1:$C$78,0,1,1),N1156)</f>
        <v>70</v>
      </c>
      <c r="P1156" s="24">
        <v>70</v>
      </c>
      <c r="Q1156" s="24">
        <f>IF(P1156&gt;900,_xlfn.XLOOKUP(ROUND(P1156,0),ELClassRimThickness!$B$1:$B$78,ELClassRimThickness!$C$1:$C$78,0,1,1),P1156)</f>
        <v>70</v>
      </c>
      <c r="S1156" s="24">
        <f>IF(R1156&gt;900,_xlfn.XLOOKUP(ROUND(R1156,0),ELClassRimThickness!$B$1:$B$78,ELClassRimThickness!$C$1:$C$78,0,1,1),R1156)</f>
        <v>0</v>
      </c>
      <c r="T1156" s="24">
        <v>70</v>
      </c>
      <c r="U1156" s="24">
        <f>IF(T1156&gt;900,_xlfn.XLOOKUP(ROUND(T1156,0),ELClassRimThickness!$B$1:$B$78,ELClassRimThickness!$C$1:$C$78,0,1,1),T1156)</f>
        <v>70</v>
      </c>
      <c r="V1156" s="24">
        <v>70</v>
      </c>
      <c r="W1156" s="24">
        <f>IF(V1156&gt;900,_xlfn.XLOOKUP(ROUND(V1156,0),ELClassRimThickness!$B$1:$B$78,ELClassRimThickness!$C$1:$C$78,0,1,1),V1156)</f>
        <v>70</v>
      </c>
      <c r="X1156" s="24">
        <v>70</v>
      </c>
      <c r="Y1156" s="24">
        <f>IF(X1156&gt;900,_xlfn.XLOOKUP(ROUND(X1156,0),ELClassRimThickness!$B$1:$B$78,ELClassRimThickness!$C$1:$C$78,0,1,1),X1156)</f>
        <v>70</v>
      </c>
      <c r="Z1156" s="24">
        <v>70</v>
      </c>
      <c r="AA1156" s="24">
        <f>IF(Z1156&gt;900,_xlfn.XLOOKUP(ROUND(Z1156,0),ELClassRimThickness!$B$1:$B$78,ELClassRimThickness!$C$1:$C$78,0,1,1),Z1156)</f>
        <v>70</v>
      </c>
      <c r="AB1156" s="24">
        <v>70</v>
      </c>
      <c r="AC1156" s="24">
        <f>IF(AB1156&gt;900,_xlfn.XLOOKUP(ROUND(AB1156,0),ELClassRimThickness!$B$1:$B$78,ELClassRimThickness!$C$1:$C$78,0,1,1),AB1156)</f>
        <v>70</v>
      </c>
      <c r="AD1156" s="24">
        <v>70</v>
      </c>
      <c r="AE1156" s="24">
        <f>IF(AD1156&gt;900,_xlfn.XLOOKUP(ROUND(AD1156,0),ELClassRimThickness!$B$1:$B$78,ELClassRimThickness!$C$1:$C$78,0,1,1),AD1156)</f>
        <v>70</v>
      </c>
      <c r="AF1156" s="24">
        <v>70</v>
      </c>
      <c r="AG1156" s="24">
        <f>IF(AF1156&gt;900,_xlfn.XLOOKUP(ROUND(AF1156,0),ELClassRimThickness!$B$1:$B$78,ELClassRimThickness!$C$1:$C$78,0,1,1),AF1156)</f>
        <v>70</v>
      </c>
      <c r="AH1156" s="24">
        <v>30</v>
      </c>
      <c r="AI1156" s="24">
        <v>30</v>
      </c>
      <c r="AJ1156" s="24">
        <v>30</v>
      </c>
      <c r="AK1156" s="24">
        <v>30</v>
      </c>
      <c r="AL1156" s="24">
        <v>30</v>
      </c>
      <c r="AM1156" s="24">
        <v>30</v>
      </c>
      <c r="AN1156" s="24">
        <v>30</v>
      </c>
      <c r="AO1156" s="24">
        <v>30</v>
      </c>
      <c r="AP1156" s="24">
        <v>30</v>
      </c>
      <c r="AQ1156" s="24">
        <v>30</v>
      </c>
      <c r="AR1156" s="24">
        <v>30</v>
      </c>
      <c r="AS1156" s="24">
        <v>30</v>
      </c>
      <c r="AT1156" s="24">
        <v>28</v>
      </c>
      <c r="AU1156" s="24">
        <v>28</v>
      </c>
      <c r="AV1156" s="24">
        <v>28</v>
      </c>
      <c r="AW1156" s="24">
        <v>28</v>
      </c>
      <c r="AX1156" s="24">
        <v>28</v>
      </c>
      <c r="AY1156" s="24">
        <v>28</v>
      </c>
      <c r="AZ1156" s="24">
        <v>28</v>
      </c>
      <c r="BA1156" s="24">
        <v>28</v>
      </c>
      <c r="BB1156" s="24">
        <v>28</v>
      </c>
      <c r="BC1156" s="24">
        <v>28</v>
      </c>
      <c r="BD1156" s="24">
        <v>28</v>
      </c>
      <c r="BE1156" s="24">
        <v>28</v>
      </c>
      <c r="BF1156" s="24">
        <v>0</v>
      </c>
      <c r="BG1156" s="24">
        <v>0</v>
      </c>
      <c r="BH1156" s="24">
        <v>0</v>
      </c>
      <c r="BI1156" s="24">
        <v>0</v>
      </c>
      <c r="BJ1156" s="24">
        <v>0</v>
      </c>
      <c r="BL1156" s="24">
        <v>0</v>
      </c>
      <c r="BM1156" s="24">
        <v>0</v>
      </c>
      <c r="BN1156" s="24">
        <v>0</v>
      </c>
      <c r="BO1156" s="24">
        <v>0</v>
      </c>
      <c r="BP1156" s="24">
        <v>0</v>
      </c>
      <c r="BQ1156" s="24">
        <v>0</v>
      </c>
      <c r="BR1156" s="24">
        <v>0</v>
      </c>
      <c r="BS1156" s="24">
        <v>0</v>
      </c>
      <c r="BT1156" s="24">
        <v>0</v>
      </c>
      <c r="BU1156" s="24">
        <v>0</v>
      </c>
      <c r="BV1156" s="24">
        <v>0</v>
      </c>
      <c r="BW1156" s="24">
        <v>0</v>
      </c>
      <c r="BX1156" s="24">
        <v>0</v>
      </c>
      <c r="BY1156" s="24">
        <v>0</v>
      </c>
      <c r="BZ1156" s="24">
        <v>0</v>
      </c>
      <c r="CB1156" s="24">
        <v>0</v>
      </c>
      <c r="CC1156" s="24">
        <v>0</v>
      </c>
      <c r="CD1156" s="24">
        <v>160</v>
      </c>
      <c r="CE1156" s="24">
        <v>160</v>
      </c>
      <c r="CF1156" s="24">
        <v>160</v>
      </c>
      <c r="CG1156" s="24">
        <v>160</v>
      </c>
      <c r="CH1156" s="24">
        <v>160</v>
      </c>
      <c r="CI1156" s="24">
        <v>160</v>
      </c>
      <c r="CO1156" s="34">
        <f t="shared" si="84"/>
        <v>0</v>
      </c>
    </row>
    <row r="1157" spans="1:93" ht="15" hidden="1">
      <c r="A1157" s="23" t="s">
        <v>172</v>
      </c>
      <c r="B1157" s="52">
        <v>41215</v>
      </c>
      <c r="C1157" s="25" t="str">
        <f t="shared" si="83"/>
        <v/>
      </c>
      <c r="G1157" s="24">
        <f t="shared" si="81"/>
        <v>17</v>
      </c>
      <c r="H1157" s="32"/>
      <c r="I1157" s="24" t="str">
        <f t="shared" si="82"/>
        <v/>
      </c>
      <c r="K1157" s="24">
        <f>IF(J1157&gt;900,_xlfn.XLOOKUP(ROUND(J1157,0),ELClassRimThickness!$B$1:$B$78,ELClassRimThickness!$C$1:$C$78,0,1,1),J1157)</f>
        <v>0</v>
      </c>
      <c r="L1157" s="24">
        <v>68</v>
      </c>
      <c r="M1157" s="24">
        <f>IF(L1157&gt;900,_xlfn.XLOOKUP(ROUND(L1157,0),ELClassRimThickness!$B$1:$B$78,ELClassRimThickness!$C$1:$C$78,0,1,1),L1157)</f>
        <v>68</v>
      </c>
      <c r="N1157" s="24">
        <v>68</v>
      </c>
      <c r="O1157" s="24">
        <f>IF(N1157&gt;900,_xlfn.XLOOKUP(ROUND(N1157,0),ELClassRimThickness!$B$1:$B$78,ELClassRimThickness!$C$1:$C$78,0,1,1),N1157)</f>
        <v>68</v>
      </c>
      <c r="P1157" s="24">
        <v>68</v>
      </c>
      <c r="Q1157" s="24">
        <f>IF(P1157&gt;900,_xlfn.XLOOKUP(ROUND(P1157,0),ELClassRimThickness!$B$1:$B$78,ELClassRimThickness!$C$1:$C$78,0,1,1),P1157)</f>
        <v>68</v>
      </c>
      <c r="S1157" s="24">
        <f>IF(R1157&gt;900,_xlfn.XLOOKUP(ROUND(R1157,0),ELClassRimThickness!$B$1:$B$78,ELClassRimThickness!$C$1:$C$78,0,1,1),R1157)</f>
        <v>0</v>
      </c>
      <c r="T1157" s="24">
        <v>68</v>
      </c>
      <c r="U1157" s="24">
        <f>IF(T1157&gt;900,_xlfn.XLOOKUP(ROUND(T1157,0),ELClassRimThickness!$B$1:$B$78,ELClassRimThickness!$C$1:$C$78,0,1,1),T1157)</f>
        <v>68</v>
      </c>
      <c r="V1157" s="24">
        <v>68</v>
      </c>
      <c r="W1157" s="24">
        <f>IF(V1157&gt;900,_xlfn.XLOOKUP(ROUND(V1157,0),ELClassRimThickness!$B$1:$B$78,ELClassRimThickness!$C$1:$C$78,0,1,1),V1157)</f>
        <v>68</v>
      </c>
      <c r="X1157" s="24">
        <v>68</v>
      </c>
      <c r="Y1157" s="24">
        <f>IF(X1157&gt;900,_xlfn.XLOOKUP(ROUND(X1157,0),ELClassRimThickness!$B$1:$B$78,ELClassRimThickness!$C$1:$C$78,0,1,1),X1157)</f>
        <v>68</v>
      </c>
      <c r="Z1157" s="24">
        <v>68</v>
      </c>
      <c r="AA1157" s="24">
        <f>IF(Z1157&gt;900,_xlfn.XLOOKUP(ROUND(Z1157,0),ELClassRimThickness!$B$1:$B$78,ELClassRimThickness!$C$1:$C$78,0,1,1),Z1157)</f>
        <v>68</v>
      </c>
      <c r="AB1157" s="24">
        <v>68</v>
      </c>
      <c r="AC1157" s="24">
        <f>IF(AB1157&gt;900,_xlfn.XLOOKUP(ROUND(AB1157,0),ELClassRimThickness!$B$1:$B$78,ELClassRimThickness!$C$1:$C$78,0,1,1),AB1157)</f>
        <v>68</v>
      </c>
      <c r="AD1157" s="24">
        <v>68</v>
      </c>
      <c r="AE1157" s="24">
        <f>IF(AD1157&gt;900,_xlfn.XLOOKUP(ROUND(AD1157,0),ELClassRimThickness!$B$1:$B$78,ELClassRimThickness!$C$1:$C$78,0,1,1),AD1157)</f>
        <v>68</v>
      </c>
      <c r="AF1157" s="24">
        <v>68</v>
      </c>
      <c r="AG1157" s="24">
        <f>IF(AF1157&gt;900,_xlfn.XLOOKUP(ROUND(AF1157,0),ELClassRimThickness!$B$1:$B$78,ELClassRimThickness!$C$1:$C$78,0,1,1),AF1157)</f>
        <v>68</v>
      </c>
      <c r="AH1157" s="24">
        <v>30</v>
      </c>
      <c r="AI1157" s="24">
        <v>30</v>
      </c>
      <c r="AJ1157" s="24">
        <v>30</v>
      </c>
      <c r="AK1157" s="24">
        <v>30</v>
      </c>
      <c r="AL1157" s="24">
        <v>30</v>
      </c>
      <c r="AM1157" s="24">
        <v>30</v>
      </c>
      <c r="AN1157" s="24">
        <v>30</v>
      </c>
      <c r="AO1157" s="24">
        <v>30</v>
      </c>
      <c r="AP1157" s="24">
        <v>30</v>
      </c>
      <c r="AQ1157" s="24">
        <v>30</v>
      </c>
      <c r="AR1157" s="24">
        <v>30</v>
      </c>
      <c r="AS1157" s="24">
        <v>30</v>
      </c>
      <c r="AT1157" s="24">
        <v>29</v>
      </c>
      <c r="AU1157" s="24">
        <v>28</v>
      </c>
      <c r="AV1157" s="24">
        <v>28</v>
      </c>
      <c r="AW1157" s="24">
        <v>28</v>
      </c>
      <c r="AX1157" s="24">
        <v>28</v>
      </c>
      <c r="AY1157" s="24">
        <v>28</v>
      </c>
      <c r="AZ1157" s="24">
        <v>28</v>
      </c>
      <c r="BA1157" s="24">
        <v>28</v>
      </c>
      <c r="BB1157" s="24">
        <v>28</v>
      </c>
      <c r="BC1157" s="24">
        <v>28</v>
      </c>
      <c r="BD1157" s="24">
        <v>28</v>
      </c>
      <c r="BE1157" s="24">
        <v>28</v>
      </c>
      <c r="BF1157" s="24">
        <v>0</v>
      </c>
      <c r="BG1157" s="24">
        <v>0</v>
      </c>
      <c r="BH1157" s="24">
        <v>0</v>
      </c>
      <c r="BI1157" s="24">
        <v>0</v>
      </c>
      <c r="BJ1157" s="24">
        <v>0</v>
      </c>
      <c r="BL1157" s="24">
        <v>0</v>
      </c>
      <c r="BM1157" s="24">
        <v>0</v>
      </c>
      <c r="BN1157" s="24">
        <v>0</v>
      </c>
      <c r="BO1157" s="24">
        <v>0</v>
      </c>
      <c r="BP1157" s="24">
        <v>0</v>
      </c>
      <c r="BQ1157" s="24">
        <v>0</v>
      </c>
      <c r="BR1157" s="24">
        <v>0</v>
      </c>
      <c r="BS1157" s="24">
        <v>0</v>
      </c>
      <c r="BT1157" s="24">
        <v>0</v>
      </c>
      <c r="BU1157" s="24">
        <v>0</v>
      </c>
      <c r="BV1157" s="24">
        <v>0</v>
      </c>
      <c r="BW1157" s="24">
        <v>0</v>
      </c>
      <c r="BX1157" s="24">
        <v>0</v>
      </c>
      <c r="BY1157" s="24">
        <v>0</v>
      </c>
      <c r="BZ1157" s="24">
        <v>0</v>
      </c>
      <c r="CB1157" s="24">
        <v>0</v>
      </c>
      <c r="CC1157" s="24">
        <v>0</v>
      </c>
      <c r="CD1157" s="24">
        <v>175</v>
      </c>
      <c r="CE1157" s="24">
        <v>170</v>
      </c>
      <c r="CF1157" s="24">
        <v>174</v>
      </c>
      <c r="CG1157" s="24">
        <v>170</v>
      </c>
      <c r="CH1157" s="24">
        <v>170</v>
      </c>
      <c r="CI1157" s="24">
        <v>170</v>
      </c>
      <c r="CO1157" s="34">
        <f t="shared" si="84"/>
        <v>0</v>
      </c>
    </row>
    <row r="1158" spans="1:93" ht="15" hidden="1">
      <c r="A1158" s="23" t="s">
        <v>172</v>
      </c>
      <c r="B1158" s="52">
        <v>41310</v>
      </c>
      <c r="C1158" s="25" t="str">
        <f t="shared" si="83"/>
        <v/>
      </c>
      <c r="G1158" s="24">
        <f t="shared" si="81"/>
        <v>95</v>
      </c>
      <c r="H1158" s="32"/>
      <c r="I1158" s="24" t="str">
        <f t="shared" si="82"/>
        <v/>
      </c>
      <c r="K1158" s="24">
        <f>IF(J1158&gt;900,_xlfn.XLOOKUP(ROUND(J1158,0),ELClassRimThickness!$B$1:$B$78,ELClassRimThickness!$C$1:$C$78,0,1,1),J1158)</f>
        <v>0</v>
      </c>
      <c r="L1158" s="24">
        <v>69</v>
      </c>
      <c r="M1158" s="24">
        <f>IF(L1158&gt;900,_xlfn.XLOOKUP(ROUND(L1158,0),ELClassRimThickness!$B$1:$B$78,ELClassRimThickness!$C$1:$C$78,0,1,1),L1158)</f>
        <v>69</v>
      </c>
      <c r="N1158" s="24">
        <v>68</v>
      </c>
      <c r="O1158" s="24">
        <f>IF(N1158&gt;900,_xlfn.XLOOKUP(ROUND(N1158,0),ELClassRimThickness!$B$1:$B$78,ELClassRimThickness!$C$1:$C$78,0,1,1),N1158)</f>
        <v>68</v>
      </c>
      <c r="P1158" s="24">
        <v>69</v>
      </c>
      <c r="Q1158" s="24">
        <f>IF(P1158&gt;900,_xlfn.XLOOKUP(ROUND(P1158,0),ELClassRimThickness!$B$1:$B$78,ELClassRimThickness!$C$1:$C$78,0,1,1),P1158)</f>
        <v>69</v>
      </c>
      <c r="S1158" s="24">
        <f>IF(R1158&gt;900,_xlfn.XLOOKUP(ROUND(R1158,0),ELClassRimThickness!$B$1:$B$78,ELClassRimThickness!$C$1:$C$78,0,1,1),R1158)</f>
        <v>0</v>
      </c>
      <c r="T1158" s="24">
        <v>68.5</v>
      </c>
      <c r="U1158" s="24">
        <f>IF(T1158&gt;900,_xlfn.XLOOKUP(ROUND(T1158,0),ELClassRimThickness!$B$1:$B$78,ELClassRimThickness!$C$1:$C$78,0,1,1),T1158)</f>
        <v>68.5</v>
      </c>
      <c r="V1158" s="24">
        <v>70</v>
      </c>
      <c r="W1158" s="24">
        <f>IF(V1158&gt;900,_xlfn.XLOOKUP(ROUND(V1158,0),ELClassRimThickness!$B$1:$B$78,ELClassRimThickness!$C$1:$C$78,0,1,1),V1158)</f>
        <v>70</v>
      </c>
      <c r="X1158" s="24">
        <v>69</v>
      </c>
      <c r="Y1158" s="24">
        <f>IF(X1158&gt;900,_xlfn.XLOOKUP(ROUND(X1158,0),ELClassRimThickness!$B$1:$B$78,ELClassRimThickness!$C$1:$C$78,0,1,1),X1158)</f>
        <v>69</v>
      </c>
      <c r="Z1158" s="24">
        <v>67</v>
      </c>
      <c r="AA1158" s="24">
        <f>IF(Z1158&gt;900,_xlfn.XLOOKUP(ROUND(Z1158,0),ELClassRimThickness!$B$1:$B$78,ELClassRimThickness!$C$1:$C$78,0,1,1),Z1158)</f>
        <v>67</v>
      </c>
      <c r="AB1158" s="24">
        <v>68</v>
      </c>
      <c r="AC1158" s="24">
        <f>IF(AB1158&gt;900,_xlfn.XLOOKUP(ROUND(AB1158,0),ELClassRimThickness!$B$1:$B$78,ELClassRimThickness!$C$1:$C$78,0,1,1),AB1158)</f>
        <v>68</v>
      </c>
      <c r="AD1158" s="24">
        <v>68</v>
      </c>
      <c r="AE1158" s="24">
        <f>IF(AD1158&gt;900,_xlfn.XLOOKUP(ROUND(AD1158,0),ELClassRimThickness!$B$1:$B$78,ELClassRimThickness!$C$1:$C$78,0,1,1),AD1158)</f>
        <v>68</v>
      </c>
      <c r="AF1158" s="24">
        <v>68</v>
      </c>
      <c r="AG1158" s="24">
        <f>IF(AF1158&gt;900,_xlfn.XLOOKUP(ROUND(AF1158,0),ELClassRimThickness!$B$1:$B$78,ELClassRimThickness!$C$1:$C$78,0,1,1),AF1158)</f>
        <v>68</v>
      </c>
      <c r="AH1158" s="24">
        <v>29</v>
      </c>
      <c r="AI1158" s="24">
        <v>29.5</v>
      </c>
      <c r="AJ1158" s="24">
        <v>29.5</v>
      </c>
      <c r="AK1158" s="24">
        <v>29.5</v>
      </c>
      <c r="AL1158" s="24">
        <v>29</v>
      </c>
      <c r="AM1158" s="24">
        <v>29</v>
      </c>
      <c r="AN1158" s="24">
        <v>29</v>
      </c>
      <c r="AO1158" s="24">
        <v>29.5</v>
      </c>
      <c r="AP1158" s="24">
        <v>29.5</v>
      </c>
      <c r="AQ1158" s="24">
        <v>29</v>
      </c>
      <c r="AR1158" s="24">
        <v>30</v>
      </c>
      <c r="AS1158" s="24">
        <v>29.5</v>
      </c>
      <c r="AT1158" s="24">
        <v>28.5</v>
      </c>
      <c r="AU1158" s="24">
        <v>28.5</v>
      </c>
      <c r="AV1158" s="24">
        <v>28.5</v>
      </c>
      <c r="AW1158" s="24">
        <v>28</v>
      </c>
      <c r="AX1158" s="24">
        <v>28.5</v>
      </c>
      <c r="AY1158" s="24">
        <v>28.5</v>
      </c>
      <c r="AZ1158" s="24">
        <v>28.5</v>
      </c>
      <c r="BA1158" s="24">
        <v>28.5</v>
      </c>
      <c r="BB1158" s="24">
        <v>28.5</v>
      </c>
      <c r="BC1158" s="24">
        <v>28</v>
      </c>
      <c r="BD1158" s="24">
        <v>28.5</v>
      </c>
      <c r="BE1158" s="24">
        <v>28.5</v>
      </c>
      <c r="BF1158" s="24">
        <v>0</v>
      </c>
      <c r="BG1158" s="24">
        <v>0</v>
      </c>
      <c r="BH1158" s="24">
        <v>0</v>
      </c>
      <c r="BI1158" s="24">
        <v>0</v>
      </c>
      <c r="BJ1158" s="24">
        <v>0</v>
      </c>
      <c r="BL1158" s="24">
        <v>0</v>
      </c>
      <c r="BM1158" s="24">
        <v>0</v>
      </c>
      <c r="BN1158" s="24">
        <v>0</v>
      </c>
      <c r="BO1158" s="24">
        <v>0</v>
      </c>
      <c r="BP1158" s="24">
        <v>0</v>
      </c>
      <c r="BQ1158" s="24">
        <v>0</v>
      </c>
      <c r="BR1158" s="24">
        <v>0</v>
      </c>
      <c r="BS1158" s="24">
        <v>0</v>
      </c>
      <c r="BT1158" s="24">
        <v>0</v>
      </c>
      <c r="BU1158" s="24">
        <v>0</v>
      </c>
      <c r="BV1158" s="24">
        <v>0</v>
      </c>
      <c r="BW1158" s="24">
        <v>0</v>
      </c>
      <c r="BX1158" s="24">
        <v>0</v>
      </c>
      <c r="BY1158" s="24">
        <v>0</v>
      </c>
      <c r="BZ1158" s="24">
        <v>0</v>
      </c>
      <c r="CB1158" s="24">
        <v>0</v>
      </c>
      <c r="CC1158" s="24">
        <v>0</v>
      </c>
      <c r="CD1158" s="24">
        <v>160</v>
      </c>
      <c r="CE1158" s="24">
        <v>160</v>
      </c>
      <c r="CF1158" s="24">
        <v>160</v>
      </c>
      <c r="CG1158" s="24">
        <v>170</v>
      </c>
      <c r="CH1158" s="24">
        <v>180</v>
      </c>
      <c r="CI1158" s="24">
        <v>170</v>
      </c>
      <c r="CO1158" s="34">
        <f t="shared" si="84"/>
        <v>2363897.3606557376</v>
      </c>
    </row>
    <row r="1159" spans="1:93" ht="15" hidden="1">
      <c r="A1159" s="23" t="s">
        <v>172</v>
      </c>
      <c r="B1159" s="52">
        <v>41404</v>
      </c>
      <c r="C1159" s="25" t="str">
        <f t="shared" si="83"/>
        <v/>
      </c>
      <c r="G1159" s="24">
        <f t="shared" si="81"/>
        <v>94</v>
      </c>
      <c r="H1159" s="24">
        <v>3068037</v>
      </c>
      <c r="I1159" s="24" t="str">
        <f t="shared" si="82"/>
        <v/>
      </c>
      <c r="K1159" s="24">
        <f>IF(J1159&gt;900,_xlfn.XLOOKUP(ROUND(J1159,0),ELClassRimThickness!$B$1:$B$78,ELClassRimThickness!$C$1:$C$78,0,1,1),J1159)</f>
        <v>0</v>
      </c>
      <c r="L1159" s="24">
        <v>1010</v>
      </c>
      <c r="M1159" s="24">
        <f>IF(L1159&gt;900,_xlfn.XLOOKUP(ROUND(L1159,0),ELClassRimThickness!$B$1:$B$78,ELClassRimThickness!$C$1:$C$78,0,1,1),L1159)</f>
        <v>62</v>
      </c>
      <c r="N1159" s="24">
        <v>1012</v>
      </c>
      <c r="O1159" s="24">
        <f>IF(N1159&gt;900,_xlfn.XLOOKUP(ROUND(N1159,0),ELClassRimThickness!$B$1:$B$78,ELClassRimThickness!$C$1:$C$78,0,1,1),N1159)</f>
        <v>63</v>
      </c>
      <c r="P1159" s="24">
        <v>1011</v>
      </c>
      <c r="Q1159" s="24">
        <f>IF(P1159&gt;900,_xlfn.XLOOKUP(ROUND(P1159,0),ELClassRimThickness!$B$1:$B$78,ELClassRimThickness!$C$1:$C$78,0,1,1),P1159)</f>
        <v>62.5</v>
      </c>
      <c r="S1159" s="24">
        <f>IF(R1159&gt;900,_xlfn.XLOOKUP(ROUND(R1159,0),ELClassRimThickness!$B$1:$B$78,ELClassRimThickness!$C$1:$C$78,0,1,1),R1159)</f>
        <v>0</v>
      </c>
      <c r="T1159" s="24">
        <v>1011</v>
      </c>
      <c r="U1159" s="24">
        <f>IF(T1159&gt;900,_xlfn.XLOOKUP(ROUND(T1159,0),ELClassRimThickness!$B$1:$B$78,ELClassRimThickness!$C$1:$C$78,0,1,1),T1159)</f>
        <v>62.5</v>
      </c>
      <c r="V1159" s="24">
        <v>1011</v>
      </c>
      <c r="W1159" s="24">
        <f>IF(V1159&gt;900,_xlfn.XLOOKUP(ROUND(V1159,0),ELClassRimThickness!$B$1:$B$78,ELClassRimThickness!$C$1:$C$78,0,1,1),V1159)</f>
        <v>62.5</v>
      </c>
      <c r="X1159" s="24">
        <v>1011</v>
      </c>
      <c r="Y1159" s="24">
        <f>IF(X1159&gt;900,_xlfn.XLOOKUP(ROUND(X1159,0),ELClassRimThickness!$B$1:$B$78,ELClassRimThickness!$C$1:$C$78,0,1,1),X1159)</f>
        <v>62.5</v>
      </c>
      <c r="Z1159" s="24">
        <v>1010</v>
      </c>
      <c r="AA1159" s="24">
        <f>IF(Z1159&gt;900,_xlfn.XLOOKUP(ROUND(Z1159,0),ELClassRimThickness!$B$1:$B$78,ELClassRimThickness!$C$1:$C$78,0,1,1),Z1159)</f>
        <v>62</v>
      </c>
      <c r="AB1159" s="24">
        <v>1010</v>
      </c>
      <c r="AC1159" s="24">
        <f>IF(AB1159&gt;900,_xlfn.XLOOKUP(ROUND(AB1159,0),ELClassRimThickness!$B$1:$B$78,ELClassRimThickness!$C$1:$C$78,0,1,1),AB1159)</f>
        <v>62</v>
      </c>
      <c r="AD1159" s="24">
        <v>1010</v>
      </c>
      <c r="AE1159" s="24">
        <f>IF(AD1159&gt;900,_xlfn.XLOOKUP(ROUND(AD1159,0),ELClassRimThickness!$B$1:$B$78,ELClassRimThickness!$C$1:$C$78,0,1,1),AD1159)</f>
        <v>62</v>
      </c>
      <c r="AF1159" s="24">
        <v>1011</v>
      </c>
      <c r="AG1159" s="24">
        <f>IF(AF1159&gt;900,_xlfn.XLOOKUP(ROUND(AF1159,0),ELClassRimThickness!$B$1:$B$78,ELClassRimThickness!$C$1:$C$78,0,1,1),AF1159)</f>
        <v>62.5</v>
      </c>
      <c r="AH1159" s="24">
        <v>28</v>
      </c>
      <c r="AI1159" s="24">
        <v>29</v>
      </c>
      <c r="AJ1159" s="24">
        <v>29</v>
      </c>
      <c r="AK1159" s="24">
        <v>29</v>
      </c>
      <c r="AL1159" s="24">
        <v>27</v>
      </c>
      <c r="AM1159" s="24">
        <v>29</v>
      </c>
      <c r="AN1159" s="24">
        <v>29</v>
      </c>
      <c r="AO1159" s="24">
        <v>29</v>
      </c>
      <c r="AP1159" s="24">
        <v>29</v>
      </c>
      <c r="AQ1159" s="24">
        <v>30</v>
      </c>
      <c r="AR1159" s="24">
        <v>29</v>
      </c>
      <c r="AS1159" s="24">
        <v>29</v>
      </c>
      <c r="AT1159" s="24">
        <v>28</v>
      </c>
      <c r="AU1159" s="24">
        <v>28</v>
      </c>
      <c r="AV1159" s="24">
        <v>28</v>
      </c>
      <c r="AW1159" s="24">
        <v>28</v>
      </c>
      <c r="AX1159" s="24">
        <v>27.5</v>
      </c>
      <c r="AY1159" s="24">
        <v>28</v>
      </c>
      <c r="AZ1159" s="24">
        <v>28</v>
      </c>
      <c r="BA1159" s="24">
        <v>28</v>
      </c>
      <c r="BB1159" s="24">
        <v>28</v>
      </c>
      <c r="BC1159" s="24">
        <v>28</v>
      </c>
      <c r="BD1159" s="24">
        <v>28</v>
      </c>
      <c r="BE1159" s="24">
        <v>29</v>
      </c>
      <c r="BF1159" s="24">
        <v>0.5</v>
      </c>
      <c r="BG1159" s="24">
        <v>0.5</v>
      </c>
      <c r="BH1159" s="24">
        <v>0.5</v>
      </c>
      <c r="BI1159" s="24">
        <v>0.5</v>
      </c>
      <c r="BJ1159" s="24">
        <v>0.5</v>
      </c>
      <c r="BL1159" s="24">
        <v>0.5</v>
      </c>
      <c r="BM1159" s="24">
        <v>0.5</v>
      </c>
      <c r="BN1159" s="24">
        <v>0.5</v>
      </c>
      <c r="BO1159" s="24">
        <v>0.5</v>
      </c>
      <c r="BP1159" s="24">
        <v>0.5</v>
      </c>
      <c r="BQ1159" s="24">
        <v>0.5</v>
      </c>
      <c r="BR1159" s="24">
        <v>0</v>
      </c>
      <c r="BS1159" s="24">
        <v>0</v>
      </c>
      <c r="BT1159" s="24">
        <v>0</v>
      </c>
      <c r="BU1159" s="24">
        <v>0</v>
      </c>
      <c r="BV1159" s="24">
        <v>0</v>
      </c>
      <c r="BW1159" s="24">
        <v>0</v>
      </c>
      <c r="BX1159" s="24">
        <v>0</v>
      </c>
      <c r="BY1159" s="24">
        <v>0</v>
      </c>
      <c r="BZ1159" s="24">
        <v>0</v>
      </c>
      <c r="CB1159" s="24">
        <v>0</v>
      </c>
      <c r="CC1159" s="24">
        <v>0</v>
      </c>
      <c r="CO1159" s="34">
        <f t="shared" si="84"/>
        <v>3068037</v>
      </c>
    </row>
    <row r="1160" spans="1:93" ht="15" hidden="1">
      <c r="A1160" s="23" t="s">
        <v>172</v>
      </c>
      <c r="B1160" s="52">
        <v>41447</v>
      </c>
      <c r="C1160" s="25" t="str">
        <f t="shared" si="83"/>
        <v/>
      </c>
      <c r="G1160" s="24">
        <f t="shared" si="81"/>
        <v>43</v>
      </c>
      <c r="H1160" s="24">
        <v>3672554</v>
      </c>
      <c r="I1160" s="24" t="b">
        <f t="shared" si="82"/>
        <v>0</v>
      </c>
      <c r="K1160" s="24">
        <f>IF(J1160&gt;900,_xlfn.XLOOKUP(ROUND(J1160,0),ELClassRimThickness!$B$1:$B$78,ELClassRimThickness!$C$1:$C$78,0,1,1),J1160)</f>
        <v>0</v>
      </c>
      <c r="L1160" s="24">
        <v>1012</v>
      </c>
      <c r="M1160" s="24">
        <f>IF(L1160&gt;900,_xlfn.XLOOKUP(ROUND(L1160,0),ELClassRimThickness!$B$1:$B$78,ELClassRimThickness!$C$1:$C$78,0,1,1),L1160)</f>
        <v>63</v>
      </c>
      <c r="N1160" s="24">
        <v>1013</v>
      </c>
      <c r="O1160" s="24">
        <f>IF(N1160&gt;900,_xlfn.XLOOKUP(ROUND(N1160,0),ELClassRimThickness!$B$1:$B$78,ELClassRimThickness!$C$1:$C$78,0,1,1),N1160)</f>
        <v>63.5</v>
      </c>
      <c r="P1160" s="24">
        <v>1012</v>
      </c>
      <c r="Q1160" s="24">
        <f>IF(P1160&gt;900,_xlfn.XLOOKUP(ROUND(P1160,0),ELClassRimThickness!$B$1:$B$78,ELClassRimThickness!$C$1:$C$78,0,1,1),P1160)</f>
        <v>63</v>
      </c>
      <c r="S1160" s="24">
        <f>IF(R1160&gt;900,_xlfn.XLOOKUP(ROUND(R1160,0),ELClassRimThickness!$B$1:$B$78,ELClassRimThickness!$C$1:$C$78,0,1,1),R1160)</f>
        <v>0</v>
      </c>
      <c r="T1160" s="24">
        <v>1013</v>
      </c>
      <c r="U1160" s="24">
        <f>IF(T1160&gt;900,_xlfn.XLOOKUP(ROUND(T1160,0),ELClassRimThickness!$B$1:$B$78,ELClassRimThickness!$C$1:$C$78,0,1,1),T1160)</f>
        <v>63.5</v>
      </c>
      <c r="V1160" s="24">
        <v>1012</v>
      </c>
      <c r="W1160" s="24">
        <f>IF(V1160&gt;900,_xlfn.XLOOKUP(ROUND(V1160,0),ELClassRimThickness!$B$1:$B$78,ELClassRimThickness!$C$1:$C$78,0,1,1),V1160)</f>
        <v>63</v>
      </c>
      <c r="X1160" s="24">
        <v>1012</v>
      </c>
      <c r="Y1160" s="24">
        <f>IF(X1160&gt;900,_xlfn.XLOOKUP(ROUND(X1160,0),ELClassRimThickness!$B$1:$B$78,ELClassRimThickness!$C$1:$C$78,0,1,1),X1160)</f>
        <v>63</v>
      </c>
      <c r="Z1160" s="24">
        <v>1012</v>
      </c>
      <c r="AA1160" s="24">
        <f>IF(Z1160&gt;900,_xlfn.XLOOKUP(ROUND(Z1160,0),ELClassRimThickness!$B$1:$B$78,ELClassRimThickness!$C$1:$C$78,0,1,1),Z1160)</f>
        <v>63</v>
      </c>
      <c r="AB1160" s="24">
        <v>1012</v>
      </c>
      <c r="AC1160" s="24">
        <f>IF(AB1160&gt;900,_xlfn.XLOOKUP(ROUND(AB1160,0),ELClassRimThickness!$B$1:$B$78,ELClassRimThickness!$C$1:$C$78,0,1,1),AB1160)</f>
        <v>63</v>
      </c>
      <c r="AD1160" s="24">
        <v>1013</v>
      </c>
      <c r="AE1160" s="24">
        <f>IF(AD1160&gt;900,_xlfn.XLOOKUP(ROUND(AD1160,0),ELClassRimThickness!$B$1:$B$78,ELClassRimThickness!$C$1:$C$78,0,1,1),AD1160)</f>
        <v>63.5</v>
      </c>
      <c r="AF1160" s="24">
        <v>1013</v>
      </c>
      <c r="AG1160" s="24">
        <f>IF(AF1160&gt;900,_xlfn.XLOOKUP(ROUND(AF1160,0),ELClassRimThickness!$B$1:$B$78,ELClassRimThickness!$C$1:$C$78,0,1,1),AF1160)</f>
        <v>63.5</v>
      </c>
      <c r="AH1160" s="24">
        <v>29</v>
      </c>
      <c r="AI1160" s="24">
        <v>30</v>
      </c>
      <c r="AJ1160" s="24">
        <v>29</v>
      </c>
      <c r="AK1160" s="24">
        <v>29</v>
      </c>
      <c r="AL1160" s="24">
        <v>27</v>
      </c>
      <c r="AM1160" s="24">
        <v>29</v>
      </c>
      <c r="AN1160" s="24">
        <v>28</v>
      </c>
      <c r="AO1160" s="24">
        <v>29</v>
      </c>
      <c r="AP1160" s="24">
        <v>29</v>
      </c>
      <c r="AQ1160" s="24">
        <v>28</v>
      </c>
      <c r="AR1160" s="24">
        <v>28</v>
      </c>
      <c r="AS1160" s="24">
        <v>29</v>
      </c>
      <c r="AT1160" s="24">
        <v>28</v>
      </c>
      <c r="AU1160" s="24">
        <v>28</v>
      </c>
      <c r="AV1160" s="24">
        <v>28</v>
      </c>
      <c r="AW1160" s="24">
        <v>27</v>
      </c>
      <c r="AX1160" s="24">
        <v>28</v>
      </c>
      <c r="AY1160" s="24">
        <v>28</v>
      </c>
      <c r="AZ1160" s="24">
        <v>28</v>
      </c>
      <c r="BA1160" s="24">
        <v>28</v>
      </c>
      <c r="BB1160" s="24">
        <v>28</v>
      </c>
      <c r="BC1160" s="24">
        <v>28</v>
      </c>
      <c r="BD1160" s="24">
        <v>28</v>
      </c>
      <c r="BE1160" s="24">
        <v>28</v>
      </c>
      <c r="BF1160" s="24">
        <v>0</v>
      </c>
      <c r="BG1160" s="24">
        <v>0.5</v>
      </c>
      <c r="BH1160" s="24">
        <v>0</v>
      </c>
      <c r="BI1160" s="24">
        <v>0</v>
      </c>
      <c r="BJ1160" s="24">
        <v>0</v>
      </c>
      <c r="BL1160" s="24">
        <v>0</v>
      </c>
      <c r="BM1160" s="24">
        <v>0</v>
      </c>
      <c r="BN1160" s="24">
        <v>0</v>
      </c>
      <c r="BO1160" s="24">
        <v>0</v>
      </c>
      <c r="BP1160" s="24">
        <v>0</v>
      </c>
      <c r="BQ1160" s="24">
        <v>0</v>
      </c>
      <c r="BR1160" s="24">
        <v>0</v>
      </c>
      <c r="BS1160" s="24">
        <v>0</v>
      </c>
      <c r="BT1160" s="24">
        <v>0</v>
      </c>
      <c r="BU1160" s="24">
        <v>0</v>
      </c>
      <c r="BV1160" s="24">
        <v>0</v>
      </c>
      <c r="BW1160" s="24">
        <v>0</v>
      </c>
      <c r="BX1160" s="24">
        <v>0</v>
      </c>
      <c r="BY1160" s="24">
        <v>0</v>
      </c>
      <c r="BZ1160" s="24">
        <v>0</v>
      </c>
      <c r="CB1160" s="24">
        <v>0</v>
      </c>
      <c r="CC1160" s="24">
        <v>0</v>
      </c>
      <c r="CO1160" s="34">
        <f t="shared" si="84"/>
        <v>3672554</v>
      </c>
    </row>
    <row r="1161" spans="1:93" ht="15" hidden="1">
      <c r="A1161" s="23" t="s">
        <v>172</v>
      </c>
      <c r="B1161" s="52">
        <v>41475</v>
      </c>
      <c r="C1161" s="25" t="str">
        <f t="shared" si="83"/>
        <v/>
      </c>
      <c r="G1161" s="24">
        <f t="shared" si="81"/>
        <v>28</v>
      </c>
      <c r="H1161" s="24">
        <v>3072632</v>
      </c>
      <c r="I1161" s="24" t="str">
        <f t="shared" si="82"/>
        <v/>
      </c>
      <c r="K1161" s="24">
        <f>IF(J1161&gt;900,_xlfn.XLOOKUP(ROUND(J1161,0),ELClassRimThickness!$B$1:$B$78,ELClassRimThickness!$C$1:$C$78,0,1,1),J1161)</f>
        <v>0</v>
      </c>
      <c r="L1161" s="24">
        <v>1014</v>
      </c>
      <c r="M1161" s="24">
        <f>IF(L1161&gt;900,_xlfn.XLOOKUP(ROUND(L1161,0),ELClassRimThickness!$B$1:$B$78,ELClassRimThickness!$C$1:$C$78,0,1,1),L1161)</f>
        <v>64</v>
      </c>
      <c r="N1161" s="24">
        <v>1014</v>
      </c>
      <c r="O1161" s="24">
        <f>IF(N1161&gt;900,_xlfn.XLOOKUP(ROUND(N1161,0),ELClassRimThickness!$B$1:$B$78,ELClassRimThickness!$C$1:$C$78,0,1,1),N1161)</f>
        <v>64</v>
      </c>
      <c r="P1161" s="24">
        <v>1012</v>
      </c>
      <c r="Q1161" s="24">
        <f>IF(P1161&gt;900,_xlfn.XLOOKUP(ROUND(P1161,0),ELClassRimThickness!$B$1:$B$78,ELClassRimThickness!$C$1:$C$78,0,1,1),P1161)</f>
        <v>63</v>
      </c>
      <c r="S1161" s="24">
        <f>IF(R1161&gt;900,_xlfn.XLOOKUP(ROUND(R1161,0),ELClassRimThickness!$B$1:$B$78,ELClassRimThickness!$C$1:$C$78,0,1,1),R1161)</f>
        <v>0</v>
      </c>
      <c r="T1161" s="24">
        <v>1013</v>
      </c>
      <c r="U1161" s="24">
        <f>IF(T1161&gt;900,_xlfn.XLOOKUP(ROUND(T1161,0),ELClassRimThickness!$B$1:$B$78,ELClassRimThickness!$C$1:$C$78,0,1,1),T1161)</f>
        <v>63.5</v>
      </c>
      <c r="V1161" s="24">
        <v>1015</v>
      </c>
      <c r="W1161" s="24">
        <f>IF(V1161&gt;900,_xlfn.XLOOKUP(ROUND(V1161,0),ELClassRimThickness!$B$1:$B$78,ELClassRimThickness!$C$1:$C$78,0,1,1),V1161)</f>
        <v>64.5</v>
      </c>
      <c r="X1161" s="24">
        <v>1014</v>
      </c>
      <c r="Y1161" s="24">
        <f>IF(X1161&gt;900,_xlfn.XLOOKUP(ROUND(X1161,0),ELClassRimThickness!$B$1:$B$78,ELClassRimThickness!$C$1:$C$78,0,1,1),X1161)</f>
        <v>64</v>
      </c>
      <c r="Z1161" s="24">
        <v>1013</v>
      </c>
      <c r="AA1161" s="24">
        <f>IF(Z1161&gt;900,_xlfn.XLOOKUP(ROUND(Z1161,0),ELClassRimThickness!$B$1:$B$78,ELClassRimThickness!$C$1:$C$78,0,1,1),Z1161)</f>
        <v>63.5</v>
      </c>
      <c r="AB1161" s="24">
        <v>1012</v>
      </c>
      <c r="AC1161" s="24">
        <f>IF(AB1161&gt;900,_xlfn.XLOOKUP(ROUND(AB1161,0),ELClassRimThickness!$B$1:$B$78,ELClassRimThickness!$C$1:$C$78,0,1,1),AB1161)</f>
        <v>63</v>
      </c>
      <c r="AD1161" s="24">
        <v>1013</v>
      </c>
      <c r="AE1161" s="24">
        <f>IF(AD1161&gt;900,_xlfn.XLOOKUP(ROUND(AD1161,0),ELClassRimThickness!$B$1:$B$78,ELClassRimThickness!$C$1:$C$78,0,1,1),AD1161)</f>
        <v>63.5</v>
      </c>
      <c r="AF1161" s="24">
        <v>1012</v>
      </c>
      <c r="AG1161" s="24">
        <f>IF(AF1161&gt;900,_xlfn.XLOOKUP(ROUND(AF1161,0),ELClassRimThickness!$B$1:$B$78,ELClassRimThickness!$C$1:$C$78,0,1,1),AF1161)</f>
        <v>63</v>
      </c>
      <c r="AH1161" s="24">
        <v>28</v>
      </c>
      <c r="AI1161" s="24">
        <v>29</v>
      </c>
      <c r="AJ1161" s="24">
        <v>29</v>
      </c>
      <c r="AK1161" s="24">
        <v>28</v>
      </c>
      <c r="AL1161" s="24">
        <v>28</v>
      </c>
      <c r="AM1161" s="24">
        <v>28</v>
      </c>
      <c r="AN1161" s="24">
        <v>28</v>
      </c>
      <c r="AO1161" s="24">
        <v>28</v>
      </c>
      <c r="AP1161" s="24">
        <v>29</v>
      </c>
      <c r="AQ1161" s="24">
        <v>28</v>
      </c>
      <c r="AR1161" s="24">
        <v>29</v>
      </c>
      <c r="AS1161" s="24">
        <v>28</v>
      </c>
      <c r="AT1161" s="24">
        <v>28</v>
      </c>
      <c r="AU1161" s="24">
        <v>28</v>
      </c>
      <c r="AV1161" s="24">
        <v>28</v>
      </c>
      <c r="AW1161" s="24">
        <v>28</v>
      </c>
      <c r="AX1161" s="24">
        <v>28</v>
      </c>
      <c r="AY1161" s="24">
        <v>28</v>
      </c>
      <c r="AZ1161" s="24">
        <v>28</v>
      </c>
      <c r="BA1161" s="24">
        <v>28</v>
      </c>
      <c r="BB1161" s="24">
        <v>28</v>
      </c>
      <c r="BC1161" s="24">
        <v>28</v>
      </c>
      <c r="BD1161" s="24">
        <v>28</v>
      </c>
      <c r="BE1161" s="24">
        <v>28</v>
      </c>
      <c r="BF1161" s="24">
        <v>0.5</v>
      </c>
      <c r="BG1161" s="24">
        <v>0.5</v>
      </c>
      <c r="BH1161" s="24">
        <v>0.5</v>
      </c>
      <c r="BI1161" s="24">
        <v>0.5</v>
      </c>
      <c r="BJ1161" s="24">
        <v>0.5</v>
      </c>
      <c r="BL1161" s="24">
        <v>0.5</v>
      </c>
      <c r="BM1161" s="24">
        <v>0.5</v>
      </c>
      <c r="BN1161" s="24">
        <v>0.5</v>
      </c>
      <c r="BO1161" s="24">
        <v>0.5</v>
      </c>
      <c r="BP1161" s="24">
        <v>0.5</v>
      </c>
      <c r="BQ1161" s="24">
        <v>0.5</v>
      </c>
      <c r="BR1161" s="24">
        <v>0</v>
      </c>
      <c r="BS1161" s="24">
        <v>0</v>
      </c>
      <c r="BT1161" s="24">
        <v>0</v>
      </c>
      <c r="BU1161" s="24">
        <v>0</v>
      </c>
      <c r="BV1161" s="24">
        <v>0</v>
      </c>
      <c r="BW1161" s="24">
        <v>0</v>
      </c>
      <c r="BX1161" s="24">
        <v>0</v>
      </c>
      <c r="BY1161" s="24">
        <v>0</v>
      </c>
      <c r="BZ1161" s="24">
        <v>0</v>
      </c>
      <c r="CB1161" s="24">
        <v>0</v>
      </c>
      <c r="CC1161" s="24">
        <v>0</v>
      </c>
      <c r="CO1161" s="34">
        <f t="shared" si="84"/>
        <v>3072632</v>
      </c>
    </row>
    <row r="1162" spans="1:93" ht="15" hidden="1">
      <c r="A1162" s="23" t="s">
        <v>172</v>
      </c>
      <c r="B1162" s="52">
        <v>41516</v>
      </c>
      <c r="C1162" s="25" t="str">
        <f t="shared" si="83"/>
        <v/>
      </c>
      <c r="G1162" s="24">
        <f t="shared" si="81"/>
        <v>41</v>
      </c>
      <c r="H1162" s="24">
        <v>3074321</v>
      </c>
      <c r="I1162" s="24" t="str">
        <f t="shared" si="82"/>
        <v/>
      </c>
      <c r="K1162" s="24">
        <f>IF(J1162&gt;900,_xlfn.XLOOKUP(ROUND(J1162,0),ELClassRimThickness!$B$1:$B$78,ELClassRimThickness!$C$1:$C$78,0,1,1),J1162)</f>
        <v>0</v>
      </c>
      <c r="L1162" s="24">
        <v>1013.6</v>
      </c>
      <c r="M1162" s="24">
        <f>IF(L1162&gt;900,_xlfn.XLOOKUP(ROUND(L1162,0),ELClassRimThickness!$B$1:$B$78,ELClassRimThickness!$C$1:$C$78,0,1,1),L1162)</f>
        <v>64</v>
      </c>
      <c r="N1162" s="24">
        <v>1015.1</v>
      </c>
      <c r="O1162" s="24">
        <f>IF(N1162&gt;900,_xlfn.XLOOKUP(ROUND(N1162,0),ELClassRimThickness!$B$1:$B$78,ELClassRimThickness!$C$1:$C$78,0,1,1),N1162)</f>
        <v>64.5</v>
      </c>
      <c r="P1162" s="24">
        <v>1015.4</v>
      </c>
      <c r="Q1162" s="24">
        <f>IF(P1162&gt;900,_xlfn.XLOOKUP(ROUND(P1162,0),ELClassRimThickness!$B$1:$B$78,ELClassRimThickness!$C$1:$C$78,0,1,1),P1162)</f>
        <v>64.5</v>
      </c>
      <c r="S1162" s="24">
        <f>IF(R1162&gt;900,_xlfn.XLOOKUP(ROUND(R1162,0),ELClassRimThickness!$B$1:$B$78,ELClassRimThickness!$C$1:$C$78,0,1,1),R1162)</f>
        <v>0</v>
      </c>
      <c r="T1162" s="24">
        <v>1016.2</v>
      </c>
      <c r="U1162" s="24">
        <f>IF(T1162&gt;900,_xlfn.XLOOKUP(ROUND(T1162,0),ELClassRimThickness!$B$1:$B$78,ELClassRimThickness!$C$1:$C$78,0,1,1),T1162)</f>
        <v>65</v>
      </c>
      <c r="V1162" s="24">
        <v>1016</v>
      </c>
      <c r="W1162" s="24">
        <f>IF(V1162&gt;900,_xlfn.XLOOKUP(ROUND(V1162,0),ELClassRimThickness!$B$1:$B$78,ELClassRimThickness!$C$1:$C$78,0,1,1),V1162)</f>
        <v>65</v>
      </c>
      <c r="X1162" s="24">
        <v>1014.4</v>
      </c>
      <c r="Y1162" s="24">
        <f>IF(X1162&gt;900,_xlfn.XLOOKUP(ROUND(X1162,0),ELClassRimThickness!$B$1:$B$78,ELClassRimThickness!$C$1:$C$78,0,1,1),X1162)</f>
        <v>64</v>
      </c>
      <c r="Z1162" s="24">
        <v>1016.4</v>
      </c>
      <c r="AA1162" s="24">
        <f>IF(Z1162&gt;900,_xlfn.XLOOKUP(ROUND(Z1162,0),ELClassRimThickness!$B$1:$B$78,ELClassRimThickness!$C$1:$C$78,0,1,1),Z1162)</f>
        <v>65</v>
      </c>
      <c r="AB1162" s="24">
        <v>1016.1</v>
      </c>
      <c r="AC1162" s="24">
        <f>IF(AB1162&gt;900,_xlfn.XLOOKUP(ROUND(AB1162,0),ELClassRimThickness!$B$1:$B$78,ELClassRimThickness!$C$1:$C$78,0,1,1),AB1162)</f>
        <v>65</v>
      </c>
      <c r="AD1162" s="24">
        <v>1015.1</v>
      </c>
      <c r="AE1162" s="24">
        <f>IF(AD1162&gt;900,_xlfn.XLOOKUP(ROUND(AD1162,0),ELClassRimThickness!$B$1:$B$78,ELClassRimThickness!$C$1:$C$78,0,1,1),AD1162)</f>
        <v>64.5</v>
      </c>
      <c r="AF1162" s="24">
        <v>1016.4</v>
      </c>
      <c r="AG1162" s="24">
        <f>IF(AF1162&gt;900,_xlfn.XLOOKUP(ROUND(AF1162,0),ELClassRimThickness!$B$1:$B$78,ELClassRimThickness!$C$1:$C$78,0,1,1),AF1162)</f>
        <v>65</v>
      </c>
      <c r="AH1162" s="24">
        <v>29</v>
      </c>
      <c r="AI1162" s="24">
        <v>29</v>
      </c>
      <c r="AJ1162" s="24">
        <v>28</v>
      </c>
      <c r="AK1162" s="24">
        <v>29</v>
      </c>
      <c r="AL1162" s="24">
        <v>27</v>
      </c>
      <c r="AM1162" s="24">
        <v>27</v>
      </c>
      <c r="AN1162" s="24">
        <v>29</v>
      </c>
      <c r="AO1162" s="24">
        <v>29</v>
      </c>
      <c r="AP1162" s="24">
        <v>29</v>
      </c>
      <c r="AQ1162" s="24">
        <v>29</v>
      </c>
      <c r="AR1162" s="24">
        <v>28</v>
      </c>
      <c r="AS1162" s="24">
        <v>29</v>
      </c>
      <c r="AT1162" s="24">
        <v>28</v>
      </c>
      <c r="AU1162" s="24">
        <v>28</v>
      </c>
      <c r="AV1162" s="24">
        <v>28</v>
      </c>
      <c r="AW1162" s="24">
        <v>28</v>
      </c>
      <c r="AX1162" s="24">
        <v>28</v>
      </c>
      <c r="AY1162" s="24">
        <v>28</v>
      </c>
      <c r="AZ1162" s="24">
        <v>28</v>
      </c>
      <c r="BA1162" s="24">
        <v>28</v>
      </c>
      <c r="BB1162" s="24">
        <v>28</v>
      </c>
      <c r="BC1162" s="24">
        <v>28</v>
      </c>
      <c r="BD1162" s="24">
        <v>28</v>
      </c>
      <c r="BE1162" s="24">
        <v>29</v>
      </c>
      <c r="BF1162" s="24">
        <v>0.5</v>
      </c>
      <c r="BG1162" s="24">
        <v>0.5</v>
      </c>
      <c r="BH1162" s="24">
        <v>0.5</v>
      </c>
      <c r="BI1162" s="24">
        <v>0.5</v>
      </c>
      <c r="BJ1162" s="24">
        <v>0.5</v>
      </c>
      <c r="BL1162" s="24">
        <v>0.5</v>
      </c>
      <c r="BM1162" s="24">
        <v>0.5</v>
      </c>
      <c r="BN1162" s="24">
        <v>0.5</v>
      </c>
      <c r="BO1162" s="24">
        <v>0.5</v>
      </c>
      <c r="BP1162" s="24">
        <v>0.5</v>
      </c>
      <c r="BQ1162" s="24">
        <v>0.5</v>
      </c>
      <c r="BR1162" s="24">
        <v>0</v>
      </c>
      <c r="BS1162" s="24">
        <v>0</v>
      </c>
      <c r="BT1162" s="24">
        <v>0</v>
      </c>
      <c r="BU1162" s="24">
        <v>0</v>
      </c>
      <c r="BV1162" s="24">
        <v>0</v>
      </c>
      <c r="BW1162" s="24">
        <v>0</v>
      </c>
      <c r="BX1162" s="24">
        <v>0</v>
      </c>
      <c r="BY1162" s="24">
        <v>0</v>
      </c>
      <c r="BZ1162" s="24">
        <v>0</v>
      </c>
      <c r="CB1162" s="24">
        <v>0</v>
      </c>
      <c r="CC1162" s="24">
        <v>0</v>
      </c>
      <c r="CO1162" s="34">
        <f t="shared" si="84"/>
        <v>3074321</v>
      </c>
    </row>
    <row r="1163" spans="1:93" ht="15" hidden="1">
      <c r="A1163" s="23" t="s">
        <v>172</v>
      </c>
      <c r="B1163" s="52">
        <v>41627</v>
      </c>
      <c r="C1163" s="25" t="str">
        <f t="shared" si="83"/>
        <v/>
      </c>
      <c r="G1163" s="24">
        <f t="shared" si="81"/>
        <v>111</v>
      </c>
      <c r="H1163" s="26">
        <f>((H1165-H1162)/SUM(G1163:G1165)*G1163)+H1162</f>
        <v>3088296.3094262294</v>
      </c>
      <c r="I1163" s="24" t="str">
        <f t="shared" si="82"/>
        <v/>
      </c>
      <c r="K1163" s="24">
        <f>IF(J1163&gt;900,_xlfn.XLOOKUP(ROUND(J1163,0),ELClassRimThickness!$B$1:$B$78,ELClassRimThickness!$C$1:$C$78,0,1,1),J1163)</f>
        <v>0</v>
      </c>
      <c r="L1163" s="24">
        <v>1017</v>
      </c>
      <c r="M1163" s="24">
        <f>IF(L1163&gt;900,_xlfn.XLOOKUP(ROUND(L1163,0),ELClassRimThickness!$B$1:$B$78,ELClassRimThickness!$C$1:$C$78,0,1,1),L1163)</f>
        <v>0</v>
      </c>
      <c r="N1163" s="24">
        <v>1014</v>
      </c>
      <c r="O1163" s="24">
        <f>IF(N1163&gt;900,_xlfn.XLOOKUP(ROUND(N1163,0),ELClassRimThickness!$B$1:$B$78,ELClassRimThickness!$C$1:$C$78,0,1,1),N1163)</f>
        <v>64</v>
      </c>
      <c r="P1163" s="24">
        <v>1011</v>
      </c>
      <c r="Q1163" s="24">
        <f>IF(P1163&gt;900,_xlfn.XLOOKUP(ROUND(P1163,0),ELClassRimThickness!$B$1:$B$78,ELClassRimThickness!$C$1:$C$78,0,1,1),P1163)</f>
        <v>62.5</v>
      </c>
      <c r="S1163" s="24">
        <f>IF(R1163&gt;900,_xlfn.XLOOKUP(ROUND(R1163,0),ELClassRimThickness!$B$1:$B$78,ELClassRimThickness!$C$1:$C$78,0,1,1),R1163)</f>
        <v>0</v>
      </c>
      <c r="T1163" s="24">
        <v>1014</v>
      </c>
      <c r="U1163" s="24">
        <f>IF(T1163&gt;900,_xlfn.XLOOKUP(ROUND(T1163,0),ELClassRimThickness!$B$1:$B$78,ELClassRimThickness!$C$1:$C$78,0,1,1),T1163)</f>
        <v>64</v>
      </c>
      <c r="V1163" s="24">
        <v>1013</v>
      </c>
      <c r="W1163" s="24">
        <f>IF(V1163&gt;900,_xlfn.XLOOKUP(ROUND(V1163,0),ELClassRimThickness!$B$1:$B$78,ELClassRimThickness!$C$1:$C$78,0,1,1),V1163)</f>
        <v>63.5</v>
      </c>
      <c r="X1163" s="24">
        <v>1016</v>
      </c>
      <c r="Y1163" s="24">
        <f>IF(X1163&gt;900,_xlfn.XLOOKUP(ROUND(X1163,0),ELClassRimThickness!$B$1:$B$78,ELClassRimThickness!$C$1:$C$78,0,1,1),X1163)</f>
        <v>65</v>
      </c>
      <c r="Z1163" s="24">
        <v>1013</v>
      </c>
      <c r="AA1163" s="24">
        <f>IF(Z1163&gt;900,_xlfn.XLOOKUP(ROUND(Z1163,0),ELClassRimThickness!$B$1:$B$78,ELClassRimThickness!$C$1:$C$78,0,1,1),Z1163)</f>
        <v>63.5</v>
      </c>
      <c r="AB1163" s="24">
        <v>1013</v>
      </c>
      <c r="AC1163" s="24">
        <f>IF(AB1163&gt;900,_xlfn.XLOOKUP(ROUND(AB1163,0),ELClassRimThickness!$B$1:$B$78,ELClassRimThickness!$C$1:$C$78,0,1,1),AB1163)</f>
        <v>63.5</v>
      </c>
      <c r="AD1163" s="24">
        <v>1013</v>
      </c>
      <c r="AE1163" s="24">
        <f>IF(AD1163&gt;900,_xlfn.XLOOKUP(ROUND(AD1163,0),ELClassRimThickness!$B$1:$B$78,ELClassRimThickness!$C$1:$C$78,0,1,1),AD1163)</f>
        <v>63.5</v>
      </c>
      <c r="AF1163" s="24">
        <v>1015</v>
      </c>
      <c r="AG1163" s="24">
        <f>IF(AF1163&gt;900,_xlfn.XLOOKUP(ROUND(AF1163,0),ELClassRimThickness!$B$1:$B$78,ELClassRimThickness!$C$1:$C$78,0,1,1),AF1163)</f>
        <v>64.5</v>
      </c>
      <c r="AH1163" s="24">
        <v>28</v>
      </c>
      <c r="AI1163" s="24">
        <v>28</v>
      </c>
      <c r="AJ1163" s="24">
        <v>28</v>
      </c>
      <c r="AK1163" s="24">
        <v>28</v>
      </c>
      <c r="AL1163" s="24">
        <v>28</v>
      </c>
      <c r="AM1163" s="24">
        <v>28</v>
      </c>
      <c r="AN1163" s="24">
        <v>28</v>
      </c>
      <c r="AO1163" s="24">
        <v>28</v>
      </c>
      <c r="AP1163" s="24">
        <v>28</v>
      </c>
      <c r="AQ1163" s="24">
        <v>27</v>
      </c>
      <c r="AR1163" s="24">
        <v>27</v>
      </c>
      <c r="AS1163" s="24">
        <v>28</v>
      </c>
      <c r="AT1163" s="24">
        <v>28</v>
      </c>
      <c r="AU1163" s="24">
        <v>28</v>
      </c>
      <c r="AV1163" s="24">
        <v>28</v>
      </c>
      <c r="AW1163" s="24">
        <v>28</v>
      </c>
      <c r="AX1163" s="24">
        <v>28</v>
      </c>
      <c r="AY1163" s="24">
        <v>29</v>
      </c>
      <c r="AZ1163" s="24">
        <v>28</v>
      </c>
      <c r="BA1163" s="24">
        <v>28</v>
      </c>
      <c r="BB1163" s="24">
        <v>28</v>
      </c>
      <c r="BC1163" s="24">
        <v>28</v>
      </c>
      <c r="BD1163" s="24">
        <v>29</v>
      </c>
      <c r="BE1163" s="24">
        <v>29</v>
      </c>
      <c r="BF1163" s="24">
        <v>0</v>
      </c>
      <c r="BG1163" s="24">
        <v>0</v>
      </c>
      <c r="BH1163" s="24">
        <v>0</v>
      </c>
      <c r="BI1163" s="24">
        <v>0</v>
      </c>
      <c r="BJ1163" s="24">
        <v>0</v>
      </c>
      <c r="BL1163" s="24">
        <v>0</v>
      </c>
      <c r="BM1163" s="24">
        <v>0</v>
      </c>
      <c r="BN1163" s="24">
        <v>0</v>
      </c>
      <c r="BO1163" s="24">
        <v>0</v>
      </c>
      <c r="BP1163" s="24">
        <v>0</v>
      </c>
      <c r="BQ1163" s="24">
        <v>0</v>
      </c>
      <c r="CO1163" s="34">
        <f t="shared" si="84"/>
        <v>3088296.3094262294</v>
      </c>
    </row>
    <row r="1164" spans="1:93" ht="15" hidden="1">
      <c r="A1164" s="23" t="s">
        <v>172</v>
      </c>
      <c r="B1164" s="52">
        <v>41683</v>
      </c>
      <c r="C1164" s="25" t="str">
        <f t="shared" si="83"/>
        <v/>
      </c>
      <c r="G1164" s="24">
        <f t="shared" si="81"/>
        <v>56</v>
      </c>
      <c r="H1164" s="26">
        <f>((H1165-H1162)/SUM(G1163:G1165)*G1164)+H1163</f>
        <v>3095346.9159836066</v>
      </c>
      <c r="I1164" s="24" t="str">
        <f t="shared" si="82"/>
        <v/>
      </c>
      <c r="K1164" s="24">
        <f>IF(J1164&gt;900,_xlfn.XLOOKUP(ROUND(J1164,0),ELClassRimThickness!$B$1:$B$78,ELClassRimThickness!$C$1:$C$78,0,1,1),J1164)</f>
        <v>0</v>
      </c>
      <c r="L1164" s="24">
        <v>66</v>
      </c>
      <c r="M1164" s="24">
        <f>IF(L1164&gt;900,_xlfn.XLOOKUP(ROUND(L1164,0),ELClassRimThickness!$B$1:$B$78,ELClassRimThickness!$C$1:$C$78,0,1,1),L1164)</f>
        <v>66</v>
      </c>
      <c r="N1164" s="24">
        <v>65</v>
      </c>
      <c r="O1164" s="24">
        <f>IF(N1164&gt;900,_xlfn.XLOOKUP(ROUND(N1164,0),ELClassRimThickness!$B$1:$B$78,ELClassRimThickness!$C$1:$C$78,0,1,1),N1164)</f>
        <v>65</v>
      </c>
      <c r="P1164" s="24">
        <v>66</v>
      </c>
      <c r="Q1164" s="24">
        <f>IF(P1164&gt;900,_xlfn.XLOOKUP(ROUND(P1164,0),ELClassRimThickness!$B$1:$B$78,ELClassRimThickness!$C$1:$C$78,0,1,1),P1164)</f>
        <v>66</v>
      </c>
      <c r="S1164" s="24">
        <f>IF(R1164&gt;900,_xlfn.XLOOKUP(ROUND(R1164,0),ELClassRimThickness!$B$1:$B$78,ELClassRimThickness!$C$1:$C$78,0,1,1),R1164)</f>
        <v>0</v>
      </c>
      <c r="T1164" s="24">
        <v>66</v>
      </c>
      <c r="U1164" s="24">
        <f>IF(T1164&gt;900,_xlfn.XLOOKUP(ROUND(T1164,0),ELClassRimThickness!$B$1:$B$78,ELClassRimThickness!$C$1:$C$78,0,1,1),T1164)</f>
        <v>66</v>
      </c>
      <c r="V1164" s="24">
        <v>65</v>
      </c>
      <c r="W1164" s="24">
        <f>IF(V1164&gt;900,_xlfn.XLOOKUP(ROUND(V1164,0),ELClassRimThickness!$B$1:$B$78,ELClassRimThickness!$C$1:$C$78,0,1,1),V1164)</f>
        <v>65</v>
      </c>
      <c r="X1164" s="24">
        <v>65</v>
      </c>
      <c r="Y1164" s="24">
        <f>IF(X1164&gt;900,_xlfn.XLOOKUP(ROUND(X1164,0),ELClassRimThickness!$B$1:$B$78,ELClassRimThickness!$C$1:$C$78,0,1,1),X1164)</f>
        <v>65</v>
      </c>
      <c r="Z1164" s="24">
        <v>65</v>
      </c>
      <c r="AA1164" s="24">
        <f>IF(Z1164&gt;900,_xlfn.XLOOKUP(ROUND(Z1164,0),ELClassRimThickness!$B$1:$B$78,ELClassRimThickness!$C$1:$C$78,0,1,1),Z1164)</f>
        <v>65</v>
      </c>
      <c r="AB1164" s="24">
        <v>66</v>
      </c>
      <c r="AC1164" s="24">
        <f>IF(AB1164&gt;900,_xlfn.XLOOKUP(ROUND(AB1164,0),ELClassRimThickness!$B$1:$B$78,ELClassRimThickness!$C$1:$C$78,0,1,1),AB1164)</f>
        <v>66</v>
      </c>
      <c r="AD1164" s="24">
        <v>66</v>
      </c>
      <c r="AE1164" s="24">
        <f>IF(AD1164&gt;900,_xlfn.XLOOKUP(ROUND(AD1164,0),ELClassRimThickness!$B$1:$B$78,ELClassRimThickness!$C$1:$C$78,0,1,1),AD1164)</f>
        <v>66</v>
      </c>
      <c r="AF1164" s="24">
        <v>65</v>
      </c>
      <c r="AG1164" s="24">
        <f>IF(AF1164&gt;900,_xlfn.XLOOKUP(ROUND(AF1164,0),ELClassRimThickness!$B$1:$B$78,ELClassRimThickness!$C$1:$C$78,0,1,1),AF1164)</f>
        <v>65</v>
      </c>
      <c r="AH1164" s="24">
        <v>27</v>
      </c>
      <c r="AI1164" s="24">
        <v>28</v>
      </c>
      <c r="AJ1164" s="24">
        <v>28</v>
      </c>
      <c r="AK1164" s="24">
        <v>29</v>
      </c>
      <c r="AL1164" s="24">
        <v>29</v>
      </c>
      <c r="AM1164" s="24">
        <v>27</v>
      </c>
      <c r="AN1164" s="24">
        <v>27.5</v>
      </c>
      <c r="AO1164" s="24">
        <v>27.5</v>
      </c>
      <c r="AP1164" s="24">
        <v>28</v>
      </c>
      <c r="AQ1164" s="24">
        <v>29</v>
      </c>
      <c r="AR1164" s="24">
        <v>29</v>
      </c>
      <c r="AS1164" s="24">
        <v>28</v>
      </c>
      <c r="AT1164" s="24">
        <v>29</v>
      </c>
      <c r="AU1164" s="24">
        <v>28.5</v>
      </c>
      <c r="AV1164" s="24">
        <v>29</v>
      </c>
      <c r="AW1164" s="24">
        <v>28</v>
      </c>
      <c r="AX1164" s="24">
        <v>28</v>
      </c>
      <c r="AY1164" s="24">
        <v>29</v>
      </c>
      <c r="AZ1164" s="24">
        <v>29</v>
      </c>
      <c r="BA1164" s="24">
        <v>29</v>
      </c>
      <c r="BB1164" s="24">
        <v>29</v>
      </c>
      <c r="BC1164" s="24">
        <v>28.5</v>
      </c>
      <c r="BD1164" s="24">
        <v>28.5</v>
      </c>
      <c r="BE1164" s="24">
        <v>29</v>
      </c>
      <c r="BF1164" s="24">
        <v>0</v>
      </c>
      <c r="BG1164" s="24">
        <v>0</v>
      </c>
      <c r="BH1164" s="24">
        <v>0</v>
      </c>
      <c r="BI1164" s="24">
        <v>0</v>
      </c>
      <c r="BJ1164" s="24">
        <v>0</v>
      </c>
      <c r="BL1164" s="24">
        <v>0</v>
      </c>
      <c r="BM1164" s="24">
        <v>0</v>
      </c>
      <c r="BN1164" s="24">
        <v>0</v>
      </c>
      <c r="BO1164" s="24">
        <v>0</v>
      </c>
      <c r="BP1164" s="24">
        <v>0</v>
      </c>
      <c r="BQ1164" s="24">
        <v>0</v>
      </c>
      <c r="BR1164" s="24">
        <v>0</v>
      </c>
      <c r="BS1164" s="24">
        <v>0</v>
      </c>
      <c r="BT1164" s="24">
        <v>0</v>
      </c>
      <c r="BU1164" s="24">
        <v>0</v>
      </c>
      <c r="BV1164" s="24">
        <v>0</v>
      </c>
      <c r="BW1164" s="24">
        <v>0</v>
      </c>
      <c r="BX1164" s="24">
        <v>0</v>
      </c>
      <c r="BY1164" s="24">
        <v>0</v>
      </c>
      <c r="BZ1164" s="24">
        <v>0</v>
      </c>
      <c r="CB1164" s="24">
        <v>0</v>
      </c>
      <c r="CC1164" s="24">
        <v>0</v>
      </c>
      <c r="CD1164" s="24">
        <v>151</v>
      </c>
      <c r="CE1164" s="24">
        <v>152</v>
      </c>
      <c r="CF1164" s="24">
        <v>156</v>
      </c>
      <c r="CG1164" s="24">
        <v>155</v>
      </c>
      <c r="CH1164" s="24">
        <v>155</v>
      </c>
      <c r="CI1164" s="24">
        <v>155</v>
      </c>
      <c r="CO1164" s="34">
        <f t="shared" si="84"/>
        <v>3095346.9159836066</v>
      </c>
    </row>
    <row r="1165" spans="1:93" ht="15" hidden="1">
      <c r="A1165" s="23" t="s">
        <v>172</v>
      </c>
      <c r="B1165" s="52">
        <v>42004</v>
      </c>
      <c r="C1165" s="25" t="str">
        <f t="shared" si="83"/>
        <v/>
      </c>
      <c r="G1165" s="24">
        <f t="shared" si="81"/>
        <v>321</v>
      </c>
      <c r="H1165" s="24">
        <v>3135762</v>
      </c>
      <c r="I1165" s="24" t="b">
        <f t="shared" si="82"/>
        <v>0</v>
      </c>
      <c r="K1165" s="24">
        <f>IF(J1165&gt;900,_xlfn.XLOOKUP(ROUND(J1165,0),ELClassRimThickness!$B$1:$B$78,ELClassRimThickness!$C$1:$C$78,0,1,1),J1165)</f>
        <v>0</v>
      </c>
      <c r="L1165" s="24">
        <v>68</v>
      </c>
      <c r="M1165" s="24">
        <f>IF(L1165&gt;900,_xlfn.XLOOKUP(ROUND(L1165,0),ELClassRimThickness!$B$1:$B$78,ELClassRimThickness!$C$1:$C$78,0,1,1),L1165)</f>
        <v>68</v>
      </c>
      <c r="N1165" s="24">
        <v>68</v>
      </c>
      <c r="O1165" s="24">
        <f>IF(N1165&gt;900,_xlfn.XLOOKUP(ROUND(N1165,0),ELClassRimThickness!$B$1:$B$78,ELClassRimThickness!$C$1:$C$78,0,1,1),N1165)</f>
        <v>68</v>
      </c>
      <c r="P1165" s="24">
        <v>68</v>
      </c>
      <c r="Q1165" s="24">
        <f>IF(P1165&gt;900,_xlfn.XLOOKUP(ROUND(P1165,0),ELClassRimThickness!$B$1:$B$78,ELClassRimThickness!$C$1:$C$78,0,1,1),P1165)</f>
        <v>68</v>
      </c>
      <c r="S1165" s="24">
        <f>IF(R1165&gt;900,_xlfn.XLOOKUP(ROUND(R1165,0),ELClassRimThickness!$B$1:$B$78,ELClassRimThickness!$C$1:$C$78,0,1,1),R1165)</f>
        <v>0</v>
      </c>
      <c r="T1165" s="24">
        <v>67</v>
      </c>
      <c r="U1165" s="24">
        <f>IF(T1165&gt;900,_xlfn.XLOOKUP(ROUND(T1165,0),ELClassRimThickness!$B$1:$B$78,ELClassRimThickness!$C$1:$C$78,0,1,1),T1165)</f>
        <v>67</v>
      </c>
      <c r="V1165" s="24">
        <v>68</v>
      </c>
      <c r="W1165" s="24">
        <f>IF(V1165&gt;900,_xlfn.XLOOKUP(ROUND(V1165,0),ELClassRimThickness!$B$1:$B$78,ELClassRimThickness!$C$1:$C$78,0,1,1),V1165)</f>
        <v>68</v>
      </c>
      <c r="X1165" s="24">
        <v>67</v>
      </c>
      <c r="Y1165" s="24">
        <f>IF(X1165&gt;900,_xlfn.XLOOKUP(ROUND(X1165,0),ELClassRimThickness!$B$1:$B$78,ELClassRimThickness!$C$1:$C$78,0,1,1),X1165)</f>
        <v>67</v>
      </c>
      <c r="Z1165" s="24">
        <v>67</v>
      </c>
      <c r="AA1165" s="24">
        <f>IF(Z1165&gt;900,_xlfn.XLOOKUP(ROUND(Z1165,0),ELClassRimThickness!$B$1:$B$78,ELClassRimThickness!$C$1:$C$78,0,1,1),Z1165)</f>
        <v>67</v>
      </c>
      <c r="AB1165" s="24">
        <v>68</v>
      </c>
      <c r="AC1165" s="24">
        <f>IF(AB1165&gt;900,_xlfn.XLOOKUP(ROUND(AB1165,0),ELClassRimThickness!$B$1:$B$78,ELClassRimThickness!$C$1:$C$78,0,1,1),AB1165)</f>
        <v>68</v>
      </c>
      <c r="AD1165" s="24">
        <v>68</v>
      </c>
      <c r="AE1165" s="24">
        <f>IF(AD1165&gt;900,_xlfn.XLOOKUP(ROUND(AD1165,0),ELClassRimThickness!$B$1:$B$78,ELClassRimThickness!$C$1:$C$78,0,1,1),AD1165)</f>
        <v>68</v>
      </c>
      <c r="AF1165" s="24">
        <v>67</v>
      </c>
      <c r="AG1165" s="24">
        <f>IF(AF1165&gt;900,_xlfn.XLOOKUP(ROUND(AF1165,0),ELClassRimThickness!$B$1:$B$78,ELClassRimThickness!$C$1:$C$78,0,1,1),AF1165)</f>
        <v>67</v>
      </c>
      <c r="AH1165" s="24">
        <v>27.5</v>
      </c>
      <c r="AI1165" s="24">
        <v>28</v>
      </c>
      <c r="AJ1165" s="24">
        <v>28.5</v>
      </c>
      <c r="AK1165" s="24">
        <v>29</v>
      </c>
      <c r="AL1165" s="24">
        <v>29</v>
      </c>
      <c r="AM1165" s="24">
        <v>28</v>
      </c>
      <c r="AN1165" s="24">
        <v>28</v>
      </c>
      <c r="AO1165" s="24">
        <v>28</v>
      </c>
      <c r="AP1165" s="24">
        <v>28</v>
      </c>
      <c r="AQ1165" s="24">
        <v>29</v>
      </c>
      <c r="AR1165" s="24">
        <v>29</v>
      </c>
      <c r="AS1165" s="24">
        <v>28</v>
      </c>
      <c r="AT1165" s="24">
        <v>29.5</v>
      </c>
      <c r="AU1165" s="24">
        <v>29</v>
      </c>
      <c r="AV1165" s="24">
        <v>30</v>
      </c>
      <c r="AW1165" s="24">
        <v>29.5</v>
      </c>
      <c r="AX1165" s="24">
        <v>29</v>
      </c>
      <c r="AY1165" s="24">
        <v>29.5</v>
      </c>
      <c r="AZ1165" s="24">
        <v>30</v>
      </c>
      <c r="BA1165" s="24">
        <v>29.5</v>
      </c>
      <c r="BB1165" s="24">
        <v>29</v>
      </c>
      <c r="BC1165" s="24">
        <v>29</v>
      </c>
      <c r="BD1165" s="24">
        <v>29</v>
      </c>
      <c r="BE1165" s="24">
        <v>29.5</v>
      </c>
      <c r="BF1165" s="24">
        <v>0.5</v>
      </c>
      <c r="BG1165" s="24">
        <v>0.5</v>
      </c>
      <c r="BH1165" s="24">
        <v>0.5</v>
      </c>
      <c r="BI1165" s="24">
        <v>0</v>
      </c>
      <c r="BJ1165" s="24">
        <v>0</v>
      </c>
      <c r="BL1165" s="24">
        <v>0.5</v>
      </c>
      <c r="BM1165" s="24">
        <v>0.5</v>
      </c>
      <c r="BN1165" s="24">
        <v>0</v>
      </c>
      <c r="BO1165" s="24">
        <v>0</v>
      </c>
      <c r="BP1165" s="24">
        <v>0</v>
      </c>
      <c r="BQ1165" s="24">
        <v>0.5</v>
      </c>
      <c r="BR1165" s="24">
        <v>0</v>
      </c>
      <c r="BS1165" s="24">
        <v>0</v>
      </c>
      <c r="BT1165" s="24">
        <v>0</v>
      </c>
      <c r="BU1165" s="24">
        <v>0</v>
      </c>
      <c r="BV1165" s="24">
        <v>0</v>
      </c>
      <c r="BW1165" s="24">
        <v>0</v>
      </c>
      <c r="BX1165" s="24">
        <v>0</v>
      </c>
      <c r="BY1165" s="24">
        <v>0</v>
      </c>
      <c r="BZ1165" s="24">
        <v>0</v>
      </c>
      <c r="CB1165" s="24">
        <v>0</v>
      </c>
      <c r="CC1165" s="24">
        <v>0</v>
      </c>
      <c r="CD1165" s="24">
        <v>153</v>
      </c>
      <c r="CE1165" s="24">
        <v>156</v>
      </c>
      <c r="CF1165" s="24">
        <v>158</v>
      </c>
      <c r="CG1165" s="24">
        <v>153</v>
      </c>
      <c r="CH1165" s="24">
        <v>155</v>
      </c>
      <c r="CI1165" s="24">
        <v>153</v>
      </c>
      <c r="CO1165" s="34">
        <f t="shared" si="84"/>
        <v>3135762</v>
      </c>
    </row>
    <row r="1166" spans="1:93" ht="15" hidden="1">
      <c r="A1166" s="23" t="s">
        <v>172</v>
      </c>
      <c r="B1166" s="52">
        <v>42103</v>
      </c>
      <c r="C1166" s="25" t="str">
        <f t="shared" si="83"/>
        <v/>
      </c>
      <c r="G1166" s="24">
        <f t="shared" si="81"/>
        <v>99</v>
      </c>
      <c r="H1166" s="24">
        <v>2402722</v>
      </c>
      <c r="I1166" s="24" t="str">
        <f t="shared" si="82"/>
        <v/>
      </c>
      <c r="K1166" s="24">
        <f>IF(J1166&gt;900,_xlfn.XLOOKUP(ROUND(J1166,0),ELClassRimThickness!$B$1:$B$78,ELClassRimThickness!$C$1:$C$78,0,1,1),J1166)</f>
        <v>0</v>
      </c>
      <c r="L1166" s="24">
        <v>65</v>
      </c>
      <c r="M1166" s="24">
        <f>IF(L1166&gt;900,_xlfn.XLOOKUP(ROUND(L1166,0),ELClassRimThickness!$B$1:$B$78,ELClassRimThickness!$C$1:$C$78,0,1,1),L1166)</f>
        <v>65</v>
      </c>
      <c r="N1166" s="24">
        <v>65</v>
      </c>
      <c r="O1166" s="24">
        <f>IF(N1166&gt;900,_xlfn.XLOOKUP(ROUND(N1166,0),ELClassRimThickness!$B$1:$B$78,ELClassRimThickness!$C$1:$C$78,0,1,1),N1166)</f>
        <v>65</v>
      </c>
      <c r="P1166" s="24">
        <v>65</v>
      </c>
      <c r="Q1166" s="24">
        <f>IF(P1166&gt;900,_xlfn.XLOOKUP(ROUND(P1166,0),ELClassRimThickness!$B$1:$B$78,ELClassRimThickness!$C$1:$C$78,0,1,1),P1166)</f>
        <v>65</v>
      </c>
      <c r="S1166" s="24">
        <f>IF(R1166&gt;900,_xlfn.XLOOKUP(ROUND(R1166,0),ELClassRimThickness!$B$1:$B$78,ELClassRimThickness!$C$1:$C$78,0,1,1),R1166)</f>
        <v>0</v>
      </c>
      <c r="T1166" s="24">
        <v>65</v>
      </c>
      <c r="U1166" s="24">
        <f>IF(T1166&gt;900,_xlfn.XLOOKUP(ROUND(T1166,0),ELClassRimThickness!$B$1:$B$78,ELClassRimThickness!$C$1:$C$78,0,1,1),T1166)</f>
        <v>65</v>
      </c>
      <c r="V1166" s="24">
        <v>65</v>
      </c>
      <c r="W1166" s="24">
        <f>IF(V1166&gt;900,_xlfn.XLOOKUP(ROUND(V1166,0),ELClassRimThickness!$B$1:$B$78,ELClassRimThickness!$C$1:$C$78,0,1,1),V1166)</f>
        <v>65</v>
      </c>
      <c r="X1166" s="24">
        <v>65</v>
      </c>
      <c r="Y1166" s="24">
        <f>IF(X1166&gt;900,_xlfn.XLOOKUP(ROUND(X1166,0),ELClassRimThickness!$B$1:$B$78,ELClassRimThickness!$C$1:$C$78,0,1,1),X1166)</f>
        <v>65</v>
      </c>
      <c r="Z1166" s="24">
        <v>65</v>
      </c>
      <c r="AA1166" s="24">
        <f>IF(Z1166&gt;900,_xlfn.XLOOKUP(ROUND(Z1166,0),ELClassRimThickness!$B$1:$B$78,ELClassRimThickness!$C$1:$C$78,0,1,1),Z1166)</f>
        <v>65</v>
      </c>
      <c r="AB1166" s="24">
        <v>65</v>
      </c>
      <c r="AC1166" s="24">
        <f>IF(AB1166&gt;900,_xlfn.XLOOKUP(ROUND(AB1166,0),ELClassRimThickness!$B$1:$B$78,ELClassRimThickness!$C$1:$C$78,0,1,1),AB1166)</f>
        <v>65</v>
      </c>
      <c r="AD1166" s="24">
        <v>65</v>
      </c>
      <c r="AE1166" s="24">
        <f>IF(AD1166&gt;900,_xlfn.XLOOKUP(ROUND(AD1166,0),ELClassRimThickness!$B$1:$B$78,ELClassRimThickness!$C$1:$C$78,0,1,1),AD1166)</f>
        <v>65</v>
      </c>
      <c r="AF1166" s="24">
        <v>64</v>
      </c>
      <c r="AG1166" s="24">
        <f>IF(AF1166&gt;900,_xlfn.XLOOKUP(ROUND(AF1166,0),ELClassRimThickness!$B$1:$B$78,ELClassRimThickness!$C$1:$C$78,0,1,1),AF1166)</f>
        <v>64</v>
      </c>
      <c r="AH1166" s="24">
        <v>27</v>
      </c>
      <c r="AI1166" s="24">
        <v>28</v>
      </c>
      <c r="AJ1166" s="24">
        <v>28</v>
      </c>
      <c r="AK1166" s="24">
        <v>29</v>
      </c>
      <c r="AL1166" s="24">
        <v>29</v>
      </c>
      <c r="AM1166" s="24">
        <v>28</v>
      </c>
      <c r="AN1166" s="24">
        <v>27</v>
      </c>
      <c r="AO1166" s="24">
        <v>28</v>
      </c>
      <c r="AP1166" s="24">
        <v>28</v>
      </c>
      <c r="AQ1166" s="24">
        <v>29</v>
      </c>
      <c r="AR1166" s="24">
        <v>29</v>
      </c>
      <c r="AS1166" s="24">
        <v>28</v>
      </c>
      <c r="AT1166" s="24">
        <v>28.5</v>
      </c>
      <c r="AU1166" s="24">
        <v>28</v>
      </c>
      <c r="AV1166" s="24">
        <v>30</v>
      </c>
      <c r="AW1166" s="24">
        <v>29.5</v>
      </c>
      <c r="AX1166" s="24">
        <v>28</v>
      </c>
      <c r="AY1166" s="24">
        <v>28</v>
      </c>
      <c r="AZ1166" s="24">
        <v>28</v>
      </c>
      <c r="BA1166" s="24">
        <v>30</v>
      </c>
      <c r="BB1166" s="24">
        <v>30</v>
      </c>
      <c r="BC1166" s="24">
        <v>30</v>
      </c>
      <c r="BD1166" s="24">
        <v>29</v>
      </c>
      <c r="BE1166" s="24">
        <v>28</v>
      </c>
      <c r="BF1166" s="24">
        <v>0</v>
      </c>
      <c r="BG1166" s="24">
        <v>0</v>
      </c>
      <c r="BH1166" s="24">
        <v>0</v>
      </c>
      <c r="BI1166" s="24">
        <v>0</v>
      </c>
      <c r="BJ1166" s="24">
        <v>0</v>
      </c>
      <c r="BL1166" s="24">
        <v>0</v>
      </c>
      <c r="BM1166" s="24">
        <v>0</v>
      </c>
      <c r="BN1166" s="24">
        <v>0</v>
      </c>
      <c r="BO1166" s="24">
        <v>0</v>
      </c>
      <c r="BP1166" s="24">
        <v>0</v>
      </c>
      <c r="BQ1166" s="24">
        <v>0</v>
      </c>
      <c r="BR1166" s="24">
        <v>0</v>
      </c>
      <c r="BS1166" s="24">
        <v>0</v>
      </c>
      <c r="BT1166" s="24">
        <v>0</v>
      </c>
      <c r="BU1166" s="24">
        <v>0</v>
      </c>
      <c r="BV1166" s="24">
        <v>0</v>
      </c>
      <c r="BW1166" s="24">
        <v>0</v>
      </c>
      <c r="BX1166" s="24">
        <v>0</v>
      </c>
      <c r="BY1166" s="24">
        <v>0</v>
      </c>
      <c r="BZ1166" s="24">
        <v>0</v>
      </c>
      <c r="CB1166" s="24">
        <v>0</v>
      </c>
      <c r="CC1166" s="24">
        <v>0</v>
      </c>
      <c r="CD1166" s="24">
        <v>150</v>
      </c>
      <c r="CE1166" s="24">
        <v>150</v>
      </c>
      <c r="CF1166" s="24">
        <v>150</v>
      </c>
      <c r="CG1166" s="24">
        <v>150</v>
      </c>
      <c r="CH1166" s="24">
        <v>155</v>
      </c>
      <c r="CI1166" s="24">
        <v>150</v>
      </c>
      <c r="CO1166" s="34">
        <f t="shared" si="84"/>
        <v>2402722</v>
      </c>
    </row>
    <row r="1167" spans="1:93" ht="15" hidden="1">
      <c r="A1167" s="23" t="s">
        <v>172</v>
      </c>
      <c r="B1167" s="52">
        <v>42181</v>
      </c>
      <c r="C1167" s="25" t="str">
        <f t="shared" si="83"/>
        <v/>
      </c>
      <c r="G1167" s="24">
        <f t="shared" si="81"/>
        <v>78</v>
      </c>
      <c r="H1167" s="24">
        <v>3146746</v>
      </c>
      <c r="I1167" s="24" t="str">
        <f t="shared" si="82"/>
        <v/>
      </c>
      <c r="K1167" s="24">
        <f>IF(J1167&gt;900,_xlfn.XLOOKUP(ROUND(J1167,0),ELClassRimThickness!$B$1:$B$78,ELClassRimThickness!$C$1:$C$78,0,1,1),J1167)</f>
        <v>0</v>
      </c>
      <c r="L1167" s="24">
        <v>68</v>
      </c>
      <c r="M1167" s="24">
        <f>IF(L1167&gt;900,_xlfn.XLOOKUP(ROUND(L1167,0),ELClassRimThickness!$B$1:$B$78,ELClassRimThickness!$C$1:$C$78,0,1,1),L1167)</f>
        <v>68</v>
      </c>
      <c r="N1167" s="24">
        <v>68</v>
      </c>
      <c r="O1167" s="24">
        <f>IF(N1167&gt;900,_xlfn.XLOOKUP(ROUND(N1167,0),ELClassRimThickness!$B$1:$B$78,ELClassRimThickness!$C$1:$C$78,0,1,1),N1167)</f>
        <v>68</v>
      </c>
      <c r="P1167" s="24">
        <v>68</v>
      </c>
      <c r="Q1167" s="24">
        <f>IF(P1167&gt;900,_xlfn.XLOOKUP(ROUND(P1167,0),ELClassRimThickness!$B$1:$B$78,ELClassRimThickness!$C$1:$C$78,0,1,1),P1167)</f>
        <v>68</v>
      </c>
      <c r="S1167" s="24">
        <f>IF(R1167&gt;900,_xlfn.XLOOKUP(ROUND(R1167,0),ELClassRimThickness!$B$1:$B$78,ELClassRimThickness!$C$1:$C$78,0,1,1),R1167)</f>
        <v>0</v>
      </c>
      <c r="T1167" s="24">
        <v>68</v>
      </c>
      <c r="U1167" s="24">
        <f>IF(T1167&gt;900,_xlfn.XLOOKUP(ROUND(T1167,0),ELClassRimThickness!$B$1:$B$78,ELClassRimThickness!$C$1:$C$78,0,1,1),T1167)</f>
        <v>68</v>
      </c>
      <c r="V1167" s="24">
        <v>68</v>
      </c>
      <c r="W1167" s="24">
        <f>IF(V1167&gt;900,_xlfn.XLOOKUP(ROUND(V1167,0),ELClassRimThickness!$B$1:$B$78,ELClassRimThickness!$C$1:$C$78,0,1,1),V1167)</f>
        <v>68</v>
      </c>
      <c r="X1167" s="24">
        <v>68</v>
      </c>
      <c r="Y1167" s="24">
        <f>IF(X1167&gt;900,_xlfn.XLOOKUP(ROUND(X1167,0),ELClassRimThickness!$B$1:$B$78,ELClassRimThickness!$C$1:$C$78,0,1,1),X1167)</f>
        <v>68</v>
      </c>
      <c r="Z1167" s="24">
        <v>68</v>
      </c>
      <c r="AA1167" s="24">
        <f>IF(Z1167&gt;900,_xlfn.XLOOKUP(ROUND(Z1167,0),ELClassRimThickness!$B$1:$B$78,ELClassRimThickness!$C$1:$C$78,0,1,1),Z1167)</f>
        <v>68</v>
      </c>
      <c r="AB1167" s="24">
        <v>68</v>
      </c>
      <c r="AC1167" s="24">
        <f>IF(AB1167&gt;900,_xlfn.XLOOKUP(ROUND(AB1167,0),ELClassRimThickness!$B$1:$B$78,ELClassRimThickness!$C$1:$C$78,0,1,1),AB1167)</f>
        <v>68</v>
      </c>
      <c r="AD1167" s="24">
        <v>68</v>
      </c>
      <c r="AE1167" s="24">
        <f>IF(AD1167&gt;900,_xlfn.XLOOKUP(ROUND(AD1167,0),ELClassRimThickness!$B$1:$B$78,ELClassRimThickness!$C$1:$C$78,0,1,1),AD1167)</f>
        <v>68</v>
      </c>
      <c r="AF1167" s="24">
        <v>68</v>
      </c>
      <c r="AG1167" s="24">
        <f>IF(AF1167&gt;900,_xlfn.XLOOKUP(ROUND(AF1167,0),ELClassRimThickness!$B$1:$B$78,ELClassRimThickness!$C$1:$C$78,0,1,1),AF1167)</f>
        <v>68</v>
      </c>
      <c r="AH1167" s="24">
        <v>28</v>
      </c>
      <c r="AI1167" s="24">
        <v>28</v>
      </c>
      <c r="AJ1167" s="24">
        <v>27</v>
      </c>
      <c r="AK1167" s="24">
        <v>28</v>
      </c>
      <c r="AL1167" s="24">
        <v>28</v>
      </c>
      <c r="AM1167" s="24">
        <v>27</v>
      </c>
      <c r="AN1167" s="24">
        <v>27</v>
      </c>
      <c r="AO1167" s="24">
        <v>28</v>
      </c>
      <c r="AP1167" s="24">
        <v>28</v>
      </c>
      <c r="AQ1167" s="24">
        <v>28</v>
      </c>
      <c r="AR1167" s="24">
        <v>28</v>
      </c>
      <c r="AS1167" s="24">
        <v>271</v>
      </c>
      <c r="AT1167" s="24">
        <v>29</v>
      </c>
      <c r="AU1167" s="24">
        <v>29</v>
      </c>
      <c r="AV1167" s="24">
        <v>29</v>
      </c>
      <c r="AW1167" s="24">
        <v>28</v>
      </c>
      <c r="AX1167" s="24">
        <v>29</v>
      </c>
      <c r="AY1167" s="24">
        <v>29</v>
      </c>
      <c r="AZ1167" s="24">
        <v>29</v>
      </c>
      <c r="BA1167" s="24">
        <v>29</v>
      </c>
      <c r="BB1167" s="24">
        <v>29</v>
      </c>
      <c r="BC1167" s="24">
        <v>28</v>
      </c>
      <c r="BD1167" s="24">
        <v>28</v>
      </c>
      <c r="BE1167" s="24">
        <v>29</v>
      </c>
      <c r="BF1167" s="24">
        <v>1</v>
      </c>
      <c r="BG1167" s="24">
        <v>0.5</v>
      </c>
      <c r="BH1167" s="24">
        <v>0.5</v>
      </c>
      <c r="BI1167" s="24">
        <v>0.5</v>
      </c>
      <c r="BJ1167" s="24">
        <v>0</v>
      </c>
      <c r="BL1167" s="24">
        <v>1</v>
      </c>
      <c r="BM1167" s="24">
        <v>1</v>
      </c>
      <c r="BN1167" s="24">
        <v>1</v>
      </c>
      <c r="BO1167" s="24">
        <v>0</v>
      </c>
      <c r="BP1167" s="24">
        <v>0</v>
      </c>
      <c r="BQ1167" s="24">
        <v>0.5</v>
      </c>
      <c r="BR1167" s="24">
        <v>0.5</v>
      </c>
      <c r="BS1167" s="24">
        <v>0.5</v>
      </c>
      <c r="BT1167" s="24">
        <v>0</v>
      </c>
      <c r="BU1167" s="24">
        <v>0</v>
      </c>
      <c r="BV1167" s="24">
        <v>0</v>
      </c>
      <c r="BW1167" s="24">
        <v>0.5</v>
      </c>
      <c r="BX1167" s="24">
        <v>0.5</v>
      </c>
      <c r="BY1167" s="24">
        <v>0.5</v>
      </c>
      <c r="BZ1167" s="24">
        <v>0.5</v>
      </c>
      <c r="CB1167" s="24">
        <v>0</v>
      </c>
      <c r="CC1167" s="24">
        <v>0.5</v>
      </c>
      <c r="CD1167" s="24">
        <v>150</v>
      </c>
      <c r="CE1167" s="24">
        <v>150</v>
      </c>
      <c r="CF1167" s="24">
        <v>155</v>
      </c>
      <c r="CG1167" s="24">
        <v>155</v>
      </c>
      <c r="CH1167" s="24">
        <v>155</v>
      </c>
      <c r="CI1167" s="24">
        <v>155</v>
      </c>
      <c r="CO1167" s="34">
        <f t="shared" si="84"/>
        <v>3146746</v>
      </c>
    </row>
    <row r="1168" spans="1:93" ht="15" hidden="1">
      <c r="A1168" s="23" t="s">
        <v>172</v>
      </c>
      <c r="B1168" s="52">
        <v>42235</v>
      </c>
      <c r="C1168" s="25" t="str">
        <f t="shared" si="83"/>
        <v/>
      </c>
      <c r="G1168" s="24">
        <f t="shared" si="81"/>
        <v>54</v>
      </c>
      <c r="H1168" s="24">
        <v>3147597</v>
      </c>
      <c r="I1168" s="24" t="str">
        <f t="shared" si="82"/>
        <v/>
      </c>
      <c r="K1168" s="24">
        <f>IF(J1168&gt;900,_xlfn.XLOOKUP(ROUND(J1168,0),ELClassRimThickness!$B$1:$B$78,ELClassRimThickness!$C$1:$C$78,0,1,1),J1168)</f>
        <v>0</v>
      </c>
      <c r="L1168" s="24">
        <v>67</v>
      </c>
      <c r="M1168" s="24">
        <f>IF(L1168&gt;900,_xlfn.XLOOKUP(ROUND(L1168,0),ELClassRimThickness!$B$1:$B$78,ELClassRimThickness!$C$1:$C$78,0,1,1),L1168)</f>
        <v>67</v>
      </c>
      <c r="N1168" s="24">
        <v>67</v>
      </c>
      <c r="O1168" s="24">
        <f>IF(N1168&gt;900,_xlfn.XLOOKUP(ROUND(N1168,0),ELClassRimThickness!$B$1:$B$78,ELClassRimThickness!$C$1:$C$78,0,1,1),N1168)</f>
        <v>67</v>
      </c>
      <c r="P1168" s="24">
        <v>68</v>
      </c>
      <c r="Q1168" s="24">
        <f>IF(P1168&gt;900,_xlfn.XLOOKUP(ROUND(P1168,0),ELClassRimThickness!$B$1:$B$78,ELClassRimThickness!$C$1:$C$78,0,1,1),P1168)</f>
        <v>68</v>
      </c>
      <c r="S1168" s="24">
        <f>IF(R1168&gt;900,_xlfn.XLOOKUP(ROUND(R1168,0),ELClassRimThickness!$B$1:$B$78,ELClassRimThickness!$C$1:$C$78,0,1,1),R1168)</f>
        <v>0</v>
      </c>
      <c r="T1168" s="24">
        <v>68</v>
      </c>
      <c r="U1168" s="24">
        <f>IF(T1168&gt;900,_xlfn.XLOOKUP(ROUND(T1168,0),ELClassRimThickness!$B$1:$B$78,ELClassRimThickness!$C$1:$C$78,0,1,1),T1168)</f>
        <v>68</v>
      </c>
      <c r="V1168" s="24">
        <v>67</v>
      </c>
      <c r="W1168" s="24">
        <f>IF(V1168&gt;900,_xlfn.XLOOKUP(ROUND(V1168,0),ELClassRimThickness!$B$1:$B$78,ELClassRimThickness!$C$1:$C$78,0,1,1),V1168)</f>
        <v>67</v>
      </c>
      <c r="X1168" s="24">
        <v>68</v>
      </c>
      <c r="Y1168" s="24">
        <f>IF(X1168&gt;900,_xlfn.XLOOKUP(ROUND(X1168,0),ELClassRimThickness!$B$1:$B$78,ELClassRimThickness!$C$1:$C$78,0,1,1),X1168)</f>
        <v>68</v>
      </c>
      <c r="Z1168" s="24">
        <v>68</v>
      </c>
      <c r="AA1168" s="24">
        <f>IF(Z1168&gt;900,_xlfn.XLOOKUP(ROUND(Z1168,0),ELClassRimThickness!$B$1:$B$78,ELClassRimThickness!$C$1:$C$78,0,1,1),Z1168)</f>
        <v>68</v>
      </c>
      <c r="AB1168" s="24">
        <v>68</v>
      </c>
      <c r="AC1168" s="24">
        <f>IF(AB1168&gt;900,_xlfn.XLOOKUP(ROUND(AB1168,0),ELClassRimThickness!$B$1:$B$78,ELClassRimThickness!$C$1:$C$78,0,1,1),AB1168)</f>
        <v>68</v>
      </c>
      <c r="AD1168" s="24">
        <v>68</v>
      </c>
      <c r="AE1168" s="24">
        <f>IF(AD1168&gt;900,_xlfn.XLOOKUP(ROUND(AD1168,0),ELClassRimThickness!$B$1:$B$78,ELClassRimThickness!$C$1:$C$78,0,1,1),AD1168)</f>
        <v>68</v>
      </c>
      <c r="AF1168" s="24">
        <v>68</v>
      </c>
      <c r="AG1168" s="24">
        <f>IF(AF1168&gt;900,_xlfn.XLOOKUP(ROUND(AF1168,0),ELClassRimThickness!$B$1:$B$78,ELClassRimThickness!$C$1:$C$78,0,1,1),AF1168)</f>
        <v>68</v>
      </c>
      <c r="AH1168" s="24">
        <v>27.5</v>
      </c>
      <c r="AI1168" s="24">
        <v>27.5</v>
      </c>
      <c r="AJ1168" s="24">
        <v>27.5</v>
      </c>
      <c r="AK1168" s="24">
        <v>28</v>
      </c>
      <c r="AL1168" s="24">
        <v>28</v>
      </c>
      <c r="AM1168" s="24">
        <v>27</v>
      </c>
      <c r="AN1168" s="24">
        <v>28</v>
      </c>
      <c r="AO1168" s="24">
        <v>28</v>
      </c>
      <c r="AP1168" s="24">
        <v>27.5</v>
      </c>
      <c r="AQ1168" s="24">
        <v>28</v>
      </c>
      <c r="AR1168" s="24">
        <v>28</v>
      </c>
      <c r="AS1168" s="24">
        <v>27</v>
      </c>
      <c r="AT1168" s="24">
        <v>29</v>
      </c>
      <c r="AU1168" s="24">
        <v>29</v>
      </c>
      <c r="AV1168" s="24">
        <v>29</v>
      </c>
      <c r="AW1168" s="24">
        <v>28.5</v>
      </c>
      <c r="AX1168" s="24">
        <v>28.5</v>
      </c>
      <c r="AY1168" s="24">
        <v>29</v>
      </c>
      <c r="AZ1168" s="24">
        <v>29</v>
      </c>
      <c r="BA1168" s="24">
        <v>29</v>
      </c>
      <c r="BB1168" s="24">
        <v>29</v>
      </c>
      <c r="BC1168" s="24">
        <v>28</v>
      </c>
      <c r="BD1168" s="24">
        <v>28.5</v>
      </c>
      <c r="BE1168" s="24">
        <v>29</v>
      </c>
      <c r="BF1168" s="24">
        <v>1</v>
      </c>
      <c r="BG1168" s="24">
        <v>1</v>
      </c>
      <c r="BH1168" s="24">
        <v>1</v>
      </c>
      <c r="BI1168" s="24">
        <v>1</v>
      </c>
      <c r="BJ1168" s="24">
        <v>0.5</v>
      </c>
      <c r="BL1168" s="24">
        <v>1.5</v>
      </c>
      <c r="BM1168" s="24">
        <v>1</v>
      </c>
      <c r="BN1168" s="24">
        <v>1</v>
      </c>
      <c r="BO1168" s="24">
        <v>1</v>
      </c>
      <c r="BP1168" s="24">
        <v>1</v>
      </c>
      <c r="BQ1168" s="24">
        <v>1</v>
      </c>
      <c r="BR1168" s="24">
        <v>0</v>
      </c>
      <c r="BS1168" s="24">
        <v>0</v>
      </c>
      <c r="BT1168" s="24">
        <v>0</v>
      </c>
      <c r="BU1168" s="24">
        <v>0</v>
      </c>
      <c r="BV1168" s="24">
        <v>0</v>
      </c>
      <c r="BW1168" s="24">
        <v>0</v>
      </c>
      <c r="BX1168" s="24">
        <v>0.2</v>
      </c>
      <c r="BY1168" s="24">
        <v>0.2</v>
      </c>
      <c r="BZ1168" s="24">
        <v>0</v>
      </c>
      <c r="CB1168" s="24">
        <v>0</v>
      </c>
      <c r="CC1168" s="24">
        <v>0</v>
      </c>
      <c r="CD1168" s="24">
        <v>155</v>
      </c>
      <c r="CE1168" s="24">
        <v>150</v>
      </c>
      <c r="CF1168" s="24">
        <v>160</v>
      </c>
      <c r="CG1168" s="24">
        <v>155</v>
      </c>
      <c r="CH1168" s="24">
        <v>160</v>
      </c>
      <c r="CI1168" s="24">
        <v>155</v>
      </c>
      <c r="CO1168" s="34">
        <f t="shared" si="84"/>
        <v>3147597</v>
      </c>
    </row>
    <row r="1169" spans="1:93" ht="15" hidden="1">
      <c r="A1169" s="23" t="s">
        <v>172</v>
      </c>
      <c r="B1169" s="52">
        <v>42299</v>
      </c>
      <c r="C1169" s="25" t="str">
        <f t="shared" si="83"/>
        <v/>
      </c>
      <c r="G1169" s="24">
        <f t="shared" si="81"/>
        <v>64</v>
      </c>
      <c r="H1169" s="24">
        <v>3148884</v>
      </c>
      <c r="I1169" s="24" t="str">
        <f t="shared" si="82"/>
        <v/>
      </c>
      <c r="K1169" s="24">
        <f>IF(J1169&gt;900,_xlfn.XLOOKUP(ROUND(J1169,0),ELClassRimThickness!$B$1:$B$78,ELClassRimThickness!$C$1:$C$78,0,1,1),J1169)</f>
        <v>0</v>
      </c>
      <c r="L1169" s="24">
        <v>1000.1</v>
      </c>
      <c r="M1169" s="24">
        <f>IF(L1169&gt;900,_xlfn.XLOOKUP(ROUND(L1169,0),ELClassRimThickness!$B$1:$B$78,ELClassRimThickness!$C$1:$C$78,0,1,1),L1169)</f>
        <v>57</v>
      </c>
      <c r="N1169" s="24">
        <v>992.6</v>
      </c>
      <c r="O1169" s="24">
        <f>IF(N1169&gt;900,_xlfn.XLOOKUP(ROUND(N1169,0),ELClassRimThickness!$B$1:$B$78,ELClassRimThickness!$C$1:$C$78,0,1,1),N1169)</f>
        <v>53.5</v>
      </c>
      <c r="P1169" s="24">
        <v>999.7</v>
      </c>
      <c r="Q1169" s="24">
        <f>IF(P1169&gt;900,_xlfn.XLOOKUP(ROUND(P1169,0),ELClassRimThickness!$B$1:$B$78,ELClassRimThickness!$C$1:$C$78,0,1,1),P1169)</f>
        <v>57</v>
      </c>
      <c r="S1169" s="24">
        <f>IF(R1169&gt;900,_xlfn.XLOOKUP(ROUND(R1169,0),ELClassRimThickness!$B$1:$B$78,ELClassRimThickness!$C$1:$C$78,0,1,1),R1169)</f>
        <v>0</v>
      </c>
      <c r="T1169" s="24">
        <v>999.6</v>
      </c>
      <c r="U1169" s="24">
        <f>IF(T1169&gt;900,_xlfn.XLOOKUP(ROUND(T1169,0),ELClassRimThickness!$B$1:$B$78,ELClassRimThickness!$C$1:$C$78,0,1,1),T1169)</f>
        <v>57</v>
      </c>
      <c r="V1169" s="24">
        <v>1000</v>
      </c>
      <c r="W1169" s="24">
        <f>IF(V1169&gt;900,_xlfn.XLOOKUP(ROUND(V1169,0),ELClassRimThickness!$B$1:$B$78,ELClassRimThickness!$C$1:$C$78,0,1,1),V1169)</f>
        <v>57</v>
      </c>
      <c r="X1169" s="24">
        <v>1000.1</v>
      </c>
      <c r="Y1169" s="24">
        <f>IF(X1169&gt;900,_xlfn.XLOOKUP(ROUND(X1169,0),ELClassRimThickness!$B$1:$B$78,ELClassRimThickness!$C$1:$C$78,0,1,1),X1169)</f>
        <v>57</v>
      </c>
      <c r="Z1169" s="24">
        <v>995.1</v>
      </c>
      <c r="AA1169" s="24">
        <f>IF(Z1169&gt;900,_xlfn.XLOOKUP(ROUND(Z1169,0),ELClassRimThickness!$B$1:$B$78,ELClassRimThickness!$C$1:$C$78,0,1,1),Z1169)</f>
        <v>54.5</v>
      </c>
      <c r="AB1169" s="24">
        <v>1000</v>
      </c>
      <c r="AC1169" s="24">
        <f>IF(AB1169&gt;900,_xlfn.XLOOKUP(ROUND(AB1169,0),ELClassRimThickness!$B$1:$B$78,ELClassRimThickness!$C$1:$C$78,0,1,1),AB1169)</f>
        <v>57</v>
      </c>
      <c r="AD1169" s="24">
        <v>1000.2</v>
      </c>
      <c r="AE1169" s="24">
        <f>IF(AD1169&gt;900,_xlfn.XLOOKUP(ROUND(AD1169,0),ELClassRimThickness!$B$1:$B$78,ELClassRimThickness!$C$1:$C$78,0,1,1),AD1169)</f>
        <v>57</v>
      </c>
      <c r="AF1169" s="24">
        <v>1000</v>
      </c>
      <c r="AG1169" s="24">
        <f>IF(AF1169&gt;900,_xlfn.XLOOKUP(ROUND(AF1169,0),ELClassRimThickness!$B$1:$B$78,ELClassRimThickness!$C$1:$C$78,0,1,1),AF1169)</f>
        <v>57</v>
      </c>
      <c r="AH1169" s="24">
        <v>29.8</v>
      </c>
      <c r="AI1169" s="24">
        <v>30.6</v>
      </c>
      <c r="AJ1169" s="24">
        <v>30.2</v>
      </c>
      <c r="AK1169" s="24">
        <v>30.5</v>
      </c>
      <c r="AL1169" s="24">
        <v>30.7</v>
      </c>
      <c r="AM1169" s="24">
        <v>29.8</v>
      </c>
      <c r="AN1169" s="24">
        <v>29.9</v>
      </c>
      <c r="AO1169" s="24">
        <v>31</v>
      </c>
      <c r="AP1169" s="24">
        <v>30.7</v>
      </c>
      <c r="AQ1169" s="24">
        <v>30.9</v>
      </c>
      <c r="AR1169" s="24">
        <v>31</v>
      </c>
      <c r="AS1169" s="24">
        <v>30.1</v>
      </c>
      <c r="AT1169" s="24">
        <v>28.9</v>
      </c>
      <c r="AU1169" s="24">
        <v>28.9</v>
      </c>
      <c r="AV1169" s="24">
        <v>28.9</v>
      </c>
      <c r="AW1169" s="24">
        <v>28.8</v>
      </c>
      <c r="AX1169" s="24">
        <v>28.9</v>
      </c>
      <c r="AY1169" s="24">
        <v>28.9</v>
      </c>
      <c r="AZ1169" s="24">
        <v>28.9</v>
      </c>
      <c r="BA1169" s="24">
        <v>28.8</v>
      </c>
      <c r="BB1169" s="24">
        <v>28.9</v>
      </c>
      <c r="BC1169" s="24">
        <v>28.8</v>
      </c>
      <c r="BD1169" s="24">
        <v>28.9</v>
      </c>
      <c r="BE1169" s="24">
        <v>28.9</v>
      </c>
      <c r="BF1169" s="24">
        <v>0</v>
      </c>
      <c r="BG1169" s="24">
        <v>0</v>
      </c>
      <c r="BH1169" s="24">
        <v>0</v>
      </c>
      <c r="BI1169" s="24">
        <v>0</v>
      </c>
      <c r="BJ1169" s="24">
        <v>0</v>
      </c>
      <c r="BL1169" s="24">
        <v>0</v>
      </c>
      <c r="BM1169" s="24">
        <v>0</v>
      </c>
      <c r="BN1169" s="24">
        <v>0</v>
      </c>
      <c r="BO1169" s="24">
        <v>0</v>
      </c>
      <c r="BP1169" s="24">
        <v>0</v>
      </c>
      <c r="BQ1169" s="24">
        <v>0</v>
      </c>
      <c r="BR1169" s="24">
        <v>0</v>
      </c>
      <c r="BS1169" s="24">
        <v>0</v>
      </c>
      <c r="BT1169" s="24">
        <v>0</v>
      </c>
      <c r="BU1169" s="24">
        <v>0</v>
      </c>
      <c r="BV1169" s="24">
        <v>0</v>
      </c>
      <c r="BW1169" s="24">
        <v>0</v>
      </c>
      <c r="BX1169" s="24">
        <v>0</v>
      </c>
      <c r="BY1169" s="24">
        <v>0</v>
      </c>
      <c r="BZ1169" s="24">
        <v>0</v>
      </c>
      <c r="CB1169" s="24">
        <v>0</v>
      </c>
      <c r="CC1169" s="24">
        <v>0</v>
      </c>
      <c r="CD1169" s="24">
        <v>150</v>
      </c>
      <c r="CE1169" s="24">
        <v>140</v>
      </c>
      <c r="CF1169" s="24">
        <v>145</v>
      </c>
      <c r="CG1169" s="24">
        <v>150</v>
      </c>
      <c r="CH1169" s="24">
        <v>145</v>
      </c>
      <c r="CI1169" s="24">
        <v>145</v>
      </c>
      <c r="CO1169" s="34">
        <f t="shared" si="84"/>
        <v>3148884</v>
      </c>
    </row>
    <row r="1170" spans="1:93" ht="15" hidden="1">
      <c r="A1170" s="23" t="s">
        <v>172</v>
      </c>
      <c r="B1170" s="52">
        <v>42423</v>
      </c>
      <c r="C1170" s="25" t="str">
        <f t="shared" si="83"/>
        <v/>
      </c>
      <c r="G1170" s="24">
        <f t="shared" si="81"/>
        <v>124</v>
      </c>
      <c r="H1170" s="30">
        <f>(H1171-H1169)/(G1170+G1171)*G1170+H1169</f>
        <v>3149665.6028880868</v>
      </c>
      <c r="I1170" s="24" t="str">
        <f t="shared" si="82"/>
        <v/>
      </c>
      <c r="K1170" s="24">
        <f>IF(J1170&gt;900,_xlfn.XLOOKUP(ROUND(J1170,0),ELClassRimThickness!$B$1:$B$78,ELClassRimThickness!$C$1:$C$78,0,1,1),J1170)</f>
        <v>0</v>
      </c>
      <c r="L1170" s="24">
        <v>55</v>
      </c>
      <c r="M1170" s="24">
        <f>IF(L1170&gt;900,_xlfn.XLOOKUP(ROUND(L1170,0),ELClassRimThickness!$B$1:$B$78,ELClassRimThickness!$C$1:$C$78,0,1,1),L1170)</f>
        <v>55</v>
      </c>
      <c r="N1170" s="24">
        <v>54</v>
      </c>
      <c r="O1170" s="24">
        <f>IF(N1170&gt;900,_xlfn.XLOOKUP(ROUND(N1170,0),ELClassRimThickness!$B$1:$B$78,ELClassRimThickness!$C$1:$C$78,0,1,1),N1170)</f>
        <v>54</v>
      </c>
      <c r="P1170" s="24">
        <v>56</v>
      </c>
      <c r="Q1170" s="24">
        <f>IF(P1170&gt;900,_xlfn.XLOOKUP(ROUND(P1170,0),ELClassRimThickness!$B$1:$B$78,ELClassRimThickness!$C$1:$C$78,0,1,1),P1170)</f>
        <v>56</v>
      </c>
      <c r="S1170" s="24">
        <f>IF(R1170&gt;900,_xlfn.XLOOKUP(ROUND(R1170,0),ELClassRimThickness!$B$1:$B$78,ELClassRimThickness!$C$1:$C$78,0,1,1),R1170)</f>
        <v>0</v>
      </c>
      <c r="T1170" s="24">
        <v>56</v>
      </c>
      <c r="U1170" s="24">
        <f>IF(T1170&gt;900,_xlfn.XLOOKUP(ROUND(T1170,0),ELClassRimThickness!$B$1:$B$78,ELClassRimThickness!$C$1:$C$78,0,1,1),T1170)</f>
        <v>56</v>
      </c>
      <c r="V1170" s="24">
        <v>55</v>
      </c>
      <c r="W1170" s="24">
        <f>IF(V1170&gt;900,_xlfn.XLOOKUP(ROUND(V1170,0),ELClassRimThickness!$B$1:$B$78,ELClassRimThickness!$C$1:$C$78,0,1,1),V1170)</f>
        <v>55</v>
      </c>
      <c r="X1170" s="24">
        <v>55</v>
      </c>
      <c r="Y1170" s="24">
        <f>IF(X1170&gt;900,_xlfn.XLOOKUP(ROUND(X1170,0),ELClassRimThickness!$B$1:$B$78,ELClassRimThickness!$C$1:$C$78,0,1,1),X1170)</f>
        <v>55</v>
      </c>
      <c r="Z1170" s="24">
        <v>54</v>
      </c>
      <c r="AA1170" s="24">
        <f>IF(Z1170&gt;900,_xlfn.XLOOKUP(ROUND(Z1170,0),ELClassRimThickness!$B$1:$B$78,ELClassRimThickness!$C$1:$C$78,0,1,1),Z1170)</f>
        <v>54</v>
      </c>
      <c r="AB1170" s="24">
        <v>56</v>
      </c>
      <c r="AC1170" s="24">
        <f>IF(AB1170&gt;900,_xlfn.XLOOKUP(ROUND(AB1170,0),ELClassRimThickness!$B$1:$B$78,ELClassRimThickness!$C$1:$C$78,0,1,1),AB1170)</f>
        <v>56</v>
      </c>
      <c r="AD1170" s="24">
        <v>56</v>
      </c>
      <c r="AE1170" s="24">
        <f>IF(AD1170&gt;900,_xlfn.XLOOKUP(ROUND(AD1170,0),ELClassRimThickness!$B$1:$B$78,ELClassRimThickness!$C$1:$C$78,0,1,1),AD1170)</f>
        <v>56</v>
      </c>
      <c r="AF1170" s="24">
        <v>56</v>
      </c>
      <c r="AG1170" s="24">
        <f>IF(AF1170&gt;900,_xlfn.XLOOKUP(ROUND(AF1170,0),ELClassRimThickness!$B$1:$B$78,ELClassRimThickness!$C$1:$C$78,0,1,1),AF1170)</f>
        <v>56</v>
      </c>
      <c r="AH1170" s="24">
        <v>30</v>
      </c>
      <c r="AI1170" s="24">
        <v>31</v>
      </c>
      <c r="AJ1170" s="24">
        <v>30</v>
      </c>
      <c r="AK1170" s="24">
        <v>31</v>
      </c>
      <c r="AL1170" s="24">
        <v>31</v>
      </c>
      <c r="AM1170" s="24">
        <v>30</v>
      </c>
      <c r="AN1170" s="24">
        <v>30</v>
      </c>
      <c r="AO1170" s="24">
        <v>31</v>
      </c>
      <c r="AP1170" s="24">
        <v>29</v>
      </c>
      <c r="AQ1170" s="24">
        <v>30</v>
      </c>
      <c r="AR1170" s="24">
        <v>30</v>
      </c>
      <c r="AS1170" s="24">
        <v>29</v>
      </c>
      <c r="AT1170" s="24">
        <v>29</v>
      </c>
      <c r="AU1170" s="24">
        <v>29</v>
      </c>
      <c r="AV1170" s="24">
        <v>29</v>
      </c>
      <c r="AW1170" s="24">
        <v>29</v>
      </c>
      <c r="AX1170" s="24">
        <v>29</v>
      </c>
      <c r="AY1170" s="24">
        <v>29</v>
      </c>
      <c r="AZ1170" s="24">
        <v>29.5</v>
      </c>
      <c r="BA1170" s="24">
        <v>29</v>
      </c>
      <c r="BB1170" s="24">
        <v>29</v>
      </c>
      <c r="BC1170" s="24">
        <v>29</v>
      </c>
      <c r="BD1170" s="24">
        <v>28</v>
      </c>
      <c r="BE1170" s="24">
        <v>29</v>
      </c>
      <c r="BF1170" s="24">
        <v>0</v>
      </c>
      <c r="BG1170" s="24">
        <v>0</v>
      </c>
      <c r="BH1170" s="24">
        <v>0</v>
      </c>
      <c r="BI1170" s="24">
        <v>0</v>
      </c>
      <c r="BJ1170" s="24">
        <v>0</v>
      </c>
      <c r="BL1170" s="24">
        <v>0</v>
      </c>
      <c r="BM1170" s="24">
        <v>0</v>
      </c>
      <c r="BN1170" s="24">
        <v>0</v>
      </c>
      <c r="BO1170" s="24">
        <v>0</v>
      </c>
      <c r="BP1170" s="24">
        <v>0</v>
      </c>
      <c r="BQ1170" s="24">
        <v>0</v>
      </c>
      <c r="BR1170" s="24">
        <v>0</v>
      </c>
      <c r="BS1170" s="24">
        <v>0</v>
      </c>
      <c r="BT1170" s="24">
        <v>0</v>
      </c>
      <c r="BU1170" s="24">
        <v>0</v>
      </c>
      <c r="BV1170" s="24">
        <v>0</v>
      </c>
      <c r="BW1170" s="24">
        <v>0</v>
      </c>
      <c r="BX1170" s="24">
        <v>0</v>
      </c>
      <c r="BY1170" s="24">
        <v>0</v>
      </c>
      <c r="BZ1170" s="24">
        <v>0</v>
      </c>
      <c r="CB1170" s="24">
        <v>0</v>
      </c>
      <c r="CC1170" s="24">
        <v>0</v>
      </c>
      <c r="CD1170" s="24">
        <v>150</v>
      </c>
      <c r="CE1170" s="24">
        <v>145</v>
      </c>
      <c r="CF1170" s="24">
        <v>145</v>
      </c>
      <c r="CG1170" s="24">
        <v>150</v>
      </c>
      <c r="CH1170" s="24">
        <v>150</v>
      </c>
      <c r="CI1170" s="24">
        <v>150</v>
      </c>
      <c r="CO1170" s="34">
        <f t="shared" si="84"/>
        <v>3149665.6028880868</v>
      </c>
    </row>
    <row r="1171" spans="1:93" ht="15" hidden="1">
      <c r="A1171" s="23" t="s">
        <v>172</v>
      </c>
      <c r="B1171" s="52">
        <v>42576</v>
      </c>
      <c r="C1171" s="25" t="str">
        <f t="shared" si="83"/>
        <v/>
      </c>
      <c r="G1171" s="24">
        <f t="shared" si="81"/>
        <v>153</v>
      </c>
      <c r="H1171" s="24">
        <v>3150630</v>
      </c>
      <c r="I1171" s="24" t="str">
        <f t="shared" si="82"/>
        <v/>
      </c>
      <c r="K1171" s="24">
        <f>IF(J1171&gt;900,_xlfn.XLOOKUP(ROUND(J1171,0),ELClassRimThickness!$B$1:$B$78,ELClassRimThickness!$C$1:$C$78,0,1,1),J1171)</f>
        <v>0</v>
      </c>
      <c r="L1171" s="24">
        <v>61</v>
      </c>
      <c r="M1171" s="24">
        <f>IF(L1171&gt;900,_xlfn.XLOOKUP(ROUND(L1171,0),ELClassRimThickness!$B$1:$B$78,ELClassRimThickness!$C$1:$C$78,0,1,1),L1171)</f>
        <v>61</v>
      </c>
      <c r="N1171" s="24">
        <v>59</v>
      </c>
      <c r="O1171" s="24">
        <f>IF(N1171&gt;900,_xlfn.XLOOKUP(ROUND(N1171,0),ELClassRimThickness!$B$1:$B$78,ELClassRimThickness!$C$1:$C$78,0,1,1),N1171)</f>
        <v>59</v>
      </c>
      <c r="P1171" s="24">
        <v>60</v>
      </c>
      <c r="Q1171" s="24">
        <f>IF(P1171&gt;900,_xlfn.XLOOKUP(ROUND(P1171,0),ELClassRimThickness!$B$1:$B$78,ELClassRimThickness!$C$1:$C$78,0,1,1),P1171)</f>
        <v>60</v>
      </c>
      <c r="S1171" s="24">
        <f>IF(R1171&gt;900,_xlfn.XLOOKUP(ROUND(R1171,0),ELClassRimThickness!$B$1:$B$78,ELClassRimThickness!$C$1:$C$78,0,1,1),R1171)</f>
        <v>0</v>
      </c>
      <c r="T1171" s="24">
        <v>60</v>
      </c>
      <c r="U1171" s="24">
        <f>IF(T1171&gt;900,_xlfn.XLOOKUP(ROUND(T1171,0),ELClassRimThickness!$B$1:$B$78,ELClassRimThickness!$C$1:$C$78,0,1,1),T1171)</f>
        <v>60</v>
      </c>
      <c r="V1171" s="24">
        <v>60</v>
      </c>
      <c r="W1171" s="24">
        <f>IF(V1171&gt;900,_xlfn.XLOOKUP(ROUND(V1171,0),ELClassRimThickness!$B$1:$B$78,ELClassRimThickness!$C$1:$C$78,0,1,1),V1171)</f>
        <v>60</v>
      </c>
      <c r="X1171" s="24">
        <v>61</v>
      </c>
      <c r="Y1171" s="24">
        <f>IF(X1171&gt;900,_xlfn.XLOOKUP(ROUND(X1171,0),ELClassRimThickness!$B$1:$B$78,ELClassRimThickness!$C$1:$C$78,0,1,1),X1171)</f>
        <v>61</v>
      </c>
      <c r="Z1171" s="24">
        <v>58</v>
      </c>
      <c r="AA1171" s="24">
        <f>IF(Z1171&gt;900,_xlfn.XLOOKUP(ROUND(Z1171,0),ELClassRimThickness!$B$1:$B$78,ELClassRimThickness!$C$1:$C$78,0,1,1),Z1171)</f>
        <v>58</v>
      </c>
      <c r="AB1171" s="24">
        <v>59</v>
      </c>
      <c r="AC1171" s="24">
        <f>IF(AB1171&gt;900,_xlfn.XLOOKUP(ROUND(AB1171,0),ELClassRimThickness!$B$1:$B$78,ELClassRimThickness!$C$1:$C$78,0,1,1),AB1171)</f>
        <v>59</v>
      </c>
      <c r="AD1171" s="24">
        <v>59</v>
      </c>
      <c r="AE1171" s="24">
        <f>IF(AD1171&gt;900,_xlfn.XLOOKUP(ROUND(AD1171,0),ELClassRimThickness!$B$1:$B$78,ELClassRimThickness!$C$1:$C$78,0,1,1),AD1171)</f>
        <v>59</v>
      </c>
      <c r="AF1171" s="24">
        <v>59</v>
      </c>
      <c r="AG1171" s="24">
        <f>IF(AF1171&gt;900,_xlfn.XLOOKUP(ROUND(AF1171,0),ELClassRimThickness!$B$1:$B$78,ELClassRimThickness!$C$1:$C$78,0,1,1),AF1171)</f>
        <v>59</v>
      </c>
      <c r="AH1171" s="24">
        <v>30</v>
      </c>
      <c r="AI1171" s="24">
        <v>31</v>
      </c>
      <c r="AJ1171" s="24">
        <v>30</v>
      </c>
      <c r="AK1171" s="24">
        <v>30.5</v>
      </c>
      <c r="AL1171" s="24">
        <v>31</v>
      </c>
      <c r="AM1171" s="24">
        <v>29.5</v>
      </c>
      <c r="AN1171" s="24">
        <v>29.5</v>
      </c>
      <c r="AO1171" s="24">
        <v>30</v>
      </c>
      <c r="AP1171" s="24">
        <v>30</v>
      </c>
      <c r="AQ1171" s="24">
        <v>30</v>
      </c>
      <c r="AR1171" s="24">
        <v>30</v>
      </c>
      <c r="AS1171" s="24">
        <v>30</v>
      </c>
      <c r="AT1171" s="24">
        <v>29</v>
      </c>
      <c r="AU1171" s="24">
        <v>29</v>
      </c>
      <c r="AV1171" s="24">
        <v>29</v>
      </c>
      <c r="AW1171" s="24">
        <v>29</v>
      </c>
      <c r="AX1171" s="24">
        <v>29</v>
      </c>
      <c r="AY1171" s="24">
        <v>29</v>
      </c>
      <c r="AZ1171" s="24">
        <v>29</v>
      </c>
      <c r="BA1171" s="24">
        <v>29</v>
      </c>
      <c r="BB1171" s="24">
        <v>29</v>
      </c>
      <c r="BC1171" s="24">
        <v>29</v>
      </c>
      <c r="BD1171" s="24">
        <v>29</v>
      </c>
      <c r="BE1171" s="24">
        <v>29</v>
      </c>
      <c r="BF1171" s="24">
        <v>0.5</v>
      </c>
      <c r="BG1171" s="24">
        <v>0.5</v>
      </c>
      <c r="BH1171" s="24">
        <v>0.5</v>
      </c>
      <c r="BI1171" s="24">
        <v>0.5</v>
      </c>
      <c r="BJ1171" s="24">
        <v>0.5</v>
      </c>
      <c r="BL1171" s="24">
        <v>0.5</v>
      </c>
      <c r="BM1171" s="24">
        <v>0.5</v>
      </c>
      <c r="BN1171" s="24">
        <v>0.5</v>
      </c>
      <c r="BO1171" s="24">
        <v>0.5</v>
      </c>
      <c r="BP1171" s="24">
        <v>0.5</v>
      </c>
      <c r="BQ1171" s="24">
        <v>0.5</v>
      </c>
      <c r="BR1171" s="24">
        <v>0</v>
      </c>
      <c r="BS1171" s="24">
        <v>0</v>
      </c>
      <c r="BT1171" s="24">
        <v>0</v>
      </c>
      <c r="BU1171" s="24">
        <v>0</v>
      </c>
      <c r="BV1171" s="24">
        <v>0</v>
      </c>
      <c r="BW1171" s="24">
        <v>0</v>
      </c>
      <c r="BX1171" s="24">
        <v>0</v>
      </c>
      <c r="BY1171" s="24">
        <v>0</v>
      </c>
      <c r="BZ1171" s="24">
        <v>0</v>
      </c>
      <c r="CB1171" s="24">
        <v>0</v>
      </c>
      <c r="CC1171" s="24">
        <v>0</v>
      </c>
      <c r="CD1171" s="24">
        <v>150</v>
      </c>
      <c r="CE1171" s="24">
        <v>150</v>
      </c>
      <c r="CF1171" s="24">
        <v>145</v>
      </c>
      <c r="CG1171" s="24">
        <v>145</v>
      </c>
      <c r="CH1171" s="24">
        <v>145</v>
      </c>
      <c r="CI1171" s="24">
        <v>150</v>
      </c>
      <c r="CO1171" s="34">
        <f t="shared" si="84"/>
        <v>3150630</v>
      </c>
    </row>
    <row r="1172" spans="1:93" ht="15" hidden="1">
      <c r="A1172" s="23" t="s">
        <v>172</v>
      </c>
      <c r="B1172" s="52">
        <v>42698</v>
      </c>
      <c r="C1172" s="25" t="str">
        <f t="shared" si="83"/>
        <v/>
      </c>
      <c r="G1172" s="24">
        <f t="shared" si="81"/>
        <v>122</v>
      </c>
      <c r="H1172" s="24">
        <v>3150630</v>
      </c>
      <c r="I1172" s="24" t="str">
        <f t="shared" si="82"/>
        <v/>
      </c>
      <c r="K1172" s="24">
        <f>IF(J1172&gt;900,_xlfn.XLOOKUP(ROUND(J1172,0),ELClassRimThickness!$B$1:$B$78,ELClassRimThickness!$C$1:$C$78,0,1,1),J1172)</f>
        <v>0</v>
      </c>
      <c r="L1172" s="24">
        <v>60</v>
      </c>
      <c r="M1172" s="24">
        <f>IF(L1172&gt;900,_xlfn.XLOOKUP(ROUND(L1172,0),ELClassRimThickness!$B$1:$B$78,ELClassRimThickness!$C$1:$C$78,0,1,1),L1172)</f>
        <v>60</v>
      </c>
      <c r="N1172" s="24">
        <v>57</v>
      </c>
      <c r="O1172" s="24">
        <f>IF(N1172&gt;900,_xlfn.XLOOKUP(ROUND(N1172,0),ELClassRimThickness!$B$1:$B$78,ELClassRimThickness!$C$1:$C$78,0,1,1),N1172)</f>
        <v>57</v>
      </c>
      <c r="P1172" s="24">
        <v>60</v>
      </c>
      <c r="Q1172" s="24">
        <f>IF(P1172&gt;900,_xlfn.XLOOKUP(ROUND(P1172,0),ELClassRimThickness!$B$1:$B$78,ELClassRimThickness!$C$1:$C$78,0,1,1),P1172)</f>
        <v>60</v>
      </c>
      <c r="S1172" s="24">
        <f>IF(R1172&gt;900,_xlfn.XLOOKUP(ROUND(R1172,0),ELClassRimThickness!$B$1:$B$78,ELClassRimThickness!$C$1:$C$78,0,1,1),R1172)</f>
        <v>0</v>
      </c>
      <c r="T1172" s="24">
        <v>60</v>
      </c>
      <c r="U1172" s="24">
        <f>IF(T1172&gt;900,_xlfn.XLOOKUP(ROUND(T1172,0),ELClassRimThickness!$B$1:$B$78,ELClassRimThickness!$C$1:$C$78,0,1,1),T1172)</f>
        <v>60</v>
      </c>
      <c r="V1172" s="24">
        <v>60</v>
      </c>
      <c r="W1172" s="24">
        <f>IF(V1172&gt;900,_xlfn.XLOOKUP(ROUND(V1172,0),ELClassRimThickness!$B$1:$B$78,ELClassRimThickness!$C$1:$C$78,0,1,1),V1172)</f>
        <v>60</v>
      </c>
      <c r="X1172" s="24">
        <v>60</v>
      </c>
      <c r="Y1172" s="24">
        <f>IF(X1172&gt;900,_xlfn.XLOOKUP(ROUND(X1172,0),ELClassRimThickness!$B$1:$B$78,ELClassRimThickness!$C$1:$C$78,0,1,1),X1172)</f>
        <v>60</v>
      </c>
      <c r="Z1172" s="24">
        <v>57.5</v>
      </c>
      <c r="AA1172" s="24">
        <f>IF(Z1172&gt;900,_xlfn.XLOOKUP(ROUND(Z1172,0),ELClassRimThickness!$B$1:$B$78,ELClassRimThickness!$C$1:$C$78,0,1,1),Z1172)</f>
        <v>57.5</v>
      </c>
      <c r="AB1172" s="24">
        <v>60</v>
      </c>
      <c r="AC1172" s="24">
        <f>IF(AB1172&gt;900,_xlfn.XLOOKUP(ROUND(AB1172,0),ELClassRimThickness!$B$1:$B$78,ELClassRimThickness!$C$1:$C$78,0,1,1),AB1172)</f>
        <v>60</v>
      </c>
      <c r="AD1172" s="24">
        <v>60</v>
      </c>
      <c r="AE1172" s="24">
        <f>IF(AD1172&gt;900,_xlfn.XLOOKUP(ROUND(AD1172,0),ELClassRimThickness!$B$1:$B$78,ELClassRimThickness!$C$1:$C$78,0,1,1),AD1172)</f>
        <v>60</v>
      </c>
      <c r="AF1172" s="24">
        <v>60</v>
      </c>
      <c r="AG1172" s="24">
        <f>IF(AF1172&gt;900,_xlfn.XLOOKUP(ROUND(AF1172,0),ELClassRimThickness!$B$1:$B$78,ELClassRimThickness!$C$1:$C$78,0,1,1),AF1172)</f>
        <v>60</v>
      </c>
      <c r="AH1172" s="24">
        <v>30</v>
      </c>
      <c r="AI1172" s="24">
        <v>29</v>
      </c>
      <c r="AJ1172" s="24">
        <v>30</v>
      </c>
      <c r="AK1172" s="24">
        <v>31</v>
      </c>
      <c r="AL1172" s="24">
        <v>31</v>
      </c>
      <c r="AM1172" s="24">
        <v>30</v>
      </c>
      <c r="AN1172" s="24">
        <v>29.5</v>
      </c>
      <c r="AO1172" s="24">
        <v>30</v>
      </c>
      <c r="AP1172" s="24">
        <v>30</v>
      </c>
      <c r="AQ1172" s="24">
        <v>30</v>
      </c>
      <c r="AR1172" s="24">
        <v>30.5</v>
      </c>
      <c r="AS1172" s="24">
        <v>29</v>
      </c>
      <c r="AT1172" s="24">
        <v>30</v>
      </c>
      <c r="AU1172" s="24">
        <v>29</v>
      </c>
      <c r="AV1172" s="24">
        <v>29</v>
      </c>
      <c r="AW1172" s="24">
        <v>29.5</v>
      </c>
      <c r="AX1172" s="24">
        <v>29</v>
      </c>
      <c r="AY1172" s="24">
        <v>29</v>
      </c>
      <c r="AZ1172" s="24">
        <v>29</v>
      </c>
      <c r="BA1172" s="24">
        <v>29</v>
      </c>
      <c r="BB1172" s="24">
        <v>29</v>
      </c>
      <c r="BC1172" s="24">
        <v>29</v>
      </c>
      <c r="BD1172" s="24">
        <v>29</v>
      </c>
      <c r="BE1172" s="24">
        <v>29</v>
      </c>
      <c r="BF1172" s="24">
        <v>1</v>
      </c>
      <c r="BG1172" s="24">
        <v>1</v>
      </c>
      <c r="BH1172" s="24">
        <v>1</v>
      </c>
      <c r="BI1172" s="24">
        <v>1</v>
      </c>
      <c r="BJ1172" s="24">
        <v>1</v>
      </c>
      <c r="BL1172" s="24">
        <v>1</v>
      </c>
      <c r="BM1172" s="24">
        <v>1</v>
      </c>
      <c r="BN1172" s="24">
        <v>1</v>
      </c>
      <c r="BO1172" s="24">
        <v>1</v>
      </c>
      <c r="BP1172" s="24">
        <v>1</v>
      </c>
      <c r="BQ1172" s="24">
        <v>1</v>
      </c>
      <c r="BR1172" s="24">
        <v>0</v>
      </c>
      <c r="BS1172" s="24">
        <v>0</v>
      </c>
      <c r="BT1172" s="24">
        <v>0</v>
      </c>
      <c r="BU1172" s="24">
        <v>0</v>
      </c>
      <c r="BV1172" s="24">
        <v>0</v>
      </c>
      <c r="BW1172" s="24">
        <v>0</v>
      </c>
      <c r="BX1172" s="24">
        <v>0</v>
      </c>
      <c r="BY1172" s="24">
        <v>0</v>
      </c>
      <c r="BZ1172" s="24">
        <v>0</v>
      </c>
      <c r="CB1172" s="24">
        <v>0</v>
      </c>
      <c r="CC1172" s="24">
        <v>0</v>
      </c>
      <c r="CD1172" s="24">
        <v>145</v>
      </c>
      <c r="CE1172" s="24">
        <v>150</v>
      </c>
      <c r="CF1172" s="24">
        <v>145</v>
      </c>
      <c r="CG1172" s="24">
        <v>145</v>
      </c>
      <c r="CH1172" s="24">
        <v>145</v>
      </c>
      <c r="CI1172" s="24">
        <v>145</v>
      </c>
      <c r="CO1172" s="34">
        <f t="shared" si="84"/>
        <v>3150630</v>
      </c>
    </row>
    <row r="1173" spans="1:93" ht="15" hidden="1">
      <c r="A1173" s="23" t="s">
        <v>172</v>
      </c>
      <c r="B1173" s="52">
        <v>42796</v>
      </c>
      <c r="C1173" s="25" t="str">
        <f t="shared" si="83"/>
        <v/>
      </c>
      <c r="G1173" s="24">
        <f t="shared" si="81"/>
        <v>98</v>
      </c>
      <c r="H1173" s="30">
        <f>(H1174-H1172)/(G1173+G1174)*G1173+H1172</f>
        <v>3156011.4145299145</v>
      </c>
      <c r="I1173" s="24" t="str">
        <f t="shared" si="82"/>
        <v/>
      </c>
      <c r="K1173" s="24">
        <f>IF(J1173&gt;900,_xlfn.XLOOKUP(ROUND(J1173,0),ELClassRimThickness!$B$1:$B$78,ELClassRimThickness!$C$1:$C$78,0,1,1),J1173)</f>
        <v>0</v>
      </c>
      <c r="L1173" s="24">
        <v>57</v>
      </c>
      <c r="M1173" s="24">
        <f>IF(L1173&gt;900,_xlfn.XLOOKUP(ROUND(L1173,0),ELClassRimThickness!$B$1:$B$78,ELClassRimThickness!$C$1:$C$78,0,1,1),L1173)</f>
        <v>57</v>
      </c>
      <c r="N1173" s="24">
        <v>54</v>
      </c>
      <c r="O1173" s="24">
        <f>IF(N1173&gt;900,_xlfn.XLOOKUP(ROUND(N1173,0),ELClassRimThickness!$B$1:$B$78,ELClassRimThickness!$C$1:$C$78,0,1,1),N1173)</f>
        <v>54</v>
      </c>
      <c r="P1173" s="24">
        <v>57</v>
      </c>
      <c r="Q1173" s="24">
        <f>IF(P1173&gt;900,_xlfn.XLOOKUP(ROUND(P1173,0),ELClassRimThickness!$B$1:$B$78,ELClassRimThickness!$C$1:$C$78,0,1,1),P1173)</f>
        <v>57</v>
      </c>
      <c r="S1173" s="24">
        <f>IF(R1173&gt;900,_xlfn.XLOOKUP(ROUND(R1173,0),ELClassRimThickness!$B$1:$B$78,ELClassRimThickness!$C$1:$C$78,0,1,1),R1173)</f>
        <v>0</v>
      </c>
      <c r="T1173" s="24">
        <v>57</v>
      </c>
      <c r="U1173" s="24">
        <f>IF(T1173&gt;900,_xlfn.XLOOKUP(ROUND(T1173,0),ELClassRimThickness!$B$1:$B$78,ELClassRimThickness!$C$1:$C$78,0,1,1),T1173)</f>
        <v>57</v>
      </c>
      <c r="V1173" s="24">
        <v>57</v>
      </c>
      <c r="W1173" s="24">
        <f>IF(V1173&gt;900,_xlfn.XLOOKUP(ROUND(V1173,0),ELClassRimThickness!$B$1:$B$78,ELClassRimThickness!$C$1:$C$78,0,1,1),V1173)</f>
        <v>57</v>
      </c>
      <c r="X1173" s="24">
        <v>57</v>
      </c>
      <c r="Y1173" s="24">
        <f>IF(X1173&gt;900,_xlfn.XLOOKUP(ROUND(X1173,0),ELClassRimThickness!$B$1:$B$78,ELClassRimThickness!$C$1:$C$78,0,1,1),X1173)</f>
        <v>57</v>
      </c>
      <c r="Z1173" s="24">
        <v>55</v>
      </c>
      <c r="AA1173" s="24">
        <f>IF(Z1173&gt;900,_xlfn.XLOOKUP(ROUND(Z1173,0),ELClassRimThickness!$B$1:$B$78,ELClassRimThickness!$C$1:$C$78,0,1,1),Z1173)</f>
        <v>55</v>
      </c>
      <c r="AB1173" s="24">
        <v>57</v>
      </c>
      <c r="AC1173" s="24">
        <f>IF(AB1173&gt;900,_xlfn.XLOOKUP(ROUND(AB1173,0),ELClassRimThickness!$B$1:$B$78,ELClassRimThickness!$C$1:$C$78,0,1,1),AB1173)</f>
        <v>57</v>
      </c>
      <c r="AD1173" s="24">
        <v>57</v>
      </c>
      <c r="AE1173" s="24">
        <f>IF(AD1173&gt;900,_xlfn.XLOOKUP(ROUND(AD1173,0),ELClassRimThickness!$B$1:$B$78,ELClassRimThickness!$C$1:$C$78,0,1,1),AD1173)</f>
        <v>57</v>
      </c>
      <c r="AF1173" s="24">
        <v>57</v>
      </c>
      <c r="AG1173" s="24">
        <f>IF(AF1173&gt;900,_xlfn.XLOOKUP(ROUND(AF1173,0),ELClassRimThickness!$B$1:$B$78,ELClassRimThickness!$C$1:$C$78,0,1,1),AF1173)</f>
        <v>57</v>
      </c>
      <c r="AH1173" s="24">
        <v>29</v>
      </c>
      <c r="AI1173" s="24">
        <v>30</v>
      </c>
      <c r="AJ1173" s="24">
        <v>30</v>
      </c>
      <c r="AK1173" s="24">
        <v>30</v>
      </c>
      <c r="AL1173" s="24">
        <v>30</v>
      </c>
      <c r="AM1173" s="24">
        <v>29</v>
      </c>
      <c r="AN1173" s="24">
        <v>28.5</v>
      </c>
      <c r="AO1173" s="24">
        <v>30</v>
      </c>
      <c r="AP1173" s="24">
        <v>29</v>
      </c>
      <c r="AQ1173" s="24">
        <v>29</v>
      </c>
      <c r="AR1173" s="24">
        <v>30</v>
      </c>
      <c r="AS1173" s="24">
        <v>28</v>
      </c>
      <c r="AT1173" s="24">
        <v>29</v>
      </c>
      <c r="AU1173" s="24">
        <v>29</v>
      </c>
      <c r="AV1173" s="24">
        <v>30</v>
      </c>
      <c r="AW1173" s="24">
        <v>29</v>
      </c>
      <c r="AX1173" s="24">
        <v>29</v>
      </c>
      <c r="AY1173" s="24">
        <v>28</v>
      </c>
      <c r="AZ1173" s="24">
        <v>29</v>
      </c>
      <c r="BA1173" s="24">
        <v>29</v>
      </c>
      <c r="BB1173" s="24">
        <v>29.5</v>
      </c>
      <c r="BC1173" s="24">
        <v>29</v>
      </c>
      <c r="BD1173" s="24">
        <v>29.5</v>
      </c>
      <c r="BE1173" s="24">
        <v>29.5</v>
      </c>
      <c r="BF1173" s="24">
        <v>0</v>
      </c>
      <c r="BG1173" s="24">
        <v>0</v>
      </c>
      <c r="BH1173" s="24">
        <v>0</v>
      </c>
      <c r="BI1173" s="24">
        <v>0</v>
      </c>
      <c r="BJ1173" s="24">
        <v>0</v>
      </c>
      <c r="BL1173" s="24">
        <v>0</v>
      </c>
      <c r="BM1173" s="24">
        <v>0</v>
      </c>
      <c r="BN1173" s="24">
        <v>0</v>
      </c>
      <c r="BO1173" s="24">
        <v>0</v>
      </c>
      <c r="BP1173" s="24">
        <v>0</v>
      </c>
      <c r="BQ1173" s="24">
        <v>0</v>
      </c>
      <c r="BR1173" s="24">
        <v>0</v>
      </c>
      <c r="BS1173" s="24">
        <v>0</v>
      </c>
      <c r="BT1173" s="24">
        <v>0</v>
      </c>
      <c r="BU1173" s="24">
        <v>0</v>
      </c>
      <c r="BV1173" s="24">
        <v>0</v>
      </c>
      <c r="BW1173" s="24">
        <v>0</v>
      </c>
      <c r="BX1173" s="24">
        <v>0</v>
      </c>
      <c r="BY1173" s="24">
        <v>0</v>
      </c>
      <c r="BZ1173" s="24">
        <v>0</v>
      </c>
      <c r="CB1173" s="24">
        <v>0</v>
      </c>
      <c r="CC1173" s="24">
        <v>0</v>
      </c>
      <c r="CD1173" s="24">
        <v>145</v>
      </c>
      <c r="CE1173" s="24">
        <v>145</v>
      </c>
      <c r="CF1173" s="24">
        <v>145</v>
      </c>
      <c r="CG1173" s="24">
        <v>145</v>
      </c>
      <c r="CH1173" s="24">
        <v>145</v>
      </c>
      <c r="CI1173" s="24">
        <v>145</v>
      </c>
      <c r="CO1173" s="34">
        <f t="shared" si="84"/>
        <v>3156011.4145299145</v>
      </c>
    </row>
    <row r="1174" spans="1:93" ht="15" hidden="1">
      <c r="A1174" s="23" t="s">
        <v>172</v>
      </c>
      <c r="B1174" s="52">
        <v>43166</v>
      </c>
      <c r="C1174" s="25" t="str">
        <f t="shared" si="83"/>
        <v/>
      </c>
      <c r="G1174" s="24">
        <f t="shared" si="81"/>
        <v>370</v>
      </c>
      <c r="H1174" s="27">
        <v>3176329</v>
      </c>
      <c r="I1174" s="24" t="b">
        <f t="shared" si="82"/>
        <v>0</v>
      </c>
      <c r="K1174" s="24">
        <f>IF(J1174&gt;900,_xlfn.XLOOKUP(ROUND(J1174,0),ELClassRimThickness!$B$1:$B$78,ELClassRimThickness!$C$1:$C$78,0,1,1),J1174)</f>
        <v>0</v>
      </c>
      <c r="L1174" s="24">
        <v>59</v>
      </c>
      <c r="M1174" s="24">
        <f>IF(L1174&gt;900,_xlfn.XLOOKUP(ROUND(L1174,0),ELClassRimThickness!$B$1:$B$78,ELClassRimThickness!$C$1:$C$78,0,1,1),L1174)</f>
        <v>59</v>
      </c>
      <c r="N1174" s="24">
        <v>59</v>
      </c>
      <c r="O1174" s="24">
        <f>IF(N1174&gt;900,_xlfn.XLOOKUP(ROUND(N1174,0),ELClassRimThickness!$B$1:$B$78,ELClassRimThickness!$C$1:$C$78,0,1,1),N1174)</f>
        <v>59</v>
      </c>
      <c r="P1174" s="24">
        <v>57</v>
      </c>
      <c r="Q1174" s="24">
        <f>IF(P1174&gt;900,_xlfn.XLOOKUP(ROUND(P1174,0),ELClassRimThickness!$B$1:$B$78,ELClassRimThickness!$C$1:$C$78,0,1,1),P1174)</f>
        <v>57</v>
      </c>
      <c r="S1174" s="24">
        <f>IF(R1174&gt;900,_xlfn.XLOOKUP(ROUND(R1174,0),ELClassRimThickness!$B$1:$B$78,ELClassRimThickness!$C$1:$C$78,0,1,1),R1174)</f>
        <v>0</v>
      </c>
      <c r="T1174" s="24">
        <v>59</v>
      </c>
      <c r="U1174" s="24">
        <f>IF(T1174&gt;900,_xlfn.XLOOKUP(ROUND(T1174,0),ELClassRimThickness!$B$1:$B$78,ELClassRimThickness!$C$1:$C$78,0,1,1),T1174)</f>
        <v>59</v>
      </c>
      <c r="V1174" s="24">
        <v>59</v>
      </c>
      <c r="W1174" s="24">
        <f>IF(V1174&gt;900,_xlfn.XLOOKUP(ROUND(V1174,0),ELClassRimThickness!$B$1:$B$78,ELClassRimThickness!$C$1:$C$78,0,1,1),V1174)</f>
        <v>59</v>
      </c>
      <c r="X1174" s="24">
        <v>59</v>
      </c>
      <c r="Y1174" s="24">
        <f>IF(X1174&gt;900,_xlfn.XLOOKUP(ROUND(X1174,0),ELClassRimThickness!$B$1:$B$78,ELClassRimThickness!$C$1:$C$78,0,1,1),X1174)</f>
        <v>59</v>
      </c>
      <c r="Z1174" s="24">
        <v>57</v>
      </c>
      <c r="AA1174" s="24">
        <f>IF(Z1174&gt;900,_xlfn.XLOOKUP(ROUND(Z1174,0),ELClassRimThickness!$B$1:$B$78,ELClassRimThickness!$C$1:$C$78,0,1,1),Z1174)</f>
        <v>57</v>
      </c>
      <c r="AB1174" s="24">
        <v>59</v>
      </c>
      <c r="AC1174" s="24">
        <f>IF(AB1174&gt;900,_xlfn.XLOOKUP(ROUND(AB1174,0),ELClassRimThickness!$B$1:$B$78,ELClassRimThickness!$C$1:$C$78,0,1,1),AB1174)</f>
        <v>59</v>
      </c>
      <c r="AD1174" s="24">
        <v>59</v>
      </c>
      <c r="AE1174" s="24">
        <f>IF(AD1174&gt;900,_xlfn.XLOOKUP(ROUND(AD1174,0),ELClassRimThickness!$B$1:$B$78,ELClassRimThickness!$C$1:$C$78,0,1,1),AD1174)</f>
        <v>59</v>
      </c>
      <c r="AF1174" s="24">
        <v>59</v>
      </c>
      <c r="AG1174" s="24">
        <f>IF(AF1174&gt;900,_xlfn.XLOOKUP(ROUND(AF1174,0),ELClassRimThickness!$B$1:$B$78,ELClassRimThickness!$C$1:$C$78,0,1,1),AF1174)</f>
        <v>59</v>
      </c>
      <c r="AH1174" s="24">
        <v>29</v>
      </c>
      <c r="AI1174" s="24">
        <v>30</v>
      </c>
      <c r="AJ1174" s="24">
        <v>29</v>
      </c>
      <c r="AK1174" s="24">
        <v>30</v>
      </c>
      <c r="AL1174" s="24">
        <v>30</v>
      </c>
      <c r="AM1174" s="24">
        <v>29</v>
      </c>
      <c r="AN1174" s="24">
        <v>28</v>
      </c>
      <c r="AO1174" s="24">
        <v>30</v>
      </c>
      <c r="AP1174" s="24">
        <v>29</v>
      </c>
      <c r="AQ1174" s="24">
        <v>29</v>
      </c>
      <c r="AR1174" s="24">
        <v>30</v>
      </c>
      <c r="AS1174" s="24">
        <v>29</v>
      </c>
      <c r="AT1174" s="24">
        <v>29</v>
      </c>
      <c r="AU1174" s="24">
        <v>29</v>
      </c>
      <c r="AV1174" s="24">
        <v>29</v>
      </c>
      <c r="AW1174" s="24">
        <v>29</v>
      </c>
      <c r="AX1174" s="24">
        <v>30</v>
      </c>
      <c r="AY1174" s="24">
        <v>29</v>
      </c>
      <c r="AZ1174" s="24">
        <v>29</v>
      </c>
      <c r="BA1174" s="24">
        <v>29</v>
      </c>
      <c r="BB1174" s="24">
        <v>29</v>
      </c>
      <c r="BC1174" s="24">
        <v>29</v>
      </c>
      <c r="BD1174" s="24">
        <v>29</v>
      </c>
      <c r="BE1174" s="24">
        <v>28</v>
      </c>
      <c r="BF1174" s="24">
        <v>0.5</v>
      </c>
      <c r="BG1174" s="24">
        <v>0.5</v>
      </c>
      <c r="BH1174" s="24">
        <v>0.5</v>
      </c>
      <c r="BI1174" s="24">
        <v>0.5</v>
      </c>
      <c r="BJ1174" s="24">
        <v>0.5</v>
      </c>
      <c r="BL1174" s="24">
        <v>0.5</v>
      </c>
      <c r="BM1174" s="24">
        <v>0.5</v>
      </c>
      <c r="BN1174" s="24">
        <v>0.5</v>
      </c>
      <c r="BO1174" s="24">
        <v>0.5</v>
      </c>
      <c r="BP1174" s="24">
        <v>0.5</v>
      </c>
      <c r="BQ1174" s="24">
        <v>0.5</v>
      </c>
      <c r="BR1174" s="24">
        <v>0</v>
      </c>
      <c r="BS1174" s="24">
        <v>0</v>
      </c>
      <c r="BT1174" s="24">
        <v>0</v>
      </c>
      <c r="BU1174" s="24">
        <v>0</v>
      </c>
      <c r="BV1174" s="24">
        <v>0</v>
      </c>
      <c r="BW1174" s="24">
        <v>0</v>
      </c>
      <c r="BX1174" s="24">
        <v>0</v>
      </c>
      <c r="BY1174" s="24">
        <v>0</v>
      </c>
      <c r="BZ1174" s="24">
        <v>0</v>
      </c>
      <c r="CB1174" s="24">
        <v>0</v>
      </c>
      <c r="CC1174" s="24">
        <v>0</v>
      </c>
      <c r="CD1174" s="24">
        <v>120</v>
      </c>
      <c r="CE1174" s="24">
        <v>125</v>
      </c>
      <c r="CF1174" s="24">
        <v>125</v>
      </c>
      <c r="CG1174" s="24">
        <v>120</v>
      </c>
      <c r="CH1174" s="24">
        <v>120</v>
      </c>
      <c r="CI1174" s="24">
        <v>120</v>
      </c>
      <c r="CO1174" s="34">
        <f t="shared" si="84"/>
        <v>3176329</v>
      </c>
    </row>
    <row r="1175" spans="1:93" ht="15" hidden="1">
      <c r="A1175" s="23" t="s">
        <v>172</v>
      </c>
      <c r="B1175" s="52">
        <v>43713</v>
      </c>
      <c r="C1175" s="25" t="str">
        <f t="shared" si="83"/>
        <v/>
      </c>
      <c r="G1175" s="24">
        <f t="shared" si="81"/>
        <v>547</v>
      </c>
      <c r="H1175" s="29"/>
      <c r="I1175" s="24" t="str">
        <f t="shared" si="82"/>
        <v/>
      </c>
      <c r="K1175" s="24">
        <f>IF(J1175&gt;900,_xlfn.XLOOKUP(ROUND(J1175,0),ELClassRimThickness!$B$1:$B$78,ELClassRimThickness!$C$1:$C$78,0,1,1),J1175)</f>
        <v>0</v>
      </c>
      <c r="L1175" s="24">
        <v>58</v>
      </c>
      <c r="M1175" s="24">
        <f>IF(L1175&gt;900,_xlfn.XLOOKUP(ROUND(L1175,0),ELClassRimThickness!$B$1:$B$78,ELClassRimThickness!$C$1:$C$78,0,1,1),L1175)</f>
        <v>58</v>
      </c>
      <c r="N1175" s="24">
        <v>55</v>
      </c>
      <c r="O1175" s="24">
        <f>IF(N1175&gt;900,_xlfn.XLOOKUP(ROUND(N1175,0),ELClassRimThickness!$B$1:$B$78,ELClassRimThickness!$C$1:$C$78,0,1,1),N1175)</f>
        <v>55</v>
      </c>
      <c r="P1175" s="24">
        <v>57</v>
      </c>
      <c r="Q1175" s="24">
        <f>IF(P1175&gt;900,_xlfn.XLOOKUP(ROUND(P1175,0),ELClassRimThickness!$B$1:$B$78,ELClassRimThickness!$C$1:$C$78,0,1,1),P1175)</f>
        <v>57</v>
      </c>
      <c r="S1175" s="24">
        <f>IF(R1175&gt;900,_xlfn.XLOOKUP(ROUND(R1175,0),ELClassRimThickness!$B$1:$B$78,ELClassRimThickness!$C$1:$C$78,0,1,1),R1175)</f>
        <v>0</v>
      </c>
      <c r="T1175" s="24">
        <v>57</v>
      </c>
      <c r="U1175" s="24">
        <f>IF(T1175&gt;900,_xlfn.XLOOKUP(ROUND(T1175,0),ELClassRimThickness!$B$1:$B$78,ELClassRimThickness!$C$1:$C$78,0,1,1),T1175)</f>
        <v>57</v>
      </c>
      <c r="V1175" s="24">
        <v>58</v>
      </c>
      <c r="W1175" s="24">
        <f>IF(V1175&gt;900,_xlfn.XLOOKUP(ROUND(V1175,0),ELClassRimThickness!$B$1:$B$78,ELClassRimThickness!$C$1:$C$78,0,1,1),V1175)</f>
        <v>58</v>
      </c>
      <c r="X1175" s="24">
        <v>58</v>
      </c>
      <c r="Y1175" s="24">
        <f>IF(X1175&gt;900,_xlfn.XLOOKUP(ROUND(X1175,0),ELClassRimThickness!$B$1:$B$78,ELClassRimThickness!$C$1:$C$78,0,1,1),X1175)</f>
        <v>58</v>
      </c>
      <c r="Z1175" s="24">
        <v>55</v>
      </c>
      <c r="AA1175" s="24">
        <f>IF(Z1175&gt;900,_xlfn.XLOOKUP(ROUND(Z1175,0),ELClassRimThickness!$B$1:$B$78,ELClassRimThickness!$C$1:$C$78,0,1,1),Z1175)</f>
        <v>55</v>
      </c>
      <c r="AB1175" s="24">
        <v>57</v>
      </c>
      <c r="AC1175" s="24">
        <f>IF(AB1175&gt;900,_xlfn.XLOOKUP(ROUND(AB1175,0),ELClassRimThickness!$B$1:$B$78,ELClassRimThickness!$C$1:$C$78,0,1,1),AB1175)</f>
        <v>57</v>
      </c>
      <c r="AD1175" s="24">
        <v>57</v>
      </c>
      <c r="AE1175" s="24">
        <f>IF(AD1175&gt;900,_xlfn.XLOOKUP(ROUND(AD1175,0),ELClassRimThickness!$B$1:$B$78,ELClassRimThickness!$C$1:$C$78,0,1,1),AD1175)</f>
        <v>57</v>
      </c>
      <c r="AF1175" s="24">
        <v>57</v>
      </c>
      <c r="AG1175" s="24">
        <f>IF(AF1175&gt;900,_xlfn.XLOOKUP(ROUND(AF1175,0),ELClassRimThickness!$B$1:$B$78,ELClassRimThickness!$C$1:$C$78,0,1,1),AF1175)</f>
        <v>57</v>
      </c>
      <c r="AH1175" s="24">
        <v>29</v>
      </c>
      <c r="AI1175" s="24">
        <v>30</v>
      </c>
      <c r="AJ1175" s="24">
        <v>30</v>
      </c>
      <c r="AK1175" s="24">
        <v>30</v>
      </c>
      <c r="AL1175" s="24">
        <v>30</v>
      </c>
      <c r="AM1175" s="24">
        <v>29</v>
      </c>
      <c r="AN1175" s="24">
        <v>28</v>
      </c>
      <c r="AO1175" s="24">
        <v>30</v>
      </c>
      <c r="AP1175" s="24">
        <v>29</v>
      </c>
      <c r="AQ1175" s="24">
        <v>29</v>
      </c>
      <c r="AR1175" s="24">
        <v>29</v>
      </c>
      <c r="AS1175" s="24">
        <v>28</v>
      </c>
      <c r="AT1175" s="24">
        <v>30</v>
      </c>
      <c r="AU1175" s="24">
        <v>30</v>
      </c>
      <c r="AV1175" s="24">
        <v>30</v>
      </c>
      <c r="AW1175" s="24">
        <v>30</v>
      </c>
      <c r="AX1175" s="24">
        <v>30</v>
      </c>
      <c r="AY1175" s="24">
        <v>30</v>
      </c>
      <c r="AZ1175" s="24">
        <v>28</v>
      </c>
      <c r="BA1175" s="24">
        <v>30</v>
      </c>
      <c r="BB1175" s="24">
        <v>29</v>
      </c>
      <c r="BC1175" s="24">
        <v>29</v>
      </c>
      <c r="BD1175" s="24">
        <v>29</v>
      </c>
      <c r="BE1175" s="24">
        <v>28</v>
      </c>
      <c r="BF1175" s="24">
        <v>0</v>
      </c>
      <c r="BG1175" s="24">
        <v>0</v>
      </c>
      <c r="BH1175" s="24">
        <v>0</v>
      </c>
      <c r="BI1175" s="24">
        <v>0</v>
      </c>
      <c r="BJ1175" s="24">
        <v>0</v>
      </c>
      <c r="BL1175" s="24">
        <v>0</v>
      </c>
      <c r="BM1175" s="24">
        <v>0</v>
      </c>
      <c r="BN1175" s="24">
        <v>0</v>
      </c>
      <c r="BO1175" s="24">
        <v>0</v>
      </c>
      <c r="BP1175" s="24">
        <v>0</v>
      </c>
      <c r="BQ1175" s="24">
        <v>0</v>
      </c>
      <c r="BR1175" s="24">
        <v>0</v>
      </c>
      <c r="BS1175" s="24">
        <v>0</v>
      </c>
      <c r="BT1175" s="24">
        <v>0</v>
      </c>
      <c r="BU1175" s="24">
        <v>0</v>
      </c>
      <c r="BV1175" s="24">
        <v>0</v>
      </c>
      <c r="BW1175" s="24">
        <v>0</v>
      </c>
      <c r="BX1175" s="24">
        <v>0</v>
      </c>
      <c r="BY1175" s="24">
        <v>0</v>
      </c>
      <c r="BZ1175" s="24">
        <v>0</v>
      </c>
      <c r="CB1175" s="24">
        <v>0</v>
      </c>
      <c r="CC1175" s="24">
        <v>0</v>
      </c>
      <c r="CD1175" s="24">
        <v>150</v>
      </c>
      <c r="CE1175" s="24">
        <v>150</v>
      </c>
      <c r="CF1175" s="24">
        <v>150</v>
      </c>
      <c r="CG1175" s="24">
        <v>150</v>
      </c>
      <c r="CH1175" s="24">
        <v>150</v>
      </c>
      <c r="CI1175" s="24">
        <v>150</v>
      </c>
      <c r="CO1175" s="34" t="e">
        <f t="shared" si="84"/>
        <v>#VALUE!</v>
      </c>
    </row>
    <row r="1176" spans="1:93" ht="15" hidden="1">
      <c r="A1176" s="23" t="s">
        <v>173</v>
      </c>
      <c r="B1176" s="52">
        <v>40001</v>
      </c>
      <c r="C1176" s="25" t="str">
        <f t="shared" si="83"/>
        <v/>
      </c>
      <c r="G1176" s="24" t="str">
        <f t="shared" si="81"/>
        <v/>
      </c>
      <c r="H1176" s="32"/>
      <c r="I1176" s="24" t="str">
        <f t="shared" si="82"/>
        <v/>
      </c>
      <c r="K1176" s="24">
        <f>IF(J1176&gt;900,_xlfn.XLOOKUP(ROUND(J1176,0),ELClassRimThickness!$B$1:$B$78,ELClassRimThickness!$C$1:$C$78,0,1,1),J1176)</f>
        <v>0</v>
      </c>
      <c r="L1176" s="24">
        <v>65</v>
      </c>
      <c r="M1176" s="24">
        <f>IF(L1176&gt;900,_xlfn.XLOOKUP(ROUND(L1176,0),ELClassRimThickness!$B$1:$B$78,ELClassRimThickness!$C$1:$C$78,0,1,1),L1176)</f>
        <v>65</v>
      </c>
      <c r="N1176" s="24">
        <v>65</v>
      </c>
      <c r="O1176" s="24">
        <f>IF(N1176&gt;900,_xlfn.XLOOKUP(ROUND(N1176,0),ELClassRimThickness!$B$1:$B$78,ELClassRimThickness!$C$1:$C$78,0,1,1),N1176)</f>
        <v>65</v>
      </c>
      <c r="P1176" s="24">
        <v>65</v>
      </c>
      <c r="Q1176" s="24">
        <f>IF(P1176&gt;900,_xlfn.XLOOKUP(ROUND(P1176,0),ELClassRimThickness!$B$1:$B$78,ELClassRimThickness!$C$1:$C$78,0,1,1),P1176)</f>
        <v>65</v>
      </c>
      <c r="S1176" s="24">
        <f>IF(R1176&gt;900,_xlfn.XLOOKUP(ROUND(R1176,0),ELClassRimThickness!$B$1:$B$78,ELClassRimThickness!$C$1:$C$78,0,1,1),R1176)</f>
        <v>0</v>
      </c>
      <c r="T1176" s="24">
        <v>65</v>
      </c>
      <c r="U1176" s="24">
        <f>IF(T1176&gt;900,_xlfn.XLOOKUP(ROUND(T1176,0),ELClassRimThickness!$B$1:$B$78,ELClassRimThickness!$C$1:$C$78,0,1,1),T1176)</f>
        <v>65</v>
      </c>
      <c r="V1176" s="24">
        <v>65</v>
      </c>
      <c r="W1176" s="24">
        <f>IF(V1176&gt;900,_xlfn.XLOOKUP(ROUND(V1176,0),ELClassRimThickness!$B$1:$B$78,ELClassRimThickness!$C$1:$C$78,0,1,1),V1176)</f>
        <v>65</v>
      </c>
      <c r="X1176" s="24">
        <v>65</v>
      </c>
      <c r="Y1176" s="24">
        <f>IF(X1176&gt;900,_xlfn.XLOOKUP(ROUND(X1176,0),ELClassRimThickness!$B$1:$B$78,ELClassRimThickness!$C$1:$C$78,0,1,1),X1176)</f>
        <v>65</v>
      </c>
      <c r="Z1176" s="24">
        <v>65</v>
      </c>
      <c r="AA1176" s="24">
        <f>IF(Z1176&gt;900,_xlfn.XLOOKUP(ROUND(Z1176,0),ELClassRimThickness!$B$1:$B$78,ELClassRimThickness!$C$1:$C$78,0,1,1),Z1176)</f>
        <v>65</v>
      </c>
      <c r="AB1176" s="24">
        <v>65</v>
      </c>
      <c r="AC1176" s="24">
        <f>IF(AB1176&gt;900,_xlfn.XLOOKUP(ROUND(AB1176,0),ELClassRimThickness!$B$1:$B$78,ELClassRimThickness!$C$1:$C$78,0,1,1),AB1176)</f>
        <v>65</v>
      </c>
      <c r="AD1176" s="24">
        <v>65</v>
      </c>
      <c r="AE1176" s="24">
        <f>IF(AD1176&gt;900,_xlfn.XLOOKUP(ROUND(AD1176,0),ELClassRimThickness!$B$1:$B$78,ELClassRimThickness!$C$1:$C$78,0,1,1),AD1176)</f>
        <v>65</v>
      </c>
      <c r="AF1176" s="24">
        <v>65</v>
      </c>
      <c r="AG1176" s="24">
        <f>IF(AF1176&gt;900,_xlfn.XLOOKUP(ROUND(AF1176,0),ELClassRimThickness!$B$1:$B$78,ELClassRimThickness!$C$1:$C$78,0,1,1),AF1176)</f>
        <v>65</v>
      </c>
      <c r="AH1176" s="24">
        <v>26</v>
      </c>
      <c r="AI1176" s="24">
        <v>21</v>
      </c>
      <c r="AJ1176" s="24">
        <v>25</v>
      </c>
      <c r="AK1176" s="24">
        <v>26</v>
      </c>
      <c r="AL1176" s="24">
        <v>25</v>
      </c>
      <c r="AM1176" s="24">
        <v>25</v>
      </c>
      <c r="AN1176" s="24">
        <v>26</v>
      </c>
      <c r="AO1176" s="24">
        <v>25</v>
      </c>
      <c r="AP1176" s="24">
        <v>26</v>
      </c>
      <c r="AQ1176" s="24">
        <v>26</v>
      </c>
      <c r="AR1176" s="24">
        <v>23</v>
      </c>
      <c r="AS1176" s="24">
        <v>25</v>
      </c>
      <c r="BR1176" s="24">
        <v>0.5</v>
      </c>
      <c r="BS1176" s="24">
        <v>0</v>
      </c>
      <c r="BT1176" s="24">
        <v>0</v>
      </c>
      <c r="BU1176" s="24">
        <v>0</v>
      </c>
      <c r="BV1176" s="24">
        <v>0</v>
      </c>
      <c r="BW1176" s="24">
        <v>0</v>
      </c>
      <c r="BX1176" s="24">
        <v>0</v>
      </c>
      <c r="BY1176" s="24">
        <v>0</v>
      </c>
      <c r="BZ1176" s="24">
        <v>0</v>
      </c>
      <c r="CB1176" s="24">
        <v>0</v>
      </c>
      <c r="CC1176" s="24">
        <v>0</v>
      </c>
      <c r="CD1176" s="24">
        <v>150</v>
      </c>
      <c r="CE1176" s="24">
        <v>150</v>
      </c>
      <c r="CF1176" s="24">
        <v>150</v>
      </c>
      <c r="CG1176" s="24">
        <v>150</v>
      </c>
      <c r="CH1176" s="24">
        <v>150</v>
      </c>
      <c r="CI1176" s="24">
        <v>150</v>
      </c>
      <c r="CO1176" s="34">
        <f t="shared" si="84"/>
        <v>0</v>
      </c>
    </row>
    <row r="1177" spans="1:93" ht="15" hidden="1">
      <c r="A1177" s="23" t="s">
        <v>173</v>
      </c>
      <c r="B1177" s="52">
        <v>40061</v>
      </c>
      <c r="C1177" s="25" t="str">
        <f t="shared" si="83"/>
        <v/>
      </c>
      <c r="G1177" s="24">
        <f t="shared" ref="G1177:G1211" si="85">IF(B1177-B1176&lt;0,"",B1177-B1176)</f>
        <v>60</v>
      </c>
      <c r="H1177" s="32"/>
      <c r="I1177" s="24" t="str">
        <f t="shared" si="82"/>
        <v/>
      </c>
      <c r="K1177" s="24">
        <f>IF(J1177&gt;900,_xlfn.XLOOKUP(ROUND(J1177,0),ELClassRimThickness!$B$1:$B$78,ELClassRimThickness!$C$1:$C$78,0,1,1),J1177)</f>
        <v>0</v>
      </c>
      <c r="L1177" s="24">
        <v>67</v>
      </c>
      <c r="M1177" s="24">
        <f>IF(L1177&gt;900,_xlfn.XLOOKUP(ROUND(L1177,0),ELClassRimThickness!$B$1:$B$78,ELClassRimThickness!$C$1:$C$78,0,1,1),L1177)</f>
        <v>67</v>
      </c>
      <c r="N1177" s="24">
        <v>67</v>
      </c>
      <c r="O1177" s="24">
        <f>IF(N1177&gt;900,_xlfn.XLOOKUP(ROUND(N1177,0),ELClassRimThickness!$B$1:$B$78,ELClassRimThickness!$C$1:$C$78,0,1,1),N1177)</f>
        <v>67</v>
      </c>
      <c r="P1177" s="24">
        <v>67</v>
      </c>
      <c r="Q1177" s="24">
        <f>IF(P1177&gt;900,_xlfn.XLOOKUP(ROUND(P1177,0),ELClassRimThickness!$B$1:$B$78,ELClassRimThickness!$C$1:$C$78,0,1,1),P1177)</f>
        <v>67</v>
      </c>
      <c r="S1177" s="24">
        <f>IF(R1177&gt;900,_xlfn.XLOOKUP(ROUND(R1177,0),ELClassRimThickness!$B$1:$B$78,ELClassRimThickness!$C$1:$C$78,0,1,1),R1177)</f>
        <v>0</v>
      </c>
      <c r="T1177" s="24">
        <v>67</v>
      </c>
      <c r="U1177" s="24">
        <f>IF(T1177&gt;900,_xlfn.XLOOKUP(ROUND(T1177,0),ELClassRimThickness!$B$1:$B$78,ELClassRimThickness!$C$1:$C$78,0,1,1),T1177)</f>
        <v>67</v>
      </c>
      <c r="V1177" s="24">
        <v>67</v>
      </c>
      <c r="W1177" s="24">
        <f>IF(V1177&gt;900,_xlfn.XLOOKUP(ROUND(V1177,0),ELClassRimThickness!$B$1:$B$78,ELClassRimThickness!$C$1:$C$78,0,1,1),V1177)</f>
        <v>67</v>
      </c>
      <c r="X1177" s="24">
        <v>67</v>
      </c>
      <c r="Y1177" s="24">
        <f>IF(X1177&gt;900,_xlfn.XLOOKUP(ROUND(X1177,0),ELClassRimThickness!$B$1:$B$78,ELClassRimThickness!$C$1:$C$78,0,1,1),X1177)</f>
        <v>67</v>
      </c>
      <c r="Z1177" s="24">
        <v>67</v>
      </c>
      <c r="AA1177" s="24">
        <f>IF(Z1177&gt;900,_xlfn.XLOOKUP(ROUND(Z1177,0),ELClassRimThickness!$B$1:$B$78,ELClassRimThickness!$C$1:$C$78,0,1,1),Z1177)</f>
        <v>67</v>
      </c>
      <c r="AB1177" s="24">
        <v>67</v>
      </c>
      <c r="AC1177" s="24">
        <f>IF(AB1177&gt;900,_xlfn.XLOOKUP(ROUND(AB1177,0),ELClassRimThickness!$B$1:$B$78,ELClassRimThickness!$C$1:$C$78,0,1,1),AB1177)</f>
        <v>67</v>
      </c>
      <c r="AD1177" s="24">
        <v>67</v>
      </c>
      <c r="AE1177" s="24">
        <f>IF(AD1177&gt;900,_xlfn.XLOOKUP(ROUND(AD1177,0),ELClassRimThickness!$B$1:$B$78,ELClassRimThickness!$C$1:$C$78,0,1,1),AD1177)</f>
        <v>67</v>
      </c>
      <c r="AF1177" s="24">
        <v>67</v>
      </c>
      <c r="AG1177" s="24">
        <f>IF(AF1177&gt;900,_xlfn.XLOOKUP(ROUND(AF1177,0),ELClassRimThickness!$B$1:$B$78,ELClassRimThickness!$C$1:$C$78,0,1,1),AF1177)</f>
        <v>67</v>
      </c>
      <c r="AH1177" s="24">
        <v>26</v>
      </c>
      <c r="AI1177" s="24">
        <v>24.5</v>
      </c>
      <c r="AJ1177" s="24">
        <v>25.5</v>
      </c>
      <c r="AK1177" s="24">
        <v>26</v>
      </c>
      <c r="AL1177" s="24">
        <v>25</v>
      </c>
      <c r="AM1177" s="24">
        <v>25</v>
      </c>
      <c r="AN1177" s="24">
        <v>26</v>
      </c>
      <c r="AO1177" s="24">
        <v>25</v>
      </c>
      <c r="AP1177" s="24">
        <v>26</v>
      </c>
      <c r="AQ1177" s="24">
        <v>26</v>
      </c>
      <c r="AR1177" s="24">
        <v>23.5</v>
      </c>
      <c r="AS1177" s="24">
        <v>25.5</v>
      </c>
      <c r="AT1177" s="24">
        <v>29</v>
      </c>
      <c r="AU1177" s="24">
        <v>29</v>
      </c>
      <c r="AV1177" s="24">
        <v>29.5</v>
      </c>
      <c r="AW1177" s="24">
        <v>30</v>
      </c>
      <c r="AX1177" s="24">
        <v>29</v>
      </c>
      <c r="AY1177" s="24">
        <v>29</v>
      </c>
      <c r="AZ1177" s="24">
        <v>29.5</v>
      </c>
      <c r="BA1177" s="24">
        <v>29</v>
      </c>
      <c r="BB1177" s="24">
        <v>30</v>
      </c>
      <c r="BC1177" s="24">
        <v>29.5</v>
      </c>
      <c r="BD1177" s="24">
        <v>29</v>
      </c>
      <c r="BE1177" s="24">
        <v>29.5</v>
      </c>
      <c r="BF1177" s="24">
        <v>2</v>
      </c>
      <c r="BG1177" s="24">
        <v>2</v>
      </c>
      <c r="BH1177" s="24">
        <v>2</v>
      </c>
      <c r="BI1177" s="24">
        <v>2</v>
      </c>
      <c r="BJ1177" s="24">
        <v>2</v>
      </c>
      <c r="BL1177" s="24">
        <v>2</v>
      </c>
      <c r="BM1177" s="24">
        <v>2</v>
      </c>
      <c r="BN1177" s="24">
        <v>2</v>
      </c>
      <c r="BO1177" s="24">
        <v>2</v>
      </c>
      <c r="BP1177" s="24">
        <v>2</v>
      </c>
      <c r="BQ1177" s="24">
        <v>2</v>
      </c>
      <c r="BR1177" s="24">
        <v>0</v>
      </c>
      <c r="BS1177" s="24">
        <v>0</v>
      </c>
      <c r="BT1177" s="24">
        <v>0</v>
      </c>
      <c r="BU1177" s="24">
        <v>0</v>
      </c>
      <c r="BW1177" s="24">
        <v>0</v>
      </c>
      <c r="BX1177" s="24">
        <v>0</v>
      </c>
      <c r="CB1177" s="24">
        <v>0</v>
      </c>
      <c r="CC1177" s="24">
        <v>0</v>
      </c>
      <c r="CD1177" s="24">
        <v>170</v>
      </c>
      <c r="CE1177" s="24">
        <v>170</v>
      </c>
      <c r="CF1177" s="24">
        <v>170</v>
      </c>
      <c r="CG1177" s="24">
        <v>170</v>
      </c>
      <c r="CH1177" s="24">
        <v>170</v>
      </c>
      <c r="CI1177" s="24">
        <v>170</v>
      </c>
      <c r="CO1177" s="34">
        <f t="shared" si="84"/>
        <v>1254584.7887323943</v>
      </c>
    </row>
    <row r="1178" spans="1:93" ht="15" hidden="1">
      <c r="A1178" s="23" t="s">
        <v>173</v>
      </c>
      <c r="B1178" s="52">
        <v>40157</v>
      </c>
      <c r="C1178" s="25" t="str">
        <f t="shared" si="83"/>
        <v/>
      </c>
      <c r="G1178" s="24">
        <f t="shared" si="85"/>
        <v>96</v>
      </c>
      <c r="H1178" s="24">
        <v>2783610</v>
      </c>
      <c r="I1178" s="24" t="str">
        <f t="shared" si="82"/>
        <v/>
      </c>
      <c r="K1178" s="24">
        <f>IF(J1178&gt;900,_xlfn.XLOOKUP(ROUND(J1178,0),ELClassRimThickness!$B$1:$B$78,ELClassRimThickness!$C$1:$C$78,0,1,1),J1178)</f>
        <v>0</v>
      </c>
      <c r="L1178" s="24">
        <v>32</v>
      </c>
      <c r="M1178" s="24">
        <f>IF(L1178&gt;900,_xlfn.XLOOKUP(ROUND(L1178,0),ELClassRimThickness!$B$1:$B$78,ELClassRimThickness!$C$1:$C$78,0,1,1),L1178)</f>
        <v>32</v>
      </c>
      <c r="N1178" s="24">
        <v>32</v>
      </c>
      <c r="O1178" s="24">
        <f>IF(N1178&gt;900,_xlfn.XLOOKUP(ROUND(N1178,0),ELClassRimThickness!$B$1:$B$78,ELClassRimThickness!$C$1:$C$78,0,1,1),N1178)</f>
        <v>32</v>
      </c>
      <c r="P1178" s="24">
        <v>32</v>
      </c>
      <c r="Q1178" s="24">
        <f>IF(P1178&gt;900,_xlfn.XLOOKUP(ROUND(P1178,0),ELClassRimThickness!$B$1:$B$78,ELClassRimThickness!$C$1:$C$78,0,1,1),P1178)</f>
        <v>32</v>
      </c>
      <c r="S1178" s="24">
        <f>IF(R1178&gt;900,_xlfn.XLOOKUP(ROUND(R1178,0),ELClassRimThickness!$B$1:$B$78,ELClassRimThickness!$C$1:$C$78,0,1,1),R1178)</f>
        <v>0</v>
      </c>
      <c r="T1178" s="24">
        <v>30</v>
      </c>
      <c r="U1178" s="24">
        <f>IF(T1178&gt;900,_xlfn.XLOOKUP(ROUND(T1178,0),ELClassRimThickness!$B$1:$B$78,ELClassRimThickness!$C$1:$C$78,0,1,1),T1178)</f>
        <v>30</v>
      </c>
      <c r="V1178" s="24">
        <v>33</v>
      </c>
      <c r="W1178" s="24">
        <f>IF(V1178&gt;900,_xlfn.XLOOKUP(ROUND(V1178,0),ELClassRimThickness!$B$1:$B$78,ELClassRimThickness!$C$1:$C$78,0,1,1),V1178)</f>
        <v>33</v>
      </c>
      <c r="X1178" s="24">
        <v>32</v>
      </c>
      <c r="Y1178" s="24">
        <f>IF(X1178&gt;900,_xlfn.XLOOKUP(ROUND(X1178,0),ELClassRimThickness!$B$1:$B$78,ELClassRimThickness!$C$1:$C$78,0,1,1),X1178)</f>
        <v>32</v>
      </c>
      <c r="Z1178" s="24">
        <v>31</v>
      </c>
      <c r="AA1178" s="24">
        <f>IF(Z1178&gt;900,_xlfn.XLOOKUP(ROUND(Z1178,0),ELClassRimThickness!$B$1:$B$78,ELClassRimThickness!$C$1:$C$78,0,1,1),Z1178)</f>
        <v>31</v>
      </c>
      <c r="AB1178" s="24">
        <v>32</v>
      </c>
      <c r="AC1178" s="24">
        <f>IF(AB1178&gt;900,_xlfn.XLOOKUP(ROUND(AB1178,0),ELClassRimThickness!$B$1:$B$78,ELClassRimThickness!$C$1:$C$78,0,1,1),AB1178)</f>
        <v>32</v>
      </c>
      <c r="AD1178" s="24">
        <v>32</v>
      </c>
      <c r="AE1178" s="24">
        <f>IF(AD1178&gt;900,_xlfn.XLOOKUP(ROUND(AD1178,0),ELClassRimThickness!$B$1:$B$78,ELClassRimThickness!$C$1:$C$78,0,1,1),AD1178)</f>
        <v>32</v>
      </c>
      <c r="AF1178" s="24">
        <v>33</v>
      </c>
      <c r="AG1178" s="24">
        <f>IF(AF1178&gt;900,_xlfn.XLOOKUP(ROUND(AF1178,0),ELClassRimThickness!$B$1:$B$78,ELClassRimThickness!$C$1:$C$78,0,1,1),AF1178)</f>
        <v>33</v>
      </c>
      <c r="AH1178" s="24">
        <v>26</v>
      </c>
      <c r="AI1178" s="24">
        <v>25</v>
      </c>
      <c r="AJ1178" s="24">
        <v>26</v>
      </c>
      <c r="AK1178" s="24">
        <v>26</v>
      </c>
      <c r="AL1178" s="24">
        <v>27</v>
      </c>
      <c r="AM1178" s="24">
        <v>28</v>
      </c>
      <c r="AN1178" s="24">
        <v>27</v>
      </c>
      <c r="AO1178" s="24">
        <v>26</v>
      </c>
      <c r="AP1178" s="24">
        <v>27</v>
      </c>
      <c r="AQ1178" s="24">
        <v>25</v>
      </c>
      <c r="AR1178" s="24">
        <v>25</v>
      </c>
      <c r="AS1178" s="24">
        <v>26</v>
      </c>
      <c r="AT1178" s="24">
        <v>28</v>
      </c>
      <c r="AU1178" s="24">
        <v>29</v>
      </c>
      <c r="AV1178" s="24">
        <v>29</v>
      </c>
      <c r="AW1178" s="24">
        <v>29</v>
      </c>
      <c r="AX1178" s="24">
        <v>28</v>
      </c>
      <c r="AY1178" s="24">
        <v>30</v>
      </c>
      <c r="AZ1178" s="24">
        <v>29</v>
      </c>
      <c r="BA1178" s="24">
        <v>28</v>
      </c>
      <c r="BB1178" s="24">
        <v>29</v>
      </c>
      <c r="BC1178" s="24">
        <v>29</v>
      </c>
      <c r="BD1178" s="24">
        <v>29</v>
      </c>
      <c r="BE1178" s="24">
        <v>28</v>
      </c>
      <c r="BR1178" s="24">
        <v>0</v>
      </c>
      <c r="BS1178" s="24">
        <v>0</v>
      </c>
      <c r="BT1178" s="24">
        <v>0</v>
      </c>
      <c r="BU1178" s="24">
        <v>0</v>
      </c>
      <c r="BV1178" s="24">
        <v>0</v>
      </c>
      <c r="BW1178" s="24">
        <v>0</v>
      </c>
      <c r="BX1178" s="24">
        <v>0</v>
      </c>
      <c r="BY1178" s="24">
        <v>0</v>
      </c>
      <c r="BZ1178" s="24">
        <v>0</v>
      </c>
      <c r="CB1178" s="24">
        <v>0</v>
      </c>
      <c r="CC1178" s="24">
        <v>0</v>
      </c>
      <c r="CD1178" s="24">
        <v>160</v>
      </c>
      <c r="CE1178" s="24">
        <v>150</v>
      </c>
      <c r="CF1178" s="24">
        <v>150</v>
      </c>
      <c r="CG1178" s="24">
        <v>160</v>
      </c>
      <c r="CH1178" s="24">
        <v>165</v>
      </c>
      <c r="CI1178" s="24">
        <v>160</v>
      </c>
      <c r="CO1178" s="34">
        <f t="shared" si="84"/>
        <v>2783610</v>
      </c>
    </row>
    <row r="1179" spans="1:93" ht="15" hidden="1">
      <c r="A1179" s="23" t="s">
        <v>173</v>
      </c>
      <c r="B1179" s="52">
        <v>40234</v>
      </c>
      <c r="C1179" s="25" t="str">
        <f t="shared" si="83"/>
        <v/>
      </c>
      <c r="G1179" s="24">
        <f t="shared" si="85"/>
        <v>77</v>
      </c>
      <c r="H1179" s="24">
        <v>2784423</v>
      </c>
      <c r="I1179" s="24" t="str">
        <f t="shared" si="82"/>
        <v/>
      </c>
      <c r="K1179" s="24">
        <f>IF(J1179&gt;900,_xlfn.XLOOKUP(ROUND(J1179,0),ELClassRimThickness!$B$1:$B$78,ELClassRimThickness!$C$1:$C$78,0,1,1),J1179)</f>
        <v>0</v>
      </c>
      <c r="L1179" s="24">
        <v>61</v>
      </c>
      <c r="M1179" s="24">
        <f>IF(L1179&gt;900,_xlfn.XLOOKUP(ROUND(L1179,0),ELClassRimThickness!$B$1:$B$78,ELClassRimThickness!$C$1:$C$78,0,1,1),L1179)</f>
        <v>61</v>
      </c>
      <c r="N1179" s="24">
        <v>60</v>
      </c>
      <c r="O1179" s="24">
        <f>IF(N1179&gt;900,_xlfn.XLOOKUP(ROUND(N1179,0),ELClassRimThickness!$B$1:$B$78,ELClassRimThickness!$C$1:$C$78,0,1,1),N1179)</f>
        <v>60</v>
      </c>
      <c r="P1179" s="24">
        <v>60</v>
      </c>
      <c r="Q1179" s="24">
        <f>IF(P1179&gt;900,_xlfn.XLOOKUP(ROUND(P1179,0),ELClassRimThickness!$B$1:$B$78,ELClassRimThickness!$C$1:$C$78,0,1,1),P1179)</f>
        <v>60</v>
      </c>
      <c r="S1179" s="24">
        <f>IF(R1179&gt;900,_xlfn.XLOOKUP(ROUND(R1179,0),ELClassRimThickness!$B$1:$B$78,ELClassRimThickness!$C$1:$C$78,0,1,1),R1179)</f>
        <v>0</v>
      </c>
      <c r="T1179" s="24">
        <v>60</v>
      </c>
      <c r="U1179" s="24">
        <f>IF(T1179&gt;900,_xlfn.XLOOKUP(ROUND(T1179,0),ELClassRimThickness!$B$1:$B$78,ELClassRimThickness!$C$1:$C$78,0,1,1),T1179)</f>
        <v>60</v>
      </c>
      <c r="V1179" s="24">
        <v>60</v>
      </c>
      <c r="W1179" s="24">
        <f>IF(V1179&gt;900,_xlfn.XLOOKUP(ROUND(V1179,0),ELClassRimThickness!$B$1:$B$78,ELClassRimThickness!$C$1:$C$78,0,1,1),V1179)</f>
        <v>60</v>
      </c>
      <c r="X1179" s="24">
        <v>60</v>
      </c>
      <c r="Y1179" s="24">
        <f>IF(X1179&gt;900,_xlfn.XLOOKUP(ROUND(X1179,0),ELClassRimThickness!$B$1:$B$78,ELClassRimThickness!$C$1:$C$78,0,1,1),X1179)</f>
        <v>60</v>
      </c>
      <c r="Z1179" s="24">
        <v>60</v>
      </c>
      <c r="AA1179" s="24">
        <f>IF(Z1179&gt;900,_xlfn.XLOOKUP(ROUND(Z1179,0),ELClassRimThickness!$B$1:$B$78,ELClassRimThickness!$C$1:$C$78,0,1,1),Z1179)</f>
        <v>60</v>
      </c>
      <c r="AB1179" s="24">
        <v>59.5</v>
      </c>
      <c r="AC1179" s="24">
        <f>IF(AB1179&gt;900,_xlfn.XLOOKUP(ROUND(AB1179,0),ELClassRimThickness!$B$1:$B$78,ELClassRimThickness!$C$1:$C$78,0,1,1),AB1179)</f>
        <v>59.5</v>
      </c>
      <c r="AD1179" s="24">
        <v>60</v>
      </c>
      <c r="AE1179" s="24">
        <f>IF(AD1179&gt;900,_xlfn.XLOOKUP(ROUND(AD1179,0),ELClassRimThickness!$B$1:$B$78,ELClassRimThickness!$C$1:$C$78,0,1,1),AD1179)</f>
        <v>60</v>
      </c>
      <c r="AF1179" s="24">
        <v>60</v>
      </c>
      <c r="AG1179" s="24">
        <f>IF(AF1179&gt;900,_xlfn.XLOOKUP(ROUND(AF1179,0),ELClassRimThickness!$B$1:$B$78,ELClassRimThickness!$C$1:$C$78,0,1,1),AF1179)</f>
        <v>60</v>
      </c>
      <c r="AH1179" s="24">
        <v>25</v>
      </c>
      <c r="AI1179" s="24">
        <v>26</v>
      </c>
      <c r="AJ1179" s="24">
        <v>26</v>
      </c>
      <c r="AK1179" s="24">
        <v>24.5</v>
      </c>
      <c r="AL1179" s="24">
        <v>25</v>
      </c>
      <c r="AM1179" s="24">
        <v>25.5</v>
      </c>
      <c r="AN1179" s="24">
        <v>25</v>
      </c>
      <c r="AO1179" s="24">
        <v>25</v>
      </c>
      <c r="AP1179" s="24">
        <v>25.5</v>
      </c>
      <c r="AQ1179" s="24">
        <v>24</v>
      </c>
      <c r="AR1179" s="24">
        <v>24.5</v>
      </c>
      <c r="AS1179" s="24">
        <v>26</v>
      </c>
      <c r="AT1179" s="24">
        <v>29</v>
      </c>
      <c r="AU1179" s="24">
        <v>29</v>
      </c>
      <c r="AV1179" s="24">
        <v>29</v>
      </c>
      <c r="AW1179" s="24">
        <v>29</v>
      </c>
      <c r="AX1179" s="24">
        <v>29</v>
      </c>
      <c r="AY1179" s="24">
        <v>28.5</v>
      </c>
      <c r="AZ1179" s="24">
        <v>28.5</v>
      </c>
      <c r="BA1179" s="24">
        <v>28.5</v>
      </c>
      <c r="BB1179" s="24">
        <v>29</v>
      </c>
      <c r="BC1179" s="24">
        <v>28.5</v>
      </c>
      <c r="BD1179" s="24">
        <v>29</v>
      </c>
      <c r="BE1179" s="24">
        <v>28.5</v>
      </c>
      <c r="BF1179" s="24">
        <v>0.5</v>
      </c>
      <c r="BG1179" s="24">
        <v>0.5</v>
      </c>
      <c r="BH1179" s="24">
        <v>0.5</v>
      </c>
      <c r="BI1179" s="24">
        <v>0.5</v>
      </c>
      <c r="BJ1179" s="24">
        <v>0.5</v>
      </c>
      <c r="BL1179" s="24">
        <v>0.5</v>
      </c>
      <c r="BM1179" s="24">
        <v>0.5</v>
      </c>
      <c r="BN1179" s="24">
        <v>0.5</v>
      </c>
      <c r="BO1179" s="24">
        <v>0.5</v>
      </c>
      <c r="BP1179" s="24">
        <v>0.5</v>
      </c>
      <c r="BQ1179" s="24">
        <v>0.5</v>
      </c>
      <c r="BR1179" s="24">
        <v>0</v>
      </c>
      <c r="BS1179" s="24">
        <v>0</v>
      </c>
      <c r="BT1179" s="24">
        <v>0</v>
      </c>
      <c r="BU1179" s="24">
        <v>0</v>
      </c>
      <c r="BV1179" s="24">
        <v>0</v>
      </c>
      <c r="BW1179" s="24">
        <v>0</v>
      </c>
      <c r="BX1179" s="24">
        <v>0</v>
      </c>
      <c r="BY1179" s="24">
        <v>0</v>
      </c>
      <c r="BZ1179" s="24">
        <v>0</v>
      </c>
      <c r="CB1179" s="24">
        <v>0</v>
      </c>
      <c r="CC1179" s="24">
        <v>0</v>
      </c>
      <c r="CD1179" s="24">
        <v>140</v>
      </c>
      <c r="CE1179" s="24">
        <v>140</v>
      </c>
      <c r="CF1179" s="24">
        <v>140</v>
      </c>
      <c r="CG1179" s="24">
        <v>139</v>
      </c>
      <c r="CH1179" s="24">
        <v>139</v>
      </c>
      <c r="CI1179" s="24">
        <v>139</v>
      </c>
      <c r="CO1179" s="34">
        <f t="shared" si="84"/>
        <v>2784423</v>
      </c>
    </row>
    <row r="1180" spans="1:93" ht="15" hidden="1">
      <c r="A1180" s="23" t="s">
        <v>173</v>
      </c>
      <c r="B1180" s="52">
        <v>40351</v>
      </c>
      <c r="C1180" s="25" t="str">
        <f t="shared" si="83"/>
        <v/>
      </c>
      <c r="G1180" s="24">
        <f t="shared" si="85"/>
        <v>117</v>
      </c>
      <c r="H1180" s="27">
        <v>2790327</v>
      </c>
      <c r="I1180" s="24" t="b">
        <f t="shared" si="82"/>
        <v>0</v>
      </c>
      <c r="K1180" s="24">
        <f>IF(J1180&gt;900,_xlfn.XLOOKUP(ROUND(J1180,0),ELClassRimThickness!$B$1:$B$78,ELClassRimThickness!$C$1:$C$78,0,1,1),J1180)</f>
        <v>0</v>
      </c>
      <c r="L1180" s="24">
        <v>61</v>
      </c>
      <c r="M1180" s="24">
        <f>IF(L1180&gt;900,_xlfn.XLOOKUP(ROUND(L1180,0),ELClassRimThickness!$B$1:$B$78,ELClassRimThickness!$C$1:$C$78,0,1,1),L1180)</f>
        <v>61</v>
      </c>
      <c r="N1180" s="24">
        <v>61</v>
      </c>
      <c r="O1180" s="24">
        <f>IF(N1180&gt;900,_xlfn.XLOOKUP(ROUND(N1180,0),ELClassRimThickness!$B$1:$B$78,ELClassRimThickness!$C$1:$C$78,0,1,1),N1180)</f>
        <v>61</v>
      </c>
      <c r="P1180" s="24">
        <v>61</v>
      </c>
      <c r="Q1180" s="24">
        <f>IF(P1180&gt;900,_xlfn.XLOOKUP(ROUND(P1180,0),ELClassRimThickness!$B$1:$B$78,ELClassRimThickness!$C$1:$C$78,0,1,1),P1180)</f>
        <v>61</v>
      </c>
      <c r="S1180" s="24">
        <f>IF(R1180&gt;900,_xlfn.XLOOKUP(ROUND(R1180,0),ELClassRimThickness!$B$1:$B$78,ELClassRimThickness!$C$1:$C$78,0,1,1),R1180)</f>
        <v>0</v>
      </c>
      <c r="T1180" s="24">
        <v>61</v>
      </c>
      <c r="U1180" s="24">
        <f>IF(T1180&gt;900,_xlfn.XLOOKUP(ROUND(T1180,0),ELClassRimThickness!$B$1:$B$78,ELClassRimThickness!$C$1:$C$78,0,1,1),T1180)</f>
        <v>61</v>
      </c>
      <c r="V1180" s="24">
        <v>62</v>
      </c>
      <c r="W1180" s="24">
        <f>IF(V1180&gt;900,_xlfn.XLOOKUP(ROUND(V1180,0),ELClassRimThickness!$B$1:$B$78,ELClassRimThickness!$C$1:$C$78,0,1,1),V1180)</f>
        <v>62</v>
      </c>
      <c r="X1180" s="24">
        <v>62</v>
      </c>
      <c r="Y1180" s="24">
        <f>IF(X1180&gt;900,_xlfn.XLOOKUP(ROUND(X1180,0),ELClassRimThickness!$B$1:$B$78,ELClassRimThickness!$C$1:$C$78,0,1,1),X1180)</f>
        <v>62</v>
      </c>
      <c r="Z1180" s="24">
        <v>61</v>
      </c>
      <c r="AA1180" s="24">
        <f>IF(Z1180&gt;900,_xlfn.XLOOKUP(ROUND(Z1180,0),ELClassRimThickness!$B$1:$B$78,ELClassRimThickness!$C$1:$C$78,0,1,1),Z1180)</f>
        <v>61</v>
      </c>
      <c r="AB1180" s="24">
        <v>60</v>
      </c>
      <c r="AC1180" s="24">
        <f>IF(AB1180&gt;900,_xlfn.XLOOKUP(ROUND(AB1180,0),ELClassRimThickness!$B$1:$B$78,ELClassRimThickness!$C$1:$C$78,0,1,1),AB1180)</f>
        <v>60</v>
      </c>
      <c r="AD1180" s="24">
        <v>60</v>
      </c>
      <c r="AE1180" s="24">
        <f>IF(AD1180&gt;900,_xlfn.XLOOKUP(ROUND(AD1180,0),ELClassRimThickness!$B$1:$B$78,ELClassRimThickness!$C$1:$C$78,0,1,1),AD1180)</f>
        <v>60</v>
      </c>
      <c r="AF1180" s="24">
        <v>60</v>
      </c>
      <c r="AG1180" s="24">
        <f>IF(AF1180&gt;900,_xlfn.XLOOKUP(ROUND(AF1180,0),ELClassRimThickness!$B$1:$B$78,ELClassRimThickness!$C$1:$C$78,0,1,1),AF1180)</f>
        <v>60</v>
      </c>
      <c r="AH1180" s="24">
        <v>25</v>
      </c>
      <c r="AI1180" s="24">
        <v>23.5</v>
      </c>
      <c r="AJ1180" s="24">
        <v>25</v>
      </c>
      <c r="AK1180" s="24">
        <v>25</v>
      </c>
      <c r="AL1180" s="24">
        <v>25</v>
      </c>
      <c r="AM1180" s="24">
        <v>25</v>
      </c>
      <c r="AN1180" s="24">
        <v>24</v>
      </c>
      <c r="AO1180" s="24">
        <v>24</v>
      </c>
      <c r="AP1180" s="24">
        <v>26</v>
      </c>
      <c r="AQ1180" s="24">
        <v>24</v>
      </c>
      <c r="AR1180" s="24">
        <v>23</v>
      </c>
      <c r="AS1180" s="24">
        <v>25</v>
      </c>
      <c r="AT1180" s="24">
        <v>29</v>
      </c>
      <c r="AU1180" s="24">
        <v>28</v>
      </c>
      <c r="AV1180" s="24">
        <v>28</v>
      </c>
      <c r="AW1180" s="24">
        <v>29</v>
      </c>
      <c r="AX1180" s="24">
        <v>28</v>
      </c>
      <c r="AY1180" s="24">
        <v>28.5</v>
      </c>
      <c r="AZ1180" s="24">
        <v>28</v>
      </c>
      <c r="BA1180" s="24">
        <v>28.5</v>
      </c>
      <c r="BB1180" s="24">
        <v>29</v>
      </c>
      <c r="BC1180" s="24">
        <v>28.5</v>
      </c>
      <c r="BD1180" s="24">
        <v>30</v>
      </c>
      <c r="BE1180" s="24">
        <v>28</v>
      </c>
      <c r="BF1180" s="24">
        <v>1</v>
      </c>
      <c r="BG1180" s="24">
        <v>0.5</v>
      </c>
      <c r="BH1180" s="24">
        <v>0.5</v>
      </c>
      <c r="BI1180" s="24">
        <v>0.5</v>
      </c>
      <c r="BJ1180" s="24">
        <v>0.5</v>
      </c>
      <c r="BL1180" s="24">
        <v>0.5</v>
      </c>
      <c r="BM1180" s="24">
        <v>0.5</v>
      </c>
      <c r="BN1180" s="24">
        <v>0.5</v>
      </c>
      <c r="BO1180" s="24">
        <v>0.5</v>
      </c>
      <c r="BP1180" s="24">
        <v>0.5</v>
      </c>
      <c r="BQ1180" s="24">
        <v>0.5</v>
      </c>
      <c r="BR1180" s="24">
        <v>0</v>
      </c>
      <c r="BS1180" s="24">
        <v>0</v>
      </c>
      <c r="BT1180" s="24">
        <v>0</v>
      </c>
      <c r="BU1180" s="24">
        <v>0</v>
      </c>
      <c r="BV1180" s="24">
        <v>0</v>
      </c>
      <c r="BW1180" s="24">
        <v>0</v>
      </c>
      <c r="BX1180" s="24">
        <v>0</v>
      </c>
      <c r="BY1180" s="24">
        <v>0</v>
      </c>
      <c r="BZ1180" s="24">
        <v>0</v>
      </c>
      <c r="CB1180" s="24">
        <v>0</v>
      </c>
      <c r="CC1180" s="24">
        <v>0</v>
      </c>
      <c r="CD1180" s="24">
        <v>145</v>
      </c>
      <c r="CE1180" s="24">
        <v>145</v>
      </c>
      <c r="CF1180" s="24">
        <v>142</v>
      </c>
      <c r="CG1180" s="24">
        <v>143</v>
      </c>
      <c r="CH1180" s="24">
        <v>144</v>
      </c>
      <c r="CI1180" s="24">
        <v>146</v>
      </c>
      <c r="CO1180" s="34">
        <f t="shared" si="84"/>
        <v>2790327</v>
      </c>
    </row>
    <row r="1181" spans="1:93" ht="15" hidden="1">
      <c r="A1181" s="23" t="s">
        <v>173</v>
      </c>
      <c r="B1181" s="52">
        <v>40437</v>
      </c>
      <c r="C1181" s="25" t="str">
        <f t="shared" si="83"/>
        <v/>
      </c>
      <c r="G1181" s="24">
        <f t="shared" si="85"/>
        <v>86</v>
      </c>
      <c r="H1181" s="24">
        <v>55020</v>
      </c>
      <c r="I1181" s="24" t="str">
        <f t="shared" si="82"/>
        <v/>
      </c>
      <c r="K1181" s="24">
        <f>IF(J1181&gt;900,_xlfn.XLOOKUP(ROUND(J1181,0),ELClassRimThickness!$B$1:$B$78,ELClassRimThickness!$C$1:$C$78,0,1,1),J1181)</f>
        <v>0</v>
      </c>
      <c r="L1181" s="24">
        <v>59</v>
      </c>
      <c r="M1181" s="24">
        <f>IF(L1181&gt;900,_xlfn.XLOOKUP(ROUND(L1181,0),ELClassRimThickness!$B$1:$B$78,ELClassRimThickness!$C$1:$C$78,0,1,1),L1181)</f>
        <v>59</v>
      </c>
      <c r="N1181" s="24">
        <v>59</v>
      </c>
      <c r="O1181" s="24">
        <f>IF(N1181&gt;900,_xlfn.XLOOKUP(ROUND(N1181,0),ELClassRimThickness!$B$1:$B$78,ELClassRimThickness!$C$1:$C$78,0,1,1),N1181)</f>
        <v>59</v>
      </c>
      <c r="P1181" s="24">
        <v>60</v>
      </c>
      <c r="Q1181" s="24">
        <f>IF(P1181&gt;900,_xlfn.XLOOKUP(ROUND(P1181,0),ELClassRimThickness!$B$1:$B$78,ELClassRimThickness!$C$1:$C$78,0,1,1),P1181)</f>
        <v>60</v>
      </c>
      <c r="S1181" s="24">
        <f>IF(R1181&gt;900,_xlfn.XLOOKUP(ROUND(R1181,0),ELClassRimThickness!$B$1:$B$78,ELClassRimThickness!$C$1:$C$78,0,1,1),R1181)</f>
        <v>0</v>
      </c>
      <c r="T1181" s="24">
        <v>60</v>
      </c>
      <c r="U1181" s="24">
        <f>IF(T1181&gt;900,_xlfn.XLOOKUP(ROUND(T1181,0),ELClassRimThickness!$B$1:$B$78,ELClassRimThickness!$C$1:$C$78,0,1,1),T1181)</f>
        <v>60</v>
      </c>
      <c r="V1181" s="24">
        <v>61</v>
      </c>
      <c r="W1181" s="24">
        <f>IF(V1181&gt;900,_xlfn.XLOOKUP(ROUND(V1181,0),ELClassRimThickness!$B$1:$B$78,ELClassRimThickness!$C$1:$C$78,0,1,1),V1181)</f>
        <v>61</v>
      </c>
      <c r="X1181" s="24">
        <v>60</v>
      </c>
      <c r="Y1181" s="24">
        <f>IF(X1181&gt;900,_xlfn.XLOOKUP(ROUND(X1181,0),ELClassRimThickness!$B$1:$B$78,ELClassRimThickness!$C$1:$C$78,0,1,1),X1181)</f>
        <v>60</v>
      </c>
      <c r="Z1181" s="24">
        <v>60</v>
      </c>
      <c r="AA1181" s="24">
        <f>IF(Z1181&gt;900,_xlfn.XLOOKUP(ROUND(Z1181,0),ELClassRimThickness!$B$1:$B$78,ELClassRimThickness!$C$1:$C$78,0,1,1),Z1181)</f>
        <v>60</v>
      </c>
      <c r="AB1181" s="24">
        <v>59</v>
      </c>
      <c r="AC1181" s="24">
        <f>IF(AB1181&gt;900,_xlfn.XLOOKUP(ROUND(AB1181,0),ELClassRimThickness!$B$1:$B$78,ELClassRimThickness!$C$1:$C$78,0,1,1),AB1181)</f>
        <v>59</v>
      </c>
      <c r="AD1181" s="24">
        <v>59</v>
      </c>
      <c r="AE1181" s="24">
        <f>IF(AD1181&gt;900,_xlfn.XLOOKUP(ROUND(AD1181,0),ELClassRimThickness!$B$1:$B$78,ELClassRimThickness!$C$1:$C$78,0,1,1),AD1181)</f>
        <v>59</v>
      </c>
      <c r="AF1181" s="24">
        <v>59</v>
      </c>
      <c r="AG1181" s="24">
        <f>IF(AF1181&gt;900,_xlfn.XLOOKUP(ROUND(AF1181,0),ELClassRimThickness!$B$1:$B$78,ELClassRimThickness!$C$1:$C$78,0,1,1),AF1181)</f>
        <v>59</v>
      </c>
      <c r="AH1181" s="24">
        <v>24.5</v>
      </c>
      <c r="AI1181" s="24">
        <v>23</v>
      </c>
      <c r="AJ1181" s="24">
        <v>24</v>
      </c>
      <c r="AK1181" s="24">
        <v>24.5</v>
      </c>
      <c r="AL1181" s="24">
        <v>24.5</v>
      </c>
      <c r="AM1181" s="24">
        <v>24.5</v>
      </c>
      <c r="AN1181" s="24">
        <v>23.5</v>
      </c>
      <c r="AO1181" s="24">
        <v>23.5</v>
      </c>
      <c r="AP1181" s="24">
        <v>25</v>
      </c>
      <c r="AQ1181" s="24">
        <v>23.5</v>
      </c>
      <c r="AR1181" s="24">
        <v>22.5</v>
      </c>
      <c r="AS1181" s="24">
        <v>24.5</v>
      </c>
      <c r="AT1181" s="24">
        <v>29.5</v>
      </c>
      <c r="AU1181" s="24">
        <v>29</v>
      </c>
      <c r="AV1181" s="24">
        <v>29</v>
      </c>
      <c r="AW1181" s="24">
        <v>29.5</v>
      </c>
      <c r="AX1181" s="24">
        <v>29.5</v>
      </c>
      <c r="AY1181" s="24">
        <v>29</v>
      </c>
      <c r="AZ1181" s="24">
        <v>29</v>
      </c>
      <c r="BA1181" s="24">
        <v>29</v>
      </c>
      <c r="BB1181" s="24">
        <v>29.5</v>
      </c>
      <c r="BC1181" s="24">
        <v>29</v>
      </c>
      <c r="BD1181" s="24">
        <v>30</v>
      </c>
      <c r="BE1181" s="24">
        <v>28.5</v>
      </c>
      <c r="BF1181" s="24">
        <v>1.5</v>
      </c>
      <c r="BG1181" s="24">
        <v>1.5</v>
      </c>
      <c r="BH1181" s="24">
        <v>1.5</v>
      </c>
      <c r="BI1181" s="24">
        <v>1.5</v>
      </c>
      <c r="BJ1181" s="24">
        <v>1</v>
      </c>
      <c r="BL1181" s="24">
        <v>0.5</v>
      </c>
      <c r="BM1181" s="24">
        <v>0.5</v>
      </c>
      <c r="BN1181" s="24">
        <v>0.5</v>
      </c>
      <c r="BO1181" s="24">
        <v>0.5</v>
      </c>
      <c r="BP1181" s="24">
        <v>0.5</v>
      </c>
      <c r="BQ1181" s="24">
        <v>0.5</v>
      </c>
      <c r="BR1181" s="24">
        <v>0</v>
      </c>
      <c r="BS1181" s="24">
        <v>0</v>
      </c>
      <c r="BT1181" s="24">
        <v>0</v>
      </c>
      <c r="BU1181" s="24">
        <v>0</v>
      </c>
      <c r="BV1181" s="24">
        <v>0</v>
      </c>
      <c r="BW1181" s="24">
        <v>0</v>
      </c>
      <c r="BX1181" s="24">
        <v>0</v>
      </c>
      <c r="BY1181" s="24">
        <v>0</v>
      </c>
      <c r="BZ1181" s="24">
        <v>0</v>
      </c>
      <c r="CB1181" s="24">
        <v>0</v>
      </c>
      <c r="CC1181" s="24">
        <v>0</v>
      </c>
      <c r="CD1181" s="24">
        <v>144</v>
      </c>
      <c r="CE1181" s="24">
        <v>144</v>
      </c>
      <c r="CF1181" s="24">
        <v>142</v>
      </c>
      <c r="CG1181" s="24">
        <v>143</v>
      </c>
      <c r="CH1181" s="24">
        <v>143</v>
      </c>
      <c r="CI1181" s="24">
        <v>145</v>
      </c>
      <c r="CO1181" s="34">
        <f t="shared" si="84"/>
        <v>55020</v>
      </c>
    </row>
    <row r="1182" spans="1:93" ht="15" hidden="1">
      <c r="A1182" s="23" t="s">
        <v>173</v>
      </c>
      <c r="B1182" s="52">
        <v>40567</v>
      </c>
      <c r="C1182" s="25" t="str">
        <f t="shared" si="83"/>
        <v/>
      </c>
      <c r="G1182" s="24">
        <f t="shared" si="85"/>
        <v>130</v>
      </c>
      <c r="H1182" s="24">
        <v>160817</v>
      </c>
      <c r="I1182" s="24" t="b">
        <f t="shared" si="82"/>
        <v>0</v>
      </c>
      <c r="K1182" s="24">
        <f>IF(J1182&gt;900,_xlfn.XLOOKUP(ROUND(J1182,0),ELClassRimThickness!$B$1:$B$78,ELClassRimThickness!$C$1:$C$78,0,1,1),J1182)</f>
        <v>0</v>
      </c>
      <c r="L1182" s="24">
        <v>59</v>
      </c>
      <c r="M1182" s="24">
        <f>IF(L1182&gt;900,_xlfn.XLOOKUP(ROUND(L1182,0),ELClassRimThickness!$B$1:$B$78,ELClassRimThickness!$C$1:$C$78,0,1,1),L1182)</f>
        <v>59</v>
      </c>
      <c r="N1182" s="24">
        <v>59</v>
      </c>
      <c r="O1182" s="24">
        <f>IF(N1182&gt;900,_xlfn.XLOOKUP(ROUND(N1182,0),ELClassRimThickness!$B$1:$B$78,ELClassRimThickness!$C$1:$C$78,0,1,1),N1182)</f>
        <v>59</v>
      </c>
      <c r="P1182" s="24">
        <v>59</v>
      </c>
      <c r="Q1182" s="24">
        <f>IF(P1182&gt;900,_xlfn.XLOOKUP(ROUND(P1182,0),ELClassRimThickness!$B$1:$B$78,ELClassRimThickness!$C$1:$C$78,0,1,1),P1182)</f>
        <v>59</v>
      </c>
      <c r="S1182" s="24">
        <f>IF(R1182&gt;900,_xlfn.XLOOKUP(ROUND(R1182,0),ELClassRimThickness!$B$1:$B$78,ELClassRimThickness!$C$1:$C$78,0,1,1),R1182)</f>
        <v>0</v>
      </c>
      <c r="T1182" s="24">
        <v>58.5</v>
      </c>
      <c r="U1182" s="24">
        <f>IF(T1182&gt;900,_xlfn.XLOOKUP(ROUND(T1182,0),ELClassRimThickness!$B$1:$B$78,ELClassRimThickness!$C$1:$C$78,0,1,1),T1182)</f>
        <v>58.5</v>
      </c>
      <c r="V1182" s="24">
        <v>58.5</v>
      </c>
      <c r="W1182" s="24">
        <f>IF(V1182&gt;900,_xlfn.XLOOKUP(ROUND(V1182,0),ELClassRimThickness!$B$1:$B$78,ELClassRimThickness!$C$1:$C$78,0,1,1),V1182)</f>
        <v>58.5</v>
      </c>
      <c r="X1182" s="24">
        <v>58.5</v>
      </c>
      <c r="Y1182" s="24">
        <f>IF(X1182&gt;900,_xlfn.XLOOKUP(ROUND(X1182,0),ELClassRimThickness!$B$1:$B$78,ELClassRimThickness!$C$1:$C$78,0,1,1),X1182)</f>
        <v>58.5</v>
      </c>
      <c r="Z1182" s="24">
        <v>59</v>
      </c>
      <c r="AA1182" s="24">
        <f>IF(Z1182&gt;900,_xlfn.XLOOKUP(ROUND(Z1182,0),ELClassRimThickness!$B$1:$B$78,ELClassRimThickness!$C$1:$C$78,0,1,1),Z1182)</f>
        <v>59</v>
      </c>
      <c r="AB1182" s="24">
        <v>58</v>
      </c>
      <c r="AC1182" s="24">
        <f>IF(AB1182&gt;900,_xlfn.XLOOKUP(ROUND(AB1182,0),ELClassRimThickness!$B$1:$B$78,ELClassRimThickness!$C$1:$C$78,0,1,1),AB1182)</f>
        <v>58</v>
      </c>
      <c r="AD1182" s="24">
        <v>58</v>
      </c>
      <c r="AE1182" s="24">
        <f>IF(AD1182&gt;900,_xlfn.XLOOKUP(ROUND(AD1182,0),ELClassRimThickness!$B$1:$B$78,ELClassRimThickness!$C$1:$C$78,0,1,1),AD1182)</f>
        <v>58</v>
      </c>
      <c r="AF1182" s="24">
        <v>58</v>
      </c>
      <c r="AG1182" s="24">
        <f>IF(AF1182&gt;900,_xlfn.XLOOKUP(ROUND(AF1182,0),ELClassRimThickness!$B$1:$B$78,ELClassRimThickness!$C$1:$C$78,0,1,1),AF1182)</f>
        <v>58</v>
      </c>
      <c r="AH1182" s="24">
        <v>25.5</v>
      </c>
      <c r="AI1182" s="24">
        <v>25</v>
      </c>
      <c r="AJ1182" s="24">
        <v>25.5</v>
      </c>
      <c r="AK1182" s="24">
        <v>26</v>
      </c>
      <c r="AL1182" s="24">
        <v>26.5</v>
      </c>
      <c r="AM1182" s="24">
        <v>27</v>
      </c>
      <c r="AN1182" s="24">
        <v>26</v>
      </c>
      <c r="AO1182" s="24">
        <v>25</v>
      </c>
      <c r="AP1182" s="24">
        <v>27</v>
      </c>
      <c r="AQ1182" s="24">
        <v>23.5</v>
      </c>
      <c r="AR1182" s="24">
        <v>24</v>
      </c>
      <c r="AS1182" s="24">
        <v>26</v>
      </c>
      <c r="AT1182" s="24">
        <v>29</v>
      </c>
      <c r="AU1182" s="24">
        <v>29</v>
      </c>
      <c r="AV1182" s="24">
        <v>29</v>
      </c>
      <c r="AW1182" s="24">
        <v>29</v>
      </c>
      <c r="AX1182" s="24">
        <v>28.5</v>
      </c>
      <c r="AY1182" s="24">
        <v>28.5</v>
      </c>
      <c r="AZ1182" s="24">
        <v>28</v>
      </c>
      <c r="BA1182" s="24">
        <v>28</v>
      </c>
      <c r="BB1182" s="24">
        <v>29.5</v>
      </c>
      <c r="BC1182" s="24">
        <v>28</v>
      </c>
      <c r="BD1182" s="24">
        <v>28</v>
      </c>
      <c r="BE1182" s="24">
        <v>28</v>
      </c>
      <c r="BF1182" s="24">
        <v>1</v>
      </c>
      <c r="BG1182" s="24">
        <v>1</v>
      </c>
      <c r="BH1182" s="24">
        <v>1</v>
      </c>
      <c r="BI1182" s="24">
        <v>1</v>
      </c>
      <c r="BJ1182" s="24">
        <v>1</v>
      </c>
      <c r="BL1182" s="24">
        <v>1</v>
      </c>
      <c r="BM1182" s="24">
        <v>1</v>
      </c>
      <c r="BN1182" s="24">
        <v>1</v>
      </c>
      <c r="BO1182" s="24">
        <v>0.5</v>
      </c>
      <c r="BP1182" s="24">
        <v>0.5</v>
      </c>
      <c r="BQ1182" s="24">
        <v>0.5</v>
      </c>
      <c r="BR1182" s="24">
        <v>0</v>
      </c>
      <c r="BS1182" s="24">
        <v>0</v>
      </c>
      <c r="BT1182" s="24">
        <v>0</v>
      </c>
      <c r="BU1182" s="24">
        <v>0</v>
      </c>
      <c r="BV1182" s="24">
        <v>0</v>
      </c>
      <c r="BW1182" s="24">
        <v>0</v>
      </c>
      <c r="BX1182" s="24">
        <v>0</v>
      </c>
      <c r="BY1182" s="24">
        <v>0</v>
      </c>
      <c r="BZ1182" s="24">
        <v>0</v>
      </c>
      <c r="CB1182" s="24">
        <v>0</v>
      </c>
      <c r="CC1182" s="24">
        <v>0</v>
      </c>
      <c r="CD1182" s="24">
        <v>156</v>
      </c>
      <c r="CE1182" s="24">
        <v>159</v>
      </c>
      <c r="CF1182" s="24">
        <v>160</v>
      </c>
      <c r="CG1182" s="24">
        <v>152</v>
      </c>
      <c r="CH1182" s="24">
        <v>157</v>
      </c>
      <c r="CI1182" s="24">
        <v>161</v>
      </c>
      <c r="CO1182" s="34">
        <f t="shared" si="84"/>
        <v>160817</v>
      </c>
    </row>
    <row r="1183" spans="1:93" ht="15" hidden="1">
      <c r="A1183" s="23" t="s">
        <v>173</v>
      </c>
      <c r="B1183" s="52">
        <v>40638</v>
      </c>
      <c r="C1183" s="25" t="str">
        <f t="shared" si="83"/>
        <v/>
      </c>
      <c r="G1183" s="24">
        <f t="shared" si="85"/>
        <v>71</v>
      </c>
      <c r="H1183" s="30">
        <f>(H1184-H1182)/(G1183+G1184)*G1183+H1182</f>
        <v>113911</v>
      </c>
      <c r="I1183" s="24" t="b">
        <f t="shared" si="82"/>
        <v>0</v>
      </c>
      <c r="K1183" s="24">
        <f>IF(J1183&gt;900,_xlfn.XLOOKUP(ROUND(J1183,0),ELClassRimThickness!$B$1:$B$78,ELClassRimThickness!$C$1:$C$78,0,1,1),J1183)</f>
        <v>0</v>
      </c>
      <c r="L1183" s="24">
        <v>60</v>
      </c>
      <c r="M1183" s="24">
        <f>IF(L1183&gt;900,_xlfn.XLOOKUP(ROUND(L1183,0),ELClassRimThickness!$B$1:$B$78,ELClassRimThickness!$C$1:$C$78,0,1,1),L1183)</f>
        <v>60</v>
      </c>
      <c r="N1183" s="24">
        <v>60</v>
      </c>
      <c r="O1183" s="24">
        <f>IF(N1183&gt;900,_xlfn.XLOOKUP(ROUND(N1183,0),ELClassRimThickness!$B$1:$B$78,ELClassRimThickness!$C$1:$C$78,0,1,1),N1183)</f>
        <v>60</v>
      </c>
      <c r="P1183" s="24">
        <v>60</v>
      </c>
      <c r="Q1183" s="24">
        <f>IF(P1183&gt;900,_xlfn.XLOOKUP(ROUND(P1183,0),ELClassRimThickness!$B$1:$B$78,ELClassRimThickness!$C$1:$C$78,0,1,1),P1183)</f>
        <v>60</v>
      </c>
      <c r="S1183" s="24">
        <f>IF(R1183&gt;900,_xlfn.XLOOKUP(ROUND(R1183,0),ELClassRimThickness!$B$1:$B$78,ELClassRimThickness!$C$1:$C$78,0,1,1),R1183)</f>
        <v>0</v>
      </c>
      <c r="T1183" s="24">
        <v>60</v>
      </c>
      <c r="U1183" s="24">
        <f>IF(T1183&gt;900,_xlfn.XLOOKUP(ROUND(T1183,0),ELClassRimThickness!$B$1:$B$78,ELClassRimThickness!$C$1:$C$78,0,1,1),T1183)</f>
        <v>60</v>
      </c>
      <c r="V1183" s="24">
        <v>60</v>
      </c>
      <c r="W1183" s="24">
        <f>IF(V1183&gt;900,_xlfn.XLOOKUP(ROUND(V1183,0),ELClassRimThickness!$B$1:$B$78,ELClassRimThickness!$C$1:$C$78,0,1,1),V1183)</f>
        <v>60</v>
      </c>
      <c r="X1183" s="24">
        <v>60</v>
      </c>
      <c r="Y1183" s="24">
        <f>IF(X1183&gt;900,_xlfn.XLOOKUP(ROUND(X1183,0),ELClassRimThickness!$B$1:$B$78,ELClassRimThickness!$C$1:$C$78,0,1,1),X1183)</f>
        <v>60</v>
      </c>
      <c r="Z1183" s="24">
        <v>60</v>
      </c>
      <c r="AA1183" s="24">
        <f>IF(Z1183&gt;900,_xlfn.XLOOKUP(ROUND(Z1183,0),ELClassRimThickness!$B$1:$B$78,ELClassRimThickness!$C$1:$C$78,0,1,1),Z1183)</f>
        <v>60</v>
      </c>
      <c r="AB1183" s="24">
        <v>60</v>
      </c>
      <c r="AC1183" s="24">
        <f>IF(AB1183&gt;900,_xlfn.XLOOKUP(ROUND(AB1183,0),ELClassRimThickness!$B$1:$B$78,ELClassRimThickness!$C$1:$C$78,0,1,1),AB1183)</f>
        <v>60</v>
      </c>
      <c r="AD1183" s="24">
        <v>60</v>
      </c>
      <c r="AE1183" s="24">
        <f>IF(AD1183&gt;900,_xlfn.XLOOKUP(ROUND(AD1183,0),ELClassRimThickness!$B$1:$B$78,ELClassRimThickness!$C$1:$C$78,0,1,1),AD1183)</f>
        <v>60</v>
      </c>
      <c r="AF1183" s="24">
        <v>60</v>
      </c>
      <c r="AG1183" s="24">
        <f>IF(AF1183&gt;900,_xlfn.XLOOKUP(ROUND(AF1183,0),ELClassRimThickness!$B$1:$B$78,ELClassRimThickness!$C$1:$C$78,0,1,1),AF1183)</f>
        <v>60</v>
      </c>
      <c r="AH1183" s="24">
        <v>25</v>
      </c>
      <c r="AI1183" s="24">
        <v>24</v>
      </c>
      <c r="AJ1183" s="24">
        <v>26</v>
      </c>
      <c r="AK1183" s="24">
        <v>25</v>
      </c>
      <c r="AL1183" s="24">
        <v>26</v>
      </c>
      <c r="AM1183" s="24">
        <v>26</v>
      </c>
      <c r="AN1183" s="24">
        <v>26</v>
      </c>
      <c r="AO1183" s="24">
        <v>24</v>
      </c>
      <c r="AP1183" s="24">
        <v>27</v>
      </c>
      <c r="AQ1183" s="24">
        <v>24</v>
      </c>
      <c r="AR1183" s="24">
        <v>23.5</v>
      </c>
      <c r="AS1183" s="24">
        <v>26</v>
      </c>
      <c r="AT1183" s="24">
        <v>30</v>
      </c>
      <c r="AU1183" s="24">
        <v>30</v>
      </c>
      <c r="AV1183" s="24">
        <v>29</v>
      </c>
      <c r="AW1183" s="24">
        <v>29</v>
      </c>
      <c r="AX1183" s="24">
        <v>29</v>
      </c>
      <c r="AY1183" s="24">
        <v>29</v>
      </c>
      <c r="AZ1183" s="24">
        <v>29</v>
      </c>
      <c r="BA1183" s="24">
        <v>29</v>
      </c>
      <c r="BB1183" s="24">
        <v>29</v>
      </c>
      <c r="BC1183" s="24">
        <v>30</v>
      </c>
      <c r="BD1183" s="24">
        <v>30</v>
      </c>
      <c r="BE1183" s="24">
        <v>30</v>
      </c>
      <c r="BF1183" s="24">
        <v>0</v>
      </c>
      <c r="BG1183" s="24">
        <v>0</v>
      </c>
      <c r="BH1183" s="24">
        <v>0</v>
      </c>
      <c r="BI1183" s="24">
        <v>0</v>
      </c>
      <c r="BJ1183" s="24">
        <v>0</v>
      </c>
      <c r="BL1183" s="24">
        <v>0</v>
      </c>
      <c r="BM1183" s="24">
        <v>0</v>
      </c>
      <c r="BN1183" s="24">
        <v>0</v>
      </c>
      <c r="BO1183" s="24">
        <v>0</v>
      </c>
      <c r="BP1183" s="24">
        <v>0</v>
      </c>
      <c r="BQ1183" s="24">
        <v>0</v>
      </c>
      <c r="BR1183" s="24">
        <v>0</v>
      </c>
      <c r="BS1183" s="24">
        <v>0</v>
      </c>
      <c r="BT1183" s="24">
        <v>0</v>
      </c>
      <c r="BU1183" s="24">
        <v>0</v>
      </c>
      <c r="BV1183" s="24">
        <v>0</v>
      </c>
      <c r="BW1183" s="24">
        <v>0</v>
      </c>
      <c r="BX1183" s="24">
        <v>0</v>
      </c>
      <c r="BY1183" s="24">
        <v>0</v>
      </c>
      <c r="BZ1183" s="24">
        <v>0</v>
      </c>
      <c r="CB1183" s="24">
        <v>0</v>
      </c>
      <c r="CC1183" s="24">
        <v>0</v>
      </c>
      <c r="CD1183" s="24">
        <v>160</v>
      </c>
      <c r="CE1183" s="24">
        <v>165</v>
      </c>
      <c r="CF1183" s="24">
        <v>165</v>
      </c>
      <c r="CG1183" s="24">
        <v>160</v>
      </c>
      <c r="CH1183" s="24">
        <v>162</v>
      </c>
      <c r="CI1183" s="24">
        <v>168</v>
      </c>
      <c r="CO1183" s="34">
        <f t="shared" si="84"/>
        <v>113911</v>
      </c>
    </row>
    <row r="1184" spans="1:93" ht="15" hidden="1">
      <c r="A1184" s="23" t="s">
        <v>173</v>
      </c>
      <c r="B1184" s="52">
        <v>40709</v>
      </c>
      <c r="C1184" s="25" t="str">
        <f t="shared" si="83"/>
        <v/>
      </c>
      <c r="G1184" s="24">
        <f t="shared" si="85"/>
        <v>71</v>
      </c>
      <c r="H1184" s="27">
        <v>67005</v>
      </c>
      <c r="I1184" s="24" t="str">
        <f t="shared" ref="I1184:I1247" si="86">IF(AND((A1184=A1185),(H1184&gt;H1185)),FALSE,"")</f>
        <v/>
      </c>
      <c r="K1184" s="24">
        <f>IF(J1184&gt;900,_xlfn.XLOOKUP(ROUND(J1184,0),ELClassRimThickness!$B$1:$B$78,ELClassRimThickness!$C$1:$C$78,0,1,1),J1184)</f>
        <v>0</v>
      </c>
      <c r="L1184" s="24">
        <v>60</v>
      </c>
      <c r="M1184" s="24">
        <f>IF(L1184&gt;900,_xlfn.XLOOKUP(ROUND(L1184,0),ELClassRimThickness!$B$1:$B$78,ELClassRimThickness!$C$1:$C$78,0,1,1),L1184)</f>
        <v>60</v>
      </c>
      <c r="N1184" s="24">
        <v>59.5</v>
      </c>
      <c r="O1184" s="24">
        <f>IF(N1184&gt;900,_xlfn.XLOOKUP(ROUND(N1184,0),ELClassRimThickness!$B$1:$B$78,ELClassRimThickness!$C$1:$C$78,0,1,1),N1184)</f>
        <v>59.5</v>
      </c>
      <c r="P1184" s="24">
        <v>59.5</v>
      </c>
      <c r="Q1184" s="24">
        <f>IF(P1184&gt;900,_xlfn.XLOOKUP(ROUND(P1184,0),ELClassRimThickness!$B$1:$B$78,ELClassRimThickness!$C$1:$C$78,0,1,1),P1184)</f>
        <v>59.5</v>
      </c>
      <c r="S1184" s="24">
        <f>IF(R1184&gt;900,_xlfn.XLOOKUP(ROUND(R1184,0),ELClassRimThickness!$B$1:$B$78,ELClassRimThickness!$C$1:$C$78,0,1,1),R1184)</f>
        <v>0</v>
      </c>
      <c r="T1184" s="24">
        <v>58.5</v>
      </c>
      <c r="U1184" s="24">
        <f>IF(T1184&gt;900,_xlfn.XLOOKUP(ROUND(T1184,0),ELClassRimThickness!$B$1:$B$78,ELClassRimThickness!$C$1:$C$78,0,1,1),T1184)</f>
        <v>58.5</v>
      </c>
      <c r="V1184" s="24">
        <v>29.5</v>
      </c>
      <c r="W1184" s="24">
        <f>IF(V1184&gt;900,_xlfn.XLOOKUP(ROUND(V1184,0),ELClassRimThickness!$B$1:$B$78,ELClassRimThickness!$C$1:$C$78,0,1,1),V1184)</f>
        <v>29.5</v>
      </c>
      <c r="X1184" s="24">
        <v>59</v>
      </c>
      <c r="Y1184" s="24">
        <f>IF(X1184&gt;900,_xlfn.XLOOKUP(ROUND(X1184,0),ELClassRimThickness!$B$1:$B$78,ELClassRimThickness!$C$1:$C$78,0,1,1),X1184)</f>
        <v>59</v>
      </c>
      <c r="Z1184" s="24">
        <v>59</v>
      </c>
      <c r="AA1184" s="24">
        <f>IF(Z1184&gt;900,_xlfn.XLOOKUP(ROUND(Z1184,0),ELClassRimThickness!$B$1:$B$78,ELClassRimThickness!$C$1:$C$78,0,1,1),Z1184)</f>
        <v>59</v>
      </c>
      <c r="AB1184" s="24">
        <v>59</v>
      </c>
      <c r="AC1184" s="24">
        <f>IF(AB1184&gt;900,_xlfn.XLOOKUP(ROUND(AB1184,0),ELClassRimThickness!$B$1:$B$78,ELClassRimThickness!$C$1:$C$78,0,1,1),AB1184)</f>
        <v>59</v>
      </c>
      <c r="AD1184" s="24">
        <v>58.5</v>
      </c>
      <c r="AE1184" s="24">
        <f>IF(AD1184&gt;900,_xlfn.XLOOKUP(ROUND(AD1184,0),ELClassRimThickness!$B$1:$B$78,ELClassRimThickness!$C$1:$C$78,0,1,1),AD1184)</f>
        <v>58.5</v>
      </c>
      <c r="AF1184" s="24">
        <v>59.5</v>
      </c>
      <c r="AG1184" s="24">
        <f>IF(AF1184&gt;900,_xlfn.XLOOKUP(ROUND(AF1184,0),ELClassRimThickness!$B$1:$B$78,ELClassRimThickness!$C$1:$C$78,0,1,1),AF1184)</f>
        <v>59.5</v>
      </c>
      <c r="AH1184" s="24">
        <v>26</v>
      </c>
      <c r="AI1184" s="24">
        <v>24.5</v>
      </c>
      <c r="AJ1184" s="24">
        <v>26.5</v>
      </c>
      <c r="AK1184" s="24">
        <v>26</v>
      </c>
      <c r="AL1184" s="24">
        <v>25.5</v>
      </c>
      <c r="AM1184" s="24">
        <v>27</v>
      </c>
      <c r="AN1184" s="24">
        <v>26</v>
      </c>
      <c r="AO1184" s="24">
        <v>25</v>
      </c>
      <c r="AP1184" s="24">
        <v>26</v>
      </c>
      <c r="AQ1184" s="24">
        <v>24</v>
      </c>
      <c r="AR1184" s="24">
        <v>24</v>
      </c>
      <c r="AS1184" s="24">
        <v>27</v>
      </c>
      <c r="AT1184" s="24">
        <v>29</v>
      </c>
      <c r="AU1184" s="24">
        <v>29</v>
      </c>
      <c r="AV1184" s="24">
        <v>29</v>
      </c>
      <c r="AW1184" s="24">
        <v>29</v>
      </c>
      <c r="AX1184" s="24">
        <v>29</v>
      </c>
      <c r="AY1184" s="24">
        <v>29</v>
      </c>
      <c r="AZ1184" s="24">
        <v>29</v>
      </c>
      <c r="BA1184" s="24">
        <v>29</v>
      </c>
      <c r="BB1184" s="24">
        <v>29</v>
      </c>
      <c r="BC1184" s="24">
        <v>29</v>
      </c>
      <c r="BD1184" s="24">
        <v>29</v>
      </c>
      <c r="BE1184" s="24">
        <v>29</v>
      </c>
      <c r="BF1184" s="24">
        <v>0.5</v>
      </c>
      <c r="BG1184" s="24">
        <v>0.5</v>
      </c>
      <c r="BH1184" s="24">
        <v>0.5</v>
      </c>
      <c r="BI1184" s="24">
        <v>0.5</v>
      </c>
      <c r="BJ1184" s="24">
        <v>0.5</v>
      </c>
      <c r="BL1184" s="24">
        <v>0.5</v>
      </c>
      <c r="BM1184" s="24">
        <v>0.5</v>
      </c>
      <c r="BN1184" s="24">
        <v>0.5</v>
      </c>
      <c r="BO1184" s="24">
        <v>0.5</v>
      </c>
      <c r="BP1184" s="24">
        <v>0.5</v>
      </c>
      <c r="BQ1184" s="24">
        <v>0.5</v>
      </c>
      <c r="BR1184" s="24">
        <v>0</v>
      </c>
      <c r="BS1184" s="24">
        <v>0</v>
      </c>
      <c r="BT1184" s="24">
        <v>0</v>
      </c>
      <c r="BU1184" s="24">
        <v>0</v>
      </c>
      <c r="BV1184" s="24">
        <v>0</v>
      </c>
      <c r="BW1184" s="24">
        <v>0</v>
      </c>
      <c r="BX1184" s="24">
        <v>0</v>
      </c>
      <c r="BY1184" s="24">
        <v>0</v>
      </c>
      <c r="BZ1184" s="24">
        <v>0</v>
      </c>
      <c r="CB1184" s="24">
        <v>0</v>
      </c>
      <c r="CC1184" s="24">
        <v>0</v>
      </c>
      <c r="CD1184" s="24">
        <v>160</v>
      </c>
      <c r="CE1184" s="24">
        <v>165</v>
      </c>
      <c r="CF1184" s="24">
        <v>165</v>
      </c>
      <c r="CG1184" s="24">
        <v>165</v>
      </c>
      <c r="CH1184" s="24">
        <v>160</v>
      </c>
      <c r="CI1184" s="24">
        <v>168</v>
      </c>
      <c r="CO1184" s="34">
        <f t="shared" si="84"/>
        <v>67005</v>
      </c>
    </row>
    <row r="1185" spans="1:93" ht="15" hidden="1">
      <c r="A1185" s="23" t="s">
        <v>173</v>
      </c>
      <c r="B1185" s="52">
        <v>40764</v>
      </c>
      <c r="C1185" s="25" t="str">
        <f t="shared" si="83"/>
        <v/>
      </c>
      <c r="G1185" s="24">
        <f t="shared" si="85"/>
        <v>55</v>
      </c>
      <c r="H1185" s="27">
        <v>69173</v>
      </c>
      <c r="I1185" s="24" t="str">
        <f t="shared" si="86"/>
        <v/>
      </c>
      <c r="K1185" s="24">
        <f>IF(J1185&gt;900,_xlfn.XLOOKUP(ROUND(J1185,0),ELClassRimThickness!$B$1:$B$78,ELClassRimThickness!$C$1:$C$78,0,1,1),J1185)</f>
        <v>0</v>
      </c>
      <c r="L1185" s="24">
        <v>61</v>
      </c>
      <c r="M1185" s="24">
        <f>IF(L1185&gt;900,_xlfn.XLOOKUP(ROUND(L1185,0),ELClassRimThickness!$B$1:$B$78,ELClassRimThickness!$C$1:$C$78,0,1,1),L1185)</f>
        <v>61</v>
      </c>
      <c r="N1185" s="24">
        <v>60</v>
      </c>
      <c r="O1185" s="24">
        <f>IF(N1185&gt;900,_xlfn.XLOOKUP(ROUND(N1185,0),ELClassRimThickness!$B$1:$B$78,ELClassRimThickness!$C$1:$C$78,0,1,1),N1185)</f>
        <v>60</v>
      </c>
      <c r="P1185" s="24">
        <v>60</v>
      </c>
      <c r="Q1185" s="24">
        <f>IF(P1185&gt;900,_xlfn.XLOOKUP(ROUND(P1185,0),ELClassRimThickness!$B$1:$B$78,ELClassRimThickness!$C$1:$C$78,0,1,1),P1185)</f>
        <v>60</v>
      </c>
      <c r="S1185" s="24">
        <f>IF(R1185&gt;900,_xlfn.XLOOKUP(ROUND(R1185,0),ELClassRimThickness!$B$1:$B$78,ELClassRimThickness!$C$1:$C$78,0,1,1),R1185)</f>
        <v>0</v>
      </c>
      <c r="T1185" s="24">
        <v>60</v>
      </c>
      <c r="U1185" s="24">
        <f>IF(T1185&gt;900,_xlfn.XLOOKUP(ROUND(T1185,0),ELClassRimThickness!$B$1:$B$78,ELClassRimThickness!$C$1:$C$78,0,1,1),T1185)</f>
        <v>60</v>
      </c>
      <c r="V1185" s="24">
        <v>60</v>
      </c>
      <c r="W1185" s="24">
        <f>IF(V1185&gt;900,_xlfn.XLOOKUP(ROUND(V1185,0),ELClassRimThickness!$B$1:$B$78,ELClassRimThickness!$C$1:$C$78,0,1,1),V1185)</f>
        <v>60</v>
      </c>
      <c r="X1185" s="24">
        <v>60</v>
      </c>
      <c r="Y1185" s="24">
        <f>IF(X1185&gt;900,_xlfn.XLOOKUP(ROUND(X1185,0),ELClassRimThickness!$B$1:$B$78,ELClassRimThickness!$C$1:$C$78,0,1,1),X1185)</f>
        <v>60</v>
      </c>
      <c r="Z1185" s="24">
        <v>60</v>
      </c>
      <c r="AA1185" s="24">
        <f>IF(Z1185&gt;900,_xlfn.XLOOKUP(ROUND(Z1185,0),ELClassRimThickness!$B$1:$B$78,ELClassRimThickness!$C$1:$C$78,0,1,1),Z1185)</f>
        <v>60</v>
      </c>
      <c r="AB1185" s="24">
        <v>59</v>
      </c>
      <c r="AC1185" s="24">
        <f>IF(AB1185&gt;900,_xlfn.XLOOKUP(ROUND(AB1185,0),ELClassRimThickness!$B$1:$B$78,ELClassRimThickness!$C$1:$C$78,0,1,1),AB1185)</f>
        <v>59</v>
      </c>
      <c r="AD1185" s="24">
        <v>60</v>
      </c>
      <c r="AE1185" s="24">
        <f>IF(AD1185&gt;900,_xlfn.XLOOKUP(ROUND(AD1185,0),ELClassRimThickness!$B$1:$B$78,ELClassRimThickness!$C$1:$C$78,0,1,1),AD1185)</f>
        <v>60</v>
      </c>
      <c r="AF1185" s="24">
        <v>60</v>
      </c>
      <c r="AG1185" s="24">
        <f>IF(AF1185&gt;900,_xlfn.XLOOKUP(ROUND(AF1185,0),ELClassRimThickness!$B$1:$B$78,ELClassRimThickness!$C$1:$C$78,0,1,1),AF1185)</f>
        <v>60</v>
      </c>
      <c r="AH1185" s="24">
        <v>25</v>
      </c>
      <c r="AI1185" s="24">
        <v>24</v>
      </c>
      <c r="AJ1185" s="24">
        <v>26</v>
      </c>
      <c r="AK1185" s="24">
        <v>26</v>
      </c>
      <c r="AL1185" s="24">
        <v>25</v>
      </c>
      <c r="AM1185" s="24">
        <v>26</v>
      </c>
      <c r="AN1185" s="24">
        <v>25</v>
      </c>
      <c r="AO1185" s="24">
        <v>24</v>
      </c>
      <c r="AP1185" s="24">
        <v>26</v>
      </c>
      <c r="AQ1185" s="24">
        <v>24</v>
      </c>
      <c r="AR1185" s="24">
        <v>24</v>
      </c>
      <c r="AS1185" s="24">
        <v>26</v>
      </c>
      <c r="AT1185" s="24">
        <v>29</v>
      </c>
      <c r="AU1185" s="24">
        <v>29</v>
      </c>
      <c r="AV1185" s="24">
        <v>30</v>
      </c>
      <c r="AW1185" s="24">
        <v>29</v>
      </c>
      <c r="AX1185" s="24">
        <v>30</v>
      </c>
      <c r="AY1185" s="24">
        <v>28</v>
      </c>
      <c r="AZ1185" s="24">
        <v>29</v>
      </c>
      <c r="BA1185" s="24">
        <v>29</v>
      </c>
      <c r="BB1185" s="24">
        <v>29</v>
      </c>
      <c r="BC1185" s="24">
        <v>30</v>
      </c>
      <c r="BD1185" s="24">
        <v>29</v>
      </c>
      <c r="BE1185" s="24">
        <v>29</v>
      </c>
      <c r="BF1185" s="24">
        <v>0</v>
      </c>
      <c r="BG1185" s="24">
        <v>0</v>
      </c>
      <c r="BH1185" s="24">
        <v>0</v>
      </c>
      <c r="BI1185" s="24">
        <v>0</v>
      </c>
      <c r="BJ1185" s="24">
        <v>0</v>
      </c>
      <c r="BL1185" s="24">
        <v>0</v>
      </c>
      <c r="BM1185" s="24">
        <v>0</v>
      </c>
      <c r="BN1185" s="24">
        <v>0</v>
      </c>
      <c r="BO1185" s="24">
        <v>0</v>
      </c>
      <c r="BP1185" s="24">
        <v>0</v>
      </c>
      <c r="BQ1185" s="24">
        <v>0</v>
      </c>
      <c r="BR1185" s="24">
        <v>0</v>
      </c>
      <c r="BS1185" s="24">
        <v>0</v>
      </c>
      <c r="BT1185" s="24">
        <v>0</v>
      </c>
      <c r="BU1185" s="24">
        <v>0</v>
      </c>
      <c r="BV1185" s="24">
        <v>0</v>
      </c>
      <c r="BW1185" s="24">
        <v>0</v>
      </c>
      <c r="BX1185" s="24">
        <v>0</v>
      </c>
      <c r="BY1185" s="24">
        <v>0</v>
      </c>
      <c r="BZ1185" s="24">
        <v>0</v>
      </c>
      <c r="CB1185" s="24">
        <v>0</v>
      </c>
      <c r="CC1185" s="24">
        <v>0</v>
      </c>
      <c r="CD1185" s="24">
        <v>165</v>
      </c>
      <c r="CE1185" s="24">
        <v>166</v>
      </c>
      <c r="CF1185" s="24">
        <v>165</v>
      </c>
      <c r="CG1185" s="24">
        <v>150</v>
      </c>
      <c r="CH1185" s="24">
        <v>158</v>
      </c>
      <c r="CI1185" s="24">
        <v>160</v>
      </c>
      <c r="CO1185" s="34">
        <f t="shared" si="84"/>
        <v>69173</v>
      </c>
    </row>
    <row r="1186" spans="1:93" ht="15" hidden="1">
      <c r="A1186" s="23" t="s">
        <v>173</v>
      </c>
      <c r="B1186" s="52">
        <v>40828</v>
      </c>
      <c r="C1186" s="25" t="str">
        <f t="shared" si="83"/>
        <v/>
      </c>
      <c r="G1186" s="24">
        <f t="shared" si="85"/>
        <v>64</v>
      </c>
      <c r="H1186" s="27">
        <v>72926</v>
      </c>
      <c r="I1186" s="24" t="str">
        <f t="shared" si="86"/>
        <v/>
      </c>
      <c r="K1186" s="24">
        <f>IF(J1186&gt;900,_xlfn.XLOOKUP(ROUND(J1186,0),ELClassRimThickness!$B$1:$B$78,ELClassRimThickness!$C$1:$C$78,0,1,1),J1186)</f>
        <v>0</v>
      </c>
      <c r="L1186" s="24">
        <v>60</v>
      </c>
      <c r="M1186" s="24">
        <f>IF(L1186&gt;900,_xlfn.XLOOKUP(ROUND(L1186,0),ELClassRimThickness!$B$1:$B$78,ELClassRimThickness!$C$1:$C$78,0,1,1),L1186)</f>
        <v>60</v>
      </c>
      <c r="N1186" s="24">
        <v>59</v>
      </c>
      <c r="O1186" s="24">
        <f>IF(N1186&gt;900,_xlfn.XLOOKUP(ROUND(N1186,0),ELClassRimThickness!$B$1:$B$78,ELClassRimThickness!$C$1:$C$78,0,1,1),N1186)</f>
        <v>59</v>
      </c>
      <c r="P1186" s="24">
        <v>60</v>
      </c>
      <c r="Q1186" s="24">
        <f>IF(P1186&gt;900,_xlfn.XLOOKUP(ROUND(P1186,0),ELClassRimThickness!$B$1:$B$78,ELClassRimThickness!$C$1:$C$78,0,1,1),P1186)</f>
        <v>60</v>
      </c>
      <c r="S1186" s="24">
        <f>IF(R1186&gt;900,_xlfn.XLOOKUP(ROUND(R1186,0),ELClassRimThickness!$B$1:$B$78,ELClassRimThickness!$C$1:$C$78,0,1,1),R1186)</f>
        <v>0</v>
      </c>
      <c r="T1186" s="24">
        <v>60</v>
      </c>
      <c r="U1186" s="24">
        <f>IF(T1186&gt;900,_xlfn.XLOOKUP(ROUND(T1186,0),ELClassRimThickness!$B$1:$B$78,ELClassRimThickness!$C$1:$C$78,0,1,1),T1186)</f>
        <v>60</v>
      </c>
      <c r="V1186" s="24">
        <v>60</v>
      </c>
      <c r="W1186" s="24">
        <f>IF(V1186&gt;900,_xlfn.XLOOKUP(ROUND(V1186,0),ELClassRimThickness!$B$1:$B$78,ELClassRimThickness!$C$1:$C$78,0,1,1),V1186)</f>
        <v>60</v>
      </c>
      <c r="X1186" s="24">
        <v>60</v>
      </c>
      <c r="Y1186" s="24">
        <f>IF(X1186&gt;900,_xlfn.XLOOKUP(ROUND(X1186,0),ELClassRimThickness!$B$1:$B$78,ELClassRimThickness!$C$1:$C$78,0,1,1),X1186)</f>
        <v>60</v>
      </c>
      <c r="Z1186" s="24">
        <v>60</v>
      </c>
      <c r="AA1186" s="24">
        <f>IF(Z1186&gt;900,_xlfn.XLOOKUP(ROUND(Z1186,0),ELClassRimThickness!$B$1:$B$78,ELClassRimThickness!$C$1:$C$78,0,1,1),Z1186)</f>
        <v>60</v>
      </c>
      <c r="AB1186" s="24">
        <v>59</v>
      </c>
      <c r="AC1186" s="24">
        <f>IF(AB1186&gt;900,_xlfn.XLOOKUP(ROUND(AB1186,0),ELClassRimThickness!$B$1:$B$78,ELClassRimThickness!$C$1:$C$78,0,1,1),AB1186)</f>
        <v>59</v>
      </c>
      <c r="AD1186" s="24">
        <v>59</v>
      </c>
      <c r="AE1186" s="24">
        <f>IF(AD1186&gt;900,_xlfn.XLOOKUP(ROUND(AD1186,0),ELClassRimThickness!$B$1:$B$78,ELClassRimThickness!$C$1:$C$78,0,1,1),AD1186)</f>
        <v>59</v>
      </c>
      <c r="AF1186" s="24">
        <v>59</v>
      </c>
      <c r="AG1186" s="24">
        <f>IF(AF1186&gt;900,_xlfn.XLOOKUP(ROUND(AF1186,0),ELClassRimThickness!$B$1:$B$78,ELClassRimThickness!$C$1:$C$78,0,1,1),AF1186)</f>
        <v>59</v>
      </c>
      <c r="AH1186" s="24">
        <v>26</v>
      </c>
      <c r="AI1186" s="24">
        <v>24</v>
      </c>
      <c r="AJ1186" s="24">
        <v>26</v>
      </c>
      <c r="AK1186" s="24">
        <v>26</v>
      </c>
      <c r="AL1186" s="24">
        <v>25</v>
      </c>
      <c r="AM1186" s="24">
        <v>26</v>
      </c>
      <c r="AN1186" s="24">
        <v>26</v>
      </c>
      <c r="AO1186" s="24">
        <v>25</v>
      </c>
      <c r="AP1186" s="24">
        <v>26</v>
      </c>
      <c r="AQ1186" s="24">
        <v>24</v>
      </c>
      <c r="AR1186" s="24">
        <v>24</v>
      </c>
      <c r="AS1186" s="24">
        <v>26</v>
      </c>
      <c r="AT1186" s="24">
        <v>30</v>
      </c>
      <c r="AU1186" s="24">
        <v>29</v>
      </c>
      <c r="AV1186" s="24">
        <v>30</v>
      </c>
      <c r="AW1186" s="24">
        <v>29</v>
      </c>
      <c r="AX1186" s="24">
        <v>29</v>
      </c>
      <c r="AY1186" s="24">
        <v>30</v>
      </c>
      <c r="AZ1186" s="24">
        <v>30</v>
      </c>
      <c r="BA1186" s="24">
        <v>29</v>
      </c>
      <c r="BB1186" s="24">
        <v>29</v>
      </c>
      <c r="BC1186" s="24">
        <v>29</v>
      </c>
      <c r="BD1186" s="24">
        <v>29</v>
      </c>
      <c r="BE1186" s="24">
        <v>29</v>
      </c>
      <c r="BF1186" s="24">
        <v>0</v>
      </c>
      <c r="BG1186" s="24">
        <v>0</v>
      </c>
      <c r="BH1186" s="24">
        <v>0</v>
      </c>
      <c r="BI1186" s="24">
        <v>0</v>
      </c>
      <c r="BJ1186" s="24">
        <v>0</v>
      </c>
      <c r="BL1186" s="24">
        <v>0</v>
      </c>
      <c r="BM1186" s="24">
        <v>0</v>
      </c>
      <c r="BN1186" s="24">
        <v>0</v>
      </c>
      <c r="BO1186" s="24">
        <v>0</v>
      </c>
      <c r="BP1186" s="24">
        <v>0</v>
      </c>
      <c r="BQ1186" s="24">
        <v>0</v>
      </c>
      <c r="BR1186" s="24">
        <v>0</v>
      </c>
      <c r="BS1186" s="24">
        <v>0</v>
      </c>
      <c r="BT1186" s="24">
        <v>0</v>
      </c>
      <c r="BU1186" s="24">
        <v>0</v>
      </c>
      <c r="BV1186" s="24">
        <v>0</v>
      </c>
      <c r="BW1186" s="24">
        <v>0</v>
      </c>
      <c r="BX1186" s="24">
        <v>0</v>
      </c>
      <c r="BY1186" s="24">
        <v>0</v>
      </c>
      <c r="BZ1186" s="24">
        <v>0</v>
      </c>
      <c r="CB1186" s="24">
        <v>0</v>
      </c>
      <c r="CC1186" s="24">
        <v>0</v>
      </c>
      <c r="CD1186" s="24">
        <v>165</v>
      </c>
      <c r="CE1186" s="24">
        <v>167</v>
      </c>
      <c r="CF1186" s="24">
        <v>166</v>
      </c>
      <c r="CG1186" s="24">
        <v>160</v>
      </c>
      <c r="CH1186" s="24">
        <v>165</v>
      </c>
      <c r="CI1186" s="24">
        <v>167</v>
      </c>
      <c r="CO1186" s="34">
        <f t="shared" si="84"/>
        <v>72926</v>
      </c>
    </row>
    <row r="1187" spans="1:93" ht="15" hidden="1">
      <c r="A1187" s="23" t="s">
        <v>173</v>
      </c>
      <c r="B1187" s="52">
        <v>40877</v>
      </c>
      <c r="C1187" s="25" t="str">
        <f t="shared" si="83"/>
        <v/>
      </c>
      <c r="G1187" s="24">
        <f t="shared" si="85"/>
        <v>49</v>
      </c>
      <c r="H1187" s="30">
        <f>(H1188-H1186)/(G1187+G1188)*G1187+H1186</f>
        <v>74775.61538461539</v>
      </c>
      <c r="I1187" s="24" t="str">
        <f t="shared" si="86"/>
        <v/>
      </c>
      <c r="K1187" s="24">
        <f>IF(J1187&gt;900,_xlfn.XLOOKUP(ROUND(J1187,0),ELClassRimThickness!$B$1:$B$78,ELClassRimThickness!$C$1:$C$78,0,1,1),J1187)</f>
        <v>0</v>
      </c>
      <c r="L1187" s="24">
        <v>60</v>
      </c>
      <c r="M1187" s="24">
        <f>IF(L1187&gt;900,_xlfn.XLOOKUP(ROUND(L1187,0),ELClassRimThickness!$B$1:$B$78,ELClassRimThickness!$C$1:$C$78,0,1,1),L1187)</f>
        <v>60</v>
      </c>
      <c r="N1187" s="24">
        <v>60</v>
      </c>
      <c r="O1187" s="24">
        <f>IF(N1187&gt;900,_xlfn.XLOOKUP(ROUND(N1187,0),ELClassRimThickness!$B$1:$B$78,ELClassRimThickness!$C$1:$C$78,0,1,1),N1187)</f>
        <v>60</v>
      </c>
      <c r="P1187" s="24">
        <v>60</v>
      </c>
      <c r="Q1187" s="24">
        <f>IF(P1187&gt;900,_xlfn.XLOOKUP(ROUND(P1187,0),ELClassRimThickness!$B$1:$B$78,ELClassRimThickness!$C$1:$C$78,0,1,1),P1187)</f>
        <v>60</v>
      </c>
      <c r="S1187" s="24">
        <f>IF(R1187&gt;900,_xlfn.XLOOKUP(ROUND(R1187,0),ELClassRimThickness!$B$1:$B$78,ELClassRimThickness!$C$1:$C$78,0,1,1),R1187)</f>
        <v>0</v>
      </c>
      <c r="T1187" s="24">
        <v>60</v>
      </c>
      <c r="U1187" s="24">
        <f>IF(T1187&gt;900,_xlfn.XLOOKUP(ROUND(T1187,0),ELClassRimThickness!$B$1:$B$78,ELClassRimThickness!$C$1:$C$78,0,1,1),T1187)</f>
        <v>60</v>
      </c>
      <c r="V1187" s="24">
        <v>60</v>
      </c>
      <c r="W1187" s="24">
        <f>IF(V1187&gt;900,_xlfn.XLOOKUP(ROUND(V1187,0),ELClassRimThickness!$B$1:$B$78,ELClassRimThickness!$C$1:$C$78,0,1,1),V1187)</f>
        <v>60</v>
      </c>
      <c r="X1187" s="24">
        <v>60</v>
      </c>
      <c r="Y1187" s="24">
        <f>IF(X1187&gt;900,_xlfn.XLOOKUP(ROUND(X1187,0),ELClassRimThickness!$B$1:$B$78,ELClassRimThickness!$C$1:$C$78,0,1,1),X1187)</f>
        <v>60</v>
      </c>
      <c r="Z1187" s="24">
        <v>60</v>
      </c>
      <c r="AA1187" s="24">
        <f>IF(Z1187&gt;900,_xlfn.XLOOKUP(ROUND(Z1187,0),ELClassRimThickness!$B$1:$B$78,ELClassRimThickness!$C$1:$C$78,0,1,1),Z1187)</f>
        <v>60</v>
      </c>
      <c r="AB1187" s="24">
        <v>59</v>
      </c>
      <c r="AC1187" s="24">
        <f>IF(AB1187&gt;900,_xlfn.XLOOKUP(ROUND(AB1187,0),ELClassRimThickness!$B$1:$B$78,ELClassRimThickness!$C$1:$C$78,0,1,1),AB1187)</f>
        <v>59</v>
      </c>
      <c r="AD1187" s="24">
        <v>59</v>
      </c>
      <c r="AE1187" s="24">
        <f>IF(AD1187&gt;900,_xlfn.XLOOKUP(ROUND(AD1187,0),ELClassRimThickness!$B$1:$B$78,ELClassRimThickness!$C$1:$C$78,0,1,1),AD1187)</f>
        <v>59</v>
      </c>
      <c r="AF1187" s="24">
        <v>60</v>
      </c>
      <c r="AG1187" s="24">
        <f>IF(AF1187&gt;900,_xlfn.XLOOKUP(ROUND(AF1187,0),ELClassRimThickness!$B$1:$B$78,ELClassRimThickness!$C$1:$C$78,0,1,1),AF1187)</f>
        <v>60</v>
      </c>
      <c r="AH1187" s="24">
        <v>25</v>
      </c>
      <c r="AI1187" s="24">
        <v>25</v>
      </c>
      <c r="AJ1187" s="24">
        <v>26</v>
      </c>
      <c r="AK1187" s="24">
        <v>25</v>
      </c>
      <c r="AL1187" s="24">
        <v>25</v>
      </c>
      <c r="AM1187" s="24">
        <v>25</v>
      </c>
      <c r="AN1187" s="24">
        <v>25</v>
      </c>
      <c r="AO1187" s="24">
        <v>25</v>
      </c>
      <c r="AP1187" s="24">
        <v>26</v>
      </c>
      <c r="AQ1187" s="24">
        <v>24</v>
      </c>
      <c r="AR1187" s="24">
        <v>24</v>
      </c>
      <c r="AS1187" s="24">
        <v>25</v>
      </c>
      <c r="AT1187" s="24">
        <v>30</v>
      </c>
      <c r="AU1187" s="24">
        <v>30</v>
      </c>
      <c r="AV1187" s="24">
        <v>30</v>
      </c>
      <c r="AW1187" s="24">
        <v>29</v>
      </c>
      <c r="AX1187" s="24">
        <v>29</v>
      </c>
      <c r="AY1187" s="24">
        <v>29</v>
      </c>
      <c r="AZ1187" s="24">
        <v>29</v>
      </c>
      <c r="BA1187" s="24">
        <v>29</v>
      </c>
      <c r="BB1187" s="24">
        <v>28</v>
      </c>
      <c r="BC1187" s="24">
        <v>30</v>
      </c>
      <c r="BD1187" s="24">
        <v>30</v>
      </c>
      <c r="BE1187" s="24">
        <v>29</v>
      </c>
      <c r="BF1187" s="24">
        <v>0</v>
      </c>
      <c r="BG1187" s="24">
        <v>0</v>
      </c>
      <c r="BH1187" s="24">
        <v>0</v>
      </c>
      <c r="BI1187" s="24">
        <v>0</v>
      </c>
      <c r="BJ1187" s="24">
        <v>0</v>
      </c>
      <c r="BL1187" s="24">
        <v>0</v>
      </c>
      <c r="BM1187" s="24">
        <v>0</v>
      </c>
      <c r="BN1187" s="24">
        <v>0</v>
      </c>
      <c r="BO1187" s="24">
        <v>0</v>
      </c>
      <c r="BP1187" s="24">
        <v>0</v>
      </c>
      <c r="BQ1187" s="24">
        <v>0</v>
      </c>
      <c r="BR1187" s="24">
        <v>0</v>
      </c>
      <c r="BS1187" s="24">
        <v>0</v>
      </c>
      <c r="BT1187" s="24">
        <v>0</v>
      </c>
      <c r="BU1187" s="24">
        <v>0</v>
      </c>
      <c r="BV1187" s="24">
        <v>0</v>
      </c>
      <c r="BW1187" s="24">
        <v>0</v>
      </c>
      <c r="BX1187" s="24">
        <v>0</v>
      </c>
      <c r="BY1187" s="24">
        <v>0</v>
      </c>
      <c r="BZ1187" s="24">
        <v>0</v>
      </c>
      <c r="CB1187" s="24">
        <v>0</v>
      </c>
      <c r="CC1187" s="24">
        <v>0</v>
      </c>
      <c r="CD1187" s="24">
        <v>165</v>
      </c>
      <c r="CE1187" s="24">
        <v>166</v>
      </c>
      <c r="CF1187" s="24">
        <v>166</v>
      </c>
      <c r="CG1187" s="24">
        <v>150</v>
      </c>
      <c r="CH1187" s="24">
        <v>162</v>
      </c>
      <c r="CI1187" s="24">
        <v>163</v>
      </c>
      <c r="CO1187" s="34">
        <f t="shared" si="84"/>
        <v>74775.61538461539</v>
      </c>
    </row>
    <row r="1188" spans="1:93" ht="15" hidden="1">
      <c r="A1188" s="23" t="s">
        <v>173</v>
      </c>
      <c r="B1188" s="52">
        <v>40919</v>
      </c>
      <c r="C1188" s="25" t="str">
        <f t="shared" si="83"/>
        <v/>
      </c>
      <c r="G1188" s="24">
        <f t="shared" si="85"/>
        <v>42</v>
      </c>
      <c r="H1188" s="27">
        <v>76361</v>
      </c>
      <c r="I1188" s="24" t="str">
        <f t="shared" si="86"/>
        <v/>
      </c>
      <c r="K1188" s="24">
        <f>IF(J1188&gt;900,_xlfn.XLOOKUP(ROUND(J1188,0),ELClassRimThickness!$B$1:$B$78,ELClassRimThickness!$C$1:$C$78,0,1,1),J1188)</f>
        <v>0</v>
      </c>
      <c r="L1188" s="24">
        <v>60</v>
      </c>
      <c r="M1188" s="24">
        <f>IF(L1188&gt;900,_xlfn.XLOOKUP(ROUND(L1188,0),ELClassRimThickness!$B$1:$B$78,ELClassRimThickness!$C$1:$C$78,0,1,1),L1188)</f>
        <v>60</v>
      </c>
      <c r="N1188" s="24">
        <v>60</v>
      </c>
      <c r="O1188" s="24">
        <f>IF(N1188&gt;900,_xlfn.XLOOKUP(ROUND(N1188,0),ELClassRimThickness!$B$1:$B$78,ELClassRimThickness!$C$1:$C$78,0,1,1),N1188)</f>
        <v>60</v>
      </c>
      <c r="P1188" s="24">
        <v>60</v>
      </c>
      <c r="Q1188" s="24">
        <f>IF(P1188&gt;900,_xlfn.XLOOKUP(ROUND(P1188,0),ELClassRimThickness!$B$1:$B$78,ELClassRimThickness!$C$1:$C$78,0,1,1),P1188)</f>
        <v>60</v>
      </c>
      <c r="S1188" s="24">
        <f>IF(R1188&gt;900,_xlfn.XLOOKUP(ROUND(R1188,0),ELClassRimThickness!$B$1:$B$78,ELClassRimThickness!$C$1:$C$78,0,1,1),R1188)</f>
        <v>0</v>
      </c>
      <c r="T1188" s="24">
        <v>60</v>
      </c>
      <c r="U1188" s="24">
        <f>IF(T1188&gt;900,_xlfn.XLOOKUP(ROUND(T1188,0),ELClassRimThickness!$B$1:$B$78,ELClassRimThickness!$C$1:$C$78,0,1,1),T1188)</f>
        <v>60</v>
      </c>
      <c r="V1188" s="24">
        <v>60</v>
      </c>
      <c r="W1188" s="24">
        <f>IF(V1188&gt;900,_xlfn.XLOOKUP(ROUND(V1188,0),ELClassRimThickness!$B$1:$B$78,ELClassRimThickness!$C$1:$C$78,0,1,1),V1188)</f>
        <v>60</v>
      </c>
      <c r="X1188" s="24">
        <v>60</v>
      </c>
      <c r="Y1188" s="24">
        <f>IF(X1188&gt;900,_xlfn.XLOOKUP(ROUND(X1188,0),ELClassRimThickness!$B$1:$B$78,ELClassRimThickness!$C$1:$C$78,0,1,1),X1188)</f>
        <v>60</v>
      </c>
      <c r="Z1188" s="24">
        <v>60</v>
      </c>
      <c r="AA1188" s="24">
        <f>IF(Z1188&gt;900,_xlfn.XLOOKUP(ROUND(Z1188,0),ELClassRimThickness!$B$1:$B$78,ELClassRimThickness!$C$1:$C$78,0,1,1),Z1188)</f>
        <v>60</v>
      </c>
      <c r="AB1188" s="24">
        <v>59.5</v>
      </c>
      <c r="AC1188" s="24">
        <f>IF(AB1188&gt;900,_xlfn.XLOOKUP(ROUND(AB1188,0),ELClassRimThickness!$B$1:$B$78,ELClassRimThickness!$C$1:$C$78,0,1,1),AB1188)</f>
        <v>59.5</v>
      </c>
      <c r="AD1188" s="24">
        <v>59.5</v>
      </c>
      <c r="AE1188" s="24">
        <f>IF(AD1188&gt;900,_xlfn.XLOOKUP(ROUND(AD1188,0),ELClassRimThickness!$B$1:$B$78,ELClassRimThickness!$C$1:$C$78,0,1,1),AD1188)</f>
        <v>59.5</v>
      </c>
      <c r="AF1188" s="24">
        <v>60</v>
      </c>
      <c r="AG1188" s="24">
        <f>IF(AF1188&gt;900,_xlfn.XLOOKUP(ROUND(AF1188,0),ELClassRimThickness!$B$1:$B$78,ELClassRimThickness!$C$1:$C$78,0,1,1),AF1188)</f>
        <v>60</v>
      </c>
      <c r="AH1188" s="24">
        <v>25</v>
      </c>
      <c r="AI1188" s="24">
        <v>25</v>
      </c>
      <c r="AJ1188" s="24">
        <v>25</v>
      </c>
      <c r="AK1188" s="24">
        <v>25</v>
      </c>
      <c r="AL1188" s="24">
        <v>25</v>
      </c>
      <c r="AM1188" s="24">
        <v>25</v>
      </c>
      <c r="AN1188" s="24">
        <v>25</v>
      </c>
      <c r="AO1188" s="24">
        <v>25</v>
      </c>
      <c r="AP1188" s="24">
        <v>25.5</v>
      </c>
      <c r="AQ1188" s="24">
        <v>24.5</v>
      </c>
      <c r="AR1188" s="24">
        <v>24.5</v>
      </c>
      <c r="AS1188" s="24">
        <v>25</v>
      </c>
      <c r="AT1188" s="24">
        <v>30</v>
      </c>
      <c r="AU1188" s="24">
        <v>30</v>
      </c>
      <c r="AV1188" s="24">
        <v>30</v>
      </c>
      <c r="AW1188" s="24">
        <v>29.5</v>
      </c>
      <c r="AX1188" s="24">
        <v>29</v>
      </c>
      <c r="AY1188" s="24">
        <v>29</v>
      </c>
      <c r="AZ1188" s="24">
        <v>29.5</v>
      </c>
      <c r="BA1188" s="24">
        <v>29</v>
      </c>
      <c r="BB1188" s="24">
        <v>29</v>
      </c>
      <c r="BC1188" s="24">
        <v>30</v>
      </c>
      <c r="BD1188" s="24">
        <v>30</v>
      </c>
      <c r="BE1188" s="24">
        <v>29</v>
      </c>
      <c r="BF1188" s="24">
        <v>0.5</v>
      </c>
      <c r="BG1188" s="24">
        <v>0</v>
      </c>
      <c r="BH1188" s="24">
        <v>0</v>
      </c>
      <c r="BI1188" s="24">
        <v>0</v>
      </c>
      <c r="BJ1188" s="24">
        <v>0</v>
      </c>
      <c r="BL1188" s="24">
        <v>0</v>
      </c>
      <c r="BM1188" s="24">
        <v>0</v>
      </c>
      <c r="BN1188" s="24">
        <v>0</v>
      </c>
      <c r="BO1188" s="24">
        <v>0</v>
      </c>
      <c r="BP1188" s="24">
        <v>0</v>
      </c>
      <c r="BQ1188" s="24">
        <v>0</v>
      </c>
      <c r="BR1188" s="24">
        <v>0</v>
      </c>
      <c r="BS1188" s="24">
        <v>0</v>
      </c>
      <c r="BT1188" s="24">
        <v>0</v>
      </c>
      <c r="BU1188" s="24">
        <v>0</v>
      </c>
      <c r="BV1188" s="24">
        <v>0</v>
      </c>
      <c r="BW1188" s="24">
        <v>0</v>
      </c>
      <c r="BX1188" s="24">
        <v>0</v>
      </c>
      <c r="BY1188" s="24">
        <v>0</v>
      </c>
      <c r="BZ1188" s="24">
        <v>0</v>
      </c>
      <c r="CB1188" s="24">
        <v>0</v>
      </c>
      <c r="CC1188" s="24">
        <v>0</v>
      </c>
      <c r="CD1188" s="24">
        <v>165</v>
      </c>
      <c r="CE1188" s="24">
        <v>165</v>
      </c>
      <c r="CF1188" s="24">
        <v>166</v>
      </c>
      <c r="CG1188" s="24">
        <v>152</v>
      </c>
      <c r="CH1188" s="24">
        <v>161</v>
      </c>
      <c r="CI1188" s="24">
        <v>161</v>
      </c>
      <c r="CO1188" s="34">
        <f t="shared" si="84"/>
        <v>76361</v>
      </c>
    </row>
    <row r="1189" spans="1:93" ht="15" hidden="1">
      <c r="A1189" s="23" t="s">
        <v>173</v>
      </c>
      <c r="B1189" s="52">
        <v>41053</v>
      </c>
      <c r="C1189" s="25" t="str">
        <f t="shared" si="83"/>
        <v/>
      </c>
      <c r="G1189" s="24">
        <f t="shared" si="85"/>
        <v>134</v>
      </c>
      <c r="H1189" s="27">
        <v>80366</v>
      </c>
      <c r="I1189" s="24" t="str">
        <f t="shared" si="86"/>
        <v/>
      </c>
      <c r="K1189" s="24">
        <f>IF(J1189&gt;900,_xlfn.XLOOKUP(ROUND(J1189,0),ELClassRimThickness!$B$1:$B$78,ELClassRimThickness!$C$1:$C$78,0,1,1),J1189)</f>
        <v>0</v>
      </c>
      <c r="L1189" s="24">
        <v>60</v>
      </c>
      <c r="M1189" s="24">
        <f>IF(L1189&gt;900,_xlfn.XLOOKUP(ROUND(L1189,0),ELClassRimThickness!$B$1:$B$78,ELClassRimThickness!$C$1:$C$78,0,1,1),L1189)</f>
        <v>60</v>
      </c>
      <c r="N1189" s="24">
        <v>60</v>
      </c>
      <c r="O1189" s="24">
        <f>IF(N1189&gt;900,_xlfn.XLOOKUP(ROUND(N1189,0),ELClassRimThickness!$B$1:$B$78,ELClassRimThickness!$C$1:$C$78,0,1,1),N1189)</f>
        <v>60</v>
      </c>
      <c r="P1189" s="24">
        <v>60</v>
      </c>
      <c r="Q1189" s="24">
        <f>IF(P1189&gt;900,_xlfn.XLOOKUP(ROUND(P1189,0),ELClassRimThickness!$B$1:$B$78,ELClassRimThickness!$C$1:$C$78,0,1,1),P1189)</f>
        <v>60</v>
      </c>
      <c r="S1189" s="24">
        <f>IF(R1189&gt;900,_xlfn.XLOOKUP(ROUND(R1189,0),ELClassRimThickness!$B$1:$B$78,ELClassRimThickness!$C$1:$C$78,0,1,1),R1189)</f>
        <v>0</v>
      </c>
      <c r="T1189" s="24">
        <v>60</v>
      </c>
      <c r="U1189" s="24">
        <f>IF(T1189&gt;900,_xlfn.XLOOKUP(ROUND(T1189,0),ELClassRimThickness!$B$1:$B$78,ELClassRimThickness!$C$1:$C$78,0,1,1),T1189)</f>
        <v>60</v>
      </c>
      <c r="V1189" s="24">
        <v>60</v>
      </c>
      <c r="W1189" s="24">
        <f>IF(V1189&gt;900,_xlfn.XLOOKUP(ROUND(V1189,0),ELClassRimThickness!$B$1:$B$78,ELClassRimThickness!$C$1:$C$78,0,1,1),V1189)</f>
        <v>60</v>
      </c>
      <c r="X1189" s="24">
        <v>60</v>
      </c>
      <c r="Y1189" s="24">
        <f>IF(X1189&gt;900,_xlfn.XLOOKUP(ROUND(X1189,0),ELClassRimThickness!$B$1:$B$78,ELClassRimThickness!$C$1:$C$78,0,1,1),X1189)</f>
        <v>60</v>
      </c>
      <c r="Z1189" s="24">
        <v>59</v>
      </c>
      <c r="AA1189" s="24">
        <f>IF(Z1189&gt;900,_xlfn.XLOOKUP(ROUND(Z1189,0),ELClassRimThickness!$B$1:$B$78,ELClassRimThickness!$C$1:$C$78,0,1,1),Z1189)</f>
        <v>59</v>
      </c>
      <c r="AB1189" s="24">
        <v>58</v>
      </c>
      <c r="AC1189" s="24">
        <f>IF(AB1189&gt;900,_xlfn.XLOOKUP(ROUND(AB1189,0),ELClassRimThickness!$B$1:$B$78,ELClassRimThickness!$C$1:$C$78,0,1,1),AB1189)</f>
        <v>58</v>
      </c>
      <c r="AD1189" s="24">
        <v>59</v>
      </c>
      <c r="AE1189" s="24">
        <f>IF(AD1189&gt;900,_xlfn.XLOOKUP(ROUND(AD1189,0),ELClassRimThickness!$B$1:$B$78,ELClassRimThickness!$C$1:$C$78,0,1,1),AD1189)</f>
        <v>59</v>
      </c>
      <c r="AF1189" s="24">
        <v>58</v>
      </c>
      <c r="AG1189" s="24">
        <f>IF(AF1189&gt;900,_xlfn.XLOOKUP(ROUND(AF1189,0),ELClassRimThickness!$B$1:$B$78,ELClassRimThickness!$C$1:$C$78,0,1,1),AF1189)</f>
        <v>58</v>
      </c>
      <c r="AH1189" s="24">
        <v>26</v>
      </c>
      <c r="AI1189" s="24">
        <v>25</v>
      </c>
      <c r="AJ1189" s="24">
        <v>26</v>
      </c>
      <c r="AK1189" s="24">
        <v>26</v>
      </c>
      <c r="AL1189" s="24">
        <v>26</v>
      </c>
      <c r="AM1189" s="24">
        <v>26.5</v>
      </c>
      <c r="AN1189" s="24">
        <v>26</v>
      </c>
      <c r="AO1189" s="24">
        <v>25</v>
      </c>
      <c r="AP1189" s="24">
        <v>26</v>
      </c>
      <c r="AQ1189" s="24">
        <v>25</v>
      </c>
      <c r="AR1189" s="24">
        <v>24</v>
      </c>
      <c r="AS1189" s="24">
        <v>26.5</v>
      </c>
      <c r="AT1189" s="24">
        <v>29.5</v>
      </c>
      <c r="AU1189" s="24">
        <v>29.5</v>
      </c>
      <c r="AV1189" s="24">
        <v>29.5</v>
      </c>
      <c r="AW1189" s="24">
        <v>29.5</v>
      </c>
      <c r="AX1189" s="24">
        <v>29.5</v>
      </c>
      <c r="AY1189" s="24">
        <v>29</v>
      </c>
      <c r="AZ1189" s="24">
        <v>29.5</v>
      </c>
      <c r="BA1189" s="24">
        <v>29.5</v>
      </c>
      <c r="BB1189" s="24">
        <v>29</v>
      </c>
      <c r="BC1189" s="24">
        <v>29.5</v>
      </c>
      <c r="BD1189" s="24">
        <v>28.5</v>
      </c>
      <c r="BE1189" s="24">
        <v>29</v>
      </c>
      <c r="BF1189" s="24">
        <v>0.5</v>
      </c>
      <c r="BG1189" s="24">
        <v>0.5</v>
      </c>
      <c r="BH1189" s="24">
        <v>0.5</v>
      </c>
      <c r="BI1189" s="24">
        <v>0.5</v>
      </c>
      <c r="BJ1189" s="24">
        <v>0.5</v>
      </c>
      <c r="BL1189" s="24">
        <v>0.5</v>
      </c>
      <c r="BM1189" s="24">
        <v>0.5</v>
      </c>
      <c r="BN1189" s="24">
        <v>0.5</v>
      </c>
      <c r="BO1189" s="24">
        <v>0.5</v>
      </c>
      <c r="BP1189" s="24">
        <v>0.5</v>
      </c>
      <c r="BQ1189" s="24">
        <v>0.5</v>
      </c>
      <c r="BR1189" s="24">
        <v>0</v>
      </c>
      <c r="BS1189" s="24">
        <v>0.5</v>
      </c>
      <c r="BT1189" s="24">
        <v>0</v>
      </c>
      <c r="BU1189" s="24">
        <v>0.5</v>
      </c>
      <c r="BV1189" s="24">
        <v>0.5</v>
      </c>
      <c r="BW1189" s="24">
        <v>0</v>
      </c>
      <c r="BX1189" s="24">
        <v>0.5</v>
      </c>
      <c r="BY1189" s="24">
        <v>0.5</v>
      </c>
      <c r="BZ1189" s="24">
        <v>0</v>
      </c>
      <c r="CB1189" s="24">
        <v>0.5</v>
      </c>
      <c r="CC1189" s="24">
        <v>0</v>
      </c>
      <c r="CD1189" s="24">
        <v>140</v>
      </c>
      <c r="CE1189" s="24">
        <v>140</v>
      </c>
      <c r="CF1189" s="24">
        <v>138</v>
      </c>
      <c r="CG1189" s="24">
        <v>144</v>
      </c>
      <c r="CH1189" s="24">
        <v>143</v>
      </c>
      <c r="CI1189" s="24">
        <v>143</v>
      </c>
      <c r="CO1189" s="34">
        <f t="shared" si="84"/>
        <v>80366</v>
      </c>
    </row>
    <row r="1190" spans="1:93" ht="15" hidden="1">
      <c r="A1190" s="23" t="s">
        <v>173</v>
      </c>
      <c r="B1190" s="52">
        <v>41108</v>
      </c>
      <c r="C1190" s="25" t="str">
        <f t="shared" si="83"/>
        <v/>
      </c>
      <c r="G1190" s="24">
        <f t="shared" si="85"/>
        <v>55</v>
      </c>
      <c r="H1190" s="24">
        <v>82704</v>
      </c>
      <c r="I1190" s="24" t="b">
        <f t="shared" si="86"/>
        <v>0</v>
      </c>
      <c r="K1190" s="24">
        <f>IF(J1190&gt;900,_xlfn.XLOOKUP(ROUND(J1190,0),ELClassRimThickness!$B$1:$B$78,ELClassRimThickness!$C$1:$C$78,0,1,1),J1190)</f>
        <v>0</v>
      </c>
      <c r="L1190" s="24">
        <v>59.5</v>
      </c>
      <c r="M1190" s="24">
        <f>IF(L1190&gt;900,_xlfn.XLOOKUP(ROUND(L1190,0),ELClassRimThickness!$B$1:$B$78,ELClassRimThickness!$C$1:$C$78,0,1,1),L1190)</f>
        <v>59.5</v>
      </c>
      <c r="N1190" s="24">
        <v>59</v>
      </c>
      <c r="O1190" s="24">
        <f>IF(N1190&gt;900,_xlfn.XLOOKUP(ROUND(N1190,0),ELClassRimThickness!$B$1:$B$78,ELClassRimThickness!$C$1:$C$78,0,1,1),N1190)</f>
        <v>59</v>
      </c>
      <c r="P1190" s="24">
        <v>59</v>
      </c>
      <c r="Q1190" s="24">
        <f>IF(P1190&gt;900,_xlfn.XLOOKUP(ROUND(P1190,0),ELClassRimThickness!$B$1:$B$78,ELClassRimThickness!$C$1:$C$78,0,1,1),P1190)</f>
        <v>59</v>
      </c>
      <c r="S1190" s="24">
        <f>IF(R1190&gt;900,_xlfn.XLOOKUP(ROUND(R1190,0),ELClassRimThickness!$B$1:$B$78,ELClassRimThickness!$C$1:$C$78,0,1,1),R1190)</f>
        <v>0</v>
      </c>
      <c r="T1190" s="24">
        <v>59</v>
      </c>
      <c r="U1190" s="24">
        <f>IF(T1190&gt;900,_xlfn.XLOOKUP(ROUND(T1190,0),ELClassRimThickness!$B$1:$B$78,ELClassRimThickness!$C$1:$C$78,0,1,1),T1190)</f>
        <v>59</v>
      </c>
      <c r="V1190" s="24">
        <v>59</v>
      </c>
      <c r="W1190" s="24">
        <f>IF(V1190&gt;900,_xlfn.XLOOKUP(ROUND(V1190,0),ELClassRimThickness!$B$1:$B$78,ELClassRimThickness!$C$1:$C$78,0,1,1),V1190)</f>
        <v>59</v>
      </c>
      <c r="X1190" s="24">
        <v>59</v>
      </c>
      <c r="Y1190" s="24">
        <f>IF(X1190&gt;900,_xlfn.XLOOKUP(ROUND(X1190,0),ELClassRimThickness!$B$1:$B$78,ELClassRimThickness!$C$1:$C$78,0,1,1),X1190)</f>
        <v>59</v>
      </c>
      <c r="Z1190" s="24">
        <v>58</v>
      </c>
      <c r="AA1190" s="24">
        <f>IF(Z1190&gt;900,_xlfn.XLOOKUP(ROUND(Z1190,0),ELClassRimThickness!$B$1:$B$78,ELClassRimThickness!$C$1:$C$78,0,1,1),Z1190)</f>
        <v>58</v>
      </c>
      <c r="AB1190" s="24">
        <v>58</v>
      </c>
      <c r="AC1190" s="24">
        <f>IF(AB1190&gt;900,_xlfn.XLOOKUP(ROUND(AB1190,0),ELClassRimThickness!$B$1:$B$78,ELClassRimThickness!$C$1:$C$78,0,1,1),AB1190)</f>
        <v>58</v>
      </c>
      <c r="AD1190" s="24">
        <v>58</v>
      </c>
      <c r="AE1190" s="24">
        <f>IF(AD1190&gt;900,_xlfn.XLOOKUP(ROUND(AD1190,0),ELClassRimThickness!$B$1:$B$78,ELClassRimThickness!$C$1:$C$78,0,1,1),AD1190)</f>
        <v>58</v>
      </c>
      <c r="AF1190" s="24">
        <v>59</v>
      </c>
      <c r="AG1190" s="24">
        <f>IF(AF1190&gt;900,_xlfn.XLOOKUP(ROUND(AF1190,0),ELClassRimThickness!$B$1:$B$78,ELClassRimThickness!$C$1:$C$78,0,1,1),AF1190)</f>
        <v>59</v>
      </c>
      <c r="AH1190" s="24">
        <v>26</v>
      </c>
      <c r="AI1190" s="24">
        <v>24.5</v>
      </c>
      <c r="AJ1190" s="24">
        <v>26</v>
      </c>
      <c r="AK1190" s="24">
        <v>26</v>
      </c>
      <c r="AL1190" s="24">
        <v>25.5</v>
      </c>
      <c r="AM1190" s="24">
        <v>26</v>
      </c>
      <c r="AN1190" s="24">
        <v>26</v>
      </c>
      <c r="AO1190" s="24">
        <v>24.5</v>
      </c>
      <c r="AP1190" s="24">
        <v>27</v>
      </c>
      <c r="AQ1190" s="24">
        <v>25</v>
      </c>
      <c r="AR1190" s="24">
        <v>23.5</v>
      </c>
      <c r="AS1190" s="24">
        <v>26.5</v>
      </c>
      <c r="AT1190" s="24">
        <v>30</v>
      </c>
      <c r="AU1190" s="24">
        <v>29.5</v>
      </c>
      <c r="AV1190" s="24">
        <v>30</v>
      </c>
      <c r="AW1190" s="24">
        <v>30</v>
      </c>
      <c r="AX1190" s="24">
        <v>30</v>
      </c>
      <c r="AY1190" s="24">
        <v>30</v>
      </c>
      <c r="AZ1190" s="24">
        <v>30</v>
      </c>
      <c r="BA1190" s="24">
        <v>29</v>
      </c>
      <c r="BB1190" s="24">
        <v>30</v>
      </c>
      <c r="BC1190" s="24">
        <v>29</v>
      </c>
      <c r="BD1190" s="24">
        <v>29</v>
      </c>
      <c r="BE1190" s="24">
        <v>29.5</v>
      </c>
      <c r="BF1190" s="24">
        <v>1</v>
      </c>
      <c r="BG1190" s="24">
        <v>1</v>
      </c>
      <c r="BH1190" s="24">
        <v>1</v>
      </c>
      <c r="BI1190" s="24">
        <v>1</v>
      </c>
      <c r="BJ1190" s="24">
        <v>1</v>
      </c>
      <c r="BL1190" s="24">
        <v>1</v>
      </c>
      <c r="BM1190" s="24">
        <v>0.5</v>
      </c>
      <c r="BN1190" s="24">
        <v>1</v>
      </c>
      <c r="BO1190" s="24">
        <v>0.5</v>
      </c>
      <c r="BP1190" s="24">
        <v>1</v>
      </c>
      <c r="BQ1190" s="24">
        <v>1</v>
      </c>
      <c r="BR1190" s="24">
        <v>0</v>
      </c>
      <c r="BS1190" s="24">
        <v>0</v>
      </c>
      <c r="BT1190" s="24">
        <v>0</v>
      </c>
      <c r="BU1190" s="24">
        <v>0</v>
      </c>
      <c r="BV1190" s="24">
        <v>0</v>
      </c>
      <c r="BW1190" s="24">
        <v>0</v>
      </c>
      <c r="BX1190" s="24">
        <v>0</v>
      </c>
      <c r="BY1190" s="24">
        <v>0</v>
      </c>
      <c r="BZ1190" s="24">
        <v>0</v>
      </c>
      <c r="CB1190" s="24">
        <v>0</v>
      </c>
      <c r="CC1190" s="24">
        <v>0</v>
      </c>
      <c r="CD1190" s="24">
        <v>140</v>
      </c>
      <c r="CE1190" s="24">
        <v>140</v>
      </c>
      <c r="CF1190" s="24">
        <v>138</v>
      </c>
      <c r="CG1190" s="24">
        <v>145</v>
      </c>
      <c r="CH1190" s="24">
        <v>142</v>
      </c>
      <c r="CI1190" s="24">
        <v>142</v>
      </c>
      <c r="CO1190" s="34">
        <f t="shared" si="84"/>
        <v>82704</v>
      </c>
    </row>
    <row r="1191" spans="1:93" ht="15" hidden="1">
      <c r="A1191" s="23" t="s">
        <v>173</v>
      </c>
      <c r="B1191" s="52">
        <v>41260</v>
      </c>
      <c r="C1191" s="25" t="str">
        <f t="shared" si="83"/>
        <v/>
      </c>
      <c r="G1191" s="24">
        <f t="shared" si="85"/>
        <v>152</v>
      </c>
      <c r="H1191" s="32"/>
      <c r="I1191" s="24" t="str">
        <f t="shared" si="86"/>
        <v/>
      </c>
      <c r="K1191" s="24">
        <f>IF(J1191&gt;900,_xlfn.XLOOKUP(ROUND(J1191,0),ELClassRimThickness!$B$1:$B$78,ELClassRimThickness!$C$1:$C$78,0,1,1),J1191)</f>
        <v>0</v>
      </c>
      <c r="L1191" s="24">
        <v>59</v>
      </c>
      <c r="M1191" s="24">
        <f>IF(L1191&gt;900,_xlfn.XLOOKUP(ROUND(L1191,0),ELClassRimThickness!$B$1:$B$78,ELClassRimThickness!$C$1:$C$78,0,1,1),L1191)</f>
        <v>59</v>
      </c>
      <c r="N1191" s="24">
        <v>58</v>
      </c>
      <c r="O1191" s="24">
        <f>IF(N1191&gt;900,_xlfn.XLOOKUP(ROUND(N1191,0),ELClassRimThickness!$B$1:$B$78,ELClassRimThickness!$C$1:$C$78,0,1,1),N1191)</f>
        <v>58</v>
      </c>
      <c r="P1191" s="24">
        <v>60</v>
      </c>
      <c r="Q1191" s="24">
        <f>IF(P1191&gt;900,_xlfn.XLOOKUP(ROUND(P1191,0),ELClassRimThickness!$B$1:$B$78,ELClassRimThickness!$C$1:$C$78,0,1,1),P1191)</f>
        <v>60</v>
      </c>
      <c r="S1191" s="24">
        <f>IF(R1191&gt;900,_xlfn.XLOOKUP(ROUND(R1191,0),ELClassRimThickness!$B$1:$B$78,ELClassRimThickness!$C$1:$C$78,0,1,1),R1191)</f>
        <v>0</v>
      </c>
      <c r="T1191" s="24">
        <v>60</v>
      </c>
      <c r="U1191" s="24">
        <f>IF(T1191&gt;900,_xlfn.XLOOKUP(ROUND(T1191,0),ELClassRimThickness!$B$1:$B$78,ELClassRimThickness!$C$1:$C$78,0,1,1),T1191)</f>
        <v>60</v>
      </c>
      <c r="V1191" s="24">
        <v>59</v>
      </c>
      <c r="W1191" s="24">
        <f>IF(V1191&gt;900,_xlfn.XLOOKUP(ROUND(V1191,0),ELClassRimThickness!$B$1:$B$78,ELClassRimThickness!$C$1:$C$78,0,1,1),V1191)</f>
        <v>59</v>
      </c>
      <c r="X1191" s="24">
        <v>58</v>
      </c>
      <c r="Y1191" s="24">
        <f>IF(X1191&gt;900,_xlfn.XLOOKUP(ROUND(X1191,0),ELClassRimThickness!$B$1:$B$78,ELClassRimThickness!$C$1:$C$78,0,1,1),X1191)</f>
        <v>58</v>
      </c>
      <c r="Z1191" s="24">
        <v>60</v>
      </c>
      <c r="AA1191" s="24">
        <f>IF(Z1191&gt;900,_xlfn.XLOOKUP(ROUND(Z1191,0),ELClassRimThickness!$B$1:$B$78,ELClassRimThickness!$C$1:$C$78,0,1,1),Z1191)</f>
        <v>60</v>
      </c>
      <c r="AB1191" s="24">
        <v>58</v>
      </c>
      <c r="AC1191" s="24">
        <f>IF(AB1191&gt;900,_xlfn.XLOOKUP(ROUND(AB1191,0),ELClassRimThickness!$B$1:$B$78,ELClassRimThickness!$C$1:$C$78,0,1,1),AB1191)</f>
        <v>58</v>
      </c>
      <c r="AD1191" s="24">
        <v>59</v>
      </c>
      <c r="AE1191" s="24">
        <f>IF(AD1191&gt;900,_xlfn.XLOOKUP(ROUND(AD1191,0),ELClassRimThickness!$B$1:$B$78,ELClassRimThickness!$C$1:$C$78,0,1,1),AD1191)</f>
        <v>59</v>
      </c>
      <c r="AF1191" s="24">
        <v>59</v>
      </c>
      <c r="AG1191" s="24">
        <f>IF(AF1191&gt;900,_xlfn.XLOOKUP(ROUND(AF1191,0),ELClassRimThickness!$B$1:$B$78,ELClassRimThickness!$C$1:$C$78,0,1,1),AF1191)</f>
        <v>59</v>
      </c>
      <c r="AH1191" s="24">
        <v>24</v>
      </c>
      <c r="AI1191" s="24">
        <v>29</v>
      </c>
      <c r="AJ1191" s="24">
        <v>26</v>
      </c>
      <c r="AK1191" s="24">
        <v>26</v>
      </c>
      <c r="AL1191" s="24">
        <v>25</v>
      </c>
      <c r="AM1191" s="24">
        <v>26</v>
      </c>
      <c r="AN1191" s="24">
        <v>27</v>
      </c>
      <c r="AO1191" s="24">
        <v>24</v>
      </c>
      <c r="AP1191" s="24">
        <v>25</v>
      </c>
      <c r="AQ1191" s="24">
        <v>27</v>
      </c>
      <c r="AR1191" s="24">
        <v>23</v>
      </c>
      <c r="AS1191" s="24">
        <v>25</v>
      </c>
      <c r="AT1191" s="24">
        <v>30.5</v>
      </c>
      <c r="AU1191" s="24">
        <v>29</v>
      </c>
      <c r="AV1191" s="24">
        <v>32</v>
      </c>
      <c r="AW1191" s="24">
        <v>32.5</v>
      </c>
      <c r="AX1191" s="24">
        <v>30</v>
      </c>
      <c r="AY1191" s="24">
        <v>30</v>
      </c>
      <c r="AZ1191" s="24">
        <v>30</v>
      </c>
      <c r="BA1191" s="24">
        <v>30</v>
      </c>
      <c r="BB1191" s="24">
        <v>32</v>
      </c>
      <c r="BC1191" s="24">
        <v>32</v>
      </c>
      <c r="BD1191" s="24">
        <v>30</v>
      </c>
      <c r="BE1191" s="24">
        <v>29.5</v>
      </c>
      <c r="BF1191" s="24">
        <v>0.5</v>
      </c>
      <c r="BG1191" s="24">
        <v>0.5</v>
      </c>
      <c r="BH1191" s="24">
        <v>0.5</v>
      </c>
      <c r="BI1191" s="24">
        <v>0.5</v>
      </c>
      <c r="BJ1191" s="24">
        <v>0.5</v>
      </c>
      <c r="BL1191" s="24">
        <v>0.5</v>
      </c>
      <c r="BM1191" s="24">
        <v>0.5</v>
      </c>
      <c r="BN1191" s="24">
        <v>0.5</v>
      </c>
      <c r="BO1191" s="24">
        <v>0.5</v>
      </c>
      <c r="BP1191" s="24">
        <v>0.5</v>
      </c>
      <c r="BQ1191" s="24">
        <v>0.5</v>
      </c>
      <c r="BR1191" s="24">
        <v>0.5</v>
      </c>
      <c r="BS1191" s="24">
        <v>0.5</v>
      </c>
      <c r="BT1191" s="24">
        <v>0.5</v>
      </c>
      <c r="BU1191" s="24">
        <v>0</v>
      </c>
      <c r="BV1191" s="24">
        <v>0</v>
      </c>
      <c r="BW1191" s="24">
        <v>0</v>
      </c>
      <c r="BX1191" s="24">
        <v>0.5</v>
      </c>
      <c r="BY1191" s="24">
        <v>0.5</v>
      </c>
      <c r="BZ1191" s="24">
        <v>0.5</v>
      </c>
      <c r="CB1191" s="24">
        <v>0.5</v>
      </c>
      <c r="CC1191" s="24">
        <v>0.5</v>
      </c>
      <c r="CD1191" s="24">
        <v>150</v>
      </c>
      <c r="CE1191" s="24">
        <v>170</v>
      </c>
      <c r="CF1191" s="24">
        <v>165</v>
      </c>
      <c r="CG1191" s="24">
        <v>170</v>
      </c>
      <c r="CH1191" s="24">
        <v>165</v>
      </c>
      <c r="CI1191" s="24">
        <v>170</v>
      </c>
      <c r="CO1191" s="34">
        <f t="shared" si="84"/>
        <v>0</v>
      </c>
    </row>
    <row r="1192" spans="1:93" ht="15" hidden="1">
      <c r="A1192" s="23" t="s">
        <v>173</v>
      </c>
      <c r="B1192" s="52">
        <v>41320</v>
      </c>
      <c r="C1192" s="25" t="str">
        <f t="shared" si="83"/>
        <v/>
      </c>
      <c r="G1192" s="24">
        <f t="shared" si="85"/>
        <v>60</v>
      </c>
      <c r="H1192" s="36"/>
      <c r="I1192" s="24" t="str">
        <f t="shared" si="86"/>
        <v/>
      </c>
      <c r="K1192" s="24">
        <f>IF(J1192&gt;900,_xlfn.XLOOKUP(ROUND(J1192,0),ELClassRimThickness!$B$1:$B$78,ELClassRimThickness!$C$1:$C$78,0,1,1),J1192)</f>
        <v>0</v>
      </c>
      <c r="L1192" s="24">
        <v>59</v>
      </c>
      <c r="M1192" s="24">
        <f>IF(L1192&gt;900,_xlfn.XLOOKUP(ROUND(L1192,0),ELClassRimThickness!$B$1:$B$78,ELClassRimThickness!$C$1:$C$78,0,1,1),L1192)</f>
        <v>59</v>
      </c>
      <c r="N1192" s="24">
        <v>58</v>
      </c>
      <c r="O1192" s="24">
        <f>IF(N1192&gt;900,_xlfn.XLOOKUP(ROUND(N1192,0),ELClassRimThickness!$B$1:$B$78,ELClassRimThickness!$C$1:$C$78,0,1,1),N1192)</f>
        <v>58</v>
      </c>
      <c r="P1192" s="24">
        <v>58</v>
      </c>
      <c r="Q1192" s="24">
        <f>IF(P1192&gt;900,_xlfn.XLOOKUP(ROUND(P1192,0),ELClassRimThickness!$B$1:$B$78,ELClassRimThickness!$C$1:$C$78,0,1,1),P1192)</f>
        <v>58</v>
      </c>
      <c r="S1192" s="24">
        <f>IF(R1192&gt;900,_xlfn.XLOOKUP(ROUND(R1192,0),ELClassRimThickness!$B$1:$B$78,ELClassRimThickness!$C$1:$C$78,0,1,1),R1192)</f>
        <v>0</v>
      </c>
      <c r="T1192" s="24">
        <v>58</v>
      </c>
      <c r="U1192" s="24">
        <f>IF(T1192&gt;900,_xlfn.XLOOKUP(ROUND(T1192,0),ELClassRimThickness!$B$1:$B$78,ELClassRimThickness!$C$1:$C$78,0,1,1),T1192)</f>
        <v>58</v>
      </c>
      <c r="V1192" s="24">
        <v>58</v>
      </c>
      <c r="W1192" s="24">
        <f>IF(V1192&gt;900,_xlfn.XLOOKUP(ROUND(V1192,0),ELClassRimThickness!$B$1:$B$78,ELClassRimThickness!$C$1:$C$78,0,1,1),V1192)</f>
        <v>58</v>
      </c>
      <c r="X1192" s="24">
        <v>58</v>
      </c>
      <c r="Y1192" s="24">
        <f>IF(X1192&gt;900,_xlfn.XLOOKUP(ROUND(X1192,0),ELClassRimThickness!$B$1:$B$78,ELClassRimThickness!$C$1:$C$78,0,1,1),X1192)</f>
        <v>58</v>
      </c>
      <c r="Z1192" s="24">
        <v>58</v>
      </c>
      <c r="AA1192" s="24">
        <f>IF(Z1192&gt;900,_xlfn.XLOOKUP(ROUND(Z1192,0),ELClassRimThickness!$B$1:$B$78,ELClassRimThickness!$C$1:$C$78,0,1,1),Z1192)</f>
        <v>58</v>
      </c>
      <c r="AB1192" s="24">
        <v>58</v>
      </c>
      <c r="AC1192" s="24">
        <f>IF(AB1192&gt;900,_xlfn.XLOOKUP(ROUND(AB1192,0),ELClassRimThickness!$B$1:$B$78,ELClassRimThickness!$C$1:$C$78,0,1,1),AB1192)</f>
        <v>58</v>
      </c>
      <c r="AD1192" s="24">
        <v>58</v>
      </c>
      <c r="AE1192" s="24">
        <f>IF(AD1192&gt;900,_xlfn.XLOOKUP(ROUND(AD1192,0),ELClassRimThickness!$B$1:$B$78,ELClassRimThickness!$C$1:$C$78,0,1,1),AD1192)</f>
        <v>58</v>
      </c>
      <c r="AF1192" s="24">
        <v>58</v>
      </c>
      <c r="AG1192" s="24">
        <f>IF(AF1192&gt;900,_xlfn.XLOOKUP(ROUND(AF1192,0),ELClassRimThickness!$B$1:$B$78,ELClassRimThickness!$C$1:$C$78,0,1,1),AF1192)</f>
        <v>58</v>
      </c>
      <c r="AH1192" s="24">
        <v>24.5</v>
      </c>
      <c r="AI1192" s="24">
        <v>23</v>
      </c>
      <c r="AJ1192" s="24">
        <v>23.5</v>
      </c>
      <c r="AK1192" s="24">
        <v>24</v>
      </c>
      <c r="AL1192" s="24">
        <v>24</v>
      </c>
      <c r="AM1192" s="24">
        <v>25</v>
      </c>
      <c r="AN1192" s="24">
        <v>24</v>
      </c>
      <c r="AO1192" s="24">
        <v>23.5</v>
      </c>
      <c r="AP1192" s="24">
        <v>24.5</v>
      </c>
      <c r="AQ1192" s="24">
        <v>23</v>
      </c>
      <c r="AR1192" s="24">
        <v>22.5</v>
      </c>
      <c r="AS1192" s="24">
        <v>24.5</v>
      </c>
      <c r="AT1192" s="24">
        <v>31</v>
      </c>
      <c r="AU1192" s="24">
        <v>30</v>
      </c>
      <c r="AV1192" s="24">
        <v>30</v>
      </c>
      <c r="AW1192" s="24">
        <v>31</v>
      </c>
      <c r="AX1192" s="24">
        <v>30</v>
      </c>
      <c r="AY1192" s="24">
        <v>30.5</v>
      </c>
      <c r="AZ1192" s="24">
        <v>30</v>
      </c>
      <c r="BA1192" s="24">
        <v>30</v>
      </c>
      <c r="BB1192" s="24">
        <v>30</v>
      </c>
      <c r="BC1192" s="24">
        <v>30.5</v>
      </c>
      <c r="BD1192" s="24">
        <v>31</v>
      </c>
      <c r="BE1192" s="24">
        <v>30</v>
      </c>
      <c r="BF1192" s="24">
        <v>0.5</v>
      </c>
      <c r="BG1192" s="24">
        <v>0</v>
      </c>
      <c r="BH1192" s="24">
        <v>0</v>
      </c>
      <c r="BI1192" s="24">
        <v>0</v>
      </c>
      <c r="BJ1192" s="24">
        <v>0</v>
      </c>
      <c r="BL1192" s="24">
        <v>0</v>
      </c>
      <c r="BM1192" s="24">
        <v>0</v>
      </c>
      <c r="BN1192" s="24">
        <v>0</v>
      </c>
      <c r="BO1192" s="24">
        <v>0</v>
      </c>
      <c r="BP1192" s="24">
        <v>0</v>
      </c>
      <c r="BQ1192" s="24">
        <v>0</v>
      </c>
      <c r="BR1192" s="24">
        <v>0.5</v>
      </c>
      <c r="BS1192" s="24">
        <v>0.5</v>
      </c>
      <c r="BT1192" s="24">
        <v>0</v>
      </c>
      <c r="BU1192" s="24">
        <v>0.5</v>
      </c>
      <c r="BV1192" s="24">
        <v>0.5</v>
      </c>
      <c r="BW1192" s="24">
        <v>0</v>
      </c>
      <c r="BX1192" s="24">
        <v>0.5</v>
      </c>
      <c r="BY1192" s="24">
        <v>0.5</v>
      </c>
      <c r="BZ1192" s="24">
        <v>0</v>
      </c>
      <c r="CB1192" s="24">
        <v>1</v>
      </c>
      <c r="CC1192" s="24">
        <v>0</v>
      </c>
      <c r="CD1192" s="24">
        <v>141</v>
      </c>
      <c r="CE1192" s="24">
        <v>142</v>
      </c>
      <c r="CF1192" s="24">
        <v>140</v>
      </c>
      <c r="CG1192" s="24">
        <v>142</v>
      </c>
      <c r="CH1192" s="24">
        <v>142</v>
      </c>
      <c r="CI1192" s="24">
        <v>142</v>
      </c>
      <c r="CO1192" s="34">
        <f t="shared" si="84"/>
        <v>1422097.3316062177</v>
      </c>
    </row>
    <row r="1193" spans="1:93" ht="15" hidden="1">
      <c r="A1193" s="23" t="s">
        <v>173</v>
      </c>
      <c r="B1193" s="52">
        <v>41415</v>
      </c>
      <c r="C1193" s="25" t="str">
        <f t="shared" si="83"/>
        <v/>
      </c>
      <c r="G1193" s="24">
        <f t="shared" si="85"/>
        <v>95</v>
      </c>
      <c r="H1193" s="29">
        <v>2889103</v>
      </c>
      <c r="I1193" s="24" t="str">
        <f t="shared" si="86"/>
        <v/>
      </c>
      <c r="K1193" s="24">
        <f>IF(J1193&gt;900,_xlfn.XLOOKUP(ROUND(J1193,0),ELClassRimThickness!$B$1:$B$78,ELClassRimThickness!$C$1:$C$78,0,1,1),J1193)</f>
        <v>0</v>
      </c>
      <c r="L1193" s="24">
        <v>60</v>
      </c>
      <c r="M1193" s="24">
        <f>IF(L1193&gt;900,_xlfn.XLOOKUP(ROUND(L1193,0),ELClassRimThickness!$B$1:$B$78,ELClassRimThickness!$C$1:$C$78,0,1,1),L1193)</f>
        <v>60</v>
      </c>
      <c r="N1193" s="24">
        <v>59</v>
      </c>
      <c r="O1193" s="24">
        <f>IF(N1193&gt;900,_xlfn.XLOOKUP(ROUND(N1193,0),ELClassRimThickness!$B$1:$B$78,ELClassRimThickness!$C$1:$C$78,0,1,1),N1193)</f>
        <v>59</v>
      </c>
      <c r="P1193" s="24">
        <v>60</v>
      </c>
      <c r="Q1193" s="24">
        <f>IF(P1193&gt;900,_xlfn.XLOOKUP(ROUND(P1193,0),ELClassRimThickness!$B$1:$B$78,ELClassRimThickness!$C$1:$C$78,0,1,1),P1193)</f>
        <v>60</v>
      </c>
      <c r="S1193" s="24">
        <f>IF(R1193&gt;900,_xlfn.XLOOKUP(ROUND(R1193,0),ELClassRimThickness!$B$1:$B$78,ELClassRimThickness!$C$1:$C$78,0,1,1),R1193)</f>
        <v>0</v>
      </c>
      <c r="T1193" s="24">
        <v>60</v>
      </c>
      <c r="U1193" s="24">
        <f>IF(T1193&gt;900,_xlfn.XLOOKUP(ROUND(T1193,0),ELClassRimThickness!$B$1:$B$78,ELClassRimThickness!$C$1:$C$78,0,1,1),T1193)</f>
        <v>60</v>
      </c>
      <c r="V1193" s="24">
        <v>60</v>
      </c>
      <c r="W1193" s="24">
        <f>IF(V1193&gt;900,_xlfn.XLOOKUP(ROUND(V1193,0),ELClassRimThickness!$B$1:$B$78,ELClassRimThickness!$C$1:$C$78,0,1,1),V1193)</f>
        <v>60</v>
      </c>
      <c r="X1193" s="24">
        <v>60</v>
      </c>
      <c r="Y1193" s="24">
        <f>IF(X1193&gt;900,_xlfn.XLOOKUP(ROUND(X1193,0),ELClassRimThickness!$B$1:$B$78,ELClassRimThickness!$C$1:$C$78,0,1,1),X1193)</f>
        <v>60</v>
      </c>
      <c r="Z1193" s="24">
        <v>60</v>
      </c>
      <c r="AA1193" s="24">
        <f>IF(Z1193&gt;900,_xlfn.XLOOKUP(ROUND(Z1193,0),ELClassRimThickness!$B$1:$B$78,ELClassRimThickness!$C$1:$C$78,0,1,1),Z1193)</f>
        <v>60</v>
      </c>
      <c r="AB1193" s="24">
        <v>58</v>
      </c>
      <c r="AC1193" s="24">
        <f>IF(AB1193&gt;900,_xlfn.XLOOKUP(ROUND(AB1193,0),ELClassRimThickness!$B$1:$B$78,ELClassRimThickness!$C$1:$C$78,0,1,1),AB1193)</f>
        <v>58</v>
      </c>
      <c r="AD1193" s="24">
        <v>59</v>
      </c>
      <c r="AE1193" s="24">
        <f>IF(AD1193&gt;900,_xlfn.XLOOKUP(ROUND(AD1193,0),ELClassRimThickness!$B$1:$B$78,ELClassRimThickness!$C$1:$C$78,0,1,1),AD1193)</f>
        <v>59</v>
      </c>
      <c r="AF1193" s="24">
        <v>59</v>
      </c>
      <c r="AG1193" s="24">
        <f>IF(AF1193&gt;900,_xlfn.XLOOKUP(ROUND(AF1193,0),ELClassRimThickness!$B$1:$B$78,ELClassRimThickness!$C$1:$C$78,0,1,1),AF1193)</f>
        <v>59</v>
      </c>
      <c r="AH1193" s="24">
        <v>25.5</v>
      </c>
      <c r="AI1193" s="24">
        <v>23.5</v>
      </c>
      <c r="AJ1193" s="24">
        <v>26</v>
      </c>
      <c r="AK1193" s="24">
        <v>23.5</v>
      </c>
      <c r="AL1193" s="24">
        <v>21.5</v>
      </c>
      <c r="AM1193" s="24">
        <v>25.5</v>
      </c>
      <c r="AN1193" s="24">
        <v>24.5</v>
      </c>
      <c r="AO1193" s="24">
        <v>24</v>
      </c>
      <c r="AP1193" s="24">
        <v>25.5</v>
      </c>
      <c r="AQ1193" s="24">
        <v>23</v>
      </c>
      <c r="AR1193" s="24">
        <v>22.5</v>
      </c>
      <c r="AS1193" s="24">
        <v>25</v>
      </c>
      <c r="AT1193" s="24">
        <v>31</v>
      </c>
      <c r="AU1193" s="24">
        <v>30</v>
      </c>
      <c r="AV1193" s="24">
        <v>31</v>
      </c>
      <c r="AW1193" s="24">
        <v>30.5</v>
      </c>
      <c r="AX1193" s="24">
        <v>30</v>
      </c>
      <c r="AY1193" s="24">
        <v>305</v>
      </c>
      <c r="AZ1193" s="24">
        <v>30</v>
      </c>
      <c r="BA1193" s="24">
        <v>305</v>
      </c>
      <c r="BB1193" s="24">
        <v>30</v>
      </c>
      <c r="BC1193" s="24">
        <v>31</v>
      </c>
      <c r="BD1193" s="24">
        <v>31</v>
      </c>
      <c r="BE1193" s="24">
        <v>30</v>
      </c>
      <c r="BF1193" s="24">
        <v>1</v>
      </c>
      <c r="BG1193" s="24">
        <v>1</v>
      </c>
      <c r="BH1193" s="24">
        <v>1.5</v>
      </c>
      <c r="BI1193" s="24">
        <v>1.5</v>
      </c>
      <c r="BJ1193" s="24">
        <v>1.5</v>
      </c>
      <c r="BL1193" s="24">
        <v>1.5</v>
      </c>
      <c r="BM1193" s="24">
        <v>1</v>
      </c>
      <c r="BN1193" s="24">
        <v>1</v>
      </c>
      <c r="BO1193" s="24">
        <v>1.5</v>
      </c>
      <c r="BP1193" s="24">
        <v>1</v>
      </c>
      <c r="BQ1193" s="24">
        <v>1</v>
      </c>
      <c r="BR1193" s="24">
        <v>0.5</v>
      </c>
      <c r="BS1193" s="24">
        <v>0.5</v>
      </c>
      <c r="BT1193" s="24">
        <v>0</v>
      </c>
      <c r="BU1193" s="24">
        <v>0</v>
      </c>
      <c r="BV1193" s="24">
        <v>0.2</v>
      </c>
      <c r="BW1193" s="24">
        <v>0</v>
      </c>
      <c r="BX1193" s="24">
        <v>0</v>
      </c>
      <c r="BY1193" s="24">
        <v>0.5</v>
      </c>
      <c r="BZ1193" s="24">
        <v>0</v>
      </c>
      <c r="CB1193" s="24">
        <v>1.5</v>
      </c>
      <c r="CC1193" s="24">
        <v>0</v>
      </c>
      <c r="CD1193" s="24">
        <v>154</v>
      </c>
      <c r="CE1193" s="24">
        <v>153</v>
      </c>
      <c r="CF1193" s="24">
        <v>153</v>
      </c>
      <c r="CG1193" s="24">
        <v>150</v>
      </c>
      <c r="CH1193" s="24">
        <v>157.5</v>
      </c>
      <c r="CI1193" s="24">
        <v>158</v>
      </c>
      <c r="CO1193" s="34">
        <f t="shared" si="84"/>
        <v>2889103</v>
      </c>
    </row>
    <row r="1194" spans="1:93" ht="15" hidden="1">
      <c r="A1194" s="23" t="s">
        <v>173</v>
      </c>
      <c r="B1194" s="52">
        <v>41481</v>
      </c>
      <c r="C1194" s="25" t="str">
        <f t="shared" si="83"/>
        <v/>
      </c>
      <c r="G1194" s="24">
        <f t="shared" si="85"/>
        <v>66</v>
      </c>
      <c r="H1194" s="24">
        <v>2889113</v>
      </c>
      <c r="I1194" s="24" t="str">
        <f t="shared" si="86"/>
        <v/>
      </c>
      <c r="K1194" s="24">
        <f>IF(J1194&gt;900,_xlfn.XLOOKUP(ROUND(J1194,0),ELClassRimThickness!$B$1:$B$78,ELClassRimThickness!$C$1:$C$78,0,1,1),J1194)</f>
        <v>0</v>
      </c>
      <c r="L1194" s="24">
        <v>975.3</v>
      </c>
      <c r="M1194" s="24">
        <f>IF(L1194&gt;900,_xlfn.XLOOKUP(ROUND(L1194,0),ELClassRimThickness!$B$1:$B$78,ELClassRimThickness!$C$1:$C$78,0,1,1),L1194)</f>
        <v>44.5</v>
      </c>
      <c r="N1194" s="24">
        <v>978.1</v>
      </c>
      <c r="O1194" s="24">
        <f>IF(N1194&gt;900,_xlfn.XLOOKUP(ROUND(N1194,0),ELClassRimThickness!$B$1:$B$78,ELClassRimThickness!$C$1:$C$78,0,1,1),N1194)</f>
        <v>46</v>
      </c>
      <c r="P1194" s="24">
        <v>976.4</v>
      </c>
      <c r="Q1194" s="24">
        <f>IF(P1194&gt;900,_xlfn.XLOOKUP(ROUND(P1194,0),ELClassRimThickness!$B$1:$B$78,ELClassRimThickness!$C$1:$C$78,0,1,1),P1194)</f>
        <v>45</v>
      </c>
      <c r="S1194" s="24">
        <f>IF(R1194&gt;900,_xlfn.XLOOKUP(ROUND(R1194,0),ELClassRimThickness!$B$1:$B$78,ELClassRimThickness!$C$1:$C$78,0,1,1),R1194)</f>
        <v>0</v>
      </c>
      <c r="T1194" s="24">
        <v>982</v>
      </c>
      <c r="U1194" s="24">
        <f>IF(T1194&gt;900,_xlfn.XLOOKUP(ROUND(T1194,0),ELClassRimThickness!$B$1:$B$78,ELClassRimThickness!$C$1:$C$78,0,1,1),T1194)</f>
        <v>48</v>
      </c>
      <c r="V1194" s="24">
        <v>980.7</v>
      </c>
      <c r="W1194" s="24">
        <f>IF(V1194&gt;900,_xlfn.XLOOKUP(ROUND(V1194,0),ELClassRimThickness!$B$1:$B$78,ELClassRimThickness!$C$1:$C$78,0,1,1),V1194)</f>
        <v>47.5</v>
      </c>
      <c r="X1194" s="24">
        <v>975.1</v>
      </c>
      <c r="Y1194" s="24">
        <f>IF(X1194&gt;900,_xlfn.XLOOKUP(ROUND(X1194,0),ELClassRimThickness!$B$1:$B$78,ELClassRimThickness!$C$1:$C$78,0,1,1),X1194)</f>
        <v>44.5</v>
      </c>
      <c r="Z1194" s="24">
        <v>978.4</v>
      </c>
      <c r="AA1194" s="24">
        <f>IF(Z1194&gt;900,_xlfn.XLOOKUP(ROUND(Z1194,0),ELClassRimThickness!$B$1:$B$78,ELClassRimThickness!$C$1:$C$78,0,1,1),Z1194)</f>
        <v>46</v>
      </c>
      <c r="AB1194" s="24">
        <v>976.3</v>
      </c>
      <c r="AC1194" s="24">
        <f>IF(AB1194&gt;900,_xlfn.XLOOKUP(ROUND(AB1194,0),ELClassRimThickness!$B$1:$B$78,ELClassRimThickness!$C$1:$C$78,0,1,1),AB1194)</f>
        <v>45</v>
      </c>
      <c r="AD1194" s="24">
        <v>974.8</v>
      </c>
      <c r="AE1194" s="24">
        <f>IF(AD1194&gt;900,_xlfn.XLOOKUP(ROUND(AD1194,0),ELClassRimThickness!$B$1:$B$78,ELClassRimThickness!$C$1:$C$78,0,1,1),AD1194)</f>
        <v>44.5</v>
      </c>
      <c r="AF1194" s="24">
        <v>982</v>
      </c>
      <c r="AG1194" s="24">
        <f>IF(AF1194&gt;900,_xlfn.XLOOKUP(ROUND(AF1194,0),ELClassRimThickness!$B$1:$B$78,ELClassRimThickness!$C$1:$C$78,0,1,1),AF1194)</f>
        <v>48</v>
      </c>
      <c r="AH1194" s="24">
        <v>28.5</v>
      </c>
      <c r="AI1194" s="24">
        <v>28</v>
      </c>
      <c r="AJ1194" s="24">
        <v>28.2</v>
      </c>
      <c r="AK1194" s="24">
        <v>28.5</v>
      </c>
      <c r="AL1194" s="24">
        <v>28</v>
      </c>
      <c r="AM1194" s="24">
        <v>28.2</v>
      </c>
      <c r="AN1194" s="24">
        <v>28.5</v>
      </c>
      <c r="AO1194" s="24">
        <v>28</v>
      </c>
      <c r="AP1194" s="24">
        <v>28.5</v>
      </c>
      <c r="AQ1194" s="24">
        <v>28.2</v>
      </c>
      <c r="AR1194" s="24">
        <v>28</v>
      </c>
      <c r="AS1194" s="24">
        <v>28.2</v>
      </c>
      <c r="AT1194" s="24">
        <v>28</v>
      </c>
      <c r="AU1194" s="24">
        <v>28</v>
      </c>
      <c r="AV1194" s="24">
        <v>28</v>
      </c>
      <c r="AW1194" s="24">
        <v>28</v>
      </c>
      <c r="AX1194" s="24">
        <v>28</v>
      </c>
      <c r="AY1194" s="24">
        <v>28</v>
      </c>
      <c r="AZ1194" s="24">
        <v>28</v>
      </c>
      <c r="BA1194" s="24">
        <v>28</v>
      </c>
      <c r="BB1194" s="24">
        <v>28</v>
      </c>
      <c r="BC1194" s="24">
        <v>28</v>
      </c>
      <c r="BD1194" s="24">
        <v>28</v>
      </c>
      <c r="BE1194" s="24">
        <v>28</v>
      </c>
      <c r="BF1194" s="24">
        <v>0</v>
      </c>
      <c r="BG1194" s="24">
        <v>0</v>
      </c>
      <c r="BH1194" s="24">
        <v>0</v>
      </c>
      <c r="BI1194" s="24">
        <v>0</v>
      </c>
      <c r="BJ1194" s="24">
        <v>0</v>
      </c>
      <c r="BL1194" s="24">
        <v>0</v>
      </c>
      <c r="BM1194" s="24">
        <v>0</v>
      </c>
      <c r="BN1194" s="24">
        <v>0</v>
      </c>
      <c r="BO1194" s="24">
        <v>0</v>
      </c>
      <c r="BP1194" s="24">
        <v>0</v>
      </c>
      <c r="BQ1194" s="24">
        <v>0</v>
      </c>
      <c r="BR1194" s="24">
        <v>0</v>
      </c>
      <c r="BS1194" s="24">
        <v>0</v>
      </c>
      <c r="BT1194" s="24">
        <v>0</v>
      </c>
      <c r="BU1194" s="24">
        <v>0</v>
      </c>
      <c r="BV1194" s="24">
        <v>0</v>
      </c>
      <c r="BW1194" s="24">
        <v>0</v>
      </c>
      <c r="BX1194" s="24">
        <v>0</v>
      </c>
      <c r="BY1194" s="24">
        <v>0</v>
      </c>
      <c r="BZ1194" s="24">
        <v>0</v>
      </c>
      <c r="CB1194" s="24">
        <v>0</v>
      </c>
      <c r="CC1194" s="24">
        <v>0</v>
      </c>
      <c r="CO1194" s="34">
        <f t="shared" si="84"/>
        <v>2889113</v>
      </c>
    </row>
    <row r="1195" spans="1:93" ht="15" hidden="1">
      <c r="A1195" s="23" t="s">
        <v>173</v>
      </c>
      <c r="B1195" s="52">
        <v>41579</v>
      </c>
      <c r="C1195" s="25" t="str">
        <f t="shared" si="83"/>
        <v/>
      </c>
      <c r="G1195" s="24">
        <f t="shared" si="85"/>
        <v>98</v>
      </c>
      <c r="H1195" s="24">
        <v>2890352</v>
      </c>
      <c r="I1195" s="24" t="str">
        <f t="shared" si="86"/>
        <v/>
      </c>
      <c r="K1195" s="24">
        <f>IF(J1195&gt;900,_xlfn.XLOOKUP(ROUND(J1195,0),ELClassRimThickness!$B$1:$B$78,ELClassRimThickness!$C$1:$C$78,0,1,1),J1195)</f>
        <v>0</v>
      </c>
      <c r="L1195" s="24">
        <v>47</v>
      </c>
      <c r="M1195" s="24">
        <f>IF(L1195&gt;900,_xlfn.XLOOKUP(ROUND(L1195,0),ELClassRimThickness!$B$1:$B$78,ELClassRimThickness!$C$1:$C$78,0,1,1),L1195)</f>
        <v>47</v>
      </c>
      <c r="N1195" s="24">
        <v>49</v>
      </c>
      <c r="O1195" s="24">
        <f>IF(N1195&gt;900,_xlfn.XLOOKUP(ROUND(N1195,0),ELClassRimThickness!$B$1:$B$78,ELClassRimThickness!$C$1:$C$78,0,1,1),N1195)</f>
        <v>49</v>
      </c>
      <c r="P1195" s="24">
        <v>48</v>
      </c>
      <c r="Q1195" s="24">
        <f>IF(P1195&gt;900,_xlfn.XLOOKUP(ROUND(P1195,0),ELClassRimThickness!$B$1:$B$78,ELClassRimThickness!$C$1:$C$78,0,1,1),P1195)</f>
        <v>48</v>
      </c>
      <c r="S1195" s="24">
        <f>IF(R1195&gt;900,_xlfn.XLOOKUP(ROUND(R1195,0),ELClassRimThickness!$B$1:$B$78,ELClassRimThickness!$C$1:$C$78,0,1,1),R1195)</f>
        <v>0</v>
      </c>
      <c r="T1195" s="24">
        <v>50</v>
      </c>
      <c r="U1195" s="24">
        <f>IF(T1195&gt;900,_xlfn.XLOOKUP(ROUND(T1195,0),ELClassRimThickness!$B$1:$B$78,ELClassRimThickness!$C$1:$C$78,0,1,1),T1195)</f>
        <v>50</v>
      </c>
      <c r="V1195" s="24">
        <v>50</v>
      </c>
      <c r="W1195" s="24">
        <f>IF(V1195&gt;900,_xlfn.XLOOKUP(ROUND(V1195,0),ELClassRimThickness!$B$1:$B$78,ELClassRimThickness!$C$1:$C$78,0,1,1),V1195)</f>
        <v>50</v>
      </c>
      <c r="X1195" s="24">
        <v>47</v>
      </c>
      <c r="Y1195" s="24">
        <f>IF(X1195&gt;900,_xlfn.XLOOKUP(ROUND(X1195,0),ELClassRimThickness!$B$1:$B$78,ELClassRimThickness!$C$1:$C$78,0,1,1),X1195)</f>
        <v>47</v>
      </c>
      <c r="Z1195" s="24">
        <v>48</v>
      </c>
      <c r="AA1195" s="24">
        <f>IF(Z1195&gt;900,_xlfn.XLOOKUP(ROUND(Z1195,0),ELClassRimThickness!$B$1:$B$78,ELClassRimThickness!$C$1:$C$78,0,1,1),Z1195)</f>
        <v>48</v>
      </c>
      <c r="AB1195" s="24">
        <v>47</v>
      </c>
      <c r="AC1195" s="24">
        <f>IF(AB1195&gt;900,_xlfn.XLOOKUP(ROUND(AB1195,0),ELClassRimThickness!$B$1:$B$78,ELClassRimThickness!$C$1:$C$78,0,1,1),AB1195)</f>
        <v>47</v>
      </c>
      <c r="AD1195" s="24">
        <v>47</v>
      </c>
      <c r="AE1195" s="24">
        <f>IF(AD1195&gt;900,_xlfn.XLOOKUP(ROUND(AD1195,0),ELClassRimThickness!$B$1:$B$78,ELClassRimThickness!$C$1:$C$78,0,1,1),AD1195)</f>
        <v>47</v>
      </c>
      <c r="AF1195" s="24">
        <v>50</v>
      </c>
      <c r="AG1195" s="24">
        <f>IF(AF1195&gt;900,_xlfn.XLOOKUP(ROUND(AF1195,0),ELClassRimThickness!$B$1:$B$78,ELClassRimThickness!$C$1:$C$78,0,1,1),AF1195)</f>
        <v>50</v>
      </c>
      <c r="AH1195" s="24">
        <v>28</v>
      </c>
      <c r="AI1195" s="24">
        <v>27</v>
      </c>
      <c r="AJ1195" s="24">
        <v>28</v>
      </c>
      <c r="AK1195" s="24">
        <v>27</v>
      </c>
      <c r="AL1195" s="24">
        <v>27</v>
      </c>
      <c r="AM1195" s="24">
        <v>27</v>
      </c>
      <c r="AN1195" s="24">
        <v>27</v>
      </c>
      <c r="AO1195" s="24">
        <v>27</v>
      </c>
      <c r="AP1195" s="24">
        <v>27</v>
      </c>
      <c r="AQ1195" s="24">
        <v>27</v>
      </c>
      <c r="AR1195" s="24">
        <v>26</v>
      </c>
      <c r="AS1195" s="24">
        <v>27</v>
      </c>
      <c r="AT1195" s="24">
        <v>29</v>
      </c>
      <c r="AU1195" s="24">
        <v>29</v>
      </c>
      <c r="AV1195" s="24">
        <v>29</v>
      </c>
      <c r="AW1195" s="24">
        <v>28</v>
      </c>
      <c r="AX1195" s="24">
        <v>28</v>
      </c>
      <c r="AY1195" s="24">
        <v>29</v>
      </c>
      <c r="AZ1195" s="24">
        <v>29</v>
      </c>
      <c r="BA1195" s="24">
        <v>28</v>
      </c>
      <c r="BB1195" s="24">
        <v>28.5</v>
      </c>
      <c r="BC1195" s="24">
        <v>29</v>
      </c>
      <c r="BD1195" s="24">
        <v>29</v>
      </c>
      <c r="BE1195" s="24">
        <v>29</v>
      </c>
      <c r="BF1195" s="24">
        <v>0</v>
      </c>
      <c r="BG1195" s="24">
        <v>0</v>
      </c>
      <c r="BH1195" s="24">
        <v>0</v>
      </c>
      <c r="BI1195" s="24">
        <v>0</v>
      </c>
      <c r="BJ1195" s="24">
        <v>0</v>
      </c>
      <c r="BL1195" s="24">
        <v>0</v>
      </c>
      <c r="BM1195" s="24">
        <v>0</v>
      </c>
      <c r="BN1195" s="24">
        <v>0</v>
      </c>
      <c r="BO1195" s="24">
        <v>0</v>
      </c>
      <c r="BP1195" s="24">
        <v>0</v>
      </c>
      <c r="BQ1195" s="24">
        <v>0</v>
      </c>
      <c r="BR1195" s="24">
        <v>0</v>
      </c>
      <c r="BS1195" s="24">
        <v>0</v>
      </c>
      <c r="BT1195" s="24">
        <v>0</v>
      </c>
      <c r="BU1195" s="24">
        <v>0</v>
      </c>
      <c r="BV1195" s="24">
        <v>0</v>
      </c>
      <c r="BW1195" s="24">
        <v>0</v>
      </c>
      <c r="BX1195" s="24">
        <v>0</v>
      </c>
      <c r="BY1195" s="24">
        <v>0</v>
      </c>
      <c r="BZ1195" s="24">
        <v>0</v>
      </c>
      <c r="CB1195" s="24">
        <v>0</v>
      </c>
      <c r="CC1195" s="24">
        <v>0</v>
      </c>
      <c r="CD1195" s="24">
        <v>130</v>
      </c>
      <c r="CE1195" s="24">
        <v>128</v>
      </c>
      <c r="CF1195" s="24">
        <v>131</v>
      </c>
      <c r="CG1195" s="24">
        <v>128</v>
      </c>
      <c r="CH1195" s="24">
        <v>131</v>
      </c>
      <c r="CI1195" s="24">
        <v>132</v>
      </c>
      <c r="CO1195" s="34">
        <f t="shared" si="84"/>
        <v>2890352</v>
      </c>
    </row>
    <row r="1196" spans="1:93" ht="15" hidden="1">
      <c r="A1196" s="23" t="s">
        <v>173</v>
      </c>
      <c r="B1196" s="52">
        <v>41653</v>
      </c>
      <c r="C1196" s="25" t="str">
        <f t="shared" si="83"/>
        <v/>
      </c>
      <c r="G1196" s="24">
        <f t="shared" si="85"/>
        <v>74</v>
      </c>
      <c r="H1196" s="30">
        <f>(H1197-H1195)/(G1196+G1197)*G1196+H1195</f>
        <v>2895830.3492063493</v>
      </c>
      <c r="I1196" s="24" t="str">
        <f t="shared" si="86"/>
        <v/>
      </c>
      <c r="K1196" s="24">
        <f>IF(J1196&gt;900,_xlfn.XLOOKUP(ROUND(J1196,0),ELClassRimThickness!$B$1:$B$78,ELClassRimThickness!$C$1:$C$78,0,1,1),J1196)</f>
        <v>0</v>
      </c>
      <c r="L1196" s="24">
        <v>45</v>
      </c>
      <c r="M1196" s="24">
        <f>IF(L1196&gt;900,_xlfn.XLOOKUP(ROUND(L1196,0),ELClassRimThickness!$B$1:$B$78,ELClassRimThickness!$C$1:$C$78,0,1,1),L1196)</f>
        <v>45</v>
      </c>
      <c r="N1196" s="24">
        <v>46</v>
      </c>
      <c r="O1196" s="24">
        <f>IF(N1196&gt;900,_xlfn.XLOOKUP(ROUND(N1196,0),ELClassRimThickness!$B$1:$B$78,ELClassRimThickness!$C$1:$C$78,0,1,1),N1196)</f>
        <v>46</v>
      </c>
      <c r="P1196" s="24">
        <v>47</v>
      </c>
      <c r="Q1196" s="24">
        <f>IF(P1196&gt;900,_xlfn.XLOOKUP(ROUND(P1196,0),ELClassRimThickness!$B$1:$B$78,ELClassRimThickness!$C$1:$C$78,0,1,1),P1196)</f>
        <v>47</v>
      </c>
      <c r="S1196" s="24">
        <f>IF(R1196&gt;900,_xlfn.XLOOKUP(ROUND(R1196,0),ELClassRimThickness!$B$1:$B$78,ELClassRimThickness!$C$1:$C$78,0,1,1),R1196)</f>
        <v>0</v>
      </c>
      <c r="T1196" s="24">
        <v>50</v>
      </c>
      <c r="U1196" s="24">
        <f>IF(T1196&gt;900,_xlfn.XLOOKUP(ROUND(T1196,0),ELClassRimThickness!$B$1:$B$78,ELClassRimThickness!$C$1:$C$78,0,1,1),T1196)</f>
        <v>50</v>
      </c>
      <c r="V1196" s="24">
        <v>47</v>
      </c>
      <c r="W1196" s="24">
        <f>IF(V1196&gt;900,_xlfn.XLOOKUP(ROUND(V1196,0),ELClassRimThickness!$B$1:$B$78,ELClassRimThickness!$C$1:$C$78,0,1,1),V1196)</f>
        <v>47</v>
      </c>
      <c r="X1196" s="24">
        <v>45</v>
      </c>
      <c r="Y1196" s="24">
        <f>IF(X1196&gt;900,_xlfn.XLOOKUP(ROUND(X1196,0),ELClassRimThickness!$B$1:$B$78,ELClassRimThickness!$C$1:$C$78,0,1,1),X1196)</f>
        <v>45</v>
      </c>
      <c r="Z1196" s="24">
        <v>48</v>
      </c>
      <c r="AA1196" s="24">
        <f>IF(Z1196&gt;900,_xlfn.XLOOKUP(ROUND(Z1196,0),ELClassRimThickness!$B$1:$B$78,ELClassRimThickness!$C$1:$C$78,0,1,1),Z1196)</f>
        <v>48</v>
      </c>
      <c r="AB1196" s="24">
        <v>47</v>
      </c>
      <c r="AC1196" s="24">
        <f>IF(AB1196&gt;900,_xlfn.XLOOKUP(ROUND(AB1196,0),ELClassRimThickness!$B$1:$B$78,ELClassRimThickness!$C$1:$C$78,0,1,1),AB1196)</f>
        <v>47</v>
      </c>
      <c r="AD1196" s="24">
        <v>45</v>
      </c>
      <c r="AE1196" s="24">
        <f>IF(AD1196&gt;900,_xlfn.XLOOKUP(ROUND(AD1196,0),ELClassRimThickness!$B$1:$B$78,ELClassRimThickness!$C$1:$C$78,0,1,1),AD1196)</f>
        <v>45</v>
      </c>
      <c r="AF1196" s="24">
        <v>48</v>
      </c>
      <c r="AG1196" s="24">
        <f>IF(AF1196&gt;900,_xlfn.XLOOKUP(ROUND(AF1196,0),ELClassRimThickness!$B$1:$B$78,ELClassRimThickness!$C$1:$C$78,0,1,1),AF1196)</f>
        <v>48</v>
      </c>
      <c r="AH1196" s="24">
        <v>27</v>
      </c>
      <c r="AI1196" s="24">
        <v>28</v>
      </c>
      <c r="AJ1196" s="24">
        <v>29</v>
      </c>
      <c r="AK1196" s="24">
        <v>26</v>
      </c>
      <c r="AL1196" s="24">
        <v>27</v>
      </c>
      <c r="AM1196" s="24">
        <v>27</v>
      </c>
      <c r="AN1196" s="24">
        <v>27</v>
      </c>
      <c r="AO1196" s="24">
        <v>27</v>
      </c>
      <c r="AP1196" s="24">
        <v>27</v>
      </c>
      <c r="AQ1196" s="24">
        <v>26.5</v>
      </c>
      <c r="AR1196" s="24">
        <v>26</v>
      </c>
      <c r="AS1196" s="24">
        <v>27</v>
      </c>
      <c r="AT1196" s="24">
        <v>29</v>
      </c>
      <c r="AU1196" s="24">
        <v>29</v>
      </c>
      <c r="AV1196" s="24">
        <v>28</v>
      </c>
      <c r="AW1196" s="24">
        <v>29</v>
      </c>
      <c r="AX1196" s="24">
        <v>29.5</v>
      </c>
      <c r="AY1196" s="24">
        <v>29</v>
      </c>
      <c r="AZ1196" s="24">
        <v>29</v>
      </c>
      <c r="BA1196" s="24">
        <v>29</v>
      </c>
      <c r="BB1196" s="24">
        <v>28.5</v>
      </c>
      <c r="BC1196" s="24">
        <v>29.5</v>
      </c>
      <c r="BD1196" s="24">
        <v>30</v>
      </c>
      <c r="BE1196" s="24">
        <v>29.5</v>
      </c>
      <c r="BF1196" s="24">
        <v>0</v>
      </c>
      <c r="BG1196" s="24">
        <v>0</v>
      </c>
      <c r="BH1196" s="24">
        <v>0</v>
      </c>
      <c r="BI1196" s="24">
        <v>0.5</v>
      </c>
      <c r="BJ1196" s="24">
        <v>0</v>
      </c>
      <c r="BL1196" s="24">
        <v>0.5</v>
      </c>
      <c r="BM1196" s="24">
        <v>0</v>
      </c>
      <c r="BN1196" s="24">
        <v>0</v>
      </c>
      <c r="BO1196" s="24">
        <v>0.5</v>
      </c>
      <c r="BP1196" s="24">
        <v>0.5</v>
      </c>
      <c r="BQ1196" s="24">
        <v>0</v>
      </c>
      <c r="BR1196" s="24">
        <v>0</v>
      </c>
      <c r="BS1196" s="24">
        <v>0</v>
      </c>
      <c r="BT1196" s="24">
        <v>0</v>
      </c>
      <c r="BU1196" s="24">
        <v>0</v>
      </c>
      <c r="BV1196" s="24">
        <v>0</v>
      </c>
      <c r="BW1196" s="24">
        <v>0</v>
      </c>
      <c r="BX1196" s="24">
        <v>0</v>
      </c>
      <c r="BY1196" s="24">
        <v>0</v>
      </c>
      <c r="BZ1196" s="24">
        <v>0</v>
      </c>
      <c r="CB1196" s="24">
        <v>0</v>
      </c>
      <c r="CC1196" s="24">
        <v>0</v>
      </c>
      <c r="CD1196" s="24">
        <v>132</v>
      </c>
      <c r="CE1196" s="24">
        <v>130</v>
      </c>
      <c r="CF1196" s="24">
        <v>130</v>
      </c>
      <c r="CG1196" s="24">
        <v>1321</v>
      </c>
      <c r="CH1196" s="24">
        <v>130</v>
      </c>
      <c r="CI1196" s="24">
        <v>132</v>
      </c>
      <c r="CO1196" s="34">
        <f t="shared" si="84"/>
        <v>2895830.3492063493</v>
      </c>
    </row>
    <row r="1197" spans="1:93" ht="15" hidden="1">
      <c r="A1197" s="23" t="s">
        <v>173</v>
      </c>
      <c r="B1197" s="52">
        <v>41705</v>
      </c>
      <c r="C1197" s="25" t="str">
        <f t="shared" si="83"/>
        <v/>
      </c>
      <c r="G1197" s="24">
        <f t="shared" si="85"/>
        <v>52</v>
      </c>
      <c r="H1197" s="27">
        <v>2899680</v>
      </c>
      <c r="I1197" s="24" t="str">
        <f t="shared" si="86"/>
        <v/>
      </c>
      <c r="K1197" s="24">
        <f>IF(J1197&gt;900,_xlfn.XLOOKUP(ROUND(J1197,0),ELClassRimThickness!$B$1:$B$78,ELClassRimThickness!$C$1:$C$78,0,1,1),J1197)</f>
        <v>0</v>
      </c>
      <c r="L1197" s="24">
        <v>48</v>
      </c>
      <c r="M1197" s="24">
        <f>IF(L1197&gt;900,_xlfn.XLOOKUP(ROUND(L1197,0),ELClassRimThickness!$B$1:$B$78,ELClassRimThickness!$C$1:$C$78,0,1,1),L1197)</f>
        <v>48</v>
      </c>
      <c r="N1197" s="24">
        <v>48</v>
      </c>
      <c r="O1197" s="24">
        <f>IF(N1197&gt;900,_xlfn.XLOOKUP(ROUND(N1197,0),ELClassRimThickness!$B$1:$B$78,ELClassRimThickness!$C$1:$C$78,0,1,1),N1197)</f>
        <v>48</v>
      </c>
      <c r="P1197" s="24">
        <v>47</v>
      </c>
      <c r="Q1197" s="24">
        <f>IF(P1197&gt;900,_xlfn.XLOOKUP(ROUND(P1197,0),ELClassRimThickness!$B$1:$B$78,ELClassRimThickness!$C$1:$C$78,0,1,1),P1197)</f>
        <v>47</v>
      </c>
      <c r="S1197" s="24">
        <f>IF(R1197&gt;900,_xlfn.XLOOKUP(ROUND(R1197,0),ELClassRimThickness!$B$1:$B$78,ELClassRimThickness!$C$1:$C$78,0,1,1),R1197)</f>
        <v>0</v>
      </c>
      <c r="T1197" s="24">
        <v>50</v>
      </c>
      <c r="U1197" s="24">
        <f>IF(T1197&gt;900,_xlfn.XLOOKUP(ROUND(T1197,0),ELClassRimThickness!$B$1:$B$78,ELClassRimThickness!$C$1:$C$78,0,1,1),T1197)</f>
        <v>50</v>
      </c>
      <c r="V1197" s="24">
        <v>50</v>
      </c>
      <c r="W1197" s="24">
        <f>IF(V1197&gt;900,_xlfn.XLOOKUP(ROUND(V1197,0),ELClassRimThickness!$B$1:$B$78,ELClassRimThickness!$C$1:$C$78,0,1,1),V1197)</f>
        <v>50</v>
      </c>
      <c r="X1197" s="24">
        <v>47</v>
      </c>
      <c r="Y1197" s="24">
        <f>IF(X1197&gt;900,_xlfn.XLOOKUP(ROUND(X1197,0),ELClassRimThickness!$B$1:$B$78,ELClassRimThickness!$C$1:$C$78,0,1,1),X1197)</f>
        <v>47</v>
      </c>
      <c r="Z1197" s="24">
        <v>48</v>
      </c>
      <c r="AA1197" s="24">
        <f>IF(Z1197&gt;900,_xlfn.XLOOKUP(ROUND(Z1197,0),ELClassRimThickness!$B$1:$B$78,ELClassRimThickness!$C$1:$C$78,0,1,1),Z1197)</f>
        <v>48</v>
      </c>
      <c r="AB1197" s="24">
        <v>47</v>
      </c>
      <c r="AC1197" s="24">
        <f>IF(AB1197&gt;900,_xlfn.XLOOKUP(ROUND(AB1197,0),ELClassRimThickness!$B$1:$B$78,ELClassRimThickness!$C$1:$C$78,0,1,1),AB1197)</f>
        <v>47</v>
      </c>
      <c r="AD1197" s="24">
        <v>47</v>
      </c>
      <c r="AE1197" s="24">
        <f>IF(AD1197&gt;900,_xlfn.XLOOKUP(ROUND(AD1197,0),ELClassRimThickness!$B$1:$B$78,ELClassRimThickness!$C$1:$C$78,0,1,1),AD1197)</f>
        <v>47</v>
      </c>
      <c r="AF1197" s="24">
        <v>50</v>
      </c>
      <c r="AG1197" s="24">
        <f>IF(AF1197&gt;900,_xlfn.XLOOKUP(ROUND(AF1197,0),ELClassRimThickness!$B$1:$B$78,ELClassRimThickness!$C$1:$C$78,0,1,1),AF1197)</f>
        <v>50</v>
      </c>
      <c r="AH1197" s="24">
        <v>29</v>
      </c>
      <c r="AI1197" s="24">
        <v>26</v>
      </c>
      <c r="AJ1197" s="24">
        <v>28</v>
      </c>
      <c r="AK1197" s="24">
        <v>25</v>
      </c>
      <c r="AL1197" s="24">
        <v>26</v>
      </c>
      <c r="AM1197" s="24">
        <v>27</v>
      </c>
      <c r="AN1197" s="24">
        <v>26</v>
      </c>
      <c r="AO1197" s="24">
        <v>26</v>
      </c>
      <c r="AP1197" s="24">
        <v>27</v>
      </c>
      <c r="AQ1197" s="24">
        <v>26</v>
      </c>
      <c r="AR1197" s="24">
        <v>26</v>
      </c>
      <c r="AS1197" s="24">
        <v>26</v>
      </c>
      <c r="AT1197" s="24">
        <v>29</v>
      </c>
      <c r="AU1197" s="24">
        <v>29</v>
      </c>
      <c r="AV1197" s="24">
        <v>29</v>
      </c>
      <c r="AW1197" s="24">
        <v>29</v>
      </c>
      <c r="AX1197" s="24">
        <v>29</v>
      </c>
      <c r="AY1197" s="24">
        <v>29</v>
      </c>
      <c r="AZ1197" s="24">
        <v>29</v>
      </c>
      <c r="BA1197" s="24">
        <v>29</v>
      </c>
      <c r="BB1197" s="24">
        <v>29</v>
      </c>
      <c r="BC1197" s="24">
        <v>29</v>
      </c>
      <c r="BD1197" s="24">
        <v>29</v>
      </c>
      <c r="BE1197" s="24">
        <v>29</v>
      </c>
      <c r="BF1197" s="24">
        <v>0.5</v>
      </c>
      <c r="BG1197" s="24">
        <v>0.5</v>
      </c>
      <c r="BH1197" s="24">
        <v>0.5</v>
      </c>
      <c r="BI1197" s="24">
        <v>0.5</v>
      </c>
      <c r="BJ1197" s="24">
        <v>0.5</v>
      </c>
      <c r="BL1197" s="24">
        <v>0.5</v>
      </c>
      <c r="BM1197" s="24">
        <v>0.5</v>
      </c>
      <c r="BN1197" s="24">
        <v>0.5</v>
      </c>
      <c r="BO1197" s="24">
        <v>0.5</v>
      </c>
      <c r="BP1197" s="24">
        <v>0.5</v>
      </c>
      <c r="BQ1197" s="24">
        <v>0.5</v>
      </c>
      <c r="BR1197" s="24">
        <v>0</v>
      </c>
      <c r="BS1197" s="24">
        <v>0</v>
      </c>
      <c r="BT1197" s="24">
        <v>0</v>
      </c>
      <c r="BU1197" s="24">
        <v>0</v>
      </c>
      <c r="BV1197" s="24">
        <v>0</v>
      </c>
      <c r="BW1197" s="24">
        <v>0</v>
      </c>
      <c r="BX1197" s="24">
        <v>0</v>
      </c>
      <c r="BY1197" s="24">
        <v>0</v>
      </c>
      <c r="BZ1197" s="24">
        <v>0</v>
      </c>
      <c r="CB1197" s="24">
        <v>0</v>
      </c>
      <c r="CC1197" s="24">
        <v>0</v>
      </c>
      <c r="CD1197" s="24">
        <v>145</v>
      </c>
      <c r="CE1197" s="24">
        <v>140</v>
      </c>
      <c r="CF1197" s="24">
        <v>140</v>
      </c>
      <c r="CG1197" s="24">
        <v>140</v>
      </c>
      <c r="CH1197" s="24">
        <v>140</v>
      </c>
      <c r="CI1197" s="24">
        <v>145</v>
      </c>
      <c r="CO1197" s="34">
        <f t="shared" si="84"/>
        <v>2899680</v>
      </c>
    </row>
    <row r="1198" spans="1:93" ht="15" hidden="1">
      <c r="A1198" s="23" t="s">
        <v>173</v>
      </c>
      <c r="B1198" s="52">
        <v>41787</v>
      </c>
      <c r="C1198" s="25" t="str">
        <f t="shared" si="83"/>
        <v/>
      </c>
      <c r="G1198" s="24">
        <f t="shared" si="85"/>
        <v>82</v>
      </c>
      <c r="H1198" s="29">
        <v>2903222</v>
      </c>
      <c r="I1198" s="24" t="b">
        <f t="shared" si="86"/>
        <v>0</v>
      </c>
      <c r="K1198" s="24">
        <f>IF(J1198&gt;900,_xlfn.XLOOKUP(ROUND(J1198,0),ELClassRimThickness!$B$1:$B$78,ELClassRimThickness!$C$1:$C$78,0,1,1),J1198)</f>
        <v>0</v>
      </c>
      <c r="L1198" s="24">
        <v>44</v>
      </c>
      <c r="M1198" s="24">
        <f>IF(L1198&gt;900,_xlfn.XLOOKUP(ROUND(L1198,0),ELClassRimThickness!$B$1:$B$78,ELClassRimThickness!$C$1:$C$78,0,1,1),L1198)</f>
        <v>44</v>
      </c>
      <c r="N1198" s="24">
        <v>46</v>
      </c>
      <c r="O1198" s="24">
        <f>IF(N1198&gt;900,_xlfn.XLOOKUP(ROUND(N1198,0),ELClassRimThickness!$B$1:$B$78,ELClassRimThickness!$C$1:$C$78,0,1,1),N1198)</f>
        <v>46</v>
      </c>
      <c r="P1198" s="24">
        <v>44</v>
      </c>
      <c r="Q1198" s="24">
        <f>IF(P1198&gt;900,_xlfn.XLOOKUP(ROUND(P1198,0),ELClassRimThickness!$B$1:$B$78,ELClassRimThickness!$C$1:$C$78,0,1,1),P1198)</f>
        <v>44</v>
      </c>
      <c r="S1198" s="24">
        <f>IF(R1198&gt;900,_xlfn.XLOOKUP(ROUND(R1198,0),ELClassRimThickness!$B$1:$B$78,ELClassRimThickness!$C$1:$C$78,0,1,1),R1198)</f>
        <v>0</v>
      </c>
      <c r="T1198" s="24">
        <v>47</v>
      </c>
      <c r="U1198" s="24">
        <f>IF(T1198&gt;900,_xlfn.XLOOKUP(ROUND(T1198,0),ELClassRimThickness!$B$1:$B$78,ELClassRimThickness!$C$1:$C$78,0,1,1),T1198)</f>
        <v>47</v>
      </c>
      <c r="V1198" s="24">
        <v>47</v>
      </c>
      <c r="W1198" s="24">
        <f>IF(V1198&gt;900,_xlfn.XLOOKUP(ROUND(V1198,0),ELClassRimThickness!$B$1:$B$78,ELClassRimThickness!$C$1:$C$78,0,1,1),V1198)</f>
        <v>47</v>
      </c>
      <c r="X1198" s="24">
        <v>44</v>
      </c>
      <c r="Y1198" s="24">
        <f>IF(X1198&gt;900,_xlfn.XLOOKUP(ROUND(X1198,0),ELClassRimThickness!$B$1:$B$78,ELClassRimThickness!$C$1:$C$78,0,1,1),X1198)</f>
        <v>44</v>
      </c>
      <c r="Z1198" s="24">
        <v>45</v>
      </c>
      <c r="AA1198" s="24">
        <f>IF(Z1198&gt;900,_xlfn.XLOOKUP(ROUND(Z1198,0),ELClassRimThickness!$B$1:$B$78,ELClassRimThickness!$C$1:$C$78,0,1,1),Z1198)</f>
        <v>45</v>
      </c>
      <c r="AB1198" s="24">
        <v>44</v>
      </c>
      <c r="AC1198" s="24">
        <f>IF(AB1198&gt;900,_xlfn.XLOOKUP(ROUND(AB1198,0),ELClassRimThickness!$B$1:$B$78,ELClassRimThickness!$C$1:$C$78,0,1,1),AB1198)</f>
        <v>44</v>
      </c>
      <c r="AD1198" s="24">
        <v>44</v>
      </c>
      <c r="AE1198" s="24">
        <f>IF(AD1198&gt;900,_xlfn.XLOOKUP(ROUND(AD1198,0),ELClassRimThickness!$B$1:$B$78,ELClassRimThickness!$C$1:$C$78,0,1,1),AD1198)</f>
        <v>44</v>
      </c>
      <c r="AF1198" s="24">
        <v>47</v>
      </c>
      <c r="AG1198" s="24">
        <f>IF(AF1198&gt;900,_xlfn.XLOOKUP(ROUND(AF1198,0),ELClassRimThickness!$B$1:$B$78,ELClassRimThickness!$C$1:$C$78,0,1,1),AF1198)</f>
        <v>47</v>
      </c>
      <c r="AH1198" s="24">
        <v>26</v>
      </c>
      <c r="AI1198" s="24">
        <v>27</v>
      </c>
      <c r="AJ1198" s="24">
        <v>29</v>
      </c>
      <c r="AK1198" s="24">
        <v>25</v>
      </c>
      <c r="AL1198" s="24">
        <v>25</v>
      </c>
      <c r="AM1198" s="24">
        <v>28</v>
      </c>
      <c r="AN1198" s="24">
        <v>25</v>
      </c>
      <c r="AO1198" s="24">
        <v>25</v>
      </c>
      <c r="AP1198" s="24">
        <v>28</v>
      </c>
      <c r="AQ1198" s="24">
        <v>26</v>
      </c>
      <c r="AR1198" s="24">
        <v>25</v>
      </c>
      <c r="AS1198" s="24">
        <v>27</v>
      </c>
      <c r="AT1198" s="24">
        <v>29</v>
      </c>
      <c r="AU1198" s="24">
        <v>30</v>
      </c>
      <c r="AV1198" s="24">
        <v>29</v>
      </c>
      <c r="AW1198" s="24">
        <v>29</v>
      </c>
      <c r="AX1198" s="24">
        <v>29</v>
      </c>
      <c r="AY1198" s="24">
        <v>29</v>
      </c>
      <c r="AZ1198" s="24">
        <v>29</v>
      </c>
      <c r="BA1198" s="24">
        <v>29</v>
      </c>
      <c r="BB1198" s="24">
        <v>29</v>
      </c>
      <c r="BC1198" s="24">
        <v>30</v>
      </c>
      <c r="BD1198" s="24">
        <v>29</v>
      </c>
      <c r="BE1198" s="24">
        <v>30</v>
      </c>
      <c r="BF1198" s="24">
        <v>0</v>
      </c>
      <c r="BG1198" s="24">
        <v>0</v>
      </c>
      <c r="BH1198" s="24">
        <v>0</v>
      </c>
      <c r="BI1198" s="24">
        <v>0</v>
      </c>
      <c r="BJ1198" s="24">
        <v>0</v>
      </c>
      <c r="BL1198" s="24">
        <v>0</v>
      </c>
      <c r="BM1198" s="24">
        <v>0</v>
      </c>
      <c r="BN1198" s="24">
        <v>0</v>
      </c>
      <c r="BO1198" s="24">
        <v>0</v>
      </c>
      <c r="BP1198" s="24">
        <v>0</v>
      </c>
      <c r="BQ1198" s="24">
        <v>0</v>
      </c>
      <c r="BR1198" s="24">
        <v>0</v>
      </c>
      <c r="BS1198" s="24">
        <v>0</v>
      </c>
      <c r="BT1198" s="24">
        <v>0</v>
      </c>
      <c r="BU1198" s="24">
        <v>0.5</v>
      </c>
      <c r="BV1198" s="24">
        <v>0</v>
      </c>
      <c r="BW1198" s="24">
        <v>0</v>
      </c>
      <c r="BX1198" s="24">
        <v>0</v>
      </c>
      <c r="BY1198" s="24">
        <v>0</v>
      </c>
      <c r="BZ1198" s="24">
        <v>0</v>
      </c>
      <c r="CB1198" s="24">
        <v>0</v>
      </c>
      <c r="CC1198" s="24">
        <v>0</v>
      </c>
      <c r="CD1198" s="24">
        <v>145</v>
      </c>
      <c r="CE1198" s="24">
        <v>145</v>
      </c>
      <c r="CF1198" s="24">
        <v>145</v>
      </c>
      <c r="CG1198" s="24">
        <v>145</v>
      </c>
      <c r="CH1198" s="24">
        <v>145</v>
      </c>
      <c r="CI1198" s="24">
        <v>152</v>
      </c>
      <c r="CO1198" s="34">
        <f t="shared" si="84"/>
        <v>2903222</v>
      </c>
    </row>
    <row r="1199" spans="1:93" ht="15" hidden="1">
      <c r="A1199" s="23" t="s">
        <v>173</v>
      </c>
      <c r="B1199" s="52">
        <v>41976</v>
      </c>
      <c r="C1199" s="25" t="str">
        <f t="shared" si="83"/>
        <v/>
      </c>
      <c r="G1199" s="24">
        <f t="shared" si="85"/>
        <v>189</v>
      </c>
      <c r="H1199" s="37">
        <f>(H1200-H1198)/(G1199+G1200)*G1199+H1198</f>
        <v>685945.9271255061</v>
      </c>
      <c r="I1199" s="24" t="b">
        <f t="shared" si="86"/>
        <v>0</v>
      </c>
      <c r="K1199" s="24">
        <f>IF(J1199&gt;900,_xlfn.XLOOKUP(ROUND(J1199,0),ELClassRimThickness!$B$1:$B$78,ELClassRimThickness!$C$1:$C$78,0,1,1),J1199)</f>
        <v>0</v>
      </c>
      <c r="L1199" s="24">
        <v>45</v>
      </c>
      <c r="M1199" s="24">
        <f>IF(L1199&gt;900,_xlfn.XLOOKUP(ROUND(L1199,0),ELClassRimThickness!$B$1:$B$78,ELClassRimThickness!$C$1:$C$78,0,1,1),L1199)</f>
        <v>45</v>
      </c>
      <c r="N1199" s="24">
        <v>48</v>
      </c>
      <c r="O1199" s="24">
        <f>IF(N1199&gt;900,_xlfn.XLOOKUP(ROUND(N1199,0),ELClassRimThickness!$B$1:$B$78,ELClassRimThickness!$C$1:$C$78,0,1,1),N1199)</f>
        <v>48</v>
      </c>
      <c r="P1199" s="24">
        <v>47</v>
      </c>
      <c r="Q1199" s="24">
        <f>IF(P1199&gt;900,_xlfn.XLOOKUP(ROUND(P1199,0),ELClassRimThickness!$B$1:$B$78,ELClassRimThickness!$C$1:$C$78,0,1,1),P1199)</f>
        <v>47</v>
      </c>
      <c r="S1199" s="24">
        <f>IF(R1199&gt;900,_xlfn.XLOOKUP(ROUND(R1199,0),ELClassRimThickness!$B$1:$B$78,ELClassRimThickness!$C$1:$C$78,0,1,1),R1199)</f>
        <v>0</v>
      </c>
      <c r="T1199" s="24">
        <v>50</v>
      </c>
      <c r="U1199" s="24">
        <f>IF(T1199&gt;900,_xlfn.XLOOKUP(ROUND(T1199,0),ELClassRimThickness!$B$1:$B$78,ELClassRimThickness!$C$1:$C$78,0,1,1),T1199)</f>
        <v>50</v>
      </c>
      <c r="V1199" s="24">
        <v>49</v>
      </c>
      <c r="W1199" s="24">
        <f>IF(V1199&gt;900,_xlfn.XLOOKUP(ROUND(V1199,0),ELClassRimThickness!$B$1:$B$78,ELClassRimThickness!$C$1:$C$78,0,1,1),V1199)</f>
        <v>49</v>
      </c>
      <c r="X1199" s="24">
        <v>46</v>
      </c>
      <c r="Y1199" s="24">
        <f>IF(X1199&gt;900,_xlfn.XLOOKUP(ROUND(X1199,0),ELClassRimThickness!$B$1:$B$78,ELClassRimThickness!$C$1:$C$78,0,1,1),X1199)</f>
        <v>46</v>
      </c>
      <c r="Z1199" s="24">
        <v>48</v>
      </c>
      <c r="AA1199" s="24">
        <f>IF(Z1199&gt;900,_xlfn.XLOOKUP(ROUND(Z1199,0),ELClassRimThickness!$B$1:$B$78,ELClassRimThickness!$C$1:$C$78,0,1,1),Z1199)</f>
        <v>48</v>
      </c>
      <c r="AB1199" s="24">
        <v>46</v>
      </c>
      <c r="AC1199" s="24">
        <f>IF(AB1199&gt;900,_xlfn.XLOOKUP(ROUND(AB1199,0),ELClassRimThickness!$B$1:$B$78,ELClassRimThickness!$C$1:$C$78,0,1,1),AB1199)</f>
        <v>46</v>
      </c>
      <c r="AD1199" s="24">
        <v>46</v>
      </c>
      <c r="AE1199" s="24">
        <f>IF(AD1199&gt;900,_xlfn.XLOOKUP(ROUND(AD1199,0),ELClassRimThickness!$B$1:$B$78,ELClassRimThickness!$C$1:$C$78,0,1,1),AD1199)</f>
        <v>46</v>
      </c>
      <c r="AF1199" s="24">
        <v>49</v>
      </c>
      <c r="AG1199" s="24">
        <f>IF(AF1199&gt;900,_xlfn.XLOOKUP(ROUND(AF1199,0),ELClassRimThickness!$B$1:$B$78,ELClassRimThickness!$C$1:$C$78,0,1,1),AF1199)</f>
        <v>49</v>
      </c>
      <c r="AH1199" s="24">
        <v>26</v>
      </c>
      <c r="AI1199" s="24">
        <v>26</v>
      </c>
      <c r="AJ1199" s="24">
        <v>28</v>
      </c>
      <c r="AK1199" s="24">
        <v>24</v>
      </c>
      <c r="AL1199" s="24">
        <v>25</v>
      </c>
      <c r="AM1199" s="24">
        <v>26</v>
      </c>
      <c r="AN1199" s="24">
        <v>24</v>
      </c>
      <c r="AO1199" s="24">
        <v>25</v>
      </c>
      <c r="AP1199" s="24">
        <v>26</v>
      </c>
      <c r="AQ1199" s="24">
        <v>24</v>
      </c>
      <c r="AR1199" s="24">
        <v>23</v>
      </c>
      <c r="AS1199" s="24">
        <v>25</v>
      </c>
      <c r="AT1199" s="24">
        <v>30</v>
      </c>
      <c r="AU1199" s="24">
        <v>29</v>
      </c>
      <c r="AV1199" s="24">
        <v>30</v>
      </c>
      <c r="AW1199" s="24">
        <v>29</v>
      </c>
      <c r="AX1199" s="24">
        <v>29</v>
      </c>
      <c r="AY1199" s="24">
        <v>30</v>
      </c>
      <c r="AZ1199" s="24">
        <v>29.5</v>
      </c>
      <c r="BA1199" s="24">
        <v>29</v>
      </c>
      <c r="BB1199" s="24">
        <v>29</v>
      </c>
      <c r="BC1199" s="24">
        <v>30</v>
      </c>
      <c r="BD1199" s="24">
        <v>30</v>
      </c>
      <c r="BE1199" s="24">
        <v>30.5</v>
      </c>
      <c r="BF1199" s="24">
        <v>0.5</v>
      </c>
      <c r="BG1199" s="24">
        <v>0</v>
      </c>
      <c r="BH1199" s="24">
        <v>0.5</v>
      </c>
      <c r="BI1199" s="24">
        <v>0.5</v>
      </c>
      <c r="BJ1199" s="24">
        <v>0.5</v>
      </c>
      <c r="BL1199" s="24">
        <v>0.5</v>
      </c>
      <c r="BM1199" s="24">
        <v>0</v>
      </c>
      <c r="BN1199" s="24">
        <v>0</v>
      </c>
      <c r="BO1199" s="24">
        <v>0</v>
      </c>
      <c r="BP1199" s="24">
        <v>0</v>
      </c>
      <c r="BQ1199" s="24">
        <v>0</v>
      </c>
      <c r="BR1199" s="24">
        <v>0</v>
      </c>
      <c r="BS1199" s="24">
        <v>0.5</v>
      </c>
      <c r="BT1199" s="24">
        <v>0</v>
      </c>
      <c r="BU1199" s="24">
        <v>0</v>
      </c>
      <c r="BV1199" s="24">
        <v>0</v>
      </c>
      <c r="BW1199" s="24">
        <v>0</v>
      </c>
      <c r="BX1199" s="24">
        <v>0</v>
      </c>
      <c r="BY1199" s="24">
        <v>0</v>
      </c>
      <c r="BZ1199" s="24">
        <v>0</v>
      </c>
      <c r="CB1199" s="24">
        <v>0.5</v>
      </c>
      <c r="CC1199" s="24">
        <v>0</v>
      </c>
      <c r="CD1199" s="24">
        <v>145</v>
      </c>
      <c r="CE1199" s="24">
        <v>145</v>
      </c>
      <c r="CF1199" s="24">
        <v>145</v>
      </c>
      <c r="CG1199" s="24">
        <v>135</v>
      </c>
      <c r="CH1199" s="24">
        <v>142</v>
      </c>
      <c r="CI1199" s="24">
        <v>150</v>
      </c>
      <c r="CO1199" s="34">
        <f t="shared" si="84"/>
        <v>685945.9271255061</v>
      </c>
    </row>
    <row r="1200" spans="1:93" ht="15" hidden="1">
      <c r="A1200" s="23" t="s">
        <v>173</v>
      </c>
      <c r="B1200" s="52">
        <v>42034</v>
      </c>
      <c r="C1200" s="25" t="str">
        <f t="shared" si="83"/>
        <v/>
      </c>
      <c r="G1200" s="24">
        <f t="shared" si="85"/>
        <v>58</v>
      </c>
      <c r="H1200" s="36">
        <v>5512</v>
      </c>
      <c r="I1200" s="24" t="str">
        <f t="shared" si="86"/>
        <v/>
      </c>
      <c r="K1200" s="24">
        <f>IF(J1200&gt;900,_xlfn.XLOOKUP(ROUND(J1200,0),ELClassRimThickness!$B$1:$B$78,ELClassRimThickness!$C$1:$C$78,0,1,1),J1200)</f>
        <v>0</v>
      </c>
      <c r="L1200" s="24">
        <v>46</v>
      </c>
      <c r="M1200" s="24">
        <f>IF(L1200&gt;900,_xlfn.XLOOKUP(ROUND(L1200,0),ELClassRimThickness!$B$1:$B$78,ELClassRimThickness!$C$1:$C$78,0,1,1),L1200)</f>
        <v>46</v>
      </c>
      <c r="N1200" s="24">
        <v>48</v>
      </c>
      <c r="O1200" s="24">
        <f>IF(N1200&gt;900,_xlfn.XLOOKUP(ROUND(N1200,0),ELClassRimThickness!$B$1:$B$78,ELClassRimThickness!$C$1:$C$78,0,1,1),N1200)</f>
        <v>48</v>
      </c>
      <c r="P1200" s="24">
        <v>47</v>
      </c>
      <c r="Q1200" s="24">
        <f>IF(P1200&gt;900,_xlfn.XLOOKUP(ROUND(P1200,0),ELClassRimThickness!$B$1:$B$78,ELClassRimThickness!$C$1:$C$78,0,1,1),P1200)</f>
        <v>47</v>
      </c>
      <c r="S1200" s="24">
        <f>IF(R1200&gt;900,_xlfn.XLOOKUP(ROUND(R1200,0),ELClassRimThickness!$B$1:$B$78,ELClassRimThickness!$C$1:$C$78,0,1,1),R1200)</f>
        <v>0</v>
      </c>
      <c r="T1200" s="24">
        <v>50</v>
      </c>
      <c r="U1200" s="24">
        <f>IF(T1200&gt;900,_xlfn.XLOOKUP(ROUND(T1200,0),ELClassRimThickness!$B$1:$B$78,ELClassRimThickness!$C$1:$C$78,0,1,1),T1200)</f>
        <v>50</v>
      </c>
      <c r="V1200" s="24">
        <v>49</v>
      </c>
      <c r="W1200" s="24">
        <f>IF(V1200&gt;900,_xlfn.XLOOKUP(ROUND(V1200,0),ELClassRimThickness!$B$1:$B$78,ELClassRimThickness!$C$1:$C$78,0,1,1),V1200)</f>
        <v>49</v>
      </c>
      <c r="X1200" s="24">
        <v>46</v>
      </c>
      <c r="Y1200" s="24">
        <f>IF(X1200&gt;900,_xlfn.XLOOKUP(ROUND(X1200,0),ELClassRimThickness!$B$1:$B$78,ELClassRimThickness!$C$1:$C$78,0,1,1),X1200)</f>
        <v>46</v>
      </c>
      <c r="Z1200" s="24">
        <v>48</v>
      </c>
      <c r="AA1200" s="24">
        <f>IF(Z1200&gt;900,_xlfn.XLOOKUP(ROUND(Z1200,0),ELClassRimThickness!$B$1:$B$78,ELClassRimThickness!$C$1:$C$78,0,1,1),Z1200)</f>
        <v>48</v>
      </c>
      <c r="AB1200" s="24">
        <v>46</v>
      </c>
      <c r="AC1200" s="24">
        <f>IF(AB1200&gt;900,_xlfn.XLOOKUP(ROUND(AB1200,0),ELClassRimThickness!$B$1:$B$78,ELClassRimThickness!$C$1:$C$78,0,1,1),AB1200)</f>
        <v>46</v>
      </c>
      <c r="AD1200" s="24">
        <v>46</v>
      </c>
      <c r="AE1200" s="24">
        <f>IF(AD1200&gt;900,_xlfn.XLOOKUP(ROUND(AD1200,0),ELClassRimThickness!$B$1:$B$78,ELClassRimThickness!$C$1:$C$78,0,1,1),AD1200)</f>
        <v>46</v>
      </c>
      <c r="AF1200" s="24">
        <v>49</v>
      </c>
      <c r="AG1200" s="24">
        <f>IF(AF1200&gt;900,_xlfn.XLOOKUP(ROUND(AF1200,0),ELClassRimThickness!$B$1:$B$78,ELClassRimThickness!$C$1:$C$78,0,1,1),AF1200)</f>
        <v>49</v>
      </c>
      <c r="AH1200" s="24">
        <v>26</v>
      </c>
      <c r="AI1200" s="24">
        <v>25</v>
      </c>
      <c r="AJ1200" s="24">
        <v>27</v>
      </c>
      <c r="AK1200" s="24">
        <v>25</v>
      </c>
      <c r="AL1200" s="24">
        <v>25</v>
      </c>
      <c r="AM1200" s="24">
        <v>26</v>
      </c>
      <c r="AN1200" s="24">
        <v>24</v>
      </c>
      <c r="AO1200" s="24">
        <v>25</v>
      </c>
      <c r="AP1200" s="24">
        <v>26</v>
      </c>
      <c r="AQ1200" s="24">
        <v>24</v>
      </c>
      <c r="AR1200" s="24">
        <v>23.5</v>
      </c>
      <c r="AS1200" s="24">
        <v>25</v>
      </c>
      <c r="AT1200" s="24">
        <v>30</v>
      </c>
      <c r="AU1200" s="24">
        <v>29.5</v>
      </c>
      <c r="AV1200" s="24">
        <v>30</v>
      </c>
      <c r="AW1200" s="24">
        <v>30</v>
      </c>
      <c r="AX1200" s="24">
        <v>29.5</v>
      </c>
      <c r="AY1200" s="24">
        <v>30.5</v>
      </c>
      <c r="AZ1200" s="24">
        <v>30</v>
      </c>
      <c r="BA1200" s="24">
        <v>30</v>
      </c>
      <c r="BB1200" s="24">
        <v>30</v>
      </c>
      <c r="BC1200" s="24">
        <v>30.5</v>
      </c>
      <c r="BD1200" s="24">
        <v>30</v>
      </c>
      <c r="BE1200" s="24">
        <v>30</v>
      </c>
      <c r="BF1200" s="24">
        <v>0.5</v>
      </c>
      <c r="BG1200" s="24">
        <v>0</v>
      </c>
      <c r="BH1200" s="24">
        <v>0.5</v>
      </c>
      <c r="BI1200" s="24">
        <v>0.5</v>
      </c>
      <c r="BJ1200" s="24">
        <v>0.5</v>
      </c>
      <c r="BL1200" s="24">
        <v>0.5</v>
      </c>
      <c r="BM1200" s="24">
        <v>0</v>
      </c>
      <c r="BN1200" s="24">
        <v>0</v>
      </c>
      <c r="BO1200" s="24">
        <v>0.5</v>
      </c>
      <c r="BP1200" s="24">
        <v>0</v>
      </c>
      <c r="BQ1200" s="24">
        <v>0.5</v>
      </c>
      <c r="BR1200" s="24">
        <v>0.5</v>
      </c>
      <c r="BS1200" s="24">
        <v>0.5</v>
      </c>
      <c r="BT1200" s="24">
        <v>0</v>
      </c>
      <c r="BU1200" s="24">
        <v>0.5</v>
      </c>
      <c r="BV1200" s="24">
        <v>0.5</v>
      </c>
      <c r="BW1200" s="24">
        <v>0</v>
      </c>
      <c r="BX1200" s="24">
        <v>0.5</v>
      </c>
      <c r="BY1200" s="24">
        <v>0.5</v>
      </c>
      <c r="BZ1200" s="24">
        <v>0</v>
      </c>
      <c r="CB1200" s="24">
        <v>0.5</v>
      </c>
      <c r="CC1200" s="24">
        <v>0.5</v>
      </c>
      <c r="CO1200" s="34">
        <f t="shared" si="84"/>
        <v>5512</v>
      </c>
    </row>
    <row r="1201" spans="1:93" ht="15" hidden="1">
      <c r="A1201" s="23" t="s">
        <v>173</v>
      </c>
      <c r="B1201" s="52">
        <v>42109</v>
      </c>
      <c r="C1201" s="25" t="str">
        <f t="shared" si="83"/>
        <v/>
      </c>
      <c r="G1201" s="24">
        <f t="shared" si="85"/>
        <v>75</v>
      </c>
      <c r="H1201" s="37">
        <f>(H1202-H1200)/(G1201+G1202)*G1201+H1200</f>
        <v>6972.0409836065573</v>
      </c>
      <c r="I1201" s="24" t="str">
        <f t="shared" si="86"/>
        <v/>
      </c>
      <c r="K1201" s="24">
        <f>IF(J1201&gt;900,_xlfn.XLOOKUP(ROUND(J1201,0),ELClassRimThickness!$B$1:$B$78,ELClassRimThickness!$C$1:$C$78,0,1,1),J1201)</f>
        <v>0</v>
      </c>
      <c r="L1201" s="24">
        <v>950.5</v>
      </c>
      <c r="M1201" s="24">
        <f>IF(L1201&gt;900,_xlfn.XLOOKUP(ROUND(L1201,0),ELClassRimThickness!$B$1:$B$78,ELClassRimThickness!$C$1:$C$78,0,1,1),L1201)</f>
        <v>32.5</v>
      </c>
      <c r="N1201" s="24">
        <v>950.3</v>
      </c>
      <c r="O1201" s="24">
        <f>IF(N1201&gt;900,_xlfn.XLOOKUP(ROUND(N1201,0),ELClassRimThickness!$B$1:$B$78,ELClassRimThickness!$C$1:$C$78,0,1,1),N1201)</f>
        <v>32</v>
      </c>
      <c r="P1201" s="24">
        <v>950.4</v>
      </c>
      <c r="Q1201" s="24">
        <f>IF(P1201&gt;900,_xlfn.XLOOKUP(ROUND(P1201,0),ELClassRimThickness!$B$1:$B$78,ELClassRimThickness!$C$1:$C$78,0,1,1),P1201)</f>
        <v>32</v>
      </c>
      <c r="S1201" s="24">
        <f>IF(R1201&gt;900,_xlfn.XLOOKUP(ROUND(R1201,0),ELClassRimThickness!$B$1:$B$78,ELClassRimThickness!$C$1:$C$78,0,1,1),R1201)</f>
        <v>0</v>
      </c>
      <c r="T1201" s="24">
        <v>950.3</v>
      </c>
      <c r="U1201" s="24">
        <f>IF(T1201&gt;900,_xlfn.XLOOKUP(ROUND(T1201,0),ELClassRimThickness!$B$1:$B$78,ELClassRimThickness!$C$1:$C$78,0,1,1),T1201)</f>
        <v>32</v>
      </c>
      <c r="V1201" s="24">
        <v>950.5</v>
      </c>
      <c r="W1201" s="24">
        <f>IF(V1201&gt;900,_xlfn.XLOOKUP(ROUND(V1201,0),ELClassRimThickness!$B$1:$B$78,ELClassRimThickness!$C$1:$C$78,0,1,1),V1201)</f>
        <v>32.5</v>
      </c>
      <c r="X1201" s="24">
        <v>950.5</v>
      </c>
      <c r="Y1201" s="24">
        <f>IF(X1201&gt;900,_xlfn.XLOOKUP(ROUND(X1201,0),ELClassRimThickness!$B$1:$B$78,ELClassRimThickness!$C$1:$C$78,0,1,1),X1201)</f>
        <v>32.5</v>
      </c>
      <c r="Z1201" s="24">
        <v>950.6</v>
      </c>
      <c r="AA1201" s="24">
        <f>IF(Z1201&gt;900,_xlfn.XLOOKUP(ROUND(Z1201,0),ELClassRimThickness!$B$1:$B$78,ELClassRimThickness!$C$1:$C$78,0,1,1),Z1201)</f>
        <v>32.5</v>
      </c>
      <c r="AB1201" s="24">
        <v>950.4</v>
      </c>
      <c r="AC1201" s="24">
        <f>IF(AB1201&gt;900,_xlfn.XLOOKUP(ROUND(AB1201,0),ELClassRimThickness!$B$1:$B$78,ELClassRimThickness!$C$1:$C$78,0,1,1),AB1201)</f>
        <v>32</v>
      </c>
      <c r="AD1201" s="24">
        <v>950.4</v>
      </c>
      <c r="AE1201" s="24">
        <f>IF(AD1201&gt;900,_xlfn.XLOOKUP(ROUND(AD1201,0),ELClassRimThickness!$B$1:$B$78,ELClassRimThickness!$C$1:$C$78,0,1,1),AD1201)</f>
        <v>32</v>
      </c>
      <c r="AF1201" s="24">
        <v>950.5</v>
      </c>
      <c r="AG1201" s="24">
        <f>IF(AF1201&gt;900,_xlfn.XLOOKUP(ROUND(AF1201,0),ELClassRimThickness!$B$1:$B$78,ELClassRimThickness!$C$1:$C$78,0,1,1),AF1201)</f>
        <v>32.5</v>
      </c>
      <c r="AH1201" s="24">
        <v>30.3</v>
      </c>
      <c r="AI1201" s="24">
        <v>29.6</v>
      </c>
      <c r="AJ1201" s="24">
        <v>30.8</v>
      </c>
      <c r="AK1201" s="24">
        <v>28.9</v>
      </c>
      <c r="AL1201" s="24">
        <v>27.8</v>
      </c>
      <c r="AM1201" s="24">
        <v>30.5</v>
      </c>
      <c r="AN1201" s="24">
        <v>30.2</v>
      </c>
      <c r="AO1201" s="24">
        <v>29.5</v>
      </c>
      <c r="AP1201" s="24">
        <v>30.6</v>
      </c>
      <c r="AQ1201" s="24">
        <v>28.9</v>
      </c>
      <c r="AR1201" s="24">
        <v>27.6</v>
      </c>
      <c r="AS1201" s="24">
        <v>30.7</v>
      </c>
      <c r="AT1201" s="24">
        <v>27.9</v>
      </c>
      <c r="AU1201" s="24">
        <v>28</v>
      </c>
      <c r="AV1201" s="24">
        <v>28</v>
      </c>
      <c r="AW1201" s="24">
        <v>28</v>
      </c>
      <c r="AX1201" s="24">
        <v>28</v>
      </c>
      <c r="AY1201" s="24">
        <v>28</v>
      </c>
      <c r="AZ1201" s="24">
        <v>28</v>
      </c>
      <c r="BA1201" s="24">
        <v>28</v>
      </c>
      <c r="BB1201" s="24">
        <v>28</v>
      </c>
      <c r="BC1201" s="24">
        <v>28</v>
      </c>
      <c r="BD1201" s="24">
        <v>28</v>
      </c>
      <c r="BE1201" s="24">
        <v>28</v>
      </c>
      <c r="BF1201" s="24">
        <v>0</v>
      </c>
      <c r="BG1201" s="24">
        <v>0</v>
      </c>
      <c r="BH1201" s="24">
        <v>0</v>
      </c>
      <c r="BI1201" s="24">
        <v>0</v>
      </c>
      <c r="BJ1201" s="24">
        <v>0</v>
      </c>
      <c r="BL1201" s="24">
        <v>0</v>
      </c>
      <c r="BM1201" s="24">
        <v>0</v>
      </c>
      <c r="BN1201" s="24">
        <v>0</v>
      </c>
      <c r="BO1201" s="24">
        <v>0</v>
      </c>
      <c r="BP1201" s="24">
        <v>0</v>
      </c>
      <c r="BQ1201" s="24">
        <v>0</v>
      </c>
      <c r="BR1201" s="24">
        <v>0</v>
      </c>
      <c r="BS1201" s="24">
        <v>0</v>
      </c>
      <c r="BT1201" s="24">
        <v>0</v>
      </c>
      <c r="BU1201" s="24">
        <v>0</v>
      </c>
      <c r="BV1201" s="24">
        <v>0</v>
      </c>
      <c r="BW1201" s="24">
        <v>0</v>
      </c>
      <c r="BX1201" s="24">
        <v>0</v>
      </c>
      <c r="BY1201" s="24">
        <v>0</v>
      </c>
      <c r="BZ1201" s="24">
        <v>0</v>
      </c>
      <c r="CB1201" s="24">
        <v>0</v>
      </c>
      <c r="CC1201" s="24">
        <v>0</v>
      </c>
      <c r="CO1201" s="34">
        <f t="shared" si="84"/>
        <v>6972.0409836065573</v>
      </c>
    </row>
    <row r="1202" spans="1:93" ht="15" hidden="1">
      <c r="A1202" s="23" t="s">
        <v>173</v>
      </c>
      <c r="B1202" s="52">
        <v>42522</v>
      </c>
      <c r="C1202" s="25" t="str">
        <f t="shared" si="83"/>
        <v/>
      </c>
      <c r="G1202" s="24">
        <f t="shared" si="85"/>
        <v>413</v>
      </c>
      <c r="H1202" s="36">
        <v>15012</v>
      </c>
      <c r="I1202" s="24" t="str">
        <f t="shared" si="86"/>
        <v/>
      </c>
      <c r="K1202" s="24">
        <f>IF(J1202&gt;900,_xlfn.XLOOKUP(ROUND(J1202,0),ELClassRimThickness!$B$1:$B$78,ELClassRimThickness!$C$1:$C$78,0,1,1),J1202)</f>
        <v>0</v>
      </c>
      <c r="L1202" s="24">
        <v>1011</v>
      </c>
      <c r="M1202" s="24">
        <f>IF(L1202&gt;900,_xlfn.XLOOKUP(ROUND(L1202,0),ELClassRimThickness!$B$1:$B$78,ELClassRimThickness!$C$1:$C$78,0,1,1),L1202)</f>
        <v>62.5</v>
      </c>
      <c r="N1202" s="24">
        <v>1011</v>
      </c>
      <c r="O1202" s="24">
        <f>IF(N1202&gt;900,_xlfn.XLOOKUP(ROUND(N1202,0),ELClassRimThickness!$B$1:$B$78,ELClassRimThickness!$C$1:$C$78,0,1,1),N1202)</f>
        <v>62.5</v>
      </c>
      <c r="P1202" s="24">
        <v>1011</v>
      </c>
      <c r="Q1202" s="24">
        <f>IF(P1202&gt;900,_xlfn.XLOOKUP(ROUND(P1202,0),ELClassRimThickness!$B$1:$B$78,ELClassRimThickness!$C$1:$C$78,0,1,1),P1202)</f>
        <v>62.5</v>
      </c>
      <c r="S1202" s="24">
        <f>IF(R1202&gt;900,_xlfn.XLOOKUP(ROUND(R1202,0),ELClassRimThickness!$B$1:$B$78,ELClassRimThickness!$C$1:$C$78,0,1,1),R1202)</f>
        <v>0</v>
      </c>
      <c r="T1202" s="24">
        <v>1012</v>
      </c>
      <c r="U1202" s="24">
        <f>IF(T1202&gt;900,_xlfn.XLOOKUP(ROUND(T1202,0),ELClassRimThickness!$B$1:$B$78,ELClassRimThickness!$C$1:$C$78,0,1,1),T1202)</f>
        <v>63</v>
      </c>
      <c r="V1202" s="24">
        <v>1012</v>
      </c>
      <c r="W1202" s="24">
        <f>IF(V1202&gt;900,_xlfn.XLOOKUP(ROUND(V1202,0),ELClassRimThickness!$B$1:$B$78,ELClassRimThickness!$C$1:$C$78,0,1,1),V1202)</f>
        <v>63</v>
      </c>
      <c r="X1202" s="24">
        <v>1011</v>
      </c>
      <c r="Y1202" s="24">
        <f>IF(X1202&gt;900,_xlfn.XLOOKUP(ROUND(X1202,0),ELClassRimThickness!$B$1:$B$78,ELClassRimThickness!$C$1:$C$78,0,1,1),X1202)</f>
        <v>62.5</v>
      </c>
      <c r="Z1202" s="24">
        <v>1011</v>
      </c>
      <c r="AA1202" s="24">
        <f>IF(Z1202&gt;900,_xlfn.XLOOKUP(ROUND(Z1202,0),ELClassRimThickness!$B$1:$B$78,ELClassRimThickness!$C$1:$C$78,0,1,1),Z1202)</f>
        <v>62.5</v>
      </c>
      <c r="AB1202" s="24">
        <v>1011</v>
      </c>
      <c r="AC1202" s="24">
        <f>IF(AB1202&gt;900,_xlfn.XLOOKUP(ROUND(AB1202,0),ELClassRimThickness!$B$1:$B$78,ELClassRimThickness!$C$1:$C$78,0,1,1),AB1202)</f>
        <v>62.5</v>
      </c>
      <c r="AD1202" s="24">
        <v>1010</v>
      </c>
      <c r="AE1202" s="24">
        <f>IF(AD1202&gt;900,_xlfn.XLOOKUP(ROUND(AD1202,0),ELClassRimThickness!$B$1:$B$78,ELClassRimThickness!$C$1:$C$78,0,1,1),AD1202)</f>
        <v>62</v>
      </c>
      <c r="AF1202" s="24">
        <v>1012</v>
      </c>
      <c r="AG1202" s="24">
        <f>IF(AF1202&gt;900,_xlfn.XLOOKUP(ROUND(AF1202,0),ELClassRimThickness!$B$1:$B$78,ELClassRimThickness!$C$1:$C$78,0,1,1),AF1202)</f>
        <v>63</v>
      </c>
      <c r="AH1202" s="24">
        <v>27</v>
      </c>
      <c r="AI1202" s="24">
        <v>29</v>
      </c>
      <c r="AJ1202" s="24">
        <v>29</v>
      </c>
      <c r="AK1202" s="24">
        <v>28</v>
      </c>
      <c r="AL1202" s="24">
        <v>29</v>
      </c>
      <c r="AM1202" s="24">
        <v>29</v>
      </c>
      <c r="AN1202" s="24">
        <v>27</v>
      </c>
      <c r="AO1202" s="24">
        <v>28</v>
      </c>
      <c r="AP1202" s="24">
        <v>28</v>
      </c>
      <c r="AQ1202" s="24">
        <v>28</v>
      </c>
      <c r="AR1202" s="24">
        <v>29</v>
      </c>
      <c r="AS1202" s="24">
        <v>28</v>
      </c>
      <c r="AT1202" s="24">
        <v>31</v>
      </c>
      <c r="AU1202" s="24">
        <v>32</v>
      </c>
      <c r="AV1202" s="24">
        <v>32</v>
      </c>
      <c r="AW1202" s="24">
        <v>31</v>
      </c>
      <c r="AX1202" s="24">
        <v>31</v>
      </c>
      <c r="AY1202" s="24">
        <v>31</v>
      </c>
      <c r="AZ1202" s="24">
        <v>31</v>
      </c>
      <c r="BA1202" s="24">
        <v>31</v>
      </c>
      <c r="BB1202" s="24">
        <v>31</v>
      </c>
      <c r="BC1202" s="24">
        <v>32</v>
      </c>
      <c r="BD1202" s="24">
        <v>31</v>
      </c>
      <c r="BE1202" s="24">
        <v>30</v>
      </c>
      <c r="BF1202" s="24">
        <v>0.2</v>
      </c>
      <c r="BG1202" s="24">
        <v>1</v>
      </c>
      <c r="BH1202" s="24">
        <v>1</v>
      </c>
      <c r="BI1202" s="24">
        <v>1</v>
      </c>
      <c r="BJ1202" s="24">
        <v>1</v>
      </c>
      <c r="BL1202" s="24">
        <v>0.2</v>
      </c>
      <c r="BM1202" s="24">
        <v>1</v>
      </c>
      <c r="BN1202" s="24">
        <v>1</v>
      </c>
      <c r="BO1202" s="24">
        <v>1</v>
      </c>
      <c r="BP1202" s="24">
        <v>1</v>
      </c>
      <c r="BQ1202" s="24">
        <v>1</v>
      </c>
      <c r="BR1202" s="24">
        <v>0</v>
      </c>
      <c r="BS1202" s="24">
        <v>0</v>
      </c>
      <c r="BT1202" s="24">
        <v>0</v>
      </c>
      <c r="BU1202" s="24">
        <v>0</v>
      </c>
      <c r="BV1202" s="24">
        <v>0</v>
      </c>
      <c r="BW1202" s="24">
        <v>0</v>
      </c>
      <c r="BX1202" s="24">
        <v>0</v>
      </c>
      <c r="BY1202" s="24">
        <v>0</v>
      </c>
      <c r="BZ1202" s="24">
        <v>0</v>
      </c>
      <c r="CB1202" s="24">
        <v>0</v>
      </c>
      <c r="CC1202" s="24">
        <v>0</v>
      </c>
      <c r="CD1202" s="24">
        <v>160</v>
      </c>
      <c r="CE1202" s="24">
        <v>160</v>
      </c>
      <c r="CF1202" s="24">
        <v>160</v>
      </c>
      <c r="CG1202" s="24">
        <v>160</v>
      </c>
      <c r="CH1202" s="24">
        <v>160</v>
      </c>
      <c r="CI1202" s="24">
        <v>160</v>
      </c>
      <c r="CO1202" s="34">
        <f t="shared" si="84"/>
        <v>15012</v>
      </c>
    </row>
    <row r="1203" spans="1:93" ht="15" hidden="1">
      <c r="A1203" s="23" t="s">
        <v>173</v>
      </c>
      <c r="B1203" s="52">
        <v>42593</v>
      </c>
      <c r="C1203" s="25" t="str">
        <f t="shared" si="83"/>
        <v/>
      </c>
      <c r="G1203" s="24">
        <f t="shared" si="85"/>
        <v>71</v>
      </c>
      <c r="H1203" s="32">
        <v>19834</v>
      </c>
      <c r="I1203" s="24" t="str">
        <f t="shared" si="86"/>
        <v/>
      </c>
      <c r="K1203" s="24">
        <f>IF(J1203&gt;900,_xlfn.XLOOKUP(ROUND(J1203,0),ELClassRimThickness!$B$1:$B$78,ELClassRimThickness!$C$1:$C$78,0,1,1),J1203)</f>
        <v>0</v>
      </c>
      <c r="L1203" s="24">
        <v>64</v>
      </c>
      <c r="M1203" s="24">
        <f>IF(L1203&gt;900,_xlfn.XLOOKUP(ROUND(L1203,0),ELClassRimThickness!$B$1:$B$78,ELClassRimThickness!$C$1:$C$78,0,1,1),L1203)</f>
        <v>64</v>
      </c>
      <c r="N1203" s="24">
        <v>64</v>
      </c>
      <c r="O1203" s="24">
        <f>IF(N1203&gt;900,_xlfn.XLOOKUP(ROUND(N1203,0),ELClassRimThickness!$B$1:$B$78,ELClassRimThickness!$C$1:$C$78,0,1,1),N1203)</f>
        <v>64</v>
      </c>
      <c r="P1203" s="24">
        <v>64</v>
      </c>
      <c r="Q1203" s="24">
        <f>IF(P1203&gt;900,_xlfn.XLOOKUP(ROUND(P1203,0),ELClassRimThickness!$B$1:$B$78,ELClassRimThickness!$C$1:$C$78,0,1,1),P1203)</f>
        <v>64</v>
      </c>
      <c r="S1203" s="24">
        <f>IF(R1203&gt;900,_xlfn.XLOOKUP(ROUND(R1203,0),ELClassRimThickness!$B$1:$B$78,ELClassRimThickness!$C$1:$C$78,0,1,1),R1203)</f>
        <v>0</v>
      </c>
      <c r="T1203" s="24">
        <v>64</v>
      </c>
      <c r="U1203" s="24">
        <f>IF(T1203&gt;900,_xlfn.XLOOKUP(ROUND(T1203,0),ELClassRimThickness!$B$1:$B$78,ELClassRimThickness!$C$1:$C$78,0,1,1),T1203)</f>
        <v>64</v>
      </c>
      <c r="V1203" s="24">
        <v>64</v>
      </c>
      <c r="W1203" s="24">
        <f>IF(V1203&gt;900,_xlfn.XLOOKUP(ROUND(V1203,0),ELClassRimThickness!$B$1:$B$78,ELClassRimThickness!$C$1:$C$78,0,1,1),V1203)</f>
        <v>64</v>
      </c>
      <c r="X1203" s="24">
        <v>64</v>
      </c>
      <c r="Y1203" s="24">
        <f>IF(X1203&gt;900,_xlfn.XLOOKUP(ROUND(X1203,0),ELClassRimThickness!$B$1:$B$78,ELClassRimThickness!$C$1:$C$78,0,1,1),X1203)</f>
        <v>64</v>
      </c>
      <c r="Z1203" s="24">
        <v>64</v>
      </c>
      <c r="AA1203" s="24">
        <f>IF(Z1203&gt;900,_xlfn.XLOOKUP(ROUND(Z1203,0),ELClassRimThickness!$B$1:$B$78,ELClassRimThickness!$C$1:$C$78,0,1,1),Z1203)</f>
        <v>64</v>
      </c>
      <c r="AB1203" s="24">
        <v>64</v>
      </c>
      <c r="AC1203" s="24">
        <f>IF(AB1203&gt;900,_xlfn.XLOOKUP(ROUND(AB1203,0),ELClassRimThickness!$B$1:$B$78,ELClassRimThickness!$C$1:$C$78,0,1,1),AB1203)</f>
        <v>64</v>
      </c>
      <c r="AD1203" s="24">
        <v>64</v>
      </c>
      <c r="AE1203" s="24">
        <f>IF(AD1203&gt;900,_xlfn.XLOOKUP(ROUND(AD1203,0),ELClassRimThickness!$B$1:$B$78,ELClassRimThickness!$C$1:$C$78,0,1,1),AD1203)</f>
        <v>64</v>
      </c>
      <c r="AF1203" s="24">
        <v>64</v>
      </c>
      <c r="AG1203" s="24">
        <f>IF(AF1203&gt;900,_xlfn.XLOOKUP(ROUND(AF1203,0),ELClassRimThickness!$B$1:$B$78,ELClassRimThickness!$C$1:$C$78,0,1,1),AF1203)</f>
        <v>64</v>
      </c>
      <c r="AH1203" s="24">
        <v>28</v>
      </c>
      <c r="AI1203" s="24">
        <v>29</v>
      </c>
      <c r="AJ1203" s="24">
        <v>29</v>
      </c>
      <c r="AK1203" s="24">
        <v>28</v>
      </c>
      <c r="AL1203" s="24">
        <v>29</v>
      </c>
      <c r="AM1203" s="24">
        <v>29</v>
      </c>
      <c r="AN1203" s="24">
        <v>28</v>
      </c>
      <c r="AO1203" s="24">
        <v>29</v>
      </c>
      <c r="AP1203" s="24">
        <v>29</v>
      </c>
      <c r="AQ1203" s="24">
        <v>28</v>
      </c>
      <c r="AR1203" s="24">
        <v>29</v>
      </c>
      <c r="AS1203" s="24">
        <v>29</v>
      </c>
      <c r="AT1203" s="24">
        <v>30</v>
      </c>
      <c r="AU1203" s="24">
        <v>30.5</v>
      </c>
      <c r="AV1203" s="24">
        <v>31</v>
      </c>
      <c r="AW1203" s="24">
        <v>31</v>
      </c>
      <c r="AX1203" s="24">
        <v>31</v>
      </c>
      <c r="AY1203" s="24">
        <v>30</v>
      </c>
      <c r="AZ1203" s="24">
        <v>30</v>
      </c>
      <c r="BA1203" s="24">
        <v>30.5</v>
      </c>
      <c r="BB1203" s="24">
        <v>31</v>
      </c>
      <c r="BC1203" s="24">
        <v>31</v>
      </c>
      <c r="BD1203" s="24">
        <v>31</v>
      </c>
      <c r="BE1203" s="24">
        <v>30</v>
      </c>
      <c r="BF1203" s="24">
        <v>1</v>
      </c>
      <c r="BG1203" s="24">
        <v>1</v>
      </c>
      <c r="BH1203" s="24">
        <v>1</v>
      </c>
      <c r="BI1203" s="24">
        <v>1</v>
      </c>
      <c r="BJ1203" s="24">
        <v>1</v>
      </c>
      <c r="BL1203" s="24">
        <v>1</v>
      </c>
      <c r="BM1203" s="24">
        <v>1</v>
      </c>
      <c r="BN1203" s="24">
        <v>1</v>
      </c>
      <c r="BO1203" s="24">
        <v>1</v>
      </c>
      <c r="BP1203" s="24">
        <v>1</v>
      </c>
      <c r="BQ1203" s="24">
        <v>1</v>
      </c>
      <c r="BR1203" s="24">
        <v>0</v>
      </c>
      <c r="BS1203" s="24">
        <v>0</v>
      </c>
      <c r="BT1203" s="24">
        <v>0</v>
      </c>
      <c r="BU1203" s="24">
        <v>0</v>
      </c>
      <c r="BV1203" s="24">
        <v>0</v>
      </c>
      <c r="BW1203" s="24">
        <v>0</v>
      </c>
      <c r="BX1203" s="24">
        <v>0</v>
      </c>
      <c r="BY1203" s="24">
        <v>0</v>
      </c>
      <c r="BZ1203" s="24">
        <v>0</v>
      </c>
      <c r="CB1203" s="24">
        <v>0</v>
      </c>
      <c r="CC1203" s="24">
        <v>0</v>
      </c>
      <c r="CD1203" s="24">
        <v>140</v>
      </c>
      <c r="CE1203" s="24">
        <v>140</v>
      </c>
      <c r="CF1203" s="24">
        <v>140</v>
      </c>
      <c r="CG1203" s="24">
        <v>140</v>
      </c>
      <c r="CH1203" s="24">
        <v>140</v>
      </c>
      <c r="CI1203" s="24">
        <v>140</v>
      </c>
      <c r="CO1203" s="34">
        <f t="shared" si="84"/>
        <v>19834</v>
      </c>
    </row>
    <row r="1204" spans="1:93" ht="15" hidden="1">
      <c r="A1204" s="23" t="s">
        <v>173</v>
      </c>
      <c r="B1204" s="52">
        <v>42745</v>
      </c>
      <c r="C1204" s="25" t="str">
        <f t="shared" si="83"/>
        <v/>
      </c>
      <c r="G1204" s="24">
        <f t="shared" si="85"/>
        <v>152</v>
      </c>
      <c r="H1204" s="36">
        <v>147208</v>
      </c>
      <c r="I1204" s="24" t="b">
        <f t="shared" si="86"/>
        <v>0</v>
      </c>
      <c r="K1204" s="24">
        <f>IF(J1204&gt;900,_xlfn.XLOOKUP(ROUND(J1204,0),ELClassRimThickness!$B$1:$B$78,ELClassRimThickness!$C$1:$C$78,0,1,1),J1204)</f>
        <v>0</v>
      </c>
      <c r="L1204" s="24">
        <v>64</v>
      </c>
      <c r="M1204" s="24">
        <f>IF(L1204&gt;900,_xlfn.XLOOKUP(ROUND(L1204,0),ELClassRimThickness!$B$1:$B$78,ELClassRimThickness!$C$1:$C$78,0,1,1),L1204)</f>
        <v>64</v>
      </c>
      <c r="N1204" s="24">
        <v>64</v>
      </c>
      <c r="O1204" s="24">
        <f>IF(N1204&gt;900,_xlfn.XLOOKUP(ROUND(N1204,0),ELClassRimThickness!$B$1:$B$78,ELClassRimThickness!$C$1:$C$78,0,1,1),N1204)</f>
        <v>64</v>
      </c>
      <c r="P1204" s="24">
        <v>64</v>
      </c>
      <c r="Q1204" s="24">
        <f>IF(P1204&gt;900,_xlfn.XLOOKUP(ROUND(P1204,0),ELClassRimThickness!$B$1:$B$78,ELClassRimThickness!$C$1:$C$78,0,1,1),P1204)</f>
        <v>64</v>
      </c>
      <c r="S1204" s="24">
        <f>IF(R1204&gt;900,_xlfn.XLOOKUP(ROUND(R1204,0),ELClassRimThickness!$B$1:$B$78,ELClassRimThickness!$C$1:$C$78,0,1,1),R1204)</f>
        <v>0</v>
      </c>
      <c r="T1204" s="24">
        <v>64</v>
      </c>
      <c r="U1204" s="24">
        <f>IF(T1204&gt;900,_xlfn.XLOOKUP(ROUND(T1204,0),ELClassRimThickness!$B$1:$B$78,ELClassRimThickness!$C$1:$C$78,0,1,1),T1204)</f>
        <v>64</v>
      </c>
      <c r="V1204" s="24">
        <v>64</v>
      </c>
      <c r="W1204" s="24">
        <f>IF(V1204&gt;900,_xlfn.XLOOKUP(ROUND(V1204,0),ELClassRimThickness!$B$1:$B$78,ELClassRimThickness!$C$1:$C$78,0,1,1),V1204)</f>
        <v>64</v>
      </c>
      <c r="X1204" s="24">
        <v>64</v>
      </c>
      <c r="Y1204" s="24">
        <f>IF(X1204&gt;900,_xlfn.XLOOKUP(ROUND(X1204,0),ELClassRimThickness!$B$1:$B$78,ELClassRimThickness!$C$1:$C$78,0,1,1),X1204)</f>
        <v>64</v>
      </c>
      <c r="Z1204" s="24">
        <v>64</v>
      </c>
      <c r="AA1204" s="24">
        <f>IF(Z1204&gt;900,_xlfn.XLOOKUP(ROUND(Z1204,0),ELClassRimThickness!$B$1:$B$78,ELClassRimThickness!$C$1:$C$78,0,1,1),Z1204)</f>
        <v>64</v>
      </c>
      <c r="AB1204" s="24">
        <v>64</v>
      </c>
      <c r="AC1204" s="24">
        <f>IF(AB1204&gt;900,_xlfn.XLOOKUP(ROUND(AB1204,0),ELClassRimThickness!$B$1:$B$78,ELClassRimThickness!$C$1:$C$78,0,1,1),AB1204)</f>
        <v>64</v>
      </c>
      <c r="AD1204" s="24">
        <v>64</v>
      </c>
      <c r="AE1204" s="24">
        <f>IF(AD1204&gt;900,_xlfn.XLOOKUP(ROUND(AD1204,0),ELClassRimThickness!$B$1:$B$78,ELClassRimThickness!$C$1:$C$78,0,1,1),AD1204)</f>
        <v>64</v>
      </c>
      <c r="AF1204" s="24">
        <v>64</v>
      </c>
      <c r="AG1204" s="24">
        <f>IF(AF1204&gt;900,_xlfn.XLOOKUP(ROUND(AF1204,0),ELClassRimThickness!$B$1:$B$78,ELClassRimThickness!$C$1:$C$78,0,1,1),AF1204)</f>
        <v>64</v>
      </c>
      <c r="AH1204" s="24">
        <v>28</v>
      </c>
      <c r="AI1204" s="24">
        <v>28</v>
      </c>
      <c r="AJ1204" s="24">
        <v>28</v>
      </c>
      <c r="AK1204" s="24">
        <v>28</v>
      </c>
      <c r="AL1204" s="24">
        <v>28</v>
      </c>
      <c r="AM1204" s="24">
        <v>28</v>
      </c>
      <c r="AN1204" s="24">
        <v>28</v>
      </c>
      <c r="AO1204" s="24">
        <v>28</v>
      </c>
      <c r="AP1204" s="24">
        <v>28</v>
      </c>
      <c r="AQ1204" s="24">
        <v>28</v>
      </c>
      <c r="AR1204" s="24">
        <v>28</v>
      </c>
      <c r="AS1204" s="24">
        <v>28</v>
      </c>
      <c r="AT1204" s="24">
        <v>31</v>
      </c>
      <c r="AU1204" s="24">
        <v>31</v>
      </c>
      <c r="AV1204" s="24">
        <v>31</v>
      </c>
      <c r="AW1204" s="24">
        <v>31</v>
      </c>
      <c r="AX1204" s="24">
        <v>31</v>
      </c>
      <c r="AY1204" s="24">
        <v>31</v>
      </c>
      <c r="AZ1204" s="24">
        <v>31</v>
      </c>
      <c r="BA1204" s="24">
        <v>31</v>
      </c>
      <c r="BB1204" s="24">
        <v>31</v>
      </c>
      <c r="BC1204" s="24">
        <v>31</v>
      </c>
      <c r="BD1204" s="24">
        <v>31</v>
      </c>
      <c r="BE1204" s="24">
        <v>31</v>
      </c>
      <c r="BF1204" s="24">
        <v>2</v>
      </c>
      <c r="BG1204" s="24">
        <v>2</v>
      </c>
      <c r="BH1204" s="24">
        <v>2</v>
      </c>
      <c r="BI1204" s="24">
        <v>2</v>
      </c>
      <c r="BJ1204" s="24">
        <v>2</v>
      </c>
      <c r="BL1204" s="24">
        <v>2</v>
      </c>
      <c r="BM1204" s="24">
        <v>2</v>
      </c>
      <c r="BN1204" s="24">
        <v>2</v>
      </c>
      <c r="BO1204" s="24">
        <v>2</v>
      </c>
      <c r="BP1204" s="24">
        <v>2</v>
      </c>
      <c r="BQ1204" s="24">
        <v>2</v>
      </c>
      <c r="BR1204" s="24">
        <v>0.1</v>
      </c>
      <c r="BS1204" s="24">
        <v>0</v>
      </c>
      <c r="BT1204" s="24">
        <v>0</v>
      </c>
      <c r="BU1204" s="24">
        <v>0</v>
      </c>
      <c r="BV1204" s="24">
        <v>0</v>
      </c>
      <c r="BW1204" s="24">
        <v>0</v>
      </c>
      <c r="BX1204" s="24">
        <v>0.1</v>
      </c>
      <c r="BY1204" s="24">
        <v>0</v>
      </c>
      <c r="BZ1204" s="24">
        <v>0</v>
      </c>
      <c r="CB1204" s="24">
        <v>0</v>
      </c>
      <c r="CC1204" s="24">
        <v>0</v>
      </c>
      <c r="CD1204" s="24">
        <v>115</v>
      </c>
      <c r="CE1204" s="24">
        <v>115</v>
      </c>
      <c r="CF1204" s="24">
        <v>115</v>
      </c>
      <c r="CG1204" s="24">
        <v>115</v>
      </c>
      <c r="CH1204" s="24">
        <v>115</v>
      </c>
      <c r="CI1204" s="24">
        <v>115</v>
      </c>
      <c r="CO1204" s="34">
        <f t="shared" si="84"/>
        <v>147208</v>
      </c>
    </row>
    <row r="1205" spans="1:93" ht="15" hidden="1">
      <c r="A1205" s="23" t="s">
        <v>173</v>
      </c>
      <c r="B1205" s="52">
        <v>42810</v>
      </c>
      <c r="C1205" s="25" t="str">
        <f t="shared" si="83"/>
        <v/>
      </c>
      <c r="G1205" s="24">
        <f t="shared" si="85"/>
        <v>65</v>
      </c>
      <c r="H1205" s="32">
        <v>53663</v>
      </c>
      <c r="I1205" s="24" t="str">
        <f t="shared" si="86"/>
        <v/>
      </c>
      <c r="K1205" s="24">
        <f>IF(J1205&gt;900,_xlfn.XLOOKUP(ROUND(J1205,0),ELClassRimThickness!$B$1:$B$78,ELClassRimThickness!$C$1:$C$78,0,1,1),J1205)</f>
        <v>0</v>
      </c>
      <c r="L1205" s="24">
        <v>66</v>
      </c>
      <c r="M1205" s="24">
        <f>IF(L1205&gt;900,_xlfn.XLOOKUP(ROUND(L1205,0),ELClassRimThickness!$B$1:$B$78,ELClassRimThickness!$C$1:$C$78,0,1,1),L1205)</f>
        <v>66</v>
      </c>
      <c r="N1205" s="24">
        <v>66</v>
      </c>
      <c r="O1205" s="24">
        <f>IF(N1205&gt;900,_xlfn.XLOOKUP(ROUND(N1205,0),ELClassRimThickness!$B$1:$B$78,ELClassRimThickness!$C$1:$C$78,0,1,1),N1205)</f>
        <v>66</v>
      </c>
      <c r="P1205" s="24">
        <v>65</v>
      </c>
      <c r="Q1205" s="24">
        <f>IF(P1205&gt;900,_xlfn.XLOOKUP(ROUND(P1205,0),ELClassRimThickness!$B$1:$B$78,ELClassRimThickness!$C$1:$C$78,0,1,1),P1205)</f>
        <v>65</v>
      </c>
      <c r="S1205" s="24">
        <f>IF(R1205&gt;900,_xlfn.XLOOKUP(ROUND(R1205,0),ELClassRimThickness!$B$1:$B$78,ELClassRimThickness!$C$1:$C$78,0,1,1),R1205)</f>
        <v>0</v>
      </c>
      <c r="T1205" s="24">
        <v>65</v>
      </c>
      <c r="U1205" s="24">
        <f>IF(T1205&gt;900,_xlfn.XLOOKUP(ROUND(T1205,0),ELClassRimThickness!$B$1:$B$78,ELClassRimThickness!$C$1:$C$78,0,1,1),T1205)</f>
        <v>65</v>
      </c>
      <c r="V1205" s="24">
        <v>66</v>
      </c>
      <c r="W1205" s="24">
        <f>IF(V1205&gt;900,_xlfn.XLOOKUP(ROUND(V1205,0),ELClassRimThickness!$B$1:$B$78,ELClassRimThickness!$C$1:$C$78,0,1,1),V1205)</f>
        <v>66</v>
      </c>
      <c r="X1205" s="24">
        <v>66</v>
      </c>
      <c r="Y1205" s="24">
        <f>IF(X1205&gt;900,_xlfn.XLOOKUP(ROUND(X1205,0),ELClassRimThickness!$B$1:$B$78,ELClassRimThickness!$C$1:$C$78,0,1,1),X1205)</f>
        <v>66</v>
      </c>
      <c r="Z1205" s="24">
        <v>66</v>
      </c>
      <c r="AA1205" s="24">
        <f>IF(Z1205&gt;900,_xlfn.XLOOKUP(ROUND(Z1205,0),ELClassRimThickness!$B$1:$B$78,ELClassRimThickness!$C$1:$C$78,0,1,1),Z1205)</f>
        <v>66</v>
      </c>
      <c r="AB1205" s="24">
        <v>65</v>
      </c>
      <c r="AC1205" s="24">
        <f>IF(AB1205&gt;900,_xlfn.XLOOKUP(ROUND(AB1205,0),ELClassRimThickness!$B$1:$B$78,ELClassRimThickness!$C$1:$C$78,0,1,1),AB1205)</f>
        <v>65</v>
      </c>
      <c r="AD1205" s="24">
        <v>66</v>
      </c>
      <c r="AE1205" s="24">
        <f>IF(AD1205&gt;900,_xlfn.XLOOKUP(ROUND(AD1205,0),ELClassRimThickness!$B$1:$B$78,ELClassRimThickness!$C$1:$C$78,0,1,1),AD1205)</f>
        <v>66</v>
      </c>
      <c r="AF1205" s="24">
        <v>66</v>
      </c>
      <c r="AG1205" s="24">
        <f>IF(AF1205&gt;900,_xlfn.XLOOKUP(ROUND(AF1205,0),ELClassRimThickness!$B$1:$B$78,ELClassRimThickness!$C$1:$C$78,0,1,1),AF1205)</f>
        <v>66</v>
      </c>
      <c r="AH1205" s="24">
        <v>27.5</v>
      </c>
      <c r="AI1205" s="24">
        <v>28</v>
      </c>
      <c r="AJ1205" s="24">
        <v>29.5</v>
      </c>
      <c r="AK1205" s="24">
        <v>28.5</v>
      </c>
      <c r="AL1205" s="24">
        <v>28.5</v>
      </c>
      <c r="AM1205" s="24">
        <v>29</v>
      </c>
      <c r="AN1205" s="24">
        <v>27.5</v>
      </c>
      <c r="AO1205" s="24">
        <v>28</v>
      </c>
      <c r="AP1205" s="24">
        <v>29.5</v>
      </c>
      <c r="AQ1205" s="24">
        <v>27.5</v>
      </c>
      <c r="AR1205" s="24">
        <v>29</v>
      </c>
      <c r="AS1205" s="24">
        <v>29</v>
      </c>
      <c r="AT1205" s="24">
        <v>31</v>
      </c>
      <c r="AU1205" s="24">
        <v>32.5</v>
      </c>
      <c r="AV1205" s="24">
        <v>32</v>
      </c>
      <c r="AW1205" s="24">
        <v>32</v>
      </c>
      <c r="AX1205" s="24">
        <v>31</v>
      </c>
      <c r="AY1205" s="24">
        <v>31</v>
      </c>
      <c r="AZ1205" s="24">
        <v>31.5</v>
      </c>
      <c r="BA1205" s="24">
        <v>31</v>
      </c>
      <c r="BB1205" s="24">
        <v>31.5</v>
      </c>
      <c r="BC1205" s="24">
        <v>32</v>
      </c>
      <c r="BD1205" s="24">
        <v>31</v>
      </c>
      <c r="BE1205" s="24">
        <v>31</v>
      </c>
      <c r="BF1205" s="24">
        <v>0</v>
      </c>
      <c r="BG1205" s="24">
        <v>0</v>
      </c>
      <c r="BH1205" s="24">
        <v>0</v>
      </c>
      <c r="BI1205" s="24">
        <v>1</v>
      </c>
      <c r="BJ1205" s="24">
        <v>1</v>
      </c>
      <c r="BL1205" s="24">
        <v>0</v>
      </c>
      <c r="BM1205" s="24">
        <v>0</v>
      </c>
      <c r="BN1205" s="24">
        <v>0</v>
      </c>
      <c r="BO1205" s="24">
        <v>0</v>
      </c>
      <c r="BP1205" s="24">
        <v>0</v>
      </c>
      <c r="BQ1205" s="24">
        <v>0</v>
      </c>
      <c r="BR1205" s="24">
        <v>0.5</v>
      </c>
      <c r="BS1205" s="24">
        <v>0.5</v>
      </c>
      <c r="BT1205" s="24">
        <v>0</v>
      </c>
      <c r="BU1205" s="24">
        <v>0.5</v>
      </c>
      <c r="BV1205" s="24">
        <v>0.5</v>
      </c>
      <c r="BW1205" s="24">
        <v>0</v>
      </c>
      <c r="BX1205" s="24">
        <v>0.5</v>
      </c>
      <c r="BY1205" s="24">
        <v>0</v>
      </c>
      <c r="BZ1205" s="24">
        <v>0</v>
      </c>
      <c r="CB1205" s="24">
        <v>0.5</v>
      </c>
      <c r="CC1205" s="24">
        <v>0.5</v>
      </c>
      <c r="CD1205" s="24">
        <v>160</v>
      </c>
      <c r="CE1205" s="24">
        <v>160</v>
      </c>
      <c r="CF1205" s="24">
        <v>160</v>
      </c>
      <c r="CG1205" s="24">
        <v>160</v>
      </c>
      <c r="CH1205" s="24">
        <v>160</v>
      </c>
      <c r="CI1205" s="24">
        <v>160</v>
      </c>
      <c r="CO1205" s="34">
        <f t="shared" si="84"/>
        <v>53663</v>
      </c>
    </row>
    <row r="1206" spans="1:93" ht="15" hidden="1">
      <c r="A1206" s="23" t="s">
        <v>173</v>
      </c>
      <c r="B1206" s="52">
        <v>42847</v>
      </c>
      <c r="C1206" s="25" t="str">
        <f t="shared" si="83"/>
        <v/>
      </c>
      <c r="G1206" s="24">
        <f t="shared" si="85"/>
        <v>37</v>
      </c>
      <c r="H1206" s="32">
        <v>159953</v>
      </c>
      <c r="I1206" s="24" t="b">
        <f t="shared" si="86"/>
        <v>0</v>
      </c>
      <c r="K1206" s="24">
        <f>IF(J1206&gt;900,_xlfn.XLOOKUP(ROUND(J1206,0),ELClassRimThickness!$B$1:$B$78,ELClassRimThickness!$C$1:$C$78,0,1,1),J1206)</f>
        <v>0</v>
      </c>
      <c r="L1206" s="24">
        <v>1002.9</v>
      </c>
      <c r="M1206" s="24">
        <f>IF(L1206&gt;900,_xlfn.XLOOKUP(ROUND(L1206,0),ELClassRimThickness!$B$1:$B$78,ELClassRimThickness!$C$1:$C$78,0,1,1),L1206)</f>
        <v>58.5</v>
      </c>
      <c r="N1206" s="24">
        <v>1003.4</v>
      </c>
      <c r="O1206" s="24">
        <f>IF(N1206&gt;900,_xlfn.XLOOKUP(ROUND(N1206,0),ELClassRimThickness!$B$1:$B$78,ELClassRimThickness!$C$1:$C$78,0,1,1),N1206)</f>
        <v>58.5</v>
      </c>
      <c r="P1206" s="24">
        <v>1002.9</v>
      </c>
      <c r="Q1206" s="24">
        <f>IF(P1206&gt;900,_xlfn.XLOOKUP(ROUND(P1206,0),ELClassRimThickness!$B$1:$B$78,ELClassRimThickness!$C$1:$C$78,0,1,1),P1206)</f>
        <v>58.5</v>
      </c>
      <c r="S1206" s="24">
        <f>IF(R1206&gt;900,_xlfn.XLOOKUP(ROUND(R1206,0),ELClassRimThickness!$B$1:$B$78,ELClassRimThickness!$C$1:$C$78,0,1,1),R1206)</f>
        <v>0</v>
      </c>
      <c r="T1206" s="24">
        <v>1002</v>
      </c>
      <c r="U1206" s="24">
        <f>IF(T1206&gt;900,_xlfn.XLOOKUP(ROUND(T1206,0),ELClassRimThickness!$B$1:$B$78,ELClassRimThickness!$C$1:$C$78,0,1,1),T1206)</f>
        <v>58</v>
      </c>
      <c r="V1206" s="24">
        <v>1004</v>
      </c>
      <c r="W1206" s="24">
        <f>IF(V1206&gt;900,_xlfn.XLOOKUP(ROUND(V1206,0),ELClassRimThickness!$B$1:$B$78,ELClassRimThickness!$C$1:$C$78,0,1,1),V1206)</f>
        <v>59</v>
      </c>
      <c r="X1206" s="24">
        <v>1002.6</v>
      </c>
      <c r="Y1206" s="24">
        <f>IF(X1206&gt;900,_xlfn.XLOOKUP(ROUND(X1206,0),ELClassRimThickness!$B$1:$B$78,ELClassRimThickness!$C$1:$C$78,0,1,1),X1206)</f>
        <v>58.5</v>
      </c>
      <c r="Z1206" s="24">
        <v>1003.2</v>
      </c>
      <c r="AA1206" s="24">
        <f>IF(Z1206&gt;900,_xlfn.XLOOKUP(ROUND(Z1206,0),ELClassRimThickness!$B$1:$B$78,ELClassRimThickness!$C$1:$C$78,0,1,1),Z1206)</f>
        <v>58.5</v>
      </c>
      <c r="AB1206" s="24">
        <v>1002.8</v>
      </c>
      <c r="AC1206" s="24">
        <f>IF(AB1206&gt;900,_xlfn.XLOOKUP(ROUND(AB1206,0),ELClassRimThickness!$B$1:$B$78,ELClassRimThickness!$C$1:$C$78,0,1,1),AB1206)</f>
        <v>58.5</v>
      </c>
      <c r="AD1206" s="24">
        <v>1002.1</v>
      </c>
      <c r="AE1206" s="24">
        <f>IF(AD1206&gt;900,_xlfn.XLOOKUP(ROUND(AD1206,0),ELClassRimThickness!$B$1:$B$78,ELClassRimThickness!$C$1:$C$78,0,1,1),AD1206)</f>
        <v>58</v>
      </c>
      <c r="AF1206" s="24">
        <v>1001.9</v>
      </c>
      <c r="AG1206" s="24">
        <f>IF(AF1206&gt;900,_xlfn.XLOOKUP(ROUND(AF1206,0),ELClassRimThickness!$B$1:$B$78,ELClassRimThickness!$C$1:$C$78,0,1,1),AF1206)</f>
        <v>58</v>
      </c>
      <c r="AH1206" s="24">
        <v>28.3</v>
      </c>
      <c r="AI1206" s="24">
        <v>29.2</v>
      </c>
      <c r="AJ1206" s="24">
        <v>29</v>
      </c>
      <c r="AK1206" s="24">
        <v>28.1</v>
      </c>
      <c r="AL1206" s="24">
        <v>28.7</v>
      </c>
      <c r="AM1206" s="24">
        <v>29.3</v>
      </c>
      <c r="AN1206" s="24">
        <v>28.2</v>
      </c>
      <c r="AO1206" s="24">
        <v>29.1</v>
      </c>
      <c r="AP1206" s="24">
        <v>29.9</v>
      </c>
      <c r="AQ1206" s="24">
        <v>28.1</v>
      </c>
      <c r="AR1206" s="24">
        <v>28.6</v>
      </c>
      <c r="AS1206" s="24">
        <v>29.6</v>
      </c>
      <c r="AT1206" s="24">
        <v>28</v>
      </c>
      <c r="AU1206" s="24">
        <v>28</v>
      </c>
      <c r="AV1206" s="24">
        <v>28</v>
      </c>
      <c r="AW1206" s="24">
        <v>28</v>
      </c>
      <c r="AX1206" s="24">
        <v>28</v>
      </c>
      <c r="AY1206" s="24">
        <v>28</v>
      </c>
      <c r="AZ1206" s="24">
        <v>28</v>
      </c>
      <c r="BA1206" s="24">
        <v>28</v>
      </c>
      <c r="BB1206" s="24">
        <v>28</v>
      </c>
      <c r="BC1206" s="24">
        <v>28</v>
      </c>
      <c r="BD1206" s="24">
        <v>28</v>
      </c>
      <c r="BE1206" s="24">
        <v>28</v>
      </c>
      <c r="BF1206" s="24">
        <v>0</v>
      </c>
      <c r="BG1206" s="24">
        <v>0</v>
      </c>
      <c r="BH1206" s="24">
        <v>0</v>
      </c>
      <c r="BI1206" s="24">
        <v>0</v>
      </c>
      <c r="BJ1206" s="24">
        <v>0</v>
      </c>
      <c r="BL1206" s="24">
        <v>0</v>
      </c>
      <c r="BM1206" s="24">
        <v>0</v>
      </c>
      <c r="BN1206" s="24">
        <v>0</v>
      </c>
      <c r="BO1206" s="24">
        <v>0</v>
      </c>
      <c r="BP1206" s="24">
        <v>0</v>
      </c>
      <c r="BQ1206" s="24">
        <v>0</v>
      </c>
      <c r="BR1206" s="24">
        <v>0</v>
      </c>
      <c r="BS1206" s="24">
        <v>0</v>
      </c>
      <c r="BT1206" s="24">
        <v>0</v>
      </c>
      <c r="BU1206" s="24">
        <v>0</v>
      </c>
      <c r="BV1206" s="24">
        <v>0</v>
      </c>
      <c r="BW1206" s="24">
        <v>0</v>
      </c>
      <c r="BX1206" s="24">
        <v>0</v>
      </c>
      <c r="BY1206" s="24">
        <v>0</v>
      </c>
      <c r="BZ1206" s="24">
        <v>0</v>
      </c>
      <c r="CB1206" s="24">
        <v>0</v>
      </c>
      <c r="CC1206" s="24">
        <v>0</v>
      </c>
      <c r="CO1206" s="34">
        <f t="shared" si="84"/>
        <v>159953</v>
      </c>
    </row>
    <row r="1207" spans="1:93" ht="15" hidden="1">
      <c r="A1207" s="23" t="s">
        <v>173</v>
      </c>
      <c r="B1207" s="52">
        <v>42874</v>
      </c>
      <c r="C1207" s="25" t="str">
        <f t="shared" si="83"/>
        <v/>
      </c>
      <c r="G1207" s="24">
        <f t="shared" si="85"/>
        <v>27</v>
      </c>
      <c r="H1207" s="36">
        <v>56508</v>
      </c>
      <c r="I1207" s="24" t="str">
        <f t="shared" si="86"/>
        <v/>
      </c>
      <c r="K1207" s="24">
        <f>IF(J1207&gt;900,_xlfn.XLOOKUP(ROUND(J1207,0),ELClassRimThickness!$B$1:$B$78,ELClassRimThickness!$C$1:$C$78,0,1,1),J1207)</f>
        <v>0</v>
      </c>
      <c r="L1207" s="24">
        <v>61</v>
      </c>
      <c r="M1207" s="24">
        <f>IF(L1207&gt;900,_xlfn.XLOOKUP(ROUND(L1207,0),ELClassRimThickness!$B$1:$B$78,ELClassRimThickness!$C$1:$C$78,0,1,1),L1207)</f>
        <v>61</v>
      </c>
      <c r="N1207" s="24">
        <v>61</v>
      </c>
      <c r="O1207" s="24">
        <f>IF(N1207&gt;900,_xlfn.XLOOKUP(ROUND(N1207,0),ELClassRimThickness!$B$1:$B$78,ELClassRimThickness!$C$1:$C$78,0,1,1),N1207)</f>
        <v>61</v>
      </c>
      <c r="P1207" s="24">
        <v>61</v>
      </c>
      <c r="Q1207" s="24">
        <f>IF(P1207&gt;900,_xlfn.XLOOKUP(ROUND(P1207,0),ELClassRimThickness!$B$1:$B$78,ELClassRimThickness!$C$1:$C$78,0,1,1),P1207)</f>
        <v>61</v>
      </c>
      <c r="S1207" s="24">
        <f>IF(R1207&gt;900,_xlfn.XLOOKUP(ROUND(R1207,0),ELClassRimThickness!$B$1:$B$78,ELClassRimThickness!$C$1:$C$78,0,1,1),R1207)</f>
        <v>0</v>
      </c>
      <c r="T1207" s="24">
        <v>60</v>
      </c>
      <c r="U1207" s="24">
        <f>IF(T1207&gt;900,_xlfn.XLOOKUP(ROUND(T1207,0),ELClassRimThickness!$B$1:$B$78,ELClassRimThickness!$C$1:$C$78,0,1,1),T1207)</f>
        <v>60</v>
      </c>
      <c r="V1207" s="24">
        <v>62</v>
      </c>
      <c r="W1207" s="24">
        <f>IF(V1207&gt;900,_xlfn.XLOOKUP(ROUND(V1207,0),ELClassRimThickness!$B$1:$B$78,ELClassRimThickness!$C$1:$C$78,0,1,1),V1207)</f>
        <v>62</v>
      </c>
      <c r="X1207" s="24">
        <v>60</v>
      </c>
      <c r="Y1207" s="24">
        <f>IF(X1207&gt;900,_xlfn.XLOOKUP(ROUND(X1207,0),ELClassRimThickness!$B$1:$B$78,ELClassRimThickness!$C$1:$C$78,0,1,1),X1207)</f>
        <v>60</v>
      </c>
      <c r="Z1207" s="24">
        <v>61</v>
      </c>
      <c r="AA1207" s="24">
        <f>IF(Z1207&gt;900,_xlfn.XLOOKUP(ROUND(Z1207,0),ELClassRimThickness!$B$1:$B$78,ELClassRimThickness!$C$1:$C$78,0,1,1),Z1207)</f>
        <v>61</v>
      </c>
      <c r="AB1207" s="24">
        <v>61</v>
      </c>
      <c r="AC1207" s="24">
        <f>IF(AB1207&gt;900,_xlfn.XLOOKUP(ROUND(AB1207,0),ELClassRimThickness!$B$1:$B$78,ELClassRimThickness!$C$1:$C$78,0,1,1),AB1207)</f>
        <v>61</v>
      </c>
      <c r="AD1207" s="24">
        <v>60</v>
      </c>
      <c r="AE1207" s="24">
        <f>IF(AD1207&gt;900,_xlfn.XLOOKUP(ROUND(AD1207,0),ELClassRimThickness!$B$1:$B$78,ELClassRimThickness!$C$1:$C$78,0,1,1),AD1207)</f>
        <v>60</v>
      </c>
      <c r="AF1207" s="24">
        <v>61</v>
      </c>
      <c r="AG1207" s="24">
        <f>IF(AF1207&gt;900,_xlfn.XLOOKUP(ROUND(AF1207,0),ELClassRimThickness!$B$1:$B$78,ELClassRimThickness!$C$1:$C$78,0,1,1),AF1207)</f>
        <v>61</v>
      </c>
      <c r="AH1207" s="24">
        <v>28</v>
      </c>
      <c r="AI1207" s="24">
        <v>29</v>
      </c>
      <c r="AJ1207" s="24">
        <v>30</v>
      </c>
      <c r="AK1207" s="24">
        <v>28</v>
      </c>
      <c r="AL1207" s="24">
        <v>29</v>
      </c>
      <c r="AM1207" s="24">
        <v>29</v>
      </c>
      <c r="AN1207" s="24">
        <v>28</v>
      </c>
      <c r="AO1207" s="24">
        <v>29</v>
      </c>
      <c r="AP1207" s="24">
        <v>29</v>
      </c>
      <c r="AQ1207" s="24">
        <v>28</v>
      </c>
      <c r="AR1207" s="24">
        <v>29</v>
      </c>
      <c r="AS1207" s="24">
        <v>29</v>
      </c>
      <c r="AT1207" s="24">
        <v>28</v>
      </c>
      <c r="AU1207" s="24">
        <v>28</v>
      </c>
      <c r="AV1207" s="24">
        <v>28</v>
      </c>
      <c r="AW1207" s="24">
        <v>28</v>
      </c>
      <c r="AX1207" s="24">
        <v>28</v>
      </c>
      <c r="AY1207" s="24">
        <v>28</v>
      </c>
      <c r="AZ1207" s="24">
        <v>28</v>
      </c>
      <c r="BA1207" s="24">
        <v>28</v>
      </c>
      <c r="BB1207" s="24">
        <v>28</v>
      </c>
      <c r="BC1207" s="24">
        <v>28</v>
      </c>
      <c r="BD1207" s="24">
        <v>28</v>
      </c>
      <c r="BE1207" s="24">
        <v>28</v>
      </c>
      <c r="BF1207" s="24">
        <v>0</v>
      </c>
      <c r="BG1207" s="24">
        <v>0</v>
      </c>
      <c r="BH1207" s="24">
        <v>0</v>
      </c>
      <c r="BI1207" s="24">
        <v>0</v>
      </c>
      <c r="BJ1207" s="24">
        <v>0</v>
      </c>
      <c r="BL1207" s="24">
        <v>0</v>
      </c>
      <c r="BM1207" s="24">
        <v>0</v>
      </c>
      <c r="BN1207" s="24">
        <v>0</v>
      </c>
      <c r="BO1207" s="24">
        <v>0</v>
      </c>
      <c r="BP1207" s="24">
        <v>0</v>
      </c>
      <c r="BQ1207" s="24">
        <v>0</v>
      </c>
      <c r="BR1207" s="24">
        <v>0</v>
      </c>
      <c r="BS1207" s="24">
        <v>0</v>
      </c>
      <c r="BT1207" s="24">
        <v>0</v>
      </c>
      <c r="BU1207" s="24">
        <v>0</v>
      </c>
      <c r="BV1207" s="24">
        <v>0</v>
      </c>
      <c r="BW1207" s="24">
        <v>0</v>
      </c>
      <c r="BX1207" s="24">
        <v>0</v>
      </c>
      <c r="BY1207" s="24">
        <v>0</v>
      </c>
      <c r="BZ1207" s="24">
        <v>0</v>
      </c>
      <c r="CB1207" s="24">
        <v>0</v>
      </c>
      <c r="CC1207" s="24">
        <v>0</v>
      </c>
      <c r="CD1207" s="24">
        <v>156</v>
      </c>
      <c r="CE1207" s="24">
        <v>156</v>
      </c>
      <c r="CF1207" s="24">
        <v>158</v>
      </c>
      <c r="CG1207" s="24">
        <v>155</v>
      </c>
      <c r="CH1207" s="24">
        <v>154</v>
      </c>
      <c r="CI1207" s="24">
        <v>156</v>
      </c>
      <c r="CO1207" s="34">
        <f t="shared" si="84"/>
        <v>56508</v>
      </c>
    </row>
    <row r="1208" spans="1:93" ht="15" hidden="1">
      <c r="A1208" s="23" t="s">
        <v>173</v>
      </c>
      <c r="B1208" s="52">
        <v>42992</v>
      </c>
      <c r="C1208" s="25" t="str">
        <f t="shared" si="83"/>
        <v/>
      </c>
      <c r="G1208" s="24">
        <f t="shared" si="85"/>
        <v>118</v>
      </c>
      <c r="H1208" s="32">
        <v>177625</v>
      </c>
      <c r="I1208" s="24" t="b">
        <f t="shared" si="86"/>
        <v>0</v>
      </c>
      <c r="K1208" s="24">
        <f>IF(J1208&gt;900,_xlfn.XLOOKUP(ROUND(J1208,0),ELClassRimThickness!$B$1:$B$78,ELClassRimThickness!$C$1:$C$78,0,1,1),J1208)</f>
        <v>0</v>
      </c>
      <c r="L1208" s="24">
        <v>984.7</v>
      </c>
      <c r="M1208" s="24">
        <f>IF(L1208&gt;900,_xlfn.XLOOKUP(ROUND(L1208,0),ELClassRimThickness!$B$1:$B$78,ELClassRimThickness!$C$1:$C$78,0,1,1),L1208)</f>
        <v>49.5</v>
      </c>
      <c r="N1208" s="24">
        <v>994.9</v>
      </c>
      <c r="O1208" s="24">
        <f>IF(N1208&gt;900,_xlfn.XLOOKUP(ROUND(N1208,0),ELClassRimThickness!$B$1:$B$78,ELClassRimThickness!$C$1:$C$78,0,1,1),N1208)</f>
        <v>54.5</v>
      </c>
      <c r="P1208" s="24">
        <v>986.8</v>
      </c>
      <c r="Q1208" s="24">
        <f>IF(P1208&gt;900,_xlfn.XLOOKUP(ROUND(P1208,0),ELClassRimThickness!$B$1:$B$78,ELClassRimThickness!$C$1:$C$78,0,1,1),P1208)</f>
        <v>50.5</v>
      </c>
      <c r="S1208" s="24">
        <f>IF(R1208&gt;900,_xlfn.XLOOKUP(ROUND(R1208,0),ELClassRimThickness!$B$1:$B$78,ELClassRimThickness!$C$1:$C$78,0,1,1),R1208)</f>
        <v>0</v>
      </c>
      <c r="T1208" s="24">
        <v>985</v>
      </c>
      <c r="U1208" s="24">
        <f>IF(T1208&gt;900,_xlfn.XLOOKUP(ROUND(T1208,0),ELClassRimThickness!$B$1:$B$78,ELClassRimThickness!$C$1:$C$78,0,1,1),T1208)</f>
        <v>49.5</v>
      </c>
      <c r="V1208" s="24">
        <v>991.9</v>
      </c>
      <c r="W1208" s="24">
        <f>IF(V1208&gt;900,_xlfn.XLOOKUP(ROUND(V1208,0),ELClassRimThickness!$B$1:$B$78,ELClassRimThickness!$C$1:$C$78,0,1,1),V1208)</f>
        <v>53</v>
      </c>
      <c r="X1208" s="24">
        <v>984.9</v>
      </c>
      <c r="Y1208" s="24">
        <f>IF(X1208&gt;900,_xlfn.XLOOKUP(ROUND(X1208,0),ELClassRimThickness!$B$1:$B$78,ELClassRimThickness!$C$1:$C$78,0,1,1),X1208)</f>
        <v>49.5</v>
      </c>
      <c r="Z1208" s="24">
        <v>995.1</v>
      </c>
      <c r="AA1208" s="24">
        <f>IF(Z1208&gt;900,_xlfn.XLOOKUP(ROUND(Z1208,0),ELClassRimThickness!$B$1:$B$78,ELClassRimThickness!$C$1:$C$78,0,1,1),Z1208)</f>
        <v>54.5</v>
      </c>
      <c r="AB1208" s="24">
        <v>986.9</v>
      </c>
      <c r="AC1208" s="24">
        <f>IF(AB1208&gt;900,_xlfn.XLOOKUP(ROUND(AB1208,0),ELClassRimThickness!$B$1:$B$78,ELClassRimThickness!$C$1:$C$78,0,1,1),AB1208)</f>
        <v>50.5</v>
      </c>
      <c r="AD1208" s="24">
        <v>984.7</v>
      </c>
      <c r="AE1208" s="24">
        <f>IF(AD1208&gt;900,_xlfn.XLOOKUP(ROUND(AD1208,0),ELClassRimThickness!$B$1:$B$78,ELClassRimThickness!$C$1:$C$78,0,1,1),AD1208)</f>
        <v>49.5</v>
      </c>
      <c r="AF1208" s="24">
        <v>984.9</v>
      </c>
      <c r="AG1208" s="24">
        <f>IF(AF1208&gt;900,_xlfn.XLOOKUP(ROUND(AF1208,0),ELClassRimThickness!$B$1:$B$78,ELClassRimThickness!$C$1:$C$78,0,1,1),AF1208)</f>
        <v>49.5</v>
      </c>
      <c r="AH1208" s="24">
        <v>29.3</v>
      </c>
      <c r="AI1208" s="24">
        <v>31.8</v>
      </c>
      <c r="AJ1208" s="24">
        <v>30.3</v>
      </c>
      <c r="AK1208" s="24">
        <v>30.2</v>
      </c>
      <c r="AL1208" s="24">
        <v>29.7</v>
      </c>
      <c r="AM1208" s="24">
        <v>30.5</v>
      </c>
      <c r="AN1208" s="24">
        <v>29.3</v>
      </c>
      <c r="AO1208" s="24">
        <v>31.8</v>
      </c>
      <c r="AP1208" s="24">
        <v>30.4</v>
      </c>
      <c r="AQ1208" s="24">
        <v>30.5</v>
      </c>
      <c r="AR1208" s="24">
        <v>29.9</v>
      </c>
      <c r="AS1208" s="24">
        <v>30.6</v>
      </c>
      <c r="AT1208" s="24">
        <v>28</v>
      </c>
      <c r="AU1208" s="24">
        <v>28</v>
      </c>
      <c r="AV1208" s="24">
        <v>28</v>
      </c>
      <c r="AW1208" s="24">
        <v>28</v>
      </c>
      <c r="AX1208" s="24">
        <v>28</v>
      </c>
      <c r="AY1208" s="24">
        <v>28</v>
      </c>
      <c r="AZ1208" s="24">
        <v>28</v>
      </c>
      <c r="BA1208" s="24">
        <v>28</v>
      </c>
      <c r="BB1208" s="24">
        <v>28</v>
      </c>
      <c r="BC1208" s="24">
        <v>28</v>
      </c>
      <c r="BD1208" s="24">
        <v>28</v>
      </c>
      <c r="BE1208" s="24">
        <v>28</v>
      </c>
      <c r="BF1208" s="24">
        <v>0</v>
      </c>
      <c r="BG1208" s="24">
        <v>0</v>
      </c>
      <c r="BH1208" s="24">
        <v>0</v>
      </c>
      <c r="BI1208" s="24">
        <v>0</v>
      </c>
      <c r="BJ1208" s="24">
        <v>0</v>
      </c>
      <c r="BL1208" s="24">
        <v>0</v>
      </c>
      <c r="BM1208" s="24">
        <v>0</v>
      </c>
      <c r="BN1208" s="24">
        <v>0</v>
      </c>
      <c r="BO1208" s="24">
        <v>0</v>
      </c>
      <c r="BP1208" s="24">
        <v>0</v>
      </c>
      <c r="BQ1208" s="24">
        <v>0</v>
      </c>
      <c r="BR1208" s="24">
        <v>0</v>
      </c>
      <c r="BS1208" s="24">
        <v>0</v>
      </c>
      <c r="BT1208" s="24">
        <v>0</v>
      </c>
      <c r="BU1208" s="24">
        <v>0</v>
      </c>
      <c r="BV1208" s="24">
        <v>0</v>
      </c>
      <c r="BW1208" s="24">
        <v>0</v>
      </c>
      <c r="BX1208" s="24">
        <v>0</v>
      </c>
      <c r="BY1208" s="24">
        <v>0</v>
      </c>
      <c r="BZ1208" s="24">
        <v>0</v>
      </c>
      <c r="CB1208" s="24">
        <v>0</v>
      </c>
      <c r="CC1208" s="24">
        <v>0</v>
      </c>
      <c r="CO1208" s="34">
        <f t="shared" si="84"/>
        <v>177625</v>
      </c>
    </row>
    <row r="1209" spans="1:93" ht="15" hidden="1">
      <c r="A1209" s="23" t="s">
        <v>173</v>
      </c>
      <c r="B1209" s="52">
        <v>43207</v>
      </c>
      <c r="C1209" s="25" t="str">
        <f t="shared" si="83"/>
        <v/>
      </c>
      <c r="G1209" s="24">
        <f t="shared" si="85"/>
        <v>215</v>
      </c>
      <c r="H1209" s="32">
        <v>92884</v>
      </c>
      <c r="I1209" s="24" t="str">
        <f t="shared" si="86"/>
        <v/>
      </c>
      <c r="K1209" s="24">
        <f>IF(J1209&gt;900,_xlfn.XLOOKUP(ROUND(J1209,0),ELClassRimThickness!$B$1:$B$78,ELClassRimThickness!$C$1:$C$78,0,1,1),J1209)</f>
        <v>0</v>
      </c>
      <c r="L1209" s="24">
        <v>46</v>
      </c>
      <c r="M1209" s="24">
        <f>IF(L1209&gt;900,_xlfn.XLOOKUP(ROUND(L1209,0),ELClassRimThickness!$B$1:$B$78,ELClassRimThickness!$C$1:$C$78,0,1,1),L1209)</f>
        <v>46</v>
      </c>
      <c r="N1209" s="24">
        <v>52</v>
      </c>
      <c r="O1209" s="24">
        <f>IF(N1209&gt;900,_xlfn.XLOOKUP(ROUND(N1209,0),ELClassRimThickness!$B$1:$B$78,ELClassRimThickness!$C$1:$C$78,0,1,1),N1209)</f>
        <v>52</v>
      </c>
      <c r="P1209" s="24">
        <v>47</v>
      </c>
      <c r="Q1209" s="24">
        <f>IF(P1209&gt;900,_xlfn.XLOOKUP(ROUND(P1209,0),ELClassRimThickness!$B$1:$B$78,ELClassRimThickness!$C$1:$C$78,0,1,1),P1209)</f>
        <v>47</v>
      </c>
      <c r="S1209" s="24">
        <f>IF(R1209&gt;900,_xlfn.XLOOKUP(ROUND(R1209,0),ELClassRimThickness!$B$1:$B$78,ELClassRimThickness!$C$1:$C$78,0,1,1),R1209)</f>
        <v>0</v>
      </c>
      <c r="T1209" s="24">
        <v>45</v>
      </c>
      <c r="U1209" s="24">
        <f>IF(T1209&gt;900,_xlfn.XLOOKUP(ROUND(T1209,0),ELClassRimThickness!$B$1:$B$78,ELClassRimThickness!$C$1:$C$78,0,1,1),T1209)</f>
        <v>45</v>
      </c>
      <c r="V1209" s="24">
        <v>51</v>
      </c>
      <c r="W1209" s="24">
        <f>IF(V1209&gt;900,_xlfn.XLOOKUP(ROUND(V1209,0),ELClassRimThickness!$B$1:$B$78,ELClassRimThickness!$C$1:$C$78,0,1,1),V1209)</f>
        <v>51</v>
      </c>
      <c r="X1209" s="24">
        <v>46</v>
      </c>
      <c r="Y1209" s="24">
        <f>IF(X1209&gt;900,_xlfn.XLOOKUP(ROUND(X1209,0),ELClassRimThickness!$B$1:$B$78,ELClassRimThickness!$C$1:$C$78,0,1,1),X1209)</f>
        <v>46</v>
      </c>
      <c r="Z1209" s="24">
        <v>53</v>
      </c>
      <c r="AA1209" s="24">
        <f>IF(Z1209&gt;900,_xlfn.XLOOKUP(ROUND(Z1209,0),ELClassRimThickness!$B$1:$B$78,ELClassRimThickness!$C$1:$C$78,0,1,1),Z1209)</f>
        <v>53</v>
      </c>
      <c r="AB1209" s="24">
        <v>47</v>
      </c>
      <c r="AC1209" s="24">
        <f>IF(AB1209&gt;900,_xlfn.XLOOKUP(ROUND(AB1209,0),ELClassRimThickness!$B$1:$B$78,ELClassRimThickness!$C$1:$C$78,0,1,1),AB1209)</f>
        <v>47</v>
      </c>
      <c r="AD1209" s="24">
        <v>48</v>
      </c>
      <c r="AE1209" s="24">
        <f>IF(AD1209&gt;900,_xlfn.XLOOKUP(ROUND(AD1209,0),ELClassRimThickness!$B$1:$B$78,ELClassRimThickness!$C$1:$C$78,0,1,1),AD1209)</f>
        <v>48</v>
      </c>
      <c r="AF1209" s="24">
        <v>46</v>
      </c>
      <c r="AG1209" s="24">
        <f>IF(AF1209&gt;900,_xlfn.XLOOKUP(ROUND(AF1209,0),ELClassRimThickness!$B$1:$B$78,ELClassRimThickness!$C$1:$C$78,0,1,1),AF1209)</f>
        <v>46</v>
      </c>
      <c r="AH1209" s="24">
        <v>29</v>
      </c>
      <c r="AI1209" s="24">
        <v>28</v>
      </c>
      <c r="AJ1209" s="24">
        <v>29</v>
      </c>
      <c r="AK1209" s="24">
        <v>28</v>
      </c>
      <c r="AL1209" s="24">
        <v>28</v>
      </c>
      <c r="AM1209" s="24">
        <v>29</v>
      </c>
      <c r="AN1209" s="24">
        <v>29</v>
      </c>
      <c r="AO1209" s="24">
        <v>29</v>
      </c>
      <c r="AP1209" s="24">
        <v>29</v>
      </c>
      <c r="AQ1209" s="24">
        <v>29</v>
      </c>
      <c r="AR1209" s="24">
        <v>29</v>
      </c>
      <c r="AS1209" s="24">
        <v>29</v>
      </c>
      <c r="AT1209" s="24">
        <v>30</v>
      </c>
      <c r="AU1209" s="24">
        <v>28</v>
      </c>
      <c r="AV1209" s="24">
        <v>29</v>
      </c>
      <c r="AW1209" s="24">
        <v>27</v>
      </c>
      <c r="AX1209" s="24">
        <v>28</v>
      </c>
      <c r="AY1209" s="24">
        <v>28</v>
      </c>
      <c r="AZ1209" s="24">
        <v>28</v>
      </c>
      <c r="BA1209" s="24">
        <v>28</v>
      </c>
      <c r="BB1209" s="24">
        <v>28</v>
      </c>
      <c r="BC1209" s="24">
        <v>28</v>
      </c>
      <c r="BD1209" s="24">
        <v>28</v>
      </c>
      <c r="BE1209" s="24">
        <v>28</v>
      </c>
      <c r="BF1209" s="24">
        <v>0</v>
      </c>
      <c r="BG1209" s="24">
        <v>0</v>
      </c>
      <c r="BH1209" s="24">
        <v>0</v>
      </c>
      <c r="BI1209" s="24">
        <v>0.5</v>
      </c>
      <c r="BJ1209" s="24">
        <v>0</v>
      </c>
      <c r="BL1209" s="24">
        <v>0</v>
      </c>
      <c r="BM1209" s="24">
        <v>0</v>
      </c>
      <c r="BN1209" s="24">
        <v>0</v>
      </c>
      <c r="BO1209" s="24">
        <v>0.5</v>
      </c>
      <c r="BP1209" s="24">
        <v>0</v>
      </c>
      <c r="BQ1209" s="24">
        <v>0</v>
      </c>
      <c r="BR1209" s="24">
        <v>0</v>
      </c>
      <c r="BS1209" s="24">
        <v>0</v>
      </c>
      <c r="BT1209" s="24">
        <v>0</v>
      </c>
      <c r="BU1209" s="24">
        <v>0</v>
      </c>
      <c r="BV1209" s="24">
        <v>0</v>
      </c>
      <c r="BW1209" s="24">
        <v>0</v>
      </c>
      <c r="BX1209" s="24">
        <v>0</v>
      </c>
      <c r="BY1209" s="24">
        <v>0</v>
      </c>
      <c r="BZ1209" s="24">
        <v>0</v>
      </c>
      <c r="CB1209" s="24">
        <v>0</v>
      </c>
      <c r="CC1209" s="24">
        <v>0</v>
      </c>
      <c r="CD1209" s="24">
        <v>145</v>
      </c>
      <c r="CE1209" s="24">
        <v>145</v>
      </c>
      <c r="CF1209" s="24">
        <v>145</v>
      </c>
      <c r="CG1209" s="24">
        <v>140</v>
      </c>
      <c r="CH1209" s="24">
        <v>140</v>
      </c>
      <c r="CI1209" s="24">
        <v>140</v>
      </c>
      <c r="CO1209" s="34">
        <f t="shared" si="84"/>
        <v>92884</v>
      </c>
    </row>
    <row r="1210" spans="1:93" ht="15" hidden="1">
      <c r="A1210" s="23" t="s">
        <v>173</v>
      </c>
      <c r="B1210" s="52">
        <v>43286</v>
      </c>
      <c r="C1210" s="25" t="str">
        <f t="shared" si="83"/>
        <v/>
      </c>
      <c r="G1210" s="24">
        <f t="shared" si="85"/>
        <v>79</v>
      </c>
      <c r="H1210" s="32">
        <v>93608</v>
      </c>
      <c r="I1210" s="24" t="str">
        <f t="shared" si="86"/>
        <v/>
      </c>
      <c r="K1210" s="24">
        <f>IF(J1210&gt;900,_xlfn.XLOOKUP(ROUND(J1210,0),ELClassRimThickness!$B$1:$B$78,ELClassRimThickness!$C$1:$C$78,0,1,1),J1210)</f>
        <v>0</v>
      </c>
      <c r="L1210" s="24">
        <v>45</v>
      </c>
      <c r="M1210" s="24">
        <f>IF(L1210&gt;900,_xlfn.XLOOKUP(ROUND(L1210,0),ELClassRimThickness!$B$1:$B$78,ELClassRimThickness!$C$1:$C$78,0,1,1),L1210)</f>
        <v>45</v>
      </c>
      <c r="N1210" s="24">
        <v>51</v>
      </c>
      <c r="O1210" s="24">
        <f>IF(N1210&gt;900,_xlfn.XLOOKUP(ROUND(N1210,0),ELClassRimThickness!$B$1:$B$78,ELClassRimThickness!$C$1:$C$78,0,1,1),N1210)</f>
        <v>51</v>
      </c>
      <c r="P1210" s="24">
        <v>47</v>
      </c>
      <c r="Q1210" s="24">
        <f>IF(P1210&gt;900,_xlfn.XLOOKUP(ROUND(P1210,0),ELClassRimThickness!$B$1:$B$78,ELClassRimThickness!$C$1:$C$78,0,1,1),P1210)</f>
        <v>47</v>
      </c>
      <c r="S1210" s="24">
        <f>IF(R1210&gt;900,_xlfn.XLOOKUP(ROUND(R1210,0),ELClassRimThickness!$B$1:$B$78,ELClassRimThickness!$C$1:$C$78,0,1,1),R1210)</f>
        <v>0</v>
      </c>
      <c r="T1210" s="24">
        <v>45</v>
      </c>
      <c r="U1210" s="24">
        <f>IF(T1210&gt;900,_xlfn.XLOOKUP(ROUND(T1210,0),ELClassRimThickness!$B$1:$B$78,ELClassRimThickness!$C$1:$C$78,0,1,1),T1210)</f>
        <v>45</v>
      </c>
      <c r="V1210" s="24">
        <v>50</v>
      </c>
      <c r="W1210" s="24">
        <f>IF(V1210&gt;900,_xlfn.XLOOKUP(ROUND(V1210,0),ELClassRimThickness!$B$1:$B$78,ELClassRimThickness!$C$1:$C$78,0,1,1),V1210)</f>
        <v>50</v>
      </c>
      <c r="X1210" s="24">
        <v>45</v>
      </c>
      <c r="Y1210" s="24">
        <f>IF(X1210&gt;900,_xlfn.XLOOKUP(ROUND(X1210,0),ELClassRimThickness!$B$1:$B$78,ELClassRimThickness!$C$1:$C$78,0,1,1),X1210)</f>
        <v>45</v>
      </c>
      <c r="Z1210" s="24">
        <v>51</v>
      </c>
      <c r="AA1210" s="24">
        <f>IF(Z1210&gt;900,_xlfn.XLOOKUP(ROUND(Z1210,0),ELClassRimThickness!$B$1:$B$78,ELClassRimThickness!$C$1:$C$78,0,1,1),Z1210)</f>
        <v>51</v>
      </c>
      <c r="AB1210" s="24">
        <v>47</v>
      </c>
      <c r="AC1210" s="24">
        <f>IF(AB1210&gt;900,_xlfn.XLOOKUP(ROUND(AB1210,0),ELClassRimThickness!$B$1:$B$78,ELClassRimThickness!$C$1:$C$78,0,1,1),AB1210)</f>
        <v>47</v>
      </c>
      <c r="AD1210" s="24">
        <v>48</v>
      </c>
      <c r="AE1210" s="24">
        <f>IF(AD1210&gt;900,_xlfn.XLOOKUP(ROUND(AD1210,0),ELClassRimThickness!$B$1:$B$78,ELClassRimThickness!$C$1:$C$78,0,1,1),AD1210)</f>
        <v>48</v>
      </c>
      <c r="AF1210" s="24">
        <v>45</v>
      </c>
      <c r="AG1210" s="24">
        <f>IF(AF1210&gt;900,_xlfn.XLOOKUP(ROUND(AF1210,0),ELClassRimThickness!$B$1:$B$78,ELClassRimThickness!$C$1:$C$78,0,1,1),AF1210)</f>
        <v>45</v>
      </c>
      <c r="AH1210" s="24">
        <v>29</v>
      </c>
      <c r="AI1210" s="24">
        <v>29</v>
      </c>
      <c r="AJ1210" s="24">
        <v>29</v>
      </c>
      <c r="AK1210" s="24">
        <v>29</v>
      </c>
      <c r="AL1210" s="24">
        <v>29</v>
      </c>
      <c r="AM1210" s="24">
        <v>29</v>
      </c>
      <c r="AN1210" s="24">
        <v>29</v>
      </c>
      <c r="AO1210" s="24">
        <v>29</v>
      </c>
      <c r="AP1210" s="24">
        <v>29</v>
      </c>
      <c r="AQ1210" s="24">
        <v>29</v>
      </c>
      <c r="AR1210" s="24">
        <v>29</v>
      </c>
      <c r="AS1210" s="24">
        <v>30</v>
      </c>
      <c r="AT1210" s="24">
        <v>29</v>
      </c>
      <c r="AU1210" s="24">
        <v>29</v>
      </c>
      <c r="AV1210" s="24">
        <v>29</v>
      </c>
      <c r="AW1210" s="24">
        <v>28</v>
      </c>
      <c r="AX1210" s="24">
        <v>28</v>
      </c>
      <c r="AY1210" s="24">
        <v>28</v>
      </c>
      <c r="AZ1210" s="24">
        <v>28</v>
      </c>
      <c r="BA1210" s="24">
        <v>28</v>
      </c>
      <c r="BB1210" s="24">
        <v>28</v>
      </c>
      <c r="BC1210" s="24">
        <v>28</v>
      </c>
      <c r="BD1210" s="24">
        <v>28</v>
      </c>
      <c r="BE1210" s="24">
        <v>29</v>
      </c>
      <c r="BF1210" s="24">
        <v>0.5</v>
      </c>
      <c r="BG1210" s="24">
        <v>0.5</v>
      </c>
      <c r="BH1210" s="24">
        <v>0.5</v>
      </c>
      <c r="BI1210" s="24">
        <v>0.5</v>
      </c>
      <c r="BJ1210" s="24">
        <v>0.5</v>
      </c>
      <c r="BL1210" s="24">
        <v>0.5</v>
      </c>
      <c r="BM1210" s="24">
        <v>0.5</v>
      </c>
      <c r="BN1210" s="24">
        <v>0.5</v>
      </c>
      <c r="BO1210" s="24">
        <v>0.5</v>
      </c>
      <c r="BP1210" s="24">
        <v>0.5</v>
      </c>
      <c r="BQ1210" s="24">
        <v>0.5</v>
      </c>
      <c r="BR1210" s="24">
        <v>0</v>
      </c>
      <c r="BS1210" s="24">
        <v>0</v>
      </c>
      <c r="BT1210" s="24">
        <v>0</v>
      </c>
      <c r="BU1210" s="24">
        <v>0</v>
      </c>
      <c r="BV1210" s="24">
        <v>0</v>
      </c>
      <c r="BW1210" s="24">
        <v>0</v>
      </c>
      <c r="BX1210" s="24">
        <v>0</v>
      </c>
      <c r="BY1210" s="24">
        <v>0</v>
      </c>
      <c r="BZ1210" s="24">
        <v>0</v>
      </c>
      <c r="CB1210" s="24">
        <v>0</v>
      </c>
      <c r="CC1210" s="24">
        <v>0</v>
      </c>
      <c r="CD1210" s="24">
        <v>131</v>
      </c>
      <c r="CE1210" s="24">
        <v>131</v>
      </c>
      <c r="CF1210" s="24">
        <v>132</v>
      </c>
      <c r="CG1210" s="24">
        <v>112</v>
      </c>
      <c r="CH1210" s="24">
        <v>116</v>
      </c>
      <c r="CI1210" s="24">
        <v>116</v>
      </c>
      <c r="CO1210" s="34">
        <f t="shared" si="84"/>
        <v>93608</v>
      </c>
    </row>
    <row r="1211" spans="1:93" ht="15" hidden="1">
      <c r="A1211" s="23" t="s">
        <v>173</v>
      </c>
      <c r="B1211" s="52">
        <v>43749</v>
      </c>
      <c r="C1211" s="25" t="str">
        <f t="shared" si="83"/>
        <v/>
      </c>
      <c r="G1211" s="24">
        <f t="shared" si="85"/>
        <v>463</v>
      </c>
      <c r="H1211" s="29">
        <v>106091</v>
      </c>
      <c r="I1211" s="24" t="str">
        <f t="shared" si="86"/>
        <v/>
      </c>
      <c r="K1211" s="24">
        <f>IF(J1211&gt;900,_xlfn.XLOOKUP(ROUND(J1211,0),ELClassRimThickness!$B$1:$B$78,ELClassRimThickness!$C$1:$C$78,0,1,1),J1211)</f>
        <v>0</v>
      </c>
      <c r="L1211" s="24">
        <v>46</v>
      </c>
      <c r="M1211" s="24">
        <f>IF(L1211&gt;900,_xlfn.XLOOKUP(ROUND(L1211,0),ELClassRimThickness!$B$1:$B$78,ELClassRimThickness!$C$1:$C$78,0,1,1),L1211)</f>
        <v>46</v>
      </c>
      <c r="N1211" s="24">
        <v>51</v>
      </c>
      <c r="O1211" s="24">
        <f>IF(N1211&gt;900,_xlfn.XLOOKUP(ROUND(N1211,0),ELClassRimThickness!$B$1:$B$78,ELClassRimThickness!$C$1:$C$78,0,1,1),N1211)</f>
        <v>51</v>
      </c>
      <c r="P1211" s="24">
        <v>48</v>
      </c>
      <c r="Q1211" s="24">
        <f>IF(P1211&gt;900,_xlfn.XLOOKUP(ROUND(P1211,0),ELClassRimThickness!$B$1:$B$78,ELClassRimThickness!$C$1:$C$78,0,1,1),P1211)</f>
        <v>48</v>
      </c>
      <c r="S1211" s="24">
        <f>IF(R1211&gt;900,_xlfn.XLOOKUP(ROUND(R1211,0),ELClassRimThickness!$B$1:$B$78,ELClassRimThickness!$C$1:$C$78,0,1,1),R1211)</f>
        <v>0</v>
      </c>
      <c r="T1211" s="24">
        <v>45</v>
      </c>
      <c r="U1211" s="24">
        <f>IF(T1211&gt;900,_xlfn.XLOOKUP(ROUND(T1211,0),ELClassRimThickness!$B$1:$B$78,ELClassRimThickness!$C$1:$C$78,0,1,1),T1211)</f>
        <v>45</v>
      </c>
      <c r="V1211" s="24">
        <v>50</v>
      </c>
      <c r="W1211" s="24">
        <f>IF(V1211&gt;900,_xlfn.XLOOKUP(ROUND(V1211,0),ELClassRimThickness!$B$1:$B$78,ELClassRimThickness!$C$1:$C$78,0,1,1),V1211)</f>
        <v>50</v>
      </c>
      <c r="X1211" s="24">
        <v>48</v>
      </c>
      <c r="Y1211" s="24">
        <f>IF(X1211&gt;900,_xlfn.XLOOKUP(ROUND(X1211,0),ELClassRimThickness!$B$1:$B$78,ELClassRimThickness!$C$1:$C$78,0,1,1),X1211)</f>
        <v>48</v>
      </c>
      <c r="Z1211" s="24">
        <v>51</v>
      </c>
      <c r="AA1211" s="24">
        <f>IF(Z1211&gt;900,_xlfn.XLOOKUP(ROUND(Z1211,0),ELClassRimThickness!$B$1:$B$78,ELClassRimThickness!$C$1:$C$78,0,1,1),Z1211)</f>
        <v>51</v>
      </c>
      <c r="AB1211" s="24">
        <v>48</v>
      </c>
      <c r="AC1211" s="24">
        <f>IF(AB1211&gt;900,_xlfn.XLOOKUP(ROUND(AB1211,0),ELClassRimThickness!$B$1:$B$78,ELClassRimThickness!$C$1:$C$78,0,1,1),AB1211)</f>
        <v>48</v>
      </c>
      <c r="AD1211" s="24">
        <v>48</v>
      </c>
      <c r="AE1211" s="24">
        <f>IF(AD1211&gt;900,_xlfn.XLOOKUP(ROUND(AD1211,0),ELClassRimThickness!$B$1:$B$78,ELClassRimThickness!$C$1:$C$78,0,1,1),AD1211)</f>
        <v>48</v>
      </c>
      <c r="AF1211" s="24">
        <v>45</v>
      </c>
      <c r="AG1211" s="24">
        <f>IF(AF1211&gt;900,_xlfn.XLOOKUP(ROUND(AF1211,0),ELClassRimThickness!$B$1:$B$78,ELClassRimThickness!$C$1:$C$78,0,1,1),AF1211)</f>
        <v>45</v>
      </c>
      <c r="AH1211" s="24">
        <v>29</v>
      </c>
      <c r="AI1211" s="24">
        <v>29</v>
      </c>
      <c r="AJ1211" s="24">
        <v>28</v>
      </c>
      <c r="AK1211" s="24">
        <v>29</v>
      </c>
      <c r="AL1211" s="24">
        <v>32</v>
      </c>
      <c r="AM1211" s="24">
        <v>28</v>
      </c>
      <c r="AN1211" s="24">
        <v>29</v>
      </c>
      <c r="AO1211" s="24">
        <v>28</v>
      </c>
      <c r="AP1211" s="24">
        <v>29</v>
      </c>
      <c r="AQ1211" s="24">
        <v>29</v>
      </c>
      <c r="AR1211" s="24">
        <v>29</v>
      </c>
      <c r="AS1211" s="24">
        <v>28</v>
      </c>
      <c r="AT1211" s="24">
        <v>29</v>
      </c>
      <c r="AU1211" s="24">
        <v>29</v>
      </c>
      <c r="AV1211" s="24">
        <v>29</v>
      </c>
      <c r="AW1211" s="24">
        <v>29</v>
      </c>
      <c r="AX1211" s="24">
        <v>28</v>
      </c>
      <c r="AY1211" s="24">
        <v>29</v>
      </c>
      <c r="AZ1211" s="24">
        <v>30</v>
      </c>
      <c r="BA1211" s="24">
        <v>28</v>
      </c>
      <c r="BB1211" s="24">
        <v>28</v>
      </c>
      <c r="BC1211" s="24">
        <v>29</v>
      </c>
      <c r="BD1211" s="24">
        <v>29</v>
      </c>
      <c r="BE1211" s="24">
        <v>28</v>
      </c>
      <c r="BF1211" s="24">
        <v>0</v>
      </c>
      <c r="BG1211" s="24">
        <v>0.5</v>
      </c>
      <c r="BH1211" s="24">
        <v>0.5</v>
      </c>
      <c r="BI1211" s="24">
        <v>0</v>
      </c>
      <c r="BJ1211" s="24">
        <v>0.5</v>
      </c>
      <c r="BL1211" s="24">
        <v>0</v>
      </c>
      <c r="BM1211" s="24">
        <v>0.5</v>
      </c>
      <c r="BN1211" s="24">
        <v>0.5</v>
      </c>
      <c r="BO1211" s="24">
        <v>0</v>
      </c>
      <c r="BP1211" s="24">
        <v>0.5</v>
      </c>
      <c r="BQ1211" s="24">
        <v>0.5</v>
      </c>
      <c r="BR1211" s="24">
        <v>0</v>
      </c>
      <c r="BS1211" s="24">
        <v>0</v>
      </c>
      <c r="BT1211" s="24">
        <v>0</v>
      </c>
      <c r="BU1211" s="24">
        <v>0</v>
      </c>
      <c r="BV1211" s="24">
        <v>0</v>
      </c>
      <c r="BW1211" s="24">
        <v>0</v>
      </c>
      <c r="BX1211" s="24">
        <v>0</v>
      </c>
      <c r="BY1211" s="24">
        <v>0</v>
      </c>
      <c r="BZ1211" s="24">
        <v>0</v>
      </c>
      <c r="CB1211" s="24">
        <v>0</v>
      </c>
      <c r="CC1211" s="24">
        <v>0</v>
      </c>
      <c r="CD1211" s="24">
        <v>150</v>
      </c>
      <c r="CE1211" s="24">
        <v>150</v>
      </c>
      <c r="CF1211" s="24">
        <v>140</v>
      </c>
      <c r="CG1211" s="24">
        <v>140</v>
      </c>
      <c r="CH1211" s="24">
        <v>140</v>
      </c>
      <c r="CI1211" s="24">
        <v>140</v>
      </c>
      <c r="CO1211" s="34">
        <f t="shared" si="84"/>
        <v>106091</v>
      </c>
    </row>
    <row r="1212" spans="1:93" ht="15" hidden="1">
      <c r="A1212" s="23" t="s">
        <v>174</v>
      </c>
      <c r="B1212" s="52">
        <v>43916</v>
      </c>
      <c r="C1212" s="25" t="str">
        <f t="shared" si="83"/>
        <v/>
      </c>
      <c r="H1212" s="36"/>
      <c r="I1212" s="24" t="str">
        <f t="shared" si="86"/>
        <v/>
      </c>
      <c r="J1212" s="24">
        <v>70</v>
      </c>
      <c r="K1212" s="24">
        <f>IF(J1212&gt;900,_xlfn.XLOOKUP(ROUND(J1212,0),ELClassRimThickness!$B$1:$B$78,ELClassRimThickness!$C$1:$C$78,0,1,1),J1212)</f>
        <v>70</v>
      </c>
      <c r="L1212" s="24">
        <v>70</v>
      </c>
      <c r="M1212" s="24">
        <f>IF(L1212&gt;900,_xlfn.XLOOKUP(ROUND(L1212,0),ELClassRimThickness!$B$1:$B$78,ELClassRimThickness!$C$1:$C$78,0,1,1),L1212)</f>
        <v>70</v>
      </c>
      <c r="N1212" s="24">
        <v>70</v>
      </c>
      <c r="O1212" s="24">
        <f>IF(N1212&gt;900,_xlfn.XLOOKUP(ROUND(N1212,0),ELClassRimThickness!$B$1:$B$78,ELClassRimThickness!$C$1:$C$78,0,1,1),N1212)</f>
        <v>70</v>
      </c>
      <c r="P1212" s="24">
        <v>70</v>
      </c>
      <c r="Q1212" s="24">
        <f>IF(P1212&gt;900,_xlfn.XLOOKUP(ROUND(P1212,0),ELClassRimThickness!$B$1:$B$78,ELClassRimThickness!$C$1:$C$78,0,1,1),P1212)</f>
        <v>70</v>
      </c>
      <c r="R1212" s="24">
        <v>70</v>
      </c>
      <c r="S1212" s="24">
        <f>IF(R1212&gt;900,_xlfn.XLOOKUP(ROUND(R1212,0),ELClassRimThickness!$B$1:$B$78,ELClassRimThickness!$C$1:$C$78,0,1,1),R1212)</f>
        <v>70</v>
      </c>
      <c r="T1212" s="24">
        <v>70</v>
      </c>
      <c r="U1212" s="24">
        <f>IF(T1212&gt;900,_xlfn.XLOOKUP(ROUND(T1212,0),ELClassRimThickness!$B$1:$B$78,ELClassRimThickness!$C$1:$C$78,0,1,1),T1212)</f>
        <v>70</v>
      </c>
      <c r="V1212" s="24">
        <v>70</v>
      </c>
      <c r="W1212" s="24">
        <f>IF(V1212&gt;900,_xlfn.XLOOKUP(ROUND(V1212,0),ELClassRimThickness!$B$1:$B$78,ELClassRimThickness!$C$1:$C$78,0,1,1),V1212)</f>
        <v>70</v>
      </c>
      <c r="X1212" s="24">
        <v>70</v>
      </c>
      <c r="Y1212" s="24">
        <f>IF(X1212&gt;900,_xlfn.XLOOKUP(ROUND(X1212,0),ELClassRimThickness!$B$1:$B$78,ELClassRimThickness!$C$1:$C$78,0,1,1),X1212)</f>
        <v>70</v>
      </c>
      <c r="Z1212" s="24">
        <v>70</v>
      </c>
      <c r="AA1212" s="24">
        <f>IF(Z1212&gt;900,_xlfn.XLOOKUP(ROUND(Z1212,0),ELClassRimThickness!$B$1:$B$78,ELClassRimThickness!$C$1:$C$78,0,1,1),Z1212)</f>
        <v>70</v>
      </c>
      <c r="AB1212" s="24">
        <v>70</v>
      </c>
      <c r="AC1212" s="24">
        <f>IF(AB1212&gt;900,_xlfn.XLOOKUP(ROUND(AB1212,0),ELClassRimThickness!$B$1:$B$78,ELClassRimThickness!$C$1:$C$78,0,1,1),AB1212)</f>
        <v>70</v>
      </c>
      <c r="AD1212" s="24">
        <v>70</v>
      </c>
      <c r="AE1212" s="24">
        <f>IF(AD1212&gt;900,_xlfn.XLOOKUP(ROUND(AD1212,0),ELClassRimThickness!$B$1:$B$78,ELClassRimThickness!$C$1:$C$78,0,1,1),AD1212)</f>
        <v>70</v>
      </c>
      <c r="AF1212" s="24">
        <v>70</v>
      </c>
      <c r="AG1212" s="24">
        <f>IF(AF1212&gt;900,_xlfn.XLOOKUP(ROUND(AF1212,0),ELClassRimThickness!$B$1:$B$78,ELClassRimThickness!$C$1:$C$78,0,1,1),AF1212)</f>
        <v>70</v>
      </c>
      <c r="AH1212" s="24">
        <v>29</v>
      </c>
      <c r="AI1212" s="24">
        <v>29.5</v>
      </c>
      <c r="AJ1212" s="24">
        <v>29.5</v>
      </c>
      <c r="AK1212" s="24">
        <v>29.5</v>
      </c>
      <c r="AL1212" s="24">
        <v>29.5</v>
      </c>
      <c r="AM1212" s="24">
        <v>29.5</v>
      </c>
      <c r="AN1212" s="24">
        <v>29.5</v>
      </c>
      <c r="AO1212" s="24">
        <v>29.5</v>
      </c>
      <c r="AP1212" s="24">
        <v>29.5</v>
      </c>
      <c r="AQ1212" s="24">
        <v>29.5</v>
      </c>
      <c r="AR1212" s="24">
        <v>29.5</v>
      </c>
      <c r="AS1212" s="24">
        <v>29.5</v>
      </c>
      <c r="AT1212" s="24">
        <v>28.5</v>
      </c>
      <c r="AU1212" s="24">
        <v>28.5</v>
      </c>
      <c r="AV1212" s="24">
        <v>28.5</v>
      </c>
      <c r="AW1212" s="24">
        <v>28</v>
      </c>
      <c r="AX1212" s="24">
        <v>28</v>
      </c>
      <c r="AY1212" s="24">
        <v>28.5</v>
      </c>
      <c r="AZ1212" s="24">
        <v>28.5</v>
      </c>
      <c r="BA1212" s="24">
        <v>28.5</v>
      </c>
      <c r="BB1212" s="24">
        <v>28.5</v>
      </c>
      <c r="BC1212" s="24">
        <v>28</v>
      </c>
      <c r="BD1212" s="24">
        <v>28.5</v>
      </c>
      <c r="BE1212" s="24">
        <v>28.5</v>
      </c>
      <c r="BF1212" s="24">
        <v>0</v>
      </c>
      <c r="BG1212" s="24">
        <v>0</v>
      </c>
      <c r="BH1212" s="24">
        <v>0</v>
      </c>
      <c r="BI1212" s="24">
        <v>0</v>
      </c>
      <c r="BJ1212" s="24">
        <v>0</v>
      </c>
      <c r="BK1212" s="24">
        <v>0</v>
      </c>
      <c r="BL1212" s="24">
        <v>0</v>
      </c>
      <c r="BM1212" s="24">
        <v>0</v>
      </c>
      <c r="BN1212" s="24">
        <v>0</v>
      </c>
      <c r="BO1212" s="24">
        <v>0</v>
      </c>
      <c r="BP1212" s="24">
        <v>0</v>
      </c>
      <c r="BQ1212" s="24">
        <v>0</v>
      </c>
      <c r="CD1212" s="24">
        <v>150</v>
      </c>
      <c r="CE1212" s="24">
        <v>155</v>
      </c>
      <c r="CF1212" s="24">
        <v>155</v>
      </c>
      <c r="CG1212" s="24">
        <v>157</v>
      </c>
      <c r="CH1212" s="24">
        <v>155</v>
      </c>
      <c r="CI1212" s="24">
        <v>150</v>
      </c>
      <c r="CJ1212" s="24">
        <v>120</v>
      </c>
      <c r="CK1212" s="24">
        <v>130</v>
      </c>
      <c r="CL1212" s="24">
        <v>880</v>
      </c>
      <c r="CM1212" s="24">
        <v>885</v>
      </c>
      <c r="CO1212" s="34" t="e">
        <f t="shared" si="84"/>
        <v>#VALUE!</v>
      </c>
    </row>
    <row r="1213" spans="1:93" ht="15" hidden="1">
      <c r="A1213" s="23" t="s">
        <v>174</v>
      </c>
      <c r="B1213" s="52">
        <v>39995</v>
      </c>
      <c r="C1213" s="25" t="str">
        <f t="shared" si="83"/>
        <v/>
      </c>
      <c r="G1213" s="24" t="str">
        <f t="shared" ref="G1213:G1232" si="87">IF(B1213-B1212&lt;0,"",B1213-B1212)</f>
        <v/>
      </c>
      <c r="H1213" s="35">
        <v>36700</v>
      </c>
      <c r="I1213" s="24" t="b">
        <f t="shared" si="86"/>
        <v>0</v>
      </c>
      <c r="K1213" s="24">
        <f>IF(J1213&gt;900,_xlfn.XLOOKUP(ROUND(J1213,0),ELClassRimThickness!$B$1:$B$78,ELClassRimThickness!$C$1:$C$78,0,1,1),J1213)</f>
        <v>0</v>
      </c>
      <c r="L1213" s="24">
        <v>65</v>
      </c>
      <c r="M1213" s="24">
        <f>IF(L1213&gt;900,_xlfn.XLOOKUP(ROUND(L1213,0),ELClassRimThickness!$B$1:$B$78,ELClassRimThickness!$C$1:$C$78,0,1,1),L1213)</f>
        <v>65</v>
      </c>
      <c r="N1213" s="24">
        <v>66</v>
      </c>
      <c r="O1213" s="24">
        <f>IF(N1213&gt;900,_xlfn.XLOOKUP(ROUND(N1213,0),ELClassRimThickness!$B$1:$B$78,ELClassRimThickness!$C$1:$C$78,0,1,1),N1213)</f>
        <v>66</v>
      </c>
      <c r="P1213" s="24">
        <v>65</v>
      </c>
      <c r="Q1213" s="24">
        <f>IF(P1213&gt;900,_xlfn.XLOOKUP(ROUND(P1213,0),ELClassRimThickness!$B$1:$B$78,ELClassRimThickness!$C$1:$C$78,0,1,1),P1213)</f>
        <v>65</v>
      </c>
      <c r="S1213" s="24">
        <f>IF(R1213&gt;900,_xlfn.XLOOKUP(ROUND(R1213,0),ELClassRimThickness!$B$1:$B$78,ELClassRimThickness!$C$1:$C$78,0,1,1),R1213)</f>
        <v>0</v>
      </c>
      <c r="T1213" s="24">
        <v>65</v>
      </c>
      <c r="U1213" s="24">
        <f>IF(T1213&gt;900,_xlfn.XLOOKUP(ROUND(T1213,0),ELClassRimThickness!$B$1:$B$78,ELClassRimThickness!$C$1:$C$78,0,1,1),T1213)</f>
        <v>65</v>
      </c>
      <c r="V1213" s="24">
        <v>65</v>
      </c>
      <c r="W1213" s="24">
        <f>IF(V1213&gt;900,_xlfn.XLOOKUP(ROUND(V1213,0),ELClassRimThickness!$B$1:$B$78,ELClassRimThickness!$C$1:$C$78,0,1,1),V1213)</f>
        <v>65</v>
      </c>
      <c r="X1213" s="24">
        <v>65</v>
      </c>
      <c r="Y1213" s="24">
        <f>IF(X1213&gt;900,_xlfn.XLOOKUP(ROUND(X1213,0),ELClassRimThickness!$B$1:$B$78,ELClassRimThickness!$C$1:$C$78,0,1,1),X1213)</f>
        <v>65</v>
      </c>
      <c r="Z1213" s="24">
        <v>65</v>
      </c>
      <c r="AA1213" s="24">
        <f>IF(Z1213&gt;900,_xlfn.XLOOKUP(ROUND(Z1213,0),ELClassRimThickness!$B$1:$B$78,ELClassRimThickness!$C$1:$C$78,0,1,1),Z1213)</f>
        <v>65</v>
      </c>
      <c r="AB1213" s="24">
        <v>64</v>
      </c>
      <c r="AC1213" s="24">
        <f>IF(AB1213&gt;900,_xlfn.XLOOKUP(ROUND(AB1213,0),ELClassRimThickness!$B$1:$B$78,ELClassRimThickness!$C$1:$C$78,0,1,1),AB1213)</f>
        <v>64</v>
      </c>
      <c r="AD1213" s="24">
        <v>66</v>
      </c>
      <c r="AE1213" s="24">
        <f>IF(AD1213&gt;900,_xlfn.XLOOKUP(ROUND(AD1213,0),ELClassRimThickness!$B$1:$B$78,ELClassRimThickness!$C$1:$C$78,0,1,1),AD1213)</f>
        <v>66</v>
      </c>
      <c r="AF1213" s="24">
        <v>65</v>
      </c>
      <c r="AG1213" s="24">
        <f>IF(AF1213&gt;900,_xlfn.XLOOKUP(ROUND(AF1213,0),ELClassRimThickness!$B$1:$B$78,ELClassRimThickness!$C$1:$C$78,0,1,1),AF1213)</f>
        <v>65</v>
      </c>
      <c r="AH1213" s="24">
        <v>25</v>
      </c>
      <c r="AI1213" s="24">
        <v>26</v>
      </c>
      <c r="AJ1213" s="24">
        <v>28</v>
      </c>
      <c r="AK1213" s="24">
        <v>27</v>
      </c>
      <c r="AL1213" s="24">
        <v>24</v>
      </c>
      <c r="AM1213" s="24">
        <v>26</v>
      </c>
      <c r="AN1213" s="24">
        <v>24</v>
      </c>
      <c r="AO1213" s="24">
        <v>26</v>
      </c>
      <c r="AP1213" s="24">
        <v>28</v>
      </c>
      <c r="AQ1213" s="24">
        <v>27</v>
      </c>
      <c r="AR1213" s="24">
        <v>25</v>
      </c>
      <c r="AS1213" s="24">
        <v>27</v>
      </c>
      <c r="AT1213" s="24">
        <v>30</v>
      </c>
      <c r="AU1213" s="24">
        <v>29</v>
      </c>
      <c r="AV1213" s="24">
        <v>29</v>
      </c>
      <c r="AW1213" s="24">
        <v>29</v>
      </c>
      <c r="AX1213" s="24">
        <v>34</v>
      </c>
      <c r="AY1213" s="24">
        <v>29</v>
      </c>
      <c r="AZ1213" s="24">
        <v>30</v>
      </c>
      <c r="BA1213" s="24">
        <v>30</v>
      </c>
      <c r="BB1213" s="24">
        <v>28</v>
      </c>
      <c r="BC1213" s="24">
        <v>30</v>
      </c>
      <c r="BD1213" s="24">
        <v>28</v>
      </c>
      <c r="BE1213" s="24">
        <v>29</v>
      </c>
      <c r="BF1213" s="24">
        <v>0</v>
      </c>
      <c r="BG1213" s="24">
        <v>0</v>
      </c>
      <c r="BH1213" s="24">
        <v>0</v>
      </c>
      <c r="BI1213" s="24">
        <v>0</v>
      </c>
      <c r="BJ1213" s="24">
        <v>0</v>
      </c>
      <c r="BL1213" s="24">
        <v>0</v>
      </c>
      <c r="BM1213" s="24">
        <v>0</v>
      </c>
      <c r="BN1213" s="24">
        <v>0</v>
      </c>
      <c r="BO1213" s="24">
        <v>0</v>
      </c>
      <c r="BP1213" s="24">
        <v>0</v>
      </c>
      <c r="BQ1213" s="24">
        <v>0</v>
      </c>
      <c r="BR1213" s="24">
        <v>0.5</v>
      </c>
      <c r="BS1213" s="24">
        <v>0.5</v>
      </c>
      <c r="BT1213" s="24">
        <v>0</v>
      </c>
      <c r="BU1213" s="24">
        <v>0.8</v>
      </c>
      <c r="BV1213" s="24">
        <v>1.2</v>
      </c>
      <c r="BW1213" s="24">
        <v>0.3</v>
      </c>
      <c r="BX1213" s="24">
        <v>0.5</v>
      </c>
      <c r="BY1213" s="24">
        <v>0.5</v>
      </c>
      <c r="BZ1213" s="24">
        <v>0</v>
      </c>
      <c r="CB1213" s="24">
        <v>0.5</v>
      </c>
      <c r="CC1213" s="24">
        <v>0.1</v>
      </c>
      <c r="CD1213" s="24">
        <v>170</v>
      </c>
      <c r="CE1213" s="24">
        <v>170</v>
      </c>
      <c r="CF1213" s="24">
        <v>160</v>
      </c>
      <c r="CG1213" s="24">
        <v>155</v>
      </c>
      <c r="CH1213" s="24">
        <v>155</v>
      </c>
      <c r="CI1213" s="24">
        <v>155</v>
      </c>
      <c r="CO1213" s="34">
        <f t="shared" si="84"/>
        <v>36700</v>
      </c>
    </row>
    <row r="1214" spans="1:93" ht="15" hidden="1">
      <c r="A1214" s="23" t="s">
        <v>174</v>
      </c>
      <c r="B1214" s="52">
        <v>40084</v>
      </c>
      <c r="C1214" s="25" t="str">
        <f t="shared" si="83"/>
        <v/>
      </c>
      <c r="G1214" s="24">
        <f t="shared" si="87"/>
        <v>89</v>
      </c>
      <c r="H1214" s="32">
        <v>25512</v>
      </c>
      <c r="I1214" s="24" t="str">
        <f t="shared" si="86"/>
        <v/>
      </c>
      <c r="K1214" s="24">
        <f>IF(J1214&gt;900,_xlfn.XLOOKUP(ROUND(J1214,0),ELClassRimThickness!$B$1:$B$78,ELClassRimThickness!$C$1:$C$78,0,1,1),J1214)</f>
        <v>0</v>
      </c>
      <c r="L1214" s="24">
        <v>67</v>
      </c>
      <c r="M1214" s="24">
        <f>IF(L1214&gt;900,_xlfn.XLOOKUP(ROUND(L1214,0),ELClassRimThickness!$B$1:$B$78,ELClassRimThickness!$C$1:$C$78,0,1,1),L1214)</f>
        <v>67</v>
      </c>
      <c r="N1214" s="24">
        <v>67</v>
      </c>
      <c r="O1214" s="24">
        <f>IF(N1214&gt;900,_xlfn.XLOOKUP(ROUND(N1214,0),ELClassRimThickness!$B$1:$B$78,ELClassRimThickness!$C$1:$C$78,0,1,1),N1214)</f>
        <v>67</v>
      </c>
      <c r="P1214" s="24">
        <v>67</v>
      </c>
      <c r="Q1214" s="24">
        <f>IF(P1214&gt;900,_xlfn.XLOOKUP(ROUND(P1214,0),ELClassRimThickness!$B$1:$B$78,ELClassRimThickness!$C$1:$C$78,0,1,1),P1214)</f>
        <v>67</v>
      </c>
      <c r="S1214" s="24">
        <f>IF(R1214&gt;900,_xlfn.XLOOKUP(ROUND(R1214,0),ELClassRimThickness!$B$1:$B$78,ELClassRimThickness!$C$1:$C$78,0,1,1),R1214)</f>
        <v>0</v>
      </c>
      <c r="T1214" s="24">
        <v>67</v>
      </c>
      <c r="U1214" s="24">
        <f>IF(T1214&gt;900,_xlfn.XLOOKUP(ROUND(T1214,0),ELClassRimThickness!$B$1:$B$78,ELClassRimThickness!$C$1:$C$78,0,1,1),T1214)</f>
        <v>67</v>
      </c>
      <c r="V1214" s="24">
        <v>67</v>
      </c>
      <c r="W1214" s="24">
        <f>IF(V1214&gt;900,_xlfn.XLOOKUP(ROUND(V1214,0),ELClassRimThickness!$B$1:$B$78,ELClassRimThickness!$C$1:$C$78,0,1,1),V1214)</f>
        <v>67</v>
      </c>
      <c r="X1214" s="24">
        <v>67</v>
      </c>
      <c r="Y1214" s="24">
        <f>IF(X1214&gt;900,_xlfn.XLOOKUP(ROUND(X1214,0),ELClassRimThickness!$B$1:$B$78,ELClassRimThickness!$C$1:$C$78,0,1,1),X1214)</f>
        <v>67</v>
      </c>
      <c r="Z1214" s="24">
        <v>67</v>
      </c>
      <c r="AA1214" s="24">
        <f>IF(Z1214&gt;900,_xlfn.XLOOKUP(ROUND(Z1214,0),ELClassRimThickness!$B$1:$B$78,ELClassRimThickness!$C$1:$C$78,0,1,1),Z1214)</f>
        <v>67</v>
      </c>
      <c r="AB1214" s="24">
        <v>67</v>
      </c>
      <c r="AC1214" s="24">
        <f>IF(AB1214&gt;900,_xlfn.XLOOKUP(ROUND(AB1214,0),ELClassRimThickness!$B$1:$B$78,ELClassRimThickness!$C$1:$C$78,0,1,1),AB1214)</f>
        <v>67</v>
      </c>
      <c r="AD1214" s="24">
        <v>67</v>
      </c>
      <c r="AE1214" s="24">
        <f>IF(AD1214&gt;900,_xlfn.XLOOKUP(ROUND(AD1214,0),ELClassRimThickness!$B$1:$B$78,ELClassRimThickness!$C$1:$C$78,0,1,1),AD1214)</f>
        <v>67</v>
      </c>
      <c r="AF1214" s="24">
        <v>67</v>
      </c>
      <c r="AG1214" s="24">
        <f>IF(AF1214&gt;900,_xlfn.XLOOKUP(ROUND(AF1214,0),ELClassRimThickness!$B$1:$B$78,ELClassRimThickness!$C$1:$C$78,0,1,1),AF1214)</f>
        <v>67</v>
      </c>
      <c r="AH1214" s="24">
        <v>24</v>
      </c>
      <c r="AI1214" s="24">
        <v>26</v>
      </c>
      <c r="AJ1214" s="24">
        <v>27.5</v>
      </c>
      <c r="AK1214" s="24">
        <v>26.5</v>
      </c>
      <c r="AL1214" s="24">
        <v>24</v>
      </c>
      <c r="AM1214" s="24">
        <v>26</v>
      </c>
      <c r="AN1214" s="24">
        <v>24</v>
      </c>
      <c r="AO1214" s="24">
        <v>26</v>
      </c>
      <c r="AP1214" s="24">
        <v>27</v>
      </c>
      <c r="AQ1214" s="24">
        <v>26</v>
      </c>
      <c r="AR1214" s="24">
        <v>25</v>
      </c>
      <c r="AS1214" s="24">
        <v>26</v>
      </c>
      <c r="AT1214" s="24">
        <v>30</v>
      </c>
      <c r="AU1214" s="24">
        <v>30</v>
      </c>
      <c r="AV1214" s="24">
        <v>30.5</v>
      </c>
      <c r="AW1214" s="24">
        <v>29</v>
      </c>
      <c r="AX1214" s="24">
        <v>31</v>
      </c>
      <c r="AY1214" s="24">
        <v>29.5</v>
      </c>
      <c r="AZ1214" s="24">
        <v>29</v>
      </c>
      <c r="BA1214" s="24">
        <v>29</v>
      </c>
      <c r="BB1214" s="24">
        <v>30</v>
      </c>
      <c r="BC1214" s="24">
        <v>31.5</v>
      </c>
      <c r="BD1214" s="24">
        <v>29.5</v>
      </c>
      <c r="BE1214" s="24">
        <v>31.5</v>
      </c>
      <c r="BF1214" s="24">
        <v>2</v>
      </c>
      <c r="BG1214" s="24">
        <v>3</v>
      </c>
      <c r="BH1214" s="24">
        <v>3</v>
      </c>
      <c r="BI1214" s="24">
        <v>3</v>
      </c>
      <c r="BJ1214" s="24">
        <v>3</v>
      </c>
      <c r="BL1214" s="24">
        <v>2</v>
      </c>
      <c r="BM1214" s="24">
        <v>3</v>
      </c>
      <c r="BN1214" s="24">
        <v>3</v>
      </c>
      <c r="BO1214" s="24">
        <v>4</v>
      </c>
      <c r="BP1214" s="24">
        <v>3</v>
      </c>
      <c r="BQ1214" s="24">
        <v>3</v>
      </c>
      <c r="BR1214" s="24">
        <v>0.5</v>
      </c>
      <c r="BS1214" s="24">
        <v>0</v>
      </c>
      <c r="BT1214" s="24">
        <v>0</v>
      </c>
      <c r="BU1214" s="24">
        <v>0</v>
      </c>
      <c r="BV1214" s="24">
        <v>1.5</v>
      </c>
      <c r="BW1214" s="24">
        <v>0</v>
      </c>
      <c r="BX1214" s="24">
        <v>1</v>
      </c>
      <c r="BY1214" s="24">
        <v>1</v>
      </c>
      <c r="BZ1214" s="24">
        <v>0</v>
      </c>
      <c r="CB1214" s="24">
        <v>0.5</v>
      </c>
      <c r="CC1214" s="24">
        <v>0</v>
      </c>
      <c r="CD1214" s="24">
        <v>170</v>
      </c>
      <c r="CE1214" s="24">
        <v>170</v>
      </c>
      <c r="CF1214" s="24">
        <v>169</v>
      </c>
      <c r="CG1214" s="24">
        <v>170</v>
      </c>
      <c r="CH1214" s="24">
        <v>168</v>
      </c>
      <c r="CI1214" s="24">
        <v>170</v>
      </c>
      <c r="CO1214" s="34">
        <f t="shared" si="84"/>
        <v>25512</v>
      </c>
    </row>
    <row r="1215" spans="1:93" ht="15" hidden="1">
      <c r="A1215" s="23" t="s">
        <v>174</v>
      </c>
      <c r="B1215" s="52">
        <v>40194</v>
      </c>
      <c r="C1215" s="25" t="str">
        <f t="shared" si="83"/>
        <v/>
      </c>
      <c r="G1215" s="24">
        <f t="shared" si="87"/>
        <v>110</v>
      </c>
      <c r="H1215" s="32">
        <v>51868</v>
      </c>
      <c r="I1215" s="24" t="str">
        <f t="shared" si="86"/>
        <v/>
      </c>
      <c r="K1215" s="24">
        <f>IF(J1215&gt;900,_xlfn.XLOOKUP(ROUND(J1215,0),ELClassRimThickness!$B$1:$B$78,ELClassRimThickness!$C$1:$C$78,0,1,1),J1215)</f>
        <v>0</v>
      </c>
      <c r="L1215" s="24">
        <v>59</v>
      </c>
      <c r="M1215" s="24">
        <f>IF(L1215&gt;900,_xlfn.XLOOKUP(ROUND(L1215,0),ELClassRimThickness!$B$1:$B$78,ELClassRimThickness!$C$1:$C$78,0,1,1),L1215)</f>
        <v>59</v>
      </c>
      <c r="N1215" s="24">
        <v>60</v>
      </c>
      <c r="O1215" s="24">
        <f>IF(N1215&gt;900,_xlfn.XLOOKUP(ROUND(N1215,0),ELClassRimThickness!$B$1:$B$78,ELClassRimThickness!$C$1:$C$78,0,1,1),N1215)</f>
        <v>60</v>
      </c>
      <c r="P1215" s="24">
        <v>59</v>
      </c>
      <c r="Q1215" s="24">
        <f>IF(P1215&gt;900,_xlfn.XLOOKUP(ROUND(P1215,0),ELClassRimThickness!$B$1:$B$78,ELClassRimThickness!$C$1:$C$78,0,1,1),P1215)</f>
        <v>59</v>
      </c>
      <c r="S1215" s="24">
        <f>IF(R1215&gt;900,_xlfn.XLOOKUP(ROUND(R1215,0),ELClassRimThickness!$B$1:$B$78,ELClassRimThickness!$C$1:$C$78,0,1,1),R1215)</f>
        <v>0</v>
      </c>
      <c r="T1215" s="24">
        <v>60</v>
      </c>
      <c r="U1215" s="24">
        <f>IF(T1215&gt;900,_xlfn.XLOOKUP(ROUND(T1215,0),ELClassRimThickness!$B$1:$B$78,ELClassRimThickness!$C$1:$C$78,0,1,1),T1215)</f>
        <v>60</v>
      </c>
      <c r="V1215" s="24">
        <v>57</v>
      </c>
      <c r="W1215" s="24">
        <f>IF(V1215&gt;900,_xlfn.XLOOKUP(ROUND(V1215,0),ELClassRimThickness!$B$1:$B$78,ELClassRimThickness!$C$1:$C$78,0,1,1),V1215)</f>
        <v>57</v>
      </c>
      <c r="X1215" s="24">
        <v>59</v>
      </c>
      <c r="Y1215" s="24">
        <f>IF(X1215&gt;900,_xlfn.XLOOKUP(ROUND(X1215,0),ELClassRimThickness!$B$1:$B$78,ELClassRimThickness!$C$1:$C$78,0,1,1),X1215)</f>
        <v>59</v>
      </c>
      <c r="Z1215" s="24">
        <v>60</v>
      </c>
      <c r="AA1215" s="24">
        <f>IF(Z1215&gt;900,_xlfn.XLOOKUP(ROUND(Z1215,0),ELClassRimThickness!$B$1:$B$78,ELClassRimThickness!$C$1:$C$78,0,1,1),Z1215)</f>
        <v>60</v>
      </c>
      <c r="AB1215" s="24">
        <v>59</v>
      </c>
      <c r="AC1215" s="24">
        <f>IF(AB1215&gt;900,_xlfn.XLOOKUP(ROUND(AB1215,0),ELClassRimThickness!$B$1:$B$78,ELClassRimThickness!$C$1:$C$78,0,1,1),AB1215)</f>
        <v>59</v>
      </c>
      <c r="AD1215" s="24">
        <v>59</v>
      </c>
      <c r="AE1215" s="24">
        <f>IF(AD1215&gt;900,_xlfn.XLOOKUP(ROUND(AD1215,0),ELClassRimThickness!$B$1:$B$78,ELClassRimThickness!$C$1:$C$78,0,1,1),AD1215)</f>
        <v>59</v>
      </c>
      <c r="AF1215" s="24">
        <v>60</v>
      </c>
      <c r="AG1215" s="24">
        <f>IF(AF1215&gt;900,_xlfn.XLOOKUP(ROUND(AF1215,0),ELClassRimThickness!$B$1:$B$78,ELClassRimThickness!$C$1:$C$78,0,1,1),AF1215)</f>
        <v>60</v>
      </c>
      <c r="AH1215" s="24">
        <v>26</v>
      </c>
      <c r="AI1215" s="24">
        <v>26</v>
      </c>
      <c r="AJ1215" s="24">
        <v>26</v>
      </c>
      <c r="AK1215" s="24">
        <v>26.5</v>
      </c>
      <c r="AL1215" s="24">
        <v>25</v>
      </c>
      <c r="AM1215" s="24">
        <v>26</v>
      </c>
      <c r="AN1215" s="24">
        <v>26.5</v>
      </c>
      <c r="AO1215" s="24">
        <v>26.5</v>
      </c>
      <c r="AP1215" s="24">
        <v>27</v>
      </c>
      <c r="AQ1215" s="24">
        <v>27</v>
      </c>
      <c r="AR1215" s="24">
        <v>27</v>
      </c>
      <c r="AS1215" s="24">
        <v>26</v>
      </c>
      <c r="AT1215" s="24">
        <v>29</v>
      </c>
      <c r="AU1215" s="24">
        <v>28.5</v>
      </c>
      <c r="AV1215" s="24">
        <v>28.5</v>
      </c>
      <c r="AW1215" s="24">
        <v>29</v>
      </c>
      <c r="AX1215" s="24">
        <v>29</v>
      </c>
      <c r="AY1215" s="24">
        <v>28</v>
      </c>
      <c r="AZ1215" s="24">
        <v>28</v>
      </c>
      <c r="BA1215" s="24">
        <v>28</v>
      </c>
      <c r="BB1215" s="24">
        <v>28</v>
      </c>
      <c r="BC1215" s="24">
        <v>28</v>
      </c>
      <c r="BD1215" s="24">
        <v>29</v>
      </c>
      <c r="BE1215" s="24">
        <v>28.5</v>
      </c>
      <c r="BR1215" s="24">
        <v>0</v>
      </c>
      <c r="CD1215" s="24">
        <v>160</v>
      </c>
      <c r="CE1215" s="24">
        <v>160</v>
      </c>
      <c r="CF1215" s="24">
        <v>160</v>
      </c>
      <c r="CG1215" s="24">
        <v>160</v>
      </c>
      <c r="CH1215" s="24">
        <v>160</v>
      </c>
      <c r="CI1215" s="24">
        <v>160</v>
      </c>
      <c r="CO1215" s="34">
        <f t="shared" si="84"/>
        <v>51868</v>
      </c>
    </row>
    <row r="1216" spans="1:93" ht="15" hidden="1">
      <c r="A1216" s="23" t="s">
        <v>174</v>
      </c>
      <c r="B1216" s="52">
        <v>40263</v>
      </c>
      <c r="C1216" s="25" t="str">
        <f t="shared" si="83"/>
        <v/>
      </c>
      <c r="G1216" s="24">
        <f t="shared" si="87"/>
        <v>69</v>
      </c>
      <c r="H1216" s="36">
        <v>74603</v>
      </c>
      <c r="I1216" s="24" t="str">
        <f t="shared" si="86"/>
        <v/>
      </c>
      <c r="K1216" s="24">
        <f>IF(J1216&gt;900,_xlfn.XLOOKUP(ROUND(J1216,0),ELClassRimThickness!$B$1:$B$78,ELClassRimThickness!$C$1:$C$78,0,1,1),J1216)</f>
        <v>0</v>
      </c>
      <c r="L1216" s="24">
        <v>60</v>
      </c>
      <c r="M1216" s="24">
        <f>IF(L1216&gt;900,_xlfn.XLOOKUP(ROUND(L1216,0),ELClassRimThickness!$B$1:$B$78,ELClassRimThickness!$C$1:$C$78,0,1,1),L1216)</f>
        <v>60</v>
      </c>
      <c r="N1216" s="24">
        <v>59</v>
      </c>
      <c r="O1216" s="24">
        <f>IF(N1216&gt;900,_xlfn.XLOOKUP(ROUND(N1216,0),ELClassRimThickness!$B$1:$B$78,ELClassRimThickness!$C$1:$C$78,0,1,1),N1216)</f>
        <v>59</v>
      </c>
      <c r="P1216" s="24">
        <v>59</v>
      </c>
      <c r="Q1216" s="24">
        <f>IF(P1216&gt;900,_xlfn.XLOOKUP(ROUND(P1216,0),ELClassRimThickness!$B$1:$B$78,ELClassRimThickness!$C$1:$C$78,0,1,1),P1216)</f>
        <v>59</v>
      </c>
      <c r="S1216" s="24">
        <f>IF(R1216&gt;900,_xlfn.XLOOKUP(ROUND(R1216,0),ELClassRimThickness!$B$1:$B$78,ELClassRimThickness!$C$1:$C$78,0,1,1),R1216)</f>
        <v>0</v>
      </c>
      <c r="T1216" s="24">
        <v>59</v>
      </c>
      <c r="U1216" s="24">
        <f>IF(T1216&gt;900,_xlfn.XLOOKUP(ROUND(T1216,0),ELClassRimThickness!$B$1:$B$78,ELClassRimThickness!$C$1:$C$78,0,1,1),T1216)</f>
        <v>59</v>
      </c>
      <c r="V1216" s="24">
        <v>56</v>
      </c>
      <c r="W1216" s="24">
        <f>IF(V1216&gt;900,_xlfn.XLOOKUP(ROUND(V1216,0),ELClassRimThickness!$B$1:$B$78,ELClassRimThickness!$C$1:$C$78,0,1,1),V1216)</f>
        <v>56</v>
      </c>
      <c r="X1216" s="24">
        <v>59</v>
      </c>
      <c r="Y1216" s="24">
        <f>IF(X1216&gt;900,_xlfn.XLOOKUP(ROUND(X1216,0),ELClassRimThickness!$B$1:$B$78,ELClassRimThickness!$C$1:$C$78,0,1,1),X1216)</f>
        <v>59</v>
      </c>
      <c r="Z1216" s="24">
        <v>59</v>
      </c>
      <c r="AA1216" s="24">
        <f>IF(Z1216&gt;900,_xlfn.XLOOKUP(ROUND(Z1216,0),ELClassRimThickness!$B$1:$B$78,ELClassRimThickness!$C$1:$C$78,0,1,1),Z1216)</f>
        <v>59</v>
      </c>
      <c r="AB1216" s="24">
        <v>59</v>
      </c>
      <c r="AC1216" s="24">
        <f>IF(AB1216&gt;900,_xlfn.XLOOKUP(ROUND(AB1216,0),ELClassRimThickness!$B$1:$B$78,ELClassRimThickness!$C$1:$C$78,0,1,1),AB1216)</f>
        <v>59</v>
      </c>
      <c r="AD1216" s="24">
        <v>58</v>
      </c>
      <c r="AE1216" s="24">
        <f>IF(AD1216&gt;900,_xlfn.XLOOKUP(ROUND(AD1216,0),ELClassRimThickness!$B$1:$B$78,ELClassRimThickness!$C$1:$C$78,0,1,1),AD1216)</f>
        <v>58</v>
      </c>
      <c r="AF1216" s="24">
        <v>60</v>
      </c>
      <c r="AG1216" s="24">
        <f>IF(AF1216&gt;900,_xlfn.XLOOKUP(ROUND(AF1216,0),ELClassRimThickness!$B$1:$B$78,ELClassRimThickness!$C$1:$C$78,0,1,1),AF1216)</f>
        <v>60</v>
      </c>
      <c r="AH1216" s="24">
        <v>29</v>
      </c>
      <c r="AI1216" s="24">
        <v>26</v>
      </c>
      <c r="AJ1216" s="24">
        <v>27</v>
      </c>
      <c r="AK1216" s="24">
        <v>26</v>
      </c>
      <c r="AL1216" s="24">
        <v>25</v>
      </c>
      <c r="AM1216" s="24">
        <v>26</v>
      </c>
      <c r="AN1216" s="24">
        <v>26.5</v>
      </c>
      <c r="AO1216" s="24">
        <v>27</v>
      </c>
      <c r="AP1216" s="24">
        <v>27</v>
      </c>
      <c r="AQ1216" s="24">
        <v>27</v>
      </c>
      <c r="AR1216" s="24">
        <v>27</v>
      </c>
      <c r="AS1216" s="24">
        <v>26</v>
      </c>
      <c r="AT1216" s="24">
        <v>26</v>
      </c>
      <c r="AU1216" s="24">
        <v>29</v>
      </c>
      <c r="AV1216" s="24">
        <v>30</v>
      </c>
      <c r="AW1216" s="24">
        <v>29</v>
      </c>
      <c r="AX1216" s="24">
        <v>29</v>
      </c>
      <c r="AY1216" s="24">
        <v>28.5</v>
      </c>
      <c r="AZ1216" s="24">
        <v>28</v>
      </c>
      <c r="BA1216" s="24">
        <v>29</v>
      </c>
      <c r="BB1216" s="24">
        <v>29</v>
      </c>
      <c r="BC1216" s="24">
        <v>28.5</v>
      </c>
      <c r="BD1216" s="24">
        <v>30</v>
      </c>
      <c r="BE1216" s="24">
        <v>28.5</v>
      </c>
      <c r="BF1216" s="24">
        <v>0.5</v>
      </c>
      <c r="BG1216" s="24">
        <v>0.5</v>
      </c>
      <c r="BH1216" s="24">
        <v>0.5</v>
      </c>
      <c r="BI1216" s="24">
        <v>0.5</v>
      </c>
      <c r="BJ1216" s="24">
        <v>0.5</v>
      </c>
      <c r="BL1216" s="24">
        <v>0.5</v>
      </c>
      <c r="BM1216" s="24">
        <v>0.5</v>
      </c>
      <c r="BN1216" s="24">
        <v>0.5</v>
      </c>
      <c r="BO1216" s="24">
        <v>0.5</v>
      </c>
      <c r="BP1216" s="24">
        <v>0.5</v>
      </c>
      <c r="BQ1216" s="24">
        <v>0.5</v>
      </c>
      <c r="BR1216" s="24">
        <v>0</v>
      </c>
      <c r="BS1216" s="24">
        <v>0</v>
      </c>
      <c r="BT1216" s="24">
        <v>0</v>
      </c>
      <c r="BU1216" s="24">
        <v>0</v>
      </c>
      <c r="BV1216" s="24">
        <v>0</v>
      </c>
      <c r="BW1216" s="24">
        <v>0</v>
      </c>
      <c r="BX1216" s="24">
        <v>0</v>
      </c>
      <c r="BY1216" s="24">
        <v>0</v>
      </c>
      <c r="BZ1216" s="24">
        <v>0</v>
      </c>
      <c r="CB1216" s="24">
        <v>0</v>
      </c>
      <c r="CC1216" s="24">
        <v>0</v>
      </c>
      <c r="CD1216" s="24">
        <v>150</v>
      </c>
      <c r="CE1216" s="24">
        <v>160</v>
      </c>
      <c r="CF1216" s="24">
        <v>155</v>
      </c>
      <c r="CG1216" s="24">
        <v>160</v>
      </c>
      <c r="CH1216" s="24">
        <v>160</v>
      </c>
      <c r="CI1216" s="24">
        <v>145</v>
      </c>
      <c r="CO1216" s="34">
        <f t="shared" si="84"/>
        <v>74603</v>
      </c>
    </row>
    <row r="1217" spans="1:93" ht="15" hidden="1">
      <c r="A1217" s="23" t="s">
        <v>174</v>
      </c>
      <c r="B1217" s="52">
        <v>40393</v>
      </c>
      <c r="C1217" s="25" t="str">
        <f t="shared" si="83"/>
        <v/>
      </c>
      <c r="G1217" s="24">
        <f t="shared" si="87"/>
        <v>130</v>
      </c>
      <c r="H1217" s="35">
        <v>84138</v>
      </c>
      <c r="I1217" s="24" t="str">
        <f t="shared" si="86"/>
        <v/>
      </c>
      <c r="K1217" s="24">
        <f>IF(J1217&gt;900,_xlfn.XLOOKUP(ROUND(J1217,0),ELClassRimThickness!$B$1:$B$78,ELClassRimThickness!$C$1:$C$78,0,1,1),J1217)</f>
        <v>0</v>
      </c>
      <c r="L1217" s="24">
        <v>57</v>
      </c>
      <c r="M1217" s="24">
        <f>IF(L1217&gt;900,_xlfn.XLOOKUP(ROUND(L1217,0),ELClassRimThickness!$B$1:$B$78,ELClassRimThickness!$C$1:$C$78,0,1,1),L1217)</f>
        <v>57</v>
      </c>
      <c r="N1217" s="24">
        <v>58</v>
      </c>
      <c r="O1217" s="24">
        <f>IF(N1217&gt;900,_xlfn.XLOOKUP(ROUND(N1217,0),ELClassRimThickness!$B$1:$B$78,ELClassRimThickness!$C$1:$C$78,0,1,1),N1217)</f>
        <v>58</v>
      </c>
      <c r="P1217" s="24">
        <v>57</v>
      </c>
      <c r="Q1217" s="24">
        <f>IF(P1217&gt;900,_xlfn.XLOOKUP(ROUND(P1217,0),ELClassRimThickness!$B$1:$B$78,ELClassRimThickness!$C$1:$C$78,0,1,1),P1217)</f>
        <v>57</v>
      </c>
      <c r="S1217" s="24">
        <f>IF(R1217&gt;900,_xlfn.XLOOKUP(ROUND(R1217,0),ELClassRimThickness!$B$1:$B$78,ELClassRimThickness!$C$1:$C$78,0,1,1),R1217)</f>
        <v>0</v>
      </c>
      <c r="T1217" s="24">
        <v>57</v>
      </c>
      <c r="U1217" s="24">
        <f>IF(T1217&gt;900,_xlfn.XLOOKUP(ROUND(T1217,0),ELClassRimThickness!$B$1:$B$78,ELClassRimThickness!$C$1:$C$78,0,1,1),T1217)</f>
        <v>57</v>
      </c>
      <c r="V1217" s="24">
        <v>56</v>
      </c>
      <c r="W1217" s="24">
        <f>IF(V1217&gt;900,_xlfn.XLOOKUP(ROUND(V1217,0),ELClassRimThickness!$B$1:$B$78,ELClassRimThickness!$C$1:$C$78,0,1,1),V1217)</f>
        <v>56</v>
      </c>
      <c r="X1217" s="24">
        <v>57</v>
      </c>
      <c r="Y1217" s="24">
        <f>IF(X1217&gt;900,_xlfn.XLOOKUP(ROUND(X1217,0),ELClassRimThickness!$B$1:$B$78,ELClassRimThickness!$C$1:$C$78,0,1,1),X1217)</f>
        <v>57</v>
      </c>
      <c r="Z1217" s="24">
        <v>58</v>
      </c>
      <c r="AA1217" s="24">
        <f>IF(Z1217&gt;900,_xlfn.XLOOKUP(ROUND(Z1217,0),ELClassRimThickness!$B$1:$B$78,ELClassRimThickness!$C$1:$C$78,0,1,1),Z1217)</f>
        <v>58</v>
      </c>
      <c r="AB1217" s="24">
        <v>57</v>
      </c>
      <c r="AC1217" s="24">
        <f>IF(AB1217&gt;900,_xlfn.XLOOKUP(ROUND(AB1217,0),ELClassRimThickness!$B$1:$B$78,ELClassRimThickness!$C$1:$C$78,0,1,1),AB1217)</f>
        <v>57</v>
      </c>
      <c r="AD1217" s="24">
        <v>56</v>
      </c>
      <c r="AE1217" s="24">
        <f>IF(AD1217&gt;900,_xlfn.XLOOKUP(ROUND(AD1217,0),ELClassRimThickness!$B$1:$B$78,ELClassRimThickness!$C$1:$C$78,0,1,1),AD1217)</f>
        <v>56</v>
      </c>
      <c r="AF1217" s="24">
        <v>57</v>
      </c>
      <c r="AG1217" s="24">
        <f>IF(AF1217&gt;900,_xlfn.XLOOKUP(ROUND(AF1217,0),ELClassRimThickness!$B$1:$B$78,ELClassRimThickness!$C$1:$C$78,0,1,1),AF1217)</f>
        <v>57</v>
      </c>
      <c r="AH1217" s="24">
        <v>25</v>
      </c>
      <c r="AI1217" s="24">
        <v>25</v>
      </c>
      <c r="AJ1217" s="24">
        <v>25</v>
      </c>
      <c r="AK1217" s="24">
        <v>26</v>
      </c>
      <c r="AL1217" s="24">
        <v>25</v>
      </c>
      <c r="AM1217" s="24">
        <v>25</v>
      </c>
      <c r="AN1217" s="24">
        <v>25</v>
      </c>
      <c r="AO1217" s="24">
        <v>25</v>
      </c>
      <c r="AP1217" s="24">
        <v>26</v>
      </c>
      <c r="AQ1217" s="24">
        <v>26</v>
      </c>
      <c r="AR1217" s="24">
        <v>25</v>
      </c>
      <c r="AS1217" s="24">
        <v>25</v>
      </c>
      <c r="AT1217" s="24">
        <v>29</v>
      </c>
      <c r="AU1217" s="24">
        <v>29</v>
      </c>
      <c r="AV1217" s="24">
        <v>29</v>
      </c>
      <c r="AW1217" s="24">
        <v>30</v>
      </c>
      <c r="AX1217" s="24">
        <v>29</v>
      </c>
      <c r="AY1217" s="24">
        <v>29</v>
      </c>
      <c r="AZ1217" s="24">
        <v>29</v>
      </c>
      <c r="BA1217" s="24">
        <v>29</v>
      </c>
      <c r="BB1217" s="24">
        <v>29</v>
      </c>
      <c r="BC1217" s="24">
        <v>29</v>
      </c>
      <c r="BD1217" s="24">
        <v>30</v>
      </c>
      <c r="BE1217" s="24">
        <v>29</v>
      </c>
      <c r="BF1217" s="24">
        <v>0.5</v>
      </c>
      <c r="BG1217" s="24">
        <v>0.5</v>
      </c>
      <c r="BH1217" s="24">
        <v>0.5</v>
      </c>
      <c r="BI1217" s="24">
        <v>0.5</v>
      </c>
      <c r="BJ1217" s="24">
        <v>0.5</v>
      </c>
      <c r="BL1217" s="24">
        <v>0.5</v>
      </c>
      <c r="BM1217" s="24">
        <v>0.5</v>
      </c>
      <c r="BN1217" s="24">
        <v>0.5</v>
      </c>
      <c r="BO1217" s="24">
        <v>0.5</v>
      </c>
      <c r="BP1217" s="24">
        <v>0.5</v>
      </c>
      <c r="BQ1217" s="24">
        <v>0.5</v>
      </c>
      <c r="BR1217" s="24">
        <v>0</v>
      </c>
      <c r="BS1217" s="24">
        <v>0</v>
      </c>
      <c r="BT1217" s="24">
        <v>0</v>
      </c>
      <c r="BU1217" s="24">
        <v>0</v>
      </c>
      <c r="BV1217" s="24">
        <v>0.5</v>
      </c>
      <c r="BW1217" s="24">
        <v>0.5</v>
      </c>
      <c r="BX1217" s="24">
        <v>0.5</v>
      </c>
      <c r="BY1217" s="24">
        <v>0.5</v>
      </c>
      <c r="BZ1217" s="24">
        <v>0.5</v>
      </c>
      <c r="CB1217" s="24">
        <v>0.5</v>
      </c>
      <c r="CC1217" s="24">
        <v>0.5</v>
      </c>
      <c r="CD1217" s="24">
        <v>147</v>
      </c>
      <c r="CE1217" s="24">
        <v>148</v>
      </c>
      <c r="CF1217" s="24">
        <v>145</v>
      </c>
      <c r="CG1217" s="24">
        <v>148</v>
      </c>
      <c r="CH1217" s="24">
        <v>147</v>
      </c>
      <c r="CI1217" s="24">
        <v>148</v>
      </c>
      <c r="CO1217" s="34">
        <f t="shared" si="84"/>
        <v>84138</v>
      </c>
    </row>
    <row r="1218" spans="1:93" ht="15" hidden="1">
      <c r="A1218" s="23" t="s">
        <v>174</v>
      </c>
      <c r="B1218" s="52">
        <v>40442</v>
      </c>
      <c r="C1218" s="25" t="str">
        <f t="shared" ref="C1218:C1281" si="88">IF(B1218=B1219,TRUE,"")</f>
        <v/>
      </c>
      <c r="G1218" s="24">
        <f t="shared" si="87"/>
        <v>49</v>
      </c>
      <c r="H1218" s="30">
        <f>(H1219-H1217)/(G1218+G1219)*G1218+H1217</f>
        <v>2527133.8823529412</v>
      </c>
      <c r="I1218" s="24" t="str">
        <f t="shared" si="86"/>
        <v/>
      </c>
      <c r="K1218" s="24">
        <f>IF(J1218&gt;900,_xlfn.XLOOKUP(ROUND(J1218,0),ELClassRimThickness!$B$1:$B$78,ELClassRimThickness!$C$1:$C$78,0,1,1),J1218)</f>
        <v>0</v>
      </c>
      <c r="L1218" s="24">
        <v>972.2</v>
      </c>
      <c r="M1218" s="24">
        <f>IF(L1218&gt;900,_xlfn.XLOOKUP(ROUND(L1218,0),ELClassRimThickness!$B$1:$B$78,ELClassRimThickness!$C$1:$C$78,0,1,1),L1218)</f>
        <v>43</v>
      </c>
      <c r="N1218" s="24">
        <v>975</v>
      </c>
      <c r="O1218" s="24">
        <f>IF(N1218&gt;900,_xlfn.XLOOKUP(ROUND(N1218,0),ELClassRimThickness!$B$1:$B$78,ELClassRimThickness!$C$1:$C$78,0,1,1),N1218)</f>
        <v>44.5</v>
      </c>
      <c r="P1218" s="24">
        <v>971.6</v>
      </c>
      <c r="Q1218" s="24">
        <f>IF(P1218&gt;900,_xlfn.XLOOKUP(ROUND(P1218,0),ELClassRimThickness!$B$1:$B$78,ELClassRimThickness!$C$1:$C$78,0,1,1),P1218)</f>
        <v>43</v>
      </c>
      <c r="S1218" s="24">
        <f>IF(R1218&gt;900,_xlfn.XLOOKUP(ROUND(R1218,0),ELClassRimThickness!$B$1:$B$78,ELClassRimThickness!$C$1:$C$78,0,1,1),R1218)</f>
        <v>0</v>
      </c>
      <c r="T1218" s="24">
        <v>973.1</v>
      </c>
      <c r="U1218" s="24">
        <f>IF(T1218&gt;900,_xlfn.XLOOKUP(ROUND(T1218,0),ELClassRimThickness!$B$1:$B$78,ELClassRimThickness!$C$1:$C$78,0,1,1),T1218)</f>
        <v>43.5</v>
      </c>
      <c r="V1218" s="24">
        <v>965</v>
      </c>
      <c r="W1218" s="24">
        <f>IF(V1218&gt;900,_xlfn.XLOOKUP(ROUND(V1218,0),ELClassRimThickness!$B$1:$B$78,ELClassRimThickness!$C$1:$C$78,0,1,1),V1218)</f>
        <v>39.5</v>
      </c>
      <c r="X1218" s="24">
        <v>972</v>
      </c>
      <c r="Y1218" s="24">
        <f>IF(X1218&gt;900,_xlfn.XLOOKUP(ROUND(X1218,0),ELClassRimThickness!$B$1:$B$78,ELClassRimThickness!$C$1:$C$78,0,1,1),X1218)</f>
        <v>43</v>
      </c>
      <c r="Z1218" s="24">
        <v>975.3</v>
      </c>
      <c r="AA1218" s="24">
        <f>IF(Z1218&gt;900,_xlfn.XLOOKUP(ROUND(Z1218,0),ELClassRimThickness!$B$1:$B$78,ELClassRimThickness!$C$1:$C$78,0,1,1),Z1218)</f>
        <v>44.5</v>
      </c>
      <c r="AB1218" s="24">
        <v>971.9</v>
      </c>
      <c r="AC1218" s="24">
        <f>IF(AB1218&gt;900,_xlfn.XLOOKUP(ROUND(AB1218,0),ELClassRimThickness!$B$1:$B$78,ELClassRimThickness!$C$1:$C$78,0,1,1),AB1218)</f>
        <v>43</v>
      </c>
      <c r="AD1218" s="24">
        <v>968.2</v>
      </c>
      <c r="AE1218" s="24">
        <f>IF(AD1218&gt;900,_xlfn.XLOOKUP(ROUND(AD1218,0),ELClassRimThickness!$B$1:$B$78,ELClassRimThickness!$C$1:$C$78,0,1,1),AD1218)</f>
        <v>41</v>
      </c>
      <c r="AF1218" s="24">
        <v>973.6</v>
      </c>
      <c r="AG1218" s="24">
        <f>IF(AF1218&gt;900,_xlfn.XLOOKUP(ROUND(AF1218,0),ELClassRimThickness!$B$1:$B$78,ELClassRimThickness!$C$1:$C$78,0,1,1),AF1218)</f>
        <v>44</v>
      </c>
      <c r="AH1218" s="24">
        <v>30</v>
      </c>
      <c r="AI1218" s="24">
        <v>30</v>
      </c>
      <c r="AJ1218" s="24">
        <v>30</v>
      </c>
      <c r="AK1218" s="24">
        <v>30</v>
      </c>
      <c r="AL1218" s="24">
        <v>30</v>
      </c>
      <c r="AM1218" s="24">
        <v>30</v>
      </c>
      <c r="AN1218" s="24">
        <v>30</v>
      </c>
      <c r="AO1218" s="24">
        <v>30</v>
      </c>
      <c r="AP1218" s="24">
        <v>30</v>
      </c>
      <c r="AQ1218" s="24">
        <v>30</v>
      </c>
      <c r="AR1218" s="24">
        <v>30</v>
      </c>
      <c r="AS1218" s="24">
        <v>30</v>
      </c>
      <c r="AT1218" s="24">
        <v>26</v>
      </c>
      <c r="AU1218" s="24">
        <v>27</v>
      </c>
      <c r="AV1218" s="24">
        <v>26</v>
      </c>
      <c r="AW1218" s="24">
        <v>26</v>
      </c>
      <c r="AX1218" s="24">
        <v>26</v>
      </c>
      <c r="AY1218" s="24">
        <v>26</v>
      </c>
      <c r="AZ1218" s="24">
        <v>25</v>
      </c>
      <c r="BA1218" s="24">
        <v>26</v>
      </c>
      <c r="BB1218" s="24">
        <v>26</v>
      </c>
      <c r="BC1218" s="24">
        <v>25</v>
      </c>
      <c r="BD1218" s="24">
        <v>25</v>
      </c>
      <c r="BE1218" s="24">
        <v>25</v>
      </c>
      <c r="BR1218" s="24">
        <v>0</v>
      </c>
      <c r="CO1218" s="34">
        <f t="shared" si="84"/>
        <v>2527133.8823529412</v>
      </c>
    </row>
    <row r="1219" spans="1:93" ht="15" hidden="1">
      <c r="A1219" s="23" t="s">
        <v>174</v>
      </c>
      <c r="B1219" s="52">
        <v>40444</v>
      </c>
      <c r="C1219" s="25" t="str">
        <f t="shared" si="88"/>
        <v/>
      </c>
      <c r="G1219" s="24">
        <f t="shared" si="87"/>
        <v>2</v>
      </c>
      <c r="H1219" s="24">
        <v>2626848</v>
      </c>
      <c r="I1219" s="24" t="b">
        <f t="shared" si="86"/>
        <v>0</v>
      </c>
      <c r="K1219" s="24">
        <f>IF(J1219&gt;900,_xlfn.XLOOKUP(ROUND(J1219,0),ELClassRimThickness!$B$1:$B$78,ELClassRimThickness!$C$1:$C$78,0,1,1),J1219)</f>
        <v>0</v>
      </c>
      <c r="L1219" s="24">
        <v>45</v>
      </c>
      <c r="M1219" s="24">
        <f>IF(L1219&gt;900,_xlfn.XLOOKUP(ROUND(L1219,0),ELClassRimThickness!$B$1:$B$78,ELClassRimThickness!$C$1:$C$78,0,1,1),L1219)</f>
        <v>45</v>
      </c>
      <c r="N1219" s="24">
        <v>45</v>
      </c>
      <c r="O1219" s="24">
        <f>IF(N1219&gt;900,_xlfn.XLOOKUP(ROUND(N1219,0),ELClassRimThickness!$B$1:$B$78,ELClassRimThickness!$C$1:$C$78,0,1,1),N1219)</f>
        <v>45</v>
      </c>
      <c r="P1219" s="24">
        <v>45</v>
      </c>
      <c r="Q1219" s="24">
        <f>IF(P1219&gt;900,_xlfn.XLOOKUP(ROUND(P1219,0),ELClassRimThickness!$B$1:$B$78,ELClassRimThickness!$C$1:$C$78,0,1,1),P1219)</f>
        <v>45</v>
      </c>
      <c r="S1219" s="24">
        <f>IF(R1219&gt;900,_xlfn.XLOOKUP(ROUND(R1219,0),ELClassRimThickness!$B$1:$B$78,ELClassRimThickness!$C$1:$C$78,0,1,1),R1219)</f>
        <v>0</v>
      </c>
      <c r="T1219" s="24">
        <v>45</v>
      </c>
      <c r="U1219" s="24">
        <f>IF(T1219&gt;900,_xlfn.XLOOKUP(ROUND(T1219,0),ELClassRimThickness!$B$1:$B$78,ELClassRimThickness!$C$1:$C$78,0,1,1),T1219)</f>
        <v>45</v>
      </c>
      <c r="V1219" s="24">
        <v>43</v>
      </c>
      <c r="W1219" s="24">
        <f>IF(V1219&gt;900,_xlfn.XLOOKUP(ROUND(V1219,0),ELClassRimThickness!$B$1:$B$78,ELClassRimThickness!$C$1:$C$78,0,1,1),V1219)</f>
        <v>43</v>
      </c>
      <c r="X1219" s="24">
        <v>45</v>
      </c>
      <c r="Y1219" s="24">
        <f>IF(X1219&gt;900,_xlfn.XLOOKUP(ROUND(X1219,0),ELClassRimThickness!$B$1:$B$78,ELClassRimThickness!$C$1:$C$78,0,1,1),X1219)</f>
        <v>45</v>
      </c>
      <c r="Z1219" s="24">
        <v>45</v>
      </c>
      <c r="AA1219" s="24">
        <f>IF(Z1219&gt;900,_xlfn.XLOOKUP(ROUND(Z1219,0),ELClassRimThickness!$B$1:$B$78,ELClassRimThickness!$C$1:$C$78,0,1,1),Z1219)</f>
        <v>45</v>
      </c>
      <c r="AB1219" s="24">
        <v>45</v>
      </c>
      <c r="AC1219" s="24">
        <f>IF(AB1219&gt;900,_xlfn.XLOOKUP(ROUND(AB1219,0),ELClassRimThickness!$B$1:$B$78,ELClassRimThickness!$C$1:$C$78,0,1,1),AB1219)</f>
        <v>45</v>
      </c>
      <c r="AD1219" s="24">
        <v>45</v>
      </c>
      <c r="AE1219" s="24">
        <f>IF(AD1219&gt;900,_xlfn.XLOOKUP(ROUND(AD1219,0),ELClassRimThickness!$B$1:$B$78,ELClassRimThickness!$C$1:$C$78,0,1,1),AD1219)</f>
        <v>45</v>
      </c>
      <c r="AF1219" s="24">
        <v>44</v>
      </c>
      <c r="AG1219" s="24">
        <f>IF(AF1219&gt;900,_xlfn.XLOOKUP(ROUND(AF1219,0),ELClassRimThickness!$B$1:$B$78,ELClassRimThickness!$C$1:$C$78,0,1,1),AF1219)</f>
        <v>44</v>
      </c>
      <c r="AH1219" s="24">
        <v>30</v>
      </c>
      <c r="AI1219" s="24">
        <v>30</v>
      </c>
      <c r="AJ1219" s="24">
        <v>31</v>
      </c>
      <c r="AK1219" s="24">
        <v>30</v>
      </c>
      <c r="AL1219" s="24">
        <v>30</v>
      </c>
      <c r="AM1219" s="24">
        <v>30</v>
      </c>
      <c r="AN1219" s="24">
        <v>31</v>
      </c>
      <c r="AO1219" s="24">
        <v>31</v>
      </c>
      <c r="AP1219" s="24">
        <v>30</v>
      </c>
      <c r="AQ1219" s="24">
        <v>31</v>
      </c>
      <c r="AR1219" s="24">
        <v>31</v>
      </c>
      <c r="AS1219" s="24">
        <v>30</v>
      </c>
      <c r="AT1219" s="24">
        <v>29</v>
      </c>
      <c r="AU1219" s="24">
        <v>29</v>
      </c>
      <c r="AV1219" s="24">
        <v>28</v>
      </c>
      <c r="AW1219" s="24">
        <v>28</v>
      </c>
      <c r="AX1219" s="24">
        <v>28</v>
      </c>
      <c r="AY1219" s="24">
        <v>28</v>
      </c>
      <c r="AZ1219" s="24">
        <v>28</v>
      </c>
      <c r="BA1219" s="24">
        <v>28</v>
      </c>
      <c r="BB1219" s="24">
        <v>28</v>
      </c>
      <c r="BC1219" s="24">
        <v>28</v>
      </c>
      <c r="BD1219" s="24">
        <v>28</v>
      </c>
      <c r="BE1219" s="24">
        <v>28</v>
      </c>
      <c r="BF1219" s="24">
        <v>0</v>
      </c>
      <c r="BG1219" s="24">
        <v>0</v>
      </c>
      <c r="BH1219" s="24">
        <v>0</v>
      </c>
      <c r="BI1219" s="24">
        <v>0</v>
      </c>
      <c r="BJ1219" s="24">
        <v>0</v>
      </c>
      <c r="BL1219" s="24">
        <v>0</v>
      </c>
      <c r="BM1219" s="24">
        <v>0</v>
      </c>
      <c r="BN1219" s="24">
        <v>0</v>
      </c>
      <c r="BO1219" s="24">
        <v>0</v>
      </c>
      <c r="BP1219" s="24">
        <v>0</v>
      </c>
      <c r="BQ1219" s="24">
        <v>0</v>
      </c>
      <c r="BR1219" s="24">
        <v>0</v>
      </c>
      <c r="BS1219" s="24">
        <v>0</v>
      </c>
      <c r="BT1219" s="24">
        <v>0</v>
      </c>
      <c r="BU1219" s="24">
        <v>0</v>
      </c>
      <c r="BV1219" s="24">
        <v>0</v>
      </c>
      <c r="BW1219" s="24">
        <v>0</v>
      </c>
      <c r="BX1219" s="24">
        <v>0</v>
      </c>
      <c r="BY1219" s="24">
        <v>0</v>
      </c>
      <c r="BZ1219" s="24">
        <v>0</v>
      </c>
      <c r="CB1219" s="24">
        <v>0</v>
      </c>
      <c r="CC1219" s="24">
        <v>0</v>
      </c>
      <c r="CD1219" s="24">
        <v>135</v>
      </c>
      <c r="CE1219" s="24">
        <v>135</v>
      </c>
      <c r="CF1219" s="24">
        <v>135</v>
      </c>
      <c r="CG1219" s="24">
        <v>130</v>
      </c>
      <c r="CH1219" s="24">
        <v>130</v>
      </c>
      <c r="CI1219" s="24">
        <v>130</v>
      </c>
      <c r="CO1219" s="34">
        <f t="shared" ref="CO1219:CO1282" si="89">IF(H1219="",(H1220-H1219)/(G1220+G1222)*G1220+H1219,H1219)</f>
        <v>2626848</v>
      </c>
    </row>
    <row r="1220" spans="1:93" ht="15" hidden="1">
      <c r="A1220" s="23" t="s">
        <v>174</v>
      </c>
      <c r="B1220" s="52">
        <v>40575</v>
      </c>
      <c r="C1220" s="25" t="str">
        <f t="shared" si="88"/>
        <v/>
      </c>
      <c r="G1220" s="24">
        <f t="shared" si="87"/>
        <v>131</v>
      </c>
      <c r="H1220" s="35"/>
      <c r="I1220" s="24" t="str">
        <f t="shared" si="86"/>
        <v/>
      </c>
      <c r="K1220" s="24">
        <f>IF(J1220&gt;900,_xlfn.XLOOKUP(ROUND(J1220,0),ELClassRimThickness!$B$1:$B$78,ELClassRimThickness!$C$1:$C$78,0,1,1),J1220)</f>
        <v>0</v>
      </c>
      <c r="L1220" s="24">
        <v>45</v>
      </c>
      <c r="M1220" s="24">
        <f>IF(L1220&gt;900,_xlfn.XLOOKUP(ROUND(L1220,0),ELClassRimThickness!$B$1:$B$78,ELClassRimThickness!$C$1:$C$78,0,1,1),L1220)</f>
        <v>45</v>
      </c>
      <c r="N1220" s="24">
        <v>46</v>
      </c>
      <c r="O1220" s="24">
        <f>IF(N1220&gt;900,_xlfn.XLOOKUP(ROUND(N1220,0),ELClassRimThickness!$B$1:$B$78,ELClassRimThickness!$C$1:$C$78,0,1,1),N1220)</f>
        <v>46</v>
      </c>
      <c r="P1220" s="24">
        <v>45</v>
      </c>
      <c r="Q1220" s="24">
        <f>IF(P1220&gt;900,_xlfn.XLOOKUP(ROUND(P1220,0),ELClassRimThickness!$B$1:$B$78,ELClassRimThickness!$C$1:$C$78,0,1,1),P1220)</f>
        <v>45</v>
      </c>
      <c r="S1220" s="24">
        <f>IF(R1220&gt;900,_xlfn.XLOOKUP(ROUND(R1220,0),ELClassRimThickness!$B$1:$B$78,ELClassRimThickness!$C$1:$C$78,0,1,1),R1220)</f>
        <v>0</v>
      </c>
      <c r="T1220" s="24">
        <v>44</v>
      </c>
      <c r="U1220" s="24">
        <f>IF(T1220&gt;900,_xlfn.XLOOKUP(ROUND(T1220,0),ELClassRimThickness!$B$1:$B$78,ELClassRimThickness!$C$1:$C$78,0,1,1),T1220)</f>
        <v>44</v>
      </c>
      <c r="V1220" s="24">
        <v>41</v>
      </c>
      <c r="W1220" s="24">
        <f>IF(V1220&gt;900,_xlfn.XLOOKUP(ROUND(V1220,0),ELClassRimThickness!$B$1:$B$78,ELClassRimThickness!$C$1:$C$78,0,1,1),V1220)</f>
        <v>41</v>
      </c>
      <c r="X1220" s="24">
        <v>44</v>
      </c>
      <c r="Y1220" s="24">
        <f>IF(X1220&gt;900,_xlfn.XLOOKUP(ROUND(X1220,0),ELClassRimThickness!$B$1:$B$78,ELClassRimThickness!$C$1:$C$78,0,1,1),X1220)</f>
        <v>44</v>
      </c>
      <c r="Z1220" s="24">
        <v>45</v>
      </c>
      <c r="AA1220" s="24">
        <f>IF(Z1220&gt;900,_xlfn.XLOOKUP(ROUND(Z1220,0),ELClassRimThickness!$B$1:$B$78,ELClassRimThickness!$C$1:$C$78,0,1,1),Z1220)</f>
        <v>45</v>
      </c>
      <c r="AB1220" s="24">
        <v>44</v>
      </c>
      <c r="AC1220" s="24">
        <f>IF(AB1220&gt;900,_xlfn.XLOOKUP(ROUND(AB1220,0),ELClassRimThickness!$B$1:$B$78,ELClassRimThickness!$C$1:$C$78,0,1,1),AB1220)</f>
        <v>44</v>
      </c>
      <c r="AD1220" s="24">
        <v>42</v>
      </c>
      <c r="AE1220" s="24">
        <f>IF(AD1220&gt;900,_xlfn.XLOOKUP(ROUND(AD1220,0),ELClassRimThickness!$B$1:$B$78,ELClassRimThickness!$C$1:$C$78,0,1,1),AD1220)</f>
        <v>42</v>
      </c>
      <c r="AF1220" s="24">
        <v>45</v>
      </c>
      <c r="AG1220" s="24">
        <f>IF(AF1220&gt;900,_xlfn.XLOOKUP(ROUND(AF1220,0),ELClassRimThickness!$B$1:$B$78,ELClassRimThickness!$C$1:$C$78,0,1,1),AF1220)</f>
        <v>45</v>
      </c>
      <c r="AH1220" s="24">
        <v>29</v>
      </c>
      <c r="AI1220" s="24">
        <v>27</v>
      </c>
      <c r="AJ1220" s="24">
        <v>26</v>
      </c>
      <c r="AK1220" s="24">
        <v>29</v>
      </c>
      <c r="AL1220" s="24">
        <v>25</v>
      </c>
      <c r="AM1220" s="24">
        <v>24</v>
      </c>
      <c r="AN1220" s="24">
        <v>28</v>
      </c>
      <c r="AO1220" s="24">
        <v>27</v>
      </c>
      <c r="AP1220" s="24">
        <v>26</v>
      </c>
      <c r="AQ1220" s="24">
        <v>30</v>
      </c>
      <c r="AR1220" s="24">
        <v>27</v>
      </c>
      <c r="AS1220" s="24">
        <v>24</v>
      </c>
      <c r="AT1220" s="24">
        <v>1</v>
      </c>
      <c r="AU1220" s="24">
        <v>1</v>
      </c>
      <c r="AV1220" s="24">
        <v>1</v>
      </c>
      <c r="AW1220" s="24">
        <v>1</v>
      </c>
      <c r="AX1220" s="24">
        <v>2</v>
      </c>
      <c r="AY1220" s="24">
        <v>1</v>
      </c>
      <c r="AZ1220" s="24">
        <v>0</v>
      </c>
      <c r="BA1220" s="24">
        <v>0</v>
      </c>
      <c r="BB1220" s="24">
        <v>1</v>
      </c>
      <c r="BC1220" s="24">
        <v>1</v>
      </c>
      <c r="BD1220" s="24">
        <v>2</v>
      </c>
      <c r="BE1220" s="24">
        <v>1</v>
      </c>
      <c r="CO1220" s="34">
        <f t="shared" si="89"/>
        <v>0</v>
      </c>
    </row>
    <row r="1221" spans="1:93" ht="15" hidden="1">
      <c r="A1221" s="23" t="s">
        <v>174</v>
      </c>
      <c r="B1221" s="52">
        <v>40618</v>
      </c>
      <c r="C1221" s="25" t="str">
        <f t="shared" si="88"/>
        <v/>
      </c>
      <c r="G1221" s="24">
        <f t="shared" si="87"/>
        <v>43</v>
      </c>
      <c r="H1221" s="32"/>
      <c r="I1221" s="24" t="str">
        <f t="shared" si="86"/>
        <v/>
      </c>
      <c r="K1221" s="24">
        <f>IF(J1221&gt;900,_xlfn.XLOOKUP(ROUND(J1221,0),ELClassRimThickness!$B$1:$B$78,ELClassRimThickness!$C$1:$C$78,0,1,1),J1221)</f>
        <v>0</v>
      </c>
      <c r="L1221" s="24">
        <v>46</v>
      </c>
      <c r="M1221" s="24">
        <f>IF(L1221&gt;900,_xlfn.XLOOKUP(ROUND(L1221,0),ELClassRimThickness!$B$1:$B$78,ELClassRimThickness!$C$1:$C$78,0,1,1),L1221)</f>
        <v>46</v>
      </c>
      <c r="N1221" s="24">
        <v>47</v>
      </c>
      <c r="O1221" s="24">
        <f>IF(N1221&gt;900,_xlfn.XLOOKUP(ROUND(N1221,0),ELClassRimThickness!$B$1:$B$78,ELClassRimThickness!$C$1:$C$78,0,1,1),N1221)</f>
        <v>47</v>
      </c>
      <c r="P1221" s="24">
        <v>45</v>
      </c>
      <c r="Q1221" s="24">
        <f>IF(P1221&gt;900,_xlfn.XLOOKUP(ROUND(P1221,0),ELClassRimThickness!$B$1:$B$78,ELClassRimThickness!$C$1:$C$78,0,1,1),P1221)</f>
        <v>45</v>
      </c>
      <c r="S1221" s="24">
        <f>IF(R1221&gt;900,_xlfn.XLOOKUP(ROUND(R1221,0),ELClassRimThickness!$B$1:$B$78,ELClassRimThickness!$C$1:$C$78,0,1,1),R1221)</f>
        <v>0</v>
      </c>
      <c r="T1221" s="24">
        <v>45</v>
      </c>
      <c r="U1221" s="24">
        <f>IF(T1221&gt;900,_xlfn.XLOOKUP(ROUND(T1221,0),ELClassRimThickness!$B$1:$B$78,ELClassRimThickness!$C$1:$C$78,0,1,1),T1221)</f>
        <v>45</v>
      </c>
      <c r="V1221" s="24">
        <v>42</v>
      </c>
      <c r="W1221" s="24">
        <f>IF(V1221&gt;900,_xlfn.XLOOKUP(ROUND(V1221,0),ELClassRimThickness!$B$1:$B$78,ELClassRimThickness!$C$1:$C$78,0,1,1),V1221)</f>
        <v>42</v>
      </c>
      <c r="X1221" s="24">
        <v>45</v>
      </c>
      <c r="Y1221" s="24">
        <f>IF(X1221&gt;900,_xlfn.XLOOKUP(ROUND(X1221,0),ELClassRimThickness!$B$1:$B$78,ELClassRimThickness!$C$1:$C$78,0,1,1),X1221)</f>
        <v>45</v>
      </c>
      <c r="Z1221" s="24">
        <v>48</v>
      </c>
      <c r="AA1221" s="24">
        <f>IF(Z1221&gt;900,_xlfn.XLOOKUP(ROUND(Z1221,0),ELClassRimThickness!$B$1:$B$78,ELClassRimThickness!$C$1:$C$78,0,1,1),Z1221)</f>
        <v>48</v>
      </c>
      <c r="AB1221" s="24">
        <v>45</v>
      </c>
      <c r="AC1221" s="24">
        <f>IF(AB1221&gt;900,_xlfn.XLOOKUP(ROUND(AB1221,0),ELClassRimThickness!$B$1:$B$78,ELClassRimThickness!$C$1:$C$78,0,1,1),AB1221)</f>
        <v>45</v>
      </c>
      <c r="AD1221" s="24">
        <v>44</v>
      </c>
      <c r="AE1221" s="24">
        <f>IF(AD1221&gt;900,_xlfn.XLOOKUP(ROUND(AD1221,0),ELClassRimThickness!$B$1:$B$78,ELClassRimThickness!$C$1:$C$78,0,1,1),AD1221)</f>
        <v>44</v>
      </c>
      <c r="AF1221" s="24">
        <v>45</v>
      </c>
      <c r="AG1221" s="24">
        <f>IF(AF1221&gt;900,_xlfn.XLOOKUP(ROUND(AF1221,0),ELClassRimThickness!$B$1:$B$78,ELClassRimThickness!$C$1:$C$78,0,1,1),AF1221)</f>
        <v>45</v>
      </c>
      <c r="AH1221" s="24">
        <v>30</v>
      </c>
      <c r="AI1221" s="24">
        <v>30</v>
      </c>
      <c r="AJ1221" s="24">
        <v>29</v>
      </c>
      <c r="AK1221" s="24">
        <v>30</v>
      </c>
      <c r="AL1221" s="24">
        <v>27</v>
      </c>
      <c r="AM1221" s="24">
        <v>28</v>
      </c>
      <c r="AN1221" s="24">
        <v>28</v>
      </c>
      <c r="AO1221" s="24">
        <v>28</v>
      </c>
      <c r="AP1221" s="24">
        <v>30</v>
      </c>
      <c r="AQ1221" s="24">
        <v>30</v>
      </c>
      <c r="AR1221" s="24">
        <v>30</v>
      </c>
      <c r="AS1221" s="24">
        <v>26</v>
      </c>
      <c r="BR1221" s="24">
        <v>0</v>
      </c>
      <c r="CO1221" s="34">
        <f t="shared" si="89"/>
        <v>0</v>
      </c>
    </row>
    <row r="1222" spans="1:93" ht="15" hidden="1">
      <c r="A1222" s="23" t="s">
        <v>174</v>
      </c>
      <c r="B1222" s="52">
        <v>40647</v>
      </c>
      <c r="C1222" s="25" t="str">
        <f t="shared" si="88"/>
        <v/>
      </c>
      <c r="G1222" s="24">
        <f t="shared" si="87"/>
        <v>29</v>
      </c>
      <c r="H1222" s="32"/>
      <c r="I1222" s="24" t="str">
        <f t="shared" si="86"/>
        <v/>
      </c>
      <c r="K1222" s="24">
        <f>IF(J1222&gt;900,_xlfn.XLOOKUP(ROUND(J1222,0),ELClassRimThickness!$B$1:$B$78,ELClassRimThickness!$C$1:$C$78,0,1,1),J1222)</f>
        <v>0</v>
      </c>
      <c r="L1222" s="24">
        <v>46</v>
      </c>
      <c r="M1222" s="24">
        <f>IF(L1222&gt;900,_xlfn.XLOOKUP(ROUND(L1222,0),ELClassRimThickness!$B$1:$B$78,ELClassRimThickness!$C$1:$C$78,0,1,1),L1222)</f>
        <v>46</v>
      </c>
      <c r="N1222" s="24">
        <v>45</v>
      </c>
      <c r="O1222" s="24">
        <f>IF(N1222&gt;900,_xlfn.XLOOKUP(ROUND(N1222,0),ELClassRimThickness!$B$1:$B$78,ELClassRimThickness!$C$1:$C$78,0,1,1),N1222)</f>
        <v>45</v>
      </c>
      <c r="P1222" s="24">
        <v>45</v>
      </c>
      <c r="Q1222" s="24">
        <f>IF(P1222&gt;900,_xlfn.XLOOKUP(ROUND(P1222,0),ELClassRimThickness!$B$1:$B$78,ELClassRimThickness!$C$1:$C$78,0,1,1),P1222)</f>
        <v>45</v>
      </c>
      <c r="S1222" s="24">
        <f>IF(R1222&gt;900,_xlfn.XLOOKUP(ROUND(R1222,0),ELClassRimThickness!$B$1:$B$78,ELClassRimThickness!$C$1:$C$78,0,1,1),R1222)</f>
        <v>0</v>
      </c>
      <c r="T1222" s="24">
        <v>46</v>
      </c>
      <c r="U1222" s="24">
        <f>IF(T1222&gt;900,_xlfn.XLOOKUP(ROUND(T1222,0),ELClassRimThickness!$B$1:$B$78,ELClassRimThickness!$C$1:$C$78,0,1,1),T1222)</f>
        <v>46</v>
      </c>
      <c r="V1222" s="24">
        <v>44</v>
      </c>
      <c r="W1222" s="24">
        <f>IF(V1222&gt;900,_xlfn.XLOOKUP(ROUND(V1222,0),ELClassRimThickness!$B$1:$B$78,ELClassRimThickness!$C$1:$C$78,0,1,1),V1222)</f>
        <v>44</v>
      </c>
      <c r="X1222" s="24">
        <v>45</v>
      </c>
      <c r="Y1222" s="24">
        <f>IF(X1222&gt;900,_xlfn.XLOOKUP(ROUND(X1222,0),ELClassRimThickness!$B$1:$B$78,ELClassRimThickness!$C$1:$C$78,0,1,1),X1222)</f>
        <v>45</v>
      </c>
      <c r="Z1222" s="24">
        <v>44</v>
      </c>
      <c r="AA1222" s="24">
        <f>IF(Z1222&gt;900,_xlfn.XLOOKUP(ROUND(Z1222,0),ELClassRimThickness!$B$1:$B$78,ELClassRimThickness!$C$1:$C$78,0,1,1),Z1222)</f>
        <v>44</v>
      </c>
      <c r="AB1222" s="24">
        <v>47</v>
      </c>
      <c r="AC1222" s="24">
        <f>IF(AB1222&gt;900,_xlfn.XLOOKUP(ROUND(AB1222,0),ELClassRimThickness!$B$1:$B$78,ELClassRimThickness!$C$1:$C$78,0,1,1),AB1222)</f>
        <v>47</v>
      </c>
      <c r="AD1222" s="24">
        <v>44</v>
      </c>
      <c r="AE1222" s="24">
        <f>IF(AD1222&gt;900,_xlfn.XLOOKUP(ROUND(AD1222,0),ELClassRimThickness!$B$1:$B$78,ELClassRimThickness!$C$1:$C$78,0,1,1),AD1222)</f>
        <v>44</v>
      </c>
      <c r="AF1222" s="24">
        <v>45</v>
      </c>
      <c r="AG1222" s="24">
        <f>IF(AF1222&gt;900,_xlfn.XLOOKUP(ROUND(AF1222,0),ELClassRimThickness!$B$1:$B$78,ELClassRimThickness!$C$1:$C$78,0,1,1),AF1222)</f>
        <v>45</v>
      </c>
      <c r="AH1222" s="24">
        <v>27</v>
      </c>
      <c r="AI1222" s="24">
        <v>27</v>
      </c>
      <c r="AJ1222" s="24">
        <v>27</v>
      </c>
      <c r="AK1222" s="24">
        <v>28</v>
      </c>
      <c r="AL1222" s="24">
        <v>29</v>
      </c>
      <c r="AM1222" s="24">
        <v>26</v>
      </c>
      <c r="AN1222" s="24">
        <v>29</v>
      </c>
      <c r="AO1222" s="24">
        <v>27</v>
      </c>
      <c r="AP1222" s="24">
        <v>29</v>
      </c>
      <c r="AQ1222" s="24">
        <v>26</v>
      </c>
      <c r="AR1222" s="24">
        <v>28</v>
      </c>
      <c r="AS1222" s="24">
        <v>24</v>
      </c>
      <c r="BF1222" s="24">
        <v>0</v>
      </c>
      <c r="BG1222" s="24">
        <v>0</v>
      </c>
      <c r="BH1222" s="24">
        <v>0</v>
      </c>
      <c r="BI1222" s="24">
        <v>0</v>
      </c>
      <c r="BJ1222" s="24">
        <v>0</v>
      </c>
      <c r="BM1222" s="24">
        <v>0</v>
      </c>
      <c r="BN1222" s="24">
        <v>0</v>
      </c>
      <c r="BO1222" s="24">
        <v>0</v>
      </c>
      <c r="BP1222" s="24">
        <v>0</v>
      </c>
      <c r="BQ1222" s="24">
        <v>0</v>
      </c>
      <c r="BR1222" s="24">
        <v>0</v>
      </c>
      <c r="CO1222" s="34">
        <f t="shared" si="89"/>
        <v>0</v>
      </c>
    </row>
    <row r="1223" spans="1:93" ht="15" hidden="1">
      <c r="A1223" s="23" t="s">
        <v>174</v>
      </c>
      <c r="B1223" s="52">
        <v>40709</v>
      </c>
      <c r="C1223" s="25" t="str">
        <f t="shared" si="88"/>
        <v/>
      </c>
      <c r="G1223" s="24">
        <f t="shared" si="87"/>
        <v>62</v>
      </c>
      <c r="H1223" s="32"/>
      <c r="I1223" s="24" t="str">
        <f t="shared" si="86"/>
        <v/>
      </c>
      <c r="K1223" s="24">
        <f>IF(J1223&gt;900,_xlfn.XLOOKUP(ROUND(J1223,0),ELClassRimThickness!$B$1:$B$78,ELClassRimThickness!$C$1:$C$78,0,1,1),J1223)</f>
        <v>0</v>
      </c>
      <c r="L1223" s="24">
        <v>44</v>
      </c>
      <c r="M1223" s="24">
        <f>IF(L1223&gt;900,_xlfn.XLOOKUP(ROUND(L1223,0),ELClassRimThickness!$B$1:$B$78,ELClassRimThickness!$C$1:$C$78,0,1,1),L1223)</f>
        <v>44</v>
      </c>
      <c r="N1223" s="24">
        <v>44</v>
      </c>
      <c r="O1223" s="24">
        <f>IF(N1223&gt;900,_xlfn.XLOOKUP(ROUND(N1223,0),ELClassRimThickness!$B$1:$B$78,ELClassRimThickness!$C$1:$C$78,0,1,1),N1223)</f>
        <v>44</v>
      </c>
      <c r="P1223" s="24">
        <v>43</v>
      </c>
      <c r="Q1223" s="24">
        <f>IF(P1223&gt;900,_xlfn.XLOOKUP(ROUND(P1223,0),ELClassRimThickness!$B$1:$B$78,ELClassRimThickness!$C$1:$C$78,0,1,1),P1223)</f>
        <v>43</v>
      </c>
      <c r="S1223" s="24">
        <f>IF(R1223&gt;900,_xlfn.XLOOKUP(ROUND(R1223,0),ELClassRimThickness!$B$1:$B$78,ELClassRimThickness!$C$1:$C$78,0,1,1),R1223)</f>
        <v>0</v>
      </c>
      <c r="T1223" s="24">
        <v>44</v>
      </c>
      <c r="U1223" s="24">
        <f>IF(T1223&gt;900,_xlfn.XLOOKUP(ROUND(T1223,0),ELClassRimThickness!$B$1:$B$78,ELClassRimThickness!$C$1:$C$78,0,1,1),T1223)</f>
        <v>44</v>
      </c>
      <c r="V1223" s="24">
        <v>39</v>
      </c>
      <c r="W1223" s="24">
        <f>IF(V1223&gt;900,_xlfn.XLOOKUP(ROUND(V1223,0),ELClassRimThickness!$B$1:$B$78,ELClassRimThickness!$C$1:$C$78,0,1,1),V1223)</f>
        <v>39</v>
      </c>
      <c r="X1223" s="24">
        <v>43</v>
      </c>
      <c r="Y1223" s="24">
        <f>IF(X1223&gt;900,_xlfn.XLOOKUP(ROUND(X1223,0),ELClassRimThickness!$B$1:$B$78,ELClassRimThickness!$C$1:$C$78,0,1,1),X1223)</f>
        <v>43</v>
      </c>
      <c r="Z1223" s="24">
        <v>44</v>
      </c>
      <c r="AA1223" s="24">
        <f>IF(Z1223&gt;900,_xlfn.XLOOKUP(ROUND(Z1223,0),ELClassRimThickness!$B$1:$B$78,ELClassRimThickness!$C$1:$C$78,0,1,1),Z1223)</f>
        <v>44</v>
      </c>
      <c r="AB1223" s="24">
        <v>42</v>
      </c>
      <c r="AC1223" s="24">
        <f>IF(AB1223&gt;900,_xlfn.XLOOKUP(ROUND(AB1223,0),ELClassRimThickness!$B$1:$B$78,ELClassRimThickness!$C$1:$C$78,0,1,1),AB1223)</f>
        <v>42</v>
      </c>
      <c r="AD1223" s="24">
        <v>42</v>
      </c>
      <c r="AE1223" s="24">
        <f>IF(AD1223&gt;900,_xlfn.XLOOKUP(ROUND(AD1223,0),ELClassRimThickness!$B$1:$B$78,ELClassRimThickness!$C$1:$C$78,0,1,1),AD1223)</f>
        <v>42</v>
      </c>
      <c r="AF1223" s="24">
        <v>44</v>
      </c>
      <c r="AG1223" s="24">
        <f>IF(AF1223&gt;900,_xlfn.XLOOKUP(ROUND(AF1223,0),ELClassRimThickness!$B$1:$B$78,ELClassRimThickness!$C$1:$C$78,0,1,1),AF1223)</f>
        <v>44</v>
      </c>
      <c r="AH1223" s="24">
        <v>28.5</v>
      </c>
      <c r="AI1223" s="24">
        <v>27</v>
      </c>
      <c r="AJ1223" s="24">
        <v>26.5</v>
      </c>
      <c r="AK1223" s="24">
        <v>28.5</v>
      </c>
      <c r="AL1223" s="24">
        <v>27</v>
      </c>
      <c r="AM1223" s="24">
        <v>25</v>
      </c>
      <c r="AN1223" s="24">
        <v>30</v>
      </c>
      <c r="AO1223" s="24">
        <v>27.5</v>
      </c>
      <c r="AP1223" s="24">
        <v>27</v>
      </c>
      <c r="AQ1223" s="24">
        <v>30</v>
      </c>
      <c r="AR1223" s="24">
        <v>28</v>
      </c>
      <c r="AS1223" s="24">
        <v>26</v>
      </c>
      <c r="AT1223" s="24">
        <v>36</v>
      </c>
      <c r="AU1223" s="24">
        <v>35.5</v>
      </c>
      <c r="AV1223" s="24">
        <v>35</v>
      </c>
      <c r="AW1223" s="24">
        <v>35</v>
      </c>
      <c r="AX1223" s="24">
        <v>35</v>
      </c>
      <c r="AY1223" s="24">
        <v>35</v>
      </c>
      <c r="AZ1223" s="24">
        <v>35</v>
      </c>
      <c r="BA1223" s="24">
        <v>35.5</v>
      </c>
      <c r="BB1223" s="24">
        <v>34.5</v>
      </c>
      <c r="BC1223" s="24">
        <v>35</v>
      </c>
      <c r="BD1223" s="24">
        <v>34</v>
      </c>
      <c r="BE1223" s="24">
        <v>35</v>
      </c>
      <c r="BF1223" s="24">
        <v>0.5</v>
      </c>
      <c r="BG1223" s="24">
        <v>0.5</v>
      </c>
      <c r="BH1223" s="24">
        <v>0.5</v>
      </c>
      <c r="BI1223" s="24">
        <v>0.5</v>
      </c>
      <c r="BJ1223" s="24">
        <v>0.5</v>
      </c>
      <c r="BL1223" s="24">
        <v>0.5</v>
      </c>
      <c r="BM1223" s="24">
        <v>0</v>
      </c>
      <c r="BN1223" s="24">
        <v>0.5</v>
      </c>
      <c r="BO1223" s="24">
        <v>0.5</v>
      </c>
      <c r="BP1223" s="24">
        <v>0.5</v>
      </c>
      <c r="BQ1223" s="24">
        <v>0.5</v>
      </c>
      <c r="BR1223" s="24">
        <v>0</v>
      </c>
      <c r="BS1223" s="24">
        <v>0</v>
      </c>
      <c r="BT1223" s="24">
        <v>0</v>
      </c>
      <c r="BU1223" s="24">
        <v>0</v>
      </c>
      <c r="BV1223" s="24">
        <v>0</v>
      </c>
      <c r="BW1223" s="24">
        <v>0</v>
      </c>
      <c r="BX1223" s="24">
        <v>0</v>
      </c>
      <c r="BY1223" s="24">
        <v>0</v>
      </c>
      <c r="BZ1223" s="24">
        <v>0</v>
      </c>
      <c r="CB1223" s="24">
        <v>0</v>
      </c>
      <c r="CC1223" s="24">
        <v>0</v>
      </c>
      <c r="CO1223" s="34">
        <f t="shared" si="89"/>
        <v>0</v>
      </c>
    </row>
    <row r="1224" spans="1:93" ht="15" hidden="1">
      <c r="A1224" s="23" t="s">
        <v>174</v>
      </c>
      <c r="B1224" s="52">
        <v>40752</v>
      </c>
      <c r="C1224" s="25" t="str">
        <f t="shared" si="88"/>
        <v/>
      </c>
      <c r="G1224" s="24">
        <f t="shared" si="87"/>
        <v>43</v>
      </c>
      <c r="H1224" s="32"/>
      <c r="I1224" s="24" t="str">
        <f t="shared" si="86"/>
        <v/>
      </c>
      <c r="K1224" s="24">
        <f>IF(J1224&gt;900,_xlfn.XLOOKUP(ROUND(J1224,0),ELClassRimThickness!$B$1:$B$78,ELClassRimThickness!$C$1:$C$78,0,1,1),J1224)</f>
        <v>0</v>
      </c>
      <c r="L1224" s="24">
        <v>42</v>
      </c>
      <c r="M1224" s="24">
        <f>IF(L1224&gt;900,_xlfn.XLOOKUP(ROUND(L1224,0),ELClassRimThickness!$B$1:$B$78,ELClassRimThickness!$C$1:$C$78,0,1,1),L1224)</f>
        <v>42</v>
      </c>
      <c r="N1224" s="24">
        <v>45</v>
      </c>
      <c r="O1224" s="24">
        <f>IF(N1224&gt;900,_xlfn.XLOOKUP(ROUND(N1224,0),ELClassRimThickness!$B$1:$B$78,ELClassRimThickness!$C$1:$C$78,0,1,1),N1224)</f>
        <v>45</v>
      </c>
      <c r="P1224" s="24">
        <v>40</v>
      </c>
      <c r="Q1224" s="24">
        <f>IF(P1224&gt;900,_xlfn.XLOOKUP(ROUND(P1224,0),ELClassRimThickness!$B$1:$B$78,ELClassRimThickness!$C$1:$C$78,0,1,1),P1224)</f>
        <v>40</v>
      </c>
      <c r="S1224" s="24">
        <f>IF(R1224&gt;900,_xlfn.XLOOKUP(ROUND(R1224,0),ELClassRimThickness!$B$1:$B$78,ELClassRimThickness!$C$1:$C$78,0,1,1),R1224)</f>
        <v>0</v>
      </c>
      <c r="T1224" s="24">
        <v>44</v>
      </c>
      <c r="U1224" s="24">
        <f>IF(T1224&gt;900,_xlfn.XLOOKUP(ROUND(T1224,0),ELClassRimThickness!$B$1:$B$78,ELClassRimThickness!$C$1:$C$78,0,1,1),T1224)</f>
        <v>44</v>
      </c>
      <c r="V1224" s="24">
        <v>40</v>
      </c>
      <c r="W1224" s="24">
        <f>IF(V1224&gt;900,_xlfn.XLOOKUP(ROUND(V1224,0),ELClassRimThickness!$B$1:$B$78,ELClassRimThickness!$C$1:$C$78,0,1,1),V1224)</f>
        <v>40</v>
      </c>
      <c r="X1224" s="24">
        <v>40</v>
      </c>
      <c r="Y1224" s="24">
        <f>IF(X1224&gt;900,_xlfn.XLOOKUP(ROUND(X1224,0),ELClassRimThickness!$B$1:$B$78,ELClassRimThickness!$C$1:$C$78,0,1,1),X1224)</f>
        <v>40</v>
      </c>
      <c r="Z1224" s="24">
        <v>42</v>
      </c>
      <c r="AA1224" s="24">
        <f>IF(Z1224&gt;900,_xlfn.XLOOKUP(ROUND(Z1224,0),ELClassRimThickness!$B$1:$B$78,ELClassRimThickness!$C$1:$C$78,0,1,1),Z1224)</f>
        <v>42</v>
      </c>
      <c r="AB1224" s="24">
        <v>42</v>
      </c>
      <c r="AC1224" s="24">
        <f>IF(AB1224&gt;900,_xlfn.XLOOKUP(ROUND(AB1224,0),ELClassRimThickness!$B$1:$B$78,ELClassRimThickness!$C$1:$C$78,0,1,1),AB1224)</f>
        <v>42</v>
      </c>
      <c r="AD1224" s="24">
        <v>40</v>
      </c>
      <c r="AE1224" s="24">
        <f>IF(AD1224&gt;900,_xlfn.XLOOKUP(ROUND(AD1224,0),ELClassRimThickness!$B$1:$B$78,ELClassRimThickness!$C$1:$C$78,0,1,1),AD1224)</f>
        <v>40</v>
      </c>
      <c r="AF1224" s="24">
        <v>43</v>
      </c>
      <c r="AG1224" s="24">
        <f>IF(AF1224&gt;900,_xlfn.XLOOKUP(ROUND(AF1224,0),ELClassRimThickness!$B$1:$B$78,ELClassRimThickness!$C$1:$C$78,0,1,1),AF1224)</f>
        <v>43</v>
      </c>
      <c r="AH1224" s="24">
        <v>29</v>
      </c>
      <c r="AI1224" s="24">
        <v>28</v>
      </c>
      <c r="AJ1224" s="24">
        <v>27</v>
      </c>
      <c r="AK1224" s="24">
        <v>29</v>
      </c>
      <c r="AL1224" s="24">
        <v>27</v>
      </c>
      <c r="AM1224" s="24">
        <v>24</v>
      </c>
      <c r="AN1224" s="24">
        <v>28</v>
      </c>
      <c r="AO1224" s="24">
        <v>27</v>
      </c>
      <c r="AP1224" s="24">
        <v>27</v>
      </c>
      <c r="AQ1224" s="24">
        <v>30</v>
      </c>
      <c r="AR1224" s="24">
        <v>28</v>
      </c>
      <c r="AS1224" s="24">
        <v>25</v>
      </c>
      <c r="AT1224" s="24">
        <v>1</v>
      </c>
      <c r="AU1224" s="24">
        <v>1</v>
      </c>
      <c r="AV1224" s="24">
        <v>1</v>
      </c>
      <c r="AW1224" s="24">
        <v>1</v>
      </c>
      <c r="AX1224" s="24">
        <v>0</v>
      </c>
      <c r="AY1224" s="24">
        <v>1.5</v>
      </c>
      <c r="AZ1224" s="24">
        <v>1</v>
      </c>
      <c r="BA1224" s="24">
        <v>1</v>
      </c>
      <c r="BB1224" s="24">
        <v>0</v>
      </c>
      <c r="BC1224" s="24">
        <v>1.5</v>
      </c>
      <c r="BD1224" s="24">
        <v>0</v>
      </c>
      <c r="BE1224" s="24">
        <v>1</v>
      </c>
      <c r="BF1224" s="24">
        <v>0.5</v>
      </c>
      <c r="BG1224" s="24">
        <v>0.5</v>
      </c>
      <c r="BH1224" s="24">
        <v>1</v>
      </c>
      <c r="BI1224" s="24">
        <v>0.5</v>
      </c>
      <c r="BJ1224" s="24">
        <v>0.5</v>
      </c>
      <c r="BL1224" s="24">
        <v>1</v>
      </c>
      <c r="BM1224" s="24">
        <v>1</v>
      </c>
      <c r="BN1224" s="24">
        <v>1</v>
      </c>
      <c r="BO1224" s="24">
        <v>1</v>
      </c>
      <c r="BP1224" s="24">
        <v>0.5</v>
      </c>
      <c r="BQ1224" s="24">
        <v>1</v>
      </c>
      <c r="CO1224" s="34">
        <f t="shared" si="89"/>
        <v>0</v>
      </c>
    </row>
    <row r="1225" spans="1:93" ht="15" hidden="1">
      <c r="A1225" s="23" t="s">
        <v>174</v>
      </c>
      <c r="B1225" s="52">
        <v>40830</v>
      </c>
      <c r="C1225" s="25" t="str">
        <f t="shared" si="88"/>
        <v/>
      </c>
      <c r="G1225" s="24">
        <f t="shared" si="87"/>
        <v>78</v>
      </c>
      <c r="H1225" s="32"/>
      <c r="I1225" s="24" t="str">
        <f t="shared" si="86"/>
        <v/>
      </c>
      <c r="K1225" s="24">
        <f>IF(J1225&gt;900,_xlfn.XLOOKUP(ROUND(J1225,0),ELClassRimThickness!$B$1:$B$78,ELClassRimThickness!$C$1:$C$78,0,1,1),J1225)</f>
        <v>0</v>
      </c>
      <c r="L1225" s="24">
        <v>43</v>
      </c>
      <c r="M1225" s="24">
        <f>IF(L1225&gt;900,_xlfn.XLOOKUP(ROUND(L1225,0),ELClassRimThickness!$B$1:$B$78,ELClassRimThickness!$C$1:$C$78,0,1,1),L1225)</f>
        <v>43</v>
      </c>
      <c r="N1225" s="24">
        <v>44</v>
      </c>
      <c r="O1225" s="24">
        <f>IF(N1225&gt;900,_xlfn.XLOOKUP(ROUND(N1225,0),ELClassRimThickness!$B$1:$B$78,ELClassRimThickness!$C$1:$C$78,0,1,1),N1225)</f>
        <v>44</v>
      </c>
      <c r="P1225" s="24">
        <v>43</v>
      </c>
      <c r="Q1225" s="24">
        <f>IF(P1225&gt;900,_xlfn.XLOOKUP(ROUND(P1225,0),ELClassRimThickness!$B$1:$B$78,ELClassRimThickness!$C$1:$C$78,0,1,1),P1225)</f>
        <v>43</v>
      </c>
      <c r="S1225" s="24">
        <f>IF(R1225&gt;900,_xlfn.XLOOKUP(ROUND(R1225,0),ELClassRimThickness!$B$1:$B$78,ELClassRimThickness!$C$1:$C$78,0,1,1),R1225)</f>
        <v>0</v>
      </c>
      <c r="T1225" s="24">
        <v>43</v>
      </c>
      <c r="U1225" s="24">
        <f>IF(T1225&gt;900,_xlfn.XLOOKUP(ROUND(T1225,0),ELClassRimThickness!$B$1:$B$78,ELClassRimThickness!$C$1:$C$78,0,1,1),T1225)</f>
        <v>43</v>
      </c>
      <c r="V1225" s="24">
        <v>40</v>
      </c>
      <c r="W1225" s="24">
        <f>IF(V1225&gt;900,_xlfn.XLOOKUP(ROUND(V1225,0),ELClassRimThickness!$B$1:$B$78,ELClassRimThickness!$C$1:$C$78,0,1,1),V1225)</f>
        <v>40</v>
      </c>
      <c r="X1225" s="24">
        <v>43</v>
      </c>
      <c r="Y1225" s="24">
        <f>IF(X1225&gt;900,_xlfn.XLOOKUP(ROUND(X1225,0),ELClassRimThickness!$B$1:$B$78,ELClassRimThickness!$C$1:$C$78,0,1,1),X1225)</f>
        <v>43</v>
      </c>
      <c r="Z1225" s="24">
        <v>45</v>
      </c>
      <c r="AA1225" s="24">
        <f>IF(Z1225&gt;900,_xlfn.XLOOKUP(ROUND(Z1225,0),ELClassRimThickness!$B$1:$B$78,ELClassRimThickness!$C$1:$C$78,0,1,1),Z1225)</f>
        <v>45</v>
      </c>
      <c r="AB1225" s="24">
        <v>43</v>
      </c>
      <c r="AC1225" s="24">
        <f>IF(AB1225&gt;900,_xlfn.XLOOKUP(ROUND(AB1225,0),ELClassRimThickness!$B$1:$B$78,ELClassRimThickness!$C$1:$C$78,0,1,1),AB1225)</f>
        <v>43</v>
      </c>
      <c r="AD1225" s="24">
        <v>44</v>
      </c>
      <c r="AE1225" s="24">
        <f>IF(AD1225&gt;900,_xlfn.XLOOKUP(ROUND(AD1225,0),ELClassRimThickness!$B$1:$B$78,ELClassRimThickness!$C$1:$C$78,0,1,1),AD1225)</f>
        <v>44</v>
      </c>
      <c r="AF1225" s="24">
        <v>43</v>
      </c>
      <c r="AG1225" s="24">
        <f>IF(AF1225&gt;900,_xlfn.XLOOKUP(ROUND(AF1225,0),ELClassRimThickness!$B$1:$B$78,ELClassRimThickness!$C$1:$C$78,0,1,1),AF1225)</f>
        <v>43</v>
      </c>
      <c r="AH1225" s="24">
        <v>28</v>
      </c>
      <c r="AI1225" s="24">
        <v>27</v>
      </c>
      <c r="AJ1225" s="24">
        <v>27</v>
      </c>
      <c r="AK1225" s="24">
        <v>28</v>
      </c>
      <c r="AL1225" s="24">
        <v>26</v>
      </c>
      <c r="AM1225" s="24">
        <v>25</v>
      </c>
      <c r="AN1225" s="24">
        <v>28</v>
      </c>
      <c r="AO1225" s="24">
        <v>27</v>
      </c>
      <c r="AP1225" s="24">
        <v>21</v>
      </c>
      <c r="AQ1225" s="24">
        <v>30</v>
      </c>
      <c r="AR1225" s="24">
        <v>25</v>
      </c>
      <c r="AS1225" s="24">
        <v>25</v>
      </c>
      <c r="AT1225" s="24">
        <v>1.5</v>
      </c>
      <c r="AU1225" s="24">
        <v>1</v>
      </c>
      <c r="AV1225" s="24">
        <v>1</v>
      </c>
      <c r="AW1225" s="24">
        <v>1</v>
      </c>
      <c r="AX1225" s="24">
        <v>1.5</v>
      </c>
      <c r="AY1225" s="24">
        <v>1</v>
      </c>
      <c r="AZ1225" s="24">
        <v>2</v>
      </c>
      <c r="BA1225" s="24">
        <v>1</v>
      </c>
      <c r="BB1225" s="24">
        <v>0</v>
      </c>
      <c r="BC1225" s="24">
        <v>1</v>
      </c>
      <c r="BD1225" s="24">
        <v>1</v>
      </c>
      <c r="BE1225" s="24">
        <v>1</v>
      </c>
      <c r="BF1225" s="24">
        <v>0.5</v>
      </c>
      <c r="BG1225" s="24">
        <v>0.5</v>
      </c>
      <c r="BH1225" s="24">
        <v>0.5</v>
      </c>
      <c r="BI1225" s="24">
        <v>0.5</v>
      </c>
      <c r="BJ1225" s="24">
        <v>0.5</v>
      </c>
      <c r="BL1225" s="24">
        <v>0.5</v>
      </c>
      <c r="BM1225" s="24">
        <v>0.5</v>
      </c>
      <c r="BN1225" s="24">
        <v>0.5</v>
      </c>
      <c r="BO1225" s="24">
        <v>0.5</v>
      </c>
      <c r="BP1225" s="24">
        <v>0.5</v>
      </c>
      <c r="BQ1225" s="24">
        <v>0.5</v>
      </c>
      <c r="BR1225" s="24">
        <v>0</v>
      </c>
      <c r="BS1225" s="24">
        <v>0</v>
      </c>
      <c r="BT1225" s="24">
        <v>0</v>
      </c>
      <c r="BU1225" s="24">
        <v>0</v>
      </c>
      <c r="BV1225" s="24">
        <v>0</v>
      </c>
      <c r="BW1225" s="24">
        <v>1</v>
      </c>
      <c r="BX1225" s="24">
        <v>0</v>
      </c>
      <c r="BY1225" s="24">
        <v>0.5</v>
      </c>
      <c r="BZ1225" s="24">
        <v>0.5</v>
      </c>
      <c r="CB1225" s="24">
        <v>0</v>
      </c>
      <c r="CC1225" s="24">
        <v>1</v>
      </c>
      <c r="CO1225" s="34">
        <f t="shared" si="89"/>
        <v>0</v>
      </c>
    </row>
    <row r="1226" spans="1:93" ht="15" hidden="1">
      <c r="A1226" s="23" t="s">
        <v>174</v>
      </c>
      <c r="B1226" s="52">
        <v>40945</v>
      </c>
      <c r="C1226" s="25" t="str">
        <f t="shared" si="88"/>
        <v/>
      </c>
      <c r="G1226" s="24">
        <f t="shared" si="87"/>
        <v>115</v>
      </c>
      <c r="H1226" s="35"/>
      <c r="I1226" s="24" t="str">
        <f t="shared" si="86"/>
        <v/>
      </c>
      <c r="K1226" s="24">
        <f>IF(J1226&gt;900,_xlfn.XLOOKUP(ROUND(J1226,0),ELClassRimThickness!$B$1:$B$78,ELClassRimThickness!$C$1:$C$78,0,1,1),J1226)</f>
        <v>0</v>
      </c>
      <c r="L1226" s="24">
        <v>45</v>
      </c>
      <c r="M1226" s="24">
        <f>IF(L1226&gt;900,_xlfn.XLOOKUP(ROUND(L1226,0),ELClassRimThickness!$B$1:$B$78,ELClassRimThickness!$C$1:$C$78,0,1,1),L1226)</f>
        <v>45</v>
      </c>
      <c r="N1226" s="24">
        <v>46</v>
      </c>
      <c r="O1226" s="24">
        <f>IF(N1226&gt;900,_xlfn.XLOOKUP(ROUND(N1226,0),ELClassRimThickness!$B$1:$B$78,ELClassRimThickness!$C$1:$C$78,0,1,1),N1226)</f>
        <v>46</v>
      </c>
      <c r="P1226" s="24">
        <v>45</v>
      </c>
      <c r="Q1226" s="24">
        <f>IF(P1226&gt;900,_xlfn.XLOOKUP(ROUND(P1226,0),ELClassRimThickness!$B$1:$B$78,ELClassRimThickness!$C$1:$C$78,0,1,1),P1226)</f>
        <v>45</v>
      </c>
      <c r="S1226" s="24">
        <f>IF(R1226&gt;900,_xlfn.XLOOKUP(ROUND(R1226,0),ELClassRimThickness!$B$1:$B$78,ELClassRimThickness!$C$1:$C$78,0,1,1),R1226)</f>
        <v>0</v>
      </c>
      <c r="T1226" s="24">
        <v>46</v>
      </c>
      <c r="U1226" s="24">
        <f>IF(T1226&gt;900,_xlfn.XLOOKUP(ROUND(T1226,0),ELClassRimThickness!$B$1:$B$78,ELClassRimThickness!$C$1:$C$78,0,1,1),T1226)</f>
        <v>46</v>
      </c>
      <c r="V1226" s="24">
        <v>41</v>
      </c>
      <c r="W1226" s="24">
        <f>IF(V1226&gt;900,_xlfn.XLOOKUP(ROUND(V1226,0),ELClassRimThickness!$B$1:$B$78,ELClassRimThickness!$C$1:$C$78,0,1,1),V1226)</f>
        <v>41</v>
      </c>
      <c r="X1226" s="24">
        <v>45</v>
      </c>
      <c r="Y1226" s="24">
        <f>IF(X1226&gt;900,_xlfn.XLOOKUP(ROUND(X1226,0),ELClassRimThickness!$B$1:$B$78,ELClassRimThickness!$C$1:$C$78,0,1,1),X1226)</f>
        <v>45</v>
      </c>
      <c r="Z1226" s="24">
        <v>48</v>
      </c>
      <c r="AA1226" s="24">
        <f>IF(Z1226&gt;900,_xlfn.XLOOKUP(ROUND(Z1226,0),ELClassRimThickness!$B$1:$B$78,ELClassRimThickness!$C$1:$C$78,0,1,1),Z1226)</f>
        <v>48</v>
      </c>
      <c r="AB1226" s="24">
        <v>44</v>
      </c>
      <c r="AC1226" s="24">
        <f>IF(AB1226&gt;900,_xlfn.XLOOKUP(ROUND(AB1226,0),ELClassRimThickness!$B$1:$B$78,ELClassRimThickness!$C$1:$C$78,0,1,1),AB1226)</f>
        <v>44</v>
      </c>
      <c r="AD1226" s="24">
        <v>43</v>
      </c>
      <c r="AE1226" s="24">
        <f>IF(AD1226&gt;900,_xlfn.XLOOKUP(ROUND(AD1226,0),ELClassRimThickness!$B$1:$B$78,ELClassRimThickness!$C$1:$C$78,0,1,1),AD1226)</f>
        <v>43</v>
      </c>
      <c r="AF1226" s="24">
        <v>45</v>
      </c>
      <c r="AG1226" s="24">
        <f>IF(AF1226&gt;900,_xlfn.XLOOKUP(ROUND(AF1226,0),ELClassRimThickness!$B$1:$B$78,ELClassRimThickness!$C$1:$C$78,0,1,1),AF1226)</f>
        <v>45</v>
      </c>
      <c r="AH1226" s="24">
        <v>28</v>
      </c>
      <c r="AI1226" s="24">
        <v>26</v>
      </c>
      <c r="AJ1226" s="24">
        <v>26</v>
      </c>
      <c r="AK1226" s="24">
        <v>29</v>
      </c>
      <c r="AL1226" s="24">
        <v>26</v>
      </c>
      <c r="AM1226" s="24">
        <v>25</v>
      </c>
      <c r="AN1226" s="24">
        <v>29</v>
      </c>
      <c r="AO1226" s="24">
        <v>27</v>
      </c>
      <c r="AP1226" s="24">
        <v>25</v>
      </c>
      <c r="AQ1226" s="24">
        <v>30</v>
      </c>
      <c r="AR1226" s="24">
        <v>26</v>
      </c>
      <c r="AS1226" s="24">
        <v>25</v>
      </c>
      <c r="AT1226" s="24">
        <v>2</v>
      </c>
      <c r="AU1226" s="24">
        <v>1</v>
      </c>
      <c r="AV1226" s="24">
        <v>2</v>
      </c>
      <c r="AW1226" s="24">
        <v>2</v>
      </c>
      <c r="AX1226" s="24">
        <v>2</v>
      </c>
      <c r="AY1226" s="24">
        <v>2</v>
      </c>
      <c r="AZ1226" s="24">
        <v>1</v>
      </c>
      <c r="BA1226" s="24">
        <v>2</v>
      </c>
      <c r="BB1226" s="24">
        <v>2</v>
      </c>
      <c r="BC1226" s="24">
        <v>2</v>
      </c>
      <c r="BD1226" s="24">
        <v>1</v>
      </c>
      <c r="BE1226" s="24">
        <v>1</v>
      </c>
      <c r="BF1226" s="24">
        <v>0.5</v>
      </c>
      <c r="BG1226" s="24">
        <v>0.5</v>
      </c>
      <c r="BH1226" s="24">
        <v>0.5</v>
      </c>
      <c r="BI1226" s="24">
        <v>0.5</v>
      </c>
      <c r="BJ1226" s="24">
        <v>0.6</v>
      </c>
      <c r="BL1226" s="24">
        <v>0.5</v>
      </c>
      <c r="BM1226" s="24">
        <v>0.5</v>
      </c>
      <c r="BN1226" s="24">
        <v>0.7</v>
      </c>
      <c r="BO1226" s="24">
        <v>0.5</v>
      </c>
      <c r="BP1226" s="24">
        <v>0.5</v>
      </c>
      <c r="BQ1226" s="24">
        <v>0.6</v>
      </c>
      <c r="BR1226" s="24">
        <v>0</v>
      </c>
      <c r="BS1226" s="24">
        <v>0.5</v>
      </c>
      <c r="BT1226" s="24">
        <v>0</v>
      </c>
      <c r="BU1226" s="24">
        <v>0</v>
      </c>
      <c r="BV1226" s="24">
        <v>0.5</v>
      </c>
      <c r="BW1226" s="24">
        <v>1</v>
      </c>
      <c r="BX1226" s="24">
        <v>0</v>
      </c>
      <c r="BY1226" s="24">
        <v>1.5</v>
      </c>
      <c r="BZ1226" s="24">
        <v>0</v>
      </c>
      <c r="CB1226" s="24">
        <v>0.5</v>
      </c>
      <c r="CC1226" s="24">
        <v>1</v>
      </c>
      <c r="CO1226" s="34">
        <f t="shared" si="89"/>
        <v>0</v>
      </c>
    </row>
    <row r="1227" spans="1:93" ht="15" hidden="1">
      <c r="A1227" s="23" t="s">
        <v>174</v>
      </c>
      <c r="B1227" s="52">
        <v>41050</v>
      </c>
      <c r="C1227" s="25" t="str">
        <f t="shared" si="88"/>
        <v/>
      </c>
      <c r="G1227" s="24">
        <f t="shared" si="87"/>
        <v>105</v>
      </c>
      <c r="H1227" s="32"/>
      <c r="I1227" s="24" t="str">
        <f t="shared" si="86"/>
        <v/>
      </c>
      <c r="K1227" s="24">
        <f>IF(J1227&gt;900,_xlfn.XLOOKUP(ROUND(J1227,0),ELClassRimThickness!$B$1:$B$78,ELClassRimThickness!$C$1:$C$78,0,1,1),J1227)</f>
        <v>0</v>
      </c>
      <c r="L1227" s="24">
        <v>42</v>
      </c>
      <c r="M1227" s="24">
        <f>IF(L1227&gt;900,_xlfn.XLOOKUP(ROUND(L1227,0),ELClassRimThickness!$B$1:$B$78,ELClassRimThickness!$C$1:$C$78,0,1,1),L1227)</f>
        <v>42</v>
      </c>
      <c r="N1227" s="24">
        <v>44</v>
      </c>
      <c r="O1227" s="24">
        <f>IF(N1227&gt;900,_xlfn.XLOOKUP(ROUND(N1227,0),ELClassRimThickness!$B$1:$B$78,ELClassRimThickness!$C$1:$C$78,0,1,1),N1227)</f>
        <v>44</v>
      </c>
      <c r="P1227" s="24">
        <v>42</v>
      </c>
      <c r="Q1227" s="24">
        <f>IF(P1227&gt;900,_xlfn.XLOOKUP(ROUND(P1227,0),ELClassRimThickness!$B$1:$B$78,ELClassRimThickness!$C$1:$C$78,0,1,1),P1227)</f>
        <v>42</v>
      </c>
      <c r="S1227" s="24">
        <f>IF(R1227&gt;900,_xlfn.XLOOKUP(ROUND(R1227,0),ELClassRimThickness!$B$1:$B$78,ELClassRimThickness!$C$1:$C$78,0,1,1),R1227)</f>
        <v>0</v>
      </c>
      <c r="T1227" s="24">
        <v>43</v>
      </c>
      <c r="U1227" s="24">
        <f>IF(T1227&gt;900,_xlfn.XLOOKUP(ROUND(T1227,0),ELClassRimThickness!$B$1:$B$78,ELClassRimThickness!$C$1:$C$78,0,1,1),T1227)</f>
        <v>43</v>
      </c>
      <c r="V1227" s="24">
        <v>38</v>
      </c>
      <c r="W1227" s="24">
        <f>IF(V1227&gt;900,_xlfn.XLOOKUP(ROUND(V1227,0),ELClassRimThickness!$B$1:$B$78,ELClassRimThickness!$C$1:$C$78,0,1,1),V1227)</f>
        <v>38</v>
      </c>
      <c r="X1227" s="24">
        <v>43</v>
      </c>
      <c r="Y1227" s="24">
        <f>IF(X1227&gt;900,_xlfn.XLOOKUP(ROUND(X1227,0),ELClassRimThickness!$B$1:$B$78,ELClassRimThickness!$C$1:$C$78,0,1,1),X1227)</f>
        <v>43</v>
      </c>
      <c r="Z1227" s="24">
        <v>44</v>
      </c>
      <c r="AA1227" s="24">
        <f>IF(Z1227&gt;900,_xlfn.XLOOKUP(ROUND(Z1227,0),ELClassRimThickness!$B$1:$B$78,ELClassRimThickness!$C$1:$C$78,0,1,1),Z1227)</f>
        <v>44</v>
      </c>
      <c r="AB1227" s="24">
        <v>41</v>
      </c>
      <c r="AC1227" s="24">
        <f>IF(AB1227&gt;900,_xlfn.XLOOKUP(ROUND(AB1227,0),ELClassRimThickness!$B$1:$B$78,ELClassRimThickness!$C$1:$C$78,0,1,1),AB1227)</f>
        <v>41</v>
      </c>
      <c r="AD1227" s="24">
        <v>41</v>
      </c>
      <c r="AE1227" s="24">
        <f>IF(AD1227&gt;900,_xlfn.XLOOKUP(ROUND(AD1227,0),ELClassRimThickness!$B$1:$B$78,ELClassRimThickness!$C$1:$C$78,0,1,1),AD1227)</f>
        <v>41</v>
      </c>
      <c r="AF1227" s="24">
        <v>43</v>
      </c>
      <c r="AG1227" s="24">
        <f>IF(AF1227&gt;900,_xlfn.XLOOKUP(ROUND(AF1227,0),ELClassRimThickness!$B$1:$B$78,ELClassRimThickness!$C$1:$C$78,0,1,1),AF1227)</f>
        <v>43</v>
      </c>
      <c r="AH1227" s="24">
        <v>28</v>
      </c>
      <c r="AI1227" s="24">
        <v>26</v>
      </c>
      <c r="AJ1227" s="24">
        <v>27</v>
      </c>
      <c r="AK1227" s="24">
        <v>30</v>
      </c>
      <c r="AL1227" s="24">
        <v>28</v>
      </c>
      <c r="AM1227" s="24">
        <v>25</v>
      </c>
      <c r="AN1227" s="24">
        <v>30</v>
      </c>
      <c r="AO1227" s="24">
        <v>26</v>
      </c>
      <c r="AP1227" s="24">
        <v>27</v>
      </c>
      <c r="AQ1227" s="24">
        <v>31</v>
      </c>
      <c r="AR1227" s="24">
        <v>26</v>
      </c>
      <c r="AS1227" s="24">
        <v>25</v>
      </c>
      <c r="AT1227" s="24">
        <v>2</v>
      </c>
      <c r="AU1227" s="24">
        <v>1</v>
      </c>
      <c r="AV1227" s="24">
        <v>1</v>
      </c>
      <c r="AW1227" s="24">
        <v>1</v>
      </c>
      <c r="AX1227" s="24">
        <v>1.5</v>
      </c>
      <c r="AY1227" s="24">
        <v>1</v>
      </c>
      <c r="AZ1227" s="24">
        <v>1</v>
      </c>
      <c r="BA1227" s="24">
        <v>1.5</v>
      </c>
      <c r="BB1227" s="24">
        <v>1.5</v>
      </c>
      <c r="BC1227" s="24">
        <v>1</v>
      </c>
      <c r="BD1227" s="24">
        <v>1</v>
      </c>
      <c r="BE1227" s="24">
        <v>1.5</v>
      </c>
      <c r="BF1227" s="24">
        <v>0.5</v>
      </c>
      <c r="BG1227" s="24">
        <v>0.5</v>
      </c>
      <c r="BH1227" s="24">
        <v>0.5</v>
      </c>
      <c r="BI1227" s="24">
        <v>0.5</v>
      </c>
      <c r="BJ1227" s="24">
        <v>0.5</v>
      </c>
      <c r="BL1227" s="24">
        <v>0.5</v>
      </c>
      <c r="BM1227" s="24">
        <v>0.5</v>
      </c>
      <c r="BN1227" s="24">
        <v>0.5</v>
      </c>
      <c r="BO1227" s="24">
        <v>0.5</v>
      </c>
      <c r="BP1227" s="24">
        <v>0.5</v>
      </c>
      <c r="BQ1227" s="24">
        <v>0.5</v>
      </c>
      <c r="BR1227" s="24">
        <v>0</v>
      </c>
      <c r="BS1227" s="24">
        <v>0.5</v>
      </c>
      <c r="BT1227" s="24">
        <v>0.5</v>
      </c>
      <c r="BU1227" s="24">
        <v>0</v>
      </c>
      <c r="BV1227" s="24">
        <v>0.5</v>
      </c>
      <c r="BW1227" s="24">
        <v>0.5</v>
      </c>
      <c r="BX1227" s="24">
        <v>0</v>
      </c>
      <c r="BY1227" s="24">
        <v>0.5</v>
      </c>
      <c r="BZ1227" s="24">
        <v>0.5</v>
      </c>
      <c r="CB1227" s="24">
        <v>0.5</v>
      </c>
      <c r="CC1227" s="24">
        <v>0.5</v>
      </c>
      <c r="CO1227" s="34">
        <f t="shared" si="89"/>
        <v>1936393.6395348837</v>
      </c>
    </row>
    <row r="1228" spans="1:93" ht="15" hidden="1">
      <c r="A1228" s="23" t="s">
        <v>174</v>
      </c>
      <c r="B1228" s="52">
        <v>41176</v>
      </c>
      <c r="C1228" s="25" t="str">
        <f t="shared" si="88"/>
        <v/>
      </c>
      <c r="G1228" s="24">
        <f t="shared" si="87"/>
        <v>126</v>
      </c>
      <c r="H1228" s="24">
        <v>2643331</v>
      </c>
      <c r="I1228" s="24" t="str">
        <f t="shared" si="86"/>
        <v/>
      </c>
      <c r="K1228" s="24">
        <f>IF(J1228&gt;900,_xlfn.XLOOKUP(ROUND(J1228,0),ELClassRimThickness!$B$1:$B$78,ELClassRimThickness!$C$1:$C$78,0,1,1),J1228)</f>
        <v>0</v>
      </c>
      <c r="L1228" s="24">
        <v>44</v>
      </c>
      <c r="M1228" s="24">
        <f>IF(L1228&gt;900,_xlfn.XLOOKUP(ROUND(L1228,0),ELClassRimThickness!$B$1:$B$78,ELClassRimThickness!$C$1:$C$78,0,1,1),L1228)</f>
        <v>44</v>
      </c>
      <c r="N1228" s="24">
        <v>45</v>
      </c>
      <c r="O1228" s="24">
        <f>IF(N1228&gt;900,_xlfn.XLOOKUP(ROUND(N1228,0),ELClassRimThickness!$B$1:$B$78,ELClassRimThickness!$C$1:$C$78,0,1,1),N1228)</f>
        <v>45</v>
      </c>
      <c r="P1228" s="24">
        <v>44</v>
      </c>
      <c r="Q1228" s="24">
        <f>IF(P1228&gt;900,_xlfn.XLOOKUP(ROUND(P1228,0),ELClassRimThickness!$B$1:$B$78,ELClassRimThickness!$C$1:$C$78,0,1,1),P1228)</f>
        <v>44</v>
      </c>
      <c r="S1228" s="24">
        <f>IF(R1228&gt;900,_xlfn.XLOOKUP(ROUND(R1228,0),ELClassRimThickness!$B$1:$B$78,ELClassRimThickness!$C$1:$C$78,0,1,1),R1228)</f>
        <v>0</v>
      </c>
      <c r="T1228" s="24">
        <v>44</v>
      </c>
      <c r="U1228" s="24">
        <f>IF(T1228&gt;900,_xlfn.XLOOKUP(ROUND(T1228,0),ELClassRimThickness!$B$1:$B$78,ELClassRimThickness!$C$1:$C$78,0,1,1),T1228)</f>
        <v>44</v>
      </c>
      <c r="V1228" s="24">
        <v>42</v>
      </c>
      <c r="W1228" s="24">
        <f>IF(V1228&gt;900,_xlfn.XLOOKUP(ROUND(V1228,0),ELClassRimThickness!$B$1:$B$78,ELClassRimThickness!$C$1:$C$78,0,1,1),V1228)</f>
        <v>42</v>
      </c>
      <c r="X1228" s="24">
        <v>44</v>
      </c>
      <c r="Y1228" s="24">
        <f>IF(X1228&gt;900,_xlfn.XLOOKUP(ROUND(X1228,0),ELClassRimThickness!$B$1:$B$78,ELClassRimThickness!$C$1:$C$78,0,1,1),X1228)</f>
        <v>44</v>
      </c>
      <c r="Z1228" s="24">
        <v>45</v>
      </c>
      <c r="AA1228" s="24">
        <f>IF(Z1228&gt;900,_xlfn.XLOOKUP(ROUND(Z1228,0),ELClassRimThickness!$B$1:$B$78,ELClassRimThickness!$C$1:$C$78,0,1,1),Z1228)</f>
        <v>45</v>
      </c>
      <c r="AB1228" s="24">
        <v>43</v>
      </c>
      <c r="AC1228" s="24">
        <f>IF(AB1228&gt;900,_xlfn.XLOOKUP(ROUND(AB1228,0),ELClassRimThickness!$B$1:$B$78,ELClassRimThickness!$C$1:$C$78,0,1,1),AB1228)</f>
        <v>43</v>
      </c>
      <c r="AD1228" s="24">
        <v>42</v>
      </c>
      <c r="AE1228" s="24">
        <f>IF(AD1228&gt;900,_xlfn.XLOOKUP(ROUND(AD1228,0),ELClassRimThickness!$B$1:$B$78,ELClassRimThickness!$C$1:$C$78,0,1,1),AD1228)</f>
        <v>42</v>
      </c>
      <c r="AF1228" s="24">
        <v>43</v>
      </c>
      <c r="AG1228" s="24">
        <f>IF(AF1228&gt;900,_xlfn.XLOOKUP(ROUND(AF1228,0),ELClassRimThickness!$B$1:$B$78,ELClassRimThickness!$C$1:$C$78,0,1,1),AF1228)</f>
        <v>43</v>
      </c>
      <c r="AH1228" s="24">
        <v>27</v>
      </c>
      <c r="AI1228" s="24">
        <v>24</v>
      </c>
      <c r="AJ1228" s="24">
        <v>26</v>
      </c>
      <c r="AK1228" s="24">
        <v>24</v>
      </c>
      <c r="AL1228" s="24">
        <v>26</v>
      </c>
      <c r="AM1228" s="24">
        <v>25</v>
      </c>
      <c r="AN1228" s="24">
        <v>24</v>
      </c>
      <c r="AO1228" s="24">
        <v>26</v>
      </c>
      <c r="AP1228" s="24">
        <v>26</v>
      </c>
      <c r="AQ1228" s="24">
        <v>30</v>
      </c>
      <c r="AR1228" s="24">
        <v>26</v>
      </c>
      <c r="AS1228" s="24">
        <v>25</v>
      </c>
      <c r="AT1228" s="24">
        <v>2</v>
      </c>
      <c r="AU1228" s="24">
        <v>2</v>
      </c>
      <c r="AV1228" s="24">
        <v>2</v>
      </c>
      <c r="AW1228" s="24">
        <v>2</v>
      </c>
      <c r="AX1228" s="24">
        <v>2</v>
      </c>
      <c r="AY1228" s="24">
        <v>2</v>
      </c>
      <c r="AZ1228" s="24">
        <v>2</v>
      </c>
      <c r="BA1228" s="24">
        <v>2</v>
      </c>
      <c r="BB1228" s="24">
        <v>2</v>
      </c>
      <c r="BC1228" s="24">
        <v>2</v>
      </c>
      <c r="BD1228" s="24">
        <v>2</v>
      </c>
      <c r="BE1228" s="24">
        <v>3</v>
      </c>
      <c r="BF1228" s="24">
        <v>1.5</v>
      </c>
      <c r="BG1228" s="24">
        <v>1</v>
      </c>
      <c r="BH1228" s="24">
        <v>1.5</v>
      </c>
      <c r="BI1228" s="24">
        <v>1.5</v>
      </c>
      <c r="BJ1228" s="24">
        <v>1</v>
      </c>
      <c r="BL1228" s="24">
        <v>1</v>
      </c>
      <c r="BM1228" s="24">
        <v>1</v>
      </c>
      <c r="BN1228" s="24">
        <v>1.5</v>
      </c>
      <c r="BO1228" s="24">
        <v>2</v>
      </c>
      <c r="BP1228" s="24">
        <v>1</v>
      </c>
      <c r="BQ1228" s="24">
        <v>1</v>
      </c>
      <c r="BR1228" s="24">
        <v>0</v>
      </c>
      <c r="BS1228" s="24">
        <v>0</v>
      </c>
      <c r="BT1228" s="24">
        <v>0</v>
      </c>
      <c r="BU1228" s="24">
        <v>0</v>
      </c>
      <c r="BV1228" s="24">
        <v>0</v>
      </c>
      <c r="BW1228" s="24">
        <v>0</v>
      </c>
      <c r="BX1228" s="24">
        <v>0</v>
      </c>
      <c r="BY1228" s="24">
        <v>0</v>
      </c>
      <c r="BZ1228" s="24">
        <v>0</v>
      </c>
      <c r="CB1228" s="24">
        <v>0</v>
      </c>
      <c r="CC1228" s="24">
        <v>0</v>
      </c>
      <c r="CO1228" s="34">
        <f t="shared" si="89"/>
        <v>2643331</v>
      </c>
    </row>
    <row r="1229" spans="1:93" ht="15" hidden="1">
      <c r="A1229" s="23" t="s">
        <v>174</v>
      </c>
      <c r="B1229" s="52">
        <v>41515</v>
      </c>
      <c r="C1229" s="25" t="str">
        <f t="shared" si="88"/>
        <v/>
      </c>
      <c r="G1229" s="24">
        <f t="shared" si="87"/>
        <v>339</v>
      </c>
      <c r="H1229" s="24">
        <v>2646052</v>
      </c>
      <c r="I1229" s="24" t="b">
        <f t="shared" si="86"/>
        <v>0</v>
      </c>
      <c r="K1229" s="24">
        <f>IF(J1229&gt;900,_xlfn.XLOOKUP(ROUND(J1229,0),ELClassRimThickness!$B$1:$B$78,ELClassRimThickness!$C$1:$C$78,0,1,1),J1229)</f>
        <v>0</v>
      </c>
      <c r="L1229" s="24">
        <v>44</v>
      </c>
      <c r="M1229" s="24">
        <f>IF(L1229&gt;900,_xlfn.XLOOKUP(ROUND(L1229,0),ELClassRimThickness!$B$1:$B$78,ELClassRimThickness!$C$1:$C$78,0,1,1),L1229)</f>
        <v>44</v>
      </c>
      <c r="N1229" s="24">
        <v>45</v>
      </c>
      <c r="O1229" s="24">
        <f>IF(N1229&gt;900,_xlfn.XLOOKUP(ROUND(N1229,0),ELClassRimThickness!$B$1:$B$78,ELClassRimThickness!$C$1:$C$78,0,1,1),N1229)</f>
        <v>45</v>
      </c>
      <c r="P1229" s="24">
        <v>44</v>
      </c>
      <c r="Q1229" s="24">
        <f>IF(P1229&gt;900,_xlfn.XLOOKUP(ROUND(P1229,0),ELClassRimThickness!$B$1:$B$78,ELClassRimThickness!$C$1:$C$78,0,1,1),P1229)</f>
        <v>44</v>
      </c>
      <c r="S1229" s="24">
        <f>IF(R1229&gt;900,_xlfn.XLOOKUP(ROUND(R1229,0),ELClassRimThickness!$B$1:$B$78,ELClassRimThickness!$C$1:$C$78,0,1,1),R1229)</f>
        <v>0</v>
      </c>
      <c r="T1229" s="24">
        <v>43</v>
      </c>
      <c r="U1229" s="24">
        <f>IF(T1229&gt;900,_xlfn.XLOOKUP(ROUND(T1229,0),ELClassRimThickness!$B$1:$B$78,ELClassRimThickness!$C$1:$C$78,0,1,1),T1229)</f>
        <v>43</v>
      </c>
      <c r="V1229" s="24">
        <v>40</v>
      </c>
      <c r="W1229" s="24">
        <f>IF(V1229&gt;900,_xlfn.XLOOKUP(ROUND(V1229,0),ELClassRimThickness!$B$1:$B$78,ELClassRimThickness!$C$1:$C$78,0,1,1),V1229)</f>
        <v>40</v>
      </c>
      <c r="X1229" s="24">
        <v>44</v>
      </c>
      <c r="Y1229" s="24">
        <f>IF(X1229&gt;900,_xlfn.XLOOKUP(ROUND(X1229,0),ELClassRimThickness!$B$1:$B$78,ELClassRimThickness!$C$1:$C$78,0,1,1),X1229)</f>
        <v>44</v>
      </c>
      <c r="Z1229" s="24">
        <v>45</v>
      </c>
      <c r="AA1229" s="24">
        <f>IF(Z1229&gt;900,_xlfn.XLOOKUP(ROUND(Z1229,0),ELClassRimThickness!$B$1:$B$78,ELClassRimThickness!$C$1:$C$78,0,1,1),Z1229)</f>
        <v>45</v>
      </c>
      <c r="AB1229" s="24">
        <v>43</v>
      </c>
      <c r="AC1229" s="24">
        <f>IF(AB1229&gt;900,_xlfn.XLOOKUP(ROUND(AB1229,0),ELClassRimThickness!$B$1:$B$78,ELClassRimThickness!$C$1:$C$78,0,1,1),AB1229)</f>
        <v>43</v>
      </c>
      <c r="AD1229" s="24">
        <v>42</v>
      </c>
      <c r="AE1229" s="24">
        <f>IF(AD1229&gt;900,_xlfn.XLOOKUP(ROUND(AD1229,0),ELClassRimThickness!$B$1:$B$78,ELClassRimThickness!$C$1:$C$78,0,1,1),AD1229)</f>
        <v>42</v>
      </c>
      <c r="AF1229" s="24">
        <v>43</v>
      </c>
      <c r="AG1229" s="24">
        <f>IF(AF1229&gt;900,_xlfn.XLOOKUP(ROUND(AF1229,0),ELClassRimThickness!$B$1:$B$78,ELClassRimThickness!$C$1:$C$78,0,1,1),AF1229)</f>
        <v>43</v>
      </c>
      <c r="AH1229" s="24">
        <v>28</v>
      </c>
      <c r="AI1229" s="24">
        <v>26</v>
      </c>
      <c r="AJ1229" s="24">
        <v>26</v>
      </c>
      <c r="AK1229" s="24">
        <v>29</v>
      </c>
      <c r="AL1229" s="24">
        <v>25</v>
      </c>
      <c r="AM1229" s="24">
        <v>23</v>
      </c>
      <c r="AN1229" s="24">
        <v>28</v>
      </c>
      <c r="AO1229" s="24">
        <v>26</v>
      </c>
      <c r="AP1229" s="24">
        <v>26</v>
      </c>
      <c r="AQ1229" s="24">
        <v>29</v>
      </c>
      <c r="AR1229" s="24">
        <v>26</v>
      </c>
      <c r="AS1229" s="24">
        <v>23</v>
      </c>
      <c r="AT1229" s="24">
        <v>3</v>
      </c>
      <c r="AU1229" s="24">
        <v>2</v>
      </c>
      <c r="AV1229" s="24">
        <v>2</v>
      </c>
      <c r="AW1229" s="24">
        <v>3</v>
      </c>
      <c r="AX1229" s="24">
        <v>2</v>
      </c>
      <c r="AY1229" s="24">
        <v>4</v>
      </c>
      <c r="AZ1229" s="24">
        <v>2.5</v>
      </c>
      <c r="BA1229" s="24">
        <v>3</v>
      </c>
      <c r="BB1229" s="24">
        <v>4</v>
      </c>
      <c r="BC1229" s="24">
        <v>2</v>
      </c>
      <c r="BD1229" s="24">
        <v>4</v>
      </c>
      <c r="BE1229" s="24">
        <v>5</v>
      </c>
      <c r="BF1229" s="24">
        <v>1.5</v>
      </c>
      <c r="BG1229" s="24">
        <v>1</v>
      </c>
      <c r="BH1229" s="24">
        <v>1.5</v>
      </c>
      <c r="BI1229" s="24">
        <v>2</v>
      </c>
      <c r="BJ1229" s="24">
        <v>2</v>
      </c>
      <c r="BL1229" s="24">
        <v>1.5</v>
      </c>
      <c r="BM1229" s="24">
        <v>1.2</v>
      </c>
      <c r="BN1229" s="24">
        <v>1</v>
      </c>
      <c r="BO1229" s="24">
        <v>2</v>
      </c>
      <c r="BP1229" s="24">
        <v>2</v>
      </c>
      <c r="BQ1229" s="24">
        <v>2</v>
      </c>
      <c r="BR1229" s="24">
        <v>0.2</v>
      </c>
      <c r="BS1229" s="24">
        <v>0.5</v>
      </c>
      <c r="BT1229" s="24">
        <v>0.5</v>
      </c>
      <c r="BU1229" s="24">
        <v>0</v>
      </c>
      <c r="BV1229" s="24">
        <v>1</v>
      </c>
      <c r="BW1229" s="24">
        <v>1.5</v>
      </c>
      <c r="BX1229" s="24">
        <v>0.2</v>
      </c>
      <c r="BY1229" s="24">
        <v>1.2</v>
      </c>
      <c r="BZ1229" s="24">
        <v>1.2</v>
      </c>
      <c r="CB1229" s="24">
        <v>1.5</v>
      </c>
      <c r="CC1229" s="24">
        <v>1.5</v>
      </c>
      <c r="CD1229" s="24">
        <v>88</v>
      </c>
      <c r="CE1229" s="24">
        <v>84</v>
      </c>
      <c r="CF1229" s="24">
        <v>88</v>
      </c>
      <c r="CG1229" s="24">
        <v>85</v>
      </c>
      <c r="CH1229" s="24">
        <v>84</v>
      </c>
      <c r="CI1229" s="24">
        <v>84</v>
      </c>
      <c r="CO1229" s="34">
        <f t="shared" si="89"/>
        <v>2646052</v>
      </c>
    </row>
    <row r="1230" spans="1:93" ht="15" hidden="1">
      <c r="A1230" s="23" t="s">
        <v>174</v>
      </c>
      <c r="B1230" s="52">
        <v>41561</v>
      </c>
      <c r="C1230" s="25" t="str">
        <f t="shared" si="88"/>
        <v/>
      </c>
      <c r="G1230" s="24">
        <f t="shared" si="87"/>
        <v>46</v>
      </c>
      <c r="H1230" s="35"/>
      <c r="I1230" s="24" t="str">
        <f t="shared" si="86"/>
        <v/>
      </c>
      <c r="K1230" s="24">
        <f>IF(J1230&gt;900,_xlfn.XLOOKUP(ROUND(J1230,0),ELClassRimThickness!$B$1:$B$78,ELClassRimThickness!$C$1:$C$78,0,1,1),J1230)</f>
        <v>0</v>
      </c>
      <c r="L1230" s="24">
        <v>950.5</v>
      </c>
      <c r="M1230" s="24">
        <f>IF(L1230&gt;900,_xlfn.XLOOKUP(ROUND(L1230,0),ELClassRimThickness!$B$1:$B$78,ELClassRimThickness!$C$1:$C$78,0,1,1),L1230)</f>
        <v>32.5</v>
      </c>
      <c r="N1230" s="24">
        <v>950.5</v>
      </c>
      <c r="O1230" s="24">
        <f>IF(N1230&gt;900,_xlfn.XLOOKUP(ROUND(N1230,0),ELClassRimThickness!$B$1:$B$78,ELClassRimThickness!$C$1:$C$78,0,1,1),N1230)</f>
        <v>32.5</v>
      </c>
      <c r="P1230" s="24">
        <v>960</v>
      </c>
      <c r="Q1230" s="24">
        <f>IF(P1230&gt;900,_xlfn.XLOOKUP(ROUND(P1230,0),ELClassRimThickness!$B$1:$B$78,ELClassRimThickness!$C$1:$C$78,0,1,1),P1230)</f>
        <v>37</v>
      </c>
      <c r="S1230" s="24">
        <f>IF(R1230&gt;900,_xlfn.XLOOKUP(ROUND(R1230,0),ELClassRimThickness!$B$1:$B$78,ELClassRimThickness!$C$1:$C$78,0,1,1),R1230)</f>
        <v>0</v>
      </c>
      <c r="T1230" s="24">
        <v>950.5</v>
      </c>
      <c r="U1230" s="24">
        <f>IF(T1230&gt;900,_xlfn.XLOOKUP(ROUND(T1230,0),ELClassRimThickness!$B$1:$B$78,ELClassRimThickness!$C$1:$C$78,0,1,1),T1230)</f>
        <v>32.5</v>
      </c>
      <c r="V1230" s="24">
        <v>951.9</v>
      </c>
      <c r="W1230" s="24">
        <f>IF(V1230&gt;900,_xlfn.XLOOKUP(ROUND(V1230,0),ELClassRimThickness!$B$1:$B$78,ELClassRimThickness!$C$1:$C$78,0,1,1),V1230)</f>
        <v>33</v>
      </c>
      <c r="X1230" s="24">
        <v>950.2</v>
      </c>
      <c r="Y1230" s="24">
        <f>IF(X1230&gt;900,_xlfn.XLOOKUP(ROUND(X1230,0),ELClassRimThickness!$B$1:$B$78,ELClassRimThickness!$C$1:$C$78,0,1,1),X1230)</f>
        <v>32</v>
      </c>
      <c r="Z1230" s="24">
        <v>950.6</v>
      </c>
      <c r="AA1230" s="24">
        <f>IF(Z1230&gt;900,_xlfn.XLOOKUP(ROUND(Z1230,0),ELClassRimThickness!$B$1:$B$78,ELClassRimThickness!$C$1:$C$78,0,1,1),Z1230)</f>
        <v>32.5</v>
      </c>
      <c r="AB1230" s="24">
        <v>960</v>
      </c>
      <c r="AC1230" s="24">
        <f>IF(AB1230&gt;900,_xlfn.XLOOKUP(ROUND(AB1230,0),ELClassRimThickness!$B$1:$B$78,ELClassRimThickness!$C$1:$C$78,0,1,1),AB1230)</f>
        <v>37</v>
      </c>
      <c r="AD1230" s="24">
        <v>950.5</v>
      </c>
      <c r="AE1230" s="24">
        <f>IF(AD1230&gt;900,_xlfn.XLOOKUP(ROUND(AD1230,0),ELClassRimThickness!$B$1:$B$78,ELClassRimThickness!$C$1:$C$78,0,1,1),AD1230)</f>
        <v>32.5</v>
      </c>
      <c r="AF1230" s="24">
        <v>950.4</v>
      </c>
      <c r="AG1230" s="24">
        <f>IF(AF1230&gt;900,_xlfn.XLOOKUP(ROUND(AF1230,0),ELClassRimThickness!$B$1:$B$78,ELClassRimThickness!$C$1:$C$78,0,1,1),AF1230)</f>
        <v>32</v>
      </c>
      <c r="AH1230" s="24">
        <v>29.6</v>
      </c>
      <c r="AI1230" s="24">
        <v>28.9</v>
      </c>
      <c r="AJ1230" s="24">
        <v>29.8</v>
      </c>
      <c r="AK1230" s="24">
        <v>29.9</v>
      </c>
      <c r="AL1230" s="24">
        <v>27.8</v>
      </c>
      <c r="AM1230" s="24">
        <v>27</v>
      </c>
      <c r="AN1230" s="24">
        <v>30</v>
      </c>
      <c r="AO1230" s="24">
        <v>29.2</v>
      </c>
      <c r="AP1230" s="24">
        <v>30.1</v>
      </c>
      <c r="AQ1230" s="24">
        <v>30</v>
      </c>
      <c r="AR1230" s="24">
        <v>28.1</v>
      </c>
      <c r="AS1230" s="24">
        <v>27.2</v>
      </c>
      <c r="AT1230" s="24">
        <v>28</v>
      </c>
      <c r="AU1230" s="24">
        <v>28</v>
      </c>
      <c r="AV1230" s="24">
        <v>28</v>
      </c>
      <c r="AW1230" s="24">
        <v>28</v>
      </c>
      <c r="AX1230" s="24">
        <v>28</v>
      </c>
      <c r="AY1230" s="24">
        <v>27.8</v>
      </c>
      <c r="AZ1230" s="24">
        <v>28</v>
      </c>
      <c r="BA1230" s="24">
        <v>28</v>
      </c>
      <c r="BB1230" s="24">
        <v>28</v>
      </c>
      <c r="BC1230" s="24">
        <v>28</v>
      </c>
      <c r="BD1230" s="24">
        <v>28</v>
      </c>
      <c r="BE1230" s="24">
        <v>27.9</v>
      </c>
      <c r="BF1230" s="24">
        <v>0</v>
      </c>
      <c r="BG1230" s="24">
        <v>0</v>
      </c>
      <c r="BH1230" s="24">
        <v>0</v>
      </c>
      <c r="BI1230" s="24">
        <v>0</v>
      </c>
      <c r="BJ1230" s="24">
        <v>0</v>
      </c>
      <c r="BL1230" s="24">
        <v>0</v>
      </c>
      <c r="BM1230" s="24">
        <v>0</v>
      </c>
      <c r="BN1230" s="24">
        <v>0</v>
      </c>
      <c r="BO1230" s="24">
        <v>0</v>
      </c>
      <c r="BP1230" s="24">
        <v>0</v>
      </c>
      <c r="BQ1230" s="24">
        <v>0</v>
      </c>
      <c r="BR1230" s="24">
        <v>0</v>
      </c>
      <c r="BS1230" s="24">
        <v>0</v>
      </c>
      <c r="BT1230" s="24">
        <v>0</v>
      </c>
      <c r="BU1230" s="24">
        <v>0</v>
      </c>
      <c r="BV1230" s="24">
        <v>0</v>
      </c>
      <c r="BW1230" s="24">
        <v>0</v>
      </c>
      <c r="BX1230" s="24">
        <v>0</v>
      </c>
      <c r="BY1230" s="24">
        <v>0</v>
      </c>
      <c r="BZ1230" s="24">
        <v>0</v>
      </c>
      <c r="CB1230" s="24">
        <v>0</v>
      </c>
      <c r="CC1230" s="24">
        <v>0</v>
      </c>
      <c r="CO1230" s="34">
        <f t="shared" si="89"/>
        <v>0</v>
      </c>
    </row>
    <row r="1231" spans="1:93" ht="15" hidden="1">
      <c r="A1231" s="23" t="s">
        <v>174</v>
      </c>
      <c r="B1231" s="52">
        <v>41711</v>
      </c>
      <c r="C1231" s="25" t="str">
        <f t="shared" si="88"/>
        <v/>
      </c>
      <c r="G1231" s="24">
        <f t="shared" si="87"/>
        <v>150</v>
      </c>
      <c r="H1231" s="32"/>
      <c r="I1231" s="24" t="str">
        <f t="shared" si="86"/>
        <v/>
      </c>
      <c r="K1231" s="24">
        <f>IF(J1231&gt;900,_xlfn.XLOOKUP(ROUND(J1231,0),ELClassRimThickness!$B$1:$B$78,ELClassRimThickness!$C$1:$C$78,0,1,1),J1231)</f>
        <v>0</v>
      </c>
      <c r="L1231" s="24">
        <v>36</v>
      </c>
      <c r="M1231" s="24">
        <f>IF(L1231&gt;900,_xlfn.XLOOKUP(ROUND(L1231,0),ELClassRimThickness!$B$1:$B$78,ELClassRimThickness!$C$1:$C$78,0,1,1),L1231)</f>
        <v>36</v>
      </c>
      <c r="N1231" s="24">
        <v>37</v>
      </c>
      <c r="O1231" s="24">
        <f>IF(N1231&gt;900,_xlfn.XLOOKUP(ROUND(N1231,0),ELClassRimThickness!$B$1:$B$78,ELClassRimThickness!$C$1:$C$78,0,1,1),N1231)</f>
        <v>37</v>
      </c>
      <c r="P1231" s="24">
        <v>40</v>
      </c>
      <c r="Q1231" s="24">
        <f>IF(P1231&gt;900,_xlfn.XLOOKUP(ROUND(P1231,0),ELClassRimThickness!$B$1:$B$78,ELClassRimThickness!$C$1:$C$78,0,1,1),P1231)</f>
        <v>40</v>
      </c>
      <c r="S1231" s="24">
        <f>IF(R1231&gt;900,_xlfn.XLOOKUP(ROUND(R1231,0),ELClassRimThickness!$B$1:$B$78,ELClassRimThickness!$C$1:$C$78,0,1,1),R1231)</f>
        <v>0</v>
      </c>
      <c r="T1231" s="24">
        <v>35</v>
      </c>
      <c r="U1231" s="24">
        <f>IF(T1231&gt;900,_xlfn.XLOOKUP(ROUND(T1231,0),ELClassRimThickness!$B$1:$B$78,ELClassRimThickness!$C$1:$C$78,0,1,1),T1231)</f>
        <v>35</v>
      </c>
      <c r="V1231" s="24">
        <v>37</v>
      </c>
      <c r="W1231" s="24">
        <f>IF(V1231&gt;900,_xlfn.XLOOKUP(ROUND(V1231,0),ELClassRimThickness!$B$1:$B$78,ELClassRimThickness!$C$1:$C$78,0,1,1),V1231)</f>
        <v>37</v>
      </c>
      <c r="X1231" s="24">
        <v>36</v>
      </c>
      <c r="Y1231" s="24">
        <f>IF(X1231&gt;900,_xlfn.XLOOKUP(ROUND(X1231,0),ELClassRimThickness!$B$1:$B$78,ELClassRimThickness!$C$1:$C$78,0,1,1),X1231)</f>
        <v>36</v>
      </c>
      <c r="Z1231" s="24">
        <v>35</v>
      </c>
      <c r="AA1231" s="24">
        <f>IF(Z1231&gt;900,_xlfn.XLOOKUP(ROUND(Z1231,0),ELClassRimThickness!$B$1:$B$78,ELClassRimThickness!$C$1:$C$78,0,1,1),Z1231)</f>
        <v>35</v>
      </c>
      <c r="AB1231" s="24">
        <v>40</v>
      </c>
      <c r="AC1231" s="24">
        <f>IF(AB1231&gt;900,_xlfn.XLOOKUP(ROUND(AB1231,0),ELClassRimThickness!$B$1:$B$78,ELClassRimThickness!$C$1:$C$78,0,1,1),AB1231)</f>
        <v>40</v>
      </c>
      <c r="AD1231" s="24">
        <v>36</v>
      </c>
      <c r="AE1231" s="24">
        <f>IF(AD1231&gt;900,_xlfn.XLOOKUP(ROUND(AD1231,0),ELClassRimThickness!$B$1:$B$78,ELClassRimThickness!$C$1:$C$78,0,1,1),AD1231)</f>
        <v>36</v>
      </c>
      <c r="AF1231" s="24">
        <v>36</v>
      </c>
      <c r="AG1231" s="24">
        <f>IF(AF1231&gt;900,_xlfn.XLOOKUP(ROUND(AF1231,0),ELClassRimThickness!$B$1:$B$78,ELClassRimThickness!$C$1:$C$78,0,1,1),AF1231)</f>
        <v>36</v>
      </c>
      <c r="AH1231" s="24">
        <v>28.5</v>
      </c>
      <c r="AI1231" s="24">
        <v>27</v>
      </c>
      <c r="AJ1231" s="24">
        <v>28</v>
      </c>
      <c r="AK1231" s="24">
        <v>28.5</v>
      </c>
      <c r="AL1231" s="24">
        <v>27</v>
      </c>
      <c r="AM1231" s="24">
        <v>26</v>
      </c>
      <c r="AN1231" s="24">
        <v>28.5</v>
      </c>
      <c r="AO1231" s="24">
        <v>29</v>
      </c>
      <c r="AP1231" s="24">
        <v>29</v>
      </c>
      <c r="AQ1231" s="24">
        <v>29</v>
      </c>
      <c r="AR1231" s="24">
        <v>27</v>
      </c>
      <c r="AS1231" s="24">
        <v>26.5</v>
      </c>
      <c r="AT1231" s="24">
        <v>28</v>
      </c>
      <c r="AU1231" s="24">
        <v>28</v>
      </c>
      <c r="AV1231" s="24">
        <v>27</v>
      </c>
      <c r="AW1231" s="24">
        <v>28</v>
      </c>
      <c r="AX1231" s="24">
        <v>27.5</v>
      </c>
      <c r="AY1231" s="24">
        <v>28</v>
      </c>
      <c r="AZ1231" s="24">
        <v>28</v>
      </c>
      <c r="BA1231" s="24">
        <v>28</v>
      </c>
      <c r="BB1231" s="24">
        <v>27.5</v>
      </c>
      <c r="BC1231" s="24">
        <v>28</v>
      </c>
      <c r="BD1231" s="24">
        <v>28</v>
      </c>
      <c r="BE1231" s="24">
        <v>28</v>
      </c>
      <c r="BF1231" s="24">
        <v>0</v>
      </c>
      <c r="BG1231" s="24">
        <v>0</v>
      </c>
      <c r="BH1231" s="24">
        <v>0</v>
      </c>
      <c r="BI1231" s="24">
        <v>0</v>
      </c>
      <c r="BJ1231" s="24">
        <v>0</v>
      </c>
      <c r="BL1231" s="24">
        <v>0</v>
      </c>
      <c r="BM1231" s="24">
        <v>0</v>
      </c>
      <c r="BN1231" s="24">
        <v>0</v>
      </c>
      <c r="BO1231" s="24">
        <v>0</v>
      </c>
      <c r="BP1231" s="24">
        <v>0</v>
      </c>
      <c r="BQ1231" s="24">
        <v>0</v>
      </c>
      <c r="BR1231" s="24">
        <v>0</v>
      </c>
      <c r="BS1231" s="24">
        <v>0</v>
      </c>
      <c r="BT1231" s="24">
        <v>0</v>
      </c>
      <c r="BU1231" s="24">
        <v>0</v>
      </c>
      <c r="BV1231" s="24">
        <v>0</v>
      </c>
      <c r="BW1231" s="24">
        <v>0</v>
      </c>
      <c r="BX1231" s="24">
        <v>0</v>
      </c>
      <c r="BY1231" s="24">
        <v>0</v>
      </c>
      <c r="BZ1231" s="24">
        <v>0</v>
      </c>
      <c r="CB1231" s="24">
        <v>0</v>
      </c>
      <c r="CC1231" s="24">
        <v>0</v>
      </c>
      <c r="CD1231" s="24">
        <v>120</v>
      </c>
      <c r="CE1231" s="24">
        <v>120</v>
      </c>
      <c r="CF1231" s="24">
        <v>125</v>
      </c>
      <c r="CG1231" s="24">
        <v>125</v>
      </c>
      <c r="CH1231" s="24">
        <v>120</v>
      </c>
      <c r="CI1231" s="24">
        <v>120</v>
      </c>
      <c r="CO1231" s="34" t="e">
        <f t="shared" si="89"/>
        <v>#VALUE!</v>
      </c>
    </row>
    <row r="1232" spans="1:93" ht="15" hidden="1">
      <c r="A1232" s="23" t="s">
        <v>174</v>
      </c>
      <c r="C1232" s="25" t="str">
        <f t="shared" si="88"/>
        <v/>
      </c>
      <c r="G1232" s="24" t="str">
        <f t="shared" si="87"/>
        <v/>
      </c>
      <c r="H1232" s="36"/>
      <c r="I1232" s="24" t="str">
        <f t="shared" si="86"/>
        <v/>
      </c>
      <c r="K1232" s="24">
        <f>IF(J1232&gt;900,_xlfn.XLOOKUP(ROUND(J1232,0),ELClassRimThickness!$B$1:$B$78,ELClassRimThickness!$C$1:$C$78,0,1,1),J1232)</f>
        <v>0</v>
      </c>
      <c r="M1232" s="24">
        <f>IF(L1232&gt;900,_xlfn.XLOOKUP(ROUND(L1232,0),ELClassRimThickness!$B$1:$B$78,ELClassRimThickness!$C$1:$C$78,0,1,1),L1232)</f>
        <v>0</v>
      </c>
      <c r="O1232" s="24">
        <f>IF(N1232&gt;900,_xlfn.XLOOKUP(ROUND(N1232,0),ELClassRimThickness!$B$1:$B$78,ELClassRimThickness!$C$1:$C$78,0,1,1),N1232)</f>
        <v>0</v>
      </c>
      <c r="Q1232" s="24">
        <f>IF(P1232&gt;900,_xlfn.XLOOKUP(ROUND(P1232,0),ELClassRimThickness!$B$1:$B$78,ELClassRimThickness!$C$1:$C$78,0,1,1),P1232)</f>
        <v>0</v>
      </c>
      <c r="S1232" s="24">
        <f>IF(R1232&gt;900,_xlfn.XLOOKUP(ROUND(R1232,0),ELClassRimThickness!$B$1:$B$78,ELClassRimThickness!$C$1:$C$78,0,1,1),R1232)</f>
        <v>0</v>
      </c>
      <c r="U1232" s="24">
        <f>IF(T1232&gt;900,_xlfn.XLOOKUP(ROUND(T1232,0),ELClassRimThickness!$B$1:$B$78,ELClassRimThickness!$C$1:$C$78,0,1,1),T1232)</f>
        <v>0</v>
      </c>
      <c r="W1232" s="24">
        <f>IF(V1232&gt;900,_xlfn.XLOOKUP(ROUND(V1232,0),ELClassRimThickness!$B$1:$B$78,ELClassRimThickness!$C$1:$C$78,0,1,1),V1232)</f>
        <v>0</v>
      </c>
      <c r="Y1232" s="24">
        <f>IF(X1232&gt;900,_xlfn.XLOOKUP(ROUND(X1232,0),ELClassRimThickness!$B$1:$B$78,ELClassRimThickness!$C$1:$C$78,0,1,1),X1232)</f>
        <v>0</v>
      </c>
      <c r="AA1232" s="24">
        <f>IF(Z1232&gt;900,_xlfn.XLOOKUP(ROUND(Z1232,0),ELClassRimThickness!$B$1:$B$78,ELClassRimThickness!$C$1:$C$78,0,1,1),Z1232)</f>
        <v>0</v>
      </c>
      <c r="AC1232" s="24">
        <f>IF(AB1232&gt;900,_xlfn.XLOOKUP(ROUND(AB1232,0),ELClassRimThickness!$B$1:$B$78,ELClassRimThickness!$C$1:$C$78,0,1,1),AB1232)</f>
        <v>0</v>
      </c>
      <c r="AE1232" s="24">
        <f>IF(AD1232&gt;900,_xlfn.XLOOKUP(ROUND(AD1232,0),ELClassRimThickness!$B$1:$B$78,ELClassRimThickness!$C$1:$C$78,0,1,1),AD1232)</f>
        <v>0</v>
      </c>
      <c r="AG1232" s="24">
        <f>IF(AF1232&gt;900,_xlfn.XLOOKUP(ROUND(AF1232,0),ELClassRimThickness!$B$1:$B$78,ELClassRimThickness!$C$1:$C$78,0,1,1),AF1232)</f>
        <v>0</v>
      </c>
      <c r="CO1232" s="34">
        <f t="shared" si="89"/>
        <v>0</v>
      </c>
    </row>
    <row r="1233" spans="1:93" ht="15" hidden="1">
      <c r="A1233" s="23" t="s">
        <v>175</v>
      </c>
      <c r="B1233" s="52">
        <v>40191</v>
      </c>
      <c r="C1233" s="25" t="str">
        <f t="shared" si="88"/>
        <v/>
      </c>
      <c r="H1233" s="24">
        <v>5342103</v>
      </c>
      <c r="I1233" s="24" t="str">
        <f t="shared" si="86"/>
        <v/>
      </c>
      <c r="K1233" s="24">
        <f>IF(J1233&gt;900,_xlfn.XLOOKUP(ROUND(J1233,0),ELClassRimThickness!$B$1:$B$78,ELClassRimThickness!$C$1:$C$78,0,1,1),J1233)</f>
        <v>0</v>
      </c>
      <c r="L1233" s="24">
        <v>68</v>
      </c>
      <c r="M1233" s="24">
        <f>IF(L1233&gt;900,_xlfn.XLOOKUP(ROUND(L1233,0),ELClassRimThickness!$B$1:$B$78,ELClassRimThickness!$C$1:$C$78,0,1,1),L1233)</f>
        <v>68</v>
      </c>
      <c r="N1233" s="24">
        <v>68</v>
      </c>
      <c r="O1233" s="24">
        <f>IF(N1233&gt;900,_xlfn.XLOOKUP(ROUND(N1233,0),ELClassRimThickness!$B$1:$B$78,ELClassRimThickness!$C$1:$C$78,0,1,1),N1233)</f>
        <v>68</v>
      </c>
      <c r="P1233" s="24">
        <v>68</v>
      </c>
      <c r="Q1233" s="24">
        <f>IF(P1233&gt;900,_xlfn.XLOOKUP(ROUND(P1233,0),ELClassRimThickness!$B$1:$B$78,ELClassRimThickness!$C$1:$C$78,0,1,1),P1233)</f>
        <v>68</v>
      </c>
      <c r="S1233" s="24">
        <f>IF(R1233&gt;900,_xlfn.XLOOKUP(ROUND(R1233,0),ELClassRimThickness!$B$1:$B$78,ELClassRimThickness!$C$1:$C$78,0,1,1),R1233)</f>
        <v>0</v>
      </c>
      <c r="T1233" s="24">
        <v>67</v>
      </c>
      <c r="U1233" s="24">
        <f>IF(T1233&gt;900,_xlfn.XLOOKUP(ROUND(T1233,0),ELClassRimThickness!$B$1:$B$78,ELClassRimThickness!$C$1:$C$78,0,1,1),T1233)</f>
        <v>67</v>
      </c>
      <c r="V1233" s="24">
        <v>68</v>
      </c>
      <c r="W1233" s="24">
        <f>IF(V1233&gt;900,_xlfn.XLOOKUP(ROUND(V1233,0),ELClassRimThickness!$B$1:$B$78,ELClassRimThickness!$C$1:$C$78,0,1,1),V1233)</f>
        <v>68</v>
      </c>
      <c r="X1233" s="24">
        <v>68</v>
      </c>
      <c r="Y1233" s="24">
        <f>IF(X1233&gt;900,_xlfn.XLOOKUP(ROUND(X1233,0),ELClassRimThickness!$B$1:$B$78,ELClassRimThickness!$C$1:$C$78,0,1,1),X1233)</f>
        <v>68</v>
      </c>
      <c r="Z1233" s="24">
        <v>68</v>
      </c>
      <c r="AA1233" s="24">
        <f>IF(Z1233&gt;900,_xlfn.XLOOKUP(ROUND(Z1233,0),ELClassRimThickness!$B$1:$B$78,ELClassRimThickness!$C$1:$C$78,0,1,1),Z1233)</f>
        <v>68</v>
      </c>
      <c r="AB1233" s="24">
        <v>68</v>
      </c>
      <c r="AC1233" s="24">
        <f>IF(AB1233&gt;900,_xlfn.XLOOKUP(ROUND(AB1233,0),ELClassRimThickness!$B$1:$B$78,ELClassRimThickness!$C$1:$C$78,0,1,1),AB1233)</f>
        <v>68</v>
      </c>
      <c r="AD1233" s="24">
        <v>68</v>
      </c>
      <c r="AE1233" s="24">
        <f>IF(AD1233&gt;900,_xlfn.XLOOKUP(ROUND(AD1233,0),ELClassRimThickness!$B$1:$B$78,ELClassRimThickness!$C$1:$C$78,0,1,1),AD1233)</f>
        <v>68</v>
      </c>
      <c r="AF1233" s="24">
        <v>68</v>
      </c>
      <c r="AG1233" s="24">
        <f>IF(AF1233&gt;900,_xlfn.XLOOKUP(ROUND(AF1233,0),ELClassRimThickness!$B$1:$B$78,ELClassRimThickness!$C$1:$C$78,0,1,1),AF1233)</f>
        <v>68</v>
      </c>
      <c r="AH1233" s="24">
        <v>28.5</v>
      </c>
      <c r="AI1233" s="24">
        <v>27</v>
      </c>
      <c r="AJ1233" s="24">
        <v>28.5</v>
      </c>
      <c r="AK1233" s="24">
        <v>28.5</v>
      </c>
      <c r="AL1233" s="24">
        <v>28</v>
      </c>
      <c r="AM1233" s="24">
        <v>27</v>
      </c>
      <c r="AN1233" s="24">
        <v>28</v>
      </c>
      <c r="AO1233" s="24">
        <v>28</v>
      </c>
      <c r="AP1233" s="24">
        <v>28</v>
      </c>
      <c r="AQ1233" s="24">
        <v>29</v>
      </c>
      <c r="AR1233" s="24">
        <v>27.5</v>
      </c>
      <c r="AS1233" s="24">
        <v>28</v>
      </c>
      <c r="AT1233" s="24">
        <v>29</v>
      </c>
      <c r="AU1233" s="24">
        <v>29</v>
      </c>
      <c r="AV1233" s="24">
        <v>29.5</v>
      </c>
      <c r="AW1233" s="24">
        <v>29</v>
      </c>
      <c r="AX1233" s="24">
        <v>29</v>
      </c>
      <c r="AY1233" s="24">
        <v>29</v>
      </c>
      <c r="AZ1233" s="24">
        <v>29</v>
      </c>
      <c r="BA1233" s="24">
        <v>29</v>
      </c>
      <c r="BB1233" s="24">
        <v>29</v>
      </c>
      <c r="BC1233" s="24">
        <v>29</v>
      </c>
      <c r="BD1233" s="24">
        <v>29</v>
      </c>
      <c r="BE1233" s="24">
        <v>29</v>
      </c>
      <c r="BF1233" s="24">
        <v>0</v>
      </c>
      <c r="BG1233" s="24">
        <v>0</v>
      </c>
      <c r="BH1233" s="24">
        <v>0</v>
      </c>
      <c r="BI1233" s="24">
        <v>0</v>
      </c>
      <c r="BJ1233" s="24">
        <v>0</v>
      </c>
      <c r="BL1233" s="24">
        <v>0</v>
      </c>
      <c r="BM1233" s="24">
        <v>0</v>
      </c>
      <c r="BN1233" s="24">
        <v>0</v>
      </c>
      <c r="BO1233" s="24">
        <v>0</v>
      </c>
      <c r="BP1233" s="24">
        <v>0</v>
      </c>
      <c r="BQ1233" s="24">
        <v>0</v>
      </c>
      <c r="BR1233" s="24">
        <v>0</v>
      </c>
      <c r="BS1233" s="24">
        <v>0</v>
      </c>
      <c r="BT1233" s="24">
        <v>0</v>
      </c>
      <c r="BU1233" s="24">
        <v>0</v>
      </c>
      <c r="BV1233" s="24">
        <v>0</v>
      </c>
      <c r="BW1233" s="24">
        <v>0.5</v>
      </c>
      <c r="BX1233" s="24">
        <v>0</v>
      </c>
      <c r="BY1233" s="24">
        <v>0.5</v>
      </c>
      <c r="BZ1233" s="24">
        <v>0</v>
      </c>
      <c r="CB1233" s="24">
        <v>0</v>
      </c>
      <c r="CC1233" s="24">
        <v>0</v>
      </c>
      <c r="CO1233" s="34">
        <f t="shared" si="89"/>
        <v>5342103</v>
      </c>
    </row>
    <row r="1234" spans="1:93" ht="15" hidden="1">
      <c r="A1234" s="23" t="s">
        <v>175</v>
      </c>
      <c r="B1234" s="52">
        <v>40256</v>
      </c>
      <c r="C1234" s="25" t="str">
        <f t="shared" si="88"/>
        <v/>
      </c>
      <c r="G1234" s="24">
        <f t="shared" ref="G1234:G1297" si="90">IF(B1234-B1233&lt;0,"",B1234-B1233)</f>
        <v>65</v>
      </c>
      <c r="H1234" s="24">
        <v>5391776</v>
      </c>
      <c r="I1234" s="24" t="str">
        <f t="shared" si="86"/>
        <v/>
      </c>
      <c r="K1234" s="24">
        <f>IF(J1234&gt;900,_xlfn.XLOOKUP(ROUND(J1234,0),ELClassRimThickness!$B$1:$B$78,ELClassRimThickness!$C$1:$C$78,0,1,1),J1234)</f>
        <v>0</v>
      </c>
      <c r="L1234" s="24">
        <v>67</v>
      </c>
      <c r="M1234" s="24">
        <f>IF(L1234&gt;900,_xlfn.XLOOKUP(ROUND(L1234,0),ELClassRimThickness!$B$1:$B$78,ELClassRimThickness!$C$1:$C$78,0,1,1),L1234)</f>
        <v>67</v>
      </c>
      <c r="N1234" s="24">
        <v>67</v>
      </c>
      <c r="O1234" s="24">
        <f>IF(N1234&gt;900,_xlfn.XLOOKUP(ROUND(N1234,0),ELClassRimThickness!$B$1:$B$78,ELClassRimThickness!$C$1:$C$78,0,1,1),N1234)</f>
        <v>67</v>
      </c>
      <c r="P1234" s="24">
        <v>67</v>
      </c>
      <c r="Q1234" s="24">
        <f>IF(P1234&gt;900,_xlfn.XLOOKUP(ROUND(P1234,0),ELClassRimThickness!$B$1:$B$78,ELClassRimThickness!$C$1:$C$78,0,1,1),P1234)</f>
        <v>67</v>
      </c>
      <c r="S1234" s="24">
        <f>IF(R1234&gt;900,_xlfn.XLOOKUP(ROUND(R1234,0),ELClassRimThickness!$B$1:$B$78,ELClassRimThickness!$C$1:$C$78,0,1,1),R1234)</f>
        <v>0</v>
      </c>
      <c r="T1234" s="24">
        <v>67</v>
      </c>
      <c r="U1234" s="24">
        <f>IF(T1234&gt;900,_xlfn.XLOOKUP(ROUND(T1234,0),ELClassRimThickness!$B$1:$B$78,ELClassRimThickness!$C$1:$C$78,0,1,1),T1234)</f>
        <v>67</v>
      </c>
      <c r="V1234" s="24">
        <v>67</v>
      </c>
      <c r="W1234" s="24">
        <f>IF(V1234&gt;900,_xlfn.XLOOKUP(ROUND(V1234,0),ELClassRimThickness!$B$1:$B$78,ELClassRimThickness!$C$1:$C$78,0,1,1),V1234)</f>
        <v>67</v>
      </c>
      <c r="X1234" s="24">
        <v>67</v>
      </c>
      <c r="Y1234" s="24">
        <f>IF(X1234&gt;900,_xlfn.XLOOKUP(ROUND(X1234,0),ELClassRimThickness!$B$1:$B$78,ELClassRimThickness!$C$1:$C$78,0,1,1),X1234)</f>
        <v>67</v>
      </c>
      <c r="Z1234" s="24">
        <v>67</v>
      </c>
      <c r="AA1234" s="24">
        <f>IF(Z1234&gt;900,_xlfn.XLOOKUP(ROUND(Z1234,0),ELClassRimThickness!$B$1:$B$78,ELClassRimThickness!$C$1:$C$78,0,1,1),Z1234)</f>
        <v>67</v>
      </c>
      <c r="AB1234" s="24">
        <v>67</v>
      </c>
      <c r="AC1234" s="24">
        <f>IF(AB1234&gt;900,_xlfn.XLOOKUP(ROUND(AB1234,0),ELClassRimThickness!$B$1:$B$78,ELClassRimThickness!$C$1:$C$78,0,1,1),AB1234)</f>
        <v>67</v>
      </c>
      <c r="AD1234" s="24">
        <v>67</v>
      </c>
      <c r="AE1234" s="24">
        <f>IF(AD1234&gt;900,_xlfn.XLOOKUP(ROUND(AD1234,0),ELClassRimThickness!$B$1:$B$78,ELClassRimThickness!$C$1:$C$78,0,1,1),AD1234)</f>
        <v>67</v>
      </c>
      <c r="AF1234" s="24">
        <v>67</v>
      </c>
      <c r="AG1234" s="24">
        <f>IF(AF1234&gt;900,_xlfn.XLOOKUP(ROUND(AF1234,0),ELClassRimThickness!$B$1:$B$78,ELClassRimThickness!$C$1:$C$78,0,1,1),AF1234)</f>
        <v>67</v>
      </c>
      <c r="AH1234" s="24">
        <v>28.5</v>
      </c>
      <c r="AI1234" s="24">
        <v>27.5</v>
      </c>
      <c r="AJ1234" s="24">
        <v>30</v>
      </c>
      <c r="AK1234" s="24">
        <v>27</v>
      </c>
      <c r="AL1234" s="24">
        <v>27.5</v>
      </c>
      <c r="AM1234" s="24">
        <v>27.5</v>
      </c>
      <c r="AN1234" s="24">
        <v>28</v>
      </c>
      <c r="AO1234" s="24">
        <v>27.5</v>
      </c>
      <c r="AP1234" s="24">
        <v>28.5</v>
      </c>
      <c r="AQ1234" s="24">
        <v>29</v>
      </c>
      <c r="AR1234" s="24">
        <v>28</v>
      </c>
      <c r="AS1234" s="24">
        <v>29.5</v>
      </c>
      <c r="AT1234" s="24">
        <v>29</v>
      </c>
      <c r="AU1234" s="24">
        <v>28.5</v>
      </c>
      <c r="AV1234" s="24">
        <v>29</v>
      </c>
      <c r="AW1234" s="24">
        <v>28.5</v>
      </c>
      <c r="AX1234" s="24">
        <v>28</v>
      </c>
      <c r="AY1234" s="24">
        <v>28.5</v>
      </c>
      <c r="AZ1234" s="24">
        <v>29</v>
      </c>
      <c r="BA1234" s="24">
        <v>28</v>
      </c>
      <c r="BB1234" s="24">
        <v>29</v>
      </c>
      <c r="BC1234" s="24">
        <v>25.5</v>
      </c>
      <c r="BD1234" s="24">
        <v>29</v>
      </c>
      <c r="BE1234" s="24">
        <v>29</v>
      </c>
      <c r="BF1234" s="24">
        <v>0.5</v>
      </c>
      <c r="BG1234" s="24">
        <v>0.5</v>
      </c>
      <c r="BH1234" s="24">
        <v>0.5</v>
      </c>
      <c r="BI1234" s="24">
        <v>0.5</v>
      </c>
      <c r="BJ1234" s="24">
        <v>0.5</v>
      </c>
      <c r="BL1234" s="24">
        <v>1</v>
      </c>
      <c r="BM1234" s="24">
        <v>0.5</v>
      </c>
      <c r="BN1234" s="24">
        <v>0.5</v>
      </c>
      <c r="BO1234" s="24">
        <v>0.5</v>
      </c>
      <c r="BP1234" s="24">
        <v>0</v>
      </c>
      <c r="BQ1234" s="24">
        <v>0.5</v>
      </c>
      <c r="BR1234" s="24">
        <v>0</v>
      </c>
      <c r="BS1234" s="24">
        <v>0</v>
      </c>
      <c r="BT1234" s="24">
        <v>0</v>
      </c>
      <c r="BU1234" s="24">
        <v>0</v>
      </c>
      <c r="BV1234" s="24">
        <v>0</v>
      </c>
      <c r="BW1234" s="24">
        <v>0</v>
      </c>
      <c r="BX1234" s="24">
        <v>0</v>
      </c>
      <c r="BY1234" s="24">
        <v>0</v>
      </c>
      <c r="BZ1234" s="24">
        <v>0</v>
      </c>
      <c r="CB1234" s="24">
        <v>0</v>
      </c>
      <c r="CC1234" s="24">
        <v>0</v>
      </c>
      <c r="CD1234" s="24">
        <v>153</v>
      </c>
      <c r="CE1234" s="24">
        <v>153</v>
      </c>
      <c r="CF1234" s="24">
        <v>155</v>
      </c>
      <c r="CG1234" s="24">
        <v>160</v>
      </c>
      <c r="CH1234" s="24">
        <v>160</v>
      </c>
      <c r="CI1234" s="24">
        <v>160</v>
      </c>
      <c r="CO1234" s="34">
        <f t="shared" si="89"/>
        <v>5391776</v>
      </c>
    </row>
    <row r="1235" spans="1:93" ht="15" hidden="1">
      <c r="A1235" s="23" t="s">
        <v>175</v>
      </c>
      <c r="B1235" s="52">
        <v>40311</v>
      </c>
      <c r="C1235" s="25" t="str">
        <f t="shared" si="88"/>
        <v/>
      </c>
      <c r="G1235" s="24">
        <f t="shared" si="90"/>
        <v>55</v>
      </c>
      <c r="H1235" s="24">
        <v>5434132</v>
      </c>
      <c r="I1235" s="24" t="str">
        <f t="shared" si="86"/>
        <v/>
      </c>
      <c r="K1235" s="24">
        <f>IF(J1235&gt;900,_xlfn.XLOOKUP(ROUND(J1235,0),ELClassRimThickness!$B$1:$B$78,ELClassRimThickness!$C$1:$C$78,0,1,1),J1235)</f>
        <v>0</v>
      </c>
      <c r="L1235" s="24">
        <v>68</v>
      </c>
      <c r="M1235" s="24">
        <f>IF(L1235&gt;900,_xlfn.XLOOKUP(ROUND(L1235,0),ELClassRimThickness!$B$1:$B$78,ELClassRimThickness!$C$1:$C$78,0,1,1),L1235)</f>
        <v>68</v>
      </c>
      <c r="N1235" s="24">
        <v>64</v>
      </c>
      <c r="O1235" s="24">
        <f>IF(N1235&gt;900,_xlfn.XLOOKUP(ROUND(N1235,0),ELClassRimThickness!$B$1:$B$78,ELClassRimThickness!$C$1:$C$78,0,1,1),N1235)</f>
        <v>64</v>
      </c>
      <c r="P1235" s="24">
        <v>65</v>
      </c>
      <c r="Q1235" s="24">
        <f>IF(P1235&gt;900,_xlfn.XLOOKUP(ROUND(P1235,0),ELClassRimThickness!$B$1:$B$78,ELClassRimThickness!$C$1:$C$78,0,1,1),P1235)</f>
        <v>65</v>
      </c>
      <c r="S1235" s="24">
        <f>IF(R1235&gt;900,_xlfn.XLOOKUP(ROUND(R1235,0),ELClassRimThickness!$B$1:$B$78,ELClassRimThickness!$C$1:$C$78,0,1,1),R1235)</f>
        <v>0</v>
      </c>
      <c r="T1235" s="24">
        <v>66</v>
      </c>
      <c r="U1235" s="24">
        <f>IF(T1235&gt;900,_xlfn.XLOOKUP(ROUND(T1235,0),ELClassRimThickness!$B$1:$B$78,ELClassRimThickness!$C$1:$C$78,0,1,1),T1235)</f>
        <v>66</v>
      </c>
      <c r="V1235" s="24">
        <v>64</v>
      </c>
      <c r="W1235" s="24">
        <f>IF(V1235&gt;900,_xlfn.XLOOKUP(ROUND(V1235,0),ELClassRimThickness!$B$1:$B$78,ELClassRimThickness!$C$1:$C$78,0,1,1),V1235)</f>
        <v>64</v>
      </c>
      <c r="X1235" s="24">
        <v>66</v>
      </c>
      <c r="Y1235" s="24">
        <f>IF(X1235&gt;900,_xlfn.XLOOKUP(ROUND(X1235,0),ELClassRimThickness!$B$1:$B$78,ELClassRimThickness!$C$1:$C$78,0,1,1),X1235)</f>
        <v>66</v>
      </c>
      <c r="Z1235" s="24">
        <v>64</v>
      </c>
      <c r="AA1235" s="24">
        <f>IF(Z1235&gt;900,_xlfn.XLOOKUP(ROUND(Z1235,0),ELClassRimThickness!$B$1:$B$78,ELClassRimThickness!$C$1:$C$78,0,1,1),Z1235)</f>
        <v>64</v>
      </c>
      <c r="AB1235" s="24">
        <v>64</v>
      </c>
      <c r="AC1235" s="24">
        <f>IF(AB1235&gt;900,_xlfn.XLOOKUP(ROUND(AB1235,0),ELClassRimThickness!$B$1:$B$78,ELClassRimThickness!$C$1:$C$78,0,1,1),AB1235)</f>
        <v>64</v>
      </c>
      <c r="AD1235" s="24">
        <v>64</v>
      </c>
      <c r="AE1235" s="24">
        <f>IF(AD1235&gt;900,_xlfn.XLOOKUP(ROUND(AD1235,0),ELClassRimThickness!$B$1:$B$78,ELClassRimThickness!$C$1:$C$78,0,1,1),AD1235)</f>
        <v>64</v>
      </c>
      <c r="AF1235" s="24">
        <v>64</v>
      </c>
      <c r="AG1235" s="24">
        <f>IF(AF1235&gt;900,_xlfn.XLOOKUP(ROUND(AF1235,0),ELClassRimThickness!$B$1:$B$78,ELClassRimThickness!$C$1:$C$78,0,1,1),AF1235)</f>
        <v>64</v>
      </c>
      <c r="AH1235" s="24">
        <v>29</v>
      </c>
      <c r="AI1235" s="24">
        <v>27.5</v>
      </c>
      <c r="AJ1235" s="24">
        <v>30</v>
      </c>
      <c r="AK1235" s="24">
        <v>28</v>
      </c>
      <c r="AL1235" s="24">
        <v>28.5</v>
      </c>
      <c r="AM1235" s="24">
        <v>28</v>
      </c>
      <c r="AN1235" s="24">
        <v>28.5</v>
      </c>
      <c r="AO1235" s="24">
        <v>28</v>
      </c>
      <c r="AP1235" s="24">
        <v>30</v>
      </c>
      <c r="AQ1235" s="24">
        <v>28.5</v>
      </c>
      <c r="AR1235" s="24">
        <v>29</v>
      </c>
      <c r="AS1235" s="24">
        <v>31</v>
      </c>
      <c r="AT1235" s="24">
        <v>32</v>
      </c>
      <c r="AU1235" s="24">
        <v>30.5</v>
      </c>
      <c r="AV1235" s="24">
        <v>32</v>
      </c>
      <c r="AW1235" s="24">
        <v>30</v>
      </c>
      <c r="AX1235" s="24">
        <v>30.5</v>
      </c>
      <c r="AY1235" s="24">
        <v>31</v>
      </c>
      <c r="AZ1235" s="24">
        <v>31</v>
      </c>
      <c r="BA1235" s="24">
        <v>31</v>
      </c>
      <c r="BB1235" s="24">
        <v>31</v>
      </c>
      <c r="BC1235" s="24">
        <v>32</v>
      </c>
      <c r="BD1235" s="24">
        <v>31</v>
      </c>
      <c r="BE1235" s="24">
        <v>31</v>
      </c>
      <c r="BF1235" s="24">
        <v>2.5</v>
      </c>
      <c r="BG1235" s="24">
        <v>0.5</v>
      </c>
      <c r="BH1235" s="24">
        <v>1</v>
      </c>
      <c r="BI1235" s="24">
        <v>0.3</v>
      </c>
      <c r="BJ1235" s="24">
        <v>0.5</v>
      </c>
      <c r="BL1235" s="24">
        <v>0.3</v>
      </c>
      <c r="BM1235" s="24">
        <v>1</v>
      </c>
      <c r="BN1235" s="24">
        <v>1</v>
      </c>
      <c r="BO1235" s="24">
        <v>0.3</v>
      </c>
      <c r="BP1235" s="24">
        <v>0.3</v>
      </c>
      <c r="BQ1235" s="24">
        <v>1</v>
      </c>
      <c r="BR1235" s="24">
        <v>0</v>
      </c>
      <c r="BS1235" s="24">
        <v>0</v>
      </c>
      <c r="BT1235" s="24">
        <v>0</v>
      </c>
      <c r="BU1235" s="24">
        <v>0</v>
      </c>
      <c r="BV1235" s="24">
        <v>0</v>
      </c>
      <c r="BW1235" s="24">
        <v>0</v>
      </c>
      <c r="BX1235" s="24">
        <v>0</v>
      </c>
      <c r="BY1235" s="24">
        <v>0</v>
      </c>
      <c r="BZ1235" s="24">
        <v>0</v>
      </c>
      <c r="CB1235" s="24">
        <v>0</v>
      </c>
      <c r="CC1235" s="24">
        <v>0</v>
      </c>
      <c r="CD1235" s="24">
        <v>160</v>
      </c>
      <c r="CE1235" s="24">
        <v>160</v>
      </c>
      <c r="CF1235" s="24">
        <v>150</v>
      </c>
      <c r="CG1235" s="24">
        <v>155</v>
      </c>
      <c r="CH1235" s="24">
        <v>160</v>
      </c>
      <c r="CI1235" s="24">
        <v>150</v>
      </c>
      <c r="CO1235" s="34">
        <f t="shared" si="89"/>
        <v>5434132</v>
      </c>
    </row>
    <row r="1236" spans="1:93" ht="15" hidden="1">
      <c r="A1236" s="23" t="s">
        <v>175</v>
      </c>
      <c r="B1236" s="52">
        <v>40389</v>
      </c>
      <c r="C1236" s="25" t="str">
        <f t="shared" si="88"/>
        <v/>
      </c>
      <c r="G1236" s="24">
        <f t="shared" si="90"/>
        <v>78</v>
      </c>
      <c r="H1236" s="24">
        <v>5494405</v>
      </c>
      <c r="I1236" s="24" t="str">
        <f t="shared" si="86"/>
        <v/>
      </c>
      <c r="K1236" s="24">
        <f>IF(J1236&gt;900,_xlfn.XLOOKUP(ROUND(J1236,0),ELClassRimThickness!$B$1:$B$78,ELClassRimThickness!$C$1:$C$78,0,1,1),J1236)</f>
        <v>0</v>
      </c>
      <c r="L1236" s="24">
        <v>65</v>
      </c>
      <c r="M1236" s="24">
        <f>IF(L1236&gt;900,_xlfn.XLOOKUP(ROUND(L1236,0),ELClassRimThickness!$B$1:$B$78,ELClassRimThickness!$C$1:$C$78,0,1,1),L1236)</f>
        <v>65</v>
      </c>
      <c r="N1236" s="24">
        <v>65</v>
      </c>
      <c r="O1236" s="24">
        <f>IF(N1236&gt;900,_xlfn.XLOOKUP(ROUND(N1236,0),ELClassRimThickness!$B$1:$B$78,ELClassRimThickness!$C$1:$C$78,0,1,1),N1236)</f>
        <v>65</v>
      </c>
      <c r="P1236" s="24">
        <v>65</v>
      </c>
      <c r="Q1236" s="24">
        <f>IF(P1236&gt;900,_xlfn.XLOOKUP(ROUND(P1236,0),ELClassRimThickness!$B$1:$B$78,ELClassRimThickness!$C$1:$C$78,0,1,1),P1236)</f>
        <v>65</v>
      </c>
      <c r="S1236" s="24">
        <f>IF(R1236&gt;900,_xlfn.XLOOKUP(ROUND(R1236,0),ELClassRimThickness!$B$1:$B$78,ELClassRimThickness!$C$1:$C$78,0,1,1),R1236)</f>
        <v>0</v>
      </c>
      <c r="T1236" s="24">
        <v>65</v>
      </c>
      <c r="U1236" s="24">
        <f>IF(T1236&gt;900,_xlfn.XLOOKUP(ROUND(T1236,0),ELClassRimThickness!$B$1:$B$78,ELClassRimThickness!$C$1:$C$78,0,1,1),T1236)</f>
        <v>65</v>
      </c>
      <c r="V1236" s="24">
        <v>65</v>
      </c>
      <c r="W1236" s="24">
        <f>IF(V1236&gt;900,_xlfn.XLOOKUP(ROUND(V1236,0),ELClassRimThickness!$B$1:$B$78,ELClassRimThickness!$C$1:$C$78,0,1,1),V1236)</f>
        <v>65</v>
      </c>
      <c r="X1236" s="24">
        <v>65</v>
      </c>
      <c r="Y1236" s="24">
        <f>IF(X1236&gt;900,_xlfn.XLOOKUP(ROUND(X1236,0),ELClassRimThickness!$B$1:$B$78,ELClassRimThickness!$C$1:$C$78,0,1,1),X1236)</f>
        <v>65</v>
      </c>
      <c r="Z1236" s="24">
        <v>65</v>
      </c>
      <c r="AA1236" s="24">
        <f>IF(Z1236&gt;900,_xlfn.XLOOKUP(ROUND(Z1236,0),ELClassRimThickness!$B$1:$B$78,ELClassRimThickness!$C$1:$C$78,0,1,1),Z1236)</f>
        <v>65</v>
      </c>
      <c r="AB1236" s="24">
        <v>65</v>
      </c>
      <c r="AC1236" s="24">
        <f>IF(AB1236&gt;900,_xlfn.XLOOKUP(ROUND(AB1236,0),ELClassRimThickness!$B$1:$B$78,ELClassRimThickness!$C$1:$C$78,0,1,1),AB1236)</f>
        <v>65</v>
      </c>
      <c r="AD1236" s="24">
        <v>65</v>
      </c>
      <c r="AE1236" s="24">
        <f>IF(AD1236&gt;900,_xlfn.XLOOKUP(ROUND(AD1236,0),ELClassRimThickness!$B$1:$B$78,ELClassRimThickness!$C$1:$C$78,0,1,1),AD1236)</f>
        <v>65</v>
      </c>
      <c r="AF1236" s="24">
        <v>65</v>
      </c>
      <c r="AG1236" s="24">
        <f>IF(AF1236&gt;900,_xlfn.XLOOKUP(ROUND(AF1236,0),ELClassRimThickness!$B$1:$B$78,ELClassRimThickness!$C$1:$C$78,0,1,1),AF1236)</f>
        <v>65</v>
      </c>
      <c r="AH1236" s="24">
        <v>28.5</v>
      </c>
      <c r="AI1236" s="24">
        <v>29</v>
      </c>
      <c r="AJ1236" s="24">
        <v>31.5</v>
      </c>
      <c r="AK1236" s="24">
        <v>29.5</v>
      </c>
      <c r="AL1236" s="24">
        <v>29.5</v>
      </c>
      <c r="AM1236" s="24">
        <v>29</v>
      </c>
      <c r="AN1236" s="24">
        <v>29</v>
      </c>
      <c r="AO1236" s="24">
        <v>27</v>
      </c>
      <c r="AP1236" s="24">
        <v>31</v>
      </c>
      <c r="AQ1236" s="24">
        <v>26</v>
      </c>
      <c r="AR1236" s="24">
        <v>29.5</v>
      </c>
      <c r="AS1236" s="24">
        <v>31</v>
      </c>
      <c r="AT1236" s="24">
        <v>31</v>
      </c>
      <c r="AU1236" s="24">
        <v>30</v>
      </c>
      <c r="AV1236" s="24">
        <v>31</v>
      </c>
      <c r="AW1236" s="24">
        <v>30</v>
      </c>
      <c r="AX1236" s="24">
        <v>30</v>
      </c>
      <c r="AY1236" s="24">
        <v>30</v>
      </c>
      <c r="AZ1236" s="24">
        <v>31</v>
      </c>
      <c r="BA1236" s="24">
        <v>31</v>
      </c>
      <c r="BB1236" s="24">
        <v>31</v>
      </c>
      <c r="BC1236" s="24">
        <v>31</v>
      </c>
      <c r="BD1236" s="24">
        <v>30</v>
      </c>
      <c r="BE1236" s="24">
        <v>31</v>
      </c>
      <c r="BF1236" s="24">
        <v>1.5</v>
      </c>
      <c r="BG1236" s="24">
        <v>1</v>
      </c>
      <c r="BH1236" s="24">
        <v>1.5</v>
      </c>
      <c r="BI1236" s="24">
        <v>1.5</v>
      </c>
      <c r="BJ1236" s="24">
        <v>1</v>
      </c>
      <c r="BL1236" s="24">
        <v>1.5</v>
      </c>
      <c r="BM1236" s="24">
        <v>1</v>
      </c>
      <c r="BN1236" s="24">
        <v>1.5</v>
      </c>
      <c r="BO1236" s="24">
        <v>1.5</v>
      </c>
      <c r="BP1236" s="24">
        <v>1</v>
      </c>
      <c r="BQ1236" s="24">
        <v>1.5</v>
      </c>
      <c r="BR1236" s="24">
        <v>0</v>
      </c>
      <c r="BS1236" s="24">
        <v>0</v>
      </c>
      <c r="BT1236" s="24">
        <v>0</v>
      </c>
      <c r="BU1236" s="24">
        <v>0</v>
      </c>
      <c r="BV1236" s="24">
        <v>0</v>
      </c>
      <c r="BW1236" s="24">
        <v>0</v>
      </c>
      <c r="BX1236" s="24">
        <v>0</v>
      </c>
      <c r="BY1236" s="24">
        <v>0</v>
      </c>
      <c r="BZ1236" s="24">
        <v>0</v>
      </c>
      <c r="CB1236" s="24">
        <v>0</v>
      </c>
      <c r="CC1236" s="24">
        <v>0</v>
      </c>
      <c r="CD1236" s="24">
        <v>115</v>
      </c>
      <c r="CE1236" s="24">
        <v>120</v>
      </c>
      <c r="CF1236" s="24">
        <v>115</v>
      </c>
      <c r="CG1236" s="24">
        <v>120</v>
      </c>
      <c r="CH1236" s="24">
        <v>120</v>
      </c>
      <c r="CI1236" s="24">
        <v>120</v>
      </c>
      <c r="CO1236" s="34">
        <f t="shared" si="89"/>
        <v>5494405</v>
      </c>
    </row>
    <row r="1237" spans="1:93" ht="15" hidden="1">
      <c r="A1237" s="23" t="s">
        <v>175</v>
      </c>
      <c r="B1237" s="52">
        <v>40403</v>
      </c>
      <c r="C1237" s="25" t="str">
        <f t="shared" si="88"/>
        <v/>
      </c>
      <c r="G1237" s="24">
        <f t="shared" si="90"/>
        <v>14</v>
      </c>
      <c r="H1237" s="24">
        <v>5506028</v>
      </c>
      <c r="I1237" s="24" t="str">
        <f t="shared" si="86"/>
        <v/>
      </c>
      <c r="K1237" s="24">
        <f>IF(J1237&gt;900,_xlfn.XLOOKUP(ROUND(J1237,0),ELClassRimThickness!$B$1:$B$78,ELClassRimThickness!$C$1:$C$78,0,1,1),J1237)</f>
        <v>0</v>
      </c>
      <c r="L1237" s="24">
        <v>65</v>
      </c>
      <c r="M1237" s="24">
        <f>IF(L1237&gt;900,_xlfn.XLOOKUP(ROUND(L1237,0),ELClassRimThickness!$B$1:$B$78,ELClassRimThickness!$C$1:$C$78,0,1,1),L1237)</f>
        <v>65</v>
      </c>
      <c r="N1237" s="24">
        <v>65</v>
      </c>
      <c r="O1237" s="24">
        <f>IF(N1237&gt;900,_xlfn.XLOOKUP(ROUND(N1237,0),ELClassRimThickness!$B$1:$B$78,ELClassRimThickness!$C$1:$C$78,0,1,1),N1237)</f>
        <v>65</v>
      </c>
      <c r="P1237" s="24">
        <v>67</v>
      </c>
      <c r="Q1237" s="24">
        <f>IF(P1237&gt;900,_xlfn.XLOOKUP(ROUND(P1237,0),ELClassRimThickness!$B$1:$B$78,ELClassRimThickness!$C$1:$C$78,0,1,1),P1237)</f>
        <v>67</v>
      </c>
      <c r="S1237" s="24">
        <f>IF(R1237&gt;900,_xlfn.XLOOKUP(ROUND(R1237,0),ELClassRimThickness!$B$1:$B$78,ELClassRimThickness!$C$1:$C$78,0,1,1),R1237)</f>
        <v>0</v>
      </c>
      <c r="T1237" s="24">
        <v>64</v>
      </c>
      <c r="U1237" s="24">
        <f>IF(T1237&gt;900,_xlfn.XLOOKUP(ROUND(T1237,0),ELClassRimThickness!$B$1:$B$78,ELClassRimThickness!$C$1:$C$78,0,1,1),T1237)</f>
        <v>64</v>
      </c>
      <c r="V1237" s="24">
        <v>66</v>
      </c>
      <c r="W1237" s="24">
        <f>IF(V1237&gt;900,_xlfn.XLOOKUP(ROUND(V1237,0),ELClassRimThickness!$B$1:$B$78,ELClassRimThickness!$C$1:$C$78,0,1,1),V1237)</f>
        <v>66</v>
      </c>
      <c r="X1237" s="24">
        <v>65</v>
      </c>
      <c r="Y1237" s="24">
        <f>IF(X1237&gt;900,_xlfn.XLOOKUP(ROUND(X1237,0),ELClassRimThickness!$B$1:$B$78,ELClassRimThickness!$C$1:$C$78,0,1,1),X1237)</f>
        <v>65</v>
      </c>
      <c r="Z1237" s="24">
        <v>65</v>
      </c>
      <c r="AA1237" s="24">
        <f>IF(Z1237&gt;900,_xlfn.XLOOKUP(ROUND(Z1237,0),ELClassRimThickness!$B$1:$B$78,ELClassRimThickness!$C$1:$C$78,0,1,1),Z1237)</f>
        <v>65</v>
      </c>
      <c r="AB1237" s="24">
        <v>67</v>
      </c>
      <c r="AC1237" s="24">
        <f>IF(AB1237&gt;900,_xlfn.XLOOKUP(ROUND(AB1237,0),ELClassRimThickness!$B$1:$B$78,ELClassRimThickness!$C$1:$C$78,0,1,1),AB1237)</f>
        <v>67</v>
      </c>
      <c r="AD1237" s="24">
        <v>67</v>
      </c>
      <c r="AE1237" s="24">
        <f>IF(AD1237&gt;900,_xlfn.XLOOKUP(ROUND(AD1237,0),ELClassRimThickness!$B$1:$B$78,ELClassRimThickness!$C$1:$C$78,0,1,1),AD1237)</f>
        <v>67</v>
      </c>
      <c r="AF1237" s="24">
        <v>64</v>
      </c>
      <c r="AG1237" s="24">
        <f>IF(AF1237&gt;900,_xlfn.XLOOKUP(ROUND(AF1237,0),ELClassRimThickness!$B$1:$B$78,ELClassRimThickness!$C$1:$C$78,0,1,1),AF1237)</f>
        <v>64</v>
      </c>
      <c r="AH1237" s="24">
        <v>28</v>
      </c>
      <c r="AI1237" s="24">
        <v>29.5</v>
      </c>
      <c r="AJ1237" s="24">
        <v>32</v>
      </c>
      <c r="AK1237" s="24">
        <v>29.5</v>
      </c>
      <c r="AL1237" s="24">
        <v>29</v>
      </c>
      <c r="AM1237" s="24">
        <v>29</v>
      </c>
      <c r="AN1237" s="24">
        <v>29.5</v>
      </c>
      <c r="AO1237" s="24">
        <v>28</v>
      </c>
      <c r="AP1237" s="24">
        <v>31.5</v>
      </c>
      <c r="AQ1237" s="24">
        <v>26</v>
      </c>
      <c r="AR1237" s="24">
        <v>30</v>
      </c>
      <c r="AS1237" s="24">
        <v>31</v>
      </c>
      <c r="AT1237" s="24">
        <v>31</v>
      </c>
      <c r="AU1237" s="24">
        <v>30</v>
      </c>
      <c r="AV1237" s="24">
        <v>32</v>
      </c>
      <c r="AW1237" s="24">
        <v>30</v>
      </c>
      <c r="AX1237" s="24">
        <v>30</v>
      </c>
      <c r="AY1237" s="24">
        <v>30</v>
      </c>
      <c r="AZ1237" s="24">
        <v>30.5</v>
      </c>
      <c r="BA1237" s="24">
        <v>30</v>
      </c>
      <c r="BB1237" s="24">
        <v>31</v>
      </c>
      <c r="BC1237" s="24">
        <v>31.5</v>
      </c>
      <c r="BD1237" s="24">
        <v>30</v>
      </c>
      <c r="BE1237" s="24">
        <v>32</v>
      </c>
      <c r="BF1237" s="24">
        <v>1</v>
      </c>
      <c r="BG1237" s="24">
        <v>1.5</v>
      </c>
      <c r="BH1237" s="24">
        <v>1.5</v>
      </c>
      <c r="BI1237" s="24">
        <v>1</v>
      </c>
      <c r="BJ1237" s="24">
        <v>1</v>
      </c>
      <c r="BL1237" s="24">
        <v>1</v>
      </c>
      <c r="BM1237" s="24">
        <v>1</v>
      </c>
      <c r="BN1237" s="24">
        <v>2</v>
      </c>
      <c r="BO1237" s="24">
        <v>1</v>
      </c>
      <c r="BP1237" s="24">
        <v>1</v>
      </c>
      <c r="BQ1237" s="24">
        <v>1.5</v>
      </c>
      <c r="BR1237" s="24">
        <v>0</v>
      </c>
      <c r="BS1237" s="24">
        <v>0</v>
      </c>
      <c r="BT1237" s="24">
        <v>0</v>
      </c>
      <c r="BU1237" s="24">
        <v>0</v>
      </c>
      <c r="BV1237" s="24">
        <v>0</v>
      </c>
      <c r="BW1237" s="24">
        <v>0</v>
      </c>
      <c r="BX1237" s="24">
        <v>0</v>
      </c>
      <c r="BY1237" s="24">
        <v>0.5</v>
      </c>
      <c r="BZ1237" s="24">
        <v>0</v>
      </c>
      <c r="CB1237" s="24">
        <v>0</v>
      </c>
      <c r="CC1237" s="24">
        <v>0</v>
      </c>
      <c r="CD1237" s="24">
        <v>157</v>
      </c>
      <c r="CE1237" s="24">
        <v>161</v>
      </c>
      <c r="CF1237" s="24">
        <v>157</v>
      </c>
      <c r="CG1237" s="24">
        <v>158</v>
      </c>
      <c r="CH1237" s="24">
        <v>158</v>
      </c>
      <c r="CI1237" s="24">
        <v>160</v>
      </c>
      <c r="CO1237" s="34">
        <f t="shared" si="89"/>
        <v>5506028</v>
      </c>
    </row>
    <row r="1238" spans="1:93" ht="15" hidden="1">
      <c r="A1238" s="23" t="s">
        <v>175</v>
      </c>
      <c r="B1238" s="52">
        <v>40448</v>
      </c>
      <c r="C1238" s="25" t="str">
        <f t="shared" si="88"/>
        <v/>
      </c>
      <c r="G1238" s="24">
        <f t="shared" si="90"/>
        <v>45</v>
      </c>
      <c r="H1238" s="24">
        <v>5534054</v>
      </c>
      <c r="I1238" s="24" t="str">
        <f t="shared" si="86"/>
        <v/>
      </c>
      <c r="K1238" s="24">
        <f>IF(J1238&gt;900,_xlfn.XLOOKUP(ROUND(J1238,0),ELClassRimThickness!$B$1:$B$78,ELClassRimThickness!$C$1:$C$78,0,1,1),J1238)</f>
        <v>0</v>
      </c>
      <c r="L1238" s="24">
        <v>65</v>
      </c>
      <c r="M1238" s="24">
        <f>IF(L1238&gt;900,_xlfn.XLOOKUP(ROUND(L1238,0),ELClassRimThickness!$B$1:$B$78,ELClassRimThickness!$C$1:$C$78,0,1,1),L1238)</f>
        <v>65</v>
      </c>
      <c r="N1238" s="24">
        <v>65</v>
      </c>
      <c r="O1238" s="24">
        <f>IF(N1238&gt;900,_xlfn.XLOOKUP(ROUND(N1238,0),ELClassRimThickness!$B$1:$B$78,ELClassRimThickness!$C$1:$C$78,0,1,1),N1238)</f>
        <v>65</v>
      </c>
      <c r="P1238" s="24">
        <v>65</v>
      </c>
      <c r="Q1238" s="24">
        <f>IF(P1238&gt;900,_xlfn.XLOOKUP(ROUND(P1238,0),ELClassRimThickness!$B$1:$B$78,ELClassRimThickness!$C$1:$C$78,0,1,1),P1238)</f>
        <v>65</v>
      </c>
      <c r="S1238" s="24">
        <f>IF(R1238&gt;900,_xlfn.XLOOKUP(ROUND(R1238,0),ELClassRimThickness!$B$1:$B$78,ELClassRimThickness!$C$1:$C$78,0,1,1),R1238)</f>
        <v>0</v>
      </c>
      <c r="T1238" s="24">
        <v>65</v>
      </c>
      <c r="U1238" s="24">
        <f>IF(T1238&gt;900,_xlfn.XLOOKUP(ROUND(T1238,0),ELClassRimThickness!$B$1:$B$78,ELClassRimThickness!$C$1:$C$78,0,1,1),T1238)</f>
        <v>65</v>
      </c>
      <c r="V1238" s="24">
        <v>64</v>
      </c>
      <c r="W1238" s="24">
        <f>IF(V1238&gt;900,_xlfn.XLOOKUP(ROUND(V1238,0),ELClassRimThickness!$B$1:$B$78,ELClassRimThickness!$C$1:$C$78,0,1,1),V1238)</f>
        <v>64</v>
      </c>
      <c r="X1238" s="24">
        <v>65</v>
      </c>
      <c r="Y1238" s="24">
        <f>IF(X1238&gt;900,_xlfn.XLOOKUP(ROUND(X1238,0),ELClassRimThickness!$B$1:$B$78,ELClassRimThickness!$C$1:$C$78,0,1,1),X1238)</f>
        <v>65</v>
      </c>
      <c r="Z1238" s="24">
        <v>64</v>
      </c>
      <c r="AA1238" s="24">
        <f>IF(Z1238&gt;900,_xlfn.XLOOKUP(ROUND(Z1238,0),ELClassRimThickness!$B$1:$B$78,ELClassRimThickness!$C$1:$C$78,0,1,1),Z1238)</f>
        <v>64</v>
      </c>
      <c r="AB1238" s="24">
        <v>64</v>
      </c>
      <c r="AC1238" s="24">
        <f>IF(AB1238&gt;900,_xlfn.XLOOKUP(ROUND(AB1238,0),ELClassRimThickness!$B$1:$B$78,ELClassRimThickness!$C$1:$C$78,0,1,1),AB1238)</f>
        <v>64</v>
      </c>
      <c r="AD1238" s="24">
        <v>65</v>
      </c>
      <c r="AE1238" s="24">
        <f>IF(AD1238&gt;900,_xlfn.XLOOKUP(ROUND(AD1238,0),ELClassRimThickness!$B$1:$B$78,ELClassRimThickness!$C$1:$C$78,0,1,1),AD1238)</f>
        <v>65</v>
      </c>
      <c r="AF1238" s="24">
        <v>64</v>
      </c>
      <c r="AG1238" s="24">
        <f>IF(AF1238&gt;900,_xlfn.XLOOKUP(ROUND(AF1238,0),ELClassRimThickness!$B$1:$B$78,ELClassRimThickness!$C$1:$C$78,0,1,1),AF1238)</f>
        <v>64</v>
      </c>
      <c r="AH1238" s="24">
        <v>28.5</v>
      </c>
      <c r="AI1238" s="24">
        <v>29.5</v>
      </c>
      <c r="AJ1238" s="24">
        <v>31.5</v>
      </c>
      <c r="AK1238" s="24">
        <v>29.5</v>
      </c>
      <c r="AL1238" s="24">
        <v>29</v>
      </c>
      <c r="AM1238" s="24">
        <v>29</v>
      </c>
      <c r="AN1238" s="24">
        <v>28.5</v>
      </c>
      <c r="AO1238" s="24">
        <v>29.5</v>
      </c>
      <c r="AP1238" s="24">
        <v>31.5</v>
      </c>
      <c r="AQ1238" s="24">
        <v>24</v>
      </c>
      <c r="AR1238" s="24">
        <v>29</v>
      </c>
      <c r="AS1238" s="24">
        <v>28.5</v>
      </c>
      <c r="AT1238" s="24">
        <v>32.5</v>
      </c>
      <c r="AU1238" s="24">
        <v>31</v>
      </c>
      <c r="AV1238" s="24">
        <v>32</v>
      </c>
      <c r="AW1238" s="24">
        <v>31.5</v>
      </c>
      <c r="AX1238" s="24">
        <v>31.5</v>
      </c>
      <c r="AY1238" s="24">
        <v>31</v>
      </c>
      <c r="AZ1238" s="24">
        <v>33</v>
      </c>
      <c r="BA1238" s="24">
        <v>31</v>
      </c>
      <c r="BB1238" s="24">
        <v>32.5</v>
      </c>
      <c r="BC1238" s="24">
        <v>34</v>
      </c>
      <c r="BD1238" s="24">
        <v>32</v>
      </c>
      <c r="BE1238" s="24">
        <v>33</v>
      </c>
      <c r="BF1238" s="24">
        <v>3</v>
      </c>
      <c r="BG1238" s="24">
        <v>3</v>
      </c>
      <c r="BH1238" s="24">
        <v>2</v>
      </c>
      <c r="BI1238" s="24">
        <v>3</v>
      </c>
      <c r="BJ1238" s="24">
        <v>2</v>
      </c>
      <c r="BL1238" s="24">
        <v>3</v>
      </c>
      <c r="BM1238" s="24">
        <v>3</v>
      </c>
      <c r="BN1238" s="24">
        <v>3.5</v>
      </c>
      <c r="BO1238" s="24">
        <v>3</v>
      </c>
      <c r="BP1238" s="24">
        <v>3</v>
      </c>
      <c r="BQ1238" s="24">
        <v>3</v>
      </c>
      <c r="BR1238" s="24">
        <v>0</v>
      </c>
      <c r="BS1238" s="24">
        <v>0</v>
      </c>
      <c r="BT1238" s="24">
        <v>0</v>
      </c>
      <c r="BU1238" s="24">
        <v>0</v>
      </c>
      <c r="BV1238" s="24">
        <v>0</v>
      </c>
      <c r="BW1238" s="24">
        <v>0</v>
      </c>
      <c r="BX1238" s="24">
        <v>0</v>
      </c>
      <c r="BY1238" s="24">
        <v>0.5</v>
      </c>
      <c r="BZ1238" s="24">
        <v>0</v>
      </c>
      <c r="CB1238" s="24">
        <v>0</v>
      </c>
      <c r="CC1238" s="24">
        <v>0</v>
      </c>
      <c r="CD1238" s="24">
        <v>160</v>
      </c>
      <c r="CE1238" s="24">
        <v>160</v>
      </c>
      <c r="CF1238" s="24">
        <v>160</v>
      </c>
      <c r="CG1238" s="24">
        <v>155</v>
      </c>
      <c r="CH1238" s="24">
        <v>160</v>
      </c>
      <c r="CI1238" s="24">
        <v>150</v>
      </c>
      <c r="CO1238" s="34">
        <f t="shared" si="89"/>
        <v>5534054</v>
      </c>
    </row>
    <row r="1239" spans="1:93" ht="15" hidden="1">
      <c r="A1239" s="23" t="s">
        <v>175</v>
      </c>
      <c r="B1239" s="52">
        <v>40457</v>
      </c>
      <c r="C1239" s="25" t="str">
        <f t="shared" si="88"/>
        <v/>
      </c>
      <c r="G1239" s="24">
        <f t="shared" si="90"/>
        <v>9</v>
      </c>
      <c r="H1239" s="30">
        <f>(H1240-H1238)/(G1239+G1240)*G1239+H1238</f>
        <v>5538905.461538462</v>
      </c>
      <c r="I1239" s="24" t="str">
        <f t="shared" si="86"/>
        <v/>
      </c>
      <c r="K1239" s="24">
        <f>IF(J1239&gt;900,_xlfn.XLOOKUP(ROUND(J1239,0),ELClassRimThickness!$B$1:$B$78,ELClassRimThickness!$C$1:$C$78,0,1,1),J1239)</f>
        <v>0</v>
      </c>
      <c r="L1239" s="24">
        <v>1007.9</v>
      </c>
      <c r="M1239" s="24">
        <f>IF(L1239&gt;900,_xlfn.XLOOKUP(ROUND(L1239,0),ELClassRimThickness!$B$1:$B$78,ELClassRimThickness!$C$1:$C$78,0,1,1),L1239)</f>
        <v>61</v>
      </c>
      <c r="N1239" s="24">
        <v>1006.6</v>
      </c>
      <c r="O1239" s="24">
        <f>IF(N1239&gt;900,_xlfn.XLOOKUP(ROUND(N1239,0),ELClassRimThickness!$B$1:$B$78,ELClassRimThickness!$C$1:$C$78,0,1,1),N1239)</f>
        <v>60.5</v>
      </c>
      <c r="P1239" s="24">
        <v>999.3</v>
      </c>
      <c r="Q1239" s="24">
        <f>IF(P1239&gt;900,_xlfn.XLOOKUP(ROUND(P1239,0),ELClassRimThickness!$B$1:$B$78,ELClassRimThickness!$C$1:$C$78,0,1,1),P1239)</f>
        <v>56.5</v>
      </c>
      <c r="S1239" s="24">
        <f>IF(R1239&gt;900,_xlfn.XLOOKUP(ROUND(R1239,0),ELClassRimThickness!$B$1:$B$78,ELClassRimThickness!$C$1:$C$78,0,1,1),R1239)</f>
        <v>0</v>
      </c>
      <c r="T1239" s="24">
        <v>1008.9</v>
      </c>
      <c r="U1239" s="24">
        <f>IF(T1239&gt;900,_xlfn.XLOOKUP(ROUND(T1239,0),ELClassRimThickness!$B$1:$B$78,ELClassRimThickness!$C$1:$C$78,0,1,1),T1239)</f>
        <v>61.5</v>
      </c>
      <c r="V1239" s="24">
        <v>1007.9</v>
      </c>
      <c r="W1239" s="24">
        <f>IF(V1239&gt;900,_xlfn.XLOOKUP(ROUND(V1239,0),ELClassRimThickness!$B$1:$B$78,ELClassRimThickness!$C$1:$C$78,0,1,1),V1239)</f>
        <v>61</v>
      </c>
      <c r="X1239" s="24">
        <v>1007.8</v>
      </c>
      <c r="Y1239" s="24">
        <f>IF(X1239&gt;900,_xlfn.XLOOKUP(ROUND(X1239,0),ELClassRimThickness!$B$1:$B$78,ELClassRimThickness!$C$1:$C$78,0,1,1),X1239)</f>
        <v>61</v>
      </c>
      <c r="Z1239" s="24">
        <v>1009.4</v>
      </c>
      <c r="AA1239" s="24">
        <f>IF(Z1239&gt;900,_xlfn.XLOOKUP(ROUND(Z1239,0),ELClassRimThickness!$B$1:$B$78,ELClassRimThickness!$C$1:$C$78,0,1,1),Z1239)</f>
        <v>61.5</v>
      </c>
      <c r="AB1239" s="24">
        <v>999</v>
      </c>
      <c r="AC1239" s="24">
        <f>IF(AB1239&gt;900,_xlfn.XLOOKUP(ROUND(AB1239,0),ELClassRimThickness!$B$1:$B$78,ELClassRimThickness!$C$1:$C$78,0,1,1),AB1239)</f>
        <v>56.5</v>
      </c>
      <c r="AD1239" s="24">
        <v>1009.5</v>
      </c>
      <c r="AE1239" s="24">
        <f>IF(AD1239&gt;900,_xlfn.XLOOKUP(ROUND(AD1239,0),ELClassRimThickness!$B$1:$B$78,ELClassRimThickness!$C$1:$C$78,0,1,1),AD1239)</f>
        <v>62</v>
      </c>
      <c r="AF1239" s="24">
        <v>1008.8</v>
      </c>
      <c r="AG1239" s="24">
        <f>IF(AF1239&gt;900,_xlfn.XLOOKUP(ROUND(AF1239,0),ELClassRimThickness!$B$1:$B$78,ELClassRimThickness!$C$1:$C$78,0,1,1),AF1239)</f>
        <v>61.5</v>
      </c>
      <c r="AH1239" s="24">
        <v>28.8</v>
      </c>
      <c r="AI1239" s="24">
        <v>30</v>
      </c>
      <c r="AJ1239" s="24">
        <v>31.3</v>
      </c>
      <c r="AK1239" s="24">
        <v>28</v>
      </c>
      <c r="AL1239" s="24">
        <v>28.5</v>
      </c>
      <c r="AM1239" s="24">
        <v>28</v>
      </c>
      <c r="AN1239" s="24">
        <v>28.8</v>
      </c>
      <c r="AO1239" s="24">
        <v>27</v>
      </c>
      <c r="AP1239" s="24">
        <v>31.5</v>
      </c>
      <c r="AQ1239" s="24">
        <v>26.5</v>
      </c>
      <c r="AR1239" s="24">
        <v>28</v>
      </c>
      <c r="AS1239" s="24">
        <v>28</v>
      </c>
      <c r="AT1239" s="24">
        <v>28</v>
      </c>
      <c r="AU1239" s="24">
        <v>28</v>
      </c>
      <c r="AV1239" s="24">
        <v>28</v>
      </c>
      <c r="AW1239" s="24">
        <v>28</v>
      </c>
      <c r="AX1239" s="24">
        <v>28</v>
      </c>
      <c r="AY1239" s="24">
        <v>28</v>
      </c>
      <c r="AZ1239" s="24">
        <v>28</v>
      </c>
      <c r="BA1239" s="24">
        <v>28</v>
      </c>
      <c r="BB1239" s="24">
        <v>28</v>
      </c>
      <c r="BC1239" s="24">
        <v>28</v>
      </c>
      <c r="BD1239" s="24">
        <v>28</v>
      </c>
      <c r="BE1239" s="24">
        <v>28</v>
      </c>
      <c r="BR1239" s="24">
        <v>0</v>
      </c>
      <c r="CO1239" s="34">
        <f t="shared" si="89"/>
        <v>5538905.461538462</v>
      </c>
    </row>
    <row r="1240" spans="1:93" ht="15" hidden="1">
      <c r="A1240" s="23" t="s">
        <v>175</v>
      </c>
      <c r="B1240" s="52">
        <v>40487</v>
      </c>
      <c r="C1240" s="25" t="str">
        <f t="shared" si="88"/>
        <v/>
      </c>
      <c r="G1240" s="24">
        <f t="shared" si="90"/>
        <v>30</v>
      </c>
      <c r="H1240" s="27">
        <v>5555077</v>
      </c>
      <c r="I1240" s="24" t="str">
        <f t="shared" si="86"/>
        <v/>
      </c>
      <c r="K1240" s="24">
        <f>IF(J1240&gt;900,_xlfn.XLOOKUP(ROUND(J1240,0),ELClassRimThickness!$B$1:$B$78,ELClassRimThickness!$C$1:$C$78,0,1,1),J1240)</f>
        <v>0</v>
      </c>
      <c r="L1240" s="24">
        <v>65</v>
      </c>
      <c r="M1240" s="24">
        <f>IF(L1240&gt;900,_xlfn.XLOOKUP(ROUND(L1240,0),ELClassRimThickness!$B$1:$B$78,ELClassRimThickness!$C$1:$C$78,0,1,1),L1240)</f>
        <v>65</v>
      </c>
      <c r="N1240" s="24">
        <v>65</v>
      </c>
      <c r="O1240" s="24">
        <f>IF(N1240&gt;900,_xlfn.XLOOKUP(ROUND(N1240,0),ELClassRimThickness!$B$1:$B$78,ELClassRimThickness!$C$1:$C$78,0,1,1),N1240)</f>
        <v>65</v>
      </c>
      <c r="P1240" s="24">
        <v>60</v>
      </c>
      <c r="Q1240" s="24">
        <f>IF(P1240&gt;900,_xlfn.XLOOKUP(ROUND(P1240,0),ELClassRimThickness!$B$1:$B$78,ELClassRimThickness!$C$1:$C$78,0,1,1),P1240)</f>
        <v>60</v>
      </c>
      <c r="S1240" s="24">
        <f>IF(R1240&gt;900,_xlfn.XLOOKUP(ROUND(R1240,0),ELClassRimThickness!$B$1:$B$78,ELClassRimThickness!$C$1:$C$78,0,1,1),R1240)</f>
        <v>0</v>
      </c>
      <c r="T1240" s="24">
        <v>65</v>
      </c>
      <c r="U1240" s="24">
        <f>IF(T1240&gt;900,_xlfn.XLOOKUP(ROUND(T1240,0),ELClassRimThickness!$B$1:$B$78,ELClassRimThickness!$C$1:$C$78,0,1,1),T1240)</f>
        <v>65</v>
      </c>
      <c r="V1240" s="24">
        <v>65</v>
      </c>
      <c r="W1240" s="24">
        <f>IF(V1240&gt;900,_xlfn.XLOOKUP(ROUND(V1240,0),ELClassRimThickness!$B$1:$B$78,ELClassRimThickness!$C$1:$C$78,0,1,1),V1240)</f>
        <v>65</v>
      </c>
      <c r="X1240" s="24">
        <v>65</v>
      </c>
      <c r="Y1240" s="24">
        <f>IF(X1240&gt;900,_xlfn.XLOOKUP(ROUND(X1240,0),ELClassRimThickness!$B$1:$B$78,ELClassRimThickness!$C$1:$C$78,0,1,1),X1240)</f>
        <v>65</v>
      </c>
      <c r="Z1240" s="24">
        <v>65</v>
      </c>
      <c r="AA1240" s="24">
        <f>IF(Z1240&gt;900,_xlfn.XLOOKUP(ROUND(Z1240,0),ELClassRimThickness!$B$1:$B$78,ELClassRimThickness!$C$1:$C$78,0,1,1),Z1240)</f>
        <v>65</v>
      </c>
      <c r="AB1240" s="24">
        <v>60</v>
      </c>
      <c r="AC1240" s="24">
        <f>IF(AB1240&gt;900,_xlfn.XLOOKUP(ROUND(AB1240,0),ELClassRimThickness!$B$1:$B$78,ELClassRimThickness!$C$1:$C$78,0,1,1),AB1240)</f>
        <v>60</v>
      </c>
      <c r="AD1240" s="24">
        <v>65</v>
      </c>
      <c r="AE1240" s="24">
        <f>IF(AD1240&gt;900,_xlfn.XLOOKUP(ROUND(AD1240,0),ELClassRimThickness!$B$1:$B$78,ELClassRimThickness!$C$1:$C$78,0,1,1),AD1240)</f>
        <v>65</v>
      </c>
      <c r="AF1240" s="24">
        <v>65</v>
      </c>
      <c r="AG1240" s="24">
        <f>IF(AF1240&gt;900,_xlfn.XLOOKUP(ROUND(AF1240,0),ELClassRimThickness!$B$1:$B$78,ELClassRimThickness!$C$1:$C$78,0,1,1),AF1240)</f>
        <v>65</v>
      </c>
      <c r="AH1240" s="24">
        <v>27</v>
      </c>
      <c r="AI1240" s="24">
        <v>28.5</v>
      </c>
      <c r="AJ1240" s="24">
        <v>31</v>
      </c>
      <c r="AK1240" s="24">
        <v>27</v>
      </c>
      <c r="AL1240" s="24">
        <v>27</v>
      </c>
      <c r="AM1240" s="24">
        <v>27</v>
      </c>
      <c r="AN1240" s="24">
        <v>27</v>
      </c>
      <c r="AO1240" s="24">
        <v>26</v>
      </c>
      <c r="AP1240" s="24">
        <v>31</v>
      </c>
      <c r="AQ1240" s="24">
        <v>24</v>
      </c>
      <c r="AR1240" s="24">
        <v>26.5</v>
      </c>
      <c r="AS1240" s="24">
        <v>25</v>
      </c>
      <c r="AT1240" s="24">
        <v>29</v>
      </c>
      <c r="AU1240" s="24">
        <v>30</v>
      </c>
      <c r="AV1240" s="24">
        <v>30</v>
      </c>
      <c r="AW1240" s="24">
        <v>29</v>
      </c>
      <c r="AX1240" s="24">
        <v>29</v>
      </c>
      <c r="AY1240" s="24">
        <v>29</v>
      </c>
      <c r="AZ1240" s="24">
        <v>30</v>
      </c>
      <c r="BA1240" s="24">
        <v>29</v>
      </c>
      <c r="BB1240" s="24">
        <v>30</v>
      </c>
      <c r="BC1240" s="24">
        <v>29</v>
      </c>
      <c r="BD1240" s="24">
        <v>29</v>
      </c>
      <c r="BE1240" s="24">
        <v>30</v>
      </c>
      <c r="BF1240" s="24">
        <v>1</v>
      </c>
      <c r="BG1240" s="24">
        <v>0.5</v>
      </c>
      <c r="BH1240" s="24">
        <v>1.5</v>
      </c>
      <c r="BI1240" s="24">
        <v>0</v>
      </c>
      <c r="BJ1240" s="24">
        <v>0</v>
      </c>
      <c r="BL1240" s="24">
        <v>1.5</v>
      </c>
      <c r="BM1240" s="24">
        <v>1</v>
      </c>
      <c r="BN1240" s="24">
        <v>1.5</v>
      </c>
      <c r="BO1240" s="24">
        <v>0.5</v>
      </c>
      <c r="BP1240" s="24">
        <v>0.5</v>
      </c>
      <c r="BQ1240" s="24">
        <v>0.5</v>
      </c>
      <c r="BR1240" s="24">
        <v>0</v>
      </c>
      <c r="BS1240" s="24">
        <v>0</v>
      </c>
      <c r="BT1240" s="24">
        <v>0</v>
      </c>
      <c r="BU1240" s="24">
        <v>0</v>
      </c>
      <c r="BV1240" s="24">
        <v>0</v>
      </c>
      <c r="BW1240" s="24">
        <v>0</v>
      </c>
      <c r="BX1240" s="24">
        <v>0</v>
      </c>
      <c r="BY1240" s="24">
        <v>0</v>
      </c>
      <c r="BZ1240" s="24">
        <v>0</v>
      </c>
      <c r="CB1240" s="24">
        <v>0</v>
      </c>
      <c r="CC1240" s="24">
        <v>0</v>
      </c>
      <c r="CD1240" s="24">
        <v>155</v>
      </c>
      <c r="CE1240" s="24">
        <v>160</v>
      </c>
      <c r="CF1240" s="24">
        <v>145</v>
      </c>
      <c r="CG1240" s="24">
        <v>150</v>
      </c>
      <c r="CH1240" s="24">
        <v>160</v>
      </c>
      <c r="CI1240" s="24">
        <v>160</v>
      </c>
      <c r="CO1240" s="34">
        <f t="shared" si="89"/>
        <v>5555077</v>
      </c>
    </row>
    <row r="1241" spans="1:93" ht="15" hidden="1">
      <c r="A1241" s="23" t="s">
        <v>175</v>
      </c>
      <c r="B1241" s="52">
        <v>40519</v>
      </c>
      <c r="C1241" s="25" t="str">
        <f t="shared" si="88"/>
        <v/>
      </c>
      <c r="G1241" s="24">
        <f t="shared" si="90"/>
        <v>32</v>
      </c>
      <c r="H1241" s="24">
        <v>5581855</v>
      </c>
      <c r="I1241" s="24" t="str">
        <f t="shared" si="86"/>
        <v/>
      </c>
      <c r="K1241" s="24">
        <f>IF(J1241&gt;900,_xlfn.XLOOKUP(ROUND(J1241,0),ELClassRimThickness!$B$1:$B$78,ELClassRimThickness!$C$1:$C$78,0,1,1),J1241)</f>
        <v>0</v>
      </c>
      <c r="L1241" s="24">
        <v>65</v>
      </c>
      <c r="M1241" s="24">
        <f>IF(L1241&gt;900,_xlfn.XLOOKUP(ROUND(L1241,0),ELClassRimThickness!$B$1:$B$78,ELClassRimThickness!$C$1:$C$78,0,1,1),L1241)</f>
        <v>65</v>
      </c>
      <c r="N1241" s="24">
        <v>65</v>
      </c>
      <c r="O1241" s="24">
        <f>IF(N1241&gt;900,_xlfn.XLOOKUP(ROUND(N1241,0),ELClassRimThickness!$B$1:$B$78,ELClassRimThickness!$C$1:$C$78,0,1,1),N1241)</f>
        <v>65</v>
      </c>
      <c r="P1241" s="24">
        <v>60</v>
      </c>
      <c r="Q1241" s="24">
        <f>IF(P1241&gt;900,_xlfn.XLOOKUP(ROUND(P1241,0),ELClassRimThickness!$B$1:$B$78,ELClassRimThickness!$C$1:$C$78,0,1,1),P1241)</f>
        <v>60</v>
      </c>
      <c r="S1241" s="24">
        <f>IF(R1241&gt;900,_xlfn.XLOOKUP(ROUND(R1241,0),ELClassRimThickness!$B$1:$B$78,ELClassRimThickness!$C$1:$C$78,0,1,1),R1241)</f>
        <v>0</v>
      </c>
      <c r="T1241" s="24">
        <v>65</v>
      </c>
      <c r="U1241" s="24">
        <f>IF(T1241&gt;900,_xlfn.XLOOKUP(ROUND(T1241,0),ELClassRimThickness!$B$1:$B$78,ELClassRimThickness!$C$1:$C$78,0,1,1),T1241)</f>
        <v>65</v>
      </c>
      <c r="V1241" s="24">
        <v>60</v>
      </c>
      <c r="W1241" s="24">
        <f>IF(V1241&gt;900,_xlfn.XLOOKUP(ROUND(V1241,0),ELClassRimThickness!$B$1:$B$78,ELClassRimThickness!$C$1:$C$78,0,1,1),V1241)</f>
        <v>60</v>
      </c>
      <c r="X1241" s="24">
        <v>65</v>
      </c>
      <c r="Y1241" s="24">
        <f>IF(X1241&gt;900,_xlfn.XLOOKUP(ROUND(X1241,0),ELClassRimThickness!$B$1:$B$78,ELClassRimThickness!$C$1:$C$78,0,1,1),X1241)</f>
        <v>65</v>
      </c>
      <c r="Z1241" s="24">
        <v>65</v>
      </c>
      <c r="AA1241" s="24">
        <f>IF(Z1241&gt;900,_xlfn.XLOOKUP(ROUND(Z1241,0),ELClassRimThickness!$B$1:$B$78,ELClassRimThickness!$C$1:$C$78,0,1,1),Z1241)</f>
        <v>65</v>
      </c>
      <c r="AB1241" s="24">
        <v>60</v>
      </c>
      <c r="AC1241" s="24">
        <f>IF(AB1241&gt;900,_xlfn.XLOOKUP(ROUND(AB1241,0),ELClassRimThickness!$B$1:$B$78,ELClassRimThickness!$C$1:$C$78,0,1,1),AB1241)</f>
        <v>60</v>
      </c>
      <c r="AD1241" s="24">
        <v>65</v>
      </c>
      <c r="AE1241" s="24">
        <f>IF(AD1241&gt;900,_xlfn.XLOOKUP(ROUND(AD1241,0),ELClassRimThickness!$B$1:$B$78,ELClassRimThickness!$C$1:$C$78,0,1,1),AD1241)</f>
        <v>65</v>
      </c>
      <c r="AF1241" s="24">
        <v>65</v>
      </c>
      <c r="AG1241" s="24">
        <f>IF(AF1241&gt;900,_xlfn.XLOOKUP(ROUND(AF1241,0),ELClassRimThickness!$B$1:$B$78,ELClassRimThickness!$C$1:$C$78,0,1,1),AF1241)</f>
        <v>65</v>
      </c>
      <c r="AH1241" s="24">
        <v>27</v>
      </c>
      <c r="AI1241" s="24">
        <v>28.5</v>
      </c>
      <c r="AJ1241" s="24">
        <v>31</v>
      </c>
      <c r="AK1241" s="24">
        <v>26.5</v>
      </c>
      <c r="AL1241" s="24">
        <v>27</v>
      </c>
      <c r="AM1241" s="24">
        <v>26.5</v>
      </c>
      <c r="AN1241" s="24">
        <v>26</v>
      </c>
      <c r="AO1241" s="24">
        <v>26</v>
      </c>
      <c r="AP1241" s="24">
        <v>30.5</v>
      </c>
      <c r="AQ1241" s="24">
        <v>22.5</v>
      </c>
      <c r="AR1241" s="24">
        <v>26</v>
      </c>
      <c r="AS1241" s="24">
        <v>23.5</v>
      </c>
      <c r="AT1241" s="24">
        <v>30</v>
      </c>
      <c r="AU1241" s="24">
        <v>30</v>
      </c>
      <c r="AV1241" s="24">
        <v>31</v>
      </c>
      <c r="AW1241" s="24">
        <v>30</v>
      </c>
      <c r="AX1241" s="24">
        <v>30</v>
      </c>
      <c r="AY1241" s="24">
        <v>29</v>
      </c>
      <c r="AZ1241" s="24">
        <v>30</v>
      </c>
      <c r="BA1241" s="24">
        <v>30</v>
      </c>
      <c r="BB1241" s="24">
        <v>31</v>
      </c>
      <c r="BC1241" s="24">
        <v>30</v>
      </c>
      <c r="BD1241" s="24">
        <v>30</v>
      </c>
      <c r="BE1241" s="24">
        <v>30</v>
      </c>
      <c r="BF1241" s="24">
        <v>0.5</v>
      </c>
      <c r="BG1241" s="24">
        <v>1</v>
      </c>
      <c r="BH1241" s="24">
        <v>1</v>
      </c>
      <c r="BI1241" s="24">
        <v>0.5</v>
      </c>
      <c r="BJ1241" s="24">
        <v>0.5</v>
      </c>
      <c r="BL1241" s="24">
        <v>1</v>
      </c>
      <c r="BM1241" s="24">
        <v>1</v>
      </c>
      <c r="BN1241" s="24">
        <v>1.5</v>
      </c>
      <c r="BO1241" s="24">
        <v>0.5</v>
      </c>
      <c r="BP1241" s="24">
        <v>0.5</v>
      </c>
      <c r="BQ1241" s="24">
        <v>0.5</v>
      </c>
      <c r="BR1241" s="24">
        <v>0</v>
      </c>
      <c r="BS1241" s="24">
        <v>0</v>
      </c>
      <c r="BT1241" s="24">
        <v>0</v>
      </c>
      <c r="BU1241" s="24">
        <v>0</v>
      </c>
      <c r="BV1241" s="24">
        <v>0</v>
      </c>
      <c r="BW1241" s="24">
        <v>0</v>
      </c>
      <c r="BX1241" s="24">
        <v>0</v>
      </c>
      <c r="BY1241" s="24">
        <v>0</v>
      </c>
      <c r="BZ1241" s="24">
        <v>0</v>
      </c>
      <c r="CB1241" s="24">
        <v>0</v>
      </c>
      <c r="CC1241" s="24">
        <v>0</v>
      </c>
      <c r="CD1241" s="24">
        <v>160</v>
      </c>
      <c r="CE1241" s="24">
        <v>160</v>
      </c>
      <c r="CF1241" s="24">
        <v>160</v>
      </c>
      <c r="CG1241" s="24">
        <v>150</v>
      </c>
      <c r="CH1241" s="24">
        <v>160</v>
      </c>
      <c r="CI1241" s="24">
        <v>160</v>
      </c>
      <c r="CO1241" s="34">
        <f t="shared" si="89"/>
        <v>5581855</v>
      </c>
    </row>
    <row r="1242" spans="1:93" ht="15" hidden="1">
      <c r="A1242" s="23" t="s">
        <v>175</v>
      </c>
      <c r="B1242" s="52">
        <v>40577</v>
      </c>
      <c r="C1242" s="25" t="str">
        <f t="shared" si="88"/>
        <v/>
      </c>
      <c r="G1242" s="24">
        <f t="shared" si="90"/>
        <v>58</v>
      </c>
      <c r="H1242" s="24">
        <v>5598266</v>
      </c>
      <c r="I1242" s="24" t="str">
        <f t="shared" si="86"/>
        <v/>
      </c>
      <c r="K1242" s="24">
        <f>IF(J1242&gt;900,_xlfn.XLOOKUP(ROUND(J1242,0),ELClassRimThickness!$B$1:$B$78,ELClassRimThickness!$C$1:$C$78,0,1,1),J1242)</f>
        <v>0</v>
      </c>
      <c r="L1242" s="24">
        <v>63</v>
      </c>
      <c r="M1242" s="24">
        <f>IF(L1242&gt;900,_xlfn.XLOOKUP(ROUND(L1242,0),ELClassRimThickness!$B$1:$B$78,ELClassRimThickness!$C$1:$C$78,0,1,1),L1242)</f>
        <v>63</v>
      </c>
      <c r="N1242" s="24">
        <v>63</v>
      </c>
      <c r="O1242" s="24">
        <f>IF(N1242&gt;900,_xlfn.XLOOKUP(ROUND(N1242,0),ELClassRimThickness!$B$1:$B$78,ELClassRimThickness!$C$1:$C$78,0,1,1),N1242)</f>
        <v>63</v>
      </c>
      <c r="P1242" s="24">
        <v>59</v>
      </c>
      <c r="Q1242" s="24">
        <f>IF(P1242&gt;900,_xlfn.XLOOKUP(ROUND(P1242,0),ELClassRimThickness!$B$1:$B$78,ELClassRimThickness!$C$1:$C$78,0,1,1),P1242)</f>
        <v>59</v>
      </c>
      <c r="S1242" s="24">
        <f>IF(R1242&gt;900,_xlfn.XLOOKUP(ROUND(R1242,0),ELClassRimThickness!$B$1:$B$78,ELClassRimThickness!$C$1:$C$78,0,1,1),R1242)</f>
        <v>0</v>
      </c>
      <c r="T1242" s="24">
        <v>64</v>
      </c>
      <c r="U1242" s="24">
        <f>IF(T1242&gt;900,_xlfn.XLOOKUP(ROUND(T1242,0),ELClassRimThickness!$B$1:$B$78,ELClassRimThickness!$C$1:$C$78,0,1,1),T1242)</f>
        <v>64</v>
      </c>
      <c r="V1242" s="24">
        <v>62</v>
      </c>
      <c r="W1242" s="24">
        <f>IF(V1242&gt;900,_xlfn.XLOOKUP(ROUND(V1242,0),ELClassRimThickness!$B$1:$B$78,ELClassRimThickness!$C$1:$C$78,0,1,1),V1242)</f>
        <v>62</v>
      </c>
      <c r="X1242" s="24">
        <v>63</v>
      </c>
      <c r="Y1242" s="24">
        <f>IF(X1242&gt;900,_xlfn.XLOOKUP(ROUND(X1242,0),ELClassRimThickness!$B$1:$B$78,ELClassRimThickness!$C$1:$C$78,0,1,1),X1242)</f>
        <v>63</v>
      </c>
      <c r="Z1242" s="24">
        <v>62</v>
      </c>
      <c r="AA1242" s="24">
        <f>IF(Z1242&gt;900,_xlfn.XLOOKUP(ROUND(Z1242,0),ELClassRimThickness!$B$1:$B$78,ELClassRimThickness!$C$1:$C$78,0,1,1),Z1242)</f>
        <v>62</v>
      </c>
      <c r="AB1242" s="24">
        <v>57</v>
      </c>
      <c r="AC1242" s="24">
        <f>IF(AB1242&gt;900,_xlfn.XLOOKUP(ROUND(AB1242,0),ELClassRimThickness!$B$1:$B$78,ELClassRimThickness!$C$1:$C$78,0,1,1),AB1242)</f>
        <v>57</v>
      </c>
      <c r="AD1242" s="24">
        <v>63.5</v>
      </c>
      <c r="AE1242" s="24">
        <f>IF(AD1242&gt;900,_xlfn.XLOOKUP(ROUND(AD1242,0),ELClassRimThickness!$B$1:$B$78,ELClassRimThickness!$C$1:$C$78,0,1,1),AD1242)</f>
        <v>63.5</v>
      </c>
      <c r="AF1242" s="24">
        <v>62</v>
      </c>
      <c r="AG1242" s="24">
        <f>IF(AF1242&gt;900,_xlfn.XLOOKUP(ROUND(AF1242,0),ELClassRimThickness!$B$1:$B$78,ELClassRimThickness!$C$1:$C$78,0,1,1),AF1242)</f>
        <v>62</v>
      </c>
      <c r="AH1242" s="24">
        <v>29</v>
      </c>
      <c r="AI1242" s="24">
        <v>30</v>
      </c>
      <c r="AJ1242" s="24">
        <v>32</v>
      </c>
      <c r="AK1242" s="24">
        <v>28</v>
      </c>
      <c r="AL1242" s="24">
        <v>28</v>
      </c>
      <c r="AM1242" s="24">
        <v>27</v>
      </c>
      <c r="AN1242" s="24">
        <v>25</v>
      </c>
      <c r="AO1242" s="24">
        <v>28</v>
      </c>
      <c r="AP1242" s="24">
        <v>29</v>
      </c>
      <c r="AQ1242" s="24">
        <v>24</v>
      </c>
      <c r="AR1242" s="24">
        <v>27.5</v>
      </c>
      <c r="AS1242" s="24">
        <v>23</v>
      </c>
      <c r="AT1242" s="24">
        <v>30</v>
      </c>
      <c r="AU1242" s="24">
        <v>30</v>
      </c>
      <c r="AV1242" s="24">
        <v>30.5</v>
      </c>
      <c r="AW1242" s="24">
        <v>30</v>
      </c>
      <c r="AX1242" s="24">
        <v>30</v>
      </c>
      <c r="AY1242" s="24">
        <v>29.5</v>
      </c>
      <c r="AZ1242" s="24">
        <v>32.5</v>
      </c>
      <c r="BA1242" s="24">
        <v>30.5</v>
      </c>
      <c r="BB1242" s="24">
        <v>32</v>
      </c>
      <c r="BC1242" s="24">
        <v>30</v>
      </c>
      <c r="BD1242" s="24">
        <v>30</v>
      </c>
      <c r="BE1242" s="24">
        <v>30.5</v>
      </c>
      <c r="BF1242" s="24">
        <v>1.5</v>
      </c>
      <c r="BG1242" s="24">
        <v>1.5</v>
      </c>
      <c r="BH1242" s="24">
        <v>2</v>
      </c>
      <c r="BI1242" s="24">
        <v>1</v>
      </c>
      <c r="BJ1242" s="24">
        <v>1</v>
      </c>
      <c r="BL1242" s="24">
        <v>1</v>
      </c>
      <c r="BM1242" s="24">
        <v>2</v>
      </c>
      <c r="BN1242" s="24">
        <v>1</v>
      </c>
      <c r="BO1242" s="24">
        <v>1</v>
      </c>
      <c r="BP1242" s="24">
        <v>0.5</v>
      </c>
      <c r="BQ1242" s="24">
        <v>1</v>
      </c>
      <c r="BR1242" s="24">
        <v>0</v>
      </c>
      <c r="BS1242" s="24">
        <v>0</v>
      </c>
      <c r="BT1242" s="24">
        <v>0</v>
      </c>
      <c r="BU1242" s="24">
        <v>0</v>
      </c>
      <c r="BV1242" s="24">
        <v>0</v>
      </c>
      <c r="BW1242" s="24">
        <v>0</v>
      </c>
      <c r="BX1242" s="24">
        <v>1</v>
      </c>
      <c r="BY1242" s="24">
        <v>0</v>
      </c>
      <c r="BZ1242" s="24">
        <v>0</v>
      </c>
      <c r="CB1242" s="24">
        <v>0</v>
      </c>
      <c r="CC1242" s="24">
        <v>1</v>
      </c>
      <c r="CD1242" s="24">
        <v>125</v>
      </c>
      <c r="CE1242" s="24">
        <v>125</v>
      </c>
      <c r="CF1242" s="24">
        <v>125</v>
      </c>
      <c r="CG1242" s="24">
        <v>125</v>
      </c>
      <c r="CH1242" s="24">
        <v>125</v>
      </c>
      <c r="CI1242" s="24">
        <v>120</v>
      </c>
      <c r="CO1242" s="34">
        <f t="shared" si="89"/>
        <v>5598266</v>
      </c>
    </row>
    <row r="1243" spans="1:93" ht="15" hidden="1">
      <c r="A1243" s="23" t="s">
        <v>175</v>
      </c>
      <c r="B1243" s="52">
        <v>40590</v>
      </c>
      <c r="C1243" s="25" t="str">
        <f t="shared" si="88"/>
        <v/>
      </c>
      <c r="G1243" s="24">
        <f t="shared" si="90"/>
        <v>13</v>
      </c>
      <c r="H1243" s="30">
        <f>(H1244-H1242)/(G1243+G1244)*G1243+H1242</f>
        <v>5602425.3658536589</v>
      </c>
      <c r="I1243" s="24" t="str">
        <f t="shared" si="86"/>
        <v/>
      </c>
      <c r="K1243" s="24">
        <f>IF(J1243&gt;900,_xlfn.XLOOKUP(ROUND(J1243,0),ELClassRimThickness!$B$1:$B$78,ELClassRimThickness!$C$1:$C$78,0,1,1),J1243)</f>
        <v>0</v>
      </c>
      <c r="L1243" s="24">
        <v>993.4</v>
      </c>
      <c r="M1243" s="24">
        <f>IF(L1243&gt;900,_xlfn.XLOOKUP(ROUND(L1243,0),ELClassRimThickness!$B$1:$B$78,ELClassRimThickness!$C$1:$C$78,0,1,1),L1243)</f>
        <v>53.5</v>
      </c>
      <c r="N1243" s="24">
        <v>990.7</v>
      </c>
      <c r="O1243" s="24">
        <f>IF(N1243&gt;900,_xlfn.XLOOKUP(ROUND(N1243,0),ELClassRimThickness!$B$1:$B$78,ELClassRimThickness!$C$1:$C$78,0,1,1),N1243)</f>
        <v>52.5</v>
      </c>
      <c r="P1243" s="24">
        <v>971.6</v>
      </c>
      <c r="Q1243" s="24">
        <f>IF(P1243&gt;900,_xlfn.XLOOKUP(ROUND(P1243,0),ELClassRimThickness!$B$1:$B$78,ELClassRimThickness!$C$1:$C$78,0,1,1),P1243)</f>
        <v>43</v>
      </c>
      <c r="S1243" s="24">
        <f>IF(R1243&gt;900,_xlfn.XLOOKUP(ROUND(R1243,0),ELClassRimThickness!$B$1:$B$78,ELClassRimThickness!$C$1:$C$78,0,1,1),R1243)</f>
        <v>0</v>
      </c>
      <c r="T1243" s="24">
        <v>979.7</v>
      </c>
      <c r="U1243" s="24">
        <f>IF(T1243&gt;900,_xlfn.XLOOKUP(ROUND(T1243,0),ELClassRimThickness!$B$1:$B$78,ELClassRimThickness!$C$1:$C$78,0,1,1),T1243)</f>
        <v>47</v>
      </c>
      <c r="V1243" s="24">
        <v>981.3</v>
      </c>
      <c r="W1243" s="24">
        <f>IF(V1243&gt;900,_xlfn.XLOOKUP(ROUND(V1243,0),ELClassRimThickness!$B$1:$B$78,ELClassRimThickness!$C$1:$C$78,0,1,1),V1243)</f>
        <v>47.5</v>
      </c>
      <c r="X1243" s="24">
        <v>993.6</v>
      </c>
      <c r="Y1243" s="24">
        <f>IF(X1243&gt;900,_xlfn.XLOOKUP(ROUND(X1243,0),ELClassRimThickness!$B$1:$B$78,ELClassRimThickness!$C$1:$C$78,0,1,1),X1243)</f>
        <v>54</v>
      </c>
      <c r="Z1243" s="24">
        <v>990.4</v>
      </c>
      <c r="AA1243" s="24">
        <f>IF(Z1243&gt;900,_xlfn.XLOOKUP(ROUND(Z1243,0),ELClassRimThickness!$B$1:$B$78,ELClassRimThickness!$C$1:$C$78,0,1,1),Z1243)</f>
        <v>52</v>
      </c>
      <c r="AB1243" s="24">
        <v>972</v>
      </c>
      <c r="AC1243" s="24">
        <f>IF(AB1243&gt;900,_xlfn.XLOOKUP(ROUND(AB1243,0),ELClassRimThickness!$B$1:$B$78,ELClassRimThickness!$C$1:$C$78,0,1,1),AB1243)</f>
        <v>43</v>
      </c>
      <c r="AD1243" s="24">
        <v>979.5</v>
      </c>
      <c r="AE1243" s="24">
        <f>IF(AD1243&gt;900,_xlfn.XLOOKUP(ROUND(AD1243,0),ELClassRimThickness!$B$1:$B$78,ELClassRimThickness!$C$1:$C$78,0,1,1),AD1243)</f>
        <v>47</v>
      </c>
      <c r="AF1243" s="24">
        <v>979.9</v>
      </c>
      <c r="AG1243" s="24">
        <f>IF(AF1243&gt;900,_xlfn.XLOOKUP(ROUND(AF1243,0),ELClassRimThickness!$B$1:$B$78,ELClassRimThickness!$C$1:$C$78,0,1,1),AF1243)</f>
        <v>47</v>
      </c>
      <c r="AH1243" s="24">
        <v>28</v>
      </c>
      <c r="AI1243" s="24">
        <v>28.5</v>
      </c>
      <c r="AJ1243" s="24">
        <v>28.5</v>
      </c>
      <c r="AK1243" s="24">
        <v>28.5</v>
      </c>
      <c r="AL1243" s="24">
        <v>28.5</v>
      </c>
      <c r="AM1243" s="24">
        <v>28.5</v>
      </c>
      <c r="AN1243" s="24">
        <v>28.5</v>
      </c>
      <c r="AO1243" s="24">
        <v>28.5</v>
      </c>
      <c r="AP1243" s="24">
        <v>28</v>
      </c>
      <c r="AQ1243" s="24">
        <v>28</v>
      </c>
      <c r="AR1243" s="24">
        <v>29</v>
      </c>
      <c r="AS1243" s="24">
        <v>28.5</v>
      </c>
      <c r="AT1243" s="24">
        <v>28</v>
      </c>
      <c r="AU1243" s="24">
        <v>28</v>
      </c>
      <c r="AV1243" s="24">
        <v>28</v>
      </c>
      <c r="AW1243" s="24">
        <v>28</v>
      </c>
      <c r="AX1243" s="24">
        <v>28</v>
      </c>
      <c r="AY1243" s="24">
        <v>28</v>
      </c>
      <c r="AZ1243" s="24">
        <v>28</v>
      </c>
      <c r="BA1243" s="24">
        <v>28</v>
      </c>
      <c r="BB1243" s="24">
        <v>28</v>
      </c>
      <c r="BC1243" s="24">
        <v>28</v>
      </c>
      <c r="BD1243" s="24">
        <v>28</v>
      </c>
      <c r="BE1243" s="24">
        <v>28</v>
      </c>
      <c r="BR1243" s="24">
        <v>0</v>
      </c>
      <c r="CO1243" s="34">
        <f t="shared" si="89"/>
        <v>5602425.3658536589</v>
      </c>
    </row>
    <row r="1244" spans="1:93" ht="15" hidden="1">
      <c r="A1244" s="23" t="s">
        <v>175</v>
      </c>
      <c r="B1244" s="52">
        <v>40618</v>
      </c>
      <c r="C1244" s="25" t="str">
        <f t="shared" si="88"/>
        <v/>
      </c>
      <c r="G1244" s="24">
        <f t="shared" si="90"/>
        <v>28</v>
      </c>
      <c r="H1244" s="27">
        <v>5611384</v>
      </c>
      <c r="I1244" s="24" t="str">
        <f t="shared" si="86"/>
        <v/>
      </c>
      <c r="K1244" s="24">
        <f>IF(J1244&gt;900,_xlfn.XLOOKUP(ROUND(J1244,0),ELClassRimThickness!$B$1:$B$78,ELClassRimThickness!$C$1:$C$78,0,1,1),J1244)</f>
        <v>0</v>
      </c>
      <c r="L1244" s="24">
        <v>57</v>
      </c>
      <c r="M1244" s="24">
        <f>IF(L1244&gt;900,_xlfn.XLOOKUP(ROUND(L1244,0),ELClassRimThickness!$B$1:$B$78,ELClassRimThickness!$C$1:$C$78,0,1,1),L1244)</f>
        <v>57</v>
      </c>
      <c r="N1244" s="24">
        <v>55</v>
      </c>
      <c r="O1244" s="24">
        <f>IF(N1244&gt;900,_xlfn.XLOOKUP(ROUND(N1244,0),ELClassRimThickness!$B$1:$B$78,ELClassRimThickness!$C$1:$C$78,0,1,1),N1244)</f>
        <v>55</v>
      </c>
      <c r="P1244" s="24">
        <v>46</v>
      </c>
      <c r="Q1244" s="24">
        <f>IF(P1244&gt;900,_xlfn.XLOOKUP(ROUND(P1244,0),ELClassRimThickness!$B$1:$B$78,ELClassRimThickness!$C$1:$C$78,0,1,1),P1244)</f>
        <v>46</v>
      </c>
      <c r="S1244" s="24">
        <f>IF(R1244&gt;900,_xlfn.XLOOKUP(ROUND(R1244,0),ELClassRimThickness!$B$1:$B$78,ELClassRimThickness!$C$1:$C$78,0,1,1),R1244)</f>
        <v>0</v>
      </c>
      <c r="T1244" s="24">
        <v>51</v>
      </c>
      <c r="U1244" s="24">
        <f>IF(T1244&gt;900,_xlfn.XLOOKUP(ROUND(T1244,0),ELClassRimThickness!$B$1:$B$78,ELClassRimThickness!$C$1:$C$78,0,1,1),T1244)</f>
        <v>51</v>
      </c>
      <c r="V1244" s="24">
        <v>51</v>
      </c>
      <c r="W1244" s="24">
        <f>IF(V1244&gt;900,_xlfn.XLOOKUP(ROUND(V1244,0),ELClassRimThickness!$B$1:$B$78,ELClassRimThickness!$C$1:$C$78,0,1,1),V1244)</f>
        <v>51</v>
      </c>
      <c r="X1244" s="24">
        <v>57</v>
      </c>
      <c r="Y1244" s="24">
        <f>IF(X1244&gt;900,_xlfn.XLOOKUP(ROUND(X1244,0),ELClassRimThickness!$B$1:$B$78,ELClassRimThickness!$C$1:$C$78,0,1,1),X1244)</f>
        <v>57</v>
      </c>
      <c r="Z1244" s="24">
        <v>55</v>
      </c>
      <c r="AA1244" s="24">
        <f>IF(Z1244&gt;900,_xlfn.XLOOKUP(ROUND(Z1244,0),ELClassRimThickness!$B$1:$B$78,ELClassRimThickness!$C$1:$C$78,0,1,1),Z1244)</f>
        <v>55</v>
      </c>
      <c r="AB1244" s="24">
        <v>47</v>
      </c>
      <c r="AC1244" s="24">
        <f>IF(AB1244&gt;900,_xlfn.XLOOKUP(ROUND(AB1244,0),ELClassRimThickness!$B$1:$B$78,ELClassRimThickness!$C$1:$C$78,0,1,1),AB1244)</f>
        <v>47</v>
      </c>
      <c r="AD1244" s="24">
        <v>50</v>
      </c>
      <c r="AE1244" s="24">
        <f>IF(AD1244&gt;900,_xlfn.XLOOKUP(ROUND(AD1244,0),ELClassRimThickness!$B$1:$B$78,ELClassRimThickness!$C$1:$C$78,0,1,1),AD1244)</f>
        <v>50</v>
      </c>
      <c r="AF1244" s="24">
        <v>50</v>
      </c>
      <c r="AG1244" s="24">
        <f>IF(AF1244&gt;900,_xlfn.XLOOKUP(ROUND(AF1244,0),ELClassRimThickness!$B$1:$B$78,ELClassRimThickness!$C$1:$C$78,0,1,1),AF1244)</f>
        <v>50</v>
      </c>
      <c r="AH1244" s="24">
        <v>28</v>
      </c>
      <c r="AI1244" s="24">
        <v>28.5</v>
      </c>
      <c r="AJ1244" s="24">
        <v>29</v>
      </c>
      <c r="AK1244" s="24">
        <v>28</v>
      </c>
      <c r="AL1244" s="24">
        <v>28.5</v>
      </c>
      <c r="AM1244" s="24">
        <v>29</v>
      </c>
      <c r="AN1244" s="24">
        <v>27.5</v>
      </c>
      <c r="AO1244" s="24">
        <v>28.5</v>
      </c>
      <c r="AP1244" s="24">
        <v>28</v>
      </c>
      <c r="AQ1244" s="24">
        <v>28.5</v>
      </c>
      <c r="AR1244" s="24">
        <v>29.5</v>
      </c>
      <c r="AS1244" s="24">
        <v>27.5</v>
      </c>
      <c r="AT1244" s="24">
        <v>28</v>
      </c>
      <c r="AU1244" s="24">
        <v>28</v>
      </c>
      <c r="AV1244" s="24">
        <v>28.5</v>
      </c>
      <c r="AW1244" s="24">
        <v>28</v>
      </c>
      <c r="AX1244" s="24">
        <v>28</v>
      </c>
      <c r="AY1244" s="24">
        <v>28</v>
      </c>
      <c r="AZ1244" s="24">
        <v>28</v>
      </c>
      <c r="BA1244" s="24">
        <v>28</v>
      </c>
      <c r="BB1244" s="24">
        <v>28</v>
      </c>
      <c r="BC1244" s="24">
        <v>28</v>
      </c>
      <c r="BD1244" s="24">
        <v>28.5</v>
      </c>
      <c r="BE1244" s="24">
        <v>28</v>
      </c>
      <c r="BF1244" s="24">
        <v>0</v>
      </c>
      <c r="BG1244" s="24">
        <v>0</v>
      </c>
      <c r="BH1244" s="24">
        <v>0.5</v>
      </c>
      <c r="BI1244" s="24">
        <v>0</v>
      </c>
      <c r="BJ1244" s="24">
        <v>0.5</v>
      </c>
      <c r="BL1244" s="24">
        <v>0</v>
      </c>
      <c r="BM1244" s="24">
        <v>0</v>
      </c>
      <c r="BN1244" s="24">
        <v>0.5</v>
      </c>
      <c r="BO1244" s="24">
        <v>0</v>
      </c>
      <c r="BP1244" s="24">
        <v>0.5</v>
      </c>
      <c r="BQ1244" s="24">
        <v>0.5</v>
      </c>
      <c r="BR1244" s="24">
        <v>0</v>
      </c>
      <c r="BS1244" s="24">
        <v>0</v>
      </c>
      <c r="BT1244" s="24">
        <v>0</v>
      </c>
      <c r="BU1244" s="24">
        <v>0</v>
      </c>
      <c r="BV1244" s="24">
        <v>0</v>
      </c>
      <c r="BW1244" s="24">
        <v>0</v>
      </c>
      <c r="BX1244" s="24">
        <v>0</v>
      </c>
      <c r="BY1244" s="24">
        <v>0</v>
      </c>
      <c r="BZ1244" s="24">
        <v>0</v>
      </c>
      <c r="CB1244" s="24">
        <v>0</v>
      </c>
      <c r="CC1244" s="24">
        <v>0</v>
      </c>
      <c r="CD1244" s="24">
        <v>145</v>
      </c>
      <c r="CE1244" s="24">
        <v>155</v>
      </c>
      <c r="CF1244" s="24">
        <v>140</v>
      </c>
      <c r="CG1244" s="24">
        <v>132</v>
      </c>
      <c r="CH1244" s="24">
        <v>130</v>
      </c>
      <c r="CI1244" s="24">
        <v>132</v>
      </c>
      <c r="CO1244" s="34">
        <f t="shared" si="89"/>
        <v>5611384</v>
      </c>
    </row>
    <row r="1245" spans="1:93" ht="15" hidden="1">
      <c r="A1245" s="23" t="s">
        <v>175</v>
      </c>
      <c r="B1245" s="52">
        <v>40656</v>
      </c>
      <c r="C1245" s="25" t="str">
        <f t="shared" si="88"/>
        <v/>
      </c>
      <c r="G1245" s="24">
        <f t="shared" si="90"/>
        <v>38</v>
      </c>
      <c r="H1245" s="27">
        <v>5624897</v>
      </c>
      <c r="I1245" s="24" t="str">
        <f t="shared" si="86"/>
        <v/>
      </c>
      <c r="K1245" s="24">
        <f>IF(J1245&gt;900,_xlfn.XLOOKUP(ROUND(J1245,0),ELClassRimThickness!$B$1:$B$78,ELClassRimThickness!$C$1:$C$78,0,1,1),J1245)</f>
        <v>0</v>
      </c>
      <c r="L1245" s="24">
        <v>63</v>
      </c>
      <c r="M1245" s="24">
        <f>IF(L1245&gt;900,_xlfn.XLOOKUP(ROUND(L1245,0),ELClassRimThickness!$B$1:$B$78,ELClassRimThickness!$C$1:$C$78,0,1,1),L1245)</f>
        <v>63</v>
      </c>
      <c r="N1245" s="24">
        <v>55</v>
      </c>
      <c r="O1245" s="24">
        <f>IF(N1245&gt;900,_xlfn.XLOOKUP(ROUND(N1245,0),ELClassRimThickness!$B$1:$B$78,ELClassRimThickness!$C$1:$C$78,0,1,1),N1245)</f>
        <v>55</v>
      </c>
      <c r="P1245" s="24">
        <v>48</v>
      </c>
      <c r="Q1245" s="24">
        <f>IF(P1245&gt;900,_xlfn.XLOOKUP(ROUND(P1245,0),ELClassRimThickness!$B$1:$B$78,ELClassRimThickness!$C$1:$C$78,0,1,1),P1245)</f>
        <v>48</v>
      </c>
      <c r="S1245" s="24">
        <f>IF(R1245&gt;900,_xlfn.XLOOKUP(ROUND(R1245,0),ELClassRimThickness!$B$1:$B$78,ELClassRimThickness!$C$1:$C$78,0,1,1),R1245)</f>
        <v>0</v>
      </c>
      <c r="T1245" s="24">
        <v>50</v>
      </c>
      <c r="U1245" s="24">
        <f>IF(T1245&gt;900,_xlfn.XLOOKUP(ROUND(T1245,0),ELClassRimThickness!$B$1:$B$78,ELClassRimThickness!$C$1:$C$78,0,1,1),T1245)</f>
        <v>50</v>
      </c>
      <c r="V1245" s="24">
        <v>51</v>
      </c>
      <c r="W1245" s="24">
        <f>IF(V1245&gt;900,_xlfn.XLOOKUP(ROUND(V1245,0),ELClassRimThickness!$B$1:$B$78,ELClassRimThickness!$C$1:$C$78,0,1,1),V1245)</f>
        <v>51</v>
      </c>
      <c r="X1245" s="24">
        <v>57</v>
      </c>
      <c r="Y1245" s="24">
        <f>IF(X1245&gt;900,_xlfn.XLOOKUP(ROUND(X1245,0),ELClassRimThickness!$B$1:$B$78,ELClassRimThickness!$C$1:$C$78,0,1,1),X1245)</f>
        <v>57</v>
      </c>
      <c r="Z1245" s="24">
        <v>55</v>
      </c>
      <c r="AA1245" s="24">
        <f>IF(Z1245&gt;900,_xlfn.XLOOKUP(ROUND(Z1245,0),ELClassRimThickness!$B$1:$B$78,ELClassRimThickness!$C$1:$C$78,0,1,1),Z1245)</f>
        <v>55</v>
      </c>
      <c r="AB1245" s="24">
        <v>48</v>
      </c>
      <c r="AC1245" s="24">
        <f>IF(AB1245&gt;900,_xlfn.XLOOKUP(ROUND(AB1245,0),ELClassRimThickness!$B$1:$B$78,ELClassRimThickness!$C$1:$C$78,0,1,1),AB1245)</f>
        <v>48</v>
      </c>
      <c r="AD1245" s="24">
        <v>50</v>
      </c>
      <c r="AE1245" s="24">
        <f>IF(AD1245&gt;900,_xlfn.XLOOKUP(ROUND(AD1245,0),ELClassRimThickness!$B$1:$B$78,ELClassRimThickness!$C$1:$C$78,0,1,1),AD1245)</f>
        <v>50</v>
      </c>
      <c r="AF1245" s="24">
        <v>49</v>
      </c>
      <c r="AG1245" s="24">
        <f>IF(AF1245&gt;900,_xlfn.XLOOKUP(ROUND(AF1245,0),ELClassRimThickness!$B$1:$B$78,ELClassRimThickness!$C$1:$C$78,0,1,1),AF1245)</f>
        <v>49</v>
      </c>
      <c r="AH1245" s="24">
        <v>26.5</v>
      </c>
      <c r="AI1245" s="24">
        <v>27</v>
      </c>
      <c r="AJ1245" s="24">
        <v>28.5</v>
      </c>
      <c r="AK1245" s="24">
        <v>26</v>
      </c>
      <c r="AL1245" s="24">
        <v>27</v>
      </c>
      <c r="AM1245" s="24">
        <v>28</v>
      </c>
      <c r="AN1245" s="24">
        <v>26</v>
      </c>
      <c r="AO1245" s="24">
        <v>26.5</v>
      </c>
      <c r="AP1245" s="24">
        <v>26</v>
      </c>
      <c r="AQ1245" s="24">
        <v>26.5</v>
      </c>
      <c r="AR1245" s="24">
        <v>28</v>
      </c>
      <c r="AS1245" s="24">
        <v>26.5</v>
      </c>
      <c r="AT1245" s="24">
        <v>30</v>
      </c>
      <c r="AU1245" s="24">
        <v>28.5</v>
      </c>
      <c r="AV1245" s="24">
        <v>30</v>
      </c>
      <c r="AW1245" s="24">
        <v>29</v>
      </c>
      <c r="AX1245" s="24">
        <v>30</v>
      </c>
      <c r="AY1245" s="24">
        <v>29</v>
      </c>
      <c r="AZ1245" s="24">
        <v>29</v>
      </c>
      <c r="BA1245" s="24">
        <v>29</v>
      </c>
      <c r="BB1245" s="24">
        <v>29</v>
      </c>
      <c r="BC1245" s="24">
        <v>29.5</v>
      </c>
      <c r="BD1245" s="24">
        <v>29.5</v>
      </c>
      <c r="BE1245" s="24">
        <v>30.5</v>
      </c>
      <c r="BF1245" s="24">
        <v>0</v>
      </c>
      <c r="BG1245" s="24">
        <v>0.5</v>
      </c>
      <c r="BH1245" s="24">
        <v>0.5</v>
      </c>
      <c r="BI1245" s="24">
        <v>0</v>
      </c>
      <c r="BJ1245" s="24">
        <v>0.5</v>
      </c>
      <c r="BL1245" s="24">
        <v>0</v>
      </c>
      <c r="BM1245" s="24">
        <v>0</v>
      </c>
      <c r="BN1245" s="24">
        <v>0</v>
      </c>
      <c r="BO1245" s="24">
        <v>0</v>
      </c>
      <c r="BP1245" s="24">
        <v>0.5</v>
      </c>
      <c r="BQ1245" s="24">
        <v>0</v>
      </c>
      <c r="BR1245" s="24">
        <v>0</v>
      </c>
      <c r="BS1245" s="24">
        <v>0</v>
      </c>
      <c r="BT1245" s="24">
        <v>0</v>
      </c>
      <c r="BU1245" s="24">
        <v>0</v>
      </c>
      <c r="BV1245" s="24">
        <v>0</v>
      </c>
      <c r="BW1245" s="24">
        <v>0</v>
      </c>
      <c r="BX1245" s="24">
        <v>0</v>
      </c>
      <c r="BY1245" s="24">
        <v>0</v>
      </c>
      <c r="BZ1245" s="24">
        <v>0</v>
      </c>
      <c r="CB1245" s="24">
        <v>0</v>
      </c>
      <c r="CC1245" s="24">
        <v>0</v>
      </c>
      <c r="CD1245" s="24">
        <v>130</v>
      </c>
      <c r="CE1245" s="24">
        <v>137</v>
      </c>
      <c r="CF1245" s="24">
        <v>142</v>
      </c>
      <c r="CG1245" s="24">
        <v>130</v>
      </c>
      <c r="CH1245" s="24">
        <v>130</v>
      </c>
      <c r="CI1245" s="24">
        <v>130</v>
      </c>
      <c r="CO1245" s="34">
        <f t="shared" si="89"/>
        <v>5624897</v>
      </c>
    </row>
    <row r="1246" spans="1:93" ht="15" hidden="1">
      <c r="A1246" s="23" t="s">
        <v>175</v>
      </c>
      <c r="B1246" s="52">
        <v>40758</v>
      </c>
      <c r="C1246" s="25" t="str">
        <f t="shared" si="88"/>
        <v/>
      </c>
      <c r="G1246" s="24">
        <f t="shared" si="90"/>
        <v>102</v>
      </c>
      <c r="H1246" s="29">
        <v>5660407</v>
      </c>
      <c r="I1246" s="24" t="str">
        <f t="shared" si="86"/>
        <v/>
      </c>
      <c r="K1246" s="24">
        <f>IF(J1246&gt;900,_xlfn.XLOOKUP(ROUND(J1246,0),ELClassRimThickness!$B$1:$B$78,ELClassRimThickness!$C$1:$C$78,0,1,1),J1246)</f>
        <v>0</v>
      </c>
      <c r="L1246" s="24">
        <v>57</v>
      </c>
      <c r="M1246" s="24">
        <f>IF(L1246&gt;900,_xlfn.XLOOKUP(ROUND(L1246,0),ELClassRimThickness!$B$1:$B$78,ELClassRimThickness!$C$1:$C$78,0,1,1),L1246)</f>
        <v>57</v>
      </c>
      <c r="N1246" s="24">
        <v>55</v>
      </c>
      <c r="O1246" s="24">
        <f>IF(N1246&gt;900,_xlfn.XLOOKUP(ROUND(N1246,0),ELClassRimThickness!$B$1:$B$78,ELClassRimThickness!$C$1:$C$78,0,1,1),N1246)</f>
        <v>55</v>
      </c>
      <c r="P1246" s="24">
        <v>46</v>
      </c>
      <c r="Q1246" s="24">
        <f>IF(P1246&gt;900,_xlfn.XLOOKUP(ROUND(P1246,0),ELClassRimThickness!$B$1:$B$78,ELClassRimThickness!$C$1:$C$78,0,1,1),P1246)</f>
        <v>46</v>
      </c>
      <c r="S1246" s="24">
        <f>IF(R1246&gt;900,_xlfn.XLOOKUP(ROUND(R1246,0),ELClassRimThickness!$B$1:$B$78,ELClassRimThickness!$C$1:$C$78,0,1,1),R1246)</f>
        <v>0</v>
      </c>
      <c r="T1246" s="24">
        <v>50</v>
      </c>
      <c r="U1246" s="24">
        <f>IF(T1246&gt;900,_xlfn.XLOOKUP(ROUND(T1246,0),ELClassRimThickness!$B$1:$B$78,ELClassRimThickness!$C$1:$C$78,0,1,1),T1246)</f>
        <v>50</v>
      </c>
      <c r="V1246" s="24">
        <v>51</v>
      </c>
      <c r="W1246" s="24">
        <f>IF(V1246&gt;900,_xlfn.XLOOKUP(ROUND(V1246,0),ELClassRimThickness!$B$1:$B$78,ELClassRimThickness!$C$1:$C$78,0,1,1),V1246)</f>
        <v>51</v>
      </c>
      <c r="X1246" s="24">
        <v>57</v>
      </c>
      <c r="Y1246" s="24">
        <f>IF(X1246&gt;900,_xlfn.XLOOKUP(ROUND(X1246,0),ELClassRimThickness!$B$1:$B$78,ELClassRimThickness!$C$1:$C$78,0,1,1),X1246)</f>
        <v>57</v>
      </c>
      <c r="Z1246" s="24">
        <v>55</v>
      </c>
      <c r="AA1246" s="24">
        <f>IF(Z1246&gt;900,_xlfn.XLOOKUP(ROUND(Z1246,0),ELClassRimThickness!$B$1:$B$78,ELClassRimThickness!$C$1:$C$78,0,1,1),Z1246)</f>
        <v>55</v>
      </c>
      <c r="AB1246" s="24">
        <v>47</v>
      </c>
      <c r="AC1246" s="24">
        <f>IF(AB1246&gt;900,_xlfn.XLOOKUP(ROUND(AB1246,0),ELClassRimThickness!$B$1:$B$78,ELClassRimThickness!$C$1:$C$78,0,1,1),AB1246)</f>
        <v>47</v>
      </c>
      <c r="AD1246" s="24">
        <v>50</v>
      </c>
      <c r="AE1246" s="24">
        <f>IF(AD1246&gt;900,_xlfn.XLOOKUP(ROUND(AD1246,0),ELClassRimThickness!$B$1:$B$78,ELClassRimThickness!$C$1:$C$78,0,1,1),AD1246)</f>
        <v>50</v>
      </c>
      <c r="AF1246" s="24">
        <v>50</v>
      </c>
      <c r="AG1246" s="24">
        <f>IF(AF1246&gt;900,_xlfn.XLOOKUP(ROUND(AF1246,0),ELClassRimThickness!$B$1:$B$78,ELClassRimThickness!$C$1:$C$78,0,1,1),AF1246)</f>
        <v>50</v>
      </c>
      <c r="AH1246" s="24">
        <v>26</v>
      </c>
      <c r="AI1246" s="24">
        <v>28</v>
      </c>
      <c r="AJ1246" s="24">
        <v>28</v>
      </c>
      <c r="AK1246" s="24">
        <v>26</v>
      </c>
      <c r="AL1246" s="24">
        <v>28</v>
      </c>
      <c r="AM1246" s="24">
        <v>28</v>
      </c>
      <c r="AN1246" s="24">
        <v>26</v>
      </c>
      <c r="AO1246" s="24">
        <v>27.5</v>
      </c>
      <c r="AP1246" s="24">
        <v>27</v>
      </c>
      <c r="AQ1246" s="24">
        <v>27.5</v>
      </c>
      <c r="AR1246" s="24">
        <v>28</v>
      </c>
      <c r="AS1246" s="24">
        <v>25</v>
      </c>
      <c r="AT1246" s="24">
        <v>29.5</v>
      </c>
      <c r="AU1246" s="24">
        <v>29</v>
      </c>
      <c r="AV1246" s="24">
        <v>30</v>
      </c>
      <c r="AW1246" s="24">
        <v>30</v>
      </c>
      <c r="AX1246" s="24">
        <v>30</v>
      </c>
      <c r="AY1246" s="24">
        <v>30</v>
      </c>
      <c r="AZ1246" s="24">
        <v>31</v>
      </c>
      <c r="BA1246" s="24">
        <v>29</v>
      </c>
      <c r="BB1246" s="24">
        <v>30</v>
      </c>
      <c r="BC1246" s="24">
        <v>30</v>
      </c>
      <c r="BD1246" s="24">
        <v>30</v>
      </c>
      <c r="BE1246" s="24">
        <v>30</v>
      </c>
      <c r="BF1246" s="24">
        <v>0.5</v>
      </c>
      <c r="BG1246" s="24">
        <v>0.5</v>
      </c>
      <c r="BH1246" s="24">
        <v>0.5</v>
      </c>
      <c r="BI1246" s="24">
        <v>0.5</v>
      </c>
      <c r="BJ1246" s="24">
        <v>0.5</v>
      </c>
      <c r="BL1246" s="24">
        <v>0.5</v>
      </c>
      <c r="BM1246" s="24">
        <v>0.5</v>
      </c>
      <c r="BN1246" s="24">
        <v>0.5</v>
      </c>
      <c r="BO1246" s="24">
        <v>0.5</v>
      </c>
      <c r="BP1246" s="24">
        <v>0.5</v>
      </c>
      <c r="BQ1246" s="24">
        <v>0.5</v>
      </c>
      <c r="BR1246" s="24">
        <v>0</v>
      </c>
      <c r="BS1246" s="24">
        <v>0</v>
      </c>
      <c r="BT1246" s="24">
        <v>0</v>
      </c>
      <c r="BU1246" s="24">
        <v>0</v>
      </c>
      <c r="BV1246" s="24">
        <v>0</v>
      </c>
      <c r="BW1246" s="24">
        <v>0</v>
      </c>
      <c r="BX1246" s="24">
        <v>0</v>
      </c>
      <c r="BY1246" s="24">
        <v>0</v>
      </c>
      <c r="BZ1246" s="24">
        <v>0</v>
      </c>
      <c r="CB1246" s="24">
        <v>0</v>
      </c>
      <c r="CC1246" s="24">
        <v>0</v>
      </c>
      <c r="CD1246" s="24">
        <v>135</v>
      </c>
      <c r="CE1246" s="24">
        <v>135</v>
      </c>
      <c r="CF1246" s="24">
        <v>135</v>
      </c>
      <c r="CG1246" s="24">
        <v>130</v>
      </c>
      <c r="CH1246" s="24">
        <v>130</v>
      </c>
      <c r="CI1246" s="24">
        <v>130</v>
      </c>
      <c r="CO1246" s="34">
        <f t="shared" si="89"/>
        <v>5660407</v>
      </c>
    </row>
    <row r="1247" spans="1:93" ht="15" hidden="1">
      <c r="A1247" s="23" t="s">
        <v>175</v>
      </c>
      <c r="B1247" s="52">
        <v>40825</v>
      </c>
      <c r="C1247" s="25" t="str">
        <f t="shared" si="88"/>
        <v/>
      </c>
      <c r="G1247" s="24">
        <f t="shared" si="90"/>
        <v>67</v>
      </c>
      <c r="H1247" s="24">
        <v>5701816</v>
      </c>
      <c r="I1247" s="24" t="str">
        <f t="shared" si="86"/>
        <v/>
      </c>
      <c r="K1247" s="24">
        <f>IF(J1247&gt;900,_xlfn.XLOOKUP(ROUND(J1247,0),ELClassRimThickness!$B$1:$B$78,ELClassRimThickness!$C$1:$C$78,0,1,1),J1247)</f>
        <v>0</v>
      </c>
      <c r="L1247" s="24">
        <v>56</v>
      </c>
      <c r="M1247" s="24">
        <f>IF(L1247&gt;900,_xlfn.XLOOKUP(ROUND(L1247,0),ELClassRimThickness!$B$1:$B$78,ELClassRimThickness!$C$1:$C$78,0,1,1),L1247)</f>
        <v>56</v>
      </c>
      <c r="N1247" s="24">
        <v>54</v>
      </c>
      <c r="O1247" s="24">
        <f>IF(N1247&gt;900,_xlfn.XLOOKUP(ROUND(N1247,0),ELClassRimThickness!$B$1:$B$78,ELClassRimThickness!$C$1:$C$78,0,1,1),N1247)</f>
        <v>54</v>
      </c>
      <c r="P1247" s="24">
        <v>45</v>
      </c>
      <c r="Q1247" s="24">
        <f>IF(P1247&gt;900,_xlfn.XLOOKUP(ROUND(P1247,0),ELClassRimThickness!$B$1:$B$78,ELClassRimThickness!$C$1:$C$78,0,1,1),P1247)</f>
        <v>45</v>
      </c>
      <c r="S1247" s="24">
        <f>IF(R1247&gt;900,_xlfn.XLOOKUP(ROUND(R1247,0),ELClassRimThickness!$B$1:$B$78,ELClassRimThickness!$C$1:$C$78,0,1,1),R1247)</f>
        <v>0</v>
      </c>
      <c r="T1247" s="24">
        <v>50</v>
      </c>
      <c r="U1247" s="24">
        <f>IF(T1247&gt;900,_xlfn.XLOOKUP(ROUND(T1247,0),ELClassRimThickness!$B$1:$B$78,ELClassRimThickness!$C$1:$C$78,0,1,1),T1247)</f>
        <v>50</v>
      </c>
      <c r="V1247" s="24">
        <v>50</v>
      </c>
      <c r="W1247" s="24">
        <f>IF(V1247&gt;900,_xlfn.XLOOKUP(ROUND(V1247,0),ELClassRimThickness!$B$1:$B$78,ELClassRimThickness!$C$1:$C$78,0,1,1),V1247)</f>
        <v>50</v>
      </c>
      <c r="X1247" s="24">
        <v>56</v>
      </c>
      <c r="Y1247" s="24">
        <f>IF(X1247&gt;900,_xlfn.XLOOKUP(ROUND(X1247,0),ELClassRimThickness!$B$1:$B$78,ELClassRimThickness!$C$1:$C$78,0,1,1),X1247)</f>
        <v>56</v>
      </c>
      <c r="Z1247" s="24">
        <v>54</v>
      </c>
      <c r="AA1247" s="24">
        <f>IF(Z1247&gt;900,_xlfn.XLOOKUP(ROUND(Z1247,0),ELClassRimThickness!$B$1:$B$78,ELClassRimThickness!$C$1:$C$78,0,1,1),Z1247)</f>
        <v>54</v>
      </c>
      <c r="AB1247" s="24">
        <v>45</v>
      </c>
      <c r="AC1247" s="24">
        <f>IF(AB1247&gt;900,_xlfn.XLOOKUP(ROUND(AB1247,0),ELClassRimThickness!$B$1:$B$78,ELClassRimThickness!$C$1:$C$78,0,1,1),AB1247)</f>
        <v>45</v>
      </c>
      <c r="AD1247" s="24">
        <v>48</v>
      </c>
      <c r="AE1247" s="24">
        <f>IF(AD1247&gt;900,_xlfn.XLOOKUP(ROUND(AD1247,0),ELClassRimThickness!$B$1:$B$78,ELClassRimThickness!$C$1:$C$78,0,1,1),AD1247)</f>
        <v>48</v>
      </c>
      <c r="AF1247" s="24">
        <v>49</v>
      </c>
      <c r="AG1247" s="24">
        <f>IF(AF1247&gt;900,_xlfn.XLOOKUP(ROUND(AF1247,0),ELClassRimThickness!$B$1:$B$78,ELClassRimThickness!$C$1:$C$78,0,1,1),AF1247)</f>
        <v>49</v>
      </c>
      <c r="AH1247" s="24">
        <v>26.5</v>
      </c>
      <c r="AI1247" s="24">
        <v>28</v>
      </c>
      <c r="AJ1247" s="24">
        <v>28.5</v>
      </c>
      <c r="AK1247" s="24">
        <v>24</v>
      </c>
      <c r="AL1247" s="24">
        <v>28</v>
      </c>
      <c r="AM1247" s="24">
        <v>28</v>
      </c>
      <c r="AN1247" s="24">
        <v>25.5</v>
      </c>
      <c r="AO1247" s="24">
        <v>27.5</v>
      </c>
      <c r="AP1247" s="24">
        <v>27</v>
      </c>
      <c r="AQ1247" s="24">
        <v>27</v>
      </c>
      <c r="AR1247" s="24">
        <v>28.5</v>
      </c>
      <c r="AS1247" s="24">
        <v>24.5</v>
      </c>
      <c r="AT1247" s="24">
        <v>29</v>
      </c>
      <c r="AU1247" s="24">
        <v>29</v>
      </c>
      <c r="AV1247" s="24">
        <v>29</v>
      </c>
      <c r="AW1247" s="24">
        <v>29.5</v>
      </c>
      <c r="AX1247" s="24">
        <v>29.5</v>
      </c>
      <c r="AY1247" s="24">
        <v>29.5</v>
      </c>
      <c r="AZ1247" s="24">
        <v>29.5</v>
      </c>
      <c r="BA1247" s="24">
        <v>29</v>
      </c>
      <c r="BB1247" s="24">
        <v>29</v>
      </c>
      <c r="BC1247" s="24">
        <v>29.5</v>
      </c>
      <c r="BD1247" s="24">
        <v>29</v>
      </c>
      <c r="BE1247" s="24">
        <v>30</v>
      </c>
      <c r="BF1247" s="24">
        <v>1.5</v>
      </c>
      <c r="BG1247" s="24">
        <v>1.5</v>
      </c>
      <c r="BH1247" s="24">
        <v>1.5</v>
      </c>
      <c r="BI1247" s="24">
        <v>1.5</v>
      </c>
      <c r="BJ1247" s="24">
        <v>1.5</v>
      </c>
      <c r="BL1247" s="24">
        <v>1.5</v>
      </c>
      <c r="BM1247" s="24">
        <v>1.5</v>
      </c>
      <c r="BN1247" s="24">
        <v>1.5</v>
      </c>
      <c r="BO1247" s="24">
        <v>1.5</v>
      </c>
      <c r="BP1247" s="24">
        <v>1.5</v>
      </c>
      <c r="BQ1247" s="24">
        <v>2</v>
      </c>
      <c r="BR1247" s="24">
        <v>0</v>
      </c>
      <c r="BS1247" s="24">
        <v>0</v>
      </c>
      <c r="BT1247" s="24">
        <v>0</v>
      </c>
      <c r="BU1247" s="24">
        <v>0</v>
      </c>
      <c r="BV1247" s="24">
        <v>0</v>
      </c>
      <c r="BW1247" s="24">
        <v>0</v>
      </c>
      <c r="BX1247" s="24">
        <v>0</v>
      </c>
      <c r="BY1247" s="24">
        <v>0</v>
      </c>
      <c r="BZ1247" s="24">
        <v>0</v>
      </c>
      <c r="CB1247" s="24">
        <v>0</v>
      </c>
      <c r="CC1247" s="24">
        <v>0</v>
      </c>
      <c r="CD1247" s="24">
        <v>130</v>
      </c>
      <c r="CE1247" s="24">
        <v>137</v>
      </c>
      <c r="CF1247" s="24">
        <v>140</v>
      </c>
      <c r="CG1247" s="24">
        <v>130</v>
      </c>
      <c r="CH1247" s="24">
        <v>128</v>
      </c>
      <c r="CI1247" s="24">
        <v>130</v>
      </c>
      <c r="CO1247" s="34">
        <f t="shared" si="89"/>
        <v>5701816</v>
      </c>
    </row>
    <row r="1248" spans="1:93" ht="15" hidden="1">
      <c r="A1248" s="23" t="s">
        <v>175</v>
      </c>
      <c r="B1248" s="52">
        <v>40884</v>
      </c>
      <c r="C1248" s="25" t="str">
        <f t="shared" si="88"/>
        <v/>
      </c>
      <c r="G1248" s="24">
        <f t="shared" si="90"/>
        <v>59</v>
      </c>
      <c r="H1248" s="24">
        <v>5738892</v>
      </c>
      <c r="I1248" s="24" t="str">
        <f t="shared" ref="I1248:I1311" si="91">IF(AND((A1248=A1249),(H1248&gt;H1249)),FALSE,"")</f>
        <v/>
      </c>
      <c r="K1248" s="24">
        <f>IF(J1248&gt;900,_xlfn.XLOOKUP(ROUND(J1248,0),ELClassRimThickness!$B$1:$B$78,ELClassRimThickness!$C$1:$C$78,0,1,1),J1248)</f>
        <v>0</v>
      </c>
      <c r="L1248" s="24">
        <v>56</v>
      </c>
      <c r="M1248" s="24">
        <f>IF(L1248&gt;900,_xlfn.XLOOKUP(ROUND(L1248,0),ELClassRimThickness!$B$1:$B$78,ELClassRimThickness!$C$1:$C$78,0,1,1),L1248)</f>
        <v>56</v>
      </c>
      <c r="N1248" s="24">
        <v>54</v>
      </c>
      <c r="O1248" s="24">
        <f>IF(N1248&gt;900,_xlfn.XLOOKUP(ROUND(N1248,0),ELClassRimThickness!$B$1:$B$78,ELClassRimThickness!$C$1:$C$78,0,1,1),N1248)</f>
        <v>54</v>
      </c>
      <c r="P1248" s="24">
        <v>44</v>
      </c>
      <c r="Q1248" s="24">
        <f>IF(P1248&gt;900,_xlfn.XLOOKUP(ROUND(P1248,0),ELClassRimThickness!$B$1:$B$78,ELClassRimThickness!$C$1:$C$78,0,1,1),P1248)</f>
        <v>44</v>
      </c>
      <c r="S1248" s="24">
        <f>IF(R1248&gt;900,_xlfn.XLOOKUP(ROUND(R1248,0),ELClassRimThickness!$B$1:$B$78,ELClassRimThickness!$C$1:$C$78,0,1,1),R1248)</f>
        <v>0</v>
      </c>
      <c r="T1248" s="24">
        <v>48</v>
      </c>
      <c r="U1248" s="24">
        <f>IF(T1248&gt;900,_xlfn.XLOOKUP(ROUND(T1248,0),ELClassRimThickness!$B$1:$B$78,ELClassRimThickness!$C$1:$C$78,0,1,1),T1248)</f>
        <v>48</v>
      </c>
      <c r="V1248" s="24">
        <v>50</v>
      </c>
      <c r="W1248" s="24">
        <f>IF(V1248&gt;900,_xlfn.XLOOKUP(ROUND(V1248,0),ELClassRimThickness!$B$1:$B$78,ELClassRimThickness!$C$1:$C$78,0,1,1),V1248)</f>
        <v>50</v>
      </c>
      <c r="X1248" s="24">
        <v>56</v>
      </c>
      <c r="Y1248" s="24">
        <f>IF(X1248&gt;900,_xlfn.XLOOKUP(ROUND(X1248,0),ELClassRimThickness!$B$1:$B$78,ELClassRimThickness!$C$1:$C$78,0,1,1),X1248)</f>
        <v>56</v>
      </c>
      <c r="Z1248" s="24">
        <v>54</v>
      </c>
      <c r="AA1248" s="24">
        <f>IF(Z1248&gt;900,_xlfn.XLOOKUP(ROUND(Z1248,0),ELClassRimThickness!$B$1:$B$78,ELClassRimThickness!$C$1:$C$78,0,1,1),Z1248)</f>
        <v>54</v>
      </c>
      <c r="AB1248" s="24">
        <v>44</v>
      </c>
      <c r="AC1248" s="24">
        <f>IF(AB1248&gt;900,_xlfn.XLOOKUP(ROUND(AB1248,0),ELClassRimThickness!$B$1:$B$78,ELClassRimThickness!$C$1:$C$78,0,1,1),AB1248)</f>
        <v>44</v>
      </c>
      <c r="AD1248" s="24">
        <v>47</v>
      </c>
      <c r="AE1248" s="24">
        <f>IF(AD1248&gt;900,_xlfn.XLOOKUP(ROUND(AD1248,0),ELClassRimThickness!$B$1:$B$78,ELClassRimThickness!$C$1:$C$78,0,1,1),AD1248)</f>
        <v>47</v>
      </c>
      <c r="AF1248" s="24">
        <v>48</v>
      </c>
      <c r="AG1248" s="24">
        <f>IF(AF1248&gt;900,_xlfn.XLOOKUP(ROUND(AF1248,0),ELClassRimThickness!$B$1:$B$78,ELClassRimThickness!$C$1:$C$78,0,1,1),AF1248)</f>
        <v>48</v>
      </c>
      <c r="AH1248" s="24">
        <v>25.5</v>
      </c>
      <c r="AI1248" s="24">
        <v>28</v>
      </c>
      <c r="AJ1248" s="24">
        <v>29</v>
      </c>
      <c r="AK1248" s="24">
        <v>23</v>
      </c>
      <c r="AL1248" s="24">
        <v>25.5</v>
      </c>
      <c r="AM1248" s="24">
        <v>28</v>
      </c>
      <c r="AN1248" s="24">
        <v>26.5</v>
      </c>
      <c r="AO1248" s="24">
        <v>27</v>
      </c>
      <c r="AP1248" s="24">
        <v>27</v>
      </c>
      <c r="AQ1248" s="24">
        <v>28</v>
      </c>
      <c r="AR1248" s="24">
        <v>28.5</v>
      </c>
      <c r="AS1248" s="24">
        <v>25</v>
      </c>
      <c r="AT1248" s="24">
        <v>30</v>
      </c>
      <c r="AU1248" s="24">
        <v>30</v>
      </c>
      <c r="AV1248" s="24">
        <v>30.5</v>
      </c>
      <c r="AX1248" s="24">
        <v>31</v>
      </c>
      <c r="AY1248" s="24">
        <v>31</v>
      </c>
      <c r="AZ1248" s="24">
        <v>31</v>
      </c>
      <c r="BA1248" s="24">
        <v>30</v>
      </c>
      <c r="BB1248" s="24">
        <v>31</v>
      </c>
      <c r="BC1248" s="24">
        <v>31</v>
      </c>
      <c r="BD1248" s="24">
        <v>31</v>
      </c>
      <c r="BE1248" s="24">
        <v>32</v>
      </c>
      <c r="BF1248" s="24">
        <v>1.5</v>
      </c>
      <c r="BG1248" s="24">
        <v>1.5</v>
      </c>
      <c r="BH1248" s="24">
        <v>1.5</v>
      </c>
      <c r="BI1248" s="24">
        <v>2</v>
      </c>
      <c r="BJ1248" s="24">
        <v>2</v>
      </c>
      <c r="BL1248" s="24">
        <v>2</v>
      </c>
      <c r="BM1248" s="24">
        <v>2</v>
      </c>
      <c r="BN1248" s="24">
        <v>2</v>
      </c>
      <c r="BO1248" s="24">
        <v>2</v>
      </c>
      <c r="BP1248" s="24">
        <v>1.5</v>
      </c>
      <c r="BQ1248" s="24">
        <v>2</v>
      </c>
      <c r="BR1248" s="24">
        <v>0</v>
      </c>
      <c r="BS1248" s="24">
        <v>0</v>
      </c>
      <c r="BT1248" s="24">
        <v>0</v>
      </c>
      <c r="BU1248" s="24">
        <v>1</v>
      </c>
      <c r="BV1248" s="24">
        <v>0</v>
      </c>
      <c r="BW1248" s="24">
        <v>0</v>
      </c>
      <c r="BX1248" s="24">
        <v>0</v>
      </c>
      <c r="BY1248" s="24">
        <v>0</v>
      </c>
      <c r="BZ1248" s="24">
        <v>0</v>
      </c>
      <c r="CB1248" s="24">
        <v>0</v>
      </c>
      <c r="CC1248" s="24">
        <v>0</v>
      </c>
      <c r="CD1248" s="24">
        <v>125</v>
      </c>
      <c r="CE1248" s="24">
        <v>132</v>
      </c>
      <c r="CF1248" s="24">
        <v>127</v>
      </c>
      <c r="CG1248" s="24">
        <v>126</v>
      </c>
      <c r="CH1248" s="24">
        <v>128</v>
      </c>
      <c r="CI1248" s="24">
        <v>130</v>
      </c>
      <c r="CO1248" s="34">
        <f t="shared" si="89"/>
        <v>5738892</v>
      </c>
    </row>
    <row r="1249" spans="1:93" ht="15" hidden="1">
      <c r="A1249" s="23" t="s">
        <v>175</v>
      </c>
      <c r="B1249" s="52">
        <v>40973</v>
      </c>
      <c r="C1249" s="25" t="str">
        <f t="shared" si="88"/>
        <v/>
      </c>
      <c r="G1249" s="24">
        <f t="shared" si="90"/>
        <v>89</v>
      </c>
      <c r="H1249" s="24">
        <v>5800757</v>
      </c>
      <c r="I1249" s="24" t="str">
        <f t="shared" si="91"/>
        <v/>
      </c>
      <c r="K1249" s="24">
        <f>IF(J1249&gt;900,_xlfn.XLOOKUP(ROUND(J1249,0),ELClassRimThickness!$B$1:$B$78,ELClassRimThickness!$C$1:$C$78,0,1,1),J1249)</f>
        <v>0</v>
      </c>
      <c r="L1249" s="24">
        <v>44</v>
      </c>
      <c r="M1249" s="24">
        <f>IF(L1249&gt;900,_xlfn.XLOOKUP(ROUND(L1249,0),ELClassRimThickness!$B$1:$B$78,ELClassRimThickness!$C$1:$C$78,0,1,1),L1249)</f>
        <v>44</v>
      </c>
      <c r="N1249" s="24">
        <v>54</v>
      </c>
      <c r="O1249" s="24">
        <f>IF(N1249&gt;900,_xlfn.XLOOKUP(ROUND(N1249,0),ELClassRimThickness!$B$1:$B$78,ELClassRimThickness!$C$1:$C$78,0,1,1),N1249)</f>
        <v>54</v>
      </c>
      <c r="P1249" s="24">
        <v>55</v>
      </c>
      <c r="Q1249" s="24">
        <f>IF(P1249&gt;900,_xlfn.XLOOKUP(ROUND(P1249,0),ELClassRimThickness!$B$1:$B$78,ELClassRimThickness!$C$1:$C$78,0,1,1),P1249)</f>
        <v>55</v>
      </c>
      <c r="S1249" s="24">
        <f>IF(R1249&gt;900,_xlfn.XLOOKUP(ROUND(R1249,0),ELClassRimThickness!$B$1:$B$78,ELClassRimThickness!$C$1:$C$78,0,1,1),R1249)</f>
        <v>0</v>
      </c>
      <c r="T1249" s="24">
        <v>48</v>
      </c>
      <c r="U1249" s="24">
        <f>IF(T1249&gt;900,_xlfn.XLOOKUP(ROUND(T1249,0),ELClassRimThickness!$B$1:$B$78,ELClassRimThickness!$C$1:$C$78,0,1,1),T1249)</f>
        <v>48</v>
      </c>
      <c r="V1249" s="24">
        <v>48</v>
      </c>
      <c r="W1249" s="24">
        <f>IF(V1249&gt;900,_xlfn.XLOOKUP(ROUND(V1249,0),ELClassRimThickness!$B$1:$B$78,ELClassRimThickness!$C$1:$C$78,0,1,1),V1249)</f>
        <v>48</v>
      </c>
      <c r="X1249" s="24">
        <v>44</v>
      </c>
      <c r="Y1249" s="24">
        <f>IF(X1249&gt;900,_xlfn.XLOOKUP(ROUND(X1249,0),ELClassRimThickness!$B$1:$B$78,ELClassRimThickness!$C$1:$C$78,0,1,1),X1249)</f>
        <v>44</v>
      </c>
      <c r="Z1249" s="24">
        <v>53</v>
      </c>
      <c r="AA1249" s="24">
        <f>IF(Z1249&gt;900,_xlfn.XLOOKUP(ROUND(Z1249,0),ELClassRimThickness!$B$1:$B$78,ELClassRimThickness!$C$1:$C$78,0,1,1),Z1249)</f>
        <v>53</v>
      </c>
      <c r="AB1249" s="24">
        <v>55</v>
      </c>
      <c r="AC1249" s="24">
        <f>IF(AB1249&gt;900,_xlfn.XLOOKUP(ROUND(AB1249,0),ELClassRimThickness!$B$1:$B$78,ELClassRimThickness!$C$1:$C$78,0,1,1),AB1249)</f>
        <v>55</v>
      </c>
      <c r="AD1249" s="24">
        <v>47</v>
      </c>
      <c r="AE1249" s="24">
        <f>IF(AD1249&gt;900,_xlfn.XLOOKUP(ROUND(AD1249,0),ELClassRimThickness!$B$1:$B$78,ELClassRimThickness!$C$1:$C$78,0,1,1),AD1249)</f>
        <v>47</v>
      </c>
      <c r="AF1249" s="24">
        <v>48</v>
      </c>
      <c r="AG1249" s="24">
        <f>IF(AF1249&gt;900,_xlfn.XLOOKUP(ROUND(AF1249,0),ELClassRimThickness!$B$1:$B$78,ELClassRimThickness!$C$1:$C$78,0,1,1),AF1249)</f>
        <v>48</v>
      </c>
      <c r="AH1249" s="24">
        <v>26</v>
      </c>
      <c r="AI1249" s="24">
        <v>28.5</v>
      </c>
      <c r="AJ1249" s="24">
        <v>28</v>
      </c>
      <c r="AK1249" s="24">
        <v>28</v>
      </c>
      <c r="AL1249" s="24">
        <v>23.5</v>
      </c>
      <c r="AM1249" s="24">
        <v>30</v>
      </c>
      <c r="AN1249" s="24">
        <v>25</v>
      </c>
      <c r="AO1249" s="24">
        <v>22</v>
      </c>
      <c r="AP1249" s="24">
        <v>27.5</v>
      </c>
      <c r="AQ1249" s="24">
        <v>29</v>
      </c>
      <c r="AR1249" s="24">
        <v>29.5</v>
      </c>
      <c r="AS1249" s="24">
        <v>24.5</v>
      </c>
      <c r="AT1249" s="24">
        <v>31</v>
      </c>
      <c r="AU1249" s="24">
        <v>32</v>
      </c>
      <c r="AV1249" s="24">
        <v>31</v>
      </c>
      <c r="AW1249" s="24">
        <v>31</v>
      </c>
      <c r="AX1249" s="24">
        <v>31</v>
      </c>
      <c r="AY1249" s="24">
        <v>32</v>
      </c>
      <c r="AZ1249" s="24">
        <v>33</v>
      </c>
      <c r="BA1249" s="24">
        <v>31</v>
      </c>
      <c r="BB1249" s="24">
        <v>32</v>
      </c>
      <c r="BC1249" s="24">
        <v>31</v>
      </c>
      <c r="BD1249" s="24">
        <v>33</v>
      </c>
      <c r="BE1249" s="24">
        <v>32</v>
      </c>
      <c r="BF1249" s="24">
        <v>2.5</v>
      </c>
      <c r="BG1249" s="24">
        <v>2</v>
      </c>
      <c r="BH1249" s="24">
        <v>2</v>
      </c>
      <c r="BI1249" s="24">
        <v>2</v>
      </c>
      <c r="BJ1249" s="24">
        <v>2.5</v>
      </c>
      <c r="BL1249" s="24">
        <v>2</v>
      </c>
      <c r="BM1249" s="24">
        <v>2.5</v>
      </c>
      <c r="BN1249" s="24">
        <v>2.5</v>
      </c>
      <c r="BO1249" s="24">
        <v>2</v>
      </c>
      <c r="BP1249" s="24">
        <v>2.5</v>
      </c>
      <c r="BQ1249" s="24">
        <v>2.5</v>
      </c>
      <c r="BR1249" s="24">
        <v>0</v>
      </c>
      <c r="BS1249" s="24">
        <v>0</v>
      </c>
      <c r="BT1249" s="24">
        <v>0</v>
      </c>
      <c r="BU1249" s="24">
        <v>0</v>
      </c>
      <c r="BV1249" s="24">
        <v>0</v>
      </c>
      <c r="BW1249" s="24">
        <v>0</v>
      </c>
      <c r="BX1249" s="24">
        <v>0.5</v>
      </c>
      <c r="BY1249" s="24">
        <v>0</v>
      </c>
      <c r="BZ1249" s="24">
        <v>0</v>
      </c>
      <c r="CB1249" s="24">
        <v>0</v>
      </c>
      <c r="CC1249" s="24">
        <v>0</v>
      </c>
      <c r="CD1249" s="24">
        <v>129</v>
      </c>
      <c r="CE1249" s="24">
        <v>132</v>
      </c>
      <c r="CF1249" s="24">
        <v>148</v>
      </c>
      <c r="CG1249" s="24">
        <v>152</v>
      </c>
      <c r="CH1249" s="24">
        <v>140</v>
      </c>
      <c r="CI1249" s="24">
        <v>138</v>
      </c>
      <c r="CO1249" s="34">
        <f t="shared" si="89"/>
        <v>5800757</v>
      </c>
    </row>
    <row r="1250" spans="1:93" ht="15" hidden="1">
      <c r="A1250" s="23" t="s">
        <v>175</v>
      </c>
      <c r="B1250" s="52">
        <v>40981</v>
      </c>
      <c r="C1250" s="25" t="str">
        <f t="shared" si="88"/>
        <v/>
      </c>
      <c r="G1250" s="24">
        <f t="shared" si="90"/>
        <v>8</v>
      </c>
      <c r="H1250" s="30">
        <f>(H1251-H1249)/(G1250+G1251)*G1250+H1249</f>
        <v>5801487</v>
      </c>
      <c r="I1250" s="24" t="str">
        <f t="shared" si="91"/>
        <v/>
      </c>
      <c r="K1250" s="24">
        <f>IF(J1250&gt;900,_xlfn.XLOOKUP(ROUND(J1250,0),ELClassRimThickness!$B$1:$B$78,ELClassRimThickness!$C$1:$C$78,0,1,1),J1250)</f>
        <v>0</v>
      </c>
      <c r="L1250" s="24">
        <v>946.9</v>
      </c>
      <c r="M1250" s="24">
        <f>IF(L1250&gt;900,_xlfn.XLOOKUP(ROUND(L1250,0),ELClassRimThickness!$B$1:$B$78,ELClassRimThickness!$C$1:$C$78,0,1,1),L1250)</f>
        <v>30.5</v>
      </c>
      <c r="N1250" s="24">
        <v>958.4</v>
      </c>
      <c r="O1250" s="24">
        <f>IF(N1250&gt;900,_xlfn.XLOOKUP(ROUND(N1250,0),ELClassRimThickness!$B$1:$B$78,ELClassRimThickness!$C$1:$C$78,0,1,1),N1250)</f>
        <v>36</v>
      </c>
      <c r="P1250" s="24">
        <v>959.1</v>
      </c>
      <c r="Q1250" s="24">
        <f>IF(P1250&gt;900,_xlfn.XLOOKUP(ROUND(P1250,0),ELClassRimThickness!$B$1:$B$78,ELClassRimThickness!$C$1:$C$78,0,1,1),P1250)</f>
        <v>36.5</v>
      </c>
      <c r="S1250" s="24">
        <f>IF(R1250&gt;900,_xlfn.XLOOKUP(ROUND(R1250,0),ELClassRimThickness!$B$1:$B$78,ELClassRimThickness!$C$1:$C$78,0,1,1),R1250)</f>
        <v>0</v>
      </c>
      <c r="T1250" s="24">
        <v>947.8</v>
      </c>
      <c r="U1250" s="24">
        <f>IF(T1250&gt;900,_xlfn.XLOOKUP(ROUND(T1250,0),ELClassRimThickness!$B$1:$B$78,ELClassRimThickness!$C$1:$C$78,0,1,1),T1250)</f>
        <v>31</v>
      </c>
      <c r="V1250" s="24">
        <v>957.9</v>
      </c>
      <c r="W1250" s="24">
        <f>IF(V1250&gt;900,_xlfn.XLOOKUP(ROUND(V1250,0),ELClassRimThickness!$B$1:$B$78,ELClassRimThickness!$C$1:$C$78,0,1,1),V1250)</f>
        <v>36</v>
      </c>
      <c r="X1250" s="24">
        <v>946.8</v>
      </c>
      <c r="Y1250" s="24">
        <f>IF(X1250&gt;900,_xlfn.XLOOKUP(ROUND(X1250,0),ELClassRimThickness!$B$1:$B$78,ELClassRimThickness!$C$1:$C$78,0,1,1),X1250)</f>
        <v>30.5</v>
      </c>
      <c r="Z1250" s="24">
        <v>958.2</v>
      </c>
      <c r="AA1250" s="24">
        <f>IF(Z1250&gt;900,_xlfn.XLOOKUP(ROUND(Z1250,0),ELClassRimThickness!$B$1:$B$78,ELClassRimThickness!$C$1:$C$78,0,1,1),Z1250)</f>
        <v>36</v>
      </c>
      <c r="AB1250" s="24">
        <v>958.9</v>
      </c>
      <c r="AC1250" s="24">
        <f>IF(AB1250&gt;900,_xlfn.XLOOKUP(ROUND(AB1250,0),ELClassRimThickness!$B$1:$B$78,ELClassRimThickness!$C$1:$C$78,0,1,1),AB1250)</f>
        <v>36.5</v>
      </c>
      <c r="AD1250" s="24">
        <v>948.2</v>
      </c>
      <c r="AE1250" s="24">
        <f>IF(AD1250&gt;900,_xlfn.XLOOKUP(ROUND(AD1250,0),ELClassRimThickness!$B$1:$B$78,ELClassRimThickness!$C$1:$C$78,0,1,1),AD1250)</f>
        <v>31</v>
      </c>
      <c r="AF1250" s="24">
        <v>948.1</v>
      </c>
      <c r="AG1250" s="24">
        <f>IF(AF1250&gt;900,_xlfn.XLOOKUP(ROUND(AF1250,0),ELClassRimThickness!$B$1:$B$78,ELClassRimThickness!$C$1:$C$78,0,1,1),AF1250)</f>
        <v>31</v>
      </c>
      <c r="AH1250" s="24">
        <v>31.5</v>
      </c>
      <c r="AI1250" s="24">
        <v>31.5</v>
      </c>
      <c r="AJ1250" s="24">
        <v>31.5</v>
      </c>
      <c r="AK1250" s="24">
        <v>31.5</v>
      </c>
      <c r="AL1250" s="24">
        <v>30.8</v>
      </c>
      <c r="AM1250" s="24">
        <v>31.5</v>
      </c>
      <c r="AN1250" s="24">
        <v>31.5</v>
      </c>
      <c r="AO1250" s="24">
        <v>26.5</v>
      </c>
      <c r="AP1250" s="24">
        <v>31.5</v>
      </c>
      <c r="AQ1250" s="24">
        <v>31.5</v>
      </c>
      <c r="AR1250" s="24">
        <v>31.5</v>
      </c>
      <c r="AS1250" s="24">
        <v>31</v>
      </c>
      <c r="AT1250" s="24">
        <v>28</v>
      </c>
      <c r="AU1250" s="24">
        <v>28</v>
      </c>
      <c r="AV1250" s="24">
        <v>28</v>
      </c>
      <c r="AW1250" s="24">
        <v>28</v>
      </c>
      <c r="AX1250" s="24">
        <v>28</v>
      </c>
      <c r="AY1250" s="24">
        <v>28</v>
      </c>
      <c r="AZ1250" s="24">
        <v>28</v>
      </c>
      <c r="BA1250" s="24">
        <v>28</v>
      </c>
      <c r="BB1250" s="24">
        <v>28</v>
      </c>
      <c r="BC1250" s="24">
        <v>28</v>
      </c>
      <c r="BD1250" s="24">
        <v>28</v>
      </c>
      <c r="BE1250" s="24">
        <v>28</v>
      </c>
      <c r="BF1250" s="24">
        <v>0</v>
      </c>
      <c r="BG1250" s="24">
        <v>0</v>
      </c>
      <c r="BH1250" s="24">
        <v>0</v>
      </c>
      <c r="BI1250" s="24">
        <v>0</v>
      </c>
      <c r="BJ1250" s="24">
        <v>0</v>
      </c>
      <c r="BL1250" s="24">
        <v>0</v>
      </c>
      <c r="BM1250" s="24">
        <v>0</v>
      </c>
      <c r="BN1250" s="24">
        <v>0</v>
      </c>
      <c r="BO1250" s="24">
        <v>0</v>
      </c>
      <c r="BP1250" s="24">
        <v>0</v>
      </c>
      <c r="BQ1250" s="24">
        <v>0</v>
      </c>
      <c r="BR1250" s="24">
        <v>0</v>
      </c>
      <c r="BS1250" s="24">
        <v>0</v>
      </c>
      <c r="BT1250" s="24">
        <v>0</v>
      </c>
      <c r="BU1250" s="24">
        <v>0</v>
      </c>
      <c r="BV1250" s="24">
        <v>0</v>
      </c>
      <c r="BW1250" s="24">
        <v>0</v>
      </c>
      <c r="BX1250" s="24">
        <v>0</v>
      </c>
      <c r="BY1250" s="24">
        <v>0</v>
      </c>
      <c r="BZ1250" s="24">
        <v>0</v>
      </c>
      <c r="CB1250" s="24">
        <v>0</v>
      </c>
      <c r="CC1250" s="24">
        <v>0</v>
      </c>
      <c r="CO1250" s="34">
        <f t="shared" si="89"/>
        <v>5801487</v>
      </c>
    </row>
    <row r="1251" spans="1:93" ht="15" hidden="1">
      <c r="A1251" s="23" t="s">
        <v>175</v>
      </c>
      <c r="B1251" s="52">
        <v>41089</v>
      </c>
      <c r="C1251" s="25" t="str">
        <f t="shared" si="88"/>
        <v/>
      </c>
      <c r="G1251" s="24">
        <f t="shared" si="90"/>
        <v>108</v>
      </c>
      <c r="H1251" s="32">
        <v>5811342</v>
      </c>
      <c r="I1251" s="24" t="b">
        <f t="shared" si="91"/>
        <v>0</v>
      </c>
      <c r="K1251" s="24">
        <f>IF(J1251&gt;900,_xlfn.XLOOKUP(ROUND(J1251,0),ELClassRimThickness!$B$1:$B$78,ELClassRimThickness!$C$1:$C$78,0,1,1),J1251)</f>
        <v>0</v>
      </c>
      <c r="L1251" s="24">
        <v>39</v>
      </c>
      <c r="M1251" s="24">
        <f>IF(L1251&gt;900,_xlfn.XLOOKUP(ROUND(L1251,0),ELClassRimThickness!$B$1:$B$78,ELClassRimThickness!$C$1:$C$78,0,1,1),L1251)</f>
        <v>39</v>
      </c>
      <c r="N1251" s="24">
        <v>39</v>
      </c>
      <c r="O1251" s="24">
        <f>IF(N1251&gt;900,_xlfn.XLOOKUP(ROUND(N1251,0),ELClassRimThickness!$B$1:$B$78,ELClassRimThickness!$C$1:$C$78,0,1,1),N1251)</f>
        <v>39</v>
      </c>
      <c r="P1251" s="24">
        <v>40</v>
      </c>
      <c r="Q1251" s="24">
        <f>IF(P1251&gt;900,_xlfn.XLOOKUP(ROUND(P1251,0),ELClassRimThickness!$B$1:$B$78,ELClassRimThickness!$C$1:$C$78,0,1,1),P1251)</f>
        <v>40</v>
      </c>
      <c r="S1251" s="24">
        <f>IF(R1251&gt;900,_xlfn.XLOOKUP(ROUND(R1251,0),ELClassRimThickness!$B$1:$B$78,ELClassRimThickness!$C$1:$C$78,0,1,1),R1251)</f>
        <v>0</v>
      </c>
      <c r="T1251" s="24">
        <v>34</v>
      </c>
      <c r="U1251" s="24">
        <f>IF(T1251&gt;900,_xlfn.XLOOKUP(ROUND(T1251,0),ELClassRimThickness!$B$1:$B$78,ELClassRimThickness!$C$1:$C$78,0,1,1),T1251)</f>
        <v>34</v>
      </c>
      <c r="V1251" s="24">
        <v>39</v>
      </c>
      <c r="W1251" s="24">
        <f>IF(V1251&gt;900,_xlfn.XLOOKUP(ROUND(V1251,0),ELClassRimThickness!$B$1:$B$78,ELClassRimThickness!$C$1:$C$78,0,1,1),V1251)</f>
        <v>39</v>
      </c>
      <c r="X1251" s="24">
        <v>39</v>
      </c>
      <c r="Y1251" s="24">
        <f>IF(X1251&gt;900,_xlfn.XLOOKUP(ROUND(X1251,0),ELClassRimThickness!$B$1:$B$78,ELClassRimThickness!$C$1:$C$78,0,1,1),X1251)</f>
        <v>39</v>
      </c>
      <c r="Z1251" s="24">
        <v>39</v>
      </c>
      <c r="AA1251" s="24">
        <f>IF(Z1251&gt;900,_xlfn.XLOOKUP(ROUND(Z1251,0),ELClassRimThickness!$B$1:$B$78,ELClassRimThickness!$C$1:$C$78,0,1,1),Z1251)</f>
        <v>39</v>
      </c>
      <c r="AB1251" s="24">
        <v>40</v>
      </c>
      <c r="AC1251" s="24">
        <f>IF(AB1251&gt;900,_xlfn.XLOOKUP(ROUND(AB1251,0),ELClassRimThickness!$B$1:$B$78,ELClassRimThickness!$C$1:$C$78,0,1,1),AB1251)</f>
        <v>40</v>
      </c>
      <c r="AD1251" s="24">
        <v>34</v>
      </c>
      <c r="AE1251" s="24">
        <f>IF(AD1251&gt;900,_xlfn.XLOOKUP(ROUND(AD1251,0),ELClassRimThickness!$B$1:$B$78,ELClassRimThickness!$C$1:$C$78,0,1,1),AD1251)</f>
        <v>34</v>
      </c>
      <c r="AF1251" s="24">
        <v>34</v>
      </c>
      <c r="AG1251" s="24">
        <f>IF(AF1251&gt;900,_xlfn.XLOOKUP(ROUND(AF1251,0),ELClassRimThickness!$B$1:$B$78,ELClassRimThickness!$C$1:$C$78,0,1,1),AF1251)</f>
        <v>34</v>
      </c>
      <c r="AH1251" s="24">
        <v>30</v>
      </c>
      <c r="AI1251" s="24">
        <v>29</v>
      </c>
      <c r="AJ1251" s="24">
        <v>30</v>
      </c>
      <c r="AK1251" s="24">
        <v>29</v>
      </c>
      <c r="AL1251" s="24">
        <v>27</v>
      </c>
      <c r="AM1251" s="24">
        <v>30</v>
      </c>
      <c r="AN1251" s="24">
        <v>29</v>
      </c>
      <c r="AO1251" s="24">
        <v>29</v>
      </c>
      <c r="AP1251" s="24">
        <v>31</v>
      </c>
      <c r="AQ1251" s="24">
        <v>29</v>
      </c>
      <c r="AR1251" s="24">
        <v>30</v>
      </c>
      <c r="AS1251" s="24">
        <v>30</v>
      </c>
      <c r="AT1251" s="24">
        <v>30</v>
      </c>
      <c r="AU1251" s="24">
        <v>29</v>
      </c>
      <c r="AV1251" s="24">
        <v>29</v>
      </c>
      <c r="AW1251" s="24">
        <v>29</v>
      </c>
      <c r="AX1251" s="24">
        <v>29</v>
      </c>
      <c r="AY1251" s="24">
        <v>29</v>
      </c>
      <c r="AZ1251" s="24">
        <v>29</v>
      </c>
      <c r="BA1251" s="24">
        <v>28</v>
      </c>
      <c r="BB1251" s="24">
        <v>29</v>
      </c>
      <c r="BC1251" s="24">
        <v>30</v>
      </c>
      <c r="BD1251" s="24">
        <v>29</v>
      </c>
      <c r="BE1251" s="24">
        <v>29</v>
      </c>
      <c r="BF1251" s="24">
        <v>0</v>
      </c>
      <c r="BG1251" s="24">
        <v>0</v>
      </c>
      <c r="BH1251" s="24">
        <v>0</v>
      </c>
      <c r="BI1251" s="24">
        <v>0</v>
      </c>
      <c r="BJ1251" s="24">
        <v>0</v>
      </c>
      <c r="BL1251" s="24">
        <v>0</v>
      </c>
      <c r="BM1251" s="24">
        <v>0</v>
      </c>
      <c r="BN1251" s="24">
        <v>0</v>
      </c>
      <c r="BO1251" s="24">
        <v>0</v>
      </c>
      <c r="BP1251" s="24">
        <v>0</v>
      </c>
      <c r="BQ1251" s="24">
        <v>0</v>
      </c>
      <c r="BR1251" s="24">
        <v>0</v>
      </c>
      <c r="BS1251" s="24">
        <v>0</v>
      </c>
      <c r="BT1251" s="24">
        <v>0</v>
      </c>
      <c r="BU1251" s="24">
        <v>0</v>
      </c>
      <c r="BV1251" s="24">
        <v>0</v>
      </c>
      <c r="BW1251" s="24">
        <v>0</v>
      </c>
      <c r="BX1251" s="24">
        <v>0</v>
      </c>
      <c r="BY1251" s="24">
        <v>0</v>
      </c>
      <c r="BZ1251" s="24">
        <v>0</v>
      </c>
      <c r="CB1251" s="24">
        <v>0</v>
      </c>
      <c r="CC1251" s="24">
        <v>0</v>
      </c>
      <c r="CD1251" s="24">
        <v>133</v>
      </c>
      <c r="CE1251" s="24">
        <v>127</v>
      </c>
      <c r="CF1251" s="24">
        <v>130</v>
      </c>
      <c r="CG1251" s="24">
        <v>130</v>
      </c>
      <c r="CH1251" s="24">
        <v>125</v>
      </c>
      <c r="CI1251" s="24">
        <v>125</v>
      </c>
      <c r="CO1251" s="34">
        <f t="shared" si="89"/>
        <v>5811342</v>
      </c>
    </row>
    <row r="1252" spans="1:93" ht="15" hidden="1">
      <c r="A1252" s="23" t="s">
        <v>175</v>
      </c>
      <c r="B1252" s="52">
        <v>41185</v>
      </c>
      <c r="C1252" s="25" t="str">
        <f t="shared" si="88"/>
        <v/>
      </c>
      <c r="G1252" s="24">
        <f t="shared" si="90"/>
        <v>96</v>
      </c>
      <c r="H1252" s="38"/>
      <c r="I1252" s="24" t="str">
        <f t="shared" si="91"/>
        <v/>
      </c>
      <c r="K1252" s="24">
        <f>IF(J1252&gt;900,_xlfn.XLOOKUP(ROUND(J1252,0),ELClassRimThickness!$B$1:$B$78,ELClassRimThickness!$C$1:$C$78,0,1,1),J1252)</f>
        <v>0</v>
      </c>
      <c r="L1252" s="24">
        <v>31</v>
      </c>
      <c r="M1252" s="24">
        <f>IF(L1252&gt;900,_xlfn.XLOOKUP(ROUND(L1252,0),ELClassRimThickness!$B$1:$B$78,ELClassRimThickness!$C$1:$C$78,0,1,1),L1252)</f>
        <v>31</v>
      </c>
      <c r="N1252" s="24">
        <v>37</v>
      </c>
      <c r="O1252" s="24">
        <f>IF(N1252&gt;900,_xlfn.XLOOKUP(ROUND(N1252,0),ELClassRimThickness!$B$1:$B$78,ELClassRimThickness!$C$1:$C$78,0,1,1),N1252)</f>
        <v>37</v>
      </c>
      <c r="P1252" s="24">
        <v>39</v>
      </c>
      <c r="Q1252" s="24">
        <f>IF(P1252&gt;900,_xlfn.XLOOKUP(ROUND(P1252,0),ELClassRimThickness!$B$1:$B$78,ELClassRimThickness!$C$1:$C$78,0,1,1),P1252)</f>
        <v>39</v>
      </c>
      <c r="S1252" s="24">
        <f>IF(R1252&gt;900,_xlfn.XLOOKUP(ROUND(R1252,0),ELClassRimThickness!$B$1:$B$78,ELClassRimThickness!$C$1:$C$78,0,1,1),R1252)</f>
        <v>0</v>
      </c>
      <c r="T1252" s="24">
        <v>32</v>
      </c>
      <c r="U1252" s="24">
        <f>IF(T1252&gt;900,_xlfn.XLOOKUP(ROUND(T1252,0),ELClassRimThickness!$B$1:$B$78,ELClassRimThickness!$C$1:$C$78,0,1,1),T1252)</f>
        <v>32</v>
      </c>
      <c r="V1252" s="24">
        <v>36</v>
      </c>
      <c r="W1252" s="24">
        <f>IF(V1252&gt;900,_xlfn.XLOOKUP(ROUND(V1252,0),ELClassRimThickness!$B$1:$B$78,ELClassRimThickness!$C$1:$C$78,0,1,1),V1252)</f>
        <v>36</v>
      </c>
      <c r="X1252" s="24">
        <v>31.5</v>
      </c>
      <c r="Y1252" s="24">
        <f>IF(X1252&gt;900,_xlfn.XLOOKUP(ROUND(X1252,0),ELClassRimThickness!$B$1:$B$78,ELClassRimThickness!$C$1:$C$78,0,1,1),X1252)</f>
        <v>31.5</v>
      </c>
      <c r="Z1252" s="24">
        <v>31</v>
      </c>
      <c r="AA1252" s="24">
        <f>IF(Z1252&gt;900,_xlfn.XLOOKUP(ROUND(Z1252,0),ELClassRimThickness!$B$1:$B$78,ELClassRimThickness!$C$1:$C$78,0,1,1),Z1252)</f>
        <v>31</v>
      </c>
      <c r="AB1252" s="24">
        <v>40</v>
      </c>
      <c r="AC1252" s="24">
        <f>IF(AB1252&gt;900,_xlfn.XLOOKUP(ROUND(AB1252,0),ELClassRimThickness!$B$1:$B$78,ELClassRimThickness!$C$1:$C$78,0,1,1),AB1252)</f>
        <v>40</v>
      </c>
      <c r="AD1252" s="24">
        <v>32</v>
      </c>
      <c r="AE1252" s="24">
        <f>IF(AD1252&gt;900,_xlfn.XLOOKUP(ROUND(AD1252,0),ELClassRimThickness!$B$1:$B$78,ELClassRimThickness!$C$1:$C$78,0,1,1),AD1252)</f>
        <v>32</v>
      </c>
      <c r="AF1252" s="24">
        <v>32</v>
      </c>
      <c r="AG1252" s="24">
        <f>IF(AF1252&gt;900,_xlfn.XLOOKUP(ROUND(AF1252,0),ELClassRimThickness!$B$1:$B$78,ELClassRimThickness!$C$1:$C$78,0,1,1),AF1252)</f>
        <v>32</v>
      </c>
      <c r="AH1252" s="24">
        <v>27</v>
      </c>
      <c r="AI1252" s="24">
        <v>26.5</v>
      </c>
      <c r="AJ1252" s="24">
        <v>27.5</v>
      </c>
      <c r="AK1252" s="24">
        <v>25</v>
      </c>
      <c r="AL1252" s="24">
        <v>22.5</v>
      </c>
      <c r="AM1252" s="24">
        <v>25</v>
      </c>
      <c r="AN1252" s="24">
        <v>26.5</v>
      </c>
      <c r="AO1252" s="24">
        <v>22</v>
      </c>
      <c r="AP1252" s="24">
        <v>27</v>
      </c>
      <c r="AQ1252" s="24">
        <v>28.5</v>
      </c>
      <c r="AR1252" s="24">
        <v>27</v>
      </c>
      <c r="AS1252" s="24">
        <v>26</v>
      </c>
      <c r="AT1252" s="24">
        <v>28.5</v>
      </c>
      <c r="AU1252" s="24">
        <v>29</v>
      </c>
      <c r="AV1252" s="24">
        <v>28.5</v>
      </c>
      <c r="AW1252" s="24">
        <v>28.5</v>
      </c>
      <c r="AX1252" s="24">
        <v>30</v>
      </c>
      <c r="AY1252" s="24">
        <v>28.5</v>
      </c>
      <c r="AZ1252" s="24">
        <v>29</v>
      </c>
      <c r="BA1252" s="24">
        <v>28.5</v>
      </c>
      <c r="BB1252" s="24">
        <v>28.5</v>
      </c>
      <c r="BC1252" s="24">
        <v>29.5</v>
      </c>
      <c r="BD1252" s="24">
        <v>28.5</v>
      </c>
      <c r="BE1252" s="24">
        <v>28</v>
      </c>
      <c r="BF1252" s="24">
        <v>0</v>
      </c>
      <c r="BG1252" s="24">
        <v>0</v>
      </c>
      <c r="BH1252" s="24">
        <v>0</v>
      </c>
      <c r="BI1252" s="24">
        <v>0</v>
      </c>
      <c r="BJ1252" s="24">
        <v>0</v>
      </c>
      <c r="BL1252" s="24">
        <v>0</v>
      </c>
      <c r="BM1252" s="24">
        <v>0</v>
      </c>
      <c r="BN1252" s="24">
        <v>0</v>
      </c>
      <c r="BO1252" s="24">
        <v>0</v>
      </c>
      <c r="BP1252" s="24">
        <v>0</v>
      </c>
      <c r="BQ1252" s="24">
        <v>0</v>
      </c>
      <c r="BR1252" s="24">
        <v>0</v>
      </c>
      <c r="BS1252" s="24">
        <v>0</v>
      </c>
      <c r="BT1252" s="24">
        <v>0</v>
      </c>
      <c r="BU1252" s="24">
        <v>1</v>
      </c>
      <c r="BV1252" s="24">
        <v>1</v>
      </c>
      <c r="BW1252" s="24">
        <v>0.5</v>
      </c>
      <c r="BX1252" s="24">
        <v>0</v>
      </c>
      <c r="BY1252" s="24">
        <v>0.5</v>
      </c>
      <c r="BZ1252" s="24">
        <v>0</v>
      </c>
      <c r="CB1252" s="24">
        <v>0</v>
      </c>
      <c r="CC1252" s="24">
        <v>0</v>
      </c>
      <c r="CD1252" s="24">
        <v>138</v>
      </c>
      <c r="CE1252" s="24">
        <v>125</v>
      </c>
      <c r="CF1252" s="24">
        <v>130</v>
      </c>
      <c r="CG1252" s="24">
        <v>135</v>
      </c>
      <c r="CH1252" s="24">
        <v>129</v>
      </c>
      <c r="CI1252" s="24">
        <v>133</v>
      </c>
      <c r="CO1252" s="34">
        <f t="shared" si="89"/>
        <v>0</v>
      </c>
    </row>
    <row r="1253" spans="1:93" ht="15" hidden="1">
      <c r="A1253" s="23" t="s">
        <v>175</v>
      </c>
      <c r="B1253" s="52">
        <v>41188</v>
      </c>
      <c r="C1253" s="25" t="str">
        <f t="shared" si="88"/>
        <v/>
      </c>
      <c r="G1253" s="24">
        <f t="shared" si="90"/>
        <v>3</v>
      </c>
      <c r="H1253" s="38"/>
      <c r="I1253" s="24" t="str">
        <f t="shared" si="91"/>
        <v/>
      </c>
      <c r="K1253" s="24">
        <f>IF(J1253&gt;900,_xlfn.XLOOKUP(ROUND(J1253,0),ELClassRimThickness!$B$1:$B$78,ELClassRimThickness!$C$1:$C$78,0,1,1),J1253)</f>
        <v>0</v>
      </c>
      <c r="L1253" s="24">
        <v>62</v>
      </c>
      <c r="M1253" s="24">
        <f>IF(L1253&gt;900,_xlfn.XLOOKUP(ROUND(L1253,0),ELClassRimThickness!$B$1:$B$78,ELClassRimThickness!$C$1:$C$78,0,1,1),L1253)</f>
        <v>62</v>
      </c>
      <c r="N1253" s="24">
        <v>62</v>
      </c>
      <c r="O1253" s="24">
        <f>IF(N1253&gt;900,_xlfn.XLOOKUP(ROUND(N1253,0),ELClassRimThickness!$B$1:$B$78,ELClassRimThickness!$C$1:$C$78,0,1,1),N1253)</f>
        <v>62</v>
      </c>
      <c r="P1253" s="24">
        <v>62</v>
      </c>
      <c r="Q1253" s="24">
        <f>IF(P1253&gt;900,_xlfn.XLOOKUP(ROUND(P1253,0),ELClassRimThickness!$B$1:$B$78,ELClassRimThickness!$C$1:$C$78,0,1,1),P1253)</f>
        <v>62</v>
      </c>
      <c r="S1253" s="24">
        <f>IF(R1253&gt;900,_xlfn.XLOOKUP(ROUND(R1253,0),ELClassRimThickness!$B$1:$B$78,ELClassRimThickness!$C$1:$C$78,0,1,1),R1253)</f>
        <v>0</v>
      </c>
      <c r="T1253" s="24">
        <v>62</v>
      </c>
      <c r="U1253" s="24">
        <f>IF(T1253&gt;900,_xlfn.XLOOKUP(ROUND(T1253,0),ELClassRimThickness!$B$1:$B$78,ELClassRimThickness!$C$1:$C$78,0,1,1),T1253)</f>
        <v>62</v>
      </c>
      <c r="V1253" s="24">
        <v>63</v>
      </c>
      <c r="W1253" s="24">
        <f>IF(V1253&gt;900,_xlfn.XLOOKUP(ROUND(V1253,0),ELClassRimThickness!$B$1:$B$78,ELClassRimThickness!$C$1:$C$78,0,1,1),V1253)</f>
        <v>63</v>
      </c>
      <c r="X1253" s="24">
        <v>62</v>
      </c>
      <c r="Y1253" s="24">
        <f>IF(X1253&gt;900,_xlfn.XLOOKUP(ROUND(X1253,0),ELClassRimThickness!$B$1:$B$78,ELClassRimThickness!$C$1:$C$78,0,1,1),X1253)</f>
        <v>62</v>
      </c>
      <c r="Z1253" s="24">
        <v>62</v>
      </c>
      <c r="AA1253" s="24">
        <f>IF(Z1253&gt;900,_xlfn.XLOOKUP(ROUND(Z1253,0),ELClassRimThickness!$B$1:$B$78,ELClassRimThickness!$C$1:$C$78,0,1,1),Z1253)</f>
        <v>62</v>
      </c>
      <c r="AB1253" s="24">
        <v>62</v>
      </c>
      <c r="AC1253" s="24">
        <f>IF(AB1253&gt;900,_xlfn.XLOOKUP(ROUND(AB1253,0),ELClassRimThickness!$B$1:$B$78,ELClassRimThickness!$C$1:$C$78,0,1,1),AB1253)</f>
        <v>62</v>
      </c>
      <c r="AD1253" s="24">
        <v>62</v>
      </c>
      <c r="AE1253" s="24">
        <f>IF(AD1253&gt;900,_xlfn.XLOOKUP(ROUND(AD1253,0),ELClassRimThickness!$B$1:$B$78,ELClassRimThickness!$C$1:$C$78,0,1,1),AD1253)</f>
        <v>62</v>
      </c>
      <c r="AF1253" s="24">
        <v>62</v>
      </c>
      <c r="AG1253" s="24">
        <f>IF(AF1253&gt;900,_xlfn.XLOOKUP(ROUND(AF1253,0),ELClassRimThickness!$B$1:$B$78,ELClassRimThickness!$C$1:$C$78,0,1,1),AF1253)</f>
        <v>62</v>
      </c>
      <c r="AH1253" s="24">
        <v>28</v>
      </c>
      <c r="AI1253" s="24">
        <v>28</v>
      </c>
      <c r="AJ1253" s="24">
        <v>28.5</v>
      </c>
      <c r="AK1253" s="24">
        <v>27</v>
      </c>
      <c r="AL1253" s="24">
        <v>27</v>
      </c>
      <c r="AM1253" s="24">
        <v>28</v>
      </c>
      <c r="AN1253" s="24">
        <v>28.5</v>
      </c>
      <c r="AO1253" s="24">
        <v>26</v>
      </c>
      <c r="AP1253" s="24">
        <v>29</v>
      </c>
      <c r="AQ1253" s="24">
        <v>29</v>
      </c>
      <c r="AR1253" s="24">
        <v>27</v>
      </c>
      <c r="AS1253" s="24">
        <v>28</v>
      </c>
      <c r="AT1253" s="24">
        <v>2</v>
      </c>
      <c r="AU1253" s="24">
        <v>1</v>
      </c>
      <c r="AV1253" s="24">
        <v>1.5</v>
      </c>
      <c r="AW1253" s="24">
        <v>1.5</v>
      </c>
      <c r="AX1253" s="24">
        <v>1</v>
      </c>
      <c r="AY1253" s="24">
        <v>1.5</v>
      </c>
      <c r="AZ1253" s="24">
        <v>2</v>
      </c>
      <c r="BA1253" s="24">
        <v>1.5</v>
      </c>
      <c r="BB1253" s="24">
        <v>2</v>
      </c>
      <c r="BC1253" s="24">
        <v>1.5</v>
      </c>
      <c r="BD1253" s="24">
        <v>1</v>
      </c>
      <c r="BE1253" s="24">
        <v>2</v>
      </c>
      <c r="BF1253" s="24">
        <v>0.5</v>
      </c>
      <c r="BG1253" s="24">
        <v>0.5</v>
      </c>
      <c r="BH1253" s="24">
        <v>0.5</v>
      </c>
      <c r="BI1253" s="24">
        <v>0.5</v>
      </c>
      <c r="BJ1253" s="24">
        <v>0.5</v>
      </c>
      <c r="BL1253" s="24">
        <v>0.5</v>
      </c>
      <c r="BM1253" s="24">
        <v>0.5</v>
      </c>
      <c r="BN1253" s="24">
        <v>0.5</v>
      </c>
      <c r="BO1253" s="24">
        <v>0.5</v>
      </c>
      <c r="BP1253" s="24">
        <v>0.5</v>
      </c>
      <c r="BQ1253" s="24">
        <v>1</v>
      </c>
      <c r="BR1253" s="24">
        <v>0.5</v>
      </c>
      <c r="BS1253" s="24">
        <v>0</v>
      </c>
      <c r="BT1253" s="24">
        <v>0</v>
      </c>
      <c r="BU1253" s="24">
        <v>0.5</v>
      </c>
      <c r="BV1253" s="24">
        <v>0.5</v>
      </c>
      <c r="BW1253" s="24">
        <v>0.5</v>
      </c>
      <c r="BX1253" s="24">
        <v>0.5</v>
      </c>
      <c r="BY1253" s="24">
        <v>0</v>
      </c>
      <c r="BZ1253" s="24">
        <v>0</v>
      </c>
      <c r="CB1253" s="24">
        <v>0.5</v>
      </c>
      <c r="CC1253" s="24">
        <v>0.5</v>
      </c>
      <c r="CO1253" s="34">
        <f t="shared" si="89"/>
        <v>2564596.423076923</v>
      </c>
    </row>
    <row r="1254" spans="1:93" ht="15" hidden="1">
      <c r="A1254" s="23" t="s">
        <v>175</v>
      </c>
      <c r="B1254" s="52">
        <v>41234</v>
      </c>
      <c r="C1254" s="25" t="str">
        <f t="shared" si="88"/>
        <v/>
      </c>
      <c r="G1254" s="24">
        <f t="shared" si="90"/>
        <v>46</v>
      </c>
      <c r="H1254" s="32">
        <v>5798218</v>
      </c>
      <c r="I1254" s="24" t="str">
        <f t="shared" si="91"/>
        <v/>
      </c>
      <c r="K1254" s="24">
        <f>IF(J1254&gt;900,_xlfn.XLOOKUP(ROUND(J1254,0),ELClassRimThickness!$B$1:$B$78,ELClassRimThickness!$C$1:$C$78,0,1,1),J1254)</f>
        <v>0</v>
      </c>
      <c r="L1254" s="24">
        <v>37</v>
      </c>
      <c r="M1254" s="24">
        <f>IF(L1254&gt;900,_xlfn.XLOOKUP(ROUND(L1254,0),ELClassRimThickness!$B$1:$B$78,ELClassRimThickness!$C$1:$C$78,0,1,1),L1254)</f>
        <v>37</v>
      </c>
      <c r="N1254" s="24">
        <v>36</v>
      </c>
      <c r="O1254" s="24">
        <f>IF(N1254&gt;900,_xlfn.XLOOKUP(ROUND(N1254,0),ELClassRimThickness!$B$1:$B$78,ELClassRimThickness!$C$1:$C$78,0,1,1),N1254)</f>
        <v>36</v>
      </c>
      <c r="P1254" s="24">
        <v>38</v>
      </c>
      <c r="Q1254" s="24">
        <f>IF(P1254&gt;900,_xlfn.XLOOKUP(ROUND(P1254,0),ELClassRimThickness!$B$1:$B$78,ELClassRimThickness!$C$1:$C$78,0,1,1),P1254)</f>
        <v>38</v>
      </c>
      <c r="S1254" s="24">
        <f>IF(R1254&gt;900,_xlfn.XLOOKUP(ROUND(R1254,0),ELClassRimThickness!$B$1:$B$78,ELClassRimThickness!$C$1:$C$78,0,1,1),R1254)</f>
        <v>0</v>
      </c>
      <c r="T1254" s="24">
        <v>33</v>
      </c>
      <c r="U1254" s="24">
        <f>IF(T1254&gt;900,_xlfn.XLOOKUP(ROUND(T1254,0),ELClassRimThickness!$B$1:$B$78,ELClassRimThickness!$C$1:$C$78,0,1,1),T1254)</f>
        <v>33</v>
      </c>
      <c r="V1254" s="24">
        <v>36</v>
      </c>
      <c r="W1254" s="24">
        <f>IF(V1254&gt;900,_xlfn.XLOOKUP(ROUND(V1254,0),ELClassRimThickness!$B$1:$B$78,ELClassRimThickness!$C$1:$C$78,0,1,1),V1254)</f>
        <v>36</v>
      </c>
      <c r="X1254" s="24">
        <v>33</v>
      </c>
      <c r="Y1254" s="24">
        <f>IF(X1254&gt;900,_xlfn.XLOOKUP(ROUND(X1254,0),ELClassRimThickness!$B$1:$B$78,ELClassRimThickness!$C$1:$C$78,0,1,1),X1254)</f>
        <v>33</v>
      </c>
      <c r="Z1254" s="24">
        <v>36</v>
      </c>
      <c r="AA1254" s="24">
        <f>IF(Z1254&gt;900,_xlfn.XLOOKUP(ROUND(Z1254,0),ELClassRimThickness!$B$1:$B$78,ELClassRimThickness!$C$1:$C$78,0,1,1),Z1254)</f>
        <v>36</v>
      </c>
      <c r="AB1254" s="24">
        <v>37</v>
      </c>
      <c r="AC1254" s="24">
        <f>IF(AB1254&gt;900,_xlfn.XLOOKUP(ROUND(AB1254,0),ELClassRimThickness!$B$1:$B$78,ELClassRimThickness!$C$1:$C$78,0,1,1),AB1254)</f>
        <v>37</v>
      </c>
      <c r="AD1254" s="24">
        <v>33</v>
      </c>
      <c r="AE1254" s="24">
        <f>IF(AD1254&gt;900,_xlfn.XLOOKUP(ROUND(AD1254,0),ELClassRimThickness!$B$1:$B$78,ELClassRimThickness!$C$1:$C$78,0,1,1),AD1254)</f>
        <v>33</v>
      </c>
      <c r="AF1254" s="24">
        <v>34</v>
      </c>
      <c r="AG1254" s="24">
        <f>IF(AF1254&gt;900,_xlfn.XLOOKUP(ROUND(AF1254,0),ELClassRimThickness!$B$1:$B$78,ELClassRimThickness!$C$1:$C$78,0,1,1),AF1254)</f>
        <v>34</v>
      </c>
      <c r="AH1254" s="24">
        <v>26.5</v>
      </c>
      <c r="AI1254" s="24">
        <v>27</v>
      </c>
      <c r="AJ1254" s="24">
        <v>27</v>
      </c>
      <c r="AK1254" s="24">
        <v>25</v>
      </c>
      <c r="AL1254" s="24">
        <v>23</v>
      </c>
      <c r="AM1254" s="24">
        <v>25</v>
      </c>
      <c r="AN1254" s="24">
        <v>24</v>
      </c>
      <c r="AO1254" s="24">
        <v>21.5</v>
      </c>
      <c r="AP1254" s="24">
        <v>27</v>
      </c>
      <c r="AQ1254" s="24">
        <v>27</v>
      </c>
      <c r="AR1254" s="24">
        <v>25</v>
      </c>
      <c r="AS1254" s="24">
        <v>25</v>
      </c>
      <c r="AT1254" s="24">
        <v>30</v>
      </c>
      <c r="AU1254" s="24">
        <v>29</v>
      </c>
      <c r="AV1254" s="24">
        <v>29</v>
      </c>
      <c r="AW1254" s="24">
        <v>28</v>
      </c>
      <c r="AX1254" s="24">
        <v>29</v>
      </c>
      <c r="AY1254" s="24">
        <v>28</v>
      </c>
      <c r="AZ1254" s="24">
        <v>29</v>
      </c>
      <c r="BA1254" s="24">
        <v>29</v>
      </c>
      <c r="BB1254" s="24">
        <v>28</v>
      </c>
      <c r="BC1254" s="24">
        <v>29</v>
      </c>
      <c r="BD1254" s="24">
        <v>28</v>
      </c>
      <c r="BE1254" s="24">
        <v>27</v>
      </c>
      <c r="BF1254" s="24">
        <v>0</v>
      </c>
      <c r="BG1254" s="24">
        <v>0</v>
      </c>
      <c r="BH1254" s="24">
        <v>0</v>
      </c>
      <c r="BI1254" s="24">
        <v>0</v>
      </c>
      <c r="BJ1254" s="24">
        <v>0</v>
      </c>
      <c r="BL1254" s="24">
        <v>0</v>
      </c>
      <c r="BM1254" s="24">
        <v>0</v>
      </c>
      <c r="BN1254" s="24">
        <v>0</v>
      </c>
      <c r="BO1254" s="24">
        <v>0</v>
      </c>
      <c r="BP1254" s="24">
        <v>0</v>
      </c>
      <c r="BQ1254" s="24">
        <v>0</v>
      </c>
      <c r="BR1254" s="24">
        <v>0.5</v>
      </c>
      <c r="BS1254" s="24">
        <v>0</v>
      </c>
      <c r="BT1254" s="24">
        <v>0</v>
      </c>
      <c r="BU1254" s="24">
        <v>1.5</v>
      </c>
      <c r="BV1254" s="24">
        <v>1.5</v>
      </c>
      <c r="BW1254" s="24">
        <v>0.5</v>
      </c>
      <c r="BX1254" s="24">
        <v>0</v>
      </c>
      <c r="BY1254" s="24">
        <v>1.5</v>
      </c>
      <c r="BZ1254" s="24">
        <v>0</v>
      </c>
      <c r="CB1254" s="24">
        <v>0.5</v>
      </c>
      <c r="CC1254" s="24">
        <v>0.5</v>
      </c>
      <c r="CD1254" s="24">
        <v>135</v>
      </c>
      <c r="CE1254" s="24">
        <v>135</v>
      </c>
      <c r="CF1254" s="24">
        <v>135</v>
      </c>
      <c r="CG1254" s="24">
        <v>135</v>
      </c>
      <c r="CH1254" s="24">
        <v>133</v>
      </c>
      <c r="CI1254" s="24">
        <v>135</v>
      </c>
      <c r="CO1254" s="34">
        <f t="shared" si="89"/>
        <v>5798218</v>
      </c>
    </row>
    <row r="1255" spans="1:93" ht="15" hidden="1">
      <c r="A1255" s="23" t="s">
        <v>175</v>
      </c>
      <c r="B1255" s="52">
        <v>41359</v>
      </c>
      <c r="C1255" s="25" t="str">
        <f t="shared" si="88"/>
        <v/>
      </c>
      <c r="G1255" s="24">
        <f t="shared" si="90"/>
        <v>125</v>
      </c>
      <c r="H1255" s="27">
        <v>5809054</v>
      </c>
      <c r="I1255" s="24" t="str">
        <f t="shared" si="91"/>
        <v/>
      </c>
      <c r="K1255" s="24">
        <f>IF(J1255&gt;900,_xlfn.XLOOKUP(ROUND(J1255,0),ELClassRimThickness!$B$1:$B$78,ELClassRimThickness!$C$1:$C$78,0,1,1),J1255)</f>
        <v>0</v>
      </c>
      <c r="L1255" s="24">
        <v>65</v>
      </c>
      <c r="M1255" s="24">
        <f>IF(L1255&gt;900,_xlfn.XLOOKUP(ROUND(L1255,0),ELClassRimThickness!$B$1:$B$78,ELClassRimThickness!$C$1:$C$78,0,1,1),L1255)</f>
        <v>65</v>
      </c>
      <c r="N1255" s="24">
        <v>65</v>
      </c>
      <c r="O1255" s="24">
        <f>IF(N1255&gt;900,_xlfn.XLOOKUP(ROUND(N1255,0),ELClassRimThickness!$B$1:$B$78,ELClassRimThickness!$C$1:$C$78,0,1,1),N1255)</f>
        <v>65</v>
      </c>
      <c r="P1255" s="24">
        <v>65</v>
      </c>
      <c r="Q1255" s="24">
        <f>IF(P1255&gt;900,_xlfn.XLOOKUP(ROUND(P1255,0),ELClassRimThickness!$B$1:$B$78,ELClassRimThickness!$C$1:$C$78,0,1,1),P1255)</f>
        <v>65</v>
      </c>
      <c r="S1255" s="24">
        <f>IF(R1255&gt;900,_xlfn.XLOOKUP(ROUND(R1255,0),ELClassRimThickness!$B$1:$B$78,ELClassRimThickness!$C$1:$C$78,0,1,1),R1255)</f>
        <v>0</v>
      </c>
      <c r="T1255" s="24">
        <v>66</v>
      </c>
      <c r="U1255" s="24">
        <f>IF(T1255&gt;900,_xlfn.XLOOKUP(ROUND(T1255,0),ELClassRimThickness!$B$1:$B$78,ELClassRimThickness!$C$1:$C$78,0,1,1),T1255)</f>
        <v>66</v>
      </c>
      <c r="V1255" s="24">
        <v>65</v>
      </c>
      <c r="W1255" s="24">
        <f>IF(V1255&gt;900,_xlfn.XLOOKUP(ROUND(V1255,0),ELClassRimThickness!$B$1:$B$78,ELClassRimThickness!$C$1:$C$78,0,1,1),V1255)</f>
        <v>65</v>
      </c>
      <c r="X1255" s="24">
        <v>65</v>
      </c>
      <c r="Y1255" s="24">
        <f>IF(X1255&gt;900,_xlfn.XLOOKUP(ROUND(X1255,0),ELClassRimThickness!$B$1:$B$78,ELClassRimThickness!$C$1:$C$78,0,1,1),X1255)</f>
        <v>65</v>
      </c>
      <c r="Z1255" s="24">
        <v>65</v>
      </c>
      <c r="AA1255" s="24">
        <f>IF(Z1255&gt;900,_xlfn.XLOOKUP(ROUND(Z1255,0),ELClassRimThickness!$B$1:$B$78,ELClassRimThickness!$C$1:$C$78,0,1,1),Z1255)</f>
        <v>65</v>
      </c>
      <c r="AB1255" s="24">
        <v>66</v>
      </c>
      <c r="AC1255" s="24">
        <f>IF(AB1255&gt;900,_xlfn.XLOOKUP(ROUND(AB1255,0),ELClassRimThickness!$B$1:$B$78,ELClassRimThickness!$C$1:$C$78,0,1,1),AB1255)</f>
        <v>66</v>
      </c>
      <c r="AD1255" s="24">
        <v>66</v>
      </c>
      <c r="AE1255" s="24">
        <f>IF(AD1255&gt;900,_xlfn.XLOOKUP(ROUND(AD1255,0),ELClassRimThickness!$B$1:$B$78,ELClassRimThickness!$C$1:$C$78,0,1,1),AD1255)</f>
        <v>66</v>
      </c>
      <c r="AF1255" s="24">
        <v>61</v>
      </c>
      <c r="AG1255" s="24">
        <f>IF(AF1255&gt;900,_xlfn.XLOOKUP(ROUND(AF1255,0),ELClassRimThickness!$B$1:$B$78,ELClassRimThickness!$C$1:$C$78,0,1,1),AF1255)</f>
        <v>61</v>
      </c>
      <c r="AH1255" s="24">
        <v>29</v>
      </c>
      <c r="AI1255" s="24">
        <v>28</v>
      </c>
      <c r="AJ1255" s="24">
        <v>29</v>
      </c>
      <c r="AK1255" s="24">
        <v>29</v>
      </c>
      <c r="AL1255" s="24">
        <v>29</v>
      </c>
      <c r="AM1255" s="24">
        <v>30</v>
      </c>
      <c r="AN1255" s="24">
        <v>28</v>
      </c>
      <c r="AO1255" s="24">
        <v>28</v>
      </c>
      <c r="AP1255" s="24">
        <v>29</v>
      </c>
      <c r="AQ1255" s="24">
        <v>28</v>
      </c>
      <c r="AR1255" s="24">
        <v>28</v>
      </c>
      <c r="AS1255" s="24">
        <v>28</v>
      </c>
      <c r="AT1255" s="24">
        <v>28</v>
      </c>
      <c r="AU1255" s="24">
        <v>28.5</v>
      </c>
      <c r="AV1255" s="24">
        <v>28.5</v>
      </c>
      <c r="AW1255" s="24">
        <v>28.5</v>
      </c>
      <c r="AX1255" s="24">
        <v>28</v>
      </c>
      <c r="AY1255" s="24">
        <v>28</v>
      </c>
      <c r="AZ1255" s="24">
        <v>28</v>
      </c>
      <c r="BA1255" s="24">
        <v>29</v>
      </c>
      <c r="BB1255" s="24">
        <v>30</v>
      </c>
      <c r="BC1255" s="24">
        <v>28</v>
      </c>
      <c r="BD1255" s="24">
        <v>28</v>
      </c>
      <c r="BE1255" s="24">
        <v>28</v>
      </c>
      <c r="BF1255" s="24">
        <v>0</v>
      </c>
      <c r="BG1255" s="24">
        <v>0</v>
      </c>
      <c r="BH1255" s="24">
        <v>0</v>
      </c>
      <c r="BI1255" s="24">
        <v>0</v>
      </c>
      <c r="BJ1255" s="24">
        <v>0</v>
      </c>
      <c r="BL1255" s="24">
        <v>0</v>
      </c>
      <c r="BM1255" s="24">
        <v>0</v>
      </c>
      <c r="BN1255" s="24">
        <v>0</v>
      </c>
      <c r="BO1255" s="24">
        <v>0</v>
      </c>
      <c r="BP1255" s="24">
        <v>0</v>
      </c>
      <c r="BQ1255" s="24">
        <v>0</v>
      </c>
      <c r="BR1255" s="24">
        <v>0</v>
      </c>
      <c r="BS1255" s="24">
        <v>0</v>
      </c>
      <c r="BT1255" s="24">
        <v>0</v>
      </c>
      <c r="BU1255" s="24">
        <v>0</v>
      </c>
      <c r="BV1255" s="24">
        <v>0</v>
      </c>
      <c r="BW1255" s="24">
        <v>0</v>
      </c>
      <c r="BX1255" s="24">
        <v>0</v>
      </c>
      <c r="BY1255" s="24">
        <v>0</v>
      </c>
      <c r="BZ1255" s="24">
        <v>0</v>
      </c>
      <c r="CB1255" s="24">
        <v>0</v>
      </c>
      <c r="CC1255" s="24">
        <v>0</v>
      </c>
      <c r="CD1255" s="24">
        <v>150</v>
      </c>
      <c r="CE1255" s="24">
        <v>153</v>
      </c>
      <c r="CF1255" s="24">
        <v>155</v>
      </c>
      <c r="CG1255" s="24">
        <v>160</v>
      </c>
      <c r="CH1255" s="24">
        <v>155</v>
      </c>
      <c r="CI1255" s="24">
        <v>155</v>
      </c>
      <c r="CO1255" s="34">
        <f t="shared" si="89"/>
        <v>5809054</v>
      </c>
    </row>
    <row r="1256" spans="1:93" ht="15" hidden="1">
      <c r="A1256" s="23" t="s">
        <v>175</v>
      </c>
      <c r="B1256" s="52">
        <v>41417</v>
      </c>
      <c r="C1256" s="25" t="str">
        <f t="shared" si="88"/>
        <v/>
      </c>
      <c r="G1256" s="24">
        <f t="shared" si="90"/>
        <v>58</v>
      </c>
      <c r="H1256" s="30">
        <f>(H1257-H1255)/(G1256+G1257)*G1256+H1255</f>
        <v>5817121.7049180325</v>
      </c>
      <c r="I1256" s="24" t="str">
        <f t="shared" si="91"/>
        <v/>
      </c>
      <c r="K1256" s="24">
        <f>IF(J1256&gt;900,_xlfn.XLOOKUP(ROUND(J1256,0),ELClassRimThickness!$B$1:$B$78,ELClassRimThickness!$C$1:$C$78,0,1,1),J1256)</f>
        <v>0</v>
      </c>
      <c r="L1256" s="24">
        <v>68</v>
      </c>
      <c r="M1256" s="24">
        <f>IF(L1256&gt;900,_xlfn.XLOOKUP(ROUND(L1256,0),ELClassRimThickness!$B$1:$B$78,ELClassRimThickness!$C$1:$C$78,0,1,1),L1256)</f>
        <v>68</v>
      </c>
      <c r="N1256" s="24">
        <v>68</v>
      </c>
      <c r="O1256" s="24">
        <f>IF(N1256&gt;900,_xlfn.XLOOKUP(ROUND(N1256,0),ELClassRimThickness!$B$1:$B$78,ELClassRimThickness!$C$1:$C$78,0,1,1),N1256)</f>
        <v>68</v>
      </c>
      <c r="P1256" s="24">
        <v>68</v>
      </c>
      <c r="Q1256" s="24">
        <f>IF(P1256&gt;900,_xlfn.XLOOKUP(ROUND(P1256,0),ELClassRimThickness!$B$1:$B$78,ELClassRimThickness!$C$1:$C$78,0,1,1),P1256)</f>
        <v>68</v>
      </c>
      <c r="S1256" s="24">
        <f>IF(R1256&gt;900,_xlfn.XLOOKUP(ROUND(R1256,0),ELClassRimThickness!$B$1:$B$78,ELClassRimThickness!$C$1:$C$78,0,1,1),R1256)</f>
        <v>0</v>
      </c>
      <c r="T1256" s="24">
        <v>68</v>
      </c>
      <c r="U1256" s="24">
        <f>IF(T1256&gt;900,_xlfn.XLOOKUP(ROUND(T1256,0),ELClassRimThickness!$B$1:$B$78,ELClassRimThickness!$C$1:$C$78,0,1,1),T1256)</f>
        <v>68</v>
      </c>
      <c r="V1256" s="24">
        <v>68</v>
      </c>
      <c r="W1256" s="24">
        <f>IF(V1256&gt;900,_xlfn.XLOOKUP(ROUND(V1256,0),ELClassRimThickness!$B$1:$B$78,ELClassRimThickness!$C$1:$C$78,0,1,1),V1256)</f>
        <v>68</v>
      </c>
      <c r="X1256" s="24">
        <v>68</v>
      </c>
      <c r="Y1256" s="24">
        <f>IF(X1256&gt;900,_xlfn.XLOOKUP(ROUND(X1256,0),ELClassRimThickness!$B$1:$B$78,ELClassRimThickness!$C$1:$C$78,0,1,1),X1256)</f>
        <v>68</v>
      </c>
      <c r="Z1256" s="24">
        <v>68</v>
      </c>
      <c r="AA1256" s="24">
        <f>IF(Z1256&gt;900,_xlfn.XLOOKUP(ROUND(Z1256,0),ELClassRimThickness!$B$1:$B$78,ELClassRimThickness!$C$1:$C$78,0,1,1),Z1256)</f>
        <v>68</v>
      </c>
      <c r="AB1256" s="24">
        <v>67</v>
      </c>
      <c r="AC1256" s="24">
        <f>IF(AB1256&gt;900,_xlfn.XLOOKUP(ROUND(AB1256,0),ELClassRimThickness!$B$1:$B$78,ELClassRimThickness!$C$1:$C$78,0,1,1),AB1256)</f>
        <v>67</v>
      </c>
      <c r="AD1256" s="24">
        <v>67</v>
      </c>
      <c r="AE1256" s="24">
        <f>IF(AD1256&gt;900,_xlfn.XLOOKUP(ROUND(AD1256,0),ELClassRimThickness!$B$1:$B$78,ELClassRimThickness!$C$1:$C$78,0,1,1),AD1256)</f>
        <v>67</v>
      </c>
      <c r="AF1256" s="24">
        <v>67</v>
      </c>
      <c r="AG1256" s="24">
        <f>IF(AF1256&gt;900,_xlfn.XLOOKUP(ROUND(AF1256,0),ELClassRimThickness!$B$1:$B$78,ELClassRimThickness!$C$1:$C$78,0,1,1),AF1256)</f>
        <v>67</v>
      </c>
      <c r="AH1256" s="24">
        <v>29</v>
      </c>
      <c r="AI1256" s="24">
        <v>29</v>
      </c>
      <c r="AJ1256" s="24">
        <v>29</v>
      </c>
      <c r="AK1256" s="24">
        <v>29</v>
      </c>
      <c r="AL1256" s="24">
        <v>29</v>
      </c>
      <c r="AM1256" s="24">
        <v>29</v>
      </c>
      <c r="AN1256" s="24">
        <v>29</v>
      </c>
      <c r="AO1256" s="24">
        <v>29</v>
      </c>
      <c r="AP1256" s="24">
        <v>29</v>
      </c>
      <c r="AQ1256" s="24">
        <v>29</v>
      </c>
      <c r="AR1256" s="24">
        <v>29</v>
      </c>
      <c r="AS1256" s="24">
        <v>29</v>
      </c>
      <c r="AT1256" s="24">
        <v>28</v>
      </c>
      <c r="AU1256" s="24">
        <v>28</v>
      </c>
      <c r="AV1256" s="24">
        <v>28</v>
      </c>
      <c r="AW1256" s="24">
        <v>28</v>
      </c>
      <c r="AX1256" s="24">
        <v>28</v>
      </c>
      <c r="AY1256" s="24">
        <v>28</v>
      </c>
      <c r="AZ1256" s="24">
        <v>28</v>
      </c>
      <c r="BA1256" s="24">
        <v>28</v>
      </c>
      <c r="BB1256" s="24">
        <v>28</v>
      </c>
      <c r="BC1256" s="24">
        <v>28</v>
      </c>
      <c r="BD1256" s="24">
        <v>28</v>
      </c>
      <c r="BE1256" s="24">
        <v>28</v>
      </c>
      <c r="BF1256" s="24">
        <v>0</v>
      </c>
      <c r="BG1256" s="24">
        <v>0</v>
      </c>
      <c r="BH1256" s="24">
        <v>0</v>
      </c>
      <c r="BI1256" s="24">
        <v>0</v>
      </c>
      <c r="BJ1256" s="24">
        <v>0</v>
      </c>
      <c r="BL1256" s="24">
        <v>0</v>
      </c>
      <c r="BM1256" s="24">
        <v>0</v>
      </c>
      <c r="BN1256" s="24">
        <v>0</v>
      </c>
      <c r="BO1256" s="24">
        <v>0</v>
      </c>
      <c r="BP1256" s="24">
        <v>0</v>
      </c>
      <c r="BQ1256" s="24">
        <v>0</v>
      </c>
      <c r="BR1256" s="24">
        <v>0</v>
      </c>
      <c r="BS1256" s="24">
        <v>0</v>
      </c>
      <c r="BT1256" s="24">
        <v>0</v>
      </c>
      <c r="BU1256" s="24">
        <v>0</v>
      </c>
      <c r="BV1256" s="24">
        <v>0</v>
      </c>
      <c r="BW1256" s="24">
        <v>0</v>
      </c>
      <c r="BX1256" s="24">
        <v>0</v>
      </c>
      <c r="BY1256" s="24">
        <v>0</v>
      </c>
      <c r="BZ1256" s="24">
        <v>0</v>
      </c>
      <c r="CB1256" s="24">
        <v>0</v>
      </c>
      <c r="CC1256" s="24">
        <v>0</v>
      </c>
      <c r="CD1256" s="24">
        <v>162</v>
      </c>
      <c r="CE1256" s="24">
        <v>163</v>
      </c>
      <c r="CF1256" s="24">
        <v>164</v>
      </c>
      <c r="CG1256" s="24">
        <v>160</v>
      </c>
      <c r="CH1256" s="24">
        <v>162</v>
      </c>
      <c r="CI1256" s="24">
        <v>154</v>
      </c>
      <c r="CO1256" s="34">
        <f t="shared" si="89"/>
        <v>5817121.7049180325</v>
      </c>
    </row>
    <row r="1257" spans="1:93" ht="15" hidden="1">
      <c r="A1257" s="23" t="s">
        <v>175</v>
      </c>
      <c r="B1257" s="52">
        <v>41481</v>
      </c>
      <c r="C1257" s="25" t="str">
        <f t="shared" si="88"/>
        <v/>
      </c>
      <c r="G1257" s="24">
        <f t="shared" si="90"/>
        <v>64</v>
      </c>
      <c r="H1257" s="27">
        <v>5826024</v>
      </c>
      <c r="I1257" s="24" t="str">
        <f t="shared" si="91"/>
        <v/>
      </c>
      <c r="K1257" s="24">
        <f>IF(J1257&gt;900,_xlfn.XLOOKUP(ROUND(J1257,0),ELClassRimThickness!$B$1:$B$78,ELClassRimThickness!$C$1:$C$78,0,1,1),J1257)</f>
        <v>0</v>
      </c>
      <c r="L1257" s="24">
        <v>67</v>
      </c>
      <c r="M1257" s="24">
        <f>IF(L1257&gt;900,_xlfn.XLOOKUP(ROUND(L1257,0),ELClassRimThickness!$B$1:$B$78,ELClassRimThickness!$C$1:$C$78,0,1,1),L1257)</f>
        <v>67</v>
      </c>
      <c r="N1257" s="24">
        <v>68</v>
      </c>
      <c r="O1257" s="24">
        <f>IF(N1257&gt;900,_xlfn.XLOOKUP(ROUND(N1257,0),ELClassRimThickness!$B$1:$B$78,ELClassRimThickness!$C$1:$C$78,0,1,1),N1257)</f>
        <v>68</v>
      </c>
      <c r="P1257" s="24">
        <v>67</v>
      </c>
      <c r="Q1257" s="24">
        <f>IF(P1257&gt;900,_xlfn.XLOOKUP(ROUND(P1257,0),ELClassRimThickness!$B$1:$B$78,ELClassRimThickness!$C$1:$C$78,0,1,1),P1257)</f>
        <v>67</v>
      </c>
      <c r="S1257" s="24">
        <f>IF(R1257&gt;900,_xlfn.XLOOKUP(ROUND(R1257,0),ELClassRimThickness!$B$1:$B$78,ELClassRimThickness!$C$1:$C$78,0,1,1),R1257)</f>
        <v>0</v>
      </c>
      <c r="T1257" s="24">
        <v>68</v>
      </c>
      <c r="U1257" s="24">
        <f>IF(T1257&gt;900,_xlfn.XLOOKUP(ROUND(T1257,0),ELClassRimThickness!$B$1:$B$78,ELClassRimThickness!$C$1:$C$78,0,1,1),T1257)</f>
        <v>68</v>
      </c>
      <c r="V1257" s="24">
        <v>68</v>
      </c>
      <c r="W1257" s="24">
        <f>IF(V1257&gt;900,_xlfn.XLOOKUP(ROUND(V1257,0),ELClassRimThickness!$B$1:$B$78,ELClassRimThickness!$C$1:$C$78,0,1,1),V1257)</f>
        <v>68</v>
      </c>
      <c r="X1257" s="24">
        <v>67</v>
      </c>
      <c r="Y1257" s="24">
        <f>IF(X1257&gt;900,_xlfn.XLOOKUP(ROUND(X1257,0),ELClassRimThickness!$B$1:$B$78,ELClassRimThickness!$C$1:$C$78,0,1,1),X1257)</f>
        <v>67</v>
      </c>
      <c r="Z1257" s="24">
        <v>68</v>
      </c>
      <c r="AA1257" s="24">
        <f>IF(Z1257&gt;900,_xlfn.XLOOKUP(ROUND(Z1257,0),ELClassRimThickness!$B$1:$B$78,ELClassRimThickness!$C$1:$C$78,0,1,1),Z1257)</f>
        <v>68</v>
      </c>
      <c r="AB1257" s="24">
        <v>67</v>
      </c>
      <c r="AC1257" s="24">
        <f>IF(AB1257&gt;900,_xlfn.XLOOKUP(ROUND(AB1257,0),ELClassRimThickness!$B$1:$B$78,ELClassRimThickness!$C$1:$C$78,0,1,1),AB1257)</f>
        <v>67</v>
      </c>
      <c r="AD1257" s="24">
        <v>68</v>
      </c>
      <c r="AE1257" s="24">
        <f>IF(AD1257&gt;900,_xlfn.XLOOKUP(ROUND(AD1257,0),ELClassRimThickness!$B$1:$B$78,ELClassRimThickness!$C$1:$C$78,0,1,1),AD1257)</f>
        <v>68</v>
      </c>
      <c r="AF1257" s="24">
        <v>68</v>
      </c>
      <c r="AG1257" s="24">
        <f>IF(AF1257&gt;900,_xlfn.XLOOKUP(ROUND(AF1257,0),ELClassRimThickness!$B$1:$B$78,ELClassRimThickness!$C$1:$C$78,0,1,1),AF1257)</f>
        <v>68</v>
      </c>
      <c r="AH1257" s="24">
        <v>27.5</v>
      </c>
      <c r="AI1257" s="24">
        <v>28</v>
      </c>
      <c r="AJ1257" s="24">
        <v>28</v>
      </c>
      <c r="AK1257" s="24">
        <v>28</v>
      </c>
      <c r="AL1257" s="24">
        <v>27.5</v>
      </c>
      <c r="AM1257" s="24">
        <v>27.5</v>
      </c>
      <c r="AN1257" s="24">
        <v>27.5</v>
      </c>
      <c r="AO1257" s="24">
        <v>27.5</v>
      </c>
      <c r="AP1257" s="24">
        <v>28</v>
      </c>
      <c r="AQ1257" s="24">
        <v>27.5</v>
      </c>
      <c r="AR1257" s="24">
        <v>27.5</v>
      </c>
      <c r="AS1257" s="24">
        <v>28</v>
      </c>
      <c r="AT1257" s="24">
        <v>28.5</v>
      </c>
      <c r="AU1257" s="24">
        <v>28.5</v>
      </c>
      <c r="AV1257" s="24">
        <v>28</v>
      </c>
      <c r="AW1257" s="24">
        <v>28.5</v>
      </c>
      <c r="AX1257" s="24">
        <v>28</v>
      </c>
      <c r="AY1257" s="24">
        <v>28</v>
      </c>
      <c r="AZ1257" s="24">
        <v>28</v>
      </c>
      <c r="BA1257" s="24">
        <v>28.5</v>
      </c>
      <c r="BB1257" s="24">
        <v>28.5</v>
      </c>
      <c r="BC1257" s="24">
        <v>28</v>
      </c>
      <c r="BD1257" s="24">
        <v>28.5</v>
      </c>
      <c r="BE1257" s="24">
        <v>28</v>
      </c>
      <c r="BF1257" s="24">
        <v>0</v>
      </c>
      <c r="BG1257" s="24">
        <v>0</v>
      </c>
      <c r="BH1257" s="24">
        <v>0</v>
      </c>
      <c r="BI1257" s="24">
        <v>0</v>
      </c>
      <c r="BJ1257" s="24">
        <v>0</v>
      </c>
      <c r="BL1257" s="24">
        <v>0</v>
      </c>
      <c r="BM1257" s="24">
        <v>0</v>
      </c>
      <c r="BN1257" s="24">
        <v>0</v>
      </c>
      <c r="BO1257" s="24">
        <v>0</v>
      </c>
      <c r="BP1257" s="24">
        <v>0</v>
      </c>
      <c r="BQ1257" s="24">
        <v>0</v>
      </c>
      <c r="BR1257" s="24">
        <v>0</v>
      </c>
      <c r="BS1257" s="24">
        <v>0</v>
      </c>
      <c r="BT1257" s="24">
        <v>0</v>
      </c>
      <c r="BU1257" s="24">
        <v>0</v>
      </c>
      <c r="BV1257" s="24">
        <v>0</v>
      </c>
      <c r="BW1257" s="24">
        <v>0</v>
      </c>
      <c r="BX1257" s="24">
        <v>0</v>
      </c>
      <c r="BY1257" s="24">
        <v>0</v>
      </c>
      <c r="BZ1257" s="24">
        <v>0</v>
      </c>
      <c r="CB1257" s="24">
        <v>0</v>
      </c>
      <c r="CC1257" s="24">
        <v>0</v>
      </c>
      <c r="CD1257" s="24">
        <v>157</v>
      </c>
      <c r="CE1257" s="24">
        <v>152</v>
      </c>
      <c r="CF1257" s="24">
        <v>154</v>
      </c>
      <c r="CG1257" s="24">
        <v>155</v>
      </c>
      <c r="CH1257" s="24">
        <v>153</v>
      </c>
      <c r="CI1257" s="24">
        <v>157</v>
      </c>
      <c r="CO1257" s="34">
        <f t="shared" si="89"/>
        <v>5826024</v>
      </c>
    </row>
    <row r="1258" spans="1:93" ht="15" hidden="1">
      <c r="A1258" s="23" t="s">
        <v>175</v>
      </c>
      <c r="B1258" s="52">
        <v>41547</v>
      </c>
      <c r="C1258" s="25" t="str">
        <f t="shared" si="88"/>
        <v/>
      </c>
      <c r="G1258" s="24">
        <f t="shared" si="90"/>
        <v>66</v>
      </c>
      <c r="H1258" s="27">
        <v>5838942</v>
      </c>
      <c r="I1258" s="24" t="str">
        <f t="shared" si="91"/>
        <v/>
      </c>
      <c r="K1258" s="24">
        <f>IF(J1258&gt;900,_xlfn.XLOOKUP(ROUND(J1258,0),ELClassRimThickness!$B$1:$B$78,ELClassRimThickness!$C$1:$C$78,0,1,1),J1258)</f>
        <v>0</v>
      </c>
      <c r="L1258" s="24">
        <v>68</v>
      </c>
      <c r="M1258" s="24">
        <f>IF(L1258&gt;900,_xlfn.XLOOKUP(ROUND(L1258,0),ELClassRimThickness!$B$1:$B$78,ELClassRimThickness!$C$1:$C$78,0,1,1),L1258)</f>
        <v>68</v>
      </c>
      <c r="N1258" s="24">
        <v>67</v>
      </c>
      <c r="O1258" s="24">
        <f>IF(N1258&gt;900,_xlfn.XLOOKUP(ROUND(N1258,0),ELClassRimThickness!$B$1:$B$78,ELClassRimThickness!$C$1:$C$78,0,1,1),N1258)</f>
        <v>67</v>
      </c>
      <c r="P1258" s="24">
        <v>67</v>
      </c>
      <c r="Q1258" s="24">
        <f>IF(P1258&gt;900,_xlfn.XLOOKUP(ROUND(P1258,0),ELClassRimThickness!$B$1:$B$78,ELClassRimThickness!$C$1:$C$78,0,1,1),P1258)</f>
        <v>67</v>
      </c>
      <c r="S1258" s="24">
        <f>IF(R1258&gt;900,_xlfn.XLOOKUP(ROUND(R1258,0),ELClassRimThickness!$B$1:$B$78,ELClassRimThickness!$C$1:$C$78,0,1,1),R1258)</f>
        <v>0</v>
      </c>
      <c r="T1258" s="24">
        <v>67</v>
      </c>
      <c r="U1258" s="24">
        <f>IF(T1258&gt;900,_xlfn.XLOOKUP(ROUND(T1258,0),ELClassRimThickness!$B$1:$B$78,ELClassRimThickness!$C$1:$C$78,0,1,1),T1258)</f>
        <v>67</v>
      </c>
      <c r="V1258" s="24">
        <v>68</v>
      </c>
      <c r="W1258" s="24">
        <f>IF(V1258&gt;900,_xlfn.XLOOKUP(ROUND(V1258,0),ELClassRimThickness!$B$1:$B$78,ELClassRimThickness!$C$1:$C$78,0,1,1),V1258)</f>
        <v>68</v>
      </c>
      <c r="X1258" s="24">
        <v>67</v>
      </c>
      <c r="Y1258" s="24">
        <f>IF(X1258&gt;900,_xlfn.XLOOKUP(ROUND(X1258,0),ELClassRimThickness!$B$1:$B$78,ELClassRimThickness!$C$1:$C$78,0,1,1),X1258)</f>
        <v>67</v>
      </c>
      <c r="Z1258" s="24">
        <v>67</v>
      </c>
      <c r="AA1258" s="24">
        <f>IF(Z1258&gt;900,_xlfn.XLOOKUP(ROUND(Z1258,0),ELClassRimThickness!$B$1:$B$78,ELClassRimThickness!$C$1:$C$78,0,1,1),Z1258)</f>
        <v>67</v>
      </c>
      <c r="AB1258" s="24">
        <v>67</v>
      </c>
      <c r="AC1258" s="24">
        <f>IF(AB1258&gt;900,_xlfn.XLOOKUP(ROUND(AB1258,0),ELClassRimThickness!$B$1:$B$78,ELClassRimThickness!$C$1:$C$78,0,1,1),AB1258)</f>
        <v>67</v>
      </c>
      <c r="AD1258" s="24">
        <v>68</v>
      </c>
      <c r="AE1258" s="24">
        <f>IF(AD1258&gt;900,_xlfn.XLOOKUP(ROUND(AD1258,0),ELClassRimThickness!$B$1:$B$78,ELClassRimThickness!$C$1:$C$78,0,1,1),AD1258)</f>
        <v>68</v>
      </c>
      <c r="AF1258" s="24">
        <v>67</v>
      </c>
      <c r="AG1258" s="24">
        <f>IF(AF1258&gt;900,_xlfn.XLOOKUP(ROUND(AF1258,0),ELClassRimThickness!$B$1:$B$78,ELClassRimThickness!$C$1:$C$78,0,1,1),AF1258)</f>
        <v>67</v>
      </c>
      <c r="AH1258" s="24">
        <v>29</v>
      </c>
      <c r="AI1258" s="24">
        <v>27</v>
      </c>
      <c r="AJ1258" s="24">
        <v>27</v>
      </c>
      <c r="AK1258" s="24">
        <v>27</v>
      </c>
      <c r="AL1258" s="24">
        <v>26</v>
      </c>
      <c r="AM1258" s="24">
        <v>27</v>
      </c>
      <c r="AN1258" s="24">
        <v>27</v>
      </c>
      <c r="AO1258" s="24">
        <v>27</v>
      </c>
      <c r="AP1258" s="24">
        <v>27</v>
      </c>
      <c r="AQ1258" s="24">
        <v>27</v>
      </c>
      <c r="AR1258" s="24">
        <v>28</v>
      </c>
      <c r="AS1258" s="24">
        <v>27</v>
      </c>
      <c r="AT1258" s="24">
        <v>28</v>
      </c>
      <c r="AU1258" s="24">
        <v>28</v>
      </c>
      <c r="AV1258" s="24">
        <v>28</v>
      </c>
      <c r="AW1258" s="24">
        <v>29</v>
      </c>
      <c r="AX1258" s="24">
        <v>28</v>
      </c>
      <c r="AY1258" s="24">
        <v>28</v>
      </c>
      <c r="AZ1258" s="24">
        <v>28</v>
      </c>
      <c r="BA1258" s="24">
        <v>28</v>
      </c>
      <c r="BB1258" s="24">
        <v>28</v>
      </c>
      <c r="BC1258" s="24">
        <v>28</v>
      </c>
      <c r="BD1258" s="24">
        <v>28</v>
      </c>
      <c r="BE1258" s="24">
        <v>28</v>
      </c>
      <c r="BF1258" s="24">
        <v>1</v>
      </c>
      <c r="BG1258" s="24">
        <v>0.5</v>
      </c>
      <c r="BH1258" s="24">
        <v>0.5</v>
      </c>
      <c r="BI1258" s="24">
        <v>0.5</v>
      </c>
      <c r="BJ1258" s="24">
        <v>0.5</v>
      </c>
      <c r="BL1258" s="24">
        <v>0</v>
      </c>
      <c r="BM1258" s="24">
        <v>0</v>
      </c>
      <c r="BN1258" s="24">
        <v>0.5</v>
      </c>
      <c r="BO1258" s="24">
        <v>0.5</v>
      </c>
      <c r="BP1258" s="24">
        <v>0.5</v>
      </c>
      <c r="BQ1258" s="24">
        <v>0.5</v>
      </c>
      <c r="BR1258" s="24">
        <v>0</v>
      </c>
      <c r="BS1258" s="24">
        <v>0</v>
      </c>
      <c r="BT1258" s="24">
        <v>0</v>
      </c>
      <c r="BU1258" s="24">
        <v>0</v>
      </c>
      <c r="BV1258" s="24">
        <v>0.2</v>
      </c>
      <c r="BW1258" s="24">
        <v>0</v>
      </c>
      <c r="BX1258" s="24">
        <v>0.1</v>
      </c>
      <c r="BY1258" s="24">
        <v>0</v>
      </c>
      <c r="BZ1258" s="24">
        <v>0</v>
      </c>
      <c r="CB1258" s="24">
        <v>0.3</v>
      </c>
      <c r="CC1258" s="24">
        <v>0</v>
      </c>
      <c r="CD1258" s="24">
        <v>160</v>
      </c>
      <c r="CE1258" s="24">
        <v>160</v>
      </c>
      <c r="CF1258" s="24">
        <v>160</v>
      </c>
      <c r="CG1258" s="24">
        <v>160</v>
      </c>
      <c r="CH1258" s="24">
        <v>160</v>
      </c>
      <c r="CI1258" s="24">
        <v>160</v>
      </c>
      <c r="CO1258" s="34">
        <f t="shared" si="89"/>
        <v>5838942</v>
      </c>
    </row>
    <row r="1259" spans="1:93" ht="15" hidden="1">
      <c r="A1259" s="23" t="s">
        <v>175</v>
      </c>
      <c r="B1259" s="52">
        <v>41808</v>
      </c>
      <c r="C1259" s="25" t="str">
        <f t="shared" si="88"/>
        <v/>
      </c>
      <c r="G1259" s="24">
        <f t="shared" si="90"/>
        <v>261</v>
      </c>
      <c r="H1259" s="24">
        <v>5855431</v>
      </c>
      <c r="I1259" s="24" t="str">
        <f t="shared" si="91"/>
        <v/>
      </c>
      <c r="K1259" s="24">
        <f>IF(J1259&gt;900,_xlfn.XLOOKUP(ROUND(J1259,0),ELClassRimThickness!$B$1:$B$78,ELClassRimThickness!$C$1:$C$78,0,1,1),J1259)</f>
        <v>0</v>
      </c>
      <c r="L1259" s="24">
        <v>68</v>
      </c>
      <c r="M1259" s="24">
        <f>IF(L1259&gt;900,_xlfn.XLOOKUP(ROUND(L1259,0),ELClassRimThickness!$B$1:$B$78,ELClassRimThickness!$C$1:$C$78,0,1,1),L1259)</f>
        <v>68</v>
      </c>
      <c r="N1259" s="24">
        <v>68</v>
      </c>
      <c r="O1259" s="24">
        <f>IF(N1259&gt;900,_xlfn.XLOOKUP(ROUND(N1259,0),ELClassRimThickness!$B$1:$B$78,ELClassRimThickness!$C$1:$C$78,0,1,1),N1259)</f>
        <v>68</v>
      </c>
      <c r="P1259" s="24">
        <v>68</v>
      </c>
      <c r="Q1259" s="24">
        <f>IF(P1259&gt;900,_xlfn.XLOOKUP(ROUND(P1259,0),ELClassRimThickness!$B$1:$B$78,ELClassRimThickness!$C$1:$C$78,0,1,1),P1259)</f>
        <v>68</v>
      </c>
      <c r="S1259" s="24">
        <f>IF(R1259&gt;900,_xlfn.XLOOKUP(ROUND(R1259,0),ELClassRimThickness!$B$1:$B$78,ELClassRimThickness!$C$1:$C$78,0,1,1),R1259)</f>
        <v>0</v>
      </c>
      <c r="T1259" s="24">
        <v>68</v>
      </c>
      <c r="U1259" s="24">
        <f>IF(T1259&gt;900,_xlfn.XLOOKUP(ROUND(T1259,0),ELClassRimThickness!$B$1:$B$78,ELClassRimThickness!$C$1:$C$78,0,1,1),T1259)</f>
        <v>68</v>
      </c>
      <c r="V1259" s="24">
        <v>68</v>
      </c>
      <c r="W1259" s="24">
        <f>IF(V1259&gt;900,_xlfn.XLOOKUP(ROUND(V1259,0),ELClassRimThickness!$B$1:$B$78,ELClassRimThickness!$C$1:$C$78,0,1,1),V1259)</f>
        <v>68</v>
      </c>
      <c r="X1259" s="24">
        <v>68</v>
      </c>
      <c r="Y1259" s="24">
        <f>IF(X1259&gt;900,_xlfn.XLOOKUP(ROUND(X1259,0),ELClassRimThickness!$B$1:$B$78,ELClassRimThickness!$C$1:$C$78,0,1,1),X1259)</f>
        <v>68</v>
      </c>
      <c r="Z1259" s="24">
        <v>68</v>
      </c>
      <c r="AA1259" s="24">
        <f>IF(Z1259&gt;900,_xlfn.XLOOKUP(ROUND(Z1259,0),ELClassRimThickness!$B$1:$B$78,ELClassRimThickness!$C$1:$C$78,0,1,1),Z1259)</f>
        <v>68</v>
      </c>
      <c r="AB1259" s="24">
        <v>68</v>
      </c>
      <c r="AC1259" s="24">
        <f>IF(AB1259&gt;900,_xlfn.XLOOKUP(ROUND(AB1259,0),ELClassRimThickness!$B$1:$B$78,ELClassRimThickness!$C$1:$C$78,0,1,1),AB1259)</f>
        <v>68</v>
      </c>
      <c r="AD1259" s="24">
        <v>68</v>
      </c>
      <c r="AE1259" s="24">
        <f>IF(AD1259&gt;900,_xlfn.XLOOKUP(ROUND(AD1259,0),ELClassRimThickness!$B$1:$B$78,ELClassRimThickness!$C$1:$C$78,0,1,1),AD1259)</f>
        <v>68</v>
      </c>
      <c r="AF1259" s="24">
        <v>68</v>
      </c>
      <c r="AG1259" s="24">
        <f>IF(AF1259&gt;900,_xlfn.XLOOKUP(ROUND(AF1259,0),ELClassRimThickness!$B$1:$B$78,ELClassRimThickness!$C$1:$C$78,0,1,1),AF1259)</f>
        <v>68</v>
      </c>
      <c r="AH1259" s="24">
        <v>25</v>
      </c>
      <c r="AI1259" s="24">
        <v>26</v>
      </c>
      <c r="AJ1259" s="24">
        <v>26</v>
      </c>
      <c r="AK1259" s="24">
        <v>26</v>
      </c>
      <c r="AL1259" s="24">
        <v>25</v>
      </c>
      <c r="AM1259" s="24">
        <v>26</v>
      </c>
      <c r="AN1259" s="24">
        <v>26</v>
      </c>
      <c r="AO1259" s="24">
        <v>26</v>
      </c>
      <c r="AP1259" s="24">
        <v>27</v>
      </c>
      <c r="AQ1259" s="24">
        <v>27</v>
      </c>
      <c r="AR1259" s="24">
        <v>25</v>
      </c>
      <c r="AS1259" s="24">
        <v>26</v>
      </c>
      <c r="AT1259" s="24">
        <v>28</v>
      </c>
      <c r="AU1259" s="24">
        <v>28</v>
      </c>
      <c r="AV1259" s="24">
        <v>28</v>
      </c>
      <c r="AW1259" s="24">
        <v>28</v>
      </c>
      <c r="AX1259" s="24">
        <v>28</v>
      </c>
      <c r="AY1259" s="24">
        <v>28</v>
      </c>
      <c r="AZ1259" s="24">
        <v>28</v>
      </c>
      <c r="BA1259" s="24">
        <v>28</v>
      </c>
      <c r="BB1259" s="24">
        <v>29</v>
      </c>
      <c r="BC1259" s="24">
        <v>28</v>
      </c>
      <c r="BD1259" s="24">
        <v>28</v>
      </c>
      <c r="BE1259" s="24">
        <v>29</v>
      </c>
      <c r="BF1259" s="24">
        <v>1</v>
      </c>
      <c r="BG1259" s="24">
        <v>0.5</v>
      </c>
      <c r="BH1259" s="24">
        <v>0.5</v>
      </c>
      <c r="BI1259" s="24">
        <v>1</v>
      </c>
      <c r="BJ1259" s="24">
        <v>0.5</v>
      </c>
      <c r="BL1259" s="24">
        <v>1</v>
      </c>
      <c r="BM1259" s="24">
        <v>0.5</v>
      </c>
      <c r="BN1259" s="24">
        <v>1</v>
      </c>
      <c r="BO1259" s="24">
        <v>1</v>
      </c>
      <c r="BP1259" s="24">
        <v>0.5</v>
      </c>
      <c r="BQ1259" s="24">
        <v>1</v>
      </c>
      <c r="BR1259" s="24">
        <v>0.5</v>
      </c>
      <c r="BS1259" s="24">
        <v>0.5</v>
      </c>
      <c r="BT1259" s="24">
        <v>0.5</v>
      </c>
      <c r="BU1259" s="24">
        <v>0.5</v>
      </c>
      <c r="BV1259" s="24">
        <v>0.5</v>
      </c>
      <c r="BW1259" s="24">
        <v>0.5</v>
      </c>
      <c r="BX1259" s="24">
        <v>0.5</v>
      </c>
      <c r="BY1259" s="24">
        <v>0.5</v>
      </c>
      <c r="BZ1259" s="24">
        <v>0.5</v>
      </c>
      <c r="CB1259" s="24">
        <v>0.5</v>
      </c>
      <c r="CC1259" s="24">
        <v>0.5</v>
      </c>
      <c r="CD1259" s="24">
        <v>170</v>
      </c>
      <c r="CE1259" s="24">
        <v>165</v>
      </c>
      <c r="CF1259" s="24">
        <v>165</v>
      </c>
      <c r="CG1259" s="24">
        <v>160</v>
      </c>
      <c r="CH1259" s="24">
        <v>165</v>
      </c>
      <c r="CI1259" s="24">
        <v>160</v>
      </c>
      <c r="CO1259" s="34">
        <f t="shared" si="89"/>
        <v>5855431</v>
      </c>
    </row>
    <row r="1260" spans="1:93" ht="15" hidden="1">
      <c r="A1260" s="23" t="s">
        <v>175</v>
      </c>
      <c r="B1260" s="52">
        <v>41869</v>
      </c>
      <c r="C1260" s="25" t="str">
        <f t="shared" si="88"/>
        <v/>
      </c>
      <c r="G1260" s="24">
        <f t="shared" si="90"/>
        <v>61</v>
      </c>
      <c r="H1260" s="29">
        <v>5880477</v>
      </c>
      <c r="I1260" s="24" t="str">
        <f t="shared" si="91"/>
        <v/>
      </c>
      <c r="K1260" s="24">
        <f>IF(J1260&gt;900,_xlfn.XLOOKUP(ROUND(J1260,0),ELClassRimThickness!$B$1:$B$78,ELClassRimThickness!$C$1:$C$78,0,1,1),J1260)</f>
        <v>0</v>
      </c>
      <c r="L1260" s="24">
        <v>67</v>
      </c>
      <c r="M1260" s="24">
        <f>IF(L1260&gt;900,_xlfn.XLOOKUP(ROUND(L1260,0),ELClassRimThickness!$B$1:$B$78,ELClassRimThickness!$C$1:$C$78,0,1,1),L1260)</f>
        <v>67</v>
      </c>
      <c r="N1260" s="24">
        <v>66</v>
      </c>
      <c r="O1260" s="24">
        <f>IF(N1260&gt;900,_xlfn.XLOOKUP(ROUND(N1260,0),ELClassRimThickness!$B$1:$B$78,ELClassRimThickness!$C$1:$C$78,0,1,1),N1260)</f>
        <v>66</v>
      </c>
      <c r="P1260" s="24">
        <v>66</v>
      </c>
      <c r="Q1260" s="24">
        <f>IF(P1260&gt;900,_xlfn.XLOOKUP(ROUND(P1260,0),ELClassRimThickness!$B$1:$B$78,ELClassRimThickness!$C$1:$C$78,0,1,1),P1260)</f>
        <v>66</v>
      </c>
      <c r="S1260" s="24">
        <f>IF(R1260&gt;900,_xlfn.XLOOKUP(ROUND(R1260,0),ELClassRimThickness!$B$1:$B$78,ELClassRimThickness!$C$1:$C$78,0,1,1),R1260)</f>
        <v>0</v>
      </c>
      <c r="T1260" s="24">
        <v>67</v>
      </c>
      <c r="U1260" s="24">
        <f>IF(T1260&gt;900,_xlfn.XLOOKUP(ROUND(T1260,0),ELClassRimThickness!$B$1:$B$78,ELClassRimThickness!$C$1:$C$78,0,1,1),T1260)</f>
        <v>67</v>
      </c>
      <c r="V1260" s="24">
        <v>67</v>
      </c>
      <c r="W1260" s="24">
        <f>IF(V1260&gt;900,_xlfn.XLOOKUP(ROUND(V1260,0),ELClassRimThickness!$B$1:$B$78,ELClassRimThickness!$C$1:$C$78,0,1,1),V1260)</f>
        <v>67</v>
      </c>
      <c r="X1260" s="24">
        <v>67</v>
      </c>
      <c r="Y1260" s="24">
        <f>IF(X1260&gt;900,_xlfn.XLOOKUP(ROUND(X1260,0),ELClassRimThickness!$B$1:$B$78,ELClassRimThickness!$C$1:$C$78,0,1,1),X1260)</f>
        <v>67</v>
      </c>
      <c r="Z1260" s="24">
        <v>66</v>
      </c>
      <c r="AA1260" s="24">
        <f>IF(Z1260&gt;900,_xlfn.XLOOKUP(ROUND(Z1260,0),ELClassRimThickness!$B$1:$B$78,ELClassRimThickness!$C$1:$C$78,0,1,1),Z1260)</f>
        <v>66</v>
      </c>
      <c r="AB1260" s="24">
        <v>66</v>
      </c>
      <c r="AC1260" s="24">
        <f>IF(AB1260&gt;900,_xlfn.XLOOKUP(ROUND(AB1260,0),ELClassRimThickness!$B$1:$B$78,ELClassRimThickness!$C$1:$C$78,0,1,1),AB1260)</f>
        <v>66</v>
      </c>
      <c r="AD1260" s="24">
        <v>67</v>
      </c>
      <c r="AE1260" s="24">
        <f>IF(AD1260&gt;900,_xlfn.XLOOKUP(ROUND(AD1260,0),ELClassRimThickness!$B$1:$B$78,ELClassRimThickness!$C$1:$C$78,0,1,1),AD1260)</f>
        <v>67</v>
      </c>
      <c r="AF1260" s="24">
        <v>67</v>
      </c>
      <c r="AG1260" s="24">
        <f>IF(AF1260&gt;900,_xlfn.XLOOKUP(ROUND(AF1260,0),ELClassRimThickness!$B$1:$B$78,ELClassRimThickness!$C$1:$C$78,0,1,1),AF1260)</f>
        <v>67</v>
      </c>
      <c r="AH1260" s="24">
        <v>25</v>
      </c>
      <c r="AI1260" s="24">
        <v>24</v>
      </c>
      <c r="AJ1260" s="24">
        <v>25</v>
      </c>
      <c r="AK1260" s="24">
        <v>25</v>
      </c>
      <c r="AL1260" s="24">
        <v>24</v>
      </c>
      <c r="AM1260" s="24">
        <v>25</v>
      </c>
      <c r="AN1260" s="24">
        <v>24</v>
      </c>
      <c r="AO1260" s="24">
        <v>24</v>
      </c>
      <c r="AP1260" s="24">
        <v>26</v>
      </c>
      <c r="AQ1260" s="24">
        <v>25</v>
      </c>
      <c r="AR1260" s="24">
        <v>24</v>
      </c>
      <c r="AS1260" s="24">
        <v>26</v>
      </c>
      <c r="AT1260" s="24">
        <v>29</v>
      </c>
      <c r="AU1260" s="24">
        <v>29</v>
      </c>
      <c r="AV1260" s="24">
        <v>29</v>
      </c>
      <c r="AW1260" s="24">
        <v>29</v>
      </c>
      <c r="AX1260" s="24">
        <v>29</v>
      </c>
      <c r="AY1260" s="24">
        <v>29</v>
      </c>
      <c r="AZ1260" s="24">
        <v>30</v>
      </c>
      <c r="BA1260" s="24">
        <v>29</v>
      </c>
      <c r="BB1260" s="24">
        <v>29</v>
      </c>
      <c r="BC1260" s="24">
        <v>29</v>
      </c>
      <c r="BD1260" s="24">
        <v>29</v>
      </c>
      <c r="BE1260" s="24">
        <v>29</v>
      </c>
      <c r="BF1260" s="24">
        <v>0.5</v>
      </c>
      <c r="BG1260" s="24">
        <v>0.5</v>
      </c>
      <c r="BH1260" s="24">
        <v>0.5</v>
      </c>
      <c r="BI1260" s="24">
        <v>0.5</v>
      </c>
      <c r="BJ1260" s="24">
        <v>0.5</v>
      </c>
      <c r="BL1260" s="24">
        <v>1</v>
      </c>
      <c r="BM1260" s="24">
        <v>0.5</v>
      </c>
      <c r="BN1260" s="24">
        <v>0.5</v>
      </c>
      <c r="BO1260" s="24">
        <v>0.5</v>
      </c>
      <c r="BP1260" s="24">
        <v>0.5</v>
      </c>
      <c r="BQ1260" s="24">
        <v>0.5</v>
      </c>
      <c r="BR1260" s="24">
        <v>0.5</v>
      </c>
      <c r="BS1260" s="24">
        <v>0.5</v>
      </c>
      <c r="BT1260" s="24">
        <v>0.5</v>
      </c>
      <c r="BU1260" s="24">
        <v>0.5</v>
      </c>
      <c r="BV1260" s="24">
        <v>1</v>
      </c>
      <c r="BW1260" s="24">
        <v>0.5</v>
      </c>
      <c r="BX1260" s="24">
        <v>1</v>
      </c>
      <c r="BY1260" s="24">
        <v>0.5</v>
      </c>
      <c r="BZ1260" s="24">
        <v>0.5</v>
      </c>
      <c r="CB1260" s="24">
        <v>1</v>
      </c>
      <c r="CC1260" s="24">
        <v>0.5</v>
      </c>
      <c r="CD1260" s="24">
        <v>150</v>
      </c>
      <c r="CE1260" s="24">
        <v>150</v>
      </c>
      <c r="CF1260" s="24">
        <v>150</v>
      </c>
      <c r="CG1260" s="24">
        <v>155</v>
      </c>
      <c r="CH1260" s="24">
        <v>150</v>
      </c>
      <c r="CI1260" s="24">
        <v>155</v>
      </c>
      <c r="CO1260" s="34">
        <f t="shared" si="89"/>
        <v>5880477</v>
      </c>
    </row>
    <row r="1261" spans="1:93" ht="15" hidden="1">
      <c r="A1261" s="23" t="s">
        <v>175</v>
      </c>
      <c r="B1261" s="52">
        <v>41901</v>
      </c>
      <c r="C1261" s="25" t="str">
        <f t="shared" si="88"/>
        <v/>
      </c>
      <c r="G1261" s="24">
        <f t="shared" si="90"/>
        <v>32</v>
      </c>
      <c r="H1261" s="30">
        <f>(H1262-H1260)/(G1261+G1262)*G1261+H1260</f>
        <v>5883235.3296703296</v>
      </c>
      <c r="I1261" s="24" t="str">
        <f t="shared" si="91"/>
        <v/>
      </c>
      <c r="K1261" s="24">
        <f>IF(J1261&gt;900,_xlfn.XLOOKUP(ROUND(J1261,0),ELClassRimThickness!$B$1:$B$78,ELClassRimThickness!$C$1:$C$78,0,1,1),J1261)</f>
        <v>0</v>
      </c>
      <c r="L1261" s="24">
        <v>987</v>
      </c>
      <c r="M1261" s="24">
        <f>IF(L1261&gt;900,_xlfn.XLOOKUP(ROUND(L1261,0),ELClassRimThickness!$B$1:$B$78,ELClassRimThickness!$C$1:$C$78,0,1,1),L1261)</f>
        <v>50.5</v>
      </c>
      <c r="N1261" s="24">
        <v>987.6</v>
      </c>
      <c r="O1261" s="24">
        <f>IF(N1261&gt;900,_xlfn.XLOOKUP(ROUND(N1261,0),ELClassRimThickness!$B$1:$B$78,ELClassRimThickness!$C$1:$C$78,0,1,1),N1261)</f>
        <v>51</v>
      </c>
      <c r="P1261" s="24">
        <v>985.8</v>
      </c>
      <c r="Q1261" s="24">
        <f>IF(P1261&gt;900,_xlfn.XLOOKUP(ROUND(P1261,0),ELClassRimThickness!$B$1:$B$78,ELClassRimThickness!$C$1:$C$78,0,1,1),P1261)</f>
        <v>50</v>
      </c>
      <c r="S1261" s="24">
        <f>IF(R1261&gt;900,_xlfn.XLOOKUP(ROUND(R1261,0),ELClassRimThickness!$B$1:$B$78,ELClassRimThickness!$C$1:$C$78,0,1,1),R1261)</f>
        <v>0</v>
      </c>
      <c r="T1261" s="24">
        <v>988.1</v>
      </c>
      <c r="U1261" s="24">
        <f>IF(T1261&gt;900,_xlfn.XLOOKUP(ROUND(T1261,0),ELClassRimThickness!$B$1:$B$78,ELClassRimThickness!$C$1:$C$78,0,1,1),T1261)</f>
        <v>51</v>
      </c>
      <c r="V1261" s="24">
        <v>986.9</v>
      </c>
      <c r="W1261" s="24">
        <f>IF(V1261&gt;900,_xlfn.XLOOKUP(ROUND(V1261,0),ELClassRimThickness!$B$1:$B$78,ELClassRimThickness!$C$1:$C$78,0,1,1),V1261)</f>
        <v>50.5</v>
      </c>
      <c r="X1261" s="24">
        <v>987.4</v>
      </c>
      <c r="Y1261" s="24">
        <f>IF(X1261&gt;900,_xlfn.XLOOKUP(ROUND(X1261,0),ELClassRimThickness!$B$1:$B$78,ELClassRimThickness!$C$1:$C$78,0,1,1),X1261)</f>
        <v>50.5</v>
      </c>
      <c r="Z1261" s="24">
        <v>987.8</v>
      </c>
      <c r="AA1261" s="24">
        <f>IF(Z1261&gt;900,_xlfn.XLOOKUP(ROUND(Z1261,0),ELClassRimThickness!$B$1:$B$78,ELClassRimThickness!$C$1:$C$78,0,1,1),Z1261)</f>
        <v>51</v>
      </c>
      <c r="AB1261" s="24">
        <v>985.8</v>
      </c>
      <c r="AC1261" s="24">
        <f>IF(AB1261&gt;900,_xlfn.XLOOKUP(ROUND(AB1261,0),ELClassRimThickness!$B$1:$B$78,ELClassRimThickness!$C$1:$C$78,0,1,1),AB1261)</f>
        <v>50</v>
      </c>
      <c r="AD1261" s="24">
        <v>984.8</v>
      </c>
      <c r="AE1261" s="24">
        <f>IF(AD1261&gt;900,_xlfn.XLOOKUP(ROUND(AD1261,0),ELClassRimThickness!$B$1:$B$78,ELClassRimThickness!$C$1:$C$78,0,1,1),AD1261)</f>
        <v>49.5</v>
      </c>
      <c r="AF1261" s="24">
        <v>988.5</v>
      </c>
      <c r="AG1261" s="24">
        <f>IF(AF1261&gt;900,_xlfn.XLOOKUP(ROUND(AF1261,0),ELClassRimThickness!$B$1:$B$78,ELClassRimThickness!$C$1:$C$78,0,1,1),AF1261)</f>
        <v>51.5</v>
      </c>
      <c r="AH1261" s="24">
        <v>30</v>
      </c>
      <c r="AI1261" s="24">
        <v>30</v>
      </c>
      <c r="AJ1261" s="24">
        <v>30</v>
      </c>
      <c r="AK1261" s="24">
        <v>30</v>
      </c>
      <c r="AL1261" s="24">
        <v>30</v>
      </c>
      <c r="AM1261" s="24">
        <v>30</v>
      </c>
      <c r="AN1261" s="24">
        <v>30</v>
      </c>
      <c r="AO1261" s="24">
        <v>30</v>
      </c>
      <c r="AP1261" s="24">
        <v>30</v>
      </c>
      <c r="AQ1261" s="24">
        <v>30</v>
      </c>
      <c r="AR1261" s="24">
        <v>30</v>
      </c>
      <c r="AS1261" s="24">
        <v>30</v>
      </c>
      <c r="AT1261" s="24">
        <v>28</v>
      </c>
      <c r="AU1261" s="24">
        <v>28</v>
      </c>
      <c r="AV1261" s="24">
        <v>28</v>
      </c>
      <c r="AW1261" s="24">
        <v>28</v>
      </c>
      <c r="AX1261" s="24">
        <v>28</v>
      </c>
      <c r="AY1261" s="24">
        <v>28</v>
      </c>
      <c r="AZ1261" s="24">
        <v>28</v>
      </c>
      <c r="BA1261" s="24">
        <v>28</v>
      </c>
      <c r="BB1261" s="24">
        <v>28</v>
      </c>
      <c r="BC1261" s="24">
        <v>28</v>
      </c>
      <c r="BD1261" s="24">
        <v>28</v>
      </c>
      <c r="BE1261" s="24">
        <v>28</v>
      </c>
      <c r="BF1261" s="24">
        <v>0</v>
      </c>
      <c r="BG1261" s="24">
        <v>0</v>
      </c>
      <c r="BH1261" s="24">
        <v>0</v>
      </c>
      <c r="BI1261" s="24">
        <v>0</v>
      </c>
      <c r="BJ1261" s="24">
        <v>0</v>
      </c>
      <c r="BL1261" s="24">
        <v>0</v>
      </c>
      <c r="BM1261" s="24">
        <v>0</v>
      </c>
      <c r="BN1261" s="24">
        <v>0</v>
      </c>
      <c r="BO1261" s="24">
        <v>0</v>
      </c>
      <c r="BP1261" s="24">
        <v>0</v>
      </c>
      <c r="BQ1261" s="24">
        <v>0</v>
      </c>
      <c r="BR1261" s="24">
        <v>0</v>
      </c>
      <c r="BS1261" s="24">
        <v>0</v>
      </c>
      <c r="BT1261" s="24">
        <v>0</v>
      </c>
      <c r="BU1261" s="24">
        <v>0</v>
      </c>
      <c r="BV1261" s="24">
        <v>0</v>
      </c>
      <c r="BW1261" s="24">
        <v>0</v>
      </c>
      <c r="BX1261" s="24">
        <v>0</v>
      </c>
      <c r="BY1261" s="24">
        <v>0</v>
      </c>
      <c r="BZ1261" s="24">
        <v>0</v>
      </c>
      <c r="CB1261" s="24">
        <v>0</v>
      </c>
      <c r="CC1261" s="24">
        <v>0</v>
      </c>
      <c r="CO1261" s="34">
        <f t="shared" si="89"/>
        <v>5883235.3296703296</v>
      </c>
    </row>
    <row r="1262" spans="1:93" ht="15" hidden="1">
      <c r="A1262" s="23" t="s">
        <v>175</v>
      </c>
      <c r="B1262" s="52">
        <v>41960</v>
      </c>
      <c r="C1262" s="25" t="str">
        <f t="shared" si="88"/>
        <v/>
      </c>
      <c r="G1262" s="24">
        <f t="shared" si="90"/>
        <v>59</v>
      </c>
      <c r="H1262" s="27">
        <v>5888321</v>
      </c>
      <c r="I1262" s="24" t="str">
        <f t="shared" si="91"/>
        <v/>
      </c>
      <c r="K1262" s="24">
        <f>IF(J1262&gt;900,_xlfn.XLOOKUP(ROUND(J1262,0),ELClassRimThickness!$B$1:$B$78,ELClassRimThickness!$C$1:$C$78,0,1,1),J1262)</f>
        <v>0</v>
      </c>
      <c r="L1262" s="24">
        <v>55</v>
      </c>
      <c r="M1262" s="24">
        <f>IF(L1262&gt;900,_xlfn.XLOOKUP(ROUND(L1262,0),ELClassRimThickness!$B$1:$B$78,ELClassRimThickness!$C$1:$C$78,0,1,1),L1262)</f>
        <v>55</v>
      </c>
      <c r="N1262" s="24">
        <v>55</v>
      </c>
      <c r="O1262" s="24">
        <f>IF(N1262&gt;900,_xlfn.XLOOKUP(ROUND(N1262,0),ELClassRimThickness!$B$1:$B$78,ELClassRimThickness!$C$1:$C$78,0,1,1),N1262)</f>
        <v>55</v>
      </c>
      <c r="P1262" s="24">
        <v>53</v>
      </c>
      <c r="Q1262" s="24">
        <f>IF(P1262&gt;900,_xlfn.XLOOKUP(ROUND(P1262,0),ELClassRimThickness!$B$1:$B$78,ELClassRimThickness!$C$1:$C$78,0,1,1),P1262)</f>
        <v>53</v>
      </c>
      <c r="S1262" s="24">
        <f>IF(R1262&gt;900,_xlfn.XLOOKUP(ROUND(R1262,0),ELClassRimThickness!$B$1:$B$78,ELClassRimThickness!$C$1:$C$78,0,1,1),R1262)</f>
        <v>0</v>
      </c>
      <c r="T1262" s="24">
        <v>55</v>
      </c>
      <c r="U1262" s="24">
        <f>IF(T1262&gt;900,_xlfn.XLOOKUP(ROUND(T1262,0),ELClassRimThickness!$B$1:$B$78,ELClassRimThickness!$C$1:$C$78,0,1,1),T1262)</f>
        <v>55</v>
      </c>
      <c r="V1262" s="24">
        <v>55</v>
      </c>
      <c r="W1262" s="24">
        <f>IF(V1262&gt;900,_xlfn.XLOOKUP(ROUND(V1262,0),ELClassRimThickness!$B$1:$B$78,ELClassRimThickness!$C$1:$C$78,0,1,1),V1262)</f>
        <v>55</v>
      </c>
      <c r="X1262" s="24">
        <v>55</v>
      </c>
      <c r="Y1262" s="24">
        <f>IF(X1262&gt;900,_xlfn.XLOOKUP(ROUND(X1262,0),ELClassRimThickness!$B$1:$B$78,ELClassRimThickness!$C$1:$C$78,0,1,1),X1262)</f>
        <v>55</v>
      </c>
      <c r="Z1262" s="24">
        <v>55</v>
      </c>
      <c r="AA1262" s="24">
        <f>IF(Z1262&gt;900,_xlfn.XLOOKUP(ROUND(Z1262,0),ELClassRimThickness!$B$1:$B$78,ELClassRimThickness!$C$1:$C$78,0,1,1),Z1262)</f>
        <v>55</v>
      </c>
      <c r="AB1262" s="24">
        <v>53</v>
      </c>
      <c r="AC1262" s="24">
        <f>IF(AB1262&gt;900,_xlfn.XLOOKUP(ROUND(AB1262,0),ELClassRimThickness!$B$1:$B$78,ELClassRimThickness!$C$1:$C$78,0,1,1),AB1262)</f>
        <v>53</v>
      </c>
      <c r="AD1262" s="24">
        <v>53</v>
      </c>
      <c r="AE1262" s="24">
        <f>IF(AD1262&gt;900,_xlfn.XLOOKUP(ROUND(AD1262,0),ELClassRimThickness!$B$1:$B$78,ELClassRimThickness!$C$1:$C$78,0,1,1),AD1262)</f>
        <v>53</v>
      </c>
      <c r="AF1262" s="24">
        <v>55</v>
      </c>
      <c r="AG1262" s="24">
        <f>IF(AF1262&gt;900,_xlfn.XLOOKUP(ROUND(AF1262,0),ELClassRimThickness!$B$1:$B$78,ELClassRimThickness!$C$1:$C$78,0,1,1),AF1262)</f>
        <v>55</v>
      </c>
      <c r="AH1262" s="24">
        <v>29</v>
      </c>
      <c r="AI1262" s="24">
        <v>29</v>
      </c>
      <c r="AJ1262" s="24">
        <v>30</v>
      </c>
      <c r="AK1262" s="24">
        <v>29</v>
      </c>
      <c r="AL1262" s="24">
        <v>29</v>
      </c>
      <c r="AM1262" s="24">
        <v>29</v>
      </c>
      <c r="AN1262" s="24">
        <v>28</v>
      </c>
      <c r="AO1262" s="24">
        <v>29</v>
      </c>
      <c r="AP1262" s="24">
        <v>29</v>
      </c>
      <c r="AQ1262" s="24">
        <v>29</v>
      </c>
      <c r="AR1262" s="24">
        <v>29</v>
      </c>
      <c r="AS1262" s="24">
        <v>29</v>
      </c>
      <c r="AT1262" s="24">
        <v>29</v>
      </c>
      <c r="AU1262" s="24">
        <v>28</v>
      </c>
      <c r="AV1262" s="24">
        <v>28</v>
      </c>
      <c r="AW1262" s="24">
        <v>28</v>
      </c>
      <c r="AX1262" s="24">
        <v>28</v>
      </c>
      <c r="AY1262" s="24">
        <v>28</v>
      </c>
      <c r="AZ1262" s="24">
        <v>28</v>
      </c>
      <c r="BA1262" s="24">
        <v>29</v>
      </c>
      <c r="BB1262" s="24">
        <v>29</v>
      </c>
      <c r="BC1262" s="24">
        <v>28</v>
      </c>
      <c r="BD1262" s="24">
        <v>28</v>
      </c>
      <c r="BE1262" s="24">
        <v>28</v>
      </c>
      <c r="BF1262" s="24">
        <v>0</v>
      </c>
      <c r="BG1262" s="24">
        <v>0</v>
      </c>
      <c r="BH1262" s="24">
        <v>0</v>
      </c>
      <c r="BI1262" s="24">
        <v>0</v>
      </c>
      <c r="BJ1262" s="24">
        <v>0</v>
      </c>
      <c r="BL1262" s="24">
        <v>0</v>
      </c>
      <c r="BM1262" s="24">
        <v>0</v>
      </c>
      <c r="BN1262" s="24">
        <v>0</v>
      </c>
      <c r="BO1262" s="24">
        <v>0</v>
      </c>
      <c r="BP1262" s="24">
        <v>0</v>
      </c>
      <c r="BQ1262" s="24">
        <v>0</v>
      </c>
      <c r="BR1262" s="24">
        <v>0</v>
      </c>
      <c r="BS1262" s="24">
        <v>0</v>
      </c>
      <c r="BT1262" s="24">
        <v>0</v>
      </c>
      <c r="BU1262" s="24">
        <v>0</v>
      </c>
      <c r="BV1262" s="24">
        <v>0</v>
      </c>
      <c r="BW1262" s="24">
        <v>0</v>
      </c>
      <c r="BX1262" s="24">
        <v>0</v>
      </c>
      <c r="BY1262" s="24">
        <v>0</v>
      </c>
      <c r="BZ1262" s="24">
        <v>0</v>
      </c>
      <c r="CB1262" s="24">
        <v>0</v>
      </c>
      <c r="CC1262" s="24">
        <v>0</v>
      </c>
      <c r="CD1262" s="24">
        <v>175</v>
      </c>
      <c r="CE1262" s="24">
        <v>175</v>
      </c>
      <c r="CF1262" s="24">
        <v>175</v>
      </c>
      <c r="CG1262" s="24">
        <v>175</v>
      </c>
      <c r="CH1262" s="24">
        <v>175</v>
      </c>
      <c r="CI1262" s="24">
        <v>175</v>
      </c>
      <c r="CO1262" s="34">
        <f t="shared" si="89"/>
        <v>5888321</v>
      </c>
    </row>
    <row r="1263" spans="1:93" ht="15" hidden="1">
      <c r="A1263" s="23" t="s">
        <v>175</v>
      </c>
      <c r="B1263" s="52">
        <v>42025</v>
      </c>
      <c r="C1263" s="25" t="str">
        <f t="shared" si="88"/>
        <v/>
      </c>
      <c r="G1263" s="24">
        <f t="shared" si="90"/>
        <v>65</v>
      </c>
      <c r="H1263" s="24">
        <v>5895406</v>
      </c>
      <c r="I1263" s="24" t="str">
        <f t="shared" si="91"/>
        <v/>
      </c>
      <c r="K1263" s="24">
        <f>IF(J1263&gt;900,_xlfn.XLOOKUP(ROUND(J1263,0),ELClassRimThickness!$B$1:$B$78,ELClassRimThickness!$C$1:$C$78,0,1,1),J1263)</f>
        <v>0</v>
      </c>
      <c r="L1263" s="24">
        <v>54</v>
      </c>
      <c r="M1263" s="24">
        <f>IF(L1263&gt;900,_xlfn.XLOOKUP(ROUND(L1263,0),ELClassRimThickness!$B$1:$B$78,ELClassRimThickness!$C$1:$C$78,0,1,1),L1263)</f>
        <v>54</v>
      </c>
      <c r="N1263" s="24">
        <v>54</v>
      </c>
      <c r="O1263" s="24">
        <f>IF(N1263&gt;900,_xlfn.XLOOKUP(ROUND(N1263,0),ELClassRimThickness!$B$1:$B$78,ELClassRimThickness!$C$1:$C$78,0,1,1),N1263)</f>
        <v>54</v>
      </c>
      <c r="P1263" s="24">
        <v>54</v>
      </c>
      <c r="Q1263" s="24">
        <f>IF(P1263&gt;900,_xlfn.XLOOKUP(ROUND(P1263,0),ELClassRimThickness!$B$1:$B$78,ELClassRimThickness!$C$1:$C$78,0,1,1),P1263)</f>
        <v>54</v>
      </c>
      <c r="S1263" s="24">
        <f>IF(R1263&gt;900,_xlfn.XLOOKUP(ROUND(R1263,0),ELClassRimThickness!$B$1:$B$78,ELClassRimThickness!$C$1:$C$78,0,1,1),R1263)</f>
        <v>0</v>
      </c>
      <c r="T1263" s="24">
        <v>54</v>
      </c>
      <c r="U1263" s="24">
        <f>IF(T1263&gt;900,_xlfn.XLOOKUP(ROUND(T1263,0),ELClassRimThickness!$B$1:$B$78,ELClassRimThickness!$C$1:$C$78,0,1,1),T1263)</f>
        <v>54</v>
      </c>
      <c r="V1263" s="24">
        <v>54</v>
      </c>
      <c r="W1263" s="24">
        <f>IF(V1263&gt;900,_xlfn.XLOOKUP(ROUND(V1263,0),ELClassRimThickness!$B$1:$B$78,ELClassRimThickness!$C$1:$C$78,0,1,1),V1263)</f>
        <v>54</v>
      </c>
      <c r="X1263" s="24">
        <v>54</v>
      </c>
      <c r="Y1263" s="24">
        <f>IF(X1263&gt;900,_xlfn.XLOOKUP(ROUND(X1263,0),ELClassRimThickness!$B$1:$B$78,ELClassRimThickness!$C$1:$C$78,0,1,1),X1263)</f>
        <v>54</v>
      </c>
      <c r="Z1263" s="24">
        <v>54</v>
      </c>
      <c r="AA1263" s="24">
        <f>IF(Z1263&gt;900,_xlfn.XLOOKUP(ROUND(Z1263,0),ELClassRimThickness!$B$1:$B$78,ELClassRimThickness!$C$1:$C$78,0,1,1),Z1263)</f>
        <v>54</v>
      </c>
      <c r="AB1263" s="24">
        <v>54</v>
      </c>
      <c r="AC1263" s="24">
        <f>IF(AB1263&gt;900,_xlfn.XLOOKUP(ROUND(AB1263,0),ELClassRimThickness!$B$1:$B$78,ELClassRimThickness!$C$1:$C$78,0,1,1),AB1263)</f>
        <v>54</v>
      </c>
      <c r="AD1263" s="24">
        <v>54</v>
      </c>
      <c r="AE1263" s="24">
        <f>IF(AD1263&gt;900,_xlfn.XLOOKUP(ROUND(AD1263,0),ELClassRimThickness!$B$1:$B$78,ELClassRimThickness!$C$1:$C$78,0,1,1),AD1263)</f>
        <v>54</v>
      </c>
      <c r="AF1263" s="24">
        <v>54</v>
      </c>
      <c r="AG1263" s="24">
        <f>IF(AF1263&gt;900,_xlfn.XLOOKUP(ROUND(AF1263,0),ELClassRimThickness!$B$1:$B$78,ELClassRimThickness!$C$1:$C$78,0,1,1),AF1263)</f>
        <v>54</v>
      </c>
      <c r="AH1263" s="24">
        <v>29</v>
      </c>
      <c r="AI1263" s="24">
        <v>28</v>
      </c>
      <c r="AJ1263" s="24">
        <v>29</v>
      </c>
      <c r="AK1263" s="24">
        <v>29</v>
      </c>
      <c r="AL1263" s="24">
        <v>28</v>
      </c>
      <c r="AM1263" s="24">
        <v>28</v>
      </c>
      <c r="AN1263" s="24">
        <v>28</v>
      </c>
      <c r="AO1263" s="24">
        <v>28</v>
      </c>
      <c r="AP1263" s="24">
        <v>29</v>
      </c>
      <c r="AQ1263" s="24">
        <v>29</v>
      </c>
      <c r="AR1263" s="24">
        <v>29</v>
      </c>
      <c r="AS1263" s="24">
        <v>29</v>
      </c>
      <c r="AT1263" s="24">
        <v>29</v>
      </c>
      <c r="AU1263" s="24">
        <v>28</v>
      </c>
      <c r="AV1263" s="24">
        <v>28</v>
      </c>
      <c r="AW1263" s="24">
        <v>29</v>
      </c>
      <c r="AX1263" s="24">
        <v>28</v>
      </c>
      <c r="AY1263" s="24">
        <v>28</v>
      </c>
      <c r="AZ1263" s="24">
        <v>28</v>
      </c>
      <c r="BA1263" s="24">
        <v>29</v>
      </c>
      <c r="BB1263" s="24">
        <v>28</v>
      </c>
      <c r="BC1263" s="24">
        <v>28</v>
      </c>
      <c r="BD1263" s="24">
        <v>28</v>
      </c>
      <c r="BE1263" s="24">
        <v>28</v>
      </c>
      <c r="BF1263" s="24">
        <v>0</v>
      </c>
      <c r="BG1263" s="24">
        <v>0</v>
      </c>
      <c r="BH1263" s="24">
        <v>0</v>
      </c>
      <c r="BI1263" s="24">
        <v>0</v>
      </c>
      <c r="BJ1263" s="24">
        <v>0</v>
      </c>
      <c r="BL1263" s="24">
        <v>0</v>
      </c>
      <c r="BM1263" s="24">
        <v>0</v>
      </c>
      <c r="BN1263" s="24">
        <v>0</v>
      </c>
      <c r="BO1263" s="24">
        <v>0</v>
      </c>
      <c r="BP1263" s="24">
        <v>0</v>
      </c>
      <c r="BQ1263" s="24">
        <v>0</v>
      </c>
      <c r="BR1263" s="24">
        <v>0</v>
      </c>
      <c r="BS1263" s="24">
        <v>0</v>
      </c>
      <c r="BT1263" s="24">
        <v>0</v>
      </c>
      <c r="BU1263" s="24">
        <v>0</v>
      </c>
      <c r="BV1263" s="24">
        <v>0</v>
      </c>
      <c r="BW1263" s="24">
        <v>0</v>
      </c>
      <c r="BX1263" s="24">
        <v>0</v>
      </c>
      <c r="BY1263" s="24">
        <v>0</v>
      </c>
      <c r="BZ1263" s="24">
        <v>0</v>
      </c>
      <c r="CB1263" s="24">
        <v>0</v>
      </c>
      <c r="CC1263" s="24">
        <v>0</v>
      </c>
      <c r="CD1263" s="24">
        <v>135</v>
      </c>
      <c r="CE1263" s="24">
        <v>135</v>
      </c>
      <c r="CF1263" s="24">
        <v>135</v>
      </c>
      <c r="CG1263" s="24">
        <v>155</v>
      </c>
      <c r="CH1263" s="24">
        <v>155</v>
      </c>
      <c r="CI1263" s="24">
        <v>155</v>
      </c>
      <c r="CO1263" s="34">
        <f t="shared" si="89"/>
        <v>5895406</v>
      </c>
    </row>
    <row r="1264" spans="1:93" ht="15" hidden="1">
      <c r="A1264" s="23" t="s">
        <v>175</v>
      </c>
      <c r="B1264" s="52">
        <v>42094</v>
      </c>
      <c r="C1264" s="25" t="str">
        <f t="shared" si="88"/>
        <v/>
      </c>
      <c r="G1264" s="24">
        <f t="shared" si="90"/>
        <v>69</v>
      </c>
      <c r="H1264" s="30">
        <f>(H1265-H1263)/(G1264+G1265)*G1264+H1263</f>
        <v>5899098.8986486485</v>
      </c>
      <c r="I1264" s="24" t="str">
        <f t="shared" si="91"/>
        <v/>
      </c>
      <c r="K1264" s="24">
        <f>IF(J1264&gt;900,_xlfn.XLOOKUP(ROUND(J1264,0),ELClassRimThickness!$B$1:$B$78,ELClassRimThickness!$C$1:$C$78,0,1,1),J1264)</f>
        <v>0</v>
      </c>
      <c r="L1264" s="24">
        <v>53</v>
      </c>
      <c r="M1264" s="24">
        <f>IF(L1264&gt;900,_xlfn.XLOOKUP(ROUND(L1264,0),ELClassRimThickness!$B$1:$B$78,ELClassRimThickness!$C$1:$C$78,0,1,1),L1264)</f>
        <v>53</v>
      </c>
      <c r="N1264" s="24">
        <v>53</v>
      </c>
      <c r="O1264" s="24">
        <f>IF(N1264&gt;900,_xlfn.XLOOKUP(ROUND(N1264,0),ELClassRimThickness!$B$1:$B$78,ELClassRimThickness!$C$1:$C$78,0,1,1),N1264)</f>
        <v>53</v>
      </c>
      <c r="P1264" s="24">
        <v>52</v>
      </c>
      <c r="Q1264" s="24">
        <f>IF(P1264&gt;900,_xlfn.XLOOKUP(ROUND(P1264,0),ELClassRimThickness!$B$1:$B$78,ELClassRimThickness!$C$1:$C$78,0,1,1),P1264)</f>
        <v>52</v>
      </c>
      <c r="S1264" s="24">
        <f>IF(R1264&gt;900,_xlfn.XLOOKUP(ROUND(R1264,0),ELClassRimThickness!$B$1:$B$78,ELClassRimThickness!$C$1:$C$78,0,1,1),R1264)</f>
        <v>0</v>
      </c>
      <c r="T1264" s="24">
        <v>53</v>
      </c>
      <c r="U1264" s="24">
        <f>IF(T1264&gt;900,_xlfn.XLOOKUP(ROUND(T1264,0),ELClassRimThickness!$B$1:$B$78,ELClassRimThickness!$C$1:$C$78,0,1,1),T1264)</f>
        <v>53</v>
      </c>
      <c r="V1264" s="24">
        <v>54</v>
      </c>
      <c r="W1264" s="24">
        <f>IF(V1264&gt;900,_xlfn.XLOOKUP(ROUND(V1264,0),ELClassRimThickness!$B$1:$B$78,ELClassRimThickness!$C$1:$C$78,0,1,1),V1264)</f>
        <v>54</v>
      </c>
      <c r="X1264" s="24">
        <v>54</v>
      </c>
      <c r="Y1264" s="24">
        <f>IF(X1264&gt;900,_xlfn.XLOOKUP(ROUND(X1264,0),ELClassRimThickness!$B$1:$B$78,ELClassRimThickness!$C$1:$C$78,0,1,1),X1264)</f>
        <v>54</v>
      </c>
      <c r="Z1264" s="24">
        <v>54</v>
      </c>
      <c r="AA1264" s="24">
        <f>IF(Z1264&gt;900,_xlfn.XLOOKUP(ROUND(Z1264,0),ELClassRimThickness!$B$1:$B$78,ELClassRimThickness!$C$1:$C$78,0,1,1),Z1264)</f>
        <v>54</v>
      </c>
      <c r="AB1264" s="24">
        <v>53</v>
      </c>
      <c r="AC1264" s="24">
        <f>IF(AB1264&gt;900,_xlfn.XLOOKUP(ROUND(AB1264,0),ELClassRimThickness!$B$1:$B$78,ELClassRimThickness!$C$1:$C$78,0,1,1),AB1264)</f>
        <v>53</v>
      </c>
      <c r="AD1264" s="24">
        <v>52</v>
      </c>
      <c r="AE1264" s="24">
        <f>IF(AD1264&gt;900,_xlfn.XLOOKUP(ROUND(AD1264,0),ELClassRimThickness!$B$1:$B$78,ELClassRimThickness!$C$1:$C$78,0,1,1),AD1264)</f>
        <v>52</v>
      </c>
      <c r="AF1264" s="24">
        <v>54</v>
      </c>
      <c r="AG1264" s="24">
        <f>IF(AF1264&gt;900,_xlfn.XLOOKUP(ROUND(AF1264,0),ELClassRimThickness!$B$1:$B$78,ELClassRimThickness!$C$1:$C$78,0,1,1),AF1264)</f>
        <v>54</v>
      </c>
      <c r="AH1264" s="24">
        <v>28</v>
      </c>
      <c r="AI1264" s="24">
        <v>27</v>
      </c>
      <c r="AJ1264" s="24">
        <v>28</v>
      </c>
      <c r="AK1264" s="24">
        <v>28.5</v>
      </c>
      <c r="AL1264" s="24">
        <v>28</v>
      </c>
      <c r="AM1264" s="24">
        <v>28</v>
      </c>
      <c r="AN1264" s="24">
        <v>28.5</v>
      </c>
      <c r="AO1264" s="24">
        <v>28</v>
      </c>
      <c r="AP1264" s="24">
        <v>28</v>
      </c>
      <c r="AQ1264" s="24">
        <v>28</v>
      </c>
      <c r="AR1264" s="24">
        <v>28</v>
      </c>
      <c r="AS1264" s="24">
        <v>28.5</v>
      </c>
      <c r="AT1264" s="24">
        <v>28</v>
      </c>
      <c r="AU1264" s="24">
        <v>28</v>
      </c>
      <c r="AV1264" s="24">
        <v>28</v>
      </c>
      <c r="AW1264" s="24">
        <v>28</v>
      </c>
      <c r="AX1264" s="24">
        <v>28</v>
      </c>
      <c r="AY1264" s="24">
        <v>28</v>
      </c>
      <c r="AZ1264" s="24">
        <v>28</v>
      </c>
      <c r="BA1264" s="24">
        <v>28</v>
      </c>
      <c r="BB1264" s="24">
        <v>28</v>
      </c>
      <c r="BC1264" s="24">
        <v>28</v>
      </c>
      <c r="BD1264" s="24">
        <v>28</v>
      </c>
      <c r="BE1264" s="24">
        <v>28</v>
      </c>
      <c r="BF1264" s="24">
        <v>0</v>
      </c>
      <c r="BG1264" s="24">
        <v>0</v>
      </c>
      <c r="BH1264" s="24">
        <v>0</v>
      </c>
      <c r="BI1264" s="24">
        <v>0</v>
      </c>
      <c r="BJ1264" s="24">
        <v>0</v>
      </c>
      <c r="BL1264" s="24">
        <v>0</v>
      </c>
      <c r="BM1264" s="24">
        <v>0</v>
      </c>
      <c r="BN1264" s="24">
        <v>0</v>
      </c>
      <c r="BO1264" s="24">
        <v>0</v>
      </c>
      <c r="BP1264" s="24">
        <v>0</v>
      </c>
      <c r="BQ1264" s="24">
        <v>0</v>
      </c>
      <c r="BR1264" s="24">
        <v>0</v>
      </c>
      <c r="BS1264" s="24">
        <v>0</v>
      </c>
      <c r="BT1264" s="24">
        <v>0</v>
      </c>
      <c r="BU1264" s="24">
        <v>0</v>
      </c>
      <c r="BV1264" s="24">
        <v>0</v>
      </c>
      <c r="BW1264" s="24">
        <v>0</v>
      </c>
      <c r="BX1264" s="24">
        <v>0</v>
      </c>
      <c r="BY1264" s="24">
        <v>0</v>
      </c>
      <c r="BZ1264" s="24">
        <v>0</v>
      </c>
      <c r="CB1264" s="24">
        <v>0</v>
      </c>
      <c r="CC1264" s="24">
        <v>0</v>
      </c>
      <c r="CD1264" s="24">
        <v>130</v>
      </c>
      <c r="CE1264" s="24">
        <v>136</v>
      </c>
      <c r="CF1264" s="24">
        <v>139</v>
      </c>
      <c r="CG1264" s="24">
        <v>142</v>
      </c>
      <c r="CH1264" s="24">
        <v>140</v>
      </c>
      <c r="CI1264" s="24">
        <v>137</v>
      </c>
      <c r="CO1264" s="34">
        <f t="shared" si="89"/>
        <v>5899098.8986486485</v>
      </c>
    </row>
    <row r="1265" spans="1:93" ht="15" hidden="1">
      <c r="A1265" s="23" t="s">
        <v>175</v>
      </c>
      <c r="B1265" s="52">
        <v>42173</v>
      </c>
      <c r="C1265" s="25" t="str">
        <f t="shared" si="88"/>
        <v/>
      </c>
      <c r="G1265" s="24">
        <f t="shared" si="90"/>
        <v>79</v>
      </c>
      <c r="H1265" s="24">
        <v>5903327</v>
      </c>
      <c r="I1265" s="24" t="str">
        <f t="shared" si="91"/>
        <v/>
      </c>
      <c r="K1265" s="24">
        <f>IF(J1265&gt;900,_xlfn.XLOOKUP(ROUND(J1265,0),ELClassRimThickness!$B$1:$B$78,ELClassRimThickness!$C$1:$C$78,0,1,1),J1265)</f>
        <v>0</v>
      </c>
      <c r="L1265" s="24">
        <v>54</v>
      </c>
      <c r="M1265" s="24">
        <f>IF(L1265&gt;900,_xlfn.XLOOKUP(ROUND(L1265,0),ELClassRimThickness!$B$1:$B$78,ELClassRimThickness!$C$1:$C$78,0,1,1),L1265)</f>
        <v>54</v>
      </c>
      <c r="N1265" s="24">
        <v>54</v>
      </c>
      <c r="O1265" s="24">
        <f>IF(N1265&gt;900,_xlfn.XLOOKUP(ROUND(N1265,0),ELClassRimThickness!$B$1:$B$78,ELClassRimThickness!$C$1:$C$78,0,1,1),N1265)</f>
        <v>54</v>
      </c>
      <c r="P1265" s="24">
        <v>52</v>
      </c>
      <c r="Q1265" s="24">
        <f>IF(P1265&gt;900,_xlfn.XLOOKUP(ROUND(P1265,0),ELClassRimThickness!$B$1:$B$78,ELClassRimThickness!$C$1:$C$78,0,1,1),P1265)</f>
        <v>52</v>
      </c>
      <c r="S1265" s="24">
        <f>IF(R1265&gt;900,_xlfn.XLOOKUP(ROUND(R1265,0),ELClassRimThickness!$B$1:$B$78,ELClassRimThickness!$C$1:$C$78,0,1,1),R1265)</f>
        <v>0</v>
      </c>
      <c r="T1265" s="24">
        <v>54</v>
      </c>
      <c r="U1265" s="24">
        <f>IF(T1265&gt;900,_xlfn.XLOOKUP(ROUND(T1265,0),ELClassRimThickness!$B$1:$B$78,ELClassRimThickness!$C$1:$C$78,0,1,1),T1265)</f>
        <v>54</v>
      </c>
      <c r="V1265" s="24">
        <v>54</v>
      </c>
      <c r="W1265" s="24">
        <f>IF(V1265&gt;900,_xlfn.XLOOKUP(ROUND(V1265,0),ELClassRimThickness!$B$1:$B$78,ELClassRimThickness!$C$1:$C$78,0,1,1),V1265)</f>
        <v>54</v>
      </c>
      <c r="X1265" s="24">
        <v>54</v>
      </c>
      <c r="Y1265" s="24">
        <f>IF(X1265&gt;900,_xlfn.XLOOKUP(ROUND(X1265,0),ELClassRimThickness!$B$1:$B$78,ELClassRimThickness!$C$1:$C$78,0,1,1),X1265)</f>
        <v>54</v>
      </c>
      <c r="Z1265" s="24">
        <v>54</v>
      </c>
      <c r="AA1265" s="24">
        <f>IF(Z1265&gt;900,_xlfn.XLOOKUP(ROUND(Z1265,0),ELClassRimThickness!$B$1:$B$78,ELClassRimThickness!$C$1:$C$78,0,1,1),Z1265)</f>
        <v>54</v>
      </c>
      <c r="AB1265" s="24">
        <v>53</v>
      </c>
      <c r="AC1265" s="24">
        <f>IF(AB1265&gt;900,_xlfn.XLOOKUP(ROUND(AB1265,0),ELClassRimThickness!$B$1:$B$78,ELClassRimThickness!$C$1:$C$78,0,1,1),AB1265)</f>
        <v>53</v>
      </c>
      <c r="AD1265" s="24">
        <v>52</v>
      </c>
      <c r="AE1265" s="24">
        <f>IF(AD1265&gt;900,_xlfn.XLOOKUP(ROUND(AD1265,0),ELClassRimThickness!$B$1:$B$78,ELClassRimThickness!$C$1:$C$78,0,1,1),AD1265)</f>
        <v>52</v>
      </c>
      <c r="AF1265" s="24">
        <v>54</v>
      </c>
      <c r="AG1265" s="24">
        <f>IF(AF1265&gt;900,_xlfn.XLOOKUP(ROUND(AF1265,0),ELClassRimThickness!$B$1:$B$78,ELClassRimThickness!$C$1:$C$78,0,1,1),AF1265)</f>
        <v>54</v>
      </c>
      <c r="AH1265" s="24">
        <v>28</v>
      </c>
      <c r="AI1265" s="24">
        <v>27</v>
      </c>
      <c r="AJ1265" s="24">
        <v>27</v>
      </c>
      <c r="AK1265" s="24">
        <v>28</v>
      </c>
      <c r="AL1265" s="24">
        <v>27</v>
      </c>
      <c r="AM1265" s="24">
        <v>27</v>
      </c>
      <c r="AN1265" s="24">
        <v>28</v>
      </c>
      <c r="AO1265" s="24">
        <v>27</v>
      </c>
      <c r="AP1265" s="24">
        <v>27</v>
      </c>
      <c r="AQ1265" s="24">
        <v>28</v>
      </c>
      <c r="AR1265" s="24">
        <v>27</v>
      </c>
      <c r="AS1265" s="24">
        <v>28</v>
      </c>
      <c r="AT1265" s="24">
        <v>29</v>
      </c>
      <c r="AU1265" s="24">
        <v>28</v>
      </c>
      <c r="AV1265" s="24">
        <v>29</v>
      </c>
      <c r="AW1265" s="24">
        <v>29</v>
      </c>
      <c r="AX1265" s="24">
        <v>29</v>
      </c>
      <c r="AY1265" s="24">
        <v>29</v>
      </c>
      <c r="AZ1265" s="24">
        <v>29</v>
      </c>
      <c r="BA1265" s="24">
        <v>29</v>
      </c>
      <c r="BB1265" s="24">
        <v>29</v>
      </c>
      <c r="BC1265" s="24">
        <v>29</v>
      </c>
      <c r="BD1265" s="24">
        <v>29</v>
      </c>
      <c r="BE1265" s="24">
        <v>29</v>
      </c>
      <c r="BF1265" s="24">
        <v>0</v>
      </c>
      <c r="BG1265" s="24">
        <v>0</v>
      </c>
      <c r="BH1265" s="24">
        <v>0</v>
      </c>
      <c r="BI1265" s="24">
        <v>0</v>
      </c>
      <c r="BJ1265" s="24">
        <v>0</v>
      </c>
      <c r="BL1265" s="24">
        <v>0</v>
      </c>
      <c r="BM1265" s="24">
        <v>0</v>
      </c>
      <c r="BN1265" s="24">
        <v>0</v>
      </c>
      <c r="BO1265" s="24">
        <v>0</v>
      </c>
      <c r="BP1265" s="24">
        <v>0</v>
      </c>
      <c r="BQ1265" s="24">
        <v>0</v>
      </c>
      <c r="BR1265" s="24">
        <v>0</v>
      </c>
      <c r="BS1265" s="24">
        <v>0</v>
      </c>
      <c r="BT1265" s="24">
        <v>0</v>
      </c>
      <c r="BU1265" s="24">
        <v>0</v>
      </c>
      <c r="BV1265" s="24">
        <v>0</v>
      </c>
      <c r="BW1265" s="24">
        <v>0</v>
      </c>
      <c r="BX1265" s="24">
        <v>0</v>
      </c>
      <c r="BY1265" s="24">
        <v>0</v>
      </c>
      <c r="BZ1265" s="24">
        <v>0</v>
      </c>
      <c r="CB1265" s="24">
        <v>0</v>
      </c>
      <c r="CC1265" s="24">
        <v>0</v>
      </c>
      <c r="CD1265" s="24">
        <v>145</v>
      </c>
      <c r="CE1265" s="24">
        <v>140</v>
      </c>
      <c r="CF1265" s="24">
        <v>142</v>
      </c>
      <c r="CG1265" s="24">
        <v>144</v>
      </c>
      <c r="CH1265" s="24">
        <v>140</v>
      </c>
      <c r="CI1265" s="24">
        <v>143</v>
      </c>
      <c r="CO1265" s="34">
        <f t="shared" si="89"/>
        <v>5903327</v>
      </c>
    </row>
    <row r="1266" spans="1:93" ht="15" hidden="1">
      <c r="A1266" s="23" t="s">
        <v>175</v>
      </c>
      <c r="B1266" s="52">
        <v>42349</v>
      </c>
      <c r="C1266" s="25" t="str">
        <f t="shared" si="88"/>
        <v/>
      </c>
      <c r="G1266" s="24">
        <f t="shared" si="90"/>
        <v>176</v>
      </c>
      <c r="H1266" s="30">
        <f>(H1267-H1265)/(G1266+G1267)*G1266+H1265</f>
        <v>5908705.5599999996</v>
      </c>
      <c r="I1266" s="24" t="str">
        <f t="shared" si="91"/>
        <v/>
      </c>
      <c r="K1266" s="24">
        <f>IF(J1266&gt;900,_xlfn.XLOOKUP(ROUND(J1266,0),ELClassRimThickness!$B$1:$B$78,ELClassRimThickness!$C$1:$C$78,0,1,1),J1266)</f>
        <v>0</v>
      </c>
      <c r="L1266" s="24">
        <v>49</v>
      </c>
      <c r="M1266" s="24">
        <f>IF(L1266&gt;900,_xlfn.XLOOKUP(ROUND(L1266,0),ELClassRimThickness!$B$1:$B$78,ELClassRimThickness!$C$1:$C$78,0,1,1),L1266)</f>
        <v>49</v>
      </c>
      <c r="N1266" s="24">
        <v>49</v>
      </c>
      <c r="O1266" s="24">
        <f>IF(N1266&gt;900,_xlfn.XLOOKUP(ROUND(N1266,0),ELClassRimThickness!$B$1:$B$78,ELClassRimThickness!$C$1:$C$78,0,1,1),N1266)</f>
        <v>49</v>
      </c>
      <c r="P1266" s="24">
        <v>49</v>
      </c>
      <c r="Q1266" s="24">
        <f>IF(P1266&gt;900,_xlfn.XLOOKUP(ROUND(P1266,0),ELClassRimThickness!$B$1:$B$78,ELClassRimThickness!$C$1:$C$78,0,1,1),P1266)</f>
        <v>49</v>
      </c>
      <c r="S1266" s="24">
        <f>IF(R1266&gt;900,_xlfn.XLOOKUP(ROUND(R1266,0),ELClassRimThickness!$B$1:$B$78,ELClassRimThickness!$C$1:$C$78,0,1,1),R1266)</f>
        <v>0</v>
      </c>
      <c r="T1266" s="24">
        <v>49</v>
      </c>
      <c r="U1266" s="24">
        <f>IF(T1266&gt;900,_xlfn.XLOOKUP(ROUND(T1266,0),ELClassRimThickness!$B$1:$B$78,ELClassRimThickness!$C$1:$C$78,0,1,1),T1266)</f>
        <v>49</v>
      </c>
      <c r="V1266" s="24">
        <v>49</v>
      </c>
      <c r="W1266" s="24">
        <f>IF(V1266&gt;900,_xlfn.XLOOKUP(ROUND(V1266,0),ELClassRimThickness!$B$1:$B$78,ELClassRimThickness!$C$1:$C$78,0,1,1),V1266)</f>
        <v>49</v>
      </c>
      <c r="X1266" s="24">
        <v>49</v>
      </c>
      <c r="Y1266" s="24">
        <f>IF(X1266&gt;900,_xlfn.XLOOKUP(ROUND(X1266,0),ELClassRimThickness!$B$1:$B$78,ELClassRimThickness!$C$1:$C$78,0,1,1),X1266)</f>
        <v>49</v>
      </c>
      <c r="Z1266" s="24">
        <v>50</v>
      </c>
      <c r="AA1266" s="24">
        <f>IF(Z1266&gt;900,_xlfn.XLOOKUP(ROUND(Z1266,0),ELClassRimThickness!$B$1:$B$78,ELClassRimThickness!$C$1:$C$78,0,1,1),Z1266)</f>
        <v>50</v>
      </c>
      <c r="AB1266" s="24">
        <v>49</v>
      </c>
      <c r="AC1266" s="24">
        <f>IF(AB1266&gt;900,_xlfn.XLOOKUP(ROUND(AB1266,0),ELClassRimThickness!$B$1:$B$78,ELClassRimThickness!$C$1:$C$78,0,1,1),AB1266)</f>
        <v>49</v>
      </c>
      <c r="AD1266" s="24">
        <v>48</v>
      </c>
      <c r="AE1266" s="24">
        <f>IF(AD1266&gt;900,_xlfn.XLOOKUP(ROUND(AD1266,0),ELClassRimThickness!$B$1:$B$78,ELClassRimThickness!$C$1:$C$78,0,1,1),AD1266)</f>
        <v>48</v>
      </c>
      <c r="AF1266" s="24">
        <v>50</v>
      </c>
      <c r="AG1266" s="24">
        <f>IF(AF1266&gt;900,_xlfn.XLOOKUP(ROUND(AF1266,0),ELClassRimThickness!$B$1:$B$78,ELClassRimThickness!$C$1:$C$78,0,1,1),AF1266)</f>
        <v>50</v>
      </c>
      <c r="AH1266" s="24">
        <v>28</v>
      </c>
      <c r="AI1266" s="24">
        <v>26</v>
      </c>
      <c r="AJ1266" s="24">
        <v>26</v>
      </c>
      <c r="AK1266" s="24">
        <v>28</v>
      </c>
      <c r="AL1266" s="24">
        <v>27</v>
      </c>
      <c r="AM1266" s="24">
        <v>29</v>
      </c>
      <c r="AN1266" s="24">
        <v>28</v>
      </c>
      <c r="AO1266" s="24">
        <v>27</v>
      </c>
      <c r="AP1266" s="24">
        <v>27</v>
      </c>
      <c r="AQ1266" s="24">
        <v>28</v>
      </c>
      <c r="AR1266" s="24">
        <v>29</v>
      </c>
      <c r="AS1266" s="24">
        <v>27</v>
      </c>
      <c r="AT1266" s="24">
        <v>29</v>
      </c>
      <c r="AU1266" s="24">
        <v>29</v>
      </c>
      <c r="AV1266" s="24">
        <v>29</v>
      </c>
      <c r="AW1266" s="24">
        <v>29</v>
      </c>
      <c r="AX1266" s="24">
        <v>29</v>
      </c>
      <c r="AY1266" s="24">
        <v>29</v>
      </c>
      <c r="AZ1266" s="24">
        <v>29</v>
      </c>
      <c r="BA1266" s="24">
        <v>29</v>
      </c>
      <c r="BB1266" s="24">
        <v>29</v>
      </c>
      <c r="BC1266" s="24">
        <v>28</v>
      </c>
      <c r="BD1266" s="24">
        <v>28</v>
      </c>
      <c r="BE1266" s="24">
        <v>29</v>
      </c>
      <c r="BF1266" s="24">
        <v>1</v>
      </c>
      <c r="BG1266" s="24">
        <v>1</v>
      </c>
      <c r="BH1266" s="24">
        <v>0.5</v>
      </c>
      <c r="BI1266" s="24">
        <v>1</v>
      </c>
      <c r="BJ1266" s="24">
        <v>0.5</v>
      </c>
      <c r="BL1266" s="24">
        <v>1</v>
      </c>
      <c r="BM1266" s="24">
        <v>0</v>
      </c>
      <c r="BN1266" s="24">
        <v>0</v>
      </c>
      <c r="BO1266" s="24">
        <v>0</v>
      </c>
      <c r="BP1266" s="24">
        <v>0</v>
      </c>
      <c r="BQ1266" s="24">
        <v>0</v>
      </c>
      <c r="BR1266" s="24">
        <v>1</v>
      </c>
      <c r="BS1266" s="24">
        <v>1</v>
      </c>
      <c r="BT1266" s="24">
        <v>1</v>
      </c>
      <c r="BU1266" s="24">
        <v>0</v>
      </c>
      <c r="BV1266" s="24">
        <v>0.5</v>
      </c>
      <c r="BW1266" s="24">
        <v>1</v>
      </c>
      <c r="BX1266" s="24">
        <v>0</v>
      </c>
      <c r="BY1266" s="24">
        <v>0.5</v>
      </c>
      <c r="BZ1266" s="24">
        <v>0</v>
      </c>
      <c r="CB1266" s="24">
        <v>0.5</v>
      </c>
      <c r="CC1266" s="24">
        <v>0.5</v>
      </c>
      <c r="CO1266" s="34">
        <f t="shared" si="89"/>
        <v>5908705.5599999996</v>
      </c>
    </row>
    <row r="1267" spans="1:93" ht="15" hidden="1">
      <c r="A1267" s="23" t="s">
        <v>175</v>
      </c>
      <c r="B1267" s="52">
        <v>42423</v>
      </c>
      <c r="C1267" s="25" t="str">
        <f t="shared" si="88"/>
        <v/>
      </c>
      <c r="G1267" s="24">
        <f t="shared" si="90"/>
        <v>74</v>
      </c>
      <c r="H1267" s="27">
        <v>5910967</v>
      </c>
      <c r="I1267" s="24" t="str">
        <f t="shared" si="91"/>
        <v/>
      </c>
      <c r="K1267" s="24">
        <f>IF(J1267&gt;900,_xlfn.XLOOKUP(ROUND(J1267,0),ELClassRimThickness!$B$1:$B$78,ELClassRimThickness!$C$1:$C$78,0,1,1),J1267)</f>
        <v>0</v>
      </c>
      <c r="L1267" s="24">
        <v>47</v>
      </c>
      <c r="M1267" s="24">
        <f>IF(L1267&gt;900,_xlfn.XLOOKUP(ROUND(L1267,0),ELClassRimThickness!$B$1:$B$78,ELClassRimThickness!$C$1:$C$78,0,1,1),L1267)</f>
        <v>47</v>
      </c>
      <c r="N1267" s="24">
        <v>51</v>
      </c>
      <c r="O1267" s="24">
        <f>IF(N1267&gt;900,_xlfn.XLOOKUP(ROUND(N1267,0),ELClassRimThickness!$B$1:$B$78,ELClassRimThickness!$C$1:$C$78,0,1,1),N1267)</f>
        <v>51</v>
      </c>
      <c r="P1267" s="24">
        <v>49</v>
      </c>
      <c r="Q1267" s="24">
        <f>IF(P1267&gt;900,_xlfn.XLOOKUP(ROUND(P1267,0),ELClassRimThickness!$B$1:$B$78,ELClassRimThickness!$C$1:$C$78,0,1,1),P1267)</f>
        <v>49</v>
      </c>
      <c r="S1267" s="24">
        <f>IF(R1267&gt;900,_xlfn.XLOOKUP(ROUND(R1267,0),ELClassRimThickness!$B$1:$B$78,ELClassRimThickness!$C$1:$C$78,0,1,1),R1267)</f>
        <v>0</v>
      </c>
      <c r="T1267" s="24">
        <v>51</v>
      </c>
      <c r="U1267" s="24">
        <f>IF(T1267&gt;900,_xlfn.XLOOKUP(ROUND(T1267,0),ELClassRimThickness!$B$1:$B$78,ELClassRimThickness!$C$1:$C$78,0,1,1),T1267)</f>
        <v>51</v>
      </c>
      <c r="V1267" s="24">
        <v>50</v>
      </c>
      <c r="W1267" s="24">
        <f>IF(V1267&gt;900,_xlfn.XLOOKUP(ROUND(V1267,0),ELClassRimThickness!$B$1:$B$78,ELClassRimThickness!$C$1:$C$78,0,1,1),V1267)</f>
        <v>50</v>
      </c>
      <c r="X1267" s="24">
        <v>50</v>
      </c>
      <c r="Y1267" s="24">
        <f>IF(X1267&gt;900,_xlfn.XLOOKUP(ROUND(X1267,0),ELClassRimThickness!$B$1:$B$78,ELClassRimThickness!$C$1:$C$78,0,1,1),X1267)</f>
        <v>50</v>
      </c>
      <c r="Z1267" s="24">
        <v>50</v>
      </c>
      <c r="AA1267" s="24">
        <f>IF(Z1267&gt;900,_xlfn.XLOOKUP(ROUND(Z1267,0),ELClassRimThickness!$B$1:$B$78,ELClassRimThickness!$C$1:$C$78,0,1,1),Z1267)</f>
        <v>50</v>
      </c>
      <c r="AB1267" s="24">
        <v>49</v>
      </c>
      <c r="AC1267" s="24">
        <f>IF(AB1267&gt;900,_xlfn.XLOOKUP(ROUND(AB1267,0),ELClassRimThickness!$B$1:$B$78,ELClassRimThickness!$C$1:$C$78,0,1,1),AB1267)</f>
        <v>49</v>
      </c>
      <c r="AD1267" s="24">
        <v>48</v>
      </c>
      <c r="AE1267" s="24">
        <f>IF(AD1267&gt;900,_xlfn.XLOOKUP(ROUND(AD1267,0),ELClassRimThickness!$B$1:$B$78,ELClassRimThickness!$C$1:$C$78,0,1,1),AD1267)</f>
        <v>48</v>
      </c>
      <c r="AF1267" s="24">
        <v>49.5</v>
      </c>
      <c r="AG1267" s="24">
        <f>IF(AF1267&gt;900,_xlfn.XLOOKUP(ROUND(AF1267,0),ELClassRimThickness!$B$1:$B$78,ELClassRimThickness!$C$1:$C$78,0,1,1),AF1267)</f>
        <v>49.5</v>
      </c>
      <c r="AH1267" s="24">
        <v>28.5</v>
      </c>
      <c r="AI1267" s="24">
        <v>30</v>
      </c>
      <c r="AJ1267" s="24">
        <v>27</v>
      </c>
      <c r="AK1267" s="24">
        <v>28</v>
      </c>
      <c r="AL1267" s="24">
        <v>27</v>
      </c>
      <c r="AM1267" s="24">
        <v>27</v>
      </c>
      <c r="AN1267" s="24">
        <v>28.5</v>
      </c>
      <c r="AO1267" s="24">
        <v>28</v>
      </c>
      <c r="AP1267" s="24">
        <v>27</v>
      </c>
      <c r="AQ1267" s="24">
        <v>28</v>
      </c>
      <c r="AR1267" s="24">
        <v>27</v>
      </c>
      <c r="AS1267" s="24">
        <v>27</v>
      </c>
      <c r="AT1267" s="24">
        <v>29</v>
      </c>
      <c r="AU1267" s="24">
        <v>28.5</v>
      </c>
      <c r="AV1267" s="24">
        <v>29</v>
      </c>
      <c r="AW1267" s="24">
        <v>29</v>
      </c>
      <c r="AX1267" s="24">
        <v>29</v>
      </c>
      <c r="AY1267" s="24">
        <v>29</v>
      </c>
      <c r="AZ1267" s="24">
        <v>29</v>
      </c>
      <c r="BA1267" s="24">
        <v>29</v>
      </c>
      <c r="BB1267" s="24">
        <v>29</v>
      </c>
      <c r="BC1267" s="24">
        <v>29.5</v>
      </c>
      <c r="BD1267" s="24">
        <v>29</v>
      </c>
      <c r="BE1267" s="24">
        <v>29</v>
      </c>
      <c r="BF1267" s="24">
        <v>0</v>
      </c>
      <c r="BG1267" s="24">
        <v>0</v>
      </c>
      <c r="BH1267" s="24">
        <v>0</v>
      </c>
      <c r="BI1267" s="24">
        <v>0</v>
      </c>
      <c r="BJ1267" s="24">
        <v>0</v>
      </c>
      <c r="BL1267" s="24">
        <v>0</v>
      </c>
      <c r="BM1267" s="24">
        <v>0</v>
      </c>
      <c r="BN1267" s="24">
        <v>0</v>
      </c>
      <c r="BO1267" s="24">
        <v>0</v>
      </c>
      <c r="BP1267" s="24">
        <v>0</v>
      </c>
      <c r="BQ1267" s="24">
        <v>0</v>
      </c>
      <c r="BR1267" s="24">
        <v>0</v>
      </c>
      <c r="BS1267" s="24">
        <v>0</v>
      </c>
      <c r="BT1267" s="24">
        <v>0</v>
      </c>
      <c r="BU1267" s="24">
        <v>0</v>
      </c>
      <c r="BV1267" s="24">
        <v>0</v>
      </c>
      <c r="BW1267" s="24">
        <v>0</v>
      </c>
      <c r="BX1267" s="24">
        <v>0</v>
      </c>
      <c r="BY1267" s="24">
        <v>0</v>
      </c>
      <c r="BZ1267" s="24">
        <v>0</v>
      </c>
      <c r="CB1267" s="24">
        <v>0</v>
      </c>
      <c r="CC1267" s="24">
        <v>0.5</v>
      </c>
      <c r="CD1267" s="24">
        <v>140</v>
      </c>
      <c r="CE1267" s="24">
        <v>145</v>
      </c>
      <c r="CF1267" s="24">
        <v>150</v>
      </c>
      <c r="CG1267" s="24">
        <v>140</v>
      </c>
      <c r="CH1267" s="24">
        <v>140</v>
      </c>
      <c r="CI1267" s="24">
        <v>145</v>
      </c>
      <c r="CO1267" s="34">
        <f t="shared" si="89"/>
        <v>5910967</v>
      </c>
    </row>
    <row r="1268" spans="1:93" ht="15" hidden="1">
      <c r="A1268" s="23" t="s">
        <v>175</v>
      </c>
      <c r="B1268" s="52">
        <v>42573</v>
      </c>
      <c r="C1268" s="25" t="str">
        <f t="shared" si="88"/>
        <v/>
      </c>
      <c r="G1268" s="24">
        <f t="shared" si="90"/>
        <v>150</v>
      </c>
      <c r="H1268" s="27">
        <v>5912643</v>
      </c>
      <c r="I1268" s="24" t="str">
        <f t="shared" si="91"/>
        <v/>
      </c>
      <c r="K1268" s="24">
        <f>IF(J1268&gt;900,_xlfn.XLOOKUP(ROUND(J1268,0),ELClassRimThickness!$B$1:$B$78,ELClassRimThickness!$C$1:$C$78,0,1,1),J1268)</f>
        <v>0</v>
      </c>
      <c r="L1268" s="24">
        <v>55</v>
      </c>
      <c r="M1268" s="24">
        <f>IF(L1268&gt;900,_xlfn.XLOOKUP(ROUND(L1268,0),ELClassRimThickness!$B$1:$B$78,ELClassRimThickness!$C$1:$C$78,0,1,1),L1268)</f>
        <v>55</v>
      </c>
      <c r="N1268" s="24">
        <v>54</v>
      </c>
      <c r="O1268" s="24">
        <f>IF(N1268&gt;900,_xlfn.XLOOKUP(ROUND(N1268,0),ELClassRimThickness!$B$1:$B$78,ELClassRimThickness!$C$1:$C$78,0,1,1),N1268)</f>
        <v>54</v>
      </c>
      <c r="P1268" s="24">
        <v>54</v>
      </c>
      <c r="Q1268" s="24">
        <f>IF(P1268&gt;900,_xlfn.XLOOKUP(ROUND(P1268,0),ELClassRimThickness!$B$1:$B$78,ELClassRimThickness!$C$1:$C$78,0,1,1),P1268)</f>
        <v>54</v>
      </c>
      <c r="S1268" s="24">
        <f>IF(R1268&gt;900,_xlfn.XLOOKUP(ROUND(R1268,0),ELClassRimThickness!$B$1:$B$78,ELClassRimThickness!$C$1:$C$78,0,1,1),R1268)</f>
        <v>0</v>
      </c>
      <c r="T1268" s="24">
        <v>54</v>
      </c>
      <c r="U1268" s="24">
        <f>IF(T1268&gt;900,_xlfn.XLOOKUP(ROUND(T1268,0),ELClassRimThickness!$B$1:$B$78,ELClassRimThickness!$C$1:$C$78,0,1,1),T1268)</f>
        <v>54</v>
      </c>
      <c r="V1268" s="24">
        <v>53</v>
      </c>
      <c r="W1268" s="24">
        <f>IF(V1268&gt;900,_xlfn.XLOOKUP(ROUND(V1268,0),ELClassRimThickness!$B$1:$B$78,ELClassRimThickness!$C$1:$C$78,0,1,1),V1268)</f>
        <v>53</v>
      </c>
      <c r="X1268" s="24">
        <v>54</v>
      </c>
      <c r="Y1268" s="24">
        <f>IF(X1268&gt;900,_xlfn.XLOOKUP(ROUND(X1268,0),ELClassRimThickness!$B$1:$B$78,ELClassRimThickness!$C$1:$C$78,0,1,1),X1268)</f>
        <v>54</v>
      </c>
      <c r="Z1268" s="24">
        <v>55</v>
      </c>
      <c r="AA1268" s="24">
        <f>IF(Z1268&gt;900,_xlfn.XLOOKUP(ROUND(Z1268,0),ELClassRimThickness!$B$1:$B$78,ELClassRimThickness!$C$1:$C$78,0,1,1),Z1268)</f>
        <v>55</v>
      </c>
      <c r="AB1268" s="24">
        <v>53</v>
      </c>
      <c r="AC1268" s="24">
        <f>IF(AB1268&gt;900,_xlfn.XLOOKUP(ROUND(AB1268,0),ELClassRimThickness!$B$1:$B$78,ELClassRimThickness!$C$1:$C$78,0,1,1),AB1268)</f>
        <v>53</v>
      </c>
      <c r="AD1268" s="24">
        <v>53</v>
      </c>
      <c r="AE1268" s="24">
        <f>IF(AD1268&gt;900,_xlfn.XLOOKUP(ROUND(AD1268,0),ELClassRimThickness!$B$1:$B$78,ELClassRimThickness!$C$1:$C$78,0,1,1),AD1268)</f>
        <v>53</v>
      </c>
      <c r="AF1268" s="24">
        <v>54</v>
      </c>
      <c r="AG1268" s="24">
        <f>IF(AF1268&gt;900,_xlfn.XLOOKUP(ROUND(AF1268,0),ELClassRimThickness!$B$1:$B$78,ELClassRimThickness!$C$1:$C$78,0,1,1),AF1268)</f>
        <v>54</v>
      </c>
      <c r="AH1268" s="24">
        <v>28</v>
      </c>
      <c r="AI1268" s="24">
        <v>27</v>
      </c>
      <c r="AJ1268" s="24">
        <v>27.5</v>
      </c>
      <c r="AK1268" s="24">
        <v>28</v>
      </c>
      <c r="AL1268" s="24">
        <v>28</v>
      </c>
      <c r="AM1268" s="24">
        <v>28</v>
      </c>
      <c r="AN1268" s="24">
        <v>28</v>
      </c>
      <c r="AO1268" s="24">
        <v>27</v>
      </c>
      <c r="AP1268" s="24">
        <v>27</v>
      </c>
      <c r="AQ1268" s="24">
        <v>28</v>
      </c>
      <c r="AR1268" s="24">
        <v>27</v>
      </c>
      <c r="AS1268" s="24">
        <v>27</v>
      </c>
      <c r="AT1268" s="24">
        <v>29</v>
      </c>
      <c r="AU1268" s="24">
        <v>29</v>
      </c>
      <c r="AV1268" s="24">
        <v>29</v>
      </c>
      <c r="AW1268" s="24">
        <v>29</v>
      </c>
      <c r="AX1268" s="24">
        <v>29</v>
      </c>
      <c r="AY1268" s="24">
        <v>29</v>
      </c>
      <c r="AZ1268" s="24">
        <v>29</v>
      </c>
      <c r="BA1268" s="24">
        <v>28</v>
      </c>
      <c r="BB1268" s="24">
        <v>29</v>
      </c>
      <c r="BC1268" s="24">
        <v>29</v>
      </c>
      <c r="BD1268" s="24">
        <v>29</v>
      </c>
      <c r="BE1268" s="24">
        <v>29</v>
      </c>
      <c r="BF1268" s="24">
        <v>0.5</v>
      </c>
      <c r="BG1268" s="24">
        <v>0</v>
      </c>
      <c r="BH1268" s="24">
        <v>0.5</v>
      </c>
      <c r="BI1268" s="24">
        <v>0</v>
      </c>
      <c r="BJ1268" s="24">
        <v>0</v>
      </c>
      <c r="BL1268" s="24">
        <v>0</v>
      </c>
      <c r="BM1268" s="24">
        <v>0.5</v>
      </c>
      <c r="BN1268" s="24">
        <v>0</v>
      </c>
      <c r="BO1268" s="24">
        <v>0</v>
      </c>
      <c r="BP1268" s="24">
        <v>0.5</v>
      </c>
      <c r="BQ1268" s="24">
        <v>0.5</v>
      </c>
      <c r="BR1268" s="24">
        <v>0.5</v>
      </c>
      <c r="BS1268" s="24">
        <v>0</v>
      </c>
      <c r="BT1268" s="24">
        <v>0.5</v>
      </c>
      <c r="BU1268" s="24">
        <v>0.5</v>
      </c>
      <c r="BV1268" s="24">
        <v>0.5</v>
      </c>
      <c r="BW1268" s="24">
        <v>0.5</v>
      </c>
      <c r="BX1268" s="24">
        <v>0.5</v>
      </c>
      <c r="BY1268" s="24">
        <v>0.5</v>
      </c>
      <c r="BZ1268" s="24">
        <v>0</v>
      </c>
      <c r="CB1268" s="24">
        <v>0.5</v>
      </c>
      <c r="CC1268" s="24">
        <v>0</v>
      </c>
      <c r="CD1268" s="24">
        <v>130</v>
      </c>
      <c r="CE1268" s="24">
        <v>130</v>
      </c>
      <c r="CF1268" s="24">
        <v>130</v>
      </c>
      <c r="CG1268" s="24">
        <v>127</v>
      </c>
      <c r="CH1268" s="24">
        <v>130</v>
      </c>
      <c r="CI1268" s="24">
        <v>130</v>
      </c>
      <c r="CO1268" s="34">
        <f t="shared" si="89"/>
        <v>5912643</v>
      </c>
    </row>
    <row r="1269" spans="1:93" ht="15" hidden="1">
      <c r="A1269" s="23" t="s">
        <v>175</v>
      </c>
      <c r="B1269" s="52">
        <v>42704</v>
      </c>
      <c r="C1269" s="25" t="str">
        <f t="shared" si="88"/>
        <v/>
      </c>
      <c r="G1269" s="24">
        <f t="shared" si="90"/>
        <v>131</v>
      </c>
      <c r="H1269" s="29">
        <v>5912643</v>
      </c>
      <c r="I1269" s="24" t="str">
        <f t="shared" si="91"/>
        <v/>
      </c>
      <c r="K1269" s="24">
        <f>IF(J1269&gt;900,_xlfn.XLOOKUP(ROUND(J1269,0),ELClassRimThickness!$B$1:$B$78,ELClassRimThickness!$C$1:$C$78,0,1,1),J1269)</f>
        <v>0</v>
      </c>
      <c r="L1269" s="24">
        <v>50</v>
      </c>
      <c r="M1269" s="24">
        <f>IF(L1269&gt;900,_xlfn.XLOOKUP(ROUND(L1269,0),ELClassRimThickness!$B$1:$B$78,ELClassRimThickness!$C$1:$C$78,0,1,1),L1269)</f>
        <v>50</v>
      </c>
      <c r="N1269" s="24">
        <v>50</v>
      </c>
      <c r="O1269" s="24">
        <f>IF(N1269&gt;900,_xlfn.XLOOKUP(ROUND(N1269,0),ELClassRimThickness!$B$1:$B$78,ELClassRimThickness!$C$1:$C$78,0,1,1),N1269)</f>
        <v>50</v>
      </c>
      <c r="P1269" s="24">
        <v>48</v>
      </c>
      <c r="Q1269" s="24">
        <f>IF(P1269&gt;900,_xlfn.XLOOKUP(ROUND(P1269,0),ELClassRimThickness!$B$1:$B$78,ELClassRimThickness!$C$1:$C$78,0,1,1),P1269)</f>
        <v>48</v>
      </c>
      <c r="S1269" s="24">
        <f>IF(R1269&gt;900,_xlfn.XLOOKUP(ROUND(R1269,0),ELClassRimThickness!$B$1:$B$78,ELClassRimThickness!$C$1:$C$78,0,1,1),R1269)</f>
        <v>0</v>
      </c>
      <c r="T1269" s="24">
        <v>50</v>
      </c>
      <c r="U1269" s="24">
        <f>IF(T1269&gt;900,_xlfn.XLOOKUP(ROUND(T1269,0),ELClassRimThickness!$B$1:$B$78,ELClassRimThickness!$C$1:$C$78,0,1,1),T1269)</f>
        <v>50</v>
      </c>
      <c r="V1269" s="24">
        <v>51</v>
      </c>
      <c r="W1269" s="24">
        <f>IF(V1269&gt;900,_xlfn.XLOOKUP(ROUND(V1269,0),ELClassRimThickness!$B$1:$B$78,ELClassRimThickness!$C$1:$C$78,0,1,1),V1269)</f>
        <v>51</v>
      </c>
      <c r="X1269" s="24">
        <v>50</v>
      </c>
      <c r="Y1269" s="24">
        <f>IF(X1269&gt;900,_xlfn.XLOOKUP(ROUND(X1269,0),ELClassRimThickness!$B$1:$B$78,ELClassRimThickness!$C$1:$C$78,0,1,1),X1269)</f>
        <v>50</v>
      </c>
      <c r="Z1269" s="24">
        <v>50.5</v>
      </c>
      <c r="AA1269" s="24">
        <f>IF(Z1269&gt;900,_xlfn.XLOOKUP(ROUND(Z1269,0),ELClassRimThickness!$B$1:$B$78,ELClassRimThickness!$C$1:$C$78,0,1,1),Z1269)</f>
        <v>50.5</v>
      </c>
      <c r="AB1269" s="24">
        <v>50</v>
      </c>
      <c r="AC1269" s="24">
        <f>IF(AB1269&gt;900,_xlfn.XLOOKUP(ROUND(AB1269,0),ELClassRimThickness!$B$1:$B$78,ELClassRimThickness!$C$1:$C$78,0,1,1),AB1269)</f>
        <v>50</v>
      </c>
      <c r="AD1269" s="24">
        <v>49</v>
      </c>
      <c r="AE1269" s="24">
        <f>IF(AD1269&gt;900,_xlfn.XLOOKUP(ROUND(AD1269,0),ELClassRimThickness!$B$1:$B$78,ELClassRimThickness!$C$1:$C$78,0,1,1),AD1269)</f>
        <v>49</v>
      </c>
      <c r="AF1269" s="24">
        <v>50.5</v>
      </c>
      <c r="AG1269" s="24">
        <f>IF(AF1269&gt;900,_xlfn.XLOOKUP(ROUND(AF1269,0),ELClassRimThickness!$B$1:$B$78,ELClassRimThickness!$C$1:$C$78,0,1,1),AF1269)</f>
        <v>50.5</v>
      </c>
      <c r="AH1269" s="24">
        <v>28.5</v>
      </c>
      <c r="AI1269" s="24">
        <v>27</v>
      </c>
      <c r="AJ1269" s="24">
        <v>27.5</v>
      </c>
      <c r="AK1269" s="24">
        <v>28.5</v>
      </c>
      <c r="AL1269" s="24">
        <v>27.5</v>
      </c>
      <c r="AM1269" s="24">
        <v>27</v>
      </c>
      <c r="AN1269" s="24">
        <v>28.5</v>
      </c>
      <c r="AO1269" s="24">
        <v>28</v>
      </c>
      <c r="AP1269" s="24">
        <v>28</v>
      </c>
      <c r="AQ1269" s="24">
        <v>28.5</v>
      </c>
      <c r="AR1269" s="24">
        <v>28</v>
      </c>
      <c r="AS1269" s="24">
        <v>28</v>
      </c>
      <c r="AT1269" s="24">
        <v>30</v>
      </c>
      <c r="AU1269" s="24">
        <v>29</v>
      </c>
      <c r="AV1269" s="24">
        <v>30</v>
      </c>
      <c r="AW1269" s="24">
        <v>30</v>
      </c>
      <c r="AX1269" s="24">
        <v>29.5</v>
      </c>
      <c r="AY1269" s="24">
        <v>29.5</v>
      </c>
      <c r="AZ1269" s="24">
        <v>29.5</v>
      </c>
      <c r="BA1269" s="24">
        <v>30</v>
      </c>
      <c r="BB1269" s="24">
        <v>29.5</v>
      </c>
      <c r="BC1269" s="24">
        <v>29.5</v>
      </c>
      <c r="BD1269" s="24">
        <v>29.5</v>
      </c>
      <c r="BE1269" s="24">
        <v>29.5</v>
      </c>
      <c r="BF1269" s="24">
        <v>1</v>
      </c>
      <c r="BG1269" s="24">
        <v>1</v>
      </c>
      <c r="BH1269" s="24">
        <v>1</v>
      </c>
      <c r="BI1269" s="24">
        <v>1</v>
      </c>
      <c r="BJ1269" s="24">
        <v>0.5</v>
      </c>
      <c r="BL1269" s="24">
        <v>1</v>
      </c>
      <c r="BM1269" s="24">
        <v>0.5</v>
      </c>
      <c r="BN1269" s="24">
        <v>0.5</v>
      </c>
      <c r="BO1269" s="24">
        <v>0.5</v>
      </c>
      <c r="BP1269" s="24">
        <v>0.5</v>
      </c>
      <c r="BQ1269" s="24">
        <v>1</v>
      </c>
      <c r="BR1269" s="24">
        <v>0</v>
      </c>
      <c r="BS1269" s="24">
        <v>0</v>
      </c>
      <c r="BT1269" s="24">
        <v>0</v>
      </c>
      <c r="BU1269" s="24">
        <v>0</v>
      </c>
      <c r="BV1269" s="24">
        <v>0</v>
      </c>
      <c r="BW1269" s="24">
        <v>0.5</v>
      </c>
      <c r="BX1269" s="24">
        <v>0</v>
      </c>
      <c r="BY1269" s="24">
        <v>0.5</v>
      </c>
      <c r="BZ1269" s="24">
        <v>0.5</v>
      </c>
      <c r="CB1269" s="24">
        <v>0</v>
      </c>
      <c r="CC1269" s="24">
        <v>0.5</v>
      </c>
      <c r="CD1269" s="24">
        <v>155</v>
      </c>
      <c r="CE1269" s="24">
        <v>150</v>
      </c>
      <c r="CF1269" s="24">
        <v>155</v>
      </c>
      <c r="CG1269" s="24">
        <v>160</v>
      </c>
      <c r="CH1269" s="24">
        <v>150</v>
      </c>
      <c r="CI1269" s="24">
        <v>150</v>
      </c>
      <c r="CO1269" s="34">
        <f t="shared" si="89"/>
        <v>5912643</v>
      </c>
    </row>
    <row r="1270" spans="1:93" ht="15" hidden="1">
      <c r="A1270" s="23" t="s">
        <v>175</v>
      </c>
      <c r="B1270" s="52">
        <v>42804</v>
      </c>
      <c r="C1270" s="25" t="str">
        <f t="shared" si="88"/>
        <v/>
      </c>
      <c r="G1270" s="24">
        <f t="shared" si="90"/>
        <v>100</v>
      </c>
      <c r="H1270" s="24">
        <v>5927425</v>
      </c>
      <c r="I1270" s="24" t="str">
        <f t="shared" si="91"/>
        <v/>
      </c>
      <c r="K1270" s="24">
        <f>IF(J1270&gt;900,_xlfn.XLOOKUP(ROUND(J1270,0),ELClassRimThickness!$B$1:$B$78,ELClassRimThickness!$C$1:$C$78,0,1,1),J1270)</f>
        <v>0</v>
      </c>
      <c r="L1270" s="24">
        <v>53</v>
      </c>
      <c r="M1270" s="24">
        <f>IF(L1270&gt;900,_xlfn.XLOOKUP(ROUND(L1270,0),ELClassRimThickness!$B$1:$B$78,ELClassRimThickness!$C$1:$C$78,0,1,1),L1270)</f>
        <v>53</v>
      </c>
      <c r="N1270" s="24">
        <v>53</v>
      </c>
      <c r="O1270" s="24">
        <f>IF(N1270&gt;900,_xlfn.XLOOKUP(ROUND(N1270,0),ELClassRimThickness!$B$1:$B$78,ELClassRimThickness!$C$1:$C$78,0,1,1),N1270)</f>
        <v>53</v>
      </c>
      <c r="P1270" s="24">
        <v>52</v>
      </c>
      <c r="Q1270" s="24">
        <f>IF(P1270&gt;900,_xlfn.XLOOKUP(ROUND(P1270,0),ELClassRimThickness!$B$1:$B$78,ELClassRimThickness!$C$1:$C$78,0,1,1),P1270)</f>
        <v>52</v>
      </c>
      <c r="S1270" s="24">
        <f>IF(R1270&gt;900,_xlfn.XLOOKUP(ROUND(R1270,0),ELClassRimThickness!$B$1:$B$78,ELClassRimThickness!$C$1:$C$78,0,1,1),R1270)</f>
        <v>0</v>
      </c>
      <c r="T1270" s="24">
        <v>53</v>
      </c>
      <c r="U1270" s="24">
        <f>IF(T1270&gt;900,_xlfn.XLOOKUP(ROUND(T1270,0),ELClassRimThickness!$B$1:$B$78,ELClassRimThickness!$C$1:$C$78,0,1,1),T1270)</f>
        <v>53</v>
      </c>
      <c r="V1270" s="24">
        <v>52</v>
      </c>
      <c r="W1270" s="24">
        <f>IF(V1270&gt;900,_xlfn.XLOOKUP(ROUND(V1270,0),ELClassRimThickness!$B$1:$B$78,ELClassRimThickness!$C$1:$C$78,0,1,1),V1270)</f>
        <v>52</v>
      </c>
      <c r="X1270" s="24">
        <v>53</v>
      </c>
      <c r="Y1270" s="24">
        <f>IF(X1270&gt;900,_xlfn.XLOOKUP(ROUND(X1270,0),ELClassRimThickness!$B$1:$B$78,ELClassRimThickness!$C$1:$C$78,0,1,1),X1270)</f>
        <v>53</v>
      </c>
      <c r="Z1270" s="24">
        <v>53</v>
      </c>
      <c r="AA1270" s="24">
        <f>IF(Z1270&gt;900,_xlfn.XLOOKUP(ROUND(Z1270,0),ELClassRimThickness!$B$1:$B$78,ELClassRimThickness!$C$1:$C$78,0,1,1),Z1270)</f>
        <v>53</v>
      </c>
      <c r="AB1270" s="24">
        <v>52</v>
      </c>
      <c r="AC1270" s="24">
        <f>IF(AB1270&gt;900,_xlfn.XLOOKUP(ROUND(AB1270,0),ELClassRimThickness!$B$1:$B$78,ELClassRimThickness!$C$1:$C$78,0,1,1),AB1270)</f>
        <v>52</v>
      </c>
      <c r="AD1270" s="24">
        <v>52</v>
      </c>
      <c r="AE1270" s="24">
        <f>IF(AD1270&gt;900,_xlfn.XLOOKUP(ROUND(AD1270,0),ELClassRimThickness!$B$1:$B$78,ELClassRimThickness!$C$1:$C$78,0,1,1),AD1270)</f>
        <v>52</v>
      </c>
      <c r="AF1270" s="24">
        <v>53</v>
      </c>
      <c r="AG1270" s="24">
        <f>IF(AF1270&gt;900,_xlfn.XLOOKUP(ROUND(AF1270,0),ELClassRimThickness!$B$1:$B$78,ELClassRimThickness!$C$1:$C$78,0,1,1),AF1270)</f>
        <v>53</v>
      </c>
      <c r="AH1270" s="24">
        <v>28</v>
      </c>
      <c r="AI1270" s="24">
        <v>27</v>
      </c>
      <c r="AJ1270" s="24">
        <v>26</v>
      </c>
      <c r="AK1270" s="24">
        <v>28</v>
      </c>
      <c r="AL1270" s="24">
        <v>27</v>
      </c>
      <c r="AM1270" s="24">
        <v>26.5</v>
      </c>
      <c r="AN1270" s="24">
        <v>28</v>
      </c>
      <c r="AO1270" s="24">
        <v>28</v>
      </c>
      <c r="AP1270" s="24">
        <v>28</v>
      </c>
      <c r="AQ1270" s="24">
        <v>29</v>
      </c>
      <c r="AR1270" s="24">
        <v>28</v>
      </c>
      <c r="AS1270" s="24">
        <v>27</v>
      </c>
      <c r="AT1270" s="24">
        <v>28</v>
      </c>
      <c r="AU1270" s="24">
        <v>29</v>
      </c>
      <c r="AV1270" s="24">
        <v>29</v>
      </c>
      <c r="AW1270" s="24">
        <v>30</v>
      </c>
      <c r="AX1270" s="24">
        <v>29</v>
      </c>
      <c r="AY1270" s="24">
        <v>30</v>
      </c>
      <c r="AZ1270" s="24">
        <v>29</v>
      </c>
      <c r="BA1270" s="24">
        <v>30.5</v>
      </c>
      <c r="BB1270" s="24">
        <v>29</v>
      </c>
      <c r="BC1270" s="24">
        <v>29</v>
      </c>
      <c r="BD1270" s="24">
        <v>29</v>
      </c>
      <c r="BE1270" s="24">
        <v>30</v>
      </c>
      <c r="BF1270" s="24">
        <v>0.5</v>
      </c>
      <c r="BG1270" s="24">
        <v>0.5</v>
      </c>
      <c r="BH1270" s="24">
        <v>0.5</v>
      </c>
      <c r="BI1270" s="24">
        <v>0.5</v>
      </c>
      <c r="BJ1270" s="24">
        <v>0.5</v>
      </c>
      <c r="BL1270" s="24">
        <v>1</v>
      </c>
      <c r="BM1270" s="24">
        <v>1</v>
      </c>
      <c r="BN1270" s="24">
        <v>1</v>
      </c>
      <c r="BO1270" s="24">
        <v>0.5</v>
      </c>
      <c r="BP1270" s="24">
        <v>0.5</v>
      </c>
      <c r="BQ1270" s="24">
        <v>1</v>
      </c>
      <c r="BR1270" s="24">
        <v>0.5</v>
      </c>
      <c r="BS1270" s="24">
        <v>0.5</v>
      </c>
      <c r="BT1270" s="24">
        <v>0</v>
      </c>
      <c r="BU1270" s="24">
        <v>0</v>
      </c>
      <c r="BV1270" s="24">
        <v>0.5</v>
      </c>
      <c r="BW1270" s="24">
        <v>0</v>
      </c>
      <c r="BX1270" s="24">
        <v>0</v>
      </c>
      <c r="BY1270" s="24">
        <v>0</v>
      </c>
      <c r="BZ1270" s="24">
        <v>0</v>
      </c>
      <c r="CB1270" s="24">
        <v>0.5</v>
      </c>
      <c r="CC1270" s="24">
        <v>0</v>
      </c>
      <c r="CD1270" s="24">
        <v>140</v>
      </c>
      <c r="CE1270" s="24">
        <v>145</v>
      </c>
      <c r="CF1270" s="24">
        <v>145</v>
      </c>
      <c r="CG1270" s="24">
        <v>150</v>
      </c>
      <c r="CH1270" s="24">
        <v>140</v>
      </c>
      <c r="CI1270" s="24">
        <v>145</v>
      </c>
      <c r="CO1270" s="34">
        <f t="shared" si="89"/>
        <v>5927425</v>
      </c>
    </row>
    <row r="1271" spans="1:93" ht="15" hidden="1">
      <c r="A1271" s="23" t="s">
        <v>175</v>
      </c>
      <c r="B1271" s="52">
        <v>42880</v>
      </c>
      <c r="C1271" s="25" t="str">
        <f t="shared" si="88"/>
        <v/>
      </c>
      <c r="G1271" s="24">
        <f t="shared" si="90"/>
        <v>76</v>
      </c>
      <c r="H1271" s="24">
        <v>5948440</v>
      </c>
      <c r="I1271" s="24" t="str">
        <f t="shared" si="91"/>
        <v/>
      </c>
      <c r="K1271" s="24">
        <f>IF(J1271&gt;900,_xlfn.XLOOKUP(ROUND(J1271,0),ELClassRimThickness!$B$1:$B$78,ELClassRimThickness!$C$1:$C$78,0,1,1),J1271)</f>
        <v>0</v>
      </c>
      <c r="L1271" s="24">
        <v>53</v>
      </c>
      <c r="M1271" s="24">
        <f>IF(L1271&gt;900,_xlfn.XLOOKUP(ROUND(L1271,0),ELClassRimThickness!$B$1:$B$78,ELClassRimThickness!$C$1:$C$78,0,1,1),L1271)</f>
        <v>53</v>
      </c>
      <c r="N1271" s="24">
        <v>53</v>
      </c>
      <c r="O1271" s="24">
        <f>IF(N1271&gt;900,_xlfn.XLOOKUP(ROUND(N1271,0),ELClassRimThickness!$B$1:$B$78,ELClassRimThickness!$C$1:$C$78,0,1,1),N1271)</f>
        <v>53</v>
      </c>
      <c r="P1271" s="24">
        <v>52</v>
      </c>
      <c r="Q1271" s="24">
        <f>IF(P1271&gt;900,_xlfn.XLOOKUP(ROUND(P1271,0),ELClassRimThickness!$B$1:$B$78,ELClassRimThickness!$C$1:$C$78,0,1,1),P1271)</f>
        <v>52</v>
      </c>
      <c r="S1271" s="24">
        <f>IF(R1271&gt;900,_xlfn.XLOOKUP(ROUND(R1271,0),ELClassRimThickness!$B$1:$B$78,ELClassRimThickness!$C$1:$C$78,0,1,1),R1271)</f>
        <v>0</v>
      </c>
      <c r="T1271" s="24">
        <v>53</v>
      </c>
      <c r="U1271" s="24">
        <f>IF(T1271&gt;900,_xlfn.XLOOKUP(ROUND(T1271,0),ELClassRimThickness!$B$1:$B$78,ELClassRimThickness!$C$1:$C$78,0,1,1),T1271)</f>
        <v>53</v>
      </c>
      <c r="V1271" s="24">
        <v>53</v>
      </c>
      <c r="W1271" s="24">
        <f>IF(V1271&gt;900,_xlfn.XLOOKUP(ROUND(V1271,0),ELClassRimThickness!$B$1:$B$78,ELClassRimThickness!$C$1:$C$78,0,1,1),V1271)</f>
        <v>53</v>
      </c>
      <c r="X1271" s="24">
        <v>54</v>
      </c>
      <c r="Y1271" s="24">
        <f>IF(X1271&gt;900,_xlfn.XLOOKUP(ROUND(X1271,0),ELClassRimThickness!$B$1:$B$78,ELClassRimThickness!$C$1:$C$78,0,1,1),X1271)</f>
        <v>54</v>
      </c>
      <c r="Z1271" s="24">
        <v>54</v>
      </c>
      <c r="AA1271" s="24">
        <f>IF(Z1271&gt;900,_xlfn.XLOOKUP(ROUND(Z1271,0),ELClassRimThickness!$B$1:$B$78,ELClassRimThickness!$C$1:$C$78,0,1,1),Z1271)</f>
        <v>54</v>
      </c>
      <c r="AB1271" s="24">
        <v>52</v>
      </c>
      <c r="AC1271" s="24">
        <f>IF(AB1271&gt;900,_xlfn.XLOOKUP(ROUND(AB1271,0),ELClassRimThickness!$B$1:$B$78,ELClassRimThickness!$C$1:$C$78,0,1,1),AB1271)</f>
        <v>52</v>
      </c>
      <c r="AD1271" s="24">
        <v>51</v>
      </c>
      <c r="AE1271" s="24">
        <f>IF(AD1271&gt;900,_xlfn.XLOOKUP(ROUND(AD1271,0),ELClassRimThickness!$B$1:$B$78,ELClassRimThickness!$C$1:$C$78,0,1,1),AD1271)</f>
        <v>51</v>
      </c>
      <c r="AF1271" s="24">
        <v>54</v>
      </c>
      <c r="AG1271" s="24">
        <f>IF(AF1271&gt;900,_xlfn.XLOOKUP(ROUND(AF1271,0),ELClassRimThickness!$B$1:$B$78,ELClassRimThickness!$C$1:$C$78,0,1,1),AF1271)</f>
        <v>54</v>
      </c>
      <c r="AH1271" s="24">
        <v>27</v>
      </c>
      <c r="AI1271" s="24">
        <v>26</v>
      </c>
      <c r="AJ1271" s="24">
        <v>26</v>
      </c>
      <c r="AK1271" s="24">
        <v>28</v>
      </c>
      <c r="AL1271" s="24">
        <v>28</v>
      </c>
      <c r="AM1271" s="24">
        <v>27</v>
      </c>
      <c r="AN1271" s="24">
        <v>28</v>
      </c>
      <c r="AO1271" s="24">
        <v>27</v>
      </c>
      <c r="AP1271" s="24">
        <v>28</v>
      </c>
      <c r="AQ1271" s="24">
        <v>29</v>
      </c>
      <c r="AR1271" s="24">
        <v>27</v>
      </c>
      <c r="AS1271" s="24">
        <v>27</v>
      </c>
      <c r="AT1271" s="24">
        <v>30</v>
      </c>
      <c r="AU1271" s="24">
        <v>29</v>
      </c>
      <c r="AV1271" s="24">
        <v>29</v>
      </c>
      <c r="AW1271" s="24">
        <v>30</v>
      </c>
      <c r="AX1271" s="24">
        <v>29.5</v>
      </c>
      <c r="AY1271" s="24">
        <v>30</v>
      </c>
      <c r="AZ1271" s="24">
        <v>30</v>
      </c>
      <c r="BA1271" s="24">
        <v>30</v>
      </c>
      <c r="BB1271" s="24">
        <v>30</v>
      </c>
      <c r="BC1271" s="24">
        <v>30</v>
      </c>
      <c r="BD1271" s="24">
        <v>30</v>
      </c>
      <c r="BE1271" s="24">
        <v>30</v>
      </c>
      <c r="BF1271" s="24">
        <v>1</v>
      </c>
      <c r="BG1271" s="24">
        <v>1</v>
      </c>
      <c r="BH1271" s="24">
        <v>1</v>
      </c>
      <c r="BI1271" s="24">
        <v>1</v>
      </c>
      <c r="BJ1271" s="24">
        <v>1</v>
      </c>
      <c r="BL1271" s="24">
        <v>1</v>
      </c>
      <c r="BM1271" s="24">
        <v>1</v>
      </c>
      <c r="BN1271" s="24">
        <v>1</v>
      </c>
      <c r="BO1271" s="24">
        <v>1</v>
      </c>
      <c r="BP1271" s="24">
        <v>1</v>
      </c>
      <c r="BQ1271" s="24">
        <v>1</v>
      </c>
      <c r="BR1271" s="24">
        <v>0</v>
      </c>
      <c r="BS1271" s="24">
        <v>0</v>
      </c>
      <c r="BT1271" s="24">
        <v>0.5</v>
      </c>
      <c r="BU1271" s="24">
        <v>0.5</v>
      </c>
      <c r="BV1271" s="24">
        <v>0</v>
      </c>
      <c r="BW1271" s="24">
        <v>0.5</v>
      </c>
      <c r="BX1271" s="24">
        <v>0</v>
      </c>
      <c r="BY1271" s="24">
        <v>0</v>
      </c>
      <c r="BZ1271" s="24">
        <v>0</v>
      </c>
      <c r="CB1271" s="24">
        <v>0.5</v>
      </c>
      <c r="CC1271" s="24">
        <v>0.5</v>
      </c>
      <c r="CD1271" s="24">
        <v>130</v>
      </c>
      <c r="CE1271" s="24">
        <v>130</v>
      </c>
      <c r="CF1271" s="24">
        <v>130</v>
      </c>
      <c r="CG1271" s="24">
        <v>130</v>
      </c>
      <c r="CH1271" s="24">
        <v>130</v>
      </c>
      <c r="CI1271" s="24">
        <v>130</v>
      </c>
      <c r="CO1271" s="34">
        <f t="shared" si="89"/>
        <v>5948440</v>
      </c>
    </row>
    <row r="1272" spans="1:93" ht="15" hidden="1">
      <c r="A1272" s="23" t="s">
        <v>175</v>
      </c>
      <c r="B1272" s="52">
        <v>42999</v>
      </c>
      <c r="C1272" s="25" t="str">
        <f t="shared" si="88"/>
        <v/>
      </c>
      <c r="G1272" s="24">
        <f t="shared" si="90"/>
        <v>119</v>
      </c>
      <c r="H1272" s="27">
        <v>5949628</v>
      </c>
      <c r="I1272" s="24" t="str">
        <f t="shared" si="91"/>
        <v/>
      </c>
      <c r="K1272" s="24">
        <f>IF(J1272&gt;900,_xlfn.XLOOKUP(ROUND(J1272,0),ELClassRimThickness!$B$1:$B$78,ELClassRimThickness!$C$1:$C$78,0,1,1),J1272)</f>
        <v>0</v>
      </c>
      <c r="L1272" s="24">
        <v>52</v>
      </c>
      <c r="M1272" s="24">
        <f>IF(L1272&gt;900,_xlfn.XLOOKUP(ROUND(L1272,0),ELClassRimThickness!$B$1:$B$78,ELClassRimThickness!$C$1:$C$78,0,1,1),L1272)</f>
        <v>52</v>
      </c>
      <c r="N1272" s="24">
        <v>52</v>
      </c>
      <c r="O1272" s="24">
        <f>IF(N1272&gt;900,_xlfn.XLOOKUP(ROUND(N1272,0),ELClassRimThickness!$B$1:$B$78,ELClassRimThickness!$C$1:$C$78,0,1,1),N1272)</f>
        <v>52</v>
      </c>
      <c r="P1272" s="24">
        <v>51</v>
      </c>
      <c r="Q1272" s="24">
        <f>IF(P1272&gt;900,_xlfn.XLOOKUP(ROUND(P1272,0),ELClassRimThickness!$B$1:$B$78,ELClassRimThickness!$C$1:$C$78,0,1,1),P1272)</f>
        <v>51</v>
      </c>
      <c r="S1272" s="24">
        <f>IF(R1272&gt;900,_xlfn.XLOOKUP(ROUND(R1272,0),ELClassRimThickness!$B$1:$B$78,ELClassRimThickness!$C$1:$C$78,0,1,1),R1272)</f>
        <v>0</v>
      </c>
      <c r="T1272" s="24">
        <v>52</v>
      </c>
      <c r="U1272" s="24">
        <f>IF(T1272&gt;900,_xlfn.XLOOKUP(ROUND(T1272,0),ELClassRimThickness!$B$1:$B$78,ELClassRimThickness!$C$1:$C$78,0,1,1),T1272)</f>
        <v>52</v>
      </c>
      <c r="V1272" s="24">
        <v>53</v>
      </c>
      <c r="W1272" s="24">
        <f>IF(V1272&gt;900,_xlfn.XLOOKUP(ROUND(V1272,0),ELClassRimThickness!$B$1:$B$78,ELClassRimThickness!$C$1:$C$78,0,1,1),V1272)</f>
        <v>53</v>
      </c>
      <c r="X1272" s="24">
        <v>53</v>
      </c>
      <c r="Y1272" s="24">
        <f>IF(X1272&gt;900,_xlfn.XLOOKUP(ROUND(X1272,0),ELClassRimThickness!$B$1:$B$78,ELClassRimThickness!$C$1:$C$78,0,1,1),X1272)</f>
        <v>53</v>
      </c>
      <c r="Z1272" s="24">
        <v>53</v>
      </c>
      <c r="AA1272" s="24">
        <f>IF(Z1272&gt;900,_xlfn.XLOOKUP(ROUND(Z1272,0),ELClassRimThickness!$B$1:$B$78,ELClassRimThickness!$C$1:$C$78,0,1,1),Z1272)</f>
        <v>53</v>
      </c>
      <c r="AB1272" s="24">
        <v>52</v>
      </c>
      <c r="AC1272" s="24">
        <f>IF(AB1272&gt;900,_xlfn.XLOOKUP(ROUND(AB1272,0),ELClassRimThickness!$B$1:$B$78,ELClassRimThickness!$C$1:$C$78,0,1,1),AB1272)</f>
        <v>52</v>
      </c>
      <c r="AD1272" s="24">
        <v>51</v>
      </c>
      <c r="AE1272" s="24">
        <f>IF(AD1272&gt;900,_xlfn.XLOOKUP(ROUND(AD1272,0),ELClassRimThickness!$B$1:$B$78,ELClassRimThickness!$C$1:$C$78,0,1,1),AD1272)</f>
        <v>51</v>
      </c>
      <c r="AF1272" s="24">
        <v>53</v>
      </c>
      <c r="AG1272" s="24">
        <f>IF(AF1272&gt;900,_xlfn.XLOOKUP(ROUND(AF1272,0),ELClassRimThickness!$B$1:$B$78,ELClassRimThickness!$C$1:$C$78,0,1,1),AF1272)</f>
        <v>53</v>
      </c>
      <c r="AH1272" s="24">
        <v>28</v>
      </c>
      <c r="AI1272" s="24">
        <v>28</v>
      </c>
      <c r="AJ1272" s="24">
        <v>27</v>
      </c>
      <c r="AK1272" s="24">
        <v>28.5</v>
      </c>
      <c r="AL1272" s="24">
        <v>27</v>
      </c>
      <c r="AM1272" s="24">
        <v>26.5</v>
      </c>
      <c r="AN1272" s="24">
        <v>28</v>
      </c>
      <c r="AO1272" s="24">
        <v>28</v>
      </c>
      <c r="AP1272" s="24">
        <v>27</v>
      </c>
      <c r="AQ1272" s="24">
        <v>29</v>
      </c>
      <c r="AR1272" s="24">
        <v>27.5</v>
      </c>
      <c r="AS1272" s="24">
        <v>27</v>
      </c>
      <c r="AT1272" s="24">
        <v>30</v>
      </c>
      <c r="AU1272" s="24">
        <v>29</v>
      </c>
      <c r="AV1272" s="24">
        <v>30</v>
      </c>
      <c r="AW1272" s="24">
        <v>30</v>
      </c>
      <c r="AX1272" s="24">
        <v>29</v>
      </c>
      <c r="AY1272" s="24">
        <v>30</v>
      </c>
      <c r="AZ1272" s="24">
        <v>29.5</v>
      </c>
      <c r="BA1272" s="24">
        <v>29</v>
      </c>
      <c r="BB1272" s="24">
        <v>29</v>
      </c>
      <c r="BC1272" s="24">
        <v>30</v>
      </c>
      <c r="BD1272" s="24">
        <v>30</v>
      </c>
      <c r="BE1272" s="24">
        <v>30</v>
      </c>
      <c r="BF1272" s="24">
        <v>0</v>
      </c>
      <c r="BG1272" s="24">
        <v>1</v>
      </c>
      <c r="BH1272" s="24">
        <v>0</v>
      </c>
      <c r="BI1272" s="24">
        <v>0</v>
      </c>
      <c r="BJ1272" s="24">
        <v>0.5</v>
      </c>
      <c r="BL1272" s="24">
        <v>1</v>
      </c>
      <c r="BM1272" s="24">
        <v>0.5</v>
      </c>
      <c r="BN1272" s="24">
        <v>1</v>
      </c>
      <c r="BO1272" s="24">
        <v>0</v>
      </c>
      <c r="BP1272" s="24">
        <v>0.5</v>
      </c>
      <c r="BQ1272" s="24">
        <v>0.5</v>
      </c>
      <c r="BR1272" s="24">
        <v>0</v>
      </c>
      <c r="BS1272" s="24">
        <v>0</v>
      </c>
      <c r="BT1272" s="24">
        <v>0</v>
      </c>
      <c r="BU1272" s="24">
        <v>0</v>
      </c>
      <c r="BV1272" s="24">
        <v>0</v>
      </c>
      <c r="BW1272" s="24">
        <v>0</v>
      </c>
      <c r="BX1272" s="24">
        <v>0</v>
      </c>
      <c r="BY1272" s="24">
        <v>0</v>
      </c>
      <c r="BZ1272" s="24">
        <v>0</v>
      </c>
      <c r="CB1272" s="24">
        <v>0</v>
      </c>
      <c r="CC1272" s="24">
        <v>0</v>
      </c>
      <c r="CD1272" s="24">
        <v>135</v>
      </c>
      <c r="CE1272" s="24">
        <v>150</v>
      </c>
      <c r="CF1272" s="24">
        <v>150</v>
      </c>
      <c r="CG1272" s="24">
        <v>140</v>
      </c>
      <c r="CH1272" s="24">
        <v>135</v>
      </c>
      <c r="CI1272" s="24">
        <v>135</v>
      </c>
      <c r="CO1272" s="34">
        <f t="shared" si="89"/>
        <v>5949628</v>
      </c>
    </row>
    <row r="1273" spans="1:93" ht="15" hidden="1">
      <c r="A1273" s="23" t="s">
        <v>175</v>
      </c>
      <c r="B1273" s="52">
        <v>43011</v>
      </c>
      <c r="C1273" s="25" t="str">
        <f t="shared" si="88"/>
        <v/>
      </c>
      <c r="G1273" s="24">
        <f t="shared" si="90"/>
        <v>12</v>
      </c>
      <c r="H1273" s="30">
        <f>(H1274-H1272)/(G1273+G1274)*G1273+H1272</f>
        <v>5949754.4748201435</v>
      </c>
      <c r="I1273" s="24" t="str">
        <f t="shared" si="91"/>
        <v/>
      </c>
      <c r="K1273" s="24">
        <f>IF(J1273&gt;900,_xlfn.XLOOKUP(ROUND(J1273,0),ELClassRimThickness!$B$1:$B$78,ELClassRimThickness!$C$1:$C$78,0,1,1),J1273)</f>
        <v>0</v>
      </c>
      <c r="L1273" s="24">
        <v>54</v>
      </c>
      <c r="M1273" s="24">
        <f>IF(L1273&gt;900,_xlfn.XLOOKUP(ROUND(L1273,0),ELClassRimThickness!$B$1:$B$78,ELClassRimThickness!$C$1:$C$78,0,1,1),L1273)</f>
        <v>54</v>
      </c>
      <c r="N1273" s="24">
        <v>53</v>
      </c>
      <c r="O1273" s="24">
        <f>IF(N1273&gt;900,_xlfn.XLOOKUP(ROUND(N1273,0),ELClassRimThickness!$B$1:$B$78,ELClassRimThickness!$C$1:$C$78,0,1,1),N1273)</f>
        <v>53</v>
      </c>
      <c r="P1273" s="24">
        <v>53</v>
      </c>
      <c r="Q1273" s="24">
        <f>IF(P1273&gt;900,_xlfn.XLOOKUP(ROUND(P1273,0),ELClassRimThickness!$B$1:$B$78,ELClassRimThickness!$C$1:$C$78,0,1,1),P1273)</f>
        <v>53</v>
      </c>
      <c r="S1273" s="24">
        <f>IF(R1273&gt;900,_xlfn.XLOOKUP(ROUND(R1273,0),ELClassRimThickness!$B$1:$B$78,ELClassRimThickness!$C$1:$C$78,0,1,1),R1273)</f>
        <v>0</v>
      </c>
      <c r="T1273" s="24">
        <v>53</v>
      </c>
      <c r="U1273" s="24">
        <f>IF(T1273&gt;900,_xlfn.XLOOKUP(ROUND(T1273,0),ELClassRimThickness!$B$1:$B$78,ELClassRimThickness!$C$1:$C$78,0,1,1),T1273)</f>
        <v>53</v>
      </c>
      <c r="V1273" s="24">
        <v>53</v>
      </c>
      <c r="W1273" s="24">
        <f>IF(V1273&gt;900,_xlfn.XLOOKUP(ROUND(V1273,0),ELClassRimThickness!$B$1:$B$78,ELClassRimThickness!$C$1:$C$78,0,1,1),V1273)</f>
        <v>53</v>
      </c>
      <c r="X1273" s="24">
        <v>53</v>
      </c>
      <c r="Y1273" s="24">
        <f>IF(X1273&gt;900,_xlfn.XLOOKUP(ROUND(X1273,0),ELClassRimThickness!$B$1:$B$78,ELClassRimThickness!$C$1:$C$78,0,1,1),X1273)</f>
        <v>53</v>
      </c>
      <c r="Z1273" s="24">
        <v>54</v>
      </c>
      <c r="AA1273" s="24">
        <f>IF(Z1273&gt;900,_xlfn.XLOOKUP(ROUND(Z1273,0),ELClassRimThickness!$B$1:$B$78,ELClassRimThickness!$C$1:$C$78,0,1,1),Z1273)</f>
        <v>54</v>
      </c>
      <c r="AB1273" s="24">
        <v>53</v>
      </c>
      <c r="AC1273" s="24">
        <f>IF(AB1273&gt;900,_xlfn.XLOOKUP(ROUND(AB1273,0),ELClassRimThickness!$B$1:$B$78,ELClassRimThickness!$C$1:$C$78,0,1,1),AB1273)</f>
        <v>53</v>
      </c>
      <c r="AD1273" s="24">
        <v>52</v>
      </c>
      <c r="AE1273" s="24">
        <f>IF(AD1273&gt;900,_xlfn.XLOOKUP(ROUND(AD1273,0),ELClassRimThickness!$B$1:$B$78,ELClassRimThickness!$C$1:$C$78,0,1,1),AD1273)</f>
        <v>52</v>
      </c>
      <c r="AF1273" s="24">
        <v>53</v>
      </c>
      <c r="AG1273" s="24">
        <f>IF(AF1273&gt;900,_xlfn.XLOOKUP(ROUND(AF1273,0),ELClassRimThickness!$B$1:$B$78,ELClassRimThickness!$C$1:$C$78,0,1,1),AF1273)</f>
        <v>53</v>
      </c>
      <c r="AH1273" s="24">
        <v>27</v>
      </c>
      <c r="AI1273" s="24">
        <v>27</v>
      </c>
      <c r="AJ1273" s="24">
        <v>26.5</v>
      </c>
      <c r="AK1273" s="24">
        <v>28</v>
      </c>
      <c r="AL1273" s="24">
        <v>26.5</v>
      </c>
      <c r="AM1273" s="24">
        <v>26.5</v>
      </c>
      <c r="AN1273" s="24">
        <v>27</v>
      </c>
      <c r="AO1273" s="24">
        <v>27</v>
      </c>
      <c r="AP1273" s="24">
        <v>27</v>
      </c>
      <c r="AQ1273" s="24">
        <v>28</v>
      </c>
      <c r="AR1273" s="24">
        <v>27</v>
      </c>
      <c r="AS1273" s="24">
        <v>26</v>
      </c>
      <c r="AT1273" s="24">
        <v>30</v>
      </c>
      <c r="AU1273" s="24">
        <v>28.5</v>
      </c>
      <c r="AV1273" s="24">
        <v>29</v>
      </c>
      <c r="AW1273" s="24">
        <v>30</v>
      </c>
      <c r="AX1273" s="24">
        <v>29.5</v>
      </c>
      <c r="AY1273" s="24">
        <v>29.5</v>
      </c>
      <c r="AZ1273" s="24">
        <v>30</v>
      </c>
      <c r="BA1273" s="24">
        <v>29</v>
      </c>
      <c r="BB1273" s="24">
        <v>30</v>
      </c>
      <c r="BC1273" s="24">
        <v>30</v>
      </c>
      <c r="BD1273" s="24">
        <v>29</v>
      </c>
      <c r="BE1273" s="24">
        <v>29</v>
      </c>
      <c r="BF1273" s="24">
        <v>1</v>
      </c>
      <c r="BG1273" s="24">
        <v>1</v>
      </c>
      <c r="BH1273" s="24">
        <v>1</v>
      </c>
      <c r="BI1273" s="24">
        <v>0.5</v>
      </c>
      <c r="BJ1273" s="24">
        <v>1</v>
      </c>
      <c r="BL1273" s="24">
        <v>1.5</v>
      </c>
      <c r="BM1273" s="24">
        <v>1</v>
      </c>
      <c r="BN1273" s="24">
        <v>1</v>
      </c>
      <c r="BO1273" s="24">
        <v>1</v>
      </c>
      <c r="BP1273" s="24">
        <v>1</v>
      </c>
      <c r="BQ1273" s="24">
        <v>1</v>
      </c>
      <c r="BR1273" s="24">
        <v>0</v>
      </c>
      <c r="BS1273" s="24">
        <v>0</v>
      </c>
      <c r="BT1273" s="24">
        <v>0</v>
      </c>
      <c r="BU1273" s="24">
        <v>0</v>
      </c>
      <c r="BV1273" s="24">
        <v>0</v>
      </c>
      <c r="BW1273" s="24">
        <v>0</v>
      </c>
      <c r="BX1273" s="24">
        <v>0</v>
      </c>
      <c r="BY1273" s="24">
        <v>0</v>
      </c>
      <c r="BZ1273" s="24">
        <v>0</v>
      </c>
      <c r="CB1273" s="24">
        <v>0</v>
      </c>
      <c r="CC1273" s="24">
        <v>0</v>
      </c>
      <c r="CD1273" s="24">
        <v>135</v>
      </c>
      <c r="CE1273" s="24">
        <v>136</v>
      </c>
      <c r="CF1273" s="24">
        <v>140</v>
      </c>
      <c r="CG1273" s="24">
        <v>138</v>
      </c>
      <c r="CH1273" s="24">
        <v>135</v>
      </c>
      <c r="CI1273" s="24">
        <v>135</v>
      </c>
      <c r="CO1273" s="34">
        <f t="shared" si="89"/>
        <v>5949754.4748201435</v>
      </c>
    </row>
    <row r="1274" spans="1:93" ht="15" hidden="1">
      <c r="A1274" s="23" t="s">
        <v>175</v>
      </c>
      <c r="B1274" s="52">
        <v>43138</v>
      </c>
      <c r="C1274" s="25" t="str">
        <f t="shared" si="88"/>
        <v/>
      </c>
      <c r="G1274" s="24">
        <f t="shared" si="90"/>
        <v>127</v>
      </c>
      <c r="H1274" s="27">
        <v>5951093</v>
      </c>
      <c r="I1274" s="24" t="b">
        <f t="shared" si="91"/>
        <v>0</v>
      </c>
      <c r="K1274" s="24">
        <f>IF(J1274&gt;900,_xlfn.XLOOKUP(ROUND(J1274,0),ELClassRimThickness!$B$1:$B$78,ELClassRimThickness!$C$1:$C$78,0,1,1),J1274)</f>
        <v>0</v>
      </c>
      <c r="L1274" s="24">
        <v>980.2</v>
      </c>
      <c r="M1274" s="24">
        <f>IF(L1274&gt;900,_xlfn.XLOOKUP(ROUND(L1274,0),ELClassRimThickness!$B$1:$B$78,ELClassRimThickness!$C$1:$C$78,0,1,1),L1274)</f>
        <v>47</v>
      </c>
      <c r="N1274" s="24">
        <v>985.8</v>
      </c>
      <c r="O1274" s="24">
        <f>IF(N1274&gt;900,_xlfn.XLOOKUP(ROUND(N1274,0),ELClassRimThickness!$B$1:$B$78,ELClassRimThickness!$C$1:$C$78,0,1,1),N1274)</f>
        <v>50</v>
      </c>
      <c r="P1274" s="24">
        <v>979.5</v>
      </c>
      <c r="Q1274" s="24">
        <f>IF(P1274&gt;900,_xlfn.XLOOKUP(ROUND(P1274,0),ELClassRimThickness!$B$1:$B$78,ELClassRimThickness!$C$1:$C$78,0,1,1),P1274)</f>
        <v>47</v>
      </c>
      <c r="S1274" s="24">
        <f>IF(R1274&gt;900,_xlfn.XLOOKUP(ROUND(R1274,0),ELClassRimThickness!$B$1:$B$78,ELClassRimThickness!$C$1:$C$78,0,1,1),R1274)</f>
        <v>0</v>
      </c>
      <c r="T1274" s="24">
        <v>985.9</v>
      </c>
      <c r="U1274" s="24">
        <f>IF(T1274&gt;900,_xlfn.XLOOKUP(ROUND(T1274,0),ELClassRimThickness!$B$1:$B$78,ELClassRimThickness!$C$1:$C$78,0,1,1),T1274)</f>
        <v>50</v>
      </c>
      <c r="V1274" s="24">
        <v>987.7</v>
      </c>
      <c r="W1274" s="24">
        <f>IF(V1274&gt;900,_xlfn.XLOOKUP(ROUND(V1274,0),ELClassRimThickness!$B$1:$B$78,ELClassRimThickness!$C$1:$C$78,0,1,1),V1274)</f>
        <v>51</v>
      </c>
      <c r="X1274" s="24">
        <v>980.7</v>
      </c>
      <c r="Y1274" s="24">
        <f>IF(X1274&gt;900,_xlfn.XLOOKUP(ROUND(X1274,0),ELClassRimThickness!$B$1:$B$78,ELClassRimThickness!$C$1:$C$78,0,1,1),X1274)</f>
        <v>47.5</v>
      </c>
      <c r="Z1274" s="24">
        <v>988.2</v>
      </c>
      <c r="AA1274" s="24">
        <f>IF(Z1274&gt;900,_xlfn.XLOOKUP(ROUND(Z1274,0),ELClassRimThickness!$B$1:$B$78,ELClassRimThickness!$C$1:$C$78,0,1,1),Z1274)</f>
        <v>51</v>
      </c>
      <c r="AB1274" s="24">
        <v>979.9</v>
      </c>
      <c r="AC1274" s="24">
        <f>IF(AB1274&gt;900,_xlfn.XLOOKUP(ROUND(AB1274,0),ELClassRimThickness!$B$1:$B$78,ELClassRimThickness!$C$1:$C$78,0,1,1),AB1274)</f>
        <v>47</v>
      </c>
      <c r="AD1274" s="24">
        <v>978.8</v>
      </c>
      <c r="AE1274" s="24">
        <f>IF(AD1274&gt;900,_xlfn.XLOOKUP(ROUND(AD1274,0),ELClassRimThickness!$B$1:$B$78,ELClassRimThickness!$C$1:$C$78,0,1,1),AD1274)</f>
        <v>46.5</v>
      </c>
      <c r="AF1274" s="24">
        <v>988.5</v>
      </c>
      <c r="AG1274" s="24">
        <f>IF(AF1274&gt;900,_xlfn.XLOOKUP(ROUND(AF1274,0),ELClassRimThickness!$B$1:$B$78,ELClassRimThickness!$C$1:$C$78,0,1,1),AF1274)</f>
        <v>51.5</v>
      </c>
      <c r="AH1274" s="24">
        <v>27</v>
      </c>
      <c r="AI1274" s="24">
        <v>27.5</v>
      </c>
      <c r="AJ1274" s="24">
        <v>26</v>
      </c>
      <c r="AK1274" s="24">
        <v>28</v>
      </c>
      <c r="AL1274" s="24">
        <v>27</v>
      </c>
      <c r="AM1274" s="24">
        <v>25.5</v>
      </c>
      <c r="AN1274" s="24">
        <v>28.5</v>
      </c>
      <c r="AO1274" s="24">
        <v>28</v>
      </c>
      <c r="AP1274" s="24">
        <v>27.5</v>
      </c>
      <c r="AQ1274" s="24">
        <v>29</v>
      </c>
      <c r="AR1274" s="24">
        <v>27.5</v>
      </c>
      <c r="AS1274" s="24">
        <v>26</v>
      </c>
      <c r="CO1274" s="34">
        <f t="shared" si="89"/>
        <v>5951093</v>
      </c>
    </row>
    <row r="1275" spans="1:93" ht="15" hidden="1">
      <c r="A1275" s="23" t="s">
        <v>175</v>
      </c>
      <c r="B1275" s="52">
        <v>43417</v>
      </c>
      <c r="C1275" s="25" t="str">
        <f t="shared" si="88"/>
        <v/>
      </c>
      <c r="G1275" s="24">
        <f t="shared" si="90"/>
        <v>279</v>
      </c>
      <c r="H1275" s="32">
        <v>2945857</v>
      </c>
      <c r="I1275" s="24" t="str">
        <f t="shared" si="91"/>
        <v/>
      </c>
      <c r="K1275" s="24">
        <f>IF(J1275&gt;900,_xlfn.XLOOKUP(ROUND(J1275,0),ELClassRimThickness!$B$1:$B$78,ELClassRimThickness!$C$1:$C$78,0,1,1),J1275)</f>
        <v>0</v>
      </c>
      <c r="L1275" s="24">
        <v>44</v>
      </c>
      <c r="M1275" s="24">
        <f>IF(L1275&gt;900,_xlfn.XLOOKUP(ROUND(L1275,0),ELClassRimThickness!$B$1:$B$78,ELClassRimThickness!$C$1:$C$78,0,1,1),L1275)</f>
        <v>44</v>
      </c>
      <c r="N1275" s="24">
        <v>48</v>
      </c>
      <c r="O1275" s="24">
        <f>IF(N1275&gt;900,_xlfn.XLOOKUP(ROUND(N1275,0),ELClassRimThickness!$B$1:$B$78,ELClassRimThickness!$C$1:$C$78,0,1,1),N1275)</f>
        <v>48</v>
      </c>
      <c r="P1275" s="24">
        <v>45</v>
      </c>
      <c r="Q1275" s="24">
        <f>IF(P1275&gt;900,_xlfn.XLOOKUP(ROUND(P1275,0),ELClassRimThickness!$B$1:$B$78,ELClassRimThickness!$C$1:$C$78,0,1,1),P1275)</f>
        <v>45</v>
      </c>
      <c r="S1275" s="24">
        <f>IF(R1275&gt;900,_xlfn.XLOOKUP(ROUND(R1275,0),ELClassRimThickness!$B$1:$B$78,ELClassRimThickness!$C$1:$C$78,0,1,1),R1275)</f>
        <v>0</v>
      </c>
      <c r="T1275" s="24">
        <v>48</v>
      </c>
      <c r="U1275" s="24">
        <f>IF(T1275&gt;900,_xlfn.XLOOKUP(ROUND(T1275,0),ELClassRimThickness!$B$1:$B$78,ELClassRimThickness!$C$1:$C$78,0,1,1),T1275)</f>
        <v>48</v>
      </c>
      <c r="V1275" s="24">
        <v>48</v>
      </c>
      <c r="W1275" s="24">
        <f>IF(V1275&gt;900,_xlfn.XLOOKUP(ROUND(V1275,0),ELClassRimThickness!$B$1:$B$78,ELClassRimThickness!$C$1:$C$78,0,1,1),V1275)</f>
        <v>48</v>
      </c>
      <c r="X1275" s="24">
        <v>45</v>
      </c>
      <c r="Y1275" s="24">
        <f>IF(X1275&gt;900,_xlfn.XLOOKUP(ROUND(X1275,0),ELClassRimThickness!$B$1:$B$78,ELClassRimThickness!$C$1:$C$78,0,1,1),X1275)</f>
        <v>45</v>
      </c>
      <c r="Z1275" s="24">
        <v>49</v>
      </c>
      <c r="AA1275" s="24">
        <f>IF(Z1275&gt;900,_xlfn.XLOOKUP(ROUND(Z1275,0),ELClassRimThickness!$B$1:$B$78,ELClassRimThickness!$C$1:$C$78,0,1,1),Z1275)</f>
        <v>49</v>
      </c>
      <c r="AB1275" s="24">
        <v>45</v>
      </c>
      <c r="AC1275" s="24">
        <f>IF(AB1275&gt;900,_xlfn.XLOOKUP(ROUND(AB1275,0),ELClassRimThickness!$B$1:$B$78,ELClassRimThickness!$C$1:$C$78,0,1,1),AB1275)</f>
        <v>45</v>
      </c>
      <c r="AD1275" s="24">
        <v>45</v>
      </c>
      <c r="AE1275" s="24">
        <f>IF(AD1275&gt;900,_xlfn.XLOOKUP(ROUND(AD1275,0),ELClassRimThickness!$B$1:$B$78,ELClassRimThickness!$C$1:$C$78,0,1,1),AD1275)</f>
        <v>45</v>
      </c>
      <c r="AF1275" s="24">
        <v>49</v>
      </c>
      <c r="AG1275" s="24">
        <f>IF(AF1275&gt;900,_xlfn.XLOOKUP(ROUND(AF1275,0),ELClassRimThickness!$B$1:$B$78,ELClassRimThickness!$C$1:$C$78,0,1,1),AF1275)</f>
        <v>49</v>
      </c>
      <c r="AH1275" s="24">
        <v>27</v>
      </c>
      <c r="AI1275" s="24">
        <v>26</v>
      </c>
      <c r="AJ1275" s="24">
        <v>25</v>
      </c>
      <c r="AK1275" s="24">
        <v>27</v>
      </c>
      <c r="AL1275" s="24">
        <v>25</v>
      </c>
      <c r="AM1275" s="24">
        <v>26</v>
      </c>
      <c r="AN1275" s="24">
        <v>27</v>
      </c>
      <c r="AO1275" s="24">
        <v>27</v>
      </c>
      <c r="AP1275" s="24">
        <v>27</v>
      </c>
      <c r="AQ1275" s="24">
        <v>28</v>
      </c>
      <c r="AR1275" s="24">
        <v>26</v>
      </c>
      <c r="AS1275" s="24">
        <v>26</v>
      </c>
      <c r="AT1275" s="24">
        <v>30</v>
      </c>
      <c r="AU1275" s="24">
        <v>29</v>
      </c>
      <c r="AV1275" s="24">
        <v>29</v>
      </c>
      <c r="AW1275" s="24">
        <v>29</v>
      </c>
      <c r="AX1275" s="24">
        <v>29</v>
      </c>
      <c r="AY1275" s="24">
        <v>30</v>
      </c>
      <c r="AZ1275" s="24">
        <v>30</v>
      </c>
      <c r="BA1275" s="24">
        <v>28</v>
      </c>
      <c r="BB1275" s="24">
        <v>30</v>
      </c>
      <c r="BC1275" s="24">
        <v>28</v>
      </c>
      <c r="BD1275" s="24">
        <v>28</v>
      </c>
      <c r="BE1275" s="24">
        <v>30</v>
      </c>
      <c r="BF1275" s="24">
        <v>0.5</v>
      </c>
      <c r="BG1275" s="24">
        <v>0.5</v>
      </c>
      <c r="BH1275" s="24">
        <v>0.5</v>
      </c>
      <c r="BI1275" s="24">
        <v>0</v>
      </c>
      <c r="BJ1275" s="24">
        <v>0.5</v>
      </c>
      <c r="BL1275" s="24">
        <v>0</v>
      </c>
      <c r="BM1275" s="24">
        <v>0.5</v>
      </c>
      <c r="BN1275" s="24">
        <v>0.5</v>
      </c>
      <c r="BO1275" s="24">
        <v>0.5</v>
      </c>
      <c r="BP1275" s="24">
        <v>0</v>
      </c>
      <c r="BQ1275" s="24">
        <v>0.5</v>
      </c>
      <c r="BR1275" s="24">
        <v>0</v>
      </c>
      <c r="BS1275" s="24">
        <v>0</v>
      </c>
      <c r="BT1275" s="24">
        <v>0</v>
      </c>
      <c r="BU1275" s="24">
        <v>0</v>
      </c>
      <c r="BV1275" s="24">
        <v>0</v>
      </c>
      <c r="BW1275" s="24">
        <v>0</v>
      </c>
      <c r="BX1275" s="24">
        <v>0</v>
      </c>
      <c r="BY1275" s="24">
        <v>0</v>
      </c>
      <c r="BZ1275" s="24">
        <v>0</v>
      </c>
      <c r="CB1275" s="24">
        <v>0</v>
      </c>
      <c r="CC1275" s="24">
        <v>0</v>
      </c>
      <c r="CD1275" s="24">
        <v>145</v>
      </c>
      <c r="CE1275" s="24">
        <v>145</v>
      </c>
      <c r="CF1275" s="24">
        <v>145</v>
      </c>
      <c r="CG1275" s="24">
        <v>140</v>
      </c>
      <c r="CH1275" s="24">
        <v>140</v>
      </c>
      <c r="CI1275" s="24">
        <v>150</v>
      </c>
      <c r="CO1275" s="34">
        <f t="shared" si="89"/>
        <v>2945857</v>
      </c>
    </row>
    <row r="1276" spans="1:93" ht="15" hidden="1">
      <c r="A1276" s="23" t="s">
        <v>175</v>
      </c>
      <c r="B1276" s="52">
        <v>43655</v>
      </c>
      <c r="C1276" s="25" t="str">
        <f t="shared" si="88"/>
        <v/>
      </c>
      <c r="G1276" s="24">
        <f t="shared" si="90"/>
        <v>238</v>
      </c>
      <c r="H1276" s="36">
        <v>2984128</v>
      </c>
      <c r="I1276" s="24" t="b">
        <f t="shared" si="91"/>
        <v>0</v>
      </c>
      <c r="K1276" s="24">
        <f>IF(J1276&gt;900,_xlfn.XLOOKUP(ROUND(J1276,0),ELClassRimThickness!$B$1:$B$78,ELClassRimThickness!$C$1:$C$78,0,1,1),J1276)</f>
        <v>0</v>
      </c>
      <c r="L1276" s="24">
        <v>50</v>
      </c>
      <c r="M1276" s="24">
        <f>IF(L1276&gt;900,_xlfn.XLOOKUP(ROUND(L1276,0),ELClassRimThickness!$B$1:$B$78,ELClassRimThickness!$C$1:$C$78,0,1,1),L1276)</f>
        <v>50</v>
      </c>
      <c r="N1276" s="24">
        <v>53</v>
      </c>
      <c r="O1276" s="24">
        <f>IF(N1276&gt;900,_xlfn.XLOOKUP(ROUND(N1276,0),ELClassRimThickness!$B$1:$B$78,ELClassRimThickness!$C$1:$C$78,0,1,1),N1276)</f>
        <v>53</v>
      </c>
      <c r="P1276" s="24">
        <v>48</v>
      </c>
      <c r="Q1276" s="24">
        <f>IF(P1276&gt;900,_xlfn.XLOOKUP(ROUND(P1276,0),ELClassRimThickness!$B$1:$B$78,ELClassRimThickness!$C$1:$C$78,0,1,1),P1276)</f>
        <v>48</v>
      </c>
      <c r="S1276" s="24">
        <f>IF(R1276&gt;900,_xlfn.XLOOKUP(ROUND(R1276,0),ELClassRimThickness!$B$1:$B$78,ELClassRimThickness!$C$1:$C$78,0,1,1),R1276)</f>
        <v>0</v>
      </c>
      <c r="T1276" s="24">
        <v>52</v>
      </c>
      <c r="U1276" s="24">
        <f>IF(T1276&gt;900,_xlfn.XLOOKUP(ROUND(T1276,0),ELClassRimThickness!$B$1:$B$78,ELClassRimThickness!$C$1:$C$78,0,1,1),T1276)</f>
        <v>52</v>
      </c>
      <c r="V1276" s="24">
        <v>53</v>
      </c>
      <c r="W1276" s="24">
        <f>IF(V1276&gt;900,_xlfn.XLOOKUP(ROUND(V1276,0),ELClassRimThickness!$B$1:$B$78,ELClassRimThickness!$C$1:$C$78,0,1,1),V1276)</f>
        <v>53</v>
      </c>
      <c r="X1276" s="24">
        <v>50</v>
      </c>
      <c r="Y1276" s="24">
        <f>IF(X1276&gt;900,_xlfn.XLOOKUP(ROUND(X1276,0),ELClassRimThickness!$B$1:$B$78,ELClassRimThickness!$C$1:$C$78,0,1,1),X1276)</f>
        <v>50</v>
      </c>
      <c r="Z1276" s="24">
        <v>53</v>
      </c>
      <c r="AA1276" s="24">
        <f>IF(Z1276&gt;900,_xlfn.XLOOKUP(ROUND(Z1276,0),ELClassRimThickness!$B$1:$B$78,ELClassRimThickness!$C$1:$C$78,0,1,1),Z1276)</f>
        <v>53</v>
      </c>
      <c r="AB1276" s="24">
        <v>48</v>
      </c>
      <c r="AC1276" s="24">
        <f>IF(AB1276&gt;900,_xlfn.XLOOKUP(ROUND(AB1276,0),ELClassRimThickness!$B$1:$B$78,ELClassRimThickness!$C$1:$C$78,0,1,1),AB1276)</f>
        <v>48</v>
      </c>
      <c r="AD1276" s="24">
        <v>49</v>
      </c>
      <c r="AE1276" s="24">
        <f>IF(AD1276&gt;900,_xlfn.XLOOKUP(ROUND(AD1276,0),ELClassRimThickness!$B$1:$B$78,ELClassRimThickness!$C$1:$C$78,0,1,1),AD1276)</f>
        <v>49</v>
      </c>
      <c r="AF1276" s="24">
        <v>52</v>
      </c>
      <c r="AG1276" s="24">
        <f>IF(AF1276&gt;900,_xlfn.XLOOKUP(ROUND(AF1276,0),ELClassRimThickness!$B$1:$B$78,ELClassRimThickness!$C$1:$C$78,0,1,1),AF1276)</f>
        <v>52</v>
      </c>
      <c r="AH1276" s="24">
        <v>25</v>
      </c>
      <c r="AI1276" s="24">
        <v>25</v>
      </c>
      <c r="AJ1276" s="24">
        <v>25</v>
      </c>
      <c r="AK1276" s="24">
        <v>26</v>
      </c>
      <c r="AL1276" s="24">
        <v>26</v>
      </c>
      <c r="AM1276" s="24">
        <v>26</v>
      </c>
      <c r="AN1276" s="24">
        <v>28</v>
      </c>
      <c r="AO1276" s="24">
        <v>27</v>
      </c>
      <c r="AP1276" s="24">
        <v>27</v>
      </c>
      <c r="AQ1276" s="24">
        <v>29</v>
      </c>
      <c r="AR1276" s="24">
        <v>26</v>
      </c>
      <c r="AS1276" s="24">
        <v>26</v>
      </c>
      <c r="AT1276" s="24">
        <v>31</v>
      </c>
      <c r="AU1276" s="24">
        <v>30</v>
      </c>
      <c r="AV1276" s="24">
        <v>30</v>
      </c>
      <c r="AW1276" s="24">
        <v>29</v>
      </c>
      <c r="AX1276" s="24">
        <v>29</v>
      </c>
      <c r="AY1276" s="24">
        <v>29</v>
      </c>
      <c r="AZ1276" s="24">
        <v>30</v>
      </c>
      <c r="BA1276" s="24">
        <v>29</v>
      </c>
      <c r="BB1276" s="24">
        <v>30</v>
      </c>
      <c r="BC1276" s="24">
        <v>28</v>
      </c>
      <c r="BD1276" s="24">
        <v>28</v>
      </c>
      <c r="BE1276" s="24">
        <v>30</v>
      </c>
      <c r="BF1276" s="24">
        <v>0.5</v>
      </c>
      <c r="BG1276" s="24">
        <v>0</v>
      </c>
      <c r="BH1276" s="24">
        <v>1</v>
      </c>
      <c r="BI1276" s="24">
        <v>0</v>
      </c>
      <c r="BJ1276" s="24">
        <v>0.5</v>
      </c>
      <c r="BL1276" s="24">
        <v>0.5</v>
      </c>
      <c r="BM1276" s="24">
        <v>0</v>
      </c>
      <c r="BN1276" s="24">
        <v>1</v>
      </c>
      <c r="BO1276" s="24">
        <v>0.5</v>
      </c>
      <c r="BP1276" s="24">
        <v>0</v>
      </c>
      <c r="BQ1276" s="24">
        <v>1</v>
      </c>
      <c r="BR1276" s="24">
        <v>0</v>
      </c>
      <c r="BS1276" s="24">
        <v>0</v>
      </c>
      <c r="BT1276" s="24">
        <v>0</v>
      </c>
      <c r="BU1276" s="24">
        <v>0</v>
      </c>
      <c r="BV1276" s="24">
        <v>0</v>
      </c>
      <c r="BW1276" s="24">
        <v>0</v>
      </c>
      <c r="BX1276" s="24">
        <v>0</v>
      </c>
      <c r="BY1276" s="24">
        <v>0</v>
      </c>
      <c r="BZ1276" s="24">
        <v>0</v>
      </c>
      <c r="CB1276" s="24">
        <v>0</v>
      </c>
      <c r="CC1276" s="24">
        <v>0.5</v>
      </c>
      <c r="CD1276" s="24">
        <v>130</v>
      </c>
      <c r="CE1276" s="24">
        <v>132</v>
      </c>
      <c r="CF1276" s="24">
        <v>135</v>
      </c>
      <c r="CG1276" s="24">
        <v>135</v>
      </c>
      <c r="CH1276" s="24">
        <v>135</v>
      </c>
      <c r="CI1276" s="24">
        <v>140</v>
      </c>
      <c r="CO1276" s="34">
        <f t="shared" si="89"/>
        <v>2984128</v>
      </c>
    </row>
    <row r="1277" spans="1:93" ht="15" hidden="1">
      <c r="A1277" s="23" t="s">
        <v>175</v>
      </c>
      <c r="B1277" s="52">
        <v>43762</v>
      </c>
      <c r="C1277" s="25" t="str">
        <f t="shared" si="88"/>
        <v/>
      </c>
      <c r="G1277" s="24">
        <f t="shared" si="90"/>
        <v>107</v>
      </c>
      <c r="H1277" s="36">
        <v>47944</v>
      </c>
      <c r="I1277" s="24" t="str">
        <f t="shared" si="91"/>
        <v/>
      </c>
      <c r="K1277" s="24">
        <f>IF(J1277&gt;900,_xlfn.XLOOKUP(ROUND(J1277,0),ELClassRimThickness!$B$1:$B$78,ELClassRimThickness!$C$1:$C$78,0,1,1),J1277)</f>
        <v>0</v>
      </c>
      <c r="L1277" s="24">
        <v>50</v>
      </c>
      <c r="M1277" s="24">
        <f>IF(L1277&gt;900,_xlfn.XLOOKUP(ROUND(L1277,0),ELClassRimThickness!$B$1:$B$78,ELClassRimThickness!$C$1:$C$78,0,1,1),L1277)</f>
        <v>50</v>
      </c>
      <c r="N1277" s="24">
        <v>51</v>
      </c>
      <c r="O1277" s="24">
        <f>IF(N1277&gt;900,_xlfn.XLOOKUP(ROUND(N1277,0),ELClassRimThickness!$B$1:$B$78,ELClassRimThickness!$C$1:$C$78,0,1,1),N1277)</f>
        <v>51</v>
      </c>
      <c r="P1277" s="24">
        <v>49</v>
      </c>
      <c r="Q1277" s="24">
        <f>IF(P1277&gt;900,_xlfn.XLOOKUP(ROUND(P1277,0),ELClassRimThickness!$B$1:$B$78,ELClassRimThickness!$C$1:$C$78,0,1,1),P1277)</f>
        <v>49</v>
      </c>
      <c r="S1277" s="24">
        <f>IF(R1277&gt;900,_xlfn.XLOOKUP(ROUND(R1277,0),ELClassRimThickness!$B$1:$B$78,ELClassRimThickness!$C$1:$C$78,0,1,1),R1277)</f>
        <v>0</v>
      </c>
      <c r="T1277" s="24">
        <v>52</v>
      </c>
      <c r="U1277" s="24">
        <f>IF(T1277&gt;900,_xlfn.XLOOKUP(ROUND(T1277,0),ELClassRimThickness!$B$1:$B$78,ELClassRimThickness!$C$1:$C$78,0,1,1),T1277)</f>
        <v>52</v>
      </c>
      <c r="V1277" s="24">
        <v>51</v>
      </c>
      <c r="W1277" s="24">
        <f>IF(V1277&gt;900,_xlfn.XLOOKUP(ROUND(V1277,0),ELClassRimThickness!$B$1:$B$78,ELClassRimThickness!$C$1:$C$78,0,1,1),V1277)</f>
        <v>51</v>
      </c>
      <c r="X1277" s="24">
        <v>50</v>
      </c>
      <c r="Y1277" s="24">
        <f>IF(X1277&gt;900,_xlfn.XLOOKUP(ROUND(X1277,0),ELClassRimThickness!$B$1:$B$78,ELClassRimThickness!$C$1:$C$78,0,1,1),X1277)</f>
        <v>50</v>
      </c>
      <c r="Z1277" s="24">
        <v>52</v>
      </c>
      <c r="AA1277" s="24">
        <f>IF(Z1277&gt;900,_xlfn.XLOOKUP(ROUND(Z1277,0),ELClassRimThickness!$B$1:$B$78,ELClassRimThickness!$C$1:$C$78,0,1,1),Z1277)</f>
        <v>52</v>
      </c>
      <c r="AB1277" s="24">
        <v>49</v>
      </c>
      <c r="AC1277" s="24">
        <f>IF(AB1277&gt;900,_xlfn.XLOOKUP(ROUND(AB1277,0),ELClassRimThickness!$B$1:$B$78,ELClassRimThickness!$C$1:$C$78,0,1,1),AB1277)</f>
        <v>49</v>
      </c>
      <c r="AD1277" s="24">
        <v>49</v>
      </c>
      <c r="AE1277" s="24">
        <f>IF(AD1277&gt;900,_xlfn.XLOOKUP(ROUND(AD1277,0),ELClassRimThickness!$B$1:$B$78,ELClassRimThickness!$C$1:$C$78,0,1,1),AD1277)</f>
        <v>49</v>
      </c>
      <c r="AF1277" s="24">
        <v>52</v>
      </c>
      <c r="AG1277" s="24">
        <f>IF(AF1277&gt;900,_xlfn.XLOOKUP(ROUND(AF1277,0),ELClassRimThickness!$B$1:$B$78,ELClassRimThickness!$C$1:$C$78,0,1,1),AF1277)</f>
        <v>52</v>
      </c>
      <c r="AH1277" s="24">
        <v>25</v>
      </c>
      <c r="AI1277" s="24">
        <v>25</v>
      </c>
      <c r="AJ1277" s="24">
        <v>25</v>
      </c>
      <c r="AK1277" s="24">
        <v>26</v>
      </c>
      <c r="AL1277" s="24">
        <v>25</v>
      </c>
      <c r="AM1277" s="24">
        <v>25</v>
      </c>
      <c r="AN1277" s="24">
        <v>28</v>
      </c>
      <c r="AO1277" s="24">
        <v>27</v>
      </c>
      <c r="AP1277" s="24">
        <v>27</v>
      </c>
      <c r="AQ1277" s="24">
        <v>28</v>
      </c>
      <c r="AR1277" s="24">
        <v>25</v>
      </c>
      <c r="AS1277" s="24">
        <v>26</v>
      </c>
      <c r="AT1277" s="24">
        <v>31</v>
      </c>
      <c r="AU1277" s="24">
        <v>29</v>
      </c>
      <c r="AV1277" s="24">
        <v>30</v>
      </c>
      <c r="AW1277" s="24">
        <v>30</v>
      </c>
      <c r="AX1277" s="24">
        <v>29</v>
      </c>
      <c r="AY1277" s="24">
        <v>29</v>
      </c>
      <c r="AZ1277" s="24">
        <v>30</v>
      </c>
      <c r="BA1277" s="24">
        <v>29</v>
      </c>
      <c r="BB1277" s="24">
        <v>30</v>
      </c>
      <c r="BC1277" s="24">
        <v>29</v>
      </c>
      <c r="BD1277" s="24">
        <v>29</v>
      </c>
      <c r="BE1277" s="24">
        <v>30</v>
      </c>
      <c r="BF1277" s="24">
        <v>0.5</v>
      </c>
      <c r="BG1277" s="24">
        <v>0</v>
      </c>
      <c r="BH1277" s="24">
        <v>0</v>
      </c>
      <c r="BI1277" s="24">
        <v>0</v>
      </c>
      <c r="BJ1277" s="24">
        <v>0</v>
      </c>
      <c r="BL1277" s="24">
        <v>1</v>
      </c>
      <c r="BM1277" s="24">
        <v>0</v>
      </c>
      <c r="BN1277" s="24">
        <v>1.5</v>
      </c>
      <c r="BO1277" s="24">
        <v>0</v>
      </c>
      <c r="BP1277" s="24">
        <v>0</v>
      </c>
      <c r="BQ1277" s="24">
        <v>1.5</v>
      </c>
      <c r="BR1277" s="24">
        <v>0</v>
      </c>
      <c r="BS1277" s="24">
        <v>0</v>
      </c>
      <c r="BT1277" s="24">
        <v>0</v>
      </c>
      <c r="BU1277" s="24">
        <v>0</v>
      </c>
      <c r="BV1277" s="24">
        <v>0</v>
      </c>
      <c r="BW1277" s="24">
        <v>0</v>
      </c>
      <c r="BX1277" s="24">
        <v>0</v>
      </c>
      <c r="BY1277" s="24">
        <v>0</v>
      </c>
      <c r="BZ1277" s="24">
        <v>0</v>
      </c>
      <c r="CB1277" s="24">
        <v>0</v>
      </c>
      <c r="CC1277" s="24">
        <v>0</v>
      </c>
      <c r="CO1277" s="34">
        <f t="shared" si="89"/>
        <v>47944</v>
      </c>
    </row>
    <row r="1278" spans="1:93" ht="15" hidden="1">
      <c r="A1278" s="23" t="s">
        <v>176</v>
      </c>
      <c r="B1278" s="52">
        <v>40095</v>
      </c>
      <c r="C1278" s="25" t="str">
        <f t="shared" si="88"/>
        <v/>
      </c>
      <c r="G1278" s="24" t="str">
        <f t="shared" si="90"/>
        <v/>
      </c>
      <c r="H1278" s="24">
        <v>275854</v>
      </c>
      <c r="I1278" s="24" t="str">
        <f t="shared" si="91"/>
        <v/>
      </c>
      <c r="K1278" s="24">
        <f>IF(J1278&gt;900,_xlfn.XLOOKUP(ROUND(J1278,0),ELClassRimThickness!$B$1:$B$78,ELClassRimThickness!$C$1:$C$78,0,1,1),J1278)</f>
        <v>0</v>
      </c>
      <c r="L1278" s="24">
        <v>48</v>
      </c>
      <c r="M1278" s="24">
        <f>IF(L1278&gt;900,_xlfn.XLOOKUP(ROUND(L1278,0),ELClassRimThickness!$B$1:$B$78,ELClassRimThickness!$C$1:$C$78,0,1,1),L1278)</f>
        <v>48</v>
      </c>
      <c r="N1278" s="24">
        <v>51</v>
      </c>
      <c r="O1278" s="24">
        <f>IF(N1278&gt;900,_xlfn.XLOOKUP(ROUND(N1278,0),ELClassRimThickness!$B$1:$B$78,ELClassRimThickness!$C$1:$C$78,0,1,1),N1278)</f>
        <v>51</v>
      </c>
      <c r="P1278" s="24">
        <v>42</v>
      </c>
      <c r="Q1278" s="24">
        <f>IF(P1278&gt;900,_xlfn.XLOOKUP(ROUND(P1278,0),ELClassRimThickness!$B$1:$B$78,ELClassRimThickness!$C$1:$C$78,0,1,1),P1278)</f>
        <v>42</v>
      </c>
      <c r="S1278" s="24">
        <f>IF(R1278&gt;900,_xlfn.XLOOKUP(ROUND(R1278,0),ELClassRimThickness!$B$1:$B$78,ELClassRimThickness!$C$1:$C$78,0,1,1),R1278)</f>
        <v>0</v>
      </c>
      <c r="T1278" s="24">
        <v>44</v>
      </c>
      <c r="U1278" s="24">
        <f>IF(T1278&gt;900,_xlfn.XLOOKUP(ROUND(T1278,0),ELClassRimThickness!$B$1:$B$78,ELClassRimThickness!$C$1:$C$78,0,1,1),T1278)</f>
        <v>44</v>
      </c>
      <c r="V1278" s="24">
        <v>50</v>
      </c>
      <c r="W1278" s="24">
        <f>IF(V1278&gt;900,_xlfn.XLOOKUP(ROUND(V1278,0),ELClassRimThickness!$B$1:$B$78,ELClassRimThickness!$C$1:$C$78,0,1,1),V1278)</f>
        <v>50</v>
      </c>
      <c r="X1278" s="24">
        <v>48</v>
      </c>
      <c r="Y1278" s="24">
        <f>IF(X1278&gt;900,_xlfn.XLOOKUP(ROUND(X1278,0),ELClassRimThickness!$B$1:$B$78,ELClassRimThickness!$C$1:$C$78,0,1,1),X1278)</f>
        <v>48</v>
      </c>
      <c r="Z1278" s="24">
        <v>51</v>
      </c>
      <c r="AA1278" s="24">
        <f>IF(Z1278&gt;900,_xlfn.XLOOKUP(ROUND(Z1278,0),ELClassRimThickness!$B$1:$B$78,ELClassRimThickness!$C$1:$C$78,0,1,1),Z1278)</f>
        <v>51</v>
      </c>
      <c r="AB1278" s="24">
        <v>42</v>
      </c>
      <c r="AC1278" s="24">
        <f>IF(AB1278&gt;900,_xlfn.XLOOKUP(ROUND(AB1278,0),ELClassRimThickness!$B$1:$B$78,ELClassRimThickness!$C$1:$C$78,0,1,1),AB1278)</f>
        <v>42</v>
      </c>
      <c r="AD1278" s="24">
        <v>46</v>
      </c>
      <c r="AE1278" s="24">
        <f>IF(AD1278&gt;900,_xlfn.XLOOKUP(ROUND(AD1278,0),ELClassRimThickness!$B$1:$B$78,ELClassRimThickness!$C$1:$C$78,0,1,1),AD1278)</f>
        <v>46</v>
      </c>
      <c r="AF1278" s="24">
        <v>44</v>
      </c>
      <c r="AG1278" s="24">
        <f>IF(AF1278&gt;900,_xlfn.XLOOKUP(ROUND(AF1278,0),ELClassRimThickness!$B$1:$B$78,ELClassRimThickness!$C$1:$C$78,0,1,1),AF1278)</f>
        <v>44</v>
      </c>
      <c r="AH1278" s="24">
        <v>26.5</v>
      </c>
      <c r="AI1278" s="24">
        <v>26</v>
      </c>
      <c r="AJ1278" s="24">
        <v>28</v>
      </c>
      <c r="AK1278" s="24">
        <v>30</v>
      </c>
      <c r="AL1278" s="24">
        <v>26</v>
      </c>
      <c r="AM1278" s="24">
        <v>26</v>
      </c>
      <c r="AN1278" s="24">
        <v>27</v>
      </c>
      <c r="AO1278" s="24">
        <v>26</v>
      </c>
      <c r="AP1278" s="24">
        <v>28</v>
      </c>
      <c r="AQ1278" s="24">
        <v>29</v>
      </c>
      <c r="AR1278" s="24">
        <v>27</v>
      </c>
      <c r="AS1278" s="24">
        <v>27</v>
      </c>
      <c r="BF1278" s="24">
        <v>0</v>
      </c>
      <c r="BG1278" s="24">
        <v>0</v>
      </c>
      <c r="BH1278" s="24">
        <v>0</v>
      </c>
      <c r="BI1278" s="24">
        <v>0</v>
      </c>
      <c r="BJ1278" s="24">
        <v>0</v>
      </c>
      <c r="BL1278" s="24">
        <v>0</v>
      </c>
      <c r="BM1278" s="24">
        <v>0</v>
      </c>
      <c r="BN1278" s="24">
        <v>0</v>
      </c>
      <c r="BO1278" s="24">
        <v>0</v>
      </c>
      <c r="BP1278" s="24">
        <v>0</v>
      </c>
      <c r="BQ1278" s="24">
        <v>0</v>
      </c>
      <c r="BR1278" s="24">
        <v>0</v>
      </c>
      <c r="BS1278" s="24">
        <v>0.5</v>
      </c>
      <c r="BT1278" s="24">
        <v>0</v>
      </c>
      <c r="BU1278" s="24">
        <v>0</v>
      </c>
      <c r="BV1278" s="24">
        <v>0</v>
      </c>
      <c r="BW1278" s="24">
        <v>0</v>
      </c>
      <c r="BX1278" s="24">
        <v>0</v>
      </c>
      <c r="BY1278" s="24">
        <v>0.5</v>
      </c>
      <c r="BZ1278" s="24">
        <v>0</v>
      </c>
      <c r="CB1278" s="24">
        <v>0</v>
      </c>
      <c r="CC1278" s="24">
        <v>0</v>
      </c>
      <c r="CD1278" s="24">
        <v>140</v>
      </c>
      <c r="CE1278" s="24">
        <v>137</v>
      </c>
      <c r="CF1278" s="24">
        <v>138</v>
      </c>
      <c r="CG1278" s="24">
        <v>130</v>
      </c>
      <c r="CH1278" s="24">
        <v>135</v>
      </c>
      <c r="CI1278" s="24">
        <v>133</v>
      </c>
      <c r="CO1278" s="34">
        <f t="shared" si="89"/>
        <v>275854</v>
      </c>
    </row>
    <row r="1279" spans="1:93" ht="15" hidden="1">
      <c r="A1279" s="23" t="s">
        <v>176</v>
      </c>
      <c r="B1279" s="52">
        <v>40161</v>
      </c>
      <c r="C1279" s="25" t="str">
        <f t="shared" si="88"/>
        <v/>
      </c>
      <c r="G1279" s="24">
        <f t="shared" si="90"/>
        <v>66</v>
      </c>
      <c r="H1279" s="24">
        <v>287988</v>
      </c>
      <c r="I1279" s="24" t="str">
        <f t="shared" si="91"/>
        <v/>
      </c>
      <c r="K1279" s="24">
        <f>IF(J1279&gt;900,_xlfn.XLOOKUP(ROUND(J1279,0),ELClassRimThickness!$B$1:$B$78,ELClassRimThickness!$C$1:$C$78,0,1,1),J1279)</f>
        <v>0</v>
      </c>
      <c r="L1279" s="24">
        <v>48</v>
      </c>
      <c r="M1279" s="24">
        <f>IF(L1279&gt;900,_xlfn.XLOOKUP(ROUND(L1279,0),ELClassRimThickness!$B$1:$B$78,ELClassRimThickness!$C$1:$C$78,0,1,1),L1279)</f>
        <v>48</v>
      </c>
      <c r="N1279" s="24">
        <v>50</v>
      </c>
      <c r="O1279" s="24">
        <f>IF(N1279&gt;900,_xlfn.XLOOKUP(ROUND(N1279,0),ELClassRimThickness!$B$1:$B$78,ELClassRimThickness!$C$1:$C$78,0,1,1),N1279)</f>
        <v>50</v>
      </c>
      <c r="P1279" s="24">
        <v>43</v>
      </c>
      <c r="Q1279" s="24">
        <f>IF(P1279&gt;900,_xlfn.XLOOKUP(ROUND(P1279,0),ELClassRimThickness!$B$1:$B$78,ELClassRimThickness!$C$1:$C$78,0,1,1),P1279)</f>
        <v>43</v>
      </c>
      <c r="S1279" s="24">
        <f>IF(R1279&gt;900,_xlfn.XLOOKUP(ROUND(R1279,0),ELClassRimThickness!$B$1:$B$78,ELClassRimThickness!$C$1:$C$78,0,1,1),R1279)</f>
        <v>0</v>
      </c>
      <c r="T1279" s="24">
        <v>44</v>
      </c>
      <c r="U1279" s="24">
        <f>IF(T1279&gt;900,_xlfn.XLOOKUP(ROUND(T1279,0),ELClassRimThickness!$B$1:$B$78,ELClassRimThickness!$C$1:$C$78,0,1,1),T1279)</f>
        <v>44</v>
      </c>
      <c r="V1279" s="24">
        <v>50</v>
      </c>
      <c r="W1279" s="24">
        <f>IF(V1279&gt;900,_xlfn.XLOOKUP(ROUND(V1279,0),ELClassRimThickness!$B$1:$B$78,ELClassRimThickness!$C$1:$C$78,0,1,1),V1279)</f>
        <v>50</v>
      </c>
      <c r="X1279" s="24">
        <v>49</v>
      </c>
      <c r="Y1279" s="24">
        <f>IF(X1279&gt;900,_xlfn.XLOOKUP(ROUND(X1279,0),ELClassRimThickness!$B$1:$B$78,ELClassRimThickness!$C$1:$C$78,0,1,1),X1279)</f>
        <v>49</v>
      </c>
      <c r="Z1279" s="24">
        <v>50</v>
      </c>
      <c r="AA1279" s="24">
        <f>IF(Z1279&gt;900,_xlfn.XLOOKUP(ROUND(Z1279,0),ELClassRimThickness!$B$1:$B$78,ELClassRimThickness!$C$1:$C$78,0,1,1),Z1279)</f>
        <v>50</v>
      </c>
      <c r="AB1279" s="24">
        <v>41</v>
      </c>
      <c r="AC1279" s="24">
        <f>IF(AB1279&gt;900,_xlfn.XLOOKUP(ROUND(AB1279,0),ELClassRimThickness!$B$1:$B$78,ELClassRimThickness!$C$1:$C$78,0,1,1),AB1279)</f>
        <v>41</v>
      </c>
      <c r="AD1279" s="24">
        <v>46</v>
      </c>
      <c r="AE1279" s="24">
        <f>IF(AD1279&gt;900,_xlfn.XLOOKUP(ROUND(AD1279,0),ELClassRimThickness!$B$1:$B$78,ELClassRimThickness!$C$1:$C$78,0,1,1),AD1279)</f>
        <v>46</v>
      </c>
      <c r="AF1279" s="24">
        <v>45</v>
      </c>
      <c r="AG1279" s="24">
        <f>IF(AF1279&gt;900,_xlfn.XLOOKUP(ROUND(AF1279,0),ELClassRimThickness!$B$1:$B$78,ELClassRimThickness!$C$1:$C$78,0,1,1),AF1279)</f>
        <v>45</v>
      </c>
      <c r="AH1279" s="24">
        <v>29</v>
      </c>
      <c r="AI1279" s="24">
        <v>28.5</v>
      </c>
      <c r="AJ1279" s="24">
        <v>29</v>
      </c>
      <c r="AK1279" s="24">
        <v>28.5</v>
      </c>
      <c r="AL1279" s="24">
        <v>28.5</v>
      </c>
      <c r="AM1279" s="24">
        <v>29</v>
      </c>
      <c r="AN1279" s="24">
        <v>29</v>
      </c>
      <c r="AO1279" s="24">
        <v>29</v>
      </c>
      <c r="AP1279" s="24">
        <v>29</v>
      </c>
      <c r="AQ1279" s="24">
        <v>28.5</v>
      </c>
      <c r="AR1279" s="24">
        <v>29</v>
      </c>
      <c r="AS1279" s="24">
        <v>29</v>
      </c>
      <c r="AT1279" s="24">
        <v>27</v>
      </c>
      <c r="AU1279" s="24">
        <v>27</v>
      </c>
      <c r="AV1279" s="24">
        <v>28</v>
      </c>
      <c r="AW1279" s="24">
        <v>29</v>
      </c>
      <c r="AX1279" s="24">
        <v>26</v>
      </c>
      <c r="AY1279" s="24">
        <v>26.5</v>
      </c>
      <c r="AZ1279" s="24">
        <v>28</v>
      </c>
      <c r="BA1279" s="24">
        <v>27</v>
      </c>
      <c r="BB1279" s="24">
        <v>28</v>
      </c>
      <c r="BC1279" s="24">
        <v>29.5</v>
      </c>
      <c r="BD1279" s="24">
        <v>26.5</v>
      </c>
      <c r="BE1279" s="24">
        <v>27</v>
      </c>
      <c r="BF1279" s="24">
        <v>0.5</v>
      </c>
      <c r="BG1279" s="24">
        <v>0.5</v>
      </c>
      <c r="BH1279" s="24">
        <v>0.5</v>
      </c>
      <c r="BI1279" s="24">
        <v>0.5</v>
      </c>
      <c r="BJ1279" s="24">
        <v>0</v>
      </c>
      <c r="BL1279" s="24">
        <v>0.5</v>
      </c>
      <c r="BM1279" s="24">
        <v>0.5</v>
      </c>
      <c r="BN1279" s="24">
        <v>0.5</v>
      </c>
      <c r="BO1279" s="24">
        <v>0</v>
      </c>
      <c r="BP1279" s="24">
        <v>0</v>
      </c>
      <c r="BQ1279" s="24">
        <v>0</v>
      </c>
      <c r="BR1279" s="24">
        <v>0</v>
      </c>
      <c r="BS1279" s="24">
        <v>0</v>
      </c>
      <c r="BT1279" s="24">
        <v>0</v>
      </c>
      <c r="BU1279" s="24">
        <v>0</v>
      </c>
      <c r="BV1279" s="24">
        <v>0</v>
      </c>
      <c r="BW1279" s="24">
        <v>0</v>
      </c>
      <c r="BX1279" s="24">
        <v>0</v>
      </c>
      <c r="BY1279" s="24">
        <v>0</v>
      </c>
      <c r="BZ1279" s="24">
        <v>0</v>
      </c>
      <c r="CB1279" s="24">
        <v>0</v>
      </c>
      <c r="CC1279" s="24">
        <v>0</v>
      </c>
      <c r="CO1279" s="34">
        <f t="shared" si="89"/>
        <v>287988</v>
      </c>
    </row>
    <row r="1280" spans="1:93" ht="15" hidden="1">
      <c r="A1280" s="23" t="s">
        <v>176</v>
      </c>
      <c r="B1280" s="52">
        <v>40200</v>
      </c>
      <c r="C1280" s="25" t="str">
        <f t="shared" si="88"/>
        <v/>
      </c>
      <c r="G1280" s="24">
        <f t="shared" si="90"/>
        <v>39</v>
      </c>
      <c r="H1280" s="32">
        <v>3567120</v>
      </c>
      <c r="I1280" s="24" t="b">
        <f t="shared" si="91"/>
        <v>0</v>
      </c>
      <c r="K1280" s="24">
        <f>IF(J1280&gt;900,_xlfn.XLOOKUP(ROUND(J1280,0),ELClassRimThickness!$B$1:$B$78,ELClassRimThickness!$C$1:$C$78,0,1,1),J1280)</f>
        <v>0</v>
      </c>
      <c r="L1280" s="24">
        <v>46</v>
      </c>
      <c r="M1280" s="24">
        <f>IF(L1280&gt;900,_xlfn.XLOOKUP(ROUND(L1280,0),ELClassRimThickness!$B$1:$B$78,ELClassRimThickness!$C$1:$C$78,0,1,1),L1280)</f>
        <v>46</v>
      </c>
      <c r="N1280" s="24">
        <v>51</v>
      </c>
      <c r="O1280" s="24">
        <f>IF(N1280&gt;900,_xlfn.XLOOKUP(ROUND(N1280,0),ELClassRimThickness!$B$1:$B$78,ELClassRimThickness!$C$1:$C$78,0,1,1),N1280)</f>
        <v>51</v>
      </c>
      <c r="P1280" s="24">
        <v>41.5</v>
      </c>
      <c r="Q1280" s="24">
        <f>IF(P1280&gt;900,_xlfn.XLOOKUP(ROUND(P1280,0),ELClassRimThickness!$B$1:$B$78,ELClassRimThickness!$C$1:$C$78,0,1,1),P1280)</f>
        <v>41.5</v>
      </c>
      <c r="S1280" s="24">
        <f>IF(R1280&gt;900,_xlfn.XLOOKUP(ROUND(R1280,0),ELClassRimThickness!$B$1:$B$78,ELClassRimThickness!$C$1:$C$78,0,1,1),R1280)</f>
        <v>0</v>
      </c>
      <c r="T1280" s="24">
        <v>45</v>
      </c>
      <c r="U1280" s="24">
        <f>IF(T1280&gt;900,_xlfn.XLOOKUP(ROUND(T1280,0),ELClassRimThickness!$B$1:$B$78,ELClassRimThickness!$C$1:$C$78,0,1,1),T1280)</f>
        <v>45</v>
      </c>
      <c r="V1280" s="24">
        <v>44</v>
      </c>
      <c r="W1280" s="24">
        <f>IF(V1280&gt;900,_xlfn.XLOOKUP(ROUND(V1280,0),ELClassRimThickness!$B$1:$B$78,ELClassRimThickness!$C$1:$C$78,0,1,1),V1280)</f>
        <v>44</v>
      </c>
      <c r="X1280" s="24">
        <v>48</v>
      </c>
      <c r="Y1280" s="24">
        <f>IF(X1280&gt;900,_xlfn.XLOOKUP(ROUND(X1280,0),ELClassRimThickness!$B$1:$B$78,ELClassRimThickness!$C$1:$C$78,0,1,1),X1280)</f>
        <v>48</v>
      </c>
      <c r="Z1280" s="24">
        <v>44</v>
      </c>
      <c r="AA1280" s="24">
        <f>IF(Z1280&gt;900,_xlfn.XLOOKUP(ROUND(Z1280,0),ELClassRimThickness!$B$1:$B$78,ELClassRimThickness!$C$1:$C$78,0,1,1),Z1280)</f>
        <v>44</v>
      </c>
      <c r="AB1280" s="24">
        <v>41.5</v>
      </c>
      <c r="AC1280" s="24">
        <f>IF(AB1280&gt;900,_xlfn.XLOOKUP(ROUND(AB1280,0),ELClassRimThickness!$B$1:$B$78,ELClassRimThickness!$C$1:$C$78,0,1,1),AB1280)</f>
        <v>41.5</v>
      </c>
      <c r="AD1280" s="24">
        <v>45</v>
      </c>
      <c r="AE1280" s="24">
        <f>IF(AD1280&gt;900,_xlfn.XLOOKUP(ROUND(AD1280,0),ELClassRimThickness!$B$1:$B$78,ELClassRimThickness!$C$1:$C$78,0,1,1),AD1280)</f>
        <v>45</v>
      </c>
      <c r="AF1280" s="24">
        <v>43</v>
      </c>
      <c r="AG1280" s="24">
        <f>IF(AF1280&gt;900,_xlfn.XLOOKUP(ROUND(AF1280,0),ELClassRimThickness!$B$1:$B$78,ELClassRimThickness!$C$1:$C$78,0,1,1),AF1280)</f>
        <v>43</v>
      </c>
      <c r="AH1280" s="24">
        <v>28</v>
      </c>
      <c r="AI1280" s="24">
        <v>27</v>
      </c>
      <c r="AJ1280" s="24">
        <v>28</v>
      </c>
      <c r="AK1280" s="24">
        <v>29</v>
      </c>
      <c r="AL1280" s="24">
        <v>26</v>
      </c>
      <c r="AM1280" s="24">
        <v>25.5</v>
      </c>
      <c r="AN1280" s="24">
        <v>28</v>
      </c>
      <c r="AO1280" s="24">
        <v>27.5</v>
      </c>
      <c r="AP1280" s="24">
        <v>28</v>
      </c>
      <c r="AQ1280" s="24">
        <v>29</v>
      </c>
      <c r="AR1280" s="24">
        <v>26.5</v>
      </c>
      <c r="AS1280" s="24">
        <v>27</v>
      </c>
      <c r="AT1280" s="24">
        <v>29</v>
      </c>
      <c r="AU1280" s="24">
        <v>29</v>
      </c>
      <c r="AV1280" s="24">
        <v>29</v>
      </c>
      <c r="AW1280" s="24">
        <v>29</v>
      </c>
      <c r="AX1280" s="24">
        <v>28</v>
      </c>
      <c r="AY1280" s="24">
        <v>29</v>
      </c>
      <c r="AZ1280" s="24">
        <v>30</v>
      </c>
      <c r="BA1280" s="24">
        <v>29</v>
      </c>
      <c r="BB1280" s="24">
        <v>29.5</v>
      </c>
      <c r="BC1280" s="24">
        <v>29</v>
      </c>
      <c r="BD1280" s="24">
        <v>29</v>
      </c>
      <c r="BE1280" s="24">
        <v>29</v>
      </c>
      <c r="BF1280" s="24">
        <v>0</v>
      </c>
      <c r="BG1280" s="24">
        <v>0</v>
      </c>
      <c r="BH1280" s="24">
        <v>0</v>
      </c>
      <c r="BI1280" s="24">
        <v>0</v>
      </c>
      <c r="BJ1280" s="24">
        <v>0</v>
      </c>
      <c r="BL1280" s="24">
        <v>0</v>
      </c>
      <c r="BM1280" s="24">
        <v>0</v>
      </c>
      <c r="BN1280" s="24">
        <v>0</v>
      </c>
      <c r="BO1280" s="24">
        <v>0</v>
      </c>
      <c r="BP1280" s="24">
        <v>0</v>
      </c>
      <c r="BQ1280" s="24">
        <v>0</v>
      </c>
      <c r="BR1280" s="24">
        <v>0</v>
      </c>
      <c r="BS1280" s="24">
        <v>1</v>
      </c>
      <c r="BT1280" s="24">
        <v>0</v>
      </c>
      <c r="BU1280" s="24">
        <v>0</v>
      </c>
      <c r="BV1280" s="24">
        <v>0</v>
      </c>
      <c r="BW1280" s="24">
        <v>0.5</v>
      </c>
      <c r="BX1280" s="24">
        <v>0</v>
      </c>
      <c r="BY1280" s="24">
        <v>0</v>
      </c>
      <c r="BZ1280" s="24">
        <v>0</v>
      </c>
      <c r="CB1280" s="24">
        <v>0</v>
      </c>
      <c r="CC1280" s="24">
        <v>0</v>
      </c>
      <c r="CD1280" s="24">
        <v>140</v>
      </c>
      <c r="CE1280" s="24">
        <v>140</v>
      </c>
      <c r="CF1280" s="24">
        <v>140</v>
      </c>
      <c r="CG1280" s="24">
        <v>120</v>
      </c>
      <c r="CH1280" s="24">
        <v>120</v>
      </c>
      <c r="CI1280" s="24">
        <v>120</v>
      </c>
      <c r="CO1280" s="34">
        <f t="shared" si="89"/>
        <v>3567120</v>
      </c>
    </row>
    <row r="1281" spans="1:93" ht="15" hidden="1">
      <c r="A1281" s="23" t="s">
        <v>176</v>
      </c>
      <c r="B1281" s="52">
        <v>40259</v>
      </c>
      <c r="C1281" s="25" t="str">
        <f t="shared" si="88"/>
        <v/>
      </c>
      <c r="G1281" s="24">
        <f t="shared" si="90"/>
        <v>59</v>
      </c>
      <c r="H1281" s="24">
        <v>2381925</v>
      </c>
      <c r="I1281" s="24" t="str">
        <f t="shared" si="91"/>
        <v/>
      </c>
      <c r="K1281" s="24">
        <f>IF(J1281&gt;900,_xlfn.XLOOKUP(ROUND(J1281,0),ELClassRimThickness!$B$1:$B$78,ELClassRimThickness!$C$1:$C$78,0,1,1),J1281)</f>
        <v>0</v>
      </c>
      <c r="L1281" s="24">
        <v>47</v>
      </c>
      <c r="M1281" s="24">
        <f>IF(L1281&gt;900,_xlfn.XLOOKUP(ROUND(L1281,0),ELClassRimThickness!$B$1:$B$78,ELClassRimThickness!$C$1:$C$78,0,1,1),L1281)</f>
        <v>47</v>
      </c>
      <c r="N1281" s="24">
        <v>48</v>
      </c>
      <c r="O1281" s="24">
        <f>IF(N1281&gt;900,_xlfn.XLOOKUP(ROUND(N1281,0),ELClassRimThickness!$B$1:$B$78,ELClassRimThickness!$C$1:$C$78,0,1,1),N1281)</f>
        <v>48</v>
      </c>
      <c r="P1281" s="24">
        <v>40</v>
      </c>
      <c r="Q1281" s="24">
        <f>IF(P1281&gt;900,_xlfn.XLOOKUP(ROUND(P1281,0),ELClassRimThickness!$B$1:$B$78,ELClassRimThickness!$C$1:$C$78,0,1,1),P1281)</f>
        <v>40</v>
      </c>
      <c r="S1281" s="24">
        <f>IF(R1281&gt;900,_xlfn.XLOOKUP(ROUND(R1281,0),ELClassRimThickness!$B$1:$B$78,ELClassRimThickness!$C$1:$C$78,0,1,1),R1281)</f>
        <v>0</v>
      </c>
      <c r="T1281" s="24">
        <v>42</v>
      </c>
      <c r="U1281" s="24">
        <f>IF(T1281&gt;900,_xlfn.XLOOKUP(ROUND(T1281,0),ELClassRimThickness!$B$1:$B$78,ELClassRimThickness!$C$1:$C$78,0,1,1),T1281)</f>
        <v>42</v>
      </c>
      <c r="V1281" s="24">
        <v>47</v>
      </c>
      <c r="W1281" s="24">
        <f>IF(V1281&gt;900,_xlfn.XLOOKUP(ROUND(V1281,0),ELClassRimThickness!$B$1:$B$78,ELClassRimThickness!$C$1:$C$78,0,1,1),V1281)</f>
        <v>47</v>
      </c>
      <c r="X1281" s="24">
        <v>47</v>
      </c>
      <c r="Y1281" s="24">
        <f>IF(X1281&gt;900,_xlfn.XLOOKUP(ROUND(X1281,0),ELClassRimThickness!$B$1:$B$78,ELClassRimThickness!$C$1:$C$78,0,1,1),X1281)</f>
        <v>47</v>
      </c>
      <c r="Z1281" s="24">
        <v>48</v>
      </c>
      <c r="AA1281" s="24">
        <f>IF(Z1281&gt;900,_xlfn.XLOOKUP(ROUND(Z1281,0),ELClassRimThickness!$B$1:$B$78,ELClassRimThickness!$C$1:$C$78,0,1,1),Z1281)</f>
        <v>48</v>
      </c>
      <c r="AB1281" s="24">
        <v>41</v>
      </c>
      <c r="AC1281" s="24">
        <f>IF(AB1281&gt;900,_xlfn.XLOOKUP(ROUND(AB1281,0),ELClassRimThickness!$B$1:$B$78,ELClassRimThickness!$C$1:$C$78,0,1,1),AB1281)</f>
        <v>41</v>
      </c>
      <c r="AD1281" s="24">
        <v>45</v>
      </c>
      <c r="AE1281" s="24">
        <f>IF(AD1281&gt;900,_xlfn.XLOOKUP(ROUND(AD1281,0),ELClassRimThickness!$B$1:$B$78,ELClassRimThickness!$C$1:$C$78,0,1,1),AD1281)</f>
        <v>45</v>
      </c>
      <c r="AF1281" s="24">
        <v>43</v>
      </c>
      <c r="AG1281" s="24">
        <f>IF(AF1281&gt;900,_xlfn.XLOOKUP(ROUND(AF1281,0),ELClassRimThickness!$B$1:$B$78,ELClassRimThickness!$C$1:$C$78,0,1,1),AF1281)</f>
        <v>43</v>
      </c>
      <c r="AH1281" s="24">
        <v>27</v>
      </c>
      <c r="AI1281" s="24">
        <v>26.5</v>
      </c>
      <c r="AJ1281" s="24">
        <v>27.5</v>
      </c>
      <c r="AK1281" s="24">
        <v>28</v>
      </c>
      <c r="AL1281" s="24">
        <v>25</v>
      </c>
      <c r="AM1281" s="24">
        <v>25</v>
      </c>
      <c r="AN1281" s="24">
        <v>27.5</v>
      </c>
      <c r="AO1281" s="24">
        <v>26.5</v>
      </c>
      <c r="AP1281" s="24">
        <v>28.5</v>
      </c>
      <c r="AQ1281" s="24">
        <v>29</v>
      </c>
      <c r="AR1281" s="24">
        <v>26</v>
      </c>
      <c r="AS1281" s="24">
        <v>26.5</v>
      </c>
      <c r="AT1281" s="24">
        <v>29</v>
      </c>
      <c r="AU1281" s="24">
        <v>29</v>
      </c>
      <c r="AV1281" s="24">
        <v>29.5</v>
      </c>
      <c r="AW1281" s="24">
        <v>29</v>
      </c>
      <c r="AX1281" s="24">
        <v>28.5</v>
      </c>
      <c r="AY1281" s="24">
        <v>30</v>
      </c>
      <c r="AZ1281" s="24">
        <v>29</v>
      </c>
      <c r="BA1281" s="24">
        <v>29</v>
      </c>
      <c r="BB1281" s="24">
        <v>30.5</v>
      </c>
      <c r="BC1281" s="24">
        <v>29</v>
      </c>
      <c r="BD1281" s="24">
        <v>29.5</v>
      </c>
      <c r="BE1281" s="24">
        <v>29</v>
      </c>
      <c r="BF1281" s="24">
        <v>1</v>
      </c>
      <c r="BG1281" s="24">
        <v>1</v>
      </c>
      <c r="BH1281" s="24">
        <v>1</v>
      </c>
      <c r="BI1281" s="24">
        <v>1</v>
      </c>
      <c r="BJ1281" s="24">
        <v>1</v>
      </c>
      <c r="BL1281" s="24">
        <v>1</v>
      </c>
      <c r="BM1281" s="24">
        <v>1.5</v>
      </c>
      <c r="BN1281" s="24">
        <v>1.5</v>
      </c>
      <c r="BO1281" s="24">
        <v>1</v>
      </c>
      <c r="BP1281" s="24">
        <v>1</v>
      </c>
      <c r="BQ1281" s="24">
        <v>1</v>
      </c>
      <c r="BR1281" s="24">
        <v>0</v>
      </c>
      <c r="BS1281" s="24">
        <v>0</v>
      </c>
      <c r="BT1281" s="24">
        <v>0</v>
      </c>
      <c r="BU1281" s="24">
        <v>0</v>
      </c>
      <c r="BV1281" s="24">
        <v>0</v>
      </c>
      <c r="BW1281" s="24">
        <v>0</v>
      </c>
      <c r="BX1281" s="24">
        <v>0</v>
      </c>
      <c r="BY1281" s="24">
        <v>0</v>
      </c>
      <c r="BZ1281" s="24">
        <v>0</v>
      </c>
      <c r="CB1281" s="24">
        <v>0</v>
      </c>
      <c r="CC1281" s="24">
        <v>0</v>
      </c>
      <c r="CD1281" s="24">
        <v>135</v>
      </c>
      <c r="CE1281" s="24">
        <v>135</v>
      </c>
      <c r="CF1281" s="24">
        <v>140</v>
      </c>
      <c r="CG1281" s="24">
        <v>130</v>
      </c>
      <c r="CH1281" s="24">
        <v>130</v>
      </c>
      <c r="CI1281" s="24">
        <v>135</v>
      </c>
      <c r="CO1281" s="34">
        <f t="shared" si="89"/>
        <v>2381925</v>
      </c>
    </row>
    <row r="1282" spans="1:93" ht="15" hidden="1">
      <c r="A1282" s="23" t="s">
        <v>176</v>
      </c>
      <c r="B1282" s="52">
        <v>40304</v>
      </c>
      <c r="C1282" s="25" t="str">
        <f t="shared" ref="C1282:C1345" si="92">IF(B1282=B1283,TRUE,"")</f>
        <v/>
      </c>
      <c r="G1282" s="24">
        <f t="shared" si="90"/>
        <v>45</v>
      </c>
      <c r="H1282" s="30">
        <f>(H1283-H1281)/(G1282+G1283)*G1282+H1281</f>
        <v>2395417.425742574</v>
      </c>
      <c r="I1282" s="24" t="str">
        <f t="shared" si="91"/>
        <v/>
      </c>
      <c r="K1282" s="24">
        <f>IF(J1282&gt;900,_xlfn.XLOOKUP(ROUND(J1282,0),ELClassRimThickness!$B$1:$B$78,ELClassRimThickness!$C$1:$C$78,0,1,1),J1282)</f>
        <v>0</v>
      </c>
      <c r="L1282" s="24">
        <v>47</v>
      </c>
      <c r="M1282" s="24">
        <f>IF(L1282&gt;900,_xlfn.XLOOKUP(ROUND(L1282,0),ELClassRimThickness!$B$1:$B$78,ELClassRimThickness!$C$1:$C$78,0,1,1),L1282)</f>
        <v>47</v>
      </c>
      <c r="N1282" s="24">
        <v>49</v>
      </c>
      <c r="O1282" s="24">
        <f>IF(N1282&gt;900,_xlfn.XLOOKUP(ROUND(N1282,0),ELClassRimThickness!$B$1:$B$78,ELClassRimThickness!$C$1:$C$78,0,1,1),N1282)</f>
        <v>49</v>
      </c>
      <c r="P1282" s="24">
        <v>40</v>
      </c>
      <c r="Q1282" s="24">
        <f>IF(P1282&gt;900,_xlfn.XLOOKUP(ROUND(P1282,0),ELClassRimThickness!$B$1:$B$78,ELClassRimThickness!$C$1:$C$78,0,1,1),P1282)</f>
        <v>40</v>
      </c>
      <c r="S1282" s="24">
        <f>IF(R1282&gt;900,_xlfn.XLOOKUP(ROUND(R1282,0),ELClassRimThickness!$B$1:$B$78,ELClassRimThickness!$C$1:$C$78,0,1,1),R1282)</f>
        <v>0</v>
      </c>
      <c r="T1282" s="24">
        <v>43</v>
      </c>
      <c r="U1282" s="24">
        <f>IF(T1282&gt;900,_xlfn.XLOOKUP(ROUND(T1282,0),ELClassRimThickness!$B$1:$B$78,ELClassRimThickness!$C$1:$C$78,0,1,1),T1282)</f>
        <v>43</v>
      </c>
      <c r="V1282" s="24">
        <v>49</v>
      </c>
      <c r="W1282" s="24">
        <f>IF(V1282&gt;900,_xlfn.XLOOKUP(ROUND(V1282,0),ELClassRimThickness!$B$1:$B$78,ELClassRimThickness!$C$1:$C$78,0,1,1),V1282)</f>
        <v>49</v>
      </c>
      <c r="X1282" s="24">
        <v>47</v>
      </c>
      <c r="Y1282" s="24">
        <f>IF(X1282&gt;900,_xlfn.XLOOKUP(ROUND(X1282,0),ELClassRimThickness!$B$1:$B$78,ELClassRimThickness!$C$1:$C$78,0,1,1),X1282)</f>
        <v>47</v>
      </c>
      <c r="Z1282" s="24">
        <v>49</v>
      </c>
      <c r="AA1282" s="24">
        <f>IF(Z1282&gt;900,_xlfn.XLOOKUP(ROUND(Z1282,0),ELClassRimThickness!$B$1:$B$78,ELClassRimThickness!$C$1:$C$78,0,1,1),Z1282)</f>
        <v>49</v>
      </c>
      <c r="AB1282" s="24">
        <v>41</v>
      </c>
      <c r="AC1282" s="24">
        <f>IF(AB1282&gt;900,_xlfn.XLOOKUP(ROUND(AB1282,0),ELClassRimThickness!$B$1:$B$78,ELClassRimThickness!$C$1:$C$78,0,1,1),AB1282)</f>
        <v>41</v>
      </c>
      <c r="AD1282" s="24">
        <v>44</v>
      </c>
      <c r="AE1282" s="24">
        <f>IF(AD1282&gt;900,_xlfn.XLOOKUP(ROUND(AD1282,0),ELClassRimThickness!$B$1:$B$78,ELClassRimThickness!$C$1:$C$78,0,1,1),AD1282)</f>
        <v>44</v>
      </c>
      <c r="AF1282" s="24">
        <v>43</v>
      </c>
      <c r="AG1282" s="24">
        <f>IF(AF1282&gt;900,_xlfn.XLOOKUP(ROUND(AF1282,0),ELClassRimThickness!$B$1:$B$78,ELClassRimThickness!$C$1:$C$78,0,1,1),AF1282)</f>
        <v>43</v>
      </c>
      <c r="AH1282" s="24">
        <v>27.5</v>
      </c>
      <c r="AI1282" s="24">
        <v>27</v>
      </c>
      <c r="AJ1282" s="24">
        <v>29</v>
      </c>
      <c r="AK1282" s="24">
        <v>27</v>
      </c>
      <c r="AL1282" s="24">
        <v>26</v>
      </c>
      <c r="AM1282" s="24">
        <v>27</v>
      </c>
      <c r="AN1282" s="24">
        <v>27.5</v>
      </c>
      <c r="AO1282" s="24">
        <v>27</v>
      </c>
      <c r="AP1282" s="24">
        <v>29.5</v>
      </c>
      <c r="AQ1282" s="24">
        <v>28</v>
      </c>
      <c r="AR1282" s="24">
        <v>26</v>
      </c>
      <c r="AS1282" s="24">
        <v>27</v>
      </c>
      <c r="AT1282" s="24">
        <v>30.5</v>
      </c>
      <c r="AU1282" s="24">
        <v>29.5</v>
      </c>
      <c r="AV1282" s="24">
        <v>30</v>
      </c>
      <c r="AW1282" s="24">
        <v>29.5</v>
      </c>
      <c r="AX1282" s="24">
        <v>29</v>
      </c>
      <c r="AY1282" s="24">
        <v>30.5</v>
      </c>
      <c r="AZ1282" s="24">
        <v>30</v>
      </c>
      <c r="BA1282" s="24">
        <v>30</v>
      </c>
      <c r="BB1282" s="24">
        <v>31</v>
      </c>
      <c r="BC1282" s="24">
        <v>29.5</v>
      </c>
      <c r="BD1282" s="24">
        <v>30</v>
      </c>
      <c r="BE1282" s="24">
        <v>30</v>
      </c>
      <c r="BF1282" s="24">
        <v>0</v>
      </c>
      <c r="BG1282" s="24">
        <v>0.5</v>
      </c>
      <c r="BH1282" s="24">
        <v>0.5</v>
      </c>
      <c r="BI1282" s="24">
        <v>1</v>
      </c>
      <c r="BJ1282" s="24">
        <v>1</v>
      </c>
      <c r="BL1282" s="24">
        <v>0.5</v>
      </c>
      <c r="BM1282" s="24">
        <v>0.5</v>
      </c>
      <c r="BN1282" s="24">
        <v>0.5</v>
      </c>
      <c r="BO1282" s="24">
        <v>0.5</v>
      </c>
      <c r="BP1282" s="24">
        <v>1</v>
      </c>
      <c r="BQ1282" s="24">
        <v>0.5</v>
      </c>
      <c r="BR1282" s="24">
        <v>0</v>
      </c>
      <c r="BS1282" s="24">
        <v>0</v>
      </c>
      <c r="BT1282" s="24">
        <v>0</v>
      </c>
      <c r="BU1282" s="24">
        <v>0</v>
      </c>
      <c r="BV1282" s="24">
        <v>0</v>
      </c>
      <c r="BW1282" s="24">
        <v>0</v>
      </c>
      <c r="BX1282" s="24">
        <v>0</v>
      </c>
      <c r="BY1282" s="24">
        <v>0</v>
      </c>
      <c r="BZ1282" s="24">
        <v>0</v>
      </c>
      <c r="CB1282" s="24">
        <v>0</v>
      </c>
      <c r="CC1282" s="24">
        <v>0</v>
      </c>
      <c r="CO1282" s="34">
        <f t="shared" si="89"/>
        <v>2395417.425742574</v>
      </c>
    </row>
    <row r="1283" spans="1:93" ht="15" hidden="1">
      <c r="A1283" s="23" t="s">
        <v>176</v>
      </c>
      <c r="B1283" s="52">
        <v>40360</v>
      </c>
      <c r="C1283" s="25" t="str">
        <f t="shared" si="92"/>
        <v/>
      </c>
      <c r="G1283" s="24">
        <f t="shared" si="90"/>
        <v>56</v>
      </c>
      <c r="H1283" s="24">
        <v>2412208</v>
      </c>
      <c r="I1283" s="24" t="str">
        <f t="shared" si="91"/>
        <v/>
      </c>
      <c r="K1283" s="24">
        <f>IF(J1283&gt;900,_xlfn.XLOOKUP(ROUND(J1283,0),ELClassRimThickness!$B$1:$B$78,ELClassRimThickness!$C$1:$C$78,0,1,1),J1283)</f>
        <v>0</v>
      </c>
      <c r="L1283" s="24">
        <v>45</v>
      </c>
      <c r="M1283" s="24">
        <f>IF(L1283&gt;900,_xlfn.XLOOKUP(ROUND(L1283,0),ELClassRimThickness!$B$1:$B$78,ELClassRimThickness!$C$1:$C$78,0,1,1),L1283)</f>
        <v>45</v>
      </c>
      <c r="N1283" s="24">
        <v>48</v>
      </c>
      <c r="O1283" s="24">
        <f>IF(N1283&gt;900,_xlfn.XLOOKUP(ROUND(N1283,0),ELClassRimThickness!$B$1:$B$78,ELClassRimThickness!$C$1:$C$78,0,1,1),N1283)</f>
        <v>48</v>
      </c>
      <c r="P1283" s="24">
        <v>39</v>
      </c>
      <c r="Q1283" s="24">
        <f>IF(P1283&gt;900,_xlfn.XLOOKUP(ROUND(P1283,0),ELClassRimThickness!$B$1:$B$78,ELClassRimThickness!$C$1:$C$78,0,1,1),P1283)</f>
        <v>39</v>
      </c>
      <c r="S1283" s="24">
        <f>IF(R1283&gt;900,_xlfn.XLOOKUP(ROUND(R1283,0),ELClassRimThickness!$B$1:$B$78,ELClassRimThickness!$C$1:$C$78,0,1,1),R1283)</f>
        <v>0</v>
      </c>
      <c r="T1283" s="24">
        <v>40</v>
      </c>
      <c r="U1283" s="24">
        <f>IF(T1283&gt;900,_xlfn.XLOOKUP(ROUND(T1283,0),ELClassRimThickness!$B$1:$B$78,ELClassRimThickness!$C$1:$C$78,0,1,1),T1283)</f>
        <v>40</v>
      </c>
      <c r="V1283" s="24">
        <v>47</v>
      </c>
      <c r="W1283" s="24">
        <f>IF(V1283&gt;900,_xlfn.XLOOKUP(ROUND(V1283,0),ELClassRimThickness!$B$1:$B$78,ELClassRimThickness!$C$1:$C$78,0,1,1),V1283)</f>
        <v>47</v>
      </c>
      <c r="X1283" s="24">
        <v>45</v>
      </c>
      <c r="Y1283" s="24">
        <f>IF(X1283&gt;900,_xlfn.XLOOKUP(ROUND(X1283,0),ELClassRimThickness!$B$1:$B$78,ELClassRimThickness!$C$1:$C$78,0,1,1),X1283)</f>
        <v>45</v>
      </c>
      <c r="Z1283" s="24">
        <v>47</v>
      </c>
      <c r="AA1283" s="24">
        <f>IF(Z1283&gt;900,_xlfn.XLOOKUP(ROUND(Z1283,0),ELClassRimThickness!$B$1:$B$78,ELClassRimThickness!$C$1:$C$78,0,1,1),Z1283)</f>
        <v>47</v>
      </c>
      <c r="AB1283" s="24">
        <v>39</v>
      </c>
      <c r="AC1283" s="24">
        <f>IF(AB1283&gt;900,_xlfn.XLOOKUP(ROUND(AB1283,0),ELClassRimThickness!$B$1:$B$78,ELClassRimThickness!$C$1:$C$78,0,1,1),AB1283)</f>
        <v>39</v>
      </c>
      <c r="AD1283" s="24">
        <v>43</v>
      </c>
      <c r="AE1283" s="24">
        <f>IF(AD1283&gt;900,_xlfn.XLOOKUP(ROUND(AD1283,0),ELClassRimThickness!$B$1:$B$78,ELClassRimThickness!$C$1:$C$78,0,1,1),AD1283)</f>
        <v>43</v>
      </c>
      <c r="AF1283" s="24">
        <v>43</v>
      </c>
      <c r="AG1283" s="24">
        <f>IF(AF1283&gt;900,_xlfn.XLOOKUP(ROUND(AF1283,0),ELClassRimThickness!$B$1:$B$78,ELClassRimThickness!$C$1:$C$78,0,1,1),AF1283)</f>
        <v>43</v>
      </c>
      <c r="AH1283" s="24">
        <v>27</v>
      </c>
      <c r="AI1283" s="24">
        <v>27</v>
      </c>
      <c r="AJ1283" s="24">
        <v>28</v>
      </c>
      <c r="AK1283" s="24">
        <v>28</v>
      </c>
      <c r="AL1283" s="24">
        <v>26</v>
      </c>
      <c r="AM1283" s="24">
        <v>27</v>
      </c>
      <c r="AN1283" s="24">
        <v>27</v>
      </c>
      <c r="AO1283" s="24">
        <v>28</v>
      </c>
      <c r="AP1283" s="24">
        <v>30</v>
      </c>
      <c r="AQ1283" s="24">
        <v>29</v>
      </c>
      <c r="AR1283" s="24">
        <v>26</v>
      </c>
      <c r="AS1283" s="24">
        <v>26</v>
      </c>
      <c r="AT1283" s="24">
        <v>30</v>
      </c>
      <c r="AU1283" s="24">
        <v>30</v>
      </c>
      <c r="AV1283" s="24">
        <v>30</v>
      </c>
      <c r="AW1283" s="24">
        <v>30</v>
      </c>
      <c r="AX1283" s="24">
        <v>29</v>
      </c>
      <c r="AY1283" s="24">
        <v>31</v>
      </c>
      <c r="AZ1283" s="24">
        <v>27</v>
      </c>
      <c r="BA1283" s="24">
        <v>28</v>
      </c>
      <c r="BB1283" s="24">
        <v>30</v>
      </c>
      <c r="BC1283" s="24">
        <v>29</v>
      </c>
      <c r="BD1283" s="24">
        <v>26</v>
      </c>
      <c r="BE1283" s="24">
        <v>26</v>
      </c>
      <c r="BF1283" s="24">
        <v>1.5</v>
      </c>
      <c r="BG1283" s="24">
        <v>1.5</v>
      </c>
      <c r="BH1283" s="24">
        <v>1.5</v>
      </c>
      <c r="BI1283" s="24">
        <v>1.5</v>
      </c>
      <c r="BJ1283" s="24">
        <v>1.5</v>
      </c>
      <c r="BL1283" s="24">
        <v>1.5</v>
      </c>
      <c r="BM1283" s="24">
        <v>1.5</v>
      </c>
      <c r="BN1283" s="24">
        <v>1.5</v>
      </c>
      <c r="BO1283" s="24">
        <v>1.5</v>
      </c>
      <c r="BP1283" s="24">
        <v>1.5</v>
      </c>
      <c r="BQ1283" s="24">
        <v>2</v>
      </c>
      <c r="BR1283" s="24">
        <v>0</v>
      </c>
      <c r="BS1283" s="24">
        <v>0</v>
      </c>
      <c r="BT1283" s="24">
        <v>0</v>
      </c>
      <c r="BU1283" s="24">
        <v>0</v>
      </c>
      <c r="BV1283" s="24">
        <v>0</v>
      </c>
      <c r="BW1283" s="24">
        <v>0</v>
      </c>
      <c r="BX1283" s="24">
        <v>0</v>
      </c>
      <c r="BY1283" s="24">
        <v>0</v>
      </c>
      <c r="BZ1283" s="24">
        <v>0</v>
      </c>
      <c r="CB1283" s="24">
        <v>0</v>
      </c>
      <c r="CC1283" s="24">
        <v>0</v>
      </c>
      <c r="CO1283" s="34">
        <f t="shared" ref="CO1283:CO1346" si="93">IF(H1283="",(H1284-H1283)/(G1284+G1286)*G1284+H1283,H1283)</f>
        <v>2412208</v>
      </c>
    </row>
    <row r="1284" spans="1:93" ht="15" hidden="1">
      <c r="A1284" s="23" t="s">
        <v>176</v>
      </c>
      <c r="B1284" s="52">
        <v>40388</v>
      </c>
      <c r="C1284" s="25" t="str">
        <f t="shared" si="92"/>
        <v/>
      </c>
      <c r="G1284" s="24">
        <f t="shared" si="90"/>
        <v>28</v>
      </c>
      <c r="H1284" s="27">
        <v>2426852</v>
      </c>
      <c r="I1284" s="24" t="str">
        <f t="shared" si="91"/>
        <v/>
      </c>
      <c r="K1284" s="24">
        <f>IF(J1284&gt;900,_xlfn.XLOOKUP(ROUND(J1284,0),ELClassRimThickness!$B$1:$B$78,ELClassRimThickness!$C$1:$C$78,0,1,1),J1284)</f>
        <v>0</v>
      </c>
      <c r="L1284" s="24">
        <v>46</v>
      </c>
      <c r="M1284" s="24">
        <f>IF(L1284&gt;900,_xlfn.XLOOKUP(ROUND(L1284,0),ELClassRimThickness!$B$1:$B$78,ELClassRimThickness!$C$1:$C$78,0,1,1),L1284)</f>
        <v>46</v>
      </c>
      <c r="N1284" s="24">
        <v>48</v>
      </c>
      <c r="O1284" s="24">
        <f>IF(N1284&gt;900,_xlfn.XLOOKUP(ROUND(N1284,0),ELClassRimThickness!$B$1:$B$78,ELClassRimThickness!$C$1:$C$78,0,1,1),N1284)</f>
        <v>48</v>
      </c>
      <c r="P1284" s="24">
        <v>40</v>
      </c>
      <c r="Q1284" s="24">
        <f>IF(P1284&gt;900,_xlfn.XLOOKUP(ROUND(P1284,0),ELClassRimThickness!$B$1:$B$78,ELClassRimThickness!$C$1:$C$78,0,1,1),P1284)</f>
        <v>40</v>
      </c>
      <c r="S1284" s="24">
        <f>IF(R1284&gt;900,_xlfn.XLOOKUP(ROUND(R1284,0),ELClassRimThickness!$B$1:$B$78,ELClassRimThickness!$C$1:$C$78,0,1,1),R1284)</f>
        <v>0</v>
      </c>
      <c r="T1284" s="24">
        <v>43</v>
      </c>
      <c r="U1284" s="24">
        <f>IF(T1284&gt;900,_xlfn.XLOOKUP(ROUND(T1284,0),ELClassRimThickness!$B$1:$B$78,ELClassRimThickness!$C$1:$C$78,0,1,1),T1284)</f>
        <v>43</v>
      </c>
      <c r="V1284" s="24">
        <v>47</v>
      </c>
      <c r="W1284" s="24">
        <f>IF(V1284&gt;900,_xlfn.XLOOKUP(ROUND(V1284,0),ELClassRimThickness!$B$1:$B$78,ELClassRimThickness!$C$1:$C$78,0,1,1),V1284)</f>
        <v>47</v>
      </c>
      <c r="X1284" s="24">
        <v>46</v>
      </c>
      <c r="Y1284" s="24">
        <f>IF(X1284&gt;900,_xlfn.XLOOKUP(ROUND(X1284,0),ELClassRimThickness!$B$1:$B$78,ELClassRimThickness!$C$1:$C$78,0,1,1),X1284)</f>
        <v>46</v>
      </c>
      <c r="Z1284" s="24">
        <v>48</v>
      </c>
      <c r="AA1284" s="24">
        <f>IF(Z1284&gt;900,_xlfn.XLOOKUP(ROUND(Z1284,0),ELClassRimThickness!$B$1:$B$78,ELClassRimThickness!$C$1:$C$78,0,1,1),Z1284)</f>
        <v>48</v>
      </c>
      <c r="AB1284" s="24">
        <v>40</v>
      </c>
      <c r="AC1284" s="24">
        <f>IF(AB1284&gt;900,_xlfn.XLOOKUP(ROUND(AB1284,0),ELClassRimThickness!$B$1:$B$78,ELClassRimThickness!$C$1:$C$78,0,1,1),AB1284)</f>
        <v>40</v>
      </c>
      <c r="AD1284" s="24">
        <v>44</v>
      </c>
      <c r="AE1284" s="24">
        <f>IF(AD1284&gt;900,_xlfn.XLOOKUP(ROUND(AD1284,0),ELClassRimThickness!$B$1:$B$78,ELClassRimThickness!$C$1:$C$78,0,1,1),AD1284)</f>
        <v>44</v>
      </c>
      <c r="AF1284" s="24">
        <v>43</v>
      </c>
      <c r="AG1284" s="24">
        <f>IF(AF1284&gt;900,_xlfn.XLOOKUP(ROUND(AF1284,0),ELClassRimThickness!$B$1:$B$78,ELClassRimThickness!$C$1:$C$78,0,1,1),AF1284)</f>
        <v>43</v>
      </c>
      <c r="AH1284" s="24">
        <v>28</v>
      </c>
      <c r="AI1284" s="24">
        <v>27</v>
      </c>
      <c r="AJ1284" s="24">
        <v>28.5</v>
      </c>
      <c r="AK1284" s="24">
        <v>26</v>
      </c>
      <c r="AL1284" s="24">
        <v>26</v>
      </c>
      <c r="AM1284" s="24">
        <v>27</v>
      </c>
      <c r="AN1284" s="24">
        <v>28</v>
      </c>
      <c r="AO1284" s="24">
        <v>27.5</v>
      </c>
      <c r="AP1284" s="24">
        <v>29.5</v>
      </c>
      <c r="AQ1284" s="24">
        <v>28.5</v>
      </c>
      <c r="AR1284" s="24">
        <v>26</v>
      </c>
      <c r="AS1284" s="24">
        <v>27</v>
      </c>
      <c r="AT1284" s="24">
        <v>30</v>
      </c>
      <c r="AU1284" s="24">
        <v>30</v>
      </c>
      <c r="AV1284" s="24">
        <v>30</v>
      </c>
      <c r="AW1284" s="24">
        <v>30</v>
      </c>
      <c r="AX1284" s="24">
        <v>29</v>
      </c>
      <c r="AY1284" s="24">
        <v>31</v>
      </c>
      <c r="AZ1284" s="24">
        <v>30</v>
      </c>
      <c r="BA1284" s="24">
        <v>30</v>
      </c>
      <c r="BB1284" s="24">
        <v>31.5</v>
      </c>
      <c r="BC1284" s="24">
        <v>30</v>
      </c>
      <c r="BD1284" s="24">
        <v>30</v>
      </c>
      <c r="BE1284" s="24">
        <v>30</v>
      </c>
      <c r="BF1284" s="24">
        <v>0.3</v>
      </c>
      <c r="BG1284" s="24">
        <v>0.3</v>
      </c>
      <c r="BH1284" s="24">
        <v>1.5</v>
      </c>
      <c r="BI1284" s="24">
        <v>1</v>
      </c>
      <c r="BJ1284" s="24">
        <v>1</v>
      </c>
      <c r="BL1284" s="24">
        <v>0</v>
      </c>
      <c r="BM1284" s="24">
        <v>0.5</v>
      </c>
      <c r="BN1284" s="24">
        <v>1</v>
      </c>
      <c r="BO1284" s="24">
        <v>1</v>
      </c>
      <c r="BP1284" s="24">
        <v>1</v>
      </c>
      <c r="BQ1284" s="24">
        <v>1</v>
      </c>
      <c r="BR1284" s="24">
        <v>1</v>
      </c>
      <c r="BS1284" s="24">
        <v>0</v>
      </c>
      <c r="BT1284" s="24">
        <v>0</v>
      </c>
      <c r="BU1284" s="24">
        <v>0.3</v>
      </c>
      <c r="BV1284" s="24">
        <v>0</v>
      </c>
      <c r="BW1284" s="24">
        <v>0.5</v>
      </c>
      <c r="BX1284" s="24">
        <v>1</v>
      </c>
      <c r="BY1284" s="24">
        <v>0</v>
      </c>
      <c r="BZ1284" s="24">
        <v>0</v>
      </c>
      <c r="CB1284" s="24">
        <v>0</v>
      </c>
      <c r="CC1284" s="24">
        <v>0</v>
      </c>
      <c r="CD1284" s="24">
        <v>140</v>
      </c>
      <c r="CE1284" s="24">
        <v>130</v>
      </c>
      <c r="CF1284" s="24">
        <v>130</v>
      </c>
      <c r="CG1284" s="24">
        <v>110</v>
      </c>
      <c r="CH1284" s="24">
        <v>115</v>
      </c>
      <c r="CI1284" s="24">
        <v>110</v>
      </c>
      <c r="CO1284" s="34">
        <f t="shared" si="93"/>
        <v>2426852</v>
      </c>
    </row>
    <row r="1285" spans="1:93" ht="15" hidden="1">
      <c r="A1285" s="23" t="s">
        <v>176</v>
      </c>
      <c r="B1285" s="52">
        <v>40402</v>
      </c>
      <c r="C1285" s="25" t="str">
        <f t="shared" si="92"/>
        <v/>
      </c>
      <c r="G1285" s="24">
        <f t="shared" si="90"/>
        <v>14</v>
      </c>
      <c r="H1285" s="24">
        <v>2435139</v>
      </c>
      <c r="I1285" s="24" t="str">
        <f t="shared" si="91"/>
        <v/>
      </c>
      <c r="K1285" s="24">
        <f>IF(J1285&gt;900,_xlfn.XLOOKUP(ROUND(J1285,0),ELClassRimThickness!$B$1:$B$78,ELClassRimThickness!$C$1:$C$78,0,1,1),J1285)</f>
        <v>0</v>
      </c>
      <c r="L1285" s="24">
        <v>47</v>
      </c>
      <c r="M1285" s="24">
        <f>IF(L1285&gt;900,_xlfn.XLOOKUP(ROUND(L1285,0),ELClassRimThickness!$B$1:$B$78,ELClassRimThickness!$C$1:$C$78,0,1,1),L1285)</f>
        <v>47</v>
      </c>
      <c r="N1285" s="24">
        <v>50</v>
      </c>
      <c r="O1285" s="24">
        <f>IF(N1285&gt;900,_xlfn.XLOOKUP(ROUND(N1285,0),ELClassRimThickness!$B$1:$B$78,ELClassRimThickness!$C$1:$C$78,0,1,1),N1285)</f>
        <v>50</v>
      </c>
      <c r="P1285" s="24">
        <v>40</v>
      </c>
      <c r="Q1285" s="24">
        <f>IF(P1285&gt;900,_xlfn.XLOOKUP(ROUND(P1285,0),ELClassRimThickness!$B$1:$B$78,ELClassRimThickness!$C$1:$C$78,0,1,1),P1285)</f>
        <v>40</v>
      </c>
      <c r="S1285" s="24">
        <f>IF(R1285&gt;900,_xlfn.XLOOKUP(ROUND(R1285,0),ELClassRimThickness!$B$1:$B$78,ELClassRimThickness!$C$1:$C$78,0,1,1),R1285)</f>
        <v>0</v>
      </c>
      <c r="T1285" s="24">
        <v>43</v>
      </c>
      <c r="U1285" s="24">
        <f>IF(T1285&gt;900,_xlfn.XLOOKUP(ROUND(T1285,0),ELClassRimThickness!$B$1:$B$78,ELClassRimThickness!$C$1:$C$78,0,1,1),T1285)</f>
        <v>43</v>
      </c>
      <c r="V1285" s="24">
        <v>47</v>
      </c>
      <c r="W1285" s="24">
        <f>IF(V1285&gt;900,_xlfn.XLOOKUP(ROUND(V1285,0),ELClassRimThickness!$B$1:$B$78,ELClassRimThickness!$C$1:$C$78,0,1,1),V1285)</f>
        <v>47</v>
      </c>
      <c r="X1285" s="24">
        <v>47</v>
      </c>
      <c r="Y1285" s="24">
        <f>IF(X1285&gt;900,_xlfn.XLOOKUP(ROUND(X1285,0),ELClassRimThickness!$B$1:$B$78,ELClassRimThickness!$C$1:$C$78,0,1,1),X1285)</f>
        <v>47</v>
      </c>
      <c r="Z1285" s="24">
        <v>50</v>
      </c>
      <c r="AA1285" s="24">
        <f>IF(Z1285&gt;900,_xlfn.XLOOKUP(ROUND(Z1285,0),ELClassRimThickness!$B$1:$B$78,ELClassRimThickness!$C$1:$C$78,0,1,1),Z1285)</f>
        <v>50</v>
      </c>
      <c r="AB1285" s="24">
        <v>40</v>
      </c>
      <c r="AC1285" s="24">
        <f>IF(AB1285&gt;900,_xlfn.XLOOKUP(ROUND(AB1285,0),ELClassRimThickness!$B$1:$B$78,ELClassRimThickness!$C$1:$C$78,0,1,1),AB1285)</f>
        <v>40</v>
      </c>
      <c r="AD1285" s="24">
        <v>46</v>
      </c>
      <c r="AE1285" s="24">
        <f>IF(AD1285&gt;900,_xlfn.XLOOKUP(ROUND(AD1285,0),ELClassRimThickness!$B$1:$B$78,ELClassRimThickness!$C$1:$C$78,0,1,1),AD1285)</f>
        <v>46</v>
      </c>
      <c r="AF1285" s="24">
        <v>43</v>
      </c>
      <c r="AG1285" s="24">
        <f>IF(AF1285&gt;900,_xlfn.XLOOKUP(ROUND(AF1285,0),ELClassRimThickness!$B$1:$B$78,ELClassRimThickness!$C$1:$C$78,0,1,1),AF1285)</f>
        <v>43</v>
      </c>
      <c r="AH1285" s="24">
        <v>27.5</v>
      </c>
      <c r="AI1285" s="24">
        <v>28.5</v>
      </c>
      <c r="AJ1285" s="24">
        <v>29</v>
      </c>
      <c r="AK1285" s="24">
        <v>26</v>
      </c>
      <c r="AL1285" s="24">
        <v>25.5</v>
      </c>
      <c r="AM1285" s="24">
        <v>27</v>
      </c>
      <c r="AN1285" s="24">
        <v>28</v>
      </c>
      <c r="AO1285" s="24">
        <v>28</v>
      </c>
      <c r="AP1285" s="24">
        <v>30</v>
      </c>
      <c r="AQ1285" s="24">
        <v>28.5</v>
      </c>
      <c r="AR1285" s="24">
        <v>26</v>
      </c>
      <c r="AS1285" s="24">
        <v>27.5</v>
      </c>
      <c r="AT1285" s="24">
        <v>29.5</v>
      </c>
      <c r="AU1285" s="24">
        <v>30</v>
      </c>
      <c r="AV1285" s="24">
        <v>29.5</v>
      </c>
      <c r="AW1285" s="24">
        <v>28</v>
      </c>
      <c r="AX1285" s="24">
        <v>28</v>
      </c>
      <c r="AY1285" s="24">
        <v>30.5</v>
      </c>
      <c r="AZ1285" s="24">
        <v>28.5</v>
      </c>
      <c r="BA1285" s="24">
        <v>29</v>
      </c>
      <c r="BB1285" s="24">
        <v>30.5</v>
      </c>
      <c r="BC1285" s="24">
        <v>29</v>
      </c>
      <c r="BD1285" s="24">
        <v>29</v>
      </c>
      <c r="BE1285" s="24">
        <v>29.5</v>
      </c>
      <c r="BF1285" s="24">
        <v>1.5</v>
      </c>
      <c r="BG1285" s="24">
        <v>1</v>
      </c>
      <c r="BH1285" s="24">
        <v>1.5</v>
      </c>
      <c r="BI1285" s="24">
        <v>0.5</v>
      </c>
      <c r="BJ1285" s="24">
        <v>0.5</v>
      </c>
      <c r="BL1285" s="24">
        <v>1.5</v>
      </c>
      <c r="BM1285" s="24">
        <v>1</v>
      </c>
      <c r="BN1285" s="24">
        <v>1.5</v>
      </c>
      <c r="BO1285" s="24">
        <v>1</v>
      </c>
      <c r="BP1285" s="24">
        <v>1</v>
      </c>
      <c r="BQ1285" s="24">
        <v>1.5</v>
      </c>
      <c r="BR1285" s="24">
        <v>0</v>
      </c>
      <c r="BS1285" s="24">
        <v>0</v>
      </c>
      <c r="BT1285" s="24">
        <v>0</v>
      </c>
      <c r="BU1285" s="24">
        <v>0</v>
      </c>
      <c r="BV1285" s="24">
        <v>0</v>
      </c>
      <c r="BW1285" s="24">
        <v>0</v>
      </c>
      <c r="BX1285" s="24">
        <v>0</v>
      </c>
      <c r="BY1285" s="24">
        <v>0</v>
      </c>
      <c r="BZ1285" s="24">
        <v>0</v>
      </c>
      <c r="CB1285" s="24">
        <v>0</v>
      </c>
      <c r="CC1285" s="24">
        <v>0</v>
      </c>
      <c r="CD1285" s="24">
        <v>142</v>
      </c>
      <c r="CE1285" s="24">
        <v>137</v>
      </c>
      <c r="CF1285" s="24">
        <v>139</v>
      </c>
      <c r="CG1285" s="24">
        <v>133</v>
      </c>
      <c r="CH1285" s="24">
        <v>139</v>
      </c>
      <c r="CI1285" s="24">
        <v>137</v>
      </c>
      <c r="CO1285" s="34">
        <f t="shared" si="93"/>
        <v>2435139</v>
      </c>
    </row>
    <row r="1286" spans="1:93" ht="15" hidden="1">
      <c r="A1286" s="23" t="s">
        <v>176</v>
      </c>
      <c r="B1286" s="52">
        <v>40413</v>
      </c>
      <c r="C1286" s="25" t="str">
        <f t="shared" si="92"/>
        <v/>
      </c>
      <c r="G1286" s="24">
        <f t="shared" si="90"/>
        <v>11</v>
      </c>
      <c r="H1286" s="24">
        <v>3636422</v>
      </c>
      <c r="I1286" s="24" t="str">
        <f t="shared" si="91"/>
        <v/>
      </c>
      <c r="K1286" s="24">
        <f>IF(J1286&gt;900,_xlfn.XLOOKUP(ROUND(J1286,0),ELClassRimThickness!$B$1:$B$78,ELClassRimThickness!$C$1:$C$78,0,1,1),J1286)</f>
        <v>0</v>
      </c>
      <c r="L1286" s="24">
        <v>46</v>
      </c>
      <c r="M1286" s="24">
        <f>IF(L1286&gt;900,_xlfn.XLOOKUP(ROUND(L1286,0),ELClassRimThickness!$B$1:$B$78,ELClassRimThickness!$C$1:$C$78,0,1,1),L1286)</f>
        <v>46</v>
      </c>
      <c r="N1286" s="24">
        <v>48</v>
      </c>
      <c r="O1286" s="24">
        <f>IF(N1286&gt;900,_xlfn.XLOOKUP(ROUND(N1286,0),ELClassRimThickness!$B$1:$B$78,ELClassRimThickness!$C$1:$C$78,0,1,1),N1286)</f>
        <v>48</v>
      </c>
      <c r="P1286" s="24">
        <v>40</v>
      </c>
      <c r="Q1286" s="24">
        <f>IF(P1286&gt;900,_xlfn.XLOOKUP(ROUND(P1286,0),ELClassRimThickness!$B$1:$B$78,ELClassRimThickness!$C$1:$C$78,0,1,1),P1286)</f>
        <v>40</v>
      </c>
      <c r="S1286" s="24">
        <f>IF(R1286&gt;900,_xlfn.XLOOKUP(ROUND(R1286,0),ELClassRimThickness!$B$1:$B$78,ELClassRimThickness!$C$1:$C$78,0,1,1),R1286)</f>
        <v>0</v>
      </c>
      <c r="T1286" s="24">
        <v>42</v>
      </c>
      <c r="U1286" s="24">
        <f>IF(T1286&gt;900,_xlfn.XLOOKUP(ROUND(T1286,0),ELClassRimThickness!$B$1:$B$78,ELClassRimThickness!$C$1:$C$78,0,1,1),T1286)</f>
        <v>42</v>
      </c>
      <c r="V1286" s="24">
        <v>48</v>
      </c>
      <c r="W1286" s="24">
        <f>IF(V1286&gt;900,_xlfn.XLOOKUP(ROUND(V1286,0),ELClassRimThickness!$B$1:$B$78,ELClassRimThickness!$C$1:$C$78,0,1,1),V1286)</f>
        <v>48</v>
      </c>
      <c r="X1286" s="24">
        <v>46</v>
      </c>
      <c r="Y1286" s="24">
        <f>IF(X1286&gt;900,_xlfn.XLOOKUP(ROUND(X1286,0),ELClassRimThickness!$B$1:$B$78,ELClassRimThickness!$C$1:$C$78,0,1,1),X1286)</f>
        <v>46</v>
      </c>
      <c r="Z1286" s="24">
        <v>49</v>
      </c>
      <c r="AA1286" s="24">
        <f>IF(Z1286&gt;900,_xlfn.XLOOKUP(ROUND(Z1286,0),ELClassRimThickness!$B$1:$B$78,ELClassRimThickness!$C$1:$C$78,0,1,1),Z1286)</f>
        <v>49</v>
      </c>
      <c r="AB1286" s="24">
        <v>40</v>
      </c>
      <c r="AC1286" s="24">
        <f>IF(AB1286&gt;900,_xlfn.XLOOKUP(ROUND(AB1286,0),ELClassRimThickness!$B$1:$B$78,ELClassRimThickness!$C$1:$C$78,0,1,1),AB1286)</f>
        <v>40</v>
      </c>
      <c r="AD1286" s="24">
        <v>44</v>
      </c>
      <c r="AE1286" s="24">
        <f>IF(AD1286&gt;900,_xlfn.XLOOKUP(ROUND(AD1286,0),ELClassRimThickness!$B$1:$B$78,ELClassRimThickness!$C$1:$C$78,0,1,1),AD1286)</f>
        <v>44</v>
      </c>
      <c r="AF1286" s="24">
        <v>43</v>
      </c>
      <c r="AG1286" s="24">
        <f>IF(AF1286&gt;900,_xlfn.XLOOKUP(ROUND(AF1286,0),ELClassRimThickness!$B$1:$B$78,ELClassRimThickness!$C$1:$C$78,0,1,1),AF1286)</f>
        <v>43</v>
      </c>
      <c r="AH1286" s="24">
        <v>27</v>
      </c>
      <c r="AI1286" s="24">
        <v>28</v>
      </c>
      <c r="AJ1286" s="24">
        <v>30</v>
      </c>
      <c r="AK1286" s="24">
        <v>26</v>
      </c>
      <c r="AL1286" s="24">
        <v>26</v>
      </c>
      <c r="AM1286" s="24">
        <v>27</v>
      </c>
      <c r="AN1286" s="24">
        <v>28</v>
      </c>
      <c r="AO1286" s="24">
        <v>28</v>
      </c>
      <c r="AP1286" s="24">
        <v>30</v>
      </c>
      <c r="AQ1286" s="24">
        <v>28</v>
      </c>
      <c r="AR1286" s="24">
        <v>27</v>
      </c>
      <c r="AS1286" s="24">
        <v>27</v>
      </c>
      <c r="AT1286" s="24">
        <v>31</v>
      </c>
      <c r="AU1286" s="24">
        <v>30</v>
      </c>
      <c r="AV1286" s="24">
        <v>30</v>
      </c>
      <c r="AW1286" s="24">
        <v>30</v>
      </c>
      <c r="AX1286" s="24">
        <v>29</v>
      </c>
      <c r="AY1286" s="24">
        <v>31</v>
      </c>
      <c r="AZ1286" s="24">
        <v>30</v>
      </c>
      <c r="BA1286" s="24">
        <v>30.5</v>
      </c>
      <c r="BB1286" s="24">
        <v>32</v>
      </c>
      <c r="BC1286" s="24">
        <v>30</v>
      </c>
      <c r="BD1286" s="24">
        <v>30</v>
      </c>
      <c r="BE1286" s="24">
        <v>30</v>
      </c>
      <c r="BF1286" s="24">
        <v>1</v>
      </c>
      <c r="BG1286" s="24">
        <v>2</v>
      </c>
      <c r="BH1286" s="24">
        <v>2.5</v>
      </c>
      <c r="BI1286" s="24">
        <v>1.5</v>
      </c>
      <c r="BJ1286" s="24">
        <v>1.5</v>
      </c>
      <c r="BL1286" s="24">
        <v>1</v>
      </c>
      <c r="BM1286" s="24">
        <v>2</v>
      </c>
      <c r="BN1286" s="24">
        <v>2.5</v>
      </c>
      <c r="BO1286" s="24">
        <v>1.5</v>
      </c>
      <c r="BP1286" s="24">
        <v>1.5</v>
      </c>
      <c r="BQ1286" s="24">
        <v>1.5</v>
      </c>
      <c r="BR1286" s="24">
        <v>0.5</v>
      </c>
      <c r="BS1286" s="24">
        <v>0.5</v>
      </c>
      <c r="BT1286" s="24">
        <v>0</v>
      </c>
      <c r="BU1286" s="24">
        <v>0.5</v>
      </c>
      <c r="BV1286" s="24">
        <v>0</v>
      </c>
      <c r="BW1286" s="24">
        <v>0.5</v>
      </c>
      <c r="BX1286" s="24">
        <v>0.5</v>
      </c>
      <c r="BY1286" s="24">
        <v>0.5</v>
      </c>
      <c r="BZ1286" s="24">
        <v>0</v>
      </c>
      <c r="CB1286" s="24">
        <v>0</v>
      </c>
      <c r="CC1286" s="24">
        <v>0.5</v>
      </c>
      <c r="CD1286" s="24">
        <v>125</v>
      </c>
      <c r="CE1286" s="24">
        <v>125</v>
      </c>
      <c r="CF1286" s="24">
        <v>125</v>
      </c>
      <c r="CG1286" s="24">
        <v>115</v>
      </c>
      <c r="CH1286" s="24">
        <v>110</v>
      </c>
      <c r="CI1286" s="24">
        <v>130</v>
      </c>
      <c r="CO1286" s="34">
        <f t="shared" si="93"/>
        <v>3636422</v>
      </c>
    </row>
    <row r="1287" spans="1:93" ht="15" hidden="1">
      <c r="A1287" s="23" t="s">
        <v>176</v>
      </c>
      <c r="B1287" s="52">
        <v>40417</v>
      </c>
      <c r="C1287" s="25" t="str">
        <f t="shared" si="92"/>
        <v/>
      </c>
      <c r="G1287" s="24">
        <f t="shared" si="90"/>
        <v>4</v>
      </c>
      <c r="H1287" s="24">
        <v>3636422</v>
      </c>
      <c r="I1287" s="24" t="str">
        <f t="shared" si="91"/>
        <v/>
      </c>
      <c r="K1287" s="24">
        <f>IF(J1287&gt;900,_xlfn.XLOOKUP(ROUND(J1287,0),ELClassRimThickness!$B$1:$B$78,ELClassRimThickness!$C$1:$C$78,0,1,1),J1287)</f>
        <v>0</v>
      </c>
      <c r="L1287" s="24">
        <v>46</v>
      </c>
      <c r="M1287" s="24">
        <f>IF(L1287&gt;900,_xlfn.XLOOKUP(ROUND(L1287,0),ELClassRimThickness!$B$1:$B$78,ELClassRimThickness!$C$1:$C$78,0,1,1),L1287)</f>
        <v>46</v>
      </c>
      <c r="N1287" s="24">
        <v>48</v>
      </c>
      <c r="O1287" s="24">
        <f>IF(N1287&gt;900,_xlfn.XLOOKUP(ROUND(N1287,0),ELClassRimThickness!$B$1:$B$78,ELClassRimThickness!$C$1:$C$78,0,1,1),N1287)</f>
        <v>48</v>
      </c>
      <c r="P1287" s="24">
        <v>40</v>
      </c>
      <c r="Q1287" s="24">
        <f>IF(P1287&gt;900,_xlfn.XLOOKUP(ROUND(P1287,0),ELClassRimThickness!$B$1:$B$78,ELClassRimThickness!$C$1:$C$78,0,1,1),P1287)</f>
        <v>40</v>
      </c>
      <c r="S1287" s="24">
        <f>IF(R1287&gt;900,_xlfn.XLOOKUP(ROUND(R1287,0),ELClassRimThickness!$B$1:$B$78,ELClassRimThickness!$C$1:$C$78,0,1,1),R1287)</f>
        <v>0</v>
      </c>
      <c r="T1287" s="24">
        <v>42</v>
      </c>
      <c r="U1287" s="24">
        <f>IF(T1287&gt;900,_xlfn.XLOOKUP(ROUND(T1287,0),ELClassRimThickness!$B$1:$B$78,ELClassRimThickness!$C$1:$C$78,0,1,1),T1287)</f>
        <v>42</v>
      </c>
      <c r="V1287" s="24">
        <v>48</v>
      </c>
      <c r="W1287" s="24">
        <f>IF(V1287&gt;900,_xlfn.XLOOKUP(ROUND(V1287,0),ELClassRimThickness!$B$1:$B$78,ELClassRimThickness!$C$1:$C$78,0,1,1),V1287)</f>
        <v>48</v>
      </c>
      <c r="X1287" s="24">
        <v>46</v>
      </c>
      <c r="Y1287" s="24">
        <f>IF(X1287&gt;900,_xlfn.XLOOKUP(ROUND(X1287,0),ELClassRimThickness!$B$1:$B$78,ELClassRimThickness!$C$1:$C$78,0,1,1),X1287)</f>
        <v>46</v>
      </c>
      <c r="Z1287" s="24">
        <v>49</v>
      </c>
      <c r="AA1287" s="24">
        <f>IF(Z1287&gt;900,_xlfn.XLOOKUP(ROUND(Z1287,0),ELClassRimThickness!$B$1:$B$78,ELClassRimThickness!$C$1:$C$78,0,1,1),Z1287)</f>
        <v>49</v>
      </c>
      <c r="AB1287" s="24">
        <v>40</v>
      </c>
      <c r="AC1287" s="24">
        <f>IF(AB1287&gt;900,_xlfn.XLOOKUP(ROUND(AB1287,0),ELClassRimThickness!$B$1:$B$78,ELClassRimThickness!$C$1:$C$78,0,1,1),AB1287)</f>
        <v>40</v>
      </c>
      <c r="AD1287" s="24">
        <v>44</v>
      </c>
      <c r="AE1287" s="24">
        <f>IF(AD1287&gt;900,_xlfn.XLOOKUP(ROUND(AD1287,0),ELClassRimThickness!$B$1:$B$78,ELClassRimThickness!$C$1:$C$78,0,1,1),AD1287)</f>
        <v>44</v>
      </c>
      <c r="AF1287" s="24">
        <v>43</v>
      </c>
      <c r="AG1287" s="24">
        <f>IF(AF1287&gt;900,_xlfn.XLOOKUP(ROUND(AF1287,0),ELClassRimThickness!$B$1:$B$78,ELClassRimThickness!$C$1:$C$78,0,1,1),AF1287)</f>
        <v>43</v>
      </c>
      <c r="AH1287" s="24">
        <v>27</v>
      </c>
      <c r="AI1287" s="24">
        <v>28</v>
      </c>
      <c r="AJ1287" s="24">
        <v>30</v>
      </c>
      <c r="AK1287" s="24">
        <v>26</v>
      </c>
      <c r="AL1287" s="24">
        <v>26</v>
      </c>
      <c r="AM1287" s="24">
        <v>27</v>
      </c>
      <c r="AN1287" s="24">
        <v>28</v>
      </c>
      <c r="AO1287" s="24">
        <v>28</v>
      </c>
      <c r="AP1287" s="24">
        <v>30</v>
      </c>
      <c r="AQ1287" s="24">
        <v>28</v>
      </c>
      <c r="AR1287" s="24">
        <v>27</v>
      </c>
      <c r="AS1287" s="24">
        <v>27</v>
      </c>
      <c r="AT1287" s="24">
        <v>31</v>
      </c>
      <c r="AU1287" s="24">
        <v>30</v>
      </c>
      <c r="AV1287" s="24">
        <v>30</v>
      </c>
      <c r="AW1287" s="24">
        <v>30</v>
      </c>
      <c r="AX1287" s="24">
        <v>29</v>
      </c>
      <c r="AY1287" s="24">
        <v>31</v>
      </c>
      <c r="AZ1287" s="24">
        <v>30</v>
      </c>
      <c r="BA1287" s="24">
        <v>30.5</v>
      </c>
      <c r="BB1287" s="24">
        <v>32</v>
      </c>
      <c r="BC1287" s="24">
        <v>30</v>
      </c>
      <c r="BD1287" s="24">
        <v>30</v>
      </c>
      <c r="BE1287" s="24">
        <v>30</v>
      </c>
      <c r="BF1287" s="24">
        <v>1</v>
      </c>
      <c r="BG1287" s="24">
        <v>2</v>
      </c>
      <c r="BH1287" s="24">
        <v>2.5</v>
      </c>
      <c r="BI1287" s="24">
        <v>1.5</v>
      </c>
      <c r="BJ1287" s="24">
        <v>1.5</v>
      </c>
      <c r="BL1287" s="24">
        <v>1</v>
      </c>
      <c r="BM1287" s="24">
        <v>2</v>
      </c>
      <c r="BN1287" s="24">
        <v>2.5</v>
      </c>
      <c r="BO1287" s="24">
        <v>1.5</v>
      </c>
      <c r="BP1287" s="24">
        <v>1.5</v>
      </c>
      <c r="BQ1287" s="24">
        <v>1.5</v>
      </c>
      <c r="BR1287" s="24">
        <v>0.5</v>
      </c>
      <c r="BS1287" s="24">
        <v>0.5</v>
      </c>
      <c r="BT1287" s="24">
        <v>0</v>
      </c>
      <c r="BU1287" s="24">
        <v>0.5</v>
      </c>
      <c r="BV1287" s="24">
        <v>0</v>
      </c>
      <c r="BW1287" s="24">
        <v>0.5</v>
      </c>
      <c r="BX1287" s="24">
        <v>0.5</v>
      </c>
      <c r="BY1287" s="24">
        <v>0.5</v>
      </c>
      <c r="BZ1287" s="24">
        <v>0</v>
      </c>
      <c r="CB1287" s="24">
        <v>0</v>
      </c>
      <c r="CC1287" s="24">
        <v>0.5</v>
      </c>
      <c r="CD1287" s="24">
        <v>125</v>
      </c>
      <c r="CE1287" s="24">
        <v>125</v>
      </c>
      <c r="CF1287" s="24">
        <v>125</v>
      </c>
      <c r="CG1287" s="24">
        <v>115</v>
      </c>
      <c r="CH1287" s="24">
        <v>110</v>
      </c>
      <c r="CI1287" s="24">
        <v>130</v>
      </c>
      <c r="CO1287" s="34">
        <f t="shared" si="93"/>
        <v>3636422</v>
      </c>
    </row>
    <row r="1288" spans="1:93" ht="15" hidden="1">
      <c r="A1288" s="23" t="s">
        <v>176</v>
      </c>
      <c r="B1288" s="52">
        <v>40448</v>
      </c>
      <c r="C1288" s="25" t="str">
        <f t="shared" si="92"/>
        <v/>
      </c>
      <c r="G1288" s="24">
        <f t="shared" si="90"/>
        <v>31</v>
      </c>
      <c r="H1288" s="29">
        <v>3639918</v>
      </c>
      <c r="I1288" s="24" t="b">
        <f t="shared" si="91"/>
        <v>0</v>
      </c>
      <c r="K1288" s="24">
        <f>IF(J1288&gt;900,_xlfn.XLOOKUP(ROUND(J1288,0),ELClassRimThickness!$B$1:$B$78,ELClassRimThickness!$C$1:$C$78,0,1,1),J1288)</f>
        <v>0</v>
      </c>
      <c r="L1288" s="24">
        <v>67</v>
      </c>
      <c r="M1288" s="24">
        <f>IF(L1288&gt;900,_xlfn.XLOOKUP(ROUND(L1288,0),ELClassRimThickness!$B$1:$B$78,ELClassRimThickness!$C$1:$C$78,0,1,1),L1288)</f>
        <v>67</v>
      </c>
      <c r="N1288" s="24">
        <v>67</v>
      </c>
      <c r="O1288" s="24">
        <f>IF(N1288&gt;900,_xlfn.XLOOKUP(ROUND(N1288,0),ELClassRimThickness!$B$1:$B$78,ELClassRimThickness!$C$1:$C$78,0,1,1),N1288)</f>
        <v>67</v>
      </c>
      <c r="P1288" s="24">
        <v>67</v>
      </c>
      <c r="Q1288" s="24">
        <f>IF(P1288&gt;900,_xlfn.XLOOKUP(ROUND(P1288,0),ELClassRimThickness!$B$1:$B$78,ELClassRimThickness!$C$1:$C$78,0,1,1),P1288)</f>
        <v>67</v>
      </c>
      <c r="S1288" s="24">
        <f>IF(R1288&gt;900,_xlfn.XLOOKUP(ROUND(R1288,0),ELClassRimThickness!$B$1:$B$78,ELClassRimThickness!$C$1:$C$78,0,1,1),R1288)</f>
        <v>0</v>
      </c>
      <c r="T1288" s="24">
        <v>67</v>
      </c>
      <c r="U1288" s="24">
        <f>IF(T1288&gt;900,_xlfn.XLOOKUP(ROUND(T1288,0),ELClassRimThickness!$B$1:$B$78,ELClassRimThickness!$C$1:$C$78,0,1,1),T1288)</f>
        <v>67</v>
      </c>
      <c r="V1288" s="24">
        <v>67</v>
      </c>
      <c r="W1288" s="24">
        <f>IF(V1288&gt;900,_xlfn.XLOOKUP(ROUND(V1288,0),ELClassRimThickness!$B$1:$B$78,ELClassRimThickness!$C$1:$C$78,0,1,1),V1288)</f>
        <v>67</v>
      </c>
      <c r="X1288" s="24">
        <v>67</v>
      </c>
      <c r="Y1288" s="24">
        <f>IF(X1288&gt;900,_xlfn.XLOOKUP(ROUND(X1288,0),ELClassRimThickness!$B$1:$B$78,ELClassRimThickness!$C$1:$C$78,0,1,1),X1288)</f>
        <v>67</v>
      </c>
      <c r="Z1288" s="24">
        <v>67</v>
      </c>
      <c r="AA1288" s="24">
        <f>IF(Z1288&gt;900,_xlfn.XLOOKUP(ROUND(Z1288,0),ELClassRimThickness!$B$1:$B$78,ELClassRimThickness!$C$1:$C$78,0,1,1),Z1288)</f>
        <v>67</v>
      </c>
      <c r="AB1288" s="24">
        <v>67</v>
      </c>
      <c r="AC1288" s="24">
        <f>IF(AB1288&gt;900,_xlfn.XLOOKUP(ROUND(AB1288,0),ELClassRimThickness!$B$1:$B$78,ELClassRimThickness!$C$1:$C$78,0,1,1),AB1288)</f>
        <v>67</v>
      </c>
      <c r="AD1288" s="24">
        <v>67</v>
      </c>
      <c r="AE1288" s="24">
        <f>IF(AD1288&gt;900,_xlfn.XLOOKUP(ROUND(AD1288,0),ELClassRimThickness!$B$1:$B$78,ELClassRimThickness!$C$1:$C$78,0,1,1),AD1288)</f>
        <v>67</v>
      </c>
      <c r="AF1288" s="24">
        <v>67</v>
      </c>
      <c r="AG1288" s="24">
        <f>IF(AF1288&gt;900,_xlfn.XLOOKUP(ROUND(AF1288,0),ELClassRimThickness!$B$1:$B$78,ELClassRimThickness!$C$1:$C$78,0,1,1),AF1288)</f>
        <v>67</v>
      </c>
      <c r="AH1288" s="24">
        <v>30</v>
      </c>
      <c r="AI1288" s="24">
        <v>30</v>
      </c>
      <c r="AJ1288" s="24">
        <v>30</v>
      </c>
      <c r="AK1288" s="24">
        <v>30</v>
      </c>
      <c r="AL1288" s="24">
        <v>30</v>
      </c>
      <c r="AM1288" s="24">
        <v>30</v>
      </c>
      <c r="AN1288" s="24">
        <v>30</v>
      </c>
      <c r="AO1288" s="24">
        <v>30</v>
      </c>
      <c r="AP1288" s="24">
        <v>30</v>
      </c>
      <c r="AQ1288" s="24">
        <v>30</v>
      </c>
      <c r="AR1288" s="24">
        <v>30</v>
      </c>
      <c r="AS1288" s="24">
        <v>30</v>
      </c>
      <c r="AT1288" s="24">
        <v>28</v>
      </c>
      <c r="AU1288" s="24">
        <v>28</v>
      </c>
      <c r="AV1288" s="24">
        <v>28</v>
      </c>
      <c r="AW1288" s="24">
        <v>28</v>
      </c>
      <c r="AX1288" s="24">
        <v>28</v>
      </c>
      <c r="AY1288" s="24">
        <v>28</v>
      </c>
      <c r="AZ1288" s="24">
        <v>28</v>
      </c>
      <c r="BA1288" s="24">
        <v>28</v>
      </c>
      <c r="BB1288" s="24">
        <v>28</v>
      </c>
      <c r="BC1288" s="24">
        <v>28</v>
      </c>
      <c r="BD1288" s="24">
        <v>28</v>
      </c>
      <c r="BE1288" s="24">
        <v>28</v>
      </c>
      <c r="BF1288" s="24">
        <v>0</v>
      </c>
      <c r="BG1288" s="24">
        <v>0</v>
      </c>
      <c r="BH1288" s="24">
        <v>0</v>
      </c>
      <c r="BI1288" s="24">
        <v>0</v>
      </c>
      <c r="BJ1288" s="24">
        <v>0</v>
      </c>
      <c r="BL1288" s="24">
        <v>0</v>
      </c>
      <c r="BM1288" s="24">
        <v>0</v>
      </c>
      <c r="BN1288" s="24">
        <v>0</v>
      </c>
      <c r="BO1288" s="24">
        <v>0</v>
      </c>
      <c r="BP1288" s="24">
        <v>0</v>
      </c>
      <c r="BQ1288" s="24">
        <v>0</v>
      </c>
      <c r="BR1288" s="24">
        <v>0</v>
      </c>
      <c r="BS1288" s="24">
        <v>0</v>
      </c>
      <c r="BT1288" s="24">
        <v>0</v>
      </c>
      <c r="BU1288" s="24">
        <v>0</v>
      </c>
      <c r="BV1288" s="24">
        <v>0</v>
      </c>
      <c r="BW1288" s="24">
        <v>0</v>
      </c>
      <c r="BX1288" s="24">
        <v>0</v>
      </c>
      <c r="BY1288" s="24">
        <v>0</v>
      </c>
      <c r="BZ1288" s="24">
        <v>0</v>
      </c>
      <c r="CB1288" s="24">
        <v>0</v>
      </c>
      <c r="CC1288" s="24">
        <v>0</v>
      </c>
      <c r="CD1288" s="24">
        <v>165</v>
      </c>
      <c r="CE1288" s="24">
        <v>167</v>
      </c>
      <c r="CF1288" s="24">
        <v>165</v>
      </c>
      <c r="CG1288" s="24">
        <v>165</v>
      </c>
      <c r="CH1288" s="24">
        <v>164</v>
      </c>
      <c r="CI1288" s="24">
        <v>165</v>
      </c>
      <c r="CO1288" s="34">
        <f t="shared" si="93"/>
        <v>3639918</v>
      </c>
    </row>
    <row r="1289" spans="1:93" ht="15" hidden="1">
      <c r="A1289" s="23" t="s">
        <v>176</v>
      </c>
      <c r="B1289" s="52">
        <v>40588</v>
      </c>
      <c r="C1289" s="25" t="str">
        <f t="shared" si="92"/>
        <v/>
      </c>
      <c r="G1289" s="24">
        <f t="shared" si="90"/>
        <v>140</v>
      </c>
      <c r="H1289" s="32"/>
      <c r="I1289" s="24" t="str">
        <f t="shared" si="91"/>
        <v/>
      </c>
      <c r="K1289" s="24">
        <f>IF(J1289&gt;900,_xlfn.XLOOKUP(ROUND(J1289,0),ELClassRimThickness!$B$1:$B$78,ELClassRimThickness!$C$1:$C$78,0,1,1),J1289)</f>
        <v>0</v>
      </c>
      <c r="L1289" s="24">
        <v>66</v>
      </c>
      <c r="M1289" s="24">
        <f>IF(L1289&gt;900,_xlfn.XLOOKUP(ROUND(L1289,0),ELClassRimThickness!$B$1:$B$78,ELClassRimThickness!$C$1:$C$78,0,1,1),L1289)</f>
        <v>66</v>
      </c>
      <c r="N1289" s="24">
        <v>66</v>
      </c>
      <c r="O1289" s="24">
        <f>IF(N1289&gt;900,_xlfn.XLOOKUP(ROUND(N1289,0),ELClassRimThickness!$B$1:$B$78,ELClassRimThickness!$C$1:$C$78,0,1,1),N1289)</f>
        <v>66</v>
      </c>
      <c r="P1289" s="24">
        <v>66</v>
      </c>
      <c r="Q1289" s="24">
        <f>IF(P1289&gt;900,_xlfn.XLOOKUP(ROUND(P1289,0),ELClassRimThickness!$B$1:$B$78,ELClassRimThickness!$C$1:$C$78,0,1,1),P1289)</f>
        <v>66</v>
      </c>
      <c r="S1289" s="24">
        <f>IF(R1289&gt;900,_xlfn.XLOOKUP(ROUND(R1289,0),ELClassRimThickness!$B$1:$B$78,ELClassRimThickness!$C$1:$C$78,0,1,1),R1289)</f>
        <v>0</v>
      </c>
      <c r="T1289" s="24">
        <v>66</v>
      </c>
      <c r="U1289" s="24">
        <f>IF(T1289&gt;900,_xlfn.XLOOKUP(ROUND(T1289,0),ELClassRimThickness!$B$1:$B$78,ELClassRimThickness!$C$1:$C$78,0,1,1),T1289)</f>
        <v>66</v>
      </c>
      <c r="V1289" s="24">
        <v>66</v>
      </c>
      <c r="W1289" s="24">
        <f>IF(V1289&gt;900,_xlfn.XLOOKUP(ROUND(V1289,0),ELClassRimThickness!$B$1:$B$78,ELClassRimThickness!$C$1:$C$78,0,1,1),V1289)</f>
        <v>66</v>
      </c>
      <c r="X1289" s="24">
        <v>66</v>
      </c>
      <c r="Y1289" s="24">
        <f>IF(X1289&gt;900,_xlfn.XLOOKUP(ROUND(X1289,0),ELClassRimThickness!$B$1:$B$78,ELClassRimThickness!$C$1:$C$78,0,1,1),X1289)</f>
        <v>66</v>
      </c>
      <c r="Z1289" s="24">
        <v>66</v>
      </c>
      <c r="AA1289" s="24">
        <f>IF(Z1289&gt;900,_xlfn.XLOOKUP(ROUND(Z1289,0),ELClassRimThickness!$B$1:$B$78,ELClassRimThickness!$C$1:$C$78,0,1,1),Z1289)</f>
        <v>66</v>
      </c>
      <c r="AB1289" s="24">
        <v>66</v>
      </c>
      <c r="AC1289" s="24">
        <f>IF(AB1289&gt;900,_xlfn.XLOOKUP(ROUND(AB1289,0),ELClassRimThickness!$B$1:$B$78,ELClassRimThickness!$C$1:$C$78,0,1,1),AB1289)</f>
        <v>66</v>
      </c>
      <c r="AD1289" s="24">
        <v>66</v>
      </c>
      <c r="AE1289" s="24">
        <f>IF(AD1289&gt;900,_xlfn.XLOOKUP(ROUND(AD1289,0),ELClassRimThickness!$B$1:$B$78,ELClassRimThickness!$C$1:$C$78,0,1,1),AD1289)</f>
        <v>66</v>
      </c>
      <c r="AF1289" s="24">
        <v>66</v>
      </c>
      <c r="AG1289" s="24">
        <f>IF(AF1289&gt;900,_xlfn.XLOOKUP(ROUND(AF1289,0),ELClassRimThickness!$B$1:$B$78,ELClassRimThickness!$C$1:$C$78,0,1,1),AF1289)</f>
        <v>66</v>
      </c>
      <c r="AH1289" s="24">
        <v>30</v>
      </c>
      <c r="AI1289" s="24">
        <v>30</v>
      </c>
      <c r="AJ1289" s="24">
        <v>30</v>
      </c>
      <c r="AK1289" s="24">
        <v>30</v>
      </c>
      <c r="AL1289" s="24">
        <v>30</v>
      </c>
      <c r="AM1289" s="24">
        <v>30</v>
      </c>
      <c r="AN1289" s="24">
        <v>30</v>
      </c>
      <c r="AO1289" s="24">
        <v>30</v>
      </c>
      <c r="AP1289" s="24">
        <v>30</v>
      </c>
      <c r="AQ1289" s="24">
        <v>30</v>
      </c>
      <c r="AR1289" s="24">
        <v>30</v>
      </c>
      <c r="AS1289" s="24">
        <v>30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v>0</v>
      </c>
      <c r="BE1289" s="24">
        <v>0</v>
      </c>
      <c r="BF1289" s="24">
        <v>0</v>
      </c>
      <c r="BG1289" s="24">
        <v>0</v>
      </c>
      <c r="BH1289" s="24">
        <v>0</v>
      </c>
      <c r="BI1289" s="24">
        <v>0</v>
      </c>
      <c r="BJ1289" s="24">
        <v>0</v>
      </c>
      <c r="BL1289" s="24">
        <v>0</v>
      </c>
      <c r="BM1289" s="24">
        <v>0</v>
      </c>
      <c r="BN1289" s="24">
        <v>0</v>
      </c>
      <c r="BO1289" s="24">
        <v>0</v>
      </c>
      <c r="BP1289" s="24">
        <v>0</v>
      </c>
      <c r="BQ1289" s="24">
        <v>0</v>
      </c>
      <c r="CO1289" s="34">
        <f t="shared" si="93"/>
        <v>0</v>
      </c>
    </row>
    <row r="1290" spans="1:93" ht="15" hidden="1">
      <c r="A1290" s="23" t="s">
        <v>176</v>
      </c>
      <c r="B1290" s="52">
        <v>40619</v>
      </c>
      <c r="C1290" s="25" t="str">
        <f t="shared" si="92"/>
        <v/>
      </c>
      <c r="G1290" s="24">
        <f t="shared" si="90"/>
        <v>31</v>
      </c>
      <c r="H1290" s="32"/>
      <c r="I1290" s="24" t="str">
        <f t="shared" si="91"/>
        <v/>
      </c>
      <c r="K1290" s="24">
        <f>IF(J1290&gt;900,_xlfn.XLOOKUP(ROUND(J1290,0),ELClassRimThickness!$B$1:$B$78,ELClassRimThickness!$C$1:$C$78,0,1,1),J1290)</f>
        <v>0</v>
      </c>
      <c r="L1290" s="24">
        <v>67</v>
      </c>
      <c r="M1290" s="24">
        <f>IF(L1290&gt;900,_xlfn.XLOOKUP(ROUND(L1290,0),ELClassRimThickness!$B$1:$B$78,ELClassRimThickness!$C$1:$C$78,0,1,1),L1290)</f>
        <v>67</v>
      </c>
      <c r="N1290" s="24">
        <v>67</v>
      </c>
      <c r="O1290" s="24">
        <f>IF(N1290&gt;900,_xlfn.XLOOKUP(ROUND(N1290,0),ELClassRimThickness!$B$1:$B$78,ELClassRimThickness!$C$1:$C$78,0,1,1),N1290)</f>
        <v>67</v>
      </c>
      <c r="P1290" s="24">
        <v>67</v>
      </c>
      <c r="Q1290" s="24">
        <f>IF(P1290&gt;900,_xlfn.XLOOKUP(ROUND(P1290,0),ELClassRimThickness!$B$1:$B$78,ELClassRimThickness!$C$1:$C$78,0,1,1),P1290)</f>
        <v>67</v>
      </c>
      <c r="S1290" s="24">
        <f>IF(R1290&gt;900,_xlfn.XLOOKUP(ROUND(R1290,0),ELClassRimThickness!$B$1:$B$78,ELClassRimThickness!$C$1:$C$78,0,1,1),R1290)</f>
        <v>0</v>
      </c>
      <c r="T1290" s="24">
        <v>67</v>
      </c>
      <c r="U1290" s="24">
        <f>IF(T1290&gt;900,_xlfn.XLOOKUP(ROUND(T1290,0),ELClassRimThickness!$B$1:$B$78,ELClassRimThickness!$C$1:$C$78,0,1,1),T1290)</f>
        <v>67</v>
      </c>
      <c r="V1290" s="24">
        <v>67</v>
      </c>
      <c r="W1290" s="24">
        <f>IF(V1290&gt;900,_xlfn.XLOOKUP(ROUND(V1290,0),ELClassRimThickness!$B$1:$B$78,ELClassRimThickness!$C$1:$C$78,0,1,1),V1290)</f>
        <v>67</v>
      </c>
      <c r="X1290" s="24">
        <v>67</v>
      </c>
      <c r="Y1290" s="24">
        <f>IF(X1290&gt;900,_xlfn.XLOOKUP(ROUND(X1290,0),ELClassRimThickness!$B$1:$B$78,ELClassRimThickness!$C$1:$C$78,0,1,1),X1290)</f>
        <v>67</v>
      </c>
      <c r="Z1290" s="24">
        <v>67</v>
      </c>
      <c r="AA1290" s="24">
        <f>IF(Z1290&gt;900,_xlfn.XLOOKUP(ROUND(Z1290,0),ELClassRimThickness!$B$1:$B$78,ELClassRimThickness!$C$1:$C$78,0,1,1),Z1290)</f>
        <v>67</v>
      </c>
      <c r="AB1290" s="24">
        <v>67</v>
      </c>
      <c r="AC1290" s="24">
        <f>IF(AB1290&gt;900,_xlfn.XLOOKUP(ROUND(AB1290,0),ELClassRimThickness!$B$1:$B$78,ELClassRimThickness!$C$1:$C$78,0,1,1),AB1290)</f>
        <v>67</v>
      </c>
      <c r="AD1290" s="24">
        <v>67</v>
      </c>
      <c r="AE1290" s="24">
        <f>IF(AD1290&gt;900,_xlfn.XLOOKUP(ROUND(AD1290,0),ELClassRimThickness!$B$1:$B$78,ELClassRimThickness!$C$1:$C$78,0,1,1),AD1290)</f>
        <v>67</v>
      </c>
      <c r="AF1290" s="24">
        <v>67</v>
      </c>
      <c r="AG1290" s="24">
        <f>IF(AF1290&gt;900,_xlfn.XLOOKUP(ROUND(AF1290,0),ELClassRimThickness!$B$1:$B$78,ELClassRimThickness!$C$1:$C$78,0,1,1),AF1290)</f>
        <v>67</v>
      </c>
      <c r="AH1290" s="24">
        <v>30</v>
      </c>
      <c r="AI1290" s="24">
        <v>30</v>
      </c>
      <c r="AJ1290" s="24">
        <v>30</v>
      </c>
      <c r="AK1290" s="24">
        <v>30</v>
      </c>
      <c r="AL1290" s="24">
        <v>30</v>
      </c>
      <c r="AM1290" s="24">
        <v>30</v>
      </c>
      <c r="AN1290" s="24">
        <v>30</v>
      </c>
      <c r="AO1290" s="24">
        <v>30</v>
      </c>
      <c r="AP1290" s="24">
        <v>29</v>
      </c>
      <c r="AQ1290" s="24">
        <v>30</v>
      </c>
      <c r="AR1290" s="24">
        <v>30</v>
      </c>
      <c r="AS1290" s="24">
        <v>30</v>
      </c>
      <c r="BR1290" s="24">
        <v>0</v>
      </c>
      <c r="CO1290" s="34">
        <f t="shared" si="93"/>
        <v>0</v>
      </c>
    </row>
    <row r="1291" spans="1:93" ht="15" hidden="1">
      <c r="A1291" s="23" t="s">
        <v>176</v>
      </c>
      <c r="B1291" s="52">
        <v>40644</v>
      </c>
      <c r="C1291" s="25" t="str">
        <f t="shared" si="92"/>
        <v/>
      </c>
      <c r="G1291" s="24">
        <f t="shared" si="90"/>
        <v>25</v>
      </c>
      <c r="H1291" s="35"/>
      <c r="I1291" s="24" t="str">
        <f t="shared" si="91"/>
        <v/>
      </c>
      <c r="K1291" s="24">
        <f>IF(J1291&gt;900,_xlfn.XLOOKUP(ROUND(J1291,0),ELClassRimThickness!$B$1:$B$78,ELClassRimThickness!$C$1:$C$78,0,1,1),J1291)</f>
        <v>0</v>
      </c>
      <c r="L1291" s="24">
        <v>66</v>
      </c>
      <c r="M1291" s="24">
        <f>IF(L1291&gt;900,_xlfn.XLOOKUP(ROUND(L1291,0),ELClassRimThickness!$B$1:$B$78,ELClassRimThickness!$C$1:$C$78,0,1,1),L1291)</f>
        <v>66</v>
      </c>
      <c r="N1291" s="24">
        <v>66</v>
      </c>
      <c r="O1291" s="24">
        <f>IF(N1291&gt;900,_xlfn.XLOOKUP(ROUND(N1291,0),ELClassRimThickness!$B$1:$B$78,ELClassRimThickness!$C$1:$C$78,0,1,1),N1291)</f>
        <v>66</v>
      </c>
      <c r="P1291" s="24">
        <v>65</v>
      </c>
      <c r="Q1291" s="24">
        <f>IF(P1291&gt;900,_xlfn.XLOOKUP(ROUND(P1291,0),ELClassRimThickness!$B$1:$B$78,ELClassRimThickness!$C$1:$C$78,0,1,1),P1291)</f>
        <v>65</v>
      </c>
      <c r="S1291" s="24">
        <f>IF(R1291&gt;900,_xlfn.XLOOKUP(ROUND(R1291,0),ELClassRimThickness!$B$1:$B$78,ELClassRimThickness!$C$1:$C$78,0,1,1),R1291)</f>
        <v>0</v>
      </c>
      <c r="T1291" s="24">
        <v>66</v>
      </c>
      <c r="U1291" s="24">
        <f>IF(T1291&gt;900,_xlfn.XLOOKUP(ROUND(T1291,0),ELClassRimThickness!$B$1:$B$78,ELClassRimThickness!$C$1:$C$78,0,1,1),T1291)</f>
        <v>66</v>
      </c>
      <c r="V1291" s="24">
        <v>67</v>
      </c>
      <c r="W1291" s="24">
        <f>IF(V1291&gt;900,_xlfn.XLOOKUP(ROUND(V1291,0),ELClassRimThickness!$B$1:$B$78,ELClassRimThickness!$C$1:$C$78,0,1,1),V1291)</f>
        <v>67</v>
      </c>
      <c r="X1291" s="24">
        <v>63</v>
      </c>
      <c r="Y1291" s="24">
        <f>IF(X1291&gt;900,_xlfn.XLOOKUP(ROUND(X1291,0),ELClassRimThickness!$B$1:$B$78,ELClassRimThickness!$C$1:$C$78,0,1,1),X1291)</f>
        <v>63</v>
      </c>
      <c r="Z1291" s="24">
        <v>66</v>
      </c>
      <c r="AA1291" s="24">
        <f>IF(Z1291&gt;900,_xlfn.XLOOKUP(ROUND(Z1291,0),ELClassRimThickness!$B$1:$B$78,ELClassRimThickness!$C$1:$C$78,0,1,1),Z1291)</f>
        <v>66</v>
      </c>
      <c r="AB1291" s="24">
        <v>66</v>
      </c>
      <c r="AC1291" s="24">
        <f>IF(AB1291&gt;900,_xlfn.XLOOKUP(ROUND(AB1291,0),ELClassRimThickness!$B$1:$B$78,ELClassRimThickness!$C$1:$C$78,0,1,1),AB1291)</f>
        <v>66</v>
      </c>
      <c r="AD1291" s="24">
        <v>65</v>
      </c>
      <c r="AE1291" s="24">
        <f>IF(AD1291&gt;900,_xlfn.XLOOKUP(ROUND(AD1291,0),ELClassRimThickness!$B$1:$B$78,ELClassRimThickness!$C$1:$C$78,0,1,1),AD1291)</f>
        <v>65</v>
      </c>
      <c r="AF1291" s="24">
        <v>66</v>
      </c>
      <c r="AG1291" s="24">
        <f>IF(AF1291&gt;900,_xlfn.XLOOKUP(ROUND(AF1291,0),ELClassRimThickness!$B$1:$B$78,ELClassRimThickness!$C$1:$C$78,0,1,1),AF1291)</f>
        <v>66</v>
      </c>
      <c r="AH1291" s="24">
        <v>30</v>
      </c>
      <c r="AI1291" s="24">
        <v>29</v>
      </c>
      <c r="AJ1291" s="24">
        <v>29</v>
      </c>
      <c r="AK1291" s="24">
        <v>30</v>
      </c>
      <c r="AL1291" s="24">
        <v>29</v>
      </c>
      <c r="AM1291" s="24">
        <v>29</v>
      </c>
      <c r="AN1291" s="24">
        <v>29</v>
      </c>
      <c r="AO1291" s="24">
        <v>29</v>
      </c>
      <c r="AP1291" s="24">
        <v>29</v>
      </c>
      <c r="AQ1291" s="24">
        <v>30</v>
      </c>
      <c r="AR1291" s="24">
        <v>29</v>
      </c>
      <c r="AS1291" s="24">
        <v>31</v>
      </c>
      <c r="BO1291" s="24">
        <v>0</v>
      </c>
      <c r="BQ1291" s="24">
        <v>0</v>
      </c>
      <c r="BR1291" s="24">
        <v>0</v>
      </c>
      <c r="CO1291" s="34">
        <f t="shared" si="93"/>
        <v>0</v>
      </c>
    </row>
    <row r="1292" spans="1:93" ht="15" hidden="1">
      <c r="A1292" s="23" t="s">
        <v>176</v>
      </c>
      <c r="B1292" s="52">
        <v>40693</v>
      </c>
      <c r="C1292" s="25" t="str">
        <f t="shared" si="92"/>
        <v/>
      </c>
      <c r="G1292" s="24">
        <f t="shared" si="90"/>
        <v>49</v>
      </c>
      <c r="H1292" s="32"/>
      <c r="I1292" s="24" t="str">
        <f t="shared" si="91"/>
        <v/>
      </c>
      <c r="K1292" s="24">
        <f>IF(J1292&gt;900,_xlfn.XLOOKUP(ROUND(J1292,0),ELClassRimThickness!$B$1:$B$78,ELClassRimThickness!$C$1:$C$78,0,1,1),J1292)</f>
        <v>0</v>
      </c>
      <c r="L1292" s="24">
        <v>62</v>
      </c>
      <c r="M1292" s="24">
        <f>IF(L1292&gt;900,_xlfn.XLOOKUP(ROUND(L1292,0),ELClassRimThickness!$B$1:$B$78,ELClassRimThickness!$C$1:$C$78,0,1,1),L1292)</f>
        <v>62</v>
      </c>
      <c r="N1292" s="24">
        <v>61</v>
      </c>
      <c r="O1292" s="24">
        <f>IF(N1292&gt;900,_xlfn.XLOOKUP(ROUND(N1292,0),ELClassRimThickness!$B$1:$B$78,ELClassRimThickness!$C$1:$C$78,0,1,1),N1292)</f>
        <v>61</v>
      </c>
      <c r="P1292" s="24">
        <v>62</v>
      </c>
      <c r="Q1292" s="24">
        <f>IF(P1292&gt;900,_xlfn.XLOOKUP(ROUND(P1292,0),ELClassRimThickness!$B$1:$B$78,ELClassRimThickness!$C$1:$C$78,0,1,1),P1292)</f>
        <v>62</v>
      </c>
      <c r="S1292" s="24">
        <f>IF(R1292&gt;900,_xlfn.XLOOKUP(ROUND(R1292,0),ELClassRimThickness!$B$1:$B$78,ELClassRimThickness!$C$1:$C$78,0,1,1),R1292)</f>
        <v>0</v>
      </c>
      <c r="T1292" s="24">
        <v>61</v>
      </c>
      <c r="U1292" s="24">
        <f>IF(T1292&gt;900,_xlfn.XLOOKUP(ROUND(T1292,0),ELClassRimThickness!$B$1:$B$78,ELClassRimThickness!$C$1:$C$78,0,1,1),T1292)</f>
        <v>61</v>
      </c>
      <c r="V1292" s="24">
        <v>65</v>
      </c>
      <c r="W1292" s="24">
        <f>IF(V1292&gt;900,_xlfn.XLOOKUP(ROUND(V1292,0),ELClassRimThickness!$B$1:$B$78,ELClassRimThickness!$C$1:$C$78,0,1,1),V1292)</f>
        <v>65</v>
      </c>
      <c r="X1292" s="24">
        <v>63</v>
      </c>
      <c r="Y1292" s="24">
        <f>IF(X1292&gt;900,_xlfn.XLOOKUP(ROUND(X1292,0),ELClassRimThickness!$B$1:$B$78,ELClassRimThickness!$C$1:$C$78,0,1,1),X1292)</f>
        <v>63</v>
      </c>
      <c r="Z1292" s="24">
        <v>61</v>
      </c>
      <c r="AA1292" s="24">
        <f>IF(Z1292&gt;900,_xlfn.XLOOKUP(ROUND(Z1292,0),ELClassRimThickness!$B$1:$B$78,ELClassRimThickness!$C$1:$C$78,0,1,1),Z1292)</f>
        <v>61</v>
      </c>
      <c r="AB1292" s="24">
        <v>63</v>
      </c>
      <c r="AC1292" s="24">
        <f>IF(AB1292&gt;900,_xlfn.XLOOKUP(ROUND(AB1292,0),ELClassRimThickness!$B$1:$B$78,ELClassRimThickness!$C$1:$C$78,0,1,1),AB1292)</f>
        <v>63</v>
      </c>
      <c r="AD1292" s="24">
        <v>61</v>
      </c>
      <c r="AE1292" s="24">
        <f>IF(AD1292&gt;900,_xlfn.XLOOKUP(ROUND(AD1292,0),ELClassRimThickness!$B$1:$B$78,ELClassRimThickness!$C$1:$C$78,0,1,1),AD1292)</f>
        <v>61</v>
      </c>
      <c r="AF1292" s="24">
        <v>62</v>
      </c>
      <c r="AG1292" s="24">
        <f>IF(AF1292&gt;900,_xlfn.XLOOKUP(ROUND(AF1292,0),ELClassRimThickness!$B$1:$B$78,ELClassRimThickness!$C$1:$C$78,0,1,1),AF1292)</f>
        <v>62</v>
      </c>
      <c r="AH1292" s="24">
        <v>29</v>
      </c>
      <c r="AI1292" s="24">
        <v>30</v>
      </c>
      <c r="AJ1292" s="24">
        <v>30</v>
      </c>
      <c r="AK1292" s="24">
        <v>30</v>
      </c>
      <c r="AL1292" s="24">
        <v>29</v>
      </c>
      <c r="AM1292" s="24">
        <v>30</v>
      </c>
      <c r="AN1292" s="24">
        <v>29</v>
      </c>
      <c r="AO1292" s="24">
        <v>28</v>
      </c>
      <c r="AP1292" s="24">
        <v>30</v>
      </c>
      <c r="AQ1292" s="24">
        <v>30</v>
      </c>
      <c r="AR1292" s="24">
        <v>29</v>
      </c>
      <c r="AS1292" s="24">
        <v>30</v>
      </c>
      <c r="AT1292" s="24">
        <v>34</v>
      </c>
      <c r="AU1292" s="24">
        <v>35</v>
      </c>
      <c r="AV1292" s="24">
        <v>35</v>
      </c>
      <c r="AW1292" s="24">
        <v>35</v>
      </c>
      <c r="AX1292" s="24">
        <v>35</v>
      </c>
      <c r="AY1292" s="24">
        <v>35</v>
      </c>
      <c r="AZ1292" s="24">
        <v>35</v>
      </c>
      <c r="BA1292" s="24">
        <v>35</v>
      </c>
      <c r="BB1292" s="24">
        <v>35</v>
      </c>
      <c r="BC1292" s="24">
        <v>35</v>
      </c>
      <c r="BD1292" s="24">
        <v>35</v>
      </c>
      <c r="BE1292" s="24">
        <v>35</v>
      </c>
      <c r="BF1292" s="24">
        <v>0</v>
      </c>
      <c r="BG1292" s="24">
        <v>0</v>
      </c>
      <c r="BH1292" s="24">
        <v>0</v>
      </c>
      <c r="BI1292" s="24">
        <v>0</v>
      </c>
      <c r="BJ1292" s="24">
        <v>0</v>
      </c>
      <c r="BL1292" s="24">
        <v>0.5</v>
      </c>
      <c r="BM1292" s="24">
        <v>0</v>
      </c>
      <c r="BN1292" s="24">
        <v>0</v>
      </c>
      <c r="BO1292" s="24">
        <v>0</v>
      </c>
      <c r="BP1292" s="24">
        <v>0</v>
      </c>
      <c r="BQ1292" s="24">
        <v>0</v>
      </c>
      <c r="CO1292" s="34">
        <f t="shared" si="93"/>
        <v>0</v>
      </c>
    </row>
    <row r="1293" spans="1:93" ht="15" hidden="1">
      <c r="A1293" s="23" t="s">
        <v>176</v>
      </c>
      <c r="B1293" s="52">
        <v>40781</v>
      </c>
      <c r="C1293" s="25" t="str">
        <f t="shared" si="92"/>
        <v/>
      </c>
      <c r="G1293" s="24">
        <f t="shared" si="90"/>
        <v>88</v>
      </c>
      <c r="H1293" s="32"/>
      <c r="I1293" s="24" t="str">
        <f t="shared" si="91"/>
        <v/>
      </c>
      <c r="K1293" s="24">
        <f>IF(J1293&gt;900,_xlfn.XLOOKUP(ROUND(J1293,0),ELClassRimThickness!$B$1:$B$78,ELClassRimThickness!$C$1:$C$78,0,1,1),J1293)</f>
        <v>0</v>
      </c>
      <c r="L1293" s="24">
        <v>63</v>
      </c>
      <c r="M1293" s="24">
        <f>IF(L1293&gt;900,_xlfn.XLOOKUP(ROUND(L1293,0),ELClassRimThickness!$B$1:$B$78,ELClassRimThickness!$C$1:$C$78,0,1,1),L1293)</f>
        <v>63</v>
      </c>
      <c r="N1293" s="24">
        <v>60</v>
      </c>
      <c r="O1293" s="24">
        <f>IF(N1293&gt;900,_xlfn.XLOOKUP(ROUND(N1293,0),ELClassRimThickness!$B$1:$B$78,ELClassRimThickness!$C$1:$C$78,0,1,1),N1293)</f>
        <v>60</v>
      </c>
      <c r="P1293" s="24">
        <v>61</v>
      </c>
      <c r="Q1293" s="24">
        <f>IF(P1293&gt;900,_xlfn.XLOOKUP(ROUND(P1293,0),ELClassRimThickness!$B$1:$B$78,ELClassRimThickness!$C$1:$C$78,0,1,1),P1293)</f>
        <v>61</v>
      </c>
      <c r="S1293" s="24">
        <f>IF(R1293&gt;900,_xlfn.XLOOKUP(ROUND(R1293,0),ELClassRimThickness!$B$1:$B$78,ELClassRimThickness!$C$1:$C$78,0,1,1),R1293)</f>
        <v>0</v>
      </c>
      <c r="T1293" s="24">
        <v>62</v>
      </c>
      <c r="U1293" s="24">
        <f>IF(T1293&gt;900,_xlfn.XLOOKUP(ROUND(T1293,0),ELClassRimThickness!$B$1:$B$78,ELClassRimThickness!$C$1:$C$78,0,1,1),T1293)</f>
        <v>62</v>
      </c>
      <c r="V1293" s="24">
        <v>65</v>
      </c>
      <c r="W1293" s="24">
        <f>IF(V1293&gt;900,_xlfn.XLOOKUP(ROUND(V1293,0),ELClassRimThickness!$B$1:$B$78,ELClassRimThickness!$C$1:$C$78,0,1,1),V1293)</f>
        <v>65</v>
      </c>
      <c r="X1293" s="24">
        <v>61</v>
      </c>
      <c r="Y1293" s="24">
        <f>IF(X1293&gt;900,_xlfn.XLOOKUP(ROUND(X1293,0),ELClassRimThickness!$B$1:$B$78,ELClassRimThickness!$C$1:$C$78,0,1,1),X1293)</f>
        <v>61</v>
      </c>
      <c r="Z1293" s="24">
        <v>61</v>
      </c>
      <c r="AA1293" s="24">
        <f>IF(Z1293&gt;900,_xlfn.XLOOKUP(ROUND(Z1293,0),ELClassRimThickness!$B$1:$B$78,ELClassRimThickness!$C$1:$C$78,0,1,1),Z1293)</f>
        <v>61</v>
      </c>
      <c r="AB1293" s="24">
        <v>62</v>
      </c>
      <c r="AC1293" s="24">
        <f>IF(AB1293&gt;900,_xlfn.XLOOKUP(ROUND(AB1293,0),ELClassRimThickness!$B$1:$B$78,ELClassRimThickness!$C$1:$C$78,0,1,1),AB1293)</f>
        <v>62</v>
      </c>
      <c r="AD1293" s="24">
        <v>62</v>
      </c>
      <c r="AE1293" s="24">
        <f>IF(AD1293&gt;900,_xlfn.XLOOKUP(ROUND(AD1293,0),ELClassRimThickness!$B$1:$B$78,ELClassRimThickness!$C$1:$C$78,0,1,1),AD1293)</f>
        <v>62</v>
      </c>
      <c r="AF1293" s="24">
        <v>61</v>
      </c>
      <c r="AG1293" s="24">
        <f>IF(AF1293&gt;900,_xlfn.XLOOKUP(ROUND(AF1293,0),ELClassRimThickness!$B$1:$B$78,ELClassRimThickness!$C$1:$C$78,0,1,1),AF1293)</f>
        <v>61</v>
      </c>
      <c r="AH1293" s="24">
        <v>29</v>
      </c>
      <c r="AI1293" s="24">
        <v>29</v>
      </c>
      <c r="AJ1293" s="24">
        <v>29</v>
      </c>
      <c r="AK1293" s="24">
        <v>29</v>
      </c>
      <c r="AL1293" s="24">
        <v>29</v>
      </c>
      <c r="AM1293" s="24">
        <v>27</v>
      </c>
      <c r="AN1293" s="24">
        <v>29</v>
      </c>
      <c r="AO1293" s="24">
        <v>27</v>
      </c>
      <c r="AP1293" s="24">
        <v>28</v>
      </c>
      <c r="AQ1293" s="24">
        <v>30</v>
      </c>
      <c r="AR1293" s="24">
        <v>29</v>
      </c>
      <c r="AS1293" s="24">
        <v>28</v>
      </c>
      <c r="AT1293" s="24">
        <v>1</v>
      </c>
      <c r="AU1293" s="24">
        <v>0.5</v>
      </c>
      <c r="AV1293" s="24">
        <v>2</v>
      </c>
      <c r="AW1293" s="24">
        <v>1</v>
      </c>
      <c r="AX1293" s="24">
        <v>1</v>
      </c>
      <c r="AY1293" s="24">
        <v>0.5</v>
      </c>
      <c r="AZ1293" s="24">
        <v>2</v>
      </c>
      <c r="BA1293" s="24">
        <v>3</v>
      </c>
      <c r="BB1293" s="24">
        <v>0.5</v>
      </c>
      <c r="BC1293" s="24">
        <v>0.5</v>
      </c>
      <c r="BD1293" s="24">
        <v>1</v>
      </c>
      <c r="BE1293" s="24">
        <v>0.5</v>
      </c>
      <c r="BF1293" s="24">
        <v>0.5</v>
      </c>
      <c r="BG1293" s="24">
        <v>0.5</v>
      </c>
      <c r="BH1293" s="24">
        <v>0.5</v>
      </c>
      <c r="BI1293" s="24">
        <v>0.5</v>
      </c>
      <c r="BJ1293" s="24">
        <v>0.5</v>
      </c>
      <c r="BL1293" s="24">
        <v>0.5</v>
      </c>
      <c r="BM1293" s="24">
        <v>0.5</v>
      </c>
      <c r="BN1293" s="24">
        <v>0.5</v>
      </c>
      <c r="BO1293" s="24">
        <v>0.5</v>
      </c>
      <c r="BP1293" s="24">
        <v>0.5</v>
      </c>
      <c r="BQ1293" s="24">
        <v>0.5</v>
      </c>
      <c r="BR1293" s="24">
        <v>0</v>
      </c>
      <c r="BS1293" s="24">
        <v>0</v>
      </c>
      <c r="BT1293" s="24">
        <v>0</v>
      </c>
      <c r="BU1293" s="24">
        <v>0</v>
      </c>
      <c r="BV1293" s="24">
        <v>0</v>
      </c>
      <c r="BW1293" s="24">
        <v>0</v>
      </c>
      <c r="BX1293" s="24">
        <v>0</v>
      </c>
      <c r="BY1293" s="24">
        <v>0</v>
      </c>
      <c r="BZ1293" s="24">
        <v>0</v>
      </c>
      <c r="CB1293" s="24">
        <v>0</v>
      </c>
      <c r="CC1293" s="24">
        <v>0</v>
      </c>
      <c r="CO1293" s="34">
        <f t="shared" si="93"/>
        <v>0</v>
      </c>
    </row>
    <row r="1294" spans="1:93" ht="15" hidden="1">
      <c r="A1294" s="23" t="s">
        <v>176</v>
      </c>
      <c r="B1294" s="52">
        <v>40814</v>
      </c>
      <c r="C1294" s="25" t="str">
        <f t="shared" si="92"/>
        <v/>
      </c>
      <c r="G1294" s="24">
        <f t="shared" si="90"/>
        <v>33</v>
      </c>
      <c r="H1294" s="32"/>
      <c r="I1294" s="24" t="str">
        <f t="shared" si="91"/>
        <v/>
      </c>
      <c r="K1294" s="24">
        <f>IF(J1294&gt;900,_xlfn.XLOOKUP(ROUND(J1294,0),ELClassRimThickness!$B$1:$B$78,ELClassRimThickness!$C$1:$C$78,0,1,1),J1294)</f>
        <v>0</v>
      </c>
      <c r="L1294" s="24">
        <v>60</v>
      </c>
      <c r="M1294" s="24">
        <f>IF(L1294&gt;900,_xlfn.XLOOKUP(ROUND(L1294,0),ELClassRimThickness!$B$1:$B$78,ELClassRimThickness!$C$1:$C$78,0,1,1),L1294)</f>
        <v>60</v>
      </c>
      <c r="N1294" s="24">
        <v>60</v>
      </c>
      <c r="O1294" s="24">
        <f>IF(N1294&gt;900,_xlfn.XLOOKUP(ROUND(N1294,0),ELClassRimThickness!$B$1:$B$78,ELClassRimThickness!$C$1:$C$78,0,1,1),N1294)</f>
        <v>60</v>
      </c>
      <c r="P1294" s="24">
        <v>61</v>
      </c>
      <c r="Q1294" s="24">
        <f>IF(P1294&gt;900,_xlfn.XLOOKUP(ROUND(P1294,0),ELClassRimThickness!$B$1:$B$78,ELClassRimThickness!$C$1:$C$78,0,1,1),P1294)</f>
        <v>61</v>
      </c>
      <c r="S1294" s="24">
        <f>IF(R1294&gt;900,_xlfn.XLOOKUP(ROUND(R1294,0),ELClassRimThickness!$B$1:$B$78,ELClassRimThickness!$C$1:$C$78,0,1,1),R1294)</f>
        <v>0</v>
      </c>
      <c r="T1294" s="24">
        <v>60</v>
      </c>
      <c r="U1294" s="24">
        <f>IF(T1294&gt;900,_xlfn.XLOOKUP(ROUND(T1294,0),ELClassRimThickness!$B$1:$B$78,ELClassRimThickness!$C$1:$C$78,0,1,1),T1294)</f>
        <v>60</v>
      </c>
      <c r="V1294" s="24">
        <v>65</v>
      </c>
      <c r="W1294" s="24">
        <f>IF(V1294&gt;900,_xlfn.XLOOKUP(ROUND(V1294,0),ELClassRimThickness!$B$1:$B$78,ELClassRimThickness!$C$1:$C$78,0,1,1),V1294)</f>
        <v>65</v>
      </c>
      <c r="X1294" s="24">
        <v>61</v>
      </c>
      <c r="Y1294" s="24">
        <f>IF(X1294&gt;900,_xlfn.XLOOKUP(ROUND(X1294,0),ELClassRimThickness!$B$1:$B$78,ELClassRimThickness!$C$1:$C$78,0,1,1),X1294)</f>
        <v>61</v>
      </c>
      <c r="Z1294" s="24">
        <v>60</v>
      </c>
      <c r="AA1294" s="24">
        <f>IF(Z1294&gt;900,_xlfn.XLOOKUP(ROUND(Z1294,0),ELClassRimThickness!$B$1:$B$78,ELClassRimThickness!$C$1:$C$78,0,1,1),Z1294)</f>
        <v>60</v>
      </c>
      <c r="AB1294" s="24">
        <v>61</v>
      </c>
      <c r="AC1294" s="24">
        <f>IF(AB1294&gt;900,_xlfn.XLOOKUP(ROUND(AB1294,0),ELClassRimThickness!$B$1:$B$78,ELClassRimThickness!$C$1:$C$78,0,1,1),AB1294)</f>
        <v>61</v>
      </c>
      <c r="AD1294" s="24">
        <v>61</v>
      </c>
      <c r="AE1294" s="24">
        <f>IF(AD1294&gt;900,_xlfn.XLOOKUP(ROUND(AD1294,0),ELClassRimThickness!$B$1:$B$78,ELClassRimThickness!$C$1:$C$78,0,1,1),AD1294)</f>
        <v>61</v>
      </c>
      <c r="AF1294" s="24">
        <v>61</v>
      </c>
      <c r="AG1294" s="24">
        <f>IF(AF1294&gt;900,_xlfn.XLOOKUP(ROUND(AF1294,0),ELClassRimThickness!$B$1:$B$78,ELClassRimThickness!$C$1:$C$78,0,1,1),AF1294)</f>
        <v>61</v>
      </c>
      <c r="AH1294" s="24">
        <v>29</v>
      </c>
      <c r="AI1294" s="24">
        <v>29</v>
      </c>
      <c r="AJ1294" s="24">
        <v>28.5</v>
      </c>
      <c r="AK1294" s="24">
        <v>28.5</v>
      </c>
      <c r="AL1294" s="24">
        <v>28</v>
      </c>
      <c r="AM1294" s="24">
        <v>28</v>
      </c>
      <c r="AN1294" s="24">
        <v>28.5</v>
      </c>
      <c r="AO1294" s="24">
        <v>27</v>
      </c>
      <c r="AP1294" s="24">
        <v>28</v>
      </c>
      <c r="AQ1294" s="24">
        <v>29.5</v>
      </c>
      <c r="AR1294" s="24">
        <v>28</v>
      </c>
      <c r="AS1294" s="24">
        <v>28</v>
      </c>
      <c r="AT1294" s="24">
        <v>2</v>
      </c>
      <c r="AU1294" s="24">
        <v>1</v>
      </c>
      <c r="AV1294" s="24">
        <v>1</v>
      </c>
      <c r="AW1294" s="24">
        <v>1</v>
      </c>
      <c r="AX1294" s="24">
        <v>1</v>
      </c>
      <c r="AY1294" s="24">
        <v>1</v>
      </c>
      <c r="AZ1294" s="24">
        <v>1.5</v>
      </c>
      <c r="BA1294" s="24">
        <v>1</v>
      </c>
      <c r="BB1294" s="24">
        <v>1</v>
      </c>
      <c r="BC1294" s="24">
        <v>1</v>
      </c>
      <c r="BD1294" s="24">
        <v>1</v>
      </c>
      <c r="BE1294" s="24">
        <v>1</v>
      </c>
      <c r="BF1294" s="24">
        <v>0.5</v>
      </c>
      <c r="BG1294" s="24">
        <v>0.5</v>
      </c>
      <c r="BH1294" s="24">
        <v>0.5</v>
      </c>
      <c r="BI1294" s="24">
        <v>0.5</v>
      </c>
      <c r="BJ1294" s="24">
        <v>0.5</v>
      </c>
      <c r="BL1294" s="24">
        <v>0.5</v>
      </c>
      <c r="BM1294" s="24">
        <v>0.5</v>
      </c>
      <c r="BN1294" s="24">
        <v>0.5</v>
      </c>
      <c r="BO1294" s="24">
        <v>1</v>
      </c>
      <c r="BP1294" s="24">
        <v>0.5</v>
      </c>
      <c r="BQ1294" s="24">
        <v>0.5</v>
      </c>
      <c r="BR1294" s="24">
        <v>0</v>
      </c>
      <c r="BS1294" s="24">
        <v>0</v>
      </c>
      <c r="BT1294" s="24">
        <v>0</v>
      </c>
      <c r="BU1294" s="24">
        <v>0</v>
      </c>
      <c r="BV1294" s="24">
        <v>0</v>
      </c>
      <c r="BW1294" s="24">
        <v>0</v>
      </c>
      <c r="BX1294" s="24">
        <v>0</v>
      </c>
      <c r="BY1294" s="24">
        <v>0</v>
      </c>
      <c r="BZ1294" s="24">
        <v>0</v>
      </c>
      <c r="CB1294" s="24">
        <v>0</v>
      </c>
      <c r="CC1294" s="24">
        <v>0</v>
      </c>
      <c r="CO1294" s="34">
        <f t="shared" si="93"/>
        <v>0</v>
      </c>
    </row>
    <row r="1295" spans="1:93" ht="15" hidden="1">
      <c r="A1295" s="23" t="s">
        <v>176</v>
      </c>
      <c r="B1295" s="52">
        <v>40841</v>
      </c>
      <c r="C1295" s="25" t="str">
        <f t="shared" si="92"/>
        <v/>
      </c>
      <c r="G1295" s="24">
        <f t="shared" si="90"/>
        <v>27</v>
      </c>
      <c r="H1295" s="32"/>
      <c r="I1295" s="24" t="str">
        <f t="shared" si="91"/>
        <v/>
      </c>
      <c r="K1295" s="24">
        <f>IF(J1295&gt;900,_xlfn.XLOOKUP(ROUND(J1295,0),ELClassRimThickness!$B$1:$B$78,ELClassRimThickness!$C$1:$C$78,0,1,1),J1295)</f>
        <v>0</v>
      </c>
      <c r="L1295" s="24">
        <v>60</v>
      </c>
      <c r="M1295" s="24">
        <f>IF(L1295&gt;900,_xlfn.XLOOKUP(ROUND(L1295,0),ELClassRimThickness!$B$1:$B$78,ELClassRimThickness!$C$1:$C$78,0,1,1),L1295)</f>
        <v>60</v>
      </c>
      <c r="N1295" s="24">
        <v>60</v>
      </c>
      <c r="O1295" s="24">
        <f>IF(N1295&gt;900,_xlfn.XLOOKUP(ROUND(N1295,0),ELClassRimThickness!$B$1:$B$78,ELClassRimThickness!$C$1:$C$78,0,1,1),N1295)</f>
        <v>60</v>
      </c>
      <c r="P1295" s="24">
        <v>61</v>
      </c>
      <c r="Q1295" s="24">
        <f>IF(P1295&gt;900,_xlfn.XLOOKUP(ROUND(P1295,0),ELClassRimThickness!$B$1:$B$78,ELClassRimThickness!$C$1:$C$78,0,1,1),P1295)</f>
        <v>61</v>
      </c>
      <c r="S1295" s="24">
        <f>IF(R1295&gt;900,_xlfn.XLOOKUP(ROUND(R1295,0),ELClassRimThickness!$B$1:$B$78,ELClassRimThickness!$C$1:$C$78,0,1,1),R1295)</f>
        <v>0</v>
      </c>
      <c r="T1295" s="24">
        <v>60</v>
      </c>
      <c r="U1295" s="24">
        <f>IF(T1295&gt;900,_xlfn.XLOOKUP(ROUND(T1295,0),ELClassRimThickness!$B$1:$B$78,ELClassRimThickness!$C$1:$C$78,0,1,1),T1295)</f>
        <v>60</v>
      </c>
      <c r="V1295" s="24">
        <v>65</v>
      </c>
      <c r="W1295" s="24">
        <f>IF(V1295&gt;900,_xlfn.XLOOKUP(ROUND(V1295,0),ELClassRimThickness!$B$1:$B$78,ELClassRimThickness!$C$1:$C$78,0,1,1),V1295)</f>
        <v>65</v>
      </c>
      <c r="X1295" s="24">
        <v>61</v>
      </c>
      <c r="Y1295" s="24">
        <f>IF(X1295&gt;900,_xlfn.XLOOKUP(ROUND(X1295,0),ELClassRimThickness!$B$1:$B$78,ELClassRimThickness!$C$1:$C$78,0,1,1),X1295)</f>
        <v>61</v>
      </c>
      <c r="Z1295" s="24">
        <v>60</v>
      </c>
      <c r="AA1295" s="24">
        <f>IF(Z1295&gt;900,_xlfn.XLOOKUP(ROUND(Z1295,0),ELClassRimThickness!$B$1:$B$78,ELClassRimThickness!$C$1:$C$78,0,1,1),Z1295)</f>
        <v>60</v>
      </c>
      <c r="AB1295" s="24">
        <v>61</v>
      </c>
      <c r="AC1295" s="24">
        <f>IF(AB1295&gt;900,_xlfn.XLOOKUP(ROUND(AB1295,0),ELClassRimThickness!$B$1:$B$78,ELClassRimThickness!$C$1:$C$78,0,1,1),AB1295)</f>
        <v>61</v>
      </c>
      <c r="AD1295" s="24">
        <v>61</v>
      </c>
      <c r="AE1295" s="24">
        <f>IF(AD1295&gt;900,_xlfn.XLOOKUP(ROUND(AD1295,0),ELClassRimThickness!$B$1:$B$78,ELClassRimThickness!$C$1:$C$78,0,1,1),AD1295)</f>
        <v>61</v>
      </c>
      <c r="AF1295" s="24">
        <v>61</v>
      </c>
      <c r="AG1295" s="24">
        <f>IF(AF1295&gt;900,_xlfn.XLOOKUP(ROUND(AF1295,0),ELClassRimThickness!$B$1:$B$78,ELClassRimThickness!$C$1:$C$78,0,1,1),AF1295)</f>
        <v>61</v>
      </c>
      <c r="AH1295" s="24">
        <v>29</v>
      </c>
      <c r="AI1295" s="24">
        <v>29</v>
      </c>
      <c r="AJ1295" s="24">
        <v>28.5</v>
      </c>
      <c r="AK1295" s="24">
        <v>28.5</v>
      </c>
      <c r="AL1295" s="24">
        <v>28</v>
      </c>
      <c r="AM1295" s="24">
        <v>28</v>
      </c>
      <c r="AN1295" s="24">
        <v>28.5</v>
      </c>
      <c r="AO1295" s="24">
        <v>27</v>
      </c>
      <c r="AP1295" s="24">
        <v>28</v>
      </c>
      <c r="AQ1295" s="24">
        <v>29.5</v>
      </c>
      <c r="AR1295" s="24">
        <v>28</v>
      </c>
      <c r="AS1295" s="24">
        <v>28</v>
      </c>
      <c r="AT1295" s="24">
        <v>2</v>
      </c>
      <c r="AU1295" s="24">
        <v>1</v>
      </c>
      <c r="AV1295" s="24">
        <v>1</v>
      </c>
      <c r="AW1295" s="24">
        <v>1</v>
      </c>
      <c r="AX1295" s="24">
        <v>1</v>
      </c>
      <c r="AY1295" s="24">
        <v>1</v>
      </c>
      <c r="AZ1295" s="24">
        <v>1.5</v>
      </c>
      <c r="BA1295" s="24">
        <v>1</v>
      </c>
      <c r="BB1295" s="24">
        <v>1</v>
      </c>
      <c r="BC1295" s="24">
        <v>1</v>
      </c>
      <c r="BD1295" s="24">
        <v>1</v>
      </c>
      <c r="BE1295" s="24">
        <v>1</v>
      </c>
      <c r="BF1295" s="24">
        <v>0.5</v>
      </c>
      <c r="BG1295" s="24">
        <v>0.5</v>
      </c>
      <c r="BH1295" s="24">
        <v>0.5</v>
      </c>
      <c r="BI1295" s="24">
        <v>0.5</v>
      </c>
      <c r="BJ1295" s="24">
        <v>0.5</v>
      </c>
      <c r="BL1295" s="24">
        <v>0.5</v>
      </c>
      <c r="BM1295" s="24">
        <v>0.5</v>
      </c>
      <c r="BN1295" s="24">
        <v>0.5</v>
      </c>
      <c r="BO1295" s="24">
        <v>1</v>
      </c>
      <c r="BP1295" s="24">
        <v>0.5</v>
      </c>
      <c r="BQ1295" s="24">
        <v>0.5</v>
      </c>
      <c r="CO1295" s="34">
        <f t="shared" si="93"/>
        <v>0</v>
      </c>
    </row>
    <row r="1296" spans="1:93" ht="15" hidden="1">
      <c r="A1296" s="23" t="s">
        <v>176</v>
      </c>
      <c r="B1296" s="52">
        <v>40890</v>
      </c>
      <c r="C1296" s="25" t="str">
        <f t="shared" si="92"/>
        <v/>
      </c>
      <c r="G1296" s="24">
        <f t="shared" si="90"/>
        <v>49</v>
      </c>
      <c r="H1296" s="36"/>
      <c r="I1296" s="24" t="str">
        <f t="shared" si="91"/>
        <v/>
      </c>
      <c r="K1296" s="24">
        <f>IF(J1296&gt;900,_xlfn.XLOOKUP(ROUND(J1296,0),ELClassRimThickness!$B$1:$B$78,ELClassRimThickness!$C$1:$C$78,0,1,1),J1296)</f>
        <v>0</v>
      </c>
      <c r="L1296" s="24">
        <v>64</v>
      </c>
      <c r="M1296" s="24">
        <f>IF(L1296&gt;900,_xlfn.XLOOKUP(ROUND(L1296,0),ELClassRimThickness!$B$1:$B$78,ELClassRimThickness!$C$1:$C$78,0,1,1),L1296)</f>
        <v>64</v>
      </c>
      <c r="N1296" s="24">
        <v>63</v>
      </c>
      <c r="O1296" s="24">
        <f>IF(N1296&gt;900,_xlfn.XLOOKUP(ROUND(N1296,0),ELClassRimThickness!$B$1:$B$78,ELClassRimThickness!$C$1:$C$78,0,1,1),N1296)</f>
        <v>63</v>
      </c>
      <c r="P1296" s="24">
        <v>63</v>
      </c>
      <c r="Q1296" s="24">
        <f>IF(P1296&gt;900,_xlfn.XLOOKUP(ROUND(P1296,0),ELClassRimThickness!$B$1:$B$78,ELClassRimThickness!$C$1:$C$78,0,1,1),P1296)</f>
        <v>63</v>
      </c>
      <c r="S1296" s="24">
        <f>IF(R1296&gt;900,_xlfn.XLOOKUP(ROUND(R1296,0),ELClassRimThickness!$B$1:$B$78,ELClassRimThickness!$C$1:$C$78,0,1,1),R1296)</f>
        <v>0</v>
      </c>
      <c r="T1296" s="24">
        <v>62</v>
      </c>
      <c r="U1296" s="24">
        <f>IF(T1296&gt;900,_xlfn.XLOOKUP(ROUND(T1296,0),ELClassRimThickness!$B$1:$B$78,ELClassRimThickness!$C$1:$C$78,0,1,1),T1296)</f>
        <v>62</v>
      </c>
      <c r="V1296" s="24">
        <v>68</v>
      </c>
      <c r="W1296" s="24">
        <f>IF(V1296&gt;900,_xlfn.XLOOKUP(ROUND(V1296,0),ELClassRimThickness!$B$1:$B$78,ELClassRimThickness!$C$1:$C$78,0,1,1),V1296)</f>
        <v>68</v>
      </c>
      <c r="X1296" s="24">
        <v>64</v>
      </c>
      <c r="Y1296" s="24">
        <f>IF(X1296&gt;900,_xlfn.XLOOKUP(ROUND(X1296,0),ELClassRimThickness!$B$1:$B$78,ELClassRimThickness!$C$1:$C$78,0,1,1),X1296)</f>
        <v>64</v>
      </c>
      <c r="Z1296" s="24">
        <v>63</v>
      </c>
      <c r="AA1296" s="24">
        <f>IF(Z1296&gt;900,_xlfn.XLOOKUP(ROUND(Z1296,0),ELClassRimThickness!$B$1:$B$78,ELClassRimThickness!$C$1:$C$78,0,1,1),Z1296)</f>
        <v>63</v>
      </c>
      <c r="AB1296" s="24">
        <v>63</v>
      </c>
      <c r="AC1296" s="24">
        <f>IF(AB1296&gt;900,_xlfn.XLOOKUP(ROUND(AB1296,0),ELClassRimThickness!$B$1:$B$78,ELClassRimThickness!$C$1:$C$78,0,1,1),AB1296)</f>
        <v>63</v>
      </c>
      <c r="AD1296" s="24">
        <v>63</v>
      </c>
      <c r="AE1296" s="24">
        <f>IF(AD1296&gt;900,_xlfn.XLOOKUP(ROUND(AD1296,0),ELClassRimThickness!$B$1:$B$78,ELClassRimThickness!$C$1:$C$78,0,1,1),AD1296)</f>
        <v>63</v>
      </c>
      <c r="AF1296" s="24">
        <v>62</v>
      </c>
      <c r="AG1296" s="24">
        <f>IF(AF1296&gt;900,_xlfn.XLOOKUP(ROUND(AF1296,0),ELClassRimThickness!$B$1:$B$78,ELClassRimThickness!$C$1:$C$78,0,1,1),AF1296)</f>
        <v>62</v>
      </c>
      <c r="AH1296" s="24">
        <v>26</v>
      </c>
      <c r="AI1296" s="24">
        <v>26</v>
      </c>
      <c r="AJ1296" s="24">
        <v>26</v>
      </c>
      <c r="AK1296" s="24">
        <v>28</v>
      </c>
      <c r="AL1296" s="24">
        <v>27</v>
      </c>
      <c r="AM1296" s="24">
        <v>26</v>
      </c>
      <c r="AN1296" s="24">
        <v>26</v>
      </c>
      <c r="AO1296" s="24">
        <v>25</v>
      </c>
      <c r="AP1296" s="24">
        <v>27</v>
      </c>
      <c r="AQ1296" s="24">
        <v>28</v>
      </c>
      <c r="AR1296" s="24">
        <v>28</v>
      </c>
      <c r="AS1296" s="24">
        <v>27</v>
      </c>
      <c r="AT1296" s="24">
        <v>1</v>
      </c>
      <c r="AU1296" s="24">
        <v>0</v>
      </c>
      <c r="AV1296" s="24">
        <v>0</v>
      </c>
      <c r="AW1296" s="24">
        <v>1</v>
      </c>
      <c r="AX1296" s="24">
        <v>0</v>
      </c>
      <c r="AY1296" s="24">
        <v>1</v>
      </c>
      <c r="AZ1296" s="24">
        <v>0</v>
      </c>
      <c r="BA1296" s="24">
        <v>1</v>
      </c>
      <c r="BB1296" s="24">
        <v>1</v>
      </c>
      <c r="BC1296" s="24">
        <v>0</v>
      </c>
      <c r="BD1296" s="24">
        <v>0</v>
      </c>
      <c r="BE1296" s="24">
        <v>1</v>
      </c>
      <c r="CO1296" s="34">
        <f t="shared" si="93"/>
        <v>0</v>
      </c>
    </row>
    <row r="1297" spans="1:93" ht="15" hidden="1">
      <c r="A1297" s="23" t="s">
        <v>176</v>
      </c>
      <c r="B1297" s="52">
        <v>40996</v>
      </c>
      <c r="C1297" s="25" t="str">
        <f t="shared" si="92"/>
        <v/>
      </c>
      <c r="G1297" s="24">
        <f t="shared" si="90"/>
        <v>106</v>
      </c>
      <c r="H1297" s="32"/>
      <c r="I1297" s="24" t="str">
        <f t="shared" si="91"/>
        <v/>
      </c>
      <c r="K1297" s="24">
        <f>IF(J1297&gt;900,_xlfn.XLOOKUP(ROUND(J1297,0),ELClassRimThickness!$B$1:$B$78,ELClassRimThickness!$C$1:$C$78,0,1,1),J1297)</f>
        <v>0</v>
      </c>
      <c r="L1297" s="24">
        <v>64</v>
      </c>
      <c r="M1297" s="24">
        <f>IF(L1297&gt;900,_xlfn.XLOOKUP(ROUND(L1297,0),ELClassRimThickness!$B$1:$B$78,ELClassRimThickness!$C$1:$C$78,0,1,1),L1297)</f>
        <v>64</v>
      </c>
      <c r="N1297" s="24">
        <v>62</v>
      </c>
      <c r="O1297" s="24">
        <f>IF(N1297&gt;900,_xlfn.XLOOKUP(ROUND(N1297,0),ELClassRimThickness!$B$1:$B$78,ELClassRimThickness!$C$1:$C$78,0,1,1),N1297)</f>
        <v>62</v>
      </c>
      <c r="P1297" s="24">
        <v>60</v>
      </c>
      <c r="Q1297" s="24">
        <f>IF(P1297&gt;900,_xlfn.XLOOKUP(ROUND(P1297,0),ELClassRimThickness!$B$1:$B$78,ELClassRimThickness!$C$1:$C$78,0,1,1),P1297)</f>
        <v>60</v>
      </c>
      <c r="S1297" s="24">
        <f>IF(R1297&gt;900,_xlfn.XLOOKUP(ROUND(R1297,0),ELClassRimThickness!$B$1:$B$78,ELClassRimThickness!$C$1:$C$78,0,1,1),R1297)</f>
        <v>0</v>
      </c>
      <c r="T1297" s="24">
        <v>60</v>
      </c>
      <c r="U1297" s="24">
        <f>IF(T1297&gt;900,_xlfn.XLOOKUP(ROUND(T1297,0),ELClassRimThickness!$B$1:$B$78,ELClassRimThickness!$C$1:$C$78,0,1,1),T1297)</f>
        <v>60</v>
      </c>
      <c r="V1297" s="24">
        <v>64</v>
      </c>
      <c r="W1297" s="24">
        <f>IF(V1297&gt;900,_xlfn.XLOOKUP(ROUND(V1297,0),ELClassRimThickness!$B$1:$B$78,ELClassRimThickness!$C$1:$C$78,0,1,1),V1297)</f>
        <v>64</v>
      </c>
      <c r="X1297" s="24">
        <v>63</v>
      </c>
      <c r="Y1297" s="24">
        <f>IF(X1297&gt;900,_xlfn.XLOOKUP(ROUND(X1297,0),ELClassRimThickness!$B$1:$B$78,ELClassRimThickness!$C$1:$C$78,0,1,1),X1297)</f>
        <v>63</v>
      </c>
      <c r="Z1297" s="24">
        <v>61</v>
      </c>
      <c r="AA1297" s="24">
        <f>IF(Z1297&gt;900,_xlfn.XLOOKUP(ROUND(Z1297,0),ELClassRimThickness!$B$1:$B$78,ELClassRimThickness!$C$1:$C$78,0,1,1),Z1297)</f>
        <v>61</v>
      </c>
      <c r="AB1297" s="24">
        <v>62</v>
      </c>
      <c r="AC1297" s="24">
        <f>IF(AB1297&gt;900,_xlfn.XLOOKUP(ROUND(AB1297,0),ELClassRimThickness!$B$1:$B$78,ELClassRimThickness!$C$1:$C$78,0,1,1),AB1297)</f>
        <v>62</v>
      </c>
      <c r="AD1297" s="24">
        <v>61</v>
      </c>
      <c r="AE1297" s="24">
        <f>IF(AD1297&gt;900,_xlfn.XLOOKUP(ROUND(AD1297,0),ELClassRimThickness!$B$1:$B$78,ELClassRimThickness!$C$1:$C$78,0,1,1),AD1297)</f>
        <v>61</v>
      </c>
      <c r="AF1297" s="24">
        <v>60</v>
      </c>
      <c r="AG1297" s="24">
        <f>IF(AF1297&gt;900,_xlfn.XLOOKUP(ROUND(AF1297,0),ELClassRimThickness!$B$1:$B$78,ELClassRimThickness!$C$1:$C$78,0,1,1),AF1297)</f>
        <v>60</v>
      </c>
      <c r="AH1297" s="24">
        <v>28</v>
      </c>
      <c r="AI1297" s="24">
        <v>29</v>
      </c>
      <c r="AJ1297" s="24">
        <v>29</v>
      </c>
      <c r="AK1297" s="24">
        <v>29</v>
      </c>
      <c r="AL1297" s="24">
        <v>27</v>
      </c>
      <c r="AM1297" s="24">
        <v>29</v>
      </c>
      <c r="AN1297" s="24">
        <v>29</v>
      </c>
      <c r="AO1297" s="24">
        <v>28</v>
      </c>
      <c r="AP1297" s="24">
        <v>28</v>
      </c>
      <c r="AQ1297" s="24">
        <v>29</v>
      </c>
      <c r="AR1297" s="24">
        <v>28</v>
      </c>
      <c r="AS1297" s="24">
        <v>28</v>
      </c>
      <c r="AT1297" s="24">
        <v>0</v>
      </c>
      <c r="AU1297" s="24">
        <v>0.5</v>
      </c>
      <c r="AV1297" s="24">
        <v>1</v>
      </c>
      <c r="AW1297" s="24">
        <v>1</v>
      </c>
      <c r="AX1297" s="24">
        <v>1</v>
      </c>
      <c r="AY1297" s="24">
        <v>1</v>
      </c>
      <c r="AZ1297" s="24">
        <v>1</v>
      </c>
      <c r="BA1297" s="24">
        <v>1</v>
      </c>
      <c r="BB1297" s="24">
        <v>1</v>
      </c>
      <c r="BC1297" s="24">
        <v>0.5</v>
      </c>
      <c r="BD1297" s="24">
        <v>1</v>
      </c>
      <c r="BE1297" s="24">
        <v>0.5</v>
      </c>
      <c r="BF1297" s="24">
        <v>0.5</v>
      </c>
      <c r="BG1297" s="24">
        <v>0</v>
      </c>
      <c r="BH1297" s="24">
        <v>0</v>
      </c>
      <c r="BI1297" s="24">
        <v>0.5</v>
      </c>
      <c r="BJ1297" s="24">
        <v>0</v>
      </c>
      <c r="BL1297" s="24">
        <v>0</v>
      </c>
      <c r="BM1297" s="24">
        <v>0</v>
      </c>
      <c r="BN1297" s="24">
        <v>0.5</v>
      </c>
      <c r="BO1297" s="24">
        <v>0</v>
      </c>
      <c r="BP1297" s="24">
        <v>0</v>
      </c>
      <c r="BQ1297" s="24">
        <v>0.5</v>
      </c>
      <c r="CO1297" s="34">
        <f t="shared" si="93"/>
        <v>0</v>
      </c>
    </row>
    <row r="1298" spans="1:93" ht="15" hidden="1">
      <c r="A1298" s="23" t="s">
        <v>176</v>
      </c>
      <c r="B1298" s="52">
        <v>41068</v>
      </c>
      <c r="C1298" s="25" t="str">
        <f t="shared" si="92"/>
        <v/>
      </c>
      <c r="G1298" s="24">
        <f t="shared" ref="G1298:G1361" si="94">IF(B1298-B1297&lt;0,"",B1298-B1297)</f>
        <v>72</v>
      </c>
      <c r="H1298" s="32"/>
      <c r="I1298" s="24" t="str">
        <f t="shared" si="91"/>
        <v/>
      </c>
      <c r="K1298" s="24">
        <f>IF(J1298&gt;900,_xlfn.XLOOKUP(ROUND(J1298,0),ELClassRimThickness!$B$1:$B$78,ELClassRimThickness!$C$1:$C$78,0,1,1),J1298)</f>
        <v>0</v>
      </c>
      <c r="L1298" s="24">
        <v>62</v>
      </c>
      <c r="M1298" s="24">
        <f>IF(L1298&gt;900,_xlfn.XLOOKUP(ROUND(L1298,0),ELClassRimThickness!$B$1:$B$78,ELClassRimThickness!$C$1:$C$78,0,1,1),L1298)</f>
        <v>62</v>
      </c>
      <c r="N1298" s="24">
        <v>61</v>
      </c>
      <c r="O1298" s="24">
        <f>IF(N1298&gt;900,_xlfn.XLOOKUP(ROUND(N1298,0),ELClassRimThickness!$B$1:$B$78,ELClassRimThickness!$C$1:$C$78,0,1,1),N1298)</f>
        <v>61</v>
      </c>
      <c r="P1298" s="24">
        <v>61</v>
      </c>
      <c r="Q1298" s="24">
        <f>IF(P1298&gt;900,_xlfn.XLOOKUP(ROUND(P1298,0),ELClassRimThickness!$B$1:$B$78,ELClassRimThickness!$C$1:$C$78,0,1,1),P1298)</f>
        <v>61</v>
      </c>
      <c r="S1298" s="24">
        <f>IF(R1298&gt;900,_xlfn.XLOOKUP(ROUND(R1298,0),ELClassRimThickness!$B$1:$B$78,ELClassRimThickness!$C$1:$C$78,0,1,1),R1298)</f>
        <v>0</v>
      </c>
      <c r="T1298" s="24">
        <v>60</v>
      </c>
      <c r="U1298" s="24">
        <f>IF(T1298&gt;900,_xlfn.XLOOKUP(ROUND(T1298,0),ELClassRimThickness!$B$1:$B$78,ELClassRimThickness!$C$1:$C$78,0,1,1),T1298)</f>
        <v>60</v>
      </c>
      <c r="V1298" s="24">
        <v>63</v>
      </c>
      <c r="W1298" s="24">
        <f>IF(V1298&gt;900,_xlfn.XLOOKUP(ROUND(V1298,0),ELClassRimThickness!$B$1:$B$78,ELClassRimThickness!$C$1:$C$78,0,1,1),V1298)</f>
        <v>63</v>
      </c>
      <c r="X1298" s="24">
        <v>62</v>
      </c>
      <c r="Y1298" s="24">
        <f>IF(X1298&gt;900,_xlfn.XLOOKUP(ROUND(X1298,0),ELClassRimThickness!$B$1:$B$78,ELClassRimThickness!$C$1:$C$78,0,1,1),X1298)</f>
        <v>62</v>
      </c>
      <c r="Z1298" s="24">
        <v>61</v>
      </c>
      <c r="AA1298" s="24">
        <f>IF(Z1298&gt;900,_xlfn.XLOOKUP(ROUND(Z1298,0),ELClassRimThickness!$B$1:$B$78,ELClassRimThickness!$C$1:$C$78,0,1,1),Z1298)</f>
        <v>61</v>
      </c>
      <c r="AB1298" s="24">
        <v>62</v>
      </c>
      <c r="AC1298" s="24">
        <f>IF(AB1298&gt;900,_xlfn.XLOOKUP(ROUND(AB1298,0),ELClassRimThickness!$B$1:$B$78,ELClassRimThickness!$C$1:$C$78,0,1,1),AB1298)</f>
        <v>62</v>
      </c>
      <c r="AD1298" s="24">
        <v>60</v>
      </c>
      <c r="AE1298" s="24">
        <f>IF(AD1298&gt;900,_xlfn.XLOOKUP(ROUND(AD1298,0),ELClassRimThickness!$B$1:$B$78,ELClassRimThickness!$C$1:$C$78,0,1,1),AD1298)</f>
        <v>60</v>
      </c>
      <c r="AF1298" s="24">
        <v>60</v>
      </c>
      <c r="AG1298" s="24">
        <f>IF(AF1298&gt;900,_xlfn.XLOOKUP(ROUND(AF1298,0),ELClassRimThickness!$B$1:$B$78,ELClassRimThickness!$C$1:$C$78,0,1,1),AF1298)</f>
        <v>60</v>
      </c>
      <c r="AH1298" s="24">
        <v>30</v>
      </c>
      <c r="AI1298" s="24">
        <v>29</v>
      </c>
      <c r="AJ1298" s="24">
        <v>29</v>
      </c>
      <c r="AK1298" s="24">
        <v>29</v>
      </c>
      <c r="AL1298" s="24">
        <v>27</v>
      </c>
      <c r="AM1298" s="24">
        <v>29</v>
      </c>
      <c r="AN1298" s="24">
        <v>31</v>
      </c>
      <c r="AO1298" s="24">
        <v>28</v>
      </c>
      <c r="AP1298" s="24">
        <v>29</v>
      </c>
      <c r="AQ1298" s="24">
        <v>30</v>
      </c>
      <c r="AR1298" s="24">
        <v>27</v>
      </c>
      <c r="AS1298" s="24">
        <v>28</v>
      </c>
      <c r="AT1298" s="24">
        <v>1</v>
      </c>
      <c r="AU1298" s="24">
        <v>1</v>
      </c>
      <c r="AV1298" s="24">
        <v>1</v>
      </c>
      <c r="AW1298" s="24">
        <v>1.5</v>
      </c>
      <c r="AX1298" s="24">
        <v>1</v>
      </c>
      <c r="AY1298" s="24">
        <v>0.5</v>
      </c>
      <c r="AZ1298" s="24">
        <v>1</v>
      </c>
      <c r="BA1298" s="24">
        <v>1</v>
      </c>
      <c r="BB1298" s="24">
        <v>1</v>
      </c>
      <c r="BC1298" s="24">
        <v>1</v>
      </c>
      <c r="BD1298" s="24">
        <v>1</v>
      </c>
      <c r="BE1298" s="24">
        <v>0</v>
      </c>
      <c r="BF1298" s="24">
        <v>0.5</v>
      </c>
      <c r="BG1298" s="24">
        <v>0.5</v>
      </c>
      <c r="BH1298" s="24">
        <v>0.5</v>
      </c>
      <c r="BI1298" s="24">
        <v>0.5</v>
      </c>
      <c r="BJ1298" s="24">
        <v>0.5</v>
      </c>
      <c r="BL1298" s="24">
        <v>1</v>
      </c>
      <c r="BM1298" s="24">
        <v>1</v>
      </c>
      <c r="BN1298" s="24">
        <v>1</v>
      </c>
      <c r="BO1298" s="24">
        <v>1</v>
      </c>
      <c r="BP1298" s="24">
        <v>1</v>
      </c>
      <c r="BQ1298" s="24">
        <v>0</v>
      </c>
      <c r="CO1298" s="34">
        <f t="shared" si="93"/>
        <v>3272508.8780487804</v>
      </c>
    </row>
    <row r="1299" spans="1:93" ht="15" hidden="1">
      <c r="A1299" s="23" t="s">
        <v>176</v>
      </c>
      <c r="B1299" s="52">
        <v>41320</v>
      </c>
      <c r="C1299" s="25" t="str">
        <f t="shared" si="92"/>
        <v/>
      </c>
      <c r="G1299" s="24">
        <f t="shared" si="94"/>
        <v>252</v>
      </c>
      <c r="H1299" s="24">
        <v>3727024</v>
      </c>
      <c r="I1299" s="24" t="str">
        <f t="shared" si="91"/>
        <v/>
      </c>
      <c r="K1299" s="24">
        <f>IF(J1299&gt;900,_xlfn.XLOOKUP(ROUND(J1299,0),ELClassRimThickness!$B$1:$B$78,ELClassRimThickness!$C$1:$C$78,0,1,1),J1299)</f>
        <v>0</v>
      </c>
      <c r="L1299" s="24">
        <v>60</v>
      </c>
      <c r="M1299" s="24">
        <f>IF(L1299&gt;900,_xlfn.XLOOKUP(ROUND(L1299,0),ELClassRimThickness!$B$1:$B$78,ELClassRimThickness!$C$1:$C$78,0,1,1),L1299)</f>
        <v>60</v>
      </c>
      <c r="N1299" s="24">
        <v>54</v>
      </c>
      <c r="O1299" s="24">
        <f>IF(N1299&gt;900,_xlfn.XLOOKUP(ROUND(N1299,0),ELClassRimThickness!$B$1:$B$78,ELClassRimThickness!$C$1:$C$78,0,1,1),N1299)</f>
        <v>54</v>
      </c>
      <c r="P1299" s="24">
        <v>61</v>
      </c>
      <c r="Q1299" s="24">
        <f>IF(P1299&gt;900,_xlfn.XLOOKUP(ROUND(P1299,0),ELClassRimThickness!$B$1:$B$78,ELClassRimThickness!$C$1:$C$78,0,1,1),P1299)</f>
        <v>61</v>
      </c>
      <c r="S1299" s="24">
        <f>IF(R1299&gt;900,_xlfn.XLOOKUP(ROUND(R1299,0),ELClassRimThickness!$B$1:$B$78,ELClassRimThickness!$C$1:$C$78,0,1,1),R1299)</f>
        <v>0</v>
      </c>
      <c r="T1299" s="24">
        <v>60</v>
      </c>
      <c r="U1299" s="24">
        <f>IF(T1299&gt;900,_xlfn.XLOOKUP(ROUND(T1299,0),ELClassRimThickness!$B$1:$B$78,ELClassRimThickness!$C$1:$C$78,0,1,1),T1299)</f>
        <v>60</v>
      </c>
      <c r="V1299" s="24">
        <v>64</v>
      </c>
      <c r="W1299" s="24">
        <f>IF(V1299&gt;900,_xlfn.XLOOKUP(ROUND(V1299,0),ELClassRimThickness!$B$1:$B$78,ELClassRimThickness!$C$1:$C$78,0,1,1),V1299)</f>
        <v>64</v>
      </c>
      <c r="X1299" s="24">
        <v>61</v>
      </c>
      <c r="Y1299" s="24">
        <f>IF(X1299&gt;900,_xlfn.XLOOKUP(ROUND(X1299,0),ELClassRimThickness!$B$1:$B$78,ELClassRimThickness!$C$1:$C$78,0,1,1),X1299)</f>
        <v>61</v>
      </c>
      <c r="Z1299" s="24">
        <v>54</v>
      </c>
      <c r="AA1299" s="24">
        <f>IF(Z1299&gt;900,_xlfn.XLOOKUP(ROUND(Z1299,0),ELClassRimThickness!$B$1:$B$78,ELClassRimThickness!$C$1:$C$78,0,1,1),Z1299)</f>
        <v>54</v>
      </c>
      <c r="AB1299" s="24">
        <v>63</v>
      </c>
      <c r="AC1299" s="24">
        <f>IF(AB1299&gt;900,_xlfn.XLOOKUP(ROUND(AB1299,0),ELClassRimThickness!$B$1:$B$78,ELClassRimThickness!$C$1:$C$78,0,1,1),AB1299)</f>
        <v>63</v>
      </c>
      <c r="AD1299" s="24">
        <v>60</v>
      </c>
      <c r="AE1299" s="24">
        <f>IF(AD1299&gt;900,_xlfn.XLOOKUP(ROUND(AD1299,0),ELClassRimThickness!$B$1:$B$78,ELClassRimThickness!$C$1:$C$78,0,1,1),AD1299)</f>
        <v>60</v>
      </c>
      <c r="AF1299" s="24">
        <v>60</v>
      </c>
      <c r="AG1299" s="24">
        <f>IF(AF1299&gt;900,_xlfn.XLOOKUP(ROUND(AF1299,0),ELClassRimThickness!$B$1:$B$78,ELClassRimThickness!$C$1:$C$78,0,1,1),AF1299)</f>
        <v>60</v>
      </c>
      <c r="AH1299" s="24">
        <v>27</v>
      </c>
      <c r="AI1299" s="24">
        <v>28</v>
      </c>
      <c r="AJ1299" s="24">
        <v>23</v>
      </c>
      <c r="AK1299" s="24">
        <v>28</v>
      </c>
      <c r="AL1299" s="24">
        <v>28</v>
      </c>
      <c r="AM1299" s="24">
        <v>28</v>
      </c>
      <c r="AN1299" s="24">
        <v>28</v>
      </c>
      <c r="AO1299" s="24">
        <v>26</v>
      </c>
      <c r="AP1299" s="24">
        <v>24</v>
      </c>
      <c r="AQ1299" s="24">
        <v>24</v>
      </c>
      <c r="AR1299" s="24">
        <v>27</v>
      </c>
      <c r="AS1299" s="24">
        <v>28</v>
      </c>
      <c r="AT1299" s="24">
        <v>2.5</v>
      </c>
      <c r="AU1299" s="24">
        <v>1.5</v>
      </c>
      <c r="AV1299" s="24">
        <v>2</v>
      </c>
      <c r="AW1299" s="24">
        <v>2</v>
      </c>
      <c r="AX1299" s="24">
        <v>1.5</v>
      </c>
      <c r="AY1299" s="24">
        <v>2</v>
      </c>
      <c r="AZ1299" s="24">
        <v>2</v>
      </c>
      <c r="BA1299" s="24">
        <v>1.5</v>
      </c>
      <c r="BB1299" s="24">
        <v>2</v>
      </c>
      <c r="BC1299" s="24">
        <v>1.5</v>
      </c>
      <c r="BD1299" s="24">
        <v>1</v>
      </c>
      <c r="BE1299" s="24">
        <v>2</v>
      </c>
      <c r="BF1299" s="24">
        <v>1</v>
      </c>
      <c r="BG1299" s="24">
        <v>0.5</v>
      </c>
      <c r="BH1299" s="24">
        <v>1</v>
      </c>
      <c r="BI1299" s="24">
        <v>1</v>
      </c>
      <c r="BJ1299" s="24">
        <v>0.5</v>
      </c>
      <c r="BL1299" s="24">
        <v>2</v>
      </c>
      <c r="BM1299" s="24">
        <v>1.5</v>
      </c>
      <c r="BN1299" s="24">
        <v>2</v>
      </c>
      <c r="BO1299" s="24">
        <v>1.5</v>
      </c>
      <c r="BP1299" s="24">
        <v>1</v>
      </c>
      <c r="BQ1299" s="24">
        <v>2</v>
      </c>
      <c r="BR1299" s="24">
        <v>1.5</v>
      </c>
      <c r="BS1299" s="24">
        <v>0</v>
      </c>
      <c r="BT1299" s="24">
        <v>0</v>
      </c>
      <c r="BU1299" s="24">
        <v>0.5</v>
      </c>
      <c r="BV1299" s="24">
        <v>1</v>
      </c>
      <c r="BW1299" s="24">
        <v>0</v>
      </c>
      <c r="BX1299" s="24">
        <v>1</v>
      </c>
      <c r="BY1299" s="24">
        <v>0</v>
      </c>
      <c r="BZ1299" s="24">
        <v>0</v>
      </c>
      <c r="CB1299" s="24">
        <v>0</v>
      </c>
      <c r="CC1299" s="24">
        <v>0</v>
      </c>
      <c r="CO1299" s="34">
        <f t="shared" si="93"/>
        <v>3727024</v>
      </c>
    </row>
    <row r="1300" spans="1:93" ht="15" hidden="1">
      <c r="A1300" s="23" t="s">
        <v>176</v>
      </c>
      <c r="B1300" s="52">
        <v>41550</v>
      </c>
      <c r="C1300" s="25" t="str">
        <f t="shared" si="92"/>
        <v/>
      </c>
      <c r="G1300" s="24">
        <f t="shared" si="94"/>
        <v>230</v>
      </c>
      <c r="H1300" s="24">
        <v>3748041</v>
      </c>
      <c r="I1300" s="24" t="str">
        <f t="shared" si="91"/>
        <v/>
      </c>
      <c r="K1300" s="24">
        <f>IF(J1300&gt;900,_xlfn.XLOOKUP(ROUND(J1300,0),ELClassRimThickness!$B$1:$B$78,ELClassRimThickness!$C$1:$C$78,0,1,1),J1300)</f>
        <v>0</v>
      </c>
      <c r="L1300" s="24">
        <v>55</v>
      </c>
      <c r="M1300" s="24">
        <f>IF(L1300&gt;900,_xlfn.XLOOKUP(ROUND(L1300,0),ELClassRimThickness!$B$1:$B$78,ELClassRimThickness!$C$1:$C$78,0,1,1),L1300)</f>
        <v>55</v>
      </c>
      <c r="N1300" s="24">
        <v>55</v>
      </c>
      <c r="O1300" s="24">
        <f>IF(N1300&gt;900,_xlfn.XLOOKUP(ROUND(N1300,0),ELClassRimThickness!$B$1:$B$78,ELClassRimThickness!$C$1:$C$78,0,1,1),N1300)</f>
        <v>55</v>
      </c>
      <c r="P1300" s="24">
        <v>55</v>
      </c>
      <c r="Q1300" s="24">
        <f>IF(P1300&gt;900,_xlfn.XLOOKUP(ROUND(P1300,0),ELClassRimThickness!$B$1:$B$78,ELClassRimThickness!$C$1:$C$78,0,1,1),P1300)</f>
        <v>55</v>
      </c>
      <c r="S1300" s="24">
        <f>IF(R1300&gt;900,_xlfn.XLOOKUP(ROUND(R1300,0),ELClassRimThickness!$B$1:$B$78,ELClassRimThickness!$C$1:$C$78,0,1,1),R1300)</f>
        <v>0</v>
      </c>
      <c r="T1300" s="24">
        <v>55</v>
      </c>
      <c r="U1300" s="24">
        <f>IF(T1300&gt;900,_xlfn.XLOOKUP(ROUND(T1300,0),ELClassRimThickness!$B$1:$B$78,ELClassRimThickness!$C$1:$C$78,0,1,1),T1300)</f>
        <v>55</v>
      </c>
      <c r="V1300" s="24">
        <v>57</v>
      </c>
      <c r="W1300" s="24">
        <f>IF(V1300&gt;900,_xlfn.XLOOKUP(ROUND(V1300,0),ELClassRimThickness!$B$1:$B$78,ELClassRimThickness!$C$1:$C$78,0,1,1),V1300)</f>
        <v>57</v>
      </c>
      <c r="X1300" s="24">
        <v>55</v>
      </c>
      <c r="Y1300" s="24">
        <f>IF(X1300&gt;900,_xlfn.XLOOKUP(ROUND(X1300,0),ELClassRimThickness!$B$1:$B$78,ELClassRimThickness!$C$1:$C$78,0,1,1),X1300)</f>
        <v>55</v>
      </c>
      <c r="Z1300" s="24">
        <v>57</v>
      </c>
      <c r="AA1300" s="24">
        <f>IF(Z1300&gt;900,_xlfn.XLOOKUP(ROUND(Z1300,0),ELClassRimThickness!$B$1:$B$78,ELClassRimThickness!$C$1:$C$78,0,1,1),Z1300)</f>
        <v>57</v>
      </c>
      <c r="AB1300" s="24">
        <v>55</v>
      </c>
      <c r="AC1300" s="24">
        <f>IF(AB1300&gt;900,_xlfn.XLOOKUP(ROUND(AB1300,0),ELClassRimThickness!$B$1:$B$78,ELClassRimThickness!$C$1:$C$78,0,1,1),AB1300)</f>
        <v>55</v>
      </c>
      <c r="AD1300" s="24">
        <v>54</v>
      </c>
      <c r="AE1300" s="24">
        <f>IF(AD1300&gt;900,_xlfn.XLOOKUP(ROUND(AD1300,0),ELClassRimThickness!$B$1:$B$78,ELClassRimThickness!$C$1:$C$78,0,1,1),AD1300)</f>
        <v>54</v>
      </c>
      <c r="AF1300" s="24">
        <v>55</v>
      </c>
      <c r="AG1300" s="24">
        <f>IF(AF1300&gt;900,_xlfn.XLOOKUP(ROUND(AF1300,0),ELClassRimThickness!$B$1:$B$78,ELClassRimThickness!$C$1:$C$78,0,1,1),AF1300)</f>
        <v>55</v>
      </c>
      <c r="AH1300" s="24">
        <v>29</v>
      </c>
      <c r="AI1300" s="24">
        <v>28</v>
      </c>
      <c r="AJ1300" s="24">
        <v>27</v>
      </c>
      <c r="AK1300" s="24">
        <v>30</v>
      </c>
      <c r="AL1300" s="24">
        <v>28</v>
      </c>
      <c r="AM1300" s="24">
        <v>28</v>
      </c>
      <c r="AN1300" s="24">
        <v>29</v>
      </c>
      <c r="AO1300" s="24">
        <v>28</v>
      </c>
      <c r="AP1300" s="24">
        <v>27</v>
      </c>
      <c r="AQ1300" s="24">
        <v>29</v>
      </c>
      <c r="AR1300" s="24">
        <v>29</v>
      </c>
      <c r="AS1300" s="24">
        <v>28</v>
      </c>
      <c r="AT1300" s="24">
        <v>28</v>
      </c>
      <c r="AU1300" s="24">
        <v>29</v>
      </c>
      <c r="AV1300" s="24">
        <v>29</v>
      </c>
      <c r="AW1300" s="24">
        <v>29</v>
      </c>
      <c r="AX1300" s="24">
        <v>29</v>
      </c>
      <c r="AY1300" s="24">
        <v>29</v>
      </c>
      <c r="AZ1300" s="24">
        <v>29</v>
      </c>
      <c r="BA1300" s="24">
        <v>29</v>
      </c>
      <c r="BB1300" s="24">
        <v>29</v>
      </c>
      <c r="BC1300" s="24">
        <v>29</v>
      </c>
      <c r="BD1300" s="24">
        <v>29</v>
      </c>
      <c r="BE1300" s="24">
        <v>28</v>
      </c>
      <c r="BF1300" s="24">
        <v>0</v>
      </c>
      <c r="BG1300" s="24">
        <v>0</v>
      </c>
      <c r="BH1300" s="24">
        <v>0</v>
      </c>
      <c r="BI1300" s="24">
        <v>0</v>
      </c>
      <c r="BJ1300" s="24">
        <v>0</v>
      </c>
      <c r="BL1300" s="24">
        <v>0</v>
      </c>
      <c r="BM1300" s="24">
        <v>0</v>
      </c>
      <c r="BN1300" s="24">
        <v>0</v>
      </c>
      <c r="BO1300" s="24">
        <v>0</v>
      </c>
      <c r="BP1300" s="24">
        <v>0</v>
      </c>
      <c r="BQ1300" s="24">
        <v>0</v>
      </c>
      <c r="BR1300" s="24">
        <v>0</v>
      </c>
      <c r="BS1300" s="24">
        <v>0</v>
      </c>
      <c r="BT1300" s="24">
        <v>0</v>
      </c>
      <c r="BU1300" s="24">
        <v>0</v>
      </c>
      <c r="BV1300" s="24">
        <v>0</v>
      </c>
      <c r="BW1300" s="24">
        <v>0</v>
      </c>
      <c r="BX1300" s="24">
        <v>0</v>
      </c>
      <c r="BY1300" s="24">
        <v>0</v>
      </c>
      <c r="BZ1300" s="24">
        <v>0</v>
      </c>
      <c r="CB1300" s="24">
        <v>0</v>
      </c>
      <c r="CC1300" s="24">
        <v>0</v>
      </c>
      <c r="CD1300" s="24">
        <v>155</v>
      </c>
      <c r="CE1300" s="24">
        <v>150</v>
      </c>
      <c r="CF1300" s="24">
        <v>150</v>
      </c>
      <c r="CG1300" s="24">
        <v>154</v>
      </c>
      <c r="CH1300" s="24">
        <v>154</v>
      </c>
      <c r="CI1300" s="24">
        <v>155</v>
      </c>
      <c r="CO1300" s="34">
        <f t="shared" si="93"/>
        <v>3748041</v>
      </c>
    </row>
    <row r="1301" spans="1:93" ht="15" hidden="1">
      <c r="A1301" s="23" t="s">
        <v>176</v>
      </c>
      <c r="B1301" s="52">
        <v>41585</v>
      </c>
      <c r="C1301" s="25" t="str">
        <f t="shared" si="92"/>
        <v/>
      </c>
      <c r="G1301" s="24">
        <f t="shared" si="94"/>
        <v>35</v>
      </c>
      <c r="H1301" s="24">
        <v>3754744</v>
      </c>
      <c r="I1301" s="24" t="str">
        <f t="shared" si="91"/>
        <v/>
      </c>
      <c r="K1301" s="24">
        <f>IF(J1301&gt;900,_xlfn.XLOOKUP(ROUND(J1301,0),ELClassRimThickness!$B$1:$B$78,ELClassRimThickness!$C$1:$C$78,0,1,1),J1301)</f>
        <v>0</v>
      </c>
      <c r="L1301" s="24">
        <v>51</v>
      </c>
      <c r="M1301" s="24">
        <f>IF(L1301&gt;900,_xlfn.XLOOKUP(ROUND(L1301,0),ELClassRimThickness!$B$1:$B$78,ELClassRimThickness!$C$1:$C$78,0,1,1),L1301)</f>
        <v>51</v>
      </c>
      <c r="N1301" s="24">
        <v>52</v>
      </c>
      <c r="O1301" s="24">
        <f>IF(N1301&gt;900,_xlfn.XLOOKUP(ROUND(N1301,0),ELClassRimThickness!$B$1:$B$78,ELClassRimThickness!$C$1:$C$78,0,1,1),N1301)</f>
        <v>52</v>
      </c>
      <c r="P1301" s="24">
        <v>52</v>
      </c>
      <c r="Q1301" s="24">
        <f>IF(P1301&gt;900,_xlfn.XLOOKUP(ROUND(P1301,0),ELClassRimThickness!$B$1:$B$78,ELClassRimThickness!$C$1:$C$78,0,1,1),P1301)</f>
        <v>52</v>
      </c>
      <c r="S1301" s="24">
        <f>IF(R1301&gt;900,_xlfn.XLOOKUP(ROUND(R1301,0),ELClassRimThickness!$B$1:$B$78,ELClassRimThickness!$C$1:$C$78,0,1,1),R1301)</f>
        <v>0</v>
      </c>
      <c r="T1301" s="24">
        <v>52</v>
      </c>
      <c r="U1301" s="24">
        <f>IF(T1301&gt;900,_xlfn.XLOOKUP(ROUND(T1301,0),ELClassRimThickness!$B$1:$B$78,ELClassRimThickness!$C$1:$C$78,0,1,1),T1301)</f>
        <v>52</v>
      </c>
      <c r="V1301" s="24">
        <v>55</v>
      </c>
      <c r="W1301" s="24">
        <f>IF(V1301&gt;900,_xlfn.XLOOKUP(ROUND(V1301,0),ELClassRimThickness!$B$1:$B$78,ELClassRimThickness!$C$1:$C$78,0,1,1),V1301)</f>
        <v>55</v>
      </c>
      <c r="X1301" s="24">
        <v>51</v>
      </c>
      <c r="Y1301" s="24">
        <f>IF(X1301&gt;900,_xlfn.XLOOKUP(ROUND(X1301,0),ELClassRimThickness!$B$1:$B$78,ELClassRimThickness!$C$1:$C$78,0,1,1),X1301)</f>
        <v>51</v>
      </c>
      <c r="Z1301" s="24">
        <v>52</v>
      </c>
      <c r="AA1301" s="24">
        <f>IF(Z1301&gt;900,_xlfn.XLOOKUP(ROUND(Z1301,0),ELClassRimThickness!$B$1:$B$78,ELClassRimThickness!$C$1:$C$78,0,1,1),Z1301)</f>
        <v>52</v>
      </c>
      <c r="AB1301" s="24">
        <v>51</v>
      </c>
      <c r="AC1301" s="24">
        <f>IF(AB1301&gt;900,_xlfn.XLOOKUP(ROUND(AB1301,0),ELClassRimThickness!$B$1:$B$78,ELClassRimThickness!$C$1:$C$78,0,1,1),AB1301)</f>
        <v>51</v>
      </c>
      <c r="AD1301" s="24">
        <v>51</v>
      </c>
      <c r="AE1301" s="24">
        <f>IF(AD1301&gt;900,_xlfn.XLOOKUP(ROUND(AD1301,0),ELClassRimThickness!$B$1:$B$78,ELClassRimThickness!$C$1:$C$78,0,1,1),AD1301)</f>
        <v>51</v>
      </c>
      <c r="AF1301" s="24">
        <v>52</v>
      </c>
      <c r="AG1301" s="24">
        <f>IF(AF1301&gt;900,_xlfn.XLOOKUP(ROUND(AF1301,0),ELClassRimThickness!$B$1:$B$78,ELClassRimThickness!$C$1:$C$78,0,1,1),AF1301)</f>
        <v>52</v>
      </c>
      <c r="AH1301" s="24">
        <v>28</v>
      </c>
      <c r="AI1301" s="24">
        <v>28</v>
      </c>
      <c r="AJ1301" s="24">
        <v>29</v>
      </c>
      <c r="AK1301" s="24">
        <v>29</v>
      </c>
      <c r="AL1301" s="24">
        <v>28</v>
      </c>
      <c r="AM1301" s="24">
        <v>28</v>
      </c>
      <c r="AN1301" s="24">
        <v>29</v>
      </c>
      <c r="AO1301" s="24">
        <v>28</v>
      </c>
      <c r="AP1301" s="24">
        <v>28</v>
      </c>
      <c r="AQ1301" s="24">
        <v>29</v>
      </c>
      <c r="AR1301" s="24">
        <v>29</v>
      </c>
      <c r="AS1301" s="24">
        <v>28</v>
      </c>
      <c r="AT1301" s="24">
        <v>28</v>
      </c>
      <c r="AU1301" s="24">
        <v>30</v>
      </c>
      <c r="AV1301" s="24">
        <v>29</v>
      </c>
      <c r="AW1301" s="24">
        <v>29</v>
      </c>
      <c r="AX1301" s="24">
        <v>29</v>
      </c>
      <c r="AY1301" s="24">
        <v>29</v>
      </c>
      <c r="AZ1301" s="24">
        <v>29</v>
      </c>
      <c r="BA1301" s="24">
        <v>28</v>
      </c>
      <c r="BB1301" s="24">
        <v>29</v>
      </c>
      <c r="BC1301" s="24">
        <v>29</v>
      </c>
      <c r="BD1301" s="24">
        <v>29</v>
      </c>
      <c r="BE1301" s="24">
        <v>30</v>
      </c>
      <c r="BF1301" s="24">
        <v>0</v>
      </c>
      <c r="BG1301" s="24">
        <v>0</v>
      </c>
      <c r="BH1301" s="24">
        <v>0</v>
      </c>
      <c r="BI1301" s="24">
        <v>0</v>
      </c>
      <c r="BJ1301" s="24">
        <v>0</v>
      </c>
      <c r="BL1301" s="24">
        <v>0</v>
      </c>
      <c r="BM1301" s="24">
        <v>0</v>
      </c>
      <c r="BN1301" s="24">
        <v>0</v>
      </c>
      <c r="BO1301" s="24">
        <v>0</v>
      </c>
      <c r="BP1301" s="24">
        <v>0</v>
      </c>
      <c r="BQ1301" s="24">
        <v>0</v>
      </c>
      <c r="BR1301" s="24">
        <v>0</v>
      </c>
      <c r="BS1301" s="24">
        <v>0</v>
      </c>
      <c r="BT1301" s="24">
        <v>0</v>
      </c>
      <c r="BU1301" s="24">
        <v>0</v>
      </c>
      <c r="BV1301" s="24">
        <v>0</v>
      </c>
      <c r="BW1301" s="24">
        <v>0</v>
      </c>
      <c r="BX1301" s="24">
        <v>0</v>
      </c>
      <c r="BY1301" s="24">
        <v>0</v>
      </c>
      <c r="BZ1301" s="24">
        <v>0</v>
      </c>
      <c r="CB1301" s="24">
        <v>0</v>
      </c>
      <c r="CC1301" s="24">
        <v>0</v>
      </c>
      <c r="CD1301" s="24">
        <v>134</v>
      </c>
      <c r="CE1301" s="24">
        <v>124</v>
      </c>
      <c r="CF1301" s="24">
        <v>128</v>
      </c>
      <c r="CG1301" s="24">
        <v>123</v>
      </c>
      <c r="CH1301" s="24">
        <v>129</v>
      </c>
      <c r="CI1301" s="24">
        <v>133</v>
      </c>
      <c r="CO1301" s="34">
        <f t="shared" si="93"/>
        <v>3754744</v>
      </c>
    </row>
    <row r="1302" spans="1:93" ht="15" hidden="1">
      <c r="A1302" s="23" t="s">
        <v>176</v>
      </c>
      <c r="B1302" s="52">
        <v>41661</v>
      </c>
      <c r="C1302" s="25" t="str">
        <f t="shared" si="92"/>
        <v/>
      </c>
      <c r="G1302" s="24">
        <f t="shared" si="94"/>
        <v>76</v>
      </c>
      <c r="H1302" s="24">
        <v>3759456</v>
      </c>
      <c r="I1302" s="24" t="str">
        <f t="shared" si="91"/>
        <v/>
      </c>
      <c r="K1302" s="24">
        <f>IF(J1302&gt;900,_xlfn.XLOOKUP(ROUND(J1302,0),ELClassRimThickness!$B$1:$B$78,ELClassRimThickness!$C$1:$C$78,0,1,1),J1302)</f>
        <v>0</v>
      </c>
      <c r="L1302" s="24">
        <v>54</v>
      </c>
      <c r="M1302" s="24">
        <f>IF(L1302&gt;900,_xlfn.XLOOKUP(ROUND(L1302,0),ELClassRimThickness!$B$1:$B$78,ELClassRimThickness!$C$1:$C$78,0,1,1),L1302)</f>
        <v>54</v>
      </c>
      <c r="N1302" s="24">
        <v>55</v>
      </c>
      <c r="O1302" s="24">
        <f>IF(N1302&gt;900,_xlfn.XLOOKUP(ROUND(N1302,0),ELClassRimThickness!$B$1:$B$78,ELClassRimThickness!$C$1:$C$78,0,1,1),N1302)</f>
        <v>55</v>
      </c>
      <c r="P1302" s="24">
        <v>55</v>
      </c>
      <c r="Q1302" s="24">
        <f>IF(P1302&gt;900,_xlfn.XLOOKUP(ROUND(P1302,0),ELClassRimThickness!$B$1:$B$78,ELClassRimThickness!$C$1:$C$78,0,1,1),P1302)</f>
        <v>55</v>
      </c>
      <c r="S1302" s="24">
        <f>IF(R1302&gt;900,_xlfn.XLOOKUP(ROUND(R1302,0),ELClassRimThickness!$B$1:$B$78,ELClassRimThickness!$C$1:$C$78,0,1,1),R1302)</f>
        <v>0</v>
      </c>
      <c r="T1302" s="24">
        <v>55</v>
      </c>
      <c r="U1302" s="24">
        <f>IF(T1302&gt;900,_xlfn.XLOOKUP(ROUND(T1302,0),ELClassRimThickness!$B$1:$B$78,ELClassRimThickness!$C$1:$C$78,0,1,1),T1302)</f>
        <v>55</v>
      </c>
      <c r="V1302" s="24">
        <v>58</v>
      </c>
      <c r="W1302" s="24">
        <f>IF(V1302&gt;900,_xlfn.XLOOKUP(ROUND(V1302,0),ELClassRimThickness!$B$1:$B$78,ELClassRimThickness!$C$1:$C$78,0,1,1),V1302)</f>
        <v>58</v>
      </c>
      <c r="X1302" s="24">
        <v>54</v>
      </c>
      <c r="Y1302" s="24">
        <f>IF(X1302&gt;900,_xlfn.XLOOKUP(ROUND(X1302,0),ELClassRimThickness!$B$1:$B$78,ELClassRimThickness!$C$1:$C$78,0,1,1),X1302)</f>
        <v>54</v>
      </c>
      <c r="Z1302" s="24">
        <v>54</v>
      </c>
      <c r="AA1302" s="24">
        <f>IF(Z1302&gt;900,_xlfn.XLOOKUP(ROUND(Z1302,0),ELClassRimThickness!$B$1:$B$78,ELClassRimThickness!$C$1:$C$78,0,1,1),Z1302)</f>
        <v>54</v>
      </c>
      <c r="AB1302" s="24">
        <v>54</v>
      </c>
      <c r="AC1302" s="24">
        <f>IF(AB1302&gt;900,_xlfn.XLOOKUP(ROUND(AB1302,0),ELClassRimThickness!$B$1:$B$78,ELClassRimThickness!$C$1:$C$78,0,1,1),AB1302)</f>
        <v>54</v>
      </c>
      <c r="AD1302" s="24">
        <v>54</v>
      </c>
      <c r="AE1302" s="24">
        <f>IF(AD1302&gt;900,_xlfn.XLOOKUP(ROUND(AD1302,0),ELClassRimThickness!$B$1:$B$78,ELClassRimThickness!$C$1:$C$78,0,1,1),AD1302)</f>
        <v>54</v>
      </c>
      <c r="AF1302" s="24">
        <v>55</v>
      </c>
      <c r="AG1302" s="24">
        <f>IF(AF1302&gt;900,_xlfn.XLOOKUP(ROUND(AF1302,0),ELClassRimThickness!$B$1:$B$78,ELClassRimThickness!$C$1:$C$78,0,1,1),AF1302)</f>
        <v>55</v>
      </c>
      <c r="AH1302" s="24">
        <v>29</v>
      </c>
      <c r="AI1302" s="24">
        <v>27.5</v>
      </c>
      <c r="AJ1302" s="24">
        <v>26.5</v>
      </c>
      <c r="AK1302" s="24">
        <v>29</v>
      </c>
      <c r="AL1302" s="24">
        <v>27</v>
      </c>
      <c r="AM1302" s="24">
        <v>26</v>
      </c>
      <c r="AN1302" s="24">
        <v>29</v>
      </c>
      <c r="AO1302" s="24">
        <v>27.5</v>
      </c>
      <c r="AP1302" s="24">
        <v>26</v>
      </c>
      <c r="AQ1302" s="24">
        <v>28.5</v>
      </c>
      <c r="AR1302" s="24">
        <v>27</v>
      </c>
      <c r="AS1302" s="24">
        <v>26</v>
      </c>
      <c r="AT1302" s="24">
        <v>28.5</v>
      </c>
      <c r="AU1302" s="24">
        <v>29</v>
      </c>
      <c r="AV1302" s="24">
        <v>29</v>
      </c>
      <c r="AW1302" s="24">
        <v>29</v>
      </c>
      <c r="AX1302" s="24">
        <v>29</v>
      </c>
      <c r="AY1302" s="24">
        <v>28</v>
      </c>
      <c r="AZ1302" s="24">
        <v>28.5</v>
      </c>
      <c r="BA1302" s="24">
        <v>28</v>
      </c>
      <c r="BB1302" s="24">
        <v>28.5</v>
      </c>
      <c r="BC1302" s="24">
        <v>29</v>
      </c>
      <c r="BD1302" s="24">
        <v>28.5</v>
      </c>
      <c r="BE1302" s="24">
        <v>29</v>
      </c>
      <c r="BF1302" s="24">
        <v>0</v>
      </c>
      <c r="BG1302" s="24">
        <v>0</v>
      </c>
      <c r="BH1302" s="24">
        <v>0</v>
      </c>
      <c r="BI1302" s="24">
        <v>0</v>
      </c>
      <c r="BJ1302" s="24">
        <v>0.5</v>
      </c>
      <c r="BL1302" s="24">
        <v>0.5</v>
      </c>
      <c r="BM1302" s="24">
        <v>0</v>
      </c>
      <c r="BN1302" s="24">
        <v>0.5</v>
      </c>
      <c r="BO1302" s="24">
        <v>0</v>
      </c>
      <c r="BP1302" s="24">
        <v>0.5</v>
      </c>
      <c r="BQ1302" s="24">
        <v>0.5</v>
      </c>
      <c r="BR1302" s="24">
        <v>0</v>
      </c>
      <c r="BS1302" s="24">
        <v>0</v>
      </c>
      <c r="BT1302" s="24">
        <v>0</v>
      </c>
      <c r="BU1302" s="24">
        <v>0</v>
      </c>
      <c r="BV1302" s="24">
        <v>0</v>
      </c>
      <c r="BW1302" s="24">
        <v>0</v>
      </c>
      <c r="BX1302" s="24">
        <v>0</v>
      </c>
      <c r="BY1302" s="24">
        <v>0</v>
      </c>
      <c r="BZ1302" s="24">
        <v>0</v>
      </c>
      <c r="CB1302" s="24">
        <v>0</v>
      </c>
      <c r="CC1302" s="24">
        <v>0</v>
      </c>
      <c r="CD1302" s="24">
        <v>140</v>
      </c>
      <c r="CE1302" s="24">
        <v>140</v>
      </c>
      <c r="CF1302" s="24">
        <v>142</v>
      </c>
      <c r="CG1302" s="24">
        <v>142</v>
      </c>
      <c r="CH1302" s="24">
        <v>140</v>
      </c>
      <c r="CI1302" s="24">
        <v>135</v>
      </c>
      <c r="CO1302" s="34">
        <f t="shared" si="93"/>
        <v>3759456</v>
      </c>
    </row>
    <row r="1303" spans="1:93" ht="15" hidden="1">
      <c r="A1303" s="23" t="s">
        <v>176</v>
      </c>
      <c r="B1303" s="52">
        <v>41718</v>
      </c>
      <c r="C1303" s="25" t="str">
        <f t="shared" si="92"/>
        <v/>
      </c>
      <c r="G1303" s="24">
        <f t="shared" si="94"/>
        <v>57</v>
      </c>
      <c r="H1303" s="30">
        <f>(H1304-H1302)/(G1303+G1304)*G1303+H1302</f>
        <v>3764649.84</v>
      </c>
      <c r="I1303" s="24" t="str">
        <f t="shared" si="91"/>
        <v/>
      </c>
      <c r="K1303" s="24">
        <f>IF(J1303&gt;900,_xlfn.XLOOKUP(ROUND(J1303,0),ELClassRimThickness!$B$1:$B$78,ELClassRimThickness!$C$1:$C$78,0,1,1),J1303)</f>
        <v>0</v>
      </c>
      <c r="L1303" s="24">
        <v>54</v>
      </c>
      <c r="M1303" s="24">
        <f>IF(L1303&gt;900,_xlfn.XLOOKUP(ROUND(L1303,0),ELClassRimThickness!$B$1:$B$78,ELClassRimThickness!$C$1:$C$78,0,1,1),L1303)</f>
        <v>54</v>
      </c>
      <c r="N1303" s="24">
        <v>55</v>
      </c>
      <c r="O1303" s="24">
        <f>IF(N1303&gt;900,_xlfn.XLOOKUP(ROUND(N1303,0),ELClassRimThickness!$B$1:$B$78,ELClassRimThickness!$C$1:$C$78,0,1,1),N1303)</f>
        <v>55</v>
      </c>
      <c r="P1303" s="24">
        <v>55</v>
      </c>
      <c r="Q1303" s="24">
        <f>IF(P1303&gt;900,_xlfn.XLOOKUP(ROUND(P1303,0),ELClassRimThickness!$B$1:$B$78,ELClassRimThickness!$C$1:$C$78,0,1,1),P1303)</f>
        <v>55</v>
      </c>
      <c r="S1303" s="24">
        <f>IF(R1303&gt;900,_xlfn.XLOOKUP(ROUND(R1303,0),ELClassRimThickness!$B$1:$B$78,ELClassRimThickness!$C$1:$C$78,0,1,1),R1303)</f>
        <v>0</v>
      </c>
      <c r="T1303" s="24">
        <v>54</v>
      </c>
      <c r="U1303" s="24">
        <f>IF(T1303&gt;900,_xlfn.XLOOKUP(ROUND(T1303,0),ELClassRimThickness!$B$1:$B$78,ELClassRimThickness!$C$1:$C$78,0,1,1),T1303)</f>
        <v>54</v>
      </c>
      <c r="V1303" s="24">
        <v>57</v>
      </c>
      <c r="W1303" s="24">
        <f>IF(V1303&gt;900,_xlfn.XLOOKUP(ROUND(V1303,0),ELClassRimThickness!$B$1:$B$78,ELClassRimThickness!$C$1:$C$78,0,1,1),V1303)</f>
        <v>57</v>
      </c>
      <c r="X1303" s="24">
        <v>54</v>
      </c>
      <c r="Y1303" s="24">
        <f>IF(X1303&gt;900,_xlfn.XLOOKUP(ROUND(X1303,0),ELClassRimThickness!$B$1:$B$78,ELClassRimThickness!$C$1:$C$78,0,1,1),X1303)</f>
        <v>54</v>
      </c>
      <c r="Z1303" s="24">
        <v>55</v>
      </c>
      <c r="AA1303" s="24">
        <f>IF(Z1303&gt;900,_xlfn.XLOOKUP(ROUND(Z1303,0),ELClassRimThickness!$B$1:$B$78,ELClassRimThickness!$C$1:$C$78,0,1,1),Z1303)</f>
        <v>55</v>
      </c>
      <c r="AB1303" s="24">
        <v>54</v>
      </c>
      <c r="AC1303" s="24">
        <f>IF(AB1303&gt;900,_xlfn.XLOOKUP(ROUND(AB1303,0),ELClassRimThickness!$B$1:$B$78,ELClassRimThickness!$C$1:$C$78,0,1,1),AB1303)</f>
        <v>54</v>
      </c>
      <c r="AD1303" s="24">
        <v>54</v>
      </c>
      <c r="AE1303" s="24">
        <f>IF(AD1303&gt;900,_xlfn.XLOOKUP(ROUND(AD1303,0),ELClassRimThickness!$B$1:$B$78,ELClassRimThickness!$C$1:$C$78,0,1,1),AD1303)</f>
        <v>54</v>
      </c>
      <c r="AF1303" s="24">
        <v>54</v>
      </c>
      <c r="AG1303" s="24">
        <f>IF(AF1303&gt;900,_xlfn.XLOOKUP(ROUND(AF1303,0),ELClassRimThickness!$B$1:$B$78,ELClassRimThickness!$C$1:$C$78,0,1,1),AF1303)</f>
        <v>54</v>
      </c>
      <c r="AH1303" s="24">
        <v>29</v>
      </c>
      <c r="AI1303" s="24">
        <v>28</v>
      </c>
      <c r="AJ1303" s="24">
        <v>26</v>
      </c>
      <c r="AK1303" s="24">
        <v>29</v>
      </c>
      <c r="AL1303" s="24">
        <v>27</v>
      </c>
      <c r="AM1303" s="24">
        <v>26</v>
      </c>
      <c r="AN1303" s="24">
        <v>29</v>
      </c>
      <c r="AO1303" s="24">
        <v>27</v>
      </c>
      <c r="AP1303" s="24">
        <v>27</v>
      </c>
      <c r="AQ1303" s="24">
        <v>29</v>
      </c>
      <c r="AR1303" s="24">
        <v>27</v>
      </c>
      <c r="AS1303" s="24">
        <v>26</v>
      </c>
      <c r="AT1303" s="24">
        <v>29</v>
      </c>
      <c r="AU1303" s="24">
        <v>29</v>
      </c>
      <c r="AV1303" s="24">
        <v>29</v>
      </c>
      <c r="AW1303" s="24">
        <v>29</v>
      </c>
      <c r="AX1303" s="24">
        <v>29</v>
      </c>
      <c r="AY1303" s="24">
        <v>29</v>
      </c>
      <c r="AZ1303" s="24">
        <v>29</v>
      </c>
      <c r="BA1303" s="24">
        <v>29</v>
      </c>
      <c r="BB1303" s="24">
        <v>29</v>
      </c>
      <c r="BC1303" s="24">
        <v>29</v>
      </c>
      <c r="BD1303" s="24">
        <v>29</v>
      </c>
      <c r="BE1303" s="24">
        <v>29</v>
      </c>
      <c r="BF1303" s="24">
        <v>0.5</v>
      </c>
      <c r="BG1303" s="24">
        <v>0</v>
      </c>
      <c r="BH1303" s="24">
        <v>0</v>
      </c>
      <c r="BI1303" s="24">
        <v>0</v>
      </c>
      <c r="BJ1303" s="24">
        <v>0.1</v>
      </c>
      <c r="BL1303" s="24">
        <v>0.5</v>
      </c>
      <c r="BM1303" s="24">
        <v>0</v>
      </c>
      <c r="BN1303" s="24">
        <v>0</v>
      </c>
      <c r="BO1303" s="24">
        <v>0.2</v>
      </c>
      <c r="BP1303" s="24">
        <v>0.2</v>
      </c>
      <c r="BQ1303" s="24">
        <v>0.5</v>
      </c>
      <c r="BR1303" s="24">
        <v>0</v>
      </c>
      <c r="BS1303" s="24">
        <v>0</v>
      </c>
      <c r="BT1303" s="24">
        <v>0.2</v>
      </c>
      <c r="BU1303" s="24">
        <v>0</v>
      </c>
      <c r="BV1303" s="24">
        <v>0.2</v>
      </c>
      <c r="BW1303" s="24">
        <v>0.5</v>
      </c>
      <c r="BX1303" s="24">
        <v>0</v>
      </c>
      <c r="BY1303" s="24">
        <v>0</v>
      </c>
      <c r="BZ1303" s="24">
        <v>0</v>
      </c>
      <c r="CB1303" s="24">
        <v>0</v>
      </c>
      <c r="CC1303" s="24">
        <v>0.2</v>
      </c>
      <c r="CD1303" s="24">
        <v>145</v>
      </c>
      <c r="CE1303" s="24">
        <v>144</v>
      </c>
      <c r="CF1303" s="24">
        <v>146</v>
      </c>
      <c r="CG1303" s="24">
        <v>145</v>
      </c>
      <c r="CH1303" s="24">
        <v>142</v>
      </c>
      <c r="CI1303" s="24">
        <v>145</v>
      </c>
      <c r="CO1303" s="34">
        <f t="shared" si="93"/>
        <v>3764649.84</v>
      </c>
    </row>
    <row r="1304" spans="1:93" ht="15" hidden="1">
      <c r="A1304" s="23" t="s">
        <v>176</v>
      </c>
      <c r="B1304" s="52">
        <v>41961</v>
      </c>
      <c r="C1304" s="25" t="str">
        <f t="shared" si="92"/>
        <v/>
      </c>
      <c r="G1304" s="24">
        <f t="shared" si="94"/>
        <v>243</v>
      </c>
      <c r="H1304" s="24">
        <v>3786792</v>
      </c>
      <c r="I1304" s="24" t="str">
        <f t="shared" si="91"/>
        <v/>
      </c>
      <c r="K1304" s="24">
        <f>IF(J1304&gt;900,_xlfn.XLOOKUP(ROUND(J1304,0),ELClassRimThickness!$B$1:$B$78,ELClassRimThickness!$C$1:$C$78,0,1,1),J1304)</f>
        <v>0</v>
      </c>
      <c r="L1304" s="24">
        <v>51</v>
      </c>
      <c r="M1304" s="24">
        <f>IF(L1304&gt;900,_xlfn.XLOOKUP(ROUND(L1304,0),ELClassRimThickness!$B$1:$B$78,ELClassRimThickness!$C$1:$C$78,0,1,1),L1304)</f>
        <v>51</v>
      </c>
      <c r="N1304" s="24">
        <v>53</v>
      </c>
      <c r="O1304" s="24">
        <f>IF(N1304&gt;900,_xlfn.XLOOKUP(ROUND(N1304,0),ELClassRimThickness!$B$1:$B$78,ELClassRimThickness!$C$1:$C$78,0,1,1),N1304)</f>
        <v>53</v>
      </c>
      <c r="P1304" s="24">
        <v>51</v>
      </c>
      <c r="Q1304" s="24">
        <f>IF(P1304&gt;900,_xlfn.XLOOKUP(ROUND(P1304,0),ELClassRimThickness!$B$1:$B$78,ELClassRimThickness!$C$1:$C$78,0,1,1),P1304)</f>
        <v>51</v>
      </c>
      <c r="S1304" s="24">
        <f>IF(R1304&gt;900,_xlfn.XLOOKUP(ROUND(R1304,0),ELClassRimThickness!$B$1:$B$78,ELClassRimThickness!$C$1:$C$78,0,1,1),R1304)</f>
        <v>0</v>
      </c>
      <c r="T1304" s="24">
        <v>52</v>
      </c>
      <c r="U1304" s="24">
        <f>IF(T1304&gt;900,_xlfn.XLOOKUP(ROUND(T1304,0),ELClassRimThickness!$B$1:$B$78,ELClassRimThickness!$C$1:$C$78,0,1,1),T1304)</f>
        <v>52</v>
      </c>
      <c r="V1304" s="24">
        <v>51</v>
      </c>
      <c r="W1304" s="24">
        <f>IF(V1304&gt;900,_xlfn.XLOOKUP(ROUND(V1304,0),ELClassRimThickness!$B$1:$B$78,ELClassRimThickness!$C$1:$C$78,0,1,1),V1304)</f>
        <v>51</v>
      </c>
      <c r="X1304" s="24">
        <v>51</v>
      </c>
      <c r="Y1304" s="24">
        <f>IF(X1304&gt;900,_xlfn.XLOOKUP(ROUND(X1304,0),ELClassRimThickness!$B$1:$B$78,ELClassRimThickness!$C$1:$C$78,0,1,1),X1304)</f>
        <v>51</v>
      </c>
      <c r="Z1304" s="24">
        <v>52</v>
      </c>
      <c r="AA1304" s="24">
        <f>IF(Z1304&gt;900,_xlfn.XLOOKUP(ROUND(Z1304,0),ELClassRimThickness!$B$1:$B$78,ELClassRimThickness!$C$1:$C$78,0,1,1),Z1304)</f>
        <v>52</v>
      </c>
      <c r="AB1304" s="24">
        <v>50</v>
      </c>
      <c r="AC1304" s="24">
        <f>IF(AB1304&gt;900,_xlfn.XLOOKUP(ROUND(AB1304,0),ELClassRimThickness!$B$1:$B$78,ELClassRimThickness!$C$1:$C$78,0,1,1),AB1304)</f>
        <v>50</v>
      </c>
      <c r="AD1304" s="24">
        <v>51</v>
      </c>
      <c r="AE1304" s="24">
        <f>IF(AD1304&gt;900,_xlfn.XLOOKUP(ROUND(AD1304,0),ELClassRimThickness!$B$1:$B$78,ELClassRimThickness!$C$1:$C$78,0,1,1),AD1304)</f>
        <v>51</v>
      </c>
      <c r="AF1304" s="24">
        <v>52</v>
      </c>
      <c r="AG1304" s="24">
        <f>IF(AF1304&gt;900,_xlfn.XLOOKUP(ROUND(AF1304,0),ELClassRimThickness!$B$1:$B$78,ELClassRimThickness!$C$1:$C$78,0,1,1),AF1304)</f>
        <v>52</v>
      </c>
      <c r="AH1304" s="24">
        <v>27.5</v>
      </c>
      <c r="AI1304" s="24">
        <v>26</v>
      </c>
      <c r="AJ1304" s="24">
        <v>26</v>
      </c>
      <c r="AK1304" s="24">
        <v>30</v>
      </c>
      <c r="AL1304" s="24">
        <v>27</v>
      </c>
      <c r="AM1304" s="24">
        <v>27</v>
      </c>
      <c r="AN1304" s="24">
        <v>28.5</v>
      </c>
      <c r="AO1304" s="24">
        <v>27</v>
      </c>
      <c r="AP1304" s="24">
        <v>26</v>
      </c>
      <c r="AQ1304" s="24">
        <v>28</v>
      </c>
      <c r="AR1304" s="24">
        <v>27</v>
      </c>
      <c r="AS1304" s="24">
        <v>25</v>
      </c>
      <c r="AT1304" s="24">
        <v>29.5</v>
      </c>
      <c r="AU1304" s="24">
        <v>29</v>
      </c>
      <c r="AV1304" s="24">
        <v>29.5</v>
      </c>
      <c r="AW1304" s="24">
        <v>29</v>
      </c>
      <c r="AX1304" s="24">
        <v>29</v>
      </c>
      <c r="AY1304" s="24">
        <v>29.5</v>
      </c>
      <c r="AZ1304" s="24">
        <v>29.5</v>
      </c>
      <c r="BA1304" s="24">
        <v>29</v>
      </c>
      <c r="BB1304" s="24">
        <v>29.5</v>
      </c>
      <c r="BC1304" s="24">
        <v>30</v>
      </c>
      <c r="BD1304" s="24">
        <v>30</v>
      </c>
      <c r="BE1304" s="24">
        <v>30</v>
      </c>
      <c r="BF1304" s="24">
        <v>1</v>
      </c>
      <c r="BG1304" s="24">
        <v>1</v>
      </c>
      <c r="BH1304" s="24">
        <v>0.5</v>
      </c>
      <c r="BI1304" s="24">
        <v>1</v>
      </c>
      <c r="BJ1304" s="24">
        <v>1</v>
      </c>
      <c r="BL1304" s="24">
        <v>1</v>
      </c>
      <c r="BM1304" s="24">
        <v>1</v>
      </c>
      <c r="BN1304" s="24">
        <v>1</v>
      </c>
      <c r="BO1304" s="24">
        <v>0.5</v>
      </c>
      <c r="BP1304" s="24">
        <v>1</v>
      </c>
      <c r="BQ1304" s="24">
        <v>1</v>
      </c>
      <c r="BR1304" s="24">
        <v>0</v>
      </c>
      <c r="BS1304" s="24">
        <v>0</v>
      </c>
      <c r="BT1304" s="24">
        <v>0</v>
      </c>
      <c r="BU1304" s="24">
        <v>0</v>
      </c>
      <c r="BV1304" s="24">
        <v>0</v>
      </c>
      <c r="BW1304" s="24">
        <v>0</v>
      </c>
      <c r="BX1304" s="24">
        <v>0</v>
      </c>
      <c r="BY1304" s="24">
        <v>0</v>
      </c>
      <c r="BZ1304" s="24">
        <v>0</v>
      </c>
      <c r="CB1304" s="24">
        <v>0</v>
      </c>
      <c r="CC1304" s="24">
        <v>0</v>
      </c>
      <c r="CD1304" s="24">
        <v>139</v>
      </c>
      <c r="CE1304" s="24">
        <v>140</v>
      </c>
      <c r="CF1304" s="24">
        <v>142</v>
      </c>
      <c r="CG1304" s="24">
        <v>140</v>
      </c>
      <c r="CH1304" s="24">
        <v>139</v>
      </c>
      <c r="CI1304" s="24">
        <v>135</v>
      </c>
      <c r="CO1304" s="34">
        <f t="shared" si="93"/>
        <v>3786792</v>
      </c>
    </row>
    <row r="1305" spans="1:93" ht="15" hidden="1">
      <c r="A1305" s="23" t="s">
        <v>176</v>
      </c>
      <c r="B1305" s="52">
        <v>42027</v>
      </c>
      <c r="C1305" s="25" t="str">
        <f t="shared" si="92"/>
        <v/>
      </c>
      <c r="G1305" s="24">
        <f t="shared" si="94"/>
        <v>66</v>
      </c>
      <c r="H1305" s="30">
        <f>(H1306-H1304)/(G1305+G1306)*G1305+H1304</f>
        <v>3792309.3066666666</v>
      </c>
      <c r="I1305" s="24" t="str">
        <f t="shared" si="91"/>
        <v/>
      </c>
      <c r="K1305" s="24">
        <f>IF(J1305&gt;900,_xlfn.XLOOKUP(ROUND(J1305,0),ELClassRimThickness!$B$1:$B$78,ELClassRimThickness!$C$1:$C$78,0,1,1),J1305)</f>
        <v>0</v>
      </c>
      <c r="L1305" s="24">
        <v>50</v>
      </c>
      <c r="M1305" s="24">
        <f>IF(L1305&gt;900,_xlfn.XLOOKUP(ROUND(L1305,0),ELClassRimThickness!$B$1:$B$78,ELClassRimThickness!$C$1:$C$78,0,1,1),L1305)</f>
        <v>50</v>
      </c>
      <c r="N1305" s="24">
        <v>50</v>
      </c>
      <c r="O1305" s="24">
        <f>IF(N1305&gt;900,_xlfn.XLOOKUP(ROUND(N1305,0),ELClassRimThickness!$B$1:$B$78,ELClassRimThickness!$C$1:$C$78,0,1,1),N1305)</f>
        <v>50</v>
      </c>
      <c r="P1305" s="24">
        <v>52</v>
      </c>
      <c r="Q1305" s="24">
        <f>IF(P1305&gt;900,_xlfn.XLOOKUP(ROUND(P1305,0),ELClassRimThickness!$B$1:$B$78,ELClassRimThickness!$C$1:$C$78,0,1,1),P1305)</f>
        <v>52</v>
      </c>
      <c r="S1305" s="24">
        <f>IF(R1305&gt;900,_xlfn.XLOOKUP(ROUND(R1305,0),ELClassRimThickness!$B$1:$B$78,ELClassRimThickness!$C$1:$C$78,0,1,1),R1305)</f>
        <v>0</v>
      </c>
      <c r="T1305" s="24">
        <v>52</v>
      </c>
      <c r="U1305" s="24">
        <f>IF(T1305&gt;900,_xlfn.XLOOKUP(ROUND(T1305,0),ELClassRimThickness!$B$1:$B$78,ELClassRimThickness!$C$1:$C$78,0,1,1),T1305)</f>
        <v>52</v>
      </c>
      <c r="V1305" s="24">
        <v>55</v>
      </c>
      <c r="W1305" s="24">
        <f>IF(V1305&gt;900,_xlfn.XLOOKUP(ROUND(V1305,0),ELClassRimThickness!$B$1:$B$78,ELClassRimThickness!$C$1:$C$78,0,1,1),V1305)</f>
        <v>55</v>
      </c>
      <c r="X1305" s="24">
        <v>50</v>
      </c>
      <c r="Y1305" s="24">
        <f>IF(X1305&gt;900,_xlfn.XLOOKUP(ROUND(X1305,0),ELClassRimThickness!$B$1:$B$78,ELClassRimThickness!$C$1:$C$78,0,1,1),X1305)</f>
        <v>50</v>
      </c>
      <c r="Z1305" s="24">
        <v>53</v>
      </c>
      <c r="AA1305" s="24">
        <f>IF(Z1305&gt;900,_xlfn.XLOOKUP(ROUND(Z1305,0),ELClassRimThickness!$B$1:$B$78,ELClassRimThickness!$C$1:$C$78,0,1,1),Z1305)</f>
        <v>53</v>
      </c>
      <c r="AB1305" s="24">
        <v>51</v>
      </c>
      <c r="AC1305" s="24">
        <f>IF(AB1305&gt;900,_xlfn.XLOOKUP(ROUND(AB1305,0),ELClassRimThickness!$B$1:$B$78,ELClassRimThickness!$C$1:$C$78,0,1,1),AB1305)</f>
        <v>51</v>
      </c>
      <c r="AD1305" s="24">
        <v>51</v>
      </c>
      <c r="AE1305" s="24">
        <f>IF(AD1305&gt;900,_xlfn.XLOOKUP(ROUND(AD1305,0),ELClassRimThickness!$B$1:$B$78,ELClassRimThickness!$C$1:$C$78,0,1,1),AD1305)</f>
        <v>51</v>
      </c>
      <c r="AF1305" s="24">
        <v>52</v>
      </c>
      <c r="AG1305" s="24">
        <f>IF(AF1305&gt;900,_xlfn.XLOOKUP(ROUND(AF1305,0),ELClassRimThickness!$B$1:$B$78,ELClassRimThickness!$C$1:$C$78,0,1,1),AF1305)</f>
        <v>52</v>
      </c>
      <c r="AH1305" s="24">
        <v>27</v>
      </c>
      <c r="AI1305" s="24">
        <v>26</v>
      </c>
      <c r="AJ1305" s="24">
        <v>27</v>
      </c>
      <c r="AK1305" s="24">
        <v>28</v>
      </c>
      <c r="AL1305" s="24">
        <v>26</v>
      </c>
      <c r="AM1305" s="24">
        <v>25</v>
      </c>
      <c r="AN1305" s="24">
        <v>28</v>
      </c>
      <c r="AO1305" s="24">
        <v>27</v>
      </c>
      <c r="AP1305" s="24">
        <v>26</v>
      </c>
      <c r="AQ1305" s="24">
        <v>28</v>
      </c>
      <c r="AR1305" s="24">
        <v>27</v>
      </c>
      <c r="AS1305" s="24">
        <v>25</v>
      </c>
      <c r="AT1305" s="24">
        <v>29</v>
      </c>
      <c r="AU1305" s="24">
        <v>29</v>
      </c>
      <c r="AV1305" s="24">
        <v>30</v>
      </c>
      <c r="AW1305" s="24">
        <v>30</v>
      </c>
      <c r="AX1305" s="24">
        <v>30</v>
      </c>
      <c r="AY1305" s="24">
        <v>30</v>
      </c>
      <c r="AZ1305" s="24">
        <v>30</v>
      </c>
      <c r="BA1305" s="24">
        <v>30</v>
      </c>
      <c r="BB1305" s="24">
        <v>30</v>
      </c>
      <c r="BC1305" s="24">
        <v>30</v>
      </c>
      <c r="BD1305" s="24">
        <v>30</v>
      </c>
      <c r="BE1305" s="24">
        <v>30</v>
      </c>
      <c r="BF1305" s="24">
        <v>0.5</v>
      </c>
      <c r="BG1305" s="24">
        <v>0.5</v>
      </c>
      <c r="BH1305" s="24">
        <v>0.5</v>
      </c>
      <c r="BI1305" s="24">
        <v>0.5</v>
      </c>
      <c r="BJ1305" s="24">
        <v>0.5</v>
      </c>
      <c r="BL1305" s="24">
        <v>0.5</v>
      </c>
      <c r="BM1305" s="24">
        <v>0.5</v>
      </c>
      <c r="BN1305" s="24">
        <v>0.5</v>
      </c>
      <c r="BO1305" s="24">
        <v>0.5</v>
      </c>
      <c r="BP1305" s="24">
        <v>0.5</v>
      </c>
      <c r="BQ1305" s="24">
        <v>0.5</v>
      </c>
      <c r="BR1305" s="24">
        <v>0</v>
      </c>
      <c r="BS1305" s="24">
        <v>0</v>
      </c>
      <c r="BT1305" s="24">
        <v>0</v>
      </c>
      <c r="BU1305" s="24">
        <v>0</v>
      </c>
      <c r="BV1305" s="24">
        <v>0</v>
      </c>
      <c r="BW1305" s="24">
        <v>0</v>
      </c>
      <c r="BX1305" s="24">
        <v>0</v>
      </c>
      <c r="BY1305" s="24">
        <v>0</v>
      </c>
      <c r="BZ1305" s="24">
        <v>0</v>
      </c>
      <c r="CB1305" s="24">
        <v>0</v>
      </c>
      <c r="CC1305" s="24">
        <v>0</v>
      </c>
      <c r="CD1305" s="24">
        <v>145</v>
      </c>
      <c r="CE1305" s="24">
        <v>140</v>
      </c>
      <c r="CF1305" s="24">
        <v>141</v>
      </c>
      <c r="CG1305" s="24">
        <v>141</v>
      </c>
      <c r="CH1305" s="24">
        <v>140</v>
      </c>
      <c r="CI1305" s="24">
        <v>140</v>
      </c>
      <c r="CO1305" s="34">
        <f t="shared" si="93"/>
        <v>3792309.3066666666</v>
      </c>
    </row>
    <row r="1306" spans="1:93" ht="15" hidden="1">
      <c r="A1306" s="23" t="s">
        <v>176</v>
      </c>
      <c r="B1306" s="52">
        <v>42186</v>
      </c>
      <c r="C1306" s="25" t="str">
        <f t="shared" si="92"/>
        <v/>
      </c>
      <c r="G1306" s="24">
        <f t="shared" si="94"/>
        <v>159</v>
      </c>
      <c r="H1306" s="24">
        <v>3805601</v>
      </c>
      <c r="I1306" s="24" t="str">
        <f t="shared" si="91"/>
        <v/>
      </c>
      <c r="K1306" s="24">
        <f>IF(J1306&gt;900,_xlfn.XLOOKUP(ROUND(J1306,0),ELClassRimThickness!$B$1:$B$78,ELClassRimThickness!$C$1:$C$78,0,1,1),J1306)</f>
        <v>0</v>
      </c>
      <c r="L1306" s="24">
        <v>53</v>
      </c>
      <c r="M1306" s="24">
        <f>IF(L1306&gt;900,_xlfn.XLOOKUP(ROUND(L1306,0),ELClassRimThickness!$B$1:$B$78,ELClassRimThickness!$C$1:$C$78,0,1,1),L1306)</f>
        <v>53</v>
      </c>
      <c r="N1306" s="24">
        <v>53</v>
      </c>
      <c r="O1306" s="24">
        <f>IF(N1306&gt;900,_xlfn.XLOOKUP(ROUND(N1306,0),ELClassRimThickness!$B$1:$B$78,ELClassRimThickness!$C$1:$C$78,0,1,1),N1306)</f>
        <v>53</v>
      </c>
      <c r="P1306" s="24">
        <v>55</v>
      </c>
      <c r="Q1306" s="24">
        <f>IF(P1306&gt;900,_xlfn.XLOOKUP(ROUND(P1306,0),ELClassRimThickness!$B$1:$B$78,ELClassRimThickness!$C$1:$C$78,0,1,1),P1306)</f>
        <v>55</v>
      </c>
      <c r="S1306" s="24">
        <f>IF(R1306&gt;900,_xlfn.XLOOKUP(ROUND(R1306,0),ELClassRimThickness!$B$1:$B$78,ELClassRimThickness!$C$1:$C$78,0,1,1),R1306)</f>
        <v>0</v>
      </c>
      <c r="T1306" s="24">
        <v>53</v>
      </c>
      <c r="U1306" s="24">
        <f>IF(T1306&gt;900,_xlfn.XLOOKUP(ROUND(T1306,0),ELClassRimThickness!$B$1:$B$78,ELClassRimThickness!$C$1:$C$78,0,1,1),T1306)</f>
        <v>53</v>
      </c>
      <c r="V1306" s="24">
        <v>55</v>
      </c>
      <c r="W1306" s="24">
        <f>IF(V1306&gt;900,_xlfn.XLOOKUP(ROUND(V1306,0),ELClassRimThickness!$B$1:$B$78,ELClassRimThickness!$C$1:$C$78,0,1,1),V1306)</f>
        <v>55</v>
      </c>
      <c r="X1306" s="24">
        <v>53</v>
      </c>
      <c r="Y1306" s="24">
        <f>IF(X1306&gt;900,_xlfn.XLOOKUP(ROUND(X1306,0),ELClassRimThickness!$B$1:$B$78,ELClassRimThickness!$C$1:$C$78,0,1,1),X1306)</f>
        <v>53</v>
      </c>
      <c r="Z1306" s="24">
        <v>55</v>
      </c>
      <c r="AA1306" s="24">
        <f>IF(Z1306&gt;900,_xlfn.XLOOKUP(ROUND(Z1306,0),ELClassRimThickness!$B$1:$B$78,ELClassRimThickness!$C$1:$C$78,0,1,1),Z1306)</f>
        <v>55</v>
      </c>
      <c r="AB1306" s="24">
        <v>53</v>
      </c>
      <c r="AC1306" s="24">
        <f>IF(AB1306&gt;900,_xlfn.XLOOKUP(ROUND(AB1306,0),ELClassRimThickness!$B$1:$B$78,ELClassRimThickness!$C$1:$C$78,0,1,1),AB1306)</f>
        <v>53</v>
      </c>
      <c r="AD1306" s="24">
        <v>53</v>
      </c>
      <c r="AE1306" s="24">
        <f>IF(AD1306&gt;900,_xlfn.XLOOKUP(ROUND(AD1306,0),ELClassRimThickness!$B$1:$B$78,ELClassRimThickness!$C$1:$C$78,0,1,1),AD1306)</f>
        <v>53</v>
      </c>
      <c r="AF1306" s="24">
        <v>53</v>
      </c>
      <c r="AG1306" s="24">
        <f>IF(AF1306&gt;900,_xlfn.XLOOKUP(ROUND(AF1306,0),ELClassRimThickness!$B$1:$B$78,ELClassRimThickness!$C$1:$C$78,0,1,1),AF1306)</f>
        <v>53</v>
      </c>
      <c r="AH1306" s="24">
        <v>28</v>
      </c>
      <c r="AI1306" s="24">
        <v>26</v>
      </c>
      <c r="AJ1306" s="24">
        <v>26</v>
      </c>
      <c r="AK1306" s="24">
        <v>29</v>
      </c>
      <c r="AL1306" s="24">
        <v>26</v>
      </c>
      <c r="AM1306" s="24">
        <v>25</v>
      </c>
      <c r="AN1306" s="24">
        <v>28</v>
      </c>
      <c r="AO1306" s="24">
        <v>26</v>
      </c>
      <c r="AP1306" s="24">
        <v>26</v>
      </c>
      <c r="AQ1306" s="24">
        <v>28</v>
      </c>
      <c r="AR1306" s="24">
        <v>26</v>
      </c>
      <c r="AS1306" s="24">
        <v>25</v>
      </c>
      <c r="AT1306" s="24">
        <v>30</v>
      </c>
      <c r="AU1306" s="24">
        <v>29</v>
      </c>
      <c r="AV1306" s="24">
        <v>29</v>
      </c>
      <c r="AW1306" s="24">
        <v>29</v>
      </c>
      <c r="AX1306" s="24">
        <v>30</v>
      </c>
      <c r="AY1306" s="24">
        <v>29</v>
      </c>
      <c r="AZ1306" s="24">
        <v>30</v>
      </c>
      <c r="BA1306" s="24">
        <v>29</v>
      </c>
      <c r="BB1306" s="24">
        <v>30</v>
      </c>
      <c r="BC1306" s="24">
        <v>30</v>
      </c>
      <c r="BD1306" s="24">
        <v>29</v>
      </c>
      <c r="BE1306" s="24">
        <v>30</v>
      </c>
      <c r="BF1306" s="24">
        <v>0.5</v>
      </c>
      <c r="BG1306" s="24">
        <v>0.5</v>
      </c>
      <c r="BH1306" s="24">
        <v>0.8</v>
      </c>
      <c r="BI1306" s="24">
        <v>0.5</v>
      </c>
      <c r="BJ1306" s="24">
        <v>0.5</v>
      </c>
      <c r="BL1306" s="24">
        <v>1</v>
      </c>
      <c r="BM1306" s="24">
        <v>0.5</v>
      </c>
      <c r="BN1306" s="24">
        <v>0.8</v>
      </c>
      <c r="BO1306" s="24">
        <v>0.5</v>
      </c>
      <c r="BP1306" s="24">
        <v>0.5</v>
      </c>
      <c r="BQ1306" s="24">
        <v>0.5</v>
      </c>
      <c r="BR1306" s="24">
        <v>0</v>
      </c>
      <c r="BS1306" s="24">
        <v>0</v>
      </c>
      <c r="BT1306" s="24">
        <v>0</v>
      </c>
      <c r="BU1306" s="24">
        <v>0</v>
      </c>
      <c r="BV1306" s="24">
        <v>0</v>
      </c>
      <c r="BW1306" s="24">
        <v>0.2</v>
      </c>
      <c r="BX1306" s="24">
        <v>0</v>
      </c>
      <c r="BY1306" s="24">
        <v>0</v>
      </c>
      <c r="BZ1306" s="24">
        <v>0</v>
      </c>
      <c r="CB1306" s="24">
        <v>0</v>
      </c>
      <c r="CC1306" s="24">
        <v>0</v>
      </c>
      <c r="CO1306" s="34">
        <f t="shared" si="93"/>
        <v>3805601</v>
      </c>
    </row>
    <row r="1307" spans="1:93" ht="15" hidden="1">
      <c r="A1307" s="23" t="s">
        <v>176</v>
      </c>
      <c r="B1307" s="52">
        <v>42256</v>
      </c>
      <c r="C1307" s="25" t="str">
        <f t="shared" si="92"/>
        <v/>
      </c>
      <c r="G1307" s="24">
        <f t="shared" si="94"/>
        <v>70</v>
      </c>
      <c r="H1307" s="27">
        <v>3808099</v>
      </c>
      <c r="I1307" s="24" t="str">
        <f t="shared" si="91"/>
        <v/>
      </c>
      <c r="K1307" s="24">
        <f>IF(J1307&gt;900,_xlfn.XLOOKUP(ROUND(J1307,0),ELClassRimThickness!$B$1:$B$78,ELClassRimThickness!$C$1:$C$78,0,1,1),J1307)</f>
        <v>0</v>
      </c>
      <c r="L1307" s="24">
        <v>52</v>
      </c>
      <c r="M1307" s="24">
        <f>IF(L1307&gt;900,_xlfn.XLOOKUP(ROUND(L1307,0),ELClassRimThickness!$B$1:$B$78,ELClassRimThickness!$C$1:$C$78,0,1,1),L1307)</f>
        <v>52</v>
      </c>
      <c r="N1307" s="24">
        <v>55</v>
      </c>
      <c r="O1307" s="24">
        <f>IF(N1307&gt;900,_xlfn.XLOOKUP(ROUND(N1307,0),ELClassRimThickness!$B$1:$B$78,ELClassRimThickness!$C$1:$C$78,0,1,1),N1307)</f>
        <v>55</v>
      </c>
      <c r="P1307" s="24">
        <v>54</v>
      </c>
      <c r="Q1307" s="24">
        <f>IF(P1307&gt;900,_xlfn.XLOOKUP(ROUND(P1307,0),ELClassRimThickness!$B$1:$B$78,ELClassRimThickness!$C$1:$C$78,0,1,1),P1307)</f>
        <v>54</v>
      </c>
      <c r="S1307" s="24">
        <f>IF(R1307&gt;900,_xlfn.XLOOKUP(ROUND(R1307,0),ELClassRimThickness!$B$1:$B$78,ELClassRimThickness!$C$1:$C$78,0,1,1),R1307)</f>
        <v>0</v>
      </c>
      <c r="T1307" s="24">
        <v>54</v>
      </c>
      <c r="U1307" s="24">
        <f>IF(T1307&gt;900,_xlfn.XLOOKUP(ROUND(T1307,0),ELClassRimThickness!$B$1:$B$78,ELClassRimThickness!$C$1:$C$78,0,1,1),T1307)</f>
        <v>54</v>
      </c>
      <c r="V1307" s="24">
        <v>56</v>
      </c>
      <c r="W1307" s="24">
        <f>IF(V1307&gt;900,_xlfn.XLOOKUP(ROUND(V1307,0),ELClassRimThickness!$B$1:$B$78,ELClassRimThickness!$C$1:$C$78,0,1,1),V1307)</f>
        <v>56</v>
      </c>
      <c r="X1307" s="24">
        <v>53</v>
      </c>
      <c r="Y1307" s="24">
        <f>IF(X1307&gt;900,_xlfn.XLOOKUP(ROUND(X1307,0),ELClassRimThickness!$B$1:$B$78,ELClassRimThickness!$C$1:$C$78,0,1,1),X1307)</f>
        <v>53</v>
      </c>
      <c r="Z1307" s="24">
        <v>55</v>
      </c>
      <c r="AA1307" s="24">
        <f>IF(Z1307&gt;900,_xlfn.XLOOKUP(ROUND(Z1307,0),ELClassRimThickness!$B$1:$B$78,ELClassRimThickness!$C$1:$C$78,0,1,1),Z1307)</f>
        <v>55</v>
      </c>
      <c r="AB1307" s="24">
        <v>54</v>
      </c>
      <c r="AC1307" s="24">
        <f>IF(AB1307&gt;900,_xlfn.XLOOKUP(ROUND(AB1307,0),ELClassRimThickness!$B$1:$B$78,ELClassRimThickness!$C$1:$C$78,0,1,1),AB1307)</f>
        <v>54</v>
      </c>
      <c r="AD1307" s="24">
        <v>53</v>
      </c>
      <c r="AE1307" s="24">
        <f>IF(AD1307&gt;900,_xlfn.XLOOKUP(ROUND(AD1307,0),ELClassRimThickness!$B$1:$B$78,ELClassRimThickness!$C$1:$C$78,0,1,1),AD1307)</f>
        <v>53</v>
      </c>
      <c r="AF1307" s="24">
        <v>54</v>
      </c>
      <c r="AG1307" s="24">
        <f>IF(AF1307&gt;900,_xlfn.XLOOKUP(ROUND(AF1307,0),ELClassRimThickness!$B$1:$B$78,ELClassRimThickness!$C$1:$C$78,0,1,1),AF1307)</f>
        <v>54</v>
      </c>
      <c r="AH1307" s="24">
        <v>27</v>
      </c>
      <c r="AI1307" s="24">
        <v>26</v>
      </c>
      <c r="AJ1307" s="24">
        <v>25.5</v>
      </c>
      <c r="AK1307" s="24">
        <v>28</v>
      </c>
      <c r="AL1307" s="24">
        <v>26</v>
      </c>
      <c r="AM1307" s="24">
        <v>25</v>
      </c>
      <c r="AN1307" s="24">
        <v>28.5</v>
      </c>
      <c r="AO1307" s="24">
        <v>27</v>
      </c>
      <c r="AP1307" s="24">
        <v>26</v>
      </c>
      <c r="AQ1307" s="24">
        <v>28</v>
      </c>
      <c r="AR1307" s="24">
        <v>27</v>
      </c>
      <c r="AS1307" s="24">
        <v>25</v>
      </c>
      <c r="AT1307" s="24">
        <v>30</v>
      </c>
      <c r="AU1307" s="24">
        <v>29.5</v>
      </c>
      <c r="AV1307" s="24">
        <v>30</v>
      </c>
      <c r="AW1307" s="24">
        <v>30</v>
      </c>
      <c r="AX1307" s="24">
        <v>30</v>
      </c>
      <c r="AY1307" s="24">
        <v>30</v>
      </c>
      <c r="AZ1307" s="24">
        <v>30.1</v>
      </c>
      <c r="BA1307" s="24">
        <v>30</v>
      </c>
      <c r="BB1307" s="24">
        <v>30</v>
      </c>
      <c r="BC1307" s="24">
        <v>30</v>
      </c>
      <c r="BD1307" s="24">
        <v>30</v>
      </c>
      <c r="BE1307" s="24">
        <v>30</v>
      </c>
      <c r="BF1307" s="24">
        <v>1</v>
      </c>
      <c r="BG1307" s="24">
        <v>1</v>
      </c>
      <c r="BH1307" s="24">
        <v>1</v>
      </c>
      <c r="BI1307" s="24">
        <v>1</v>
      </c>
      <c r="BJ1307" s="24">
        <v>1</v>
      </c>
      <c r="BL1307" s="24">
        <v>1</v>
      </c>
      <c r="BM1307" s="24">
        <v>1</v>
      </c>
      <c r="BN1307" s="24">
        <v>1</v>
      </c>
      <c r="BO1307" s="24">
        <v>1</v>
      </c>
      <c r="BP1307" s="24">
        <v>0.8</v>
      </c>
      <c r="BQ1307" s="24">
        <v>0.8</v>
      </c>
      <c r="BR1307" s="24">
        <v>0</v>
      </c>
      <c r="BS1307" s="24">
        <v>0.2</v>
      </c>
      <c r="BT1307" s="24">
        <v>0.3</v>
      </c>
      <c r="BU1307" s="24">
        <v>0</v>
      </c>
      <c r="BV1307" s="24">
        <v>0.2</v>
      </c>
      <c r="BW1307" s="24">
        <v>0.3</v>
      </c>
      <c r="BX1307" s="24">
        <v>0</v>
      </c>
      <c r="BY1307" s="24">
        <v>0.2</v>
      </c>
      <c r="BZ1307" s="24">
        <v>0</v>
      </c>
      <c r="CB1307" s="24">
        <v>0</v>
      </c>
      <c r="CC1307" s="24">
        <v>0</v>
      </c>
      <c r="CD1307" s="24">
        <v>145</v>
      </c>
      <c r="CE1307" s="24">
        <v>139</v>
      </c>
      <c r="CF1307" s="24">
        <v>145</v>
      </c>
      <c r="CG1307" s="24">
        <v>144</v>
      </c>
      <c r="CH1307" s="24">
        <v>142</v>
      </c>
      <c r="CI1307" s="24">
        <v>144</v>
      </c>
      <c r="CO1307" s="34">
        <f t="shared" si="93"/>
        <v>3808099</v>
      </c>
    </row>
    <row r="1308" spans="1:93" ht="15" hidden="1">
      <c r="A1308" s="23" t="s">
        <v>176</v>
      </c>
      <c r="B1308" s="52">
        <v>42325</v>
      </c>
      <c r="C1308" s="25" t="str">
        <f t="shared" si="92"/>
        <v/>
      </c>
      <c r="G1308" s="24">
        <f t="shared" si="94"/>
        <v>69</v>
      </c>
      <c r="H1308" s="27">
        <v>3810911</v>
      </c>
      <c r="I1308" s="24" t="str">
        <f t="shared" si="91"/>
        <v/>
      </c>
      <c r="K1308" s="24">
        <f>IF(J1308&gt;900,_xlfn.XLOOKUP(ROUND(J1308,0),ELClassRimThickness!$B$1:$B$78,ELClassRimThickness!$C$1:$C$78,0,1,1),J1308)</f>
        <v>0</v>
      </c>
      <c r="L1308" s="24">
        <v>53</v>
      </c>
      <c r="M1308" s="24">
        <f>IF(L1308&gt;900,_xlfn.XLOOKUP(ROUND(L1308,0),ELClassRimThickness!$B$1:$B$78,ELClassRimThickness!$C$1:$C$78,0,1,1),L1308)</f>
        <v>53</v>
      </c>
      <c r="N1308" s="24">
        <v>54</v>
      </c>
      <c r="O1308" s="24">
        <f>IF(N1308&gt;900,_xlfn.XLOOKUP(ROUND(N1308,0),ELClassRimThickness!$B$1:$B$78,ELClassRimThickness!$C$1:$C$78,0,1,1),N1308)</f>
        <v>54</v>
      </c>
      <c r="P1308" s="24">
        <v>53</v>
      </c>
      <c r="Q1308" s="24">
        <f>IF(P1308&gt;900,_xlfn.XLOOKUP(ROUND(P1308,0),ELClassRimThickness!$B$1:$B$78,ELClassRimThickness!$C$1:$C$78,0,1,1),P1308)</f>
        <v>53</v>
      </c>
      <c r="S1308" s="24">
        <f>IF(R1308&gt;900,_xlfn.XLOOKUP(ROUND(R1308,0),ELClassRimThickness!$B$1:$B$78,ELClassRimThickness!$C$1:$C$78,0,1,1),R1308)</f>
        <v>0</v>
      </c>
      <c r="T1308" s="24">
        <v>54</v>
      </c>
      <c r="U1308" s="24">
        <f>IF(T1308&gt;900,_xlfn.XLOOKUP(ROUND(T1308,0),ELClassRimThickness!$B$1:$B$78,ELClassRimThickness!$C$1:$C$78,0,1,1),T1308)</f>
        <v>54</v>
      </c>
      <c r="V1308" s="24">
        <v>55</v>
      </c>
      <c r="W1308" s="24">
        <f>IF(V1308&gt;900,_xlfn.XLOOKUP(ROUND(V1308,0),ELClassRimThickness!$B$1:$B$78,ELClassRimThickness!$C$1:$C$78,0,1,1),V1308)</f>
        <v>55</v>
      </c>
      <c r="X1308" s="24">
        <v>53</v>
      </c>
      <c r="Y1308" s="24">
        <f>IF(X1308&gt;900,_xlfn.XLOOKUP(ROUND(X1308,0),ELClassRimThickness!$B$1:$B$78,ELClassRimThickness!$C$1:$C$78,0,1,1),X1308)</f>
        <v>53</v>
      </c>
      <c r="Z1308" s="24">
        <v>54</v>
      </c>
      <c r="AA1308" s="24">
        <f>IF(Z1308&gt;900,_xlfn.XLOOKUP(ROUND(Z1308,0),ELClassRimThickness!$B$1:$B$78,ELClassRimThickness!$C$1:$C$78,0,1,1),Z1308)</f>
        <v>54</v>
      </c>
      <c r="AB1308" s="24">
        <v>53.5</v>
      </c>
      <c r="AC1308" s="24">
        <f>IF(AB1308&gt;900,_xlfn.XLOOKUP(ROUND(AB1308,0),ELClassRimThickness!$B$1:$B$78,ELClassRimThickness!$C$1:$C$78,0,1,1),AB1308)</f>
        <v>53.5</v>
      </c>
      <c r="AD1308" s="24">
        <v>53</v>
      </c>
      <c r="AE1308" s="24">
        <f>IF(AD1308&gt;900,_xlfn.XLOOKUP(ROUND(AD1308,0),ELClassRimThickness!$B$1:$B$78,ELClassRimThickness!$C$1:$C$78,0,1,1),AD1308)</f>
        <v>53</v>
      </c>
      <c r="AF1308" s="24">
        <v>54</v>
      </c>
      <c r="AG1308" s="24">
        <f>IF(AF1308&gt;900,_xlfn.XLOOKUP(ROUND(AF1308,0),ELClassRimThickness!$B$1:$B$78,ELClassRimThickness!$C$1:$C$78,0,1,1),AF1308)</f>
        <v>54</v>
      </c>
      <c r="AH1308" s="24">
        <v>27.5</v>
      </c>
      <c r="AI1308" s="24">
        <v>26.5</v>
      </c>
      <c r="AJ1308" s="24">
        <v>26.5</v>
      </c>
      <c r="AK1308" s="24">
        <v>28</v>
      </c>
      <c r="AL1308" s="24">
        <v>26.5</v>
      </c>
      <c r="AM1308" s="24">
        <v>25.5</v>
      </c>
      <c r="AN1308" s="24">
        <v>28.5</v>
      </c>
      <c r="AO1308" s="24">
        <v>26.5</v>
      </c>
      <c r="AP1308" s="24">
        <v>26</v>
      </c>
      <c r="AQ1308" s="24">
        <v>28.5</v>
      </c>
      <c r="AR1308" s="24">
        <v>27</v>
      </c>
      <c r="AS1308" s="24">
        <v>25</v>
      </c>
      <c r="AT1308" s="24">
        <v>29.5</v>
      </c>
      <c r="AU1308" s="24">
        <v>29.5</v>
      </c>
      <c r="AV1308" s="24">
        <v>30</v>
      </c>
      <c r="AW1308" s="24">
        <v>30</v>
      </c>
      <c r="AX1308" s="24">
        <v>29</v>
      </c>
      <c r="AY1308" s="24">
        <v>29</v>
      </c>
      <c r="AZ1308" s="24">
        <v>30</v>
      </c>
      <c r="BA1308" s="24">
        <v>29.5</v>
      </c>
      <c r="BB1308" s="24">
        <v>30</v>
      </c>
      <c r="BC1308" s="24">
        <v>30.5</v>
      </c>
      <c r="BD1308" s="24">
        <v>29.5</v>
      </c>
      <c r="BE1308" s="24">
        <v>29</v>
      </c>
      <c r="BF1308" s="24">
        <v>1.4</v>
      </c>
      <c r="BG1308" s="24">
        <v>1</v>
      </c>
      <c r="BH1308" s="24">
        <v>1</v>
      </c>
      <c r="BI1308" s="24">
        <v>1.2</v>
      </c>
      <c r="BJ1308" s="24">
        <v>1.2</v>
      </c>
      <c r="BL1308" s="24">
        <v>1.5</v>
      </c>
      <c r="BM1308" s="24">
        <v>0.7</v>
      </c>
      <c r="BN1308" s="24">
        <v>1</v>
      </c>
      <c r="BO1308" s="24">
        <v>0.9</v>
      </c>
      <c r="BP1308" s="24">
        <v>0.9</v>
      </c>
      <c r="BQ1308" s="24">
        <v>0.5</v>
      </c>
      <c r="BR1308" s="24">
        <v>0</v>
      </c>
      <c r="BS1308" s="24">
        <v>0</v>
      </c>
      <c r="BT1308" s="24">
        <v>0</v>
      </c>
      <c r="BU1308" s="24">
        <v>0</v>
      </c>
      <c r="BV1308" s="24">
        <v>0</v>
      </c>
      <c r="BW1308" s="24">
        <v>0</v>
      </c>
      <c r="BX1308" s="24">
        <v>0</v>
      </c>
      <c r="BY1308" s="24">
        <v>0</v>
      </c>
      <c r="BZ1308" s="24">
        <v>0</v>
      </c>
      <c r="CB1308" s="24">
        <v>0</v>
      </c>
      <c r="CC1308" s="24">
        <v>0</v>
      </c>
      <c r="CD1308" s="24">
        <v>150</v>
      </c>
      <c r="CE1308" s="24">
        <v>144</v>
      </c>
      <c r="CF1308" s="24">
        <v>144</v>
      </c>
      <c r="CG1308" s="24">
        <v>142</v>
      </c>
      <c r="CH1308" s="24">
        <v>140</v>
      </c>
      <c r="CI1308" s="24">
        <v>141</v>
      </c>
      <c r="CO1308" s="34">
        <f t="shared" si="93"/>
        <v>3810911</v>
      </c>
    </row>
    <row r="1309" spans="1:93" ht="15" hidden="1">
      <c r="A1309" s="23" t="s">
        <v>176</v>
      </c>
      <c r="B1309" s="52">
        <v>42586</v>
      </c>
      <c r="C1309" s="25" t="str">
        <f t="shared" si="92"/>
        <v/>
      </c>
      <c r="G1309" s="24">
        <f t="shared" si="94"/>
        <v>261</v>
      </c>
      <c r="H1309" s="24">
        <v>3815986</v>
      </c>
      <c r="I1309" s="24" t="b">
        <f t="shared" si="91"/>
        <v>0</v>
      </c>
      <c r="K1309" s="24">
        <f>IF(J1309&gt;900,_xlfn.XLOOKUP(ROUND(J1309,0),ELClassRimThickness!$B$1:$B$78,ELClassRimThickness!$C$1:$C$78,0,1,1),J1309)</f>
        <v>0</v>
      </c>
      <c r="L1309" s="24">
        <v>981.5</v>
      </c>
      <c r="M1309" s="24">
        <f>IF(L1309&gt;900,_xlfn.XLOOKUP(ROUND(L1309,0),ELClassRimThickness!$B$1:$B$78,ELClassRimThickness!$C$1:$C$78,0,1,1),L1309)</f>
        <v>48</v>
      </c>
      <c r="N1309" s="24">
        <v>985.4</v>
      </c>
      <c r="O1309" s="24">
        <f>IF(N1309&gt;900,_xlfn.XLOOKUP(ROUND(N1309,0),ELClassRimThickness!$B$1:$B$78,ELClassRimThickness!$C$1:$C$78,0,1,1),N1309)</f>
        <v>49.5</v>
      </c>
      <c r="P1309" s="24">
        <v>985.3</v>
      </c>
      <c r="Q1309" s="24">
        <f>IF(P1309&gt;900,_xlfn.XLOOKUP(ROUND(P1309,0),ELClassRimThickness!$B$1:$B$78,ELClassRimThickness!$C$1:$C$78,0,1,1),P1309)</f>
        <v>49.5</v>
      </c>
      <c r="S1309" s="24">
        <f>IF(R1309&gt;900,_xlfn.XLOOKUP(ROUND(R1309,0),ELClassRimThickness!$B$1:$B$78,ELClassRimThickness!$C$1:$C$78,0,1,1),R1309)</f>
        <v>0</v>
      </c>
      <c r="T1309" s="24">
        <v>984</v>
      </c>
      <c r="U1309" s="24">
        <f>IF(T1309&gt;900,_xlfn.XLOOKUP(ROUND(T1309,0),ELClassRimThickness!$B$1:$B$78,ELClassRimThickness!$C$1:$C$78,0,1,1),T1309)</f>
        <v>49</v>
      </c>
      <c r="V1309" s="24">
        <v>989.3</v>
      </c>
      <c r="W1309" s="24">
        <f>IF(V1309&gt;900,_xlfn.XLOOKUP(ROUND(V1309,0),ELClassRimThickness!$B$1:$B$78,ELClassRimThickness!$C$1:$C$78,0,1,1),V1309)</f>
        <v>51.5</v>
      </c>
      <c r="X1309" s="24">
        <v>980.4</v>
      </c>
      <c r="Y1309" s="24">
        <f>IF(X1309&gt;900,_xlfn.XLOOKUP(ROUND(X1309,0),ELClassRimThickness!$B$1:$B$78,ELClassRimThickness!$C$1:$C$78,0,1,1),X1309)</f>
        <v>47</v>
      </c>
      <c r="Z1309" s="24">
        <v>984.2</v>
      </c>
      <c r="AA1309" s="24">
        <f>IF(Z1309&gt;900,_xlfn.XLOOKUP(ROUND(Z1309,0),ELClassRimThickness!$B$1:$B$78,ELClassRimThickness!$C$1:$C$78,0,1,1),Z1309)</f>
        <v>49</v>
      </c>
      <c r="AB1309" s="24">
        <v>984.5</v>
      </c>
      <c r="AC1309" s="24">
        <f>IF(AB1309&gt;900,_xlfn.XLOOKUP(ROUND(AB1309,0),ELClassRimThickness!$B$1:$B$78,ELClassRimThickness!$C$1:$C$78,0,1,1),AB1309)</f>
        <v>49.5</v>
      </c>
      <c r="AD1309" s="24">
        <v>982.4</v>
      </c>
      <c r="AE1309" s="24">
        <f>IF(AD1309&gt;900,_xlfn.XLOOKUP(ROUND(AD1309,0),ELClassRimThickness!$B$1:$B$78,ELClassRimThickness!$C$1:$C$78,0,1,1),AD1309)</f>
        <v>48</v>
      </c>
      <c r="AF1309" s="24">
        <v>984.2</v>
      </c>
      <c r="AG1309" s="24">
        <f>IF(AF1309&gt;900,_xlfn.XLOOKUP(ROUND(AF1309,0),ELClassRimThickness!$B$1:$B$78,ELClassRimThickness!$C$1:$C$78,0,1,1),AF1309)</f>
        <v>49</v>
      </c>
      <c r="AH1309" s="24">
        <v>27.5</v>
      </c>
      <c r="AI1309" s="24">
        <v>26</v>
      </c>
      <c r="AJ1309" s="24">
        <v>26</v>
      </c>
      <c r="AK1309" s="24">
        <v>28</v>
      </c>
      <c r="AL1309" s="24">
        <v>25.5</v>
      </c>
      <c r="AM1309" s="24">
        <v>25</v>
      </c>
      <c r="AN1309" s="24">
        <v>28.5</v>
      </c>
      <c r="AO1309" s="24">
        <v>27</v>
      </c>
      <c r="AP1309" s="24">
        <v>27</v>
      </c>
      <c r="AQ1309" s="24">
        <v>28</v>
      </c>
      <c r="AR1309" s="24">
        <v>27</v>
      </c>
      <c r="AS1309" s="24">
        <v>25</v>
      </c>
      <c r="AT1309" s="24">
        <v>30</v>
      </c>
      <c r="AU1309" s="24">
        <v>29</v>
      </c>
      <c r="AV1309" s="24">
        <v>30</v>
      </c>
      <c r="AW1309" s="24">
        <v>30</v>
      </c>
      <c r="AX1309" s="24">
        <v>29</v>
      </c>
      <c r="AY1309" s="24">
        <v>28</v>
      </c>
      <c r="AZ1309" s="24">
        <v>30</v>
      </c>
      <c r="BA1309" s="24">
        <v>29.5</v>
      </c>
      <c r="BB1309" s="24">
        <v>29.5</v>
      </c>
      <c r="BC1309" s="24">
        <v>30.5</v>
      </c>
      <c r="BD1309" s="24">
        <v>29</v>
      </c>
      <c r="BE1309" s="24">
        <v>29</v>
      </c>
      <c r="BF1309" s="24">
        <v>0.5</v>
      </c>
      <c r="BG1309" s="24">
        <v>0.5</v>
      </c>
      <c r="BH1309" s="24">
        <v>0.5</v>
      </c>
      <c r="BI1309" s="24">
        <v>0.5</v>
      </c>
      <c r="BJ1309" s="24">
        <v>0.5</v>
      </c>
      <c r="BL1309" s="24">
        <v>0.5</v>
      </c>
      <c r="BM1309" s="24">
        <v>0.5</v>
      </c>
      <c r="BN1309" s="24">
        <v>0.5</v>
      </c>
      <c r="BO1309" s="24">
        <v>0.5</v>
      </c>
      <c r="BP1309" s="24">
        <v>0.5</v>
      </c>
      <c r="BQ1309" s="24">
        <v>0</v>
      </c>
      <c r="BR1309" s="24">
        <v>0</v>
      </c>
      <c r="BS1309" s="24">
        <v>0</v>
      </c>
      <c r="BT1309" s="24">
        <v>0</v>
      </c>
      <c r="BU1309" s="24">
        <v>0</v>
      </c>
      <c r="BV1309" s="24">
        <v>0</v>
      </c>
      <c r="BW1309" s="24">
        <v>0</v>
      </c>
      <c r="BX1309" s="24">
        <v>0</v>
      </c>
      <c r="BY1309" s="24">
        <v>0</v>
      </c>
      <c r="BZ1309" s="24">
        <v>0</v>
      </c>
      <c r="CB1309" s="24">
        <v>0</v>
      </c>
      <c r="CC1309" s="24">
        <v>0</v>
      </c>
      <c r="CD1309" s="24">
        <v>117</v>
      </c>
      <c r="CE1309" s="24">
        <v>113</v>
      </c>
      <c r="CF1309" s="24">
        <v>118</v>
      </c>
      <c r="CG1309" s="24">
        <v>116</v>
      </c>
      <c r="CH1309" s="24">
        <v>113</v>
      </c>
      <c r="CI1309" s="24">
        <v>115</v>
      </c>
      <c r="CO1309" s="34">
        <f t="shared" si="93"/>
        <v>3815986</v>
      </c>
    </row>
    <row r="1310" spans="1:93" ht="15" hidden="1">
      <c r="A1310" s="23" t="s">
        <v>176</v>
      </c>
      <c r="B1310" s="52">
        <v>42812</v>
      </c>
      <c r="C1310" s="25" t="str">
        <f t="shared" si="92"/>
        <v/>
      </c>
      <c r="G1310" s="24">
        <f t="shared" si="94"/>
        <v>226</v>
      </c>
      <c r="H1310" s="24">
        <v>25678</v>
      </c>
      <c r="I1310" s="24" t="str">
        <f t="shared" si="91"/>
        <v/>
      </c>
      <c r="K1310" s="24">
        <f>IF(J1310&gt;900,_xlfn.XLOOKUP(ROUND(J1310,0),ELClassRimThickness!$B$1:$B$78,ELClassRimThickness!$C$1:$C$78,0,1,1),J1310)</f>
        <v>0</v>
      </c>
      <c r="L1310" s="24">
        <v>53</v>
      </c>
      <c r="M1310" s="24">
        <f>IF(L1310&gt;900,_xlfn.XLOOKUP(ROUND(L1310,0),ELClassRimThickness!$B$1:$B$78,ELClassRimThickness!$C$1:$C$78,0,1,1),L1310)</f>
        <v>53</v>
      </c>
      <c r="N1310" s="24">
        <v>54</v>
      </c>
      <c r="O1310" s="24">
        <f>IF(N1310&gt;900,_xlfn.XLOOKUP(ROUND(N1310,0),ELClassRimThickness!$B$1:$B$78,ELClassRimThickness!$C$1:$C$78,0,1,1),N1310)</f>
        <v>54</v>
      </c>
      <c r="P1310" s="24">
        <v>53.5</v>
      </c>
      <c r="Q1310" s="24">
        <f>IF(P1310&gt;900,_xlfn.XLOOKUP(ROUND(P1310,0),ELClassRimThickness!$B$1:$B$78,ELClassRimThickness!$C$1:$C$78,0,1,1),P1310)</f>
        <v>53.5</v>
      </c>
      <c r="S1310" s="24">
        <f>IF(R1310&gt;900,_xlfn.XLOOKUP(ROUND(R1310,0),ELClassRimThickness!$B$1:$B$78,ELClassRimThickness!$C$1:$C$78,0,1,1),R1310)</f>
        <v>0</v>
      </c>
      <c r="T1310" s="24">
        <v>54</v>
      </c>
      <c r="U1310" s="24">
        <f>IF(T1310&gt;900,_xlfn.XLOOKUP(ROUND(T1310,0),ELClassRimThickness!$B$1:$B$78,ELClassRimThickness!$C$1:$C$78,0,1,1),T1310)</f>
        <v>54</v>
      </c>
      <c r="V1310" s="24">
        <v>55.5</v>
      </c>
      <c r="W1310" s="24">
        <f>IF(V1310&gt;900,_xlfn.XLOOKUP(ROUND(V1310,0),ELClassRimThickness!$B$1:$B$78,ELClassRimThickness!$C$1:$C$78,0,1,1),V1310)</f>
        <v>55.5</v>
      </c>
      <c r="X1310" s="24">
        <v>55</v>
      </c>
      <c r="Y1310" s="24">
        <f>IF(X1310&gt;900,_xlfn.XLOOKUP(ROUND(X1310,0),ELClassRimThickness!$B$1:$B$78,ELClassRimThickness!$C$1:$C$78,0,1,1),X1310)</f>
        <v>55</v>
      </c>
      <c r="Z1310" s="24">
        <v>54</v>
      </c>
      <c r="AA1310" s="24">
        <f>IF(Z1310&gt;900,_xlfn.XLOOKUP(ROUND(Z1310,0),ELClassRimThickness!$B$1:$B$78,ELClassRimThickness!$C$1:$C$78,0,1,1),Z1310)</f>
        <v>54</v>
      </c>
      <c r="AB1310" s="24">
        <v>53.5</v>
      </c>
      <c r="AC1310" s="24">
        <f>IF(AB1310&gt;900,_xlfn.XLOOKUP(ROUND(AB1310,0),ELClassRimThickness!$B$1:$B$78,ELClassRimThickness!$C$1:$C$78,0,1,1),AB1310)</f>
        <v>53.5</v>
      </c>
      <c r="AD1310" s="24">
        <v>53.5</v>
      </c>
      <c r="AE1310" s="24">
        <f>IF(AD1310&gt;900,_xlfn.XLOOKUP(ROUND(AD1310,0),ELClassRimThickness!$B$1:$B$78,ELClassRimThickness!$C$1:$C$78,0,1,1),AD1310)</f>
        <v>53.5</v>
      </c>
      <c r="AF1310" s="24">
        <v>54</v>
      </c>
      <c r="AG1310" s="24">
        <f>IF(AF1310&gt;900,_xlfn.XLOOKUP(ROUND(AF1310,0),ELClassRimThickness!$B$1:$B$78,ELClassRimThickness!$C$1:$C$78,0,1,1),AF1310)</f>
        <v>54</v>
      </c>
      <c r="AH1310" s="24">
        <v>28</v>
      </c>
      <c r="AI1310" s="24">
        <v>26</v>
      </c>
      <c r="AJ1310" s="24">
        <v>26</v>
      </c>
      <c r="AK1310" s="24">
        <v>28</v>
      </c>
      <c r="AL1310" s="24">
        <v>26</v>
      </c>
      <c r="AM1310" s="24">
        <v>25</v>
      </c>
      <c r="AN1310" s="24">
        <v>28</v>
      </c>
      <c r="AO1310" s="24">
        <v>26.5</v>
      </c>
      <c r="AP1310" s="24">
        <v>25.5</v>
      </c>
      <c r="AQ1310" s="24">
        <v>28</v>
      </c>
      <c r="AR1310" s="24">
        <v>26</v>
      </c>
      <c r="AS1310" s="24">
        <v>25</v>
      </c>
      <c r="AT1310" s="24">
        <v>30</v>
      </c>
      <c r="AU1310" s="24">
        <v>29</v>
      </c>
      <c r="AV1310" s="24">
        <v>29.5</v>
      </c>
      <c r="AW1310" s="24">
        <v>30</v>
      </c>
      <c r="AX1310" s="24">
        <v>29</v>
      </c>
      <c r="AY1310" s="24">
        <v>28</v>
      </c>
      <c r="AZ1310" s="24">
        <v>30</v>
      </c>
      <c r="BA1310" s="24">
        <v>30</v>
      </c>
      <c r="BB1310" s="24">
        <v>30</v>
      </c>
      <c r="BC1310" s="24">
        <v>30</v>
      </c>
      <c r="BD1310" s="24">
        <v>28.5</v>
      </c>
      <c r="BE1310" s="24">
        <v>28</v>
      </c>
      <c r="BF1310" s="24">
        <v>0</v>
      </c>
      <c r="BG1310" s="24">
        <v>0</v>
      </c>
      <c r="BH1310" s="24">
        <v>0</v>
      </c>
      <c r="BI1310" s="24">
        <v>0</v>
      </c>
      <c r="BJ1310" s="24">
        <v>0</v>
      </c>
      <c r="BL1310" s="24">
        <v>0</v>
      </c>
      <c r="BM1310" s="24">
        <v>0</v>
      </c>
      <c r="BN1310" s="24">
        <v>0</v>
      </c>
      <c r="BO1310" s="24">
        <v>0</v>
      </c>
      <c r="BP1310" s="24">
        <v>0</v>
      </c>
      <c r="BQ1310" s="24">
        <v>0</v>
      </c>
      <c r="BR1310" s="24">
        <v>0</v>
      </c>
      <c r="BS1310" s="24">
        <v>0</v>
      </c>
      <c r="BT1310" s="24">
        <v>0</v>
      </c>
      <c r="BU1310" s="24">
        <v>0</v>
      </c>
      <c r="BV1310" s="24">
        <v>0</v>
      </c>
      <c r="BW1310" s="24">
        <v>0</v>
      </c>
      <c r="BX1310" s="24">
        <v>0</v>
      </c>
      <c r="BY1310" s="24">
        <v>0</v>
      </c>
      <c r="BZ1310" s="24">
        <v>0</v>
      </c>
      <c r="CB1310" s="24">
        <v>0</v>
      </c>
      <c r="CC1310" s="24">
        <v>0</v>
      </c>
      <c r="CD1310" s="24">
        <v>139</v>
      </c>
      <c r="CE1310" s="24">
        <v>140</v>
      </c>
      <c r="CF1310" s="24">
        <v>140</v>
      </c>
      <c r="CG1310" s="24">
        <v>140</v>
      </c>
      <c r="CH1310" s="24">
        <v>138</v>
      </c>
      <c r="CI1310" s="24">
        <v>138</v>
      </c>
      <c r="CO1310" s="34">
        <f t="shared" si="93"/>
        <v>25678</v>
      </c>
    </row>
    <row r="1311" spans="1:93" ht="15" hidden="1">
      <c r="A1311" s="23" t="s">
        <v>176</v>
      </c>
      <c r="B1311" s="52">
        <v>42902</v>
      </c>
      <c r="C1311" s="25" t="str">
        <f t="shared" si="92"/>
        <v/>
      </c>
      <c r="G1311" s="24">
        <f t="shared" si="94"/>
        <v>90</v>
      </c>
      <c r="H1311" s="29">
        <v>236614</v>
      </c>
      <c r="I1311" s="24" t="str">
        <f t="shared" si="91"/>
        <v/>
      </c>
      <c r="K1311" s="24">
        <f>IF(J1311&gt;900,_xlfn.XLOOKUP(ROUND(J1311,0),ELClassRimThickness!$B$1:$B$78,ELClassRimThickness!$C$1:$C$78,0,1,1),J1311)</f>
        <v>0</v>
      </c>
      <c r="L1311" s="24">
        <v>50</v>
      </c>
      <c r="M1311" s="24">
        <f>IF(L1311&gt;900,_xlfn.XLOOKUP(ROUND(L1311,0),ELClassRimThickness!$B$1:$B$78,ELClassRimThickness!$C$1:$C$78,0,1,1),L1311)</f>
        <v>50</v>
      </c>
      <c r="N1311" s="24">
        <v>52</v>
      </c>
      <c r="O1311" s="24">
        <f>IF(N1311&gt;900,_xlfn.XLOOKUP(ROUND(N1311,0),ELClassRimThickness!$B$1:$B$78,ELClassRimThickness!$C$1:$C$78,0,1,1),N1311)</f>
        <v>52</v>
      </c>
      <c r="P1311" s="24">
        <v>51</v>
      </c>
      <c r="Q1311" s="24">
        <f>IF(P1311&gt;900,_xlfn.XLOOKUP(ROUND(P1311,0),ELClassRimThickness!$B$1:$B$78,ELClassRimThickness!$C$1:$C$78,0,1,1),P1311)</f>
        <v>51</v>
      </c>
      <c r="S1311" s="24">
        <f>IF(R1311&gt;900,_xlfn.XLOOKUP(ROUND(R1311,0),ELClassRimThickness!$B$1:$B$78,ELClassRimThickness!$C$1:$C$78,0,1,1),R1311)</f>
        <v>0</v>
      </c>
      <c r="T1311" s="24">
        <v>52</v>
      </c>
      <c r="U1311" s="24">
        <f>IF(T1311&gt;900,_xlfn.XLOOKUP(ROUND(T1311,0),ELClassRimThickness!$B$1:$B$78,ELClassRimThickness!$C$1:$C$78,0,1,1),T1311)</f>
        <v>52</v>
      </c>
      <c r="V1311" s="24">
        <v>55</v>
      </c>
      <c r="W1311" s="24">
        <f>IF(V1311&gt;900,_xlfn.XLOOKUP(ROUND(V1311,0),ELClassRimThickness!$B$1:$B$78,ELClassRimThickness!$C$1:$C$78,0,1,1),V1311)</f>
        <v>55</v>
      </c>
      <c r="X1311" s="24">
        <v>50</v>
      </c>
      <c r="Y1311" s="24">
        <f>IF(X1311&gt;900,_xlfn.XLOOKUP(ROUND(X1311,0),ELClassRimThickness!$B$1:$B$78,ELClassRimThickness!$C$1:$C$78,0,1,1),X1311)</f>
        <v>50</v>
      </c>
      <c r="Z1311" s="24">
        <v>52</v>
      </c>
      <c r="AA1311" s="24">
        <f>IF(Z1311&gt;900,_xlfn.XLOOKUP(ROUND(Z1311,0),ELClassRimThickness!$B$1:$B$78,ELClassRimThickness!$C$1:$C$78,0,1,1),Z1311)</f>
        <v>52</v>
      </c>
      <c r="AB1311" s="24">
        <v>51</v>
      </c>
      <c r="AC1311" s="24">
        <f>IF(AB1311&gt;900,_xlfn.XLOOKUP(ROUND(AB1311,0),ELClassRimThickness!$B$1:$B$78,ELClassRimThickness!$C$1:$C$78,0,1,1),AB1311)</f>
        <v>51</v>
      </c>
      <c r="AD1311" s="24">
        <v>50</v>
      </c>
      <c r="AE1311" s="24">
        <f>IF(AD1311&gt;900,_xlfn.XLOOKUP(ROUND(AD1311,0),ELClassRimThickness!$B$1:$B$78,ELClassRimThickness!$C$1:$C$78,0,1,1),AD1311)</f>
        <v>50</v>
      </c>
      <c r="AF1311" s="24">
        <v>51</v>
      </c>
      <c r="AG1311" s="24">
        <f>IF(AF1311&gt;900,_xlfn.XLOOKUP(ROUND(AF1311,0),ELClassRimThickness!$B$1:$B$78,ELClassRimThickness!$C$1:$C$78,0,1,1),AF1311)</f>
        <v>51</v>
      </c>
      <c r="AH1311" s="24">
        <v>27</v>
      </c>
      <c r="AI1311" s="24">
        <v>26</v>
      </c>
      <c r="AJ1311" s="24">
        <v>26</v>
      </c>
      <c r="AK1311" s="24">
        <v>28</v>
      </c>
      <c r="AL1311" s="24">
        <v>27</v>
      </c>
      <c r="AM1311" s="24">
        <v>25</v>
      </c>
      <c r="AN1311" s="24">
        <v>28</v>
      </c>
      <c r="AO1311" s="24">
        <v>27</v>
      </c>
      <c r="AP1311" s="24">
        <v>26</v>
      </c>
      <c r="AQ1311" s="24">
        <v>28</v>
      </c>
      <c r="AR1311" s="24">
        <v>26</v>
      </c>
      <c r="AS1311" s="24">
        <v>25</v>
      </c>
      <c r="AT1311" s="24">
        <v>29.5</v>
      </c>
      <c r="AU1311" s="24">
        <v>29</v>
      </c>
      <c r="AV1311" s="24">
        <v>29.5</v>
      </c>
      <c r="AW1311" s="24">
        <v>30</v>
      </c>
      <c r="AX1311" s="24">
        <v>29</v>
      </c>
      <c r="AY1311" s="24">
        <v>29</v>
      </c>
      <c r="AZ1311" s="24">
        <v>30</v>
      </c>
      <c r="BA1311" s="24">
        <v>29</v>
      </c>
      <c r="BB1311" s="24">
        <v>30</v>
      </c>
      <c r="BC1311" s="24">
        <v>30</v>
      </c>
      <c r="BD1311" s="24">
        <v>29</v>
      </c>
      <c r="BE1311" s="24">
        <v>29</v>
      </c>
      <c r="BF1311" s="24">
        <v>0.5</v>
      </c>
      <c r="BG1311" s="24">
        <v>0.5</v>
      </c>
      <c r="BH1311" s="24">
        <v>0.5</v>
      </c>
      <c r="BI1311" s="24">
        <v>0.5</v>
      </c>
      <c r="BJ1311" s="24">
        <v>0.5</v>
      </c>
      <c r="BL1311" s="24">
        <v>0.5</v>
      </c>
      <c r="BM1311" s="24">
        <v>0.5</v>
      </c>
      <c r="BN1311" s="24">
        <v>0.5</v>
      </c>
      <c r="BO1311" s="24">
        <v>0.5</v>
      </c>
      <c r="BP1311" s="24">
        <v>0.5</v>
      </c>
      <c r="BQ1311" s="24">
        <v>0.5</v>
      </c>
      <c r="BR1311" s="24">
        <v>0</v>
      </c>
      <c r="BS1311" s="24">
        <v>0</v>
      </c>
      <c r="BT1311" s="24">
        <v>0</v>
      </c>
      <c r="BU1311" s="24">
        <v>0</v>
      </c>
      <c r="BV1311" s="24">
        <v>0</v>
      </c>
      <c r="BW1311" s="24">
        <v>0</v>
      </c>
      <c r="BX1311" s="24">
        <v>0</v>
      </c>
      <c r="BY1311" s="24">
        <v>0</v>
      </c>
      <c r="BZ1311" s="24">
        <v>0</v>
      </c>
      <c r="CB1311" s="24">
        <v>0</v>
      </c>
      <c r="CC1311" s="24">
        <v>0</v>
      </c>
      <c r="CD1311" s="24">
        <v>150</v>
      </c>
      <c r="CE1311" s="24">
        <v>140</v>
      </c>
      <c r="CF1311" s="24">
        <v>140</v>
      </c>
      <c r="CG1311" s="24">
        <v>145</v>
      </c>
      <c r="CH1311" s="24">
        <v>150</v>
      </c>
      <c r="CI1311" s="24">
        <v>150</v>
      </c>
      <c r="CO1311" s="34">
        <f t="shared" si="93"/>
        <v>236614</v>
      </c>
    </row>
    <row r="1312" spans="1:93" ht="15" hidden="1">
      <c r="A1312" s="23" t="s">
        <v>176</v>
      </c>
      <c r="B1312" s="52">
        <v>43515</v>
      </c>
      <c r="C1312" s="25" t="str">
        <f t="shared" si="92"/>
        <v/>
      </c>
      <c r="G1312" s="24">
        <f t="shared" si="94"/>
        <v>613</v>
      </c>
      <c r="H1312" s="24">
        <v>3835885</v>
      </c>
      <c r="I1312" s="24" t="b">
        <f t="shared" ref="I1312:I1375" si="95">IF(AND((A1312=A1313),(H1312&gt;H1313)),FALSE,"")</f>
        <v>0</v>
      </c>
      <c r="K1312" s="24">
        <f>IF(J1312&gt;900,_xlfn.XLOOKUP(ROUND(J1312,0),ELClassRimThickness!$B$1:$B$78,ELClassRimThickness!$C$1:$C$78,0,1,1),J1312)</f>
        <v>0</v>
      </c>
      <c r="L1312" s="24">
        <v>51</v>
      </c>
      <c r="M1312" s="24">
        <f>IF(L1312&gt;900,_xlfn.XLOOKUP(ROUND(L1312,0),ELClassRimThickness!$B$1:$B$78,ELClassRimThickness!$C$1:$C$78,0,1,1),L1312)</f>
        <v>51</v>
      </c>
      <c r="N1312" s="24">
        <v>52</v>
      </c>
      <c r="O1312" s="24">
        <f>IF(N1312&gt;900,_xlfn.XLOOKUP(ROUND(N1312,0),ELClassRimThickness!$B$1:$B$78,ELClassRimThickness!$C$1:$C$78,0,1,1),N1312)</f>
        <v>52</v>
      </c>
      <c r="P1312" s="24">
        <v>52</v>
      </c>
      <c r="Q1312" s="24">
        <f>IF(P1312&gt;900,_xlfn.XLOOKUP(ROUND(P1312,0),ELClassRimThickness!$B$1:$B$78,ELClassRimThickness!$C$1:$C$78,0,1,1),P1312)</f>
        <v>52</v>
      </c>
      <c r="S1312" s="24">
        <f>IF(R1312&gt;900,_xlfn.XLOOKUP(ROUND(R1312,0),ELClassRimThickness!$B$1:$B$78,ELClassRimThickness!$C$1:$C$78,0,1,1),R1312)</f>
        <v>0</v>
      </c>
      <c r="T1312" s="24">
        <v>52</v>
      </c>
      <c r="U1312" s="24">
        <f>IF(T1312&gt;900,_xlfn.XLOOKUP(ROUND(T1312,0),ELClassRimThickness!$B$1:$B$78,ELClassRimThickness!$C$1:$C$78,0,1,1),T1312)</f>
        <v>52</v>
      </c>
      <c r="V1312" s="24">
        <v>54</v>
      </c>
      <c r="W1312" s="24">
        <f>IF(V1312&gt;900,_xlfn.XLOOKUP(ROUND(V1312,0),ELClassRimThickness!$B$1:$B$78,ELClassRimThickness!$C$1:$C$78,0,1,1),V1312)</f>
        <v>54</v>
      </c>
      <c r="X1312" s="24">
        <v>51</v>
      </c>
      <c r="Y1312" s="24">
        <f>IF(X1312&gt;900,_xlfn.XLOOKUP(ROUND(X1312,0),ELClassRimThickness!$B$1:$B$78,ELClassRimThickness!$C$1:$C$78,0,1,1),X1312)</f>
        <v>51</v>
      </c>
      <c r="Z1312" s="24">
        <v>52</v>
      </c>
      <c r="AA1312" s="24">
        <f>IF(Z1312&gt;900,_xlfn.XLOOKUP(ROUND(Z1312,0),ELClassRimThickness!$B$1:$B$78,ELClassRimThickness!$C$1:$C$78,0,1,1),Z1312)</f>
        <v>52</v>
      </c>
      <c r="AB1312" s="24">
        <v>52</v>
      </c>
      <c r="AC1312" s="24">
        <f>IF(AB1312&gt;900,_xlfn.XLOOKUP(ROUND(AB1312,0),ELClassRimThickness!$B$1:$B$78,ELClassRimThickness!$C$1:$C$78,0,1,1),AB1312)</f>
        <v>52</v>
      </c>
      <c r="AD1312" s="24">
        <v>51</v>
      </c>
      <c r="AE1312" s="24">
        <f>IF(AD1312&gt;900,_xlfn.XLOOKUP(ROUND(AD1312,0),ELClassRimThickness!$B$1:$B$78,ELClassRimThickness!$C$1:$C$78,0,1,1),AD1312)</f>
        <v>51</v>
      </c>
      <c r="AF1312" s="24">
        <v>52</v>
      </c>
      <c r="AG1312" s="24">
        <f>IF(AF1312&gt;900,_xlfn.XLOOKUP(ROUND(AF1312,0),ELClassRimThickness!$B$1:$B$78,ELClassRimThickness!$C$1:$C$78,0,1,1),AF1312)</f>
        <v>52</v>
      </c>
      <c r="AH1312" s="24">
        <v>27</v>
      </c>
      <c r="AI1312" s="24">
        <v>26</v>
      </c>
      <c r="AJ1312" s="24">
        <v>26</v>
      </c>
      <c r="AK1312" s="24">
        <v>27</v>
      </c>
      <c r="AL1312" s="24">
        <v>26</v>
      </c>
      <c r="AM1312" s="24">
        <v>24</v>
      </c>
      <c r="AN1312" s="24">
        <v>28</v>
      </c>
      <c r="AO1312" s="24">
        <v>26</v>
      </c>
      <c r="AP1312" s="24">
        <v>26</v>
      </c>
      <c r="AQ1312" s="24">
        <v>28</v>
      </c>
      <c r="AR1312" s="24">
        <v>26</v>
      </c>
      <c r="AS1312" s="24">
        <v>24</v>
      </c>
      <c r="AT1312" s="24">
        <v>30</v>
      </c>
      <c r="AU1312" s="24">
        <v>29</v>
      </c>
      <c r="AV1312" s="24">
        <v>30</v>
      </c>
      <c r="AW1312" s="24">
        <v>30</v>
      </c>
      <c r="AX1312" s="24">
        <v>29</v>
      </c>
      <c r="AY1312" s="24">
        <v>29</v>
      </c>
      <c r="AZ1312" s="24">
        <v>30</v>
      </c>
      <c r="BA1312" s="24">
        <v>30</v>
      </c>
      <c r="BB1312" s="24">
        <v>30</v>
      </c>
      <c r="BC1312" s="24">
        <v>30</v>
      </c>
      <c r="BD1312" s="24">
        <v>29</v>
      </c>
      <c r="BE1312" s="24">
        <v>29</v>
      </c>
      <c r="BF1312" s="24">
        <v>0</v>
      </c>
      <c r="BG1312" s="24">
        <v>0</v>
      </c>
      <c r="BH1312" s="24">
        <v>0</v>
      </c>
      <c r="BI1312" s="24">
        <v>0</v>
      </c>
      <c r="BJ1312" s="24">
        <v>0</v>
      </c>
      <c r="BL1312" s="24">
        <v>0</v>
      </c>
      <c r="BM1312" s="24">
        <v>0</v>
      </c>
      <c r="BN1312" s="24">
        <v>0</v>
      </c>
      <c r="BO1312" s="24">
        <v>0</v>
      </c>
      <c r="BP1312" s="24">
        <v>0</v>
      </c>
      <c r="BQ1312" s="24">
        <v>0</v>
      </c>
      <c r="BR1312" s="24">
        <v>0</v>
      </c>
      <c r="BS1312" s="24">
        <v>0</v>
      </c>
      <c r="BT1312" s="24">
        <v>0</v>
      </c>
      <c r="BU1312" s="24">
        <v>0</v>
      </c>
      <c r="BV1312" s="24">
        <v>0</v>
      </c>
      <c r="BW1312" s="24">
        <v>0</v>
      </c>
      <c r="BX1312" s="24">
        <v>0</v>
      </c>
      <c r="BY1312" s="24">
        <v>0</v>
      </c>
      <c r="BZ1312" s="24">
        <v>0</v>
      </c>
      <c r="CB1312" s="24">
        <v>0</v>
      </c>
      <c r="CC1312" s="24">
        <v>0</v>
      </c>
      <c r="CD1312" s="24">
        <v>150</v>
      </c>
      <c r="CE1312" s="24">
        <v>143</v>
      </c>
      <c r="CF1312" s="24">
        <v>143</v>
      </c>
      <c r="CG1312" s="24">
        <v>143</v>
      </c>
      <c r="CH1312" s="24">
        <v>143</v>
      </c>
      <c r="CI1312" s="24">
        <v>142</v>
      </c>
      <c r="CO1312" s="34">
        <f t="shared" si="93"/>
        <v>3835885</v>
      </c>
    </row>
    <row r="1313" spans="1:93" ht="15" hidden="1">
      <c r="A1313" s="23" t="s">
        <v>176</v>
      </c>
      <c r="B1313" s="52">
        <v>43925</v>
      </c>
      <c r="C1313" s="25" t="str">
        <f t="shared" si="92"/>
        <v/>
      </c>
      <c r="E1313" s="24" t="s">
        <v>147</v>
      </c>
      <c r="G1313" s="24">
        <f t="shared" si="94"/>
        <v>410</v>
      </c>
      <c r="H1313" s="24">
        <v>730805.9</v>
      </c>
      <c r="I1313" s="24" t="str">
        <f t="shared" si="95"/>
        <v/>
      </c>
      <c r="J1313" s="24">
        <v>53</v>
      </c>
      <c r="K1313" s="24">
        <f>IF(J1313&gt;900,_xlfn.XLOOKUP(ROUND(J1313,0),ELClassRimThickness!$B$1:$B$78,ELClassRimThickness!$C$1:$C$78,0,1,1),J1313)</f>
        <v>53</v>
      </c>
      <c r="L1313" s="24">
        <v>48</v>
      </c>
      <c r="M1313" s="24">
        <f>IF(L1313&gt;900,_xlfn.XLOOKUP(ROUND(L1313,0),ELClassRimThickness!$B$1:$B$78,ELClassRimThickness!$C$1:$C$78,0,1,1),L1313)</f>
        <v>48</v>
      </c>
      <c r="N1313" s="24">
        <v>49.5</v>
      </c>
      <c r="O1313" s="24">
        <f>IF(N1313&gt;900,_xlfn.XLOOKUP(ROUND(N1313,0),ELClassRimThickness!$B$1:$B$78,ELClassRimThickness!$C$1:$C$78,0,1,1),N1313)</f>
        <v>49.5</v>
      </c>
      <c r="P1313" s="24">
        <v>49</v>
      </c>
      <c r="Q1313" s="24">
        <f>IF(P1313&gt;900,_xlfn.XLOOKUP(ROUND(P1313,0),ELClassRimThickness!$B$1:$B$78,ELClassRimThickness!$C$1:$C$78,0,1,1),P1313)</f>
        <v>49</v>
      </c>
      <c r="R1313" s="24">
        <v>48</v>
      </c>
      <c r="S1313" s="24">
        <f>IF(R1313&gt;900,_xlfn.XLOOKUP(ROUND(R1313,0),ELClassRimThickness!$B$1:$B$78,ELClassRimThickness!$C$1:$C$78,0,1,1),R1313)</f>
        <v>48</v>
      </c>
      <c r="T1313" s="24">
        <v>49</v>
      </c>
      <c r="U1313" s="24">
        <f>IF(T1313&gt;900,_xlfn.XLOOKUP(ROUND(T1313,0),ELClassRimThickness!$B$1:$B$78,ELClassRimThickness!$C$1:$C$78,0,1,1),T1313)</f>
        <v>49</v>
      </c>
      <c r="V1313" s="24">
        <v>53</v>
      </c>
      <c r="W1313" s="24">
        <f>IF(V1313&gt;900,_xlfn.XLOOKUP(ROUND(V1313,0),ELClassRimThickness!$B$1:$B$78,ELClassRimThickness!$C$1:$C$78,0,1,1),V1313)</f>
        <v>53</v>
      </c>
      <c r="X1313" s="24">
        <v>48</v>
      </c>
      <c r="Y1313" s="24">
        <f>IF(X1313&gt;900,_xlfn.XLOOKUP(ROUND(X1313,0),ELClassRimThickness!$B$1:$B$78,ELClassRimThickness!$C$1:$C$78,0,1,1),X1313)</f>
        <v>48</v>
      </c>
      <c r="Z1313" s="24">
        <v>49</v>
      </c>
      <c r="AA1313" s="24">
        <f>IF(Z1313&gt;900,_xlfn.XLOOKUP(ROUND(Z1313,0),ELClassRimThickness!$B$1:$B$78,ELClassRimThickness!$C$1:$C$78,0,1,1),Z1313)</f>
        <v>49</v>
      </c>
      <c r="AB1313" s="24">
        <v>48.5</v>
      </c>
      <c r="AC1313" s="24">
        <f>IF(AB1313&gt;900,_xlfn.XLOOKUP(ROUND(AB1313,0),ELClassRimThickness!$B$1:$B$78,ELClassRimThickness!$C$1:$C$78,0,1,1),AB1313)</f>
        <v>48.5</v>
      </c>
      <c r="AD1313" s="24">
        <v>49</v>
      </c>
      <c r="AE1313" s="24">
        <f>IF(AD1313&gt;900,_xlfn.XLOOKUP(ROUND(AD1313,0),ELClassRimThickness!$B$1:$B$78,ELClassRimThickness!$C$1:$C$78,0,1,1),AD1313)</f>
        <v>49</v>
      </c>
      <c r="AF1313" s="24">
        <v>49</v>
      </c>
      <c r="AG1313" s="24">
        <f>IF(AF1313&gt;900,_xlfn.XLOOKUP(ROUND(AF1313,0),ELClassRimThickness!$B$1:$B$78,ELClassRimThickness!$C$1:$C$78,0,1,1),AF1313)</f>
        <v>49</v>
      </c>
      <c r="AH1313" s="24">
        <v>27</v>
      </c>
      <c r="AI1313" s="24">
        <v>27</v>
      </c>
      <c r="AJ1313" s="24">
        <v>25</v>
      </c>
      <c r="AK1313" s="24">
        <v>28</v>
      </c>
      <c r="AL1313" s="24">
        <v>27</v>
      </c>
      <c r="AM1313" s="24">
        <v>24</v>
      </c>
      <c r="AN1313" s="24">
        <v>28</v>
      </c>
      <c r="AO1313" s="24">
        <v>28</v>
      </c>
      <c r="AP1313" s="24">
        <v>26</v>
      </c>
      <c r="AQ1313" s="24">
        <v>28</v>
      </c>
      <c r="AR1313" s="24">
        <v>27</v>
      </c>
      <c r="AS1313" s="24">
        <v>24</v>
      </c>
      <c r="AT1313" s="24">
        <v>31</v>
      </c>
      <c r="AU1313" s="24">
        <v>29</v>
      </c>
      <c r="AV1313" s="24">
        <v>29.5</v>
      </c>
      <c r="AW1313" s="24">
        <v>29</v>
      </c>
      <c r="AX1313" s="24">
        <v>30</v>
      </c>
      <c r="AY1313" s="24">
        <v>29.5</v>
      </c>
      <c r="AZ1313" s="24">
        <v>31</v>
      </c>
      <c r="BA1313" s="24">
        <v>30</v>
      </c>
      <c r="BB1313" s="24">
        <v>30</v>
      </c>
      <c r="BC1313" s="24">
        <v>31</v>
      </c>
      <c r="BD1313" s="24">
        <v>30</v>
      </c>
      <c r="BE1313" s="24">
        <v>29.5</v>
      </c>
      <c r="BF1313" s="24">
        <v>0</v>
      </c>
      <c r="BG1313" s="24">
        <v>0</v>
      </c>
      <c r="BH1313" s="24">
        <v>0</v>
      </c>
      <c r="BI1313" s="24">
        <v>0</v>
      </c>
      <c r="BJ1313" s="24">
        <v>0</v>
      </c>
      <c r="BK1313" s="24">
        <v>0</v>
      </c>
      <c r="BL1313" s="24">
        <v>0</v>
      </c>
      <c r="BM1313" s="24">
        <v>0</v>
      </c>
      <c r="BN1313" s="24">
        <v>0</v>
      </c>
      <c r="BO1313" s="24">
        <v>0</v>
      </c>
      <c r="BP1313" s="24">
        <v>0</v>
      </c>
      <c r="BQ1313" s="24">
        <v>0</v>
      </c>
      <c r="CD1313" s="24">
        <v>150</v>
      </c>
      <c r="CE1313" s="24">
        <v>140</v>
      </c>
      <c r="CF1313" s="24">
        <v>140</v>
      </c>
      <c r="CG1313" s="24">
        <v>140</v>
      </c>
      <c r="CH1313" s="24">
        <v>135</v>
      </c>
      <c r="CI1313" s="24">
        <v>130</v>
      </c>
      <c r="CJ1313" s="24">
        <v>105</v>
      </c>
      <c r="CK1313" s="24">
        <v>95</v>
      </c>
      <c r="CL1313" s="24">
        <v>860</v>
      </c>
      <c r="CM1313" s="24">
        <v>850</v>
      </c>
      <c r="CO1313" s="34">
        <f t="shared" si="93"/>
        <v>730805.9</v>
      </c>
    </row>
    <row r="1314" spans="1:93" ht="15" hidden="1">
      <c r="A1314" s="23" t="s">
        <v>177</v>
      </c>
      <c r="B1314" s="52">
        <v>40123</v>
      </c>
      <c r="C1314" s="25" t="str">
        <f t="shared" si="92"/>
        <v/>
      </c>
      <c r="G1314" s="24" t="str">
        <f t="shared" si="94"/>
        <v/>
      </c>
      <c r="H1314" s="24">
        <v>2524438</v>
      </c>
      <c r="I1314" s="24" t="b">
        <f t="shared" si="95"/>
        <v>0</v>
      </c>
      <c r="K1314" s="24">
        <f>IF(J1314&gt;900,_xlfn.XLOOKUP(ROUND(J1314,0),'CM-VL-G-C-GL-B-T-ClassRimThickn'!$B$1:$B$112,'CM-VL-G-C-GL-B-T-ClassRimThickn'!$C$1:$C$112,0,1,1),J1314)</f>
        <v>0</v>
      </c>
      <c r="L1314" s="24">
        <v>972.3</v>
      </c>
      <c r="M1314" s="24">
        <f>IF(L1314&gt;900,_xlfn.XLOOKUP(ROUND(L1314,0),'CM-VL-G-C-GL-B-T-ClassRimThickn'!$B$1:$B$112,'CM-VL-G-C-GL-B-T-ClassRimThickn'!$C$1:$C$112,0,1,1),L1314)</f>
        <v>63</v>
      </c>
      <c r="N1314" s="24">
        <v>969.8</v>
      </c>
      <c r="O1314" s="24">
        <f>IF(N1314&gt;900,_xlfn.XLOOKUP(ROUND(N1314,0),'CM-VL-G-C-GL-B-T-ClassRimThickn'!$B$1:$B$112,'CM-VL-G-C-GL-B-T-ClassRimThickn'!$C$1:$C$112,0,1,1),N1314)</f>
        <v>62</v>
      </c>
      <c r="P1314" s="24">
        <v>965.9</v>
      </c>
      <c r="Q1314" s="24">
        <f>IF(P1314&gt;900,_xlfn.XLOOKUP(ROUND(P1314,0),'CM-VL-G-C-GL-B-T-ClassRimThickn'!$B$1:$B$112,'CM-VL-G-C-GL-B-T-ClassRimThickn'!$C$1:$C$112,0,1,1),P1314)</f>
        <v>60</v>
      </c>
      <c r="S1314" s="24">
        <f>IF(R1314&gt;900,_xlfn.XLOOKUP(ROUND(R1314,0),'CM-VL-G-C-GL-B-T-ClassRimThickn'!$B$1:$B$112,'CM-VL-G-C-GL-B-T-ClassRimThickn'!$C$1:$C$112,0,1,1),R1314)</f>
        <v>0</v>
      </c>
      <c r="T1314" s="24">
        <v>963.8</v>
      </c>
      <c r="U1314" s="24">
        <f>IF(T1314&gt;900,_xlfn.XLOOKUP(ROUND(T1314,0),'CM-VL-G-C-GL-B-T-ClassRimThickn'!$B$1:$B$112,'CM-VL-G-C-GL-B-T-ClassRimThickn'!$C$1:$C$112,0,1,1),T1314)</f>
        <v>59</v>
      </c>
      <c r="V1314" s="24">
        <v>946.8</v>
      </c>
      <c r="W1314" s="24">
        <f>IF(V1314&gt;900,_xlfn.XLOOKUP(ROUND(V1314,0),'CM-VL-G-C-GL-B-T-ClassRimThickn'!$B$1:$B$112,'CM-VL-G-C-GL-B-T-ClassRimThickn'!$C$1:$C$112,0,1,1),V1314)</f>
        <v>50.5</v>
      </c>
      <c r="X1314" s="24">
        <v>971.8</v>
      </c>
      <c r="Y1314" s="24">
        <f>IF(X1314&gt;900,_xlfn.XLOOKUP(ROUND(X1314,0),'CM-VL-G-C-GL-B-T-ClassRimThickn'!$B$1:$B$112,'CM-VL-G-C-GL-B-T-ClassRimThickn'!$C$1:$C$112,0,1,1),X1314)</f>
        <v>63</v>
      </c>
      <c r="Z1314" s="24">
        <v>970.5</v>
      </c>
      <c r="AA1314" s="24">
        <f>IF(Z1314&gt;900,_xlfn.XLOOKUP(ROUND(Z1314,0),'CM-VL-G-C-GL-B-T-ClassRimThickn'!$B$1:$B$112,'CM-VL-G-C-GL-B-T-ClassRimThickn'!$C$1:$C$112,0,1,1),Z1314)</f>
        <v>62.5</v>
      </c>
      <c r="AB1314" s="24">
        <v>976.2</v>
      </c>
      <c r="AC1314" s="24">
        <f>IF(AB1314&gt;900,_xlfn.XLOOKUP(ROUND(AB1314,0),'CM-VL-G-C-GL-B-T-ClassRimThickn'!$B$1:$B$112,'CM-VL-G-C-GL-B-T-ClassRimThickn'!$C$1:$C$112,0,1,1),AB1314)</f>
        <v>65</v>
      </c>
      <c r="AD1314" s="24">
        <v>964.7</v>
      </c>
      <c r="AE1314" s="24">
        <f>IF(AD1314&gt;900,_xlfn.XLOOKUP(ROUND(AD1314,0),'CM-VL-G-C-GL-B-T-ClassRimThickn'!$B$1:$B$112,'CM-VL-G-C-GL-B-T-ClassRimThickn'!$C$1:$C$112,0,1,1),AD1314)</f>
        <v>59.5</v>
      </c>
      <c r="AF1314" s="24">
        <v>965</v>
      </c>
      <c r="AG1314" s="24">
        <f>IF(AF1314&gt;900,_xlfn.XLOOKUP(ROUND(AF1314,0),'CM-VL-G-C-GL-B-T-ClassRimThickn'!$B$1:$B$112,'CM-VL-G-C-GL-B-T-ClassRimThickn'!$C$1:$C$112,0,1,1),AF1314)</f>
        <v>59.5</v>
      </c>
      <c r="AH1314" s="24">
        <v>27</v>
      </c>
      <c r="AI1314" s="24">
        <v>30</v>
      </c>
      <c r="AJ1314" s="24">
        <v>28</v>
      </c>
      <c r="AK1314" s="24">
        <v>29</v>
      </c>
      <c r="AL1314" s="24">
        <v>29</v>
      </c>
      <c r="AM1314" s="24">
        <v>29</v>
      </c>
      <c r="AN1314" s="24">
        <v>29</v>
      </c>
      <c r="AO1314" s="24">
        <v>29</v>
      </c>
      <c r="AP1314" s="24">
        <v>28.5</v>
      </c>
      <c r="AQ1314" s="24">
        <v>29</v>
      </c>
      <c r="AR1314" s="24">
        <v>29</v>
      </c>
      <c r="AS1314" s="24">
        <v>28</v>
      </c>
      <c r="AT1314" s="24">
        <v>33</v>
      </c>
      <c r="AU1314" s="24">
        <v>32.5</v>
      </c>
      <c r="AV1314" s="24">
        <v>32</v>
      </c>
      <c r="AW1314" s="24">
        <v>32</v>
      </c>
      <c r="AX1314" s="24">
        <v>32</v>
      </c>
      <c r="AY1314" s="24">
        <v>32</v>
      </c>
      <c r="AZ1314" s="24">
        <v>32.5</v>
      </c>
      <c r="BA1314" s="24">
        <v>31</v>
      </c>
      <c r="BB1314" s="24">
        <v>32</v>
      </c>
      <c r="BC1314" s="24">
        <v>32</v>
      </c>
      <c r="BD1314" s="24">
        <v>32</v>
      </c>
      <c r="BE1314" s="24">
        <v>32</v>
      </c>
      <c r="BF1314" s="24">
        <v>1.5</v>
      </c>
      <c r="BG1314" s="24">
        <v>0.5</v>
      </c>
      <c r="BH1314" s="24">
        <v>0.5</v>
      </c>
      <c r="BI1314" s="24">
        <v>0</v>
      </c>
      <c r="BJ1314" s="24">
        <v>0</v>
      </c>
      <c r="BL1314" s="24">
        <v>1</v>
      </c>
      <c r="BM1314" s="24">
        <v>0.5</v>
      </c>
      <c r="BN1314" s="24">
        <v>0</v>
      </c>
      <c r="BO1314" s="24">
        <v>0.5</v>
      </c>
      <c r="BP1314" s="24">
        <v>0</v>
      </c>
      <c r="BQ1314" s="24">
        <v>1</v>
      </c>
      <c r="BR1314" s="24">
        <v>0</v>
      </c>
      <c r="BS1314" s="24">
        <v>0</v>
      </c>
      <c r="BT1314" s="24">
        <v>0</v>
      </c>
      <c r="BU1314" s="24">
        <v>0</v>
      </c>
      <c r="BV1314" s="24">
        <v>0</v>
      </c>
      <c r="BW1314" s="24">
        <v>0</v>
      </c>
      <c r="BX1314" s="24">
        <v>0</v>
      </c>
      <c r="BY1314" s="24">
        <v>0</v>
      </c>
      <c r="BZ1314" s="24">
        <v>0</v>
      </c>
      <c r="CA1314" s="24">
        <v>0</v>
      </c>
      <c r="CB1314" s="24">
        <v>0</v>
      </c>
      <c r="CC1314" s="24">
        <v>0</v>
      </c>
      <c r="CD1314" s="24">
        <v>85</v>
      </c>
      <c r="CE1314" s="24">
        <v>85</v>
      </c>
      <c r="CF1314" s="24">
        <v>85</v>
      </c>
      <c r="CG1314" s="24">
        <v>85</v>
      </c>
      <c r="CH1314" s="24">
        <v>85</v>
      </c>
      <c r="CI1314" s="24">
        <v>85</v>
      </c>
      <c r="CO1314" s="34">
        <f t="shared" si="93"/>
        <v>2524438</v>
      </c>
    </row>
    <row r="1315" spans="1:93" ht="15" hidden="1">
      <c r="A1315" s="23" t="s">
        <v>177</v>
      </c>
      <c r="B1315" s="52">
        <v>40163</v>
      </c>
      <c r="C1315" s="25" t="str">
        <f t="shared" si="92"/>
        <v/>
      </c>
      <c r="G1315" s="24">
        <f t="shared" si="94"/>
        <v>40</v>
      </c>
      <c r="H1315" s="24">
        <v>643257</v>
      </c>
      <c r="I1315" s="24" t="str">
        <f t="shared" si="95"/>
        <v/>
      </c>
      <c r="K1315" s="24">
        <f>IF(J1315&gt;900,_xlfn.XLOOKUP(ROUND(J1315,0),'CM-VL-G-C-GL-B-T-ClassRimThickn'!$B$1:$B$112,'CM-VL-G-C-GL-B-T-ClassRimThickn'!$C$1:$C$112,0,1,1),J1315)</f>
        <v>0</v>
      </c>
      <c r="L1315" s="24">
        <v>62</v>
      </c>
      <c r="M1315" s="24">
        <f>IF(L1315&gt;900,_xlfn.XLOOKUP(ROUND(L1315,0),'CM-VL-G-C-GL-B-T-ClassRimThickn'!$B$1:$B$112,'CM-VL-G-C-GL-B-T-ClassRimThickn'!$C$1:$C$112,0,1,1),L1315)</f>
        <v>62</v>
      </c>
      <c r="N1315" s="24">
        <v>58</v>
      </c>
      <c r="O1315" s="24">
        <f>IF(N1315&gt;900,_xlfn.XLOOKUP(ROUND(N1315,0),'CM-VL-G-C-GL-B-T-ClassRimThickn'!$B$1:$B$112,'CM-VL-G-C-GL-B-T-ClassRimThickn'!$C$1:$C$112,0,1,1),N1315)</f>
        <v>58</v>
      </c>
      <c r="P1315" s="24">
        <v>59</v>
      </c>
      <c r="Q1315" s="24">
        <f>IF(P1315&gt;900,_xlfn.XLOOKUP(ROUND(P1315,0),'CM-VL-G-C-GL-B-T-ClassRimThickn'!$B$1:$B$112,'CM-VL-G-C-GL-B-T-ClassRimThickn'!$C$1:$C$112,0,1,1),P1315)</f>
        <v>59</v>
      </c>
      <c r="S1315" s="24">
        <f>IF(R1315&gt;900,_xlfn.XLOOKUP(ROUND(R1315,0),'CM-VL-G-C-GL-B-T-ClassRimThickn'!$B$1:$B$112,'CM-VL-G-C-GL-B-T-ClassRimThickn'!$C$1:$C$112,0,1,1),R1315)</f>
        <v>0</v>
      </c>
      <c r="T1315" s="24">
        <v>58</v>
      </c>
      <c r="U1315" s="24">
        <f>IF(T1315&gt;900,_xlfn.XLOOKUP(ROUND(T1315,0),'CM-VL-G-C-GL-B-T-ClassRimThickn'!$B$1:$B$112,'CM-VL-G-C-GL-B-T-ClassRimThickn'!$C$1:$C$112,0,1,1),T1315)</f>
        <v>58</v>
      </c>
      <c r="V1315" s="24">
        <v>55</v>
      </c>
      <c r="W1315" s="24">
        <f>IF(V1315&gt;900,_xlfn.XLOOKUP(ROUND(V1315,0),'CM-VL-G-C-GL-B-T-ClassRimThickn'!$B$1:$B$112,'CM-VL-G-C-GL-B-T-ClassRimThickn'!$C$1:$C$112,0,1,1),V1315)</f>
        <v>55</v>
      </c>
      <c r="X1315" s="24">
        <v>62</v>
      </c>
      <c r="Y1315" s="24">
        <f>IF(X1315&gt;900,_xlfn.XLOOKUP(ROUND(X1315,0),'CM-VL-G-C-GL-B-T-ClassRimThickn'!$B$1:$B$112,'CM-VL-G-C-GL-B-T-ClassRimThickn'!$C$1:$C$112,0,1,1),X1315)</f>
        <v>62</v>
      </c>
      <c r="Z1315" s="24">
        <v>58</v>
      </c>
      <c r="AA1315" s="24">
        <f>IF(Z1315&gt;900,_xlfn.XLOOKUP(ROUND(Z1315,0),'CM-VL-G-C-GL-B-T-ClassRimThickn'!$B$1:$B$112,'CM-VL-G-C-GL-B-T-ClassRimThickn'!$C$1:$C$112,0,1,1),Z1315)</f>
        <v>58</v>
      </c>
      <c r="AB1315" s="24">
        <v>58</v>
      </c>
      <c r="AC1315" s="24">
        <f>IF(AB1315&gt;900,_xlfn.XLOOKUP(ROUND(AB1315,0),'CM-VL-G-C-GL-B-T-ClassRimThickn'!$B$1:$B$112,'CM-VL-G-C-GL-B-T-ClassRimThickn'!$C$1:$C$112,0,1,1),AB1315)</f>
        <v>58</v>
      </c>
      <c r="AD1315" s="24">
        <v>62</v>
      </c>
      <c r="AE1315" s="24">
        <f>IF(AD1315&gt;900,_xlfn.XLOOKUP(ROUND(AD1315,0),'CM-VL-G-C-GL-B-T-ClassRimThickn'!$B$1:$B$112,'CM-VL-G-C-GL-B-T-ClassRimThickn'!$C$1:$C$112,0,1,1),AD1315)</f>
        <v>62</v>
      </c>
      <c r="AF1315" s="24">
        <v>60</v>
      </c>
      <c r="AG1315" s="24">
        <f>IF(AF1315&gt;900,_xlfn.XLOOKUP(ROUND(AF1315,0),'CM-VL-G-C-GL-B-T-ClassRimThickn'!$B$1:$B$112,'CM-VL-G-C-GL-B-T-ClassRimThickn'!$C$1:$C$112,0,1,1),AF1315)</f>
        <v>60</v>
      </c>
      <c r="AH1315" s="24">
        <v>29</v>
      </c>
      <c r="AI1315" s="24">
        <v>32</v>
      </c>
      <c r="AJ1315" s="24">
        <v>29</v>
      </c>
      <c r="AK1315" s="24">
        <v>29</v>
      </c>
      <c r="AL1315" s="24">
        <v>30</v>
      </c>
      <c r="AM1315" s="24">
        <v>29</v>
      </c>
      <c r="AN1315" s="24">
        <v>29</v>
      </c>
      <c r="AO1315" s="24">
        <v>31</v>
      </c>
      <c r="AP1315" s="24">
        <v>29</v>
      </c>
      <c r="AQ1315" s="24">
        <v>29</v>
      </c>
      <c r="AR1315" s="24">
        <v>30</v>
      </c>
      <c r="AS1315" s="24">
        <v>28</v>
      </c>
      <c r="AT1315" s="24">
        <v>29</v>
      </c>
      <c r="AU1315" s="24">
        <v>29</v>
      </c>
      <c r="AV1315" s="24">
        <v>30</v>
      </c>
      <c r="AW1315" s="24">
        <v>29</v>
      </c>
      <c r="AX1315" s="24">
        <v>29</v>
      </c>
      <c r="AY1315" s="24">
        <v>30</v>
      </c>
      <c r="AZ1315" s="24">
        <v>30</v>
      </c>
      <c r="BA1315" s="24">
        <v>31</v>
      </c>
      <c r="BB1315" s="24">
        <v>30</v>
      </c>
      <c r="BC1315" s="24">
        <v>29</v>
      </c>
      <c r="BD1315" s="24">
        <v>30</v>
      </c>
      <c r="BE1315" s="24">
        <v>30</v>
      </c>
      <c r="BF1315" s="24">
        <v>2</v>
      </c>
      <c r="BG1315" s="24">
        <v>1.5</v>
      </c>
      <c r="BH1315" s="24">
        <v>2</v>
      </c>
      <c r="BI1315" s="24">
        <v>1</v>
      </c>
      <c r="BJ1315" s="24">
        <v>1</v>
      </c>
      <c r="BL1315" s="24">
        <v>1.5</v>
      </c>
      <c r="BM1315" s="24">
        <v>1</v>
      </c>
      <c r="BN1315" s="24">
        <v>1</v>
      </c>
      <c r="BO1315" s="24">
        <v>0.5</v>
      </c>
      <c r="BP1315" s="24">
        <v>1.5</v>
      </c>
      <c r="BQ1315" s="24">
        <v>1</v>
      </c>
      <c r="BR1315" s="24">
        <v>0</v>
      </c>
      <c r="BS1315" s="24">
        <v>0</v>
      </c>
      <c r="BT1315" s="24">
        <v>0</v>
      </c>
      <c r="BU1315" s="24">
        <v>0</v>
      </c>
      <c r="BV1315" s="24">
        <v>0</v>
      </c>
      <c r="BW1315" s="24">
        <v>0</v>
      </c>
      <c r="BX1315" s="24">
        <v>0</v>
      </c>
      <c r="BY1315" s="24">
        <v>0</v>
      </c>
      <c r="BZ1315" s="24">
        <v>0.2</v>
      </c>
      <c r="CA1315" s="24">
        <v>0</v>
      </c>
      <c r="CB1315" s="24">
        <v>0</v>
      </c>
      <c r="CD1315" s="24">
        <v>110</v>
      </c>
      <c r="CE1315" s="24">
        <v>110</v>
      </c>
      <c r="CF1315" s="24">
        <v>110</v>
      </c>
      <c r="CG1315" s="24">
        <v>110</v>
      </c>
      <c r="CH1315" s="24">
        <v>115</v>
      </c>
      <c r="CI1315" s="24">
        <v>110</v>
      </c>
      <c r="CM1315" s="24">
        <v>850</v>
      </c>
      <c r="CO1315" s="34">
        <f t="shared" si="93"/>
        <v>643257</v>
      </c>
    </row>
    <row r="1316" spans="1:93" ht="15" hidden="1">
      <c r="A1316" s="23" t="s">
        <v>177</v>
      </c>
      <c r="B1316" s="52">
        <v>40183</v>
      </c>
      <c r="C1316" s="25" t="str">
        <f t="shared" si="92"/>
        <v/>
      </c>
      <c r="G1316" s="24">
        <f t="shared" si="94"/>
        <v>20</v>
      </c>
      <c r="H1316" s="24">
        <v>2549117</v>
      </c>
      <c r="I1316" s="24" t="str">
        <f t="shared" si="95"/>
        <v/>
      </c>
      <c r="K1316" s="24">
        <f>IF(J1316&gt;900,_xlfn.XLOOKUP(ROUND(J1316,0),'CM-VL-G-C-GL-B-T-ClassRimThickn'!$B$1:$B$112,'CM-VL-G-C-GL-B-T-ClassRimThickn'!$C$1:$C$112,0,1,1),J1316)</f>
        <v>0</v>
      </c>
      <c r="L1316" s="24">
        <v>53</v>
      </c>
      <c r="M1316" s="24">
        <f>IF(L1316&gt;900,_xlfn.XLOOKUP(ROUND(L1316,0),'CM-VL-G-C-GL-B-T-ClassRimThickn'!$B$1:$B$112,'CM-VL-G-C-GL-B-T-ClassRimThickn'!$C$1:$C$112,0,1,1),L1316)</f>
        <v>53</v>
      </c>
      <c r="N1316" s="24">
        <v>56</v>
      </c>
      <c r="O1316" s="24">
        <f>IF(N1316&gt;900,_xlfn.XLOOKUP(ROUND(N1316,0),'CM-VL-G-C-GL-B-T-ClassRimThickn'!$B$1:$B$112,'CM-VL-G-C-GL-B-T-ClassRimThickn'!$C$1:$C$112,0,1,1),N1316)</f>
        <v>56</v>
      </c>
      <c r="P1316" s="24">
        <v>60</v>
      </c>
      <c r="Q1316" s="24">
        <f>IF(P1316&gt;900,_xlfn.XLOOKUP(ROUND(P1316,0),'CM-VL-G-C-GL-B-T-ClassRimThickn'!$B$1:$B$112,'CM-VL-G-C-GL-B-T-ClassRimThickn'!$C$1:$C$112,0,1,1),P1316)</f>
        <v>60</v>
      </c>
      <c r="S1316" s="24">
        <f>IF(R1316&gt;900,_xlfn.XLOOKUP(ROUND(R1316,0),'CM-VL-G-C-GL-B-T-ClassRimThickn'!$B$1:$B$112,'CM-VL-G-C-GL-B-T-ClassRimThickn'!$C$1:$C$112,0,1,1),R1316)</f>
        <v>0</v>
      </c>
      <c r="T1316" s="24">
        <v>61</v>
      </c>
      <c r="U1316" s="24">
        <f>IF(T1316&gt;900,_xlfn.XLOOKUP(ROUND(T1316,0),'CM-VL-G-C-GL-B-T-ClassRimThickn'!$B$1:$B$112,'CM-VL-G-C-GL-B-T-ClassRimThickn'!$C$1:$C$112,0,1,1),T1316)</f>
        <v>61</v>
      </c>
      <c r="V1316" s="24">
        <v>55</v>
      </c>
      <c r="W1316" s="24">
        <f>IF(V1316&gt;900,_xlfn.XLOOKUP(ROUND(V1316,0),'CM-VL-G-C-GL-B-T-ClassRimThickn'!$B$1:$B$112,'CM-VL-G-C-GL-B-T-ClassRimThickn'!$C$1:$C$112,0,1,1),V1316)</f>
        <v>55</v>
      </c>
      <c r="X1316" s="24">
        <v>53</v>
      </c>
      <c r="Y1316" s="24">
        <f>IF(X1316&gt;900,_xlfn.XLOOKUP(ROUND(X1316,0),'CM-VL-G-C-GL-B-T-ClassRimThickn'!$B$1:$B$112,'CM-VL-G-C-GL-B-T-ClassRimThickn'!$C$1:$C$112,0,1,1),X1316)</f>
        <v>53</v>
      </c>
      <c r="Z1316" s="24">
        <v>56</v>
      </c>
      <c r="AA1316" s="24">
        <f>IF(Z1316&gt;900,_xlfn.XLOOKUP(ROUND(Z1316,0),'CM-VL-G-C-GL-B-T-ClassRimThickn'!$B$1:$B$112,'CM-VL-G-C-GL-B-T-ClassRimThickn'!$C$1:$C$112,0,1,1),Z1316)</f>
        <v>56</v>
      </c>
      <c r="AB1316" s="24">
        <v>61</v>
      </c>
      <c r="AC1316" s="24">
        <f>IF(AB1316&gt;900,_xlfn.XLOOKUP(ROUND(AB1316,0),'CM-VL-G-C-GL-B-T-ClassRimThickn'!$B$1:$B$112,'CM-VL-G-C-GL-B-T-ClassRimThickn'!$C$1:$C$112,0,1,1),AB1316)</f>
        <v>61</v>
      </c>
      <c r="AD1316" s="24">
        <v>61</v>
      </c>
      <c r="AE1316" s="24">
        <f>IF(AD1316&gt;900,_xlfn.XLOOKUP(ROUND(AD1316,0),'CM-VL-G-C-GL-B-T-ClassRimThickn'!$B$1:$B$112,'CM-VL-G-C-GL-B-T-ClassRimThickn'!$C$1:$C$112,0,1,1),AD1316)</f>
        <v>61</v>
      </c>
      <c r="AF1316" s="24">
        <v>61</v>
      </c>
      <c r="AG1316" s="24">
        <f>IF(AF1316&gt;900,_xlfn.XLOOKUP(ROUND(AF1316,0),'CM-VL-G-C-GL-B-T-ClassRimThickn'!$B$1:$B$112,'CM-VL-G-C-GL-B-T-ClassRimThickn'!$C$1:$C$112,0,1,1),AF1316)</f>
        <v>61</v>
      </c>
      <c r="AH1316" s="24">
        <v>31</v>
      </c>
      <c r="AI1316" s="24">
        <v>27.5</v>
      </c>
      <c r="AJ1316" s="24">
        <v>31</v>
      </c>
      <c r="AK1316" s="24">
        <v>27.5</v>
      </c>
      <c r="AL1316" s="24">
        <v>29.5</v>
      </c>
      <c r="AM1316" s="24">
        <v>28.5</v>
      </c>
      <c r="AN1316" s="24">
        <v>31</v>
      </c>
      <c r="AO1316" s="24">
        <v>27.5</v>
      </c>
      <c r="AP1316" s="24">
        <v>30</v>
      </c>
      <c r="AQ1316" s="24">
        <v>29</v>
      </c>
      <c r="AR1316" s="24">
        <v>30</v>
      </c>
      <c r="AS1316" s="24">
        <v>28</v>
      </c>
      <c r="AT1316" s="24">
        <v>29.5</v>
      </c>
      <c r="AU1316" s="24">
        <v>30</v>
      </c>
      <c r="AV1316" s="24">
        <v>29</v>
      </c>
      <c r="AW1316" s="24">
        <v>33</v>
      </c>
      <c r="AX1316" s="24">
        <v>33</v>
      </c>
      <c r="AY1316" s="24">
        <v>31</v>
      </c>
      <c r="AZ1316" s="24">
        <v>29</v>
      </c>
      <c r="BA1316" s="24">
        <v>31</v>
      </c>
      <c r="BB1316" s="24">
        <v>29.5</v>
      </c>
      <c r="BC1316" s="24">
        <v>33</v>
      </c>
      <c r="BD1316" s="24">
        <v>33</v>
      </c>
      <c r="BE1316" s="24">
        <v>33</v>
      </c>
      <c r="BF1316" s="24">
        <v>0</v>
      </c>
      <c r="BG1316" s="24">
        <v>1</v>
      </c>
      <c r="BH1316" s="24">
        <v>0</v>
      </c>
      <c r="BI1316" s="24">
        <v>1</v>
      </c>
      <c r="BJ1316" s="24">
        <v>1</v>
      </c>
      <c r="BL1316" s="24">
        <v>0</v>
      </c>
      <c r="BM1316" s="24">
        <v>1</v>
      </c>
      <c r="BN1316" s="24">
        <v>0</v>
      </c>
      <c r="BO1316" s="24">
        <v>1</v>
      </c>
      <c r="BP1316" s="24">
        <v>1</v>
      </c>
      <c r="BQ1316" s="24">
        <v>1</v>
      </c>
      <c r="BR1316" s="24">
        <v>0</v>
      </c>
      <c r="BS1316" s="24">
        <v>0</v>
      </c>
      <c r="BT1316" s="24">
        <v>0</v>
      </c>
      <c r="BU1316" s="24">
        <v>0</v>
      </c>
      <c r="BV1316" s="24">
        <v>0</v>
      </c>
      <c r="BW1316" s="24">
        <v>0</v>
      </c>
      <c r="BX1316" s="24">
        <v>0</v>
      </c>
      <c r="BY1316" s="24">
        <v>0</v>
      </c>
      <c r="BZ1316" s="24">
        <v>0</v>
      </c>
      <c r="CA1316" s="24">
        <v>0</v>
      </c>
      <c r="CB1316" s="24">
        <v>0</v>
      </c>
      <c r="CO1316" s="34">
        <f t="shared" si="93"/>
        <v>2549117</v>
      </c>
    </row>
    <row r="1317" spans="1:93" ht="15" hidden="1">
      <c r="A1317" s="23" t="s">
        <v>177</v>
      </c>
      <c r="B1317" s="52">
        <v>40184</v>
      </c>
      <c r="C1317" s="25" t="str">
        <f t="shared" si="92"/>
        <v/>
      </c>
      <c r="G1317" s="24">
        <f t="shared" si="94"/>
        <v>1</v>
      </c>
      <c r="H1317" s="24">
        <v>2549117</v>
      </c>
      <c r="I1317" s="24" t="str">
        <f t="shared" si="95"/>
        <v/>
      </c>
      <c r="K1317" s="24">
        <f>IF(J1317&gt;900,_xlfn.XLOOKUP(ROUND(J1317,0),'CM-VL-G-C-GL-B-T-ClassRimThickn'!$B$1:$B$112,'CM-VL-G-C-GL-B-T-ClassRimThickn'!$C$1:$C$112,0,1,1),J1317)</f>
        <v>0</v>
      </c>
      <c r="L1317" s="24">
        <v>53</v>
      </c>
      <c r="M1317" s="24">
        <f>IF(L1317&gt;900,_xlfn.XLOOKUP(ROUND(L1317,0),'CM-VL-G-C-GL-B-T-ClassRimThickn'!$B$1:$B$112,'CM-VL-G-C-GL-B-T-ClassRimThickn'!$C$1:$C$112,0,1,1),L1317)</f>
        <v>53</v>
      </c>
      <c r="N1317" s="24">
        <v>56</v>
      </c>
      <c r="O1317" s="24">
        <f>IF(N1317&gt;900,_xlfn.XLOOKUP(ROUND(N1317,0),'CM-VL-G-C-GL-B-T-ClassRimThickn'!$B$1:$B$112,'CM-VL-G-C-GL-B-T-ClassRimThickn'!$C$1:$C$112,0,1,1),N1317)</f>
        <v>56</v>
      </c>
      <c r="P1317" s="24">
        <v>60</v>
      </c>
      <c r="Q1317" s="24">
        <f>IF(P1317&gt;900,_xlfn.XLOOKUP(ROUND(P1317,0),'CM-VL-G-C-GL-B-T-ClassRimThickn'!$B$1:$B$112,'CM-VL-G-C-GL-B-T-ClassRimThickn'!$C$1:$C$112,0,1,1),P1317)</f>
        <v>60</v>
      </c>
      <c r="S1317" s="24">
        <f>IF(R1317&gt;900,_xlfn.XLOOKUP(ROUND(R1317,0),'CM-VL-G-C-GL-B-T-ClassRimThickn'!$B$1:$B$112,'CM-VL-G-C-GL-B-T-ClassRimThickn'!$C$1:$C$112,0,1,1),R1317)</f>
        <v>0</v>
      </c>
      <c r="T1317" s="24">
        <v>61</v>
      </c>
      <c r="U1317" s="24">
        <f>IF(T1317&gt;900,_xlfn.XLOOKUP(ROUND(T1317,0),'CM-VL-G-C-GL-B-T-ClassRimThickn'!$B$1:$B$112,'CM-VL-G-C-GL-B-T-ClassRimThickn'!$C$1:$C$112,0,1,1),T1317)</f>
        <v>61</v>
      </c>
      <c r="V1317" s="24">
        <v>55</v>
      </c>
      <c r="W1317" s="24">
        <f>IF(V1317&gt;900,_xlfn.XLOOKUP(ROUND(V1317,0),'CM-VL-G-C-GL-B-T-ClassRimThickn'!$B$1:$B$112,'CM-VL-G-C-GL-B-T-ClassRimThickn'!$C$1:$C$112,0,1,1),V1317)</f>
        <v>55</v>
      </c>
      <c r="X1317" s="24">
        <v>53</v>
      </c>
      <c r="Y1317" s="24">
        <f>IF(X1317&gt;900,_xlfn.XLOOKUP(ROUND(X1317,0),'CM-VL-G-C-GL-B-T-ClassRimThickn'!$B$1:$B$112,'CM-VL-G-C-GL-B-T-ClassRimThickn'!$C$1:$C$112,0,1,1),X1317)</f>
        <v>53</v>
      </c>
      <c r="Z1317" s="24">
        <v>56</v>
      </c>
      <c r="AA1317" s="24">
        <f>IF(Z1317&gt;900,_xlfn.XLOOKUP(ROUND(Z1317,0),'CM-VL-G-C-GL-B-T-ClassRimThickn'!$B$1:$B$112,'CM-VL-G-C-GL-B-T-ClassRimThickn'!$C$1:$C$112,0,1,1),Z1317)</f>
        <v>56</v>
      </c>
      <c r="AB1317" s="24">
        <v>61</v>
      </c>
      <c r="AC1317" s="24">
        <f>IF(AB1317&gt;900,_xlfn.XLOOKUP(ROUND(AB1317,0),'CM-VL-G-C-GL-B-T-ClassRimThickn'!$B$1:$B$112,'CM-VL-G-C-GL-B-T-ClassRimThickn'!$C$1:$C$112,0,1,1),AB1317)</f>
        <v>61</v>
      </c>
      <c r="AD1317" s="24">
        <v>61</v>
      </c>
      <c r="AE1317" s="24">
        <f>IF(AD1317&gt;900,_xlfn.XLOOKUP(ROUND(AD1317,0),'CM-VL-G-C-GL-B-T-ClassRimThickn'!$B$1:$B$112,'CM-VL-G-C-GL-B-T-ClassRimThickn'!$C$1:$C$112,0,1,1),AD1317)</f>
        <v>61</v>
      </c>
      <c r="AF1317" s="24">
        <v>60</v>
      </c>
      <c r="AG1317" s="24">
        <f>IF(AF1317&gt;900,_xlfn.XLOOKUP(ROUND(AF1317,0),'CM-VL-G-C-GL-B-T-ClassRimThickn'!$B$1:$B$112,'CM-VL-G-C-GL-B-T-ClassRimThickn'!$C$1:$C$112,0,1,1),AF1317)</f>
        <v>60</v>
      </c>
      <c r="AH1317" s="24">
        <v>31</v>
      </c>
      <c r="AI1317" s="24">
        <v>27.5</v>
      </c>
      <c r="AJ1317" s="24">
        <v>31</v>
      </c>
      <c r="AK1317" s="24">
        <v>27.5</v>
      </c>
      <c r="AL1317" s="24">
        <v>29.5</v>
      </c>
      <c r="AM1317" s="24">
        <v>28.5</v>
      </c>
      <c r="AN1317" s="24">
        <v>31</v>
      </c>
      <c r="AO1317" s="24">
        <v>27.5</v>
      </c>
      <c r="AP1317" s="24">
        <v>30</v>
      </c>
      <c r="AQ1317" s="24">
        <v>29</v>
      </c>
      <c r="AR1317" s="24">
        <v>30</v>
      </c>
      <c r="AS1317" s="24">
        <v>28</v>
      </c>
      <c r="AT1317" s="24">
        <v>29.5</v>
      </c>
      <c r="AU1317" s="24">
        <v>30</v>
      </c>
      <c r="AV1317" s="24">
        <v>29</v>
      </c>
      <c r="AW1317" s="24">
        <v>33</v>
      </c>
      <c r="AX1317" s="24">
        <v>33</v>
      </c>
      <c r="AY1317" s="24">
        <v>33</v>
      </c>
      <c r="AZ1317" s="24">
        <v>29</v>
      </c>
      <c r="BA1317" s="24">
        <v>31</v>
      </c>
      <c r="BB1317" s="24">
        <v>29.5</v>
      </c>
      <c r="BC1317" s="24">
        <v>33</v>
      </c>
      <c r="BD1317" s="24">
        <v>33</v>
      </c>
      <c r="BE1317" s="24">
        <v>33</v>
      </c>
      <c r="BF1317" s="24">
        <v>0</v>
      </c>
      <c r="BG1317" s="24">
        <v>1</v>
      </c>
      <c r="BH1317" s="24">
        <v>0</v>
      </c>
      <c r="BI1317" s="24">
        <v>1</v>
      </c>
      <c r="BJ1317" s="24">
        <v>1</v>
      </c>
      <c r="BL1317" s="24">
        <v>0</v>
      </c>
      <c r="BM1317" s="24">
        <v>1</v>
      </c>
      <c r="BN1317" s="24">
        <v>0</v>
      </c>
      <c r="BO1317" s="24">
        <v>1</v>
      </c>
      <c r="BP1317" s="24">
        <v>1</v>
      </c>
      <c r="BQ1317" s="24">
        <v>1</v>
      </c>
      <c r="BR1317" s="24">
        <v>0</v>
      </c>
      <c r="BS1317" s="24">
        <v>0</v>
      </c>
      <c r="BT1317" s="24">
        <v>0</v>
      </c>
      <c r="BU1317" s="24">
        <v>0</v>
      </c>
      <c r="BV1317" s="24">
        <v>0</v>
      </c>
      <c r="BW1317" s="24">
        <v>0</v>
      </c>
      <c r="BX1317" s="24">
        <v>0</v>
      </c>
      <c r="BY1317" s="24">
        <v>0</v>
      </c>
      <c r="BZ1317" s="24">
        <v>0</v>
      </c>
      <c r="CA1317" s="24">
        <v>0</v>
      </c>
      <c r="CB1317" s="24">
        <v>0</v>
      </c>
      <c r="CO1317" s="34">
        <f t="shared" si="93"/>
        <v>2549117</v>
      </c>
    </row>
    <row r="1318" spans="1:93" ht="15" hidden="1">
      <c r="A1318" s="23" t="s">
        <v>177</v>
      </c>
      <c r="B1318" s="52">
        <v>40214</v>
      </c>
      <c r="C1318" s="25" t="str">
        <f t="shared" si="92"/>
        <v/>
      </c>
      <c r="G1318" s="24">
        <f t="shared" si="94"/>
        <v>30</v>
      </c>
      <c r="H1318" s="24">
        <v>2553926</v>
      </c>
      <c r="I1318" s="24" t="b">
        <f t="shared" si="95"/>
        <v>0</v>
      </c>
      <c r="K1318" s="24">
        <f>IF(J1318&gt;900,_xlfn.XLOOKUP(ROUND(J1318,0),'CM-VL-G-C-GL-B-T-ClassRimThickn'!$B$1:$B$112,'CM-VL-G-C-GL-B-T-ClassRimThickn'!$C$1:$C$112,0,1,1),J1318)</f>
        <v>0</v>
      </c>
      <c r="L1318" s="24">
        <v>63</v>
      </c>
      <c r="M1318" s="24">
        <f>IF(L1318&gt;900,_xlfn.XLOOKUP(ROUND(L1318,0),'CM-VL-G-C-GL-B-T-ClassRimThickn'!$B$1:$B$112,'CM-VL-G-C-GL-B-T-ClassRimThickn'!$C$1:$C$112,0,1,1),L1318)</f>
        <v>63</v>
      </c>
      <c r="N1318" s="24">
        <v>64</v>
      </c>
      <c r="O1318" s="24">
        <f>IF(N1318&gt;900,_xlfn.XLOOKUP(ROUND(N1318,0),'CM-VL-G-C-GL-B-T-ClassRimThickn'!$B$1:$B$112,'CM-VL-G-C-GL-B-T-ClassRimThickn'!$C$1:$C$112,0,1,1),N1318)</f>
        <v>64</v>
      </c>
      <c r="P1318" s="24">
        <v>58</v>
      </c>
      <c r="Q1318" s="24">
        <f>IF(P1318&gt;900,_xlfn.XLOOKUP(ROUND(P1318,0),'CM-VL-G-C-GL-B-T-ClassRimThickn'!$B$1:$B$112,'CM-VL-G-C-GL-B-T-ClassRimThickn'!$C$1:$C$112,0,1,1),P1318)</f>
        <v>58</v>
      </c>
      <c r="S1318" s="24">
        <f>IF(R1318&gt;900,_xlfn.XLOOKUP(ROUND(R1318,0),'CM-VL-G-C-GL-B-T-ClassRimThickn'!$B$1:$B$112,'CM-VL-G-C-GL-B-T-ClassRimThickn'!$C$1:$C$112,0,1,1),R1318)</f>
        <v>0</v>
      </c>
      <c r="T1318" s="24">
        <v>58</v>
      </c>
      <c r="U1318" s="24">
        <f>IF(T1318&gt;900,_xlfn.XLOOKUP(ROUND(T1318,0),'CM-VL-G-C-GL-B-T-ClassRimThickn'!$B$1:$B$112,'CM-VL-G-C-GL-B-T-ClassRimThickn'!$C$1:$C$112,0,1,1),T1318)</f>
        <v>58</v>
      </c>
      <c r="V1318" s="24">
        <v>64</v>
      </c>
      <c r="W1318" s="24">
        <f>IF(V1318&gt;900,_xlfn.XLOOKUP(ROUND(V1318,0),'CM-VL-G-C-GL-B-T-ClassRimThickn'!$B$1:$B$112,'CM-VL-G-C-GL-B-T-ClassRimThickn'!$C$1:$C$112,0,1,1),V1318)</f>
        <v>64</v>
      </c>
      <c r="X1318" s="24">
        <v>63</v>
      </c>
      <c r="Y1318" s="24">
        <f>IF(X1318&gt;900,_xlfn.XLOOKUP(ROUND(X1318,0),'CM-VL-G-C-GL-B-T-ClassRimThickn'!$B$1:$B$112,'CM-VL-G-C-GL-B-T-ClassRimThickn'!$C$1:$C$112,0,1,1),X1318)</f>
        <v>63</v>
      </c>
      <c r="Z1318" s="24">
        <v>65</v>
      </c>
      <c r="AA1318" s="24">
        <f>IF(Z1318&gt;900,_xlfn.XLOOKUP(ROUND(Z1318,0),'CM-VL-G-C-GL-B-T-ClassRimThickn'!$B$1:$B$112,'CM-VL-G-C-GL-B-T-ClassRimThickn'!$C$1:$C$112,0,1,1),Z1318)</f>
        <v>65</v>
      </c>
      <c r="AB1318" s="24">
        <v>57</v>
      </c>
      <c r="AC1318" s="24">
        <f>IF(AB1318&gt;900,_xlfn.XLOOKUP(ROUND(AB1318,0),'CM-VL-G-C-GL-B-T-ClassRimThickn'!$B$1:$B$112,'CM-VL-G-C-GL-B-T-ClassRimThickn'!$C$1:$C$112,0,1,1),AB1318)</f>
        <v>57</v>
      </c>
      <c r="AD1318" s="24">
        <v>57</v>
      </c>
      <c r="AE1318" s="24">
        <f>IF(AD1318&gt;900,_xlfn.XLOOKUP(ROUND(AD1318,0),'CM-VL-G-C-GL-B-T-ClassRimThickn'!$B$1:$B$112,'CM-VL-G-C-GL-B-T-ClassRimThickn'!$C$1:$C$112,0,1,1),AD1318)</f>
        <v>57</v>
      </c>
      <c r="AF1318" s="24">
        <v>59</v>
      </c>
      <c r="AG1318" s="24">
        <f>IF(AF1318&gt;900,_xlfn.XLOOKUP(ROUND(AF1318,0),'CM-VL-G-C-GL-B-T-ClassRimThickn'!$B$1:$B$112,'CM-VL-G-C-GL-B-T-ClassRimThickn'!$C$1:$C$112,0,1,1),AF1318)</f>
        <v>59</v>
      </c>
      <c r="AH1318" s="24">
        <v>29</v>
      </c>
      <c r="AI1318" s="24">
        <v>29</v>
      </c>
      <c r="AJ1318" s="24">
        <v>29</v>
      </c>
      <c r="AK1318" s="24">
        <v>30</v>
      </c>
      <c r="AL1318" s="24">
        <v>27</v>
      </c>
      <c r="AM1318" s="24">
        <v>31</v>
      </c>
      <c r="AN1318" s="24">
        <v>28.5</v>
      </c>
      <c r="AO1318" s="24">
        <v>30</v>
      </c>
      <c r="AP1318" s="24">
        <v>27</v>
      </c>
      <c r="AQ1318" s="24">
        <v>30</v>
      </c>
      <c r="AR1318" s="24">
        <v>28</v>
      </c>
      <c r="AS1318" s="24">
        <v>31</v>
      </c>
      <c r="AT1318" s="24">
        <v>34</v>
      </c>
      <c r="AU1318" s="24">
        <v>32</v>
      </c>
      <c r="AV1318" s="24">
        <v>32</v>
      </c>
      <c r="AW1318" s="24">
        <v>30</v>
      </c>
      <c r="AX1318" s="24">
        <v>30</v>
      </c>
      <c r="AY1318" s="24">
        <v>30</v>
      </c>
      <c r="AZ1318" s="24">
        <v>33</v>
      </c>
      <c r="BA1318" s="24">
        <v>33</v>
      </c>
      <c r="BB1318" s="24">
        <v>33</v>
      </c>
      <c r="BC1318" s="24">
        <v>29</v>
      </c>
      <c r="BD1318" s="24">
        <v>31</v>
      </c>
      <c r="BE1318" s="24">
        <v>30</v>
      </c>
      <c r="BF1318" s="24">
        <v>1</v>
      </c>
      <c r="BG1318" s="24">
        <v>1</v>
      </c>
      <c r="BH1318" s="24">
        <v>1</v>
      </c>
      <c r="BI1318" s="24">
        <v>0.5</v>
      </c>
      <c r="BJ1318" s="24">
        <v>1</v>
      </c>
      <c r="BL1318" s="24">
        <v>1.5</v>
      </c>
      <c r="BM1318" s="24">
        <v>2</v>
      </c>
      <c r="BN1318" s="24">
        <v>1.5</v>
      </c>
      <c r="BO1318" s="24">
        <v>0.5</v>
      </c>
      <c r="BP1318" s="24">
        <v>1</v>
      </c>
      <c r="BQ1318" s="24">
        <v>0.5</v>
      </c>
      <c r="BR1318" s="24">
        <v>0</v>
      </c>
      <c r="BS1318" s="24">
        <v>0</v>
      </c>
      <c r="BT1318" s="24">
        <v>0</v>
      </c>
      <c r="BU1318" s="24">
        <v>0</v>
      </c>
      <c r="BV1318" s="24">
        <v>0</v>
      </c>
      <c r="BW1318" s="24">
        <v>0</v>
      </c>
      <c r="BX1318" s="24">
        <v>0</v>
      </c>
      <c r="BY1318" s="24">
        <v>0</v>
      </c>
      <c r="BZ1318" s="24">
        <v>0</v>
      </c>
      <c r="CA1318" s="24">
        <v>0</v>
      </c>
      <c r="CB1318" s="24">
        <v>0</v>
      </c>
      <c r="CD1318" s="24">
        <v>30</v>
      </c>
      <c r="CE1318" s="24">
        <v>34</v>
      </c>
      <c r="CF1318" s="24">
        <v>35</v>
      </c>
      <c r="CG1318" s="24">
        <v>30</v>
      </c>
      <c r="CH1318" s="24">
        <v>35</v>
      </c>
      <c r="CI1318" s="24">
        <v>30</v>
      </c>
      <c r="CO1318" s="34">
        <f t="shared" si="93"/>
        <v>2553926</v>
      </c>
    </row>
    <row r="1319" spans="1:93" ht="15" hidden="1">
      <c r="A1319" s="23" t="s">
        <v>177</v>
      </c>
      <c r="B1319" s="52">
        <v>40216</v>
      </c>
      <c r="C1319" s="25" t="str">
        <f t="shared" si="92"/>
        <v/>
      </c>
      <c r="G1319" s="24">
        <f t="shared" si="94"/>
        <v>2</v>
      </c>
      <c r="H1319" s="27">
        <v>659372</v>
      </c>
      <c r="I1319" s="24" t="str">
        <f t="shared" si="95"/>
        <v/>
      </c>
      <c r="K1319" s="24">
        <f>IF(J1319&gt;900,_xlfn.XLOOKUP(ROUND(J1319,0),'CM-VL-G-C-GL-B-T-ClassRimThickn'!$B$1:$B$112,'CM-VL-G-C-GL-B-T-ClassRimThickn'!$C$1:$C$112,0,1,1),J1319)</f>
        <v>0</v>
      </c>
      <c r="L1319" s="24">
        <v>63</v>
      </c>
      <c r="M1319" s="24">
        <f>IF(L1319&gt;900,_xlfn.XLOOKUP(ROUND(L1319,0),'CM-VL-G-C-GL-B-T-ClassRimThickn'!$B$1:$B$112,'CM-VL-G-C-GL-B-T-ClassRimThickn'!$C$1:$C$112,0,1,1),L1319)</f>
        <v>63</v>
      </c>
      <c r="N1319" s="24">
        <v>62</v>
      </c>
      <c r="O1319" s="24">
        <f>IF(N1319&gt;900,_xlfn.XLOOKUP(ROUND(N1319,0),'CM-VL-G-C-GL-B-T-ClassRimThickn'!$B$1:$B$112,'CM-VL-G-C-GL-B-T-ClassRimThickn'!$C$1:$C$112,0,1,1),N1319)</f>
        <v>62</v>
      </c>
      <c r="P1319" s="24">
        <v>62</v>
      </c>
      <c r="Q1319" s="24">
        <f>IF(P1319&gt;900,_xlfn.XLOOKUP(ROUND(P1319,0),'CM-VL-G-C-GL-B-T-ClassRimThickn'!$B$1:$B$112,'CM-VL-G-C-GL-B-T-ClassRimThickn'!$C$1:$C$112,0,1,1),P1319)</f>
        <v>62</v>
      </c>
      <c r="S1319" s="24">
        <f>IF(R1319&gt;900,_xlfn.XLOOKUP(ROUND(R1319,0),'CM-VL-G-C-GL-B-T-ClassRimThickn'!$B$1:$B$112,'CM-VL-G-C-GL-B-T-ClassRimThickn'!$C$1:$C$112,0,1,1),R1319)</f>
        <v>0</v>
      </c>
      <c r="T1319" s="24">
        <v>60</v>
      </c>
      <c r="U1319" s="24">
        <f>IF(T1319&gt;900,_xlfn.XLOOKUP(ROUND(T1319,0),'CM-VL-G-C-GL-B-T-ClassRimThickn'!$B$1:$B$112,'CM-VL-G-C-GL-B-T-ClassRimThickn'!$C$1:$C$112,0,1,1),T1319)</f>
        <v>60</v>
      </c>
      <c r="V1319" s="24">
        <v>59</v>
      </c>
      <c r="W1319" s="24">
        <f>IF(V1319&gt;900,_xlfn.XLOOKUP(ROUND(V1319,0),'CM-VL-G-C-GL-B-T-ClassRimThickn'!$B$1:$B$112,'CM-VL-G-C-GL-B-T-ClassRimThickn'!$C$1:$C$112,0,1,1),V1319)</f>
        <v>59</v>
      </c>
      <c r="X1319" s="24">
        <v>63</v>
      </c>
      <c r="Y1319" s="24">
        <f>IF(X1319&gt;900,_xlfn.XLOOKUP(ROUND(X1319,0),'CM-VL-G-C-GL-B-T-ClassRimThickn'!$B$1:$B$112,'CM-VL-G-C-GL-B-T-ClassRimThickn'!$C$1:$C$112,0,1,1),X1319)</f>
        <v>63</v>
      </c>
      <c r="Z1319" s="24">
        <v>61</v>
      </c>
      <c r="AA1319" s="24">
        <f>IF(Z1319&gt;900,_xlfn.XLOOKUP(ROUND(Z1319,0),'CM-VL-G-C-GL-B-T-ClassRimThickn'!$B$1:$B$112,'CM-VL-G-C-GL-B-T-ClassRimThickn'!$C$1:$C$112,0,1,1),Z1319)</f>
        <v>61</v>
      </c>
      <c r="AB1319" s="24">
        <v>62</v>
      </c>
      <c r="AC1319" s="24">
        <f>IF(AB1319&gt;900,_xlfn.XLOOKUP(ROUND(AB1319,0),'CM-VL-G-C-GL-B-T-ClassRimThickn'!$B$1:$B$112,'CM-VL-G-C-GL-B-T-ClassRimThickn'!$C$1:$C$112,0,1,1),AB1319)</f>
        <v>62</v>
      </c>
      <c r="AD1319" s="24">
        <v>64</v>
      </c>
      <c r="AE1319" s="24">
        <f>IF(AD1319&gt;900,_xlfn.XLOOKUP(ROUND(AD1319,0),'CM-VL-G-C-GL-B-T-ClassRimThickn'!$B$1:$B$112,'CM-VL-G-C-GL-B-T-ClassRimThickn'!$C$1:$C$112,0,1,1),AD1319)</f>
        <v>64</v>
      </c>
      <c r="AF1319" s="24">
        <v>61</v>
      </c>
      <c r="AG1319" s="24">
        <f>IF(AF1319&gt;900,_xlfn.XLOOKUP(ROUND(AF1319,0),'CM-VL-G-C-GL-B-T-ClassRimThickn'!$B$1:$B$112,'CM-VL-G-C-GL-B-T-ClassRimThickn'!$C$1:$C$112,0,1,1),AF1319)</f>
        <v>61</v>
      </c>
      <c r="AH1319" s="24">
        <v>28</v>
      </c>
      <c r="AI1319" s="24">
        <v>31</v>
      </c>
      <c r="AJ1319" s="24">
        <v>28</v>
      </c>
      <c r="AK1319" s="24">
        <v>28</v>
      </c>
      <c r="AL1319" s="24">
        <v>30</v>
      </c>
      <c r="AM1319" s="24">
        <v>30</v>
      </c>
      <c r="AN1319" s="24">
        <v>29</v>
      </c>
      <c r="AO1319" s="24">
        <v>30</v>
      </c>
      <c r="AP1319" s="24">
        <v>28</v>
      </c>
      <c r="AQ1319" s="24">
        <v>27</v>
      </c>
      <c r="AR1319" s="24">
        <v>28</v>
      </c>
      <c r="AS1319" s="24">
        <v>27</v>
      </c>
      <c r="AT1319" s="24">
        <v>31</v>
      </c>
      <c r="AU1319" s="24">
        <v>30</v>
      </c>
      <c r="AV1319" s="24">
        <v>33</v>
      </c>
      <c r="AW1319" s="24">
        <v>29</v>
      </c>
      <c r="AX1319" s="24">
        <v>29</v>
      </c>
      <c r="AY1319" s="24">
        <v>29</v>
      </c>
      <c r="AZ1319" s="24">
        <v>29</v>
      </c>
      <c r="BA1319" s="24">
        <v>30</v>
      </c>
      <c r="BB1319" s="24">
        <v>28</v>
      </c>
      <c r="BC1319" s="24">
        <v>27</v>
      </c>
      <c r="BD1319" s="24">
        <v>30</v>
      </c>
      <c r="BE1319" s="24">
        <v>29.5</v>
      </c>
      <c r="BF1319" s="24">
        <v>2</v>
      </c>
      <c r="BG1319" s="24">
        <v>2</v>
      </c>
      <c r="BH1319" s="24">
        <v>2</v>
      </c>
      <c r="BI1319" s="24">
        <v>2.5</v>
      </c>
      <c r="BJ1319" s="24">
        <v>2</v>
      </c>
      <c r="BL1319" s="24">
        <v>2</v>
      </c>
      <c r="BM1319" s="24">
        <v>2</v>
      </c>
      <c r="BN1319" s="24">
        <v>2</v>
      </c>
      <c r="BO1319" s="24">
        <v>2.5</v>
      </c>
      <c r="BP1319" s="24">
        <v>2</v>
      </c>
      <c r="BQ1319" s="24">
        <v>2</v>
      </c>
      <c r="BR1319" s="24">
        <v>1</v>
      </c>
      <c r="BS1319" s="24">
        <v>0</v>
      </c>
      <c r="BT1319" s="24">
        <v>0</v>
      </c>
      <c r="BU1319" s="24">
        <v>0</v>
      </c>
      <c r="BV1319" s="24">
        <v>0</v>
      </c>
      <c r="BW1319" s="24">
        <v>0</v>
      </c>
      <c r="BX1319" s="24">
        <v>0</v>
      </c>
      <c r="BY1319" s="24">
        <v>0</v>
      </c>
      <c r="BZ1319" s="24">
        <v>0.5</v>
      </c>
      <c r="CA1319" s="24">
        <v>0</v>
      </c>
      <c r="CB1319" s="24">
        <v>0.5</v>
      </c>
      <c r="CD1319" s="24">
        <v>115</v>
      </c>
      <c r="CE1319" s="24">
        <v>115</v>
      </c>
      <c r="CF1319" s="24">
        <v>115</v>
      </c>
      <c r="CG1319" s="24">
        <v>115</v>
      </c>
      <c r="CH1319" s="24">
        <v>115</v>
      </c>
      <c r="CI1319" s="24">
        <v>115</v>
      </c>
      <c r="CO1319" s="34">
        <f t="shared" si="93"/>
        <v>659372</v>
      </c>
    </row>
    <row r="1320" spans="1:93" ht="15" hidden="1">
      <c r="A1320" s="23" t="s">
        <v>177</v>
      </c>
      <c r="B1320" s="52">
        <v>40238</v>
      </c>
      <c r="C1320" s="25" t="str">
        <f t="shared" si="92"/>
        <v/>
      </c>
      <c r="G1320" s="24">
        <f t="shared" si="94"/>
        <v>22</v>
      </c>
      <c r="H1320" s="24">
        <v>2568121</v>
      </c>
      <c r="I1320" s="24" t="b">
        <f t="shared" si="95"/>
        <v>0</v>
      </c>
      <c r="K1320" s="24">
        <f>IF(J1320&gt;900,_xlfn.XLOOKUP(ROUND(J1320,0),'CM-VL-G-C-GL-B-T-ClassRimThickn'!$B$1:$B$112,'CM-VL-G-C-GL-B-T-ClassRimThickn'!$C$1:$C$112,0,1,1),J1320)</f>
        <v>0</v>
      </c>
      <c r="L1320" s="24">
        <v>54</v>
      </c>
      <c r="M1320" s="24">
        <f>IF(L1320&gt;900,_xlfn.XLOOKUP(ROUND(L1320,0),'CM-VL-G-C-GL-B-T-ClassRimThickn'!$B$1:$B$112,'CM-VL-G-C-GL-B-T-ClassRimThickn'!$C$1:$C$112,0,1,1),L1320)</f>
        <v>54</v>
      </c>
      <c r="N1320" s="24">
        <v>56</v>
      </c>
      <c r="O1320" s="24">
        <f>IF(N1320&gt;900,_xlfn.XLOOKUP(ROUND(N1320,0),'CM-VL-G-C-GL-B-T-ClassRimThickn'!$B$1:$B$112,'CM-VL-G-C-GL-B-T-ClassRimThickn'!$C$1:$C$112,0,1,1),N1320)</f>
        <v>56</v>
      </c>
      <c r="P1320" s="24">
        <v>63</v>
      </c>
      <c r="Q1320" s="24">
        <f>IF(P1320&gt;900,_xlfn.XLOOKUP(ROUND(P1320,0),'CM-VL-G-C-GL-B-T-ClassRimThickn'!$B$1:$B$112,'CM-VL-G-C-GL-B-T-ClassRimThickn'!$C$1:$C$112,0,1,1),P1320)</f>
        <v>63</v>
      </c>
      <c r="S1320" s="24">
        <f>IF(R1320&gt;900,_xlfn.XLOOKUP(ROUND(R1320,0),'CM-VL-G-C-GL-B-T-ClassRimThickn'!$B$1:$B$112,'CM-VL-G-C-GL-B-T-ClassRimThickn'!$C$1:$C$112,0,1,1),R1320)</f>
        <v>0</v>
      </c>
      <c r="T1320" s="24">
        <v>61</v>
      </c>
      <c r="U1320" s="24">
        <f>IF(T1320&gt;900,_xlfn.XLOOKUP(ROUND(T1320,0),'CM-VL-G-C-GL-B-T-ClassRimThickn'!$B$1:$B$112,'CM-VL-G-C-GL-B-T-ClassRimThickn'!$C$1:$C$112,0,1,1),T1320)</f>
        <v>61</v>
      </c>
      <c r="V1320" s="24">
        <v>56</v>
      </c>
      <c r="W1320" s="24">
        <f>IF(V1320&gt;900,_xlfn.XLOOKUP(ROUND(V1320,0),'CM-VL-G-C-GL-B-T-ClassRimThickn'!$B$1:$B$112,'CM-VL-G-C-GL-B-T-ClassRimThickn'!$C$1:$C$112,0,1,1),V1320)</f>
        <v>56</v>
      </c>
      <c r="X1320" s="24">
        <v>55</v>
      </c>
      <c r="Y1320" s="24">
        <f>IF(X1320&gt;900,_xlfn.XLOOKUP(ROUND(X1320,0),'CM-VL-G-C-GL-B-T-ClassRimThickn'!$B$1:$B$112,'CM-VL-G-C-GL-B-T-ClassRimThickn'!$C$1:$C$112,0,1,1),X1320)</f>
        <v>55</v>
      </c>
      <c r="Z1320" s="24">
        <v>56</v>
      </c>
      <c r="AA1320" s="24">
        <f>IF(Z1320&gt;900,_xlfn.XLOOKUP(ROUND(Z1320,0),'CM-VL-G-C-GL-B-T-ClassRimThickn'!$B$1:$B$112,'CM-VL-G-C-GL-B-T-ClassRimThickn'!$C$1:$C$112,0,1,1),Z1320)</f>
        <v>56</v>
      </c>
      <c r="AB1320" s="24">
        <v>62</v>
      </c>
      <c r="AC1320" s="24">
        <f>IF(AB1320&gt;900,_xlfn.XLOOKUP(ROUND(AB1320,0),'CM-VL-G-C-GL-B-T-ClassRimThickn'!$B$1:$B$112,'CM-VL-G-C-GL-B-T-ClassRimThickn'!$C$1:$C$112,0,1,1),AB1320)</f>
        <v>62</v>
      </c>
      <c r="AD1320" s="24">
        <v>61</v>
      </c>
      <c r="AE1320" s="24">
        <f>IF(AD1320&gt;900,_xlfn.XLOOKUP(ROUND(AD1320,0),'CM-VL-G-C-GL-B-T-ClassRimThickn'!$B$1:$B$112,'CM-VL-G-C-GL-B-T-ClassRimThickn'!$C$1:$C$112,0,1,1),AD1320)</f>
        <v>61</v>
      </c>
      <c r="AF1320" s="24">
        <v>61</v>
      </c>
      <c r="AG1320" s="24">
        <f>IF(AF1320&gt;900,_xlfn.XLOOKUP(ROUND(AF1320,0),'CM-VL-G-C-GL-B-T-ClassRimThickn'!$B$1:$B$112,'CM-VL-G-C-GL-B-T-ClassRimThickn'!$C$1:$C$112,0,1,1),AF1320)</f>
        <v>61</v>
      </c>
      <c r="AH1320" s="24">
        <v>29.5</v>
      </c>
      <c r="AI1320" s="24">
        <v>27</v>
      </c>
      <c r="AJ1320" s="24">
        <v>29.5</v>
      </c>
      <c r="AK1320" s="24">
        <v>27</v>
      </c>
      <c r="AL1320" s="24">
        <v>30</v>
      </c>
      <c r="AM1320" s="24">
        <v>27.5</v>
      </c>
      <c r="AN1320" s="24">
        <v>30</v>
      </c>
      <c r="AO1320" s="24">
        <v>27</v>
      </c>
      <c r="AP1320" s="24">
        <v>30</v>
      </c>
      <c r="AQ1320" s="24">
        <v>28.5</v>
      </c>
      <c r="AR1320" s="24">
        <v>30</v>
      </c>
      <c r="AS1320" s="24">
        <v>28</v>
      </c>
      <c r="AT1320" s="24">
        <v>30</v>
      </c>
      <c r="AU1320" s="24">
        <v>31.5</v>
      </c>
      <c r="AV1320" s="24">
        <v>29.5</v>
      </c>
      <c r="AW1320" s="24">
        <v>33</v>
      </c>
      <c r="AX1320" s="24">
        <v>33</v>
      </c>
      <c r="AY1320" s="24">
        <v>33</v>
      </c>
      <c r="AZ1320" s="24">
        <v>30</v>
      </c>
      <c r="BA1320" s="24">
        <v>30</v>
      </c>
      <c r="BB1320" s="24">
        <v>30</v>
      </c>
      <c r="BC1320" s="24">
        <v>33</v>
      </c>
      <c r="BD1320" s="24">
        <v>33</v>
      </c>
      <c r="BE1320" s="24">
        <v>34.5</v>
      </c>
      <c r="BF1320" s="24">
        <v>0</v>
      </c>
      <c r="BG1320" s="24">
        <v>0.5</v>
      </c>
      <c r="BH1320" s="24">
        <v>0</v>
      </c>
      <c r="BI1320" s="24">
        <v>1</v>
      </c>
      <c r="BJ1320" s="24">
        <v>1</v>
      </c>
      <c r="BL1320" s="24">
        <v>0.5</v>
      </c>
      <c r="BM1320" s="24">
        <v>1</v>
      </c>
      <c r="BN1320" s="24">
        <v>0</v>
      </c>
      <c r="BO1320" s="24">
        <v>1</v>
      </c>
      <c r="BP1320" s="24">
        <v>1</v>
      </c>
      <c r="BQ1320" s="24">
        <v>1</v>
      </c>
      <c r="BR1320" s="24">
        <v>0</v>
      </c>
      <c r="BS1320" s="24">
        <v>0</v>
      </c>
      <c r="BT1320" s="24">
        <v>0</v>
      </c>
      <c r="BU1320" s="24">
        <v>0</v>
      </c>
      <c r="BV1320" s="24">
        <v>0</v>
      </c>
      <c r="BW1320" s="24">
        <v>0</v>
      </c>
      <c r="BX1320" s="24">
        <v>0</v>
      </c>
      <c r="BY1320" s="24">
        <v>0</v>
      </c>
      <c r="BZ1320" s="24">
        <v>0</v>
      </c>
      <c r="CA1320" s="24">
        <v>0</v>
      </c>
      <c r="CB1320" s="24">
        <v>0</v>
      </c>
      <c r="CD1320" s="24">
        <v>95</v>
      </c>
      <c r="CE1320" s="24">
        <v>100</v>
      </c>
      <c r="CF1320" s="24">
        <v>105</v>
      </c>
      <c r="CG1320" s="24">
        <v>95</v>
      </c>
      <c r="CH1320" s="24">
        <v>100</v>
      </c>
      <c r="CI1320" s="24">
        <v>90</v>
      </c>
      <c r="CO1320" s="34">
        <f t="shared" si="93"/>
        <v>2568121</v>
      </c>
    </row>
    <row r="1321" spans="1:93" ht="15" hidden="1">
      <c r="A1321" s="23" t="s">
        <v>177</v>
      </c>
      <c r="B1321" s="52">
        <v>40262</v>
      </c>
      <c r="C1321" s="25" t="str">
        <f t="shared" si="92"/>
        <v/>
      </c>
      <c r="G1321" s="24">
        <f t="shared" si="94"/>
        <v>24</v>
      </c>
      <c r="H1321" s="24">
        <v>674597</v>
      </c>
      <c r="I1321" s="24" t="str">
        <f t="shared" si="95"/>
        <v/>
      </c>
      <c r="K1321" s="24">
        <f>IF(J1321&gt;900,_xlfn.XLOOKUP(ROUND(J1321,0),'CM-VL-G-C-GL-B-T-ClassRimThickn'!$B$1:$B$112,'CM-VL-G-C-GL-B-T-ClassRimThickn'!$C$1:$C$112,0,1,1),J1321)</f>
        <v>0</v>
      </c>
      <c r="L1321" s="24">
        <v>62</v>
      </c>
      <c r="M1321" s="24">
        <f>IF(L1321&gt;900,_xlfn.XLOOKUP(ROUND(L1321,0),'CM-VL-G-C-GL-B-T-ClassRimThickn'!$B$1:$B$112,'CM-VL-G-C-GL-B-T-ClassRimThickn'!$C$1:$C$112,0,1,1),L1321)</f>
        <v>62</v>
      </c>
      <c r="N1321" s="24">
        <v>62</v>
      </c>
      <c r="O1321" s="24">
        <f>IF(N1321&gt;900,_xlfn.XLOOKUP(ROUND(N1321,0),'CM-VL-G-C-GL-B-T-ClassRimThickn'!$B$1:$B$112,'CM-VL-G-C-GL-B-T-ClassRimThickn'!$C$1:$C$112,0,1,1),N1321)</f>
        <v>62</v>
      </c>
      <c r="P1321" s="24">
        <v>61</v>
      </c>
      <c r="Q1321" s="24">
        <f>IF(P1321&gt;900,_xlfn.XLOOKUP(ROUND(P1321,0),'CM-VL-G-C-GL-B-T-ClassRimThickn'!$B$1:$B$112,'CM-VL-G-C-GL-B-T-ClassRimThickn'!$C$1:$C$112,0,1,1),P1321)</f>
        <v>61</v>
      </c>
      <c r="S1321" s="24">
        <f>IF(R1321&gt;900,_xlfn.XLOOKUP(ROUND(R1321,0),'CM-VL-G-C-GL-B-T-ClassRimThickn'!$B$1:$B$112,'CM-VL-G-C-GL-B-T-ClassRimThickn'!$C$1:$C$112,0,1,1),R1321)</f>
        <v>0</v>
      </c>
      <c r="T1321" s="24">
        <v>60</v>
      </c>
      <c r="U1321" s="24">
        <f>IF(T1321&gt;900,_xlfn.XLOOKUP(ROUND(T1321,0),'CM-VL-G-C-GL-B-T-ClassRimThickn'!$B$1:$B$112,'CM-VL-G-C-GL-B-T-ClassRimThickn'!$C$1:$C$112,0,1,1),T1321)</f>
        <v>60</v>
      </c>
      <c r="V1321" s="24">
        <v>58</v>
      </c>
      <c r="W1321" s="24">
        <f>IF(V1321&gt;900,_xlfn.XLOOKUP(ROUND(V1321,0),'CM-VL-G-C-GL-B-T-ClassRimThickn'!$B$1:$B$112,'CM-VL-G-C-GL-B-T-ClassRimThickn'!$C$1:$C$112,0,1,1),V1321)</f>
        <v>58</v>
      </c>
      <c r="X1321" s="24">
        <v>62</v>
      </c>
      <c r="Y1321" s="24">
        <f>IF(X1321&gt;900,_xlfn.XLOOKUP(ROUND(X1321,0),'CM-VL-G-C-GL-B-T-ClassRimThickn'!$B$1:$B$112,'CM-VL-G-C-GL-B-T-ClassRimThickn'!$C$1:$C$112,0,1,1),X1321)</f>
        <v>62</v>
      </c>
      <c r="Z1321" s="24">
        <v>61</v>
      </c>
      <c r="AA1321" s="24">
        <f>IF(Z1321&gt;900,_xlfn.XLOOKUP(ROUND(Z1321,0),'CM-VL-G-C-GL-B-T-ClassRimThickn'!$B$1:$B$112,'CM-VL-G-C-GL-B-T-ClassRimThickn'!$C$1:$C$112,0,1,1),Z1321)</f>
        <v>61</v>
      </c>
      <c r="AB1321" s="24">
        <v>62</v>
      </c>
      <c r="AC1321" s="24">
        <f>IF(AB1321&gt;900,_xlfn.XLOOKUP(ROUND(AB1321,0),'CM-VL-G-C-GL-B-T-ClassRimThickn'!$B$1:$B$112,'CM-VL-G-C-GL-B-T-ClassRimThickn'!$C$1:$C$112,0,1,1),AB1321)</f>
        <v>62</v>
      </c>
      <c r="AD1321" s="24">
        <v>64</v>
      </c>
      <c r="AE1321" s="24">
        <f>IF(AD1321&gt;900,_xlfn.XLOOKUP(ROUND(AD1321,0),'CM-VL-G-C-GL-B-T-ClassRimThickn'!$B$1:$B$112,'CM-VL-G-C-GL-B-T-ClassRimThickn'!$C$1:$C$112,0,1,1),AD1321)</f>
        <v>64</v>
      </c>
      <c r="AF1321" s="24">
        <v>60</v>
      </c>
      <c r="AG1321" s="24">
        <f>IF(AF1321&gt;900,_xlfn.XLOOKUP(ROUND(AF1321,0),'CM-VL-G-C-GL-B-T-ClassRimThickn'!$B$1:$B$112,'CM-VL-G-C-GL-B-T-ClassRimThickn'!$C$1:$C$112,0,1,1),AF1321)</f>
        <v>60</v>
      </c>
      <c r="AH1321" s="24">
        <v>27</v>
      </c>
      <c r="AI1321" s="24">
        <v>31</v>
      </c>
      <c r="AJ1321" s="24">
        <v>28</v>
      </c>
      <c r="AK1321" s="24">
        <v>27.5</v>
      </c>
      <c r="AL1321" s="24">
        <v>30</v>
      </c>
      <c r="AM1321" s="24">
        <v>27</v>
      </c>
      <c r="AN1321" s="24">
        <v>28</v>
      </c>
      <c r="AO1321" s="24">
        <v>30</v>
      </c>
      <c r="AP1321" s="24">
        <v>27</v>
      </c>
      <c r="AQ1321" s="24">
        <v>27</v>
      </c>
      <c r="AR1321" s="24">
        <v>28</v>
      </c>
      <c r="AS1321" s="24">
        <v>27</v>
      </c>
      <c r="AT1321" s="24">
        <v>30</v>
      </c>
      <c r="AU1321" s="24">
        <v>31</v>
      </c>
      <c r="AV1321" s="24">
        <v>30</v>
      </c>
      <c r="AW1321" s="24">
        <v>29</v>
      </c>
      <c r="AX1321" s="24">
        <v>29</v>
      </c>
      <c r="AY1321" s="24">
        <v>29.5</v>
      </c>
      <c r="AZ1321" s="24">
        <v>30</v>
      </c>
      <c r="BA1321" s="24">
        <v>30.5</v>
      </c>
      <c r="BB1321" s="24">
        <v>29.5</v>
      </c>
      <c r="BC1321" s="24">
        <v>30</v>
      </c>
      <c r="BD1321" s="24">
        <v>30</v>
      </c>
      <c r="BE1321" s="24">
        <v>30</v>
      </c>
      <c r="BF1321" s="24">
        <v>0.5</v>
      </c>
      <c r="BG1321" s="24">
        <v>0.5</v>
      </c>
      <c r="BH1321" s="24">
        <v>0.5</v>
      </c>
      <c r="BI1321" s="24">
        <v>0.5</v>
      </c>
      <c r="BJ1321" s="24">
        <v>1</v>
      </c>
      <c r="BL1321" s="24">
        <v>0.5</v>
      </c>
      <c r="BM1321" s="24">
        <v>0.5</v>
      </c>
      <c r="BN1321" s="24">
        <v>0.5</v>
      </c>
      <c r="BO1321" s="24">
        <v>0.5</v>
      </c>
      <c r="BP1321" s="24">
        <v>0.5</v>
      </c>
      <c r="BQ1321" s="24">
        <v>1</v>
      </c>
      <c r="BR1321" s="24">
        <v>0</v>
      </c>
      <c r="BS1321" s="24">
        <v>0</v>
      </c>
      <c r="BT1321" s="24">
        <v>0</v>
      </c>
      <c r="BU1321" s="24">
        <v>0</v>
      </c>
      <c r="BV1321" s="24">
        <v>0</v>
      </c>
      <c r="BW1321" s="24">
        <v>0</v>
      </c>
      <c r="BX1321" s="24">
        <v>0</v>
      </c>
      <c r="BY1321" s="24">
        <v>0</v>
      </c>
      <c r="BZ1321" s="24">
        <v>0</v>
      </c>
      <c r="CA1321" s="24">
        <v>0</v>
      </c>
      <c r="CB1321" s="24">
        <v>0</v>
      </c>
      <c r="CD1321" s="24">
        <v>100</v>
      </c>
      <c r="CE1321" s="24">
        <v>100</v>
      </c>
      <c r="CF1321" s="24">
        <v>100</v>
      </c>
      <c r="CG1321" s="24">
        <v>100</v>
      </c>
      <c r="CH1321" s="24">
        <v>100</v>
      </c>
      <c r="CI1321" s="24">
        <v>100</v>
      </c>
      <c r="CO1321" s="34">
        <f t="shared" si="93"/>
        <v>674597</v>
      </c>
    </row>
    <row r="1322" spans="1:93" ht="15" hidden="1">
      <c r="A1322" s="23" t="s">
        <v>177</v>
      </c>
      <c r="B1322" s="52">
        <v>40263</v>
      </c>
      <c r="C1322" s="25" t="str">
        <f t="shared" si="92"/>
        <v/>
      </c>
      <c r="G1322" s="24">
        <f t="shared" si="94"/>
        <v>1</v>
      </c>
      <c r="H1322" s="29">
        <v>2579661</v>
      </c>
      <c r="I1322" s="24" t="str">
        <f t="shared" si="95"/>
        <v/>
      </c>
      <c r="K1322" s="24">
        <f>IF(J1322&gt;900,_xlfn.XLOOKUP(ROUND(J1322,0),'CM-VL-G-C-GL-B-T-ClassRimThickn'!$B$1:$B$112,'CM-VL-G-C-GL-B-T-ClassRimThickn'!$C$1:$C$112,0,1,1),J1322)</f>
        <v>0</v>
      </c>
      <c r="L1322" s="24">
        <v>53</v>
      </c>
      <c r="M1322" s="24">
        <f>IF(L1322&gt;900,_xlfn.XLOOKUP(ROUND(L1322,0),'CM-VL-G-C-GL-B-T-ClassRimThickn'!$B$1:$B$112,'CM-VL-G-C-GL-B-T-ClassRimThickn'!$C$1:$C$112,0,1,1),L1322)</f>
        <v>53</v>
      </c>
      <c r="N1322" s="24">
        <v>60</v>
      </c>
      <c r="O1322" s="24">
        <f>IF(N1322&gt;900,_xlfn.XLOOKUP(ROUND(N1322,0),'CM-VL-G-C-GL-B-T-ClassRimThickn'!$B$1:$B$112,'CM-VL-G-C-GL-B-T-ClassRimThickn'!$C$1:$C$112,0,1,1),N1322)</f>
        <v>60</v>
      </c>
      <c r="P1322" s="24">
        <v>64</v>
      </c>
      <c r="Q1322" s="24">
        <f>IF(P1322&gt;900,_xlfn.XLOOKUP(ROUND(P1322,0),'CM-VL-G-C-GL-B-T-ClassRimThickn'!$B$1:$B$112,'CM-VL-G-C-GL-B-T-ClassRimThickn'!$C$1:$C$112,0,1,1),P1322)</f>
        <v>64</v>
      </c>
      <c r="S1322" s="24">
        <f>IF(R1322&gt;900,_xlfn.XLOOKUP(ROUND(R1322,0),'CM-VL-G-C-GL-B-T-ClassRimThickn'!$B$1:$B$112,'CM-VL-G-C-GL-B-T-ClassRimThickn'!$C$1:$C$112,0,1,1),R1322)</f>
        <v>0</v>
      </c>
      <c r="T1322" s="24">
        <v>63</v>
      </c>
      <c r="U1322" s="24">
        <f>IF(T1322&gt;900,_xlfn.XLOOKUP(ROUND(T1322,0),'CM-VL-G-C-GL-B-T-ClassRimThickn'!$B$1:$B$112,'CM-VL-G-C-GL-B-T-ClassRimThickn'!$C$1:$C$112,0,1,1),T1322)</f>
        <v>63</v>
      </c>
      <c r="V1322" s="24">
        <v>58</v>
      </c>
      <c r="W1322" s="24">
        <f>IF(V1322&gt;900,_xlfn.XLOOKUP(ROUND(V1322,0),'CM-VL-G-C-GL-B-T-ClassRimThickn'!$B$1:$B$112,'CM-VL-G-C-GL-B-T-ClassRimThickn'!$C$1:$C$112,0,1,1),V1322)</f>
        <v>58</v>
      </c>
      <c r="X1322" s="24">
        <v>55</v>
      </c>
      <c r="Y1322" s="24">
        <f>IF(X1322&gt;900,_xlfn.XLOOKUP(ROUND(X1322,0),'CM-VL-G-C-GL-B-T-ClassRimThickn'!$B$1:$B$112,'CM-VL-G-C-GL-B-T-ClassRimThickn'!$C$1:$C$112,0,1,1),X1322)</f>
        <v>55</v>
      </c>
      <c r="Z1322" s="24">
        <v>58</v>
      </c>
      <c r="AA1322" s="24">
        <f>IF(Z1322&gt;900,_xlfn.XLOOKUP(ROUND(Z1322,0),'CM-VL-G-C-GL-B-T-ClassRimThickn'!$B$1:$B$112,'CM-VL-G-C-GL-B-T-ClassRimThickn'!$C$1:$C$112,0,1,1),Z1322)</f>
        <v>58</v>
      </c>
      <c r="AB1322" s="24">
        <v>64</v>
      </c>
      <c r="AC1322" s="24">
        <f>IF(AB1322&gt;900,_xlfn.XLOOKUP(ROUND(AB1322,0),'CM-VL-G-C-GL-B-T-ClassRimThickn'!$B$1:$B$112,'CM-VL-G-C-GL-B-T-ClassRimThickn'!$C$1:$C$112,0,1,1),AB1322)</f>
        <v>64</v>
      </c>
      <c r="AD1322" s="24">
        <v>63</v>
      </c>
      <c r="AE1322" s="24">
        <f>IF(AD1322&gt;900,_xlfn.XLOOKUP(ROUND(AD1322,0),'CM-VL-G-C-GL-B-T-ClassRimThickn'!$B$1:$B$112,'CM-VL-G-C-GL-B-T-ClassRimThickn'!$C$1:$C$112,0,1,1),AD1322)</f>
        <v>63</v>
      </c>
      <c r="AF1322" s="24">
        <v>63</v>
      </c>
      <c r="AG1322" s="24">
        <f>IF(AF1322&gt;900,_xlfn.XLOOKUP(ROUND(AF1322,0),'CM-VL-G-C-GL-B-T-ClassRimThickn'!$B$1:$B$112,'CM-VL-G-C-GL-B-T-ClassRimThickn'!$C$1:$C$112,0,1,1),AF1322)</f>
        <v>63</v>
      </c>
      <c r="AH1322" s="24">
        <v>30</v>
      </c>
      <c r="AI1322" s="24">
        <v>28</v>
      </c>
      <c r="AJ1322" s="24">
        <v>29</v>
      </c>
      <c r="AK1322" s="24">
        <v>27</v>
      </c>
      <c r="AL1322" s="24">
        <v>30</v>
      </c>
      <c r="AM1322" s="24">
        <v>28.5</v>
      </c>
      <c r="AN1322" s="24">
        <v>30</v>
      </c>
      <c r="AO1322" s="24">
        <v>28</v>
      </c>
      <c r="AP1322" s="24">
        <v>31</v>
      </c>
      <c r="AQ1322" s="24">
        <v>28</v>
      </c>
      <c r="AR1322" s="24">
        <v>28</v>
      </c>
      <c r="AS1322" s="24">
        <v>28</v>
      </c>
      <c r="AT1322" s="24">
        <v>30</v>
      </c>
      <c r="AU1322" s="24">
        <v>30</v>
      </c>
      <c r="AV1322" s="24">
        <v>29</v>
      </c>
      <c r="AW1322" s="24">
        <v>29.5</v>
      </c>
      <c r="AX1322" s="24">
        <v>29.5</v>
      </c>
      <c r="AY1322" s="24">
        <v>29</v>
      </c>
      <c r="AZ1322" s="24">
        <v>29</v>
      </c>
      <c r="BA1322" s="24">
        <v>29</v>
      </c>
      <c r="BB1322" s="24">
        <v>28.5</v>
      </c>
      <c r="BC1322" s="24">
        <v>30</v>
      </c>
      <c r="BD1322" s="24">
        <v>29</v>
      </c>
      <c r="BE1322" s="24">
        <v>28</v>
      </c>
      <c r="BF1322" s="24">
        <v>0</v>
      </c>
      <c r="BG1322" s="24">
        <v>0</v>
      </c>
      <c r="BH1322" s="24">
        <v>0</v>
      </c>
      <c r="BI1322" s="24">
        <v>0</v>
      </c>
      <c r="BJ1322" s="24">
        <v>0</v>
      </c>
      <c r="BL1322" s="24">
        <v>0</v>
      </c>
      <c r="BM1322" s="24">
        <v>0.5</v>
      </c>
      <c r="BN1322" s="24">
        <v>0</v>
      </c>
      <c r="BO1322" s="24">
        <v>0</v>
      </c>
      <c r="BP1322" s="24">
        <v>0</v>
      </c>
      <c r="BQ1322" s="24">
        <v>0.5</v>
      </c>
      <c r="BR1322" s="24">
        <v>0</v>
      </c>
      <c r="BS1322" s="24">
        <v>0</v>
      </c>
      <c r="BT1322" s="24">
        <v>0</v>
      </c>
      <c r="BU1322" s="24">
        <v>0</v>
      </c>
      <c r="BV1322" s="24">
        <v>0</v>
      </c>
      <c r="BW1322" s="24">
        <v>0</v>
      </c>
      <c r="BX1322" s="24">
        <v>0</v>
      </c>
      <c r="BY1322" s="24">
        <v>0</v>
      </c>
      <c r="BZ1322" s="24">
        <v>0</v>
      </c>
      <c r="CA1322" s="24">
        <v>0</v>
      </c>
      <c r="CB1322" s="24">
        <v>0</v>
      </c>
      <c r="CD1322" s="24">
        <v>100</v>
      </c>
      <c r="CE1322" s="24">
        <v>100</v>
      </c>
      <c r="CF1322" s="24">
        <v>100</v>
      </c>
      <c r="CG1322" s="24">
        <v>103</v>
      </c>
      <c r="CH1322" s="24">
        <v>100</v>
      </c>
      <c r="CI1322" s="24">
        <v>100</v>
      </c>
      <c r="CO1322" s="34">
        <f t="shared" si="93"/>
        <v>2579661</v>
      </c>
    </row>
    <row r="1323" spans="1:93" ht="15" hidden="1">
      <c r="A1323" s="23" t="s">
        <v>177</v>
      </c>
      <c r="B1323" s="52">
        <v>40287</v>
      </c>
      <c r="C1323" s="25" t="str">
        <f t="shared" si="92"/>
        <v/>
      </c>
      <c r="G1323" s="24">
        <f t="shared" si="94"/>
        <v>24</v>
      </c>
      <c r="H1323" s="24">
        <v>2590368</v>
      </c>
      <c r="I1323" s="24" t="b">
        <f t="shared" si="95"/>
        <v>0</v>
      </c>
      <c r="K1323" s="24">
        <f>IF(J1323&gt;900,_xlfn.XLOOKUP(ROUND(J1323,0),'CM-VL-G-C-GL-B-T-ClassRimThickn'!$B$1:$B$112,'CM-VL-G-C-GL-B-T-ClassRimThickn'!$C$1:$C$112,0,1,1),J1323)</f>
        <v>0</v>
      </c>
      <c r="L1323" s="24">
        <v>52</v>
      </c>
      <c r="M1323" s="24">
        <f>IF(L1323&gt;900,_xlfn.XLOOKUP(ROUND(L1323,0),'CM-VL-G-C-GL-B-T-ClassRimThickn'!$B$1:$B$112,'CM-VL-G-C-GL-B-T-ClassRimThickn'!$C$1:$C$112,0,1,1),L1323)</f>
        <v>52</v>
      </c>
      <c r="N1323" s="24">
        <v>55</v>
      </c>
      <c r="O1323" s="24">
        <f>IF(N1323&gt;900,_xlfn.XLOOKUP(ROUND(N1323,0),'CM-VL-G-C-GL-B-T-ClassRimThickn'!$B$1:$B$112,'CM-VL-G-C-GL-B-T-ClassRimThickn'!$C$1:$C$112,0,1,1),N1323)</f>
        <v>55</v>
      </c>
      <c r="P1323" s="24">
        <v>62</v>
      </c>
      <c r="Q1323" s="24">
        <f>IF(P1323&gt;900,_xlfn.XLOOKUP(ROUND(P1323,0),'CM-VL-G-C-GL-B-T-ClassRimThickn'!$B$1:$B$112,'CM-VL-G-C-GL-B-T-ClassRimThickn'!$C$1:$C$112,0,1,1),P1323)</f>
        <v>62</v>
      </c>
      <c r="S1323" s="24">
        <f>IF(R1323&gt;900,_xlfn.XLOOKUP(ROUND(R1323,0),'CM-VL-G-C-GL-B-T-ClassRimThickn'!$B$1:$B$112,'CM-VL-G-C-GL-B-T-ClassRimThickn'!$C$1:$C$112,0,1,1),R1323)</f>
        <v>0</v>
      </c>
      <c r="T1323" s="24">
        <v>60</v>
      </c>
      <c r="U1323" s="24">
        <f>IF(T1323&gt;900,_xlfn.XLOOKUP(ROUND(T1323,0),'CM-VL-G-C-GL-B-T-ClassRimThickn'!$B$1:$B$112,'CM-VL-G-C-GL-B-T-ClassRimThickn'!$C$1:$C$112,0,1,1),T1323)</f>
        <v>60</v>
      </c>
      <c r="V1323" s="24">
        <v>56</v>
      </c>
      <c r="W1323" s="24">
        <f>IF(V1323&gt;900,_xlfn.XLOOKUP(ROUND(V1323,0),'CM-VL-G-C-GL-B-T-ClassRimThickn'!$B$1:$B$112,'CM-VL-G-C-GL-B-T-ClassRimThickn'!$C$1:$C$112,0,1,1),V1323)</f>
        <v>56</v>
      </c>
      <c r="X1323" s="24">
        <v>52</v>
      </c>
      <c r="Y1323" s="24">
        <f>IF(X1323&gt;900,_xlfn.XLOOKUP(ROUND(X1323,0),'CM-VL-G-C-GL-B-T-ClassRimThickn'!$B$1:$B$112,'CM-VL-G-C-GL-B-T-ClassRimThickn'!$C$1:$C$112,0,1,1),X1323)</f>
        <v>52</v>
      </c>
      <c r="Z1323" s="24">
        <v>55</v>
      </c>
      <c r="AA1323" s="24">
        <f>IF(Z1323&gt;900,_xlfn.XLOOKUP(ROUND(Z1323,0),'CM-VL-G-C-GL-B-T-ClassRimThickn'!$B$1:$B$112,'CM-VL-G-C-GL-B-T-ClassRimThickn'!$C$1:$C$112,0,1,1),Z1323)</f>
        <v>55</v>
      </c>
      <c r="AB1323" s="24">
        <v>62</v>
      </c>
      <c r="AC1323" s="24">
        <f>IF(AB1323&gt;900,_xlfn.XLOOKUP(ROUND(AB1323,0),'CM-VL-G-C-GL-B-T-ClassRimThickn'!$B$1:$B$112,'CM-VL-G-C-GL-B-T-ClassRimThickn'!$C$1:$C$112,0,1,1),AB1323)</f>
        <v>62</v>
      </c>
      <c r="AD1323" s="24">
        <v>60</v>
      </c>
      <c r="AE1323" s="24">
        <f>IF(AD1323&gt;900,_xlfn.XLOOKUP(ROUND(AD1323,0),'CM-VL-G-C-GL-B-T-ClassRimThickn'!$B$1:$B$112,'CM-VL-G-C-GL-B-T-ClassRimThickn'!$C$1:$C$112,0,1,1),AD1323)</f>
        <v>60</v>
      </c>
      <c r="AF1323" s="24">
        <v>60</v>
      </c>
      <c r="AG1323" s="24">
        <f>IF(AF1323&gt;900,_xlfn.XLOOKUP(ROUND(AF1323,0),'CM-VL-G-C-GL-B-T-ClassRimThickn'!$B$1:$B$112,'CM-VL-G-C-GL-B-T-ClassRimThickn'!$C$1:$C$112,0,1,1),AF1323)</f>
        <v>60</v>
      </c>
      <c r="AH1323" s="24">
        <v>29</v>
      </c>
      <c r="AI1323" s="24">
        <v>28</v>
      </c>
      <c r="AJ1323" s="24">
        <v>29.5</v>
      </c>
      <c r="AK1323" s="24">
        <v>26</v>
      </c>
      <c r="AL1323" s="24">
        <v>29</v>
      </c>
      <c r="AM1323" s="24">
        <v>28</v>
      </c>
      <c r="AN1323" s="24">
        <v>29</v>
      </c>
      <c r="AO1323" s="24">
        <v>27.5</v>
      </c>
      <c r="AP1323" s="24">
        <v>30</v>
      </c>
      <c r="AQ1323" s="24">
        <v>28</v>
      </c>
      <c r="AR1323" s="24">
        <v>29</v>
      </c>
      <c r="AS1323" s="24">
        <v>28</v>
      </c>
      <c r="AT1323" s="24">
        <v>30</v>
      </c>
      <c r="AU1323" s="24">
        <v>30</v>
      </c>
      <c r="AV1323" s="24">
        <v>29.5</v>
      </c>
      <c r="AW1323" s="24">
        <v>29</v>
      </c>
      <c r="AX1323" s="24">
        <v>30</v>
      </c>
      <c r="AY1323" s="24">
        <v>29</v>
      </c>
      <c r="AZ1323" s="24">
        <v>29</v>
      </c>
      <c r="BA1323" s="24">
        <v>28.5</v>
      </c>
      <c r="BB1323" s="24">
        <v>29</v>
      </c>
      <c r="BC1323" s="24">
        <v>29</v>
      </c>
      <c r="BD1323" s="24">
        <v>29</v>
      </c>
      <c r="BE1323" s="24">
        <v>29</v>
      </c>
      <c r="BF1323" s="24">
        <v>0</v>
      </c>
      <c r="BG1323" s="24">
        <v>2</v>
      </c>
      <c r="BH1323" s="24">
        <v>1</v>
      </c>
      <c r="BI1323" s="24">
        <v>0.5</v>
      </c>
      <c r="BJ1323" s="24">
        <v>1</v>
      </c>
      <c r="BL1323" s="24">
        <v>0.5</v>
      </c>
      <c r="BM1323" s="24">
        <v>1.5</v>
      </c>
      <c r="BN1323" s="24">
        <v>0.5</v>
      </c>
      <c r="BO1323" s="24">
        <v>1.5</v>
      </c>
      <c r="BP1323" s="24">
        <v>1.5</v>
      </c>
      <c r="BQ1323" s="24">
        <v>1</v>
      </c>
      <c r="BR1323" s="24">
        <v>0</v>
      </c>
      <c r="BS1323" s="24">
        <v>0</v>
      </c>
      <c r="BT1323" s="24">
        <v>0</v>
      </c>
      <c r="BU1323" s="24">
        <v>0</v>
      </c>
      <c r="BV1323" s="24">
        <v>0</v>
      </c>
      <c r="BW1323" s="24">
        <v>0</v>
      </c>
      <c r="BX1323" s="24">
        <v>0</v>
      </c>
      <c r="BY1323" s="24">
        <v>0</v>
      </c>
      <c r="BZ1323" s="24">
        <v>0</v>
      </c>
      <c r="CA1323" s="24">
        <v>0</v>
      </c>
      <c r="CB1323" s="24">
        <v>0</v>
      </c>
      <c r="CD1323" s="24">
        <v>90</v>
      </c>
      <c r="CE1323" s="24">
        <v>87</v>
      </c>
      <c r="CF1323" s="24">
        <v>90</v>
      </c>
      <c r="CG1323" s="24">
        <v>90</v>
      </c>
      <c r="CH1323" s="24">
        <v>95</v>
      </c>
      <c r="CI1323" s="24">
        <v>90</v>
      </c>
      <c r="CO1323" s="34">
        <f t="shared" si="93"/>
        <v>2590368</v>
      </c>
    </row>
    <row r="1324" spans="1:93" ht="15" hidden="1">
      <c r="A1324" s="23" t="s">
        <v>177</v>
      </c>
      <c r="B1324" s="52">
        <v>40300</v>
      </c>
      <c r="C1324" s="25" t="str">
        <f t="shared" si="92"/>
        <v/>
      </c>
      <c r="G1324" s="24">
        <f t="shared" si="94"/>
        <v>13</v>
      </c>
      <c r="H1324" s="32"/>
      <c r="I1324" s="24" t="str">
        <f t="shared" si="95"/>
        <v/>
      </c>
      <c r="K1324" s="24">
        <f>IF(J1324&gt;900,_xlfn.XLOOKUP(ROUND(J1324,0),'CM-VL-G-C-GL-B-T-ClassRimThickn'!$B$1:$B$112,'CM-VL-G-C-GL-B-T-ClassRimThickn'!$C$1:$C$112,0,1,1),J1324)</f>
        <v>0</v>
      </c>
      <c r="L1324" s="24">
        <v>62</v>
      </c>
      <c r="M1324" s="24">
        <f>IF(L1324&gt;900,_xlfn.XLOOKUP(ROUND(L1324,0),'CM-VL-G-C-GL-B-T-ClassRimThickn'!$B$1:$B$112,'CM-VL-G-C-GL-B-T-ClassRimThickn'!$C$1:$C$112,0,1,1),L1324)</f>
        <v>62</v>
      </c>
      <c r="N1324" s="24">
        <v>60</v>
      </c>
      <c r="O1324" s="24">
        <f>IF(N1324&gt;900,_xlfn.XLOOKUP(ROUND(N1324,0),'CM-VL-G-C-GL-B-T-ClassRimThickn'!$B$1:$B$112,'CM-VL-G-C-GL-B-T-ClassRimThickn'!$C$1:$C$112,0,1,1),N1324)</f>
        <v>60</v>
      </c>
      <c r="P1324" s="24">
        <v>60</v>
      </c>
      <c r="Q1324" s="24">
        <f>IF(P1324&gt;900,_xlfn.XLOOKUP(ROUND(P1324,0),'CM-VL-G-C-GL-B-T-ClassRimThickn'!$B$1:$B$112,'CM-VL-G-C-GL-B-T-ClassRimThickn'!$C$1:$C$112,0,1,1),P1324)</f>
        <v>60</v>
      </c>
      <c r="S1324" s="24">
        <f>IF(R1324&gt;900,_xlfn.XLOOKUP(ROUND(R1324,0),'CM-VL-G-C-GL-B-T-ClassRimThickn'!$B$1:$B$112,'CM-VL-G-C-GL-B-T-ClassRimThickn'!$C$1:$C$112,0,1,1),R1324)</f>
        <v>0</v>
      </c>
      <c r="T1324" s="24">
        <v>60</v>
      </c>
      <c r="U1324" s="24">
        <f>IF(T1324&gt;900,_xlfn.XLOOKUP(ROUND(T1324,0),'CM-VL-G-C-GL-B-T-ClassRimThickn'!$B$1:$B$112,'CM-VL-G-C-GL-B-T-ClassRimThickn'!$C$1:$C$112,0,1,1),T1324)</f>
        <v>60</v>
      </c>
      <c r="V1324" s="24">
        <v>58</v>
      </c>
      <c r="W1324" s="24">
        <f>IF(V1324&gt;900,_xlfn.XLOOKUP(ROUND(V1324,0),'CM-VL-G-C-GL-B-T-ClassRimThickn'!$B$1:$B$112,'CM-VL-G-C-GL-B-T-ClassRimThickn'!$C$1:$C$112,0,1,1),V1324)</f>
        <v>58</v>
      </c>
      <c r="X1324" s="24">
        <v>62</v>
      </c>
      <c r="Y1324" s="24">
        <f>IF(X1324&gt;900,_xlfn.XLOOKUP(ROUND(X1324,0),'CM-VL-G-C-GL-B-T-ClassRimThickn'!$B$1:$B$112,'CM-VL-G-C-GL-B-T-ClassRimThickn'!$C$1:$C$112,0,1,1),X1324)</f>
        <v>62</v>
      </c>
      <c r="Z1324" s="24">
        <v>60</v>
      </c>
      <c r="AA1324" s="24">
        <f>IF(Z1324&gt;900,_xlfn.XLOOKUP(ROUND(Z1324,0),'CM-VL-G-C-GL-B-T-ClassRimThickn'!$B$1:$B$112,'CM-VL-G-C-GL-B-T-ClassRimThickn'!$C$1:$C$112,0,1,1),Z1324)</f>
        <v>60</v>
      </c>
      <c r="AB1324" s="24">
        <v>60</v>
      </c>
      <c r="AC1324" s="24">
        <f>IF(AB1324&gt;900,_xlfn.XLOOKUP(ROUND(AB1324,0),'CM-VL-G-C-GL-B-T-ClassRimThickn'!$B$1:$B$112,'CM-VL-G-C-GL-B-T-ClassRimThickn'!$C$1:$C$112,0,1,1),AB1324)</f>
        <v>60</v>
      </c>
      <c r="AD1324" s="24">
        <v>62</v>
      </c>
      <c r="AE1324" s="24">
        <f>IF(AD1324&gt;900,_xlfn.XLOOKUP(ROUND(AD1324,0),'CM-VL-G-C-GL-B-T-ClassRimThickn'!$B$1:$B$112,'CM-VL-G-C-GL-B-T-ClassRimThickn'!$C$1:$C$112,0,1,1),AD1324)</f>
        <v>62</v>
      </c>
      <c r="AF1324" s="24">
        <v>60</v>
      </c>
      <c r="AG1324" s="24">
        <f>IF(AF1324&gt;900,_xlfn.XLOOKUP(ROUND(AF1324,0),'CM-VL-G-C-GL-B-T-ClassRimThickn'!$B$1:$B$112,'CM-VL-G-C-GL-B-T-ClassRimThickn'!$C$1:$C$112,0,1,1),AF1324)</f>
        <v>60</v>
      </c>
      <c r="AH1324" s="24">
        <v>27.5</v>
      </c>
      <c r="AI1324" s="24">
        <v>31</v>
      </c>
      <c r="AJ1324" s="24">
        <v>27.5</v>
      </c>
      <c r="AK1324" s="24">
        <v>27.5</v>
      </c>
      <c r="AL1324" s="24">
        <v>30</v>
      </c>
      <c r="AM1324" s="24">
        <v>27.5</v>
      </c>
      <c r="AN1324" s="24">
        <v>28</v>
      </c>
      <c r="AO1324" s="24">
        <v>29.5</v>
      </c>
      <c r="AP1324" s="24">
        <v>27.5</v>
      </c>
      <c r="AQ1324" s="24">
        <v>27.5</v>
      </c>
      <c r="AR1324" s="24">
        <v>28</v>
      </c>
      <c r="AS1324" s="24">
        <v>28</v>
      </c>
      <c r="AT1324" s="24">
        <v>30</v>
      </c>
      <c r="AU1324" s="24">
        <v>30</v>
      </c>
      <c r="AV1324" s="24">
        <v>30</v>
      </c>
      <c r="AW1324" s="24">
        <v>30</v>
      </c>
      <c r="AX1324" s="24">
        <v>30</v>
      </c>
      <c r="AY1324" s="24">
        <v>31</v>
      </c>
      <c r="AZ1324" s="24">
        <v>30</v>
      </c>
      <c r="BA1324" s="24">
        <v>30</v>
      </c>
      <c r="BB1324" s="24">
        <v>30</v>
      </c>
      <c r="BC1324" s="24">
        <v>30</v>
      </c>
      <c r="BD1324" s="24">
        <v>31</v>
      </c>
      <c r="BE1324" s="24">
        <v>30</v>
      </c>
      <c r="BF1324" s="24">
        <v>1</v>
      </c>
      <c r="BG1324" s="24">
        <v>1</v>
      </c>
      <c r="BH1324" s="24">
        <v>1</v>
      </c>
      <c r="BI1324" s="24">
        <v>1</v>
      </c>
      <c r="BJ1324" s="24">
        <v>1</v>
      </c>
      <c r="BL1324" s="24">
        <v>1</v>
      </c>
      <c r="BM1324" s="24">
        <v>1</v>
      </c>
      <c r="BN1324" s="24">
        <v>1</v>
      </c>
      <c r="BO1324" s="24">
        <v>1</v>
      </c>
      <c r="BP1324" s="24">
        <v>1</v>
      </c>
      <c r="BQ1324" s="24">
        <v>1</v>
      </c>
      <c r="BR1324" s="24">
        <v>1.5</v>
      </c>
      <c r="BS1324" s="24">
        <v>0</v>
      </c>
      <c r="BT1324" s="24">
        <v>0</v>
      </c>
      <c r="BU1324" s="24">
        <v>0</v>
      </c>
      <c r="BV1324" s="24">
        <v>0</v>
      </c>
      <c r="BW1324" s="24">
        <v>1</v>
      </c>
      <c r="BX1324" s="24">
        <v>1</v>
      </c>
      <c r="BY1324" s="24">
        <v>0</v>
      </c>
      <c r="BZ1324" s="24">
        <v>1</v>
      </c>
      <c r="CA1324" s="24">
        <v>0</v>
      </c>
      <c r="CB1324" s="24">
        <v>1.5</v>
      </c>
      <c r="CD1324" s="24">
        <v>120</v>
      </c>
      <c r="CE1324" s="24">
        <v>120</v>
      </c>
      <c r="CF1324" s="24">
        <v>120</v>
      </c>
      <c r="CG1324" s="24">
        <v>120</v>
      </c>
      <c r="CH1324" s="24">
        <v>120</v>
      </c>
      <c r="CI1324" s="24">
        <v>120</v>
      </c>
      <c r="CO1324" s="34">
        <f t="shared" si="93"/>
        <v>0</v>
      </c>
    </row>
    <row r="1325" spans="1:93" ht="15" hidden="1">
      <c r="A1325" s="23" t="s">
        <v>177</v>
      </c>
      <c r="B1325" s="52">
        <v>40303</v>
      </c>
      <c r="C1325" s="25" t="str">
        <f t="shared" si="92"/>
        <v/>
      </c>
      <c r="G1325" s="24">
        <f t="shared" si="94"/>
        <v>3</v>
      </c>
      <c r="H1325" s="36"/>
      <c r="I1325" s="24" t="str">
        <f t="shared" si="95"/>
        <v/>
      </c>
      <c r="K1325" s="24">
        <f>IF(J1325&gt;900,_xlfn.XLOOKUP(ROUND(J1325,0),'CM-VL-G-C-GL-B-T-ClassRimThickn'!$B$1:$B$112,'CM-VL-G-C-GL-B-T-ClassRimThickn'!$C$1:$C$112,0,1,1),J1325)</f>
        <v>0</v>
      </c>
      <c r="L1325" s="24">
        <v>958.7</v>
      </c>
      <c r="M1325" s="24">
        <f>IF(L1325&gt;900,_xlfn.XLOOKUP(ROUND(L1325,0),'CM-VL-G-C-GL-B-T-ClassRimThickn'!$B$1:$B$112,'CM-VL-G-C-GL-B-T-ClassRimThickn'!$C$1:$C$112,0,1,1),L1325)</f>
        <v>56.5</v>
      </c>
      <c r="N1325" s="24">
        <v>958.3</v>
      </c>
      <c r="O1325" s="24">
        <f>IF(N1325&gt;900,_xlfn.XLOOKUP(ROUND(N1325,0),'CM-VL-G-C-GL-B-T-ClassRimThickn'!$B$1:$B$112,'CM-VL-G-C-GL-B-T-ClassRimThickn'!$C$1:$C$112,0,1,1),N1325)</f>
        <v>56</v>
      </c>
      <c r="P1325" s="24">
        <v>965</v>
      </c>
      <c r="Q1325" s="24">
        <f>IF(P1325&gt;900,_xlfn.XLOOKUP(ROUND(P1325,0),'CM-VL-G-C-GL-B-T-ClassRimThickn'!$B$1:$B$112,'CM-VL-G-C-GL-B-T-ClassRimThickn'!$C$1:$C$112,0,1,1),P1325)</f>
        <v>59.5</v>
      </c>
      <c r="S1325" s="24">
        <f>IF(R1325&gt;900,_xlfn.XLOOKUP(ROUND(R1325,0),'CM-VL-G-C-GL-B-T-ClassRimThickn'!$B$1:$B$112,'CM-VL-G-C-GL-B-T-ClassRimThickn'!$C$1:$C$112,0,1,1),R1325)</f>
        <v>0</v>
      </c>
      <c r="T1325" s="24">
        <v>947.9</v>
      </c>
      <c r="U1325" s="24">
        <f>IF(T1325&gt;900,_xlfn.XLOOKUP(ROUND(T1325,0),'CM-VL-G-C-GL-B-T-ClassRimThickn'!$B$1:$B$112,'CM-VL-G-C-GL-B-T-ClassRimThickn'!$C$1:$C$112,0,1,1),T1325)</f>
        <v>51</v>
      </c>
      <c r="V1325" s="24">
        <v>953</v>
      </c>
      <c r="W1325" s="24">
        <f>IF(V1325&gt;900,_xlfn.XLOOKUP(ROUND(V1325,0),'CM-VL-G-C-GL-B-T-ClassRimThickn'!$B$1:$B$112,'CM-VL-G-C-GL-B-T-ClassRimThickn'!$C$1:$C$112,0,1,1),V1325)</f>
        <v>53.5</v>
      </c>
      <c r="X1325" s="24">
        <v>961.9</v>
      </c>
      <c r="Y1325" s="24">
        <f>IF(X1325&gt;900,_xlfn.XLOOKUP(ROUND(X1325,0),'CM-VL-G-C-GL-B-T-ClassRimThickn'!$B$1:$B$112,'CM-VL-G-C-GL-B-T-ClassRimThickn'!$C$1:$C$112,0,1,1),X1325)</f>
        <v>58</v>
      </c>
      <c r="Z1325" s="24">
        <v>958.7</v>
      </c>
      <c r="AA1325" s="24">
        <f>IF(Z1325&gt;900,_xlfn.XLOOKUP(ROUND(Z1325,0),'CM-VL-G-C-GL-B-T-ClassRimThickn'!$B$1:$B$112,'CM-VL-G-C-GL-B-T-ClassRimThickn'!$C$1:$C$112,0,1,1),Z1325)</f>
        <v>56.5</v>
      </c>
      <c r="AB1325" s="24">
        <v>958.3</v>
      </c>
      <c r="AC1325" s="24">
        <f>IF(AB1325&gt;900,_xlfn.XLOOKUP(ROUND(AB1325,0),'CM-VL-G-C-GL-B-T-ClassRimThickn'!$B$1:$B$112,'CM-VL-G-C-GL-B-T-ClassRimThickn'!$C$1:$C$112,0,1,1),AB1325)</f>
        <v>56</v>
      </c>
      <c r="AD1325" s="24">
        <v>950.5</v>
      </c>
      <c r="AE1325" s="24">
        <f>IF(AD1325&gt;900,_xlfn.XLOOKUP(ROUND(AD1325,0),'CM-VL-G-C-GL-B-T-ClassRimThickn'!$B$1:$B$112,'CM-VL-G-C-GL-B-T-ClassRimThickn'!$C$1:$C$112,0,1,1),AD1325)</f>
        <v>52.5</v>
      </c>
      <c r="AF1325" s="24">
        <v>957</v>
      </c>
      <c r="AG1325" s="24">
        <f>IF(AF1325&gt;900,_xlfn.XLOOKUP(ROUND(AF1325,0),'CM-VL-G-C-GL-B-T-ClassRimThickn'!$B$1:$B$112,'CM-VL-G-C-GL-B-T-ClassRimThickn'!$C$1:$C$112,0,1,1),AF1325)</f>
        <v>55.5</v>
      </c>
      <c r="AH1325" s="24">
        <v>28</v>
      </c>
      <c r="AI1325" s="24">
        <v>28</v>
      </c>
      <c r="AJ1325" s="24">
        <v>28</v>
      </c>
      <c r="AK1325" s="24">
        <v>28</v>
      </c>
      <c r="AL1325" s="24">
        <v>28</v>
      </c>
      <c r="AM1325" s="24">
        <v>28</v>
      </c>
      <c r="AN1325" s="24">
        <v>28</v>
      </c>
      <c r="AO1325" s="24">
        <v>28</v>
      </c>
      <c r="AP1325" s="24">
        <v>28</v>
      </c>
      <c r="AQ1325" s="24">
        <v>28</v>
      </c>
      <c r="AR1325" s="24">
        <v>28</v>
      </c>
      <c r="AS1325" s="24">
        <v>28</v>
      </c>
      <c r="AT1325" s="24">
        <v>28</v>
      </c>
      <c r="AU1325" s="24">
        <v>28</v>
      </c>
      <c r="AV1325" s="24">
        <v>28</v>
      </c>
      <c r="AW1325" s="24">
        <v>28</v>
      </c>
      <c r="AX1325" s="24">
        <v>28</v>
      </c>
      <c r="AY1325" s="24">
        <v>29</v>
      </c>
      <c r="AZ1325" s="24">
        <v>28</v>
      </c>
      <c r="BA1325" s="24">
        <v>28</v>
      </c>
      <c r="BB1325" s="24">
        <v>28</v>
      </c>
      <c r="BC1325" s="24">
        <v>28</v>
      </c>
      <c r="BD1325" s="24">
        <v>28</v>
      </c>
      <c r="BE1325" s="24">
        <v>28</v>
      </c>
      <c r="CO1325" s="34">
        <f t="shared" si="93"/>
        <v>0</v>
      </c>
    </row>
    <row r="1326" spans="1:93" ht="15" hidden="1">
      <c r="A1326" s="23" t="s">
        <v>177</v>
      </c>
      <c r="B1326" s="52">
        <v>40318</v>
      </c>
      <c r="C1326" s="25" t="str">
        <f t="shared" si="92"/>
        <v/>
      </c>
      <c r="G1326" s="24">
        <f t="shared" si="94"/>
        <v>15</v>
      </c>
      <c r="H1326" s="37"/>
      <c r="I1326" s="24" t="str">
        <f t="shared" si="95"/>
        <v/>
      </c>
      <c r="K1326" s="24">
        <f>IF(J1326&gt;900,_xlfn.XLOOKUP(ROUND(J1326,0),'CM-VL-G-C-GL-B-T-ClassRimThickn'!$B$1:$B$112,'CM-VL-G-C-GL-B-T-ClassRimThickn'!$C$1:$C$112,0,1,1),J1326)</f>
        <v>0</v>
      </c>
      <c r="L1326" s="24">
        <v>54</v>
      </c>
      <c r="M1326" s="24">
        <f>IF(L1326&gt;900,_xlfn.XLOOKUP(ROUND(L1326,0),'CM-VL-G-C-GL-B-T-ClassRimThickn'!$B$1:$B$112,'CM-VL-G-C-GL-B-T-ClassRimThickn'!$C$1:$C$112,0,1,1),L1326)</f>
        <v>54</v>
      </c>
      <c r="N1326" s="24">
        <v>57</v>
      </c>
      <c r="O1326" s="24">
        <f>IF(N1326&gt;900,_xlfn.XLOOKUP(ROUND(N1326,0),'CM-VL-G-C-GL-B-T-ClassRimThickn'!$B$1:$B$112,'CM-VL-G-C-GL-B-T-ClassRimThickn'!$C$1:$C$112,0,1,1),N1326)</f>
        <v>57</v>
      </c>
      <c r="P1326" s="24">
        <v>63</v>
      </c>
      <c r="Q1326" s="24">
        <f>IF(P1326&gt;900,_xlfn.XLOOKUP(ROUND(P1326,0),'CM-VL-G-C-GL-B-T-ClassRimThickn'!$B$1:$B$112,'CM-VL-G-C-GL-B-T-ClassRimThickn'!$C$1:$C$112,0,1,1),P1326)</f>
        <v>63</v>
      </c>
      <c r="S1326" s="24">
        <f>IF(R1326&gt;900,_xlfn.XLOOKUP(ROUND(R1326,0),'CM-VL-G-C-GL-B-T-ClassRimThickn'!$B$1:$B$112,'CM-VL-G-C-GL-B-T-ClassRimThickn'!$C$1:$C$112,0,1,1),R1326)</f>
        <v>0</v>
      </c>
      <c r="T1326" s="24">
        <v>63</v>
      </c>
      <c r="U1326" s="24">
        <f>IF(T1326&gt;900,_xlfn.XLOOKUP(ROUND(T1326,0),'CM-VL-G-C-GL-B-T-ClassRimThickn'!$B$1:$B$112,'CM-VL-G-C-GL-B-T-ClassRimThickn'!$C$1:$C$112,0,1,1),T1326)</f>
        <v>63</v>
      </c>
      <c r="V1326" s="24">
        <v>82</v>
      </c>
      <c r="W1326" s="24">
        <f>IF(V1326&gt;900,_xlfn.XLOOKUP(ROUND(V1326,0),'CM-VL-G-C-GL-B-T-ClassRimThickn'!$B$1:$B$112,'CM-VL-G-C-GL-B-T-ClassRimThickn'!$C$1:$C$112,0,1,1),V1326)</f>
        <v>82</v>
      </c>
      <c r="X1326" s="24">
        <v>54</v>
      </c>
      <c r="Y1326" s="24">
        <f>IF(X1326&gt;900,_xlfn.XLOOKUP(ROUND(X1326,0),'CM-VL-G-C-GL-B-T-ClassRimThickn'!$B$1:$B$112,'CM-VL-G-C-GL-B-T-ClassRimThickn'!$C$1:$C$112,0,1,1),X1326)</f>
        <v>54</v>
      </c>
      <c r="Z1326" s="24">
        <v>58</v>
      </c>
      <c r="AA1326" s="24">
        <f>IF(Z1326&gt;900,_xlfn.XLOOKUP(ROUND(Z1326,0),'CM-VL-G-C-GL-B-T-ClassRimThickn'!$B$1:$B$112,'CM-VL-G-C-GL-B-T-ClassRimThickn'!$C$1:$C$112,0,1,1),Z1326)</f>
        <v>58</v>
      </c>
      <c r="AB1326" s="24">
        <v>63</v>
      </c>
      <c r="AC1326" s="24">
        <f>IF(AB1326&gt;900,_xlfn.XLOOKUP(ROUND(AB1326,0),'CM-VL-G-C-GL-B-T-ClassRimThickn'!$B$1:$B$112,'CM-VL-G-C-GL-B-T-ClassRimThickn'!$C$1:$C$112,0,1,1),AB1326)</f>
        <v>63</v>
      </c>
      <c r="AD1326" s="24">
        <v>63</v>
      </c>
      <c r="AE1326" s="24">
        <f>IF(AD1326&gt;900,_xlfn.XLOOKUP(ROUND(AD1326,0),'CM-VL-G-C-GL-B-T-ClassRimThickn'!$B$1:$B$112,'CM-VL-G-C-GL-B-T-ClassRimThickn'!$C$1:$C$112,0,1,1),AD1326)</f>
        <v>63</v>
      </c>
      <c r="AF1326" s="24">
        <v>62</v>
      </c>
      <c r="AG1326" s="24">
        <f>IF(AF1326&gt;900,_xlfn.XLOOKUP(ROUND(AF1326,0),'CM-VL-G-C-GL-B-T-ClassRimThickn'!$B$1:$B$112,'CM-VL-G-C-GL-B-T-ClassRimThickn'!$C$1:$C$112,0,1,1),AF1326)</f>
        <v>62</v>
      </c>
      <c r="AH1326" s="24">
        <v>28</v>
      </c>
      <c r="AI1326" s="24">
        <v>28</v>
      </c>
      <c r="AJ1326" s="24">
        <v>29</v>
      </c>
      <c r="AK1326" s="24">
        <v>26.5</v>
      </c>
      <c r="AL1326" s="24">
        <v>29.5</v>
      </c>
      <c r="AM1326" s="24">
        <v>29</v>
      </c>
      <c r="AN1326" s="24">
        <v>28.5</v>
      </c>
      <c r="AO1326" s="24">
        <v>27.5</v>
      </c>
      <c r="AP1326" s="24">
        <v>30</v>
      </c>
      <c r="AQ1326" s="24">
        <v>28</v>
      </c>
      <c r="AR1326" s="24">
        <v>29.5</v>
      </c>
      <c r="AS1326" s="24">
        <v>27.5</v>
      </c>
      <c r="AT1326" s="24">
        <v>29</v>
      </c>
      <c r="AU1326" s="24">
        <v>30.5</v>
      </c>
      <c r="AV1326" s="24">
        <v>30</v>
      </c>
      <c r="AW1326" s="24">
        <v>29.5</v>
      </c>
      <c r="AX1326" s="24">
        <v>29.5</v>
      </c>
      <c r="AY1326" s="24">
        <v>29.5</v>
      </c>
      <c r="AZ1326" s="24">
        <v>28.5</v>
      </c>
      <c r="BA1326" s="24">
        <v>28.5</v>
      </c>
      <c r="BB1326" s="24">
        <v>29</v>
      </c>
      <c r="BC1326" s="24">
        <v>28</v>
      </c>
      <c r="BD1326" s="24">
        <v>31</v>
      </c>
      <c r="BE1326" s="24">
        <v>29</v>
      </c>
      <c r="BF1326" s="24">
        <v>0</v>
      </c>
      <c r="BG1326" s="24">
        <v>0</v>
      </c>
      <c r="BH1326" s="24">
        <v>0</v>
      </c>
      <c r="BI1326" s="24">
        <v>0</v>
      </c>
      <c r="BJ1326" s="24">
        <v>0.5</v>
      </c>
      <c r="BL1326" s="24">
        <v>0</v>
      </c>
      <c r="BM1326" s="24">
        <v>1</v>
      </c>
      <c r="BN1326" s="24">
        <v>0.5</v>
      </c>
      <c r="BO1326" s="24">
        <v>0.5</v>
      </c>
      <c r="BP1326" s="24">
        <v>0.5</v>
      </c>
      <c r="BQ1326" s="24">
        <v>0.5</v>
      </c>
      <c r="BR1326" s="24">
        <v>0</v>
      </c>
      <c r="BS1326" s="24">
        <v>0</v>
      </c>
      <c r="BT1326" s="24">
        <v>0</v>
      </c>
      <c r="BU1326" s="24">
        <v>0</v>
      </c>
      <c r="BV1326" s="24">
        <v>0</v>
      </c>
      <c r="BW1326" s="24">
        <v>0</v>
      </c>
      <c r="BX1326" s="24">
        <v>0</v>
      </c>
      <c r="BY1326" s="24">
        <v>0</v>
      </c>
      <c r="BZ1326" s="24">
        <v>1</v>
      </c>
      <c r="CA1326" s="24">
        <v>0</v>
      </c>
      <c r="CB1326" s="24">
        <v>0</v>
      </c>
      <c r="CD1326" s="24">
        <v>125</v>
      </c>
      <c r="CE1326" s="24">
        <v>100</v>
      </c>
      <c r="CF1326" s="24">
        <v>100</v>
      </c>
      <c r="CG1326" s="24">
        <v>110</v>
      </c>
      <c r="CH1326" s="24">
        <v>105</v>
      </c>
      <c r="CI1326" s="24">
        <v>105</v>
      </c>
      <c r="CO1326" s="34">
        <f t="shared" si="93"/>
        <v>1256825.2380952381</v>
      </c>
    </row>
    <row r="1327" spans="1:93" ht="15" hidden="1">
      <c r="A1327" s="23" t="s">
        <v>177</v>
      </c>
      <c r="B1327" s="52">
        <v>40378</v>
      </c>
      <c r="C1327" s="25" t="str">
        <f t="shared" si="92"/>
        <v/>
      </c>
      <c r="G1327" s="24">
        <f t="shared" si="94"/>
        <v>60</v>
      </c>
      <c r="H1327" s="27">
        <v>2639333</v>
      </c>
      <c r="I1327" s="24" t="str">
        <f t="shared" si="95"/>
        <v/>
      </c>
      <c r="K1327" s="24">
        <f>IF(J1327&gt;900,_xlfn.XLOOKUP(ROUND(J1327,0),'CM-VL-G-C-GL-B-T-ClassRimThickn'!$B$1:$B$112,'CM-VL-G-C-GL-B-T-ClassRimThickn'!$C$1:$C$112,0,1,1),J1327)</f>
        <v>0</v>
      </c>
      <c r="L1327" s="24">
        <v>50</v>
      </c>
      <c r="M1327" s="24">
        <f>IF(L1327&gt;900,_xlfn.XLOOKUP(ROUND(L1327,0),'CM-VL-G-C-GL-B-T-ClassRimThickn'!$B$1:$B$112,'CM-VL-G-C-GL-B-T-ClassRimThickn'!$C$1:$C$112,0,1,1),L1327)</f>
        <v>50</v>
      </c>
      <c r="N1327" s="24">
        <v>53</v>
      </c>
      <c r="O1327" s="24">
        <f>IF(N1327&gt;900,_xlfn.XLOOKUP(ROUND(N1327,0),'CM-VL-G-C-GL-B-T-ClassRimThickn'!$B$1:$B$112,'CM-VL-G-C-GL-B-T-ClassRimThickn'!$C$1:$C$112,0,1,1),N1327)</f>
        <v>53</v>
      </c>
      <c r="P1327" s="24">
        <v>60</v>
      </c>
      <c r="Q1327" s="24">
        <f>IF(P1327&gt;900,_xlfn.XLOOKUP(ROUND(P1327,0),'CM-VL-G-C-GL-B-T-ClassRimThickn'!$B$1:$B$112,'CM-VL-G-C-GL-B-T-ClassRimThickn'!$C$1:$C$112,0,1,1),P1327)</f>
        <v>60</v>
      </c>
      <c r="S1327" s="24">
        <f>IF(R1327&gt;900,_xlfn.XLOOKUP(ROUND(R1327,0),'CM-VL-G-C-GL-B-T-ClassRimThickn'!$B$1:$B$112,'CM-VL-G-C-GL-B-T-ClassRimThickn'!$C$1:$C$112,0,1,1),R1327)</f>
        <v>0</v>
      </c>
      <c r="T1327" s="24">
        <v>60</v>
      </c>
      <c r="U1327" s="24">
        <f>IF(T1327&gt;900,_xlfn.XLOOKUP(ROUND(T1327,0),'CM-VL-G-C-GL-B-T-ClassRimThickn'!$B$1:$B$112,'CM-VL-G-C-GL-B-T-ClassRimThickn'!$C$1:$C$112,0,1,1),T1327)</f>
        <v>60</v>
      </c>
      <c r="V1327" s="24">
        <v>57</v>
      </c>
      <c r="W1327" s="24">
        <f>IF(V1327&gt;900,_xlfn.XLOOKUP(ROUND(V1327,0),'CM-VL-G-C-GL-B-T-ClassRimThickn'!$B$1:$B$112,'CM-VL-G-C-GL-B-T-ClassRimThickn'!$C$1:$C$112,0,1,1),V1327)</f>
        <v>57</v>
      </c>
      <c r="X1327" s="24">
        <v>56</v>
      </c>
      <c r="Y1327" s="24">
        <f>IF(X1327&gt;900,_xlfn.XLOOKUP(ROUND(X1327,0),'CM-VL-G-C-GL-B-T-ClassRimThickn'!$B$1:$B$112,'CM-VL-G-C-GL-B-T-ClassRimThickn'!$C$1:$C$112,0,1,1),X1327)</f>
        <v>56</v>
      </c>
      <c r="Z1327" s="24">
        <v>56</v>
      </c>
      <c r="AA1327" s="24">
        <f>IF(Z1327&gt;900,_xlfn.XLOOKUP(ROUND(Z1327,0),'CM-VL-G-C-GL-B-T-ClassRimThickn'!$B$1:$B$112,'CM-VL-G-C-GL-B-T-ClassRimThickn'!$C$1:$C$112,0,1,1),Z1327)</f>
        <v>56</v>
      </c>
      <c r="AB1327" s="24">
        <v>61</v>
      </c>
      <c r="AC1327" s="24">
        <f>IF(AB1327&gt;900,_xlfn.XLOOKUP(ROUND(AB1327,0),'CM-VL-G-C-GL-B-T-ClassRimThickn'!$B$1:$B$112,'CM-VL-G-C-GL-B-T-ClassRimThickn'!$C$1:$C$112,0,1,1),AB1327)</f>
        <v>61</v>
      </c>
      <c r="AD1327" s="24">
        <v>60</v>
      </c>
      <c r="AE1327" s="24">
        <f>IF(AD1327&gt;900,_xlfn.XLOOKUP(ROUND(AD1327,0),'CM-VL-G-C-GL-B-T-ClassRimThickn'!$B$1:$B$112,'CM-VL-G-C-GL-B-T-ClassRimThickn'!$C$1:$C$112,0,1,1),AD1327)</f>
        <v>60</v>
      </c>
      <c r="AF1327" s="24">
        <v>59</v>
      </c>
      <c r="AG1327" s="24">
        <f>IF(AF1327&gt;900,_xlfn.XLOOKUP(ROUND(AF1327,0),'CM-VL-G-C-GL-B-T-ClassRimThickn'!$B$1:$B$112,'CM-VL-G-C-GL-B-T-ClassRimThickn'!$C$1:$C$112,0,1,1),AF1327)</f>
        <v>59</v>
      </c>
      <c r="AH1327" s="24">
        <v>30</v>
      </c>
      <c r="AI1327" s="24">
        <v>28.5</v>
      </c>
      <c r="AJ1327" s="24">
        <v>28</v>
      </c>
      <c r="AK1327" s="24">
        <v>25</v>
      </c>
      <c r="AL1327" s="24">
        <v>31</v>
      </c>
      <c r="AM1327" s="24">
        <v>29</v>
      </c>
      <c r="AN1327" s="24">
        <v>30</v>
      </c>
      <c r="AO1327" s="24">
        <v>28</v>
      </c>
      <c r="AP1327" s="24">
        <v>28.5</v>
      </c>
      <c r="AQ1327" s="24">
        <v>27.5</v>
      </c>
      <c r="AR1327" s="24">
        <v>30</v>
      </c>
      <c r="AS1327" s="24">
        <v>27.5</v>
      </c>
      <c r="AT1327" s="24">
        <v>31</v>
      </c>
      <c r="AU1327" s="24">
        <v>31.5</v>
      </c>
      <c r="AV1327" s="24">
        <v>31.5</v>
      </c>
      <c r="AW1327" s="24">
        <v>31</v>
      </c>
      <c r="AX1327" s="24">
        <v>31</v>
      </c>
      <c r="AY1327" s="24">
        <v>30</v>
      </c>
      <c r="AZ1327" s="24">
        <v>31.5</v>
      </c>
      <c r="BA1327" s="24">
        <v>29.5</v>
      </c>
      <c r="BB1327" s="24">
        <v>31.5</v>
      </c>
      <c r="BC1327" s="24">
        <v>29</v>
      </c>
      <c r="BD1327" s="24">
        <v>29.5</v>
      </c>
      <c r="BE1327" s="24">
        <v>30</v>
      </c>
      <c r="BF1327" s="24">
        <v>0</v>
      </c>
      <c r="BG1327" s="24">
        <v>0.5</v>
      </c>
      <c r="BH1327" s="24">
        <v>0.3</v>
      </c>
      <c r="BI1327" s="24">
        <v>0.3</v>
      </c>
      <c r="BJ1327" s="24">
        <v>0.3</v>
      </c>
      <c r="BL1327" s="24">
        <v>0</v>
      </c>
      <c r="BM1327" s="24">
        <v>0.3</v>
      </c>
      <c r="BN1327" s="24">
        <v>0.5</v>
      </c>
      <c r="BO1327" s="24">
        <v>0.3</v>
      </c>
      <c r="BP1327" s="24">
        <v>0.5</v>
      </c>
      <c r="BQ1327" s="24">
        <v>0.3</v>
      </c>
      <c r="BR1327" s="24">
        <v>0</v>
      </c>
      <c r="BS1327" s="24">
        <v>0</v>
      </c>
      <c r="BT1327" s="24">
        <v>0.5</v>
      </c>
      <c r="BU1327" s="24">
        <v>1</v>
      </c>
      <c r="BV1327" s="24">
        <v>0</v>
      </c>
      <c r="BW1327" s="24">
        <v>0</v>
      </c>
      <c r="BX1327" s="24">
        <v>0</v>
      </c>
      <c r="BY1327" s="24">
        <v>0</v>
      </c>
      <c r="BZ1327" s="24">
        <v>0.3</v>
      </c>
      <c r="CA1327" s="24">
        <v>0</v>
      </c>
      <c r="CB1327" s="24">
        <v>0</v>
      </c>
      <c r="CD1327" s="24">
        <v>100</v>
      </c>
      <c r="CE1327" s="24">
        <v>100</v>
      </c>
      <c r="CF1327" s="24">
        <v>100</v>
      </c>
      <c r="CG1327" s="24">
        <v>105</v>
      </c>
      <c r="CH1327" s="24">
        <v>105</v>
      </c>
      <c r="CI1327" s="24">
        <v>95</v>
      </c>
      <c r="CO1327" s="34">
        <f t="shared" si="93"/>
        <v>2639333</v>
      </c>
    </row>
    <row r="1328" spans="1:93" ht="15" hidden="1">
      <c r="A1328" s="23" t="s">
        <v>177</v>
      </c>
      <c r="B1328" s="52">
        <v>40420</v>
      </c>
      <c r="C1328" s="25" t="str">
        <f t="shared" si="92"/>
        <v/>
      </c>
      <c r="G1328" s="24">
        <f t="shared" si="94"/>
        <v>42</v>
      </c>
      <c r="H1328" s="24">
        <v>2660855</v>
      </c>
      <c r="I1328" s="24" t="str">
        <f t="shared" si="95"/>
        <v/>
      </c>
      <c r="K1328" s="24">
        <f>IF(J1328&gt;900,_xlfn.XLOOKUP(ROUND(J1328,0),'CM-VL-G-C-GL-B-T-ClassRimThickn'!$B$1:$B$112,'CM-VL-G-C-GL-B-T-ClassRimThickn'!$C$1:$C$112,0,1,1),J1328)</f>
        <v>0</v>
      </c>
      <c r="L1328" s="24">
        <v>48</v>
      </c>
      <c r="M1328" s="24">
        <f>IF(L1328&gt;900,_xlfn.XLOOKUP(ROUND(L1328,0),'CM-VL-G-C-GL-B-T-ClassRimThickn'!$B$1:$B$112,'CM-VL-G-C-GL-B-T-ClassRimThickn'!$C$1:$C$112,0,1,1),L1328)</f>
        <v>48</v>
      </c>
      <c r="N1328" s="24">
        <v>52</v>
      </c>
      <c r="O1328" s="24">
        <f>IF(N1328&gt;900,_xlfn.XLOOKUP(ROUND(N1328,0),'CM-VL-G-C-GL-B-T-ClassRimThickn'!$B$1:$B$112,'CM-VL-G-C-GL-B-T-ClassRimThickn'!$C$1:$C$112,0,1,1),N1328)</f>
        <v>52</v>
      </c>
      <c r="P1328" s="24">
        <v>61</v>
      </c>
      <c r="Q1328" s="24">
        <f>IF(P1328&gt;900,_xlfn.XLOOKUP(ROUND(P1328,0),'CM-VL-G-C-GL-B-T-ClassRimThickn'!$B$1:$B$112,'CM-VL-G-C-GL-B-T-ClassRimThickn'!$C$1:$C$112,0,1,1),P1328)</f>
        <v>61</v>
      </c>
      <c r="S1328" s="24">
        <f>IF(R1328&gt;900,_xlfn.XLOOKUP(ROUND(R1328,0),'CM-VL-G-C-GL-B-T-ClassRimThickn'!$B$1:$B$112,'CM-VL-G-C-GL-B-T-ClassRimThickn'!$C$1:$C$112,0,1,1),R1328)</f>
        <v>0</v>
      </c>
      <c r="T1328" s="24">
        <v>59</v>
      </c>
      <c r="U1328" s="24">
        <f>IF(T1328&gt;900,_xlfn.XLOOKUP(ROUND(T1328,0),'CM-VL-G-C-GL-B-T-ClassRimThickn'!$B$1:$B$112,'CM-VL-G-C-GL-B-T-ClassRimThickn'!$C$1:$C$112,0,1,1),T1328)</f>
        <v>59</v>
      </c>
      <c r="V1328" s="24">
        <v>56</v>
      </c>
      <c r="W1328" s="24">
        <f>IF(V1328&gt;900,_xlfn.XLOOKUP(ROUND(V1328,0),'CM-VL-G-C-GL-B-T-ClassRimThickn'!$B$1:$B$112,'CM-VL-G-C-GL-B-T-ClassRimThickn'!$C$1:$C$112,0,1,1),V1328)</f>
        <v>56</v>
      </c>
      <c r="X1328" s="24">
        <v>52</v>
      </c>
      <c r="Y1328" s="24">
        <f>IF(X1328&gt;900,_xlfn.XLOOKUP(ROUND(X1328,0),'CM-VL-G-C-GL-B-T-ClassRimThickn'!$B$1:$B$112,'CM-VL-G-C-GL-B-T-ClassRimThickn'!$C$1:$C$112,0,1,1),X1328)</f>
        <v>52</v>
      </c>
      <c r="Z1328" s="24">
        <v>53</v>
      </c>
      <c r="AA1328" s="24">
        <f>IF(Z1328&gt;900,_xlfn.XLOOKUP(ROUND(Z1328,0),'CM-VL-G-C-GL-B-T-ClassRimThickn'!$B$1:$B$112,'CM-VL-G-C-GL-B-T-ClassRimThickn'!$C$1:$C$112,0,1,1),Z1328)</f>
        <v>53</v>
      </c>
      <c r="AB1328" s="24">
        <v>60</v>
      </c>
      <c r="AC1328" s="24">
        <f>IF(AB1328&gt;900,_xlfn.XLOOKUP(ROUND(AB1328,0),'CM-VL-G-C-GL-B-T-ClassRimThickn'!$B$1:$B$112,'CM-VL-G-C-GL-B-T-ClassRimThickn'!$C$1:$C$112,0,1,1),AB1328)</f>
        <v>60</v>
      </c>
      <c r="AD1328" s="24">
        <v>60</v>
      </c>
      <c r="AE1328" s="24">
        <f>IF(AD1328&gt;900,_xlfn.XLOOKUP(ROUND(AD1328,0),'CM-VL-G-C-GL-B-T-ClassRimThickn'!$B$1:$B$112,'CM-VL-G-C-GL-B-T-ClassRimThickn'!$C$1:$C$112,0,1,1),AD1328)</f>
        <v>60</v>
      </c>
      <c r="AF1328" s="24">
        <v>59</v>
      </c>
      <c r="AG1328" s="24">
        <f>IF(AF1328&gt;900,_xlfn.XLOOKUP(ROUND(AF1328,0),'CM-VL-G-C-GL-B-T-ClassRimThickn'!$B$1:$B$112,'CM-VL-G-C-GL-B-T-ClassRimThickn'!$C$1:$C$112,0,1,1),AF1328)</f>
        <v>59</v>
      </c>
      <c r="AH1328" s="24">
        <v>29</v>
      </c>
      <c r="AI1328" s="24">
        <v>28.5</v>
      </c>
      <c r="AJ1328" s="24">
        <v>28</v>
      </c>
      <c r="AK1328" s="24">
        <v>28.5</v>
      </c>
      <c r="AL1328" s="24">
        <v>30</v>
      </c>
      <c r="AM1328" s="24">
        <v>27.5</v>
      </c>
      <c r="AN1328" s="24">
        <v>29</v>
      </c>
      <c r="AO1328" s="24">
        <v>28.5</v>
      </c>
      <c r="AP1328" s="24">
        <v>29</v>
      </c>
      <c r="AQ1328" s="24">
        <v>27</v>
      </c>
      <c r="AR1328" s="24">
        <v>29</v>
      </c>
      <c r="AS1328" s="24">
        <v>27</v>
      </c>
      <c r="AT1328" s="24">
        <v>30</v>
      </c>
      <c r="AU1328" s="24">
        <v>32</v>
      </c>
      <c r="AV1328" s="24">
        <v>30</v>
      </c>
      <c r="AW1328" s="24">
        <v>30</v>
      </c>
      <c r="AX1328" s="24">
        <v>30</v>
      </c>
      <c r="AY1328" s="24">
        <v>30</v>
      </c>
      <c r="AZ1328" s="24">
        <v>30.5</v>
      </c>
      <c r="BA1328" s="24">
        <v>29</v>
      </c>
      <c r="BB1328" s="24">
        <v>30</v>
      </c>
      <c r="BC1328" s="24">
        <v>30</v>
      </c>
      <c r="BD1328" s="24">
        <v>30</v>
      </c>
      <c r="BE1328" s="24">
        <v>24.5</v>
      </c>
      <c r="BF1328" s="24">
        <v>0</v>
      </c>
      <c r="BG1328" s="24">
        <v>0.3</v>
      </c>
      <c r="BH1328" s="24">
        <v>0.3</v>
      </c>
      <c r="BI1328" s="24">
        <v>0.3</v>
      </c>
      <c r="BJ1328" s="24">
        <v>0.3</v>
      </c>
      <c r="BL1328" s="24">
        <v>0.5</v>
      </c>
      <c r="BM1328" s="24">
        <v>0</v>
      </c>
      <c r="BN1328" s="24">
        <v>1</v>
      </c>
      <c r="BO1328" s="24">
        <v>0.3</v>
      </c>
      <c r="BP1328" s="24">
        <v>0.5</v>
      </c>
      <c r="BQ1328" s="24">
        <v>0.5</v>
      </c>
      <c r="BR1328" s="24">
        <v>0</v>
      </c>
      <c r="BS1328" s="24">
        <v>0</v>
      </c>
      <c r="BT1328" s="24">
        <v>0</v>
      </c>
      <c r="BU1328" s="24">
        <v>0</v>
      </c>
      <c r="BV1328" s="24">
        <v>0</v>
      </c>
      <c r="BW1328" s="24">
        <v>0</v>
      </c>
      <c r="BX1328" s="24">
        <v>0</v>
      </c>
      <c r="BY1328" s="24">
        <v>0</v>
      </c>
      <c r="BZ1328" s="24">
        <v>1</v>
      </c>
      <c r="CA1328" s="24">
        <v>0</v>
      </c>
      <c r="CB1328" s="24">
        <v>0</v>
      </c>
      <c r="CD1328" s="24">
        <v>105</v>
      </c>
      <c r="CE1328" s="24">
        <v>100</v>
      </c>
      <c r="CF1328" s="24">
        <v>100</v>
      </c>
      <c r="CG1328" s="24">
        <v>100</v>
      </c>
      <c r="CH1328" s="24">
        <v>95</v>
      </c>
      <c r="CI1328" s="24">
        <v>95</v>
      </c>
      <c r="CO1328" s="34">
        <f t="shared" si="93"/>
        <v>2660855</v>
      </c>
    </row>
    <row r="1329" spans="1:93" ht="15" hidden="1">
      <c r="A1329" s="23" t="s">
        <v>177</v>
      </c>
      <c r="B1329" s="52">
        <v>40486</v>
      </c>
      <c r="C1329" s="25" t="str">
        <f t="shared" si="92"/>
        <v/>
      </c>
      <c r="G1329" s="24">
        <f t="shared" si="94"/>
        <v>66</v>
      </c>
      <c r="H1329" s="24">
        <v>2692320</v>
      </c>
      <c r="I1329" s="24" t="str">
        <f t="shared" si="95"/>
        <v/>
      </c>
      <c r="K1329" s="24">
        <f>IF(J1329&gt;900,_xlfn.XLOOKUP(ROUND(J1329,0),'CM-VL-G-C-GL-B-T-ClassRimThickn'!$B$1:$B$112,'CM-VL-G-C-GL-B-T-ClassRimThickn'!$C$1:$C$112,0,1,1),J1329)</f>
        <v>0</v>
      </c>
      <c r="L1329" s="24">
        <v>53</v>
      </c>
      <c r="M1329" s="24">
        <f>IF(L1329&gt;900,_xlfn.XLOOKUP(ROUND(L1329,0),'CM-VL-G-C-GL-B-T-ClassRimThickn'!$B$1:$B$112,'CM-VL-G-C-GL-B-T-ClassRimThickn'!$C$1:$C$112,0,1,1),L1329)</f>
        <v>53</v>
      </c>
      <c r="N1329" s="24">
        <v>55</v>
      </c>
      <c r="O1329" s="24">
        <f>IF(N1329&gt;900,_xlfn.XLOOKUP(ROUND(N1329,0),'CM-VL-G-C-GL-B-T-ClassRimThickn'!$B$1:$B$112,'CM-VL-G-C-GL-B-T-ClassRimThickn'!$C$1:$C$112,0,1,1),N1329)</f>
        <v>55</v>
      </c>
      <c r="P1329" s="24">
        <v>62</v>
      </c>
      <c r="Q1329" s="24">
        <f>IF(P1329&gt;900,_xlfn.XLOOKUP(ROUND(P1329,0),'CM-VL-G-C-GL-B-T-ClassRimThickn'!$B$1:$B$112,'CM-VL-G-C-GL-B-T-ClassRimThickn'!$C$1:$C$112,0,1,1),P1329)</f>
        <v>62</v>
      </c>
      <c r="S1329" s="24">
        <f>IF(R1329&gt;900,_xlfn.XLOOKUP(ROUND(R1329,0),'CM-VL-G-C-GL-B-T-ClassRimThickn'!$B$1:$B$112,'CM-VL-G-C-GL-B-T-ClassRimThickn'!$C$1:$C$112,0,1,1),R1329)</f>
        <v>0</v>
      </c>
      <c r="T1329" s="24">
        <v>62</v>
      </c>
      <c r="U1329" s="24">
        <f>IF(T1329&gt;900,_xlfn.XLOOKUP(ROUND(T1329,0),'CM-VL-G-C-GL-B-T-ClassRimThickn'!$B$1:$B$112,'CM-VL-G-C-GL-B-T-ClassRimThickn'!$C$1:$C$112,0,1,1),T1329)</f>
        <v>62</v>
      </c>
      <c r="V1329" s="24">
        <v>60</v>
      </c>
      <c r="W1329" s="24">
        <f>IF(V1329&gt;900,_xlfn.XLOOKUP(ROUND(V1329,0),'CM-VL-G-C-GL-B-T-ClassRimThickn'!$B$1:$B$112,'CM-VL-G-C-GL-B-T-ClassRimThickn'!$C$1:$C$112,0,1,1),V1329)</f>
        <v>60</v>
      </c>
      <c r="X1329" s="24">
        <v>55</v>
      </c>
      <c r="Y1329" s="24">
        <f>IF(X1329&gt;900,_xlfn.XLOOKUP(ROUND(X1329,0),'CM-VL-G-C-GL-B-T-ClassRimThickn'!$B$1:$B$112,'CM-VL-G-C-GL-B-T-ClassRimThickn'!$C$1:$C$112,0,1,1),X1329)</f>
        <v>55</v>
      </c>
      <c r="Z1329" s="24">
        <v>57</v>
      </c>
      <c r="AA1329" s="24">
        <f>IF(Z1329&gt;900,_xlfn.XLOOKUP(ROUND(Z1329,0),'CM-VL-G-C-GL-B-T-ClassRimThickn'!$B$1:$B$112,'CM-VL-G-C-GL-B-T-ClassRimThickn'!$C$1:$C$112,0,1,1),Z1329)</f>
        <v>57</v>
      </c>
      <c r="AB1329" s="24">
        <v>63</v>
      </c>
      <c r="AC1329" s="24">
        <f>IF(AB1329&gt;900,_xlfn.XLOOKUP(ROUND(AB1329,0),'CM-VL-G-C-GL-B-T-ClassRimThickn'!$B$1:$B$112,'CM-VL-G-C-GL-B-T-ClassRimThickn'!$C$1:$C$112,0,1,1),AB1329)</f>
        <v>63</v>
      </c>
      <c r="AD1329" s="24">
        <v>63</v>
      </c>
      <c r="AE1329" s="24">
        <f>IF(AD1329&gt;900,_xlfn.XLOOKUP(ROUND(AD1329,0),'CM-VL-G-C-GL-B-T-ClassRimThickn'!$B$1:$B$112,'CM-VL-G-C-GL-B-T-ClassRimThickn'!$C$1:$C$112,0,1,1),AD1329)</f>
        <v>63</v>
      </c>
      <c r="AF1329" s="24">
        <v>62</v>
      </c>
      <c r="AG1329" s="24">
        <f>IF(AF1329&gt;900,_xlfn.XLOOKUP(ROUND(AF1329,0),'CM-VL-G-C-GL-B-T-ClassRimThickn'!$B$1:$B$112,'CM-VL-G-C-GL-B-T-ClassRimThickn'!$C$1:$C$112,0,1,1),AF1329)</f>
        <v>62</v>
      </c>
      <c r="AH1329" s="24">
        <v>29</v>
      </c>
      <c r="AI1329" s="24">
        <v>28</v>
      </c>
      <c r="AJ1329" s="24">
        <v>28</v>
      </c>
      <c r="AK1329" s="24">
        <v>28</v>
      </c>
      <c r="AL1329" s="24">
        <v>28.5</v>
      </c>
      <c r="AM1329" s="24">
        <v>27</v>
      </c>
      <c r="AN1329" s="24">
        <v>29</v>
      </c>
      <c r="AO1329" s="24">
        <v>28</v>
      </c>
      <c r="AP1329" s="24">
        <v>28.5</v>
      </c>
      <c r="AQ1329" s="24">
        <v>26</v>
      </c>
      <c r="AR1329" s="24">
        <v>30</v>
      </c>
      <c r="AS1329" s="24">
        <v>26</v>
      </c>
      <c r="AT1329" s="24">
        <v>30</v>
      </c>
      <c r="AU1329" s="24">
        <v>31</v>
      </c>
      <c r="AV1329" s="24">
        <v>31</v>
      </c>
      <c r="AW1329" s="24">
        <v>32</v>
      </c>
      <c r="AX1329" s="24">
        <v>31</v>
      </c>
      <c r="AY1329" s="24">
        <v>31</v>
      </c>
      <c r="AZ1329" s="24">
        <v>31</v>
      </c>
      <c r="BA1329" s="24">
        <v>30</v>
      </c>
      <c r="BB1329" s="24">
        <v>30</v>
      </c>
      <c r="BC1329" s="24">
        <v>30</v>
      </c>
      <c r="BD1329" s="24">
        <v>29</v>
      </c>
      <c r="BE1329" s="24">
        <v>30</v>
      </c>
      <c r="BF1329" s="24">
        <v>2</v>
      </c>
      <c r="BG1329" s="24">
        <v>2</v>
      </c>
      <c r="BH1329" s="24">
        <v>2</v>
      </c>
      <c r="BI1329" s="24">
        <v>1.5</v>
      </c>
      <c r="BJ1329" s="24">
        <v>2</v>
      </c>
      <c r="BL1329" s="24">
        <v>2</v>
      </c>
      <c r="BM1329" s="24">
        <v>2.5</v>
      </c>
      <c r="BN1329" s="24">
        <v>2</v>
      </c>
      <c r="BO1329" s="24">
        <v>2</v>
      </c>
      <c r="BP1329" s="24">
        <v>2.5</v>
      </c>
      <c r="BQ1329" s="24">
        <v>2</v>
      </c>
      <c r="BR1329" s="24">
        <v>0</v>
      </c>
      <c r="BS1329" s="24">
        <v>0</v>
      </c>
      <c r="BT1329" s="24">
        <v>0.5</v>
      </c>
      <c r="BU1329" s="24">
        <v>1.5</v>
      </c>
      <c r="BV1329" s="24">
        <v>0</v>
      </c>
      <c r="BW1329" s="24">
        <v>0.5</v>
      </c>
      <c r="BX1329" s="24">
        <v>0.5</v>
      </c>
      <c r="BY1329" s="24">
        <v>0</v>
      </c>
      <c r="BZ1329" s="24">
        <v>0.5</v>
      </c>
      <c r="CA1329" s="24">
        <v>0</v>
      </c>
      <c r="CB1329" s="24">
        <v>0.5</v>
      </c>
      <c r="CD1329" s="24">
        <v>100</v>
      </c>
      <c r="CE1329" s="24">
        <v>95</v>
      </c>
      <c r="CF1329" s="24">
        <v>95</v>
      </c>
      <c r="CG1329" s="24">
        <v>90</v>
      </c>
      <c r="CH1329" s="24">
        <v>90</v>
      </c>
      <c r="CI1329" s="24">
        <v>90</v>
      </c>
      <c r="CO1329" s="34">
        <f t="shared" si="93"/>
        <v>2692320</v>
      </c>
    </row>
    <row r="1330" spans="1:93" ht="15" hidden="1">
      <c r="A1330" s="23" t="s">
        <v>177</v>
      </c>
      <c r="B1330" s="52">
        <v>40528</v>
      </c>
      <c r="C1330" s="25" t="str">
        <f t="shared" si="92"/>
        <v/>
      </c>
      <c r="G1330" s="24">
        <f t="shared" si="94"/>
        <v>42</v>
      </c>
      <c r="H1330" s="26">
        <f>((H1332-H1329)/SUM(G1330:G1332)*G1330)+H1329</f>
        <v>2711445.54</v>
      </c>
      <c r="I1330" s="24" t="str">
        <f t="shared" si="95"/>
        <v/>
      </c>
      <c r="K1330" s="24">
        <f>IF(J1330&gt;900,_xlfn.XLOOKUP(ROUND(J1330,0),'CM-VL-G-C-GL-B-T-ClassRimThickn'!$B$1:$B$112,'CM-VL-G-C-GL-B-T-ClassRimThickn'!$C$1:$C$112,0,1,1),J1330)</f>
        <v>0</v>
      </c>
      <c r="L1330" s="24">
        <v>62</v>
      </c>
      <c r="M1330" s="24">
        <f>IF(L1330&gt;900,_xlfn.XLOOKUP(ROUND(L1330,0),'CM-VL-G-C-GL-B-T-ClassRimThickn'!$B$1:$B$112,'CM-VL-G-C-GL-B-T-ClassRimThickn'!$C$1:$C$112,0,1,1),L1330)</f>
        <v>62</v>
      </c>
      <c r="N1330" s="24">
        <v>58</v>
      </c>
      <c r="O1330" s="24">
        <f>IF(N1330&gt;900,_xlfn.XLOOKUP(ROUND(N1330,0),'CM-VL-G-C-GL-B-T-ClassRimThickn'!$B$1:$B$112,'CM-VL-G-C-GL-B-T-ClassRimThickn'!$C$1:$C$112,0,1,1),N1330)</f>
        <v>58</v>
      </c>
      <c r="P1330" s="24">
        <v>59</v>
      </c>
      <c r="Q1330" s="24">
        <f>IF(P1330&gt;900,_xlfn.XLOOKUP(ROUND(P1330,0),'CM-VL-G-C-GL-B-T-ClassRimThickn'!$B$1:$B$112,'CM-VL-G-C-GL-B-T-ClassRimThickn'!$C$1:$C$112,0,1,1),P1330)</f>
        <v>59</v>
      </c>
      <c r="S1330" s="24">
        <f>IF(R1330&gt;900,_xlfn.XLOOKUP(ROUND(R1330,0),'CM-VL-G-C-GL-B-T-ClassRimThickn'!$B$1:$B$112,'CM-VL-G-C-GL-B-T-ClassRimThickn'!$C$1:$C$112,0,1,1),R1330)</f>
        <v>0</v>
      </c>
      <c r="T1330" s="24">
        <v>58</v>
      </c>
      <c r="U1330" s="24">
        <f>IF(T1330&gt;900,_xlfn.XLOOKUP(ROUND(T1330,0),'CM-VL-G-C-GL-B-T-ClassRimThickn'!$B$1:$B$112,'CM-VL-G-C-GL-B-T-ClassRimThickn'!$C$1:$C$112,0,1,1),T1330)</f>
        <v>58</v>
      </c>
      <c r="V1330" s="24">
        <v>55</v>
      </c>
      <c r="W1330" s="24">
        <f>IF(V1330&gt;900,_xlfn.XLOOKUP(ROUND(V1330,0),'CM-VL-G-C-GL-B-T-ClassRimThickn'!$B$1:$B$112,'CM-VL-G-C-GL-B-T-ClassRimThickn'!$C$1:$C$112,0,1,1),V1330)</f>
        <v>55</v>
      </c>
      <c r="X1330" s="24">
        <v>62</v>
      </c>
      <c r="Y1330" s="24">
        <f>IF(X1330&gt;900,_xlfn.XLOOKUP(ROUND(X1330,0),'CM-VL-G-C-GL-B-T-ClassRimThickn'!$B$1:$B$112,'CM-VL-G-C-GL-B-T-ClassRimThickn'!$C$1:$C$112,0,1,1),X1330)</f>
        <v>62</v>
      </c>
      <c r="Z1330" s="24">
        <v>58</v>
      </c>
      <c r="AA1330" s="24">
        <f>IF(Z1330&gt;900,_xlfn.XLOOKUP(ROUND(Z1330,0),'CM-VL-G-C-GL-B-T-ClassRimThickn'!$B$1:$B$112,'CM-VL-G-C-GL-B-T-ClassRimThickn'!$C$1:$C$112,0,1,1),Z1330)</f>
        <v>58</v>
      </c>
      <c r="AB1330" s="24">
        <v>58</v>
      </c>
      <c r="AC1330" s="24">
        <f>IF(AB1330&gt;900,_xlfn.XLOOKUP(ROUND(AB1330,0),'CM-VL-G-C-GL-B-T-ClassRimThickn'!$B$1:$B$112,'CM-VL-G-C-GL-B-T-ClassRimThickn'!$C$1:$C$112,0,1,1),AB1330)</f>
        <v>58</v>
      </c>
      <c r="AD1330" s="24">
        <v>62</v>
      </c>
      <c r="AE1330" s="24">
        <f>IF(AD1330&gt;900,_xlfn.XLOOKUP(ROUND(AD1330,0),'CM-VL-G-C-GL-B-T-ClassRimThickn'!$B$1:$B$112,'CM-VL-G-C-GL-B-T-ClassRimThickn'!$C$1:$C$112,0,1,1),AD1330)</f>
        <v>62</v>
      </c>
      <c r="AF1330" s="24">
        <v>60</v>
      </c>
      <c r="AG1330" s="24">
        <f>IF(AF1330&gt;900,_xlfn.XLOOKUP(ROUND(AF1330,0),'CM-VL-G-C-GL-B-T-ClassRimThickn'!$B$1:$B$112,'CM-VL-G-C-GL-B-T-ClassRimThickn'!$C$1:$C$112,0,1,1),AF1330)</f>
        <v>60</v>
      </c>
      <c r="AH1330" s="24">
        <v>29</v>
      </c>
      <c r="AI1330" s="24">
        <v>32</v>
      </c>
      <c r="AJ1330" s="24">
        <v>29</v>
      </c>
      <c r="AK1330" s="24">
        <v>29</v>
      </c>
      <c r="AL1330" s="24">
        <v>30</v>
      </c>
      <c r="AM1330" s="24">
        <v>29</v>
      </c>
      <c r="AN1330" s="24">
        <v>29</v>
      </c>
      <c r="AO1330" s="24">
        <v>31</v>
      </c>
      <c r="AP1330" s="24">
        <v>29</v>
      </c>
      <c r="AQ1330" s="24">
        <v>29</v>
      </c>
      <c r="AR1330" s="24">
        <v>30</v>
      </c>
      <c r="AS1330" s="24">
        <v>28</v>
      </c>
      <c r="AT1330" s="24">
        <v>29</v>
      </c>
      <c r="AU1330" s="24">
        <v>29</v>
      </c>
      <c r="AV1330" s="24">
        <v>30</v>
      </c>
      <c r="AW1330" s="24">
        <v>29</v>
      </c>
      <c r="AX1330" s="24">
        <v>29</v>
      </c>
      <c r="AY1330" s="24">
        <v>30</v>
      </c>
      <c r="AZ1330" s="24">
        <v>30</v>
      </c>
      <c r="BA1330" s="24">
        <v>31</v>
      </c>
      <c r="BB1330" s="24">
        <v>30</v>
      </c>
      <c r="BC1330" s="24">
        <v>29</v>
      </c>
      <c r="BD1330" s="24">
        <v>30</v>
      </c>
      <c r="BE1330" s="24">
        <v>30</v>
      </c>
      <c r="BF1330" s="24">
        <v>2</v>
      </c>
      <c r="BG1330" s="24">
        <v>1.5</v>
      </c>
      <c r="BH1330" s="24">
        <v>2</v>
      </c>
      <c r="BI1330" s="24">
        <v>1</v>
      </c>
      <c r="BJ1330" s="24">
        <v>1</v>
      </c>
      <c r="BL1330" s="24">
        <v>1.5</v>
      </c>
      <c r="BM1330" s="24">
        <v>1</v>
      </c>
      <c r="BN1330" s="24">
        <v>1</v>
      </c>
      <c r="BO1330" s="24">
        <v>0.5</v>
      </c>
      <c r="BP1330" s="24">
        <v>1.5</v>
      </c>
      <c r="BQ1330" s="24">
        <v>1</v>
      </c>
      <c r="BR1330" s="24">
        <v>0</v>
      </c>
      <c r="BS1330" s="24">
        <v>0</v>
      </c>
      <c r="BT1330" s="24">
        <v>0</v>
      </c>
      <c r="BU1330" s="24">
        <v>0</v>
      </c>
      <c r="BV1330" s="24">
        <v>0</v>
      </c>
      <c r="BW1330" s="24">
        <v>0</v>
      </c>
      <c r="BX1330" s="24">
        <v>0</v>
      </c>
      <c r="BY1330" s="24">
        <v>0</v>
      </c>
      <c r="BZ1330" s="24">
        <v>0</v>
      </c>
      <c r="CA1330" s="24">
        <v>0</v>
      </c>
      <c r="CB1330" s="24">
        <v>0</v>
      </c>
      <c r="CD1330" s="24">
        <v>110</v>
      </c>
      <c r="CE1330" s="24">
        <v>110</v>
      </c>
      <c r="CF1330" s="24">
        <v>110</v>
      </c>
      <c r="CG1330" s="24">
        <v>110</v>
      </c>
      <c r="CH1330" s="24">
        <v>110</v>
      </c>
      <c r="CI1330" s="24">
        <v>110</v>
      </c>
      <c r="CO1330" s="34">
        <f t="shared" si="93"/>
        <v>2711445.54</v>
      </c>
    </row>
    <row r="1331" spans="1:93" ht="15" hidden="1">
      <c r="A1331" s="23" t="s">
        <v>177</v>
      </c>
      <c r="B1331" s="52">
        <v>40612</v>
      </c>
      <c r="C1331" s="25" t="str">
        <f t="shared" si="92"/>
        <v/>
      </c>
      <c r="G1331" s="24">
        <f t="shared" si="94"/>
        <v>84</v>
      </c>
      <c r="H1331" s="26">
        <f>((H1332-H1329)/SUM(G1330:G1332)*G1331)+H1330</f>
        <v>2749696.62</v>
      </c>
      <c r="I1331" s="24" t="str">
        <f t="shared" si="95"/>
        <v/>
      </c>
      <c r="K1331" s="24">
        <f>IF(J1331&gt;900,_xlfn.XLOOKUP(ROUND(J1331,0),'CM-VL-G-C-GL-B-T-ClassRimThickn'!$B$1:$B$112,'CM-VL-G-C-GL-B-T-ClassRimThickn'!$C$1:$C$112,0,1,1),J1331)</f>
        <v>0</v>
      </c>
      <c r="L1331" s="24">
        <v>938.2</v>
      </c>
      <c r="M1331" s="24">
        <f>IF(L1331&gt;900,_xlfn.XLOOKUP(ROUND(L1331,0),'CM-VL-G-C-GL-B-T-ClassRimThickn'!$B$1:$B$112,'CM-VL-G-C-GL-B-T-ClassRimThickn'!$C$1:$C$112,0,1,1),L1331)</f>
        <v>46</v>
      </c>
      <c r="N1331" s="24">
        <v>938</v>
      </c>
      <c r="O1331" s="24">
        <f>IF(N1331&gt;900,_xlfn.XLOOKUP(ROUND(N1331,0),'CM-VL-G-C-GL-B-T-ClassRimThickn'!$B$1:$B$112,'CM-VL-G-C-GL-B-T-ClassRimThickn'!$C$1:$C$112,0,1,1),N1331)</f>
        <v>46</v>
      </c>
      <c r="P1331" s="24">
        <v>937.9</v>
      </c>
      <c r="Q1331" s="24">
        <f>IF(P1331&gt;900,_xlfn.XLOOKUP(ROUND(P1331,0),'CM-VL-G-C-GL-B-T-ClassRimThickn'!$B$1:$B$112,'CM-VL-G-C-GL-B-T-ClassRimThickn'!$C$1:$C$112,0,1,1),P1331)</f>
        <v>46</v>
      </c>
      <c r="S1331" s="24">
        <f>IF(R1331&gt;900,_xlfn.XLOOKUP(ROUND(R1331,0),'CM-VL-G-C-GL-B-T-ClassRimThickn'!$B$1:$B$112,'CM-VL-G-C-GL-B-T-ClassRimThickn'!$C$1:$C$112,0,1,1),R1331)</f>
        <v>0</v>
      </c>
      <c r="T1331" s="24">
        <v>936.9</v>
      </c>
      <c r="U1331" s="24">
        <f>IF(T1331&gt;900,_xlfn.XLOOKUP(ROUND(T1331,0),'CM-VL-G-C-GL-B-T-ClassRimThickn'!$B$1:$B$112,'CM-VL-G-C-GL-B-T-ClassRimThickn'!$C$1:$C$112,0,1,1),T1331)</f>
        <v>45.5</v>
      </c>
      <c r="V1331" s="24">
        <v>947.7</v>
      </c>
      <c r="W1331" s="24">
        <f>IF(V1331&gt;900,_xlfn.XLOOKUP(ROUND(V1331,0),'CM-VL-G-C-GL-B-T-ClassRimThickn'!$B$1:$B$112,'CM-VL-G-C-GL-B-T-ClassRimThickn'!$C$1:$C$112,0,1,1),V1331)</f>
        <v>51</v>
      </c>
      <c r="X1331" s="24">
        <v>938</v>
      </c>
      <c r="Y1331" s="24">
        <f>IF(X1331&gt;900,_xlfn.XLOOKUP(ROUND(X1331,0),'CM-VL-G-C-GL-B-T-ClassRimThickn'!$B$1:$B$112,'CM-VL-G-C-GL-B-T-ClassRimThickn'!$C$1:$C$112,0,1,1),X1331)</f>
        <v>46</v>
      </c>
      <c r="Z1331" s="24">
        <v>938.1</v>
      </c>
      <c r="AA1331" s="24">
        <f>IF(Z1331&gt;900,_xlfn.XLOOKUP(ROUND(Z1331,0),'CM-VL-G-C-GL-B-T-ClassRimThickn'!$B$1:$B$112,'CM-VL-G-C-GL-B-T-ClassRimThickn'!$C$1:$C$112,0,1,1),Z1331)</f>
        <v>46</v>
      </c>
      <c r="AB1331" s="24">
        <v>937.9</v>
      </c>
      <c r="AC1331" s="24">
        <f>IF(AB1331&gt;900,_xlfn.XLOOKUP(ROUND(AB1331,0),'CM-VL-G-C-GL-B-T-ClassRimThickn'!$B$1:$B$112,'CM-VL-G-C-GL-B-T-ClassRimThickn'!$C$1:$C$112,0,1,1),AB1331)</f>
        <v>46</v>
      </c>
      <c r="AD1331" s="24">
        <v>948.7</v>
      </c>
      <c r="AE1331" s="24">
        <f>IF(AD1331&gt;900,_xlfn.XLOOKUP(ROUND(AD1331,0),'CM-VL-G-C-GL-B-T-ClassRimThickn'!$B$1:$B$112,'CM-VL-G-C-GL-B-T-ClassRimThickn'!$C$1:$C$112,0,1,1),AD1331)</f>
        <v>51.5</v>
      </c>
      <c r="AF1331" s="24">
        <v>937</v>
      </c>
      <c r="AG1331" s="24">
        <f>IF(AF1331&gt;900,_xlfn.XLOOKUP(ROUND(AF1331,0),'CM-VL-G-C-GL-B-T-ClassRimThickn'!$B$1:$B$112,'CM-VL-G-C-GL-B-T-ClassRimThickn'!$C$1:$C$112,0,1,1),AF1331)</f>
        <v>45.5</v>
      </c>
      <c r="AH1331" s="24">
        <v>28</v>
      </c>
      <c r="AI1331" s="24">
        <v>28.5</v>
      </c>
      <c r="AJ1331" s="24">
        <v>28</v>
      </c>
      <c r="AK1331" s="24">
        <v>28</v>
      </c>
      <c r="AL1331" s="24">
        <v>28</v>
      </c>
      <c r="AM1331" s="24">
        <v>28</v>
      </c>
      <c r="AN1331" s="24">
        <v>28</v>
      </c>
      <c r="AO1331" s="24">
        <v>28</v>
      </c>
      <c r="AP1331" s="24">
        <v>28</v>
      </c>
      <c r="AQ1331" s="24">
        <v>28</v>
      </c>
      <c r="AR1331" s="24">
        <v>28</v>
      </c>
      <c r="AS1331" s="24">
        <v>28</v>
      </c>
      <c r="AT1331" s="24">
        <v>28</v>
      </c>
      <c r="AU1331" s="24">
        <v>28</v>
      </c>
      <c r="AV1331" s="24">
        <v>28</v>
      </c>
      <c r="AW1331" s="24">
        <v>28</v>
      </c>
      <c r="AX1331" s="24">
        <v>28</v>
      </c>
      <c r="AY1331" s="24">
        <v>28</v>
      </c>
      <c r="AZ1331" s="24">
        <v>28</v>
      </c>
      <c r="BA1331" s="24">
        <v>28</v>
      </c>
      <c r="BB1331" s="24">
        <v>28</v>
      </c>
      <c r="BC1331" s="24">
        <v>28</v>
      </c>
      <c r="BD1331" s="24">
        <v>28</v>
      </c>
      <c r="BE1331" s="24">
        <v>28</v>
      </c>
      <c r="CO1331" s="34">
        <f t="shared" si="93"/>
        <v>2749696.62</v>
      </c>
    </row>
    <row r="1332" spans="1:93" ht="15" hidden="1">
      <c r="A1332" s="23" t="s">
        <v>177</v>
      </c>
      <c r="B1332" s="52">
        <v>40686</v>
      </c>
      <c r="C1332" s="25" t="str">
        <f t="shared" si="92"/>
        <v/>
      </c>
      <c r="G1332" s="24">
        <f t="shared" si="94"/>
        <v>74</v>
      </c>
      <c r="H1332" s="24">
        <v>2783394</v>
      </c>
      <c r="I1332" s="24" t="str">
        <f t="shared" si="95"/>
        <v/>
      </c>
      <c r="K1332" s="24">
        <f>IF(J1332&gt;900,_xlfn.XLOOKUP(ROUND(J1332,0),'CM-VL-G-C-GL-B-T-ClassRimThickn'!$B$1:$B$112,'CM-VL-G-C-GL-B-T-ClassRimThickn'!$C$1:$C$112,0,1,1),J1332)</f>
        <v>0</v>
      </c>
      <c r="L1332" s="24">
        <v>48</v>
      </c>
      <c r="M1332" s="24">
        <f>IF(L1332&gt;900,_xlfn.XLOOKUP(ROUND(L1332,0),'CM-VL-G-C-GL-B-T-ClassRimThickn'!$B$1:$B$112,'CM-VL-G-C-GL-B-T-ClassRimThickn'!$C$1:$C$112,0,1,1),L1332)</f>
        <v>48</v>
      </c>
      <c r="N1332" s="24">
        <v>48</v>
      </c>
      <c r="O1332" s="24">
        <f>IF(N1332&gt;900,_xlfn.XLOOKUP(ROUND(N1332,0),'CM-VL-G-C-GL-B-T-ClassRimThickn'!$B$1:$B$112,'CM-VL-G-C-GL-B-T-ClassRimThickn'!$C$1:$C$112,0,1,1),N1332)</f>
        <v>48</v>
      </c>
      <c r="P1332" s="24">
        <v>48</v>
      </c>
      <c r="Q1332" s="24">
        <f>IF(P1332&gt;900,_xlfn.XLOOKUP(ROUND(P1332,0),'CM-VL-G-C-GL-B-T-ClassRimThickn'!$B$1:$B$112,'CM-VL-G-C-GL-B-T-ClassRimThickn'!$C$1:$C$112,0,1,1),P1332)</f>
        <v>48</v>
      </c>
      <c r="S1332" s="24">
        <f>IF(R1332&gt;900,_xlfn.XLOOKUP(ROUND(R1332,0),'CM-VL-G-C-GL-B-T-ClassRimThickn'!$B$1:$B$112,'CM-VL-G-C-GL-B-T-ClassRimThickn'!$C$1:$C$112,0,1,1),R1332)</f>
        <v>0</v>
      </c>
      <c r="T1332" s="24">
        <v>48</v>
      </c>
      <c r="U1332" s="24">
        <f>IF(T1332&gt;900,_xlfn.XLOOKUP(ROUND(T1332,0),'CM-VL-G-C-GL-B-T-ClassRimThickn'!$B$1:$B$112,'CM-VL-G-C-GL-B-T-ClassRimThickn'!$C$1:$C$112,0,1,1),T1332)</f>
        <v>48</v>
      </c>
      <c r="V1332" s="24">
        <v>53</v>
      </c>
      <c r="W1332" s="24">
        <f>IF(V1332&gt;900,_xlfn.XLOOKUP(ROUND(V1332,0),'CM-VL-G-C-GL-B-T-ClassRimThickn'!$B$1:$B$112,'CM-VL-G-C-GL-B-T-ClassRimThickn'!$C$1:$C$112,0,1,1),V1332)</f>
        <v>53</v>
      </c>
      <c r="X1332" s="24">
        <v>48</v>
      </c>
      <c r="Y1332" s="24">
        <f>IF(X1332&gt;900,_xlfn.XLOOKUP(ROUND(X1332,0),'CM-VL-G-C-GL-B-T-ClassRimThickn'!$B$1:$B$112,'CM-VL-G-C-GL-B-T-ClassRimThickn'!$C$1:$C$112,0,1,1),X1332)</f>
        <v>48</v>
      </c>
      <c r="Z1332" s="24">
        <v>49</v>
      </c>
      <c r="AA1332" s="24">
        <f>IF(Z1332&gt;900,_xlfn.XLOOKUP(ROUND(Z1332,0),'CM-VL-G-C-GL-B-T-ClassRimThickn'!$B$1:$B$112,'CM-VL-G-C-GL-B-T-ClassRimThickn'!$C$1:$C$112,0,1,1),Z1332)</f>
        <v>49</v>
      </c>
      <c r="AB1332" s="24">
        <v>49</v>
      </c>
      <c r="AC1332" s="24">
        <f>IF(AB1332&gt;900,_xlfn.XLOOKUP(ROUND(AB1332,0),'CM-VL-G-C-GL-B-T-ClassRimThickn'!$B$1:$B$112,'CM-VL-G-C-GL-B-T-ClassRimThickn'!$C$1:$C$112,0,1,1),AB1332)</f>
        <v>49</v>
      </c>
      <c r="AD1332" s="24">
        <v>53</v>
      </c>
      <c r="AE1332" s="24">
        <f>IF(AD1332&gt;900,_xlfn.XLOOKUP(ROUND(AD1332,0),'CM-VL-G-C-GL-B-T-ClassRimThickn'!$B$1:$B$112,'CM-VL-G-C-GL-B-T-ClassRimThickn'!$C$1:$C$112,0,1,1),AD1332)</f>
        <v>53</v>
      </c>
      <c r="AF1332" s="24">
        <v>48</v>
      </c>
      <c r="AG1332" s="24">
        <f>IF(AF1332&gt;900,_xlfn.XLOOKUP(ROUND(AF1332,0),'CM-VL-G-C-GL-B-T-ClassRimThickn'!$B$1:$B$112,'CM-VL-G-C-GL-B-T-ClassRimThickn'!$C$1:$C$112,0,1,1),AF1332)</f>
        <v>48</v>
      </c>
      <c r="AH1332" s="24">
        <v>25</v>
      </c>
      <c r="AI1332" s="24">
        <v>25.5</v>
      </c>
      <c r="AJ1332" s="24">
        <v>26</v>
      </c>
      <c r="AK1332" s="24">
        <v>26</v>
      </c>
      <c r="AL1332" s="24">
        <v>27.5</v>
      </c>
      <c r="AM1332" s="24">
        <v>25.5</v>
      </c>
      <c r="AN1332" s="24">
        <v>26</v>
      </c>
      <c r="AO1332" s="24">
        <v>28.5</v>
      </c>
      <c r="AP1332" s="24">
        <v>26</v>
      </c>
      <c r="AQ1332" s="24">
        <v>26</v>
      </c>
      <c r="AR1332" s="24">
        <v>27</v>
      </c>
      <c r="AS1332" s="24">
        <v>26</v>
      </c>
      <c r="AT1332" s="24">
        <v>29.5</v>
      </c>
      <c r="AU1332" s="24">
        <v>30.5</v>
      </c>
      <c r="AV1332" s="24">
        <v>30.5</v>
      </c>
      <c r="AW1332" s="24">
        <v>30</v>
      </c>
      <c r="AX1332" s="24">
        <v>29</v>
      </c>
      <c r="AY1332" s="24">
        <v>29.5</v>
      </c>
      <c r="AZ1332" s="24">
        <v>31</v>
      </c>
      <c r="BA1332" s="24">
        <v>29</v>
      </c>
      <c r="BB1332" s="24">
        <v>29.5</v>
      </c>
      <c r="BC1332" s="24">
        <v>30.5</v>
      </c>
      <c r="BD1332" s="24">
        <v>30</v>
      </c>
      <c r="BE1332" s="24">
        <v>30</v>
      </c>
      <c r="BF1332" s="24">
        <v>0</v>
      </c>
      <c r="BG1332" s="24">
        <v>0</v>
      </c>
      <c r="BH1332" s="24">
        <v>0</v>
      </c>
      <c r="BI1332" s="24">
        <v>0</v>
      </c>
      <c r="BJ1332" s="24">
        <v>0</v>
      </c>
      <c r="BL1332" s="24">
        <v>0.5</v>
      </c>
      <c r="BM1332" s="24">
        <v>0</v>
      </c>
      <c r="BN1332" s="24">
        <v>0</v>
      </c>
      <c r="BO1332" s="24">
        <v>0</v>
      </c>
      <c r="BP1332" s="24">
        <v>0</v>
      </c>
      <c r="BQ1332" s="24">
        <v>0.5</v>
      </c>
      <c r="BR1332" s="24">
        <v>0</v>
      </c>
      <c r="BS1332" s="24">
        <v>0</v>
      </c>
      <c r="BT1332" s="24">
        <v>1</v>
      </c>
      <c r="BU1332" s="24">
        <v>0</v>
      </c>
      <c r="BV1332" s="24">
        <v>0</v>
      </c>
      <c r="BW1332" s="24">
        <v>0</v>
      </c>
      <c r="BX1332" s="24">
        <v>0</v>
      </c>
      <c r="BY1332" s="24">
        <v>0</v>
      </c>
      <c r="BZ1332" s="24">
        <v>0</v>
      </c>
      <c r="CA1332" s="24">
        <v>0</v>
      </c>
      <c r="CB1332" s="24">
        <v>0.5</v>
      </c>
      <c r="CD1332" s="24">
        <v>94</v>
      </c>
      <c r="CE1332" s="24">
        <v>94</v>
      </c>
      <c r="CF1332" s="24">
        <v>93</v>
      </c>
      <c r="CG1332" s="24">
        <v>90</v>
      </c>
      <c r="CH1332" s="24">
        <v>91</v>
      </c>
      <c r="CI1332" s="24">
        <v>89</v>
      </c>
      <c r="CO1332" s="34">
        <f t="shared" si="93"/>
        <v>2783394</v>
      </c>
    </row>
    <row r="1333" spans="1:93" ht="15" hidden="1">
      <c r="A1333" s="23" t="s">
        <v>177</v>
      </c>
      <c r="B1333" s="52">
        <v>40717</v>
      </c>
      <c r="C1333" s="25" t="str">
        <f t="shared" si="92"/>
        <v/>
      </c>
      <c r="G1333" s="24">
        <f t="shared" si="94"/>
        <v>31</v>
      </c>
      <c r="H1333" s="24">
        <v>2798192</v>
      </c>
      <c r="I1333" s="24" t="str">
        <f t="shared" si="95"/>
        <v/>
      </c>
      <c r="K1333" s="24">
        <f>IF(J1333&gt;900,_xlfn.XLOOKUP(ROUND(J1333,0),'CM-VL-G-C-GL-B-T-ClassRimThickn'!$B$1:$B$112,'CM-VL-G-C-GL-B-T-ClassRimThickn'!$C$1:$C$112,0,1,1),J1333)</f>
        <v>0</v>
      </c>
      <c r="L1333" s="24">
        <v>47</v>
      </c>
      <c r="M1333" s="24">
        <f>IF(L1333&gt;900,_xlfn.XLOOKUP(ROUND(L1333,0),'CM-VL-G-C-GL-B-T-ClassRimThickn'!$B$1:$B$112,'CM-VL-G-C-GL-B-T-ClassRimThickn'!$C$1:$C$112,0,1,1),L1333)</f>
        <v>47</v>
      </c>
      <c r="N1333" s="24">
        <v>47</v>
      </c>
      <c r="O1333" s="24">
        <f>IF(N1333&gt;900,_xlfn.XLOOKUP(ROUND(N1333,0),'CM-VL-G-C-GL-B-T-ClassRimThickn'!$B$1:$B$112,'CM-VL-G-C-GL-B-T-ClassRimThickn'!$C$1:$C$112,0,1,1),N1333)</f>
        <v>47</v>
      </c>
      <c r="P1333" s="24">
        <v>47</v>
      </c>
      <c r="Q1333" s="24">
        <f>IF(P1333&gt;900,_xlfn.XLOOKUP(ROUND(P1333,0),'CM-VL-G-C-GL-B-T-ClassRimThickn'!$B$1:$B$112,'CM-VL-G-C-GL-B-T-ClassRimThickn'!$C$1:$C$112,0,1,1),P1333)</f>
        <v>47</v>
      </c>
      <c r="S1333" s="24">
        <f>IF(R1333&gt;900,_xlfn.XLOOKUP(ROUND(R1333,0),'CM-VL-G-C-GL-B-T-ClassRimThickn'!$B$1:$B$112,'CM-VL-G-C-GL-B-T-ClassRimThickn'!$C$1:$C$112,0,1,1),R1333)</f>
        <v>0</v>
      </c>
      <c r="T1333" s="24">
        <v>46</v>
      </c>
      <c r="U1333" s="24">
        <f>IF(T1333&gt;900,_xlfn.XLOOKUP(ROUND(T1333,0),'CM-VL-G-C-GL-B-T-ClassRimThickn'!$B$1:$B$112,'CM-VL-G-C-GL-B-T-ClassRimThickn'!$C$1:$C$112,0,1,1),T1333)</f>
        <v>46</v>
      </c>
      <c r="V1333" s="24">
        <v>52</v>
      </c>
      <c r="W1333" s="24">
        <f>IF(V1333&gt;900,_xlfn.XLOOKUP(ROUND(V1333,0),'CM-VL-G-C-GL-B-T-ClassRimThickn'!$B$1:$B$112,'CM-VL-G-C-GL-B-T-ClassRimThickn'!$C$1:$C$112,0,1,1),V1333)</f>
        <v>52</v>
      </c>
      <c r="X1333" s="24">
        <v>47</v>
      </c>
      <c r="Y1333" s="24">
        <f>IF(X1333&gt;900,_xlfn.XLOOKUP(ROUND(X1333,0),'CM-VL-G-C-GL-B-T-ClassRimThickn'!$B$1:$B$112,'CM-VL-G-C-GL-B-T-ClassRimThickn'!$C$1:$C$112,0,1,1),X1333)</f>
        <v>47</v>
      </c>
      <c r="Z1333" s="24">
        <v>47</v>
      </c>
      <c r="AA1333" s="24">
        <f>IF(Z1333&gt;900,_xlfn.XLOOKUP(ROUND(Z1333,0),'CM-VL-G-C-GL-B-T-ClassRimThickn'!$B$1:$B$112,'CM-VL-G-C-GL-B-T-ClassRimThickn'!$C$1:$C$112,0,1,1),Z1333)</f>
        <v>47</v>
      </c>
      <c r="AB1333" s="24">
        <v>49</v>
      </c>
      <c r="AC1333" s="24">
        <f>IF(AB1333&gt;900,_xlfn.XLOOKUP(ROUND(AB1333,0),'CM-VL-G-C-GL-B-T-ClassRimThickn'!$B$1:$B$112,'CM-VL-G-C-GL-B-T-ClassRimThickn'!$C$1:$C$112,0,1,1),AB1333)</f>
        <v>49</v>
      </c>
      <c r="AD1333" s="24">
        <v>52</v>
      </c>
      <c r="AE1333" s="24">
        <f>IF(AD1333&gt;900,_xlfn.XLOOKUP(ROUND(AD1333,0),'CM-VL-G-C-GL-B-T-ClassRimThickn'!$B$1:$B$112,'CM-VL-G-C-GL-B-T-ClassRimThickn'!$C$1:$C$112,0,1,1),AD1333)</f>
        <v>52</v>
      </c>
      <c r="AF1333" s="24">
        <v>47</v>
      </c>
      <c r="AG1333" s="24">
        <f>IF(AF1333&gt;900,_xlfn.XLOOKUP(ROUND(AF1333,0),'CM-VL-G-C-GL-B-T-ClassRimThickn'!$B$1:$B$112,'CM-VL-G-C-GL-B-T-ClassRimThickn'!$C$1:$C$112,0,1,1),AF1333)</f>
        <v>47</v>
      </c>
      <c r="AH1333" s="24">
        <v>25</v>
      </c>
      <c r="AI1333" s="24">
        <v>25.5</v>
      </c>
      <c r="AJ1333" s="24">
        <v>25</v>
      </c>
      <c r="AK1333" s="24">
        <v>25.5</v>
      </c>
      <c r="AL1333" s="24">
        <v>27</v>
      </c>
      <c r="AM1333" s="24">
        <v>25</v>
      </c>
      <c r="AN1333" s="24">
        <v>25</v>
      </c>
      <c r="AO1333" s="24">
        <v>28.5</v>
      </c>
      <c r="AP1333" s="24">
        <v>28</v>
      </c>
      <c r="AQ1333" s="24">
        <v>25</v>
      </c>
      <c r="AR1333" s="24">
        <v>27.5</v>
      </c>
      <c r="AS1333" s="24">
        <v>26</v>
      </c>
      <c r="AT1333" s="24">
        <v>30</v>
      </c>
      <c r="AU1333" s="24">
        <v>31.5</v>
      </c>
      <c r="AV1333" s="24">
        <v>30</v>
      </c>
      <c r="AW1333" s="24">
        <v>30</v>
      </c>
      <c r="AX1333" s="24">
        <v>30.5</v>
      </c>
      <c r="AY1333" s="24">
        <v>30</v>
      </c>
      <c r="AZ1333" s="24">
        <v>30</v>
      </c>
      <c r="BA1333" s="24">
        <v>30</v>
      </c>
      <c r="BB1333" s="24">
        <v>30</v>
      </c>
      <c r="BC1333" s="24">
        <v>30.5</v>
      </c>
      <c r="BD1333" s="24">
        <v>29.5</v>
      </c>
      <c r="BE1333" s="24">
        <v>29.5</v>
      </c>
      <c r="BF1333" s="24">
        <v>0</v>
      </c>
      <c r="BG1333" s="24">
        <v>0.5</v>
      </c>
      <c r="BH1333" s="24">
        <v>0.5</v>
      </c>
      <c r="BI1333" s="24">
        <v>0.5</v>
      </c>
      <c r="BJ1333" s="24">
        <v>0.5</v>
      </c>
      <c r="BL1333" s="24">
        <v>1</v>
      </c>
      <c r="BM1333" s="24">
        <v>1</v>
      </c>
      <c r="BN1333" s="24">
        <v>1</v>
      </c>
      <c r="BO1333" s="24">
        <v>0</v>
      </c>
      <c r="BP1333" s="24">
        <v>0</v>
      </c>
      <c r="BQ1333" s="24">
        <v>0.5</v>
      </c>
      <c r="BR1333" s="24">
        <v>0.5</v>
      </c>
      <c r="BS1333" s="24">
        <v>0.5</v>
      </c>
      <c r="BT1333" s="24">
        <v>0.5</v>
      </c>
      <c r="BU1333" s="24">
        <v>0</v>
      </c>
      <c r="BV1333" s="24">
        <v>0</v>
      </c>
      <c r="BW1333" s="24">
        <v>0</v>
      </c>
      <c r="BX1333" s="24">
        <v>0.5</v>
      </c>
      <c r="BY1333" s="24">
        <v>0</v>
      </c>
      <c r="BZ1333" s="24">
        <v>0.5</v>
      </c>
      <c r="CA1333" s="24">
        <v>0</v>
      </c>
      <c r="CB1333" s="24">
        <v>0.5</v>
      </c>
      <c r="CD1333" s="24">
        <v>97</v>
      </c>
      <c r="CE1333" s="24">
        <v>96</v>
      </c>
      <c r="CF1333" s="24">
        <v>92</v>
      </c>
      <c r="CG1333" s="24">
        <v>82</v>
      </c>
      <c r="CH1333" s="24">
        <v>91</v>
      </c>
      <c r="CI1333" s="24">
        <v>83</v>
      </c>
      <c r="CO1333" s="34">
        <f t="shared" si="93"/>
        <v>2798192</v>
      </c>
    </row>
    <row r="1334" spans="1:93" ht="15" hidden="1">
      <c r="A1334" s="23" t="s">
        <v>177</v>
      </c>
      <c r="B1334" s="52">
        <v>40797</v>
      </c>
      <c r="C1334" s="25" t="str">
        <f t="shared" si="92"/>
        <v/>
      </c>
      <c r="G1334" s="24">
        <f t="shared" si="94"/>
        <v>80</v>
      </c>
      <c r="H1334" s="24">
        <v>2832153</v>
      </c>
      <c r="I1334" s="24" t="str">
        <f t="shared" si="95"/>
        <v/>
      </c>
      <c r="K1334" s="24">
        <f>IF(J1334&gt;900,_xlfn.XLOOKUP(ROUND(J1334,0),'CM-VL-G-C-GL-B-T-ClassRimThickn'!$B$1:$B$112,'CM-VL-G-C-GL-B-T-ClassRimThickn'!$C$1:$C$112,0,1,1),J1334)</f>
        <v>0</v>
      </c>
      <c r="L1334" s="24">
        <v>41</v>
      </c>
      <c r="M1334" s="24">
        <f>IF(L1334&gt;900,_xlfn.XLOOKUP(ROUND(L1334,0),'CM-VL-G-C-GL-B-T-ClassRimThickn'!$B$1:$B$112,'CM-VL-G-C-GL-B-T-ClassRimThickn'!$C$1:$C$112,0,1,1),L1334)</f>
        <v>41</v>
      </c>
      <c r="N1334" s="24">
        <v>44</v>
      </c>
      <c r="O1334" s="24">
        <f>IF(N1334&gt;900,_xlfn.XLOOKUP(ROUND(N1334,0),'CM-VL-G-C-GL-B-T-ClassRimThickn'!$B$1:$B$112,'CM-VL-G-C-GL-B-T-ClassRimThickn'!$C$1:$C$112,0,1,1),N1334)</f>
        <v>44</v>
      </c>
      <c r="P1334" s="24">
        <v>43</v>
      </c>
      <c r="Q1334" s="24">
        <f>IF(P1334&gt;900,_xlfn.XLOOKUP(ROUND(P1334,0),'CM-VL-G-C-GL-B-T-ClassRimThickn'!$B$1:$B$112,'CM-VL-G-C-GL-B-T-ClassRimThickn'!$C$1:$C$112,0,1,1),P1334)</f>
        <v>43</v>
      </c>
      <c r="S1334" s="24">
        <f>IF(R1334&gt;900,_xlfn.XLOOKUP(ROUND(R1334,0),'CM-VL-G-C-GL-B-T-ClassRimThickn'!$B$1:$B$112,'CM-VL-G-C-GL-B-T-ClassRimThickn'!$C$1:$C$112,0,1,1),R1334)</f>
        <v>0</v>
      </c>
      <c r="T1334" s="24">
        <v>43</v>
      </c>
      <c r="U1334" s="24">
        <f>IF(T1334&gt;900,_xlfn.XLOOKUP(ROUND(T1334,0),'CM-VL-G-C-GL-B-T-ClassRimThickn'!$B$1:$B$112,'CM-VL-G-C-GL-B-T-ClassRimThickn'!$C$1:$C$112,0,1,1),T1334)</f>
        <v>43</v>
      </c>
      <c r="V1334" s="24">
        <v>48</v>
      </c>
      <c r="W1334" s="24">
        <f>IF(V1334&gt;900,_xlfn.XLOOKUP(ROUND(V1334,0),'CM-VL-G-C-GL-B-T-ClassRimThickn'!$B$1:$B$112,'CM-VL-G-C-GL-B-T-ClassRimThickn'!$C$1:$C$112,0,1,1),V1334)</f>
        <v>48</v>
      </c>
      <c r="X1334" s="24">
        <v>44</v>
      </c>
      <c r="Y1334" s="24">
        <f>IF(X1334&gt;900,_xlfn.XLOOKUP(ROUND(X1334,0),'CM-VL-G-C-GL-B-T-ClassRimThickn'!$B$1:$B$112,'CM-VL-G-C-GL-B-T-ClassRimThickn'!$C$1:$C$112,0,1,1),X1334)</f>
        <v>44</v>
      </c>
      <c r="Z1334" s="24">
        <v>44</v>
      </c>
      <c r="AA1334" s="24">
        <f>IF(Z1334&gt;900,_xlfn.XLOOKUP(ROUND(Z1334,0),'CM-VL-G-C-GL-B-T-ClassRimThickn'!$B$1:$B$112,'CM-VL-G-C-GL-B-T-ClassRimThickn'!$C$1:$C$112,0,1,1),Z1334)</f>
        <v>44</v>
      </c>
      <c r="AB1334" s="24">
        <v>44</v>
      </c>
      <c r="AC1334" s="24">
        <f>IF(AB1334&gt;900,_xlfn.XLOOKUP(ROUND(AB1334,0),'CM-VL-G-C-GL-B-T-ClassRimThickn'!$B$1:$B$112,'CM-VL-G-C-GL-B-T-ClassRimThickn'!$C$1:$C$112,0,1,1),AB1334)</f>
        <v>44</v>
      </c>
      <c r="AD1334" s="24">
        <v>49</v>
      </c>
      <c r="AE1334" s="24">
        <f>IF(AD1334&gt;900,_xlfn.XLOOKUP(ROUND(AD1334,0),'CM-VL-G-C-GL-B-T-ClassRimThickn'!$B$1:$B$112,'CM-VL-G-C-GL-B-T-ClassRimThickn'!$C$1:$C$112,0,1,1),AD1334)</f>
        <v>49</v>
      </c>
      <c r="AF1334" s="24">
        <v>43</v>
      </c>
      <c r="AG1334" s="24">
        <f>IF(AF1334&gt;900,_xlfn.XLOOKUP(ROUND(AF1334,0),'CM-VL-G-C-GL-B-T-ClassRimThickn'!$B$1:$B$112,'CM-VL-G-C-GL-B-T-ClassRimThickn'!$C$1:$C$112,0,1,1),AF1334)</f>
        <v>43</v>
      </c>
      <c r="AH1334" s="24">
        <v>23</v>
      </c>
      <c r="AI1334" s="24">
        <v>24</v>
      </c>
      <c r="AJ1334" s="24">
        <v>23</v>
      </c>
      <c r="AK1334" s="24">
        <v>24</v>
      </c>
      <c r="AL1334" s="24">
        <v>25</v>
      </c>
      <c r="AM1334" s="24">
        <v>22</v>
      </c>
      <c r="AN1334" s="24">
        <v>25</v>
      </c>
      <c r="AO1334" s="24">
        <v>29</v>
      </c>
      <c r="AP1334" s="24">
        <v>23</v>
      </c>
      <c r="AQ1334" s="24">
        <v>25</v>
      </c>
      <c r="AR1334" s="24">
        <v>26</v>
      </c>
      <c r="AS1334" s="24">
        <v>22</v>
      </c>
      <c r="AT1334" s="24">
        <v>30</v>
      </c>
      <c r="AU1334" s="24">
        <v>30</v>
      </c>
      <c r="AV1334" s="24">
        <v>31</v>
      </c>
      <c r="AW1334" s="24">
        <v>30</v>
      </c>
      <c r="AX1334" s="24">
        <v>30</v>
      </c>
      <c r="AY1334" s="24">
        <v>30</v>
      </c>
      <c r="AZ1334" s="24">
        <v>30</v>
      </c>
      <c r="BA1334" s="24">
        <v>30</v>
      </c>
      <c r="BB1334" s="24">
        <v>30</v>
      </c>
      <c r="BC1334" s="24">
        <v>30</v>
      </c>
      <c r="BD1334" s="24">
        <v>30</v>
      </c>
      <c r="BE1334" s="24">
        <v>30</v>
      </c>
      <c r="BF1334" s="24">
        <v>1</v>
      </c>
      <c r="BG1334" s="24">
        <v>0.5</v>
      </c>
      <c r="BH1334" s="24">
        <v>0</v>
      </c>
      <c r="BI1334" s="24">
        <v>0.5</v>
      </c>
      <c r="BJ1334" s="24">
        <v>1</v>
      </c>
      <c r="BL1334" s="24">
        <v>1</v>
      </c>
      <c r="BM1334" s="24">
        <v>1</v>
      </c>
      <c r="BN1334" s="24">
        <v>0.5</v>
      </c>
      <c r="BO1334" s="24">
        <v>0.5</v>
      </c>
      <c r="BP1334" s="24">
        <v>0.5</v>
      </c>
      <c r="BQ1334" s="24">
        <v>0.5</v>
      </c>
      <c r="BR1334" s="24">
        <v>0.5</v>
      </c>
      <c r="BS1334" s="24">
        <v>0.5</v>
      </c>
      <c r="BT1334" s="24">
        <v>0.5</v>
      </c>
      <c r="BU1334" s="24">
        <v>0.5</v>
      </c>
      <c r="BV1334" s="24">
        <v>0</v>
      </c>
      <c r="BW1334" s="24">
        <v>0.5</v>
      </c>
      <c r="BX1334" s="24">
        <v>0.5</v>
      </c>
      <c r="BY1334" s="24">
        <v>0</v>
      </c>
      <c r="BZ1334" s="24">
        <v>0.5</v>
      </c>
      <c r="CA1334" s="24">
        <v>0.5</v>
      </c>
      <c r="CB1334" s="24">
        <v>1</v>
      </c>
      <c r="CD1334" s="24">
        <v>93</v>
      </c>
      <c r="CE1334" s="24">
        <v>80</v>
      </c>
      <c r="CF1334" s="24">
        <v>85</v>
      </c>
      <c r="CG1334" s="24">
        <v>80</v>
      </c>
      <c r="CH1334" s="24">
        <v>85</v>
      </c>
      <c r="CI1334" s="24">
        <v>80</v>
      </c>
      <c r="CO1334" s="34">
        <f t="shared" si="93"/>
        <v>2832153</v>
      </c>
    </row>
    <row r="1335" spans="1:93" ht="15" hidden="1">
      <c r="A1335" s="23" t="s">
        <v>177</v>
      </c>
      <c r="B1335" s="52">
        <v>40855</v>
      </c>
      <c r="C1335" s="25" t="str">
        <f t="shared" si="92"/>
        <v/>
      </c>
      <c r="G1335" s="24">
        <f t="shared" si="94"/>
        <v>58</v>
      </c>
      <c r="H1335" s="29">
        <v>2852529</v>
      </c>
      <c r="I1335" s="24" t="str">
        <f t="shared" si="95"/>
        <v/>
      </c>
      <c r="K1335" s="24">
        <f>IF(J1335&gt;900,_xlfn.XLOOKUP(ROUND(J1335,0),'CM-VL-G-C-GL-B-T-ClassRimThickn'!$B$1:$B$112,'CM-VL-G-C-GL-B-T-ClassRimThickn'!$C$1:$C$112,0,1,1),J1335)</f>
        <v>0</v>
      </c>
      <c r="L1335" s="24">
        <v>45</v>
      </c>
      <c r="M1335" s="24">
        <f>IF(L1335&gt;900,_xlfn.XLOOKUP(ROUND(L1335,0),'CM-VL-G-C-GL-B-T-ClassRimThickn'!$B$1:$B$112,'CM-VL-G-C-GL-B-T-ClassRimThickn'!$C$1:$C$112,0,1,1),L1335)</f>
        <v>45</v>
      </c>
      <c r="N1335" s="24">
        <v>45</v>
      </c>
      <c r="O1335" s="24">
        <f>IF(N1335&gt;900,_xlfn.XLOOKUP(ROUND(N1335,0),'CM-VL-G-C-GL-B-T-ClassRimThickn'!$B$1:$B$112,'CM-VL-G-C-GL-B-T-ClassRimThickn'!$C$1:$C$112,0,1,1),N1335)</f>
        <v>45</v>
      </c>
      <c r="P1335" s="24">
        <v>45</v>
      </c>
      <c r="Q1335" s="24">
        <f>IF(P1335&gt;900,_xlfn.XLOOKUP(ROUND(P1335,0),'CM-VL-G-C-GL-B-T-ClassRimThickn'!$B$1:$B$112,'CM-VL-G-C-GL-B-T-ClassRimThickn'!$C$1:$C$112,0,1,1),P1335)</f>
        <v>45</v>
      </c>
      <c r="S1335" s="24">
        <f>IF(R1335&gt;900,_xlfn.XLOOKUP(ROUND(R1335,0),'CM-VL-G-C-GL-B-T-ClassRimThickn'!$B$1:$B$112,'CM-VL-G-C-GL-B-T-ClassRimThickn'!$C$1:$C$112,0,1,1),R1335)</f>
        <v>0</v>
      </c>
      <c r="T1335" s="24">
        <v>45</v>
      </c>
      <c r="U1335" s="24">
        <f>IF(T1335&gt;900,_xlfn.XLOOKUP(ROUND(T1335,0),'CM-VL-G-C-GL-B-T-ClassRimThickn'!$B$1:$B$112,'CM-VL-G-C-GL-B-T-ClassRimThickn'!$C$1:$C$112,0,1,1),T1335)</f>
        <v>45</v>
      </c>
      <c r="V1335" s="24">
        <v>50</v>
      </c>
      <c r="W1335" s="24">
        <f>IF(V1335&gt;900,_xlfn.XLOOKUP(ROUND(V1335,0),'CM-VL-G-C-GL-B-T-ClassRimThickn'!$B$1:$B$112,'CM-VL-G-C-GL-B-T-ClassRimThickn'!$C$1:$C$112,0,1,1),V1335)</f>
        <v>50</v>
      </c>
      <c r="X1335" s="24">
        <v>45</v>
      </c>
      <c r="Y1335" s="24">
        <f>IF(X1335&gt;900,_xlfn.XLOOKUP(ROUND(X1335,0),'CM-VL-G-C-GL-B-T-ClassRimThickn'!$B$1:$B$112,'CM-VL-G-C-GL-B-T-ClassRimThickn'!$C$1:$C$112,0,1,1),X1335)</f>
        <v>45</v>
      </c>
      <c r="Z1335" s="24">
        <v>45</v>
      </c>
      <c r="AA1335" s="24">
        <f>IF(Z1335&gt;900,_xlfn.XLOOKUP(ROUND(Z1335,0),'CM-VL-G-C-GL-B-T-ClassRimThickn'!$B$1:$B$112,'CM-VL-G-C-GL-B-T-ClassRimThickn'!$C$1:$C$112,0,1,1),Z1335)</f>
        <v>45</v>
      </c>
      <c r="AB1335" s="24">
        <v>45</v>
      </c>
      <c r="AC1335" s="24">
        <f>IF(AB1335&gt;900,_xlfn.XLOOKUP(ROUND(AB1335,0),'CM-VL-G-C-GL-B-T-ClassRimThickn'!$B$1:$B$112,'CM-VL-G-C-GL-B-T-ClassRimThickn'!$C$1:$C$112,0,1,1),AB1335)</f>
        <v>45</v>
      </c>
      <c r="AD1335" s="24">
        <v>48</v>
      </c>
      <c r="AE1335" s="24">
        <f>IF(AD1335&gt;900,_xlfn.XLOOKUP(ROUND(AD1335,0),'CM-VL-G-C-GL-B-T-ClassRimThickn'!$B$1:$B$112,'CM-VL-G-C-GL-B-T-ClassRimThickn'!$C$1:$C$112,0,1,1),AD1335)</f>
        <v>48</v>
      </c>
      <c r="AF1335" s="24">
        <v>45</v>
      </c>
      <c r="AG1335" s="24">
        <f>IF(AF1335&gt;900,_xlfn.XLOOKUP(ROUND(AF1335,0),'CM-VL-G-C-GL-B-T-ClassRimThickn'!$B$1:$B$112,'CM-VL-G-C-GL-B-T-ClassRimThickn'!$C$1:$C$112,0,1,1),AF1335)</f>
        <v>45</v>
      </c>
      <c r="AH1335" s="24">
        <v>22</v>
      </c>
      <c r="AI1335" s="24">
        <v>21</v>
      </c>
      <c r="AJ1335" s="24">
        <v>23</v>
      </c>
      <c r="AK1335" s="24">
        <v>23</v>
      </c>
      <c r="AL1335" s="24">
        <v>25</v>
      </c>
      <c r="AM1335" s="24">
        <v>23</v>
      </c>
      <c r="AN1335" s="24">
        <v>23</v>
      </c>
      <c r="AO1335" s="24">
        <v>20</v>
      </c>
      <c r="AP1335" s="24">
        <v>23</v>
      </c>
      <c r="AQ1335" s="24">
        <v>21</v>
      </c>
      <c r="AR1335" s="24">
        <v>25</v>
      </c>
      <c r="AS1335" s="24">
        <v>28</v>
      </c>
      <c r="AT1335" s="24">
        <v>31</v>
      </c>
      <c r="AU1335" s="24">
        <v>31</v>
      </c>
      <c r="AV1335" s="24">
        <v>30</v>
      </c>
      <c r="AW1335" s="24">
        <v>32</v>
      </c>
      <c r="AX1335" s="24">
        <v>31</v>
      </c>
      <c r="AY1335" s="24">
        <v>34</v>
      </c>
      <c r="AZ1335" s="24">
        <v>31</v>
      </c>
      <c r="BA1335" s="24">
        <v>30</v>
      </c>
      <c r="BB1335" s="24">
        <v>30</v>
      </c>
      <c r="BC1335" s="24">
        <v>31</v>
      </c>
      <c r="BD1335" s="24">
        <v>30</v>
      </c>
      <c r="BE1335" s="24">
        <v>32</v>
      </c>
      <c r="BF1335" s="24">
        <v>1</v>
      </c>
      <c r="BG1335" s="24">
        <v>0.5</v>
      </c>
      <c r="BH1335" s="24">
        <v>0.5</v>
      </c>
      <c r="BI1335" s="24">
        <v>0.5</v>
      </c>
      <c r="BJ1335" s="24">
        <v>0.5</v>
      </c>
      <c r="BL1335" s="24">
        <v>1</v>
      </c>
      <c r="BM1335" s="24">
        <v>1</v>
      </c>
      <c r="BN1335" s="24">
        <v>0.5</v>
      </c>
      <c r="BO1335" s="24">
        <v>1</v>
      </c>
      <c r="BP1335" s="24">
        <v>1</v>
      </c>
      <c r="BQ1335" s="24">
        <v>1</v>
      </c>
      <c r="BR1335" s="24">
        <v>0</v>
      </c>
      <c r="BS1335" s="24">
        <v>1</v>
      </c>
      <c r="BT1335" s="24">
        <v>0.5</v>
      </c>
      <c r="BU1335" s="24">
        <v>0</v>
      </c>
      <c r="BV1335" s="24">
        <v>0.5</v>
      </c>
      <c r="BW1335" s="24">
        <v>0.5</v>
      </c>
      <c r="BX1335" s="24">
        <v>0.5</v>
      </c>
      <c r="BY1335" s="24">
        <v>0.5</v>
      </c>
      <c r="BZ1335" s="24">
        <v>0</v>
      </c>
      <c r="CA1335" s="24">
        <v>1</v>
      </c>
      <c r="CB1335" s="24">
        <v>0.5</v>
      </c>
      <c r="CD1335" s="24">
        <v>108</v>
      </c>
      <c r="CE1335" s="24">
        <v>100</v>
      </c>
      <c r="CF1335" s="24">
        <v>95</v>
      </c>
      <c r="CG1335" s="24">
        <v>90</v>
      </c>
      <c r="CH1335" s="24">
        <v>105</v>
      </c>
      <c r="CI1335" s="24">
        <v>100</v>
      </c>
      <c r="CO1335" s="34">
        <f t="shared" si="93"/>
        <v>2852529</v>
      </c>
    </row>
    <row r="1336" spans="1:93" ht="15" hidden="1">
      <c r="A1336" s="23" t="s">
        <v>177</v>
      </c>
      <c r="B1336" s="52">
        <v>40880</v>
      </c>
      <c r="C1336" s="25" t="str">
        <f t="shared" si="92"/>
        <v/>
      </c>
      <c r="G1336" s="24">
        <f t="shared" si="94"/>
        <v>25</v>
      </c>
      <c r="H1336" s="26">
        <f>((H1338-H1335)/SUM(G1336:G1338)*G1336)+H1335</f>
        <v>2860376.5409836066</v>
      </c>
      <c r="I1336" s="24" t="str">
        <f t="shared" si="95"/>
        <v/>
      </c>
      <c r="K1336" s="24">
        <f>IF(J1336&gt;900,_xlfn.XLOOKUP(ROUND(J1336,0),'CM-VL-G-C-GL-B-T-ClassRimThickn'!$B$1:$B$112,'CM-VL-G-C-GL-B-T-ClassRimThickn'!$C$1:$C$112,0,1,1),J1336)</f>
        <v>0</v>
      </c>
      <c r="L1336" s="24">
        <v>926.7</v>
      </c>
      <c r="M1336" s="24">
        <f>IF(L1336&gt;900,_xlfn.XLOOKUP(ROUND(L1336,0),'CM-VL-G-C-GL-B-T-ClassRimThickn'!$B$1:$B$112,'CM-VL-G-C-GL-B-T-ClassRimThickn'!$C$1:$C$112,0,1,1),L1336)</f>
        <v>40.5</v>
      </c>
      <c r="N1336" s="24">
        <v>926.3</v>
      </c>
      <c r="O1336" s="24">
        <f>IF(N1336&gt;900,_xlfn.XLOOKUP(ROUND(N1336,0),'CM-VL-G-C-GL-B-T-ClassRimThickn'!$B$1:$B$112,'CM-VL-G-C-GL-B-T-ClassRimThickn'!$C$1:$C$112,0,1,1),N1336)</f>
        <v>40</v>
      </c>
      <c r="P1336" s="24">
        <v>926.2</v>
      </c>
      <c r="Q1336" s="24">
        <f>IF(P1336&gt;900,_xlfn.XLOOKUP(ROUND(P1336,0),'CM-VL-G-C-GL-B-T-ClassRimThickn'!$B$1:$B$112,'CM-VL-G-C-GL-B-T-ClassRimThickn'!$C$1:$C$112,0,1,1),P1336)</f>
        <v>40</v>
      </c>
      <c r="S1336" s="24">
        <f>IF(R1336&gt;900,_xlfn.XLOOKUP(ROUND(R1336,0),'CM-VL-G-C-GL-B-T-ClassRimThickn'!$B$1:$B$112,'CM-VL-G-C-GL-B-T-ClassRimThickn'!$C$1:$C$112,0,1,1),R1336)</f>
        <v>0</v>
      </c>
      <c r="T1336" s="24">
        <v>924</v>
      </c>
      <c r="U1336" s="24">
        <f>IF(T1336&gt;900,_xlfn.XLOOKUP(ROUND(T1336,0),'CM-VL-G-C-GL-B-T-ClassRimThickn'!$B$1:$B$112,'CM-VL-G-C-GL-B-T-ClassRimThickn'!$C$1:$C$112,0,1,1),T1336)</f>
        <v>39</v>
      </c>
      <c r="V1336" s="24">
        <v>926.7</v>
      </c>
      <c r="W1336" s="24">
        <f>IF(V1336&gt;900,_xlfn.XLOOKUP(ROUND(V1336,0),'CM-VL-G-C-GL-B-T-ClassRimThickn'!$B$1:$B$112,'CM-VL-G-C-GL-B-T-ClassRimThickn'!$C$1:$C$112,0,1,1),V1336)</f>
        <v>40.5</v>
      </c>
      <c r="X1336" s="24">
        <v>926</v>
      </c>
      <c r="Y1336" s="24">
        <f>IF(X1336&gt;900,_xlfn.XLOOKUP(ROUND(X1336,0),'CM-VL-G-C-GL-B-T-ClassRimThickn'!$B$1:$B$112,'CM-VL-G-C-GL-B-T-ClassRimThickn'!$C$1:$C$112,0,1,1),X1336)</f>
        <v>40</v>
      </c>
      <c r="Z1336" s="24">
        <v>926.1</v>
      </c>
      <c r="AA1336" s="24">
        <f>IF(Z1336&gt;900,_xlfn.XLOOKUP(ROUND(Z1336,0),'CM-VL-G-C-GL-B-T-ClassRimThickn'!$B$1:$B$112,'CM-VL-G-C-GL-B-T-ClassRimThickn'!$C$1:$C$112,0,1,1),Z1336)</f>
        <v>40</v>
      </c>
      <c r="AB1336" s="24">
        <v>926.8</v>
      </c>
      <c r="AC1336" s="24">
        <f>IF(AB1336&gt;900,_xlfn.XLOOKUP(ROUND(AB1336,0),'CM-VL-G-C-GL-B-T-ClassRimThickn'!$B$1:$B$112,'CM-VL-G-C-GL-B-T-ClassRimThickn'!$C$1:$C$112,0,1,1),AB1336)</f>
        <v>40.5</v>
      </c>
      <c r="AD1336" s="24">
        <v>926.8</v>
      </c>
      <c r="AE1336" s="24">
        <f>IF(AD1336&gt;900,_xlfn.XLOOKUP(ROUND(AD1336,0),'CM-VL-G-C-GL-B-T-ClassRimThickn'!$B$1:$B$112,'CM-VL-G-C-GL-B-T-ClassRimThickn'!$C$1:$C$112,0,1,1),AD1336)</f>
        <v>40.5</v>
      </c>
      <c r="AF1336" s="24">
        <v>925</v>
      </c>
      <c r="AG1336" s="24">
        <f>IF(AF1336&gt;900,_xlfn.XLOOKUP(ROUND(AF1336,0),'CM-VL-G-C-GL-B-T-ClassRimThickn'!$B$1:$B$112,'CM-VL-G-C-GL-B-T-ClassRimThickn'!$C$1:$C$112,0,1,1),AF1336)</f>
        <v>39.5</v>
      </c>
      <c r="AH1336" s="24">
        <v>26</v>
      </c>
      <c r="AI1336" s="24">
        <v>23</v>
      </c>
      <c r="AJ1336" s="24">
        <v>22</v>
      </c>
      <c r="AK1336" s="24">
        <v>22</v>
      </c>
      <c r="AL1336" s="24">
        <v>29</v>
      </c>
      <c r="AM1336" s="24">
        <v>29</v>
      </c>
      <c r="AN1336" s="24">
        <v>27</v>
      </c>
      <c r="AO1336" s="24">
        <v>22</v>
      </c>
      <c r="AP1336" s="24">
        <v>24</v>
      </c>
      <c r="AQ1336" s="24">
        <v>24</v>
      </c>
      <c r="AR1336" s="24">
        <v>28</v>
      </c>
      <c r="AS1336" s="24">
        <v>24</v>
      </c>
      <c r="CO1336" s="34">
        <f t="shared" si="93"/>
        <v>2860376.5409836066</v>
      </c>
    </row>
    <row r="1337" spans="1:93" ht="15" hidden="1">
      <c r="A1337" s="23" t="s">
        <v>177</v>
      </c>
      <c r="B1337" s="52">
        <v>40883</v>
      </c>
      <c r="C1337" s="25" t="str">
        <f t="shared" si="92"/>
        <v/>
      </c>
      <c r="G1337" s="24">
        <f t="shared" si="94"/>
        <v>3</v>
      </c>
      <c r="H1337" s="26">
        <f>((H1338-H1335)/SUM(G1336:G1338)*G1337)+H1336</f>
        <v>2861318.2459016396</v>
      </c>
      <c r="I1337" s="24" t="str">
        <f t="shared" si="95"/>
        <v/>
      </c>
      <c r="K1337" s="24">
        <f>IF(J1337&gt;900,_xlfn.XLOOKUP(ROUND(J1337,0),'CM-VL-G-C-GL-B-T-ClassRimThickn'!$B$1:$B$112,'CM-VL-G-C-GL-B-T-ClassRimThickn'!$C$1:$C$112,0,1,1),J1337)</f>
        <v>0</v>
      </c>
      <c r="L1337" s="24">
        <v>40.5</v>
      </c>
      <c r="M1337" s="24">
        <f>IF(L1337&gt;900,_xlfn.XLOOKUP(ROUND(L1337,0),'CM-VL-G-C-GL-B-T-ClassRimThickn'!$B$1:$B$112,'CM-VL-G-C-GL-B-T-ClassRimThickn'!$C$1:$C$112,0,1,1),L1337)</f>
        <v>40.5</v>
      </c>
      <c r="N1337" s="24">
        <v>41</v>
      </c>
      <c r="O1337" s="24">
        <f>IF(N1337&gt;900,_xlfn.XLOOKUP(ROUND(N1337,0),'CM-VL-G-C-GL-B-T-ClassRimThickn'!$B$1:$B$112,'CM-VL-G-C-GL-B-T-ClassRimThickn'!$C$1:$C$112,0,1,1),N1337)</f>
        <v>41</v>
      </c>
      <c r="P1337" s="24">
        <v>42</v>
      </c>
      <c r="Q1337" s="24">
        <f>IF(P1337&gt;900,_xlfn.XLOOKUP(ROUND(P1337,0),'CM-VL-G-C-GL-B-T-ClassRimThickn'!$B$1:$B$112,'CM-VL-G-C-GL-B-T-ClassRimThickn'!$C$1:$C$112,0,1,1),P1337)</f>
        <v>42</v>
      </c>
      <c r="S1337" s="24">
        <f>IF(R1337&gt;900,_xlfn.XLOOKUP(ROUND(R1337,0),'CM-VL-G-C-GL-B-T-ClassRimThickn'!$B$1:$B$112,'CM-VL-G-C-GL-B-T-ClassRimThickn'!$C$1:$C$112,0,1,1),R1337)</f>
        <v>0</v>
      </c>
      <c r="T1337" s="24">
        <v>41</v>
      </c>
      <c r="U1337" s="24">
        <f>IF(T1337&gt;900,_xlfn.XLOOKUP(ROUND(T1337,0),'CM-VL-G-C-GL-B-T-ClassRimThickn'!$B$1:$B$112,'CM-VL-G-C-GL-B-T-ClassRimThickn'!$C$1:$C$112,0,1,1),T1337)</f>
        <v>41</v>
      </c>
      <c r="V1337" s="24">
        <v>42</v>
      </c>
      <c r="W1337" s="24">
        <f>IF(V1337&gt;900,_xlfn.XLOOKUP(ROUND(V1337,0),'CM-VL-G-C-GL-B-T-ClassRimThickn'!$B$1:$B$112,'CM-VL-G-C-GL-B-T-ClassRimThickn'!$C$1:$C$112,0,1,1),V1337)</f>
        <v>42</v>
      </c>
      <c r="X1337" s="24">
        <v>42.5</v>
      </c>
      <c r="Y1337" s="24">
        <f>IF(X1337&gt;900,_xlfn.XLOOKUP(ROUND(X1337,0),'CM-VL-G-C-GL-B-T-ClassRimThickn'!$B$1:$B$112,'CM-VL-G-C-GL-B-T-ClassRimThickn'!$C$1:$C$112,0,1,1),X1337)</f>
        <v>42.5</v>
      </c>
      <c r="Z1337" s="24">
        <v>42</v>
      </c>
      <c r="AA1337" s="24">
        <f>IF(Z1337&gt;900,_xlfn.XLOOKUP(ROUND(Z1337,0),'CM-VL-G-C-GL-B-T-ClassRimThickn'!$B$1:$B$112,'CM-VL-G-C-GL-B-T-ClassRimThickn'!$C$1:$C$112,0,1,1),Z1337)</f>
        <v>42</v>
      </c>
      <c r="AB1337" s="24">
        <v>42</v>
      </c>
      <c r="AC1337" s="24">
        <f>IF(AB1337&gt;900,_xlfn.XLOOKUP(ROUND(AB1337,0),'CM-VL-G-C-GL-B-T-ClassRimThickn'!$B$1:$B$112,'CM-VL-G-C-GL-B-T-ClassRimThickn'!$C$1:$C$112,0,1,1),AB1337)</f>
        <v>42</v>
      </c>
      <c r="AD1337" s="24">
        <v>42</v>
      </c>
      <c r="AE1337" s="24">
        <f>IF(AD1337&gt;900,_xlfn.XLOOKUP(ROUND(AD1337,0),'CM-VL-G-C-GL-B-T-ClassRimThickn'!$B$1:$B$112,'CM-VL-G-C-GL-B-T-ClassRimThickn'!$C$1:$C$112,0,1,1),AD1337)</f>
        <v>42</v>
      </c>
      <c r="AF1337" s="24">
        <v>39</v>
      </c>
      <c r="AG1337" s="24">
        <f>IF(AF1337&gt;900,_xlfn.XLOOKUP(ROUND(AF1337,0),'CM-VL-G-C-GL-B-T-ClassRimThickn'!$B$1:$B$112,'CM-VL-G-C-GL-B-T-ClassRimThickn'!$C$1:$C$112,0,1,1),AF1337)</f>
        <v>39</v>
      </c>
      <c r="AH1337" s="24">
        <v>24</v>
      </c>
      <c r="AI1337" s="24">
        <v>23.5</v>
      </c>
      <c r="AJ1337" s="24">
        <v>22</v>
      </c>
      <c r="AK1337" s="24">
        <v>23</v>
      </c>
      <c r="AL1337" s="24">
        <v>27</v>
      </c>
      <c r="AM1337" s="24">
        <v>29</v>
      </c>
      <c r="AN1337" s="24">
        <v>27</v>
      </c>
      <c r="AO1337" s="24">
        <v>21</v>
      </c>
      <c r="AP1337" s="24">
        <v>22.5</v>
      </c>
      <c r="AQ1337" s="24">
        <v>22</v>
      </c>
      <c r="AR1337" s="24">
        <v>29</v>
      </c>
      <c r="AS1337" s="24">
        <v>22</v>
      </c>
      <c r="AT1337" s="24">
        <v>28</v>
      </c>
      <c r="AU1337" s="24">
        <v>28.5</v>
      </c>
      <c r="AV1337" s="24">
        <v>29</v>
      </c>
      <c r="AW1337" s="24">
        <v>28.5</v>
      </c>
      <c r="AX1337" s="24">
        <v>29</v>
      </c>
      <c r="AY1337" s="24">
        <v>28.5</v>
      </c>
      <c r="AZ1337" s="24">
        <v>29</v>
      </c>
      <c r="BA1337" s="24">
        <v>29</v>
      </c>
      <c r="BB1337" s="24">
        <v>29</v>
      </c>
      <c r="BC1337" s="24">
        <v>29</v>
      </c>
      <c r="BD1337" s="24">
        <v>29</v>
      </c>
      <c r="BE1337" s="24">
        <v>32</v>
      </c>
      <c r="BF1337" s="24">
        <v>0</v>
      </c>
      <c r="BG1337" s="24">
        <v>0</v>
      </c>
      <c r="BH1337" s="24">
        <v>0</v>
      </c>
      <c r="BI1337" s="24">
        <v>0</v>
      </c>
      <c r="BJ1337" s="24">
        <v>0</v>
      </c>
      <c r="BL1337" s="24">
        <v>0</v>
      </c>
      <c r="BM1337" s="24">
        <v>0</v>
      </c>
      <c r="BN1337" s="24">
        <v>0</v>
      </c>
      <c r="BO1337" s="24">
        <v>0</v>
      </c>
      <c r="BP1337" s="24">
        <v>0</v>
      </c>
      <c r="BQ1337" s="24">
        <v>0</v>
      </c>
      <c r="BR1337" s="24">
        <v>0</v>
      </c>
      <c r="BS1337" s="24">
        <v>0</v>
      </c>
      <c r="BT1337" s="24">
        <v>0</v>
      </c>
      <c r="BU1337" s="24">
        <v>0</v>
      </c>
      <c r="BV1337" s="24">
        <v>0</v>
      </c>
      <c r="BW1337" s="24">
        <v>0</v>
      </c>
      <c r="BX1337" s="24">
        <v>0</v>
      </c>
      <c r="BY1337" s="24">
        <v>0</v>
      </c>
      <c r="BZ1337" s="24">
        <v>0</v>
      </c>
      <c r="CA1337" s="24">
        <v>0</v>
      </c>
      <c r="CB1337" s="24">
        <v>0</v>
      </c>
      <c r="CD1337" s="24">
        <v>85</v>
      </c>
      <c r="CE1337" s="24">
        <v>85</v>
      </c>
      <c r="CF1337" s="24">
        <v>87</v>
      </c>
      <c r="CG1337" s="24">
        <v>85</v>
      </c>
      <c r="CH1337" s="24">
        <v>86</v>
      </c>
      <c r="CI1337" s="24">
        <v>88</v>
      </c>
      <c r="CO1337" s="34">
        <f t="shared" si="93"/>
        <v>2861318.2459016396</v>
      </c>
    </row>
    <row r="1338" spans="1:93" ht="15" hidden="1">
      <c r="A1338" s="23" t="s">
        <v>177</v>
      </c>
      <c r="B1338" s="52">
        <v>40916</v>
      </c>
      <c r="C1338" s="25" t="str">
        <f t="shared" si="92"/>
        <v/>
      </c>
      <c r="G1338" s="24">
        <f t="shared" si="94"/>
        <v>33</v>
      </c>
      <c r="H1338" s="24">
        <v>2871677</v>
      </c>
      <c r="I1338" s="24" t="str">
        <f t="shared" si="95"/>
        <v/>
      </c>
      <c r="K1338" s="24">
        <f>IF(J1338&gt;900,_xlfn.XLOOKUP(ROUND(J1338,0),'CM-VL-G-C-GL-B-T-ClassRimThickn'!$B$1:$B$112,'CM-VL-G-C-GL-B-T-ClassRimThickn'!$C$1:$C$112,0,1,1),J1338)</f>
        <v>0</v>
      </c>
      <c r="L1338" s="24">
        <v>40</v>
      </c>
      <c r="M1338" s="24">
        <f>IF(L1338&gt;900,_xlfn.XLOOKUP(ROUND(L1338,0),'CM-VL-G-C-GL-B-T-ClassRimThickn'!$B$1:$B$112,'CM-VL-G-C-GL-B-T-ClassRimThickn'!$C$1:$C$112,0,1,1),L1338)</f>
        <v>40</v>
      </c>
      <c r="N1338" s="24">
        <v>41</v>
      </c>
      <c r="O1338" s="24">
        <f>IF(N1338&gt;900,_xlfn.XLOOKUP(ROUND(N1338,0),'CM-VL-G-C-GL-B-T-ClassRimThickn'!$B$1:$B$112,'CM-VL-G-C-GL-B-T-ClassRimThickn'!$C$1:$C$112,0,1,1),N1338)</f>
        <v>41</v>
      </c>
      <c r="P1338" s="24">
        <v>40</v>
      </c>
      <c r="Q1338" s="24">
        <f>IF(P1338&gt;900,_xlfn.XLOOKUP(ROUND(P1338,0),'CM-VL-G-C-GL-B-T-ClassRimThickn'!$B$1:$B$112,'CM-VL-G-C-GL-B-T-ClassRimThickn'!$C$1:$C$112,0,1,1),P1338)</f>
        <v>40</v>
      </c>
      <c r="S1338" s="24">
        <f>IF(R1338&gt;900,_xlfn.XLOOKUP(ROUND(R1338,0),'CM-VL-G-C-GL-B-T-ClassRimThickn'!$B$1:$B$112,'CM-VL-G-C-GL-B-T-ClassRimThickn'!$C$1:$C$112,0,1,1),R1338)</f>
        <v>0</v>
      </c>
      <c r="T1338" s="24">
        <v>40</v>
      </c>
      <c r="U1338" s="24">
        <f>IF(T1338&gt;900,_xlfn.XLOOKUP(ROUND(T1338,0),'CM-VL-G-C-GL-B-T-ClassRimThickn'!$B$1:$B$112,'CM-VL-G-C-GL-B-T-ClassRimThickn'!$C$1:$C$112,0,1,1),T1338)</f>
        <v>40</v>
      </c>
      <c r="V1338" s="24">
        <v>41</v>
      </c>
      <c r="W1338" s="24">
        <f>IF(V1338&gt;900,_xlfn.XLOOKUP(ROUND(V1338,0),'CM-VL-G-C-GL-B-T-ClassRimThickn'!$B$1:$B$112,'CM-VL-G-C-GL-B-T-ClassRimThickn'!$C$1:$C$112,0,1,1),V1338)</f>
        <v>41</v>
      </c>
      <c r="X1338" s="24">
        <v>41</v>
      </c>
      <c r="Y1338" s="24">
        <f>IF(X1338&gt;900,_xlfn.XLOOKUP(ROUND(X1338,0),'CM-VL-G-C-GL-B-T-ClassRimThickn'!$B$1:$B$112,'CM-VL-G-C-GL-B-T-ClassRimThickn'!$C$1:$C$112,0,1,1),X1338)</f>
        <v>41</v>
      </c>
      <c r="Z1338" s="24">
        <v>40</v>
      </c>
      <c r="AA1338" s="24">
        <f>IF(Z1338&gt;900,_xlfn.XLOOKUP(ROUND(Z1338,0),'CM-VL-G-C-GL-B-T-ClassRimThickn'!$B$1:$B$112,'CM-VL-G-C-GL-B-T-ClassRimThickn'!$C$1:$C$112,0,1,1),Z1338)</f>
        <v>40</v>
      </c>
      <c r="AB1338" s="24">
        <v>41</v>
      </c>
      <c r="AC1338" s="24">
        <f>IF(AB1338&gt;900,_xlfn.XLOOKUP(ROUND(AB1338,0),'CM-VL-G-C-GL-B-T-ClassRimThickn'!$B$1:$B$112,'CM-VL-G-C-GL-B-T-ClassRimThickn'!$C$1:$C$112,0,1,1),AB1338)</f>
        <v>41</v>
      </c>
      <c r="AD1338" s="24">
        <v>41</v>
      </c>
      <c r="AE1338" s="24">
        <f>IF(AD1338&gt;900,_xlfn.XLOOKUP(ROUND(AD1338,0),'CM-VL-G-C-GL-B-T-ClassRimThickn'!$B$1:$B$112,'CM-VL-G-C-GL-B-T-ClassRimThickn'!$C$1:$C$112,0,1,1),AD1338)</f>
        <v>41</v>
      </c>
      <c r="AF1338" s="24">
        <v>39</v>
      </c>
      <c r="AG1338" s="24">
        <f>IF(AF1338&gt;900,_xlfn.XLOOKUP(ROUND(AF1338,0),'CM-VL-G-C-GL-B-T-ClassRimThickn'!$B$1:$B$112,'CM-VL-G-C-GL-B-T-ClassRimThickn'!$C$1:$C$112,0,1,1),AF1338)</f>
        <v>39</v>
      </c>
      <c r="AH1338" s="24">
        <v>24</v>
      </c>
      <c r="AI1338" s="24">
        <v>21</v>
      </c>
      <c r="AJ1338" s="24">
        <v>23</v>
      </c>
      <c r="AK1338" s="24">
        <v>22</v>
      </c>
      <c r="AL1338" s="24">
        <v>26</v>
      </c>
      <c r="AM1338" s="24">
        <v>28</v>
      </c>
      <c r="AN1338" s="24">
        <v>26</v>
      </c>
      <c r="AO1338" s="24">
        <v>21</v>
      </c>
      <c r="AP1338" s="24">
        <v>23</v>
      </c>
      <c r="AQ1338" s="24">
        <v>21</v>
      </c>
      <c r="AR1338" s="24">
        <v>28</v>
      </c>
      <c r="AS1338" s="24">
        <v>23</v>
      </c>
      <c r="AT1338" s="24">
        <v>29</v>
      </c>
      <c r="AU1338" s="24">
        <v>28</v>
      </c>
      <c r="AV1338" s="24">
        <v>28</v>
      </c>
      <c r="AW1338" s="24">
        <v>29</v>
      </c>
      <c r="AX1338" s="24">
        <v>29</v>
      </c>
      <c r="AY1338" s="24">
        <v>29</v>
      </c>
      <c r="AZ1338" s="24">
        <v>29</v>
      </c>
      <c r="BA1338" s="24">
        <v>29</v>
      </c>
      <c r="BB1338" s="24">
        <v>30</v>
      </c>
      <c r="BC1338" s="24">
        <v>30</v>
      </c>
      <c r="BD1338" s="24">
        <v>30</v>
      </c>
      <c r="BE1338" s="24">
        <v>32</v>
      </c>
      <c r="BF1338" s="24">
        <v>0</v>
      </c>
      <c r="BG1338" s="24">
        <v>0</v>
      </c>
      <c r="BH1338" s="24">
        <v>0</v>
      </c>
      <c r="BI1338" s="24">
        <v>0</v>
      </c>
      <c r="BJ1338" s="24">
        <v>0</v>
      </c>
      <c r="BL1338" s="24">
        <v>0</v>
      </c>
      <c r="BM1338" s="24">
        <v>0</v>
      </c>
      <c r="BN1338" s="24">
        <v>0</v>
      </c>
      <c r="BO1338" s="24">
        <v>0</v>
      </c>
      <c r="BP1338" s="24">
        <v>0</v>
      </c>
      <c r="BQ1338" s="24">
        <v>1</v>
      </c>
      <c r="BR1338" s="24">
        <v>0</v>
      </c>
      <c r="BS1338" s="24">
        <v>0</v>
      </c>
      <c r="BT1338" s="24">
        <v>0</v>
      </c>
      <c r="BU1338" s="24">
        <v>0</v>
      </c>
      <c r="BV1338" s="24">
        <v>0</v>
      </c>
      <c r="BW1338" s="24">
        <v>0</v>
      </c>
      <c r="BX1338" s="24">
        <v>0</v>
      </c>
      <c r="BY1338" s="24">
        <v>0</v>
      </c>
      <c r="BZ1338" s="24">
        <v>0</v>
      </c>
      <c r="CA1338" s="24">
        <v>0</v>
      </c>
      <c r="CB1338" s="24">
        <v>0</v>
      </c>
      <c r="CD1338" s="24">
        <v>95</v>
      </c>
      <c r="CE1338" s="24">
        <v>95</v>
      </c>
      <c r="CF1338" s="24">
        <v>95</v>
      </c>
      <c r="CG1338" s="24">
        <v>95</v>
      </c>
      <c r="CH1338" s="24">
        <v>95</v>
      </c>
      <c r="CI1338" s="24">
        <v>95</v>
      </c>
      <c r="CO1338" s="34">
        <f t="shared" si="93"/>
        <v>2871677</v>
      </c>
    </row>
    <row r="1339" spans="1:93" ht="15" hidden="1">
      <c r="A1339" s="23" t="s">
        <v>177</v>
      </c>
      <c r="B1339" s="52">
        <v>40931</v>
      </c>
      <c r="C1339" s="25" t="str">
        <f t="shared" si="92"/>
        <v/>
      </c>
      <c r="G1339" s="24">
        <f t="shared" si="94"/>
        <v>15</v>
      </c>
      <c r="H1339" s="30">
        <f>(H1340-H1338)/(G1339+G1340)*G1339+H1338</f>
        <v>2873896.6153846155</v>
      </c>
      <c r="I1339" s="24" t="str">
        <f t="shared" si="95"/>
        <v/>
      </c>
      <c r="K1339" s="24">
        <f>IF(J1339&gt;900,_xlfn.XLOOKUP(ROUND(J1339,0),'CM-VL-G-C-GL-B-T-ClassRimThickn'!$B$1:$B$112,'CM-VL-G-C-GL-B-T-ClassRimThickn'!$C$1:$C$112,0,1,1),J1339)</f>
        <v>0</v>
      </c>
      <c r="L1339" s="24">
        <v>923</v>
      </c>
      <c r="M1339" s="24">
        <f>IF(L1339&gt;900,_xlfn.XLOOKUP(ROUND(L1339,0),'CM-VL-G-C-GL-B-T-ClassRimThickn'!$B$1:$B$112,'CM-VL-G-C-GL-B-T-ClassRimThickn'!$C$1:$C$112,0,1,1),L1339)</f>
        <v>38.5</v>
      </c>
      <c r="N1339" s="24">
        <v>926</v>
      </c>
      <c r="O1339" s="24">
        <f>IF(N1339&gt;900,_xlfn.XLOOKUP(ROUND(N1339,0),'CM-VL-G-C-GL-B-T-ClassRimThickn'!$B$1:$B$112,'CM-VL-G-C-GL-B-T-ClassRimThickn'!$C$1:$C$112,0,1,1),N1339)</f>
        <v>40</v>
      </c>
      <c r="P1339" s="24">
        <v>926</v>
      </c>
      <c r="Q1339" s="24">
        <f>IF(P1339&gt;900,_xlfn.XLOOKUP(ROUND(P1339,0),'CM-VL-G-C-GL-B-T-ClassRimThickn'!$B$1:$B$112,'CM-VL-G-C-GL-B-T-ClassRimThickn'!$C$1:$C$112,0,1,1),P1339)</f>
        <v>40</v>
      </c>
      <c r="S1339" s="24">
        <f>IF(R1339&gt;900,_xlfn.XLOOKUP(ROUND(R1339,0),'CM-VL-G-C-GL-B-T-ClassRimThickn'!$B$1:$B$112,'CM-VL-G-C-GL-B-T-ClassRimThickn'!$C$1:$C$112,0,1,1),R1339)</f>
        <v>0</v>
      </c>
      <c r="T1339" s="24">
        <v>920</v>
      </c>
      <c r="U1339" s="24">
        <f>IF(T1339&gt;900,_xlfn.XLOOKUP(ROUND(T1339,0),'CM-VL-G-C-GL-B-T-ClassRimThickn'!$B$1:$B$112,'CM-VL-G-C-GL-B-T-ClassRimThickn'!$C$1:$C$112,0,1,1),T1339)</f>
        <v>37</v>
      </c>
      <c r="V1339" s="24">
        <v>924</v>
      </c>
      <c r="W1339" s="24">
        <f>IF(V1339&gt;900,_xlfn.XLOOKUP(ROUND(V1339,0),'CM-VL-G-C-GL-B-T-ClassRimThickn'!$B$1:$B$112,'CM-VL-G-C-GL-B-T-ClassRimThickn'!$C$1:$C$112,0,1,1),V1339)</f>
        <v>39</v>
      </c>
      <c r="X1339" s="24">
        <v>924</v>
      </c>
      <c r="Y1339" s="24">
        <f>IF(X1339&gt;900,_xlfn.XLOOKUP(ROUND(X1339,0),'CM-VL-G-C-GL-B-T-ClassRimThickn'!$B$1:$B$112,'CM-VL-G-C-GL-B-T-ClassRimThickn'!$C$1:$C$112,0,1,1),X1339)</f>
        <v>39</v>
      </c>
      <c r="Z1339" s="24">
        <v>923</v>
      </c>
      <c r="AA1339" s="24">
        <f>IF(Z1339&gt;900,_xlfn.XLOOKUP(ROUND(Z1339,0),'CM-VL-G-C-GL-B-T-ClassRimThickn'!$B$1:$B$112,'CM-VL-G-C-GL-B-T-ClassRimThickn'!$C$1:$C$112,0,1,1),Z1339)</f>
        <v>38.5</v>
      </c>
      <c r="AB1339" s="24">
        <v>925</v>
      </c>
      <c r="AC1339" s="24">
        <f>IF(AB1339&gt;900,_xlfn.XLOOKUP(ROUND(AB1339,0),'CM-VL-G-C-GL-B-T-ClassRimThickn'!$B$1:$B$112,'CM-VL-G-C-GL-B-T-ClassRimThickn'!$C$1:$C$112,0,1,1),AB1339)</f>
        <v>39.5</v>
      </c>
      <c r="AD1339" s="24">
        <v>923</v>
      </c>
      <c r="AE1339" s="24">
        <f>IF(AD1339&gt;900,_xlfn.XLOOKUP(ROUND(AD1339,0),'CM-VL-G-C-GL-B-T-ClassRimThickn'!$B$1:$B$112,'CM-VL-G-C-GL-B-T-ClassRimThickn'!$C$1:$C$112,0,1,1),AD1339)</f>
        <v>38.5</v>
      </c>
      <c r="AF1339" s="24">
        <v>922</v>
      </c>
      <c r="AG1339" s="24">
        <f>IF(AF1339&gt;900,_xlfn.XLOOKUP(ROUND(AF1339,0),'CM-VL-G-C-GL-B-T-ClassRimThickn'!$B$1:$B$112,'CM-VL-G-C-GL-B-T-ClassRimThickn'!$C$1:$C$112,0,1,1),AF1339)</f>
        <v>38</v>
      </c>
      <c r="AH1339" s="24">
        <v>23</v>
      </c>
      <c r="AI1339" s="24">
        <v>20</v>
      </c>
      <c r="AJ1339" s="24">
        <v>20</v>
      </c>
      <c r="AK1339" s="24">
        <v>21</v>
      </c>
      <c r="AL1339" s="24">
        <v>27</v>
      </c>
      <c r="AM1339" s="24">
        <v>28</v>
      </c>
      <c r="AN1339" s="24">
        <v>27</v>
      </c>
      <c r="AO1339" s="24">
        <v>22</v>
      </c>
      <c r="AP1339" s="24">
        <v>21</v>
      </c>
      <c r="AQ1339" s="24">
        <v>21</v>
      </c>
      <c r="AR1339" s="24">
        <v>28</v>
      </c>
      <c r="AS1339" s="24">
        <v>22</v>
      </c>
      <c r="AT1339" s="24">
        <v>28</v>
      </c>
      <c r="AU1339" s="24">
        <v>27</v>
      </c>
      <c r="AV1339" s="24">
        <v>28</v>
      </c>
      <c r="AW1339" s="24">
        <v>29</v>
      </c>
      <c r="AX1339" s="24">
        <v>28</v>
      </c>
      <c r="AY1339" s="24">
        <v>28</v>
      </c>
      <c r="AZ1339" s="24">
        <v>28</v>
      </c>
      <c r="BA1339" s="24">
        <v>28</v>
      </c>
      <c r="BB1339" s="24">
        <v>29</v>
      </c>
      <c r="BC1339" s="24">
        <v>28</v>
      </c>
      <c r="BD1339" s="24">
        <v>28</v>
      </c>
      <c r="BE1339" s="24">
        <v>31</v>
      </c>
      <c r="BF1339" s="24">
        <v>0</v>
      </c>
      <c r="BG1339" s="24">
        <v>0</v>
      </c>
      <c r="BH1339" s="24">
        <v>0</v>
      </c>
      <c r="BI1339" s="24">
        <v>0</v>
      </c>
      <c r="BJ1339" s="24">
        <v>0</v>
      </c>
      <c r="BL1339" s="24">
        <v>0</v>
      </c>
      <c r="BM1339" s="24">
        <v>0</v>
      </c>
      <c r="BN1339" s="24">
        <v>0</v>
      </c>
      <c r="BO1339" s="24">
        <v>0</v>
      </c>
      <c r="BP1339" s="24">
        <v>0</v>
      </c>
      <c r="BQ1339" s="24">
        <v>0</v>
      </c>
      <c r="BR1339" s="24">
        <v>0</v>
      </c>
      <c r="BS1339" s="24">
        <v>0</v>
      </c>
      <c r="BT1339" s="24">
        <v>0</v>
      </c>
      <c r="BU1339" s="24">
        <v>0</v>
      </c>
      <c r="BV1339" s="24">
        <v>0</v>
      </c>
      <c r="BW1339" s="24">
        <v>0</v>
      </c>
      <c r="BX1339" s="24">
        <v>0</v>
      </c>
      <c r="BY1339" s="24">
        <v>0</v>
      </c>
      <c r="BZ1339" s="24">
        <v>0</v>
      </c>
      <c r="CA1339" s="24">
        <v>0</v>
      </c>
      <c r="CB1339" s="24">
        <v>0</v>
      </c>
      <c r="CO1339" s="34">
        <f t="shared" si="93"/>
        <v>2873896.6153846155</v>
      </c>
    </row>
    <row r="1340" spans="1:93" ht="15" hidden="1">
      <c r="A1340" s="23" t="s">
        <v>177</v>
      </c>
      <c r="B1340" s="52">
        <v>40955</v>
      </c>
      <c r="C1340" s="25" t="str">
        <f t="shared" si="92"/>
        <v/>
      </c>
      <c r="G1340" s="24">
        <f t="shared" si="94"/>
        <v>24</v>
      </c>
      <c r="H1340" s="27">
        <v>2877448</v>
      </c>
      <c r="I1340" s="24" t="str">
        <f t="shared" si="95"/>
        <v/>
      </c>
      <c r="K1340" s="24">
        <f>IF(J1340&gt;900,_xlfn.XLOOKUP(ROUND(J1340,0),'CM-VL-G-C-GL-B-T-ClassRimThickn'!$B$1:$B$112,'CM-VL-G-C-GL-B-T-ClassRimThickn'!$C$1:$C$112,0,1,1),J1340)</f>
        <v>0</v>
      </c>
      <c r="L1340" s="24">
        <v>85</v>
      </c>
      <c r="M1340" s="24">
        <f>IF(L1340&gt;900,_xlfn.XLOOKUP(ROUND(L1340,0),'CM-VL-G-C-GL-B-T-ClassRimThickn'!$B$1:$B$112,'CM-VL-G-C-GL-B-T-ClassRimThickn'!$C$1:$C$112,0,1,1),L1340)</f>
        <v>85</v>
      </c>
      <c r="N1340" s="24">
        <v>85</v>
      </c>
      <c r="O1340" s="24">
        <f>IF(N1340&gt;900,_xlfn.XLOOKUP(ROUND(N1340,0),'CM-VL-G-C-GL-B-T-ClassRimThickn'!$B$1:$B$112,'CM-VL-G-C-GL-B-T-ClassRimThickn'!$C$1:$C$112,0,1,1),N1340)</f>
        <v>85</v>
      </c>
      <c r="P1340" s="24">
        <v>85</v>
      </c>
      <c r="Q1340" s="24">
        <f>IF(P1340&gt;900,_xlfn.XLOOKUP(ROUND(P1340,0),'CM-VL-G-C-GL-B-T-ClassRimThickn'!$B$1:$B$112,'CM-VL-G-C-GL-B-T-ClassRimThickn'!$C$1:$C$112,0,1,1),P1340)</f>
        <v>85</v>
      </c>
      <c r="S1340" s="24">
        <f>IF(R1340&gt;900,_xlfn.XLOOKUP(ROUND(R1340,0),'CM-VL-G-C-GL-B-T-ClassRimThickn'!$B$1:$B$112,'CM-VL-G-C-GL-B-T-ClassRimThickn'!$C$1:$C$112,0,1,1),R1340)</f>
        <v>0</v>
      </c>
      <c r="T1340" s="24">
        <v>85</v>
      </c>
      <c r="U1340" s="24">
        <f>IF(T1340&gt;900,_xlfn.XLOOKUP(ROUND(T1340,0),'CM-VL-G-C-GL-B-T-ClassRimThickn'!$B$1:$B$112,'CM-VL-G-C-GL-B-T-ClassRimThickn'!$C$1:$C$112,0,1,1),T1340)</f>
        <v>85</v>
      </c>
      <c r="V1340" s="24">
        <v>85</v>
      </c>
      <c r="W1340" s="24">
        <f>IF(V1340&gt;900,_xlfn.XLOOKUP(ROUND(V1340,0),'CM-VL-G-C-GL-B-T-ClassRimThickn'!$B$1:$B$112,'CM-VL-G-C-GL-B-T-ClassRimThickn'!$C$1:$C$112,0,1,1),V1340)</f>
        <v>85</v>
      </c>
      <c r="X1340" s="24">
        <v>85</v>
      </c>
      <c r="Y1340" s="24">
        <f>IF(X1340&gt;900,_xlfn.XLOOKUP(ROUND(X1340,0),'CM-VL-G-C-GL-B-T-ClassRimThickn'!$B$1:$B$112,'CM-VL-G-C-GL-B-T-ClassRimThickn'!$C$1:$C$112,0,1,1),X1340)</f>
        <v>85</v>
      </c>
      <c r="Z1340" s="24">
        <v>85</v>
      </c>
      <c r="AA1340" s="24">
        <f>IF(Z1340&gt;900,_xlfn.XLOOKUP(ROUND(Z1340,0),'CM-VL-G-C-GL-B-T-ClassRimThickn'!$B$1:$B$112,'CM-VL-G-C-GL-B-T-ClassRimThickn'!$C$1:$C$112,0,1,1),Z1340)</f>
        <v>85</v>
      </c>
      <c r="AB1340" s="24">
        <v>85</v>
      </c>
      <c r="AC1340" s="24">
        <f>IF(AB1340&gt;900,_xlfn.XLOOKUP(ROUND(AB1340,0),'CM-VL-G-C-GL-B-T-ClassRimThickn'!$B$1:$B$112,'CM-VL-G-C-GL-B-T-ClassRimThickn'!$C$1:$C$112,0,1,1),AB1340)</f>
        <v>85</v>
      </c>
      <c r="AD1340" s="24">
        <v>85</v>
      </c>
      <c r="AE1340" s="24">
        <f>IF(AD1340&gt;900,_xlfn.XLOOKUP(ROUND(AD1340,0),'CM-VL-G-C-GL-B-T-ClassRimThickn'!$B$1:$B$112,'CM-VL-G-C-GL-B-T-ClassRimThickn'!$C$1:$C$112,0,1,1),AD1340)</f>
        <v>85</v>
      </c>
      <c r="AF1340" s="24">
        <v>85</v>
      </c>
      <c r="AG1340" s="24">
        <f>IF(AF1340&gt;900,_xlfn.XLOOKUP(ROUND(AF1340,0),'CM-VL-G-C-GL-B-T-ClassRimThickn'!$B$1:$B$112,'CM-VL-G-C-GL-B-T-ClassRimThickn'!$C$1:$C$112,0,1,1),AF1340)</f>
        <v>85</v>
      </c>
      <c r="AH1340" s="24">
        <v>30</v>
      </c>
      <c r="AI1340" s="24">
        <v>30</v>
      </c>
      <c r="AJ1340" s="24">
        <v>29</v>
      </c>
      <c r="AK1340" s="24">
        <v>30</v>
      </c>
      <c r="AL1340" s="24">
        <v>30</v>
      </c>
      <c r="AM1340" s="24">
        <v>30</v>
      </c>
      <c r="AN1340" s="24">
        <v>30</v>
      </c>
      <c r="AO1340" s="24">
        <v>30</v>
      </c>
      <c r="AP1340" s="24">
        <v>30</v>
      </c>
      <c r="AQ1340" s="24">
        <v>30</v>
      </c>
      <c r="AR1340" s="24">
        <v>30</v>
      </c>
      <c r="AS1340" s="24">
        <v>30</v>
      </c>
      <c r="AT1340" s="24">
        <v>28</v>
      </c>
      <c r="AU1340" s="24">
        <v>28</v>
      </c>
      <c r="AV1340" s="24">
        <v>28</v>
      </c>
      <c r="AW1340" s="24">
        <v>28</v>
      </c>
      <c r="AX1340" s="24">
        <v>28</v>
      </c>
      <c r="AY1340" s="24">
        <v>29</v>
      </c>
      <c r="AZ1340" s="24">
        <v>29</v>
      </c>
      <c r="BA1340" s="24">
        <v>28.5</v>
      </c>
      <c r="BB1340" s="24">
        <v>29</v>
      </c>
      <c r="BC1340" s="24">
        <v>29</v>
      </c>
      <c r="BD1340" s="24">
        <v>28.5</v>
      </c>
      <c r="BE1340" s="24">
        <v>28</v>
      </c>
      <c r="BF1340" s="24">
        <v>0</v>
      </c>
      <c r="BG1340" s="24">
        <v>0</v>
      </c>
      <c r="BH1340" s="24">
        <v>0</v>
      </c>
      <c r="BI1340" s="24">
        <v>0</v>
      </c>
      <c r="BJ1340" s="24">
        <v>0</v>
      </c>
      <c r="BL1340" s="24">
        <v>0</v>
      </c>
      <c r="BM1340" s="24">
        <v>0</v>
      </c>
      <c r="BN1340" s="24">
        <v>0</v>
      </c>
      <c r="BO1340" s="24">
        <v>0</v>
      </c>
      <c r="BP1340" s="24">
        <v>0</v>
      </c>
      <c r="BQ1340" s="24">
        <v>0</v>
      </c>
      <c r="BR1340" s="24">
        <v>0</v>
      </c>
      <c r="BS1340" s="24">
        <v>0</v>
      </c>
      <c r="BT1340" s="24">
        <v>0</v>
      </c>
      <c r="BU1340" s="24">
        <v>0</v>
      </c>
      <c r="BV1340" s="24">
        <v>0</v>
      </c>
      <c r="BW1340" s="24">
        <v>0</v>
      </c>
      <c r="BX1340" s="24">
        <v>0</v>
      </c>
      <c r="BY1340" s="24">
        <v>0</v>
      </c>
      <c r="BZ1340" s="24">
        <v>0</v>
      </c>
      <c r="CA1340" s="24">
        <v>0</v>
      </c>
      <c r="CB1340" s="24">
        <v>0</v>
      </c>
      <c r="CD1340" s="24">
        <v>120</v>
      </c>
      <c r="CE1340" s="24">
        <v>120</v>
      </c>
      <c r="CF1340" s="24">
        <v>120</v>
      </c>
      <c r="CG1340" s="24">
        <v>120</v>
      </c>
      <c r="CH1340" s="24">
        <v>120</v>
      </c>
      <c r="CI1340" s="24">
        <v>120</v>
      </c>
      <c r="CO1340" s="34">
        <f t="shared" si="93"/>
        <v>2877448</v>
      </c>
    </row>
    <row r="1341" spans="1:93" ht="15" hidden="1">
      <c r="A1341" s="23" t="s">
        <v>177</v>
      </c>
      <c r="B1341" s="52">
        <v>41050</v>
      </c>
      <c r="C1341" s="25" t="str">
        <f t="shared" si="92"/>
        <v/>
      </c>
      <c r="G1341" s="24">
        <f t="shared" si="94"/>
        <v>95</v>
      </c>
      <c r="H1341" s="24">
        <v>2895857</v>
      </c>
      <c r="I1341" s="24" t="b">
        <f t="shared" si="95"/>
        <v>0</v>
      </c>
      <c r="K1341" s="24">
        <f>IF(J1341&gt;900,_xlfn.XLOOKUP(ROUND(J1341,0),'CM-VL-G-C-GL-B-T-ClassRimThickn'!$B$1:$B$112,'CM-VL-G-C-GL-B-T-ClassRimThickn'!$C$1:$C$112,0,1,1),J1341)</f>
        <v>0</v>
      </c>
      <c r="L1341" s="24">
        <v>85</v>
      </c>
      <c r="M1341" s="24">
        <f>IF(L1341&gt;900,_xlfn.XLOOKUP(ROUND(L1341,0),'CM-VL-G-C-GL-B-T-ClassRimThickn'!$B$1:$B$112,'CM-VL-G-C-GL-B-T-ClassRimThickn'!$C$1:$C$112,0,1,1),L1341)</f>
        <v>85</v>
      </c>
      <c r="N1341" s="24">
        <v>85</v>
      </c>
      <c r="O1341" s="24">
        <f>IF(N1341&gt;900,_xlfn.XLOOKUP(ROUND(N1341,0),'CM-VL-G-C-GL-B-T-ClassRimThickn'!$B$1:$B$112,'CM-VL-G-C-GL-B-T-ClassRimThickn'!$C$1:$C$112,0,1,1),N1341)</f>
        <v>85</v>
      </c>
      <c r="P1341" s="24">
        <v>85</v>
      </c>
      <c r="Q1341" s="24">
        <f>IF(P1341&gt;900,_xlfn.XLOOKUP(ROUND(P1341,0),'CM-VL-G-C-GL-B-T-ClassRimThickn'!$B$1:$B$112,'CM-VL-G-C-GL-B-T-ClassRimThickn'!$C$1:$C$112,0,1,1),P1341)</f>
        <v>85</v>
      </c>
      <c r="S1341" s="24">
        <f>IF(R1341&gt;900,_xlfn.XLOOKUP(ROUND(R1341,0),'CM-VL-G-C-GL-B-T-ClassRimThickn'!$B$1:$B$112,'CM-VL-G-C-GL-B-T-ClassRimThickn'!$C$1:$C$112,0,1,1),R1341)</f>
        <v>0</v>
      </c>
      <c r="T1341" s="24">
        <v>85</v>
      </c>
      <c r="U1341" s="24">
        <f>IF(T1341&gt;900,_xlfn.XLOOKUP(ROUND(T1341,0),'CM-VL-G-C-GL-B-T-ClassRimThickn'!$B$1:$B$112,'CM-VL-G-C-GL-B-T-ClassRimThickn'!$C$1:$C$112,0,1,1),T1341)</f>
        <v>85</v>
      </c>
      <c r="V1341" s="24">
        <v>85</v>
      </c>
      <c r="W1341" s="24">
        <f>IF(V1341&gt;900,_xlfn.XLOOKUP(ROUND(V1341,0),'CM-VL-G-C-GL-B-T-ClassRimThickn'!$B$1:$B$112,'CM-VL-G-C-GL-B-T-ClassRimThickn'!$C$1:$C$112,0,1,1),V1341)</f>
        <v>85</v>
      </c>
      <c r="X1341" s="24">
        <v>85</v>
      </c>
      <c r="Y1341" s="24">
        <f>IF(X1341&gt;900,_xlfn.XLOOKUP(ROUND(X1341,0),'CM-VL-G-C-GL-B-T-ClassRimThickn'!$B$1:$B$112,'CM-VL-G-C-GL-B-T-ClassRimThickn'!$C$1:$C$112,0,1,1),X1341)</f>
        <v>85</v>
      </c>
      <c r="Z1341" s="24">
        <v>85</v>
      </c>
      <c r="AA1341" s="24">
        <f>IF(Z1341&gt;900,_xlfn.XLOOKUP(ROUND(Z1341,0),'CM-VL-G-C-GL-B-T-ClassRimThickn'!$B$1:$B$112,'CM-VL-G-C-GL-B-T-ClassRimThickn'!$C$1:$C$112,0,1,1),Z1341)</f>
        <v>85</v>
      </c>
      <c r="AB1341" s="24">
        <v>85</v>
      </c>
      <c r="AC1341" s="24">
        <f>IF(AB1341&gt;900,_xlfn.XLOOKUP(ROUND(AB1341,0),'CM-VL-G-C-GL-B-T-ClassRimThickn'!$B$1:$B$112,'CM-VL-G-C-GL-B-T-ClassRimThickn'!$C$1:$C$112,0,1,1),AB1341)</f>
        <v>85</v>
      </c>
      <c r="AD1341" s="24">
        <v>85</v>
      </c>
      <c r="AE1341" s="24">
        <f>IF(AD1341&gt;900,_xlfn.XLOOKUP(ROUND(AD1341,0),'CM-VL-G-C-GL-B-T-ClassRimThickn'!$B$1:$B$112,'CM-VL-G-C-GL-B-T-ClassRimThickn'!$C$1:$C$112,0,1,1),AD1341)</f>
        <v>85</v>
      </c>
      <c r="AF1341" s="24">
        <v>85</v>
      </c>
      <c r="AG1341" s="24">
        <f>IF(AF1341&gt;900,_xlfn.XLOOKUP(ROUND(AF1341,0),'CM-VL-G-C-GL-B-T-ClassRimThickn'!$B$1:$B$112,'CM-VL-G-C-GL-B-T-ClassRimThickn'!$C$1:$C$112,0,1,1),AF1341)</f>
        <v>85</v>
      </c>
      <c r="AH1341" s="24">
        <v>27</v>
      </c>
      <c r="AI1341" s="24">
        <v>28</v>
      </c>
      <c r="AJ1341" s="24">
        <v>26</v>
      </c>
      <c r="AK1341" s="24">
        <v>27</v>
      </c>
      <c r="AL1341" s="24">
        <v>27</v>
      </c>
      <c r="AM1341" s="24">
        <v>27</v>
      </c>
      <c r="AN1341" s="24">
        <v>27</v>
      </c>
      <c r="AO1341" s="24">
        <v>28</v>
      </c>
      <c r="AP1341" s="24">
        <v>27.5</v>
      </c>
      <c r="AQ1341" s="24">
        <v>27.5</v>
      </c>
      <c r="AR1341" s="24">
        <v>28</v>
      </c>
      <c r="AS1341" s="24">
        <v>27.5</v>
      </c>
      <c r="AT1341" s="24">
        <v>28</v>
      </c>
      <c r="AU1341" s="24">
        <v>28</v>
      </c>
      <c r="AV1341" s="24">
        <v>29</v>
      </c>
      <c r="AW1341" s="24">
        <v>28</v>
      </c>
      <c r="AX1341" s="24">
        <v>28</v>
      </c>
      <c r="AY1341" s="24">
        <v>28</v>
      </c>
      <c r="AZ1341" s="24">
        <v>28</v>
      </c>
      <c r="BA1341" s="24">
        <v>28</v>
      </c>
      <c r="BB1341" s="24">
        <v>28</v>
      </c>
      <c r="BC1341" s="24">
        <v>28.5</v>
      </c>
      <c r="BD1341" s="24">
        <v>28</v>
      </c>
      <c r="BE1341" s="24">
        <v>28</v>
      </c>
      <c r="BF1341" s="24">
        <v>0</v>
      </c>
      <c r="BG1341" s="24">
        <v>0</v>
      </c>
      <c r="BH1341" s="24">
        <v>0</v>
      </c>
      <c r="BI1341" s="24">
        <v>0</v>
      </c>
      <c r="BJ1341" s="24">
        <v>0</v>
      </c>
      <c r="BL1341" s="24">
        <v>0</v>
      </c>
      <c r="BM1341" s="24">
        <v>0</v>
      </c>
      <c r="BN1341" s="24">
        <v>0</v>
      </c>
      <c r="BO1341" s="24">
        <v>0</v>
      </c>
      <c r="BP1341" s="24">
        <v>0</v>
      </c>
      <c r="BQ1341" s="24">
        <v>0</v>
      </c>
      <c r="BR1341" s="24">
        <v>0</v>
      </c>
      <c r="BS1341" s="24">
        <v>0</v>
      </c>
      <c r="BT1341" s="24">
        <v>0</v>
      </c>
      <c r="BU1341" s="24">
        <v>0</v>
      </c>
      <c r="BV1341" s="24">
        <v>0</v>
      </c>
      <c r="BW1341" s="24">
        <v>0</v>
      </c>
      <c r="BX1341" s="24">
        <v>0</v>
      </c>
      <c r="BY1341" s="24">
        <v>0</v>
      </c>
      <c r="BZ1341" s="24">
        <v>0</v>
      </c>
      <c r="CA1341" s="24">
        <v>0</v>
      </c>
      <c r="CB1341" s="24">
        <v>0</v>
      </c>
      <c r="CD1341" s="24">
        <v>120</v>
      </c>
      <c r="CE1341" s="24">
        <v>120</v>
      </c>
      <c r="CF1341" s="24">
        <v>120</v>
      </c>
      <c r="CG1341" s="24">
        <v>120</v>
      </c>
      <c r="CH1341" s="24">
        <v>120</v>
      </c>
      <c r="CI1341" s="24">
        <v>120</v>
      </c>
      <c r="CO1341" s="34">
        <f t="shared" si="93"/>
        <v>2895857</v>
      </c>
    </row>
    <row r="1342" spans="1:93" ht="15" hidden="1">
      <c r="A1342" s="23" t="s">
        <v>177</v>
      </c>
      <c r="B1342" s="52">
        <v>41082</v>
      </c>
      <c r="C1342" s="25" t="str">
        <f t="shared" si="92"/>
        <v/>
      </c>
      <c r="G1342" s="24">
        <f t="shared" si="94"/>
        <v>32</v>
      </c>
      <c r="H1342" s="32"/>
      <c r="I1342" s="24" t="str">
        <f t="shared" si="95"/>
        <v/>
      </c>
      <c r="K1342" s="24">
        <f>IF(J1342&gt;900,_xlfn.XLOOKUP(ROUND(J1342,0),'CM-VL-G-C-GL-B-T-ClassRimThickn'!$B$1:$B$112,'CM-VL-G-C-GL-B-T-ClassRimThickn'!$C$1:$C$112,0,1,1),J1342)</f>
        <v>0</v>
      </c>
      <c r="L1342" s="24">
        <v>85</v>
      </c>
      <c r="M1342" s="24">
        <f>IF(L1342&gt;900,_xlfn.XLOOKUP(ROUND(L1342,0),'CM-VL-G-C-GL-B-T-ClassRimThickn'!$B$1:$B$112,'CM-VL-G-C-GL-B-T-ClassRimThickn'!$C$1:$C$112,0,1,1),L1342)</f>
        <v>85</v>
      </c>
      <c r="N1342" s="24">
        <v>85</v>
      </c>
      <c r="O1342" s="24">
        <f>IF(N1342&gt;900,_xlfn.XLOOKUP(ROUND(N1342,0),'CM-VL-G-C-GL-B-T-ClassRimThickn'!$B$1:$B$112,'CM-VL-G-C-GL-B-T-ClassRimThickn'!$C$1:$C$112,0,1,1),N1342)</f>
        <v>85</v>
      </c>
      <c r="P1342" s="24">
        <v>85</v>
      </c>
      <c r="Q1342" s="24">
        <f>IF(P1342&gt;900,_xlfn.XLOOKUP(ROUND(P1342,0),'CM-VL-G-C-GL-B-T-ClassRimThickn'!$B$1:$B$112,'CM-VL-G-C-GL-B-T-ClassRimThickn'!$C$1:$C$112,0,1,1),P1342)</f>
        <v>85</v>
      </c>
      <c r="S1342" s="24">
        <f>IF(R1342&gt;900,_xlfn.XLOOKUP(ROUND(R1342,0),'CM-VL-G-C-GL-B-T-ClassRimThickn'!$B$1:$B$112,'CM-VL-G-C-GL-B-T-ClassRimThickn'!$C$1:$C$112,0,1,1),R1342)</f>
        <v>0</v>
      </c>
      <c r="T1342" s="24">
        <v>85</v>
      </c>
      <c r="U1342" s="24">
        <f>IF(T1342&gt;900,_xlfn.XLOOKUP(ROUND(T1342,0),'CM-VL-G-C-GL-B-T-ClassRimThickn'!$B$1:$B$112,'CM-VL-G-C-GL-B-T-ClassRimThickn'!$C$1:$C$112,0,1,1),T1342)</f>
        <v>85</v>
      </c>
      <c r="V1342" s="24">
        <v>85</v>
      </c>
      <c r="W1342" s="24">
        <f>IF(V1342&gt;900,_xlfn.XLOOKUP(ROUND(V1342,0),'CM-VL-G-C-GL-B-T-ClassRimThickn'!$B$1:$B$112,'CM-VL-G-C-GL-B-T-ClassRimThickn'!$C$1:$C$112,0,1,1),V1342)</f>
        <v>85</v>
      </c>
      <c r="X1342" s="24">
        <v>85</v>
      </c>
      <c r="Y1342" s="24">
        <f>IF(X1342&gt;900,_xlfn.XLOOKUP(ROUND(X1342,0),'CM-VL-G-C-GL-B-T-ClassRimThickn'!$B$1:$B$112,'CM-VL-G-C-GL-B-T-ClassRimThickn'!$C$1:$C$112,0,1,1),X1342)</f>
        <v>85</v>
      </c>
      <c r="Z1342" s="24">
        <v>85</v>
      </c>
      <c r="AA1342" s="24">
        <f>IF(Z1342&gt;900,_xlfn.XLOOKUP(ROUND(Z1342,0),'CM-VL-G-C-GL-B-T-ClassRimThickn'!$B$1:$B$112,'CM-VL-G-C-GL-B-T-ClassRimThickn'!$C$1:$C$112,0,1,1),Z1342)</f>
        <v>85</v>
      </c>
      <c r="AB1342" s="24">
        <v>85</v>
      </c>
      <c r="AC1342" s="24">
        <f>IF(AB1342&gt;900,_xlfn.XLOOKUP(ROUND(AB1342,0),'CM-VL-G-C-GL-B-T-ClassRimThickn'!$B$1:$B$112,'CM-VL-G-C-GL-B-T-ClassRimThickn'!$C$1:$C$112,0,1,1),AB1342)</f>
        <v>85</v>
      </c>
      <c r="AD1342" s="24">
        <v>85</v>
      </c>
      <c r="AE1342" s="24">
        <f>IF(AD1342&gt;900,_xlfn.XLOOKUP(ROUND(AD1342,0),'CM-VL-G-C-GL-B-T-ClassRimThickn'!$B$1:$B$112,'CM-VL-G-C-GL-B-T-ClassRimThickn'!$C$1:$C$112,0,1,1),AD1342)</f>
        <v>85</v>
      </c>
      <c r="AF1342" s="24">
        <v>85</v>
      </c>
      <c r="AG1342" s="24">
        <f>IF(AF1342&gt;900,_xlfn.XLOOKUP(ROUND(AF1342,0),'CM-VL-G-C-GL-B-T-ClassRimThickn'!$B$1:$B$112,'CM-VL-G-C-GL-B-T-ClassRimThickn'!$C$1:$C$112,0,1,1),AF1342)</f>
        <v>85</v>
      </c>
      <c r="AH1342" s="24">
        <v>26</v>
      </c>
      <c r="AI1342" s="24">
        <v>28</v>
      </c>
      <c r="AJ1342" s="24">
        <v>25</v>
      </c>
      <c r="AK1342" s="24">
        <v>26</v>
      </c>
      <c r="AL1342" s="24">
        <v>27</v>
      </c>
      <c r="AM1342" s="24">
        <v>30</v>
      </c>
      <c r="AN1342" s="24">
        <v>25</v>
      </c>
      <c r="AO1342" s="24">
        <v>27</v>
      </c>
      <c r="AP1342" s="24">
        <v>26</v>
      </c>
      <c r="AQ1342" s="24">
        <v>27</v>
      </c>
      <c r="AR1342" s="24">
        <v>27.5</v>
      </c>
      <c r="AS1342" s="24">
        <v>26</v>
      </c>
      <c r="AT1342" s="24">
        <v>28</v>
      </c>
      <c r="AU1342" s="24">
        <v>29</v>
      </c>
      <c r="AV1342" s="24">
        <v>28.5</v>
      </c>
      <c r="AW1342" s="24">
        <v>29</v>
      </c>
      <c r="AX1342" s="24">
        <v>29</v>
      </c>
      <c r="AY1342" s="24">
        <v>29</v>
      </c>
      <c r="AZ1342" s="24">
        <v>29</v>
      </c>
      <c r="BA1342" s="24">
        <v>28.5</v>
      </c>
      <c r="BB1342" s="24">
        <v>29</v>
      </c>
      <c r="BC1342" s="24">
        <v>28</v>
      </c>
      <c r="BD1342" s="24">
        <v>28</v>
      </c>
      <c r="BE1342" s="24">
        <v>28.5</v>
      </c>
      <c r="BF1342" s="24">
        <v>0</v>
      </c>
      <c r="BG1342" s="24">
        <v>0</v>
      </c>
      <c r="BH1342" s="24">
        <v>0</v>
      </c>
      <c r="BI1342" s="24">
        <v>0</v>
      </c>
      <c r="BJ1342" s="24">
        <v>0</v>
      </c>
      <c r="BL1342" s="24">
        <v>0</v>
      </c>
      <c r="BM1342" s="24">
        <v>0</v>
      </c>
      <c r="BN1342" s="24">
        <v>0</v>
      </c>
      <c r="BO1342" s="24">
        <v>0</v>
      </c>
      <c r="BP1342" s="24">
        <v>0</v>
      </c>
      <c r="BQ1342" s="24">
        <v>0</v>
      </c>
      <c r="BR1342" s="24">
        <v>0</v>
      </c>
      <c r="BS1342" s="24">
        <v>0</v>
      </c>
      <c r="BT1342" s="24">
        <v>0</v>
      </c>
      <c r="BU1342" s="24">
        <v>0</v>
      </c>
      <c r="BV1342" s="24">
        <v>0</v>
      </c>
      <c r="BW1342" s="24">
        <v>0</v>
      </c>
      <c r="BX1342" s="24">
        <v>0</v>
      </c>
      <c r="BY1342" s="24">
        <v>0</v>
      </c>
      <c r="BZ1342" s="24">
        <v>0</v>
      </c>
      <c r="CA1342" s="24">
        <v>0</v>
      </c>
      <c r="CB1342" s="24">
        <v>0</v>
      </c>
      <c r="CD1342" s="24">
        <v>100</v>
      </c>
      <c r="CE1342" s="24">
        <v>100</v>
      </c>
      <c r="CF1342" s="24">
        <v>100</v>
      </c>
      <c r="CG1342" s="24">
        <v>100</v>
      </c>
      <c r="CH1342" s="24">
        <v>100</v>
      </c>
      <c r="CI1342" s="24">
        <v>100</v>
      </c>
      <c r="CO1342" s="34">
        <f t="shared" si="93"/>
        <v>0</v>
      </c>
    </row>
    <row r="1343" spans="1:93" ht="15" hidden="1">
      <c r="A1343" s="23" t="s">
        <v>177</v>
      </c>
      <c r="B1343" s="52">
        <v>41157</v>
      </c>
      <c r="C1343" s="25" t="str">
        <f t="shared" si="92"/>
        <v/>
      </c>
      <c r="G1343" s="24">
        <f t="shared" si="94"/>
        <v>75</v>
      </c>
      <c r="H1343" s="37"/>
      <c r="I1343" s="24" t="str">
        <f t="shared" si="95"/>
        <v/>
      </c>
      <c r="K1343" s="24">
        <f>IF(J1343&gt;900,_xlfn.XLOOKUP(ROUND(J1343,0),'CM-VL-G-C-GL-B-T-ClassRimThickn'!$B$1:$B$112,'CM-VL-G-C-GL-B-T-ClassRimThickn'!$C$1:$C$112,0,1,1),J1343)</f>
        <v>0</v>
      </c>
      <c r="L1343" s="24">
        <v>84</v>
      </c>
      <c r="M1343" s="24">
        <f>IF(L1343&gt;900,_xlfn.XLOOKUP(ROUND(L1343,0),'CM-VL-G-C-GL-B-T-ClassRimThickn'!$B$1:$B$112,'CM-VL-G-C-GL-B-T-ClassRimThickn'!$C$1:$C$112,0,1,1),L1343)</f>
        <v>84</v>
      </c>
      <c r="N1343" s="24">
        <v>84</v>
      </c>
      <c r="O1343" s="24">
        <f>IF(N1343&gt;900,_xlfn.XLOOKUP(ROUND(N1343,0),'CM-VL-G-C-GL-B-T-ClassRimThickn'!$B$1:$B$112,'CM-VL-G-C-GL-B-T-ClassRimThickn'!$C$1:$C$112,0,1,1),N1343)</f>
        <v>84</v>
      </c>
      <c r="P1343" s="24">
        <v>84</v>
      </c>
      <c r="Q1343" s="24">
        <f>IF(P1343&gt;900,_xlfn.XLOOKUP(ROUND(P1343,0),'CM-VL-G-C-GL-B-T-ClassRimThickn'!$B$1:$B$112,'CM-VL-G-C-GL-B-T-ClassRimThickn'!$C$1:$C$112,0,1,1),P1343)</f>
        <v>84</v>
      </c>
      <c r="S1343" s="24">
        <f>IF(R1343&gt;900,_xlfn.XLOOKUP(ROUND(R1343,0),'CM-VL-G-C-GL-B-T-ClassRimThickn'!$B$1:$B$112,'CM-VL-G-C-GL-B-T-ClassRimThickn'!$C$1:$C$112,0,1,1),R1343)</f>
        <v>0</v>
      </c>
      <c r="T1343" s="24">
        <v>84</v>
      </c>
      <c r="U1343" s="24">
        <f>IF(T1343&gt;900,_xlfn.XLOOKUP(ROUND(T1343,0),'CM-VL-G-C-GL-B-T-ClassRimThickn'!$B$1:$B$112,'CM-VL-G-C-GL-B-T-ClassRimThickn'!$C$1:$C$112,0,1,1),T1343)</f>
        <v>84</v>
      </c>
      <c r="V1343" s="24">
        <v>84</v>
      </c>
      <c r="W1343" s="24">
        <f>IF(V1343&gt;900,_xlfn.XLOOKUP(ROUND(V1343,0),'CM-VL-G-C-GL-B-T-ClassRimThickn'!$B$1:$B$112,'CM-VL-G-C-GL-B-T-ClassRimThickn'!$C$1:$C$112,0,1,1),V1343)</f>
        <v>84</v>
      </c>
      <c r="X1343" s="24">
        <v>84</v>
      </c>
      <c r="Y1343" s="24">
        <f>IF(X1343&gt;900,_xlfn.XLOOKUP(ROUND(X1343,0),'CM-VL-G-C-GL-B-T-ClassRimThickn'!$B$1:$B$112,'CM-VL-G-C-GL-B-T-ClassRimThickn'!$C$1:$C$112,0,1,1),X1343)</f>
        <v>84</v>
      </c>
      <c r="Z1343" s="24">
        <v>84</v>
      </c>
      <c r="AA1343" s="24">
        <f>IF(Z1343&gt;900,_xlfn.XLOOKUP(ROUND(Z1343,0),'CM-VL-G-C-GL-B-T-ClassRimThickn'!$B$1:$B$112,'CM-VL-G-C-GL-B-T-ClassRimThickn'!$C$1:$C$112,0,1,1),Z1343)</f>
        <v>84</v>
      </c>
      <c r="AB1343" s="24">
        <v>84</v>
      </c>
      <c r="AC1343" s="24">
        <f>IF(AB1343&gt;900,_xlfn.XLOOKUP(ROUND(AB1343,0),'CM-VL-G-C-GL-B-T-ClassRimThickn'!$B$1:$B$112,'CM-VL-G-C-GL-B-T-ClassRimThickn'!$C$1:$C$112,0,1,1),AB1343)</f>
        <v>84</v>
      </c>
      <c r="AD1343" s="24">
        <v>84</v>
      </c>
      <c r="AE1343" s="24">
        <f>IF(AD1343&gt;900,_xlfn.XLOOKUP(ROUND(AD1343,0),'CM-VL-G-C-GL-B-T-ClassRimThickn'!$B$1:$B$112,'CM-VL-G-C-GL-B-T-ClassRimThickn'!$C$1:$C$112,0,1,1),AD1343)</f>
        <v>84</v>
      </c>
      <c r="AF1343" s="24">
        <v>84</v>
      </c>
      <c r="AG1343" s="24">
        <f>IF(AF1343&gt;900,_xlfn.XLOOKUP(ROUND(AF1343,0),'CM-VL-G-C-GL-B-T-ClassRimThickn'!$B$1:$B$112,'CM-VL-G-C-GL-B-T-ClassRimThickn'!$C$1:$C$112,0,1,1),AF1343)</f>
        <v>84</v>
      </c>
      <c r="AH1343" s="24">
        <v>27.5</v>
      </c>
      <c r="AI1343" s="24">
        <v>28</v>
      </c>
      <c r="AJ1343" s="24">
        <v>25.5</v>
      </c>
      <c r="AK1343" s="24">
        <v>27</v>
      </c>
      <c r="AL1343" s="24">
        <v>27.5</v>
      </c>
      <c r="AM1343" s="24">
        <v>29</v>
      </c>
      <c r="AN1343" s="24">
        <v>26</v>
      </c>
      <c r="AO1343" s="24">
        <v>28</v>
      </c>
      <c r="AP1343" s="24">
        <v>27</v>
      </c>
      <c r="AQ1343" s="24">
        <v>28</v>
      </c>
      <c r="AR1343" s="24">
        <v>28</v>
      </c>
      <c r="AS1343" s="24">
        <v>28</v>
      </c>
      <c r="AT1343" s="24">
        <v>28.5</v>
      </c>
      <c r="AU1343" s="24">
        <v>28.5</v>
      </c>
      <c r="AV1343" s="24">
        <v>29</v>
      </c>
      <c r="AW1343" s="24">
        <v>28.5</v>
      </c>
      <c r="AX1343" s="24">
        <v>29</v>
      </c>
      <c r="AY1343" s="24">
        <v>29</v>
      </c>
      <c r="AZ1343" s="24">
        <v>28.5</v>
      </c>
      <c r="BA1343" s="24">
        <v>29.5</v>
      </c>
      <c r="BB1343" s="24">
        <v>29</v>
      </c>
      <c r="BC1343" s="24">
        <v>29</v>
      </c>
      <c r="BD1343" s="24">
        <v>29</v>
      </c>
      <c r="BE1343" s="24">
        <v>28.5</v>
      </c>
      <c r="BF1343" s="24">
        <v>0</v>
      </c>
      <c r="BG1343" s="24">
        <v>0</v>
      </c>
      <c r="BH1343" s="24">
        <v>0</v>
      </c>
      <c r="BI1343" s="24">
        <v>0</v>
      </c>
      <c r="BJ1343" s="24">
        <v>0</v>
      </c>
      <c r="BL1343" s="24">
        <v>0</v>
      </c>
      <c r="BM1343" s="24">
        <v>0</v>
      </c>
      <c r="BN1343" s="24">
        <v>0</v>
      </c>
      <c r="BO1343" s="24">
        <v>0</v>
      </c>
      <c r="BP1343" s="24">
        <v>0</v>
      </c>
      <c r="BQ1343" s="24">
        <v>0</v>
      </c>
      <c r="BR1343" s="24">
        <v>0</v>
      </c>
      <c r="BS1343" s="24">
        <v>0</v>
      </c>
      <c r="BT1343" s="24">
        <v>0</v>
      </c>
      <c r="BU1343" s="24">
        <v>0</v>
      </c>
      <c r="BV1343" s="24">
        <v>0</v>
      </c>
      <c r="BW1343" s="24">
        <v>0</v>
      </c>
      <c r="BX1343" s="24">
        <v>0</v>
      </c>
      <c r="BY1343" s="24">
        <v>0</v>
      </c>
      <c r="BZ1343" s="24">
        <v>0</v>
      </c>
      <c r="CA1343" s="24">
        <v>0</v>
      </c>
      <c r="CB1343" s="24">
        <v>0</v>
      </c>
      <c r="CD1343" s="24">
        <v>119</v>
      </c>
      <c r="CE1343" s="24">
        <v>120</v>
      </c>
      <c r="CF1343" s="24">
        <v>123</v>
      </c>
      <c r="CG1343" s="24">
        <v>121</v>
      </c>
      <c r="CH1343" s="24">
        <v>123</v>
      </c>
      <c r="CI1343" s="24">
        <v>124</v>
      </c>
      <c r="CO1343" s="34">
        <f t="shared" si="93"/>
        <v>0</v>
      </c>
    </row>
    <row r="1344" spans="1:93" ht="15" hidden="1">
      <c r="A1344" s="23" t="s">
        <v>177</v>
      </c>
      <c r="B1344" s="52">
        <v>41207</v>
      </c>
      <c r="C1344" s="25" t="str">
        <f t="shared" si="92"/>
        <v/>
      </c>
      <c r="G1344" s="24">
        <f t="shared" si="94"/>
        <v>50</v>
      </c>
      <c r="H1344" s="36"/>
      <c r="I1344" s="24" t="str">
        <f t="shared" si="95"/>
        <v/>
      </c>
      <c r="K1344" s="24">
        <f>IF(J1344&gt;900,_xlfn.XLOOKUP(ROUND(J1344,0),'CM-VL-G-C-GL-B-T-ClassRimThickn'!$B$1:$B$112,'CM-VL-G-C-GL-B-T-ClassRimThickn'!$C$1:$C$112,0,1,1),J1344)</f>
        <v>0</v>
      </c>
      <c r="L1344" s="24">
        <v>87</v>
      </c>
      <c r="M1344" s="24">
        <f>IF(L1344&gt;900,_xlfn.XLOOKUP(ROUND(L1344,0),'CM-VL-G-C-GL-B-T-ClassRimThickn'!$B$1:$B$112,'CM-VL-G-C-GL-B-T-ClassRimThickn'!$C$1:$C$112,0,1,1),L1344)</f>
        <v>87</v>
      </c>
      <c r="N1344" s="24">
        <v>86</v>
      </c>
      <c r="O1344" s="24">
        <f>IF(N1344&gt;900,_xlfn.XLOOKUP(ROUND(N1344,0),'CM-VL-G-C-GL-B-T-ClassRimThickn'!$B$1:$B$112,'CM-VL-G-C-GL-B-T-ClassRimThickn'!$C$1:$C$112,0,1,1),N1344)</f>
        <v>86</v>
      </c>
      <c r="P1344" s="24">
        <v>85</v>
      </c>
      <c r="Q1344" s="24">
        <f>IF(P1344&gt;900,_xlfn.XLOOKUP(ROUND(P1344,0),'CM-VL-G-C-GL-B-T-ClassRimThickn'!$B$1:$B$112,'CM-VL-G-C-GL-B-T-ClassRimThickn'!$C$1:$C$112,0,1,1),P1344)</f>
        <v>85</v>
      </c>
      <c r="S1344" s="24">
        <f>IF(R1344&gt;900,_xlfn.XLOOKUP(ROUND(R1344,0),'CM-VL-G-C-GL-B-T-ClassRimThickn'!$B$1:$B$112,'CM-VL-G-C-GL-B-T-ClassRimThickn'!$C$1:$C$112,0,1,1),R1344)</f>
        <v>0</v>
      </c>
      <c r="T1344" s="24">
        <v>85</v>
      </c>
      <c r="U1344" s="24">
        <f>IF(T1344&gt;900,_xlfn.XLOOKUP(ROUND(T1344,0),'CM-VL-G-C-GL-B-T-ClassRimThickn'!$B$1:$B$112,'CM-VL-G-C-GL-B-T-ClassRimThickn'!$C$1:$C$112,0,1,1),T1344)</f>
        <v>85</v>
      </c>
      <c r="V1344" s="24">
        <v>85</v>
      </c>
      <c r="W1344" s="24">
        <f>IF(V1344&gt;900,_xlfn.XLOOKUP(ROUND(V1344,0),'CM-VL-G-C-GL-B-T-ClassRimThickn'!$B$1:$B$112,'CM-VL-G-C-GL-B-T-ClassRimThickn'!$C$1:$C$112,0,1,1),V1344)</f>
        <v>85</v>
      </c>
      <c r="X1344" s="24">
        <v>85</v>
      </c>
      <c r="Y1344" s="24">
        <f>IF(X1344&gt;900,_xlfn.XLOOKUP(ROUND(X1344,0),'CM-VL-G-C-GL-B-T-ClassRimThickn'!$B$1:$B$112,'CM-VL-G-C-GL-B-T-ClassRimThickn'!$C$1:$C$112,0,1,1),X1344)</f>
        <v>85</v>
      </c>
      <c r="Z1344" s="24">
        <v>86</v>
      </c>
      <c r="AA1344" s="24">
        <f>IF(Z1344&gt;900,_xlfn.XLOOKUP(ROUND(Z1344,0),'CM-VL-G-C-GL-B-T-ClassRimThickn'!$B$1:$B$112,'CM-VL-G-C-GL-B-T-ClassRimThickn'!$C$1:$C$112,0,1,1),Z1344)</f>
        <v>86</v>
      </c>
      <c r="AB1344" s="24">
        <v>85</v>
      </c>
      <c r="AC1344" s="24">
        <f>IF(AB1344&gt;900,_xlfn.XLOOKUP(ROUND(AB1344,0),'CM-VL-G-C-GL-B-T-ClassRimThickn'!$B$1:$B$112,'CM-VL-G-C-GL-B-T-ClassRimThickn'!$C$1:$C$112,0,1,1),AB1344)</f>
        <v>85</v>
      </c>
      <c r="AD1344" s="24">
        <v>85</v>
      </c>
      <c r="AE1344" s="24">
        <f>IF(AD1344&gt;900,_xlfn.XLOOKUP(ROUND(AD1344,0),'CM-VL-G-C-GL-B-T-ClassRimThickn'!$B$1:$B$112,'CM-VL-G-C-GL-B-T-ClassRimThickn'!$C$1:$C$112,0,1,1),AD1344)</f>
        <v>85</v>
      </c>
      <c r="AF1344" s="24">
        <v>85</v>
      </c>
      <c r="AG1344" s="24">
        <f>IF(AF1344&gt;900,_xlfn.XLOOKUP(ROUND(AF1344,0),'CM-VL-G-C-GL-B-T-ClassRimThickn'!$B$1:$B$112,'CM-VL-G-C-GL-B-T-ClassRimThickn'!$C$1:$C$112,0,1,1),AF1344)</f>
        <v>85</v>
      </c>
      <c r="AH1344" s="24">
        <v>27</v>
      </c>
      <c r="AI1344" s="24">
        <v>27.5</v>
      </c>
      <c r="AJ1344" s="24">
        <v>28</v>
      </c>
      <c r="AK1344" s="24">
        <v>27</v>
      </c>
      <c r="AL1344" s="24">
        <v>28</v>
      </c>
      <c r="AM1344" s="24">
        <v>26.5</v>
      </c>
      <c r="AN1344" s="24">
        <v>26</v>
      </c>
      <c r="AO1344" s="24">
        <v>27</v>
      </c>
      <c r="AP1344" s="24">
        <v>26</v>
      </c>
      <c r="AQ1344" s="24">
        <v>26</v>
      </c>
      <c r="AR1344" s="24">
        <v>28</v>
      </c>
      <c r="AS1344" s="24">
        <v>27</v>
      </c>
      <c r="AT1344" s="24">
        <v>28</v>
      </c>
      <c r="AU1344" s="24">
        <v>28</v>
      </c>
      <c r="AV1344" s="24">
        <v>28</v>
      </c>
      <c r="AW1344" s="24">
        <v>28</v>
      </c>
      <c r="AX1344" s="24">
        <v>28</v>
      </c>
      <c r="AY1344" s="24">
        <v>28</v>
      </c>
      <c r="AZ1344" s="24">
        <v>28</v>
      </c>
      <c r="BA1344" s="24">
        <v>28</v>
      </c>
      <c r="BB1344" s="24">
        <v>28</v>
      </c>
      <c r="BC1344" s="24">
        <v>28</v>
      </c>
      <c r="BD1344" s="24">
        <v>28</v>
      </c>
      <c r="BE1344" s="24">
        <v>28</v>
      </c>
      <c r="BF1344" s="24">
        <v>1</v>
      </c>
      <c r="BG1344" s="24">
        <v>1</v>
      </c>
      <c r="BH1344" s="24">
        <v>0</v>
      </c>
      <c r="BI1344" s="24">
        <v>0</v>
      </c>
      <c r="BJ1344" s="24">
        <v>0</v>
      </c>
      <c r="BL1344" s="24">
        <v>1</v>
      </c>
      <c r="BM1344" s="24">
        <v>1</v>
      </c>
      <c r="BN1344" s="24">
        <v>0</v>
      </c>
      <c r="BO1344" s="24">
        <v>0</v>
      </c>
      <c r="BP1344" s="24">
        <v>0</v>
      </c>
      <c r="BQ1344" s="24">
        <v>0</v>
      </c>
      <c r="BR1344" s="24">
        <v>0</v>
      </c>
      <c r="BS1344" s="24">
        <v>0</v>
      </c>
      <c r="BT1344" s="24">
        <v>0</v>
      </c>
      <c r="BU1344" s="24">
        <v>0</v>
      </c>
      <c r="BV1344" s="24">
        <v>0</v>
      </c>
      <c r="BW1344" s="24">
        <v>0</v>
      </c>
      <c r="BX1344" s="24">
        <v>0</v>
      </c>
      <c r="BY1344" s="24">
        <v>0</v>
      </c>
      <c r="BZ1344" s="24">
        <v>0</v>
      </c>
      <c r="CA1344" s="24">
        <v>0</v>
      </c>
      <c r="CB1344" s="24">
        <v>0</v>
      </c>
      <c r="CD1344" s="24">
        <v>130</v>
      </c>
      <c r="CE1344" s="24">
        <v>130</v>
      </c>
      <c r="CF1344" s="24">
        <v>130</v>
      </c>
      <c r="CG1344" s="24">
        <v>130</v>
      </c>
      <c r="CH1344" s="24">
        <v>130</v>
      </c>
      <c r="CI1344" s="24">
        <v>130</v>
      </c>
      <c r="CO1344" s="34">
        <f t="shared" si="93"/>
        <v>328706.66249999998</v>
      </c>
    </row>
    <row r="1345" spans="1:93" ht="15" hidden="1">
      <c r="A1345" s="23" t="s">
        <v>177</v>
      </c>
      <c r="B1345" s="52">
        <v>41234</v>
      </c>
      <c r="C1345" s="25" t="str">
        <f t="shared" si="92"/>
        <v/>
      </c>
      <c r="G1345" s="24">
        <f t="shared" si="94"/>
        <v>27</v>
      </c>
      <c r="H1345" s="24">
        <v>2921837</v>
      </c>
      <c r="I1345" s="24" t="str">
        <f t="shared" si="95"/>
        <v/>
      </c>
      <c r="K1345" s="24">
        <f>IF(J1345&gt;900,_xlfn.XLOOKUP(ROUND(J1345,0),'CM-VL-G-C-GL-B-T-ClassRimThickn'!$B$1:$B$112,'CM-VL-G-C-GL-B-T-ClassRimThickn'!$C$1:$C$112,0,1,1),J1345)</f>
        <v>0</v>
      </c>
      <c r="L1345" s="24">
        <v>86</v>
      </c>
      <c r="M1345" s="24">
        <f>IF(L1345&gt;900,_xlfn.XLOOKUP(ROUND(L1345,0),'CM-VL-G-C-GL-B-T-ClassRimThickn'!$B$1:$B$112,'CM-VL-G-C-GL-B-T-ClassRimThickn'!$C$1:$C$112,0,1,1),L1345)</f>
        <v>86</v>
      </c>
      <c r="N1345" s="24">
        <v>86</v>
      </c>
      <c r="O1345" s="24">
        <f>IF(N1345&gt;900,_xlfn.XLOOKUP(ROUND(N1345,0),'CM-VL-G-C-GL-B-T-ClassRimThickn'!$B$1:$B$112,'CM-VL-G-C-GL-B-T-ClassRimThickn'!$C$1:$C$112,0,1,1),N1345)</f>
        <v>86</v>
      </c>
      <c r="P1345" s="24">
        <v>86</v>
      </c>
      <c r="Q1345" s="24">
        <f>IF(P1345&gt;900,_xlfn.XLOOKUP(ROUND(P1345,0),'CM-VL-G-C-GL-B-T-ClassRimThickn'!$B$1:$B$112,'CM-VL-G-C-GL-B-T-ClassRimThickn'!$C$1:$C$112,0,1,1),P1345)</f>
        <v>86</v>
      </c>
      <c r="S1345" s="24">
        <f>IF(R1345&gt;900,_xlfn.XLOOKUP(ROUND(R1345,0),'CM-VL-G-C-GL-B-T-ClassRimThickn'!$B$1:$B$112,'CM-VL-G-C-GL-B-T-ClassRimThickn'!$C$1:$C$112,0,1,1),R1345)</f>
        <v>0</v>
      </c>
      <c r="T1345" s="24">
        <v>85</v>
      </c>
      <c r="U1345" s="24">
        <f>IF(T1345&gt;900,_xlfn.XLOOKUP(ROUND(T1345,0),'CM-VL-G-C-GL-B-T-ClassRimThickn'!$B$1:$B$112,'CM-VL-G-C-GL-B-T-ClassRimThickn'!$C$1:$C$112,0,1,1),T1345)</f>
        <v>85</v>
      </c>
      <c r="V1345" s="24">
        <v>86</v>
      </c>
      <c r="W1345" s="24">
        <f>IF(V1345&gt;900,_xlfn.XLOOKUP(ROUND(V1345,0),'CM-VL-G-C-GL-B-T-ClassRimThickn'!$B$1:$B$112,'CM-VL-G-C-GL-B-T-ClassRimThickn'!$C$1:$C$112,0,1,1),V1345)</f>
        <v>86</v>
      </c>
      <c r="X1345" s="24">
        <v>86</v>
      </c>
      <c r="Y1345" s="24">
        <f>IF(X1345&gt;900,_xlfn.XLOOKUP(ROUND(X1345,0),'CM-VL-G-C-GL-B-T-ClassRimThickn'!$B$1:$B$112,'CM-VL-G-C-GL-B-T-ClassRimThickn'!$C$1:$C$112,0,1,1),X1345)</f>
        <v>86</v>
      </c>
      <c r="Z1345" s="24">
        <v>86</v>
      </c>
      <c r="AA1345" s="24">
        <f>IF(Z1345&gt;900,_xlfn.XLOOKUP(ROUND(Z1345,0),'CM-VL-G-C-GL-B-T-ClassRimThickn'!$B$1:$B$112,'CM-VL-G-C-GL-B-T-ClassRimThickn'!$C$1:$C$112,0,1,1),Z1345)</f>
        <v>86</v>
      </c>
      <c r="AB1345" s="24">
        <v>86</v>
      </c>
      <c r="AC1345" s="24">
        <f>IF(AB1345&gt;900,_xlfn.XLOOKUP(ROUND(AB1345,0),'CM-VL-G-C-GL-B-T-ClassRimThickn'!$B$1:$B$112,'CM-VL-G-C-GL-B-T-ClassRimThickn'!$C$1:$C$112,0,1,1),AB1345)</f>
        <v>86</v>
      </c>
      <c r="AD1345" s="24">
        <v>86</v>
      </c>
      <c r="AE1345" s="24">
        <f>IF(AD1345&gt;900,_xlfn.XLOOKUP(ROUND(AD1345,0),'CM-VL-G-C-GL-B-T-ClassRimThickn'!$B$1:$B$112,'CM-VL-G-C-GL-B-T-ClassRimThickn'!$C$1:$C$112,0,1,1),AD1345)</f>
        <v>86</v>
      </c>
      <c r="AF1345" s="24">
        <v>86</v>
      </c>
      <c r="AG1345" s="24">
        <f>IF(AF1345&gt;900,_xlfn.XLOOKUP(ROUND(AF1345,0),'CM-VL-G-C-GL-B-T-ClassRimThickn'!$B$1:$B$112,'CM-VL-G-C-GL-B-T-ClassRimThickn'!$C$1:$C$112,0,1,1),AF1345)</f>
        <v>86</v>
      </c>
      <c r="AH1345" s="24">
        <v>26.5</v>
      </c>
      <c r="AI1345" s="24">
        <v>29</v>
      </c>
      <c r="AJ1345" s="24">
        <v>26.5</v>
      </c>
      <c r="AK1345" s="24">
        <v>26.5</v>
      </c>
      <c r="AL1345" s="24">
        <v>27</v>
      </c>
      <c r="AM1345" s="24">
        <v>26</v>
      </c>
      <c r="AN1345" s="24">
        <v>26.5</v>
      </c>
      <c r="AO1345" s="24">
        <v>28</v>
      </c>
      <c r="AP1345" s="24">
        <v>29</v>
      </c>
      <c r="AQ1345" s="24">
        <v>27</v>
      </c>
      <c r="AR1345" s="24">
        <v>27</v>
      </c>
      <c r="AS1345" s="24">
        <v>27</v>
      </c>
      <c r="AT1345" s="24">
        <v>28</v>
      </c>
      <c r="AU1345" s="24">
        <v>29</v>
      </c>
      <c r="AV1345" s="24">
        <v>27</v>
      </c>
      <c r="AW1345" s="24">
        <v>28</v>
      </c>
      <c r="AX1345" s="24">
        <v>27.5</v>
      </c>
      <c r="AY1345" s="24">
        <v>29</v>
      </c>
      <c r="AZ1345" s="24">
        <v>27.5</v>
      </c>
      <c r="BA1345" s="24">
        <v>28</v>
      </c>
      <c r="BB1345" s="24">
        <v>28</v>
      </c>
      <c r="BC1345" s="24">
        <v>27</v>
      </c>
      <c r="BD1345" s="24">
        <v>28</v>
      </c>
      <c r="BE1345" s="24">
        <v>27</v>
      </c>
      <c r="BF1345" s="24">
        <v>0</v>
      </c>
      <c r="BG1345" s="24">
        <v>0</v>
      </c>
      <c r="BH1345" s="24">
        <v>0</v>
      </c>
      <c r="BI1345" s="24">
        <v>0</v>
      </c>
      <c r="BJ1345" s="24">
        <v>0</v>
      </c>
      <c r="BL1345" s="24">
        <v>0</v>
      </c>
      <c r="BM1345" s="24">
        <v>0</v>
      </c>
      <c r="BN1345" s="24">
        <v>0</v>
      </c>
      <c r="BO1345" s="24">
        <v>0</v>
      </c>
      <c r="BP1345" s="24">
        <v>0</v>
      </c>
      <c r="BQ1345" s="24">
        <v>0</v>
      </c>
      <c r="BR1345" s="24">
        <v>0</v>
      </c>
      <c r="BS1345" s="24">
        <v>0</v>
      </c>
      <c r="BT1345" s="24">
        <v>0</v>
      </c>
      <c r="BU1345" s="24">
        <v>0</v>
      </c>
      <c r="BV1345" s="24">
        <v>0</v>
      </c>
      <c r="BW1345" s="24">
        <v>0</v>
      </c>
      <c r="BX1345" s="24">
        <v>0</v>
      </c>
      <c r="BY1345" s="24">
        <v>0</v>
      </c>
      <c r="BZ1345" s="24">
        <v>0</v>
      </c>
      <c r="CA1345" s="24">
        <v>0</v>
      </c>
      <c r="CB1345" s="24">
        <v>0</v>
      </c>
      <c r="CD1345" s="24">
        <v>125</v>
      </c>
      <c r="CE1345" s="24">
        <v>125</v>
      </c>
      <c r="CF1345" s="24">
        <v>130</v>
      </c>
      <c r="CG1345" s="24">
        <v>130</v>
      </c>
      <c r="CH1345" s="24">
        <v>130</v>
      </c>
      <c r="CI1345" s="24">
        <v>125</v>
      </c>
      <c r="CO1345" s="34">
        <f t="shared" si="93"/>
        <v>2921837</v>
      </c>
    </row>
    <row r="1346" spans="1:93" ht="15" hidden="1">
      <c r="A1346" s="23" t="s">
        <v>177</v>
      </c>
      <c r="B1346" s="52">
        <v>41288</v>
      </c>
      <c r="C1346" s="25" t="str">
        <f t="shared" ref="C1346:C1409" si="96">IF(B1346=B1347,TRUE,"")</f>
        <v/>
      </c>
      <c r="G1346" s="24">
        <f t="shared" si="94"/>
        <v>54</v>
      </c>
      <c r="H1346" s="30">
        <f>(H1347-H1345)/(G1346+G1347)*G1346+H1345</f>
        <v>2928715.6292134831</v>
      </c>
      <c r="I1346" s="24" t="str">
        <f t="shared" si="95"/>
        <v/>
      </c>
      <c r="K1346" s="24">
        <f>IF(J1346&gt;900,_xlfn.XLOOKUP(ROUND(J1346,0),'CM-VL-G-C-GL-B-T-ClassRimThickn'!$B$1:$B$112,'CM-VL-G-C-GL-B-T-ClassRimThickn'!$C$1:$C$112,0,1,1),J1346)</f>
        <v>0</v>
      </c>
      <c r="L1346" s="24">
        <v>86</v>
      </c>
      <c r="M1346" s="24">
        <f>IF(L1346&gt;900,_xlfn.XLOOKUP(ROUND(L1346,0),'CM-VL-G-C-GL-B-T-ClassRimThickn'!$B$1:$B$112,'CM-VL-G-C-GL-B-T-ClassRimThickn'!$C$1:$C$112,0,1,1),L1346)</f>
        <v>86</v>
      </c>
      <c r="N1346" s="24">
        <v>86</v>
      </c>
      <c r="O1346" s="24">
        <f>IF(N1346&gt;900,_xlfn.XLOOKUP(ROUND(N1346,0),'CM-VL-G-C-GL-B-T-ClassRimThickn'!$B$1:$B$112,'CM-VL-G-C-GL-B-T-ClassRimThickn'!$C$1:$C$112,0,1,1),N1346)</f>
        <v>86</v>
      </c>
      <c r="P1346" s="24">
        <v>86</v>
      </c>
      <c r="Q1346" s="24">
        <f>IF(P1346&gt;900,_xlfn.XLOOKUP(ROUND(P1346,0),'CM-VL-G-C-GL-B-T-ClassRimThickn'!$B$1:$B$112,'CM-VL-G-C-GL-B-T-ClassRimThickn'!$C$1:$C$112,0,1,1),P1346)</f>
        <v>86</v>
      </c>
      <c r="S1346" s="24">
        <f>IF(R1346&gt;900,_xlfn.XLOOKUP(ROUND(R1346,0),'CM-VL-G-C-GL-B-T-ClassRimThickn'!$B$1:$B$112,'CM-VL-G-C-GL-B-T-ClassRimThickn'!$C$1:$C$112,0,1,1),R1346)</f>
        <v>0</v>
      </c>
      <c r="T1346" s="24">
        <v>86</v>
      </c>
      <c r="U1346" s="24">
        <f>IF(T1346&gt;900,_xlfn.XLOOKUP(ROUND(T1346,0),'CM-VL-G-C-GL-B-T-ClassRimThickn'!$B$1:$B$112,'CM-VL-G-C-GL-B-T-ClassRimThickn'!$C$1:$C$112,0,1,1),T1346)</f>
        <v>86</v>
      </c>
      <c r="V1346" s="24">
        <v>86</v>
      </c>
      <c r="W1346" s="24">
        <f>IF(V1346&gt;900,_xlfn.XLOOKUP(ROUND(V1346,0),'CM-VL-G-C-GL-B-T-ClassRimThickn'!$B$1:$B$112,'CM-VL-G-C-GL-B-T-ClassRimThickn'!$C$1:$C$112,0,1,1),V1346)</f>
        <v>86</v>
      </c>
      <c r="X1346" s="24">
        <v>86</v>
      </c>
      <c r="Y1346" s="24">
        <f>IF(X1346&gt;900,_xlfn.XLOOKUP(ROUND(X1346,0),'CM-VL-G-C-GL-B-T-ClassRimThickn'!$B$1:$B$112,'CM-VL-G-C-GL-B-T-ClassRimThickn'!$C$1:$C$112,0,1,1),X1346)</f>
        <v>86</v>
      </c>
      <c r="Z1346" s="24">
        <v>86</v>
      </c>
      <c r="AA1346" s="24">
        <f>IF(Z1346&gt;900,_xlfn.XLOOKUP(ROUND(Z1346,0),'CM-VL-G-C-GL-B-T-ClassRimThickn'!$B$1:$B$112,'CM-VL-G-C-GL-B-T-ClassRimThickn'!$C$1:$C$112,0,1,1),Z1346)</f>
        <v>86</v>
      </c>
      <c r="AB1346" s="24">
        <v>86</v>
      </c>
      <c r="AC1346" s="24">
        <f>IF(AB1346&gt;900,_xlfn.XLOOKUP(ROUND(AB1346,0),'CM-VL-G-C-GL-B-T-ClassRimThickn'!$B$1:$B$112,'CM-VL-G-C-GL-B-T-ClassRimThickn'!$C$1:$C$112,0,1,1),AB1346)</f>
        <v>86</v>
      </c>
      <c r="AD1346" s="24">
        <v>86</v>
      </c>
      <c r="AE1346" s="24">
        <f>IF(AD1346&gt;900,_xlfn.XLOOKUP(ROUND(AD1346,0),'CM-VL-G-C-GL-B-T-ClassRimThickn'!$B$1:$B$112,'CM-VL-G-C-GL-B-T-ClassRimThickn'!$C$1:$C$112,0,1,1),AD1346)</f>
        <v>86</v>
      </c>
      <c r="AF1346" s="24">
        <v>86</v>
      </c>
      <c r="AG1346" s="24">
        <f>IF(AF1346&gt;900,_xlfn.XLOOKUP(ROUND(AF1346,0),'CM-VL-G-C-GL-B-T-ClassRimThickn'!$B$1:$B$112,'CM-VL-G-C-GL-B-T-ClassRimThickn'!$C$1:$C$112,0,1,1),AF1346)</f>
        <v>86</v>
      </c>
      <c r="AH1346" s="24">
        <v>26</v>
      </c>
      <c r="AI1346" s="24">
        <v>29</v>
      </c>
      <c r="AJ1346" s="24">
        <v>25</v>
      </c>
      <c r="AK1346" s="24">
        <v>25</v>
      </c>
      <c r="AL1346" s="24">
        <v>27</v>
      </c>
      <c r="AM1346" s="24">
        <v>28</v>
      </c>
      <c r="AN1346" s="24">
        <v>28</v>
      </c>
      <c r="AO1346" s="24">
        <v>28</v>
      </c>
      <c r="AP1346" s="24">
        <v>26</v>
      </c>
      <c r="AQ1346" s="24">
        <v>28</v>
      </c>
      <c r="AR1346" s="24">
        <v>27</v>
      </c>
      <c r="AS1346" s="24">
        <v>26</v>
      </c>
      <c r="AT1346" s="24">
        <v>29</v>
      </c>
      <c r="AU1346" s="24">
        <v>30</v>
      </c>
      <c r="AV1346" s="24">
        <v>29</v>
      </c>
      <c r="AW1346" s="24">
        <v>29</v>
      </c>
      <c r="AX1346" s="24">
        <v>30</v>
      </c>
      <c r="AY1346" s="24">
        <v>29</v>
      </c>
      <c r="AZ1346" s="24">
        <v>30</v>
      </c>
      <c r="BA1346" s="24">
        <v>29</v>
      </c>
      <c r="BB1346" s="24">
        <v>29</v>
      </c>
      <c r="BC1346" s="24">
        <v>29</v>
      </c>
      <c r="BD1346" s="24">
        <v>30</v>
      </c>
      <c r="BE1346" s="24">
        <v>29</v>
      </c>
      <c r="BF1346" s="24">
        <v>0</v>
      </c>
      <c r="BG1346" s="24">
        <v>0</v>
      </c>
      <c r="BH1346" s="24">
        <v>0</v>
      </c>
      <c r="BI1346" s="24">
        <v>0</v>
      </c>
      <c r="BJ1346" s="24">
        <v>0</v>
      </c>
      <c r="BL1346" s="24">
        <v>0</v>
      </c>
      <c r="BM1346" s="24">
        <v>0</v>
      </c>
      <c r="BN1346" s="24">
        <v>0</v>
      </c>
      <c r="BO1346" s="24">
        <v>0</v>
      </c>
      <c r="BP1346" s="24">
        <v>0</v>
      </c>
      <c r="BQ1346" s="24">
        <v>0</v>
      </c>
      <c r="BR1346" s="24">
        <v>0</v>
      </c>
      <c r="BS1346" s="24">
        <v>0</v>
      </c>
      <c r="BT1346" s="24">
        <v>0</v>
      </c>
      <c r="BU1346" s="24">
        <v>0</v>
      </c>
      <c r="BV1346" s="24">
        <v>0</v>
      </c>
      <c r="BW1346" s="24">
        <v>0.5</v>
      </c>
      <c r="BX1346" s="24">
        <v>0</v>
      </c>
      <c r="BY1346" s="24">
        <v>0</v>
      </c>
      <c r="BZ1346" s="24">
        <v>0.5</v>
      </c>
      <c r="CA1346" s="24">
        <v>0</v>
      </c>
      <c r="CB1346" s="24">
        <v>0</v>
      </c>
      <c r="CD1346" s="24">
        <v>125</v>
      </c>
      <c r="CE1346" s="24">
        <v>125</v>
      </c>
      <c r="CF1346" s="24">
        <v>120</v>
      </c>
      <c r="CG1346" s="24">
        <v>135</v>
      </c>
      <c r="CH1346" s="24">
        <v>128</v>
      </c>
      <c r="CI1346" s="24">
        <v>130</v>
      </c>
      <c r="CO1346" s="34">
        <f t="shared" si="93"/>
        <v>2928715.6292134831</v>
      </c>
    </row>
    <row r="1347" spans="1:93" ht="15" hidden="1">
      <c r="A1347" s="23" t="s">
        <v>177</v>
      </c>
      <c r="B1347" s="52">
        <v>41501</v>
      </c>
      <c r="C1347" s="25" t="str">
        <f t="shared" si="96"/>
        <v/>
      </c>
      <c r="G1347" s="24">
        <f t="shared" si="94"/>
        <v>213</v>
      </c>
      <c r="H1347" s="24">
        <v>2955848</v>
      </c>
      <c r="I1347" s="24" t="str">
        <f t="shared" si="95"/>
        <v/>
      </c>
      <c r="K1347" s="24">
        <f>IF(J1347&gt;900,_xlfn.XLOOKUP(ROUND(J1347,0),'CM-VL-G-C-GL-B-T-ClassRimThickn'!$B$1:$B$112,'CM-VL-G-C-GL-B-T-ClassRimThickn'!$C$1:$C$112,0,1,1),J1347)</f>
        <v>0</v>
      </c>
      <c r="L1347" s="24">
        <v>90</v>
      </c>
      <c r="M1347" s="24">
        <f>IF(L1347&gt;900,_xlfn.XLOOKUP(ROUND(L1347,0),'CM-VL-G-C-GL-B-T-ClassRimThickn'!$B$1:$B$112,'CM-VL-G-C-GL-B-T-ClassRimThickn'!$C$1:$C$112,0,1,1),L1347)</f>
        <v>90</v>
      </c>
      <c r="N1347" s="24">
        <v>90</v>
      </c>
      <c r="O1347" s="24">
        <f>IF(N1347&gt;900,_xlfn.XLOOKUP(ROUND(N1347,0),'CM-VL-G-C-GL-B-T-ClassRimThickn'!$B$1:$B$112,'CM-VL-G-C-GL-B-T-ClassRimThickn'!$C$1:$C$112,0,1,1),N1347)</f>
        <v>90</v>
      </c>
      <c r="P1347" s="24">
        <v>90</v>
      </c>
      <c r="Q1347" s="24">
        <f>IF(P1347&gt;900,_xlfn.XLOOKUP(ROUND(P1347,0),'CM-VL-G-C-GL-B-T-ClassRimThickn'!$B$1:$B$112,'CM-VL-G-C-GL-B-T-ClassRimThickn'!$C$1:$C$112,0,1,1),P1347)</f>
        <v>90</v>
      </c>
      <c r="S1347" s="24">
        <f>IF(R1347&gt;900,_xlfn.XLOOKUP(ROUND(R1347,0),'CM-VL-G-C-GL-B-T-ClassRimThickn'!$B$1:$B$112,'CM-VL-G-C-GL-B-T-ClassRimThickn'!$C$1:$C$112,0,1,1),R1347)</f>
        <v>0</v>
      </c>
      <c r="T1347" s="24">
        <v>90</v>
      </c>
      <c r="U1347" s="24">
        <f>IF(T1347&gt;900,_xlfn.XLOOKUP(ROUND(T1347,0),'CM-VL-G-C-GL-B-T-ClassRimThickn'!$B$1:$B$112,'CM-VL-G-C-GL-B-T-ClassRimThickn'!$C$1:$C$112,0,1,1),T1347)</f>
        <v>90</v>
      </c>
      <c r="V1347" s="24">
        <v>89</v>
      </c>
      <c r="W1347" s="24">
        <f>IF(V1347&gt;900,_xlfn.XLOOKUP(ROUND(V1347,0),'CM-VL-G-C-GL-B-T-ClassRimThickn'!$B$1:$B$112,'CM-VL-G-C-GL-B-T-ClassRimThickn'!$C$1:$C$112,0,1,1),V1347)</f>
        <v>89</v>
      </c>
      <c r="X1347" s="24">
        <v>90</v>
      </c>
      <c r="Y1347" s="24">
        <f>IF(X1347&gt;900,_xlfn.XLOOKUP(ROUND(X1347,0),'CM-VL-G-C-GL-B-T-ClassRimThickn'!$B$1:$B$112,'CM-VL-G-C-GL-B-T-ClassRimThickn'!$C$1:$C$112,0,1,1),X1347)</f>
        <v>90</v>
      </c>
      <c r="Z1347" s="24">
        <v>90</v>
      </c>
      <c r="AA1347" s="24">
        <f>IF(Z1347&gt;900,_xlfn.XLOOKUP(ROUND(Z1347,0),'CM-VL-G-C-GL-B-T-ClassRimThickn'!$B$1:$B$112,'CM-VL-G-C-GL-B-T-ClassRimThickn'!$C$1:$C$112,0,1,1),Z1347)</f>
        <v>90</v>
      </c>
      <c r="AB1347" s="24">
        <v>90</v>
      </c>
      <c r="AC1347" s="24">
        <f>IF(AB1347&gt;900,_xlfn.XLOOKUP(ROUND(AB1347,0),'CM-VL-G-C-GL-B-T-ClassRimThickn'!$B$1:$B$112,'CM-VL-G-C-GL-B-T-ClassRimThickn'!$C$1:$C$112,0,1,1),AB1347)</f>
        <v>90</v>
      </c>
      <c r="AD1347" s="24">
        <v>90</v>
      </c>
      <c r="AE1347" s="24">
        <f>IF(AD1347&gt;900,_xlfn.XLOOKUP(ROUND(AD1347,0),'CM-VL-G-C-GL-B-T-ClassRimThickn'!$B$1:$B$112,'CM-VL-G-C-GL-B-T-ClassRimThickn'!$C$1:$C$112,0,1,1),AD1347)</f>
        <v>90</v>
      </c>
      <c r="AF1347" s="24">
        <v>90</v>
      </c>
      <c r="AG1347" s="24">
        <f>IF(AF1347&gt;900,_xlfn.XLOOKUP(ROUND(AF1347,0),'CM-VL-G-C-GL-B-T-ClassRimThickn'!$B$1:$B$112,'CM-VL-G-C-GL-B-T-ClassRimThickn'!$C$1:$C$112,0,1,1),AF1347)</f>
        <v>90</v>
      </c>
      <c r="AH1347" s="24">
        <v>29</v>
      </c>
      <c r="AI1347" s="24">
        <v>29</v>
      </c>
      <c r="AJ1347" s="24">
        <v>28.5</v>
      </c>
      <c r="AK1347" s="24">
        <v>29</v>
      </c>
      <c r="AL1347" s="24">
        <v>29</v>
      </c>
      <c r="AM1347" s="24">
        <v>30</v>
      </c>
      <c r="AN1347" s="24">
        <v>28</v>
      </c>
      <c r="AO1347" s="24">
        <v>29.5</v>
      </c>
      <c r="AP1347" s="24">
        <v>28</v>
      </c>
      <c r="AQ1347" s="24">
        <v>28.5</v>
      </c>
      <c r="AR1347" s="24">
        <v>29</v>
      </c>
      <c r="AS1347" s="24">
        <v>28.5</v>
      </c>
      <c r="AT1347" s="24">
        <v>28</v>
      </c>
      <c r="AU1347" s="24">
        <v>28</v>
      </c>
      <c r="AV1347" s="24">
        <v>28.5</v>
      </c>
      <c r="AW1347" s="24">
        <v>28</v>
      </c>
      <c r="AX1347" s="24">
        <v>29</v>
      </c>
      <c r="AY1347" s="24">
        <v>29</v>
      </c>
      <c r="AZ1347" s="24">
        <v>28</v>
      </c>
      <c r="BA1347" s="24">
        <v>28.5</v>
      </c>
      <c r="BB1347" s="24">
        <v>28</v>
      </c>
      <c r="BC1347" s="24">
        <v>28</v>
      </c>
      <c r="BD1347" s="24">
        <v>28</v>
      </c>
      <c r="BE1347" s="24">
        <v>28</v>
      </c>
      <c r="BF1347" s="24">
        <v>0</v>
      </c>
      <c r="BG1347" s="24">
        <v>0</v>
      </c>
      <c r="BH1347" s="24">
        <v>0</v>
      </c>
      <c r="BI1347" s="24">
        <v>0</v>
      </c>
      <c r="BJ1347" s="24">
        <v>0</v>
      </c>
      <c r="BL1347" s="24">
        <v>0</v>
      </c>
      <c r="BM1347" s="24">
        <v>0</v>
      </c>
      <c r="BN1347" s="24">
        <v>0</v>
      </c>
      <c r="BO1347" s="24">
        <v>0</v>
      </c>
      <c r="BP1347" s="24">
        <v>0</v>
      </c>
      <c r="BQ1347" s="24">
        <v>0</v>
      </c>
      <c r="BR1347" s="24">
        <v>0</v>
      </c>
      <c r="BS1347" s="24">
        <v>0</v>
      </c>
      <c r="BT1347" s="24">
        <v>0</v>
      </c>
      <c r="BU1347" s="24">
        <v>0</v>
      </c>
      <c r="BV1347" s="24">
        <v>0</v>
      </c>
      <c r="BW1347" s="24">
        <v>0</v>
      </c>
      <c r="BX1347" s="24">
        <v>0</v>
      </c>
      <c r="BY1347" s="24">
        <v>0</v>
      </c>
      <c r="BZ1347" s="24">
        <v>0</v>
      </c>
      <c r="CA1347" s="24">
        <v>0</v>
      </c>
      <c r="CB1347" s="24">
        <v>0</v>
      </c>
      <c r="CD1347" s="24">
        <v>126</v>
      </c>
      <c r="CE1347" s="24">
        <v>124</v>
      </c>
      <c r="CF1347" s="24">
        <v>123</v>
      </c>
      <c r="CG1347" s="24">
        <v>125</v>
      </c>
      <c r="CH1347" s="24">
        <v>125</v>
      </c>
      <c r="CI1347" s="24">
        <v>130</v>
      </c>
      <c r="CO1347" s="34">
        <f t="shared" ref="CO1347:CO1410" si="97">IF(H1347="",(H1348-H1347)/(G1348+G1350)*G1348+H1347,H1347)</f>
        <v>2955848</v>
      </c>
    </row>
    <row r="1348" spans="1:93" ht="15" hidden="1">
      <c r="A1348" s="23" t="s">
        <v>177</v>
      </c>
      <c r="B1348" s="52">
        <v>41528</v>
      </c>
      <c r="C1348" s="25" t="str">
        <f t="shared" si="96"/>
        <v/>
      </c>
      <c r="G1348" s="24">
        <f t="shared" si="94"/>
        <v>27</v>
      </c>
      <c r="H1348" s="24">
        <v>2963299</v>
      </c>
      <c r="I1348" s="24" t="str">
        <f t="shared" si="95"/>
        <v/>
      </c>
      <c r="K1348" s="24">
        <f>IF(J1348&gt;900,_xlfn.XLOOKUP(ROUND(J1348,0),'CM-VL-G-C-GL-B-T-ClassRimThickn'!$B$1:$B$112,'CM-VL-G-C-GL-B-T-ClassRimThickn'!$C$1:$C$112,0,1,1),J1348)</f>
        <v>0</v>
      </c>
      <c r="L1348" s="24">
        <v>1015</v>
      </c>
      <c r="M1348" s="24">
        <f>IF(L1348&gt;900,_xlfn.XLOOKUP(ROUND(L1348,0),'CM-VL-G-C-GL-B-T-ClassRimThickn'!$B$1:$B$112,'CM-VL-G-C-GL-B-T-ClassRimThickn'!$C$1:$C$112,0,1,1),L1348)</f>
        <v>84.5</v>
      </c>
      <c r="N1348" s="24">
        <v>1016</v>
      </c>
      <c r="O1348" s="24">
        <f>IF(N1348&gt;900,_xlfn.XLOOKUP(ROUND(N1348,0),'CM-VL-G-C-GL-B-T-ClassRimThickn'!$B$1:$B$112,'CM-VL-G-C-GL-B-T-ClassRimThickn'!$C$1:$C$112,0,1,1),N1348)</f>
        <v>85</v>
      </c>
      <c r="P1348" s="24">
        <v>1004</v>
      </c>
      <c r="Q1348" s="24">
        <f>IF(P1348&gt;900,_xlfn.XLOOKUP(ROUND(P1348,0),'CM-VL-G-C-GL-B-T-ClassRimThickn'!$B$1:$B$112,'CM-VL-G-C-GL-B-T-ClassRimThickn'!$C$1:$C$112,0,1,1),P1348)</f>
        <v>79</v>
      </c>
      <c r="S1348" s="24">
        <f>IF(R1348&gt;900,_xlfn.XLOOKUP(ROUND(R1348,0),'CM-VL-G-C-GL-B-T-ClassRimThickn'!$B$1:$B$112,'CM-VL-G-C-GL-B-T-ClassRimThickn'!$C$1:$C$112,0,1,1),R1348)</f>
        <v>0</v>
      </c>
      <c r="T1348" s="24">
        <v>1004</v>
      </c>
      <c r="U1348" s="24">
        <f>IF(T1348&gt;900,_xlfn.XLOOKUP(ROUND(T1348,0),'CM-VL-G-C-GL-B-T-ClassRimThickn'!$B$1:$B$112,'CM-VL-G-C-GL-B-T-ClassRimThickn'!$C$1:$C$112,0,1,1),T1348)</f>
        <v>79</v>
      </c>
      <c r="V1348" s="24">
        <v>1014</v>
      </c>
      <c r="W1348" s="24">
        <f>IF(V1348&gt;900,_xlfn.XLOOKUP(ROUND(V1348,0),'CM-VL-G-C-GL-B-T-ClassRimThickn'!$B$1:$B$112,'CM-VL-G-C-GL-B-T-ClassRimThickn'!$C$1:$C$112,0,1,1),V1348)</f>
        <v>84</v>
      </c>
      <c r="X1348" s="24">
        <v>1015</v>
      </c>
      <c r="Y1348" s="24">
        <f>IF(X1348&gt;900,_xlfn.XLOOKUP(ROUND(X1348,0),'CM-VL-G-C-GL-B-T-ClassRimThickn'!$B$1:$B$112,'CM-VL-G-C-GL-B-T-ClassRimThickn'!$C$1:$C$112,0,1,1),X1348)</f>
        <v>84.5</v>
      </c>
      <c r="Z1348" s="24">
        <v>1016</v>
      </c>
      <c r="AA1348" s="24">
        <f>IF(Z1348&gt;900,_xlfn.XLOOKUP(ROUND(Z1348,0),'CM-VL-G-C-GL-B-T-ClassRimThickn'!$B$1:$B$112,'CM-VL-G-C-GL-B-T-ClassRimThickn'!$C$1:$C$112,0,1,1),Z1348)</f>
        <v>85</v>
      </c>
      <c r="AB1348" s="24">
        <v>1005</v>
      </c>
      <c r="AC1348" s="24">
        <f>IF(AB1348&gt;900,_xlfn.XLOOKUP(ROUND(AB1348,0),'CM-VL-G-C-GL-B-T-ClassRimThickn'!$B$1:$B$112,'CM-VL-G-C-GL-B-T-ClassRimThickn'!$C$1:$C$112,0,1,1),AB1348)</f>
        <v>79.5</v>
      </c>
      <c r="AD1348" s="24">
        <v>1007</v>
      </c>
      <c r="AE1348" s="24">
        <f>IF(AD1348&gt;900,_xlfn.XLOOKUP(ROUND(AD1348,0),'CM-VL-G-C-GL-B-T-ClassRimThickn'!$B$1:$B$112,'CM-VL-G-C-GL-B-T-ClassRimThickn'!$C$1:$C$112,0,1,1),AD1348)</f>
        <v>80.5</v>
      </c>
      <c r="AF1348" s="24">
        <v>1005</v>
      </c>
      <c r="AG1348" s="24">
        <f>IF(AF1348&gt;900,_xlfn.XLOOKUP(ROUND(AF1348,0),'CM-VL-G-C-GL-B-T-ClassRimThickn'!$B$1:$B$112,'CM-VL-G-C-GL-B-T-ClassRimThickn'!$C$1:$C$112,0,1,1),AF1348)</f>
        <v>79.5</v>
      </c>
      <c r="AH1348" s="24">
        <v>28</v>
      </c>
      <c r="AI1348" s="24">
        <v>31</v>
      </c>
      <c r="AJ1348" s="24">
        <v>29</v>
      </c>
      <c r="AK1348" s="24">
        <v>31</v>
      </c>
      <c r="AL1348" s="24">
        <v>30</v>
      </c>
      <c r="AM1348" s="24">
        <v>30</v>
      </c>
      <c r="AN1348" s="24">
        <v>28</v>
      </c>
      <c r="AO1348" s="24">
        <v>31</v>
      </c>
      <c r="AP1348" s="24">
        <v>31</v>
      </c>
      <c r="AQ1348" s="24">
        <v>30</v>
      </c>
      <c r="AR1348" s="24">
        <v>30</v>
      </c>
      <c r="AS1348" s="24">
        <v>30</v>
      </c>
      <c r="AT1348" s="24">
        <v>28</v>
      </c>
      <c r="AU1348" s="24">
        <v>28</v>
      </c>
      <c r="AV1348" s="24">
        <v>28</v>
      </c>
      <c r="AW1348" s="24">
        <v>28</v>
      </c>
      <c r="AX1348" s="24">
        <v>29</v>
      </c>
      <c r="AY1348" s="24">
        <v>28</v>
      </c>
      <c r="AZ1348" s="24">
        <v>28</v>
      </c>
      <c r="BA1348" s="24">
        <v>28</v>
      </c>
      <c r="BB1348" s="24">
        <v>28</v>
      </c>
      <c r="BC1348" s="24">
        <v>28</v>
      </c>
      <c r="BD1348" s="24">
        <v>28</v>
      </c>
      <c r="BE1348" s="24">
        <v>29</v>
      </c>
      <c r="BF1348" s="24">
        <v>0.5</v>
      </c>
      <c r="BG1348" s="24">
        <v>0.5</v>
      </c>
      <c r="BH1348" s="24">
        <v>0.5</v>
      </c>
      <c r="BI1348" s="24">
        <v>0.5</v>
      </c>
      <c r="BJ1348" s="24">
        <v>0.5</v>
      </c>
      <c r="BL1348" s="24">
        <v>0.5</v>
      </c>
      <c r="BM1348" s="24">
        <v>0.5</v>
      </c>
      <c r="BN1348" s="24">
        <v>0.5</v>
      </c>
      <c r="BO1348" s="24">
        <v>0.5</v>
      </c>
      <c r="BP1348" s="24">
        <v>0.5</v>
      </c>
      <c r="BQ1348" s="24">
        <v>0.5</v>
      </c>
      <c r="CO1348" s="34">
        <f t="shared" si="97"/>
        <v>2963299</v>
      </c>
    </row>
    <row r="1349" spans="1:93" ht="15" hidden="1">
      <c r="A1349" s="23" t="s">
        <v>177</v>
      </c>
      <c r="B1349" s="52">
        <v>41537</v>
      </c>
      <c r="C1349" s="25" t="str">
        <f t="shared" si="96"/>
        <v/>
      </c>
      <c r="G1349" s="24">
        <f t="shared" si="94"/>
        <v>9</v>
      </c>
      <c r="H1349" s="24">
        <v>2966092</v>
      </c>
      <c r="I1349" s="24" t="str">
        <f t="shared" si="95"/>
        <v/>
      </c>
      <c r="K1349" s="24">
        <f>IF(J1349&gt;900,_xlfn.XLOOKUP(ROUND(J1349,0),'CM-VL-G-C-GL-B-T-ClassRimThickn'!$B$1:$B$112,'CM-VL-G-C-GL-B-T-ClassRimThickn'!$C$1:$C$112,0,1,1),J1349)</f>
        <v>0</v>
      </c>
      <c r="L1349" s="24">
        <v>1018</v>
      </c>
      <c r="M1349" s="24">
        <f>IF(L1349&gt;900,_xlfn.XLOOKUP(ROUND(L1349,0),'CM-VL-G-C-GL-B-T-ClassRimThickn'!$B$1:$B$112,'CM-VL-G-C-GL-B-T-ClassRimThickn'!$C$1:$C$112,0,1,1),L1349)</f>
        <v>0</v>
      </c>
      <c r="N1349" s="24">
        <v>1019</v>
      </c>
      <c r="O1349" s="24">
        <f>IF(N1349&gt;900,_xlfn.XLOOKUP(ROUND(N1349,0),'CM-VL-G-C-GL-B-T-ClassRimThickn'!$B$1:$B$112,'CM-VL-G-C-GL-B-T-ClassRimThickn'!$C$1:$C$112,0,1,1),N1349)</f>
        <v>0</v>
      </c>
      <c r="P1349" s="24">
        <v>1002</v>
      </c>
      <c r="Q1349" s="24">
        <f>IF(P1349&gt;900,_xlfn.XLOOKUP(ROUND(P1349,0),'CM-VL-G-C-GL-B-T-ClassRimThickn'!$B$1:$B$112,'CM-VL-G-C-GL-B-T-ClassRimThickn'!$C$1:$C$112,0,1,1),P1349)</f>
        <v>78</v>
      </c>
      <c r="S1349" s="24">
        <f>IF(R1349&gt;900,_xlfn.XLOOKUP(ROUND(R1349,0),'CM-VL-G-C-GL-B-T-ClassRimThickn'!$B$1:$B$112,'CM-VL-G-C-GL-B-T-ClassRimThickn'!$C$1:$C$112,0,1,1),R1349)</f>
        <v>0</v>
      </c>
      <c r="T1349" s="24">
        <v>1006</v>
      </c>
      <c r="U1349" s="24">
        <f>IF(T1349&gt;900,_xlfn.XLOOKUP(ROUND(T1349,0),'CM-VL-G-C-GL-B-T-ClassRimThickn'!$B$1:$B$112,'CM-VL-G-C-GL-B-T-ClassRimThickn'!$C$1:$C$112,0,1,1),T1349)</f>
        <v>80</v>
      </c>
      <c r="V1349" s="24">
        <v>1017</v>
      </c>
      <c r="W1349" s="24">
        <f>IF(V1349&gt;900,_xlfn.XLOOKUP(ROUND(V1349,0),'CM-VL-G-C-GL-B-T-ClassRimThickn'!$B$1:$B$112,'CM-VL-G-C-GL-B-T-ClassRimThickn'!$C$1:$C$112,0,1,1),V1349)</f>
        <v>0</v>
      </c>
      <c r="X1349" s="24">
        <v>1012</v>
      </c>
      <c r="Y1349" s="24">
        <f>IF(X1349&gt;900,_xlfn.XLOOKUP(ROUND(X1349,0),'CM-VL-G-C-GL-B-T-ClassRimThickn'!$B$1:$B$112,'CM-VL-G-C-GL-B-T-ClassRimThickn'!$C$1:$C$112,0,1,1),X1349)</f>
        <v>83</v>
      </c>
      <c r="Z1349" s="24">
        <v>1002</v>
      </c>
      <c r="AA1349" s="24">
        <f>IF(Z1349&gt;900,_xlfn.XLOOKUP(ROUND(Z1349,0),'CM-VL-G-C-GL-B-T-ClassRimThickn'!$B$1:$B$112,'CM-VL-G-C-GL-B-T-ClassRimThickn'!$C$1:$C$112,0,1,1),Z1349)</f>
        <v>78</v>
      </c>
      <c r="AB1349" s="24">
        <v>1002</v>
      </c>
      <c r="AC1349" s="24">
        <f>IF(AB1349&gt;900,_xlfn.XLOOKUP(ROUND(AB1349,0),'CM-VL-G-C-GL-B-T-ClassRimThickn'!$B$1:$B$112,'CM-VL-G-C-GL-B-T-ClassRimThickn'!$C$1:$C$112,0,1,1),AB1349)</f>
        <v>78</v>
      </c>
      <c r="AD1349" s="24">
        <v>1007</v>
      </c>
      <c r="AE1349" s="24">
        <f>IF(AD1349&gt;900,_xlfn.XLOOKUP(ROUND(AD1349,0),'CM-VL-G-C-GL-B-T-ClassRimThickn'!$B$1:$B$112,'CM-VL-G-C-GL-B-T-ClassRimThickn'!$C$1:$C$112,0,1,1),AD1349)</f>
        <v>80.5</v>
      </c>
      <c r="AF1349" s="24">
        <v>1002</v>
      </c>
      <c r="AG1349" s="24">
        <f>IF(AF1349&gt;900,_xlfn.XLOOKUP(ROUND(AF1349,0),'CM-VL-G-C-GL-B-T-ClassRimThickn'!$B$1:$B$112,'CM-VL-G-C-GL-B-T-ClassRimThickn'!$C$1:$C$112,0,1,1),AF1349)</f>
        <v>78</v>
      </c>
      <c r="AH1349" s="24">
        <v>29</v>
      </c>
      <c r="AI1349" s="24">
        <v>31</v>
      </c>
      <c r="AJ1349" s="24">
        <v>29</v>
      </c>
      <c r="AK1349" s="24">
        <v>29</v>
      </c>
      <c r="AL1349" s="24">
        <v>30</v>
      </c>
      <c r="AM1349" s="24">
        <v>29</v>
      </c>
      <c r="AN1349" s="24">
        <v>29</v>
      </c>
      <c r="AO1349" s="24">
        <v>31</v>
      </c>
      <c r="AP1349" s="24">
        <v>29</v>
      </c>
      <c r="AQ1349" s="24">
        <v>29</v>
      </c>
      <c r="AR1349" s="24">
        <v>31</v>
      </c>
      <c r="AS1349" s="24">
        <v>29</v>
      </c>
      <c r="AT1349" s="24">
        <v>28</v>
      </c>
      <c r="AU1349" s="24">
        <v>28</v>
      </c>
      <c r="AV1349" s="24">
        <v>29</v>
      </c>
      <c r="AW1349" s="24">
        <v>29</v>
      </c>
      <c r="AX1349" s="24">
        <v>29</v>
      </c>
      <c r="AY1349" s="24">
        <v>29</v>
      </c>
      <c r="AZ1349" s="24">
        <v>30</v>
      </c>
      <c r="BA1349" s="24">
        <v>29</v>
      </c>
      <c r="BB1349" s="24">
        <v>29</v>
      </c>
      <c r="BC1349" s="24">
        <v>30</v>
      </c>
      <c r="BD1349" s="24">
        <v>28</v>
      </c>
      <c r="BE1349" s="24">
        <v>28</v>
      </c>
      <c r="BF1349" s="24">
        <v>1</v>
      </c>
      <c r="BG1349" s="24">
        <v>1</v>
      </c>
      <c r="BH1349" s="24">
        <v>1</v>
      </c>
      <c r="BI1349" s="24">
        <v>1</v>
      </c>
      <c r="BJ1349" s="24">
        <v>1</v>
      </c>
      <c r="BL1349" s="24">
        <v>1</v>
      </c>
      <c r="BM1349" s="24">
        <v>1</v>
      </c>
      <c r="BN1349" s="24">
        <v>1</v>
      </c>
      <c r="BO1349" s="24">
        <v>1</v>
      </c>
      <c r="BP1349" s="24">
        <v>1</v>
      </c>
      <c r="BQ1349" s="24">
        <v>1</v>
      </c>
      <c r="BR1349" s="24">
        <v>0</v>
      </c>
      <c r="BS1349" s="24">
        <v>0</v>
      </c>
      <c r="BT1349" s="24">
        <v>0</v>
      </c>
      <c r="BU1349" s="24">
        <v>0</v>
      </c>
      <c r="BV1349" s="24">
        <v>0</v>
      </c>
      <c r="BW1349" s="24">
        <v>0</v>
      </c>
      <c r="BX1349" s="24">
        <v>0</v>
      </c>
      <c r="BY1349" s="24">
        <v>0</v>
      </c>
      <c r="BZ1349" s="24">
        <v>0</v>
      </c>
      <c r="CA1349" s="24">
        <v>0</v>
      </c>
      <c r="CB1349" s="24">
        <v>0</v>
      </c>
      <c r="CO1349" s="34">
        <f t="shared" si="97"/>
        <v>2966092</v>
      </c>
    </row>
    <row r="1350" spans="1:93" ht="15" hidden="1">
      <c r="A1350" s="23" t="s">
        <v>177</v>
      </c>
      <c r="B1350" s="52">
        <v>41569</v>
      </c>
      <c r="C1350" s="25" t="str">
        <f t="shared" si="96"/>
        <v/>
      </c>
      <c r="G1350" s="24">
        <f t="shared" si="94"/>
        <v>32</v>
      </c>
      <c r="H1350" s="27">
        <v>2976361</v>
      </c>
      <c r="I1350" s="24" t="str">
        <f t="shared" si="95"/>
        <v/>
      </c>
      <c r="K1350" s="24">
        <f>IF(J1350&gt;900,_xlfn.XLOOKUP(ROUND(J1350,0),'CM-VL-G-C-GL-B-T-ClassRimThickn'!$B$1:$B$112,'CM-VL-G-C-GL-B-T-ClassRimThickn'!$C$1:$C$112,0,1,1),J1350)</f>
        <v>0</v>
      </c>
      <c r="L1350" s="24">
        <v>1014</v>
      </c>
      <c r="M1350" s="24">
        <f>IF(L1350&gt;900,_xlfn.XLOOKUP(ROUND(L1350,0),'CM-VL-G-C-GL-B-T-ClassRimThickn'!$B$1:$B$112,'CM-VL-G-C-GL-B-T-ClassRimThickn'!$C$1:$C$112,0,1,1),L1350)</f>
        <v>84</v>
      </c>
      <c r="N1350" s="24">
        <v>1015</v>
      </c>
      <c r="O1350" s="24">
        <f>IF(N1350&gt;900,_xlfn.XLOOKUP(ROUND(N1350,0),'CM-VL-G-C-GL-B-T-ClassRimThickn'!$B$1:$B$112,'CM-VL-G-C-GL-B-T-ClassRimThickn'!$C$1:$C$112,0,1,1),N1350)</f>
        <v>84.5</v>
      </c>
      <c r="P1350" s="24">
        <v>1007</v>
      </c>
      <c r="Q1350" s="24">
        <f>IF(P1350&gt;900,_xlfn.XLOOKUP(ROUND(P1350,0),'CM-VL-G-C-GL-B-T-ClassRimThickn'!$B$1:$B$112,'CM-VL-G-C-GL-B-T-ClassRimThickn'!$C$1:$C$112,0,1,1),P1350)</f>
        <v>80.5</v>
      </c>
      <c r="S1350" s="24">
        <f>IF(R1350&gt;900,_xlfn.XLOOKUP(ROUND(R1350,0),'CM-VL-G-C-GL-B-T-ClassRimThickn'!$B$1:$B$112,'CM-VL-G-C-GL-B-T-ClassRimThickn'!$C$1:$C$112,0,1,1),R1350)</f>
        <v>0</v>
      </c>
      <c r="T1350" s="24">
        <v>1004</v>
      </c>
      <c r="U1350" s="24">
        <f>IF(T1350&gt;900,_xlfn.XLOOKUP(ROUND(T1350,0),'CM-VL-G-C-GL-B-T-ClassRimThickn'!$B$1:$B$112,'CM-VL-G-C-GL-B-T-ClassRimThickn'!$C$1:$C$112,0,1,1),T1350)</f>
        <v>79</v>
      </c>
      <c r="V1350" s="24">
        <v>1015</v>
      </c>
      <c r="W1350" s="24">
        <f>IF(V1350&gt;900,_xlfn.XLOOKUP(ROUND(V1350,0),'CM-VL-G-C-GL-B-T-ClassRimThickn'!$B$1:$B$112,'CM-VL-G-C-GL-B-T-ClassRimThickn'!$C$1:$C$112,0,1,1),V1350)</f>
        <v>84.5</v>
      </c>
      <c r="X1350" s="24">
        <v>1014</v>
      </c>
      <c r="Y1350" s="24">
        <f>IF(X1350&gt;900,_xlfn.XLOOKUP(ROUND(X1350,0),'CM-VL-G-C-GL-B-T-ClassRimThickn'!$B$1:$B$112,'CM-VL-G-C-GL-B-T-ClassRimThickn'!$C$1:$C$112,0,1,1),X1350)</f>
        <v>84</v>
      </c>
      <c r="Z1350" s="24">
        <v>1014</v>
      </c>
      <c r="AA1350" s="24">
        <f>IF(Z1350&gt;900,_xlfn.XLOOKUP(ROUND(Z1350,0),'CM-VL-G-C-GL-B-T-ClassRimThickn'!$B$1:$B$112,'CM-VL-G-C-GL-B-T-ClassRimThickn'!$C$1:$C$112,0,1,1),Z1350)</f>
        <v>84</v>
      </c>
      <c r="AB1350" s="24">
        <v>1005</v>
      </c>
      <c r="AC1350" s="24">
        <f>IF(AB1350&gt;900,_xlfn.XLOOKUP(ROUND(AB1350,0),'CM-VL-G-C-GL-B-T-ClassRimThickn'!$B$1:$B$112,'CM-VL-G-C-GL-B-T-ClassRimThickn'!$C$1:$C$112,0,1,1),AB1350)</f>
        <v>79.5</v>
      </c>
      <c r="AD1350" s="24">
        <v>1005</v>
      </c>
      <c r="AE1350" s="24">
        <f>IF(AD1350&gt;900,_xlfn.XLOOKUP(ROUND(AD1350,0),'CM-VL-G-C-GL-B-T-ClassRimThickn'!$B$1:$B$112,'CM-VL-G-C-GL-B-T-ClassRimThickn'!$C$1:$C$112,0,1,1),AD1350)</f>
        <v>79.5</v>
      </c>
      <c r="AF1350" s="24">
        <v>1005</v>
      </c>
      <c r="AG1350" s="24">
        <f>IF(AF1350&gt;900,_xlfn.XLOOKUP(ROUND(AF1350,0),'CM-VL-G-C-GL-B-T-ClassRimThickn'!$B$1:$B$112,'CM-VL-G-C-GL-B-T-ClassRimThickn'!$C$1:$C$112,0,1,1),AF1350)</f>
        <v>79.5</v>
      </c>
      <c r="AH1350" s="24">
        <v>28</v>
      </c>
      <c r="AI1350" s="24">
        <v>30</v>
      </c>
      <c r="AJ1350" s="24">
        <v>28</v>
      </c>
      <c r="AK1350" s="24">
        <v>29</v>
      </c>
      <c r="AL1350" s="24">
        <v>30</v>
      </c>
      <c r="AM1350" s="24">
        <v>28</v>
      </c>
      <c r="AN1350" s="24">
        <v>28</v>
      </c>
      <c r="AO1350" s="24">
        <v>29</v>
      </c>
      <c r="AP1350" s="24">
        <v>29</v>
      </c>
      <c r="AQ1350" s="24">
        <v>29</v>
      </c>
      <c r="AR1350" s="24">
        <v>30</v>
      </c>
      <c r="AS1350" s="24">
        <v>28</v>
      </c>
      <c r="AT1350" s="24">
        <v>28</v>
      </c>
      <c r="AU1350" s="24">
        <v>28</v>
      </c>
      <c r="AV1350" s="24">
        <v>28</v>
      </c>
      <c r="AW1350" s="24">
        <v>28</v>
      </c>
      <c r="AX1350" s="24">
        <v>28</v>
      </c>
      <c r="AY1350" s="24">
        <v>28</v>
      </c>
      <c r="AZ1350" s="24">
        <v>28</v>
      </c>
      <c r="BA1350" s="24">
        <v>28</v>
      </c>
      <c r="BB1350" s="24">
        <v>29</v>
      </c>
      <c r="BC1350" s="24">
        <v>28</v>
      </c>
      <c r="BD1350" s="24">
        <v>28</v>
      </c>
      <c r="BE1350" s="24">
        <v>28</v>
      </c>
      <c r="BF1350" s="24">
        <v>0</v>
      </c>
      <c r="BG1350" s="24">
        <v>0</v>
      </c>
      <c r="BH1350" s="24">
        <v>0</v>
      </c>
      <c r="BI1350" s="24">
        <v>0</v>
      </c>
      <c r="BJ1350" s="24">
        <v>0</v>
      </c>
      <c r="BL1350" s="24">
        <v>0</v>
      </c>
      <c r="BM1350" s="24">
        <v>0</v>
      </c>
      <c r="BN1350" s="24">
        <v>0</v>
      </c>
      <c r="BO1350" s="24">
        <v>0</v>
      </c>
      <c r="BP1350" s="24">
        <v>0</v>
      </c>
      <c r="BQ1350" s="24">
        <v>0</v>
      </c>
      <c r="BR1350" s="24">
        <v>0</v>
      </c>
      <c r="BS1350" s="24">
        <v>0</v>
      </c>
      <c r="BT1350" s="24">
        <v>0</v>
      </c>
      <c r="BU1350" s="24">
        <v>0</v>
      </c>
      <c r="BV1350" s="24">
        <v>0</v>
      </c>
      <c r="BW1350" s="24">
        <v>0</v>
      </c>
      <c r="BX1350" s="24">
        <v>0</v>
      </c>
      <c r="BY1350" s="24">
        <v>0</v>
      </c>
      <c r="BZ1350" s="24">
        <v>0</v>
      </c>
      <c r="CA1350" s="24">
        <v>0</v>
      </c>
      <c r="CB1350" s="24">
        <v>0</v>
      </c>
      <c r="CO1350" s="34">
        <f t="shared" si="97"/>
        <v>2976361</v>
      </c>
    </row>
    <row r="1351" spans="1:93" ht="15" hidden="1">
      <c r="A1351" s="23" t="s">
        <v>177</v>
      </c>
      <c r="B1351" s="52">
        <v>41606</v>
      </c>
      <c r="C1351" s="25" t="str">
        <f t="shared" si="96"/>
        <v/>
      </c>
      <c r="G1351" s="24">
        <f t="shared" si="94"/>
        <v>37</v>
      </c>
      <c r="H1351" s="30">
        <f>(H1352-H1350)/(G1351+G1352)*G1351+H1350</f>
        <v>2987151.2325581396</v>
      </c>
      <c r="I1351" s="24" t="str">
        <f t="shared" si="95"/>
        <v/>
      </c>
      <c r="K1351" s="24">
        <f>IF(J1351&gt;900,_xlfn.XLOOKUP(ROUND(J1351,0),'CM-VL-G-C-GL-B-T-ClassRimThickn'!$B$1:$B$112,'CM-VL-G-C-GL-B-T-ClassRimThickn'!$C$1:$C$112,0,1,1),J1351)</f>
        <v>0</v>
      </c>
      <c r="L1351" s="24">
        <v>1018.1</v>
      </c>
      <c r="M1351" s="24">
        <f>IF(L1351&gt;900,_xlfn.XLOOKUP(ROUND(L1351,0),'CM-VL-G-C-GL-B-T-ClassRimThickn'!$B$1:$B$112,'CM-VL-G-C-GL-B-T-ClassRimThickn'!$C$1:$C$112,0,1,1),L1351)</f>
        <v>0</v>
      </c>
      <c r="N1351" s="24">
        <v>1016.7</v>
      </c>
      <c r="O1351" s="24">
        <f>IF(N1351&gt;900,_xlfn.XLOOKUP(ROUND(N1351,0),'CM-VL-G-C-GL-B-T-ClassRimThickn'!$B$1:$B$112,'CM-VL-G-C-GL-B-T-ClassRimThickn'!$C$1:$C$112,0,1,1),N1351)</f>
        <v>0</v>
      </c>
      <c r="P1351" s="24">
        <v>1005</v>
      </c>
      <c r="Q1351" s="24">
        <f>IF(P1351&gt;900,_xlfn.XLOOKUP(ROUND(P1351,0),'CM-VL-G-C-GL-B-T-ClassRimThickn'!$B$1:$B$112,'CM-VL-G-C-GL-B-T-ClassRimThickn'!$C$1:$C$112,0,1,1),P1351)</f>
        <v>79.5</v>
      </c>
      <c r="S1351" s="24">
        <f>IF(R1351&gt;900,_xlfn.XLOOKUP(ROUND(R1351,0),'CM-VL-G-C-GL-B-T-ClassRimThickn'!$B$1:$B$112,'CM-VL-G-C-GL-B-T-ClassRimThickn'!$C$1:$C$112,0,1,1),R1351)</f>
        <v>0</v>
      </c>
      <c r="T1351" s="24">
        <v>1004</v>
      </c>
      <c r="U1351" s="24">
        <f>IF(T1351&gt;900,_xlfn.XLOOKUP(ROUND(T1351,0),'CM-VL-G-C-GL-B-T-ClassRimThickn'!$B$1:$B$112,'CM-VL-G-C-GL-B-T-ClassRimThickn'!$C$1:$C$112,0,1,1),T1351)</f>
        <v>79</v>
      </c>
      <c r="V1351" s="24">
        <v>1015.8</v>
      </c>
      <c r="W1351" s="24">
        <f>IF(V1351&gt;900,_xlfn.XLOOKUP(ROUND(V1351,0),'CM-VL-G-C-GL-B-T-ClassRimThickn'!$B$1:$B$112,'CM-VL-G-C-GL-B-T-ClassRimThickn'!$C$1:$C$112,0,1,1),V1351)</f>
        <v>85</v>
      </c>
      <c r="X1351" s="24">
        <v>1016.7</v>
      </c>
      <c r="Y1351" s="24">
        <f>IF(X1351&gt;900,_xlfn.XLOOKUP(ROUND(X1351,0),'CM-VL-G-C-GL-B-T-ClassRimThickn'!$B$1:$B$112,'CM-VL-G-C-GL-B-T-ClassRimThickn'!$C$1:$C$112,0,1,1),X1351)</f>
        <v>0</v>
      </c>
      <c r="Z1351" s="24">
        <v>1014.8</v>
      </c>
      <c r="AA1351" s="24">
        <f>IF(Z1351&gt;900,_xlfn.XLOOKUP(ROUND(Z1351,0),'CM-VL-G-C-GL-B-T-ClassRimThickn'!$B$1:$B$112,'CM-VL-G-C-GL-B-T-ClassRimThickn'!$C$1:$C$112,0,1,1),Z1351)</f>
        <v>84.5</v>
      </c>
      <c r="AB1351" s="24">
        <v>1005.6</v>
      </c>
      <c r="AC1351" s="24">
        <f>IF(AB1351&gt;900,_xlfn.XLOOKUP(ROUND(AB1351,0),'CM-VL-G-C-GL-B-T-ClassRimThickn'!$B$1:$B$112,'CM-VL-G-C-GL-B-T-ClassRimThickn'!$C$1:$C$112,0,1,1),AB1351)</f>
        <v>80</v>
      </c>
      <c r="AD1351" s="24">
        <v>1007</v>
      </c>
      <c r="AE1351" s="24">
        <f>IF(AD1351&gt;900,_xlfn.XLOOKUP(ROUND(AD1351,0),'CM-VL-G-C-GL-B-T-ClassRimThickn'!$B$1:$B$112,'CM-VL-G-C-GL-B-T-ClassRimThickn'!$C$1:$C$112,0,1,1),AD1351)</f>
        <v>80.5</v>
      </c>
      <c r="AF1351" s="24">
        <v>1003.5</v>
      </c>
      <c r="AG1351" s="24">
        <f>IF(AF1351&gt;900,_xlfn.XLOOKUP(ROUND(AF1351,0),'CM-VL-G-C-GL-B-T-ClassRimThickn'!$B$1:$B$112,'CM-VL-G-C-GL-B-T-ClassRimThickn'!$C$1:$C$112,0,1,1),AF1351)</f>
        <v>79</v>
      </c>
      <c r="AH1351" s="24">
        <v>28</v>
      </c>
      <c r="AI1351" s="24">
        <v>29.5</v>
      </c>
      <c r="AJ1351" s="24">
        <v>29.5</v>
      </c>
      <c r="AK1351" s="24">
        <v>27.5</v>
      </c>
      <c r="AL1351" s="24">
        <v>28.5</v>
      </c>
      <c r="AM1351" s="24">
        <v>28.5</v>
      </c>
      <c r="AN1351" s="24">
        <v>28.5</v>
      </c>
      <c r="AO1351" s="24">
        <v>28</v>
      </c>
      <c r="AP1351" s="24">
        <v>26</v>
      </c>
      <c r="AQ1351" s="24">
        <v>29.5</v>
      </c>
      <c r="AR1351" s="24">
        <v>29</v>
      </c>
      <c r="AS1351" s="24">
        <v>27</v>
      </c>
      <c r="AT1351" s="24">
        <v>28.5</v>
      </c>
      <c r="AU1351" s="24">
        <v>28.5</v>
      </c>
      <c r="AV1351" s="24">
        <v>29.5</v>
      </c>
      <c r="AW1351" s="24">
        <v>28.5</v>
      </c>
      <c r="AX1351" s="24">
        <v>28</v>
      </c>
      <c r="AY1351" s="24">
        <v>28</v>
      </c>
      <c r="AZ1351" s="24">
        <v>28.5</v>
      </c>
      <c r="BA1351" s="24">
        <v>28</v>
      </c>
      <c r="BB1351" s="24">
        <v>28.5</v>
      </c>
      <c r="BC1351" s="24">
        <v>29</v>
      </c>
      <c r="BD1351" s="24">
        <v>28</v>
      </c>
      <c r="BE1351" s="24">
        <v>28</v>
      </c>
      <c r="BF1351" s="24">
        <v>0</v>
      </c>
      <c r="BG1351" s="24">
        <v>0</v>
      </c>
      <c r="BH1351" s="24">
        <v>0</v>
      </c>
      <c r="BI1351" s="24">
        <v>0</v>
      </c>
      <c r="BJ1351" s="24">
        <v>0</v>
      </c>
      <c r="BL1351" s="24">
        <v>0.2</v>
      </c>
      <c r="BM1351" s="24">
        <v>0.2</v>
      </c>
      <c r="BN1351" s="24">
        <v>0</v>
      </c>
      <c r="BO1351" s="24">
        <v>0</v>
      </c>
      <c r="BP1351" s="24">
        <v>0</v>
      </c>
      <c r="BQ1351" s="24">
        <v>0</v>
      </c>
      <c r="CO1351" s="34">
        <f t="shared" si="97"/>
        <v>2987151.2325581396</v>
      </c>
    </row>
    <row r="1352" spans="1:93" ht="15" hidden="1">
      <c r="A1352" s="23" t="s">
        <v>177</v>
      </c>
      <c r="B1352" s="52">
        <v>41612</v>
      </c>
      <c r="C1352" s="25" t="str">
        <f t="shared" si="96"/>
        <v/>
      </c>
      <c r="G1352" s="24">
        <f t="shared" si="94"/>
        <v>6</v>
      </c>
      <c r="H1352" s="24">
        <v>2988901</v>
      </c>
      <c r="I1352" s="24" t="str">
        <f t="shared" si="95"/>
        <v/>
      </c>
      <c r="K1352" s="24">
        <f>IF(J1352&gt;900,_xlfn.XLOOKUP(ROUND(J1352,0),'CM-VL-G-C-GL-B-T-ClassRimThickn'!$B$1:$B$112,'CM-VL-G-C-GL-B-T-ClassRimThickn'!$C$1:$C$112,0,1,1),J1352)</f>
        <v>0</v>
      </c>
      <c r="L1352" s="24">
        <v>1015</v>
      </c>
      <c r="M1352" s="24">
        <f>IF(L1352&gt;900,_xlfn.XLOOKUP(ROUND(L1352,0),'CM-VL-G-C-GL-B-T-ClassRimThickn'!$B$1:$B$112,'CM-VL-G-C-GL-B-T-ClassRimThickn'!$C$1:$C$112,0,1,1),L1352)</f>
        <v>84.5</v>
      </c>
      <c r="N1352" s="24">
        <v>1016</v>
      </c>
      <c r="O1352" s="24">
        <f>IF(N1352&gt;900,_xlfn.XLOOKUP(ROUND(N1352,0),'CM-VL-G-C-GL-B-T-ClassRimThickn'!$B$1:$B$112,'CM-VL-G-C-GL-B-T-ClassRimThickn'!$C$1:$C$112,0,1,1),N1352)</f>
        <v>85</v>
      </c>
      <c r="P1352" s="24">
        <v>1007</v>
      </c>
      <c r="Q1352" s="24">
        <f>IF(P1352&gt;900,_xlfn.XLOOKUP(ROUND(P1352,0),'CM-VL-G-C-GL-B-T-ClassRimThickn'!$B$1:$B$112,'CM-VL-G-C-GL-B-T-ClassRimThickn'!$C$1:$C$112,0,1,1),P1352)</f>
        <v>80.5</v>
      </c>
      <c r="S1352" s="24">
        <f>IF(R1352&gt;900,_xlfn.XLOOKUP(ROUND(R1352,0),'CM-VL-G-C-GL-B-T-ClassRimThickn'!$B$1:$B$112,'CM-VL-G-C-GL-B-T-ClassRimThickn'!$C$1:$C$112,0,1,1),R1352)</f>
        <v>0</v>
      </c>
      <c r="T1352" s="24">
        <v>1003</v>
      </c>
      <c r="U1352" s="24">
        <f>IF(T1352&gt;900,_xlfn.XLOOKUP(ROUND(T1352,0),'CM-VL-G-C-GL-B-T-ClassRimThickn'!$B$1:$B$112,'CM-VL-G-C-GL-B-T-ClassRimThickn'!$C$1:$C$112,0,1,1),T1352)</f>
        <v>78.5</v>
      </c>
      <c r="V1352" s="24">
        <v>1017</v>
      </c>
      <c r="W1352" s="24">
        <f>IF(V1352&gt;900,_xlfn.XLOOKUP(ROUND(V1352,0),'CM-VL-G-C-GL-B-T-ClassRimThickn'!$B$1:$B$112,'CM-VL-G-C-GL-B-T-ClassRimThickn'!$C$1:$C$112,0,1,1),V1352)</f>
        <v>0</v>
      </c>
      <c r="X1352" s="24">
        <v>1016</v>
      </c>
      <c r="Y1352" s="24">
        <f>IF(X1352&gt;900,_xlfn.XLOOKUP(ROUND(X1352,0),'CM-VL-G-C-GL-B-T-ClassRimThickn'!$B$1:$B$112,'CM-VL-G-C-GL-B-T-ClassRimThickn'!$C$1:$C$112,0,1,1),X1352)</f>
        <v>85</v>
      </c>
      <c r="Z1352" s="24">
        <v>1016</v>
      </c>
      <c r="AA1352" s="24">
        <f>IF(Z1352&gt;900,_xlfn.XLOOKUP(ROUND(Z1352,0),'CM-VL-G-C-GL-B-T-ClassRimThickn'!$B$1:$B$112,'CM-VL-G-C-GL-B-T-ClassRimThickn'!$C$1:$C$112,0,1,1),Z1352)</f>
        <v>85</v>
      </c>
      <c r="AB1352" s="24">
        <v>1007</v>
      </c>
      <c r="AC1352" s="24">
        <f>IF(AB1352&gt;900,_xlfn.XLOOKUP(ROUND(AB1352,0),'CM-VL-G-C-GL-B-T-ClassRimThickn'!$B$1:$B$112,'CM-VL-G-C-GL-B-T-ClassRimThickn'!$C$1:$C$112,0,1,1),AB1352)</f>
        <v>80.5</v>
      </c>
      <c r="AD1352" s="24">
        <v>1007</v>
      </c>
      <c r="AE1352" s="24">
        <f>IF(AD1352&gt;900,_xlfn.XLOOKUP(ROUND(AD1352,0),'CM-VL-G-C-GL-B-T-ClassRimThickn'!$B$1:$B$112,'CM-VL-G-C-GL-B-T-ClassRimThickn'!$C$1:$C$112,0,1,1),AD1352)</f>
        <v>80.5</v>
      </c>
      <c r="AF1352" s="24">
        <v>1002</v>
      </c>
      <c r="AG1352" s="24">
        <f>IF(AF1352&gt;900,_xlfn.XLOOKUP(ROUND(AF1352,0),'CM-VL-G-C-GL-B-T-ClassRimThickn'!$B$1:$B$112,'CM-VL-G-C-GL-B-T-ClassRimThickn'!$C$1:$C$112,0,1,1),AF1352)</f>
        <v>78</v>
      </c>
      <c r="AH1352" s="24">
        <v>27</v>
      </c>
      <c r="AI1352" s="24">
        <v>29</v>
      </c>
      <c r="AJ1352" s="24">
        <v>27</v>
      </c>
      <c r="AK1352" s="24">
        <v>27</v>
      </c>
      <c r="AL1352" s="24">
        <v>29</v>
      </c>
      <c r="AM1352" s="24">
        <v>27</v>
      </c>
      <c r="AN1352" s="24">
        <v>28</v>
      </c>
      <c r="AO1352" s="24">
        <v>29</v>
      </c>
      <c r="AP1352" s="24">
        <v>28</v>
      </c>
      <c r="AQ1352" s="24">
        <v>28</v>
      </c>
      <c r="AR1352" s="24">
        <v>28</v>
      </c>
      <c r="AS1352" s="24">
        <v>27</v>
      </c>
      <c r="AT1352" s="24">
        <v>29</v>
      </c>
      <c r="AU1352" s="24">
        <v>29</v>
      </c>
      <c r="AV1352" s="24">
        <v>28</v>
      </c>
      <c r="AW1352" s="24">
        <v>28</v>
      </c>
      <c r="AX1352" s="24">
        <v>28</v>
      </c>
      <c r="AY1352" s="24">
        <v>28</v>
      </c>
      <c r="AZ1352" s="24">
        <v>29</v>
      </c>
      <c r="BA1352" s="24">
        <v>28</v>
      </c>
      <c r="BB1352" s="24">
        <v>28</v>
      </c>
      <c r="BC1352" s="24">
        <v>28</v>
      </c>
      <c r="BD1352" s="24">
        <v>28</v>
      </c>
      <c r="BE1352" s="24">
        <v>28</v>
      </c>
      <c r="BF1352" s="24">
        <v>0</v>
      </c>
      <c r="BG1352" s="24">
        <v>0</v>
      </c>
      <c r="BH1352" s="24">
        <v>0</v>
      </c>
      <c r="BI1352" s="24">
        <v>0</v>
      </c>
      <c r="BJ1352" s="24">
        <v>0</v>
      </c>
      <c r="BL1352" s="24">
        <v>0</v>
      </c>
      <c r="BM1352" s="24">
        <v>0</v>
      </c>
      <c r="BN1352" s="24">
        <v>0</v>
      </c>
      <c r="BO1352" s="24">
        <v>0</v>
      </c>
      <c r="BP1352" s="24">
        <v>0</v>
      </c>
      <c r="BQ1352" s="24">
        <v>0</v>
      </c>
      <c r="CO1352" s="34">
        <f t="shared" si="97"/>
        <v>2988901</v>
      </c>
    </row>
    <row r="1353" spans="1:93" ht="15" hidden="1">
      <c r="A1353" s="23" t="s">
        <v>177</v>
      </c>
      <c r="B1353" s="52">
        <v>41638</v>
      </c>
      <c r="C1353" s="25" t="str">
        <f t="shared" si="96"/>
        <v/>
      </c>
      <c r="G1353" s="24">
        <f t="shared" si="94"/>
        <v>26</v>
      </c>
      <c r="H1353" s="24">
        <v>2995933</v>
      </c>
      <c r="I1353" s="24" t="str">
        <f t="shared" si="95"/>
        <v/>
      </c>
      <c r="K1353" s="24">
        <f>IF(J1353&gt;900,_xlfn.XLOOKUP(ROUND(J1353,0),'CM-VL-G-C-GL-B-T-ClassRimThickn'!$B$1:$B$112,'CM-VL-G-C-GL-B-T-ClassRimThickn'!$C$1:$C$112,0,1,1),J1353)</f>
        <v>0</v>
      </c>
      <c r="L1353" s="24">
        <v>1014.1</v>
      </c>
      <c r="M1353" s="24">
        <f>IF(L1353&gt;900,_xlfn.XLOOKUP(ROUND(L1353,0),'CM-VL-G-C-GL-B-T-ClassRimThickn'!$B$1:$B$112,'CM-VL-G-C-GL-B-T-ClassRimThickn'!$C$1:$C$112,0,1,1),L1353)</f>
        <v>84</v>
      </c>
      <c r="N1353" s="24">
        <v>1012.7</v>
      </c>
      <c r="O1353" s="24">
        <f>IF(N1353&gt;900,_xlfn.XLOOKUP(ROUND(N1353,0),'CM-VL-G-C-GL-B-T-ClassRimThickn'!$B$1:$B$112,'CM-VL-G-C-GL-B-T-ClassRimThickn'!$C$1:$C$112,0,1,1),N1353)</f>
        <v>83.5</v>
      </c>
      <c r="P1353" s="24">
        <v>1001.1</v>
      </c>
      <c r="Q1353" s="24">
        <f>IF(P1353&gt;900,_xlfn.XLOOKUP(ROUND(P1353,0),'CM-VL-G-C-GL-B-T-ClassRimThickn'!$B$1:$B$112,'CM-VL-G-C-GL-B-T-ClassRimThickn'!$C$1:$C$112,0,1,1),P1353)</f>
        <v>77.5</v>
      </c>
      <c r="S1353" s="24">
        <f>IF(R1353&gt;900,_xlfn.XLOOKUP(ROUND(R1353,0),'CM-VL-G-C-GL-B-T-ClassRimThickn'!$B$1:$B$112,'CM-VL-G-C-GL-B-T-ClassRimThickn'!$C$1:$C$112,0,1,1),R1353)</f>
        <v>0</v>
      </c>
      <c r="T1353" s="24">
        <v>1001</v>
      </c>
      <c r="U1353" s="24">
        <f>IF(T1353&gt;900,_xlfn.XLOOKUP(ROUND(T1353,0),'CM-VL-G-C-GL-B-T-ClassRimThickn'!$B$1:$B$112,'CM-VL-G-C-GL-B-T-ClassRimThickn'!$C$1:$C$112,0,1,1),T1353)</f>
        <v>77.5</v>
      </c>
      <c r="V1353" s="24">
        <v>1012.8</v>
      </c>
      <c r="W1353" s="24">
        <f>IF(V1353&gt;900,_xlfn.XLOOKUP(ROUND(V1353,0),'CM-VL-G-C-GL-B-T-ClassRimThickn'!$B$1:$B$112,'CM-VL-G-C-GL-B-T-ClassRimThickn'!$C$1:$C$112,0,1,1),V1353)</f>
        <v>83.5</v>
      </c>
      <c r="X1353" s="24">
        <v>1013</v>
      </c>
      <c r="Y1353" s="24">
        <f>IF(X1353&gt;900,_xlfn.XLOOKUP(ROUND(X1353,0),'CM-VL-G-C-GL-B-T-ClassRimThickn'!$B$1:$B$112,'CM-VL-G-C-GL-B-T-ClassRimThickn'!$C$1:$C$112,0,1,1),X1353)</f>
        <v>83.5</v>
      </c>
      <c r="Z1353" s="24">
        <v>1011.2</v>
      </c>
      <c r="AA1353" s="24">
        <f>IF(Z1353&gt;900,_xlfn.XLOOKUP(ROUND(Z1353,0),'CM-VL-G-C-GL-B-T-ClassRimThickn'!$B$1:$B$112,'CM-VL-G-C-GL-B-T-ClassRimThickn'!$C$1:$C$112,0,1,1),Z1353)</f>
        <v>82.5</v>
      </c>
      <c r="AB1353" s="24">
        <v>1009.8</v>
      </c>
      <c r="AC1353" s="24">
        <f>IF(AB1353&gt;900,_xlfn.XLOOKUP(ROUND(AB1353,0),'CM-VL-G-C-GL-B-T-ClassRimThickn'!$B$1:$B$112,'CM-VL-G-C-GL-B-T-ClassRimThickn'!$C$1:$C$112,0,1,1),AB1353)</f>
        <v>82</v>
      </c>
      <c r="AD1353" s="24">
        <v>1006.2</v>
      </c>
      <c r="AE1353" s="24">
        <f>IF(AD1353&gt;900,_xlfn.XLOOKUP(ROUND(AD1353,0),'CM-VL-G-C-GL-B-T-ClassRimThickn'!$B$1:$B$112,'CM-VL-G-C-GL-B-T-ClassRimThickn'!$C$1:$C$112,0,1,1),AD1353)</f>
        <v>80</v>
      </c>
      <c r="AF1353" s="24">
        <v>1000.7</v>
      </c>
      <c r="AG1353" s="24">
        <f>IF(AF1353&gt;900,_xlfn.XLOOKUP(ROUND(AF1353,0),'CM-VL-G-C-GL-B-T-ClassRimThickn'!$B$1:$B$112,'CM-VL-G-C-GL-B-T-ClassRimThickn'!$C$1:$C$112,0,1,1),AF1353)</f>
        <v>77.5</v>
      </c>
      <c r="AH1353" s="24">
        <v>27</v>
      </c>
      <c r="AI1353" s="24">
        <v>29</v>
      </c>
      <c r="AJ1353" s="24">
        <v>28</v>
      </c>
      <c r="AK1353" s="24">
        <v>28</v>
      </c>
      <c r="AL1353" s="24">
        <v>29</v>
      </c>
      <c r="AM1353" s="24">
        <v>27</v>
      </c>
      <c r="AN1353" s="24">
        <v>28</v>
      </c>
      <c r="AO1353" s="24">
        <v>28</v>
      </c>
      <c r="AP1353" s="24">
        <v>28</v>
      </c>
      <c r="AQ1353" s="24">
        <v>29</v>
      </c>
      <c r="AR1353" s="24">
        <v>29</v>
      </c>
      <c r="AS1353" s="24">
        <v>27</v>
      </c>
      <c r="AT1353" s="24">
        <v>28</v>
      </c>
      <c r="AU1353" s="24">
        <v>28</v>
      </c>
      <c r="AV1353" s="24">
        <v>29</v>
      </c>
      <c r="AW1353" s="24">
        <v>29</v>
      </c>
      <c r="AX1353" s="24">
        <v>28</v>
      </c>
      <c r="AY1353" s="24">
        <v>29</v>
      </c>
      <c r="AZ1353" s="24">
        <v>29</v>
      </c>
      <c r="BA1353" s="24">
        <v>28</v>
      </c>
      <c r="BB1353" s="24">
        <v>29</v>
      </c>
      <c r="BC1353" s="24">
        <v>28</v>
      </c>
      <c r="BD1353" s="24">
        <v>28</v>
      </c>
      <c r="BE1353" s="24">
        <v>28</v>
      </c>
      <c r="BF1353" s="24">
        <v>0</v>
      </c>
      <c r="BG1353" s="24">
        <v>0</v>
      </c>
      <c r="BH1353" s="24">
        <v>0</v>
      </c>
      <c r="BI1353" s="24">
        <v>0</v>
      </c>
      <c r="BJ1353" s="24">
        <v>0</v>
      </c>
      <c r="BL1353" s="24">
        <v>0</v>
      </c>
      <c r="BM1353" s="24">
        <v>0</v>
      </c>
      <c r="BN1353" s="24">
        <v>0</v>
      </c>
      <c r="BO1353" s="24">
        <v>0</v>
      </c>
      <c r="BP1353" s="24">
        <v>0</v>
      </c>
      <c r="BQ1353" s="24">
        <v>0</v>
      </c>
      <c r="CO1353" s="34">
        <f t="shared" si="97"/>
        <v>2995933</v>
      </c>
    </row>
    <row r="1354" spans="1:93" ht="15" hidden="1">
      <c r="A1354" s="23" t="s">
        <v>177</v>
      </c>
      <c r="B1354" s="52">
        <v>41682</v>
      </c>
      <c r="C1354" s="25" t="str">
        <f t="shared" si="96"/>
        <v/>
      </c>
      <c r="G1354" s="24">
        <f t="shared" si="94"/>
        <v>44</v>
      </c>
      <c r="H1354" s="24">
        <v>3006450</v>
      </c>
      <c r="I1354" s="24" t="str">
        <f t="shared" si="95"/>
        <v/>
      </c>
      <c r="K1354" s="24">
        <f>IF(J1354&gt;900,_xlfn.XLOOKUP(ROUND(J1354,0),'CM-VL-G-C-GL-B-T-ClassRimThickn'!$B$1:$B$112,'CM-VL-G-C-GL-B-T-ClassRimThickn'!$C$1:$C$112,0,1,1),J1354)</f>
        <v>0</v>
      </c>
      <c r="L1354" s="24">
        <v>1012</v>
      </c>
      <c r="M1354" s="24">
        <f>IF(L1354&gt;900,_xlfn.XLOOKUP(ROUND(L1354,0),'CM-VL-G-C-GL-B-T-ClassRimThickn'!$B$1:$B$112,'CM-VL-G-C-GL-B-T-ClassRimThickn'!$C$1:$C$112,0,1,1),L1354)</f>
        <v>83</v>
      </c>
      <c r="N1354" s="24">
        <v>1012</v>
      </c>
      <c r="O1354" s="24">
        <f>IF(N1354&gt;900,_xlfn.XLOOKUP(ROUND(N1354,0),'CM-VL-G-C-GL-B-T-ClassRimThickn'!$B$1:$B$112,'CM-VL-G-C-GL-B-T-ClassRimThickn'!$C$1:$C$112,0,1,1),N1354)</f>
        <v>83</v>
      </c>
      <c r="P1354" s="24">
        <v>1002</v>
      </c>
      <c r="Q1354" s="24">
        <f>IF(P1354&gt;900,_xlfn.XLOOKUP(ROUND(P1354,0),'CM-VL-G-C-GL-B-T-ClassRimThickn'!$B$1:$B$112,'CM-VL-G-C-GL-B-T-ClassRimThickn'!$C$1:$C$112,0,1,1),P1354)</f>
        <v>78</v>
      </c>
      <c r="S1354" s="24">
        <f>IF(R1354&gt;900,_xlfn.XLOOKUP(ROUND(R1354,0),'CM-VL-G-C-GL-B-T-ClassRimThickn'!$B$1:$B$112,'CM-VL-G-C-GL-B-T-ClassRimThickn'!$C$1:$C$112,0,1,1),R1354)</f>
        <v>0</v>
      </c>
      <c r="T1354" s="24">
        <v>1003</v>
      </c>
      <c r="U1354" s="24">
        <f>IF(T1354&gt;900,_xlfn.XLOOKUP(ROUND(T1354,0),'CM-VL-G-C-GL-B-T-ClassRimThickn'!$B$1:$B$112,'CM-VL-G-C-GL-B-T-ClassRimThickn'!$C$1:$C$112,0,1,1),T1354)</f>
        <v>78.5</v>
      </c>
      <c r="V1354" s="24">
        <v>1011</v>
      </c>
      <c r="W1354" s="24">
        <f>IF(V1354&gt;900,_xlfn.XLOOKUP(ROUND(V1354,0),'CM-VL-G-C-GL-B-T-ClassRimThickn'!$B$1:$B$112,'CM-VL-G-C-GL-B-T-ClassRimThickn'!$C$1:$C$112,0,1,1),V1354)</f>
        <v>82.5</v>
      </c>
      <c r="X1354" s="24">
        <v>1013</v>
      </c>
      <c r="Y1354" s="24">
        <f>IF(X1354&gt;900,_xlfn.XLOOKUP(ROUND(X1354,0),'CM-VL-G-C-GL-B-T-ClassRimThickn'!$B$1:$B$112,'CM-VL-G-C-GL-B-T-ClassRimThickn'!$C$1:$C$112,0,1,1),X1354)</f>
        <v>83.5</v>
      </c>
      <c r="Z1354" s="24">
        <v>1011</v>
      </c>
      <c r="AA1354" s="24">
        <f>IF(Z1354&gt;900,_xlfn.XLOOKUP(ROUND(Z1354,0),'CM-VL-G-C-GL-B-T-ClassRimThickn'!$B$1:$B$112,'CM-VL-G-C-GL-B-T-ClassRimThickn'!$C$1:$C$112,0,1,1),Z1354)</f>
        <v>82.5</v>
      </c>
      <c r="AB1354" s="24">
        <v>1002</v>
      </c>
      <c r="AC1354" s="24">
        <f>IF(AB1354&gt;900,_xlfn.XLOOKUP(ROUND(AB1354,0),'CM-VL-G-C-GL-B-T-ClassRimThickn'!$B$1:$B$112,'CM-VL-G-C-GL-B-T-ClassRimThickn'!$C$1:$C$112,0,1,1),AB1354)</f>
        <v>78</v>
      </c>
      <c r="AD1354" s="24">
        <v>1004</v>
      </c>
      <c r="AE1354" s="24">
        <f>IF(AD1354&gt;900,_xlfn.XLOOKUP(ROUND(AD1354,0),'CM-VL-G-C-GL-B-T-ClassRimThickn'!$B$1:$B$112,'CM-VL-G-C-GL-B-T-ClassRimThickn'!$C$1:$C$112,0,1,1),AD1354)</f>
        <v>79</v>
      </c>
      <c r="AF1354" s="24">
        <v>1002</v>
      </c>
      <c r="AG1354" s="24">
        <f>IF(AF1354&gt;900,_xlfn.XLOOKUP(ROUND(AF1354,0),'CM-VL-G-C-GL-B-T-ClassRimThickn'!$B$1:$B$112,'CM-VL-G-C-GL-B-T-ClassRimThickn'!$C$1:$C$112,0,1,1),AF1354)</f>
        <v>78</v>
      </c>
      <c r="AH1354" s="24">
        <v>28</v>
      </c>
      <c r="AI1354" s="24">
        <v>30</v>
      </c>
      <c r="AJ1354" s="24">
        <v>29</v>
      </c>
      <c r="AK1354" s="24">
        <v>27</v>
      </c>
      <c r="AL1354" s="24">
        <v>28</v>
      </c>
      <c r="AM1354" s="24">
        <v>27</v>
      </c>
      <c r="AN1354" s="24">
        <v>28</v>
      </c>
      <c r="AO1354" s="24">
        <v>29</v>
      </c>
      <c r="AP1354" s="24">
        <v>28</v>
      </c>
      <c r="AQ1354" s="24">
        <v>30</v>
      </c>
      <c r="AR1354" s="24">
        <v>30</v>
      </c>
      <c r="AS1354" s="24">
        <v>27</v>
      </c>
      <c r="BF1354" s="24">
        <v>0</v>
      </c>
      <c r="BG1354" s="24">
        <v>0</v>
      </c>
      <c r="BH1354" s="24">
        <v>0</v>
      </c>
      <c r="BI1354" s="24">
        <v>0</v>
      </c>
      <c r="BJ1354" s="24">
        <v>0</v>
      </c>
      <c r="BL1354" s="24">
        <v>0</v>
      </c>
      <c r="BM1354" s="24">
        <v>0</v>
      </c>
      <c r="BN1354" s="24">
        <v>0</v>
      </c>
      <c r="BO1354" s="24">
        <v>0</v>
      </c>
      <c r="BP1354" s="24">
        <v>0</v>
      </c>
      <c r="BQ1354" s="24">
        <v>0</v>
      </c>
      <c r="CO1354" s="34">
        <f t="shared" si="97"/>
        <v>3006450</v>
      </c>
    </row>
    <row r="1355" spans="1:93" ht="15" hidden="1">
      <c r="A1355" s="23" t="s">
        <v>177</v>
      </c>
      <c r="B1355" s="52">
        <v>41729</v>
      </c>
      <c r="C1355" s="25" t="str">
        <f t="shared" si="96"/>
        <v/>
      </c>
      <c r="G1355" s="24">
        <f t="shared" si="94"/>
        <v>47</v>
      </c>
      <c r="H1355" s="29">
        <v>3023447</v>
      </c>
      <c r="I1355" s="24" t="str">
        <f t="shared" si="95"/>
        <v/>
      </c>
      <c r="K1355" s="24">
        <f>IF(J1355&gt;900,_xlfn.XLOOKUP(ROUND(J1355,0),'CM-VL-G-C-GL-B-T-ClassRimThickn'!$B$1:$B$112,'CM-VL-G-C-GL-B-T-ClassRimThickn'!$C$1:$C$112,0,1,1),J1355)</f>
        <v>0</v>
      </c>
      <c r="L1355" s="24">
        <v>80</v>
      </c>
      <c r="M1355" s="24">
        <f>IF(L1355&gt;900,_xlfn.XLOOKUP(ROUND(L1355,0),'CM-VL-G-C-GL-B-T-ClassRimThickn'!$B$1:$B$112,'CM-VL-G-C-GL-B-T-ClassRimThickn'!$C$1:$C$112,0,1,1),L1355)</f>
        <v>80</v>
      </c>
      <c r="N1355" s="24">
        <v>80</v>
      </c>
      <c r="O1355" s="24">
        <f>IF(N1355&gt;900,_xlfn.XLOOKUP(ROUND(N1355,0),'CM-VL-G-C-GL-B-T-ClassRimThickn'!$B$1:$B$112,'CM-VL-G-C-GL-B-T-ClassRimThickn'!$C$1:$C$112,0,1,1),N1355)</f>
        <v>80</v>
      </c>
      <c r="P1355" s="24">
        <v>85</v>
      </c>
      <c r="Q1355" s="24">
        <f>IF(P1355&gt;900,_xlfn.XLOOKUP(ROUND(P1355,0),'CM-VL-G-C-GL-B-T-ClassRimThickn'!$B$1:$B$112,'CM-VL-G-C-GL-B-T-ClassRimThickn'!$C$1:$C$112,0,1,1),P1355)</f>
        <v>85</v>
      </c>
      <c r="S1355" s="24">
        <f>IF(R1355&gt;900,_xlfn.XLOOKUP(ROUND(R1355,0),'CM-VL-G-C-GL-B-T-ClassRimThickn'!$B$1:$B$112,'CM-VL-G-C-GL-B-T-ClassRimThickn'!$C$1:$C$112,0,1,1),R1355)</f>
        <v>0</v>
      </c>
      <c r="T1355" s="24">
        <v>85</v>
      </c>
      <c r="U1355" s="24">
        <f>IF(T1355&gt;900,_xlfn.XLOOKUP(ROUND(T1355,0),'CM-VL-G-C-GL-B-T-ClassRimThickn'!$B$1:$B$112,'CM-VL-G-C-GL-B-T-ClassRimThickn'!$C$1:$C$112,0,1,1),T1355)</f>
        <v>85</v>
      </c>
      <c r="V1355" s="24">
        <v>80</v>
      </c>
      <c r="W1355" s="24">
        <f>IF(V1355&gt;900,_xlfn.XLOOKUP(ROUND(V1355,0),'CM-VL-G-C-GL-B-T-ClassRimThickn'!$B$1:$B$112,'CM-VL-G-C-GL-B-T-ClassRimThickn'!$C$1:$C$112,0,1,1),V1355)</f>
        <v>80</v>
      </c>
      <c r="X1355" s="24">
        <v>80</v>
      </c>
      <c r="Y1355" s="24">
        <f>IF(X1355&gt;900,_xlfn.XLOOKUP(ROUND(X1355,0),'CM-VL-G-C-GL-B-T-ClassRimThickn'!$B$1:$B$112,'CM-VL-G-C-GL-B-T-ClassRimThickn'!$C$1:$C$112,0,1,1),X1355)</f>
        <v>80</v>
      </c>
      <c r="Z1355" s="24">
        <v>80</v>
      </c>
      <c r="AA1355" s="24">
        <f>IF(Z1355&gt;900,_xlfn.XLOOKUP(ROUND(Z1355,0),'CM-VL-G-C-GL-B-T-ClassRimThickn'!$B$1:$B$112,'CM-VL-G-C-GL-B-T-ClassRimThickn'!$C$1:$C$112,0,1,1),Z1355)</f>
        <v>80</v>
      </c>
      <c r="AB1355" s="24">
        <v>85</v>
      </c>
      <c r="AC1355" s="24">
        <f>IF(AB1355&gt;900,_xlfn.XLOOKUP(ROUND(AB1355,0),'CM-VL-G-C-GL-B-T-ClassRimThickn'!$B$1:$B$112,'CM-VL-G-C-GL-B-T-ClassRimThickn'!$C$1:$C$112,0,1,1),AB1355)</f>
        <v>85</v>
      </c>
      <c r="AD1355" s="24">
        <v>85</v>
      </c>
      <c r="AE1355" s="24">
        <f>IF(AD1355&gt;900,_xlfn.XLOOKUP(ROUND(AD1355,0),'CM-VL-G-C-GL-B-T-ClassRimThickn'!$B$1:$B$112,'CM-VL-G-C-GL-B-T-ClassRimThickn'!$C$1:$C$112,0,1,1),AD1355)</f>
        <v>85</v>
      </c>
      <c r="AF1355" s="24">
        <v>85</v>
      </c>
      <c r="AG1355" s="24">
        <f>IF(AF1355&gt;900,_xlfn.XLOOKUP(ROUND(AF1355,0),'CM-VL-G-C-GL-B-T-ClassRimThickn'!$B$1:$B$112,'CM-VL-G-C-GL-B-T-ClassRimThickn'!$C$1:$C$112,0,1,1),AF1355)</f>
        <v>85</v>
      </c>
      <c r="AH1355" s="24">
        <v>28.5</v>
      </c>
      <c r="AI1355" s="24">
        <v>29</v>
      </c>
      <c r="AJ1355" s="24">
        <v>29</v>
      </c>
      <c r="AK1355" s="24">
        <v>27.5</v>
      </c>
      <c r="AL1355" s="24">
        <v>29</v>
      </c>
      <c r="AM1355" s="24">
        <v>27.5</v>
      </c>
      <c r="AN1355" s="24">
        <v>27</v>
      </c>
      <c r="AO1355" s="24">
        <v>28</v>
      </c>
      <c r="AP1355" s="24">
        <v>27</v>
      </c>
      <c r="AQ1355" s="24">
        <v>28</v>
      </c>
      <c r="AR1355" s="24">
        <v>29.5</v>
      </c>
      <c r="AS1355" s="24">
        <v>30</v>
      </c>
      <c r="AT1355" s="24">
        <v>30</v>
      </c>
      <c r="AU1355" s="24">
        <v>29.5</v>
      </c>
      <c r="AV1355" s="24">
        <v>29</v>
      </c>
      <c r="AW1355" s="24">
        <v>29.5</v>
      </c>
      <c r="AX1355" s="24">
        <v>29.5</v>
      </c>
      <c r="AY1355" s="24">
        <v>30</v>
      </c>
      <c r="AZ1355" s="24">
        <v>29</v>
      </c>
      <c r="BA1355" s="24">
        <v>28.5</v>
      </c>
      <c r="BB1355" s="24">
        <v>29</v>
      </c>
      <c r="BC1355" s="24">
        <v>31</v>
      </c>
      <c r="BD1355" s="24">
        <v>30</v>
      </c>
      <c r="BE1355" s="24">
        <v>30</v>
      </c>
      <c r="BF1355" s="24">
        <v>0</v>
      </c>
      <c r="BG1355" s="24">
        <v>0</v>
      </c>
      <c r="BH1355" s="24">
        <v>0</v>
      </c>
      <c r="BI1355" s="24">
        <v>0</v>
      </c>
      <c r="BJ1355" s="24">
        <v>0</v>
      </c>
      <c r="BL1355" s="24">
        <v>0</v>
      </c>
      <c r="BM1355" s="24">
        <v>0</v>
      </c>
      <c r="BN1355" s="24">
        <v>0</v>
      </c>
      <c r="BO1355" s="24">
        <v>0</v>
      </c>
      <c r="BP1355" s="24">
        <v>0</v>
      </c>
      <c r="BQ1355" s="24">
        <v>0</v>
      </c>
      <c r="BR1355" s="24">
        <v>0</v>
      </c>
      <c r="BS1355" s="24">
        <v>0</v>
      </c>
      <c r="BT1355" s="24">
        <v>0</v>
      </c>
      <c r="BU1355" s="24">
        <v>0</v>
      </c>
      <c r="BV1355" s="24">
        <v>0</v>
      </c>
      <c r="BW1355" s="24">
        <v>0</v>
      </c>
      <c r="BX1355" s="24">
        <v>0</v>
      </c>
      <c r="BY1355" s="24">
        <v>0</v>
      </c>
      <c r="BZ1355" s="24">
        <v>0</v>
      </c>
      <c r="CA1355" s="24">
        <v>0</v>
      </c>
      <c r="CB1355" s="24">
        <v>0</v>
      </c>
      <c r="CD1355" s="24">
        <v>130</v>
      </c>
      <c r="CE1355" s="24">
        <v>130</v>
      </c>
      <c r="CF1355" s="24">
        <v>130</v>
      </c>
      <c r="CG1355" s="24">
        <v>130</v>
      </c>
      <c r="CH1355" s="24">
        <v>130</v>
      </c>
      <c r="CI1355" s="24">
        <v>130</v>
      </c>
      <c r="CO1355" s="34">
        <f t="shared" si="97"/>
        <v>3023447</v>
      </c>
    </row>
    <row r="1356" spans="1:93" ht="15" hidden="1">
      <c r="A1356" s="23" t="s">
        <v>177</v>
      </c>
      <c r="B1356" s="52">
        <v>41736</v>
      </c>
      <c r="C1356" s="25" t="str">
        <f t="shared" si="96"/>
        <v/>
      </c>
      <c r="G1356" s="24">
        <f t="shared" si="94"/>
        <v>7</v>
      </c>
      <c r="H1356" s="24">
        <v>3024716</v>
      </c>
      <c r="I1356" s="24" t="str">
        <f t="shared" si="95"/>
        <v/>
      </c>
      <c r="K1356" s="24">
        <f>IF(J1356&gt;900,_xlfn.XLOOKUP(ROUND(J1356,0),'CM-VL-G-C-GL-B-T-ClassRimThickn'!$B$1:$B$112,'CM-VL-G-C-GL-B-T-ClassRimThickn'!$C$1:$C$112,0,1,1),J1356)</f>
        <v>0</v>
      </c>
      <c r="L1356" s="24">
        <v>88</v>
      </c>
      <c r="M1356" s="24">
        <f>IF(L1356&gt;900,_xlfn.XLOOKUP(ROUND(L1356,0),'CM-VL-G-C-GL-B-T-ClassRimThickn'!$B$1:$B$112,'CM-VL-G-C-GL-B-T-ClassRimThickn'!$C$1:$C$112,0,1,1),L1356)</f>
        <v>88</v>
      </c>
      <c r="N1356" s="24">
        <v>88</v>
      </c>
      <c r="O1356" s="24">
        <f>IF(N1356&gt;900,_xlfn.XLOOKUP(ROUND(N1356,0),'CM-VL-G-C-GL-B-T-ClassRimThickn'!$B$1:$B$112,'CM-VL-G-C-GL-B-T-ClassRimThickn'!$C$1:$C$112,0,1,1),N1356)</f>
        <v>88</v>
      </c>
      <c r="P1356" s="24">
        <v>83</v>
      </c>
      <c r="Q1356" s="24">
        <f>IF(P1356&gt;900,_xlfn.XLOOKUP(ROUND(P1356,0),'CM-VL-G-C-GL-B-T-ClassRimThickn'!$B$1:$B$112,'CM-VL-G-C-GL-B-T-ClassRimThickn'!$C$1:$C$112,0,1,1),P1356)</f>
        <v>83</v>
      </c>
      <c r="S1356" s="24">
        <f>IF(R1356&gt;900,_xlfn.XLOOKUP(ROUND(R1356,0),'CM-VL-G-C-GL-B-T-ClassRimThickn'!$B$1:$B$112,'CM-VL-G-C-GL-B-T-ClassRimThickn'!$C$1:$C$112,0,1,1),R1356)</f>
        <v>0</v>
      </c>
      <c r="T1356" s="24">
        <v>82</v>
      </c>
      <c r="U1356" s="24">
        <f>IF(T1356&gt;900,_xlfn.XLOOKUP(ROUND(T1356,0),'CM-VL-G-C-GL-B-T-ClassRimThickn'!$B$1:$B$112,'CM-VL-G-C-GL-B-T-ClassRimThickn'!$C$1:$C$112,0,1,1),T1356)</f>
        <v>82</v>
      </c>
      <c r="V1356" s="24">
        <v>88</v>
      </c>
      <c r="W1356" s="24">
        <f>IF(V1356&gt;900,_xlfn.XLOOKUP(ROUND(V1356,0),'CM-VL-G-C-GL-B-T-ClassRimThickn'!$B$1:$B$112,'CM-VL-G-C-GL-B-T-ClassRimThickn'!$C$1:$C$112,0,1,1),V1356)</f>
        <v>88</v>
      </c>
      <c r="X1356" s="24">
        <v>88</v>
      </c>
      <c r="Y1356" s="24">
        <f>IF(X1356&gt;900,_xlfn.XLOOKUP(ROUND(X1356,0),'CM-VL-G-C-GL-B-T-ClassRimThickn'!$B$1:$B$112,'CM-VL-G-C-GL-B-T-ClassRimThickn'!$C$1:$C$112,0,1,1),X1356)</f>
        <v>88</v>
      </c>
      <c r="Z1356" s="24">
        <v>88</v>
      </c>
      <c r="AA1356" s="24">
        <f>IF(Z1356&gt;900,_xlfn.XLOOKUP(ROUND(Z1356,0),'CM-VL-G-C-GL-B-T-ClassRimThickn'!$B$1:$B$112,'CM-VL-G-C-GL-B-T-ClassRimThickn'!$C$1:$C$112,0,1,1),Z1356)</f>
        <v>88</v>
      </c>
      <c r="AB1356" s="24">
        <v>83</v>
      </c>
      <c r="AC1356" s="24">
        <f>IF(AB1356&gt;900,_xlfn.XLOOKUP(ROUND(AB1356,0),'CM-VL-G-C-GL-B-T-ClassRimThickn'!$B$1:$B$112,'CM-VL-G-C-GL-B-T-ClassRimThickn'!$C$1:$C$112,0,1,1),AB1356)</f>
        <v>83</v>
      </c>
      <c r="AD1356" s="24">
        <v>84</v>
      </c>
      <c r="AE1356" s="24">
        <f>IF(AD1356&gt;900,_xlfn.XLOOKUP(ROUND(AD1356,0),'CM-VL-G-C-GL-B-T-ClassRimThickn'!$B$1:$B$112,'CM-VL-G-C-GL-B-T-ClassRimThickn'!$C$1:$C$112,0,1,1),AD1356)</f>
        <v>84</v>
      </c>
      <c r="AF1356" s="24">
        <v>82</v>
      </c>
      <c r="AG1356" s="24">
        <f>IF(AF1356&gt;900,_xlfn.XLOOKUP(ROUND(AF1356,0),'CM-VL-G-C-GL-B-T-ClassRimThickn'!$B$1:$B$112,'CM-VL-G-C-GL-B-T-ClassRimThickn'!$C$1:$C$112,0,1,1),AF1356)</f>
        <v>82</v>
      </c>
      <c r="AH1356" s="24">
        <v>28</v>
      </c>
      <c r="AI1356" s="24">
        <v>29.5</v>
      </c>
      <c r="AJ1356" s="24">
        <v>28</v>
      </c>
      <c r="AK1356" s="24">
        <v>27</v>
      </c>
      <c r="AL1356" s="24">
        <v>28.5</v>
      </c>
      <c r="AM1356" s="24">
        <v>26</v>
      </c>
      <c r="AN1356" s="24">
        <v>27</v>
      </c>
      <c r="AO1356" s="24">
        <v>29</v>
      </c>
      <c r="AP1356" s="24">
        <v>26.5</v>
      </c>
      <c r="AQ1356" s="24">
        <v>28.5</v>
      </c>
      <c r="AR1356" s="24">
        <v>29</v>
      </c>
      <c r="AS1356" s="24">
        <v>26.5</v>
      </c>
      <c r="AT1356" s="24">
        <v>28.5</v>
      </c>
      <c r="AU1356" s="24">
        <v>29</v>
      </c>
      <c r="AV1356" s="24">
        <v>29.5</v>
      </c>
      <c r="AW1356" s="24">
        <v>28.5</v>
      </c>
      <c r="AX1356" s="24">
        <v>29</v>
      </c>
      <c r="AY1356" s="24">
        <v>29.5</v>
      </c>
      <c r="AZ1356" s="24">
        <v>30</v>
      </c>
      <c r="BA1356" s="24">
        <v>29.5</v>
      </c>
      <c r="BB1356" s="24">
        <v>29.5</v>
      </c>
      <c r="BC1356" s="24">
        <v>29</v>
      </c>
      <c r="BD1356" s="24">
        <v>28.5</v>
      </c>
      <c r="BE1356" s="24">
        <v>28.5</v>
      </c>
      <c r="BF1356" s="24">
        <v>1</v>
      </c>
      <c r="BG1356" s="24">
        <v>0.5</v>
      </c>
      <c r="BH1356" s="24">
        <v>0.5</v>
      </c>
      <c r="BI1356" s="24">
        <v>0.5</v>
      </c>
      <c r="BJ1356" s="24">
        <v>0.5</v>
      </c>
      <c r="BL1356" s="24">
        <v>0.5</v>
      </c>
      <c r="BM1356" s="24">
        <v>0.5</v>
      </c>
      <c r="BN1356" s="24">
        <v>0.5</v>
      </c>
      <c r="BO1356" s="24">
        <v>0.5</v>
      </c>
      <c r="BP1356" s="24">
        <v>0.5</v>
      </c>
      <c r="BQ1356" s="24">
        <v>0.5</v>
      </c>
      <c r="BR1356" s="24">
        <v>0</v>
      </c>
      <c r="BS1356" s="24">
        <v>0</v>
      </c>
      <c r="BT1356" s="24">
        <v>0</v>
      </c>
      <c r="BU1356" s="24">
        <v>0</v>
      </c>
      <c r="BV1356" s="24">
        <v>0</v>
      </c>
      <c r="BW1356" s="24">
        <v>0</v>
      </c>
      <c r="BX1356" s="24">
        <v>0</v>
      </c>
      <c r="BY1356" s="24">
        <v>0</v>
      </c>
      <c r="BZ1356" s="24">
        <v>0</v>
      </c>
      <c r="CA1356" s="24">
        <v>0</v>
      </c>
      <c r="CB1356" s="24">
        <v>0</v>
      </c>
      <c r="CD1356" s="24">
        <v>130</v>
      </c>
      <c r="CE1356" s="24">
        <v>130</v>
      </c>
      <c r="CF1356" s="24">
        <v>130</v>
      </c>
      <c r="CG1356" s="24">
        <v>130</v>
      </c>
      <c r="CH1356" s="24">
        <v>130</v>
      </c>
      <c r="CI1356" s="24">
        <v>130</v>
      </c>
      <c r="CO1356" s="34">
        <f t="shared" si="97"/>
        <v>3024716</v>
      </c>
    </row>
    <row r="1357" spans="1:93" ht="15" hidden="1">
      <c r="A1357" s="23" t="s">
        <v>177</v>
      </c>
      <c r="B1357" s="52">
        <v>41740</v>
      </c>
      <c r="C1357" s="25" t="str">
        <f t="shared" si="96"/>
        <v/>
      </c>
      <c r="G1357" s="24">
        <f t="shared" si="94"/>
        <v>4</v>
      </c>
      <c r="H1357" s="26">
        <f>((H1359-H1356)/SUM(G1357:G1359)*G1357)+H1356</f>
        <v>3025740.7878787881</v>
      </c>
      <c r="I1357" s="24" t="str">
        <f t="shared" si="95"/>
        <v/>
      </c>
      <c r="K1357" s="24">
        <f>IF(J1357&gt;900,_xlfn.XLOOKUP(ROUND(J1357,0),'CM-VL-G-C-GL-B-T-ClassRimThickn'!$B$1:$B$112,'CM-VL-G-C-GL-B-T-ClassRimThickn'!$C$1:$C$112,0,1,1),J1357)</f>
        <v>0</v>
      </c>
      <c r="L1357" s="24">
        <v>999</v>
      </c>
      <c r="M1357" s="24">
        <f>IF(L1357&gt;900,_xlfn.XLOOKUP(ROUND(L1357,0),'CM-VL-G-C-GL-B-T-ClassRimThickn'!$B$1:$B$112,'CM-VL-G-C-GL-B-T-ClassRimThickn'!$C$1:$C$112,0,1,1),L1357)</f>
        <v>76.5</v>
      </c>
      <c r="N1357" s="24">
        <v>999</v>
      </c>
      <c r="O1357" s="24">
        <f>IF(N1357&gt;900,_xlfn.XLOOKUP(ROUND(N1357,0),'CM-VL-G-C-GL-B-T-ClassRimThickn'!$B$1:$B$112,'CM-VL-G-C-GL-B-T-ClassRimThickn'!$C$1:$C$112,0,1,1),N1357)</f>
        <v>76.5</v>
      </c>
      <c r="P1357" s="24">
        <v>985</v>
      </c>
      <c r="Q1357" s="24">
        <f>IF(P1357&gt;900,_xlfn.XLOOKUP(ROUND(P1357,0),'CM-VL-G-C-GL-B-T-ClassRimThickn'!$B$1:$B$112,'CM-VL-G-C-GL-B-T-ClassRimThickn'!$C$1:$C$112,0,1,1),P1357)</f>
        <v>69.5</v>
      </c>
      <c r="S1357" s="24">
        <f>IF(R1357&gt;900,_xlfn.XLOOKUP(ROUND(R1357,0),'CM-VL-G-C-GL-B-T-ClassRimThickn'!$B$1:$B$112,'CM-VL-G-C-GL-B-T-ClassRimThickn'!$C$1:$C$112,0,1,1),R1357)</f>
        <v>0</v>
      </c>
      <c r="T1357" s="24">
        <v>987</v>
      </c>
      <c r="U1357" s="24">
        <f>IF(T1357&gt;900,_xlfn.XLOOKUP(ROUND(T1357,0),'CM-VL-G-C-GL-B-T-ClassRimThickn'!$B$1:$B$112,'CM-VL-G-C-GL-B-T-ClassRimThickn'!$C$1:$C$112,0,1,1),T1357)</f>
        <v>70.5</v>
      </c>
      <c r="V1357" s="24">
        <v>992</v>
      </c>
      <c r="W1357" s="24">
        <f>IF(V1357&gt;900,_xlfn.XLOOKUP(ROUND(V1357,0),'CM-VL-G-C-GL-B-T-ClassRimThickn'!$B$1:$B$112,'CM-VL-G-C-GL-B-T-ClassRimThickn'!$C$1:$C$112,0,1,1),V1357)</f>
        <v>73</v>
      </c>
      <c r="X1357" s="24">
        <v>999</v>
      </c>
      <c r="Y1357" s="24">
        <f>IF(X1357&gt;900,_xlfn.XLOOKUP(ROUND(X1357,0),'CM-VL-G-C-GL-B-T-ClassRimThickn'!$B$1:$B$112,'CM-VL-G-C-GL-B-T-ClassRimThickn'!$C$1:$C$112,0,1,1),X1357)</f>
        <v>76.5</v>
      </c>
      <c r="Z1357" s="24">
        <v>999</v>
      </c>
      <c r="AA1357" s="24">
        <f>IF(Z1357&gt;900,_xlfn.XLOOKUP(ROUND(Z1357,0),'CM-VL-G-C-GL-B-T-ClassRimThickn'!$B$1:$B$112,'CM-VL-G-C-GL-B-T-ClassRimThickn'!$C$1:$C$112,0,1,1),Z1357)</f>
        <v>76.5</v>
      </c>
      <c r="AB1357" s="24">
        <v>985</v>
      </c>
      <c r="AC1357" s="24">
        <f>IF(AB1357&gt;900,_xlfn.XLOOKUP(ROUND(AB1357,0),'CM-VL-G-C-GL-B-T-ClassRimThickn'!$B$1:$B$112,'CM-VL-G-C-GL-B-T-ClassRimThickn'!$C$1:$C$112,0,1,1),AB1357)</f>
        <v>69.5</v>
      </c>
      <c r="AD1357" s="24">
        <v>992</v>
      </c>
      <c r="AE1357" s="24">
        <f>IF(AD1357&gt;900,_xlfn.XLOOKUP(ROUND(AD1357,0),'CM-VL-G-C-GL-B-T-ClassRimThickn'!$B$1:$B$112,'CM-VL-G-C-GL-B-T-ClassRimThickn'!$C$1:$C$112,0,1,1),AD1357)</f>
        <v>73</v>
      </c>
      <c r="AF1357" s="24">
        <v>987</v>
      </c>
      <c r="AG1357" s="24">
        <f>IF(AF1357&gt;900,_xlfn.XLOOKUP(ROUND(AF1357,0),'CM-VL-G-C-GL-B-T-ClassRimThickn'!$B$1:$B$112,'CM-VL-G-C-GL-B-T-ClassRimThickn'!$C$1:$C$112,0,1,1),AF1357)</f>
        <v>70.5</v>
      </c>
      <c r="CO1357" s="34">
        <f t="shared" si="97"/>
        <v>3025740.7878787881</v>
      </c>
    </row>
    <row r="1358" spans="1:93" ht="15" hidden="1">
      <c r="A1358" s="23" t="s">
        <v>177</v>
      </c>
      <c r="B1358" s="52">
        <v>41766</v>
      </c>
      <c r="C1358" s="25" t="str">
        <f t="shared" si="96"/>
        <v/>
      </c>
      <c r="G1358" s="24">
        <f t="shared" si="94"/>
        <v>26</v>
      </c>
      <c r="H1358" s="26">
        <f>((H1359-H1356)/SUM(G1357:G1359)*G1358)+H1357</f>
        <v>3032401.9090909092</v>
      </c>
      <c r="I1358" s="24" t="str">
        <f t="shared" si="95"/>
        <v/>
      </c>
      <c r="K1358" s="24">
        <f>IF(J1358&gt;900,_xlfn.XLOOKUP(ROUND(J1358,0),'CM-VL-G-C-GL-B-T-ClassRimThickn'!$B$1:$B$112,'CM-VL-G-C-GL-B-T-ClassRimThickn'!$C$1:$C$112,0,1,1),J1358)</f>
        <v>0</v>
      </c>
      <c r="L1358" s="24">
        <v>78</v>
      </c>
      <c r="M1358" s="24">
        <f>IF(L1358&gt;900,_xlfn.XLOOKUP(ROUND(L1358,0),'CM-VL-G-C-GL-B-T-ClassRimThickn'!$B$1:$B$112,'CM-VL-G-C-GL-B-T-ClassRimThickn'!$C$1:$C$112,0,1,1),L1358)</f>
        <v>78</v>
      </c>
      <c r="N1358" s="24">
        <v>78</v>
      </c>
      <c r="O1358" s="24">
        <f>IF(N1358&gt;900,_xlfn.XLOOKUP(ROUND(N1358,0),'CM-VL-G-C-GL-B-T-ClassRimThickn'!$B$1:$B$112,'CM-VL-G-C-GL-B-T-ClassRimThickn'!$C$1:$C$112,0,1,1),N1358)</f>
        <v>78</v>
      </c>
      <c r="P1358" s="24">
        <v>72</v>
      </c>
      <c r="Q1358" s="24">
        <f>IF(P1358&gt;900,_xlfn.XLOOKUP(ROUND(P1358,0),'CM-VL-G-C-GL-B-T-ClassRimThickn'!$B$1:$B$112,'CM-VL-G-C-GL-B-T-ClassRimThickn'!$C$1:$C$112,0,1,1),P1358)</f>
        <v>72</v>
      </c>
      <c r="S1358" s="24">
        <f>IF(R1358&gt;900,_xlfn.XLOOKUP(ROUND(R1358,0),'CM-VL-G-C-GL-B-T-ClassRimThickn'!$B$1:$B$112,'CM-VL-G-C-GL-B-T-ClassRimThickn'!$C$1:$C$112,0,1,1),R1358)</f>
        <v>0</v>
      </c>
      <c r="T1358" s="24">
        <v>73</v>
      </c>
      <c r="U1358" s="24">
        <f>IF(T1358&gt;900,_xlfn.XLOOKUP(ROUND(T1358,0),'CM-VL-G-C-GL-B-T-ClassRimThickn'!$B$1:$B$112,'CM-VL-G-C-GL-B-T-ClassRimThickn'!$C$1:$C$112,0,1,1),T1358)</f>
        <v>73</v>
      </c>
      <c r="V1358" s="24">
        <v>76</v>
      </c>
      <c r="W1358" s="24">
        <f>IF(V1358&gt;900,_xlfn.XLOOKUP(ROUND(V1358,0),'CM-VL-G-C-GL-B-T-ClassRimThickn'!$B$1:$B$112,'CM-VL-G-C-GL-B-T-ClassRimThickn'!$C$1:$C$112,0,1,1),V1358)</f>
        <v>76</v>
      </c>
      <c r="X1358" s="24">
        <v>78</v>
      </c>
      <c r="Y1358" s="24">
        <f>IF(X1358&gt;900,_xlfn.XLOOKUP(ROUND(X1358,0),'CM-VL-G-C-GL-B-T-ClassRimThickn'!$B$1:$B$112,'CM-VL-G-C-GL-B-T-ClassRimThickn'!$C$1:$C$112,0,1,1),X1358)</f>
        <v>78</v>
      </c>
      <c r="Z1358" s="24">
        <v>79</v>
      </c>
      <c r="AA1358" s="24">
        <f>IF(Z1358&gt;900,_xlfn.XLOOKUP(ROUND(Z1358,0),'CM-VL-G-C-GL-B-T-ClassRimThickn'!$B$1:$B$112,'CM-VL-G-C-GL-B-T-ClassRimThickn'!$C$1:$C$112,0,1,1),Z1358)</f>
        <v>79</v>
      </c>
      <c r="AB1358" s="24">
        <v>72</v>
      </c>
      <c r="AC1358" s="24">
        <f>IF(AB1358&gt;900,_xlfn.XLOOKUP(ROUND(AB1358,0),'CM-VL-G-C-GL-B-T-ClassRimThickn'!$B$1:$B$112,'CM-VL-G-C-GL-B-T-ClassRimThickn'!$C$1:$C$112,0,1,1),AB1358)</f>
        <v>72</v>
      </c>
      <c r="AD1358" s="24">
        <v>76</v>
      </c>
      <c r="AE1358" s="24">
        <f>IF(AD1358&gt;900,_xlfn.XLOOKUP(ROUND(AD1358,0),'CM-VL-G-C-GL-B-T-ClassRimThickn'!$B$1:$B$112,'CM-VL-G-C-GL-B-T-ClassRimThickn'!$C$1:$C$112,0,1,1),AD1358)</f>
        <v>76</v>
      </c>
      <c r="AF1358" s="24">
        <v>72</v>
      </c>
      <c r="AG1358" s="24">
        <f>IF(AF1358&gt;900,_xlfn.XLOOKUP(ROUND(AF1358,0),'CM-VL-G-C-GL-B-T-ClassRimThickn'!$B$1:$B$112,'CM-VL-G-C-GL-B-T-ClassRimThickn'!$C$1:$C$112,0,1,1),AF1358)</f>
        <v>72</v>
      </c>
      <c r="AH1358" s="24">
        <v>30</v>
      </c>
      <c r="AI1358" s="24">
        <v>30.5</v>
      </c>
      <c r="AJ1358" s="24">
        <v>30.5</v>
      </c>
      <c r="AK1358" s="24">
        <v>29</v>
      </c>
      <c r="AL1358" s="24">
        <v>29.5</v>
      </c>
      <c r="AM1358" s="24">
        <v>29</v>
      </c>
      <c r="AN1358" s="24">
        <v>30</v>
      </c>
      <c r="AO1358" s="24">
        <v>30</v>
      </c>
      <c r="AP1358" s="24">
        <v>29</v>
      </c>
      <c r="AQ1358" s="24">
        <v>28.5</v>
      </c>
      <c r="AR1358" s="24">
        <v>29.5</v>
      </c>
      <c r="AS1358" s="24">
        <v>29.5</v>
      </c>
      <c r="AT1358" s="24">
        <v>27</v>
      </c>
      <c r="AU1358" s="24">
        <v>27</v>
      </c>
      <c r="AV1358" s="24">
        <v>27</v>
      </c>
      <c r="AW1358" s="24">
        <v>27</v>
      </c>
      <c r="AX1358" s="24">
        <v>27.5</v>
      </c>
      <c r="AY1358" s="24">
        <v>28.5</v>
      </c>
      <c r="AZ1358" s="24">
        <v>27</v>
      </c>
      <c r="BA1358" s="24">
        <v>27</v>
      </c>
      <c r="BB1358" s="24">
        <v>27</v>
      </c>
      <c r="BC1358" s="24">
        <v>27</v>
      </c>
      <c r="BD1358" s="24">
        <v>27</v>
      </c>
      <c r="BE1358" s="24">
        <v>27</v>
      </c>
      <c r="BF1358" s="24">
        <v>0</v>
      </c>
      <c r="BG1358" s="24">
        <v>0</v>
      </c>
      <c r="BH1358" s="24">
        <v>0</v>
      </c>
      <c r="BI1358" s="24">
        <v>0</v>
      </c>
      <c r="BJ1358" s="24">
        <v>0</v>
      </c>
      <c r="BL1358" s="24">
        <v>0</v>
      </c>
      <c r="BM1358" s="24">
        <v>0</v>
      </c>
      <c r="BN1358" s="24">
        <v>0</v>
      </c>
      <c r="BO1358" s="24">
        <v>0</v>
      </c>
      <c r="BP1358" s="24">
        <v>0</v>
      </c>
      <c r="BQ1358" s="24">
        <v>0</v>
      </c>
      <c r="BR1358" s="24">
        <v>0</v>
      </c>
      <c r="BS1358" s="24">
        <v>0</v>
      </c>
      <c r="BT1358" s="24">
        <v>0</v>
      </c>
      <c r="BU1358" s="24">
        <v>0</v>
      </c>
      <c r="BV1358" s="24">
        <v>0</v>
      </c>
      <c r="BW1358" s="24">
        <v>0</v>
      </c>
      <c r="BX1358" s="24">
        <v>0</v>
      </c>
      <c r="BY1358" s="24">
        <v>0</v>
      </c>
      <c r="BZ1358" s="24">
        <v>0</v>
      </c>
      <c r="CA1358" s="24">
        <v>0</v>
      </c>
      <c r="CB1358" s="24">
        <v>0</v>
      </c>
      <c r="CD1358" s="24">
        <v>130</v>
      </c>
      <c r="CE1358" s="24">
        <v>130</v>
      </c>
      <c r="CF1358" s="24">
        <v>130</v>
      </c>
      <c r="CG1358" s="24">
        <v>130</v>
      </c>
      <c r="CH1358" s="24">
        <v>130</v>
      </c>
      <c r="CI1358" s="24">
        <v>130</v>
      </c>
      <c r="CO1358" s="34">
        <f t="shared" si="97"/>
        <v>3032401.9090909092</v>
      </c>
    </row>
    <row r="1359" spans="1:93" ht="15" hidden="1">
      <c r="A1359" s="23" t="s">
        <v>177</v>
      </c>
      <c r="B1359" s="52">
        <v>41802</v>
      </c>
      <c r="C1359" s="25" t="str">
        <f t="shared" si="96"/>
        <v/>
      </c>
      <c r="G1359" s="24">
        <f t="shared" si="94"/>
        <v>36</v>
      </c>
      <c r="H1359" s="24">
        <v>3041625</v>
      </c>
      <c r="I1359" s="24" t="str">
        <f t="shared" si="95"/>
        <v/>
      </c>
      <c r="K1359" s="24">
        <f>IF(J1359&gt;900,_xlfn.XLOOKUP(ROUND(J1359,0),'CM-VL-G-C-GL-B-T-ClassRimThickn'!$B$1:$B$112,'CM-VL-G-C-GL-B-T-ClassRimThickn'!$C$1:$C$112,0,1,1),J1359)</f>
        <v>0</v>
      </c>
      <c r="L1359" s="24">
        <v>80</v>
      </c>
      <c r="M1359" s="24">
        <f>IF(L1359&gt;900,_xlfn.XLOOKUP(ROUND(L1359,0),'CM-VL-G-C-GL-B-T-ClassRimThickn'!$B$1:$B$112,'CM-VL-G-C-GL-B-T-ClassRimThickn'!$C$1:$C$112,0,1,1),L1359)</f>
        <v>80</v>
      </c>
      <c r="N1359" s="24">
        <v>79</v>
      </c>
      <c r="O1359" s="24">
        <f>IF(N1359&gt;900,_xlfn.XLOOKUP(ROUND(N1359,0),'CM-VL-G-C-GL-B-T-ClassRimThickn'!$B$1:$B$112,'CM-VL-G-C-GL-B-T-ClassRimThickn'!$C$1:$C$112,0,1,1),N1359)</f>
        <v>79</v>
      </c>
      <c r="P1359" s="24">
        <v>72</v>
      </c>
      <c r="Q1359" s="24">
        <f>IF(P1359&gt;900,_xlfn.XLOOKUP(ROUND(P1359,0),'CM-VL-G-C-GL-B-T-ClassRimThickn'!$B$1:$B$112,'CM-VL-G-C-GL-B-T-ClassRimThickn'!$C$1:$C$112,0,1,1),P1359)</f>
        <v>72</v>
      </c>
      <c r="S1359" s="24">
        <f>IF(R1359&gt;900,_xlfn.XLOOKUP(ROUND(R1359,0),'CM-VL-G-C-GL-B-T-ClassRimThickn'!$B$1:$B$112,'CM-VL-G-C-GL-B-T-ClassRimThickn'!$C$1:$C$112,0,1,1),R1359)</f>
        <v>0</v>
      </c>
      <c r="T1359" s="24">
        <v>73</v>
      </c>
      <c r="U1359" s="24">
        <f>IF(T1359&gt;900,_xlfn.XLOOKUP(ROUND(T1359,0),'CM-VL-G-C-GL-B-T-ClassRimThickn'!$B$1:$B$112,'CM-VL-G-C-GL-B-T-ClassRimThickn'!$C$1:$C$112,0,1,1),T1359)</f>
        <v>73</v>
      </c>
      <c r="V1359" s="24">
        <v>76</v>
      </c>
      <c r="W1359" s="24">
        <f>IF(V1359&gt;900,_xlfn.XLOOKUP(ROUND(V1359,0),'CM-VL-G-C-GL-B-T-ClassRimThickn'!$B$1:$B$112,'CM-VL-G-C-GL-B-T-ClassRimThickn'!$C$1:$C$112,0,1,1),V1359)</f>
        <v>76</v>
      </c>
      <c r="X1359" s="24">
        <v>80</v>
      </c>
      <c r="Y1359" s="24">
        <f>IF(X1359&gt;900,_xlfn.XLOOKUP(ROUND(X1359,0),'CM-VL-G-C-GL-B-T-ClassRimThickn'!$B$1:$B$112,'CM-VL-G-C-GL-B-T-ClassRimThickn'!$C$1:$C$112,0,1,1),X1359)</f>
        <v>80</v>
      </c>
      <c r="Z1359" s="24">
        <v>79</v>
      </c>
      <c r="AA1359" s="24">
        <f>IF(Z1359&gt;900,_xlfn.XLOOKUP(ROUND(Z1359,0),'CM-VL-G-C-GL-B-T-ClassRimThickn'!$B$1:$B$112,'CM-VL-G-C-GL-B-T-ClassRimThickn'!$C$1:$C$112,0,1,1),Z1359)</f>
        <v>79</v>
      </c>
      <c r="AB1359" s="24">
        <v>73</v>
      </c>
      <c r="AC1359" s="24">
        <f>IF(AB1359&gt;900,_xlfn.XLOOKUP(ROUND(AB1359,0),'CM-VL-G-C-GL-B-T-ClassRimThickn'!$B$1:$B$112,'CM-VL-G-C-GL-B-T-ClassRimThickn'!$C$1:$C$112,0,1,1),AB1359)</f>
        <v>73</v>
      </c>
      <c r="AD1359" s="24">
        <v>76</v>
      </c>
      <c r="AE1359" s="24">
        <f>IF(AD1359&gt;900,_xlfn.XLOOKUP(ROUND(AD1359,0),'CM-VL-G-C-GL-B-T-ClassRimThickn'!$B$1:$B$112,'CM-VL-G-C-GL-B-T-ClassRimThickn'!$C$1:$C$112,0,1,1),AD1359)</f>
        <v>76</v>
      </c>
      <c r="AF1359" s="24">
        <v>73</v>
      </c>
      <c r="AG1359" s="24">
        <f>IF(AF1359&gt;900,_xlfn.XLOOKUP(ROUND(AF1359,0),'CM-VL-G-C-GL-B-T-ClassRimThickn'!$B$1:$B$112,'CM-VL-G-C-GL-B-T-ClassRimThickn'!$C$1:$C$112,0,1,1),AF1359)</f>
        <v>73</v>
      </c>
      <c r="AH1359" s="24">
        <v>29</v>
      </c>
      <c r="AI1359" s="24">
        <v>29</v>
      </c>
      <c r="AJ1359" s="24">
        <v>28</v>
      </c>
      <c r="AK1359" s="24">
        <v>29</v>
      </c>
      <c r="AL1359" s="24">
        <v>29</v>
      </c>
      <c r="AM1359" s="24">
        <v>29</v>
      </c>
      <c r="AN1359" s="24">
        <v>29</v>
      </c>
      <c r="AO1359" s="24">
        <v>30</v>
      </c>
      <c r="AP1359" s="24">
        <v>30</v>
      </c>
      <c r="AQ1359" s="24">
        <v>28</v>
      </c>
      <c r="AR1359" s="24">
        <v>29</v>
      </c>
      <c r="AS1359" s="24">
        <v>28</v>
      </c>
      <c r="AT1359" s="24">
        <v>27</v>
      </c>
      <c r="AU1359" s="24">
        <v>28</v>
      </c>
      <c r="AV1359" s="24">
        <v>28</v>
      </c>
      <c r="AW1359" s="24">
        <v>28</v>
      </c>
      <c r="AX1359" s="24">
        <v>28</v>
      </c>
      <c r="AY1359" s="24">
        <v>29</v>
      </c>
      <c r="AZ1359" s="24">
        <v>28</v>
      </c>
      <c r="BA1359" s="24">
        <v>29</v>
      </c>
      <c r="BB1359" s="24">
        <v>29</v>
      </c>
      <c r="BC1359" s="24">
        <v>28</v>
      </c>
      <c r="BD1359" s="24">
        <v>28</v>
      </c>
      <c r="BE1359" s="24">
        <v>29</v>
      </c>
      <c r="BF1359" s="24">
        <v>0</v>
      </c>
      <c r="BG1359" s="24">
        <v>0</v>
      </c>
      <c r="BH1359" s="24">
        <v>0</v>
      </c>
      <c r="BI1359" s="24">
        <v>0</v>
      </c>
      <c r="BJ1359" s="24">
        <v>0</v>
      </c>
      <c r="BL1359" s="24">
        <v>0</v>
      </c>
      <c r="BM1359" s="24">
        <v>0</v>
      </c>
      <c r="BN1359" s="24">
        <v>0</v>
      </c>
      <c r="BO1359" s="24">
        <v>0</v>
      </c>
      <c r="BP1359" s="24">
        <v>0</v>
      </c>
      <c r="BQ1359" s="24">
        <v>0</v>
      </c>
      <c r="BR1359" s="24">
        <v>0</v>
      </c>
      <c r="BT1359" s="24">
        <v>0</v>
      </c>
      <c r="BU1359" s="24">
        <v>0</v>
      </c>
      <c r="BV1359" s="24">
        <v>0</v>
      </c>
      <c r="BW1359" s="24">
        <v>0</v>
      </c>
      <c r="BX1359" s="24">
        <v>0</v>
      </c>
      <c r="BY1359" s="24">
        <v>0</v>
      </c>
      <c r="BZ1359" s="24">
        <v>0</v>
      </c>
      <c r="CA1359" s="24">
        <v>0</v>
      </c>
      <c r="CB1359" s="24">
        <v>0</v>
      </c>
      <c r="CD1359" s="24">
        <v>110</v>
      </c>
      <c r="CE1359" s="24">
        <v>110</v>
      </c>
      <c r="CF1359" s="24">
        <v>110</v>
      </c>
      <c r="CG1359" s="24">
        <v>110</v>
      </c>
      <c r="CH1359" s="24">
        <v>110</v>
      </c>
      <c r="CI1359" s="24">
        <v>105</v>
      </c>
      <c r="CO1359" s="34">
        <f t="shared" si="97"/>
        <v>3041625</v>
      </c>
    </row>
    <row r="1360" spans="1:93" ht="15" hidden="1">
      <c r="A1360" s="23" t="s">
        <v>177</v>
      </c>
      <c r="B1360" s="52">
        <v>41839</v>
      </c>
      <c r="C1360" s="25" t="str">
        <f t="shared" si="96"/>
        <v/>
      </c>
      <c r="G1360" s="24">
        <f t="shared" si="94"/>
        <v>37</v>
      </c>
      <c r="H1360" s="29">
        <v>3053991</v>
      </c>
      <c r="I1360" s="24" t="str">
        <f t="shared" si="95"/>
        <v/>
      </c>
      <c r="K1360" s="24">
        <f>IF(J1360&gt;900,_xlfn.XLOOKUP(ROUND(J1360,0),'CM-VL-G-C-GL-B-T-ClassRimThickn'!$B$1:$B$112,'CM-VL-G-C-GL-B-T-ClassRimThickn'!$C$1:$C$112,0,1,1),J1360)</f>
        <v>0</v>
      </c>
      <c r="L1360" s="24">
        <v>79</v>
      </c>
      <c r="M1360" s="24">
        <f>IF(L1360&gt;900,_xlfn.XLOOKUP(ROUND(L1360,0),'CM-VL-G-C-GL-B-T-ClassRimThickn'!$B$1:$B$112,'CM-VL-G-C-GL-B-T-ClassRimThickn'!$C$1:$C$112,0,1,1),L1360)</f>
        <v>79</v>
      </c>
      <c r="N1360" s="24">
        <v>78</v>
      </c>
      <c r="O1360" s="24">
        <f>IF(N1360&gt;900,_xlfn.XLOOKUP(ROUND(N1360,0),'CM-VL-G-C-GL-B-T-ClassRimThickn'!$B$1:$B$112,'CM-VL-G-C-GL-B-T-ClassRimThickn'!$C$1:$C$112,0,1,1),N1360)</f>
        <v>78</v>
      </c>
      <c r="P1360" s="24">
        <v>77</v>
      </c>
      <c r="Q1360" s="24">
        <f>IF(P1360&gt;900,_xlfn.XLOOKUP(ROUND(P1360,0),'CM-VL-G-C-GL-B-T-ClassRimThickn'!$B$1:$B$112,'CM-VL-G-C-GL-B-T-ClassRimThickn'!$C$1:$C$112,0,1,1),P1360)</f>
        <v>77</v>
      </c>
      <c r="S1360" s="24">
        <f>IF(R1360&gt;900,_xlfn.XLOOKUP(ROUND(R1360,0),'CM-VL-G-C-GL-B-T-ClassRimThickn'!$B$1:$B$112,'CM-VL-G-C-GL-B-T-ClassRimThickn'!$C$1:$C$112,0,1,1),R1360)</f>
        <v>0</v>
      </c>
      <c r="T1360" s="24">
        <v>74</v>
      </c>
      <c r="U1360" s="24">
        <f>IF(T1360&gt;900,_xlfn.XLOOKUP(ROUND(T1360,0),'CM-VL-G-C-GL-B-T-ClassRimThickn'!$B$1:$B$112,'CM-VL-G-C-GL-B-T-ClassRimThickn'!$C$1:$C$112,0,1,1),T1360)</f>
        <v>74</v>
      </c>
      <c r="V1360" s="24">
        <v>75</v>
      </c>
      <c r="W1360" s="24">
        <f>IF(V1360&gt;900,_xlfn.XLOOKUP(ROUND(V1360,0),'CM-VL-G-C-GL-B-T-ClassRimThickn'!$B$1:$B$112,'CM-VL-G-C-GL-B-T-ClassRimThickn'!$C$1:$C$112,0,1,1),V1360)</f>
        <v>75</v>
      </c>
      <c r="X1360" s="24">
        <v>79</v>
      </c>
      <c r="Y1360" s="24">
        <f>IF(X1360&gt;900,_xlfn.XLOOKUP(ROUND(X1360,0),'CM-VL-G-C-GL-B-T-ClassRimThickn'!$B$1:$B$112,'CM-VL-G-C-GL-B-T-ClassRimThickn'!$C$1:$C$112,0,1,1),X1360)</f>
        <v>79</v>
      </c>
      <c r="Z1360" s="24">
        <v>79</v>
      </c>
      <c r="AA1360" s="24">
        <f>IF(Z1360&gt;900,_xlfn.XLOOKUP(ROUND(Z1360,0),'CM-VL-G-C-GL-B-T-ClassRimThickn'!$B$1:$B$112,'CM-VL-G-C-GL-B-T-ClassRimThickn'!$C$1:$C$112,0,1,1),Z1360)</f>
        <v>79</v>
      </c>
      <c r="AB1360" s="24">
        <v>77</v>
      </c>
      <c r="AC1360" s="24">
        <f>IF(AB1360&gt;900,_xlfn.XLOOKUP(ROUND(AB1360,0),'CM-VL-G-C-GL-B-T-ClassRimThickn'!$B$1:$B$112,'CM-VL-G-C-GL-B-T-ClassRimThickn'!$C$1:$C$112,0,1,1),AB1360)</f>
        <v>77</v>
      </c>
      <c r="AD1360" s="24">
        <v>76</v>
      </c>
      <c r="AE1360" s="24">
        <f>IF(AD1360&gt;900,_xlfn.XLOOKUP(ROUND(AD1360,0),'CM-VL-G-C-GL-B-T-ClassRimThickn'!$B$1:$B$112,'CM-VL-G-C-GL-B-T-ClassRimThickn'!$C$1:$C$112,0,1,1),AD1360)</f>
        <v>76</v>
      </c>
      <c r="AF1360" s="24">
        <v>73</v>
      </c>
      <c r="AG1360" s="24">
        <f>IF(AF1360&gt;900,_xlfn.XLOOKUP(ROUND(AF1360,0),'CM-VL-G-C-GL-B-T-ClassRimThickn'!$B$1:$B$112,'CM-VL-G-C-GL-B-T-ClassRimThickn'!$C$1:$C$112,0,1,1),AF1360)</f>
        <v>73</v>
      </c>
      <c r="AH1360" s="24">
        <v>29</v>
      </c>
      <c r="AI1360" s="24">
        <v>30</v>
      </c>
      <c r="AJ1360" s="24">
        <v>29</v>
      </c>
      <c r="AK1360" s="24">
        <v>28</v>
      </c>
      <c r="AL1360" s="24">
        <v>29</v>
      </c>
      <c r="AM1360" s="24">
        <v>28</v>
      </c>
      <c r="AN1360" s="24">
        <v>27.5</v>
      </c>
      <c r="AO1360" s="24">
        <v>29</v>
      </c>
      <c r="AP1360" s="24">
        <v>29</v>
      </c>
      <c r="AQ1360" s="24">
        <v>27</v>
      </c>
      <c r="AR1360" s="24">
        <v>28</v>
      </c>
      <c r="AS1360" s="24">
        <v>28</v>
      </c>
      <c r="AT1360" s="24">
        <v>28.5</v>
      </c>
      <c r="AU1360" s="24">
        <v>29</v>
      </c>
      <c r="AV1360" s="24">
        <v>29</v>
      </c>
      <c r="AW1360" s="24">
        <v>29</v>
      </c>
      <c r="AX1360" s="24">
        <v>28</v>
      </c>
      <c r="AY1360" s="24">
        <v>28.5</v>
      </c>
      <c r="AZ1360" s="24">
        <v>28.5</v>
      </c>
      <c r="BA1360" s="24">
        <v>28</v>
      </c>
      <c r="BB1360" s="24">
        <v>28.5</v>
      </c>
      <c r="BC1360" s="24">
        <v>28.5</v>
      </c>
      <c r="BD1360" s="24">
        <v>28.5</v>
      </c>
      <c r="BE1360" s="24">
        <v>28.5</v>
      </c>
      <c r="BF1360" s="24">
        <v>0</v>
      </c>
      <c r="BG1360" s="24">
        <v>0</v>
      </c>
      <c r="BH1360" s="24">
        <v>0</v>
      </c>
      <c r="BI1360" s="24">
        <v>0</v>
      </c>
      <c r="BJ1360" s="24">
        <v>0</v>
      </c>
      <c r="BL1360" s="24">
        <v>0</v>
      </c>
      <c r="BM1360" s="24">
        <v>0</v>
      </c>
      <c r="BN1360" s="24">
        <v>0</v>
      </c>
      <c r="BO1360" s="24">
        <v>0</v>
      </c>
      <c r="BP1360" s="24">
        <v>0</v>
      </c>
      <c r="BQ1360" s="24">
        <v>0</v>
      </c>
      <c r="BR1360" s="24">
        <v>0</v>
      </c>
      <c r="BS1360" s="24">
        <v>0</v>
      </c>
      <c r="BT1360" s="24">
        <v>0</v>
      </c>
      <c r="BU1360" s="24">
        <v>0</v>
      </c>
      <c r="BV1360" s="24">
        <v>0</v>
      </c>
      <c r="BW1360" s="24">
        <v>0</v>
      </c>
      <c r="BX1360" s="24">
        <v>0</v>
      </c>
      <c r="BY1360" s="24">
        <v>0</v>
      </c>
      <c r="BZ1360" s="24">
        <v>0</v>
      </c>
      <c r="CA1360" s="24">
        <v>0</v>
      </c>
      <c r="CB1360" s="24">
        <v>0</v>
      </c>
      <c r="CD1360" s="24">
        <v>110</v>
      </c>
      <c r="CE1360" s="24">
        <v>110</v>
      </c>
      <c r="CF1360" s="24">
        <v>110</v>
      </c>
      <c r="CG1360" s="24">
        <v>110</v>
      </c>
      <c r="CH1360" s="24">
        <v>105</v>
      </c>
      <c r="CI1360" s="24">
        <v>105</v>
      </c>
      <c r="CO1360" s="34">
        <f t="shared" si="97"/>
        <v>3053991</v>
      </c>
    </row>
    <row r="1361" spans="1:93" ht="15" hidden="1">
      <c r="A1361" s="23" t="s">
        <v>177</v>
      </c>
      <c r="B1361" s="52">
        <v>41880</v>
      </c>
      <c r="C1361" s="25" t="str">
        <f t="shared" si="96"/>
        <v/>
      </c>
      <c r="G1361" s="24">
        <f t="shared" si="94"/>
        <v>41</v>
      </c>
      <c r="H1361" s="32">
        <v>3063384</v>
      </c>
      <c r="I1361" s="24" t="b">
        <f t="shared" si="95"/>
        <v>0</v>
      </c>
      <c r="K1361" s="24">
        <f>IF(J1361&gt;900,_xlfn.XLOOKUP(ROUND(J1361,0),'CM-VL-G-C-GL-B-T-ClassRimThickn'!$B$1:$B$112,'CM-VL-G-C-GL-B-T-ClassRimThickn'!$C$1:$C$112,0,1,1),J1361)</f>
        <v>0</v>
      </c>
      <c r="L1361" s="24">
        <v>79</v>
      </c>
      <c r="M1361" s="24">
        <f>IF(L1361&gt;900,_xlfn.XLOOKUP(ROUND(L1361,0),'CM-VL-G-C-GL-B-T-ClassRimThickn'!$B$1:$B$112,'CM-VL-G-C-GL-B-T-ClassRimThickn'!$C$1:$C$112,0,1,1),L1361)</f>
        <v>79</v>
      </c>
      <c r="N1361" s="24">
        <v>78</v>
      </c>
      <c r="O1361" s="24">
        <f>IF(N1361&gt;900,_xlfn.XLOOKUP(ROUND(N1361,0),'CM-VL-G-C-GL-B-T-ClassRimThickn'!$B$1:$B$112,'CM-VL-G-C-GL-B-T-ClassRimThickn'!$C$1:$C$112,0,1,1),N1361)</f>
        <v>78</v>
      </c>
      <c r="P1361" s="24">
        <v>72</v>
      </c>
      <c r="Q1361" s="24">
        <f>IF(P1361&gt;900,_xlfn.XLOOKUP(ROUND(P1361,0),'CM-VL-G-C-GL-B-T-ClassRimThickn'!$B$1:$B$112,'CM-VL-G-C-GL-B-T-ClassRimThickn'!$C$1:$C$112,0,1,1),P1361)</f>
        <v>72</v>
      </c>
      <c r="S1361" s="24">
        <f>IF(R1361&gt;900,_xlfn.XLOOKUP(ROUND(R1361,0),'CM-VL-G-C-GL-B-T-ClassRimThickn'!$B$1:$B$112,'CM-VL-G-C-GL-B-T-ClassRimThickn'!$C$1:$C$112,0,1,1),R1361)</f>
        <v>0</v>
      </c>
      <c r="T1361" s="24">
        <v>73</v>
      </c>
      <c r="U1361" s="24">
        <f>IF(T1361&gt;900,_xlfn.XLOOKUP(ROUND(T1361,0),'CM-VL-G-C-GL-B-T-ClassRimThickn'!$B$1:$B$112,'CM-VL-G-C-GL-B-T-ClassRimThickn'!$C$1:$C$112,0,1,1),T1361)</f>
        <v>73</v>
      </c>
      <c r="V1361" s="24">
        <v>75</v>
      </c>
      <c r="W1361" s="24">
        <f>IF(V1361&gt;900,_xlfn.XLOOKUP(ROUND(V1361,0),'CM-VL-G-C-GL-B-T-ClassRimThickn'!$B$1:$B$112,'CM-VL-G-C-GL-B-T-ClassRimThickn'!$C$1:$C$112,0,1,1),V1361)</f>
        <v>75</v>
      </c>
      <c r="X1361" s="24">
        <v>79</v>
      </c>
      <c r="Y1361" s="24">
        <f>IF(X1361&gt;900,_xlfn.XLOOKUP(ROUND(X1361,0),'CM-VL-G-C-GL-B-T-ClassRimThickn'!$B$1:$B$112,'CM-VL-G-C-GL-B-T-ClassRimThickn'!$C$1:$C$112,0,1,1),X1361)</f>
        <v>79</v>
      </c>
      <c r="Z1361" s="24">
        <v>79</v>
      </c>
      <c r="AA1361" s="24">
        <f>IF(Z1361&gt;900,_xlfn.XLOOKUP(ROUND(Z1361,0),'CM-VL-G-C-GL-B-T-ClassRimThickn'!$B$1:$B$112,'CM-VL-G-C-GL-B-T-ClassRimThickn'!$C$1:$C$112,0,1,1),Z1361)</f>
        <v>79</v>
      </c>
      <c r="AB1361" s="24">
        <v>72</v>
      </c>
      <c r="AC1361" s="24">
        <f>IF(AB1361&gt;900,_xlfn.XLOOKUP(ROUND(AB1361,0),'CM-VL-G-C-GL-B-T-ClassRimThickn'!$B$1:$B$112,'CM-VL-G-C-GL-B-T-ClassRimThickn'!$C$1:$C$112,0,1,1),AB1361)</f>
        <v>72</v>
      </c>
      <c r="AD1361" s="24">
        <v>76</v>
      </c>
      <c r="AE1361" s="24">
        <f>IF(AD1361&gt;900,_xlfn.XLOOKUP(ROUND(AD1361,0),'CM-VL-G-C-GL-B-T-ClassRimThickn'!$B$1:$B$112,'CM-VL-G-C-GL-B-T-ClassRimThickn'!$C$1:$C$112,0,1,1),AD1361)</f>
        <v>76</v>
      </c>
      <c r="AF1361" s="24">
        <v>72</v>
      </c>
      <c r="AG1361" s="24">
        <f>IF(AF1361&gt;900,_xlfn.XLOOKUP(ROUND(AF1361,0),'CM-VL-G-C-GL-B-T-ClassRimThickn'!$B$1:$B$112,'CM-VL-G-C-GL-B-T-ClassRimThickn'!$C$1:$C$112,0,1,1),AF1361)</f>
        <v>72</v>
      </c>
      <c r="AH1361" s="24">
        <v>29</v>
      </c>
      <c r="AI1361" s="24">
        <v>30</v>
      </c>
      <c r="AJ1361" s="24">
        <v>29</v>
      </c>
      <c r="AK1361" s="24">
        <v>28</v>
      </c>
      <c r="AL1361" s="24">
        <v>29</v>
      </c>
      <c r="AM1361" s="24">
        <v>28</v>
      </c>
      <c r="AN1361" s="24">
        <v>29</v>
      </c>
      <c r="AO1361" s="24">
        <v>29</v>
      </c>
      <c r="AP1361" s="24">
        <v>28</v>
      </c>
      <c r="AQ1361" s="24">
        <v>28</v>
      </c>
      <c r="AR1361" s="24">
        <v>28</v>
      </c>
      <c r="AS1361" s="24">
        <v>28</v>
      </c>
      <c r="AT1361" s="24">
        <v>28</v>
      </c>
      <c r="AU1361" s="24">
        <v>29</v>
      </c>
      <c r="AV1361" s="24">
        <v>29</v>
      </c>
      <c r="AW1361" s="24">
        <v>29</v>
      </c>
      <c r="AX1361" s="24">
        <v>28.5</v>
      </c>
      <c r="AY1361" s="24">
        <v>29</v>
      </c>
      <c r="AZ1361" s="24">
        <v>28.5</v>
      </c>
      <c r="BA1361" s="24">
        <v>29</v>
      </c>
      <c r="BB1361" s="24">
        <v>28</v>
      </c>
      <c r="BC1361" s="24">
        <v>29</v>
      </c>
      <c r="BD1361" s="24">
        <v>28</v>
      </c>
      <c r="BE1361" s="24">
        <v>28.5</v>
      </c>
      <c r="BF1361" s="24">
        <v>1</v>
      </c>
      <c r="BG1361" s="24">
        <v>1</v>
      </c>
      <c r="BH1361" s="24">
        <v>1</v>
      </c>
      <c r="BI1361" s="24">
        <v>0.5</v>
      </c>
      <c r="BJ1361" s="24">
        <v>0</v>
      </c>
      <c r="BL1361" s="24">
        <v>0.5</v>
      </c>
      <c r="BM1361" s="24">
        <v>0</v>
      </c>
      <c r="BN1361" s="24">
        <v>1</v>
      </c>
      <c r="BO1361" s="24">
        <v>1</v>
      </c>
      <c r="BP1361" s="24">
        <v>0.5</v>
      </c>
      <c r="BQ1361" s="24">
        <v>0.5</v>
      </c>
      <c r="BR1361" s="24">
        <v>0</v>
      </c>
      <c r="BS1361" s="24">
        <v>0</v>
      </c>
      <c r="BT1361" s="24">
        <v>0</v>
      </c>
      <c r="BU1361" s="24">
        <v>0</v>
      </c>
      <c r="BV1361" s="24">
        <v>0</v>
      </c>
      <c r="BW1361" s="24">
        <v>0</v>
      </c>
      <c r="BX1361" s="24">
        <v>0</v>
      </c>
      <c r="BY1361" s="24">
        <v>0</v>
      </c>
      <c r="BZ1361" s="24">
        <v>0</v>
      </c>
      <c r="CA1361" s="24">
        <v>0</v>
      </c>
      <c r="CB1361" s="24">
        <v>0</v>
      </c>
      <c r="CD1361" s="24">
        <v>90</v>
      </c>
      <c r="CE1361" s="24">
        <v>90</v>
      </c>
      <c r="CF1361" s="24">
        <v>90</v>
      </c>
      <c r="CG1361" s="24">
        <v>90</v>
      </c>
      <c r="CH1361" s="24">
        <v>90</v>
      </c>
      <c r="CI1361" s="24">
        <v>100</v>
      </c>
      <c r="CO1361" s="34">
        <f t="shared" si="97"/>
        <v>3063384</v>
      </c>
    </row>
    <row r="1362" spans="1:93" ht="15" hidden="1">
      <c r="A1362" s="23" t="s">
        <v>177</v>
      </c>
      <c r="B1362" s="52">
        <v>41912</v>
      </c>
      <c r="C1362" s="25" t="str">
        <f t="shared" si="96"/>
        <v/>
      </c>
      <c r="G1362" s="24">
        <f t="shared" ref="G1362:G1425" si="98">IF(B1362-B1361&lt;0,"",B1362-B1361)</f>
        <v>32</v>
      </c>
      <c r="H1362" s="32">
        <v>631161</v>
      </c>
      <c r="I1362" s="24" t="str">
        <f t="shared" si="95"/>
        <v/>
      </c>
      <c r="K1362" s="24">
        <f>IF(J1362&gt;900,_xlfn.XLOOKUP(ROUND(J1362,0),'CM-VL-G-C-GL-B-T-ClassRimThickn'!$B$1:$B$112,'CM-VL-G-C-GL-B-T-ClassRimThickn'!$C$1:$C$112,0,1,1),J1362)</f>
        <v>0</v>
      </c>
      <c r="L1362" s="24">
        <v>79</v>
      </c>
      <c r="M1362" s="24">
        <f>IF(L1362&gt;900,_xlfn.XLOOKUP(ROUND(L1362,0),'CM-VL-G-C-GL-B-T-ClassRimThickn'!$B$1:$B$112,'CM-VL-G-C-GL-B-T-ClassRimThickn'!$C$1:$C$112,0,1,1),L1362)</f>
        <v>79</v>
      </c>
      <c r="N1362" s="24">
        <v>78</v>
      </c>
      <c r="O1362" s="24">
        <f>IF(N1362&gt;900,_xlfn.XLOOKUP(ROUND(N1362,0),'CM-VL-G-C-GL-B-T-ClassRimThickn'!$B$1:$B$112,'CM-VL-G-C-GL-B-T-ClassRimThickn'!$C$1:$C$112,0,1,1),N1362)</f>
        <v>78</v>
      </c>
      <c r="P1362" s="24">
        <v>72</v>
      </c>
      <c r="Q1362" s="24">
        <f>IF(P1362&gt;900,_xlfn.XLOOKUP(ROUND(P1362,0),'CM-VL-G-C-GL-B-T-ClassRimThickn'!$B$1:$B$112,'CM-VL-G-C-GL-B-T-ClassRimThickn'!$C$1:$C$112,0,1,1),P1362)</f>
        <v>72</v>
      </c>
      <c r="S1362" s="24">
        <f>IF(R1362&gt;900,_xlfn.XLOOKUP(ROUND(R1362,0),'CM-VL-G-C-GL-B-T-ClassRimThickn'!$B$1:$B$112,'CM-VL-G-C-GL-B-T-ClassRimThickn'!$C$1:$C$112,0,1,1),R1362)</f>
        <v>0</v>
      </c>
      <c r="T1362" s="24">
        <v>72</v>
      </c>
      <c r="U1362" s="24">
        <f>IF(T1362&gt;900,_xlfn.XLOOKUP(ROUND(T1362,0),'CM-VL-G-C-GL-B-T-ClassRimThickn'!$B$1:$B$112,'CM-VL-G-C-GL-B-T-ClassRimThickn'!$C$1:$C$112,0,1,1),T1362)</f>
        <v>72</v>
      </c>
      <c r="V1362" s="24">
        <v>75</v>
      </c>
      <c r="W1362" s="24">
        <f>IF(V1362&gt;900,_xlfn.XLOOKUP(ROUND(V1362,0),'CM-VL-G-C-GL-B-T-ClassRimThickn'!$B$1:$B$112,'CM-VL-G-C-GL-B-T-ClassRimThickn'!$C$1:$C$112,0,1,1),V1362)</f>
        <v>75</v>
      </c>
      <c r="X1362" s="24">
        <v>79</v>
      </c>
      <c r="Y1362" s="24">
        <f>IF(X1362&gt;900,_xlfn.XLOOKUP(ROUND(X1362,0),'CM-VL-G-C-GL-B-T-ClassRimThickn'!$B$1:$B$112,'CM-VL-G-C-GL-B-T-ClassRimThickn'!$C$1:$C$112,0,1,1),X1362)</f>
        <v>79</v>
      </c>
      <c r="Z1362" s="24">
        <v>78</v>
      </c>
      <c r="AA1362" s="24">
        <f>IF(Z1362&gt;900,_xlfn.XLOOKUP(ROUND(Z1362,0),'CM-VL-G-C-GL-B-T-ClassRimThickn'!$B$1:$B$112,'CM-VL-G-C-GL-B-T-ClassRimThickn'!$C$1:$C$112,0,1,1),Z1362)</f>
        <v>78</v>
      </c>
      <c r="AB1362" s="24">
        <v>72</v>
      </c>
      <c r="AC1362" s="24">
        <f>IF(AB1362&gt;900,_xlfn.XLOOKUP(ROUND(AB1362,0),'CM-VL-G-C-GL-B-T-ClassRimThickn'!$B$1:$B$112,'CM-VL-G-C-GL-B-T-ClassRimThickn'!$C$1:$C$112,0,1,1),AB1362)</f>
        <v>72</v>
      </c>
      <c r="AD1362" s="24">
        <v>75</v>
      </c>
      <c r="AE1362" s="24">
        <f>IF(AD1362&gt;900,_xlfn.XLOOKUP(ROUND(AD1362,0),'CM-VL-G-C-GL-B-T-ClassRimThickn'!$B$1:$B$112,'CM-VL-G-C-GL-B-T-ClassRimThickn'!$C$1:$C$112,0,1,1),AD1362)</f>
        <v>75</v>
      </c>
      <c r="AF1362" s="24">
        <v>72</v>
      </c>
      <c r="AG1362" s="24">
        <f>IF(AF1362&gt;900,_xlfn.XLOOKUP(ROUND(AF1362,0),'CM-VL-G-C-GL-B-T-ClassRimThickn'!$B$1:$B$112,'CM-VL-G-C-GL-B-T-ClassRimThickn'!$C$1:$C$112,0,1,1),AF1362)</f>
        <v>72</v>
      </c>
      <c r="AH1362" s="24">
        <v>29</v>
      </c>
      <c r="AI1362" s="24">
        <v>30</v>
      </c>
      <c r="AJ1362" s="24">
        <v>28.5</v>
      </c>
      <c r="AK1362" s="24">
        <v>28</v>
      </c>
      <c r="AL1362" s="24">
        <v>29</v>
      </c>
      <c r="AM1362" s="24">
        <v>28</v>
      </c>
      <c r="AN1362" s="24">
        <v>28</v>
      </c>
      <c r="AO1362" s="24">
        <v>29</v>
      </c>
      <c r="AP1362" s="24">
        <v>27</v>
      </c>
      <c r="AQ1362" s="24">
        <v>28</v>
      </c>
      <c r="AR1362" s="24">
        <v>28</v>
      </c>
      <c r="AS1362" s="24">
        <v>28</v>
      </c>
      <c r="AT1362" s="24">
        <v>30</v>
      </c>
      <c r="AU1362" s="24">
        <v>31</v>
      </c>
      <c r="AV1362" s="24">
        <v>30</v>
      </c>
      <c r="AW1362" s="24">
        <v>30</v>
      </c>
      <c r="AX1362" s="24">
        <v>30</v>
      </c>
      <c r="AY1362" s="24">
        <v>31</v>
      </c>
      <c r="AZ1362" s="24">
        <v>30</v>
      </c>
      <c r="BA1362" s="24">
        <v>30</v>
      </c>
      <c r="BB1362" s="24">
        <v>29</v>
      </c>
      <c r="BC1362" s="24">
        <v>31</v>
      </c>
      <c r="BD1362" s="24">
        <v>30</v>
      </c>
      <c r="BE1362" s="24">
        <v>30</v>
      </c>
      <c r="BF1362" s="24">
        <v>0.5</v>
      </c>
      <c r="BG1362" s="24">
        <v>1</v>
      </c>
      <c r="BH1362" s="24">
        <v>0</v>
      </c>
      <c r="BI1362" s="24">
        <v>0.5</v>
      </c>
      <c r="BJ1362" s="24">
        <v>0.5</v>
      </c>
      <c r="BL1362" s="24">
        <v>1</v>
      </c>
      <c r="BM1362" s="24">
        <v>0</v>
      </c>
      <c r="BN1362" s="24">
        <v>0</v>
      </c>
      <c r="BO1362" s="24">
        <v>1</v>
      </c>
      <c r="BP1362" s="24">
        <v>0.5</v>
      </c>
      <c r="BQ1362" s="24">
        <v>1</v>
      </c>
      <c r="BR1362" s="24">
        <v>0</v>
      </c>
      <c r="BS1362" s="24">
        <v>0</v>
      </c>
      <c r="BT1362" s="24">
        <v>0</v>
      </c>
      <c r="BU1362" s="24">
        <v>0</v>
      </c>
      <c r="BV1362" s="24">
        <v>0</v>
      </c>
      <c r="BW1362" s="24">
        <v>0</v>
      </c>
      <c r="BX1362" s="24">
        <v>0</v>
      </c>
      <c r="BY1362" s="24">
        <v>0</v>
      </c>
      <c r="BZ1362" s="24">
        <v>0</v>
      </c>
      <c r="CA1362" s="24">
        <v>0</v>
      </c>
      <c r="CB1362" s="24">
        <v>0</v>
      </c>
      <c r="CD1362" s="24">
        <v>90</v>
      </c>
      <c r="CE1362" s="24">
        <v>90</v>
      </c>
      <c r="CF1362" s="24">
        <v>100</v>
      </c>
      <c r="CG1362" s="24">
        <v>85</v>
      </c>
      <c r="CH1362" s="24">
        <v>90</v>
      </c>
      <c r="CI1362" s="24">
        <v>85</v>
      </c>
      <c r="CO1362" s="34">
        <f t="shared" si="97"/>
        <v>631161</v>
      </c>
    </row>
    <row r="1363" spans="1:93" ht="15" hidden="1">
      <c r="A1363" s="23" t="s">
        <v>177</v>
      </c>
      <c r="B1363" s="52">
        <v>41948</v>
      </c>
      <c r="C1363" s="25" t="str">
        <f t="shared" si="96"/>
        <v/>
      </c>
      <c r="G1363" s="24">
        <f t="shared" si="98"/>
        <v>36</v>
      </c>
      <c r="H1363" s="24">
        <v>631161</v>
      </c>
      <c r="I1363" s="24" t="b">
        <f t="shared" si="95"/>
        <v>0</v>
      </c>
      <c r="K1363" s="24">
        <f>IF(J1363&gt;900,_xlfn.XLOOKUP(ROUND(J1363,0),'CM-VL-G-C-GL-B-T-ClassRimThickn'!$B$1:$B$112,'CM-VL-G-C-GL-B-T-ClassRimThickn'!$C$1:$C$112,0,1,1),J1363)</f>
        <v>0</v>
      </c>
      <c r="L1363" s="24">
        <v>79</v>
      </c>
      <c r="M1363" s="24">
        <f>IF(L1363&gt;900,_xlfn.XLOOKUP(ROUND(L1363,0),'CM-VL-G-C-GL-B-T-ClassRimThickn'!$B$1:$B$112,'CM-VL-G-C-GL-B-T-ClassRimThickn'!$C$1:$C$112,0,1,1),L1363)</f>
        <v>79</v>
      </c>
      <c r="N1363" s="24">
        <v>78</v>
      </c>
      <c r="O1363" s="24">
        <f>IF(N1363&gt;900,_xlfn.XLOOKUP(ROUND(N1363,0),'CM-VL-G-C-GL-B-T-ClassRimThickn'!$B$1:$B$112,'CM-VL-G-C-GL-B-T-ClassRimThickn'!$C$1:$C$112,0,1,1),N1363)</f>
        <v>78</v>
      </c>
      <c r="P1363" s="24">
        <v>72</v>
      </c>
      <c r="Q1363" s="24">
        <f>IF(P1363&gt;900,_xlfn.XLOOKUP(ROUND(P1363,0),'CM-VL-G-C-GL-B-T-ClassRimThickn'!$B$1:$B$112,'CM-VL-G-C-GL-B-T-ClassRimThickn'!$C$1:$C$112,0,1,1),P1363)</f>
        <v>72</v>
      </c>
      <c r="S1363" s="24">
        <f>IF(R1363&gt;900,_xlfn.XLOOKUP(ROUND(R1363,0),'CM-VL-G-C-GL-B-T-ClassRimThickn'!$B$1:$B$112,'CM-VL-G-C-GL-B-T-ClassRimThickn'!$C$1:$C$112,0,1,1),R1363)</f>
        <v>0</v>
      </c>
      <c r="T1363" s="24">
        <v>72</v>
      </c>
      <c r="U1363" s="24">
        <f>IF(T1363&gt;900,_xlfn.XLOOKUP(ROUND(T1363,0),'CM-VL-G-C-GL-B-T-ClassRimThickn'!$B$1:$B$112,'CM-VL-G-C-GL-B-T-ClassRimThickn'!$C$1:$C$112,0,1,1),T1363)</f>
        <v>72</v>
      </c>
      <c r="V1363" s="24">
        <v>75</v>
      </c>
      <c r="W1363" s="24">
        <f>IF(V1363&gt;900,_xlfn.XLOOKUP(ROUND(V1363,0),'CM-VL-G-C-GL-B-T-ClassRimThickn'!$B$1:$B$112,'CM-VL-G-C-GL-B-T-ClassRimThickn'!$C$1:$C$112,0,1,1),V1363)</f>
        <v>75</v>
      </c>
      <c r="X1363" s="24">
        <v>79</v>
      </c>
      <c r="Y1363" s="24">
        <f>IF(X1363&gt;900,_xlfn.XLOOKUP(ROUND(X1363,0),'CM-VL-G-C-GL-B-T-ClassRimThickn'!$B$1:$B$112,'CM-VL-G-C-GL-B-T-ClassRimThickn'!$C$1:$C$112,0,1,1),X1363)</f>
        <v>79</v>
      </c>
      <c r="Z1363" s="24">
        <v>79</v>
      </c>
      <c r="AA1363" s="24">
        <f>IF(Z1363&gt;900,_xlfn.XLOOKUP(ROUND(Z1363,0),'CM-VL-G-C-GL-B-T-ClassRimThickn'!$B$1:$B$112,'CM-VL-G-C-GL-B-T-ClassRimThickn'!$C$1:$C$112,0,1,1),Z1363)</f>
        <v>79</v>
      </c>
      <c r="AB1363" s="24">
        <v>72</v>
      </c>
      <c r="AC1363" s="24">
        <f>IF(AB1363&gt;900,_xlfn.XLOOKUP(ROUND(AB1363,0),'CM-VL-G-C-GL-B-T-ClassRimThickn'!$B$1:$B$112,'CM-VL-G-C-GL-B-T-ClassRimThickn'!$C$1:$C$112,0,1,1),AB1363)</f>
        <v>72</v>
      </c>
      <c r="AD1363" s="24">
        <v>75</v>
      </c>
      <c r="AE1363" s="24">
        <f>IF(AD1363&gt;900,_xlfn.XLOOKUP(ROUND(AD1363,0),'CM-VL-G-C-GL-B-T-ClassRimThickn'!$B$1:$B$112,'CM-VL-G-C-GL-B-T-ClassRimThickn'!$C$1:$C$112,0,1,1),AD1363)</f>
        <v>75</v>
      </c>
      <c r="AF1363" s="24">
        <v>72</v>
      </c>
      <c r="AG1363" s="24">
        <f>IF(AF1363&gt;900,_xlfn.XLOOKUP(ROUND(AF1363,0),'CM-VL-G-C-GL-B-T-ClassRimThickn'!$B$1:$B$112,'CM-VL-G-C-GL-B-T-ClassRimThickn'!$C$1:$C$112,0,1,1),AF1363)</f>
        <v>72</v>
      </c>
      <c r="AH1363" s="24">
        <v>28</v>
      </c>
      <c r="AI1363" s="24">
        <v>30</v>
      </c>
      <c r="AJ1363" s="24">
        <v>29</v>
      </c>
      <c r="AK1363" s="24">
        <v>28</v>
      </c>
      <c r="AL1363" s="24">
        <v>29.5</v>
      </c>
      <c r="AM1363" s="24">
        <v>28</v>
      </c>
      <c r="AN1363" s="24">
        <v>28</v>
      </c>
      <c r="AO1363" s="24">
        <v>29</v>
      </c>
      <c r="AP1363" s="24">
        <v>27</v>
      </c>
      <c r="AQ1363" s="24">
        <v>27</v>
      </c>
      <c r="AR1363" s="24">
        <v>28</v>
      </c>
      <c r="AS1363" s="24">
        <v>27.5</v>
      </c>
      <c r="AT1363" s="24">
        <v>30</v>
      </c>
      <c r="AU1363" s="24">
        <v>31</v>
      </c>
      <c r="AV1363" s="24">
        <v>31</v>
      </c>
      <c r="AW1363" s="24">
        <v>30</v>
      </c>
      <c r="AX1363" s="24">
        <v>30.5</v>
      </c>
      <c r="AY1363" s="24">
        <v>31.5</v>
      </c>
      <c r="AZ1363" s="24">
        <v>30</v>
      </c>
      <c r="BA1363" s="24">
        <v>30</v>
      </c>
      <c r="BB1363" s="24">
        <v>30</v>
      </c>
      <c r="BC1363" s="24">
        <v>30.5</v>
      </c>
      <c r="BD1363" s="24">
        <v>29.5</v>
      </c>
      <c r="BE1363" s="24">
        <v>30.5</v>
      </c>
      <c r="BF1363" s="24">
        <v>0</v>
      </c>
      <c r="BG1363" s="24">
        <v>0.2</v>
      </c>
      <c r="BH1363" s="24">
        <v>0</v>
      </c>
      <c r="BI1363" s="24">
        <v>0</v>
      </c>
      <c r="BJ1363" s="24">
        <v>0</v>
      </c>
      <c r="BL1363" s="24">
        <v>0</v>
      </c>
      <c r="BM1363" s="24">
        <v>0</v>
      </c>
      <c r="BN1363" s="24">
        <v>0</v>
      </c>
      <c r="BO1363" s="24">
        <v>0</v>
      </c>
      <c r="BP1363" s="24">
        <v>0.3</v>
      </c>
      <c r="BQ1363" s="24">
        <v>0</v>
      </c>
      <c r="BR1363" s="24">
        <v>0</v>
      </c>
      <c r="BS1363" s="24">
        <v>0</v>
      </c>
      <c r="BT1363" s="24">
        <v>0</v>
      </c>
      <c r="BU1363" s="24">
        <v>0</v>
      </c>
      <c r="BV1363" s="24">
        <v>0</v>
      </c>
      <c r="BW1363" s="24">
        <v>0</v>
      </c>
      <c r="BX1363" s="24">
        <v>0</v>
      </c>
      <c r="BY1363" s="24">
        <v>0</v>
      </c>
      <c r="BZ1363" s="24">
        <v>0</v>
      </c>
      <c r="CA1363" s="24">
        <v>0</v>
      </c>
      <c r="CB1363" s="24">
        <v>0</v>
      </c>
      <c r="CD1363" s="24">
        <v>110</v>
      </c>
      <c r="CE1363" s="24">
        <v>110</v>
      </c>
      <c r="CF1363" s="24">
        <v>113</v>
      </c>
      <c r="CG1363" s="24">
        <v>109</v>
      </c>
      <c r="CH1363" s="24">
        <v>114</v>
      </c>
      <c r="CI1363" s="24">
        <v>105</v>
      </c>
      <c r="CO1363" s="34">
        <f t="shared" si="97"/>
        <v>631161</v>
      </c>
    </row>
    <row r="1364" spans="1:93" ht="15" hidden="1">
      <c r="A1364" s="23" t="s">
        <v>177</v>
      </c>
      <c r="B1364" s="52">
        <v>41978</v>
      </c>
      <c r="C1364" s="25" t="str">
        <f t="shared" si="96"/>
        <v/>
      </c>
      <c r="G1364" s="24">
        <f t="shared" si="98"/>
        <v>30</v>
      </c>
      <c r="H1364" s="24">
        <v>209452</v>
      </c>
      <c r="I1364" s="24" t="str">
        <f t="shared" si="95"/>
        <v/>
      </c>
      <c r="K1364" s="24">
        <f>IF(J1364&gt;900,_xlfn.XLOOKUP(ROUND(J1364,0),'CM-VL-G-C-GL-B-T-ClassRimThickn'!$B$1:$B$112,'CM-VL-G-C-GL-B-T-ClassRimThickn'!$C$1:$C$112,0,1,1),J1364)</f>
        <v>0</v>
      </c>
      <c r="L1364" s="24">
        <v>79</v>
      </c>
      <c r="M1364" s="24">
        <f>IF(L1364&gt;900,_xlfn.XLOOKUP(ROUND(L1364,0),'CM-VL-G-C-GL-B-T-ClassRimThickn'!$B$1:$B$112,'CM-VL-G-C-GL-B-T-ClassRimThickn'!$C$1:$C$112,0,1,1),L1364)</f>
        <v>79</v>
      </c>
      <c r="N1364" s="24">
        <v>78</v>
      </c>
      <c r="O1364" s="24">
        <f>IF(N1364&gt;900,_xlfn.XLOOKUP(ROUND(N1364,0),'CM-VL-G-C-GL-B-T-ClassRimThickn'!$B$1:$B$112,'CM-VL-G-C-GL-B-T-ClassRimThickn'!$C$1:$C$112,0,1,1),N1364)</f>
        <v>78</v>
      </c>
      <c r="P1364" s="24">
        <v>77</v>
      </c>
      <c r="Q1364" s="24">
        <f>IF(P1364&gt;900,_xlfn.XLOOKUP(ROUND(P1364,0),'CM-VL-G-C-GL-B-T-ClassRimThickn'!$B$1:$B$112,'CM-VL-G-C-GL-B-T-ClassRimThickn'!$C$1:$C$112,0,1,1),P1364)</f>
        <v>77</v>
      </c>
      <c r="S1364" s="24">
        <f>IF(R1364&gt;900,_xlfn.XLOOKUP(ROUND(R1364,0),'CM-VL-G-C-GL-B-T-ClassRimThickn'!$B$1:$B$112,'CM-VL-G-C-GL-B-T-ClassRimThickn'!$C$1:$C$112,0,1,1),R1364)</f>
        <v>0</v>
      </c>
      <c r="T1364" s="24">
        <v>72</v>
      </c>
      <c r="U1364" s="24">
        <f>IF(T1364&gt;900,_xlfn.XLOOKUP(ROUND(T1364,0),'CM-VL-G-C-GL-B-T-ClassRimThickn'!$B$1:$B$112,'CM-VL-G-C-GL-B-T-ClassRimThickn'!$C$1:$C$112,0,1,1),T1364)</f>
        <v>72</v>
      </c>
      <c r="V1364" s="24">
        <v>75</v>
      </c>
      <c r="W1364" s="24">
        <f>IF(V1364&gt;900,_xlfn.XLOOKUP(ROUND(V1364,0),'CM-VL-G-C-GL-B-T-ClassRimThickn'!$B$1:$B$112,'CM-VL-G-C-GL-B-T-ClassRimThickn'!$C$1:$C$112,0,1,1),V1364)</f>
        <v>75</v>
      </c>
      <c r="X1364" s="24">
        <v>79</v>
      </c>
      <c r="Y1364" s="24">
        <f>IF(X1364&gt;900,_xlfn.XLOOKUP(ROUND(X1364,0),'CM-VL-G-C-GL-B-T-ClassRimThickn'!$B$1:$B$112,'CM-VL-G-C-GL-B-T-ClassRimThickn'!$C$1:$C$112,0,1,1),X1364)</f>
        <v>79</v>
      </c>
      <c r="Z1364" s="24">
        <v>78</v>
      </c>
      <c r="AA1364" s="24">
        <f>IF(Z1364&gt;900,_xlfn.XLOOKUP(ROUND(Z1364,0),'CM-VL-G-C-GL-B-T-ClassRimThickn'!$B$1:$B$112,'CM-VL-G-C-GL-B-T-ClassRimThickn'!$C$1:$C$112,0,1,1),Z1364)</f>
        <v>78</v>
      </c>
      <c r="AB1364" s="24">
        <v>72</v>
      </c>
      <c r="AC1364" s="24">
        <f>IF(AB1364&gt;900,_xlfn.XLOOKUP(ROUND(AB1364,0),'CM-VL-G-C-GL-B-T-ClassRimThickn'!$B$1:$B$112,'CM-VL-G-C-GL-B-T-ClassRimThickn'!$C$1:$C$112,0,1,1),AB1364)</f>
        <v>72</v>
      </c>
      <c r="AD1364" s="24">
        <v>75</v>
      </c>
      <c r="AE1364" s="24">
        <f>IF(AD1364&gt;900,_xlfn.XLOOKUP(ROUND(AD1364,0),'CM-VL-G-C-GL-B-T-ClassRimThickn'!$B$1:$B$112,'CM-VL-G-C-GL-B-T-ClassRimThickn'!$C$1:$C$112,0,1,1),AD1364)</f>
        <v>75</v>
      </c>
      <c r="AF1364" s="24">
        <v>73</v>
      </c>
      <c r="AG1364" s="24">
        <f>IF(AF1364&gt;900,_xlfn.XLOOKUP(ROUND(AF1364,0),'CM-VL-G-C-GL-B-T-ClassRimThickn'!$B$1:$B$112,'CM-VL-G-C-GL-B-T-ClassRimThickn'!$C$1:$C$112,0,1,1),AF1364)</f>
        <v>73</v>
      </c>
      <c r="AH1364" s="24">
        <v>29</v>
      </c>
      <c r="AI1364" s="24">
        <v>29.5</v>
      </c>
      <c r="AJ1364" s="24">
        <v>29</v>
      </c>
      <c r="AK1364" s="24">
        <v>28</v>
      </c>
      <c r="AL1364" s="24">
        <v>29</v>
      </c>
      <c r="AM1364" s="24">
        <v>27</v>
      </c>
      <c r="AN1364" s="24">
        <v>28</v>
      </c>
      <c r="AO1364" s="24">
        <v>28</v>
      </c>
      <c r="AP1364" s="24">
        <v>27</v>
      </c>
      <c r="AQ1364" s="24">
        <v>27.5</v>
      </c>
      <c r="AR1364" s="24">
        <v>28</v>
      </c>
      <c r="AS1364" s="24">
        <v>27</v>
      </c>
      <c r="AT1364" s="24">
        <v>30.5</v>
      </c>
      <c r="AU1364" s="24">
        <v>30.5</v>
      </c>
      <c r="AV1364" s="24">
        <v>31</v>
      </c>
      <c r="AW1364" s="24">
        <v>30.5</v>
      </c>
      <c r="AX1364" s="24">
        <v>31</v>
      </c>
      <c r="AY1364" s="24">
        <v>31.5</v>
      </c>
      <c r="AZ1364" s="24">
        <v>30.5</v>
      </c>
      <c r="BA1364" s="24">
        <v>30.5</v>
      </c>
      <c r="BB1364" s="24">
        <v>31.5</v>
      </c>
      <c r="BC1364" s="24">
        <v>31</v>
      </c>
      <c r="BD1364" s="24">
        <v>30</v>
      </c>
      <c r="BE1364" s="24">
        <v>30.5</v>
      </c>
      <c r="BF1364" s="24">
        <v>0</v>
      </c>
      <c r="BG1364" s="24">
        <v>0</v>
      </c>
      <c r="BH1364" s="24">
        <v>0</v>
      </c>
      <c r="BI1364" s="24">
        <v>0</v>
      </c>
      <c r="BJ1364" s="24">
        <v>0</v>
      </c>
      <c r="BL1364" s="24">
        <v>0</v>
      </c>
      <c r="BM1364" s="24">
        <v>0</v>
      </c>
      <c r="BN1364" s="24">
        <v>0</v>
      </c>
      <c r="BO1364" s="24">
        <v>0</v>
      </c>
      <c r="BP1364" s="24">
        <v>0</v>
      </c>
      <c r="BQ1364" s="24">
        <v>0</v>
      </c>
      <c r="BR1364" s="24">
        <v>0</v>
      </c>
      <c r="BS1364" s="24">
        <v>0</v>
      </c>
      <c r="BT1364" s="24">
        <v>0</v>
      </c>
      <c r="BU1364" s="24">
        <v>0</v>
      </c>
      <c r="BV1364" s="24">
        <v>0</v>
      </c>
      <c r="BW1364" s="24">
        <v>0</v>
      </c>
      <c r="BX1364" s="24">
        <v>0</v>
      </c>
      <c r="BY1364" s="24">
        <v>0</v>
      </c>
      <c r="BZ1364" s="24">
        <v>0</v>
      </c>
      <c r="CA1364" s="24">
        <v>0</v>
      </c>
      <c r="CB1364" s="24">
        <v>0</v>
      </c>
      <c r="CD1364" s="24">
        <v>112</v>
      </c>
      <c r="CE1364" s="24">
        <v>111</v>
      </c>
      <c r="CF1364" s="24">
        <v>110</v>
      </c>
      <c r="CG1364" s="24">
        <v>110</v>
      </c>
      <c r="CH1364" s="24">
        <v>111</v>
      </c>
      <c r="CI1364" s="24">
        <v>105</v>
      </c>
      <c r="CO1364" s="34">
        <f t="shared" si="97"/>
        <v>209452</v>
      </c>
    </row>
    <row r="1365" spans="1:93" ht="15" hidden="1">
      <c r="A1365" s="23" t="s">
        <v>177</v>
      </c>
      <c r="B1365" s="52">
        <v>42044</v>
      </c>
      <c r="C1365" s="25" t="str">
        <f t="shared" si="96"/>
        <v/>
      </c>
      <c r="G1365" s="24">
        <f t="shared" si="98"/>
        <v>66</v>
      </c>
      <c r="H1365" s="24">
        <v>220982</v>
      </c>
      <c r="I1365" s="24" t="str">
        <f t="shared" si="95"/>
        <v/>
      </c>
      <c r="K1365" s="24">
        <f>IF(J1365&gt;900,_xlfn.XLOOKUP(ROUND(J1365,0),'CM-VL-G-C-GL-B-T-ClassRimThickn'!$B$1:$B$112,'CM-VL-G-C-GL-B-T-ClassRimThickn'!$C$1:$C$112,0,1,1),J1365)</f>
        <v>0</v>
      </c>
      <c r="L1365" s="24">
        <v>78</v>
      </c>
      <c r="M1365" s="24">
        <f>IF(L1365&gt;900,_xlfn.XLOOKUP(ROUND(L1365,0),'CM-VL-G-C-GL-B-T-ClassRimThickn'!$B$1:$B$112,'CM-VL-G-C-GL-B-T-ClassRimThickn'!$C$1:$C$112,0,1,1),L1365)</f>
        <v>78</v>
      </c>
      <c r="N1365" s="24">
        <v>78</v>
      </c>
      <c r="O1365" s="24">
        <f>IF(N1365&gt;900,_xlfn.XLOOKUP(ROUND(N1365,0),'CM-VL-G-C-GL-B-T-ClassRimThickn'!$B$1:$B$112,'CM-VL-G-C-GL-B-T-ClassRimThickn'!$C$1:$C$112,0,1,1),N1365)</f>
        <v>78</v>
      </c>
      <c r="P1365" s="24">
        <v>70</v>
      </c>
      <c r="Q1365" s="24">
        <f>IF(P1365&gt;900,_xlfn.XLOOKUP(ROUND(P1365,0),'CM-VL-G-C-GL-B-T-ClassRimThickn'!$B$1:$B$112,'CM-VL-G-C-GL-B-T-ClassRimThickn'!$C$1:$C$112,0,1,1),P1365)</f>
        <v>70</v>
      </c>
      <c r="S1365" s="24">
        <f>IF(R1365&gt;900,_xlfn.XLOOKUP(ROUND(R1365,0),'CM-VL-G-C-GL-B-T-ClassRimThickn'!$B$1:$B$112,'CM-VL-G-C-GL-B-T-ClassRimThickn'!$C$1:$C$112,0,1,1),R1365)</f>
        <v>0</v>
      </c>
      <c r="T1365" s="24">
        <v>72</v>
      </c>
      <c r="U1365" s="24">
        <f>IF(T1365&gt;900,_xlfn.XLOOKUP(ROUND(T1365,0),'CM-VL-G-C-GL-B-T-ClassRimThickn'!$B$1:$B$112,'CM-VL-G-C-GL-B-T-ClassRimThickn'!$C$1:$C$112,0,1,1),T1365)</f>
        <v>72</v>
      </c>
      <c r="V1365" s="24">
        <v>76</v>
      </c>
      <c r="W1365" s="24">
        <f>IF(V1365&gt;900,_xlfn.XLOOKUP(ROUND(V1365,0),'CM-VL-G-C-GL-B-T-ClassRimThickn'!$B$1:$B$112,'CM-VL-G-C-GL-B-T-ClassRimThickn'!$C$1:$C$112,0,1,1),V1365)</f>
        <v>76</v>
      </c>
      <c r="X1365" s="24">
        <v>78</v>
      </c>
      <c r="Y1365" s="24">
        <f>IF(X1365&gt;900,_xlfn.XLOOKUP(ROUND(X1365,0),'CM-VL-G-C-GL-B-T-ClassRimThickn'!$B$1:$B$112,'CM-VL-G-C-GL-B-T-ClassRimThickn'!$C$1:$C$112,0,1,1),X1365)</f>
        <v>78</v>
      </c>
      <c r="Z1365" s="24">
        <v>78</v>
      </c>
      <c r="AA1365" s="24">
        <f>IF(Z1365&gt;900,_xlfn.XLOOKUP(ROUND(Z1365,0),'CM-VL-G-C-GL-B-T-ClassRimThickn'!$B$1:$B$112,'CM-VL-G-C-GL-B-T-ClassRimThickn'!$C$1:$C$112,0,1,1),Z1365)</f>
        <v>78</v>
      </c>
      <c r="AB1365" s="24">
        <v>71</v>
      </c>
      <c r="AC1365" s="24">
        <f>IF(AB1365&gt;900,_xlfn.XLOOKUP(ROUND(AB1365,0),'CM-VL-G-C-GL-B-T-ClassRimThickn'!$B$1:$B$112,'CM-VL-G-C-GL-B-T-ClassRimThickn'!$C$1:$C$112,0,1,1),AB1365)</f>
        <v>71</v>
      </c>
      <c r="AD1365" s="24">
        <v>74</v>
      </c>
      <c r="AE1365" s="24">
        <f>IF(AD1365&gt;900,_xlfn.XLOOKUP(ROUND(AD1365,0),'CM-VL-G-C-GL-B-T-ClassRimThickn'!$B$1:$B$112,'CM-VL-G-C-GL-B-T-ClassRimThickn'!$C$1:$C$112,0,1,1),AD1365)</f>
        <v>74</v>
      </c>
      <c r="AF1365" s="24">
        <v>72</v>
      </c>
      <c r="AG1365" s="24">
        <f>IF(AF1365&gt;900,_xlfn.XLOOKUP(ROUND(AF1365,0),'CM-VL-G-C-GL-B-T-ClassRimThickn'!$B$1:$B$112,'CM-VL-G-C-GL-B-T-ClassRimThickn'!$C$1:$C$112,0,1,1),AF1365)</f>
        <v>72</v>
      </c>
      <c r="AH1365" s="24">
        <v>28.5</v>
      </c>
      <c r="AI1365" s="24">
        <v>29</v>
      </c>
      <c r="AJ1365" s="24">
        <v>28</v>
      </c>
      <c r="AK1365" s="24">
        <v>28</v>
      </c>
      <c r="AL1365" s="24">
        <v>29</v>
      </c>
      <c r="AM1365" s="24">
        <v>27.5</v>
      </c>
      <c r="AN1365" s="24">
        <v>27</v>
      </c>
      <c r="AO1365" s="24">
        <v>29</v>
      </c>
      <c r="AP1365" s="24">
        <v>27</v>
      </c>
      <c r="AQ1365" s="24">
        <v>26.5</v>
      </c>
      <c r="AR1365" s="24">
        <v>27</v>
      </c>
      <c r="AS1365" s="24">
        <v>27.5</v>
      </c>
      <c r="AT1365" s="24">
        <v>29.5</v>
      </c>
      <c r="AU1365" s="24">
        <v>29.5</v>
      </c>
      <c r="AV1365" s="24">
        <v>29.5</v>
      </c>
      <c r="AW1365" s="24">
        <v>29</v>
      </c>
      <c r="AX1365" s="24">
        <v>29</v>
      </c>
      <c r="AY1365" s="24">
        <v>30</v>
      </c>
      <c r="AZ1365" s="24">
        <v>30</v>
      </c>
      <c r="BA1365" s="24">
        <v>29.5</v>
      </c>
      <c r="BB1365" s="24">
        <v>30</v>
      </c>
      <c r="BC1365" s="24">
        <v>30</v>
      </c>
      <c r="BD1365" s="24">
        <v>29</v>
      </c>
      <c r="BE1365" s="24">
        <v>30</v>
      </c>
      <c r="BF1365" s="24">
        <v>1.5</v>
      </c>
      <c r="BG1365" s="24">
        <v>0.5</v>
      </c>
      <c r="BH1365" s="24">
        <v>0.5</v>
      </c>
      <c r="BI1365" s="24">
        <v>1</v>
      </c>
      <c r="BJ1365" s="24">
        <v>0.5</v>
      </c>
      <c r="BL1365" s="24">
        <v>0.5</v>
      </c>
      <c r="BM1365" s="24">
        <v>0.5</v>
      </c>
      <c r="BN1365" s="24">
        <v>0.5</v>
      </c>
      <c r="BO1365" s="24">
        <v>0.5</v>
      </c>
      <c r="BP1365" s="24">
        <v>1</v>
      </c>
      <c r="BQ1365" s="24">
        <v>0.5</v>
      </c>
      <c r="BR1365" s="24">
        <v>0</v>
      </c>
      <c r="BS1365" s="24">
        <v>0</v>
      </c>
      <c r="BT1365" s="24">
        <v>0</v>
      </c>
      <c r="BU1365" s="24">
        <v>0</v>
      </c>
      <c r="BV1365" s="24">
        <v>0</v>
      </c>
      <c r="BW1365" s="24">
        <v>0</v>
      </c>
      <c r="BX1365" s="24">
        <v>0</v>
      </c>
      <c r="BY1365" s="24">
        <v>0</v>
      </c>
      <c r="BZ1365" s="24">
        <v>0</v>
      </c>
      <c r="CA1365" s="24">
        <v>0</v>
      </c>
      <c r="CB1365" s="24">
        <v>0</v>
      </c>
      <c r="CD1365" s="24">
        <v>118</v>
      </c>
      <c r="CE1365" s="24">
        <v>118</v>
      </c>
      <c r="CF1365" s="24">
        <v>110</v>
      </c>
      <c r="CG1365" s="24">
        <v>109</v>
      </c>
      <c r="CH1365" s="24">
        <v>109</v>
      </c>
      <c r="CI1365" s="24">
        <v>104</v>
      </c>
      <c r="CO1365" s="34">
        <f t="shared" si="97"/>
        <v>220982</v>
      </c>
    </row>
    <row r="1366" spans="1:93" ht="15" hidden="1">
      <c r="A1366" s="23" t="s">
        <v>177</v>
      </c>
      <c r="B1366" s="52">
        <v>42082</v>
      </c>
      <c r="C1366" s="25" t="str">
        <f t="shared" si="96"/>
        <v/>
      </c>
      <c r="G1366" s="24">
        <f t="shared" si="98"/>
        <v>38</v>
      </c>
      <c r="H1366" s="29">
        <v>230738</v>
      </c>
      <c r="I1366" s="24" t="str">
        <f t="shared" si="95"/>
        <v/>
      </c>
      <c r="K1366" s="24">
        <f>IF(J1366&gt;900,_xlfn.XLOOKUP(ROUND(J1366,0),'CM-VL-G-C-GL-B-T-ClassRimThickn'!$B$1:$B$112,'CM-VL-G-C-GL-B-T-ClassRimThickn'!$C$1:$C$112,0,1,1),J1366)</f>
        <v>0</v>
      </c>
      <c r="L1366" s="24">
        <v>79</v>
      </c>
      <c r="M1366" s="24">
        <f>IF(L1366&gt;900,_xlfn.XLOOKUP(ROUND(L1366,0),'CM-VL-G-C-GL-B-T-ClassRimThickn'!$B$1:$B$112,'CM-VL-G-C-GL-B-T-ClassRimThickn'!$C$1:$C$112,0,1,1),L1366)</f>
        <v>79</v>
      </c>
      <c r="N1366" s="24">
        <v>78</v>
      </c>
      <c r="O1366" s="24">
        <f>IF(N1366&gt;900,_xlfn.XLOOKUP(ROUND(N1366,0),'CM-VL-G-C-GL-B-T-ClassRimThickn'!$B$1:$B$112,'CM-VL-G-C-GL-B-T-ClassRimThickn'!$C$1:$C$112,0,1,1),N1366)</f>
        <v>78</v>
      </c>
      <c r="P1366" s="24">
        <v>78</v>
      </c>
      <c r="Q1366" s="24">
        <f>IF(P1366&gt;900,_xlfn.XLOOKUP(ROUND(P1366,0),'CM-VL-G-C-GL-B-T-ClassRimThickn'!$B$1:$B$112,'CM-VL-G-C-GL-B-T-ClassRimThickn'!$C$1:$C$112,0,1,1),P1366)</f>
        <v>78</v>
      </c>
      <c r="S1366" s="24">
        <f>IF(R1366&gt;900,_xlfn.XLOOKUP(ROUND(R1366,0),'CM-VL-G-C-GL-B-T-ClassRimThickn'!$B$1:$B$112,'CM-VL-G-C-GL-B-T-ClassRimThickn'!$C$1:$C$112,0,1,1),R1366)</f>
        <v>0</v>
      </c>
      <c r="T1366" s="24">
        <v>72</v>
      </c>
      <c r="U1366" s="24">
        <f>IF(T1366&gt;900,_xlfn.XLOOKUP(ROUND(T1366,0),'CM-VL-G-C-GL-B-T-ClassRimThickn'!$B$1:$B$112,'CM-VL-G-C-GL-B-T-ClassRimThickn'!$C$1:$C$112,0,1,1),T1366)</f>
        <v>72</v>
      </c>
      <c r="V1366" s="24">
        <v>74</v>
      </c>
      <c r="W1366" s="24">
        <f>IF(V1366&gt;900,_xlfn.XLOOKUP(ROUND(V1366,0),'CM-VL-G-C-GL-B-T-ClassRimThickn'!$B$1:$B$112,'CM-VL-G-C-GL-B-T-ClassRimThickn'!$C$1:$C$112,0,1,1),V1366)</f>
        <v>74</v>
      </c>
      <c r="X1366" s="24">
        <v>79</v>
      </c>
      <c r="Y1366" s="24">
        <f>IF(X1366&gt;900,_xlfn.XLOOKUP(ROUND(X1366,0),'CM-VL-G-C-GL-B-T-ClassRimThickn'!$B$1:$B$112,'CM-VL-G-C-GL-B-T-ClassRimThickn'!$C$1:$C$112,0,1,1),X1366)</f>
        <v>79</v>
      </c>
      <c r="Z1366" s="24">
        <v>78</v>
      </c>
      <c r="AA1366" s="24">
        <f>IF(Z1366&gt;900,_xlfn.XLOOKUP(ROUND(Z1366,0),'CM-VL-G-C-GL-B-T-ClassRimThickn'!$B$1:$B$112,'CM-VL-G-C-GL-B-T-ClassRimThickn'!$C$1:$C$112,0,1,1),Z1366)</f>
        <v>78</v>
      </c>
      <c r="AB1366" s="24">
        <v>78</v>
      </c>
      <c r="AC1366" s="24">
        <f>IF(AB1366&gt;900,_xlfn.XLOOKUP(ROUND(AB1366,0),'CM-VL-G-C-GL-B-T-ClassRimThickn'!$B$1:$B$112,'CM-VL-G-C-GL-B-T-ClassRimThickn'!$C$1:$C$112,0,1,1),AB1366)</f>
        <v>78</v>
      </c>
      <c r="AD1366" s="24">
        <v>75</v>
      </c>
      <c r="AE1366" s="24">
        <f>IF(AD1366&gt;900,_xlfn.XLOOKUP(ROUND(AD1366,0),'CM-VL-G-C-GL-B-T-ClassRimThickn'!$B$1:$B$112,'CM-VL-G-C-GL-B-T-ClassRimThickn'!$C$1:$C$112,0,1,1),AD1366)</f>
        <v>75</v>
      </c>
      <c r="AF1366" s="24">
        <v>71</v>
      </c>
      <c r="AG1366" s="24">
        <f>IF(AF1366&gt;900,_xlfn.XLOOKUP(ROUND(AF1366,0),'CM-VL-G-C-GL-B-T-ClassRimThickn'!$B$1:$B$112,'CM-VL-G-C-GL-B-T-ClassRimThickn'!$C$1:$C$112,0,1,1),AF1366)</f>
        <v>71</v>
      </c>
      <c r="AH1366" s="24">
        <v>29</v>
      </c>
      <c r="AI1366" s="24">
        <v>29.5</v>
      </c>
      <c r="AJ1366" s="24">
        <v>28</v>
      </c>
      <c r="AK1366" s="24">
        <v>27.5</v>
      </c>
      <c r="AL1366" s="24">
        <v>29</v>
      </c>
      <c r="AM1366" s="24">
        <v>27</v>
      </c>
      <c r="AN1366" s="24">
        <v>27</v>
      </c>
      <c r="AO1366" s="24">
        <v>28.5</v>
      </c>
      <c r="AP1366" s="24">
        <v>27.5</v>
      </c>
      <c r="AQ1366" s="24">
        <v>28</v>
      </c>
      <c r="AR1366" s="24">
        <v>27.5</v>
      </c>
      <c r="AS1366" s="24">
        <v>27</v>
      </c>
      <c r="AT1366" s="24">
        <v>29</v>
      </c>
      <c r="AU1366" s="24">
        <v>29</v>
      </c>
      <c r="AV1366" s="24">
        <v>29</v>
      </c>
      <c r="AW1366" s="24">
        <v>29</v>
      </c>
      <c r="AX1366" s="24">
        <v>29</v>
      </c>
      <c r="AY1366" s="24">
        <v>29</v>
      </c>
      <c r="AZ1366" s="24">
        <v>29</v>
      </c>
      <c r="BA1366" s="24">
        <v>29</v>
      </c>
      <c r="BB1366" s="24">
        <v>29</v>
      </c>
      <c r="BC1366" s="24">
        <v>29</v>
      </c>
      <c r="BD1366" s="24">
        <v>29</v>
      </c>
      <c r="BE1366" s="24">
        <v>29</v>
      </c>
      <c r="BF1366" s="24">
        <v>1.5</v>
      </c>
      <c r="BG1366" s="24">
        <v>1</v>
      </c>
      <c r="BH1366" s="24">
        <v>1</v>
      </c>
      <c r="BI1366" s="24">
        <v>1</v>
      </c>
      <c r="BJ1366" s="24">
        <v>1</v>
      </c>
      <c r="BL1366" s="24">
        <v>1</v>
      </c>
      <c r="BM1366" s="24">
        <v>1</v>
      </c>
      <c r="BN1366" s="24">
        <v>1</v>
      </c>
      <c r="BO1366" s="24">
        <v>1</v>
      </c>
      <c r="BP1366" s="24">
        <v>1</v>
      </c>
      <c r="BQ1366" s="24">
        <v>1.5</v>
      </c>
      <c r="BR1366" s="24">
        <v>0</v>
      </c>
      <c r="BS1366" s="24">
        <v>0</v>
      </c>
      <c r="BT1366" s="24">
        <v>0</v>
      </c>
      <c r="BU1366" s="24">
        <v>0</v>
      </c>
      <c r="BV1366" s="24">
        <v>0</v>
      </c>
      <c r="BW1366" s="24">
        <v>0</v>
      </c>
      <c r="BX1366" s="24">
        <v>0</v>
      </c>
      <c r="BY1366" s="24">
        <v>0</v>
      </c>
      <c r="BZ1366" s="24">
        <v>0</v>
      </c>
      <c r="CA1366" s="24">
        <v>0</v>
      </c>
      <c r="CB1366" s="24">
        <v>0</v>
      </c>
      <c r="CD1366" s="24">
        <v>108</v>
      </c>
      <c r="CE1366" s="24">
        <v>110</v>
      </c>
      <c r="CF1366" s="24">
        <v>109</v>
      </c>
      <c r="CG1366" s="24">
        <v>108</v>
      </c>
      <c r="CH1366" s="24">
        <v>108</v>
      </c>
      <c r="CI1366" s="24">
        <v>104</v>
      </c>
      <c r="CO1366" s="34">
        <f t="shared" si="97"/>
        <v>230738</v>
      </c>
    </row>
    <row r="1367" spans="1:93" ht="15" hidden="1">
      <c r="A1367" s="23" t="s">
        <v>177</v>
      </c>
      <c r="B1367" s="52">
        <v>42118</v>
      </c>
      <c r="C1367" s="25" t="str">
        <f t="shared" si="96"/>
        <v/>
      </c>
      <c r="G1367" s="24">
        <f t="shared" si="98"/>
        <v>36</v>
      </c>
      <c r="H1367" s="24">
        <v>240346</v>
      </c>
      <c r="I1367" s="24" t="str">
        <f t="shared" si="95"/>
        <v/>
      </c>
      <c r="K1367" s="24">
        <f>IF(J1367&gt;900,_xlfn.XLOOKUP(ROUND(J1367,0),'CM-VL-G-C-GL-B-T-ClassRimThickn'!$B$1:$B$112,'CM-VL-G-C-GL-B-T-ClassRimThickn'!$C$1:$C$112,0,1,1),J1367)</f>
        <v>0</v>
      </c>
      <c r="L1367" s="24">
        <v>78</v>
      </c>
      <c r="M1367" s="24">
        <f>IF(L1367&gt;900,_xlfn.XLOOKUP(ROUND(L1367,0),'CM-VL-G-C-GL-B-T-ClassRimThickn'!$B$1:$B$112,'CM-VL-G-C-GL-B-T-ClassRimThickn'!$C$1:$C$112,0,1,1),L1367)</f>
        <v>78</v>
      </c>
      <c r="N1367" s="24">
        <v>77</v>
      </c>
      <c r="O1367" s="24">
        <f>IF(N1367&gt;900,_xlfn.XLOOKUP(ROUND(N1367,0),'CM-VL-G-C-GL-B-T-ClassRimThickn'!$B$1:$B$112,'CM-VL-G-C-GL-B-T-ClassRimThickn'!$C$1:$C$112,0,1,1),N1367)</f>
        <v>77</v>
      </c>
      <c r="P1367" s="24">
        <v>70</v>
      </c>
      <c r="Q1367" s="24">
        <f>IF(P1367&gt;900,_xlfn.XLOOKUP(ROUND(P1367,0),'CM-VL-G-C-GL-B-T-ClassRimThickn'!$B$1:$B$112,'CM-VL-G-C-GL-B-T-ClassRimThickn'!$C$1:$C$112,0,1,1),P1367)</f>
        <v>70</v>
      </c>
      <c r="S1367" s="24">
        <f>IF(R1367&gt;900,_xlfn.XLOOKUP(ROUND(R1367,0),'CM-VL-G-C-GL-B-T-ClassRimThickn'!$B$1:$B$112,'CM-VL-G-C-GL-B-T-ClassRimThickn'!$C$1:$C$112,0,1,1),R1367)</f>
        <v>0</v>
      </c>
      <c r="T1367" s="24">
        <v>72</v>
      </c>
      <c r="U1367" s="24">
        <f>IF(T1367&gt;900,_xlfn.XLOOKUP(ROUND(T1367,0),'CM-VL-G-C-GL-B-T-ClassRimThickn'!$B$1:$B$112,'CM-VL-G-C-GL-B-T-ClassRimThickn'!$C$1:$C$112,0,1,1),T1367)</f>
        <v>72</v>
      </c>
      <c r="V1367" s="24">
        <v>74</v>
      </c>
      <c r="W1367" s="24">
        <f>IF(V1367&gt;900,_xlfn.XLOOKUP(ROUND(V1367,0),'CM-VL-G-C-GL-B-T-ClassRimThickn'!$B$1:$B$112,'CM-VL-G-C-GL-B-T-ClassRimThickn'!$C$1:$C$112,0,1,1),V1367)</f>
        <v>74</v>
      </c>
      <c r="X1367" s="24">
        <v>78</v>
      </c>
      <c r="Y1367" s="24">
        <f>IF(X1367&gt;900,_xlfn.XLOOKUP(ROUND(X1367,0),'CM-VL-G-C-GL-B-T-ClassRimThickn'!$B$1:$B$112,'CM-VL-G-C-GL-B-T-ClassRimThickn'!$C$1:$C$112,0,1,1),X1367)</f>
        <v>78</v>
      </c>
      <c r="Z1367" s="24">
        <v>77</v>
      </c>
      <c r="AA1367" s="24">
        <f>IF(Z1367&gt;900,_xlfn.XLOOKUP(ROUND(Z1367,0),'CM-VL-G-C-GL-B-T-ClassRimThickn'!$B$1:$B$112,'CM-VL-G-C-GL-B-T-ClassRimThickn'!$C$1:$C$112,0,1,1),Z1367)</f>
        <v>77</v>
      </c>
      <c r="AB1367" s="24">
        <v>71</v>
      </c>
      <c r="AC1367" s="24">
        <f>IF(AB1367&gt;900,_xlfn.XLOOKUP(ROUND(AB1367,0),'CM-VL-G-C-GL-B-T-ClassRimThickn'!$B$1:$B$112,'CM-VL-G-C-GL-B-T-ClassRimThickn'!$C$1:$C$112,0,1,1),AB1367)</f>
        <v>71</v>
      </c>
      <c r="AD1367" s="24">
        <v>74</v>
      </c>
      <c r="AE1367" s="24">
        <f>IF(AD1367&gt;900,_xlfn.XLOOKUP(ROUND(AD1367,0),'CM-VL-G-C-GL-B-T-ClassRimThickn'!$B$1:$B$112,'CM-VL-G-C-GL-B-T-ClassRimThickn'!$C$1:$C$112,0,1,1),AD1367)</f>
        <v>74</v>
      </c>
      <c r="AF1367" s="24">
        <v>71</v>
      </c>
      <c r="AG1367" s="24">
        <f>IF(AF1367&gt;900,_xlfn.XLOOKUP(ROUND(AF1367,0),'CM-VL-G-C-GL-B-T-ClassRimThickn'!$B$1:$B$112,'CM-VL-G-C-GL-B-T-ClassRimThickn'!$C$1:$C$112,0,1,1),AF1367)</f>
        <v>71</v>
      </c>
      <c r="AH1367" s="24">
        <v>29</v>
      </c>
      <c r="AI1367" s="24">
        <v>30</v>
      </c>
      <c r="AJ1367" s="24">
        <v>28</v>
      </c>
      <c r="AK1367" s="24">
        <v>28</v>
      </c>
      <c r="AL1367" s="24">
        <v>30</v>
      </c>
      <c r="AM1367" s="24">
        <v>28</v>
      </c>
      <c r="AN1367" s="24">
        <v>27</v>
      </c>
      <c r="AO1367" s="24">
        <v>29</v>
      </c>
      <c r="AP1367" s="24">
        <v>27</v>
      </c>
      <c r="AQ1367" s="24">
        <v>27</v>
      </c>
      <c r="AR1367" s="24">
        <v>28</v>
      </c>
      <c r="AS1367" s="24">
        <v>28</v>
      </c>
      <c r="AT1367" s="24">
        <v>30</v>
      </c>
      <c r="AU1367" s="24">
        <v>30</v>
      </c>
      <c r="AV1367" s="24">
        <v>30</v>
      </c>
      <c r="AW1367" s="24">
        <v>30</v>
      </c>
      <c r="AX1367" s="24">
        <v>30</v>
      </c>
      <c r="AY1367" s="24">
        <v>30</v>
      </c>
      <c r="AZ1367" s="24">
        <v>30</v>
      </c>
      <c r="BA1367" s="24">
        <v>30</v>
      </c>
      <c r="BB1367" s="24">
        <v>30</v>
      </c>
      <c r="BC1367" s="24">
        <v>30</v>
      </c>
      <c r="BD1367" s="24">
        <v>30</v>
      </c>
      <c r="BE1367" s="24">
        <v>29</v>
      </c>
      <c r="BF1367" s="24">
        <v>0</v>
      </c>
      <c r="BG1367" s="24">
        <v>0</v>
      </c>
      <c r="BH1367" s="24">
        <v>0</v>
      </c>
      <c r="BI1367" s="24">
        <v>0</v>
      </c>
      <c r="BJ1367" s="24">
        <v>0</v>
      </c>
      <c r="BL1367" s="24">
        <v>0</v>
      </c>
      <c r="BM1367" s="24">
        <v>0</v>
      </c>
      <c r="BN1367" s="24">
        <v>0</v>
      </c>
      <c r="BO1367" s="24">
        <v>0</v>
      </c>
      <c r="BP1367" s="24">
        <v>0</v>
      </c>
      <c r="BQ1367" s="24">
        <v>0</v>
      </c>
      <c r="BR1367" s="24">
        <v>0</v>
      </c>
      <c r="BS1367" s="24">
        <v>0</v>
      </c>
      <c r="BT1367" s="24">
        <v>0</v>
      </c>
      <c r="BU1367" s="24">
        <v>0</v>
      </c>
      <c r="BV1367" s="24">
        <v>0</v>
      </c>
      <c r="BW1367" s="24">
        <v>0</v>
      </c>
      <c r="BX1367" s="24">
        <v>0</v>
      </c>
      <c r="BY1367" s="24">
        <v>0</v>
      </c>
      <c r="BZ1367" s="24">
        <v>0</v>
      </c>
      <c r="CA1367" s="24">
        <v>0</v>
      </c>
      <c r="CB1367" s="24">
        <v>0</v>
      </c>
      <c r="CD1367" s="24">
        <v>105</v>
      </c>
      <c r="CE1367" s="24">
        <v>110</v>
      </c>
      <c r="CF1367" s="24">
        <v>110</v>
      </c>
      <c r="CG1367" s="24">
        <v>110</v>
      </c>
      <c r="CH1367" s="24">
        <v>109</v>
      </c>
      <c r="CI1367" s="24">
        <v>102</v>
      </c>
      <c r="CO1367" s="34">
        <f t="shared" si="97"/>
        <v>240346</v>
      </c>
    </row>
    <row r="1368" spans="1:93" ht="13.5" hidden="1" customHeight="1">
      <c r="A1368" s="23" t="s">
        <v>177</v>
      </c>
      <c r="B1368" s="52">
        <v>42187</v>
      </c>
      <c r="C1368" s="25" t="str">
        <f t="shared" si="96"/>
        <v/>
      </c>
      <c r="G1368" s="24">
        <f t="shared" si="98"/>
        <v>69</v>
      </c>
      <c r="H1368" s="24">
        <v>253381</v>
      </c>
      <c r="I1368" s="24" t="str">
        <f t="shared" si="95"/>
        <v/>
      </c>
      <c r="K1368" s="24">
        <f>IF(J1368&gt;900,_xlfn.XLOOKUP(ROUND(J1368,0),'CM-VL-G-C-GL-B-T-ClassRimThickn'!$B$1:$B$112,'CM-VL-G-C-GL-B-T-ClassRimThickn'!$C$1:$C$112,0,1,1),J1368)</f>
        <v>0</v>
      </c>
      <c r="L1368" s="24">
        <v>78</v>
      </c>
      <c r="M1368" s="24">
        <f>IF(L1368&gt;900,_xlfn.XLOOKUP(ROUND(L1368,0),'CM-VL-G-C-GL-B-T-ClassRimThickn'!$B$1:$B$112,'CM-VL-G-C-GL-B-T-ClassRimThickn'!$C$1:$C$112,0,1,1),L1368)</f>
        <v>78</v>
      </c>
      <c r="N1368" s="24">
        <v>77</v>
      </c>
      <c r="O1368" s="24">
        <f>IF(N1368&gt;900,_xlfn.XLOOKUP(ROUND(N1368,0),'CM-VL-G-C-GL-B-T-ClassRimThickn'!$B$1:$B$112,'CM-VL-G-C-GL-B-T-ClassRimThickn'!$C$1:$C$112,0,1,1),N1368)</f>
        <v>77</v>
      </c>
      <c r="P1368" s="24">
        <v>71</v>
      </c>
      <c r="Q1368" s="24">
        <f>IF(P1368&gt;900,_xlfn.XLOOKUP(ROUND(P1368,0),'CM-VL-G-C-GL-B-T-ClassRimThickn'!$B$1:$B$112,'CM-VL-G-C-GL-B-T-ClassRimThickn'!$C$1:$C$112,0,1,1),P1368)</f>
        <v>71</v>
      </c>
      <c r="S1368" s="24">
        <f>IF(R1368&gt;900,_xlfn.XLOOKUP(ROUND(R1368,0),'CM-VL-G-C-GL-B-T-ClassRimThickn'!$B$1:$B$112,'CM-VL-G-C-GL-B-T-ClassRimThickn'!$C$1:$C$112,0,1,1),R1368)</f>
        <v>0</v>
      </c>
      <c r="T1368" s="24">
        <v>71</v>
      </c>
      <c r="U1368" s="24">
        <f>IF(T1368&gt;900,_xlfn.XLOOKUP(ROUND(T1368,0),'CM-VL-G-C-GL-B-T-ClassRimThickn'!$B$1:$B$112,'CM-VL-G-C-GL-B-T-ClassRimThickn'!$C$1:$C$112,0,1,1),T1368)</f>
        <v>71</v>
      </c>
      <c r="V1368" s="24">
        <v>74</v>
      </c>
      <c r="W1368" s="24">
        <f>IF(V1368&gt;900,_xlfn.XLOOKUP(ROUND(V1368,0),'CM-VL-G-C-GL-B-T-ClassRimThickn'!$B$1:$B$112,'CM-VL-G-C-GL-B-T-ClassRimThickn'!$C$1:$C$112,0,1,1),V1368)</f>
        <v>74</v>
      </c>
      <c r="X1368" s="24">
        <v>78</v>
      </c>
      <c r="Y1368" s="24">
        <f>IF(X1368&gt;900,_xlfn.XLOOKUP(ROUND(X1368,0),'CM-VL-G-C-GL-B-T-ClassRimThickn'!$B$1:$B$112,'CM-VL-G-C-GL-B-T-ClassRimThickn'!$C$1:$C$112,0,1,1),X1368)</f>
        <v>78</v>
      </c>
      <c r="Z1368" s="24">
        <v>78</v>
      </c>
      <c r="AA1368" s="24">
        <f>IF(Z1368&gt;900,_xlfn.XLOOKUP(ROUND(Z1368,0),'CM-VL-G-C-GL-B-T-ClassRimThickn'!$B$1:$B$112,'CM-VL-G-C-GL-B-T-ClassRimThickn'!$C$1:$C$112,0,1,1),Z1368)</f>
        <v>78</v>
      </c>
      <c r="AB1368" s="24">
        <v>71</v>
      </c>
      <c r="AC1368" s="24">
        <f>IF(AB1368&gt;900,_xlfn.XLOOKUP(ROUND(AB1368,0),'CM-VL-G-C-GL-B-T-ClassRimThickn'!$B$1:$B$112,'CM-VL-G-C-GL-B-T-ClassRimThickn'!$C$1:$C$112,0,1,1),AB1368)</f>
        <v>71</v>
      </c>
      <c r="AD1368" s="24">
        <v>74</v>
      </c>
      <c r="AE1368" s="24">
        <f>IF(AD1368&gt;900,_xlfn.XLOOKUP(ROUND(AD1368,0),'CM-VL-G-C-GL-B-T-ClassRimThickn'!$B$1:$B$112,'CM-VL-G-C-GL-B-T-ClassRimThickn'!$C$1:$C$112,0,1,1),AD1368)</f>
        <v>74</v>
      </c>
      <c r="AF1368" s="24">
        <v>71</v>
      </c>
      <c r="AG1368" s="24">
        <f>IF(AF1368&gt;900,_xlfn.XLOOKUP(ROUND(AF1368,0),'CM-VL-G-C-GL-B-T-ClassRimThickn'!$B$1:$B$112,'CM-VL-G-C-GL-B-T-ClassRimThickn'!$C$1:$C$112,0,1,1),AF1368)</f>
        <v>71</v>
      </c>
      <c r="AH1368" s="24">
        <v>29</v>
      </c>
      <c r="AI1368" s="24">
        <v>29</v>
      </c>
      <c r="AJ1368" s="24">
        <v>28</v>
      </c>
      <c r="AK1368" s="24">
        <v>27</v>
      </c>
      <c r="AL1368" s="24">
        <v>29</v>
      </c>
      <c r="AM1368" s="24">
        <v>27</v>
      </c>
      <c r="AN1368" s="24">
        <v>27</v>
      </c>
      <c r="AO1368" s="24">
        <v>29</v>
      </c>
      <c r="AP1368" s="24">
        <v>26.5</v>
      </c>
      <c r="AQ1368" s="24">
        <v>27</v>
      </c>
      <c r="AR1368" s="24">
        <v>27.5</v>
      </c>
      <c r="AS1368" s="24">
        <v>27</v>
      </c>
      <c r="AT1368" s="24">
        <v>30</v>
      </c>
      <c r="AU1368" s="24">
        <v>30.5</v>
      </c>
      <c r="AV1368" s="24">
        <v>31</v>
      </c>
      <c r="AW1368" s="24">
        <v>30.5</v>
      </c>
      <c r="AX1368" s="24">
        <v>30</v>
      </c>
      <c r="AY1368" s="24">
        <v>31</v>
      </c>
      <c r="AZ1368" s="24">
        <v>30</v>
      </c>
      <c r="BA1368" s="24">
        <v>30.5</v>
      </c>
      <c r="BB1368" s="24">
        <v>30</v>
      </c>
      <c r="BC1368" s="24">
        <v>30.5</v>
      </c>
      <c r="BD1368" s="24">
        <v>30</v>
      </c>
      <c r="BE1368" s="24">
        <v>30.5</v>
      </c>
      <c r="CD1368" s="24">
        <v>109</v>
      </c>
      <c r="CE1368" s="24">
        <v>111</v>
      </c>
      <c r="CF1368" s="24">
        <v>112</v>
      </c>
      <c r="CG1368" s="24">
        <v>114</v>
      </c>
      <c r="CH1368" s="24">
        <v>113</v>
      </c>
      <c r="CI1368" s="24">
        <v>114</v>
      </c>
      <c r="CO1368" s="34">
        <f t="shared" si="97"/>
        <v>253381</v>
      </c>
    </row>
    <row r="1369" spans="1:93" ht="15" hidden="1">
      <c r="A1369" s="23" t="s">
        <v>177</v>
      </c>
      <c r="B1369" s="52">
        <v>42189</v>
      </c>
      <c r="C1369" s="25" t="str">
        <f t="shared" si="96"/>
        <v/>
      </c>
      <c r="G1369" s="24">
        <f t="shared" si="98"/>
        <v>2</v>
      </c>
      <c r="H1369" s="24">
        <v>253438</v>
      </c>
      <c r="I1369" s="24" t="str">
        <f t="shared" si="95"/>
        <v/>
      </c>
      <c r="K1369" s="24">
        <f>IF(J1369&gt;900,_xlfn.XLOOKUP(ROUND(J1369,0),'CM-VL-G-C-GL-B-T-ClassRimThickn'!$B$1:$B$112,'CM-VL-G-C-GL-B-T-ClassRimThickn'!$C$1:$C$112,0,1,1),J1369)</f>
        <v>0</v>
      </c>
      <c r="L1369" s="24">
        <v>77</v>
      </c>
      <c r="M1369" s="24">
        <f>IF(L1369&gt;900,_xlfn.XLOOKUP(ROUND(L1369,0),'CM-VL-G-C-GL-B-T-ClassRimThickn'!$B$1:$B$112,'CM-VL-G-C-GL-B-T-ClassRimThickn'!$C$1:$C$112,0,1,1),L1369)</f>
        <v>77</v>
      </c>
      <c r="N1369" s="24">
        <v>77</v>
      </c>
      <c r="O1369" s="24">
        <f>IF(N1369&gt;900,_xlfn.XLOOKUP(ROUND(N1369,0),'CM-VL-G-C-GL-B-T-ClassRimThickn'!$B$1:$B$112,'CM-VL-G-C-GL-B-T-ClassRimThickn'!$C$1:$C$112,0,1,1),N1369)</f>
        <v>77</v>
      </c>
      <c r="P1369" s="24">
        <v>70</v>
      </c>
      <c r="Q1369" s="24">
        <f>IF(P1369&gt;900,_xlfn.XLOOKUP(ROUND(P1369,0),'CM-VL-G-C-GL-B-T-ClassRimThickn'!$B$1:$B$112,'CM-VL-G-C-GL-B-T-ClassRimThickn'!$C$1:$C$112,0,1,1),P1369)</f>
        <v>70</v>
      </c>
      <c r="S1369" s="24">
        <f>IF(R1369&gt;900,_xlfn.XLOOKUP(ROUND(R1369,0),'CM-VL-G-C-GL-B-T-ClassRimThickn'!$B$1:$B$112,'CM-VL-G-C-GL-B-T-ClassRimThickn'!$C$1:$C$112,0,1,1),R1369)</f>
        <v>0</v>
      </c>
      <c r="T1369" s="24">
        <v>71</v>
      </c>
      <c r="U1369" s="24">
        <f>IF(T1369&gt;900,_xlfn.XLOOKUP(ROUND(T1369,0),'CM-VL-G-C-GL-B-T-ClassRimThickn'!$B$1:$B$112,'CM-VL-G-C-GL-B-T-ClassRimThickn'!$C$1:$C$112,0,1,1),T1369)</f>
        <v>71</v>
      </c>
      <c r="V1369" s="24">
        <v>75</v>
      </c>
      <c r="W1369" s="24">
        <f>IF(V1369&gt;900,_xlfn.XLOOKUP(ROUND(V1369,0),'CM-VL-G-C-GL-B-T-ClassRimThickn'!$B$1:$B$112,'CM-VL-G-C-GL-B-T-ClassRimThickn'!$C$1:$C$112,0,1,1),V1369)</f>
        <v>75</v>
      </c>
      <c r="X1369" s="24">
        <v>77</v>
      </c>
      <c r="Y1369" s="24">
        <f>IF(X1369&gt;900,_xlfn.XLOOKUP(ROUND(X1369,0),'CM-VL-G-C-GL-B-T-ClassRimThickn'!$B$1:$B$112,'CM-VL-G-C-GL-B-T-ClassRimThickn'!$C$1:$C$112,0,1,1),X1369)</f>
        <v>77</v>
      </c>
      <c r="Z1369" s="24">
        <v>78</v>
      </c>
      <c r="AA1369" s="24">
        <f>IF(Z1369&gt;900,_xlfn.XLOOKUP(ROUND(Z1369,0),'CM-VL-G-C-GL-B-T-ClassRimThickn'!$B$1:$B$112,'CM-VL-G-C-GL-B-T-ClassRimThickn'!$C$1:$C$112,0,1,1),Z1369)</f>
        <v>78</v>
      </c>
      <c r="AB1369" s="24">
        <v>71</v>
      </c>
      <c r="AC1369" s="24">
        <f>IF(AB1369&gt;900,_xlfn.XLOOKUP(ROUND(AB1369,0),'CM-VL-G-C-GL-B-T-ClassRimThickn'!$B$1:$B$112,'CM-VL-G-C-GL-B-T-ClassRimThickn'!$C$1:$C$112,0,1,1),AB1369)</f>
        <v>71</v>
      </c>
      <c r="AD1369" s="24">
        <v>73</v>
      </c>
      <c r="AE1369" s="24">
        <f>IF(AD1369&gt;900,_xlfn.XLOOKUP(ROUND(AD1369,0),'CM-VL-G-C-GL-B-T-ClassRimThickn'!$B$1:$B$112,'CM-VL-G-C-GL-B-T-ClassRimThickn'!$C$1:$C$112,0,1,1),AD1369)</f>
        <v>73</v>
      </c>
      <c r="AF1369" s="24">
        <v>71</v>
      </c>
      <c r="AG1369" s="24">
        <f>IF(AF1369&gt;900,_xlfn.XLOOKUP(ROUND(AF1369,0),'CM-VL-G-C-GL-B-T-ClassRimThickn'!$B$1:$B$112,'CM-VL-G-C-GL-B-T-ClassRimThickn'!$C$1:$C$112,0,1,1),AF1369)</f>
        <v>71</v>
      </c>
      <c r="AH1369" s="24">
        <v>29</v>
      </c>
      <c r="AI1369" s="24">
        <v>30</v>
      </c>
      <c r="AJ1369" s="24">
        <v>28</v>
      </c>
      <c r="AK1369" s="24">
        <v>28</v>
      </c>
      <c r="AL1369" s="24">
        <v>30</v>
      </c>
      <c r="AM1369" s="24">
        <v>28</v>
      </c>
      <c r="AN1369" s="24">
        <v>28</v>
      </c>
      <c r="AO1369" s="24">
        <v>29</v>
      </c>
      <c r="AP1369" s="24">
        <v>27</v>
      </c>
      <c r="AQ1369" s="24">
        <v>27</v>
      </c>
      <c r="AR1369" s="24">
        <v>27</v>
      </c>
      <c r="AS1369" s="24">
        <v>27</v>
      </c>
      <c r="AT1369" s="24">
        <v>30</v>
      </c>
      <c r="AU1369" s="24">
        <v>30</v>
      </c>
      <c r="AV1369" s="24">
        <v>31</v>
      </c>
      <c r="AW1369" s="24">
        <v>30</v>
      </c>
      <c r="AX1369" s="24">
        <v>31</v>
      </c>
      <c r="AY1369" s="24">
        <v>31</v>
      </c>
      <c r="AZ1369" s="24">
        <v>30</v>
      </c>
      <c r="BA1369" s="24">
        <v>31</v>
      </c>
      <c r="BB1369" s="24">
        <v>30</v>
      </c>
      <c r="BC1369" s="24">
        <v>30</v>
      </c>
      <c r="BD1369" s="24">
        <v>30</v>
      </c>
      <c r="BE1369" s="24">
        <v>30</v>
      </c>
      <c r="BF1369" s="24">
        <v>0</v>
      </c>
      <c r="BG1369" s="24">
        <v>0</v>
      </c>
      <c r="BH1369" s="24">
        <v>0</v>
      </c>
      <c r="BI1369" s="24">
        <v>0</v>
      </c>
      <c r="BJ1369" s="24">
        <v>0</v>
      </c>
      <c r="BL1369" s="24">
        <v>0</v>
      </c>
      <c r="BM1369" s="24">
        <v>0</v>
      </c>
      <c r="BN1369" s="24">
        <v>0</v>
      </c>
      <c r="BO1369" s="24">
        <v>0</v>
      </c>
      <c r="BP1369" s="24">
        <v>0</v>
      </c>
      <c r="BQ1369" s="24">
        <v>0</v>
      </c>
      <c r="BR1369" s="24">
        <v>0</v>
      </c>
      <c r="BS1369" s="24">
        <v>0</v>
      </c>
      <c r="BT1369" s="24">
        <v>0</v>
      </c>
      <c r="BU1369" s="24">
        <v>0</v>
      </c>
      <c r="BV1369" s="24">
        <v>0</v>
      </c>
      <c r="BW1369" s="24">
        <v>0</v>
      </c>
      <c r="BX1369" s="24">
        <v>0</v>
      </c>
      <c r="BY1369" s="24">
        <v>0</v>
      </c>
      <c r="BZ1369" s="24">
        <v>0</v>
      </c>
      <c r="CA1369" s="24">
        <v>0</v>
      </c>
      <c r="CB1369" s="24">
        <v>0</v>
      </c>
      <c r="CO1369" s="34">
        <f t="shared" si="97"/>
        <v>253438</v>
      </c>
    </row>
    <row r="1370" spans="1:93" ht="15" hidden="1">
      <c r="A1370" s="23" t="s">
        <v>177</v>
      </c>
      <c r="B1370" s="52">
        <v>42222</v>
      </c>
      <c r="C1370" s="25" t="str">
        <f t="shared" si="96"/>
        <v/>
      </c>
      <c r="G1370" s="24">
        <f t="shared" si="98"/>
        <v>33</v>
      </c>
      <c r="H1370" s="24">
        <v>631162</v>
      </c>
      <c r="I1370" s="24" t="str">
        <f t="shared" si="95"/>
        <v/>
      </c>
      <c r="K1370" s="24">
        <f>IF(J1370&gt;900,_xlfn.XLOOKUP(ROUND(J1370,0),'CM-VL-G-C-GL-B-T-ClassRimThickn'!$B$1:$B$112,'CM-VL-G-C-GL-B-T-ClassRimThickn'!$C$1:$C$112,0,1,1),J1370)</f>
        <v>0</v>
      </c>
      <c r="L1370" s="24">
        <v>987</v>
      </c>
      <c r="M1370" s="24">
        <f>IF(L1370&gt;900,_xlfn.XLOOKUP(ROUND(L1370,0),'CM-VL-G-C-GL-B-T-ClassRimThickn'!$B$1:$B$112,'CM-VL-G-C-GL-B-T-ClassRimThickn'!$C$1:$C$112,0,1,1),L1370)</f>
        <v>70.5</v>
      </c>
      <c r="N1370" s="24">
        <v>991</v>
      </c>
      <c r="O1370" s="24">
        <f>IF(N1370&gt;900,_xlfn.XLOOKUP(ROUND(N1370,0),'CM-VL-G-C-GL-B-T-ClassRimThickn'!$B$1:$B$112,'CM-VL-G-C-GL-B-T-ClassRimThickn'!$C$1:$C$112,0,1,1),N1370)</f>
        <v>72.5</v>
      </c>
      <c r="P1370" s="24">
        <v>978</v>
      </c>
      <c r="Q1370" s="24">
        <f>IF(P1370&gt;900,_xlfn.XLOOKUP(ROUND(P1370,0),'CM-VL-G-C-GL-B-T-ClassRimThickn'!$B$1:$B$112,'CM-VL-G-C-GL-B-T-ClassRimThickn'!$C$1:$C$112,0,1,1),P1370)</f>
        <v>66</v>
      </c>
      <c r="S1370" s="24">
        <f>IF(R1370&gt;900,_xlfn.XLOOKUP(ROUND(R1370,0),'CM-VL-G-C-GL-B-T-ClassRimThickn'!$B$1:$B$112,'CM-VL-G-C-GL-B-T-ClassRimThickn'!$C$1:$C$112,0,1,1),R1370)</f>
        <v>0</v>
      </c>
      <c r="T1370" s="24">
        <v>981</v>
      </c>
      <c r="U1370" s="24">
        <f>IF(T1370&gt;900,_xlfn.XLOOKUP(ROUND(T1370,0),'CM-VL-G-C-GL-B-T-ClassRimThickn'!$B$1:$B$112,'CM-VL-G-C-GL-B-T-ClassRimThickn'!$C$1:$C$112,0,1,1),T1370)</f>
        <v>67.5</v>
      </c>
      <c r="V1370" s="24">
        <v>985</v>
      </c>
      <c r="W1370" s="24">
        <f>IF(V1370&gt;900,_xlfn.XLOOKUP(ROUND(V1370,0),'CM-VL-G-C-GL-B-T-ClassRimThickn'!$B$1:$B$112,'CM-VL-G-C-GL-B-T-ClassRimThickn'!$C$1:$C$112,0,1,1),V1370)</f>
        <v>69.5</v>
      </c>
      <c r="X1370" s="24">
        <v>987</v>
      </c>
      <c r="Y1370" s="24">
        <f>IF(X1370&gt;900,_xlfn.XLOOKUP(ROUND(X1370,0),'CM-VL-G-C-GL-B-T-ClassRimThickn'!$B$1:$B$112,'CM-VL-G-C-GL-B-T-ClassRimThickn'!$C$1:$C$112,0,1,1),X1370)</f>
        <v>70.5</v>
      </c>
      <c r="Z1370" s="24">
        <v>993</v>
      </c>
      <c r="AA1370" s="24">
        <f>IF(Z1370&gt;900,_xlfn.XLOOKUP(ROUND(Z1370,0),'CM-VL-G-C-GL-B-T-ClassRimThickn'!$B$1:$B$112,'CM-VL-G-C-GL-B-T-ClassRimThickn'!$C$1:$C$112,0,1,1),Z1370)</f>
        <v>73.5</v>
      </c>
      <c r="AB1370" s="24">
        <v>980</v>
      </c>
      <c r="AC1370" s="24">
        <f>IF(AB1370&gt;900,_xlfn.XLOOKUP(ROUND(AB1370,0),'CM-VL-G-C-GL-B-T-ClassRimThickn'!$B$1:$B$112,'CM-VL-G-C-GL-B-T-ClassRimThickn'!$C$1:$C$112,0,1,1),AB1370)</f>
        <v>67</v>
      </c>
      <c r="AD1370" s="24">
        <v>986</v>
      </c>
      <c r="AE1370" s="24">
        <f>IF(AD1370&gt;900,_xlfn.XLOOKUP(ROUND(AD1370,0),'CM-VL-G-C-GL-B-T-ClassRimThickn'!$B$1:$B$112,'CM-VL-G-C-GL-B-T-ClassRimThickn'!$C$1:$C$112,0,1,1),AD1370)</f>
        <v>70</v>
      </c>
      <c r="AF1370" s="24">
        <v>980</v>
      </c>
      <c r="AG1370" s="24">
        <f>IF(AF1370&gt;900,_xlfn.XLOOKUP(ROUND(AF1370,0),'CM-VL-G-C-GL-B-T-ClassRimThickn'!$B$1:$B$112,'CM-VL-G-C-GL-B-T-ClassRimThickn'!$C$1:$C$112,0,1,1),AF1370)</f>
        <v>67</v>
      </c>
      <c r="AH1370" s="24">
        <v>30</v>
      </c>
      <c r="AI1370" s="24">
        <v>30</v>
      </c>
      <c r="AJ1370" s="24">
        <v>29</v>
      </c>
      <c r="AK1370" s="24">
        <v>28</v>
      </c>
      <c r="AL1370" s="24">
        <v>30</v>
      </c>
      <c r="AM1370" s="24">
        <v>28</v>
      </c>
      <c r="AN1370" s="24">
        <v>28</v>
      </c>
      <c r="AO1370" s="24">
        <v>30</v>
      </c>
      <c r="AP1370" s="24">
        <v>28</v>
      </c>
      <c r="AQ1370" s="24">
        <v>28</v>
      </c>
      <c r="AR1370" s="24">
        <v>28</v>
      </c>
      <c r="AS1370" s="24">
        <v>28</v>
      </c>
      <c r="AT1370" s="24">
        <v>30</v>
      </c>
      <c r="AU1370" s="24">
        <v>30</v>
      </c>
      <c r="AV1370" s="24">
        <v>30</v>
      </c>
      <c r="AW1370" s="24">
        <v>30</v>
      </c>
      <c r="AX1370" s="24">
        <v>29</v>
      </c>
      <c r="AY1370" s="24">
        <v>30</v>
      </c>
      <c r="AZ1370" s="24">
        <v>29</v>
      </c>
      <c r="BA1370" s="24">
        <v>30</v>
      </c>
      <c r="BB1370" s="24">
        <v>30</v>
      </c>
      <c r="BC1370" s="24">
        <v>30</v>
      </c>
      <c r="BD1370" s="24">
        <v>29</v>
      </c>
      <c r="BE1370" s="24">
        <v>30</v>
      </c>
      <c r="BF1370" s="24">
        <v>1.5</v>
      </c>
      <c r="BG1370" s="24">
        <v>0.5</v>
      </c>
      <c r="BH1370" s="24">
        <v>0</v>
      </c>
      <c r="BI1370" s="24">
        <v>0</v>
      </c>
      <c r="BJ1370" s="24">
        <v>0</v>
      </c>
      <c r="BL1370" s="24">
        <v>1</v>
      </c>
      <c r="BM1370" s="24">
        <v>0.5</v>
      </c>
      <c r="BN1370" s="24">
        <v>1</v>
      </c>
      <c r="BO1370" s="24">
        <v>1</v>
      </c>
      <c r="BP1370" s="24">
        <v>1</v>
      </c>
      <c r="BQ1370" s="24">
        <v>1</v>
      </c>
      <c r="BR1370" s="24">
        <v>0</v>
      </c>
      <c r="BS1370" s="24">
        <v>0</v>
      </c>
      <c r="BT1370" s="24">
        <v>0</v>
      </c>
      <c r="BU1370" s="24">
        <v>0</v>
      </c>
      <c r="BV1370" s="24">
        <v>0</v>
      </c>
      <c r="BW1370" s="24">
        <v>0</v>
      </c>
      <c r="BX1370" s="24">
        <v>0</v>
      </c>
      <c r="BY1370" s="24">
        <v>0</v>
      </c>
      <c r="BZ1370" s="24">
        <v>0</v>
      </c>
      <c r="CA1370" s="24">
        <v>0</v>
      </c>
      <c r="CB1370" s="24">
        <v>0</v>
      </c>
      <c r="CD1370" s="24">
        <v>114</v>
      </c>
      <c r="CE1370" s="24">
        <v>107</v>
      </c>
      <c r="CF1370" s="24">
        <v>108</v>
      </c>
      <c r="CG1370" s="24">
        <v>109</v>
      </c>
      <c r="CH1370" s="24">
        <v>110</v>
      </c>
      <c r="CI1370" s="24">
        <v>100</v>
      </c>
      <c r="CO1370" s="34">
        <f t="shared" si="97"/>
        <v>631162</v>
      </c>
    </row>
    <row r="1371" spans="1:93" ht="15" hidden="1">
      <c r="A1371" s="23" t="s">
        <v>177</v>
      </c>
      <c r="B1371" s="52">
        <v>42255</v>
      </c>
      <c r="C1371" s="25" t="str">
        <f t="shared" si="96"/>
        <v/>
      </c>
      <c r="G1371" s="24">
        <f t="shared" si="98"/>
        <v>33</v>
      </c>
      <c r="H1371" s="24">
        <v>631162</v>
      </c>
      <c r="I1371" s="24" t="str">
        <f t="shared" si="95"/>
        <v/>
      </c>
      <c r="K1371" s="24">
        <f>IF(J1371&gt;900,_xlfn.XLOOKUP(ROUND(J1371,0),'CM-VL-G-C-GL-B-T-ClassRimThickn'!$B$1:$B$112,'CM-VL-G-C-GL-B-T-ClassRimThickn'!$C$1:$C$112,0,1,1),J1371)</f>
        <v>0</v>
      </c>
      <c r="L1371" s="24">
        <v>78</v>
      </c>
      <c r="M1371" s="24">
        <f>IF(L1371&gt;900,_xlfn.XLOOKUP(ROUND(L1371,0),'CM-VL-G-C-GL-B-T-ClassRimThickn'!$B$1:$B$112,'CM-VL-G-C-GL-B-T-ClassRimThickn'!$C$1:$C$112,0,1,1),L1371)</f>
        <v>78</v>
      </c>
      <c r="N1371" s="24">
        <v>77</v>
      </c>
      <c r="O1371" s="24">
        <f>IF(N1371&gt;900,_xlfn.XLOOKUP(ROUND(N1371,0),'CM-VL-G-C-GL-B-T-ClassRimThickn'!$B$1:$B$112,'CM-VL-G-C-GL-B-T-ClassRimThickn'!$C$1:$C$112,0,1,1),N1371)</f>
        <v>77</v>
      </c>
      <c r="P1371" s="24">
        <v>70</v>
      </c>
      <c r="Q1371" s="24">
        <f>IF(P1371&gt;900,_xlfn.XLOOKUP(ROUND(P1371,0),'CM-VL-G-C-GL-B-T-ClassRimThickn'!$B$1:$B$112,'CM-VL-G-C-GL-B-T-ClassRimThickn'!$C$1:$C$112,0,1,1),P1371)</f>
        <v>70</v>
      </c>
      <c r="S1371" s="24">
        <f>IF(R1371&gt;900,_xlfn.XLOOKUP(ROUND(R1371,0),'CM-VL-G-C-GL-B-T-ClassRimThickn'!$B$1:$B$112,'CM-VL-G-C-GL-B-T-ClassRimThickn'!$C$1:$C$112,0,1,1),R1371)</f>
        <v>0</v>
      </c>
      <c r="T1371" s="24">
        <v>72</v>
      </c>
      <c r="U1371" s="24">
        <f>IF(T1371&gt;900,_xlfn.XLOOKUP(ROUND(T1371,0),'CM-VL-G-C-GL-B-T-ClassRimThickn'!$B$1:$B$112,'CM-VL-G-C-GL-B-T-ClassRimThickn'!$C$1:$C$112,0,1,1),T1371)</f>
        <v>72</v>
      </c>
      <c r="V1371" s="24">
        <v>74</v>
      </c>
      <c r="W1371" s="24">
        <f>IF(V1371&gt;900,_xlfn.XLOOKUP(ROUND(V1371,0),'CM-VL-G-C-GL-B-T-ClassRimThickn'!$B$1:$B$112,'CM-VL-G-C-GL-B-T-ClassRimThickn'!$C$1:$C$112,0,1,1),V1371)</f>
        <v>74</v>
      </c>
      <c r="X1371" s="24">
        <v>77</v>
      </c>
      <c r="Y1371" s="24">
        <f>IF(X1371&gt;900,_xlfn.XLOOKUP(ROUND(X1371,0),'CM-VL-G-C-GL-B-T-ClassRimThickn'!$B$1:$B$112,'CM-VL-G-C-GL-B-T-ClassRimThickn'!$C$1:$C$112,0,1,1),X1371)</f>
        <v>77</v>
      </c>
      <c r="Z1371" s="24">
        <v>77</v>
      </c>
      <c r="AA1371" s="24">
        <f>IF(Z1371&gt;900,_xlfn.XLOOKUP(ROUND(Z1371,0),'CM-VL-G-C-GL-B-T-ClassRimThickn'!$B$1:$B$112,'CM-VL-G-C-GL-B-T-ClassRimThickn'!$C$1:$C$112,0,1,1),Z1371)</f>
        <v>77</v>
      </c>
      <c r="AB1371" s="24">
        <v>71</v>
      </c>
      <c r="AC1371" s="24">
        <f>IF(AB1371&gt;900,_xlfn.XLOOKUP(ROUND(AB1371,0),'CM-VL-G-C-GL-B-T-ClassRimThickn'!$B$1:$B$112,'CM-VL-G-C-GL-B-T-ClassRimThickn'!$C$1:$C$112,0,1,1),AB1371)</f>
        <v>71</v>
      </c>
      <c r="AD1371" s="24">
        <v>75</v>
      </c>
      <c r="AE1371" s="24">
        <f>IF(AD1371&gt;900,_xlfn.XLOOKUP(ROUND(AD1371,0),'CM-VL-G-C-GL-B-T-ClassRimThickn'!$B$1:$B$112,'CM-VL-G-C-GL-B-T-ClassRimThickn'!$C$1:$C$112,0,1,1),AD1371)</f>
        <v>75</v>
      </c>
      <c r="AF1371" s="24">
        <v>72</v>
      </c>
      <c r="AG1371" s="24">
        <f>IF(AF1371&gt;900,_xlfn.XLOOKUP(ROUND(AF1371,0),'CM-VL-G-C-GL-B-T-ClassRimThickn'!$B$1:$B$112,'CM-VL-G-C-GL-B-T-ClassRimThickn'!$C$1:$C$112,0,1,1),AF1371)</f>
        <v>72</v>
      </c>
      <c r="AH1371" s="24">
        <v>29</v>
      </c>
      <c r="AI1371" s="24">
        <v>30</v>
      </c>
      <c r="AJ1371" s="24">
        <v>28</v>
      </c>
      <c r="AK1371" s="24">
        <v>27.5</v>
      </c>
      <c r="AL1371" s="24">
        <v>30</v>
      </c>
      <c r="AM1371" s="24">
        <v>28</v>
      </c>
      <c r="AN1371" s="24">
        <v>28</v>
      </c>
      <c r="AO1371" s="24">
        <v>29</v>
      </c>
      <c r="AP1371" s="24">
        <v>27</v>
      </c>
      <c r="AQ1371" s="24">
        <v>27</v>
      </c>
      <c r="AR1371" s="24">
        <v>27.5</v>
      </c>
      <c r="AS1371" s="24">
        <v>26</v>
      </c>
      <c r="AT1371" s="24">
        <v>30.5</v>
      </c>
      <c r="AU1371" s="24">
        <v>30.5</v>
      </c>
      <c r="AV1371" s="24">
        <v>30</v>
      </c>
      <c r="AW1371" s="24">
        <v>30</v>
      </c>
      <c r="AX1371" s="24">
        <v>30</v>
      </c>
      <c r="AY1371" s="24">
        <v>30.5</v>
      </c>
      <c r="AZ1371" s="24">
        <v>30</v>
      </c>
      <c r="BA1371" s="24">
        <v>31</v>
      </c>
      <c r="BB1371" s="24">
        <v>30</v>
      </c>
      <c r="BC1371" s="24">
        <v>30</v>
      </c>
      <c r="BD1371" s="24">
        <v>30</v>
      </c>
      <c r="BE1371" s="24">
        <v>30</v>
      </c>
      <c r="BF1371" s="24">
        <v>1</v>
      </c>
      <c r="BG1371" s="24">
        <v>0</v>
      </c>
      <c r="BH1371" s="24">
        <v>0</v>
      </c>
      <c r="BI1371" s="24">
        <v>0</v>
      </c>
      <c r="BJ1371" s="24">
        <v>1</v>
      </c>
      <c r="BL1371" s="24">
        <v>1</v>
      </c>
      <c r="BM1371" s="24">
        <v>0</v>
      </c>
      <c r="BN1371" s="24">
        <v>0</v>
      </c>
      <c r="BO1371" s="24">
        <v>0</v>
      </c>
      <c r="BP1371" s="24">
        <v>1</v>
      </c>
      <c r="BQ1371" s="24">
        <v>1</v>
      </c>
      <c r="BR1371" s="24">
        <v>0</v>
      </c>
      <c r="BS1371" s="24">
        <v>0</v>
      </c>
      <c r="BT1371" s="24">
        <v>0</v>
      </c>
      <c r="BU1371" s="24">
        <v>0</v>
      </c>
      <c r="BV1371" s="24">
        <v>0</v>
      </c>
      <c r="BW1371" s="24">
        <v>0</v>
      </c>
      <c r="BX1371" s="24">
        <v>0</v>
      </c>
      <c r="BY1371" s="24">
        <v>0</v>
      </c>
      <c r="BZ1371" s="24">
        <v>0</v>
      </c>
      <c r="CA1371" s="24">
        <v>0</v>
      </c>
      <c r="CB1371" s="24">
        <v>0</v>
      </c>
      <c r="CD1371" s="24">
        <v>110</v>
      </c>
      <c r="CE1371" s="24">
        <v>110</v>
      </c>
      <c r="CF1371" s="24">
        <v>110</v>
      </c>
      <c r="CG1371" s="24">
        <v>115</v>
      </c>
      <c r="CH1371" s="24">
        <v>115</v>
      </c>
      <c r="CI1371" s="24">
        <v>112</v>
      </c>
      <c r="CO1371" s="34">
        <f t="shared" si="97"/>
        <v>631162</v>
      </c>
    </row>
    <row r="1372" spans="1:93" ht="15" hidden="1">
      <c r="A1372" s="23" t="s">
        <v>177</v>
      </c>
      <c r="B1372" s="52">
        <v>42291</v>
      </c>
      <c r="C1372" s="25" t="str">
        <f t="shared" si="96"/>
        <v/>
      </c>
      <c r="G1372" s="24">
        <f t="shared" si="98"/>
        <v>36</v>
      </c>
      <c r="H1372" s="24">
        <v>631162</v>
      </c>
      <c r="I1372" s="24" t="str">
        <f t="shared" si="95"/>
        <v/>
      </c>
      <c r="K1372" s="24">
        <f>IF(J1372&gt;900,_xlfn.XLOOKUP(ROUND(J1372,0),'CM-VL-G-C-GL-B-T-ClassRimThickn'!$B$1:$B$112,'CM-VL-G-C-GL-B-T-ClassRimThickn'!$C$1:$C$112,0,1,1),J1372)</f>
        <v>0</v>
      </c>
      <c r="L1372" s="24">
        <v>77</v>
      </c>
      <c r="M1372" s="24">
        <f>IF(L1372&gt;900,_xlfn.XLOOKUP(ROUND(L1372,0),'CM-VL-G-C-GL-B-T-ClassRimThickn'!$B$1:$B$112,'CM-VL-G-C-GL-B-T-ClassRimThickn'!$C$1:$C$112,0,1,1),L1372)</f>
        <v>77</v>
      </c>
      <c r="N1372" s="24">
        <v>77</v>
      </c>
      <c r="O1372" s="24">
        <f>IF(N1372&gt;900,_xlfn.XLOOKUP(ROUND(N1372,0),'CM-VL-G-C-GL-B-T-ClassRimThickn'!$B$1:$B$112,'CM-VL-G-C-GL-B-T-ClassRimThickn'!$C$1:$C$112,0,1,1),N1372)</f>
        <v>77</v>
      </c>
      <c r="P1372" s="24">
        <v>70</v>
      </c>
      <c r="Q1372" s="24">
        <f>IF(P1372&gt;900,_xlfn.XLOOKUP(ROUND(P1372,0),'CM-VL-G-C-GL-B-T-ClassRimThickn'!$B$1:$B$112,'CM-VL-G-C-GL-B-T-ClassRimThickn'!$C$1:$C$112,0,1,1),P1372)</f>
        <v>70</v>
      </c>
      <c r="S1372" s="24">
        <f>IF(R1372&gt;900,_xlfn.XLOOKUP(ROUND(R1372,0),'CM-VL-G-C-GL-B-T-ClassRimThickn'!$B$1:$B$112,'CM-VL-G-C-GL-B-T-ClassRimThickn'!$C$1:$C$112,0,1,1),R1372)</f>
        <v>0</v>
      </c>
      <c r="T1372" s="24">
        <v>70</v>
      </c>
      <c r="U1372" s="24">
        <f>IF(T1372&gt;900,_xlfn.XLOOKUP(ROUND(T1372,0),'CM-VL-G-C-GL-B-T-ClassRimThickn'!$B$1:$B$112,'CM-VL-G-C-GL-B-T-ClassRimThickn'!$C$1:$C$112,0,1,1),T1372)</f>
        <v>70</v>
      </c>
      <c r="V1372" s="24">
        <v>73</v>
      </c>
      <c r="W1372" s="24">
        <f>IF(V1372&gt;900,_xlfn.XLOOKUP(ROUND(V1372,0),'CM-VL-G-C-GL-B-T-ClassRimThickn'!$B$1:$B$112,'CM-VL-G-C-GL-B-T-ClassRimThickn'!$C$1:$C$112,0,1,1),V1372)</f>
        <v>73</v>
      </c>
      <c r="X1372" s="24">
        <v>77</v>
      </c>
      <c r="Y1372" s="24">
        <f>IF(X1372&gt;900,_xlfn.XLOOKUP(ROUND(X1372,0),'CM-VL-G-C-GL-B-T-ClassRimThickn'!$B$1:$B$112,'CM-VL-G-C-GL-B-T-ClassRimThickn'!$C$1:$C$112,0,1,1),X1372)</f>
        <v>77</v>
      </c>
      <c r="Z1372" s="24">
        <v>77</v>
      </c>
      <c r="AA1372" s="24">
        <f>IF(Z1372&gt;900,_xlfn.XLOOKUP(ROUND(Z1372,0),'CM-VL-G-C-GL-B-T-ClassRimThickn'!$B$1:$B$112,'CM-VL-G-C-GL-B-T-ClassRimThickn'!$C$1:$C$112,0,1,1),Z1372)</f>
        <v>77</v>
      </c>
      <c r="AB1372" s="24">
        <v>70</v>
      </c>
      <c r="AC1372" s="24">
        <f>IF(AB1372&gt;900,_xlfn.XLOOKUP(ROUND(AB1372,0),'CM-VL-G-C-GL-B-T-ClassRimThickn'!$B$1:$B$112,'CM-VL-G-C-GL-B-T-ClassRimThickn'!$C$1:$C$112,0,1,1),AB1372)</f>
        <v>70</v>
      </c>
      <c r="AD1372" s="24">
        <v>74</v>
      </c>
      <c r="AE1372" s="24">
        <f>IF(AD1372&gt;900,_xlfn.XLOOKUP(ROUND(AD1372,0),'CM-VL-G-C-GL-B-T-ClassRimThickn'!$B$1:$B$112,'CM-VL-G-C-GL-B-T-ClassRimThickn'!$C$1:$C$112,0,1,1),AD1372)</f>
        <v>74</v>
      </c>
      <c r="AF1372" s="24">
        <v>70</v>
      </c>
      <c r="AG1372" s="24">
        <f>IF(AF1372&gt;900,_xlfn.XLOOKUP(ROUND(AF1372,0),'CM-VL-G-C-GL-B-T-ClassRimThickn'!$B$1:$B$112,'CM-VL-G-C-GL-B-T-ClassRimThickn'!$C$1:$C$112,0,1,1),AF1372)</f>
        <v>70</v>
      </c>
      <c r="AH1372" s="24">
        <v>27</v>
      </c>
      <c r="AI1372" s="24">
        <v>30</v>
      </c>
      <c r="AJ1372" s="24">
        <v>28</v>
      </c>
      <c r="AK1372" s="24">
        <v>27</v>
      </c>
      <c r="AL1372" s="24">
        <v>30</v>
      </c>
      <c r="AM1372" s="24">
        <v>28</v>
      </c>
      <c r="AN1372" s="24">
        <v>30</v>
      </c>
      <c r="AO1372" s="24">
        <v>29</v>
      </c>
      <c r="AP1372" s="24">
        <v>27</v>
      </c>
      <c r="AQ1372" s="24">
        <v>27</v>
      </c>
      <c r="AR1372" s="24">
        <v>28</v>
      </c>
      <c r="AS1372" s="24">
        <v>27</v>
      </c>
      <c r="AT1372" s="24">
        <v>28</v>
      </c>
      <c r="AU1372" s="24">
        <v>30</v>
      </c>
      <c r="AV1372" s="24">
        <v>30</v>
      </c>
      <c r="AW1372" s="24">
        <v>29</v>
      </c>
      <c r="AX1372" s="24">
        <v>29</v>
      </c>
      <c r="AY1372" s="24">
        <v>31</v>
      </c>
      <c r="AZ1372" s="24">
        <v>29</v>
      </c>
      <c r="BA1372" s="24">
        <v>30</v>
      </c>
      <c r="BB1372" s="24">
        <v>29</v>
      </c>
      <c r="BC1372" s="24">
        <v>29</v>
      </c>
      <c r="BD1372" s="24">
        <v>29</v>
      </c>
      <c r="BE1372" s="24">
        <v>29</v>
      </c>
      <c r="BF1372" s="24">
        <v>1</v>
      </c>
      <c r="BG1372" s="24">
        <v>0.5</v>
      </c>
      <c r="BH1372" s="24">
        <v>1</v>
      </c>
      <c r="BI1372" s="24">
        <v>0.5</v>
      </c>
      <c r="BJ1372" s="24">
        <v>0.5</v>
      </c>
      <c r="BL1372" s="24">
        <v>1</v>
      </c>
      <c r="BM1372" s="24">
        <v>1</v>
      </c>
      <c r="BN1372" s="24">
        <v>1</v>
      </c>
      <c r="BO1372" s="24">
        <v>1</v>
      </c>
      <c r="BP1372" s="24">
        <v>0</v>
      </c>
      <c r="BQ1372" s="24">
        <v>1</v>
      </c>
      <c r="BR1372" s="24">
        <v>0</v>
      </c>
      <c r="BS1372" s="24">
        <v>0</v>
      </c>
      <c r="BT1372" s="24">
        <v>0</v>
      </c>
      <c r="BU1372" s="24">
        <v>0</v>
      </c>
      <c r="BV1372" s="24">
        <v>0</v>
      </c>
      <c r="BW1372" s="24">
        <v>0</v>
      </c>
      <c r="BX1372" s="24">
        <v>0</v>
      </c>
      <c r="BY1372" s="24">
        <v>0</v>
      </c>
      <c r="BZ1372" s="24">
        <v>0</v>
      </c>
      <c r="CA1372" s="24">
        <v>0</v>
      </c>
      <c r="CB1372" s="24">
        <v>0</v>
      </c>
      <c r="CD1372" s="24">
        <v>108</v>
      </c>
      <c r="CE1372" s="24">
        <v>108</v>
      </c>
      <c r="CF1372" s="24">
        <v>108</v>
      </c>
      <c r="CG1372" s="24">
        <v>110</v>
      </c>
      <c r="CH1372" s="24">
        <v>115</v>
      </c>
      <c r="CI1372" s="24">
        <v>100</v>
      </c>
      <c r="CO1372" s="34">
        <f t="shared" si="97"/>
        <v>631162</v>
      </c>
    </row>
    <row r="1373" spans="1:93" ht="15" hidden="1">
      <c r="A1373" s="23" t="s">
        <v>177</v>
      </c>
      <c r="B1373" s="52">
        <v>42333</v>
      </c>
      <c r="C1373" s="25" t="str">
        <f t="shared" si="96"/>
        <v/>
      </c>
      <c r="G1373" s="24">
        <f t="shared" si="98"/>
        <v>42</v>
      </c>
      <c r="H1373" s="24">
        <v>638316</v>
      </c>
      <c r="I1373" s="24" t="str">
        <f t="shared" si="95"/>
        <v/>
      </c>
      <c r="K1373" s="24">
        <f>IF(J1373&gt;900,_xlfn.XLOOKUP(ROUND(J1373,0),'CM-VL-G-C-GL-B-T-ClassRimThickn'!$B$1:$B$112,'CM-VL-G-C-GL-B-T-ClassRimThickn'!$C$1:$C$112,0,1,1),J1373)</f>
        <v>0</v>
      </c>
      <c r="L1373" s="24">
        <v>77</v>
      </c>
      <c r="M1373" s="24">
        <f>IF(L1373&gt;900,_xlfn.XLOOKUP(ROUND(L1373,0),'CM-VL-G-C-GL-B-T-ClassRimThickn'!$B$1:$B$112,'CM-VL-G-C-GL-B-T-ClassRimThickn'!$C$1:$C$112,0,1,1),L1373)</f>
        <v>77</v>
      </c>
      <c r="N1373" s="24">
        <v>76</v>
      </c>
      <c r="O1373" s="24">
        <f>IF(N1373&gt;900,_xlfn.XLOOKUP(ROUND(N1373,0),'CM-VL-G-C-GL-B-T-ClassRimThickn'!$B$1:$B$112,'CM-VL-G-C-GL-B-T-ClassRimThickn'!$C$1:$C$112,0,1,1),N1373)</f>
        <v>76</v>
      </c>
      <c r="P1373" s="24">
        <v>70</v>
      </c>
      <c r="Q1373" s="24">
        <f>IF(P1373&gt;900,_xlfn.XLOOKUP(ROUND(P1373,0),'CM-VL-G-C-GL-B-T-ClassRimThickn'!$B$1:$B$112,'CM-VL-G-C-GL-B-T-ClassRimThickn'!$C$1:$C$112,0,1,1),P1373)</f>
        <v>70</v>
      </c>
      <c r="S1373" s="24">
        <f>IF(R1373&gt;900,_xlfn.XLOOKUP(ROUND(R1373,0),'CM-VL-G-C-GL-B-T-ClassRimThickn'!$B$1:$B$112,'CM-VL-G-C-GL-B-T-ClassRimThickn'!$C$1:$C$112,0,1,1),R1373)</f>
        <v>0</v>
      </c>
      <c r="T1373" s="24">
        <v>70</v>
      </c>
      <c r="U1373" s="24">
        <f>IF(T1373&gt;900,_xlfn.XLOOKUP(ROUND(T1373,0),'CM-VL-G-C-GL-B-T-ClassRimThickn'!$B$1:$B$112,'CM-VL-G-C-GL-B-T-ClassRimThickn'!$C$1:$C$112,0,1,1),T1373)</f>
        <v>70</v>
      </c>
      <c r="V1373" s="24">
        <v>74</v>
      </c>
      <c r="W1373" s="24">
        <f>IF(V1373&gt;900,_xlfn.XLOOKUP(ROUND(V1373,0),'CM-VL-G-C-GL-B-T-ClassRimThickn'!$B$1:$B$112,'CM-VL-G-C-GL-B-T-ClassRimThickn'!$C$1:$C$112,0,1,1),V1373)</f>
        <v>74</v>
      </c>
      <c r="X1373" s="24">
        <v>77</v>
      </c>
      <c r="Y1373" s="24">
        <f>IF(X1373&gt;900,_xlfn.XLOOKUP(ROUND(X1373,0),'CM-VL-G-C-GL-B-T-ClassRimThickn'!$B$1:$B$112,'CM-VL-G-C-GL-B-T-ClassRimThickn'!$C$1:$C$112,0,1,1),X1373)</f>
        <v>77</v>
      </c>
      <c r="Z1373" s="24">
        <v>76</v>
      </c>
      <c r="AA1373" s="24">
        <f>IF(Z1373&gt;900,_xlfn.XLOOKUP(ROUND(Z1373,0),'CM-VL-G-C-GL-B-T-ClassRimThickn'!$B$1:$B$112,'CM-VL-G-C-GL-B-T-ClassRimThickn'!$C$1:$C$112,0,1,1),Z1373)</f>
        <v>76</v>
      </c>
      <c r="AB1373" s="24">
        <v>70</v>
      </c>
      <c r="AC1373" s="24">
        <f>IF(AB1373&gt;900,_xlfn.XLOOKUP(ROUND(AB1373,0),'CM-VL-G-C-GL-B-T-ClassRimThickn'!$B$1:$B$112,'CM-VL-G-C-GL-B-T-ClassRimThickn'!$C$1:$C$112,0,1,1),AB1373)</f>
        <v>70</v>
      </c>
      <c r="AD1373" s="24">
        <v>75</v>
      </c>
      <c r="AE1373" s="24">
        <f>IF(AD1373&gt;900,_xlfn.XLOOKUP(ROUND(AD1373,0),'CM-VL-G-C-GL-B-T-ClassRimThickn'!$B$1:$B$112,'CM-VL-G-C-GL-B-T-ClassRimThickn'!$C$1:$C$112,0,1,1),AD1373)</f>
        <v>75</v>
      </c>
      <c r="AF1373" s="24">
        <v>70</v>
      </c>
      <c r="AG1373" s="24">
        <f>IF(AF1373&gt;900,_xlfn.XLOOKUP(ROUND(AF1373,0),'CM-VL-G-C-GL-B-T-ClassRimThickn'!$B$1:$B$112,'CM-VL-G-C-GL-B-T-ClassRimThickn'!$C$1:$C$112,0,1,1),AF1373)</f>
        <v>70</v>
      </c>
      <c r="AH1373" s="24">
        <v>29</v>
      </c>
      <c r="AI1373" s="24">
        <v>30</v>
      </c>
      <c r="AJ1373" s="24">
        <v>28</v>
      </c>
      <c r="AK1373" s="24">
        <v>28</v>
      </c>
      <c r="AL1373" s="24">
        <v>29</v>
      </c>
      <c r="AM1373" s="24">
        <v>28</v>
      </c>
      <c r="AN1373" s="24">
        <v>27</v>
      </c>
      <c r="AO1373" s="24">
        <v>29</v>
      </c>
      <c r="AP1373" s="24">
        <v>27</v>
      </c>
      <c r="AQ1373" s="24">
        <v>27</v>
      </c>
      <c r="AR1373" s="24">
        <v>28</v>
      </c>
      <c r="AS1373" s="24">
        <v>27</v>
      </c>
      <c r="AT1373" s="24">
        <v>29</v>
      </c>
      <c r="AU1373" s="24">
        <v>29</v>
      </c>
      <c r="AV1373" s="24">
        <v>30</v>
      </c>
      <c r="AW1373" s="24">
        <v>29</v>
      </c>
      <c r="AX1373" s="24">
        <v>29</v>
      </c>
      <c r="AY1373" s="24">
        <v>30</v>
      </c>
      <c r="AZ1373" s="24">
        <v>29</v>
      </c>
      <c r="BA1373" s="24">
        <v>29</v>
      </c>
      <c r="BB1373" s="24">
        <v>29</v>
      </c>
      <c r="BC1373" s="24">
        <v>30</v>
      </c>
      <c r="BD1373" s="24">
        <v>29</v>
      </c>
      <c r="BE1373" s="24">
        <v>30</v>
      </c>
      <c r="BF1373" s="24">
        <v>0</v>
      </c>
      <c r="BG1373" s="24">
        <v>0</v>
      </c>
      <c r="BH1373" s="24">
        <v>0</v>
      </c>
      <c r="BI1373" s="24">
        <v>0</v>
      </c>
      <c r="BJ1373" s="24">
        <v>0.5</v>
      </c>
      <c r="BL1373" s="24">
        <v>0.5</v>
      </c>
      <c r="BM1373" s="24">
        <v>0.5</v>
      </c>
      <c r="BN1373" s="24">
        <v>0.5</v>
      </c>
      <c r="BO1373" s="24">
        <v>0.5</v>
      </c>
      <c r="BP1373" s="24">
        <v>0</v>
      </c>
      <c r="BQ1373" s="24">
        <v>0.5</v>
      </c>
      <c r="BR1373" s="24">
        <v>0</v>
      </c>
      <c r="BS1373" s="24">
        <v>0</v>
      </c>
      <c r="BT1373" s="24">
        <v>0</v>
      </c>
      <c r="BU1373" s="24">
        <v>0</v>
      </c>
      <c r="BV1373" s="24">
        <v>0</v>
      </c>
      <c r="BW1373" s="24">
        <v>0</v>
      </c>
      <c r="BX1373" s="24">
        <v>0</v>
      </c>
      <c r="BY1373" s="24">
        <v>0</v>
      </c>
      <c r="BZ1373" s="24">
        <v>0</v>
      </c>
      <c r="CA1373" s="24">
        <v>0</v>
      </c>
      <c r="CB1373" s="24">
        <v>0</v>
      </c>
      <c r="CD1373" s="24">
        <v>120</v>
      </c>
      <c r="CE1373" s="24">
        <v>110</v>
      </c>
      <c r="CF1373" s="24">
        <v>110</v>
      </c>
      <c r="CG1373" s="24">
        <v>110</v>
      </c>
      <c r="CH1373" s="24">
        <v>107</v>
      </c>
      <c r="CI1373" s="24">
        <v>108</v>
      </c>
      <c r="CO1373" s="34">
        <f t="shared" si="97"/>
        <v>638316</v>
      </c>
    </row>
    <row r="1374" spans="1:93" ht="15" hidden="1">
      <c r="A1374" s="23" t="s">
        <v>177</v>
      </c>
      <c r="B1374" s="52">
        <v>42368</v>
      </c>
      <c r="C1374" s="25" t="str">
        <f t="shared" si="96"/>
        <v/>
      </c>
      <c r="G1374" s="24">
        <f t="shared" si="98"/>
        <v>35</v>
      </c>
      <c r="H1374" s="27">
        <v>643032</v>
      </c>
      <c r="I1374" s="24" t="str">
        <f t="shared" si="95"/>
        <v/>
      </c>
      <c r="K1374" s="24">
        <f>IF(J1374&gt;900,_xlfn.XLOOKUP(ROUND(J1374,0),'CM-VL-G-C-GL-B-T-ClassRimThickn'!$B$1:$B$112,'CM-VL-G-C-GL-B-T-ClassRimThickn'!$C$1:$C$112,0,1,1),J1374)</f>
        <v>0</v>
      </c>
      <c r="L1374" s="24">
        <v>78</v>
      </c>
      <c r="M1374" s="24">
        <f>IF(L1374&gt;900,_xlfn.XLOOKUP(ROUND(L1374,0),'CM-VL-G-C-GL-B-T-ClassRimThickn'!$B$1:$B$112,'CM-VL-G-C-GL-B-T-ClassRimThickn'!$C$1:$C$112,0,1,1),L1374)</f>
        <v>78</v>
      </c>
      <c r="N1374" s="24">
        <v>76</v>
      </c>
      <c r="O1374" s="24">
        <f>IF(N1374&gt;900,_xlfn.XLOOKUP(ROUND(N1374,0),'CM-VL-G-C-GL-B-T-ClassRimThickn'!$B$1:$B$112,'CM-VL-G-C-GL-B-T-ClassRimThickn'!$C$1:$C$112,0,1,1),N1374)</f>
        <v>76</v>
      </c>
      <c r="P1374" s="24">
        <v>70</v>
      </c>
      <c r="Q1374" s="24">
        <f>IF(P1374&gt;900,_xlfn.XLOOKUP(ROUND(P1374,0),'CM-VL-G-C-GL-B-T-ClassRimThickn'!$B$1:$B$112,'CM-VL-G-C-GL-B-T-ClassRimThickn'!$C$1:$C$112,0,1,1),P1374)</f>
        <v>70</v>
      </c>
      <c r="S1374" s="24">
        <f>IF(R1374&gt;900,_xlfn.XLOOKUP(ROUND(R1374,0),'CM-VL-G-C-GL-B-T-ClassRimThickn'!$B$1:$B$112,'CM-VL-G-C-GL-B-T-ClassRimThickn'!$C$1:$C$112,0,1,1),R1374)</f>
        <v>0</v>
      </c>
      <c r="T1374" s="24">
        <v>70</v>
      </c>
      <c r="U1374" s="24">
        <f>IF(T1374&gt;900,_xlfn.XLOOKUP(ROUND(T1374,0),'CM-VL-G-C-GL-B-T-ClassRimThickn'!$B$1:$B$112,'CM-VL-G-C-GL-B-T-ClassRimThickn'!$C$1:$C$112,0,1,1),T1374)</f>
        <v>70</v>
      </c>
      <c r="V1374" s="24">
        <v>73</v>
      </c>
      <c r="W1374" s="24">
        <f>IF(V1374&gt;900,_xlfn.XLOOKUP(ROUND(V1374,0),'CM-VL-G-C-GL-B-T-ClassRimThickn'!$B$1:$B$112,'CM-VL-G-C-GL-B-T-ClassRimThickn'!$C$1:$C$112,0,1,1),V1374)</f>
        <v>73</v>
      </c>
      <c r="X1374" s="24">
        <v>78</v>
      </c>
      <c r="Y1374" s="24">
        <f>IF(X1374&gt;900,_xlfn.XLOOKUP(ROUND(X1374,0),'CM-VL-G-C-GL-B-T-ClassRimThickn'!$B$1:$B$112,'CM-VL-G-C-GL-B-T-ClassRimThickn'!$C$1:$C$112,0,1,1),X1374)</f>
        <v>78</v>
      </c>
      <c r="Z1374" s="24">
        <v>77</v>
      </c>
      <c r="AA1374" s="24">
        <f>IF(Z1374&gt;900,_xlfn.XLOOKUP(ROUND(Z1374,0),'CM-VL-G-C-GL-B-T-ClassRimThickn'!$B$1:$B$112,'CM-VL-G-C-GL-B-T-ClassRimThickn'!$C$1:$C$112,0,1,1),Z1374)</f>
        <v>77</v>
      </c>
      <c r="AB1374" s="24">
        <v>70</v>
      </c>
      <c r="AC1374" s="24">
        <f>IF(AB1374&gt;900,_xlfn.XLOOKUP(ROUND(AB1374,0),'CM-VL-G-C-GL-B-T-ClassRimThickn'!$B$1:$B$112,'CM-VL-G-C-GL-B-T-ClassRimThickn'!$C$1:$C$112,0,1,1),AB1374)</f>
        <v>70</v>
      </c>
      <c r="AD1374" s="24">
        <v>73</v>
      </c>
      <c r="AE1374" s="24">
        <f>IF(AD1374&gt;900,_xlfn.XLOOKUP(ROUND(AD1374,0),'CM-VL-G-C-GL-B-T-ClassRimThickn'!$B$1:$B$112,'CM-VL-G-C-GL-B-T-ClassRimThickn'!$C$1:$C$112,0,1,1),AD1374)</f>
        <v>73</v>
      </c>
      <c r="AF1374" s="24">
        <v>70</v>
      </c>
      <c r="AG1374" s="24">
        <f>IF(AF1374&gt;900,_xlfn.XLOOKUP(ROUND(AF1374,0),'CM-VL-G-C-GL-B-T-ClassRimThickn'!$B$1:$B$112,'CM-VL-G-C-GL-B-T-ClassRimThickn'!$C$1:$C$112,0,1,1),AF1374)</f>
        <v>70</v>
      </c>
      <c r="AH1374" s="24">
        <v>27</v>
      </c>
      <c r="AI1374" s="24">
        <v>29</v>
      </c>
      <c r="AJ1374" s="24">
        <v>28</v>
      </c>
      <c r="AK1374" s="24">
        <v>28</v>
      </c>
      <c r="AL1374" s="24">
        <v>30</v>
      </c>
      <c r="AM1374" s="24">
        <v>28</v>
      </c>
      <c r="AN1374" s="24">
        <v>26</v>
      </c>
      <c r="AO1374" s="24">
        <v>29</v>
      </c>
      <c r="AP1374" s="24">
        <v>27</v>
      </c>
      <c r="AQ1374" s="24">
        <v>27</v>
      </c>
      <c r="AR1374" s="24">
        <v>27</v>
      </c>
      <c r="AS1374" s="24">
        <v>27</v>
      </c>
      <c r="AT1374" s="24">
        <v>30</v>
      </c>
      <c r="AU1374" s="24">
        <v>30</v>
      </c>
      <c r="AV1374" s="24">
        <v>31</v>
      </c>
      <c r="AW1374" s="24">
        <v>31</v>
      </c>
      <c r="AX1374" s="24">
        <v>31</v>
      </c>
      <c r="AY1374" s="24">
        <v>31</v>
      </c>
      <c r="AZ1374" s="24">
        <v>30</v>
      </c>
      <c r="BA1374" s="24">
        <v>31</v>
      </c>
      <c r="BB1374" s="24">
        <v>30</v>
      </c>
      <c r="BC1374" s="24">
        <v>31</v>
      </c>
      <c r="BD1374" s="24">
        <v>30</v>
      </c>
      <c r="BE1374" s="24">
        <v>31</v>
      </c>
      <c r="BF1374" s="24">
        <v>0.5</v>
      </c>
      <c r="BG1374" s="24">
        <v>0.5</v>
      </c>
      <c r="BH1374" s="24">
        <v>0.5</v>
      </c>
      <c r="BI1374" s="24">
        <v>0.5</v>
      </c>
      <c r="BJ1374" s="24">
        <v>0.5</v>
      </c>
      <c r="BL1374" s="24">
        <v>0.5</v>
      </c>
      <c r="BM1374" s="24">
        <v>0.5</v>
      </c>
      <c r="BN1374" s="24">
        <v>0.5</v>
      </c>
      <c r="BO1374" s="24">
        <v>0.5</v>
      </c>
      <c r="BP1374" s="24">
        <v>0.5</v>
      </c>
      <c r="BQ1374" s="24">
        <v>0.5</v>
      </c>
      <c r="BR1374" s="24">
        <v>0</v>
      </c>
      <c r="BS1374" s="24">
        <v>0</v>
      </c>
      <c r="BT1374" s="24">
        <v>0</v>
      </c>
      <c r="BU1374" s="24">
        <v>0</v>
      </c>
      <c r="BV1374" s="24">
        <v>0</v>
      </c>
      <c r="BW1374" s="24">
        <v>0</v>
      </c>
      <c r="BX1374" s="24">
        <v>0</v>
      </c>
      <c r="BY1374" s="24">
        <v>0</v>
      </c>
      <c r="BZ1374" s="24">
        <v>0</v>
      </c>
      <c r="CA1374" s="24">
        <v>0</v>
      </c>
      <c r="CB1374" s="24">
        <v>0</v>
      </c>
      <c r="CD1374" s="24">
        <v>87</v>
      </c>
      <c r="CE1374" s="24">
        <v>91</v>
      </c>
      <c r="CF1374" s="24">
        <v>89</v>
      </c>
      <c r="CG1374" s="24">
        <v>98</v>
      </c>
      <c r="CH1374" s="24">
        <v>90</v>
      </c>
      <c r="CI1374" s="24">
        <v>83</v>
      </c>
      <c r="CO1374" s="34">
        <f t="shared" si="97"/>
        <v>643032</v>
      </c>
    </row>
    <row r="1375" spans="1:93" ht="15" hidden="1">
      <c r="A1375" s="23" t="s">
        <v>177</v>
      </c>
      <c r="B1375" s="52">
        <v>42462</v>
      </c>
      <c r="C1375" s="25" t="str">
        <f t="shared" si="96"/>
        <v/>
      </c>
      <c r="G1375" s="24">
        <f t="shared" si="98"/>
        <v>94</v>
      </c>
      <c r="H1375" s="24">
        <v>662574</v>
      </c>
      <c r="I1375" s="24" t="str">
        <f t="shared" si="95"/>
        <v/>
      </c>
      <c r="K1375" s="24">
        <f>IF(J1375&gt;900,_xlfn.XLOOKUP(ROUND(J1375,0),'CM-VL-G-C-GL-B-T-ClassRimThickn'!$B$1:$B$112,'CM-VL-G-C-GL-B-T-ClassRimThickn'!$C$1:$C$112,0,1,1),J1375)</f>
        <v>0</v>
      </c>
      <c r="L1375" s="24">
        <v>65</v>
      </c>
      <c r="M1375" s="24">
        <f>IF(L1375&gt;900,_xlfn.XLOOKUP(ROUND(L1375,0),'CM-VL-G-C-GL-B-T-ClassRimThickn'!$B$1:$B$112,'CM-VL-G-C-GL-B-T-ClassRimThickn'!$C$1:$C$112,0,1,1),L1375)</f>
        <v>65</v>
      </c>
      <c r="N1375" s="24">
        <v>65</v>
      </c>
      <c r="O1375" s="24">
        <f>IF(N1375&gt;900,_xlfn.XLOOKUP(ROUND(N1375,0),'CM-VL-G-C-GL-B-T-ClassRimThickn'!$B$1:$B$112,'CM-VL-G-C-GL-B-T-ClassRimThickn'!$C$1:$C$112,0,1,1),N1375)</f>
        <v>65</v>
      </c>
      <c r="P1375" s="24">
        <v>58</v>
      </c>
      <c r="Q1375" s="24">
        <f>IF(P1375&gt;900,_xlfn.XLOOKUP(ROUND(P1375,0),'CM-VL-G-C-GL-B-T-ClassRimThickn'!$B$1:$B$112,'CM-VL-G-C-GL-B-T-ClassRimThickn'!$C$1:$C$112,0,1,1),P1375)</f>
        <v>58</v>
      </c>
      <c r="S1375" s="24">
        <f>IF(R1375&gt;900,_xlfn.XLOOKUP(ROUND(R1375,0),'CM-VL-G-C-GL-B-T-ClassRimThickn'!$B$1:$B$112,'CM-VL-G-C-GL-B-T-ClassRimThickn'!$C$1:$C$112,0,1,1),R1375)</f>
        <v>0</v>
      </c>
      <c r="T1375" s="24">
        <v>58</v>
      </c>
      <c r="U1375" s="24">
        <f>IF(T1375&gt;900,_xlfn.XLOOKUP(ROUND(T1375,0),'CM-VL-G-C-GL-B-T-ClassRimThickn'!$B$1:$B$112,'CM-VL-G-C-GL-B-T-ClassRimThickn'!$C$1:$C$112,0,1,1),T1375)</f>
        <v>58</v>
      </c>
      <c r="V1375" s="24">
        <v>60</v>
      </c>
      <c r="W1375" s="24">
        <f>IF(V1375&gt;900,_xlfn.XLOOKUP(ROUND(V1375,0),'CM-VL-G-C-GL-B-T-ClassRimThickn'!$B$1:$B$112,'CM-VL-G-C-GL-B-T-ClassRimThickn'!$C$1:$C$112,0,1,1),V1375)</f>
        <v>60</v>
      </c>
      <c r="X1375" s="24">
        <v>65</v>
      </c>
      <c r="Y1375" s="24">
        <f>IF(X1375&gt;900,_xlfn.XLOOKUP(ROUND(X1375,0),'CM-VL-G-C-GL-B-T-ClassRimThickn'!$B$1:$B$112,'CM-VL-G-C-GL-B-T-ClassRimThickn'!$C$1:$C$112,0,1,1),X1375)</f>
        <v>65</v>
      </c>
      <c r="Z1375" s="24">
        <v>65</v>
      </c>
      <c r="AA1375" s="24">
        <f>IF(Z1375&gt;900,_xlfn.XLOOKUP(ROUND(Z1375,0),'CM-VL-G-C-GL-B-T-ClassRimThickn'!$B$1:$B$112,'CM-VL-G-C-GL-B-T-ClassRimThickn'!$C$1:$C$112,0,1,1),Z1375)</f>
        <v>65</v>
      </c>
      <c r="AB1375" s="24">
        <v>58</v>
      </c>
      <c r="AC1375" s="24">
        <f>IF(AB1375&gt;900,_xlfn.XLOOKUP(ROUND(AB1375,0),'CM-VL-G-C-GL-B-T-ClassRimThickn'!$B$1:$B$112,'CM-VL-G-C-GL-B-T-ClassRimThickn'!$C$1:$C$112,0,1,1),AB1375)</f>
        <v>58</v>
      </c>
      <c r="AD1375" s="24">
        <v>64</v>
      </c>
      <c r="AE1375" s="24">
        <f>IF(AD1375&gt;900,_xlfn.XLOOKUP(ROUND(AD1375,0),'CM-VL-G-C-GL-B-T-ClassRimThickn'!$B$1:$B$112,'CM-VL-G-C-GL-B-T-ClassRimThickn'!$C$1:$C$112,0,1,1),AD1375)</f>
        <v>64</v>
      </c>
      <c r="AF1375" s="24">
        <v>58</v>
      </c>
      <c r="AG1375" s="24">
        <f>IF(AF1375&gt;900,_xlfn.XLOOKUP(ROUND(AF1375,0),'CM-VL-G-C-GL-B-T-ClassRimThickn'!$B$1:$B$112,'CM-VL-G-C-GL-B-T-ClassRimThickn'!$C$1:$C$112,0,1,1),AF1375)</f>
        <v>58</v>
      </c>
      <c r="AH1375" s="24">
        <v>30</v>
      </c>
      <c r="AI1375" s="24">
        <v>30</v>
      </c>
      <c r="AJ1375" s="24">
        <v>30</v>
      </c>
      <c r="AK1375" s="24">
        <v>30</v>
      </c>
      <c r="AL1375" s="24">
        <v>30</v>
      </c>
      <c r="AM1375" s="24">
        <v>30</v>
      </c>
      <c r="AN1375" s="24">
        <v>30</v>
      </c>
      <c r="AO1375" s="24">
        <v>30</v>
      </c>
      <c r="AP1375" s="24">
        <v>30</v>
      </c>
      <c r="AQ1375" s="24">
        <v>30</v>
      </c>
      <c r="AR1375" s="24">
        <v>30</v>
      </c>
      <c r="AS1375" s="24">
        <v>30</v>
      </c>
      <c r="AT1375" s="24">
        <v>28</v>
      </c>
      <c r="AU1375" s="24">
        <v>28</v>
      </c>
      <c r="AV1375" s="24">
        <v>28</v>
      </c>
      <c r="AW1375" s="24">
        <v>28</v>
      </c>
      <c r="AX1375" s="24">
        <v>28</v>
      </c>
      <c r="AY1375" s="24">
        <v>28</v>
      </c>
      <c r="AZ1375" s="24">
        <v>28</v>
      </c>
      <c r="BA1375" s="24">
        <v>28</v>
      </c>
      <c r="BB1375" s="24">
        <v>28</v>
      </c>
      <c r="BC1375" s="24">
        <v>28</v>
      </c>
      <c r="BD1375" s="24">
        <v>28</v>
      </c>
      <c r="BE1375" s="24">
        <v>28</v>
      </c>
      <c r="BF1375" s="24">
        <v>0</v>
      </c>
      <c r="BG1375" s="24">
        <v>0</v>
      </c>
      <c r="BH1375" s="24">
        <v>0</v>
      </c>
      <c r="BI1375" s="24">
        <v>0</v>
      </c>
      <c r="BJ1375" s="24">
        <v>0</v>
      </c>
      <c r="BL1375" s="24">
        <v>0</v>
      </c>
      <c r="BM1375" s="24">
        <v>0</v>
      </c>
      <c r="BN1375" s="24">
        <v>0</v>
      </c>
      <c r="BO1375" s="24">
        <v>0</v>
      </c>
      <c r="BP1375" s="24">
        <v>0</v>
      </c>
      <c r="BQ1375" s="24">
        <v>0</v>
      </c>
      <c r="BR1375" s="24">
        <v>0</v>
      </c>
      <c r="BS1375" s="24">
        <v>0</v>
      </c>
      <c r="BT1375" s="24">
        <v>0</v>
      </c>
      <c r="BU1375" s="24">
        <v>0</v>
      </c>
      <c r="BV1375" s="24">
        <v>0</v>
      </c>
      <c r="BW1375" s="24">
        <v>0</v>
      </c>
      <c r="BX1375" s="24">
        <v>0</v>
      </c>
      <c r="BY1375" s="24">
        <v>0</v>
      </c>
      <c r="BZ1375" s="24">
        <v>0</v>
      </c>
      <c r="CA1375" s="24">
        <v>0</v>
      </c>
      <c r="CB1375" s="24">
        <v>0</v>
      </c>
      <c r="CD1375" s="24">
        <v>110</v>
      </c>
      <c r="CE1375" s="24">
        <v>115</v>
      </c>
      <c r="CF1375" s="24">
        <v>120</v>
      </c>
      <c r="CG1375" s="24">
        <v>100</v>
      </c>
      <c r="CH1375" s="24">
        <v>105</v>
      </c>
      <c r="CI1375" s="24">
        <v>92</v>
      </c>
      <c r="CO1375" s="34">
        <f t="shared" si="97"/>
        <v>662574</v>
      </c>
    </row>
    <row r="1376" spans="1:93" ht="15" hidden="1">
      <c r="A1376" s="23" t="s">
        <v>177</v>
      </c>
      <c r="B1376" s="52">
        <v>42513</v>
      </c>
      <c r="C1376" s="25" t="str">
        <f t="shared" si="96"/>
        <v/>
      </c>
      <c r="G1376" s="24">
        <f t="shared" si="98"/>
        <v>51</v>
      </c>
      <c r="H1376" s="27">
        <v>668024</v>
      </c>
      <c r="I1376" s="24" t="str">
        <f t="shared" ref="I1376:I1439" si="99">IF(AND((A1376=A1377),(H1376&gt;H1377)),FALSE,"")</f>
        <v/>
      </c>
      <c r="K1376" s="24">
        <f>IF(J1376&gt;900,_xlfn.XLOOKUP(ROUND(J1376,0),'CM-VL-G-C-GL-B-T-ClassRimThickn'!$B$1:$B$112,'CM-VL-G-C-GL-B-T-ClassRimThickn'!$C$1:$C$112,0,1,1),J1376)</f>
        <v>0</v>
      </c>
      <c r="L1376" s="24">
        <v>68</v>
      </c>
      <c r="M1376" s="24">
        <f>IF(L1376&gt;900,_xlfn.XLOOKUP(ROUND(L1376,0),'CM-VL-G-C-GL-B-T-ClassRimThickn'!$B$1:$B$112,'CM-VL-G-C-GL-B-T-ClassRimThickn'!$C$1:$C$112,0,1,1),L1376)</f>
        <v>68</v>
      </c>
      <c r="N1376" s="24">
        <v>67</v>
      </c>
      <c r="O1376" s="24">
        <f>IF(N1376&gt;900,_xlfn.XLOOKUP(ROUND(N1376,0),'CM-VL-G-C-GL-B-T-ClassRimThickn'!$B$1:$B$112,'CM-VL-G-C-GL-B-T-ClassRimThickn'!$C$1:$C$112,0,1,1),N1376)</f>
        <v>67</v>
      </c>
      <c r="P1376" s="24">
        <v>60</v>
      </c>
      <c r="Q1376" s="24">
        <f>IF(P1376&gt;900,_xlfn.XLOOKUP(ROUND(P1376,0),'CM-VL-G-C-GL-B-T-ClassRimThickn'!$B$1:$B$112,'CM-VL-G-C-GL-B-T-ClassRimThickn'!$C$1:$C$112,0,1,1),P1376)</f>
        <v>60</v>
      </c>
      <c r="S1376" s="24">
        <f>IF(R1376&gt;900,_xlfn.XLOOKUP(ROUND(R1376,0),'CM-VL-G-C-GL-B-T-ClassRimThickn'!$B$1:$B$112,'CM-VL-G-C-GL-B-T-ClassRimThickn'!$C$1:$C$112,0,1,1),R1376)</f>
        <v>0</v>
      </c>
      <c r="T1376" s="24">
        <v>65</v>
      </c>
      <c r="U1376" s="24">
        <f>IF(T1376&gt;900,_xlfn.XLOOKUP(ROUND(T1376,0),'CM-VL-G-C-GL-B-T-ClassRimThickn'!$B$1:$B$112,'CM-VL-G-C-GL-B-T-ClassRimThickn'!$C$1:$C$112,0,1,1),T1376)</f>
        <v>65</v>
      </c>
      <c r="V1376" s="24">
        <v>61</v>
      </c>
      <c r="W1376" s="24">
        <f>IF(V1376&gt;900,_xlfn.XLOOKUP(ROUND(V1376,0),'CM-VL-G-C-GL-B-T-ClassRimThickn'!$B$1:$B$112,'CM-VL-G-C-GL-B-T-ClassRimThickn'!$C$1:$C$112,0,1,1),V1376)</f>
        <v>61</v>
      </c>
      <c r="X1376" s="24">
        <v>68</v>
      </c>
      <c r="Y1376" s="24">
        <f>IF(X1376&gt;900,_xlfn.XLOOKUP(ROUND(X1376,0),'CM-VL-G-C-GL-B-T-ClassRimThickn'!$B$1:$B$112,'CM-VL-G-C-GL-B-T-ClassRimThickn'!$C$1:$C$112,0,1,1),X1376)</f>
        <v>68</v>
      </c>
      <c r="Z1376" s="24">
        <v>67</v>
      </c>
      <c r="AA1376" s="24">
        <f>IF(Z1376&gt;900,_xlfn.XLOOKUP(ROUND(Z1376,0),'CM-VL-G-C-GL-B-T-ClassRimThickn'!$B$1:$B$112,'CM-VL-G-C-GL-B-T-ClassRimThickn'!$C$1:$C$112,0,1,1),Z1376)</f>
        <v>67</v>
      </c>
      <c r="AB1376" s="24">
        <v>60</v>
      </c>
      <c r="AC1376" s="24">
        <f>IF(AB1376&gt;900,_xlfn.XLOOKUP(ROUND(AB1376,0),'CM-VL-G-C-GL-B-T-ClassRimThickn'!$B$1:$B$112,'CM-VL-G-C-GL-B-T-ClassRimThickn'!$C$1:$C$112,0,1,1),AB1376)</f>
        <v>60</v>
      </c>
      <c r="AD1376" s="24">
        <v>65</v>
      </c>
      <c r="AE1376" s="24">
        <f>IF(AD1376&gt;900,_xlfn.XLOOKUP(ROUND(AD1376,0),'CM-VL-G-C-GL-B-T-ClassRimThickn'!$B$1:$B$112,'CM-VL-G-C-GL-B-T-ClassRimThickn'!$C$1:$C$112,0,1,1),AD1376)</f>
        <v>65</v>
      </c>
      <c r="AF1376" s="24">
        <v>65</v>
      </c>
      <c r="AG1376" s="24">
        <f>IF(AF1376&gt;900,_xlfn.XLOOKUP(ROUND(AF1376,0),'CM-VL-G-C-GL-B-T-ClassRimThickn'!$B$1:$B$112,'CM-VL-G-C-GL-B-T-ClassRimThickn'!$C$1:$C$112,0,1,1),AF1376)</f>
        <v>65</v>
      </c>
      <c r="AH1376" s="24">
        <v>29.5</v>
      </c>
      <c r="AI1376" s="24">
        <v>30</v>
      </c>
      <c r="AJ1376" s="24">
        <v>29.5</v>
      </c>
      <c r="AK1376" s="24">
        <v>28</v>
      </c>
      <c r="AL1376" s="24">
        <v>29</v>
      </c>
      <c r="AM1376" s="24">
        <v>28.5</v>
      </c>
      <c r="AN1376" s="24">
        <v>29</v>
      </c>
      <c r="AO1376" s="24">
        <v>29</v>
      </c>
      <c r="AP1376" s="24">
        <v>29</v>
      </c>
      <c r="AQ1376" s="24">
        <v>29</v>
      </c>
      <c r="AR1376" s="24">
        <v>29.5</v>
      </c>
      <c r="AS1376" s="24">
        <v>30.5</v>
      </c>
      <c r="AT1376" s="24">
        <v>28.5</v>
      </c>
      <c r="AU1376" s="24">
        <v>28.5</v>
      </c>
      <c r="AV1376" s="24">
        <v>28</v>
      </c>
      <c r="AW1376" s="24">
        <v>28.5</v>
      </c>
      <c r="AX1376" s="24">
        <v>28.5</v>
      </c>
      <c r="AY1376" s="24">
        <v>28</v>
      </c>
      <c r="AZ1376" s="24">
        <v>28.5</v>
      </c>
      <c r="BA1376" s="24">
        <v>29</v>
      </c>
      <c r="BB1376" s="24">
        <v>28.5</v>
      </c>
      <c r="BC1376" s="24">
        <v>28</v>
      </c>
      <c r="BD1376" s="24">
        <v>28</v>
      </c>
      <c r="BE1376" s="24">
        <v>28</v>
      </c>
      <c r="BF1376" s="24">
        <v>0</v>
      </c>
      <c r="BG1376" s="24">
        <v>0</v>
      </c>
      <c r="BH1376" s="24">
        <v>0</v>
      </c>
      <c r="BI1376" s="24">
        <v>0</v>
      </c>
      <c r="BJ1376" s="24">
        <v>0</v>
      </c>
      <c r="BL1376" s="24">
        <v>0</v>
      </c>
      <c r="BM1376" s="24">
        <v>0</v>
      </c>
      <c r="BN1376" s="24">
        <v>0</v>
      </c>
      <c r="BO1376" s="24">
        <v>0</v>
      </c>
      <c r="BP1376" s="24">
        <v>0</v>
      </c>
      <c r="BQ1376" s="24">
        <v>0</v>
      </c>
      <c r="BR1376" s="24">
        <v>0</v>
      </c>
      <c r="BS1376" s="24">
        <v>0</v>
      </c>
      <c r="BT1376" s="24">
        <v>0</v>
      </c>
      <c r="BU1376" s="24">
        <v>0</v>
      </c>
      <c r="BV1376" s="24">
        <v>0</v>
      </c>
      <c r="BW1376" s="24">
        <v>0</v>
      </c>
      <c r="BX1376" s="24">
        <v>0</v>
      </c>
      <c r="BY1376" s="24">
        <v>0</v>
      </c>
      <c r="BZ1376" s="24">
        <v>0</v>
      </c>
      <c r="CA1376" s="24">
        <v>0</v>
      </c>
      <c r="CB1376" s="24">
        <v>0</v>
      </c>
      <c r="CD1376" s="24">
        <v>103</v>
      </c>
      <c r="CE1376" s="24">
        <v>106</v>
      </c>
      <c r="CF1376" s="24">
        <v>106</v>
      </c>
      <c r="CG1376" s="24">
        <v>98</v>
      </c>
      <c r="CH1376" s="24">
        <v>107</v>
      </c>
      <c r="CI1376" s="24">
        <v>92</v>
      </c>
      <c r="CO1376" s="34">
        <f t="shared" si="97"/>
        <v>668024</v>
      </c>
    </row>
    <row r="1377" spans="1:93" ht="13.5" hidden="1" customHeight="1">
      <c r="A1377" s="23" t="s">
        <v>177</v>
      </c>
      <c r="B1377" s="52">
        <v>42520</v>
      </c>
      <c r="C1377" s="25" t="str">
        <f t="shared" si="96"/>
        <v/>
      </c>
      <c r="G1377" s="24">
        <f t="shared" si="98"/>
        <v>7</v>
      </c>
      <c r="H1377" s="30">
        <f>(H1378-H1376)/(G1377+G1378)*G1377+H1376</f>
        <v>669270.97674418602</v>
      </c>
      <c r="I1377" s="24" t="str">
        <f t="shared" si="99"/>
        <v/>
      </c>
      <c r="K1377" s="24">
        <f>IF(J1377&gt;900,_xlfn.XLOOKUP(ROUND(J1377,0),'CM-VL-G-C-GL-B-T-ClassRimThickn'!$B$1:$B$112,'CM-VL-G-C-GL-B-T-ClassRimThickn'!$C$1:$C$112,0,1,1),J1377)</f>
        <v>0</v>
      </c>
      <c r="L1377" s="24">
        <v>62</v>
      </c>
      <c r="M1377" s="24">
        <f>IF(L1377&gt;900,_xlfn.XLOOKUP(ROUND(L1377,0),'CM-VL-G-C-GL-B-T-ClassRimThickn'!$B$1:$B$112,'CM-VL-G-C-GL-B-T-ClassRimThickn'!$C$1:$C$112,0,1,1),L1377)</f>
        <v>62</v>
      </c>
      <c r="N1377" s="24">
        <v>62</v>
      </c>
      <c r="O1377" s="24">
        <f>IF(N1377&gt;900,_xlfn.XLOOKUP(ROUND(N1377,0),'CM-VL-G-C-GL-B-T-ClassRimThickn'!$B$1:$B$112,'CM-VL-G-C-GL-B-T-ClassRimThickn'!$C$1:$C$112,0,1,1),N1377)</f>
        <v>62</v>
      </c>
      <c r="P1377" s="24">
        <v>54</v>
      </c>
      <c r="Q1377" s="24">
        <f>IF(P1377&gt;900,_xlfn.XLOOKUP(ROUND(P1377,0),'CM-VL-G-C-GL-B-T-ClassRimThickn'!$B$1:$B$112,'CM-VL-G-C-GL-B-T-ClassRimThickn'!$C$1:$C$112,0,1,1),P1377)</f>
        <v>54</v>
      </c>
      <c r="S1377" s="24">
        <f>IF(R1377&gt;900,_xlfn.XLOOKUP(ROUND(R1377,0),'CM-VL-G-C-GL-B-T-ClassRimThickn'!$B$1:$B$112,'CM-VL-G-C-GL-B-T-ClassRimThickn'!$C$1:$C$112,0,1,1),R1377)</f>
        <v>0</v>
      </c>
      <c r="T1377" s="24">
        <v>55</v>
      </c>
      <c r="U1377" s="24">
        <f>IF(T1377&gt;900,_xlfn.XLOOKUP(ROUND(T1377,0),'CM-VL-G-C-GL-B-T-ClassRimThickn'!$B$1:$B$112,'CM-VL-G-C-GL-B-T-ClassRimThickn'!$C$1:$C$112,0,1,1),T1377)</f>
        <v>55</v>
      </c>
      <c r="V1377" s="24">
        <v>58</v>
      </c>
      <c r="W1377" s="24">
        <f>IF(V1377&gt;900,_xlfn.XLOOKUP(ROUND(V1377,0),'CM-VL-G-C-GL-B-T-ClassRimThickn'!$B$1:$B$112,'CM-VL-G-C-GL-B-T-ClassRimThickn'!$C$1:$C$112,0,1,1),V1377)</f>
        <v>58</v>
      </c>
      <c r="X1377" s="24">
        <v>62</v>
      </c>
      <c r="Y1377" s="24">
        <f>IF(X1377&gt;900,_xlfn.XLOOKUP(ROUND(X1377,0),'CM-VL-G-C-GL-B-T-ClassRimThickn'!$B$1:$B$112,'CM-VL-G-C-GL-B-T-ClassRimThickn'!$C$1:$C$112,0,1,1),X1377)</f>
        <v>62</v>
      </c>
      <c r="Z1377" s="24">
        <v>62</v>
      </c>
      <c r="AA1377" s="24">
        <f>IF(Z1377&gt;900,_xlfn.XLOOKUP(ROUND(Z1377,0),'CM-VL-G-C-GL-B-T-ClassRimThickn'!$B$1:$B$112,'CM-VL-G-C-GL-B-T-ClassRimThickn'!$C$1:$C$112,0,1,1),Z1377)</f>
        <v>62</v>
      </c>
      <c r="AB1377" s="24">
        <v>54</v>
      </c>
      <c r="AC1377" s="24">
        <f>IF(AB1377&gt;900,_xlfn.XLOOKUP(ROUND(AB1377,0),'CM-VL-G-C-GL-B-T-ClassRimThickn'!$B$1:$B$112,'CM-VL-G-C-GL-B-T-ClassRimThickn'!$C$1:$C$112,0,1,1),AB1377)</f>
        <v>54</v>
      </c>
      <c r="AD1377" s="24">
        <v>58</v>
      </c>
      <c r="AE1377" s="24">
        <f>IF(AD1377&gt;900,_xlfn.XLOOKUP(ROUND(AD1377,0),'CM-VL-G-C-GL-B-T-ClassRimThickn'!$B$1:$B$112,'CM-VL-G-C-GL-B-T-ClassRimThickn'!$C$1:$C$112,0,1,1),AD1377)</f>
        <v>58</v>
      </c>
      <c r="AF1377" s="24">
        <v>55</v>
      </c>
      <c r="AG1377" s="24">
        <f>IF(AF1377&gt;900,_xlfn.XLOOKUP(ROUND(AF1377,0),'CM-VL-G-C-GL-B-T-ClassRimThickn'!$B$1:$B$112,'CM-VL-G-C-GL-B-T-ClassRimThickn'!$C$1:$C$112,0,1,1),AF1377)</f>
        <v>55</v>
      </c>
      <c r="AH1377" s="24">
        <v>30</v>
      </c>
      <c r="AI1377" s="24">
        <v>30</v>
      </c>
      <c r="AJ1377" s="24">
        <v>30</v>
      </c>
      <c r="AK1377" s="24">
        <v>30</v>
      </c>
      <c r="AL1377" s="24">
        <v>30</v>
      </c>
      <c r="AM1377" s="24">
        <v>30</v>
      </c>
      <c r="AN1377" s="24">
        <v>30</v>
      </c>
      <c r="AO1377" s="24">
        <v>30</v>
      </c>
      <c r="AP1377" s="24">
        <v>30</v>
      </c>
      <c r="AQ1377" s="24">
        <v>30</v>
      </c>
      <c r="AR1377" s="24">
        <v>30</v>
      </c>
      <c r="AS1377" s="24">
        <v>30</v>
      </c>
      <c r="AT1377" s="24">
        <v>28</v>
      </c>
      <c r="AU1377" s="24">
        <v>28</v>
      </c>
      <c r="AV1377" s="24">
        <v>28</v>
      </c>
      <c r="AW1377" s="24">
        <v>28</v>
      </c>
      <c r="AX1377" s="24">
        <v>28</v>
      </c>
      <c r="AY1377" s="24">
        <v>28</v>
      </c>
      <c r="AZ1377" s="24">
        <v>28</v>
      </c>
      <c r="BA1377" s="24">
        <v>28</v>
      </c>
      <c r="BB1377" s="24">
        <v>28</v>
      </c>
      <c r="BC1377" s="24">
        <v>28</v>
      </c>
      <c r="BD1377" s="24">
        <v>28</v>
      </c>
      <c r="BE1377" s="24">
        <v>28</v>
      </c>
      <c r="BF1377" s="24">
        <v>0</v>
      </c>
      <c r="BG1377" s="24">
        <v>0</v>
      </c>
      <c r="BH1377" s="24">
        <v>0</v>
      </c>
      <c r="BI1377" s="24">
        <v>0</v>
      </c>
      <c r="BJ1377" s="24">
        <v>0</v>
      </c>
      <c r="BL1377" s="24">
        <v>0</v>
      </c>
      <c r="BM1377" s="24">
        <v>0</v>
      </c>
      <c r="BN1377" s="24">
        <v>0</v>
      </c>
      <c r="BO1377" s="24">
        <v>0</v>
      </c>
      <c r="BP1377" s="24">
        <v>0</v>
      </c>
      <c r="BQ1377" s="24">
        <v>0</v>
      </c>
      <c r="BR1377" s="24">
        <v>0</v>
      </c>
      <c r="BS1377" s="24">
        <v>0</v>
      </c>
      <c r="BT1377" s="24">
        <v>0</v>
      </c>
      <c r="BU1377" s="24">
        <v>0</v>
      </c>
      <c r="BV1377" s="24">
        <v>0</v>
      </c>
      <c r="BW1377" s="24">
        <v>0</v>
      </c>
      <c r="BX1377" s="24">
        <v>0</v>
      </c>
      <c r="BY1377" s="24">
        <v>0</v>
      </c>
      <c r="BZ1377" s="24">
        <v>0</v>
      </c>
      <c r="CA1377" s="24">
        <v>0</v>
      </c>
      <c r="CB1377" s="24">
        <v>0</v>
      </c>
      <c r="CD1377" s="24">
        <v>105</v>
      </c>
      <c r="CE1377" s="24">
        <v>110</v>
      </c>
      <c r="CF1377" s="24">
        <v>115</v>
      </c>
      <c r="CG1377" s="24">
        <v>95</v>
      </c>
      <c r="CH1377" s="24">
        <v>100</v>
      </c>
      <c r="CI1377" s="24">
        <v>90</v>
      </c>
      <c r="CO1377" s="34">
        <f t="shared" si="97"/>
        <v>669270.97674418602</v>
      </c>
    </row>
    <row r="1378" spans="1:93" ht="15" hidden="1">
      <c r="A1378" s="23" t="s">
        <v>177</v>
      </c>
      <c r="B1378" s="52">
        <v>42556</v>
      </c>
      <c r="C1378" s="25" t="str">
        <f t="shared" si="96"/>
        <v/>
      </c>
      <c r="G1378" s="24">
        <f t="shared" si="98"/>
        <v>36</v>
      </c>
      <c r="H1378" s="27">
        <v>675684</v>
      </c>
      <c r="I1378" s="24" t="str">
        <f t="shared" si="99"/>
        <v/>
      </c>
      <c r="K1378" s="24">
        <f>IF(J1378&gt;900,_xlfn.XLOOKUP(ROUND(J1378,0),'CM-VL-G-C-GL-B-T-ClassRimThickn'!$B$1:$B$112,'CM-VL-G-C-GL-B-T-ClassRimThickn'!$C$1:$C$112,0,1,1),J1378)</f>
        <v>0</v>
      </c>
      <c r="L1378" s="24">
        <v>63</v>
      </c>
      <c r="M1378" s="24">
        <f>IF(L1378&gt;900,_xlfn.XLOOKUP(ROUND(L1378,0),'CM-VL-G-C-GL-B-T-ClassRimThickn'!$B$1:$B$112,'CM-VL-G-C-GL-B-T-ClassRimThickn'!$C$1:$C$112,0,1,1),L1378)</f>
        <v>63</v>
      </c>
      <c r="N1378" s="24">
        <v>62</v>
      </c>
      <c r="O1378" s="24">
        <f>IF(N1378&gt;900,_xlfn.XLOOKUP(ROUND(N1378,0),'CM-VL-G-C-GL-B-T-ClassRimThickn'!$B$1:$B$112,'CM-VL-G-C-GL-B-T-ClassRimThickn'!$C$1:$C$112,0,1,1),N1378)</f>
        <v>62</v>
      </c>
      <c r="P1378" s="24">
        <v>55</v>
      </c>
      <c r="Q1378" s="24">
        <f>IF(P1378&gt;900,_xlfn.XLOOKUP(ROUND(P1378,0),'CM-VL-G-C-GL-B-T-ClassRimThickn'!$B$1:$B$112,'CM-VL-G-C-GL-B-T-ClassRimThickn'!$C$1:$C$112,0,1,1),P1378)</f>
        <v>55</v>
      </c>
      <c r="S1378" s="24">
        <f>IF(R1378&gt;900,_xlfn.XLOOKUP(ROUND(R1378,0),'CM-VL-G-C-GL-B-T-ClassRimThickn'!$B$1:$B$112,'CM-VL-G-C-GL-B-T-ClassRimThickn'!$C$1:$C$112,0,1,1),R1378)</f>
        <v>0</v>
      </c>
      <c r="T1378" s="24">
        <v>57</v>
      </c>
      <c r="U1378" s="24">
        <f>IF(T1378&gt;900,_xlfn.XLOOKUP(ROUND(T1378,0),'CM-VL-G-C-GL-B-T-ClassRimThickn'!$B$1:$B$112,'CM-VL-G-C-GL-B-T-ClassRimThickn'!$C$1:$C$112,0,1,1),T1378)</f>
        <v>57</v>
      </c>
      <c r="V1378" s="24">
        <v>57</v>
      </c>
      <c r="W1378" s="24">
        <f>IF(V1378&gt;900,_xlfn.XLOOKUP(ROUND(V1378,0),'CM-VL-G-C-GL-B-T-ClassRimThickn'!$B$1:$B$112,'CM-VL-G-C-GL-B-T-ClassRimThickn'!$C$1:$C$112,0,1,1),V1378)</f>
        <v>57</v>
      </c>
      <c r="X1378" s="24">
        <v>63</v>
      </c>
      <c r="Y1378" s="24">
        <f>IF(X1378&gt;900,_xlfn.XLOOKUP(ROUND(X1378,0),'CM-VL-G-C-GL-B-T-ClassRimThickn'!$B$1:$B$112,'CM-VL-G-C-GL-B-T-ClassRimThickn'!$C$1:$C$112,0,1,1),X1378)</f>
        <v>63</v>
      </c>
      <c r="Z1378" s="24">
        <v>62</v>
      </c>
      <c r="AA1378" s="24">
        <f>IF(Z1378&gt;900,_xlfn.XLOOKUP(ROUND(Z1378,0),'CM-VL-G-C-GL-B-T-ClassRimThickn'!$B$1:$B$112,'CM-VL-G-C-GL-B-T-ClassRimThickn'!$C$1:$C$112,0,1,1),Z1378)</f>
        <v>62</v>
      </c>
      <c r="AB1378" s="24">
        <v>55</v>
      </c>
      <c r="AC1378" s="24">
        <f>IF(AB1378&gt;900,_xlfn.XLOOKUP(ROUND(AB1378,0),'CM-VL-G-C-GL-B-T-ClassRimThickn'!$B$1:$B$112,'CM-VL-G-C-GL-B-T-ClassRimThickn'!$C$1:$C$112,0,1,1),AB1378)</f>
        <v>55</v>
      </c>
      <c r="AD1378" s="24">
        <v>60</v>
      </c>
      <c r="AE1378" s="24">
        <f>IF(AD1378&gt;900,_xlfn.XLOOKUP(ROUND(AD1378,0),'CM-VL-G-C-GL-B-T-ClassRimThickn'!$B$1:$B$112,'CM-VL-G-C-GL-B-T-ClassRimThickn'!$C$1:$C$112,0,1,1),AD1378)</f>
        <v>60</v>
      </c>
      <c r="AF1378" s="24">
        <v>57</v>
      </c>
      <c r="AG1378" s="24">
        <f>IF(AF1378&gt;900,_xlfn.XLOOKUP(ROUND(AF1378,0),'CM-VL-G-C-GL-B-T-ClassRimThickn'!$B$1:$B$112,'CM-VL-G-C-GL-B-T-ClassRimThickn'!$C$1:$C$112,0,1,1),AF1378)</f>
        <v>57</v>
      </c>
      <c r="AH1378" s="24">
        <v>29</v>
      </c>
      <c r="AI1378" s="24">
        <v>29</v>
      </c>
      <c r="AJ1378" s="24">
        <v>29</v>
      </c>
      <c r="AK1378" s="24">
        <v>29</v>
      </c>
      <c r="AL1378" s="24">
        <v>29</v>
      </c>
      <c r="AM1378" s="24">
        <v>29</v>
      </c>
      <c r="AN1378" s="24">
        <v>29</v>
      </c>
      <c r="AO1378" s="24">
        <v>29</v>
      </c>
      <c r="AP1378" s="24">
        <v>29</v>
      </c>
      <c r="AQ1378" s="24">
        <v>29</v>
      </c>
      <c r="AR1378" s="24">
        <v>29</v>
      </c>
      <c r="AS1378" s="24">
        <v>29</v>
      </c>
      <c r="AT1378" s="24">
        <v>26</v>
      </c>
      <c r="AU1378" s="24">
        <v>26</v>
      </c>
      <c r="AV1378" s="24">
        <v>26</v>
      </c>
      <c r="AW1378" s="24">
        <v>28</v>
      </c>
      <c r="AX1378" s="24">
        <v>26</v>
      </c>
      <c r="AY1378" s="24">
        <v>26</v>
      </c>
      <c r="AZ1378" s="24">
        <v>27</v>
      </c>
      <c r="BA1378" s="24">
        <v>26</v>
      </c>
      <c r="BB1378" s="24">
        <v>26</v>
      </c>
      <c r="BC1378" s="24">
        <v>27</v>
      </c>
      <c r="BD1378" s="24">
        <v>26</v>
      </c>
      <c r="BE1378" s="24">
        <v>26</v>
      </c>
      <c r="BF1378" s="24">
        <v>0</v>
      </c>
      <c r="BG1378" s="24">
        <v>0</v>
      </c>
      <c r="BH1378" s="24">
        <v>0</v>
      </c>
      <c r="BI1378" s="24">
        <v>0</v>
      </c>
      <c r="BJ1378" s="24">
        <v>0</v>
      </c>
      <c r="BL1378" s="24">
        <v>0</v>
      </c>
      <c r="BM1378" s="24">
        <v>0</v>
      </c>
      <c r="BN1378" s="24">
        <v>0</v>
      </c>
      <c r="BO1378" s="24">
        <v>0</v>
      </c>
      <c r="BP1378" s="24">
        <v>0</v>
      </c>
      <c r="BQ1378" s="24">
        <v>0</v>
      </c>
      <c r="BR1378" s="24">
        <v>0</v>
      </c>
      <c r="BS1378" s="24">
        <v>0</v>
      </c>
      <c r="BT1378" s="24">
        <v>0</v>
      </c>
      <c r="BU1378" s="24">
        <v>0</v>
      </c>
      <c r="BV1378" s="24">
        <v>0</v>
      </c>
      <c r="BW1378" s="24">
        <v>0</v>
      </c>
      <c r="BX1378" s="24">
        <v>0</v>
      </c>
      <c r="BY1378" s="24">
        <v>0</v>
      </c>
      <c r="BZ1378" s="24">
        <v>0</v>
      </c>
      <c r="CA1378" s="24">
        <v>0</v>
      </c>
      <c r="CB1378" s="24">
        <v>0</v>
      </c>
      <c r="CD1378" s="24">
        <v>98</v>
      </c>
      <c r="CE1378" s="24">
        <v>100</v>
      </c>
      <c r="CF1378" s="24">
        <v>100</v>
      </c>
      <c r="CG1378" s="24">
        <v>95</v>
      </c>
      <c r="CH1378" s="24">
        <v>100</v>
      </c>
      <c r="CI1378" s="24">
        <v>90</v>
      </c>
      <c r="CO1378" s="34">
        <f t="shared" si="97"/>
        <v>675684</v>
      </c>
    </row>
    <row r="1379" spans="1:93" ht="15" hidden="1">
      <c r="A1379" s="23" t="s">
        <v>177</v>
      </c>
      <c r="B1379" s="52">
        <v>42601</v>
      </c>
      <c r="C1379" s="25" t="str">
        <f t="shared" si="96"/>
        <v/>
      </c>
      <c r="G1379" s="24">
        <f t="shared" si="98"/>
        <v>45</v>
      </c>
      <c r="H1379" s="24">
        <v>689386</v>
      </c>
      <c r="I1379" s="24" t="str">
        <f t="shared" si="99"/>
        <v/>
      </c>
      <c r="K1379" s="24">
        <f>IF(J1379&gt;900,_xlfn.XLOOKUP(ROUND(J1379,0),'CM-VL-G-C-GL-B-T-ClassRimThickn'!$B$1:$B$112,'CM-VL-G-C-GL-B-T-ClassRimThickn'!$C$1:$C$112,0,1,1),J1379)</f>
        <v>0</v>
      </c>
      <c r="L1379" s="24">
        <v>60</v>
      </c>
      <c r="M1379" s="24">
        <f>IF(L1379&gt;900,_xlfn.XLOOKUP(ROUND(L1379,0),'CM-VL-G-C-GL-B-T-ClassRimThickn'!$B$1:$B$112,'CM-VL-G-C-GL-B-T-ClassRimThickn'!$C$1:$C$112,0,1,1),L1379)</f>
        <v>60</v>
      </c>
      <c r="N1379" s="24">
        <v>60</v>
      </c>
      <c r="O1379" s="24">
        <f>IF(N1379&gt;900,_xlfn.XLOOKUP(ROUND(N1379,0),'CM-VL-G-C-GL-B-T-ClassRimThickn'!$B$1:$B$112,'CM-VL-G-C-GL-B-T-ClassRimThickn'!$C$1:$C$112,0,1,1),N1379)</f>
        <v>60</v>
      </c>
      <c r="P1379" s="24">
        <v>59</v>
      </c>
      <c r="Q1379" s="24">
        <f>IF(P1379&gt;900,_xlfn.XLOOKUP(ROUND(P1379,0),'CM-VL-G-C-GL-B-T-ClassRimThickn'!$B$1:$B$112,'CM-VL-G-C-GL-B-T-ClassRimThickn'!$C$1:$C$112,0,1,1),P1379)</f>
        <v>59</v>
      </c>
      <c r="S1379" s="24">
        <f>IF(R1379&gt;900,_xlfn.XLOOKUP(ROUND(R1379,0),'CM-VL-G-C-GL-B-T-ClassRimThickn'!$B$1:$B$112,'CM-VL-G-C-GL-B-T-ClassRimThickn'!$C$1:$C$112,0,1,1),R1379)</f>
        <v>0</v>
      </c>
      <c r="T1379" s="24">
        <v>55</v>
      </c>
      <c r="U1379" s="24">
        <f>IF(T1379&gt;900,_xlfn.XLOOKUP(ROUND(T1379,0),'CM-VL-G-C-GL-B-T-ClassRimThickn'!$B$1:$B$112,'CM-VL-G-C-GL-B-T-ClassRimThickn'!$C$1:$C$112,0,1,1),T1379)</f>
        <v>55</v>
      </c>
      <c r="V1379" s="24">
        <v>56</v>
      </c>
      <c r="W1379" s="24">
        <f>IF(V1379&gt;900,_xlfn.XLOOKUP(ROUND(V1379,0),'CM-VL-G-C-GL-B-T-ClassRimThickn'!$B$1:$B$112,'CM-VL-G-C-GL-B-T-ClassRimThickn'!$C$1:$C$112,0,1,1),V1379)</f>
        <v>56</v>
      </c>
      <c r="X1379" s="24">
        <v>59</v>
      </c>
      <c r="Y1379" s="24">
        <f>IF(X1379&gt;900,_xlfn.XLOOKUP(ROUND(X1379,0),'CM-VL-G-C-GL-B-T-ClassRimThickn'!$B$1:$B$112,'CM-VL-G-C-GL-B-T-ClassRimThickn'!$C$1:$C$112,0,1,1),X1379)</f>
        <v>59</v>
      </c>
      <c r="Z1379" s="24">
        <v>60</v>
      </c>
      <c r="AA1379" s="24">
        <f>IF(Z1379&gt;900,_xlfn.XLOOKUP(ROUND(Z1379,0),'CM-VL-G-C-GL-B-T-ClassRimThickn'!$B$1:$B$112,'CM-VL-G-C-GL-B-T-ClassRimThickn'!$C$1:$C$112,0,1,1),Z1379)</f>
        <v>60</v>
      </c>
      <c r="AB1379" s="24">
        <v>55</v>
      </c>
      <c r="AC1379" s="24">
        <f>IF(AB1379&gt;900,_xlfn.XLOOKUP(ROUND(AB1379,0),'CM-VL-G-C-GL-B-T-ClassRimThickn'!$B$1:$B$112,'CM-VL-G-C-GL-B-T-ClassRimThickn'!$C$1:$C$112,0,1,1),AB1379)</f>
        <v>55</v>
      </c>
      <c r="AD1379" s="24">
        <v>57</v>
      </c>
      <c r="AE1379" s="24">
        <f>IF(AD1379&gt;900,_xlfn.XLOOKUP(ROUND(AD1379,0),'CM-VL-G-C-GL-B-T-ClassRimThickn'!$B$1:$B$112,'CM-VL-G-C-GL-B-T-ClassRimThickn'!$C$1:$C$112,0,1,1),AD1379)</f>
        <v>57</v>
      </c>
      <c r="AF1379" s="24">
        <v>55</v>
      </c>
      <c r="AG1379" s="24">
        <f>IF(AF1379&gt;900,_xlfn.XLOOKUP(ROUND(AF1379,0),'CM-VL-G-C-GL-B-T-ClassRimThickn'!$B$1:$B$112,'CM-VL-G-C-GL-B-T-ClassRimThickn'!$C$1:$C$112,0,1,1),AF1379)</f>
        <v>55</v>
      </c>
      <c r="AH1379" s="24">
        <v>29</v>
      </c>
      <c r="AI1379" s="24">
        <v>29</v>
      </c>
      <c r="AJ1379" s="24">
        <v>30</v>
      </c>
      <c r="AK1379" s="24">
        <v>29</v>
      </c>
      <c r="AL1379" s="24">
        <v>29</v>
      </c>
      <c r="AM1379" s="24">
        <v>29</v>
      </c>
      <c r="AN1379" s="24">
        <v>29</v>
      </c>
      <c r="AO1379" s="24">
        <v>30</v>
      </c>
      <c r="AP1379" s="24">
        <v>30</v>
      </c>
      <c r="AQ1379" s="24">
        <v>31</v>
      </c>
      <c r="AR1379" s="24">
        <v>30</v>
      </c>
      <c r="AS1379" s="24">
        <v>30</v>
      </c>
      <c r="AT1379" s="24">
        <v>29</v>
      </c>
      <c r="AU1379" s="24">
        <v>28</v>
      </c>
      <c r="AV1379" s="24">
        <v>28</v>
      </c>
      <c r="AW1379" s="24">
        <v>28</v>
      </c>
      <c r="AX1379" s="24">
        <v>28</v>
      </c>
      <c r="AY1379" s="24">
        <v>28</v>
      </c>
      <c r="AZ1379" s="24">
        <v>32</v>
      </c>
      <c r="BA1379" s="24">
        <v>28</v>
      </c>
      <c r="BB1379" s="24">
        <v>29</v>
      </c>
      <c r="BC1379" s="24">
        <v>28</v>
      </c>
      <c r="BD1379" s="24">
        <v>28</v>
      </c>
      <c r="BE1379" s="24">
        <v>28</v>
      </c>
      <c r="BF1379" s="24">
        <v>0.1</v>
      </c>
      <c r="BG1379" s="24">
        <v>0</v>
      </c>
      <c r="BH1379" s="24">
        <v>0</v>
      </c>
      <c r="BI1379" s="24">
        <v>0</v>
      </c>
      <c r="BJ1379" s="24">
        <v>0</v>
      </c>
      <c r="BL1379" s="24">
        <v>0</v>
      </c>
      <c r="BM1379" s="24">
        <v>0</v>
      </c>
      <c r="BN1379" s="24">
        <v>0</v>
      </c>
      <c r="BO1379" s="24">
        <v>0</v>
      </c>
      <c r="BP1379" s="24">
        <v>0</v>
      </c>
      <c r="BQ1379" s="24">
        <v>0</v>
      </c>
      <c r="BR1379" s="24">
        <v>0</v>
      </c>
      <c r="BS1379" s="24">
        <v>0</v>
      </c>
      <c r="BT1379" s="24">
        <v>0</v>
      </c>
      <c r="BU1379" s="24">
        <v>0</v>
      </c>
      <c r="BV1379" s="24">
        <v>0</v>
      </c>
      <c r="BW1379" s="24">
        <v>0</v>
      </c>
      <c r="BX1379" s="24">
        <v>0</v>
      </c>
      <c r="BY1379" s="24">
        <v>0</v>
      </c>
      <c r="BZ1379" s="24">
        <v>0</v>
      </c>
      <c r="CA1379" s="24">
        <v>0</v>
      </c>
      <c r="CB1379" s="24">
        <v>0</v>
      </c>
      <c r="CD1379" s="24">
        <v>95</v>
      </c>
      <c r="CE1379" s="24">
        <v>102</v>
      </c>
      <c r="CF1379" s="24">
        <v>100</v>
      </c>
      <c r="CG1379" s="24">
        <v>95</v>
      </c>
      <c r="CH1379" s="24">
        <v>100</v>
      </c>
      <c r="CI1379" s="24">
        <v>95</v>
      </c>
      <c r="CO1379" s="34">
        <f t="shared" si="97"/>
        <v>689386</v>
      </c>
    </row>
    <row r="1380" spans="1:93" ht="15" hidden="1">
      <c r="A1380" s="23" t="s">
        <v>177</v>
      </c>
      <c r="B1380" s="52">
        <v>42642</v>
      </c>
      <c r="C1380" s="25" t="str">
        <f t="shared" si="96"/>
        <v/>
      </c>
      <c r="G1380" s="24">
        <f t="shared" si="98"/>
        <v>41</v>
      </c>
      <c r="H1380" s="24">
        <v>697215</v>
      </c>
      <c r="I1380" s="24" t="str">
        <f t="shared" si="99"/>
        <v/>
      </c>
      <c r="K1380" s="24">
        <f>IF(J1380&gt;900,_xlfn.XLOOKUP(ROUND(J1380,0),'CM-VL-G-C-GL-B-T-ClassRimThickn'!$B$1:$B$112,'CM-VL-G-C-GL-B-T-ClassRimThickn'!$C$1:$C$112,0,1,1),J1380)</f>
        <v>0</v>
      </c>
      <c r="L1380" s="24">
        <v>62</v>
      </c>
      <c r="M1380" s="24">
        <f>IF(L1380&gt;900,_xlfn.XLOOKUP(ROUND(L1380,0),'CM-VL-G-C-GL-B-T-ClassRimThickn'!$B$1:$B$112,'CM-VL-G-C-GL-B-T-ClassRimThickn'!$C$1:$C$112,0,1,1),L1380)</f>
        <v>62</v>
      </c>
      <c r="N1380" s="24">
        <v>61</v>
      </c>
      <c r="O1380" s="24">
        <f>IF(N1380&gt;900,_xlfn.XLOOKUP(ROUND(N1380,0),'CM-VL-G-C-GL-B-T-ClassRimThickn'!$B$1:$B$112,'CM-VL-G-C-GL-B-T-ClassRimThickn'!$C$1:$C$112,0,1,1),N1380)</f>
        <v>61</v>
      </c>
      <c r="P1380" s="24">
        <v>55</v>
      </c>
      <c r="Q1380" s="24">
        <f>IF(P1380&gt;900,_xlfn.XLOOKUP(ROUND(P1380,0),'CM-VL-G-C-GL-B-T-ClassRimThickn'!$B$1:$B$112,'CM-VL-G-C-GL-B-T-ClassRimThickn'!$C$1:$C$112,0,1,1),P1380)</f>
        <v>55</v>
      </c>
      <c r="S1380" s="24">
        <f>IF(R1380&gt;900,_xlfn.XLOOKUP(ROUND(R1380,0),'CM-VL-G-C-GL-B-T-ClassRimThickn'!$B$1:$B$112,'CM-VL-G-C-GL-B-T-ClassRimThickn'!$C$1:$C$112,0,1,1),R1380)</f>
        <v>0</v>
      </c>
      <c r="T1380" s="24">
        <v>55</v>
      </c>
      <c r="U1380" s="24">
        <f>IF(T1380&gt;900,_xlfn.XLOOKUP(ROUND(T1380,0),'CM-VL-G-C-GL-B-T-ClassRimThickn'!$B$1:$B$112,'CM-VL-G-C-GL-B-T-ClassRimThickn'!$C$1:$C$112,0,1,1),T1380)</f>
        <v>55</v>
      </c>
      <c r="V1380" s="24">
        <v>58</v>
      </c>
      <c r="W1380" s="24">
        <f>IF(V1380&gt;900,_xlfn.XLOOKUP(ROUND(V1380,0),'CM-VL-G-C-GL-B-T-ClassRimThickn'!$B$1:$B$112,'CM-VL-G-C-GL-B-T-ClassRimThickn'!$C$1:$C$112,0,1,1),V1380)</f>
        <v>58</v>
      </c>
      <c r="X1380" s="24">
        <v>62</v>
      </c>
      <c r="Y1380" s="24">
        <f>IF(X1380&gt;900,_xlfn.XLOOKUP(ROUND(X1380,0),'CM-VL-G-C-GL-B-T-ClassRimThickn'!$B$1:$B$112,'CM-VL-G-C-GL-B-T-ClassRimThickn'!$C$1:$C$112,0,1,1),X1380)</f>
        <v>62</v>
      </c>
      <c r="Z1380" s="24">
        <v>61</v>
      </c>
      <c r="AA1380" s="24">
        <f>IF(Z1380&gt;900,_xlfn.XLOOKUP(ROUND(Z1380,0),'CM-VL-G-C-GL-B-T-ClassRimThickn'!$B$1:$B$112,'CM-VL-G-C-GL-B-T-ClassRimThickn'!$C$1:$C$112,0,1,1),Z1380)</f>
        <v>61</v>
      </c>
      <c r="AB1380" s="24">
        <v>56</v>
      </c>
      <c r="AC1380" s="24">
        <f>IF(AB1380&gt;900,_xlfn.XLOOKUP(ROUND(AB1380,0),'CM-VL-G-C-GL-B-T-ClassRimThickn'!$B$1:$B$112,'CM-VL-G-C-GL-B-T-ClassRimThickn'!$C$1:$C$112,0,1,1),AB1380)</f>
        <v>56</v>
      </c>
      <c r="AD1380" s="24">
        <v>60</v>
      </c>
      <c r="AE1380" s="24">
        <f>IF(AD1380&gt;900,_xlfn.XLOOKUP(ROUND(AD1380,0),'CM-VL-G-C-GL-B-T-ClassRimThickn'!$B$1:$B$112,'CM-VL-G-C-GL-B-T-ClassRimThickn'!$C$1:$C$112,0,1,1),AD1380)</f>
        <v>60</v>
      </c>
      <c r="AF1380" s="24">
        <v>58</v>
      </c>
      <c r="AG1380" s="24">
        <f>IF(AF1380&gt;900,_xlfn.XLOOKUP(ROUND(AF1380,0),'CM-VL-G-C-GL-B-T-ClassRimThickn'!$B$1:$B$112,'CM-VL-G-C-GL-B-T-ClassRimThickn'!$C$1:$C$112,0,1,1),AF1380)</f>
        <v>58</v>
      </c>
      <c r="AH1380" s="24">
        <v>29</v>
      </c>
      <c r="AI1380" s="24">
        <v>29</v>
      </c>
      <c r="AJ1380" s="24">
        <v>29</v>
      </c>
      <c r="AK1380" s="24">
        <v>28</v>
      </c>
      <c r="AL1380" s="24">
        <v>28</v>
      </c>
      <c r="AM1380" s="24">
        <v>29</v>
      </c>
      <c r="AN1380" s="24">
        <v>28</v>
      </c>
      <c r="AO1380" s="24">
        <v>29</v>
      </c>
      <c r="AP1380" s="24">
        <v>29</v>
      </c>
      <c r="AQ1380" s="24">
        <v>29</v>
      </c>
      <c r="AR1380" s="24">
        <v>30</v>
      </c>
      <c r="AS1380" s="24">
        <v>29</v>
      </c>
      <c r="AT1380" s="24">
        <v>28</v>
      </c>
      <c r="AU1380" s="24">
        <v>28</v>
      </c>
      <c r="AV1380" s="24">
        <v>28</v>
      </c>
      <c r="AW1380" s="24">
        <v>28</v>
      </c>
      <c r="AX1380" s="24">
        <v>28</v>
      </c>
      <c r="AY1380" s="24">
        <v>28</v>
      </c>
      <c r="AZ1380" s="24">
        <v>28</v>
      </c>
      <c r="BA1380" s="24">
        <v>28</v>
      </c>
      <c r="BB1380" s="24">
        <v>28</v>
      </c>
      <c r="BC1380" s="24">
        <v>28</v>
      </c>
      <c r="BD1380" s="24">
        <v>28</v>
      </c>
      <c r="BE1380" s="24">
        <v>28</v>
      </c>
      <c r="BF1380" s="24">
        <v>1</v>
      </c>
      <c r="BG1380" s="24">
        <v>0.8</v>
      </c>
      <c r="BH1380" s="24">
        <v>0.7</v>
      </c>
      <c r="BI1380" s="24">
        <v>0.6</v>
      </c>
      <c r="BJ1380" s="24">
        <v>0.8</v>
      </c>
      <c r="BL1380" s="24">
        <v>1.1000000000000001</v>
      </c>
      <c r="BM1380" s="24">
        <v>1.1000000000000001</v>
      </c>
      <c r="BN1380" s="24">
        <v>0.6</v>
      </c>
      <c r="BO1380" s="24">
        <v>0.4</v>
      </c>
      <c r="BP1380" s="24">
        <v>0.6</v>
      </c>
      <c r="BQ1380" s="24">
        <v>0.8</v>
      </c>
      <c r="BR1380" s="24">
        <v>0</v>
      </c>
      <c r="BS1380" s="24">
        <v>0</v>
      </c>
      <c r="BT1380" s="24">
        <v>0</v>
      </c>
      <c r="BU1380" s="24">
        <v>0</v>
      </c>
      <c r="BV1380" s="24">
        <v>0</v>
      </c>
      <c r="BW1380" s="24">
        <v>0</v>
      </c>
      <c r="BX1380" s="24">
        <v>0</v>
      </c>
      <c r="BY1380" s="24">
        <v>0</v>
      </c>
      <c r="BZ1380" s="24">
        <v>0</v>
      </c>
      <c r="CA1380" s="24">
        <v>0</v>
      </c>
      <c r="CB1380" s="24">
        <v>0</v>
      </c>
      <c r="CO1380" s="34">
        <f t="shared" si="97"/>
        <v>697215</v>
      </c>
    </row>
    <row r="1381" spans="1:93" ht="15" hidden="1">
      <c r="A1381" s="23" t="s">
        <v>177</v>
      </c>
      <c r="B1381" s="52">
        <v>42681</v>
      </c>
      <c r="C1381" s="25" t="str">
        <f t="shared" si="96"/>
        <v/>
      </c>
      <c r="G1381" s="24">
        <f t="shared" si="98"/>
        <v>39</v>
      </c>
      <c r="H1381" s="27">
        <v>700995</v>
      </c>
      <c r="I1381" s="24" t="str">
        <f t="shared" si="99"/>
        <v/>
      </c>
      <c r="K1381" s="24">
        <f>IF(J1381&gt;900,_xlfn.XLOOKUP(ROUND(J1381,0),'CM-VL-G-C-GL-B-T-ClassRimThickn'!$B$1:$B$112,'CM-VL-G-C-GL-B-T-ClassRimThickn'!$C$1:$C$112,0,1,1),J1381)</f>
        <v>0</v>
      </c>
      <c r="L1381" s="24">
        <v>64</v>
      </c>
      <c r="M1381" s="24">
        <f>IF(L1381&gt;900,_xlfn.XLOOKUP(ROUND(L1381,0),'CM-VL-G-C-GL-B-T-ClassRimThickn'!$B$1:$B$112,'CM-VL-G-C-GL-B-T-ClassRimThickn'!$C$1:$C$112,0,1,1),L1381)</f>
        <v>64</v>
      </c>
      <c r="N1381" s="24">
        <v>63</v>
      </c>
      <c r="O1381" s="24">
        <f>IF(N1381&gt;900,_xlfn.XLOOKUP(ROUND(N1381,0),'CM-VL-G-C-GL-B-T-ClassRimThickn'!$B$1:$B$112,'CM-VL-G-C-GL-B-T-ClassRimThickn'!$C$1:$C$112,0,1,1),N1381)</f>
        <v>63</v>
      </c>
      <c r="P1381" s="24">
        <v>57</v>
      </c>
      <c r="Q1381" s="24">
        <f>IF(P1381&gt;900,_xlfn.XLOOKUP(ROUND(P1381,0),'CM-VL-G-C-GL-B-T-ClassRimThickn'!$B$1:$B$112,'CM-VL-G-C-GL-B-T-ClassRimThickn'!$C$1:$C$112,0,1,1),P1381)</f>
        <v>57</v>
      </c>
      <c r="S1381" s="24">
        <f>IF(R1381&gt;900,_xlfn.XLOOKUP(ROUND(R1381,0),'CM-VL-G-C-GL-B-T-ClassRimThickn'!$B$1:$B$112,'CM-VL-G-C-GL-B-T-ClassRimThickn'!$C$1:$C$112,0,1,1),R1381)</f>
        <v>0</v>
      </c>
      <c r="T1381" s="24">
        <v>57</v>
      </c>
      <c r="U1381" s="24">
        <f>IF(T1381&gt;900,_xlfn.XLOOKUP(ROUND(T1381,0),'CM-VL-G-C-GL-B-T-ClassRimThickn'!$B$1:$B$112,'CM-VL-G-C-GL-B-T-ClassRimThickn'!$C$1:$C$112,0,1,1),T1381)</f>
        <v>57</v>
      </c>
      <c r="V1381" s="24">
        <v>57</v>
      </c>
      <c r="W1381" s="24">
        <f>IF(V1381&gt;900,_xlfn.XLOOKUP(ROUND(V1381,0),'CM-VL-G-C-GL-B-T-ClassRimThickn'!$B$1:$B$112,'CM-VL-G-C-GL-B-T-ClassRimThickn'!$C$1:$C$112,0,1,1),V1381)</f>
        <v>57</v>
      </c>
      <c r="X1381" s="24">
        <v>63</v>
      </c>
      <c r="Y1381" s="24">
        <f>IF(X1381&gt;900,_xlfn.XLOOKUP(ROUND(X1381,0),'CM-VL-G-C-GL-B-T-ClassRimThickn'!$B$1:$B$112,'CM-VL-G-C-GL-B-T-ClassRimThickn'!$C$1:$C$112,0,1,1),X1381)</f>
        <v>63</v>
      </c>
      <c r="Z1381" s="24">
        <v>63</v>
      </c>
      <c r="AA1381" s="24">
        <f>IF(Z1381&gt;900,_xlfn.XLOOKUP(ROUND(Z1381,0),'CM-VL-G-C-GL-B-T-ClassRimThickn'!$B$1:$B$112,'CM-VL-G-C-GL-B-T-ClassRimThickn'!$C$1:$C$112,0,1,1),Z1381)</f>
        <v>63</v>
      </c>
      <c r="AB1381" s="24">
        <v>57</v>
      </c>
      <c r="AC1381" s="24">
        <f>IF(AB1381&gt;900,_xlfn.XLOOKUP(ROUND(AB1381,0),'CM-VL-G-C-GL-B-T-ClassRimThickn'!$B$1:$B$112,'CM-VL-G-C-GL-B-T-ClassRimThickn'!$C$1:$C$112,0,1,1),AB1381)</f>
        <v>57</v>
      </c>
      <c r="AD1381" s="24">
        <v>61</v>
      </c>
      <c r="AE1381" s="24">
        <f>IF(AD1381&gt;900,_xlfn.XLOOKUP(ROUND(AD1381,0),'CM-VL-G-C-GL-B-T-ClassRimThickn'!$B$1:$B$112,'CM-VL-G-C-GL-B-T-ClassRimThickn'!$C$1:$C$112,0,1,1),AD1381)</f>
        <v>61</v>
      </c>
      <c r="AF1381" s="24">
        <v>57</v>
      </c>
      <c r="AG1381" s="24">
        <f>IF(AF1381&gt;900,_xlfn.XLOOKUP(ROUND(AF1381,0),'CM-VL-G-C-GL-B-T-ClassRimThickn'!$B$1:$B$112,'CM-VL-G-C-GL-B-T-ClassRimThickn'!$C$1:$C$112,0,1,1),AF1381)</f>
        <v>57</v>
      </c>
      <c r="AH1381" s="24">
        <v>28.5</v>
      </c>
      <c r="AI1381" s="24">
        <v>29</v>
      </c>
      <c r="AJ1381" s="24">
        <v>29.5</v>
      </c>
      <c r="AK1381" s="24">
        <v>28.5</v>
      </c>
      <c r="AL1381" s="24">
        <v>28.5</v>
      </c>
      <c r="AM1381" s="24">
        <v>28</v>
      </c>
      <c r="AN1381" s="24">
        <v>29</v>
      </c>
      <c r="AO1381" s="24">
        <v>28.5</v>
      </c>
      <c r="AP1381" s="24">
        <v>29</v>
      </c>
      <c r="AQ1381" s="24">
        <v>29.5</v>
      </c>
      <c r="AR1381" s="24">
        <v>29.5</v>
      </c>
      <c r="AS1381" s="24">
        <v>29.5</v>
      </c>
      <c r="AT1381" s="24">
        <v>28.5</v>
      </c>
      <c r="AU1381" s="24">
        <v>29</v>
      </c>
      <c r="AV1381" s="24">
        <v>29</v>
      </c>
      <c r="AW1381" s="24">
        <v>29</v>
      </c>
      <c r="AX1381" s="24">
        <v>29</v>
      </c>
      <c r="AY1381" s="24">
        <v>29</v>
      </c>
      <c r="AZ1381" s="24">
        <v>28.5</v>
      </c>
      <c r="BA1381" s="24">
        <v>29.5</v>
      </c>
      <c r="BB1381" s="24">
        <v>28.5</v>
      </c>
      <c r="BC1381" s="24">
        <v>30</v>
      </c>
      <c r="BD1381" s="24">
        <v>30</v>
      </c>
      <c r="BE1381" s="24">
        <v>28</v>
      </c>
      <c r="BF1381" s="24">
        <v>0</v>
      </c>
      <c r="BG1381" s="24">
        <v>0</v>
      </c>
      <c r="BH1381" s="24">
        <v>0</v>
      </c>
      <c r="BI1381" s="24">
        <v>0</v>
      </c>
      <c r="BJ1381" s="24">
        <v>0</v>
      </c>
      <c r="BL1381" s="24">
        <v>0</v>
      </c>
      <c r="BM1381" s="24">
        <v>0</v>
      </c>
      <c r="BN1381" s="24">
        <v>0</v>
      </c>
      <c r="BO1381" s="24">
        <v>0</v>
      </c>
      <c r="BP1381" s="24">
        <v>0</v>
      </c>
      <c r="BQ1381" s="24">
        <v>0</v>
      </c>
      <c r="BR1381" s="24">
        <v>0</v>
      </c>
      <c r="BS1381" s="24">
        <v>0</v>
      </c>
      <c r="BT1381" s="24">
        <v>0</v>
      </c>
      <c r="BU1381" s="24">
        <v>0</v>
      </c>
      <c r="BV1381" s="24">
        <v>0</v>
      </c>
      <c r="BW1381" s="24">
        <v>0</v>
      </c>
      <c r="BX1381" s="24">
        <v>0</v>
      </c>
      <c r="BY1381" s="24">
        <v>0</v>
      </c>
      <c r="BZ1381" s="24">
        <v>0</v>
      </c>
      <c r="CA1381" s="24">
        <v>0</v>
      </c>
      <c r="CB1381" s="24">
        <v>0</v>
      </c>
      <c r="CD1381" s="24">
        <v>91</v>
      </c>
      <c r="CE1381" s="24">
        <v>96</v>
      </c>
      <c r="CF1381" s="24">
        <v>93</v>
      </c>
      <c r="CG1381" s="24">
        <v>102</v>
      </c>
      <c r="CH1381" s="24">
        <v>113</v>
      </c>
      <c r="CI1381" s="24">
        <v>102</v>
      </c>
      <c r="CO1381" s="34">
        <f t="shared" si="97"/>
        <v>700995</v>
      </c>
    </row>
    <row r="1382" spans="1:93" ht="15" hidden="1">
      <c r="A1382" s="23" t="s">
        <v>177</v>
      </c>
      <c r="B1382" s="52">
        <v>42720</v>
      </c>
      <c r="C1382" s="25" t="str">
        <f t="shared" si="96"/>
        <v/>
      </c>
      <c r="G1382" s="24">
        <f t="shared" si="98"/>
        <v>39</v>
      </c>
      <c r="H1382" s="24">
        <v>711075</v>
      </c>
      <c r="I1382" s="24" t="str">
        <f t="shared" si="99"/>
        <v/>
      </c>
      <c r="K1382" s="24">
        <f>IF(J1382&gt;900,_xlfn.XLOOKUP(ROUND(J1382,0),'CM-VL-G-C-GL-B-T-ClassRimThickn'!$B$1:$B$112,'CM-VL-G-C-GL-B-T-ClassRimThickn'!$C$1:$C$112,0,1,1),J1382)</f>
        <v>0</v>
      </c>
      <c r="L1382" s="24">
        <v>63</v>
      </c>
      <c r="M1382" s="24">
        <f>IF(L1382&gt;900,_xlfn.XLOOKUP(ROUND(L1382,0),'CM-VL-G-C-GL-B-T-ClassRimThickn'!$B$1:$B$112,'CM-VL-G-C-GL-B-T-ClassRimThickn'!$C$1:$C$112,0,1,1),L1382)</f>
        <v>63</v>
      </c>
      <c r="N1382" s="24">
        <v>63</v>
      </c>
      <c r="O1382" s="24">
        <f>IF(N1382&gt;900,_xlfn.XLOOKUP(ROUND(N1382,0),'CM-VL-G-C-GL-B-T-ClassRimThickn'!$B$1:$B$112,'CM-VL-G-C-GL-B-T-ClassRimThickn'!$C$1:$C$112,0,1,1),N1382)</f>
        <v>63</v>
      </c>
      <c r="P1382" s="24">
        <v>55</v>
      </c>
      <c r="Q1382" s="24">
        <f>IF(P1382&gt;900,_xlfn.XLOOKUP(ROUND(P1382,0),'CM-VL-G-C-GL-B-T-ClassRimThickn'!$B$1:$B$112,'CM-VL-G-C-GL-B-T-ClassRimThickn'!$C$1:$C$112,0,1,1),P1382)</f>
        <v>55</v>
      </c>
      <c r="S1382" s="24">
        <f>IF(R1382&gt;900,_xlfn.XLOOKUP(ROUND(R1382,0),'CM-VL-G-C-GL-B-T-ClassRimThickn'!$B$1:$B$112,'CM-VL-G-C-GL-B-T-ClassRimThickn'!$C$1:$C$112,0,1,1),R1382)</f>
        <v>0</v>
      </c>
      <c r="T1382" s="24">
        <v>56</v>
      </c>
      <c r="U1382" s="24">
        <f>IF(T1382&gt;900,_xlfn.XLOOKUP(ROUND(T1382,0),'CM-VL-G-C-GL-B-T-ClassRimThickn'!$B$1:$B$112,'CM-VL-G-C-GL-B-T-ClassRimThickn'!$C$1:$C$112,0,1,1),T1382)</f>
        <v>56</v>
      </c>
      <c r="V1382" s="24">
        <v>56</v>
      </c>
      <c r="W1382" s="24">
        <f>IF(V1382&gt;900,_xlfn.XLOOKUP(ROUND(V1382,0),'CM-VL-G-C-GL-B-T-ClassRimThickn'!$B$1:$B$112,'CM-VL-G-C-GL-B-T-ClassRimThickn'!$C$1:$C$112,0,1,1),V1382)</f>
        <v>56</v>
      </c>
      <c r="X1382" s="24">
        <v>63</v>
      </c>
      <c r="Y1382" s="24">
        <f>IF(X1382&gt;900,_xlfn.XLOOKUP(ROUND(X1382,0),'CM-VL-G-C-GL-B-T-ClassRimThickn'!$B$1:$B$112,'CM-VL-G-C-GL-B-T-ClassRimThickn'!$C$1:$C$112,0,1,1),X1382)</f>
        <v>63</v>
      </c>
      <c r="Z1382" s="24">
        <v>63</v>
      </c>
      <c r="AA1382" s="24">
        <f>IF(Z1382&gt;900,_xlfn.XLOOKUP(ROUND(Z1382,0),'CM-VL-G-C-GL-B-T-ClassRimThickn'!$B$1:$B$112,'CM-VL-G-C-GL-B-T-ClassRimThickn'!$C$1:$C$112,0,1,1),Z1382)</f>
        <v>63</v>
      </c>
      <c r="AB1382" s="24">
        <v>56</v>
      </c>
      <c r="AC1382" s="24">
        <f>IF(AB1382&gt;900,_xlfn.XLOOKUP(ROUND(AB1382,0),'CM-VL-G-C-GL-B-T-ClassRimThickn'!$B$1:$B$112,'CM-VL-G-C-GL-B-T-ClassRimThickn'!$C$1:$C$112,0,1,1),AB1382)</f>
        <v>56</v>
      </c>
      <c r="AD1382" s="24">
        <v>60</v>
      </c>
      <c r="AE1382" s="24">
        <f>IF(AD1382&gt;900,_xlfn.XLOOKUP(ROUND(AD1382,0),'CM-VL-G-C-GL-B-T-ClassRimThickn'!$B$1:$B$112,'CM-VL-G-C-GL-B-T-ClassRimThickn'!$C$1:$C$112,0,1,1),AD1382)</f>
        <v>60</v>
      </c>
      <c r="AF1382" s="24">
        <v>56</v>
      </c>
      <c r="AG1382" s="24">
        <f>IF(AF1382&gt;900,_xlfn.XLOOKUP(ROUND(AF1382,0),'CM-VL-G-C-GL-B-T-ClassRimThickn'!$B$1:$B$112,'CM-VL-G-C-GL-B-T-ClassRimThickn'!$C$1:$C$112,0,1,1),AF1382)</f>
        <v>56</v>
      </c>
      <c r="AH1382" s="24">
        <v>27</v>
      </c>
      <c r="AI1382" s="24">
        <v>29</v>
      </c>
      <c r="AJ1382" s="24">
        <v>29</v>
      </c>
      <c r="AK1382" s="24">
        <v>27</v>
      </c>
      <c r="AL1382" s="24">
        <v>29</v>
      </c>
      <c r="AM1382" s="24">
        <v>26</v>
      </c>
      <c r="AN1382" s="24">
        <v>28</v>
      </c>
      <c r="AO1382" s="24">
        <v>29</v>
      </c>
      <c r="AP1382" s="24">
        <v>28</v>
      </c>
      <c r="AQ1382" s="24">
        <v>29</v>
      </c>
      <c r="AR1382" s="24">
        <v>30</v>
      </c>
      <c r="AS1382" s="24">
        <v>29</v>
      </c>
      <c r="AT1382" s="24">
        <v>28</v>
      </c>
      <c r="AU1382" s="24">
        <v>27</v>
      </c>
      <c r="AV1382" s="24">
        <v>27</v>
      </c>
      <c r="AW1382" s="24">
        <v>28</v>
      </c>
      <c r="AX1382" s="24">
        <v>27</v>
      </c>
      <c r="AY1382" s="24">
        <v>29</v>
      </c>
      <c r="AZ1382" s="24">
        <v>28</v>
      </c>
      <c r="BA1382" s="24">
        <v>27</v>
      </c>
      <c r="BB1382" s="24">
        <v>27</v>
      </c>
      <c r="BC1382" s="24">
        <v>29</v>
      </c>
      <c r="BD1382" s="24">
        <v>28</v>
      </c>
      <c r="BE1382" s="24">
        <v>29</v>
      </c>
      <c r="BF1382" s="24">
        <v>1</v>
      </c>
      <c r="BG1382" s="24">
        <v>1</v>
      </c>
      <c r="BH1382" s="24">
        <v>0.5</v>
      </c>
      <c r="BI1382" s="24">
        <v>0</v>
      </c>
      <c r="BJ1382" s="24">
        <v>0.5</v>
      </c>
      <c r="BL1382" s="24">
        <v>0.5</v>
      </c>
      <c r="BM1382" s="24">
        <v>1</v>
      </c>
      <c r="BN1382" s="24">
        <v>0</v>
      </c>
      <c r="BO1382" s="24">
        <v>0.5</v>
      </c>
      <c r="BP1382" s="24">
        <v>0.5</v>
      </c>
      <c r="BQ1382" s="24">
        <v>0.5</v>
      </c>
      <c r="BR1382" s="24">
        <v>0</v>
      </c>
      <c r="BS1382" s="24">
        <v>0</v>
      </c>
      <c r="BT1382" s="24">
        <v>0</v>
      </c>
      <c r="BU1382" s="24">
        <v>0</v>
      </c>
      <c r="BV1382" s="24">
        <v>0</v>
      </c>
      <c r="BW1382" s="24">
        <v>0</v>
      </c>
      <c r="BX1382" s="24">
        <v>0</v>
      </c>
      <c r="BY1382" s="24">
        <v>0</v>
      </c>
      <c r="BZ1382" s="24">
        <v>0</v>
      </c>
      <c r="CA1382" s="24">
        <v>0</v>
      </c>
      <c r="CB1382" s="24">
        <v>0</v>
      </c>
      <c r="CD1382" s="24">
        <v>91</v>
      </c>
      <c r="CE1382" s="24">
        <v>96</v>
      </c>
      <c r="CF1382" s="24">
        <v>94</v>
      </c>
      <c r="CG1382" s="24">
        <v>101</v>
      </c>
      <c r="CH1382" s="24">
        <v>113</v>
      </c>
      <c r="CI1382" s="24">
        <v>102</v>
      </c>
      <c r="CO1382" s="34">
        <f t="shared" si="97"/>
        <v>711075</v>
      </c>
    </row>
    <row r="1383" spans="1:93" ht="15" hidden="1">
      <c r="A1383" s="23" t="s">
        <v>177</v>
      </c>
      <c r="B1383" s="52">
        <v>42852</v>
      </c>
      <c r="C1383" s="25" t="str">
        <f t="shared" si="96"/>
        <v/>
      </c>
      <c r="G1383" s="24">
        <f t="shared" si="98"/>
        <v>132</v>
      </c>
      <c r="H1383" s="24">
        <v>733687</v>
      </c>
      <c r="I1383" s="24" t="str">
        <f t="shared" si="99"/>
        <v/>
      </c>
      <c r="K1383" s="24">
        <f>IF(J1383&gt;900,_xlfn.XLOOKUP(ROUND(J1383,0),'CM-VL-G-C-GL-B-T-ClassRimThickn'!$B$1:$B$112,'CM-VL-G-C-GL-B-T-ClassRimThickn'!$C$1:$C$112,0,1,1),J1383)</f>
        <v>0</v>
      </c>
      <c r="L1383" s="24">
        <v>62</v>
      </c>
      <c r="M1383" s="24">
        <f>IF(L1383&gt;900,_xlfn.XLOOKUP(ROUND(L1383,0),'CM-VL-G-C-GL-B-T-ClassRimThickn'!$B$1:$B$112,'CM-VL-G-C-GL-B-T-ClassRimThickn'!$C$1:$C$112,0,1,1),L1383)</f>
        <v>62</v>
      </c>
      <c r="N1383" s="24">
        <v>61</v>
      </c>
      <c r="O1383" s="24">
        <f>IF(N1383&gt;900,_xlfn.XLOOKUP(ROUND(N1383,0),'CM-VL-G-C-GL-B-T-ClassRimThickn'!$B$1:$B$112,'CM-VL-G-C-GL-B-T-ClassRimThickn'!$C$1:$C$112,0,1,1),N1383)</f>
        <v>61</v>
      </c>
      <c r="P1383" s="24">
        <v>55</v>
      </c>
      <c r="Q1383" s="24">
        <f>IF(P1383&gt;900,_xlfn.XLOOKUP(ROUND(P1383,0),'CM-VL-G-C-GL-B-T-ClassRimThickn'!$B$1:$B$112,'CM-VL-G-C-GL-B-T-ClassRimThickn'!$C$1:$C$112,0,1,1),P1383)</f>
        <v>55</v>
      </c>
      <c r="S1383" s="24">
        <f>IF(R1383&gt;900,_xlfn.XLOOKUP(ROUND(R1383,0),'CM-VL-G-C-GL-B-T-ClassRimThickn'!$B$1:$B$112,'CM-VL-G-C-GL-B-T-ClassRimThickn'!$C$1:$C$112,0,1,1),R1383)</f>
        <v>0</v>
      </c>
      <c r="T1383" s="24">
        <v>55</v>
      </c>
      <c r="U1383" s="24">
        <f>IF(T1383&gt;900,_xlfn.XLOOKUP(ROUND(T1383,0),'CM-VL-G-C-GL-B-T-ClassRimThickn'!$B$1:$B$112,'CM-VL-G-C-GL-B-T-ClassRimThickn'!$C$1:$C$112,0,1,1),T1383)</f>
        <v>55</v>
      </c>
      <c r="V1383" s="24">
        <v>56</v>
      </c>
      <c r="W1383" s="24">
        <f>IF(V1383&gt;900,_xlfn.XLOOKUP(ROUND(V1383,0),'CM-VL-G-C-GL-B-T-ClassRimThickn'!$B$1:$B$112,'CM-VL-G-C-GL-B-T-ClassRimThickn'!$C$1:$C$112,0,1,1),V1383)</f>
        <v>56</v>
      </c>
      <c r="X1383" s="24">
        <v>62</v>
      </c>
      <c r="Y1383" s="24">
        <f>IF(X1383&gt;900,_xlfn.XLOOKUP(ROUND(X1383,0),'CM-VL-G-C-GL-B-T-ClassRimThickn'!$B$1:$B$112,'CM-VL-G-C-GL-B-T-ClassRimThickn'!$C$1:$C$112,0,1,1),X1383)</f>
        <v>62</v>
      </c>
      <c r="Z1383" s="24">
        <v>60</v>
      </c>
      <c r="AA1383" s="24">
        <f>IF(Z1383&gt;900,_xlfn.XLOOKUP(ROUND(Z1383,0),'CM-VL-G-C-GL-B-T-ClassRimThickn'!$B$1:$B$112,'CM-VL-G-C-GL-B-T-ClassRimThickn'!$C$1:$C$112,0,1,1),Z1383)</f>
        <v>60</v>
      </c>
      <c r="AB1383" s="24">
        <v>54</v>
      </c>
      <c r="AC1383" s="24">
        <f>IF(AB1383&gt;900,_xlfn.XLOOKUP(ROUND(AB1383,0),'CM-VL-G-C-GL-B-T-ClassRimThickn'!$B$1:$B$112,'CM-VL-G-C-GL-B-T-ClassRimThickn'!$C$1:$C$112,0,1,1),AB1383)</f>
        <v>54</v>
      </c>
      <c r="AD1383" s="24">
        <v>58</v>
      </c>
      <c r="AE1383" s="24">
        <f>IF(AD1383&gt;900,_xlfn.XLOOKUP(ROUND(AD1383,0),'CM-VL-G-C-GL-B-T-ClassRimThickn'!$B$1:$B$112,'CM-VL-G-C-GL-B-T-ClassRimThickn'!$C$1:$C$112,0,1,1),AD1383)</f>
        <v>58</v>
      </c>
      <c r="AF1383" s="24">
        <v>55</v>
      </c>
      <c r="AG1383" s="24">
        <f>IF(AF1383&gt;900,_xlfn.XLOOKUP(ROUND(AF1383,0),'CM-VL-G-C-GL-B-T-ClassRimThickn'!$B$1:$B$112,'CM-VL-G-C-GL-B-T-ClassRimThickn'!$C$1:$C$112,0,1,1),AF1383)</f>
        <v>55</v>
      </c>
      <c r="AH1383" s="24">
        <v>27</v>
      </c>
      <c r="AI1383" s="24">
        <v>29</v>
      </c>
      <c r="AJ1383" s="24">
        <v>28</v>
      </c>
      <c r="AK1383" s="24">
        <v>25</v>
      </c>
      <c r="AL1383" s="24">
        <v>26</v>
      </c>
      <c r="AM1383" s="24">
        <v>27</v>
      </c>
      <c r="AN1383" s="24">
        <v>26</v>
      </c>
      <c r="AO1383" s="24">
        <v>28</v>
      </c>
      <c r="AP1383" s="24">
        <v>26</v>
      </c>
      <c r="AQ1383" s="24">
        <v>28</v>
      </c>
      <c r="AR1383" s="24">
        <v>29</v>
      </c>
      <c r="AS1383" s="24">
        <v>27</v>
      </c>
      <c r="AT1383" s="24">
        <v>28</v>
      </c>
      <c r="AU1383" s="24">
        <v>28</v>
      </c>
      <c r="AV1383" s="24">
        <v>27</v>
      </c>
      <c r="AW1383" s="24">
        <v>29</v>
      </c>
      <c r="AX1383" s="24">
        <v>29</v>
      </c>
      <c r="AY1383" s="24">
        <v>29</v>
      </c>
      <c r="AZ1383" s="24">
        <v>28</v>
      </c>
      <c r="BA1383" s="24">
        <v>28</v>
      </c>
      <c r="BB1383" s="24">
        <v>29</v>
      </c>
      <c r="BC1383" s="24">
        <v>27</v>
      </c>
      <c r="BD1383" s="24">
        <v>27</v>
      </c>
      <c r="BE1383" s="24">
        <v>28</v>
      </c>
      <c r="BF1383" s="24">
        <v>0.5</v>
      </c>
      <c r="BG1383" s="24">
        <v>0</v>
      </c>
      <c r="BH1383" s="24">
        <v>0</v>
      </c>
      <c r="BI1383" s="24">
        <v>0</v>
      </c>
      <c r="BJ1383" s="24">
        <v>0</v>
      </c>
      <c r="BL1383" s="24">
        <v>0.5</v>
      </c>
      <c r="BM1383" s="24">
        <v>0</v>
      </c>
      <c r="BN1383" s="24">
        <v>0</v>
      </c>
      <c r="BO1383" s="24">
        <v>0</v>
      </c>
      <c r="BP1383" s="24">
        <v>1</v>
      </c>
      <c r="BQ1383" s="24">
        <v>0</v>
      </c>
      <c r="BR1383" s="24">
        <v>0</v>
      </c>
      <c r="BS1383" s="24">
        <v>0</v>
      </c>
      <c r="BT1383" s="24">
        <v>0</v>
      </c>
      <c r="BU1383" s="24">
        <v>0.5</v>
      </c>
      <c r="BV1383" s="24">
        <v>0</v>
      </c>
      <c r="BW1383" s="24">
        <v>0.5</v>
      </c>
      <c r="BX1383" s="24">
        <v>0.5</v>
      </c>
      <c r="BY1383" s="24">
        <v>0</v>
      </c>
      <c r="BZ1383" s="24">
        <v>0</v>
      </c>
      <c r="CA1383" s="24">
        <v>1</v>
      </c>
      <c r="CB1383" s="24">
        <v>0</v>
      </c>
      <c r="CD1383" s="24">
        <v>98</v>
      </c>
      <c r="CE1383" s="24">
        <v>100</v>
      </c>
      <c r="CF1383" s="24">
        <v>99</v>
      </c>
      <c r="CG1383" s="24">
        <v>95</v>
      </c>
      <c r="CH1383" s="24">
        <v>98</v>
      </c>
      <c r="CI1383" s="24">
        <v>88</v>
      </c>
      <c r="CO1383" s="34">
        <f t="shared" si="97"/>
        <v>733687</v>
      </c>
    </row>
    <row r="1384" spans="1:93" ht="15" hidden="1">
      <c r="A1384" s="23" t="s">
        <v>177</v>
      </c>
      <c r="B1384" s="52">
        <v>42893</v>
      </c>
      <c r="C1384" s="25" t="str">
        <f t="shared" si="96"/>
        <v/>
      </c>
      <c r="G1384" s="24">
        <f t="shared" si="98"/>
        <v>41</v>
      </c>
      <c r="H1384" s="24">
        <v>743536</v>
      </c>
      <c r="I1384" s="24" t="str">
        <f t="shared" si="99"/>
        <v/>
      </c>
      <c r="K1384" s="24">
        <f>IF(J1384&gt;900,_xlfn.XLOOKUP(ROUND(J1384,0),'CM-VL-G-C-GL-B-T-ClassRimThickn'!$B$1:$B$112,'CM-VL-G-C-GL-B-T-ClassRimThickn'!$C$1:$C$112,0,1,1),J1384)</f>
        <v>0</v>
      </c>
      <c r="L1384" s="24">
        <v>59</v>
      </c>
      <c r="M1384" s="24">
        <f>IF(L1384&gt;900,_xlfn.XLOOKUP(ROUND(L1384,0),'CM-VL-G-C-GL-B-T-ClassRimThickn'!$B$1:$B$112,'CM-VL-G-C-GL-B-T-ClassRimThickn'!$C$1:$C$112,0,1,1),L1384)</f>
        <v>59</v>
      </c>
      <c r="N1384" s="24">
        <v>59</v>
      </c>
      <c r="O1384" s="24">
        <f>IF(N1384&gt;900,_xlfn.XLOOKUP(ROUND(N1384,0),'CM-VL-G-C-GL-B-T-ClassRimThickn'!$B$1:$B$112,'CM-VL-G-C-GL-B-T-ClassRimThickn'!$C$1:$C$112,0,1,1),N1384)</f>
        <v>59</v>
      </c>
      <c r="P1384" s="24">
        <v>51</v>
      </c>
      <c r="Q1384" s="24">
        <f>IF(P1384&gt;900,_xlfn.XLOOKUP(ROUND(P1384,0),'CM-VL-G-C-GL-B-T-ClassRimThickn'!$B$1:$B$112,'CM-VL-G-C-GL-B-T-ClassRimThickn'!$C$1:$C$112,0,1,1),P1384)</f>
        <v>51</v>
      </c>
      <c r="S1384" s="24">
        <f>IF(R1384&gt;900,_xlfn.XLOOKUP(ROUND(R1384,0),'CM-VL-G-C-GL-B-T-ClassRimThickn'!$B$1:$B$112,'CM-VL-G-C-GL-B-T-ClassRimThickn'!$C$1:$C$112,0,1,1),R1384)</f>
        <v>0</v>
      </c>
      <c r="T1384" s="24">
        <v>52</v>
      </c>
      <c r="U1384" s="24">
        <f>IF(T1384&gt;900,_xlfn.XLOOKUP(ROUND(T1384,0),'CM-VL-G-C-GL-B-T-ClassRimThickn'!$B$1:$B$112,'CM-VL-G-C-GL-B-T-ClassRimThickn'!$C$1:$C$112,0,1,1),T1384)</f>
        <v>52</v>
      </c>
      <c r="V1384" s="24">
        <v>52</v>
      </c>
      <c r="W1384" s="24">
        <f>IF(V1384&gt;900,_xlfn.XLOOKUP(ROUND(V1384,0),'CM-VL-G-C-GL-B-T-ClassRimThickn'!$B$1:$B$112,'CM-VL-G-C-GL-B-T-ClassRimThickn'!$C$1:$C$112,0,1,1),V1384)</f>
        <v>52</v>
      </c>
      <c r="X1384" s="24">
        <v>59</v>
      </c>
      <c r="Y1384" s="24">
        <f>IF(X1384&gt;900,_xlfn.XLOOKUP(ROUND(X1384,0),'CM-VL-G-C-GL-B-T-ClassRimThickn'!$B$1:$B$112,'CM-VL-G-C-GL-B-T-ClassRimThickn'!$C$1:$C$112,0,1,1),X1384)</f>
        <v>59</v>
      </c>
      <c r="Z1384" s="24">
        <v>58</v>
      </c>
      <c r="AA1384" s="24">
        <f>IF(Z1384&gt;900,_xlfn.XLOOKUP(ROUND(Z1384,0),'CM-VL-G-C-GL-B-T-ClassRimThickn'!$B$1:$B$112,'CM-VL-G-C-GL-B-T-ClassRimThickn'!$C$1:$C$112,0,1,1),Z1384)</f>
        <v>58</v>
      </c>
      <c r="AB1384" s="24">
        <v>51</v>
      </c>
      <c r="AC1384" s="24">
        <f>IF(AB1384&gt;900,_xlfn.XLOOKUP(ROUND(AB1384,0),'CM-VL-G-C-GL-B-T-ClassRimThickn'!$B$1:$B$112,'CM-VL-G-C-GL-B-T-ClassRimThickn'!$C$1:$C$112,0,1,1),AB1384)</f>
        <v>51</v>
      </c>
      <c r="AD1384" s="24">
        <v>56</v>
      </c>
      <c r="AE1384" s="24">
        <f>IF(AD1384&gt;900,_xlfn.XLOOKUP(ROUND(AD1384,0),'CM-VL-G-C-GL-B-T-ClassRimThickn'!$B$1:$B$112,'CM-VL-G-C-GL-B-T-ClassRimThickn'!$C$1:$C$112,0,1,1),AD1384)</f>
        <v>56</v>
      </c>
      <c r="AF1384" s="24">
        <v>53</v>
      </c>
      <c r="AG1384" s="24">
        <f>IF(AF1384&gt;900,_xlfn.XLOOKUP(ROUND(AF1384,0),'CM-VL-G-C-GL-B-T-ClassRimThickn'!$B$1:$B$112,'CM-VL-G-C-GL-B-T-ClassRimThickn'!$C$1:$C$112,0,1,1),AF1384)</f>
        <v>53</v>
      </c>
      <c r="AH1384" s="24">
        <v>27</v>
      </c>
      <c r="AI1384" s="24">
        <v>29.5</v>
      </c>
      <c r="AJ1384" s="24">
        <v>28.5</v>
      </c>
      <c r="AK1384" s="24">
        <v>25.5</v>
      </c>
      <c r="AL1384" s="24">
        <v>27</v>
      </c>
      <c r="AM1384" s="24">
        <v>27</v>
      </c>
      <c r="AN1384" s="24">
        <v>27</v>
      </c>
      <c r="AO1384" s="24">
        <v>28.5</v>
      </c>
      <c r="AP1384" s="24">
        <v>26.5</v>
      </c>
      <c r="AQ1384" s="24">
        <v>29</v>
      </c>
      <c r="AR1384" s="24">
        <v>29</v>
      </c>
      <c r="AS1384" s="24">
        <v>29</v>
      </c>
      <c r="AT1384" s="24">
        <v>28</v>
      </c>
      <c r="AU1384" s="24">
        <v>28</v>
      </c>
      <c r="AV1384" s="24">
        <v>28.5</v>
      </c>
      <c r="AW1384" s="24">
        <v>28.5</v>
      </c>
      <c r="AX1384" s="24">
        <v>29</v>
      </c>
      <c r="AY1384" s="24">
        <v>29</v>
      </c>
      <c r="AZ1384" s="24">
        <v>29</v>
      </c>
      <c r="BA1384" s="24">
        <v>28</v>
      </c>
      <c r="BB1384" s="24">
        <v>28.5</v>
      </c>
      <c r="BC1384" s="24">
        <v>28.5</v>
      </c>
      <c r="BD1384" s="24">
        <v>28</v>
      </c>
      <c r="BE1384" s="24">
        <v>28</v>
      </c>
      <c r="BF1384" s="24">
        <v>0.5</v>
      </c>
      <c r="BG1384" s="24">
        <v>0.5</v>
      </c>
      <c r="BH1384" s="24">
        <v>0</v>
      </c>
      <c r="BI1384" s="24">
        <v>0.5</v>
      </c>
      <c r="BJ1384" s="24">
        <v>0.5</v>
      </c>
      <c r="BL1384" s="24">
        <v>0.5</v>
      </c>
      <c r="BM1384" s="24">
        <v>0</v>
      </c>
      <c r="BN1384" s="24">
        <v>1</v>
      </c>
      <c r="BO1384" s="24">
        <v>0</v>
      </c>
      <c r="BP1384" s="24">
        <v>1</v>
      </c>
      <c r="BQ1384" s="24">
        <v>0.5</v>
      </c>
      <c r="BR1384" s="24">
        <v>0</v>
      </c>
      <c r="BS1384" s="24">
        <v>0</v>
      </c>
      <c r="BT1384" s="24">
        <v>0</v>
      </c>
      <c r="BU1384" s="24">
        <v>0</v>
      </c>
      <c r="BV1384" s="24">
        <v>0</v>
      </c>
      <c r="BW1384" s="24">
        <v>0.5</v>
      </c>
      <c r="BX1384" s="24">
        <v>1</v>
      </c>
      <c r="BY1384" s="24">
        <v>0</v>
      </c>
      <c r="BZ1384" s="24">
        <v>0</v>
      </c>
      <c r="CA1384" s="24">
        <v>0</v>
      </c>
      <c r="CB1384" s="24">
        <v>0</v>
      </c>
      <c r="CD1384" s="24">
        <v>90</v>
      </c>
      <c r="CE1384" s="24">
        <v>105</v>
      </c>
      <c r="CF1384" s="24">
        <v>105</v>
      </c>
      <c r="CG1384" s="24">
        <v>97</v>
      </c>
      <c r="CH1384" s="24">
        <v>100</v>
      </c>
      <c r="CI1384" s="24">
        <v>85</v>
      </c>
      <c r="CO1384" s="34">
        <f t="shared" si="97"/>
        <v>743536</v>
      </c>
    </row>
    <row r="1385" spans="1:93" ht="15" hidden="1">
      <c r="A1385" s="23" t="s">
        <v>177</v>
      </c>
      <c r="B1385" s="52">
        <v>42946</v>
      </c>
      <c r="C1385" s="25" t="str">
        <f t="shared" si="96"/>
        <v/>
      </c>
      <c r="G1385" s="24">
        <f t="shared" si="98"/>
        <v>53</v>
      </c>
      <c r="H1385" s="24">
        <v>753896</v>
      </c>
      <c r="I1385" s="24" t="str">
        <f t="shared" si="99"/>
        <v/>
      </c>
      <c r="K1385" s="24">
        <f>IF(J1385&gt;900,_xlfn.XLOOKUP(ROUND(J1385,0),'CM-VL-G-C-GL-B-T-ClassRimThickn'!$B$1:$B$112,'CM-VL-G-C-GL-B-T-ClassRimThickn'!$C$1:$C$112,0,1,1),J1385)</f>
        <v>0</v>
      </c>
      <c r="L1385" s="24">
        <v>62</v>
      </c>
      <c r="M1385" s="24">
        <f>IF(L1385&gt;900,_xlfn.XLOOKUP(ROUND(L1385,0),'CM-VL-G-C-GL-B-T-ClassRimThickn'!$B$1:$B$112,'CM-VL-G-C-GL-B-T-ClassRimThickn'!$C$1:$C$112,0,1,1),L1385)</f>
        <v>62</v>
      </c>
      <c r="N1385" s="24">
        <v>62</v>
      </c>
      <c r="O1385" s="24">
        <f>IF(N1385&gt;900,_xlfn.XLOOKUP(ROUND(N1385,0),'CM-VL-G-C-GL-B-T-ClassRimThickn'!$B$1:$B$112,'CM-VL-G-C-GL-B-T-ClassRimThickn'!$C$1:$C$112,0,1,1),N1385)</f>
        <v>62</v>
      </c>
      <c r="P1385" s="24">
        <v>55</v>
      </c>
      <c r="Q1385" s="24">
        <f>IF(P1385&gt;900,_xlfn.XLOOKUP(ROUND(P1385,0),'CM-VL-G-C-GL-B-T-ClassRimThickn'!$B$1:$B$112,'CM-VL-G-C-GL-B-T-ClassRimThickn'!$C$1:$C$112,0,1,1),P1385)</f>
        <v>55</v>
      </c>
      <c r="S1385" s="24">
        <f>IF(R1385&gt;900,_xlfn.XLOOKUP(ROUND(R1385,0),'CM-VL-G-C-GL-B-T-ClassRimThickn'!$B$1:$B$112,'CM-VL-G-C-GL-B-T-ClassRimThickn'!$C$1:$C$112,0,1,1),R1385)</f>
        <v>0</v>
      </c>
      <c r="T1385" s="24">
        <v>55</v>
      </c>
      <c r="U1385" s="24">
        <f>IF(T1385&gt;900,_xlfn.XLOOKUP(ROUND(T1385,0),'CM-VL-G-C-GL-B-T-ClassRimThickn'!$B$1:$B$112,'CM-VL-G-C-GL-B-T-ClassRimThickn'!$C$1:$C$112,0,1,1),T1385)</f>
        <v>55</v>
      </c>
      <c r="V1385" s="24">
        <v>55</v>
      </c>
      <c r="W1385" s="24">
        <f>IF(V1385&gt;900,_xlfn.XLOOKUP(ROUND(V1385,0),'CM-VL-G-C-GL-B-T-ClassRimThickn'!$B$1:$B$112,'CM-VL-G-C-GL-B-T-ClassRimThickn'!$C$1:$C$112,0,1,1),V1385)</f>
        <v>55</v>
      </c>
      <c r="X1385" s="24">
        <v>62</v>
      </c>
      <c r="Y1385" s="24">
        <f>IF(X1385&gt;900,_xlfn.XLOOKUP(ROUND(X1385,0),'CM-VL-G-C-GL-B-T-ClassRimThickn'!$B$1:$B$112,'CM-VL-G-C-GL-B-T-ClassRimThickn'!$C$1:$C$112,0,1,1),X1385)</f>
        <v>62</v>
      </c>
      <c r="Z1385" s="24">
        <v>62</v>
      </c>
      <c r="AA1385" s="24">
        <f>IF(Z1385&gt;900,_xlfn.XLOOKUP(ROUND(Z1385,0),'CM-VL-G-C-GL-B-T-ClassRimThickn'!$B$1:$B$112,'CM-VL-G-C-GL-B-T-ClassRimThickn'!$C$1:$C$112,0,1,1),Z1385)</f>
        <v>62</v>
      </c>
      <c r="AB1385" s="24">
        <v>55</v>
      </c>
      <c r="AC1385" s="24">
        <f>IF(AB1385&gt;900,_xlfn.XLOOKUP(ROUND(AB1385,0),'CM-VL-G-C-GL-B-T-ClassRimThickn'!$B$1:$B$112,'CM-VL-G-C-GL-B-T-ClassRimThickn'!$C$1:$C$112,0,1,1),AB1385)</f>
        <v>55</v>
      </c>
      <c r="AD1385" s="24">
        <v>58</v>
      </c>
      <c r="AE1385" s="24">
        <f>IF(AD1385&gt;900,_xlfn.XLOOKUP(ROUND(AD1385,0),'CM-VL-G-C-GL-B-T-ClassRimThickn'!$B$1:$B$112,'CM-VL-G-C-GL-B-T-ClassRimThickn'!$C$1:$C$112,0,1,1),AD1385)</f>
        <v>58</v>
      </c>
      <c r="AF1385" s="24">
        <v>55</v>
      </c>
      <c r="AG1385" s="24">
        <f>IF(AF1385&gt;900,_xlfn.XLOOKUP(ROUND(AF1385,0),'CM-VL-G-C-GL-B-T-ClassRimThickn'!$B$1:$B$112,'CM-VL-G-C-GL-B-T-ClassRimThickn'!$C$1:$C$112,0,1,1),AF1385)</f>
        <v>55</v>
      </c>
      <c r="AH1385" s="24">
        <v>26</v>
      </c>
      <c r="AI1385" s="24">
        <v>29</v>
      </c>
      <c r="AJ1385" s="24">
        <v>28</v>
      </c>
      <c r="AK1385" s="24">
        <v>28</v>
      </c>
      <c r="AL1385" s="24">
        <v>28</v>
      </c>
      <c r="AM1385" s="24">
        <v>27</v>
      </c>
      <c r="AN1385" s="24">
        <v>26</v>
      </c>
      <c r="AO1385" s="24">
        <v>28</v>
      </c>
      <c r="AP1385" s="24">
        <v>27</v>
      </c>
      <c r="AQ1385" s="24">
        <v>30</v>
      </c>
      <c r="AR1385" s="24">
        <v>30</v>
      </c>
      <c r="AS1385" s="24">
        <v>27</v>
      </c>
      <c r="AT1385" s="24">
        <v>28</v>
      </c>
      <c r="AU1385" s="24">
        <v>30</v>
      </c>
      <c r="AV1385" s="24">
        <v>29</v>
      </c>
      <c r="AW1385" s="24">
        <v>30</v>
      </c>
      <c r="AX1385" s="24">
        <v>28</v>
      </c>
      <c r="AY1385" s="24">
        <v>29</v>
      </c>
      <c r="AZ1385" s="24">
        <v>28</v>
      </c>
      <c r="BA1385" s="24">
        <v>28</v>
      </c>
      <c r="BB1385" s="24">
        <v>29</v>
      </c>
      <c r="BC1385" s="24">
        <v>30</v>
      </c>
      <c r="BD1385" s="24">
        <v>31</v>
      </c>
      <c r="BE1385" s="24">
        <v>28</v>
      </c>
      <c r="BF1385" s="24">
        <v>1</v>
      </c>
      <c r="BG1385" s="24">
        <v>1</v>
      </c>
      <c r="BH1385" s="24">
        <v>1</v>
      </c>
      <c r="BI1385" s="24">
        <v>1</v>
      </c>
      <c r="BJ1385" s="24">
        <v>1</v>
      </c>
      <c r="BL1385" s="24">
        <v>1</v>
      </c>
      <c r="BM1385" s="24">
        <v>1</v>
      </c>
      <c r="BN1385" s="24">
        <v>1</v>
      </c>
      <c r="BO1385" s="24">
        <v>1</v>
      </c>
      <c r="BP1385" s="24">
        <v>1</v>
      </c>
      <c r="BQ1385" s="24">
        <v>1</v>
      </c>
      <c r="BR1385" s="24">
        <v>0</v>
      </c>
      <c r="BS1385" s="24">
        <v>0</v>
      </c>
      <c r="BT1385" s="24">
        <v>0</v>
      </c>
      <c r="BU1385" s="24">
        <v>0</v>
      </c>
      <c r="BV1385" s="24">
        <v>0</v>
      </c>
      <c r="BW1385" s="24">
        <v>0</v>
      </c>
      <c r="BX1385" s="24">
        <v>0</v>
      </c>
      <c r="BY1385" s="24">
        <v>0</v>
      </c>
      <c r="BZ1385" s="24">
        <v>0</v>
      </c>
      <c r="CA1385" s="24">
        <v>0</v>
      </c>
      <c r="CB1385" s="24">
        <v>0</v>
      </c>
      <c r="CD1385" s="24">
        <v>100</v>
      </c>
      <c r="CE1385" s="24">
        <v>100</v>
      </c>
      <c r="CF1385" s="24">
        <v>100</v>
      </c>
      <c r="CG1385" s="24">
        <v>98</v>
      </c>
      <c r="CH1385" s="24">
        <v>98</v>
      </c>
      <c r="CI1385" s="24">
        <v>98</v>
      </c>
      <c r="CO1385" s="34">
        <f t="shared" si="97"/>
        <v>753896</v>
      </c>
    </row>
    <row r="1386" spans="1:93" ht="15" hidden="1">
      <c r="A1386" s="23" t="s">
        <v>177</v>
      </c>
      <c r="B1386" s="52">
        <v>42986</v>
      </c>
      <c r="C1386" s="25" t="str">
        <f t="shared" si="96"/>
        <v/>
      </c>
      <c r="G1386" s="24">
        <f t="shared" si="98"/>
        <v>40</v>
      </c>
      <c r="H1386" s="27">
        <v>766424</v>
      </c>
      <c r="I1386" s="24" t="str">
        <f t="shared" si="99"/>
        <v/>
      </c>
      <c r="K1386" s="24">
        <f>IF(J1386&gt;900,_xlfn.XLOOKUP(ROUND(J1386,0),'CM-VL-G-C-GL-B-T-ClassRimThickn'!$B$1:$B$112,'CM-VL-G-C-GL-B-T-ClassRimThickn'!$C$1:$C$112,0,1,1),J1386)</f>
        <v>0</v>
      </c>
      <c r="L1386" s="24">
        <v>63</v>
      </c>
      <c r="M1386" s="24">
        <f>IF(L1386&gt;900,_xlfn.XLOOKUP(ROUND(L1386,0),'CM-VL-G-C-GL-B-T-ClassRimThickn'!$B$1:$B$112,'CM-VL-G-C-GL-B-T-ClassRimThickn'!$C$1:$C$112,0,1,1),L1386)</f>
        <v>63</v>
      </c>
      <c r="N1386" s="24">
        <v>62</v>
      </c>
      <c r="O1386" s="24">
        <f>IF(N1386&gt;900,_xlfn.XLOOKUP(ROUND(N1386,0),'CM-VL-G-C-GL-B-T-ClassRimThickn'!$B$1:$B$112,'CM-VL-G-C-GL-B-T-ClassRimThickn'!$C$1:$C$112,0,1,1),N1386)</f>
        <v>62</v>
      </c>
      <c r="P1386" s="24">
        <v>53</v>
      </c>
      <c r="Q1386" s="24">
        <f>IF(P1386&gt;900,_xlfn.XLOOKUP(ROUND(P1386,0),'CM-VL-G-C-GL-B-T-ClassRimThickn'!$B$1:$B$112,'CM-VL-G-C-GL-B-T-ClassRimThickn'!$C$1:$C$112,0,1,1),P1386)</f>
        <v>53</v>
      </c>
      <c r="S1386" s="24">
        <f>IF(R1386&gt;900,_xlfn.XLOOKUP(ROUND(R1386,0),'CM-VL-G-C-GL-B-T-ClassRimThickn'!$B$1:$B$112,'CM-VL-G-C-GL-B-T-ClassRimThickn'!$C$1:$C$112,0,1,1),R1386)</f>
        <v>0</v>
      </c>
      <c r="T1386" s="24">
        <v>55</v>
      </c>
      <c r="U1386" s="24">
        <f>IF(T1386&gt;900,_xlfn.XLOOKUP(ROUND(T1386,0),'CM-VL-G-C-GL-B-T-ClassRimThickn'!$B$1:$B$112,'CM-VL-G-C-GL-B-T-ClassRimThickn'!$C$1:$C$112,0,1,1),T1386)</f>
        <v>55</v>
      </c>
      <c r="V1386" s="24">
        <v>56</v>
      </c>
      <c r="W1386" s="24">
        <f>IF(V1386&gt;900,_xlfn.XLOOKUP(ROUND(V1386,0),'CM-VL-G-C-GL-B-T-ClassRimThickn'!$B$1:$B$112,'CM-VL-G-C-GL-B-T-ClassRimThickn'!$C$1:$C$112,0,1,1),V1386)</f>
        <v>56</v>
      </c>
      <c r="X1386" s="24">
        <v>62</v>
      </c>
      <c r="Y1386" s="24">
        <f>IF(X1386&gt;900,_xlfn.XLOOKUP(ROUND(X1386,0),'CM-VL-G-C-GL-B-T-ClassRimThickn'!$B$1:$B$112,'CM-VL-G-C-GL-B-T-ClassRimThickn'!$C$1:$C$112,0,1,1),X1386)</f>
        <v>62</v>
      </c>
      <c r="Z1386" s="24">
        <v>61</v>
      </c>
      <c r="AA1386" s="24">
        <f>IF(Z1386&gt;900,_xlfn.XLOOKUP(ROUND(Z1386,0),'CM-VL-G-C-GL-B-T-ClassRimThickn'!$B$1:$B$112,'CM-VL-G-C-GL-B-T-ClassRimThickn'!$C$1:$C$112,0,1,1),Z1386)</f>
        <v>61</v>
      </c>
      <c r="AB1386" s="24">
        <v>54</v>
      </c>
      <c r="AC1386" s="24">
        <f>IF(AB1386&gt;900,_xlfn.XLOOKUP(ROUND(AB1386,0),'CM-VL-G-C-GL-B-T-ClassRimThickn'!$B$1:$B$112,'CM-VL-G-C-GL-B-T-ClassRimThickn'!$C$1:$C$112,0,1,1),AB1386)</f>
        <v>54</v>
      </c>
      <c r="AD1386" s="24">
        <v>58</v>
      </c>
      <c r="AE1386" s="24">
        <f>IF(AD1386&gt;900,_xlfn.XLOOKUP(ROUND(AD1386,0),'CM-VL-G-C-GL-B-T-ClassRimThickn'!$B$1:$B$112,'CM-VL-G-C-GL-B-T-ClassRimThickn'!$C$1:$C$112,0,1,1),AD1386)</f>
        <v>58</v>
      </c>
      <c r="AF1386" s="24">
        <v>55</v>
      </c>
      <c r="AG1386" s="24">
        <f>IF(AF1386&gt;900,_xlfn.XLOOKUP(ROUND(AF1386,0),'CM-VL-G-C-GL-B-T-ClassRimThickn'!$B$1:$B$112,'CM-VL-G-C-GL-B-T-ClassRimThickn'!$C$1:$C$112,0,1,1),AF1386)</f>
        <v>55</v>
      </c>
      <c r="AH1386" s="24">
        <v>27</v>
      </c>
      <c r="AI1386" s="24">
        <v>28</v>
      </c>
      <c r="AJ1386" s="24">
        <v>28</v>
      </c>
      <c r="AK1386" s="24">
        <v>26</v>
      </c>
      <c r="AL1386" s="24">
        <v>27</v>
      </c>
      <c r="AM1386" s="24">
        <v>26</v>
      </c>
      <c r="AN1386" s="24">
        <v>25</v>
      </c>
      <c r="AO1386" s="24">
        <v>28</v>
      </c>
      <c r="AP1386" s="24">
        <v>26</v>
      </c>
      <c r="AQ1386" s="24">
        <v>28</v>
      </c>
      <c r="AR1386" s="24">
        <v>29</v>
      </c>
      <c r="AS1386" s="24">
        <v>28</v>
      </c>
      <c r="AT1386" s="24">
        <v>28</v>
      </c>
      <c r="AU1386" s="24">
        <v>28</v>
      </c>
      <c r="AV1386" s="24">
        <v>28</v>
      </c>
      <c r="AW1386" s="24">
        <v>29</v>
      </c>
      <c r="AX1386" s="24">
        <v>29</v>
      </c>
      <c r="AY1386" s="24">
        <v>29</v>
      </c>
      <c r="AZ1386" s="24">
        <v>28.5</v>
      </c>
      <c r="BA1386" s="24">
        <v>29</v>
      </c>
      <c r="BB1386" s="24">
        <v>29</v>
      </c>
      <c r="BC1386" s="24">
        <v>29</v>
      </c>
      <c r="BD1386" s="24">
        <v>28.5</v>
      </c>
      <c r="BE1386" s="24">
        <v>29</v>
      </c>
      <c r="BF1386" s="24">
        <v>0.5</v>
      </c>
      <c r="BG1386" s="24">
        <v>0</v>
      </c>
      <c r="BH1386" s="24">
        <v>0</v>
      </c>
      <c r="BI1386" s="24">
        <v>0</v>
      </c>
      <c r="BJ1386" s="24">
        <v>0</v>
      </c>
      <c r="BL1386" s="24">
        <v>0</v>
      </c>
      <c r="BM1386" s="24">
        <v>0</v>
      </c>
      <c r="BN1386" s="24">
        <v>0</v>
      </c>
      <c r="BO1386" s="24">
        <v>0</v>
      </c>
      <c r="BP1386" s="24">
        <v>0</v>
      </c>
      <c r="BQ1386" s="24">
        <v>0.5</v>
      </c>
      <c r="BR1386" s="24">
        <v>0</v>
      </c>
      <c r="BS1386" s="24">
        <v>0</v>
      </c>
      <c r="BT1386" s="24">
        <v>0</v>
      </c>
      <c r="BU1386" s="24">
        <v>0</v>
      </c>
      <c r="BV1386" s="24">
        <v>0</v>
      </c>
      <c r="BW1386" s="24">
        <v>0</v>
      </c>
      <c r="BX1386" s="24">
        <v>0.5</v>
      </c>
      <c r="BY1386" s="24">
        <v>0</v>
      </c>
      <c r="BZ1386" s="24">
        <v>0</v>
      </c>
      <c r="CA1386" s="24">
        <v>0</v>
      </c>
      <c r="CB1386" s="24">
        <v>0</v>
      </c>
      <c r="CD1386" s="24">
        <v>98</v>
      </c>
      <c r="CE1386" s="24">
        <v>98</v>
      </c>
      <c r="CF1386" s="24">
        <v>99</v>
      </c>
      <c r="CG1386" s="24">
        <v>98</v>
      </c>
      <c r="CH1386" s="24">
        <v>102</v>
      </c>
      <c r="CI1386" s="24">
        <v>87</v>
      </c>
      <c r="CO1386" s="34">
        <f t="shared" si="97"/>
        <v>766424</v>
      </c>
    </row>
    <row r="1387" spans="1:93" ht="15" hidden="1">
      <c r="A1387" s="23" t="s">
        <v>177</v>
      </c>
      <c r="B1387" s="52">
        <v>43039</v>
      </c>
      <c r="C1387" s="25" t="str">
        <f t="shared" si="96"/>
        <v/>
      </c>
      <c r="G1387" s="24">
        <f t="shared" si="98"/>
        <v>53</v>
      </c>
      <c r="H1387" s="27">
        <v>782753</v>
      </c>
      <c r="I1387" s="24" t="str">
        <f t="shared" si="99"/>
        <v/>
      </c>
      <c r="K1387" s="24">
        <f>IF(J1387&gt;900,_xlfn.XLOOKUP(ROUND(J1387,0),'CM-VL-G-C-GL-B-T-ClassRimThickn'!$B$1:$B$112,'CM-VL-G-C-GL-B-T-ClassRimThickn'!$C$1:$C$112,0,1,1),J1387)</f>
        <v>0</v>
      </c>
      <c r="L1387" s="24">
        <v>63</v>
      </c>
      <c r="M1387" s="24">
        <f>IF(L1387&gt;900,_xlfn.XLOOKUP(ROUND(L1387,0),'CM-VL-G-C-GL-B-T-ClassRimThickn'!$B$1:$B$112,'CM-VL-G-C-GL-B-T-ClassRimThickn'!$C$1:$C$112,0,1,1),L1387)</f>
        <v>63</v>
      </c>
      <c r="N1387" s="24">
        <v>61</v>
      </c>
      <c r="O1387" s="24">
        <f>IF(N1387&gt;900,_xlfn.XLOOKUP(ROUND(N1387,0),'CM-VL-G-C-GL-B-T-ClassRimThickn'!$B$1:$B$112,'CM-VL-G-C-GL-B-T-ClassRimThickn'!$C$1:$C$112,0,1,1),N1387)</f>
        <v>61</v>
      </c>
      <c r="P1387" s="24">
        <v>55</v>
      </c>
      <c r="Q1387" s="24">
        <f>IF(P1387&gt;900,_xlfn.XLOOKUP(ROUND(P1387,0),'CM-VL-G-C-GL-B-T-ClassRimThickn'!$B$1:$B$112,'CM-VL-G-C-GL-B-T-ClassRimThickn'!$C$1:$C$112,0,1,1),P1387)</f>
        <v>55</v>
      </c>
      <c r="S1387" s="24">
        <f>IF(R1387&gt;900,_xlfn.XLOOKUP(ROUND(R1387,0),'CM-VL-G-C-GL-B-T-ClassRimThickn'!$B$1:$B$112,'CM-VL-G-C-GL-B-T-ClassRimThickn'!$C$1:$C$112,0,1,1),R1387)</f>
        <v>0</v>
      </c>
      <c r="T1387" s="24">
        <v>55</v>
      </c>
      <c r="U1387" s="24">
        <f>IF(T1387&gt;900,_xlfn.XLOOKUP(ROUND(T1387,0),'CM-VL-G-C-GL-B-T-ClassRimThickn'!$B$1:$B$112,'CM-VL-G-C-GL-B-T-ClassRimThickn'!$C$1:$C$112,0,1,1),T1387)</f>
        <v>55</v>
      </c>
      <c r="V1387" s="24">
        <v>57</v>
      </c>
      <c r="W1387" s="24">
        <f>IF(V1387&gt;900,_xlfn.XLOOKUP(ROUND(V1387,0),'CM-VL-G-C-GL-B-T-ClassRimThickn'!$B$1:$B$112,'CM-VL-G-C-GL-B-T-ClassRimThickn'!$C$1:$C$112,0,1,1),V1387)</f>
        <v>57</v>
      </c>
      <c r="X1387" s="24">
        <v>63</v>
      </c>
      <c r="Y1387" s="24">
        <f>IF(X1387&gt;900,_xlfn.XLOOKUP(ROUND(X1387,0),'CM-VL-G-C-GL-B-T-ClassRimThickn'!$B$1:$B$112,'CM-VL-G-C-GL-B-T-ClassRimThickn'!$C$1:$C$112,0,1,1),X1387)</f>
        <v>63</v>
      </c>
      <c r="Z1387" s="24">
        <v>61</v>
      </c>
      <c r="AA1387" s="24">
        <f>IF(Z1387&gt;900,_xlfn.XLOOKUP(ROUND(Z1387,0),'CM-VL-G-C-GL-B-T-ClassRimThickn'!$B$1:$B$112,'CM-VL-G-C-GL-B-T-ClassRimThickn'!$C$1:$C$112,0,1,1),Z1387)</f>
        <v>61</v>
      </c>
      <c r="AB1387" s="24">
        <v>55</v>
      </c>
      <c r="AC1387" s="24">
        <f>IF(AB1387&gt;900,_xlfn.XLOOKUP(ROUND(AB1387,0),'CM-VL-G-C-GL-B-T-ClassRimThickn'!$B$1:$B$112,'CM-VL-G-C-GL-B-T-ClassRimThickn'!$C$1:$C$112,0,1,1),AB1387)</f>
        <v>55</v>
      </c>
      <c r="AD1387" s="24">
        <v>59</v>
      </c>
      <c r="AE1387" s="24">
        <f>IF(AD1387&gt;900,_xlfn.XLOOKUP(ROUND(AD1387,0),'CM-VL-G-C-GL-B-T-ClassRimThickn'!$B$1:$B$112,'CM-VL-G-C-GL-B-T-ClassRimThickn'!$C$1:$C$112,0,1,1),AD1387)</f>
        <v>59</v>
      </c>
      <c r="AF1387" s="24">
        <v>55</v>
      </c>
      <c r="AG1387" s="24">
        <f>IF(AF1387&gt;900,_xlfn.XLOOKUP(ROUND(AF1387,0),'CM-VL-G-C-GL-B-T-ClassRimThickn'!$B$1:$B$112,'CM-VL-G-C-GL-B-T-ClassRimThickn'!$C$1:$C$112,0,1,1),AF1387)</f>
        <v>55</v>
      </c>
      <c r="AH1387" s="24">
        <v>26.5</v>
      </c>
      <c r="AI1387" s="24">
        <v>29</v>
      </c>
      <c r="AJ1387" s="24">
        <v>27</v>
      </c>
      <c r="AK1387" s="24">
        <v>27</v>
      </c>
      <c r="AL1387" s="24">
        <v>27.5</v>
      </c>
      <c r="AM1387" s="24">
        <v>27</v>
      </c>
      <c r="AN1387" s="24">
        <v>26</v>
      </c>
      <c r="AO1387" s="24">
        <v>28.5</v>
      </c>
      <c r="AP1387" s="24">
        <v>27.5</v>
      </c>
      <c r="AQ1387" s="24">
        <v>28</v>
      </c>
      <c r="AR1387" s="24">
        <v>28</v>
      </c>
      <c r="AS1387" s="24">
        <v>27.5</v>
      </c>
      <c r="AT1387" s="24">
        <v>29</v>
      </c>
      <c r="AU1387" s="24">
        <v>28.5</v>
      </c>
      <c r="AV1387" s="24">
        <v>29</v>
      </c>
      <c r="AW1387" s="24">
        <v>29.5</v>
      </c>
      <c r="AX1387" s="24">
        <v>29.5</v>
      </c>
      <c r="AY1387" s="24">
        <v>29.5</v>
      </c>
      <c r="AZ1387" s="24">
        <v>29.5</v>
      </c>
      <c r="BA1387" s="24">
        <v>29</v>
      </c>
      <c r="BB1387" s="24">
        <v>28.5</v>
      </c>
      <c r="BC1387" s="24">
        <v>29.5</v>
      </c>
      <c r="BD1387" s="24">
        <v>29.5</v>
      </c>
      <c r="BE1387" s="24">
        <v>29</v>
      </c>
      <c r="BF1387" s="24">
        <v>0.5</v>
      </c>
      <c r="BG1387" s="24">
        <v>0.5</v>
      </c>
      <c r="BH1387" s="24">
        <v>0</v>
      </c>
      <c r="BI1387" s="24">
        <v>0</v>
      </c>
      <c r="BJ1387" s="24">
        <v>0</v>
      </c>
      <c r="BL1387" s="24">
        <v>0.5</v>
      </c>
      <c r="BM1387" s="24">
        <v>0</v>
      </c>
      <c r="BN1387" s="24">
        <v>0</v>
      </c>
      <c r="BO1387" s="24">
        <v>0</v>
      </c>
      <c r="BP1387" s="24">
        <v>0.5</v>
      </c>
      <c r="BQ1387" s="24">
        <v>0.5</v>
      </c>
      <c r="BR1387" s="24">
        <v>0</v>
      </c>
      <c r="BS1387" s="24">
        <v>0</v>
      </c>
      <c r="BT1387" s="24">
        <v>0</v>
      </c>
      <c r="BU1387" s="24">
        <v>0</v>
      </c>
      <c r="BV1387" s="24">
        <v>0</v>
      </c>
      <c r="BW1387" s="24">
        <v>0</v>
      </c>
      <c r="BX1387" s="24">
        <v>0.5</v>
      </c>
      <c r="BY1387" s="24">
        <v>0</v>
      </c>
      <c r="BZ1387" s="24">
        <v>0</v>
      </c>
      <c r="CA1387" s="24">
        <v>0</v>
      </c>
      <c r="CB1387" s="24">
        <v>0</v>
      </c>
      <c r="CD1387" s="24">
        <v>91</v>
      </c>
      <c r="CE1387" s="24">
        <v>96</v>
      </c>
      <c r="CF1387" s="24">
        <v>91</v>
      </c>
      <c r="CG1387" s="24">
        <v>100</v>
      </c>
      <c r="CH1387" s="24">
        <v>108</v>
      </c>
      <c r="CI1387" s="24">
        <v>100</v>
      </c>
      <c r="CO1387" s="34">
        <f t="shared" si="97"/>
        <v>782753</v>
      </c>
    </row>
    <row r="1388" spans="1:93" ht="15" hidden="1">
      <c r="A1388" s="23" t="s">
        <v>177</v>
      </c>
      <c r="B1388" s="52">
        <v>43141</v>
      </c>
      <c r="C1388" s="25" t="str">
        <f t="shared" si="96"/>
        <v/>
      </c>
      <c r="G1388" s="24">
        <f t="shared" si="98"/>
        <v>102</v>
      </c>
      <c r="H1388" s="32">
        <v>792716</v>
      </c>
      <c r="I1388" s="24" t="b">
        <f t="shared" si="99"/>
        <v>0</v>
      </c>
      <c r="K1388" s="24">
        <f>IF(J1388&gt;900,_xlfn.XLOOKUP(ROUND(J1388,0),'CM-VL-G-C-GL-B-T-ClassRimThickn'!$B$1:$B$112,'CM-VL-G-C-GL-B-T-ClassRimThickn'!$C$1:$C$112,0,1,1),J1388)</f>
        <v>0</v>
      </c>
      <c r="L1388" s="24">
        <v>61</v>
      </c>
      <c r="M1388" s="24">
        <f>IF(L1388&gt;900,_xlfn.XLOOKUP(ROUND(L1388,0),'CM-VL-G-C-GL-B-T-ClassRimThickn'!$B$1:$B$112,'CM-VL-G-C-GL-B-T-ClassRimThickn'!$C$1:$C$112,0,1,1),L1388)</f>
        <v>61</v>
      </c>
      <c r="N1388" s="24">
        <v>60</v>
      </c>
      <c r="O1388" s="24">
        <f>IF(N1388&gt;900,_xlfn.XLOOKUP(ROUND(N1388,0),'CM-VL-G-C-GL-B-T-ClassRimThickn'!$B$1:$B$112,'CM-VL-G-C-GL-B-T-ClassRimThickn'!$C$1:$C$112,0,1,1),N1388)</f>
        <v>60</v>
      </c>
      <c r="P1388" s="24">
        <v>54</v>
      </c>
      <c r="Q1388" s="24">
        <f>IF(P1388&gt;900,_xlfn.XLOOKUP(ROUND(P1388,0),'CM-VL-G-C-GL-B-T-ClassRimThickn'!$B$1:$B$112,'CM-VL-G-C-GL-B-T-ClassRimThickn'!$C$1:$C$112,0,1,1),P1388)</f>
        <v>54</v>
      </c>
      <c r="S1388" s="24">
        <f>IF(R1388&gt;900,_xlfn.XLOOKUP(ROUND(R1388,0),'CM-VL-G-C-GL-B-T-ClassRimThickn'!$B$1:$B$112,'CM-VL-G-C-GL-B-T-ClassRimThickn'!$C$1:$C$112,0,1,1),R1388)</f>
        <v>0</v>
      </c>
      <c r="T1388" s="24">
        <v>55</v>
      </c>
      <c r="U1388" s="24">
        <f>IF(T1388&gt;900,_xlfn.XLOOKUP(ROUND(T1388,0),'CM-VL-G-C-GL-B-T-ClassRimThickn'!$B$1:$B$112,'CM-VL-G-C-GL-B-T-ClassRimThickn'!$C$1:$C$112,0,1,1),T1388)</f>
        <v>55</v>
      </c>
      <c r="V1388" s="24">
        <v>55</v>
      </c>
      <c r="W1388" s="24">
        <f>IF(V1388&gt;900,_xlfn.XLOOKUP(ROUND(V1388,0),'CM-VL-G-C-GL-B-T-ClassRimThickn'!$B$1:$B$112,'CM-VL-G-C-GL-B-T-ClassRimThickn'!$C$1:$C$112,0,1,1),V1388)</f>
        <v>55</v>
      </c>
      <c r="X1388" s="24">
        <v>61</v>
      </c>
      <c r="Y1388" s="24">
        <f>IF(X1388&gt;900,_xlfn.XLOOKUP(ROUND(X1388,0),'CM-VL-G-C-GL-B-T-ClassRimThickn'!$B$1:$B$112,'CM-VL-G-C-GL-B-T-ClassRimThickn'!$C$1:$C$112,0,1,1),X1388)</f>
        <v>61</v>
      </c>
      <c r="Z1388" s="24">
        <v>60</v>
      </c>
      <c r="AA1388" s="24">
        <f>IF(Z1388&gt;900,_xlfn.XLOOKUP(ROUND(Z1388,0),'CM-VL-G-C-GL-B-T-ClassRimThickn'!$B$1:$B$112,'CM-VL-G-C-GL-B-T-ClassRimThickn'!$C$1:$C$112,0,1,1),Z1388)</f>
        <v>60</v>
      </c>
      <c r="AB1388" s="24">
        <v>54</v>
      </c>
      <c r="AC1388" s="24">
        <f>IF(AB1388&gt;900,_xlfn.XLOOKUP(ROUND(AB1388,0),'CM-VL-G-C-GL-B-T-ClassRimThickn'!$B$1:$B$112,'CM-VL-G-C-GL-B-T-ClassRimThickn'!$C$1:$C$112,0,1,1),AB1388)</f>
        <v>54</v>
      </c>
      <c r="AD1388" s="24">
        <v>57</v>
      </c>
      <c r="AE1388" s="24">
        <f>IF(AD1388&gt;900,_xlfn.XLOOKUP(ROUND(AD1388,0),'CM-VL-G-C-GL-B-T-ClassRimThickn'!$B$1:$B$112,'CM-VL-G-C-GL-B-T-ClassRimThickn'!$C$1:$C$112,0,1,1),AD1388)</f>
        <v>57</v>
      </c>
      <c r="AF1388" s="24">
        <v>55</v>
      </c>
      <c r="AG1388" s="24">
        <f>IF(AF1388&gt;900,_xlfn.XLOOKUP(ROUND(AF1388,0),'CM-VL-G-C-GL-B-T-ClassRimThickn'!$B$1:$B$112,'CM-VL-G-C-GL-B-T-ClassRimThickn'!$C$1:$C$112,0,1,1),AF1388)</f>
        <v>55</v>
      </c>
      <c r="AH1388" s="24">
        <v>26</v>
      </c>
      <c r="AI1388" s="24">
        <v>29.5</v>
      </c>
      <c r="AJ1388" s="24">
        <v>27</v>
      </c>
      <c r="AK1388" s="24">
        <v>25</v>
      </c>
      <c r="AL1388" s="24">
        <v>27</v>
      </c>
      <c r="AM1388" s="24">
        <v>26.5</v>
      </c>
      <c r="AN1388" s="24">
        <v>28</v>
      </c>
      <c r="AO1388" s="24">
        <v>28.5</v>
      </c>
      <c r="AP1388" s="24">
        <v>27</v>
      </c>
      <c r="AQ1388" s="24">
        <v>28</v>
      </c>
      <c r="AR1388" s="24">
        <v>29.5</v>
      </c>
      <c r="AS1388" s="24">
        <v>28.5</v>
      </c>
      <c r="AT1388" s="24">
        <v>29.5</v>
      </c>
      <c r="AU1388" s="24">
        <v>28.5</v>
      </c>
      <c r="AV1388" s="24">
        <v>28.5</v>
      </c>
      <c r="AW1388" s="24">
        <v>30</v>
      </c>
      <c r="AX1388" s="24">
        <v>30</v>
      </c>
      <c r="AY1388" s="24">
        <v>30</v>
      </c>
      <c r="AZ1388" s="24">
        <v>29</v>
      </c>
      <c r="BA1388" s="24">
        <v>28</v>
      </c>
      <c r="BB1388" s="24">
        <v>29.5</v>
      </c>
      <c r="BC1388" s="24">
        <v>29</v>
      </c>
      <c r="BD1388" s="24">
        <v>29</v>
      </c>
      <c r="BE1388" s="24">
        <v>29</v>
      </c>
      <c r="BF1388" s="24">
        <v>1</v>
      </c>
      <c r="BG1388" s="24">
        <v>0.5</v>
      </c>
      <c r="BH1388" s="24">
        <v>0.5</v>
      </c>
      <c r="BI1388" s="24">
        <v>0.5</v>
      </c>
      <c r="BJ1388" s="24">
        <v>0.5</v>
      </c>
      <c r="BL1388" s="24">
        <v>1.5</v>
      </c>
      <c r="BM1388" s="24">
        <v>1</v>
      </c>
      <c r="BN1388" s="24">
        <v>0.5</v>
      </c>
      <c r="BO1388" s="24">
        <v>0.5</v>
      </c>
      <c r="BP1388" s="24">
        <v>1</v>
      </c>
      <c r="BQ1388" s="24">
        <v>1</v>
      </c>
      <c r="BR1388" s="24">
        <v>0</v>
      </c>
      <c r="BS1388" s="24">
        <v>0</v>
      </c>
      <c r="BT1388" s="24">
        <v>0</v>
      </c>
      <c r="BU1388" s="24">
        <v>0</v>
      </c>
      <c r="BV1388" s="24">
        <v>0</v>
      </c>
      <c r="BW1388" s="24">
        <v>0</v>
      </c>
      <c r="BX1388" s="24">
        <v>1</v>
      </c>
      <c r="BY1388" s="24">
        <v>0</v>
      </c>
      <c r="BZ1388" s="24">
        <v>0</v>
      </c>
      <c r="CA1388" s="24">
        <v>0</v>
      </c>
      <c r="CB1388" s="24">
        <v>0</v>
      </c>
      <c r="CD1388" s="24">
        <v>90</v>
      </c>
      <c r="CE1388" s="24">
        <v>95</v>
      </c>
      <c r="CF1388" s="24">
        <v>95</v>
      </c>
      <c r="CG1388" s="24">
        <v>94</v>
      </c>
      <c r="CH1388" s="24">
        <v>96</v>
      </c>
      <c r="CI1388" s="24">
        <v>95</v>
      </c>
      <c r="CO1388" s="34">
        <f t="shared" si="97"/>
        <v>792716</v>
      </c>
    </row>
    <row r="1389" spans="1:93" ht="15" hidden="1">
      <c r="A1389" s="23" t="s">
        <v>177</v>
      </c>
      <c r="B1389" s="52">
        <v>43177</v>
      </c>
      <c r="C1389" s="25" t="str">
        <f t="shared" si="96"/>
        <v/>
      </c>
      <c r="G1389" s="24">
        <f t="shared" si="98"/>
        <v>36</v>
      </c>
      <c r="H1389" s="32">
        <v>311047</v>
      </c>
      <c r="I1389" s="24" t="str">
        <f t="shared" si="99"/>
        <v/>
      </c>
      <c r="K1389" s="24">
        <f>IF(J1389&gt;900,_xlfn.XLOOKUP(ROUND(J1389,0),'CM-VL-G-C-GL-B-T-ClassRimThickn'!$B$1:$B$112,'CM-VL-G-C-GL-B-T-ClassRimThickn'!$C$1:$C$112,0,1,1),J1389)</f>
        <v>0</v>
      </c>
      <c r="L1389" s="24">
        <v>57</v>
      </c>
      <c r="M1389" s="24">
        <f>IF(L1389&gt;900,_xlfn.XLOOKUP(ROUND(L1389,0),'CM-VL-G-C-GL-B-T-ClassRimThickn'!$B$1:$B$112,'CM-VL-G-C-GL-B-T-ClassRimThickn'!$C$1:$C$112,0,1,1),L1389)</f>
        <v>57</v>
      </c>
      <c r="N1389" s="24">
        <v>57</v>
      </c>
      <c r="O1389" s="24">
        <f>IF(N1389&gt;900,_xlfn.XLOOKUP(ROUND(N1389,0),'CM-VL-G-C-GL-B-T-ClassRimThickn'!$B$1:$B$112,'CM-VL-G-C-GL-B-T-ClassRimThickn'!$C$1:$C$112,0,1,1),N1389)</f>
        <v>57</v>
      </c>
      <c r="P1389" s="24">
        <v>57</v>
      </c>
      <c r="Q1389" s="24">
        <f>IF(P1389&gt;900,_xlfn.XLOOKUP(ROUND(P1389,0),'CM-VL-G-C-GL-B-T-ClassRimThickn'!$B$1:$B$112,'CM-VL-G-C-GL-B-T-ClassRimThickn'!$C$1:$C$112,0,1,1),P1389)</f>
        <v>57</v>
      </c>
      <c r="S1389" s="24">
        <f>IF(R1389&gt;900,_xlfn.XLOOKUP(ROUND(R1389,0),'CM-VL-G-C-GL-B-T-ClassRimThickn'!$B$1:$B$112,'CM-VL-G-C-GL-B-T-ClassRimThickn'!$C$1:$C$112,0,1,1),R1389)</f>
        <v>0</v>
      </c>
      <c r="T1389" s="24">
        <v>57</v>
      </c>
      <c r="U1389" s="24">
        <f>IF(T1389&gt;900,_xlfn.XLOOKUP(ROUND(T1389,0),'CM-VL-G-C-GL-B-T-ClassRimThickn'!$B$1:$B$112,'CM-VL-G-C-GL-B-T-ClassRimThickn'!$C$1:$C$112,0,1,1),T1389)</f>
        <v>57</v>
      </c>
      <c r="V1389" s="24">
        <v>56</v>
      </c>
      <c r="W1389" s="24">
        <f>IF(V1389&gt;900,_xlfn.XLOOKUP(ROUND(V1389,0),'CM-VL-G-C-GL-B-T-ClassRimThickn'!$B$1:$B$112,'CM-VL-G-C-GL-B-T-ClassRimThickn'!$C$1:$C$112,0,1,1),V1389)</f>
        <v>56</v>
      </c>
      <c r="X1389" s="24">
        <v>58</v>
      </c>
      <c r="Y1389" s="24">
        <f>IF(X1389&gt;900,_xlfn.XLOOKUP(ROUND(X1389,0),'CM-VL-G-C-GL-B-T-ClassRimThickn'!$B$1:$B$112,'CM-VL-G-C-GL-B-T-ClassRimThickn'!$C$1:$C$112,0,1,1),X1389)</f>
        <v>58</v>
      </c>
      <c r="Z1389" s="24">
        <v>57</v>
      </c>
      <c r="AA1389" s="24">
        <f>IF(Z1389&gt;900,_xlfn.XLOOKUP(ROUND(Z1389,0),'CM-VL-G-C-GL-B-T-ClassRimThickn'!$B$1:$B$112,'CM-VL-G-C-GL-B-T-ClassRimThickn'!$C$1:$C$112,0,1,1),Z1389)</f>
        <v>57</v>
      </c>
      <c r="AB1389" s="24">
        <v>58</v>
      </c>
      <c r="AC1389" s="24">
        <f>IF(AB1389&gt;900,_xlfn.XLOOKUP(ROUND(AB1389,0),'CM-VL-G-C-GL-B-T-ClassRimThickn'!$B$1:$B$112,'CM-VL-G-C-GL-B-T-ClassRimThickn'!$C$1:$C$112,0,1,1),AB1389)</f>
        <v>58</v>
      </c>
      <c r="AD1389" s="24">
        <v>58</v>
      </c>
      <c r="AE1389" s="24">
        <f>IF(AD1389&gt;900,_xlfn.XLOOKUP(ROUND(AD1389,0),'CM-VL-G-C-GL-B-T-ClassRimThickn'!$B$1:$B$112,'CM-VL-G-C-GL-B-T-ClassRimThickn'!$C$1:$C$112,0,1,1),AD1389)</f>
        <v>58</v>
      </c>
      <c r="AF1389" s="24">
        <v>57</v>
      </c>
      <c r="AG1389" s="24">
        <f>IF(AF1389&gt;900,_xlfn.XLOOKUP(ROUND(AF1389,0),'CM-VL-G-C-GL-B-T-ClassRimThickn'!$B$1:$B$112,'CM-VL-G-C-GL-B-T-ClassRimThickn'!$C$1:$C$112,0,1,1),AF1389)</f>
        <v>57</v>
      </c>
      <c r="AH1389" s="24">
        <v>25</v>
      </c>
      <c r="AI1389" s="24">
        <v>29</v>
      </c>
      <c r="AJ1389" s="24">
        <v>25</v>
      </c>
      <c r="AK1389" s="24">
        <v>25</v>
      </c>
      <c r="AL1389" s="24">
        <v>29</v>
      </c>
      <c r="AM1389" s="24">
        <v>26</v>
      </c>
      <c r="AN1389" s="24">
        <v>30</v>
      </c>
      <c r="AO1389" s="24">
        <v>30</v>
      </c>
      <c r="AP1389" s="24">
        <v>28</v>
      </c>
      <c r="AQ1389" s="24">
        <v>30</v>
      </c>
      <c r="AR1389" s="24">
        <v>30</v>
      </c>
      <c r="AS1389" s="24">
        <v>28</v>
      </c>
      <c r="AT1389" s="24">
        <v>30</v>
      </c>
      <c r="AU1389" s="24">
        <v>30</v>
      </c>
      <c r="AV1389" s="24">
        <v>30</v>
      </c>
      <c r="AW1389" s="24">
        <v>30</v>
      </c>
      <c r="AX1389" s="24">
        <v>30</v>
      </c>
      <c r="AY1389" s="24">
        <v>30</v>
      </c>
      <c r="AZ1389" s="24">
        <v>31</v>
      </c>
      <c r="BA1389" s="24">
        <v>30</v>
      </c>
      <c r="BB1389" s="24">
        <v>29</v>
      </c>
      <c r="BC1389" s="24">
        <v>29</v>
      </c>
      <c r="BD1389" s="24">
        <v>29</v>
      </c>
      <c r="BE1389" s="24">
        <v>30</v>
      </c>
      <c r="BF1389" s="24">
        <v>0.5</v>
      </c>
      <c r="BG1389" s="24">
        <v>0.5</v>
      </c>
      <c r="BH1389" s="24">
        <v>0.5</v>
      </c>
      <c r="BI1389" s="24">
        <v>0.5</v>
      </c>
      <c r="BJ1389" s="24">
        <v>0.5</v>
      </c>
      <c r="BL1389" s="24">
        <v>0.5</v>
      </c>
      <c r="BM1389" s="24">
        <v>0.5</v>
      </c>
      <c r="BN1389" s="24">
        <v>1</v>
      </c>
      <c r="BO1389" s="24">
        <v>0.5</v>
      </c>
      <c r="BP1389" s="24">
        <v>0.5</v>
      </c>
      <c r="BQ1389" s="24">
        <v>0.5</v>
      </c>
      <c r="BR1389" s="24">
        <v>0.5</v>
      </c>
      <c r="BS1389" s="24">
        <v>0</v>
      </c>
      <c r="BT1389" s="24">
        <v>0.5</v>
      </c>
      <c r="BU1389" s="24">
        <v>0</v>
      </c>
      <c r="BV1389" s="24">
        <v>0</v>
      </c>
      <c r="BW1389" s="24">
        <v>0</v>
      </c>
      <c r="BX1389" s="24">
        <v>0.5</v>
      </c>
      <c r="BY1389" s="24">
        <v>0.5</v>
      </c>
      <c r="BZ1389" s="24">
        <v>1</v>
      </c>
      <c r="CA1389" s="24">
        <v>0.5</v>
      </c>
      <c r="CB1389" s="24">
        <v>0.5</v>
      </c>
      <c r="CD1389" s="24">
        <v>99</v>
      </c>
      <c r="CE1389" s="24">
        <v>99</v>
      </c>
      <c r="CF1389" s="24">
        <v>105</v>
      </c>
      <c r="CG1389" s="24">
        <v>99</v>
      </c>
      <c r="CH1389" s="24">
        <v>96</v>
      </c>
      <c r="CI1389" s="24">
        <v>78</v>
      </c>
      <c r="CO1389" s="34">
        <f t="shared" si="97"/>
        <v>311047</v>
      </c>
    </row>
    <row r="1390" spans="1:93" ht="15" hidden="1">
      <c r="A1390" s="23" t="s">
        <v>177</v>
      </c>
      <c r="B1390" s="52">
        <v>43203</v>
      </c>
      <c r="C1390" s="25" t="str">
        <f t="shared" si="96"/>
        <v/>
      </c>
      <c r="G1390" s="24">
        <f t="shared" si="98"/>
        <v>26</v>
      </c>
      <c r="H1390" s="30">
        <f>(H1391-H1389)/(G1390+G1391)*G1390+H1389</f>
        <v>449487.95652173914</v>
      </c>
      <c r="I1390" s="24" t="str">
        <f t="shared" si="99"/>
        <v/>
      </c>
      <c r="K1390" s="24">
        <f>IF(J1390&gt;900,_xlfn.XLOOKUP(ROUND(J1390,0),'CM-VL-G-C-GL-B-T-ClassRimThickn'!$B$1:$B$112,'CM-VL-G-C-GL-B-T-ClassRimThickn'!$C$1:$C$112,0,1,1),J1390)</f>
        <v>0</v>
      </c>
      <c r="L1390" s="24">
        <v>60</v>
      </c>
      <c r="M1390" s="24">
        <f>IF(L1390&gt;900,_xlfn.XLOOKUP(ROUND(L1390,0),'CM-VL-G-C-GL-B-T-ClassRimThickn'!$B$1:$B$112,'CM-VL-G-C-GL-B-T-ClassRimThickn'!$C$1:$C$112,0,1,1),L1390)</f>
        <v>60</v>
      </c>
      <c r="N1390" s="24">
        <v>61</v>
      </c>
      <c r="O1390" s="24">
        <f>IF(N1390&gt;900,_xlfn.XLOOKUP(ROUND(N1390,0),'CM-VL-G-C-GL-B-T-ClassRimThickn'!$B$1:$B$112,'CM-VL-G-C-GL-B-T-ClassRimThickn'!$C$1:$C$112,0,1,1),N1390)</f>
        <v>61</v>
      </c>
      <c r="P1390" s="24">
        <v>55</v>
      </c>
      <c r="Q1390" s="24">
        <f>IF(P1390&gt;900,_xlfn.XLOOKUP(ROUND(P1390,0),'CM-VL-G-C-GL-B-T-ClassRimThickn'!$B$1:$B$112,'CM-VL-G-C-GL-B-T-ClassRimThickn'!$C$1:$C$112,0,1,1),P1390)</f>
        <v>55</v>
      </c>
      <c r="S1390" s="24">
        <f>IF(R1390&gt;900,_xlfn.XLOOKUP(ROUND(R1390,0),'CM-VL-G-C-GL-B-T-ClassRimThickn'!$B$1:$B$112,'CM-VL-G-C-GL-B-T-ClassRimThickn'!$C$1:$C$112,0,1,1),R1390)</f>
        <v>0</v>
      </c>
      <c r="T1390" s="24">
        <v>55</v>
      </c>
      <c r="U1390" s="24">
        <f>IF(T1390&gt;900,_xlfn.XLOOKUP(ROUND(T1390,0),'CM-VL-G-C-GL-B-T-ClassRimThickn'!$B$1:$B$112,'CM-VL-G-C-GL-B-T-ClassRimThickn'!$C$1:$C$112,0,1,1),T1390)</f>
        <v>55</v>
      </c>
      <c r="V1390" s="24">
        <v>56</v>
      </c>
      <c r="W1390" s="24">
        <f>IF(V1390&gt;900,_xlfn.XLOOKUP(ROUND(V1390,0),'CM-VL-G-C-GL-B-T-ClassRimThickn'!$B$1:$B$112,'CM-VL-G-C-GL-B-T-ClassRimThickn'!$C$1:$C$112,0,1,1),V1390)</f>
        <v>56</v>
      </c>
      <c r="X1390" s="24">
        <v>60</v>
      </c>
      <c r="Y1390" s="24">
        <f>IF(X1390&gt;900,_xlfn.XLOOKUP(ROUND(X1390,0),'CM-VL-G-C-GL-B-T-ClassRimThickn'!$B$1:$B$112,'CM-VL-G-C-GL-B-T-ClassRimThickn'!$C$1:$C$112,0,1,1),X1390)</f>
        <v>60</v>
      </c>
      <c r="Z1390" s="24">
        <v>60</v>
      </c>
      <c r="AA1390" s="24">
        <f>IF(Z1390&gt;900,_xlfn.XLOOKUP(ROUND(Z1390,0),'CM-VL-G-C-GL-B-T-ClassRimThickn'!$B$1:$B$112,'CM-VL-G-C-GL-B-T-ClassRimThickn'!$C$1:$C$112,0,1,1),Z1390)</f>
        <v>60</v>
      </c>
      <c r="AB1390" s="24">
        <v>54</v>
      </c>
      <c r="AC1390" s="24">
        <f>IF(AB1390&gt;900,_xlfn.XLOOKUP(ROUND(AB1390,0),'CM-VL-G-C-GL-B-T-ClassRimThickn'!$B$1:$B$112,'CM-VL-G-C-GL-B-T-ClassRimThickn'!$C$1:$C$112,0,1,1),AB1390)</f>
        <v>54</v>
      </c>
      <c r="AD1390" s="24">
        <v>59</v>
      </c>
      <c r="AE1390" s="24">
        <f>IF(AD1390&gt;900,_xlfn.XLOOKUP(ROUND(AD1390,0),'CM-VL-G-C-GL-B-T-ClassRimThickn'!$B$1:$B$112,'CM-VL-G-C-GL-B-T-ClassRimThickn'!$C$1:$C$112,0,1,1),AD1390)</f>
        <v>59</v>
      </c>
      <c r="AF1390" s="24">
        <v>56</v>
      </c>
      <c r="AG1390" s="24">
        <f>IF(AF1390&gt;900,_xlfn.XLOOKUP(ROUND(AF1390,0),'CM-VL-G-C-GL-B-T-ClassRimThickn'!$B$1:$B$112,'CM-VL-G-C-GL-B-T-ClassRimThickn'!$C$1:$C$112,0,1,1),AF1390)</f>
        <v>56</v>
      </c>
      <c r="AH1390" s="24">
        <v>26</v>
      </c>
      <c r="AI1390" s="24">
        <v>30</v>
      </c>
      <c r="AJ1390" s="24">
        <v>28</v>
      </c>
      <c r="AK1390" s="24">
        <v>25</v>
      </c>
      <c r="AL1390" s="24">
        <v>27</v>
      </c>
      <c r="AM1390" s="24">
        <v>26</v>
      </c>
      <c r="AN1390" s="24">
        <v>25</v>
      </c>
      <c r="AO1390" s="24">
        <v>28</v>
      </c>
      <c r="AP1390" s="24">
        <v>27</v>
      </c>
      <c r="AQ1390" s="24">
        <v>28</v>
      </c>
      <c r="AR1390" s="24">
        <v>30</v>
      </c>
      <c r="AS1390" s="24">
        <v>28</v>
      </c>
      <c r="AT1390" s="24">
        <v>29</v>
      </c>
      <c r="AU1390" s="24">
        <v>29.5</v>
      </c>
      <c r="AV1390" s="24">
        <v>29</v>
      </c>
      <c r="AW1390" s="24">
        <v>30</v>
      </c>
      <c r="AX1390" s="24">
        <v>30</v>
      </c>
      <c r="AY1390" s="24">
        <v>30</v>
      </c>
      <c r="AZ1390" s="24">
        <v>29.5</v>
      </c>
      <c r="BA1390" s="24">
        <v>29.5</v>
      </c>
      <c r="BB1390" s="24">
        <v>29.5</v>
      </c>
      <c r="BC1390" s="24">
        <v>29.5</v>
      </c>
      <c r="BD1390" s="24">
        <v>29</v>
      </c>
      <c r="BE1390" s="24">
        <v>30</v>
      </c>
      <c r="CD1390" s="24">
        <v>95</v>
      </c>
      <c r="CE1390" s="24">
        <v>100</v>
      </c>
      <c r="CF1390" s="24">
        <v>90</v>
      </c>
      <c r="CG1390" s="24">
        <v>90</v>
      </c>
      <c r="CH1390" s="24">
        <v>90</v>
      </c>
      <c r="CI1390" s="24">
        <v>80</v>
      </c>
      <c r="CO1390" s="34">
        <f t="shared" si="97"/>
        <v>449487.95652173914</v>
      </c>
    </row>
    <row r="1391" spans="1:93" ht="15" hidden="1">
      <c r="A1391" s="23" t="s">
        <v>177</v>
      </c>
      <c r="B1391" s="52">
        <v>43269</v>
      </c>
      <c r="C1391" s="25" t="str">
        <f t="shared" si="96"/>
        <v/>
      </c>
      <c r="G1391" s="24">
        <f t="shared" si="98"/>
        <v>66</v>
      </c>
      <c r="H1391" s="27">
        <v>800915</v>
      </c>
      <c r="I1391" s="24" t="str">
        <f t="shared" si="99"/>
        <v/>
      </c>
      <c r="K1391" s="24">
        <f>IF(J1391&gt;900,_xlfn.XLOOKUP(ROUND(J1391,0),'CM-VL-G-C-GL-B-T-ClassRimThickn'!$B$1:$B$112,'CM-VL-G-C-GL-B-T-ClassRimThickn'!$C$1:$C$112,0,1,1),J1391)</f>
        <v>0</v>
      </c>
      <c r="L1391" s="24">
        <v>58</v>
      </c>
      <c r="M1391" s="24">
        <f>IF(L1391&gt;900,_xlfn.XLOOKUP(ROUND(L1391,0),'CM-VL-G-C-GL-B-T-ClassRimThickn'!$B$1:$B$112,'CM-VL-G-C-GL-B-T-ClassRimThickn'!$C$1:$C$112,0,1,1),L1391)</f>
        <v>58</v>
      </c>
      <c r="N1391" s="24">
        <v>58</v>
      </c>
      <c r="O1391" s="24">
        <f>IF(N1391&gt;900,_xlfn.XLOOKUP(ROUND(N1391,0),'CM-VL-G-C-GL-B-T-ClassRimThickn'!$B$1:$B$112,'CM-VL-G-C-GL-B-T-ClassRimThickn'!$C$1:$C$112,0,1,1),N1391)</f>
        <v>58</v>
      </c>
      <c r="P1391" s="24">
        <v>54</v>
      </c>
      <c r="Q1391" s="24">
        <f>IF(P1391&gt;900,_xlfn.XLOOKUP(ROUND(P1391,0),'CM-VL-G-C-GL-B-T-ClassRimThickn'!$B$1:$B$112,'CM-VL-G-C-GL-B-T-ClassRimThickn'!$C$1:$C$112,0,1,1),P1391)</f>
        <v>54</v>
      </c>
      <c r="S1391" s="24">
        <f>IF(R1391&gt;900,_xlfn.XLOOKUP(ROUND(R1391,0),'CM-VL-G-C-GL-B-T-ClassRimThickn'!$B$1:$B$112,'CM-VL-G-C-GL-B-T-ClassRimThickn'!$C$1:$C$112,0,1,1),R1391)</f>
        <v>0</v>
      </c>
      <c r="T1391" s="24">
        <v>53</v>
      </c>
      <c r="U1391" s="24">
        <f>IF(T1391&gt;900,_xlfn.XLOOKUP(ROUND(T1391,0),'CM-VL-G-C-GL-B-T-ClassRimThickn'!$B$1:$B$112,'CM-VL-G-C-GL-B-T-ClassRimThickn'!$C$1:$C$112,0,1,1),T1391)</f>
        <v>53</v>
      </c>
      <c r="V1391" s="24">
        <v>55</v>
      </c>
      <c r="W1391" s="24">
        <f>IF(V1391&gt;900,_xlfn.XLOOKUP(ROUND(V1391,0),'CM-VL-G-C-GL-B-T-ClassRimThickn'!$B$1:$B$112,'CM-VL-G-C-GL-B-T-ClassRimThickn'!$C$1:$C$112,0,1,1),V1391)</f>
        <v>55</v>
      </c>
      <c r="X1391" s="24">
        <v>58</v>
      </c>
      <c r="Y1391" s="24">
        <f>IF(X1391&gt;900,_xlfn.XLOOKUP(ROUND(X1391,0),'CM-VL-G-C-GL-B-T-ClassRimThickn'!$B$1:$B$112,'CM-VL-G-C-GL-B-T-ClassRimThickn'!$C$1:$C$112,0,1,1),X1391)</f>
        <v>58</v>
      </c>
      <c r="Z1391" s="24">
        <v>58</v>
      </c>
      <c r="AA1391" s="24">
        <f>IF(Z1391&gt;900,_xlfn.XLOOKUP(ROUND(Z1391,0),'CM-VL-G-C-GL-B-T-ClassRimThickn'!$B$1:$B$112,'CM-VL-G-C-GL-B-T-ClassRimThickn'!$C$1:$C$112,0,1,1),Z1391)</f>
        <v>58</v>
      </c>
      <c r="AB1391" s="24">
        <v>58</v>
      </c>
      <c r="AC1391" s="24">
        <f>IF(AB1391&gt;900,_xlfn.XLOOKUP(ROUND(AB1391,0),'CM-VL-G-C-GL-B-T-ClassRimThickn'!$B$1:$B$112,'CM-VL-G-C-GL-B-T-ClassRimThickn'!$C$1:$C$112,0,1,1),AB1391)</f>
        <v>58</v>
      </c>
      <c r="AD1391" s="24">
        <v>58</v>
      </c>
      <c r="AE1391" s="24">
        <f>IF(AD1391&gt;900,_xlfn.XLOOKUP(ROUND(AD1391,0),'CM-VL-G-C-GL-B-T-ClassRimThickn'!$B$1:$B$112,'CM-VL-G-C-GL-B-T-ClassRimThickn'!$C$1:$C$112,0,1,1),AD1391)</f>
        <v>58</v>
      </c>
      <c r="AF1391" s="24">
        <v>58</v>
      </c>
      <c r="AG1391" s="24">
        <f>IF(AF1391&gt;900,_xlfn.XLOOKUP(ROUND(AF1391,0),'CM-VL-G-C-GL-B-T-ClassRimThickn'!$B$1:$B$112,'CM-VL-G-C-GL-B-T-ClassRimThickn'!$C$1:$C$112,0,1,1),AF1391)</f>
        <v>58</v>
      </c>
      <c r="AH1391" s="24">
        <v>27</v>
      </c>
      <c r="AI1391" s="24">
        <v>29</v>
      </c>
      <c r="AJ1391" s="24">
        <v>28</v>
      </c>
      <c r="AK1391" s="24">
        <v>27</v>
      </c>
      <c r="AL1391" s="24">
        <v>28</v>
      </c>
      <c r="AM1391" s="24">
        <v>27</v>
      </c>
      <c r="AN1391" s="24">
        <v>26</v>
      </c>
      <c r="AO1391" s="24">
        <v>28</v>
      </c>
      <c r="AP1391" s="24">
        <v>26</v>
      </c>
      <c r="AQ1391" s="24">
        <v>28</v>
      </c>
      <c r="AR1391" s="24">
        <v>29</v>
      </c>
      <c r="AS1391" s="24">
        <v>28</v>
      </c>
      <c r="AT1391" s="24">
        <v>30</v>
      </c>
      <c r="AU1391" s="24">
        <v>29</v>
      </c>
      <c r="AV1391" s="24">
        <v>30</v>
      </c>
      <c r="AW1391" s="24">
        <v>29</v>
      </c>
      <c r="AX1391" s="24">
        <v>30</v>
      </c>
      <c r="AY1391" s="24">
        <v>31</v>
      </c>
      <c r="AZ1391" s="24">
        <v>30</v>
      </c>
      <c r="BA1391" s="24">
        <v>29</v>
      </c>
      <c r="BB1391" s="24">
        <v>29</v>
      </c>
      <c r="BC1391" s="24">
        <v>30</v>
      </c>
      <c r="BD1391" s="24">
        <v>30</v>
      </c>
      <c r="BE1391" s="24">
        <v>29</v>
      </c>
      <c r="BF1391" s="24">
        <v>0</v>
      </c>
      <c r="BG1391" s="24">
        <v>0</v>
      </c>
      <c r="BH1391" s="24">
        <v>0</v>
      </c>
      <c r="BI1391" s="24">
        <v>0</v>
      </c>
      <c r="BJ1391" s="24">
        <v>0</v>
      </c>
      <c r="BL1391" s="24">
        <v>0</v>
      </c>
      <c r="BM1391" s="24">
        <v>0</v>
      </c>
      <c r="BN1391" s="24">
        <v>0</v>
      </c>
      <c r="BO1391" s="24">
        <v>0</v>
      </c>
      <c r="BP1391" s="24">
        <v>0</v>
      </c>
      <c r="BQ1391" s="24">
        <v>0</v>
      </c>
      <c r="BR1391" s="24">
        <v>0</v>
      </c>
      <c r="BS1391" s="24">
        <v>0</v>
      </c>
      <c r="BT1391" s="24">
        <v>0</v>
      </c>
      <c r="BU1391" s="24">
        <v>0</v>
      </c>
      <c r="BV1391" s="24">
        <v>0</v>
      </c>
      <c r="BW1391" s="24">
        <v>0</v>
      </c>
      <c r="BX1391" s="24">
        <v>0</v>
      </c>
      <c r="BY1391" s="24">
        <v>0</v>
      </c>
      <c r="BZ1391" s="24">
        <v>0</v>
      </c>
      <c r="CA1391" s="24">
        <v>0</v>
      </c>
      <c r="CB1391" s="24">
        <v>0</v>
      </c>
      <c r="CD1391" s="24">
        <v>90</v>
      </c>
      <c r="CE1391" s="24">
        <v>96</v>
      </c>
      <c r="CF1391" s="24">
        <v>95</v>
      </c>
      <c r="CG1391" s="24">
        <v>98</v>
      </c>
      <c r="CH1391" s="24">
        <v>97</v>
      </c>
      <c r="CI1391" s="24">
        <v>97</v>
      </c>
      <c r="CO1391" s="34">
        <f t="shared" si="97"/>
        <v>800915</v>
      </c>
    </row>
    <row r="1392" spans="1:93" ht="15" hidden="1">
      <c r="A1392" s="23" t="s">
        <v>177</v>
      </c>
      <c r="B1392" s="52">
        <v>43391</v>
      </c>
      <c r="C1392" s="25" t="str">
        <f t="shared" si="96"/>
        <v/>
      </c>
      <c r="G1392" s="24">
        <f t="shared" si="98"/>
        <v>122</v>
      </c>
      <c r="H1392" s="26">
        <f>(H1393-H1391)/(G1392+G1393)*G1392+H1391</f>
        <v>828232.08943089435</v>
      </c>
      <c r="I1392" s="24" t="str">
        <f t="shared" si="99"/>
        <v/>
      </c>
      <c r="K1392" s="24">
        <f>IF(J1392&gt;900,_xlfn.XLOOKUP(ROUND(J1392,0),'CM-VL-G-C-GL-B-T-ClassRimThickn'!$B$1:$B$112,'CM-VL-G-C-GL-B-T-ClassRimThickn'!$C$1:$C$112,0,1,1),J1392)</f>
        <v>0</v>
      </c>
      <c r="L1392" s="24">
        <v>58</v>
      </c>
      <c r="M1392" s="24">
        <f>IF(L1392&gt;900,_xlfn.XLOOKUP(ROUND(L1392,0),'CM-VL-G-C-GL-B-T-ClassRimThickn'!$B$1:$B$112,'CM-VL-G-C-GL-B-T-ClassRimThickn'!$C$1:$C$112,0,1,1),L1392)</f>
        <v>58</v>
      </c>
      <c r="N1392" s="24">
        <v>54</v>
      </c>
      <c r="O1392" s="24">
        <f>IF(N1392&gt;900,_xlfn.XLOOKUP(ROUND(N1392,0),'CM-VL-G-C-GL-B-T-ClassRimThickn'!$B$1:$B$112,'CM-VL-G-C-GL-B-T-ClassRimThickn'!$C$1:$C$112,0,1,1),N1392)</f>
        <v>54</v>
      </c>
      <c r="P1392" s="24">
        <v>60</v>
      </c>
      <c r="Q1392" s="24">
        <f>IF(P1392&gt;900,_xlfn.XLOOKUP(ROUND(P1392,0),'CM-VL-G-C-GL-B-T-ClassRimThickn'!$B$1:$B$112,'CM-VL-G-C-GL-B-T-ClassRimThickn'!$C$1:$C$112,0,1,1),P1392)</f>
        <v>60</v>
      </c>
      <c r="S1392" s="24">
        <f>IF(R1392&gt;900,_xlfn.XLOOKUP(ROUND(R1392,0),'CM-VL-G-C-GL-B-T-ClassRimThickn'!$B$1:$B$112,'CM-VL-G-C-GL-B-T-ClassRimThickn'!$C$1:$C$112,0,1,1),R1392)</f>
        <v>0</v>
      </c>
      <c r="T1392" s="24">
        <v>52</v>
      </c>
      <c r="U1392" s="24">
        <f>IF(T1392&gt;900,_xlfn.XLOOKUP(ROUND(T1392,0),'CM-VL-G-C-GL-B-T-ClassRimThickn'!$B$1:$B$112,'CM-VL-G-C-GL-B-T-ClassRimThickn'!$C$1:$C$112,0,1,1),T1392)</f>
        <v>52</v>
      </c>
      <c r="V1392" s="24">
        <v>54</v>
      </c>
      <c r="W1392" s="24">
        <f>IF(V1392&gt;900,_xlfn.XLOOKUP(ROUND(V1392,0),'CM-VL-G-C-GL-B-T-ClassRimThickn'!$B$1:$B$112,'CM-VL-G-C-GL-B-T-ClassRimThickn'!$C$1:$C$112,0,1,1),V1392)</f>
        <v>54</v>
      </c>
      <c r="X1392" s="24">
        <v>58</v>
      </c>
      <c r="Y1392" s="24">
        <f>IF(X1392&gt;900,_xlfn.XLOOKUP(ROUND(X1392,0),'CM-VL-G-C-GL-B-T-ClassRimThickn'!$B$1:$B$112,'CM-VL-G-C-GL-B-T-ClassRimThickn'!$C$1:$C$112,0,1,1),X1392)</f>
        <v>58</v>
      </c>
      <c r="Z1392" s="24">
        <v>54</v>
      </c>
      <c r="AA1392" s="24">
        <f>IF(Z1392&gt;900,_xlfn.XLOOKUP(ROUND(Z1392,0),'CM-VL-G-C-GL-B-T-ClassRimThickn'!$B$1:$B$112,'CM-VL-G-C-GL-B-T-ClassRimThickn'!$C$1:$C$112,0,1,1),Z1392)</f>
        <v>54</v>
      </c>
      <c r="AB1392" s="24">
        <v>60</v>
      </c>
      <c r="AC1392" s="24">
        <f>IF(AB1392&gt;900,_xlfn.XLOOKUP(ROUND(AB1392,0),'CM-VL-G-C-GL-B-T-ClassRimThickn'!$B$1:$B$112,'CM-VL-G-C-GL-B-T-ClassRimThickn'!$C$1:$C$112,0,1,1),AB1392)</f>
        <v>60</v>
      </c>
      <c r="AD1392" s="24">
        <v>61</v>
      </c>
      <c r="AE1392" s="24">
        <f>IF(AD1392&gt;900,_xlfn.XLOOKUP(ROUND(AD1392,0),'CM-VL-G-C-GL-B-T-ClassRimThickn'!$B$1:$B$112,'CM-VL-G-C-GL-B-T-ClassRimThickn'!$C$1:$C$112,0,1,1),AD1392)</f>
        <v>61</v>
      </c>
      <c r="AF1392" s="24">
        <v>52</v>
      </c>
      <c r="AG1392" s="24">
        <f>IF(AF1392&gt;900,_xlfn.XLOOKUP(ROUND(AF1392,0),'CM-VL-G-C-GL-B-T-ClassRimThickn'!$B$1:$B$112,'CM-VL-G-C-GL-B-T-ClassRimThickn'!$C$1:$C$112,0,1,1),AF1392)</f>
        <v>52</v>
      </c>
      <c r="AH1392" s="24">
        <v>27</v>
      </c>
      <c r="AI1392" s="24">
        <v>29</v>
      </c>
      <c r="AJ1392" s="24">
        <v>28</v>
      </c>
      <c r="AK1392" s="24">
        <v>26</v>
      </c>
      <c r="AL1392" s="24">
        <v>28</v>
      </c>
      <c r="AM1392" s="24">
        <v>25</v>
      </c>
      <c r="AN1392" s="24">
        <v>25</v>
      </c>
      <c r="AO1392" s="24">
        <v>27</v>
      </c>
      <c r="AP1392" s="24">
        <v>25</v>
      </c>
      <c r="AQ1392" s="24">
        <v>27</v>
      </c>
      <c r="AR1392" s="24">
        <v>28</v>
      </c>
      <c r="AS1392" s="24">
        <v>26</v>
      </c>
      <c r="AT1392" s="24">
        <v>30</v>
      </c>
      <c r="AU1392" s="24">
        <v>29</v>
      </c>
      <c r="AV1392" s="24">
        <v>30</v>
      </c>
      <c r="AW1392" s="24">
        <v>30</v>
      </c>
      <c r="AX1392" s="24">
        <v>30</v>
      </c>
      <c r="AY1392" s="24">
        <v>30</v>
      </c>
      <c r="AZ1392" s="24">
        <v>30</v>
      </c>
      <c r="BA1392" s="24">
        <v>30</v>
      </c>
      <c r="BB1392" s="24">
        <v>30</v>
      </c>
      <c r="BC1392" s="24">
        <v>29</v>
      </c>
      <c r="BD1392" s="24">
        <v>29</v>
      </c>
      <c r="BE1392" s="24">
        <v>30</v>
      </c>
      <c r="BF1392" s="24">
        <v>1.5</v>
      </c>
      <c r="BG1392" s="24">
        <v>1.5</v>
      </c>
      <c r="BH1392" s="24">
        <v>1</v>
      </c>
      <c r="BI1392" s="24">
        <v>1</v>
      </c>
      <c r="BJ1392" s="24">
        <v>1</v>
      </c>
      <c r="BL1392" s="24">
        <v>1.5</v>
      </c>
      <c r="BM1392" s="24">
        <v>1</v>
      </c>
      <c r="BN1392" s="24">
        <v>1</v>
      </c>
      <c r="BO1392" s="24">
        <v>1</v>
      </c>
      <c r="BP1392" s="24">
        <v>1</v>
      </c>
      <c r="BQ1392" s="24">
        <v>1</v>
      </c>
      <c r="BR1392" s="24">
        <v>0</v>
      </c>
      <c r="BS1392" s="24">
        <v>0</v>
      </c>
      <c r="BT1392" s="24">
        <v>0</v>
      </c>
      <c r="BU1392" s="24">
        <v>0.5</v>
      </c>
      <c r="BV1392" s="24">
        <v>0</v>
      </c>
      <c r="BW1392" s="24">
        <v>0.8</v>
      </c>
      <c r="BX1392" s="24">
        <v>0</v>
      </c>
      <c r="BY1392" s="24">
        <v>0</v>
      </c>
      <c r="BZ1392" s="24">
        <v>0</v>
      </c>
      <c r="CA1392" s="24">
        <v>0</v>
      </c>
      <c r="CB1392" s="24">
        <v>0</v>
      </c>
      <c r="CD1392" s="24">
        <v>100</v>
      </c>
      <c r="CE1392" s="24">
        <v>100</v>
      </c>
      <c r="CF1392" s="24">
        <v>95</v>
      </c>
      <c r="CG1392" s="24">
        <v>95</v>
      </c>
      <c r="CH1392" s="24">
        <v>95</v>
      </c>
      <c r="CI1392" s="24">
        <v>95</v>
      </c>
      <c r="CO1392" s="34">
        <f t="shared" si="97"/>
        <v>828232.08943089435</v>
      </c>
    </row>
    <row r="1393" spans="1:93" ht="15" hidden="1">
      <c r="A1393" s="23" t="s">
        <v>177</v>
      </c>
      <c r="B1393" s="52">
        <v>43392</v>
      </c>
      <c r="C1393" s="25" t="str">
        <f t="shared" si="96"/>
        <v/>
      </c>
      <c r="G1393" s="24">
        <f t="shared" si="98"/>
        <v>1</v>
      </c>
      <c r="H1393" s="24">
        <v>828456</v>
      </c>
      <c r="I1393" s="24" t="str">
        <f t="shared" si="99"/>
        <v/>
      </c>
      <c r="K1393" s="24">
        <f>IF(J1393&gt;900,_xlfn.XLOOKUP(ROUND(J1393,0),'CM-VL-G-C-GL-B-T-ClassRimThickn'!$B$1:$B$112,'CM-VL-G-C-GL-B-T-ClassRimThickn'!$C$1:$C$112,0,1,1),J1393)</f>
        <v>0</v>
      </c>
      <c r="L1393" s="24">
        <v>58</v>
      </c>
      <c r="M1393" s="24">
        <f>IF(L1393&gt;900,_xlfn.XLOOKUP(ROUND(L1393,0),'CM-VL-G-C-GL-B-T-ClassRimThickn'!$B$1:$B$112,'CM-VL-G-C-GL-B-T-ClassRimThickn'!$C$1:$C$112,0,1,1),L1393)</f>
        <v>58</v>
      </c>
      <c r="N1393" s="24">
        <v>54</v>
      </c>
      <c r="O1393" s="24">
        <f>IF(N1393&gt;900,_xlfn.XLOOKUP(ROUND(N1393,0),'CM-VL-G-C-GL-B-T-ClassRimThickn'!$B$1:$B$112,'CM-VL-G-C-GL-B-T-ClassRimThickn'!$C$1:$C$112,0,1,1),N1393)</f>
        <v>54</v>
      </c>
      <c r="P1393" s="24">
        <v>60</v>
      </c>
      <c r="Q1393" s="24">
        <f>IF(P1393&gt;900,_xlfn.XLOOKUP(ROUND(P1393,0),'CM-VL-G-C-GL-B-T-ClassRimThickn'!$B$1:$B$112,'CM-VL-G-C-GL-B-T-ClassRimThickn'!$C$1:$C$112,0,1,1),P1393)</f>
        <v>60</v>
      </c>
      <c r="S1393" s="24">
        <f>IF(R1393&gt;900,_xlfn.XLOOKUP(ROUND(R1393,0),'CM-VL-G-C-GL-B-T-ClassRimThickn'!$B$1:$B$112,'CM-VL-G-C-GL-B-T-ClassRimThickn'!$C$1:$C$112,0,1,1),R1393)</f>
        <v>0</v>
      </c>
      <c r="T1393" s="24">
        <v>52</v>
      </c>
      <c r="U1393" s="24">
        <f>IF(T1393&gt;900,_xlfn.XLOOKUP(ROUND(T1393,0),'CM-VL-G-C-GL-B-T-ClassRimThickn'!$B$1:$B$112,'CM-VL-G-C-GL-B-T-ClassRimThickn'!$C$1:$C$112,0,1,1),T1393)</f>
        <v>52</v>
      </c>
      <c r="V1393" s="24">
        <v>54</v>
      </c>
      <c r="W1393" s="24">
        <f>IF(V1393&gt;900,_xlfn.XLOOKUP(ROUND(V1393,0),'CM-VL-G-C-GL-B-T-ClassRimThickn'!$B$1:$B$112,'CM-VL-G-C-GL-B-T-ClassRimThickn'!$C$1:$C$112,0,1,1),V1393)</f>
        <v>54</v>
      </c>
      <c r="X1393" s="24">
        <v>58</v>
      </c>
      <c r="Y1393" s="24">
        <f>IF(X1393&gt;900,_xlfn.XLOOKUP(ROUND(X1393,0),'CM-VL-G-C-GL-B-T-ClassRimThickn'!$B$1:$B$112,'CM-VL-G-C-GL-B-T-ClassRimThickn'!$C$1:$C$112,0,1,1),X1393)</f>
        <v>58</v>
      </c>
      <c r="Z1393" s="24">
        <v>54</v>
      </c>
      <c r="AA1393" s="24">
        <f>IF(Z1393&gt;900,_xlfn.XLOOKUP(ROUND(Z1393,0),'CM-VL-G-C-GL-B-T-ClassRimThickn'!$B$1:$B$112,'CM-VL-G-C-GL-B-T-ClassRimThickn'!$C$1:$C$112,0,1,1),Z1393)</f>
        <v>54</v>
      </c>
      <c r="AB1393" s="24">
        <v>60</v>
      </c>
      <c r="AC1393" s="24">
        <f>IF(AB1393&gt;900,_xlfn.XLOOKUP(ROUND(AB1393,0),'CM-VL-G-C-GL-B-T-ClassRimThickn'!$B$1:$B$112,'CM-VL-G-C-GL-B-T-ClassRimThickn'!$C$1:$C$112,0,1,1),AB1393)</f>
        <v>60</v>
      </c>
      <c r="AD1393" s="24">
        <v>61</v>
      </c>
      <c r="AE1393" s="24">
        <f>IF(AD1393&gt;900,_xlfn.XLOOKUP(ROUND(AD1393,0),'CM-VL-G-C-GL-B-T-ClassRimThickn'!$B$1:$B$112,'CM-VL-G-C-GL-B-T-ClassRimThickn'!$C$1:$C$112,0,1,1),AD1393)</f>
        <v>61</v>
      </c>
      <c r="AF1393" s="24">
        <v>52</v>
      </c>
      <c r="AG1393" s="24">
        <f>IF(AF1393&gt;900,_xlfn.XLOOKUP(ROUND(AF1393,0),'CM-VL-G-C-GL-B-T-ClassRimThickn'!$B$1:$B$112,'CM-VL-G-C-GL-B-T-ClassRimThickn'!$C$1:$C$112,0,1,1),AF1393)</f>
        <v>52</v>
      </c>
      <c r="AH1393" s="24">
        <v>27</v>
      </c>
      <c r="AI1393" s="24">
        <v>29</v>
      </c>
      <c r="AJ1393" s="24">
        <v>28</v>
      </c>
      <c r="AK1393" s="24">
        <v>26</v>
      </c>
      <c r="AL1393" s="24">
        <v>28</v>
      </c>
      <c r="AM1393" s="24">
        <v>25</v>
      </c>
      <c r="AN1393" s="24">
        <v>25</v>
      </c>
      <c r="AO1393" s="24">
        <v>27</v>
      </c>
      <c r="AP1393" s="24">
        <v>25</v>
      </c>
      <c r="AQ1393" s="24">
        <v>27</v>
      </c>
      <c r="AR1393" s="24">
        <v>28</v>
      </c>
      <c r="AS1393" s="24">
        <v>26</v>
      </c>
      <c r="AT1393" s="24">
        <v>30</v>
      </c>
      <c r="AU1393" s="24">
        <v>29</v>
      </c>
      <c r="AV1393" s="24">
        <v>30</v>
      </c>
      <c r="AW1393" s="24">
        <v>30</v>
      </c>
      <c r="AX1393" s="24">
        <v>30</v>
      </c>
      <c r="AY1393" s="24">
        <v>30</v>
      </c>
      <c r="AZ1393" s="24">
        <v>30</v>
      </c>
      <c r="BA1393" s="24">
        <v>30</v>
      </c>
      <c r="BB1393" s="24">
        <v>30</v>
      </c>
      <c r="BC1393" s="24">
        <v>29</v>
      </c>
      <c r="BD1393" s="24">
        <v>29</v>
      </c>
      <c r="BE1393" s="24">
        <v>30</v>
      </c>
      <c r="BF1393" s="24">
        <v>1.5</v>
      </c>
      <c r="BG1393" s="24">
        <v>1.5</v>
      </c>
      <c r="BH1393" s="24">
        <v>1</v>
      </c>
      <c r="BI1393" s="24">
        <v>1</v>
      </c>
      <c r="BJ1393" s="24">
        <v>1</v>
      </c>
      <c r="BL1393" s="24">
        <v>1.5</v>
      </c>
      <c r="BM1393" s="24">
        <v>1</v>
      </c>
      <c r="BN1393" s="24">
        <v>1</v>
      </c>
      <c r="BO1393" s="24">
        <v>1</v>
      </c>
      <c r="BP1393" s="24">
        <v>1</v>
      </c>
      <c r="BQ1393" s="24">
        <v>1</v>
      </c>
      <c r="BR1393" s="24">
        <v>0</v>
      </c>
      <c r="BS1393" s="24">
        <v>0</v>
      </c>
      <c r="BT1393" s="24">
        <v>0</v>
      </c>
      <c r="BU1393" s="24">
        <v>0.5</v>
      </c>
      <c r="BV1393" s="24">
        <v>0</v>
      </c>
      <c r="BW1393" s="24">
        <v>0.8</v>
      </c>
      <c r="BX1393" s="24">
        <v>0</v>
      </c>
      <c r="BY1393" s="24">
        <v>0</v>
      </c>
      <c r="BZ1393" s="24">
        <v>0</v>
      </c>
      <c r="CA1393" s="24">
        <v>0</v>
      </c>
      <c r="CB1393" s="24">
        <v>0</v>
      </c>
      <c r="CD1393" s="24">
        <v>100</v>
      </c>
      <c r="CE1393" s="24">
        <v>100</v>
      </c>
      <c r="CF1393" s="24">
        <v>95</v>
      </c>
      <c r="CG1393" s="24">
        <v>95</v>
      </c>
      <c r="CH1393" s="24">
        <v>95</v>
      </c>
      <c r="CI1393" s="24">
        <v>95</v>
      </c>
      <c r="CO1393" s="34">
        <f t="shared" si="97"/>
        <v>828456</v>
      </c>
    </row>
    <row r="1394" spans="1:93" ht="15" hidden="1">
      <c r="A1394" s="23" t="s">
        <v>177</v>
      </c>
      <c r="B1394" s="52">
        <v>43452</v>
      </c>
      <c r="C1394" s="25" t="str">
        <f t="shared" si="96"/>
        <v/>
      </c>
      <c r="G1394" s="24">
        <f t="shared" si="98"/>
        <v>60</v>
      </c>
      <c r="H1394" s="24">
        <v>834211</v>
      </c>
      <c r="I1394" s="24" t="str">
        <f t="shared" si="99"/>
        <v/>
      </c>
      <c r="K1394" s="24">
        <f>IF(J1394&gt;900,_xlfn.XLOOKUP(ROUND(J1394,0),'CM-VL-G-C-GL-B-T-ClassRimThickn'!$B$1:$B$112,'CM-VL-G-C-GL-B-T-ClassRimThickn'!$C$1:$C$112,0,1,1),J1394)</f>
        <v>0</v>
      </c>
      <c r="L1394" s="24">
        <v>60</v>
      </c>
      <c r="M1394" s="24">
        <f>IF(L1394&gt;900,_xlfn.XLOOKUP(ROUND(L1394,0),'CM-VL-G-C-GL-B-T-ClassRimThickn'!$B$1:$B$112,'CM-VL-G-C-GL-B-T-ClassRimThickn'!$C$1:$C$112,0,1,1),L1394)</f>
        <v>60</v>
      </c>
      <c r="N1394" s="24">
        <v>59</v>
      </c>
      <c r="O1394" s="24">
        <f>IF(N1394&gt;900,_xlfn.XLOOKUP(ROUND(N1394,0),'CM-VL-G-C-GL-B-T-ClassRimThickn'!$B$1:$B$112,'CM-VL-G-C-GL-B-T-ClassRimThickn'!$C$1:$C$112,0,1,1),N1394)</f>
        <v>59</v>
      </c>
      <c r="P1394" s="24">
        <v>53</v>
      </c>
      <c r="Q1394" s="24">
        <f>IF(P1394&gt;900,_xlfn.XLOOKUP(ROUND(P1394,0),'CM-VL-G-C-GL-B-T-ClassRimThickn'!$B$1:$B$112,'CM-VL-G-C-GL-B-T-ClassRimThickn'!$C$1:$C$112,0,1,1),P1394)</f>
        <v>53</v>
      </c>
      <c r="S1394" s="24">
        <f>IF(R1394&gt;900,_xlfn.XLOOKUP(ROUND(R1394,0),'CM-VL-G-C-GL-B-T-ClassRimThickn'!$B$1:$B$112,'CM-VL-G-C-GL-B-T-ClassRimThickn'!$C$1:$C$112,0,1,1),R1394)</f>
        <v>0</v>
      </c>
      <c r="T1394" s="24">
        <v>53</v>
      </c>
      <c r="U1394" s="24">
        <f>IF(T1394&gt;900,_xlfn.XLOOKUP(ROUND(T1394,0),'CM-VL-G-C-GL-B-T-ClassRimThickn'!$B$1:$B$112,'CM-VL-G-C-GL-B-T-ClassRimThickn'!$C$1:$C$112,0,1,1),T1394)</f>
        <v>53</v>
      </c>
      <c r="V1394" s="24">
        <v>54</v>
      </c>
      <c r="W1394" s="24">
        <f>IF(V1394&gt;900,_xlfn.XLOOKUP(ROUND(V1394,0),'CM-VL-G-C-GL-B-T-ClassRimThickn'!$B$1:$B$112,'CM-VL-G-C-GL-B-T-ClassRimThickn'!$C$1:$C$112,0,1,1),V1394)</f>
        <v>54</v>
      </c>
      <c r="X1394" s="24">
        <v>59</v>
      </c>
      <c r="Y1394" s="24">
        <f>IF(X1394&gt;900,_xlfn.XLOOKUP(ROUND(X1394,0),'CM-VL-G-C-GL-B-T-ClassRimThickn'!$B$1:$B$112,'CM-VL-G-C-GL-B-T-ClassRimThickn'!$C$1:$C$112,0,1,1),X1394)</f>
        <v>59</v>
      </c>
      <c r="Z1394" s="24">
        <v>59</v>
      </c>
      <c r="AA1394" s="24">
        <f>IF(Z1394&gt;900,_xlfn.XLOOKUP(ROUND(Z1394,0),'CM-VL-G-C-GL-B-T-ClassRimThickn'!$B$1:$B$112,'CM-VL-G-C-GL-B-T-ClassRimThickn'!$C$1:$C$112,0,1,1),Z1394)</f>
        <v>59</v>
      </c>
      <c r="AB1394" s="24">
        <v>53</v>
      </c>
      <c r="AC1394" s="24">
        <f>IF(AB1394&gt;900,_xlfn.XLOOKUP(ROUND(AB1394,0),'CM-VL-G-C-GL-B-T-ClassRimThickn'!$B$1:$B$112,'CM-VL-G-C-GL-B-T-ClassRimThickn'!$C$1:$C$112,0,1,1),AB1394)</f>
        <v>53</v>
      </c>
      <c r="AD1394" s="24">
        <v>57</v>
      </c>
      <c r="AE1394" s="24">
        <f>IF(AD1394&gt;900,_xlfn.XLOOKUP(ROUND(AD1394,0),'CM-VL-G-C-GL-B-T-ClassRimThickn'!$B$1:$B$112,'CM-VL-G-C-GL-B-T-ClassRimThickn'!$C$1:$C$112,0,1,1),AD1394)</f>
        <v>57</v>
      </c>
      <c r="AF1394" s="24">
        <v>54</v>
      </c>
      <c r="AG1394" s="24">
        <f>IF(AF1394&gt;900,_xlfn.XLOOKUP(ROUND(AF1394,0),'CM-VL-G-C-GL-B-T-ClassRimThickn'!$B$1:$B$112,'CM-VL-G-C-GL-B-T-ClassRimThickn'!$C$1:$C$112,0,1,1),AF1394)</f>
        <v>54</v>
      </c>
      <c r="AH1394" s="24">
        <v>28</v>
      </c>
      <c r="AI1394" s="24">
        <v>29</v>
      </c>
      <c r="AJ1394" s="24">
        <v>28</v>
      </c>
      <c r="AK1394" s="24">
        <v>25</v>
      </c>
      <c r="AL1394" s="24">
        <v>27</v>
      </c>
      <c r="AM1394" s="24">
        <v>26</v>
      </c>
      <c r="AN1394" s="24">
        <v>25</v>
      </c>
      <c r="AO1394" s="24">
        <v>27</v>
      </c>
      <c r="AP1394" s="24">
        <v>26</v>
      </c>
      <c r="AQ1394" s="24">
        <v>28</v>
      </c>
      <c r="AR1394" s="24">
        <v>30</v>
      </c>
      <c r="AS1394" s="24">
        <v>28</v>
      </c>
      <c r="AT1394" s="24">
        <v>30</v>
      </c>
      <c r="AU1394" s="24">
        <v>30</v>
      </c>
      <c r="AV1394" s="24">
        <v>30</v>
      </c>
      <c r="AW1394" s="24">
        <v>30</v>
      </c>
      <c r="AX1394" s="24">
        <v>30</v>
      </c>
      <c r="AY1394" s="24">
        <v>31</v>
      </c>
      <c r="AZ1394" s="24">
        <v>31</v>
      </c>
      <c r="BA1394" s="24">
        <v>30</v>
      </c>
      <c r="BB1394" s="24">
        <v>30</v>
      </c>
      <c r="BC1394" s="24">
        <v>32</v>
      </c>
      <c r="BD1394" s="24">
        <v>30</v>
      </c>
      <c r="BE1394" s="24">
        <v>31</v>
      </c>
      <c r="BF1394" s="24">
        <v>1</v>
      </c>
      <c r="BG1394" s="24">
        <v>1</v>
      </c>
      <c r="BH1394" s="24">
        <v>1</v>
      </c>
      <c r="BI1394" s="24">
        <v>1</v>
      </c>
      <c r="BJ1394" s="24">
        <v>1</v>
      </c>
      <c r="BL1394" s="24">
        <v>1</v>
      </c>
      <c r="BM1394" s="24">
        <v>1</v>
      </c>
      <c r="BN1394" s="24">
        <v>1</v>
      </c>
      <c r="BO1394" s="24">
        <v>1</v>
      </c>
      <c r="BP1394" s="24">
        <v>11</v>
      </c>
      <c r="BQ1394" s="24">
        <v>1</v>
      </c>
      <c r="BR1394" s="24">
        <v>0</v>
      </c>
      <c r="BS1394" s="24">
        <v>0</v>
      </c>
      <c r="BT1394" s="24">
        <v>0</v>
      </c>
      <c r="BU1394" s="24">
        <v>0</v>
      </c>
      <c r="BV1394" s="24">
        <v>0</v>
      </c>
      <c r="BW1394" s="24">
        <v>0</v>
      </c>
      <c r="BX1394" s="24">
        <v>0</v>
      </c>
      <c r="BY1394" s="24">
        <v>0</v>
      </c>
      <c r="BZ1394" s="24">
        <v>0</v>
      </c>
      <c r="CA1394" s="24">
        <v>0</v>
      </c>
      <c r="CB1394" s="24">
        <v>0</v>
      </c>
      <c r="CD1394" s="24">
        <v>99</v>
      </c>
      <c r="CE1394" s="24">
        <v>95</v>
      </c>
      <c r="CF1394" s="24">
        <v>99</v>
      </c>
      <c r="CG1394" s="24">
        <v>97</v>
      </c>
      <c r="CH1394" s="24">
        <v>99</v>
      </c>
      <c r="CI1394" s="24">
        <v>97</v>
      </c>
      <c r="CO1394" s="34">
        <f t="shared" si="97"/>
        <v>834211</v>
      </c>
    </row>
    <row r="1395" spans="1:93" ht="15" hidden="1">
      <c r="A1395" s="23" t="s">
        <v>177</v>
      </c>
      <c r="B1395" s="52">
        <v>43507</v>
      </c>
      <c r="C1395" s="25" t="str">
        <f t="shared" si="96"/>
        <v/>
      </c>
      <c r="G1395" s="24">
        <f t="shared" si="98"/>
        <v>55</v>
      </c>
      <c r="H1395" s="24">
        <v>843385</v>
      </c>
      <c r="I1395" s="24" t="str">
        <f t="shared" si="99"/>
        <v/>
      </c>
      <c r="K1395" s="24">
        <f>IF(J1395&gt;900,_xlfn.XLOOKUP(ROUND(J1395,0),'CM-VL-G-C-GL-B-T-ClassRimThickn'!$B$1:$B$112,'CM-VL-G-C-GL-B-T-ClassRimThickn'!$C$1:$C$112,0,1,1),J1395)</f>
        <v>0</v>
      </c>
      <c r="L1395" s="24">
        <v>57</v>
      </c>
      <c r="M1395" s="24">
        <f>IF(L1395&gt;900,_xlfn.XLOOKUP(ROUND(L1395,0),'CM-VL-G-C-GL-B-T-ClassRimThickn'!$B$1:$B$112,'CM-VL-G-C-GL-B-T-ClassRimThickn'!$C$1:$C$112,0,1,1),L1395)</f>
        <v>57</v>
      </c>
      <c r="N1395" s="24">
        <v>57</v>
      </c>
      <c r="O1395" s="24">
        <f>IF(N1395&gt;900,_xlfn.XLOOKUP(ROUND(N1395,0),'CM-VL-G-C-GL-B-T-ClassRimThickn'!$B$1:$B$112,'CM-VL-G-C-GL-B-T-ClassRimThickn'!$C$1:$C$112,0,1,1),N1395)</f>
        <v>57</v>
      </c>
      <c r="P1395" s="24">
        <v>50</v>
      </c>
      <c r="Q1395" s="24">
        <f>IF(P1395&gt;900,_xlfn.XLOOKUP(ROUND(P1395,0),'CM-VL-G-C-GL-B-T-ClassRimThickn'!$B$1:$B$112,'CM-VL-G-C-GL-B-T-ClassRimThickn'!$C$1:$C$112,0,1,1),P1395)</f>
        <v>50</v>
      </c>
      <c r="S1395" s="24">
        <f>IF(R1395&gt;900,_xlfn.XLOOKUP(ROUND(R1395,0),'CM-VL-G-C-GL-B-T-ClassRimThickn'!$B$1:$B$112,'CM-VL-G-C-GL-B-T-ClassRimThickn'!$C$1:$C$112,0,1,1),R1395)</f>
        <v>0</v>
      </c>
      <c r="T1395" s="24">
        <v>50</v>
      </c>
      <c r="U1395" s="24">
        <f>IF(T1395&gt;900,_xlfn.XLOOKUP(ROUND(T1395,0),'CM-VL-G-C-GL-B-T-ClassRimThickn'!$B$1:$B$112,'CM-VL-G-C-GL-B-T-ClassRimThickn'!$C$1:$C$112,0,1,1),T1395)</f>
        <v>50</v>
      </c>
      <c r="V1395" s="24">
        <v>50</v>
      </c>
      <c r="W1395" s="24">
        <f>IF(V1395&gt;900,_xlfn.XLOOKUP(ROUND(V1395,0),'CM-VL-G-C-GL-B-T-ClassRimThickn'!$B$1:$B$112,'CM-VL-G-C-GL-B-T-ClassRimThickn'!$C$1:$C$112,0,1,1),V1395)</f>
        <v>50</v>
      </c>
      <c r="X1395" s="24">
        <v>57</v>
      </c>
      <c r="Y1395" s="24">
        <f>IF(X1395&gt;900,_xlfn.XLOOKUP(ROUND(X1395,0),'CM-VL-G-C-GL-B-T-ClassRimThickn'!$B$1:$B$112,'CM-VL-G-C-GL-B-T-ClassRimThickn'!$C$1:$C$112,0,1,1),X1395)</f>
        <v>57</v>
      </c>
      <c r="Z1395" s="24">
        <v>57</v>
      </c>
      <c r="AA1395" s="24">
        <f>IF(Z1395&gt;900,_xlfn.XLOOKUP(ROUND(Z1395,0),'CM-VL-G-C-GL-B-T-ClassRimThickn'!$B$1:$B$112,'CM-VL-G-C-GL-B-T-ClassRimThickn'!$C$1:$C$112,0,1,1),Z1395)</f>
        <v>57</v>
      </c>
      <c r="AB1395" s="24">
        <v>50</v>
      </c>
      <c r="AC1395" s="24">
        <f>IF(AB1395&gt;900,_xlfn.XLOOKUP(ROUND(AB1395,0),'CM-VL-G-C-GL-B-T-ClassRimThickn'!$B$1:$B$112,'CM-VL-G-C-GL-B-T-ClassRimThickn'!$C$1:$C$112,0,1,1),AB1395)</f>
        <v>50</v>
      </c>
      <c r="AD1395" s="24">
        <v>55</v>
      </c>
      <c r="AE1395" s="24">
        <f>IF(AD1395&gt;900,_xlfn.XLOOKUP(ROUND(AD1395,0),'CM-VL-G-C-GL-B-T-ClassRimThickn'!$B$1:$B$112,'CM-VL-G-C-GL-B-T-ClassRimThickn'!$C$1:$C$112,0,1,1),AD1395)</f>
        <v>55</v>
      </c>
      <c r="AF1395" s="24">
        <v>50</v>
      </c>
      <c r="AG1395" s="24">
        <f>IF(AF1395&gt;900,_xlfn.XLOOKUP(ROUND(AF1395,0),'CM-VL-G-C-GL-B-T-ClassRimThickn'!$B$1:$B$112,'CM-VL-G-C-GL-B-T-ClassRimThickn'!$C$1:$C$112,0,1,1),AF1395)</f>
        <v>50</v>
      </c>
      <c r="AH1395" s="24">
        <v>28</v>
      </c>
      <c r="AI1395" s="24">
        <v>30</v>
      </c>
      <c r="AJ1395" s="24">
        <v>28</v>
      </c>
      <c r="AK1395" s="24">
        <v>25</v>
      </c>
      <c r="AL1395" s="24">
        <v>27</v>
      </c>
      <c r="AM1395" s="24">
        <v>26</v>
      </c>
      <c r="AN1395" s="24">
        <v>26</v>
      </c>
      <c r="AO1395" s="24">
        <v>29</v>
      </c>
      <c r="AP1395" s="24">
        <v>27</v>
      </c>
      <c r="AQ1395" s="24">
        <v>30</v>
      </c>
      <c r="AR1395" s="24">
        <v>30</v>
      </c>
      <c r="AS1395" s="24">
        <v>28</v>
      </c>
      <c r="AT1395" s="24">
        <v>30</v>
      </c>
      <c r="AU1395" s="24">
        <v>29</v>
      </c>
      <c r="AV1395" s="24">
        <v>29</v>
      </c>
      <c r="AW1395" s="24">
        <v>30</v>
      </c>
      <c r="AX1395" s="24">
        <v>30</v>
      </c>
      <c r="AY1395" s="24">
        <v>30</v>
      </c>
      <c r="AZ1395" s="24">
        <v>30</v>
      </c>
      <c r="BA1395" s="24">
        <v>31</v>
      </c>
      <c r="BB1395" s="24">
        <v>29</v>
      </c>
      <c r="BC1395" s="24">
        <v>30</v>
      </c>
      <c r="BD1395" s="24">
        <v>29</v>
      </c>
      <c r="BE1395" s="24">
        <v>30</v>
      </c>
      <c r="BF1395" s="24">
        <v>2</v>
      </c>
      <c r="BG1395" s="24">
        <v>1.5</v>
      </c>
      <c r="BH1395" s="24">
        <v>2</v>
      </c>
      <c r="BI1395" s="24">
        <v>1.5</v>
      </c>
      <c r="BJ1395" s="24">
        <v>1.5</v>
      </c>
      <c r="BL1395" s="24">
        <v>1</v>
      </c>
      <c r="BM1395" s="24">
        <v>2</v>
      </c>
      <c r="BN1395" s="24">
        <v>1.5</v>
      </c>
      <c r="BO1395" s="24">
        <v>2</v>
      </c>
      <c r="BP1395" s="24">
        <v>1</v>
      </c>
      <c r="BQ1395" s="24">
        <v>1.5</v>
      </c>
      <c r="BR1395" s="24">
        <v>0</v>
      </c>
      <c r="BS1395" s="24">
        <v>0</v>
      </c>
      <c r="BT1395" s="24">
        <v>0</v>
      </c>
      <c r="BU1395" s="24">
        <v>0</v>
      </c>
      <c r="BV1395" s="24">
        <v>0</v>
      </c>
      <c r="BW1395" s="24">
        <v>0</v>
      </c>
      <c r="BX1395" s="24">
        <v>0</v>
      </c>
      <c r="BY1395" s="24">
        <v>0</v>
      </c>
      <c r="BZ1395" s="24">
        <v>0</v>
      </c>
      <c r="CA1395" s="24">
        <v>0</v>
      </c>
      <c r="CB1395" s="24">
        <v>0</v>
      </c>
      <c r="CD1395" s="24">
        <v>90</v>
      </c>
      <c r="CE1395" s="24">
        <v>95</v>
      </c>
      <c r="CF1395" s="24">
        <v>95</v>
      </c>
      <c r="CG1395" s="24">
        <v>96</v>
      </c>
      <c r="CH1395" s="24">
        <v>98</v>
      </c>
      <c r="CI1395" s="24">
        <v>85</v>
      </c>
      <c r="CO1395" s="34">
        <f t="shared" si="97"/>
        <v>843385</v>
      </c>
    </row>
    <row r="1396" spans="1:93" ht="15" hidden="1">
      <c r="A1396" s="23" t="s">
        <v>177</v>
      </c>
      <c r="B1396" s="52">
        <v>43557</v>
      </c>
      <c r="C1396" s="25" t="str">
        <f t="shared" si="96"/>
        <v/>
      </c>
      <c r="G1396" s="24">
        <f t="shared" si="98"/>
        <v>50</v>
      </c>
      <c r="H1396" s="24">
        <v>855593</v>
      </c>
      <c r="I1396" s="24" t="str">
        <f t="shared" si="99"/>
        <v/>
      </c>
      <c r="K1396" s="24">
        <f>IF(J1396&gt;900,_xlfn.XLOOKUP(ROUND(J1396,0),'CM-VL-G-C-GL-B-T-ClassRimThickn'!$B$1:$B$112,'CM-VL-G-C-GL-B-T-ClassRimThickn'!$C$1:$C$112,0,1,1),J1396)</f>
        <v>0</v>
      </c>
      <c r="L1396" s="24">
        <v>50</v>
      </c>
      <c r="M1396" s="24">
        <f>IF(L1396&gt;900,_xlfn.XLOOKUP(ROUND(L1396,0),'CM-VL-G-C-GL-B-T-ClassRimThickn'!$B$1:$B$112,'CM-VL-G-C-GL-B-T-ClassRimThickn'!$C$1:$C$112,0,1,1),L1396)</f>
        <v>50</v>
      </c>
      <c r="N1396" s="24">
        <v>48</v>
      </c>
      <c r="O1396" s="24">
        <f>IF(N1396&gt;900,_xlfn.XLOOKUP(ROUND(N1396,0),'CM-VL-G-C-GL-B-T-ClassRimThickn'!$B$1:$B$112,'CM-VL-G-C-GL-B-T-ClassRimThickn'!$C$1:$C$112,0,1,1),N1396)</f>
        <v>48</v>
      </c>
      <c r="P1396" s="24">
        <v>44</v>
      </c>
      <c r="Q1396" s="24">
        <f>IF(P1396&gt;900,_xlfn.XLOOKUP(ROUND(P1396,0),'CM-VL-G-C-GL-B-T-ClassRimThickn'!$B$1:$B$112,'CM-VL-G-C-GL-B-T-ClassRimThickn'!$C$1:$C$112,0,1,1),P1396)</f>
        <v>44</v>
      </c>
      <c r="S1396" s="24">
        <f>IF(R1396&gt;900,_xlfn.XLOOKUP(ROUND(R1396,0),'CM-VL-G-C-GL-B-T-ClassRimThickn'!$B$1:$B$112,'CM-VL-G-C-GL-B-T-ClassRimThickn'!$C$1:$C$112,0,1,1),R1396)</f>
        <v>0</v>
      </c>
      <c r="T1396" s="24">
        <v>44</v>
      </c>
      <c r="U1396" s="24">
        <f>IF(T1396&gt;900,_xlfn.XLOOKUP(ROUND(T1396,0),'CM-VL-G-C-GL-B-T-ClassRimThickn'!$B$1:$B$112,'CM-VL-G-C-GL-B-T-ClassRimThickn'!$C$1:$C$112,0,1,1),T1396)</f>
        <v>44</v>
      </c>
      <c r="V1396" s="24">
        <v>44</v>
      </c>
      <c r="W1396" s="24">
        <f>IF(V1396&gt;900,_xlfn.XLOOKUP(ROUND(V1396,0),'CM-VL-G-C-GL-B-T-ClassRimThickn'!$B$1:$B$112,'CM-VL-G-C-GL-B-T-ClassRimThickn'!$C$1:$C$112,0,1,1),V1396)</f>
        <v>44</v>
      </c>
      <c r="X1396" s="24">
        <v>50</v>
      </c>
      <c r="Y1396" s="24">
        <f>IF(X1396&gt;900,_xlfn.XLOOKUP(ROUND(X1396,0),'CM-VL-G-C-GL-B-T-ClassRimThickn'!$B$1:$B$112,'CM-VL-G-C-GL-B-T-ClassRimThickn'!$C$1:$C$112,0,1,1),X1396)</f>
        <v>50</v>
      </c>
      <c r="Z1396" s="24">
        <v>48</v>
      </c>
      <c r="AA1396" s="24">
        <f>IF(Z1396&gt;900,_xlfn.XLOOKUP(ROUND(Z1396,0),'CM-VL-G-C-GL-B-T-ClassRimThickn'!$B$1:$B$112,'CM-VL-G-C-GL-B-T-ClassRimThickn'!$C$1:$C$112,0,1,1),Z1396)</f>
        <v>48</v>
      </c>
      <c r="AB1396" s="24">
        <v>44</v>
      </c>
      <c r="AC1396" s="24">
        <f>IF(AB1396&gt;900,_xlfn.XLOOKUP(ROUND(AB1396,0),'CM-VL-G-C-GL-B-T-ClassRimThickn'!$B$1:$B$112,'CM-VL-G-C-GL-B-T-ClassRimThickn'!$C$1:$C$112,0,1,1),AB1396)</f>
        <v>44</v>
      </c>
      <c r="AD1396" s="24">
        <v>46</v>
      </c>
      <c r="AE1396" s="24">
        <f>IF(AD1396&gt;900,_xlfn.XLOOKUP(ROUND(AD1396,0),'CM-VL-G-C-GL-B-T-ClassRimThickn'!$B$1:$B$112,'CM-VL-G-C-GL-B-T-ClassRimThickn'!$C$1:$C$112,0,1,1),AD1396)</f>
        <v>46</v>
      </c>
      <c r="AF1396" s="24">
        <v>44</v>
      </c>
      <c r="AG1396" s="24">
        <f>IF(AF1396&gt;900,_xlfn.XLOOKUP(ROUND(AF1396,0),'CM-VL-G-C-GL-B-T-ClassRimThickn'!$B$1:$B$112,'CM-VL-G-C-GL-B-T-ClassRimThickn'!$C$1:$C$112,0,1,1),AF1396)</f>
        <v>44</v>
      </c>
      <c r="AH1396" s="24">
        <v>31</v>
      </c>
      <c r="AI1396" s="24">
        <v>31</v>
      </c>
      <c r="AJ1396" s="24">
        <v>31</v>
      </c>
      <c r="AK1396" s="24">
        <v>31</v>
      </c>
      <c r="AL1396" s="24">
        <v>31</v>
      </c>
      <c r="AM1396" s="24">
        <v>31</v>
      </c>
      <c r="AN1396" s="24">
        <v>31</v>
      </c>
      <c r="AO1396" s="24">
        <v>31</v>
      </c>
      <c r="AP1396" s="24">
        <v>31</v>
      </c>
      <c r="AQ1396" s="24">
        <v>31</v>
      </c>
      <c r="AR1396" s="24">
        <v>31</v>
      </c>
      <c r="AS1396" s="24">
        <v>31</v>
      </c>
      <c r="AT1396" s="24">
        <v>28</v>
      </c>
      <c r="AU1396" s="24">
        <v>28</v>
      </c>
      <c r="AV1396" s="24">
        <v>28</v>
      </c>
      <c r="AW1396" s="24">
        <v>28</v>
      </c>
      <c r="AX1396" s="24">
        <v>28</v>
      </c>
      <c r="AY1396" s="24">
        <v>28</v>
      </c>
      <c r="AZ1396" s="24">
        <v>28</v>
      </c>
      <c r="BA1396" s="24">
        <v>28</v>
      </c>
      <c r="BB1396" s="24">
        <v>28</v>
      </c>
      <c r="BC1396" s="24">
        <v>28</v>
      </c>
      <c r="BD1396" s="24">
        <v>28</v>
      </c>
      <c r="BE1396" s="24">
        <v>28</v>
      </c>
      <c r="BF1396" s="24">
        <v>0</v>
      </c>
      <c r="BG1396" s="24">
        <v>0</v>
      </c>
      <c r="BH1396" s="24">
        <v>0</v>
      </c>
      <c r="BI1396" s="24">
        <v>0</v>
      </c>
      <c r="BJ1396" s="24">
        <v>0</v>
      </c>
      <c r="BL1396" s="24">
        <v>0</v>
      </c>
      <c r="BM1396" s="24">
        <v>0</v>
      </c>
      <c r="BN1396" s="24">
        <v>0</v>
      </c>
      <c r="BO1396" s="24">
        <v>0</v>
      </c>
      <c r="BP1396" s="24">
        <v>0</v>
      </c>
      <c r="BQ1396" s="24">
        <v>0</v>
      </c>
      <c r="BR1396" s="24">
        <v>0</v>
      </c>
      <c r="BS1396" s="24">
        <v>0</v>
      </c>
      <c r="BT1396" s="24">
        <v>0</v>
      </c>
      <c r="BU1396" s="24">
        <v>0</v>
      </c>
      <c r="BV1396" s="24">
        <v>0</v>
      </c>
      <c r="BW1396" s="24">
        <v>0</v>
      </c>
      <c r="BX1396" s="24">
        <v>0</v>
      </c>
      <c r="BY1396" s="24">
        <v>0</v>
      </c>
      <c r="BZ1396" s="24">
        <v>0</v>
      </c>
      <c r="CA1396" s="24">
        <v>0</v>
      </c>
      <c r="CB1396" s="24">
        <v>0</v>
      </c>
      <c r="CD1396" s="24">
        <v>80</v>
      </c>
      <c r="CE1396" s="24">
        <v>88</v>
      </c>
      <c r="CF1396" s="24">
        <v>90</v>
      </c>
      <c r="CG1396" s="24">
        <v>95</v>
      </c>
      <c r="CH1396" s="24">
        <v>95</v>
      </c>
      <c r="CI1396" s="24">
        <v>85</v>
      </c>
      <c r="CO1396" s="34">
        <f t="shared" si="97"/>
        <v>855593</v>
      </c>
    </row>
    <row r="1397" spans="1:93" ht="15" hidden="1">
      <c r="A1397" s="23" t="s">
        <v>177</v>
      </c>
      <c r="B1397" s="52">
        <v>43570</v>
      </c>
      <c r="C1397" s="25" t="str">
        <f t="shared" si="96"/>
        <v/>
      </c>
      <c r="G1397" s="24">
        <f t="shared" si="98"/>
        <v>13</v>
      </c>
      <c r="H1397" s="24">
        <v>856378</v>
      </c>
      <c r="I1397" s="24" t="str">
        <f t="shared" si="99"/>
        <v/>
      </c>
      <c r="K1397" s="24">
        <f>IF(J1397&gt;900,_xlfn.XLOOKUP(ROUND(J1397,0),'CM-VL-G-C-GL-B-T-ClassRimThickn'!$B$1:$B$112,'CM-VL-G-C-GL-B-T-ClassRimThickn'!$C$1:$C$112,0,1,1),J1397)</f>
        <v>0</v>
      </c>
      <c r="L1397" s="24">
        <v>53</v>
      </c>
      <c r="M1397" s="24">
        <f>IF(L1397&gt;900,_xlfn.XLOOKUP(ROUND(L1397,0),'CM-VL-G-C-GL-B-T-ClassRimThickn'!$B$1:$B$112,'CM-VL-G-C-GL-B-T-ClassRimThickn'!$C$1:$C$112,0,1,1),L1397)</f>
        <v>53</v>
      </c>
      <c r="N1397" s="24">
        <v>51</v>
      </c>
      <c r="O1397" s="24">
        <f>IF(N1397&gt;900,_xlfn.XLOOKUP(ROUND(N1397,0),'CM-VL-G-C-GL-B-T-ClassRimThickn'!$B$1:$B$112,'CM-VL-G-C-GL-B-T-ClassRimThickn'!$C$1:$C$112,0,1,1),N1397)</f>
        <v>51</v>
      </c>
      <c r="P1397" s="24">
        <v>47</v>
      </c>
      <c r="Q1397" s="24">
        <f>IF(P1397&gt;900,_xlfn.XLOOKUP(ROUND(P1397,0),'CM-VL-G-C-GL-B-T-ClassRimThickn'!$B$1:$B$112,'CM-VL-G-C-GL-B-T-ClassRimThickn'!$C$1:$C$112,0,1,1),P1397)</f>
        <v>47</v>
      </c>
      <c r="S1397" s="24">
        <f>IF(R1397&gt;900,_xlfn.XLOOKUP(ROUND(R1397,0),'CM-VL-G-C-GL-B-T-ClassRimThickn'!$B$1:$B$112,'CM-VL-G-C-GL-B-T-ClassRimThickn'!$C$1:$C$112,0,1,1),R1397)</f>
        <v>0</v>
      </c>
      <c r="T1397" s="24">
        <v>47</v>
      </c>
      <c r="U1397" s="24">
        <f>IF(T1397&gt;900,_xlfn.XLOOKUP(ROUND(T1397,0),'CM-VL-G-C-GL-B-T-ClassRimThickn'!$B$1:$B$112,'CM-VL-G-C-GL-B-T-ClassRimThickn'!$C$1:$C$112,0,1,1),T1397)</f>
        <v>47</v>
      </c>
      <c r="V1397" s="24">
        <v>46</v>
      </c>
      <c r="W1397" s="24">
        <f>IF(V1397&gt;900,_xlfn.XLOOKUP(ROUND(V1397,0),'CM-VL-G-C-GL-B-T-ClassRimThickn'!$B$1:$B$112,'CM-VL-G-C-GL-B-T-ClassRimThickn'!$C$1:$C$112,0,1,1),V1397)</f>
        <v>46</v>
      </c>
      <c r="X1397" s="24">
        <v>54</v>
      </c>
      <c r="Y1397" s="24">
        <f>IF(X1397&gt;900,_xlfn.XLOOKUP(ROUND(X1397,0),'CM-VL-G-C-GL-B-T-ClassRimThickn'!$B$1:$B$112,'CM-VL-G-C-GL-B-T-ClassRimThickn'!$C$1:$C$112,0,1,1),X1397)</f>
        <v>54</v>
      </c>
      <c r="Z1397" s="24">
        <v>51</v>
      </c>
      <c r="AA1397" s="24">
        <f>IF(Z1397&gt;900,_xlfn.XLOOKUP(ROUND(Z1397,0),'CM-VL-G-C-GL-B-T-ClassRimThickn'!$B$1:$B$112,'CM-VL-G-C-GL-B-T-ClassRimThickn'!$C$1:$C$112,0,1,1),Z1397)</f>
        <v>51</v>
      </c>
      <c r="AB1397" s="24">
        <v>47</v>
      </c>
      <c r="AC1397" s="24">
        <f>IF(AB1397&gt;900,_xlfn.XLOOKUP(ROUND(AB1397,0),'CM-VL-G-C-GL-B-T-ClassRimThickn'!$B$1:$B$112,'CM-VL-G-C-GL-B-T-ClassRimThickn'!$C$1:$C$112,0,1,1),AB1397)</f>
        <v>47</v>
      </c>
      <c r="AD1397" s="24">
        <v>50</v>
      </c>
      <c r="AE1397" s="24">
        <f>IF(AD1397&gt;900,_xlfn.XLOOKUP(ROUND(AD1397,0),'CM-VL-G-C-GL-B-T-ClassRimThickn'!$B$1:$B$112,'CM-VL-G-C-GL-B-T-ClassRimThickn'!$C$1:$C$112,0,1,1),AD1397)</f>
        <v>50</v>
      </c>
      <c r="AF1397" s="24">
        <v>47</v>
      </c>
      <c r="AG1397" s="24">
        <f>IF(AF1397&gt;900,_xlfn.XLOOKUP(ROUND(AF1397,0),'CM-VL-G-C-GL-B-T-ClassRimThickn'!$B$1:$B$112,'CM-VL-G-C-GL-B-T-ClassRimThickn'!$C$1:$C$112,0,1,1),AF1397)</f>
        <v>47</v>
      </c>
      <c r="AH1397" s="24">
        <v>29</v>
      </c>
      <c r="AI1397" s="24">
        <v>30</v>
      </c>
      <c r="AJ1397" s="24">
        <v>30</v>
      </c>
      <c r="AK1397" s="24">
        <v>28</v>
      </c>
      <c r="AL1397" s="24">
        <v>28</v>
      </c>
      <c r="AM1397" s="24">
        <v>28</v>
      </c>
      <c r="AN1397" s="24">
        <v>46</v>
      </c>
      <c r="AO1397" s="24">
        <v>54</v>
      </c>
      <c r="AP1397" s="24">
        <v>51</v>
      </c>
      <c r="AQ1397" s="24">
        <v>47</v>
      </c>
      <c r="AR1397" s="24">
        <v>50</v>
      </c>
      <c r="AS1397" s="24">
        <v>47</v>
      </c>
      <c r="AT1397" s="24">
        <v>28</v>
      </c>
      <c r="AU1397" s="24">
        <v>28</v>
      </c>
      <c r="AV1397" s="24">
        <v>29</v>
      </c>
      <c r="AW1397" s="24">
        <v>28</v>
      </c>
      <c r="AX1397" s="24">
        <v>28</v>
      </c>
      <c r="AY1397" s="24">
        <v>29</v>
      </c>
      <c r="AZ1397" s="24">
        <v>28</v>
      </c>
      <c r="BA1397" s="24">
        <v>28</v>
      </c>
      <c r="BB1397" s="24">
        <v>28</v>
      </c>
      <c r="BC1397" s="24">
        <v>28</v>
      </c>
      <c r="BD1397" s="24">
        <v>28</v>
      </c>
      <c r="BE1397" s="24">
        <v>28</v>
      </c>
      <c r="BF1397" s="24">
        <v>0</v>
      </c>
      <c r="BG1397" s="24">
        <v>0</v>
      </c>
      <c r="BH1397" s="24">
        <v>0</v>
      </c>
      <c r="BI1397" s="24">
        <v>0</v>
      </c>
      <c r="BJ1397" s="24">
        <v>0</v>
      </c>
      <c r="BL1397" s="24">
        <v>0</v>
      </c>
      <c r="BM1397" s="24">
        <v>0</v>
      </c>
      <c r="BN1397" s="24">
        <v>0</v>
      </c>
      <c r="BO1397" s="24">
        <v>0</v>
      </c>
      <c r="BP1397" s="24">
        <v>0</v>
      </c>
      <c r="BQ1397" s="24">
        <v>0</v>
      </c>
      <c r="BR1397" s="24">
        <v>0</v>
      </c>
      <c r="BS1397" s="24">
        <v>0</v>
      </c>
      <c r="BT1397" s="24">
        <v>0</v>
      </c>
      <c r="BU1397" s="24">
        <v>0</v>
      </c>
      <c r="BV1397" s="24">
        <v>0</v>
      </c>
      <c r="BW1397" s="24">
        <v>0</v>
      </c>
      <c r="BX1397" s="24">
        <v>0</v>
      </c>
      <c r="BY1397" s="24">
        <v>0</v>
      </c>
      <c r="BZ1397" s="24">
        <v>0</v>
      </c>
      <c r="CA1397" s="24">
        <v>0</v>
      </c>
      <c r="CB1397" s="24">
        <v>0</v>
      </c>
      <c r="CD1397" s="24">
        <v>79</v>
      </c>
      <c r="CE1397" s="24">
        <v>86</v>
      </c>
      <c r="CF1397" s="24">
        <v>85</v>
      </c>
      <c r="CG1397" s="24">
        <v>88</v>
      </c>
      <c r="CH1397" s="24">
        <v>101</v>
      </c>
      <c r="CI1397" s="24">
        <v>89</v>
      </c>
      <c r="CO1397" s="34">
        <f t="shared" si="97"/>
        <v>856378</v>
      </c>
    </row>
    <row r="1398" spans="1:93" ht="15" hidden="1">
      <c r="A1398" s="23" t="s">
        <v>177</v>
      </c>
      <c r="B1398" s="52">
        <v>43685</v>
      </c>
      <c r="C1398" s="25" t="str">
        <f t="shared" si="96"/>
        <v/>
      </c>
      <c r="G1398" s="24">
        <f t="shared" si="98"/>
        <v>115</v>
      </c>
      <c r="H1398" s="24">
        <v>877028</v>
      </c>
      <c r="I1398" s="24" t="str">
        <f t="shared" si="99"/>
        <v/>
      </c>
      <c r="K1398" s="24">
        <f>IF(J1398&gt;900,_xlfn.XLOOKUP(ROUND(J1398,0),'CM-VL-G-C-GL-B-T-ClassRimThickn'!$B$1:$B$112,'CM-VL-G-C-GL-B-T-ClassRimThickn'!$C$1:$C$112,0,1,1),J1398)</f>
        <v>0</v>
      </c>
      <c r="L1398" s="24">
        <v>53</v>
      </c>
      <c r="M1398" s="24">
        <f>IF(L1398&gt;900,_xlfn.XLOOKUP(ROUND(L1398,0),'CM-VL-G-C-GL-B-T-ClassRimThickn'!$B$1:$B$112,'CM-VL-G-C-GL-B-T-ClassRimThickn'!$C$1:$C$112,0,1,1),L1398)</f>
        <v>53</v>
      </c>
      <c r="N1398" s="24">
        <v>51</v>
      </c>
      <c r="O1398" s="24">
        <f>IF(N1398&gt;900,_xlfn.XLOOKUP(ROUND(N1398,0),'CM-VL-G-C-GL-B-T-ClassRimThickn'!$B$1:$B$112,'CM-VL-G-C-GL-B-T-ClassRimThickn'!$C$1:$C$112,0,1,1),N1398)</f>
        <v>51</v>
      </c>
      <c r="P1398" s="24">
        <v>45</v>
      </c>
      <c r="Q1398" s="24">
        <f>IF(P1398&gt;900,_xlfn.XLOOKUP(ROUND(P1398,0),'CM-VL-G-C-GL-B-T-ClassRimThickn'!$B$1:$B$112,'CM-VL-G-C-GL-B-T-ClassRimThickn'!$C$1:$C$112,0,1,1),P1398)</f>
        <v>45</v>
      </c>
      <c r="S1398" s="24">
        <f>IF(R1398&gt;900,_xlfn.XLOOKUP(ROUND(R1398,0),'CM-VL-G-C-GL-B-T-ClassRimThickn'!$B$1:$B$112,'CM-VL-G-C-GL-B-T-ClassRimThickn'!$C$1:$C$112,0,1,1),R1398)</f>
        <v>0</v>
      </c>
      <c r="T1398" s="24">
        <v>45</v>
      </c>
      <c r="U1398" s="24">
        <f>IF(T1398&gt;900,_xlfn.XLOOKUP(ROUND(T1398,0),'CM-VL-G-C-GL-B-T-ClassRimThickn'!$B$1:$B$112,'CM-VL-G-C-GL-B-T-ClassRimThickn'!$C$1:$C$112,0,1,1),T1398)</f>
        <v>45</v>
      </c>
      <c r="V1398" s="24">
        <v>45</v>
      </c>
      <c r="W1398" s="24">
        <f>IF(V1398&gt;900,_xlfn.XLOOKUP(ROUND(V1398,0),'CM-VL-G-C-GL-B-T-ClassRimThickn'!$B$1:$B$112,'CM-VL-G-C-GL-B-T-ClassRimThickn'!$C$1:$C$112,0,1,1),V1398)</f>
        <v>45</v>
      </c>
      <c r="X1398" s="24">
        <v>53</v>
      </c>
      <c r="Y1398" s="24">
        <f>IF(X1398&gt;900,_xlfn.XLOOKUP(ROUND(X1398,0),'CM-VL-G-C-GL-B-T-ClassRimThickn'!$B$1:$B$112,'CM-VL-G-C-GL-B-T-ClassRimThickn'!$C$1:$C$112,0,1,1),X1398)</f>
        <v>53</v>
      </c>
      <c r="Z1398" s="24">
        <v>50</v>
      </c>
      <c r="AA1398" s="24">
        <f>IF(Z1398&gt;900,_xlfn.XLOOKUP(ROUND(Z1398,0),'CM-VL-G-C-GL-B-T-ClassRimThickn'!$B$1:$B$112,'CM-VL-G-C-GL-B-T-ClassRimThickn'!$C$1:$C$112,0,1,1),Z1398)</f>
        <v>50</v>
      </c>
      <c r="AB1398" s="24">
        <v>45</v>
      </c>
      <c r="AC1398" s="24">
        <f>IF(AB1398&gt;900,_xlfn.XLOOKUP(ROUND(AB1398,0),'CM-VL-G-C-GL-B-T-ClassRimThickn'!$B$1:$B$112,'CM-VL-G-C-GL-B-T-ClassRimThickn'!$C$1:$C$112,0,1,1),AB1398)</f>
        <v>45</v>
      </c>
      <c r="AD1398" s="24">
        <v>49</v>
      </c>
      <c r="AE1398" s="24">
        <f>IF(AD1398&gt;900,_xlfn.XLOOKUP(ROUND(AD1398,0),'CM-VL-G-C-GL-B-T-ClassRimThickn'!$B$1:$B$112,'CM-VL-G-C-GL-B-T-ClassRimThickn'!$C$1:$C$112,0,1,1),AD1398)</f>
        <v>49</v>
      </c>
      <c r="AF1398" s="24">
        <v>44</v>
      </c>
      <c r="AG1398" s="24">
        <f>IF(AF1398&gt;900,_xlfn.XLOOKUP(ROUND(AF1398,0),'CM-VL-G-C-GL-B-T-ClassRimThickn'!$B$1:$B$112,'CM-VL-G-C-GL-B-T-ClassRimThickn'!$C$1:$C$112,0,1,1),AF1398)</f>
        <v>44</v>
      </c>
      <c r="AH1398" s="24">
        <v>28</v>
      </c>
      <c r="AI1398" s="24">
        <v>31</v>
      </c>
      <c r="AJ1398" s="24">
        <v>30</v>
      </c>
      <c r="AK1398" s="24">
        <v>28</v>
      </c>
      <c r="AL1398" s="24">
        <v>29</v>
      </c>
      <c r="AM1398" s="24">
        <v>28</v>
      </c>
      <c r="AN1398" s="24">
        <v>27</v>
      </c>
      <c r="AO1398" s="24">
        <v>30</v>
      </c>
      <c r="AP1398" s="24">
        <v>29</v>
      </c>
      <c r="AQ1398" s="24">
        <v>32</v>
      </c>
      <c r="AR1398" s="24">
        <v>28</v>
      </c>
      <c r="AS1398" s="24">
        <v>29</v>
      </c>
      <c r="AT1398" s="24">
        <v>29</v>
      </c>
      <c r="AU1398" s="24">
        <v>28</v>
      </c>
      <c r="AV1398" s="24">
        <v>29</v>
      </c>
      <c r="AW1398" s="24">
        <v>29</v>
      </c>
      <c r="AX1398" s="24">
        <v>29</v>
      </c>
      <c r="AY1398" s="24">
        <v>29</v>
      </c>
      <c r="AZ1398" s="24">
        <v>29</v>
      </c>
      <c r="BA1398" s="24">
        <v>28</v>
      </c>
      <c r="BB1398" s="24">
        <v>29</v>
      </c>
      <c r="BC1398" s="24">
        <v>28</v>
      </c>
      <c r="BD1398" s="24">
        <v>28</v>
      </c>
      <c r="BE1398" s="24">
        <v>29</v>
      </c>
      <c r="BF1398" s="24">
        <v>0</v>
      </c>
      <c r="BG1398" s="24">
        <v>0</v>
      </c>
      <c r="BH1398" s="24">
        <v>0</v>
      </c>
      <c r="BI1398" s="24">
        <v>0</v>
      </c>
      <c r="BJ1398" s="24">
        <v>0</v>
      </c>
      <c r="BL1398" s="24">
        <v>0</v>
      </c>
      <c r="BM1398" s="24">
        <v>0</v>
      </c>
      <c r="BN1398" s="24">
        <v>0</v>
      </c>
      <c r="BO1398" s="24">
        <v>0</v>
      </c>
      <c r="BP1398" s="24">
        <v>0</v>
      </c>
      <c r="BQ1398" s="24">
        <v>0</v>
      </c>
      <c r="BR1398" s="24">
        <v>0</v>
      </c>
      <c r="BS1398" s="24">
        <v>0</v>
      </c>
      <c r="BT1398" s="24">
        <v>0</v>
      </c>
      <c r="BU1398" s="24">
        <v>0</v>
      </c>
      <c r="BV1398" s="24">
        <v>0</v>
      </c>
      <c r="BW1398" s="24">
        <v>0</v>
      </c>
      <c r="BX1398" s="24">
        <v>0</v>
      </c>
      <c r="BY1398" s="24">
        <v>0</v>
      </c>
      <c r="BZ1398" s="24">
        <v>0</v>
      </c>
      <c r="CA1398" s="24">
        <v>0</v>
      </c>
      <c r="CB1398" s="24">
        <v>0</v>
      </c>
      <c r="CD1398" s="24">
        <v>89</v>
      </c>
      <c r="CE1398" s="24">
        <v>89</v>
      </c>
      <c r="CF1398" s="24">
        <v>89</v>
      </c>
      <c r="CG1398" s="24">
        <v>89</v>
      </c>
      <c r="CH1398" s="24">
        <v>90</v>
      </c>
      <c r="CI1398" s="24">
        <v>82</v>
      </c>
      <c r="CO1398" s="34">
        <f t="shared" si="97"/>
        <v>877028</v>
      </c>
    </row>
    <row r="1399" spans="1:93" ht="15" hidden="1">
      <c r="A1399" s="23" t="s">
        <v>177</v>
      </c>
      <c r="B1399" s="52">
        <v>43742</v>
      </c>
      <c r="C1399" s="25" t="str">
        <f t="shared" si="96"/>
        <v/>
      </c>
      <c r="G1399" s="24">
        <f t="shared" si="98"/>
        <v>57</v>
      </c>
      <c r="H1399" s="26">
        <f>((H1401-H1398)/SUM(G1399:G1401)*G1399)+H1398</f>
        <v>885893.71502590668</v>
      </c>
      <c r="I1399" s="24" t="str">
        <f t="shared" si="99"/>
        <v/>
      </c>
      <c r="K1399" s="24">
        <f>IF(J1399&gt;900,_xlfn.XLOOKUP(ROUND(J1399,0),'CM-VL-G-C-GL-B-T-ClassRimThickn'!$B$1:$B$112,'CM-VL-G-C-GL-B-T-ClassRimThickn'!$C$1:$C$112,0,1,1),J1399)</f>
        <v>0</v>
      </c>
      <c r="L1399" s="24">
        <v>42</v>
      </c>
      <c r="M1399" s="24">
        <f>IF(L1399&gt;900,_xlfn.XLOOKUP(ROUND(L1399,0),'CM-VL-G-C-GL-B-T-ClassRimThickn'!$B$1:$B$112,'CM-VL-G-C-GL-B-T-ClassRimThickn'!$C$1:$C$112,0,1,1),L1399)</f>
        <v>42</v>
      </c>
      <c r="N1399" s="24">
        <v>39</v>
      </c>
      <c r="O1399" s="24">
        <f>IF(N1399&gt;900,_xlfn.XLOOKUP(ROUND(N1399,0),'CM-VL-G-C-GL-B-T-ClassRimThickn'!$B$1:$B$112,'CM-VL-G-C-GL-B-T-ClassRimThickn'!$C$1:$C$112,0,1,1),N1399)</f>
        <v>39</v>
      </c>
      <c r="P1399" s="24">
        <v>42</v>
      </c>
      <c r="Q1399" s="24">
        <f>IF(P1399&gt;900,_xlfn.XLOOKUP(ROUND(P1399,0),'CM-VL-G-C-GL-B-T-ClassRimThickn'!$B$1:$B$112,'CM-VL-G-C-GL-B-T-ClassRimThickn'!$C$1:$C$112,0,1,1),P1399)</f>
        <v>42</v>
      </c>
      <c r="S1399" s="24">
        <f>IF(R1399&gt;900,_xlfn.XLOOKUP(ROUND(R1399,0),'CM-VL-G-C-GL-B-T-ClassRimThickn'!$B$1:$B$112,'CM-VL-G-C-GL-B-T-ClassRimThickn'!$C$1:$C$112,0,1,1),R1399)</f>
        <v>0</v>
      </c>
      <c r="T1399" s="24">
        <v>42</v>
      </c>
      <c r="U1399" s="24">
        <f>IF(T1399&gt;900,_xlfn.XLOOKUP(ROUND(T1399,0),'CM-VL-G-C-GL-B-T-ClassRimThickn'!$B$1:$B$112,'CM-VL-G-C-GL-B-T-ClassRimThickn'!$C$1:$C$112,0,1,1),T1399)</f>
        <v>42</v>
      </c>
      <c r="V1399" s="24">
        <v>39</v>
      </c>
      <c r="W1399" s="24">
        <f>IF(V1399&gt;900,_xlfn.XLOOKUP(ROUND(V1399,0),'CM-VL-G-C-GL-B-T-ClassRimThickn'!$B$1:$B$112,'CM-VL-G-C-GL-B-T-ClassRimThickn'!$C$1:$C$112,0,1,1),V1399)</f>
        <v>39</v>
      </c>
      <c r="X1399" s="24">
        <v>42</v>
      </c>
      <c r="Y1399" s="24">
        <f>IF(X1399&gt;900,_xlfn.XLOOKUP(ROUND(X1399,0),'CM-VL-G-C-GL-B-T-ClassRimThickn'!$B$1:$B$112,'CM-VL-G-C-GL-B-T-ClassRimThickn'!$C$1:$C$112,0,1,1),X1399)</f>
        <v>42</v>
      </c>
      <c r="Z1399" s="24">
        <v>39</v>
      </c>
      <c r="AA1399" s="24">
        <f>IF(Z1399&gt;900,_xlfn.XLOOKUP(ROUND(Z1399,0),'CM-VL-G-C-GL-B-T-ClassRimThickn'!$B$1:$B$112,'CM-VL-G-C-GL-B-T-ClassRimThickn'!$C$1:$C$112,0,1,1),Z1399)</f>
        <v>39</v>
      </c>
      <c r="AB1399" s="24">
        <v>42</v>
      </c>
      <c r="AC1399" s="24">
        <f>IF(AB1399&gt;900,_xlfn.XLOOKUP(ROUND(AB1399,0),'CM-VL-G-C-GL-B-T-ClassRimThickn'!$B$1:$B$112,'CM-VL-G-C-GL-B-T-ClassRimThickn'!$C$1:$C$112,0,1,1),AB1399)</f>
        <v>42</v>
      </c>
      <c r="AD1399" s="24">
        <v>45</v>
      </c>
      <c r="AE1399" s="24">
        <f>IF(AD1399&gt;900,_xlfn.XLOOKUP(ROUND(AD1399,0),'CM-VL-G-C-GL-B-T-ClassRimThickn'!$B$1:$B$112,'CM-VL-G-C-GL-B-T-ClassRimThickn'!$C$1:$C$112,0,1,1),AD1399)</f>
        <v>45</v>
      </c>
      <c r="AF1399" s="24">
        <v>42</v>
      </c>
      <c r="AG1399" s="24">
        <f>IF(AF1399&gt;900,_xlfn.XLOOKUP(ROUND(AF1399,0),'CM-VL-G-C-GL-B-T-ClassRimThickn'!$B$1:$B$112,'CM-VL-G-C-GL-B-T-ClassRimThickn'!$C$1:$C$112,0,1,1),AF1399)</f>
        <v>42</v>
      </c>
      <c r="AH1399" s="24">
        <v>27</v>
      </c>
      <c r="AI1399" s="24">
        <v>31</v>
      </c>
      <c r="AJ1399" s="24">
        <v>31</v>
      </c>
      <c r="AK1399" s="24">
        <v>28</v>
      </c>
      <c r="AL1399" s="24">
        <v>29</v>
      </c>
      <c r="AM1399" s="24">
        <v>28</v>
      </c>
      <c r="AN1399" s="24">
        <v>27</v>
      </c>
      <c r="AO1399" s="24">
        <v>31</v>
      </c>
      <c r="AP1399" s="24">
        <v>31</v>
      </c>
      <c r="AQ1399" s="24">
        <v>32</v>
      </c>
      <c r="AR1399" s="24">
        <v>28</v>
      </c>
      <c r="AS1399" s="24">
        <v>29</v>
      </c>
      <c r="AT1399" s="24">
        <v>30</v>
      </c>
      <c r="AU1399" s="24">
        <v>30</v>
      </c>
      <c r="AV1399" s="24">
        <v>30</v>
      </c>
      <c r="AW1399" s="24">
        <v>30</v>
      </c>
      <c r="AX1399" s="24">
        <v>30</v>
      </c>
      <c r="AY1399" s="24">
        <v>30</v>
      </c>
      <c r="AZ1399" s="24">
        <v>30</v>
      </c>
      <c r="BA1399" s="24">
        <v>30</v>
      </c>
      <c r="BB1399" s="24">
        <v>30</v>
      </c>
      <c r="BC1399" s="24">
        <v>30</v>
      </c>
      <c r="BD1399" s="24">
        <v>30</v>
      </c>
      <c r="BE1399" s="24">
        <v>30</v>
      </c>
      <c r="BF1399" s="24">
        <v>0</v>
      </c>
      <c r="BG1399" s="24">
        <v>0</v>
      </c>
      <c r="BH1399" s="24">
        <v>0</v>
      </c>
      <c r="BI1399" s="24">
        <v>0</v>
      </c>
      <c r="BJ1399" s="24">
        <v>0</v>
      </c>
      <c r="BL1399" s="24">
        <v>0</v>
      </c>
      <c r="BM1399" s="24">
        <v>0</v>
      </c>
      <c r="BN1399" s="24">
        <v>0</v>
      </c>
      <c r="BO1399" s="24">
        <v>0</v>
      </c>
      <c r="BP1399" s="24">
        <v>0</v>
      </c>
      <c r="BQ1399" s="24">
        <v>0</v>
      </c>
      <c r="BR1399" s="24">
        <v>0</v>
      </c>
      <c r="BS1399" s="24">
        <v>0</v>
      </c>
      <c r="BT1399" s="24">
        <v>0</v>
      </c>
      <c r="BU1399" s="24">
        <v>0</v>
      </c>
      <c r="BV1399" s="24">
        <v>0</v>
      </c>
      <c r="BW1399" s="24">
        <v>0</v>
      </c>
      <c r="BX1399" s="24">
        <v>0</v>
      </c>
      <c r="BY1399" s="24">
        <v>0</v>
      </c>
      <c r="BZ1399" s="24">
        <v>0</v>
      </c>
      <c r="CA1399" s="24">
        <v>0</v>
      </c>
      <c r="CB1399" s="24">
        <v>0</v>
      </c>
      <c r="CO1399" s="34">
        <f t="shared" si="97"/>
        <v>885893.71502590668</v>
      </c>
    </row>
    <row r="1400" spans="1:93" ht="15" hidden="1">
      <c r="A1400" s="23" t="s">
        <v>177</v>
      </c>
      <c r="B1400" s="52">
        <v>43781</v>
      </c>
      <c r="C1400" s="25" t="str">
        <f t="shared" si="96"/>
        <v/>
      </c>
      <c r="G1400" s="24">
        <f t="shared" si="98"/>
        <v>39</v>
      </c>
      <c r="H1400" s="26">
        <f>((H1401-H1398)/SUM(G1399:G1401)*G1400)+H1399</f>
        <v>891959.73056994809</v>
      </c>
      <c r="I1400" s="24" t="str">
        <f t="shared" si="99"/>
        <v/>
      </c>
      <c r="K1400" s="24">
        <f>IF(J1400&gt;900,_xlfn.XLOOKUP(ROUND(J1400,0),'CM-VL-G-C-GL-B-T-ClassRimThickn'!$B$1:$B$112,'CM-VL-G-C-GL-B-T-ClassRimThickn'!$C$1:$C$112,0,1,1),J1400)</f>
        <v>0</v>
      </c>
      <c r="L1400" s="24">
        <v>42</v>
      </c>
      <c r="M1400" s="24">
        <f>IF(L1400&gt;900,_xlfn.XLOOKUP(ROUND(L1400,0),'CM-VL-G-C-GL-B-T-ClassRimThickn'!$B$1:$B$112,'CM-VL-G-C-GL-B-T-ClassRimThickn'!$C$1:$C$112,0,1,1),L1400)</f>
        <v>42</v>
      </c>
      <c r="N1400" s="24">
        <v>38</v>
      </c>
      <c r="O1400" s="24">
        <f>IF(N1400&gt;900,_xlfn.XLOOKUP(ROUND(N1400,0),'CM-VL-G-C-GL-B-T-ClassRimThickn'!$B$1:$B$112,'CM-VL-G-C-GL-B-T-ClassRimThickn'!$C$1:$C$112,0,1,1),N1400)</f>
        <v>38</v>
      </c>
      <c r="P1400" s="24">
        <v>39</v>
      </c>
      <c r="Q1400" s="24">
        <f>IF(P1400&gt;900,_xlfn.XLOOKUP(ROUND(P1400,0),'CM-VL-G-C-GL-B-T-ClassRimThickn'!$B$1:$B$112,'CM-VL-G-C-GL-B-T-ClassRimThickn'!$C$1:$C$112,0,1,1),P1400)</f>
        <v>39</v>
      </c>
      <c r="S1400" s="24">
        <f>IF(R1400&gt;900,_xlfn.XLOOKUP(ROUND(R1400,0),'CM-VL-G-C-GL-B-T-ClassRimThickn'!$B$1:$B$112,'CM-VL-G-C-GL-B-T-ClassRimThickn'!$C$1:$C$112,0,1,1),R1400)</f>
        <v>0</v>
      </c>
      <c r="T1400" s="24">
        <v>39</v>
      </c>
      <c r="U1400" s="24">
        <f>IF(T1400&gt;900,_xlfn.XLOOKUP(ROUND(T1400,0),'CM-VL-G-C-GL-B-T-ClassRimThickn'!$B$1:$B$112,'CM-VL-G-C-GL-B-T-ClassRimThickn'!$C$1:$C$112,0,1,1),T1400)</f>
        <v>39</v>
      </c>
      <c r="V1400" s="24">
        <v>39</v>
      </c>
      <c r="W1400" s="24">
        <f>IF(V1400&gt;900,_xlfn.XLOOKUP(ROUND(V1400,0),'CM-VL-G-C-GL-B-T-ClassRimThickn'!$B$1:$B$112,'CM-VL-G-C-GL-B-T-ClassRimThickn'!$C$1:$C$112,0,1,1),V1400)</f>
        <v>39</v>
      </c>
      <c r="X1400" s="24">
        <v>42</v>
      </c>
      <c r="Y1400" s="24">
        <f>IF(X1400&gt;900,_xlfn.XLOOKUP(ROUND(X1400,0),'CM-VL-G-C-GL-B-T-ClassRimThickn'!$B$1:$B$112,'CM-VL-G-C-GL-B-T-ClassRimThickn'!$C$1:$C$112,0,1,1),X1400)</f>
        <v>42</v>
      </c>
      <c r="Z1400" s="24">
        <v>38</v>
      </c>
      <c r="AA1400" s="24">
        <f>IF(Z1400&gt;900,_xlfn.XLOOKUP(ROUND(Z1400,0),'CM-VL-G-C-GL-B-T-ClassRimThickn'!$B$1:$B$112,'CM-VL-G-C-GL-B-T-ClassRimThickn'!$C$1:$C$112,0,1,1),Z1400)</f>
        <v>38</v>
      </c>
      <c r="AB1400" s="24">
        <v>39</v>
      </c>
      <c r="AC1400" s="24">
        <f>IF(AB1400&gt;900,_xlfn.XLOOKUP(ROUND(AB1400,0),'CM-VL-G-C-GL-B-T-ClassRimThickn'!$B$1:$B$112,'CM-VL-G-C-GL-B-T-ClassRimThickn'!$C$1:$C$112,0,1,1),AB1400)</f>
        <v>39</v>
      </c>
      <c r="AD1400" s="24">
        <v>40</v>
      </c>
      <c r="AE1400" s="24">
        <f>IF(AD1400&gt;900,_xlfn.XLOOKUP(ROUND(AD1400,0),'CM-VL-G-C-GL-B-T-ClassRimThickn'!$B$1:$B$112,'CM-VL-G-C-GL-B-T-ClassRimThickn'!$C$1:$C$112,0,1,1),AD1400)</f>
        <v>40</v>
      </c>
      <c r="AF1400" s="24">
        <v>39</v>
      </c>
      <c r="AG1400" s="24">
        <f>IF(AF1400&gt;900,_xlfn.XLOOKUP(ROUND(AF1400,0),'CM-VL-G-C-GL-B-T-ClassRimThickn'!$B$1:$B$112,'CM-VL-G-C-GL-B-T-ClassRimThickn'!$C$1:$C$112,0,1,1),AF1400)</f>
        <v>39</v>
      </c>
      <c r="AH1400" s="24">
        <v>30</v>
      </c>
      <c r="AI1400" s="24">
        <v>30</v>
      </c>
      <c r="AJ1400" s="24">
        <v>30</v>
      </c>
      <c r="AK1400" s="24">
        <v>30</v>
      </c>
      <c r="AL1400" s="24">
        <v>30</v>
      </c>
      <c r="AM1400" s="24">
        <v>30</v>
      </c>
      <c r="AN1400" s="24">
        <v>30</v>
      </c>
      <c r="AO1400" s="24">
        <v>30</v>
      </c>
      <c r="AP1400" s="24">
        <v>30</v>
      </c>
      <c r="AQ1400" s="24">
        <v>30</v>
      </c>
      <c r="AR1400" s="24">
        <v>30</v>
      </c>
      <c r="AS1400" s="24">
        <v>30</v>
      </c>
      <c r="AT1400" s="24">
        <v>30</v>
      </c>
      <c r="AU1400" s="24">
        <v>30</v>
      </c>
      <c r="AV1400" s="24">
        <v>30</v>
      </c>
      <c r="AW1400" s="24">
        <v>30</v>
      </c>
      <c r="AX1400" s="24">
        <v>30</v>
      </c>
      <c r="AY1400" s="24">
        <v>30</v>
      </c>
      <c r="AZ1400" s="24">
        <v>30</v>
      </c>
      <c r="BA1400" s="24">
        <v>30</v>
      </c>
      <c r="BB1400" s="24">
        <v>30</v>
      </c>
      <c r="BC1400" s="24">
        <v>30</v>
      </c>
      <c r="BD1400" s="24">
        <v>30</v>
      </c>
      <c r="BE1400" s="24">
        <v>30</v>
      </c>
      <c r="BF1400" s="24">
        <v>0</v>
      </c>
      <c r="BG1400" s="24">
        <v>0</v>
      </c>
      <c r="BH1400" s="24">
        <v>0</v>
      </c>
      <c r="BI1400" s="24">
        <v>0</v>
      </c>
      <c r="BJ1400" s="24">
        <v>0</v>
      </c>
      <c r="BL1400" s="24">
        <v>0</v>
      </c>
      <c r="BM1400" s="24">
        <v>0</v>
      </c>
      <c r="BN1400" s="24">
        <v>0</v>
      </c>
      <c r="BO1400" s="24">
        <v>0</v>
      </c>
      <c r="BP1400" s="24">
        <v>0</v>
      </c>
      <c r="BQ1400" s="24">
        <v>0</v>
      </c>
      <c r="BR1400" s="24">
        <v>0</v>
      </c>
      <c r="BS1400" s="24">
        <v>0</v>
      </c>
      <c r="BT1400" s="24">
        <v>0</v>
      </c>
      <c r="BU1400" s="24">
        <v>0</v>
      </c>
      <c r="BV1400" s="24">
        <v>0</v>
      </c>
      <c r="BW1400" s="24">
        <v>0</v>
      </c>
      <c r="BX1400" s="24">
        <v>0</v>
      </c>
      <c r="BY1400" s="24">
        <v>0</v>
      </c>
      <c r="BZ1400" s="24">
        <v>0</v>
      </c>
      <c r="CA1400" s="24">
        <v>0</v>
      </c>
      <c r="CB1400" s="24">
        <v>0</v>
      </c>
      <c r="CO1400" s="34">
        <f t="shared" si="97"/>
        <v>891959.73056994809</v>
      </c>
    </row>
    <row r="1401" spans="1:93" ht="15" hidden="1">
      <c r="A1401" s="23" t="s">
        <v>177</v>
      </c>
      <c r="B1401" s="52">
        <v>43878</v>
      </c>
      <c r="C1401" s="25" t="str">
        <f t="shared" si="96"/>
        <v/>
      </c>
      <c r="G1401" s="24">
        <f t="shared" si="98"/>
        <v>97</v>
      </c>
      <c r="H1401" s="24">
        <v>907047</v>
      </c>
      <c r="I1401" s="24" t="str">
        <f t="shared" si="99"/>
        <v/>
      </c>
      <c r="J1401" s="24">
        <v>39</v>
      </c>
      <c r="K1401" s="24">
        <f>IF(J1401&gt;900,_xlfn.XLOOKUP(ROUND(J1401,0),'CM-VL-G-C-GL-B-T-ClassRimThickn'!$B$1:$B$112,'CM-VL-G-C-GL-B-T-ClassRimThickn'!$C$1:$C$112,0,1,1),J1401)</f>
        <v>39</v>
      </c>
      <c r="L1401" s="24">
        <v>42</v>
      </c>
      <c r="M1401" s="24">
        <f>IF(L1401&gt;900,_xlfn.XLOOKUP(ROUND(L1401,0),'CM-VL-G-C-GL-B-T-ClassRimThickn'!$B$1:$B$112,'CM-VL-G-C-GL-B-T-ClassRimThickn'!$C$1:$C$112,0,1,1),L1401)</f>
        <v>42</v>
      </c>
      <c r="N1401" s="24">
        <v>39</v>
      </c>
      <c r="O1401" s="24">
        <f>IF(N1401&gt;900,_xlfn.XLOOKUP(ROUND(N1401,0),'CM-VL-G-C-GL-B-T-ClassRimThickn'!$B$1:$B$112,'CM-VL-G-C-GL-B-T-ClassRimThickn'!$C$1:$C$112,0,1,1),N1401)</f>
        <v>39</v>
      </c>
      <c r="P1401" s="24">
        <v>40</v>
      </c>
      <c r="Q1401" s="24">
        <f>IF(P1401&gt;900,_xlfn.XLOOKUP(ROUND(P1401,0),'CM-VL-G-C-GL-B-T-ClassRimThickn'!$B$1:$B$112,'CM-VL-G-C-GL-B-T-ClassRimThickn'!$C$1:$C$112,0,1,1),P1401)</f>
        <v>40</v>
      </c>
      <c r="R1401" s="24">
        <v>41</v>
      </c>
      <c r="S1401" s="24">
        <f>IF(R1401&gt;900,_xlfn.XLOOKUP(ROUND(R1401,0),'CM-VL-G-C-GL-B-T-ClassRimThickn'!$B$1:$B$112,'CM-VL-G-C-GL-B-T-ClassRimThickn'!$C$1:$C$112,0,1,1),R1401)</f>
        <v>41</v>
      </c>
      <c r="T1401" s="24">
        <v>41</v>
      </c>
      <c r="U1401" s="24">
        <f>IF(T1401&gt;900,_xlfn.XLOOKUP(ROUND(T1401,0),'CM-VL-G-C-GL-B-T-ClassRimThickn'!$B$1:$B$112,'CM-VL-G-C-GL-B-T-ClassRimThickn'!$C$1:$C$112,0,1,1),T1401)</f>
        <v>41</v>
      </c>
      <c r="V1401" s="24">
        <v>39</v>
      </c>
      <c r="W1401" s="24">
        <f>IF(V1401&gt;900,_xlfn.XLOOKUP(ROUND(V1401,0),'CM-VL-G-C-GL-B-T-ClassRimThickn'!$B$1:$B$112,'CM-VL-G-C-GL-B-T-ClassRimThickn'!$C$1:$C$112,0,1,1),V1401)</f>
        <v>39</v>
      </c>
      <c r="X1401" s="24">
        <v>42</v>
      </c>
      <c r="Y1401" s="24">
        <f>IF(X1401&gt;900,_xlfn.XLOOKUP(ROUND(X1401,0),'CM-VL-G-C-GL-B-T-ClassRimThickn'!$B$1:$B$112,'CM-VL-G-C-GL-B-T-ClassRimThickn'!$C$1:$C$112,0,1,1),X1401)</f>
        <v>42</v>
      </c>
      <c r="Z1401" s="24">
        <v>39</v>
      </c>
      <c r="AA1401" s="24">
        <f>IF(Z1401&gt;900,_xlfn.XLOOKUP(ROUND(Z1401,0),'CM-VL-G-C-GL-B-T-ClassRimThickn'!$B$1:$B$112,'CM-VL-G-C-GL-B-T-ClassRimThickn'!$C$1:$C$112,0,1,1),Z1401)</f>
        <v>39</v>
      </c>
      <c r="AB1401" s="24">
        <v>39</v>
      </c>
      <c r="AC1401" s="24">
        <f>IF(AB1401&gt;900,_xlfn.XLOOKUP(ROUND(AB1401,0),'CM-VL-G-C-GL-B-T-ClassRimThickn'!$B$1:$B$112,'CM-VL-G-C-GL-B-T-ClassRimThickn'!$C$1:$C$112,0,1,1),AB1401)</f>
        <v>39</v>
      </c>
      <c r="AD1401" s="24">
        <v>41</v>
      </c>
      <c r="AE1401" s="24">
        <f>IF(AD1401&gt;900,_xlfn.XLOOKUP(ROUND(AD1401,0),'CM-VL-G-C-GL-B-T-ClassRimThickn'!$B$1:$B$112,'CM-VL-G-C-GL-B-T-ClassRimThickn'!$C$1:$C$112,0,1,1),AD1401)</f>
        <v>41</v>
      </c>
      <c r="AF1401" s="24">
        <v>41</v>
      </c>
      <c r="AG1401" s="24">
        <f>IF(AF1401&gt;900,_xlfn.XLOOKUP(ROUND(AF1401,0),'CM-VL-G-C-GL-B-T-ClassRimThickn'!$B$1:$B$112,'CM-VL-G-C-GL-B-T-ClassRimThickn'!$C$1:$C$112,0,1,1),AF1401)</f>
        <v>41</v>
      </c>
      <c r="AH1401" s="24">
        <v>24.5</v>
      </c>
      <c r="AI1401" s="24">
        <v>30</v>
      </c>
      <c r="AJ1401" s="24">
        <v>27.5</v>
      </c>
      <c r="AK1401" s="24">
        <v>27</v>
      </c>
      <c r="AL1401" s="24">
        <v>28</v>
      </c>
      <c r="AM1401" s="24">
        <v>26.5</v>
      </c>
      <c r="AN1401" s="24">
        <v>24</v>
      </c>
      <c r="AO1401" s="24">
        <v>28</v>
      </c>
      <c r="AP1401" s="24">
        <v>26</v>
      </c>
      <c r="AQ1401" s="24">
        <v>27.5</v>
      </c>
      <c r="AR1401" s="24">
        <v>28</v>
      </c>
      <c r="AS1401" s="24">
        <v>27</v>
      </c>
      <c r="AT1401" s="24">
        <v>29</v>
      </c>
      <c r="AU1401" s="24">
        <v>29</v>
      </c>
      <c r="AV1401" s="24">
        <v>28</v>
      </c>
      <c r="AW1401" s="24">
        <v>28</v>
      </c>
      <c r="AX1401" s="24">
        <v>28.5</v>
      </c>
      <c r="AY1401" s="24">
        <v>28.5</v>
      </c>
      <c r="AZ1401" s="24">
        <v>28</v>
      </c>
      <c r="BA1401" s="24">
        <v>29</v>
      </c>
      <c r="BB1401" s="24">
        <v>29</v>
      </c>
      <c r="BC1401" s="24">
        <v>29</v>
      </c>
      <c r="BD1401" s="24">
        <v>28.5</v>
      </c>
      <c r="BE1401" s="24">
        <v>28</v>
      </c>
      <c r="BF1401" s="24">
        <v>0.5</v>
      </c>
      <c r="BG1401" s="24">
        <v>0.5</v>
      </c>
      <c r="BH1401" s="24">
        <v>0.5</v>
      </c>
      <c r="BI1401" s="24">
        <v>0.5</v>
      </c>
      <c r="BJ1401" s="24">
        <v>0.5</v>
      </c>
      <c r="BK1401" s="24">
        <v>0.5</v>
      </c>
      <c r="BL1401" s="24">
        <v>0.5</v>
      </c>
      <c r="BM1401" s="24">
        <v>0.5</v>
      </c>
      <c r="BN1401" s="24">
        <v>0.5</v>
      </c>
      <c r="BO1401" s="24">
        <v>0.5</v>
      </c>
      <c r="BP1401" s="24">
        <v>0.5</v>
      </c>
      <c r="BQ1401" s="24">
        <v>0.5</v>
      </c>
      <c r="BR1401" s="24">
        <v>0</v>
      </c>
      <c r="BS1401" s="24">
        <v>0</v>
      </c>
      <c r="BT1401" s="24">
        <v>0</v>
      </c>
      <c r="BU1401" s="24">
        <v>0</v>
      </c>
      <c r="BV1401" s="24">
        <v>0</v>
      </c>
      <c r="BW1401" s="24">
        <v>0</v>
      </c>
      <c r="BX1401" s="24">
        <v>0</v>
      </c>
      <c r="BY1401" s="24">
        <v>0</v>
      </c>
      <c r="BZ1401" s="24">
        <v>0</v>
      </c>
      <c r="CA1401" s="24">
        <v>0</v>
      </c>
      <c r="CB1401" s="24">
        <v>0</v>
      </c>
      <c r="CC1401" s="24">
        <v>0</v>
      </c>
      <c r="CD1401" s="24">
        <v>78</v>
      </c>
      <c r="CE1401" s="24">
        <v>82</v>
      </c>
      <c r="CF1401" s="24">
        <v>85</v>
      </c>
      <c r="CG1401" s="24">
        <v>83</v>
      </c>
      <c r="CH1401" s="24">
        <v>80</v>
      </c>
      <c r="CI1401" s="24">
        <v>75</v>
      </c>
      <c r="CJ1401" s="24">
        <v>130</v>
      </c>
      <c r="CK1401" s="24">
        <v>105</v>
      </c>
      <c r="CL1401" s="24">
        <v>850</v>
      </c>
      <c r="CM1401" s="24">
        <v>835</v>
      </c>
      <c r="CO1401" s="34">
        <f t="shared" si="97"/>
        <v>907047</v>
      </c>
    </row>
    <row r="1402" spans="1:93" ht="15" hidden="1">
      <c r="A1402" s="23" t="s">
        <v>177</v>
      </c>
      <c r="B1402" s="52">
        <v>43929</v>
      </c>
      <c r="C1402" s="25" t="str">
        <f t="shared" si="96"/>
        <v/>
      </c>
      <c r="E1402" s="24" t="s">
        <v>178</v>
      </c>
      <c r="G1402" s="24">
        <f t="shared" si="98"/>
        <v>51</v>
      </c>
      <c r="H1402" s="24">
        <v>920429</v>
      </c>
      <c r="I1402" s="24" t="str">
        <f t="shared" si="99"/>
        <v/>
      </c>
      <c r="J1402" s="24">
        <v>43</v>
      </c>
      <c r="K1402" s="24">
        <f>IF(J1402&gt;900,_xlfn.XLOOKUP(ROUND(J1402,0),'CM-VL-G-C-GL-B-T-ClassRimThickn'!$B$1:$B$112,'CM-VL-G-C-GL-B-T-ClassRimThickn'!$C$1:$C$112,0,1,1),J1402)</f>
        <v>43</v>
      </c>
      <c r="L1402" s="24">
        <v>46</v>
      </c>
      <c r="M1402" s="24">
        <f>IF(L1402&gt;900,_xlfn.XLOOKUP(ROUND(L1402,0),'CM-VL-G-C-GL-B-T-ClassRimThickn'!$B$1:$B$112,'CM-VL-G-C-GL-B-T-ClassRimThickn'!$C$1:$C$112,0,1,1),L1402)</f>
        <v>46</v>
      </c>
      <c r="N1402" s="24">
        <v>40</v>
      </c>
      <c r="O1402" s="24">
        <f>IF(N1402&gt;900,_xlfn.XLOOKUP(ROUND(N1402,0),'CM-VL-G-C-GL-B-T-ClassRimThickn'!$B$1:$B$112,'CM-VL-G-C-GL-B-T-ClassRimThickn'!$C$1:$C$112,0,1,1),N1402)</f>
        <v>40</v>
      </c>
      <c r="P1402" s="24">
        <v>43</v>
      </c>
      <c r="Q1402" s="24">
        <f>IF(P1402&gt;900,_xlfn.XLOOKUP(ROUND(P1402,0),'CM-VL-G-C-GL-B-T-ClassRimThickn'!$B$1:$B$112,'CM-VL-G-C-GL-B-T-ClassRimThickn'!$C$1:$C$112,0,1,1),P1402)</f>
        <v>43</v>
      </c>
      <c r="R1402" s="24">
        <v>45</v>
      </c>
      <c r="S1402" s="24">
        <f>IF(R1402&gt;900,_xlfn.XLOOKUP(ROUND(R1402,0),'CM-VL-G-C-GL-B-T-ClassRimThickn'!$B$1:$B$112,'CM-VL-G-C-GL-B-T-ClassRimThickn'!$C$1:$C$112,0,1,1),R1402)</f>
        <v>45</v>
      </c>
      <c r="T1402" s="24">
        <v>41</v>
      </c>
      <c r="U1402" s="24">
        <f>IF(T1402&gt;900,_xlfn.XLOOKUP(ROUND(T1402,0),'CM-VL-G-C-GL-B-T-ClassRimThickn'!$B$1:$B$112,'CM-VL-G-C-GL-B-T-ClassRimThickn'!$C$1:$C$112,0,1,1),T1402)</f>
        <v>41</v>
      </c>
      <c r="V1402" s="24">
        <v>43</v>
      </c>
      <c r="W1402" s="24">
        <f>IF(V1402&gt;900,_xlfn.XLOOKUP(ROUND(V1402,0),'CM-VL-G-C-GL-B-T-ClassRimThickn'!$B$1:$B$112,'CM-VL-G-C-GL-B-T-ClassRimThickn'!$C$1:$C$112,0,1,1),V1402)</f>
        <v>43</v>
      </c>
      <c r="X1402" s="24">
        <v>46</v>
      </c>
      <c r="Y1402" s="24">
        <f>IF(X1402&gt;900,_xlfn.XLOOKUP(ROUND(X1402,0),'CM-VL-G-C-GL-B-T-ClassRimThickn'!$B$1:$B$112,'CM-VL-G-C-GL-B-T-ClassRimThickn'!$C$1:$C$112,0,1,1),X1402)</f>
        <v>46</v>
      </c>
      <c r="Z1402" s="24">
        <v>41</v>
      </c>
      <c r="AA1402" s="24">
        <f>IF(Z1402&gt;900,_xlfn.XLOOKUP(ROUND(Z1402,0),'CM-VL-G-C-GL-B-T-ClassRimThickn'!$B$1:$B$112,'CM-VL-G-C-GL-B-T-ClassRimThickn'!$C$1:$C$112,0,1,1),Z1402)</f>
        <v>41</v>
      </c>
      <c r="AB1402" s="24">
        <v>43</v>
      </c>
      <c r="AC1402" s="24">
        <f>IF(AB1402&gt;900,_xlfn.XLOOKUP(ROUND(AB1402,0),'CM-VL-G-C-GL-B-T-ClassRimThickn'!$B$1:$B$112,'CM-VL-G-C-GL-B-T-ClassRimThickn'!$C$1:$C$112,0,1,1),AB1402)</f>
        <v>43</v>
      </c>
      <c r="AD1402" s="24">
        <v>45</v>
      </c>
      <c r="AE1402" s="24">
        <f>IF(AD1402&gt;900,_xlfn.XLOOKUP(ROUND(AD1402,0),'CM-VL-G-C-GL-B-T-ClassRimThickn'!$B$1:$B$112,'CM-VL-G-C-GL-B-T-ClassRimThickn'!$C$1:$C$112,0,1,1),AD1402)</f>
        <v>45</v>
      </c>
      <c r="AF1402" s="24">
        <v>41</v>
      </c>
      <c r="AG1402" s="24">
        <f>IF(AF1402&gt;900,_xlfn.XLOOKUP(ROUND(AF1402,0),'CM-VL-G-C-GL-B-T-ClassRimThickn'!$B$1:$B$112,'CM-VL-G-C-GL-B-T-ClassRimThickn'!$C$1:$C$112,0,1,1),AF1402)</f>
        <v>41</v>
      </c>
      <c r="AH1402" s="24">
        <v>24.5</v>
      </c>
      <c r="AI1402" s="24">
        <v>29</v>
      </c>
      <c r="AJ1402" s="24">
        <v>28</v>
      </c>
      <c r="AK1402" s="24">
        <v>27</v>
      </c>
      <c r="AL1402" s="24">
        <v>28</v>
      </c>
      <c r="AM1402" s="24">
        <v>26</v>
      </c>
      <c r="AN1402" s="24">
        <v>23.5</v>
      </c>
      <c r="AO1402" s="24">
        <v>27.5</v>
      </c>
      <c r="AP1402" s="24">
        <v>25</v>
      </c>
      <c r="AQ1402" s="24">
        <v>27</v>
      </c>
      <c r="AR1402" s="24">
        <v>27.5</v>
      </c>
      <c r="AS1402" s="24">
        <v>27</v>
      </c>
      <c r="AT1402" s="24">
        <v>29.5</v>
      </c>
      <c r="AU1402" s="24">
        <v>29.5</v>
      </c>
      <c r="AV1402" s="24">
        <v>28.5</v>
      </c>
      <c r="AW1402" s="24">
        <v>29.5</v>
      </c>
      <c r="AX1402" s="24">
        <v>29</v>
      </c>
      <c r="AY1402" s="24">
        <v>29.5</v>
      </c>
      <c r="AZ1402" s="24">
        <v>29.5</v>
      </c>
      <c r="BA1402" s="24">
        <v>29.5</v>
      </c>
      <c r="BB1402" s="24">
        <v>29.5</v>
      </c>
      <c r="BC1402" s="24">
        <v>29</v>
      </c>
      <c r="BD1402" s="24">
        <v>29</v>
      </c>
      <c r="BE1402" s="24">
        <v>29</v>
      </c>
      <c r="BF1402" s="24">
        <v>0</v>
      </c>
      <c r="BG1402" s="24">
        <v>0</v>
      </c>
      <c r="BH1402" s="24">
        <v>0</v>
      </c>
      <c r="BI1402" s="24">
        <v>0</v>
      </c>
      <c r="BJ1402" s="24">
        <v>0</v>
      </c>
      <c r="BK1402" s="24">
        <v>0</v>
      </c>
      <c r="BL1402" s="24">
        <v>0</v>
      </c>
      <c r="BM1402" s="24">
        <v>0</v>
      </c>
      <c r="BN1402" s="24">
        <v>0</v>
      </c>
      <c r="BO1402" s="24">
        <v>0</v>
      </c>
      <c r="BP1402" s="24">
        <v>0</v>
      </c>
      <c r="BQ1402" s="24">
        <v>0</v>
      </c>
      <c r="BR1402" s="24">
        <v>0</v>
      </c>
      <c r="BS1402" s="24">
        <v>0</v>
      </c>
      <c r="BT1402" s="24">
        <v>0</v>
      </c>
      <c r="BU1402" s="24">
        <v>0</v>
      </c>
      <c r="BV1402" s="24">
        <v>0</v>
      </c>
      <c r="BW1402" s="24">
        <v>0</v>
      </c>
      <c r="BX1402" s="24">
        <v>0</v>
      </c>
      <c r="BY1402" s="24">
        <v>0</v>
      </c>
      <c r="BZ1402" s="24">
        <v>0</v>
      </c>
      <c r="CA1402" s="24">
        <v>0</v>
      </c>
      <c r="CB1402" s="24">
        <v>0</v>
      </c>
      <c r="CC1402" s="24">
        <v>0</v>
      </c>
      <c r="CD1402" s="24">
        <v>78</v>
      </c>
      <c r="CE1402" s="24">
        <v>85</v>
      </c>
      <c r="CF1402" s="24">
        <v>80</v>
      </c>
      <c r="CG1402" s="24">
        <v>83</v>
      </c>
      <c r="CH1402" s="24">
        <v>81</v>
      </c>
      <c r="CI1402" s="24">
        <v>70</v>
      </c>
      <c r="CJ1402" s="24">
        <v>133</v>
      </c>
      <c r="CK1402" s="24">
        <v>90</v>
      </c>
      <c r="CL1402" s="24">
        <v>840</v>
      </c>
      <c r="CM1402" s="24">
        <v>855</v>
      </c>
      <c r="CO1402" s="34">
        <f t="shared" si="97"/>
        <v>920429</v>
      </c>
    </row>
    <row r="1403" spans="1:93" ht="15" hidden="1">
      <c r="A1403" s="23" t="s">
        <v>179</v>
      </c>
      <c r="B1403" s="52">
        <v>40121</v>
      </c>
      <c r="C1403" s="25" t="str">
        <f t="shared" si="96"/>
        <v/>
      </c>
      <c r="G1403" s="24" t="str">
        <f t="shared" si="98"/>
        <v/>
      </c>
      <c r="H1403" s="29">
        <v>2569532</v>
      </c>
      <c r="I1403" s="24" t="str">
        <f t="shared" si="99"/>
        <v/>
      </c>
      <c r="K1403" s="24">
        <f>IF(J1403&gt;900,_xlfn.XLOOKUP(ROUND(J1403,0),'CM-VL-G-C-GL-B-T-ClassRimThickn'!$B$1:$B$112,'CM-VL-G-C-GL-B-T-ClassRimThickn'!$C$1:$C$112,0,1,1),J1403)</f>
        <v>0</v>
      </c>
      <c r="L1403" s="24">
        <v>75</v>
      </c>
      <c r="M1403" s="24">
        <f>IF(L1403&gt;900,_xlfn.XLOOKUP(ROUND(L1403,0),'CM-VL-G-C-GL-B-T-ClassRimThickn'!$B$1:$B$112,'CM-VL-G-C-GL-B-T-ClassRimThickn'!$C$1:$C$112,0,1,1),L1403)</f>
        <v>75</v>
      </c>
      <c r="N1403" s="24">
        <v>70</v>
      </c>
      <c r="O1403" s="24">
        <f>IF(N1403&gt;900,_xlfn.XLOOKUP(ROUND(N1403,0),'CM-VL-G-C-GL-B-T-ClassRimThickn'!$B$1:$B$112,'CM-VL-G-C-GL-B-T-ClassRimThickn'!$C$1:$C$112,0,1,1),N1403)</f>
        <v>70</v>
      </c>
      <c r="P1403" s="24">
        <v>77</v>
      </c>
      <c r="Q1403" s="24">
        <f>IF(P1403&gt;900,_xlfn.XLOOKUP(ROUND(P1403,0),'CM-VL-G-C-GL-B-T-ClassRimThickn'!$B$1:$B$112,'CM-VL-G-C-GL-B-T-ClassRimThickn'!$C$1:$C$112,0,1,1),P1403)</f>
        <v>77</v>
      </c>
      <c r="S1403" s="24">
        <f>IF(R1403&gt;900,_xlfn.XLOOKUP(ROUND(R1403,0),'CM-VL-G-C-GL-B-T-ClassRimThickn'!$B$1:$B$112,'CM-VL-G-C-GL-B-T-ClassRimThickn'!$C$1:$C$112,0,1,1),R1403)</f>
        <v>0</v>
      </c>
      <c r="T1403" s="24">
        <v>78</v>
      </c>
      <c r="U1403" s="24">
        <f>IF(T1403&gt;900,_xlfn.XLOOKUP(ROUND(T1403,0),'CM-VL-G-C-GL-B-T-ClassRimThickn'!$B$1:$B$112,'CM-VL-G-C-GL-B-T-ClassRimThickn'!$C$1:$C$112,0,1,1),T1403)</f>
        <v>78</v>
      </c>
      <c r="V1403" s="24">
        <v>70</v>
      </c>
      <c r="W1403" s="24">
        <f>IF(V1403&gt;900,_xlfn.XLOOKUP(ROUND(V1403,0),'CM-VL-G-C-GL-B-T-ClassRimThickn'!$B$1:$B$112,'CM-VL-G-C-GL-B-T-ClassRimThickn'!$C$1:$C$112,0,1,1),V1403)</f>
        <v>70</v>
      </c>
      <c r="X1403" s="24">
        <v>75</v>
      </c>
      <c r="Y1403" s="24">
        <f>IF(X1403&gt;900,_xlfn.XLOOKUP(ROUND(X1403,0),'CM-VL-G-C-GL-B-T-ClassRimThickn'!$B$1:$B$112,'CM-VL-G-C-GL-B-T-ClassRimThickn'!$C$1:$C$112,0,1,1),X1403)</f>
        <v>75</v>
      </c>
      <c r="Z1403" s="24">
        <v>70</v>
      </c>
      <c r="AA1403" s="24">
        <f>IF(Z1403&gt;900,_xlfn.XLOOKUP(ROUND(Z1403,0),'CM-VL-G-C-GL-B-T-ClassRimThickn'!$B$1:$B$112,'CM-VL-G-C-GL-B-T-ClassRimThickn'!$C$1:$C$112,0,1,1),Z1403)</f>
        <v>70</v>
      </c>
      <c r="AB1403" s="24">
        <v>77</v>
      </c>
      <c r="AC1403" s="24">
        <f>IF(AB1403&gt;900,_xlfn.XLOOKUP(ROUND(AB1403,0),'CM-VL-G-C-GL-B-T-ClassRimThickn'!$B$1:$B$112,'CM-VL-G-C-GL-B-T-ClassRimThickn'!$C$1:$C$112,0,1,1),AB1403)</f>
        <v>77</v>
      </c>
      <c r="AD1403" s="24">
        <v>78</v>
      </c>
      <c r="AE1403" s="24">
        <f>IF(AD1403&gt;900,_xlfn.XLOOKUP(ROUND(AD1403,0),'CM-VL-G-C-GL-B-T-ClassRimThickn'!$B$1:$B$112,'CM-VL-G-C-GL-B-T-ClassRimThickn'!$C$1:$C$112,0,1,1),AD1403)</f>
        <v>78</v>
      </c>
      <c r="AF1403" s="24">
        <v>78</v>
      </c>
      <c r="AG1403" s="24">
        <f>IF(AF1403&gt;900,_xlfn.XLOOKUP(ROUND(AF1403,0),'CM-VL-G-C-GL-B-T-ClassRimThickn'!$B$1:$B$112,'CM-VL-G-C-GL-B-T-ClassRimThickn'!$C$1:$C$112,0,1,1),AF1403)</f>
        <v>78</v>
      </c>
      <c r="AH1403" s="24">
        <v>27</v>
      </c>
      <c r="AI1403" s="24">
        <v>31</v>
      </c>
      <c r="AJ1403" s="24">
        <v>28</v>
      </c>
      <c r="AK1403" s="24">
        <v>27</v>
      </c>
      <c r="AL1403" s="24">
        <v>28</v>
      </c>
      <c r="AM1403" s="24">
        <v>27</v>
      </c>
      <c r="AN1403" s="24">
        <v>27.5</v>
      </c>
      <c r="AO1403" s="24">
        <v>30</v>
      </c>
      <c r="AP1403" s="24">
        <v>27</v>
      </c>
      <c r="AQ1403" s="24">
        <v>28</v>
      </c>
      <c r="AR1403" s="24">
        <v>29</v>
      </c>
      <c r="AS1403" s="24">
        <v>28</v>
      </c>
      <c r="AT1403" s="24">
        <v>31</v>
      </c>
      <c r="AU1403" s="24">
        <v>29</v>
      </c>
      <c r="AV1403" s="24">
        <v>31</v>
      </c>
      <c r="AW1403" s="24">
        <v>31</v>
      </c>
      <c r="AX1403" s="24">
        <v>30.5</v>
      </c>
      <c r="AY1403" s="24">
        <v>30</v>
      </c>
      <c r="AZ1403" s="24">
        <v>30.5</v>
      </c>
      <c r="BA1403" s="24">
        <v>29</v>
      </c>
      <c r="BB1403" s="24">
        <v>30</v>
      </c>
      <c r="BC1403" s="24">
        <v>31</v>
      </c>
      <c r="BD1403" s="24">
        <v>30.5</v>
      </c>
      <c r="BE1403" s="24">
        <v>31</v>
      </c>
      <c r="BF1403" s="24">
        <v>0.5</v>
      </c>
      <c r="BG1403" s="24">
        <v>0</v>
      </c>
      <c r="BH1403" s="24">
        <v>0.5</v>
      </c>
      <c r="BI1403" s="24">
        <v>0.5</v>
      </c>
      <c r="BJ1403" s="24">
        <v>0.5</v>
      </c>
      <c r="BL1403" s="24">
        <v>0.5</v>
      </c>
      <c r="BM1403" s="24">
        <v>0</v>
      </c>
      <c r="BN1403" s="24">
        <v>0.5</v>
      </c>
      <c r="BO1403" s="24">
        <v>0.5</v>
      </c>
      <c r="BP1403" s="24">
        <v>0.5</v>
      </c>
      <c r="BQ1403" s="24">
        <v>0.5</v>
      </c>
      <c r="BR1403" s="24">
        <v>0</v>
      </c>
      <c r="BS1403" s="24">
        <v>0</v>
      </c>
      <c r="BT1403" s="24">
        <v>0</v>
      </c>
      <c r="BU1403" s="24">
        <v>0</v>
      </c>
      <c r="BV1403" s="24">
        <v>0</v>
      </c>
      <c r="BW1403" s="24">
        <v>0</v>
      </c>
      <c r="BX1403" s="24">
        <v>0</v>
      </c>
      <c r="BY1403" s="24">
        <v>0</v>
      </c>
      <c r="BZ1403" s="24">
        <v>0</v>
      </c>
      <c r="CA1403" s="24">
        <v>0</v>
      </c>
      <c r="CB1403" s="24">
        <v>0</v>
      </c>
      <c r="CO1403" s="34">
        <f t="shared" si="97"/>
        <v>2569532</v>
      </c>
    </row>
    <row r="1404" spans="1:93" ht="15" hidden="1">
      <c r="A1404" s="23" t="s">
        <v>179</v>
      </c>
      <c r="B1404" s="52">
        <v>40154</v>
      </c>
      <c r="C1404" s="25" t="str">
        <f t="shared" si="96"/>
        <v/>
      </c>
      <c r="G1404" s="24">
        <f t="shared" si="98"/>
        <v>33</v>
      </c>
      <c r="H1404" s="24">
        <v>2582500</v>
      </c>
      <c r="I1404" s="24" t="str">
        <f t="shared" si="99"/>
        <v/>
      </c>
      <c r="K1404" s="24">
        <f>IF(J1404&gt;900,_xlfn.XLOOKUP(ROUND(J1404,0),'CM-VL-G-C-GL-B-T-ClassRimThickn'!$B$1:$B$112,'CM-VL-G-C-GL-B-T-ClassRimThickn'!$C$1:$C$112,0,1,1),J1404)</f>
        <v>0</v>
      </c>
      <c r="L1404" s="24">
        <v>76</v>
      </c>
      <c r="M1404" s="24">
        <f>IF(L1404&gt;900,_xlfn.XLOOKUP(ROUND(L1404,0),'CM-VL-G-C-GL-B-T-ClassRimThickn'!$B$1:$B$112,'CM-VL-G-C-GL-B-T-ClassRimThickn'!$C$1:$C$112,0,1,1),L1404)</f>
        <v>76</v>
      </c>
      <c r="N1404" s="24">
        <v>70</v>
      </c>
      <c r="O1404" s="24">
        <f>IF(N1404&gt;900,_xlfn.XLOOKUP(ROUND(N1404,0),'CM-VL-G-C-GL-B-T-ClassRimThickn'!$B$1:$B$112,'CM-VL-G-C-GL-B-T-ClassRimThickn'!$C$1:$C$112,0,1,1),N1404)</f>
        <v>70</v>
      </c>
      <c r="P1404" s="24">
        <v>78</v>
      </c>
      <c r="Q1404" s="24">
        <f>IF(P1404&gt;900,_xlfn.XLOOKUP(ROUND(P1404,0),'CM-VL-G-C-GL-B-T-ClassRimThickn'!$B$1:$B$112,'CM-VL-G-C-GL-B-T-ClassRimThickn'!$C$1:$C$112,0,1,1),P1404)</f>
        <v>78</v>
      </c>
      <c r="S1404" s="24">
        <f>IF(R1404&gt;900,_xlfn.XLOOKUP(ROUND(R1404,0),'CM-VL-G-C-GL-B-T-ClassRimThickn'!$B$1:$B$112,'CM-VL-G-C-GL-B-T-ClassRimThickn'!$C$1:$C$112,0,1,1),R1404)</f>
        <v>0</v>
      </c>
      <c r="T1404" s="24">
        <v>78</v>
      </c>
      <c r="U1404" s="24">
        <f>IF(T1404&gt;900,_xlfn.XLOOKUP(ROUND(T1404,0),'CM-VL-G-C-GL-B-T-ClassRimThickn'!$B$1:$B$112,'CM-VL-G-C-GL-B-T-ClassRimThickn'!$C$1:$C$112,0,1,1),T1404)</f>
        <v>78</v>
      </c>
      <c r="V1404" s="24">
        <v>70</v>
      </c>
      <c r="W1404" s="24">
        <f>IF(V1404&gt;900,_xlfn.XLOOKUP(ROUND(V1404,0),'CM-VL-G-C-GL-B-T-ClassRimThickn'!$B$1:$B$112,'CM-VL-G-C-GL-B-T-ClassRimThickn'!$C$1:$C$112,0,1,1),V1404)</f>
        <v>70</v>
      </c>
      <c r="X1404" s="24">
        <v>76</v>
      </c>
      <c r="Y1404" s="24">
        <f>IF(X1404&gt;900,_xlfn.XLOOKUP(ROUND(X1404,0),'CM-VL-G-C-GL-B-T-ClassRimThickn'!$B$1:$B$112,'CM-VL-G-C-GL-B-T-ClassRimThickn'!$C$1:$C$112,0,1,1),X1404)</f>
        <v>76</v>
      </c>
      <c r="Z1404" s="24">
        <v>71</v>
      </c>
      <c r="AA1404" s="24">
        <f>IF(Z1404&gt;900,_xlfn.XLOOKUP(ROUND(Z1404,0),'CM-VL-G-C-GL-B-T-ClassRimThickn'!$B$1:$B$112,'CM-VL-G-C-GL-B-T-ClassRimThickn'!$C$1:$C$112,0,1,1),Z1404)</f>
        <v>71</v>
      </c>
      <c r="AB1404" s="24">
        <v>76</v>
      </c>
      <c r="AC1404" s="24">
        <f>IF(AB1404&gt;900,_xlfn.XLOOKUP(ROUND(AB1404,0),'CM-VL-G-C-GL-B-T-ClassRimThickn'!$B$1:$B$112,'CM-VL-G-C-GL-B-T-ClassRimThickn'!$C$1:$C$112,0,1,1),AB1404)</f>
        <v>76</v>
      </c>
      <c r="AD1404" s="24">
        <v>78</v>
      </c>
      <c r="AE1404" s="24">
        <f>IF(AD1404&gt;900,_xlfn.XLOOKUP(ROUND(AD1404,0),'CM-VL-G-C-GL-B-T-ClassRimThickn'!$B$1:$B$112,'CM-VL-G-C-GL-B-T-ClassRimThickn'!$C$1:$C$112,0,1,1),AD1404)</f>
        <v>78</v>
      </c>
      <c r="AF1404" s="24">
        <v>78</v>
      </c>
      <c r="AG1404" s="24">
        <f>IF(AF1404&gt;900,_xlfn.XLOOKUP(ROUND(AF1404,0),'CM-VL-G-C-GL-B-T-ClassRimThickn'!$B$1:$B$112,'CM-VL-G-C-GL-B-T-ClassRimThickn'!$C$1:$C$112,0,1,1),AF1404)</f>
        <v>78</v>
      </c>
      <c r="AH1404" s="24">
        <v>26</v>
      </c>
      <c r="AI1404" s="24">
        <v>31</v>
      </c>
      <c r="AJ1404" s="24">
        <v>28</v>
      </c>
      <c r="AK1404" s="24">
        <v>27</v>
      </c>
      <c r="AL1404" s="24">
        <v>28</v>
      </c>
      <c r="AM1404" s="24">
        <v>26</v>
      </c>
      <c r="AN1404" s="24">
        <v>27</v>
      </c>
      <c r="AO1404" s="24">
        <v>30.5</v>
      </c>
      <c r="AP1404" s="24">
        <v>27</v>
      </c>
      <c r="AQ1404" s="24">
        <v>28</v>
      </c>
      <c r="AR1404" s="24">
        <v>29</v>
      </c>
      <c r="AS1404" s="24">
        <v>28</v>
      </c>
      <c r="AT1404" s="24">
        <v>31.5</v>
      </c>
      <c r="AU1404" s="24">
        <v>29.5</v>
      </c>
      <c r="AV1404" s="24">
        <v>32</v>
      </c>
      <c r="AW1404" s="24">
        <v>31</v>
      </c>
      <c r="AX1404" s="24">
        <v>31</v>
      </c>
      <c r="AY1404" s="24">
        <v>31.5</v>
      </c>
      <c r="AZ1404" s="24">
        <v>32</v>
      </c>
      <c r="BA1404" s="24">
        <v>29.5</v>
      </c>
      <c r="BB1404" s="24">
        <v>31</v>
      </c>
      <c r="BC1404" s="24">
        <v>31</v>
      </c>
      <c r="BD1404" s="24">
        <v>31</v>
      </c>
      <c r="BE1404" s="24">
        <v>31</v>
      </c>
      <c r="BF1404" s="24">
        <v>0.5</v>
      </c>
      <c r="BG1404" s="24">
        <v>0</v>
      </c>
      <c r="BH1404" s="24">
        <v>0.5</v>
      </c>
      <c r="BI1404" s="24">
        <v>0.5</v>
      </c>
      <c r="BJ1404" s="24">
        <v>0.5</v>
      </c>
      <c r="BL1404" s="24">
        <v>0.5</v>
      </c>
      <c r="BM1404" s="24">
        <v>0.5</v>
      </c>
      <c r="BN1404" s="24">
        <v>0.5</v>
      </c>
      <c r="BO1404" s="24">
        <v>0.5</v>
      </c>
      <c r="BP1404" s="24">
        <v>0.5</v>
      </c>
      <c r="BQ1404" s="24">
        <v>0.5</v>
      </c>
      <c r="BR1404" s="24">
        <v>0</v>
      </c>
      <c r="BS1404" s="24">
        <v>0</v>
      </c>
      <c r="BT1404" s="24">
        <v>0</v>
      </c>
      <c r="BU1404" s="24">
        <v>0</v>
      </c>
      <c r="BV1404" s="24">
        <v>0</v>
      </c>
      <c r="BW1404" s="24">
        <v>0</v>
      </c>
      <c r="BX1404" s="24">
        <v>0</v>
      </c>
      <c r="BY1404" s="24">
        <v>0</v>
      </c>
      <c r="BZ1404" s="24">
        <v>0</v>
      </c>
      <c r="CA1404" s="24">
        <v>0</v>
      </c>
      <c r="CB1404" s="24">
        <v>0</v>
      </c>
      <c r="CO1404" s="34">
        <f t="shared" si="97"/>
        <v>2582500</v>
      </c>
    </row>
    <row r="1405" spans="1:93" ht="15" hidden="1">
      <c r="A1405" s="23" t="s">
        <v>179</v>
      </c>
      <c r="B1405" s="52">
        <v>40191</v>
      </c>
      <c r="C1405" s="25" t="str">
        <f t="shared" si="96"/>
        <v/>
      </c>
      <c r="G1405" s="24">
        <f t="shared" si="98"/>
        <v>37</v>
      </c>
      <c r="H1405" s="24">
        <v>2602930</v>
      </c>
      <c r="I1405" s="24" t="str">
        <f t="shared" si="99"/>
        <v/>
      </c>
      <c r="K1405" s="24">
        <f>IF(J1405&gt;900,_xlfn.XLOOKUP(ROUND(J1405,0),'CM-VL-G-C-GL-B-T-ClassRimThickn'!$B$1:$B$112,'CM-VL-G-C-GL-B-T-ClassRimThickn'!$C$1:$C$112,0,1,1),J1405)</f>
        <v>0</v>
      </c>
      <c r="L1405" s="24">
        <v>75</v>
      </c>
      <c r="M1405" s="24">
        <f>IF(L1405&gt;900,_xlfn.XLOOKUP(ROUND(L1405,0),'CM-VL-G-C-GL-B-T-ClassRimThickn'!$B$1:$B$112,'CM-VL-G-C-GL-B-T-ClassRimThickn'!$C$1:$C$112,0,1,1),L1405)</f>
        <v>75</v>
      </c>
      <c r="N1405" s="24">
        <v>70</v>
      </c>
      <c r="O1405" s="24">
        <f>IF(N1405&gt;900,_xlfn.XLOOKUP(ROUND(N1405,0),'CM-VL-G-C-GL-B-T-ClassRimThickn'!$B$1:$B$112,'CM-VL-G-C-GL-B-T-ClassRimThickn'!$C$1:$C$112,0,1,1),N1405)</f>
        <v>70</v>
      </c>
      <c r="P1405" s="24">
        <v>75</v>
      </c>
      <c r="Q1405" s="24">
        <f>IF(P1405&gt;900,_xlfn.XLOOKUP(ROUND(P1405,0),'CM-VL-G-C-GL-B-T-ClassRimThickn'!$B$1:$B$112,'CM-VL-G-C-GL-B-T-ClassRimThickn'!$C$1:$C$112,0,1,1),P1405)</f>
        <v>75</v>
      </c>
      <c r="S1405" s="24">
        <f>IF(R1405&gt;900,_xlfn.XLOOKUP(ROUND(R1405,0),'CM-VL-G-C-GL-B-T-ClassRimThickn'!$B$1:$B$112,'CM-VL-G-C-GL-B-T-ClassRimThickn'!$C$1:$C$112,0,1,1),R1405)</f>
        <v>0</v>
      </c>
      <c r="T1405" s="24">
        <v>73</v>
      </c>
      <c r="U1405" s="24">
        <f>IF(T1405&gt;900,_xlfn.XLOOKUP(ROUND(T1405,0),'CM-VL-G-C-GL-B-T-ClassRimThickn'!$B$1:$B$112,'CM-VL-G-C-GL-B-T-ClassRimThickn'!$C$1:$C$112,0,1,1),T1405)</f>
        <v>73</v>
      </c>
      <c r="V1405" s="24">
        <v>71</v>
      </c>
      <c r="W1405" s="24">
        <f>IF(V1405&gt;900,_xlfn.XLOOKUP(ROUND(V1405,0),'CM-VL-G-C-GL-B-T-ClassRimThickn'!$B$1:$B$112,'CM-VL-G-C-GL-B-T-ClassRimThickn'!$C$1:$C$112,0,1,1),V1405)</f>
        <v>71</v>
      </c>
      <c r="X1405" s="24">
        <v>75</v>
      </c>
      <c r="Y1405" s="24">
        <f>IF(X1405&gt;900,_xlfn.XLOOKUP(ROUND(X1405,0),'CM-VL-G-C-GL-B-T-ClassRimThickn'!$B$1:$B$112,'CM-VL-G-C-GL-B-T-ClassRimThickn'!$C$1:$C$112,0,1,1),X1405)</f>
        <v>75</v>
      </c>
      <c r="Z1405" s="24">
        <v>70</v>
      </c>
      <c r="AA1405" s="24">
        <f>IF(Z1405&gt;900,_xlfn.XLOOKUP(ROUND(Z1405,0),'CM-VL-G-C-GL-B-T-ClassRimThickn'!$B$1:$B$112,'CM-VL-G-C-GL-B-T-ClassRimThickn'!$C$1:$C$112,0,1,1),Z1405)</f>
        <v>70</v>
      </c>
      <c r="AB1405" s="24">
        <v>77</v>
      </c>
      <c r="AC1405" s="24">
        <f>IF(AB1405&gt;900,_xlfn.XLOOKUP(ROUND(AB1405,0),'CM-VL-G-C-GL-B-T-ClassRimThickn'!$B$1:$B$112,'CM-VL-G-C-GL-B-T-ClassRimThickn'!$C$1:$C$112,0,1,1),AB1405)</f>
        <v>77</v>
      </c>
      <c r="AD1405" s="24">
        <v>75</v>
      </c>
      <c r="AE1405" s="24">
        <f>IF(AD1405&gt;900,_xlfn.XLOOKUP(ROUND(AD1405,0),'CM-VL-G-C-GL-B-T-ClassRimThickn'!$B$1:$B$112,'CM-VL-G-C-GL-B-T-ClassRimThickn'!$C$1:$C$112,0,1,1),AD1405)</f>
        <v>75</v>
      </c>
      <c r="AF1405" s="24">
        <v>73</v>
      </c>
      <c r="AG1405" s="24">
        <f>IF(AF1405&gt;900,_xlfn.XLOOKUP(ROUND(AF1405,0),'CM-VL-G-C-GL-B-T-ClassRimThickn'!$B$1:$B$112,'CM-VL-G-C-GL-B-T-ClassRimThickn'!$C$1:$C$112,0,1,1),AF1405)</f>
        <v>73</v>
      </c>
      <c r="AH1405" s="24">
        <v>26</v>
      </c>
      <c r="AI1405" s="24">
        <v>31</v>
      </c>
      <c r="AJ1405" s="24">
        <v>28</v>
      </c>
      <c r="AK1405" s="24">
        <v>27</v>
      </c>
      <c r="AL1405" s="24">
        <v>28.5</v>
      </c>
      <c r="AM1405" s="24">
        <v>27</v>
      </c>
      <c r="AN1405" s="24">
        <v>28</v>
      </c>
      <c r="AP1405" s="24">
        <v>27</v>
      </c>
      <c r="AQ1405" s="24">
        <v>28</v>
      </c>
      <c r="AR1405" s="24">
        <v>29</v>
      </c>
      <c r="AS1405" s="24">
        <v>27.5</v>
      </c>
      <c r="AT1405" s="24">
        <v>31.5</v>
      </c>
      <c r="AU1405" s="24">
        <v>30</v>
      </c>
      <c r="AV1405" s="24">
        <v>31</v>
      </c>
      <c r="AW1405" s="24">
        <v>31</v>
      </c>
      <c r="AX1405" s="24">
        <v>31</v>
      </c>
      <c r="AY1405" s="24">
        <v>31.5</v>
      </c>
      <c r="AZ1405" s="24">
        <v>31</v>
      </c>
      <c r="BA1405" s="24">
        <v>30</v>
      </c>
      <c r="BB1405" s="24">
        <v>31.5</v>
      </c>
      <c r="BC1405" s="24">
        <v>31</v>
      </c>
      <c r="BD1405" s="24">
        <v>31</v>
      </c>
      <c r="BE1405" s="24">
        <v>31</v>
      </c>
      <c r="BF1405" s="24">
        <v>0</v>
      </c>
      <c r="BG1405" s="24">
        <v>0</v>
      </c>
      <c r="BH1405" s="24">
        <v>0</v>
      </c>
      <c r="BI1405" s="24">
        <v>0</v>
      </c>
      <c r="BJ1405" s="24">
        <v>0</v>
      </c>
      <c r="BL1405" s="24">
        <v>0</v>
      </c>
      <c r="BM1405" s="24">
        <v>0</v>
      </c>
      <c r="BN1405" s="24">
        <v>0</v>
      </c>
      <c r="BO1405" s="24">
        <v>0</v>
      </c>
      <c r="BP1405" s="24">
        <v>0</v>
      </c>
      <c r="BQ1405" s="24">
        <v>0</v>
      </c>
      <c r="BR1405" s="24">
        <v>0</v>
      </c>
      <c r="BS1405" s="24">
        <v>0</v>
      </c>
      <c r="BT1405" s="24">
        <v>0</v>
      </c>
      <c r="BU1405" s="24">
        <v>0</v>
      </c>
      <c r="BV1405" s="24">
        <v>0</v>
      </c>
      <c r="BW1405" s="24">
        <v>0</v>
      </c>
      <c r="BX1405" s="24">
        <v>0</v>
      </c>
      <c r="BY1405" s="24">
        <v>0</v>
      </c>
      <c r="BZ1405" s="24">
        <v>0</v>
      </c>
      <c r="CA1405" s="24">
        <v>0</v>
      </c>
      <c r="CB1405" s="24">
        <v>0</v>
      </c>
      <c r="CD1405" s="24">
        <v>110</v>
      </c>
      <c r="CE1405" s="24">
        <v>110</v>
      </c>
      <c r="CF1405" s="24">
        <v>105</v>
      </c>
      <c r="CG1405" s="24">
        <v>110</v>
      </c>
      <c r="CH1405" s="24">
        <v>110</v>
      </c>
      <c r="CI1405" s="24">
        <v>110</v>
      </c>
      <c r="CO1405" s="34">
        <f t="shared" si="97"/>
        <v>2602930</v>
      </c>
    </row>
    <row r="1406" spans="1:93" ht="15" hidden="1">
      <c r="A1406" s="23" t="s">
        <v>179</v>
      </c>
      <c r="B1406" s="52">
        <v>40221</v>
      </c>
      <c r="C1406" s="25" t="str">
        <f t="shared" si="96"/>
        <v/>
      </c>
      <c r="G1406" s="24">
        <f t="shared" si="98"/>
        <v>30</v>
      </c>
      <c r="H1406" s="29">
        <v>2621488</v>
      </c>
      <c r="I1406" s="24" t="str">
        <f t="shared" si="99"/>
        <v/>
      </c>
      <c r="K1406" s="24">
        <f>IF(J1406&gt;900,_xlfn.XLOOKUP(ROUND(J1406,0),'CM-VL-G-C-GL-B-T-ClassRimThickn'!$B$1:$B$112,'CM-VL-G-C-GL-B-T-ClassRimThickn'!$C$1:$C$112,0,1,1),J1406)</f>
        <v>0</v>
      </c>
      <c r="L1406" s="24">
        <v>74</v>
      </c>
      <c r="M1406" s="24">
        <f>IF(L1406&gt;900,_xlfn.XLOOKUP(ROUND(L1406,0),'CM-VL-G-C-GL-B-T-ClassRimThickn'!$B$1:$B$112,'CM-VL-G-C-GL-B-T-ClassRimThickn'!$C$1:$C$112,0,1,1),L1406)</f>
        <v>74</v>
      </c>
      <c r="N1406" s="24">
        <v>68</v>
      </c>
      <c r="O1406" s="24">
        <f>IF(N1406&gt;900,_xlfn.XLOOKUP(ROUND(N1406,0),'CM-VL-G-C-GL-B-T-ClassRimThickn'!$B$1:$B$112,'CM-VL-G-C-GL-B-T-ClassRimThickn'!$C$1:$C$112,0,1,1),N1406)</f>
        <v>68</v>
      </c>
      <c r="P1406" s="24">
        <v>77</v>
      </c>
      <c r="Q1406" s="24">
        <f>IF(P1406&gt;900,_xlfn.XLOOKUP(ROUND(P1406,0),'CM-VL-G-C-GL-B-T-ClassRimThickn'!$B$1:$B$112,'CM-VL-G-C-GL-B-T-ClassRimThickn'!$C$1:$C$112,0,1,1),P1406)</f>
        <v>77</v>
      </c>
      <c r="S1406" s="24">
        <f>IF(R1406&gt;900,_xlfn.XLOOKUP(ROUND(R1406,0),'CM-VL-G-C-GL-B-T-ClassRimThickn'!$B$1:$B$112,'CM-VL-G-C-GL-B-T-ClassRimThickn'!$C$1:$C$112,0,1,1),R1406)</f>
        <v>0</v>
      </c>
      <c r="T1406" s="24">
        <v>78</v>
      </c>
      <c r="U1406" s="24">
        <f>IF(T1406&gt;900,_xlfn.XLOOKUP(ROUND(T1406,0),'CM-VL-G-C-GL-B-T-ClassRimThickn'!$B$1:$B$112,'CM-VL-G-C-GL-B-T-ClassRimThickn'!$C$1:$C$112,0,1,1),T1406)</f>
        <v>78</v>
      </c>
      <c r="V1406" s="24">
        <v>70</v>
      </c>
      <c r="W1406" s="24">
        <f>IF(V1406&gt;900,_xlfn.XLOOKUP(ROUND(V1406,0),'CM-VL-G-C-GL-B-T-ClassRimThickn'!$B$1:$B$112,'CM-VL-G-C-GL-B-T-ClassRimThickn'!$C$1:$C$112,0,1,1),V1406)</f>
        <v>70</v>
      </c>
      <c r="X1406" s="24">
        <v>75</v>
      </c>
      <c r="Y1406" s="24">
        <f>IF(X1406&gt;900,_xlfn.XLOOKUP(ROUND(X1406,0),'CM-VL-G-C-GL-B-T-ClassRimThickn'!$B$1:$B$112,'CM-VL-G-C-GL-B-T-ClassRimThickn'!$C$1:$C$112,0,1,1),X1406)</f>
        <v>75</v>
      </c>
      <c r="Z1406" s="24">
        <v>70</v>
      </c>
      <c r="AA1406" s="24">
        <f>IF(Z1406&gt;900,_xlfn.XLOOKUP(ROUND(Z1406,0),'CM-VL-G-C-GL-B-T-ClassRimThickn'!$B$1:$B$112,'CM-VL-G-C-GL-B-T-ClassRimThickn'!$C$1:$C$112,0,1,1),Z1406)</f>
        <v>70</v>
      </c>
      <c r="AB1406" s="24">
        <v>77</v>
      </c>
      <c r="AC1406" s="24">
        <f>IF(AB1406&gt;900,_xlfn.XLOOKUP(ROUND(AB1406,0),'CM-VL-G-C-GL-B-T-ClassRimThickn'!$B$1:$B$112,'CM-VL-G-C-GL-B-T-ClassRimThickn'!$C$1:$C$112,0,1,1),AB1406)</f>
        <v>77</v>
      </c>
      <c r="AD1406" s="24">
        <v>76</v>
      </c>
      <c r="AE1406" s="24">
        <f>IF(AD1406&gt;900,_xlfn.XLOOKUP(ROUND(AD1406,0),'CM-VL-G-C-GL-B-T-ClassRimThickn'!$B$1:$B$112,'CM-VL-G-C-GL-B-T-ClassRimThickn'!$C$1:$C$112,0,1,1),AD1406)</f>
        <v>76</v>
      </c>
      <c r="AF1406" s="24">
        <v>76</v>
      </c>
      <c r="AG1406" s="24">
        <f>IF(AF1406&gt;900,_xlfn.XLOOKUP(ROUND(AF1406,0),'CM-VL-G-C-GL-B-T-ClassRimThickn'!$B$1:$B$112,'CM-VL-G-C-GL-B-T-ClassRimThickn'!$C$1:$C$112,0,1,1),AF1406)</f>
        <v>76</v>
      </c>
      <c r="AH1406" s="24">
        <v>26</v>
      </c>
      <c r="AI1406" s="24">
        <v>31</v>
      </c>
      <c r="AJ1406" s="24">
        <v>27</v>
      </c>
      <c r="AK1406" s="24">
        <v>27.5</v>
      </c>
      <c r="AL1406" s="24">
        <v>29.5</v>
      </c>
      <c r="AM1406" s="24">
        <v>28</v>
      </c>
      <c r="AN1406" s="24">
        <v>28</v>
      </c>
      <c r="AO1406" s="24">
        <v>30.5</v>
      </c>
      <c r="AP1406" s="24">
        <v>28</v>
      </c>
      <c r="AQ1406" s="24">
        <v>27</v>
      </c>
      <c r="AR1406" s="24">
        <v>28.5</v>
      </c>
      <c r="AS1406" s="24">
        <v>27.5</v>
      </c>
      <c r="AT1406" s="24">
        <v>32</v>
      </c>
      <c r="AU1406" s="24">
        <v>31</v>
      </c>
      <c r="AV1406" s="24">
        <v>32</v>
      </c>
      <c r="AW1406" s="24">
        <v>31.5</v>
      </c>
      <c r="AX1406" s="24">
        <v>32</v>
      </c>
      <c r="AY1406" s="24">
        <v>32</v>
      </c>
      <c r="AZ1406" s="24">
        <v>32</v>
      </c>
      <c r="BA1406" s="24">
        <v>30</v>
      </c>
      <c r="BB1406" s="24">
        <v>31.5</v>
      </c>
      <c r="BC1406" s="24">
        <v>32</v>
      </c>
      <c r="BD1406" s="24">
        <v>31</v>
      </c>
      <c r="BE1406" s="24">
        <v>32</v>
      </c>
      <c r="BF1406" s="24">
        <v>0</v>
      </c>
      <c r="BG1406" s="24">
        <v>0</v>
      </c>
      <c r="BH1406" s="24">
        <v>0</v>
      </c>
      <c r="BI1406" s="24">
        <v>0</v>
      </c>
      <c r="BJ1406" s="24">
        <v>0</v>
      </c>
      <c r="BL1406" s="24">
        <v>0</v>
      </c>
      <c r="BM1406" s="24">
        <v>0</v>
      </c>
      <c r="BN1406" s="24">
        <v>2</v>
      </c>
      <c r="BO1406" s="24">
        <v>0</v>
      </c>
      <c r="BP1406" s="24">
        <v>0</v>
      </c>
      <c r="BQ1406" s="24">
        <v>0</v>
      </c>
      <c r="BR1406" s="24">
        <v>0</v>
      </c>
      <c r="BS1406" s="24">
        <v>0</v>
      </c>
      <c r="BT1406" s="24">
        <v>0</v>
      </c>
      <c r="BU1406" s="24">
        <v>0</v>
      </c>
      <c r="BV1406" s="24">
        <v>0</v>
      </c>
      <c r="BW1406" s="24">
        <v>0</v>
      </c>
      <c r="BX1406" s="24">
        <v>0</v>
      </c>
      <c r="BY1406" s="24">
        <v>0</v>
      </c>
      <c r="BZ1406" s="24">
        <v>0</v>
      </c>
      <c r="CA1406" s="24">
        <v>0</v>
      </c>
      <c r="CB1406" s="24">
        <v>0</v>
      </c>
      <c r="CD1406" s="24">
        <v>115</v>
      </c>
      <c r="CE1406" s="24">
        <v>110</v>
      </c>
      <c r="CF1406" s="24">
        <v>110</v>
      </c>
      <c r="CG1406" s="24">
        <v>100</v>
      </c>
      <c r="CH1406" s="24">
        <v>120</v>
      </c>
      <c r="CI1406" s="24">
        <v>112</v>
      </c>
      <c r="CO1406" s="34">
        <f t="shared" si="97"/>
        <v>2621488</v>
      </c>
    </row>
    <row r="1407" spans="1:93" ht="15" hidden="1">
      <c r="A1407" s="23" t="s">
        <v>179</v>
      </c>
      <c r="B1407" s="52">
        <v>40287</v>
      </c>
      <c r="C1407" s="25" t="str">
        <f t="shared" si="96"/>
        <v/>
      </c>
      <c r="G1407" s="24">
        <f t="shared" si="98"/>
        <v>66</v>
      </c>
      <c r="H1407" s="24">
        <v>2657705</v>
      </c>
      <c r="I1407" s="24" t="str">
        <f t="shared" si="99"/>
        <v/>
      </c>
      <c r="K1407" s="24">
        <f>IF(J1407&gt;900,_xlfn.XLOOKUP(ROUND(J1407,0),'CM-VL-G-C-GL-B-T-ClassRimThickn'!$B$1:$B$112,'CM-VL-G-C-GL-B-T-ClassRimThickn'!$C$1:$C$112,0,1,1),J1407)</f>
        <v>0</v>
      </c>
      <c r="L1407" s="24">
        <v>73</v>
      </c>
      <c r="M1407" s="24">
        <f>IF(L1407&gt;900,_xlfn.XLOOKUP(ROUND(L1407,0),'CM-VL-G-C-GL-B-T-ClassRimThickn'!$B$1:$B$112,'CM-VL-G-C-GL-B-T-ClassRimThickn'!$C$1:$C$112,0,1,1),L1407)</f>
        <v>73</v>
      </c>
      <c r="N1407" s="24">
        <v>68</v>
      </c>
      <c r="O1407" s="24">
        <f>IF(N1407&gt;900,_xlfn.XLOOKUP(ROUND(N1407,0),'CM-VL-G-C-GL-B-T-ClassRimThickn'!$B$1:$B$112,'CM-VL-G-C-GL-B-T-ClassRimThickn'!$C$1:$C$112,0,1,1),N1407)</f>
        <v>68</v>
      </c>
      <c r="P1407" s="24">
        <v>76</v>
      </c>
      <c r="Q1407" s="24">
        <f>IF(P1407&gt;900,_xlfn.XLOOKUP(ROUND(P1407,0),'CM-VL-G-C-GL-B-T-ClassRimThickn'!$B$1:$B$112,'CM-VL-G-C-GL-B-T-ClassRimThickn'!$C$1:$C$112,0,1,1),P1407)</f>
        <v>76</v>
      </c>
      <c r="S1407" s="24">
        <f>IF(R1407&gt;900,_xlfn.XLOOKUP(ROUND(R1407,0),'CM-VL-G-C-GL-B-T-ClassRimThickn'!$B$1:$B$112,'CM-VL-G-C-GL-B-T-ClassRimThickn'!$C$1:$C$112,0,1,1),R1407)</f>
        <v>0</v>
      </c>
      <c r="T1407" s="24">
        <v>76</v>
      </c>
      <c r="U1407" s="24">
        <f>IF(T1407&gt;900,_xlfn.XLOOKUP(ROUND(T1407,0),'CM-VL-G-C-GL-B-T-ClassRimThickn'!$B$1:$B$112,'CM-VL-G-C-GL-B-T-ClassRimThickn'!$C$1:$C$112,0,1,1),T1407)</f>
        <v>76</v>
      </c>
      <c r="V1407" s="24">
        <v>68</v>
      </c>
      <c r="W1407" s="24">
        <f>IF(V1407&gt;900,_xlfn.XLOOKUP(ROUND(V1407,0),'CM-VL-G-C-GL-B-T-ClassRimThickn'!$B$1:$B$112,'CM-VL-G-C-GL-B-T-ClassRimThickn'!$C$1:$C$112,0,1,1),V1407)</f>
        <v>68</v>
      </c>
      <c r="X1407" s="24">
        <v>74</v>
      </c>
      <c r="Y1407" s="24">
        <f>IF(X1407&gt;900,_xlfn.XLOOKUP(ROUND(X1407,0),'CM-VL-G-C-GL-B-T-ClassRimThickn'!$B$1:$B$112,'CM-VL-G-C-GL-B-T-ClassRimThickn'!$C$1:$C$112,0,1,1),X1407)</f>
        <v>74</v>
      </c>
      <c r="Z1407" s="24">
        <v>70</v>
      </c>
      <c r="AA1407" s="24">
        <f>IF(Z1407&gt;900,_xlfn.XLOOKUP(ROUND(Z1407,0),'CM-VL-G-C-GL-B-T-ClassRimThickn'!$B$1:$B$112,'CM-VL-G-C-GL-B-T-ClassRimThickn'!$C$1:$C$112,0,1,1),Z1407)</f>
        <v>70</v>
      </c>
      <c r="AB1407" s="24">
        <v>76</v>
      </c>
      <c r="AC1407" s="24">
        <f>IF(AB1407&gt;900,_xlfn.XLOOKUP(ROUND(AB1407,0),'CM-VL-G-C-GL-B-T-ClassRimThickn'!$B$1:$B$112,'CM-VL-G-C-GL-B-T-ClassRimThickn'!$C$1:$C$112,0,1,1),AB1407)</f>
        <v>76</v>
      </c>
      <c r="AD1407" s="24">
        <v>76</v>
      </c>
      <c r="AE1407" s="24">
        <f>IF(AD1407&gt;900,_xlfn.XLOOKUP(ROUND(AD1407,0),'CM-VL-G-C-GL-B-T-ClassRimThickn'!$B$1:$B$112,'CM-VL-G-C-GL-B-T-ClassRimThickn'!$C$1:$C$112,0,1,1),AD1407)</f>
        <v>76</v>
      </c>
      <c r="AF1407" s="24">
        <v>76</v>
      </c>
      <c r="AG1407" s="24">
        <f>IF(AF1407&gt;900,_xlfn.XLOOKUP(ROUND(AF1407,0),'CM-VL-G-C-GL-B-T-ClassRimThickn'!$B$1:$B$112,'CM-VL-G-C-GL-B-T-ClassRimThickn'!$C$1:$C$112,0,1,1),AF1407)</f>
        <v>76</v>
      </c>
      <c r="AH1407" s="24">
        <v>26</v>
      </c>
      <c r="AI1407" s="24">
        <v>30.5</v>
      </c>
      <c r="AJ1407" s="24">
        <v>27</v>
      </c>
      <c r="AK1407" s="24">
        <v>27</v>
      </c>
      <c r="AL1407" s="24">
        <v>28</v>
      </c>
      <c r="AM1407" s="24">
        <v>25.5</v>
      </c>
      <c r="AN1407" s="24">
        <v>26</v>
      </c>
      <c r="AO1407" s="24">
        <v>30</v>
      </c>
      <c r="AP1407" s="24">
        <v>26</v>
      </c>
      <c r="AQ1407" s="24">
        <v>27</v>
      </c>
      <c r="AR1407" s="24">
        <v>29</v>
      </c>
      <c r="AS1407" s="24">
        <v>27</v>
      </c>
      <c r="AT1407" s="24">
        <v>32.5</v>
      </c>
      <c r="AU1407" s="24">
        <v>30</v>
      </c>
      <c r="AV1407" s="24">
        <v>32</v>
      </c>
      <c r="AW1407" s="24">
        <v>32</v>
      </c>
      <c r="AX1407" s="24">
        <v>29</v>
      </c>
      <c r="AY1407" s="24">
        <v>32.5</v>
      </c>
      <c r="AZ1407" s="24">
        <v>32.5</v>
      </c>
      <c r="BA1407" s="24">
        <v>30</v>
      </c>
      <c r="BB1407" s="24">
        <v>31</v>
      </c>
      <c r="BC1407" s="24">
        <v>32</v>
      </c>
      <c r="BD1407" s="24">
        <v>31</v>
      </c>
      <c r="BE1407" s="24">
        <v>32</v>
      </c>
      <c r="BF1407" s="24">
        <v>1</v>
      </c>
      <c r="BG1407" s="24">
        <v>0.5</v>
      </c>
      <c r="BH1407" s="24">
        <v>0.5</v>
      </c>
      <c r="BI1407" s="24">
        <v>1</v>
      </c>
      <c r="BJ1407" s="24">
        <v>1</v>
      </c>
      <c r="BL1407" s="24">
        <v>1</v>
      </c>
      <c r="BM1407" s="24">
        <v>0.5</v>
      </c>
      <c r="BN1407" s="24">
        <v>1</v>
      </c>
      <c r="BO1407" s="24">
        <v>1</v>
      </c>
      <c r="BP1407" s="24">
        <v>1</v>
      </c>
      <c r="BQ1407" s="24">
        <v>1</v>
      </c>
      <c r="BR1407" s="24">
        <v>0</v>
      </c>
      <c r="BS1407" s="24">
        <v>0</v>
      </c>
      <c r="BT1407" s="24">
        <v>0</v>
      </c>
      <c r="BU1407" s="24">
        <v>0</v>
      </c>
      <c r="BV1407" s="24">
        <v>0</v>
      </c>
      <c r="BW1407" s="24">
        <v>0</v>
      </c>
      <c r="BX1407" s="24">
        <v>0</v>
      </c>
      <c r="BY1407" s="24">
        <v>0</v>
      </c>
      <c r="BZ1407" s="24">
        <v>0.5</v>
      </c>
      <c r="CA1407" s="24">
        <v>0</v>
      </c>
      <c r="CB1407" s="24">
        <v>0.5</v>
      </c>
      <c r="CD1407" s="24">
        <v>109</v>
      </c>
      <c r="CE1407" s="24">
        <v>118</v>
      </c>
      <c r="CF1407" s="24">
        <v>102</v>
      </c>
      <c r="CG1407" s="24">
        <v>104</v>
      </c>
      <c r="CH1407" s="24">
        <v>110</v>
      </c>
      <c r="CI1407" s="24">
        <v>108</v>
      </c>
      <c r="CO1407" s="34">
        <f t="shared" si="97"/>
        <v>2657705</v>
      </c>
    </row>
    <row r="1408" spans="1:93" ht="15" hidden="1">
      <c r="A1408" s="23" t="s">
        <v>179</v>
      </c>
      <c r="B1408" s="52">
        <v>40310</v>
      </c>
      <c r="C1408" s="25" t="str">
        <f t="shared" si="96"/>
        <v/>
      </c>
      <c r="G1408" s="24">
        <f t="shared" si="98"/>
        <v>23</v>
      </c>
      <c r="H1408" s="26">
        <f>(H1409-H1407)/(G1408+G1409)*G1408+H1407</f>
        <v>2668283.5</v>
      </c>
      <c r="I1408" s="24" t="str">
        <f t="shared" si="99"/>
        <v/>
      </c>
      <c r="K1408" s="24">
        <f>IF(J1408&gt;900,_xlfn.XLOOKUP(ROUND(J1408,0),'CM-VL-G-C-GL-B-T-ClassRimThickn'!$B$1:$B$112,'CM-VL-G-C-GL-B-T-ClassRimThickn'!$C$1:$C$112,0,1,1),J1408)</f>
        <v>0</v>
      </c>
      <c r="L1408" s="24">
        <v>72</v>
      </c>
      <c r="M1408" s="24">
        <f>IF(L1408&gt;900,_xlfn.XLOOKUP(ROUND(L1408,0),'CM-VL-G-C-GL-B-T-ClassRimThickn'!$B$1:$B$112,'CM-VL-G-C-GL-B-T-ClassRimThickn'!$C$1:$C$112,0,1,1),L1408)</f>
        <v>72</v>
      </c>
      <c r="N1408" s="24">
        <v>67</v>
      </c>
      <c r="O1408" s="24">
        <f>IF(N1408&gt;900,_xlfn.XLOOKUP(ROUND(N1408,0),'CM-VL-G-C-GL-B-T-ClassRimThickn'!$B$1:$B$112,'CM-VL-G-C-GL-B-T-ClassRimThickn'!$C$1:$C$112,0,1,1),N1408)</f>
        <v>67</v>
      </c>
      <c r="P1408" s="24">
        <v>75</v>
      </c>
      <c r="Q1408" s="24">
        <f>IF(P1408&gt;900,_xlfn.XLOOKUP(ROUND(P1408,0),'CM-VL-G-C-GL-B-T-ClassRimThickn'!$B$1:$B$112,'CM-VL-G-C-GL-B-T-ClassRimThickn'!$C$1:$C$112,0,1,1),P1408)</f>
        <v>75</v>
      </c>
      <c r="S1408" s="24">
        <f>IF(R1408&gt;900,_xlfn.XLOOKUP(ROUND(R1408,0),'CM-VL-G-C-GL-B-T-ClassRimThickn'!$B$1:$B$112,'CM-VL-G-C-GL-B-T-ClassRimThickn'!$C$1:$C$112,0,1,1),R1408)</f>
        <v>0</v>
      </c>
      <c r="T1408" s="24">
        <v>74</v>
      </c>
      <c r="U1408" s="24">
        <f>IF(T1408&gt;900,_xlfn.XLOOKUP(ROUND(T1408,0),'CM-VL-G-C-GL-B-T-ClassRimThickn'!$B$1:$B$112,'CM-VL-G-C-GL-B-T-ClassRimThickn'!$C$1:$C$112,0,1,1),T1408)</f>
        <v>74</v>
      </c>
      <c r="V1408" s="24">
        <v>68</v>
      </c>
      <c r="W1408" s="24">
        <f>IF(V1408&gt;900,_xlfn.XLOOKUP(ROUND(V1408,0),'CM-VL-G-C-GL-B-T-ClassRimThickn'!$B$1:$B$112,'CM-VL-G-C-GL-B-T-ClassRimThickn'!$C$1:$C$112,0,1,1),V1408)</f>
        <v>68</v>
      </c>
      <c r="X1408" s="24">
        <v>71</v>
      </c>
      <c r="Y1408" s="24">
        <f>IF(X1408&gt;900,_xlfn.XLOOKUP(ROUND(X1408,0),'CM-VL-G-C-GL-B-T-ClassRimThickn'!$B$1:$B$112,'CM-VL-G-C-GL-B-T-ClassRimThickn'!$C$1:$C$112,0,1,1),X1408)</f>
        <v>71</v>
      </c>
      <c r="Z1408" s="24">
        <v>66</v>
      </c>
      <c r="AA1408" s="24">
        <f>IF(Z1408&gt;900,_xlfn.XLOOKUP(ROUND(Z1408,0),'CM-VL-G-C-GL-B-T-ClassRimThickn'!$B$1:$B$112,'CM-VL-G-C-GL-B-T-ClassRimThickn'!$C$1:$C$112,0,1,1),Z1408)</f>
        <v>66</v>
      </c>
      <c r="AB1408" s="24">
        <v>75</v>
      </c>
      <c r="AC1408" s="24">
        <f>IF(AB1408&gt;900,_xlfn.XLOOKUP(ROUND(AB1408,0),'CM-VL-G-C-GL-B-T-ClassRimThickn'!$B$1:$B$112,'CM-VL-G-C-GL-B-T-ClassRimThickn'!$C$1:$C$112,0,1,1),AB1408)</f>
        <v>75</v>
      </c>
      <c r="AD1408" s="24">
        <v>75</v>
      </c>
      <c r="AE1408" s="24">
        <f>IF(AD1408&gt;900,_xlfn.XLOOKUP(ROUND(AD1408,0),'CM-VL-G-C-GL-B-T-ClassRimThickn'!$B$1:$B$112,'CM-VL-G-C-GL-B-T-ClassRimThickn'!$C$1:$C$112,0,1,1),AD1408)</f>
        <v>75</v>
      </c>
      <c r="AF1408" s="24">
        <v>73</v>
      </c>
      <c r="AG1408" s="24">
        <f>IF(AF1408&gt;900,_xlfn.XLOOKUP(ROUND(AF1408,0),'CM-VL-G-C-GL-B-T-ClassRimThickn'!$B$1:$B$112,'CM-VL-G-C-GL-B-T-ClassRimThickn'!$C$1:$C$112,0,1,1),AF1408)</f>
        <v>73</v>
      </c>
      <c r="AH1408" s="24">
        <v>33</v>
      </c>
      <c r="AI1408" s="24">
        <v>31</v>
      </c>
      <c r="AJ1408" s="24">
        <v>27.5</v>
      </c>
      <c r="AK1408" s="24">
        <v>27</v>
      </c>
      <c r="AL1408" s="24">
        <v>29</v>
      </c>
      <c r="AM1408" s="24">
        <v>26.5</v>
      </c>
      <c r="AN1408" s="24">
        <v>26</v>
      </c>
      <c r="AO1408" s="24">
        <v>31</v>
      </c>
      <c r="AP1408" s="24">
        <v>27</v>
      </c>
      <c r="AQ1408" s="24">
        <v>27</v>
      </c>
      <c r="AR1408" s="24">
        <v>29</v>
      </c>
      <c r="AS1408" s="24">
        <v>28</v>
      </c>
      <c r="AT1408" s="24">
        <v>33</v>
      </c>
      <c r="AU1408" s="24">
        <v>31</v>
      </c>
      <c r="AV1408" s="24">
        <v>33</v>
      </c>
      <c r="AW1408" s="24">
        <v>32.5</v>
      </c>
      <c r="AX1408" s="24">
        <v>33</v>
      </c>
      <c r="AY1408" s="24">
        <v>33</v>
      </c>
      <c r="AZ1408" s="24">
        <v>33</v>
      </c>
      <c r="BA1408" s="24">
        <v>31</v>
      </c>
      <c r="BB1408" s="24">
        <v>32</v>
      </c>
      <c r="BC1408" s="24">
        <v>32.5</v>
      </c>
      <c r="BD1408" s="24">
        <v>32</v>
      </c>
      <c r="BE1408" s="24">
        <v>34</v>
      </c>
      <c r="BF1408" s="24">
        <v>0.5</v>
      </c>
      <c r="BG1408" s="24">
        <v>0.8</v>
      </c>
      <c r="BH1408" s="24">
        <v>0.3</v>
      </c>
      <c r="BI1408" s="24">
        <v>0.3</v>
      </c>
      <c r="BJ1408" s="24">
        <v>0.3</v>
      </c>
      <c r="BL1408" s="24">
        <v>1</v>
      </c>
      <c r="BM1408" s="24">
        <v>1</v>
      </c>
      <c r="BN1408" s="24">
        <v>0.5</v>
      </c>
      <c r="BO1408" s="24">
        <v>1</v>
      </c>
      <c r="BP1408" s="24">
        <v>0.3</v>
      </c>
      <c r="BQ1408" s="24">
        <v>0.3</v>
      </c>
      <c r="BR1408" s="24">
        <v>0</v>
      </c>
      <c r="BS1408" s="24">
        <v>0</v>
      </c>
      <c r="BT1408" s="24">
        <v>0</v>
      </c>
      <c r="BU1408" s="24">
        <v>0</v>
      </c>
      <c r="BV1408" s="24">
        <v>0</v>
      </c>
      <c r="BW1408" s="24">
        <v>0.5</v>
      </c>
      <c r="BX1408" s="24">
        <v>0</v>
      </c>
      <c r="BY1408" s="24">
        <v>0</v>
      </c>
      <c r="BZ1408" s="24">
        <v>0.5</v>
      </c>
      <c r="CA1408" s="24">
        <v>0</v>
      </c>
      <c r="CB1408" s="24">
        <v>0.5</v>
      </c>
      <c r="CD1408" s="24">
        <v>100</v>
      </c>
      <c r="CE1408" s="24">
        <v>105</v>
      </c>
      <c r="CF1408" s="24">
        <v>110</v>
      </c>
      <c r="CG1408" s="24">
        <v>105</v>
      </c>
      <c r="CH1408" s="24">
        <v>115</v>
      </c>
      <c r="CI1408" s="24">
        <v>115</v>
      </c>
      <c r="CO1408" s="34">
        <f t="shared" si="97"/>
        <v>2668283.5</v>
      </c>
    </row>
    <row r="1409" spans="1:93" ht="15" hidden="1">
      <c r="A1409" s="23" t="s">
        <v>179</v>
      </c>
      <c r="B1409" s="52">
        <v>40379</v>
      </c>
      <c r="C1409" s="25" t="str">
        <f t="shared" si="96"/>
        <v/>
      </c>
      <c r="G1409" s="24">
        <f t="shared" si="98"/>
        <v>69</v>
      </c>
      <c r="H1409" s="24">
        <v>2700019</v>
      </c>
      <c r="I1409" s="24" t="str">
        <f t="shared" si="99"/>
        <v/>
      </c>
      <c r="K1409" s="24">
        <f>IF(J1409&gt;900,_xlfn.XLOOKUP(ROUND(J1409,0),'CM-VL-G-C-GL-B-T-ClassRimThickn'!$B$1:$B$112,'CM-VL-G-C-GL-B-T-ClassRimThickn'!$C$1:$C$112,0,1,1),J1409)</f>
        <v>0</v>
      </c>
      <c r="L1409" s="24">
        <v>75</v>
      </c>
      <c r="M1409" s="24">
        <f>IF(L1409&gt;900,_xlfn.XLOOKUP(ROUND(L1409,0),'CM-VL-G-C-GL-B-T-ClassRimThickn'!$B$1:$B$112,'CM-VL-G-C-GL-B-T-ClassRimThickn'!$C$1:$C$112,0,1,1),L1409)</f>
        <v>75</v>
      </c>
      <c r="N1409" s="24">
        <v>68</v>
      </c>
      <c r="O1409" s="24">
        <f>IF(N1409&gt;900,_xlfn.XLOOKUP(ROUND(N1409,0),'CM-VL-G-C-GL-B-T-ClassRimThickn'!$B$1:$B$112,'CM-VL-G-C-GL-B-T-ClassRimThickn'!$C$1:$C$112,0,1,1),N1409)</f>
        <v>68</v>
      </c>
      <c r="P1409" s="24">
        <v>78</v>
      </c>
      <c r="Q1409" s="24">
        <f>IF(P1409&gt;900,_xlfn.XLOOKUP(ROUND(P1409,0),'CM-VL-G-C-GL-B-T-ClassRimThickn'!$B$1:$B$112,'CM-VL-G-C-GL-B-T-ClassRimThickn'!$C$1:$C$112,0,1,1),P1409)</f>
        <v>78</v>
      </c>
      <c r="S1409" s="24">
        <f>IF(R1409&gt;900,_xlfn.XLOOKUP(ROUND(R1409,0),'CM-VL-G-C-GL-B-T-ClassRimThickn'!$B$1:$B$112,'CM-VL-G-C-GL-B-T-ClassRimThickn'!$C$1:$C$112,0,1,1),R1409)</f>
        <v>0</v>
      </c>
      <c r="T1409" s="24">
        <v>78</v>
      </c>
      <c r="U1409" s="24">
        <f>IF(T1409&gt;900,_xlfn.XLOOKUP(ROUND(T1409,0),'CM-VL-G-C-GL-B-T-ClassRimThickn'!$B$1:$B$112,'CM-VL-G-C-GL-B-T-ClassRimThickn'!$C$1:$C$112,0,1,1),T1409)</f>
        <v>78</v>
      </c>
      <c r="V1409" s="24">
        <v>68</v>
      </c>
      <c r="W1409" s="24">
        <f>IF(V1409&gt;900,_xlfn.XLOOKUP(ROUND(V1409,0),'CM-VL-G-C-GL-B-T-ClassRimThickn'!$B$1:$B$112,'CM-VL-G-C-GL-B-T-ClassRimThickn'!$C$1:$C$112,0,1,1),V1409)</f>
        <v>68</v>
      </c>
      <c r="X1409" s="24">
        <v>75</v>
      </c>
      <c r="Y1409" s="24">
        <f>IF(X1409&gt;900,_xlfn.XLOOKUP(ROUND(X1409,0),'CM-VL-G-C-GL-B-T-ClassRimThickn'!$B$1:$B$112,'CM-VL-G-C-GL-B-T-ClassRimThickn'!$C$1:$C$112,0,1,1),X1409)</f>
        <v>75</v>
      </c>
      <c r="Z1409" s="24">
        <v>68</v>
      </c>
      <c r="AA1409" s="24">
        <f>IF(Z1409&gt;900,_xlfn.XLOOKUP(ROUND(Z1409,0),'CM-VL-G-C-GL-B-T-ClassRimThickn'!$B$1:$B$112,'CM-VL-G-C-GL-B-T-ClassRimThickn'!$C$1:$C$112,0,1,1),Z1409)</f>
        <v>68</v>
      </c>
      <c r="AB1409" s="24">
        <v>78</v>
      </c>
      <c r="AC1409" s="24">
        <f>IF(AB1409&gt;900,_xlfn.XLOOKUP(ROUND(AB1409,0),'CM-VL-G-C-GL-B-T-ClassRimThickn'!$B$1:$B$112,'CM-VL-G-C-GL-B-T-ClassRimThickn'!$C$1:$C$112,0,1,1),AB1409)</f>
        <v>78</v>
      </c>
      <c r="AD1409" s="24">
        <v>78</v>
      </c>
      <c r="AE1409" s="24">
        <f>IF(AD1409&gt;900,_xlfn.XLOOKUP(ROUND(AD1409,0),'CM-VL-G-C-GL-B-T-ClassRimThickn'!$B$1:$B$112,'CM-VL-G-C-GL-B-T-ClassRimThickn'!$C$1:$C$112,0,1,1),AD1409)</f>
        <v>78</v>
      </c>
      <c r="AF1409" s="24">
        <v>78</v>
      </c>
      <c r="AG1409" s="24">
        <f>IF(AF1409&gt;900,_xlfn.XLOOKUP(ROUND(AF1409,0),'CM-VL-G-C-GL-B-T-ClassRimThickn'!$B$1:$B$112,'CM-VL-G-C-GL-B-T-ClassRimThickn'!$C$1:$C$112,0,1,1),AF1409)</f>
        <v>78</v>
      </c>
      <c r="AH1409" s="24">
        <v>24.5</v>
      </c>
      <c r="AI1409" s="24">
        <v>30</v>
      </c>
      <c r="AJ1409" s="24">
        <v>26</v>
      </c>
      <c r="AK1409" s="24">
        <v>27</v>
      </c>
      <c r="AL1409" s="24">
        <v>28</v>
      </c>
      <c r="AM1409" s="24">
        <v>24.5</v>
      </c>
      <c r="AN1409" s="24">
        <v>24.5</v>
      </c>
      <c r="AO1409" s="24">
        <v>30</v>
      </c>
      <c r="AP1409" s="24">
        <v>25</v>
      </c>
      <c r="AQ1409" s="24">
        <v>25</v>
      </c>
      <c r="AR1409" s="24">
        <v>28</v>
      </c>
      <c r="AS1409" s="24">
        <v>25</v>
      </c>
      <c r="AT1409" s="24">
        <v>31</v>
      </c>
      <c r="AU1409" s="24">
        <v>28.5</v>
      </c>
      <c r="AV1409" s="24">
        <v>29.5</v>
      </c>
      <c r="AW1409" s="24">
        <v>30</v>
      </c>
      <c r="AX1409" s="24">
        <v>29</v>
      </c>
      <c r="AY1409" s="24">
        <v>29</v>
      </c>
      <c r="AZ1409" s="24">
        <v>29</v>
      </c>
      <c r="BA1409" s="24">
        <v>28.5</v>
      </c>
      <c r="BB1409" s="24">
        <v>29</v>
      </c>
      <c r="BC1409" s="24">
        <v>28</v>
      </c>
      <c r="BD1409" s="24">
        <v>28</v>
      </c>
      <c r="BE1409" s="24">
        <v>29</v>
      </c>
      <c r="BF1409" s="24">
        <v>0.5</v>
      </c>
      <c r="BG1409" s="24">
        <v>0.5</v>
      </c>
      <c r="BH1409" s="24">
        <v>0.5</v>
      </c>
      <c r="BI1409" s="24">
        <v>0.5</v>
      </c>
      <c r="BJ1409" s="24">
        <v>0.5</v>
      </c>
      <c r="BL1409" s="24">
        <v>0.5</v>
      </c>
      <c r="BM1409" s="24">
        <v>0.5</v>
      </c>
      <c r="BN1409" s="24">
        <v>0.5</v>
      </c>
      <c r="BO1409" s="24">
        <v>0.5</v>
      </c>
      <c r="BP1409" s="24">
        <v>0.5</v>
      </c>
      <c r="BQ1409" s="24">
        <v>1</v>
      </c>
      <c r="BR1409" s="24">
        <v>0</v>
      </c>
      <c r="BS1409" s="24">
        <v>0</v>
      </c>
      <c r="BT1409" s="24">
        <v>0</v>
      </c>
      <c r="BU1409" s="24">
        <v>0</v>
      </c>
      <c r="BV1409" s="24">
        <v>0</v>
      </c>
      <c r="BW1409" s="24">
        <v>0</v>
      </c>
      <c r="BX1409" s="24">
        <v>0</v>
      </c>
      <c r="BY1409" s="24">
        <v>0</v>
      </c>
      <c r="BZ1409" s="24">
        <v>0</v>
      </c>
      <c r="CA1409" s="24">
        <v>0</v>
      </c>
      <c r="CB1409" s="24">
        <v>0</v>
      </c>
      <c r="CO1409" s="34">
        <f t="shared" si="97"/>
        <v>2700019</v>
      </c>
    </row>
    <row r="1410" spans="1:93" ht="15" hidden="1">
      <c r="A1410" s="23" t="s">
        <v>179</v>
      </c>
      <c r="B1410" s="52">
        <v>40413</v>
      </c>
      <c r="C1410" s="25" t="str">
        <f t="shared" ref="C1410:C1473" si="100">IF(B1410=B1411,TRUE,"")</f>
        <v/>
      </c>
      <c r="G1410" s="24">
        <f t="shared" si="98"/>
        <v>34</v>
      </c>
      <c r="H1410" s="24">
        <v>2717282</v>
      </c>
      <c r="I1410" s="24" t="str">
        <f t="shared" si="99"/>
        <v/>
      </c>
      <c r="K1410" s="24">
        <f>IF(J1410&gt;900,_xlfn.XLOOKUP(ROUND(J1410,0),'CM-VL-G-C-GL-B-T-ClassRimThickn'!$B$1:$B$112,'CM-VL-G-C-GL-B-T-ClassRimThickn'!$C$1:$C$112,0,1,1),J1410)</f>
        <v>0</v>
      </c>
      <c r="L1410" s="24">
        <v>74</v>
      </c>
      <c r="M1410" s="24">
        <f>IF(L1410&gt;900,_xlfn.XLOOKUP(ROUND(L1410,0),'CM-VL-G-C-GL-B-T-ClassRimThickn'!$B$1:$B$112,'CM-VL-G-C-GL-B-T-ClassRimThickn'!$C$1:$C$112,0,1,1),L1410)</f>
        <v>74</v>
      </c>
      <c r="N1410" s="24">
        <v>79</v>
      </c>
      <c r="O1410" s="24">
        <f>IF(N1410&gt;900,_xlfn.XLOOKUP(ROUND(N1410,0),'CM-VL-G-C-GL-B-T-ClassRimThickn'!$B$1:$B$112,'CM-VL-G-C-GL-B-T-ClassRimThickn'!$C$1:$C$112,0,1,1),N1410)</f>
        <v>79</v>
      </c>
      <c r="P1410" s="24">
        <v>75</v>
      </c>
      <c r="Q1410" s="24">
        <f>IF(P1410&gt;900,_xlfn.XLOOKUP(ROUND(P1410,0),'CM-VL-G-C-GL-B-T-ClassRimThickn'!$B$1:$B$112,'CM-VL-G-C-GL-B-T-ClassRimThickn'!$C$1:$C$112,0,1,1),P1410)</f>
        <v>75</v>
      </c>
      <c r="S1410" s="24">
        <f>IF(R1410&gt;900,_xlfn.XLOOKUP(ROUND(R1410,0),'CM-VL-G-C-GL-B-T-ClassRimThickn'!$B$1:$B$112,'CM-VL-G-C-GL-B-T-ClassRimThickn'!$C$1:$C$112,0,1,1),R1410)</f>
        <v>0</v>
      </c>
      <c r="T1410" s="24">
        <v>75</v>
      </c>
      <c r="U1410" s="24">
        <f>IF(T1410&gt;900,_xlfn.XLOOKUP(ROUND(T1410,0),'CM-VL-G-C-GL-B-T-ClassRimThickn'!$B$1:$B$112,'CM-VL-G-C-GL-B-T-ClassRimThickn'!$C$1:$C$112,0,1,1),T1410)</f>
        <v>75</v>
      </c>
      <c r="V1410" s="24">
        <v>68</v>
      </c>
      <c r="W1410" s="24">
        <f>IF(V1410&gt;900,_xlfn.XLOOKUP(ROUND(V1410,0),'CM-VL-G-C-GL-B-T-ClassRimThickn'!$B$1:$B$112,'CM-VL-G-C-GL-B-T-ClassRimThickn'!$C$1:$C$112,0,1,1),V1410)</f>
        <v>68</v>
      </c>
      <c r="X1410" s="24">
        <v>74</v>
      </c>
      <c r="Y1410" s="24">
        <f>IF(X1410&gt;900,_xlfn.XLOOKUP(ROUND(X1410,0),'CM-VL-G-C-GL-B-T-ClassRimThickn'!$B$1:$B$112,'CM-VL-G-C-GL-B-T-ClassRimThickn'!$C$1:$C$112,0,1,1),X1410)</f>
        <v>74</v>
      </c>
      <c r="Z1410" s="24">
        <v>68</v>
      </c>
      <c r="AA1410" s="24">
        <f>IF(Z1410&gt;900,_xlfn.XLOOKUP(ROUND(Z1410,0),'CM-VL-G-C-GL-B-T-ClassRimThickn'!$B$1:$B$112,'CM-VL-G-C-GL-B-T-ClassRimThickn'!$C$1:$C$112,0,1,1),Z1410)</f>
        <v>68</v>
      </c>
      <c r="AB1410" s="24">
        <v>76</v>
      </c>
      <c r="AC1410" s="24">
        <f>IF(AB1410&gt;900,_xlfn.XLOOKUP(ROUND(AB1410,0),'CM-VL-G-C-GL-B-T-ClassRimThickn'!$B$1:$B$112,'CM-VL-G-C-GL-B-T-ClassRimThickn'!$C$1:$C$112,0,1,1),AB1410)</f>
        <v>76</v>
      </c>
      <c r="AD1410" s="24">
        <v>75</v>
      </c>
      <c r="AE1410" s="24">
        <f>IF(AD1410&gt;900,_xlfn.XLOOKUP(ROUND(AD1410,0),'CM-VL-G-C-GL-B-T-ClassRimThickn'!$B$1:$B$112,'CM-VL-G-C-GL-B-T-ClassRimThickn'!$C$1:$C$112,0,1,1),AD1410)</f>
        <v>75</v>
      </c>
      <c r="AF1410" s="24">
        <v>76</v>
      </c>
      <c r="AG1410" s="24">
        <f>IF(AF1410&gt;900,_xlfn.XLOOKUP(ROUND(AF1410,0),'CM-VL-G-C-GL-B-T-ClassRimThickn'!$B$1:$B$112,'CM-VL-G-C-GL-B-T-ClassRimThickn'!$C$1:$C$112,0,1,1),AF1410)</f>
        <v>76</v>
      </c>
      <c r="AH1410" s="24">
        <v>25</v>
      </c>
      <c r="AI1410" s="24">
        <v>30</v>
      </c>
      <c r="AJ1410" s="24">
        <v>25</v>
      </c>
      <c r="AK1410" s="24">
        <v>26</v>
      </c>
      <c r="AL1410" s="24">
        <v>28</v>
      </c>
      <c r="AM1410" s="24">
        <v>24</v>
      </c>
      <c r="AN1410" s="24">
        <v>23.5</v>
      </c>
      <c r="AO1410" s="24">
        <v>30</v>
      </c>
      <c r="AP1410" s="24">
        <v>25</v>
      </c>
      <c r="AQ1410" s="24">
        <v>25</v>
      </c>
      <c r="AR1410" s="24">
        <v>29</v>
      </c>
      <c r="AS1410" s="24">
        <v>29</v>
      </c>
      <c r="AT1410" s="24">
        <v>30</v>
      </c>
      <c r="AU1410" s="24">
        <v>28</v>
      </c>
      <c r="AV1410" s="24">
        <v>29</v>
      </c>
      <c r="AW1410" s="24">
        <v>29</v>
      </c>
      <c r="AX1410" s="24">
        <v>29</v>
      </c>
      <c r="AY1410" s="24">
        <v>29.5</v>
      </c>
      <c r="AZ1410" s="24">
        <v>29</v>
      </c>
      <c r="BA1410" s="24">
        <v>29</v>
      </c>
      <c r="BB1410" s="24">
        <v>29</v>
      </c>
      <c r="BC1410" s="24">
        <v>28.5</v>
      </c>
      <c r="BD1410" s="24">
        <v>28</v>
      </c>
      <c r="BE1410" s="24">
        <v>24.5</v>
      </c>
      <c r="BF1410" s="24">
        <v>1.5</v>
      </c>
      <c r="BG1410" s="24">
        <v>1</v>
      </c>
      <c r="BH1410" s="24">
        <v>1</v>
      </c>
      <c r="BI1410" s="24">
        <v>1</v>
      </c>
      <c r="BJ1410" s="24">
        <v>1</v>
      </c>
      <c r="BL1410" s="24">
        <v>1</v>
      </c>
      <c r="BM1410" s="24">
        <v>1</v>
      </c>
      <c r="BN1410" s="24">
        <v>1</v>
      </c>
      <c r="BO1410" s="24">
        <v>1</v>
      </c>
      <c r="BP1410" s="24">
        <v>1.5</v>
      </c>
      <c r="BQ1410" s="24">
        <v>1.5</v>
      </c>
      <c r="BR1410" s="24">
        <v>0.5</v>
      </c>
      <c r="BS1410" s="24">
        <v>0</v>
      </c>
      <c r="BT1410" s="24">
        <v>0</v>
      </c>
      <c r="BU1410" s="24">
        <v>0.5</v>
      </c>
      <c r="BV1410" s="24">
        <v>0</v>
      </c>
      <c r="BW1410" s="24">
        <v>0.5</v>
      </c>
      <c r="BX1410" s="24">
        <v>0.5</v>
      </c>
      <c r="BY1410" s="24">
        <v>0</v>
      </c>
      <c r="BZ1410" s="24">
        <v>0.5</v>
      </c>
      <c r="CA1410" s="24">
        <v>0</v>
      </c>
      <c r="CB1410" s="24">
        <v>0.5</v>
      </c>
      <c r="CD1410" s="24">
        <v>100</v>
      </c>
      <c r="CE1410" s="24">
        <v>95</v>
      </c>
      <c r="CF1410" s="24">
        <v>100</v>
      </c>
      <c r="CG1410" s="24">
        <v>95</v>
      </c>
      <c r="CH1410" s="24">
        <v>95</v>
      </c>
      <c r="CI1410" s="24">
        <v>100</v>
      </c>
      <c r="CO1410" s="34">
        <f t="shared" si="97"/>
        <v>2717282</v>
      </c>
    </row>
    <row r="1411" spans="1:93" ht="15" hidden="1">
      <c r="A1411" s="23" t="s">
        <v>179</v>
      </c>
      <c r="B1411" s="52">
        <v>40448</v>
      </c>
      <c r="C1411" s="25" t="str">
        <f t="shared" si="100"/>
        <v/>
      </c>
      <c r="G1411" s="24">
        <f t="shared" si="98"/>
        <v>35</v>
      </c>
      <c r="H1411" s="26">
        <f>(H1412-H1410)/(G1411+G1412)*G1411+H1410</f>
        <v>2735329.5</v>
      </c>
      <c r="I1411" s="24" t="str">
        <f t="shared" si="99"/>
        <v/>
      </c>
      <c r="K1411" s="24">
        <f>IF(J1411&gt;900,_xlfn.XLOOKUP(ROUND(J1411,0),'CM-VL-G-C-GL-B-T-ClassRimThickn'!$B$1:$B$112,'CM-VL-G-C-GL-B-T-ClassRimThickn'!$C$1:$C$112,0,1,1),J1411)</f>
        <v>0</v>
      </c>
      <c r="L1411" s="24">
        <v>74</v>
      </c>
      <c r="M1411" s="24">
        <f>IF(L1411&gt;900,_xlfn.XLOOKUP(ROUND(L1411,0),'CM-VL-G-C-GL-B-T-ClassRimThickn'!$B$1:$B$112,'CM-VL-G-C-GL-B-T-ClassRimThickn'!$C$1:$C$112,0,1,1),L1411)</f>
        <v>74</v>
      </c>
      <c r="N1411" s="24">
        <v>69</v>
      </c>
      <c r="O1411" s="24">
        <f>IF(N1411&gt;900,_xlfn.XLOOKUP(ROUND(N1411,0),'CM-VL-G-C-GL-B-T-ClassRimThickn'!$B$1:$B$112,'CM-VL-G-C-GL-B-T-ClassRimThickn'!$C$1:$C$112,0,1,1),N1411)</f>
        <v>69</v>
      </c>
      <c r="P1411" s="24">
        <v>76</v>
      </c>
      <c r="Q1411" s="24">
        <f>IF(P1411&gt;900,_xlfn.XLOOKUP(ROUND(P1411,0),'CM-VL-G-C-GL-B-T-ClassRimThickn'!$B$1:$B$112,'CM-VL-G-C-GL-B-T-ClassRimThickn'!$C$1:$C$112,0,1,1),P1411)</f>
        <v>76</v>
      </c>
      <c r="S1411" s="24">
        <f>IF(R1411&gt;900,_xlfn.XLOOKUP(ROUND(R1411,0),'CM-VL-G-C-GL-B-T-ClassRimThickn'!$B$1:$B$112,'CM-VL-G-C-GL-B-T-ClassRimThickn'!$C$1:$C$112,0,1,1),R1411)</f>
        <v>0</v>
      </c>
      <c r="T1411" s="24">
        <v>75</v>
      </c>
      <c r="U1411" s="24">
        <f>IF(T1411&gt;900,_xlfn.XLOOKUP(ROUND(T1411,0),'CM-VL-G-C-GL-B-T-ClassRimThickn'!$B$1:$B$112,'CM-VL-G-C-GL-B-T-ClassRimThickn'!$C$1:$C$112,0,1,1),T1411)</f>
        <v>75</v>
      </c>
      <c r="V1411" s="24">
        <v>68</v>
      </c>
      <c r="W1411" s="24">
        <f>IF(V1411&gt;900,_xlfn.XLOOKUP(ROUND(V1411,0),'CM-VL-G-C-GL-B-T-ClassRimThickn'!$B$1:$B$112,'CM-VL-G-C-GL-B-T-ClassRimThickn'!$C$1:$C$112,0,1,1),V1411)</f>
        <v>68</v>
      </c>
      <c r="X1411" s="24">
        <v>74</v>
      </c>
      <c r="Y1411" s="24">
        <f>IF(X1411&gt;900,_xlfn.XLOOKUP(ROUND(X1411,0),'CM-VL-G-C-GL-B-T-ClassRimThickn'!$B$1:$B$112,'CM-VL-G-C-GL-B-T-ClassRimThickn'!$C$1:$C$112,0,1,1),X1411)</f>
        <v>74</v>
      </c>
      <c r="Z1411" s="24">
        <v>66</v>
      </c>
      <c r="AA1411" s="24">
        <f>IF(Z1411&gt;900,_xlfn.XLOOKUP(ROUND(Z1411,0),'CM-VL-G-C-GL-B-T-ClassRimThickn'!$B$1:$B$112,'CM-VL-G-C-GL-B-T-ClassRimThickn'!$C$1:$C$112,0,1,1),Z1411)</f>
        <v>66</v>
      </c>
      <c r="AB1411" s="24">
        <v>76</v>
      </c>
      <c r="AC1411" s="24">
        <f>IF(AB1411&gt;900,_xlfn.XLOOKUP(ROUND(AB1411,0),'CM-VL-G-C-GL-B-T-ClassRimThickn'!$B$1:$B$112,'CM-VL-G-C-GL-B-T-ClassRimThickn'!$C$1:$C$112,0,1,1),AB1411)</f>
        <v>76</v>
      </c>
      <c r="AD1411" s="24">
        <v>76</v>
      </c>
      <c r="AE1411" s="24">
        <f>IF(AD1411&gt;900,_xlfn.XLOOKUP(ROUND(AD1411,0),'CM-VL-G-C-GL-B-T-ClassRimThickn'!$B$1:$B$112,'CM-VL-G-C-GL-B-T-ClassRimThickn'!$C$1:$C$112,0,1,1),AD1411)</f>
        <v>76</v>
      </c>
      <c r="AF1411" s="24">
        <v>76</v>
      </c>
      <c r="AG1411" s="24">
        <f>IF(AF1411&gt;900,_xlfn.XLOOKUP(ROUND(AF1411,0),'CM-VL-G-C-GL-B-T-ClassRimThickn'!$B$1:$B$112,'CM-VL-G-C-GL-B-T-ClassRimThickn'!$C$1:$C$112,0,1,1),AF1411)</f>
        <v>76</v>
      </c>
      <c r="AH1411" s="24">
        <v>24</v>
      </c>
      <c r="AI1411" s="24">
        <v>30</v>
      </c>
      <c r="AJ1411" s="24">
        <v>27.5</v>
      </c>
      <c r="AK1411" s="24">
        <v>26</v>
      </c>
      <c r="AL1411" s="24">
        <v>28</v>
      </c>
      <c r="AM1411" s="24">
        <v>24</v>
      </c>
      <c r="AN1411" s="24">
        <v>24</v>
      </c>
      <c r="AO1411" s="24">
        <v>30</v>
      </c>
      <c r="AP1411" s="24">
        <v>25</v>
      </c>
      <c r="AQ1411" s="24">
        <v>25.5</v>
      </c>
      <c r="AR1411" s="24">
        <v>29</v>
      </c>
      <c r="AS1411" s="24">
        <v>26</v>
      </c>
      <c r="AT1411" s="24">
        <v>30</v>
      </c>
      <c r="AU1411" s="24">
        <v>29</v>
      </c>
      <c r="AV1411" s="24">
        <v>31</v>
      </c>
      <c r="AW1411" s="24">
        <v>30</v>
      </c>
      <c r="AX1411" s="24">
        <v>29</v>
      </c>
      <c r="AY1411" s="24">
        <v>29</v>
      </c>
      <c r="AZ1411" s="24">
        <v>29</v>
      </c>
      <c r="BA1411" s="24">
        <v>29</v>
      </c>
      <c r="BB1411" s="24">
        <v>29</v>
      </c>
      <c r="BC1411" s="24">
        <v>29</v>
      </c>
      <c r="BD1411" s="24">
        <v>28</v>
      </c>
      <c r="BE1411" s="24">
        <v>29.5</v>
      </c>
      <c r="BF1411" s="24">
        <v>0</v>
      </c>
      <c r="BG1411" s="24">
        <v>0</v>
      </c>
      <c r="BH1411" s="24">
        <v>0</v>
      </c>
      <c r="BI1411" s="24">
        <v>0</v>
      </c>
      <c r="BJ1411" s="24">
        <v>0</v>
      </c>
      <c r="BL1411" s="24">
        <v>0</v>
      </c>
      <c r="BM1411" s="24">
        <v>0</v>
      </c>
      <c r="BN1411" s="24">
        <v>0</v>
      </c>
      <c r="BO1411" s="24">
        <v>0</v>
      </c>
      <c r="BP1411" s="24">
        <v>0</v>
      </c>
      <c r="BQ1411" s="24">
        <v>0</v>
      </c>
      <c r="BR1411" s="24">
        <v>0</v>
      </c>
      <c r="BS1411" s="24">
        <v>0</v>
      </c>
      <c r="BT1411" s="24">
        <v>0</v>
      </c>
      <c r="BU1411" s="24">
        <v>0</v>
      </c>
      <c r="BV1411" s="24">
        <v>0</v>
      </c>
      <c r="BW1411" s="24">
        <v>0</v>
      </c>
      <c r="BX1411" s="24">
        <v>0</v>
      </c>
      <c r="BY1411" s="24">
        <v>0</v>
      </c>
      <c r="BZ1411" s="24">
        <v>0</v>
      </c>
      <c r="CA1411" s="24">
        <v>0</v>
      </c>
      <c r="CB1411" s="24">
        <v>0</v>
      </c>
      <c r="CD1411" s="24">
        <v>105</v>
      </c>
      <c r="CE1411" s="24">
        <v>115</v>
      </c>
      <c r="CF1411" s="24">
        <v>105</v>
      </c>
      <c r="CG1411" s="24">
        <v>103</v>
      </c>
      <c r="CH1411" s="24">
        <v>110</v>
      </c>
      <c r="CI1411" s="24">
        <v>110</v>
      </c>
      <c r="CO1411" s="34">
        <f t="shared" ref="CO1411:CO1474" si="101">IF(H1411="",(H1412-H1411)/(G1412+G1414)*G1412+H1411,H1411)</f>
        <v>2735329.5</v>
      </c>
    </row>
    <row r="1412" spans="1:93" ht="15" hidden="1">
      <c r="A1412" s="23" t="s">
        <v>179</v>
      </c>
      <c r="B1412" s="52">
        <v>40483</v>
      </c>
      <c r="C1412" s="25" t="str">
        <f t="shared" si="100"/>
        <v/>
      </c>
      <c r="G1412" s="24">
        <f t="shared" si="98"/>
        <v>35</v>
      </c>
      <c r="H1412" s="27">
        <v>2753377</v>
      </c>
      <c r="I1412" s="24" t="str">
        <f t="shared" si="99"/>
        <v/>
      </c>
      <c r="K1412" s="24">
        <f>IF(J1412&gt;900,_xlfn.XLOOKUP(ROUND(J1412,0),'CM-VL-G-C-GL-B-T-ClassRimThickn'!$B$1:$B$112,'CM-VL-G-C-GL-B-T-ClassRimThickn'!$C$1:$C$112,0,1,1),J1412)</f>
        <v>0</v>
      </c>
      <c r="L1412" s="24">
        <v>72</v>
      </c>
      <c r="M1412" s="24">
        <f>IF(L1412&gt;900,_xlfn.XLOOKUP(ROUND(L1412,0),'CM-VL-G-C-GL-B-T-ClassRimThickn'!$B$1:$B$112,'CM-VL-G-C-GL-B-T-ClassRimThickn'!$C$1:$C$112,0,1,1),L1412)</f>
        <v>72</v>
      </c>
      <c r="N1412" s="24">
        <v>66</v>
      </c>
      <c r="O1412" s="24">
        <f>IF(N1412&gt;900,_xlfn.XLOOKUP(ROUND(N1412,0),'CM-VL-G-C-GL-B-T-ClassRimThickn'!$B$1:$B$112,'CM-VL-G-C-GL-B-T-ClassRimThickn'!$C$1:$C$112,0,1,1),N1412)</f>
        <v>66</v>
      </c>
      <c r="P1412" s="24">
        <v>75</v>
      </c>
      <c r="Q1412" s="24">
        <f>IF(P1412&gt;900,_xlfn.XLOOKUP(ROUND(P1412,0),'CM-VL-G-C-GL-B-T-ClassRimThickn'!$B$1:$B$112,'CM-VL-G-C-GL-B-T-ClassRimThickn'!$C$1:$C$112,0,1,1),P1412)</f>
        <v>75</v>
      </c>
      <c r="S1412" s="24">
        <f>IF(R1412&gt;900,_xlfn.XLOOKUP(ROUND(R1412,0),'CM-VL-G-C-GL-B-T-ClassRimThickn'!$B$1:$B$112,'CM-VL-G-C-GL-B-T-ClassRimThickn'!$C$1:$C$112,0,1,1),R1412)</f>
        <v>0</v>
      </c>
      <c r="T1412" s="24">
        <v>75</v>
      </c>
      <c r="U1412" s="24">
        <f>IF(T1412&gt;900,_xlfn.XLOOKUP(ROUND(T1412,0),'CM-VL-G-C-GL-B-T-ClassRimThickn'!$B$1:$B$112,'CM-VL-G-C-GL-B-T-ClassRimThickn'!$C$1:$C$112,0,1,1),T1412)</f>
        <v>75</v>
      </c>
      <c r="V1412" s="24">
        <v>66</v>
      </c>
      <c r="W1412" s="24">
        <f>IF(V1412&gt;900,_xlfn.XLOOKUP(ROUND(V1412,0),'CM-VL-G-C-GL-B-T-ClassRimThickn'!$B$1:$B$112,'CM-VL-G-C-GL-B-T-ClassRimThickn'!$C$1:$C$112,0,1,1),V1412)</f>
        <v>66</v>
      </c>
      <c r="X1412" s="24">
        <v>71</v>
      </c>
      <c r="Y1412" s="24">
        <f>IF(X1412&gt;900,_xlfn.XLOOKUP(ROUND(X1412,0),'CM-VL-G-C-GL-B-T-ClassRimThickn'!$B$1:$B$112,'CM-VL-G-C-GL-B-T-ClassRimThickn'!$C$1:$C$112,0,1,1),X1412)</f>
        <v>71</v>
      </c>
      <c r="Z1412" s="24">
        <v>67</v>
      </c>
      <c r="AA1412" s="24">
        <f>IF(Z1412&gt;900,_xlfn.XLOOKUP(ROUND(Z1412,0),'CM-VL-G-C-GL-B-T-ClassRimThickn'!$B$1:$B$112,'CM-VL-G-C-GL-B-T-ClassRimThickn'!$C$1:$C$112,0,1,1),Z1412)</f>
        <v>67</v>
      </c>
      <c r="AB1412" s="24">
        <v>75</v>
      </c>
      <c r="AC1412" s="24">
        <f>IF(AB1412&gt;900,_xlfn.XLOOKUP(ROUND(AB1412,0),'CM-VL-G-C-GL-B-T-ClassRimThickn'!$B$1:$B$112,'CM-VL-G-C-GL-B-T-ClassRimThickn'!$C$1:$C$112,0,1,1),AB1412)</f>
        <v>75</v>
      </c>
      <c r="AD1412" s="24">
        <v>75</v>
      </c>
      <c r="AE1412" s="24">
        <f>IF(AD1412&gt;900,_xlfn.XLOOKUP(ROUND(AD1412,0),'CM-VL-G-C-GL-B-T-ClassRimThickn'!$B$1:$B$112,'CM-VL-G-C-GL-B-T-ClassRimThickn'!$C$1:$C$112,0,1,1),AD1412)</f>
        <v>75</v>
      </c>
      <c r="AF1412" s="24">
        <v>73</v>
      </c>
      <c r="AG1412" s="24">
        <f>IF(AF1412&gt;900,_xlfn.XLOOKUP(ROUND(AF1412,0),'CM-VL-G-C-GL-B-T-ClassRimThickn'!$B$1:$B$112,'CM-VL-G-C-GL-B-T-ClassRimThickn'!$C$1:$C$112,0,1,1),AF1412)</f>
        <v>73</v>
      </c>
      <c r="AH1412" s="24">
        <v>24</v>
      </c>
      <c r="AI1412" s="24">
        <v>30</v>
      </c>
      <c r="AJ1412" s="24">
        <v>26</v>
      </c>
      <c r="AK1412" s="24">
        <v>26</v>
      </c>
      <c r="AL1412" s="24">
        <v>27.5</v>
      </c>
      <c r="AM1412" s="24">
        <v>26.5</v>
      </c>
      <c r="AN1412" s="24">
        <v>23.5</v>
      </c>
      <c r="AO1412" s="24">
        <v>30</v>
      </c>
      <c r="AP1412" s="24">
        <v>24.5</v>
      </c>
      <c r="AQ1412" s="24">
        <v>24</v>
      </c>
      <c r="AR1412" s="24">
        <v>30</v>
      </c>
      <c r="AS1412" s="24">
        <v>26</v>
      </c>
      <c r="AT1412" s="24">
        <v>33</v>
      </c>
      <c r="AU1412" s="24">
        <v>31.5</v>
      </c>
      <c r="AV1412" s="24">
        <v>30.5</v>
      </c>
      <c r="AW1412" s="24">
        <v>29.8</v>
      </c>
      <c r="AX1412" s="24">
        <v>29.5</v>
      </c>
      <c r="AY1412" s="24">
        <v>29.5</v>
      </c>
      <c r="AZ1412" s="24">
        <v>29</v>
      </c>
      <c r="BA1412" s="24">
        <v>30.5</v>
      </c>
      <c r="BB1412" s="24">
        <v>29.8</v>
      </c>
      <c r="BC1412" s="24">
        <v>29</v>
      </c>
      <c r="BD1412" s="24">
        <v>28</v>
      </c>
      <c r="BE1412" s="24">
        <v>30.5</v>
      </c>
      <c r="BF1412" s="24">
        <v>1</v>
      </c>
      <c r="BG1412" s="24">
        <v>1</v>
      </c>
      <c r="BH1412" s="24">
        <v>1</v>
      </c>
      <c r="BI1412" s="24">
        <v>1.5</v>
      </c>
      <c r="BJ1412" s="24">
        <v>1</v>
      </c>
      <c r="BL1412" s="24">
        <v>2</v>
      </c>
      <c r="BM1412" s="24">
        <v>1.5</v>
      </c>
      <c r="BN1412" s="24">
        <v>2</v>
      </c>
      <c r="BO1412" s="24">
        <v>0.5</v>
      </c>
      <c r="BP1412" s="24">
        <v>0.5</v>
      </c>
      <c r="BQ1412" s="24">
        <v>0.5</v>
      </c>
      <c r="BR1412" s="24">
        <v>0.5</v>
      </c>
      <c r="BS1412" s="24">
        <v>0.5</v>
      </c>
      <c r="BT1412" s="24">
        <v>0.5</v>
      </c>
      <c r="BU1412" s="24">
        <v>0.5</v>
      </c>
      <c r="BV1412" s="24">
        <v>0</v>
      </c>
      <c r="BW1412" s="24">
        <v>0.5</v>
      </c>
      <c r="BX1412" s="24">
        <v>0.5</v>
      </c>
      <c r="BY1412" s="24">
        <v>0</v>
      </c>
      <c r="BZ1412" s="24">
        <v>0.5</v>
      </c>
      <c r="CA1412" s="24">
        <v>0</v>
      </c>
      <c r="CB1412" s="24">
        <v>0.5</v>
      </c>
      <c r="CD1412" s="24">
        <v>100</v>
      </c>
      <c r="CE1412" s="24">
        <v>100</v>
      </c>
      <c r="CF1412" s="24">
        <v>105</v>
      </c>
      <c r="CG1412" s="24">
        <v>106</v>
      </c>
      <c r="CH1412" s="24">
        <v>105</v>
      </c>
      <c r="CI1412" s="24">
        <v>110</v>
      </c>
      <c r="CO1412" s="34">
        <f t="shared" si="101"/>
        <v>2753377</v>
      </c>
    </row>
    <row r="1413" spans="1:93" ht="15" hidden="1">
      <c r="A1413" s="23" t="s">
        <v>179</v>
      </c>
      <c r="B1413" s="52">
        <v>40509</v>
      </c>
      <c r="C1413" s="25" t="str">
        <f t="shared" si="100"/>
        <v/>
      </c>
      <c r="G1413" s="24">
        <f t="shared" si="98"/>
        <v>26</v>
      </c>
      <c r="H1413" s="24">
        <v>2768893</v>
      </c>
      <c r="I1413" s="24" t="str">
        <f t="shared" si="99"/>
        <v/>
      </c>
      <c r="K1413" s="24">
        <f>IF(J1413&gt;900,_xlfn.XLOOKUP(ROUND(J1413,0),'CM-VL-G-C-GL-B-T-ClassRimThickn'!$B$1:$B$112,'CM-VL-G-C-GL-B-T-ClassRimThickn'!$C$1:$C$112,0,1,1),J1413)</f>
        <v>0</v>
      </c>
      <c r="L1413" s="24">
        <v>72</v>
      </c>
      <c r="M1413" s="24">
        <f>IF(L1413&gt;900,_xlfn.XLOOKUP(ROUND(L1413,0),'CM-VL-G-C-GL-B-T-ClassRimThickn'!$B$1:$B$112,'CM-VL-G-C-GL-B-T-ClassRimThickn'!$C$1:$C$112,0,1,1),L1413)</f>
        <v>72</v>
      </c>
      <c r="N1413" s="24">
        <v>68</v>
      </c>
      <c r="O1413" s="24">
        <f>IF(N1413&gt;900,_xlfn.XLOOKUP(ROUND(N1413,0),'CM-VL-G-C-GL-B-T-ClassRimThickn'!$B$1:$B$112,'CM-VL-G-C-GL-B-T-ClassRimThickn'!$C$1:$C$112,0,1,1),N1413)</f>
        <v>68</v>
      </c>
      <c r="P1413" s="24">
        <v>74</v>
      </c>
      <c r="Q1413" s="24">
        <f>IF(P1413&gt;900,_xlfn.XLOOKUP(ROUND(P1413,0),'CM-VL-G-C-GL-B-T-ClassRimThickn'!$B$1:$B$112,'CM-VL-G-C-GL-B-T-ClassRimThickn'!$C$1:$C$112,0,1,1),P1413)</f>
        <v>74</v>
      </c>
      <c r="S1413" s="24">
        <f>IF(R1413&gt;900,_xlfn.XLOOKUP(ROUND(R1413,0),'CM-VL-G-C-GL-B-T-ClassRimThickn'!$B$1:$B$112,'CM-VL-G-C-GL-B-T-ClassRimThickn'!$C$1:$C$112,0,1,1),R1413)</f>
        <v>0</v>
      </c>
      <c r="T1413" s="24">
        <v>75</v>
      </c>
      <c r="U1413" s="24">
        <f>IF(T1413&gt;900,_xlfn.XLOOKUP(ROUND(T1413,0),'CM-VL-G-C-GL-B-T-ClassRimThickn'!$B$1:$B$112,'CM-VL-G-C-GL-B-T-ClassRimThickn'!$C$1:$C$112,0,1,1),T1413)</f>
        <v>75</v>
      </c>
      <c r="V1413" s="24">
        <v>68</v>
      </c>
      <c r="W1413" s="24">
        <f>IF(V1413&gt;900,_xlfn.XLOOKUP(ROUND(V1413,0),'CM-VL-G-C-GL-B-T-ClassRimThickn'!$B$1:$B$112,'CM-VL-G-C-GL-B-T-ClassRimThickn'!$C$1:$C$112,0,1,1),V1413)</f>
        <v>68</v>
      </c>
      <c r="X1413" s="24">
        <v>72</v>
      </c>
      <c r="Y1413" s="24">
        <f>IF(X1413&gt;900,_xlfn.XLOOKUP(ROUND(X1413,0),'CM-VL-G-C-GL-B-T-ClassRimThickn'!$B$1:$B$112,'CM-VL-G-C-GL-B-T-ClassRimThickn'!$C$1:$C$112,0,1,1),X1413)</f>
        <v>72</v>
      </c>
      <c r="Z1413" s="24">
        <v>68</v>
      </c>
      <c r="AA1413" s="24">
        <f>IF(Z1413&gt;900,_xlfn.XLOOKUP(ROUND(Z1413,0),'CM-VL-G-C-GL-B-T-ClassRimThickn'!$B$1:$B$112,'CM-VL-G-C-GL-B-T-ClassRimThickn'!$C$1:$C$112,0,1,1),Z1413)</f>
        <v>68</v>
      </c>
      <c r="AB1413" s="24">
        <v>74</v>
      </c>
      <c r="AC1413" s="24">
        <f>IF(AB1413&gt;900,_xlfn.XLOOKUP(ROUND(AB1413,0),'CM-VL-G-C-GL-B-T-ClassRimThickn'!$B$1:$B$112,'CM-VL-G-C-GL-B-T-ClassRimThickn'!$C$1:$C$112,0,1,1),AB1413)</f>
        <v>74</v>
      </c>
      <c r="AD1413" s="24">
        <v>75</v>
      </c>
      <c r="AE1413" s="24">
        <f>IF(AD1413&gt;900,_xlfn.XLOOKUP(ROUND(AD1413,0),'CM-VL-G-C-GL-B-T-ClassRimThickn'!$B$1:$B$112,'CM-VL-G-C-GL-B-T-ClassRimThickn'!$C$1:$C$112,0,1,1),AD1413)</f>
        <v>75</v>
      </c>
      <c r="AF1413" s="24">
        <v>75</v>
      </c>
      <c r="AG1413" s="24">
        <f>IF(AF1413&gt;900,_xlfn.XLOOKUP(ROUND(AF1413,0),'CM-VL-G-C-GL-B-T-ClassRimThickn'!$B$1:$B$112,'CM-VL-G-C-GL-B-T-ClassRimThickn'!$C$1:$C$112,0,1,1),AF1413)</f>
        <v>75</v>
      </c>
      <c r="AH1413" s="24">
        <v>23</v>
      </c>
      <c r="AI1413" s="24">
        <v>30</v>
      </c>
      <c r="AJ1413" s="24">
        <v>25.5</v>
      </c>
      <c r="AK1413" s="24">
        <v>25.5</v>
      </c>
      <c r="AL1413" s="24">
        <v>28</v>
      </c>
      <c r="AM1413" s="24">
        <v>23.5</v>
      </c>
      <c r="AN1413" s="24">
        <v>23</v>
      </c>
      <c r="AO1413" s="24">
        <v>30</v>
      </c>
      <c r="AP1413" s="24">
        <v>24</v>
      </c>
      <c r="AQ1413" s="24">
        <v>25</v>
      </c>
      <c r="AR1413" s="24">
        <v>28.5</v>
      </c>
      <c r="AS1413" s="24">
        <v>25</v>
      </c>
      <c r="AT1413" s="24">
        <v>30</v>
      </c>
      <c r="AU1413" s="24">
        <v>29</v>
      </c>
      <c r="AV1413" s="24">
        <v>30.5</v>
      </c>
      <c r="AW1413" s="24">
        <v>30</v>
      </c>
      <c r="AX1413" s="24">
        <v>30</v>
      </c>
      <c r="AY1413" s="24">
        <v>30</v>
      </c>
      <c r="AZ1413" s="24">
        <v>29</v>
      </c>
      <c r="BA1413" s="24">
        <v>30</v>
      </c>
      <c r="BB1413" s="24">
        <v>29</v>
      </c>
      <c r="BC1413" s="24">
        <v>29</v>
      </c>
      <c r="BD1413" s="24">
        <v>28.5</v>
      </c>
      <c r="BE1413" s="24">
        <v>30</v>
      </c>
      <c r="BF1413" s="24">
        <v>1.5</v>
      </c>
      <c r="BG1413" s="24">
        <v>0.5</v>
      </c>
      <c r="BH1413" s="24">
        <v>1.5</v>
      </c>
      <c r="BI1413" s="24">
        <v>1.5</v>
      </c>
      <c r="BJ1413" s="24">
        <v>1</v>
      </c>
      <c r="BL1413" s="24">
        <v>0.5</v>
      </c>
      <c r="BM1413" s="24">
        <v>1</v>
      </c>
      <c r="BN1413" s="24">
        <v>1</v>
      </c>
      <c r="BO1413" s="24">
        <v>1</v>
      </c>
      <c r="BP1413" s="24">
        <v>1</v>
      </c>
      <c r="BQ1413" s="24">
        <v>0.5</v>
      </c>
      <c r="BR1413" s="24">
        <v>0.5</v>
      </c>
      <c r="BS1413" s="24">
        <v>0</v>
      </c>
      <c r="BT1413" s="24">
        <v>0</v>
      </c>
      <c r="BU1413" s="24">
        <v>0</v>
      </c>
      <c r="BV1413" s="24">
        <v>0</v>
      </c>
      <c r="BW1413" s="24">
        <v>0.5</v>
      </c>
      <c r="BX1413" s="24">
        <v>0.5</v>
      </c>
      <c r="BY1413" s="24">
        <v>0</v>
      </c>
      <c r="BZ1413" s="24">
        <v>0</v>
      </c>
      <c r="CA1413" s="24">
        <v>0</v>
      </c>
      <c r="CB1413" s="24">
        <v>0</v>
      </c>
      <c r="CD1413" s="24">
        <v>102</v>
      </c>
      <c r="CE1413" s="24">
        <v>110</v>
      </c>
      <c r="CF1413" s="24">
        <v>110</v>
      </c>
      <c r="CG1413" s="24">
        <v>108</v>
      </c>
      <c r="CH1413" s="24">
        <v>110</v>
      </c>
      <c r="CI1413" s="24">
        <v>104</v>
      </c>
      <c r="CO1413" s="34">
        <f t="shared" si="101"/>
        <v>2768893</v>
      </c>
    </row>
    <row r="1414" spans="1:93" ht="15" hidden="1">
      <c r="A1414" s="23" t="s">
        <v>179</v>
      </c>
      <c r="B1414" s="52">
        <v>40525</v>
      </c>
      <c r="C1414" s="25" t="str">
        <f t="shared" si="100"/>
        <v/>
      </c>
      <c r="G1414" s="24">
        <f t="shared" si="98"/>
        <v>16</v>
      </c>
      <c r="H1414" s="30">
        <f>(H1415-H1413)/(G1414+G1415)*G1414+H1413</f>
        <v>2777270.0434782607</v>
      </c>
      <c r="I1414" s="24" t="str">
        <f t="shared" si="99"/>
        <v/>
      </c>
      <c r="K1414" s="24">
        <f>IF(J1414&gt;900,_xlfn.XLOOKUP(ROUND(J1414,0),'CM-VL-G-C-GL-B-T-ClassRimThickn'!$B$1:$B$112,'CM-VL-G-C-GL-B-T-ClassRimThickn'!$C$1:$C$112,0,1,1),J1414)</f>
        <v>0</v>
      </c>
      <c r="L1414" s="24">
        <v>964.5</v>
      </c>
      <c r="M1414" s="24">
        <f>IF(L1414&gt;900,_xlfn.XLOOKUP(ROUND(L1414,0),'CM-VL-G-C-GL-B-T-ClassRimThickn'!$B$1:$B$112,'CM-VL-G-C-GL-B-T-ClassRimThickn'!$C$1:$C$112,0,1,1),L1414)</f>
        <v>59.5</v>
      </c>
      <c r="N1414" s="24">
        <v>956.7</v>
      </c>
      <c r="O1414" s="24">
        <f>IF(N1414&gt;900,_xlfn.XLOOKUP(ROUND(N1414,0),'CM-VL-G-C-GL-B-T-ClassRimThickn'!$B$1:$B$112,'CM-VL-G-C-GL-B-T-ClassRimThickn'!$C$1:$C$112,0,1,1),N1414)</f>
        <v>55.5</v>
      </c>
      <c r="P1414" s="24">
        <v>976.8</v>
      </c>
      <c r="Q1414" s="24">
        <f>IF(P1414&gt;900,_xlfn.XLOOKUP(ROUND(P1414,0),'CM-VL-G-C-GL-B-T-ClassRimThickn'!$B$1:$B$112,'CM-VL-G-C-GL-B-T-ClassRimThickn'!$C$1:$C$112,0,1,1),P1414)</f>
        <v>65.5</v>
      </c>
      <c r="S1414" s="24">
        <f>IF(R1414&gt;900,_xlfn.XLOOKUP(ROUND(R1414,0),'CM-VL-G-C-GL-B-T-ClassRimThickn'!$B$1:$B$112,'CM-VL-G-C-GL-B-T-ClassRimThickn'!$C$1:$C$112,0,1,1),R1414)</f>
        <v>0</v>
      </c>
      <c r="T1414" s="24">
        <v>970.2</v>
      </c>
      <c r="U1414" s="24">
        <f>IF(T1414&gt;900,_xlfn.XLOOKUP(ROUND(T1414,0),'CM-VL-G-C-GL-B-T-ClassRimThickn'!$B$1:$B$112,'CM-VL-G-C-GL-B-T-ClassRimThickn'!$C$1:$C$112,0,1,1),T1414)</f>
        <v>62</v>
      </c>
      <c r="V1414" s="24">
        <v>952.7</v>
      </c>
      <c r="W1414" s="24">
        <f>IF(V1414&gt;900,_xlfn.XLOOKUP(ROUND(V1414,0),'CM-VL-G-C-GL-B-T-ClassRimThickn'!$B$1:$B$112,'CM-VL-G-C-GL-B-T-ClassRimThickn'!$C$1:$C$112,0,1,1),V1414)</f>
        <v>53.5</v>
      </c>
      <c r="X1414" s="24">
        <v>964.6</v>
      </c>
      <c r="Y1414" s="24">
        <f>IF(X1414&gt;900,_xlfn.XLOOKUP(ROUND(X1414,0),'CM-VL-G-C-GL-B-T-ClassRimThickn'!$B$1:$B$112,'CM-VL-G-C-GL-B-T-ClassRimThickn'!$C$1:$C$112,0,1,1),X1414)</f>
        <v>59.5</v>
      </c>
      <c r="Z1414" s="24">
        <v>956.5</v>
      </c>
      <c r="AA1414" s="24">
        <f>IF(Z1414&gt;900,_xlfn.XLOOKUP(ROUND(Z1414,0),'CM-VL-G-C-GL-B-T-ClassRimThickn'!$B$1:$B$112,'CM-VL-G-C-GL-B-T-ClassRimThickn'!$C$1:$C$112,0,1,1),Z1414)</f>
        <v>55.5</v>
      </c>
      <c r="AB1414" s="24">
        <v>976.8</v>
      </c>
      <c r="AC1414" s="24">
        <f>IF(AB1414&gt;900,_xlfn.XLOOKUP(ROUND(AB1414,0),'CM-VL-G-C-GL-B-T-ClassRimThickn'!$B$1:$B$112,'CM-VL-G-C-GL-B-T-ClassRimThickn'!$C$1:$C$112,0,1,1),AB1414)</f>
        <v>65.5</v>
      </c>
      <c r="AD1414" s="24">
        <v>977.1</v>
      </c>
      <c r="AE1414" s="24">
        <f>IF(AD1414&gt;900,_xlfn.XLOOKUP(ROUND(AD1414,0),'CM-VL-G-C-GL-B-T-ClassRimThickn'!$B$1:$B$112,'CM-VL-G-C-GL-B-T-ClassRimThickn'!$C$1:$C$112,0,1,1),AD1414)</f>
        <v>65.5</v>
      </c>
      <c r="AF1414" s="24">
        <v>970</v>
      </c>
      <c r="AG1414" s="24">
        <f>IF(AF1414&gt;900,_xlfn.XLOOKUP(ROUND(AF1414,0),'CM-VL-G-C-GL-B-T-ClassRimThickn'!$B$1:$B$112,'CM-VL-G-C-GL-B-T-ClassRimThickn'!$C$1:$C$112,0,1,1),AF1414)</f>
        <v>62</v>
      </c>
      <c r="AH1414" s="24">
        <v>28</v>
      </c>
      <c r="AI1414" s="24">
        <v>29</v>
      </c>
      <c r="AJ1414" s="24">
        <v>28</v>
      </c>
      <c r="AK1414" s="24">
        <v>28</v>
      </c>
      <c r="AL1414" s="24">
        <v>29</v>
      </c>
      <c r="AM1414" s="24">
        <v>28</v>
      </c>
      <c r="AN1414" s="24">
        <v>28</v>
      </c>
      <c r="AO1414" s="24">
        <v>29</v>
      </c>
      <c r="AP1414" s="24">
        <v>28.5</v>
      </c>
      <c r="AQ1414" s="24">
        <v>28</v>
      </c>
      <c r="AR1414" s="24">
        <v>29</v>
      </c>
      <c r="AS1414" s="24">
        <v>28</v>
      </c>
      <c r="AT1414" s="24">
        <v>28</v>
      </c>
      <c r="AU1414" s="24">
        <v>28</v>
      </c>
      <c r="AV1414" s="24">
        <v>28</v>
      </c>
      <c r="AW1414" s="24">
        <v>28</v>
      </c>
      <c r="AX1414" s="24">
        <v>28</v>
      </c>
      <c r="AY1414" s="24">
        <v>28</v>
      </c>
      <c r="AZ1414" s="24">
        <v>28</v>
      </c>
      <c r="BA1414" s="24">
        <v>28</v>
      </c>
      <c r="BB1414" s="24">
        <v>28</v>
      </c>
      <c r="BC1414" s="24">
        <v>28</v>
      </c>
      <c r="BD1414" s="24">
        <v>28</v>
      </c>
      <c r="BE1414" s="24">
        <v>28</v>
      </c>
      <c r="CO1414" s="34">
        <f t="shared" si="101"/>
        <v>2777270.0434782607</v>
      </c>
    </row>
    <row r="1415" spans="1:93" ht="15" hidden="1">
      <c r="A1415" s="23" t="s">
        <v>179</v>
      </c>
      <c r="B1415" s="52">
        <v>40532</v>
      </c>
      <c r="C1415" s="25" t="str">
        <f t="shared" si="100"/>
        <v/>
      </c>
      <c r="G1415" s="24">
        <f t="shared" si="98"/>
        <v>7</v>
      </c>
      <c r="H1415" s="24">
        <v>2780935</v>
      </c>
      <c r="I1415" s="24" t="str">
        <f t="shared" si="99"/>
        <v/>
      </c>
      <c r="K1415" s="24">
        <f>IF(J1415&gt;900,_xlfn.XLOOKUP(ROUND(J1415,0),'CM-VL-G-C-GL-B-T-ClassRimThickn'!$B$1:$B$112,'CM-VL-G-C-GL-B-T-ClassRimThickn'!$C$1:$C$112,0,1,1),J1415)</f>
        <v>0</v>
      </c>
      <c r="L1415" s="24">
        <v>62</v>
      </c>
      <c r="M1415" s="24">
        <f>IF(L1415&gt;900,_xlfn.XLOOKUP(ROUND(L1415,0),'CM-VL-G-C-GL-B-T-ClassRimThickn'!$B$1:$B$112,'CM-VL-G-C-GL-B-T-ClassRimThickn'!$C$1:$C$112,0,1,1),L1415)</f>
        <v>62</v>
      </c>
      <c r="N1415" s="24">
        <v>60</v>
      </c>
      <c r="O1415" s="24">
        <f>IF(N1415&gt;900,_xlfn.XLOOKUP(ROUND(N1415,0),'CM-VL-G-C-GL-B-T-ClassRimThickn'!$B$1:$B$112,'CM-VL-G-C-GL-B-T-ClassRimThickn'!$C$1:$C$112,0,1,1),N1415)</f>
        <v>60</v>
      </c>
      <c r="P1415" s="24">
        <v>71</v>
      </c>
      <c r="Q1415" s="24">
        <f>IF(P1415&gt;900,_xlfn.XLOOKUP(ROUND(P1415,0),'CM-VL-G-C-GL-B-T-ClassRimThickn'!$B$1:$B$112,'CM-VL-G-C-GL-B-T-ClassRimThickn'!$C$1:$C$112,0,1,1),P1415)</f>
        <v>71</v>
      </c>
      <c r="S1415" s="24">
        <f>IF(R1415&gt;900,_xlfn.XLOOKUP(ROUND(R1415,0),'CM-VL-G-C-GL-B-T-ClassRimThickn'!$B$1:$B$112,'CM-VL-G-C-GL-B-T-ClassRimThickn'!$C$1:$C$112,0,1,1),R1415)</f>
        <v>0</v>
      </c>
      <c r="T1415" s="24">
        <v>67</v>
      </c>
      <c r="U1415" s="24">
        <f>IF(T1415&gt;900,_xlfn.XLOOKUP(ROUND(T1415,0),'CM-VL-G-C-GL-B-T-ClassRimThickn'!$B$1:$B$112,'CM-VL-G-C-GL-B-T-ClassRimThickn'!$C$1:$C$112,0,1,1),T1415)</f>
        <v>67</v>
      </c>
      <c r="V1415" s="24">
        <v>57</v>
      </c>
      <c r="W1415" s="24">
        <f>IF(V1415&gt;900,_xlfn.XLOOKUP(ROUND(V1415,0),'CM-VL-G-C-GL-B-T-ClassRimThickn'!$B$1:$B$112,'CM-VL-G-C-GL-B-T-ClassRimThickn'!$C$1:$C$112,0,1,1),V1415)</f>
        <v>57</v>
      </c>
      <c r="X1415" s="24">
        <v>62</v>
      </c>
      <c r="Y1415" s="24">
        <f>IF(X1415&gt;900,_xlfn.XLOOKUP(ROUND(X1415,0),'CM-VL-G-C-GL-B-T-ClassRimThickn'!$B$1:$B$112,'CM-VL-G-C-GL-B-T-ClassRimThickn'!$C$1:$C$112,0,1,1),X1415)</f>
        <v>62</v>
      </c>
      <c r="Z1415" s="24">
        <v>60</v>
      </c>
      <c r="AA1415" s="24">
        <f>IF(Z1415&gt;900,_xlfn.XLOOKUP(ROUND(Z1415,0),'CM-VL-G-C-GL-B-T-ClassRimThickn'!$B$1:$B$112,'CM-VL-G-C-GL-B-T-ClassRimThickn'!$C$1:$C$112,0,1,1),Z1415)</f>
        <v>60</v>
      </c>
      <c r="AB1415" s="24">
        <v>69</v>
      </c>
      <c r="AC1415" s="24">
        <f>IF(AB1415&gt;900,_xlfn.XLOOKUP(ROUND(AB1415,0),'CM-VL-G-C-GL-B-T-ClassRimThickn'!$B$1:$B$112,'CM-VL-G-C-GL-B-T-ClassRimThickn'!$C$1:$C$112,0,1,1),AB1415)</f>
        <v>69</v>
      </c>
      <c r="AD1415" s="24">
        <v>71</v>
      </c>
      <c r="AE1415" s="24">
        <f>IF(AD1415&gt;900,_xlfn.XLOOKUP(ROUND(AD1415,0),'CM-VL-G-C-GL-B-T-ClassRimThickn'!$B$1:$B$112,'CM-VL-G-C-GL-B-T-ClassRimThickn'!$C$1:$C$112,0,1,1),AD1415)</f>
        <v>71</v>
      </c>
      <c r="AF1415" s="24">
        <v>66</v>
      </c>
      <c r="AG1415" s="24">
        <f>IF(AF1415&gt;900,_xlfn.XLOOKUP(ROUND(AF1415,0),'CM-VL-G-C-GL-B-T-ClassRimThickn'!$B$1:$B$112,'CM-VL-G-C-GL-B-T-ClassRimThickn'!$C$1:$C$112,0,1,1),AF1415)</f>
        <v>66</v>
      </c>
      <c r="AH1415" s="24">
        <v>27</v>
      </c>
      <c r="AI1415" s="24">
        <v>28.5</v>
      </c>
      <c r="AJ1415" s="24">
        <v>27.5</v>
      </c>
      <c r="AK1415" s="24">
        <v>27</v>
      </c>
      <c r="AL1415" s="24">
        <v>28.5</v>
      </c>
      <c r="AM1415" s="24">
        <v>27</v>
      </c>
      <c r="AN1415" s="24">
        <v>26.5</v>
      </c>
      <c r="AO1415" s="24">
        <v>28.5</v>
      </c>
      <c r="AP1415" s="24">
        <v>26</v>
      </c>
      <c r="AQ1415" s="24">
        <v>26.5</v>
      </c>
      <c r="AR1415" s="24">
        <v>29</v>
      </c>
      <c r="AS1415" s="24">
        <v>27</v>
      </c>
      <c r="AT1415" s="24">
        <v>29</v>
      </c>
      <c r="AU1415" s="24">
        <v>29</v>
      </c>
      <c r="AV1415" s="24">
        <v>29</v>
      </c>
      <c r="AW1415" s="24">
        <v>29</v>
      </c>
      <c r="AX1415" s="24">
        <v>29</v>
      </c>
      <c r="AY1415" s="24">
        <v>29</v>
      </c>
      <c r="AZ1415" s="24">
        <v>29</v>
      </c>
      <c r="BA1415" s="24">
        <v>29</v>
      </c>
      <c r="BB1415" s="24">
        <v>29</v>
      </c>
      <c r="BC1415" s="24">
        <v>29</v>
      </c>
      <c r="BD1415" s="24">
        <v>29</v>
      </c>
      <c r="BE1415" s="24">
        <v>29.5</v>
      </c>
      <c r="BF1415" s="24">
        <v>0</v>
      </c>
      <c r="BG1415" s="24">
        <v>0</v>
      </c>
      <c r="BH1415" s="24">
        <v>0</v>
      </c>
      <c r="BI1415" s="24">
        <v>0</v>
      </c>
      <c r="BJ1415" s="24">
        <v>0</v>
      </c>
      <c r="BL1415" s="24">
        <v>0</v>
      </c>
      <c r="BM1415" s="24">
        <v>0</v>
      </c>
      <c r="BN1415" s="24">
        <v>0</v>
      </c>
      <c r="BO1415" s="24">
        <v>0</v>
      </c>
      <c r="BP1415" s="24">
        <v>0</v>
      </c>
      <c r="BQ1415" s="24">
        <v>0</v>
      </c>
      <c r="BR1415" s="24">
        <v>0</v>
      </c>
      <c r="BS1415" s="24">
        <v>0</v>
      </c>
      <c r="BT1415" s="24">
        <v>0</v>
      </c>
      <c r="BU1415" s="24">
        <v>0</v>
      </c>
      <c r="BV1415" s="24">
        <v>0</v>
      </c>
      <c r="BW1415" s="24">
        <v>0</v>
      </c>
      <c r="BX1415" s="24">
        <v>0</v>
      </c>
      <c r="BY1415" s="24">
        <v>0</v>
      </c>
      <c r="BZ1415" s="24">
        <v>0</v>
      </c>
      <c r="CA1415" s="24">
        <v>0</v>
      </c>
      <c r="CB1415" s="24">
        <v>0</v>
      </c>
      <c r="CD1415" s="24">
        <v>90</v>
      </c>
      <c r="CE1415" s="24">
        <v>100</v>
      </c>
      <c r="CF1415" s="24">
        <v>100</v>
      </c>
      <c r="CG1415" s="24">
        <v>100</v>
      </c>
      <c r="CH1415" s="24">
        <v>104</v>
      </c>
      <c r="CI1415" s="24">
        <v>95</v>
      </c>
      <c r="CO1415" s="34">
        <f t="shared" si="101"/>
        <v>2780935</v>
      </c>
    </row>
    <row r="1416" spans="1:93" ht="15" hidden="1">
      <c r="A1416" s="23" t="s">
        <v>179</v>
      </c>
      <c r="B1416" s="52">
        <v>40585</v>
      </c>
      <c r="C1416" s="25" t="str">
        <f t="shared" si="100"/>
        <v/>
      </c>
      <c r="G1416" s="24">
        <f t="shared" si="98"/>
        <v>53</v>
      </c>
      <c r="H1416" s="26">
        <f>(H1417-H1415)/(G1416+G1417)*G1416+H1415</f>
        <v>2803194.2428571428</v>
      </c>
      <c r="I1416" s="24" t="str">
        <f t="shared" si="99"/>
        <v/>
      </c>
      <c r="K1416" s="24">
        <f>IF(J1416&gt;900,_xlfn.XLOOKUP(ROUND(J1416,0),'CM-VL-G-C-GL-B-T-ClassRimThickn'!$B$1:$B$112,'CM-VL-G-C-GL-B-T-ClassRimThickn'!$C$1:$C$112,0,1,1),J1416)</f>
        <v>0</v>
      </c>
      <c r="L1416" s="24">
        <v>50</v>
      </c>
      <c r="M1416" s="24">
        <f>IF(L1416&gt;900,_xlfn.XLOOKUP(ROUND(L1416,0),'CM-VL-G-C-GL-B-T-ClassRimThickn'!$B$1:$B$112,'CM-VL-G-C-GL-B-T-ClassRimThickn'!$C$1:$C$112,0,1,1),L1416)</f>
        <v>50</v>
      </c>
      <c r="N1416" s="24">
        <v>54</v>
      </c>
      <c r="O1416" s="24">
        <f>IF(N1416&gt;900,_xlfn.XLOOKUP(ROUND(N1416,0),'CM-VL-G-C-GL-B-T-ClassRimThickn'!$B$1:$B$112,'CM-VL-G-C-GL-B-T-ClassRimThickn'!$C$1:$C$112,0,1,1),N1416)</f>
        <v>54</v>
      </c>
      <c r="P1416" s="24">
        <v>53</v>
      </c>
      <c r="Q1416" s="24">
        <f>IF(P1416&gt;900,_xlfn.XLOOKUP(ROUND(P1416,0),'CM-VL-G-C-GL-B-T-ClassRimThickn'!$B$1:$B$112,'CM-VL-G-C-GL-B-T-ClassRimThickn'!$C$1:$C$112,0,1,1),P1416)</f>
        <v>53</v>
      </c>
      <c r="S1416" s="24">
        <f>IF(R1416&gt;900,_xlfn.XLOOKUP(ROUND(R1416,0),'CM-VL-G-C-GL-B-T-ClassRimThickn'!$B$1:$B$112,'CM-VL-G-C-GL-B-T-ClassRimThickn'!$C$1:$C$112,0,1,1),R1416)</f>
        <v>0</v>
      </c>
      <c r="T1416" s="24">
        <v>55</v>
      </c>
      <c r="U1416" s="24">
        <f>IF(T1416&gt;900,_xlfn.XLOOKUP(ROUND(T1416,0),'CM-VL-G-C-GL-B-T-ClassRimThickn'!$B$1:$B$112,'CM-VL-G-C-GL-B-T-ClassRimThickn'!$C$1:$C$112,0,1,1),T1416)</f>
        <v>55</v>
      </c>
      <c r="V1416" s="24">
        <v>57</v>
      </c>
      <c r="W1416" s="24">
        <f>IF(V1416&gt;900,_xlfn.XLOOKUP(ROUND(V1416,0),'CM-VL-G-C-GL-B-T-ClassRimThickn'!$B$1:$B$112,'CM-VL-G-C-GL-B-T-ClassRimThickn'!$C$1:$C$112,0,1,1),V1416)</f>
        <v>57</v>
      </c>
      <c r="X1416" s="24">
        <v>53</v>
      </c>
      <c r="Y1416" s="24">
        <f>IF(X1416&gt;900,_xlfn.XLOOKUP(ROUND(X1416,0),'CM-VL-G-C-GL-B-T-ClassRimThickn'!$B$1:$B$112,'CM-VL-G-C-GL-B-T-ClassRimThickn'!$C$1:$C$112,0,1,1),X1416)</f>
        <v>53</v>
      </c>
      <c r="Z1416" s="24">
        <v>55</v>
      </c>
      <c r="AA1416" s="24">
        <f>IF(Z1416&gt;900,_xlfn.XLOOKUP(ROUND(Z1416,0),'CM-VL-G-C-GL-B-T-ClassRimThickn'!$B$1:$B$112,'CM-VL-G-C-GL-B-T-ClassRimThickn'!$C$1:$C$112,0,1,1),Z1416)</f>
        <v>55</v>
      </c>
      <c r="AB1416" s="24">
        <v>53</v>
      </c>
      <c r="AC1416" s="24">
        <f>IF(AB1416&gt;900,_xlfn.XLOOKUP(ROUND(AB1416,0),'CM-VL-G-C-GL-B-T-ClassRimThickn'!$B$1:$B$112,'CM-VL-G-C-GL-B-T-ClassRimThickn'!$C$1:$C$112,0,1,1),AB1416)</f>
        <v>53</v>
      </c>
      <c r="AD1416" s="24">
        <v>57</v>
      </c>
      <c r="AE1416" s="24">
        <f>IF(AD1416&gt;900,_xlfn.XLOOKUP(ROUND(AD1416,0),'CM-VL-G-C-GL-B-T-ClassRimThickn'!$B$1:$B$112,'CM-VL-G-C-GL-B-T-ClassRimThickn'!$C$1:$C$112,0,1,1),AD1416)</f>
        <v>57</v>
      </c>
      <c r="AF1416" s="24">
        <v>55</v>
      </c>
      <c r="AG1416" s="24">
        <f>IF(AF1416&gt;900,_xlfn.XLOOKUP(ROUND(AF1416,0),'CM-VL-G-C-GL-B-T-ClassRimThickn'!$B$1:$B$112,'CM-VL-G-C-GL-B-T-ClassRimThickn'!$C$1:$C$112,0,1,1),AF1416)</f>
        <v>55</v>
      </c>
      <c r="AH1416" s="24">
        <v>29</v>
      </c>
      <c r="AI1416" s="24">
        <v>29</v>
      </c>
      <c r="AJ1416" s="24">
        <v>27</v>
      </c>
      <c r="AK1416" s="24">
        <v>23</v>
      </c>
      <c r="AL1416" s="24">
        <v>27</v>
      </c>
      <c r="AM1416" s="24">
        <v>26</v>
      </c>
      <c r="AN1416" s="24">
        <v>28</v>
      </c>
      <c r="AO1416" s="24">
        <v>31</v>
      </c>
      <c r="AP1416" s="24">
        <v>28</v>
      </c>
      <c r="AQ1416" s="24">
        <v>25</v>
      </c>
      <c r="AR1416" s="24">
        <v>28</v>
      </c>
      <c r="AS1416" s="24">
        <v>28</v>
      </c>
      <c r="AT1416" s="24">
        <v>29.5</v>
      </c>
      <c r="AU1416" s="24">
        <v>30</v>
      </c>
      <c r="AV1416" s="24">
        <v>30</v>
      </c>
      <c r="AW1416" s="24">
        <v>29</v>
      </c>
      <c r="AX1416" s="24">
        <v>29</v>
      </c>
      <c r="AY1416" s="24">
        <v>29</v>
      </c>
      <c r="AZ1416" s="24">
        <v>30</v>
      </c>
      <c r="BA1416" s="24">
        <v>28</v>
      </c>
      <c r="BB1416" s="24">
        <v>29</v>
      </c>
      <c r="BC1416" s="24">
        <v>29</v>
      </c>
      <c r="BD1416" s="24">
        <v>30</v>
      </c>
      <c r="BE1416" s="24">
        <v>29</v>
      </c>
      <c r="BF1416" s="24">
        <v>0</v>
      </c>
      <c r="BG1416" s="24">
        <v>0</v>
      </c>
      <c r="BH1416" s="24">
        <v>0</v>
      </c>
      <c r="BI1416" s="24">
        <v>0</v>
      </c>
      <c r="BJ1416" s="24">
        <v>0</v>
      </c>
      <c r="BL1416" s="24">
        <v>0.5</v>
      </c>
      <c r="BM1416" s="24">
        <v>1</v>
      </c>
      <c r="BN1416" s="24">
        <v>0.5</v>
      </c>
      <c r="BO1416" s="24">
        <v>0</v>
      </c>
      <c r="BP1416" s="24">
        <v>0</v>
      </c>
      <c r="BQ1416" s="24">
        <v>0</v>
      </c>
      <c r="BR1416" s="24">
        <v>0.5</v>
      </c>
      <c r="BS1416" s="24">
        <v>0</v>
      </c>
      <c r="BT1416" s="24">
        <v>0</v>
      </c>
      <c r="BU1416" s="24">
        <v>0</v>
      </c>
      <c r="BV1416" s="24">
        <v>0</v>
      </c>
      <c r="BW1416" s="24">
        <v>0</v>
      </c>
      <c r="BX1416" s="24">
        <v>0</v>
      </c>
      <c r="BY1416" s="24">
        <v>0</v>
      </c>
      <c r="BZ1416" s="24">
        <v>0</v>
      </c>
      <c r="CA1416" s="24">
        <v>0</v>
      </c>
      <c r="CB1416" s="24">
        <v>0</v>
      </c>
      <c r="CD1416" s="24">
        <v>100</v>
      </c>
      <c r="CE1416" s="24">
        <v>100</v>
      </c>
      <c r="CF1416" s="24">
        <v>100</v>
      </c>
      <c r="CG1416" s="24">
        <v>90</v>
      </c>
      <c r="CH1416" s="24">
        <v>90</v>
      </c>
      <c r="CI1416" s="24">
        <v>86</v>
      </c>
      <c r="CO1416" s="34">
        <f t="shared" si="101"/>
        <v>2803194.2428571428</v>
      </c>
    </row>
    <row r="1417" spans="1:93" ht="15" hidden="1">
      <c r="A1417" s="23" t="s">
        <v>179</v>
      </c>
      <c r="B1417" s="52">
        <v>40602</v>
      </c>
      <c r="C1417" s="25" t="str">
        <f t="shared" si="100"/>
        <v/>
      </c>
      <c r="G1417" s="24">
        <f t="shared" si="98"/>
        <v>17</v>
      </c>
      <c r="H1417" s="27">
        <v>2810334</v>
      </c>
      <c r="I1417" s="24" t="str">
        <f t="shared" si="99"/>
        <v/>
      </c>
      <c r="K1417" s="24">
        <f>IF(J1417&gt;900,_xlfn.XLOOKUP(ROUND(J1417,0),'CM-VL-G-C-GL-B-T-ClassRimThickn'!$B$1:$B$112,'CM-VL-G-C-GL-B-T-ClassRimThickn'!$C$1:$C$112,0,1,1),J1417)</f>
        <v>0</v>
      </c>
      <c r="L1417" s="24">
        <v>965</v>
      </c>
      <c r="M1417" s="24">
        <f>IF(L1417&gt;900,_xlfn.XLOOKUP(ROUND(L1417,0),'CM-VL-G-C-GL-B-T-ClassRimThickn'!$B$1:$B$112,'CM-VL-G-C-GL-B-T-ClassRimThickn'!$C$1:$C$112,0,1,1),L1417)</f>
        <v>59.5</v>
      </c>
      <c r="N1417" s="24">
        <v>957</v>
      </c>
      <c r="O1417" s="24">
        <f>IF(N1417&gt;900,_xlfn.XLOOKUP(ROUND(N1417,0),'CM-VL-G-C-GL-B-T-ClassRimThickn'!$B$1:$B$112,'CM-VL-G-C-GL-B-T-ClassRimThickn'!$C$1:$C$112,0,1,1),N1417)</f>
        <v>55.5</v>
      </c>
      <c r="P1417" s="24">
        <v>977</v>
      </c>
      <c r="Q1417" s="24">
        <f>IF(P1417&gt;900,_xlfn.XLOOKUP(ROUND(P1417,0),'CM-VL-G-C-GL-B-T-ClassRimThickn'!$B$1:$B$112,'CM-VL-G-C-GL-B-T-ClassRimThickn'!$C$1:$C$112,0,1,1),P1417)</f>
        <v>65.5</v>
      </c>
      <c r="S1417" s="24">
        <f>IF(R1417&gt;900,_xlfn.XLOOKUP(ROUND(R1417,0),'CM-VL-G-C-GL-B-T-ClassRimThickn'!$B$1:$B$112,'CM-VL-G-C-GL-B-T-ClassRimThickn'!$C$1:$C$112,0,1,1),R1417)</f>
        <v>0</v>
      </c>
      <c r="T1417" s="24">
        <v>969</v>
      </c>
      <c r="U1417" s="24">
        <f>IF(T1417&gt;900,_xlfn.XLOOKUP(ROUND(T1417,0),'CM-VL-G-C-GL-B-T-ClassRimThickn'!$B$1:$B$112,'CM-VL-G-C-GL-B-T-ClassRimThickn'!$C$1:$C$112,0,1,1),T1417)</f>
        <v>61.5</v>
      </c>
      <c r="V1417" s="24">
        <v>953</v>
      </c>
      <c r="W1417" s="24">
        <f>IF(V1417&gt;900,_xlfn.XLOOKUP(ROUND(V1417,0),'CM-VL-G-C-GL-B-T-ClassRimThickn'!$B$1:$B$112,'CM-VL-G-C-GL-B-T-ClassRimThickn'!$C$1:$C$112,0,1,1),V1417)</f>
        <v>53.5</v>
      </c>
      <c r="X1417" s="24">
        <v>964</v>
      </c>
      <c r="Y1417" s="24">
        <f>IF(X1417&gt;900,_xlfn.XLOOKUP(ROUND(X1417,0),'CM-VL-G-C-GL-B-T-ClassRimThickn'!$B$1:$B$112,'CM-VL-G-C-GL-B-T-ClassRimThickn'!$C$1:$C$112,0,1,1),X1417)</f>
        <v>59</v>
      </c>
      <c r="Z1417" s="24">
        <v>953</v>
      </c>
      <c r="AA1417" s="24">
        <f>IF(Z1417&gt;900,_xlfn.XLOOKUP(ROUND(Z1417,0),'CM-VL-G-C-GL-B-T-ClassRimThickn'!$B$1:$B$112,'CM-VL-G-C-GL-B-T-ClassRimThickn'!$C$1:$C$112,0,1,1),Z1417)</f>
        <v>53.5</v>
      </c>
      <c r="AB1417" s="24">
        <v>977</v>
      </c>
      <c r="AC1417" s="24">
        <f>IF(AB1417&gt;900,_xlfn.XLOOKUP(ROUND(AB1417,0),'CM-VL-G-C-GL-B-T-ClassRimThickn'!$B$1:$B$112,'CM-VL-G-C-GL-B-T-ClassRimThickn'!$C$1:$C$112,0,1,1),AB1417)</f>
        <v>65.5</v>
      </c>
      <c r="AD1417" s="24">
        <v>979</v>
      </c>
      <c r="AE1417" s="24">
        <f>IF(AD1417&gt;900,_xlfn.XLOOKUP(ROUND(AD1417,0),'CM-VL-G-C-GL-B-T-ClassRimThickn'!$B$1:$B$112,'CM-VL-G-C-GL-B-T-ClassRimThickn'!$C$1:$C$112,0,1,1),AD1417)</f>
        <v>66.5</v>
      </c>
      <c r="AF1417" s="24">
        <v>968</v>
      </c>
      <c r="AG1417" s="24">
        <f>IF(AF1417&gt;900,_xlfn.XLOOKUP(ROUND(AF1417,0),'CM-VL-G-C-GL-B-T-ClassRimThickn'!$B$1:$B$112,'CM-VL-G-C-GL-B-T-ClassRimThickn'!$C$1:$C$112,0,1,1),AF1417)</f>
        <v>61</v>
      </c>
      <c r="AH1417" s="24">
        <v>31</v>
      </c>
      <c r="AI1417" s="24">
        <v>31</v>
      </c>
      <c r="AJ1417" s="24">
        <v>30</v>
      </c>
      <c r="AK1417" s="24">
        <v>30</v>
      </c>
      <c r="AL1417" s="24">
        <v>28</v>
      </c>
      <c r="AM1417" s="24">
        <v>29</v>
      </c>
      <c r="AN1417" s="24">
        <v>30</v>
      </c>
      <c r="AO1417" s="24">
        <v>29</v>
      </c>
      <c r="AP1417" s="24">
        <v>29</v>
      </c>
      <c r="AQ1417" s="24">
        <v>31</v>
      </c>
      <c r="AR1417" s="24">
        <v>30</v>
      </c>
      <c r="AS1417" s="24">
        <v>29</v>
      </c>
      <c r="AT1417" s="24">
        <v>23</v>
      </c>
      <c r="AU1417" s="24">
        <v>33</v>
      </c>
      <c r="AV1417" s="24">
        <v>25</v>
      </c>
      <c r="AW1417" s="24">
        <v>24</v>
      </c>
      <c r="AX1417" s="24">
        <v>27</v>
      </c>
      <c r="AY1417" s="24">
        <v>23</v>
      </c>
      <c r="AZ1417" s="24">
        <v>19</v>
      </c>
      <c r="BA1417" s="24">
        <v>27</v>
      </c>
      <c r="BB1417" s="24">
        <v>23</v>
      </c>
      <c r="BC1417" s="24">
        <v>22</v>
      </c>
      <c r="BD1417" s="24">
        <v>28</v>
      </c>
      <c r="BE1417" s="24">
        <v>24</v>
      </c>
      <c r="CO1417" s="34">
        <f t="shared" si="101"/>
        <v>2810334</v>
      </c>
    </row>
    <row r="1418" spans="1:93" ht="15" hidden="1">
      <c r="A1418" s="23" t="s">
        <v>179</v>
      </c>
      <c r="B1418" s="52">
        <v>40606</v>
      </c>
      <c r="C1418" s="25" t="str">
        <f t="shared" si="100"/>
        <v/>
      </c>
      <c r="G1418" s="24">
        <f t="shared" si="98"/>
        <v>4</v>
      </c>
      <c r="H1418" s="24">
        <v>2811237</v>
      </c>
      <c r="I1418" s="24" t="str">
        <f t="shared" si="99"/>
        <v/>
      </c>
      <c r="K1418" s="24">
        <f>IF(J1418&gt;900,_xlfn.XLOOKUP(ROUND(J1418,0),'CM-VL-G-C-GL-B-T-ClassRimThickn'!$B$1:$B$112,'CM-VL-G-C-GL-B-T-ClassRimThickn'!$C$1:$C$112,0,1,1),J1418)</f>
        <v>0</v>
      </c>
      <c r="L1418" s="24">
        <v>63</v>
      </c>
      <c r="M1418" s="24">
        <f>IF(L1418&gt;900,_xlfn.XLOOKUP(ROUND(L1418,0),'CM-VL-G-C-GL-B-T-ClassRimThickn'!$B$1:$B$112,'CM-VL-G-C-GL-B-T-ClassRimThickn'!$C$1:$C$112,0,1,1),L1418)</f>
        <v>63</v>
      </c>
      <c r="N1418" s="24">
        <v>58</v>
      </c>
      <c r="O1418" s="24">
        <f>IF(N1418&gt;900,_xlfn.XLOOKUP(ROUND(N1418,0),'CM-VL-G-C-GL-B-T-ClassRimThickn'!$B$1:$B$112,'CM-VL-G-C-GL-B-T-ClassRimThickn'!$C$1:$C$112,0,1,1),N1418)</f>
        <v>58</v>
      </c>
      <c r="P1418" s="24">
        <v>70</v>
      </c>
      <c r="Q1418" s="24">
        <f>IF(P1418&gt;900,_xlfn.XLOOKUP(ROUND(P1418,0),'CM-VL-G-C-GL-B-T-ClassRimThickn'!$B$1:$B$112,'CM-VL-G-C-GL-B-T-ClassRimThickn'!$C$1:$C$112,0,1,1),P1418)</f>
        <v>70</v>
      </c>
      <c r="S1418" s="24">
        <f>IF(R1418&gt;900,_xlfn.XLOOKUP(ROUND(R1418,0),'CM-VL-G-C-GL-B-T-ClassRimThickn'!$B$1:$B$112,'CM-VL-G-C-GL-B-T-ClassRimThickn'!$C$1:$C$112,0,1,1),R1418)</f>
        <v>0</v>
      </c>
      <c r="T1418" s="24">
        <v>66</v>
      </c>
      <c r="U1418" s="24">
        <f>IF(T1418&gt;900,_xlfn.XLOOKUP(ROUND(T1418,0),'CM-VL-G-C-GL-B-T-ClassRimThickn'!$B$1:$B$112,'CM-VL-G-C-GL-B-T-ClassRimThickn'!$C$1:$C$112,0,1,1),T1418)</f>
        <v>66</v>
      </c>
      <c r="V1418" s="24">
        <v>55</v>
      </c>
      <c r="W1418" s="24">
        <f>IF(V1418&gt;900,_xlfn.XLOOKUP(ROUND(V1418,0),'CM-VL-G-C-GL-B-T-ClassRimThickn'!$B$1:$B$112,'CM-VL-G-C-GL-B-T-ClassRimThickn'!$C$1:$C$112,0,1,1),V1418)</f>
        <v>55</v>
      </c>
      <c r="X1418" s="24">
        <v>63</v>
      </c>
      <c r="Y1418" s="24">
        <f>IF(X1418&gt;900,_xlfn.XLOOKUP(ROUND(X1418,0),'CM-VL-G-C-GL-B-T-ClassRimThickn'!$B$1:$B$112,'CM-VL-G-C-GL-B-T-ClassRimThickn'!$C$1:$C$112,0,1,1),X1418)</f>
        <v>63</v>
      </c>
      <c r="Z1418" s="24">
        <v>58</v>
      </c>
      <c r="AA1418" s="24">
        <f>IF(Z1418&gt;900,_xlfn.XLOOKUP(ROUND(Z1418,0),'CM-VL-G-C-GL-B-T-ClassRimThickn'!$B$1:$B$112,'CM-VL-G-C-GL-B-T-ClassRimThickn'!$C$1:$C$112,0,1,1),Z1418)</f>
        <v>58</v>
      </c>
      <c r="AB1418" s="24">
        <v>68</v>
      </c>
      <c r="AC1418" s="24">
        <f>IF(AB1418&gt;900,_xlfn.XLOOKUP(ROUND(AB1418,0),'CM-VL-G-C-GL-B-T-ClassRimThickn'!$B$1:$B$112,'CM-VL-G-C-GL-B-T-ClassRimThickn'!$C$1:$C$112,0,1,1),AB1418)</f>
        <v>68</v>
      </c>
      <c r="AD1418" s="24">
        <v>70</v>
      </c>
      <c r="AE1418" s="24">
        <f>IF(AD1418&gt;900,_xlfn.XLOOKUP(ROUND(AD1418,0),'CM-VL-G-C-GL-B-T-ClassRimThickn'!$B$1:$B$112,'CM-VL-G-C-GL-B-T-ClassRimThickn'!$C$1:$C$112,0,1,1),AD1418)</f>
        <v>70</v>
      </c>
      <c r="AF1418" s="24">
        <v>65</v>
      </c>
      <c r="AG1418" s="24">
        <f>IF(AF1418&gt;900,_xlfn.XLOOKUP(ROUND(AF1418,0),'CM-VL-G-C-GL-B-T-ClassRimThickn'!$B$1:$B$112,'CM-VL-G-C-GL-B-T-ClassRimThickn'!$C$1:$C$112,0,1,1),AF1418)</f>
        <v>65</v>
      </c>
      <c r="AH1418" s="24">
        <v>25</v>
      </c>
      <c r="AI1418" s="24">
        <v>26.5</v>
      </c>
      <c r="AJ1418" s="24">
        <v>25</v>
      </c>
      <c r="AK1418" s="24">
        <v>24.5</v>
      </c>
      <c r="AL1418" s="24">
        <v>27.5</v>
      </c>
      <c r="AM1418" s="24">
        <v>28</v>
      </c>
      <c r="AN1418" s="24">
        <v>26</v>
      </c>
      <c r="AO1418" s="24">
        <v>27.5</v>
      </c>
      <c r="AP1418" s="24">
        <v>22.5</v>
      </c>
      <c r="AQ1418" s="24">
        <v>22</v>
      </c>
      <c r="AR1418" s="24">
        <v>27.5</v>
      </c>
      <c r="AS1418" s="24">
        <v>24</v>
      </c>
      <c r="AT1418" s="24">
        <v>30.5</v>
      </c>
      <c r="AU1418" s="24">
        <v>30</v>
      </c>
      <c r="AV1418" s="24">
        <v>29</v>
      </c>
      <c r="AW1418" s="24">
        <v>30</v>
      </c>
      <c r="AX1418" s="24">
        <v>29</v>
      </c>
      <c r="AY1418" s="24">
        <v>29</v>
      </c>
      <c r="AZ1418" s="24">
        <v>29.5</v>
      </c>
      <c r="BA1418" s="24">
        <v>29</v>
      </c>
      <c r="BB1418" s="24">
        <v>30</v>
      </c>
      <c r="BC1418" s="24">
        <v>30</v>
      </c>
      <c r="BD1418" s="24">
        <v>30</v>
      </c>
      <c r="BE1418" s="24">
        <v>30</v>
      </c>
      <c r="BF1418" s="24">
        <v>0</v>
      </c>
      <c r="BG1418" s="24">
        <v>0</v>
      </c>
      <c r="BH1418" s="24">
        <v>0</v>
      </c>
      <c r="BI1418" s="24">
        <v>0</v>
      </c>
      <c r="BJ1418" s="24">
        <v>0</v>
      </c>
      <c r="BL1418" s="24">
        <v>0.5</v>
      </c>
      <c r="BM1418" s="24">
        <v>0</v>
      </c>
      <c r="BN1418" s="24">
        <v>0</v>
      </c>
      <c r="BO1418" s="24">
        <v>0</v>
      </c>
      <c r="BP1418" s="24">
        <v>0</v>
      </c>
      <c r="BQ1418" s="24">
        <v>0</v>
      </c>
      <c r="BR1418" s="24">
        <v>0</v>
      </c>
      <c r="BS1418" s="24">
        <v>0.3</v>
      </c>
      <c r="BT1418" s="24">
        <v>0.5</v>
      </c>
      <c r="BU1418" s="24">
        <v>1</v>
      </c>
      <c r="BV1418" s="24">
        <v>0</v>
      </c>
      <c r="BW1418" s="24">
        <v>0.3</v>
      </c>
      <c r="BX1418" s="24">
        <v>0</v>
      </c>
      <c r="BY1418" s="24">
        <v>0</v>
      </c>
      <c r="BZ1418" s="24">
        <v>0.5</v>
      </c>
      <c r="CA1418" s="24">
        <v>0</v>
      </c>
      <c r="CB1418" s="24">
        <v>0</v>
      </c>
      <c r="CO1418" s="34">
        <f t="shared" si="101"/>
        <v>2811237</v>
      </c>
    </row>
    <row r="1419" spans="1:93" ht="15" hidden="1">
      <c r="A1419" s="23" t="s">
        <v>179</v>
      </c>
      <c r="B1419" s="52">
        <v>40608</v>
      </c>
      <c r="C1419" s="25" t="str">
        <f t="shared" si="100"/>
        <v/>
      </c>
      <c r="G1419" s="24">
        <f t="shared" si="98"/>
        <v>2</v>
      </c>
      <c r="H1419" s="24">
        <v>2812111</v>
      </c>
      <c r="I1419" s="24" t="str">
        <f t="shared" si="99"/>
        <v/>
      </c>
      <c r="K1419" s="24">
        <f>IF(J1419&gt;900,_xlfn.XLOOKUP(ROUND(J1419,0),'CM-VL-G-C-GL-B-T-ClassRimThickn'!$B$1:$B$112,'CM-VL-G-C-GL-B-T-ClassRimThickn'!$C$1:$C$112,0,1,1),J1419)</f>
        <v>0</v>
      </c>
      <c r="L1419" s="24">
        <v>942.5</v>
      </c>
      <c r="M1419" s="24">
        <f>IF(L1419&gt;900,_xlfn.XLOOKUP(ROUND(L1419,0),'CM-VL-G-C-GL-B-T-ClassRimThickn'!$B$1:$B$112,'CM-VL-G-C-GL-B-T-ClassRimThickn'!$C$1:$C$112,0,1,1),L1419)</f>
        <v>48.5</v>
      </c>
      <c r="N1419" s="24">
        <v>930.6</v>
      </c>
      <c r="O1419" s="24">
        <f>IF(N1419&gt;900,_xlfn.XLOOKUP(ROUND(N1419,0),'CM-VL-G-C-GL-B-T-ClassRimThickn'!$B$1:$B$112,'CM-VL-G-C-GL-B-T-ClassRimThickn'!$C$1:$C$112,0,1,1),N1419)</f>
        <v>42.5</v>
      </c>
      <c r="P1419" s="24">
        <v>950.6</v>
      </c>
      <c r="Q1419" s="24">
        <f>IF(P1419&gt;900,_xlfn.XLOOKUP(ROUND(P1419,0),'CM-VL-G-C-GL-B-T-ClassRimThickn'!$B$1:$B$112,'CM-VL-G-C-GL-B-T-ClassRimThickn'!$C$1:$C$112,0,1,1),P1419)</f>
        <v>52.5</v>
      </c>
      <c r="S1419" s="24">
        <f>IF(R1419&gt;900,_xlfn.XLOOKUP(ROUND(R1419,0),'CM-VL-G-C-GL-B-T-ClassRimThickn'!$B$1:$B$112,'CM-VL-G-C-GL-B-T-ClassRimThickn'!$C$1:$C$112,0,1,1),R1419)</f>
        <v>0</v>
      </c>
      <c r="T1419" s="24">
        <v>946.9</v>
      </c>
      <c r="U1419" s="24">
        <f>IF(T1419&gt;900,_xlfn.XLOOKUP(ROUND(T1419,0),'CM-VL-G-C-GL-B-T-ClassRimThickn'!$B$1:$B$112,'CM-VL-G-C-GL-B-T-ClassRimThickn'!$C$1:$C$112,0,1,1),T1419)</f>
        <v>50.5</v>
      </c>
      <c r="V1419" s="24">
        <v>930.8</v>
      </c>
      <c r="W1419" s="24">
        <f>IF(V1419&gt;900,_xlfn.XLOOKUP(ROUND(V1419,0),'CM-VL-G-C-GL-B-T-ClassRimThickn'!$B$1:$B$112,'CM-VL-G-C-GL-B-T-ClassRimThickn'!$C$1:$C$112,0,1,1),V1419)</f>
        <v>42.5</v>
      </c>
      <c r="X1419" s="24">
        <v>942.8</v>
      </c>
      <c r="Y1419" s="24">
        <f>IF(X1419&gt;900,_xlfn.XLOOKUP(ROUND(X1419,0),'CM-VL-G-C-GL-B-T-ClassRimThickn'!$B$1:$B$112,'CM-VL-G-C-GL-B-T-ClassRimThickn'!$C$1:$C$112,0,1,1),X1419)</f>
        <v>48.5</v>
      </c>
      <c r="Z1419" s="24">
        <v>930.9</v>
      </c>
      <c r="AA1419" s="24">
        <f>IF(Z1419&gt;900,_xlfn.XLOOKUP(ROUND(Z1419,0),'CM-VL-G-C-GL-B-T-ClassRimThickn'!$B$1:$B$112,'CM-VL-G-C-GL-B-T-ClassRimThickn'!$C$1:$C$112,0,1,1),Z1419)</f>
        <v>42.5</v>
      </c>
      <c r="AB1419" s="24">
        <v>950.4</v>
      </c>
      <c r="AC1419" s="24">
        <f>IF(AB1419&gt;900,_xlfn.XLOOKUP(ROUND(AB1419,0),'CM-VL-G-C-GL-B-T-ClassRimThickn'!$B$1:$B$112,'CM-VL-G-C-GL-B-T-ClassRimThickn'!$C$1:$C$112,0,1,1),AB1419)</f>
        <v>52</v>
      </c>
      <c r="AD1419" s="24">
        <v>956.6</v>
      </c>
      <c r="AE1419" s="24">
        <f>IF(AD1419&gt;900,_xlfn.XLOOKUP(ROUND(AD1419,0),'CM-VL-G-C-GL-B-T-ClassRimThickn'!$B$1:$B$112,'CM-VL-G-C-GL-B-T-ClassRimThickn'!$C$1:$C$112,0,1,1),AD1419)</f>
        <v>55.5</v>
      </c>
      <c r="AF1419" s="24">
        <v>947.2</v>
      </c>
      <c r="AG1419" s="24">
        <f>IF(AF1419&gt;900,_xlfn.XLOOKUP(ROUND(AF1419,0),'CM-VL-G-C-GL-B-T-ClassRimThickn'!$B$1:$B$112,'CM-VL-G-C-GL-B-T-ClassRimThickn'!$C$1:$C$112,0,1,1),AF1419)</f>
        <v>50.5</v>
      </c>
      <c r="AH1419" s="24">
        <v>28</v>
      </c>
      <c r="AI1419" s="24">
        <v>28.5</v>
      </c>
      <c r="AJ1419" s="24">
        <v>28.5</v>
      </c>
      <c r="AK1419" s="24">
        <v>28.5</v>
      </c>
      <c r="AL1419" s="24">
        <v>28.5</v>
      </c>
      <c r="AM1419" s="24">
        <v>28.5</v>
      </c>
      <c r="AN1419" s="24">
        <v>28</v>
      </c>
      <c r="AO1419" s="24">
        <v>28</v>
      </c>
      <c r="AP1419" s="24">
        <v>28.5</v>
      </c>
      <c r="AQ1419" s="24">
        <v>28</v>
      </c>
      <c r="AR1419" s="24">
        <v>28.5</v>
      </c>
      <c r="AS1419" s="24">
        <v>28.5</v>
      </c>
      <c r="AT1419" s="24">
        <v>28</v>
      </c>
      <c r="AU1419" s="24">
        <v>28</v>
      </c>
      <c r="AV1419" s="24">
        <v>28</v>
      </c>
      <c r="AW1419" s="24">
        <v>28</v>
      </c>
      <c r="AX1419" s="24">
        <v>28</v>
      </c>
      <c r="AY1419" s="24">
        <v>28</v>
      </c>
      <c r="AZ1419" s="24">
        <v>28</v>
      </c>
      <c r="BA1419" s="24">
        <v>28</v>
      </c>
      <c r="BB1419" s="24">
        <v>28</v>
      </c>
      <c r="BC1419" s="24">
        <v>28</v>
      </c>
      <c r="BD1419" s="24">
        <v>28</v>
      </c>
      <c r="BE1419" s="24">
        <v>28</v>
      </c>
      <c r="CO1419" s="34">
        <f t="shared" si="101"/>
        <v>2812111</v>
      </c>
    </row>
    <row r="1420" spans="1:93" ht="15" hidden="1">
      <c r="A1420" s="23" t="s">
        <v>179</v>
      </c>
      <c r="B1420" s="52">
        <v>40629</v>
      </c>
      <c r="C1420" s="25" t="str">
        <f t="shared" si="100"/>
        <v/>
      </c>
      <c r="G1420" s="24">
        <f t="shared" si="98"/>
        <v>21</v>
      </c>
      <c r="H1420" s="24">
        <v>2818997</v>
      </c>
      <c r="I1420" s="24" t="str">
        <f t="shared" si="99"/>
        <v/>
      </c>
      <c r="K1420" s="24">
        <f>IF(J1420&gt;900,_xlfn.XLOOKUP(ROUND(J1420,0),'CM-VL-G-C-GL-B-T-ClassRimThickn'!$B$1:$B$112,'CM-VL-G-C-GL-B-T-ClassRimThickn'!$C$1:$C$112,0,1,1),J1420)</f>
        <v>0</v>
      </c>
      <c r="L1420" s="24">
        <v>53</v>
      </c>
      <c r="M1420" s="24">
        <f>IF(L1420&gt;900,_xlfn.XLOOKUP(ROUND(L1420,0),'CM-VL-G-C-GL-B-T-ClassRimThickn'!$B$1:$B$112,'CM-VL-G-C-GL-B-T-ClassRimThickn'!$C$1:$C$112,0,1,1),L1420)</f>
        <v>53</v>
      </c>
      <c r="N1420" s="24">
        <v>47</v>
      </c>
      <c r="O1420" s="24">
        <f>IF(N1420&gt;900,_xlfn.XLOOKUP(ROUND(N1420,0),'CM-VL-G-C-GL-B-T-ClassRimThickn'!$B$1:$B$112,'CM-VL-G-C-GL-B-T-ClassRimThickn'!$C$1:$C$112,0,1,1),N1420)</f>
        <v>47</v>
      </c>
      <c r="P1420" s="24">
        <v>57</v>
      </c>
      <c r="Q1420" s="24">
        <f>IF(P1420&gt;900,_xlfn.XLOOKUP(ROUND(P1420,0),'CM-VL-G-C-GL-B-T-ClassRimThickn'!$B$1:$B$112,'CM-VL-G-C-GL-B-T-ClassRimThickn'!$C$1:$C$112,0,1,1),P1420)</f>
        <v>57</v>
      </c>
      <c r="S1420" s="24">
        <f>IF(R1420&gt;900,_xlfn.XLOOKUP(ROUND(R1420,0),'CM-VL-G-C-GL-B-T-ClassRimThickn'!$B$1:$B$112,'CM-VL-G-C-GL-B-T-ClassRimThickn'!$C$1:$C$112,0,1,1),R1420)</f>
        <v>0</v>
      </c>
      <c r="T1420" s="24">
        <v>55</v>
      </c>
      <c r="U1420" s="24">
        <f>IF(T1420&gt;900,_xlfn.XLOOKUP(ROUND(T1420,0),'CM-VL-G-C-GL-B-T-ClassRimThickn'!$B$1:$B$112,'CM-VL-G-C-GL-B-T-ClassRimThickn'!$C$1:$C$112,0,1,1),T1420)</f>
        <v>55</v>
      </c>
      <c r="V1420" s="24">
        <v>49</v>
      </c>
      <c r="W1420" s="24">
        <f>IF(V1420&gt;900,_xlfn.XLOOKUP(ROUND(V1420,0),'CM-VL-G-C-GL-B-T-ClassRimThickn'!$B$1:$B$112,'CM-VL-G-C-GL-B-T-ClassRimThickn'!$C$1:$C$112,0,1,1),V1420)</f>
        <v>49</v>
      </c>
      <c r="X1420" s="24">
        <v>54</v>
      </c>
      <c r="Y1420" s="24">
        <f>IF(X1420&gt;900,_xlfn.XLOOKUP(ROUND(X1420,0),'CM-VL-G-C-GL-B-T-ClassRimThickn'!$B$1:$B$112,'CM-VL-G-C-GL-B-T-ClassRimThickn'!$C$1:$C$112,0,1,1),X1420)</f>
        <v>54</v>
      </c>
      <c r="Z1420" s="24">
        <v>47</v>
      </c>
      <c r="AA1420" s="24">
        <f>IF(Z1420&gt;900,_xlfn.XLOOKUP(ROUND(Z1420,0),'CM-VL-G-C-GL-B-T-ClassRimThickn'!$B$1:$B$112,'CM-VL-G-C-GL-B-T-ClassRimThickn'!$C$1:$C$112,0,1,1),Z1420)</f>
        <v>47</v>
      </c>
      <c r="AB1420" s="24">
        <v>57</v>
      </c>
      <c r="AC1420" s="24">
        <f>IF(AB1420&gt;900,_xlfn.XLOOKUP(ROUND(AB1420,0),'CM-VL-G-C-GL-B-T-ClassRimThickn'!$B$1:$B$112,'CM-VL-G-C-GL-B-T-ClassRimThickn'!$C$1:$C$112,0,1,1),AB1420)</f>
        <v>57</v>
      </c>
      <c r="AD1420" s="24">
        <v>51</v>
      </c>
      <c r="AE1420" s="24">
        <f>IF(AD1420&gt;900,_xlfn.XLOOKUP(ROUND(AD1420,0),'CM-VL-G-C-GL-B-T-ClassRimThickn'!$B$1:$B$112,'CM-VL-G-C-GL-B-T-ClassRimThickn'!$C$1:$C$112,0,1,1),AD1420)</f>
        <v>51</v>
      </c>
      <c r="AF1420" s="24">
        <v>55</v>
      </c>
      <c r="AG1420" s="24">
        <f>IF(AF1420&gt;900,_xlfn.XLOOKUP(ROUND(AF1420,0),'CM-VL-G-C-GL-B-T-ClassRimThickn'!$B$1:$B$112,'CM-VL-G-C-GL-B-T-ClassRimThickn'!$C$1:$C$112,0,1,1),AF1420)</f>
        <v>55</v>
      </c>
      <c r="AH1420" s="24">
        <v>28</v>
      </c>
      <c r="AI1420" s="24">
        <v>27</v>
      </c>
      <c r="AJ1420" s="24">
        <v>27</v>
      </c>
      <c r="AK1420" s="24">
        <v>28</v>
      </c>
      <c r="AL1420" s="24">
        <v>28</v>
      </c>
      <c r="AM1420" s="24">
        <v>28</v>
      </c>
      <c r="AN1420" s="24">
        <v>27</v>
      </c>
      <c r="AO1420" s="24">
        <v>28</v>
      </c>
      <c r="AP1420" s="24">
        <v>27</v>
      </c>
      <c r="AQ1420" s="24">
        <v>28</v>
      </c>
      <c r="AR1420" s="24">
        <v>28</v>
      </c>
      <c r="AS1420" s="24">
        <v>27</v>
      </c>
      <c r="AT1420" s="24">
        <v>30</v>
      </c>
      <c r="AU1420" s="24">
        <v>29</v>
      </c>
      <c r="AV1420" s="24">
        <v>29</v>
      </c>
      <c r="AW1420" s="24">
        <v>29</v>
      </c>
      <c r="AX1420" s="24">
        <v>29</v>
      </c>
      <c r="AY1420" s="24">
        <v>29</v>
      </c>
      <c r="AZ1420" s="24">
        <v>29</v>
      </c>
      <c r="BA1420" s="24">
        <v>29</v>
      </c>
      <c r="BB1420" s="24">
        <v>29</v>
      </c>
      <c r="BC1420" s="24">
        <v>29</v>
      </c>
      <c r="BD1420" s="24">
        <v>29</v>
      </c>
      <c r="BE1420" s="24">
        <v>29</v>
      </c>
      <c r="BF1420" s="24">
        <v>0</v>
      </c>
      <c r="BG1420" s="24">
        <v>0</v>
      </c>
      <c r="BH1420" s="24">
        <v>0</v>
      </c>
      <c r="BI1420" s="24">
        <v>0</v>
      </c>
      <c r="BJ1420" s="24">
        <v>0</v>
      </c>
      <c r="BL1420" s="24">
        <v>0</v>
      </c>
      <c r="BM1420" s="24">
        <v>0</v>
      </c>
      <c r="BN1420" s="24">
        <v>0</v>
      </c>
      <c r="BO1420" s="24">
        <v>0</v>
      </c>
      <c r="BP1420" s="24">
        <v>0</v>
      </c>
      <c r="BQ1420" s="24">
        <v>0</v>
      </c>
      <c r="BR1420" s="24">
        <v>0</v>
      </c>
      <c r="BS1420" s="24">
        <v>0</v>
      </c>
      <c r="BT1420" s="24">
        <v>0</v>
      </c>
      <c r="BU1420" s="24">
        <v>0</v>
      </c>
      <c r="BV1420" s="24">
        <v>0</v>
      </c>
      <c r="BW1420" s="24">
        <v>0</v>
      </c>
      <c r="BX1420" s="24">
        <v>0</v>
      </c>
      <c r="BY1420" s="24">
        <v>0</v>
      </c>
      <c r="BZ1420" s="24">
        <v>0</v>
      </c>
      <c r="CA1420" s="24">
        <v>0</v>
      </c>
      <c r="CB1420" s="24">
        <v>0</v>
      </c>
      <c r="CD1420" s="24">
        <v>95</v>
      </c>
      <c r="CE1420" s="24">
        <v>87</v>
      </c>
      <c r="CF1420" s="24">
        <v>85</v>
      </c>
      <c r="CG1420" s="24">
        <v>85</v>
      </c>
      <c r="CH1420" s="24">
        <v>93</v>
      </c>
      <c r="CI1420" s="24">
        <v>89</v>
      </c>
      <c r="CO1420" s="34">
        <f t="shared" si="101"/>
        <v>2818997</v>
      </c>
    </row>
    <row r="1421" spans="1:93" ht="15" hidden="1">
      <c r="A1421" s="23" t="s">
        <v>179</v>
      </c>
      <c r="B1421" s="52">
        <v>40693</v>
      </c>
      <c r="C1421" s="25" t="str">
        <f t="shared" si="100"/>
        <v/>
      </c>
      <c r="G1421" s="24">
        <f t="shared" si="98"/>
        <v>64</v>
      </c>
      <c r="H1421" s="24">
        <v>2853770</v>
      </c>
      <c r="I1421" s="24" t="str">
        <f t="shared" si="99"/>
        <v/>
      </c>
      <c r="K1421" s="24">
        <f>IF(J1421&gt;900,_xlfn.XLOOKUP(ROUND(J1421,0),'CM-VL-G-C-GL-B-T-ClassRimThickn'!$B$1:$B$112,'CM-VL-G-C-GL-B-T-ClassRimThickn'!$C$1:$C$112,0,1,1),J1421)</f>
        <v>0</v>
      </c>
      <c r="L1421" s="24">
        <v>53</v>
      </c>
      <c r="M1421" s="24">
        <f>IF(L1421&gt;900,_xlfn.XLOOKUP(ROUND(L1421,0),'CM-VL-G-C-GL-B-T-ClassRimThickn'!$B$1:$B$112,'CM-VL-G-C-GL-B-T-ClassRimThickn'!$C$1:$C$112,0,1,1),L1421)</f>
        <v>53</v>
      </c>
      <c r="N1421" s="24">
        <v>48</v>
      </c>
      <c r="O1421" s="24">
        <f>IF(N1421&gt;900,_xlfn.XLOOKUP(ROUND(N1421,0),'CM-VL-G-C-GL-B-T-ClassRimThickn'!$B$1:$B$112,'CM-VL-G-C-GL-B-T-ClassRimThickn'!$C$1:$C$112,0,1,1),N1421)</f>
        <v>48</v>
      </c>
      <c r="P1421" s="24">
        <v>55</v>
      </c>
      <c r="Q1421" s="24">
        <f>IF(P1421&gt;900,_xlfn.XLOOKUP(ROUND(P1421,0),'CM-VL-G-C-GL-B-T-ClassRimThickn'!$B$1:$B$112,'CM-VL-G-C-GL-B-T-ClassRimThickn'!$C$1:$C$112,0,1,1),P1421)</f>
        <v>55</v>
      </c>
      <c r="S1421" s="24">
        <f>IF(R1421&gt;900,_xlfn.XLOOKUP(ROUND(R1421,0),'CM-VL-G-C-GL-B-T-ClassRimThickn'!$B$1:$B$112,'CM-VL-G-C-GL-B-T-ClassRimThickn'!$C$1:$C$112,0,1,1),R1421)</f>
        <v>0</v>
      </c>
      <c r="T1421" s="24">
        <v>54</v>
      </c>
      <c r="U1421" s="24">
        <f>IF(T1421&gt;900,_xlfn.XLOOKUP(ROUND(T1421,0),'CM-VL-G-C-GL-B-T-ClassRimThickn'!$B$1:$B$112,'CM-VL-G-C-GL-B-T-ClassRimThickn'!$C$1:$C$112,0,1,1),T1421)</f>
        <v>54</v>
      </c>
      <c r="V1421" s="24">
        <v>48</v>
      </c>
      <c r="W1421" s="24">
        <f>IF(V1421&gt;900,_xlfn.XLOOKUP(ROUND(V1421,0),'CM-VL-G-C-GL-B-T-ClassRimThickn'!$B$1:$B$112,'CM-VL-G-C-GL-B-T-ClassRimThickn'!$C$1:$C$112,0,1,1),V1421)</f>
        <v>48</v>
      </c>
      <c r="X1421" s="24">
        <v>54</v>
      </c>
      <c r="Y1421" s="24">
        <f>IF(X1421&gt;900,_xlfn.XLOOKUP(ROUND(X1421,0),'CM-VL-G-C-GL-B-T-ClassRimThickn'!$B$1:$B$112,'CM-VL-G-C-GL-B-T-ClassRimThickn'!$C$1:$C$112,0,1,1),X1421)</f>
        <v>54</v>
      </c>
      <c r="Z1421" s="24">
        <v>48</v>
      </c>
      <c r="AA1421" s="24">
        <f>IF(Z1421&gt;900,_xlfn.XLOOKUP(ROUND(Z1421,0),'CM-VL-G-C-GL-B-T-ClassRimThickn'!$B$1:$B$112,'CM-VL-G-C-GL-B-T-ClassRimThickn'!$C$1:$C$112,0,1,1),Z1421)</f>
        <v>48</v>
      </c>
      <c r="AB1421" s="24">
        <v>55</v>
      </c>
      <c r="AC1421" s="24">
        <f>IF(AB1421&gt;900,_xlfn.XLOOKUP(ROUND(AB1421,0),'CM-VL-G-C-GL-B-T-ClassRimThickn'!$B$1:$B$112,'CM-VL-G-C-GL-B-T-ClassRimThickn'!$C$1:$C$112,0,1,1),AB1421)</f>
        <v>55</v>
      </c>
      <c r="AD1421" s="24">
        <v>59</v>
      </c>
      <c r="AE1421" s="24">
        <f>IF(AD1421&gt;900,_xlfn.XLOOKUP(ROUND(AD1421,0),'CM-VL-G-C-GL-B-T-ClassRimThickn'!$B$1:$B$112,'CM-VL-G-C-GL-B-T-ClassRimThickn'!$C$1:$C$112,0,1,1),AD1421)</f>
        <v>59</v>
      </c>
      <c r="AF1421" s="24">
        <v>54</v>
      </c>
      <c r="AG1421" s="24">
        <f>IF(AF1421&gt;900,_xlfn.XLOOKUP(ROUND(AF1421,0),'CM-VL-G-C-GL-B-T-ClassRimThickn'!$B$1:$B$112,'CM-VL-G-C-GL-B-T-ClassRimThickn'!$C$1:$C$112,0,1,1),AF1421)</f>
        <v>54</v>
      </c>
      <c r="AH1421" s="24">
        <v>25</v>
      </c>
      <c r="AI1421" s="24">
        <v>25</v>
      </c>
      <c r="AJ1421" s="24">
        <v>25</v>
      </c>
      <c r="AK1421" s="24">
        <v>25</v>
      </c>
      <c r="AL1421" s="24">
        <v>26</v>
      </c>
      <c r="AM1421" s="24">
        <v>29</v>
      </c>
      <c r="AN1421" s="24">
        <v>24</v>
      </c>
      <c r="AO1421" s="24">
        <v>27</v>
      </c>
      <c r="AP1421" s="24">
        <v>24.5</v>
      </c>
      <c r="AQ1421" s="24">
        <v>24</v>
      </c>
      <c r="AR1421" s="24">
        <v>27.5</v>
      </c>
      <c r="AS1421" s="24">
        <v>25</v>
      </c>
      <c r="AT1421" s="24">
        <v>30</v>
      </c>
      <c r="AU1421" s="24">
        <v>29</v>
      </c>
      <c r="AV1421" s="24">
        <v>30</v>
      </c>
      <c r="AW1421" s="24">
        <v>29</v>
      </c>
      <c r="AX1421" s="24">
        <v>29</v>
      </c>
      <c r="AY1421" s="24">
        <v>29</v>
      </c>
      <c r="AZ1421" s="24">
        <v>29</v>
      </c>
      <c r="BA1421" s="24">
        <v>29</v>
      </c>
      <c r="BB1421" s="24">
        <v>29</v>
      </c>
      <c r="BC1421" s="24">
        <v>29.5</v>
      </c>
      <c r="BD1421" s="24">
        <v>29</v>
      </c>
      <c r="BE1421" s="24">
        <v>29.5</v>
      </c>
      <c r="BF1421" s="24">
        <v>0</v>
      </c>
      <c r="BG1421" s="24">
        <v>0.5</v>
      </c>
      <c r="BH1421" s="24">
        <v>0</v>
      </c>
      <c r="BI1421" s="24">
        <v>0</v>
      </c>
      <c r="BJ1421" s="24">
        <v>0</v>
      </c>
      <c r="BL1421" s="24">
        <v>0</v>
      </c>
      <c r="BM1421" s="24">
        <v>0</v>
      </c>
      <c r="BN1421" s="24">
        <v>0</v>
      </c>
      <c r="BO1421" s="24">
        <v>0</v>
      </c>
      <c r="BP1421" s="24">
        <v>0</v>
      </c>
      <c r="BQ1421" s="24">
        <v>0</v>
      </c>
      <c r="BR1421" s="24">
        <v>0</v>
      </c>
      <c r="BS1421" s="24">
        <v>0</v>
      </c>
      <c r="BT1421" s="24">
        <v>0</v>
      </c>
      <c r="BU1421" s="24">
        <v>0</v>
      </c>
      <c r="BV1421" s="24">
        <v>0</v>
      </c>
      <c r="BW1421" s="24">
        <v>0</v>
      </c>
      <c r="BX1421" s="24">
        <v>0</v>
      </c>
      <c r="BY1421" s="24">
        <v>0</v>
      </c>
      <c r="BZ1421" s="24">
        <v>0</v>
      </c>
      <c r="CA1421" s="24">
        <v>0</v>
      </c>
      <c r="CB1421" s="24">
        <v>0</v>
      </c>
      <c r="CD1421" s="24">
        <v>100</v>
      </c>
      <c r="CE1421" s="24">
        <v>98</v>
      </c>
      <c r="CF1421" s="24">
        <v>84</v>
      </c>
      <c r="CG1421" s="24">
        <v>84</v>
      </c>
      <c r="CH1421" s="24">
        <v>91</v>
      </c>
      <c r="CI1421" s="24">
        <v>88</v>
      </c>
      <c r="CO1421" s="34">
        <f t="shared" si="101"/>
        <v>2853770</v>
      </c>
    </row>
    <row r="1422" spans="1:93" ht="15" hidden="1">
      <c r="A1422" s="23" t="s">
        <v>179</v>
      </c>
      <c r="B1422" s="52">
        <v>40721</v>
      </c>
      <c r="C1422" s="25" t="str">
        <f t="shared" si="100"/>
        <v/>
      </c>
      <c r="G1422" s="24">
        <f t="shared" si="98"/>
        <v>28</v>
      </c>
      <c r="H1422" s="29">
        <v>2869734</v>
      </c>
      <c r="I1422" s="24" t="str">
        <f t="shared" si="99"/>
        <v/>
      </c>
      <c r="K1422" s="24">
        <f>IF(J1422&gt;900,_xlfn.XLOOKUP(ROUND(J1422,0),'CM-VL-G-C-GL-B-T-ClassRimThickn'!$B$1:$B$112,'CM-VL-G-C-GL-B-T-ClassRimThickn'!$C$1:$C$112,0,1,1),J1422)</f>
        <v>0</v>
      </c>
      <c r="L1422" s="24">
        <v>51</v>
      </c>
      <c r="M1422" s="24">
        <f>IF(L1422&gt;900,_xlfn.XLOOKUP(ROUND(L1422,0),'CM-VL-G-C-GL-B-T-ClassRimThickn'!$B$1:$B$112,'CM-VL-G-C-GL-B-T-ClassRimThickn'!$C$1:$C$112,0,1,1),L1422)</f>
        <v>51</v>
      </c>
      <c r="N1422" s="24">
        <v>47</v>
      </c>
      <c r="O1422" s="24">
        <f>IF(N1422&gt;900,_xlfn.XLOOKUP(ROUND(N1422,0),'CM-VL-G-C-GL-B-T-ClassRimThickn'!$B$1:$B$112,'CM-VL-G-C-GL-B-T-ClassRimThickn'!$C$1:$C$112,0,1,1),N1422)</f>
        <v>47</v>
      </c>
      <c r="P1422" s="24">
        <v>56</v>
      </c>
      <c r="Q1422" s="24">
        <f>IF(P1422&gt;900,_xlfn.XLOOKUP(ROUND(P1422,0),'CM-VL-G-C-GL-B-T-ClassRimThickn'!$B$1:$B$112,'CM-VL-G-C-GL-B-T-ClassRimThickn'!$C$1:$C$112,0,1,1),P1422)</f>
        <v>56</v>
      </c>
      <c r="S1422" s="24">
        <f>IF(R1422&gt;900,_xlfn.XLOOKUP(ROUND(R1422,0),'CM-VL-G-C-GL-B-T-ClassRimThickn'!$B$1:$B$112,'CM-VL-G-C-GL-B-T-ClassRimThickn'!$C$1:$C$112,0,1,1),R1422)</f>
        <v>0</v>
      </c>
      <c r="T1422" s="24">
        <v>55</v>
      </c>
      <c r="U1422" s="24">
        <f>IF(T1422&gt;900,_xlfn.XLOOKUP(ROUND(T1422,0),'CM-VL-G-C-GL-B-T-ClassRimThickn'!$B$1:$B$112,'CM-VL-G-C-GL-B-T-ClassRimThickn'!$C$1:$C$112,0,1,1),T1422)</f>
        <v>55</v>
      </c>
      <c r="V1422" s="24">
        <v>47</v>
      </c>
      <c r="W1422" s="24">
        <f>IF(V1422&gt;900,_xlfn.XLOOKUP(ROUND(V1422,0),'CM-VL-G-C-GL-B-T-ClassRimThickn'!$B$1:$B$112,'CM-VL-G-C-GL-B-T-ClassRimThickn'!$C$1:$C$112,0,1,1),V1422)</f>
        <v>47</v>
      </c>
      <c r="X1422" s="24">
        <v>52</v>
      </c>
      <c r="Y1422" s="24">
        <f>IF(X1422&gt;900,_xlfn.XLOOKUP(ROUND(X1422,0),'CM-VL-G-C-GL-B-T-ClassRimThickn'!$B$1:$B$112,'CM-VL-G-C-GL-B-T-ClassRimThickn'!$C$1:$C$112,0,1,1),X1422)</f>
        <v>52</v>
      </c>
      <c r="Z1422" s="24">
        <v>47</v>
      </c>
      <c r="AA1422" s="24">
        <f>IF(Z1422&gt;900,_xlfn.XLOOKUP(ROUND(Z1422,0),'CM-VL-G-C-GL-B-T-ClassRimThickn'!$B$1:$B$112,'CM-VL-G-C-GL-B-T-ClassRimThickn'!$C$1:$C$112,0,1,1),Z1422)</f>
        <v>47</v>
      </c>
      <c r="AB1422" s="24">
        <v>56</v>
      </c>
      <c r="AC1422" s="24">
        <f>IF(AB1422&gt;900,_xlfn.XLOOKUP(ROUND(AB1422,0),'CM-VL-G-C-GL-B-T-ClassRimThickn'!$B$1:$B$112,'CM-VL-G-C-GL-B-T-ClassRimThickn'!$C$1:$C$112,0,1,1),AB1422)</f>
        <v>56</v>
      </c>
      <c r="AD1422" s="24">
        <v>58</v>
      </c>
      <c r="AE1422" s="24">
        <f>IF(AD1422&gt;900,_xlfn.XLOOKUP(ROUND(AD1422,0),'CM-VL-G-C-GL-B-T-ClassRimThickn'!$B$1:$B$112,'CM-VL-G-C-GL-B-T-ClassRimThickn'!$C$1:$C$112,0,1,1),AD1422)</f>
        <v>58</v>
      </c>
      <c r="AF1422" s="24">
        <v>54</v>
      </c>
      <c r="AG1422" s="24">
        <f>IF(AF1422&gt;900,_xlfn.XLOOKUP(ROUND(AF1422,0),'CM-VL-G-C-GL-B-T-ClassRimThickn'!$B$1:$B$112,'CM-VL-G-C-GL-B-T-ClassRimThickn'!$C$1:$C$112,0,1,1),AF1422)</f>
        <v>54</v>
      </c>
      <c r="AH1422" s="24">
        <v>23</v>
      </c>
      <c r="AI1422" s="24">
        <v>26</v>
      </c>
      <c r="AJ1422" s="24">
        <v>25</v>
      </c>
      <c r="AK1422" s="24">
        <v>24</v>
      </c>
      <c r="AL1422" s="24">
        <v>26</v>
      </c>
      <c r="AM1422" s="24">
        <v>24</v>
      </c>
      <c r="AN1422" s="24">
        <v>23.5</v>
      </c>
      <c r="AO1422" s="24">
        <v>26.5</v>
      </c>
      <c r="AP1422" s="24">
        <v>24</v>
      </c>
      <c r="AQ1422" s="24">
        <v>23.5</v>
      </c>
      <c r="AR1422" s="24">
        <v>25</v>
      </c>
      <c r="AS1422" s="24">
        <v>24</v>
      </c>
      <c r="AT1422" s="24">
        <v>29.5</v>
      </c>
      <c r="AU1422" s="24">
        <v>29</v>
      </c>
      <c r="AV1422" s="24">
        <v>29</v>
      </c>
      <c r="AW1422" s="24">
        <v>29</v>
      </c>
      <c r="AX1422" s="24">
        <v>29.5</v>
      </c>
      <c r="AY1422" s="24">
        <v>29</v>
      </c>
      <c r="AZ1422" s="24">
        <v>29.5</v>
      </c>
      <c r="BA1422" s="24">
        <v>29.5</v>
      </c>
      <c r="BB1422" s="24">
        <v>29</v>
      </c>
      <c r="BC1422" s="24">
        <v>29</v>
      </c>
      <c r="BD1422" s="24">
        <v>29</v>
      </c>
      <c r="BE1422" s="24">
        <v>30</v>
      </c>
      <c r="BF1422" s="24">
        <v>1</v>
      </c>
      <c r="BG1422" s="24">
        <v>1</v>
      </c>
      <c r="BH1422" s="24">
        <v>1</v>
      </c>
      <c r="BI1422" s="24">
        <v>0.5</v>
      </c>
      <c r="BJ1422" s="24">
        <v>1</v>
      </c>
      <c r="BL1422" s="24">
        <v>0.5</v>
      </c>
      <c r="BM1422" s="24">
        <v>0.5</v>
      </c>
      <c r="BN1422" s="24">
        <v>0.5</v>
      </c>
      <c r="BO1422" s="24">
        <v>0.5</v>
      </c>
      <c r="BP1422" s="24">
        <v>0.5</v>
      </c>
      <c r="BQ1422" s="24">
        <v>0.5</v>
      </c>
      <c r="BR1422" s="24">
        <v>1</v>
      </c>
      <c r="BS1422" s="24">
        <v>0.5</v>
      </c>
      <c r="BT1422" s="24">
        <v>0.5</v>
      </c>
      <c r="BU1422" s="24">
        <v>0.5</v>
      </c>
      <c r="BV1422" s="24">
        <v>0</v>
      </c>
      <c r="BW1422" s="24">
        <v>0.5</v>
      </c>
      <c r="BX1422" s="24">
        <v>1</v>
      </c>
      <c r="BY1422" s="24">
        <v>0</v>
      </c>
      <c r="BZ1422" s="24">
        <v>1</v>
      </c>
      <c r="CA1422" s="24">
        <v>0</v>
      </c>
      <c r="CB1422" s="24">
        <v>0.5</v>
      </c>
      <c r="CD1422" s="24">
        <v>90</v>
      </c>
      <c r="CE1422" s="24">
        <v>85</v>
      </c>
      <c r="CF1422" s="24">
        <v>80</v>
      </c>
      <c r="CG1422" s="24">
        <v>85</v>
      </c>
      <c r="CH1422" s="24">
        <v>85</v>
      </c>
      <c r="CI1422" s="24">
        <v>85</v>
      </c>
      <c r="CO1422" s="34">
        <f t="shared" si="101"/>
        <v>2869734</v>
      </c>
    </row>
    <row r="1423" spans="1:93" ht="15" hidden="1">
      <c r="A1423" s="23" t="s">
        <v>179</v>
      </c>
      <c r="B1423" s="52">
        <v>40733</v>
      </c>
      <c r="C1423" s="25" t="str">
        <f t="shared" si="100"/>
        <v/>
      </c>
      <c r="G1423" s="24">
        <f t="shared" si="98"/>
        <v>12</v>
      </c>
      <c r="H1423" s="26">
        <f>((H1425-H1422)/SUM(G1423:G1425)*G1423)+H1422</f>
        <v>2876648.1176470588</v>
      </c>
      <c r="I1423" s="24" t="str">
        <f t="shared" si="99"/>
        <v/>
      </c>
      <c r="K1423" s="24">
        <f>IF(J1423&gt;900,_xlfn.XLOOKUP(ROUND(J1423,0),'CM-VL-G-C-GL-B-T-ClassRimThickn'!$B$1:$B$112,'CM-VL-G-C-GL-B-T-ClassRimThickn'!$C$1:$C$112,0,1,1),J1423)</f>
        <v>0</v>
      </c>
      <c r="L1423" s="24">
        <v>931.2</v>
      </c>
      <c r="M1423" s="24">
        <f>IF(L1423&gt;900,_xlfn.XLOOKUP(ROUND(L1423,0),'CM-VL-G-C-GL-B-T-ClassRimThickn'!$B$1:$B$112,'CM-VL-G-C-GL-B-T-ClassRimThickn'!$C$1:$C$112,0,1,1),L1423)</f>
        <v>42.5</v>
      </c>
      <c r="N1423" s="24">
        <v>931</v>
      </c>
      <c r="O1423" s="24">
        <f>IF(N1423&gt;900,_xlfn.XLOOKUP(ROUND(N1423,0),'CM-VL-G-C-GL-B-T-ClassRimThickn'!$B$1:$B$112,'CM-VL-G-C-GL-B-T-ClassRimThickn'!$C$1:$C$112,0,1,1),N1423)</f>
        <v>42.5</v>
      </c>
      <c r="P1423" s="24">
        <v>931.8</v>
      </c>
      <c r="Q1423" s="24">
        <f>IF(P1423&gt;900,_xlfn.XLOOKUP(ROUND(P1423,0),'CM-VL-G-C-GL-B-T-ClassRimThickn'!$B$1:$B$112,'CM-VL-G-C-GL-B-T-ClassRimThickn'!$C$1:$C$112,0,1,1),P1423)</f>
        <v>43</v>
      </c>
      <c r="S1423" s="24">
        <f>IF(R1423&gt;900,_xlfn.XLOOKUP(ROUND(R1423,0),'CM-VL-G-C-GL-B-T-ClassRimThickn'!$B$1:$B$112,'CM-VL-G-C-GL-B-T-ClassRimThickn'!$C$1:$C$112,0,1,1),R1423)</f>
        <v>0</v>
      </c>
      <c r="T1423" s="24">
        <v>930.4</v>
      </c>
      <c r="U1423" s="24">
        <f>IF(T1423&gt;900,_xlfn.XLOOKUP(ROUND(T1423,0),'CM-VL-G-C-GL-B-T-ClassRimThickn'!$B$1:$B$112,'CM-VL-G-C-GL-B-T-ClassRimThickn'!$C$1:$C$112,0,1,1),T1423)</f>
        <v>42</v>
      </c>
      <c r="V1423" s="24">
        <v>932.4</v>
      </c>
      <c r="W1423" s="24">
        <f>IF(V1423&gt;900,_xlfn.XLOOKUP(ROUND(V1423,0),'CM-VL-G-C-GL-B-T-ClassRimThickn'!$B$1:$B$112,'CM-VL-G-C-GL-B-T-ClassRimThickn'!$C$1:$C$112,0,1,1),V1423)</f>
        <v>43</v>
      </c>
      <c r="X1423" s="24">
        <v>931.1</v>
      </c>
      <c r="Y1423" s="24">
        <f>IF(X1423&gt;900,_xlfn.XLOOKUP(ROUND(X1423,0),'CM-VL-G-C-GL-B-T-ClassRimThickn'!$B$1:$B$112,'CM-VL-G-C-GL-B-T-ClassRimThickn'!$C$1:$C$112,0,1,1),X1423)</f>
        <v>42.5</v>
      </c>
      <c r="Z1423" s="24">
        <v>931</v>
      </c>
      <c r="AA1423" s="24">
        <f>IF(Z1423&gt;900,_xlfn.XLOOKUP(ROUND(Z1423,0),'CM-VL-G-C-GL-B-T-ClassRimThickn'!$B$1:$B$112,'CM-VL-G-C-GL-B-T-ClassRimThickn'!$C$1:$C$112,0,1,1),Z1423)</f>
        <v>42.5</v>
      </c>
      <c r="AB1423" s="24">
        <v>931.8</v>
      </c>
      <c r="AC1423" s="24">
        <f>IF(AB1423&gt;900,_xlfn.XLOOKUP(ROUND(AB1423,0),'CM-VL-G-C-GL-B-T-ClassRimThickn'!$B$1:$B$112,'CM-VL-G-C-GL-B-T-ClassRimThickn'!$C$1:$C$112,0,1,1),AB1423)</f>
        <v>43</v>
      </c>
      <c r="AD1423" s="24">
        <v>940.8</v>
      </c>
      <c r="AE1423" s="24">
        <f>IF(AD1423&gt;900,_xlfn.XLOOKUP(ROUND(AD1423,0),'CM-VL-G-C-GL-B-T-ClassRimThickn'!$B$1:$B$112,'CM-VL-G-C-GL-B-T-ClassRimThickn'!$C$1:$C$112,0,1,1),AD1423)</f>
        <v>47.5</v>
      </c>
      <c r="AF1423" s="24">
        <v>930.4</v>
      </c>
      <c r="AG1423" s="24">
        <f>IF(AF1423&gt;900,_xlfn.XLOOKUP(ROUND(AF1423,0),'CM-VL-G-C-GL-B-T-ClassRimThickn'!$B$1:$B$112,'CM-VL-G-C-GL-B-T-ClassRimThickn'!$C$1:$C$112,0,1,1),AF1423)</f>
        <v>42</v>
      </c>
      <c r="AH1423" s="24">
        <v>27</v>
      </c>
      <c r="AI1423" s="24">
        <v>27</v>
      </c>
      <c r="AJ1423" s="24">
        <v>27</v>
      </c>
      <c r="AK1423" s="24">
        <v>27</v>
      </c>
      <c r="AL1423" s="24">
        <v>28</v>
      </c>
      <c r="AM1423" s="24">
        <v>27.5</v>
      </c>
      <c r="AN1423" s="24">
        <v>27</v>
      </c>
      <c r="AO1423" s="24">
        <v>27</v>
      </c>
      <c r="AP1423" s="24">
        <v>27</v>
      </c>
      <c r="AQ1423" s="24">
        <v>26</v>
      </c>
      <c r="AR1423" s="24">
        <v>28</v>
      </c>
      <c r="AS1423" s="24">
        <v>27</v>
      </c>
      <c r="AU1423" s="24">
        <v>28</v>
      </c>
      <c r="AW1423" s="24">
        <v>28</v>
      </c>
      <c r="AX1423" s="24">
        <v>28</v>
      </c>
      <c r="AY1423" s="24">
        <v>28</v>
      </c>
      <c r="BA1423" s="24">
        <v>28</v>
      </c>
      <c r="BB1423" s="24">
        <v>28</v>
      </c>
      <c r="BC1423" s="24">
        <v>28</v>
      </c>
      <c r="BD1423" s="24">
        <v>28</v>
      </c>
      <c r="BE1423" s="24">
        <v>28</v>
      </c>
      <c r="CO1423" s="34">
        <f t="shared" si="101"/>
        <v>2876648.1176470588</v>
      </c>
    </row>
    <row r="1424" spans="1:93" ht="13.5" hidden="1" customHeight="1">
      <c r="A1424" s="23" t="s">
        <v>179</v>
      </c>
      <c r="B1424" s="52">
        <v>40797</v>
      </c>
      <c r="C1424" s="25" t="str">
        <f t="shared" si="100"/>
        <v/>
      </c>
      <c r="G1424" s="24">
        <f t="shared" si="98"/>
        <v>64</v>
      </c>
      <c r="H1424" s="26">
        <f>((H1425-H1422)/SUM(G1423:G1425)*G1424)+H1423</f>
        <v>2913523.411764706</v>
      </c>
      <c r="I1424" s="24" t="str">
        <f t="shared" si="99"/>
        <v/>
      </c>
      <c r="K1424" s="24">
        <f>IF(J1424&gt;900,_xlfn.XLOOKUP(ROUND(J1424,0),'CM-VL-G-C-GL-B-T-ClassRimThickn'!$B$1:$B$112,'CM-VL-G-C-GL-B-T-ClassRimThickn'!$C$1:$C$112,0,1,1),J1424)</f>
        <v>0</v>
      </c>
      <c r="L1424" s="24">
        <v>45</v>
      </c>
      <c r="M1424" s="24">
        <f>IF(L1424&gt;900,_xlfn.XLOOKUP(ROUND(L1424,0),'CM-VL-G-C-GL-B-T-ClassRimThickn'!$B$1:$B$112,'CM-VL-G-C-GL-B-T-ClassRimThickn'!$C$1:$C$112,0,1,1),L1424)</f>
        <v>45</v>
      </c>
      <c r="N1424" s="24">
        <v>42</v>
      </c>
      <c r="O1424" s="24">
        <f>IF(N1424&gt;900,_xlfn.XLOOKUP(ROUND(N1424,0),'CM-VL-G-C-GL-B-T-ClassRimThickn'!$B$1:$B$112,'CM-VL-G-C-GL-B-T-ClassRimThickn'!$C$1:$C$112,0,1,1),N1424)</f>
        <v>42</v>
      </c>
      <c r="P1424" s="24">
        <v>44</v>
      </c>
      <c r="Q1424" s="24">
        <f>IF(P1424&gt;900,_xlfn.XLOOKUP(ROUND(P1424,0),'CM-VL-G-C-GL-B-T-ClassRimThickn'!$B$1:$B$112,'CM-VL-G-C-GL-B-T-ClassRimThickn'!$C$1:$C$112,0,1,1),P1424)</f>
        <v>44</v>
      </c>
      <c r="S1424" s="24">
        <f>IF(R1424&gt;900,_xlfn.XLOOKUP(ROUND(R1424,0),'CM-VL-G-C-GL-B-T-ClassRimThickn'!$B$1:$B$112,'CM-VL-G-C-GL-B-T-ClassRimThickn'!$C$1:$C$112,0,1,1),R1424)</f>
        <v>0</v>
      </c>
      <c r="T1424" s="24">
        <v>42</v>
      </c>
      <c r="U1424" s="24">
        <f>IF(T1424&gt;900,_xlfn.XLOOKUP(ROUND(T1424,0),'CM-VL-G-C-GL-B-T-ClassRimThickn'!$B$1:$B$112,'CM-VL-G-C-GL-B-T-ClassRimThickn'!$C$1:$C$112,0,1,1),T1424)</f>
        <v>42</v>
      </c>
      <c r="V1424" s="24">
        <v>45</v>
      </c>
      <c r="W1424" s="24">
        <f>IF(V1424&gt;900,_xlfn.XLOOKUP(ROUND(V1424,0),'CM-VL-G-C-GL-B-T-ClassRimThickn'!$B$1:$B$112,'CM-VL-G-C-GL-B-T-ClassRimThickn'!$C$1:$C$112,0,1,1),V1424)</f>
        <v>45</v>
      </c>
      <c r="X1424" s="24">
        <v>44</v>
      </c>
      <c r="Y1424" s="24">
        <f>IF(X1424&gt;900,_xlfn.XLOOKUP(ROUND(X1424,0),'CM-VL-G-C-GL-B-T-ClassRimThickn'!$B$1:$B$112,'CM-VL-G-C-GL-B-T-ClassRimThickn'!$C$1:$C$112,0,1,1),X1424)</f>
        <v>44</v>
      </c>
      <c r="Z1424" s="24">
        <v>44</v>
      </c>
      <c r="AA1424" s="24">
        <f>IF(Z1424&gt;900,_xlfn.XLOOKUP(ROUND(Z1424,0),'CM-VL-G-C-GL-B-T-ClassRimThickn'!$B$1:$B$112,'CM-VL-G-C-GL-B-T-ClassRimThickn'!$C$1:$C$112,0,1,1),Z1424)</f>
        <v>44</v>
      </c>
      <c r="AB1424" s="24">
        <v>45</v>
      </c>
      <c r="AC1424" s="24">
        <f>IF(AB1424&gt;900,_xlfn.XLOOKUP(ROUND(AB1424,0),'CM-VL-G-C-GL-B-T-ClassRimThickn'!$B$1:$B$112,'CM-VL-G-C-GL-B-T-ClassRimThickn'!$C$1:$C$112,0,1,1),AB1424)</f>
        <v>45</v>
      </c>
      <c r="AD1424" s="24">
        <v>50</v>
      </c>
      <c r="AE1424" s="24">
        <f>IF(AD1424&gt;900,_xlfn.XLOOKUP(ROUND(AD1424,0),'CM-VL-G-C-GL-B-T-ClassRimThickn'!$B$1:$B$112,'CM-VL-G-C-GL-B-T-ClassRimThickn'!$C$1:$C$112,0,1,1),AD1424)</f>
        <v>50</v>
      </c>
      <c r="AF1424" s="24">
        <v>42</v>
      </c>
      <c r="AG1424" s="24">
        <f>IF(AF1424&gt;900,_xlfn.XLOOKUP(ROUND(AF1424,0),'CM-VL-G-C-GL-B-T-ClassRimThickn'!$B$1:$B$112,'CM-VL-G-C-GL-B-T-ClassRimThickn'!$C$1:$C$112,0,1,1),AF1424)</f>
        <v>42</v>
      </c>
      <c r="AH1424" s="24">
        <v>21</v>
      </c>
      <c r="AI1424" s="24">
        <v>23</v>
      </c>
      <c r="AJ1424" s="24">
        <v>24</v>
      </c>
      <c r="AK1424" s="24">
        <v>22</v>
      </c>
      <c r="AL1424" s="24">
        <v>25</v>
      </c>
      <c r="AM1424" s="24">
        <v>24</v>
      </c>
      <c r="AN1424" s="24">
        <v>21</v>
      </c>
      <c r="AO1424" s="24">
        <v>25</v>
      </c>
      <c r="AP1424" s="24">
        <v>22</v>
      </c>
      <c r="AQ1424" s="24">
        <v>23</v>
      </c>
      <c r="AR1424" s="24">
        <v>26</v>
      </c>
      <c r="AS1424" s="24">
        <v>23</v>
      </c>
      <c r="AT1424" s="24">
        <v>29</v>
      </c>
      <c r="AU1424" s="24">
        <v>29</v>
      </c>
      <c r="AV1424" s="24">
        <v>29</v>
      </c>
      <c r="AW1424" s="24">
        <v>29</v>
      </c>
      <c r="AX1424" s="24">
        <v>29</v>
      </c>
      <c r="AY1424" s="24">
        <v>29</v>
      </c>
      <c r="AZ1424" s="24">
        <v>30</v>
      </c>
      <c r="BA1424" s="24">
        <v>29</v>
      </c>
      <c r="BB1424" s="24">
        <v>29</v>
      </c>
      <c r="BC1424" s="24">
        <v>29</v>
      </c>
      <c r="BD1424" s="24">
        <v>29</v>
      </c>
      <c r="BE1424" s="24">
        <v>30</v>
      </c>
      <c r="BF1424" s="24">
        <v>0</v>
      </c>
      <c r="BG1424" s="24">
        <v>0</v>
      </c>
      <c r="BH1424" s="24">
        <v>0</v>
      </c>
      <c r="BI1424" s="24">
        <v>0</v>
      </c>
      <c r="BJ1424" s="24">
        <v>0</v>
      </c>
      <c r="BL1424" s="24">
        <v>0.5</v>
      </c>
      <c r="BM1424" s="24">
        <v>0</v>
      </c>
      <c r="BN1424" s="24">
        <v>0</v>
      </c>
      <c r="BO1424" s="24">
        <v>0</v>
      </c>
      <c r="BP1424" s="24">
        <v>0</v>
      </c>
      <c r="BQ1424" s="24">
        <v>0</v>
      </c>
      <c r="BR1424" s="24">
        <v>0.5</v>
      </c>
      <c r="BS1424" s="24">
        <v>0.5</v>
      </c>
      <c r="BT1424" s="24">
        <v>1</v>
      </c>
      <c r="BU1424" s="24">
        <v>0.5</v>
      </c>
      <c r="BV1424" s="24">
        <v>0</v>
      </c>
      <c r="BW1424" s="24">
        <v>0.5</v>
      </c>
      <c r="BX1424" s="24">
        <v>0.5</v>
      </c>
      <c r="BY1424" s="24">
        <v>0</v>
      </c>
      <c r="BZ1424" s="24">
        <v>0</v>
      </c>
      <c r="CA1424" s="24">
        <v>0</v>
      </c>
      <c r="CB1424" s="24">
        <v>0</v>
      </c>
      <c r="CD1424" s="24">
        <v>85</v>
      </c>
      <c r="CE1424" s="24">
        <v>85</v>
      </c>
      <c r="CF1424" s="24">
        <v>85</v>
      </c>
      <c r="CG1424" s="24">
        <v>85</v>
      </c>
      <c r="CH1424" s="24">
        <v>85</v>
      </c>
      <c r="CI1424" s="24">
        <v>85</v>
      </c>
      <c r="CO1424" s="34">
        <f t="shared" si="101"/>
        <v>2913523.411764706</v>
      </c>
    </row>
    <row r="1425" spans="1:93" ht="15" hidden="1">
      <c r="A1425" s="23" t="s">
        <v>179</v>
      </c>
      <c r="B1425" s="52">
        <v>40823</v>
      </c>
      <c r="C1425" s="25" t="str">
        <f t="shared" si="100"/>
        <v/>
      </c>
      <c r="G1425" s="24">
        <f t="shared" si="98"/>
        <v>26</v>
      </c>
      <c r="H1425" s="24">
        <v>2928504</v>
      </c>
      <c r="I1425" s="24" t="str">
        <f t="shared" si="99"/>
        <v/>
      </c>
      <c r="K1425" s="24">
        <f>IF(J1425&gt;900,_xlfn.XLOOKUP(ROUND(J1425,0),'CM-VL-G-C-GL-B-T-ClassRimThickn'!$B$1:$B$112,'CM-VL-G-C-GL-B-T-ClassRimThickn'!$C$1:$C$112,0,1,1),J1425)</f>
        <v>0</v>
      </c>
      <c r="L1425" s="24">
        <v>45</v>
      </c>
      <c r="M1425" s="24">
        <f>IF(L1425&gt;900,_xlfn.XLOOKUP(ROUND(L1425,0),'CM-VL-G-C-GL-B-T-ClassRimThickn'!$B$1:$B$112,'CM-VL-G-C-GL-B-T-ClassRimThickn'!$C$1:$C$112,0,1,1),L1425)</f>
        <v>45</v>
      </c>
      <c r="N1425" s="24">
        <v>43</v>
      </c>
      <c r="O1425" s="24">
        <f>IF(N1425&gt;900,_xlfn.XLOOKUP(ROUND(N1425,0),'CM-VL-G-C-GL-B-T-ClassRimThickn'!$B$1:$B$112,'CM-VL-G-C-GL-B-T-ClassRimThickn'!$C$1:$C$112,0,1,1),N1425)</f>
        <v>43</v>
      </c>
      <c r="P1425" s="24">
        <v>44</v>
      </c>
      <c r="Q1425" s="24">
        <f>IF(P1425&gt;900,_xlfn.XLOOKUP(ROUND(P1425,0),'CM-VL-G-C-GL-B-T-ClassRimThickn'!$B$1:$B$112,'CM-VL-G-C-GL-B-T-ClassRimThickn'!$C$1:$C$112,0,1,1),P1425)</f>
        <v>44</v>
      </c>
      <c r="S1425" s="24">
        <f>IF(R1425&gt;900,_xlfn.XLOOKUP(ROUND(R1425,0),'CM-VL-G-C-GL-B-T-ClassRimThickn'!$B$1:$B$112,'CM-VL-G-C-GL-B-T-ClassRimThickn'!$C$1:$C$112,0,1,1),R1425)</f>
        <v>0</v>
      </c>
      <c r="T1425" s="24">
        <v>43</v>
      </c>
      <c r="U1425" s="24">
        <f>IF(T1425&gt;900,_xlfn.XLOOKUP(ROUND(T1425,0),'CM-VL-G-C-GL-B-T-ClassRimThickn'!$B$1:$B$112,'CM-VL-G-C-GL-B-T-ClassRimThickn'!$C$1:$C$112,0,1,1),T1425)</f>
        <v>43</v>
      </c>
      <c r="V1425" s="24">
        <v>45</v>
      </c>
      <c r="W1425" s="24">
        <f>IF(V1425&gt;900,_xlfn.XLOOKUP(ROUND(V1425,0),'CM-VL-G-C-GL-B-T-ClassRimThickn'!$B$1:$B$112,'CM-VL-G-C-GL-B-T-ClassRimThickn'!$C$1:$C$112,0,1,1),V1425)</f>
        <v>45</v>
      </c>
      <c r="X1425" s="24">
        <v>43</v>
      </c>
      <c r="Y1425" s="24">
        <f>IF(X1425&gt;900,_xlfn.XLOOKUP(ROUND(X1425,0),'CM-VL-G-C-GL-B-T-ClassRimThickn'!$B$1:$B$112,'CM-VL-G-C-GL-B-T-ClassRimThickn'!$C$1:$C$112,0,1,1),X1425)</f>
        <v>43</v>
      </c>
      <c r="Z1425" s="24">
        <v>43</v>
      </c>
      <c r="AA1425" s="24">
        <f>IF(Z1425&gt;900,_xlfn.XLOOKUP(ROUND(Z1425,0),'CM-VL-G-C-GL-B-T-ClassRimThickn'!$B$1:$B$112,'CM-VL-G-C-GL-B-T-ClassRimThickn'!$C$1:$C$112,0,1,1),Z1425)</f>
        <v>43</v>
      </c>
      <c r="AB1425" s="24">
        <v>45</v>
      </c>
      <c r="AC1425" s="24">
        <f>IF(AB1425&gt;900,_xlfn.XLOOKUP(ROUND(AB1425,0),'CM-VL-G-C-GL-B-T-ClassRimThickn'!$B$1:$B$112,'CM-VL-G-C-GL-B-T-ClassRimThickn'!$C$1:$C$112,0,1,1),AB1425)</f>
        <v>45</v>
      </c>
      <c r="AD1425" s="24">
        <v>49</v>
      </c>
      <c r="AE1425" s="24">
        <f>IF(AD1425&gt;900,_xlfn.XLOOKUP(ROUND(AD1425,0),'CM-VL-G-C-GL-B-T-ClassRimThickn'!$B$1:$B$112,'CM-VL-G-C-GL-B-T-ClassRimThickn'!$C$1:$C$112,0,1,1),AD1425)</f>
        <v>49</v>
      </c>
      <c r="AF1425" s="24">
        <v>44</v>
      </c>
      <c r="AG1425" s="24">
        <f>IF(AF1425&gt;900,_xlfn.XLOOKUP(ROUND(AF1425,0),'CM-VL-G-C-GL-B-T-ClassRimThickn'!$B$1:$B$112,'CM-VL-G-C-GL-B-T-ClassRimThickn'!$C$1:$C$112,0,1,1),AF1425)</f>
        <v>44</v>
      </c>
      <c r="AH1425" s="24">
        <v>21</v>
      </c>
      <c r="AI1425" s="24">
        <v>22</v>
      </c>
      <c r="AJ1425" s="24">
        <v>22</v>
      </c>
      <c r="AK1425" s="24">
        <v>22</v>
      </c>
      <c r="AL1425" s="24">
        <v>25</v>
      </c>
      <c r="AM1425" s="24">
        <v>22</v>
      </c>
      <c r="AN1425" s="24">
        <v>21</v>
      </c>
      <c r="AO1425" s="24">
        <v>26</v>
      </c>
      <c r="AP1425" s="24">
        <v>22</v>
      </c>
      <c r="AQ1425" s="24">
        <v>23</v>
      </c>
      <c r="AR1425" s="24">
        <v>25</v>
      </c>
      <c r="AS1425" s="24">
        <v>22</v>
      </c>
      <c r="AT1425" s="24">
        <v>29</v>
      </c>
      <c r="AU1425" s="24">
        <v>29</v>
      </c>
      <c r="AV1425" s="24">
        <v>31</v>
      </c>
      <c r="AW1425" s="24">
        <v>29</v>
      </c>
      <c r="AX1425" s="24">
        <v>29</v>
      </c>
      <c r="AY1425" s="24">
        <v>29</v>
      </c>
      <c r="AZ1425" s="24">
        <v>30</v>
      </c>
      <c r="BA1425" s="24">
        <v>30</v>
      </c>
      <c r="BB1425" s="24">
        <v>30</v>
      </c>
      <c r="BC1425" s="24">
        <v>30</v>
      </c>
      <c r="BD1425" s="24">
        <v>29</v>
      </c>
      <c r="BE1425" s="24">
        <v>29</v>
      </c>
      <c r="BF1425" s="24">
        <v>1</v>
      </c>
      <c r="BG1425" s="24">
        <v>0</v>
      </c>
      <c r="BH1425" s="24">
        <v>0</v>
      </c>
      <c r="BI1425" s="24">
        <v>0</v>
      </c>
      <c r="BJ1425" s="24">
        <v>0</v>
      </c>
      <c r="BL1425" s="24">
        <v>1</v>
      </c>
      <c r="BM1425" s="24">
        <v>0</v>
      </c>
      <c r="BN1425" s="24">
        <v>0</v>
      </c>
      <c r="BO1425" s="24">
        <v>0</v>
      </c>
      <c r="BP1425" s="24">
        <v>0</v>
      </c>
      <c r="BQ1425" s="24">
        <v>0</v>
      </c>
      <c r="BR1425" s="24">
        <v>0.5</v>
      </c>
      <c r="BS1425" s="24">
        <v>0.5</v>
      </c>
      <c r="BT1425" s="24">
        <v>1</v>
      </c>
      <c r="BU1425" s="24">
        <v>0.5</v>
      </c>
      <c r="BV1425" s="24">
        <v>0</v>
      </c>
      <c r="BW1425" s="24">
        <v>0</v>
      </c>
      <c r="BX1425" s="24">
        <v>0.5</v>
      </c>
      <c r="BY1425" s="24">
        <v>0</v>
      </c>
      <c r="BZ1425" s="24">
        <v>0.5</v>
      </c>
      <c r="CA1425" s="24">
        <v>0</v>
      </c>
      <c r="CB1425" s="24">
        <v>0</v>
      </c>
      <c r="CD1425" s="24">
        <v>60</v>
      </c>
      <c r="CE1425" s="24">
        <v>60</v>
      </c>
      <c r="CF1425" s="24">
        <v>60</v>
      </c>
      <c r="CG1425" s="24">
        <v>60</v>
      </c>
      <c r="CH1425" s="24">
        <v>60</v>
      </c>
      <c r="CI1425" s="24">
        <v>60</v>
      </c>
      <c r="CO1425" s="34">
        <f t="shared" si="101"/>
        <v>2928504</v>
      </c>
    </row>
    <row r="1426" spans="1:93" ht="15" hidden="1">
      <c r="A1426" s="23" t="s">
        <v>179</v>
      </c>
      <c r="B1426" s="52">
        <v>40853</v>
      </c>
      <c r="C1426" s="25" t="str">
        <f t="shared" si="100"/>
        <v/>
      </c>
      <c r="G1426" s="24">
        <f t="shared" ref="G1426:G1489" si="102">IF(B1426-B1425&lt;0,"",B1426-B1425)</f>
        <v>30</v>
      </c>
      <c r="H1426" s="24">
        <v>2944278</v>
      </c>
      <c r="I1426" s="24" t="str">
        <f t="shared" si="99"/>
        <v/>
      </c>
      <c r="K1426" s="24">
        <f>IF(J1426&gt;900,_xlfn.XLOOKUP(ROUND(J1426,0),'CM-VL-G-C-GL-B-T-ClassRimThickn'!$B$1:$B$112,'CM-VL-G-C-GL-B-T-ClassRimThickn'!$C$1:$C$112,0,1,1),J1426)</f>
        <v>0</v>
      </c>
      <c r="L1426" s="24">
        <v>44</v>
      </c>
      <c r="M1426" s="24">
        <f>IF(L1426&gt;900,_xlfn.XLOOKUP(ROUND(L1426,0),'CM-VL-G-C-GL-B-T-ClassRimThickn'!$B$1:$B$112,'CM-VL-G-C-GL-B-T-ClassRimThickn'!$C$1:$C$112,0,1,1),L1426)</f>
        <v>44</v>
      </c>
      <c r="N1426" s="24">
        <v>43</v>
      </c>
      <c r="O1426" s="24">
        <f>IF(N1426&gt;900,_xlfn.XLOOKUP(ROUND(N1426,0),'CM-VL-G-C-GL-B-T-ClassRimThickn'!$B$1:$B$112,'CM-VL-G-C-GL-B-T-ClassRimThickn'!$C$1:$C$112,0,1,1),N1426)</f>
        <v>43</v>
      </c>
      <c r="P1426" s="24">
        <v>44</v>
      </c>
      <c r="Q1426" s="24">
        <f>IF(P1426&gt;900,_xlfn.XLOOKUP(ROUND(P1426,0),'CM-VL-G-C-GL-B-T-ClassRimThickn'!$B$1:$B$112,'CM-VL-G-C-GL-B-T-ClassRimThickn'!$C$1:$C$112,0,1,1),P1426)</f>
        <v>44</v>
      </c>
      <c r="S1426" s="24">
        <f>IF(R1426&gt;900,_xlfn.XLOOKUP(ROUND(R1426,0),'CM-VL-G-C-GL-B-T-ClassRimThickn'!$B$1:$B$112,'CM-VL-G-C-GL-B-T-ClassRimThickn'!$C$1:$C$112,0,1,1),R1426)</f>
        <v>0</v>
      </c>
      <c r="T1426" s="24">
        <v>41</v>
      </c>
      <c r="U1426" s="24">
        <f>IF(T1426&gt;900,_xlfn.XLOOKUP(ROUND(T1426,0),'CM-VL-G-C-GL-B-T-ClassRimThickn'!$B$1:$B$112,'CM-VL-G-C-GL-B-T-ClassRimThickn'!$C$1:$C$112,0,1,1),T1426)</f>
        <v>41</v>
      </c>
      <c r="V1426" s="24">
        <v>44</v>
      </c>
      <c r="W1426" s="24">
        <f>IF(V1426&gt;900,_xlfn.XLOOKUP(ROUND(V1426,0),'CM-VL-G-C-GL-B-T-ClassRimThickn'!$B$1:$B$112,'CM-VL-G-C-GL-B-T-ClassRimThickn'!$C$1:$C$112,0,1,1),V1426)</f>
        <v>44</v>
      </c>
      <c r="X1426" s="24">
        <v>43</v>
      </c>
      <c r="Y1426" s="24">
        <f>IF(X1426&gt;900,_xlfn.XLOOKUP(ROUND(X1426,0),'CM-VL-G-C-GL-B-T-ClassRimThickn'!$B$1:$B$112,'CM-VL-G-C-GL-B-T-ClassRimThickn'!$C$1:$C$112,0,1,1),X1426)</f>
        <v>43</v>
      </c>
      <c r="Z1426" s="24">
        <v>43</v>
      </c>
      <c r="AA1426" s="24">
        <f>IF(Z1426&gt;900,_xlfn.XLOOKUP(ROUND(Z1426,0),'CM-VL-G-C-GL-B-T-ClassRimThickn'!$B$1:$B$112,'CM-VL-G-C-GL-B-T-ClassRimThickn'!$C$1:$C$112,0,1,1),Z1426)</f>
        <v>43</v>
      </c>
      <c r="AB1426" s="24">
        <v>43</v>
      </c>
      <c r="AC1426" s="24">
        <f>IF(AB1426&gt;900,_xlfn.XLOOKUP(ROUND(AB1426,0),'CM-VL-G-C-GL-B-T-ClassRimThickn'!$B$1:$B$112,'CM-VL-G-C-GL-B-T-ClassRimThickn'!$C$1:$C$112,0,1,1),AB1426)</f>
        <v>43</v>
      </c>
      <c r="AD1426" s="24">
        <v>47</v>
      </c>
      <c r="AE1426" s="24">
        <f>IF(AD1426&gt;900,_xlfn.XLOOKUP(ROUND(AD1426,0),'CM-VL-G-C-GL-B-T-ClassRimThickn'!$B$1:$B$112,'CM-VL-G-C-GL-B-T-ClassRimThickn'!$C$1:$C$112,0,1,1),AD1426)</f>
        <v>47</v>
      </c>
      <c r="AF1426" s="24">
        <v>42</v>
      </c>
      <c r="AG1426" s="24">
        <f>IF(AF1426&gt;900,_xlfn.XLOOKUP(ROUND(AF1426,0),'CM-VL-G-C-GL-B-T-ClassRimThickn'!$B$1:$B$112,'CM-VL-G-C-GL-B-T-ClassRimThickn'!$C$1:$C$112,0,1,1),AF1426)</f>
        <v>42</v>
      </c>
      <c r="AH1426" s="24">
        <v>21</v>
      </c>
      <c r="AI1426" s="24">
        <v>23</v>
      </c>
      <c r="AJ1426" s="24">
        <v>22</v>
      </c>
      <c r="AK1426" s="24">
        <v>22</v>
      </c>
      <c r="AL1426" s="24">
        <v>25</v>
      </c>
      <c r="AM1426" s="24">
        <v>22</v>
      </c>
      <c r="AN1426" s="24">
        <v>21.5</v>
      </c>
      <c r="AO1426" s="24">
        <v>24.5</v>
      </c>
      <c r="AP1426" s="24">
        <v>21</v>
      </c>
      <c r="AQ1426" s="24">
        <v>25</v>
      </c>
      <c r="AR1426" s="24">
        <v>25</v>
      </c>
      <c r="AS1426" s="24">
        <v>22</v>
      </c>
      <c r="AT1426" s="24">
        <v>30</v>
      </c>
      <c r="AU1426" s="24">
        <v>30</v>
      </c>
      <c r="AV1426" s="24">
        <v>30</v>
      </c>
      <c r="AW1426" s="24">
        <v>29</v>
      </c>
      <c r="AX1426" s="24">
        <v>29</v>
      </c>
      <c r="AY1426" s="24">
        <v>30</v>
      </c>
      <c r="AZ1426" s="24">
        <v>30</v>
      </c>
      <c r="BA1426" s="24">
        <v>30</v>
      </c>
      <c r="BB1426" s="24">
        <v>30</v>
      </c>
      <c r="BC1426" s="24">
        <v>30</v>
      </c>
      <c r="BD1426" s="24">
        <v>30</v>
      </c>
      <c r="BE1426" s="24">
        <v>29</v>
      </c>
      <c r="BF1426" s="24">
        <v>0.5</v>
      </c>
      <c r="BG1426" s="24">
        <v>0</v>
      </c>
      <c r="BH1426" s="24">
        <v>0.5</v>
      </c>
      <c r="BI1426" s="24">
        <v>0</v>
      </c>
      <c r="BJ1426" s="24">
        <v>0</v>
      </c>
      <c r="BL1426" s="24">
        <v>0.5</v>
      </c>
      <c r="BM1426" s="24">
        <v>0.5</v>
      </c>
      <c r="BN1426" s="24">
        <v>1</v>
      </c>
      <c r="BO1426" s="24">
        <v>0</v>
      </c>
      <c r="BP1426" s="24">
        <v>0.5</v>
      </c>
      <c r="BQ1426" s="24">
        <v>0</v>
      </c>
      <c r="BR1426" s="24">
        <v>0</v>
      </c>
      <c r="BS1426" s="24">
        <v>0.5</v>
      </c>
      <c r="BT1426" s="24">
        <v>0</v>
      </c>
      <c r="BU1426" s="24">
        <v>0.5</v>
      </c>
      <c r="BV1426" s="24">
        <v>0</v>
      </c>
      <c r="BW1426" s="24">
        <v>0.5</v>
      </c>
      <c r="BX1426" s="24">
        <v>0.5</v>
      </c>
      <c r="BY1426" s="24">
        <v>0</v>
      </c>
      <c r="BZ1426" s="24">
        <v>0.5</v>
      </c>
      <c r="CA1426" s="24">
        <v>0</v>
      </c>
      <c r="CB1426" s="24">
        <v>0.5</v>
      </c>
      <c r="CD1426" s="24">
        <v>95</v>
      </c>
      <c r="CE1426" s="24">
        <v>95</v>
      </c>
      <c r="CF1426" s="24">
        <v>95</v>
      </c>
      <c r="CG1426" s="24">
        <v>95</v>
      </c>
      <c r="CH1426" s="24">
        <v>95</v>
      </c>
      <c r="CI1426" s="24">
        <v>95</v>
      </c>
      <c r="CO1426" s="34">
        <f t="shared" si="101"/>
        <v>2944278</v>
      </c>
    </row>
    <row r="1427" spans="1:93" ht="15" hidden="1">
      <c r="A1427" s="23" t="s">
        <v>179</v>
      </c>
      <c r="B1427" s="52">
        <v>40893</v>
      </c>
      <c r="C1427" s="25" t="str">
        <f t="shared" si="100"/>
        <v/>
      </c>
      <c r="G1427" s="24">
        <f t="shared" si="102"/>
        <v>40</v>
      </c>
      <c r="H1427" s="26">
        <f>((H1429-H1426)/SUM(G1427:G1429)*G1427)+H1426</f>
        <v>2949948.9859154928</v>
      </c>
      <c r="I1427" s="24" t="str">
        <f t="shared" si="99"/>
        <v/>
      </c>
      <c r="K1427" s="24">
        <f>IF(J1427&gt;900,_xlfn.XLOOKUP(ROUND(J1427,0),'CM-VL-G-C-GL-B-T-ClassRimThickn'!$B$1:$B$112,'CM-VL-G-C-GL-B-T-ClassRimThickn'!$C$1:$C$112,0,1,1),J1427)</f>
        <v>0</v>
      </c>
      <c r="L1427" s="24">
        <v>44</v>
      </c>
      <c r="M1427" s="24">
        <f>IF(L1427&gt;900,_xlfn.XLOOKUP(ROUND(L1427,0),'CM-VL-G-C-GL-B-T-ClassRimThickn'!$B$1:$B$112,'CM-VL-G-C-GL-B-T-ClassRimThickn'!$C$1:$C$112,0,1,1),L1427)</f>
        <v>44</v>
      </c>
      <c r="N1427" s="24">
        <v>41</v>
      </c>
      <c r="O1427" s="24">
        <f>IF(N1427&gt;900,_xlfn.XLOOKUP(ROUND(N1427,0),'CM-VL-G-C-GL-B-T-ClassRimThickn'!$B$1:$B$112,'CM-VL-G-C-GL-B-T-ClassRimThickn'!$C$1:$C$112,0,1,1),N1427)</f>
        <v>41</v>
      </c>
      <c r="P1427" s="24">
        <v>42</v>
      </c>
      <c r="Q1427" s="24">
        <f>IF(P1427&gt;900,_xlfn.XLOOKUP(ROUND(P1427,0),'CM-VL-G-C-GL-B-T-ClassRimThickn'!$B$1:$B$112,'CM-VL-G-C-GL-B-T-ClassRimThickn'!$C$1:$C$112,0,1,1),P1427)</f>
        <v>42</v>
      </c>
      <c r="S1427" s="24">
        <f>IF(R1427&gt;900,_xlfn.XLOOKUP(ROUND(R1427,0),'CM-VL-G-C-GL-B-T-ClassRimThickn'!$B$1:$B$112,'CM-VL-G-C-GL-B-T-ClassRimThickn'!$C$1:$C$112,0,1,1),R1427)</f>
        <v>0</v>
      </c>
      <c r="T1427" s="24">
        <v>41</v>
      </c>
      <c r="U1427" s="24">
        <f>IF(T1427&gt;900,_xlfn.XLOOKUP(ROUND(T1427,0),'CM-VL-G-C-GL-B-T-ClassRimThickn'!$B$1:$B$112,'CM-VL-G-C-GL-B-T-ClassRimThickn'!$C$1:$C$112,0,1,1),T1427)</f>
        <v>41</v>
      </c>
      <c r="V1427" s="24">
        <v>43</v>
      </c>
      <c r="W1427" s="24">
        <f>IF(V1427&gt;900,_xlfn.XLOOKUP(ROUND(V1427,0),'CM-VL-G-C-GL-B-T-ClassRimThickn'!$B$1:$B$112,'CM-VL-G-C-GL-B-T-ClassRimThickn'!$C$1:$C$112,0,1,1),V1427)</f>
        <v>43</v>
      </c>
      <c r="X1427" s="24">
        <v>42</v>
      </c>
      <c r="Y1427" s="24">
        <f>IF(X1427&gt;900,_xlfn.XLOOKUP(ROUND(X1427,0),'CM-VL-G-C-GL-B-T-ClassRimThickn'!$B$1:$B$112,'CM-VL-G-C-GL-B-T-ClassRimThickn'!$C$1:$C$112,0,1,1),X1427)</f>
        <v>42</v>
      </c>
      <c r="Z1427" s="24">
        <v>43</v>
      </c>
      <c r="AA1427" s="24">
        <f>IF(Z1427&gt;900,_xlfn.XLOOKUP(ROUND(Z1427,0),'CM-VL-G-C-GL-B-T-ClassRimThickn'!$B$1:$B$112,'CM-VL-G-C-GL-B-T-ClassRimThickn'!$C$1:$C$112,0,1,1),Z1427)</f>
        <v>43</v>
      </c>
      <c r="AB1427" s="24">
        <v>42</v>
      </c>
      <c r="AC1427" s="24">
        <f>IF(AB1427&gt;900,_xlfn.XLOOKUP(ROUND(AB1427,0),'CM-VL-G-C-GL-B-T-ClassRimThickn'!$B$1:$B$112,'CM-VL-G-C-GL-B-T-ClassRimThickn'!$C$1:$C$112,0,1,1),AB1427)</f>
        <v>42</v>
      </c>
      <c r="AD1427" s="24">
        <v>48</v>
      </c>
      <c r="AE1427" s="24">
        <f>IF(AD1427&gt;900,_xlfn.XLOOKUP(ROUND(AD1427,0),'CM-VL-G-C-GL-B-T-ClassRimThickn'!$B$1:$B$112,'CM-VL-G-C-GL-B-T-ClassRimThickn'!$C$1:$C$112,0,1,1),AD1427)</f>
        <v>48</v>
      </c>
      <c r="AF1427" s="24">
        <v>41</v>
      </c>
      <c r="AG1427" s="24">
        <f>IF(AF1427&gt;900,_xlfn.XLOOKUP(ROUND(AF1427,0),'CM-VL-G-C-GL-B-T-ClassRimThickn'!$B$1:$B$112,'CM-VL-G-C-GL-B-T-ClassRimThickn'!$C$1:$C$112,0,1,1),AF1427)</f>
        <v>41</v>
      </c>
      <c r="AH1427" s="24">
        <v>21</v>
      </c>
      <c r="AI1427" s="24">
        <v>22</v>
      </c>
      <c r="AJ1427" s="24">
        <v>21</v>
      </c>
      <c r="AK1427" s="24">
        <v>22</v>
      </c>
      <c r="AL1427" s="24">
        <v>25</v>
      </c>
      <c r="AM1427" s="24">
        <v>22</v>
      </c>
      <c r="AN1427" s="24">
        <v>21.5</v>
      </c>
      <c r="AO1427" s="24">
        <v>25</v>
      </c>
      <c r="AP1427" s="24">
        <v>20.5</v>
      </c>
      <c r="AQ1427" s="24">
        <v>22</v>
      </c>
      <c r="AR1427" s="24">
        <v>26</v>
      </c>
      <c r="AS1427" s="24">
        <v>22</v>
      </c>
      <c r="AT1427" s="24">
        <v>31</v>
      </c>
      <c r="AU1427" s="24">
        <v>29</v>
      </c>
      <c r="AV1427" s="24">
        <v>31</v>
      </c>
      <c r="AW1427" s="24">
        <v>30</v>
      </c>
      <c r="AX1427" s="24">
        <v>29</v>
      </c>
      <c r="AY1427" s="24">
        <v>31</v>
      </c>
      <c r="AZ1427" s="24">
        <v>31</v>
      </c>
      <c r="BA1427" s="24">
        <v>30</v>
      </c>
      <c r="BB1427" s="24">
        <v>30</v>
      </c>
      <c r="BC1427" s="24">
        <v>29</v>
      </c>
      <c r="BD1427" s="24">
        <v>31</v>
      </c>
      <c r="BE1427" s="24">
        <v>30</v>
      </c>
      <c r="BF1427" s="24">
        <v>1</v>
      </c>
      <c r="BG1427" s="24">
        <v>0</v>
      </c>
      <c r="BH1427" s="24">
        <v>0</v>
      </c>
      <c r="BI1427" s="24">
        <v>0</v>
      </c>
      <c r="BJ1427" s="24">
        <v>1</v>
      </c>
      <c r="BL1427" s="24">
        <v>2</v>
      </c>
      <c r="BM1427" s="24">
        <v>0</v>
      </c>
      <c r="BN1427" s="24">
        <v>0</v>
      </c>
      <c r="BO1427" s="24">
        <v>0.5</v>
      </c>
      <c r="BP1427" s="24">
        <v>0</v>
      </c>
      <c r="BQ1427" s="24">
        <v>1.5</v>
      </c>
      <c r="BR1427" s="24">
        <v>0.3</v>
      </c>
      <c r="BS1427" s="24">
        <v>0.5</v>
      </c>
      <c r="BT1427" s="24">
        <v>0.3</v>
      </c>
      <c r="BU1427" s="24">
        <v>0.5</v>
      </c>
      <c r="BV1427" s="24">
        <v>0.5</v>
      </c>
      <c r="BW1427" s="24">
        <v>1</v>
      </c>
      <c r="BX1427" s="24">
        <v>0.3</v>
      </c>
      <c r="BY1427" s="24">
        <v>0</v>
      </c>
      <c r="BZ1427" s="24">
        <v>0.3</v>
      </c>
      <c r="CA1427" s="24">
        <v>0</v>
      </c>
      <c r="CB1427" s="24">
        <v>0.5</v>
      </c>
      <c r="CD1427" s="24">
        <v>85</v>
      </c>
      <c r="CE1427" s="24">
        <v>90</v>
      </c>
      <c r="CF1427" s="24">
        <v>80</v>
      </c>
      <c r="CG1427" s="24">
        <v>80</v>
      </c>
      <c r="CH1427" s="24">
        <v>90</v>
      </c>
      <c r="CI1427" s="24">
        <v>90</v>
      </c>
      <c r="CO1427" s="34">
        <f t="shared" si="101"/>
        <v>2949948.9859154928</v>
      </c>
    </row>
    <row r="1428" spans="1:93" ht="15" hidden="1">
      <c r="A1428" s="23" t="s">
        <v>179</v>
      </c>
      <c r="B1428" s="52">
        <v>40896</v>
      </c>
      <c r="C1428" s="25" t="str">
        <f t="shared" si="100"/>
        <v/>
      </c>
      <c r="G1428" s="24">
        <f t="shared" si="102"/>
        <v>3</v>
      </c>
      <c r="H1428" s="26">
        <f>((H1429-H1426)/SUM(G1427:G1429)*G1428)+H1427</f>
        <v>2950374.3098591547</v>
      </c>
      <c r="I1428" s="24" t="str">
        <f t="shared" si="99"/>
        <v/>
      </c>
      <c r="K1428" s="24">
        <f>IF(J1428&gt;900,_xlfn.XLOOKUP(ROUND(J1428,0),'CM-VL-G-C-GL-B-T-ClassRimThickn'!$B$1:$B$112,'CM-VL-G-C-GL-B-T-ClassRimThickn'!$C$1:$C$112,0,1,1),J1428)</f>
        <v>0</v>
      </c>
      <c r="L1428" s="24">
        <v>44</v>
      </c>
      <c r="M1428" s="24">
        <f>IF(L1428&gt;900,_xlfn.XLOOKUP(ROUND(L1428,0),'CM-VL-G-C-GL-B-T-ClassRimThickn'!$B$1:$B$112,'CM-VL-G-C-GL-B-T-ClassRimThickn'!$C$1:$C$112,0,1,1),L1428)</f>
        <v>44</v>
      </c>
      <c r="N1428" s="24">
        <v>41</v>
      </c>
      <c r="O1428" s="24">
        <f>IF(N1428&gt;900,_xlfn.XLOOKUP(ROUND(N1428,0),'CM-VL-G-C-GL-B-T-ClassRimThickn'!$B$1:$B$112,'CM-VL-G-C-GL-B-T-ClassRimThickn'!$C$1:$C$112,0,1,1),N1428)</f>
        <v>41</v>
      </c>
      <c r="P1428" s="24">
        <v>42</v>
      </c>
      <c r="Q1428" s="24">
        <f>IF(P1428&gt;900,_xlfn.XLOOKUP(ROUND(P1428,0),'CM-VL-G-C-GL-B-T-ClassRimThickn'!$B$1:$B$112,'CM-VL-G-C-GL-B-T-ClassRimThickn'!$C$1:$C$112,0,1,1),P1428)</f>
        <v>42</v>
      </c>
      <c r="S1428" s="24">
        <f>IF(R1428&gt;900,_xlfn.XLOOKUP(ROUND(R1428,0),'CM-VL-G-C-GL-B-T-ClassRimThickn'!$B$1:$B$112,'CM-VL-G-C-GL-B-T-ClassRimThickn'!$C$1:$C$112,0,1,1),R1428)</f>
        <v>0</v>
      </c>
      <c r="T1428" s="24">
        <v>41</v>
      </c>
      <c r="U1428" s="24">
        <f>IF(T1428&gt;900,_xlfn.XLOOKUP(ROUND(T1428,0),'CM-VL-G-C-GL-B-T-ClassRimThickn'!$B$1:$B$112,'CM-VL-G-C-GL-B-T-ClassRimThickn'!$C$1:$C$112,0,1,1),T1428)</f>
        <v>41</v>
      </c>
      <c r="V1428" s="24">
        <v>43</v>
      </c>
      <c r="W1428" s="24">
        <f>IF(V1428&gt;900,_xlfn.XLOOKUP(ROUND(V1428,0),'CM-VL-G-C-GL-B-T-ClassRimThickn'!$B$1:$B$112,'CM-VL-G-C-GL-B-T-ClassRimThickn'!$C$1:$C$112,0,1,1),V1428)</f>
        <v>43</v>
      </c>
      <c r="X1428" s="24">
        <v>42</v>
      </c>
      <c r="Y1428" s="24">
        <f>IF(X1428&gt;900,_xlfn.XLOOKUP(ROUND(X1428,0),'CM-VL-G-C-GL-B-T-ClassRimThickn'!$B$1:$B$112,'CM-VL-G-C-GL-B-T-ClassRimThickn'!$C$1:$C$112,0,1,1),X1428)</f>
        <v>42</v>
      </c>
      <c r="Z1428" s="24">
        <v>43</v>
      </c>
      <c r="AA1428" s="24">
        <f>IF(Z1428&gt;900,_xlfn.XLOOKUP(ROUND(Z1428,0),'CM-VL-G-C-GL-B-T-ClassRimThickn'!$B$1:$B$112,'CM-VL-G-C-GL-B-T-ClassRimThickn'!$C$1:$C$112,0,1,1),Z1428)</f>
        <v>43</v>
      </c>
      <c r="AB1428" s="24">
        <v>42</v>
      </c>
      <c r="AC1428" s="24">
        <f>IF(AB1428&gt;900,_xlfn.XLOOKUP(ROUND(AB1428,0),'CM-VL-G-C-GL-B-T-ClassRimThickn'!$B$1:$B$112,'CM-VL-G-C-GL-B-T-ClassRimThickn'!$C$1:$C$112,0,1,1),AB1428)</f>
        <v>42</v>
      </c>
      <c r="AD1428" s="24">
        <v>48</v>
      </c>
      <c r="AE1428" s="24">
        <f>IF(AD1428&gt;900,_xlfn.XLOOKUP(ROUND(AD1428,0),'CM-VL-G-C-GL-B-T-ClassRimThickn'!$B$1:$B$112,'CM-VL-G-C-GL-B-T-ClassRimThickn'!$C$1:$C$112,0,1,1),AD1428)</f>
        <v>48</v>
      </c>
      <c r="AF1428" s="24">
        <v>41</v>
      </c>
      <c r="AG1428" s="24">
        <f>IF(AF1428&gt;900,_xlfn.XLOOKUP(ROUND(AF1428,0),'CM-VL-G-C-GL-B-T-ClassRimThickn'!$B$1:$B$112,'CM-VL-G-C-GL-B-T-ClassRimThickn'!$C$1:$C$112,0,1,1),AF1428)</f>
        <v>41</v>
      </c>
      <c r="AH1428" s="24">
        <v>21</v>
      </c>
      <c r="AI1428" s="24">
        <v>22</v>
      </c>
      <c r="AJ1428" s="24">
        <v>21</v>
      </c>
      <c r="AK1428" s="24">
        <v>22</v>
      </c>
      <c r="AL1428" s="24">
        <v>25</v>
      </c>
      <c r="AM1428" s="24">
        <v>22</v>
      </c>
      <c r="AN1428" s="24">
        <v>21.5</v>
      </c>
      <c r="AO1428" s="24">
        <v>25</v>
      </c>
      <c r="AP1428" s="24">
        <v>20.5</v>
      </c>
      <c r="AQ1428" s="24">
        <v>22</v>
      </c>
      <c r="AR1428" s="24">
        <v>26</v>
      </c>
      <c r="AS1428" s="24">
        <v>22</v>
      </c>
      <c r="AT1428" s="24">
        <v>31</v>
      </c>
      <c r="AU1428" s="24">
        <v>29</v>
      </c>
      <c r="AV1428" s="24">
        <v>31</v>
      </c>
      <c r="AW1428" s="24">
        <v>30</v>
      </c>
      <c r="AX1428" s="24">
        <v>29</v>
      </c>
      <c r="AY1428" s="24">
        <v>31</v>
      </c>
      <c r="AZ1428" s="24">
        <v>31</v>
      </c>
      <c r="BA1428" s="24">
        <v>30</v>
      </c>
      <c r="BB1428" s="24">
        <v>30</v>
      </c>
      <c r="BC1428" s="24">
        <v>29</v>
      </c>
      <c r="BD1428" s="24">
        <v>31</v>
      </c>
      <c r="BE1428" s="24">
        <v>30</v>
      </c>
      <c r="BF1428" s="24">
        <v>1</v>
      </c>
      <c r="BG1428" s="24">
        <v>0</v>
      </c>
      <c r="BH1428" s="24">
        <v>0</v>
      </c>
      <c r="BI1428" s="24">
        <v>0</v>
      </c>
      <c r="BJ1428" s="24">
        <v>1</v>
      </c>
      <c r="BL1428" s="24">
        <v>2</v>
      </c>
      <c r="BM1428" s="24">
        <v>0</v>
      </c>
      <c r="BN1428" s="24">
        <v>0</v>
      </c>
      <c r="BO1428" s="24">
        <v>0.5</v>
      </c>
      <c r="BP1428" s="24">
        <v>0</v>
      </c>
      <c r="BQ1428" s="24">
        <v>1.5</v>
      </c>
      <c r="BR1428" s="24">
        <v>0.3</v>
      </c>
      <c r="BS1428" s="24">
        <v>0.5</v>
      </c>
      <c r="BT1428" s="24">
        <v>0.3</v>
      </c>
      <c r="BU1428" s="24">
        <v>0.5</v>
      </c>
      <c r="BV1428" s="24">
        <v>0.5</v>
      </c>
      <c r="BW1428" s="24">
        <v>1</v>
      </c>
      <c r="BX1428" s="24">
        <v>0.3</v>
      </c>
      <c r="BY1428" s="24">
        <v>0</v>
      </c>
      <c r="BZ1428" s="24">
        <v>0.3</v>
      </c>
      <c r="CA1428" s="24">
        <v>0</v>
      </c>
      <c r="CB1428" s="24">
        <v>0.5</v>
      </c>
      <c r="CD1428" s="24">
        <v>85</v>
      </c>
      <c r="CE1428" s="24">
        <v>90</v>
      </c>
      <c r="CF1428" s="24">
        <v>80</v>
      </c>
      <c r="CG1428" s="24">
        <v>80</v>
      </c>
      <c r="CH1428" s="24">
        <v>90</v>
      </c>
      <c r="CI1428" s="24">
        <v>90</v>
      </c>
      <c r="CO1428" s="34">
        <f t="shared" si="101"/>
        <v>2950374.3098591547</v>
      </c>
    </row>
    <row r="1429" spans="1:93" ht="15" hidden="1">
      <c r="A1429" s="23" t="s">
        <v>179</v>
      </c>
      <c r="B1429" s="52">
        <v>40924</v>
      </c>
      <c r="C1429" s="25" t="str">
        <f t="shared" si="100"/>
        <v/>
      </c>
      <c r="G1429" s="24">
        <f t="shared" si="102"/>
        <v>28</v>
      </c>
      <c r="H1429" s="24">
        <v>2954344</v>
      </c>
      <c r="I1429" s="24" t="str">
        <f t="shared" si="99"/>
        <v/>
      </c>
      <c r="K1429" s="24">
        <f>IF(J1429&gt;900,_xlfn.XLOOKUP(ROUND(J1429,0),'CM-VL-G-C-GL-B-T-ClassRimThickn'!$B$1:$B$112,'CM-VL-G-C-GL-B-T-ClassRimThickn'!$C$1:$C$112,0,1,1),J1429)</f>
        <v>0</v>
      </c>
      <c r="L1429" s="24">
        <v>44</v>
      </c>
      <c r="M1429" s="24">
        <f>IF(L1429&gt;900,_xlfn.XLOOKUP(ROUND(L1429,0),'CM-VL-G-C-GL-B-T-ClassRimThickn'!$B$1:$B$112,'CM-VL-G-C-GL-B-T-ClassRimThickn'!$C$1:$C$112,0,1,1),L1429)</f>
        <v>44</v>
      </c>
      <c r="N1429" s="24">
        <v>42</v>
      </c>
      <c r="O1429" s="24">
        <f>IF(N1429&gt;900,_xlfn.XLOOKUP(ROUND(N1429,0),'CM-VL-G-C-GL-B-T-ClassRimThickn'!$B$1:$B$112,'CM-VL-G-C-GL-B-T-ClassRimThickn'!$C$1:$C$112,0,1,1),N1429)</f>
        <v>42</v>
      </c>
      <c r="P1429" s="24">
        <v>45</v>
      </c>
      <c r="Q1429" s="24">
        <f>IF(P1429&gt;900,_xlfn.XLOOKUP(ROUND(P1429,0),'CM-VL-G-C-GL-B-T-ClassRimThickn'!$B$1:$B$112,'CM-VL-G-C-GL-B-T-ClassRimThickn'!$C$1:$C$112,0,1,1),P1429)</f>
        <v>45</v>
      </c>
      <c r="S1429" s="24">
        <f>IF(R1429&gt;900,_xlfn.XLOOKUP(ROUND(R1429,0),'CM-VL-G-C-GL-B-T-ClassRimThickn'!$B$1:$B$112,'CM-VL-G-C-GL-B-T-ClassRimThickn'!$C$1:$C$112,0,1,1),R1429)</f>
        <v>0</v>
      </c>
      <c r="T1429" s="24">
        <v>42</v>
      </c>
      <c r="U1429" s="24">
        <f>IF(T1429&gt;900,_xlfn.XLOOKUP(ROUND(T1429,0),'CM-VL-G-C-GL-B-T-ClassRimThickn'!$B$1:$B$112,'CM-VL-G-C-GL-B-T-ClassRimThickn'!$C$1:$C$112,0,1,1),T1429)</f>
        <v>42</v>
      </c>
      <c r="V1429" s="24">
        <v>44</v>
      </c>
      <c r="W1429" s="24">
        <f>IF(V1429&gt;900,_xlfn.XLOOKUP(ROUND(V1429,0),'CM-VL-G-C-GL-B-T-ClassRimThickn'!$B$1:$B$112,'CM-VL-G-C-GL-B-T-ClassRimThickn'!$C$1:$C$112,0,1,1),V1429)</f>
        <v>44</v>
      </c>
      <c r="X1429" s="24">
        <v>43</v>
      </c>
      <c r="Y1429" s="24">
        <f>IF(X1429&gt;900,_xlfn.XLOOKUP(ROUND(X1429,0),'CM-VL-G-C-GL-B-T-ClassRimThickn'!$B$1:$B$112,'CM-VL-G-C-GL-B-T-ClassRimThickn'!$C$1:$C$112,0,1,1),X1429)</f>
        <v>43</v>
      </c>
      <c r="Z1429" s="24">
        <v>45</v>
      </c>
      <c r="AA1429" s="24">
        <f>IF(Z1429&gt;900,_xlfn.XLOOKUP(ROUND(Z1429,0),'CM-VL-G-C-GL-B-T-ClassRimThickn'!$B$1:$B$112,'CM-VL-G-C-GL-B-T-ClassRimThickn'!$C$1:$C$112,0,1,1),Z1429)</f>
        <v>45</v>
      </c>
      <c r="AB1429" s="24">
        <v>44</v>
      </c>
      <c r="AC1429" s="24">
        <f>IF(AB1429&gt;900,_xlfn.XLOOKUP(ROUND(AB1429,0),'CM-VL-G-C-GL-B-T-ClassRimThickn'!$B$1:$B$112,'CM-VL-G-C-GL-B-T-ClassRimThickn'!$C$1:$C$112,0,1,1),AB1429)</f>
        <v>44</v>
      </c>
      <c r="AD1429" s="24">
        <v>46</v>
      </c>
      <c r="AE1429" s="24">
        <f>IF(AD1429&gt;900,_xlfn.XLOOKUP(ROUND(AD1429,0),'CM-VL-G-C-GL-B-T-ClassRimThickn'!$B$1:$B$112,'CM-VL-G-C-GL-B-T-ClassRimThickn'!$C$1:$C$112,0,1,1),AD1429)</f>
        <v>46</v>
      </c>
      <c r="AF1429" s="24">
        <v>42</v>
      </c>
      <c r="AG1429" s="24">
        <f>IF(AF1429&gt;900,_xlfn.XLOOKUP(ROUND(AF1429,0),'CM-VL-G-C-GL-B-T-ClassRimThickn'!$B$1:$B$112,'CM-VL-G-C-GL-B-T-ClassRimThickn'!$C$1:$C$112,0,1,1),AF1429)</f>
        <v>42</v>
      </c>
      <c r="AH1429" s="24">
        <v>20</v>
      </c>
      <c r="AI1429" s="24">
        <v>25</v>
      </c>
      <c r="AJ1429" s="24">
        <v>25</v>
      </c>
      <c r="AK1429" s="24">
        <v>21</v>
      </c>
      <c r="AL1429" s="24">
        <v>26</v>
      </c>
      <c r="AM1429" s="24">
        <v>25</v>
      </c>
      <c r="AN1429" s="24">
        <v>20</v>
      </c>
      <c r="AO1429" s="24">
        <v>22</v>
      </c>
      <c r="AP1429" s="24">
        <v>19</v>
      </c>
      <c r="AQ1429" s="24">
        <v>22</v>
      </c>
      <c r="AR1429" s="24">
        <v>24</v>
      </c>
      <c r="AS1429" s="24">
        <v>20</v>
      </c>
      <c r="AT1429" s="24">
        <v>30</v>
      </c>
      <c r="AU1429" s="24">
        <v>30</v>
      </c>
      <c r="AV1429" s="24">
        <v>31</v>
      </c>
      <c r="AW1429" s="24">
        <v>31</v>
      </c>
      <c r="AX1429" s="24">
        <v>30</v>
      </c>
      <c r="AY1429" s="24">
        <v>30</v>
      </c>
      <c r="AZ1429" s="24">
        <v>30</v>
      </c>
      <c r="BA1429" s="24">
        <v>29</v>
      </c>
      <c r="BB1429" s="24">
        <v>32</v>
      </c>
      <c r="BC1429" s="24">
        <v>30</v>
      </c>
      <c r="BD1429" s="24">
        <v>30</v>
      </c>
      <c r="BE1429" s="24">
        <v>30</v>
      </c>
      <c r="BF1429" s="24">
        <v>0.5</v>
      </c>
      <c r="BG1429" s="24">
        <v>0</v>
      </c>
      <c r="BH1429" s="24">
        <v>0</v>
      </c>
      <c r="BI1429" s="24">
        <v>0</v>
      </c>
      <c r="BJ1429" s="24">
        <v>0</v>
      </c>
      <c r="BL1429" s="24">
        <v>0</v>
      </c>
      <c r="BM1429" s="24">
        <v>0</v>
      </c>
      <c r="BN1429" s="24">
        <v>0</v>
      </c>
      <c r="BO1429" s="24">
        <v>0</v>
      </c>
      <c r="BP1429" s="24">
        <v>0</v>
      </c>
      <c r="BQ1429" s="24">
        <v>0</v>
      </c>
      <c r="BR1429" s="24">
        <v>0.5</v>
      </c>
      <c r="BS1429" s="24">
        <v>0</v>
      </c>
      <c r="BT1429" s="24">
        <v>0.5</v>
      </c>
      <c r="BU1429" s="24">
        <v>0</v>
      </c>
      <c r="BV1429" s="24">
        <v>0</v>
      </c>
      <c r="BW1429" s="24">
        <v>0.5</v>
      </c>
      <c r="BX1429" s="24">
        <v>0.5</v>
      </c>
      <c r="BY1429" s="24">
        <v>0.5</v>
      </c>
      <c r="BZ1429" s="24">
        <v>0.7</v>
      </c>
      <c r="CA1429" s="24">
        <v>0</v>
      </c>
      <c r="CB1429" s="24">
        <v>0.5</v>
      </c>
      <c r="CD1429" s="24">
        <v>125</v>
      </c>
      <c r="CE1429" s="24">
        <v>120</v>
      </c>
      <c r="CF1429" s="24">
        <v>125</v>
      </c>
      <c r="CG1429" s="24">
        <v>75</v>
      </c>
      <c r="CH1429" s="24">
        <v>85</v>
      </c>
      <c r="CI1429" s="24">
        <v>72</v>
      </c>
      <c r="CO1429" s="34">
        <f t="shared" si="101"/>
        <v>2954344</v>
      </c>
    </row>
    <row r="1430" spans="1:93" ht="15" hidden="1">
      <c r="A1430" s="23" t="s">
        <v>179</v>
      </c>
      <c r="B1430" s="52">
        <v>40963</v>
      </c>
      <c r="C1430" s="25" t="str">
        <f t="shared" si="100"/>
        <v/>
      </c>
      <c r="G1430" s="24">
        <f t="shared" si="102"/>
        <v>39</v>
      </c>
      <c r="H1430" s="29">
        <v>2963349</v>
      </c>
      <c r="I1430" s="24" t="str">
        <f t="shared" si="99"/>
        <v/>
      </c>
      <c r="K1430" s="24">
        <f>IF(J1430&gt;900,_xlfn.XLOOKUP(ROUND(J1430,0),'CM-VL-G-C-GL-B-T-ClassRimThickn'!$B$1:$B$112,'CM-VL-G-C-GL-B-T-ClassRimThickn'!$C$1:$C$112,0,1,1),J1430)</f>
        <v>0</v>
      </c>
      <c r="L1430" s="24">
        <v>46</v>
      </c>
      <c r="M1430" s="24">
        <f>IF(L1430&gt;900,_xlfn.XLOOKUP(ROUND(L1430,0),'CM-VL-G-C-GL-B-T-ClassRimThickn'!$B$1:$B$112,'CM-VL-G-C-GL-B-T-ClassRimThickn'!$C$1:$C$112,0,1,1),L1430)</f>
        <v>46</v>
      </c>
      <c r="N1430" s="24">
        <v>45</v>
      </c>
      <c r="O1430" s="24">
        <f>IF(N1430&gt;900,_xlfn.XLOOKUP(ROUND(N1430,0),'CM-VL-G-C-GL-B-T-ClassRimThickn'!$B$1:$B$112,'CM-VL-G-C-GL-B-T-ClassRimThickn'!$C$1:$C$112,0,1,1),N1430)</f>
        <v>45</v>
      </c>
      <c r="P1430" s="24">
        <v>42</v>
      </c>
      <c r="Q1430" s="24">
        <f>IF(P1430&gt;900,_xlfn.XLOOKUP(ROUND(P1430,0),'CM-VL-G-C-GL-B-T-ClassRimThickn'!$B$1:$B$112,'CM-VL-G-C-GL-B-T-ClassRimThickn'!$C$1:$C$112,0,1,1),P1430)</f>
        <v>42</v>
      </c>
      <c r="S1430" s="24">
        <f>IF(R1430&gt;900,_xlfn.XLOOKUP(ROUND(R1430,0),'CM-VL-G-C-GL-B-T-ClassRimThickn'!$B$1:$B$112,'CM-VL-G-C-GL-B-T-ClassRimThickn'!$C$1:$C$112,0,1,1),R1430)</f>
        <v>0</v>
      </c>
      <c r="T1430" s="24">
        <v>47</v>
      </c>
      <c r="U1430" s="24">
        <f>IF(T1430&gt;900,_xlfn.XLOOKUP(ROUND(T1430,0),'CM-VL-G-C-GL-B-T-ClassRimThickn'!$B$1:$B$112,'CM-VL-G-C-GL-B-T-ClassRimThickn'!$C$1:$C$112,0,1,1),T1430)</f>
        <v>47</v>
      </c>
      <c r="V1430" s="24">
        <v>46</v>
      </c>
      <c r="W1430" s="24">
        <f>IF(V1430&gt;900,_xlfn.XLOOKUP(ROUND(V1430,0),'CM-VL-G-C-GL-B-T-ClassRimThickn'!$B$1:$B$112,'CM-VL-G-C-GL-B-T-ClassRimThickn'!$C$1:$C$112,0,1,1),V1430)</f>
        <v>46</v>
      </c>
      <c r="X1430" s="24">
        <v>46</v>
      </c>
      <c r="Y1430" s="24">
        <f>IF(X1430&gt;900,_xlfn.XLOOKUP(ROUND(X1430,0),'CM-VL-G-C-GL-B-T-ClassRimThickn'!$B$1:$B$112,'CM-VL-G-C-GL-B-T-ClassRimThickn'!$C$1:$C$112,0,1,1),X1430)</f>
        <v>46</v>
      </c>
      <c r="Z1430" s="24">
        <v>45</v>
      </c>
      <c r="AA1430" s="24">
        <f>IF(Z1430&gt;900,_xlfn.XLOOKUP(ROUND(Z1430,0),'CM-VL-G-C-GL-B-T-ClassRimThickn'!$B$1:$B$112,'CM-VL-G-C-GL-B-T-ClassRimThickn'!$C$1:$C$112,0,1,1),Z1430)</f>
        <v>45</v>
      </c>
      <c r="AB1430" s="24">
        <v>42</v>
      </c>
      <c r="AC1430" s="24">
        <f>IF(AB1430&gt;900,_xlfn.XLOOKUP(ROUND(AB1430,0),'CM-VL-G-C-GL-B-T-ClassRimThickn'!$B$1:$B$112,'CM-VL-G-C-GL-B-T-ClassRimThickn'!$C$1:$C$112,0,1,1),AB1430)</f>
        <v>42</v>
      </c>
      <c r="AD1430" s="24">
        <v>46</v>
      </c>
      <c r="AE1430" s="24">
        <f>IF(AD1430&gt;900,_xlfn.XLOOKUP(ROUND(AD1430,0),'CM-VL-G-C-GL-B-T-ClassRimThickn'!$B$1:$B$112,'CM-VL-G-C-GL-B-T-ClassRimThickn'!$C$1:$C$112,0,1,1),AD1430)</f>
        <v>46</v>
      </c>
      <c r="AF1430" s="24">
        <v>46</v>
      </c>
      <c r="AG1430" s="24">
        <f>IF(AF1430&gt;900,_xlfn.XLOOKUP(ROUND(AF1430,0),'CM-VL-G-C-GL-B-T-ClassRimThickn'!$B$1:$B$112,'CM-VL-G-C-GL-B-T-ClassRimThickn'!$C$1:$C$112,0,1,1),AF1430)</f>
        <v>46</v>
      </c>
      <c r="AH1430" s="24">
        <v>25</v>
      </c>
      <c r="AI1430" s="24">
        <v>25</v>
      </c>
      <c r="AJ1430" s="24">
        <v>26</v>
      </c>
      <c r="AK1430" s="24">
        <v>24.5</v>
      </c>
      <c r="AL1430" s="24">
        <v>21</v>
      </c>
      <c r="AM1430" s="24">
        <v>25</v>
      </c>
      <c r="AN1430" s="24">
        <v>27</v>
      </c>
      <c r="AO1430" s="24">
        <v>25</v>
      </c>
      <c r="AP1430" s="24">
        <v>27</v>
      </c>
      <c r="AQ1430" s="24">
        <v>23</v>
      </c>
      <c r="AR1430" s="24">
        <v>21</v>
      </c>
      <c r="AS1430" s="24">
        <v>27</v>
      </c>
      <c r="AT1430" s="24">
        <v>30</v>
      </c>
      <c r="AU1430" s="24">
        <v>29</v>
      </c>
      <c r="AV1430" s="24">
        <v>29</v>
      </c>
      <c r="AW1430" s="24">
        <v>31</v>
      </c>
      <c r="AX1430" s="24">
        <v>30</v>
      </c>
      <c r="AY1430" s="24">
        <v>30</v>
      </c>
      <c r="AZ1430" s="24">
        <v>28</v>
      </c>
      <c r="BA1430" s="24">
        <v>29</v>
      </c>
      <c r="BB1430" s="24">
        <v>29</v>
      </c>
      <c r="BC1430" s="24">
        <v>30</v>
      </c>
      <c r="BD1430" s="24">
        <v>31</v>
      </c>
      <c r="BE1430" s="24">
        <v>31</v>
      </c>
      <c r="BF1430" s="24">
        <v>0</v>
      </c>
      <c r="BG1430" s="24">
        <v>0</v>
      </c>
      <c r="BH1430" s="24">
        <v>0</v>
      </c>
      <c r="BI1430" s="24">
        <v>0.5</v>
      </c>
      <c r="BJ1430" s="24">
        <v>0.5</v>
      </c>
      <c r="BL1430" s="24">
        <v>0</v>
      </c>
      <c r="BM1430" s="24">
        <v>0</v>
      </c>
      <c r="BN1430" s="24">
        <v>0</v>
      </c>
      <c r="BO1430" s="24">
        <v>0</v>
      </c>
      <c r="BP1430" s="24">
        <v>0</v>
      </c>
      <c r="BQ1430" s="24">
        <v>0</v>
      </c>
      <c r="BR1430" s="24">
        <v>0</v>
      </c>
      <c r="BS1430" s="24">
        <v>0</v>
      </c>
      <c r="BT1430" s="24">
        <v>0</v>
      </c>
      <c r="BU1430" s="24">
        <v>0</v>
      </c>
      <c r="BV1430" s="24">
        <v>0</v>
      </c>
      <c r="BW1430" s="24">
        <v>0</v>
      </c>
      <c r="BX1430" s="24">
        <v>0</v>
      </c>
      <c r="BY1430" s="24">
        <v>0</v>
      </c>
      <c r="BZ1430" s="24">
        <v>0</v>
      </c>
      <c r="CA1430" s="24">
        <v>0</v>
      </c>
      <c r="CB1430" s="24">
        <v>0</v>
      </c>
      <c r="CD1430" s="24">
        <v>90</v>
      </c>
      <c r="CE1430" s="24">
        <v>95</v>
      </c>
      <c r="CF1430" s="24">
        <v>95</v>
      </c>
      <c r="CG1430" s="24">
        <v>85</v>
      </c>
      <c r="CH1430" s="24">
        <v>82</v>
      </c>
      <c r="CI1430" s="24">
        <v>83</v>
      </c>
      <c r="CO1430" s="34">
        <f t="shared" si="101"/>
        <v>2963349</v>
      </c>
    </row>
    <row r="1431" spans="1:93" ht="15" hidden="1">
      <c r="A1431" s="23" t="s">
        <v>179</v>
      </c>
      <c r="B1431" s="52">
        <v>40993</v>
      </c>
      <c r="C1431" s="25" t="str">
        <f t="shared" si="100"/>
        <v/>
      </c>
      <c r="G1431" s="24">
        <f t="shared" si="102"/>
        <v>30</v>
      </c>
      <c r="H1431" s="24">
        <v>2976732</v>
      </c>
      <c r="I1431" s="24" t="str">
        <f t="shared" si="99"/>
        <v/>
      </c>
      <c r="K1431" s="24">
        <f>IF(J1431&gt;900,_xlfn.XLOOKUP(ROUND(J1431,0),'CM-VL-G-C-GL-B-T-ClassRimThickn'!$B$1:$B$112,'CM-VL-G-C-GL-B-T-ClassRimThickn'!$C$1:$C$112,0,1,1),J1431)</f>
        <v>0</v>
      </c>
      <c r="L1431" s="24">
        <v>46</v>
      </c>
      <c r="M1431" s="24">
        <f>IF(L1431&gt;900,_xlfn.XLOOKUP(ROUND(L1431,0),'CM-VL-G-C-GL-B-T-ClassRimThickn'!$B$1:$B$112,'CM-VL-G-C-GL-B-T-ClassRimThickn'!$C$1:$C$112,0,1,1),L1431)</f>
        <v>46</v>
      </c>
      <c r="N1431" s="24">
        <v>46</v>
      </c>
      <c r="O1431" s="24">
        <f>IF(N1431&gt;900,_xlfn.XLOOKUP(ROUND(N1431,0),'CM-VL-G-C-GL-B-T-ClassRimThickn'!$B$1:$B$112,'CM-VL-G-C-GL-B-T-ClassRimThickn'!$C$1:$C$112,0,1,1),N1431)</f>
        <v>46</v>
      </c>
      <c r="P1431" s="24">
        <v>42</v>
      </c>
      <c r="Q1431" s="24">
        <f>IF(P1431&gt;900,_xlfn.XLOOKUP(ROUND(P1431,0),'CM-VL-G-C-GL-B-T-ClassRimThickn'!$B$1:$B$112,'CM-VL-G-C-GL-B-T-ClassRimThickn'!$C$1:$C$112,0,1,1),P1431)</f>
        <v>42</v>
      </c>
      <c r="S1431" s="24">
        <f>IF(R1431&gt;900,_xlfn.XLOOKUP(ROUND(R1431,0),'CM-VL-G-C-GL-B-T-ClassRimThickn'!$B$1:$B$112,'CM-VL-G-C-GL-B-T-ClassRimThickn'!$C$1:$C$112,0,1,1),R1431)</f>
        <v>0</v>
      </c>
      <c r="T1431" s="24">
        <v>46</v>
      </c>
      <c r="U1431" s="24">
        <f>IF(T1431&gt;900,_xlfn.XLOOKUP(ROUND(T1431,0),'CM-VL-G-C-GL-B-T-ClassRimThickn'!$B$1:$B$112,'CM-VL-G-C-GL-B-T-ClassRimThickn'!$C$1:$C$112,0,1,1),T1431)</f>
        <v>46</v>
      </c>
      <c r="V1431" s="24">
        <v>46</v>
      </c>
      <c r="W1431" s="24">
        <f>IF(V1431&gt;900,_xlfn.XLOOKUP(ROUND(V1431,0),'CM-VL-G-C-GL-B-T-ClassRimThickn'!$B$1:$B$112,'CM-VL-G-C-GL-B-T-ClassRimThickn'!$C$1:$C$112,0,1,1),V1431)</f>
        <v>46</v>
      </c>
      <c r="X1431" s="24">
        <v>45</v>
      </c>
      <c r="Y1431" s="24">
        <f>IF(X1431&gt;900,_xlfn.XLOOKUP(ROUND(X1431,0),'CM-VL-G-C-GL-B-T-ClassRimThickn'!$B$1:$B$112,'CM-VL-G-C-GL-B-T-ClassRimThickn'!$C$1:$C$112,0,1,1),X1431)</f>
        <v>45</v>
      </c>
      <c r="Z1431" s="24">
        <v>45</v>
      </c>
      <c r="AA1431" s="24">
        <f>IF(Z1431&gt;900,_xlfn.XLOOKUP(ROUND(Z1431,0),'CM-VL-G-C-GL-B-T-ClassRimThickn'!$B$1:$B$112,'CM-VL-G-C-GL-B-T-ClassRimThickn'!$C$1:$C$112,0,1,1),Z1431)</f>
        <v>45</v>
      </c>
      <c r="AB1431" s="24">
        <v>42</v>
      </c>
      <c r="AC1431" s="24">
        <f>IF(AB1431&gt;900,_xlfn.XLOOKUP(ROUND(AB1431,0),'CM-VL-G-C-GL-B-T-ClassRimThickn'!$B$1:$B$112,'CM-VL-G-C-GL-B-T-ClassRimThickn'!$C$1:$C$112,0,1,1),AB1431)</f>
        <v>42</v>
      </c>
      <c r="AD1431" s="24">
        <v>41</v>
      </c>
      <c r="AE1431" s="24">
        <f>IF(AD1431&gt;900,_xlfn.XLOOKUP(ROUND(AD1431,0),'CM-VL-G-C-GL-B-T-ClassRimThickn'!$B$1:$B$112,'CM-VL-G-C-GL-B-T-ClassRimThickn'!$C$1:$C$112,0,1,1),AD1431)</f>
        <v>41</v>
      </c>
      <c r="AF1431" s="24">
        <v>46</v>
      </c>
      <c r="AG1431" s="24">
        <f>IF(AF1431&gt;900,_xlfn.XLOOKUP(ROUND(AF1431,0),'CM-VL-G-C-GL-B-T-ClassRimThickn'!$B$1:$B$112,'CM-VL-G-C-GL-B-T-ClassRimThickn'!$C$1:$C$112,0,1,1),AF1431)</f>
        <v>46</v>
      </c>
      <c r="AH1431" s="24">
        <v>25</v>
      </c>
      <c r="AI1431" s="24">
        <v>26</v>
      </c>
      <c r="AJ1431" s="24">
        <v>27</v>
      </c>
      <c r="AK1431" s="24">
        <v>24</v>
      </c>
      <c r="AL1431" s="24">
        <v>21</v>
      </c>
      <c r="AM1431" s="24">
        <v>24</v>
      </c>
      <c r="AN1431" s="24">
        <v>26</v>
      </c>
      <c r="AO1431" s="24">
        <v>25</v>
      </c>
      <c r="AP1431" s="24">
        <v>26</v>
      </c>
      <c r="AQ1431" s="24">
        <v>22</v>
      </c>
      <c r="AR1431" s="24">
        <v>21</v>
      </c>
      <c r="AS1431" s="24">
        <v>25</v>
      </c>
      <c r="AT1431" s="24">
        <v>31</v>
      </c>
      <c r="AU1431" s="24">
        <v>30</v>
      </c>
      <c r="AV1431" s="24">
        <v>30</v>
      </c>
      <c r="AW1431" s="24">
        <v>31</v>
      </c>
      <c r="AX1431" s="24">
        <v>31</v>
      </c>
      <c r="AY1431" s="24">
        <v>30</v>
      </c>
      <c r="AZ1431" s="24">
        <v>29</v>
      </c>
      <c r="BA1431" s="24">
        <v>29</v>
      </c>
      <c r="BB1431" s="24">
        <v>29</v>
      </c>
      <c r="BC1431" s="24">
        <v>30</v>
      </c>
      <c r="BD1431" s="24">
        <v>31</v>
      </c>
      <c r="BE1431" s="24">
        <v>31</v>
      </c>
      <c r="BF1431" s="24">
        <v>1.5</v>
      </c>
      <c r="BG1431" s="24">
        <v>0</v>
      </c>
      <c r="BH1431" s="24">
        <v>0</v>
      </c>
      <c r="BI1431" s="24">
        <v>0</v>
      </c>
      <c r="BJ1431" s="24">
        <v>0</v>
      </c>
      <c r="BL1431" s="24">
        <v>1</v>
      </c>
      <c r="BM1431" s="24">
        <v>0</v>
      </c>
      <c r="BN1431" s="24">
        <v>0</v>
      </c>
      <c r="BO1431" s="24">
        <v>1</v>
      </c>
      <c r="BP1431" s="24">
        <v>1</v>
      </c>
      <c r="BQ1431" s="24">
        <v>2</v>
      </c>
      <c r="BR1431" s="24">
        <v>0</v>
      </c>
      <c r="BS1431" s="24">
        <v>0</v>
      </c>
      <c r="BT1431" s="24">
        <v>0</v>
      </c>
      <c r="BU1431" s="24">
        <v>0</v>
      </c>
      <c r="BV1431" s="24">
        <v>0</v>
      </c>
      <c r="BW1431" s="24">
        <v>0</v>
      </c>
      <c r="BX1431" s="24">
        <v>0</v>
      </c>
      <c r="BY1431" s="24">
        <v>0</v>
      </c>
      <c r="BZ1431" s="24">
        <v>0</v>
      </c>
      <c r="CA1431" s="24">
        <v>0</v>
      </c>
      <c r="CB1431" s="24">
        <v>0</v>
      </c>
      <c r="CD1431" s="24">
        <v>85</v>
      </c>
      <c r="CE1431" s="24">
        <v>80</v>
      </c>
      <c r="CF1431" s="24">
        <v>80</v>
      </c>
      <c r="CG1431" s="24">
        <v>85</v>
      </c>
      <c r="CH1431" s="24">
        <v>75</v>
      </c>
      <c r="CI1431" s="24">
        <v>80</v>
      </c>
      <c r="CO1431" s="34">
        <f t="shared" si="101"/>
        <v>2976732</v>
      </c>
    </row>
    <row r="1432" spans="1:93" ht="15" hidden="1">
      <c r="A1432" s="23" t="s">
        <v>179</v>
      </c>
      <c r="B1432" s="52">
        <v>41031</v>
      </c>
      <c r="C1432" s="25" t="str">
        <f t="shared" si="100"/>
        <v/>
      </c>
      <c r="G1432" s="24">
        <f t="shared" si="102"/>
        <v>38</v>
      </c>
      <c r="H1432" s="24">
        <v>2991335</v>
      </c>
      <c r="I1432" s="24" t="str">
        <f t="shared" si="99"/>
        <v/>
      </c>
      <c r="K1432" s="24">
        <f>IF(J1432&gt;900,_xlfn.XLOOKUP(ROUND(J1432,0),'CM-VL-G-C-GL-B-T-ClassRimThickn'!$B$1:$B$112,'CM-VL-G-C-GL-B-T-ClassRimThickn'!$C$1:$C$112,0,1,1),J1432)</f>
        <v>0</v>
      </c>
      <c r="L1432" s="24">
        <v>48</v>
      </c>
      <c r="M1432" s="24">
        <f>IF(L1432&gt;900,_xlfn.XLOOKUP(ROUND(L1432,0),'CM-VL-G-C-GL-B-T-ClassRimThickn'!$B$1:$B$112,'CM-VL-G-C-GL-B-T-ClassRimThickn'!$C$1:$C$112,0,1,1),L1432)</f>
        <v>48</v>
      </c>
      <c r="N1432" s="24">
        <v>45</v>
      </c>
      <c r="O1432" s="24">
        <f>IF(N1432&gt;900,_xlfn.XLOOKUP(ROUND(N1432,0),'CM-VL-G-C-GL-B-T-ClassRimThickn'!$B$1:$B$112,'CM-VL-G-C-GL-B-T-ClassRimThickn'!$C$1:$C$112,0,1,1),N1432)</f>
        <v>45</v>
      </c>
      <c r="P1432" s="24">
        <v>42</v>
      </c>
      <c r="Q1432" s="24">
        <f>IF(P1432&gt;900,_xlfn.XLOOKUP(ROUND(P1432,0),'CM-VL-G-C-GL-B-T-ClassRimThickn'!$B$1:$B$112,'CM-VL-G-C-GL-B-T-ClassRimThickn'!$C$1:$C$112,0,1,1),P1432)</f>
        <v>42</v>
      </c>
      <c r="S1432" s="24">
        <f>IF(R1432&gt;900,_xlfn.XLOOKUP(ROUND(R1432,0),'CM-VL-G-C-GL-B-T-ClassRimThickn'!$B$1:$B$112,'CM-VL-G-C-GL-B-T-ClassRimThickn'!$C$1:$C$112,0,1,1),R1432)</f>
        <v>0</v>
      </c>
      <c r="T1432" s="24">
        <v>45</v>
      </c>
      <c r="U1432" s="24">
        <f>IF(T1432&gt;900,_xlfn.XLOOKUP(ROUND(T1432,0),'CM-VL-G-C-GL-B-T-ClassRimThickn'!$B$1:$B$112,'CM-VL-G-C-GL-B-T-ClassRimThickn'!$C$1:$C$112,0,1,1),T1432)</f>
        <v>45</v>
      </c>
      <c r="V1432" s="24">
        <v>45</v>
      </c>
      <c r="W1432" s="24">
        <f>IF(V1432&gt;900,_xlfn.XLOOKUP(ROUND(V1432,0),'CM-VL-G-C-GL-B-T-ClassRimThickn'!$B$1:$B$112,'CM-VL-G-C-GL-B-T-ClassRimThickn'!$C$1:$C$112,0,1,1),V1432)</f>
        <v>45</v>
      </c>
      <c r="X1432" s="24">
        <v>45</v>
      </c>
      <c r="Y1432" s="24">
        <f>IF(X1432&gt;900,_xlfn.XLOOKUP(ROUND(X1432,0),'CM-VL-G-C-GL-B-T-ClassRimThickn'!$B$1:$B$112,'CM-VL-G-C-GL-B-T-ClassRimThickn'!$C$1:$C$112,0,1,1),X1432)</f>
        <v>45</v>
      </c>
      <c r="Z1432" s="24">
        <v>46</v>
      </c>
      <c r="AA1432" s="24">
        <f>IF(Z1432&gt;900,_xlfn.XLOOKUP(ROUND(Z1432,0),'CM-VL-G-C-GL-B-T-ClassRimThickn'!$B$1:$B$112,'CM-VL-G-C-GL-B-T-ClassRimThickn'!$C$1:$C$112,0,1,1),Z1432)</f>
        <v>46</v>
      </c>
      <c r="AB1432" s="24">
        <v>42</v>
      </c>
      <c r="AC1432" s="24">
        <f>IF(AB1432&gt;900,_xlfn.XLOOKUP(ROUND(AB1432,0),'CM-VL-G-C-GL-B-T-ClassRimThickn'!$B$1:$B$112,'CM-VL-G-C-GL-B-T-ClassRimThickn'!$C$1:$C$112,0,1,1),AB1432)</f>
        <v>42</v>
      </c>
      <c r="AD1432" s="24">
        <v>40</v>
      </c>
      <c r="AE1432" s="24">
        <f>IF(AD1432&gt;900,_xlfn.XLOOKUP(ROUND(AD1432,0),'CM-VL-G-C-GL-B-T-ClassRimThickn'!$B$1:$B$112,'CM-VL-G-C-GL-B-T-ClassRimThickn'!$C$1:$C$112,0,1,1),AD1432)</f>
        <v>40</v>
      </c>
      <c r="AF1432" s="24">
        <v>45</v>
      </c>
      <c r="AG1432" s="24">
        <f>IF(AF1432&gt;900,_xlfn.XLOOKUP(ROUND(AF1432,0),'CM-VL-G-C-GL-B-T-ClassRimThickn'!$B$1:$B$112,'CM-VL-G-C-GL-B-T-ClassRimThickn'!$C$1:$C$112,0,1,1),AF1432)</f>
        <v>45</v>
      </c>
      <c r="AH1432" s="24">
        <v>23.5</v>
      </c>
      <c r="AI1432" s="24">
        <v>26</v>
      </c>
      <c r="AJ1432" s="24">
        <v>26</v>
      </c>
      <c r="AK1432" s="24">
        <v>24</v>
      </c>
      <c r="AL1432" s="24">
        <v>22</v>
      </c>
      <c r="AM1432" s="24">
        <v>23</v>
      </c>
      <c r="AN1432" s="24">
        <v>26</v>
      </c>
      <c r="AO1432" s="24">
        <v>26</v>
      </c>
      <c r="AP1432" s="24">
        <v>26</v>
      </c>
      <c r="AQ1432" s="24">
        <v>24</v>
      </c>
      <c r="AR1432" s="24">
        <v>24</v>
      </c>
      <c r="AS1432" s="24">
        <v>26</v>
      </c>
      <c r="AT1432" s="24">
        <v>31.5</v>
      </c>
      <c r="AU1432" s="24">
        <v>30</v>
      </c>
      <c r="AV1432" s="24">
        <v>30</v>
      </c>
      <c r="AW1432" s="24">
        <v>32</v>
      </c>
      <c r="AX1432" s="24">
        <v>31</v>
      </c>
      <c r="AY1432" s="24">
        <v>33</v>
      </c>
      <c r="AZ1432" s="24">
        <v>30</v>
      </c>
      <c r="BA1432" s="24">
        <v>29</v>
      </c>
      <c r="BB1432" s="24">
        <v>30</v>
      </c>
      <c r="BC1432" s="24">
        <v>31.5</v>
      </c>
      <c r="BD1432" s="24">
        <v>32</v>
      </c>
      <c r="BE1432" s="24">
        <v>32</v>
      </c>
      <c r="BF1432" s="24">
        <v>1</v>
      </c>
      <c r="BG1432" s="24">
        <v>0.5</v>
      </c>
      <c r="BH1432" s="24">
        <v>0.5</v>
      </c>
      <c r="BI1432" s="24">
        <v>1</v>
      </c>
      <c r="BJ1432" s="24">
        <v>1</v>
      </c>
      <c r="BL1432" s="24">
        <v>1</v>
      </c>
      <c r="BM1432" s="24">
        <v>0.5</v>
      </c>
      <c r="BN1432" s="24">
        <v>0.5</v>
      </c>
      <c r="BO1432" s="24">
        <v>0.5</v>
      </c>
      <c r="BP1432" s="24">
        <v>0.5</v>
      </c>
      <c r="BQ1432" s="24">
        <v>1</v>
      </c>
      <c r="BR1432" s="24">
        <v>0.5</v>
      </c>
      <c r="BS1432" s="24">
        <v>0.5</v>
      </c>
      <c r="BT1432" s="24">
        <v>0.5</v>
      </c>
      <c r="BU1432" s="24">
        <v>0.5</v>
      </c>
      <c r="BV1432" s="24">
        <v>0.5</v>
      </c>
      <c r="BW1432" s="24">
        <v>0</v>
      </c>
      <c r="BX1432" s="24">
        <v>0.5</v>
      </c>
      <c r="BY1432" s="24">
        <v>0.5</v>
      </c>
      <c r="BZ1432" s="24">
        <v>0.5</v>
      </c>
      <c r="CA1432" s="24">
        <v>0.5</v>
      </c>
      <c r="CB1432" s="24">
        <v>0</v>
      </c>
      <c r="CD1432" s="24">
        <v>90</v>
      </c>
      <c r="CE1432" s="24">
        <v>90</v>
      </c>
      <c r="CF1432" s="24">
        <v>100</v>
      </c>
      <c r="CG1432" s="24">
        <v>85</v>
      </c>
      <c r="CH1432" s="24">
        <v>75</v>
      </c>
      <c r="CI1432" s="24">
        <v>80</v>
      </c>
      <c r="CO1432" s="34">
        <f t="shared" si="101"/>
        <v>2991335</v>
      </c>
    </row>
    <row r="1433" spans="1:93" ht="15" hidden="1">
      <c r="A1433" s="23" t="s">
        <v>179</v>
      </c>
      <c r="B1433" s="52">
        <v>41114</v>
      </c>
      <c r="C1433" s="25" t="str">
        <f t="shared" si="100"/>
        <v/>
      </c>
      <c r="G1433" s="24">
        <f t="shared" si="102"/>
        <v>83</v>
      </c>
      <c r="H1433" s="29">
        <v>3002051</v>
      </c>
      <c r="I1433" s="24" t="str">
        <f t="shared" si="99"/>
        <v/>
      </c>
      <c r="K1433" s="24">
        <f>IF(J1433&gt;900,_xlfn.XLOOKUP(ROUND(J1433,0),'CM-VL-G-C-GL-B-T-ClassRimThickn'!$B$1:$B$112,'CM-VL-G-C-GL-B-T-ClassRimThickn'!$C$1:$C$112,0,1,1),J1433)</f>
        <v>0</v>
      </c>
      <c r="L1433" s="24">
        <v>1016</v>
      </c>
      <c r="M1433" s="24">
        <f>IF(L1433&gt;900,_xlfn.XLOOKUP(ROUND(L1433,0),'CM-VL-G-C-GL-B-T-ClassRimThickn'!$B$1:$B$112,'CM-VL-G-C-GL-B-T-ClassRimThickn'!$C$1:$C$112,0,1,1),L1433)</f>
        <v>85</v>
      </c>
      <c r="N1433" s="24">
        <v>1016</v>
      </c>
      <c r="O1433" s="24">
        <f>IF(N1433&gt;900,_xlfn.XLOOKUP(ROUND(N1433,0),'CM-VL-G-C-GL-B-T-ClassRimThickn'!$B$1:$B$112,'CM-VL-G-C-GL-B-T-ClassRimThickn'!$C$1:$C$112,0,1,1),N1433)</f>
        <v>85</v>
      </c>
      <c r="P1433" s="24">
        <v>1016</v>
      </c>
      <c r="Q1433" s="24">
        <f>IF(P1433&gt;900,_xlfn.XLOOKUP(ROUND(P1433,0),'CM-VL-G-C-GL-B-T-ClassRimThickn'!$B$1:$B$112,'CM-VL-G-C-GL-B-T-ClassRimThickn'!$C$1:$C$112,0,1,1),P1433)</f>
        <v>85</v>
      </c>
      <c r="S1433" s="24">
        <f>IF(R1433&gt;900,_xlfn.XLOOKUP(ROUND(R1433,0),'CM-VL-G-C-GL-B-T-ClassRimThickn'!$B$1:$B$112,'CM-VL-G-C-GL-B-T-ClassRimThickn'!$C$1:$C$112,0,1,1),R1433)</f>
        <v>0</v>
      </c>
      <c r="T1433" s="24">
        <v>1016</v>
      </c>
      <c r="U1433" s="24">
        <f>IF(T1433&gt;900,_xlfn.XLOOKUP(ROUND(T1433,0),'CM-VL-G-C-GL-B-T-ClassRimThickn'!$B$1:$B$112,'CM-VL-G-C-GL-B-T-ClassRimThickn'!$C$1:$C$112,0,1,1),T1433)</f>
        <v>85</v>
      </c>
      <c r="V1433" s="24">
        <v>1016</v>
      </c>
      <c r="W1433" s="24">
        <f>IF(V1433&gt;900,_xlfn.XLOOKUP(ROUND(V1433,0),'CM-VL-G-C-GL-B-T-ClassRimThickn'!$B$1:$B$112,'CM-VL-G-C-GL-B-T-ClassRimThickn'!$C$1:$C$112,0,1,1),V1433)</f>
        <v>85</v>
      </c>
      <c r="X1433" s="24">
        <v>1016</v>
      </c>
      <c r="Y1433" s="24">
        <f>IF(X1433&gt;900,_xlfn.XLOOKUP(ROUND(X1433,0),'CM-VL-G-C-GL-B-T-ClassRimThickn'!$B$1:$B$112,'CM-VL-G-C-GL-B-T-ClassRimThickn'!$C$1:$C$112,0,1,1),X1433)</f>
        <v>85</v>
      </c>
      <c r="Z1433" s="24">
        <v>1016</v>
      </c>
      <c r="AA1433" s="24">
        <f>IF(Z1433&gt;900,_xlfn.XLOOKUP(ROUND(Z1433,0),'CM-VL-G-C-GL-B-T-ClassRimThickn'!$B$1:$B$112,'CM-VL-G-C-GL-B-T-ClassRimThickn'!$C$1:$C$112,0,1,1),Z1433)</f>
        <v>85</v>
      </c>
      <c r="AB1433" s="24">
        <v>1016</v>
      </c>
      <c r="AC1433" s="24">
        <f>IF(AB1433&gt;900,_xlfn.XLOOKUP(ROUND(AB1433,0),'CM-VL-G-C-GL-B-T-ClassRimThickn'!$B$1:$B$112,'CM-VL-G-C-GL-B-T-ClassRimThickn'!$C$1:$C$112,0,1,1),AB1433)</f>
        <v>85</v>
      </c>
      <c r="AD1433" s="24">
        <v>1016</v>
      </c>
      <c r="AE1433" s="24">
        <f>IF(AD1433&gt;900,_xlfn.XLOOKUP(ROUND(AD1433,0),'CM-VL-G-C-GL-B-T-ClassRimThickn'!$B$1:$B$112,'CM-VL-G-C-GL-B-T-ClassRimThickn'!$C$1:$C$112,0,1,1),AD1433)</f>
        <v>85</v>
      </c>
      <c r="AF1433" s="24">
        <v>1016</v>
      </c>
      <c r="AG1433" s="24">
        <f>IF(AF1433&gt;900,_xlfn.XLOOKUP(ROUND(AF1433,0),'CM-VL-G-C-GL-B-T-ClassRimThickn'!$B$1:$B$112,'CM-VL-G-C-GL-B-T-ClassRimThickn'!$C$1:$C$112,0,1,1),AF1433)</f>
        <v>85</v>
      </c>
      <c r="AH1433" s="24">
        <v>30</v>
      </c>
      <c r="AI1433" s="24">
        <v>30</v>
      </c>
      <c r="AJ1433" s="24">
        <v>30</v>
      </c>
      <c r="AK1433" s="24">
        <v>30</v>
      </c>
      <c r="AL1433" s="24">
        <v>30</v>
      </c>
      <c r="AM1433" s="24">
        <v>30</v>
      </c>
      <c r="AN1433" s="24">
        <v>30</v>
      </c>
      <c r="AO1433" s="24">
        <v>30</v>
      </c>
      <c r="AP1433" s="24">
        <v>30</v>
      </c>
      <c r="AQ1433" s="24">
        <v>30</v>
      </c>
      <c r="AR1433" s="24">
        <v>30</v>
      </c>
      <c r="AS1433" s="24">
        <v>30</v>
      </c>
      <c r="AT1433" s="24">
        <v>30</v>
      </c>
      <c r="AU1433" s="24">
        <v>30</v>
      </c>
      <c r="AV1433" s="24">
        <v>30</v>
      </c>
      <c r="AW1433" s="24">
        <v>30</v>
      </c>
      <c r="AX1433" s="24">
        <v>30</v>
      </c>
      <c r="AY1433" s="24">
        <v>30</v>
      </c>
      <c r="AZ1433" s="24">
        <v>30</v>
      </c>
      <c r="BA1433" s="24">
        <v>30</v>
      </c>
      <c r="BB1433" s="24">
        <v>30</v>
      </c>
      <c r="BC1433" s="24">
        <v>30</v>
      </c>
      <c r="BD1433" s="24">
        <v>30</v>
      </c>
      <c r="BE1433" s="24">
        <v>30</v>
      </c>
      <c r="BF1433" s="24">
        <v>0</v>
      </c>
      <c r="BG1433" s="24">
        <v>0</v>
      </c>
      <c r="BH1433" s="24">
        <v>0</v>
      </c>
      <c r="BI1433" s="24">
        <v>0</v>
      </c>
      <c r="BJ1433" s="24">
        <v>0</v>
      </c>
      <c r="BL1433" s="24">
        <v>0</v>
      </c>
      <c r="BM1433" s="24">
        <v>0</v>
      </c>
      <c r="BN1433" s="24">
        <v>0</v>
      </c>
      <c r="BO1433" s="24">
        <v>0</v>
      </c>
      <c r="BP1433" s="24">
        <v>0</v>
      </c>
      <c r="BQ1433" s="24">
        <v>0</v>
      </c>
      <c r="BR1433" s="24">
        <v>0</v>
      </c>
      <c r="BS1433" s="24">
        <v>0</v>
      </c>
      <c r="BT1433" s="24">
        <v>0</v>
      </c>
      <c r="BU1433" s="24">
        <v>0</v>
      </c>
      <c r="BV1433" s="24">
        <v>0</v>
      </c>
      <c r="BW1433" s="24">
        <v>0</v>
      </c>
      <c r="BX1433" s="24">
        <v>0</v>
      </c>
      <c r="BY1433" s="24">
        <v>0</v>
      </c>
      <c r="BZ1433" s="24">
        <v>0</v>
      </c>
      <c r="CA1433" s="24">
        <v>0</v>
      </c>
      <c r="CB1433" s="24">
        <v>0</v>
      </c>
      <c r="CO1433" s="34">
        <f t="shared" si="101"/>
        <v>3002051</v>
      </c>
    </row>
    <row r="1434" spans="1:93" ht="15" hidden="1">
      <c r="A1434" s="23" t="s">
        <v>179</v>
      </c>
      <c r="B1434" s="52">
        <v>41165</v>
      </c>
      <c r="C1434" s="25" t="str">
        <f t="shared" si="100"/>
        <v/>
      </c>
      <c r="G1434" s="24">
        <f t="shared" si="102"/>
        <v>51</v>
      </c>
      <c r="H1434" s="24">
        <v>3014955</v>
      </c>
      <c r="I1434" s="24" t="str">
        <f t="shared" si="99"/>
        <v/>
      </c>
      <c r="K1434" s="24">
        <f>IF(J1434&gt;900,_xlfn.XLOOKUP(ROUND(J1434,0),'CM-VL-G-C-GL-B-T-ClassRimThickn'!$B$1:$B$112,'CM-VL-G-C-GL-B-T-ClassRimThickn'!$C$1:$C$112,0,1,1),J1434)</f>
        <v>0</v>
      </c>
      <c r="L1434" s="24">
        <v>1017</v>
      </c>
      <c r="M1434" s="24">
        <f>IF(L1434&gt;900,_xlfn.XLOOKUP(ROUND(L1434,0),'CM-VL-G-C-GL-B-T-ClassRimThickn'!$B$1:$B$112,'CM-VL-G-C-GL-B-T-ClassRimThickn'!$C$1:$C$112,0,1,1),L1434)</f>
        <v>0</v>
      </c>
      <c r="N1434" s="24">
        <v>1016</v>
      </c>
      <c r="O1434" s="24">
        <f>IF(N1434&gt;900,_xlfn.XLOOKUP(ROUND(N1434,0),'CM-VL-G-C-GL-B-T-ClassRimThickn'!$B$1:$B$112,'CM-VL-G-C-GL-B-T-ClassRimThickn'!$C$1:$C$112,0,1,1),N1434)</f>
        <v>85</v>
      </c>
      <c r="P1434" s="24">
        <v>1016</v>
      </c>
      <c r="Q1434" s="24">
        <f>IF(P1434&gt;900,_xlfn.XLOOKUP(ROUND(P1434,0),'CM-VL-G-C-GL-B-T-ClassRimThickn'!$B$1:$B$112,'CM-VL-G-C-GL-B-T-ClassRimThickn'!$C$1:$C$112,0,1,1),P1434)</f>
        <v>85</v>
      </c>
      <c r="S1434" s="24">
        <f>IF(R1434&gt;900,_xlfn.XLOOKUP(ROUND(R1434,0),'CM-VL-G-C-GL-B-T-ClassRimThickn'!$B$1:$B$112,'CM-VL-G-C-GL-B-T-ClassRimThickn'!$C$1:$C$112,0,1,1),R1434)</f>
        <v>0</v>
      </c>
      <c r="T1434" s="24">
        <v>1016</v>
      </c>
      <c r="U1434" s="24">
        <f>IF(T1434&gt;900,_xlfn.XLOOKUP(ROUND(T1434,0),'CM-VL-G-C-GL-B-T-ClassRimThickn'!$B$1:$B$112,'CM-VL-G-C-GL-B-T-ClassRimThickn'!$C$1:$C$112,0,1,1),T1434)</f>
        <v>85</v>
      </c>
      <c r="V1434" s="24">
        <v>1016</v>
      </c>
      <c r="W1434" s="24">
        <f>IF(V1434&gt;900,_xlfn.XLOOKUP(ROUND(V1434,0),'CM-VL-G-C-GL-B-T-ClassRimThickn'!$B$1:$B$112,'CM-VL-G-C-GL-B-T-ClassRimThickn'!$C$1:$C$112,0,1,1),V1434)</f>
        <v>85</v>
      </c>
      <c r="X1434" s="24">
        <v>1016</v>
      </c>
      <c r="Y1434" s="24">
        <f>IF(X1434&gt;900,_xlfn.XLOOKUP(ROUND(X1434,0),'CM-VL-G-C-GL-B-T-ClassRimThickn'!$B$1:$B$112,'CM-VL-G-C-GL-B-T-ClassRimThickn'!$C$1:$C$112,0,1,1),X1434)</f>
        <v>85</v>
      </c>
      <c r="Z1434" s="24">
        <v>1016</v>
      </c>
      <c r="AA1434" s="24">
        <f>IF(Z1434&gt;900,_xlfn.XLOOKUP(ROUND(Z1434,0),'CM-VL-G-C-GL-B-T-ClassRimThickn'!$B$1:$B$112,'CM-VL-G-C-GL-B-T-ClassRimThickn'!$C$1:$C$112,0,1,1),Z1434)</f>
        <v>85</v>
      </c>
      <c r="AB1434" s="24">
        <v>1015</v>
      </c>
      <c r="AC1434" s="24">
        <f>IF(AB1434&gt;900,_xlfn.XLOOKUP(ROUND(AB1434,0),'CM-VL-G-C-GL-B-T-ClassRimThickn'!$B$1:$B$112,'CM-VL-G-C-GL-B-T-ClassRimThickn'!$C$1:$C$112,0,1,1),AB1434)</f>
        <v>84.5</v>
      </c>
      <c r="AD1434" s="24">
        <v>1015</v>
      </c>
      <c r="AE1434" s="24">
        <f>IF(AD1434&gt;900,_xlfn.XLOOKUP(ROUND(AD1434,0),'CM-VL-G-C-GL-B-T-ClassRimThickn'!$B$1:$B$112,'CM-VL-G-C-GL-B-T-ClassRimThickn'!$C$1:$C$112,0,1,1),AD1434)</f>
        <v>84.5</v>
      </c>
      <c r="AF1434" s="24">
        <v>1014</v>
      </c>
      <c r="AG1434" s="24">
        <f>IF(AF1434&gt;900,_xlfn.XLOOKUP(ROUND(AF1434,0),'CM-VL-G-C-GL-B-T-ClassRimThickn'!$B$1:$B$112,'CM-VL-G-C-GL-B-T-ClassRimThickn'!$C$1:$C$112,0,1,1),AF1434)</f>
        <v>84</v>
      </c>
      <c r="AH1434" s="24">
        <v>30</v>
      </c>
      <c r="AI1434" s="24">
        <v>30</v>
      </c>
      <c r="AJ1434" s="24">
        <v>29</v>
      </c>
      <c r="AK1434" s="24">
        <v>30</v>
      </c>
      <c r="AL1434" s="24">
        <v>30</v>
      </c>
      <c r="AM1434" s="24">
        <v>30</v>
      </c>
      <c r="AN1434" s="24">
        <v>30</v>
      </c>
      <c r="AO1434" s="24">
        <v>30</v>
      </c>
      <c r="AP1434" s="24">
        <v>30</v>
      </c>
      <c r="AQ1434" s="24">
        <v>29</v>
      </c>
      <c r="AR1434" s="24">
        <v>30</v>
      </c>
      <c r="AS1434" s="24">
        <v>28</v>
      </c>
      <c r="AT1434" s="24">
        <v>29</v>
      </c>
      <c r="AU1434" s="24">
        <v>29</v>
      </c>
      <c r="AV1434" s="24">
        <v>29</v>
      </c>
      <c r="AW1434" s="24">
        <v>29</v>
      </c>
      <c r="AX1434" s="24">
        <v>30</v>
      </c>
      <c r="AY1434" s="24">
        <v>28</v>
      </c>
      <c r="AZ1434" s="24">
        <v>29</v>
      </c>
      <c r="BA1434" s="24">
        <v>29</v>
      </c>
      <c r="BB1434" s="24">
        <v>29</v>
      </c>
      <c r="BC1434" s="24">
        <v>29</v>
      </c>
      <c r="BD1434" s="24">
        <v>30</v>
      </c>
      <c r="BE1434" s="24">
        <v>28</v>
      </c>
      <c r="BF1434" s="24">
        <v>1</v>
      </c>
      <c r="BG1434" s="24">
        <v>1</v>
      </c>
      <c r="BH1434" s="24">
        <v>1</v>
      </c>
      <c r="BI1434" s="24">
        <v>1</v>
      </c>
      <c r="BJ1434" s="24">
        <v>0.5</v>
      </c>
      <c r="BL1434" s="24">
        <v>1</v>
      </c>
      <c r="BM1434" s="24">
        <v>1</v>
      </c>
      <c r="BN1434" s="24">
        <v>1</v>
      </c>
      <c r="BO1434" s="24">
        <v>0.5</v>
      </c>
      <c r="BP1434" s="24">
        <v>0.5</v>
      </c>
      <c r="BQ1434" s="24">
        <v>0.5</v>
      </c>
      <c r="BR1434" s="24">
        <v>0</v>
      </c>
      <c r="BS1434" s="24">
        <v>0</v>
      </c>
      <c r="BT1434" s="24">
        <v>0</v>
      </c>
      <c r="BU1434" s="24">
        <v>0</v>
      </c>
      <c r="BV1434" s="24">
        <v>0</v>
      </c>
      <c r="BW1434" s="24">
        <v>0</v>
      </c>
      <c r="BY1434" s="24">
        <v>0</v>
      </c>
      <c r="BZ1434" s="24">
        <v>0</v>
      </c>
      <c r="CA1434" s="24">
        <v>0</v>
      </c>
      <c r="CB1434" s="24">
        <v>0</v>
      </c>
      <c r="CO1434" s="34">
        <f t="shared" si="101"/>
        <v>3014955</v>
      </c>
    </row>
    <row r="1435" spans="1:93" ht="15" hidden="1">
      <c r="A1435" s="23" t="s">
        <v>179</v>
      </c>
      <c r="B1435" s="52">
        <v>41264</v>
      </c>
      <c r="C1435" s="25" t="str">
        <f t="shared" si="100"/>
        <v/>
      </c>
      <c r="G1435" s="24">
        <f t="shared" si="102"/>
        <v>99</v>
      </c>
      <c r="H1435" s="26">
        <f>(H1436-H1434)/(G1435+G1436)*G1435+H1434</f>
        <v>3047612.388535032</v>
      </c>
      <c r="I1435" s="24" t="str">
        <f t="shared" si="99"/>
        <v/>
      </c>
      <c r="K1435" s="24">
        <f>IF(J1435&gt;900,_xlfn.XLOOKUP(ROUND(J1435,0),'CM-VL-G-C-GL-B-T-ClassRimThickn'!$B$1:$B$112,'CM-VL-G-C-GL-B-T-ClassRimThickn'!$C$1:$C$112,0,1,1),J1435)</f>
        <v>0</v>
      </c>
      <c r="L1435" s="24">
        <v>1012</v>
      </c>
      <c r="M1435" s="24">
        <f>IF(L1435&gt;900,_xlfn.XLOOKUP(ROUND(L1435,0),'CM-VL-G-C-GL-B-T-ClassRimThickn'!$B$1:$B$112,'CM-VL-G-C-GL-B-T-ClassRimThickn'!$C$1:$C$112,0,1,1),L1435)</f>
        <v>83</v>
      </c>
      <c r="N1435" s="24">
        <v>1012</v>
      </c>
      <c r="O1435" s="24">
        <f>IF(N1435&gt;900,_xlfn.XLOOKUP(ROUND(N1435,0),'CM-VL-G-C-GL-B-T-ClassRimThickn'!$B$1:$B$112,'CM-VL-G-C-GL-B-T-ClassRimThickn'!$C$1:$C$112,0,1,1),N1435)</f>
        <v>83</v>
      </c>
      <c r="P1435" s="24">
        <v>1012</v>
      </c>
      <c r="Q1435" s="24">
        <f>IF(P1435&gt;900,_xlfn.XLOOKUP(ROUND(P1435,0),'CM-VL-G-C-GL-B-T-ClassRimThickn'!$B$1:$B$112,'CM-VL-G-C-GL-B-T-ClassRimThickn'!$C$1:$C$112,0,1,1),P1435)</f>
        <v>83</v>
      </c>
      <c r="S1435" s="24">
        <f>IF(R1435&gt;900,_xlfn.XLOOKUP(ROUND(R1435,0),'CM-VL-G-C-GL-B-T-ClassRimThickn'!$B$1:$B$112,'CM-VL-G-C-GL-B-T-ClassRimThickn'!$C$1:$C$112,0,1,1),R1435)</f>
        <v>0</v>
      </c>
      <c r="T1435" s="24">
        <v>1014</v>
      </c>
      <c r="U1435" s="24">
        <f>IF(T1435&gt;900,_xlfn.XLOOKUP(ROUND(T1435,0),'CM-VL-G-C-GL-B-T-ClassRimThickn'!$B$1:$B$112,'CM-VL-G-C-GL-B-T-ClassRimThickn'!$C$1:$C$112,0,1,1),T1435)</f>
        <v>84</v>
      </c>
      <c r="V1435" s="24">
        <v>1013</v>
      </c>
      <c r="W1435" s="24">
        <f>IF(V1435&gt;900,_xlfn.XLOOKUP(ROUND(V1435,0),'CM-VL-G-C-GL-B-T-ClassRimThickn'!$B$1:$B$112,'CM-VL-G-C-GL-B-T-ClassRimThickn'!$C$1:$C$112,0,1,1),V1435)</f>
        <v>83.5</v>
      </c>
      <c r="X1435" s="24">
        <v>1013</v>
      </c>
      <c r="Y1435" s="24">
        <f>IF(X1435&gt;900,_xlfn.XLOOKUP(ROUND(X1435,0),'CM-VL-G-C-GL-B-T-ClassRimThickn'!$B$1:$B$112,'CM-VL-G-C-GL-B-T-ClassRimThickn'!$C$1:$C$112,0,1,1),X1435)</f>
        <v>83.5</v>
      </c>
      <c r="Z1435" s="24">
        <v>1012</v>
      </c>
      <c r="AA1435" s="24">
        <f>IF(Z1435&gt;900,_xlfn.XLOOKUP(ROUND(Z1435,0),'CM-VL-G-C-GL-B-T-ClassRimThickn'!$B$1:$B$112,'CM-VL-G-C-GL-B-T-ClassRimThickn'!$C$1:$C$112,0,1,1),Z1435)</f>
        <v>83</v>
      </c>
      <c r="AB1435" s="24">
        <v>1012</v>
      </c>
      <c r="AC1435" s="24">
        <f>IF(AB1435&gt;900,_xlfn.XLOOKUP(ROUND(AB1435,0),'CM-VL-G-C-GL-B-T-ClassRimThickn'!$B$1:$B$112,'CM-VL-G-C-GL-B-T-ClassRimThickn'!$C$1:$C$112,0,1,1),AB1435)</f>
        <v>83</v>
      </c>
      <c r="AD1435" s="24">
        <v>1013</v>
      </c>
      <c r="AE1435" s="24">
        <f>IF(AD1435&gt;900,_xlfn.XLOOKUP(ROUND(AD1435,0),'CM-VL-G-C-GL-B-T-ClassRimThickn'!$B$1:$B$112,'CM-VL-G-C-GL-B-T-ClassRimThickn'!$C$1:$C$112,0,1,1),AD1435)</f>
        <v>83.5</v>
      </c>
      <c r="AF1435" s="24">
        <v>1014</v>
      </c>
      <c r="AG1435" s="24">
        <f>IF(AF1435&gt;900,_xlfn.XLOOKUP(ROUND(AF1435,0),'CM-VL-G-C-GL-B-T-ClassRimThickn'!$B$1:$B$112,'CM-VL-G-C-GL-B-T-ClassRimThickn'!$C$1:$C$112,0,1,1),AF1435)</f>
        <v>84</v>
      </c>
      <c r="AH1435" s="24">
        <v>28</v>
      </c>
      <c r="AI1435" s="24">
        <v>28</v>
      </c>
      <c r="AJ1435" s="24">
        <v>28</v>
      </c>
      <c r="AK1435" s="24">
        <v>27</v>
      </c>
      <c r="AL1435" s="24">
        <v>29</v>
      </c>
      <c r="AM1435" s="24">
        <v>28</v>
      </c>
      <c r="AN1435" s="24">
        <v>28</v>
      </c>
      <c r="AO1435" s="24">
        <v>29</v>
      </c>
      <c r="AP1435" s="24">
        <v>28</v>
      </c>
      <c r="AQ1435" s="24">
        <v>29</v>
      </c>
      <c r="AR1435" s="24">
        <v>28</v>
      </c>
      <c r="AS1435" s="24">
        <v>27</v>
      </c>
      <c r="AT1435" s="24">
        <v>29</v>
      </c>
      <c r="AU1435" s="24">
        <v>29</v>
      </c>
      <c r="AV1435" s="24">
        <v>28</v>
      </c>
      <c r="AW1435" s="24">
        <v>29</v>
      </c>
      <c r="AX1435" s="24">
        <v>29</v>
      </c>
      <c r="AY1435" s="24">
        <v>29</v>
      </c>
      <c r="AZ1435" s="24">
        <v>29</v>
      </c>
      <c r="BA1435" s="24">
        <v>29</v>
      </c>
      <c r="BB1435" s="24">
        <v>28</v>
      </c>
      <c r="BC1435" s="24">
        <v>30</v>
      </c>
      <c r="BD1435" s="24">
        <v>29</v>
      </c>
      <c r="BE1435" s="24">
        <v>29</v>
      </c>
      <c r="BF1435" s="24">
        <v>0</v>
      </c>
      <c r="BG1435" s="24">
        <v>0</v>
      </c>
      <c r="BH1435" s="24">
        <v>0</v>
      </c>
      <c r="BI1435" s="24">
        <v>0</v>
      </c>
      <c r="BJ1435" s="24">
        <v>0</v>
      </c>
      <c r="BL1435" s="24">
        <v>0</v>
      </c>
      <c r="BM1435" s="24">
        <v>0</v>
      </c>
      <c r="BN1435" s="24">
        <v>0</v>
      </c>
      <c r="BO1435" s="24">
        <v>0</v>
      </c>
      <c r="BP1435" s="24">
        <v>0</v>
      </c>
      <c r="BQ1435" s="24">
        <v>0</v>
      </c>
      <c r="BR1435" s="24">
        <v>0</v>
      </c>
      <c r="BS1435" s="24">
        <v>0</v>
      </c>
      <c r="BT1435" s="24">
        <v>0</v>
      </c>
      <c r="BU1435" s="24">
        <v>0</v>
      </c>
      <c r="BV1435" s="24">
        <v>0</v>
      </c>
      <c r="BW1435" s="24">
        <v>0</v>
      </c>
      <c r="BX1435" s="24">
        <v>0</v>
      </c>
      <c r="BY1435" s="24">
        <v>0</v>
      </c>
      <c r="BZ1435" s="24">
        <v>0</v>
      </c>
      <c r="CA1435" s="24">
        <v>0</v>
      </c>
      <c r="CB1435" s="24">
        <v>0</v>
      </c>
      <c r="CO1435" s="34">
        <f t="shared" si="101"/>
        <v>3047612.388535032</v>
      </c>
    </row>
    <row r="1436" spans="1:93" ht="15" hidden="1">
      <c r="A1436" s="23" t="s">
        <v>179</v>
      </c>
      <c r="B1436" s="52">
        <v>41322</v>
      </c>
      <c r="C1436" s="25" t="str">
        <f t="shared" si="100"/>
        <v/>
      </c>
      <c r="G1436" s="24">
        <f t="shared" si="102"/>
        <v>58</v>
      </c>
      <c r="H1436" s="24">
        <v>3066745</v>
      </c>
      <c r="I1436" s="24" t="str">
        <f t="shared" si="99"/>
        <v/>
      </c>
      <c r="K1436" s="24">
        <f>IF(J1436&gt;900,_xlfn.XLOOKUP(ROUND(J1436,0),'CM-VL-G-C-GL-B-T-ClassRimThickn'!$B$1:$B$112,'CM-VL-G-C-GL-B-T-ClassRimThickn'!$C$1:$C$112,0,1,1),J1436)</f>
        <v>0</v>
      </c>
      <c r="L1436" s="24">
        <v>1011</v>
      </c>
      <c r="M1436" s="24">
        <f>IF(L1436&gt;900,_xlfn.XLOOKUP(ROUND(L1436,0),'CM-VL-G-C-GL-B-T-ClassRimThickn'!$B$1:$B$112,'CM-VL-G-C-GL-B-T-ClassRimThickn'!$C$1:$C$112,0,1,1),L1436)</f>
        <v>82.5</v>
      </c>
      <c r="N1436" s="24">
        <v>1012</v>
      </c>
      <c r="O1436" s="24">
        <f>IF(N1436&gt;900,_xlfn.XLOOKUP(ROUND(N1436,0),'CM-VL-G-C-GL-B-T-ClassRimThickn'!$B$1:$B$112,'CM-VL-G-C-GL-B-T-ClassRimThickn'!$C$1:$C$112,0,1,1),N1436)</f>
        <v>83</v>
      </c>
      <c r="P1436" s="24">
        <v>1010</v>
      </c>
      <c r="Q1436" s="24">
        <f>IF(P1436&gt;900,_xlfn.XLOOKUP(ROUND(P1436,0),'CM-VL-G-C-GL-B-T-ClassRimThickn'!$B$1:$B$112,'CM-VL-G-C-GL-B-T-ClassRimThickn'!$C$1:$C$112,0,1,1),P1436)</f>
        <v>82</v>
      </c>
      <c r="S1436" s="24">
        <f>IF(R1436&gt;900,_xlfn.XLOOKUP(ROUND(R1436,0),'CM-VL-G-C-GL-B-T-ClassRimThickn'!$B$1:$B$112,'CM-VL-G-C-GL-B-T-ClassRimThickn'!$C$1:$C$112,0,1,1),R1436)</f>
        <v>0</v>
      </c>
      <c r="T1436" s="24">
        <v>1011</v>
      </c>
      <c r="U1436" s="24">
        <f>IF(T1436&gt;900,_xlfn.XLOOKUP(ROUND(T1436,0),'CM-VL-G-C-GL-B-T-ClassRimThickn'!$B$1:$B$112,'CM-VL-G-C-GL-B-T-ClassRimThickn'!$C$1:$C$112,0,1,1),T1436)</f>
        <v>82.5</v>
      </c>
      <c r="V1436" s="24">
        <v>1010</v>
      </c>
      <c r="W1436" s="24">
        <f>IF(V1436&gt;900,_xlfn.XLOOKUP(ROUND(V1436,0),'CM-VL-G-C-GL-B-T-ClassRimThickn'!$B$1:$B$112,'CM-VL-G-C-GL-B-T-ClassRimThickn'!$C$1:$C$112,0,1,1),V1436)</f>
        <v>82</v>
      </c>
      <c r="X1436" s="24">
        <v>1011</v>
      </c>
      <c r="Y1436" s="24">
        <f>IF(X1436&gt;900,_xlfn.XLOOKUP(ROUND(X1436,0),'CM-VL-G-C-GL-B-T-ClassRimThickn'!$B$1:$B$112,'CM-VL-G-C-GL-B-T-ClassRimThickn'!$C$1:$C$112,0,1,1),X1436)</f>
        <v>82.5</v>
      </c>
      <c r="Z1436" s="24">
        <v>1011</v>
      </c>
      <c r="AA1436" s="24">
        <f>IF(Z1436&gt;900,_xlfn.XLOOKUP(ROUND(Z1436,0),'CM-VL-G-C-GL-B-T-ClassRimThickn'!$B$1:$B$112,'CM-VL-G-C-GL-B-T-ClassRimThickn'!$C$1:$C$112,0,1,1),Z1436)</f>
        <v>82.5</v>
      </c>
      <c r="AB1436" s="24">
        <v>1011</v>
      </c>
      <c r="AC1436" s="24">
        <f>IF(AB1436&gt;900,_xlfn.XLOOKUP(ROUND(AB1436,0),'CM-VL-G-C-GL-B-T-ClassRimThickn'!$B$1:$B$112,'CM-VL-G-C-GL-B-T-ClassRimThickn'!$C$1:$C$112,0,1,1),AB1436)</f>
        <v>82.5</v>
      </c>
      <c r="AD1436" s="24">
        <v>1011</v>
      </c>
      <c r="AE1436" s="24">
        <f>IF(AD1436&gt;900,_xlfn.XLOOKUP(ROUND(AD1436,0),'CM-VL-G-C-GL-B-T-ClassRimThickn'!$B$1:$B$112,'CM-VL-G-C-GL-B-T-ClassRimThickn'!$C$1:$C$112,0,1,1),AD1436)</f>
        <v>82.5</v>
      </c>
      <c r="AF1436" s="24">
        <v>1012</v>
      </c>
      <c r="AG1436" s="24">
        <f>IF(AF1436&gt;900,_xlfn.XLOOKUP(ROUND(AF1436,0),'CM-VL-G-C-GL-B-T-ClassRimThickn'!$B$1:$B$112,'CM-VL-G-C-GL-B-T-ClassRimThickn'!$C$1:$C$112,0,1,1),AF1436)</f>
        <v>83</v>
      </c>
      <c r="AH1436" s="24">
        <v>28</v>
      </c>
      <c r="AI1436" s="24">
        <v>29</v>
      </c>
      <c r="AJ1436" s="24">
        <v>28</v>
      </c>
      <c r="AK1436" s="24">
        <v>29</v>
      </c>
      <c r="AL1436" s="24">
        <v>30</v>
      </c>
      <c r="AM1436" s="24">
        <v>31</v>
      </c>
      <c r="AN1436" s="24">
        <v>28</v>
      </c>
      <c r="AO1436" s="24">
        <v>30</v>
      </c>
      <c r="AP1436" s="24">
        <v>29</v>
      </c>
      <c r="AQ1436" s="24">
        <v>28</v>
      </c>
      <c r="AR1436" s="24">
        <v>29</v>
      </c>
      <c r="AS1436" s="24">
        <v>30</v>
      </c>
      <c r="AT1436" s="24">
        <v>30</v>
      </c>
      <c r="AU1436" s="24">
        <v>29</v>
      </c>
      <c r="AV1436" s="24">
        <v>29</v>
      </c>
      <c r="AW1436" s="24">
        <v>29</v>
      </c>
      <c r="AX1436" s="24">
        <v>29</v>
      </c>
      <c r="AY1436" s="24">
        <v>30</v>
      </c>
      <c r="AZ1436" s="24">
        <v>30</v>
      </c>
      <c r="BA1436" s="24">
        <v>30</v>
      </c>
      <c r="BB1436" s="24">
        <v>29</v>
      </c>
      <c r="BC1436" s="24">
        <v>29</v>
      </c>
      <c r="BD1436" s="24">
        <v>29</v>
      </c>
      <c r="BE1436" s="24">
        <v>30</v>
      </c>
      <c r="BF1436" s="24">
        <v>1</v>
      </c>
      <c r="BG1436" s="24">
        <v>1</v>
      </c>
      <c r="BH1436" s="24">
        <v>2</v>
      </c>
      <c r="BI1436" s="24">
        <v>1</v>
      </c>
      <c r="BJ1436" s="24">
        <v>2</v>
      </c>
      <c r="BL1436" s="24">
        <v>2</v>
      </c>
      <c r="BM1436" s="24">
        <v>1</v>
      </c>
      <c r="BN1436" s="24">
        <v>1</v>
      </c>
      <c r="BO1436" s="24">
        <v>1</v>
      </c>
      <c r="BP1436" s="24">
        <v>2</v>
      </c>
      <c r="BQ1436" s="24">
        <v>1</v>
      </c>
      <c r="BR1436" s="24">
        <v>0</v>
      </c>
      <c r="BS1436" s="24">
        <v>0</v>
      </c>
      <c r="BT1436" s="24">
        <v>0</v>
      </c>
      <c r="BU1436" s="24">
        <v>0</v>
      </c>
      <c r="BV1436" s="24">
        <v>0</v>
      </c>
      <c r="BW1436" s="24">
        <v>0</v>
      </c>
      <c r="BX1436" s="24">
        <v>0</v>
      </c>
      <c r="BY1436" s="24">
        <v>0</v>
      </c>
      <c r="BZ1436" s="24">
        <v>0</v>
      </c>
      <c r="CA1436" s="24">
        <v>0</v>
      </c>
      <c r="CB1436" s="24">
        <v>0</v>
      </c>
      <c r="CO1436" s="34">
        <f t="shared" si="101"/>
        <v>3066745</v>
      </c>
    </row>
    <row r="1437" spans="1:93" ht="15" hidden="1">
      <c r="A1437" s="23" t="s">
        <v>179</v>
      </c>
      <c r="B1437" s="52">
        <v>41349</v>
      </c>
      <c r="C1437" s="25" t="str">
        <f t="shared" si="100"/>
        <v/>
      </c>
      <c r="G1437" s="24">
        <f t="shared" si="102"/>
        <v>27</v>
      </c>
      <c r="H1437" s="24">
        <v>3076730</v>
      </c>
      <c r="I1437" s="24" t="str">
        <f t="shared" si="99"/>
        <v/>
      </c>
      <c r="K1437" s="24">
        <f>IF(J1437&gt;900,_xlfn.XLOOKUP(ROUND(J1437,0),'CM-VL-G-C-GL-B-T-ClassRimThickn'!$B$1:$B$112,'CM-VL-G-C-GL-B-T-ClassRimThickn'!$C$1:$C$112,0,1,1),J1437)</f>
        <v>0</v>
      </c>
      <c r="L1437" s="24">
        <v>1011</v>
      </c>
      <c r="M1437" s="24">
        <f>IF(L1437&gt;900,_xlfn.XLOOKUP(ROUND(L1437,0),'CM-VL-G-C-GL-B-T-ClassRimThickn'!$B$1:$B$112,'CM-VL-G-C-GL-B-T-ClassRimThickn'!$C$1:$C$112,0,1,1),L1437)</f>
        <v>82.5</v>
      </c>
      <c r="N1437" s="24">
        <v>1012</v>
      </c>
      <c r="O1437" s="24">
        <f>IF(N1437&gt;900,_xlfn.XLOOKUP(ROUND(N1437,0),'CM-VL-G-C-GL-B-T-ClassRimThickn'!$B$1:$B$112,'CM-VL-G-C-GL-B-T-ClassRimThickn'!$C$1:$C$112,0,1,1),N1437)</f>
        <v>83</v>
      </c>
      <c r="P1437" s="24">
        <v>1008</v>
      </c>
      <c r="Q1437" s="24">
        <f>IF(P1437&gt;900,_xlfn.XLOOKUP(ROUND(P1437,0),'CM-VL-G-C-GL-B-T-ClassRimThickn'!$B$1:$B$112,'CM-VL-G-C-GL-B-T-ClassRimThickn'!$C$1:$C$112,0,1,1),P1437)</f>
        <v>81</v>
      </c>
      <c r="S1437" s="24">
        <f>IF(R1437&gt;900,_xlfn.XLOOKUP(ROUND(R1437,0),'CM-VL-G-C-GL-B-T-ClassRimThickn'!$B$1:$B$112,'CM-VL-G-C-GL-B-T-ClassRimThickn'!$C$1:$C$112,0,1,1),R1437)</f>
        <v>0</v>
      </c>
      <c r="T1437" s="24">
        <v>1010</v>
      </c>
      <c r="U1437" s="24">
        <f>IF(T1437&gt;900,_xlfn.XLOOKUP(ROUND(T1437,0),'CM-VL-G-C-GL-B-T-ClassRimThickn'!$B$1:$B$112,'CM-VL-G-C-GL-B-T-ClassRimThickn'!$C$1:$C$112,0,1,1),T1437)</f>
        <v>82</v>
      </c>
      <c r="V1437" s="24">
        <v>1012</v>
      </c>
      <c r="W1437" s="24">
        <f>IF(V1437&gt;900,_xlfn.XLOOKUP(ROUND(V1437,0),'CM-VL-G-C-GL-B-T-ClassRimThickn'!$B$1:$B$112,'CM-VL-G-C-GL-B-T-ClassRimThickn'!$C$1:$C$112,0,1,1),V1437)</f>
        <v>83</v>
      </c>
      <c r="X1437" s="24">
        <v>1013</v>
      </c>
      <c r="Y1437" s="24">
        <f>IF(X1437&gt;900,_xlfn.XLOOKUP(ROUND(X1437,0),'CM-VL-G-C-GL-B-T-ClassRimThickn'!$B$1:$B$112,'CM-VL-G-C-GL-B-T-ClassRimThickn'!$C$1:$C$112,0,1,1),X1437)</f>
        <v>83.5</v>
      </c>
      <c r="Z1437" s="24">
        <v>1012</v>
      </c>
      <c r="AA1437" s="24">
        <f>IF(Z1437&gt;900,_xlfn.XLOOKUP(ROUND(Z1437,0),'CM-VL-G-C-GL-B-T-ClassRimThickn'!$B$1:$B$112,'CM-VL-G-C-GL-B-T-ClassRimThickn'!$C$1:$C$112,0,1,1),Z1437)</f>
        <v>83</v>
      </c>
      <c r="AB1437" s="24">
        <v>1010</v>
      </c>
      <c r="AC1437" s="24">
        <f>IF(AB1437&gt;900,_xlfn.XLOOKUP(ROUND(AB1437,0),'CM-VL-G-C-GL-B-T-ClassRimThickn'!$B$1:$B$112,'CM-VL-G-C-GL-B-T-ClassRimThickn'!$C$1:$C$112,0,1,1),AB1437)</f>
        <v>82</v>
      </c>
      <c r="AD1437" s="24">
        <v>1008</v>
      </c>
      <c r="AE1437" s="24">
        <f>IF(AD1437&gt;900,_xlfn.XLOOKUP(ROUND(AD1437,0),'CM-VL-G-C-GL-B-T-ClassRimThickn'!$B$1:$B$112,'CM-VL-G-C-GL-B-T-ClassRimThickn'!$C$1:$C$112,0,1,1),AD1437)</f>
        <v>81</v>
      </c>
      <c r="AF1437" s="24">
        <v>1010</v>
      </c>
      <c r="AG1437" s="24">
        <f>IF(AF1437&gt;900,_xlfn.XLOOKUP(ROUND(AF1437,0),'CM-VL-G-C-GL-B-T-ClassRimThickn'!$B$1:$B$112,'CM-VL-G-C-GL-B-T-ClassRimThickn'!$C$1:$C$112,0,1,1),AF1437)</f>
        <v>82</v>
      </c>
      <c r="AH1437" s="24">
        <v>26</v>
      </c>
      <c r="AI1437" s="24">
        <v>29</v>
      </c>
      <c r="AJ1437" s="24">
        <v>28</v>
      </c>
      <c r="AK1437" s="24">
        <v>28</v>
      </c>
      <c r="AL1437" s="24">
        <v>30</v>
      </c>
      <c r="AM1437" s="24">
        <v>27</v>
      </c>
      <c r="AN1437" s="24">
        <v>27</v>
      </c>
      <c r="AO1437" s="24">
        <v>30</v>
      </c>
      <c r="AP1437" s="24">
        <v>30</v>
      </c>
      <c r="AQ1437" s="24">
        <v>28</v>
      </c>
      <c r="AR1437" s="24">
        <v>30</v>
      </c>
      <c r="AS1437" s="24">
        <v>27</v>
      </c>
      <c r="AT1437" s="24">
        <v>29</v>
      </c>
      <c r="AU1437" s="24">
        <v>29</v>
      </c>
      <c r="AV1437" s="24">
        <v>30</v>
      </c>
      <c r="AW1437" s="24">
        <v>29</v>
      </c>
      <c r="AX1437" s="24">
        <v>29</v>
      </c>
      <c r="AY1437" s="24">
        <v>29</v>
      </c>
      <c r="AZ1437" s="24">
        <v>29</v>
      </c>
      <c r="BA1437" s="24">
        <v>29</v>
      </c>
      <c r="BB1437" s="24">
        <v>30</v>
      </c>
      <c r="BC1437" s="24">
        <v>30</v>
      </c>
      <c r="BD1437" s="24">
        <v>29</v>
      </c>
      <c r="BE1437" s="24">
        <v>29</v>
      </c>
      <c r="BF1437" s="24">
        <v>0</v>
      </c>
      <c r="BG1437" s="24">
        <v>0</v>
      </c>
      <c r="BH1437" s="24">
        <v>0</v>
      </c>
      <c r="BI1437" s="24">
        <v>0</v>
      </c>
      <c r="BJ1437" s="24">
        <v>0</v>
      </c>
      <c r="BL1437" s="24">
        <v>0</v>
      </c>
      <c r="BM1437" s="24">
        <v>0</v>
      </c>
      <c r="BN1437" s="24">
        <v>0</v>
      </c>
      <c r="BO1437" s="24">
        <v>0</v>
      </c>
      <c r="BP1437" s="24">
        <v>0</v>
      </c>
      <c r="BQ1437" s="24">
        <v>0</v>
      </c>
      <c r="CO1437" s="34">
        <f t="shared" si="101"/>
        <v>3076730</v>
      </c>
    </row>
    <row r="1438" spans="1:93" ht="15" hidden="1">
      <c r="A1438" s="23" t="s">
        <v>179</v>
      </c>
      <c r="B1438" s="52">
        <v>41394</v>
      </c>
      <c r="C1438" s="25" t="str">
        <f t="shared" si="100"/>
        <v/>
      </c>
      <c r="G1438" s="24">
        <f t="shared" si="102"/>
        <v>45</v>
      </c>
      <c r="H1438" s="24">
        <v>3091287</v>
      </c>
      <c r="I1438" s="24" t="str">
        <f t="shared" si="99"/>
        <v/>
      </c>
      <c r="K1438" s="24">
        <f>IF(J1438&gt;900,_xlfn.XLOOKUP(ROUND(J1438,0),'CM-VL-G-C-GL-B-T-ClassRimThickn'!$B$1:$B$112,'CM-VL-G-C-GL-B-T-ClassRimThickn'!$C$1:$C$112,0,1,1),J1438)</f>
        <v>0</v>
      </c>
      <c r="L1438" s="24">
        <v>1015</v>
      </c>
      <c r="M1438" s="24">
        <f>IF(L1438&gt;900,_xlfn.XLOOKUP(ROUND(L1438,0),'CM-VL-G-C-GL-B-T-ClassRimThickn'!$B$1:$B$112,'CM-VL-G-C-GL-B-T-ClassRimThickn'!$C$1:$C$112,0,1,1),L1438)</f>
        <v>84.5</v>
      </c>
      <c r="N1438" s="24">
        <v>1017</v>
      </c>
      <c r="O1438" s="24">
        <f>IF(N1438&gt;900,_xlfn.XLOOKUP(ROUND(N1438,0),'CM-VL-G-C-GL-B-T-ClassRimThickn'!$B$1:$B$112,'CM-VL-G-C-GL-B-T-ClassRimThickn'!$C$1:$C$112,0,1,1),N1438)</f>
        <v>0</v>
      </c>
      <c r="P1438" s="24">
        <v>1017</v>
      </c>
      <c r="Q1438" s="24">
        <f>IF(P1438&gt;900,_xlfn.XLOOKUP(ROUND(P1438,0),'CM-VL-G-C-GL-B-T-ClassRimThickn'!$B$1:$B$112,'CM-VL-G-C-GL-B-T-ClassRimThickn'!$C$1:$C$112,0,1,1),P1438)</f>
        <v>0</v>
      </c>
      <c r="S1438" s="24">
        <f>IF(R1438&gt;900,_xlfn.XLOOKUP(ROUND(R1438,0),'CM-VL-G-C-GL-B-T-ClassRimThickn'!$B$1:$B$112,'CM-VL-G-C-GL-B-T-ClassRimThickn'!$C$1:$C$112,0,1,1),R1438)</f>
        <v>0</v>
      </c>
      <c r="T1438" s="24">
        <v>1017</v>
      </c>
      <c r="U1438" s="24">
        <f>IF(T1438&gt;900,_xlfn.XLOOKUP(ROUND(T1438,0),'CM-VL-G-C-GL-B-T-ClassRimThickn'!$B$1:$B$112,'CM-VL-G-C-GL-B-T-ClassRimThickn'!$C$1:$C$112,0,1,1),T1438)</f>
        <v>0</v>
      </c>
      <c r="V1438" s="24">
        <v>1014</v>
      </c>
      <c r="W1438" s="24">
        <f>IF(V1438&gt;900,_xlfn.XLOOKUP(ROUND(V1438,0),'CM-VL-G-C-GL-B-T-ClassRimThickn'!$B$1:$B$112,'CM-VL-G-C-GL-B-T-ClassRimThickn'!$C$1:$C$112,0,1,1),V1438)</f>
        <v>84</v>
      </c>
      <c r="X1438" s="24">
        <v>1016</v>
      </c>
      <c r="Y1438" s="24">
        <f>IF(X1438&gt;900,_xlfn.XLOOKUP(ROUND(X1438,0),'CM-VL-G-C-GL-B-T-ClassRimThickn'!$B$1:$B$112,'CM-VL-G-C-GL-B-T-ClassRimThickn'!$C$1:$C$112,0,1,1),X1438)</f>
        <v>85</v>
      </c>
      <c r="Z1438" s="24">
        <v>1016.9</v>
      </c>
      <c r="AA1438" s="24">
        <f>IF(Z1438&gt;900,_xlfn.XLOOKUP(ROUND(Z1438,0),'CM-VL-G-C-GL-B-T-ClassRimThickn'!$B$1:$B$112,'CM-VL-G-C-GL-B-T-ClassRimThickn'!$C$1:$C$112,0,1,1),Z1438)</f>
        <v>0</v>
      </c>
      <c r="AB1438" s="24">
        <v>1017</v>
      </c>
      <c r="AC1438" s="24">
        <f>IF(AB1438&gt;900,_xlfn.XLOOKUP(ROUND(AB1438,0),'CM-VL-G-C-GL-B-T-ClassRimThickn'!$B$1:$B$112,'CM-VL-G-C-GL-B-T-ClassRimThickn'!$C$1:$C$112,0,1,1),AB1438)</f>
        <v>0</v>
      </c>
      <c r="AD1438" s="24">
        <v>1016</v>
      </c>
      <c r="AE1438" s="24">
        <f>IF(AD1438&gt;900,_xlfn.XLOOKUP(ROUND(AD1438,0),'CM-VL-G-C-GL-B-T-ClassRimThickn'!$B$1:$B$112,'CM-VL-G-C-GL-B-T-ClassRimThickn'!$C$1:$C$112,0,1,1),AD1438)</f>
        <v>85</v>
      </c>
      <c r="AF1438" s="24">
        <v>1016</v>
      </c>
      <c r="AG1438" s="24">
        <f>IF(AF1438&gt;900,_xlfn.XLOOKUP(ROUND(AF1438,0),'CM-VL-G-C-GL-B-T-ClassRimThickn'!$B$1:$B$112,'CM-VL-G-C-GL-B-T-ClassRimThickn'!$C$1:$C$112,0,1,1),AF1438)</f>
        <v>85</v>
      </c>
      <c r="AH1438" s="24">
        <v>26</v>
      </c>
      <c r="AI1438" s="24">
        <v>29</v>
      </c>
      <c r="AJ1438" s="24">
        <v>27</v>
      </c>
      <c r="AK1438" s="24">
        <v>27</v>
      </c>
      <c r="AL1438" s="24">
        <v>29</v>
      </c>
      <c r="AM1438" s="24">
        <v>28</v>
      </c>
      <c r="AN1438" s="24">
        <v>28</v>
      </c>
      <c r="AO1438" s="24">
        <v>29</v>
      </c>
      <c r="AP1438" s="24">
        <v>28</v>
      </c>
      <c r="AQ1438" s="24">
        <v>27</v>
      </c>
      <c r="AR1438" s="24">
        <v>28</v>
      </c>
      <c r="AS1438" s="24">
        <v>26</v>
      </c>
      <c r="AT1438" s="24">
        <v>29</v>
      </c>
      <c r="AU1438" s="24">
        <v>28</v>
      </c>
      <c r="AV1438" s="24">
        <v>28</v>
      </c>
      <c r="AW1438" s="24">
        <v>28</v>
      </c>
      <c r="AX1438" s="24">
        <v>29</v>
      </c>
      <c r="AY1438" s="24">
        <v>29</v>
      </c>
      <c r="AZ1438" s="24">
        <v>29</v>
      </c>
      <c r="BA1438" s="24">
        <v>28</v>
      </c>
      <c r="BB1438" s="24">
        <v>28</v>
      </c>
      <c r="BC1438" s="24">
        <v>28</v>
      </c>
      <c r="BD1438" s="24">
        <v>29</v>
      </c>
      <c r="BE1438" s="24">
        <v>28</v>
      </c>
      <c r="BF1438" s="24">
        <v>0.5</v>
      </c>
      <c r="BG1438" s="24">
        <v>0.5</v>
      </c>
      <c r="BH1438" s="24">
        <v>0.5</v>
      </c>
      <c r="BI1438" s="24">
        <v>0.5</v>
      </c>
      <c r="BJ1438" s="24">
        <v>0.5</v>
      </c>
      <c r="BL1438" s="24">
        <v>0.5</v>
      </c>
      <c r="BM1438" s="24">
        <v>0.5</v>
      </c>
      <c r="BN1438" s="24">
        <v>0.5</v>
      </c>
      <c r="BO1438" s="24">
        <v>0.5</v>
      </c>
      <c r="BP1438" s="24">
        <v>0.5</v>
      </c>
      <c r="BQ1438" s="24">
        <v>0.5</v>
      </c>
      <c r="BR1438" s="24">
        <v>0</v>
      </c>
      <c r="BS1438" s="24">
        <v>0</v>
      </c>
      <c r="BT1438" s="24">
        <v>0</v>
      </c>
      <c r="BU1438" s="24">
        <v>0</v>
      </c>
      <c r="BV1438" s="24">
        <v>0</v>
      </c>
      <c r="BW1438" s="24">
        <v>0</v>
      </c>
      <c r="BX1438" s="24">
        <v>0</v>
      </c>
      <c r="BY1438" s="24">
        <v>0</v>
      </c>
      <c r="BZ1438" s="24">
        <v>0</v>
      </c>
      <c r="CA1438" s="24">
        <v>0</v>
      </c>
      <c r="CB1438" s="24">
        <v>0</v>
      </c>
      <c r="CO1438" s="34">
        <f t="shared" si="101"/>
        <v>3091287</v>
      </c>
    </row>
    <row r="1439" spans="1:93" ht="15" hidden="1">
      <c r="A1439" s="23" t="s">
        <v>179</v>
      </c>
      <c r="B1439" s="52">
        <v>41440</v>
      </c>
      <c r="C1439" s="25" t="str">
        <f t="shared" si="100"/>
        <v/>
      </c>
      <c r="G1439" s="24">
        <f t="shared" si="102"/>
        <v>46</v>
      </c>
      <c r="H1439" s="24">
        <v>3108155</v>
      </c>
      <c r="I1439" s="24" t="str">
        <f t="shared" si="99"/>
        <v/>
      </c>
      <c r="K1439" s="24">
        <f>IF(J1439&gt;900,_xlfn.XLOOKUP(ROUND(J1439,0),'CM-VL-G-C-GL-B-T-ClassRimThickn'!$B$1:$B$112,'CM-VL-G-C-GL-B-T-ClassRimThickn'!$C$1:$C$112,0,1,1),J1439)</f>
        <v>0</v>
      </c>
      <c r="L1439" s="24">
        <v>1012</v>
      </c>
      <c r="M1439" s="24">
        <f>IF(L1439&gt;900,_xlfn.XLOOKUP(ROUND(L1439,0),'CM-VL-G-C-GL-B-T-ClassRimThickn'!$B$1:$B$112,'CM-VL-G-C-GL-B-T-ClassRimThickn'!$C$1:$C$112,0,1,1),L1439)</f>
        <v>83</v>
      </c>
      <c r="N1439" s="24">
        <v>1012</v>
      </c>
      <c r="O1439" s="24">
        <f>IF(N1439&gt;900,_xlfn.XLOOKUP(ROUND(N1439,0),'CM-VL-G-C-GL-B-T-ClassRimThickn'!$B$1:$B$112,'CM-VL-G-C-GL-B-T-ClassRimThickn'!$C$1:$C$112,0,1,1),N1439)</f>
        <v>83</v>
      </c>
      <c r="P1439" s="24">
        <v>1010</v>
      </c>
      <c r="Q1439" s="24">
        <f>IF(P1439&gt;900,_xlfn.XLOOKUP(ROUND(P1439,0),'CM-VL-G-C-GL-B-T-ClassRimThickn'!$B$1:$B$112,'CM-VL-G-C-GL-B-T-ClassRimThickn'!$C$1:$C$112,0,1,1),P1439)</f>
        <v>82</v>
      </c>
      <c r="S1439" s="24">
        <f>IF(R1439&gt;900,_xlfn.XLOOKUP(ROUND(R1439,0),'CM-VL-G-C-GL-B-T-ClassRimThickn'!$B$1:$B$112,'CM-VL-G-C-GL-B-T-ClassRimThickn'!$C$1:$C$112,0,1,1),R1439)</f>
        <v>0</v>
      </c>
      <c r="T1439" s="24">
        <v>1009</v>
      </c>
      <c r="U1439" s="24">
        <f>IF(T1439&gt;900,_xlfn.XLOOKUP(ROUND(T1439,0),'CM-VL-G-C-GL-B-T-ClassRimThickn'!$B$1:$B$112,'CM-VL-G-C-GL-B-T-ClassRimThickn'!$C$1:$C$112,0,1,1),T1439)</f>
        <v>81.5</v>
      </c>
      <c r="V1439" s="24">
        <v>1009</v>
      </c>
      <c r="W1439" s="24">
        <f>IF(V1439&gt;900,_xlfn.XLOOKUP(ROUND(V1439,0),'CM-VL-G-C-GL-B-T-ClassRimThickn'!$B$1:$B$112,'CM-VL-G-C-GL-B-T-ClassRimThickn'!$C$1:$C$112,0,1,1),V1439)</f>
        <v>81.5</v>
      </c>
      <c r="X1439" s="24">
        <v>1011</v>
      </c>
      <c r="Y1439" s="24">
        <f>IF(X1439&gt;900,_xlfn.XLOOKUP(ROUND(X1439,0),'CM-VL-G-C-GL-B-T-ClassRimThickn'!$B$1:$B$112,'CM-VL-G-C-GL-B-T-ClassRimThickn'!$C$1:$C$112,0,1,1),X1439)</f>
        <v>82.5</v>
      </c>
      <c r="Z1439" s="24">
        <v>1011</v>
      </c>
      <c r="AA1439" s="24">
        <f>IF(Z1439&gt;900,_xlfn.XLOOKUP(ROUND(Z1439,0),'CM-VL-G-C-GL-B-T-ClassRimThickn'!$B$1:$B$112,'CM-VL-G-C-GL-B-T-ClassRimThickn'!$C$1:$C$112,0,1,1),Z1439)</f>
        <v>82.5</v>
      </c>
      <c r="AB1439" s="24">
        <v>1009</v>
      </c>
      <c r="AC1439" s="24">
        <f>IF(AB1439&gt;900,_xlfn.XLOOKUP(ROUND(AB1439,0),'CM-VL-G-C-GL-B-T-ClassRimThickn'!$B$1:$B$112,'CM-VL-G-C-GL-B-T-ClassRimThickn'!$C$1:$C$112,0,1,1),AB1439)</f>
        <v>81.5</v>
      </c>
      <c r="AD1439" s="24">
        <v>1010</v>
      </c>
      <c r="AE1439" s="24">
        <f>IF(AD1439&gt;900,_xlfn.XLOOKUP(ROUND(AD1439,0),'CM-VL-G-C-GL-B-T-ClassRimThickn'!$B$1:$B$112,'CM-VL-G-C-GL-B-T-ClassRimThickn'!$C$1:$C$112,0,1,1),AD1439)</f>
        <v>82</v>
      </c>
      <c r="AF1439" s="24">
        <v>1010</v>
      </c>
      <c r="AG1439" s="24">
        <f>IF(AF1439&gt;900,_xlfn.XLOOKUP(ROUND(AF1439,0),'CM-VL-G-C-GL-B-T-ClassRimThickn'!$B$1:$B$112,'CM-VL-G-C-GL-B-T-ClassRimThickn'!$C$1:$C$112,0,1,1),AF1439)</f>
        <v>82</v>
      </c>
      <c r="AH1439" s="24">
        <v>25</v>
      </c>
      <c r="AI1439" s="24">
        <v>30</v>
      </c>
      <c r="AJ1439" s="24">
        <v>28</v>
      </c>
      <c r="AK1439" s="24">
        <v>27</v>
      </c>
      <c r="AL1439" s="24">
        <v>30</v>
      </c>
      <c r="AM1439" s="24">
        <v>29</v>
      </c>
      <c r="AN1439" s="24">
        <v>29</v>
      </c>
      <c r="AO1439" s="24">
        <v>30</v>
      </c>
      <c r="AP1439" s="24">
        <v>29</v>
      </c>
      <c r="AQ1439" s="24">
        <v>27</v>
      </c>
      <c r="AR1439" s="24">
        <v>28</v>
      </c>
      <c r="AS1439" s="24">
        <v>27</v>
      </c>
      <c r="AT1439" s="24">
        <v>30</v>
      </c>
      <c r="AU1439" s="24">
        <v>30</v>
      </c>
      <c r="AV1439" s="24">
        <v>31</v>
      </c>
      <c r="AW1439" s="24">
        <v>29</v>
      </c>
      <c r="AX1439" s="24">
        <v>31</v>
      </c>
      <c r="AY1439" s="24">
        <v>31</v>
      </c>
      <c r="AZ1439" s="24">
        <v>30</v>
      </c>
      <c r="BA1439" s="24">
        <v>29</v>
      </c>
      <c r="BB1439" s="24">
        <v>29</v>
      </c>
      <c r="BC1439" s="24">
        <v>30</v>
      </c>
      <c r="BD1439" s="24">
        <v>29</v>
      </c>
      <c r="BE1439" s="24">
        <v>29</v>
      </c>
      <c r="BF1439" s="24">
        <v>1</v>
      </c>
      <c r="BG1439" s="24">
        <v>1</v>
      </c>
      <c r="BH1439" s="24">
        <v>1</v>
      </c>
      <c r="BI1439" s="24">
        <v>1</v>
      </c>
      <c r="BJ1439" s="24">
        <v>1</v>
      </c>
      <c r="BL1439" s="24">
        <v>1</v>
      </c>
      <c r="BM1439" s="24">
        <v>1</v>
      </c>
      <c r="BN1439" s="24">
        <v>1</v>
      </c>
      <c r="BO1439" s="24">
        <v>1</v>
      </c>
      <c r="BP1439" s="24">
        <v>1</v>
      </c>
      <c r="BQ1439" s="24">
        <v>1</v>
      </c>
      <c r="BR1439" s="24">
        <v>0</v>
      </c>
      <c r="BS1439" s="24">
        <v>0</v>
      </c>
      <c r="BT1439" s="24">
        <v>0</v>
      </c>
      <c r="BU1439" s="24">
        <v>0</v>
      </c>
      <c r="BV1439" s="24">
        <v>0</v>
      </c>
      <c r="BW1439" s="24">
        <v>0</v>
      </c>
      <c r="BX1439" s="24">
        <v>0</v>
      </c>
      <c r="BY1439" s="24">
        <v>0</v>
      </c>
      <c r="BZ1439" s="24">
        <v>0</v>
      </c>
      <c r="CA1439" s="24">
        <v>0</v>
      </c>
      <c r="CO1439" s="34">
        <f t="shared" si="101"/>
        <v>3108155</v>
      </c>
    </row>
    <row r="1440" spans="1:93" ht="15" hidden="1">
      <c r="A1440" s="23" t="s">
        <v>179</v>
      </c>
      <c r="B1440" s="52">
        <v>41474</v>
      </c>
      <c r="C1440" s="25" t="str">
        <f t="shared" si="100"/>
        <v/>
      </c>
      <c r="G1440" s="24">
        <f t="shared" si="102"/>
        <v>34</v>
      </c>
      <c r="H1440" s="26">
        <f>(H1441-H1439)/(G1440+G1441)*G1440+H1439</f>
        <v>3115953.24</v>
      </c>
      <c r="I1440" s="24" t="str">
        <f t="shared" ref="I1440:I1503" si="103">IF(AND((A1440=A1441),(H1440&gt;H1441)),FALSE,"")</f>
        <v/>
      </c>
      <c r="K1440" s="24">
        <f>IF(J1440&gt;900,_xlfn.XLOOKUP(ROUND(J1440,0),'CM-VL-G-C-GL-B-T-ClassRimThickn'!$B$1:$B$112,'CM-VL-G-C-GL-B-T-ClassRimThickn'!$C$1:$C$112,0,1,1),J1440)</f>
        <v>0</v>
      </c>
      <c r="L1440" s="24">
        <v>1013</v>
      </c>
      <c r="M1440" s="24">
        <f>IF(L1440&gt;900,_xlfn.XLOOKUP(ROUND(L1440,0),'CM-VL-G-C-GL-B-T-ClassRimThickn'!$B$1:$B$112,'CM-VL-G-C-GL-B-T-ClassRimThickn'!$C$1:$C$112,0,1,1),L1440)</f>
        <v>83.5</v>
      </c>
      <c r="N1440" s="24">
        <v>1012</v>
      </c>
      <c r="O1440" s="24">
        <f>IF(N1440&gt;900,_xlfn.XLOOKUP(ROUND(N1440,0),'CM-VL-G-C-GL-B-T-ClassRimThickn'!$B$1:$B$112,'CM-VL-G-C-GL-B-T-ClassRimThickn'!$C$1:$C$112,0,1,1),N1440)</f>
        <v>83</v>
      </c>
      <c r="P1440" s="24">
        <v>1012</v>
      </c>
      <c r="Q1440" s="24">
        <f>IF(P1440&gt;900,_xlfn.XLOOKUP(ROUND(P1440,0),'CM-VL-G-C-GL-B-T-ClassRimThickn'!$B$1:$B$112,'CM-VL-G-C-GL-B-T-ClassRimThickn'!$C$1:$C$112,0,1,1),P1440)</f>
        <v>83</v>
      </c>
      <c r="S1440" s="24">
        <f>IF(R1440&gt;900,_xlfn.XLOOKUP(ROUND(R1440,0),'CM-VL-G-C-GL-B-T-ClassRimThickn'!$B$1:$B$112,'CM-VL-G-C-GL-B-T-ClassRimThickn'!$C$1:$C$112,0,1,1),R1440)</f>
        <v>0</v>
      </c>
      <c r="T1440" s="24">
        <v>1012</v>
      </c>
      <c r="U1440" s="24">
        <f>IF(T1440&gt;900,_xlfn.XLOOKUP(ROUND(T1440,0),'CM-VL-G-C-GL-B-T-ClassRimThickn'!$B$1:$B$112,'CM-VL-G-C-GL-B-T-ClassRimThickn'!$C$1:$C$112,0,1,1),T1440)</f>
        <v>83</v>
      </c>
      <c r="V1440" s="24">
        <v>1012</v>
      </c>
      <c r="W1440" s="24">
        <f>IF(V1440&gt;900,_xlfn.XLOOKUP(ROUND(V1440,0),'CM-VL-G-C-GL-B-T-ClassRimThickn'!$B$1:$B$112,'CM-VL-G-C-GL-B-T-ClassRimThickn'!$C$1:$C$112,0,1,1),V1440)</f>
        <v>83</v>
      </c>
      <c r="X1440" s="24">
        <v>1013</v>
      </c>
      <c r="Y1440" s="24">
        <f>IF(X1440&gt;900,_xlfn.XLOOKUP(ROUND(X1440,0),'CM-VL-G-C-GL-B-T-ClassRimThickn'!$B$1:$B$112,'CM-VL-G-C-GL-B-T-ClassRimThickn'!$C$1:$C$112,0,1,1),X1440)</f>
        <v>83.5</v>
      </c>
      <c r="Z1440" s="24">
        <v>1011</v>
      </c>
      <c r="AA1440" s="24">
        <f>IF(Z1440&gt;900,_xlfn.XLOOKUP(ROUND(Z1440,0),'CM-VL-G-C-GL-B-T-ClassRimThickn'!$B$1:$B$112,'CM-VL-G-C-GL-B-T-ClassRimThickn'!$C$1:$C$112,0,1,1),Z1440)</f>
        <v>82.5</v>
      </c>
      <c r="AB1440" s="24">
        <v>1013</v>
      </c>
      <c r="AC1440" s="24">
        <f>IF(AB1440&gt;900,_xlfn.XLOOKUP(ROUND(AB1440,0),'CM-VL-G-C-GL-B-T-ClassRimThickn'!$B$1:$B$112,'CM-VL-G-C-GL-B-T-ClassRimThickn'!$C$1:$C$112,0,1,1),AB1440)</f>
        <v>83.5</v>
      </c>
      <c r="AD1440" s="24">
        <v>1012</v>
      </c>
      <c r="AE1440" s="24">
        <f>IF(AD1440&gt;900,_xlfn.XLOOKUP(ROUND(AD1440,0),'CM-VL-G-C-GL-B-T-ClassRimThickn'!$B$1:$B$112,'CM-VL-G-C-GL-B-T-ClassRimThickn'!$C$1:$C$112,0,1,1),AD1440)</f>
        <v>83</v>
      </c>
      <c r="AF1440" s="24">
        <v>1012</v>
      </c>
      <c r="AG1440" s="24">
        <f>IF(AF1440&gt;900,_xlfn.XLOOKUP(ROUND(AF1440,0),'CM-VL-G-C-GL-B-T-ClassRimThickn'!$B$1:$B$112,'CM-VL-G-C-GL-B-T-ClassRimThickn'!$C$1:$C$112,0,1,1),AF1440)</f>
        <v>83</v>
      </c>
      <c r="AH1440" s="24">
        <v>24</v>
      </c>
      <c r="AI1440" s="24">
        <v>30</v>
      </c>
      <c r="AJ1440" s="24">
        <v>27</v>
      </c>
      <c r="AK1440" s="24">
        <v>27</v>
      </c>
      <c r="AL1440" s="24">
        <v>29</v>
      </c>
      <c r="AM1440" s="24">
        <v>28</v>
      </c>
      <c r="AN1440" s="24">
        <v>28</v>
      </c>
      <c r="AO1440" s="24">
        <v>29</v>
      </c>
      <c r="AP1440" s="24">
        <v>28</v>
      </c>
      <c r="AQ1440" s="24">
        <v>27</v>
      </c>
      <c r="AR1440" s="24">
        <v>29</v>
      </c>
      <c r="AS1440" s="24">
        <v>28</v>
      </c>
      <c r="AT1440" s="24">
        <v>30</v>
      </c>
      <c r="AU1440" s="24">
        <v>29</v>
      </c>
      <c r="AV1440" s="24">
        <v>30</v>
      </c>
      <c r="AW1440" s="24">
        <v>32</v>
      </c>
      <c r="AX1440" s="24">
        <v>29</v>
      </c>
      <c r="AY1440" s="24">
        <v>30</v>
      </c>
      <c r="AZ1440" s="24">
        <v>31</v>
      </c>
      <c r="BA1440" s="24">
        <v>29</v>
      </c>
      <c r="BB1440" s="24">
        <v>32</v>
      </c>
      <c r="BC1440" s="24">
        <v>29</v>
      </c>
      <c r="BD1440" s="24">
        <v>31</v>
      </c>
      <c r="BE1440" s="24">
        <v>30</v>
      </c>
      <c r="BF1440" s="24">
        <v>1</v>
      </c>
      <c r="BG1440" s="24">
        <v>1</v>
      </c>
      <c r="BH1440" s="24">
        <v>1</v>
      </c>
      <c r="BI1440" s="24">
        <v>2</v>
      </c>
      <c r="BJ1440" s="24">
        <v>2</v>
      </c>
      <c r="BL1440" s="24">
        <v>2</v>
      </c>
      <c r="BM1440" s="24">
        <v>2</v>
      </c>
      <c r="BN1440" s="24">
        <v>2</v>
      </c>
      <c r="BO1440" s="24">
        <v>2</v>
      </c>
      <c r="BP1440" s="24">
        <v>2</v>
      </c>
      <c r="BQ1440" s="24">
        <v>2</v>
      </c>
      <c r="BR1440" s="24">
        <v>0</v>
      </c>
      <c r="BS1440" s="24">
        <v>0</v>
      </c>
      <c r="BT1440" s="24">
        <v>0</v>
      </c>
      <c r="BU1440" s="24">
        <v>0</v>
      </c>
      <c r="BV1440" s="24">
        <v>0</v>
      </c>
      <c r="BW1440" s="24">
        <v>0</v>
      </c>
      <c r="BX1440" s="24">
        <v>0</v>
      </c>
      <c r="BY1440" s="24">
        <v>0</v>
      </c>
      <c r="BZ1440" s="24">
        <v>0</v>
      </c>
      <c r="CA1440" s="24">
        <v>0</v>
      </c>
      <c r="CB1440" s="24">
        <v>0</v>
      </c>
      <c r="CO1440" s="34">
        <f t="shared" si="101"/>
        <v>3115953.24</v>
      </c>
    </row>
    <row r="1441" spans="1:93" ht="15" hidden="1">
      <c r="A1441" s="23" t="s">
        <v>179</v>
      </c>
      <c r="B1441" s="52">
        <v>41515</v>
      </c>
      <c r="C1441" s="25" t="str">
        <f t="shared" si="100"/>
        <v/>
      </c>
      <c r="G1441" s="24">
        <f t="shared" si="102"/>
        <v>41</v>
      </c>
      <c r="H1441" s="24">
        <v>3125357</v>
      </c>
      <c r="I1441" s="24" t="str">
        <f t="shared" si="103"/>
        <v/>
      </c>
      <c r="K1441" s="24">
        <f>IF(J1441&gt;900,_xlfn.XLOOKUP(ROUND(J1441,0),'CM-VL-G-C-GL-B-T-ClassRimThickn'!$B$1:$B$112,'CM-VL-G-C-GL-B-T-ClassRimThickn'!$C$1:$C$112,0,1,1),J1441)</f>
        <v>0</v>
      </c>
      <c r="L1441" s="24">
        <v>1015</v>
      </c>
      <c r="M1441" s="24">
        <f>IF(L1441&gt;900,_xlfn.XLOOKUP(ROUND(L1441,0),'CM-VL-G-C-GL-B-T-ClassRimThickn'!$B$1:$B$112,'CM-VL-G-C-GL-B-T-ClassRimThickn'!$C$1:$C$112,0,1,1),L1441)</f>
        <v>84.5</v>
      </c>
      <c r="N1441" s="24">
        <v>1015</v>
      </c>
      <c r="O1441" s="24">
        <f>IF(N1441&gt;900,_xlfn.XLOOKUP(ROUND(N1441,0),'CM-VL-G-C-GL-B-T-ClassRimThickn'!$B$1:$B$112,'CM-VL-G-C-GL-B-T-ClassRimThickn'!$C$1:$C$112,0,1,1),N1441)</f>
        <v>84.5</v>
      </c>
      <c r="P1441" s="24">
        <v>1013</v>
      </c>
      <c r="Q1441" s="24">
        <f>IF(P1441&gt;900,_xlfn.XLOOKUP(ROUND(P1441,0),'CM-VL-G-C-GL-B-T-ClassRimThickn'!$B$1:$B$112,'CM-VL-G-C-GL-B-T-ClassRimThickn'!$C$1:$C$112,0,1,1),P1441)</f>
        <v>83.5</v>
      </c>
      <c r="S1441" s="24">
        <f>IF(R1441&gt;900,_xlfn.XLOOKUP(ROUND(R1441,0),'CM-VL-G-C-GL-B-T-ClassRimThickn'!$B$1:$B$112,'CM-VL-G-C-GL-B-T-ClassRimThickn'!$C$1:$C$112,0,1,1),R1441)</f>
        <v>0</v>
      </c>
      <c r="T1441" s="24">
        <v>1013</v>
      </c>
      <c r="U1441" s="24">
        <f>IF(T1441&gt;900,_xlfn.XLOOKUP(ROUND(T1441,0),'CM-VL-G-C-GL-B-T-ClassRimThickn'!$B$1:$B$112,'CM-VL-G-C-GL-B-T-ClassRimThickn'!$C$1:$C$112,0,1,1),T1441)</f>
        <v>83.5</v>
      </c>
      <c r="V1441" s="24">
        <v>1011</v>
      </c>
      <c r="W1441" s="24">
        <f>IF(V1441&gt;900,_xlfn.XLOOKUP(ROUND(V1441,0),'CM-VL-G-C-GL-B-T-ClassRimThickn'!$B$1:$B$112,'CM-VL-G-C-GL-B-T-ClassRimThickn'!$C$1:$C$112,0,1,1),V1441)</f>
        <v>82.5</v>
      </c>
      <c r="X1441" s="24">
        <v>1016</v>
      </c>
      <c r="Y1441" s="24">
        <f>IF(X1441&gt;900,_xlfn.XLOOKUP(ROUND(X1441,0),'CM-VL-G-C-GL-B-T-ClassRimThickn'!$B$1:$B$112,'CM-VL-G-C-GL-B-T-ClassRimThickn'!$C$1:$C$112,0,1,1),X1441)</f>
        <v>85</v>
      </c>
      <c r="Z1441" s="24">
        <v>1014</v>
      </c>
      <c r="AA1441" s="24">
        <f>IF(Z1441&gt;900,_xlfn.XLOOKUP(ROUND(Z1441,0),'CM-VL-G-C-GL-B-T-ClassRimThickn'!$B$1:$B$112,'CM-VL-G-C-GL-B-T-ClassRimThickn'!$C$1:$C$112,0,1,1),Z1441)</f>
        <v>84</v>
      </c>
      <c r="AB1441" s="24">
        <v>1011</v>
      </c>
      <c r="AC1441" s="24">
        <f>IF(AB1441&gt;900,_xlfn.XLOOKUP(ROUND(AB1441,0),'CM-VL-G-C-GL-B-T-ClassRimThickn'!$B$1:$B$112,'CM-VL-G-C-GL-B-T-ClassRimThickn'!$C$1:$C$112,0,1,1),AB1441)</f>
        <v>82.5</v>
      </c>
      <c r="AD1441" s="24">
        <v>1012</v>
      </c>
      <c r="AE1441" s="24">
        <f>IF(AD1441&gt;900,_xlfn.XLOOKUP(ROUND(AD1441,0),'CM-VL-G-C-GL-B-T-ClassRimThickn'!$B$1:$B$112,'CM-VL-G-C-GL-B-T-ClassRimThickn'!$C$1:$C$112,0,1,1),AD1441)</f>
        <v>83</v>
      </c>
      <c r="AF1441" s="24">
        <v>1014</v>
      </c>
      <c r="AG1441" s="24">
        <f>IF(AF1441&gt;900,_xlfn.XLOOKUP(ROUND(AF1441,0),'CM-VL-G-C-GL-B-T-ClassRimThickn'!$B$1:$B$112,'CM-VL-G-C-GL-B-T-ClassRimThickn'!$C$1:$C$112,0,1,1),AF1441)</f>
        <v>84</v>
      </c>
      <c r="AH1441" s="24">
        <v>25</v>
      </c>
      <c r="AI1441" s="24">
        <v>29</v>
      </c>
      <c r="AJ1441" s="24">
        <v>28</v>
      </c>
      <c r="AK1441" s="24">
        <v>28</v>
      </c>
      <c r="AL1441" s="24">
        <v>30</v>
      </c>
      <c r="AM1441" s="24">
        <v>28</v>
      </c>
      <c r="AN1441" s="24">
        <v>28</v>
      </c>
      <c r="AO1441" s="24">
        <v>30</v>
      </c>
      <c r="AP1441" s="24">
        <v>29</v>
      </c>
      <c r="AQ1441" s="24">
        <v>27</v>
      </c>
      <c r="AR1441" s="24">
        <v>29</v>
      </c>
      <c r="AS1441" s="24">
        <v>27</v>
      </c>
      <c r="AT1441" s="24">
        <v>30</v>
      </c>
      <c r="AU1441" s="24">
        <v>29</v>
      </c>
      <c r="AV1441" s="24">
        <v>31</v>
      </c>
      <c r="AW1441" s="24">
        <v>30</v>
      </c>
      <c r="AX1441" s="24">
        <v>30</v>
      </c>
      <c r="AY1441" s="24">
        <v>30</v>
      </c>
      <c r="AZ1441" s="24">
        <v>31</v>
      </c>
      <c r="BA1441" s="24">
        <v>31</v>
      </c>
      <c r="BB1441" s="24">
        <v>30</v>
      </c>
      <c r="BC1441" s="24">
        <v>30</v>
      </c>
      <c r="BD1441" s="24">
        <v>30</v>
      </c>
      <c r="BE1441" s="24">
        <v>30</v>
      </c>
      <c r="BF1441" s="24">
        <v>1</v>
      </c>
      <c r="BG1441" s="24">
        <v>0</v>
      </c>
      <c r="BH1441" s="24">
        <v>0</v>
      </c>
      <c r="BI1441" s="24">
        <v>0</v>
      </c>
      <c r="BJ1441" s="24">
        <v>0</v>
      </c>
      <c r="BL1441" s="24">
        <v>1</v>
      </c>
      <c r="BM1441" s="24">
        <v>0</v>
      </c>
      <c r="BN1441" s="24">
        <v>1</v>
      </c>
      <c r="BO1441" s="24">
        <v>0</v>
      </c>
      <c r="BP1441" s="24">
        <v>1</v>
      </c>
      <c r="BQ1441" s="24">
        <v>0</v>
      </c>
      <c r="BR1441" s="24">
        <v>0</v>
      </c>
      <c r="BS1441" s="24">
        <v>0</v>
      </c>
      <c r="BT1441" s="24">
        <v>0</v>
      </c>
      <c r="BU1441" s="24">
        <v>0</v>
      </c>
      <c r="BV1441" s="24">
        <v>0</v>
      </c>
      <c r="BW1441" s="24">
        <v>0</v>
      </c>
      <c r="BX1441" s="24">
        <v>0</v>
      </c>
      <c r="BY1441" s="24">
        <v>0</v>
      </c>
      <c r="BZ1441" s="24">
        <v>0</v>
      </c>
      <c r="CA1441" s="24">
        <v>0</v>
      </c>
      <c r="CB1441" s="24">
        <v>0</v>
      </c>
      <c r="CO1441" s="34">
        <f t="shared" si="101"/>
        <v>3125357</v>
      </c>
    </row>
    <row r="1442" spans="1:93" ht="15" hidden="1">
      <c r="A1442" s="23" t="s">
        <v>179</v>
      </c>
      <c r="B1442" s="52">
        <v>41556</v>
      </c>
      <c r="C1442" s="25" t="str">
        <f t="shared" si="100"/>
        <v/>
      </c>
      <c r="G1442" s="24">
        <f t="shared" si="102"/>
        <v>41</v>
      </c>
      <c r="H1442" s="27">
        <v>3137913</v>
      </c>
      <c r="I1442" s="24" t="str">
        <f t="shared" si="103"/>
        <v/>
      </c>
      <c r="K1442" s="24">
        <f>IF(J1442&gt;900,_xlfn.XLOOKUP(ROUND(J1442,0),'CM-VL-G-C-GL-B-T-ClassRimThickn'!$B$1:$B$112,'CM-VL-G-C-GL-B-T-ClassRimThickn'!$C$1:$C$112,0,1,1),J1442)</f>
        <v>0</v>
      </c>
      <c r="L1442" s="24">
        <v>87</v>
      </c>
      <c r="M1442" s="24">
        <f>IF(L1442&gt;900,_xlfn.XLOOKUP(ROUND(L1442,0),'CM-VL-G-C-GL-B-T-ClassRimThickn'!$B$1:$B$112,'CM-VL-G-C-GL-B-T-ClassRimThickn'!$C$1:$C$112,0,1,1),L1442)</f>
        <v>87</v>
      </c>
      <c r="N1442" s="24">
        <v>87</v>
      </c>
      <c r="O1442" s="24">
        <f>IF(N1442&gt;900,_xlfn.XLOOKUP(ROUND(N1442,0),'CM-VL-G-C-GL-B-T-ClassRimThickn'!$B$1:$B$112,'CM-VL-G-C-GL-B-T-ClassRimThickn'!$C$1:$C$112,0,1,1),N1442)</f>
        <v>87</v>
      </c>
      <c r="P1442" s="24">
        <v>87</v>
      </c>
      <c r="Q1442" s="24">
        <f>IF(P1442&gt;900,_xlfn.XLOOKUP(ROUND(P1442,0),'CM-VL-G-C-GL-B-T-ClassRimThickn'!$B$1:$B$112,'CM-VL-G-C-GL-B-T-ClassRimThickn'!$C$1:$C$112,0,1,1),P1442)</f>
        <v>87</v>
      </c>
      <c r="S1442" s="24">
        <f>IF(R1442&gt;900,_xlfn.XLOOKUP(ROUND(R1442,0),'CM-VL-G-C-GL-B-T-ClassRimThickn'!$B$1:$B$112,'CM-VL-G-C-GL-B-T-ClassRimThickn'!$C$1:$C$112,0,1,1),R1442)</f>
        <v>0</v>
      </c>
      <c r="T1442" s="24">
        <v>87</v>
      </c>
      <c r="U1442" s="24">
        <f>IF(T1442&gt;900,_xlfn.XLOOKUP(ROUND(T1442,0),'CM-VL-G-C-GL-B-T-ClassRimThickn'!$B$1:$B$112,'CM-VL-G-C-GL-B-T-ClassRimThickn'!$C$1:$C$112,0,1,1),T1442)</f>
        <v>87</v>
      </c>
      <c r="V1442" s="24">
        <v>87</v>
      </c>
      <c r="W1442" s="24">
        <f>IF(V1442&gt;900,_xlfn.XLOOKUP(ROUND(V1442,0),'CM-VL-G-C-GL-B-T-ClassRimThickn'!$B$1:$B$112,'CM-VL-G-C-GL-B-T-ClassRimThickn'!$C$1:$C$112,0,1,1),V1442)</f>
        <v>87</v>
      </c>
      <c r="X1442" s="24">
        <v>87</v>
      </c>
      <c r="Y1442" s="24">
        <f>IF(X1442&gt;900,_xlfn.XLOOKUP(ROUND(X1442,0),'CM-VL-G-C-GL-B-T-ClassRimThickn'!$B$1:$B$112,'CM-VL-G-C-GL-B-T-ClassRimThickn'!$C$1:$C$112,0,1,1),X1442)</f>
        <v>87</v>
      </c>
      <c r="Z1442" s="24">
        <v>87</v>
      </c>
      <c r="AA1442" s="24">
        <f>IF(Z1442&gt;900,_xlfn.XLOOKUP(ROUND(Z1442,0),'CM-VL-G-C-GL-B-T-ClassRimThickn'!$B$1:$B$112,'CM-VL-G-C-GL-B-T-ClassRimThickn'!$C$1:$C$112,0,1,1),Z1442)</f>
        <v>87</v>
      </c>
      <c r="AB1442" s="24">
        <v>87</v>
      </c>
      <c r="AC1442" s="24">
        <f>IF(AB1442&gt;900,_xlfn.XLOOKUP(ROUND(AB1442,0),'CM-VL-G-C-GL-B-T-ClassRimThickn'!$B$1:$B$112,'CM-VL-G-C-GL-B-T-ClassRimThickn'!$C$1:$C$112,0,1,1),AB1442)</f>
        <v>87</v>
      </c>
      <c r="AD1442" s="24">
        <v>87</v>
      </c>
      <c r="AE1442" s="24">
        <f>IF(AD1442&gt;900,_xlfn.XLOOKUP(ROUND(AD1442,0),'CM-VL-G-C-GL-B-T-ClassRimThickn'!$B$1:$B$112,'CM-VL-G-C-GL-B-T-ClassRimThickn'!$C$1:$C$112,0,1,1),AD1442)</f>
        <v>87</v>
      </c>
      <c r="AF1442" s="24">
        <v>87</v>
      </c>
      <c r="AG1442" s="24">
        <f>IF(AF1442&gt;900,_xlfn.XLOOKUP(ROUND(AF1442,0),'CM-VL-G-C-GL-B-T-ClassRimThickn'!$B$1:$B$112,'CM-VL-G-C-GL-B-T-ClassRimThickn'!$C$1:$C$112,0,1,1),AF1442)</f>
        <v>87</v>
      </c>
      <c r="AH1442" s="24">
        <v>25</v>
      </c>
      <c r="AI1442" s="24">
        <v>28</v>
      </c>
      <c r="AJ1442" s="24">
        <v>26.5</v>
      </c>
      <c r="AK1442" s="24">
        <v>26.5</v>
      </c>
      <c r="AL1442" s="24">
        <v>28</v>
      </c>
      <c r="AM1442" s="24">
        <v>27</v>
      </c>
      <c r="AN1442" s="24">
        <v>27</v>
      </c>
      <c r="AO1442" s="24">
        <v>28</v>
      </c>
      <c r="AP1442" s="24">
        <v>27.5</v>
      </c>
      <c r="AQ1442" s="24">
        <v>25.5</v>
      </c>
      <c r="AR1442" s="24">
        <v>28</v>
      </c>
      <c r="AS1442" s="24">
        <v>25.5</v>
      </c>
      <c r="AT1442" s="24">
        <v>31.5</v>
      </c>
      <c r="AU1442" s="24">
        <v>31</v>
      </c>
      <c r="AV1442" s="24">
        <v>31</v>
      </c>
      <c r="AW1442" s="24">
        <v>31</v>
      </c>
      <c r="AX1442" s="24">
        <v>31</v>
      </c>
      <c r="AY1442" s="24">
        <v>31</v>
      </c>
      <c r="AZ1442" s="24">
        <v>31</v>
      </c>
      <c r="BA1442" s="24">
        <v>31</v>
      </c>
      <c r="BB1442" s="24">
        <v>31</v>
      </c>
      <c r="BC1442" s="24">
        <v>31</v>
      </c>
      <c r="BD1442" s="24">
        <v>31</v>
      </c>
      <c r="BE1442" s="24">
        <v>31</v>
      </c>
      <c r="BF1442" s="24">
        <v>0</v>
      </c>
      <c r="BG1442" s="24">
        <v>0</v>
      </c>
      <c r="BH1442" s="24">
        <v>0</v>
      </c>
      <c r="BI1442" s="24">
        <v>0</v>
      </c>
      <c r="BJ1442" s="24">
        <v>0</v>
      </c>
      <c r="BL1442" s="24">
        <v>0</v>
      </c>
      <c r="BM1442" s="24">
        <v>0</v>
      </c>
      <c r="BN1442" s="24">
        <v>0</v>
      </c>
      <c r="BO1442" s="24">
        <v>0</v>
      </c>
      <c r="BP1442" s="24">
        <v>0</v>
      </c>
      <c r="BQ1442" s="24">
        <v>0</v>
      </c>
      <c r="BR1442" s="24">
        <v>0</v>
      </c>
      <c r="BS1442" s="24">
        <v>0</v>
      </c>
      <c r="BT1442" s="24">
        <v>0</v>
      </c>
      <c r="BU1442" s="24">
        <v>0</v>
      </c>
      <c r="BV1442" s="24">
        <v>0</v>
      </c>
      <c r="BW1442" s="24">
        <v>0</v>
      </c>
      <c r="BX1442" s="24">
        <v>0</v>
      </c>
      <c r="BY1442" s="24">
        <v>0</v>
      </c>
      <c r="BZ1442" s="24">
        <v>0</v>
      </c>
      <c r="CA1442" s="24">
        <v>0</v>
      </c>
      <c r="CB1442" s="24">
        <v>0</v>
      </c>
      <c r="CD1442" s="24">
        <v>125</v>
      </c>
      <c r="CE1442" s="24">
        <v>125</v>
      </c>
      <c r="CF1442" s="24">
        <v>125</v>
      </c>
      <c r="CG1442" s="24">
        <v>125</v>
      </c>
      <c r="CH1442" s="24">
        <v>125</v>
      </c>
      <c r="CI1442" s="24">
        <v>125</v>
      </c>
      <c r="CO1442" s="34">
        <f t="shared" si="101"/>
        <v>3137913</v>
      </c>
    </row>
    <row r="1443" spans="1:93" ht="15" hidden="1">
      <c r="A1443" s="23" t="s">
        <v>179</v>
      </c>
      <c r="B1443" s="52">
        <v>41589</v>
      </c>
      <c r="C1443" s="25" t="str">
        <f t="shared" si="100"/>
        <v/>
      </c>
      <c r="G1443" s="24">
        <f t="shared" si="102"/>
        <v>33</v>
      </c>
      <c r="H1443" s="24">
        <v>3149035</v>
      </c>
      <c r="I1443" s="24" t="str">
        <f t="shared" si="103"/>
        <v/>
      </c>
      <c r="K1443" s="24">
        <f>IF(J1443&gt;900,_xlfn.XLOOKUP(ROUND(J1443,0),'CM-VL-G-C-GL-B-T-ClassRimThickn'!$B$1:$B$112,'CM-VL-G-C-GL-B-T-ClassRimThickn'!$C$1:$C$112,0,1,1),J1443)</f>
        <v>0</v>
      </c>
      <c r="L1443" s="24">
        <v>1014</v>
      </c>
      <c r="M1443" s="24">
        <f>IF(L1443&gt;900,_xlfn.XLOOKUP(ROUND(L1443,0),'CM-VL-G-C-GL-B-T-ClassRimThickn'!$B$1:$B$112,'CM-VL-G-C-GL-B-T-ClassRimThickn'!$C$1:$C$112,0,1,1),L1443)</f>
        <v>84</v>
      </c>
      <c r="N1443" s="24">
        <v>1014</v>
      </c>
      <c r="O1443" s="24">
        <f>IF(N1443&gt;900,_xlfn.XLOOKUP(ROUND(N1443,0),'CM-VL-G-C-GL-B-T-ClassRimThickn'!$B$1:$B$112,'CM-VL-G-C-GL-B-T-ClassRimThickn'!$C$1:$C$112,0,1,1),N1443)</f>
        <v>84</v>
      </c>
      <c r="P1443" s="24">
        <v>1012</v>
      </c>
      <c r="Q1443" s="24">
        <f>IF(P1443&gt;900,_xlfn.XLOOKUP(ROUND(P1443,0),'CM-VL-G-C-GL-B-T-ClassRimThickn'!$B$1:$B$112,'CM-VL-G-C-GL-B-T-ClassRimThickn'!$C$1:$C$112,0,1,1),P1443)</f>
        <v>83</v>
      </c>
      <c r="S1443" s="24">
        <f>IF(R1443&gt;900,_xlfn.XLOOKUP(ROUND(R1443,0),'CM-VL-G-C-GL-B-T-ClassRimThickn'!$B$1:$B$112,'CM-VL-G-C-GL-B-T-ClassRimThickn'!$C$1:$C$112,0,1,1),R1443)</f>
        <v>0</v>
      </c>
      <c r="T1443" s="24">
        <v>1013</v>
      </c>
      <c r="U1443" s="24">
        <f>IF(T1443&gt;900,_xlfn.XLOOKUP(ROUND(T1443,0),'CM-VL-G-C-GL-B-T-ClassRimThickn'!$B$1:$B$112,'CM-VL-G-C-GL-B-T-ClassRimThickn'!$C$1:$C$112,0,1,1),T1443)</f>
        <v>83.5</v>
      </c>
      <c r="V1443" s="24">
        <v>1011</v>
      </c>
      <c r="W1443" s="24">
        <f>IF(V1443&gt;900,_xlfn.XLOOKUP(ROUND(V1443,0),'CM-VL-G-C-GL-B-T-ClassRimThickn'!$B$1:$B$112,'CM-VL-G-C-GL-B-T-ClassRimThickn'!$C$1:$C$112,0,1,1),V1443)</f>
        <v>82.5</v>
      </c>
      <c r="X1443" s="24">
        <v>1013</v>
      </c>
      <c r="Y1443" s="24">
        <f>IF(X1443&gt;900,_xlfn.XLOOKUP(ROUND(X1443,0),'CM-VL-G-C-GL-B-T-ClassRimThickn'!$B$1:$B$112,'CM-VL-G-C-GL-B-T-ClassRimThickn'!$C$1:$C$112,0,1,1),X1443)</f>
        <v>83.5</v>
      </c>
      <c r="Z1443" s="24">
        <v>1013</v>
      </c>
      <c r="AA1443" s="24">
        <f>IF(Z1443&gt;900,_xlfn.XLOOKUP(ROUND(Z1443,0),'CM-VL-G-C-GL-B-T-ClassRimThickn'!$B$1:$B$112,'CM-VL-G-C-GL-B-T-ClassRimThickn'!$C$1:$C$112,0,1,1),Z1443)</f>
        <v>83.5</v>
      </c>
      <c r="AB1443" s="24">
        <v>1011</v>
      </c>
      <c r="AC1443" s="24">
        <f>IF(AB1443&gt;900,_xlfn.XLOOKUP(ROUND(AB1443,0),'CM-VL-G-C-GL-B-T-ClassRimThickn'!$B$1:$B$112,'CM-VL-G-C-GL-B-T-ClassRimThickn'!$C$1:$C$112,0,1,1),AB1443)</f>
        <v>82.5</v>
      </c>
      <c r="AD1443" s="24">
        <v>1010</v>
      </c>
      <c r="AE1443" s="24">
        <f>IF(AD1443&gt;900,_xlfn.XLOOKUP(ROUND(AD1443,0),'CM-VL-G-C-GL-B-T-ClassRimThickn'!$B$1:$B$112,'CM-VL-G-C-GL-B-T-ClassRimThickn'!$C$1:$C$112,0,1,1),AD1443)</f>
        <v>82</v>
      </c>
      <c r="AF1443" s="24">
        <v>1011</v>
      </c>
      <c r="AG1443" s="24">
        <f>IF(AF1443&gt;900,_xlfn.XLOOKUP(ROUND(AF1443,0),'CM-VL-G-C-GL-B-T-ClassRimThickn'!$B$1:$B$112,'CM-VL-G-C-GL-B-T-ClassRimThickn'!$C$1:$C$112,0,1,1),AF1443)</f>
        <v>82.5</v>
      </c>
      <c r="AH1443" s="24">
        <v>26</v>
      </c>
      <c r="AI1443" s="24">
        <v>30</v>
      </c>
      <c r="AJ1443" s="24">
        <v>28</v>
      </c>
      <c r="AK1443" s="24">
        <v>28</v>
      </c>
      <c r="AL1443" s="24">
        <v>30</v>
      </c>
      <c r="AM1443" s="24">
        <v>25</v>
      </c>
      <c r="AN1443" s="24">
        <v>28</v>
      </c>
      <c r="AO1443" s="24">
        <v>30</v>
      </c>
      <c r="AP1443" s="24">
        <v>28</v>
      </c>
      <c r="AQ1443" s="24">
        <v>28</v>
      </c>
      <c r="AR1443" s="24">
        <v>29</v>
      </c>
      <c r="AS1443" s="24">
        <v>27</v>
      </c>
      <c r="AT1443" s="24">
        <v>31</v>
      </c>
      <c r="AU1443" s="24">
        <v>30</v>
      </c>
      <c r="AV1443" s="24">
        <v>31</v>
      </c>
      <c r="AW1443" s="24">
        <v>30</v>
      </c>
      <c r="AX1443" s="24">
        <v>29</v>
      </c>
      <c r="AY1443" s="24">
        <v>32</v>
      </c>
      <c r="AZ1443" s="24">
        <v>31</v>
      </c>
      <c r="BA1443" s="24">
        <v>30</v>
      </c>
      <c r="BB1443" s="24">
        <v>30</v>
      </c>
      <c r="BC1443" s="24">
        <v>30</v>
      </c>
      <c r="BD1443" s="24">
        <v>30</v>
      </c>
      <c r="BE1443" s="24">
        <v>29</v>
      </c>
      <c r="BF1443" s="24">
        <v>2</v>
      </c>
      <c r="BG1443" s="24">
        <v>1</v>
      </c>
      <c r="BH1443" s="24">
        <v>1</v>
      </c>
      <c r="BI1443" s="24">
        <v>2</v>
      </c>
      <c r="BJ1443" s="24">
        <v>1</v>
      </c>
      <c r="BL1443" s="24">
        <v>1</v>
      </c>
      <c r="BM1443" s="24">
        <v>1</v>
      </c>
      <c r="BN1443" s="24">
        <v>1</v>
      </c>
      <c r="BO1443" s="24">
        <v>1</v>
      </c>
      <c r="BP1443" s="24">
        <v>1</v>
      </c>
      <c r="BQ1443" s="24">
        <v>1</v>
      </c>
      <c r="CO1443" s="34">
        <f t="shared" si="101"/>
        <v>3149035</v>
      </c>
    </row>
    <row r="1444" spans="1:93" ht="15" hidden="1">
      <c r="A1444" s="23" t="s">
        <v>179</v>
      </c>
      <c r="B1444" s="52">
        <v>41716</v>
      </c>
      <c r="C1444" s="25" t="str">
        <f t="shared" si="100"/>
        <v/>
      </c>
      <c r="G1444" s="24">
        <f t="shared" si="102"/>
        <v>127</v>
      </c>
      <c r="H1444" s="24">
        <v>3183024</v>
      </c>
      <c r="I1444" s="24" t="str">
        <f t="shared" si="103"/>
        <v/>
      </c>
      <c r="K1444" s="24">
        <f>IF(J1444&gt;900,_xlfn.XLOOKUP(ROUND(J1444,0),'CM-VL-G-C-GL-B-T-ClassRimThickn'!$B$1:$B$112,'CM-VL-G-C-GL-B-T-ClassRimThickn'!$C$1:$C$112,0,1,1),J1444)</f>
        <v>0</v>
      </c>
      <c r="L1444" s="24">
        <v>85</v>
      </c>
      <c r="M1444" s="24">
        <f>IF(L1444&gt;900,_xlfn.XLOOKUP(ROUND(L1444,0),'CM-VL-G-C-GL-B-T-ClassRimThickn'!$B$1:$B$112,'CM-VL-G-C-GL-B-T-ClassRimThickn'!$C$1:$C$112,0,1,1),L1444)</f>
        <v>85</v>
      </c>
      <c r="N1444" s="24">
        <v>84</v>
      </c>
      <c r="O1444" s="24">
        <f>IF(N1444&gt;900,_xlfn.XLOOKUP(ROUND(N1444,0),'CM-VL-G-C-GL-B-T-ClassRimThickn'!$B$1:$B$112,'CM-VL-G-C-GL-B-T-ClassRimThickn'!$C$1:$C$112,0,1,1),N1444)</f>
        <v>84</v>
      </c>
      <c r="P1444" s="24">
        <v>83</v>
      </c>
      <c r="Q1444" s="24">
        <f>IF(P1444&gt;900,_xlfn.XLOOKUP(ROUND(P1444,0),'CM-VL-G-C-GL-B-T-ClassRimThickn'!$B$1:$B$112,'CM-VL-G-C-GL-B-T-ClassRimThickn'!$C$1:$C$112,0,1,1),P1444)</f>
        <v>83</v>
      </c>
      <c r="S1444" s="24">
        <f>IF(R1444&gt;900,_xlfn.XLOOKUP(ROUND(R1444,0),'CM-VL-G-C-GL-B-T-ClassRimThickn'!$B$1:$B$112,'CM-VL-G-C-GL-B-T-ClassRimThickn'!$C$1:$C$112,0,1,1),R1444)</f>
        <v>0</v>
      </c>
      <c r="T1444" s="24">
        <v>84</v>
      </c>
      <c r="U1444" s="24">
        <f>IF(T1444&gt;900,_xlfn.XLOOKUP(ROUND(T1444,0),'CM-VL-G-C-GL-B-T-ClassRimThickn'!$B$1:$B$112,'CM-VL-G-C-GL-B-T-ClassRimThickn'!$C$1:$C$112,0,1,1),T1444)</f>
        <v>84</v>
      </c>
      <c r="V1444" s="24">
        <v>84</v>
      </c>
      <c r="W1444" s="24">
        <f>IF(V1444&gt;900,_xlfn.XLOOKUP(ROUND(V1444,0),'CM-VL-G-C-GL-B-T-ClassRimThickn'!$B$1:$B$112,'CM-VL-G-C-GL-B-T-ClassRimThickn'!$C$1:$C$112,0,1,1),V1444)</f>
        <v>84</v>
      </c>
      <c r="X1444" s="24">
        <v>84</v>
      </c>
      <c r="Y1444" s="24">
        <f>IF(X1444&gt;900,_xlfn.XLOOKUP(ROUND(X1444,0),'CM-VL-G-C-GL-B-T-ClassRimThickn'!$B$1:$B$112,'CM-VL-G-C-GL-B-T-ClassRimThickn'!$C$1:$C$112,0,1,1),X1444)</f>
        <v>84</v>
      </c>
      <c r="Z1444" s="24">
        <v>84</v>
      </c>
      <c r="AA1444" s="24">
        <f>IF(Z1444&gt;900,_xlfn.XLOOKUP(ROUND(Z1444,0),'CM-VL-G-C-GL-B-T-ClassRimThickn'!$B$1:$B$112,'CM-VL-G-C-GL-B-T-ClassRimThickn'!$C$1:$C$112,0,1,1),Z1444)</f>
        <v>84</v>
      </c>
      <c r="AB1444" s="24">
        <v>83</v>
      </c>
      <c r="AC1444" s="24">
        <f>IF(AB1444&gt;900,_xlfn.XLOOKUP(ROUND(AB1444,0),'CM-VL-G-C-GL-B-T-ClassRimThickn'!$B$1:$B$112,'CM-VL-G-C-GL-B-T-ClassRimThickn'!$C$1:$C$112,0,1,1),AB1444)</f>
        <v>83</v>
      </c>
      <c r="AD1444" s="24">
        <v>84</v>
      </c>
      <c r="AE1444" s="24">
        <f>IF(AD1444&gt;900,_xlfn.XLOOKUP(ROUND(AD1444,0),'CM-VL-G-C-GL-B-T-ClassRimThickn'!$B$1:$B$112,'CM-VL-G-C-GL-B-T-ClassRimThickn'!$C$1:$C$112,0,1,1),AD1444)</f>
        <v>84</v>
      </c>
      <c r="AF1444" s="24">
        <v>84</v>
      </c>
      <c r="AG1444" s="24">
        <f>IF(AF1444&gt;900,_xlfn.XLOOKUP(ROUND(AF1444,0),'CM-VL-G-C-GL-B-T-ClassRimThickn'!$B$1:$B$112,'CM-VL-G-C-GL-B-T-ClassRimThickn'!$C$1:$C$112,0,1,1),AF1444)</f>
        <v>84</v>
      </c>
      <c r="AH1444" s="24">
        <v>27</v>
      </c>
      <c r="AI1444" s="24">
        <v>30</v>
      </c>
      <c r="AJ1444" s="24">
        <v>28.5</v>
      </c>
      <c r="AK1444" s="24">
        <v>28</v>
      </c>
      <c r="AL1444" s="24">
        <v>30</v>
      </c>
      <c r="AM1444" s="24">
        <v>28</v>
      </c>
      <c r="AN1444" s="24">
        <v>28</v>
      </c>
      <c r="AO1444" s="24">
        <v>30</v>
      </c>
      <c r="AP1444" s="24">
        <v>28.5</v>
      </c>
      <c r="AQ1444" s="24">
        <v>28.5</v>
      </c>
      <c r="AR1444" s="24">
        <v>29</v>
      </c>
      <c r="AS1444" s="24">
        <v>26.5</v>
      </c>
      <c r="AT1444" s="24">
        <v>32</v>
      </c>
      <c r="AU1444" s="24">
        <v>32</v>
      </c>
      <c r="AV1444" s="24">
        <v>33</v>
      </c>
      <c r="AW1444" s="24">
        <v>31</v>
      </c>
      <c r="AX1444" s="24">
        <v>32</v>
      </c>
      <c r="AY1444" s="24">
        <v>32</v>
      </c>
      <c r="AZ1444" s="24">
        <v>31.5</v>
      </c>
      <c r="BA1444" s="24">
        <v>31</v>
      </c>
      <c r="BB1444" s="24">
        <v>31</v>
      </c>
      <c r="BC1444" s="24">
        <v>32.5</v>
      </c>
      <c r="BD1444" s="24">
        <v>32</v>
      </c>
      <c r="BE1444" s="24">
        <v>31</v>
      </c>
      <c r="BF1444" s="24">
        <v>0</v>
      </c>
      <c r="BG1444" s="24">
        <v>0</v>
      </c>
      <c r="BH1444" s="24">
        <v>0</v>
      </c>
      <c r="BI1444" s="24">
        <v>0</v>
      </c>
      <c r="BJ1444" s="24">
        <v>0</v>
      </c>
      <c r="BL1444" s="24">
        <v>0</v>
      </c>
      <c r="BM1444" s="24">
        <v>0</v>
      </c>
      <c r="BN1444" s="24">
        <v>0</v>
      </c>
      <c r="BO1444" s="24">
        <v>0</v>
      </c>
      <c r="BP1444" s="24">
        <v>1</v>
      </c>
      <c r="BQ1444" s="24">
        <v>1</v>
      </c>
      <c r="BR1444" s="24">
        <v>0</v>
      </c>
      <c r="BS1444" s="24">
        <v>0</v>
      </c>
      <c r="BT1444" s="24">
        <v>0</v>
      </c>
      <c r="BU1444" s="24">
        <v>0</v>
      </c>
      <c r="BV1444" s="24">
        <v>1</v>
      </c>
      <c r="BW1444" s="24">
        <v>1.5</v>
      </c>
      <c r="BX1444" s="24">
        <v>0</v>
      </c>
      <c r="BY1444" s="24">
        <v>0</v>
      </c>
      <c r="BZ1444" s="24">
        <v>0</v>
      </c>
      <c r="CA1444" s="24">
        <v>0</v>
      </c>
      <c r="CB1444" s="24">
        <v>0</v>
      </c>
      <c r="CO1444" s="34">
        <f t="shared" si="101"/>
        <v>3183024</v>
      </c>
    </row>
    <row r="1445" spans="1:93" ht="15" hidden="1">
      <c r="A1445" s="23" t="s">
        <v>179</v>
      </c>
      <c r="B1445" s="52">
        <v>41737</v>
      </c>
      <c r="C1445" s="25" t="str">
        <f t="shared" si="100"/>
        <v/>
      </c>
      <c r="G1445" s="24">
        <f t="shared" si="102"/>
        <v>21</v>
      </c>
      <c r="H1445" s="30">
        <f>(H1446-H1444)/(G1445+G1446)*G1445+H1444</f>
        <v>3186664.2916666665</v>
      </c>
      <c r="I1445" s="24" t="str">
        <f t="shared" si="103"/>
        <v/>
      </c>
      <c r="K1445" s="24">
        <f>IF(J1445&gt;900,_xlfn.XLOOKUP(ROUND(J1445,0),'CM-VL-G-C-GL-B-T-ClassRimThickn'!$B$1:$B$112,'CM-VL-G-C-GL-B-T-ClassRimThickn'!$C$1:$C$112,0,1,1),J1445)</f>
        <v>0</v>
      </c>
      <c r="L1445" s="24">
        <v>994</v>
      </c>
      <c r="M1445" s="24">
        <f>IF(L1445&gt;900,_xlfn.XLOOKUP(ROUND(L1445,0),'CM-VL-G-C-GL-B-T-ClassRimThickn'!$B$1:$B$112,'CM-VL-G-C-GL-B-T-ClassRimThickn'!$C$1:$C$112,0,1,1),L1445)</f>
        <v>74</v>
      </c>
      <c r="N1445" s="24">
        <v>994</v>
      </c>
      <c r="O1445" s="24">
        <f>IF(N1445&gt;900,_xlfn.XLOOKUP(ROUND(N1445,0),'CM-VL-G-C-GL-B-T-ClassRimThickn'!$B$1:$B$112,'CM-VL-G-C-GL-B-T-ClassRimThickn'!$C$1:$C$112,0,1,1),N1445)</f>
        <v>74</v>
      </c>
      <c r="P1445" s="24">
        <v>993</v>
      </c>
      <c r="Q1445" s="24">
        <f>IF(P1445&gt;900,_xlfn.XLOOKUP(ROUND(P1445,0),'CM-VL-G-C-GL-B-T-ClassRimThickn'!$B$1:$B$112,'CM-VL-G-C-GL-B-T-ClassRimThickn'!$C$1:$C$112,0,1,1),P1445)</f>
        <v>73.5</v>
      </c>
      <c r="S1445" s="24">
        <f>IF(R1445&gt;900,_xlfn.XLOOKUP(ROUND(R1445,0),'CM-VL-G-C-GL-B-T-ClassRimThickn'!$B$1:$B$112,'CM-VL-G-C-GL-B-T-ClassRimThickn'!$C$1:$C$112,0,1,1),R1445)</f>
        <v>0</v>
      </c>
      <c r="T1445" s="24">
        <v>990</v>
      </c>
      <c r="U1445" s="24">
        <f>IF(T1445&gt;900,_xlfn.XLOOKUP(ROUND(T1445,0),'CM-VL-G-C-GL-B-T-ClassRimThickn'!$B$1:$B$112,'CM-VL-G-C-GL-B-T-ClassRimThickn'!$C$1:$C$112,0,1,1),T1445)</f>
        <v>72</v>
      </c>
      <c r="V1445" s="24">
        <v>991</v>
      </c>
      <c r="W1445" s="24">
        <f>IF(V1445&gt;900,_xlfn.XLOOKUP(ROUND(V1445,0),'CM-VL-G-C-GL-B-T-ClassRimThickn'!$B$1:$B$112,'CM-VL-G-C-GL-B-T-ClassRimThickn'!$C$1:$C$112,0,1,1),V1445)</f>
        <v>72.5</v>
      </c>
      <c r="X1445" s="24">
        <v>994</v>
      </c>
      <c r="Y1445" s="24">
        <f>IF(X1445&gt;900,_xlfn.XLOOKUP(ROUND(X1445,0),'CM-VL-G-C-GL-B-T-ClassRimThickn'!$B$1:$B$112,'CM-VL-G-C-GL-B-T-ClassRimThickn'!$C$1:$C$112,0,1,1),X1445)</f>
        <v>74</v>
      </c>
      <c r="Z1445" s="24">
        <v>994</v>
      </c>
      <c r="AA1445" s="24">
        <f>IF(Z1445&gt;900,_xlfn.XLOOKUP(ROUND(Z1445,0),'CM-VL-G-C-GL-B-T-ClassRimThickn'!$B$1:$B$112,'CM-VL-G-C-GL-B-T-ClassRimThickn'!$C$1:$C$112,0,1,1),Z1445)</f>
        <v>74</v>
      </c>
      <c r="AB1445" s="24">
        <v>993</v>
      </c>
      <c r="AC1445" s="24">
        <f>IF(AB1445&gt;900,_xlfn.XLOOKUP(ROUND(AB1445,0),'CM-VL-G-C-GL-B-T-ClassRimThickn'!$B$1:$B$112,'CM-VL-G-C-GL-B-T-ClassRimThickn'!$C$1:$C$112,0,1,1),AB1445)</f>
        <v>73.5</v>
      </c>
      <c r="AD1445" s="24">
        <v>991</v>
      </c>
      <c r="AE1445" s="24">
        <f>IF(AD1445&gt;900,_xlfn.XLOOKUP(ROUND(AD1445,0),'CM-VL-G-C-GL-B-T-ClassRimThickn'!$B$1:$B$112,'CM-VL-G-C-GL-B-T-ClassRimThickn'!$C$1:$C$112,0,1,1),AD1445)</f>
        <v>72.5</v>
      </c>
      <c r="AF1445" s="24">
        <v>990</v>
      </c>
      <c r="AG1445" s="24">
        <f>IF(AF1445&gt;900,_xlfn.XLOOKUP(ROUND(AF1445,0),'CM-VL-G-C-GL-B-T-ClassRimThickn'!$B$1:$B$112,'CM-VL-G-C-GL-B-T-ClassRimThickn'!$C$1:$C$112,0,1,1),AF1445)</f>
        <v>72</v>
      </c>
      <c r="CO1445" s="34">
        <f t="shared" si="101"/>
        <v>3186664.2916666665</v>
      </c>
    </row>
    <row r="1446" spans="1:93" ht="15" hidden="1">
      <c r="A1446" s="23" t="s">
        <v>179</v>
      </c>
      <c r="B1446" s="52">
        <v>41788</v>
      </c>
      <c r="C1446" s="25" t="str">
        <f t="shared" si="100"/>
        <v/>
      </c>
      <c r="G1446" s="24">
        <f t="shared" si="102"/>
        <v>51</v>
      </c>
      <c r="H1446" s="27">
        <v>3195505</v>
      </c>
      <c r="I1446" s="24" t="str">
        <f t="shared" si="103"/>
        <v/>
      </c>
      <c r="K1446" s="24">
        <f>IF(J1446&gt;900,_xlfn.XLOOKUP(ROUND(J1446,0),'CM-VL-G-C-GL-B-T-ClassRimThickn'!$B$1:$B$112,'CM-VL-G-C-GL-B-T-ClassRimThickn'!$C$1:$C$112,0,1,1),J1446)</f>
        <v>0</v>
      </c>
      <c r="L1446" s="24">
        <v>989</v>
      </c>
      <c r="M1446" s="24">
        <f>IF(L1446&gt;900,_xlfn.XLOOKUP(ROUND(L1446,0),'CM-VL-G-C-GL-B-T-ClassRimThickn'!$B$1:$B$112,'CM-VL-G-C-GL-B-T-ClassRimThickn'!$C$1:$C$112,0,1,1),L1446)</f>
        <v>71.5</v>
      </c>
      <c r="N1446" s="24">
        <v>989</v>
      </c>
      <c r="O1446" s="24">
        <f>IF(N1446&gt;900,_xlfn.XLOOKUP(ROUND(N1446,0),'CM-VL-G-C-GL-B-T-ClassRimThickn'!$B$1:$B$112,'CM-VL-G-C-GL-B-T-ClassRimThickn'!$C$1:$C$112,0,1,1),N1446)</f>
        <v>71.5</v>
      </c>
      <c r="P1446" s="24">
        <v>988</v>
      </c>
      <c r="Q1446" s="24">
        <f>IF(P1446&gt;900,_xlfn.XLOOKUP(ROUND(P1446,0),'CM-VL-G-C-GL-B-T-ClassRimThickn'!$B$1:$B$112,'CM-VL-G-C-GL-B-T-ClassRimThickn'!$C$1:$C$112,0,1,1),P1446)</f>
        <v>71</v>
      </c>
      <c r="S1446" s="24">
        <f>IF(R1446&gt;900,_xlfn.XLOOKUP(ROUND(R1446,0),'CM-VL-G-C-GL-B-T-ClassRimThickn'!$B$1:$B$112,'CM-VL-G-C-GL-B-T-ClassRimThickn'!$C$1:$C$112,0,1,1),R1446)</f>
        <v>0</v>
      </c>
      <c r="T1446" s="24">
        <v>986</v>
      </c>
      <c r="U1446" s="24">
        <f>IF(T1446&gt;900,_xlfn.XLOOKUP(ROUND(T1446,0),'CM-VL-G-C-GL-B-T-ClassRimThickn'!$B$1:$B$112,'CM-VL-G-C-GL-B-T-ClassRimThickn'!$C$1:$C$112,0,1,1),T1446)</f>
        <v>70</v>
      </c>
      <c r="V1446" s="24">
        <v>988</v>
      </c>
      <c r="W1446" s="24">
        <f>IF(V1446&gt;900,_xlfn.XLOOKUP(ROUND(V1446,0),'CM-VL-G-C-GL-B-T-ClassRimThickn'!$B$1:$B$112,'CM-VL-G-C-GL-B-T-ClassRimThickn'!$C$1:$C$112,0,1,1),V1446)</f>
        <v>71</v>
      </c>
      <c r="X1446" s="24">
        <v>989</v>
      </c>
      <c r="Y1446" s="24">
        <f>IF(X1446&gt;900,_xlfn.XLOOKUP(ROUND(X1446,0),'CM-VL-G-C-GL-B-T-ClassRimThickn'!$B$1:$B$112,'CM-VL-G-C-GL-B-T-ClassRimThickn'!$C$1:$C$112,0,1,1),X1446)</f>
        <v>71.5</v>
      </c>
      <c r="Z1446" s="24">
        <v>989</v>
      </c>
      <c r="AA1446" s="24">
        <f>IF(Z1446&gt;900,_xlfn.XLOOKUP(ROUND(Z1446,0),'CM-VL-G-C-GL-B-T-ClassRimThickn'!$B$1:$B$112,'CM-VL-G-C-GL-B-T-ClassRimThickn'!$C$1:$C$112,0,1,1),Z1446)</f>
        <v>71.5</v>
      </c>
      <c r="AB1446" s="24">
        <v>988</v>
      </c>
      <c r="AC1446" s="24">
        <f>IF(AB1446&gt;900,_xlfn.XLOOKUP(ROUND(AB1446,0),'CM-VL-G-C-GL-B-T-ClassRimThickn'!$B$1:$B$112,'CM-VL-G-C-GL-B-T-ClassRimThickn'!$C$1:$C$112,0,1,1),AB1446)</f>
        <v>71</v>
      </c>
      <c r="AD1446" s="24">
        <v>986</v>
      </c>
      <c r="AE1446" s="24">
        <f>IF(AD1446&gt;900,_xlfn.XLOOKUP(ROUND(AD1446,0),'CM-VL-G-C-GL-B-T-ClassRimThickn'!$B$1:$B$112,'CM-VL-G-C-GL-B-T-ClassRimThickn'!$C$1:$C$112,0,1,1),AD1446)</f>
        <v>70</v>
      </c>
      <c r="AF1446" s="24">
        <v>986</v>
      </c>
      <c r="AG1446" s="24">
        <f>IF(AF1446&gt;900,_xlfn.XLOOKUP(ROUND(AF1446,0),'CM-VL-G-C-GL-B-T-ClassRimThickn'!$B$1:$B$112,'CM-VL-G-C-GL-B-T-ClassRimThickn'!$C$1:$C$112,0,1,1),AF1446)</f>
        <v>70</v>
      </c>
      <c r="AH1446" s="24">
        <v>28</v>
      </c>
      <c r="AI1446" s="24">
        <v>29</v>
      </c>
      <c r="AJ1446" s="24">
        <v>28</v>
      </c>
      <c r="AK1446" s="24">
        <v>28</v>
      </c>
      <c r="AL1446" s="24">
        <v>29</v>
      </c>
      <c r="AM1446" s="24">
        <v>29</v>
      </c>
      <c r="AN1446" s="24">
        <v>29</v>
      </c>
      <c r="AO1446" s="24">
        <v>30</v>
      </c>
      <c r="AP1446" s="24">
        <v>30</v>
      </c>
      <c r="AQ1446" s="24">
        <v>30</v>
      </c>
      <c r="AR1446" s="24">
        <v>30</v>
      </c>
      <c r="AS1446" s="24">
        <v>29</v>
      </c>
      <c r="AT1446" s="24">
        <v>28</v>
      </c>
      <c r="AU1446" s="24">
        <v>28</v>
      </c>
      <c r="AV1446" s="24">
        <v>28</v>
      </c>
      <c r="AW1446" s="24">
        <v>28</v>
      </c>
      <c r="AX1446" s="24">
        <v>28</v>
      </c>
      <c r="AY1446" s="24">
        <v>28</v>
      </c>
      <c r="AZ1446" s="24">
        <v>28</v>
      </c>
      <c r="BA1446" s="24">
        <v>28</v>
      </c>
      <c r="BB1446" s="24">
        <v>28</v>
      </c>
      <c r="BC1446" s="24">
        <v>28</v>
      </c>
      <c r="BD1446" s="24">
        <v>28</v>
      </c>
      <c r="BE1446" s="24">
        <v>28</v>
      </c>
      <c r="BF1446" s="24">
        <v>0</v>
      </c>
      <c r="BG1446" s="24">
        <v>0</v>
      </c>
      <c r="BH1446" s="24">
        <v>0</v>
      </c>
      <c r="BI1446" s="24">
        <v>0</v>
      </c>
      <c r="BJ1446" s="24">
        <v>0</v>
      </c>
      <c r="BL1446" s="24">
        <v>0</v>
      </c>
      <c r="BM1446" s="24">
        <v>0</v>
      </c>
      <c r="BN1446" s="24">
        <v>0</v>
      </c>
      <c r="BO1446" s="24">
        <v>0</v>
      </c>
      <c r="BP1446" s="24">
        <v>0</v>
      </c>
      <c r="BQ1446" s="24">
        <v>0</v>
      </c>
      <c r="BR1446" s="24">
        <v>0</v>
      </c>
      <c r="BS1446" s="24">
        <v>0</v>
      </c>
      <c r="BT1446" s="24">
        <v>0</v>
      </c>
      <c r="BU1446" s="24">
        <v>0</v>
      </c>
      <c r="BV1446" s="24">
        <v>0</v>
      </c>
      <c r="BW1446" s="24">
        <v>0</v>
      </c>
      <c r="BX1446" s="24">
        <v>0</v>
      </c>
      <c r="BY1446" s="24">
        <v>0</v>
      </c>
      <c r="BZ1446" s="24">
        <v>0</v>
      </c>
      <c r="CA1446" s="24">
        <v>0</v>
      </c>
      <c r="CB1446" s="24">
        <v>0</v>
      </c>
      <c r="CD1446" s="24">
        <v>120</v>
      </c>
      <c r="CE1446" s="24">
        <v>125</v>
      </c>
      <c r="CF1446" s="24">
        <v>125</v>
      </c>
      <c r="CG1446" s="24">
        <v>110</v>
      </c>
      <c r="CH1446" s="24">
        <v>110</v>
      </c>
      <c r="CI1446" s="24">
        <v>100</v>
      </c>
      <c r="CO1446" s="34">
        <f t="shared" si="101"/>
        <v>3195505</v>
      </c>
    </row>
    <row r="1447" spans="1:93" ht="15" hidden="1">
      <c r="A1447" s="23" t="s">
        <v>179</v>
      </c>
      <c r="B1447" s="52">
        <v>41792</v>
      </c>
      <c r="C1447" s="25" t="str">
        <f t="shared" si="100"/>
        <v/>
      </c>
      <c r="G1447" s="24">
        <f t="shared" si="102"/>
        <v>4</v>
      </c>
      <c r="H1447" s="26">
        <f>(H1448-H1446)/(G1447+G1448)*G1447+H1446</f>
        <v>3196439.0606060605</v>
      </c>
      <c r="I1447" s="24" t="str">
        <f t="shared" si="103"/>
        <v/>
      </c>
      <c r="K1447" s="24">
        <f>IF(J1447&gt;900,_xlfn.XLOOKUP(ROUND(J1447,0),'CM-VL-G-C-GL-B-T-ClassRimThickn'!$B$1:$B$112,'CM-VL-G-C-GL-B-T-ClassRimThickn'!$C$1:$C$112,0,1,1),J1447)</f>
        <v>0</v>
      </c>
      <c r="L1447" s="24">
        <v>73</v>
      </c>
      <c r="M1447" s="24">
        <f>IF(L1447&gt;900,_xlfn.XLOOKUP(ROUND(L1447,0),'CM-VL-G-C-GL-B-T-ClassRimThickn'!$B$1:$B$112,'CM-VL-G-C-GL-B-T-ClassRimThickn'!$C$1:$C$112,0,1,1),L1447)</f>
        <v>73</v>
      </c>
      <c r="N1447" s="24">
        <v>73</v>
      </c>
      <c r="O1447" s="24">
        <f>IF(N1447&gt;900,_xlfn.XLOOKUP(ROUND(N1447,0),'CM-VL-G-C-GL-B-T-ClassRimThickn'!$B$1:$B$112,'CM-VL-G-C-GL-B-T-ClassRimThickn'!$C$1:$C$112,0,1,1),N1447)</f>
        <v>73</v>
      </c>
      <c r="P1447" s="24">
        <v>73</v>
      </c>
      <c r="Q1447" s="24">
        <f>IF(P1447&gt;900,_xlfn.XLOOKUP(ROUND(P1447,0),'CM-VL-G-C-GL-B-T-ClassRimThickn'!$B$1:$B$112,'CM-VL-G-C-GL-B-T-ClassRimThickn'!$C$1:$C$112,0,1,1),P1447)</f>
        <v>73</v>
      </c>
      <c r="S1447" s="24">
        <f>IF(R1447&gt;900,_xlfn.XLOOKUP(ROUND(R1447,0),'CM-VL-G-C-GL-B-T-ClassRimThickn'!$B$1:$B$112,'CM-VL-G-C-GL-B-T-ClassRimThickn'!$C$1:$C$112,0,1,1),R1447)</f>
        <v>0</v>
      </c>
      <c r="T1447" s="24">
        <v>72</v>
      </c>
      <c r="U1447" s="24">
        <f>IF(T1447&gt;900,_xlfn.XLOOKUP(ROUND(T1447,0),'CM-VL-G-C-GL-B-T-ClassRimThickn'!$B$1:$B$112,'CM-VL-G-C-GL-B-T-ClassRimThickn'!$C$1:$C$112,0,1,1),T1447)</f>
        <v>72</v>
      </c>
      <c r="V1447" s="24">
        <v>72</v>
      </c>
      <c r="W1447" s="24">
        <f>IF(V1447&gt;900,_xlfn.XLOOKUP(ROUND(V1447,0),'CM-VL-G-C-GL-B-T-ClassRimThickn'!$B$1:$B$112,'CM-VL-G-C-GL-B-T-ClassRimThickn'!$C$1:$C$112,0,1,1),V1447)</f>
        <v>72</v>
      </c>
      <c r="X1447" s="24">
        <v>73</v>
      </c>
      <c r="Y1447" s="24">
        <f>IF(X1447&gt;900,_xlfn.XLOOKUP(ROUND(X1447,0),'CM-VL-G-C-GL-B-T-ClassRimThickn'!$B$1:$B$112,'CM-VL-G-C-GL-B-T-ClassRimThickn'!$C$1:$C$112,0,1,1),X1447)</f>
        <v>73</v>
      </c>
      <c r="Z1447" s="24">
        <v>73</v>
      </c>
      <c r="AA1447" s="24">
        <f>IF(Z1447&gt;900,_xlfn.XLOOKUP(ROUND(Z1447,0),'CM-VL-G-C-GL-B-T-ClassRimThickn'!$B$1:$B$112,'CM-VL-G-C-GL-B-T-ClassRimThickn'!$C$1:$C$112,0,1,1),Z1447)</f>
        <v>73</v>
      </c>
      <c r="AB1447" s="24">
        <v>73</v>
      </c>
      <c r="AC1447" s="24">
        <f>IF(AB1447&gt;900,_xlfn.XLOOKUP(ROUND(AB1447,0),'CM-VL-G-C-GL-B-T-ClassRimThickn'!$B$1:$B$112,'CM-VL-G-C-GL-B-T-ClassRimThickn'!$C$1:$C$112,0,1,1),AB1447)</f>
        <v>73</v>
      </c>
      <c r="AD1447" s="24">
        <v>72</v>
      </c>
      <c r="AE1447" s="24">
        <f>IF(AD1447&gt;900,_xlfn.XLOOKUP(ROUND(AD1447,0),'CM-VL-G-C-GL-B-T-ClassRimThickn'!$B$1:$B$112,'CM-VL-G-C-GL-B-T-ClassRimThickn'!$C$1:$C$112,0,1,1),AD1447)</f>
        <v>72</v>
      </c>
      <c r="AF1447" s="24">
        <v>72</v>
      </c>
      <c r="AG1447" s="24">
        <f>IF(AF1447&gt;900,_xlfn.XLOOKUP(ROUND(AF1447,0),'CM-VL-G-C-GL-B-T-ClassRimThickn'!$B$1:$B$112,'CM-VL-G-C-GL-B-T-ClassRimThickn'!$C$1:$C$112,0,1,1),AF1447)</f>
        <v>72</v>
      </c>
      <c r="AH1447" s="24">
        <v>29</v>
      </c>
      <c r="AI1447" s="24">
        <v>29</v>
      </c>
      <c r="AJ1447" s="24">
        <v>28.5</v>
      </c>
      <c r="AK1447" s="24">
        <v>28</v>
      </c>
      <c r="AL1447" s="24">
        <v>29</v>
      </c>
      <c r="AM1447" s="24">
        <v>29</v>
      </c>
      <c r="AN1447" s="24">
        <v>29</v>
      </c>
      <c r="AO1447" s="24">
        <v>29.5</v>
      </c>
      <c r="AP1447" s="24">
        <v>29</v>
      </c>
      <c r="AQ1447" s="24">
        <v>29</v>
      </c>
      <c r="AR1447" s="24">
        <v>29</v>
      </c>
      <c r="AS1447" s="24">
        <v>29</v>
      </c>
      <c r="AT1447" s="24">
        <v>28</v>
      </c>
      <c r="AU1447" s="24">
        <v>28.5</v>
      </c>
      <c r="AV1447" s="24">
        <v>28.5</v>
      </c>
      <c r="AW1447" s="24">
        <v>28</v>
      </c>
      <c r="AX1447" s="24">
        <v>28</v>
      </c>
      <c r="AY1447" s="24">
        <v>28</v>
      </c>
      <c r="AZ1447" s="24">
        <v>28.5</v>
      </c>
      <c r="BA1447" s="24">
        <v>28</v>
      </c>
      <c r="BB1447" s="24">
        <v>28</v>
      </c>
      <c r="BC1447" s="24">
        <v>28.5</v>
      </c>
      <c r="BD1447" s="24">
        <v>27.5</v>
      </c>
      <c r="BE1447" s="24">
        <v>28</v>
      </c>
      <c r="BF1447" s="24">
        <v>0</v>
      </c>
      <c r="BG1447" s="24">
        <v>0</v>
      </c>
      <c r="BH1447" s="24">
        <v>0</v>
      </c>
      <c r="BI1447" s="24">
        <v>0</v>
      </c>
      <c r="BJ1447" s="24">
        <v>0</v>
      </c>
      <c r="BL1447" s="24">
        <v>0</v>
      </c>
      <c r="BM1447" s="24">
        <v>0</v>
      </c>
      <c r="BN1447" s="24">
        <v>0</v>
      </c>
      <c r="BO1447" s="24">
        <v>0</v>
      </c>
      <c r="BP1447" s="24">
        <v>0</v>
      </c>
      <c r="BQ1447" s="24">
        <v>0</v>
      </c>
      <c r="BR1447" s="24">
        <v>0</v>
      </c>
      <c r="BS1447" s="24">
        <v>0</v>
      </c>
      <c r="BT1447" s="24">
        <v>0</v>
      </c>
      <c r="BU1447" s="24">
        <v>0</v>
      </c>
      <c r="BV1447" s="24">
        <v>0</v>
      </c>
      <c r="BW1447" s="24">
        <v>0</v>
      </c>
      <c r="BX1447" s="24">
        <v>0</v>
      </c>
      <c r="BY1447" s="24">
        <v>0</v>
      </c>
      <c r="BZ1447" s="24">
        <v>0</v>
      </c>
      <c r="CA1447" s="24">
        <v>0</v>
      </c>
      <c r="CB1447" s="24">
        <v>0</v>
      </c>
      <c r="CD1447" s="24">
        <v>121</v>
      </c>
      <c r="CE1447" s="24">
        <v>116</v>
      </c>
      <c r="CF1447" s="24">
        <v>122</v>
      </c>
      <c r="CG1447" s="24">
        <v>114</v>
      </c>
      <c r="CH1447" s="24">
        <v>111.5</v>
      </c>
      <c r="CI1447" s="24">
        <v>96</v>
      </c>
      <c r="CO1447" s="34">
        <f t="shared" si="101"/>
        <v>3196439.0606060605</v>
      </c>
    </row>
    <row r="1448" spans="1:93" ht="15" hidden="1">
      <c r="A1448" s="23" t="s">
        <v>179</v>
      </c>
      <c r="B1448" s="52">
        <v>41821</v>
      </c>
      <c r="C1448" s="25" t="str">
        <f t="shared" si="100"/>
        <v/>
      </c>
      <c r="G1448" s="24">
        <f t="shared" si="102"/>
        <v>29</v>
      </c>
      <c r="H1448" s="24">
        <v>3203211</v>
      </c>
      <c r="I1448" s="24" t="str">
        <f t="shared" si="103"/>
        <v/>
      </c>
      <c r="K1448" s="24">
        <f>IF(J1448&gt;900,_xlfn.XLOOKUP(ROUND(J1448,0),'CM-VL-G-C-GL-B-T-ClassRimThickn'!$B$1:$B$112,'CM-VL-G-C-GL-B-T-ClassRimThickn'!$C$1:$C$112,0,1,1),J1448)</f>
        <v>0</v>
      </c>
      <c r="L1448" s="24">
        <v>70</v>
      </c>
      <c r="M1448" s="24">
        <f>IF(L1448&gt;900,_xlfn.XLOOKUP(ROUND(L1448,0),'CM-VL-G-C-GL-B-T-ClassRimThickn'!$B$1:$B$112,'CM-VL-G-C-GL-B-T-ClassRimThickn'!$C$1:$C$112,0,1,1),L1448)</f>
        <v>70</v>
      </c>
      <c r="N1448" s="24">
        <v>70</v>
      </c>
      <c r="O1448" s="24">
        <f>IF(N1448&gt;900,_xlfn.XLOOKUP(ROUND(N1448,0),'CM-VL-G-C-GL-B-T-ClassRimThickn'!$B$1:$B$112,'CM-VL-G-C-GL-B-T-ClassRimThickn'!$C$1:$C$112,0,1,1),N1448)</f>
        <v>70</v>
      </c>
      <c r="P1448" s="24">
        <v>70</v>
      </c>
      <c r="Q1448" s="24">
        <f>IF(P1448&gt;900,_xlfn.XLOOKUP(ROUND(P1448,0),'CM-VL-G-C-GL-B-T-ClassRimThickn'!$B$1:$B$112,'CM-VL-G-C-GL-B-T-ClassRimThickn'!$C$1:$C$112,0,1,1),P1448)</f>
        <v>70</v>
      </c>
      <c r="S1448" s="24">
        <f>IF(R1448&gt;900,_xlfn.XLOOKUP(ROUND(R1448,0),'CM-VL-G-C-GL-B-T-ClassRimThickn'!$B$1:$B$112,'CM-VL-G-C-GL-B-T-ClassRimThickn'!$C$1:$C$112,0,1,1),R1448)</f>
        <v>0</v>
      </c>
      <c r="T1448" s="24">
        <v>70</v>
      </c>
      <c r="U1448" s="24">
        <f>IF(T1448&gt;900,_xlfn.XLOOKUP(ROUND(T1448,0),'CM-VL-G-C-GL-B-T-ClassRimThickn'!$B$1:$B$112,'CM-VL-G-C-GL-B-T-ClassRimThickn'!$C$1:$C$112,0,1,1),T1448)</f>
        <v>70</v>
      </c>
      <c r="V1448" s="24">
        <v>69</v>
      </c>
      <c r="W1448" s="24">
        <f>IF(V1448&gt;900,_xlfn.XLOOKUP(ROUND(V1448,0),'CM-VL-G-C-GL-B-T-ClassRimThickn'!$B$1:$B$112,'CM-VL-G-C-GL-B-T-ClassRimThickn'!$C$1:$C$112,0,1,1),V1448)</f>
        <v>69</v>
      </c>
      <c r="X1448" s="24">
        <v>70</v>
      </c>
      <c r="Y1448" s="24">
        <f>IF(X1448&gt;900,_xlfn.XLOOKUP(ROUND(X1448,0),'CM-VL-G-C-GL-B-T-ClassRimThickn'!$B$1:$B$112,'CM-VL-G-C-GL-B-T-ClassRimThickn'!$C$1:$C$112,0,1,1),X1448)</f>
        <v>70</v>
      </c>
      <c r="Z1448" s="24">
        <v>70</v>
      </c>
      <c r="AA1448" s="24">
        <f>IF(Z1448&gt;900,_xlfn.XLOOKUP(ROUND(Z1448,0),'CM-VL-G-C-GL-B-T-ClassRimThickn'!$B$1:$B$112,'CM-VL-G-C-GL-B-T-ClassRimThickn'!$C$1:$C$112,0,1,1),Z1448)</f>
        <v>70</v>
      </c>
      <c r="AB1448" s="24">
        <v>70</v>
      </c>
      <c r="AC1448" s="24">
        <f>IF(AB1448&gt;900,_xlfn.XLOOKUP(ROUND(AB1448,0),'CM-VL-G-C-GL-B-T-ClassRimThickn'!$B$1:$B$112,'CM-VL-G-C-GL-B-T-ClassRimThickn'!$C$1:$C$112,0,1,1),AB1448)</f>
        <v>70</v>
      </c>
      <c r="AD1448" s="24">
        <v>70</v>
      </c>
      <c r="AE1448" s="24">
        <f>IF(AD1448&gt;900,_xlfn.XLOOKUP(ROUND(AD1448,0),'CM-VL-G-C-GL-B-T-ClassRimThickn'!$B$1:$B$112,'CM-VL-G-C-GL-B-T-ClassRimThickn'!$C$1:$C$112,0,1,1),AD1448)</f>
        <v>70</v>
      </c>
      <c r="AF1448" s="24">
        <v>70</v>
      </c>
      <c r="AG1448" s="24">
        <f>IF(AF1448&gt;900,_xlfn.XLOOKUP(ROUND(AF1448,0),'CM-VL-G-C-GL-B-T-ClassRimThickn'!$B$1:$B$112,'CM-VL-G-C-GL-B-T-ClassRimThickn'!$C$1:$C$112,0,1,1),AF1448)</f>
        <v>70</v>
      </c>
      <c r="AH1448" s="24">
        <v>30</v>
      </c>
      <c r="AI1448" s="24">
        <v>30</v>
      </c>
      <c r="AJ1448" s="24">
        <v>30</v>
      </c>
      <c r="AK1448" s="24">
        <v>30</v>
      </c>
      <c r="AL1448" s="24">
        <v>30</v>
      </c>
      <c r="AM1448" s="24">
        <v>30</v>
      </c>
      <c r="AN1448" s="24">
        <v>30</v>
      </c>
      <c r="AO1448" s="24">
        <v>30</v>
      </c>
      <c r="AP1448" s="24">
        <v>30</v>
      </c>
      <c r="AQ1448" s="24">
        <v>30</v>
      </c>
      <c r="AR1448" s="24">
        <v>29</v>
      </c>
      <c r="AS1448" s="24">
        <v>29</v>
      </c>
      <c r="AT1448" s="24">
        <v>28</v>
      </c>
      <c r="AU1448" s="24">
        <v>28</v>
      </c>
      <c r="AV1448" s="24">
        <v>28</v>
      </c>
      <c r="AW1448" s="24">
        <v>28</v>
      </c>
      <c r="AX1448" s="24">
        <v>28</v>
      </c>
      <c r="AY1448" s="24">
        <v>28</v>
      </c>
      <c r="AZ1448" s="24">
        <v>28</v>
      </c>
      <c r="BA1448" s="24">
        <v>28</v>
      </c>
      <c r="BB1448" s="24">
        <v>28</v>
      </c>
      <c r="BC1448" s="24">
        <v>28</v>
      </c>
      <c r="BD1448" s="24">
        <v>28</v>
      </c>
      <c r="BE1448" s="24">
        <v>28</v>
      </c>
      <c r="BF1448" s="24">
        <v>0</v>
      </c>
      <c r="BG1448" s="24">
        <v>0</v>
      </c>
      <c r="BH1448" s="24">
        <v>0</v>
      </c>
      <c r="BI1448" s="24">
        <v>0</v>
      </c>
      <c r="BJ1448" s="24">
        <v>0</v>
      </c>
      <c r="BL1448" s="24">
        <v>0</v>
      </c>
      <c r="BM1448" s="24">
        <v>0</v>
      </c>
      <c r="BN1448" s="24">
        <v>0</v>
      </c>
      <c r="BO1448" s="24">
        <v>0</v>
      </c>
      <c r="BP1448" s="24">
        <v>0</v>
      </c>
      <c r="BQ1448" s="24">
        <v>0</v>
      </c>
      <c r="BR1448" s="24">
        <v>0</v>
      </c>
      <c r="BS1448" s="24">
        <v>0</v>
      </c>
      <c r="BT1448" s="24">
        <v>0</v>
      </c>
      <c r="BU1448" s="24">
        <v>0</v>
      </c>
      <c r="BV1448" s="24">
        <v>0</v>
      </c>
      <c r="BW1448" s="24">
        <v>0</v>
      </c>
      <c r="BX1448" s="24">
        <v>0</v>
      </c>
      <c r="BY1448" s="24">
        <v>0</v>
      </c>
      <c r="BZ1448" s="24">
        <v>0</v>
      </c>
      <c r="CA1448" s="24">
        <v>0</v>
      </c>
      <c r="CB1448" s="24">
        <v>0</v>
      </c>
      <c r="CD1448" s="24">
        <v>109</v>
      </c>
      <c r="CE1448" s="24">
        <v>109</v>
      </c>
      <c r="CF1448" s="24">
        <v>109</v>
      </c>
      <c r="CG1448" s="24">
        <v>106</v>
      </c>
      <c r="CH1448" s="24">
        <v>107</v>
      </c>
      <c r="CI1448" s="24">
        <v>90</v>
      </c>
      <c r="CO1448" s="34">
        <f t="shared" si="101"/>
        <v>3203211</v>
      </c>
    </row>
    <row r="1449" spans="1:93" ht="15" hidden="1">
      <c r="A1449" s="23" t="s">
        <v>179</v>
      </c>
      <c r="B1449" s="52">
        <v>41852</v>
      </c>
      <c r="C1449" s="25" t="str">
        <f t="shared" si="100"/>
        <v/>
      </c>
      <c r="G1449" s="24">
        <f t="shared" si="102"/>
        <v>31</v>
      </c>
      <c r="H1449" s="27">
        <v>3209715</v>
      </c>
      <c r="I1449" s="24" t="str">
        <f t="shared" si="103"/>
        <v/>
      </c>
      <c r="K1449" s="24">
        <f>IF(J1449&gt;900,_xlfn.XLOOKUP(ROUND(J1449,0),'CM-VL-G-C-GL-B-T-ClassRimThickn'!$B$1:$B$112,'CM-VL-G-C-GL-B-T-ClassRimThickn'!$C$1:$C$112,0,1,1),J1449)</f>
        <v>0</v>
      </c>
      <c r="L1449" s="24">
        <v>70</v>
      </c>
      <c r="M1449" s="24">
        <f>IF(L1449&gt;900,_xlfn.XLOOKUP(ROUND(L1449,0),'CM-VL-G-C-GL-B-T-ClassRimThickn'!$B$1:$B$112,'CM-VL-G-C-GL-B-T-ClassRimThickn'!$C$1:$C$112,0,1,1),L1449)</f>
        <v>70</v>
      </c>
      <c r="N1449" s="24">
        <v>70</v>
      </c>
      <c r="O1449" s="24">
        <f>IF(N1449&gt;900,_xlfn.XLOOKUP(ROUND(N1449,0),'CM-VL-G-C-GL-B-T-ClassRimThickn'!$B$1:$B$112,'CM-VL-G-C-GL-B-T-ClassRimThickn'!$C$1:$C$112,0,1,1),N1449)</f>
        <v>70</v>
      </c>
      <c r="P1449" s="24">
        <v>70</v>
      </c>
      <c r="Q1449" s="24">
        <f>IF(P1449&gt;900,_xlfn.XLOOKUP(ROUND(P1449,0),'CM-VL-G-C-GL-B-T-ClassRimThickn'!$B$1:$B$112,'CM-VL-G-C-GL-B-T-ClassRimThickn'!$C$1:$C$112,0,1,1),P1449)</f>
        <v>70</v>
      </c>
      <c r="S1449" s="24">
        <f>IF(R1449&gt;900,_xlfn.XLOOKUP(ROUND(R1449,0),'CM-VL-G-C-GL-B-T-ClassRimThickn'!$B$1:$B$112,'CM-VL-G-C-GL-B-T-ClassRimThickn'!$C$1:$C$112,0,1,1),R1449)</f>
        <v>0</v>
      </c>
      <c r="T1449" s="24">
        <v>70</v>
      </c>
      <c r="U1449" s="24">
        <f>IF(T1449&gt;900,_xlfn.XLOOKUP(ROUND(T1449,0),'CM-VL-G-C-GL-B-T-ClassRimThickn'!$B$1:$B$112,'CM-VL-G-C-GL-B-T-ClassRimThickn'!$C$1:$C$112,0,1,1),T1449)</f>
        <v>70</v>
      </c>
      <c r="V1449" s="24">
        <v>70</v>
      </c>
      <c r="W1449" s="24">
        <f>IF(V1449&gt;900,_xlfn.XLOOKUP(ROUND(V1449,0),'CM-VL-G-C-GL-B-T-ClassRimThickn'!$B$1:$B$112,'CM-VL-G-C-GL-B-T-ClassRimThickn'!$C$1:$C$112,0,1,1),V1449)</f>
        <v>70</v>
      </c>
      <c r="X1449" s="24">
        <v>70</v>
      </c>
      <c r="Y1449" s="24">
        <f>IF(X1449&gt;900,_xlfn.XLOOKUP(ROUND(X1449,0),'CM-VL-G-C-GL-B-T-ClassRimThickn'!$B$1:$B$112,'CM-VL-G-C-GL-B-T-ClassRimThickn'!$C$1:$C$112,0,1,1),X1449)</f>
        <v>70</v>
      </c>
      <c r="Z1449" s="24">
        <v>70</v>
      </c>
      <c r="AA1449" s="24">
        <f>IF(Z1449&gt;900,_xlfn.XLOOKUP(ROUND(Z1449,0),'CM-VL-G-C-GL-B-T-ClassRimThickn'!$B$1:$B$112,'CM-VL-G-C-GL-B-T-ClassRimThickn'!$C$1:$C$112,0,1,1),Z1449)</f>
        <v>70</v>
      </c>
      <c r="AB1449" s="24">
        <v>70</v>
      </c>
      <c r="AC1449" s="24">
        <f>IF(AB1449&gt;900,_xlfn.XLOOKUP(ROUND(AB1449,0),'CM-VL-G-C-GL-B-T-ClassRimThickn'!$B$1:$B$112,'CM-VL-G-C-GL-B-T-ClassRimThickn'!$C$1:$C$112,0,1,1),AB1449)</f>
        <v>70</v>
      </c>
      <c r="AD1449" s="24">
        <v>70</v>
      </c>
      <c r="AE1449" s="24">
        <f>IF(AD1449&gt;900,_xlfn.XLOOKUP(ROUND(AD1449,0),'CM-VL-G-C-GL-B-T-ClassRimThickn'!$B$1:$B$112,'CM-VL-G-C-GL-B-T-ClassRimThickn'!$C$1:$C$112,0,1,1),AD1449)</f>
        <v>70</v>
      </c>
      <c r="AF1449" s="24">
        <v>70</v>
      </c>
      <c r="AG1449" s="24">
        <f>IF(AF1449&gt;900,_xlfn.XLOOKUP(ROUND(AF1449,0),'CM-VL-G-C-GL-B-T-ClassRimThickn'!$B$1:$B$112,'CM-VL-G-C-GL-B-T-ClassRimThickn'!$C$1:$C$112,0,1,1),AF1449)</f>
        <v>70</v>
      </c>
      <c r="AH1449" s="24">
        <v>28.5</v>
      </c>
      <c r="AI1449" s="24">
        <v>29</v>
      </c>
      <c r="AJ1449" s="24">
        <v>29.5</v>
      </c>
      <c r="AK1449" s="24">
        <v>29</v>
      </c>
      <c r="AL1449" s="24">
        <v>29.5</v>
      </c>
      <c r="AM1449" s="24">
        <v>29.5</v>
      </c>
      <c r="AN1449" s="24">
        <v>30.5</v>
      </c>
      <c r="AO1449" s="24">
        <v>29.5</v>
      </c>
      <c r="AP1449" s="24">
        <v>29.5</v>
      </c>
      <c r="AQ1449" s="24">
        <v>29.5</v>
      </c>
      <c r="AR1449" s="24">
        <v>30</v>
      </c>
      <c r="AS1449" s="24">
        <v>30</v>
      </c>
      <c r="AT1449" s="24">
        <v>29.5</v>
      </c>
      <c r="AU1449" s="24">
        <v>28.5</v>
      </c>
      <c r="AV1449" s="24">
        <v>28.5</v>
      </c>
      <c r="AW1449" s="24">
        <v>28.5</v>
      </c>
      <c r="AX1449" s="24">
        <v>28.5</v>
      </c>
      <c r="AY1449" s="24">
        <v>28.5</v>
      </c>
      <c r="AZ1449" s="24">
        <v>28.5</v>
      </c>
      <c r="BA1449" s="24">
        <v>28</v>
      </c>
      <c r="BB1449" s="24">
        <v>28.5</v>
      </c>
      <c r="BC1449" s="24">
        <v>28.5</v>
      </c>
      <c r="BD1449" s="24">
        <v>28.5</v>
      </c>
      <c r="BE1449" s="24">
        <v>28.5</v>
      </c>
      <c r="BF1449" s="24">
        <v>0</v>
      </c>
      <c r="BG1449" s="24">
        <v>0</v>
      </c>
      <c r="BH1449" s="24">
        <v>0</v>
      </c>
      <c r="BI1449" s="24">
        <v>0</v>
      </c>
      <c r="BJ1449" s="24">
        <v>0</v>
      </c>
      <c r="BL1449" s="24">
        <v>0</v>
      </c>
      <c r="BM1449" s="24">
        <v>0</v>
      </c>
      <c r="BN1449" s="24">
        <v>0</v>
      </c>
      <c r="BO1449" s="24">
        <v>0</v>
      </c>
      <c r="BP1449" s="24">
        <v>0</v>
      </c>
      <c r="BQ1449" s="24">
        <v>0</v>
      </c>
      <c r="BR1449" s="24">
        <v>0</v>
      </c>
      <c r="BS1449" s="24">
        <v>0</v>
      </c>
      <c r="BT1449" s="24">
        <v>0</v>
      </c>
      <c r="BU1449" s="24">
        <v>0</v>
      </c>
      <c r="BV1449" s="24">
        <v>0</v>
      </c>
      <c r="BW1449" s="24">
        <v>0</v>
      </c>
      <c r="BX1449" s="24">
        <v>0</v>
      </c>
      <c r="BY1449" s="24">
        <v>0</v>
      </c>
      <c r="BZ1449" s="24">
        <v>0</v>
      </c>
      <c r="CA1449" s="24">
        <v>0</v>
      </c>
      <c r="CB1449" s="24">
        <v>0</v>
      </c>
      <c r="CD1449" s="24">
        <v>112</v>
      </c>
      <c r="CE1449" s="24">
        <v>110</v>
      </c>
      <c r="CF1449" s="24">
        <v>116</v>
      </c>
      <c r="CG1449" s="24">
        <v>105</v>
      </c>
      <c r="CH1449" s="24">
        <v>111</v>
      </c>
      <c r="CI1449" s="24">
        <v>90</v>
      </c>
      <c r="CO1449" s="34">
        <f t="shared" si="101"/>
        <v>3209715</v>
      </c>
    </row>
    <row r="1450" spans="1:93" ht="15" hidden="1">
      <c r="A1450" s="23" t="s">
        <v>179</v>
      </c>
      <c r="B1450" s="52">
        <v>41890</v>
      </c>
      <c r="C1450" s="25" t="str">
        <f t="shared" si="100"/>
        <v/>
      </c>
      <c r="G1450" s="24">
        <f t="shared" si="102"/>
        <v>38</v>
      </c>
      <c r="H1450" s="24">
        <v>3246289</v>
      </c>
      <c r="I1450" s="24" t="b">
        <f t="shared" si="103"/>
        <v>0</v>
      </c>
      <c r="K1450" s="24">
        <f>IF(J1450&gt;900,_xlfn.XLOOKUP(ROUND(J1450,0),'CM-VL-G-C-GL-B-T-ClassRimThickn'!$B$1:$B$112,'CM-VL-G-C-GL-B-T-ClassRimThickn'!$C$1:$C$112,0,1,1),J1450)</f>
        <v>0</v>
      </c>
      <c r="L1450" s="24">
        <v>69</v>
      </c>
      <c r="M1450" s="24">
        <f>IF(L1450&gt;900,_xlfn.XLOOKUP(ROUND(L1450,0),'CM-VL-G-C-GL-B-T-ClassRimThickn'!$B$1:$B$112,'CM-VL-G-C-GL-B-T-ClassRimThickn'!$C$1:$C$112,0,1,1),L1450)</f>
        <v>69</v>
      </c>
      <c r="N1450" s="24">
        <v>69</v>
      </c>
      <c r="O1450" s="24">
        <f>IF(N1450&gt;900,_xlfn.XLOOKUP(ROUND(N1450,0),'CM-VL-G-C-GL-B-T-ClassRimThickn'!$B$1:$B$112,'CM-VL-G-C-GL-B-T-ClassRimThickn'!$C$1:$C$112,0,1,1),N1450)</f>
        <v>69</v>
      </c>
      <c r="P1450" s="24">
        <v>69</v>
      </c>
      <c r="Q1450" s="24">
        <f>IF(P1450&gt;900,_xlfn.XLOOKUP(ROUND(P1450,0),'CM-VL-G-C-GL-B-T-ClassRimThickn'!$B$1:$B$112,'CM-VL-G-C-GL-B-T-ClassRimThickn'!$C$1:$C$112,0,1,1),P1450)</f>
        <v>69</v>
      </c>
      <c r="S1450" s="24">
        <f>IF(R1450&gt;900,_xlfn.XLOOKUP(ROUND(R1450,0),'CM-VL-G-C-GL-B-T-ClassRimThickn'!$B$1:$B$112,'CM-VL-G-C-GL-B-T-ClassRimThickn'!$C$1:$C$112,0,1,1),R1450)</f>
        <v>0</v>
      </c>
      <c r="T1450" s="24">
        <v>69</v>
      </c>
      <c r="U1450" s="24">
        <f>IF(T1450&gt;900,_xlfn.XLOOKUP(ROUND(T1450,0),'CM-VL-G-C-GL-B-T-ClassRimThickn'!$B$1:$B$112,'CM-VL-G-C-GL-B-T-ClassRimThickn'!$C$1:$C$112,0,1,1),T1450)</f>
        <v>69</v>
      </c>
      <c r="V1450" s="24">
        <v>68</v>
      </c>
      <c r="W1450" s="24">
        <f>IF(V1450&gt;900,_xlfn.XLOOKUP(ROUND(V1450,0),'CM-VL-G-C-GL-B-T-ClassRimThickn'!$B$1:$B$112,'CM-VL-G-C-GL-B-T-ClassRimThickn'!$C$1:$C$112,0,1,1),V1450)</f>
        <v>68</v>
      </c>
      <c r="X1450" s="24">
        <v>69</v>
      </c>
      <c r="Y1450" s="24">
        <f>IF(X1450&gt;900,_xlfn.XLOOKUP(ROUND(X1450,0),'CM-VL-G-C-GL-B-T-ClassRimThickn'!$B$1:$B$112,'CM-VL-G-C-GL-B-T-ClassRimThickn'!$C$1:$C$112,0,1,1),X1450)</f>
        <v>69</v>
      </c>
      <c r="Z1450" s="24">
        <v>69</v>
      </c>
      <c r="AA1450" s="24">
        <f>IF(Z1450&gt;900,_xlfn.XLOOKUP(ROUND(Z1450,0),'CM-VL-G-C-GL-B-T-ClassRimThickn'!$B$1:$B$112,'CM-VL-G-C-GL-B-T-ClassRimThickn'!$C$1:$C$112,0,1,1),Z1450)</f>
        <v>69</v>
      </c>
      <c r="AB1450" s="24">
        <v>69</v>
      </c>
      <c r="AC1450" s="24">
        <f>IF(AB1450&gt;900,_xlfn.XLOOKUP(ROUND(AB1450,0),'CM-VL-G-C-GL-B-T-ClassRimThickn'!$B$1:$B$112,'CM-VL-G-C-GL-B-T-ClassRimThickn'!$C$1:$C$112,0,1,1),AB1450)</f>
        <v>69</v>
      </c>
      <c r="AD1450" s="24">
        <v>69</v>
      </c>
      <c r="AE1450" s="24">
        <f>IF(AD1450&gt;900,_xlfn.XLOOKUP(ROUND(AD1450,0),'CM-VL-G-C-GL-B-T-ClassRimThickn'!$B$1:$B$112,'CM-VL-G-C-GL-B-T-ClassRimThickn'!$C$1:$C$112,0,1,1),AD1450)</f>
        <v>69</v>
      </c>
      <c r="AF1450" s="24">
        <v>69</v>
      </c>
      <c r="AG1450" s="24">
        <f>IF(AF1450&gt;900,_xlfn.XLOOKUP(ROUND(AF1450,0),'CM-VL-G-C-GL-B-T-ClassRimThickn'!$B$1:$B$112,'CM-VL-G-C-GL-B-T-ClassRimThickn'!$C$1:$C$112,0,1,1),AF1450)</f>
        <v>69</v>
      </c>
      <c r="AH1450" s="24">
        <v>28</v>
      </c>
      <c r="AI1450" s="24">
        <v>29</v>
      </c>
      <c r="AJ1450" s="24">
        <v>29</v>
      </c>
      <c r="AK1450" s="24">
        <v>29</v>
      </c>
      <c r="AL1450" s="24">
        <v>29</v>
      </c>
      <c r="AM1450" s="24">
        <v>29</v>
      </c>
      <c r="AN1450" s="24">
        <v>29</v>
      </c>
      <c r="AO1450" s="24">
        <v>29</v>
      </c>
      <c r="AP1450" s="24">
        <v>29</v>
      </c>
      <c r="AQ1450" s="24">
        <v>29</v>
      </c>
      <c r="AR1450" s="24">
        <v>29</v>
      </c>
      <c r="AS1450" s="24">
        <v>29</v>
      </c>
      <c r="AT1450" s="24">
        <v>28</v>
      </c>
      <c r="AU1450" s="24">
        <v>28</v>
      </c>
      <c r="AV1450" s="24">
        <v>29</v>
      </c>
      <c r="AW1450" s="24">
        <v>29</v>
      </c>
      <c r="AX1450" s="24">
        <v>29</v>
      </c>
      <c r="AY1450" s="24">
        <v>29</v>
      </c>
      <c r="AZ1450" s="24">
        <v>30</v>
      </c>
      <c r="BA1450" s="24">
        <v>29</v>
      </c>
      <c r="BB1450" s="24">
        <v>29</v>
      </c>
      <c r="BC1450" s="24">
        <v>29</v>
      </c>
      <c r="BD1450" s="24">
        <v>29</v>
      </c>
      <c r="BE1450" s="24">
        <v>29</v>
      </c>
      <c r="BF1450" s="24">
        <v>0</v>
      </c>
      <c r="BG1450" s="24">
        <v>0</v>
      </c>
      <c r="BH1450" s="24">
        <v>0</v>
      </c>
      <c r="BI1450" s="24">
        <v>0</v>
      </c>
      <c r="BJ1450" s="24">
        <v>0</v>
      </c>
      <c r="BL1450" s="24">
        <v>0</v>
      </c>
      <c r="BM1450" s="24">
        <v>0</v>
      </c>
      <c r="BN1450" s="24">
        <v>0</v>
      </c>
      <c r="BO1450" s="24">
        <v>0</v>
      </c>
      <c r="BP1450" s="24">
        <v>0</v>
      </c>
      <c r="BQ1450" s="24">
        <v>0</v>
      </c>
      <c r="BR1450" s="24">
        <v>0</v>
      </c>
      <c r="BS1450" s="24">
        <v>0</v>
      </c>
      <c r="BT1450" s="24">
        <v>0</v>
      </c>
      <c r="BU1450" s="24">
        <v>0</v>
      </c>
      <c r="BV1450" s="24">
        <v>0</v>
      </c>
      <c r="BW1450" s="24">
        <v>0</v>
      </c>
      <c r="BX1450" s="24">
        <v>0</v>
      </c>
      <c r="BY1450" s="24">
        <v>0</v>
      </c>
      <c r="BZ1450" s="24">
        <v>0</v>
      </c>
      <c r="CA1450" s="24">
        <v>0</v>
      </c>
      <c r="CB1450" s="24">
        <v>0</v>
      </c>
      <c r="CD1450" s="24">
        <v>90</v>
      </c>
      <c r="CE1450" s="24">
        <v>90</v>
      </c>
      <c r="CF1450" s="24">
        <v>90</v>
      </c>
      <c r="CG1450" s="24">
        <v>85</v>
      </c>
      <c r="CH1450" s="24">
        <v>85</v>
      </c>
      <c r="CI1450" s="24">
        <v>85</v>
      </c>
      <c r="CO1450" s="34">
        <f t="shared" si="101"/>
        <v>3246289</v>
      </c>
    </row>
    <row r="1451" spans="1:93" ht="15" hidden="1">
      <c r="A1451" s="23" t="s">
        <v>179</v>
      </c>
      <c r="B1451" s="52">
        <v>41923</v>
      </c>
      <c r="C1451" s="25" t="str">
        <f t="shared" si="100"/>
        <v/>
      </c>
      <c r="G1451" s="24">
        <f t="shared" si="102"/>
        <v>33</v>
      </c>
      <c r="H1451" s="32">
        <v>3227268</v>
      </c>
      <c r="I1451" s="24" t="b">
        <f t="shared" si="103"/>
        <v>0</v>
      </c>
      <c r="K1451" s="24">
        <f>IF(J1451&gt;900,_xlfn.XLOOKUP(ROUND(J1451,0),'CM-VL-G-C-GL-B-T-ClassRimThickn'!$B$1:$B$112,'CM-VL-G-C-GL-B-T-ClassRimThickn'!$C$1:$C$112,0,1,1),J1451)</f>
        <v>0</v>
      </c>
      <c r="L1451" s="24">
        <v>68</v>
      </c>
      <c r="M1451" s="24">
        <f>IF(L1451&gt;900,_xlfn.XLOOKUP(ROUND(L1451,0),'CM-VL-G-C-GL-B-T-ClassRimThickn'!$B$1:$B$112,'CM-VL-G-C-GL-B-T-ClassRimThickn'!$C$1:$C$112,0,1,1),L1451)</f>
        <v>68</v>
      </c>
      <c r="N1451" s="24">
        <v>69</v>
      </c>
      <c r="O1451" s="24">
        <f>IF(N1451&gt;900,_xlfn.XLOOKUP(ROUND(N1451,0),'CM-VL-G-C-GL-B-T-ClassRimThickn'!$B$1:$B$112,'CM-VL-G-C-GL-B-T-ClassRimThickn'!$C$1:$C$112,0,1,1),N1451)</f>
        <v>69</v>
      </c>
      <c r="P1451" s="24">
        <v>69</v>
      </c>
      <c r="Q1451" s="24">
        <f>IF(P1451&gt;900,_xlfn.XLOOKUP(ROUND(P1451,0),'CM-VL-G-C-GL-B-T-ClassRimThickn'!$B$1:$B$112,'CM-VL-G-C-GL-B-T-ClassRimThickn'!$C$1:$C$112,0,1,1),P1451)</f>
        <v>69</v>
      </c>
      <c r="S1451" s="24">
        <f>IF(R1451&gt;900,_xlfn.XLOOKUP(ROUND(R1451,0),'CM-VL-G-C-GL-B-T-ClassRimThickn'!$B$1:$B$112,'CM-VL-G-C-GL-B-T-ClassRimThickn'!$C$1:$C$112,0,1,1),R1451)</f>
        <v>0</v>
      </c>
      <c r="T1451" s="24">
        <v>69</v>
      </c>
      <c r="U1451" s="24">
        <f>IF(T1451&gt;900,_xlfn.XLOOKUP(ROUND(T1451,0),'CM-VL-G-C-GL-B-T-ClassRimThickn'!$B$1:$B$112,'CM-VL-G-C-GL-B-T-ClassRimThickn'!$C$1:$C$112,0,1,1),T1451)</f>
        <v>69</v>
      </c>
      <c r="V1451" s="24">
        <v>68</v>
      </c>
      <c r="W1451" s="24">
        <f>IF(V1451&gt;900,_xlfn.XLOOKUP(ROUND(V1451,0),'CM-VL-G-C-GL-B-T-ClassRimThickn'!$B$1:$B$112,'CM-VL-G-C-GL-B-T-ClassRimThickn'!$C$1:$C$112,0,1,1),V1451)</f>
        <v>68</v>
      </c>
      <c r="X1451" s="24">
        <v>69</v>
      </c>
      <c r="Y1451" s="24">
        <f>IF(X1451&gt;900,_xlfn.XLOOKUP(ROUND(X1451,0),'CM-VL-G-C-GL-B-T-ClassRimThickn'!$B$1:$B$112,'CM-VL-G-C-GL-B-T-ClassRimThickn'!$C$1:$C$112,0,1,1),X1451)</f>
        <v>69</v>
      </c>
      <c r="Z1451" s="24">
        <v>69</v>
      </c>
      <c r="AA1451" s="24">
        <f>IF(Z1451&gt;900,_xlfn.XLOOKUP(ROUND(Z1451,0),'CM-VL-G-C-GL-B-T-ClassRimThickn'!$B$1:$B$112,'CM-VL-G-C-GL-B-T-ClassRimThickn'!$C$1:$C$112,0,1,1),Z1451)</f>
        <v>69</v>
      </c>
      <c r="AB1451" s="24">
        <v>69</v>
      </c>
      <c r="AC1451" s="24">
        <f>IF(AB1451&gt;900,_xlfn.XLOOKUP(ROUND(AB1451,0),'CM-VL-G-C-GL-B-T-ClassRimThickn'!$B$1:$B$112,'CM-VL-G-C-GL-B-T-ClassRimThickn'!$C$1:$C$112,0,1,1),AB1451)</f>
        <v>69</v>
      </c>
      <c r="AD1451" s="24">
        <v>69</v>
      </c>
      <c r="AE1451" s="24">
        <f>IF(AD1451&gt;900,_xlfn.XLOOKUP(ROUND(AD1451,0),'CM-VL-G-C-GL-B-T-ClassRimThickn'!$B$1:$B$112,'CM-VL-G-C-GL-B-T-ClassRimThickn'!$C$1:$C$112,0,1,1),AD1451)</f>
        <v>69</v>
      </c>
      <c r="AF1451" s="24">
        <v>69</v>
      </c>
      <c r="AG1451" s="24">
        <f>IF(AF1451&gt;900,_xlfn.XLOOKUP(ROUND(AF1451,0),'CM-VL-G-C-GL-B-T-ClassRimThickn'!$B$1:$B$112,'CM-VL-G-C-GL-B-T-ClassRimThickn'!$C$1:$C$112,0,1,1),AF1451)</f>
        <v>69</v>
      </c>
      <c r="AH1451" s="24">
        <v>28</v>
      </c>
      <c r="AI1451" s="24">
        <v>30</v>
      </c>
      <c r="AJ1451" s="24">
        <v>29</v>
      </c>
      <c r="AK1451" s="24">
        <v>28</v>
      </c>
      <c r="AL1451" s="24">
        <v>29</v>
      </c>
      <c r="AM1451" s="24">
        <v>28</v>
      </c>
      <c r="AN1451" s="24">
        <v>29</v>
      </c>
      <c r="AO1451" s="24">
        <v>29</v>
      </c>
      <c r="AP1451" s="24">
        <v>28</v>
      </c>
      <c r="AQ1451" s="24">
        <v>29</v>
      </c>
      <c r="AR1451" s="24">
        <v>30</v>
      </c>
      <c r="AS1451" s="24">
        <v>29</v>
      </c>
      <c r="AT1451" s="24">
        <v>29</v>
      </c>
      <c r="AU1451" s="24">
        <v>29</v>
      </c>
      <c r="AV1451" s="24">
        <v>29</v>
      </c>
      <c r="AW1451" s="24">
        <v>29</v>
      </c>
      <c r="AX1451" s="24">
        <v>29</v>
      </c>
      <c r="AY1451" s="24">
        <v>29</v>
      </c>
      <c r="AZ1451" s="24">
        <v>29</v>
      </c>
      <c r="BA1451" s="24">
        <v>29</v>
      </c>
      <c r="BB1451" s="24">
        <v>29</v>
      </c>
      <c r="BC1451" s="24">
        <v>29</v>
      </c>
      <c r="BD1451" s="24">
        <v>29</v>
      </c>
      <c r="BE1451" s="24">
        <v>29</v>
      </c>
      <c r="BF1451" s="24">
        <v>0</v>
      </c>
      <c r="BG1451" s="24">
        <v>0</v>
      </c>
      <c r="BH1451" s="24">
        <v>0</v>
      </c>
      <c r="BI1451" s="24">
        <v>0</v>
      </c>
      <c r="BJ1451" s="24">
        <v>0</v>
      </c>
      <c r="BL1451" s="24">
        <v>0</v>
      </c>
      <c r="BM1451" s="24">
        <v>0</v>
      </c>
      <c r="BN1451" s="24">
        <v>0</v>
      </c>
      <c r="BO1451" s="24">
        <v>0</v>
      </c>
      <c r="BP1451" s="24">
        <v>0</v>
      </c>
      <c r="BQ1451" s="24">
        <v>0</v>
      </c>
      <c r="BR1451" s="24">
        <v>0</v>
      </c>
      <c r="BS1451" s="24">
        <v>0</v>
      </c>
      <c r="BT1451" s="24">
        <v>0</v>
      </c>
      <c r="BU1451" s="24">
        <v>0</v>
      </c>
      <c r="BV1451" s="24">
        <v>0</v>
      </c>
      <c r="BW1451" s="24">
        <v>0</v>
      </c>
      <c r="BX1451" s="24">
        <v>0</v>
      </c>
      <c r="BY1451" s="24">
        <v>0</v>
      </c>
      <c r="BZ1451" s="24">
        <v>0</v>
      </c>
      <c r="CA1451" s="24">
        <v>0</v>
      </c>
      <c r="CB1451" s="24">
        <v>0</v>
      </c>
      <c r="CD1451" s="24">
        <v>115</v>
      </c>
      <c r="CE1451" s="24">
        <v>110</v>
      </c>
      <c r="CF1451" s="24">
        <v>115</v>
      </c>
      <c r="CG1451" s="24">
        <v>105</v>
      </c>
      <c r="CH1451" s="24">
        <v>105</v>
      </c>
      <c r="CI1451" s="24">
        <v>90</v>
      </c>
      <c r="CO1451" s="34">
        <f t="shared" si="101"/>
        <v>3227268</v>
      </c>
    </row>
    <row r="1452" spans="1:93" ht="15" hidden="1">
      <c r="A1452" s="23" t="s">
        <v>179</v>
      </c>
      <c r="B1452" s="52">
        <v>41955</v>
      </c>
      <c r="C1452" s="25" t="str">
        <f t="shared" si="100"/>
        <v/>
      </c>
      <c r="G1452" s="24">
        <f t="shared" si="102"/>
        <v>32</v>
      </c>
      <c r="H1452" s="32">
        <v>28749</v>
      </c>
      <c r="I1452" s="24" t="str">
        <f t="shared" si="103"/>
        <v/>
      </c>
      <c r="K1452" s="24">
        <f>IF(J1452&gt;900,_xlfn.XLOOKUP(ROUND(J1452,0),'CM-VL-G-C-GL-B-T-ClassRimThickn'!$B$1:$B$112,'CM-VL-G-C-GL-B-T-ClassRimThickn'!$C$1:$C$112,0,1,1),J1452)</f>
        <v>0</v>
      </c>
      <c r="L1452" s="24">
        <v>68</v>
      </c>
      <c r="M1452" s="24">
        <f>IF(L1452&gt;900,_xlfn.XLOOKUP(ROUND(L1452,0),'CM-VL-G-C-GL-B-T-ClassRimThickn'!$B$1:$B$112,'CM-VL-G-C-GL-B-T-ClassRimThickn'!$C$1:$C$112,0,1,1),L1452)</f>
        <v>68</v>
      </c>
      <c r="N1452" s="24">
        <v>69</v>
      </c>
      <c r="O1452" s="24">
        <f>IF(N1452&gt;900,_xlfn.XLOOKUP(ROUND(N1452,0),'CM-VL-G-C-GL-B-T-ClassRimThickn'!$B$1:$B$112,'CM-VL-G-C-GL-B-T-ClassRimThickn'!$C$1:$C$112,0,1,1),N1452)</f>
        <v>69</v>
      </c>
      <c r="P1452" s="24">
        <v>69</v>
      </c>
      <c r="Q1452" s="24">
        <f>IF(P1452&gt;900,_xlfn.XLOOKUP(ROUND(P1452,0),'CM-VL-G-C-GL-B-T-ClassRimThickn'!$B$1:$B$112,'CM-VL-G-C-GL-B-T-ClassRimThickn'!$C$1:$C$112,0,1,1),P1452)</f>
        <v>69</v>
      </c>
      <c r="S1452" s="24">
        <f>IF(R1452&gt;900,_xlfn.XLOOKUP(ROUND(R1452,0),'CM-VL-G-C-GL-B-T-ClassRimThickn'!$B$1:$B$112,'CM-VL-G-C-GL-B-T-ClassRimThickn'!$C$1:$C$112,0,1,1),R1452)</f>
        <v>0</v>
      </c>
      <c r="T1452" s="24">
        <v>68</v>
      </c>
      <c r="U1452" s="24">
        <f>IF(T1452&gt;900,_xlfn.XLOOKUP(ROUND(T1452,0),'CM-VL-G-C-GL-B-T-ClassRimThickn'!$B$1:$B$112,'CM-VL-G-C-GL-B-T-ClassRimThickn'!$C$1:$C$112,0,1,1),T1452)</f>
        <v>68</v>
      </c>
      <c r="V1452" s="24">
        <v>68</v>
      </c>
      <c r="W1452" s="24">
        <f>IF(V1452&gt;900,_xlfn.XLOOKUP(ROUND(V1452,0),'CM-VL-G-C-GL-B-T-ClassRimThickn'!$B$1:$B$112,'CM-VL-G-C-GL-B-T-ClassRimThickn'!$C$1:$C$112,0,1,1),V1452)</f>
        <v>68</v>
      </c>
      <c r="X1452" s="24">
        <v>68</v>
      </c>
      <c r="Y1452" s="24">
        <f>IF(X1452&gt;900,_xlfn.XLOOKUP(ROUND(X1452,0),'CM-VL-G-C-GL-B-T-ClassRimThickn'!$B$1:$B$112,'CM-VL-G-C-GL-B-T-ClassRimThickn'!$C$1:$C$112,0,1,1),X1452)</f>
        <v>68</v>
      </c>
      <c r="Z1452" s="24">
        <v>69</v>
      </c>
      <c r="AA1452" s="24">
        <f>IF(Z1452&gt;900,_xlfn.XLOOKUP(ROUND(Z1452,0),'CM-VL-G-C-GL-B-T-ClassRimThickn'!$B$1:$B$112,'CM-VL-G-C-GL-B-T-ClassRimThickn'!$C$1:$C$112,0,1,1),Z1452)</f>
        <v>69</v>
      </c>
      <c r="AB1452" s="24">
        <v>68</v>
      </c>
      <c r="AC1452" s="24">
        <f>IF(AB1452&gt;900,_xlfn.XLOOKUP(ROUND(AB1452,0),'CM-VL-G-C-GL-B-T-ClassRimThickn'!$B$1:$B$112,'CM-VL-G-C-GL-B-T-ClassRimThickn'!$C$1:$C$112,0,1,1),AB1452)</f>
        <v>68</v>
      </c>
      <c r="AD1452" s="24">
        <v>68</v>
      </c>
      <c r="AE1452" s="24">
        <f>IF(AD1452&gt;900,_xlfn.XLOOKUP(ROUND(AD1452,0),'CM-VL-G-C-GL-B-T-ClassRimThickn'!$B$1:$B$112,'CM-VL-G-C-GL-B-T-ClassRimThickn'!$C$1:$C$112,0,1,1),AD1452)</f>
        <v>68</v>
      </c>
      <c r="AF1452" s="24">
        <v>68</v>
      </c>
      <c r="AG1452" s="24">
        <f>IF(AF1452&gt;900,_xlfn.XLOOKUP(ROUND(AF1452,0),'CM-VL-G-C-GL-B-T-ClassRimThickn'!$B$1:$B$112,'CM-VL-G-C-GL-B-T-ClassRimThickn'!$C$1:$C$112,0,1,1),AF1452)</f>
        <v>68</v>
      </c>
      <c r="AH1452" s="24">
        <v>28</v>
      </c>
      <c r="AI1452" s="24">
        <v>29.5</v>
      </c>
      <c r="AJ1452" s="24">
        <v>28.5</v>
      </c>
      <c r="AK1452" s="24">
        <v>28.5</v>
      </c>
      <c r="AL1452" s="24">
        <v>29</v>
      </c>
      <c r="AM1452" s="24">
        <v>28</v>
      </c>
      <c r="AN1452" s="24">
        <v>29.5</v>
      </c>
      <c r="AO1452" s="24">
        <v>29</v>
      </c>
      <c r="AP1452" s="24">
        <v>28.5</v>
      </c>
      <c r="AQ1452" s="24">
        <v>29.5</v>
      </c>
      <c r="AR1452" s="24">
        <v>29.5</v>
      </c>
      <c r="AS1452" s="24">
        <v>29</v>
      </c>
      <c r="AT1452" s="24">
        <v>29</v>
      </c>
      <c r="AU1452" s="24">
        <v>29</v>
      </c>
      <c r="AV1452" s="24">
        <v>29.5</v>
      </c>
      <c r="AW1452" s="24">
        <v>28.5</v>
      </c>
      <c r="AX1452" s="24">
        <v>29</v>
      </c>
      <c r="AY1452" s="24">
        <v>29</v>
      </c>
      <c r="AZ1452" s="24">
        <v>29</v>
      </c>
      <c r="BA1452" s="24">
        <v>29.5</v>
      </c>
      <c r="BB1452" s="24">
        <v>29</v>
      </c>
      <c r="BC1452" s="24">
        <v>29</v>
      </c>
      <c r="BD1452" s="24">
        <v>29.5</v>
      </c>
      <c r="BE1452" s="24">
        <v>29</v>
      </c>
      <c r="BF1452" s="24">
        <v>0</v>
      </c>
      <c r="BG1452" s="24">
        <v>0.5</v>
      </c>
      <c r="BH1452" s="24">
        <v>0.5</v>
      </c>
      <c r="BI1452" s="24">
        <v>0</v>
      </c>
      <c r="BJ1452" s="24">
        <v>0</v>
      </c>
      <c r="BL1452" s="24">
        <v>0</v>
      </c>
      <c r="BM1452" s="24">
        <v>0.5</v>
      </c>
      <c r="BN1452" s="24">
        <v>0.5</v>
      </c>
      <c r="BO1452" s="24">
        <v>0</v>
      </c>
      <c r="BP1452" s="24">
        <v>0</v>
      </c>
      <c r="BQ1452" s="24">
        <v>0.5</v>
      </c>
      <c r="BR1452" s="24">
        <v>0</v>
      </c>
      <c r="BS1452" s="24">
        <v>0</v>
      </c>
      <c r="BT1452" s="24">
        <v>0</v>
      </c>
      <c r="BU1452" s="24">
        <v>0</v>
      </c>
      <c r="BV1452" s="24">
        <v>0</v>
      </c>
      <c r="BW1452" s="24">
        <v>0</v>
      </c>
      <c r="BX1452" s="24">
        <v>0</v>
      </c>
      <c r="BY1452" s="24">
        <v>0</v>
      </c>
      <c r="BZ1452" s="24">
        <v>0</v>
      </c>
      <c r="CA1452" s="24">
        <v>0</v>
      </c>
      <c r="CB1452" s="24">
        <v>0</v>
      </c>
      <c r="CD1452" s="24">
        <v>108</v>
      </c>
      <c r="CE1452" s="24">
        <v>110</v>
      </c>
      <c r="CF1452" s="24">
        <v>110</v>
      </c>
      <c r="CG1452" s="24">
        <v>107</v>
      </c>
      <c r="CH1452" s="24">
        <v>105</v>
      </c>
      <c r="CI1452" s="24">
        <v>89</v>
      </c>
      <c r="CO1452" s="34">
        <f t="shared" si="101"/>
        <v>28749</v>
      </c>
    </row>
    <row r="1453" spans="1:93" ht="15" hidden="1">
      <c r="A1453" s="23" t="s">
        <v>179</v>
      </c>
      <c r="B1453" s="52">
        <v>42023</v>
      </c>
      <c r="C1453" s="25" t="str">
        <f t="shared" si="100"/>
        <v/>
      </c>
      <c r="G1453" s="24">
        <f t="shared" si="102"/>
        <v>68</v>
      </c>
      <c r="H1453" s="36">
        <v>3244920</v>
      </c>
      <c r="I1453" s="24" t="str">
        <f t="shared" si="103"/>
        <v/>
      </c>
      <c r="K1453" s="24">
        <f>IF(J1453&gt;900,_xlfn.XLOOKUP(ROUND(J1453,0),'CM-VL-G-C-GL-B-T-ClassRimThickn'!$B$1:$B$112,'CM-VL-G-C-GL-B-T-ClassRimThickn'!$C$1:$C$112,0,1,1),J1453)</f>
        <v>0</v>
      </c>
      <c r="L1453" s="24">
        <v>68</v>
      </c>
      <c r="M1453" s="24">
        <f>IF(L1453&gt;900,_xlfn.XLOOKUP(ROUND(L1453,0),'CM-VL-G-C-GL-B-T-ClassRimThickn'!$B$1:$B$112,'CM-VL-G-C-GL-B-T-ClassRimThickn'!$C$1:$C$112,0,1,1),L1453)</f>
        <v>68</v>
      </c>
      <c r="N1453" s="24">
        <v>68</v>
      </c>
      <c r="O1453" s="24">
        <f>IF(N1453&gt;900,_xlfn.XLOOKUP(ROUND(N1453,0),'CM-VL-G-C-GL-B-T-ClassRimThickn'!$B$1:$B$112,'CM-VL-G-C-GL-B-T-ClassRimThickn'!$C$1:$C$112,0,1,1),N1453)</f>
        <v>68</v>
      </c>
      <c r="P1453" s="24">
        <v>69</v>
      </c>
      <c r="Q1453" s="24">
        <f>IF(P1453&gt;900,_xlfn.XLOOKUP(ROUND(P1453,0),'CM-VL-G-C-GL-B-T-ClassRimThickn'!$B$1:$B$112,'CM-VL-G-C-GL-B-T-ClassRimThickn'!$C$1:$C$112,0,1,1),P1453)</f>
        <v>69</v>
      </c>
      <c r="S1453" s="24">
        <f>IF(R1453&gt;900,_xlfn.XLOOKUP(ROUND(R1453,0),'CM-VL-G-C-GL-B-T-ClassRimThickn'!$B$1:$B$112,'CM-VL-G-C-GL-B-T-ClassRimThickn'!$C$1:$C$112,0,1,1),R1453)</f>
        <v>0</v>
      </c>
      <c r="T1453" s="24">
        <v>68</v>
      </c>
      <c r="U1453" s="24">
        <f>IF(T1453&gt;900,_xlfn.XLOOKUP(ROUND(T1453,0),'CM-VL-G-C-GL-B-T-ClassRimThickn'!$B$1:$B$112,'CM-VL-G-C-GL-B-T-ClassRimThickn'!$C$1:$C$112,0,1,1),T1453)</f>
        <v>68</v>
      </c>
      <c r="V1453" s="24">
        <v>68</v>
      </c>
      <c r="W1453" s="24">
        <f>IF(V1453&gt;900,_xlfn.XLOOKUP(ROUND(V1453,0),'CM-VL-G-C-GL-B-T-ClassRimThickn'!$B$1:$B$112,'CM-VL-G-C-GL-B-T-ClassRimThickn'!$C$1:$C$112,0,1,1),V1453)</f>
        <v>68</v>
      </c>
      <c r="X1453" s="24">
        <v>68</v>
      </c>
      <c r="Y1453" s="24">
        <f>IF(X1453&gt;900,_xlfn.XLOOKUP(ROUND(X1453,0),'CM-VL-G-C-GL-B-T-ClassRimThickn'!$B$1:$B$112,'CM-VL-G-C-GL-B-T-ClassRimThickn'!$C$1:$C$112,0,1,1),X1453)</f>
        <v>68</v>
      </c>
      <c r="Z1453" s="24">
        <v>68</v>
      </c>
      <c r="AA1453" s="24">
        <f>IF(Z1453&gt;900,_xlfn.XLOOKUP(ROUND(Z1453,0),'CM-VL-G-C-GL-B-T-ClassRimThickn'!$B$1:$B$112,'CM-VL-G-C-GL-B-T-ClassRimThickn'!$C$1:$C$112,0,1,1),Z1453)</f>
        <v>68</v>
      </c>
      <c r="AB1453" s="24">
        <v>69</v>
      </c>
      <c r="AC1453" s="24">
        <f>IF(AB1453&gt;900,_xlfn.XLOOKUP(ROUND(AB1453,0),'CM-VL-G-C-GL-B-T-ClassRimThickn'!$B$1:$B$112,'CM-VL-G-C-GL-B-T-ClassRimThickn'!$C$1:$C$112,0,1,1),AB1453)</f>
        <v>69</v>
      </c>
      <c r="AD1453" s="24">
        <v>68</v>
      </c>
      <c r="AE1453" s="24">
        <f>IF(AD1453&gt;900,_xlfn.XLOOKUP(ROUND(AD1453,0),'CM-VL-G-C-GL-B-T-ClassRimThickn'!$B$1:$B$112,'CM-VL-G-C-GL-B-T-ClassRimThickn'!$C$1:$C$112,0,1,1),AD1453)</f>
        <v>68</v>
      </c>
      <c r="AF1453" s="24">
        <v>68</v>
      </c>
      <c r="AG1453" s="24">
        <f>IF(AF1453&gt;900,_xlfn.XLOOKUP(ROUND(AF1453,0),'CM-VL-G-C-GL-B-T-ClassRimThickn'!$B$1:$B$112,'CM-VL-G-C-GL-B-T-ClassRimThickn'!$C$1:$C$112,0,1,1),AF1453)</f>
        <v>68</v>
      </c>
      <c r="AH1453" s="24">
        <v>28</v>
      </c>
      <c r="AI1453" s="24">
        <v>30</v>
      </c>
      <c r="AJ1453" s="24">
        <v>28</v>
      </c>
      <c r="AK1453" s="24">
        <v>28</v>
      </c>
      <c r="AL1453" s="24">
        <v>28</v>
      </c>
      <c r="AM1453" s="24">
        <v>28</v>
      </c>
      <c r="AN1453" s="24">
        <v>29</v>
      </c>
      <c r="AO1453" s="24">
        <v>29</v>
      </c>
      <c r="AP1453" s="24">
        <v>28</v>
      </c>
      <c r="AQ1453" s="24">
        <v>29</v>
      </c>
      <c r="AR1453" s="24">
        <v>28</v>
      </c>
      <c r="AS1453" s="24">
        <v>28</v>
      </c>
      <c r="AT1453" s="24">
        <v>29</v>
      </c>
      <c r="AU1453" s="24">
        <v>29</v>
      </c>
      <c r="AV1453" s="24">
        <v>30</v>
      </c>
      <c r="AW1453" s="24">
        <v>29</v>
      </c>
      <c r="AX1453" s="24">
        <v>30</v>
      </c>
      <c r="AY1453" s="24">
        <v>29.5</v>
      </c>
      <c r="AZ1453" s="24">
        <v>29</v>
      </c>
      <c r="BA1453" s="24">
        <v>30</v>
      </c>
      <c r="BB1453" s="24">
        <v>29</v>
      </c>
      <c r="BC1453" s="24">
        <v>30</v>
      </c>
      <c r="BD1453" s="24">
        <v>29.5</v>
      </c>
      <c r="BE1453" s="24">
        <v>29</v>
      </c>
      <c r="BF1453" s="24">
        <v>0.5</v>
      </c>
      <c r="BG1453" s="24">
        <v>0.5</v>
      </c>
      <c r="BH1453" s="24">
        <v>0</v>
      </c>
      <c r="BI1453" s="24">
        <v>0</v>
      </c>
      <c r="BJ1453" s="24">
        <v>0</v>
      </c>
      <c r="BL1453" s="24">
        <v>0.5</v>
      </c>
      <c r="BM1453" s="24">
        <v>0.5</v>
      </c>
      <c r="BN1453" s="24">
        <v>1</v>
      </c>
      <c r="BO1453" s="24">
        <v>0</v>
      </c>
      <c r="BP1453" s="24">
        <v>0.5</v>
      </c>
      <c r="BQ1453" s="24">
        <v>0.5</v>
      </c>
      <c r="BR1453" s="24">
        <v>0</v>
      </c>
      <c r="BS1453" s="24">
        <v>0</v>
      </c>
      <c r="BT1453" s="24">
        <v>0</v>
      </c>
      <c r="BU1453" s="24">
        <v>0</v>
      </c>
      <c r="BV1453" s="24">
        <v>0</v>
      </c>
      <c r="BW1453" s="24">
        <v>0</v>
      </c>
      <c r="BX1453" s="24">
        <v>0</v>
      </c>
      <c r="BY1453" s="24">
        <v>0</v>
      </c>
      <c r="BZ1453" s="24">
        <v>0</v>
      </c>
      <c r="CA1453" s="24">
        <v>0</v>
      </c>
      <c r="CB1453" s="24">
        <v>0</v>
      </c>
      <c r="CD1453" s="24">
        <v>108</v>
      </c>
      <c r="CE1453" s="24">
        <v>111</v>
      </c>
      <c r="CF1453" s="24">
        <v>115</v>
      </c>
      <c r="CG1453" s="24">
        <v>107</v>
      </c>
      <c r="CH1453" s="24">
        <v>106</v>
      </c>
      <c r="CI1453" s="24">
        <v>92</v>
      </c>
      <c r="CO1453" s="34">
        <f t="shared" si="101"/>
        <v>3244920</v>
      </c>
    </row>
    <row r="1454" spans="1:93" ht="15" hidden="1">
      <c r="A1454" s="23" t="s">
        <v>179</v>
      </c>
      <c r="B1454" s="52">
        <v>42054</v>
      </c>
      <c r="C1454" s="25" t="str">
        <f t="shared" si="100"/>
        <v/>
      </c>
      <c r="G1454" s="24">
        <f t="shared" si="102"/>
        <v>31</v>
      </c>
      <c r="H1454" s="24">
        <v>3250456</v>
      </c>
      <c r="I1454" s="24" t="str">
        <f t="shared" si="103"/>
        <v/>
      </c>
      <c r="K1454" s="24">
        <f>IF(J1454&gt;900,_xlfn.XLOOKUP(ROUND(J1454,0),'CM-VL-G-C-GL-B-T-ClassRimThickn'!$B$1:$B$112,'CM-VL-G-C-GL-B-T-ClassRimThickn'!$C$1:$C$112,0,1,1),J1454)</f>
        <v>0</v>
      </c>
      <c r="L1454" s="24">
        <v>67</v>
      </c>
      <c r="M1454" s="24">
        <f>IF(L1454&gt;900,_xlfn.XLOOKUP(ROUND(L1454,0),'CM-VL-G-C-GL-B-T-ClassRimThickn'!$B$1:$B$112,'CM-VL-G-C-GL-B-T-ClassRimThickn'!$C$1:$C$112,0,1,1),L1454)</f>
        <v>67</v>
      </c>
      <c r="N1454" s="24">
        <v>67</v>
      </c>
      <c r="O1454" s="24">
        <f>IF(N1454&gt;900,_xlfn.XLOOKUP(ROUND(N1454,0),'CM-VL-G-C-GL-B-T-ClassRimThickn'!$B$1:$B$112,'CM-VL-G-C-GL-B-T-ClassRimThickn'!$C$1:$C$112,0,1,1),N1454)</f>
        <v>67</v>
      </c>
      <c r="P1454" s="24">
        <v>68</v>
      </c>
      <c r="Q1454" s="24">
        <f>IF(P1454&gt;900,_xlfn.XLOOKUP(ROUND(P1454,0),'CM-VL-G-C-GL-B-T-ClassRimThickn'!$B$1:$B$112,'CM-VL-G-C-GL-B-T-ClassRimThickn'!$C$1:$C$112,0,1,1),P1454)</f>
        <v>68</v>
      </c>
      <c r="S1454" s="24">
        <f>IF(R1454&gt;900,_xlfn.XLOOKUP(ROUND(R1454,0),'CM-VL-G-C-GL-B-T-ClassRimThickn'!$B$1:$B$112,'CM-VL-G-C-GL-B-T-ClassRimThickn'!$C$1:$C$112,0,1,1),R1454)</f>
        <v>0</v>
      </c>
      <c r="T1454" s="24">
        <v>68</v>
      </c>
      <c r="U1454" s="24">
        <f>IF(T1454&gt;900,_xlfn.XLOOKUP(ROUND(T1454,0),'CM-VL-G-C-GL-B-T-ClassRimThickn'!$B$1:$B$112,'CM-VL-G-C-GL-B-T-ClassRimThickn'!$C$1:$C$112,0,1,1),T1454)</f>
        <v>68</v>
      </c>
      <c r="V1454" s="24">
        <v>67</v>
      </c>
      <c r="W1454" s="24">
        <f>IF(V1454&gt;900,_xlfn.XLOOKUP(ROUND(V1454,0),'CM-VL-G-C-GL-B-T-ClassRimThickn'!$B$1:$B$112,'CM-VL-G-C-GL-B-T-ClassRimThickn'!$C$1:$C$112,0,1,1),V1454)</f>
        <v>67</v>
      </c>
      <c r="X1454" s="24">
        <v>67</v>
      </c>
      <c r="Y1454" s="24">
        <f>IF(X1454&gt;900,_xlfn.XLOOKUP(ROUND(X1454,0),'CM-VL-G-C-GL-B-T-ClassRimThickn'!$B$1:$B$112,'CM-VL-G-C-GL-B-T-ClassRimThickn'!$C$1:$C$112,0,1,1),X1454)</f>
        <v>67</v>
      </c>
      <c r="Z1454" s="24">
        <v>67</v>
      </c>
      <c r="AA1454" s="24">
        <f>IF(Z1454&gt;900,_xlfn.XLOOKUP(ROUND(Z1454,0),'CM-VL-G-C-GL-B-T-ClassRimThickn'!$B$1:$B$112,'CM-VL-G-C-GL-B-T-ClassRimThickn'!$C$1:$C$112,0,1,1),Z1454)</f>
        <v>67</v>
      </c>
      <c r="AB1454" s="24">
        <v>68</v>
      </c>
      <c r="AC1454" s="24">
        <f>IF(AB1454&gt;900,_xlfn.XLOOKUP(ROUND(AB1454,0),'CM-VL-G-C-GL-B-T-ClassRimThickn'!$B$1:$B$112,'CM-VL-G-C-GL-B-T-ClassRimThickn'!$C$1:$C$112,0,1,1),AB1454)</f>
        <v>68</v>
      </c>
      <c r="AD1454" s="24">
        <v>68</v>
      </c>
      <c r="AE1454" s="24">
        <f>IF(AD1454&gt;900,_xlfn.XLOOKUP(ROUND(AD1454,0),'CM-VL-G-C-GL-B-T-ClassRimThickn'!$B$1:$B$112,'CM-VL-G-C-GL-B-T-ClassRimThickn'!$C$1:$C$112,0,1,1),AD1454)</f>
        <v>68</v>
      </c>
      <c r="AF1454" s="24">
        <v>68</v>
      </c>
      <c r="AG1454" s="24">
        <f>IF(AF1454&gt;900,_xlfn.XLOOKUP(ROUND(AF1454,0),'CM-VL-G-C-GL-B-T-ClassRimThickn'!$B$1:$B$112,'CM-VL-G-C-GL-B-T-ClassRimThickn'!$C$1:$C$112,0,1,1),AF1454)</f>
        <v>68</v>
      </c>
      <c r="AH1454" s="24">
        <v>27</v>
      </c>
      <c r="AI1454" s="24">
        <v>30</v>
      </c>
      <c r="AJ1454" s="24">
        <v>28</v>
      </c>
      <c r="AK1454" s="24">
        <v>28</v>
      </c>
      <c r="AL1454" s="24">
        <v>28</v>
      </c>
      <c r="AM1454" s="24">
        <v>27</v>
      </c>
      <c r="AN1454" s="24">
        <v>29</v>
      </c>
      <c r="AO1454" s="24">
        <v>29</v>
      </c>
      <c r="AP1454" s="24">
        <v>28</v>
      </c>
      <c r="AQ1454" s="24">
        <v>28</v>
      </c>
      <c r="AR1454" s="24">
        <v>30</v>
      </c>
      <c r="AS1454" s="24">
        <v>30</v>
      </c>
      <c r="AT1454" s="24">
        <v>29</v>
      </c>
      <c r="AU1454" s="24">
        <v>29</v>
      </c>
      <c r="AV1454" s="24">
        <v>29</v>
      </c>
      <c r="AW1454" s="24">
        <v>29</v>
      </c>
      <c r="AX1454" s="24">
        <v>29.5</v>
      </c>
      <c r="AY1454" s="24">
        <v>29</v>
      </c>
      <c r="AZ1454" s="24">
        <v>29</v>
      </c>
      <c r="BA1454" s="24">
        <v>29</v>
      </c>
      <c r="BB1454" s="24">
        <v>29.5</v>
      </c>
      <c r="BC1454" s="24">
        <v>29</v>
      </c>
      <c r="BD1454" s="24">
        <v>29</v>
      </c>
      <c r="BE1454" s="24">
        <v>29</v>
      </c>
      <c r="BF1454" s="24">
        <v>0.5</v>
      </c>
      <c r="BG1454" s="24">
        <v>0.5</v>
      </c>
      <c r="BH1454" s="24">
        <v>1</v>
      </c>
      <c r="BI1454" s="24">
        <v>1</v>
      </c>
      <c r="BJ1454" s="24">
        <v>0.5</v>
      </c>
      <c r="BL1454" s="24">
        <v>0.5</v>
      </c>
      <c r="BM1454" s="24">
        <v>1</v>
      </c>
      <c r="BN1454" s="24">
        <v>0.5</v>
      </c>
      <c r="BO1454" s="24">
        <v>1</v>
      </c>
      <c r="BP1454" s="24">
        <v>0</v>
      </c>
      <c r="BQ1454" s="24">
        <v>0</v>
      </c>
      <c r="BR1454" s="24">
        <v>0</v>
      </c>
      <c r="BS1454" s="24">
        <v>0</v>
      </c>
      <c r="BT1454" s="24">
        <v>0</v>
      </c>
      <c r="BU1454" s="24">
        <v>0</v>
      </c>
      <c r="BV1454" s="24">
        <v>0</v>
      </c>
      <c r="BW1454" s="24">
        <v>0</v>
      </c>
      <c r="BX1454" s="24">
        <v>0</v>
      </c>
      <c r="BY1454" s="24">
        <v>0</v>
      </c>
      <c r="BZ1454" s="24">
        <v>0</v>
      </c>
      <c r="CA1454" s="24">
        <v>0</v>
      </c>
      <c r="CB1454" s="24">
        <v>0</v>
      </c>
      <c r="CD1454" s="24">
        <v>115</v>
      </c>
      <c r="CE1454" s="24">
        <v>105</v>
      </c>
      <c r="CF1454" s="24">
        <v>115</v>
      </c>
      <c r="CG1454" s="24">
        <v>105</v>
      </c>
      <c r="CH1454" s="24">
        <v>105</v>
      </c>
      <c r="CI1454" s="24">
        <v>90</v>
      </c>
      <c r="CO1454" s="34">
        <f t="shared" si="101"/>
        <v>3250456</v>
      </c>
    </row>
    <row r="1455" spans="1:93" ht="15" hidden="1">
      <c r="A1455" s="23" t="s">
        <v>179</v>
      </c>
      <c r="B1455" s="52">
        <v>42087</v>
      </c>
      <c r="C1455" s="25" t="str">
        <f t="shared" si="100"/>
        <v/>
      </c>
      <c r="G1455" s="24">
        <f t="shared" si="102"/>
        <v>33</v>
      </c>
      <c r="H1455" s="24">
        <v>3257446</v>
      </c>
      <c r="I1455" s="24" t="str">
        <f t="shared" si="103"/>
        <v/>
      </c>
      <c r="K1455" s="24">
        <f>IF(J1455&gt;900,_xlfn.XLOOKUP(ROUND(J1455,0),'CM-VL-G-C-GL-B-T-ClassRimThickn'!$B$1:$B$112,'CM-VL-G-C-GL-B-T-ClassRimThickn'!$C$1:$C$112,0,1,1),J1455)</f>
        <v>0</v>
      </c>
      <c r="L1455" s="24">
        <v>67</v>
      </c>
      <c r="M1455" s="24">
        <f>IF(L1455&gt;900,_xlfn.XLOOKUP(ROUND(L1455,0),'CM-VL-G-C-GL-B-T-ClassRimThickn'!$B$1:$B$112,'CM-VL-G-C-GL-B-T-ClassRimThickn'!$C$1:$C$112,0,1,1),L1455)</f>
        <v>67</v>
      </c>
      <c r="N1455" s="24">
        <v>67</v>
      </c>
      <c r="O1455" s="24">
        <f>IF(N1455&gt;900,_xlfn.XLOOKUP(ROUND(N1455,0),'CM-VL-G-C-GL-B-T-ClassRimThickn'!$B$1:$B$112,'CM-VL-G-C-GL-B-T-ClassRimThickn'!$C$1:$C$112,0,1,1),N1455)</f>
        <v>67</v>
      </c>
      <c r="P1455" s="24">
        <v>66</v>
      </c>
      <c r="Q1455" s="24">
        <f>IF(P1455&gt;900,_xlfn.XLOOKUP(ROUND(P1455,0),'CM-VL-G-C-GL-B-T-ClassRimThickn'!$B$1:$B$112,'CM-VL-G-C-GL-B-T-ClassRimThickn'!$C$1:$C$112,0,1,1),P1455)</f>
        <v>66</v>
      </c>
      <c r="S1455" s="24">
        <f>IF(R1455&gt;900,_xlfn.XLOOKUP(ROUND(R1455,0),'CM-VL-G-C-GL-B-T-ClassRimThickn'!$B$1:$B$112,'CM-VL-G-C-GL-B-T-ClassRimThickn'!$C$1:$C$112,0,1,1),R1455)</f>
        <v>0</v>
      </c>
      <c r="T1455" s="24">
        <v>65</v>
      </c>
      <c r="U1455" s="24">
        <f>IF(T1455&gt;900,_xlfn.XLOOKUP(ROUND(T1455,0),'CM-VL-G-C-GL-B-T-ClassRimThickn'!$B$1:$B$112,'CM-VL-G-C-GL-B-T-ClassRimThickn'!$C$1:$C$112,0,1,1),T1455)</f>
        <v>65</v>
      </c>
      <c r="V1455" s="24">
        <v>67</v>
      </c>
      <c r="W1455" s="24">
        <f>IF(V1455&gt;900,_xlfn.XLOOKUP(ROUND(V1455,0),'CM-VL-G-C-GL-B-T-ClassRimThickn'!$B$1:$B$112,'CM-VL-G-C-GL-B-T-ClassRimThickn'!$C$1:$C$112,0,1,1),V1455)</f>
        <v>67</v>
      </c>
      <c r="X1455" s="24">
        <v>67</v>
      </c>
      <c r="Y1455" s="24">
        <f>IF(X1455&gt;900,_xlfn.XLOOKUP(ROUND(X1455,0),'CM-VL-G-C-GL-B-T-ClassRimThickn'!$B$1:$B$112,'CM-VL-G-C-GL-B-T-ClassRimThickn'!$C$1:$C$112,0,1,1),X1455)</f>
        <v>67</v>
      </c>
      <c r="Z1455" s="24">
        <v>68</v>
      </c>
      <c r="AA1455" s="24">
        <f>IF(Z1455&gt;900,_xlfn.XLOOKUP(ROUND(Z1455,0),'CM-VL-G-C-GL-B-T-ClassRimThickn'!$B$1:$B$112,'CM-VL-G-C-GL-B-T-ClassRimThickn'!$C$1:$C$112,0,1,1),Z1455)</f>
        <v>68</v>
      </c>
      <c r="AB1455" s="24">
        <v>66</v>
      </c>
      <c r="AC1455" s="24">
        <f>IF(AB1455&gt;900,_xlfn.XLOOKUP(ROUND(AB1455,0),'CM-VL-G-C-GL-B-T-ClassRimThickn'!$B$1:$B$112,'CM-VL-G-C-GL-B-T-ClassRimThickn'!$C$1:$C$112,0,1,1),AB1455)</f>
        <v>66</v>
      </c>
      <c r="AD1455" s="24">
        <v>65</v>
      </c>
      <c r="AE1455" s="24">
        <f>IF(AD1455&gt;900,_xlfn.XLOOKUP(ROUND(AD1455,0),'CM-VL-G-C-GL-B-T-ClassRimThickn'!$B$1:$B$112,'CM-VL-G-C-GL-B-T-ClassRimThickn'!$C$1:$C$112,0,1,1),AD1455)</f>
        <v>65</v>
      </c>
      <c r="AF1455" s="24">
        <v>66</v>
      </c>
      <c r="AG1455" s="24">
        <f>IF(AF1455&gt;900,_xlfn.XLOOKUP(ROUND(AF1455,0),'CM-VL-G-C-GL-B-T-ClassRimThickn'!$B$1:$B$112,'CM-VL-G-C-GL-B-T-ClassRimThickn'!$C$1:$C$112,0,1,1),AF1455)</f>
        <v>66</v>
      </c>
      <c r="AH1455" s="24">
        <v>27</v>
      </c>
      <c r="AI1455" s="24">
        <v>28</v>
      </c>
      <c r="AJ1455" s="24">
        <v>28</v>
      </c>
      <c r="AK1455" s="24">
        <v>27.5</v>
      </c>
      <c r="AL1455" s="24">
        <v>28.5</v>
      </c>
      <c r="AM1455" s="24">
        <v>28</v>
      </c>
      <c r="AN1455" s="24">
        <v>27</v>
      </c>
      <c r="AO1455" s="24">
        <v>28</v>
      </c>
      <c r="AP1455" s="24">
        <v>28</v>
      </c>
      <c r="AQ1455" s="24">
        <v>28</v>
      </c>
      <c r="AR1455" s="24">
        <v>28.5</v>
      </c>
      <c r="AS1455" s="24">
        <v>28</v>
      </c>
      <c r="AT1455" s="24">
        <v>29</v>
      </c>
      <c r="AU1455" s="24">
        <v>29</v>
      </c>
      <c r="AV1455" s="24">
        <v>29.5</v>
      </c>
      <c r="AW1455" s="24">
        <v>29.5</v>
      </c>
      <c r="AX1455" s="24">
        <v>29.5</v>
      </c>
      <c r="AY1455" s="24">
        <v>30</v>
      </c>
      <c r="AZ1455" s="24">
        <v>30</v>
      </c>
      <c r="BA1455" s="24">
        <v>29</v>
      </c>
      <c r="BB1455" s="24">
        <v>29</v>
      </c>
      <c r="BC1455" s="24">
        <v>29.5</v>
      </c>
      <c r="BD1455" s="24">
        <v>29.5</v>
      </c>
      <c r="BE1455" s="24">
        <v>29.5</v>
      </c>
      <c r="BF1455" s="24">
        <v>0</v>
      </c>
      <c r="BG1455" s="24">
        <v>0</v>
      </c>
      <c r="BH1455" s="24">
        <v>0</v>
      </c>
      <c r="BI1455" s="24">
        <v>0</v>
      </c>
      <c r="BJ1455" s="24">
        <v>0</v>
      </c>
      <c r="BL1455" s="24">
        <v>0</v>
      </c>
      <c r="BM1455" s="24">
        <v>0</v>
      </c>
      <c r="BN1455" s="24">
        <v>0</v>
      </c>
      <c r="BO1455" s="24">
        <v>0</v>
      </c>
      <c r="BP1455" s="24">
        <v>0</v>
      </c>
      <c r="BQ1455" s="24">
        <v>0</v>
      </c>
      <c r="BR1455" s="24">
        <v>0</v>
      </c>
      <c r="BS1455" s="24">
        <v>0</v>
      </c>
      <c r="BT1455" s="24">
        <v>0</v>
      </c>
      <c r="BU1455" s="24">
        <v>0</v>
      </c>
      <c r="BV1455" s="24">
        <v>0</v>
      </c>
      <c r="BW1455" s="24">
        <v>0</v>
      </c>
      <c r="BX1455" s="24">
        <v>0</v>
      </c>
      <c r="BY1455" s="24">
        <v>0</v>
      </c>
      <c r="BZ1455" s="24">
        <v>0</v>
      </c>
      <c r="CA1455" s="24">
        <v>0</v>
      </c>
      <c r="CB1455" s="24">
        <v>0</v>
      </c>
      <c r="CD1455" s="24">
        <v>106</v>
      </c>
      <c r="CE1455" s="24">
        <v>110</v>
      </c>
      <c r="CF1455" s="24">
        <v>114</v>
      </c>
      <c r="CG1455" s="24">
        <v>108</v>
      </c>
      <c r="CH1455" s="24">
        <v>105</v>
      </c>
      <c r="CI1455" s="24">
        <v>90</v>
      </c>
      <c r="CO1455" s="34">
        <f t="shared" si="101"/>
        <v>3257446</v>
      </c>
    </row>
    <row r="1456" spans="1:93" ht="15" hidden="1">
      <c r="A1456" s="23" t="s">
        <v>179</v>
      </c>
      <c r="B1456" s="52">
        <v>42125</v>
      </c>
      <c r="C1456" s="25" t="str">
        <f t="shared" si="100"/>
        <v/>
      </c>
      <c r="G1456" s="24">
        <f t="shared" si="102"/>
        <v>38</v>
      </c>
      <c r="H1456" s="29">
        <v>3268329</v>
      </c>
      <c r="I1456" s="24" t="str">
        <f t="shared" si="103"/>
        <v/>
      </c>
      <c r="K1456" s="24">
        <f>IF(J1456&gt;900,_xlfn.XLOOKUP(ROUND(J1456,0),'CM-VL-G-C-GL-B-T-ClassRimThickn'!$B$1:$B$112,'CM-VL-G-C-GL-B-T-ClassRimThickn'!$C$1:$C$112,0,1,1),J1456)</f>
        <v>0</v>
      </c>
      <c r="L1456" s="24">
        <v>67</v>
      </c>
      <c r="M1456" s="24">
        <f>IF(L1456&gt;900,_xlfn.XLOOKUP(ROUND(L1456,0),'CM-VL-G-C-GL-B-T-ClassRimThickn'!$B$1:$B$112,'CM-VL-G-C-GL-B-T-ClassRimThickn'!$C$1:$C$112,0,1,1),L1456)</f>
        <v>67</v>
      </c>
      <c r="N1456" s="24">
        <v>67</v>
      </c>
      <c r="O1456" s="24">
        <f>IF(N1456&gt;900,_xlfn.XLOOKUP(ROUND(N1456,0),'CM-VL-G-C-GL-B-T-ClassRimThickn'!$B$1:$B$112,'CM-VL-G-C-GL-B-T-ClassRimThickn'!$C$1:$C$112,0,1,1),N1456)</f>
        <v>67</v>
      </c>
      <c r="P1456" s="24">
        <v>68</v>
      </c>
      <c r="Q1456" s="24">
        <f>IF(P1456&gt;900,_xlfn.XLOOKUP(ROUND(P1456,0),'CM-VL-G-C-GL-B-T-ClassRimThickn'!$B$1:$B$112,'CM-VL-G-C-GL-B-T-ClassRimThickn'!$C$1:$C$112,0,1,1),P1456)</f>
        <v>68</v>
      </c>
      <c r="S1456" s="24">
        <f>IF(R1456&gt;900,_xlfn.XLOOKUP(ROUND(R1456,0),'CM-VL-G-C-GL-B-T-ClassRimThickn'!$B$1:$B$112,'CM-VL-G-C-GL-B-T-ClassRimThickn'!$C$1:$C$112,0,1,1),R1456)</f>
        <v>0</v>
      </c>
      <c r="T1456" s="24">
        <v>67</v>
      </c>
      <c r="U1456" s="24">
        <f>IF(T1456&gt;900,_xlfn.XLOOKUP(ROUND(T1456,0),'CM-VL-G-C-GL-B-T-ClassRimThickn'!$B$1:$B$112,'CM-VL-G-C-GL-B-T-ClassRimThickn'!$C$1:$C$112,0,1,1),T1456)</f>
        <v>67</v>
      </c>
      <c r="V1456" s="24">
        <v>67</v>
      </c>
      <c r="W1456" s="24">
        <f>IF(V1456&gt;900,_xlfn.XLOOKUP(ROUND(V1456,0),'CM-VL-G-C-GL-B-T-ClassRimThickn'!$B$1:$B$112,'CM-VL-G-C-GL-B-T-ClassRimThickn'!$C$1:$C$112,0,1,1),V1456)</f>
        <v>67</v>
      </c>
      <c r="X1456" s="24">
        <v>67</v>
      </c>
      <c r="Y1456" s="24">
        <f>IF(X1456&gt;900,_xlfn.XLOOKUP(ROUND(X1456,0),'CM-VL-G-C-GL-B-T-ClassRimThickn'!$B$1:$B$112,'CM-VL-G-C-GL-B-T-ClassRimThickn'!$C$1:$C$112,0,1,1),X1456)</f>
        <v>67</v>
      </c>
      <c r="Z1456" s="24">
        <v>67</v>
      </c>
      <c r="AA1456" s="24">
        <f>IF(Z1456&gt;900,_xlfn.XLOOKUP(ROUND(Z1456,0),'CM-VL-G-C-GL-B-T-ClassRimThickn'!$B$1:$B$112,'CM-VL-G-C-GL-B-T-ClassRimThickn'!$C$1:$C$112,0,1,1),Z1456)</f>
        <v>67</v>
      </c>
      <c r="AB1456" s="24">
        <v>68</v>
      </c>
      <c r="AC1456" s="24">
        <f>IF(AB1456&gt;900,_xlfn.XLOOKUP(ROUND(AB1456,0),'CM-VL-G-C-GL-B-T-ClassRimThickn'!$B$1:$B$112,'CM-VL-G-C-GL-B-T-ClassRimThickn'!$C$1:$C$112,0,1,1),AB1456)</f>
        <v>68</v>
      </c>
      <c r="AD1456" s="24">
        <v>68</v>
      </c>
      <c r="AE1456" s="24">
        <f>IF(AD1456&gt;900,_xlfn.XLOOKUP(ROUND(AD1456,0),'CM-VL-G-C-GL-B-T-ClassRimThickn'!$B$1:$B$112,'CM-VL-G-C-GL-B-T-ClassRimThickn'!$C$1:$C$112,0,1,1),AD1456)</f>
        <v>68</v>
      </c>
      <c r="AF1456" s="24">
        <v>67</v>
      </c>
      <c r="AG1456" s="24">
        <f>IF(AF1456&gt;900,_xlfn.XLOOKUP(ROUND(AF1456,0),'CM-VL-G-C-GL-B-T-ClassRimThickn'!$B$1:$B$112,'CM-VL-G-C-GL-B-T-ClassRimThickn'!$C$1:$C$112,0,1,1),AF1456)</f>
        <v>67</v>
      </c>
      <c r="AH1456" s="24">
        <v>27</v>
      </c>
      <c r="AI1456" s="24">
        <v>29</v>
      </c>
      <c r="AJ1456" s="24">
        <v>28</v>
      </c>
      <c r="AK1456" s="24">
        <v>29</v>
      </c>
      <c r="AL1456" s="24">
        <v>28</v>
      </c>
      <c r="AM1456" s="24">
        <v>28</v>
      </c>
      <c r="AN1456" s="24">
        <v>29</v>
      </c>
      <c r="AO1456" s="24">
        <v>29</v>
      </c>
      <c r="AP1456" s="24">
        <v>28</v>
      </c>
      <c r="AQ1456" s="24">
        <v>28</v>
      </c>
      <c r="AR1456" s="24">
        <v>29</v>
      </c>
      <c r="AS1456" s="24">
        <v>29</v>
      </c>
      <c r="AT1456" s="24">
        <v>30.5</v>
      </c>
      <c r="AU1456" s="24">
        <v>30</v>
      </c>
      <c r="AV1456" s="24">
        <v>30</v>
      </c>
      <c r="AW1456" s="24">
        <v>30</v>
      </c>
      <c r="AX1456" s="24">
        <v>30</v>
      </c>
      <c r="AY1456" s="24">
        <v>30</v>
      </c>
      <c r="AZ1456" s="24">
        <v>30.5</v>
      </c>
      <c r="BA1456" s="24">
        <v>29.5</v>
      </c>
      <c r="BB1456" s="24">
        <v>29.5</v>
      </c>
      <c r="BC1456" s="24">
        <v>30</v>
      </c>
      <c r="BD1456" s="24">
        <v>30</v>
      </c>
      <c r="BE1456" s="24">
        <v>30.5</v>
      </c>
      <c r="BF1456" s="24">
        <v>0.5</v>
      </c>
      <c r="BG1456" s="24">
        <v>0.5</v>
      </c>
      <c r="BH1456" s="24">
        <v>0</v>
      </c>
      <c r="BI1456" s="24">
        <v>0</v>
      </c>
      <c r="BJ1456" s="24">
        <v>0.5</v>
      </c>
      <c r="BL1456" s="24">
        <v>1</v>
      </c>
      <c r="BM1456" s="24">
        <v>1</v>
      </c>
      <c r="BN1456" s="24">
        <v>1</v>
      </c>
      <c r="BO1456" s="24">
        <v>0.5</v>
      </c>
      <c r="BP1456" s="24">
        <v>0.5</v>
      </c>
      <c r="BQ1456" s="24">
        <v>0.5</v>
      </c>
      <c r="BR1456" s="24">
        <v>0</v>
      </c>
      <c r="BS1456" s="24">
        <v>0</v>
      </c>
      <c r="BT1456" s="24">
        <v>0</v>
      </c>
      <c r="BU1456" s="24">
        <v>0</v>
      </c>
      <c r="BV1456" s="24">
        <v>0</v>
      </c>
      <c r="BW1456" s="24">
        <v>0</v>
      </c>
      <c r="BX1456" s="24">
        <v>0</v>
      </c>
      <c r="BY1456" s="24">
        <v>0</v>
      </c>
      <c r="BZ1456" s="24">
        <v>0</v>
      </c>
      <c r="CA1456" s="24">
        <v>0</v>
      </c>
      <c r="CB1456" s="24">
        <v>0</v>
      </c>
      <c r="CD1456" s="24">
        <v>105</v>
      </c>
      <c r="CE1456" s="24">
        <v>107</v>
      </c>
      <c r="CF1456" s="24">
        <v>110</v>
      </c>
      <c r="CG1456" s="24">
        <v>107</v>
      </c>
      <c r="CH1456" s="24">
        <v>107</v>
      </c>
      <c r="CI1456" s="24">
        <v>100</v>
      </c>
      <c r="CO1456" s="34">
        <f t="shared" si="101"/>
        <v>3268329</v>
      </c>
    </row>
    <row r="1457" spans="1:93" ht="15" hidden="1">
      <c r="A1457" s="23" t="s">
        <v>179</v>
      </c>
      <c r="B1457" s="52">
        <v>42165</v>
      </c>
      <c r="C1457" s="25" t="str">
        <f t="shared" si="100"/>
        <v/>
      </c>
      <c r="G1457" s="24">
        <f t="shared" si="102"/>
        <v>40</v>
      </c>
      <c r="H1457" s="24">
        <v>3276021</v>
      </c>
      <c r="I1457" s="24" t="b">
        <f t="shared" si="103"/>
        <v>0</v>
      </c>
      <c r="K1457" s="24">
        <f>IF(J1457&gt;900,_xlfn.XLOOKUP(ROUND(J1457,0),'CM-VL-G-C-GL-B-T-ClassRimThickn'!$B$1:$B$112,'CM-VL-G-C-GL-B-T-ClassRimThickn'!$C$1:$C$112,0,1,1),J1457)</f>
        <v>0</v>
      </c>
      <c r="L1457" s="24">
        <v>68</v>
      </c>
      <c r="M1457" s="24">
        <f>IF(L1457&gt;900,_xlfn.XLOOKUP(ROUND(L1457,0),'CM-VL-G-C-GL-B-T-ClassRimThickn'!$B$1:$B$112,'CM-VL-G-C-GL-B-T-ClassRimThickn'!$C$1:$C$112,0,1,1),L1457)</f>
        <v>68</v>
      </c>
      <c r="N1457" s="24">
        <v>69</v>
      </c>
      <c r="O1457" s="24">
        <f>IF(N1457&gt;900,_xlfn.XLOOKUP(ROUND(N1457,0),'CM-VL-G-C-GL-B-T-ClassRimThickn'!$B$1:$B$112,'CM-VL-G-C-GL-B-T-ClassRimThickn'!$C$1:$C$112,0,1,1),N1457)</f>
        <v>69</v>
      </c>
      <c r="P1457" s="24">
        <v>69</v>
      </c>
      <c r="Q1457" s="24">
        <f>IF(P1457&gt;900,_xlfn.XLOOKUP(ROUND(P1457,0),'CM-VL-G-C-GL-B-T-ClassRimThickn'!$B$1:$B$112,'CM-VL-G-C-GL-B-T-ClassRimThickn'!$C$1:$C$112,0,1,1),P1457)</f>
        <v>69</v>
      </c>
      <c r="S1457" s="24">
        <f>IF(R1457&gt;900,_xlfn.XLOOKUP(ROUND(R1457,0),'CM-VL-G-C-GL-B-T-ClassRimThickn'!$B$1:$B$112,'CM-VL-G-C-GL-B-T-ClassRimThickn'!$C$1:$C$112,0,1,1),R1457)</f>
        <v>0</v>
      </c>
      <c r="T1457" s="24">
        <v>68</v>
      </c>
      <c r="U1457" s="24">
        <f>IF(T1457&gt;900,_xlfn.XLOOKUP(ROUND(T1457,0),'CM-VL-G-C-GL-B-T-ClassRimThickn'!$B$1:$B$112,'CM-VL-G-C-GL-B-T-ClassRimThickn'!$C$1:$C$112,0,1,1),T1457)</f>
        <v>68</v>
      </c>
      <c r="V1457" s="24">
        <v>68</v>
      </c>
      <c r="W1457" s="24">
        <f>IF(V1457&gt;900,_xlfn.XLOOKUP(ROUND(V1457,0),'CM-VL-G-C-GL-B-T-ClassRimThickn'!$B$1:$B$112,'CM-VL-G-C-GL-B-T-ClassRimThickn'!$C$1:$C$112,0,1,1),V1457)</f>
        <v>68</v>
      </c>
      <c r="X1457" s="24">
        <v>68</v>
      </c>
      <c r="Y1457" s="24">
        <f>IF(X1457&gt;900,_xlfn.XLOOKUP(ROUND(X1457,0),'CM-VL-G-C-GL-B-T-ClassRimThickn'!$B$1:$B$112,'CM-VL-G-C-GL-B-T-ClassRimThickn'!$C$1:$C$112,0,1,1),X1457)</f>
        <v>68</v>
      </c>
      <c r="Z1457" s="24">
        <v>69</v>
      </c>
      <c r="AA1457" s="24">
        <f>IF(Z1457&gt;900,_xlfn.XLOOKUP(ROUND(Z1457,0),'CM-VL-G-C-GL-B-T-ClassRimThickn'!$B$1:$B$112,'CM-VL-G-C-GL-B-T-ClassRimThickn'!$C$1:$C$112,0,1,1),Z1457)</f>
        <v>69</v>
      </c>
      <c r="AB1457" s="24">
        <v>69</v>
      </c>
      <c r="AC1457" s="24">
        <f>IF(AB1457&gt;900,_xlfn.XLOOKUP(ROUND(AB1457,0),'CM-VL-G-C-GL-B-T-ClassRimThickn'!$B$1:$B$112,'CM-VL-G-C-GL-B-T-ClassRimThickn'!$C$1:$C$112,0,1,1),AB1457)</f>
        <v>69</v>
      </c>
      <c r="AD1457" s="24">
        <v>68</v>
      </c>
      <c r="AE1457" s="24">
        <f>IF(AD1457&gt;900,_xlfn.XLOOKUP(ROUND(AD1457,0),'CM-VL-G-C-GL-B-T-ClassRimThickn'!$B$1:$B$112,'CM-VL-G-C-GL-B-T-ClassRimThickn'!$C$1:$C$112,0,1,1),AD1457)</f>
        <v>68</v>
      </c>
      <c r="AF1457" s="24">
        <v>68</v>
      </c>
      <c r="AG1457" s="24">
        <f>IF(AF1457&gt;900,_xlfn.XLOOKUP(ROUND(AF1457,0),'CM-VL-G-C-GL-B-T-ClassRimThickn'!$B$1:$B$112,'CM-VL-G-C-GL-B-T-ClassRimThickn'!$C$1:$C$112,0,1,1),AF1457)</f>
        <v>68</v>
      </c>
      <c r="AH1457" s="24">
        <v>27</v>
      </c>
      <c r="AI1457" s="24">
        <v>29</v>
      </c>
      <c r="AJ1457" s="24">
        <v>28</v>
      </c>
      <c r="AK1457" s="24">
        <v>27</v>
      </c>
      <c r="AL1457" s="24">
        <v>28</v>
      </c>
      <c r="AM1457" s="24">
        <v>27</v>
      </c>
      <c r="AN1457" s="24">
        <v>29</v>
      </c>
      <c r="AO1457" s="24">
        <v>28.5</v>
      </c>
      <c r="AP1457" s="24">
        <v>27</v>
      </c>
      <c r="AQ1457" s="24">
        <v>28</v>
      </c>
      <c r="AR1457" s="24">
        <v>29</v>
      </c>
      <c r="AS1457" s="24">
        <v>28</v>
      </c>
      <c r="AT1457" s="24">
        <v>29.5</v>
      </c>
      <c r="AU1457" s="24">
        <v>29.5</v>
      </c>
      <c r="AV1457" s="24">
        <v>30</v>
      </c>
      <c r="AW1457" s="24">
        <v>30</v>
      </c>
      <c r="AX1457" s="24">
        <v>30</v>
      </c>
      <c r="AY1457" s="24">
        <v>30</v>
      </c>
      <c r="AZ1457" s="24">
        <v>29</v>
      </c>
      <c r="BA1457" s="24">
        <v>28.5</v>
      </c>
      <c r="BB1457" s="24">
        <v>27</v>
      </c>
      <c r="BC1457" s="24">
        <v>28</v>
      </c>
      <c r="BD1457" s="24">
        <v>29</v>
      </c>
      <c r="BE1457" s="24">
        <v>28</v>
      </c>
      <c r="BF1457" s="24">
        <v>1</v>
      </c>
      <c r="BG1457" s="24">
        <v>1</v>
      </c>
      <c r="BH1457" s="24">
        <v>1</v>
      </c>
      <c r="BI1457" s="24">
        <v>1</v>
      </c>
      <c r="BJ1457" s="24">
        <v>1</v>
      </c>
      <c r="BL1457" s="24">
        <v>1</v>
      </c>
      <c r="BM1457" s="24">
        <v>1</v>
      </c>
      <c r="BN1457" s="24">
        <v>1</v>
      </c>
      <c r="BO1457" s="24">
        <v>1</v>
      </c>
      <c r="BP1457" s="24">
        <v>1</v>
      </c>
      <c r="BQ1457" s="24">
        <v>1</v>
      </c>
      <c r="BR1457" s="24">
        <v>0</v>
      </c>
      <c r="BS1457" s="24">
        <v>0</v>
      </c>
      <c r="BT1457" s="24">
        <v>0</v>
      </c>
      <c r="BU1457" s="24">
        <v>0</v>
      </c>
      <c r="BV1457" s="24">
        <v>0</v>
      </c>
      <c r="BW1457" s="24">
        <v>0</v>
      </c>
      <c r="BX1457" s="24">
        <v>0</v>
      </c>
      <c r="BY1457" s="24">
        <v>0</v>
      </c>
      <c r="BZ1457" s="24">
        <v>0</v>
      </c>
      <c r="CA1457" s="24">
        <v>0</v>
      </c>
      <c r="CB1457" s="24">
        <v>0</v>
      </c>
      <c r="CD1457" s="24">
        <v>107</v>
      </c>
      <c r="CE1457" s="24">
        <v>109</v>
      </c>
      <c r="CF1457" s="24">
        <v>107</v>
      </c>
      <c r="CG1457" s="24">
        <v>105</v>
      </c>
      <c r="CH1457" s="24">
        <v>105</v>
      </c>
      <c r="CI1457" s="24">
        <v>89</v>
      </c>
      <c r="CO1457" s="34">
        <f t="shared" si="101"/>
        <v>3276021</v>
      </c>
    </row>
    <row r="1458" spans="1:93" ht="15" hidden="1">
      <c r="A1458" s="23" t="s">
        <v>179</v>
      </c>
      <c r="B1458" s="52">
        <v>42202</v>
      </c>
      <c r="C1458" s="25" t="str">
        <f t="shared" si="100"/>
        <v/>
      </c>
      <c r="G1458" s="24">
        <f t="shared" si="102"/>
        <v>37</v>
      </c>
      <c r="H1458" s="29">
        <v>92719</v>
      </c>
      <c r="I1458" s="24" t="str">
        <f t="shared" si="103"/>
        <v/>
      </c>
      <c r="K1458" s="24">
        <f>IF(J1458&gt;900,_xlfn.XLOOKUP(ROUND(J1458,0),'CM-VL-G-C-GL-B-T-ClassRimThickn'!$B$1:$B$112,'CM-VL-G-C-GL-B-T-ClassRimThickn'!$C$1:$C$112,0,1,1),J1458)</f>
        <v>0</v>
      </c>
      <c r="L1458" s="24">
        <v>68</v>
      </c>
      <c r="M1458" s="24">
        <f>IF(L1458&gt;900,_xlfn.XLOOKUP(ROUND(L1458,0),'CM-VL-G-C-GL-B-T-ClassRimThickn'!$B$1:$B$112,'CM-VL-G-C-GL-B-T-ClassRimThickn'!$C$1:$C$112,0,1,1),L1458)</f>
        <v>68</v>
      </c>
      <c r="N1458" s="24">
        <v>69</v>
      </c>
      <c r="O1458" s="24">
        <f>IF(N1458&gt;900,_xlfn.XLOOKUP(ROUND(N1458,0),'CM-VL-G-C-GL-B-T-ClassRimThickn'!$B$1:$B$112,'CM-VL-G-C-GL-B-T-ClassRimThickn'!$C$1:$C$112,0,1,1),N1458)</f>
        <v>69</v>
      </c>
      <c r="P1458" s="24">
        <v>69</v>
      </c>
      <c r="Q1458" s="24">
        <f>IF(P1458&gt;900,_xlfn.XLOOKUP(ROUND(P1458,0),'CM-VL-G-C-GL-B-T-ClassRimThickn'!$B$1:$B$112,'CM-VL-G-C-GL-B-T-ClassRimThickn'!$C$1:$C$112,0,1,1),P1458)</f>
        <v>69</v>
      </c>
      <c r="S1458" s="24">
        <f>IF(R1458&gt;900,_xlfn.XLOOKUP(ROUND(R1458,0),'CM-VL-G-C-GL-B-T-ClassRimThickn'!$B$1:$B$112,'CM-VL-G-C-GL-B-T-ClassRimThickn'!$C$1:$C$112,0,1,1),R1458)</f>
        <v>0</v>
      </c>
      <c r="T1458" s="24">
        <v>68</v>
      </c>
      <c r="U1458" s="24">
        <f>IF(T1458&gt;900,_xlfn.XLOOKUP(ROUND(T1458,0),'CM-VL-G-C-GL-B-T-ClassRimThickn'!$B$1:$B$112,'CM-VL-G-C-GL-B-T-ClassRimThickn'!$C$1:$C$112,0,1,1),T1458)</f>
        <v>68</v>
      </c>
      <c r="V1458" s="24">
        <v>68</v>
      </c>
      <c r="W1458" s="24">
        <f>IF(V1458&gt;900,_xlfn.XLOOKUP(ROUND(V1458,0),'CM-VL-G-C-GL-B-T-ClassRimThickn'!$B$1:$B$112,'CM-VL-G-C-GL-B-T-ClassRimThickn'!$C$1:$C$112,0,1,1),V1458)</f>
        <v>68</v>
      </c>
      <c r="X1458" s="24">
        <v>68</v>
      </c>
      <c r="Y1458" s="24">
        <f>IF(X1458&gt;900,_xlfn.XLOOKUP(ROUND(X1458,0),'CM-VL-G-C-GL-B-T-ClassRimThickn'!$B$1:$B$112,'CM-VL-G-C-GL-B-T-ClassRimThickn'!$C$1:$C$112,0,1,1),X1458)</f>
        <v>68</v>
      </c>
      <c r="Z1458" s="24">
        <v>69</v>
      </c>
      <c r="AA1458" s="24">
        <f>IF(Z1458&gt;900,_xlfn.XLOOKUP(ROUND(Z1458,0),'CM-VL-G-C-GL-B-T-ClassRimThickn'!$B$1:$B$112,'CM-VL-G-C-GL-B-T-ClassRimThickn'!$C$1:$C$112,0,1,1),Z1458)</f>
        <v>69</v>
      </c>
      <c r="AB1458" s="24">
        <v>69</v>
      </c>
      <c r="AC1458" s="24">
        <f>IF(AB1458&gt;900,_xlfn.XLOOKUP(ROUND(AB1458,0),'CM-VL-G-C-GL-B-T-ClassRimThickn'!$B$1:$B$112,'CM-VL-G-C-GL-B-T-ClassRimThickn'!$C$1:$C$112,0,1,1),AB1458)</f>
        <v>69</v>
      </c>
      <c r="AD1458" s="24">
        <v>68</v>
      </c>
      <c r="AE1458" s="24">
        <f>IF(AD1458&gt;900,_xlfn.XLOOKUP(ROUND(AD1458,0),'CM-VL-G-C-GL-B-T-ClassRimThickn'!$B$1:$B$112,'CM-VL-G-C-GL-B-T-ClassRimThickn'!$C$1:$C$112,0,1,1),AD1458)</f>
        <v>68</v>
      </c>
      <c r="AF1458" s="24">
        <v>68</v>
      </c>
      <c r="AG1458" s="24">
        <f>IF(AF1458&gt;900,_xlfn.XLOOKUP(ROUND(AF1458,0),'CM-VL-G-C-GL-B-T-ClassRimThickn'!$B$1:$B$112,'CM-VL-G-C-GL-B-T-ClassRimThickn'!$C$1:$C$112,0,1,1),AF1458)</f>
        <v>68</v>
      </c>
      <c r="AH1458" s="24">
        <v>27</v>
      </c>
      <c r="AI1458" s="24">
        <v>28</v>
      </c>
      <c r="AJ1458" s="24">
        <v>27</v>
      </c>
      <c r="AK1458" s="24">
        <v>27</v>
      </c>
      <c r="AL1458" s="24">
        <v>28</v>
      </c>
      <c r="AM1458" s="24">
        <v>28</v>
      </c>
      <c r="AN1458" s="24">
        <v>29</v>
      </c>
      <c r="AO1458" s="24">
        <v>28</v>
      </c>
      <c r="AP1458" s="24">
        <v>27</v>
      </c>
      <c r="AQ1458" s="24">
        <v>28</v>
      </c>
      <c r="AR1458" s="24">
        <v>29</v>
      </c>
      <c r="AS1458" s="24">
        <v>28</v>
      </c>
      <c r="AT1458" s="24">
        <v>28</v>
      </c>
      <c r="AU1458" s="24">
        <v>29</v>
      </c>
      <c r="AV1458" s="24">
        <v>28</v>
      </c>
      <c r="AW1458" s="24">
        <v>28</v>
      </c>
      <c r="AX1458" s="24">
        <v>28</v>
      </c>
      <c r="AY1458" s="24">
        <v>29</v>
      </c>
      <c r="AZ1458" s="24">
        <v>29</v>
      </c>
      <c r="BA1458" s="24">
        <v>28</v>
      </c>
      <c r="BB1458" s="24">
        <v>28</v>
      </c>
      <c r="BC1458" s="24">
        <v>28</v>
      </c>
      <c r="BD1458" s="24">
        <v>28</v>
      </c>
      <c r="BE1458" s="24">
        <v>29</v>
      </c>
      <c r="BF1458" s="24">
        <v>0</v>
      </c>
      <c r="BG1458" s="24">
        <v>0</v>
      </c>
      <c r="BH1458" s="24">
        <v>0</v>
      </c>
      <c r="BI1458" s="24">
        <v>0</v>
      </c>
      <c r="BJ1458" s="24">
        <v>0</v>
      </c>
      <c r="BL1458" s="24">
        <v>0</v>
      </c>
      <c r="BM1458" s="24">
        <v>0</v>
      </c>
      <c r="BN1458" s="24">
        <v>0</v>
      </c>
      <c r="BO1458" s="24">
        <v>0</v>
      </c>
      <c r="BP1458" s="24">
        <v>0</v>
      </c>
      <c r="BQ1458" s="24">
        <v>0</v>
      </c>
      <c r="BR1458" s="24">
        <v>0</v>
      </c>
      <c r="BS1458" s="24">
        <v>0</v>
      </c>
      <c r="BT1458" s="24">
        <v>0</v>
      </c>
      <c r="BU1458" s="24">
        <v>0</v>
      </c>
      <c r="BV1458" s="24">
        <v>0</v>
      </c>
      <c r="BW1458" s="24">
        <v>0</v>
      </c>
      <c r="BX1458" s="24">
        <v>0</v>
      </c>
      <c r="BY1458" s="24">
        <v>0</v>
      </c>
      <c r="BZ1458" s="24">
        <v>0</v>
      </c>
      <c r="CA1458" s="24">
        <v>0</v>
      </c>
      <c r="CB1458" s="24">
        <v>0</v>
      </c>
      <c r="CD1458" s="24">
        <v>107</v>
      </c>
      <c r="CE1458" s="24">
        <v>112</v>
      </c>
      <c r="CF1458" s="24">
        <v>108</v>
      </c>
      <c r="CG1458" s="24">
        <v>106</v>
      </c>
      <c r="CH1458" s="24">
        <v>105</v>
      </c>
      <c r="CI1458" s="24">
        <v>93</v>
      </c>
      <c r="CO1458" s="34">
        <f t="shared" si="101"/>
        <v>92719</v>
      </c>
    </row>
    <row r="1459" spans="1:93" ht="15" hidden="1">
      <c r="A1459" s="23" t="s">
        <v>179</v>
      </c>
      <c r="B1459" s="52">
        <v>42234</v>
      </c>
      <c r="C1459" s="25" t="str">
        <f t="shared" si="100"/>
        <v/>
      </c>
      <c r="G1459" s="24">
        <f t="shared" si="102"/>
        <v>32</v>
      </c>
      <c r="H1459" s="27">
        <v>101831</v>
      </c>
      <c r="I1459" s="24" t="str">
        <f t="shared" si="103"/>
        <v/>
      </c>
      <c r="K1459" s="24">
        <f>IF(J1459&gt;900,_xlfn.XLOOKUP(ROUND(J1459,0),'CM-VL-G-C-GL-B-T-ClassRimThickn'!$B$1:$B$112,'CM-VL-G-C-GL-B-T-ClassRimThickn'!$C$1:$C$112,0,1,1),J1459)</f>
        <v>0</v>
      </c>
      <c r="L1459" s="24">
        <v>975.6</v>
      </c>
      <c r="M1459" s="24">
        <f>IF(L1459&gt;900,_xlfn.XLOOKUP(ROUND(L1459,0),'CM-VL-G-C-GL-B-T-ClassRimThickn'!$B$1:$B$112,'CM-VL-G-C-GL-B-T-ClassRimThickn'!$C$1:$C$112,0,1,1),L1459)</f>
        <v>65</v>
      </c>
      <c r="N1459" s="24">
        <v>973</v>
      </c>
      <c r="O1459" s="24">
        <f>IF(N1459&gt;900,_xlfn.XLOOKUP(ROUND(N1459,0),'CM-VL-G-C-GL-B-T-ClassRimThickn'!$B$1:$B$112,'CM-VL-G-C-GL-B-T-ClassRimThickn'!$C$1:$C$112,0,1,1),N1459)</f>
        <v>63.5</v>
      </c>
      <c r="P1459" s="24">
        <v>974.8</v>
      </c>
      <c r="Q1459" s="24">
        <f>IF(P1459&gt;900,_xlfn.XLOOKUP(ROUND(P1459,0),'CM-VL-G-C-GL-B-T-ClassRimThickn'!$B$1:$B$112,'CM-VL-G-C-GL-B-T-ClassRimThickn'!$C$1:$C$112,0,1,1),P1459)</f>
        <v>64.5</v>
      </c>
      <c r="S1459" s="24">
        <f>IF(R1459&gt;900,_xlfn.XLOOKUP(ROUND(R1459,0),'CM-VL-G-C-GL-B-T-ClassRimThickn'!$B$1:$B$112,'CM-VL-G-C-GL-B-T-ClassRimThickn'!$C$1:$C$112,0,1,1),R1459)</f>
        <v>0</v>
      </c>
      <c r="T1459" s="24">
        <v>972.9</v>
      </c>
      <c r="U1459" s="24">
        <f>IF(T1459&gt;900,_xlfn.XLOOKUP(ROUND(T1459,0),'CM-VL-G-C-GL-B-T-ClassRimThickn'!$B$1:$B$112,'CM-VL-G-C-GL-B-T-ClassRimThickn'!$C$1:$C$112,0,1,1),T1459)</f>
        <v>63.5</v>
      </c>
      <c r="V1459" s="24">
        <v>974.7</v>
      </c>
      <c r="W1459" s="24">
        <f>IF(V1459&gt;900,_xlfn.XLOOKUP(ROUND(V1459,0),'CM-VL-G-C-GL-B-T-ClassRimThickn'!$B$1:$B$112,'CM-VL-G-C-GL-B-T-ClassRimThickn'!$C$1:$C$112,0,1,1),V1459)</f>
        <v>64.5</v>
      </c>
      <c r="X1459" s="24">
        <v>974.2</v>
      </c>
      <c r="Y1459" s="24">
        <f>IF(X1459&gt;900,_xlfn.XLOOKUP(ROUND(X1459,0),'CM-VL-G-C-GL-B-T-ClassRimThickn'!$B$1:$B$112,'CM-VL-G-C-GL-B-T-ClassRimThickn'!$C$1:$C$112,0,1,1),X1459)</f>
        <v>64</v>
      </c>
      <c r="Z1459" s="24">
        <v>974.3</v>
      </c>
      <c r="AA1459" s="24">
        <f>IF(Z1459&gt;900,_xlfn.XLOOKUP(ROUND(Z1459,0),'CM-VL-G-C-GL-B-T-ClassRimThickn'!$B$1:$B$112,'CM-VL-G-C-GL-B-T-ClassRimThickn'!$C$1:$C$112,0,1,1),Z1459)</f>
        <v>64</v>
      </c>
      <c r="AB1459" s="24">
        <v>974.8</v>
      </c>
      <c r="AC1459" s="24">
        <f>IF(AB1459&gt;900,_xlfn.XLOOKUP(ROUND(AB1459,0),'CM-VL-G-C-GL-B-T-ClassRimThickn'!$B$1:$B$112,'CM-VL-G-C-GL-B-T-ClassRimThickn'!$C$1:$C$112,0,1,1),AB1459)</f>
        <v>64.5</v>
      </c>
      <c r="AD1459" s="24">
        <v>975.4</v>
      </c>
      <c r="AE1459" s="24">
        <f>IF(AD1459&gt;900,_xlfn.XLOOKUP(ROUND(AD1459,0),'CM-VL-G-C-GL-B-T-ClassRimThickn'!$B$1:$B$112,'CM-VL-G-C-GL-B-T-ClassRimThickn'!$C$1:$C$112,0,1,1),AD1459)</f>
        <v>64.5</v>
      </c>
      <c r="AF1459" s="24">
        <v>972.7</v>
      </c>
      <c r="AG1459" s="24">
        <f>IF(AF1459&gt;900,_xlfn.XLOOKUP(ROUND(AF1459,0),'CM-VL-G-C-GL-B-T-ClassRimThickn'!$B$1:$B$112,'CM-VL-G-C-GL-B-T-ClassRimThickn'!$C$1:$C$112,0,1,1),AF1459)</f>
        <v>63.5</v>
      </c>
      <c r="AH1459" s="24">
        <v>27</v>
      </c>
      <c r="AI1459" s="24">
        <v>30</v>
      </c>
      <c r="AJ1459" s="24">
        <v>28</v>
      </c>
      <c r="AK1459" s="24">
        <v>28</v>
      </c>
      <c r="AL1459" s="24">
        <v>29</v>
      </c>
      <c r="AM1459" s="24">
        <v>28</v>
      </c>
      <c r="AN1459" s="24">
        <v>29</v>
      </c>
      <c r="AO1459" s="24">
        <v>29</v>
      </c>
      <c r="AP1459" s="24">
        <v>28</v>
      </c>
      <c r="AQ1459" s="24">
        <v>28</v>
      </c>
      <c r="AR1459" s="24">
        <v>29</v>
      </c>
      <c r="AS1459" s="24">
        <v>28</v>
      </c>
      <c r="AT1459" s="24">
        <v>29</v>
      </c>
      <c r="AU1459" s="24">
        <v>29</v>
      </c>
      <c r="AV1459" s="24">
        <v>29</v>
      </c>
      <c r="AW1459" s="24">
        <v>29</v>
      </c>
      <c r="AX1459" s="24">
        <v>30</v>
      </c>
      <c r="AY1459" s="24">
        <v>29</v>
      </c>
      <c r="AZ1459" s="24">
        <v>29</v>
      </c>
      <c r="BA1459" s="24">
        <v>29</v>
      </c>
      <c r="BB1459" s="24">
        <v>29</v>
      </c>
      <c r="BC1459" s="24">
        <v>28</v>
      </c>
      <c r="BD1459" s="24">
        <v>29</v>
      </c>
      <c r="BE1459" s="24">
        <v>29</v>
      </c>
      <c r="BF1459" s="24">
        <v>0.6</v>
      </c>
      <c r="BG1459" s="24">
        <v>0.7</v>
      </c>
      <c r="BH1459" s="24">
        <v>0.7</v>
      </c>
      <c r="BI1459" s="24">
        <v>0.5</v>
      </c>
      <c r="BJ1459" s="24">
        <v>0.6</v>
      </c>
      <c r="BL1459" s="24">
        <v>0.7</v>
      </c>
      <c r="BM1459" s="24">
        <v>0.7</v>
      </c>
      <c r="BN1459" s="24">
        <v>0.7</v>
      </c>
      <c r="BO1459" s="24">
        <v>0.8</v>
      </c>
      <c r="BP1459" s="24">
        <v>0.4</v>
      </c>
      <c r="BQ1459" s="24">
        <v>0.5</v>
      </c>
      <c r="BR1459" s="24">
        <v>1</v>
      </c>
      <c r="BS1459" s="24">
        <v>0</v>
      </c>
      <c r="BT1459" s="24">
        <v>0.5</v>
      </c>
      <c r="BU1459" s="24">
        <v>0.5</v>
      </c>
      <c r="BV1459" s="24">
        <v>0</v>
      </c>
      <c r="BW1459" s="24">
        <v>0.5</v>
      </c>
      <c r="BX1459" s="24">
        <v>0</v>
      </c>
      <c r="BY1459" s="24">
        <v>0</v>
      </c>
      <c r="BZ1459" s="24">
        <v>0.5</v>
      </c>
      <c r="CA1459" s="24">
        <v>0</v>
      </c>
      <c r="CB1459" s="24">
        <v>0.5</v>
      </c>
      <c r="CD1459" s="24">
        <v>108</v>
      </c>
      <c r="CE1459" s="24">
        <v>105</v>
      </c>
      <c r="CF1459" s="24">
        <v>106</v>
      </c>
      <c r="CG1459" s="24">
        <v>105</v>
      </c>
      <c r="CH1459" s="24">
        <v>105</v>
      </c>
      <c r="CI1459" s="24">
        <v>92</v>
      </c>
      <c r="CO1459" s="34">
        <f t="shared" si="101"/>
        <v>101831</v>
      </c>
    </row>
    <row r="1460" spans="1:93" ht="15" hidden="1">
      <c r="A1460" s="23" t="s">
        <v>179</v>
      </c>
      <c r="B1460" s="52">
        <v>42268</v>
      </c>
      <c r="C1460" s="25" t="str">
        <f t="shared" si="100"/>
        <v/>
      </c>
      <c r="G1460" s="24">
        <f t="shared" si="102"/>
        <v>34</v>
      </c>
      <c r="H1460" s="24">
        <v>110637</v>
      </c>
      <c r="I1460" s="24" t="str">
        <f t="shared" si="103"/>
        <v/>
      </c>
      <c r="K1460" s="24">
        <f>IF(J1460&gt;900,_xlfn.XLOOKUP(ROUND(J1460,0),'CM-VL-G-C-GL-B-T-ClassRimThickn'!$B$1:$B$112,'CM-VL-G-C-GL-B-T-ClassRimThickn'!$C$1:$C$112,0,1,1),J1460)</f>
        <v>0</v>
      </c>
      <c r="L1460" s="24">
        <v>68</v>
      </c>
      <c r="M1460" s="24">
        <f>IF(L1460&gt;900,_xlfn.XLOOKUP(ROUND(L1460,0),'CM-VL-G-C-GL-B-T-ClassRimThickn'!$B$1:$B$112,'CM-VL-G-C-GL-B-T-ClassRimThickn'!$C$1:$C$112,0,1,1),L1460)</f>
        <v>68</v>
      </c>
      <c r="N1460" s="24">
        <v>68</v>
      </c>
      <c r="O1460" s="24">
        <f>IF(N1460&gt;900,_xlfn.XLOOKUP(ROUND(N1460,0),'CM-VL-G-C-GL-B-T-ClassRimThickn'!$B$1:$B$112,'CM-VL-G-C-GL-B-T-ClassRimThickn'!$C$1:$C$112,0,1,1),N1460)</f>
        <v>68</v>
      </c>
      <c r="P1460" s="24">
        <v>69</v>
      </c>
      <c r="Q1460" s="24">
        <f>IF(P1460&gt;900,_xlfn.XLOOKUP(ROUND(P1460,0),'CM-VL-G-C-GL-B-T-ClassRimThickn'!$B$1:$B$112,'CM-VL-G-C-GL-B-T-ClassRimThickn'!$C$1:$C$112,0,1,1),P1460)</f>
        <v>69</v>
      </c>
      <c r="S1460" s="24">
        <f>IF(R1460&gt;900,_xlfn.XLOOKUP(ROUND(R1460,0),'CM-VL-G-C-GL-B-T-ClassRimThickn'!$B$1:$B$112,'CM-VL-G-C-GL-B-T-ClassRimThickn'!$C$1:$C$112,0,1,1),R1460)</f>
        <v>0</v>
      </c>
      <c r="T1460" s="24">
        <v>67</v>
      </c>
      <c r="U1460" s="24">
        <f>IF(T1460&gt;900,_xlfn.XLOOKUP(ROUND(T1460,0),'CM-VL-G-C-GL-B-T-ClassRimThickn'!$B$1:$B$112,'CM-VL-G-C-GL-B-T-ClassRimThickn'!$C$1:$C$112,0,1,1),T1460)</f>
        <v>67</v>
      </c>
      <c r="V1460" s="24">
        <v>67</v>
      </c>
      <c r="W1460" s="24">
        <f>IF(V1460&gt;900,_xlfn.XLOOKUP(ROUND(V1460,0),'CM-VL-G-C-GL-B-T-ClassRimThickn'!$B$1:$B$112,'CM-VL-G-C-GL-B-T-ClassRimThickn'!$C$1:$C$112,0,1,1),V1460)</f>
        <v>67</v>
      </c>
      <c r="X1460" s="24">
        <v>68</v>
      </c>
      <c r="Y1460" s="24">
        <f>IF(X1460&gt;900,_xlfn.XLOOKUP(ROUND(X1460,0),'CM-VL-G-C-GL-B-T-ClassRimThickn'!$B$1:$B$112,'CM-VL-G-C-GL-B-T-ClassRimThickn'!$C$1:$C$112,0,1,1),X1460)</f>
        <v>68</v>
      </c>
      <c r="Z1460" s="24">
        <v>68</v>
      </c>
      <c r="AA1460" s="24">
        <f>IF(Z1460&gt;900,_xlfn.XLOOKUP(ROUND(Z1460,0),'CM-VL-G-C-GL-B-T-ClassRimThickn'!$B$1:$B$112,'CM-VL-G-C-GL-B-T-ClassRimThickn'!$C$1:$C$112,0,1,1),Z1460)</f>
        <v>68</v>
      </c>
      <c r="AB1460" s="24">
        <v>68</v>
      </c>
      <c r="AC1460" s="24">
        <f>IF(AB1460&gt;900,_xlfn.XLOOKUP(ROUND(AB1460,0),'CM-VL-G-C-GL-B-T-ClassRimThickn'!$B$1:$B$112,'CM-VL-G-C-GL-B-T-ClassRimThickn'!$C$1:$C$112,0,1,1),AB1460)</f>
        <v>68</v>
      </c>
      <c r="AD1460" s="24">
        <v>68</v>
      </c>
      <c r="AE1460" s="24">
        <f>IF(AD1460&gt;900,_xlfn.XLOOKUP(ROUND(AD1460,0),'CM-VL-G-C-GL-B-T-ClassRimThickn'!$B$1:$B$112,'CM-VL-G-C-GL-B-T-ClassRimThickn'!$C$1:$C$112,0,1,1),AD1460)</f>
        <v>68</v>
      </c>
      <c r="AF1460" s="24">
        <v>67</v>
      </c>
      <c r="AG1460" s="24">
        <f>IF(AF1460&gt;900,_xlfn.XLOOKUP(ROUND(AF1460,0),'CM-VL-G-C-GL-B-T-ClassRimThickn'!$B$1:$B$112,'CM-VL-G-C-GL-B-T-ClassRimThickn'!$C$1:$C$112,0,1,1),AF1460)</f>
        <v>67</v>
      </c>
      <c r="AH1460" s="24">
        <v>26.5</v>
      </c>
      <c r="AI1460" s="24">
        <v>29</v>
      </c>
      <c r="AJ1460" s="24">
        <v>27.5</v>
      </c>
      <c r="AK1460" s="24">
        <v>28</v>
      </c>
      <c r="AL1460" s="24">
        <v>28.5</v>
      </c>
      <c r="AM1460" s="24">
        <v>27.5</v>
      </c>
      <c r="AN1460" s="24">
        <v>29</v>
      </c>
      <c r="AO1460" s="24">
        <v>29</v>
      </c>
      <c r="AP1460" s="24">
        <v>27.5</v>
      </c>
      <c r="AQ1460" s="24">
        <v>27.5</v>
      </c>
      <c r="AR1460" s="24">
        <v>29</v>
      </c>
      <c r="AS1460" s="24">
        <v>27.5</v>
      </c>
      <c r="AT1460" s="24">
        <v>28.5</v>
      </c>
      <c r="AU1460" s="24">
        <v>29</v>
      </c>
      <c r="AV1460" s="24">
        <v>29</v>
      </c>
      <c r="AW1460" s="24">
        <v>29</v>
      </c>
      <c r="AX1460" s="24">
        <v>29</v>
      </c>
      <c r="AY1460" s="24">
        <v>29.5</v>
      </c>
      <c r="AZ1460" s="24">
        <v>29</v>
      </c>
      <c r="BA1460" s="24">
        <v>28.5</v>
      </c>
      <c r="BB1460" s="24">
        <v>29</v>
      </c>
      <c r="BC1460" s="24">
        <v>28.5</v>
      </c>
      <c r="BD1460" s="24">
        <v>28.5</v>
      </c>
      <c r="BE1460" s="24">
        <v>29</v>
      </c>
      <c r="BF1460" s="24">
        <v>1</v>
      </c>
      <c r="BG1460" s="24">
        <v>1</v>
      </c>
      <c r="BH1460" s="24">
        <v>1</v>
      </c>
      <c r="BI1460" s="24">
        <v>1</v>
      </c>
      <c r="BJ1460" s="24">
        <v>1</v>
      </c>
      <c r="BL1460" s="24">
        <v>1</v>
      </c>
      <c r="BM1460" s="24">
        <v>1</v>
      </c>
      <c r="BN1460" s="24">
        <v>1</v>
      </c>
      <c r="BO1460" s="24">
        <v>1</v>
      </c>
      <c r="BP1460" s="24">
        <v>1</v>
      </c>
      <c r="BQ1460" s="24">
        <v>1</v>
      </c>
      <c r="BR1460" s="24">
        <v>0</v>
      </c>
      <c r="BS1460" s="24">
        <v>0</v>
      </c>
      <c r="BT1460" s="24">
        <v>0</v>
      </c>
      <c r="BU1460" s="24">
        <v>0</v>
      </c>
      <c r="BV1460" s="24">
        <v>0</v>
      </c>
      <c r="BW1460" s="24">
        <v>0</v>
      </c>
      <c r="BX1460" s="24">
        <v>0</v>
      </c>
      <c r="BY1460" s="24">
        <v>0</v>
      </c>
      <c r="BZ1460" s="24">
        <v>0</v>
      </c>
      <c r="CA1460" s="24">
        <v>0</v>
      </c>
      <c r="CB1460" s="24">
        <v>0</v>
      </c>
      <c r="CD1460" s="24">
        <v>105</v>
      </c>
      <c r="CE1460" s="24">
        <v>107</v>
      </c>
      <c r="CF1460" s="24">
        <v>107</v>
      </c>
      <c r="CG1460" s="24">
        <v>105</v>
      </c>
      <c r="CH1460" s="24">
        <v>102</v>
      </c>
      <c r="CI1460" s="24">
        <v>89</v>
      </c>
      <c r="CO1460" s="34">
        <f t="shared" si="101"/>
        <v>110637</v>
      </c>
    </row>
    <row r="1461" spans="1:93" ht="15" hidden="1">
      <c r="A1461" s="23" t="s">
        <v>179</v>
      </c>
      <c r="B1461" s="52">
        <v>42305</v>
      </c>
      <c r="C1461" s="25" t="str">
        <f t="shared" si="100"/>
        <v/>
      </c>
      <c r="G1461" s="24">
        <f t="shared" si="102"/>
        <v>37</v>
      </c>
      <c r="H1461" s="24">
        <v>118650</v>
      </c>
      <c r="I1461" s="24" t="str">
        <f t="shared" si="103"/>
        <v/>
      </c>
      <c r="K1461" s="24">
        <f>IF(J1461&gt;900,_xlfn.XLOOKUP(ROUND(J1461,0),'CM-VL-G-C-GL-B-T-ClassRimThickn'!$B$1:$B$112,'CM-VL-G-C-GL-B-T-ClassRimThickn'!$C$1:$C$112,0,1,1),J1461)</f>
        <v>0</v>
      </c>
      <c r="L1461" s="24">
        <v>66</v>
      </c>
      <c r="M1461" s="24">
        <f>IF(L1461&gt;900,_xlfn.XLOOKUP(ROUND(L1461,0),'CM-VL-G-C-GL-B-T-ClassRimThickn'!$B$1:$B$112,'CM-VL-G-C-GL-B-T-ClassRimThickn'!$C$1:$C$112,0,1,1),L1461)</f>
        <v>66</v>
      </c>
      <c r="N1461" s="24">
        <v>68</v>
      </c>
      <c r="O1461" s="24">
        <f>IF(N1461&gt;900,_xlfn.XLOOKUP(ROUND(N1461,0),'CM-VL-G-C-GL-B-T-ClassRimThickn'!$B$1:$B$112,'CM-VL-G-C-GL-B-T-ClassRimThickn'!$C$1:$C$112,0,1,1),N1461)</f>
        <v>68</v>
      </c>
      <c r="P1461" s="24">
        <v>69</v>
      </c>
      <c r="Q1461" s="24">
        <f>IF(P1461&gt;900,_xlfn.XLOOKUP(ROUND(P1461,0),'CM-VL-G-C-GL-B-T-ClassRimThickn'!$B$1:$B$112,'CM-VL-G-C-GL-B-T-ClassRimThickn'!$C$1:$C$112,0,1,1),P1461)</f>
        <v>69</v>
      </c>
      <c r="S1461" s="24">
        <f>IF(R1461&gt;900,_xlfn.XLOOKUP(ROUND(R1461,0),'CM-VL-G-C-GL-B-T-ClassRimThickn'!$B$1:$B$112,'CM-VL-G-C-GL-B-T-ClassRimThickn'!$C$1:$C$112,0,1,1),R1461)</f>
        <v>0</v>
      </c>
      <c r="T1461" s="24">
        <v>67</v>
      </c>
      <c r="U1461" s="24">
        <f>IF(T1461&gt;900,_xlfn.XLOOKUP(ROUND(T1461,0),'CM-VL-G-C-GL-B-T-ClassRimThickn'!$B$1:$B$112,'CM-VL-G-C-GL-B-T-ClassRimThickn'!$C$1:$C$112,0,1,1),T1461)</f>
        <v>67</v>
      </c>
      <c r="V1461" s="24">
        <v>66</v>
      </c>
      <c r="W1461" s="24">
        <f>IF(V1461&gt;900,_xlfn.XLOOKUP(ROUND(V1461,0),'CM-VL-G-C-GL-B-T-ClassRimThickn'!$B$1:$B$112,'CM-VL-G-C-GL-B-T-ClassRimThickn'!$C$1:$C$112,0,1,1),V1461)</f>
        <v>66</v>
      </c>
      <c r="X1461" s="24">
        <v>66</v>
      </c>
      <c r="Y1461" s="24">
        <f>IF(X1461&gt;900,_xlfn.XLOOKUP(ROUND(X1461,0),'CM-VL-G-C-GL-B-T-ClassRimThickn'!$B$1:$B$112,'CM-VL-G-C-GL-B-T-ClassRimThickn'!$C$1:$C$112,0,1,1),X1461)</f>
        <v>66</v>
      </c>
      <c r="Z1461" s="24">
        <v>68</v>
      </c>
      <c r="AA1461" s="24">
        <f>IF(Z1461&gt;900,_xlfn.XLOOKUP(ROUND(Z1461,0),'CM-VL-G-C-GL-B-T-ClassRimThickn'!$B$1:$B$112,'CM-VL-G-C-GL-B-T-ClassRimThickn'!$C$1:$C$112,0,1,1),Z1461)</f>
        <v>68</v>
      </c>
      <c r="AB1461" s="24">
        <v>69</v>
      </c>
      <c r="AC1461" s="24">
        <f>IF(AB1461&gt;900,_xlfn.XLOOKUP(ROUND(AB1461,0),'CM-VL-G-C-GL-B-T-ClassRimThickn'!$B$1:$B$112,'CM-VL-G-C-GL-B-T-ClassRimThickn'!$C$1:$C$112,0,1,1),AB1461)</f>
        <v>69</v>
      </c>
      <c r="AD1461" s="24">
        <v>67</v>
      </c>
      <c r="AE1461" s="24">
        <f>IF(AD1461&gt;900,_xlfn.XLOOKUP(ROUND(AD1461,0),'CM-VL-G-C-GL-B-T-ClassRimThickn'!$B$1:$B$112,'CM-VL-G-C-GL-B-T-ClassRimThickn'!$C$1:$C$112,0,1,1),AD1461)</f>
        <v>67</v>
      </c>
      <c r="AF1461" s="24">
        <v>67</v>
      </c>
      <c r="AG1461" s="24">
        <f>IF(AF1461&gt;900,_xlfn.XLOOKUP(ROUND(AF1461,0),'CM-VL-G-C-GL-B-T-ClassRimThickn'!$B$1:$B$112,'CM-VL-G-C-GL-B-T-ClassRimThickn'!$C$1:$C$112,0,1,1),AF1461)</f>
        <v>67</v>
      </c>
      <c r="AH1461" s="24">
        <v>28</v>
      </c>
      <c r="AI1461" s="24">
        <v>29</v>
      </c>
      <c r="AJ1461" s="24">
        <v>28</v>
      </c>
      <c r="AK1461" s="24">
        <v>28</v>
      </c>
      <c r="AL1461" s="24">
        <v>28</v>
      </c>
      <c r="AM1461" s="24">
        <v>28</v>
      </c>
      <c r="AN1461" s="24">
        <v>28</v>
      </c>
      <c r="AO1461" s="24">
        <v>28</v>
      </c>
      <c r="AP1461" s="24">
        <v>27</v>
      </c>
      <c r="AQ1461" s="24">
        <v>28</v>
      </c>
      <c r="AR1461" s="24">
        <v>29</v>
      </c>
      <c r="AS1461" s="24">
        <v>28</v>
      </c>
      <c r="AT1461" s="24">
        <v>29</v>
      </c>
      <c r="AU1461" s="24">
        <v>29</v>
      </c>
      <c r="AV1461" s="24">
        <v>29</v>
      </c>
      <c r="AW1461" s="24">
        <v>28</v>
      </c>
      <c r="AX1461" s="24">
        <v>29</v>
      </c>
      <c r="AY1461" s="24">
        <v>29</v>
      </c>
      <c r="AZ1461" s="24">
        <v>28</v>
      </c>
      <c r="BA1461" s="24">
        <v>28</v>
      </c>
      <c r="BB1461" s="24">
        <v>28</v>
      </c>
      <c r="BC1461" s="24">
        <v>29</v>
      </c>
      <c r="BD1461" s="24">
        <v>29</v>
      </c>
      <c r="BE1461" s="24">
        <v>29</v>
      </c>
      <c r="BF1461" s="24">
        <v>0.5</v>
      </c>
      <c r="BG1461" s="24">
        <v>0</v>
      </c>
      <c r="BH1461" s="24">
        <v>0</v>
      </c>
      <c r="BI1461" s="24">
        <v>0.5</v>
      </c>
      <c r="BJ1461" s="24">
        <v>0</v>
      </c>
      <c r="BL1461" s="24">
        <v>0</v>
      </c>
      <c r="BM1461" s="24">
        <v>1</v>
      </c>
      <c r="BN1461" s="24">
        <v>0.5</v>
      </c>
      <c r="BO1461" s="24">
        <v>0</v>
      </c>
      <c r="BP1461" s="24">
        <v>0.5</v>
      </c>
      <c r="BQ1461" s="24">
        <v>0.5</v>
      </c>
      <c r="BR1461" s="24">
        <v>0</v>
      </c>
      <c r="BS1461" s="24">
        <v>0</v>
      </c>
      <c r="BT1461" s="24">
        <v>0</v>
      </c>
      <c r="BU1461" s="24">
        <v>0</v>
      </c>
      <c r="BV1461" s="24">
        <v>0</v>
      </c>
      <c r="BW1461" s="24">
        <v>0</v>
      </c>
      <c r="BX1461" s="24">
        <v>0</v>
      </c>
      <c r="BY1461" s="24">
        <v>0</v>
      </c>
      <c r="BZ1461" s="24">
        <v>0</v>
      </c>
      <c r="CA1461" s="24">
        <v>0</v>
      </c>
      <c r="CB1461" s="24">
        <v>0</v>
      </c>
      <c r="CD1461" s="24">
        <v>105</v>
      </c>
      <c r="CE1461" s="24">
        <v>110</v>
      </c>
      <c r="CF1461" s="24">
        <v>105</v>
      </c>
      <c r="CG1461" s="24">
        <v>105</v>
      </c>
      <c r="CH1461" s="24">
        <v>107</v>
      </c>
      <c r="CI1461" s="24">
        <v>80</v>
      </c>
      <c r="CO1461" s="34">
        <f t="shared" si="101"/>
        <v>118650</v>
      </c>
    </row>
    <row r="1462" spans="1:93" ht="15" hidden="1">
      <c r="A1462" s="23" t="s">
        <v>179</v>
      </c>
      <c r="B1462" s="52">
        <v>42339</v>
      </c>
      <c r="C1462" s="25" t="str">
        <f t="shared" si="100"/>
        <v/>
      </c>
      <c r="G1462" s="24">
        <f t="shared" si="102"/>
        <v>34</v>
      </c>
      <c r="H1462" s="24">
        <v>125604</v>
      </c>
      <c r="I1462" s="24" t="str">
        <f t="shared" si="103"/>
        <v/>
      </c>
      <c r="K1462" s="24">
        <f>IF(J1462&gt;900,_xlfn.XLOOKUP(ROUND(J1462,0),'CM-VL-G-C-GL-B-T-ClassRimThickn'!$B$1:$B$112,'CM-VL-G-C-GL-B-T-ClassRimThickn'!$C$1:$C$112,0,1,1),J1462)</f>
        <v>0</v>
      </c>
      <c r="L1462" s="24">
        <v>67</v>
      </c>
      <c r="M1462" s="24">
        <f>IF(L1462&gt;900,_xlfn.XLOOKUP(ROUND(L1462,0),'CM-VL-G-C-GL-B-T-ClassRimThickn'!$B$1:$B$112,'CM-VL-G-C-GL-B-T-ClassRimThickn'!$C$1:$C$112,0,1,1),L1462)</f>
        <v>67</v>
      </c>
      <c r="N1462" s="24">
        <v>68</v>
      </c>
      <c r="O1462" s="24">
        <f>IF(N1462&gt;900,_xlfn.XLOOKUP(ROUND(N1462,0),'CM-VL-G-C-GL-B-T-ClassRimThickn'!$B$1:$B$112,'CM-VL-G-C-GL-B-T-ClassRimThickn'!$C$1:$C$112,0,1,1),N1462)</f>
        <v>68</v>
      </c>
      <c r="P1462" s="24">
        <v>68</v>
      </c>
      <c r="Q1462" s="24">
        <f>IF(P1462&gt;900,_xlfn.XLOOKUP(ROUND(P1462,0),'CM-VL-G-C-GL-B-T-ClassRimThickn'!$B$1:$B$112,'CM-VL-G-C-GL-B-T-ClassRimThickn'!$C$1:$C$112,0,1,1),P1462)</f>
        <v>68</v>
      </c>
      <c r="S1462" s="24">
        <f>IF(R1462&gt;900,_xlfn.XLOOKUP(ROUND(R1462,0),'CM-VL-G-C-GL-B-T-ClassRimThickn'!$B$1:$B$112,'CM-VL-G-C-GL-B-T-ClassRimThickn'!$C$1:$C$112,0,1,1),R1462)</f>
        <v>0</v>
      </c>
      <c r="T1462" s="24">
        <v>67</v>
      </c>
      <c r="U1462" s="24">
        <f>IF(T1462&gt;900,_xlfn.XLOOKUP(ROUND(T1462,0),'CM-VL-G-C-GL-B-T-ClassRimThickn'!$B$1:$B$112,'CM-VL-G-C-GL-B-T-ClassRimThickn'!$C$1:$C$112,0,1,1),T1462)</f>
        <v>67</v>
      </c>
      <c r="V1462" s="24">
        <v>67</v>
      </c>
      <c r="W1462" s="24">
        <f>IF(V1462&gt;900,_xlfn.XLOOKUP(ROUND(V1462,0),'CM-VL-G-C-GL-B-T-ClassRimThickn'!$B$1:$B$112,'CM-VL-G-C-GL-B-T-ClassRimThickn'!$C$1:$C$112,0,1,1),V1462)</f>
        <v>67</v>
      </c>
      <c r="X1462" s="24">
        <v>67</v>
      </c>
      <c r="Y1462" s="24">
        <f>IF(X1462&gt;900,_xlfn.XLOOKUP(ROUND(X1462,0),'CM-VL-G-C-GL-B-T-ClassRimThickn'!$B$1:$B$112,'CM-VL-G-C-GL-B-T-ClassRimThickn'!$C$1:$C$112,0,1,1),X1462)</f>
        <v>67</v>
      </c>
      <c r="Z1462" s="24">
        <v>67</v>
      </c>
      <c r="AA1462" s="24">
        <f>IF(Z1462&gt;900,_xlfn.XLOOKUP(ROUND(Z1462,0),'CM-VL-G-C-GL-B-T-ClassRimThickn'!$B$1:$B$112,'CM-VL-G-C-GL-B-T-ClassRimThickn'!$C$1:$C$112,0,1,1),Z1462)</f>
        <v>67</v>
      </c>
      <c r="AB1462" s="24">
        <v>68</v>
      </c>
      <c r="AC1462" s="24">
        <f>IF(AB1462&gt;900,_xlfn.XLOOKUP(ROUND(AB1462,0),'CM-VL-G-C-GL-B-T-ClassRimThickn'!$B$1:$B$112,'CM-VL-G-C-GL-B-T-ClassRimThickn'!$C$1:$C$112,0,1,1),AB1462)</f>
        <v>68</v>
      </c>
      <c r="AD1462" s="24">
        <v>67</v>
      </c>
      <c r="AE1462" s="24">
        <f>IF(AD1462&gt;900,_xlfn.XLOOKUP(ROUND(AD1462,0),'CM-VL-G-C-GL-B-T-ClassRimThickn'!$B$1:$B$112,'CM-VL-G-C-GL-B-T-ClassRimThickn'!$C$1:$C$112,0,1,1),AD1462)</f>
        <v>67</v>
      </c>
      <c r="AF1462" s="24">
        <v>62</v>
      </c>
      <c r="AG1462" s="24">
        <f>IF(AF1462&gt;900,_xlfn.XLOOKUP(ROUND(AF1462,0),'CM-VL-G-C-GL-B-T-ClassRimThickn'!$B$1:$B$112,'CM-VL-G-C-GL-B-T-ClassRimThickn'!$C$1:$C$112,0,1,1),AF1462)</f>
        <v>62</v>
      </c>
      <c r="AH1462" s="24">
        <v>27</v>
      </c>
      <c r="AI1462" s="24">
        <v>24</v>
      </c>
      <c r="AJ1462" s="24">
        <v>28</v>
      </c>
      <c r="AK1462" s="24">
        <v>27</v>
      </c>
      <c r="AL1462" s="24">
        <v>29</v>
      </c>
      <c r="AM1462" s="24">
        <v>28</v>
      </c>
      <c r="AN1462" s="24">
        <v>29</v>
      </c>
      <c r="AO1462" s="24">
        <v>31</v>
      </c>
      <c r="AP1462" s="24">
        <v>28</v>
      </c>
      <c r="AQ1462" s="24">
        <v>29</v>
      </c>
      <c r="AR1462" s="24">
        <v>30</v>
      </c>
      <c r="AS1462" s="24">
        <v>28</v>
      </c>
      <c r="AT1462" s="24">
        <v>29</v>
      </c>
      <c r="AU1462" s="24">
        <v>29</v>
      </c>
      <c r="AV1462" s="24">
        <v>29</v>
      </c>
      <c r="AW1462" s="24">
        <v>29</v>
      </c>
      <c r="AX1462" s="24">
        <v>29</v>
      </c>
      <c r="AY1462" s="24">
        <v>29</v>
      </c>
      <c r="AZ1462" s="24">
        <v>29</v>
      </c>
      <c r="BA1462" s="24">
        <v>29</v>
      </c>
      <c r="BB1462" s="24">
        <v>29</v>
      </c>
      <c r="BC1462" s="24">
        <v>29</v>
      </c>
      <c r="BD1462" s="24">
        <v>29</v>
      </c>
      <c r="BE1462" s="24">
        <v>28</v>
      </c>
      <c r="BF1462" s="24">
        <v>0.5</v>
      </c>
      <c r="BG1462" s="24">
        <v>0.5</v>
      </c>
      <c r="BH1462" s="24">
        <v>0.5</v>
      </c>
      <c r="BI1462" s="24">
        <v>0.5</v>
      </c>
      <c r="BJ1462" s="24">
        <v>0.5</v>
      </c>
      <c r="BL1462" s="24">
        <v>0.5</v>
      </c>
      <c r="BM1462" s="24">
        <v>0.5</v>
      </c>
      <c r="BN1462" s="24">
        <v>0.5</v>
      </c>
      <c r="BO1462" s="24">
        <v>0.5</v>
      </c>
      <c r="BP1462" s="24">
        <v>0.5</v>
      </c>
      <c r="BQ1462" s="24">
        <v>0.5</v>
      </c>
      <c r="BR1462" s="24">
        <v>0</v>
      </c>
      <c r="BS1462" s="24">
        <v>0</v>
      </c>
      <c r="BT1462" s="24">
        <v>0</v>
      </c>
      <c r="BU1462" s="24">
        <v>0</v>
      </c>
      <c r="BV1462" s="24">
        <v>0</v>
      </c>
      <c r="BW1462" s="24">
        <v>0</v>
      </c>
      <c r="BX1462" s="24">
        <v>0</v>
      </c>
      <c r="BY1462" s="24">
        <v>0</v>
      </c>
      <c r="BZ1462" s="24">
        <v>0</v>
      </c>
      <c r="CA1462" s="24">
        <v>0</v>
      </c>
      <c r="CB1462" s="24">
        <v>0</v>
      </c>
      <c r="CD1462" s="24">
        <v>113</v>
      </c>
      <c r="CE1462" s="24">
        <v>107</v>
      </c>
      <c r="CF1462" s="24">
        <v>116</v>
      </c>
      <c r="CG1462" s="24">
        <v>105</v>
      </c>
      <c r="CH1462" s="24">
        <v>104</v>
      </c>
      <c r="CI1462" s="24">
        <v>94</v>
      </c>
      <c r="CO1462" s="34">
        <f t="shared" si="101"/>
        <v>125604</v>
      </c>
    </row>
    <row r="1463" spans="1:93" ht="15" hidden="1">
      <c r="A1463" s="23" t="s">
        <v>179</v>
      </c>
      <c r="B1463" s="52">
        <v>42376</v>
      </c>
      <c r="C1463" s="25" t="str">
        <f t="shared" si="100"/>
        <v/>
      </c>
      <c r="G1463" s="24">
        <f t="shared" si="102"/>
        <v>37</v>
      </c>
      <c r="H1463" s="27">
        <v>133302</v>
      </c>
      <c r="I1463" s="24" t="str">
        <f t="shared" si="103"/>
        <v/>
      </c>
      <c r="K1463" s="24">
        <f>IF(J1463&gt;900,_xlfn.XLOOKUP(ROUND(J1463,0),'CM-VL-G-C-GL-B-T-ClassRimThickn'!$B$1:$B$112,'CM-VL-G-C-GL-B-T-ClassRimThickn'!$C$1:$C$112,0,1,1),J1463)</f>
        <v>0</v>
      </c>
      <c r="L1463" s="24">
        <v>67</v>
      </c>
      <c r="M1463" s="24">
        <f>IF(L1463&gt;900,_xlfn.XLOOKUP(ROUND(L1463,0),'CM-VL-G-C-GL-B-T-ClassRimThickn'!$B$1:$B$112,'CM-VL-G-C-GL-B-T-ClassRimThickn'!$C$1:$C$112,0,1,1),L1463)</f>
        <v>67</v>
      </c>
      <c r="N1463" s="24">
        <v>67</v>
      </c>
      <c r="O1463" s="24">
        <f>IF(N1463&gt;900,_xlfn.XLOOKUP(ROUND(N1463,0),'CM-VL-G-C-GL-B-T-ClassRimThickn'!$B$1:$B$112,'CM-VL-G-C-GL-B-T-ClassRimThickn'!$C$1:$C$112,0,1,1),N1463)</f>
        <v>67</v>
      </c>
      <c r="P1463" s="24">
        <v>68</v>
      </c>
      <c r="Q1463" s="24">
        <f>IF(P1463&gt;900,_xlfn.XLOOKUP(ROUND(P1463,0),'CM-VL-G-C-GL-B-T-ClassRimThickn'!$B$1:$B$112,'CM-VL-G-C-GL-B-T-ClassRimThickn'!$C$1:$C$112,0,1,1),P1463)</f>
        <v>68</v>
      </c>
      <c r="S1463" s="24">
        <f>IF(R1463&gt;900,_xlfn.XLOOKUP(ROUND(R1463,0),'CM-VL-G-C-GL-B-T-ClassRimThickn'!$B$1:$B$112,'CM-VL-G-C-GL-B-T-ClassRimThickn'!$C$1:$C$112,0,1,1),R1463)</f>
        <v>0</v>
      </c>
      <c r="T1463" s="24">
        <v>67</v>
      </c>
      <c r="U1463" s="24">
        <f>IF(T1463&gt;900,_xlfn.XLOOKUP(ROUND(T1463,0),'CM-VL-G-C-GL-B-T-ClassRimThickn'!$B$1:$B$112,'CM-VL-G-C-GL-B-T-ClassRimThickn'!$C$1:$C$112,0,1,1),T1463)</f>
        <v>67</v>
      </c>
      <c r="V1463" s="24">
        <v>67</v>
      </c>
      <c r="W1463" s="24">
        <f>IF(V1463&gt;900,_xlfn.XLOOKUP(ROUND(V1463,0),'CM-VL-G-C-GL-B-T-ClassRimThickn'!$B$1:$B$112,'CM-VL-G-C-GL-B-T-ClassRimThickn'!$C$1:$C$112,0,1,1),V1463)</f>
        <v>67</v>
      </c>
      <c r="X1463" s="24">
        <v>67</v>
      </c>
      <c r="Y1463" s="24">
        <f>IF(X1463&gt;900,_xlfn.XLOOKUP(ROUND(X1463,0),'CM-VL-G-C-GL-B-T-ClassRimThickn'!$B$1:$B$112,'CM-VL-G-C-GL-B-T-ClassRimThickn'!$C$1:$C$112,0,1,1),X1463)</f>
        <v>67</v>
      </c>
      <c r="Z1463" s="24">
        <v>67</v>
      </c>
      <c r="AA1463" s="24">
        <f>IF(Z1463&gt;900,_xlfn.XLOOKUP(ROUND(Z1463,0),'CM-VL-G-C-GL-B-T-ClassRimThickn'!$B$1:$B$112,'CM-VL-G-C-GL-B-T-ClassRimThickn'!$C$1:$C$112,0,1,1),Z1463)</f>
        <v>67</v>
      </c>
      <c r="AB1463" s="24">
        <v>68</v>
      </c>
      <c r="AC1463" s="24">
        <f>IF(AB1463&gt;900,_xlfn.XLOOKUP(ROUND(AB1463,0),'CM-VL-G-C-GL-B-T-ClassRimThickn'!$B$1:$B$112,'CM-VL-G-C-GL-B-T-ClassRimThickn'!$C$1:$C$112,0,1,1),AB1463)</f>
        <v>68</v>
      </c>
      <c r="AD1463" s="24">
        <v>68</v>
      </c>
      <c r="AE1463" s="24">
        <f>IF(AD1463&gt;900,_xlfn.XLOOKUP(ROUND(AD1463,0),'CM-VL-G-C-GL-B-T-ClassRimThickn'!$B$1:$B$112,'CM-VL-G-C-GL-B-T-ClassRimThickn'!$C$1:$C$112,0,1,1),AD1463)</f>
        <v>68</v>
      </c>
      <c r="AF1463" s="24">
        <v>67</v>
      </c>
      <c r="AG1463" s="24">
        <f>IF(AF1463&gt;900,_xlfn.XLOOKUP(ROUND(AF1463,0),'CM-VL-G-C-GL-B-T-ClassRimThickn'!$B$1:$B$112,'CM-VL-G-C-GL-B-T-ClassRimThickn'!$C$1:$C$112,0,1,1),AF1463)</f>
        <v>67</v>
      </c>
      <c r="AH1463" s="24">
        <v>26</v>
      </c>
      <c r="AI1463" s="24">
        <v>29</v>
      </c>
      <c r="AJ1463" s="24">
        <v>27</v>
      </c>
      <c r="AK1463" s="24">
        <v>28</v>
      </c>
      <c r="AL1463" s="24">
        <v>28</v>
      </c>
      <c r="AM1463" s="24">
        <v>27</v>
      </c>
      <c r="AN1463" s="24">
        <v>28</v>
      </c>
      <c r="AO1463" s="24">
        <v>28</v>
      </c>
      <c r="AP1463" s="24">
        <v>28</v>
      </c>
      <c r="AQ1463" s="24">
        <v>27</v>
      </c>
      <c r="AR1463" s="24">
        <v>29</v>
      </c>
      <c r="AS1463" s="24">
        <v>28</v>
      </c>
      <c r="AT1463" s="24">
        <v>30</v>
      </c>
      <c r="AU1463" s="24">
        <v>30</v>
      </c>
      <c r="AV1463" s="24">
        <v>30</v>
      </c>
      <c r="AW1463" s="24">
        <v>30</v>
      </c>
      <c r="AX1463" s="24">
        <v>31</v>
      </c>
      <c r="AY1463" s="24">
        <v>30</v>
      </c>
      <c r="AZ1463" s="24">
        <v>30</v>
      </c>
      <c r="BA1463" s="24">
        <v>30.5</v>
      </c>
      <c r="BB1463" s="24">
        <v>31</v>
      </c>
      <c r="BC1463" s="24">
        <v>30</v>
      </c>
      <c r="BD1463" s="24">
        <v>31</v>
      </c>
      <c r="BE1463" s="24">
        <v>30</v>
      </c>
      <c r="BF1463" s="24">
        <v>0.5</v>
      </c>
      <c r="BG1463" s="24">
        <v>0.5</v>
      </c>
      <c r="BH1463" s="24">
        <v>0</v>
      </c>
      <c r="BI1463" s="24">
        <v>0</v>
      </c>
      <c r="BJ1463" s="24">
        <v>0.5</v>
      </c>
      <c r="BL1463" s="24">
        <v>0.5</v>
      </c>
      <c r="BM1463" s="24">
        <v>0.5</v>
      </c>
      <c r="BN1463" s="24">
        <v>0.5</v>
      </c>
      <c r="BO1463" s="24">
        <v>0</v>
      </c>
      <c r="BP1463" s="24">
        <v>0.5</v>
      </c>
      <c r="BQ1463" s="24">
        <v>0.5</v>
      </c>
      <c r="BR1463" s="24">
        <v>0</v>
      </c>
      <c r="BS1463" s="24">
        <v>0</v>
      </c>
      <c r="BT1463" s="24">
        <v>0</v>
      </c>
      <c r="BU1463" s="24">
        <v>0</v>
      </c>
      <c r="BV1463" s="24">
        <v>0</v>
      </c>
      <c r="BW1463" s="24">
        <v>0</v>
      </c>
      <c r="BX1463" s="24">
        <v>0</v>
      </c>
      <c r="BY1463" s="24">
        <v>0</v>
      </c>
      <c r="BZ1463" s="24">
        <v>0</v>
      </c>
      <c r="CA1463" s="24">
        <v>0</v>
      </c>
      <c r="CB1463" s="24">
        <v>0</v>
      </c>
      <c r="CD1463" s="24">
        <v>115</v>
      </c>
      <c r="CE1463" s="24">
        <v>108</v>
      </c>
      <c r="CF1463" s="24">
        <v>112</v>
      </c>
      <c r="CG1463" s="24">
        <v>104</v>
      </c>
      <c r="CH1463" s="24">
        <v>104</v>
      </c>
      <c r="CI1463" s="24">
        <v>90</v>
      </c>
      <c r="CO1463" s="34">
        <f t="shared" si="101"/>
        <v>133302</v>
      </c>
    </row>
    <row r="1464" spans="1:93" ht="15" hidden="1">
      <c r="A1464" s="23" t="s">
        <v>179</v>
      </c>
      <c r="B1464" s="52">
        <v>42459</v>
      </c>
      <c r="C1464" s="25" t="str">
        <f t="shared" si="100"/>
        <v/>
      </c>
      <c r="G1464" s="24">
        <f t="shared" si="102"/>
        <v>83</v>
      </c>
      <c r="H1464" s="30">
        <f>(H1465-H1463)/(G1464+G1465)*G1464+H1463</f>
        <v>148631.76800000001</v>
      </c>
      <c r="I1464" s="24" t="str">
        <f t="shared" si="103"/>
        <v/>
      </c>
      <c r="K1464" s="24">
        <f>IF(J1464&gt;900,_xlfn.XLOOKUP(ROUND(J1464,0),'CM-VL-G-C-GL-B-T-ClassRimThickn'!$B$1:$B$112,'CM-VL-G-C-GL-B-T-ClassRimThickn'!$C$1:$C$112,0,1,1),J1464)</f>
        <v>0</v>
      </c>
      <c r="L1464" s="24">
        <v>55</v>
      </c>
      <c r="M1464" s="24">
        <f>IF(L1464&gt;900,_xlfn.XLOOKUP(ROUND(L1464,0),'CM-VL-G-C-GL-B-T-ClassRimThickn'!$B$1:$B$112,'CM-VL-G-C-GL-B-T-ClassRimThickn'!$C$1:$C$112,0,1,1),L1464)</f>
        <v>55</v>
      </c>
      <c r="N1464" s="24">
        <v>55</v>
      </c>
      <c r="O1464" s="24">
        <f>IF(N1464&gt;900,_xlfn.XLOOKUP(ROUND(N1464,0),'CM-VL-G-C-GL-B-T-ClassRimThickn'!$B$1:$B$112,'CM-VL-G-C-GL-B-T-ClassRimThickn'!$C$1:$C$112,0,1,1),N1464)</f>
        <v>55</v>
      </c>
      <c r="P1464" s="24">
        <v>55</v>
      </c>
      <c r="Q1464" s="24">
        <f>IF(P1464&gt;900,_xlfn.XLOOKUP(ROUND(P1464,0),'CM-VL-G-C-GL-B-T-ClassRimThickn'!$B$1:$B$112,'CM-VL-G-C-GL-B-T-ClassRimThickn'!$C$1:$C$112,0,1,1),P1464)</f>
        <v>55</v>
      </c>
      <c r="S1464" s="24">
        <f>IF(R1464&gt;900,_xlfn.XLOOKUP(ROUND(R1464,0),'CM-VL-G-C-GL-B-T-ClassRimThickn'!$B$1:$B$112,'CM-VL-G-C-GL-B-T-ClassRimThickn'!$C$1:$C$112,0,1,1),R1464)</f>
        <v>0</v>
      </c>
      <c r="T1464" s="24">
        <v>55</v>
      </c>
      <c r="U1464" s="24">
        <f>IF(T1464&gt;900,_xlfn.XLOOKUP(ROUND(T1464,0),'CM-VL-G-C-GL-B-T-ClassRimThickn'!$B$1:$B$112,'CM-VL-G-C-GL-B-T-ClassRimThickn'!$C$1:$C$112,0,1,1),T1464)</f>
        <v>55</v>
      </c>
      <c r="V1464" s="24">
        <v>55</v>
      </c>
      <c r="W1464" s="24">
        <f>IF(V1464&gt;900,_xlfn.XLOOKUP(ROUND(V1464,0),'CM-VL-G-C-GL-B-T-ClassRimThickn'!$B$1:$B$112,'CM-VL-G-C-GL-B-T-ClassRimThickn'!$C$1:$C$112,0,1,1),V1464)</f>
        <v>55</v>
      </c>
      <c r="X1464" s="24">
        <v>55</v>
      </c>
      <c r="Y1464" s="24">
        <f>IF(X1464&gt;900,_xlfn.XLOOKUP(ROUND(X1464,0),'CM-VL-G-C-GL-B-T-ClassRimThickn'!$B$1:$B$112,'CM-VL-G-C-GL-B-T-ClassRimThickn'!$C$1:$C$112,0,1,1),X1464)</f>
        <v>55</v>
      </c>
      <c r="Z1464" s="24">
        <v>55</v>
      </c>
      <c r="AA1464" s="24">
        <f>IF(Z1464&gt;900,_xlfn.XLOOKUP(ROUND(Z1464,0),'CM-VL-G-C-GL-B-T-ClassRimThickn'!$B$1:$B$112,'CM-VL-G-C-GL-B-T-ClassRimThickn'!$C$1:$C$112,0,1,1),Z1464)</f>
        <v>55</v>
      </c>
      <c r="AB1464" s="24">
        <v>55</v>
      </c>
      <c r="AC1464" s="24">
        <f>IF(AB1464&gt;900,_xlfn.XLOOKUP(ROUND(AB1464,0),'CM-VL-G-C-GL-B-T-ClassRimThickn'!$B$1:$B$112,'CM-VL-G-C-GL-B-T-ClassRimThickn'!$C$1:$C$112,0,1,1),AB1464)</f>
        <v>55</v>
      </c>
      <c r="AD1464" s="24">
        <v>55</v>
      </c>
      <c r="AE1464" s="24">
        <f>IF(AD1464&gt;900,_xlfn.XLOOKUP(ROUND(AD1464,0),'CM-VL-G-C-GL-B-T-ClassRimThickn'!$B$1:$B$112,'CM-VL-G-C-GL-B-T-ClassRimThickn'!$C$1:$C$112,0,1,1),AD1464)</f>
        <v>55</v>
      </c>
      <c r="AF1464" s="24">
        <v>55</v>
      </c>
      <c r="AG1464" s="24">
        <f>IF(AF1464&gt;900,_xlfn.XLOOKUP(ROUND(AF1464,0),'CM-VL-G-C-GL-B-T-ClassRimThickn'!$B$1:$B$112,'CM-VL-G-C-GL-B-T-ClassRimThickn'!$C$1:$C$112,0,1,1),AF1464)</f>
        <v>55</v>
      </c>
      <c r="AH1464" s="24">
        <v>30</v>
      </c>
      <c r="AI1464" s="24">
        <v>30</v>
      </c>
      <c r="AJ1464" s="24">
        <v>30</v>
      </c>
      <c r="AK1464" s="24">
        <v>30</v>
      </c>
      <c r="AL1464" s="24">
        <v>30</v>
      </c>
      <c r="AM1464" s="24">
        <v>30</v>
      </c>
      <c r="AN1464" s="24">
        <v>30</v>
      </c>
      <c r="AO1464" s="24">
        <v>30</v>
      </c>
      <c r="AP1464" s="24">
        <v>30</v>
      </c>
      <c r="AQ1464" s="24">
        <v>30</v>
      </c>
      <c r="AR1464" s="24">
        <v>30</v>
      </c>
      <c r="AS1464" s="24">
        <v>30</v>
      </c>
      <c r="AT1464" s="24">
        <v>28</v>
      </c>
      <c r="AU1464" s="24">
        <v>28</v>
      </c>
      <c r="AV1464" s="24">
        <v>28</v>
      </c>
      <c r="AW1464" s="24">
        <v>28</v>
      </c>
      <c r="AX1464" s="24">
        <v>28</v>
      </c>
      <c r="AY1464" s="24">
        <v>28</v>
      </c>
      <c r="AZ1464" s="24">
        <v>28</v>
      </c>
      <c r="BA1464" s="24">
        <v>28</v>
      </c>
      <c r="BB1464" s="24">
        <v>28</v>
      </c>
      <c r="BC1464" s="24">
        <v>28</v>
      </c>
      <c r="BD1464" s="24">
        <v>28</v>
      </c>
      <c r="BE1464" s="24">
        <v>28</v>
      </c>
      <c r="BF1464" s="24">
        <v>0</v>
      </c>
      <c r="BG1464" s="24">
        <v>0</v>
      </c>
      <c r="BH1464" s="24">
        <v>0</v>
      </c>
      <c r="BI1464" s="24">
        <v>0</v>
      </c>
      <c r="BJ1464" s="24">
        <v>0</v>
      </c>
      <c r="BL1464" s="24">
        <v>0</v>
      </c>
      <c r="BM1464" s="24">
        <v>0</v>
      </c>
      <c r="BN1464" s="24">
        <v>0</v>
      </c>
      <c r="BO1464" s="24">
        <v>0</v>
      </c>
      <c r="BP1464" s="24">
        <v>0</v>
      </c>
      <c r="BQ1464" s="24">
        <v>0</v>
      </c>
      <c r="BR1464" s="24">
        <v>0</v>
      </c>
      <c r="BS1464" s="24">
        <v>0</v>
      </c>
      <c r="BT1464" s="24">
        <v>0</v>
      </c>
      <c r="BU1464" s="24">
        <v>0</v>
      </c>
      <c r="BV1464" s="24">
        <v>0</v>
      </c>
      <c r="BW1464" s="24">
        <v>0</v>
      </c>
      <c r="BX1464" s="24">
        <v>0</v>
      </c>
      <c r="BY1464" s="24">
        <v>0</v>
      </c>
      <c r="BZ1464" s="24">
        <v>0</v>
      </c>
      <c r="CA1464" s="24">
        <v>0</v>
      </c>
      <c r="CB1464" s="24">
        <v>0</v>
      </c>
      <c r="CO1464" s="34">
        <f t="shared" si="101"/>
        <v>148631.76800000001</v>
      </c>
    </row>
    <row r="1465" spans="1:93" ht="15" hidden="1">
      <c r="A1465" s="23" t="s">
        <v>179</v>
      </c>
      <c r="B1465" s="52">
        <v>42501</v>
      </c>
      <c r="C1465" s="25" t="str">
        <f t="shared" si="100"/>
        <v/>
      </c>
      <c r="G1465" s="24">
        <f t="shared" si="102"/>
        <v>42</v>
      </c>
      <c r="H1465" s="29">
        <v>156389</v>
      </c>
      <c r="I1465" s="24" t="str">
        <f t="shared" si="103"/>
        <v/>
      </c>
      <c r="K1465" s="24">
        <f>IF(J1465&gt;900,_xlfn.XLOOKUP(ROUND(J1465,0),'CM-VL-G-C-GL-B-T-ClassRimThickn'!$B$1:$B$112,'CM-VL-G-C-GL-B-T-ClassRimThickn'!$C$1:$C$112,0,1,1),J1465)</f>
        <v>0</v>
      </c>
      <c r="L1465" s="24">
        <v>60</v>
      </c>
      <c r="M1465" s="24">
        <f>IF(L1465&gt;900,_xlfn.XLOOKUP(ROUND(L1465,0),'CM-VL-G-C-GL-B-T-ClassRimThickn'!$B$1:$B$112,'CM-VL-G-C-GL-B-T-ClassRimThickn'!$C$1:$C$112,0,1,1),L1465)</f>
        <v>60</v>
      </c>
      <c r="N1465" s="24">
        <v>60</v>
      </c>
      <c r="O1465" s="24">
        <f>IF(N1465&gt;900,_xlfn.XLOOKUP(ROUND(N1465,0),'CM-VL-G-C-GL-B-T-ClassRimThickn'!$B$1:$B$112,'CM-VL-G-C-GL-B-T-ClassRimThickn'!$C$1:$C$112,0,1,1),N1465)</f>
        <v>60</v>
      </c>
      <c r="P1465" s="24">
        <v>60</v>
      </c>
      <c r="Q1465" s="24">
        <f>IF(P1465&gt;900,_xlfn.XLOOKUP(ROUND(P1465,0),'CM-VL-G-C-GL-B-T-ClassRimThickn'!$B$1:$B$112,'CM-VL-G-C-GL-B-T-ClassRimThickn'!$C$1:$C$112,0,1,1),P1465)</f>
        <v>60</v>
      </c>
      <c r="S1465" s="24">
        <f>IF(R1465&gt;900,_xlfn.XLOOKUP(ROUND(R1465,0),'CM-VL-G-C-GL-B-T-ClassRimThickn'!$B$1:$B$112,'CM-VL-G-C-GL-B-T-ClassRimThickn'!$C$1:$C$112,0,1,1),R1465)</f>
        <v>0</v>
      </c>
      <c r="T1465" s="24">
        <v>60</v>
      </c>
      <c r="U1465" s="24">
        <f>IF(T1465&gt;900,_xlfn.XLOOKUP(ROUND(T1465,0),'CM-VL-G-C-GL-B-T-ClassRimThickn'!$B$1:$B$112,'CM-VL-G-C-GL-B-T-ClassRimThickn'!$C$1:$C$112,0,1,1),T1465)</f>
        <v>60</v>
      </c>
      <c r="V1465" s="24">
        <v>59</v>
      </c>
      <c r="W1465" s="24">
        <f>IF(V1465&gt;900,_xlfn.XLOOKUP(ROUND(V1465,0),'CM-VL-G-C-GL-B-T-ClassRimThickn'!$B$1:$B$112,'CM-VL-G-C-GL-B-T-ClassRimThickn'!$C$1:$C$112,0,1,1),V1465)</f>
        <v>59</v>
      </c>
      <c r="X1465" s="24">
        <v>61</v>
      </c>
      <c r="Y1465" s="24">
        <f>IF(X1465&gt;900,_xlfn.XLOOKUP(ROUND(X1465,0),'CM-VL-G-C-GL-B-T-ClassRimThickn'!$B$1:$B$112,'CM-VL-G-C-GL-B-T-ClassRimThickn'!$C$1:$C$112,0,1,1),X1465)</f>
        <v>61</v>
      </c>
      <c r="Z1465" s="24">
        <v>60</v>
      </c>
      <c r="AA1465" s="24">
        <f>IF(Z1465&gt;900,_xlfn.XLOOKUP(ROUND(Z1465,0),'CM-VL-G-C-GL-B-T-ClassRimThickn'!$B$1:$B$112,'CM-VL-G-C-GL-B-T-ClassRimThickn'!$C$1:$C$112,0,1,1),Z1465)</f>
        <v>60</v>
      </c>
      <c r="AB1465" s="24">
        <v>60</v>
      </c>
      <c r="AC1465" s="24">
        <f>IF(AB1465&gt;900,_xlfn.XLOOKUP(ROUND(AB1465,0),'CM-VL-G-C-GL-B-T-ClassRimThickn'!$B$1:$B$112,'CM-VL-G-C-GL-B-T-ClassRimThickn'!$C$1:$C$112,0,1,1),AB1465)</f>
        <v>60</v>
      </c>
      <c r="AD1465" s="24">
        <v>60</v>
      </c>
      <c r="AE1465" s="24">
        <f>IF(AD1465&gt;900,_xlfn.XLOOKUP(ROUND(AD1465,0),'CM-VL-G-C-GL-B-T-ClassRimThickn'!$B$1:$B$112,'CM-VL-G-C-GL-B-T-ClassRimThickn'!$C$1:$C$112,0,1,1),AD1465)</f>
        <v>60</v>
      </c>
      <c r="AF1465" s="24">
        <v>60</v>
      </c>
      <c r="AG1465" s="24">
        <f>IF(AF1465&gt;900,_xlfn.XLOOKUP(ROUND(AF1465,0),'CM-VL-G-C-GL-B-T-ClassRimThickn'!$B$1:$B$112,'CM-VL-G-C-GL-B-T-ClassRimThickn'!$C$1:$C$112,0,1,1),AF1465)</f>
        <v>60</v>
      </c>
      <c r="AH1465" s="24">
        <v>29</v>
      </c>
      <c r="AI1465" s="24">
        <v>30</v>
      </c>
      <c r="AJ1465" s="24">
        <v>30</v>
      </c>
      <c r="AK1465" s="24">
        <v>29</v>
      </c>
      <c r="AL1465" s="24">
        <v>29</v>
      </c>
      <c r="AM1465" s="24">
        <v>29</v>
      </c>
      <c r="AN1465" s="24">
        <v>30</v>
      </c>
      <c r="AO1465" s="24">
        <v>31</v>
      </c>
      <c r="AP1465" s="24">
        <v>30</v>
      </c>
      <c r="AQ1465" s="24">
        <v>31</v>
      </c>
      <c r="AR1465" s="24">
        <v>31</v>
      </c>
      <c r="AS1465" s="24">
        <v>30</v>
      </c>
      <c r="AT1465" s="24">
        <v>27</v>
      </c>
      <c r="AU1465" s="24">
        <v>27</v>
      </c>
      <c r="AV1465" s="24">
        <v>27</v>
      </c>
      <c r="AW1465" s="24">
        <v>27</v>
      </c>
      <c r="AX1465" s="24">
        <v>27</v>
      </c>
      <c r="AY1465" s="24">
        <v>27</v>
      </c>
      <c r="AZ1465" s="24">
        <v>27</v>
      </c>
      <c r="BA1465" s="24">
        <v>27</v>
      </c>
      <c r="BB1465" s="24">
        <v>27</v>
      </c>
      <c r="BC1465" s="24">
        <v>27</v>
      </c>
      <c r="BD1465" s="24">
        <v>27</v>
      </c>
      <c r="BE1465" s="24">
        <v>27</v>
      </c>
      <c r="BF1465" s="24">
        <v>1.4</v>
      </c>
      <c r="BG1465" s="24">
        <v>0.8</v>
      </c>
      <c r="BH1465" s="24">
        <v>1.2</v>
      </c>
      <c r="BI1465" s="24">
        <v>1.2</v>
      </c>
      <c r="BJ1465" s="24">
        <v>0.4</v>
      </c>
      <c r="BL1465" s="24">
        <v>0.5</v>
      </c>
      <c r="BM1465" s="24">
        <v>0.8</v>
      </c>
      <c r="BN1465" s="24">
        <v>0.3</v>
      </c>
      <c r="BO1465" s="24">
        <v>0.4</v>
      </c>
      <c r="BP1465" s="24">
        <v>0.5</v>
      </c>
      <c r="BQ1465" s="24">
        <v>0.5</v>
      </c>
      <c r="BR1465" s="24">
        <v>0</v>
      </c>
      <c r="BS1465" s="24">
        <v>0</v>
      </c>
      <c r="BT1465" s="24">
        <v>0</v>
      </c>
      <c r="BU1465" s="24">
        <v>0</v>
      </c>
      <c r="BV1465" s="24">
        <v>0</v>
      </c>
      <c r="BW1465" s="24">
        <v>0</v>
      </c>
      <c r="BX1465" s="24">
        <v>0</v>
      </c>
      <c r="BY1465" s="24">
        <v>0</v>
      </c>
      <c r="BZ1465" s="24">
        <v>0</v>
      </c>
      <c r="CA1465" s="24">
        <v>0</v>
      </c>
      <c r="CB1465" s="24">
        <v>0</v>
      </c>
      <c r="CD1465" s="24">
        <v>100</v>
      </c>
      <c r="CE1465" s="24">
        <v>101</v>
      </c>
      <c r="CF1465" s="24">
        <v>106</v>
      </c>
      <c r="CG1465" s="24">
        <v>99</v>
      </c>
      <c r="CH1465" s="24">
        <v>100</v>
      </c>
      <c r="CI1465" s="24">
        <v>95</v>
      </c>
      <c r="CO1465" s="34">
        <f t="shared" si="101"/>
        <v>156389</v>
      </c>
    </row>
    <row r="1466" spans="1:93" ht="15" hidden="1">
      <c r="A1466" s="23" t="s">
        <v>179</v>
      </c>
      <c r="B1466" s="52">
        <v>42535</v>
      </c>
      <c r="C1466" s="25" t="str">
        <f t="shared" si="100"/>
        <v/>
      </c>
      <c r="G1466" s="24">
        <f t="shared" si="102"/>
        <v>34</v>
      </c>
      <c r="H1466" s="24">
        <v>168558</v>
      </c>
      <c r="I1466" s="24" t="str">
        <f t="shared" si="103"/>
        <v/>
      </c>
      <c r="K1466" s="24">
        <f>IF(J1466&gt;900,_xlfn.XLOOKUP(ROUND(J1466,0),'CM-VL-G-C-GL-B-T-ClassRimThickn'!$B$1:$B$112,'CM-VL-G-C-GL-B-T-ClassRimThickn'!$C$1:$C$112,0,1,1),J1466)</f>
        <v>0</v>
      </c>
      <c r="L1466" s="24">
        <v>61</v>
      </c>
      <c r="M1466" s="24">
        <f>IF(L1466&gt;900,_xlfn.XLOOKUP(ROUND(L1466,0),'CM-VL-G-C-GL-B-T-ClassRimThickn'!$B$1:$B$112,'CM-VL-G-C-GL-B-T-ClassRimThickn'!$C$1:$C$112,0,1,1),L1466)</f>
        <v>61</v>
      </c>
      <c r="N1466" s="24">
        <v>60</v>
      </c>
      <c r="O1466" s="24">
        <f>IF(N1466&gt;900,_xlfn.XLOOKUP(ROUND(N1466,0),'CM-VL-G-C-GL-B-T-ClassRimThickn'!$B$1:$B$112,'CM-VL-G-C-GL-B-T-ClassRimThickn'!$C$1:$C$112,0,1,1),N1466)</f>
        <v>60</v>
      </c>
      <c r="P1466" s="24">
        <v>61</v>
      </c>
      <c r="Q1466" s="24">
        <f>IF(P1466&gt;900,_xlfn.XLOOKUP(ROUND(P1466,0),'CM-VL-G-C-GL-B-T-ClassRimThickn'!$B$1:$B$112,'CM-VL-G-C-GL-B-T-ClassRimThickn'!$C$1:$C$112,0,1,1),P1466)</f>
        <v>61</v>
      </c>
      <c r="S1466" s="24">
        <f>IF(R1466&gt;900,_xlfn.XLOOKUP(ROUND(R1466,0),'CM-VL-G-C-GL-B-T-ClassRimThickn'!$B$1:$B$112,'CM-VL-G-C-GL-B-T-ClassRimThickn'!$C$1:$C$112,0,1,1),R1466)</f>
        <v>0</v>
      </c>
      <c r="T1466" s="24">
        <v>60</v>
      </c>
      <c r="U1466" s="24">
        <f>IF(T1466&gt;900,_xlfn.XLOOKUP(ROUND(T1466,0),'CM-VL-G-C-GL-B-T-ClassRimThickn'!$B$1:$B$112,'CM-VL-G-C-GL-B-T-ClassRimThickn'!$C$1:$C$112,0,1,1),T1466)</f>
        <v>60</v>
      </c>
      <c r="V1466" s="24">
        <v>59</v>
      </c>
      <c r="W1466" s="24">
        <f>IF(V1466&gt;900,_xlfn.XLOOKUP(ROUND(V1466,0),'CM-VL-G-C-GL-B-T-ClassRimThickn'!$B$1:$B$112,'CM-VL-G-C-GL-B-T-ClassRimThickn'!$C$1:$C$112,0,1,1),V1466)</f>
        <v>59</v>
      </c>
      <c r="X1466" s="24">
        <v>61</v>
      </c>
      <c r="Y1466" s="24">
        <f>IF(X1466&gt;900,_xlfn.XLOOKUP(ROUND(X1466,0),'CM-VL-G-C-GL-B-T-ClassRimThickn'!$B$1:$B$112,'CM-VL-G-C-GL-B-T-ClassRimThickn'!$C$1:$C$112,0,1,1),X1466)</f>
        <v>61</v>
      </c>
      <c r="Z1466" s="24">
        <v>60</v>
      </c>
      <c r="AA1466" s="24">
        <f>IF(Z1466&gt;900,_xlfn.XLOOKUP(ROUND(Z1466,0),'CM-VL-G-C-GL-B-T-ClassRimThickn'!$B$1:$B$112,'CM-VL-G-C-GL-B-T-ClassRimThickn'!$C$1:$C$112,0,1,1),Z1466)</f>
        <v>60</v>
      </c>
      <c r="AB1466" s="24">
        <v>61</v>
      </c>
      <c r="AC1466" s="24">
        <f>IF(AB1466&gt;900,_xlfn.XLOOKUP(ROUND(AB1466,0),'CM-VL-G-C-GL-B-T-ClassRimThickn'!$B$1:$B$112,'CM-VL-G-C-GL-B-T-ClassRimThickn'!$C$1:$C$112,0,1,1),AB1466)</f>
        <v>61</v>
      </c>
      <c r="AD1466" s="24">
        <v>60</v>
      </c>
      <c r="AE1466" s="24">
        <f>IF(AD1466&gt;900,_xlfn.XLOOKUP(ROUND(AD1466,0),'CM-VL-G-C-GL-B-T-ClassRimThickn'!$B$1:$B$112,'CM-VL-G-C-GL-B-T-ClassRimThickn'!$C$1:$C$112,0,1,1),AD1466)</f>
        <v>60</v>
      </c>
      <c r="AF1466" s="24">
        <v>60</v>
      </c>
      <c r="AG1466" s="24">
        <f>IF(AF1466&gt;900,_xlfn.XLOOKUP(ROUND(AF1466,0),'CM-VL-G-C-GL-B-T-ClassRimThickn'!$B$1:$B$112,'CM-VL-G-C-GL-B-T-ClassRimThickn'!$C$1:$C$112,0,1,1),AF1466)</f>
        <v>60</v>
      </c>
      <c r="AH1466" s="24">
        <v>29</v>
      </c>
      <c r="AI1466" s="24">
        <v>28.5</v>
      </c>
      <c r="AJ1466" s="24">
        <v>29</v>
      </c>
      <c r="AK1466" s="24">
        <v>28</v>
      </c>
      <c r="AL1466" s="24">
        <v>28.5</v>
      </c>
      <c r="AM1466" s="24">
        <v>28</v>
      </c>
      <c r="AN1466" s="24">
        <v>30</v>
      </c>
      <c r="AO1466" s="24">
        <v>30</v>
      </c>
      <c r="AP1466" s="24">
        <v>29</v>
      </c>
      <c r="AQ1466" s="24">
        <v>30</v>
      </c>
      <c r="AR1466" s="24">
        <v>30</v>
      </c>
      <c r="AS1466" s="24">
        <v>29</v>
      </c>
      <c r="AT1466" s="24">
        <v>28</v>
      </c>
      <c r="AU1466" s="24">
        <v>28.5</v>
      </c>
      <c r="AV1466" s="24">
        <v>28.5</v>
      </c>
      <c r="AW1466" s="24">
        <v>28</v>
      </c>
      <c r="AX1466" s="24">
        <v>28.5</v>
      </c>
      <c r="AY1466" s="24">
        <v>28.5</v>
      </c>
      <c r="AZ1466" s="24">
        <v>28</v>
      </c>
      <c r="BA1466" s="24">
        <v>28.5</v>
      </c>
      <c r="BB1466" s="24">
        <v>28.5</v>
      </c>
      <c r="BC1466" s="24">
        <v>28</v>
      </c>
      <c r="BD1466" s="24">
        <v>28</v>
      </c>
      <c r="BE1466" s="24">
        <v>28</v>
      </c>
      <c r="BF1466" s="24">
        <v>0</v>
      </c>
      <c r="BG1466" s="24">
        <v>0</v>
      </c>
      <c r="BH1466" s="24">
        <v>0</v>
      </c>
      <c r="BI1466" s="24">
        <v>0</v>
      </c>
      <c r="BJ1466" s="24">
        <v>0</v>
      </c>
      <c r="BL1466" s="24">
        <v>0</v>
      </c>
      <c r="BM1466" s="24">
        <v>0</v>
      </c>
      <c r="BN1466" s="24">
        <v>0</v>
      </c>
      <c r="BO1466" s="24">
        <v>0</v>
      </c>
      <c r="BP1466" s="24">
        <v>0</v>
      </c>
      <c r="BQ1466" s="24">
        <v>0</v>
      </c>
      <c r="BR1466" s="24">
        <v>0</v>
      </c>
      <c r="BS1466" s="24">
        <v>0</v>
      </c>
      <c r="BT1466" s="24">
        <v>0</v>
      </c>
      <c r="BU1466" s="24">
        <v>0</v>
      </c>
      <c r="BV1466" s="24">
        <v>0</v>
      </c>
      <c r="BW1466" s="24">
        <v>0</v>
      </c>
      <c r="BX1466" s="24">
        <v>0</v>
      </c>
      <c r="BY1466" s="24">
        <v>0</v>
      </c>
      <c r="BZ1466" s="24">
        <v>0</v>
      </c>
      <c r="CA1466" s="24">
        <v>0</v>
      </c>
      <c r="CB1466" s="24">
        <v>0</v>
      </c>
      <c r="CD1466" s="24">
        <v>95</v>
      </c>
      <c r="CE1466" s="24">
        <v>102</v>
      </c>
      <c r="CF1466" s="24">
        <v>97</v>
      </c>
      <c r="CG1466" s="24">
        <v>95</v>
      </c>
      <c r="CH1466" s="24">
        <v>96</v>
      </c>
      <c r="CI1466" s="24">
        <v>81</v>
      </c>
      <c r="CO1466" s="34">
        <f t="shared" si="101"/>
        <v>168558</v>
      </c>
    </row>
    <row r="1467" spans="1:93" ht="15" hidden="1">
      <c r="A1467" s="23" t="s">
        <v>179</v>
      </c>
      <c r="B1467" s="52">
        <v>42578</v>
      </c>
      <c r="C1467" s="25" t="str">
        <f t="shared" si="100"/>
        <v/>
      </c>
      <c r="G1467" s="24">
        <f t="shared" si="102"/>
        <v>43</v>
      </c>
      <c r="H1467" s="24">
        <v>174881</v>
      </c>
      <c r="I1467" s="24" t="str">
        <f t="shared" si="103"/>
        <v/>
      </c>
      <c r="K1467" s="24">
        <f>IF(J1467&gt;900,_xlfn.XLOOKUP(ROUND(J1467,0),'CM-VL-G-C-GL-B-T-ClassRimThickn'!$B$1:$B$112,'CM-VL-G-C-GL-B-T-ClassRimThickn'!$C$1:$C$112,0,1,1),J1467)</f>
        <v>0</v>
      </c>
      <c r="L1467" s="24">
        <v>60</v>
      </c>
      <c r="M1467" s="24">
        <f>IF(L1467&gt;900,_xlfn.XLOOKUP(ROUND(L1467,0),'CM-VL-G-C-GL-B-T-ClassRimThickn'!$B$1:$B$112,'CM-VL-G-C-GL-B-T-ClassRimThickn'!$C$1:$C$112,0,1,1),L1467)</f>
        <v>60</v>
      </c>
      <c r="N1467" s="24">
        <v>59</v>
      </c>
      <c r="O1467" s="24">
        <f>IF(N1467&gt;900,_xlfn.XLOOKUP(ROUND(N1467,0),'CM-VL-G-C-GL-B-T-ClassRimThickn'!$B$1:$B$112,'CM-VL-G-C-GL-B-T-ClassRimThickn'!$C$1:$C$112,0,1,1),N1467)</f>
        <v>59</v>
      </c>
      <c r="P1467" s="24">
        <v>60</v>
      </c>
      <c r="Q1467" s="24">
        <f>IF(P1467&gt;900,_xlfn.XLOOKUP(ROUND(P1467,0),'CM-VL-G-C-GL-B-T-ClassRimThickn'!$B$1:$B$112,'CM-VL-G-C-GL-B-T-ClassRimThickn'!$C$1:$C$112,0,1,1),P1467)</f>
        <v>60</v>
      </c>
      <c r="S1467" s="24">
        <f>IF(R1467&gt;900,_xlfn.XLOOKUP(ROUND(R1467,0),'CM-VL-G-C-GL-B-T-ClassRimThickn'!$B$1:$B$112,'CM-VL-G-C-GL-B-T-ClassRimThickn'!$C$1:$C$112,0,1,1),R1467)</f>
        <v>0</v>
      </c>
      <c r="T1467" s="24">
        <v>60</v>
      </c>
      <c r="U1467" s="24">
        <f>IF(T1467&gt;900,_xlfn.XLOOKUP(ROUND(T1467,0),'CM-VL-G-C-GL-B-T-ClassRimThickn'!$B$1:$B$112,'CM-VL-G-C-GL-B-T-ClassRimThickn'!$C$1:$C$112,0,1,1),T1467)</f>
        <v>60</v>
      </c>
      <c r="V1467" s="24">
        <v>58</v>
      </c>
      <c r="W1467" s="24">
        <f>IF(V1467&gt;900,_xlfn.XLOOKUP(ROUND(V1467,0),'CM-VL-G-C-GL-B-T-ClassRimThickn'!$B$1:$B$112,'CM-VL-G-C-GL-B-T-ClassRimThickn'!$C$1:$C$112,0,1,1),V1467)</f>
        <v>58</v>
      </c>
      <c r="X1467" s="24">
        <v>60</v>
      </c>
      <c r="Y1467" s="24">
        <f>IF(X1467&gt;900,_xlfn.XLOOKUP(ROUND(X1467,0),'CM-VL-G-C-GL-B-T-ClassRimThickn'!$B$1:$B$112,'CM-VL-G-C-GL-B-T-ClassRimThickn'!$C$1:$C$112,0,1,1),X1467)</f>
        <v>60</v>
      </c>
      <c r="Z1467" s="24">
        <v>59</v>
      </c>
      <c r="AA1467" s="24">
        <f>IF(Z1467&gt;900,_xlfn.XLOOKUP(ROUND(Z1467,0),'CM-VL-G-C-GL-B-T-ClassRimThickn'!$B$1:$B$112,'CM-VL-G-C-GL-B-T-ClassRimThickn'!$C$1:$C$112,0,1,1),Z1467)</f>
        <v>59</v>
      </c>
      <c r="AB1467" s="24">
        <v>61</v>
      </c>
      <c r="AC1467" s="24">
        <f>IF(AB1467&gt;900,_xlfn.XLOOKUP(ROUND(AB1467,0),'CM-VL-G-C-GL-B-T-ClassRimThickn'!$B$1:$B$112,'CM-VL-G-C-GL-B-T-ClassRimThickn'!$C$1:$C$112,0,1,1),AB1467)</f>
        <v>61</v>
      </c>
      <c r="AD1467" s="24">
        <v>60</v>
      </c>
      <c r="AE1467" s="24">
        <f>IF(AD1467&gt;900,_xlfn.XLOOKUP(ROUND(AD1467,0),'CM-VL-G-C-GL-B-T-ClassRimThickn'!$B$1:$B$112,'CM-VL-G-C-GL-B-T-ClassRimThickn'!$C$1:$C$112,0,1,1),AD1467)</f>
        <v>60</v>
      </c>
      <c r="AF1467" s="24">
        <v>60</v>
      </c>
      <c r="AG1467" s="24">
        <f>IF(AF1467&gt;900,_xlfn.XLOOKUP(ROUND(AF1467,0),'CM-VL-G-C-GL-B-T-ClassRimThickn'!$B$1:$B$112,'CM-VL-G-C-GL-B-T-ClassRimThickn'!$C$1:$C$112,0,1,1),AF1467)</f>
        <v>60</v>
      </c>
      <c r="AH1467" s="24">
        <v>28.5</v>
      </c>
      <c r="AI1467" s="24">
        <v>29.5</v>
      </c>
      <c r="AJ1467" s="24">
        <v>29</v>
      </c>
      <c r="AK1467" s="24">
        <v>28</v>
      </c>
      <c r="AL1467" s="24">
        <v>28.5</v>
      </c>
      <c r="AM1467" s="24">
        <v>28</v>
      </c>
      <c r="AN1467" s="24">
        <v>30</v>
      </c>
      <c r="AO1467" s="24">
        <v>30.5</v>
      </c>
      <c r="AP1467" s="24">
        <v>29.5</v>
      </c>
      <c r="AQ1467" s="24">
        <v>30</v>
      </c>
      <c r="AR1467" s="24">
        <v>30</v>
      </c>
      <c r="AS1467" s="24">
        <v>29</v>
      </c>
      <c r="AT1467" s="24">
        <v>28</v>
      </c>
      <c r="AU1467" s="24">
        <v>28</v>
      </c>
      <c r="AV1467" s="24">
        <v>28</v>
      </c>
      <c r="AW1467" s="24">
        <v>28</v>
      </c>
      <c r="AX1467" s="24">
        <v>28.5</v>
      </c>
      <c r="AY1467" s="24">
        <v>28.5</v>
      </c>
      <c r="AZ1467" s="24">
        <v>28</v>
      </c>
      <c r="BA1467" s="24">
        <v>28</v>
      </c>
      <c r="BB1467" s="24">
        <v>28</v>
      </c>
      <c r="BC1467" s="24">
        <v>28</v>
      </c>
      <c r="BD1467" s="24">
        <v>28</v>
      </c>
      <c r="BE1467" s="24">
        <v>28</v>
      </c>
      <c r="BF1467" s="24">
        <v>0</v>
      </c>
      <c r="BG1467" s="24">
        <v>0</v>
      </c>
      <c r="BH1467" s="24">
        <v>0</v>
      </c>
      <c r="BI1467" s="24">
        <v>0</v>
      </c>
      <c r="BJ1467" s="24">
        <v>0</v>
      </c>
      <c r="BL1467" s="24">
        <v>0</v>
      </c>
      <c r="BM1467" s="24">
        <v>0</v>
      </c>
      <c r="BN1467" s="24">
        <v>0</v>
      </c>
      <c r="BO1467" s="24">
        <v>0</v>
      </c>
      <c r="BP1467" s="24">
        <v>0</v>
      </c>
      <c r="BQ1467" s="24">
        <v>0</v>
      </c>
      <c r="BR1467" s="24">
        <v>0</v>
      </c>
      <c r="BS1467" s="24">
        <v>0</v>
      </c>
      <c r="BT1467" s="24">
        <v>0</v>
      </c>
      <c r="BU1467" s="24">
        <v>0</v>
      </c>
      <c r="BV1467" s="24">
        <v>0</v>
      </c>
      <c r="BW1467" s="24">
        <v>0</v>
      </c>
      <c r="BX1467" s="24">
        <v>0</v>
      </c>
      <c r="BY1467" s="24">
        <v>0</v>
      </c>
      <c r="BZ1467" s="24">
        <v>0</v>
      </c>
      <c r="CA1467" s="24">
        <v>0</v>
      </c>
      <c r="CB1467" s="24">
        <v>0</v>
      </c>
      <c r="CD1467" s="24">
        <v>101</v>
      </c>
      <c r="CE1467" s="24">
        <v>99</v>
      </c>
      <c r="CF1467" s="24">
        <v>96</v>
      </c>
      <c r="CG1467" s="24">
        <v>94</v>
      </c>
      <c r="CH1467" s="24">
        <v>98</v>
      </c>
      <c r="CI1467" s="24">
        <v>81</v>
      </c>
      <c r="CO1467" s="34">
        <f t="shared" si="101"/>
        <v>174881</v>
      </c>
    </row>
    <row r="1468" spans="1:93" ht="15" hidden="1">
      <c r="A1468" s="23" t="s">
        <v>179</v>
      </c>
      <c r="B1468" s="52">
        <v>42623</v>
      </c>
      <c r="C1468" s="25" t="str">
        <f t="shared" si="100"/>
        <v/>
      </c>
      <c r="G1468" s="24">
        <f t="shared" si="102"/>
        <v>45</v>
      </c>
      <c r="H1468" s="24">
        <v>183812</v>
      </c>
      <c r="I1468" s="24" t="str">
        <f t="shared" si="103"/>
        <v/>
      </c>
      <c r="K1468" s="24">
        <f>IF(J1468&gt;900,_xlfn.XLOOKUP(ROUND(J1468,0),'CM-VL-G-C-GL-B-T-ClassRimThickn'!$B$1:$B$112,'CM-VL-G-C-GL-B-T-ClassRimThickn'!$C$1:$C$112,0,1,1),J1468)</f>
        <v>0</v>
      </c>
      <c r="L1468" s="24">
        <v>57</v>
      </c>
      <c r="M1468" s="24">
        <f>IF(L1468&gt;900,_xlfn.XLOOKUP(ROUND(L1468,0),'CM-VL-G-C-GL-B-T-ClassRimThickn'!$B$1:$B$112,'CM-VL-G-C-GL-B-T-ClassRimThickn'!$C$1:$C$112,0,1,1),L1468)</f>
        <v>57</v>
      </c>
      <c r="N1468" s="24">
        <v>56</v>
      </c>
      <c r="O1468" s="24">
        <f>IF(N1468&gt;900,_xlfn.XLOOKUP(ROUND(N1468,0),'CM-VL-G-C-GL-B-T-ClassRimThickn'!$B$1:$B$112,'CM-VL-G-C-GL-B-T-ClassRimThickn'!$C$1:$C$112,0,1,1),N1468)</f>
        <v>56</v>
      </c>
      <c r="P1468" s="24">
        <v>57</v>
      </c>
      <c r="Q1468" s="24">
        <f>IF(P1468&gt;900,_xlfn.XLOOKUP(ROUND(P1468,0),'CM-VL-G-C-GL-B-T-ClassRimThickn'!$B$1:$B$112,'CM-VL-G-C-GL-B-T-ClassRimThickn'!$C$1:$C$112,0,1,1),P1468)</f>
        <v>57</v>
      </c>
      <c r="S1468" s="24">
        <f>IF(R1468&gt;900,_xlfn.XLOOKUP(ROUND(R1468,0),'CM-VL-G-C-GL-B-T-ClassRimThickn'!$B$1:$B$112,'CM-VL-G-C-GL-B-T-ClassRimThickn'!$C$1:$C$112,0,1,1),R1468)</f>
        <v>0</v>
      </c>
      <c r="T1468" s="24">
        <v>56</v>
      </c>
      <c r="U1468" s="24">
        <f>IF(T1468&gt;900,_xlfn.XLOOKUP(ROUND(T1468,0),'CM-VL-G-C-GL-B-T-ClassRimThickn'!$B$1:$B$112,'CM-VL-G-C-GL-B-T-ClassRimThickn'!$C$1:$C$112,0,1,1),T1468)</f>
        <v>56</v>
      </c>
      <c r="V1468" s="24">
        <v>56</v>
      </c>
      <c r="W1468" s="24">
        <f>IF(V1468&gt;900,_xlfn.XLOOKUP(ROUND(V1468,0),'CM-VL-G-C-GL-B-T-ClassRimThickn'!$B$1:$B$112,'CM-VL-G-C-GL-B-T-ClassRimThickn'!$C$1:$C$112,0,1,1),V1468)</f>
        <v>56</v>
      </c>
      <c r="X1468" s="24">
        <v>57</v>
      </c>
      <c r="Y1468" s="24">
        <f>IF(X1468&gt;900,_xlfn.XLOOKUP(ROUND(X1468,0),'CM-VL-G-C-GL-B-T-ClassRimThickn'!$B$1:$B$112,'CM-VL-G-C-GL-B-T-ClassRimThickn'!$C$1:$C$112,0,1,1),X1468)</f>
        <v>57</v>
      </c>
      <c r="Z1468" s="24">
        <v>56</v>
      </c>
      <c r="AA1468" s="24">
        <f>IF(Z1468&gt;900,_xlfn.XLOOKUP(ROUND(Z1468,0),'CM-VL-G-C-GL-B-T-ClassRimThickn'!$B$1:$B$112,'CM-VL-G-C-GL-B-T-ClassRimThickn'!$C$1:$C$112,0,1,1),Z1468)</f>
        <v>56</v>
      </c>
      <c r="AB1468" s="24">
        <v>57</v>
      </c>
      <c r="AC1468" s="24">
        <f>IF(AB1468&gt;900,_xlfn.XLOOKUP(ROUND(AB1468,0),'CM-VL-G-C-GL-B-T-ClassRimThickn'!$B$1:$B$112,'CM-VL-G-C-GL-B-T-ClassRimThickn'!$C$1:$C$112,0,1,1),AB1468)</f>
        <v>57</v>
      </c>
      <c r="AD1468" s="24">
        <v>56</v>
      </c>
      <c r="AE1468" s="24">
        <f>IF(AD1468&gt;900,_xlfn.XLOOKUP(ROUND(AD1468,0),'CM-VL-G-C-GL-B-T-ClassRimThickn'!$B$1:$B$112,'CM-VL-G-C-GL-B-T-ClassRimThickn'!$C$1:$C$112,0,1,1),AD1468)</f>
        <v>56</v>
      </c>
      <c r="AF1468" s="24">
        <v>56</v>
      </c>
      <c r="AG1468" s="24">
        <f>IF(AF1468&gt;900,_xlfn.XLOOKUP(ROUND(AF1468,0),'CM-VL-G-C-GL-B-T-ClassRimThickn'!$B$1:$B$112,'CM-VL-G-C-GL-B-T-ClassRimThickn'!$C$1:$C$112,0,1,1),AF1468)</f>
        <v>56</v>
      </c>
      <c r="AH1468" s="24">
        <v>29</v>
      </c>
      <c r="AI1468" s="24">
        <v>31</v>
      </c>
      <c r="AJ1468" s="24">
        <v>30</v>
      </c>
      <c r="AK1468" s="24">
        <v>30</v>
      </c>
      <c r="AL1468" s="24">
        <v>31</v>
      </c>
      <c r="AM1468" s="24">
        <v>29</v>
      </c>
      <c r="AN1468" s="24">
        <v>29</v>
      </c>
      <c r="AO1468" s="24">
        <v>29</v>
      </c>
      <c r="AP1468" s="24">
        <v>30</v>
      </c>
      <c r="AQ1468" s="24">
        <v>28</v>
      </c>
      <c r="AR1468" s="24">
        <v>29</v>
      </c>
      <c r="AS1468" s="24">
        <v>28</v>
      </c>
      <c r="AT1468" s="24">
        <v>28</v>
      </c>
      <c r="AU1468" s="24">
        <v>28</v>
      </c>
      <c r="AV1468" s="24">
        <v>29</v>
      </c>
      <c r="AW1468" s="24">
        <v>28</v>
      </c>
      <c r="AX1468" s="24">
        <v>28</v>
      </c>
      <c r="AY1468" s="24">
        <v>28</v>
      </c>
      <c r="AZ1468" s="24">
        <v>28</v>
      </c>
      <c r="BA1468" s="24">
        <v>28</v>
      </c>
      <c r="BB1468" s="24">
        <v>28</v>
      </c>
      <c r="BC1468" s="24">
        <v>28</v>
      </c>
      <c r="BD1468" s="24">
        <v>28</v>
      </c>
      <c r="BE1468" s="24">
        <v>28</v>
      </c>
      <c r="BF1468" s="24">
        <v>0</v>
      </c>
      <c r="BG1468" s="24">
        <v>0</v>
      </c>
      <c r="BH1468" s="24">
        <v>0</v>
      </c>
      <c r="BI1468" s="24">
        <v>0</v>
      </c>
      <c r="BJ1468" s="24">
        <v>0</v>
      </c>
      <c r="BL1468" s="24">
        <v>0</v>
      </c>
      <c r="BM1468" s="24">
        <v>0</v>
      </c>
      <c r="BN1468" s="24">
        <v>0</v>
      </c>
      <c r="BO1468" s="24">
        <v>0.1</v>
      </c>
      <c r="BP1468" s="24">
        <v>0</v>
      </c>
      <c r="BQ1468" s="24">
        <v>0</v>
      </c>
      <c r="BR1468" s="24">
        <v>0</v>
      </c>
      <c r="BS1468" s="24">
        <v>0</v>
      </c>
      <c r="BT1468" s="24">
        <v>0</v>
      </c>
      <c r="BU1468" s="24">
        <v>0</v>
      </c>
      <c r="BV1468" s="24">
        <v>0</v>
      </c>
      <c r="BW1468" s="24">
        <v>0</v>
      </c>
      <c r="BX1468" s="24">
        <v>0</v>
      </c>
      <c r="BY1468" s="24">
        <v>0</v>
      </c>
      <c r="BZ1468" s="24">
        <v>0</v>
      </c>
      <c r="CA1468" s="24">
        <v>0</v>
      </c>
      <c r="CB1468" s="24">
        <v>0</v>
      </c>
      <c r="CD1468" s="24">
        <v>112</v>
      </c>
      <c r="CE1468" s="24">
        <v>98</v>
      </c>
      <c r="CF1468" s="24">
        <v>105</v>
      </c>
      <c r="CG1468" s="24">
        <v>99</v>
      </c>
      <c r="CH1468" s="24">
        <v>95</v>
      </c>
      <c r="CI1468" s="24">
        <v>89</v>
      </c>
      <c r="CO1468" s="34">
        <f t="shared" si="101"/>
        <v>183812</v>
      </c>
    </row>
    <row r="1469" spans="1:93" ht="15" hidden="1">
      <c r="A1469" s="23" t="s">
        <v>179</v>
      </c>
      <c r="B1469" s="52">
        <v>42661</v>
      </c>
      <c r="C1469" s="25" t="str">
        <f t="shared" si="100"/>
        <v/>
      </c>
      <c r="G1469" s="24">
        <f t="shared" si="102"/>
        <v>38</v>
      </c>
      <c r="H1469" s="29">
        <v>191891</v>
      </c>
      <c r="I1469" s="24" t="str">
        <f t="shared" si="103"/>
        <v/>
      </c>
      <c r="K1469" s="24">
        <f>IF(J1469&gt;900,_xlfn.XLOOKUP(ROUND(J1469,0),'CM-VL-G-C-GL-B-T-ClassRimThickn'!$B$1:$B$112,'CM-VL-G-C-GL-B-T-ClassRimThickn'!$C$1:$C$112,0,1,1),J1469)</f>
        <v>0</v>
      </c>
      <c r="L1469" s="24">
        <v>60</v>
      </c>
      <c r="M1469" s="24">
        <f>IF(L1469&gt;900,_xlfn.XLOOKUP(ROUND(L1469,0),'CM-VL-G-C-GL-B-T-ClassRimThickn'!$B$1:$B$112,'CM-VL-G-C-GL-B-T-ClassRimThickn'!$C$1:$C$112,0,1,1),L1469)</f>
        <v>60</v>
      </c>
      <c r="N1469" s="24">
        <v>59</v>
      </c>
      <c r="O1469" s="24">
        <f>IF(N1469&gt;900,_xlfn.XLOOKUP(ROUND(N1469,0),'CM-VL-G-C-GL-B-T-ClassRimThickn'!$B$1:$B$112,'CM-VL-G-C-GL-B-T-ClassRimThickn'!$C$1:$C$112,0,1,1),N1469)</f>
        <v>59</v>
      </c>
      <c r="P1469" s="24">
        <v>61</v>
      </c>
      <c r="Q1469" s="24">
        <f>IF(P1469&gt;900,_xlfn.XLOOKUP(ROUND(P1469,0),'CM-VL-G-C-GL-B-T-ClassRimThickn'!$B$1:$B$112,'CM-VL-G-C-GL-B-T-ClassRimThickn'!$C$1:$C$112,0,1,1),P1469)</f>
        <v>61</v>
      </c>
      <c r="S1469" s="24">
        <f>IF(R1469&gt;900,_xlfn.XLOOKUP(ROUND(R1469,0),'CM-VL-G-C-GL-B-T-ClassRimThickn'!$B$1:$B$112,'CM-VL-G-C-GL-B-T-ClassRimThickn'!$C$1:$C$112,0,1,1),R1469)</f>
        <v>0</v>
      </c>
      <c r="T1469" s="24">
        <v>60</v>
      </c>
      <c r="U1469" s="24">
        <f>IF(T1469&gt;900,_xlfn.XLOOKUP(ROUND(T1469,0),'CM-VL-G-C-GL-B-T-ClassRimThickn'!$B$1:$B$112,'CM-VL-G-C-GL-B-T-ClassRimThickn'!$C$1:$C$112,0,1,1),T1469)</f>
        <v>60</v>
      </c>
      <c r="V1469" s="24">
        <v>58</v>
      </c>
      <c r="W1469" s="24">
        <f>IF(V1469&gt;900,_xlfn.XLOOKUP(ROUND(V1469,0),'CM-VL-G-C-GL-B-T-ClassRimThickn'!$B$1:$B$112,'CM-VL-G-C-GL-B-T-ClassRimThickn'!$C$1:$C$112,0,1,1),V1469)</f>
        <v>58</v>
      </c>
      <c r="X1469" s="24">
        <v>61</v>
      </c>
      <c r="Y1469" s="24">
        <f>IF(X1469&gt;900,_xlfn.XLOOKUP(ROUND(X1469,0),'CM-VL-G-C-GL-B-T-ClassRimThickn'!$B$1:$B$112,'CM-VL-G-C-GL-B-T-ClassRimThickn'!$C$1:$C$112,0,1,1),X1469)</f>
        <v>61</v>
      </c>
      <c r="Z1469" s="24">
        <v>60</v>
      </c>
      <c r="AA1469" s="24">
        <f>IF(Z1469&gt;900,_xlfn.XLOOKUP(ROUND(Z1469,0),'CM-VL-G-C-GL-B-T-ClassRimThickn'!$B$1:$B$112,'CM-VL-G-C-GL-B-T-ClassRimThickn'!$C$1:$C$112,0,1,1),Z1469)</f>
        <v>60</v>
      </c>
      <c r="AB1469" s="24">
        <v>61</v>
      </c>
      <c r="AC1469" s="24">
        <f>IF(AB1469&gt;900,_xlfn.XLOOKUP(ROUND(AB1469,0),'CM-VL-G-C-GL-B-T-ClassRimThickn'!$B$1:$B$112,'CM-VL-G-C-GL-B-T-ClassRimThickn'!$C$1:$C$112,0,1,1),AB1469)</f>
        <v>61</v>
      </c>
      <c r="AD1469" s="24">
        <v>60</v>
      </c>
      <c r="AE1469" s="24">
        <f>IF(AD1469&gt;900,_xlfn.XLOOKUP(ROUND(AD1469,0),'CM-VL-G-C-GL-B-T-ClassRimThickn'!$B$1:$B$112,'CM-VL-G-C-GL-B-T-ClassRimThickn'!$C$1:$C$112,0,1,1),AD1469)</f>
        <v>60</v>
      </c>
      <c r="AF1469" s="24">
        <v>60</v>
      </c>
      <c r="AG1469" s="24">
        <f>IF(AF1469&gt;900,_xlfn.XLOOKUP(ROUND(AF1469,0),'CM-VL-G-C-GL-B-T-ClassRimThickn'!$B$1:$B$112,'CM-VL-G-C-GL-B-T-ClassRimThickn'!$C$1:$C$112,0,1,1),AF1469)</f>
        <v>60</v>
      </c>
      <c r="AH1469" s="24">
        <v>27.5</v>
      </c>
      <c r="AI1469" s="24">
        <v>28</v>
      </c>
      <c r="AJ1469" s="24">
        <v>28</v>
      </c>
      <c r="AK1469" s="24">
        <v>27</v>
      </c>
      <c r="AL1469" s="24">
        <v>28</v>
      </c>
      <c r="AM1469" s="24">
        <v>27</v>
      </c>
      <c r="AN1469" s="24">
        <v>30</v>
      </c>
      <c r="AO1469" s="24">
        <v>30</v>
      </c>
      <c r="AP1469" s="24">
        <v>29</v>
      </c>
      <c r="AQ1469" s="24">
        <v>30</v>
      </c>
      <c r="AR1469" s="24">
        <v>30</v>
      </c>
      <c r="AS1469" s="24">
        <v>28.5</v>
      </c>
      <c r="AT1469" s="24">
        <v>28</v>
      </c>
      <c r="AU1469" s="24">
        <v>28</v>
      </c>
      <c r="AV1469" s="24">
        <v>28</v>
      </c>
      <c r="AW1469" s="24">
        <v>28</v>
      </c>
      <c r="AX1469" s="24">
        <v>28</v>
      </c>
      <c r="AY1469" s="24">
        <v>28</v>
      </c>
      <c r="AZ1469" s="24">
        <v>28</v>
      </c>
      <c r="BA1469" s="24">
        <v>28</v>
      </c>
      <c r="BB1469" s="24">
        <v>28</v>
      </c>
      <c r="BC1469" s="24">
        <v>28</v>
      </c>
      <c r="BD1469" s="24">
        <v>28</v>
      </c>
      <c r="BE1469" s="24">
        <v>27.5</v>
      </c>
      <c r="BF1469" s="24">
        <v>0.5</v>
      </c>
      <c r="BG1469" s="24">
        <v>0.5</v>
      </c>
      <c r="BH1469" s="24">
        <v>0.5</v>
      </c>
      <c r="BI1469" s="24">
        <v>0.5</v>
      </c>
      <c r="BJ1469" s="24">
        <v>0.5</v>
      </c>
      <c r="BL1469" s="24">
        <v>0.5</v>
      </c>
      <c r="BM1469" s="24">
        <v>0.5</v>
      </c>
      <c r="BN1469" s="24">
        <v>0.5</v>
      </c>
      <c r="BO1469" s="24">
        <v>0.5</v>
      </c>
      <c r="BP1469" s="24">
        <v>0.5</v>
      </c>
      <c r="BQ1469" s="24">
        <v>0.5</v>
      </c>
      <c r="BR1469" s="24">
        <v>0</v>
      </c>
      <c r="BS1469" s="24">
        <v>0</v>
      </c>
      <c r="BT1469" s="24">
        <v>0</v>
      </c>
      <c r="BU1469" s="24">
        <v>0</v>
      </c>
      <c r="BV1469" s="24">
        <v>0</v>
      </c>
      <c r="BW1469" s="24">
        <v>0</v>
      </c>
      <c r="BX1469" s="24">
        <v>0</v>
      </c>
      <c r="BY1469" s="24">
        <v>0</v>
      </c>
      <c r="BZ1469" s="24">
        <v>0</v>
      </c>
      <c r="CA1469" s="24">
        <v>0</v>
      </c>
      <c r="CB1469" s="24">
        <v>0</v>
      </c>
      <c r="CD1469" s="24">
        <v>96</v>
      </c>
      <c r="CE1469" s="24">
        <v>101</v>
      </c>
      <c r="CF1469" s="24">
        <v>97</v>
      </c>
      <c r="CG1469" s="24">
        <v>97</v>
      </c>
      <c r="CH1469" s="24">
        <v>97</v>
      </c>
      <c r="CI1469" s="24">
        <v>81</v>
      </c>
      <c r="CO1469" s="34">
        <f t="shared" si="101"/>
        <v>191891</v>
      </c>
    </row>
    <row r="1470" spans="1:93" ht="15" hidden="1">
      <c r="A1470" s="23" t="s">
        <v>179</v>
      </c>
      <c r="B1470" s="52">
        <v>42699</v>
      </c>
      <c r="C1470" s="25" t="str">
        <f t="shared" si="100"/>
        <v/>
      </c>
      <c r="G1470" s="24">
        <f t="shared" si="102"/>
        <v>38</v>
      </c>
      <c r="H1470" s="24">
        <v>195733</v>
      </c>
      <c r="I1470" s="24" t="str">
        <f t="shared" si="103"/>
        <v/>
      </c>
      <c r="K1470" s="24">
        <f>IF(J1470&gt;900,_xlfn.XLOOKUP(ROUND(J1470,0),'CM-VL-G-C-GL-B-T-ClassRimThickn'!$B$1:$B$112,'CM-VL-G-C-GL-B-T-ClassRimThickn'!$C$1:$C$112,0,1,1),J1470)</f>
        <v>0</v>
      </c>
      <c r="L1470" s="24">
        <v>57</v>
      </c>
      <c r="M1470" s="24">
        <f>IF(L1470&gt;900,_xlfn.XLOOKUP(ROUND(L1470,0),'CM-VL-G-C-GL-B-T-ClassRimThickn'!$B$1:$B$112,'CM-VL-G-C-GL-B-T-ClassRimThickn'!$C$1:$C$112,0,1,1),L1470)</f>
        <v>57</v>
      </c>
      <c r="N1470" s="24">
        <v>56</v>
      </c>
      <c r="O1470" s="24">
        <f>IF(N1470&gt;900,_xlfn.XLOOKUP(ROUND(N1470,0),'CM-VL-G-C-GL-B-T-ClassRimThickn'!$B$1:$B$112,'CM-VL-G-C-GL-B-T-ClassRimThickn'!$C$1:$C$112,0,1,1),N1470)</f>
        <v>56</v>
      </c>
      <c r="P1470" s="24">
        <v>57</v>
      </c>
      <c r="Q1470" s="24">
        <f>IF(P1470&gt;900,_xlfn.XLOOKUP(ROUND(P1470,0),'CM-VL-G-C-GL-B-T-ClassRimThickn'!$B$1:$B$112,'CM-VL-G-C-GL-B-T-ClassRimThickn'!$C$1:$C$112,0,1,1),P1470)</f>
        <v>57</v>
      </c>
      <c r="S1470" s="24">
        <f>IF(R1470&gt;900,_xlfn.XLOOKUP(ROUND(R1470,0),'CM-VL-G-C-GL-B-T-ClassRimThickn'!$B$1:$B$112,'CM-VL-G-C-GL-B-T-ClassRimThickn'!$C$1:$C$112,0,1,1),R1470)</f>
        <v>0</v>
      </c>
      <c r="T1470" s="24">
        <v>56</v>
      </c>
      <c r="U1470" s="24">
        <f>IF(T1470&gt;900,_xlfn.XLOOKUP(ROUND(T1470,0),'CM-VL-G-C-GL-B-T-ClassRimThickn'!$B$1:$B$112,'CM-VL-G-C-GL-B-T-ClassRimThickn'!$C$1:$C$112,0,1,1),T1470)</f>
        <v>56</v>
      </c>
      <c r="V1470" s="24">
        <v>55</v>
      </c>
      <c r="W1470" s="24">
        <f>IF(V1470&gt;900,_xlfn.XLOOKUP(ROUND(V1470,0),'CM-VL-G-C-GL-B-T-ClassRimThickn'!$B$1:$B$112,'CM-VL-G-C-GL-B-T-ClassRimThickn'!$C$1:$C$112,0,1,1),V1470)</f>
        <v>55</v>
      </c>
      <c r="X1470" s="24">
        <v>57</v>
      </c>
      <c r="Y1470" s="24">
        <f>IF(X1470&gt;900,_xlfn.XLOOKUP(ROUND(X1470,0),'CM-VL-G-C-GL-B-T-ClassRimThickn'!$B$1:$B$112,'CM-VL-G-C-GL-B-T-ClassRimThickn'!$C$1:$C$112,0,1,1),X1470)</f>
        <v>57</v>
      </c>
      <c r="Z1470" s="24">
        <v>56</v>
      </c>
      <c r="AA1470" s="24">
        <f>IF(Z1470&gt;900,_xlfn.XLOOKUP(ROUND(Z1470,0),'CM-VL-G-C-GL-B-T-ClassRimThickn'!$B$1:$B$112,'CM-VL-G-C-GL-B-T-ClassRimThickn'!$C$1:$C$112,0,1,1),Z1470)</f>
        <v>56</v>
      </c>
      <c r="AB1470" s="24">
        <v>57</v>
      </c>
      <c r="AC1470" s="24">
        <f>IF(AB1470&gt;900,_xlfn.XLOOKUP(ROUND(AB1470,0),'CM-VL-G-C-GL-B-T-ClassRimThickn'!$B$1:$B$112,'CM-VL-G-C-GL-B-T-ClassRimThickn'!$C$1:$C$112,0,1,1),AB1470)</f>
        <v>57</v>
      </c>
      <c r="AD1470" s="24">
        <v>57</v>
      </c>
      <c r="AE1470" s="24">
        <f>IF(AD1470&gt;900,_xlfn.XLOOKUP(ROUND(AD1470,0),'CM-VL-G-C-GL-B-T-ClassRimThickn'!$B$1:$B$112,'CM-VL-G-C-GL-B-T-ClassRimThickn'!$C$1:$C$112,0,1,1),AD1470)</f>
        <v>57</v>
      </c>
      <c r="AF1470" s="24">
        <v>56</v>
      </c>
      <c r="AG1470" s="24">
        <f>IF(AF1470&gt;900,_xlfn.XLOOKUP(ROUND(AF1470,0),'CM-VL-G-C-GL-B-T-ClassRimThickn'!$B$1:$B$112,'CM-VL-G-C-GL-B-T-ClassRimThickn'!$C$1:$C$112,0,1,1),AF1470)</f>
        <v>56</v>
      </c>
      <c r="AH1470" s="24">
        <v>28</v>
      </c>
      <c r="AI1470" s="24">
        <v>28</v>
      </c>
      <c r="AJ1470" s="24">
        <v>28</v>
      </c>
      <c r="AK1470" s="24">
        <v>28</v>
      </c>
      <c r="AL1470" s="24">
        <v>28</v>
      </c>
      <c r="AM1470" s="24">
        <v>28</v>
      </c>
      <c r="AN1470" s="24">
        <v>30</v>
      </c>
      <c r="AO1470" s="24">
        <v>30</v>
      </c>
      <c r="AP1470" s="24">
        <v>28</v>
      </c>
      <c r="AQ1470" s="24">
        <v>30</v>
      </c>
      <c r="AR1470" s="24">
        <v>30</v>
      </c>
      <c r="AS1470" s="24">
        <v>28</v>
      </c>
      <c r="AT1470" s="24">
        <v>28</v>
      </c>
      <c r="AU1470" s="24">
        <v>28</v>
      </c>
      <c r="AV1470" s="24">
        <v>28</v>
      </c>
      <c r="AW1470" s="24">
        <v>28</v>
      </c>
      <c r="AX1470" s="24">
        <v>28</v>
      </c>
      <c r="AY1470" s="24">
        <v>28</v>
      </c>
      <c r="AZ1470" s="24">
        <v>28</v>
      </c>
      <c r="BA1470" s="24">
        <v>28</v>
      </c>
      <c r="BB1470" s="24">
        <v>29</v>
      </c>
      <c r="BC1470" s="24">
        <v>28</v>
      </c>
      <c r="BD1470" s="24">
        <v>29</v>
      </c>
      <c r="BE1470" s="24">
        <v>28</v>
      </c>
      <c r="BF1470" s="24">
        <v>0.4</v>
      </c>
      <c r="BG1470" s="24">
        <v>0</v>
      </c>
      <c r="BH1470" s="24">
        <v>0</v>
      </c>
      <c r="BI1470" s="24">
        <v>0</v>
      </c>
      <c r="BJ1470" s="24">
        <v>0</v>
      </c>
      <c r="BL1470" s="24">
        <v>0.5</v>
      </c>
      <c r="BM1470" s="24">
        <v>0</v>
      </c>
      <c r="BN1470" s="24">
        <v>0.1</v>
      </c>
      <c r="BO1470" s="24">
        <v>0</v>
      </c>
      <c r="BP1470" s="24">
        <v>0.4</v>
      </c>
      <c r="BQ1470" s="24">
        <v>0.5</v>
      </c>
      <c r="BR1470" s="24">
        <v>0</v>
      </c>
      <c r="BS1470" s="24">
        <v>0</v>
      </c>
      <c r="BT1470" s="24">
        <v>0</v>
      </c>
      <c r="BU1470" s="24">
        <v>0</v>
      </c>
      <c r="BV1470" s="24">
        <v>0</v>
      </c>
      <c r="BW1470" s="24">
        <v>0</v>
      </c>
      <c r="BX1470" s="24">
        <v>0</v>
      </c>
      <c r="BY1470" s="24">
        <v>0</v>
      </c>
      <c r="BZ1470" s="24">
        <v>0</v>
      </c>
      <c r="CA1470" s="24">
        <v>0</v>
      </c>
      <c r="CB1470" s="24">
        <v>0</v>
      </c>
      <c r="CD1470" s="24">
        <v>102</v>
      </c>
      <c r="CE1470" s="24">
        <v>102</v>
      </c>
      <c r="CF1470" s="24">
        <v>105</v>
      </c>
      <c r="CG1470" s="24">
        <v>97</v>
      </c>
      <c r="CH1470" s="24">
        <v>98</v>
      </c>
      <c r="CI1470" s="24">
        <v>85</v>
      </c>
      <c r="CO1470" s="34">
        <f t="shared" si="101"/>
        <v>195733</v>
      </c>
    </row>
    <row r="1471" spans="1:93" ht="13.5" hidden="1" customHeight="1">
      <c r="A1471" s="23" t="s">
        <v>179</v>
      </c>
      <c r="B1471" s="52">
        <v>42741</v>
      </c>
      <c r="C1471" s="25" t="str">
        <f t="shared" si="100"/>
        <v/>
      </c>
      <c r="G1471" s="24">
        <f t="shared" si="102"/>
        <v>42</v>
      </c>
      <c r="H1471" s="24">
        <v>208821</v>
      </c>
      <c r="I1471" s="24" t="str">
        <f t="shared" si="103"/>
        <v/>
      </c>
      <c r="K1471" s="24">
        <f>IF(J1471&gt;900,_xlfn.XLOOKUP(ROUND(J1471,0),'CM-VL-G-C-GL-B-T-ClassRimThickn'!$B$1:$B$112,'CM-VL-G-C-GL-B-T-ClassRimThickn'!$C$1:$C$112,0,1,1),J1471)</f>
        <v>0</v>
      </c>
      <c r="L1471" s="24">
        <v>61</v>
      </c>
      <c r="M1471" s="24">
        <f>IF(L1471&gt;900,_xlfn.XLOOKUP(ROUND(L1471,0),'CM-VL-G-C-GL-B-T-ClassRimThickn'!$B$1:$B$112,'CM-VL-G-C-GL-B-T-ClassRimThickn'!$C$1:$C$112,0,1,1),L1471)</f>
        <v>61</v>
      </c>
      <c r="N1471" s="24">
        <v>60</v>
      </c>
      <c r="O1471" s="24">
        <f>IF(N1471&gt;900,_xlfn.XLOOKUP(ROUND(N1471,0),'CM-VL-G-C-GL-B-T-ClassRimThickn'!$B$1:$B$112,'CM-VL-G-C-GL-B-T-ClassRimThickn'!$C$1:$C$112,0,1,1),N1471)</f>
        <v>60</v>
      </c>
      <c r="P1471" s="24">
        <v>62</v>
      </c>
      <c r="Q1471" s="24">
        <f>IF(P1471&gt;900,_xlfn.XLOOKUP(ROUND(P1471,0),'CM-VL-G-C-GL-B-T-ClassRimThickn'!$B$1:$B$112,'CM-VL-G-C-GL-B-T-ClassRimThickn'!$C$1:$C$112,0,1,1),P1471)</f>
        <v>62</v>
      </c>
      <c r="S1471" s="24">
        <f>IF(R1471&gt;900,_xlfn.XLOOKUP(ROUND(R1471,0),'CM-VL-G-C-GL-B-T-ClassRimThickn'!$B$1:$B$112,'CM-VL-G-C-GL-B-T-ClassRimThickn'!$C$1:$C$112,0,1,1),R1471)</f>
        <v>0</v>
      </c>
      <c r="T1471" s="24">
        <v>60</v>
      </c>
      <c r="U1471" s="24">
        <f>IF(T1471&gt;900,_xlfn.XLOOKUP(ROUND(T1471,0),'CM-VL-G-C-GL-B-T-ClassRimThickn'!$B$1:$B$112,'CM-VL-G-C-GL-B-T-ClassRimThickn'!$C$1:$C$112,0,1,1),T1471)</f>
        <v>60</v>
      </c>
      <c r="V1471" s="24">
        <v>59</v>
      </c>
      <c r="W1471" s="24">
        <f>IF(V1471&gt;900,_xlfn.XLOOKUP(ROUND(V1471,0),'CM-VL-G-C-GL-B-T-ClassRimThickn'!$B$1:$B$112,'CM-VL-G-C-GL-B-T-ClassRimThickn'!$C$1:$C$112,0,1,1),V1471)</f>
        <v>59</v>
      </c>
      <c r="X1471" s="24">
        <v>61</v>
      </c>
      <c r="Y1471" s="24">
        <f>IF(X1471&gt;900,_xlfn.XLOOKUP(ROUND(X1471,0),'CM-VL-G-C-GL-B-T-ClassRimThickn'!$B$1:$B$112,'CM-VL-G-C-GL-B-T-ClassRimThickn'!$C$1:$C$112,0,1,1),X1471)</f>
        <v>61</v>
      </c>
      <c r="Z1471" s="24">
        <v>60</v>
      </c>
      <c r="AA1471" s="24">
        <f>IF(Z1471&gt;900,_xlfn.XLOOKUP(ROUND(Z1471,0),'CM-VL-G-C-GL-B-T-ClassRimThickn'!$B$1:$B$112,'CM-VL-G-C-GL-B-T-ClassRimThickn'!$C$1:$C$112,0,1,1),Z1471)</f>
        <v>60</v>
      </c>
      <c r="AB1471" s="24">
        <v>63</v>
      </c>
      <c r="AC1471" s="24">
        <f>IF(AB1471&gt;900,_xlfn.XLOOKUP(ROUND(AB1471,0),'CM-VL-G-C-GL-B-T-ClassRimThickn'!$B$1:$B$112,'CM-VL-G-C-GL-B-T-ClassRimThickn'!$C$1:$C$112,0,1,1),AB1471)</f>
        <v>63</v>
      </c>
      <c r="AD1471" s="24">
        <v>60</v>
      </c>
      <c r="AE1471" s="24">
        <f>IF(AD1471&gt;900,_xlfn.XLOOKUP(ROUND(AD1471,0),'CM-VL-G-C-GL-B-T-ClassRimThickn'!$B$1:$B$112,'CM-VL-G-C-GL-B-T-ClassRimThickn'!$C$1:$C$112,0,1,1),AD1471)</f>
        <v>60</v>
      </c>
      <c r="AF1471" s="24">
        <v>60</v>
      </c>
      <c r="AG1471" s="24">
        <f>IF(AF1471&gt;900,_xlfn.XLOOKUP(ROUND(AF1471,0),'CM-VL-G-C-GL-B-T-ClassRimThickn'!$B$1:$B$112,'CM-VL-G-C-GL-B-T-ClassRimThickn'!$C$1:$C$112,0,1,1),AF1471)</f>
        <v>60</v>
      </c>
      <c r="AH1471" s="24">
        <v>27</v>
      </c>
      <c r="AI1471" s="24">
        <v>28.5</v>
      </c>
      <c r="AJ1471" s="24">
        <v>28.5</v>
      </c>
      <c r="AK1471" s="24">
        <v>27.5</v>
      </c>
      <c r="AL1471" s="24">
        <v>28.5</v>
      </c>
      <c r="AM1471" s="24">
        <v>27.5</v>
      </c>
      <c r="AN1471" s="24">
        <v>27.5</v>
      </c>
      <c r="AO1471" s="24">
        <v>29</v>
      </c>
      <c r="AP1471" s="24">
        <v>28.5</v>
      </c>
      <c r="AQ1471" s="24">
        <v>29</v>
      </c>
      <c r="AR1471" s="24">
        <v>30</v>
      </c>
      <c r="AS1471" s="24">
        <v>27.5</v>
      </c>
      <c r="AT1471" s="24">
        <v>28.5</v>
      </c>
      <c r="AU1471" s="24">
        <v>30</v>
      </c>
      <c r="AV1471" s="24">
        <v>30</v>
      </c>
      <c r="AW1471" s="24">
        <v>29</v>
      </c>
      <c r="AX1471" s="24">
        <v>30</v>
      </c>
      <c r="AY1471" s="24">
        <v>28.5</v>
      </c>
      <c r="AZ1471" s="24">
        <v>28.5</v>
      </c>
      <c r="BA1471" s="24">
        <v>30.5</v>
      </c>
      <c r="BB1471" s="24">
        <v>30</v>
      </c>
      <c r="BC1471" s="24">
        <v>28.5</v>
      </c>
      <c r="BD1471" s="24">
        <v>29</v>
      </c>
      <c r="BE1471" s="24">
        <v>28.5</v>
      </c>
      <c r="BF1471" s="24">
        <v>0</v>
      </c>
      <c r="BG1471" s="24">
        <v>0</v>
      </c>
      <c r="BH1471" s="24">
        <v>0</v>
      </c>
      <c r="BI1471" s="24">
        <v>0</v>
      </c>
      <c r="BJ1471" s="24">
        <v>0</v>
      </c>
      <c r="BL1471" s="24">
        <v>0</v>
      </c>
      <c r="BM1471" s="24">
        <v>0</v>
      </c>
      <c r="BN1471" s="24">
        <v>0</v>
      </c>
      <c r="BO1471" s="24">
        <v>0</v>
      </c>
      <c r="BP1471" s="24">
        <v>0</v>
      </c>
      <c r="BQ1471" s="24">
        <v>0</v>
      </c>
      <c r="BR1471" s="24">
        <v>0</v>
      </c>
      <c r="BS1471" s="24">
        <v>0</v>
      </c>
      <c r="BT1471" s="24">
        <v>0</v>
      </c>
      <c r="BU1471" s="24">
        <v>0</v>
      </c>
      <c r="BV1471" s="24">
        <v>0</v>
      </c>
      <c r="BW1471" s="24">
        <v>0</v>
      </c>
      <c r="BX1471" s="24">
        <v>0</v>
      </c>
      <c r="BY1471" s="24">
        <v>0</v>
      </c>
      <c r="BZ1471" s="24">
        <v>0</v>
      </c>
      <c r="CA1471" s="24">
        <v>0</v>
      </c>
      <c r="CB1471" s="24">
        <v>0</v>
      </c>
      <c r="CD1471" s="24">
        <v>105</v>
      </c>
      <c r="CE1471" s="24">
        <v>102</v>
      </c>
      <c r="CF1471" s="24">
        <v>106</v>
      </c>
      <c r="CG1471" s="24">
        <v>99</v>
      </c>
      <c r="CH1471" s="24">
        <v>96</v>
      </c>
      <c r="CI1471" s="24">
        <v>83</v>
      </c>
      <c r="CO1471" s="34">
        <f t="shared" si="101"/>
        <v>208821</v>
      </c>
    </row>
    <row r="1472" spans="1:93" ht="15" hidden="1">
      <c r="A1472" s="23" t="s">
        <v>179</v>
      </c>
      <c r="B1472" s="52">
        <v>42788</v>
      </c>
      <c r="C1472" s="25" t="str">
        <f t="shared" si="100"/>
        <v/>
      </c>
      <c r="G1472" s="24">
        <f t="shared" si="102"/>
        <v>47</v>
      </c>
      <c r="H1472" s="24">
        <v>220231</v>
      </c>
      <c r="I1472" s="24" t="str">
        <f t="shared" si="103"/>
        <v/>
      </c>
      <c r="K1472" s="24">
        <f>IF(J1472&gt;900,_xlfn.XLOOKUP(ROUND(J1472,0),'CM-VL-G-C-GL-B-T-ClassRimThickn'!$B$1:$B$112,'CM-VL-G-C-GL-B-T-ClassRimThickn'!$C$1:$C$112,0,1,1),J1472)</f>
        <v>0</v>
      </c>
      <c r="L1472" s="24">
        <v>60</v>
      </c>
      <c r="M1472" s="24">
        <f>IF(L1472&gt;900,_xlfn.XLOOKUP(ROUND(L1472,0),'CM-VL-G-C-GL-B-T-ClassRimThickn'!$B$1:$B$112,'CM-VL-G-C-GL-B-T-ClassRimThickn'!$C$1:$C$112,0,1,1),L1472)</f>
        <v>60</v>
      </c>
      <c r="N1472" s="24">
        <v>58</v>
      </c>
      <c r="O1472" s="24">
        <f>IF(N1472&gt;900,_xlfn.XLOOKUP(ROUND(N1472,0),'CM-VL-G-C-GL-B-T-ClassRimThickn'!$B$1:$B$112,'CM-VL-G-C-GL-B-T-ClassRimThickn'!$C$1:$C$112,0,1,1),N1472)</f>
        <v>58</v>
      </c>
      <c r="P1472" s="24">
        <v>58</v>
      </c>
      <c r="Q1472" s="24">
        <f>IF(P1472&gt;900,_xlfn.XLOOKUP(ROUND(P1472,0),'CM-VL-G-C-GL-B-T-ClassRimThickn'!$B$1:$B$112,'CM-VL-G-C-GL-B-T-ClassRimThickn'!$C$1:$C$112,0,1,1),P1472)</f>
        <v>58</v>
      </c>
      <c r="S1472" s="24">
        <f>IF(R1472&gt;900,_xlfn.XLOOKUP(ROUND(R1472,0),'CM-VL-G-C-GL-B-T-ClassRimThickn'!$B$1:$B$112,'CM-VL-G-C-GL-B-T-ClassRimThickn'!$C$1:$C$112,0,1,1),R1472)</f>
        <v>0</v>
      </c>
      <c r="T1472" s="24">
        <v>58</v>
      </c>
      <c r="U1472" s="24">
        <f>IF(T1472&gt;900,_xlfn.XLOOKUP(ROUND(T1472,0),'CM-VL-G-C-GL-B-T-ClassRimThickn'!$B$1:$B$112,'CM-VL-G-C-GL-B-T-ClassRimThickn'!$C$1:$C$112,0,1,1),T1472)</f>
        <v>58</v>
      </c>
      <c r="V1472" s="24">
        <v>58</v>
      </c>
      <c r="W1472" s="24">
        <f>IF(V1472&gt;900,_xlfn.XLOOKUP(ROUND(V1472,0),'CM-VL-G-C-GL-B-T-ClassRimThickn'!$B$1:$B$112,'CM-VL-G-C-GL-B-T-ClassRimThickn'!$C$1:$C$112,0,1,1),V1472)</f>
        <v>58</v>
      </c>
      <c r="X1472" s="24">
        <v>60</v>
      </c>
      <c r="Y1472" s="24">
        <f>IF(X1472&gt;900,_xlfn.XLOOKUP(ROUND(X1472,0),'CM-VL-G-C-GL-B-T-ClassRimThickn'!$B$1:$B$112,'CM-VL-G-C-GL-B-T-ClassRimThickn'!$C$1:$C$112,0,1,1),X1472)</f>
        <v>60</v>
      </c>
      <c r="Z1472" s="24">
        <v>58</v>
      </c>
      <c r="AA1472" s="24">
        <f>IF(Z1472&gt;900,_xlfn.XLOOKUP(ROUND(Z1472,0),'CM-VL-G-C-GL-B-T-ClassRimThickn'!$B$1:$B$112,'CM-VL-G-C-GL-B-T-ClassRimThickn'!$C$1:$C$112,0,1,1),Z1472)</f>
        <v>58</v>
      </c>
      <c r="AB1472" s="24">
        <v>60</v>
      </c>
      <c r="AC1472" s="24">
        <f>IF(AB1472&gt;900,_xlfn.XLOOKUP(ROUND(AB1472,0),'CM-VL-G-C-GL-B-T-ClassRimThickn'!$B$1:$B$112,'CM-VL-G-C-GL-B-T-ClassRimThickn'!$C$1:$C$112,0,1,1),AB1472)</f>
        <v>60</v>
      </c>
      <c r="AD1472" s="24">
        <v>58</v>
      </c>
      <c r="AE1472" s="24">
        <f>IF(AD1472&gt;900,_xlfn.XLOOKUP(ROUND(AD1472,0),'CM-VL-G-C-GL-B-T-ClassRimThickn'!$B$1:$B$112,'CM-VL-G-C-GL-B-T-ClassRimThickn'!$C$1:$C$112,0,1,1),AD1472)</f>
        <v>58</v>
      </c>
      <c r="AF1472" s="24">
        <v>60</v>
      </c>
      <c r="AG1472" s="24">
        <f>IF(AF1472&gt;900,_xlfn.XLOOKUP(ROUND(AF1472,0),'CM-VL-G-C-GL-B-T-ClassRimThickn'!$B$1:$B$112,'CM-VL-G-C-GL-B-T-ClassRimThickn'!$C$1:$C$112,0,1,1),AF1472)</f>
        <v>60</v>
      </c>
      <c r="AH1472" s="24">
        <v>27</v>
      </c>
      <c r="AI1472" s="24">
        <v>28</v>
      </c>
      <c r="AJ1472" s="24">
        <v>27</v>
      </c>
      <c r="AK1472" s="24">
        <v>27</v>
      </c>
      <c r="AL1472" s="24">
        <v>29</v>
      </c>
      <c r="AM1472" s="24">
        <v>27</v>
      </c>
      <c r="AN1472" s="24">
        <v>29</v>
      </c>
      <c r="AO1472" s="24">
        <v>29</v>
      </c>
      <c r="AP1472" s="24">
        <v>29</v>
      </c>
      <c r="AQ1472" s="24">
        <v>29</v>
      </c>
      <c r="AR1472" s="24">
        <v>28</v>
      </c>
      <c r="AS1472" s="24">
        <v>28</v>
      </c>
      <c r="AT1472" s="24">
        <v>28</v>
      </c>
      <c r="AU1472" s="24">
        <v>28</v>
      </c>
      <c r="AV1472" s="24">
        <v>27</v>
      </c>
      <c r="AW1472" s="24">
        <v>27</v>
      </c>
      <c r="AX1472" s="24">
        <v>27</v>
      </c>
      <c r="AY1472" s="24">
        <v>27</v>
      </c>
      <c r="AZ1472" s="24">
        <v>28</v>
      </c>
      <c r="BA1472" s="24">
        <v>28</v>
      </c>
      <c r="BB1472" s="24">
        <v>28</v>
      </c>
      <c r="BC1472" s="24">
        <v>27</v>
      </c>
      <c r="BD1472" s="24">
        <v>28</v>
      </c>
      <c r="BE1472" s="24">
        <v>28</v>
      </c>
      <c r="BF1472" s="24">
        <v>0</v>
      </c>
      <c r="BG1472" s="24">
        <v>0</v>
      </c>
      <c r="BH1472" s="24">
        <v>0</v>
      </c>
      <c r="BI1472" s="24">
        <v>0</v>
      </c>
      <c r="BJ1472" s="24">
        <v>0</v>
      </c>
      <c r="BL1472" s="24">
        <v>0</v>
      </c>
      <c r="BM1472" s="24">
        <v>0</v>
      </c>
      <c r="BN1472" s="24">
        <v>0</v>
      </c>
      <c r="BO1472" s="24">
        <v>0</v>
      </c>
      <c r="BP1472" s="24">
        <v>0</v>
      </c>
      <c r="BQ1472" s="24">
        <v>0</v>
      </c>
      <c r="BR1472" s="24">
        <v>0</v>
      </c>
      <c r="BS1472" s="24">
        <v>0</v>
      </c>
      <c r="BT1472" s="24">
        <v>0</v>
      </c>
      <c r="BU1472" s="24">
        <v>0</v>
      </c>
      <c r="BV1472" s="24">
        <v>0</v>
      </c>
      <c r="BW1472" s="24">
        <v>0</v>
      </c>
      <c r="BX1472" s="24">
        <v>0</v>
      </c>
      <c r="BY1472" s="24">
        <v>0</v>
      </c>
      <c r="BZ1472" s="24">
        <v>0</v>
      </c>
      <c r="CA1472" s="24">
        <v>0</v>
      </c>
      <c r="CB1472" s="24">
        <v>0</v>
      </c>
      <c r="CD1472" s="24">
        <v>93</v>
      </c>
      <c r="CE1472" s="24">
        <v>101</v>
      </c>
      <c r="CF1472" s="24">
        <v>109</v>
      </c>
      <c r="CG1472" s="24">
        <v>98</v>
      </c>
      <c r="CH1472" s="24">
        <v>99</v>
      </c>
      <c r="CI1472" s="24">
        <v>83</v>
      </c>
      <c r="CO1472" s="34">
        <f t="shared" si="101"/>
        <v>220231</v>
      </c>
    </row>
    <row r="1473" spans="1:93" ht="15" hidden="1">
      <c r="A1473" s="23" t="s">
        <v>179</v>
      </c>
      <c r="B1473" s="52">
        <v>42888</v>
      </c>
      <c r="C1473" s="25" t="str">
        <f t="shared" si="100"/>
        <v/>
      </c>
      <c r="G1473" s="24">
        <f t="shared" si="102"/>
        <v>100</v>
      </c>
      <c r="H1473" s="24">
        <v>242981</v>
      </c>
      <c r="I1473" s="24" t="str">
        <f t="shared" si="103"/>
        <v/>
      </c>
      <c r="K1473" s="24">
        <f>IF(J1473&gt;900,_xlfn.XLOOKUP(ROUND(J1473,0),'CM-VL-G-C-GL-B-T-ClassRimThickn'!$B$1:$B$112,'CM-VL-G-C-GL-B-T-ClassRimThickn'!$C$1:$C$112,0,1,1),J1473)</f>
        <v>0</v>
      </c>
      <c r="L1473" s="24">
        <v>59</v>
      </c>
      <c r="M1473" s="24">
        <f>IF(L1473&gt;900,_xlfn.XLOOKUP(ROUND(L1473,0),'CM-VL-G-C-GL-B-T-ClassRimThickn'!$B$1:$B$112,'CM-VL-G-C-GL-B-T-ClassRimThickn'!$C$1:$C$112,0,1,1),L1473)</f>
        <v>59</v>
      </c>
      <c r="N1473" s="24">
        <v>59</v>
      </c>
      <c r="O1473" s="24">
        <f>IF(N1473&gt;900,_xlfn.XLOOKUP(ROUND(N1473,0),'CM-VL-G-C-GL-B-T-ClassRimThickn'!$B$1:$B$112,'CM-VL-G-C-GL-B-T-ClassRimThickn'!$C$1:$C$112,0,1,1),N1473)</f>
        <v>59</v>
      </c>
      <c r="P1473" s="24">
        <v>58</v>
      </c>
      <c r="Q1473" s="24">
        <f>IF(P1473&gt;900,_xlfn.XLOOKUP(ROUND(P1473,0),'CM-VL-G-C-GL-B-T-ClassRimThickn'!$B$1:$B$112,'CM-VL-G-C-GL-B-T-ClassRimThickn'!$C$1:$C$112,0,1,1),P1473)</f>
        <v>58</v>
      </c>
      <c r="S1473" s="24">
        <f>IF(R1473&gt;900,_xlfn.XLOOKUP(ROUND(R1473,0),'CM-VL-G-C-GL-B-T-ClassRimThickn'!$B$1:$B$112,'CM-VL-G-C-GL-B-T-ClassRimThickn'!$C$1:$C$112,0,1,1),R1473)</f>
        <v>0</v>
      </c>
      <c r="T1473" s="24">
        <v>59</v>
      </c>
      <c r="U1473" s="24">
        <f>IF(T1473&gt;900,_xlfn.XLOOKUP(ROUND(T1473,0),'CM-VL-G-C-GL-B-T-ClassRimThickn'!$B$1:$B$112,'CM-VL-G-C-GL-B-T-ClassRimThickn'!$C$1:$C$112,0,1,1),T1473)</f>
        <v>59</v>
      </c>
      <c r="V1473" s="24">
        <v>58</v>
      </c>
      <c r="W1473" s="24">
        <f>IF(V1473&gt;900,_xlfn.XLOOKUP(ROUND(V1473,0),'CM-VL-G-C-GL-B-T-ClassRimThickn'!$B$1:$B$112,'CM-VL-G-C-GL-B-T-ClassRimThickn'!$C$1:$C$112,0,1,1),V1473)</f>
        <v>58</v>
      </c>
      <c r="X1473" s="24">
        <v>60</v>
      </c>
      <c r="Y1473" s="24">
        <f>IF(X1473&gt;900,_xlfn.XLOOKUP(ROUND(X1473,0),'CM-VL-G-C-GL-B-T-ClassRimThickn'!$B$1:$B$112,'CM-VL-G-C-GL-B-T-ClassRimThickn'!$C$1:$C$112,0,1,1),X1473)</f>
        <v>60</v>
      </c>
      <c r="Z1473" s="24">
        <v>59</v>
      </c>
      <c r="AA1473" s="24">
        <f>IF(Z1473&gt;900,_xlfn.XLOOKUP(ROUND(Z1473,0),'CM-VL-G-C-GL-B-T-ClassRimThickn'!$B$1:$B$112,'CM-VL-G-C-GL-B-T-ClassRimThickn'!$C$1:$C$112,0,1,1),Z1473)</f>
        <v>59</v>
      </c>
      <c r="AB1473" s="24">
        <v>60</v>
      </c>
      <c r="AC1473" s="24">
        <f>IF(AB1473&gt;900,_xlfn.XLOOKUP(ROUND(AB1473,0),'CM-VL-G-C-GL-B-T-ClassRimThickn'!$B$1:$B$112,'CM-VL-G-C-GL-B-T-ClassRimThickn'!$C$1:$C$112,0,1,1),AB1473)</f>
        <v>60</v>
      </c>
      <c r="AD1473" s="24">
        <v>60</v>
      </c>
      <c r="AE1473" s="24">
        <f>IF(AD1473&gt;900,_xlfn.XLOOKUP(ROUND(AD1473,0),'CM-VL-G-C-GL-B-T-ClassRimThickn'!$B$1:$B$112,'CM-VL-G-C-GL-B-T-ClassRimThickn'!$C$1:$C$112,0,1,1),AD1473)</f>
        <v>60</v>
      </c>
      <c r="AF1473" s="24">
        <v>60</v>
      </c>
      <c r="AG1473" s="24">
        <f>IF(AF1473&gt;900,_xlfn.XLOOKUP(ROUND(AF1473,0),'CM-VL-G-C-GL-B-T-ClassRimThickn'!$B$1:$B$112,'CM-VL-G-C-GL-B-T-ClassRimThickn'!$C$1:$C$112,0,1,1),AF1473)</f>
        <v>60</v>
      </c>
      <c r="AH1473" s="24">
        <v>26</v>
      </c>
      <c r="AI1473" s="24">
        <v>28</v>
      </c>
      <c r="AJ1473" s="24">
        <v>27</v>
      </c>
      <c r="AK1473" s="24">
        <v>26</v>
      </c>
      <c r="AL1473" s="24">
        <v>27</v>
      </c>
      <c r="AM1473" s="24">
        <v>27</v>
      </c>
      <c r="AN1473" s="24">
        <v>30</v>
      </c>
      <c r="AO1473" s="24">
        <v>30</v>
      </c>
      <c r="AP1473" s="24">
        <v>28</v>
      </c>
      <c r="AQ1473" s="24">
        <v>29</v>
      </c>
      <c r="AR1473" s="24">
        <v>30</v>
      </c>
      <c r="AS1473" s="24">
        <v>28</v>
      </c>
      <c r="AT1473" s="24">
        <v>29</v>
      </c>
      <c r="AU1473" s="24">
        <v>28</v>
      </c>
      <c r="AV1473" s="24">
        <v>29</v>
      </c>
      <c r="AW1473" s="24">
        <v>29</v>
      </c>
      <c r="AX1473" s="24">
        <v>29</v>
      </c>
      <c r="AY1473" s="24">
        <v>29</v>
      </c>
      <c r="AZ1473" s="24">
        <v>29</v>
      </c>
      <c r="BA1473" s="24">
        <v>29</v>
      </c>
      <c r="BB1473" s="24">
        <v>29</v>
      </c>
      <c r="BC1473" s="24">
        <v>29</v>
      </c>
      <c r="BD1473" s="24">
        <v>28</v>
      </c>
      <c r="BE1473" s="24">
        <v>28</v>
      </c>
      <c r="BF1473" s="24">
        <v>2</v>
      </c>
      <c r="BG1473" s="24">
        <v>1.5</v>
      </c>
      <c r="BH1473" s="24">
        <v>2</v>
      </c>
      <c r="BI1473" s="24">
        <v>1.5</v>
      </c>
      <c r="BJ1473" s="24">
        <v>1</v>
      </c>
      <c r="BL1473" s="24">
        <v>1.5</v>
      </c>
      <c r="BM1473" s="24">
        <v>1.5</v>
      </c>
      <c r="BN1473" s="24">
        <v>2</v>
      </c>
      <c r="BO1473" s="24">
        <v>1.5</v>
      </c>
      <c r="BP1473" s="24">
        <v>1.5</v>
      </c>
      <c r="BQ1473" s="24">
        <v>1.5</v>
      </c>
      <c r="BR1473" s="24">
        <v>0</v>
      </c>
      <c r="BS1473" s="24">
        <v>0</v>
      </c>
      <c r="BT1473" s="24">
        <v>0</v>
      </c>
      <c r="BU1473" s="24">
        <v>0</v>
      </c>
      <c r="BV1473" s="24">
        <v>0</v>
      </c>
      <c r="BW1473" s="24">
        <v>0</v>
      </c>
      <c r="BX1473" s="24">
        <v>0</v>
      </c>
      <c r="BY1473" s="24">
        <v>0</v>
      </c>
      <c r="BZ1473" s="24">
        <v>0</v>
      </c>
      <c r="CA1473" s="24">
        <v>0</v>
      </c>
      <c r="CB1473" s="24">
        <v>0</v>
      </c>
      <c r="CD1473" s="24">
        <v>103</v>
      </c>
      <c r="CE1473" s="24">
        <v>100</v>
      </c>
      <c r="CF1473" s="24">
        <v>105</v>
      </c>
      <c r="CG1473" s="24">
        <v>98</v>
      </c>
      <c r="CH1473" s="24">
        <v>100</v>
      </c>
      <c r="CI1473" s="24">
        <v>85</v>
      </c>
      <c r="CO1473" s="34">
        <f t="shared" si="101"/>
        <v>242981</v>
      </c>
    </row>
    <row r="1474" spans="1:93" ht="15" hidden="1">
      <c r="A1474" s="23" t="s">
        <v>179</v>
      </c>
      <c r="B1474" s="52">
        <v>42979</v>
      </c>
      <c r="C1474" s="25" t="str">
        <f t="shared" ref="C1474:C1537" si="104">IF(B1474=B1475,TRUE,"")</f>
        <v/>
      </c>
      <c r="G1474" s="24">
        <f t="shared" si="102"/>
        <v>91</v>
      </c>
      <c r="H1474" s="24">
        <v>258832</v>
      </c>
      <c r="I1474" s="24" t="str">
        <f t="shared" si="103"/>
        <v/>
      </c>
      <c r="K1474" s="24">
        <f>IF(J1474&gt;900,_xlfn.XLOOKUP(ROUND(J1474,0),'CM-VL-G-C-GL-B-T-ClassRimThickn'!$B$1:$B$112,'CM-VL-G-C-GL-B-T-ClassRimThickn'!$C$1:$C$112,0,1,1),J1474)</f>
        <v>0</v>
      </c>
      <c r="L1474" s="24">
        <v>59</v>
      </c>
      <c r="M1474" s="24">
        <f>IF(L1474&gt;900,_xlfn.XLOOKUP(ROUND(L1474,0),'CM-VL-G-C-GL-B-T-ClassRimThickn'!$B$1:$B$112,'CM-VL-G-C-GL-B-T-ClassRimThickn'!$C$1:$C$112,0,1,1),L1474)</f>
        <v>59</v>
      </c>
      <c r="N1474" s="24">
        <v>59</v>
      </c>
      <c r="O1474" s="24">
        <f>IF(N1474&gt;900,_xlfn.XLOOKUP(ROUND(N1474,0),'CM-VL-G-C-GL-B-T-ClassRimThickn'!$B$1:$B$112,'CM-VL-G-C-GL-B-T-ClassRimThickn'!$C$1:$C$112,0,1,1),N1474)</f>
        <v>59</v>
      </c>
      <c r="P1474" s="24">
        <v>60</v>
      </c>
      <c r="Q1474" s="24">
        <f>IF(P1474&gt;900,_xlfn.XLOOKUP(ROUND(P1474,0),'CM-VL-G-C-GL-B-T-ClassRimThickn'!$B$1:$B$112,'CM-VL-G-C-GL-B-T-ClassRimThickn'!$C$1:$C$112,0,1,1),P1474)</f>
        <v>60</v>
      </c>
      <c r="S1474" s="24">
        <f>IF(R1474&gt;900,_xlfn.XLOOKUP(ROUND(R1474,0),'CM-VL-G-C-GL-B-T-ClassRimThickn'!$B$1:$B$112,'CM-VL-G-C-GL-B-T-ClassRimThickn'!$C$1:$C$112,0,1,1),R1474)</f>
        <v>0</v>
      </c>
      <c r="T1474" s="24">
        <v>59</v>
      </c>
      <c r="U1474" s="24">
        <f>IF(T1474&gt;900,_xlfn.XLOOKUP(ROUND(T1474,0),'CM-VL-G-C-GL-B-T-ClassRimThickn'!$B$1:$B$112,'CM-VL-G-C-GL-B-T-ClassRimThickn'!$C$1:$C$112,0,1,1),T1474)</f>
        <v>59</v>
      </c>
      <c r="V1474" s="24">
        <v>58</v>
      </c>
      <c r="W1474" s="24">
        <f>IF(V1474&gt;900,_xlfn.XLOOKUP(ROUND(V1474,0),'CM-VL-G-C-GL-B-T-ClassRimThickn'!$B$1:$B$112,'CM-VL-G-C-GL-B-T-ClassRimThickn'!$C$1:$C$112,0,1,1),V1474)</f>
        <v>58</v>
      </c>
      <c r="X1474" s="24">
        <v>60</v>
      </c>
      <c r="Y1474" s="24">
        <f>IF(X1474&gt;900,_xlfn.XLOOKUP(ROUND(X1474,0),'CM-VL-G-C-GL-B-T-ClassRimThickn'!$B$1:$B$112,'CM-VL-G-C-GL-B-T-ClassRimThickn'!$C$1:$C$112,0,1,1),X1474)</f>
        <v>60</v>
      </c>
      <c r="Z1474" s="24">
        <v>59</v>
      </c>
      <c r="AA1474" s="24">
        <f>IF(Z1474&gt;900,_xlfn.XLOOKUP(ROUND(Z1474,0),'CM-VL-G-C-GL-B-T-ClassRimThickn'!$B$1:$B$112,'CM-VL-G-C-GL-B-T-ClassRimThickn'!$C$1:$C$112,0,1,1),Z1474)</f>
        <v>59</v>
      </c>
      <c r="AB1474" s="24">
        <v>61</v>
      </c>
      <c r="AC1474" s="24">
        <f>IF(AB1474&gt;900,_xlfn.XLOOKUP(ROUND(AB1474,0),'CM-VL-G-C-GL-B-T-ClassRimThickn'!$B$1:$B$112,'CM-VL-G-C-GL-B-T-ClassRimThickn'!$C$1:$C$112,0,1,1),AB1474)</f>
        <v>61</v>
      </c>
      <c r="AD1474" s="24">
        <v>59</v>
      </c>
      <c r="AE1474" s="24">
        <f>IF(AD1474&gt;900,_xlfn.XLOOKUP(ROUND(AD1474,0),'CM-VL-G-C-GL-B-T-ClassRimThickn'!$B$1:$B$112,'CM-VL-G-C-GL-B-T-ClassRimThickn'!$C$1:$C$112,0,1,1),AD1474)</f>
        <v>59</v>
      </c>
      <c r="AF1474" s="24">
        <v>59</v>
      </c>
      <c r="AG1474" s="24">
        <f>IF(AF1474&gt;900,_xlfn.XLOOKUP(ROUND(AF1474,0),'CM-VL-G-C-GL-B-T-ClassRimThickn'!$B$1:$B$112,'CM-VL-G-C-GL-B-T-ClassRimThickn'!$C$1:$C$112,0,1,1),AF1474)</f>
        <v>59</v>
      </c>
      <c r="AH1474" s="24">
        <v>27</v>
      </c>
      <c r="AI1474" s="24">
        <v>28.5</v>
      </c>
      <c r="AJ1474" s="24">
        <v>27</v>
      </c>
      <c r="AK1474" s="24">
        <v>27.5</v>
      </c>
      <c r="AL1474" s="24">
        <v>27.5</v>
      </c>
      <c r="AM1474" s="24">
        <v>28</v>
      </c>
      <c r="AN1474" s="24">
        <v>29</v>
      </c>
      <c r="AO1474" s="24">
        <v>29</v>
      </c>
      <c r="AP1474" s="24">
        <v>28</v>
      </c>
      <c r="AQ1474" s="24">
        <v>29.5</v>
      </c>
      <c r="AR1474" s="24">
        <v>28</v>
      </c>
      <c r="AS1474" s="24">
        <v>27</v>
      </c>
      <c r="AT1474" s="24">
        <v>29</v>
      </c>
      <c r="AU1474" s="24">
        <v>29.5</v>
      </c>
      <c r="AV1474" s="24">
        <v>29.5</v>
      </c>
      <c r="AW1474" s="24">
        <v>29</v>
      </c>
      <c r="AX1474" s="24">
        <v>29.5</v>
      </c>
      <c r="AY1474" s="24">
        <v>29.5</v>
      </c>
      <c r="AZ1474" s="24">
        <v>30</v>
      </c>
      <c r="BA1474" s="24">
        <v>30</v>
      </c>
      <c r="BB1474" s="24">
        <v>30</v>
      </c>
      <c r="BC1474" s="24">
        <v>29</v>
      </c>
      <c r="BD1474" s="24">
        <v>29</v>
      </c>
      <c r="BE1474" s="24">
        <v>29</v>
      </c>
      <c r="BF1474" s="24">
        <v>0.5</v>
      </c>
      <c r="BG1474" s="24">
        <v>0.5</v>
      </c>
      <c r="BH1474" s="24">
        <v>0.5</v>
      </c>
      <c r="BI1474" s="24">
        <v>0.5</v>
      </c>
      <c r="BJ1474" s="24">
        <v>0</v>
      </c>
      <c r="BL1474" s="24">
        <v>0.5</v>
      </c>
      <c r="BM1474" s="24">
        <v>0.5</v>
      </c>
      <c r="BN1474" s="24">
        <v>0.5</v>
      </c>
      <c r="BO1474" s="24">
        <v>0</v>
      </c>
      <c r="BP1474" s="24">
        <v>0</v>
      </c>
      <c r="BQ1474" s="24">
        <v>0.5</v>
      </c>
      <c r="BR1474" s="24">
        <v>0</v>
      </c>
      <c r="BS1474" s="24">
        <v>0</v>
      </c>
      <c r="BT1474" s="24">
        <v>0</v>
      </c>
      <c r="BU1474" s="24">
        <v>0</v>
      </c>
      <c r="BV1474" s="24">
        <v>0</v>
      </c>
      <c r="BW1474" s="24">
        <v>0</v>
      </c>
      <c r="BX1474" s="24">
        <v>0</v>
      </c>
      <c r="BY1474" s="24">
        <v>0</v>
      </c>
      <c r="BZ1474" s="24">
        <v>0</v>
      </c>
      <c r="CA1474" s="24">
        <v>0</v>
      </c>
      <c r="CB1474" s="24">
        <v>0</v>
      </c>
      <c r="CD1474" s="24">
        <v>105</v>
      </c>
      <c r="CE1474" s="24">
        <v>98</v>
      </c>
      <c r="CF1474" s="24">
        <v>109</v>
      </c>
      <c r="CG1474" s="24">
        <v>102</v>
      </c>
      <c r="CH1474" s="24">
        <v>95</v>
      </c>
      <c r="CI1474" s="24">
        <v>82</v>
      </c>
      <c r="CO1474" s="34">
        <f t="shared" si="101"/>
        <v>258832</v>
      </c>
    </row>
    <row r="1475" spans="1:93" ht="15" hidden="1">
      <c r="A1475" s="23" t="s">
        <v>179</v>
      </c>
      <c r="B1475" s="52">
        <v>43029</v>
      </c>
      <c r="C1475" s="25" t="str">
        <f t="shared" si="104"/>
        <v/>
      </c>
      <c r="G1475" s="24">
        <f t="shared" si="102"/>
        <v>50</v>
      </c>
      <c r="H1475" s="29">
        <v>271437</v>
      </c>
      <c r="I1475" s="24" t="str">
        <f t="shared" si="103"/>
        <v/>
      </c>
      <c r="K1475" s="24">
        <f>IF(J1475&gt;900,_xlfn.XLOOKUP(ROUND(J1475,0),'CM-VL-G-C-GL-B-T-ClassRimThickn'!$B$1:$B$112,'CM-VL-G-C-GL-B-T-ClassRimThickn'!$C$1:$C$112,0,1,1),J1475)</f>
        <v>0</v>
      </c>
      <c r="L1475" s="24">
        <v>59</v>
      </c>
      <c r="M1475" s="24">
        <f>IF(L1475&gt;900,_xlfn.XLOOKUP(ROUND(L1475,0),'CM-VL-G-C-GL-B-T-ClassRimThickn'!$B$1:$B$112,'CM-VL-G-C-GL-B-T-ClassRimThickn'!$C$1:$C$112,0,1,1),L1475)</f>
        <v>59</v>
      </c>
      <c r="N1475" s="24">
        <v>58</v>
      </c>
      <c r="O1475" s="24">
        <f>IF(N1475&gt;900,_xlfn.XLOOKUP(ROUND(N1475,0),'CM-VL-G-C-GL-B-T-ClassRimThickn'!$B$1:$B$112,'CM-VL-G-C-GL-B-T-ClassRimThickn'!$C$1:$C$112,0,1,1),N1475)</f>
        <v>58</v>
      </c>
      <c r="P1475" s="24">
        <v>59</v>
      </c>
      <c r="Q1475" s="24">
        <f>IF(P1475&gt;900,_xlfn.XLOOKUP(ROUND(P1475,0),'CM-VL-G-C-GL-B-T-ClassRimThickn'!$B$1:$B$112,'CM-VL-G-C-GL-B-T-ClassRimThickn'!$C$1:$C$112,0,1,1),P1475)</f>
        <v>59</v>
      </c>
      <c r="S1475" s="24">
        <f>IF(R1475&gt;900,_xlfn.XLOOKUP(ROUND(R1475,0),'CM-VL-G-C-GL-B-T-ClassRimThickn'!$B$1:$B$112,'CM-VL-G-C-GL-B-T-ClassRimThickn'!$C$1:$C$112,0,1,1),R1475)</f>
        <v>0</v>
      </c>
      <c r="T1475" s="24">
        <v>58</v>
      </c>
      <c r="U1475" s="24">
        <f>IF(T1475&gt;900,_xlfn.XLOOKUP(ROUND(T1475,0),'CM-VL-G-C-GL-B-T-ClassRimThickn'!$B$1:$B$112,'CM-VL-G-C-GL-B-T-ClassRimThickn'!$C$1:$C$112,0,1,1),T1475)</f>
        <v>58</v>
      </c>
      <c r="V1475" s="24">
        <v>56</v>
      </c>
      <c r="W1475" s="24">
        <f>IF(V1475&gt;900,_xlfn.XLOOKUP(ROUND(V1475,0),'CM-VL-G-C-GL-B-T-ClassRimThickn'!$B$1:$B$112,'CM-VL-G-C-GL-B-T-ClassRimThickn'!$C$1:$C$112,0,1,1),V1475)</f>
        <v>56</v>
      </c>
      <c r="X1475" s="24">
        <v>58</v>
      </c>
      <c r="Y1475" s="24">
        <f>IF(X1475&gt;900,_xlfn.XLOOKUP(ROUND(X1475,0),'CM-VL-G-C-GL-B-T-ClassRimThickn'!$B$1:$B$112,'CM-VL-G-C-GL-B-T-ClassRimThickn'!$C$1:$C$112,0,1,1),X1475)</f>
        <v>58</v>
      </c>
      <c r="Z1475" s="24">
        <v>58</v>
      </c>
      <c r="AA1475" s="24">
        <f>IF(Z1475&gt;900,_xlfn.XLOOKUP(ROUND(Z1475,0),'CM-VL-G-C-GL-B-T-ClassRimThickn'!$B$1:$B$112,'CM-VL-G-C-GL-B-T-ClassRimThickn'!$C$1:$C$112,0,1,1),Z1475)</f>
        <v>58</v>
      </c>
      <c r="AB1475" s="24">
        <v>58</v>
      </c>
      <c r="AC1475" s="24">
        <f>IF(AB1475&gt;900,_xlfn.XLOOKUP(ROUND(AB1475,0),'CM-VL-G-C-GL-B-T-ClassRimThickn'!$B$1:$B$112,'CM-VL-G-C-GL-B-T-ClassRimThickn'!$C$1:$C$112,0,1,1),AB1475)</f>
        <v>58</v>
      </c>
      <c r="AD1475" s="24">
        <v>58</v>
      </c>
      <c r="AE1475" s="24">
        <f>IF(AD1475&gt;900,_xlfn.XLOOKUP(ROUND(AD1475,0),'CM-VL-G-C-GL-B-T-ClassRimThickn'!$B$1:$B$112,'CM-VL-G-C-GL-B-T-ClassRimThickn'!$C$1:$C$112,0,1,1),AD1475)</f>
        <v>58</v>
      </c>
      <c r="AF1475" s="24">
        <v>58</v>
      </c>
      <c r="AG1475" s="24">
        <f>IF(AF1475&gt;900,_xlfn.XLOOKUP(ROUND(AF1475,0),'CM-VL-G-C-GL-B-T-ClassRimThickn'!$B$1:$B$112,'CM-VL-G-C-GL-B-T-ClassRimThickn'!$C$1:$C$112,0,1,1),AF1475)</f>
        <v>58</v>
      </c>
      <c r="AH1475" s="24">
        <v>28</v>
      </c>
      <c r="AI1475" s="24">
        <v>29</v>
      </c>
      <c r="AJ1475" s="24">
        <v>29</v>
      </c>
      <c r="AK1475" s="24">
        <v>28</v>
      </c>
      <c r="AL1475" s="24">
        <v>30</v>
      </c>
      <c r="AM1475" s="24">
        <v>28</v>
      </c>
      <c r="AN1475" s="24">
        <v>25</v>
      </c>
      <c r="AO1475" s="24">
        <v>28</v>
      </c>
      <c r="AP1475" s="24">
        <v>26</v>
      </c>
      <c r="AQ1475" s="24">
        <v>26</v>
      </c>
      <c r="AR1475" s="24">
        <v>28</v>
      </c>
      <c r="AS1475" s="24">
        <v>26</v>
      </c>
      <c r="AT1475" s="24">
        <v>29</v>
      </c>
      <c r="AU1475" s="24">
        <v>29</v>
      </c>
      <c r="AV1475" s="24">
        <v>30</v>
      </c>
      <c r="AW1475" s="24">
        <v>29</v>
      </c>
      <c r="AX1475" s="24">
        <v>30</v>
      </c>
      <c r="AY1475" s="24">
        <v>29</v>
      </c>
      <c r="AZ1475" s="24">
        <v>30</v>
      </c>
      <c r="BA1475" s="24">
        <v>29</v>
      </c>
      <c r="BB1475" s="24">
        <v>30</v>
      </c>
      <c r="BC1475" s="24">
        <v>30</v>
      </c>
      <c r="BD1475" s="24">
        <v>29</v>
      </c>
      <c r="BE1475" s="24">
        <v>30</v>
      </c>
      <c r="BF1475" s="24">
        <v>0</v>
      </c>
      <c r="BG1475" s="24">
        <v>0</v>
      </c>
      <c r="BH1475" s="24">
        <v>0</v>
      </c>
      <c r="BI1475" s="24">
        <v>0</v>
      </c>
      <c r="BJ1475" s="24">
        <v>0</v>
      </c>
      <c r="BL1475" s="24">
        <v>0</v>
      </c>
      <c r="BM1475" s="24">
        <v>0</v>
      </c>
      <c r="BN1475" s="24">
        <v>0</v>
      </c>
      <c r="BO1475" s="24">
        <v>0</v>
      </c>
      <c r="BP1475" s="24">
        <v>0</v>
      </c>
      <c r="BQ1475" s="24">
        <v>0</v>
      </c>
      <c r="BR1475" s="24">
        <v>0</v>
      </c>
      <c r="BS1475" s="24">
        <v>0</v>
      </c>
      <c r="BT1475" s="24">
        <v>0</v>
      </c>
      <c r="BU1475" s="24">
        <v>0</v>
      </c>
      <c r="BV1475" s="24">
        <v>0</v>
      </c>
      <c r="BW1475" s="24">
        <v>0.5</v>
      </c>
      <c r="BX1475" s="24">
        <v>0.5</v>
      </c>
      <c r="BY1475" s="24">
        <v>0</v>
      </c>
      <c r="BZ1475" s="24">
        <v>0</v>
      </c>
      <c r="CA1475" s="24">
        <v>0</v>
      </c>
      <c r="CB1475" s="24">
        <v>0</v>
      </c>
      <c r="CD1475" s="24">
        <v>100</v>
      </c>
      <c r="CE1475" s="24">
        <v>100</v>
      </c>
      <c r="CF1475" s="24">
        <v>98</v>
      </c>
      <c r="CG1475" s="24">
        <v>97</v>
      </c>
      <c r="CH1475" s="24">
        <v>96</v>
      </c>
      <c r="CI1475" s="24">
        <v>79</v>
      </c>
      <c r="CO1475" s="34">
        <f t="shared" ref="CO1475:CO1538" si="105">IF(H1475="",(H1476-H1475)/(G1476+G1478)*G1476+H1475,H1475)</f>
        <v>271437</v>
      </c>
    </row>
    <row r="1476" spans="1:93" ht="15" hidden="1">
      <c r="A1476" s="23" t="s">
        <v>179</v>
      </c>
      <c r="B1476" s="52">
        <v>43111</v>
      </c>
      <c r="C1476" s="25" t="str">
        <f t="shared" si="104"/>
        <v/>
      </c>
      <c r="G1476" s="24">
        <f t="shared" si="102"/>
        <v>82</v>
      </c>
      <c r="H1476" s="24">
        <v>286147</v>
      </c>
      <c r="I1476" s="24" t="str">
        <f t="shared" si="103"/>
        <v/>
      </c>
      <c r="K1476" s="24">
        <f>IF(J1476&gt;900,_xlfn.XLOOKUP(ROUND(J1476,0),'CM-VL-G-C-GL-B-T-ClassRimThickn'!$B$1:$B$112,'CM-VL-G-C-GL-B-T-ClassRimThickn'!$C$1:$C$112,0,1,1),J1476)</f>
        <v>0</v>
      </c>
      <c r="L1476" s="24">
        <v>59</v>
      </c>
      <c r="M1476" s="24">
        <f>IF(L1476&gt;900,_xlfn.XLOOKUP(ROUND(L1476,0),'CM-VL-G-C-GL-B-T-ClassRimThickn'!$B$1:$B$112,'CM-VL-G-C-GL-B-T-ClassRimThickn'!$C$1:$C$112,0,1,1),L1476)</f>
        <v>59</v>
      </c>
      <c r="N1476" s="24">
        <v>58</v>
      </c>
      <c r="O1476" s="24">
        <f>IF(N1476&gt;900,_xlfn.XLOOKUP(ROUND(N1476,0),'CM-VL-G-C-GL-B-T-ClassRimThickn'!$B$1:$B$112,'CM-VL-G-C-GL-B-T-ClassRimThickn'!$C$1:$C$112,0,1,1),N1476)</f>
        <v>58</v>
      </c>
      <c r="P1476" s="24">
        <v>59</v>
      </c>
      <c r="Q1476" s="24">
        <f>IF(P1476&gt;900,_xlfn.XLOOKUP(ROUND(P1476,0),'CM-VL-G-C-GL-B-T-ClassRimThickn'!$B$1:$B$112,'CM-VL-G-C-GL-B-T-ClassRimThickn'!$C$1:$C$112,0,1,1),P1476)</f>
        <v>59</v>
      </c>
      <c r="S1476" s="24">
        <f>IF(R1476&gt;900,_xlfn.XLOOKUP(ROUND(R1476,0),'CM-VL-G-C-GL-B-T-ClassRimThickn'!$B$1:$B$112,'CM-VL-G-C-GL-B-T-ClassRimThickn'!$C$1:$C$112,0,1,1),R1476)</f>
        <v>0</v>
      </c>
      <c r="T1476" s="24">
        <v>58</v>
      </c>
      <c r="U1476" s="24">
        <f>IF(T1476&gt;900,_xlfn.XLOOKUP(ROUND(T1476,0),'CM-VL-G-C-GL-B-T-ClassRimThickn'!$B$1:$B$112,'CM-VL-G-C-GL-B-T-ClassRimThickn'!$C$1:$C$112,0,1,1),T1476)</f>
        <v>58</v>
      </c>
      <c r="V1476" s="24">
        <v>58</v>
      </c>
      <c r="W1476" s="24">
        <f>IF(V1476&gt;900,_xlfn.XLOOKUP(ROUND(V1476,0),'CM-VL-G-C-GL-B-T-ClassRimThickn'!$B$1:$B$112,'CM-VL-G-C-GL-B-T-ClassRimThickn'!$C$1:$C$112,0,1,1),V1476)</f>
        <v>58</v>
      </c>
      <c r="X1476" s="24">
        <v>60</v>
      </c>
      <c r="Y1476" s="24">
        <f>IF(X1476&gt;900,_xlfn.XLOOKUP(ROUND(X1476,0),'CM-VL-G-C-GL-B-T-ClassRimThickn'!$B$1:$B$112,'CM-VL-G-C-GL-B-T-ClassRimThickn'!$C$1:$C$112,0,1,1),X1476)</f>
        <v>60</v>
      </c>
      <c r="Z1476" s="24">
        <v>59</v>
      </c>
      <c r="AA1476" s="24">
        <f>IF(Z1476&gt;900,_xlfn.XLOOKUP(ROUND(Z1476,0),'CM-VL-G-C-GL-B-T-ClassRimThickn'!$B$1:$B$112,'CM-VL-G-C-GL-B-T-ClassRimThickn'!$C$1:$C$112,0,1,1),Z1476)</f>
        <v>59</v>
      </c>
      <c r="AB1476" s="24">
        <v>60</v>
      </c>
      <c r="AC1476" s="24">
        <f>IF(AB1476&gt;900,_xlfn.XLOOKUP(ROUND(AB1476,0),'CM-VL-G-C-GL-B-T-ClassRimThickn'!$B$1:$B$112,'CM-VL-G-C-GL-B-T-ClassRimThickn'!$C$1:$C$112,0,1,1),AB1476)</f>
        <v>60</v>
      </c>
      <c r="AD1476" s="24">
        <v>58</v>
      </c>
      <c r="AE1476" s="24">
        <f>IF(AD1476&gt;900,_xlfn.XLOOKUP(ROUND(AD1476,0),'CM-VL-G-C-GL-B-T-ClassRimThickn'!$B$1:$B$112,'CM-VL-G-C-GL-B-T-ClassRimThickn'!$C$1:$C$112,0,1,1),AD1476)</f>
        <v>58</v>
      </c>
      <c r="AF1476" s="24">
        <v>59</v>
      </c>
      <c r="AG1476" s="24">
        <f>IF(AF1476&gt;900,_xlfn.XLOOKUP(ROUND(AF1476,0),'CM-VL-G-C-GL-B-T-ClassRimThickn'!$B$1:$B$112,'CM-VL-G-C-GL-B-T-ClassRimThickn'!$C$1:$C$112,0,1,1),AF1476)</f>
        <v>59</v>
      </c>
      <c r="AH1476" s="24">
        <v>26.5</v>
      </c>
      <c r="AI1476" s="24">
        <v>28.5</v>
      </c>
      <c r="AJ1476" s="24">
        <v>27</v>
      </c>
      <c r="AK1476" s="24">
        <v>26.5</v>
      </c>
      <c r="AL1476" s="24">
        <v>28</v>
      </c>
      <c r="AM1476" s="24">
        <v>26.5</v>
      </c>
      <c r="AN1476" s="24">
        <v>28.5</v>
      </c>
      <c r="AO1476" s="24">
        <v>29.5</v>
      </c>
      <c r="AP1476" s="24">
        <v>29</v>
      </c>
      <c r="AQ1476" s="24">
        <v>28.5</v>
      </c>
      <c r="AR1476" s="24">
        <v>29.5</v>
      </c>
      <c r="AS1476" s="24">
        <v>27.5</v>
      </c>
      <c r="AT1476" s="24">
        <v>29.5</v>
      </c>
      <c r="AU1476" s="24">
        <v>28.5</v>
      </c>
      <c r="AV1476" s="24">
        <v>29</v>
      </c>
      <c r="AW1476" s="24">
        <v>28.5</v>
      </c>
      <c r="AX1476" s="24">
        <v>30</v>
      </c>
      <c r="AY1476" s="24">
        <v>30</v>
      </c>
      <c r="AZ1476" s="24">
        <v>28.5</v>
      </c>
      <c r="BA1476" s="24">
        <v>29.5</v>
      </c>
      <c r="BB1476" s="24">
        <v>29</v>
      </c>
      <c r="BC1476" s="24">
        <v>28.5</v>
      </c>
      <c r="BD1476" s="24">
        <v>30</v>
      </c>
      <c r="BE1476" s="24">
        <v>30</v>
      </c>
      <c r="BF1476" s="24">
        <v>0.5</v>
      </c>
      <c r="BG1476" s="24">
        <v>0.5</v>
      </c>
      <c r="BH1476" s="24">
        <v>0</v>
      </c>
      <c r="BI1476" s="24">
        <v>0</v>
      </c>
      <c r="BJ1476" s="24">
        <v>0</v>
      </c>
      <c r="BL1476" s="24">
        <v>0.5</v>
      </c>
      <c r="BM1476" s="24">
        <v>0.5</v>
      </c>
      <c r="BN1476" s="24">
        <v>0</v>
      </c>
      <c r="BO1476" s="24">
        <v>0</v>
      </c>
      <c r="BP1476" s="24">
        <v>0</v>
      </c>
      <c r="BQ1476" s="24">
        <v>0.5</v>
      </c>
      <c r="BR1476" s="24">
        <v>0.5</v>
      </c>
      <c r="BS1476" s="24">
        <v>0</v>
      </c>
      <c r="BT1476" s="24">
        <v>0</v>
      </c>
      <c r="BU1476" s="24">
        <v>0</v>
      </c>
      <c r="BV1476" s="24">
        <v>0</v>
      </c>
      <c r="BW1476" s="24">
        <v>0</v>
      </c>
      <c r="BX1476" s="24">
        <v>0</v>
      </c>
      <c r="BY1476" s="24">
        <v>0</v>
      </c>
      <c r="BZ1476" s="24">
        <v>0</v>
      </c>
      <c r="CA1476" s="24">
        <v>0</v>
      </c>
      <c r="CB1476" s="24">
        <v>0</v>
      </c>
      <c r="CD1476" s="24">
        <v>105</v>
      </c>
      <c r="CE1476" s="24">
        <v>100</v>
      </c>
      <c r="CF1476" s="24">
        <v>105</v>
      </c>
      <c r="CG1476" s="24">
        <v>100</v>
      </c>
      <c r="CH1476" s="24">
        <v>93</v>
      </c>
      <c r="CI1476" s="24">
        <v>80</v>
      </c>
      <c r="CO1476" s="34">
        <f t="shared" si="105"/>
        <v>286147</v>
      </c>
    </row>
    <row r="1477" spans="1:93" ht="15" hidden="1">
      <c r="A1477" s="23" t="s">
        <v>179</v>
      </c>
      <c r="B1477" s="52">
        <v>43175</v>
      </c>
      <c r="C1477" s="25" t="str">
        <f t="shared" si="104"/>
        <v/>
      </c>
      <c r="G1477" s="24">
        <f t="shared" si="102"/>
        <v>64</v>
      </c>
      <c r="H1477" s="27">
        <v>311047</v>
      </c>
      <c r="I1477" s="24" t="str">
        <f t="shared" si="103"/>
        <v/>
      </c>
      <c r="K1477" s="24">
        <f>IF(J1477&gt;900,_xlfn.XLOOKUP(ROUND(J1477,0),'CM-VL-G-C-GL-B-T-ClassRimThickn'!$B$1:$B$112,'CM-VL-G-C-GL-B-T-ClassRimThickn'!$C$1:$C$112,0,1,1),J1477)</f>
        <v>0</v>
      </c>
      <c r="L1477" s="24">
        <v>57</v>
      </c>
      <c r="M1477" s="24">
        <f>IF(L1477&gt;900,_xlfn.XLOOKUP(ROUND(L1477,0),'CM-VL-G-C-GL-B-T-ClassRimThickn'!$B$1:$B$112,'CM-VL-G-C-GL-B-T-ClassRimThickn'!$C$1:$C$112,0,1,1),L1477)</f>
        <v>57</v>
      </c>
      <c r="N1477" s="24">
        <v>57</v>
      </c>
      <c r="O1477" s="24">
        <f>IF(N1477&gt;900,_xlfn.XLOOKUP(ROUND(N1477,0),'CM-VL-G-C-GL-B-T-ClassRimThickn'!$B$1:$B$112,'CM-VL-G-C-GL-B-T-ClassRimThickn'!$C$1:$C$112,0,1,1),N1477)</f>
        <v>57</v>
      </c>
      <c r="P1477" s="24">
        <v>57</v>
      </c>
      <c r="Q1477" s="24">
        <f>IF(P1477&gt;900,_xlfn.XLOOKUP(ROUND(P1477,0),'CM-VL-G-C-GL-B-T-ClassRimThickn'!$B$1:$B$112,'CM-VL-G-C-GL-B-T-ClassRimThickn'!$C$1:$C$112,0,1,1),P1477)</f>
        <v>57</v>
      </c>
      <c r="S1477" s="24">
        <f>IF(R1477&gt;900,_xlfn.XLOOKUP(ROUND(R1477,0),'CM-VL-G-C-GL-B-T-ClassRimThickn'!$B$1:$B$112,'CM-VL-G-C-GL-B-T-ClassRimThickn'!$C$1:$C$112,0,1,1),R1477)</f>
        <v>0</v>
      </c>
      <c r="T1477" s="24">
        <v>57</v>
      </c>
      <c r="U1477" s="24">
        <f>IF(T1477&gt;900,_xlfn.XLOOKUP(ROUND(T1477,0),'CM-VL-G-C-GL-B-T-ClassRimThickn'!$B$1:$B$112,'CM-VL-G-C-GL-B-T-ClassRimThickn'!$C$1:$C$112,0,1,1),T1477)</f>
        <v>57</v>
      </c>
      <c r="V1477" s="24">
        <v>56</v>
      </c>
      <c r="W1477" s="24">
        <f>IF(V1477&gt;900,_xlfn.XLOOKUP(ROUND(V1477,0),'CM-VL-G-C-GL-B-T-ClassRimThickn'!$B$1:$B$112,'CM-VL-G-C-GL-B-T-ClassRimThickn'!$C$1:$C$112,0,1,1),V1477)</f>
        <v>56</v>
      </c>
      <c r="X1477" s="24">
        <v>58</v>
      </c>
      <c r="Y1477" s="24">
        <f>IF(X1477&gt;900,_xlfn.XLOOKUP(ROUND(X1477,0),'CM-VL-G-C-GL-B-T-ClassRimThickn'!$B$1:$B$112,'CM-VL-G-C-GL-B-T-ClassRimThickn'!$C$1:$C$112,0,1,1),X1477)</f>
        <v>58</v>
      </c>
      <c r="Z1477" s="24">
        <v>57</v>
      </c>
      <c r="AA1477" s="24">
        <f>IF(Z1477&gt;900,_xlfn.XLOOKUP(ROUND(Z1477,0),'CM-VL-G-C-GL-B-T-ClassRimThickn'!$B$1:$B$112,'CM-VL-G-C-GL-B-T-ClassRimThickn'!$C$1:$C$112,0,1,1),Z1477)</f>
        <v>57</v>
      </c>
      <c r="AB1477" s="24">
        <v>56</v>
      </c>
      <c r="AC1477" s="24">
        <f>IF(AB1477&gt;900,_xlfn.XLOOKUP(ROUND(AB1477,0),'CM-VL-G-C-GL-B-T-ClassRimThickn'!$B$1:$B$112,'CM-VL-G-C-GL-B-T-ClassRimThickn'!$C$1:$C$112,0,1,1),AB1477)</f>
        <v>56</v>
      </c>
      <c r="AD1477" s="24">
        <v>58</v>
      </c>
      <c r="AE1477" s="24">
        <f>IF(AD1477&gt;900,_xlfn.XLOOKUP(ROUND(AD1477,0),'CM-VL-G-C-GL-B-T-ClassRimThickn'!$B$1:$B$112,'CM-VL-G-C-GL-B-T-ClassRimThickn'!$C$1:$C$112,0,1,1),AD1477)</f>
        <v>58</v>
      </c>
      <c r="AF1477" s="24">
        <v>57</v>
      </c>
      <c r="AG1477" s="24">
        <f>IF(AF1477&gt;900,_xlfn.XLOOKUP(ROUND(AF1477,0),'CM-VL-G-C-GL-B-T-ClassRimThickn'!$B$1:$B$112,'CM-VL-G-C-GL-B-T-ClassRimThickn'!$C$1:$C$112,0,1,1),AF1477)</f>
        <v>57</v>
      </c>
      <c r="AH1477" s="24">
        <v>25</v>
      </c>
      <c r="AI1477" s="24">
        <v>29</v>
      </c>
      <c r="AJ1477" s="24">
        <v>25</v>
      </c>
      <c r="AK1477" s="24">
        <v>25</v>
      </c>
      <c r="AL1477" s="24">
        <v>29</v>
      </c>
      <c r="AM1477" s="24">
        <v>26</v>
      </c>
      <c r="AN1477" s="24">
        <v>30</v>
      </c>
      <c r="AO1477" s="24">
        <v>30</v>
      </c>
      <c r="AP1477" s="24">
        <v>28</v>
      </c>
      <c r="AQ1477" s="24">
        <v>30</v>
      </c>
      <c r="AR1477" s="24">
        <v>30</v>
      </c>
      <c r="AS1477" s="24">
        <v>28</v>
      </c>
      <c r="AT1477" s="24">
        <v>30</v>
      </c>
      <c r="AU1477" s="24">
        <v>30</v>
      </c>
      <c r="AV1477" s="24">
        <v>30</v>
      </c>
      <c r="AW1477" s="24">
        <v>30</v>
      </c>
      <c r="AX1477" s="24">
        <v>30</v>
      </c>
      <c r="AY1477" s="24">
        <v>30</v>
      </c>
      <c r="AZ1477" s="24">
        <v>31</v>
      </c>
      <c r="BA1477" s="24">
        <v>30</v>
      </c>
      <c r="BB1477" s="24">
        <v>29</v>
      </c>
      <c r="BC1477" s="24">
        <v>29</v>
      </c>
      <c r="BD1477" s="24">
        <v>29</v>
      </c>
      <c r="BE1477" s="24">
        <v>30</v>
      </c>
      <c r="CD1477" s="24">
        <v>99</v>
      </c>
      <c r="CE1477" s="24">
        <v>99</v>
      </c>
      <c r="CF1477" s="24">
        <v>105</v>
      </c>
      <c r="CG1477" s="24">
        <v>99</v>
      </c>
      <c r="CH1477" s="24">
        <v>96</v>
      </c>
      <c r="CI1477" s="24">
        <v>78</v>
      </c>
      <c r="CO1477" s="34">
        <f t="shared" si="105"/>
        <v>311047</v>
      </c>
    </row>
    <row r="1478" spans="1:93" ht="15" hidden="1">
      <c r="A1478" s="23" t="s">
        <v>179</v>
      </c>
      <c r="B1478" s="52">
        <v>43301</v>
      </c>
      <c r="C1478" s="25" t="str">
        <f t="shared" si="104"/>
        <v/>
      </c>
      <c r="G1478" s="24">
        <f t="shared" si="102"/>
        <v>126</v>
      </c>
      <c r="H1478" s="24">
        <v>317584</v>
      </c>
      <c r="I1478" s="24" t="str">
        <f t="shared" si="103"/>
        <v/>
      </c>
      <c r="K1478" s="24">
        <f>IF(J1478&gt;900,_xlfn.XLOOKUP(ROUND(J1478,0),'CM-VL-G-C-GL-B-T-ClassRimThickn'!$B$1:$B$112,'CM-VL-G-C-GL-B-T-ClassRimThickn'!$C$1:$C$112,0,1,1),J1478)</f>
        <v>0</v>
      </c>
      <c r="L1478" s="24">
        <v>55</v>
      </c>
      <c r="M1478" s="24">
        <f>IF(L1478&gt;900,_xlfn.XLOOKUP(ROUND(L1478,0),'CM-VL-G-C-GL-B-T-ClassRimThickn'!$B$1:$B$112,'CM-VL-G-C-GL-B-T-ClassRimThickn'!$C$1:$C$112,0,1,1),L1478)</f>
        <v>55</v>
      </c>
      <c r="N1478" s="24">
        <v>53</v>
      </c>
      <c r="O1478" s="24">
        <f>IF(N1478&gt;900,_xlfn.XLOOKUP(ROUND(N1478,0),'CM-VL-G-C-GL-B-T-ClassRimThickn'!$B$1:$B$112,'CM-VL-G-C-GL-B-T-ClassRimThickn'!$C$1:$C$112,0,1,1),N1478)</f>
        <v>53</v>
      </c>
      <c r="P1478" s="24">
        <v>55</v>
      </c>
      <c r="Q1478" s="24">
        <f>IF(P1478&gt;900,_xlfn.XLOOKUP(ROUND(P1478,0),'CM-VL-G-C-GL-B-T-ClassRimThickn'!$B$1:$B$112,'CM-VL-G-C-GL-B-T-ClassRimThickn'!$C$1:$C$112,0,1,1),P1478)</f>
        <v>55</v>
      </c>
      <c r="S1478" s="24">
        <f>IF(R1478&gt;900,_xlfn.XLOOKUP(ROUND(R1478,0),'CM-VL-G-C-GL-B-T-ClassRimThickn'!$B$1:$B$112,'CM-VL-G-C-GL-B-T-ClassRimThickn'!$C$1:$C$112,0,1,1),R1478)</f>
        <v>0</v>
      </c>
      <c r="T1478" s="24">
        <v>54</v>
      </c>
      <c r="U1478" s="24">
        <f>IF(T1478&gt;900,_xlfn.XLOOKUP(ROUND(T1478,0),'CM-VL-G-C-GL-B-T-ClassRimThickn'!$B$1:$B$112,'CM-VL-G-C-GL-B-T-ClassRimThickn'!$C$1:$C$112,0,1,1),T1478)</f>
        <v>54</v>
      </c>
      <c r="V1478" s="24">
        <v>53</v>
      </c>
      <c r="W1478" s="24">
        <f>IF(V1478&gt;900,_xlfn.XLOOKUP(ROUND(V1478,0),'CM-VL-G-C-GL-B-T-ClassRimThickn'!$B$1:$B$112,'CM-VL-G-C-GL-B-T-ClassRimThickn'!$C$1:$C$112,0,1,1),V1478)</f>
        <v>53</v>
      </c>
      <c r="X1478" s="24">
        <v>55</v>
      </c>
      <c r="Y1478" s="24">
        <f>IF(X1478&gt;900,_xlfn.XLOOKUP(ROUND(X1478,0),'CM-VL-G-C-GL-B-T-ClassRimThickn'!$B$1:$B$112,'CM-VL-G-C-GL-B-T-ClassRimThickn'!$C$1:$C$112,0,1,1),X1478)</f>
        <v>55</v>
      </c>
      <c r="Z1478" s="24">
        <v>55</v>
      </c>
      <c r="AA1478" s="24">
        <f>IF(Z1478&gt;900,_xlfn.XLOOKUP(ROUND(Z1478,0),'CM-VL-G-C-GL-B-T-ClassRimThickn'!$B$1:$B$112,'CM-VL-G-C-GL-B-T-ClassRimThickn'!$C$1:$C$112,0,1,1),Z1478)</f>
        <v>55</v>
      </c>
      <c r="AB1478" s="24">
        <v>52</v>
      </c>
      <c r="AC1478" s="24">
        <f>IF(AB1478&gt;900,_xlfn.XLOOKUP(ROUND(AB1478,0),'CM-VL-G-C-GL-B-T-ClassRimThickn'!$B$1:$B$112,'CM-VL-G-C-GL-B-T-ClassRimThickn'!$C$1:$C$112,0,1,1),AB1478)</f>
        <v>52</v>
      </c>
      <c r="AD1478" s="24">
        <v>55</v>
      </c>
      <c r="AE1478" s="24">
        <f>IF(AD1478&gt;900,_xlfn.XLOOKUP(ROUND(AD1478,0),'CM-VL-G-C-GL-B-T-ClassRimThickn'!$B$1:$B$112,'CM-VL-G-C-GL-B-T-ClassRimThickn'!$C$1:$C$112,0,1,1),AD1478)</f>
        <v>55</v>
      </c>
      <c r="AF1478" s="24">
        <v>55</v>
      </c>
      <c r="AG1478" s="24">
        <f>IF(AF1478&gt;900,_xlfn.XLOOKUP(ROUND(AF1478,0),'CM-VL-G-C-GL-B-T-ClassRimThickn'!$B$1:$B$112,'CM-VL-G-C-GL-B-T-ClassRimThickn'!$C$1:$C$112,0,1,1),AF1478)</f>
        <v>55</v>
      </c>
      <c r="AH1478" s="24">
        <v>26</v>
      </c>
      <c r="AI1478" s="24">
        <v>28</v>
      </c>
      <c r="AJ1478" s="24">
        <v>26</v>
      </c>
      <c r="AK1478" s="24">
        <v>26</v>
      </c>
      <c r="AL1478" s="24">
        <v>30</v>
      </c>
      <c r="AM1478" s="24">
        <v>27</v>
      </c>
      <c r="AN1478" s="24">
        <v>31</v>
      </c>
      <c r="AO1478" s="24">
        <v>31</v>
      </c>
      <c r="AP1478" s="24">
        <v>29</v>
      </c>
      <c r="AQ1478" s="24">
        <v>31</v>
      </c>
      <c r="AR1478" s="24">
        <v>31</v>
      </c>
      <c r="AS1478" s="24">
        <v>28</v>
      </c>
      <c r="AT1478" s="24">
        <v>30</v>
      </c>
      <c r="AU1478" s="24">
        <v>29</v>
      </c>
      <c r="AV1478" s="24">
        <v>31</v>
      </c>
      <c r="AW1478" s="24">
        <v>30</v>
      </c>
      <c r="AX1478" s="24">
        <v>30</v>
      </c>
      <c r="AY1478" s="24">
        <v>31</v>
      </c>
      <c r="AZ1478" s="24">
        <v>31</v>
      </c>
      <c r="BA1478" s="24">
        <v>30</v>
      </c>
      <c r="BB1478" s="24">
        <v>30</v>
      </c>
      <c r="BC1478" s="24">
        <v>29</v>
      </c>
      <c r="BD1478" s="24">
        <v>30</v>
      </c>
      <c r="BE1478" s="24">
        <v>29</v>
      </c>
      <c r="BF1478" s="24">
        <v>2</v>
      </c>
      <c r="BG1478" s="24">
        <v>2</v>
      </c>
      <c r="BH1478" s="24">
        <v>1</v>
      </c>
      <c r="BI1478" s="24">
        <v>2</v>
      </c>
      <c r="BJ1478" s="24">
        <v>2</v>
      </c>
      <c r="BL1478" s="24">
        <v>1</v>
      </c>
      <c r="BM1478" s="24">
        <v>2</v>
      </c>
      <c r="BN1478" s="24">
        <v>2</v>
      </c>
      <c r="BO1478" s="24">
        <v>2</v>
      </c>
      <c r="BP1478" s="24">
        <v>1.5</v>
      </c>
      <c r="BQ1478" s="24">
        <v>2</v>
      </c>
      <c r="BR1478" s="24">
        <v>1</v>
      </c>
      <c r="BS1478" s="24">
        <v>0</v>
      </c>
      <c r="BT1478" s="24">
        <v>0</v>
      </c>
      <c r="BU1478" s="24">
        <v>0.5</v>
      </c>
      <c r="BV1478" s="24">
        <v>0</v>
      </c>
      <c r="BW1478" s="24">
        <v>0</v>
      </c>
      <c r="BX1478" s="24">
        <v>0</v>
      </c>
      <c r="BY1478" s="24">
        <v>0</v>
      </c>
      <c r="BZ1478" s="24">
        <v>0</v>
      </c>
      <c r="CA1478" s="24">
        <v>0</v>
      </c>
      <c r="CB1478" s="24">
        <v>0</v>
      </c>
      <c r="CD1478" s="24">
        <v>97</v>
      </c>
      <c r="CE1478" s="24">
        <v>102</v>
      </c>
      <c r="CF1478" s="24">
        <v>95</v>
      </c>
      <c r="CG1478" s="24">
        <v>92</v>
      </c>
      <c r="CH1478" s="24">
        <v>98</v>
      </c>
      <c r="CI1478" s="24">
        <v>95</v>
      </c>
      <c r="CO1478" s="34">
        <f t="shared" si="105"/>
        <v>317584</v>
      </c>
    </row>
    <row r="1479" spans="1:93" ht="15" hidden="1">
      <c r="A1479" s="23" t="s">
        <v>179</v>
      </c>
      <c r="B1479" s="52">
        <v>43376</v>
      </c>
      <c r="C1479" s="25" t="str">
        <f t="shared" si="104"/>
        <v/>
      </c>
      <c r="G1479" s="24">
        <f t="shared" si="102"/>
        <v>75</v>
      </c>
      <c r="H1479" s="30">
        <f>(H1480-H1478)/(G1479+G1480)*G1479+H1478</f>
        <v>320355.54605263157</v>
      </c>
      <c r="I1479" s="24" t="str">
        <f t="shared" si="103"/>
        <v/>
      </c>
      <c r="K1479" s="24">
        <f>IF(J1479&gt;900,_xlfn.XLOOKUP(ROUND(J1479,0),'CM-VL-G-C-GL-B-T-ClassRimThickn'!$B$1:$B$112,'CM-VL-G-C-GL-B-T-ClassRimThickn'!$C$1:$C$112,0,1,1),J1479)</f>
        <v>0</v>
      </c>
      <c r="L1479" s="24">
        <v>55</v>
      </c>
      <c r="M1479" s="24">
        <f>IF(L1479&gt;900,_xlfn.XLOOKUP(ROUND(L1479,0),'CM-VL-G-C-GL-B-T-ClassRimThickn'!$B$1:$B$112,'CM-VL-G-C-GL-B-T-ClassRimThickn'!$C$1:$C$112,0,1,1),L1479)</f>
        <v>55</v>
      </c>
      <c r="N1479" s="24">
        <v>56</v>
      </c>
      <c r="O1479" s="24">
        <f>IF(N1479&gt;900,_xlfn.XLOOKUP(ROUND(N1479,0),'CM-VL-G-C-GL-B-T-ClassRimThickn'!$B$1:$B$112,'CM-VL-G-C-GL-B-T-ClassRimThickn'!$C$1:$C$112,0,1,1),N1479)</f>
        <v>56</v>
      </c>
      <c r="P1479" s="24">
        <v>58</v>
      </c>
      <c r="Q1479" s="24">
        <f>IF(P1479&gt;900,_xlfn.XLOOKUP(ROUND(P1479,0),'CM-VL-G-C-GL-B-T-ClassRimThickn'!$B$1:$B$112,'CM-VL-G-C-GL-B-T-ClassRimThickn'!$C$1:$C$112,0,1,1),P1479)</f>
        <v>58</v>
      </c>
      <c r="S1479" s="24">
        <f>IF(R1479&gt;900,_xlfn.XLOOKUP(ROUND(R1479,0),'CM-VL-G-C-GL-B-T-ClassRimThickn'!$B$1:$B$112,'CM-VL-G-C-GL-B-T-ClassRimThickn'!$C$1:$C$112,0,1,1),R1479)</f>
        <v>0</v>
      </c>
      <c r="T1479" s="24">
        <v>58</v>
      </c>
      <c r="U1479" s="24">
        <f>IF(T1479&gt;900,_xlfn.XLOOKUP(ROUND(T1479,0),'CM-VL-G-C-GL-B-T-ClassRimThickn'!$B$1:$B$112,'CM-VL-G-C-GL-B-T-ClassRimThickn'!$C$1:$C$112,0,1,1),T1479)</f>
        <v>58</v>
      </c>
      <c r="V1479" s="24">
        <v>55</v>
      </c>
      <c r="W1479" s="24">
        <f>IF(V1479&gt;900,_xlfn.XLOOKUP(ROUND(V1479,0),'CM-VL-G-C-GL-B-T-ClassRimThickn'!$B$1:$B$112,'CM-VL-G-C-GL-B-T-ClassRimThickn'!$C$1:$C$112,0,1,1),V1479)</f>
        <v>55</v>
      </c>
      <c r="X1479" s="24">
        <v>58</v>
      </c>
      <c r="Y1479" s="24">
        <f>IF(X1479&gt;900,_xlfn.XLOOKUP(ROUND(X1479,0),'CM-VL-G-C-GL-B-T-ClassRimThickn'!$B$1:$B$112,'CM-VL-G-C-GL-B-T-ClassRimThickn'!$C$1:$C$112,0,1,1),X1479)</f>
        <v>58</v>
      </c>
      <c r="Z1479" s="24">
        <v>57</v>
      </c>
      <c r="AA1479" s="24">
        <f>IF(Z1479&gt;900,_xlfn.XLOOKUP(ROUND(Z1479,0),'CM-VL-G-C-GL-B-T-ClassRimThickn'!$B$1:$B$112,'CM-VL-G-C-GL-B-T-ClassRimThickn'!$C$1:$C$112,0,1,1),Z1479)</f>
        <v>57</v>
      </c>
      <c r="AB1479" s="24">
        <v>56</v>
      </c>
      <c r="AC1479" s="24">
        <f>IF(AB1479&gt;900,_xlfn.XLOOKUP(ROUND(AB1479,0),'CM-VL-G-C-GL-B-T-ClassRimThickn'!$B$1:$B$112,'CM-VL-G-C-GL-B-T-ClassRimThickn'!$C$1:$C$112,0,1,1),AB1479)</f>
        <v>56</v>
      </c>
      <c r="AD1479" s="24">
        <v>58</v>
      </c>
      <c r="AE1479" s="24">
        <f>IF(AD1479&gt;900,_xlfn.XLOOKUP(ROUND(AD1479,0),'CM-VL-G-C-GL-B-T-ClassRimThickn'!$B$1:$B$112,'CM-VL-G-C-GL-B-T-ClassRimThickn'!$C$1:$C$112,0,1,1),AD1479)</f>
        <v>58</v>
      </c>
      <c r="AF1479" s="24">
        <v>57</v>
      </c>
      <c r="AG1479" s="24">
        <f>IF(AF1479&gt;900,_xlfn.XLOOKUP(ROUND(AF1479,0),'CM-VL-G-C-GL-B-T-ClassRimThickn'!$B$1:$B$112,'CM-VL-G-C-GL-B-T-ClassRimThickn'!$C$1:$C$112,0,1,1),AF1479)</f>
        <v>57</v>
      </c>
      <c r="AH1479" s="24">
        <v>26</v>
      </c>
      <c r="AI1479" s="24">
        <v>26</v>
      </c>
      <c r="AJ1479" s="24">
        <v>25</v>
      </c>
      <c r="AK1479" s="24">
        <v>25</v>
      </c>
      <c r="AL1479" s="24">
        <v>28</v>
      </c>
      <c r="AM1479" s="24">
        <v>27</v>
      </c>
      <c r="AN1479" s="24">
        <v>26</v>
      </c>
      <c r="AO1479" s="24">
        <v>30</v>
      </c>
      <c r="AP1479" s="24">
        <v>28</v>
      </c>
      <c r="AQ1479" s="24">
        <v>29</v>
      </c>
      <c r="AR1479" s="24">
        <v>30</v>
      </c>
      <c r="AS1479" s="24">
        <v>29</v>
      </c>
      <c r="AT1479" s="24">
        <v>30</v>
      </c>
      <c r="AU1479" s="24">
        <v>30</v>
      </c>
      <c r="AV1479" s="24">
        <v>30</v>
      </c>
      <c r="AW1479" s="24">
        <v>31</v>
      </c>
      <c r="AX1479" s="24">
        <v>30</v>
      </c>
      <c r="AY1479" s="24">
        <v>30</v>
      </c>
      <c r="AZ1479" s="24">
        <v>30</v>
      </c>
      <c r="BA1479" s="24">
        <v>30</v>
      </c>
      <c r="BB1479" s="24">
        <v>30</v>
      </c>
      <c r="BC1479" s="24">
        <v>31</v>
      </c>
      <c r="BD1479" s="24">
        <v>30</v>
      </c>
      <c r="BE1479" s="24">
        <v>31</v>
      </c>
      <c r="BF1479" s="24">
        <v>1.5</v>
      </c>
      <c r="BG1479" s="24">
        <v>1.5</v>
      </c>
      <c r="BH1479" s="24">
        <v>0</v>
      </c>
      <c r="BI1479" s="24">
        <v>0.5</v>
      </c>
      <c r="BJ1479" s="24">
        <v>0.5</v>
      </c>
      <c r="BL1479" s="24">
        <v>1.5</v>
      </c>
      <c r="BM1479" s="24">
        <v>1</v>
      </c>
      <c r="BN1479" s="24">
        <v>1</v>
      </c>
      <c r="BO1479" s="24">
        <v>0.5</v>
      </c>
      <c r="BP1479" s="24">
        <v>0.5</v>
      </c>
      <c r="BQ1479" s="24">
        <v>1</v>
      </c>
      <c r="BR1479" s="24">
        <v>0</v>
      </c>
      <c r="BS1479" s="24">
        <v>0</v>
      </c>
      <c r="BT1479" s="24">
        <v>0</v>
      </c>
      <c r="BU1479" s="24">
        <v>0</v>
      </c>
      <c r="BV1479" s="24">
        <v>0</v>
      </c>
      <c r="BW1479" s="24">
        <v>0</v>
      </c>
      <c r="BX1479" s="24">
        <v>0</v>
      </c>
      <c r="BY1479" s="24">
        <v>0</v>
      </c>
      <c r="BZ1479" s="24">
        <v>0</v>
      </c>
      <c r="CA1479" s="24">
        <v>0</v>
      </c>
      <c r="CB1479" s="24">
        <v>0</v>
      </c>
      <c r="CD1479" s="24">
        <v>102</v>
      </c>
      <c r="CE1479" s="24">
        <v>103</v>
      </c>
      <c r="CF1479" s="24">
        <v>104</v>
      </c>
      <c r="CG1479" s="24">
        <v>102</v>
      </c>
      <c r="CH1479" s="24">
        <v>102</v>
      </c>
      <c r="CI1479" s="24">
        <v>103</v>
      </c>
      <c r="CO1479" s="34">
        <f t="shared" si="105"/>
        <v>320355.54605263157</v>
      </c>
    </row>
    <row r="1480" spans="1:93" ht="15" hidden="1">
      <c r="A1480" s="23" t="s">
        <v>179</v>
      </c>
      <c r="B1480" s="52">
        <v>43453</v>
      </c>
      <c r="C1480" s="25" t="str">
        <f t="shared" si="104"/>
        <v/>
      </c>
      <c r="G1480" s="24">
        <f t="shared" si="102"/>
        <v>77</v>
      </c>
      <c r="H1480" s="24">
        <v>323201</v>
      </c>
      <c r="I1480" s="24" t="str">
        <f t="shared" si="103"/>
        <v/>
      </c>
      <c r="K1480" s="24">
        <f>IF(J1480&gt;900,_xlfn.XLOOKUP(ROUND(J1480,0),'CM-VL-G-C-GL-B-T-ClassRimThickn'!$B$1:$B$112,'CM-VL-G-C-GL-B-T-ClassRimThickn'!$C$1:$C$112,0,1,1),J1480)</f>
        <v>0</v>
      </c>
      <c r="L1480" s="24">
        <v>58</v>
      </c>
      <c r="M1480" s="24">
        <f>IF(L1480&gt;900,_xlfn.XLOOKUP(ROUND(L1480,0),'CM-VL-G-C-GL-B-T-ClassRimThickn'!$B$1:$B$112,'CM-VL-G-C-GL-B-T-ClassRimThickn'!$C$1:$C$112,0,1,1),L1480)</f>
        <v>58</v>
      </c>
      <c r="N1480" s="24">
        <v>57</v>
      </c>
      <c r="O1480" s="24">
        <f>IF(N1480&gt;900,_xlfn.XLOOKUP(ROUND(N1480,0),'CM-VL-G-C-GL-B-T-ClassRimThickn'!$B$1:$B$112,'CM-VL-G-C-GL-B-T-ClassRimThickn'!$C$1:$C$112,0,1,1),N1480)</f>
        <v>57</v>
      </c>
      <c r="P1480" s="24">
        <v>58</v>
      </c>
      <c r="Q1480" s="24">
        <f>IF(P1480&gt;900,_xlfn.XLOOKUP(ROUND(P1480,0),'CM-VL-G-C-GL-B-T-ClassRimThickn'!$B$1:$B$112,'CM-VL-G-C-GL-B-T-ClassRimThickn'!$C$1:$C$112,0,1,1),P1480)</f>
        <v>58</v>
      </c>
      <c r="S1480" s="24">
        <f>IF(R1480&gt;900,_xlfn.XLOOKUP(ROUND(R1480,0),'CM-VL-G-C-GL-B-T-ClassRimThickn'!$B$1:$B$112,'CM-VL-G-C-GL-B-T-ClassRimThickn'!$C$1:$C$112,0,1,1),R1480)</f>
        <v>0</v>
      </c>
      <c r="T1480" s="24">
        <v>55</v>
      </c>
      <c r="U1480" s="24">
        <f>IF(T1480&gt;900,_xlfn.XLOOKUP(ROUND(T1480,0),'CM-VL-G-C-GL-B-T-ClassRimThickn'!$B$1:$B$112,'CM-VL-G-C-GL-B-T-ClassRimThickn'!$C$1:$C$112,0,1,1),T1480)</f>
        <v>55</v>
      </c>
      <c r="V1480" s="24">
        <v>54</v>
      </c>
      <c r="W1480" s="24">
        <f>IF(V1480&gt;900,_xlfn.XLOOKUP(ROUND(V1480,0),'CM-VL-G-C-GL-B-T-ClassRimThickn'!$B$1:$B$112,'CM-VL-G-C-GL-B-T-ClassRimThickn'!$C$1:$C$112,0,1,1),V1480)</f>
        <v>54</v>
      </c>
      <c r="X1480" s="24">
        <v>58</v>
      </c>
      <c r="Y1480" s="24">
        <f>IF(X1480&gt;900,_xlfn.XLOOKUP(ROUND(X1480,0),'CM-VL-G-C-GL-B-T-ClassRimThickn'!$B$1:$B$112,'CM-VL-G-C-GL-B-T-ClassRimThickn'!$C$1:$C$112,0,1,1),X1480)</f>
        <v>58</v>
      </c>
      <c r="Z1480" s="24">
        <v>57</v>
      </c>
      <c r="AA1480" s="24">
        <f>IF(Z1480&gt;900,_xlfn.XLOOKUP(ROUND(Z1480,0),'CM-VL-G-C-GL-B-T-ClassRimThickn'!$B$1:$B$112,'CM-VL-G-C-GL-B-T-ClassRimThickn'!$C$1:$C$112,0,1,1),Z1480)</f>
        <v>57</v>
      </c>
      <c r="AB1480" s="24">
        <v>58</v>
      </c>
      <c r="AC1480" s="24">
        <f>IF(AB1480&gt;900,_xlfn.XLOOKUP(ROUND(AB1480,0),'CM-VL-G-C-GL-B-T-ClassRimThickn'!$B$1:$B$112,'CM-VL-G-C-GL-B-T-ClassRimThickn'!$C$1:$C$112,0,1,1),AB1480)</f>
        <v>58</v>
      </c>
      <c r="AD1480" s="24">
        <v>57</v>
      </c>
      <c r="AE1480" s="24">
        <f>IF(AD1480&gt;900,_xlfn.XLOOKUP(ROUND(AD1480,0),'CM-VL-G-C-GL-B-T-ClassRimThickn'!$B$1:$B$112,'CM-VL-G-C-GL-B-T-ClassRimThickn'!$C$1:$C$112,0,1,1),AD1480)</f>
        <v>57</v>
      </c>
      <c r="AF1480" s="24">
        <v>56</v>
      </c>
      <c r="AG1480" s="24">
        <f>IF(AF1480&gt;900,_xlfn.XLOOKUP(ROUND(AF1480,0),'CM-VL-G-C-GL-B-T-ClassRimThickn'!$B$1:$B$112,'CM-VL-G-C-GL-B-T-ClassRimThickn'!$C$1:$C$112,0,1,1),AF1480)</f>
        <v>56</v>
      </c>
      <c r="AH1480" s="24">
        <v>24</v>
      </c>
      <c r="AI1480" s="24">
        <v>28</v>
      </c>
      <c r="AJ1480" s="24">
        <v>26</v>
      </c>
      <c r="AK1480" s="24">
        <v>23</v>
      </c>
      <c r="AL1480" s="24">
        <v>28</v>
      </c>
      <c r="AM1480" s="24">
        <v>26</v>
      </c>
      <c r="AN1480" s="24">
        <v>29</v>
      </c>
      <c r="AO1480" s="24">
        <v>30</v>
      </c>
      <c r="AP1480" s="24">
        <v>28</v>
      </c>
      <c r="AQ1480" s="24">
        <v>28</v>
      </c>
      <c r="AR1480" s="24">
        <v>30</v>
      </c>
      <c r="AS1480" s="24">
        <v>28</v>
      </c>
      <c r="AT1480" s="24">
        <v>31</v>
      </c>
      <c r="AU1480" s="24">
        <v>30</v>
      </c>
      <c r="AV1480" s="24">
        <v>31</v>
      </c>
      <c r="AW1480" s="24">
        <v>32</v>
      </c>
      <c r="AX1480" s="24">
        <v>31</v>
      </c>
      <c r="AY1480" s="24">
        <v>32</v>
      </c>
      <c r="AZ1480" s="24">
        <v>30</v>
      </c>
      <c r="BA1480" s="24">
        <v>30</v>
      </c>
      <c r="BB1480" s="24">
        <v>30</v>
      </c>
      <c r="BC1480" s="24">
        <v>30</v>
      </c>
      <c r="BD1480" s="24">
        <v>31</v>
      </c>
      <c r="BE1480" s="24">
        <v>30</v>
      </c>
      <c r="BF1480" s="24">
        <v>1</v>
      </c>
      <c r="BG1480" s="24">
        <v>0</v>
      </c>
      <c r="BH1480" s="24">
        <v>0</v>
      </c>
      <c r="BI1480" s="24">
        <v>0</v>
      </c>
      <c r="BJ1480" s="24">
        <v>0</v>
      </c>
      <c r="BL1480" s="24">
        <v>1</v>
      </c>
      <c r="BM1480" s="24">
        <v>0</v>
      </c>
      <c r="BN1480" s="24">
        <v>1</v>
      </c>
      <c r="BO1480" s="24">
        <v>1</v>
      </c>
      <c r="BP1480" s="24">
        <v>1</v>
      </c>
      <c r="BQ1480" s="24">
        <v>1</v>
      </c>
      <c r="BR1480" s="24">
        <v>1</v>
      </c>
      <c r="BS1480" s="24">
        <v>0</v>
      </c>
      <c r="BT1480" s="24">
        <v>0</v>
      </c>
      <c r="BU1480" s="24">
        <v>0</v>
      </c>
      <c r="BV1480" s="24">
        <v>0</v>
      </c>
      <c r="BW1480" s="24">
        <v>0</v>
      </c>
      <c r="BX1480" s="24">
        <v>0</v>
      </c>
      <c r="BY1480" s="24">
        <v>0</v>
      </c>
      <c r="BZ1480" s="24">
        <v>0</v>
      </c>
      <c r="CA1480" s="24">
        <v>0</v>
      </c>
      <c r="CB1480" s="24">
        <v>0</v>
      </c>
      <c r="CD1480" s="24">
        <v>95</v>
      </c>
      <c r="CE1480" s="24">
        <v>97</v>
      </c>
      <c r="CF1480" s="24">
        <v>98</v>
      </c>
      <c r="CG1480" s="24">
        <v>100</v>
      </c>
      <c r="CH1480" s="24">
        <v>95</v>
      </c>
      <c r="CI1480" s="24">
        <v>80</v>
      </c>
      <c r="CO1480" s="34">
        <f t="shared" si="105"/>
        <v>323201</v>
      </c>
    </row>
    <row r="1481" spans="1:93" ht="15" hidden="1">
      <c r="A1481" s="23" t="s">
        <v>179</v>
      </c>
      <c r="B1481" s="52">
        <v>43509</v>
      </c>
      <c r="C1481" s="25" t="str">
        <f t="shared" si="104"/>
        <v/>
      </c>
      <c r="G1481" s="24">
        <f t="shared" si="102"/>
        <v>56</v>
      </c>
      <c r="H1481" s="26">
        <f>((H1483-H1480)/SUM(G1481:G1483)*G1481)+H1480</f>
        <v>339935.03389830509</v>
      </c>
      <c r="I1481" s="24" t="str">
        <f t="shared" si="103"/>
        <v/>
      </c>
      <c r="K1481" s="24">
        <f>IF(J1481&gt;900,_xlfn.XLOOKUP(ROUND(J1481,0),'CM-VL-G-C-GL-B-T-ClassRimThickn'!$B$1:$B$112,'CM-VL-G-C-GL-B-T-ClassRimThickn'!$C$1:$C$112,0,1,1),J1481)</f>
        <v>0</v>
      </c>
      <c r="L1481" s="24">
        <v>55</v>
      </c>
      <c r="M1481" s="24">
        <f>IF(L1481&gt;900,_xlfn.XLOOKUP(ROUND(L1481,0),'CM-VL-G-C-GL-B-T-ClassRimThickn'!$B$1:$B$112,'CM-VL-G-C-GL-B-T-ClassRimThickn'!$C$1:$C$112,0,1,1),L1481)</f>
        <v>55</v>
      </c>
      <c r="N1481" s="24">
        <v>53</v>
      </c>
      <c r="O1481" s="24">
        <f>IF(N1481&gt;900,_xlfn.XLOOKUP(ROUND(N1481,0),'CM-VL-G-C-GL-B-T-ClassRimThickn'!$B$1:$B$112,'CM-VL-G-C-GL-B-T-ClassRimThickn'!$C$1:$C$112,0,1,1),N1481)</f>
        <v>53</v>
      </c>
      <c r="P1481" s="24">
        <v>53</v>
      </c>
      <c r="Q1481" s="24">
        <f>IF(P1481&gt;900,_xlfn.XLOOKUP(ROUND(P1481,0),'CM-VL-G-C-GL-B-T-ClassRimThickn'!$B$1:$B$112,'CM-VL-G-C-GL-B-T-ClassRimThickn'!$C$1:$C$112,0,1,1),P1481)</f>
        <v>53</v>
      </c>
      <c r="S1481" s="24">
        <f>IF(R1481&gt;900,_xlfn.XLOOKUP(ROUND(R1481,0),'CM-VL-G-C-GL-B-T-ClassRimThickn'!$B$1:$B$112,'CM-VL-G-C-GL-B-T-ClassRimThickn'!$C$1:$C$112,0,1,1),R1481)</f>
        <v>0</v>
      </c>
      <c r="T1481" s="24">
        <v>52</v>
      </c>
      <c r="U1481" s="24">
        <f>IF(T1481&gt;900,_xlfn.XLOOKUP(ROUND(T1481,0),'CM-VL-G-C-GL-B-T-ClassRimThickn'!$B$1:$B$112,'CM-VL-G-C-GL-B-T-ClassRimThickn'!$C$1:$C$112,0,1,1),T1481)</f>
        <v>52</v>
      </c>
      <c r="V1481" s="24">
        <v>51</v>
      </c>
      <c r="W1481" s="24">
        <f>IF(V1481&gt;900,_xlfn.XLOOKUP(ROUND(V1481,0),'CM-VL-G-C-GL-B-T-ClassRimThickn'!$B$1:$B$112,'CM-VL-G-C-GL-B-T-ClassRimThickn'!$C$1:$C$112,0,1,1),V1481)</f>
        <v>51</v>
      </c>
      <c r="X1481" s="24">
        <v>54</v>
      </c>
      <c r="Y1481" s="24">
        <f>IF(X1481&gt;900,_xlfn.XLOOKUP(ROUND(X1481,0),'CM-VL-G-C-GL-B-T-ClassRimThickn'!$B$1:$B$112,'CM-VL-G-C-GL-B-T-ClassRimThickn'!$C$1:$C$112,0,1,1),X1481)</f>
        <v>54</v>
      </c>
      <c r="Z1481" s="24">
        <v>53</v>
      </c>
      <c r="AA1481" s="24">
        <f>IF(Z1481&gt;900,_xlfn.XLOOKUP(ROUND(Z1481,0),'CM-VL-G-C-GL-B-T-ClassRimThickn'!$B$1:$B$112,'CM-VL-G-C-GL-B-T-ClassRimThickn'!$C$1:$C$112,0,1,1),Z1481)</f>
        <v>53</v>
      </c>
      <c r="AB1481" s="24">
        <v>55</v>
      </c>
      <c r="AC1481" s="24">
        <f>IF(AB1481&gt;900,_xlfn.XLOOKUP(ROUND(AB1481,0),'CM-VL-G-C-GL-B-T-ClassRimThickn'!$B$1:$B$112,'CM-VL-G-C-GL-B-T-ClassRimThickn'!$C$1:$C$112,0,1,1),AB1481)</f>
        <v>55</v>
      </c>
      <c r="AD1481" s="24">
        <v>52</v>
      </c>
      <c r="AE1481" s="24">
        <f>IF(AD1481&gt;900,_xlfn.XLOOKUP(ROUND(AD1481,0),'CM-VL-G-C-GL-B-T-ClassRimThickn'!$B$1:$B$112,'CM-VL-G-C-GL-B-T-ClassRimThickn'!$C$1:$C$112,0,1,1),AD1481)</f>
        <v>52</v>
      </c>
      <c r="AF1481" s="24">
        <v>53</v>
      </c>
      <c r="AG1481" s="24">
        <f>IF(AF1481&gt;900,_xlfn.XLOOKUP(ROUND(AF1481,0),'CM-VL-G-C-GL-B-T-ClassRimThickn'!$B$1:$B$112,'CM-VL-G-C-GL-B-T-ClassRimThickn'!$C$1:$C$112,0,1,1),AF1481)</f>
        <v>53</v>
      </c>
      <c r="AH1481" s="24">
        <v>25</v>
      </c>
      <c r="AI1481" s="24">
        <v>27</v>
      </c>
      <c r="AJ1481" s="24">
        <v>26</v>
      </c>
      <c r="AK1481" s="24">
        <v>24</v>
      </c>
      <c r="AL1481" s="24">
        <v>27</v>
      </c>
      <c r="AM1481" s="24">
        <v>26</v>
      </c>
      <c r="AN1481" s="24">
        <v>29</v>
      </c>
      <c r="AO1481" s="24">
        <v>30</v>
      </c>
      <c r="AP1481" s="24">
        <v>28</v>
      </c>
      <c r="AQ1481" s="24">
        <v>30</v>
      </c>
      <c r="AR1481" s="24">
        <v>31</v>
      </c>
      <c r="AS1481" s="24">
        <v>27</v>
      </c>
      <c r="AT1481" s="24">
        <v>31</v>
      </c>
      <c r="AU1481" s="24">
        <v>30</v>
      </c>
      <c r="AV1481" s="24">
        <v>30</v>
      </c>
      <c r="AW1481" s="24">
        <v>31</v>
      </c>
      <c r="AX1481" s="24">
        <v>31</v>
      </c>
      <c r="AY1481" s="24">
        <v>31</v>
      </c>
      <c r="AZ1481" s="24">
        <v>30</v>
      </c>
      <c r="BA1481" s="24">
        <v>30</v>
      </c>
      <c r="BB1481" s="24">
        <v>30</v>
      </c>
      <c r="BC1481" s="24">
        <v>30</v>
      </c>
      <c r="BD1481" s="24">
        <v>31</v>
      </c>
      <c r="BE1481" s="24">
        <v>30</v>
      </c>
      <c r="BF1481" s="24">
        <v>1</v>
      </c>
      <c r="BG1481" s="24">
        <v>1.5</v>
      </c>
      <c r="BH1481" s="24">
        <v>1</v>
      </c>
      <c r="BI1481" s="24">
        <v>0.5</v>
      </c>
      <c r="BJ1481" s="24">
        <v>1.5</v>
      </c>
      <c r="BL1481" s="24">
        <v>1.5</v>
      </c>
      <c r="BM1481" s="24">
        <v>1</v>
      </c>
      <c r="BN1481" s="24">
        <v>1.5</v>
      </c>
      <c r="BO1481" s="24">
        <v>1.5</v>
      </c>
      <c r="BP1481" s="24">
        <v>1.5</v>
      </c>
      <c r="BQ1481" s="24">
        <v>1.5</v>
      </c>
      <c r="BR1481" s="24">
        <v>0</v>
      </c>
      <c r="BS1481" s="24">
        <v>0</v>
      </c>
      <c r="BT1481" s="24">
        <v>0</v>
      </c>
      <c r="BU1481" s="24">
        <v>0</v>
      </c>
      <c r="BV1481" s="24">
        <v>0</v>
      </c>
      <c r="BW1481" s="24">
        <v>0</v>
      </c>
      <c r="BX1481" s="24">
        <v>0</v>
      </c>
      <c r="BY1481" s="24">
        <v>0</v>
      </c>
      <c r="BZ1481" s="24">
        <v>0</v>
      </c>
      <c r="CA1481" s="24">
        <v>0</v>
      </c>
      <c r="CB1481" s="24">
        <v>0</v>
      </c>
      <c r="CD1481" s="24">
        <v>100</v>
      </c>
      <c r="CE1481" s="24">
        <v>98</v>
      </c>
      <c r="CF1481" s="24">
        <v>102</v>
      </c>
      <c r="CG1481" s="24">
        <v>94</v>
      </c>
      <c r="CH1481" s="24">
        <v>95</v>
      </c>
      <c r="CI1481" s="24">
        <v>98</v>
      </c>
      <c r="CO1481" s="34">
        <f t="shared" si="105"/>
        <v>339935.03389830509</v>
      </c>
    </row>
    <row r="1482" spans="1:93" ht="15" hidden="1">
      <c r="A1482" s="23" t="s">
        <v>179</v>
      </c>
      <c r="B1482" s="52">
        <v>43532</v>
      </c>
      <c r="C1482" s="25" t="str">
        <f t="shared" si="104"/>
        <v/>
      </c>
      <c r="G1482" s="24">
        <f t="shared" si="102"/>
        <v>23</v>
      </c>
      <c r="H1482" s="26">
        <f>((H1483-H1480)/SUM(G1481:G1483)*G1482)+H1481</f>
        <v>346807.94067796611</v>
      </c>
      <c r="I1482" s="24" t="str">
        <f t="shared" si="103"/>
        <v/>
      </c>
      <c r="K1482" s="24">
        <f>IF(J1482&gt;900,_xlfn.XLOOKUP(ROUND(J1482,0),'CM-VL-G-C-GL-B-T-ClassRimThickn'!$B$1:$B$112,'CM-VL-G-C-GL-B-T-ClassRimThickn'!$C$1:$C$112,0,1,1),J1482)</f>
        <v>0</v>
      </c>
      <c r="L1482" s="24">
        <v>46</v>
      </c>
      <c r="M1482" s="24">
        <f>IF(L1482&gt;900,_xlfn.XLOOKUP(ROUND(L1482,0),'CM-VL-G-C-GL-B-T-ClassRimThickn'!$B$1:$B$112,'CM-VL-G-C-GL-B-T-ClassRimThickn'!$C$1:$C$112,0,1,1),L1482)</f>
        <v>46</v>
      </c>
      <c r="N1482" s="24">
        <v>42</v>
      </c>
      <c r="O1482" s="24">
        <f>IF(N1482&gt;900,_xlfn.XLOOKUP(ROUND(N1482,0),'CM-VL-G-C-GL-B-T-ClassRimThickn'!$B$1:$B$112,'CM-VL-G-C-GL-B-T-ClassRimThickn'!$C$1:$C$112,0,1,1),N1482)</f>
        <v>42</v>
      </c>
      <c r="P1482" s="24">
        <v>46</v>
      </c>
      <c r="Q1482" s="24">
        <f>IF(P1482&gt;900,_xlfn.XLOOKUP(ROUND(P1482,0),'CM-VL-G-C-GL-B-T-ClassRimThickn'!$B$1:$B$112,'CM-VL-G-C-GL-B-T-ClassRimThickn'!$C$1:$C$112,0,1,1),P1482)</f>
        <v>46</v>
      </c>
      <c r="S1482" s="24">
        <f>IF(R1482&gt;900,_xlfn.XLOOKUP(ROUND(R1482,0),'CM-VL-G-C-GL-B-T-ClassRimThickn'!$B$1:$B$112,'CM-VL-G-C-GL-B-T-ClassRimThickn'!$C$1:$C$112,0,1,1),R1482)</f>
        <v>0</v>
      </c>
      <c r="T1482" s="24">
        <v>46</v>
      </c>
      <c r="U1482" s="24">
        <f>IF(T1482&gt;900,_xlfn.XLOOKUP(ROUND(T1482,0),'CM-VL-G-C-GL-B-T-ClassRimThickn'!$B$1:$B$112,'CM-VL-G-C-GL-B-T-ClassRimThickn'!$C$1:$C$112,0,1,1),T1482)</f>
        <v>46</v>
      </c>
      <c r="V1482" s="24">
        <v>43</v>
      </c>
      <c r="W1482" s="24">
        <f>IF(V1482&gt;900,_xlfn.XLOOKUP(ROUND(V1482,0),'CM-VL-G-C-GL-B-T-ClassRimThickn'!$B$1:$B$112,'CM-VL-G-C-GL-B-T-ClassRimThickn'!$C$1:$C$112,0,1,1),V1482)</f>
        <v>43</v>
      </c>
      <c r="X1482" s="24">
        <v>46</v>
      </c>
      <c r="Y1482" s="24">
        <f>IF(X1482&gt;900,_xlfn.XLOOKUP(ROUND(X1482,0),'CM-VL-G-C-GL-B-T-ClassRimThickn'!$B$1:$B$112,'CM-VL-G-C-GL-B-T-ClassRimThickn'!$C$1:$C$112,0,1,1),X1482)</f>
        <v>46</v>
      </c>
      <c r="Z1482" s="24">
        <v>42</v>
      </c>
      <c r="AA1482" s="24">
        <f>IF(Z1482&gt;900,_xlfn.XLOOKUP(ROUND(Z1482,0),'CM-VL-G-C-GL-B-T-ClassRimThickn'!$B$1:$B$112,'CM-VL-G-C-GL-B-T-ClassRimThickn'!$C$1:$C$112,0,1,1),Z1482)</f>
        <v>42</v>
      </c>
      <c r="AB1482" s="24">
        <v>46</v>
      </c>
      <c r="AC1482" s="24">
        <f>IF(AB1482&gt;900,_xlfn.XLOOKUP(ROUND(AB1482,0),'CM-VL-G-C-GL-B-T-ClassRimThickn'!$B$1:$B$112,'CM-VL-G-C-GL-B-T-ClassRimThickn'!$C$1:$C$112,0,1,1),AB1482)</f>
        <v>46</v>
      </c>
      <c r="AD1482" s="24">
        <v>48</v>
      </c>
      <c r="AE1482" s="24">
        <f>IF(AD1482&gt;900,_xlfn.XLOOKUP(ROUND(AD1482,0),'CM-VL-G-C-GL-B-T-ClassRimThickn'!$B$1:$B$112,'CM-VL-G-C-GL-B-T-ClassRimThickn'!$C$1:$C$112,0,1,1),AD1482)</f>
        <v>48</v>
      </c>
      <c r="AF1482" s="24">
        <v>46</v>
      </c>
      <c r="AG1482" s="24">
        <f>IF(AF1482&gt;900,_xlfn.XLOOKUP(ROUND(AF1482,0),'CM-VL-G-C-GL-B-T-ClassRimThickn'!$B$1:$B$112,'CM-VL-G-C-GL-B-T-ClassRimThickn'!$C$1:$C$112,0,1,1),AF1482)</f>
        <v>46</v>
      </c>
      <c r="AH1482" s="24">
        <v>31</v>
      </c>
      <c r="AI1482" s="24">
        <v>31</v>
      </c>
      <c r="AJ1482" s="24">
        <v>31</v>
      </c>
      <c r="AK1482" s="24">
        <v>31</v>
      </c>
      <c r="AL1482" s="24">
        <v>31</v>
      </c>
      <c r="AM1482" s="24">
        <v>31</v>
      </c>
      <c r="AN1482" s="24">
        <v>31</v>
      </c>
      <c r="AO1482" s="24">
        <v>31</v>
      </c>
      <c r="AP1482" s="24">
        <v>31</v>
      </c>
      <c r="AQ1482" s="24">
        <v>31</v>
      </c>
      <c r="AR1482" s="24">
        <v>31</v>
      </c>
      <c r="AS1482" s="24">
        <v>31</v>
      </c>
      <c r="AT1482" s="24">
        <v>28</v>
      </c>
      <c r="AU1482" s="24">
        <v>28</v>
      </c>
      <c r="AV1482" s="24">
        <v>28</v>
      </c>
      <c r="AW1482" s="24">
        <v>28</v>
      </c>
      <c r="AX1482" s="24">
        <v>28</v>
      </c>
      <c r="AY1482" s="24">
        <v>28</v>
      </c>
      <c r="AZ1482" s="24">
        <v>28</v>
      </c>
      <c r="BA1482" s="24">
        <v>28</v>
      </c>
      <c r="BB1482" s="24">
        <v>28</v>
      </c>
      <c r="BC1482" s="24">
        <v>28</v>
      </c>
      <c r="BD1482" s="24">
        <v>28</v>
      </c>
      <c r="BE1482" s="24">
        <v>28</v>
      </c>
      <c r="BF1482" s="24">
        <v>0</v>
      </c>
      <c r="BG1482" s="24">
        <v>0</v>
      </c>
      <c r="BH1482" s="24">
        <v>0</v>
      </c>
      <c r="BI1482" s="24">
        <v>0</v>
      </c>
      <c r="BJ1482" s="24">
        <v>0</v>
      </c>
      <c r="BL1482" s="24">
        <v>0</v>
      </c>
      <c r="BM1482" s="24">
        <v>0</v>
      </c>
      <c r="BN1482" s="24">
        <v>0</v>
      </c>
      <c r="BO1482" s="24">
        <v>0</v>
      </c>
      <c r="BP1482" s="24">
        <v>0</v>
      </c>
      <c r="BQ1482" s="24">
        <v>0</v>
      </c>
      <c r="BR1482" s="24">
        <v>0</v>
      </c>
      <c r="BS1482" s="24">
        <v>0</v>
      </c>
      <c r="BT1482" s="24">
        <v>0</v>
      </c>
      <c r="BU1482" s="24">
        <v>0</v>
      </c>
      <c r="BV1482" s="24">
        <v>0</v>
      </c>
      <c r="BW1482" s="24">
        <v>0</v>
      </c>
      <c r="BX1482" s="24">
        <v>0</v>
      </c>
      <c r="BY1482" s="24">
        <v>0</v>
      </c>
      <c r="BZ1482" s="24">
        <v>0</v>
      </c>
      <c r="CA1482" s="24">
        <v>0</v>
      </c>
      <c r="CB1482" s="24">
        <v>0</v>
      </c>
      <c r="CO1482" s="34">
        <f t="shared" si="105"/>
        <v>346807.94067796611</v>
      </c>
    </row>
    <row r="1483" spans="1:93" ht="15" hidden="1">
      <c r="A1483" s="23" t="s">
        <v>179</v>
      </c>
      <c r="B1483" s="52">
        <v>43571</v>
      </c>
      <c r="C1483" s="25" t="str">
        <f t="shared" si="104"/>
        <v/>
      </c>
      <c r="G1483" s="24">
        <f t="shared" si="102"/>
        <v>39</v>
      </c>
      <c r="H1483" s="27">
        <v>358462</v>
      </c>
      <c r="I1483" s="24" t="str">
        <f t="shared" si="103"/>
        <v/>
      </c>
      <c r="K1483" s="24">
        <f>IF(J1483&gt;900,_xlfn.XLOOKUP(ROUND(J1483,0),'CM-VL-G-C-GL-B-T-ClassRimThickn'!$B$1:$B$112,'CM-VL-G-C-GL-B-T-ClassRimThickn'!$C$1:$C$112,0,1,1),J1483)</f>
        <v>0</v>
      </c>
      <c r="L1483" s="24">
        <v>49</v>
      </c>
      <c r="M1483" s="24">
        <f>IF(L1483&gt;900,_xlfn.XLOOKUP(ROUND(L1483,0),'CM-VL-G-C-GL-B-T-ClassRimThickn'!$B$1:$B$112,'CM-VL-G-C-GL-B-T-ClassRimThickn'!$C$1:$C$112,0,1,1),L1483)</f>
        <v>49</v>
      </c>
      <c r="N1483" s="24">
        <v>45</v>
      </c>
      <c r="O1483" s="24">
        <f>IF(N1483&gt;900,_xlfn.XLOOKUP(ROUND(N1483,0),'CM-VL-G-C-GL-B-T-ClassRimThickn'!$B$1:$B$112,'CM-VL-G-C-GL-B-T-ClassRimThickn'!$C$1:$C$112,0,1,1),N1483)</f>
        <v>45</v>
      </c>
      <c r="P1483" s="24">
        <v>49</v>
      </c>
      <c r="Q1483" s="24">
        <f>IF(P1483&gt;900,_xlfn.XLOOKUP(ROUND(P1483,0),'CM-VL-G-C-GL-B-T-ClassRimThickn'!$B$1:$B$112,'CM-VL-G-C-GL-B-T-ClassRimThickn'!$C$1:$C$112,0,1,1),P1483)</f>
        <v>49</v>
      </c>
      <c r="S1483" s="24">
        <f>IF(R1483&gt;900,_xlfn.XLOOKUP(ROUND(R1483,0),'CM-VL-G-C-GL-B-T-ClassRimThickn'!$B$1:$B$112,'CM-VL-G-C-GL-B-T-ClassRimThickn'!$C$1:$C$112,0,1,1),R1483)</f>
        <v>0</v>
      </c>
      <c r="T1483" s="24">
        <v>48</v>
      </c>
      <c r="U1483" s="24">
        <f>IF(T1483&gt;900,_xlfn.XLOOKUP(ROUND(T1483,0),'CM-VL-G-C-GL-B-T-ClassRimThickn'!$B$1:$B$112,'CM-VL-G-C-GL-B-T-ClassRimThickn'!$C$1:$C$112,0,1,1),T1483)</f>
        <v>48</v>
      </c>
      <c r="V1483" s="24">
        <v>45</v>
      </c>
      <c r="W1483" s="24">
        <f>IF(V1483&gt;900,_xlfn.XLOOKUP(ROUND(V1483,0),'CM-VL-G-C-GL-B-T-ClassRimThickn'!$B$1:$B$112,'CM-VL-G-C-GL-B-T-ClassRimThickn'!$C$1:$C$112,0,1,1),V1483)</f>
        <v>45</v>
      </c>
      <c r="X1483" s="24">
        <v>48</v>
      </c>
      <c r="Y1483" s="24">
        <f>IF(X1483&gt;900,_xlfn.XLOOKUP(ROUND(X1483,0),'CM-VL-G-C-GL-B-T-ClassRimThickn'!$B$1:$B$112,'CM-VL-G-C-GL-B-T-ClassRimThickn'!$C$1:$C$112,0,1,1),X1483)</f>
        <v>48</v>
      </c>
      <c r="Z1483" s="24">
        <v>44</v>
      </c>
      <c r="AA1483" s="24">
        <f>IF(Z1483&gt;900,_xlfn.XLOOKUP(ROUND(Z1483,0),'CM-VL-G-C-GL-B-T-ClassRimThickn'!$B$1:$B$112,'CM-VL-G-C-GL-B-T-ClassRimThickn'!$C$1:$C$112,0,1,1),Z1483)</f>
        <v>44</v>
      </c>
      <c r="AB1483" s="24">
        <v>49</v>
      </c>
      <c r="AC1483" s="24">
        <f>IF(AB1483&gt;900,_xlfn.XLOOKUP(ROUND(AB1483,0),'CM-VL-G-C-GL-B-T-ClassRimThickn'!$B$1:$B$112,'CM-VL-G-C-GL-B-T-ClassRimThickn'!$C$1:$C$112,0,1,1),AB1483)</f>
        <v>49</v>
      </c>
      <c r="AD1483" s="24">
        <v>51</v>
      </c>
      <c r="AE1483" s="24">
        <f>IF(AD1483&gt;900,_xlfn.XLOOKUP(ROUND(AD1483,0),'CM-VL-G-C-GL-B-T-ClassRimThickn'!$B$1:$B$112,'CM-VL-G-C-GL-B-T-ClassRimThickn'!$C$1:$C$112,0,1,1),AD1483)</f>
        <v>51</v>
      </c>
      <c r="AF1483" s="24">
        <v>48</v>
      </c>
      <c r="AG1483" s="24">
        <f>IF(AF1483&gt;900,_xlfn.XLOOKUP(ROUND(AF1483,0),'CM-VL-G-C-GL-B-T-ClassRimThickn'!$B$1:$B$112,'CM-VL-G-C-GL-B-T-ClassRimThickn'!$C$1:$C$112,0,1,1),AF1483)</f>
        <v>48</v>
      </c>
      <c r="AH1483" s="24">
        <v>30</v>
      </c>
      <c r="AI1483" s="24">
        <v>28</v>
      </c>
      <c r="AJ1483" s="24">
        <v>30</v>
      </c>
      <c r="AK1483" s="24">
        <v>28</v>
      </c>
      <c r="AL1483" s="24">
        <v>29</v>
      </c>
      <c r="AM1483" s="24">
        <v>29</v>
      </c>
      <c r="AN1483" s="24">
        <v>29</v>
      </c>
      <c r="AO1483" s="24">
        <v>31</v>
      </c>
      <c r="AP1483" s="24">
        <v>28</v>
      </c>
      <c r="AQ1483" s="24">
        <v>30</v>
      </c>
      <c r="AR1483" s="24">
        <v>30</v>
      </c>
      <c r="AS1483" s="24">
        <v>30</v>
      </c>
      <c r="AT1483" s="24">
        <v>29</v>
      </c>
      <c r="AU1483" s="24">
        <v>28</v>
      </c>
      <c r="AV1483" s="24">
        <v>29</v>
      </c>
      <c r="AW1483" s="24">
        <v>29</v>
      </c>
      <c r="AX1483" s="24">
        <v>29</v>
      </c>
      <c r="AY1483" s="24">
        <v>28</v>
      </c>
      <c r="AZ1483" s="24">
        <v>28</v>
      </c>
      <c r="BA1483" s="24">
        <v>29</v>
      </c>
      <c r="BB1483" s="24">
        <v>28</v>
      </c>
      <c r="BC1483" s="24">
        <v>28</v>
      </c>
      <c r="BD1483" s="24">
        <v>28</v>
      </c>
      <c r="BE1483" s="24">
        <v>28</v>
      </c>
      <c r="BF1483" s="24">
        <v>0</v>
      </c>
      <c r="BG1483" s="24">
        <v>0</v>
      </c>
      <c r="BH1483" s="24">
        <v>0</v>
      </c>
      <c r="BI1483" s="24">
        <v>0</v>
      </c>
      <c r="BJ1483" s="24">
        <v>0</v>
      </c>
      <c r="BL1483" s="24">
        <v>0</v>
      </c>
      <c r="BM1483" s="24">
        <v>0</v>
      </c>
      <c r="BN1483" s="24">
        <v>0</v>
      </c>
      <c r="BO1483" s="24">
        <v>0</v>
      </c>
      <c r="BP1483" s="24">
        <v>0</v>
      </c>
      <c r="BQ1483" s="24">
        <v>0</v>
      </c>
      <c r="BR1483" s="24">
        <v>0</v>
      </c>
      <c r="BS1483" s="24">
        <v>0</v>
      </c>
      <c r="BT1483" s="24">
        <v>0</v>
      </c>
      <c r="BU1483" s="24">
        <v>0</v>
      </c>
      <c r="BV1483" s="24">
        <v>0</v>
      </c>
      <c r="BW1483" s="24">
        <v>0</v>
      </c>
      <c r="BX1483" s="24">
        <v>0</v>
      </c>
      <c r="BY1483" s="24">
        <v>0</v>
      </c>
      <c r="BZ1483" s="24">
        <v>0</v>
      </c>
      <c r="CA1483" s="24">
        <v>0</v>
      </c>
      <c r="CB1483" s="24">
        <v>0</v>
      </c>
      <c r="CD1483" s="24">
        <v>80</v>
      </c>
      <c r="CE1483" s="24">
        <v>89</v>
      </c>
      <c r="CF1483" s="24">
        <v>85</v>
      </c>
      <c r="CG1483" s="24">
        <v>85</v>
      </c>
      <c r="CH1483" s="24">
        <v>94</v>
      </c>
      <c r="CI1483" s="24">
        <v>90</v>
      </c>
      <c r="CO1483" s="34">
        <f t="shared" si="105"/>
        <v>358462</v>
      </c>
    </row>
    <row r="1484" spans="1:93" ht="15" hidden="1">
      <c r="A1484" s="23" t="s">
        <v>179</v>
      </c>
      <c r="B1484" s="52">
        <v>43636</v>
      </c>
      <c r="C1484" s="25" t="str">
        <f t="shared" si="104"/>
        <v/>
      </c>
      <c r="G1484" s="24">
        <f t="shared" si="102"/>
        <v>65</v>
      </c>
      <c r="H1484" s="24">
        <v>367261</v>
      </c>
      <c r="I1484" s="24" t="str">
        <f t="shared" si="103"/>
        <v/>
      </c>
      <c r="K1484" s="24">
        <f>IF(J1484&gt;900,_xlfn.XLOOKUP(ROUND(J1484,0),'CM-VL-G-C-GL-B-T-ClassRimThickn'!$B$1:$B$112,'CM-VL-G-C-GL-B-T-ClassRimThickn'!$C$1:$C$112,0,1,1),J1484)</f>
        <v>0</v>
      </c>
      <c r="L1484" s="24">
        <v>50</v>
      </c>
      <c r="M1484" s="24">
        <f>IF(L1484&gt;900,_xlfn.XLOOKUP(ROUND(L1484,0),'CM-VL-G-C-GL-B-T-ClassRimThickn'!$B$1:$B$112,'CM-VL-G-C-GL-B-T-ClassRimThickn'!$C$1:$C$112,0,1,1),L1484)</f>
        <v>50</v>
      </c>
      <c r="N1484" s="24">
        <v>45</v>
      </c>
      <c r="O1484" s="24">
        <f>IF(N1484&gt;900,_xlfn.XLOOKUP(ROUND(N1484,0),'CM-VL-G-C-GL-B-T-ClassRimThickn'!$B$1:$B$112,'CM-VL-G-C-GL-B-T-ClassRimThickn'!$C$1:$C$112,0,1,1),N1484)</f>
        <v>45</v>
      </c>
      <c r="P1484" s="24">
        <v>50</v>
      </c>
      <c r="Q1484" s="24">
        <f>IF(P1484&gt;900,_xlfn.XLOOKUP(ROUND(P1484,0),'CM-VL-G-C-GL-B-T-ClassRimThickn'!$B$1:$B$112,'CM-VL-G-C-GL-B-T-ClassRimThickn'!$C$1:$C$112,0,1,1),P1484)</f>
        <v>50</v>
      </c>
      <c r="S1484" s="24">
        <f>IF(R1484&gt;900,_xlfn.XLOOKUP(ROUND(R1484,0),'CM-VL-G-C-GL-B-T-ClassRimThickn'!$B$1:$B$112,'CM-VL-G-C-GL-B-T-ClassRimThickn'!$C$1:$C$112,0,1,1),R1484)</f>
        <v>0</v>
      </c>
      <c r="T1484" s="24">
        <v>48</v>
      </c>
      <c r="U1484" s="24">
        <f>IF(T1484&gt;900,_xlfn.XLOOKUP(ROUND(T1484,0),'CM-VL-G-C-GL-B-T-ClassRimThickn'!$B$1:$B$112,'CM-VL-G-C-GL-B-T-ClassRimThickn'!$C$1:$C$112,0,1,1),T1484)</f>
        <v>48</v>
      </c>
      <c r="V1484" s="24">
        <v>45</v>
      </c>
      <c r="W1484" s="24">
        <f>IF(V1484&gt;900,_xlfn.XLOOKUP(ROUND(V1484,0),'CM-VL-G-C-GL-B-T-ClassRimThickn'!$B$1:$B$112,'CM-VL-G-C-GL-B-T-ClassRimThickn'!$C$1:$C$112,0,1,1),V1484)</f>
        <v>45</v>
      </c>
      <c r="X1484" s="24">
        <v>50</v>
      </c>
      <c r="Y1484" s="24">
        <f>IF(X1484&gt;900,_xlfn.XLOOKUP(ROUND(X1484,0),'CM-VL-G-C-GL-B-T-ClassRimThickn'!$B$1:$B$112,'CM-VL-G-C-GL-B-T-ClassRimThickn'!$C$1:$C$112,0,1,1),X1484)</f>
        <v>50</v>
      </c>
      <c r="Z1484" s="24">
        <v>45</v>
      </c>
      <c r="AA1484" s="24">
        <f>IF(Z1484&gt;900,_xlfn.XLOOKUP(ROUND(Z1484,0),'CM-VL-G-C-GL-B-T-ClassRimThickn'!$B$1:$B$112,'CM-VL-G-C-GL-B-T-ClassRimThickn'!$C$1:$C$112,0,1,1),Z1484)</f>
        <v>45</v>
      </c>
      <c r="AB1484" s="24">
        <v>50</v>
      </c>
      <c r="AC1484" s="24">
        <f>IF(AB1484&gt;900,_xlfn.XLOOKUP(ROUND(AB1484,0),'CM-VL-G-C-GL-B-T-ClassRimThickn'!$B$1:$B$112,'CM-VL-G-C-GL-B-T-ClassRimThickn'!$C$1:$C$112,0,1,1),AB1484)</f>
        <v>50</v>
      </c>
      <c r="AD1484" s="24">
        <v>50</v>
      </c>
      <c r="AE1484" s="24">
        <f>IF(AD1484&gt;900,_xlfn.XLOOKUP(ROUND(AD1484,0),'CM-VL-G-C-GL-B-T-ClassRimThickn'!$B$1:$B$112,'CM-VL-G-C-GL-B-T-ClassRimThickn'!$C$1:$C$112,0,1,1),AD1484)</f>
        <v>50</v>
      </c>
      <c r="AF1484" s="24">
        <v>48</v>
      </c>
      <c r="AG1484" s="24">
        <f>IF(AF1484&gt;900,_xlfn.XLOOKUP(ROUND(AF1484,0),'CM-VL-G-C-GL-B-T-ClassRimThickn'!$B$1:$B$112,'CM-VL-G-C-GL-B-T-ClassRimThickn'!$C$1:$C$112,0,1,1),AF1484)</f>
        <v>48</v>
      </c>
      <c r="AH1484" s="24">
        <v>30</v>
      </c>
      <c r="AI1484" s="24">
        <v>30</v>
      </c>
      <c r="AJ1484" s="24">
        <v>30</v>
      </c>
      <c r="AK1484" s="24">
        <v>28</v>
      </c>
      <c r="AL1484" s="24">
        <v>29</v>
      </c>
      <c r="AM1484" s="24">
        <v>29</v>
      </c>
      <c r="AN1484" s="24">
        <v>29</v>
      </c>
      <c r="AO1484" s="24">
        <v>28</v>
      </c>
      <c r="AP1484" s="24">
        <v>28</v>
      </c>
      <c r="AQ1484" s="24">
        <v>30</v>
      </c>
      <c r="AR1484" s="24">
        <v>30</v>
      </c>
      <c r="AS1484" s="24">
        <v>29</v>
      </c>
      <c r="AT1484" s="24">
        <v>29</v>
      </c>
      <c r="AU1484" s="24">
        <v>28</v>
      </c>
      <c r="AV1484" s="24">
        <v>28</v>
      </c>
      <c r="AW1484" s="24">
        <v>29</v>
      </c>
      <c r="AX1484" s="24">
        <v>29</v>
      </c>
      <c r="AY1484" s="24">
        <v>29</v>
      </c>
      <c r="AZ1484" s="24">
        <v>28</v>
      </c>
      <c r="BA1484" s="24">
        <v>29</v>
      </c>
      <c r="BB1484" s="24">
        <v>29</v>
      </c>
      <c r="BC1484" s="24">
        <v>28</v>
      </c>
      <c r="BD1484" s="24">
        <v>28</v>
      </c>
      <c r="BE1484" s="24">
        <v>28</v>
      </c>
      <c r="BF1484" s="24">
        <v>0</v>
      </c>
      <c r="BG1484" s="24">
        <v>0</v>
      </c>
      <c r="BH1484" s="24">
        <v>0</v>
      </c>
      <c r="BI1484" s="24">
        <v>0</v>
      </c>
      <c r="BJ1484" s="24">
        <v>0</v>
      </c>
      <c r="BL1484" s="24">
        <v>0</v>
      </c>
      <c r="BM1484" s="24">
        <v>0</v>
      </c>
      <c r="BN1484" s="24">
        <v>0</v>
      </c>
      <c r="BO1484" s="24">
        <v>0</v>
      </c>
      <c r="BP1484" s="24">
        <v>0</v>
      </c>
      <c r="BQ1484" s="24">
        <v>0</v>
      </c>
      <c r="BR1484" s="24">
        <v>0</v>
      </c>
      <c r="BS1484" s="24">
        <v>0</v>
      </c>
      <c r="BT1484" s="24">
        <v>0</v>
      </c>
      <c r="BU1484" s="24">
        <v>0</v>
      </c>
      <c r="BV1484" s="24">
        <v>0</v>
      </c>
      <c r="BW1484" s="24">
        <v>0</v>
      </c>
      <c r="BX1484" s="24">
        <v>0</v>
      </c>
      <c r="BY1484" s="24">
        <v>0</v>
      </c>
      <c r="BZ1484" s="24">
        <v>0</v>
      </c>
      <c r="CA1484" s="24">
        <v>0</v>
      </c>
      <c r="CB1484" s="24">
        <v>0</v>
      </c>
      <c r="CD1484" s="24">
        <v>80</v>
      </c>
      <c r="CE1484" s="24">
        <v>84</v>
      </c>
      <c r="CF1484" s="24">
        <v>83</v>
      </c>
      <c r="CG1484" s="24">
        <v>89</v>
      </c>
      <c r="CH1484" s="24">
        <v>90</v>
      </c>
      <c r="CI1484" s="24">
        <v>93</v>
      </c>
      <c r="CO1484" s="34">
        <f t="shared" si="105"/>
        <v>367261</v>
      </c>
    </row>
    <row r="1485" spans="1:93" ht="15" hidden="1">
      <c r="A1485" s="23" t="s">
        <v>179</v>
      </c>
      <c r="B1485" s="52">
        <v>43748</v>
      </c>
      <c r="C1485" s="25" t="str">
        <f t="shared" si="104"/>
        <v/>
      </c>
      <c r="G1485" s="24">
        <f t="shared" si="102"/>
        <v>112</v>
      </c>
      <c r="H1485" s="27">
        <v>388551</v>
      </c>
      <c r="I1485" s="24" t="str">
        <f t="shared" si="103"/>
        <v/>
      </c>
      <c r="K1485" s="24">
        <f>IF(J1485&gt;900,_xlfn.XLOOKUP(ROUND(J1485,0),'CM-VL-G-C-GL-B-T-ClassRimThickn'!$B$1:$B$112,'CM-VL-G-C-GL-B-T-ClassRimThickn'!$C$1:$C$112,0,1,1),J1485)</f>
        <v>0</v>
      </c>
      <c r="L1485" s="24">
        <v>47</v>
      </c>
      <c r="M1485" s="24">
        <f>IF(L1485&gt;900,_xlfn.XLOOKUP(ROUND(L1485,0),'CM-VL-G-C-GL-B-T-ClassRimThickn'!$B$1:$B$112,'CM-VL-G-C-GL-B-T-ClassRimThickn'!$C$1:$C$112,0,1,1),L1485)</f>
        <v>47</v>
      </c>
      <c r="N1485" s="24">
        <v>45</v>
      </c>
      <c r="O1485" s="24">
        <f>IF(N1485&gt;900,_xlfn.XLOOKUP(ROUND(N1485,0),'CM-VL-G-C-GL-B-T-ClassRimThickn'!$B$1:$B$112,'CM-VL-G-C-GL-B-T-ClassRimThickn'!$C$1:$C$112,0,1,1),N1485)</f>
        <v>45</v>
      </c>
      <c r="P1485" s="24">
        <v>46</v>
      </c>
      <c r="Q1485" s="24">
        <f>IF(P1485&gt;900,_xlfn.XLOOKUP(ROUND(P1485,0),'CM-VL-G-C-GL-B-T-ClassRimThickn'!$B$1:$B$112,'CM-VL-G-C-GL-B-T-ClassRimThickn'!$C$1:$C$112,0,1,1),P1485)</f>
        <v>46</v>
      </c>
      <c r="S1485" s="24">
        <f>IF(R1485&gt;900,_xlfn.XLOOKUP(ROUND(R1485,0),'CM-VL-G-C-GL-B-T-ClassRimThickn'!$B$1:$B$112,'CM-VL-G-C-GL-B-T-ClassRimThickn'!$C$1:$C$112,0,1,1),R1485)</f>
        <v>0</v>
      </c>
      <c r="T1485" s="24">
        <v>45</v>
      </c>
      <c r="U1485" s="24">
        <f>IF(T1485&gt;900,_xlfn.XLOOKUP(ROUND(T1485,0),'CM-VL-G-C-GL-B-T-ClassRimThickn'!$B$1:$B$112,'CM-VL-G-C-GL-B-T-ClassRimThickn'!$C$1:$C$112,0,1,1),T1485)</f>
        <v>45</v>
      </c>
      <c r="V1485" s="24">
        <v>46</v>
      </c>
      <c r="W1485" s="24">
        <f>IF(V1485&gt;900,_xlfn.XLOOKUP(ROUND(V1485,0),'CM-VL-G-C-GL-B-T-ClassRimThickn'!$B$1:$B$112,'CM-VL-G-C-GL-B-T-ClassRimThickn'!$C$1:$C$112,0,1,1),V1485)</f>
        <v>46</v>
      </c>
      <c r="X1485" s="24">
        <v>47</v>
      </c>
      <c r="Y1485" s="24">
        <f>IF(X1485&gt;900,_xlfn.XLOOKUP(ROUND(X1485,0),'CM-VL-G-C-GL-B-T-ClassRimThickn'!$B$1:$B$112,'CM-VL-G-C-GL-B-T-ClassRimThickn'!$C$1:$C$112,0,1,1),X1485)</f>
        <v>47</v>
      </c>
      <c r="Z1485" s="24">
        <v>46</v>
      </c>
      <c r="AA1485" s="24">
        <f>IF(Z1485&gt;900,_xlfn.XLOOKUP(ROUND(Z1485,0),'CM-VL-G-C-GL-B-T-ClassRimThickn'!$B$1:$B$112,'CM-VL-G-C-GL-B-T-ClassRimThickn'!$C$1:$C$112,0,1,1),Z1485)</f>
        <v>46</v>
      </c>
      <c r="AB1485" s="24">
        <v>46</v>
      </c>
      <c r="AC1485" s="24">
        <f>IF(AB1485&gt;900,_xlfn.XLOOKUP(ROUND(AB1485,0),'CM-VL-G-C-GL-B-T-ClassRimThickn'!$B$1:$B$112,'CM-VL-G-C-GL-B-T-ClassRimThickn'!$C$1:$C$112,0,1,1),AB1485)</f>
        <v>46</v>
      </c>
      <c r="AD1485" s="24">
        <v>49</v>
      </c>
      <c r="AE1485" s="24">
        <f>IF(AD1485&gt;900,_xlfn.XLOOKUP(ROUND(AD1485,0),'CM-VL-G-C-GL-B-T-ClassRimThickn'!$B$1:$B$112,'CM-VL-G-C-GL-B-T-ClassRimThickn'!$C$1:$C$112,0,1,1),AD1485)</f>
        <v>49</v>
      </c>
      <c r="AF1485" s="24">
        <v>46</v>
      </c>
      <c r="AG1485" s="24">
        <f>IF(AF1485&gt;900,_xlfn.XLOOKUP(ROUND(AF1485,0),'CM-VL-G-C-GL-B-T-ClassRimThickn'!$B$1:$B$112,'CM-VL-G-C-GL-B-T-ClassRimThickn'!$C$1:$C$112,0,1,1),AF1485)</f>
        <v>46</v>
      </c>
      <c r="AH1485" s="24">
        <v>29</v>
      </c>
      <c r="AI1485" s="24">
        <v>29</v>
      </c>
      <c r="AJ1485" s="24">
        <v>29</v>
      </c>
      <c r="AK1485" s="24">
        <v>29</v>
      </c>
      <c r="AL1485" s="24">
        <v>29</v>
      </c>
      <c r="AM1485" s="24">
        <v>30</v>
      </c>
      <c r="AN1485" s="24">
        <v>29</v>
      </c>
      <c r="AO1485" s="24">
        <v>28</v>
      </c>
      <c r="AP1485" s="24">
        <v>28</v>
      </c>
      <c r="AQ1485" s="24">
        <v>28</v>
      </c>
      <c r="AR1485" s="24">
        <v>28</v>
      </c>
      <c r="AS1485" s="24">
        <v>28</v>
      </c>
      <c r="AT1485" s="24">
        <v>29</v>
      </c>
      <c r="AU1485" s="24">
        <v>29</v>
      </c>
      <c r="AV1485" s="24">
        <v>29</v>
      </c>
      <c r="AW1485" s="24">
        <v>29</v>
      </c>
      <c r="AX1485" s="24">
        <v>29</v>
      </c>
      <c r="AY1485" s="24">
        <v>30</v>
      </c>
      <c r="AZ1485" s="24">
        <v>28</v>
      </c>
      <c r="BA1485" s="24">
        <v>29</v>
      </c>
      <c r="BB1485" s="24">
        <v>29</v>
      </c>
      <c r="BC1485" s="24">
        <v>29</v>
      </c>
      <c r="BD1485" s="24">
        <v>29</v>
      </c>
      <c r="BE1485" s="24">
        <v>29</v>
      </c>
      <c r="BF1485" s="24">
        <v>0</v>
      </c>
      <c r="BG1485" s="24">
        <v>0</v>
      </c>
      <c r="BH1485" s="24">
        <v>0</v>
      </c>
      <c r="BI1485" s="24">
        <v>0</v>
      </c>
      <c r="BJ1485" s="24">
        <v>0</v>
      </c>
      <c r="BL1485" s="24">
        <v>0</v>
      </c>
      <c r="BM1485" s="24">
        <v>0</v>
      </c>
      <c r="BN1485" s="24">
        <v>0</v>
      </c>
      <c r="BO1485" s="24">
        <v>0</v>
      </c>
      <c r="BP1485" s="24">
        <v>0</v>
      </c>
      <c r="BQ1485" s="24">
        <v>0</v>
      </c>
      <c r="BR1485" s="24">
        <v>0</v>
      </c>
      <c r="BS1485" s="24">
        <v>0</v>
      </c>
      <c r="BT1485" s="24">
        <v>0</v>
      </c>
      <c r="BU1485" s="24">
        <v>0</v>
      </c>
      <c r="BV1485" s="24">
        <v>0</v>
      </c>
      <c r="BW1485" s="24">
        <v>0</v>
      </c>
      <c r="BX1485" s="24">
        <v>0</v>
      </c>
      <c r="BY1485" s="24">
        <v>0</v>
      </c>
      <c r="BZ1485" s="24">
        <v>0</v>
      </c>
      <c r="CA1485" s="24">
        <v>0</v>
      </c>
      <c r="CB1485" s="24">
        <v>0</v>
      </c>
      <c r="CD1485" s="24">
        <v>85</v>
      </c>
      <c r="CE1485" s="24">
        <v>80</v>
      </c>
      <c r="CF1485" s="24">
        <v>85</v>
      </c>
      <c r="CG1485" s="24">
        <v>88</v>
      </c>
      <c r="CH1485" s="24">
        <v>88</v>
      </c>
      <c r="CI1485" s="24">
        <v>84</v>
      </c>
      <c r="CO1485" s="34">
        <f t="shared" si="105"/>
        <v>388551</v>
      </c>
    </row>
    <row r="1486" spans="1:93" ht="15" hidden="1">
      <c r="A1486" s="23" t="s">
        <v>179</v>
      </c>
      <c r="B1486" s="52">
        <v>43776</v>
      </c>
      <c r="C1486" s="25" t="str">
        <f t="shared" si="104"/>
        <v/>
      </c>
      <c r="G1486" s="24">
        <f t="shared" si="102"/>
        <v>28</v>
      </c>
      <c r="H1486" s="30">
        <f>(H1487-H1485)/(G1486+G1487)*G1486+H1485</f>
        <v>395934.04</v>
      </c>
      <c r="I1486" s="24" t="str">
        <f t="shared" si="103"/>
        <v/>
      </c>
      <c r="K1486" s="24">
        <f>IF(J1486&gt;900,_xlfn.XLOOKUP(ROUND(J1486,0),'CM-VL-G-C-GL-B-T-ClassRimThickn'!$B$1:$B$112,'CM-VL-G-C-GL-B-T-ClassRimThickn'!$C$1:$C$112,0,1,1),J1486)</f>
        <v>0</v>
      </c>
      <c r="L1486" s="24">
        <v>46</v>
      </c>
      <c r="M1486" s="24">
        <f>IF(L1486&gt;900,_xlfn.XLOOKUP(ROUND(L1486,0),'CM-VL-G-C-GL-B-T-ClassRimThickn'!$B$1:$B$112,'CM-VL-G-C-GL-B-T-ClassRimThickn'!$C$1:$C$112,0,1,1),L1486)</f>
        <v>46</v>
      </c>
      <c r="N1486" s="24">
        <v>43</v>
      </c>
      <c r="O1486" s="24">
        <f>IF(N1486&gt;900,_xlfn.XLOOKUP(ROUND(N1486,0),'CM-VL-G-C-GL-B-T-ClassRimThickn'!$B$1:$B$112,'CM-VL-G-C-GL-B-T-ClassRimThickn'!$C$1:$C$112,0,1,1),N1486)</f>
        <v>43</v>
      </c>
      <c r="P1486" s="24">
        <v>45</v>
      </c>
      <c r="Q1486" s="24">
        <f>IF(P1486&gt;900,_xlfn.XLOOKUP(ROUND(P1486,0),'CM-VL-G-C-GL-B-T-ClassRimThickn'!$B$1:$B$112,'CM-VL-G-C-GL-B-T-ClassRimThickn'!$C$1:$C$112,0,1,1),P1486)</f>
        <v>45</v>
      </c>
      <c r="S1486" s="24">
        <f>IF(R1486&gt;900,_xlfn.XLOOKUP(ROUND(R1486,0),'CM-VL-G-C-GL-B-T-ClassRimThickn'!$B$1:$B$112,'CM-VL-G-C-GL-B-T-ClassRimThickn'!$C$1:$C$112,0,1,1),R1486)</f>
        <v>0</v>
      </c>
      <c r="T1486" s="24">
        <v>44</v>
      </c>
      <c r="U1486" s="24">
        <f>IF(T1486&gt;900,_xlfn.XLOOKUP(ROUND(T1486,0),'CM-VL-G-C-GL-B-T-ClassRimThickn'!$B$1:$B$112,'CM-VL-G-C-GL-B-T-ClassRimThickn'!$C$1:$C$112,0,1,1),T1486)</f>
        <v>44</v>
      </c>
      <c r="V1486" s="24">
        <v>43</v>
      </c>
      <c r="W1486" s="24">
        <f>IF(V1486&gt;900,_xlfn.XLOOKUP(ROUND(V1486,0),'CM-VL-G-C-GL-B-T-ClassRimThickn'!$B$1:$B$112,'CM-VL-G-C-GL-B-T-ClassRimThickn'!$C$1:$C$112,0,1,1),V1486)</f>
        <v>43</v>
      </c>
      <c r="X1486" s="24">
        <v>45</v>
      </c>
      <c r="Y1486" s="24">
        <f>IF(X1486&gt;900,_xlfn.XLOOKUP(ROUND(X1486,0),'CM-VL-G-C-GL-B-T-ClassRimThickn'!$B$1:$B$112,'CM-VL-G-C-GL-B-T-ClassRimThickn'!$C$1:$C$112,0,1,1),X1486)</f>
        <v>45</v>
      </c>
      <c r="Z1486" s="24">
        <v>43</v>
      </c>
      <c r="AA1486" s="24">
        <f>IF(Z1486&gt;900,_xlfn.XLOOKUP(ROUND(Z1486,0),'CM-VL-G-C-GL-B-T-ClassRimThickn'!$B$1:$B$112,'CM-VL-G-C-GL-B-T-ClassRimThickn'!$C$1:$C$112,0,1,1),Z1486)</f>
        <v>43</v>
      </c>
      <c r="AB1486" s="24">
        <v>45</v>
      </c>
      <c r="AC1486" s="24">
        <f>IF(AB1486&gt;900,_xlfn.XLOOKUP(ROUND(AB1486,0),'CM-VL-G-C-GL-B-T-ClassRimThickn'!$B$1:$B$112,'CM-VL-G-C-GL-B-T-ClassRimThickn'!$C$1:$C$112,0,1,1),AB1486)</f>
        <v>45</v>
      </c>
      <c r="AD1486" s="24">
        <v>48</v>
      </c>
      <c r="AE1486" s="24">
        <f>IF(AD1486&gt;900,_xlfn.XLOOKUP(ROUND(AD1486,0),'CM-VL-G-C-GL-B-T-ClassRimThickn'!$B$1:$B$112,'CM-VL-G-C-GL-B-T-ClassRimThickn'!$C$1:$C$112,0,1,1),AD1486)</f>
        <v>48</v>
      </c>
      <c r="AF1486" s="24">
        <v>44</v>
      </c>
      <c r="AG1486" s="24">
        <f>IF(AF1486&gt;900,_xlfn.XLOOKUP(ROUND(AF1486,0),'CM-VL-G-C-GL-B-T-ClassRimThickn'!$B$1:$B$112,'CM-VL-G-C-GL-B-T-ClassRimThickn'!$C$1:$C$112,0,1,1),AF1486)</f>
        <v>44</v>
      </c>
      <c r="AH1486" s="24">
        <v>26</v>
      </c>
      <c r="AI1486" s="24">
        <v>30</v>
      </c>
      <c r="AJ1486" s="24">
        <v>30</v>
      </c>
      <c r="AK1486" s="24">
        <v>27</v>
      </c>
      <c r="AL1486" s="24">
        <v>29</v>
      </c>
      <c r="AM1486" s="24">
        <v>27</v>
      </c>
      <c r="AN1486" s="24">
        <v>26</v>
      </c>
      <c r="AO1486" s="24">
        <v>28</v>
      </c>
      <c r="AP1486" s="24">
        <v>28</v>
      </c>
      <c r="AQ1486" s="24">
        <v>27</v>
      </c>
      <c r="AR1486" s="24">
        <v>30</v>
      </c>
      <c r="AS1486" s="24">
        <v>28</v>
      </c>
      <c r="AT1486" s="24">
        <v>29</v>
      </c>
      <c r="AU1486" s="24">
        <v>30</v>
      </c>
      <c r="AV1486" s="24">
        <v>29</v>
      </c>
      <c r="AW1486" s="24">
        <v>30</v>
      </c>
      <c r="AX1486" s="24">
        <v>29</v>
      </c>
      <c r="AY1486" s="24">
        <v>31</v>
      </c>
      <c r="AZ1486" s="24">
        <v>28</v>
      </c>
      <c r="BA1486" s="24">
        <v>29</v>
      </c>
      <c r="BB1486" s="24">
        <v>28</v>
      </c>
      <c r="BC1486" s="24">
        <v>29</v>
      </c>
      <c r="BD1486" s="24">
        <v>29</v>
      </c>
      <c r="BE1486" s="24">
        <v>30</v>
      </c>
      <c r="BF1486" s="24">
        <v>0</v>
      </c>
      <c r="BG1486" s="24">
        <v>0</v>
      </c>
      <c r="BH1486" s="24">
        <v>0</v>
      </c>
      <c r="BI1486" s="24">
        <v>0</v>
      </c>
      <c r="BJ1486" s="24">
        <v>0</v>
      </c>
      <c r="BL1486" s="24">
        <v>0</v>
      </c>
      <c r="BM1486" s="24">
        <v>0</v>
      </c>
      <c r="BN1486" s="24">
        <v>0</v>
      </c>
      <c r="BO1486" s="24">
        <v>0</v>
      </c>
      <c r="BP1486" s="24">
        <v>0</v>
      </c>
      <c r="BQ1486" s="24">
        <v>0</v>
      </c>
      <c r="BR1486" s="24">
        <v>0</v>
      </c>
      <c r="BS1486" s="24">
        <v>0</v>
      </c>
      <c r="BT1486" s="24">
        <v>0</v>
      </c>
      <c r="BU1486" s="24">
        <v>0</v>
      </c>
      <c r="BV1486" s="24">
        <v>0</v>
      </c>
      <c r="BW1486" s="24">
        <v>0</v>
      </c>
      <c r="BX1486" s="24">
        <v>0</v>
      </c>
      <c r="BY1486" s="24">
        <v>0</v>
      </c>
      <c r="BZ1486" s="24">
        <v>0</v>
      </c>
      <c r="CA1486" s="24">
        <v>0</v>
      </c>
      <c r="CB1486" s="24">
        <v>0</v>
      </c>
      <c r="CD1486" s="24">
        <v>79</v>
      </c>
      <c r="CE1486" s="24">
        <v>81</v>
      </c>
      <c r="CF1486" s="24">
        <v>77</v>
      </c>
      <c r="CG1486" s="24">
        <v>85</v>
      </c>
      <c r="CH1486" s="24">
        <v>87</v>
      </c>
      <c r="CI1486" s="24">
        <v>80</v>
      </c>
      <c r="CO1486" s="34">
        <f t="shared" si="105"/>
        <v>395934.04</v>
      </c>
    </row>
    <row r="1487" spans="1:93" ht="15" hidden="1">
      <c r="A1487" s="23" t="s">
        <v>179</v>
      </c>
      <c r="B1487" s="52">
        <v>43798</v>
      </c>
      <c r="C1487" s="25" t="str">
        <f t="shared" si="104"/>
        <v/>
      </c>
      <c r="G1487" s="24">
        <f t="shared" si="102"/>
        <v>22</v>
      </c>
      <c r="H1487" s="27">
        <v>401735</v>
      </c>
      <c r="I1487" s="24" t="str">
        <f t="shared" si="103"/>
        <v/>
      </c>
      <c r="K1487" s="24">
        <f>IF(J1487&gt;900,_xlfn.XLOOKUP(ROUND(J1487,0),'CM-VL-G-C-GL-B-T-ClassRimThickn'!$B$1:$B$112,'CM-VL-G-C-GL-B-T-ClassRimThickn'!$C$1:$C$112,0,1,1),J1487)</f>
        <v>0</v>
      </c>
      <c r="L1487" s="24">
        <v>48</v>
      </c>
      <c r="M1487" s="24">
        <f>IF(L1487&gt;900,_xlfn.XLOOKUP(ROUND(L1487,0),'CM-VL-G-C-GL-B-T-ClassRimThickn'!$B$1:$B$112,'CM-VL-G-C-GL-B-T-ClassRimThickn'!$C$1:$C$112,0,1,1),L1487)</f>
        <v>48</v>
      </c>
      <c r="N1487" s="24">
        <v>44</v>
      </c>
      <c r="O1487" s="24">
        <f>IF(N1487&gt;900,_xlfn.XLOOKUP(ROUND(N1487,0),'CM-VL-G-C-GL-B-T-ClassRimThickn'!$B$1:$B$112,'CM-VL-G-C-GL-B-T-ClassRimThickn'!$C$1:$C$112,0,1,1),N1487)</f>
        <v>44</v>
      </c>
      <c r="P1487" s="24">
        <v>48</v>
      </c>
      <c r="Q1487" s="24">
        <f>IF(P1487&gt;900,_xlfn.XLOOKUP(ROUND(P1487,0),'CM-VL-G-C-GL-B-T-ClassRimThickn'!$B$1:$B$112,'CM-VL-G-C-GL-B-T-ClassRimThickn'!$C$1:$C$112,0,1,1),P1487)</f>
        <v>48</v>
      </c>
      <c r="S1487" s="24">
        <f>IF(R1487&gt;900,_xlfn.XLOOKUP(ROUND(R1487,0),'CM-VL-G-C-GL-B-T-ClassRimThickn'!$B$1:$B$112,'CM-VL-G-C-GL-B-T-ClassRimThickn'!$C$1:$C$112,0,1,1),R1487)</f>
        <v>0</v>
      </c>
      <c r="T1487" s="24">
        <v>48</v>
      </c>
      <c r="U1487" s="24">
        <f>IF(T1487&gt;900,_xlfn.XLOOKUP(ROUND(T1487,0),'CM-VL-G-C-GL-B-T-ClassRimThickn'!$B$1:$B$112,'CM-VL-G-C-GL-B-T-ClassRimThickn'!$C$1:$C$112,0,1,1),T1487)</f>
        <v>48</v>
      </c>
      <c r="V1487" s="24">
        <v>43</v>
      </c>
      <c r="W1487" s="24">
        <f>IF(V1487&gt;900,_xlfn.XLOOKUP(ROUND(V1487,0),'CM-VL-G-C-GL-B-T-ClassRimThickn'!$B$1:$B$112,'CM-VL-G-C-GL-B-T-ClassRimThickn'!$C$1:$C$112,0,1,1),V1487)</f>
        <v>43</v>
      </c>
      <c r="X1487" s="24">
        <v>48</v>
      </c>
      <c r="Y1487" s="24">
        <f>IF(X1487&gt;900,_xlfn.XLOOKUP(ROUND(X1487,0),'CM-VL-G-C-GL-B-T-ClassRimThickn'!$B$1:$B$112,'CM-VL-G-C-GL-B-T-ClassRimThickn'!$C$1:$C$112,0,1,1),X1487)</f>
        <v>48</v>
      </c>
      <c r="Z1487" s="24">
        <v>44</v>
      </c>
      <c r="AA1487" s="24">
        <f>IF(Z1487&gt;900,_xlfn.XLOOKUP(ROUND(Z1487,0),'CM-VL-G-C-GL-B-T-ClassRimThickn'!$B$1:$B$112,'CM-VL-G-C-GL-B-T-ClassRimThickn'!$C$1:$C$112,0,1,1),Z1487)</f>
        <v>44</v>
      </c>
      <c r="AB1487" s="24">
        <v>48</v>
      </c>
      <c r="AC1487" s="24">
        <f>IF(AB1487&gt;900,_xlfn.XLOOKUP(ROUND(AB1487,0),'CM-VL-G-C-GL-B-T-ClassRimThickn'!$B$1:$B$112,'CM-VL-G-C-GL-B-T-ClassRimThickn'!$C$1:$C$112,0,1,1),AB1487)</f>
        <v>48</v>
      </c>
      <c r="AD1487" s="24">
        <v>48</v>
      </c>
      <c r="AE1487" s="24">
        <f>IF(AD1487&gt;900,_xlfn.XLOOKUP(ROUND(AD1487,0),'CM-VL-G-C-GL-B-T-ClassRimThickn'!$B$1:$B$112,'CM-VL-G-C-GL-B-T-ClassRimThickn'!$C$1:$C$112,0,1,1),AD1487)</f>
        <v>48</v>
      </c>
      <c r="AF1487" s="24">
        <v>47</v>
      </c>
      <c r="AG1487" s="24">
        <f>IF(AF1487&gt;900,_xlfn.XLOOKUP(ROUND(AF1487,0),'CM-VL-G-C-GL-B-T-ClassRimThickn'!$B$1:$B$112,'CM-VL-G-C-GL-B-T-ClassRimThickn'!$C$1:$C$112,0,1,1),AF1487)</f>
        <v>47</v>
      </c>
      <c r="AH1487" s="24">
        <v>28</v>
      </c>
      <c r="AI1487" s="24">
        <v>31</v>
      </c>
      <c r="AJ1487" s="24">
        <v>29</v>
      </c>
      <c r="AK1487" s="24">
        <v>27</v>
      </c>
      <c r="AL1487" s="24">
        <v>29</v>
      </c>
      <c r="AM1487" s="24">
        <v>28</v>
      </c>
      <c r="AN1487" s="24">
        <v>28</v>
      </c>
      <c r="AO1487" s="24">
        <v>28</v>
      </c>
      <c r="AP1487" s="24">
        <v>28</v>
      </c>
      <c r="AQ1487" s="24">
        <v>28</v>
      </c>
      <c r="AR1487" s="24">
        <v>29</v>
      </c>
      <c r="AS1487" s="24">
        <v>28</v>
      </c>
      <c r="AT1487" s="24">
        <v>29</v>
      </c>
      <c r="AU1487" s="24">
        <v>29</v>
      </c>
      <c r="AV1487" s="24">
        <v>29</v>
      </c>
      <c r="AW1487" s="24">
        <v>29</v>
      </c>
      <c r="AX1487" s="24">
        <v>29</v>
      </c>
      <c r="AY1487" s="24">
        <v>29</v>
      </c>
      <c r="AZ1487" s="24">
        <v>29</v>
      </c>
      <c r="BA1487" s="24">
        <v>29</v>
      </c>
      <c r="BB1487" s="24">
        <v>29</v>
      </c>
      <c r="BC1487" s="24">
        <v>29</v>
      </c>
      <c r="BD1487" s="24">
        <v>28</v>
      </c>
      <c r="BE1487" s="24">
        <v>29</v>
      </c>
      <c r="BF1487" s="24">
        <v>0.5</v>
      </c>
      <c r="BG1487" s="24">
        <v>0</v>
      </c>
      <c r="BH1487" s="24">
        <v>0</v>
      </c>
      <c r="BI1487" s="24">
        <v>0</v>
      </c>
      <c r="BJ1487" s="24">
        <v>0</v>
      </c>
      <c r="BL1487" s="24">
        <v>0.5</v>
      </c>
      <c r="BM1487" s="24">
        <v>0</v>
      </c>
      <c r="BN1487" s="24">
        <v>0</v>
      </c>
      <c r="BO1487" s="24">
        <v>0</v>
      </c>
      <c r="BP1487" s="24">
        <v>0</v>
      </c>
      <c r="BQ1487" s="24">
        <v>0</v>
      </c>
      <c r="BR1487" s="24">
        <v>0</v>
      </c>
      <c r="BS1487" s="24">
        <v>0</v>
      </c>
      <c r="BT1487" s="24">
        <v>0</v>
      </c>
      <c r="BU1487" s="24">
        <v>0</v>
      </c>
      <c r="BV1487" s="24">
        <v>0</v>
      </c>
      <c r="BW1487" s="24">
        <v>0</v>
      </c>
      <c r="BX1487" s="24">
        <v>0</v>
      </c>
      <c r="BY1487" s="24">
        <v>0</v>
      </c>
      <c r="BZ1487" s="24">
        <v>0</v>
      </c>
      <c r="CA1487" s="24">
        <v>0</v>
      </c>
      <c r="CB1487" s="24">
        <v>0</v>
      </c>
      <c r="CD1487" s="24">
        <v>83</v>
      </c>
      <c r="CE1487" s="24">
        <v>89</v>
      </c>
      <c r="CF1487" s="24">
        <v>90</v>
      </c>
      <c r="CG1487" s="24">
        <v>88</v>
      </c>
      <c r="CH1487" s="24">
        <v>87</v>
      </c>
      <c r="CI1487" s="24">
        <v>90</v>
      </c>
      <c r="CO1487" s="34">
        <f t="shared" si="105"/>
        <v>401735</v>
      </c>
    </row>
    <row r="1488" spans="1:93" ht="15" hidden="1">
      <c r="A1488" s="23" t="s">
        <v>179</v>
      </c>
      <c r="B1488" s="52">
        <v>43869</v>
      </c>
      <c r="C1488" s="25" t="str">
        <f t="shared" si="104"/>
        <v/>
      </c>
      <c r="E1488" s="24" t="s">
        <v>180</v>
      </c>
      <c r="G1488" s="24">
        <f t="shared" si="102"/>
        <v>71</v>
      </c>
      <c r="H1488" s="27">
        <v>413689</v>
      </c>
      <c r="I1488" s="24" t="str">
        <f t="shared" si="103"/>
        <v/>
      </c>
      <c r="J1488" s="24">
        <v>44</v>
      </c>
      <c r="K1488" s="24">
        <f>IF(J1488&gt;900,_xlfn.XLOOKUP(ROUND(J1488,0),'CM-VL-G-C-GL-B-T-ClassRimThickn'!$B$1:$B$112,'CM-VL-G-C-GL-B-T-ClassRimThickn'!$C$1:$C$112,0,1,1),J1488)</f>
        <v>44</v>
      </c>
      <c r="L1488" s="24">
        <v>48</v>
      </c>
      <c r="M1488" s="24">
        <f>IF(L1488&gt;900,_xlfn.XLOOKUP(ROUND(L1488,0),'CM-VL-G-C-GL-B-T-ClassRimThickn'!$B$1:$B$112,'CM-VL-G-C-GL-B-T-ClassRimThickn'!$C$1:$C$112,0,1,1),L1488)</f>
        <v>48</v>
      </c>
      <c r="N1488" s="24">
        <v>44</v>
      </c>
      <c r="O1488" s="24">
        <f>IF(N1488&gt;900,_xlfn.XLOOKUP(ROUND(N1488,0),'CM-VL-G-C-GL-B-T-ClassRimThickn'!$B$1:$B$112,'CM-VL-G-C-GL-B-T-ClassRimThickn'!$C$1:$C$112,0,1,1),N1488)</f>
        <v>44</v>
      </c>
      <c r="P1488" s="24">
        <v>49</v>
      </c>
      <c r="Q1488" s="24">
        <f>IF(P1488&gt;900,_xlfn.XLOOKUP(ROUND(P1488,0),'CM-VL-G-C-GL-B-T-ClassRimThickn'!$B$1:$B$112,'CM-VL-G-C-GL-B-T-ClassRimThickn'!$C$1:$C$112,0,1,1),P1488)</f>
        <v>49</v>
      </c>
      <c r="R1488" s="24">
        <v>50</v>
      </c>
      <c r="S1488" s="24">
        <f>IF(R1488&gt;900,_xlfn.XLOOKUP(ROUND(R1488,0),'CM-VL-G-C-GL-B-T-ClassRimThickn'!$B$1:$B$112,'CM-VL-G-C-GL-B-T-ClassRimThickn'!$C$1:$C$112,0,1,1),R1488)</f>
        <v>50</v>
      </c>
      <c r="T1488" s="24">
        <v>47</v>
      </c>
      <c r="U1488" s="24">
        <f>IF(T1488&gt;900,_xlfn.XLOOKUP(ROUND(T1488,0),'CM-VL-G-C-GL-B-T-ClassRimThickn'!$B$1:$B$112,'CM-VL-G-C-GL-B-T-ClassRimThickn'!$C$1:$C$112,0,1,1),T1488)</f>
        <v>47</v>
      </c>
      <c r="V1488" s="24">
        <v>44</v>
      </c>
      <c r="W1488" s="24">
        <f>IF(V1488&gt;900,_xlfn.XLOOKUP(ROUND(V1488,0),'CM-VL-G-C-GL-B-T-ClassRimThickn'!$B$1:$B$112,'CM-VL-G-C-GL-B-T-ClassRimThickn'!$C$1:$C$112,0,1,1),V1488)</f>
        <v>44</v>
      </c>
      <c r="X1488" s="24">
        <v>48</v>
      </c>
      <c r="Y1488" s="24">
        <f>IF(X1488&gt;900,_xlfn.XLOOKUP(ROUND(X1488,0),'CM-VL-G-C-GL-B-T-ClassRimThickn'!$B$1:$B$112,'CM-VL-G-C-GL-B-T-ClassRimThickn'!$C$1:$C$112,0,1,1),X1488)</f>
        <v>48</v>
      </c>
      <c r="Z1488" s="24">
        <v>44</v>
      </c>
      <c r="AA1488" s="24">
        <f>IF(Z1488&gt;900,_xlfn.XLOOKUP(ROUND(Z1488,0),'CM-VL-G-C-GL-B-T-ClassRimThickn'!$B$1:$B$112,'CM-VL-G-C-GL-B-T-ClassRimThickn'!$C$1:$C$112,0,1,1),Z1488)</f>
        <v>44</v>
      </c>
      <c r="AB1488" s="24">
        <v>49</v>
      </c>
      <c r="AC1488" s="24">
        <f>IF(AB1488&gt;900,_xlfn.XLOOKUP(ROUND(AB1488,0),'CM-VL-G-C-GL-B-T-ClassRimThickn'!$B$1:$B$112,'CM-VL-G-C-GL-B-T-ClassRimThickn'!$C$1:$C$112,0,1,1),AB1488)</f>
        <v>49</v>
      </c>
      <c r="AD1488" s="24">
        <v>50</v>
      </c>
      <c r="AE1488" s="24">
        <f>IF(AD1488&gt;900,_xlfn.XLOOKUP(ROUND(AD1488,0),'CM-VL-G-C-GL-B-T-ClassRimThickn'!$B$1:$B$112,'CM-VL-G-C-GL-B-T-ClassRimThickn'!$C$1:$C$112,0,1,1),AD1488)</f>
        <v>50</v>
      </c>
      <c r="AF1488" s="24">
        <v>47</v>
      </c>
      <c r="AG1488" s="24">
        <f>IF(AF1488&gt;900,_xlfn.XLOOKUP(ROUND(AF1488,0),'CM-VL-G-C-GL-B-T-ClassRimThickn'!$B$1:$B$112,'CM-VL-G-C-GL-B-T-ClassRimThickn'!$C$1:$C$112,0,1,1),AF1488)</f>
        <v>47</v>
      </c>
      <c r="AH1488" s="24">
        <v>28</v>
      </c>
      <c r="AI1488" s="24">
        <v>27</v>
      </c>
      <c r="AJ1488" s="24">
        <v>28.5</v>
      </c>
      <c r="AK1488" s="24">
        <v>26</v>
      </c>
      <c r="AL1488" s="24">
        <v>28.5</v>
      </c>
      <c r="AM1488" s="24">
        <v>27.5</v>
      </c>
      <c r="AN1488" s="24">
        <v>27</v>
      </c>
      <c r="AO1488" s="24">
        <v>26.5</v>
      </c>
      <c r="AP1488" s="24">
        <v>26.5</v>
      </c>
      <c r="AQ1488" s="24">
        <v>28</v>
      </c>
      <c r="AR1488" s="24">
        <v>28.5</v>
      </c>
      <c r="AS1488" s="24">
        <v>27</v>
      </c>
      <c r="AT1488" s="24">
        <v>29.5</v>
      </c>
      <c r="AU1488" s="24">
        <v>29</v>
      </c>
      <c r="AV1488" s="24">
        <v>29</v>
      </c>
      <c r="AW1488" s="24">
        <v>29.5</v>
      </c>
      <c r="AX1488" s="24">
        <v>29.5</v>
      </c>
      <c r="AY1488" s="24">
        <v>29.5</v>
      </c>
      <c r="AZ1488" s="24">
        <v>29</v>
      </c>
      <c r="BA1488" s="24">
        <v>29</v>
      </c>
      <c r="BB1488" s="24">
        <v>29</v>
      </c>
      <c r="BC1488" s="24">
        <v>28.5</v>
      </c>
      <c r="BD1488" s="24">
        <v>29</v>
      </c>
      <c r="BE1488" s="24">
        <v>29</v>
      </c>
      <c r="BF1488" s="24">
        <v>0</v>
      </c>
      <c r="BG1488" s="24">
        <v>0</v>
      </c>
      <c r="BH1488" s="24">
        <v>0</v>
      </c>
      <c r="BI1488" s="24">
        <v>0</v>
      </c>
      <c r="BJ1488" s="24">
        <v>0</v>
      </c>
      <c r="BK1488" s="24">
        <v>0</v>
      </c>
      <c r="BL1488" s="24">
        <v>0</v>
      </c>
      <c r="BM1488" s="24">
        <v>0</v>
      </c>
      <c r="BN1488" s="24">
        <v>0</v>
      </c>
      <c r="BO1488" s="24">
        <v>0</v>
      </c>
      <c r="BP1488" s="24">
        <v>0</v>
      </c>
      <c r="BQ1488" s="24">
        <v>0</v>
      </c>
      <c r="BR1488" s="24">
        <v>0</v>
      </c>
      <c r="BS1488" s="24">
        <v>0</v>
      </c>
      <c r="BT1488" s="24">
        <v>0</v>
      </c>
      <c r="BU1488" s="24">
        <v>0</v>
      </c>
      <c r="BV1488" s="24">
        <v>0</v>
      </c>
      <c r="BW1488" s="24">
        <v>0</v>
      </c>
      <c r="BX1488" s="24">
        <v>0</v>
      </c>
      <c r="BY1488" s="24">
        <v>0</v>
      </c>
      <c r="BZ1488" s="24">
        <v>0</v>
      </c>
      <c r="CA1488" s="24">
        <v>0</v>
      </c>
      <c r="CB1488" s="24">
        <v>0</v>
      </c>
      <c r="CC1488" s="24">
        <v>0</v>
      </c>
      <c r="CD1488" s="24">
        <v>83</v>
      </c>
      <c r="CE1488" s="24">
        <v>89</v>
      </c>
      <c r="CF1488" s="24">
        <v>90</v>
      </c>
      <c r="CG1488" s="24">
        <v>88</v>
      </c>
      <c r="CH1488" s="24">
        <v>87</v>
      </c>
      <c r="CI1488" s="24">
        <v>90</v>
      </c>
      <c r="CJ1488" s="24">
        <v>100</v>
      </c>
      <c r="CK1488" s="24">
        <v>100</v>
      </c>
      <c r="CL1488" s="24">
        <v>860</v>
      </c>
      <c r="CM1488" s="24">
        <v>840</v>
      </c>
      <c r="CO1488" s="34">
        <f t="shared" si="105"/>
        <v>413689</v>
      </c>
    </row>
    <row r="1489" spans="1:93" ht="15" hidden="1">
      <c r="A1489" s="23" t="s">
        <v>181</v>
      </c>
      <c r="B1489" s="52">
        <v>43304</v>
      </c>
      <c r="C1489" s="25" t="str">
        <f t="shared" si="104"/>
        <v/>
      </c>
      <c r="G1489" s="24" t="str">
        <f t="shared" si="102"/>
        <v/>
      </c>
      <c r="H1489" s="24">
        <v>735850</v>
      </c>
      <c r="I1489" s="24" t="str">
        <f t="shared" si="103"/>
        <v/>
      </c>
      <c r="K1489" s="24">
        <f>IF(J1489&gt;900,_xlfn.XLOOKUP(ROUND(J1489,0),'CM-VL-G-C-GL-B-T-ClassRimThickn'!$B$1:$B$112,'CM-VL-G-C-GL-B-T-ClassRimThickn'!$C$1:$C$112,0,1,1),J1489)</f>
        <v>0</v>
      </c>
      <c r="L1489" s="24">
        <v>76</v>
      </c>
      <c r="M1489" s="24">
        <f>IF(L1489&gt;900,_xlfn.XLOOKUP(ROUND(L1489,0),'CM-VL-G-C-GL-B-T-ClassRimThickn'!$B$1:$B$112,'CM-VL-G-C-GL-B-T-ClassRimThickn'!$C$1:$C$112,0,1,1),L1489)</f>
        <v>76</v>
      </c>
      <c r="N1489" s="24">
        <v>74</v>
      </c>
      <c r="O1489" s="24">
        <f>IF(N1489&gt;900,_xlfn.XLOOKUP(ROUND(N1489,0),'CM-VL-G-C-GL-B-T-ClassRimThickn'!$B$1:$B$112,'CM-VL-G-C-GL-B-T-ClassRimThickn'!$C$1:$C$112,0,1,1),N1489)</f>
        <v>74</v>
      </c>
      <c r="P1489" s="24">
        <v>74</v>
      </c>
      <c r="Q1489" s="24">
        <f>IF(P1489&gt;900,_xlfn.XLOOKUP(ROUND(P1489,0),'CM-VL-G-C-GL-B-T-ClassRimThickn'!$B$1:$B$112,'CM-VL-G-C-GL-B-T-ClassRimThickn'!$C$1:$C$112,0,1,1),P1489)</f>
        <v>74</v>
      </c>
      <c r="S1489" s="24">
        <f>IF(R1489&gt;900,_xlfn.XLOOKUP(ROUND(R1489,0),'CM-VL-G-C-GL-B-T-ClassRimThickn'!$B$1:$B$112,'CM-VL-G-C-GL-B-T-ClassRimThickn'!$C$1:$C$112,0,1,1),R1489)</f>
        <v>0</v>
      </c>
      <c r="T1489" s="24">
        <v>72</v>
      </c>
      <c r="U1489" s="24">
        <f>IF(T1489&gt;900,_xlfn.XLOOKUP(ROUND(T1489,0),'CM-VL-G-C-GL-B-T-ClassRimThickn'!$B$1:$B$112,'CM-VL-G-C-GL-B-T-ClassRimThickn'!$C$1:$C$112,0,1,1),T1489)</f>
        <v>72</v>
      </c>
      <c r="V1489" s="24">
        <v>74</v>
      </c>
      <c r="W1489" s="24">
        <f>IF(V1489&gt;900,_xlfn.XLOOKUP(ROUND(V1489,0),'CM-VL-G-C-GL-B-T-ClassRimThickn'!$B$1:$B$112,'CM-VL-G-C-GL-B-T-ClassRimThickn'!$C$1:$C$112,0,1,1),V1489)</f>
        <v>74</v>
      </c>
      <c r="X1489" s="24">
        <v>76</v>
      </c>
      <c r="Y1489" s="24">
        <f>IF(X1489&gt;900,_xlfn.XLOOKUP(ROUND(X1489,0),'CM-VL-G-C-GL-B-T-ClassRimThickn'!$B$1:$B$112,'CM-VL-G-C-GL-B-T-ClassRimThickn'!$C$1:$C$112,0,1,1),X1489)</f>
        <v>76</v>
      </c>
      <c r="Z1489" s="24">
        <v>74</v>
      </c>
      <c r="AA1489" s="24">
        <f>IF(Z1489&gt;900,_xlfn.XLOOKUP(ROUND(Z1489,0),'CM-VL-G-C-GL-B-T-ClassRimThickn'!$B$1:$B$112,'CM-VL-G-C-GL-B-T-ClassRimThickn'!$C$1:$C$112,0,1,1),Z1489)</f>
        <v>74</v>
      </c>
      <c r="AB1489" s="24">
        <v>74</v>
      </c>
      <c r="AC1489" s="24">
        <f>IF(AB1489&gt;900,_xlfn.XLOOKUP(ROUND(AB1489,0),'CM-VL-G-C-GL-B-T-ClassRimThickn'!$B$1:$B$112,'CM-VL-G-C-GL-B-T-ClassRimThickn'!$C$1:$C$112,0,1,1),AB1489)</f>
        <v>74</v>
      </c>
      <c r="AD1489" s="24">
        <v>76</v>
      </c>
      <c r="AE1489" s="24">
        <f>IF(AD1489&gt;900,_xlfn.XLOOKUP(ROUND(AD1489,0),'CM-VL-G-C-GL-B-T-ClassRimThickn'!$B$1:$B$112,'CM-VL-G-C-GL-B-T-ClassRimThickn'!$C$1:$C$112,0,1,1),AD1489)</f>
        <v>76</v>
      </c>
      <c r="AF1489" s="24">
        <v>72</v>
      </c>
      <c r="AG1489" s="24">
        <f>IF(AF1489&gt;900,_xlfn.XLOOKUP(ROUND(AF1489,0),'CM-VL-G-C-GL-B-T-ClassRimThickn'!$B$1:$B$112,'CM-VL-G-C-GL-B-T-ClassRimThickn'!$C$1:$C$112,0,1,1),AF1489)</f>
        <v>72</v>
      </c>
      <c r="AH1489" s="24">
        <v>26</v>
      </c>
      <c r="AI1489" s="24">
        <v>28</v>
      </c>
      <c r="AJ1489" s="24">
        <v>27</v>
      </c>
      <c r="AK1489" s="24">
        <v>27</v>
      </c>
      <c r="AL1489" s="24">
        <v>28</v>
      </c>
      <c r="AM1489" s="24">
        <v>26</v>
      </c>
      <c r="AN1489" s="24">
        <v>27</v>
      </c>
      <c r="AO1489" s="24">
        <v>28</v>
      </c>
      <c r="AP1489" s="24">
        <v>27</v>
      </c>
      <c r="AQ1489" s="24">
        <v>27</v>
      </c>
      <c r="AR1489" s="24">
        <v>28</v>
      </c>
      <c r="AS1489" s="24">
        <v>28</v>
      </c>
      <c r="AT1489" s="24">
        <v>29</v>
      </c>
      <c r="AU1489" s="24">
        <v>29</v>
      </c>
      <c r="AV1489" s="24">
        <v>29</v>
      </c>
      <c r="AW1489" s="24">
        <v>29</v>
      </c>
      <c r="AX1489" s="24">
        <v>28</v>
      </c>
      <c r="AY1489" s="24">
        <v>29</v>
      </c>
      <c r="AZ1489" s="24">
        <v>29</v>
      </c>
      <c r="BA1489" s="24">
        <v>28</v>
      </c>
      <c r="BB1489" s="24">
        <v>29</v>
      </c>
      <c r="BC1489" s="24">
        <v>28</v>
      </c>
      <c r="BD1489" s="24">
        <v>28</v>
      </c>
      <c r="BE1489" s="24">
        <v>29</v>
      </c>
      <c r="BF1489" s="24">
        <v>0</v>
      </c>
      <c r="BG1489" s="24">
        <v>0</v>
      </c>
      <c r="BH1489" s="24">
        <v>0</v>
      </c>
      <c r="BI1489" s="24">
        <v>0</v>
      </c>
      <c r="BJ1489" s="24">
        <v>0</v>
      </c>
      <c r="BL1489" s="24">
        <v>0</v>
      </c>
      <c r="BM1489" s="24">
        <v>0</v>
      </c>
      <c r="BN1489" s="24">
        <v>0</v>
      </c>
      <c r="BO1489" s="24">
        <v>0</v>
      </c>
      <c r="BP1489" s="24">
        <v>0</v>
      </c>
      <c r="BQ1489" s="24">
        <v>0</v>
      </c>
      <c r="BR1489" s="24">
        <v>0.5</v>
      </c>
      <c r="BS1489" s="24">
        <v>0</v>
      </c>
      <c r="BT1489" s="24">
        <v>0.3</v>
      </c>
      <c r="BU1489" s="24">
        <v>0</v>
      </c>
      <c r="BV1489" s="24">
        <v>0</v>
      </c>
      <c r="BW1489" s="24">
        <v>0.5</v>
      </c>
      <c r="BX1489" s="24">
        <v>0.5</v>
      </c>
      <c r="BY1489" s="24">
        <v>0</v>
      </c>
      <c r="BZ1489" s="24">
        <v>0</v>
      </c>
      <c r="CA1489" s="24">
        <v>0</v>
      </c>
      <c r="CB1489" s="24">
        <v>0</v>
      </c>
      <c r="CD1489" s="24">
        <v>120</v>
      </c>
      <c r="CE1489" s="24">
        <v>120</v>
      </c>
      <c r="CF1489" s="24">
        <v>120</v>
      </c>
      <c r="CG1489" s="24">
        <v>119</v>
      </c>
      <c r="CH1489" s="24">
        <v>110</v>
      </c>
      <c r="CI1489" s="24">
        <v>110</v>
      </c>
      <c r="CO1489" s="34">
        <f t="shared" si="105"/>
        <v>735850</v>
      </c>
    </row>
    <row r="1490" spans="1:93" ht="15" hidden="1">
      <c r="A1490" s="23" t="s">
        <v>181</v>
      </c>
      <c r="B1490" s="52">
        <v>43481</v>
      </c>
      <c r="C1490" s="25" t="str">
        <f t="shared" si="104"/>
        <v/>
      </c>
      <c r="G1490" s="24">
        <f t="shared" ref="G1490:G1553" si="106">IF(B1490-B1489&lt;0,"",B1490-B1489)</f>
        <v>177</v>
      </c>
      <c r="H1490" s="24">
        <v>739411</v>
      </c>
      <c r="I1490" s="24" t="str">
        <f t="shared" si="103"/>
        <v/>
      </c>
      <c r="K1490" s="24">
        <f>IF(J1490&gt;900,_xlfn.XLOOKUP(ROUND(J1490,0),'CM-VL-G-C-GL-B-T-ClassRimThickn'!$B$1:$B$112,'CM-VL-G-C-GL-B-T-ClassRimThickn'!$C$1:$C$112,0,1,1),J1490)</f>
        <v>0</v>
      </c>
      <c r="L1490" s="24">
        <v>71</v>
      </c>
      <c r="M1490" s="24">
        <f>IF(L1490&gt;900,_xlfn.XLOOKUP(ROUND(L1490,0),'CM-VL-G-C-GL-B-T-ClassRimThickn'!$B$1:$B$112,'CM-VL-G-C-GL-B-T-ClassRimThickn'!$C$1:$C$112,0,1,1),L1490)</f>
        <v>71</v>
      </c>
      <c r="N1490" s="24">
        <v>71</v>
      </c>
      <c r="O1490" s="24">
        <f>IF(N1490&gt;900,_xlfn.XLOOKUP(ROUND(N1490,0),'CM-VL-G-C-GL-B-T-ClassRimThickn'!$B$1:$B$112,'CM-VL-G-C-GL-B-T-ClassRimThickn'!$C$1:$C$112,0,1,1),N1490)</f>
        <v>71</v>
      </c>
      <c r="P1490" s="24">
        <v>70</v>
      </c>
      <c r="Q1490" s="24">
        <f>IF(P1490&gt;900,_xlfn.XLOOKUP(ROUND(P1490,0),'CM-VL-G-C-GL-B-T-ClassRimThickn'!$B$1:$B$112,'CM-VL-G-C-GL-B-T-ClassRimThickn'!$C$1:$C$112,0,1,1),P1490)</f>
        <v>70</v>
      </c>
      <c r="S1490" s="24">
        <f>IF(R1490&gt;900,_xlfn.XLOOKUP(ROUND(R1490,0),'CM-VL-G-C-GL-B-T-ClassRimThickn'!$B$1:$B$112,'CM-VL-G-C-GL-B-T-ClassRimThickn'!$C$1:$C$112,0,1,1),R1490)</f>
        <v>0</v>
      </c>
      <c r="T1490" s="24">
        <v>69</v>
      </c>
      <c r="U1490" s="24">
        <f>IF(T1490&gt;900,_xlfn.XLOOKUP(ROUND(T1490,0),'CM-VL-G-C-GL-B-T-ClassRimThickn'!$B$1:$B$112,'CM-VL-G-C-GL-B-T-ClassRimThickn'!$C$1:$C$112,0,1,1),T1490)</f>
        <v>69</v>
      </c>
      <c r="V1490" s="24">
        <v>70</v>
      </c>
      <c r="W1490" s="24">
        <f>IF(V1490&gt;900,_xlfn.XLOOKUP(ROUND(V1490,0),'CM-VL-G-C-GL-B-T-ClassRimThickn'!$B$1:$B$112,'CM-VL-G-C-GL-B-T-ClassRimThickn'!$C$1:$C$112,0,1,1),V1490)</f>
        <v>70</v>
      </c>
      <c r="X1490" s="24">
        <v>71</v>
      </c>
      <c r="Y1490" s="24">
        <f>IF(X1490&gt;900,_xlfn.XLOOKUP(ROUND(X1490,0),'CM-VL-G-C-GL-B-T-ClassRimThickn'!$B$1:$B$112,'CM-VL-G-C-GL-B-T-ClassRimThickn'!$C$1:$C$112,0,1,1),X1490)</f>
        <v>71</v>
      </c>
      <c r="Z1490" s="24">
        <v>70</v>
      </c>
      <c r="AA1490" s="24">
        <f>IF(Z1490&gt;900,_xlfn.XLOOKUP(ROUND(Z1490,0),'CM-VL-G-C-GL-B-T-ClassRimThickn'!$B$1:$B$112,'CM-VL-G-C-GL-B-T-ClassRimThickn'!$C$1:$C$112,0,1,1),Z1490)</f>
        <v>70</v>
      </c>
      <c r="AB1490" s="24">
        <v>70</v>
      </c>
      <c r="AC1490" s="24">
        <f>IF(AB1490&gt;900,_xlfn.XLOOKUP(ROUND(AB1490,0),'CM-VL-G-C-GL-B-T-ClassRimThickn'!$B$1:$B$112,'CM-VL-G-C-GL-B-T-ClassRimThickn'!$C$1:$C$112,0,1,1),AB1490)</f>
        <v>70</v>
      </c>
      <c r="AD1490" s="24">
        <v>73</v>
      </c>
      <c r="AE1490" s="24">
        <f>IF(AD1490&gt;900,_xlfn.XLOOKUP(ROUND(AD1490,0),'CM-VL-G-C-GL-B-T-ClassRimThickn'!$B$1:$B$112,'CM-VL-G-C-GL-B-T-ClassRimThickn'!$C$1:$C$112,0,1,1),AD1490)</f>
        <v>73</v>
      </c>
      <c r="AF1490" s="24">
        <v>69</v>
      </c>
      <c r="AG1490" s="24">
        <f>IF(AF1490&gt;900,_xlfn.XLOOKUP(ROUND(AF1490,0),'CM-VL-G-C-GL-B-T-ClassRimThickn'!$B$1:$B$112,'CM-VL-G-C-GL-B-T-ClassRimThickn'!$C$1:$C$112,0,1,1),AF1490)</f>
        <v>69</v>
      </c>
      <c r="AH1490" s="24">
        <v>26</v>
      </c>
      <c r="AI1490" s="24">
        <v>28</v>
      </c>
      <c r="AJ1490" s="24">
        <v>28</v>
      </c>
      <c r="AK1490" s="24">
        <v>27</v>
      </c>
      <c r="AL1490" s="24">
        <v>28</v>
      </c>
      <c r="AM1490" s="24">
        <v>26</v>
      </c>
      <c r="AN1490" s="24">
        <v>26</v>
      </c>
      <c r="AO1490" s="24">
        <v>28</v>
      </c>
      <c r="AP1490" s="24">
        <v>28</v>
      </c>
      <c r="AQ1490" s="24">
        <v>27</v>
      </c>
      <c r="AR1490" s="24">
        <v>28</v>
      </c>
      <c r="AS1490" s="24">
        <v>28</v>
      </c>
      <c r="AT1490" s="24">
        <v>30</v>
      </c>
      <c r="AU1490" s="24">
        <v>30</v>
      </c>
      <c r="AV1490" s="24">
        <v>29</v>
      </c>
      <c r="AW1490" s="24">
        <v>30</v>
      </c>
      <c r="AX1490" s="24">
        <v>30</v>
      </c>
      <c r="AY1490" s="24">
        <v>30</v>
      </c>
      <c r="AZ1490" s="24">
        <v>29</v>
      </c>
      <c r="BA1490" s="24">
        <v>29</v>
      </c>
      <c r="BB1490" s="24">
        <v>29</v>
      </c>
      <c r="BC1490" s="24">
        <v>29</v>
      </c>
      <c r="BD1490" s="24">
        <v>29</v>
      </c>
      <c r="BE1490" s="24">
        <v>29</v>
      </c>
      <c r="BF1490" s="24">
        <v>0</v>
      </c>
      <c r="BG1490" s="24">
        <v>0</v>
      </c>
      <c r="BH1490" s="24">
        <v>0</v>
      </c>
      <c r="BI1490" s="24">
        <v>0</v>
      </c>
      <c r="BJ1490" s="24">
        <v>0</v>
      </c>
      <c r="BL1490" s="24">
        <v>0</v>
      </c>
      <c r="BM1490" s="24">
        <v>0</v>
      </c>
      <c r="BN1490" s="24">
        <v>0</v>
      </c>
      <c r="BO1490" s="24">
        <v>0</v>
      </c>
      <c r="BP1490" s="24">
        <v>0</v>
      </c>
      <c r="BQ1490" s="24">
        <v>0</v>
      </c>
      <c r="BR1490" s="24">
        <v>0</v>
      </c>
      <c r="BS1490" s="24">
        <v>0</v>
      </c>
      <c r="BT1490" s="24">
        <v>0</v>
      </c>
      <c r="BU1490" s="24">
        <v>0</v>
      </c>
      <c r="BV1490" s="24">
        <v>0</v>
      </c>
      <c r="BW1490" s="24">
        <v>0</v>
      </c>
      <c r="BX1490" s="24">
        <v>0</v>
      </c>
      <c r="BY1490" s="24">
        <v>0</v>
      </c>
      <c r="BZ1490" s="24">
        <v>0</v>
      </c>
      <c r="CA1490" s="24">
        <v>0</v>
      </c>
      <c r="CB1490" s="24">
        <v>0</v>
      </c>
      <c r="CD1490" s="24">
        <v>115</v>
      </c>
      <c r="CE1490" s="24">
        <v>115</v>
      </c>
      <c r="CF1490" s="24">
        <v>115</v>
      </c>
      <c r="CG1490" s="24">
        <v>120</v>
      </c>
      <c r="CH1490" s="24">
        <v>120</v>
      </c>
      <c r="CI1490" s="24">
        <v>120</v>
      </c>
      <c r="CO1490" s="34">
        <f t="shared" si="105"/>
        <v>739411</v>
      </c>
    </row>
    <row r="1491" spans="1:93" ht="15" hidden="1">
      <c r="A1491" s="23" t="s">
        <v>181</v>
      </c>
      <c r="B1491" s="52">
        <v>43564</v>
      </c>
      <c r="C1491" s="25" t="str">
        <f t="shared" si="104"/>
        <v/>
      </c>
      <c r="G1491" s="24">
        <f t="shared" si="106"/>
        <v>83</v>
      </c>
      <c r="H1491" s="24">
        <v>743087</v>
      </c>
      <c r="I1491" s="24" t="str">
        <f t="shared" si="103"/>
        <v/>
      </c>
      <c r="K1491" s="24">
        <f>IF(J1491&gt;900,_xlfn.XLOOKUP(ROUND(J1491,0),'CM-VL-G-C-GL-B-T-ClassRimThickn'!$B$1:$B$112,'CM-VL-G-C-GL-B-T-ClassRimThickn'!$C$1:$C$112,0,1,1),J1491)</f>
        <v>0</v>
      </c>
      <c r="L1491" s="24">
        <v>68</v>
      </c>
      <c r="M1491" s="24">
        <f>IF(L1491&gt;900,_xlfn.XLOOKUP(ROUND(L1491,0),'CM-VL-G-C-GL-B-T-ClassRimThickn'!$B$1:$B$112,'CM-VL-G-C-GL-B-T-ClassRimThickn'!$C$1:$C$112,0,1,1),L1491)</f>
        <v>68</v>
      </c>
      <c r="N1491" s="24">
        <v>68</v>
      </c>
      <c r="O1491" s="24">
        <f>IF(N1491&gt;900,_xlfn.XLOOKUP(ROUND(N1491,0),'CM-VL-G-C-GL-B-T-ClassRimThickn'!$B$1:$B$112,'CM-VL-G-C-GL-B-T-ClassRimThickn'!$C$1:$C$112,0,1,1),N1491)</f>
        <v>68</v>
      </c>
      <c r="P1491" s="24">
        <v>69</v>
      </c>
      <c r="Q1491" s="24">
        <f>IF(P1491&gt;900,_xlfn.XLOOKUP(ROUND(P1491,0),'CM-VL-G-C-GL-B-T-ClassRimThickn'!$B$1:$B$112,'CM-VL-G-C-GL-B-T-ClassRimThickn'!$C$1:$C$112,0,1,1),P1491)</f>
        <v>69</v>
      </c>
      <c r="S1491" s="24">
        <f>IF(R1491&gt;900,_xlfn.XLOOKUP(ROUND(R1491,0),'CM-VL-G-C-GL-B-T-ClassRimThickn'!$B$1:$B$112,'CM-VL-G-C-GL-B-T-ClassRimThickn'!$C$1:$C$112,0,1,1),R1491)</f>
        <v>0</v>
      </c>
      <c r="T1491" s="24">
        <v>66</v>
      </c>
      <c r="U1491" s="24">
        <f>IF(T1491&gt;900,_xlfn.XLOOKUP(ROUND(T1491,0),'CM-VL-G-C-GL-B-T-ClassRimThickn'!$B$1:$B$112,'CM-VL-G-C-GL-B-T-ClassRimThickn'!$C$1:$C$112,0,1,1),T1491)</f>
        <v>66</v>
      </c>
      <c r="V1491" s="24">
        <v>70</v>
      </c>
      <c r="W1491" s="24">
        <f>IF(V1491&gt;900,_xlfn.XLOOKUP(ROUND(V1491,0),'CM-VL-G-C-GL-B-T-ClassRimThickn'!$B$1:$B$112,'CM-VL-G-C-GL-B-T-ClassRimThickn'!$C$1:$C$112,0,1,1),V1491)</f>
        <v>70</v>
      </c>
      <c r="X1491" s="24">
        <v>68</v>
      </c>
      <c r="Y1491" s="24">
        <f>IF(X1491&gt;900,_xlfn.XLOOKUP(ROUND(X1491,0),'CM-VL-G-C-GL-B-T-ClassRimThickn'!$B$1:$B$112,'CM-VL-G-C-GL-B-T-ClassRimThickn'!$C$1:$C$112,0,1,1),X1491)</f>
        <v>68</v>
      </c>
      <c r="Z1491" s="24">
        <v>69</v>
      </c>
      <c r="AA1491" s="24">
        <f>IF(Z1491&gt;900,_xlfn.XLOOKUP(ROUND(Z1491,0),'CM-VL-G-C-GL-B-T-ClassRimThickn'!$B$1:$B$112,'CM-VL-G-C-GL-B-T-ClassRimThickn'!$C$1:$C$112,0,1,1),Z1491)</f>
        <v>69</v>
      </c>
      <c r="AB1491" s="24">
        <v>68</v>
      </c>
      <c r="AC1491" s="24">
        <f>IF(AB1491&gt;900,_xlfn.XLOOKUP(ROUND(AB1491,0),'CM-VL-G-C-GL-B-T-ClassRimThickn'!$B$1:$B$112,'CM-VL-G-C-GL-B-T-ClassRimThickn'!$C$1:$C$112,0,1,1),AB1491)</f>
        <v>68</v>
      </c>
      <c r="AD1491" s="24">
        <v>70</v>
      </c>
      <c r="AE1491" s="24">
        <f>IF(AD1491&gt;900,_xlfn.XLOOKUP(ROUND(AD1491,0),'CM-VL-G-C-GL-B-T-ClassRimThickn'!$B$1:$B$112,'CM-VL-G-C-GL-B-T-ClassRimThickn'!$C$1:$C$112,0,1,1),AD1491)</f>
        <v>70</v>
      </c>
      <c r="AF1491" s="24">
        <v>65</v>
      </c>
      <c r="AG1491" s="24">
        <f>IF(AF1491&gt;900,_xlfn.XLOOKUP(ROUND(AF1491,0),'CM-VL-G-C-GL-B-T-ClassRimThickn'!$B$1:$B$112,'CM-VL-G-C-GL-B-T-ClassRimThickn'!$C$1:$C$112,0,1,1),AF1491)</f>
        <v>65</v>
      </c>
      <c r="AH1491" s="24">
        <v>27</v>
      </c>
      <c r="AI1491" s="24">
        <v>29</v>
      </c>
      <c r="AJ1491" s="24">
        <v>29</v>
      </c>
      <c r="AK1491" s="24">
        <v>28</v>
      </c>
      <c r="AL1491" s="24">
        <v>29</v>
      </c>
      <c r="AM1491" s="24">
        <v>29</v>
      </c>
      <c r="AN1491" s="24">
        <v>27</v>
      </c>
      <c r="AO1491" s="24">
        <v>29</v>
      </c>
      <c r="AP1491" s="24">
        <v>28</v>
      </c>
      <c r="AQ1491" s="24">
        <v>27</v>
      </c>
      <c r="AR1491" s="24">
        <v>29</v>
      </c>
      <c r="AS1491" s="24">
        <v>27</v>
      </c>
      <c r="AT1491" s="24">
        <v>30</v>
      </c>
      <c r="AU1491" s="24">
        <v>29</v>
      </c>
      <c r="AV1491" s="24">
        <v>29</v>
      </c>
      <c r="AW1491" s="24">
        <v>29</v>
      </c>
      <c r="AX1491" s="24">
        <v>28</v>
      </c>
      <c r="AY1491" s="24">
        <v>29</v>
      </c>
      <c r="AZ1491" s="24">
        <v>30</v>
      </c>
      <c r="BA1491" s="24">
        <v>28</v>
      </c>
      <c r="BB1491" s="24">
        <v>29</v>
      </c>
      <c r="BC1491" s="24">
        <v>30</v>
      </c>
      <c r="BD1491" s="24">
        <v>30</v>
      </c>
      <c r="BE1491" s="24">
        <v>29</v>
      </c>
      <c r="BF1491" s="24">
        <v>1</v>
      </c>
      <c r="BG1491" s="24">
        <v>1</v>
      </c>
      <c r="BH1491" s="24">
        <v>1</v>
      </c>
      <c r="BI1491" s="24">
        <v>1</v>
      </c>
      <c r="BJ1491" s="24">
        <v>1</v>
      </c>
      <c r="BL1491" s="24">
        <v>1</v>
      </c>
      <c r="BM1491" s="24">
        <v>1</v>
      </c>
      <c r="BN1491" s="24">
        <v>1</v>
      </c>
      <c r="BO1491" s="24">
        <v>1</v>
      </c>
      <c r="BP1491" s="24">
        <v>1</v>
      </c>
      <c r="BQ1491" s="24">
        <v>1</v>
      </c>
      <c r="BR1491" s="24">
        <v>0.2</v>
      </c>
      <c r="BS1491" s="24">
        <v>0</v>
      </c>
      <c r="BT1491" s="24">
        <v>0</v>
      </c>
      <c r="BU1491" s="24">
        <v>0.2</v>
      </c>
      <c r="BV1491" s="24">
        <v>0</v>
      </c>
      <c r="BW1491" s="24">
        <v>0</v>
      </c>
      <c r="BX1491" s="24">
        <v>0</v>
      </c>
      <c r="BY1491" s="24">
        <v>0</v>
      </c>
      <c r="BZ1491" s="24">
        <v>0</v>
      </c>
      <c r="CA1491" s="24">
        <v>0</v>
      </c>
      <c r="CB1491" s="24">
        <v>0</v>
      </c>
      <c r="CD1491" s="24">
        <v>124</v>
      </c>
      <c r="CE1491" s="24">
        <v>125</v>
      </c>
      <c r="CF1491" s="24">
        <v>124</v>
      </c>
      <c r="CG1491" s="24">
        <v>122</v>
      </c>
      <c r="CH1491" s="24">
        <v>125</v>
      </c>
      <c r="CI1491" s="24">
        <v>125</v>
      </c>
      <c r="CO1491" s="34">
        <f t="shared" si="105"/>
        <v>743087</v>
      </c>
    </row>
    <row r="1492" spans="1:93" ht="15" hidden="1">
      <c r="A1492" s="23" t="s">
        <v>181</v>
      </c>
      <c r="B1492" s="52">
        <v>43729</v>
      </c>
      <c r="C1492" s="25" t="str">
        <f t="shared" si="104"/>
        <v/>
      </c>
      <c r="G1492" s="24">
        <f t="shared" si="106"/>
        <v>165</v>
      </c>
      <c r="H1492" s="24">
        <v>748244</v>
      </c>
      <c r="I1492" s="24" t="str">
        <f t="shared" si="103"/>
        <v/>
      </c>
      <c r="K1492" s="24">
        <f>IF(J1492&gt;900,_xlfn.XLOOKUP(ROUND(J1492,0),'CM-VL-G-C-GL-B-T-ClassRimThickn'!$B$1:$B$112,'CM-VL-G-C-GL-B-T-ClassRimThickn'!$C$1:$C$112,0,1,1),J1492)</f>
        <v>0</v>
      </c>
      <c r="L1492" s="24">
        <v>74</v>
      </c>
      <c r="M1492" s="24">
        <f>IF(L1492&gt;900,_xlfn.XLOOKUP(ROUND(L1492,0),'CM-VL-G-C-GL-B-T-ClassRimThickn'!$B$1:$B$112,'CM-VL-G-C-GL-B-T-ClassRimThickn'!$C$1:$C$112,0,1,1),L1492)</f>
        <v>74</v>
      </c>
      <c r="N1492" s="24">
        <v>74</v>
      </c>
      <c r="O1492" s="24">
        <f>IF(N1492&gt;900,_xlfn.XLOOKUP(ROUND(N1492,0),'CM-VL-G-C-GL-B-T-ClassRimThickn'!$B$1:$B$112,'CM-VL-G-C-GL-B-T-ClassRimThickn'!$C$1:$C$112,0,1,1),N1492)</f>
        <v>74</v>
      </c>
      <c r="P1492" s="24">
        <v>73</v>
      </c>
      <c r="Q1492" s="24">
        <f>IF(P1492&gt;900,_xlfn.XLOOKUP(ROUND(P1492,0),'CM-VL-G-C-GL-B-T-ClassRimThickn'!$B$1:$B$112,'CM-VL-G-C-GL-B-T-ClassRimThickn'!$C$1:$C$112,0,1,1),P1492)</f>
        <v>73</v>
      </c>
      <c r="S1492" s="24">
        <f>IF(R1492&gt;900,_xlfn.XLOOKUP(ROUND(R1492,0),'CM-VL-G-C-GL-B-T-ClassRimThickn'!$B$1:$B$112,'CM-VL-G-C-GL-B-T-ClassRimThickn'!$C$1:$C$112,0,1,1),R1492)</f>
        <v>0</v>
      </c>
      <c r="T1492" s="24">
        <v>72</v>
      </c>
      <c r="U1492" s="24">
        <f>IF(T1492&gt;900,_xlfn.XLOOKUP(ROUND(T1492,0),'CM-VL-G-C-GL-B-T-ClassRimThickn'!$B$1:$B$112,'CM-VL-G-C-GL-B-T-ClassRimThickn'!$C$1:$C$112,0,1,1),T1492)</f>
        <v>72</v>
      </c>
      <c r="V1492" s="24">
        <v>73</v>
      </c>
      <c r="W1492" s="24">
        <f>IF(V1492&gt;900,_xlfn.XLOOKUP(ROUND(V1492,0),'CM-VL-G-C-GL-B-T-ClassRimThickn'!$B$1:$B$112,'CM-VL-G-C-GL-B-T-ClassRimThickn'!$C$1:$C$112,0,1,1),V1492)</f>
        <v>73</v>
      </c>
      <c r="X1492" s="24">
        <v>74</v>
      </c>
      <c r="Y1492" s="24">
        <f>IF(X1492&gt;900,_xlfn.XLOOKUP(ROUND(X1492,0),'CM-VL-G-C-GL-B-T-ClassRimThickn'!$B$1:$B$112,'CM-VL-G-C-GL-B-T-ClassRimThickn'!$C$1:$C$112,0,1,1),X1492)</f>
        <v>74</v>
      </c>
      <c r="Z1492" s="24">
        <v>74</v>
      </c>
      <c r="AA1492" s="24">
        <f>IF(Z1492&gt;900,_xlfn.XLOOKUP(ROUND(Z1492,0),'CM-VL-G-C-GL-B-T-ClassRimThickn'!$B$1:$B$112,'CM-VL-G-C-GL-B-T-ClassRimThickn'!$C$1:$C$112,0,1,1),Z1492)</f>
        <v>74</v>
      </c>
      <c r="AB1492" s="24">
        <v>74</v>
      </c>
      <c r="AC1492" s="24">
        <f>IF(AB1492&gt;900,_xlfn.XLOOKUP(ROUND(AB1492,0),'CM-VL-G-C-GL-B-T-ClassRimThickn'!$B$1:$B$112,'CM-VL-G-C-GL-B-T-ClassRimThickn'!$C$1:$C$112,0,1,1),AB1492)</f>
        <v>74</v>
      </c>
      <c r="AD1492" s="24">
        <v>75</v>
      </c>
      <c r="AE1492" s="24">
        <f>IF(AD1492&gt;900,_xlfn.XLOOKUP(ROUND(AD1492,0),'CM-VL-G-C-GL-B-T-ClassRimThickn'!$B$1:$B$112,'CM-VL-G-C-GL-B-T-ClassRimThickn'!$C$1:$C$112,0,1,1),AD1492)</f>
        <v>75</v>
      </c>
      <c r="AF1492" s="24">
        <v>72</v>
      </c>
      <c r="AG1492" s="24">
        <f>IF(AF1492&gt;900,_xlfn.XLOOKUP(ROUND(AF1492,0),'CM-VL-G-C-GL-B-T-ClassRimThickn'!$B$1:$B$112,'CM-VL-G-C-GL-B-T-ClassRimThickn'!$C$1:$C$112,0,1,1),AF1492)</f>
        <v>72</v>
      </c>
      <c r="AH1492" s="24">
        <v>26</v>
      </c>
      <c r="AI1492" s="24">
        <v>28</v>
      </c>
      <c r="AJ1492" s="24">
        <v>28</v>
      </c>
      <c r="AK1492" s="24">
        <v>27</v>
      </c>
      <c r="AL1492" s="24">
        <v>29</v>
      </c>
      <c r="AM1492" s="24">
        <v>26</v>
      </c>
      <c r="AN1492" s="24">
        <v>26</v>
      </c>
      <c r="AO1492" s="24">
        <v>29</v>
      </c>
      <c r="AP1492" s="24">
        <v>27</v>
      </c>
      <c r="AQ1492" s="24">
        <v>28</v>
      </c>
      <c r="AR1492" s="24">
        <v>28</v>
      </c>
      <c r="AS1492" s="24">
        <v>27</v>
      </c>
      <c r="AT1492" s="24">
        <v>30</v>
      </c>
      <c r="AU1492" s="24">
        <v>30</v>
      </c>
      <c r="AV1492" s="24">
        <v>30</v>
      </c>
      <c r="AW1492" s="24">
        <v>30</v>
      </c>
      <c r="AX1492" s="24">
        <v>30</v>
      </c>
      <c r="AY1492" s="24">
        <v>30</v>
      </c>
      <c r="AZ1492" s="24">
        <v>29</v>
      </c>
      <c r="BA1492" s="24">
        <v>30</v>
      </c>
      <c r="BB1492" s="24">
        <v>29</v>
      </c>
      <c r="BC1492" s="24">
        <v>29</v>
      </c>
      <c r="BD1492" s="24">
        <v>29</v>
      </c>
      <c r="BE1492" s="24">
        <v>29</v>
      </c>
      <c r="BF1492" s="24">
        <v>0</v>
      </c>
      <c r="BG1492" s="24">
        <v>0</v>
      </c>
      <c r="BH1492" s="24">
        <v>0</v>
      </c>
      <c r="BI1492" s="24">
        <v>0.5</v>
      </c>
      <c r="BJ1492" s="24">
        <v>0</v>
      </c>
      <c r="BL1492" s="24">
        <v>1</v>
      </c>
      <c r="BM1492" s="24">
        <v>1</v>
      </c>
      <c r="BN1492" s="24">
        <v>0.5</v>
      </c>
      <c r="BO1492" s="24">
        <v>1</v>
      </c>
      <c r="BP1492" s="24">
        <v>1</v>
      </c>
      <c r="BQ1492" s="24">
        <v>1</v>
      </c>
      <c r="BR1492" s="24">
        <v>0.5</v>
      </c>
      <c r="BS1492" s="24">
        <v>0.5</v>
      </c>
      <c r="BT1492" s="24">
        <v>0.5</v>
      </c>
      <c r="BU1492" s="24">
        <v>0.5</v>
      </c>
      <c r="BV1492" s="24">
        <v>0.5</v>
      </c>
      <c r="BW1492" s="24">
        <v>0.5</v>
      </c>
      <c r="BX1492" s="24">
        <v>0.5</v>
      </c>
      <c r="BY1492" s="24">
        <v>0.5</v>
      </c>
      <c r="BZ1492" s="24">
        <v>0.5</v>
      </c>
      <c r="CA1492" s="24">
        <v>0.5</v>
      </c>
      <c r="CB1492" s="24">
        <v>0.5</v>
      </c>
      <c r="CM1492" s="24">
        <v>150</v>
      </c>
      <c r="CO1492" s="34">
        <f t="shared" si="105"/>
        <v>748244</v>
      </c>
    </row>
    <row r="1493" spans="1:93" ht="15" hidden="1">
      <c r="A1493" s="23" t="s">
        <v>182</v>
      </c>
      <c r="B1493" s="52">
        <v>43329</v>
      </c>
      <c r="C1493" s="25" t="str">
        <f t="shared" si="104"/>
        <v/>
      </c>
      <c r="G1493" s="24" t="str">
        <f t="shared" si="106"/>
        <v/>
      </c>
      <c r="H1493" s="24">
        <v>1285050</v>
      </c>
      <c r="I1493" s="24" t="str">
        <f t="shared" si="103"/>
        <v/>
      </c>
      <c r="J1493" s="24">
        <v>84</v>
      </c>
      <c r="K1493" s="24">
        <f>IF(J1493&gt;900,_xlfn.XLOOKUP(ROUND(J1493,0),'CM-VL-G-C-GL-B-T-ClassRimThickn'!$B$1:$B$112,'CM-VL-G-C-GL-B-T-ClassRimThickn'!$C$1:$C$112,0,1,1),J1493)</f>
        <v>84</v>
      </c>
      <c r="L1493" s="24">
        <v>84</v>
      </c>
      <c r="M1493" s="24">
        <f>IF(L1493&gt;900,_xlfn.XLOOKUP(ROUND(L1493,0),'CM-VL-G-C-GL-B-T-ClassRimThickn'!$B$1:$B$112,'CM-VL-G-C-GL-B-T-ClassRimThickn'!$C$1:$C$112,0,1,1),L1493)</f>
        <v>84</v>
      </c>
      <c r="N1493" s="24">
        <v>84</v>
      </c>
      <c r="O1493" s="24">
        <f>IF(N1493&gt;900,_xlfn.XLOOKUP(ROUND(N1493,0),'CM-VL-G-C-GL-B-T-ClassRimThickn'!$B$1:$B$112,'CM-VL-G-C-GL-B-T-ClassRimThickn'!$C$1:$C$112,0,1,1),N1493)</f>
        <v>84</v>
      </c>
      <c r="P1493" s="24">
        <v>84</v>
      </c>
      <c r="Q1493" s="24">
        <f>IF(P1493&gt;900,_xlfn.XLOOKUP(ROUND(P1493,0),'CM-VL-G-C-GL-B-T-ClassRimThickn'!$B$1:$B$112,'CM-VL-G-C-GL-B-T-ClassRimThickn'!$C$1:$C$112,0,1,1),P1493)</f>
        <v>84</v>
      </c>
      <c r="R1493" s="24">
        <v>84</v>
      </c>
      <c r="S1493" s="24">
        <f>IF(R1493&gt;900,_xlfn.XLOOKUP(ROUND(R1493,0),'CM-VL-G-C-GL-B-T-ClassRimThickn'!$B$1:$B$112,'CM-VL-G-C-GL-B-T-ClassRimThickn'!$C$1:$C$112,0,1,1),R1493)</f>
        <v>84</v>
      </c>
      <c r="T1493" s="24">
        <v>84</v>
      </c>
      <c r="U1493" s="24">
        <f>IF(T1493&gt;900,_xlfn.XLOOKUP(ROUND(T1493,0),'CM-VL-G-C-GL-B-T-ClassRimThickn'!$B$1:$B$112,'CM-VL-G-C-GL-B-T-ClassRimThickn'!$C$1:$C$112,0,1,1),T1493)</f>
        <v>84</v>
      </c>
      <c r="V1493" s="24">
        <v>84</v>
      </c>
      <c r="W1493" s="24">
        <f>IF(V1493&gt;900,_xlfn.XLOOKUP(ROUND(V1493,0),'CM-VL-G-C-GL-B-T-ClassRimThickn'!$B$1:$B$112,'CM-VL-G-C-GL-B-T-ClassRimThickn'!$C$1:$C$112,0,1,1),V1493)</f>
        <v>84</v>
      </c>
      <c r="X1493" s="24">
        <v>84</v>
      </c>
      <c r="Y1493" s="24">
        <f>IF(X1493&gt;900,_xlfn.XLOOKUP(ROUND(X1493,0),'CM-VL-G-C-GL-B-T-ClassRimThickn'!$B$1:$B$112,'CM-VL-G-C-GL-B-T-ClassRimThickn'!$C$1:$C$112,0,1,1),X1493)</f>
        <v>84</v>
      </c>
      <c r="Z1493" s="24">
        <v>84</v>
      </c>
      <c r="AA1493" s="24">
        <f>IF(Z1493&gt;900,_xlfn.XLOOKUP(ROUND(Z1493,0),'CM-VL-G-C-GL-B-T-ClassRimThickn'!$B$1:$B$112,'CM-VL-G-C-GL-B-T-ClassRimThickn'!$C$1:$C$112,0,1,1),Z1493)</f>
        <v>84</v>
      </c>
      <c r="AB1493" s="24">
        <v>84</v>
      </c>
      <c r="AC1493" s="24">
        <f>IF(AB1493&gt;900,_xlfn.XLOOKUP(ROUND(AB1493,0),'CM-VL-G-C-GL-B-T-ClassRimThickn'!$B$1:$B$112,'CM-VL-G-C-GL-B-T-ClassRimThickn'!$C$1:$C$112,0,1,1),AB1493)</f>
        <v>84</v>
      </c>
      <c r="AD1493" s="24">
        <v>84</v>
      </c>
      <c r="AE1493" s="24">
        <f>IF(AD1493&gt;900,_xlfn.XLOOKUP(ROUND(AD1493,0),'CM-VL-G-C-GL-B-T-ClassRimThickn'!$B$1:$B$112,'CM-VL-G-C-GL-B-T-ClassRimThickn'!$C$1:$C$112,0,1,1),AD1493)</f>
        <v>84</v>
      </c>
      <c r="AF1493" s="24">
        <v>84</v>
      </c>
      <c r="AG1493" s="24">
        <f>IF(AF1493&gt;900,_xlfn.XLOOKUP(ROUND(AF1493,0),'CM-VL-G-C-GL-B-T-ClassRimThickn'!$B$1:$B$112,'CM-VL-G-C-GL-B-T-ClassRimThickn'!$C$1:$C$112,0,1,1),AF1493)</f>
        <v>84</v>
      </c>
      <c r="AH1493" s="24">
        <v>28</v>
      </c>
      <c r="AI1493" s="24">
        <v>28</v>
      </c>
      <c r="AJ1493" s="24">
        <v>28</v>
      </c>
      <c r="AK1493" s="24">
        <v>28</v>
      </c>
      <c r="AL1493" s="24">
        <v>28</v>
      </c>
      <c r="AM1493" s="24">
        <v>28</v>
      </c>
      <c r="AN1493" s="24">
        <v>28</v>
      </c>
      <c r="AO1493" s="24">
        <v>28</v>
      </c>
      <c r="AP1493" s="24">
        <v>28</v>
      </c>
      <c r="AQ1493" s="24">
        <v>28</v>
      </c>
      <c r="AR1493" s="24">
        <v>28</v>
      </c>
      <c r="AS1493" s="24">
        <v>28</v>
      </c>
      <c r="AT1493" s="24">
        <v>28</v>
      </c>
      <c r="AU1493" s="24">
        <v>28</v>
      </c>
      <c r="AV1493" s="24">
        <v>28</v>
      </c>
      <c r="AW1493" s="24">
        <v>28</v>
      </c>
      <c r="AX1493" s="24">
        <v>28</v>
      </c>
      <c r="AY1493" s="24">
        <v>28</v>
      </c>
      <c r="AZ1493" s="24">
        <v>28</v>
      </c>
      <c r="BA1493" s="24">
        <v>28</v>
      </c>
      <c r="BB1493" s="24">
        <v>28</v>
      </c>
      <c r="BC1493" s="24">
        <v>28</v>
      </c>
      <c r="BD1493" s="24">
        <v>28</v>
      </c>
      <c r="BE1493" s="24">
        <v>28</v>
      </c>
      <c r="BF1493" s="24">
        <v>0</v>
      </c>
      <c r="BG1493" s="24">
        <v>0</v>
      </c>
      <c r="BH1493" s="24">
        <v>0</v>
      </c>
      <c r="BI1493" s="24">
        <v>0</v>
      </c>
      <c r="BJ1493" s="24">
        <v>0</v>
      </c>
      <c r="BK1493" s="24">
        <v>0</v>
      </c>
      <c r="BL1493" s="24">
        <v>0</v>
      </c>
      <c r="BM1493" s="24">
        <v>0</v>
      </c>
      <c r="BN1493" s="24">
        <v>0</v>
      </c>
      <c r="BO1493" s="24">
        <v>0</v>
      </c>
      <c r="BP1493" s="24">
        <v>0</v>
      </c>
      <c r="BQ1493" s="24">
        <v>0</v>
      </c>
      <c r="BR1493" s="24">
        <v>0</v>
      </c>
      <c r="BS1493" s="24">
        <v>0</v>
      </c>
      <c r="BT1493" s="24">
        <v>0</v>
      </c>
      <c r="BU1493" s="24">
        <v>0</v>
      </c>
      <c r="BV1493" s="24">
        <v>0</v>
      </c>
      <c r="BW1493" s="24">
        <v>0</v>
      </c>
      <c r="BX1493" s="24">
        <v>0</v>
      </c>
      <c r="BY1493" s="24">
        <v>0</v>
      </c>
      <c r="BZ1493" s="24">
        <v>0</v>
      </c>
      <c r="CA1493" s="24">
        <v>0</v>
      </c>
      <c r="CB1493" s="24">
        <v>0</v>
      </c>
      <c r="CC1493" s="24">
        <v>0</v>
      </c>
      <c r="CD1493" s="24">
        <v>128</v>
      </c>
      <c r="CE1493" s="24">
        <v>129</v>
      </c>
      <c r="CF1493" s="24">
        <v>127</v>
      </c>
      <c r="CG1493" s="24">
        <v>130</v>
      </c>
      <c r="CH1493" s="24">
        <v>131</v>
      </c>
      <c r="CI1493" s="24">
        <v>130</v>
      </c>
      <c r="CO1493" s="34">
        <f t="shared" si="105"/>
        <v>1285050</v>
      </c>
    </row>
    <row r="1494" spans="1:93" ht="15" hidden="1">
      <c r="A1494" s="23" t="s">
        <v>182</v>
      </c>
      <c r="B1494" s="52">
        <v>43382</v>
      </c>
      <c r="C1494" s="25" t="str">
        <f t="shared" si="104"/>
        <v/>
      </c>
      <c r="G1494" s="24">
        <f t="shared" si="106"/>
        <v>53</v>
      </c>
      <c r="H1494" s="30">
        <f>(H1495-H1493)/(G1494+G1495)*G1494+H1493</f>
        <v>1286757.2870370371</v>
      </c>
      <c r="I1494" s="24" t="str">
        <f t="shared" si="103"/>
        <v/>
      </c>
      <c r="J1494" s="24">
        <v>85</v>
      </c>
      <c r="K1494" s="24">
        <f>IF(J1494&gt;900,_xlfn.XLOOKUP(ROUND(J1494,0),'CM-VL-G-C-GL-B-T-ClassRimThickn'!$B$1:$B$112,'CM-VL-G-C-GL-B-T-ClassRimThickn'!$C$1:$C$112,0,1,1),J1494)</f>
        <v>85</v>
      </c>
      <c r="L1494" s="24">
        <v>85</v>
      </c>
      <c r="M1494" s="24">
        <f>IF(L1494&gt;900,_xlfn.XLOOKUP(ROUND(L1494,0),'CM-VL-G-C-GL-B-T-ClassRimThickn'!$B$1:$B$112,'CM-VL-G-C-GL-B-T-ClassRimThickn'!$C$1:$C$112,0,1,1),L1494)</f>
        <v>85</v>
      </c>
      <c r="N1494" s="24">
        <v>85</v>
      </c>
      <c r="O1494" s="24">
        <f>IF(N1494&gt;900,_xlfn.XLOOKUP(ROUND(N1494,0),'CM-VL-G-C-GL-B-T-ClassRimThickn'!$B$1:$B$112,'CM-VL-G-C-GL-B-T-ClassRimThickn'!$C$1:$C$112,0,1,1),N1494)</f>
        <v>85</v>
      </c>
      <c r="P1494" s="24">
        <v>85</v>
      </c>
      <c r="Q1494" s="24">
        <f>IF(P1494&gt;900,_xlfn.XLOOKUP(ROUND(P1494,0),'CM-VL-G-C-GL-B-T-ClassRimThickn'!$B$1:$B$112,'CM-VL-G-C-GL-B-T-ClassRimThickn'!$C$1:$C$112,0,1,1),P1494)</f>
        <v>85</v>
      </c>
      <c r="R1494" s="24">
        <v>85</v>
      </c>
      <c r="S1494" s="24">
        <f>IF(R1494&gt;900,_xlfn.XLOOKUP(ROUND(R1494,0),'CM-VL-G-C-GL-B-T-ClassRimThickn'!$B$1:$B$112,'CM-VL-G-C-GL-B-T-ClassRimThickn'!$C$1:$C$112,0,1,1),R1494)</f>
        <v>85</v>
      </c>
      <c r="T1494" s="24">
        <v>85</v>
      </c>
      <c r="U1494" s="24">
        <f>IF(T1494&gt;900,_xlfn.XLOOKUP(ROUND(T1494,0),'CM-VL-G-C-GL-B-T-ClassRimThickn'!$B$1:$B$112,'CM-VL-G-C-GL-B-T-ClassRimThickn'!$C$1:$C$112,0,1,1),T1494)</f>
        <v>85</v>
      </c>
      <c r="V1494" s="24">
        <v>85</v>
      </c>
      <c r="W1494" s="24">
        <f>IF(V1494&gt;900,_xlfn.XLOOKUP(ROUND(V1494,0),'CM-VL-G-C-GL-B-T-ClassRimThickn'!$B$1:$B$112,'CM-VL-G-C-GL-B-T-ClassRimThickn'!$C$1:$C$112,0,1,1),V1494)</f>
        <v>85</v>
      </c>
      <c r="X1494" s="24">
        <v>85</v>
      </c>
      <c r="Y1494" s="24">
        <f>IF(X1494&gt;900,_xlfn.XLOOKUP(ROUND(X1494,0),'CM-VL-G-C-GL-B-T-ClassRimThickn'!$B$1:$B$112,'CM-VL-G-C-GL-B-T-ClassRimThickn'!$C$1:$C$112,0,1,1),X1494)</f>
        <v>85</v>
      </c>
      <c r="Z1494" s="24">
        <v>85</v>
      </c>
      <c r="AA1494" s="24">
        <f>IF(Z1494&gt;900,_xlfn.XLOOKUP(ROUND(Z1494,0),'CM-VL-G-C-GL-B-T-ClassRimThickn'!$B$1:$B$112,'CM-VL-G-C-GL-B-T-ClassRimThickn'!$C$1:$C$112,0,1,1),Z1494)</f>
        <v>85</v>
      </c>
      <c r="AB1494" s="24">
        <v>85</v>
      </c>
      <c r="AC1494" s="24">
        <f>IF(AB1494&gt;900,_xlfn.XLOOKUP(ROUND(AB1494,0),'CM-VL-G-C-GL-B-T-ClassRimThickn'!$B$1:$B$112,'CM-VL-G-C-GL-B-T-ClassRimThickn'!$C$1:$C$112,0,1,1),AB1494)</f>
        <v>85</v>
      </c>
      <c r="AD1494" s="24">
        <v>85</v>
      </c>
      <c r="AE1494" s="24">
        <f>IF(AD1494&gt;900,_xlfn.XLOOKUP(ROUND(AD1494,0),'CM-VL-G-C-GL-B-T-ClassRimThickn'!$B$1:$B$112,'CM-VL-G-C-GL-B-T-ClassRimThickn'!$C$1:$C$112,0,1,1),AD1494)</f>
        <v>85</v>
      </c>
      <c r="AF1494" s="24">
        <v>85</v>
      </c>
      <c r="AG1494" s="24">
        <f>IF(AF1494&gt;900,_xlfn.XLOOKUP(ROUND(AF1494,0),'CM-VL-G-C-GL-B-T-ClassRimThickn'!$B$1:$B$112,'CM-VL-G-C-GL-B-T-ClassRimThickn'!$C$1:$C$112,0,1,1),AF1494)</f>
        <v>85</v>
      </c>
      <c r="AH1494" s="24">
        <v>28</v>
      </c>
      <c r="AI1494" s="24">
        <v>29</v>
      </c>
      <c r="AJ1494" s="24">
        <v>28</v>
      </c>
      <c r="AK1494" s="24">
        <v>29</v>
      </c>
      <c r="AL1494" s="24">
        <v>29</v>
      </c>
      <c r="AM1494" s="24">
        <v>28</v>
      </c>
      <c r="AN1494" s="24">
        <v>29</v>
      </c>
      <c r="AO1494" s="24">
        <v>29</v>
      </c>
      <c r="AP1494" s="24">
        <v>28</v>
      </c>
      <c r="AQ1494" s="24">
        <v>28</v>
      </c>
      <c r="AR1494" s="24">
        <v>28</v>
      </c>
      <c r="AS1494" s="24">
        <v>28</v>
      </c>
      <c r="AT1494" s="24">
        <v>28</v>
      </c>
      <c r="AU1494" s="24">
        <v>29</v>
      </c>
      <c r="AV1494" s="24">
        <v>28</v>
      </c>
      <c r="AW1494" s="24">
        <v>29</v>
      </c>
      <c r="AX1494" s="24">
        <v>28</v>
      </c>
      <c r="AY1494" s="24">
        <v>29</v>
      </c>
      <c r="AZ1494" s="24">
        <v>29</v>
      </c>
      <c r="BA1494" s="24">
        <v>29</v>
      </c>
      <c r="BB1494" s="24">
        <v>28</v>
      </c>
      <c r="BC1494" s="24">
        <v>28</v>
      </c>
      <c r="BD1494" s="24">
        <v>29</v>
      </c>
      <c r="BE1494" s="24">
        <v>29</v>
      </c>
      <c r="BF1494" s="24">
        <v>0</v>
      </c>
      <c r="BG1494" s="24">
        <v>0</v>
      </c>
      <c r="BH1494" s="24">
        <v>0</v>
      </c>
      <c r="BI1494" s="24">
        <v>0</v>
      </c>
      <c r="BJ1494" s="24">
        <v>0</v>
      </c>
      <c r="BK1494" s="24">
        <v>0</v>
      </c>
      <c r="BL1494" s="24">
        <v>0</v>
      </c>
      <c r="BM1494" s="24">
        <v>0</v>
      </c>
      <c r="BN1494" s="24">
        <v>0</v>
      </c>
      <c r="BO1494" s="24">
        <v>0</v>
      </c>
      <c r="BP1494" s="24">
        <v>0</v>
      </c>
      <c r="BQ1494" s="24">
        <v>0</v>
      </c>
      <c r="BR1494" s="24">
        <v>0</v>
      </c>
      <c r="BS1494" s="24">
        <v>0</v>
      </c>
      <c r="BT1494" s="24">
        <v>0</v>
      </c>
      <c r="BU1494" s="24">
        <v>0</v>
      </c>
      <c r="BV1494" s="24">
        <v>0</v>
      </c>
      <c r="BW1494" s="24">
        <v>0</v>
      </c>
      <c r="BX1494" s="24">
        <v>0</v>
      </c>
      <c r="BY1494" s="24">
        <v>0</v>
      </c>
      <c r="BZ1494" s="24">
        <v>0</v>
      </c>
      <c r="CA1494" s="24">
        <v>0</v>
      </c>
      <c r="CB1494" s="24">
        <v>0</v>
      </c>
      <c r="CC1494" s="24">
        <v>0</v>
      </c>
      <c r="CD1494" s="24">
        <v>135</v>
      </c>
      <c r="CE1494" s="24">
        <v>130</v>
      </c>
      <c r="CF1494" s="24">
        <v>130</v>
      </c>
      <c r="CG1494" s="24">
        <v>127</v>
      </c>
      <c r="CH1494" s="24">
        <v>140</v>
      </c>
      <c r="CI1494" s="24">
        <v>130</v>
      </c>
      <c r="CO1494" s="34">
        <f t="shared" si="105"/>
        <v>1286757.2870370371</v>
      </c>
    </row>
    <row r="1495" spans="1:93" ht="15" hidden="1">
      <c r="A1495" s="23" t="s">
        <v>182</v>
      </c>
      <c r="B1495" s="52">
        <v>43437</v>
      </c>
      <c r="C1495" s="25" t="str">
        <f t="shared" si="104"/>
        <v/>
      </c>
      <c r="G1495" s="24">
        <f t="shared" si="106"/>
        <v>55</v>
      </c>
      <c r="H1495" s="24">
        <v>1288529</v>
      </c>
      <c r="I1495" s="24" t="str">
        <f t="shared" si="103"/>
        <v/>
      </c>
      <c r="J1495" s="24">
        <v>85</v>
      </c>
      <c r="K1495" s="24">
        <f>IF(J1495&gt;900,_xlfn.XLOOKUP(ROUND(J1495,0),'CM-VL-G-C-GL-B-T-ClassRimThickn'!$B$1:$B$112,'CM-VL-G-C-GL-B-T-ClassRimThickn'!$C$1:$C$112,0,1,1),J1495)</f>
        <v>85</v>
      </c>
      <c r="L1495" s="24">
        <v>85</v>
      </c>
      <c r="M1495" s="24">
        <f>IF(L1495&gt;900,_xlfn.XLOOKUP(ROUND(L1495,0),'CM-VL-G-C-GL-B-T-ClassRimThickn'!$B$1:$B$112,'CM-VL-G-C-GL-B-T-ClassRimThickn'!$C$1:$C$112,0,1,1),L1495)</f>
        <v>85</v>
      </c>
      <c r="N1495" s="24">
        <v>85</v>
      </c>
      <c r="O1495" s="24">
        <f>IF(N1495&gt;900,_xlfn.XLOOKUP(ROUND(N1495,0),'CM-VL-G-C-GL-B-T-ClassRimThickn'!$B$1:$B$112,'CM-VL-G-C-GL-B-T-ClassRimThickn'!$C$1:$C$112,0,1,1),N1495)</f>
        <v>85</v>
      </c>
      <c r="P1495" s="24">
        <v>85</v>
      </c>
      <c r="Q1495" s="24">
        <f>IF(P1495&gt;900,_xlfn.XLOOKUP(ROUND(P1495,0),'CM-VL-G-C-GL-B-T-ClassRimThickn'!$B$1:$B$112,'CM-VL-G-C-GL-B-T-ClassRimThickn'!$C$1:$C$112,0,1,1),P1495)</f>
        <v>85</v>
      </c>
      <c r="R1495" s="24">
        <v>85</v>
      </c>
      <c r="S1495" s="24">
        <f>IF(R1495&gt;900,_xlfn.XLOOKUP(ROUND(R1495,0),'CM-VL-G-C-GL-B-T-ClassRimThickn'!$B$1:$B$112,'CM-VL-G-C-GL-B-T-ClassRimThickn'!$C$1:$C$112,0,1,1),R1495)</f>
        <v>85</v>
      </c>
      <c r="T1495" s="24">
        <v>85</v>
      </c>
      <c r="U1495" s="24">
        <f>IF(T1495&gt;900,_xlfn.XLOOKUP(ROUND(T1495,0),'CM-VL-G-C-GL-B-T-ClassRimThickn'!$B$1:$B$112,'CM-VL-G-C-GL-B-T-ClassRimThickn'!$C$1:$C$112,0,1,1),T1495)</f>
        <v>85</v>
      </c>
      <c r="V1495" s="24">
        <v>85</v>
      </c>
      <c r="W1495" s="24">
        <f>IF(V1495&gt;900,_xlfn.XLOOKUP(ROUND(V1495,0),'CM-VL-G-C-GL-B-T-ClassRimThickn'!$B$1:$B$112,'CM-VL-G-C-GL-B-T-ClassRimThickn'!$C$1:$C$112,0,1,1),V1495)</f>
        <v>85</v>
      </c>
      <c r="X1495" s="24">
        <v>85</v>
      </c>
      <c r="Y1495" s="24">
        <f>IF(X1495&gt;900,_xlfn.XLOOKUP(ROUND(X1495,0),'CM-VL-G-C-GL-B-T-ClassRimThickn'!$B$1:$B$112,'CM-VL-G-C-GL-B-T-ClassRimThickn'!$C$1:$C$112,0,1,1),X1495)</f>
        <v>85</v>
      </c>
      <c r="Z1495" s="24">
        <v>85</v>
      </c>
      <c r="AA1495" s="24">
        <f>IF(Z1495&gt;900,_xlfn.XLOOKUP(ROUND(Z1495,0),'CM-VL-G-C-GL-B-T-ClassRimThickn'!$B$1:$B$112,'CM-VL-G-C-GL-B-T-ClassRimThickn'!$C$1:$C$112,0,1,1),Z1495)</f>
        <v>85</v>
      </c>
      <c r="AB1495" s="24">
        <v>85</v>
      </c>
      <c r="AC1495" s="24">
        <f>IF(AB1495&gt;900,_xlfn.XLOOKUP(ROUND(AB1495,0),'CM-VL-G-C-GL-B-T-ClassRimThickn'!$B$1:$B$112,'CM-VL-G-C-GL-B-T-ClassRimThickn'!$C$1:$C$112,0,1,1),AB1495)</f>
        <v>85</v>
      </c>
      <c r="AD1495" s="24">
        <v>85</v>
      </c>
      <c r="AE1495" s="24">
        <f>IF(AD1495&gt;900,_xlfn.XLOOKUP(ROUND(AD1495,0),'CM-VL-G-C-GL-B-T-ClassRimThickn'!$B$1:$B$112,'CM-VL-G-C-GL-B-T-ClassRimThickn'!$C$1:$C$112,0,1,1),AD1495)</f>
        <v>85</v>
      </c>
      <c r="AF1495" s="24">
        <v>85</v>
      </c>
      <c r="AG1495" s="24">
        <f>IF(AF1495&gt;900,_xlfn.XLOOKUP(ROUND(AF1495,0),'CM-VL-G-C-GL-B-T-ClassRimThickn'!$B$1:$B$112,'CM-VL-G-C-GL-B-T-ClassRimThickn'!$C$1:$C$112,0,1,1),AF1495)</f>
        <v>85</v>
      </c>
      <c r="AH1495" s="24">
        <v>28</v>
      </c>
      <c r="AI1495" s="24">
        <v>28</v>
      </c>
      <c r="AJ1495" s="24">
        <v>28</v>
      </c>
      <c r="AK1495" s="24">
        <v>28</v>
      </c>
      <c r="AL1495" s="24">
        <v>28</v>
      </c>
      <c r="AM1495" s="24">
        <v>28</v>
      </c>
      <c r="AN1495" s="24">
        <v>28</v>
      </c>
      <c r="AO1495" s="24">
        <v>28</v>
      </c>
      <c r="AP1495" s="24">
        <v>28</v>
      </c>
      <c r="AQ1495" s="24">
        <v>28</v>
      </c>
      <c r="AR1495" s="24">
        <v>28</v>
      </c>
      <c r="AS1495" s="24">
        <v>28</v>
      </c>
      <c r="AT1495" s="24">
        <v>28</v>
      </c>
      <c r="AU1495" s="24">
        <v>28</v>
      </c>
      <c r="AV1495" s="24">
        <v>28</v>
      </c>
      <c r="AW1495" s="24">
        <v>28</v>
      </c>
      <c r="AX1495" s="24">
        <v>28</v>
      </c>
      <c r="AY1495" s="24">
        <v>28</v>
      </c>
      <c r="AZ1495" s="24">
        <v>28</v>
      </c>
      <c r="BA1495" s="24">
        <v>28</v>
      </c>
      <c r="BB1495" s="24">
        <v>28</v>
      </c>
      <c r="BC1495" s="24">
        <v>28</v>
      </c>
      <c r="BD1495" s="24">
        <v>28</v>
      </c>
      <c r="BE1495" s="24">
        <v>28</v>
      </c>
      <c r="BF1495" s="24">
        <v>0</v>
      </c>
      <c r="BG1495" s="24">
        <v>0</v>
      </c>
      <c r="BH1495" s="24">
        <v>0</v>
      </c>
      <c r="BI1495" s="24">
        <v>0</v>
      </c>
      <c r="BJ1495" s="24">
        <v>0</v>
      </c>
      <c r="BK1495" s="24">
        <v>0</v>
      </c>
      <c r="BL1495" s="24">
        <v>0</v>
      </c>
      <c r="BM1495" s="24">
        <v>0</v>
      </c>
      <c r="BN1495" s="24">
        <v>0</v>
      </c>
      <c r="BO1495" s="24">
        <v>0</v>
      </c>
      <c r="BP1495" s="24">
        <v>0</v>
      </c>
      <c r="BQ1495" s="24">
        <v>0</v>
      </c>
      <c r="BR1495" s="24">
        <v>0</v>
      </c>
      <c r="BS1495" s="24">
        <v>0</v>
      </c>
      <c r="BT1495" s="24">
        <v>0</v>
      </c>
      <c r="BU1495" s="24">
        <v>0</v>
      </c>
      <c r="BV1495" s="24">
        <v>0</v>
      </c>
      <c r="BW1495" s="24">
        <v>0</v>
      </c>
      <c r="BX1495" s="24">
        <v>0</v>
      </c>
      <c r="BY1495" s="24">
        <v>0</v>
      </c>
      <c r="BZ1495" s="24">
        <v>0</v>
      </c>
      <c r="CA1495" s="24">
        <v>0</v>
      </c>
      <c r="CB1495" s="24">
        <v>0</v>
      </c>
      <c r="CC1495" s="24">
        <v>0</v>
      </c>
      <c r="CD1495" s="24">
        <v>120</v>
      </c>
      <c r="CE1495" s="24">
        <v>125</v>
      </c>
      <c r="CF1495" s="24">
        <v>120</v>
      </c>
      <c r="CG1495" s="24">
        <v>120</v>
      </c>
      <c r="CH1495" s="24">
        <v>130</v>
      </c>
      <c r="CI1495" s="24">
        <v>120</v>
      </c>
      <c r="CO1495" s="34">
        <f t="shared" si="105"/>
        <v>1288529</v>
      </c>
    </row>
    <row r="1496" spans="1:93" ht="15" hidden="1">
      <c r="A1496" s="23" t="s">
        <v>182</v>
      </c>
      <c r="B1496" s="52">
        <v>43751</v>
      </c>
      <c r="C1496" s="25" t="str">
        <f t="shared" si="104"/>
        <v/>
      </c>
      <c r="G1496" s="24">
        <f t="shared" si="106"/>
        <v>314</v>
      </c>
      <c r="H1496" s="24">
        <v>1380339</v>
      </c>
      <c r="I1496" s="24" t="str">
        <f t="shared" si="103"/>
        <v/>
      </c>
      <c r="J1496" s="24">
        <v>87</v>
      </c>
      <c r="K1496" s="24">
        <f>IF(J1496&gt;900,_xlfn.XLOOKUP(ROUND(J1496,0),'CM-VL-G-C-GL-B-T-ClassRimThickn'!$B$1:$B$112,'CM-VL-G-C-GL-B-T-ClassRimThickn'!$C$1:$C$112,0,1,1),J1496)</f>
        <v>87</v>
      </c>
      <c r="L1496" s="24">
        <v>87</v>
      </c>
      <c r="M1496" s="24">
        <f>IF(L1496&gt;900,_xlfn.XLOOKUP(ROUND(L1496,0),'CM-VL-G-C-GL-B-T-ClassRimThickn'!$B$1:$B$112,'CM-VL-G-C-GL-B-T-ClassRimThickn'!$C$1:$C$112,0,1,1),L1496)</f>
        <v>87</v>
      </c>
      <c r="N1496" s="24">
        <v>87</v>
      </c>
      <c r="O1496" s="24">
        <f>IF(N1496&gt;900,_xlfn.XLOOKUP(ROUND(N1496,0),'CM-VL-G-C-GL-B-T-ClassRimThickn'!$B$1:$B$112,'CM-VL-G-C-GL-B-T-ClassRimThickn'!$C$1:$C$112,0,1,1),N1496)</f>
        <v>87</v>
      </c>
      <c r="P1496" s="24">
        <v>87</v>
      </c>
      <c r="Q1496" s="24">
        <f>IF(P1496&gt;900,_xlfn.XLOOKUP(ROUND(P1496,0),'CM-VL-G-C-GL-B-T-ClassRimThickn'!$B$1:$B$112,'CM-VL-G-C-GL-B-T-ClassRimThickn'!$C$1:$C$112,0,1,1),P1496)</f>
        <v>87</v>
      </c>
      <c r="R1496" s="24">
        <v>87</v>
      </c>
      <c r="S1496" s="24">
        <f>IF(R1496&gt;900,_xlfn.XLOOKUP(ROUND(R1496,0),'CM-VL-G-C-GL-B-T-ClassRimThickn'!$B$1:$B$112,'CM-VL-G-C-GL-B-T-ClassRimThickn'!$C$1:$C$112,0,1,1),R1496)</f>
        <v>87</v>
      </c>
      <c r="T1496" s="24">
        <v>87</v>
      </c>
      <c r="U1496" s="24">
        <f>IF(T1496&gt;900,_xlfn.XLOOKUP(ROUND(T1496,0),'CM-VL-G-C-GL-B-T-ClassRimThickn'!$B$1:$B$112,'CM-VL-G-C-GL-B-T-ClassRimThickn'!$C$1:$C$112,0,1,1),T1496)</f>
        <v>87</v>
      </c>
      <c r="V1496" s="24">
        <v>87</v>
      </c>
      <c r="W1496" s="24">
        <f>IF(V1496&gt;900,_xlfn.XLOOKUP(ROUND(V1496,0),'CM-VL-G-C-GL-B-T-ClassRimThickn'!$B$1:$B$112,'CM-VL-G-C-GL-B-T-ClassRimThickn'!$C$1:$C$112,0,1,1),V1496)</f>
        <v>87</v>
      </c>
      <c r="X1496" s="24">
        <v>87</v>
      </c>
      <c r="Y1496" s="24">
        <f>IF(X1496&gt;900,_xlfn.XLOOKUP(ROUND(X1496,0),'CM-VL-G-C-GL-B-T-ClassRimThickn'!$B$1:$B$112,'CM-VL-G-C-GL-B-T-ClassRimThickn'!$C$1:$C$112,0,1,1),X1496)</f>
        <v>87</v>
      </c>
      <c r="Z1496" s="24">
        <v>87</v>
      </c>
      <c r="AA1496" s="24">
        <f>IF(Z1496&gt;900,_xlfn.XLOOKUP(ROUND(Z1496,0),'CM-VL-G-C-GL-B-T-ClassRimThickn'!$B$1:$B$112,'CM-VL-G-C-GL-B-T-ClassRimThickn'!$C$1:$C$112,0,1,1),Z1496)</f>
        <v>87</v>
      </c>
      <c r="AB1496" s="24">
        <v>87</v>
      </c>
      <c r="AC1496" s="24">
        <f>IF(AB1496&gt;900,_xlfn.XLOOKUP(ROUND(AB1496,0),'CM-VL-G-C-GL-B-T-ClassRimThickn'!$B$1:$B$112,'CM-VL-G-C-GL-B-T-ClassRimThickn'!$C$1:$C$112,0,1,1),AB1496)</f>
        <v>87</v>
      </c>
      <c r="AD1496" s="24">
        <v>87</v>
      </c>
      <c r="AE1496" s="24">
        <f>IF(AD1496&gt;900,_xlfn.XLOOKUP(ROUND(AD1496,0),'CM-VL-G-C-GL-B-T-ClassRimThickn'!$B$1:$B$112,'CM-VL-G-C-GL-B-T-ClassRimThickn'!$C$1:$C$112,0,1,1),AD1496)</f>
        <v>87</v>
      </c>
      <c r="AF1496" s="24">
        <v>87</v>
      </c>
      <c r="AG1496" s="24">
        <f>IF(AF1496&gt;900,_xlfn.XLOOKUP(ROUND(AF1496,0),'CM-VL-G-C-GL-B-T-ClassRimThickn'!$B$1:$B$112,'CM-VL-G-C-GL-B-T-ClassRimThickn'!$C$1:$C$112,0,1,1),AF1496)</f>
        <v>87</v>
      </c>
      <c r="AH1496" s="24">
        <v>28</v>
      </c>
      <c r="AI1496" s="24">
        <v>29</v>
      </c>
      <c r="AJ1496" s="24">
        <v>28</v>
      </c>
      <c r="AK1496" s="24">
        <v>28</v>
      </c>
      <c r="AL1496" s="24">
        <v>29</v>
      </c>
      <c r="AM1496" s="24">
        <v>28</v>
      </c>
      <c r="AN1496" s="24">
        <v>28</v>
      </c>
      <c r="AO1496" s="24">
        <v>29</v>
      </c>
      <c r="AP1496" s="24">
        <v>28</v>
      </c>
      <c r="AQ1496" s="24">
        <v>28</v>
      </c>
      <c r="AR1496" s="24">
        <v>28</v>
      </c>
      <c r="AS1496" s="24">
        <v>28</v>
      </c>
      <c r="AT1496" s="24">
        <v>29</v>
      </c>
      <c r="AU1496" s="24">
        <v>29</v>
      </c>
      <c r="AV1496" s="24">
        <v>29</v>
      </c>
      <c r="AW1496" s="24">
        <v>28</v>
      </c>
      <c r="AX1496" s="24">
        <v>29</v>
      </c>
      <c r="AY1496" s="24">
        <v>30</v>
      </c>
      <c r="AZ1496" s="24">
        <v>28</v>
      </c>
      <c r="BA1496" s="24">
        <v>29</v>
      </c>
      <c r="BB1496" s="24">
        <v>29</v>
      </c>
      <c r="BC1496" s="24">
        <v>28</v>
      </c>
      <c r="BD1496" s="24">
        <v>29</v>
      </c>
      <c r="BE1496" s="24">
        <v>30</v>
      </c>
      <c r="BF1496" s="24">
        <v>0</v>
      </c>
      <c r="BG1496" s="24">
        <v>0</v>
      </c>
      <c r="BH1496" s="24">
        <v>0</v>
      </c>
      <c r="BI1496" s="24">
        <v>0</v>
      </c>
      <c r="BJ1496" s="24">
        <v>0</v>
      </c>
      <c r="BK1496" s="24">
        <v>0</v>
      </c>
      <c r="BL1496" s="24">
        <v>0</v>
      </c>
      <c r="BM1496" s="24">
        <v>0</v>
      </c>
      <c r="BN1496" s="24">
        <v>0</v>
      </c>
      <c r="BO1496" s="24">
        <v>0</v>
      </c>
      <c r="BP1496" s="24">
        <v>0</v>
      </c>
      <c r="BQ1496" s="24">
        <v>0</v>
      </c>
      <c r="BR1496" s="24">
        <v>0</v>
      </c>
      <c r="BS1496" s="24">
        <v>0</v>
      </c>
      <c r="BT1496" s="24">
        <v>0</v>
      </c>
      <c r="BU1496" s="24">
        <v>0</v>
      </c>
      <c r="BV1496" s="24">
        <v>0</v>
      </c>
      <c r="BW1496" s="24">
        <v>0</v>
      </c>
      <c r="BX1496" s="24">
        <v>0</v>
      </c>
      <c r="BY1496" s="24">
        <v>0</v>
      </c>
      <c r="BZ1496" s="24">
        <v>0</v>
      </c>
      <c r="CA1496" s="24">
        <v>0</v>
      </c>
      <c r="CB1496" s="24">
        <v>0</v>
      </c>
      <c r="CC1496" s="24">
        <v>0</v>
      </c>
      <c r="CD1496" s="24">
        <v>125</v>
      </c>
      <c r="CE1496" s="24">
        <v>120</v>
      </c>
      <c r="CF1496" s="24">
        <v>130</v>
      </c>
      <c r="CG1496" s="24">
        <v>130</v>
      </c>
      <c r="CH1496" s="24">
        <v>120</v>
      </c>
      <c r="CI1496" s="24">
        <v>130</v>
      </c>
      <c r="CO1496" s="34">
        <f t="shared" si="105"/>
        <v>1380339</v>
      </c>
    </row>
    <row r="1497" spans="1:93" ht="15" hidden="1">
      <c r="A1497" s="23" t="s">
        <v>182</v>
      </c>
      <c r="B1497" s="52">
        <v>43850</v>
      </c>
      <c r="C1497" s="25" t="str">
        <f t="shared" si="104"/>
        <v/>
      </c>
      <c r="G1497" s="24">
        <f t="shared" si="106"/>
        <v>99</v>
      </c>
      <c r="H1497" s="24">
        <v>1384117</v>
      </c>
      <c r="I1497" s="24" t="str">
        <f t="shared" si="103"/>
        <v/>
      </c>
      <c r="J1497" s="24">
        <v>86</v>
      </c>
      <c r="K1497" s="24">
        <f>IF(J1497&gt;900,_xlfn.XLOOKUP(ROUND(J1497,0),'CM-VL-G-C-GL-B-T-ClassRimThickn'!$B$1:$B$112,'CM-VL-G-C-GL-B-T-ClassRimThickn'!$C$1:$C$112,0,1,1),J1497)</f>
        <v>86</v>
      </c>
      <c r="L1497" s="24">
        <v>86</v>
      </c>
      <c r="M1497" s="24">
        <f>IF(L1497&gt;900,_xlfn.XLOOKUP(ROUND(L1497,0),'CM-VL-G-C-GL-B-T-ClassRimThickn'!$B$1:$B$112,'CM-VL-G-C-GL-B-T-ClassRimThickn'!$C$1:$C$112,0,1,1),L1497)</f>
        <v>86</v>
      </c>
      <c r="N1497" s="24">
        <v>86</v>
      </c>
      <c r="O1497" s="24">
        <f>IF(N1497&gt;900,_xlfn.XLOOKUP(ROUND(N1497,0),'CM-VL-G-C-GL-B-T-ClassRimThickn'!$B$1:$B$112,'CM-VL-G-C-GL-B-T-ClassRimThickn'!$C$1:$C$112,0,1,1),N1497)</f>
        <v>86</v>
      </c>
      <c r="P1497" s="24">
        <v>87</v>
      </c>
      <c r="Q1497" s="24">
        <f>IF(P1497&gt;900,_xlfn.XLOOKUP(ROUND(P1497,0),'CM-VL-G-C-GL-B-T-ClassRimThickn'!$B$1:$B$112,'CM-VL-G-C-GL-B-T-ClassRimThickn'!$C$1:$C$112,0,1,1),P1497)</f>
        <v>87</v>
      </c>
      <c r="R1497" s="24">
        <v>87</v>
      </c>
      <c r="S1497" s="24">
        <f>IF(R1497&gt;900,_xlfn.XLOOKUP(ROUND(R1497,0),'CM-VL-G-C-GL-B-T-ClassRimThickn'!$B$1:$B$112,'CM-VL-G-C-GL-B-T-ClassRimThickn'!$C$1:$C$112,0,1,1),R1497)</f>
        <v>87</v>
      </c>
      <c r="T1497" s="24">
        <v>87</v>
      </c>
      <c r="U1497" s="24">
        <f>IF(T1497&gt;900,_xlfn.XLOOKUP(ROUND(T1497,0),'CM-VL-G-C-GL-B-T-ClassRimThickn'!$B$1:$B$112,'CM-VL-G-C-GL-B-T-ClassRimThickn'!$C$1:$C$112,0,1,1),T1497)</f>
        <v>87</v>
      </c>
      <c r="V1497" s="24">
        <v>86</v>
      </c>
      <c r="W1497" s="24">
        <f>IF(V1497&gt;900,_xlfn.XLOOKUP(ROUND(V1497,0),'CM-VL-G-C-GL-B-T-ClassRimThickn'!$B$1:$B$112,'CM-VL-G-C-GL-B-T-ClassRimThickn'!$C$1:$C$112,0,1,1),V1497)</f>
        <v>86</v>
      </c>
      <c r="X1497" s="24">
        <v>86</v>
      </c>
      <c r="Y1497" s="24">
        <f>IF(X1497&gt;900,_xlfn.XLOOKUP(ROUND(X1497,0),'CM-VL-G-C-GL-B-T-ClassRimThickn'!$B$1:$B$112,'CM-VL-G-C-GL-B-T-ClassRimThickn'!$C$1:$C$112,0,1,1),X1497)</f>
        <v>86</v>
      </c>
      <c r="Z1497" s="24">
        <v>86</v>
      </c>
      <c r="AA1497" s="24">
        <f>IF(Z1497&gt;900,_xlfn.XLOOKUP(ROUND(Z1497,0),'CM-VL-G-C-GL-B-T-ClassRimThickn'!$B$1:$B$112,'CM-VL-G-C-GL-B-T-ClassRimThickn'!$C$1:$C$112,0,1,1),Z1497)</f>
        <v>86</v>
      </c>
      <c r="AB1497" s="24">
        <v>87</v>
      </c>
      <c r="AC1497" s="24">
        <f>IF(AB1497&gt;900,_xlfn.XLOOKUP(ROUND(AB1497,0),'CM-VL-G-C-GL-B-T-ClassRimThickn'!$B$1:$B$112,'CM-VL-G-C-GL-B-T-ClassRimThickn'!$C$1:$C$112,0,1,1),AB1497)</f>
        <v>87</v>
      </c>
      <c r="AD1497" s="24">
        <v>87</v>
      </c>
      <c r="AE1497" s="24">
        <f>IF(AD1497&gt;900,_xlfn.XLOOKUP(ROUND(AD1497,0),'CM-VL-G-C-GL-B-T-ClassRimThickn'!$B$1:$B$112,'CM-VL-G-C-GL-B-T-ClassRimThickn'!$C$1:$C$112,0,1,1),AD1497)</f>
        <v>87</v>
      </c>
      <c r="AF1497" s="24">
        <v>87</v>
      </c>
      <c r="AG1497" s="24">
        <f>IF(AF1497&gt;900,_xlfn.XLOOKUP(ROUND(AF1497,0),'CM-VL-G-C-GL-B-T-ClassRimThickn'!$B$1:$B$112,'CM-VL-G-C-GL-B-T-ClassRimThickn'!$C$1:$C$112,0,1,1),AF1497)</f>
        <v>87</v>
      </c>
      <c r="AH1497" s="24">
        <v>28</v>
      </c>
      <c r="AI1497" s="24">
        <v>28</v>
      </c>
      <c r="AJ1497" s="24">
        <v>28</v>
      </c>
      <c r="AK1497" s="24">
        <v>28</v>
      </c>
      <c r="AL1497" s="24">
        <v>28</v>
      </c>
      <c r="AM1497" s="24">
        <v>28</v>
      </c>
      <c r="AN1497" s="24">
        <v>28</v>
      </c>
      <c r="AO1497" s="24">
        <v>29</v>
      </c>
      <c r="AP1497" s="24">
        <v>29</v>
      </c>
      <c r="AQ1497" s="24">
        <v>28</v>
      </c>
      <c r="AR1497" s="24">
        <v>28</v>
      </c>
      <c r="AS1497" s="24">
        <v>28</v>
      </c>
      <c r="AT1497" s="24">
        <v>28</v>
      </c>
      <c r="AU1497" s="24">
        <v>28</v>
      </c>
      <c r="AV1497" s="24">
        <v>28</v>
      </c>
      <c r="AW1497" s="24">
        <v>29</v>
      </c>
      <c r="AX1497" s="24">
        <v>29</v>
      </c>
      <c r="AY1497" s="24">
        <v>29</v>
      </c>
      <c r="AZ1497" s="24">
        <v>28</v>
      </c>
      <c r="BA1497" s="24">
        <v>28</v>
      </c>
      <c r="BB1497" s="24">
        <v>28</v>
      </c>
      <c r="BC1497" s="24">
        <v>29</v>
      </c>
      <c r="BD1497" s="24">
        <v>29</v>
      </c>
      <c r="BE1497" s="24">
        <v>29</v>
      </c>
      <c r="BF1497" s="24">
        <v>0.5</v>
      </c>
      <c r="BG1497" s="24">
        <v>0.5</v>
      </c>
      <c r="BH1497" s="24">
        <v>0.5</v>
      </c>
      <c r="BI1497" s="24">
        <v>0.5</v>
      </c>
      <c r="BJ1497" s="24">
        <v>0.5</v>
      </c>
      <c r="BK1497" s="24">
        <v>0.5</v>
      </c>
      <c r="BL1497" s="24">
        <v>0.5</v>
      </c>
      <c r="BM1497" s="24">
        <v>0.5</v>
      </c>
      <c r="BN1497" s="24">
        <v>0.5</v>
      </c>
      <c r="BO1497" s="24">
        <v>0.5</v>
      </c>
      <c r="BP1497" s="24">
        <v>0.5</v>
      </c>
      <c r="BQ1497" s="24">
        <v>0.5</v>
      </c>
      <c r="BR1497" s="24">
        <v>0</v>
      </c>
      <c r="BS1497" s="24">
        <v>0</v>
      </c>
      <c r="BT1497" s="24">
        <v>0</v>
      </c>
      <c r="BU1497" s="24">
        <v>0</v>
      </c>
      <c r="BV1497" s="24">
        <v>0</v>
      </c>
      <c r="BW1497" s="24">
        <v>0</v>
      </c>
      <c r="BX1497" s="24">
        <v>0</v>
      </c>
      <c r="BY1497" s="24">
        <v>0</v>
      </c>
      <c r="BZ1497" s="24">
        <v>0</v>
      </c>
      <c r="CA1497" s="24">
        <v>0</v>
      </c>
      <c r="CB1497" s="24">
        <v>0</v>
      </c>
      <c r="CC1497" s="24">
        <v>0</v>
      </c>
      <c r="CD1497" s="24">
        <v>130</v>
      </c>
      <c r="CE1497" s="24">
        <v>130</v>
      </c>
      <c r="CF1497" s="24">
        <v>130</v>
      </c>
      <c r="CG1497" s="24">
        <v>125</v>
      </c>
      <c r="CH1497" s="24">
        <v>125</v>
      </c>
      <c r="CI1497" s="24">
        <v>125</v>
      </c>
      <c r="CJ1497" s="24">
        <v>150</v>
      </c>
      <c r="CM1497" s="24">
        <v>850</v>
      </c>
      <c r="CO1497" s="34">
        <f t="shared" si="105"/>
        <v>1384117</v>
      </c>
    </row>
    <row r="1498" spans="1:93" ht="15" hidden="1">
      <c r="A1498" s="23" t="s">
        <v>183</v>
      </c>
      <c r="B1498" s="52">
        <v>40323</v>
      </c>
      <c r="C1498" s="25" t="str">
        <f t="shared" si="104"/>
        <v/>
      </c>
      <c r="G1498" s="24" t="str">
        <f t="shared" si="106"/>
        <v/>
      </c>
      <c r="H1498" s="32"/>
      <c r="I1498" s="24" t="str">
        <f t="shared" si="103"/>
        <v/>
      </c>
      <c r="K1498" s="24">
        <f>IF(J1498&gt;900,_xlfn.XLOOKUP(ROUND(J1498,0),'CM-VL-G-C-GL-B-T-ClassRimThickn'!$B$1:$B$112,'CM-VL-G-C-GL-B-T-ClassRimThickn'!$C$1:$C$112,0,1,1),J1498)</f>
        <v>0</v>
      </c>
      <c r="L1498" s="24">
        <v>84</v>
      </c>
      <c r="M1498" s="24">
        <f>IF(L1498&gt;900,_xlfn.XLOOKUP(ROUND(L1498,0),'CM-VL-G-C-GL-B-T-ClassRimThickn'!$B$1:$B$112,'CM-VL-G-C-GL-B-T-ClassRimThickn'!$C$1:$C$112,0,1,1),L1498)</f>
        <v>84</v>
      </c>
      <c r="N1498" s="24">
        <v>84</v>
      </c>
      <c r="O1498" s="24">
        <f>IF(N1498&gt;900,_xlfn.XLOOKUP(ROUND(N1498,0),'CM-VL-G-C-GL-B-T-ClassRimThickn'!$B$1:$B$112,'CM-VL-G-C-GL-B-T-ClassRimThickn'!$C$1:$C$112,0,1,1),N1498)</f>
        <v>84</v>
      </c>
      <c r="P1498" s="24">
        <v>84</v>
      </c>
      <c r="Q1498" s="24">
        <f>IF(P1498&gt;900,_xlfn.XLOOKUP(ROUND(P1498,0),'CM-VL-G-C-GL-B-T-ClassRimThickn'!$B$1:$B$112,'CM-VL-G-C-GL-B-T-ClassRimThickn'!$C$1:$C$112,0,1,1),P1498)</f>
        <v>84</v>
      </c>
      <c r="S1498" s="24">
        <f>IF(R1498&gt;900,_xlfn.XLOOKUP(ROUND(R1498,0),'CM-VL-G-C-GL-B-T-ClassRimThickn'!$B$1:$B$112,'CM-VL-G-C-GL-B-T-ClassRimThickn'!$C$1:$C$112,0,1,1),R1498)</f>
        <v>0</v>
      </c>
      <c r="T1498" s="24">
        <v>84</v>
      </c>
      <c r="U1498" s="24">
        <f>IF(T1498&gt;900,_xlfn.XLOOKUP(ROUND(T1498,0),'CM-VL-G-C-GL-B-T-ClassRimThickn'!$B$1:$B$112,'CM-VL-G-C-GL-B-T-ClassRimThickn'!$C$1:$C$112,0,1,1),T1498)</f>
        <v>84</v>
      </c>
      <c r="V1498" s="24">
        <v>84</v>
      </c>
      <c r="W1498" s="24">
        <f>IF(V1498&gt;900,_xlfn.XLOOKUP(ROUND(V1498,0),'CM-VL-G-C-GL-B-T-ClassRimThickn'!$B$1:$B$112,'CM-VL-G-C-GL-B-T-ClassRimThickn'!$C$1:$C$112,0,1,1),V1498)</f>
        <v>84</v>
      </c>
      <c r="X1498" s="24">
        <v>84</v>
      </c>
      <c r="Y1498" s="24">
        <f>IF(X1498&gt;900,_xlfn.XLOOKUP(ROUND(X1498,0),'CM-VL-G-C-GL-B-T-ClassRimThickn'!$B$1:$B$112,'CM-VL-G-C-GL-B-T-ClassRimThickn'!$C$1:$C$112,0,1,1),X1498)</f>
        <v>84</v>
      </c>
      <c r="Z1498" s="24">
        <v>84</v>
      </c>
      <c r="AA1498" s="24">
        <f>IF(Z1498&gt;900,_xlfn.XLOOKUP(ROUND(Z1498,0),'CM-VL-G-C-GL-B-T-ClassRimThickn'!$B$1:$B$112,'CM-VL-G-C-GL-B-T-ClassRimThickn'!$C$1:$C$112,0,1,1),Z1498)</f>
        <v>84</v>
      </c>
      <c r="AB1498" s="24">
        <v>84</v>
      </c>
      <c r="AC1498" s="24">
        <f>IF(AB1498&gt;900,_xlfn.XLOOKUP(ROUND(AB1498,0),'CM-VL-G-C-GL-B-T-ClassRimThickn'!$B$1:$B$112,'CM-VL-G-C-GL-B-T-ClassRimThickn'!$C$1:$C$112,0,1,1),AB1498)</f>
        <v>84</v>
      </c>
      <c r="AD1498" s="24">
        <v>84</v>
      </c>
      <c r="AE1498" s="24">
        <f>IF(AD1498&gt;900,_xlfn.XLOOKUP(ROUND(AD1498,0),'CM-VL-G-C-GL-B-T-ClassRimThickn'!$B$1:$B$112,'CM-VL-G-C-GL-B-T-ClassRimThickn'!$C$1:$C$112,0,1,1),AD1498)</f>
        <v>84</v>
      </c>
      <c r="AF1498" s="24">
        <v>84</v>
      </c>
      <c r="AG1498" s="24">
        <f>IF(AF1498&gt;900,_xlfn.XLOOKUP(ROUND(AF1498,0),'CM-VL-G-C-GL-B-T-ClassRimThickn'!$B$1:$B$112,'CM-VL-G-C-GL-B-T-ClassRimThickn'!$C$1:$C$112,0,1,1),AF1498)</f>
        <v>84</v>
      </c>
      <c r="AH1498" s="24">
        <v>26</v>
      </c>
      <c r="AI1498" s="24">
        <v>26</v>
      </c>
      <c r="AJ1498" s="24">
        <v>27</v>
      </c>
      <c r="AK1498" s="24">
        <v>27</v>
      </c>
      <c r="AL1498" s="24">
        <v>26</v>
      </c>
      <c r="AM1498" s="24">
        <v>26</v>
      </c>
      <c r="AN1498" s="24">
        <v>25</v>
      </c>
      <c r="AO1498" s="24">
        <v>25</v>
      </c>
      <c r="AP1498" s="24">
        <v>27</v>
      </c>
      <c r="AQ1498" s="24">
        <v>25</v>
      </c>
      <c r="AR1498" s="24">
        <v>25</v>
      </c>
      <c r="AS1498" s="24">
        <v>27</v>
      </c>
      <c r="AT1498" s="24">
        <v>30</v>
      </c>
      <c r="AU1498" s="24">
        <v>29</v>
      </c>
      <c r="AV1498" s="24">
        <v>30</v>
      </c>
      <c r="AW1498" s="24">
        <v>29.5</v>
      </c>
      <c r="AX1498" s="24">
        <v>29</v>
      </c>
      <c r="AY1498" s="24">
        <v>30</v>
      </c>
      <c r="AZ1498" s="24">
        <v>30</v>
      </c>
      <c r="BA1498" s="24">
        <v>30</v>
      </c>
      <c r="BB1498" s="24">
        <v>30</v>
      </c>
      <c r="BC1498" s="24">
        <v>30</v>
      </c>
      <c r="BD1498" s="24">
        <v>29</v>
      </c>
      <c r="BE1498" s="24">
        <v>30</v>
      </c>
      <c r="BF1498" s="24">
        <v>1</v>
      </c>
      <c r="BG1498" s="24">
        <v>1</v>
      </c>
      <c r="BH1498" s="24">
        <v>0.5</v>
      </c>
      <c r="BI1498" s="24">
        <v>0.5</v>
      </c>
      <c r="BJ1498" s="24">
        <v>0.5</v>
      </c>
      <c r="BL1498" s="24">
        <v>0.5</v>
      </c>
      <c r="BM1498" s="24">
        <v>1</v>
      </c>
      <c r="BN1498" s="24">
        <v>0.5</v>
      </c>
      <c r="BO1498" s="24">
        <v>1</v>
      </c>
      <c r="BP1498" s="24">
        <v>1</v>
      </c>
      <c r="BQ1498" s="24">
        <v>0</v>
      </c>
      <c r="BR1498" s="24">
        <v>0.5</v>
      </c>
      <c r="BS1498" s="24">
        <v>0.5</v>
      </c>
      <c r="BT1498" s="24">
        <v>0</v>
      </c>
      <c r="BU1498" s="24">
        <v>0.3</v>
      </c>
      <c r="BV1498" s="24">
        <v>1</v>
      </c>
      <c r="BW1498" s="24">
        <v>0.3</v>
      </c>
      <c r="BX1498" s="24">
        <v>0.3</v>
      </c>
      <c r="BY1498" s="24">
        <v>0.5</v>
      </c>
      <c r="BZ1498" s="24">
        <v>0.3</v>
      </c>
      <c r="CB1498" s="24">
        <v>0.5</v>
      </c>
      <c r="CC1498" s="24">
        <v>0</v>
      </c>
      <c r="CO1498" s="34">
        <f t="shared" si="105"/>
        <v>6785.3875968992252</v>
      </c>
    </row>
    <row r="1499" spans="1:93" ht="15" hidden="1">
      <c r="A1499" s="23" t="s">
        <v>183</v>
      </c>
      <c r="B1499" s="52">
        <v>40412</v>
      </c>
      <c r="C1499" s="25" t="str">
        <f t="shared" si="104"/>
        <v/>
      </c>
      <c r="G1499" s="24">
        <f t="shared" si="106"/>
        <v>89</v>
      </c>
      <c r="H1499" s="29">
        <v>9835</v>
      </c>
      <c r="I1499" s="24" t="str">
        <f t="shared" si="103"/>
        <v/>
      </c>
      <c r="K1499" s="24">
        <f>IF(J1499&gt;900,_xlfn.XLOOKUP(ROUND(J1499,0),'CM-VL-G-C-GL-B-T-ClassRimThickn'!$B$1:$B$112,'CM-VL-G-C-GL-B-T-ClassRimThickn'!$C$1:$C$112,0,1,1),J1499)</f>
        <v>0</v>
      </c>
      <c r="L1499" s="24">
        <v>87</v>
      </c>
      <c r="M1499" s="24">
        <f>IF(L1499&gt;900,_xlfn.XLOOKUP(ROUND(L1499,0),'CM-VL-G-C-GL-B-T-ClassRimThickn'!$B$1:$B$112,'CM-VL-G-C-GL-B-T-ClassRimThickn'!$C$1:$C$112,0,1,1),L1499)</f>
        <v>87</v>
      </c>
      <c r="N1499" s="24">
        <v>86.5</v>
      </c>
      <c r="O1499" s="24">
        <f>IF(N1499&gt;900,_xlfn.XLOOKUP(ROUND(N1499,0),'CM-VL-G-C-GL-B-T-ClassRimThickn'!$B$1:$B$112,'CM-VL-G-C-GL-B-T-ClassRimThickn'!$C$1:$C$112,0,1,1),N1499)</f>
        <v>86.5</v>
      </c>
      <c r="P1499" s="24">
        <v>87</v>
      </c>
      <c r="Q1499" s="24">
        <f>IF(P1499&gt;900,_xlfn.XLOOKUP(ROUND(P1499,0),'CM-VL-G-C-GL-B-T-ClassRimThickn'!$B$1:$B$112,'CM-VL-G-C-GL-B-T-ClassRimThickn'!$C$1:$C$112,0,1,1),P1499)</f>
        <v>87</v>
      </c>
      <c r="S1499" s="24">
        <f>IF(R1499&gt;900,_xlfn.XLOOKUP(ROUND(R1499,0),'CM-VL-G-C-GL-B-T-ClassRimThickn'!$B$1:$B$112,'CM-VL-G-C-GL-B-T-ClassRimThickn'!$C$1:$C$112,0,1,1),R1499)</f>
        <v>0</v>
      </c>
      <c r="T1499" s="24">
        <v>87</v>
      </c>
      <c r="U1499" s="24">
        <f>IF(T1499&gt;900,_xlfn.XLOOKUP(ROUND(T1499,0),'CM-VL-G-C-GL-B-T-ClassRimThickn'!$B$1:$B$112,'CM-VL-G-C-GL-B-T-ClassRimThickn'!$C$1:$C$112,0,1,1),T1499)</f>
        <v>87</v>
      </c>
      <c r="V1499" s="24">
        <v>87</v>
      </c>
      <c r="W1499" s="24">
        <f>IF(V1499&gt;900,_xlfn.XLOOKUP(ROUND(V1499,0),'CM-VL-G-C-GL-B-T-ClassRimThickn'!$B$1:$B$112,'CM-VL-G-C-GL-B-T-ClassRimThickn'!$C$1:$C$112,0,1,1),V1499)</f>
        <v>87</v>
      </c>
      <c r="X1499" s="24">
        <v>86.5</v>
      </c>
      <c r="Y1499" s="24">
        <f>IF(X1499&gt;900,_xlfn.XLOOKUP(ROUND(X1499,0),'CM-VL-G-C-GL-B-T-ClassRimThickn'!$B$1:$B$112,'CM-VL-G-C-GL-B-T-ClassRimThickn'!$C$1:$C$112,0,1,1),X1499)</f>
        <v>86.5</v>
      </c>
      <c r="Z1499" s="24">
        <v>86.5</v>
      </c>
      <c r="AA1499" s="24">
        <f>IF(Z1499&gt;900,_xlfn.XLOOKUP(ROUND(Z1499,0),'CM-VL-G-C-GL-B-T-ClassRimThickn'!$B$1:$B$112,'CM-VL-G-C-GL-B-T-ClassRimThickn'!$C$1:$C$112,0,1,1),Z1499)</f>
        <v>86.5</v>
      </c>
      <c r="AB1499" s="24">
        <v>86.5</v>
      </c>
      <c r="AC1499" s="24">
        <f>IF(AB1499&gt;900,_xlfn.XLOOKUP(ROUND(AB1499,0),'CM-VL-G-C-GL-B-T-ClassRimThickn'!$B$1:$B$112,'CM-VL-G-C-GL-B-T-ClassRimThickn'!$C$1:$C$112,0,1,1),AB1499)</f>
        <v>86.5</v>
      </c>
      <c r="AD1499" s="24">
        <v>87</v>
      </c>
      <c r="AE1499" s="24">
        <f>IF(AD1499&gt;900,_xlfn.XLOOKUP(ROUND(AD1499,0),'CM-VL-G-C-GL-B-T-ClassRimThickn'!$B$1:$B$112,'CM-VL-G-C-GL-B-T-ClassRimThickn'!$C$1:$C$112,0,1,1),AD1499)</f>
        <v>87</v>
      </c>
      <c r="AF1499" s="24">
        <v>86.5</v>
      </c>
      <c r="AG1499" s="24">
        <f>IF(AF1499&gt;900,_xlfn.XLOOKUP(ROUND(AF1499,0),'CM-VL-G-C-GL-B-T-ClassRimThickn'!$B$1:$B$112,'CM-VL-G-C-GL-B-T-ClassRimThickn'!$C$1:$C$112,0,1,1),AF1499)</f>
        <v>86.5</v>
      </c>
      <c r="AH1499" s="24">
        <v>25</v>
      </c>
      <c r="AI1499" s="24">
        <v>23.5</v>
      </c>
      <c r="AJ1499" s="24">
        <v>26.5</v>
      </c>
      <c r="AK1499" s="24">
        <v>26</v>
      </c>
      <c r="AL1499" s="24">
        <v>24.5</v>
      </c>
      <c r="AM1499" s="24">
        <v>26</v>
      </c>
      <c r="AN1499" s="24">
        <v>24.5</v>
      </c>
      <c r="AO1499" s="24">
        <v>23.5</v>
      </c>
      <c r="AP1499" s="24">
        <v>26</v>
      </c>
      <c r="AQ1499" s="24">
        <v>25.5</v>
      </c>
      <c r="AR1499" s="24">
        <v>25.5</v>
      </c>
      <c r="AS1499" s="24">
        <v>25</v>
      </c>
      <c r="AT1499" s="24">
        <v>30</v>
      </c>
      <c r="AU1499" s="24">
        <v>29.5</v>
      </c>
      <c r="AV1499" s="24">
        <v>30</v>
      </c>
      <c r="AW1499" s="24">
        <v>29</v>
      </c>
      <c r="AX1499" s="24">
        <v>29</v>
      </c>
      <c r="AY1499" s="24">
        <v>30</v>
      </c>
      <c r="AZ1499" s="24">
        <v>30.5</v>
      </c>
      <c r="BA1499" s="24">
        <v>30</v>
      </c>
      <c r="BB1499" s="24">
        <v>30</v>
      </c>
      <c r="BC1499" s="24">
        <v>29.5</v>
      </c>
      <c r="BD1499" s="24">
        <v>29</v>
      </c>
      <c r="BE1499" s="24">
        <v>30</v>
      </c>
      <c r="BF1499" s="24">
        <v>0.5</v>
      </c>
      <c r="BG1499" s="24">
        <v>1.5</v>
      </c>
      <c r="BH1499" s="24">
        <v>2</v>
      </c>
      <c r="BI1499" s="24">
        <v>0.5</v>
      </c>
      <c r="BJ1499" s="24">
        <v>0</v>
      </c>
      <c r="BL1499" s="24">
        <v>1.5</v>
      </c>
      <c r="BM1499" s="24">
        <v>0.5</v>
      </c>
      <c r="BN1499" s="24">
        <v>0.5</v>
      </c>
      <c r="BO1499" s="24">
        <v>2.5</v>
      </c>
      <c r="BP1499" s="24">
        <v>1.5</v>
      </c>
      <c r="BQ1499" s="24">
        <v>1.5</v>
      </c>
      <c r="BR1499" s="24">
        <v>0.5</v>
      </c>
      <c r="BS1499" s="24">
        <v>0.5</v>
      </c>
      <c r="BT1499" s="24">
        <v>0.5</v>
      </c>
      <c r="BU1499" s="24">
        <v>0.5</v>
      </c>
      <c r="BV1499" s="24">
        <v>0.5</v>
      </c>
      <c r="BW1499" s="24">
        <v>1</v>
      </c>
      <c r="BX1499" s="24">
        <v>0</v>
      </c>
      <c r="BY1499" s="24">
        <v>0.5</v>
      </c>
      <c r="BZ1499" s="24">
        <v>0.5</v>
      </c>
      <c r="CB1499" s="24">
        <v>1</v>
      </c>
      <c r="CC1499" s="24">
        <v>0.5</v>
      </c>
      <c r="CD1499" s="24">
        <v>108</v>
      </c>
      <c r="CE1499" s="24">
        <v>103</v>
      </c>
      <c r="CF1499" s="24">
        <v>95</v>
      </c>
      <c r="CG1499" s="24">
        <v>105</v>
      </c>
      <c r="CH1499" s="24">
        <v>100</v>
      </c>
      <c r="CI1499" s="24">
        <v>105</v>
      </c>
      <c r="CO1499" s="34">
        <f t="shared" si="105"/>
        <v>9835</v>
      </c>
    </row>
    <row r="1500" spans="1:93" ht="15" hidden="1">
      <c r="A1500" s="23" t="s">
        <v>183</v>
      </c>
      <c r="B1500" s="52">
        <v>40446</v>
      </c>
      <c r="C1500" s="25" t="str">
        <f t="shared" si="104"/>
        <v/>
      </c>
      <c r="G1500" s="24">
        <f t="shared" si="106"/>
        <v>34</v>
      </c>
      <c r="H1500" s="24">
        <v>21105</v>
      </c>
      <c r="I1500" s="24" t="str">
        <f t="shared" si="103"/>
        <v/>
      </c>
      <c r="K1500" s="24">
        <f>IF(J1500&gt;900,_xlfn.XLOOKUP(ROUND(J1500,0),'CM-VL-G-C-GL-B-T-ClassRimThickn'!$B$1:$B$112,'CM-VL-G-C-GL-B-T-ClassRimThickn'!$C$1:$C$112,0,1,1),J1500)</f>
        <v>0</v>
      </c>
      <c r="L1500" s="24">
        <v>85</v>
      </c>
      <c r="M1500" s="24">
        <f>IF(L1500&gt;900,_xlfn.XLOOKUP(ROUND(L1500,0),'CM-VL-G-C-GL-B-T-ClassRimThickn'!$B$1:$B$112,'CM-VL-G-C-GL-B-T-ClassRimThickn'!$C$1:$C$112,0,1,1),L1500)</f>
        <v>85</v>
      </c>
      <c r="N1500" s="24">
        <v>85</v>
      </c>
      <c r="O1500" s="24">
        <f>IF(N1500&gt;900,_xlfn.XLOOKUP(ROUND(N1500,0),'CM-VL-G-C-GL-B-T-ClassRimThickn'!$B$1:$B$112,'CM-VL-G-C-GL-B-T-ClassRimThickn'!$C$1:$C$112,0,1,1),N1500)</f>
        <v>85</v>
      </c>
      <c r="P1500" s="24">
        <v>85</v>
      </c>
      <c r="Q1500" s="24">
        <f>IF(P1500&gt;900,_xlfn.XLOOKUP(ROUND(P1500,0),'CM-VL-G-C-GL-B-T-ClassRimThickn'!$B$1:$B$112,'CM-VL-G-C-GL-B-T-ClassRimThickn'!$C$1:$C$112,0,1,1),P1500)</f>
        <v>85</v>
      </c>
      <c r="S1500" s="24">
        <f>IF(R1500&gt;900,_xlfn.XLOOKUP(ROUND(R1500,0),'CM-VL-G-C-GL-B-T-ClassRimThickn'!$B$1:$B$112,'CM-VL-G-C-GL-B-T-ClassRimThickn'!$C$1:$C$112,0,1,1),R1500)</f>
        <v>0</v>
      </c>
      <c r="T1500" s="24">
        <v>85</v>
      </c>
      <c r="U1500" s="24">
        <f>IF(T1500&gt;900,_xlfn.XLOOKUP(ROUND(T1500,0),'CM-VL-G-C-GL-B-T-ClassRimThickn'!$B$1:$B$112,'CM-VL-G-C-GL-B-T-ClassRimThickn'!$C$1:$C$112,0,1,1),T1500)</f>
        <v>85</v>
      </c>
      <c r="V1500" s="24">
        <v>85</v>
      </c>
      <c r="W1500" s="24">
        <f>IF(V1500&gt;900,_xlfn.XLOOKUP(ROUND(V1500,0),'CM-VL-G-C-GL-B-T-ClassRimThickn'!$B$1:$B$112,'CM-VL-G-C-GL-B-T-ClassRimThickn'!$C$1:$C$112,0,1,1),V1500)</f>
        <v>85</v>
      </c>
      <c r="X1500" s="24">
        <v>85</v>
      </c>
      <c r="Y1500" s="24">
        <f>IF(X1500&gt;900,_xlfn.XLOOKUP(ROUND(X1500,0),'CM-VL-G-C-GL-B-T-ClassRimThickn'!$B$1:$B$112,'CM-VL-G-C-GL-B-T-ClassRimThickn'!$C$1:$C$112,0,1,1),X1500)</f>
        <v>85</v>
      </c>
      <c r="Z1500" s="24">
        <v>85</v>
      </c>
      <c r="AA1500" s="24">
        <f>IF(Z1500&gt;900,_xlfn.XLOOKUP(ROUND(Z1500,0),'CM-VL-G-C-GL-B-T-ClassRimThickn'!$B$1:$B$112,'CM-VL-G-C-GL-B-T-ClassRimThickn'!$C$1:$C$112,0,1,1),Z1500)</f>
        <v>85</v>
      </c>
      <c r="AB1500" s="24">
        <v>85</v>
      </c>
      <c r="AC1500" s="24">
        <f>IF(AB1500&gt;900,_xlfn.XLOOKUP(ROUND(AB1500,0),'CM-VL-G-C-GL-B-T-ClassRimThickn'!$B$1:$B$112,'CM-VL-G-C-GL-B-T-ClassRimThickn'!$C$1:$C$112,0,1,1),AB1500)</f>
        <v>85</v>
      </c>
      <c r="AD1500" s="24">
        <v>85</v>
      </c>
      <c r="AE1500" s="24">
        <f>IF(AD1500&gt;900,_xlfn.XLOOKUP(ROUND(AD1500,0),'CM-VL-G-C-GL-B-T-ClassRimThickn'!$B$1:$B$112,'CM-VL-G-C-GL-B-T-ClassRimThickn'!$C$1:$C$112,0,1,1),AD1500)</f>
        <v>85</v>
      </c>
      <c r="AF1500" s="24">
        <v>85</v>
      </c>
      <c r="AG1500" s="24">
        <f>IF(AF1500&gt;900,_xlfn.XLOOKUP(ROUND(AF1500,0),'CM-VL-G-C-GL-B-T-ClassRimThickn'!$B$1:$B$112,'CM-VL-G-C-GL-B-T-ClassRimThickn'!$C$1:$C$112,0,1,1),AF1500)</f>
        <v>85</v>
      </c>
      <c r="AH1500" s="24">
        <v>24</v>
      </c>
      <c r="AI1500" s="24">
        <v>24</v>
      </c>
      <c r="AJ1500" s="24">
        <v>26</v>
      </c>
      <c r="AK1500" s="24">
        <v>26</v>
      </c>
      <c r="AL1500" s="24">
        <v>24</v>
      </c>
      <c r="AM1500" s="24">
        <v>24.5</v>
      </c>
      <c r="AN1500" s="24">
        <v>23.5</v>
      </c>
      <c r="AO1500" s="24">
        <v>24</v>
      </c>
      <c r="AP1500" s="24">
        <v>24</v>
      </c>
      <c r="AQ1500" s="24">
        <v>24</v>
      </c>
      <c r="AR1500" s="24">
        <v>24.5</v>
      </c>
      <c r="AS1500" s="24">
        <v>25</v>
      </c>
      <c r="AT1500" s="24">
        <v>31</v>
      </c>
      <c r="AU1500" s="24">
        <v>30</v>
      </c>
      <c r="AV1500" s="24">
        <v>30</v>
      </c>
      <c r="AW1500" s="24">
        <v>29</v>
      </c>
      <c r="AX1500" s="24">
        <v>29</v>
      </c>
      <c r="AY1500" s="24">
        <v>30.5</v>
      </c>
      <c r="AZ1500" s="24">
        <v>31.5</v>
      </c>
      <c r="BA1500" s="24">
        <v>30</v>
      </c>
      <c r="BB1500" s="24">
        <v>30</v>
      </c>
      <c r="BC1500" s="24">
        <v>29.5</v>
      </c>
      <c r="BD1500" s="24">
        <v>28.5</v>
      </c>
      <c r="BE1500" s="24">
        <v>30</v>
      </c>
      <c r="BF1500" s="24">
        <v>2</v>
      </c>
      <c r="BG1500" s="24">
        <v>2</v>
      </c>
      <c r="BH1500" s="24">
        <v>2</v>
      </c>
      <c r="BI1500" s="24">
        <v>2</v>
      </c>
      <c r="BJ1500" s="24">
        <v>1.5</v>
      </c>
      <c r="BL1500" s="24">
        <v>2</v>
      </c>
      <c r="BM1500" s="24">
        <v>1.5</v>
      </c>
      <c r="BN1500" s="24">
        <v>2</v>
      </c>
      <c r="BO1500" s="24">
        <v>2</v>
      </c>
      <c r="BP1500" s="24">
        <v>2</v>
      </c>
      <c r="BQ1500" s="24">
        <v>2</v>
      </c>
      <c r="BR1500" s="24">
        <v>2</v>
      </c>
      <c r="BS1500" s="24">
        <v>0</v>
      </c>
      <c r="BT1500" s="24">
        <v>0</v>
      </c>
      <c r="BU1500" s="24">
        <v>0</v>
      </c>
      <c r="BV1500" s="24">
        <v>0</v>
      </c>
      <c r="BW1500" s="24">
        <v>0</v>
      </c>
      <c r="BX1500" s="24">
        <v>2</v>
      </c>
      <c r="BY1500" s="24">
        <v>0</v>
      </c>
      <c r="BZ1500" s="24">
        <v>0</v>
      </c>
      <c r="CB1500" s="24">
        <v>0</v>
      </c>
      <c r="CC1500" s="24">
        <v>0</v>
      </c>
      <c r="CD1500" s="24">
        <v>120</v>
      </c>
      <c r="CE1500" s="24">
        <v>120</v>
      </c>
      <c r="CF1500" s="24">
        <v>120</v>
      </c>
      <c r="CG1500" s="24">
        <v>120</v>
      </c>
      <c r="CH1500" s="24">
        <v>120</v>
      </c>
      <c r="CI1500" s="24">
        <v>120</v>
      </c>
      <c r="CO1500" s="34">
        <f t="shared" si="105"/>
        <v>21105</v>
      </c>
    </row>
    <row r="1501" spans="1:93" ht="15" hidden="1">
      <c r="A1501" s="23" t="s">
        <v>183</v>
      </c>
      <c r="B1501" s="52">
        <v>40486</v>
      </c>
      <c r="C1501" s="25" t="str">
        <f t="shared" si="104"/>
        <v/>
      </c>
      <c r="G1501" s="24">
        <f t="shared" si="106"/>
        <v>40</v>
      </c>
      <c r="H1501" s="26">
        <f>(H1502-H1500)/(G1501+G1502)*G1501+H1500</f>
        <v>39288.414634146342</v>
      </c>
      <c r="I1501" s="24" t="str">
        <f t="shared" si="103"/>
        <v/>
      </c>
      <c r="K1501" s="24">
        <f>IF(J1501&gt;900,_xlfn.XLOOKUP(ROUND(J1501,0),'CM-VL-G-C-GL-B-T-ClassRimThickn'!$B$1:$B$112,'CM-VL-G-C-GL-B-T-ClassRimThickn'!$C$1:$C$112,0,1,1),J1501)</f>
        <v>0</v>
      </c>
      <c r="L1501" s="24">
        <v>991.9</v>
      </c>
      <c r="M1501" s="24">
        <f>IF(L1501&gt;900,_xlfn.XLOOKUP(ROUND(L1501,0),'CM-VL-G-C-GL-B-T-ClassRimThickn'!$B$1:$B$112,'CM-VL-G-C-GL-B-T-ClassRimThickn'!$C$1:$C$112,0,1,1),L1501)</f>
        <v>73</v>
      </c>
      <c r="N1501" s="24">
        <v>997.2</v>
      </c>
      <c r="O1501" s="24">
        <f>IF(N1501&gt;900,_xlfn.XLOOKUP(ROUND(N1501,0),'CM-VL-G-C-GL-B-T-ClassRimThickn'!$B$1:$B$112,'CM-VL-G-C-GL-B-T-ClassRimThickn'!$C$1:$C$112,0,1,1),N1501)</f>
        <v>75.5</v>
      </c>
      <c r="P1501" s="24">
        <v>995.6</v>
      </c>
      <c r="Q1501" s="24">
        <f>IF(P1501&gt;900,_xlfn.XLOOKUP(ROUND(P1501,0),'CM-VL-G-C-GL-B-T-ClassRimThickn'!$B$1:$B$112,'CM-VL-G-C-GL-B-T-ClassRimThickn'!$C$1:$C$112,0,1,1),P1501)</f>
        <v>75</v>
      </c>
      <c r="S1501" s="24">
        <f>IF(R1501&gt;900,_xlfn.XLOOKUP(ROUND(R1501,0),'CM-VL-G-C-GL-B-T-ClassRimThickn'!$B$1:$B$112,'CM-VL-G-C-GL-B-T-ClassRimThickn'!$C$1:$C$112,0,1,1),R1501)</f>
        <v>0</v>
      </c>
      <c r="T1501" s="24">
        <v>998.9</v>
      </c>
      <c r="U1501" s="24">
        <f>IF(T1501&gt;900,_xlfn.XLOOKUP(ROUND(T1501,0),'CM-VL-G-C-GL-B-T-ClassRimThickn'!$B$1:$B$112,'CM-VL-G-C-GL-B-T-ClassRimThickn'!$C$1:$C$112,0,1,1),T1501)</f>
        <v>76.5</v>
      </c>
      <c r="V1501" s="24">
        <v>991.5</v>
      </c>
      <c r="W1501" s="24">
        <f>IF(V1501&gt;900,_xlfn.XLOOKUP(ROUND(V1501,0),'CM-VL-G-C-GL-B-T-ClassRimThickn'!$B$1:$B$112,'CM-VL-G-C-GL-B-T-ClassRimThickn'!$C$1:$C$112,0,1,1),V1501)</f>
        <v>73</v>
      </c>
      <c r="X1501" s="24">
        <v>991.8</v>
      </c>
      <c r="Y1501" s="24">
        <f>IF(X1501&gt;900,_xlfn.XLOOKUP(ROUND(X1501,0),'CM-VL-G-C-GL-B-T-ClassRimThickn'!$B$1:$B$112,'CM-VL-G-C-GL-B-T-ClassRimThickn'!$C$1:$C$112,0,1,1),X1501)</f>
        <v>73</v>
      </c>
      <c r="Z1501" s="24">
        <v>997.4</v>
      </c>
      <c r="AA1501" s="24">
        <f>IF(Z1501&gt;900,_xlfn.XLOOKUP(ROUND(Z1501,0),'CM-VL-G-C-GL-B-T-ClassRimThickn'!$B$1:$B$112,'CM-VL-G-C-GL-B-T-ClassRimThickn'!$C$1:$C$112,0,1,1),Z1501)</f>
        <v>75.5</v>
      </c>
      <c r="AB1501" s="24">
        <v>995.7</v>
      </c>
      <c r="AC1501" s="24">
        <f>IF(AB1501&gt;900,_xlfn.XLOOKUP(ROUND(AB1501,0),'CM-VL-G-C-GL-B-T-ClassRimThickn'!$B$1:$B$112,'CM-VL-G-C-GL-B-T-ClassRimThickn'!$C$1:$C$112,0,1,1),AB1501)</f>
        <v>75</v>
      </c>
      <c r="AD1501" s="24">
        <v>995.5</v>
      </c>
      <c r="AE1501" s="24">
        <f>IF(AD1501&gt;900,_xlfn.XLOOKUP(ROUND(AD1501,0),'CM-VL-G-C-GL-B-T-ClassRimThickn'!$B$1:$B$112,'CM-VL-G-C-GL-B-T-ClassRimThickn'!$C$1:$C$112,0,1,1),AD1501)</f>
        <v>75</v>
      </c>
      <c r="AF1501" s="24">
        <v>999</v>
      </c>
      <c r="AG1501" s="24">
        <f>IF(AF1501&gt;900,_xlfn.XLOOKUP(ROUND(AF1501,0),'CM-VL-G-C-GL-B-T-ClassRimThickn'!$B$1:$B$112,'CM-VL-G-C-GL-B-T-ClassRimThickn'!$C$1:$C$112,0,1,1),AF1501)</f>
        <v>76.5</v>
      </c>
      <c r="AH1501" s="24">
        <v>28</v>
      </c>
      <c r="AI1501" s="24">
        <v>28</v>
      </c>
      <c r="AJ1501" s="24">
        <v>28</v>
      </c>
      <c r="AK1501" s="24">
        <v>28</v>
      </c>
      <c r="AL1501" s="24">
        <v>28</v>
      </c>
      <c r="AM1501" s="24">
        <v>28</v>
      </c>
      <c r="AN1501" s="24">
        <v>28</v>
      </c>
      <c r="AO1501" s="24">
        <v>28</v>
      </c>
      <c r="AP1501" s="24">
        <v>28</v>
      </c>
      <c r="AQ1501" s="24">
        <v>28</v>
      </c>
      <c r="AR1501" s="24">
        <v>28</v>
      </c>
      <c r="AS1501" s="24">
        <v>28</v>
      </c>
      <c r="AT1501" s="24">
        <v>25</v>
      </c>
      <c r="AU1501" s="24">
        <v>24</v>
      </c>
      <c r="AV1501" s="24">
        <v>25</v>
      </c>
      <c r="AW1501" s="24">
        <v>26</v>
      </c>
      <c r="AX1501" s="24">
        <v>25</v>
      </c>
      <c r="AY1501" s="24">
        <v>27</v>
      </c>
      <c r="AZ1501" s="24">
        <v>23</v>
      </c>
      <c r="BA1501" s="24">
        <v>23</v>
      </c>
      <c r="BB1501" s="24">
        <v>25</v>
      </c>
      <c r="BC1501" s="24">
        <v>24</v>
      </c>
      <c r="BD1501" s="24">
        <v>24</v>
      </c>
      <c r="BE1501" s="24">
        <v>25</v>
      </c>
      <c r="CO1501" s="34">
        <f t="shared" si="105"/>
        <v>39288.414634146342</v>
      </c>
    </row>
    <row r="1502" spans="1:93" ht="15" hidden="1">
      <c r="A1502" s="23" t="s">
        <v>183</v>
      </c>
      <c r="B1502" s="52">
        <v>40487</v>
      </c>
      <c r="C1502" s="25" t="str">
        <f t="shared" si="104"/>
        <v/>
      </c>
      <c r="G1502" s="24">
        <f t="shared" si="106"/>
        <v>1</v>
      </c>
      <c r="H1502" s="24">
        <v>39743</v>
      </c>
      <c r="I1502" s="24" t="str">
        <f t="shared" si="103"/>
        <v/>
      </c>
      <c r="K1502" s="24">
        <f>IF(J1502&gt;900,_xlfn.XLOOKUP(ROUND(J1502,0),'CM-VL-G-C-GL-B-T-ClassRimThickn'!$B$1:$B$112,'CM-VL-G-C-GL-B-T-ClassRimThickn'!$C$1:$C$112,0,1,1),J1502)</f>
        <v>0</v>
      </c>
      <c r="L1502" s="24">
        <v>75</v>
      </c>
      <c r="M1502" s="24">
        <f>IF(L1502&gt;900,_xlfn.XLOOKUP(ROUND(L1502,0),'CM-VL-G-C-GL-B-T-ClassRimThickn'!$B$1:$B$112,'CM-VL-G-C-GL-B-T-ClassRimThickn'!$C$1:$C$112,0,1,1),L1502)</f>
        <v>75</v>
      </c>
      <c r="N1502" s="24">
        <v>78</v>
      </c>
      <c r="O1502" s="24">
        <f>IF(N1502&gt;900,_xlfn.XLOOKUP(ROUND(N1502,0),'CM-VL-G-C-GL-B-T-ClassRimThickn'!$B$1:$B$112,'CM-VL-G-C-GL-B-T-ClassRimThickn'!$C$1:$C$112,0,1,1),N1502)</f>
        <v>78</v>
      </c>
      <c r="P1502" s="24">
        <v>76</v>
      </c>
      <c r="Q1502" s="24">
        <f>IF(P1502&gt;900,_xlfn.XLOOKUP(ROUND(P1502,0),'CM-VL-G-C-GL-B-T-ClassRimThickn'!$B$1:$B$112,'CM-VL-G-C-GL-B-T-ClassRimThickn'!$C$1:$C$112,0,1,1),P1502)</f>
        <v>76</v>
      </c>
      <c r="S1502" s="24">
        <f>IF(R1502&gt;900,_xlfn.XLOOKUP(ROUND(R1502,0),'CM-VL-G-C-GL-B-T-ClassRimThickn'!$B$1:$B$112,'CM-VL-G-C-GL-B-T-ClassRimThickn'!$C$1:$C$112,0,1,1),R1502)</f>
        <v>0</v>
      </c>
      <c r="T1502" s="24">
        <v>77</v>
      </c>
      <c r="U1502" s="24">
        <f>IF(T1502&gt;900,_xlfn.XLOOKUP(ROUND(T1502,0),'CM-VL-G-C-GL-B-T-ClassRimThickn'!$B$1:$B$112,'CM-VL-G-C-GL-B-T-ClassRimThickn'!$C$1:$C$112,0,1,1),T1502)</f>
        <v>77</v>
      </c>
      <c r="V1502" s="24">
        <v>75</v>
      </c>
      <c r="W1502" s="24">
        <f>IF(V1502&gt;900,_xlfn.XLOOKUP(ROUND(V1502,0),'CM-VL-G-C-GL-B-T-ClassRimThickn'!$B$1:$B$112,'CM-VL-G-C-GL-B-T-ClassRimThickn'!$C$1:$C$112,0,1,1),V1502)</f>
        <v>75</v>
      </c>
      <c r="X1502" s="24">
        <v>75</v>
      </c>
      <c r="Y1502" s="24">
        <f>IF(X1502&gt;900,_xlfn.XLOOKUP(ROUND(X1502,0),'CM-VL-G-C-GL-B-T-ClassRimThickn'!$B$1:$B$112,'CM-VL-G-C-GL-B-T-ClassRimThickn'!$C$1:$C$112,0,1,1),X1502)</f>
        <v>75</v>
      </c>
      <c r="Z1502" s="24">
        <v>78</v>
      </c>
      <c r="AA1502" s="24">
        <f>IF(Z1502&gt;900,_xlfn.XLOOKUP(ROUND(Z1502,0),'CM-VL-G-C-GL-B-T-ClassRimThickn'!$B$1:$B$112,'CM-VL-G-C-GL-B-T-ClassRimThickn'!$C$1:$C$112,0,1,1),Z1502)</f>
        <v>78</v>
      </c>
      <c r="AB1502" s="24">
        <v>76</v>
      </c>
      <c r="AC1502" s="24">
        <f>IF(AB1502&gt;900,_xlfn.XLOOKUP(ROUND(AB1502,0),'CM-VL-G-C-GL-B-T-ClassRimThickn'!$B$1:$B$112,'CM-VL-G-C-GL-B-T-ClassRimThickn'!$C$1:$C$112,0,1,1),AB1502)</f>
        <v>76</v>
      </c>
      <c r="AD1502" s="24">
        <v>77</v>
      </c>
      <c r="AE1502" s="24">
        <f>IF(AD1502&gt;900,_xlfn.XLOOKUP(ROUND(AD1502,0),'CM-VL-G-C-GL-B-T-ClassRimThickn'!$B$1:$B$112,'CM-VL-G-C-GL-B-T-ClassRimThickn'!$C$1:$C$112,0,1,1),AD1502)</f>
        <v>77</v>
      </c>
      <c r="AF1502" s="24">
        <v>77</v>
      </c>
      <c r="AG1502" s="24">
        <f>IF(AF1502&gt;900,_xlfn.XLOOKUP(ROUND(AF1502,0),'CM-VL-G-C-GL-B-T-ClassRimThickn'!$B$1:$B$112,'CM-VL-G-C-GL-B-T-ClassRimThickn'!$C$1:$C$112,0,1,1),AF1502)</f>
        <v>77</v>
      </c>
      <c r="AH1502" s="24">
        <v>28</v>
      </c>
      <c r="AI1502" s="24">
        <v>29</v>
      </c>
      <c r="AJ1502" s="24">
        <v>27</v>
      </c>
      <c r="AK1502" s="24">
        <v>27</v>
      </c>
      <c r="AL1502" s="24">
        <v>27</v>
      </c>
      <c r="AM1502" s="24">
        <v>28</v>
      </c>
      <c r="AN1502" s="24">
        <v>28</v>
      </c>
      <c r="AO1502" s="24">
        <v>28</v>
      </c>
      <c r="AP1502" s="24">
        <v>29</v>
      </c>
      <c r="AQ1502" s="24">
        <v>28</v>
      </c>
      <c r="AR1502" s="24">
        <v>27</v>
      </c>
      <c r="AS1502" s="24">
        <v>28</v>
      </c>
      <c r="AT1502" s="24">
        <v>28</v>
      </c>
      <c r="AU1502" s="24">
        <v>28</v>
      </c>
      <c r="AV1502" s="24">
        <v>30</v>
      </c>
      <c r="AW1502" s="24">
        <v>28</v>
      </c>
      <c r="AX1502" s="24">
        <v>28</v>
      </c>
      <c r="AY1502" s="24">
        <v>29</v>
      </c>
      <c r="AZ1502" s="24">
        <v>28</v>
      </c>
      <c r="BA1502" s="24">
        <v>28</v>
      </c>
      <c r="BB1502" s="24">
        <v>28</v>
      </c>
      <c r="BC1502" s="24">
        <v>28</v>
      </c>
      <c r="BD1502" s="24">
        <v>29</v>
      </c>
      <c r="BE1502" s="24">
        <v>28</v>
      </c>
      <c r="BF1502" s="24">
        <v>0</v>
      </c>
      <c r="BG1502" s="24">
        <v>0</v>
      </c>
      <c r="BH1502" s="24">
        <v>0</v>
      </c>
      <c r="BI1502" s="24">
        <v>0</v>
      </c>
      <c r="BJ1502" s="24">
        <v>0</v>
      </c>
      <c r="BL1502" s="24">
        <v>0</v>
      </c>
      <c r="BM1502" s="24">
        <v>0</v>
      </c>
      <c r="BN1502" s="24">
        <v>0</v>
      </c>
      <c r="BO1502" s="24">
        <v>0</v>
      </c>
      <c r="BP1502" s="24">
        <v>0</v>
      </c>
      <c r="BQ1502" s="24">
        <v>0</v>
      </c>
      <c r="BR1502" s="24">
        <v>0</v>
      </c>
      <c r="BS1502" s="24">
        <v>0</v>
      </c>
      <c r="BT1502" s="24">
        <v>0</v>
      </c>
      <c r="BU1502" s="24">
        <v>0</v>
      </c>
      <c r="BV1502" s="24">
        <v>0</v>
      </c>
      <c r="BW1502" s="24">
        <v>0</v>
      </c>
      <c r="BX1502" s="24">
        <v>0</v>
      </c>
      <c r="BY1502" s="24">
        <v>0</v>
      </c>
      <c r="BZ1502" s="24">
        <v>0</v>
      </c>
      <c r="CB1502" s="24">
        <v>0</v>
      </c>
      <c r="CC1502" s="24">
        <v>0</v>
      </c>
      <c r="CD1502" s="24">
        <v>95</v>
      </c>
      <c r="CE1502" s="24">
        <v>90</v>
      </c>
      <c r="CF1502" s="24">
        <v>80</v>
      </c>
      <c r="CG1502" s="24">
        <v>90</v>
      </c>
      <c r="CH1502" s="24">
        <v>90</v>
      </c>
      <c r="CI1502" s="24">
        <v>98</v>
      </c>
      <c r="CO1502" s="34">
        <f t="shared" si="105"/>
        <v>39743</v>
      </c>
    </row>
    <row r="1503" spans="1:93" ht="15" hidden="1">
      <c r="A1503" s="23" t="s">
        <v>183</v>
      </c>
      <c r="B1503" s="52">
        <v>40531</v>
      </c>
      <c r="C1503" s="25" t="str">
        <f t="shared" si="104"/>
        <v/>
      </c>
      <c r="G1503" s="24">
        <f t="shared" si="106"/>
        <v>44</v>
      </c>
      <c r="H1503" s="29">
        <v>50653</v>
      </c>
      <c r="I1503" s="24" t="str">
        <f t="shared" si="103"/>
        <v/>
      </c>
      <c r="K1503" s="24">
        <f>IF(J1503&gt;900,_xlfn.XLOOKUP(ROUND(J1503,0),'CM-VL-G-C-GL-B-T-ClassRimThickn'!$B$1:$B$112,'CM-VL-G-C-GL-B-T-ClassRimThickn'!$C$1:$C$112,0,1,1),J1503)</f>
        <v>0</v>
      </c>
      <c r="L1503" s="24">
        <v>76</v>
      </c>
      <c r="M1503" s="24">
        <f>IF(L1503&gt;900,_xlfn.XLOOKUP(ROUND(L1503,0),'CM-VL-G-C-GL-B-T-ClassRimThickn'!$B$1:$B$112,'CM-VL-G-C-GL-B-T-ClassRimThickn'!$C$1:$C$112,0,1,1),L1503)</f>
        <v>76</v>
      </c>
      <c r="N1503" s="24">
        <v>78</v>
      </c>
      <c r="O1503" s="24">
        <f>IF(N1503&gt;900,_xlfn.XLOOKUP(ROUND(N1503,0),'CM-VL-G-C-GL-B-T-ClassRimThickn'!$B$1:$B$112,'CM-VL-G-C-GL-B-T-ClassRimThickn'!$C$1:$C$112,0,1,1),N1503)</f>
        <v>78</v>
      </c>
      <c r="P1503" s="24">
        <v>78</v>
      </c>
      <c r="Q1503" s="24">
        <f>IF(P1503&gt;900,_xlfn.XLOOKUP(ROUND(P1503,0),'CM-VL-G-C-GL-B-T-ClassRimThickn'!$B$1:$B$112,'CM-VL-G-C-GL-B-T-ClassRimThickn'!$C$1:$C$112,0,1,1),P1503)</f>
        <v>78</v>
      </c>
      <c r="S1503" s="24">
        <f>IF(R1503&gt;900,_xlfn.XLOOKUP(ROUND(R1503,0),'CM-VL-G-C-GL-B-T-ClassRimThickn'!$B$1:$B$112,'CM-VL-G-C-GL-B-T-ClassRimThickn'!$C$1:$C$112,0,1,1),R1503)</f>
        <v>0</v>
      </c>
      <c r="T1503" s="24">
        <v>79</v>
      </c>
      <c r="U1503" s="24">
        <f>IF(T1503&gt;900,_xlfn.XLOOKUP(ROUND(T1503,0),'CM-VL-G-C-GL-B-T-ClassRimThickn'!$B$1:$B$112,'CM-VL-G-C-GL-B-T-ClassRimThickn'!$C$1:$C$112,0,1,1),T1503)</f>
        <v>79</v>
      </c>
      <c r="V1503" s="24">
        <v>76</v>
      </c>
      <c r="W1503" s="24">
        <f>IF(V1503&gt;900,_xlfn.XLOOKUP(ROUND(V1503,0),'CM-VL-G-C-GL-B-T-ClassRimThickn'!$B$1:$B$112,'CM-VL-G-C-GL-B-T-ClassRimThickn'!$C$1:$C$112,0,1,1),V1503)</f>
        <v>76</v>
      </c>
      <c r="X1503" s="24">
        <v>76</v>
      </c>
      <c r="Y1503" s="24">
        <f>IF(X1503&gt;900,_xlfn.XLOOKUP(ROUND(X1503,0),'CM-VL-G-C-GL-B-T-ClassRimThickn'!$B$1:$B$112,'CM-VL-G-C-GL-B-T-ClassRimThickn'!$C$1:$C$112,0,1,1),X1503)</f>
        <v>76</v>
      </c>
      <c r="Z1503" s="24">
        <v>78</v>
      </c>
      <c r="AA1503" s="24">
        <f>IF(Z1503&gt;900,_xlfn.XLOOKUP(ROUND(Z1503,0),'CM-VL-G-C-GL-B-T-ClassRimThickn'!$B$1:$B$112,'CM-VL-G-C-GL-B-T-ClassRimThickn'!$C$1:$C$112,0,1,1),Z1503)</f>
        <v>78</v>
      </c>
      <c r="AB1503" s="24">
        <v>80</v>
      </c>
      <c r="AC1503" s="24">
        <f>IF(AB1503&gt;900,_xlfn.XLOOKUP(ROUND(AB1503,0),'CM-VL-G-C-GL-B-T-ClassRimThickn'!$B$1:$B$112,'CM-VL-G-C-GL-B-T-ClassRimThickn'!$C$1:$C$112,0,1,1),AB1503)</f>
        <v>80</v>
      </c>
      <c r="AD1503" s="24">
        <v>77</v>
      </c>
      <c r="AE1503" s="24">
        <f>IF(AD1503&gt;900,_xlfn.XLOOKUP(ROUND(AD1503,0),'CM-VL-G-C-GL-B-T-ClassRimThickn'!$B$1:$B$112,'CM-VL-G-C-GL-B-T-ClassRimThickn'!$C$1:$C$112,0,1,1),AD1503)</f>
        <v>77</v>
      </c>
      <c r="AF1503" s="24">
        <v>78</v>
      </c>
      <c r="AG1503" s="24">
        <f>IF(AF1503&gt;900,_xlfn.XLOOKUP(ROUND(AF1503,0),'CM-VL-G-C-GL-B-T-ClassRimThickn'!$B$1:$B$112,'CM-VL-G-C-GL-B-T-ClassRimThickn'!$C$1:$C$112,0,1,1),AF1503)</f>
        <v>78</v>
      </c>
      <c r="AH1503" s="24">
        <v>26</v>
      </c>
      <c r="AI1503" s="24">
        <v>25</v>
      </c>
      <c r="AJ1503" s="24">
        <v>25</v>
      </c>
      <c r="AK1503" s="24">
        <v>25</v>
      </c>
      <c r="AL1503" s="24">
        <v>25</v>
      </c>
      <c r="AM1503" s="24">
        <v>25</v>
      </c>
      <c r="AN1503" s="24">
        <v>26</v>
      </c>
      <c r="AO1503" s="24">
        <v>25</v>
      </c>
      <c r="AP1503" s="24">
        <v>26</v>
      </c>
      <c r="AQ1503" s="24">
        <v>26</v>
      </c>
      <c r="AR1503" s="24">
        <v>26</v>
      </c>
      <c r="AS1503" s="24">
        <v>27</v>
      </c>
      <c r="AT1503" s="24">
        <v>26</v>
      </c>
      <c r="AU1503" s="24">
        <v>28</v>
      </c>
      <c r="AV1503" s="24">
        <v>30</v>
      </c>
      <c r="AW1503" s="24">
        <v>28</v>
      </c>
      <c r="AX1503" s="24">
        <v>28</v>
      </c>
      <c r="AY1503" s="24">
        <v>28</v>
      </c>
      <c r="AZ1503" s="24">
        <v>28</v>
      </c>
      <c r="BA1503" s="24">
        <v>28</v>
      </c>
      <c r="BB1503" s="24">
        <v>28</v>
      </c>
      <c r="BC1503" s="24">
        <v>27</v>
      </c>
      <c r="BD1503" s="24">
        <v>28</v>
      </c>
      <c r="BE1503" s="24">
        <v>29</v>
      </c>
      <c r="BF1503" s="24">
        <v>0</v>
      </c>
      <c r="BG1503" s="24">
        <v>0</v>
      </c>
      <c r="BH1503" s="24">
        <v>0</v>
      </c>
      <c r="BI1503" s="24">
        <v>0</v>
      </c>
      <c r="BJ1503" s="24">
        <v>0</v>
      </c>
      <c r="BL1503" s="24">
        <v>0</v>
      </c>
      <c r="BM1503" s="24">
        <v>0</v>
      </c>
      <c r="BN1503" s="24">
        <v>0</v>
      </c>
      <c r="BO1503" s="24">
        <v>0</v>
      </c>
      <c r="BP1503" s="24">
        <v>0</v>
      </c>
      <c r="BQ1503" s="24">
        <v>0</v>
      </c>
      <c r="BR1503" s="24">
        <v>0</v>
      </c>
      <c r="BS1503" s="24">
        <v>0</v>
      </c>
      <c r="BT1503" s="24">
        <v>0</v>
      </c>
      <c r="BU1503" s="24">
        <v>0</v>
      </c>
      <c r="BV1503" s="24">
        <v>0</v>
      </c>
      <c r="BW1503" s="24">
        <v>0</v>
      </c>
      <c r="BX1503" s="24">
        <v>0</v>
      </c>
      <c r="BY1503" s="24">
        <v>0</v>
      </c>
      <c r="BZ1503" s="24">
        <v>0</v>
      </c>
      <c r="CB1503" s="24">
        <v>0</v>
      </c>
      <c r="CC1503" s="24">
        <v>0</v>
      </c>
      <c r="CD1503" s="24">
        <v>93</v>
      </c>
      <c r="CE1503" s="24">
        <v>93</v>
      </c>
      <c r="CF1503" s="24">
        <v>91</v>
      </c>
      <c r="CG1503" s="24">
        <v>105</v>
      </c>
      <c r="CH1503" s="24">
        <v>105</v>
      </c>
      <c r="CI1503" s="24">
        <v>105</v>
      </c>
      <c r="CO1503" s="34">
        <f t="shared" si="105"/>
        <v>50653</v>
      </c>
    </row>
    <row r="1504" spans="1:93" ht="15" hidden="1">
      <c r="A1504" s="23" t="s">
        <v>183</v>
      </c>
      <c r="B1504" s="52">
        <v>40575</v>
      </c>
      <c r="C1504" s="25" t="str">
        <f t="shared" si="104"/>
        <v/>
      </c>
      <c r="G1504" s="24">
        <f t="shared" si="106"/>
        <v>44</v>
      </c>
      <c r="H1504" s="24">
        <v>69645</v>
      </c>
      <c r="I1504" s="24" t="str">
        <f t="shared" ref="I1504:I1567" si="107">IF(AND((A1504=A1505),(H1504&gt;H1505)),FALSE,"")</f>
        <v/>
      </c>
      <c r="K1504" s="24">
        <f>IF(J1504&gt;900,_xlfn.XLOOKUP(ROUND(J1504,0),'CM-VL-G-C-GL-B-T-ClassRimThickn'!$B$1:$B$112,'CM-VL-G-C-GL-B-T-ClassRimThickn'!$C$1:$C$112,0,1,1),J1504)</f>
        <v>0</v>
      </c>
      <c r="L1504" s="24">
        <v>75</v>
      </c>
      <c r="M1504" s="24">
        <f>IF(L1504&gt;900,_xlfn.XLOOKUP(ROUND(L1504,0),'CM-VL-G-C-GL-B-T-ClassRimThickn'!$B$1:$B$112,'CM-VL-G-C-GL-B-T-ClassRimThickn'!$C$1:$C$112,0,1,1),L1504)</f>
        <v>75</v>
      </c>
      <c r="N1504" s="24">
        <v>75</v>
      </c>
      <c r="O1504" s="24">
        <f>IF(N1504&gt;900,_xlfn.XLOOKUP(ROUND(N1504,0),'CM-VL-G-C-GL-B-T-ClassRimThickn'!$B$1:$B$112,'CM-VL-G-C-GL-B-T-ClassRimThickn'!$C$1:$C$112,0,1,1),N1504)</f>
        <v>75</v>
      </c>
      <c r="P1504" s="24">
        <v>75</v>
      </c>
      <c r="Q1504" s="24">
        <f>IF(P1504&gt;900,_xlfn.XLOOKUP(ROUND(P1504,0),'CM-VL-G-C-GL-B-T-ClassRimThickn'!$B$1:$B$112,'CM-VL-G-C-GL-B-T-ClassRimThickn'!$C$1:$C$112,0,1,1),P1504)</f>
        <v>75</v>
      </c>
      <c r="S1504" s="24">
        <f>IF(R1504&gt;900,_xlfn.XLOOKUP(ROUND(R1504,0),'CM-VL-G-C-GL-B-T-ClassRimThickn'!$B$1:$B$112,'CM-VL-G-C-GL-B-T-ClassRimThickn'!$C$1:$C$112,0,1,1),R1504)</f>
        <v>0</v>
      </c>
      <c r="T1504" s="24">
        <v>80</v>
      </c>
      <c r="U1504" s="24">
        <f>IF(T1504&gt;900,_xlfn.XLOOKUP(ROUND(T1504,0),'CM-VL-G-C-GL-B-T-ClassRimThickn'!$B$1:$B$112,'CM-VL-G-C-GL-B-T-ClassRimThickn'!$C$1:$C$112,0,1,1),T1504)</f>
        <v>80</v>
      </c>
      <c r="V1504" s="24">
        <v>75</v>
      </c>
      <c r="W1504" s="24">
        <f>IF(V1504&gt;900,_xlfn.XLOOKUP(ROUND(V1504,0),'CM-VL-G-C-GL-B-T-ClassRimThickn'!$B$1:$B$112,'CM-VL-G-C-GL-B-T-ClassRimThickn'!$C$1:$C$112,0,1,1),V1504)</f>
        <v>75</v>
      </c>
      <c r="X1504" s="24">
        <v>75</v>
      </c>
      <c r="Y1504" s="24">
        <f>IF(X1504&gt;900,_xlfn.XLOOKUP(ROUND(X1504,0),'CM-VL-G-C-GL-B-T-ClassRimThickn'!$B$1:$B$112,'CM-VL-G-C-GL-B-T-ClassRimThickn'!$C$1:$C$112,0,1,1),X1504)</f>
        <v>75</v>
      </c>
      <c r="Z1504" s="24">
        <v>75</v>
      </c>
      <c r="AA1504" s="24">
        <f>IF(Z1504&gt;900,_xlfn.XLOOKUP(ROUND(Z1504,0),'CM-VL-G-C-GL-B-T-ClassRimThickn'!$B$1:$B$112,'CM-VL-G-C-GL-B-T-ClassRimThickn'!$C$1:$C$112,0,1,1),Z1504)</f>
        <v>75</v>
      </c>
      <c r="AB1504" s="24">
        <v>75</v>
      </c>
      <c r="AC1504" s="24">
        <f>IF(AB1504&gt;900,_xlfn.XLOOKUP(ROUND(AB1504,0),'CM-VL-G-C-GL-B-T-ClassRimThickn'!$B$1:$B$112,'CM-VL-G-C-GL-B-T-ClassRimThickn'!$C$1:$C$112,0,1,1),AB1504)</f>
        <v>75</v>
      </c>
      <c r="AD1504" s="24">
        <v>75</v>
      </c>
      <c r="AE1504" s="24">
        <f>IF(AD1504&gt;900,_xlfn.XLOOKUP(ROUND(AD1504,0),'CM-VL-G-C-GL-B-T-ClassRimThickn'!$B$1:$B$112,'CM-VL-G-C-GL-B-T-ClassRimThickn'!$C$1:$C$112,0,1,1),AD1504)</f>
        <v>75</v>
      </c>
      <c r="AF1504" s="24">
        <v>80</v>
      </c>
      <c r="AG1504" s="24">
        <f>IF(AF1504&gt;900,_xlfn.XLOOKUP(ROUND(AF1504,0),'CM-VL-G-C-GL-B-T-ClassRimThickn'!$B$1:$B$112,'CM-VL-G-C-GL-B-T-ClassRimThickn'!$C$1:$C$112,0,1,1),AF1504)</f>
        <v>80</v>
      </c>
      <c r="AH1504" s="24">
        <v>23</v>
      </c>
      <c r="AI1504" s="24">
        <v>23</v>
      </c>
      <c r="AJ1504" s="24">
        <v>24</v>
      </c>
      <c r="AK1504" s="24">
        <v>26</v>
      </c>
      <c r="AL1504" s="24">
        <v>24</v>
      </c>
      <c r="AM1504" s="24">
        <v>26</v>
      </c>
      <c r="AN1504" s="24">
        <v>24</v>
      </c>
      <c r="AO1504" s="24">
        <v>24</v>
      </c>
      <c r="AP1504" s="24">
        <v>24</v>
      </c>
      <c r="AQ1504" s="24">
        <v>24</v>
      </c>
      <c r="AR1504" s="24">
        <v>24</v>
      </c>
      <c r="AS1504" s="24">
        <v>24</v>
      </c>
      <c r="AT1504" s="24">
        <v>30</v>
      </c>
      <c r="AU1504" s="24">
        <v>29</v>
      </c>
      <c r="AV1504" s="24">
        <v>30</v>
      </c>
      <c r="AW1504" s="24">
        <v>29</v>
      </c>
      <c r="AX1504" s="24">
        <v>29</v>
      </c>
      <c r="AY1504" s="24">
        <v>28</v>
      </c>
      <c r="AZ1504" s="24">
        <v>30</v>
      </c>
      <c r="BA1504" s="24">
        <v>29</v>
      </c>
      <c r="BB1504" s="24">
        <v>29</v>
      </c>
      <c r="BC1504" s="24">
        <v>28</v>
      </c>
      <c r="BD1504" s="24">
        <v>29</v>
      </c>
      <c r="BE1504" s="24">
        <v>30</v>
      </c>
      <c r="BF1504" s="24">
        <v>0</v>
      </c>
      <c r="BG1504" s="24">
        <v>0</v>
      </c>
      <c r="BH1504" s="24">
        <v>0</v>
      </c>
      <c r="BI1504" s="24">
        <v>0</v>
      </c>
      <c r="BJ1504" s="24">
        <v>0</v>
      </c>
      <c r="BL1504" s="24">
        <v>0</v>
      </c>
      <c r="BM1504" s="24">
        <v>0</v>
      </c>
      <c r="BN1504" s="24">
        <v>0</v>
      </c>
      <c r="BO1504" s="24">
        <v>0</v>
      </c>
      <c r="BP1504" s="24">
        <v>0</v>
      </c>
      <c r="BQ1504" s="24">
        <v>0</v>
      </c>
      <c r="BR1504" s="24">
        <v>0</v>
      </c>
      <c r="BS1504" s="24">
        <v>0</v>
      </c>
      <c r="BT1504" s="24">
        <v>0</v>
      </c>
      <c r="BU1504" s="24">
        <v>0</v>
      </c>
      <c r="BV1504" s="24">
        <v>0</v>
      </c>
      <c r="BW1504" s="24">
        <v>0</v>
      </c>
      <c r="BX1504" s="24">
        <v>0</v>
      </c>
      <c r="BY1504" s="24">
        <v>0</v>
      </c>
      <c r="BZ1504" s="24">
        <v>0</v>
      </c>
      <c r="CB1504" s="24">
        <v>0</v>
      </c>
      <c r="CC1504" s="24">
        <v>0</v>
      </c>
      <c r="CD1504" s="24">
        <v>95</v>
      </c>
      <c r="CE1504" s="24">
        <v>95</v>
      </c>
      <c r="CF1504" s="24">
        <v>95</v>
      </c>
      <c r="CG1504" s="24">
        <v>95</v>
      </c>
      <c r="CH1504" s="24">
        <v>95</v>
      </c>
      <c r="CI1504" s="24">
        <v>100</v>
      </c>
      <c r="CO1504" s="34">
        <f t="shared" si="105"/>
        <v>69645</v>
      </c>
    </row>
    <row r="1505" spans="1:93" ht="15" hidden="1">
      <c r="A1505" s="23" t="s">
        <v>183</v>
      </c>
      <c r="B1505" s="52">
        <v>40674</v>
      </c>
      <c r="C1505" s="25" t="str">
        <f t="shared" si="104"/>
        <v/>
      </c>
      <c r="G1505" s="24">
        <f t="shared" si="106"/>
        <v>99</v>
      </c>
      <c r="H1505" s="24">
        <v>99842</v>
      </c>
      <c r="I1505" s="24" t="str">
        <f t="shared" si="107"/>
        <v/>
      </c>
      <c r="K1505" s="24">
        <f>IF(J1505&gt;900,_xlfn.XLOOKUP(ROUND(J1505,0),'CM-VL-G-C-GL-B-T-ClassRimThickn'!$B$1:$B$112,'CM-VL-G-C-GL-B-T-ClassRimThickn'!$C$1:$C$112,0,1,1),J1505)</f>
        <v>0</v>
      </c>
      <c r="L1505" s="24">
        <v>968.1</v>
      </c>
      <c r="M1505" s="24">
        <f>IF(L1505&gt;900,_xlfn.XLOOKUP(ROUND(L1505,0),'CM-VL-G-C-GL-B-T-ClassRimThickn'!$B$1:$B$112,'CM-VL-G-C-GL-B-T-ClassRimThickn'!$C$1:$C$112,0,1,1),L1505)</f>
        <v>61</v>
      </c>
      <c r="N1505" s="24">
        <v>970.7</v>
      </c>
      <c r="O1505" s="24">
        <f>IF(N1505&gt;900,_xlfn.XLOOKUP(ROUND(N1505,0),'CM-VL-G-C-GL-B-T-ClassRimThickn'!$B$1:$B$112,'CM-VL-G-C-GL-B-T-ClassRimThickn'!$C$1:$C$112,0,1,1),N1505)</f>
        <v>62.5</v>
      </c>
      <c r="P1505" s="24">
        <v>972.4</v>
      </c>
      <c r="Q1505" s="24">
        <f>IF(P1505&gt;900,_xlfn.XLOOKUP(ROUND(P1505,0),'CM-VL-G-C-GL-B-T-ClassRimThickn'!$B$1:$B$112,'CM-VL-G-C-GL-B-T-ClassRimThickn'!$C$1:$C$112,0,1,1),P1505)</f>
        <v>63</v>
      </c>
      <c r="S1505" s="24">
        <f>IF(R1505&gt;900,_xlfn.XLOOKUP(ROUND(R1505,0),'CM-VL-G-C-GL-B-T-ClassRimThickn'!$B$1:$B$112,'CM-VL-G-C-GL-B-T-ClassRimThickn'!$C$1:$C$112,0,1,1),R1505)</f>
        <v>0</v>
      </c>
      <c r="T1505" s="24">
        <v>974.2</v>
      </c>
      <c r="U1505" s="24">
        <f>IF(T1505&gt;900,_xlfn.XLOOKUP(ROUND(T1505,0),'CM-VL-G-C-GL-B-T-ClassRimThickn'!$B$1:$B$112,'CM-VL-G-C-GL-B-T-ClassRimThickn'!$C$1:$C$112,0,1,1),T1505)</f>
        <v>64</v>
      </c>
      <c r="V1505" s="24">
        <v>968.4</v>
      </c>
      <c r="W1505" s="24">
        <f>IF(V1505&gt;900,_xlfn.XLOOKUP(ROUND(V1505,0),'CM-VL-G-C-GL-B-T-ClassRimThickn'!$B$1:$B$112,'CM-VL-G-C-GL-B-T-ClassRimThickn'!$C$1:$C$112,0,1,1),V1505)</f>
        <v>61</v>
      </c>
      <c r="X1505" s="24">
        <v>968.1</v>
      </c>
      <c r="Y1505" s="24">
        <f>IF(X1505&gt;900,_xlfn.XLOOKUP(ROUND(X1505,0),'CM-VL-G-C-GL-B-T-ClassRimThickn'!$B$1:$B$112,'CM-VL-G-C-GL-B-T-ClassRimThickn'!$C$1:$C$112,0,1,1),X1505)</f>
        <v>61</v>
      </c>
      <c r="Z1505" s="24">
        <v>970.8</v>
      </c>
      <c r="AA1505" s="24">
        <f>IF(Z1505&gt;900,_xlfn.XLOOKUP(ROUND(Z1505,0),'CM-VL-G-C-GL-B-T-ClassRimThickn'!$B$1:$B$112,'CM-VL-G-C-GL-B-T-ClassRimThickn'!$C$1:$C$112,0,1,1),Z1505)</f>
        <v>62.5</v>
      </c>
      <c r="AB1505" s="24">
        <v>972.7</v>
      </c>
      <c r="AC1505" s="24">
        <f>IF(AB1505&gt;900,_xlfn.XLOOKUP(ROUND(AB1505,0),'CM-VL-G-C-GL-B-T-ClassRimThickn'!$B$1:$B$112,'CM-VL-G-C-GL-B-T-ClassRimThickn'!$C$1:$C$112,0,1,1),AB1505)</f>
        <v>63.5</v>
      </c>
      <c r="AD1505" s="24">
        <v>973.4</v>
      </c>
      <c r="AE1505" s="24">
        <f>IF(AD1505&gt;900,_xlfn.XLOOKUP(ROUND(AD1505,0),'CM-VL-G-C-GL-B-T-ClassRimThickn'!$B$1:$B$112,'CM-VL-G-C-GL-B-T-ClassRimThickn'!$C$1:$C$112,0,1,1),AD1505)</f>
        <v>63.5</v>
      </c>
      <c r="AF1505" s="24">
        <v>974.3</v>
      </c>
      <c r="AG1505" s="24">
        <f>IF(AF1505&gt;900,_xlfn.XLOOKUP(ROUND(AF1505,0),'CM-VL-G-C-GL-B-T-ClassRimThickn'!$B$1:$B$112,'CM-VL-G-C-GL-B-T-ClassRimThickn'!$C$1:$C$112,0,1,1),AF1505)</f>
        <v>64</v>
      </c>
      <c r="AH1505" s="24">
        <v>28</v>
      </c>
      <c r="AI1505" s="24">
        <v>28</v>
      </c>
      <c r="AJ1505" s="24">
        <v>28</v>
      </c>
      <c r="AK1505" s="24">
        <v>28</v>
      </c>
      <c r="AL1505" s="24">
        <v>28</v>
      </c>
      <c r="AM1505" s="24">
        <v>28</v>
      </c>
      <c r="AN1505" s="24">
        <v>28</v>
      </c>
      <c r="AO1505" s="24">
        <v>28</v>
      </c>
      <c r="AP1505" s="24">
        <v>28</v>
      </c>
      <c r="AQ1505" s="24">
        <v>28</v>
      </c>
      <c r="AR1505" s="24">
        <v>28</v>
      </c>
      <c r="AS1505" s="24">
        <v>28</v>
      </c>
      <c r="AT1505" s="24">
        <v>23</v>
      </c>
      <c r="AU1505" s="24">
        <v>21</v>
      </c>
      <c r="AV1505" s="24">
        <v>24</v>
      </c>
      <c r="AW1505" s="24">
        <v>24</v>
      </c>
      <c r="AX1505" s="24">
        <v>23</v>
      </c>
      <c r="AY1505" s="24">
        <v>23</v>
      </c>
      <c r="AZ1505" s="24">
        <v>23</v>
      </c>
      <c r="BA1505" s="24">
        <v>25</v>
      </c>
      <c r="BB1505" s="24">
        <v>24</v>
      </c>
      <c r="BC1505" s="24">
        <v>24</v>
      </c>
      <c r="BD1505" s="24">
        <v>23</v>
      </c>
      <c r="BE1505" s="24">
        <v>27</v>
      </c>
      <c r="CO1505" s="34">
        <f t="shared" si="105"/>
        <v>99842</v>
      </c>
    </row>
    <row r="1506" spans="1:93" ht="15" hidden="1">
      <c r="A1506" s="23" t="s">
        <v>183</v>
      </c>
      <c r="B1506" s="52">
        <v>40677</v>
      </c>
      <c r="C1506" s="25" t="str">
        <f t="shared" si="104"/>
        <v/>
      </c>
      <c r="G1506" s="24">
        <f t="shared" si="106"/>
        <v>3</v>
      </c>
      <c r="H1506" s="24">
        <v>99842</v>
      </c>
      <c r="I1506" s="24" t="str">
        <f t="shared" si="107"/>
        <v/>
      </c>
      <c r="K1506" s="24">
        <f>IF(J1506&gt;900,_xlfn.XLOOKUP(ROUND(J1506,0),'CM-VL-G-C-GL-B-T-ClassRimThickn'!$B$1:$B$112,'CM-VL-G-C-GL-B-T-ClassRimThickn'!$C$1:$C$112,0,1,1),J1506)</f>
        <v>0</v>
      </c>
      <c r="L1506" s="24">
        <v>65</v>
      </c>
      <c r="M1506" s="24">
        <f>IF(L1506&gt;900,_xlfn.XLOOKUP(ROUND(L1506,0),'CM-VL-G-C-GL-B-T-ClassRimThickn'!$B$1:$B$112,'CM-VL-G-C-GL-B-T-ClassRimThickn'!$C$1:$C$112,0,1,1),L1506)</f>
        <v>65</v>
      </c>
      <c r="N1506" s="24">
        <v>65</v>
      </c>
      <c r="O1506" s="24">
        <f>IF(N1506&gt;900,_xlfn.XLOOKUP(ROUND(N1506,0),'CM-VL-G-C-GL-B-T-ClassRimThickn'!$B$1:$B$112,'CM-VL-G-C-GL-B-T-ClassRimThickn'!$C$1:$C$112,0,1,1),N1506)</f>
        <v>65</v>
      </c>
      <c r="P1506" s="24">
        <v>65</v>
      </c>
      <c r="Q1506" s="24">
        <f>IF(P1506&gt;900,_xlfn.XLOOKUP(ROUND(P1506,0),'CM-VL-G-C-GL-B-T-ClassRimThickn'!$B$1:$B$112,'CM-VL-G-C-GL-B-T-ClassRimThickn'!$C$1:$C$112,0,1,1),P1506)</f>
        <v>65</v>
      </c>
      <c r="S1506" s="24">
        <f>IF(R1506&gt;900,_xlfn.XLOOKUP(ROUND(R1506,0),'CM-VL-G-C-GL-B-T-ClassRimThickn'!$B$1:$B$112,'CM-VL-G-C-GL-B-T-ClassRimThickn'!$C$1:$C$112,0,1,1),R1506)</f>
        <v>0</v>
      </c>
      <c r="T1506" s="24">
        <v>65</v>
      </c>
      <c r="U1506" s="24">
        <f>IF(T1506&gt;900,_xlfn.XLOOKUP(ROUND(T1506,0),'CM-VL-G-C-GL-B-T-ClassRimThickn'!$B$1:$B$112,'CM-VL-G-C-GL-B-T-ClassRimThickn'!$C$1:$C$112,0,1,1),T1506)</f>
        <v>65</v>
      </c>
      <c r="V1506" s="24">
        <v>64</v>
      </c>
      <c r="W1506" s="24">
        <f>IF(V1506&gt;900,_xlfn.XLOOKUP(ROUND(V1506,0),'CM-VL-G-C-GL-B-T-ClassRimThickn'!$B$1:$B$112,'CM-VL-G-C-GL-B-T-ClassRimThickn'!$C$1:$C$112,0,1,1),V1506)</f>
        <v>64</v>
      </c>
      <c r="X1506" s="24">
        <v>63</v>
      </c>
      <c r="Y1506" s="24">
        <f>IF(X1506&gt;900,_xlfn.XLOOKUP(ROUND(X1506,0),'CM-VL-G-C-GL-B-T-ClassRimThickn'!$B$1:$B$112,'CM-VL-G-C-GL-B-T-ClassRimThickn'!$C$1:$C$112,0,1,1),X1506)</f>
        <v>63</v>
      </c>
      <c r="Z1506" s="24">
        <v>65</v>
      </c>
      <c r="AA1506" s="24">
        <f>IF(Z1506&gt;900,_xlfn.XLOOKUP(ROUND(Z1506,0),'CM-VL-G-C-GL-B-T-ClassRimThickn'!$B$1:$B$112,'CM-VL-G-C-GL-B-T-ClassRimThickn'!$C$1:$C$112,0,1,1),Z1506)</f>
        <v>65</v>
      </c>
      <c r="AB1506" s="24">
        <v>65</v>
      </c>
      <c r="AC1506" s="24">
        <f>IF(AB1506&gt;900,_xlfn.XLOOKUP(ROUND(AB1506,0),'CM-VL-G-C-GL-B-T-ClassRimThickn'!$B$1:$B$112,'CM-VL-G-C-GL-B-T-ClassRimThickn'!$C$1:$C$112,0,1,1),AB1506)</f>
        <v>65</v>
      </c>
      <c r="AD1506" s="24">
        <v>66</v>
      </c>
      <c r="AE1506" s="24">
        <f>IF(AD1506&gt;900,_xlfn.XLOOKUP(ROUND(AD1506,0),'CM-VL-G-C-GL-B-T-ClassRimThickn'!$B$1:$B$112,'CM-VL-G-C-GL-B-T-ClassRimThickn'!$C$1:$C$112,0,1,1),AD1506)</f>
        <v>66</v>
      </c>
      <c r="AF1506" s="24">
        <v>66</v>
      </c>
      <c r="AG1506" s="24">
        <f>IF(AF1506&gt;900,_xlfn.XLOOKUP(ROUND(AF1506,0),'CM-VL-G-C-GL-B-T-ClassRimThickn'!$B$1:$B$112,'CM-VL-G-C-GL-B-T-ClassRimThickn'!$C$1:$C$112,0,1,1),AF1506)</f>
        <v>66</v>
      </c>
      <c r="AH1506" s="24">
        <v>26</v>
      </c>
      <c r="AI1506" s="24">
        <v>25</v>
      </c>
      <c r="AJ1506" s="24">
        <v>27</v>
      </c>
      <c r="AK1506" s="24">
        <v>27</v>
      </c>
      <c r="AL1506" s="24">
        <v>27</v>
      </c>
      <c r="AM1506" s="24">
        <v>28</v>
      </c>
      <c r="AN1506" s="24">
        <v>27</v>
      </c>
      <c r="AO1506" s="24">
        <v>27</v>
      </c>
      <c r="AP1506" s="24">
        <v>27</v>
      </c>
      <c r="AQ1506" s="24">
        <v>27</v>
      </c>
      <c r="AR1506" s="24">
        <v>27</v>
      </c>
      <c r="AS1506" s="24">
        <v>28</v>
      </c>
      <c r="AT1506" s="24">
        <v>29</v>
      </c>
      <c r="AU1506" s="24">
        <v>29</v>
      </c>
      <c r="AV1506" s="24">
        <v>29</v>
      </c>
      <c r="AW1506" s="24">
        <v>28</v>
      </c>
      <c r="AX1506" s="24">
        <v>29</v>
      </c>
      <c r="AY1506" s="24">
        <v>28.5</v>
      </c>
      <c r="AZ1506" s="24">
        <v>28</v>
      </c>
      <c r="BA1506" s="24">
        <v>29</v>
      </c>
      <c r="BB1506" s="24">
        <v>29</v>
      </c>
      <c r="BC1506" s="24">
        <v>29</v>
      </c>
      <c r="BD1506" s="24">
        <v>29</v>
      </c>
      <c r="BE1506" s="24">
        <v>28</v>
      </c>
      <c r="BF1506" s="24">
        <v>0</v>
      </c>
      <c r="BG1506" s="24">
        <v>0</v>
      </c>
      <c r="BH1506" s="24">
        <v>0</v>
      </c>
      <c r="BI1506" s="24">
        <v>0</v>
      </c>
      <c r="BJ1506" s="24">
        <v>0</v>
      </c>
      <c r="BL1506" s="24">
        <v>0</v>
      </c>
      <c r="BM1506" s="24">
        <v>0</v>
      </c>
      <c r="BN1506" s="24">
        <v>0</v>
      </c>
      <c r="BO1506" s="24">
        <v>0</v>
      </c>
      <c r="BP1506" s="24">
        <v>0</v>
      </c>
      <c r="BQ1506" s="24">
        <v>0</v>
      </c>
      <c r="BR1506" s="24">
        <v>0</v>
      </c>
      <c r="BS1506" s="24">
        <v>0</v>
      </c>
      <c r="BT1506" s="24">
        <v>0</v>
      </c>
      <c r="BU1506" s="24">
        <v>0</v>
      </c>
      <c r="BV1506" s="24">
        <v>0</v>
      </c>
      <c r="BW1506" s="24">
        <v>0</v>
      </c>
      <c r="BX1506" s="24">
        <v>0</v>
      </c>
      <c r="BY1506" s="24">
        <v>0</v>
      </c>
      <c r="BZ1506" s="24">
        <v>0</v>
      </c>
      <c r="CB1506" s="24">
        <v>0</v>
      </c>
      <c r="CC1506" s="24">
        <v>0</v>
      </c>
      <c r="CD1506" s="24">
        <v>80</v>
      </c>
      <c r="CE1506" s="24">
        <v>82</v>
      </c>
      <c r="CF1506" s="24">
        <v>72</v>
      </c>
      <c r="CG1506" s="24">
        <v>85</v>
      </c>
      <c r="CH1506" s="24">
        <v>85</v>
      </c>
      <c r="CI1506" s="24">
        <v>85</v>
      </c>
      <c r="CO1506" s="34">
        <f t="shared" si="105"/>
        <v>99842</v>
      </c>
    </row>
    <row r="1507" spans="1:93" ht="15" hidden="1">
      <c r="A1507" s="23" t="s">
        <v>183</v>
      </c>
      <c r="B1507" s="52">
        <v>40699</v>
      </c>
      <c r="C1507" s="25" t="str">
        <f t="shared" si="104"/>
        <v/>
      </c>
      <c r="G1507" s="24">
        <f t="shared" si="106"/>
        <v>22</v>
      </c>
      <c r="H1507" s="30">
        <f>(H1508-H1506)/(G1507+G1508)*G1507+H1506</f>
        <v>107330.91891891892</v>
      </c>
      <c r="I1507" s="24" t="str">
        <f t="shared" si="107"/>
        <v/>
      </c>
      <c r="K1507" s="24">
        <f>IF(J1507&gt;900,_xlfn.XLOOKUP(ROUND(J1507,0),'CM-VL-G-C-GL-B-T-ClassRimThickn'!$B$1:$B$112,'CM-VL-G-C-GL-B-T-ClassRimThickn'!$C$1:$C$112,0,1,1),J1507)</f>
        <v>0</v>
      </c>
      <c r="L1507" s="24">
        <v>949</v>
      </c>
      <c r="M1507" s="24">
        <f>IF(L1507&gt;900,_xlfn.XLOOKUP(ROUND(L1507,0),'CM-VL-G-C-GL-B-T-ClassRimThickn'!$B$1:$B$112,'CM-VL-G-C-GL-B-T-ClassRimThickn'!$C$1:$C$112,0,1,1),L1507)</f>
        <v>51.5</v>
      </c>
      <c r="N1507" s="24">
        <v>949.3</v>
      </c>
      <c r="O1507" s="24">
        <f>IF(N1507&gt;900,_xlfn.XLOOKUP(ROUND(N1507,0),'CM-VL-G-C-GL-B-T-ClassRimThickn'!$B$1:$B$112,'CM-VL-G-C-GL-B-T-ClassRimThickn'!$C$1:$C$112,0,1,1),N1507)</f>
        <v>51.5</v>
      </c>
      <c r="P1507" s="24">
        <v>949.2</v>
      </c>
      <c r="Q1507" s="24">
        <f>IF(P1507&gt;900,_xlfn.XLOOKUP(ROUND(P1507,0),'CM-VL-G-C-GL-B-T-ClassRimThickn'!$B$1:$B$112,'CM-VL-G-C-GL-B-T-ClassRimThickn'!$C$1:$C$112,0,1,1),P1507)</f>
        <v>51.5</v>
      </c>
      <c r="S1507" s="24">
        <f>IF(R1507&gt;900,_xlfn.XLOOKUP(ROUND(R1507,0),'CM-VL-G-C-GL-B-T-ClassRimThickn'!$B$1:$B$112,'CM-VL-G-C-GL-B-T-ClassRimThickn'!$C$1:$C$112,0,1,1),R1507)</f>
        <v>0</v>
      </c>
      <c r="T1507" s="24">
        <v>954.9</v>
      </c>
      <c r="U1507" s="24">
        <f>IF(T1507&gt;900,_xlfn.XLOOKUP(ROUND(T1507,0),'CM-VL-G-C-GL-B-T-ClassRimThickn'!$B$1:$B$112,'CM-VL-G-C-GL-B-T-ClassRimThickn'!$C$1:$C$112,0,1,1),T1507)</f>
        <v>54.5</v>
      </c>
      <c r="V1507" s="24">
        <v>950.1</v>
      </c>
      <c r="W1507" s="24">
        <f>IF(V1507&gt;900,_xlfn.XLOOKUP(ROUND(V1507,0),'CM-VL-G-C-GL-B-T-ClassRimThickn'!$B$1:$B$112,'CM-VL-G-C-GL-B-T-ClassRimThickn'!$C$1:$C$112,0,1,1),V1507)</f>
        <v>52</v>
      </c>
      <c r="X1507" s="24">
        <v>949.4</v>
      </c>
      <c r="Y1507" s="24">
        <f>IF(X1507&gt;900,_xlfn.XLOOKUP(ROUND(X1507,0),'CM-VL-G-C-GL-B-T-ClassRimThickn'!$B$1:$B$112,'CM-VL-G-C-GL-B-T-ClassRimThickn'!$C$1:$C$112,0,1,1),X1507)</f>
        <v>51.5</v>
      </c>
      <c r="Z1507" s="24">
        <v>949.5</v>
      </c>
      <c r="AA1507" s="24">
        <f>IF(Z1507&gt;900,_xlfn.XLOOKUP(ROUND(Z1507,0),'CM-VL-G-C-GL-B-T-ClassRimThickn'!$B$1:$B$112,'CM-VL-G-C-GL-B-T-ClassRimThickn'!$C$1:$C$112,0,1,1),Z1507)</f>
        <v>52</v>
      </c>
      <c r="AB1507" s="24">
        <v>949.5</v>
      </c>
      <c r="AC1507" s="24">
        <f>IF(AB1507&gt;900,_xlfn.XLOOKUP(ROUND(AB1507,0),'CM-VL-G-C-GL-B-T-ClassRimThickn'!$B$1:$B$112,'CM-VL-G-C-GL-B-T-ClassRimThickn'!$C$1:$C$112,0,1,1),AB1507)</f>
        <v>52</v>
      </c>
      <c r="AD1507" s="24">
        <v>949.3</v>
      </c>
      <c r="AE1507" s="24">
        <f>IF(AD1507&gt;900,_xlfn.XLOOKUP(ROUND(AD1507,0),'CM-VL-G-C-GL-B-T-ClassRimThickn'!$B$1:$B$112,'CM-VL-G-C-GL-B-T-ClassRimThickn'!$C$1:$C$112,0,1,1),AD1507)</f>
        <v>51.5</v>
      </c>
      <c r="AF1507" s="24">
        <v>955.1</v>
      </c>
      <c r="AG1507" s="24">
        <f>IF(AF1507&gt;900,_xlfn.XLOOKUP(ROUND(AF1507,0),'CM-VL-G-C-GL-B-T-ClassRimThickn'!$B$1:$B$112,'CM-VL-G-C-GL-B-T-ClassRimThickn'!$C$1:$C$112,0,1,1),AF1507)</f>
        <v>54.5</v>
      </c>
      <c r="AH1507" s="24">
        <v>27</v>
      </c>
      <c r="AI1507" s="24">
        <v>26</v>
      </c>
      <c r="AJ1507" s="24">
        <v>28</v>
      </c>
      <c r="AK1507" s="24">
        <v>28</v>
      </c>
      <c r="AL1507" s="24">
        <v>28</v>
      </c>
      <c r="AM1507" s="24">
        <v>28</v>
      </c>
      <c r="AN1507" s="24">
        <v>28</v>
      </c>
      <c r="AO1507" s="24">
        <v>27</v>
      </c>
      <c r="AP1507" s="24">
        <v>28</v>
      </c>
      <c r="AQ1507" s="24">
        <v>28</v>
      </c>
      <c r="AR1507" s="24">
        <v>28</v>
      </c>
      <c r="AS1507" s="24">
        <v>28</v>
      </c>
      <c r="AT1507" s="24">
        <v>23</v>
      </c>
      <c r="AU1507" s="24">
        <v>22</v>
      </c>
      <c r="AV1507" s="24">
        <v>24</v>
      </c>
      <c r="AW1507" s="24">
        <v>24</v>
      </c>
      <c r="AX1507" s="24">
        <v>23</v>
      </c>
      <c r="AY1507" s="24">
        <v>25</v>
      </c>
      <c r="AZ1507" s="24">
        <v>24</v>
      </c>
      <c r="BA1507" s="24">
        <v>24</v>
      </c>
      <c r="BB1507" s="24">
        <v>25</v>
      </c>
      <c r="BC1507" s="24">
        <v>25</v>
      </c>
      <c r="BD1507" s="24">
        <v>23</v>
      </c>
      <c r="BE1507" s="24">
        <v>25</v>
      </c>
      <c r="CO1507" s="34">
        <f t="shared" si="105"/>
        <v>107330.91891891892</v>
      </c>
    </row>
    <row r="1508" spans="1:93" ht="15" hidden="1">
      <c r="A1508" s="23" t="s">
        <v>183</v>
      </c>
      <c r="B1508" s="52">
        <v>40714</v>
      </c>
      <c r="C1508" s="25" t="str">
        <f t="shared" si="104"/>
        <v/>
      </c>
      <c r="G1508" s="24">
        <f t="shared" si="106"/>
        <v>15</v>
      </c>
      <c r="H1508" s="24">
        <v>112437</v>
      </c>
      <c r="I1508" s="24" t="str">
        <f t="shared" si="107"/>
        <v/>
      </c>
      <c r="K1508" s="24">
        <f>IF(J1508&gt;900,_xlfn.XLOOKUP(ROUND(J1508,0),'CM-VL-G-C-GL-B-T-ClassRimThickn'!$B$1:$B$112,'CM-VL-G-C-GL-B-T-ClassRimThickn'!$C$1:$C$112,0,1,1),J1508)</f>
        <v>0</v>
      </c>
      <c r="L1508" s="24">
        <v>65</v>
      </c>
      <c r="M1508" s="24">
        <f>IF(L1508&gt;900,_xlfn.XLOOKUP(ROUND(L1508,0),'CM-VL-G-C-GL-B-T-ClassRimThickn'!$B$1:$B$112,'CM-VL-G-C-GL-B-T-ClassRimThickn'!$C$1:$C$112,0,1,1),L1508)</f>
        <v>65</v>
      </c>
      <c r="N1508" s="24">
        <v>64</v>
      </c>
      <c r="O1508" s="24">
        <f>IF(N1508&gt;900,_xlfn.XLOOKUP(ROUND(N1508,0),'CM-VL-G-C-GL-B-T-ClassRimThickn'!$B$1:$B$112,'CM-VL-G-C-GL-B-T-ClassRimThickn'!$C$1:$C$112,0,1,1),N1508)</f>
        <v>64</v>
      </c>
      <c r="P1508" s="24">
        <v>65</v>
      </c>
      <c r="Q1508" s="24">
        <f>IF(P1508&gt;900,_xlfn.XLOOKUP(ROUND(P1508,0),'CM-VL-G-C-GL-B-T-ClassRimThickn'!$B$1:$B$112,'CM-VL-G-C-GL-B-T-ClassRimThickn'!$C$1:$C$112,0,1,1),P1508)</f>
        <v>65</v>
      </c>
      <c r="S1508" s="24">
        <f>IF(R1508&gt;900,_xlfn.XLOOKUP(ROUND(R1508,0),'CM-VL-G-C-GL-B-T-ClassRimThickn'!$B$1:$B$112,'CM-VL-G-C-GL-B-T-ClassRimThickn'!$C$1:$C$112,0,1,1),R1508)</f>
        <v>0</v>
      </c>
      <c r="T1508" s="24">
        <v>65</v>
      </c>
      <c r="U1508" s="24">
        <f>IF(T1508&gt;900,_xlfn.XLOOKUP(ROUND(T1508,0),'CM-VL-G-C-GL-B-T-ClassRimThickn'!$B$1:$B$112,'CM-VL-G-C-GL-B-T-ClassRimThickn'!$C$1:$C$112,0,1,1),T1508)</f>
        <v>65</v>
      </c>
      <c r="V1508" s="24">
        <v>63</v>
      </c>
      <c r="W1508" s="24">
        <f>IF(V1508&gt;900,_xlfn.XLOOKUP(ROUND(V1508,0),'CM-VL-G-C-GL-B-T-ClassRimThickn'!$B$1:$B$112,'CM-VL-G-C-GL-B-T-ClassRimThickn'!$C$1:$C$112,0,1,1),V1508)</f>
        <v>63</v>
      </c>
      <c r="X1508" s="24">
        <v>66</v>
      </c>
      <c r="Y1508" s="24">
        <f>IF(X1508&gt;900,_xlfn.XLOOKUP(ROUND(X1508,0),'CM-VL-G-C-GL-B-T-ClassRimThickn'!$B$1:$B$112,'CM-VL-G-C-GL-B-T-ClassRimThickn'!$C$1:$C$112,0,1,1),X1508)</f>
        <v>66</v>
      </c>
      <c r="Z1508" s="24">
        <v>64</v>
      </c>
      <c r="AA1508" s="24">
        <f>IF(Z1508&gt;900,_xlfn.XLOOKUP(ROUND(Z1508,0),'CM-VL-G-C-GL-B-T-ClassRimThickn'!$B$1:$B$112,'CM-VL-G-C-GL-B-T-ClassRimThickn'!$C$1:$C$112,0,1,1),Z1508)</f>
        <v>64</v>
      </c>
      <c r="AB1508" s="24">
        <v>65</v>
      </c>
      <c r="AC1508" s="24">
        <f>IF(AB1508&gt;900,_xlfn.XLOOKUP(ROUND(AB1508,0),'CM-VL-G-C-GL-B-T-ClassRimThickn'!$B$1:$B$112,'CM-VL-G-C-GL-B-T-ClassRimThickn'!$C$1:$C$112,0,1,1),AB1508)</f>
        <v>65</v>
      </c>
      <c r="AD1508" s="24">
        <v>67</v>
      </c>
      <c r="AE1508" s="24">
        <f>IF(AD1508&gt;900,_xlfn.XLOOKUP(ROUND(AD1508,0),'CM-VL-G-C-GL-B-T-ClassRimThickn'!$B$1:$B$112,'CM-VL-G-C-GL-B-T-ClassRimThickn'!$C$1:$C$112,0,1,1),AD1508)</f>
        <v>67</v>
      </c>
      <c r="AF1508" s="24">
        <v>67</v>
      </c>
      <c r="AG1508" s="24">
        <f>IF(AF1508&gt;900,_xlfn.XLOOKUP(ROUND(AF1508,0),'CM-VL-G-C-GL-B-T-ClassRimThickn'!$B$1:$B$112,'CM-VL-G-C-GL-B-T-ClassRimThickn'!$C$1:$C$112,0,1,1),AF1508)</f>
        <v>67</v>
      </c>
      <c r="AH1508" s="24">
        <v>23</v>
      </c>
      <c r="AI1508" s="24">
        <v>23</v>
      </c>
      <c r="AJ1508" s="24">
        <v>24</v>
      </c>
      <c r="AK1508" s="24">
        <v>24</v>
      </c>
      <c r="AL1508" s="24">
        <v>23</v>
      </c>
      <c r="AM1508" s="24">
        <v>24.5</v>
      </c>
      <c r="AN1508" s="24">
        <v>24</v>
      </c>
      <c r="AO1508" s="24">
        <v>24</v>
      </c>
      <c r="AP1508" s="24">
        <v>24</v>
      </c>
      <c r="AQ1508" s="24">
        <v>25</v>
      </c>
      <c r="AR1508" s="24">
        <v>23</v>
      </c>
      <c r="AS1508" s="24">
        <v>25</v>
      </c>
      <c r="AT1508" s="24">
        <v>28.5</v>
      </c>
      <c r="AU1508" s="24">
        <v>30</v>
      </c>
      <c r="AV1508" s="24">
        <v>29</v>
      </c>
      <c r="AW1508" s="24">
        <v>29</v>
      </c>
      <c r="AX1508" s="24">
        <v>28.5</v>
      </c>
      <c r="AY1508" s="24">
        <v>30</v>
      </c>
      <c r="AZ1508" s="24">
        <v>29.5</v>
      </c>
      <c r="BA1508" s="24">
        <v>29</v>
      </c>
      <c r="BB1508" s="24">
        <v>29</v>
      </c>
      <c r="BC1508" s="24">
        <v>29.5</v>
      </c>
      <c r="BD1508" s="24">
        <v>31</v>
      </c>
      <c r="BE1508" s="24">
        <v>29</v>
      </c>
      <c r="BF1508" s="24">
        <v>0</v>
      </c>
      <c r="BG1508" s="24">
        <v>0</v>
      </c>
      <c r="BH1508" s="24">
        <v>0</v>
      </c>
      <c r="BI1508" s="24">
        <v>0</v>
      </c>
      <c r="BJ1508" s="24">
        <v>0</v>
      </c>
      <c r="BL1508" s="24">
        <v>0</v>
      </c>
      <c r="BM1508" s="24">
        <v>0</v>
      </c>
      <c r="BN1508" s="24">
        <v>0</v>
      </c>
      <c r="BO1508" s="24">
        <v>0</v>
      </c>
      <c r="BP1508" s="24">
        <v>0</v>
      </c>
      <c r="BQ1508" s="24">
        <v>0</v>
      </c>
      <c r="BR1508" s="24">
        <v>0</v>
      </c>
      <c r="BS1508" s="24">
        <v>0</v>
      </c>
      <c r="BT1508" s="24">
        <v>0</v>
      </c>
      <c r="BU1508" s="24">
        <v>0</v>
      </c>
      <c r="BV1508" s="24">
        <v>0</v>
      </c>
      <c r="BW1508" s="24">
        <v>0</v>
      </c>
      <c r="BX1508" s="24">
        <v>0</v>
      </c>
      <c r="BY1508" s="24">
        <v>0</v>
      </c>
      <c r="BZ1508" s="24">
        <v>0</v>
      </c>
      <c r="CB1508" s="24">
        <v>0</v>
      </c>
      <c r="CC1508" s="24">
        <v>0</v>
      </c>
      <c r="CD1508" s="24">
        <v>83</v>
      </c>
      <c r="CE1508" s="24">
        <v>92</v>
      </c>
      <c r="CF1508" s="24">
        <v>80</v>
      </c>
      <c r="CG1508" s="24">
        <v>85</v>
      </c>
      <c r="CH1508" s="24">
        <v>85</v>
      </c>
      <c r="CI1508" s="24">
        <v>90</v>
      </c>
      <c r="CO1508" s="34">
        <f t="shared" si="105"/>
        <v>112437</v>
      </c>
    </row>
    <row r="1509" spans="1:93" ht="15" hidden="1">
      <c r="A1509" s="23" t="s">
        <v>183</v>
      </c>
      <c r="B1509" s="52">
        <v>40778</v>
      </c>
      <c r="C1509" s="25" t="str">
        <f t="shared" si="104"/>
        <v/>
      </c>
      <c r="G1509" s="24">
        <f t="shared" si="106"/>
        <v>64</v>
      </c>
      <c r="H1509" s="27">
        <v>133308</v>
      </c>
      <c r="I1509" s="24" t="str">
        <f t="shared" si="107"/>
        <v/>
      </c>
      <c r="K1509" s="24">
        <f>IF(J1509&gt;900,_xlfn.XLOOKUP(ROUND(J1509,0),'CM-VL-G-C-GL-B-T-ClassRimThickn'!$B$1:$B$112,'CM-VL-G-C-GL-B-T-ClassRimThickn'!$C$1:$C$112,0,1,1),J1509)</f>
        <v>0</v>
      </c>
      <c r="L1509" s="24">
        <v>53</v>
      </c>
      <c r="M1509" s="24">
        <f>IF(L1509&gt;900,_xlfn.XLOOKUP(ROUND(L1509,0),'CM-VL-G-C-GL-B-T-ClassRimThickn'!$B$1:$B$112,'CM-VL-G-C-GL-B-T-ClassRimThickn'!$C$1:$C$112,0,1,1),L1509)</f>
        <v>53</v>
      </c>
      <c r="N1509" s="24">
        <v>53</v>
      </c>
      <c r="O1509" s="24">
        <f>IF(N1509&gt;900,_xlfn.XLOOKUP(ROUND(N1509,0),'CM-VL-G-C-GL-B-T-ClassRimThickn'!$B$1:$B$112,'CM-VL-G-C-GL-B-T-ClassRimThickn'!$C$1:$C$112,0,1,1),N1509)</f>
        <v>53</v>
      </c>
      <c r="P1509" s="24">
        <v>53</v>
      </c>
      <c r="Q1509" s="24">
        <f>IF(P1509&gt;900,_xlfn.XLOOKUP(ROUND(P1509,0),'CM-VL-G-C-GL-B-T-ClassRimThickn'!$B$1:$B$112,'CM-VL-G-C-GL-B-T-ClassRimThickn'!$C$1:$C$112,0,1,1),P1509)</f>
        <v>53</v>
      </c>
      <c r="S1509" s="24">
        <f>IF(R1509&gt;900,_xlfn.XLOOKUP(ROUND(R1509,0),'CM-VL-G-C-GL-B-T-ClassRimThickn'!$B$1:$B$112,'CM-VL-G-C-GL-B-T-ClassRimThickn'!$C$1:$C$112,0,1,1),R1509)</f>
        <v>0</v>
      </c>
      <c r="T1509" s="24">
        <v>53</v>
      </c>
      <c r="U1509" s="24">
        <f>IF(T1509&gt;900,_xlfn.XLOOKUP(ROUND(T1509,0),'CM-VL-G-C-GL-B-T-ClassRimThickn'!$B$1:$B$112,'CM-VL-G-C-GL-B-T-ClassRimThickn'!$C$1:$C$112,0,1,1),T1509)</f>
        <v>53</v>
      </c>
      <c r="V1509" s="24">
        <v>53</v>
      </c>
      <c r="W1509" s="24">
        <f>IF(V1509&gt;900,_xlfn.XLOOKUP(ROUND(V1509,0),'CM-VL-G-C-GL-B-T-ClassRimThickn'!$B$1:$B$112,'CM-VL-G-C-GL-B-T-ClassRimThickn'!$C$1:$C$112,0,1,1),V1509)</f>
        <v>53</v>
      </c>
      <c r="X1509" s="24">
        <v>53</v>
      </c>
      <c r="Y1509" s="24">
        <f>IF(X1509&gt;900,_xlfn.XLOOKUP(ROUND(X1509,0),'CM-VL-G-C-GL-B-T-ClassRimThickn'!$B$1:$B$112,'CM-VL-G-C-GL-B-T-ClassRimThickn'!$C$1:$C$112,0,1,1),X1509)</f>
        <v>53</v>
      </c>
      <c r="Z1509" s="24">
        <v>53</v>
      </c>
      <c r="AA1509" s="24">
        <f>IF(Z1509&gt;900,_xlfn.XLOOKUP(ROUND(Z1509,0),'CM-VL-G-C-GL-B-T-ClassRimThickn'!$B$1:$B$112,'CM-VL-G-C-GL-B-T-ClassRimThickn'!$C$1:$C$112,0,1,1),Z1509)</f>
        <v>53</v>
      </c>
      <c r="AB1509" s="24">
        <v>53</v>
      </c>
      <c r="AC1509" s="24">
        <f>IF(AB1509&gt;900,_xlfn.XLOOKUP(ROUND(AB1509,0),'CM-VL-G-C-GL-B-T-ClassRimThickn'!$B$1:$B$112,'CM-VL-G-C-GL-B-T-ClassRimThickn'!$C$1:$C$112,0,1,1),AB1509)</f>
        <v>53</v>
      </c>
      <c r="AD1509" s="24">
        <v>53</v>
      </c>
      <c r="AE1509" s="24">
        <f>IF(AD1509&gt;900,_xlfn.XLOOKUP(ROUND(AD1509,0),'CM-VL-G-C-GL-B-T-ClassRimThickn'!$B$1:$B$112,'CM-VL-G-C-GL-B-T-ClassRimThickn'!$C$1:$C$112,0,1,1),AD1509)</f>
        <v>53</v>
      </c>
      <c r="AF1509" s="24">
        <v>53</v>
      </c>
      <c r="AG1509" s="24">
        <f>IF(AF1509&gt;900,_xlfn.XLOOKUP(ROUND(AF1509,0),'CM-VL-G-C-GL-B-T-ClassRimThickn'!$B$1:$B$112,'CM-VL-G-C-GL-B-T-ClassRimThickn'!$C$1:$C$112,0,1,1),AF1509)</f>
        <v>53</v>
      </c>
      <c r="AH1509" s="24">
        <v>23.5</v>
      </c>
      <c r="AI1509" s="24">
        <v>21.5</v>
      </c>
      <c r="AJ1509" s="24">
        <v>24</v>
      </c>
      <c r="AK1509" s="24">
        <v>23</v>
      </c>
      <c r="AL1509" s="24">
        <v>24</v>
      </c>
      <c r="AM1509" s="24">
        <v>25</v>
      </c>
      <c r="AN1509" s="24">
        <v>24.5</v>
      </c>
      <c r="AO1509" s="24">
        <v>23</v>
      </c>
      <c r="AP1509" s="24">
        <v>23</v>
      </c>
      <c r="AQ1509" s="24">
        <v>24</v>
      </c>
      <c r="AR1509" s="24">
        <v>23</v>
      </c>
      <c r="AS1509" s="24">
        <v>24</v>
      </c>
      <c r="AT1509" s="24">
        <v>29</v>
      </c>
      <c r="AU1509" s="24">
        <v>29</v>
      </c>
      <c r="AV1509" s="24">
        <v>28.5</v>
      </c>
      <c r="AW1509" s="24">
        <v>28</v>
      </c>
      <c r="AX1509" s="24">
        <v>28</v>
      </c>
      <c r="AY1509" s="24">
        <v>29</v>
      </c>
      <c r="AZ1509" s="24">
        <v>29</v>
      </c>
      <c r="BA1509" s="24">
        <v>29</v>
      </c>
      <c r="BB1509" s="24">
        <v>29</v>
      </c>
      <c r="BC1509" s="24">
        <v>29</v>
      </c>
      <c r="BD1509" s="24">
        <v>29</v>
      </c>
      <c r="BE1509" s="24">
        <v>29</v>
      </c>
      <c r="BF1509" s="24">
        <v>0</v>
      </c>
      <c r="BG1509" s="24">
        <v>0</v>
      </c>
      <c r="BH1509" s="24">
        <v>0</v>
      </c>
      <c r="BI1509" s="24">
        <v>0</v>
      </c>
      <c r="BJ1509" s="24">
        <v>0</v>
      </c>
      <c r="BL1509" s="24">
        <v>0</v>
      </c>
      <c r="BM1509" s="24">
        <v>0</v>
      </c>
      <c r="BN1509" s="24">
        <v>0</v>
      </c>
      <c r="BO1509" s="24">
        <v>0</v>
      </c>
      <c r="BP1509" s="24">
        <v>0</v>
      </c>
      <c r="BQ1509" s="24">
        <v>0</v>
      </c>
      <c r="BR1509" s="24">
        <v>0</v>
      </c>
      <c r="BS1509" s="24">
        <v>1</v>
      </c>
      <c r="BT1509" s="24">
        <v>0</v>
      </c>
      <c r="BU1509" s="24">
        <v>0</v>
      </c>
      <c r="BV1509" s="24">
        <v>0</v>
      </c>
      <c r="BW1509" s="24">
        <v>0</v>
      </c>
      <c r="BX1509" s="24">
        <v>0</v>
      </c>
      <c r="BY1509" s="24">
        <v>0.5</v>
      </c>
      <c r="BZ1509" s="24">
        <v>0</v>
      </c>
      <c r="CB1509" s="24">
        <v>0.5</v>
      </c>
      <c r="CC1509" s="24">
        <v>0</v>
      </c>
      <c r="CD1509" s="24">
        <v>75</v>
      </c>
      <c r="CE1509" s="24">
        <v>75</v>
      </c>
      <c r="CF1509" s="24">
        <v>75</v>
      </c>
      <c r="CG1509" s="24">
        <v>75</v>
      </c>
      <c r="CH1509" s="24">
        <v>75</v>
      </c>
      <c r="CI1509" s="24">
        <v>75</v>
      </c>
      <c r="CO1509" s="34">
        <f t="shared" si="105"/>
        <v>133308</v>
      </c>
    </row>
    <row r="1510" spans="1:93" ht="15" hidden="1">
      <c r="A1510" s="23" t="s">
        <v>183</v>
      </c>
      <c r="B1510" s="52">
        <v>40840</v>
      </c>
      <c r="C1510" s="25" t="str">
        <f t="shared" si="104"/>
        <v/>
      </c>
      <c r="G1510" s="24">
        <f t="shared" si="106"/>
        <v>62</v>
      </c>
      <c r="H1510" s="24">
        <v>145885</v>
      </c>
      <c r="I1510" s="24" t="str">
        <f t="shared" si="107"/>
        <v/>
      </c>
      <c r="K1510" s="24">
        <f>IF(J1510&gt;900,_xlfn.XLOOKUP(ROUND(J1510,0),'CM-VL-G-C-GL-B-T-ClassRimThickn'!$B$1:$B$112,'CM-VL-G-C-GL-B-T-ClassRimThickn'!$C$1:$C$112,0,1,1),J1510)</f>
        <v>0</v>
      </c>
      <c r="L1510" s="24">
        <v>83</v>
      </c>
      <c r="M1510" s="24">
        <f>IF(L1510&gt;900,_xlfn.XLOOKUP(ROUND(L1510,0),'CM-VL-G-C-GL-B-T-ClassRimThickn'!$B$1:$B$112,'CM-VL-G-C-GL-B-T-ClassRimThickn'!$C$1:$C$112,0,1,1),L1510)</f>
        <v>83</v>
      </c>
      <c r="N1510" s="24">
        <v>83</v>
      </c>
      <c r="O1510" s="24">
        <f>IF(N1510&gt;900,_xlfn.XLOOKUP(ROUND(N1510,0),'CM-VL-G-C-GL-B-T-ClassRimThickn'!$B$1:$B$112,'CM-VL-G-C-GL-B-T-ClassRimThickn'!$C$1:$C$112,0,1,1),N1510)</f>
        <v>83</v>
      </c>
      <c r="P1510" s="24">
        <v>74</v>
      </c>
      <c r="Q1510" s="24">
        <f>IF(P1510&gt;900,_xlfn.XLOOKUP(ROUND(P1510,0),'CM-VL-G-C-GL-B-T-ClassRimThickn'!$B$1:$B$112,'CM-VL-G-C-GL-B-T-ClassRimThickn'!$C$1:$C$112,0,1,1),P1510)</f>
        <v>74</v>
      </c>
      <c r="S1510" s="24">
        <f>IF(R1510&gt;900,_xlfn.XLOOKUP(ROUND(R1510,0),'CM-VL-G-C-GL-B-T-ClassRimThickn'!$B$1:$B$112,'CM-VL-G-C-GL-B-T-ClassRimThickn'!$C$1:$C$112,0,1,1),R1510)</f>
        <v>0</v>
      </c>
      <c r="T1510" s="24">
        <v>76</v>
      </c>
      <c r="U1510" s="24">
        <f>IF(T1510&gt;900,_xlfn.XLOOKUP(ROUND(T1510,0),'CM-VL-G-C-GL-B-T-ClassRimThickn'!$B$1:$B$112,'CM-VL-G-C-GL-B-T-ClassRimThickn'!$C$1:$C$112,0,1,1),T1510)</f>
        <v>76</v>
      </c>
      <c r="V1510" s="24">
        <v>83</v>
      </c>
      <c r="W1510" s="24">
        <f>IF(V1510&gt;900,_xlfn.XLOOKUP(ROUND(V1510,0),'CM-VL-G-C-GL-B-T-ClassRimThickn'!$B$1:$B$112,'CM-VL-G-C-GL-B-T-ClassRimThickn'!$C$1:$C$112,0,1,1),V1510)</f>
        <v>83</v>
      </c>
      <c r="X1510" s="24">
        <v>83</v>
      </c>
      <c r="Y1510" s="24">
        <f>IF(X1510&gt;900,_xlfn.XLOOKUP(ROUND(X1510,0),'CM-VL-G-C-GL-B-T-ClassRimThickn'!$B$1:$B$112,'CM-VL-G-C-GL-B-T-ClassRimThickn'!$C$1:$C$112,0,1,1),X1510)</f>
        <v>83</v>
      </c>
      <c r="Z1510" s="24">
        <v>83</v>
      </c>
      <c r="AA1510" s="24">
        <f>IF(Z1510&gt;900,_xlfn.XLOOKUP(ROUND(Z1510,0),'CM-VL-G-C-GL-B-T-ClassRimThickn'!$B$1:$B$112,'CM-VL-G-C-GL-B-T-ClassRimThickn'!$C$1:$C$112,0,1,1),Z1510)</f>
        <v>83</v>
      </c>
      <c r="AB1510" s="24">
        <v>73</v>
      </c>
      <c r="AC1510" s="24">
        <f>IF(AB1510&gt;900,_xlfn.XLOOKUP(ROUND(AB1510,0),'CM-VL-G-C-GL-B-T-ClassRimThickn'!$B$1:$B$112,'CM-VL-G-C-GL-B-T-ClassRimThickn'!$C$1:$C$112,0,1,1),AB1510)</f>
        <v>73</v>
      </c>
      <c r="AD1510" s="24">
        <v>75</v>
      </c>
      <c r="AE1510" s="24">
        <f>IF(AD1510&gt;900,_xlfn.XLOOKUP(ROUND(AD1510,0),'CM-VL-G-C-GL-B-T-ClassRimThickn'!$B$1:$B$112,'CM-VL-G-C-GL-B-T-ClassRimThickn'!$C$1:$C$112,0,1,1),AD1510)</f>
        <v>75</v>
      </c>
      <c r="AF1510" s="24">
        <v>76</v>
      </c>
      <c r="AG1510" s="24">
        <f>IF(AF1510&gt;900,_xlfn.XLOOKUP(ROUND(AF1510,0),'CM-VL-G-C-GL-B-T-ClassRimThickn'!$B$1:$B$112,'CM-VL-G-C-GL-B-T-ClassRimThickn'!$C$1:$C$112,0,1,1),AF1510)</f>
        <v>76</v>
      </c>
      <c r="AH1510" s="24">
        <v>29.5</v>
      </c>
      <c r="AI1510" s="24">
        <v>29.5</v>
      </c>
      <c r="AJ1510" s="24">
        <v>29.5</v>
      </c>
      <c r="AK1510" s="24">
        <v>29</v>
      </c>
      <c r="AL1510" s="24">
        <v>27.5</v>
      </c>
      <c r="AM1510" s="24">
        <v>27.5</v>
      </c>
      <c r="AN1510" s="24">
        <v>29.5</v>
      </c>
      <c r="AO1510" s="24">
        <v>29.5</v>
      </c>
      <c r="AP1510" s="24">
        <v>29.5</v>
      </c>
      <c r="AQ1510" s="24">
        <v>28</v>
      </c>
      <c r="AR1510" s="24">
        <v>29</v>
      </c>
      <c r="AS1510" s="24">
        <v>29</v>
      </c>
      <c r="AT1510" s="24">
        <v>28</v>
      </c>
      <c r="AU1510" s="24">
        <v>28</v>
      </c>
      <c r="AV1510" s="24">
        <v>28</v>
      </c>
      <c r="AW1510" s="24">
        <v>28</v>
      </c>
      <c r="AX1510" s="24">
        <v>28</v>
      </c>
      <c r="AY1510" s="24">
        <v>28</v>
      </c>
      <c r="AZ1510" s="24">
        <v>28</v>
      </c>
      <c r="BA1510" s="24">
        <v>28</v>
      </c>
      <c r="BB1510" s="24">
        <v>28.5</v>
      </c>
      <c r="BC1510" s="24">
        <v>28</v>
      </c>
      <c r="BD1510" s="24">
        <v>28</v>
      </c>
      <c r="BE1510" s="24">
        <v>28</v>
      </c>
      <c r="BF1510" s="24">
        <v>0</v>
      </c>
      <c r="BG1510" s="24">
        <v>0</v>
      </c>
      <c r="BH1510" s="24">
        <v>0</v>
      </c>
      <c r="BI1510" s="24">
        <v>0</v>
      </c>
      <c r="BJ1510" s="24">
        <v>0</v>
      </c>
      <c r="BL1510" s="24">
        <v>0</v>
      </c>
      <c r="BM1510" s="24">
        <v>0</v>
      </c>
      <c r="BN1510" s="24">
        <v>0</v>
      </c>
      <c r="BO1510" s="24">
        <v>0</v>
      </c>
      <c r="BP1510" s="24">
        <v>0</v>
      </c>
      <c r="BQ1510" s="24">
        <v>0</v>
      </c>
      <c r="BR1510" s="24">
        <v>0</v>
      </c>
      <c r="BS1510" s="24">
        <v>0</v>
      </c>
      <c r="BT1510" s="24">
        <v>0</v>
      </c>
      <c r="BU1510" s="24">
        <v>0</v>
      </c>
      <c r="BV1510" s="24">
        <v>0</v>
      </c>
      <c r="BW1510" s="24">
        <v>0</v>
      </c>
      <c r="BX1510" s="24">
        <v>0</v>
      </c>
      <c r="BY1510" s="24">
        <v>0</v>
      </c>
      <c r="BZ1510" s="24">
        <v>0</v>
      </c>
      <c r="CB1510" s="24">
        <v>0</v>
      </c>
      <c r="CC1510" s="24">
        <v>0</v>
      </c>
      <c r="CD1510" s="24">
        <v>105</v>
      </c>
      <c r="CE1510" s="24">
        <v>104</v>
      </c>
      <c r="CF1510" s="24">
        <v>100</v>
      </c>
      <c r="CG1510" s="24">
        <v>85</v>
      </c>
      <c r="CH1510" s="24">
        <v>90</v>
      </c>
      <c r="CI1510" s="24">
        <v>90</v>
      </c>
      <c r="CO1510" s="34">
        <f t="shared" si="105"/>
        <v>145885</v>
      </c>
    </row>
    <row r="1511" spans="1:93" ht="15" hidden="1">
      <c r="A1511" s="23" t="s">
        <v>183</v>
      </c>
      <c r="B1511" s="52">
        <v>40871</v>
      </c>
      <c r="C1511" s="25" t="str">
        <f t="shared" si="104"/>
        <v/>
      </c>
      <c r="G1511" s="24">
        <f t="shared" si="106"/>
        <v>31</v>
      </c>
      <c r="H1511" s="30">
        <f>(H1512-H1510)/(G1511+G1512)*G1511+H1510</f>
        <v>155923.30612244899</v>
      </c>
      <c r="I1511" s="24" t="str">
        <f t="shared" si="107"/>
        <v/>
      </c>
      <c r="K1511" s="24">
        <f>IF(J1511&gt;900,_xlfn.XLOOKUP(ROUND(J1511,0),'CM-VL-G-C-GL-B-T-ClassRimThickn'!$B$1:$B$112,'CM-VL-G-C-GL-B-T-ClassRimThickn'!$C$1:$C$112,0,1,1),J1511)</f>
        <v>0</v>
      </c>
      <c r="L1511" s="24">
        <v>999.8</v>
      </c>
      <c r="M1511" s="24">
        <f>IF(L1511&gt;900,_xlfn.XLOOKUP(ROUND(L1511,0),'CM-VL-G-C-GL-B-T-ClassRimThickn'!$B$1:$B$112,'CM-VL-G-C-GL-B-T-ClassRimThickn'!$C$1:$C$112,0,1,1),L1511)</f>
        <v>77</v>
      </c>
      <c r="N1511" s="24">
        <v>1004.8</v>
      </c>
      <c r="O1511" s="24">
        <f>IF(N1511&gt;900,_xlfn.XLOOKUP(ROUND(N1511,0),'CM-VL-G-C-GL-B-T-ClassRimThickn'!$B$1:$B$112,'CM-VL-G-C-GL-B-T-ClassRimThickn'!$C$1:$C$112,0,1,1),N1511)</f>
        <v>79.5</v>
      </c>
      <c r="P1511" s="24">
        <v>980.6</v>
      </c>
      <c r="Q1511" s="24">
        <f>IF(P1511&gt;900,_xlfn.XLOOKUP(ROUND(P1511,0),'CM-VL-G-C-GL-B-T-ClassRimThickn'!$B$1:$B$112,'CM-VL-G-C-GL-B-T-ClassRimThickn'!$C$1:$C$112,0,1,1),P1511)</f>
        <v>67.5</v>
      </c>
      <c r="S1511" s="24">
        <f>IF(R1511&gt;900,_xlfn.XLOOKUP(ROUND(R1511,0),'CM-VL-G-C-GL-B-T-ClassRimThickn'!$B$1:$B$112,'CM-VL-G-C-GL-B-T-ClassRimThickn'!$C$1:$C$112,0,1,1),R1511)</f>
        <v>0</v>
      </c>
      <c r="T1511" s="24">
        <v>981.6</v>
      </c>
      <c r="U1511" s="24">
        <f>IF(T1511&gt;900,_xlfn.XLOOKUP(ROUND(T1511,0),'CM-VL-G-C-GL-B-T-ClassRimThickn'!$B$1:$B$112,'CM-VL-G-C-GL-B-T-ClassRimThickn'!$C$1:$C$112,0,1,1),T1511)</f>
        <v>68</v>
      </c>
      <c r="V1511" s="24">
        <v>999.5</v>
      </c>
      <c r="W1511" s="24">
        <f>IF(V1511&gt;900,_xlfn.XLOOKUP(ROUND(V1511,0),'CM-VL-G-C-GL-B-T-ClassRimThickn'!$B$1:$B$112,'CM-VL-G-C-GL-B-T-ClassRimThickn'!$C$1:$C$112,0,1,1),V1511)</f>
        <v>77</v>
      </c>
      <c r="X1511" s="24">
        <v>1000</v>
      </c>
      <c r="Y1511" s="24">
        <f>IF(X1511&gt;900,_xlfn.XLOOKUP(ROUND(X1511,0),'CM-VL-G-C-GL-B-T-ClassRimThickn'!$B$1:$B$112,'CM-VL-G-C-GL-B-T-ClassRimThickn'!$C$1:$C$112,0,1,1),X1511)</f>
        <v>77</v>
      </c>
      <c r="Z1511" s="24">
        <v>1005.1</v>
      </c>
      <c r="AA1511" s="24">
        <f>IF(Z1511&gt;900,_xlfn.XLOOKUP(ROUND(Z1511,0),'CM-VL-G-C-GL-B-T-ClassRimThickn'!$B$1:$B$112,'CM-VL-G-C-GL-B-T-ClassRimThickn'!$C$1:$C$112,0,1,1),Z1511)</f>
        <v>79.5</v>
      </c>
      <c r="AB1511" s="24">
        <v>980.7</v>
      </c>
      <c r="AC1511" s="24">
        <f>IF(AB1511&gt;900,_xlfn.XLOOKUP(ROUND(AB1511,0),'CM-VL-G-C-GL-B-T-ClassRimThickn'!$B$1:$B$112,'CM-VL-G-C-GL-B-T-ClassRimThickn'!$C$1:$C$112,0,1,1),AB1511)</f>
        <v>67.5</v>
      </c>
      <c r="AD1511" s="24">
        <v>981.7</v>
      </c>
      <c r="AE1511" s="24">
        <f>IF(AD1511&gt;900,_xlfn.XLOOKUP(ROUND(AD1511,0),'CM-VL-G-C-GL-B-T-ClassRimThickn'!$B$1:$B$112,'CM-VL-G-C-GL-B-T-ClassRimThickn'!$C$1:$C$112,0,1,1),AD1511)</f>
        <v>68</v>
      </c>
      <c r="AF1511" s="24">
        <v>981.9</v>
      </c>
      <c r="AG1511" s="24">
        <f>IF(AF1511&gt;900,_xlfn.XLOOKUP(ROUND(AF1511,0),'CM-VL-G-C-GL-B-T-ClassRimThickn'!$B$1:$B$112,'CM-VL-G-C-GL-B-T-ClassRimThickn'!$C$1:$C$112,0,1,1),AF1511)</f>
        <v>68</v>
      </c>
      <c r="AH1511" s="24">
        <v>29</v>
      </c>
      <c r="AI1511" s="24">
        <v>29</v>
      </c>
      <c r="AJ1511" s="24">
        <v>29</v>
      </c>
      <c r="AK1511" s="24">
        <v>29</v>
      </c>
      <c r="AL1511" s="24">
        <v>28</v>
      </c>
      <c r="AM1511" s="24">
        <v>28</v>
      </c>
      <c r="AN1511" s="24">
        <v>29</v>
      </c>
      <c r="AO1511" s="24">
        <v>29</v>
      </c>
      <c r="AP1511" s="24">
        <v>29</v>
      </c>
      <c r="AQ1511" s="24">
        <v>29</v>
      </c>
      <c r="AR1511" s="24">
        <v>28</v>
      </c>
      <c r="AS1511" s="24">
        <v>29</v>
      </c>
      <c r="AT1511" s="24">
        <v>28</v>
      </c>
      <c r="AU1511" s="24">
        <v>25</v>
      </c>
      <c r="AV1511" s="24">
        <v>28</v>
      </c>
      <c r="AW1511" s="24">
        <v>27</v>
      </c>
      <c r="AX1511" s="24">
        <v>27</v>
      </c>
      <c r="AY1511" s="24">
        <v>28</v>
      </c>
      <c r="AZ1511" s="24">
        <v>28</v>
      </c>
      <c r="BA1511" s="24">
        <v>28</v>
      </c>
      <c r="BB1511" s="24">
        <v>28</v>
      </c>
      <c r="BC1511" s="24">
        <v>27</v>
      </c>
      <c r="BD1511" s="24">
        <v>27</v>
      </c>
      <c r="BE1511" s="24">
        <v>27</v>
      </c>
      <c r="CO1511" s="34">
        <f t="shared" si="105"/>
        <v>155923.30612244899</v>
      </c>
    </row>
    <row r="1512" spans="1:93" ht="15" hidden="1">
      <c r="A1512" s="23" t="s">
        <v>183</v>
      </c>
      <c r="B1512" s="52">
        <v>40987</v>
      </c>
      <c r="C1512" s="25" t="str">
        <f t="shared" si="104"/>
        <v/>
      </c>
      <c r="G1512" s="24">
        <f t="shared" si="106"/>
        <v>116</v>
      </c>
      <c r="H1512" s="24">
        <v>193486</v>
      </c>
      <c r="I1512" s="24" t="str">
        <f t="shared" si="107"/>
        <v/>
      </c>
      <c r="K1512" s="24">
        <f>IF(J1512&gt;900,_xlfn.XLOOKUP(ROUND(J1512,0),'CM-VL-G-C-GL-B-T-ClassRimThickn'!$B$1:$B$112,'CM-VL-G-C-GL-B-T-ClassRimThickn'!$C$1:$C$112,0,1,1),J1512)</f>
        <v>0</v>
      </c>
      <c r="L1512" s="24">
        <v>77</v>
      </c>
      <c r="M1512" s="24">
        <f>IF(L1512&gt;900,_xlfn.XLOOKUP(ROUND(L1512,0),'CM-VL-G-C-GL-B-T-ClassRimThickn'!$B$1:$B$112,'CM-VL-G-C-GL-B-T-ClassRimThickn'!$C$1:$C$112,0,1,1),L1512)</f>
        <v>77</v>
      </c>
      <c r="N1512" s="24">
        <v>77</v>
      </c>
      <c r="O1512" s="24">
        <f>IF(N1512&gt;900,_xlfn.XLOOKUP(ROUND(N1512,0),'CM-VL-G-C-GL-B-T-ClassRimThickn'!$B$1:$B$112,'CM-VL-G-C-GL-B-T-ClassRimThickn'!$C$1:$C$112,0,1,1),N1512)</f>
        <v>77</v>
      </c>
      <c r="P1512" s="24">
        <v>66</v>
      </c>
      <c r="Q1512" s="24">
        <f>IF(P1512&gt;900,_xlfn.XLOOKUP(ROUND(P1512,0),'CM-VL-G-C-GL-B-T-ClassRimThickn'!$B$1:$B$112,'CM-VL-G-C-GL-B-T-ClassRimThickn'!$C$1:$C$112,0,1,1),P1512)</f>
        <v>66</v>
      </c>
      <c r="S1512" s="24">
        <f>IF(R1512&gt;900,_xlfn.XLOOKUP(ROUND(R1512,0),'CM-VL-G-C-GL-B-T-ClassRimThickn'!$B$1:$B$112,'CM-VL-G-C-GL-B-T-ClassRimThickn'!$C$1:$C$112,0,1,1),R1512)</f>
        <v>0</v>
      </c>
      <c r="T1512" s="24">
        <v>67</v>
      </c>
      <c r="U1512" s="24">
        <f>IF(T1512&gt;900,_xlfn.XLOOKUP(ROUND(T1512,0),'CM-VL-G-C-GL-B-T-ClassRimThickn'!$B$1:$B$112,'CM-VL-G-C-GL-B-T-ClassRimThickn'!$C$1:$C$112,0,1,1),T1512)</f>
        <v>67</v>
      </c>
      <c r="V1512" s="24">
        <v>80</v>
      </c>
      <c r="W1512" s="24">
        <f>IF(V1512&gt;900,_xlfn.XLOOKUP(ROUND(V1512,0),'CM-VL-G-C-GL-B-T-ClassRimThickn'!$B$1:$B$112,'CM-VL-G-C-GL-B-T-ClassRimThickn'!$C$1:$C$112,0,1,1),V1512)</f>
        <v>80</v>
      </c>
      <c r="X1512" s="24">
        <v>77</v>
      </c>
      <c r="Y1512" s="24">
        <f>IF(X1512&gt;900,_xlfn.XLOOKUP(ROUND(X1512,0),'CM-VL-G-C-GL-B-T-ClassRimThickn'!$B$1:$B$112,'CM-VL-G-C-GL-B-T-ClassRimThickn'!$C$1:$C$112,0,1,1),X1512)</f>
        <v>77</v>
      </c>
      <c r="Z1512" s="24">
        <v>80</v>
      </c>
      <c r="AA1512" s="24">
        <f>IF(Z1512&gt;900,_xlfn.XLOOKUP(ROUND(Z1512,0),'CM-VL-G-C-GL-B-T-ClassRimThickn'!$B$1:$B$112,'CM-VL-G-C-GL-B-T-ClassRimThickn'!$C$1:$C$112,0,1,1),Z1512)</f>
        <v>80</v>
      </c>
      <c r="AB1512" s="24">
        <v>69</v>
      </c>
      <c r="AC1512" s="24">
        <f>IF(AB1512&gt;900,_xlfn.XLOOKUP(ROUND(AB1512,0),'CM-VL-G-C-GL-B-T-ClassRimThickn'!$B$1:$B$112,'CM-VL-G-C-GL-B-T-ClassRimThickn'!$C$1:$C$112,0,1,1),AB1512)</f>
        <v>69</v>
      </c>
      <c r="AD1512" s="24">
        <v>70</v>
      </c>
      <c r="AE1512" s="24">
        <f>IF(AD1512&gt;900,_xlfn.XLOOKUP(ROUND(AD1512,0),'CM-VL-G-C-GL-B-T-ClassRimThickn'!$B$1:$B$112,'CM-VL-G-C-GL-B-T-ClassRimThickn'!$C$1:$C$112,0,1,1),AD1512)</f>
        <v>70</v>
      </c>
      <c r="AF1512" s="24">
        <v>70</v>
      </c>
      <c r="AG1512" s="24">
        <f>IF(AF1512&gt;900,_xlfn.XLOOKUP(ROUND(AF1512,0),'CM-VL-G-C-GL-B-T-ClassRimThickn'!$B$1:$B$112,'CM-VL-G-C-GL-B-T-ClassRimThickn'!$C$1:$C$112,0,1,1),AF1512)</f>
        <v>70</v>
      </c>
      <c r="AH1512" s="24">
        <v>26</v>
      </c>
      <c r="AI1512" s="24">
        <v>24</v>
      </c>
      <c r="AJ1512" s="24">
        <v>28</v>
      </c>
      <c r="AK1512" s="24">
        <v>25</v>
      </c>
      <c r="AL1512" s="24">
        <v>22.5</v>
      </c>
      <c r="AM1512" s="24">
        <v>25</v>
      </c>
      <c r="AN1512" s="24">
        <v>25</v>
      </c>
      <c r="AO1512" s="24">
        <v>23</v>
      </c>
      <c r="AP1512" s="24">
        <v>27</v>
      </c>
      <c r="AQ1512" s="24">
        <v>25</v>
      </c>
      <c r="AR1512" s="24">
        <v>23</v>
      </c>
      <c r="AS1512" s="24">
        <v>23</v>
      </c>
      <c r="AT1512" s="24">
        <v>30</v>
      </c>
      <c r="AU1512" s="24">
        <v>30</v>
      </c>
      <c r="AV1512" s="24">
        <v>31</v>
      </c>
      <c r="AW1512" s="24">
        <v>29</v>
      </c>
      <c r="AX1512" s="24">
        <v>29</v>
      </c>
      <c r="AY1512" s="24">
        <v>31</v>
      </c>
      <c r="AZ1512" s="24">
        <v>32</v>
      </c>
      <c r="BA1512" s="24">
        <v>32</v>
      </c>
      <c r="BB1512" s="24">
        <v>31</v>
      </c>
      <c r="BC1512" s="24">
        <v>31</v>
      </c>
      <c r="BD1512" s="24">
        <v>31</v>
      </c>
      <c r="BE1512" s="24">
        <v>29</v>
      </c>
      <c r="BF1512" s="24">
        <v>0</v>
      </c>
      <c r="BG1512" s="24">
        <v>0</v>
      </c>
      <c r="BH1512" s="24">
        <v>0</v>
      </c>
      <c r="BI1512" s="24">
        <v>0</v>
      </c>
      <c r="BJ1512" s="24">
        <v>0</v>
      </c>
      <c r="BL1512" s="24">
        <v>0</v>
      </c>
      <c r="BM1512" s="24">
        <v>0</v>
      </c>
      <c r="BN1512" s="24">
        <v>0</v>
      </c>
      <c r="BO1512" s="24">
        <v>0.5</v>
      </c>
      <c r="BP1512" s="24">
        <v>0</v>
      </c>
      <c r="BQ1512" s="24">
        <v>0</v>
      </c>
      <c r="BR1512" s="24">
        <v>0</v>
      </c>
      <c r="BS1512" s="24">
        <v>0.5</v>
      </c>
      <c r="BT1512" s="24">
        <v>0</v>
      </c>
      <c r="BU1512" s="24">
        <v>0.5</v>
      </c>
      <c r="BV1512" s="24">
        <v>0</v>
      </c>
      <c r="BW1512" s="24">
        <v>0.5</v>
      </c>
      <c r="BX1512" s="24">
        <v>0</v>
      </c>
      <c r="BY1512" s="24">
        <v>0</v>
      </c>
      <c r="BZ1512" s="24">
        <v>0.5</v>
      </c>
      <c r="CB1512" s="24">
        <v>0</v>
      </c>
      <c r="CC1512" s="24">
        <v>0</v>
      </c>
      <c r="CD1512" s="24">
        <v>97</v>
      </c>
      <c r="CE1512" s="24">
        <v>96</v>
      </c>
      <c r="CF1512" s="24">
        <v>97</v>
      </c>
      <c r="CG1512" s="24">
        <v>80</v>
      </c>
      <c r="CH1512" s="24">
        <v>85</v>
      </c>
      <c r="CI1512" s="24">
        <v>90</v>
      </c>
      <c r="CO1512" s="34">
        <f t="shared" si="105"/>
        <v>193486</v>
      </c>
    </row>
    <row r="1513" spans="1:93" ht="15" hidden="1">
      <c r="A1513" s="23" t="s">
        <v>183</v>
      </c>
      <c r="B1513" s="52">
        <v>41051</v>
      </c>
      <c r="C1513" s="25" t="str">
        <f t="shared" si="104"/>
        <v/>
      </c>
      <c r="G1513" s="24">
        <f t="shared" si="106"/>
        <v>64</v>
      </c>
      <c r="H1513" s="27">
        <v>220429</v>
      </c>
      <c r="I1513" s="24" t="str">
        <f t="shared" si="107"/>
        <v/>
      </c>
      <c r="K1513" s="24">
        <f>IF(J1513&gt;900,_xlfn.XLOOKUP(ROUND(J1513,0),'CM-VL-G-C-GL-B-T-ClassRimThickn'!$B$1:$B$112,'CM-VL-G-C-GL-B-T-ClassRimThickn'!$C$1:$C$112,0,1,1),J1513)</f>
        <v>0</v>
      </c>
      <c r="L1513" s="24">
        <v>77</v>
      </c>
      <c r="M1513" s="24">
        <f>IF(L1513&gt;900,_xlfn.XLOOKUP(ROUND(L1513,0),'CM-VL-G-C-GL-B-T-ClassRimThickn'!$B$1:$B$112,'CM-VL-G-C-GL-B-T-ClassRimThickn'!$C$1:$C$112,0,1,1),L1513)</f>
        <v>77</v>
      </c>
      <c r="N1513" s="24">
        <v>77</v>
      </c>
      <c r="O1513" s="24">
        <f>IF(N1513&gt;900,_xlfn.XLOOKUP(ROUND(N1513,0),'CM-VL-G-C-GL-B-T-ClassRimThickn'!$B$1:$B$112,'CM-VL-G-C-GL-B-T-ClassRimThickn'!$C$1:$C$112,0,1,1),N1513)</f>
        <v>77</v>
      </c>
      <c r="P1513" s="24">
        <v>72</v>
      </c>
      <c r="Q1513" s="24">
        <f>IF(P1513&gt;900,_xlfn.XLOOKUP(ROUND(P1513,0),'CM-VL-G-C-GL-B-T-ClassRimThickn'!$B$1:$B$112,'CM-VL-G-C-GL-B-T-ClassRimThickn'!$C$1:$C$112,0,1,1),P1513)</f>
        <v>72</v>
      </c>
      <c r="S1513" s="24">
        <f>IF(R1513&gt;900,_xlfn.XLOOKUP(ROUND(R1513,0),'CM-VL-G-C-GL-B-T-ClassRimThickn'!$B$1:$B$112,'CM-VL-G-C-GL-B-T-ClassRimThickn'!$C$1:$C$112,0,1,1),R1513)</f>
        <v>0</v>
      </c>
      <c r="T1513" s="24">
        <v>72</v>
      </c>
      <c r="U1513" s="24">
        <f>IF(T1513&gt;900,_xlfn.XLOOKUP(ROUND(T1513,0),'CM-VL-G-C-GL-B-T-ClassRimThickn'!$B$1:$B$112,'CM-VL-G-C-GL-B-T-ClassRimThickn'!$C$1:$C$112,0,1,1),T1513)</f>
        <v>72</v>
      </c>
      <c r="V1513" s="24">
        <v>77</v>
      </c>
      <c r="W1513" s="24">
        <f>IF(V1513&gt;900,_xlfn.XLOOKUP(ROUND(V1513,0),'CM-VL-G-C-GL-B-T-ClassRimThickn'!$B$1:$B$112,'CM-VL-G-C-GL-B-T-ClassRimThickn'!$C$1:$C$112,0,1,1),V1513)</f>
        <v>77</v>
      </c>
      <c r="X1513" s="24">
        <v>77</v>
      </c>
      <c r="Y1513" s="24">
        <f>IF(X1513&gt;900,_xlfn.XLOOKUP(ROUND(X1513,0),'CM-VL-G-C-GL-B-T-ClassRimThickn'!$B$1:$B$112,'CM-VL-G-C-GL-B-T-ClassRimThickn'!$C$1:$C$112,0,1,1),X1513)</f>
        <v>77</v>
      </c>
      <c r="Z1513" s="24">
        <v>77</v>
      </c>
      <c r="AA1513" s="24">
        <f>IF(Z1513&gt;900,_xlfn.XLOOKUP(ROUND(Z1513,0),'CM-VL-G-C-GL-B-T-ClassRimThickn'!$B$1:$B$112,'CM-VL-G-C-GL-B-T-ClassRimThickn'!$C$1:$C$112,0,1,1),Z1513)</f>
        <v>77</v>
      </c>
      <c r="AB1513" s="24">
        <v>72</v>
      </c>
      <c r="AC1513" s="24">
        <f>IF(AB1513&gt;900,_xlfn.XLOOKUP(ROUND(AB1513,0),'CM-VL-G-C-GL-B-T-ClassRimThickn'!$B$1:$B$112,'CM-VL-G-C-GL-B-T-ClassRimThickn'!$C$1:$C$112,0,1,1),AB1513)</f>
        <v>72</v>
      </c>
      <c r="AD1513" s="24">
        <v>72</v>
      </c>
      <c r="AE1513" s="24">
        <f>IF(AD1513&gt;900,_xlfn.XLOOKUP(ROUND(AD1513,0),'CM-VL-G-C-GL-B-T-ClassRimThickn'!$B$1:$B$112,'CM-VL-G-C-GL-B-T-ClassRimThickn'!$C$1:$C$112,0,1,1),AD1513)</f>
        <v>72</v>
      </c>
      <c r="AF1513" s="24">
        <v>72</v>
      </c>
      <c r="AG1513" s="24">
        <f>IF(AF1513&gt;900,_xlfn.XLOOKUP(ROUND(AF1513,0),'CM-VL-G-C-GL-B-T-ClassRimThickn'!$B$1:$B$112,'CM-VL-G-C-GL-B-T-ClassRimThickn'!$C$1:$C$112,0,1,1),AF1513)</f>
        <v>72</v>
      </c>
      <c r="AH1513" s="24">
        <v>23</v>
      </c>
      <c r="AI1513" s="24">
        <v>21</v>
      </c>
      <c r="AJ1513" s="24">
        <v>24</v>
      </c>
      <c r="AK1513" s="24">
        <v>21</v>
      </c>
      <c r="AL1513" s="24">
        <v>20</v>
      </c>
      <c r="AM1513" s="24">
        <v>21</v>
      </c>
      <c r="AN1513" s="24">
        <v>21</v>
      </c>
      <c r="AO1513" s="24">
        <v>21</v>
      </c>
      <c r="AP1513" s="24">
        <v>23</v>
      </c>
      <c r="AQ1513" s="24">
        <v>20</v>
      </c>
      <c r="AR1513" s="24">
        <v>21</v>
      </c>
      <c r="AS1513" s="24">
        <v>22</v>
      </c>
      <c r="AT1513" s="24">
        <v>30</v>
      </c>
      <c r="AU1513" s="24">
        <v>31</v>
      </c>
      <c r="AV1513" s="24">
        <v>29</v>
      </c>
      <c r="AW1513" s="24">
        <v>30</v>
      </c>
      <c r="AX1513" s="24">
        <v>30</v>
      </c>
      <c r="AY1513" s="24">
        <v>30</v>
      </c>
      <c r="AZ1513" s="24">
        <v>32</v>
      </c>
      <c r="BA1513" s="24">
        <v>31</v>
      </c>
      <c r="BB1513" s="24">
        <v>30</v>
      </c>
      <c r="BC1513" s="24">
        <v>31</v>
      </c>
      <c r="BD1513" s="24">
        <v>31</v>
      </c>
      <c r="BE1513" s="24">
        <v>31</v>
      </c>
      <c r="BF1513" s="24">
        <v>1</v>
      </c>
      <c r="BG1513" s="24">
        <v>1</v>
      </c>
      <c r="BH1513" s="24">
        <v>1</v>
      </c>
      <c r="BI1513" s="24">
        <v>1</v>
      </c>
      <c r="BJ1513" s="24">
        <v>1</v>
      </c>
      <c r="BL1513" s="24">
        <v>1</v>
      </c>
      <c r="BM1513" s="24">
        <v>1</v>
      </c>
      <c r="BN1513" s="24">
        <v>1</v>
      </c>
      <c r="BO1513" s="24">
        <v>1</v>
      </c>
      <c r="BP1513" s="24">
        <v>1</v>
      </c>
      <c r="BQ1513" s="24">
        <v>1.5</v>
      </c>
      <c r="BR1513" s="24">
        <v>1</v>
      </c>
      <c r="BS1513" s="24">
        <v>1.5</v>
      </c>
      <c r="BT1513" s="24">
        <v>1.5</v>
      </c>
      <c r="BU1513" s="24">
        <v>1</v>
      </c>
      <c r="BV1513" s="24">
        <v>1.5</v>
      </c>
      <c r="BW1513" s="24">
        <v>1</v>
      </c>
      <c r="BX1513" s="24">
        <v>1.5</v>
      </c>
      <c r="BY1513" s="24">
        <v>1</v>
      </c>
      <c r="BZ1513" s="24">
        <v>1</v>
      </c>
      <c r="CB1513" s="24">
        <v>1.5</v>
      </c>
      <c r="CC1513" s="24">
        <v>1</v>
      </c>
      <c r="CD1513" s="24">
        <v>100</v>
      </c>
      <c r="CE1513" s="24">
        <v>100</v>
      </c>
      <c r="CF1513" s="24">
        <v>105</v>
      </c>
      <c r="CG1513" s="24">
        <v>85</v>
      </c>
      <c r="CH1513" s="24">
        <v>100</v>
      </c>
      <c r="CI1513" s="24">
        <v>85</v>
      </c>
      <c r="CO1513" s="34">
        <f t="shared" si="105"/>
        <v>220429</v>
      </c>
    </row>
    <row r="1514" spans="1:93" ht="15" hidden="1">
      <c r="A1514" s="23" t="s">
        <v>183</v>
      </c>
      <c r="B1514" s="52">
        <v>41064</v>
      </c>
      <c r="C1514" s="25" t="str">
        <f t="shared" si="104"/>
        <v/>
      </c>
      <c r="G1514" s="24">
        <f t="shared" si="106"/>
        <v>13</v>
      </c>
      <c r="H1514" s="26">
        <f>((H1516-H1513)/SUM(G1514:G1516)*G1514)+H1513</f>
        <v>223773.046875</v>
      </c>
      <c r="I1514" s="24" t="str">
        <f t="shared" si="107"/>
        <v/>
      </c>
      <c r="K1514" s="24">
        <f>IF(J1514&gt;900,_xlfn.XLOOKUP(ROUND(J1514,0),'CM-VL-G-C-GL-B-T-ClassRimThickn'!$B$1:$B$112,'CM-VL-G-C-GL-B-T-ClassRimThickn'!$C$1:$C$112,0,1,1),J1514)</f>
        <v>0</v>
      </c>
      <c r="L1514" s="24">
        <v>970.6</v>
      </c>
      <c r="M1514" s="24">
        <f>IF(L1514&gt;900,_xlfn.XLOOKUP(ROUND(L1514,0),'CM-VL-G-C-GL-B-T-ClassRimThickn'!$B$1:$B$112,'CM-VL-G-C-GL-B-T-ClassRimThickn'!$C$1:$C$112,0,1,1),L1514)</f>
        <v>62.5</v>
      </c>
      <c r="N1514" s="24">
        <v>978</v>
      </c>
      <c r="O1514" s="24">
        <f>IF(N1514&gt;900,_xlfn.XLOOKUP(ROUND(N1514,0),'CM-VL-G-C-GL-B-T-ClassRimThickn'!$B$1:$B$112,'CM-VL-G-C-GL-B-T-ClassRimThickn'!$C$1:$C$112,0,1,1),N1514)</f>
        <v>66</v>
      </c>
      <c r="P1514" s="24">
        <v>955.2</v>
      </c>
      <c r="Q1514" s="24">
        <f>IF(P1514&gt;900,_xlfn.XLOOKUP(ROUND(P1514,0),'CM-VL-G-C-GL-B-T-ClassRimThickn'!$B$1:$B$112,'CM-VL-G-C-GL-B-T-ClassRimThickn'!$C$1:$C$112,0,1,1),P1514)</f>
        <v>54.5</v>
      </c>
      <c r="S1514" s="24">
        <f>IF(R1514&gt;900,_xlfn.XLOOKUP(ROUND(R1514,0),'CM-VL-G-C-GL-B-T-ClassRimThickn'!$B$1:$B$112,'CM-VL-G-C-GL-B-T-ClassRimThickn'!$C$1:$C$112,0,1,1),R1514)</f>
        <v>0</v>
      </c>
      <c r="T1514" s="24">
        <v>954.6</v>
      </c>
      <c r="U1514" s="24">
        <f>IF(T1514&gt;900,_xlfn.XLOOKUP(ROUND(T1514,0),'CM-VL-G-C-GL-B-T-ClassRimThickn'!$B$1:$B$112,'CM-VL-G-C-GL-B-T-ClassRimThickn'!$C$1:$C$112,0,1,1),T1514)</f>
        <v>54.5</v>
      </c>
      <c r="V1514" s="24">
        <v>968</v>
      </c>
      <c r="W1514" s="24">
        <f>IF(V1514&gt;900,_xlfn.XLOOKUP(ROUND(V1514,0),'CM-VL-G-C-GL-B-T-ClassRimThickn'!$B$1:$B$112,'CM-VL-G-C-GL-B-T-ClassRimThickn'!$C$1:$C$112,0,1,1),V1514)</f>
        <v>61</v>
      </c>
      <c r="X1514" s="24">
        <v>970.1</v>
      </c>
      <c r="Y1514" s="24">
        <f>IF(X1514&gt;900,_xlfn.XLOOKUP(ROUND(X1514,0),'CM-VL-G-C-GL-B-T-ClassRimThickn'!$B$1:$B$112,'CM-VL-G-C-GL-B-T-ClassRimThickn'!$C$1:$C$112,0,1,1),X1514)</f>
        <v>62</v>
      </c>
      <c r="Z1514" s="24">
        <v>978.4</v>
      </c>
      <c r="AA1514" s="24">
        <f>IF(Z1514&gt;900,_xlfn.XLOOKUP(ROUND(Z1514,0),'CM-VL-G-C-GL-B-T-ClassRimThickn'!$B$1:$B$112,'CM-VL-G-C-GL-B-T-ClassRimThickn'!$C$1:$C$112,0,1,1),Z1514)</f>
        <v>66</v>
      </c>
      <c r="AB1514" s="24">
        <v>955.7</v>
      </c>
      <c r="AC1514" s="24">
        <f>IF(AB1514&gt;900,_xlfn.XLOOKUP(ROUND(AB1514,0),'CM-VL-G-C-GL-B-T-ClassRimThickn'!$B$1:$B$112,'CM-VL-G-C-GL-B-T-ClassRimThickn'!$C$1:$C$112,0,1,1),AB1514)</f>
        <v>55</v>
      </c>
      <c r="AD1514" s="24">
        <v>954.1</v>
      </c>
      <c r="AE1514" s="24">
        <f>IF(AD1514&gt;900,_xlfn.XLOOKUP(ROUND(AD1514,0),'CM-VL-G-C-GL-B-T-ClassRimThickn'!$B$1:$B$112,'CM-VL-G-C-GL-B-T-ClassRimThickn'!$C$1:$C$112,0,1,1),AD1514)</f>
        <v>54</v>
      </c>
      <c r="AF1514" s="24">
        <v>954.8</v>
      </c>
      <c r="AG1514" s="24">
        <f>IF(AF1514&gt;900,_xlfn.XLOOKUP(ROUND(AF1514,0),'CM-VL-G-C-GL-B-T-ClassRimThickn'!$B$1:$B$112,'CM-VL-G-C-GL-B-T-ClassRimThickn'!$C$1:$C$112,0,1,1),AF1514)</f>
        <v>54.5</v>
      </c>
      <c r="AH1514" s="24">
        <v>28</v>
      </c>
      <c r="AI1514" s="24">
        <v>28</v>
      </c>
      <c r="AJ1514" s="24">
        <v>29</v>
      </c>
      <c r="AK1514" s="24">
        <v>28</v>
      </c>
      <c r="AL1514" s="24">
        <v>27</v>
      </c>
      <c r="AM1514" s="24">
        <v>28</v>
      </c>
      <c r="AN1514" s="24">
        <v>28</v>
      </c>
      <c r="AO1514" s="24">
        <v>28</v>
      </c>
      <c r="AP1514" s="24">
        <v>29</v>
      </c>
      <c r="AQ1514" s="24">
        <v>28</v>
      </c>
      <c r="AR1514" s="24">
        <v>28</v>
      </c>
      <c r="AS1514" s="24">
        <v>28</v>
      </c>
      <c r="AT1514" s="24">
        <v>28</v>
      </c>
      <c r="AU1514" s="24">
        <v>28</v>
      </c>
      <c r="AV1514" s="24">
        <v>28</v>
      </c>
      <c r="AW1514" s="24">
        <v>28</v>
      </c>
      <c r="AX1514" s="24">
        <v>28</v>
      </c>
      <c r="AY1514" s="24">
        <v>28</v>
      </c>
      <c r="AZ1514" s="24">
        <v>28</v>
      </c>
      <c r="BA1514" s="24">
        <v>28</v>
      </c>
      <c r="BB1514" s="24">
        <v>28</v>
      </c>
      <c r="BC1514" s="24">
        <v>28</v>
      </c>
      <c r="BD1514" s="24">
        <v>28</v>
      </c>
      <c r="BE1514" s="24">
        <v>28</v>
      </c>
      <c r="BF1514" s="24">
        <v>0</v>
      </c>
      <c r="BG1514" s="24">
        <v>0</v>
      </c>
      <c r="BH1514" s="24">
        <v>0</v>
      </c>
      <c r="BI1514" s="24">
        <v>0</v>
      </c>
      <c r="BJ1514" s="24">
        <v>0</v>
      </c>
      <c r="BL1514" s="24">
        <v>0</v>
      </c>
      <c r="BM1514" s="24">
        <v>0</v>
      </c>
      <c r="BN1514" s="24">
        <v>0</v>
      </c>
      <c r="BO1514" s="24">
        <v>0</v>
      </c>
      <c r="BP1514" s="24">
        <v>0</v>
      </c>
      <c r="BQ1514" s="24">
        <v>0</v>
      </c>
      <c r="BR1514" s="24">
        <v>0</v>
      </c>
      <c r="BS1514" s="24">
        <v>0</v>
      </c>
      <c r="BT1514" s="24">
        <v>0</v>
      </c>
      <c r="BU1514" s="24">
        <v>0</v>
      </c>
      <c r="BV1514" s="24">
        <v>0</v>
      </c>
      <c r="BW1514" s="24">
        <v>0</v>
      </c>
      <c r="BX1514" s="24">
        <v>0</v>
      </c>
      <c r="BY1514" s="24">
        <v>0</v>
      </c>
      <c r="BZ1514" s="24">
        <v>0</v>
      </c>
      <c r="CB1514" s="24">
        <v>0</v>
      </c>
      <c r="CC1514" s="24">
        <v>0</v>
      </c>
      <c r="CO1514" s="34">
        <f t="shared" si="105"/>
        <v>223773.046875</v>
      </c>
    </row>
    <row r="1515" spans="1:93" ht="15" hidden="1">
      <c r="A1515" s="23" t="s">
        <v>183</v>
      </c>
      <c r="B1515" s="52">
        <v>41085</v>
      </c>
      <c r="C1515" s="25" t="str">
        <f t="shared" si="104"/>
        <v/>
      </c>
      <c r="G1515" s="24">
        <f t="shared" si="106"/>
        <v>21</v>
      </c>
      <c r="H1515" s="26">
        <f>((H1516-H1513)/SUM(G1514:G1516)*G1515)+H1514</f>
        <v>229174.96875</v>
      </c>
      <c r="I1515" s="24" t="str">
        <f t="shared" si="107"/>
        <v/>
      </c>
      <c r="K1515" s="24">
        <f>IF(J1515&gt;900,_xlfn.XLOOKUP(ROUND(J1515,0),'CM-VL-G-C-GL-B-T-ClassRimThickn'!$B$1:$B$112,'CM-VL-G-C-GL-B-T-ClassRimThickn'!$C$1:$C$112,0,1,1),J1515)</f>
        <v>0</v>
      </c>
      <c r="L1515" s="24">
        <v>63</v>
      </c>
      <c r="M1515" s="24">
        <f>IF(L1515&gt;900,_xlfn.XLOOKUP(ROUND(L1515,0),'CM-VL-G-C-GL-B-T-ClassRimThickn'!$B$1:$B$112,'CM-VL-G-C-GL-B-T-ClassRimThickn'!$C$1:$C$112,0,1,1),L1515)</f>
        <v>63</v>
      </c>
      <c r="N1515" s="24">
        <v>63</v>
      </c>
      <c r="O1515" s="24">
        <f>IF(N1515&gt;900,_xlfn.XLOOKUP(ROUND(N1515,0),'CM-VL-G-C-GL-B-T-ClassRimThickn'!$B$1:$B$112,'CM-VL-G-C-GL-B-T-ClassRimThickn'!$C$1:$C$112,0,1,1),N1515)</f>
        <v>63</v>
      </c>
      <c r="P1515" s="24">
        <v>55</v>
      </c>
      <c r="Q1515" s="24">
        <f>IF(P1515&gt;900,_xlfn.XLOOKUP(ROUND(P1515,0),'CM-VL-G-C-GL-B-T-ClassRimThickn'!$B$1:$B$112,'CM-VL-G-C-GL-B-T-ClassRimThickn'!$C$1:$C$112,0,1,1),P1515)</f>
        <v>55</v>
      </c>
      <c r="S1515" s="24">
        <f>IF(R1515&gt;900,_xlfn.XLOOKUP(ROUND(R1515,0),'CM-VL-G-C-GL-B-T-ClassRimThickn'!$B$1:$B$112,'CM-VL-G-C-GL-B-T-ClassRimThickn'!$C$1:$C$112,0,1,1),R1515)</f>
        <v>0</v>
      </c>
      <c r="T1515" s="24">
        <v>55</v>
      </c>
      <c r="U1515" s="24">
        <f>IF(T1515&gt;900,_xlfn.XLOOKUP(ROUND(T1515,0),'CM-VL-G-C-GL-B-T-ClassRimThickn'!$B$1:$B$112,'CM-VL-G-C-GL-B-T-ClassRimThickn'!$C$1:$C$112,0,1,1),T1515)</f>
        <v>55</v>
      </c>
      <c r="V1515" s="24">
        <v>63</v>
      </c>
      <c r="W1515" s="24">
        <f>IF(V1515&gt;900,_xlfn.XLOOKUP(ROUND(V1515,0),'CM-VL-G-C-GL-B-T-ClassRimThickn'!$B$1:$B$112,'CM-VL-G-C-GL-B-T-ClassRimThickn'!$C$1:$C$112,0,1,1),V1515)</f>
        <v>63</v>
      </c>
      <c r="X1515" s="24">
        <v>63</v>
      </c>
      <c r="Y1515" s="24">
        <f>IF(X1515&gt;900,_xlfn.XLOOKUP(ROUND(X1515,0),'CM-VL-G-C-GL-B-T-ClassRimThickn'!$B$1:$B$112,'CM-VL-G-C-GL-B-T-ClassRimThickn'!$C$1:$C$112,0,1,1),X1515)</f>
        <v>63</v>
      </c>
      <c r="Z1515" s="24">
        <v>63</v>
      </c>
      <c r="AA1515" s="24">
        <f>IF(Z1515&gt;900,_xlfn.XLOOKUP(ROUND(Z1515,0),'CM-VL-G-C-GL-B-T-ClassRimThickn'!$B$1:$B$112,'CM-VL-G-C-GL-B-T-ClassRimThickn'!$C$1:$C$112,0,1,1),Z1515)</f>
        <v>63</v>
      </c>
      <c r="AB1515" s="24">
        <v>55</v>
      </c>
      <c r="AC1515" s="24">
        <f>IF(AB1515&gt;900,_xlfn.XLOOKUP(ROUND(AB1515,0),'CM-VL-G-C-GL-B-T-ClassRimThickn'!$B$1:$B$112,'CM-VL-G-C-GL-B-T-ClassRimThickn'!$C$1:$C$112,0,1,1),AB1515)</f>
        <v>55</v>
      </c>
      <c r="AD1515" s="24">
        <v>55</v>
      </c>
      <c r="AE1515" s="24">
        <f>IF(AD1515&gt;900,_xlfn.XLOOKUP(ROUND(AD1515,0),'CM-VL-G-C-GL-B-T-ClassRimThickn'!$B$1:$B$112,'CM-VL-G-C-GL-B-T-ClassRimThickn'!$C$1:$C$112,0,1,1),AD1515)</f>
        <v>55</v>
      </c>
      <c r="AF1515" s="24">
        <v>55</v>
      </c>
      <c r="AG1515" s="24">
        <f>IF(AF1515&gt;900,_xlfn.XLOOKUP(ROUND(AF1515,0),'CM-VL-G-C-GL-B-T-ClassRimThickn'!$B$1:$B$112,'CM-VL-G-C-GL-B-T-ClassRimThickn'!$C$1:$C$112,0,1,1),AF1515)</f>
        <v>55</v>
      </c>
      <c r="AH1515" s="24">
        <v>23</v>
      </c>
      <c r="AI1515" s="24">
        <v>25</v>
      </c>
      <c r="AJ1515" s="24">
        <v>27</v>
      </c>
      <c r="AK1515" s="24">
        <v>23</v>
      </c>
      <c r="AL1515" s="24">
        <v>26</v>
      </c>
      <c r="AM1515" s="24">
        <v>25</v>
      </c>
      <c r="AN1515" s="24">
        <v>23</v>
      </c>
      <c r="AO1515" s="24">
        <v>25</v>
      </c>
      <c r="AP1515" s="24">
        <v>27</v>
      </c>
      <c r="AQ1515" s="24">
        <v>23</v>
      </c>
      <c r="AR1515" s="24">
        <v>26</v>
      </c>
      <c r="AS1515" s="24">
        <v>25</v>
      </c>
      <c r="AT1515" s="24">
        <v>29</v>
      </c>
      <c r="AU1515" s="24">
        <v>28</v>
      </c>
      <c r="AV1515" s="24">
        <v>28</v>
      </c>
      <c r="AW1515" s="24">
        <v>29</v>
      </c>
      <c r="AX1515" s="24">
        <v>26</v>
      </c>
      <c r="AY1515" s="24">
        <v>29</v>
      </c>
      <c r="AZ1515" s="24">
        <v>29</v>
      </c>
      <c r="BA1515" s="24">
        <v>28</v>
      </c>
      <c r="BB1515" s="24">
        <v>28</v>
      </c>
      <c r="BC1515" s="24">
        <v>29</v>
      </c>
      <c r="BD1515" s="24">
        <v>28</v>
      </c>
      <c r="BE1515" s="24">
        <v>29</v>
      </c>
      <c r="BF1515" s="24">
        <v>0</v>
      </c>
      <c r="BG1515" s="24">
        <v>0</v>
      </c>
      <c r="BH1515" s="24">
        <v>1.5</v>
      </c>
      <c r="BI1515" s="24">
        <v>1</v>
      </c>
      <c r="BJ1515" s="24">
        <v>0</v>
      </c>
      <c r="BL1515" s="24">
        <v>0</v>
      </c>
      <c r="BM1515" s="24">
        <v>0</v>
      </c>
      <c r="BN1515" s="24">
        <v>1.5</v>
      </c>
      <c r="BO1515" s="24">
        <v>0.5</v>
      </c>
      <c r="BP1515" s="24">
        <v>1</v>
      </c>
      <c r="BQ1515" s="24">
        <v>0</v>
      </c>
      <c r="BR1515" s="24">
        <v>0</v>
      </c>
      <c r="BS1515" s="24">
        <v>0</v>
      </c>
      <c r="BT1515" s="24">
        <v>0</v>
      </c>
      <c r="BU1515" s="24">
        <v>0</v>
      </c>
      <c r="BV1515" s="24">
        <v>0</v>
      </c>
      <c r="BW1515" s="24">
        <v>0</v>
      </c>
      <c r="BX1515" s="24">
        <v>1</v>
      </c>
      <c r="BY1515" s="24">
        <v>1</v>
      </c>
      <c r="BZ1515" s="24">
        <v>1</v>
      </c>
      <c r="CB1515" s="24">
        <v>0</v>
      </c>
      <c r="CC1515" s="24">
        <v>1</v>
      </c>
      <c r="CD1515" s="24">
        <v>85</v>
      </c>
      <c r="CE1515" s="24">
        <v>85</v>
      </c>
      <c r="CF1515" s="24">
        <v>85</v>
      </c>
      <c r="CG1515" s="24">
        <v>70</v>
      </c>
      <c r="CH1515" s="24">
        <v>70</v>
      </c>
      <c r="CI1515" s="24">
        <v>75</v>
      </c>
      <c r="CO1515" s="34">
        <f t="shared" si="105"/>
        <v>229174.96875</v>
      </c>
    </row>
    <row r="1516" spans="1:93" ht="15" hidden="1">
      <c r="A1516" s="23" t="s">
        <v>183</v>
      </c>
      <c r="B1516" s="52">
        <v>41115</v>
      </c>
      <c r="C1516" s="25" t="str">
        <f t="shared" si="104"/>
        <v/>
      </c>
      <c r="G1516" s="24">
        <f t="shared" si="106"/>
        <v>30</v>
      </c>
      <c r="H1516" s="24">
        <v>236892</v>
      </c>
      <c r="I1516" s="24" t="str">
        <f t="shared" si="107"/>
        <v/>
      </c>
      <c r="K1516" s="24">
        <f>IF(J1516&gt;900,_xlfn.XLOOKUP(ROUND(J1516,0),'CM-VL-G-C-GL-B-T-ClassRimThickn'!$B$1:$B$112,'CM-VL-G-C-GL-B-T-ClassRimThickn'!$C$1:$C$112,0,1,1),J1516)</f>
        <v>0</v>
      </c>
      <c r="L1516" s="24">
        <v>90</v>
      </c>
      <c r="M1516" s="24">
        <f>IF(L1516&gt;900,_xlfn.XLOOKUP(ROUND(L1516,0),'CM-VL-G-C-GL-B-T-ClassRimThickn'!$B$1:$B$112,'CM-VL-G-C-GL-B-T-ClassRimThickn'!$C$1:$C$112,0,1,1),L1516)</f>
        <v>90</v>
      </c>
      <c r="N1516" s="24">
        <v>90</v>
      </c>
      <c r="O1516" s="24">
        <f>IF(N1516&gt;900,_xlfn.XLOOKUP(ROUND(N1516,0),'CM-VL-G-C-GL-B-T-ClassRimThickn'!$B$1:$B$112,'CM-VL-G-C-GL-B-T-ClassRimThickn'!$C$1:$C$112,0,1,1),N1516)</f>
        <v>90</v>
      </c>
      <c r="P1516" s="24">
        <v>90</v>
      </c>
      <c r="Q1516" s="24">
        <f>IF(P1516&gt;900,_xlfn.XLOOKUP(ROUND(P1516,0),'CM-VL-G-C-GL-B-T-ClassRimThickn'!$B$1:$B$112,'CM-VL-G-C-GL-B-T-ClassRimThickn'!$C$1:$C$112,0,1,1),P1516)</f>
        <v>90</v>
      </c>
      <c r="S1516" s="24">
        <f>IF(R1516&gt;900,_xlfn.XLOOKUP(ROUND(R1516,0),'CM-VL-G-C-GL-B-T-ClassRimThickn'!$B$1:$B$112,'CM-VL-G-C-GL-B-T-ClassRimThickn'!$C$1:$C$112,0,1,1),R1516)</f>
        <v>0</v>
      </c>
      <c r="T1516" s="24">
        <v>90</v>
      </c>
      <c r="U1516" s="24">
        <f>IF(T1516&gt;900,_xlfn.XLOOKUP(ROUND(T1516,0),'CM-VL-G-C-GL-B-T-ClassRimThickn'!$B$1:$B$112,'CM-VL-G-C-GL-B-T-ClassRimThickn'!$C$1:$C$112,0,1,1),T1516)</f>
        <v>90</v>
      </c>
      <c r="V1516" s="24">
        <v>90</v>
      </c>
      <c r="W1516" s="24">
        <f>IF(V1516&gt;900,_xlfn.XLOOKUP(ROUND(V1516,0),'CM-VL-G-C-GL-B-T-ClassRimThickn'!$B$1:$B$112,'CM-VL-G-C-GL-B-T-ClassRimThickn'!$C$1:$C$112,0,1,1),V1516)</f>
        <v>90</v>
      </c>
      <c r="X1516" s="24">
        <v>90</v>
      </c>
      <c r="Y1516" s="24">
        <f>IF(X1516&gt;900,_xlfn.XLOOKUP(ROUND(X1516,0),'CM-VL-G-C-GL-B-T-ClassRimThickn'!$B$1:$B$112,'CM-VL-G-C-GL-B-T-ClassRimThickn'!$C$1:$C$112,0,1,1),X1516)</f>
        <v>90</v>
      </c>
      <c r="Z1516" s="24">
        <v>90</v>
      </c>
      <c r="AA1516" s="24">
        <f>IF(Z1516&gt;900,_xlfn.XLOOKUP(ROUND(Z1516,0),'CM-VL-G-C-GL-B-T-ClassRimThickn'!$B$1:$B$112,'CM-VL-G-C-GL-B-T-ClassRimThickn'!$C$1:$C$112,0,1,1),Z1516)</f>
        <v>90</v>
      </c>
      <c r="AB1516" s="24">
        <v>90</v>
      </c>
      <c r="AC1516" s="24">
        <f>IF(AB1516&gt;900,_xlfn.XLOOKUP(ROUND(AB1516,0),'CM-VL-G-C-GL-B-T-ClassRimThickn'!$B$1:$B$112,'CM-VL-G-C-GL-B-T-ClassRimThickn'!$C$1:$C$112,0,1,1),AB1516)</f>
        <v>90</v>
      </c>
      <c r="AD1516" s="24">
        <v>90</v>
      </c>
      <c r="AE1516" s="24">
        <f>IF(AD1516&gt;900,_xlfn.XLOOKUP(ROUND(AD1516,0),'CM-VL-G-C-GL-B-T-ClassRimThickn'!$B$1:$B$112,'CM-VL-G-C-GL-B-T-ClassRimThickn'!$C$1:$C$112,0,1,1),AD1516)</f>
        <v>90</v>
      </c>
      <c r="AF1516" s="24">
        <v>90</v>
      </c>
      <c r="AG1516" s="24">
        <f>IF(AF1516&gt;900,_xlfn.XLOOKUP(ROUND(AF1516,0),'CM-VL-G-C-GL-B-T-ClassRimThickn'!$B$1:$B$112,'CM-VL-G-C-GL-B-T-ClassRimThickn'!$C$1:$C$112,0,1,1),AF1516)</f>
        <v>90</v>
      </c>
      <c r="AH1516" s="24">
        <v>30</v>
      </c>
      <c r="AI1516" s="24">
        <v>30</v>
      </c>
      <c r="AJ1516" s="24">
        <v>30</v>
      </c>
      <c r="AK1516" s="24">
        <v>30</v>
      </c>
      <c r="AL1516" s="24">
        <v>30</v>
      </c>
      <c r="AM1516" s="24">
        <v>30</v>
      </c>
      <c r="AN1516" s="24">
        <v>30</v>
      </c>
      <c r="AO1516" s="24">
        <v>30</v>
      </c>
      <c r="AP1516" s="24">
        <v>30</v>
      </c>
      <c r="AQ1516" s="24">
        <v>30</v>
      </c>
      <c r="AR1516" s="24">
        <v>30</v>
      </c>
      <c r="AS1516" s="24">
        <v>30</v>
      </c>
      <c r="AT1516" s="24">
        <v>28</v>
      </c>
      <c r="AU1516" s="24">
        <v>28</v>
      </c>
      <c r="AV1516" s="24">
        <v>28</v>
      </c>
      <c r="AW1516" s="24">
        <v>28</v>
      </c>
      <c r="AX1516" s="24">
        <v>28</v>
      </c>
      <c r="AY1516" s="24">
        <v>28</v>
      </c>
      <c r="AZ1516" s="24">
        <v>28</v>
      </c>
      <c r="BA1516" s="24">
        <v>28</v>
      </c>
      <c r="BB1516" s="24">
        <v>28</v>
      </c>
      <c r="BC1516" s="24">
        <v>28</v>
      </c>
      <c r="BD1516" s="24">
        <v>28</v>
      </c>
      <c r="BE1516" s="24">
        <v>28</v>
      </c>
      <c r="BF1516" s="24">
        <v>0</v>
      </c>
      <c r="BG1516" s="24">
        <v>0</v>
      </c>
      <c r="BH1516" s="24">
        <v>0</v>
      </c>
      <c r="BI1516" s="24">
        <v>0</v>
      </c>
      <c r="BJ1516" s="24">
        <v>0</v>
      </c>
      <c r="BL1516" s="24">
        <v>0</v>
      </c>
      <c r="BM1516" s="24">
        <v>0</v>
      </c>
      <c r="BN1516" s="24">
        <v>0</v>
      </c>
      <c r="BO1516" s="24">
        <v>0</v>
      </c>
      <c r="BP1516" s="24">
        <v>0</v>
      </c>
      <c r="BQ1516" s="24">
        <v>0</v>
      </c>
      <c r="BR1516" s="24">
        <v>0</v>
      </c>
      <c r="BS1516" s="24">
        <v>0</v>
      </c>
      <c r="BT1516" s="24">
        <v>0</v>
      </c>
      <c r="BU1516" s="24">
        <v>0</v>
      </c>
      <c r="BV1516" s="24">
        <v>0</v>
      </c>
      <c r="BW1516" s="24">
        <v>0</v>
      </c>
      <c r="BX1516" s="24">
        <v>0</v>
      </c>
      <c r="BY1516" s="24">
        <v>0</v>
      </c>
      <c r="BZ1516" s="24">
        <v>0</v>
      </c>
      <c r="CB1516" s="24">
        <v>0</v>
      </c>
      <c r="CC1516" s="24">
        <v>0</v>
      </c>
      <c r="CD1516" s="24">
        <v>103</v>
      </c>
      <c r="CE1516" s="24">
        <v>100</v>
      </c>
      <c r="CF1516" s="24">
        <v>100</v>
      </c>
      <c r="CG1516" s="24">
        <v>100</v>
      </c>
      <c r="CH1516" s="24">
        <v>100</v>
      </c>
      <c r="CI1516" s="24">
        <v>108</v>
      </c>
      <c r="CO1516" s="34">
        <f t="shared" si="105"/>
        <v>236892</v>
      </c>
    </row>
    <row r="1517" spans="1:93" ht="15" hidden="1">
      <c r="A1517" s="23" t="s">
        <v>183</v>
      </c>
      <c r="B1517" s="52">
        <v>41142</v>
      </c>
      <c r="C1517" s="25" t="str">
        <f t="shared" si="104"/>
        <v/>
      </c>
      <c r="G1517" s="24">
        <f t="shared" si="106"/>
        <v>27</v>
      </c>
      <c r="H1517" s="27">
        <v>245088</v>
      </c>
      <c r="I1517" s="24" t="str">
        <f t="shared" si="107"/>
        <v/>
      </c>
      <c r="K1517" s="24">
        <f>IF(J1517&gt;900,_xlfn.XLOOKUP(ROUND(J1517,0),'CM-VL-G-C-GL-B-T-ClassRimThickn'!$B$1:$B$112,'CM-VL-G-C-GL-B-T-ClassRimThickn'!$C$1:$C$112,0,1,1),J1517)</f>
        <v>0</v>
      </c>
      <c r="L1517" s="24">
        <v>90</v>
      </c>
      <c r="M1517" s="24">
        <f>IF(L1517&gt;900,_xlfn.XLOOKUP(ROUND(L1517,0),'CM-VL-G-C-GL-B-T-ClassRimThickn'!$B$1:$B$112,'CM-VL-G-C-GL-B-T-ClassRimThickn'!$C$1:$C$112,0,1,1),L1517)</f>
        <v>90</v>
      </c>
      <c r="N1517" s="24">
        <v>90</v>
      </c>
      <c r="O1517" s="24">
        <f>IF(N1517&gt;900,_xlfn.XLOOKUP(ROUND(N1517,0),'CM-VL-G-C-GL-B-T-ClassRimThickn'!$B$1:$B$112,'CM-VL-G-C-GL-B-T-ClassRimThickn'!$C$1:$C$112,0,1,1),N1517)</f>
        <v>90</v>
      </c>
      <c r="P1517" s="24">
        <v>90</v>
      </c>
      <c r="Q1517" s="24">
        <f>IF(P1517&gt;900,_xlfn.XLOOKUP(ROUND(P1517,0),'CM-VL-G-C-GL-B-T-ClassRimThickn'!$B$1:$B$112,'CM-VL-G-C-GL-B-T-ClassRimThickn'!$C$1:$C$112,0,1,1),P1517)</f>
        <v>90</v>
      </c>
      <c r="S1517" s="24">
        <f>IF(R1517&gt;900,_xlfn.XLOOKUP(ROUND(R1517,0),'CM-VL-G-C-GL-B-T-ClassRimThickn'!$B$1:$B$112,'CM-VL-G-C-GL-B-T-ClassRimThickn'!$C$1:$C$112,0,1,1),R1517)</f>
        <v>0</v>
      </c>
      <c r="T1517" s="24">
        <v>90</v>
      </c>
      <c r="U1517" s="24">
        <f>IF(T1517&gt;900,_xlfn.XLOOKUP(ROUND(T1517,0),'CM-VL-G-C-GL-B-T-ClassRimThickn'!$B$1:$B$112,'CM-VL-G-C-GL-B-T-ClassRimThickn'!$C$1:$C$112,0,1,1),T1517)</f>
        <v>90</v>
      </c>
      <c r="V1517" s="24">
        <v>90</v>
      </c>
      <c r="W1517" s="24">
        <f>IF(V1517&gt;900,_xlfn.XLOOKUP(ROUND(V1517,0),'CM-VL-G-C-GL-B-T-ClassRimThickn'!$B$1:$B$112,'CM-VL-G-C-GL-B-T-ClassRimThickn'!$C$1:$C$112,0,1,1),V1517)</f>
        <v>90</v>
      </c>
      <c r="X1517" s="24">
        <v>90</v>
      </c>
      <c r="Y1517" s="24">
        <f>IF(X1517&gt;900,_xlfn.XLOOKUP(ROUND(X1517,0),'CM-VL-G-C-GL-B-T-ClassRimThickn'!$B$1:$B$112,'CM-VL-G-C-GL-B-T-ClassRimThickn'!$C$1:$C$112,0,1,1),X1517)</f>
        <v>90</v>
      </c>
      <c r="Z1517" s="24">
        <v>90</v>
      </c>
      <c r="AA1517" s="24">
        <f>IF(Z1517&gt;900,_xlfn.XLOOKUP(ROUND(Z1517,0),'CM-VL-G-C-GL-B-T-ClassRimThickn'!$B$1:$B$112,'CM-VL-G-C-GL-B-T-ClassRimThickn'!$C$1:$C$112,0,1,1),Z1517)</f>
        <v>90</v>
      </c>
      <c r="AB1517" s="24">
        <v>90</v>
      </c>
      <c r="AC1517" s="24">
        <f>IF(AB1517&gt;900,_xlfn.XLOOKUP(ROUND(AB1517,0),'CM-VL-G-C-GL-B-T-ClassRimThickn'!$B$1:$B$112,'CM-VL-G-C-GL-B-T-ClassRimThickn'!$C$1:$C$112,0,1,1),AB1517)</f>
        <v>90</v>
      </c>
      <c r="AD1517" s="24">
        <v>90</v>
      </c>
      <c r="AE1517" s="24">
        <f>IF(AD1517&gt;900,_xlfn.XLOOKUP(ROUND(AD1517,0),'CM-VL-G-C-GL-B-T-ClassRimThickn'!$B$1:$B$112,'CM-VL-G-C-GL-B-T-ClassRimThickn'!$C$1:$C$112,0,1,1),AD1517)</f>
        <v>90</v>
      </c>
      <c r="AF1517" s="24">
        <v>90</v>
      </c>
      <c r="AG1517" s="24">
        <f>IF(AF1517&gt;900,_xlfn.XLOOKUP(ROUND(AF1517,0),'CM-VL-G-C-GL-B-T-ClassRimThickn'!$B$1:$B$112,'CM-VL-G-C-GL-B-T-ClassRimThickn'!$C$1:$C$112,0,1,1),AF1517)</f>
        <v>90</v>
      </c>
      <c r="AH1517" s="24">
        <v>27</v>
      </c>
      <c r="AI1517" s="24">
        <v>27</v>
      </c>
      <c r="AJ1517" s="24">
        <v>27</v>
      </c>
      <c r="AK1517" s="24">
        <v>28</v>
      </c>
      <c r="AL1517" s="24">
        <v>27</v>
      </c>
      <c r="AM1517" s="24">
        <v>27</v>
      </c>
      <c r="AN1517" s="24">
        <v>27</v>
      </c>
      <c r="AO1517" s="24">
        <v>27</v>
      </c>
      <c r="AP1517" s="24">
        <v>27</v>
      </c>
      <c r="AQ1517" s="24">
        <v>28</v>
      </c>
      <c r="AR1517" s="24">
        <v>27</v>
      </c>
      <c r="AS1517" s="24">
        <v>27</v>
      </c>
      <c r="AT1517" s="24">
        <v>29</v>
      </c>
      <c r="AU1517" s="24">
        <v>29</v>
      </c>
      <c r="AV1517" s="24">
        <v>29</v>
      </c>
      <c r="AW1517" s="24">
        <v>30</v>
      </c>
      <c r="AX1517" s="24">
        <v>29.5</v>
      </c>
      <c r="AY1517" s="24">
        <v>29</v>
      </c>
      <c r="AZ1517" s="24">
        <v>29</v>
      </c>
      <c r="BA1517" s="24">
        <v>29</v>
      </c>
      <c r="BB1517" s="24">
        <v>28.5</v>
      </c>
      <c r="BC1517" s="24">
        <v>29</v>
      </c>
      <c r="BD1517" s="24">
        <v>29</v>
      </c>
      <c r="BE1517" s="24">
        <v>29</v>
      </c>
      <c r="BF1517" s="24">
        <v>0</v>
      </c>
      <c r="BG1517" s="24">
        <v>0</v>
      </c>
      <c r="BH1517" s="24">
        <v>0</v>
      </c>
      <c r="BI1517" s="24">
        <v>0</v>
      </c>
      <c r="BJ1517" s="24">
        <v>0</v>
      </c>
      <c r="BL1517" s="24">
        <v>0</v>
      </c>
      <c r="BM1517" s="24">
        <v>0</v>
      </c>
      <c r="BN1517" s="24">
        <v>0</v>
      </c>
      <c r="BO1517" s="24">
        <v>0</v>
      </c>
      <c r="BP1517" s="24">
        <v>0</v>
      </c>
      <c r="BQ1517" s="24">
        <v>0</v>
      </c>
      <c r="BR1517" s="24">
        <v>0</v>
      </c>
      <c r="BS1517" s="24">
        <v>0</v>
      </c>
      <c r="BT1517" s="24">
        <v>0</v>
      </c>
      <c r="BU1517" s="24">
        <v>0</v>
      </c>
      <c r="BV1517" s="24">
        <v>0</v>
      </c>
      <c r="BW1517" s="24">
        <v>0</v>
      </c>
      <c r="BX1517" s="24">
        <v>0</v>
      </c>
      <c r="BY1517" s="24">
        <v>0</v>
      </c>
      <c r="BZ1517" s="24">
        <v>0</v>
      </c>
      <c r="CB1517" s="24">
        <v>0</v>
      </c>
      <c r="CC1517" s="24">
        <v>0</v>
      </c>
      <c r="CD1517" s="24">
        <v>105</v>
      </c>
      <c r="CE1517" s="24">
        <v>105</v>
      </c>
      <c r="CF1517" s="24">
        <v>120</v>
      </c>
      <c r="CG1517" s="24">
        <v>105</v>
      </c>
      <c r="CH1517" s="24">
        <v>105</v>
      </c>
      <c r="CI1517" s="24">
        <v>115</v>
      </c>
      <c r="CO1517" s="34">
        <f t="shared" si="105"/>
        <v>245088</v>
      </c>
    </row>
    <row r="1518" spans="1:93" ht="15" hidden="1">
      <c r="A1518" s="23" t="s">
        <v>183</v>
      </c>
      <c r="B1518" s="52">
        <v>41143</v>
      </c>
      <c r="C1518" s="25" t="str">
        <f t="shared" si="104"/>
        <v/>
      </c>
      <c r="G1518" s="24">
        <f t="shared" si="106"/>
        <v>1</v>
      </c>
      <c r="H1518" s="26">
        <f>((H1520-H1517)/SUM(G1518:G1520)*G1518)+H1517</f>
        <v>245367.58695652173</v>
      </c>
      <c r="I1518" s="24" t="str">
        <f t="shared" si="107"/>
        <v/>
      </c>
      <c r="K1518" s="24">
        <f>IF(J1518&gt;900,_xlfn.XLOOKUP(ROUND(J1518,0),'CM-VL-G-C-GL-B-T-ClassRimThickn'!$B$1:$B$112,'CM-VL-G-C-GL-B-T-ClassRimThickn'!$C$1:$C$112,0,1,1),J1518)</f>
        <v>0</v>
      </c>
      <c r="L1518" s="24">
        <v>1000.2</v>
      </c>
      <c r="M1518" s="24">
        <f>IF(L1518&gt;900,_xlfn.XLOOKUP(ROUND(L1518,0),'CM-VL-G-C-GL-B-T-ClassRimThickn'!$B$1:$B$112,'CM-VL-G-C-GL-B-T-ClassRimThickn'!$C$1:$C$112,0,1,1),L1518)</f>
        <v>77</v>
      </c>
      <c r="N1518" s="24">
        <v>995.9</v>
      </c>
      <c r="O1518" s="24">
        <f>IF(N1518&gt;900,_xlfn.XLOOKUP(ROUND(N1518,0),'CM-VL-G-C-GL-B-T-ClassRimThickn'!$B$1:$B$112,'CM-VL-G-C-GL-B-T-ClassRimThickn'!$C$1:$C$112,0,1,1),N1518)</f>
        <v>75</v>
      </c>
      <c r="P1518" s="24">
        <v>1002.7</v>
      </c>
      <c r="Q1518" s="24">
        <f>IF(P1518&gt;900,_xlfn.XLOOKUP(ROUND(P1518,0),'CM-VL-G-C-GL-B-T-ClassRimThickn'!$B$1:$B$112,'CM-VL-G-C-GL-B-T-ClassRimThickn'!$C$1:$C$112,0,1,1),P1518)</f>
        <v>78.5</v>
      </c>
      <c r="S1518" s="24">
        <f>IF(R1518&gt;900,_xlfn.XLOOKUP(ROUND(R1518,0),'CM-VL-G-C-GL-B-T-ClassRimThickn'!$B$1:$B$112,'CM-VL-G-C-GL-B-T-ClassRimThickn'!$C$1:$C$112,0,1,1),R1518)</f>
        <v>0</v>
      </c>
      <c r="T1518" s="24">
        <v>1004.4</v>
      </c>
      <c r="U1518" s="24">
        <f>IF(T1518&gt;900,_xlfn.XLOOKUP(ROUND(T1518,0),'CM-VL-G-C-GL-B-T-ClassRimThickn'!$B$1:$B$112,'CM-VL-G-C-GL-B-T-ClassRimThickn'!$C$1:$C$112,0,1,1),T1518)</f>
        <v>79</v>
      </c>
      <c r="V1518" s="24">
        <v>999.3</v>
      </c>
      <c r="W1518" s="24">
        <f>IF(V1518&gt;900,_xlfn.XLOOKUP(ROUND(V1518,0),'CM-VL-G-C-GL-B-T-ClassRimThickn'!$B$1:$B$112,'CM-VL-G-C-GL-B-T-ClassRimThickn'!$C$1:$C$112,0,1,1),V1518)</f>
        <v>76.5</v>
      </c>
      <c r="X1518" s="24">
        <v>1000.8</v>
      </c>
      <c r="Y1518" s="24">
        <f>IF(X1518&gt;900,_xlfn.XLOOKUP(ROUND(X1518,0),'CM-VL-G-C-GL-B-T-ClassRimThickn'!$B$1:$B$112,'CM-VL-G-C-GL-B-T-ClassRimThickn'!$C$1:$C$112,0,1,1),X1518)</f>
        <v>77.5</v>
      </c>
      <c r="Z1518" s="24">
        <v>996.4</v>
      </c>
      <c r="AA1518" s="24">
        <f>IF(Z1518&gt;900,_xlfn.XLOOKUP(ROUND(Z1518,0),'CM-VL-G-C-GL-B-T-ClassRimThickn'!$B$1:$B$112,'CM-VL-G-C-GL-B-T-ClassRimThickn'!$C$1:$C$112,0,1,1),Z1518)</f>
        <v>75</v>
      </c>
      <c r="AB1518" s="24">
        <v>1002.2</v>
      </c>
      <c r="AC1518" s="24">
        <f>IF(AB1518&gt;900,_xlfn.XLOOKUP(ROUND(AB1518,0),'CM-VL-G-C-GL-B-T-ClassRimThickn'!$B$1:$B$112,'CM-VL-G-C-GL-B-T-ClassRimThickn'!$C$1:$C$112,0,1,1),AB1518)</f>
        <v>78</v>
      </c>
      <c r="AD1518" s="24">
        <v>1006.9</v>
      </c>
      <c r="AE1518" s="24">
        <f>IF(AD1518&gt;900,_xlfn.XLOOKUP(ROUND(AD1518,0),'CM-VL-G-C-GL-B-T-ClassRimThickn'!$B$1:$B$112,'CM-VL-G-C-GL-B-T-ClassRimThickn'!$C$1:$C$112,0,1,1),AD1518)</f>
        <v>80.5</v>
      </c>
      <c r="AF1518" s="24">
        <v>1004.7</v>
      </c>
      <c r="AG1518" s="24">
        <f>IF(AF1518&gt;900,_xlfn.XLOOKUP(ROUND(AF1518,0),'CM-VL-G-C-GL-B-T-ClassRimThickn'!$B$1:$B$112,'CM-VL-G-C-GL-B-T-ClassRimThickn'!$C$1:$C$112,0,1,1),AF1518)</f>
        <v>79.5</v>
      </c>
      <c r="AH1518" s="24">
        <v>30</v>
      </c>
      <c r="AI1518" s="24">
        <v>30</v>
      </c>
      <c r="AJ1518" s="24">
        <v>30</v>
      </c>
      <c r="AK1518" s="24">
        <v>30</v>
      </c>
      <c r="AL1518" s="24">
        <v>30</v>
      </c>
      <c r="AM1518" s="24">
        <v>30</v>
      </c>
      <c r="AN1518" s="24">
        <v>30</v>
      </c>
      <c r="AO1518" s="24">
        <v>30</v>
      </c>
      <c r="AP1518" s="24">
        <v>30</v>
      </c>
      <c r="AQ1518" s="24">
        <v>30</v>
      </c>
      <c r="AR1518" s="24">
        <v>30</v>
      </c>
      <c r="AS1518" s="24">
        <v>30</v>
      </c>
      <c r="AT1518" s="24">
        <v>29</v>
      </c>
      <c r="AU1518" s="24">
        <v>29</v>
      </c>
      <c r="AV1518" s="24">
        <v>29</v>
      </c>
      <c r="AW1518" s="24">
        <v>29</v>
      </c>
      <c r="AX1518" s="24">
        <v>29</v>
      </c>
      <c r="AY1518" s="24">
        <v>29</v>
      </c>
      <c r="AZ1518" s="24">
        <v>29</v>
      </c>
      <c r="BA1518" s="24">
        <v>29</v>
      </c>
      <c r="BB1518" s="24">
        <v>29</v>
      </c>
      <c r="BC1518" s="24">
        <v>29</v>
      </c>
      <c r="BD1518" s="24">
        <v>29</v>
      </c>
      <c r="BE1518" s="24">
        <v>29</v>
      </c>
      <c r="BF1518" s="24">
        <v>0</v>
      </c>
      <c r="BG1518" s="24">
        <v>0</v>
      </c>
      <c r="BH1518" s="24">
        <v>0</v>
      </c>
      <c r="BI1518" s="24">
        <v>0</v>
      </c>
      <c r="BJ1518" s="24">
        <v>0</v>
      </c>
      <c r="BL1518" s="24">
        <v>0</v>
      </c>
      <c r="BM1518" s="24">
        <v>0</v>
      </c>
      <c r="BN1518" s="24">
        <v>0</v>
      </c>
      <c r="BO1518" s="24">
        <v>0</v>
      </c>
      <c r="BP1518" s="24">
        <v>0</v>
      </c>
      <c r="BQ1518" s="24">
        <v>0</v>
      </c>
      <c r="BR1518" s="24">
        <v>0</v>
      </c>
      <c r="BS1518" s="24">
        <v>0</v>
      </c>
      <c r="BT1518" s="24">
        <v>0</v>
      </c>
      <c r="BU1518" s="24">
        <v>0</v>
      </c>
      <c r="BV1518" s="24">
        <v>0</v>
      </c>
      <c r="BW1518" s="24">
        <v>0</v>
      </c>
      <c r="BX1518" s="24">
        <v>0</v>
      </c>
      <c r="BY1518" s="24">
        <v>0</v>
      </c>
      <c r="BZ1518" s="24">
        <v>0</v>
      </c>
      <c r="CB1518" s="24">
        <v>0</v>
      </c>
      <c r="CC1518" s="24">
        <v>0</v>
      </c>
      <c r="CO1518" s="34">
        <f t="shared" si="105"/>
        <v>245367.58695652173</v>
      </c>
    </row>
    <row r="1519" spans="1:93" ht="15" hidden="1">
      <c r="A1519" s="23" t="s">
        <v>183</v>
      </c>
      <c r="B1519" s="52">
        <v>41144</v>
      </c>
      <c r="C1519" s="25" t="str">
        <f t="shared" si="104"/>
        <v/>
      </c>
      <c r="G1519" s="24">
        <f t="shared" si="106"/>
        <v>1</v>
      </c>
      <c r="H1519" s="26">
        <f>((H1520-H1517)/SUM(G1518:G1520)*G1519)+H1518</f>
        <v>245647.17391304346</v>
      </c>
      <c r="I1519" s="24" t="str">
        <f t="shared" si="107"/>
        <v/>
      </c>
      <c r="K1519" s="24">
        <f>IF(J1519&gt;900,_xlfn.XLOOKUP(ROUND(J1519,0),'CM-VL-G-C-GL-B-T-ClassRimThickn'!$B$1:$B$112,'CM-VL-G-C-GL-B-T-ClassRimThickn'!$C$1:$C$112,0,1,1),J1519)</f>
        <v>0</v>
      </c>
      <c r="L1519" s="24">
        <v>80</v>
      </c>
      <c r="M1519" s="24">
        <f>IF(L1519&gt;900,_xlfn.XLOOKUP(ROUND(L1519,0),'CM-VL-G-C-GL-B-T-ClassRimThickn'!$B$1:$B$112,'CM-VL-G-C-GL-B-T-ClassRimThickn'!$C$1:$C$112,0,1,1),L1519)</f>
        <v>80</v>
      </c>
      <c r="N1519" s="24">
        <v>77</v>
      </c>
      <c r="O1519" s="24">
        <f>IF(N1519&gt;900,_xlfn.XLOOKUP(ROUND(N1519,0),'CM-VL-G-C-GL-B-T-ClassRimThickn'!$B$1:$B$112,'CM-VL-G-C-GL-B-T-ClassRimThickn'!$C$1:$C$112,0,1,1),N1519)</f>
        <v>77</v>
      </c>
      <c r="P1519" s="24">
        <v>81</v>
      </c>
      <c r="Q1519" s="24">
        <f>IF(P1519&gt;900,_xlfn.XLOOKUP(ROUND(P1519,0),'CM-VL-G-C-GL-B-T-ClassRimThickn'!$B$1:$B$112,'CM-VL-G-C-GL-B-T-ClassRimThickn'!$C$1:$C$112,0,1,1),P1519)</f>
        <v>81</v>
      </c>
      <c r="S1519" s="24">
        <f>IF(R1519&gt;900,_xlfn.XLOOKUP(ROUND(R1519,0),'CM-VL-G-C-GL-B-T-ClassRimThickn'!$B$1:$B$112,'CM-VL-G-C-GL-B-T-ClassRimThickn'!$C$1:$C$112,0,1,1),R1519)</f>
        <v>0</v>
      </c>
      <c r="T1519" s="24">
        <v>82</v>
      </c>
      <c r="U1519" s="24">
        <f>IF(T1519&gt;900,_xlfn.XLOOKUP(ROUND(T1519,0),'CM-VL-G-C-GL-B-T-ClassRimThickn'!$B$1:$B$112,'CM-VL-G-C-GL-B-T-ClassRimThickn'!$C$1:$C$112,0,1,1),T1519)</f>
        <v>82</v>
      </c>
      <c r="V1519" s="24">
        <v>79</v>
      </c>
      <c r="W1519" s="24">
        <f>IF(V1519&gt;900,_xlfn.XLOOKUP(ROUND(V1519,0),'CM-VL-G-C-GL-B-T-ClassRimThickn'!$B$1:$B$112,'CM-VL-G-C-GL-B-T-ClassRimThickn'!$C$1:$C$112,0,1,1),V1519)</f>
        <v>79</v>
      </c>
      <c r="X1519" s="24">
        <v>79</v>
      </c>
      <c r="Y1519" s="24">
        <f>IF(X1519&gt;900,_xlfn.XLOOKUP(ROUND(X1519,0),'CM-VL-G-C-GL-B-T-ClassRimThickn'!$B$1:$B$112,'CM-VL-G-C-GL-B-T-ClassRimThickn'!$C$1:$C$112,0,1,1),X1519)</f>
        <v>79</v>
      </c>
      <c r="Z1519" s="24">
        <v>76</v>
      </c>
      <c r="AA1519" s="24">
        <f>IF(Z1519&gt;900,_xlfn.XLOOKUP(ROUND(Z1519,0),'CM-VL-G-C-GL-B-T-ClassRimThickn'!$B$1:$B$112,'CM-VL-G-C-GL-B-T-ClassRimThickn'!$C$1:$C$112,0,1,1),Z1519)</f>
        <v>76</v>
      </c>
      <c r="AB1519" s="24">
        <v>80</v>
      </c>
      <c r="AC1519" s="24">
        <f>IF(AB1519&gt;900,_xlfn.XLOOKUP(ROUND(AB1519,0),'CM-VL-G-C-GL-B-T-ClassRimThickn'!$B$1:$B$112,'CM-VL-G-C-GL-B-T-ClassRimThickn'!$C$1:$C$112,0,1,1),AB1519)</f>
        <v>80</v>
      </c>
      <c r="AD1519" s="24">
        <v>80</v>
      </c>
      <c r="AE1519" s="24">
        <f>IF(AD1519&gt;900,_xlfn.XLOOKUP(ROUND(AD1519,0),'CM-VL-G-C-GL-B-T-ClassRimThickn'!$B$1:$B$112,'CM-VL-G-C-GL-B-T-ClassRimThickn'!$C$1:$C$112,0,1,1),AD1519)</f>
        <v>80</v>
      </c>
      <c r="AF1519" s="24">
        <v>81</v>
      </c>
      <c r="AG1519" s="24">
        <f>IF(AF1519&gt;900,_xlfn.XLOOKUP(ROUND(AF1519,0),'CM-VL-G-C-GL-B-T-ClassRimThickn'!$B$1:$B$112,'CM-VL-G-C-GL-B-T-ClassRimThickn'!$C$1:$C$112,0,1,1),AF1519)</f>
        <v>81</v>
      </c>
      <c r="AH1519" s="24">
        <v>30</v>
      </c>
      <c r="AI1519" s="24">
        <v>31.5</v>
      </c>
      <c r="AJ1519" s="24">
        <v>31</v>
      </c>
      <c r="AK1519" s="24">
        <v>29</v>
      </c>
      <c r="AL1519" s="24">
        <v>28.5</v>
      </c>
      <c r="AM1519" s="24">
        <v>30</v>
      </c>
      <c r="AN1519" s="24">
        <v>30</v>
      </c>
      <c r="AO1519" s="24">
        <v>30</v>
      </c>
      <c r="AP1519" s="24">
        <v>29.5</v>
      </c>
      <c r="AQ1519" s="24">
        <v>31</v>
      </c>
      <c r="AR1519" s="24">
        <v>30.5</v>
      </c>
      <c r="AS1519" s="24">
        <v>30.5</v>
      </c>
      <c r="AT1519" s="24">
        <v>28.5</v>
      </c>
      <c r="AU1519" s="24">
        <v>29</v>
      </c>
      <c r="AV1519" s="24">
        <v>28.5</v>
      </c>
      <c r="AW1519" s="24">
        <v>29</v>
      </c>
      <c r="AX1519" s="24">
        <v>28</v>
      </c>
      <c r="AY1519" s="24">
        <v>28</v>
      </c>
      <c r="AZ1519" s="24">
        <v>29</v>
      </c>
      <c r="BA1519" s="24">
        <v>28</v>
      </c>
      <c r="BB1519" s="24">
        <v>28</v>
      </c>
      <c r="BC1519" s="24">
        <v>28.5</v>
      </c>
      <c r="BD1519" s="24">
        <v>29</v>
      </c>
      <c r="BE1519" s="24">
        <v>30</v>
      </c>
      <c r="BF1519" s="24">
        <v>0</v>
      </c>
      <c r="BG1519" s="24">
        <v>0</v>
      </c>
      <c r="BH1519" s="24">
        <v>0</v>
      </c>
      <c r="BI1519" s="24">
        <v>0</v>
      </c>
      <c r="BJ1519" s="24">
        <v>0</v>
      </c>
      <c r="BL1519" s="24">
        <v>0</v>
      </c>
      <c r="BM1519" s="24">
        <v>0</v>
      </c>
      <c r="BN1519" s="24">
        <v>0</v>
      </c>
      <c r="BO1519" s="24">
        <v>0</v>
      </c>
      <c r="BP1519" s="24">
        <v>0</v>
      </c>
      <c r="BQ1519" s="24">
        <v>0</v>
      </c>
      <c r="BR1519" s="24">
        <v>0</v>
      </c>
      <c r="BS1519" s="24">
        <v>0</v>
      </c>
      <c r="BT1519" s="24">
        <v>0</v>
      </c>
      <c r="BU1519" s="24">
        <v>0</v>
      </c>
      <c r="BV1519" s="24">
        <v>0</v>
      </c>
      <c r="BW1519" s="24">
        <v>0</v>
      </c>
      <c r="BX1519" s="24">
        <v>0</v>
      </c>
      <c r="BY1519" s="24">
        <v>0</v>
      </c>
      <c r="BZ1519" s="24">
        <v>0</v>
      </c>
      <c r="CB1519" s="24">
        <v>0</v>
      </c>
      <c r="CC1519" s="24">
        <v>0</v>
      </c>
      <c r="CD1519" s="24">
        <v>97</v>
      </c>
      <c r="CE1519" s="24">
        <v>95</v>
      </c>
      <c r="CF1519" s="24">
        <v>93</v>
      </c>
      <c r="CG1519" s="24">
        <v>97</v>
      </c>
      <c r="CH1519" s="24">
        <v>98</v>
      </c>
      <c r="CI1519" s="24">
        <v>104</v>
      </c>
      <c r="CO1519" s="34">
        <f t="shared" si="105"/>
        <v>245647.17391304346</v>
      </c>
    </row>
    <row r="1520" spans="1:93" ht="15" hidden="1">
      <c r="A1520" s="23" t="s">
        <v>183</v>
      </c>
      <c r="B1520" s="52">
        <v>41188</v>
      </c>
      <c r="C1520" s="25" t="str">
        <f t="shared" si="104"/>
        <v/>
      </c>
      <c r="G1520" s="24">
        <f t="shared" si="106"/>
        <v>44</v>
      </c>
      <c r="H1520" s="24">
        <v>257949</v>
      </c>
      <c r="I1520" s="24" t="str">
        <f t="shared" si="107"/>
        <v/>
      </c>
      <c r="K1520" s="24">
        <f>IF(J1520&gt;900,_xlfn.XLOOKUP(ROUND(J1520,0),'CM-VL-G-C-GL-B-T-ClassRimThickn'!$B$1:$B$112,'CM-VL-G-C-GL-B-T-ClassRimThickn'!$C$1:$C$112,0,1,1),J1520)</f>
        <v>0</v>
      </c>
      <c r="L1520" s="24">
        <v>80</v>
      </c>
      <c r="M1520" s="24">
        <f>IF(L1520&gt;900,_xlfn.XLOOKUP(ROUND(L1520,0),'CM-VL-G-C-GL-B-T-ClassRimThickn'!$B$1:$B$112,'CM-VL-G-C-GL-B-T-ClassRimThickn'!$C$1:$C$112,0,1,1),L1520)</f>
        <v>80</v>
      </c>
      <c r="N1520" s="24">
        <v>80</v>
      </c>
      <c r="O1520" s="24">
        <f>IF(N1520&gt;900,_xlfn.XLOOKUP(ROUND(N1520,0),'CM-VL-G-C-GL-B-T-ClassRimThickn'!$B$1:$B$112,'CM-VL-G-C-GL-B-T-ClassRimThickn'!$C$1:$C$112,0,1,1),N1520)</f>
        <v>80</v>
      </c>
      <c r="P1520" s="24">
        <v>80</v>
      </c>
      <c r="Q1520" s="24">
        <f>IF(P1520&gt;900,_xlfn.XLOOKUP(ROUND(P1520,0),'CM-VL-G-C-GL-B-T-ClassRimThickn'!$B$1:$B$112,'CM-VL-G-C-GL-B-T-ClassRimThickn'!$C$1:$C$112,0,1,1),P1520)</f>
        <v>80</v>
      </c>
      <c r="S1520" s="24">
        <f>IF(R1520&gt;900,_xlfn.XLOOKUP(ROUND(R1520,0),'CM-VL-G-C-GL-B-T-ClassRimThickn'!$B$1:$B$112,'CM-VL-G-C-GL-B-T-ClassRimThickn'!$C$1:$C$112,0,1,1),R1520)</f>
        <v>0</v>
      </c>
      <c r="T1520" s="24">
        <v>80</v>
      </c>
      <c r="U1520" s="24">
        <f>IF(T1520&gt;900,_xlfn.XLOOKUP(ROUND(T1520,0),'CM-VL-G-C-GL-B-T-ClassRimThickn'!$B$1:$B$112,'CM-VL-G-C-GL-B-T-ClassRimThickn'!$C$1:$C$112,0,1,1),T1520)</f>
        <v>80</v>
      </c>
      <c r="V1520" s="24">
        <v>79</v>
      </c>
      <c r="W1520" s="24">
        <f>IF(V1520&gt;900,_xlfn.XLOOKUP(ROUND(V1520,0),'CM-VL-G-C-GL-B-T-ClassRimThickn'!$B$1:$B$112,'CM-VL-G-C-GL-B-T-ClassRimThickn'!$C$1:$C$112,0,1,1),V1520)</f>
        <v>79</v>
      </c>
      <c r="X1520" s="24">
        <v>80</v>
      </c>
      <c r="Y1520" s="24">
        <f>IF(X1520&gt;900,_xlfn.XLOOKUP(ROUND(X1520,0),'CM-VL-G-C-GL-B-T-ClassRimThickn'!$B$1:$B$112,'CM-VL-G-C-GL-B-T-ClassRimThickn'!$C$1:$C$112,0,1,1),X1520)</f>
        <v>80</v>
      </c>
      <c r="Z1520" s="24">
        <v>79</v>
      </c>
      <c r="AA1520" s="24">
        <f>IF(Z1520&gt;900,_xlfn.XLOOKUP(ROUND(Z1520,0),'CM-VL-G-C-GL-B-T-ClassRimThickn'!$B$1:$B$112,'CM-VL-G-C-GL-B-T-ClassRimThickn'!$C$1:$C$112,0,1,1),Z1520)</f>
        <v>79</v>
      </c>
      <c r="AB1520" s="24">
        <v>80</v>
      </c>
      <c r="AC1520" s="24">
        <f>IF(AB1520&gt;900,_xlfn.XLOOKUP(ROUND(AB1520,0),'CM-VL-G-C-GL-B-T-ClassRimThickn'!$B$1:$B$112,'CM-VL-G-C-GL-B-T-ClassRimThickn'!$C$1:$C$112,0,1,1),AB1520)</f>
        <v>80</v>
      </c>
      <c r="AD1520" s="24">
        <v>80</v>
      </c>
      <c r="AE1520" s="24">
        <f>IF(AD1520&gt;900,_xlfn.XLOOKUP(ROUND(AD1520,0),'CM-VL-G-C-GL-B-T-ClassRimThickn'!$B$1:$B$112,'CM-VL-G-C-GL-B-T-ClassRimThickn'!$C$1:$C$112,0,1,1),AD1520)</f>
        <v>80</v>
      </c>
      <c r="AF1520" s="24">
        <v>80</v>
      </c>
      <c r="AG1520" s="24">
        <f>IF(AF1520&gt;900,_xlfn.XLOOKUP(ROUND(AF1520,0),'CM-VL-G-C-GL-B-T-ClassRimThickn'!$B$1:$B$112,'CM-VL-G-C-GL-B-T-ClassRimThickn'!$C$1:$C$112,0,1,1),AF1520)</f>
        <v>80</v>
      </c>
      <c r="AH1520" s="24">
        <v>29</v>
      </c>
      <c r="AI1520" s="24">
        <v>29</v>
      </c>
      <c r="AJ1520" s="24">
        <v>28</v>
      </c>
      <c r="AK1520" s="24">
        <v>27</v>
      </c>
      <c r="AL1520" s="24">
        <v>27</v>
      </c>
      <c r="AM1520" s="24">
        <v>27</v>
      </c>
      <c r="AN1520" s="24">
        <v>28</v>
      </c>
      <c r="AO1520" s="24">
        <v>25</v>
      </c>
      <c r="AP1520" s="24">
        <v>25</v>
      </c>
      <c r="AQ1520" s="24">
        <v>25</v>
      </c>
      <c r="AR1520" s="24">
        <v>26</v>
      </c>
      <c r="AS1520" s="24">
        <v>26</v>
      </c>
      <c r="AT1520" s="24">
        <v>29</v>
      </c>
      <c r="AU1520" s="24">
        <v>29</v>
      </c>
      <c r="AV1520" s="24">
        <v>29</v>
      </c>
      <c r="AW1520" s="24">
        <v>29</v>
      </c>
      <c r="AX1520" s="24">
        <v>29</v>
      </c>
      <c r="AY1520" s="24">
        <v>28</v>
      </c>
      <c r="AZ1520" s="24">
        <v>29</v>
      </c>
      <c r="BA1520" s="24">
        <v>29</v>
      </c>
      <c r="BB1520" s="24">
        <v>29</v>
      </c>
      <c r="BC1520" s="24">
        <v>29</v>
      </c>
      <c r="BD1520" s="24">
        <v>29</v>
      </c>
      <c r="BE1520" s="24">
        <v>29</v>
      </c>
      <c r="BF1520" s="24">
        <v>0</v>
      </c>
      <c r="BG1520" s="24">
        <v>0</v>
      </c>
      <c r="BH1520" s="24">
        <v>0.5</v>
      </c>
      <c r="BI1520" s="24">
        <v>0</v>
      </c>
      <c r="BJ1520" s="24">
        <v>0</v>
      </c>
      <c r="BL1520" s="24">
        <v>0</v>
      </c>
      <c r="BM1520" s="24">
        <v>0</v>
      </c>
      <c r="BN1520" s="24">
        <v>0</v>
      </c>
      <c r="BO1520" s="24">
        <v>0</v>
      </c>
      <c r="BP1520" s="24">
        <v>0</v>
      </c>
      <c r="BQ1520" s="24">
        <v>0</v>
      </c>
      <c r="BR1520" s="24">
        <v>0</v>
      </c>
      <c r="BS1520" s="24">
        <v>0</v>
      </c>
      <c r="BT1520" s="24">
        <v>0</v>
      </c>
      <c r="BU1520" s="24">
        <v>0</v>
      </c>
      <c r="BV1520" s="24">
        <v>0</v>
      </c>
      <c r="BW1520" s="24">
        <v>0</v>
      </c>
      <c r="BX1520" s="24">
        <v>0</v>
      </c>
      <c r="BY1520" s="24">
        <v>0.5</v>
      </c>
      <c r="BZ1520" s="24">
        <v>0.5</v>
      </c>
      <c r="CB1520" s="24">
        <v>0</v>
      </c>
      <c r="CC1520" s="24">
        <v>0</v>
      </c>
      <c r="CD1520" s="24">
        <v>97</v>
      </c>
      <c r="CE1520" s="24">
        <v>95</v>
      </c>
      <c r="CF1520" s="24">
        <v>94</v>
      </c>
      <c r="CG1520" s="24">
        <v>98</v>
      </c>
      <c r="CH1520" s="24">
        <v>97</v>
      </c>
      <c r="CI1520" s="24">
        <v>105</v>
      </c>
      <c r="CO1520" s="34">
        <f t="shared" si="105"/>
        <v>257949</v>
      </c>
    </row>
    <row r="1521" spans="1:93" ht="15" hidden="1">
      <c r="A1521" s="23" t="s">
        <v>183</v>
      </c>
      <c r="B1521" s="52">
        <v>41229</v>
      </c>
      <c r="C1521" s="25" t="str">
        <f t="shared" si="104"/>
        <v/>
      </c>
      <c r="G1521" s="24">
        <f t="shared" si="106"/>
        <v>41</v>
      </c>
      <c r="H1521" s="24">
        <v>269947</v>
      </c>
      <c r="I1521" s="24" t="str">
        <f t="shared" si="107"/>
        <v/>
      </c>
      <c r="K1521" s="24">
        <f>IF(J1521&gt;900,_xlfn.XLOOKUP(ROUND(J1521,0),'CM-VL-G-C-GL-B-T-ClassRimThickn'!$B$1:$B$112,'CM-VL-G-C-GL-B-T-ClassRimThickn'!$C$1:$C$112,0,1,1),J1521)</f>
        <v>0</v>
      </c>
      <c r="L1521" s="24">
        <v>82</v>
      </c>
      <c r="M1521" s="24">
        <f>IF(L1521&gt;900,_xlfn.XLOOKUP(ROUND(L1521,0),'CM-VL-G-C-GL-B-T-ClassRimThickn'!$B$1:$B$112,'CM-VL-G-C-GL-B-T-ClassRimThickn'!$C$1:$C$112,0,1,1),L1521)</f>
        <v>82</v>
      </c>
      <c r="N1521" s="24">
        <v>80</v>
      </c>
      <c r="O1521" s="24">
        <f>IF(N1521&gt;900,_xlfn.XLOOKUP(ROUND(N1521,0),'CM-VL-G-C-GL-B-T-ClassRimThickn'!$B$1:$B$112,'CM-VL-G-C-GL-B-T-ClassRimThickn'!$C$1:$C$112,0,1,1),N1521)</f>
        <v>80</v>
      </c>
      <c r="P1521" s="24">
        <v>82</v>
      </c>
      <c r="Q1521" s="24">
        <f>IF(P1521&gt;900,_xlfn.XLOOKUP(ROUND(P1521,0),'CM-VL-G-C-GL-B-T-ClassRimThickn'!$B$1:$B$112,'CM-VL-G-C-GL-B-T-ClassRimThickn'!$C$1:$C$112,0,1,1),P1521)</f>
        <v>82</v>
      </c>
      <c r="S1521" s="24">
        <f>IF(R1521&gt;900,_xlfn.XLOOKUP(ROUND(R1521,0),'CM-VL-G-C-GL-B-T-ClassRimThickn'!$B$1:$B$112,'CM-VL-G-C-GL-B-T-ClassRimThickn'!$C$1:$C$112,0,1,1),R1521)</f>
        <v>0</v>
      </c>
      <c r="T1521" s="24">
        <v>84</v>
      </c>
      <c r="U1521" s="24">
        <f>IF(T1521&gt;900,_xlfn.XLOOKUP(ROUND(T1521,0),'CM-VL-G-C-GL-B-T-ClassRimThickn'!$B$1:$B$112,'CM-VL-G-C-GL-B-T-ClassRimThickn'!$C$1:$C$112,0,1,1),T1521)</f>
        <v>84</v>
      </c>
      <c r="V1521" s="24">
        <v>79</v>
      </c>
      <c r="W1521" s="24">
        <f>IF(V1521&gt;900,_xlfn.XLOOKUP(ROUND(V1521,0),'CM-VL-G-C-GL-B-T-ClassRimThickn'!$B$1:$B$112,'CM-VL-G-C-GL-B-T-ClassRimThickn'!$C$1:$C$112,0,1,1),V1521)</f>
        <v>79</v>
      </c>
      <c r="X1521" s="24">
        <v>81</v>
      </c>
      <c r="Y1521" s="24">
        <f>IF(X1521&gt;900,_xlfn.XLOOKUP(ROUND(X1521,0),'CM-VL-G-C-GL-B-T-ClassRimThickn'!$B$1:$B$112,'CM-VL-G-C-GL-B-T-ClassRimThickn'!$C$1:$C$112,0,1,1),X1521)</f>
        <v>81</v>
      </c>
      <c r="Z1521" s="24">
        <v>79</v>
      </c>
      <c r="AA1521" s="24">
        <f>IF(Z1521&gt;900,_xlfn.XLOOKUP(ROUND(Z1521,0),'CM-VL-G-C-GL-B-T-ClassRimThickn'!$B$1:$B$112,'CM-VL-G-C-GL-B-T-ClassRimThickn'!$C$1:$C$112,0,1,1),Z1521)</f>
        <v>79</v>
      </c>
      <c r="AB1521" s="24">
        <v>81</v>
      </c>
      <c r="AC1521" s="24">
        <f>IF(AB1521&gt;900,_xlfn.XLOOKUP(ROUND(AB1521,0),'CM-VL-G-C-GL-B-T-ClassRimThickn'!$B$1:$B$112,'CM-VL-G-C-GL-B-T-ClassRimThickn'!$C$1:$C$112,0,1,1),AB1521)</f>
        <v>81</v>
      </c>
      <c r="AD1521" s="24">
        <v>84</v>
      </c>
      <c r="AE1521" s="24">
        <f>IF(AD1521&gt;900,_xlfn.XLOOKUP(ROUND(AD1521,0),'CM-VL-G-C-GL-B-T-ClassRimThickn'!$B$1:$B$112,'CM-VL-G-C-GL-B-T-ClassRimThickn'!$C$1:$C$112,0,1,1),AD1521)</f>
        <v>84</v>
      </c>
      <c r="AF1521" s="24">
        <v>83</v>
      </c>
      <c r="AG1521" s="24">
        <f>IF(AF1521&gt;900,_xlfn.XLOOKUP(ROUND(AF1521,0),'CM-VL-G-C-GL-B-T-ClassRimThickn'!$B$1:$B$112,'CM-VL-G-C-GL-B-T-ClassRimThickn'!$C$1:$C$112,0,1,1),AF1521)</f>
        <v>83</v>
      </c>
      <c r="AH1521" s="24">
        <v>28</v>
      </c>
      <c r="AI1521" s="24">
        <v>28</v>
      </c>
      <c r="AJ1521" s="24">
        <v>27</v>
      </c>
      <c r="AK1521" s="24">
        <v>27</v>
      </c>
      <c r="AL1521" s="24">
        <v>27</v>
      </c>
      <c r="AM1521" s="24">
        <v>27</v>
      </c>
      <c r="AN1521" s="24">
        <v>26.5</v>
      </c>
      <c r="AO1521" s="24">
        <v>24.5</v>
      </c>
      <c r="AP1521" s="24">
        <v>24.5</v>
      </c>
      <c r="AQ1521" s="24">
        <v>25.5</v>
      </c>
      <c r="AR1521" s="24">
        <v>25.5</v>
      </c>
      <c r="AS1521" s="24">
        <v>26</v>
      </c>
      <c r="AT1521" s="24">
        <v>29</v>
      </c>
      <c r="AU1521" s="24">
        <v>29</v>
      </c>
      <c r="AV1521" s="24">
        <v>28</v>
      </c>
      <c r="AW1521" s="24">
        <v>28.5</v>
      </c>
      <c r="AX1521" s="24">
        <v>29.5</v>
      </c>
      <c r="AY1521" s="24">
        <v>28.5</v>
      </c>
      <c r="AZ1521" s="24">
        <v>28.5</v>
      </c>
      <c r="BA1521" s="24">
        <v>28.5</v>
      </c>
      <c r="BB1521" s="24">
        <v>28</v>
      </c>
      <c r="BC1521" s="24">
        <v>29</v>
      </c>
      <c r="BD1521" s="24">
        <v>28.5</v>
      </c>
      <c r="BE1521" s="24">
        <v>29</v>
      </c>
      <c r="BF1521" s="24">
        <v>0.5</v>
      </c>
      <c r="BG1521" s="24">
        <v>0.5</v>
      </c>
      <c r="BH1521" s="24">
        <v>1</v>
      </c>
      <c r="BI1521" s="24">
        <v>0.5</v>
      </c>
      <c r="BJ1521" s="24">
        <v>0.5</v>
      </c>
      <c r="BL1521" s="24">
        <v>0.5</v>
      </c>
      <c r="BM1521" s="24">
        <v>0.5</v>
      </c>
      <c r="BN1521" s="24">
        <v>1</v>
      </c>
      <c r="BO1521" s="24">
        <v>0.5</v>
      </c>
      <c r="BP1521" s="24">
        <v>0.5</v>
      </c>
      <c r="BQ1521" s="24">
        <v>0.5</v>
      </c>
      <c r="BR1521" s="24">
        <v>0</v>
      </c>
      <c r="BS1521" s="24">
        <v>0</v>
      </c>
      <c r="BT1521" s="24">
        <v>0</v>
      </c>
      <c r="BU1521" s="24">
        <v>0</v>
      </c>
      <c r="BV1521" s="24">
        <v>0</v>
      </c>
      <c r="BW1521" s="24">
        <v>0</v>
      </c>
      <c r="BX1521" s="24">
        <v>0.5</v>
      </c>
      <c r="BY1521" s="24">
        <v>1.5</v>
      </c>
      <c r="BZ1521" s="24">
        <v>1.5</v>
      </c>
      <c r="CB1521" s="24">
        <v>0.5</v>
      </c>
      <c r="CC1521" s="24">
        <v>0</v>
      </c>
      <c r="CD1521" s="24">
        <v>103</v>
      </c>
      <c r="CE1521" s="24">
        <v>104</v>
      </c>
      <c r="CF1521" s="24">
        <v>106</v>
      </c>
      <c r="CG1521" s="24">
        <v>96</v>
      </c>
      <c r="CH1521" s="24">
        <v>96</v>
      </c>
      <c r="CI1521" s="24">
        <v>107</v>
      </c>
      <c r="CO1521" s="34">
        <f t="shared" si="105"/>
        <v>269947</v>
      </c>
    </row>
    <row r="1522" spans="1:93" ht="15" hidden="1">
      <c r="A1522" s="23" t="s">
        <v>183</v>
      </c>
      <c r="B1522" s="52">
        <v>41262</v>
      </c>
      <c r="C1522" s="25" t="str">
        <f t="shared" si="104"/>
        <v/>
      </c>
      <c r="G1522" s="24">
        <f t="shared" si="106"/>
        <v>33</v>
      </c>
      <c r="H1522" s="24">
        <v>276210</v>
      </c>
      <c r="I1522" s="24" t="str">
        <f t="shared" si="107"/>
        <v/>
      </c>
      <c r="K1522" s="24">
        <f>IF(J1522&gt;900,_xlfn.XLOOKUP(ROUND(J1522,0),'CM-VL-G-C-GL-B-T-ClassRimThickn'!$B$1:$B$112,'CM-VL-G-C-GL-B-T-ClassRimThickn'!$C$1:$C$112,0,1,1),J1522)</f>
        <v>0</v>
      </c>
      <c r="L1522" s="24">
        <v>82</v>
      </c>
      <c r="M1522" s="24">
        <f>IF(L1522&gt;900,_xlfn.XLOOKUP(ROUND(L1522,0),'CM-VL-G-C-GL-B-T-ClassRimThickn'!$B$1:$B$112,'CM-VL-G-C-GL-B-T-ClassRimThickn'!$C$1:$C$112,0,1,1),L1522)</f>
        <v>82</v>
      </c>
      <c r="N1522" s="24">
        <v>82</v>
      </c>
      <c r="O1522" s="24">
        <f>IF(N1522&gt;900,_xlfn.XLOOKUP(ROUND(N1522,0),'CM-VL-G-C-GL-B-T-ClassRimThickn'!$B$1:$B$112,'CM-VL-G-C-GL-B-T-ClassRimThickn'!$C$1:$C$112,0,1,1),N1522)</f>
        <v>82</v>
      </c>
      <c r="P1522" s="24">
        <v>84</v>
      </c>
      <c r="Q1522" s="24">
        <f>IF(P1522&gt;900,_xlfn.XLOOKUP(ROUND(P1522,0),'CM-VL-G-C-GL-B-T-ClassRimThickn'!$B$1:$B$112,'CM-VL-G-C-GL-B-T-ClassRimThickn'!$C$1:$C$112,0,1,1),P1522)</f>
        <v>84</v>
      </c>
      <c r="S1522" s="24">
        <f>IF(R1522&gt;900,_xlfn.XLOOKUP(ROUND(R1522,0),'CM-VL-G-C-GL-B-T-ClassRimThickn'!$B$1:$B$112,'CM-VL-G-C-GL-B-T-ClassRimThickn'!$C$1:$C$112,0,1,1),R1522)</f>
        <v>0</v>
      </c>
      <c r="T1522" s="24">
        <v>84</v>
      </c>
      <c r="U1522" s="24">
        <f>IF(T1522&gt;900,_xlfn.XLOOKUP(ROUND(T1522,0),'CM-VL-G-C-GL-B-T-ClassRimThickn'!$B$1:$B$112,'CM-VL-G-C-GL-B-T-ClassRimThickn'!$C$1:$C$112,0,1,1),T1522)</f>
        <v>84</v>
      </c>
      <c r="V1522" s="24">
        <v>80</v>
      </c>
      <c r="W1522" s="24">
        <f>IF(V1522&gt;900,_xlfn.XLOOKUP(ROUND(V1522,0),'CM-VL-G-C-GL-B-T-ClassRimThickn'!$B$1:$B$112,'CM-VL-G-C-GL-B-T-ClassRimThickn'!$C$1:$C$112,0,1,1),V1522)</f>
        <v>80</v>
      </c>
      <c r="X1522" s="24">
        <v>81</v>
      </c>
      <c r="Y1522" s="24">
        <f>IF(X1522&gt;900,_xlfn.XLOOKUP(ROUND(X1522,0),'CM-VL-G-C-GL-B-T-ClassRimThickn'!$B$1:$B$112,'CM-VL-G-C-GL-B-T-ClassRimThickn'!$C$1:$C$112,0,1,1),X1522)</f>
        <v>81</v>
      </c>
      <c r="Z1522" s="24">
        <v>78</v>
      </c>
      <c r="AA1522" s="24">
        <f>IF(Z1522&gt;900,_xlfn.XLOOKUP(ROUND(Z1522,0),'CM-VL-G-C-GL-B-T-ClassRimThickn'!$B$1:$B$112,'CM-VL-G-C-GL-B-T-ClassRimThickn'!$C$1:$C$112,0,1,1),Z1522)</f>
        <v>78</v>
      </c>
      <c r="AB1522" s="24">
        <v>82</v>
      </c>
      <c r="AC1522" s="24">
        <f>IF(AB1522&gt;900,_xlfn.XLOOKUP(ROUND(AB1522,0),'CM-VL-G-C-GL-B-T-ClassRimThickn'!$B$1:$B$112,'CM-VL-G-C-GL-B-T-ClassRimThickn'!$C$1:$C$112,0,1,1),AB1522)</f>
        <v>82</v>
      </c>
      <c r="AD1522" s="24">
        <v>84</v>
      </c>
      <c r="AE1522" s="24">
        <f>IF(AD1522&gt;900,_xlfn.XLOOKUP(ROUND(AD1522,0),'CM-VL-G-C-GL-B-T-ClassRimThickn'!$B$1:$B$112,'CM-VL-G-C-GL-B-T-ClassRimThickn'!$C$1:$C$112,0,1,1),AD1522)</f>
        <v>84</v>
      </c>
      <c r="AF1522" s="24">
        <v>83</v>
      </c>
      <c r="AG1522" s="24">
        <f>IF(AF1522&gt;900,_xlfn.XLOOKUP(ROUND(AF1522,0),'CM-VL-G-C-GL-B-T-ClassRimThickn'!$B$1:$B$112,'CM-VL-G-C-GL-B-T-ClassRimThickn'!$C$1:$C$112,0,1,1),AF1522)</f>
        <v>83</v>
      </c>
      <c r="AH1522" s="24">
        <v>28</v>
      </c>
      <c r="AI1522" s="24">
        <v>28</v>
      </c>
      <c r="AJ1522" s="24">
        <v>27</v>
      </c>
      <c r="AK1522" s="24">
        <v>27</v>
      </c>
      <c r="AL1522" s="24">
        <v>27.5</v>
      </c>
      <c r="AM1522" s="24">
        <v>27</v>
      </c>
      <c r="AN1522" s="24">
        <v>26.5</v>
      </c>
      <c r="AO1522" s="24">
        <v>25</v>
      </c>
      <c r="AP1522" s="24">
        <v>24</v>
      </c>
      <c r="AQ1522" s="24">
        <v>24.5</v>
      </c>
      <c r="AR1522" s="24">
        <v>25</v>
      </c>
      <c r="AS1522" s="24">
        <v>25</v>
      </c>
      <c r="AT1522" s="24">
        <v>29</v>
      </c>
      <c r="AU1522" s="24">
        <v>29</v>
      </c>
      <c r="AV1522" s="24">
        <v>28</v>
      </c>
      <c r="AW1522" s="24">
        <v>29</v>
      </c>
      <c r="AX1522" s="24">
        <v>29.5</v>
      </c>
      <c r="AY1522" s="24">
        <v>29</v>
      </c>
      <c r="AZ1522" s="24">
        <v>29</v>
      </c>
      <c r="BA1522" s="24">
        <v>29</v>
      </c>
      <c r="BB1522" s="24">
        <v>29</v>
      </c>
      <c r="BC1522" s="24">
        <v>29</v>
      </c>
      <c r="BD1522" s="24">
        <v>28</v>
      </c>
      <c r="BE1522" s="24">
        <v>29</v>
      </c>
      <c r="BF1522" s="24">
        <v>0.5</v>
      </c>
      <c r="BG1522" s="24">
        <v>0.5</v>
      </c>
      <c r="BH1522" s="24">
        <v>0.5</v>
      </c>
      <c r="BI1522" s="24">
        <v>0.5</v>
      </c>
      <c r="BJ1522" s="24">
        <v>0.5</v>
      </c>
      <c r="BL1522" s="24">
        <v>0.5</v>
      </c>
      <c r="BM1522" s="24">
        <v>0.5</v>
      </c>
      <c r="BN1522" s="24">
        <v>0.5</v>
      </c>
      <c r="BO1522" s="24">
        <v>0.5</v>
      </c>
      <c r="BP1522" s="24">
        <v>0.5</v>
      </c>
      <c r="BQ1522" s="24">
        <v>0.5</v>
      </c>
      <c r="BR1522" s="24">
        <v>0</v>
      </c>
      <c r="BS1522" s="24">
        <v>0</v>
      </c>
      <c r="BT1522" s="24">
        <v>0</v>
      </c>
      <c r="BU1522" s="24">
        <v>0</v>
      </c>
      <c r="BV1522" s="24">
        <v>0</v>
      </c>
      <c r="BW1522" s="24">
        <v>0</v>
      </c>
      <c r="BX1522" s="24">
        <v>0.5</v>
      </c>
      <c r="BY1522" s="24">
        <v>0</v>
      </c>
      <c r="BZ1522" s="24">
        <v>0</v>
      </c>
      <c r="CB1522" s="24">
        <v>0.5</v>
      </c>
      <c r="CC1522" s="24">
        <v>0</v>
      </c>
      <c r="CD1522" s="24">
        <v>103</v>
      </c>
      <c r="CE1522" s="24">
        <v>104</v>
      </c>
      <c r="CF1522" s="24">
        <v>105</v>
      </c>
      <c r="CG1522" s="24">
        <v>108</v>
      </c>
      <c r="CH1522" s="24">
        <v>109</v>
      </c>
      <c r="CI1522" s="24">
        <v>108</v>
      </c>
      <c r="CO1522" s="34">
        <f t="shared" si="105"/>
        <v>276210</v>
      </c>
    </row>
    <row r="1523" spans="1:93" ht="13.5" hidden="1" customHeight="1">
      <c r="A1523" s="23" t="s">
        <v>183</v>
      </c>
      <c r="B1523" s="52">
        <v>41292</v>
      </c>
      <c r="C1523" s="25" t="str">
        <f t="shared" si="104"/>
        <v/>
      </c>
      <c r="G1523" s="24">
        <f t="shared" si="106"/>
        <v>30</v>
      </c>
      <c r="H1523" s="24">
        <v>282845</v>
      </c>
      <c r="I1523" s="24" t="str">
        <f t="shared" si="107"/>
        <v/>
      </c>
      <c r="K1523" s="24">
        <f>IF(J1523&gt;900,_xlfn.XLOOKUP(ROUND(J1523,0),'CM-VL-G-C-GL-B-T-ClassRimThickn'!$B$1:$B$112,'CM-VL-G-C-GL-B-T-ClassRimThickn'!$C$1:$C$112,0,1,1),J1523)</f>
        <v>0</v>
      </c>
      <c r="L1523" s="24">
        <v>82</v>
      </c>
      <c r="M1523" s="24">
        <f>IF(L1523&gt;900,_xlfn.XLOOKUP(ROUND(L1523,0),'CM-VL-G-C-GL-B-T-ClassRimThickn'!$B$1:$B$112,'CM-VL-G-C-GL-B-T-ClassRimThickn'!$C$1:$C$112,0,1,1),L1523)</f>
        <v>82</v>
      </c>
      <c r="N1523" s="24">
        <v>80</v>
      </c>
      <c r="O1523" s="24">
        <f>IF(N1523&gt;900,_xlfn.XLOOKUP(ROUND(N1523,0),'CM-VL-G-C-GL-B-T-ClassRimThickn'!$B$1:$B$112,'CM-VL-G-C-GL-B-T-ClassRimThickn'!$C$1:$C$112,0,1,1),N1523)</f>
        <v>80</v>
      </c>
      <c r="P1523" s="24">
        <v>82</v>
      </c>
      <c r="Q1523" s="24">
        <f>IF(P1523&gt;900,_xlfn.XLOOKUP(ROUND(P1523,0),'CM-VL-G-C-GL-B-T-ClassRimThickn'!$B$1:$B$112,'CM-VL-G-C-GL-B-T-ClassRimThickn'!$C$1:$C$112,0,1,1),P1523)</f>
        <v>82</v>
      </c>
      <c r="S1523" s="24">
        <f>IF(R1523&gt;900,_xlfn.XLOOKUP(ROUND(R1523,0),'CM-VL-G-C-GL-B-T-ClassRimThickn'!$B$1:$B$112,'CM-VL-G-C-GL-B-T-ClassRimThickn'!$C$1:$C$112,0,1,1),R1523)</f>
        <v>0</v>
      </c>
      <c r="T1523" s="24">
        <v>83</v>
      </c>
      <c r="U1523" s="24">
        <f>IF(T1523&gt;900,_xlfn.XLOOKUP(ROUND(T1523,0),'CM-VL-G-C-GL-B-T-ClassRimThickn'!$B$1:$B$112,'CM-VL-G-C-GL-B-T-ClassRimThickn'!$C$1:$C$112,0,1,1),T1523)</f>
        <v>83</v>
      </c>
      <c r="V1523" s="24">
        <v>81</v>
      </c>
      <c r="W1523" s="24">
        <f>IF(V1523&gt;900,_xlfn.XLOOKUP(ROUND(V1523,0),'CM-VL-G-C-GL-B-T-ClassRimThickn'!$B$1:$B$112,'CM-VL-G-C-GL-B-T-ClassRimThickn'!$C$1:$C$112,0,1,1),V1523)</f>
        <v>81</v>
      </c>
      <c r="X1523" s="24">
        <v>81</v>
      </c>
      <c r="Y1523" s="24">
        <f>IF(X1523&gt;900,_xlfn.XLOOKUP(ROUND(X1523,0),'CM-VL-G-C-GL-B-T-ClassRimThickn'!$B$1:$B$112,'CM-VL-G-C-GL-B-T-ClassRimThickn'!$C$1:$C$112,0,1,1),X1523)</f>
        <v>81</v>
      </c>
      <c r="Z1523" s="24">
        <v>79</v>
      </c>
      <c r="AA1523" s="24">
        <f>IF(Z1523&gt;900,_xlfn.XLOOKUP(ROUND(Z1523,0),'CM-VL-G-C-GL-B-T-ClassRimThickn'!$B$1:$B$112,'CM-VL-G-C-GL-B-T-ClassRimThickn'!$C$1:$C$112,0,1,1),Z1523)</f>
        <v>79</v>
      </c>
      <c r="AB1523" s="24">
        <v>82</v>
      </c>
      <c r="AC1523" s="24">
        <f>IF(AB1523&gt;900,_xlfn.XLOOKUP(ROUND(AB1523,0),'CM-VL-G-C-GL-B-T-ClassRimThickn'!$B$1:$B$112,'CM-VL-G-C-GL-B-T-ClassRimThickn'!$C$1:$C$112,0,1,1),AB1523)</f>
        <v>82</v>
      </c>
      <c r="AD1523" s="24">
        <v>84</v>
      </c>
      <c r="AE1523" s="24">
        <f>IF(AD1523&gt;900,_xlfn.XLOOKUP(ROUND(AD1523,0),'CM-VL-G-C-GL-B-T-ClassRimThickn'!$B$1:$B$112,'CM-VL-G-C-GL-B-T-ClassRimThickn'!$C$1:$C$112,0,1,1),AD1523)</f>
        <v>84</v>
      </c>
      <c r="AF1523" s="24">
        <v>82</v>
      </c>
      <c r="AG1523" s="24">
        <f>IF(AF1523&gt;900,_xlfn.XLOOKUP(ROUND(AF1523,0),'CM-VL-G-C-GL-B-T-ClassRimThickn'!$B$1:$B$112,'CM-VL-G-C-GL-B-T-ClassRimThickn'!$C$1:$C$112,0,1,1),AF1523)</f>
        <v>82</v>
      </c>
      <c r="AH1523" s="24">
        <v>27.5</v>
      </c>
      <c r="AI1523" s="24">
        <v>28</v>
      </c>
      <c r="AJ1523" s="24">
        <v>26.5</v>
      </c>
      <c r="AK1523" s="24">
        <v>26</v>
      </c>
      <c r="AL1523" s="24">
        <v>26</v>
      </c>
      <c r="AM1523" s="24">
        <v>26</v>
      </c>
      <c r="AN1523" s="24">
        <v>26</v>
      </c>
      <c r="AO1523" s="24">
        <v>24</v>
      </c>
      <c r="AP1523" s="24">
        <v>24.5</v>
      </c>
      <c r="AQ1523" s="24">
        <v>24</v>
      </c>
      <c r="AR1523" s="24">
        <v>25</v>
      </c>
      <c r="AS1523" s="24">
        <v>25.5</v>
      </c>
      <c r="AT1523" s="24">
        <v>29</v>
      </c>
      <c r="AU1523" s="24">
        <v>28.5</v>
      </c>
      <c r="AV1523" s="24">
        <v>28.5</v>
      </c>
      <c r="AW1523" s="24">
        <v>29</v>
      </c>
      <c r="AX1523" s="24">
        <v>29</v>
      </c>
      <c r="AY1523" s="24">
        <v>29</v>
      </c>
      <c r="AZ1523" s="24">
        <v>29</v>
      </c>
      <c r="BA1523" s="24">
        <v>29</v>
      </c>
      <c r="BB1523" s="24">
        <v>29</v>
      </c>
      <c r="BC1523" s="24">
        <v>28.5</v>
      </c>
      <c r="BD1523" s="24">
        <v>28.5</v>
      </c>
      <c r="BE1523" s="24">
        <v>29</v>
      </c>
      <c r="BF1523" s="24">
        <v>1</v>
      </c>
      <c r="BG1523" s="24">
        <v>0.5</v>
      </c>
      <c r="BH1523" s="24">
        <v>1</v>
      </c>
      <c r="BI1523" s="24">
        <v>0.5</v>
      </c>
      <c r="BJ1523" s="24">
        <v>0.5</v>
      </c>
      <c r="BL1523" s="24">
        <v>1</v>
      </c>
      <c r="BM1523" s="24">
        <v>0.5</v>
      </c>
      <c r="BN1523" s="24">
        <v>1</v>
      </c>
      <c r="BO1523" s="24">
        <v>1</v>
      </c>
      <c r="BP1523" s="24">
        <v>0.5</v>
      </c>
      <c r="BQ1523" s="24">
        <v>0.5</v>
      </c>
      <c r="BR1523" s="24">
        <v>0</v>
      </c>
      <c r="BS1523" s="24">
        <v>0.5</v>
      </c>
      <c r="BT1523" s="24">
        <v>0</v>
      </c>
      <c r="BU1523" s="24">
        <v>0</v>
      </c>
      <c r="BV1523" s="24">
        <v>0</v>
      </c>
      <c r="BW1523" s="24">
        <v>0</v>
      </c>
      <c r="BX1523" s="24">
        <v>0.5</v>
      </c>
      <c r="BY1523" s="24">
        <v>0.5</v>
      </c>
      <c r="BZ1523" s="24">
        <v>0.5</v>
      </c>
      <c r="CB1523" s="24">
        <v>0.5</v>
      </c>
      <c r="CC1523" s="24">
        <v>0</v>
      </c>
      <c r="CD1523" s="24">
        <v>103</v>
      </c>
      <c r="CE1523" s="24">
        <v>103</v>
      </c>
      <c r="CF1523" s="24">
        <v>104</v>
      </c>
      <c r="CG1523" s="24">
        <v>96</v>
      </c>
      <c r="CH1523" s="24">
        <v>96</v>
      </c>
      <c r="CI1523" s="24">
        <v>101</v>
      </c>
      <c r="CO1523" s="34">
        <f t="shared" si="105"/>
        <v>282845</v>
      </c>
    </row>
    <row r="1524" spans="1:93" ht="15" hidden="1">
      <c r="A1524" s="23" t="s">
        <v>183</v>
      </c>
      <c r="B1524" s="52">
        <v>41327</v>
      </c>
      <c r="C1524" s="25" t="str">
        <f t="shared" si="104"/>
        <v/>
      </c>
      <c r="G1524" s="24">
        <f t="shared" si="106"/>
        <v>35</v>
      </c>
      <c r="H1524" s="24">
        <v>288937</v>
      </c>
      <c r="I1524" s="24" t="str">
        <f t="shared" si="107"/>
        <v/>
      </c>
      <c r="K1524" s="24">
        <f>IF(J1524&gt;900,_xlfn.XLOOKUP(ROUND(J1524,0),'CM-VL-G-C-GL-B-T-ClassRimThickn'!$B$1:$B$112,'CM-VL-G-C-GL-B-T-ClassRimThickn'!$C$1:$C$112,0,1,1),J1524)</f>
        <v>0</v>
      </c>
      <c r="L1524" s="24">
        <v>76</v>
      </c>
      <c r="M1524" s="24">
        <f>IF(L1524&gt;900,_xlfn.XLOOKUP(ROUND(L1524,0),'CM-VL-G-C-GL-B-T-ClassRimThickn'!$B$1:$B$112,'CM-VL-G-C-GL-B-T-ClassRimThickn'!$C$1:$C$112,0,1,1),L1524)</f>
        <v>76</v>
      </c>
      <c r="N1524" s="24">
        <v>74</v>
      </c>
      <c r="O1524" s="24">
        <f>IF(N1524&gt;900,_xlfn.XLOOKUP(ROUND(N1524,0),'CM-VL-G-C-GL-B-T-ClassRimThickn'!$B$1:$B$112,'CM-VL-G-C-GL-B-T-ClassRimThickn'!$C$1:$C$112,0,1,1),N1524)</f>
        <v>74</v>
      </c>
      <c r="P1524" s="24">
        <v>81</v>
      </c>
      <c r="Q1524" s="24">
        <f>IF(P1524&gt;900,_xlfn.XLOOKUP(ROUND(P1524,0),'CM-VL-G-C-GL-B-T-ClassRimThickn'!$B$1:$B$112,'CM-VL-G-C-GL-B-T-ClassRimThickn'!$C$1:$C$112,0,1,1),P1524)</f>
        <v>81</v>
      </c>
      <c r="S1524" s="24">
        <f>IF(R1524&gt;900,_xlfn.XLOOKUP(ROUND(R1524,0),'CM-VL-G-C-GL-B-T-ClassRimThickn'!$B$1:$B$112,'CM-VL-G-C-GL-B-T-ClassRimThickn'!$C$1:$C$112,0,1,1),R1524)</f>
        <v>0</v>
      </c>
      <c r="T1524" s="24">
        <v>81</v>
      </c>
      <c r="U1524" s="24">
        <f>IF(T1524&gt;900,_xlfn.XLOOKUP(ROUND(T1524,0),'CM-VL-G-C-GL-B-T-ClassRimThickn'!$B$1:$B$112,'CM-VL-G-C-GL-B-T-ClassRimThickn'!$C$1:$C$112,0,1,1),T1524)</f>
        <v>81</v>
      </c>
      <c r="V1524" s="24">
        <v>77</v>
      </c>
      <c r="W1524" s="24">
        <f>IF(V1524&gt;900,_xlfn.XLOOKUP(ROUND(V1524,0),'CM-VL-G-C-GL-B-T-ClassRimThickn'!$B$1:$B$112,'CM-VL-G-C-GL-B-T-ClassRimThickn'!$C$1:$C$112,0,1,1),V1524)</f>
        <v>77</v>
      </c>
      <c r="X1524" s="24">
        <v>76</v>
      </c>
      <c r="Y1524" s="24">
        <f>IF(X1524&gt;900,_xlfn.XLOOKUP(ROUND(X1524,0),'CM-VL-G-C-GL-B-T-ClassRimThickn'!$B$1:$B$112,'CM-VL-G-C-GL-B-T-ClassRimThickn'!$C$1:$C$112,0,1,1),X1524)</f>
        <v>76</v>
      </c>
      <c r="Z1524" s="24">
        <v>74</v>
      </c>
      <c r="AA1524" s="24">
        <f>IF(Z1524&gt;900,_xlfn.XLOOKUP(ROUND(Z1524,0),'CM-VL-G-C-GL-B-T-ClassRimThickn'!$B$1:$B$112,'CM-VL-G-C-GL-B-T-ClassRimThickn'!$C$1:$C$112,0,1,1),Z1524)</f>
        <v>74</v>
      </c>
      <c r="AB1524" s="24">
        <v>81</v>
      </c>
      <c r="AC1524" s="24">
        <f>IF(AB1524&gt;900,_xlfn.XLOOKUP(ROUND(AB1524,0),'CM-VL-G-C-GL-B-T-ClassRimThickn'!$B$1:$B$112,'CM-VL-G-C-GL-B-T-ClassRimThickn'!$C$1:$C$112,0,1,1),AB1524)</f>
        <v>81</v>
      </c>
      <c r="AD1524" s="24">
        <v>79</v>
      </c>
      <c r="AE1524" s="24">
        <f>IF(AD1524&gt;900,_xlfn.XLOOKUP(ROUND(AD1524,0),'CM-VL-G-C-GL-B-T-ClassRimThickn'!$B$1:$B$112,'CM-VL-G-C-GL-B-T-ClassRimThickn'!$C$1:$C$112,0,1,1),AD1524)</f>
        <v>79</v>
      </c>
      <c r="AF1524" s="24">
        <v>81</v>
      </c>
      <c r="AG1524" s="24">
        <f>IF(AF1524&gt;900,_xlfn.XLOOKUP(ROUND(AF1524,0),'CM-VL-G-C-GL-B-T-ClassRimThickn'!$B$1:$B$112,'CM-VL-G-C-GL-B-T-ClassRimThickn'!$C$1:$C$112,0,1,1),AF1524)</f>
        <v>81</v>
      </c>
      <c r="AH1524" s="24">
        <v>28</v>
      </c>
      <c r="AI1524" s="24">
        <v>28</v>
      </c>
      <c r="AJ1524" s="24">
        <v>27</v>
      </c>
      <c r="AK1524" s="24">
        <v>26</v>
      </c>
      <c r="AL1524" s="24">
        <v>26</v>
      </c>
      <c r="AM1524" s="24">
        <v>26</v>
      </c>
      <c r="AN1524" s="24">
        <v>26</v>
      </c>
      <c r="AO1524" s="24">
        <v>24</v>
      </c>
      <c r="AP1524" s="24">
        <v>24</v>
      </c>
      <c r="AQ1524" s="24">
        <v>25</v>
      </c>
      <c r="AR1524" s="24">
        <v>26</v>
      </c>
      <c r="AS1524" s="24">
        <v>26</v>
      </c>
      <c r="AT1524" s="24">
        <v>29</v>
      </c>
      <c r="AU1524" s="24">
        <v>30</v>
      </c>
      <c r="AV1524" s="24">
        <v>30</v>
      </c>
      <c r="AW1524" s="24">
        <v>29</v>
      </c>
      <c r="AX1524" s="24">
        <v>29</v>
      </c>
      <c r="AY1524" s="24">
        <v>29</v>
      </c>
      <c r="AZ1524" s="24">
        <v>29</v>
      </c>
      <c r="BA1524" s="24">
        <v>29</v>
      </c>
      <c r="BB1524" s="24">
        <v>29</v>
      </c>
      <c r="BC1524" s="24">
        <v>29</v>
      </c>
      <c r="BD1524" s="24">
        <v>29</v>
      </c>
      <c r="BE1524" s="24">
        <v>29</v>
      </c>
      <c r="BF1524" s="24">
        <v>0</v>
      </c>
      <c r="BG1524" s="24">
        <v>0</v>
      </c>
      <c r="BH1524" s="24">
        <v>0</v>
      </c>
      <c r="BI1524" s="24">
        <v>0</v>
      </c>
      <c r="BJ1524" s="24">
        <v>0</v>
      </c>
      <c r="BL1524" s="24">
        <v>0</v>
      </c>
      <c r="BM1524" s="24">
        <v>0</v>
      </c>
      <c r="BN1524" s="24">
        <v>0</v>
      </c>
      <c r="BO1524" s="24">
        <v>0</v>
      </c>
      <c r="BP1524" s="24">
        <v>0</v>
      </c>
      <c r="BQ1524" s="24">
        <v>0</v>
      </c>
      <c r="BR1524" s="24">
        <v>0</v>
      </c>
      <c r="BS1524" s="24">
        <v>0</v>
      </c>
      <c r="BT1524" s="24">
        <v>0</v>
      </c>
      <c r="BU1524" s="24">
        <v>0</v>
      </c>
      <c r="BV1524" s="24">
        <v>0</v>
      </c>
      <c r="BW1524" s="24">
        <v>0</v>
      </c>
      <c r="BX1524" s="24">
        <v>0.5</v>
      </c>
      <c r="BY1524" s="24">
        <v>0.5</v>
      </c>
      <c r="BZ1524" s="24">
        <v>0.5</v>
      </c>
      <c r="CB1524" s="24">
        <v>0.5</v>
      </c>
      <c r="CC1524" s="24">
        <v>1</v>
      </c>
      <c r="CD1524" s="24">
        <v>100</v>
      </c>
      <c r="CE1524" s="24">
        <v>95</v>
      </c>
      <c r="CF1524" s="24">
        <v>95</v>
      </c>
      <c r="CG1524" s="24">
        <v>95</v>
      </c>
      <c r="CH1524" s="24">
        <v>100</v>
      </c>
      <c r="CI1524" s="24">
        <v>105</v>
      </c>
      <c r="CO1524" s="34">
        <f t="shared" si="105"/>
        <v>288937</v>
      </c>
    </row>
    <row r="1525" spans="1:93" ht="15" hidden="1">
      <c r="A1525" s="23" t="s">
        <v>183</v>
      </c>
      <c r="B1525" s="52">
        <v>41354</v>
      </c>
      <c r="C1525" s="25" t="str">
        <f t="shared" si="104"/>
        <v/>
      </c>
      <c r="G1525" s="24">
        <f t="shared" si="106"/>
        <v>27</v>
      </c>
      <c r="H1525" s="24">
        <v>290809</v>
      </c>
      <c r="I1525" s="24" t="str">
        <f t="shared" si="107"/>
        <v/>
      </c>
      <c r="K1525" s="24">
        <f>IF(J1525&gt;900,_xlfn.XLOOKUP(ROUND(J1525,0),'CM-VL-G-C-GL-B-T-ClassRimThickn'!$B$1:$B$112,'CM-VL-G-C-GL-B-T-ClassRimThickn'!$C$1:$C$112,0,1,1),J1525)</f>
        <v>0</v>
      </c>
      <c r="L1525" s="24">
        <v>80</v>
      </c>
      <c r="M1525" s="24">
        <f>IF(L1525&gt;900,_xlfn.XLOOKUP(ROUND(L1525,0),'CM-VL-G-C-GL-B-T-ClassRimThickn'!$B$1:$B$112,'CM-VL-G-C-GL-B-T-ClassRimThickn'!$C$1:$C$112,0,1,1),L1525)</f>
        <v>80</v>
      </c>
      <c r="N1525" s="24">
        <v>79</v>
      </c>
      <c r="O1525" s="24">
        <f>IF(N1525&gt;900,_xlfn.XLOOKUP(ROUND(N1525,0),'CM-VL-G-C-GL-B-T-ClassRimThickn'!$B$1:$B$112,'CM-VL-G-C-GL-B-T-ClassRimThickn'!$C$1:$C$112,0,1,1),N1525)</f>
        <v>79</v>
      </c>
      <c r="P1525" s="24">
        <v>80</v>
      </c>
      <c r="Q1525" s="24">
        <f>IF(P1525&gt;900,_xlfn.XLOOKUP(ROUND(P1525,0),'CM-VL-G-C-GL-B-T-ClassRimThickn'!$B$1:$B$112,'CM-VL-G-C-GL-B-T-ClassRimThickn'!$C$1:$C$112,0,1,1),P1525)</f>
        <v>80</v>
      </c>
      <c r="S1525" s="24">
        <f>IF(R1525&gt;900,_xlfn.XLOOKUP(ROUND(R1525,0),'CM-VL-G-C-GL-B-T-ClassRimThickn'!$B$1:$B$112,'CM-VL-G-C-GL-B-T-ClassRimThickn'!$C$1:$C$112,0,1,1),R1525)</f>
        <v>0</v>
      </c>
      <c r="T1525" s="24">
        <v>82</v>
      </c>
      <c r="U1525" s="24">
        <f>IF(T1525&gt;900,_xlfn.XLOOKUP(ROUND(T1525,0),'CM-VL-G-C-GL-B-T-ClassRimThickn'!$B$1:$B$112,'CM-VL-G-C-GL-B-T-ClassRimThickn'!$C$1:$C$112,0,1,1),T1525)</f>
        <v>82</v>
      </c>
      <c r="V1525" s="24">
        <v>80</v>
      </c>
      <c r="W1525" s="24">
        <f>IF(V1525&gt;900,_xlfn.XLOOKUP(ROUND(V1525,0),'CM-VL-G-C-GL-B-T-ClassRimThickn'!$B$1:$B$112,'CM-VL-G-C-GL-B-T-ClassRimThickn'!$C$1:$C$112,0,1,1),V1525)</f>
        <v>80</v>
      </c>
      <c r="X1525" s="24">
        <v>78</v>
      </c>
      <c r="Y1525" s="24">
        <f>IF(X1525&gt;900,_xlfn.XLOOKUP(ROUND(X1525,0),'CM-VL-G-C-GL-B-T-ClassRimThickn'!$B$1:$B$112,'CM-VL-G-C-GL-B-T-ClassRimThickn'!$C$1:$C$112,0,1,1),X1525)</f>
        <v>78</v>
      </c>
      <c r="Z1525" s="24">
        <v>77</v>
      </c>
      <c r="AA1525" s="24">
        <f>IF(Z1525&gt;900,_xlfn.XLOOKUP(ROUND(Z1525,0),'CM-VL-G-C-GL-B-T-ClassRimThickn'!$B$1:$B$112,'CM-VL-G-C-GL-B-T-ClassRimThickn'!$C$1:$C$112,0,1,1),Z1525)</f>
        <v>77</v>
      </c>
      <c r="AB1525" s="24">
        <v>79</v>
      </c>
      <c r="AC1525" s="24">
        <f>IF(AB1525&gt;900,_xlfn.XLOOKUP(ROUND(AB1525,0),'CM-VL-G-C-GL-B-T-ClassRimThickn'!$B$1:$B$112,'CM-VL-G-C-GL-B-T-ClassRimThickn'!$C$1:$C$112,0,1,1),AB1525)</f>
        <v>79</v>
      </c>
      <c r="AD1525" s="24">
        <v>82</v>
      </c>
      <c r="AE1525" s="24">
        <f>IF(AD1525&gt;900,_xlfn.XLOOKUP(ROUND(AD1525,0),'CM-VL-G-C-GL-B-T-ClassRimThickn'!$B$1:$B$112,'CM-VL-G-C-GL-B-T-ClassRimThickn'!$C$1:$C$112,0,1,1),AD1525)</f>
        <v>82</v>
      </c>
      <c r="AF1525" s="24">
        <v>81</v>
      </c>
      <c r="AG1525" s="24">
        <f>IF(AF1525&gt;900,_xlfn.XLOOKUP(ROUND(AF1525,0),'CM-VL-G-C-GL-B-T-ClassRimThickn'!$B$1:$B$112,'CM-VL-G-C-GL-B-T-ClassRimThickn'!$C$1:$C$112,0,1,1),AF1525)</f>
        <v>81</v>
      </c>
      <c r="AH1525" s="24">
        <v>28</v>
      </c>
      <c r="AI1525" s="24">
        <v>28</v>
      </c>
      <c r="AJ1525" s="24">
        <v>27</v>
      </c>
      <c r="AK1525" s="24">
        <v>27</v>
      </c>
      <c r="AL1525" s="24">
        <v>27</v>
      </c>
      <c r="AM1525" s="24">
        <v>27</v>
      </c>
      <c r="AN1525" s="24">
        <v>26</v>
      </c>
      <c r="AO1525" s="24">
        <v>26</v>
      </c>
      <c r="AP1525" s="24">
        <v>26</v>
      </c>
      <c r="AQ1525" s="24">
        <v>25</v>
      </c>
      <c r="AR1525" s="24">
        <v>24</v>
      </c>
      <c r="AS1525" s="24">
        <v>25</v>
      </c>
      <c r="AT1525" s="24">
        <v>30</v>
      </c>
      <c r="AU1525" s="24">
        <v>29</v>
      </c>
      <c r="AV1525" s="24">
        <v>29</v>
      </c>
      <c r="AW1525" s="24">
        <v>29</v>
      </c>
      <c r="AX1525" s="24">
        <v>29</v>
      </c>
      <c r="AY1525" s="24">
        <v>30</v>
      </c>
      <c r="AZ1525" s="24">
        <v>29</v>
      </c>
      <c r="BA1525" s="24">
        <v>29</v>
      </c>
      <c r="BB1525" s="24">
        <v>30</v>
      </c>
      <c r="BC1525" s="24">
        <v>30</v>
      </c>
      <c r="BD1525" s="24">
        <v>29</v>
      </c>
      <c r="BE1525" s="24">
        <v>29</v>
      </c>
      <c r="BF1525" s="24">
        <v>1</v>
      </c>
      <c r="BG1525" s="24">
        <v>0</v>
      </c>
      <c r="BH1525" s="24">
        <v>1</v>
      </c>
      <c r="BI1525" s="24">
        <v>0.5</v>
      </c>
      <c r="BJ1525" s="24">
        <v>0.5</v>
      </c>
      <c r="BL1525" s="24">
        <v>0.5</v>
      </c>
      <c r="BM1525" s="24">
        <v>0</v>
      </c>
      <c r="BN1525" s="24">
        <v>0</v>
      </c>
      <c r="BO1525" s="24">
        <v>0</v>
      </c>
      <c r="BP1525" s="24">
        <v>0</v>
      </c>
      <c r="BQ1525" s="24">
        <v>0</v>
      </c>
      <c r="BR1525" s="24">
        <v>0</v>
      </c>
      <c r="BS1525" s="24">
        <v>0</v>
      </c>
      <c r="BT1525" s="24">
        <v>0</v>
      </c>
      <c r="BU1525" s="24">
        <v>0</v>
      </c>
      <c r="BV1525" s="24">
        <v>0</v>
      </c>
      <c r="BW1525" s="24">
        <v>0</v>
      </c>
      <c r="BX1525" s="24">
        <v>0.5</v>
      </c>
      <c r="BY1525" s="24">
        <v>0</v>
      </c>
      <c r="BZ1525" s="24">
        <v>0</v>
      </c>
      <c r="CB1525" s="24">
        <v>0</v>
      </c>
      <c r="CC1525" s="24">
        <v>0</v>
      </c>
      <c r="CD1525" s="24">
        <v>95</v>
      </c>
      <c r="CE1525" s="24">
        <v>93</v>
      </c>
      <c r="CF1525" s="24">
        <v>91</v>
      </c>
      <c r="CG1525" s="24">
        <v>94</v>
      </c>
      <c r="CH1525" s="24">
        <v>95</v>
      </c>
      <c r="CI1525" s="24">
        <v>102</v>
      </c>
      <c r="CO1525" s="34">
        <f t="shared" si="105"/>
        <v>290809</v>
      </c>
    </row>
    <row r="1526" spans="1:93" ht="15" hidden="1">
      <c r="A1526" s="23" t="s">
        <v>183</v>
      </c>
      <c r="B1526" s="52">
        <v>41383</v>
      </c>
      <c r="C1526" s="25" t="str">
        <f t="shared" si="104"/>
        <v/>
      </c>
      <c r="G1526" s="24">
        <f t="shared" si="106"/>
        <v>29</v>
      </c>
      <c r="H1526" s="24">
        <v>298012</v>
      </c>
      <c r="I1526" s="24" t="str">
        <f t="shared" si="107"/>
        <v/>
      </c>
      <c r="K1526" s="24">
        <f>IF(J1526&gt;900,_xlfn.XLOOKUP(ROUND(J1526,0),'CM-VL-G-C-GL-B-T-ClassRimThickn'!$B$1:$B$112,'CM-VL-G-C-GL-B-T-ClassRimThickn'!$C$1:$C$112,0,1,1),J1526)</f>
        <v>0</v>
      </c>
      <c r="L1526" s="24">
        <v>78</v>
      </c>
      <c r="M1526" s="24">
        <f>IF(L1526&gt;900,_xlfn.XLOOKUP(ROUND(L1526,0),'CM-VL-G-C-GL-B-T-ClassRimThickn'!$B$1:$B$112,'CM-VL-G-C-GL-B-T-ClassRimThickn'!$C$1:$C$112,0,1,1),L1526)</f>
        <v>78</v>
      </c>
      <c r="N1526" s="24">
        <v>78</v>
      </c>
      <c r="O1526" s="24">
        <f>IF(N1526&gt;900,_xlfn.XLOOKUP(ROUND(N1526,0),'CM-VL-G-C-GL-B-T-ClassRimThickn'!$B$1:$B$112,'CM-VL-G-C-GL-B-T-ClassRimThickn'!$C$1:$C$112,0,1,1),N1526)</f>
        <v>78</v>
      </c>
      <c r="P1526" s="24">
        <v>79</v>
      </c>
      <c r="Q1526" s="24">
        <f>IF(P1526&gt;900,_xlfn.XLOOKUP(ROUND(P1526,0),'CM-VL-G-C-GL-B-T-ClassRimThickn'!$B$1:$B$112,'CM-VL-G-C-GL-B-T-ClassRimThickn'!$C$1:$C$112,0,1,1),P1526)</f>
        <v>79</v>
      </c>
      <c r="S1526" s="24">
        <f>IF(R1526&gt;900,_xlfn.XLOOKUP(ROUND(R1526,0),'CM-VL-G-C-GL-B-T-ClassRimThickn'!$B$1:$B$112,'CM-VL-G-C-GL-B-T-ClassRimThickn'!$C$1:$C$112,0,1,1),R1526)</f>
        <v>0</v>
      </c>
      <c r="T1526" s="24">
        <v>80</v>
      </c>
      <c r="U1526" s="24">
        <f>IF(T1526&gt;900,_xlfn.XLOOKUP(ROUND(T1526,0),'CM-VL-G-C-GL-B-T-ClassRimThickn'!$B$1:$B$112,'CM-VL-G-C-GL-B-T-ClassRimThickn'!$C$1:$C$112,0,1,1),T1526)</f>
        <v>80</v>
      </c>
      <c r="V1526" s="24">
        <v>80</v>
      </c>
      <c r="W1526" s="24">
        <f>IF(V1526&gt;900,_xlfn.XLOOKUP(ROUND(V1526,0),'CM-VL-G-C-GL-B-T-ClassRimThickn'!$B$1:$B$112,'CM-VL-G-C-GL-B-T-ClassRimThickn'!$C$1:$C$112,0,1,1),V1526)</f>
        <v>80</v>
      </c>
      <c r="X1526" s="24">
        <v>78</v>
      </c>
      <c r="Y1526" s="24">
        <f>IF(X1526&gt;900,_xlfn.XLOOKUP(ROUND(X1526,0),'CM-VL-G-C-GL-B-T-ClassRimThickn'!$B$1:$B$112,'CM-VL-G-C-GL-B-T-ClassRimThickn'!$C$1:$C$112,0,1,1),X1526)</f>
        <v>78</v>
      </c>
      <c r="Z1526" s="24">
        <v>78</v>
      </c>
      <c r="AA1526" s="24">
        <f>IF(Z1526&gt;900,_xlfn.XLOOKUP(ROUND(Z1526,0),'CM-VL-G-C-GL-B-T-ClassRimThickn'!$B$1:$B$112,'CM-VL-G-C-GL-B-T-ClassRimThickn'!$C$1:$C$112,0,1,1),Z1526)</f>
        <v>78</v>
      </c>
      <c r="AB1526" s="24">
        <v>79</v>
      </c>
      <c r="AC1526" s="24">
        <f>IF(AB1526&gt;900,_xlfn.XLOOKUP(ROUND(AB1526,0),'CM-VL-G-C-GL-B-T-ClassRimThickn'!$B$1:$B$112,'CM-VL-G-C-GL-B-T-ClassRimThickn'!$C$1:$C$112,0,1,1),AB1526)</f>
        <v>79</v>
      </c>
      <c r="AD1526" s="24">
        <v>80</v>
      </c>
      <c r="AE1526" s="24">
        <f>IF(AD1526&gt;900,_xlfn.XLOOKUP(ROUND(AD1526,0),'CM-VL-G-C-GL-B-T-ClassRimThickn'!$B$1:$B$112,'CM-VL-G-C-GL-B-T-ClassRimThickn'!$C$1:$C$112,0,1,1),AD1526)</f>
        <v>80</v>
      </c>
      <c r="AF1526" s="24">
        <v>80</v>
      </c>
      <c r="AG1526" s="24">
        <f>IF(AF1526&gt;900,_xlfn.XLOOKUP(ROUND(AF1526,0),'CM-VL-G-C-GL-B-T-ClassRimThickn'!$B$1:$B$112,'CM-VL-G-C-GL-B-T-ClassRimThickn'!$C$1:$C$112,0,1,1),AF1526)</f>
        <v>80</v>
      </c>
      <c r="AH1526" s="24">
        <v>28</v>
      </c>
      <c r="AI1526" s="24">
        <v>28</v>
      </c>
      <c r="AJ1526" s="24">
        <v>28</v>
      </c>
      <c r="AK1526" s="24">
        <v>27</v>
      </c>
      <c r="AL1526" s="24">
        <v>27</v>
      </c>
      <c r="AM1526" s="24">
        <v>27</v>
      </c>
      <c r="AN1526" s="24">
        <v>28</v>
      </c>
      <c r="AO1526" s="24">
        <v>28</v>
      </c>
      <c r="AP1526" s="24">
        <v>28</v>
      </c>
      <c r="AQ1526" s="24">
        <v>27</v>
      </c>
      <c r="AR1526" s="24">
        <v>27</v>
      </c>
      <c r="AS1526" s="24">
        <v>27</v>
      </c>
      <c r="AT1526" s="24">
        <v>29</v>
      </c>
      <c r="AU1526" s="24">
        <v>29</v>
      </c>
      <c r="AV1526" s="24">
        <v>29</v>
      </c>
      <c r="AW1526" s="24">
        <v>29</v>
      </c>
      <c r="AX1526" s="24">
        <v>29</v>
      </c>
      <c r="AY1526" s="24">
        <v>30</v>
      </c>
      <c r="AZ1526" s="24">
        <v>29</v>
      </c>
      <c r="BA1526" s="24">
        <v>29</v>
      </c>
      <c r="BB1526" s="24">
        <v>29</v>
      </c>
      <c r="BC1526" s="24">
        <v>29</v>
      </c>
      <c r="BD1526" s="24">
        <v>29</v>
      </c>
      <c r="BE1526" s="24">
        <v>30</v>
      </c>
      <c r="BF1526" s="24">
        <v>0</v>
      </c>
      <c r="BG1526" s="24">
        <v>0</v>
      </c>
      <c r="BH1526" s="24">
        <v>0</v>
      </c>
      <c r="BI1526" s="24">
        <v>0</v>
      </c>
      <c r="BJ1526" s="24">
        <v>0</v>
      </c>
      <c r="BL1526" s="24">
        <v>0</v>
      </c>
      <c r="BM1526" s="24">
        <v>0</v>
      </c>
      <c r="BN1526" s="24">
        <v>0</v>
      </c>
      <c r="BO1526" s="24">
        <v>0</v>
      </c>
      <c r="BP1526" s="24">
        <v>0</v>
      </c>
      <c r="BQ1526" s="24">
        <v>0</v>
      </c>
      <c r="BR1526" s="24">
        <v>0</v>
      </c>
      <c r="BS1526" s="24">
        <v>0</v>
      </c>
      <c r="BT1526" s="24">
        <v>0</v>
      </c>
      <c r="BU1526" s="24">
        <v>0</v>
      </c>
      <c r="BV1526" s="24">
        <v>0</v>
      </c>
      <c r="BW1526" s="24">
        <v>0</v>
      </c>
      <c r="BX1526" s="24">
        <v>1.5</v>
      </c>
      <c r="BY1526" s="24">
        <v>1.5</v>
      </c>
      <c r="BZ1526" s="24">
        <v>1.5</v>
      </c>
      <c r="CB1526" s="24">
        <v>1.5</v>
      </c>
      <c r="CC1526" s="24">
        <v>1.5</v>
      </c>
      <c r="CD1526" s="24">
        <v>98</v>
      </c>
      <c r="CE1526" s="24">
        <v>95</v>
      </c>
      <c r="CF1526" s="24">
        <v>93</v>
      </c>
      <c r="CG1526" s="24">
        <v>93</v>
      </c>
      <c r="CH1526" s="24">
        <v>95</v>
      </c>
      <c r="CI1526" s="24">
        <v>100</v>
      </c>
      <c r="CO1526" s="34">
        <f t="shared" si="105"/>
        <v>298012</v>
      </c>
    </row>
    <row r="1527" spans="1:93" ht="15" hidden="1">
      <c r="A1527" s="23" t="s">
        <v>183</v>
      </c>
      <c r="B1527" s="52">
        <v>41415</v>
      </c>
      <c r="C1527" s="25" t="str">
        <f t="shared" si="104"/>
        <v/>
      </c>
      <c r="G1527" s="24">
        <f t="shared" si="106"/>
        <v>32</v>
      </c>
      <c r="H1527" s="27">
        <v>320787</v>
      </c>
      <c r="I1527" s="24" t="str">
        <f t="shared" si="107"/>
        <v/>
      </c>
      <c r="K1527" s="24">
        <f>IF(J1527&gt;900,_xlfn.XLOOKUP(ROUND(J1527,0),'CM-VL-G-C-GL-B-T-ClassRimThickn'!$B$1:$B$112,'CM-VL-G-C-GL-B-T-ClassRimThickn'!$C$1:$C$112,0,1,1),J1527)</f>
        <v>0</v>
      </c>
      <c r="L1527" s="24">
        <v>80</v>
      </c>
      <c r="M1527" s="24">
        <f>IF(L1527&gt;900,_xlfn.XLOOKUP(ROUND(L1527,0),'CM-VL-G-C-GL-B-T-ClassRimThickn'!$B$1:$B$112,'CM-VL-G-C-GL-B-T-ClassRimThickn'!$C$1:$C$112,0,1,1),L1527)</f>
        <v>80</v>
      </c>
      <c r="N1527" s="24">
        <v>80</v>
      </c>
      <c r="O1527" s="24">
        <f>IF(N1527&gt;900,_xlfn.XLOOKUP(ROUND(N1527,0),'CM-VL-G-C-GL-B-T-ClassRimThickn'!$B$1:$B$112,'CM-VL-G-C-GL-B-T-ClassRimThickn'!$C$1:$C$112,0,1,1),N1527)</f>
        <v>80</v>
      </c>
      <c r="P1527" s="24">
        <v>82</v>
      </c>
      <c r="Q1527" s="24">
        <f>IF(P1527&gt;900,_xlfn.XLOOKUP(ROUND(P1527,0),'CM-VL-G-C-GL-B-T-ClassRimThickn'!$B$1:$B$112,'CM-VL-G-C-GL-B-T-ClassRimThickn'!$C$1:$C$112,0,1,1),P1527)</f>
        <v>82</v>
      </c>
      <c r="S1527" s="24">
        <f>IF(R1527&gt;900,_xlfn.XLOOKUP(ROUND(R1527,0),'CM-VL-G-C-GL-B-T-ClassRimThickn'!$B$1:$B$112,'CM-VL-G-C-GL-B-T-ClassRimThickn'!$C$1:$C$112,0,1,1),R1527)</f>
        <v>0</v>
      </c>
      <c r="T1527" s="24">
        <v>82</v>
      </c>
      <c r="U1527" s="24">
        <f>IF(T1527&gt;900,_xlfn.XLOOKUP(ROUND(T1527,0),'CM-VL-G-C-GL-B-T-ClassRimThickn'!$B$1:$B$112,'CM-VL-G-C-GL-B-T-ClassRimThickn'!$C$1:$C$112,0,1,1),T1527)</f>
        <v>82</v>
      </c>
      <c r="V1527" s="24">
        <v>80</v>
      </c>
      <c r="W1527" s="24">
        <f>IF(V1527&gt;900,_xlfn.XLOOKUP(ROUND(V1527,0),'CM-VL-G-C-GL-B-T-ClassRimThickn'!$B$1:$B$112,'CM-VL-G-C-GL-B-T-ClassRimThickn'!$C$1:$C$112,0,1,1),V1527)</f>
        <v>80</v>
      </c>
      <c r="X1527" s="24">
        <v>80</v>
      </c>
      <c r="Y1527" s="24">
        <f>IF(X1527&gt;900,_xlfn.XLOOKUP(ROUND(X1527,0),'CM-VL-G-C-GL-B-T-ClassRimThickn'!$B$1:$B$112,'CM-VL-G-C-GL-B-T-ClassRimThickn'!$C$1:$C$112,0,1,1),X1527)</f>
        <v>80</v>
      </c>
      <c r="Z1527" s="24">
        <v>79</v>
      </c>
      <c r="AA1527" s="24">
        <f>IF(Z1527&gt;900,_xlfn.XLOOKUP(ROUND(Z1527,0),'CM-VL-G-C-GL-B-T-ClassRimThickn'!$B$1:$B$112,'CM-VL-G-C-GL-B-T-ClassRimThickn'!$C$1:$C$112,0,1,1),Z1527)</f>
        <v>79</v>
      </c>
      <c r="AB1527" s="24">
        <v>82</v>
      </c>
      <c r="AC1527" s="24">
        <f>IF(AB1527&gt;900,_xlfn.XLOOKUP(ROUND(AB1527,0),'CM-VL-G-C-GL-B-T-ClassRimThickn'!$B$1:$B$112,'CM-VL-G-C-GL-B-T-ClassRimThickn'!$C$1:$C$112,0,1,1),AB1527)</f>
        <v>82</v>
      </c>
      <c r="AD1527" s="24">
        <v>82</v>
      </c>
      <c r="AE1527" s="24">
        <f>IF(AD1527&gt;900,_xlfn.XLOOKUP(ROUND(AD1527,0),'CM-VL-G-C-GL-B-T-ClassRimThickn'!$B$1:$B$112,'CM-VL-G-C-GL-B-T-ClassRimThickn'!$C$1:$C$112,0,1,1),AD1527)</f>
        <v>82</v>
      </c>
      <c r="AF1527" s="24">
        <v>82</v>
      </c>
      <c r="AG1527" s="24">
        <f>IF(AF1527&gt;900,_xlfn.XLOOKUP(ROUND(AF1527,0),'CM-VL-G-C-GL-B-T-ClassRimThickn'!$B$1:$B$112,'CM-VL-G-C-GL-B-T-ClassRimThickn'!$C$1:$C$112,0,1,1),AF1527)</f>
        <v>82</v>
      </c>
      <c r="AH1527" s="24">
        <v>28</v>
      </c>
      <c r="AI1527" s="24">
        <v>27</v>
      </c>
      <c r="AJ1527" s="24">
        <v>23.5</v>
      </c>
      <c r="AK1527" s="24">
        <v>27</v>
      </c>
      <c r="AL1527" s="24">
        <v>26.5</v>
      </c>
      <c r="AM1527" s="24">
        <v>26</v>
      </c>
      <c r="AN1527" s="24">
        <v>25</v>
      </c>
      <c r="AO1527" s="24">
        <v>24</v>
      </c>
      <c r="AP1527" s="24">
        <v>29</v>
      </c>
      <c r="AQ1527" s="24">
        <v>24</v>
      </c>
      <c r="AR1527" s="24">
        <v>25</v>
      </c>
      <c r="AS1527" s="24">
        <v>24</v>
      </c>
      <c r="AT1527" s="24">
        <v>30</v>
      </c>
      <c r="AU1527" s="24">
        <v>29</v>
      </c>
      <c r="AV1527" s="24">
        <v>29.5</v>
      </c>
      <c r="AW1527" s="24">
        <v>30</v>
      </c>
      <c r="AX1527" s="24">
        <v>29.5</v>
      </c>
      <c r="AY1527" s="24">
        <v>29</v>
      </c>
      <c r="AZ1527" s="24">
        <v>29</v>
      </c>
      <c r="BA1527" s="24">
        <v>30</v>
      </c>
      <c r="BB1527" s="24">
        <v>30</v>
      </c>
      <c r="BC1527" s="24">
        <v>30.5</v>
      </c>
      <c r="BD1527" s="24">
        <v>29</v>
      </c>
      <c r="BE1527" s="24">
        <v>30</v>
      </c>
      <c r="BF1527" s="24">
        <v>0</v>
      </c>
      <c r="BG1527" s="24">
        <v>0</v>
      </c>
      <c r="BH1527" s="24">
        <v>0</v>
      </c>
      <c r="BI1527" s="24">
        <v>0</v>
      </c>
      <c r="BJ1527" s="24">
        <v>0</v>
      </c>
      <c r="BL1527" s="24">
        <v>0</v>
      </c>
      <c r="BM1527" s="24">
        <v>0</v>
      </c>
      <c r="BN1527" s="24">
        <v>0</v>
      </c>
      <c r="BO1527" s="24">
        <v>0</v>
      </c>
      <c r="BP1527" s="24">
        <v>0</v>
      </c>
      <c r="BQ1527" s="24">
        <v>0</v>
      </c>
      <c r="BR1527" s="24">
        <v>0</v>
      </c>
      <c r="BS1527" s="24">
        <v>0</v>
      </c>
      <c r="BT1527" s="24">
        <v>0</v>
      </c>
      <c r="BU1527" s="24">
        <v>0</v>
      </c>
      <c r="BV1527" s="24">
        <v>0</v>
      </c>
      <c r="BW1527" s="24">
        <v>0</v>
      </c>
      <c r="BX1527" s="24">
        <v>0</v>
      </c>
      <c r="BY1527" s="24">
        <v>0</v>
      </c>
      <c r="BZ1527" s="24">
        <v>0</v>
      </c>
      <c r="CB1527" s="24">
        <v>0</v>
      </c>
      <c r="CC1527" s="24">
        <v>0</v>
      </c>
      <c r="CD1527" s="24">
        <v>100</v>
      </c>
      <c r="CE1527" s="24">
        <v>100</v>
      </c>
      <c r="CF1527" s="24">
        <v>95</v>
      </c>
      <c r="CG1527" s="24">
        <v>100</v>
      </c>
      <c r="CH1527" s="24">
        <v>95</v>
      </c>
      <c r="CI1527" s="24">
        <v>95</v>
      </c>
      <c r="CO1527" s="34">
        <f t="shared" si="105"/>
        <v>320787</v>
      </c>
    </row>
    <row r="1528" spans="1:93" ht="15" hidden="1">
      <c r="A1528" s="23" t="s">
        <v>183</v>
      </c>
      <c r="B1528" s="52">
        <v>41446</v>
      </c>
      <c r="C1528" s="25" t="str">
        <f t="shared" si="104"/>
        <v/>
      </c>
      <c r="G1528" s="24">
        <f t="shared" si="106"/>
        <v>31</v>
      </c>
      <c r="H1528" s="24">
        <v>327074</v>
      </c>
      <c r="I1528" s="24" t="str">
        <f t="shared" si="107"/>
        <v/>
      </c>
      <c r="K1528" s="24">
        <f>IF(J1528&gt;900,_xlfn.XLOOKUP(ROUND(J1528,0),'CM-VL-G-C-GL-B-T-ClassRimThickn'!$B$1:$B$112,'CM-VL-G-C-GL-B-T-ClassRimThickn'!$C$1:$C$112,0,1,1),J1528)</f>
        <v>0</v>
      </c>
      <c r="L1528" s="24">
        <v>81</v>
      </c>
      <c r="M1528" s="24">
        <f>IF(L1528&gt;900,_xlfn.XLOOKUP(ROUND(L1528,0),'CM-VL-G-C-GL-B-T-ClassRimThickn'!$B$1:$B$112,'CM-VL-G-C-GL-B-T-ClassRimThickn'!$C$1:$C$112,0,1,1),L1528)</f>
        <v>81</v>
      </c>
      <c r="N1528" s="24">
        <v>77</v>
      </c>
      <c r="O1528" s="24">
        <f>IF(N1528&gt;900,_xlfn.XLOOKUP(ROUND(N1528,0),'CM-VL-G-C-GL-B-T-ClassRimThickn'!$B$1:$B$112,'CM-VL-G-C-GL-B-T-ClassRimThickn'!$C$1:$C$112,0,1,1),N1528)</f>
        <v>77</v>
      </c>
      <c r="P1528" s="24">
        <v>82</v>
      </c>
      <c r="Q1528" s="24">
        <f>IF(P1528&gt;900,_xlfn.XLOOKUP(ROUND(P1528,0),'CM-VL-G-C-GL-B-T-ClassRimThickn'!$B$1:$B$112,'CM-VL-G-C-GL-B-T-ClassRimThickn'!$C$1:$C$112,0,1,1),P1528)</f>
        <v>82</v>
      </c>
      <c r="S1528" s="24">
        <f>IF(R1528&gt;900,_xlfn.XLOOKUP(ROUND(R1528,0),'CM-VL-G-C-GL-B-T-ClassRimThickn'!$B$1:$B$112,'CM-VL-G-C-GL-B-T-ClassRimThickn'!$C$1:$C$112,0,1,1),R1528)</f>
        <v>0</v>
      </c>
      <c r="T1528" s="24">
        <v>82</v>
      </c>
      <c r="U1528" s="24">
        <f>IF(T1528&gt;900,_xlfn.XLOOKUP(ROUND(T1528,0),'CM-VL-G-C-GL-B-T-ClassRimThickn'!$B$1:$B$112,'CM-VL-G-C-GL-B-T-ClassRimThickn'!$C$1:$C$112,0,1,1),T1528)</f>
        <v>82</v>
      </c>
      <c r="V1528" s="24">
        <v>77</v>
      </c>
      <c r="W1528" s="24">
        <f>IF(V1528&gt;900,_xlfn.XLOOKUP(ROUND(V1528,0),'CM-VL-G-C-GL-B-T-ClassRimThickn'!$B$1:$B$112,'CM-VL-G-C-GL-B-T-ClassRimThickn'!$C$1:$C$112,0,1,1),V1528)</f>
        <v>77</v>
      </c>
      <c r="X1528" s="24">
        <v>80</v>
      </c>
      <c r="Y1528" s="24">
        <f>IF(X1528&gt;900,_xlfn.XLOOKUP(ROUND(X1528,0),'CM-VL-G-C-GL-B-T-ClassRimThickn'!$B$1:$B$112,'CM-VL-G-C-GL-B-T-ClassRimThickn'!$C$1:$C$112,0,1,1),X1528)</f>
        <v>80</v>
      </c>
      <c r="Z1528" s="24">
        <v>77</v>
      </c>
      <c r="AA1528" s="24">
        <f>IF(Z1528&gt;900,_xlfn.XLOOKUP(ROUND(Z1528,0),'CM-VL-G-C-GL-B-T-ClassRimThickn'!$B$1:$B$112,'CM-VL-G-C-GL-B-T-ClassRimThickn'!$C$1:$C$112,0,1,1),Z1528)</f>
        <v>77</v>
      </c>
      <c r="AB1528" s="24">
        <v>81</v>
      </c>
      <c r="AC1528" s="24">
        <f>IF(AB1528&gt;900,_xlfn.XLOOKUP(ROUND(AB1528,0),'CM-VL-G-C-GL-B-T-ClassRimThickn'!$B$1:$B$112,'CM-VL-G-C-GL-B-T-ClassRimThickn'!$C$1:$C$112,0,1,1),AB1528)</f>
        <v>81</v>
      </c>
      <c r="AD1528" s="24">
        <v>83</v>
      </c>
      <c r="AE1528" s="24">
        <f>IF(AD1528&gt;900,_xlfn.XLOOKUP(ROUND(AD1528,0),'CM-VL-G-C-GL-B-T-ClassRimThickn'!$B$1:$B$112,'CM-VL-G-C-GL-B-T-ClassRimThickn'!$C$1:$C$112,0,1,1),AD1528)</f>
        <v>83</v>
      </c>
      <c r="AF1528" s="24">
        <v>82</v>
      </c>
      <c r="AG1528" s="24">
        <f>IF(AF1528&gt;900,_xlfn.XLOOKUP(ROUND(AF1528,0),'CM-VL-G-C-GL-B-T-ClassRimThickn'!$B$1:$B$112,'CM-VL-G-C-GL-B-T-ClassRimThickn'!$C$1:$C$112,0,1,1),AF1528)</f>
        <v>82</v>
      </c>
      <c r="AH1528" s="24">
        <v>27</v>
      </c>
      <c r="AI1528" s="24">
        <v>27.5</v>
      </c>
      <c r="AJ1528" s="24">
        <v>26</v>
      </c>
      <c r="AK1528" s="24">
        <v>26</v>
      </c>
      <c r="AL1528" s="24">
        <v>26</v>
      </c>
      <c r="AM1528" s="24">
        <v>26</v>
      </c>
      <c r="AN1528" s="24">
        <v>25.5</v>
      </c>
      <c r="AO1528" s="24">
        <v>22.5</v>
      </c>
      <c r="AP1528" s="24">
        <v>22.5</v>
      </c>
      <c r="AQ1528" s="24">
        <v>23</v>
      </c>
      <c r="AR1528" s="24">
        <v>25</v>
      </c>
      <c r="AS1528" s="24">
        <v>25</v>
      </c>
      <c r="AT1528" s="24">
        <v>29.5</v>
      </c>
      <c r="AU1528" s="24">
        <v>30</v>
      </c>
      <c r="AV1528" s="24">
        <v>29.5</v>
      </c>
      <c r="AW1528" s="24">
        <v>29</v>
      </c>
      <c r="AX1528" s="24">
        <v>29.5</v>
      </c>
      <c r="AY1528" s="24">
        <v>29</v>
      </c>
      <c r="AZ1528" s="24">
        <v>29</v>
      </c>
      <c r="BA1528" s="24">
        <v>29</v>
      </c>
      <c r="BB1528" s="24">
        <v>29.5</v>
      </c>
      <c r="BC1528" s="24">
        <v>30</v>
      </c>
      <c r="BD1528" s="24">
        <v>29.5</v>
      </c>
      <c r="BE1528" s="24">
        <v>30</v>
      </c>
      <c r="BF1528" s="24">
        <v>0</v>
      </c>
      <c r="BG1528" s="24">
        <v>0</v>
      </c>
      <c r="BH1528" s="24">
        <v>0</v>
      </c>
      <c r="BI1528" s="24">
        <v>0</v>
      </c>
      <c r="BJ1528" s="24">
        <v>0</v>
      </c>
      <c r="BL1528" s="24">
        <v>0</v>
      </c>
      <c r="BM1528" s="24">
        <v>0</v>
      </c>
      <c r="BN1528" s="24">
        <v>0</v>
      </c>
      <c r="BO1528" s="24">
        <v>0</v>
      </c>
      <c r="BP1528" s="24">
        <v>0</v>
      </c>
      <c r="BQ1528" s="24">
        <v>0</v>
      </c>
      <c r="BR1528" s="24">
        <v>0</v>
      </c>
      <c r="BS1528" s="24">
        <v>0</v>
      </c>
      <c r="BT1528" s="24">
        <v>0</v>
      </c>
      <c r="BU1528" s="24">
        <v>0</v>
      </c>
      <c r="BV1528" s="24">
        <v>0</v>
      </c>
      <c r="BW1528" s="24">
        <v>0</v>
      </c>
      <c r="BX1528" s="24">
        <v>0</v>
      </c>
      <c r="BY1528" s="24">
        <v>0</v>
      </c>
      <c r="BZ1528" s="24">
        <v>0</v>
      </c>
      <c r="CB1528" s="24">
        <v>0</v>
      </c>
      <c r="CC1528" s="24">
        <v>0</v>
      </c>
      <c r="CD1528" s="24">
        <v>92</v>
      </c>
      <c r="CE1528" s="24">
        <v>90</v>
      </c>
      <c r="CF1528" s="24">
        <v>92</v>
      </c>
      <c r="CG1528" s="24">
        <v>97</v>
      </c>
      <c r="CH1528" s="24">
        <v>95</v>
      </c>
      <c r="CI1528" s="24">
        <v>100</v>
      </c>
      <c r="CO1528" s="34">
        <f t="shared" si="105"/>
        <v>327074</v>
      </c>
    </row>
    <row r="1529" spans="1:93" ht="15" hidden="1">
      <c r="A1529" s="23" t="s">
        <v>183</v>
      </c>
      <c r="B1529" s="52">
        <v>41477</v>
      </c>
      <c r="C1529" s="25" t="str">
        <f t="shared" si="104"/>
        <v/>
      </c>
      <c r="G1529" s="24">
        <f t="shared" si="106"/>
        <v>31</v>
      </c>
      <c r="H1529" s="24">
        <v>333521</v>
      </c>
      <c r="I1529" s="24" t="str">
        <f t="shared" si="107"/>
        <v/>
      </c>
      <c r="K1529" s="24">
        <f>IF(J1529&gt;900,_xlfn.XLOOKUP(ROUND(J1529,0),'CM-VL-G-C-GL-B-T-ClassRimThickn'!$B$1:$B$112,'CM-VL-G-C-GL-B-T-ClassRimThickn'!$C$1:$C$112,0,1,1),J1529)</f>
        <v>0</v>
      </c>
      <c r="L1529" s="24">
        <v>69</v>
      </c>
      <c r="M1529" s="24">
        <f>IF(L1529&gt;900,_xlfn.XLOOKUP(ROUND(L1529,0),'CM-VL-G-C-GL-B-T-ClassRimThickn'!$B$1:$B$112,'CM-VL-G-C-GL-B-T-ClassRimThickn'!$C$1:$C$112,0,1,1),L1529)</f>
        <v>69</v>
      </c>
      <c r="N1529" s="24">
        <v>72</v>
      </c>
      <c r="O1529" s="24">
        <f>IF(N1529&gt;900,_xlfn.XLOOKUP(ROUND(N1529,0),'CM-VL-G-C-GL-B-T-ClassRimThickn'!$B$1:$B$112,'CM-VL-G-C-GL-B-T-ClassRimThickn'!$C$1:$C$112,0,1,1),N1529)</f>
        <v>72</v>
      </c>
      <c r="P1529" s="24">
        <v>70</v>
      </c>
      <c r="Q1529" s="24">
        <f>IF(P1529&gt;900,_xlfn.XLOOKUP(ROUND(P1529,0),'CM-VL-G-C-GL-B-T-ClassRimThickn'!$B$1:$B$112,'CM-VL-G-C-GL-B-T-ClassRimThickn'!$C$1:$C$112,0,1,1),P1529)</f>
        <v>70</v>
      </c>
      <c r="S1529" s="24">
        <f>IF(R1529&gt;900,_xlfn.XLOOKUP(ROUND(R1529,0),'CM-VL-G-C-GL-B-T-ClassRimThickn'!$B$1:$B$112,'CM-VL-G-C-GL-B-T-ClassRimThickn'!$C$1:$C$112,0,1,1),R1529)</f>
        <v>0</v>
      </c>
      <c r="T1529" s="24">
        <v>71</v>
      </c>
      <c r="U1529" s="24">
        <f>IF(T1529&gt;900,_xlfn.XLOOKUP(ROUND(T1529,0),'CM-VL-G-C-GL-B-T-ClassRimThickn'!$B$1:$B$112,'CM-VL-G-C-GL-B-T-ClassRimThickn'!$C$1:$C$112,0,1,1),T1529)</f>
        <v>71</v>
      </c>
      <c r="V1529" s="24">
        <v>70</v>
      </c>
      <c r="W1529" s="24">
        <f>IF(V1529&gt;900,_xlfn.XLOOKUP(ROUND(V1529,0),'CM-VL-G-C-GL-B-T-ClassRimThickn'!$B$1:$B$112,'CM-VL-G-C-GL-B-T-ClassRimThickn'!$C$1:$C$112,0,1,1),V1529)</f>
        <v>70</v>
      </c>
      <c r="X1529" s="24">
        <v>69</v>
      </c>
      <c r="Y1529" s="24">
        <f>IF(X1529&gt;900,_xlfn.XLOOKUP(ROUND(X1529,0),'CM-VL-G-C-GL-B-T-ClassRimThickn'!$B$1:$B$112,'CM-VL-G-C-GL-B-T-ClassRimThickn'!$C$1:$C$112,0,1,1),X1529)</f>
        <v>69</v>
      </c>
      <c r="Z1529" s="24">
        <v>70</v>
      </c>
      <c r="AA1529" s="24">
        <f>IF(Z1529&gt;900,_xlfn.XLOOKUP(ROUND(Z1529,0),'CM-VL-G-C-GL-B-T-ClassRimThickn'!$B$1:$B$112,'CM-VL-G-C-GL-B-T-ClassRimThickn'!$C$1:$C$112,0,1,1),Z1529)</f>
        <v>70</v>
      </c>
      <c r="AB1529" s="24">
        <v>70</v>
      </c>
      <c r="AC1529" s="24">
        <f>IF(AB1529&gt;900,_xlfn.XLOOKUP(ROUND(AB1529,0),'CM-VL-G-C-GL-B-T-ClassRimThickn'!$B$1:$B$112,'CM-VL-G-C-GL-B-T-ClassRimThickn'!$C$1:$C$112,0,1,1),AB1529)</f>
        <v>70</v>
      </c>
      <c r="AD1529" s="24">
        <v>73</v>
      </c>
      <c r="AE1529" s="24">
        <f>IF(AD1529&gt;900,_xlfn.XLOOKUP(ROUND(AD1529,0),'CM-VL-G-C-GL-B-T-ClassRimThickn'!$B$1:$B$112,'CM-VL-G-C-GL-B-T-ClassRimThickn'!$C$1:$C$112,0,1,1),AD1529)</f>
        <v>73</v>
      </c>
      <c r="AF1529" s="24">
        <v>71</v>
      </c>
      <c r="AG1529" s="24">
        <f>IF(AF1529&gt;900,_xlfn.XLOOKUP(ROUND(AF1529,0),'CM-VL-G-C-GL-B-T-ClassRimThickn'!$B$1:$B$112,'CM-VL-G-C-GL-B-T-ClassRimThickn'!$C$1:$C$112,0,1,1),AF1529)</f>
        <v>71</v>
      </c>
      <c r="AH1529" s="24">
        <v>29</v>
      </c>
      <c r="AI1529" s="24">
        <v>27</v>
      </c>
      <c r="AJ1529" s="24">
        <v>27</v>
      </c>
      <c r="AK1529" s="24">
        <v>28</v>
      </c>
      <c r="AL1529" s="24">
        <v>29</v>
      </c>
      <c r="AM1529" s="24">
        <v>29</v>
      </c>
      <c r="AN1529" s="24">
        <v>28</v>
      </c>
      <c r="AO1529" s="24">
        <v>26</v>
      </c>
      <c r="AP1529" s="24">
        <v>25</v>
      </c>
      <c r="AQ1529" s="24">
        <v>27</v>
      </c>
      <c r="AR1529" s="24">
        <v>28</v>
      </c>
      <c r="AS1529" s="24">
        <v>27</v>
      </c>
      <c r="AT1529" s="24">
        <v>28</v>
      </c>
      <c r="AU1529" s="24">
        <v>29</v>
      </c>
      <c r="AV1529" s="24">
        <v>29</v>
      </c>
      <c r="AW1529" s="24">
        <v>28</v>
      </c>
      <c r="AX1529" s="24">
        <v>28</v>
      </c>
      <c r="AY1529" s="24">
        <v>29</v>
      </c>
      <c r="AZ1529" s="24">
        <v>29</v>
      </c>
      <c r="BA1529" s="24">
        <v>29</v>
      </c>
      <c r="BB1529" s="24">
        <v>28.5</v>
      </c>
      <c r="BC1529" s="24">
        <v>29</v>
      </c>
      <c r="BD1529" s="24">
        <v>28</v>
      </c>
      <c r="BE1529" s="24">
        <v>29</v>
      </c>
      <c r="BF1529" s="24">
        <v>0</v>
      </c>
      <c r="BG1529" s="24">
        <v>0</v>
      </c>
      <c r="BH1529" s="24">
        <v>0</v>
      </c>
      <c r="BI1529" s="24">
        <v>0</v>
      </c>
      <c r="BJ1529" s="24">
        <v>0</v>
      </c>
      <c r="BL1529" s="24">
        <v>0</v>
      </c>
      <c r="BM1529" s="24">
        <v>0</v>
      </c>
      <c r="BN1529" s="24">
        <v>0</v>
      </c>
      <c r="BO1529" s="24">
        <v>0</v>
      </c>
      <c r="BP1529" s="24">
        <v>0</v>
      </c>
      <c r="BQ1529" s="24">
        <v>0</v>
      </c>
      <c r="BR1529" s="24">
        <v>0</v>
      </c>
      <c r="BS1529" s="24">
        <v>0</v>
      </c>
      <c r="BT1529" s="24">
        <v>0</v>
      </c>
      <c r="BU1529" s="24">
        <v>0</v>
      </c>
      <c r="BV1529" s="24">
        <v>0</v>
      </c>
      <c r="BW1529" s="24">
        <v>0</v>
      </c>
      <c r="BX1529" s="24">
        <v>0</v>
      </c>
      <c r="BY1529" s="24">
        <v>0</v>
      </c>
      <c r="BZ1529" s="24">
        <v>0</v>
      </c>
      <c r="CB1529" s="24">
        <v>0</v>
      </c>
      <c r="CC1529" s="24">
        <v>0</v>
      </c>
      <c r="CD1529" s="24">
        <v>85</v>
      </c>
      <c r="CE1529" s="24">
        <v>80</v>
      </c>
      <c r="CF1529" s="24">
        <v>85</v>
      </c>
      <c r="CG1529" s="24">
        <v>85</v>
      </c>
      <c r="CH1529" s="24">
        <v>85</v>
      </c>
      <c r="CI1529" s="24">
        <v>90</v>
      </c>
      <c r="CO1529" s="34">
        <f t="shared" si="105"/>
        <v>333521</v>
      </c>
    </row>
    <row r="1530" spans="1:93" ht="15" hidden="1">
      <c r="A1530" s="23" t="s">
        <v>183</v>
      </c>
      <c r="B1530" s="52">
        <v>41526</v>
      </c>
      <c r="C1530" s="25" t="str">
        <f t="shared" si="104"/>
        <v/>
      </c>
      <c r="G1530" s="24">
        <f t="shared" si="106"/>
        <v>49</v>
      </c>
      <c r="H1530" s="27">
        <v>352881</v>
      </c>
      <c r="I1530" s="24" t="str">
        <f t="shared" si="107"/>
        <v/>
      </c>
      <c r="K1530" s="24">
        <f>IF(J1530&gt;900,_xlfn.XLOOKUP(ROUND(J1530,0),'CM-VL-G-C-GL-B-T-ClassRimThickn'!$B$1:$B$112,'CM-VL-G-C-GL-B-T-ClassRimThickn'!$C$1:$C$112,0,1,1),J1530)</f>
        <v>0</v>
      </c>
      <c r="L1530" s="24">
        <v>65</v>
      </c>
      <c r="M1530" s="24">
        <f>IF(L1530&gt;900,_xlfn.XLOOKUP(ROUND(L1530,0),'CM-VL-G-C-GL-B-T-ClassRimThickn'!$B$1:$B$112,'CM-VL-G-C-GL-B-T-ClassRimThickn'!$C$1:$C$112,0,1,1),L1530)</f>
        <v>65</v>
      </c>
      <c r="N1530" s="24">
        <v>65</v>
      </c>
      <c r="O1530" s="24">
        <f>IF(N1530&gt;900,_xlfn.XLOOKUP(ROUND(N1530,0),'CM-VL-G-C-GL-B-T-ClassRimThickn'!$B$1:$B$112,'CM-VL-G-C-GL-B-T-ClassRimThickn'!$C$1:$C$112,0,1,1),N1530)</f>
        <v>65</v>
      </c>
      <c r="P1530" s="24">
        <v>69</v>
      </c>
      <c r="Q1530" s="24">
        <f>IF(P1530&gt;900,_xlfn.XLOOKUP(ROUND(P1530,0),'CM-VL-G-C-GL-B-T-ClassRimThickn'!$B$1:$B$112,'CM-VL-G-C-GL-B-T-ClassRimThickn'!$C$1:$C$112,0,1,1),P1530)</f>
        <v>69</v>
      </c>
      <c r="S1530" s="24">
        <f>IF(R1530&gt;900,_xlfn.XLOOKUP(ROUND(R1530,0),'CM-VL-G-C-GL-B-T-ClassRimThickn'!$B$1:$B$112,'CM-VL-G-C-GL-B-T-ClassRimThickn'!$C$1:$C$112,0,1,1),R1530)</f>
        <v>0</v>
      </c>
      <c r="T1530" s="24">
        <v>69</v>
      </c>
      <c r="U1530" s="24">
        <f>IF(T1530&gt;900,_xlfn.XLOOKUP(ROUND(T1530,0),'CM-VL-G-C-GL-B-T-ClassRimThickn'!$B$1:$B$112,'CM-VL-G-C-GL-B-T-ClassRimThickn'!$C$1:$C$112,0,1,1),T1530)</f>
        <v>69</v>
      </c>
      <c r="V1530" s="24">
        <v>69</v>
      </c>
      <c r="W1530" s="24">
        <f>IF(V1530&gt;900,_xlfn.XLOOKUP(ROUND(V1530,0),'CM-VL-G-C-GL-B-T-ClassRimThickn'!$B$1:$B$112,'CM-VL-G-C-GL-B-T-ClassRimThickn'!$C$1:$C$112,0,1,1),V1530)</f>
        <v>69</v>
      </c>
      <c r="X1530" s="24">
        <v>67</v>
      </c>
      <c r="Y1530" s="24">
        <f>IF(X1530&gt;900,_xlfn.XLOOKUP(ROUND(X1530,0),'CM-VL-G-C-GL-B-T-ClassRimThickn'!$B$1:$B$112,'CM-VL-G-C-GL-B-T-ClassRimThickn'!$C$1:$C$112,0,1,1),X1530)</f>
        <v>67</v>
      </c>
      <c r="Z1530" s="24">
        <v>67</v>
      </c>
      <c r="AA1530" s="24">
        <f>IF(Z1530&gt;900,_xlfn.XLOOKUP(ROUND(Z1530,0),'CM-VL-G-C-GL-B-T-ClassRimThickn'!$B$1:$B$112,'CM-VL-G-C-GL-B-T-ClassRimThickn'!$C$1:$C$112,0,1,1),Z1530)</f>
        <v>67</v>
      </c>
      <c r="AB1530" s="24">
        <v>71</v>
      </c>
      <c r="AC1530" s="24">
        <f>IF(AB1530&gt;900,_xlfn.XLOOKUP(ROUND(AB1530,0),'CM-VL-G-C-GL-B-T-ClassRimThickn'!$B$1:$B$112,'CM-VL-G-C-GL-B-T-ClassRimThickn'!$C$1:$C$112,0,1,1),AB1530)</f>
        <v>71</v>
      </c>
      <c r="AD1530" s="24">
        <v>68</v>
      </c>
      <c r="AE1530" s="24">
        <f>IF(AD1530&gt;900,_xlfn.XLOOKUP(ROUND(AD1530,0),'CM-VL-G-C-GL-B-T-ClassRimThickn'!$B$1:$B$112,'CM-VL-G-C-GL-B-T-ClassRimThickn'!$C$1:$C$112,0,1,1),AD1530)</f>
        <v>68</v>
      </c>
      <c r="AF1530" s="24">
        <v>70</v>
      </c>
      <c r="AG1530" s="24">
        <f>IF(AF1530&gt;900,_xlfn.XLOOKUP(ROUND(AF1530,0),'CM-VL-G-C-GL-B-T-ClassRimThickn'!$B$1:$B$112,'CM-VL-G-C-GL-B-T-ClassRimThickn'!$C$1:$C$112,0,1,1),AF1530)</f>
        <v>70</v>
      </c>
      <c r="AH1530" s="24">
        <v>28</v>
      </c>
      <c r="AI1530" s="24">
        <v>26</v>
      </c>
      <c r="AJ1530" s="24">
        <v>26</v>
      </c>
      <c r="AK1530" s="24">
        <v>28</v>
      </c>
      <c r="AL1530" s="24">
        <v>27</v>
      </c>
      <c r="AM1530" s="24">
        <v>27</v>
      </c>
      <c r="AN1530" s="24">
        <v>27</v>
      </c>
      <c r="AO1530" s="24">
        <v>25</v>
      </c>
      <c r="AP1530" s="24">
        <v>24</v>
      </c>
      <c r="AQ1530" s="24">
        <v>26</v>
      </c>
      <c r="AR1530" s="24">
        <v>27</v>
      </c>
      <c r="AS1530" s="24">
        <v>26</v>
      </c>
      <c r="AT1530" s="24">
        <v>28</v>
      </c>
      <c r="AU1530" s="24">
        <v>28</v>
      </c>
      <c r="AV1530" s="24">
        <v>29</v>
      </c>
      <c r="AW1530" s="24">
        <v>29</v>
      </c>
      <c r="AX1530" s="24">
        <v>29</v>
      </c>
      <c r="AY1530" s="24">
        <v>29</v>
      </c>
      <c r="AZ1530" s="24">
        <v>29</v>
      </c>
      <c r="BA1530" s="24">
        <v>28</v>
      </c>
      <c r="BB1530" s="24">
        <v>29</v>
      </c>
      <c r="BC1530" s="24">
        <v>28</v>
      </c>
      <c r="BD1530" s="24">
        <v>28</v>
      </c>
      <c r="BE1530" s="24">
        <v>29</v>
      </c>
      <c r="BF1530" s="24">
        <v>0</v>
      </c>
      <c r="BG1530" s="24">
        <v>0</v>
      </c>
      <c r="BH1530" s="24">
        <v>0</v>
      </c>
      <c r="BI1530" s="24">
        <v>0</v>
      </c>
      <c r="BJ1530" s="24">
        <v>0</v>
      </c>
      <c r="BL1530" s="24">
        <v>0.5</v>
      </c>
      <c r="BM1530" s="24">
        <v>0</v>
      </c>
      <c r="BN1530" s="24">
        <v>0</v>
      </c>
      <c r="BO1530" s="24">
        <v>0</v>
      </c>
      <c r="BP1530" s="24">
        <v>0</v>
      </c>
      <c r="BQ1530" s="24">
        <v>0</v>
      </c>
      <c r="BR1530" s="24">
        <v>0</v>
      </c>
      <c r="BS1530" s="24">
        <v>0</v>
      </c>
      <c r="BT1530" s="24">
        <v>0</v>
      </c>
      <c r="BU1530" s="24">
        <v>0</v>
      </c>
      <c r="BV1530" s="24">
        <v>0</v>
      </c>
      <c r="BW1530" s="24">
        <v>0</v>
      </c>
      <c r="BX1530" s="24">
        <v>0</v>
      </c>
      <c r="BY1530" s="24">
        <v>0</v>
      </c>
      <c r="BZ1530" s="24">
        <v>0</v>
      </c>
      <c r="CB1530" s="24">
        <v>0</v>
      </c>
      <c r="CC1530" s="24">
        <v>0</v>
      </c>
      <c r="CD1530" s="24">
        <v>85</v>
      </c>
      <c r="CE1530" s="24">
        <v>80</v>
      </c>
      <c r="CF1530" s="24">
        <v>80</v>
      </c>
      <c r="CG1530" s="24">
        <v>85</v>
      </c>
      <c r="CH1530" s="24">
        <v>85</v>
      </c>
      <c r="CI1530" s="24">
        <v>90</v>
      </c>
      <c r="CO1530" s="34">
        <f t="shared" si="105"/>
        <v>352881</v>
      </c>
    </row>
    <row r="1531" spans="1:93" ht="15" hidden="1">
      <c r="A1531" s="23" t="s">
        <v>183</v>
      </c>
      <c r="B1531" s="52">
        <v>41561</v>
      </c>
      <c r="C1531" s="25" t="str">
        <f t="shared" si="104"/>
        <v/>
      </c>
      <c r="G1531" s="24">
        <f t="shared" si="106"/>
        <v>35</v>
      </c>
      <c r="H1531" s="27">
        <v>377232</v>
      </c>
      <c r="I1531" s="24" t="str">
        <f t="shared" si="107"/>
        <v/>
      </c>
      <c r="K1531" s="24">
        <f>IF(J1531&gt;900,_xlfn.XLOOKUP(ROUND(J1531,0),'CM-VL-G-C-GL-B-T-ClassRimThickn'!$B$1:$B$112,'CM-VL-G-C-GL-B-T-ClassRimThickn'!$C$1:$C$112,0,1,1),J1531)</f>
        <v>0</v>
      </c>
      <c r="L1531" s="24">
        <v>64</v>
      </c>
      <c r="M1531" s="24">
        <f>IF(L1531&gt;900,_xlfn.XLOOKUP(ROUND(L1531,0),'CM-VL-G-C-GL-B-T-ClassRimThickn'!$B$1:$B$112,'CM-VL-G-C-GL-B-T-ClassRimThickn'!$C$1:$C$112,0,1,1),L1531)</f>
        <v>64</v>
      </c>
      <c r="N1531" s="24">
        <v>64</v>
      </c>
      <c r="O1531" s="24">
        <f>IF(N1531&gt;900,_xlfn.XLOOKUP(ROUND(N1531,0),'CM-VL-G-C-GL-B-T-ClassRimThickn'!$B$1:$B$112,'CM-VL-G-C-GL-B-T-ClassRimThickn'!$C$1:$C$112,0,1,1),N1531)</f>
        <v>64</v>
      </c>
      <c r="P1531" s="24">
        <v>69</v>
      </c>
      <c r="Q1531" s="24">
        <f>IF(P1531&gt;900,_xlfn.XLOOKUP(ROUND(P1531,0),'CM-VL-G-C-GL-B-T-ClassRimThickn'!$B$1:$B$112,'CM-VL-G-C-GL-B-T-ClassRimThickn'!$C$1:$C$112,0,1,1),P1531)</f>
        <v>69</v>
      </c>
      <c r="S1531" s="24">
        <f>IF(R1531&gt;900,_xlfn.XLOOKUP(ROUND(R1531,0),'CM-VL-G-C-GL-B-T-ClassRimThickn'!$B$1:$B$112,'CM-VL-G-C-GL-B-T-ClassRimThickn'!$C$1:$C$112,0,1,1),R1531)</f>
        <v>0</v>
      </c>
      <c r="T1531" s="24">
        <v>70</v>
      </c>
      <c r="U1531" s="24">
        <f>IF(T1531&gt;900,_xlfn.XLOOKUP(ROUND(T1531,0),'CM-VL-G-C-GL-B-T-ClassRimThickn'!$B$1:$B$112,'CM-VL-G-C-GL-B-T-ClassRimThickn'!$C$1:$C$112,0,1,1),T1531)</f>
        <v>70</v>
      </c>
      <c r="V1531" s="24">
        <v>68</v>
      </c>
      <c r="W1531" s="24">
        <f>IF(V1531&gt;900,_xlfn.XLOOKUP(ROUND(V1531,0),'CM-VL-G-C-GL-B-T-ClassRimThickn'!$B$1:$B$112,'CM-VL-G-C-GL-B-T-ClassRimThickn'!$C$1:$C$112,0,1,1),V1531)</f>
        <v>68</v>
      </c>
      <c r="X1531" s="24">
        <v>67</v>
      </c>
      <c r="Y1531" s="24">
        <f>IF(X1531&gt;900,_xlfn.XLOOKUP(ROUND(X1531,0),'CM-VL-G-C-GL-B-T-ClassRimThickn'!$B$1:$B$112,'CM-VL-G-C-GL-B-T-ClassRimThickn'!$C$1:$C$112,0,1,1),X1531)</f>
        <v>67</v>
      </c>
      <c r="Z1531" s="24">
        <v>67</v>
      </c>
      <c r="AA1531" s="24">
        <f>IF(Z1531&gt;900,_xlfn.XLOOKUP(ROUND(Z1531,0),'CM-VL-G-C-GL-B-T-ClassRimThickn'!$B$1:$B$112,'CM-VL-G-C-GL-B-T-ClassRimThickn'!$C$1:$C$112,0,1,1),Z1531)</f>
        <v>67</v>
      </c>
      <c r="AB1531" s="24">
        <v>68</v>
      </c>
      <c r="AC1531" s="24">
        <f>IF(AB1531&gt;900,_xlfn.XLOOKUP(ROUND(AB1531,0),'CM-VL-G-C-GL-B-T-ClassRimThickn'!$B$1:$B$112,'CM-VL-G-C-GL-B-T-ClassRimThickn'!$C$1:$C$112,0,1,1),AB1531)</f>
        <v>68</v>
      </c>
      <c r="AD1531" s="24">
        <v>68</v>
      </c>
      <c r="AE1531" s="24">
        <f>IF(AD1531&gt;900,_xlfn.XLOOKUP(ROUND(AD1531,0),'CM-VL-G-C-GL-B-T-ClassRimThickn'!$B$1:$B$112,'CM-VL-G-C-GL-B-T-ClassRimThickn'!$C$1:$C$112,0,1,1),AD1531)</f>
        <v>68</v>
      </c>
      <c r="AF1531" s="24">
        <v>68</v>
      </c>
      <c r="AG1531" s="24">
        <f>IF(AF1531&gt;900,_xlfn.XLOOKUP(ROUND(AF1531,0),'CM-VL-G-C-GL-B-T-ClassRimThickn'!$B$1:$B$112,'CM-VL-G-C-GL-B-T-ClassRimThickn'!$C$1:$C$112,0,1,1),AF1531)</f>
        <v>68</v>
      </c>
      <c r="AH1531" s="24">
        <v>27</v>
      </c>
      <c r="AI1531" s="24">
        <v>27</v>
      </c>
      <c r="AJ1531" s="24">
        <v>27</v>
      </c>
      <c r="AK1531" s="24">
        <v>27</v>
      </c>
      <c r="AL1531" s="24">
        <v>26</v>
      </c>
      <c r="AM1531" s="24">
        <v>27</v>
      </c>
      <c r="AN1531" s="24">
        <v>28</v>
      </c>
      <c r="AO1531" s="24">
        <v>25</v>
      </c>
      <c r="AP1531" s="24">
        <v>25</v>
      </c>
      <c r="AQ1531" s="24">
        <v>26</v>
      </c>
      <c r="AR1531" s="24">
        <v>27</v>
      </c>
      <c r="AS1531" s="24">
        <v>25</v>
      </c>
      <c r="AT1531" s="24">
        <v>29</v>
      </c>
      <c r="AU1531" s="24">
        <v>29</v>
      </c>
      <c r="AV1531" s="24">
        <v>30</v>
      </c>
      <c r="AW1531" s="24">
        <v>29</v>
      </c>
      <c r="AX1531" s="24">
        <v>29</v>
      </c>
      <c r="AY1531" s="24">
        <v>29</v>
      </c>
      <c r="AZ1531" s="24">
        <v>31</v>
      </c>
      <c r="BA1531" s="24">
        <v>30</v>
      </c>
      <c r="BB1531" s="24">
        <v>30</v>
      </c>
      <c r="BC1531" s="24">
        <v>29</v>
      </c>
      <c r="BD1531" s="24">
        <v>29</v>
      </c>
      <c r="BE1531" s="24">
        <v>29</v>
      </c>
      <c r="BF1531" s="24">
        <v>0.5</v>
      </c>
      <c r="BG1531" s="24">
        <v>0.5</v>
      </c>
      <c r="BH1531" s="24">
        <v>0.5</v>
      </c>
      <c r="BI1531" s="24">
        <v>0.5</v>
      </c>
      <c r="BJ1531" s="24">
        <v>0.5</v>
      </c>
      <c r="BL1531" s="24">
        <v>0.5</v>
      </c>
      <c r="BM1531" s="24">
        <v>0.5</v>
      </c>
      <c r="BN1531" s="24">
        <v>0.5</v>
      </c>
      <c r="BO1531" s="24">
        <v>0.5</v>
      </c>
      <c r="BP1531" s="24">
        <v>0.5</v>
      </c>
      <c r="BQ1531" s="24">
        <v>0.5</v>
      </c>
      <c r="BR1531" s="24">
        <v>0</v>
      </c>
      <c r="BS1531" s="24">
        <v>0</v>
      </c>
      <c r="BT1531" s="24">
        <v>0</v>
      </c>
      <c r="BU1531" s="24">
        <v>0</v>
      </c>
      <c r="BV1531" s="24">
        <v>0</v>
      </c>
      <c r="BW1531" s="24">
        <v>0</v>
      </c>
      <c r="BX1531" s="24">
        <v>0</v>
      </c>
      <c r="BY1531" s="24">
        <v>0</v>
      </c>
      <c r="BZ1531" s="24">
        <v>0</v>
      </c>
      <c r="CB1531" s="24">
        <v>0</v>
      </c>
      <c r="CC1531" s="24">
        <v>0</v>
      </c>
      <c r="CD1531" s="24">
        <v>85</v>
      </c>
      <c r="CE1531" s="24">
        <v>80</v>
      </c>
      <c r="CF1531" s="24">
        <v>85</v>
      </c>
      <c r="CG1531" s="24">
        <v>80</v>
      </c>
      <c r="CH1531" s="24">
        <v>80</v>
      </c>
      <c r="CI1531" s="24">
        <v>90</v>
      </c>
      <c r="CO1531" s="34">
        <f t="shared" si="105"/>
        <v>377232</v>
      </c>
    </row>
    <row r="1532" spans="1:93" ht="15" hidden="1">
      <c r="A1532" s="23" t="s">
        <v>183</v>
      </c>
      <c r="B1532" s="52">
        <v>41596</v>
      </c>
      <c r="C1532" s="25" t="str">
        <f t="shared" si="104"/>
        <v/>
      </c>
      <c r="G1532" s="24">
        <f t="shared" si="106"/>
        <v>35</v>
      </c>
      <c r="H1532" s="24">
        <v>387594</v>
      </c>
      <c r="I1532" s="24" t="str">
        <f t="shared" si="107"/>
        <v/>
      </c>
      <c r="K1532" s="24">
        <f>IF(J1532&gt;900,_xlfn.XLOOKUP(ROUND(J1532,0),'CM-VL-G-C-GL-B-T-ClassRimThickn'!$B$1:$B$112,'CM-VL-G-C-GL-B-T-ClassRimThickn'!$C$1:$C$112,0,1,1),J1532)</f>
        <v>0</v>
      </c>
      <c r="L1532" s="24">
        <v>65</v>
      </c>
      <c r="M1532" s="24">
        <f>IF(L1532&gt;900,_xlfn.XLOOKUP(ROUND(L1532,0),'CM-VL-G-C-GL-B-T-ClassRimThickn'!$B$1:$B$112,'CM-VL-G-C-GL-B-T-ClassRimThickn'!$C$1:$C$112,0,1,1),L1532)</f>
        <v>65</v>
      </c>
      <c r="N1532" s="24">
        <v>67</v>
      </c>
      <c r="O1532" s="24">
        <f>IF(N1532&gt;900,_xlfn.XLOOKUP(ROUND(N1532,0),'CM-VL-G-C-GL-B-T-ClassRimThickn'!$B$1:$B$112,'CM-VL-G-C-GL-B-T-ClassRimThickn'!$C$1:$C$112,0,1,1),N1532)</f>
        <v>67</v>
      </c>
      <c r="P1532" s="24">
        <v>70</v>
      </c>
      <c r="Q1532" s="24">
        <f>IF(P1532&gt;900,_xlfn.XLOOKUP(ROUND(P1532,0),'CM-VL-G-C-GL-B-T-ClassRimThickn'!$B$1:$B$112,'CM-VL-G-C-GL-B-T-ClassRimThickn'!$C$1:$C$112,0,1,1),P1532)</f>
        <v>70</v>
      </c>
      <c r="S1532" s="24">
        <f>IF(R1532&gt;900,_xlfn.XLOOKUP(ROUND(R1532,0),'CM-VL-G-C-GL-B-T-ClassRimThickn'!$B$1:$B$112,'CM-VL-G-C-GL-B-T-ClassRimThickn'!$C$1:$C$112,0,1,1),R1532)</f>
        <v>0</v>
      </c>
      <c r="T1532" s="24">
        <v>70</v>
      </c>
      <c r="U1532" s="24">
        <f>IF(T1532&gt;900,_xlfn.XLOOKUP(ROUND(T1532,0),'CM-VL-G-C-GL-B-T-ClassRimThickn'!$B$1:$B$112,'CM-VL-G-C-GL-B-T-ClassRimThickn'!$C$1:$C$112,0,1,1),T1532)</f>
        <v>70</v>
      </c>
      <c r="V1532" s="24">
        <v>70</v>
      </c>
      <c r="W1532" s="24">
        <f>IF(V1532&gt;900,_xlfn.XLOOKUP(ROUND(V1532,0),'CM-VL-G-C-GL-B-T-ClassRimThickn'!$B$1:$B$112,'CM-VL-G-C-GL-B-T-ClassRimThickn'!$C$1:$C$112,0,1,1),V1532)</f>
        <v>70</v>
      </c>
      <c r="X1532" s="24">
        <v>66</v>
      </c>
      <c r="Y1532" s="24">
        <f>IF(X1532&gt;900,_xlfn.XLOOKUP(ROUND(X1532,0),'CM-VL-G-C-GL-B-T-ClassRimThickn'!$B$1:$B$112,'CM-VL-G-C-GL-B-T-ClassRimThickn'!$C$1:$C$112,0,1,1),X1532)</f>
        <v>66</v>
      </c>
      <c r="Z1532" s="24">
        <v>65</v>
      </c>
      <c r="AA1532" s="24">
        <f>IF(Z1532&gt;900,_xlfn.XLOOKUP(ROUND(Z1532,0),'CM-VL-G-C-GL-B-T-ClassRimThickn'!$B$1:$B$112,'CM-VL-G-C-GL-B-T-ClassRimThickn'!$C$1:$C$112,0,1,1),Z1532)</f>
        <v>65</v>
      </c>
      <c r="AB1532" s="24">
        <v>68</v>
      </c>
      <c r="AC1532" s="24">
        <f>IF(AB1532&gt;900,_xlfn.XLOOKUP(ROUND(AB1532,0),'CM-VL-G-C-GL-B-T-ClassRimThickn'!$B$1:$B$112,'CM-VL-G-C-GL-B-T-ClassRimThickn'!$C$1:$C$112,0,1,1),AB1532)</f>
        <v>68</v>
      </c>
      <c r="AD1532" s="24">
        <v>70</v>
      </c>
      <c r="AE1532" s="24">
        <f>IF(AD1532&gt;900,_xlfn.XLOOKUP(ROUND(AD1532,0),'CM-VL-G-C-GL-B-T-ClassRimThickn'!$B$1:$B$112,'CM-VL-G-C-GL-B-T-ClassRimThickn'!$C$1:$C$112,0,1,1),AD1532)</f>
        <v>70</v>
      </c>
      <c r="AF1532" s="24">
        <v>72</v>
      </c>
      <c r="AG1532" s="24">
        <f>IF(AF1532&gt;900,_xlfn.XLOOKUP(ROUND(AF1532,0),'CM-VL-G-C-GL-B-T-ClassRimThickn'!$B$1:$B$112,'CM-VL-G-C-GL-B-T-ClassRimThickn'!$C$1:$C$112,0,1,1),AF1532)</f>
        <v>72</v>
      </c>
      <c r="AH1532" s="24">
        <v>27</v>
      </c>
      <c r="AI1532" s="24">
        <v>26</v>
      </c>
      <c r="AJ1532" s="24">
        <v>25</v>
      </c>
      <c r="AK1532" s="24">
        <v>25</v>
      </c>
      <c r="AL1532" s="24">
        <v>26</v>
      </c>
      <c r="AM1532" s="24">
        <v>27</v>
      </c>
      <c r="AN1532" s="24">
        <v>27</v>
      </c>
      <c r="AO1532" s="24">
        <v>25</v>
      </c>
      <c r="AP1532" s="24">
        <v>27</v>
      </c>
      <c r="AQ1532" s="24">
        <v>27</v>
      </c>
      <c r="AR1532" s="24">
        <v>28</v>
      </c>
      <c r="AS1532" s="24">
        <v>26</v>
      </c>
      <c r="AT1532" s="24">
        <v>28</v>
      </c>
      <c r="AU1532" s="24">
        <v>29</v>
      </c>
      <c r="AV1532" s="24">
        <v>29</v>
      </c>
      <c r="AW1532" s="24">
        <v>30</v>
      </c>
      <c r="AX1532" s="24">
        <v>29</v>
      </c>
      <c r="AY1532" s="24">
        <v>29</v>
      </c>
      <c r="AZ1532" s="24">
        <v>29</v>
      </c>
      <c r="BA1532" s="24">
        <v>29</v>
      </c>
      <c r="BB1532" s="24">
        <v>30</v>
      </c>
      <c r="BC1532" s="24">
        <v>29</v>
      </c>
      <c r="BD1532" s="24">
        <v>30</v>
      </c>
      <c r="BE1532" s="24">
        <v>29</v>
      </c>
      <c r="BF1532" s="24">
        <v>0</v>
      </c>
      <c r="BG1532" s="24">
        <v>0</v>
      </c>
      <c r="BH1532" s="24">
        <v>0</v>
      </c>
      <c r="BI1532" s="24">
        <v>0</v>
      </c>
      <c r="BJ1532" s="24">
        <v>0</v>
      </c>
      <c r="BL1532" s="24">
        <v>0</v>
      </c>
      <c r="BM1532" s="24">
        <v>0</v>
      </c>
      <c r="BN1532" s="24">
        <v>0</v>
      </c>
      <c r="BO1532" s="24">
        <v>0</v>
      </c>
      <c r="BP1532" s="24">
        <v>0</v>
      </c>
      <c r="BQ1532" s="24">
        <v>0</v>
      </c>
      <c r="BR1532" s="24">
        <v>0</v>
      </c>
      <c r="BS1532" s="24">
        <v>0</v>
      </c>
      <c r="BT1532" s="24">
        <v>0</v>
      </c>
      <c r="BU1532" s="24">
        <v>0</v>
      </c>
      <c r="BV1532" s="24">
        <v>0</v>
      </c>
      <c r="BW1532" s="24">
        <v>0</v>
      </c>
      <c r="BX1532" s="24">
        <v>0</v>
      </c>
      <c r="BY1532" s="24">
        <v>0</v>
      </c>
      <c r="BZ1532" s="24">
        <v>0</v>
      </c>
      <c r="CB1532" s="24">
        <v>0</v>
      </c>
      <c r="CC1532" s="24">
        <v>0</v>
      </c>
      <c r="CD1532" s="24">
        <v>85</v>
      </c>
      <c r="CE1532" s="24">
        <v>85</v>
      </c>
      <c r="CF1532" s="24">
        <v>88</v>
      </c>
      <c r="CG1532" s="24">
        <v>90</v>
      </c>
      <c r="CH1532" s="24">
        <v>89</v>
      </c>
      <c r="CI1532" s="24">
        <v>94</v>
      </c>
      <c r="CO1532" s="34">
        <f t="shared" si="105"/>
        <v>387594</v>
      </c>
    </row>
    <row r="1533" spans="1:93" ht="15" hidden="1">
      <c r="A1533" s="23" t="s">
        <v>183</v>
      </c>
      <c r="B1533" s="52">
        <v>41631</v>
      </c>
      <c r="C1533" s="25" t="str">
        <f t="shared" si="104"/>
        <v/>
      </c>
      <c r="G1533" s="24">
        <f t="shared" si="106"/>
        <v>35</v>
      </c>
      <c r="H1533" s="29">
        <v>395189</v>
      </c>
      <c r="I1533" s="24" t="str">
        <f t="shared" si="107"/>
        <v/>
      </c>
      <c r="K1533" s="24">
        <f>IF(J1533&gt;900,_xlfn.XLOOKUP(ROUND(J1533,0),'CM-VL-G-C-GL-B-T-ClassRimThickn'!$B$1:$B$112,'CM-VL-G-C-GL-B-T-ClassRimThickn'!$C$1:$C$112,0,1,1),J1533)</f>
        <v>0</v>
      </c>
      <c r="L1533" s="24">
        <v>67</v>
      </c>
      <c r="M1533" s="24">
        <f>IF(L1533&gt;900,_xlfn.XLOOKUP(ROUND(L1533,0),'CM-VL-G-C-GL-B-T-ClassRimThickn'!$B$1:$B$112,'CM-VL-G-C-GL-B-T-ClassRimThickn'!$C$1:$C$112,0,1,1),L1533)</f>
        <v>67</v>
      </c>
      <c r="N1533" s="24">
        <v>67</v>
      </c>
      <c r="O1533" s="24">
        <f>IF(N1533&gt;900,_xlfn.XLOOKUP(ROUND(N1533,0),'CM-VL-G-C-GL-B-T-ClassRimThickn'!$B$1:$B$112,'CM-VL-G-C-GL-B-T-ClassRimThickn'!$C$1:$C$112,0,1,1),N1533)</f>
        <v>67</v>
      </c>
      <c r="P1533" s="24">
        <v>69</v>
      </c>
      <c r="Q1533" s="24">
        <f>IF(P1533&gt;900,_xlfn.XLOOKUP(ROUND(P1533,0),'CM-VL-G-C-GL-B-T-ClassRimThickn'!$B$1:$B$112,'CM-VL-G-C-GL-B-T-ClassRimThickn'!$C$1:$C$112,0,1,1),P1533)</f>
        <v>69</v>
      </c>
      <c r="S1533" s="24">
        <f>IF(R1533&gt;900,_xlfn.XLOOKUP(ROUND(R1533,0),'CM-VL-G-C-GL-B-T-ClassRimThickn'!$B$1:$B$112,'CM-VL-G-C-GL-B-T-ClassRimThickn'!$C$1:$C$112,0,1,1),R1533)</f>
        <v>0</v>
      </c>
      <c r="T1533" s="24">
        <v>70</v>
      </c>
      <c r="U1533" s="24">
        <f>IF(T1533&gt;900,_xlfn.XLOOKUP(ROUND(T1533,0),'CM-VL-G-C-GL-B-T-ClassRimThickn'!$B$1:$B$112,'CM-VL-G-C-GL-B-T-ClassRimThickn'!$C$1:$C$112,0,1,1),T1533)</f>
        <v>70</v>
      </c>
      <c r="V1533" s="24">
        <v>70</v>
      </c>
      <c r="W1533" s="24">
        <f>IF(V1533&gt;900,_xlfn.XLOOKUP(ROUND(V1533,0),'CM-VL-G-C-GL-B-T-ClassRimThickn'!$B$1:$B$112,'CM-VL-G-C-GL-B-T-ClassRimThickn'!$C$1:$C$112,0,1,1),V1533)</f>
        <v>70</v>
      </c>
      <c r="X1533" s="24">
        <v>67</v>
      </c>
      <c r="Y1533" s="24">
        <f>IF(X1533&gt;900,_xlfn.XLOOKUP(ROUND(X1533,0),'CM-VL-G-C-GL-B-T-ClassRimThickn'!$B$1:$B$112,'CM-VL-G-C-GL-B-T-ClassRimThickn'!$C$1:$C$112,0,1,1),X1533)</f>
        <v>67</v>
      </c>
      <c r="Z1533" s="24">
        <v>67</v>
      </c>
      <c r="AA1533" s="24">
        <f>IF(Z1533&gt;900,_xlfn.XLOOKUP(ROUND(Z1533,0),'CM-VL-G-C-GL-B-T-ClassRimThickn'!$B$1:$B$112,'CM-VL-G-C-GL-B-T-ClassRimThickn'!$C$1:$C$112,0,1,1),Z1533)</f>
        <v>67</v>
      </c>
      <c r="AB1533" s="24">
        <v>69</v>
      </c>
      <c r="AC1533" s="24">
        <f>IF(AB1533&gt;900,_xlfn.XLOOKUP(ROUND(AB1533,0),'CM-VL-G-C-GL-B-T-ClassRimThickn'!$B$1:$B$112,'CM-VL-G-C-GL-B-T-ClassRimThickn'!$C$1:$C$112,0,1,1),AB1533)</f>
        <v>69</v>
      </c>
      <c r="AD1533" s="24">
        <v>71</v>
      </c>
      <c r="AE1533" s="24">
        <f>IF(AD1533&gt;900,_xlfn.XLOOKUP(ROUND(AD1533,0),'CM-VL-G-C-GL-B-T-ClassRimThickn'!$B$1:$B$112,'CM-VL-G-C-GL-B-T-ClassRimThickn'!$C$1:$C$112,0,1,1),AD1533)</f>
        <v>71</v>
      </c>
      <c r="AF1533" s="24">
        <v>70</v>
      </c>
      <c r="AG1533" s="24">
        <f>IF(AF1533&gt;900,_xlfn.XLOOKUP(ROUND(AF1533,0),'CM-VL-G-C-GL-B-T-ClassRimThickn'!$B$1:$B$112,'CM-VL-G-C-GL-B-T-ClassRimThickn'!$C$1:$C$112,0,1,1),AF1533)</f>
        <v>70</v>
      </c>
      <c r="AH1533" s="24">
        <v>27</v>
      </c>
      <c r="AI1533" s="24">
        <v>26</v>
      </c>
      <c r="AJ1533" s="24">
        <v>26</v>
      </c>
      <c r="AK1533" s="24">
        <v>26</v>
      </c>
      <c r="AL1533" s="24">
        <v>25</v>
      </c>
      <c r="AM1533" s="24">
        <v>26</v>
      </c>
      <c r="AN1533" s="24">
        <v>27</v>
      </c>
      <c r="AO1533" s="24">
        <v>25</v>
      </c>
      <c r="AP1533" s="24">
        <v>24</v>
      </c>
      <c r="AQ1533" s="24">
        <v>26</v>
      </c>
      <c r="AR1533" s="24">
        <v>27</v>
      </c>
      <c r="AS1533" s="24">
        <v>26</v>
      </c>
      <c r="AT1533" s="24">
        <v>28</v>
      </c>
      <c r="AU1533" s="24">
        <v>29</v>
      </c>
      <c r="AV1533" s="24">
        <v>30</v>
      </c>
      <c r="AW1533" s="24">
        <v>29</v>
      </c>
      <c r="AX1533" s="24">
        <v>30</v>
      </c>
      <c r="AY1533" s="24">
        <v>29</v>
      </c>
      <c r="AZ1533" s="24">
        <v>30</v>
      </c>
      <c r="BA1533" s="24">
        <v>30</v>
      </c>
      <c r="BB1533" s="24">
        <v>29</v>
      </c>
      <c r="BC1533" s="24">
        <v>30</v>
      </c>
      <c r="BD1533" s="24">
        <v>29</v>
      </c>
      <c r="BE1533" s="24">
        <v>30</v>
      </c>
      <c r="CO1533" s="34">
        <f t="shared" si="105"/>
        <v>395189</v>
      </c>
    </row>
    <row r="1534" spans="1:93" ht="15" hidden="1">
      <c r="A1534" s="23" t="s">
        <v>183</v>
      </c>
      <c r="B1534" s="52">
        <v>41664</v>
      </c>
      <c r="C1534" s="25" t="str">
        <f t="shared" si="104"/>
        <v/>
      </c>
      <c r="G1534" s="24">
        <f t="shared" si="106"/>
        <v>33</v>
      </c>
      <c r="H1534" s="24">
        <v>402707</v>
      </c>
      <c r="I1534" s="24" t="str">
        <f t="shared" si="107"/>
        <v/>
      </c>
      <c r="K1534" s="24">
        <f>IF(J1534&gt;900,_xlfn.XLOOKUP(ROUND(J1534,0),'CM-VL-G-C-GL-B-T-ClassRimThickn'!$B$1:$B$112,'CM-VL-G-C-GL-B-T-ClassRimThickn'!$C$1:$C$112,0,1,1),J1534)</f>
        <v>0</v>
      </c>
      <c r="L1534" s="24">
        <v>68</v>
      </c>
      <c r="M1534" s="24">
        <f>IF(L1534&gt;900,_xlfn.XLOOKUP(ROUND(L1534,0),'CM-VL-G-C-GL-B-T-ClassRimThickn'!$B$1:$B$112,'CM-VL-G-C-GL-B-T-ClassRimThickn'!$C$1:$C$112,0,1,1),L1534)</f>
        <v>68</v>
      </c>
      <c r="N1534" s="24">
        <v>70</v>
      </c>
      <c r="O1534" s="24">
        <f>IF(N1534&gt;900,_xlfn.XLOOKUP(ROUND(N1534,0),'CM-VL-G-C-GL-B-T-ClassRimThickn'!$B$1:$B$112,'CM-VL-G-C-GL-B-T-ClassRimThickn'!$C$1:$C$112,0,1,1),N1534)</f>
        <v>70</v>
      </c>
      <c r="P1534" s="24">
        <v>70</v>
      </c>
      <c r="Q1534" s="24">
        <f>IF(P1534&gt;900,_xlfn.XLOOKUP(ROUND(P1534,0),'CM-VL-G-C-GL-B-T-ClassRimThickn'!$B$1:$B$112,'CM-VL-G-C-GL-B-T-ClassRimThickn'!$C$1:$C$112,0,1,1),P1534)</f>
        <v>70</v>
      </c>
      <c r="S1534" s="24">
        <f>IF(R1534&gt;900,_xlfn.XLOOKUP(ROUND(R1534,0),'CM-VL-G-C-GL-B-T-ClassRimThickn'!$B$1:$B$112,'CM-VL-G-C-GL-B-T-ClassRimThickn'!$C$1:$C$112,0,1,1),R1534)</f>
        <v>0</v>
      </c>
      <c r="T1534" s="24">
        <v>70</v>
      </c>
      <c r="U1534" s="24">
        <f>IF(T1534&gt;900,_xlfn.XLOOKUP(ROUND(T1534,0),'CM-VL-G-C-GL-B-T-ClassRimThickn'!$B$1:$B$112,'CM-VL-G-C-GL-B-T-ClassRimThickn'!$C$1:$C$112,0,1,1),T1534)</f>
        <v>70</v>
      </c>
      <c r="V1534" s="24">
        <v>68</v>
      </c>
      <c r="W1534" s="24">
        <f>IF(V1534&gt;900,_xlfn.XLOOKUP(ROUND(V1534,0),'CM-VL-G-C-GL-B-T-ClassRimThickn'!$B$1:$B$112,'CM-VL-G-C-GL-B-T-ClassRimThickn'!$C$1:$C$112,0,1,1),V1534)</f>
        <v>68</v>
      </c>
      <c r="X1534" s="24">
        <v>68</v>
      </c>
      <c r="Y1534" s="24">
        <f>IF(X1534&gt;900,_xlfn.XLOOKUP(ROUND(X1534,0),'CM-VL-G-C-GL-B-T-ClassRimThickn'!$B$1:$B$112,'CM-VL-G-C-GL-B-T-ClassRimThickn'!$C$1:$C$112,0,1,1),X1534)</f>
        <v>68</v>
      </c>
      <c r="Z1534" s="24">
        <v>69</v>
      </c>
      <c r="AA1534" s="24">
        <f>IF(Z1534&gt;900,_xlfn.XLOOKUP(ROUND(Z1534,0),'CM-VL-G-C-GL-B-T-ClassRimThickn'!$B$1:$B$112,'CM-VL-G-C-GL-B-T-ClassRimThickn'!$C$1:$C$112,0,1,1),Z1534)</f>
        <v>69</v>
      </c>
      <c r="AB1534" s="24">
        <v>70</v>
      </c>
      <c r="AC1534" s="24">
        <f>IF(AB1534&gt;900,_xlfn.XLOOKUP(ROUND(AB1534,0),'CM-VL-G-C-GL-B-T-ClassRimThickn'!$B$1:$B$112,'CM-VL-G-C-GL-B-T-ClassRimThickn'!$C$1:$C$112,0,1,1),AB1534)</f>
        <v>70</v>
      </c>
      <c r="AD1534" s="24">
        <v>74</v>
      </c>
      <c r="AE1534" s="24">
        <f>IF(AD1534&gt;900,_xlfn.XLOOKUP(ROUND(AD1534,0),'CM-VL-G-C-GL-B-T-ClassRimThickn'!$B$1:$B$112,'CM-VL-G-C-GL-B-T-ClassRimThickn'!$C$1:$C$112,0,1,1),AD1534)</f>
        <v>74</v>
      </c>
      <c r="AF1534" s="24">
        <v>70</v>
      </c>
      <c r="AG1534" s="24">
        <f>IF(AF1534&gt;900,_xlfn.XLOOKUP(ROUND(AF1534,0),'CM-VL-G-C-GL-B-T-ClassRimThickn'!$B$1:$B$112,'CM-VL-G-C-GL-B-T-ClassRimThickn'!$C$1:$C$112,0,1,1),AF1534)</f>
        <v>70</v>
      </c>
      <c r="AH1534" s="24">
        <v>27</v>
      </c>
      <c r="AI1534" s="24">
        <v>26.5</v>
      </c>
      <c r="AJ1534" s="24">
        <v>26.5</v>
      </c>
      <c r="AK1534" s="24">
        <v>26</v>
      </c>
      <c r="AL1534" s="24">
        <v>26.5</v>
      </c>
      <c r="AM1534" s="24">
        <v>26.5</v>
      </c>
      <c r="AN1534" s="24">
        <v>25</v>
      </c>
      <c r="AO1534" s="24">
        <v>24</v>
      </c>
      <c r="AP1534" s="24">
        <v>25</v>
      </c>
      <c r="AQ1534" s="24">
        <v>25.5</v>
      </c>
      <c r="AR1534" s="24">
        <v>26</v>
      </c>
      <c r="AS1534" s="24">
        <v>25.5</v>
      </c>
      <c r="AT1534" s="24">
        <v>28</v>
      </c>
      <c r="AU1534" s="24">
        <v>29</v>
      </c>
      <c r="AV1534" s="24">
        <v>29</v>
      </c>
      <c r="AW1534" s="24">
        <v>29</v>
      </c>
      <c r="AX1534" s="24">
        <v>29</v>
      </c>
      <c r="AY1534" s="24">
        <v>29</v>
      </c>
      <c r="AZ1534" s="24">
        <v>29</v>
      </c>
      <c r="BA1534" s="24">
        <v>29</v>
      </c>
      <c r="BB1534" s="24">
        <v>29</v>
      </c>
      <c r="BC1534" s="24">
        <v>28.5</v>
      </c>
      <c r="BD1534" s="24">
        <v>28</v>
      </c>
      <c r="BE1534" s="24">
        <v>29.5</v>
      </c>
      <c r="BF1534" s="24">
        <v>0</v>
      </c>
      <c r="BG1534" s="24">
        <v>0</v>
      </c>
      <c r="BH1534" s="24">
        <v>0</v>
      </c>
      <c r="BI1534" s="24">
        <v>0</v>
      </c>
      <c r="BJ1534" s="24">
        <v>0</v>
      </c>
      <c r="BL1534" s="24">
        <v>0</v>
      </c>
      <c r="BM1534" s="24">
        <v>0</v>
      </c>
      <c r="BN1534" s="24">
        <v>0</v>
      </c>
      <c r="BO1534" s="24">
        <v>0</v>
      </c>
      <c r="BP1534" s="24">
        <v>0</v>
      </c>
      <c r="BQ1534" s="24">
        <v>0</v>
      </c>
      <c r="BR1534" s="24">
        <v>0</v>
      </c>
      <c r="BS1534" s="24">
        <v>0</v>
      </c>
      <c r="BT1534" s="24">
        <v>0</v>
      </c>
      <c r="BU1534" s="24">
        <v>0</v>
      </c>
      <c r="BV1534" s="24">
        <v>0</v>
      </c>
      <c r="BW1534" s="24">
        <v>0</v>
      </c>
      <c r="BX1534" s="24">
        <v>0</v>
      </c>
      <c r="BY1534" s="24">
        <v>0</v>
      </c>
      <c r="BZ1534" s="24">
        <v>0</v>
      </c>
      <c r="CB1534" s="24">
        <v>0</v>
      </c>
      <c r="CC1534" s="24">
        <v>0</v>
      </c>
      <c r="CD1534" s="24">
        <v>96</v>
      </c>
      <c r="CE1534" s="24">
        <v>96</v>
      </c>
      <c r="CF1534" s="24">
        <v>95</v>
      </c>
      <c r="CG1534" s="24">
        <v>94</v>
      </c>
      <c r="CH1534" s="24">
        <v>96</v>
      </c>
      <c r="CI1534" s="24">
        <v>96</v>
      </c>
      <c r="CO1534" s="34">
        <f t="shared" si="105"/>
        <v>402707</v>
      </c>
    </row>
    <row r="1535" spans="1:93" ht="15" hidden="1">
      <c r="A1535" s="23" t="s">
        <v>183</v>
      </c>
      <c r="B1535" s="52">
        <v>41691</v>
      </c>
      <c r="C1535" s="25" t="str">
        <f t="shared" si="104"/>
        <v/>
      </c>
      <c r="G1535" s="24">
        <f t="shared" si="106"/>
        <v>27</v>
      </c>
      <c r="H1535" s="30">
        <f>(H1536-H1534)/(G1535+G1536)*G1535+H1534</f>
        <v>410042.4736842105</v>
      </c>
      <c r="I1535" s="24" t="str">
        <f t="shared" si="107"/>
        <v/>
      </c>
      <c r="K1535" s="24">
        <f>IF(J1535&gt;900,_xlfn.XLOOKUP(ROUND(J1535,0),'CM-VL-G-C-GL-B-T-ClassRimThickn'!$B$1:$B$112,'CM-VL-G-C-GL-B-T-ClassRimThickn'!$C$1:$C$112,0,1,1),J1535)</f>
        <v>0</v>
      </c>
      <c r="L1535" s="24">
        <v>960</v>
      </c>
      <c r="M1535" s="24">
        <f>IF(L1535&gt;900,_xlfn.XLOOKUP(ROUND(L1535,0),'CM-VL-G-C-GL-B-T-ClassRimThickn'!$B$1:$B$112,'CM-VL-G-C-GL-B-T-ClassRimThickn'!$C$1:$C$112,0,1,1),L1535)</f>
        <v>57</v>
      </c>
      <c r="N1535" s="24">
        <v>960.1</v>
      </c>
      <c r="O1535" s="24">
        <f>IF(N1535&gt;900,_xlfn.XLOOKUP(ROUND(N1535,0),'CM-VL-G-C-GL-B-T-ClassRimThickn'!$B$1:$B$112,'CM-VL-G-C-GL-B-T-ClassRimThickn'!$C$1:$C$112,0,1,1),N1535)</f>
        <v>57</v>
      </c>
      <c r="P1535" s="24">
        <v>961.3</v>
      </c>
      <c r="Q1535" s="24">
        <f>IF(P1535&gt;900,_xlfn.XLOOKUP(ROUND(P1535,0),'CM-VL-G-C-GL-B-T-ClassRimThickn'!$B$1:$B$112,'CM-VL-G-C-GL-B-T-ClassRimThickn'!$C$1:$C$112,0,1,1),P1535)</f>
        <v>57.5</v>
      </c>
      <c r="S1535" s="24">
        <f>IF(R1535&gt;900,_xlfn.XLOOKUP(ROUND(R1535,0),'CM-VL-G-C-GL-B-T-ClassRimThickn'!$B$1:$B$112,'CM-VL-G-C-GL-B-T-ClassRimThickn'!$C$1:$C$112,0,1,1),R1535)</f>
        <v>0</v>
      </c>
      <c r="T1535" s="24">
        <v>963.9</v>
      </c>
      <c r="U1535" s="24">
        <f>IF(T1535&gt;900,_xlfn.XLOOKUP(ROUND(T1535,0),'CM-VL-G-C-GL-B-T-ClassRimThickn'!$B$1:$B$112,'CM-VL-G-C-GL-B-T-ClassRimThickn'!$C$1:$C$112,0,1,1),T1535)</f>
        <v>59</v>
      </c>
      <c r="V1535" s="24">
        <v>960.2</v>
      </c>
      <c r="W1535" s="24">
        <f>IF(V1535&gt;900,_xlfn.XLOOKUP(ROUND(V1535,0),'CM-VL-G-C-GL-B-T-ClassRimThickn'!$B$1:$B$112,'CM-VL-G-C-GL-B-T-ClassRimThickn'!$C$1:$C$112,0,1,1),V1535)</f>
        <v>57</v>
      </c>
      <c r="X1535" s="24">
        <v>960.1</v>
      </c>
      <c r="Y1535" s="24">
        <f>IF(X1535&gt;900,_xlfn.XLOOKUP(ROUND(X1535,0),'CM-VL-G-C-GL-B-T-ClassRimThickn'!$B$1:$B$112,'CM-VL-G-C-GL-B-T-ClassRimThickn'!$C$1:$C$112,0,1,1),X1535)</f>
        <v>57</v>
      </c>
      <c r="Z1535" s="24">
        <v>960.5</v>
      </c>
      <c r="AA1535" s="24">
        <f>IF(Z1535&gt;900,_xlfn.XLOOKUP(ROUND(Z1535,0),'CM-VL-G-C-GL-B-T-ClassRimThickn'!$B$1:$B$112,'CM-VL-G-C-GL-B-T-ClassRimThickn'!$C$1:$C$112,0,1,1),Z1535)</f>
        <v>57.5</v>
      </c>
      <c r="AB1535" s="24">
        <v>961.6</v>
      </c>
      <c r="AC1535" s="24">
        <f>IF(AB1535&gt;900,_xlfn.XLOOKUP(ROUND(AB1535,0),'CM-VL-G-C-GL-B-T-ClassRimThickn'!$B$1:$B$112,'CM-VL-G-C-GL-B-T-ClassRimThickn'!$C$1:$C$112,0,1,1),AB1535)</f>
        <v>58</v>
      </c>
      <c r="AD1535" s="24">
        <v>963.4</v>
      </c>
      <c r="AE1535" s="24">
        <f>IF(AD1535&gt;900,_xlfn.XLOOKUP(ROUND(AD1535,0),'CM-VL-G-C-GL-B-T-ClassRimThickn'!$B$1:$B$112,'CM-VL-G-C-GL-B-T-ClassRimThickn'!$C$1:$C$112,0,1,1),AD1535)</f>
        <v>58.5</v>
      </c>
      <c r="AF1535" s="24">
        <v>963.4</v>
      </c>
      <c r="AG1535" s="24">
        <f>IF(AF1535&gt;900,_xlfn.XLOOKUP(ROUND(AF1535,0),'CM-VL-G-C-GL-B-T-ClassRimThickn'!$B$1:$B$112,'CM-VL-G-C-GL-B-T-ClassRimThickn'!$C$1:$C$112,0,1,1),AF1535)</f>
        <v>58.5</v>
      </c>
      <c r="AH1535" s="24">
        <v>28</v>
      </c>
      <c r="AI1535" s="24">
        <v>28</v>
      </c>
      <c r="AJ1535" s="24">
        <v>27</v>
      </c>
      <c r="AK1535" s="24">
        <v>28</v>
      </c>
      <c r="AL1535" s="24">
        <v>29</v>
      </c>
      <c r="AM1535" s="24">
        <v>28</v>
      </c>
      <c r="AN1535" s="24">
        <v>28</v>
      </c>
      <c r="AO1535" s="24">
        <v>27</v>
      </c>
      <c r="AP1535" s="24">
        <v>27</v>
      </c>
      <c r="AQ1535" s="24">
        <v>27</v>
      </c>
      <c r="AR1535" s="24">
        <v>29</v>
      </c>
      <c r="AS1535" s="24">
        <v>28</v>
      </c>
      <c r="AT1535" s="24">
        <v>26</v>
      </c>
      <c r="AU1535" s="24">
        <v>24</v>
      </c>
      <c r="AV1535" s="24">
        <v>25</v>
      </c>
      <c r="AW1535" s="24">
        <v>25</v>
      </c>
      <c r="AX1535" s="24">
        <v>29</v>
      </c>
      <c r="AY1535" s="24">
        <v>28</v>
      </c>
      <c r="AZ1535" s="24">
        <v>26</v>
      </c>
      <c r="BA1535" s="24">
        <v>26</v>
      </c>
      <c r="BB1535" s="24">
        <v>25</v>
      </c>
      <c r="BC1535" s="24">
        <v>25</v>
      </c>
      <c r="BD1535" s="24">
        <v>25</v>
      </c>
      <c r="BE1535" s="24">
        <v>25</v>
      </c>
      <c r="CO1535" s="34">
        <f t="shared" si="105"/>
        <v>410042.4736842105</v>
      </c>
    </row>
    <row r="1536" spans="1:93" ht="15" hidden="1">
      <c r="A1536" s="23" t="s">
        <v>183</v>
      </c>
      <c r="B1536" s="52">
        <v>41702</v>
      </c>
      <c r="C1536" s="25" t="str">
        <f t="shared" si="104"/>
        <v/>
      </c>
      <c r="G1536" s="24">
        <f t="shared" si="106"/>
        <v>11</v>
      </c>
      <c r="H1536" s="24">
        <v>413031</v>
      </c>
      <c r="I1536" s="24" t="str">
        <f t="shared" si="107"/>
        <v/>
      </c>
      <c r="K1536" s="24">
        <f>IF(J1536&gt;900,_xlfn.XLOOKUP(ROUND(J1536,0),'CM-VL-G-C-GL-B-T-ClassRimThickn'!$B$1:$B$112,'CM-VL-G-C-GL-B-T-ClassRimThickn'!$C$1:$C$112,0,1,1),J1536)</f>
        <v>0</v>
      </c>
      <c r="L1536" s="24">
        <v>60</v>
      </c>
      <c r="M1536" s="24">
        <f>IF(L1536&gt;900,_xlfn.XLOOKUP(ROUND(L1536,0),'CM-VL-G-C-GL-B-T-ClassRimThickn'!$B$1:$B$112,'CM-VL-G-C-GL-B-T-ClassRimThickn'!$C$1:$C$112,0,1,1),L1536)</f>
        <v>60</v>
      </c>
      <c r="N1536" s="24">
        <v>60</v>
      </c>
      <c r="O1536" s="24">
        <f>IF(N1536&gt;900,_xlfn.XLOOKUP(ROUND(N1536,0),'CM-VL-G-C-GL-B-T-ClassRimThickn'!$B$1:$B$112,'CM-VL-G-C-GL-B-T-ClassRimThickn'!$C$1:$C$112,0,1,1),N1536)</f>
        <v>60</v>
      </c>
      <c r="P1536" s="24">
        <v>62</v>
      </c>
      <c r="Q1536" s="24">
        <f>IF(P1536&gt;900,_xlfn.XLOOKUP(ROUND(P1536,0),'CM-VL-G-C-GL-B-T-ClassRimThickn'!$B$1:$B$112,'CM-VL-G-C-GL-B-T-ClassRimThickn'!$C$1:$C$112,0,1,1),P1536)</f>
        <v>62</v>
      </c>
      <c r="S1536" s="24">
        <f>IF(R1536&gt;900,_xlfn.XLOOKUP(ROUND(R1536,0),'CM-VL-G-C-GL-B-T-ClassRimThickn'!$B$1:$B$112,'CM-VL-G-C-GL-B-T-ClassRimThickn'!$C$1:$C$112,0,1,1),R1536)</f>
        <v>0</v>
      </c>
      <c r="T1536" s="24">
        <v>60</v>
      </c>
      <c r="U1536" s="24">
        <f>IF(T1536&gt;900,_xlfn.XLOOKUP(ROUND(T1536,0),'CM-VL-G-C-GL-B-T-ClassRimThickn'!$B$1:$B$112,'CM-VL-G-C-GL-B-T-ClassRimThickn'!$C$1:$C$112,0,1,1),T1536)</f>
        <v>60</v>
      </c>
      <c r="V1536" s="24">
        <v>62</v>
      </c>
      <c r="W1536" s="24">
        <f>IF(V1536&gt;900,_xlfn.XLOOKUP(ROUND(V1536,0),'CM-VL-G-C-GL-B-T-ClassRimThickn'!$B$1:$B$112,'CM-VL-G-C-GL-B-T-ClassRimThickn'!$C$1:$C$112,0,1,1),V1536)</f>
        <v>62</v>
      </c>
      <c r="X1536" s="24">
        <v>62</v>
      </c>
      <c r="Y1536" s="24">
        <f>IF(X1536&gt;900,_xlfn.XLOOKUP(ROUND(X1536,0),'CM-VL-G-C-GL-B-T-ClassRimThickn'!$B$1:$B$112,'CM-VL-G-C-GL-B-T-ClassRimThickn'!$C$1:$C$112,0,1,1),X1536)</f>
        <v>62</v>
      </c>
      <c r="Z1536" s="24">
        <v>60</v>
      </c>
      <c r="AA1536" s="24">
        <f>IF(Z1536&gt;900,_xlfn.XLOOKUP(ROUND(Z1536,0),'CM-VL-G-C-GL-B-T-ClassRimThickn'!$B$1:$B$112,'CM-VL-G-C-GL-B-T-ClassRimThickn'!$C$1:$C$112,0,1,1),Z1536)</f>
        <v>60</v>
      </c>
      <c r="AB1536" s="24">
        <v>62</v>
      </c>
      <c r="AC1536" s="24">
        <f>IF(AB1536&gt;900,_xlfn.XLOOKUP(ROUND(AB1536,0),'CM-VL-G-C-GL-B-T-ClassRimThickn'!$B$1:$B$112,'CM-VL-G-C-GL-B-T-ClassRimThickn'!$C$1:$C$112,0,1,1),AB1536)</f>
        <v>62</v>
      </c>
      <c r="AD1536" s="24">
        <v>60</v>
      </c>
      <c r="AE1536" s="24">
        <f>IF(AD1536&gt;900,_xlfn.XLOOKUP(ROUND(AD1536,0),'CM-VL-G-C-GL-B-T-ClassRimThickn'!$B$1:$B$112,'CM-VL-G-C-GL-B-T-ClassRimThickn'!$C$1:$C$112,0,1,1),AD1536)</f>
        <v>60</v>
      </c>
      <c r="AF1536" s="24">
        <v>60</v>
      </c>
      <c r="AG1536" s="24">
        <f>IF(AF1536&gt;900,_xlfn.XLOOKUP(ROUND(AF1536,0),'CM-VL-G-C-GL-B-T-ClassRimThickn'!$B$1:$B$112,'CM-VL-G-C-GL-B-T-ClassRimThickn'!$C$1:$C$112,0,1,1),AF1536)</f>
        <v>60</v>
      </c>
      <c r="AH1536" s="24">
        <v>27</v>
      </c>
      <c r="AI1536" s="24">
        <v>28</v>
      </c>
      <c r="AJ1536" s="24">
        <v>26.5</v>
      </c>
      <c r="AK1536" s="24">
        <v>27.5</v>
      </c>
      <c r="AL1536" s="24">
        <v>28</v>
      </c>
      <c r="AM1536" s="24">
        <v>27.5</v>
      </c>
      <c r="AN1536" s="24">
        <v>27</v>
      </c>
      <c r="AO1536" s="24">
        <v>25.5</v>
      </c>
      <c r="AP1536" s="24">
        <v>24.5</v>
      </c>
      <c r="AQ1536" s="24">
        <v>27</v>
      </c>
      <c r="AR1536" s="24">
        <v>26</v>
      </c>
      <c r="AS1536" s="24">
        <v>25.5</v>
      </c>
      <c r="AT1536" s="24">
        <v>28.5</v>
      </c>
      <c r="AU1536" s="24">
        <v>28.5</v>
      </c>
      <c r="AV1536" s="24">
        <v>29</v>
      </c>
      <c r="AW1536" s="24">
        <v>28.5</v>
      </c>
      <c r="AX1536" s="24">
        <v>28.5</v>
      </c>
      <c r="AY1536" s="24">
        <v>29</v>
      </c>
      <c r="AZ1536" s="24">
        <v>28.5</v>
      </c>
      <c r="BA1536" s="24">
        <v>28.5</v>
      </c>
      <c r="BB1536" s="24">
        <v>28</v>
      </c>
      <c r="BC1536" s="24">
        <v>28</v>
      </c>
      <c r="BD1536" s="24">
        <v>28</v>
      </c>
      <c r="BE1536" s="24">
        <v>28.5</v>
      </c>
      <c r="BF1536" s="24">
        <v>0</v>
      </c>
      <c r="BG1536" s="24">
        <v>0</v>
      </c>
      <c r="BH1536" s="24">
        <v>0</v>
      </c>
      <c r="BI1536" s="24">
        <v>0</v>
      </c>
      <c r="BJ1536" s="24">
        <v>0</v>
      </c>
      <c r="BL1536" s="24">
        <v>0</v>
      </c>
      <c r="BM1536" s="24">
        <v>0</v>
      </c>
      <c r="BN1536" s="24">
        <v>0</v>
      </c>
      <c r="BO1536" s="24">
        <v>0</v>
      </c>
      <c r="BP1536" s="24">
        <v>0</v>
      </c>
      <c r="BQ1536" s="24">
        <v>0</v>
      </c>
      <c r="BR1536" s="24">
        <v>0</v>
      </c>
      <c r="BS1536" s="24">
        <v>0</v>
      </c>
      <c r="BT1536" s="24">
        <v>0</v>
      </c>
      <c r="BU1536" s="24">
        <v>0</v>
      </c>
      <c r="BV1536" s="24">
        <v>0</v>
      </c>
      <c r="BW1536" s="24">
        <v>0</v>
      </c>
      <c r="BX1536" s="24">
        <v>0</v>
      </c>
      <c r="BY1536" s="24">
        <v>0</v>
      </c>
      <c r="BZ1536" s="24">
        <v>0</v>
      </c>
      <c r="CB1536" s="24">
        <v>0</v>
      </c>
      <c r="CC1536" s="24">
        <v>0</v>
      </c>
      <c r="CD1536" s="24">
        <v>100</v>
      </c>
      <c r="CE1536" s="24">
        <v>100</v>
      </c>
      <c r="CF1536" s="24">
        <v>90</v>
      </c>
      <c r="CG1536" s="24">
        <v>90</v>
      </c>
      <c r="CH1536" s="24">
        <v>95</v>
      </c>
      <c r="CI1536" s="24">
        <v>100</v>
      </c>
      <c r="CO1536" s="34">
        <f t="shared" si="105"/>
        <v>413031</v>
      </c>
    </row>
    <row r="1537" spans="1:93" ht="15" hidden="1">
      <c r="A1537" s="23" t="s">
        <v>183</v>
      </c>
      <c r="B1537" s="52">
        <v>41793</v>
      </c>
      <c r="C1537" s="25" t="str">
        <f t="shared" si="104"/>
        <v/>
      </c>
      <c r="G1537" s="24">
        <f t="shared" si="106"/>
        <v>91</v>
      </c>
      <c r="H1537" s="27">
        <v>434741</v>
      </c>
      <c r="I1537" s="24" t="b">
        <f t="shared" si="107"/>
        <v>0</v>
      </c>
      <c r="K1537" s="24">
        <f>IF(J1537&gt;900,_xlfn.XLOOKUP(ROUND(J1537,0),'CM-VL-G-C-GL-B-T-ClassRimThickn'!$B$1:$B$112,'CM-VL-G-C-GL-B-T-ClassRimThickn'!$C$1:$C$112,0,1,1),J1537)</f>
        <v>0</v>
      </c>
      <c r="L1537" s="24">
        <v>85</v>
      </c>
      <c r="M1537" s="24">
        <f>IF(L1537&gt;900,_xlfn.XLOOKUP(ROUND(L1537,0),'CM-VL-G-C-GL-B-T-ClassRimThickn'!$B$1:$B$112,'CM-VL-G-C-GL-B-T-ClassRimThickn'!$C$1:$C$112,0,1,1),L1537)</f>
        <v>85</v>
      </c>
      <c r="N1537" s="24">
        <v>85</v>
      </c>
      <c r="O1537" s="24">
        <f>IF(N1537&gt;900,_xlfn.XLOOKUP(ROUND(N1537,0),'CM-VL-G-C-GL-B-T-ClassRimThickn'!$B$1:$B$112,'CM-VL-G-C-GL-B-T-ClassRimThickn'!$C$1:$C$112,0,1,1),N1537)</f>
        <v>85</v>
      </c>
      <c r="P1537" s="24">
        <v>85</v>
      </c>
      <c r="Q1537" s="24">
        <f>IF(P1537&gt;900,_xlfn.XLOOKUP(ROUND(P1537,0),'CM-VL-G-C-GL-B-T-ClassRimThickn'!$B$1:$B$112,'CM-VL-G-C-GL-B-T-ClassRimThickn'!$C$1:$C$112,0,1,1),P1537)</f>
        <v>85</v>
      </c>
      <c r="S1537" s="24">
        <f>IF(R1537&gt;900,_xlfn.XLOOKUP(ROUND(R1537,0),'CM-VL-G-C-GL-B-T-ClassRimThickn'!$B$1:$B$112,'CM-VL-G-C-GL-B-T-ClassRimThickn'!$C$1:$C$112,0,1,1),R1537)</f>
        <v>0</v>
      </c>
      <c r="T1537" s="24">
        <v>85</v>
      </c>
      <c r="U1537" s="24">
        <f>IF(T1537&gt;900,_xlfn.XLOOKUP(ROUND(T1537,0),'CM-VL-G-C-GL-B-T-ClassRimThickn'!$B$1:$B$112,'CM-VL-G-C-GL-B-T-ClassRimThickn'!$C$1:$C$112,0,1,1),T1537)</f>
        <v>85</v>
      </c>
      <c r="V1537" s="24">
        <v>85</v>
      </c>
      <c r="W1537" s="24">
        <f>IF(V1537&gt;900,_xlfn.XLOOKUP(ROUND(V1537,0),'CM-VL-G-C-GL-B-T-ClassRimThickn'!$B$1:$B$112,'CM-VL-G-C-GL-B-T-ClassRimThickn'!$C$1:$C$112,0,1,1),V1537)</f>
        <v>85</v>
      </c>
      <c r="X1537" s="24">
        <v>85</v>
      </c>
      <c r="Y1537" s="24">
        <f>IF(X1537&gt;900,_xlfn.XLOOKUP(ROUND(X1537,0),'CM-VL-G-C-GL-B-T-ClassRimThickn'!$B$1:$B$112,'CM-VL-G-C-GL-B-T-ClassRimThickn'!$C$1:$C$112,0,1,1),X1537)</f>
        <v>85</v>
      </c>
      <c r="Z1537" s="24">
        <v>85</v>
      </c>
      <c r="AA1537" s="24">
        <f>IF(Z1537&gt;900,_xlfn.XLOOKUP(ROUND(Z1537,0),'CM-VL-G-C-GL-B-T-ClassRimThickn'!$B$1:$B$112,'CM-VL-G-C-GL-B-T-ClassRimThickn'!$C$1:$C$112,0,1,1),Z1537)</f>
        <v>85</v>
      </c>
      <c r="AB1537" s="24">
        <v>85</v>
      </c>
      <c r="AC1537" s="24">
        <f>IF(AB1537&gt;900,_xlfn.XLOOKUP(ROUND(AB1537,0),'CM-VL-G-C-GL-B-T-ClassRimThickn'!$B$1:$B$112,'CM-VL-G-C-GL-B-T-ClassRimThickn'!$C$1:$C$112,0,1,1),AB1537)</f>
        <v>85</v>
      </c>
      <c r="AD1537" s="24">
        <v>85</v>
      </c>
      <c r="AE1537" s="24">
        <f>IF(AD1537&gt;900,_xlfn.XLOOKUP(ROUND(AD1537,0),'CM-VL-G-C-GL-B-T-ClassRimThickn'!$B$1:$B$112,'CM-VL-G-C-GL-B-T-ClassRimThickn'!$C$1:$C$112,0,1,1),AD1537)</f>
        <v>85</v>
      </c>
      <c r="AF1537" s="24">
        <v>85</v>
      </c>
      <c r="AG1537" s="24">
        <f>IF(AF1537&gt;900,_xlfn.XLOOKUP(ROUND(AF1537,0),'CM-VL-G-C-GL-B-T-ClassRimThickn'!$B$1:$B$112,'CM-VL-G-C-GL-B-T-ClassRimThickn'!$C$1:$C$112,0,1,1),AF1537)</f>
        <v>85</v>
      </c>
      <c r="AH1537" s="24">
        <v>30</v>
      </c>
      <c r="AI1537" s="24">
        <v>30</v>
      </c>
      <c r="AJ1537" s="24">
        <v>30</v>
      </c>
      <c r="AK1537" s="24">
        <v>30</v>
      </c>
      <c r="AL1537" s="24">
        <v>30</v>
      </c>
      <c r="AM1537" s="24">
        <v>30</v>
      </c>
      <c r="AN1537" s="24">
        <v>30</v>
      </c>
      <c r="AO1537" s="24">
        <v>30</v>
      </c>
      <c r="AP1537" s="24">
        <v>30</v>
      </c>
      <c r="AQ1537" s="24">
        <v>30</v>
      </c>
      <c r="AR1537" s="24">
        <v>30</v>
      </c>
      <c r="AS1537" s="24">
        <v>30</v>
      </c>
      <c r="AT1537" s="24">
        <v>28</v>
      </c>
      <c r="AU1537" s="24">
        <v>28</v>
      </c>
      <c r="AV1537" s="24">
        <v>28</v>
      </c>
      <c r="AW1537" s="24">
        <v>28</v>
      </c>
      <c r="AX1537" s="24">
        <v>28</v>
      </c>
      <c r="AY1537" s="24">
        <v>28</v>
      </c>
      <c r="AZ1537" s="24">
        <v>28</v>
      </c>
      <c r="BA1537" s="24">
        <v>28</v>
      </c>
      <c r="BB1537" s="24">
        <v>28</v>
      </c>
      <c r="BC1537" s="24">
        <v>28</v>
      </c>
      <c r="BD1537" s="24">
        <v>28</v>
      </c>
      <c r="BE1537" s="24">
        <v>28</v>
      </c>
      <c r="BF1537" s="24">
        <v>0</v>
      </c>
      <c r="BG1537" s="24">
        <v>0</v>
      </c>
      <c r="BH1537" s="24">
        <v>0</v>
      </c>
      <c r="BI1537" s="24">
        <v>0</v>
      </c>
      <c r="BJ1537" s="24">
        <v>0</v>
      </c>
      <c r="BL1537" s="24">
        <v>0</v>
      </c>
      <c r="BM1537" s="24">
        <v>0</v>
      </c>
      <c r="BN1537" s="24">
        <v>0</v>
      </c>
      <c r="BO1537" s="24">
        <v>0</v>
      </c>
      <c r="BP1537" s="24">
        <v>0</v>
      </c>
      <c r="BQ1537" s="24">
        <v>0</v>
      </c>
      <c r="BR1537" s="24">
        <v>0</v>
      </c>
      <c r="BS1537" s="24">
        <v>0</v>
      </c>
      <c r="BT1537" s="24">
        <v>0</v>
      </c>
      <c r="BU1537" s="24">
        <v>0</v>
      </c>
      <c r="BV1537" s="24">
        <v>0</v>
      </c>
      <c r="BW1537" s="24">
        <v>0</v>
      </c>
      <c r="BX1537" s="24">
        <v>0</v>
      </c>
      <c r="BY1537" s="24">
        <v>0</v>
      </c>
      <c r="BZ1537" s="24">
        <v>0</v>
      </c>
      <c r="CB1537" s="24">
        <v>0</v>
      </c>
      <c r="CC1537" s="24">
        <v>0</v>
      </c>
      <c r="CD1537" s="24">
        <v>110</v>
      </c>
      <c r="CE1537" s="24">
        <v>112</v>
      </c>
      <c r="CF1537" s="24">
        <v>115</v>
      </c>
      <c r="CG1537" s="24">
        <v>117</v>
      </c>
      <c r="CH1537" s="24">
        <v>115</v>
      </c>
      <c r="CI1537" s="24">
        <v>115</v>
      </c>
      <c r="CO1537" s="34">
        <f t="shared" si="105"/>
        <v>434741</v>
      </c>
    </row>
    <row r="1538" spans="1:93" ht="15" hidden="1">
      <c r="A1538" s="23" t="s">
        <v>183</v>
      </c>
      <c r="B1538" s="52">
        <v>41817</v>
      </c>
      <c r="C1538" s="25" t="str">
        <f t="shared" ref="C1538:C1601" si="108">IF(B1538=B1539,TRUE,"")</f>
        <v/>
      </c>
      <c r="G1538" s="24">
        <f t="shared" si="106"/>
        <v>24</v>
      </c>
      <c r="H1538" s="32">
        <v>40</v>
      </c>
      <c r="I1538" s="24" t="str">
        <f t="shared" si="107"/>
        <v/>
      </c>
      <c r="K1538" s="24">
        <f>IF(J1538&gt;900,_xlfn.XLOOKUP(ROUND(J1538,0),'CM-VL-G-C-GL-B-T-ClassRimThickn'!$B$1:$B$112,'CM-VL-G-C-GL-B-T-ClassRimThickn'!$C$1:$C$112,0,1,1),J1538)</f>
        <v>0</v>
      </c>
      <c r="L1538" s="24">
        <v>90</v>
      </c>
      <c r="M1538" s="24">
        <f>IF(L1538&gt;900,_xlfn.XLOOKUP(ROUND(L1538,0),'CM-VL-G-C-GL-B-T-ClassRimThickn'!$B$1:$B$112,'CM-VL-G-C-GL-B-T-ClassRimThickn'!$C$1:$C$112,0,1,1),L1538)</f>
        <v>90</v>
      </c>
      <c r="N1538" s="24">
        <v>90</v>
      </c>
      <c r="O1538" s="24">
        <f>IF(N1538&gt;900,_xlfn.XLOOKUP(ROUND(N1538,0),'CM-VL-G-C-GL-B-T-ClassRimThickn'!$B$1:$B$112,'CM-VL-G-C-GL-B-T-ClassRimThickn'!$C$1:$C$112,0,1,1),N1538)</f>
        <v>90</v>
      </c>
      <c r="P1538" s="24">
        <v>90</v>
      </c>
      <c r="Q1538" s="24">
        <f>IF(P1538&gt;900,_xlfn.XLOOKUP(ROUND(P1538,0),'CM-VL-G-C-GL-B-T-ClassRimThickn'!$B$1:$B$112,'CM-VL-G-C-GL-B-T-ClassRimThickn'!$C$1:$C$112,0,1,1),P1538)</f>
        <v>90</v>
      </c>
      <c r="S1538" s="24">
        <f>IF(R1538&gt;900,_xlfn.XLOOKUP(ROUND(R1538,0),'CM-VL-G-C-GL-B-T-ClassRimThickn'!$B$1:$B$112,'CM-VL-G-C-GL-B-T-ClassRimThickn'!$C$1:$C$112,0,1,1),R1538)</f>
        <v>0</v>
      </c>
      <c r="T1538" s="24">
        <v>90</v>
      </c>
      <c r="U1538" s="24">
        <f>IF(T1538&gt;900,_xlfn.XLOOKUP(ROUND(T1538,0),'CM-VL-G-C-GL-B-T-ClassRimThickn'!$B$1:$B$112,'CM-VL-G-C-GL-B-T-ClassRimThickn'!$C$1:$C$112,0,1,1),T1538)</f>
        <v>90</v>
      </c>
      <c r="V1538" s="24">
        <v>90</v>
      </c>
      <c r="W1538" s="24">
        <f>IF(V1538&gt;900,_xlfn.XLOOKUP(ROUND(V1538,0),'CM-VL-G-C-GL-B-T-ClassRimThickn'!$B$1:$B$112,'CM-VL-G-C-GL-B-T-ClassRimThickn'!$C$1:$C$112,0,1,1),V1538)</f>
        <v>90</v>
      </c>
      <c r="X1538" s="24">
        <v>90</v>
      </c>
      <c r="Y1538" s="24">
        <f>IF(X1538&gt;900,_xlfn.XLOOKUP(ROUND(X1538,0),'CM-VL-G-C-GL-B-T-ClassRimThickn'!$B$1:$B$112,'CM-VL-G-C-GL-B-T-ClassRimThickn'!$C$1:$C$112,0,1,1),X1538)</f>
        <v>90</v>
      </c>
      <c r="Z1538" s="24">
        <v>90</v>
      </c>
      <c r="AA1538" s="24">
        <f>IF(Z1538&gt;900,_xlfn.XLOOKUP(ROUND(Z1538,0),'CM-VL-G-C-GL-B-T-ClassRimThickn'!$B$1:$B$112,'CM-VL-G-C-GL-B-T-ClassRimThickn'!$C$1:$C$112,0,1,1),Z1538)</f>
        <v>90</v>
      </c>
      <c r="AB1538" s="24">
        <v>90</v>
      </c>
      <c r="AC1538" s="24">
        <f>IF(AB1538&gt;900,_xlfn.XLOOKUP(ROUND(AB1538,0),'CM-VL-G-C-GL-B-T-ClassRimThickn'!$B$1:$B$112,'CM-VL-G-C-GL-B-T-ClassRimThickn'!$C$1:$C$112,0,1,1),AB1538)</f>
        <v>90</v>
      </c>
      <c r="AD1538" s="24">
        <v>90</v>
      </c>
      <c r="AE1538" s="24">
        <f>IF(AD1538&gt;900,_xlfn.XLOOKUP(ROUND(AD1538,0),'CM-VL-G-C-GL-B-T-ClassRimThickn'!$B$1:$B$112,'CM-VL-G-C-GL-B-T-ClassRimThickn'!$C$1:$C$112,0,1,1),AD1538)</f>
        <v>90</v>
      </c>
      <c r="AF1538" s="24">
        <v>90</v>
      </c>
      <c r="AG1538" s="24">
        <f>IF(AF1538&gt;900,_xlfn.XLOOKUP(ROUND(AF1538,0),'CM-VL-G-C-GL-B-T-ClassRimThickn'!$B$1:$B$112,'CM-VL-G-C-GL-B-T-ClassRimThickn'!$C$1:$C$112,0,1,1),AF1538)</f>
        <v>90</v>
      </c>
      <c r="AH1538" s="24">
        <v>29</v>
      </c>
      <c r="AI1538" s="24">
        <v>30</v>
      </c>
      <c r="AJ1538" s="24">
        <v>29</v>
      </c>
      <c r="AK1538" s="24">
        <v>29</v>
      </c>
      <c r="AL1538" s="24">
        <v>29</v>
      </c>
      <c r="AM1538" s="24">
        <v>29</v>
      </c>
      <c r="AN1538" s="24">
        <v>29</v>
      </c>
      <c r="AO1538" s="24">
        <v>30</v>
      </c>
      <c r="AP1538" s="24">
        <v>29</v>
      </c>
      <c r="AQ1538" s="24">
        <v>29</v>
      </c>
      <c r="AR1538" s="24">
        <v>29</v>
      </c>
      <c r="AS1538" s="24">
        <v>30</v>
      </c>
      <c r="AT1538" s="24">
        <v>28</v>
      </c>
      <c r="AU1538" s="24">
        <v>28</v>
      </c>
      <c r="AV1538" s="24">
        <v>28</v>
      </c>
      <c r="AW1538" s="24">
        <v>28</v>
      </c>
      <c r="AX1538" s="24">
        <v>28</v>
      </c>
      <c r="AY1538" s="24">
        <v>28</v>
      </c>
      <c r="AZ1538" s="24">
        <v>28</v>
      </c>
      <c r="BA1538" s="24">
        <v>28</v>
      </c>
      <c r="BB1538" s="24">
        <v>28</v>
      </c>
      <c r="BC1538" s="24">
        <v>28</v>
      </c>
      <c r="BD1538" s="24">
        <v>28</v>
      </c>
      <c r="BE1538" s="24">
        <v>28</v>
      </c>
      <c r="BF1538" s="24">
        <v>0</v>
      </c>
      <c r="BG1538" s="24">
        <v>0</v>
      </c>
      <c r="BH1538" s="24">
        <v>0</v>
      </c>
      <c r="BI1538" s="24">
        <v>0</v>
      </c>
      <c r="BJ1538" s="24">
        <v>0</v>
      </c>
      <c r="BL1538" s="24">
        <v>0</v>
      </c>
      <c r="BM1538" s="24">
        <v>0</v>
      </c>
      <c r="BN1538" s="24">
        <v>0</v>
      </c>
      <c r="BO1538" s="24">
        <v>0</v>
      </c>
      <c r="BP1538" s="24">
        <v>0</v>
      </c>
      <c r="BQ1538" s="24">
        <v>0</v>
      </c>
      <c r="BR1538" s="24">
        <v>0</v>
      </c>
      <c r="BS1538" s="24">
        <v>0</v>
      </c>
      <c r="BT1538" s="24">
        <v>0</v>
      </c>
      <c r="BU1538" s="24">
        <v>0</v>
      </c>
      <c r="BV1538" s="24">
        <v>0</v>
      </c>
      <c r="BW1538" s="24">
        <v>0</v>
      </c>
      <c r="BX1538" s="24">
        <v>0</v>
      </c>
      <c r="BY1538" s="24">
        <v>0</v>
      </c>
      <c r="BZ1538" s="24">
        <v>0</v>
      </c>
      <c r="CB1538" s="24">
        <v>0</v>
      </c>
      <c r="CC1538" s="24">
        <v>0</v>
      </c>
      <c r="CD1538" s="24">
        <v>115</v>
      </c>
      <c r="CE1538" s="24">
        <v>115</v>
      </c>
      <c r="CF1538" s="24">
        <v>110</v>
      </c>
      <c r="CG1538" s="24">
        <v>114</v>
      </c>
      <c r="CH1538" s="24">
        <v>110</v>
      </c>
      <c r="CI1538" s="24">
        <v>113</v>
      </c>
      <c r="CO1538" s="34">
        <f t="shared" si="105"/>
        <v>40</v>
      </c>
    </row>
    <row r="1539" spans="1:93" ht="15" hidden="1">
      <c r="A1539" s="23" t="s">
        <v>183</v>
      </c>
      <c r="B1539" s="52">
        <v>41891</v>
      </c>
      <c r="C1539" s="25" t="str">
        <f t="shared" si="108"/>
        <v/>
      </c>
      <c r="G1539" s="24">
        <f t="shared" si="106"/>
        <v>74</v>
      </c>
      <c r="H1539" s="37">
        <f>(H1540-H1538)/(G1539+G1540)*G1539+H1538</f>
        <v>78344.685714285719</v>
      </c>
      <c r="I1539" s="24" t="str">
        <f t="shared" si="107"/>
        <v/>
      </c>
      <c r="K1539" s="24">
        <f>IF(J1539&gt;900,_xlfn.XLOOKUP(ROUND(J1539,0),'CM-VL-G-C-GL-B-T-ClassRimThickn'!$B$1:$B$112,'CM-VL-G-C-GL-B-T-ClassRimThickn'!$C$1:$C$112,0,1,1),J1539)</f>
        <v>0</v>
      </c>
      <c r="L1539" s="24">
        <v>96</v>
      </c>
      <c r="M1539" s="24">
        <f>IF(L1539&gt;900,_xlfn.XLOOKUP(ROUND(L1539,0),'CM-VL-G-C-GL-B-T-ClassRimThickn'!$B$1:$B$112,'CM-VL-G-C-GL-B-T-ClassRimThickn'!$C$1:$C$112,0,1,1),L1539)</f>
        <v>96</v>
      </c>
      <c r="N1539" s="24">
        <v>96</v>
      </c>
      <c r="O1539" s="24">
        <f>IF(N1539&gt;900,_xlfn.XLOOKUP(ROUND(N1539,0),'CM-VL-G-C-GL-B-T-ClassRimThickn'!$B$1:$B$112,'CM-VL-G-C-GL-B-T-ClassRimThickn'!$C$1:$C$112,0,1,1),N1539)</f>
        <v>96</v>
      </c>
      <c r="P1539" s="24">
        <v>96</v>
      </c>
      <c r="Q1539" s="24">
        <f>IF(P1539&gt;900,_xlfn.XLOOKUP(ROUND(P1539,0),'CM-VL-G-C-GL-B-T-ClassRimThickn'!$B$1:$B$112,'CM-VL-G-C-GL-B-T-ClassRimThickn'!$C$1:$C$112,0,1,1),P1539)</f>
        <v>96</v>
      </c>
      <c r="S1539" s="24">
        <f>IF(R1539&gt;900,_xlfn.XLOOKUP(ROUND(R1539,0),'CM-VL-G-C-GL-B-T-ClassRimThickn'!$B$1:$B$112,'CM-VL-G-C-GL-B-T-ClassRimThickn'!$C$1:$C$112,0,1,1),R1539)</f>
        <v>0</v>
      </c>
      <c r="T1539" s="24">
        <v>96</v>
      </c>
      <c r="U1539" s="24">
        <f>IF(T1539&gt;900,_xlfn.XLOOKUP(ROUND(T1539,0),'CM-VL-G-C-GL-B-T-ClassRimThickn'!$B$1:$B$112,'CM-VL-G-C-GL-B-T-ClassRimThickn'!$C$1:$C$112,0,1,1),T1539)</f>
        <v>96</v>
      </c>
      <c r="V1539" s="24">
        <v>96</v>
      </c>
      <c r="W1539" s="24">
        <f>IF(V1539&gt;900,_xlfn.XLOOKUP(ROUND(V1539,0),'CM-VL-G-C-GL-B-T-ClassRimThickn'!$B$1:$B$112,'CM-VL-G-C-GL-B-T-ClassRimThickn'!$C$1:$C$112,0,1,1),V1539)</f>
        <v>96</v>
      </c>
      <c r="X1539" s="24">
        <v>96</v>
      </c>
      <c r="Y1539" s="24">
        <f>IF(X1539&gt;900,_xlfn.XLOOKUP(ROUND(X1539,0),'CM-VL-G-C-GL-B-T-ClassRimThickn'!$B$1:$B$112,'CM-VL-G-C-GL-B-T-ClassRimThickn'!$C$1:$C$112,0,1,1),X1539)</f>
        <v>96</v>
      </c>
      <c r="Z1539" s="24">
        <v>96</v>
      </c>
      <c r="AA1539" s="24">
        <f>IF(Z1539&gt;900,_xlfn.XLOOKUP(ROUND(Z1539,0),'CM-VL-G-C-GL-B-T-ClassRimThickn'!$B$1:$B$112,'CM-VL-G-C-GL-B-T-ClassRimThickn'!$C$1:$C$112,0,1,1),Z1539)</f>
        <v>96</v>
      </c>
      <c r="AB1539" s="24">
        <v>96</v>
      </c>
      <c r="AC1539" s="24">
        <f>IF(AB1539&gt;900,_xlfn.XLOOKUP(ROUND(AB1539,0),'CM-VL-G-C-GL-B-T-ClassRimThickn'!$B$1:$B$112,'CM-VL-G-C-GL-B-T-ClassRimThickn'!$C$1:$C$112,0,1,1),AB1539)</f>
        <v>96</v>
      </c>
      <c r="AD1539" s="24">
        <v>96</v>
      </c>
      <c r="AE1539" s="24">
        <f>IF(AD1539&gt;900,_xlfn.XLOOKUP(ROUND(AD1539,0),'CM-VL-G-C-GL-B-T-ClassRimThickn'!$B$1:$B$112,'CM-VL-G-C-GL-B-T-ClassRimThickn'!$C$1:$C$112,0,1,1),AD1539)</f>
        <v>96</v>
      </c>
      <c r="AF1539" s="24">
        <v>96</v>
      </c>
      <c r="AG1539" s="24">
        <f>IF(AF1539&gt;900,_xlfn.XLOOKUP(ROUND(AF1539,0),'CM-VL-G-C-GL-B-T-ClassRimThickn'!$B$1:$B$112,'CM-VL-G-C-GL-B-T-ClassRimThickn'!$C$1:$C$112,0,1,1),AF1539)</f>
        <v>96</v>
      </c>
      <c r="AH1539" s="24">
        <v>27</v>
      </c>
      <c r="AI1539" s="24">
        <v>28</v>
      </c>
      <c r="AJ1539" s="24">
        <v>29</v>
      </c>
      <c r="AK1539" s="24">
        <v>28</v>
      </c>
      <c r="AL1539" s="24">
        <v>28</v>
      </c>
      <c r="AM1539" s="24">
        <v>28</v>
      </c>
      <c r="AN1539" s="24">
        <v>28</v>
      </c>
      <c r="AO1539" s="24">
        <v>28</v>
      </c>
      <c r="AP1539" s="24">
        <v>28</v>
      </c>
      <c r="AQ1539" s="24">
        <v>29</v>
      </c>
      <c r="AR1539" s="24">
        <v>28</v>
      </c>
      <c r="AS1539" s="24">
        <v>28</v>
      </c>
      <c r="AT1539" s="24">
        <v>29</v>
      </c>
      <c r="AU1539" s="24">
        <v>28</v>
      </c>
      <c r="AV1539" s="24">
        <v>29</v>
      </c>
      <c r="AW1539" s="24">
        <v>28</v>
      </c>
      <c r="AX1539" s="24">
        <v>28</v>
      </c>
      <c r="AY1539" s="24">
        <v>28</v>
      </c>
      <c r="AZ1539" s="24">
        <v>28</v>
      </c>
      <c r="BA1539" s="24">
        <v>28</v>
      </c>
      <c r="BB1539" s="24">
        <v>28</v>
      </c>
      <c r="BC1539" s="24">
        <v>28</v>
      </c>
      <c r="BD1539" s="24">
        <v>28</v>
      </c>
      <c r="BE1539" s="24">
        <v>28</v>
      </c>
      <c r="BF1539" s="24">
        <v>0</v>
      </c>
      <c r="BG1539" s="24">
        <v>0</v>
      </c>
      <c r="BH1539" s="24">
        <v>0</v>
      </c>
      <c r="BI1539" s="24">
        <v>0</v>
      </c>
      <c r="BJ1539" s="24">
        <v>0</v>
      </c>
      <c r="BL1539" s="24">
        <v>0</v>
      </c>
      <c r="BM1539" s="24">
        <v>0</v>
      </c>
      <c r="BN1539" s="24">
        <v>0</v>
      </c>
      <c r="BO1539" s="24">
        <v>0</v>
      </c>
      <c r="BP1539" s="24">
        <v>0</v>
      </c>
      <c r="BQ1539" s="24">
        <v>0</v>
      </c>
      <c r="BR1539" s="24">
        <v>0</v>
      </c>
      <c r="BS1539" s="24">
        <v>0</v>
      </c>
      <c r="BT1539" s="24">
        <v>0</v>
      </c>
      <c r="BU1539" s="24">
        <v>0</v>
      </c>
      <c r="BV1539" s="24">
        <v>0</v>
      </c>
      <c r="BW1539" s="24">
        <v>0</v>
      </c>
      <c r="BX1539" s="24">
        <v>0</v>
      </c>
      <c r="BY1539" s="24">
        <v>0</v>
      </c>
      <c r="BZ1539" s="24">
        <v>0</v>
      </c>
      <c r="CB1539" s="24">
        <v>0</v>
      </c>
      <c r="CC1539" s="24">
        <v>0</v>
      </c>
      <c r="CD1539" s="24">
        <v>100</v>
      </c>
      <c r="CE1539" s="24">
        <v>115</v>
      </c>
      <c r="CF1539" s="24">
        <v>105</v>
      </c>
      <c r="CG1539" s="24">
        <v>100</v>
      </c>
      <c r="CH1539" s="24">
        <v>110</v>
      </c>
      <c r="CI1539" s="24">
        <v>112</v>
      </c>
      <c r="CO1539" s="34">
        <f t="shared" ref="CO1539:CO1602" si="109">IF(H1539="",(H1540-H1539)/(G1540+G1542)*G1540+H1539,H1539)</f>
        <v>78344.685714285719</v>
      </c>
    </row>
    <row r="1540" spans="1:93" ht="15" hidden="1">
      <c r="A1540" s="23" t="s">
        <v>183</v>
      </c>
      <c r="B1540" s="52">
        <v>41957</v>
      </c>
      <c r="C1540" s="25" t="str">
        <f t="shared" si="108"/>
        <v/>
      </c>
      <c r="G1540" s="24">
        <f t="shared" si="106"/>
        <v>66</v>
      </c>
      <c r="H1540" s="32">
        <v>148184</v>
      </c>
      <c r="I1540" s="24" t="str">
        <f t="shared" si="107"/>
        <v/>
      </c>
      <c r="K1540" s="24">
        <f>IF(J1540&gt;900,_xlfn.XLOOKUP(ROUND(J1540,0),'CM-VL-G-C-GL-B-T-ClassRimThickn'!$B$1:$B$112,'CM-VL-G-C-GL-B-T-ClassRimThickn'!$C$1:$C$112,0,1,1),J1540)</f>
        <v>0</v>
      </c>
      <c r="L1540" s="24">
        <v>85</v>
      </c>
      <c r="M1540" s="24">
        <f>IF(L1540&gt;900,_xlfn.XLOOKUP(ROUND(L1540,0),'CM-VL-G-C-GL-B-T-ClassRimThickn'!$B$1:$B$112,'CM-VL-G-C-GL-B-T-ClassRimThickn'!$C$1:$C$112,0,1,1),L1540)</f>
        <v>85</v>
      </c>
      <c r="N1540" s="24">
        <v>85</v>
      </c>
      <c r="O1540" s="24">
        <f>IF(N1540&gt;900,_xlfn.XLOOKUP(ROUND(N1540,0),'CM-VL-G-C-GL-B-T-ClassRimThickn'!$B$1:$B$112,'CM-VL-G-C-GL-B-T-ClassRimThickn'!$C$1:$C$112,0,1,1),N1540)</f>
        <v>85</v>
      </c>
      <c r="P1540" s="24">
        <v>85</v>
      </c>
      <c r="Q1540" s="24">
        <f>IF(P1540&gt;900,_xlfn.XLOOKUP(ROUND(P1540,0),'CM-VL-G-C-GL-B-T-ClassRimThickn'!$B$1:$B$112,'CM-VL-G-C-GL-B-T-ClassRimThickn'!$C$1:$C$112,0,1,1),P1540)</f>
        <v>85</v>
      </c>
      <c r="S1540" s="24">
        <f>IF(R1540&gt;900,_xlfn.XLOOKUP(ROUND(R1540,0),'CM-VL-G-C-GL-B-T-ClassRimThickn'!$B$1:$B$112,'CM-VL-G-C-GL-B-T-ClassRimThickn'!$C$1:$C$112,0,1,1),R1540)</f>
        <v>0</v>
      </c>
      <c r="T1540" s="24">
        <v>85</v>
      </c>
      <c r="U1540" s="24">
        <f>IF(T1540&gt;900,_xlfn.XLOOKUP(ROUND(T1540,0),'CM-VL-G-C-GL-B-T-ClassRimThickn'!$B$1:$B$112,'CM-VL-G-C-GL-B-T-ClassRimThickn'!$C$1:$C$112,0,1,1),T1540)</f>
        <v>85</v>
      </c>
      <c r="V1540" s="24">
        <v>85</v>
      </c>
      <c r="W1540" s="24">
        <f>IF(V1540&gt;900,_xlfn.XLOOKUP(ROUND(V1540,0),'CM-VL-G-C-GL-B-T-ClassRimThickn'!$B$1:$B$112,'CM-VL-G-C-GL-B-T-ClassRimThickn'!$C$1:$C$112,0,1,1),V1540)</f>
        <v>85</v>
      </c>
      <c r="X1540" s="24">
        <v>85</v>
      </c>
      <c r="Y1540" s="24">
        <f>IF(X1540&gt;900,_xlfn.XLOOKUP(ROUND(X1540,0),'CM-VL-G-C-GL-B-T-ClassRimThickn'!$B$1:$B$112,'CM-VL-G-C-GL-B-T-ClassRimThickn'!$C$1:$C$112,0,1,1),X1540)</f>
        <v>85</v>
      </c>
      <c r="Z1540" s="24">
        <v>85</v>
      </c>
      <c r="AA1540" s="24">
        <f>IF(Z1540&gt;900,_xlfn.XLOOKUP(ROUND(Z1540,0),'CM-VL-G-C-GL-B-T-ClassRimThickn'!$B$1:$B$112,'CM-VL-G-C-GL-B-T-ClassRimThickn'!$C$1:$C$112,0,1,1),Z1540)</f>
        <v>85</v>
      </c>
      <c r="AB1540" s="24">
        <v>85</v>
      </c>
      <c r="AC1540" s="24">
        <f>IF(AB1540&gt;900,_xlfn.XLOOKUP(ROUND(AB1540,0),'CM-VL-G-C-GL-B-T-ClassRimThickn'!$B$1:$B$112,'CM-VL-G-C-GL-B-T-ClassRimThickn'!$C$1:$C$112,0,1,1),AB1540)</f>
        <v>85</v>
      </c>
      <c r="AD1540" s="24">
        <v>85</v>
      </c>
      <c r="AE1540" s="24">
        <f>IF(AD1540&gt;900,_xlfn.XLOOKUP(ROUND(AD1540,0),'CM-VL-G-C-GL-B-T-ClassRimThickn'!$B$1:$B$112,'CM-VL-G-C-GL-B-T-ClassRimThickn'!$C$1:$C$112,0,1,1),AD1540)</f>
        <v>85</v>
      </c>
      <c r="AF1540" s="24">
        <v>85</v>
      </c>
      <c r="AG1540" s="24">
        <f>IF(AF1540&gt;900,_xlfn.XLOOKUP(ROUND(AF1540,0),'CM-VL-G-C-GL-B-T-ClassRimThickn'!$B$1:$B$112,'CM-VL-G-C-GL-B-T-ClassRimThickn'!$C$1:$C$112,0,1,1),AF1540)</f>
        <v>85</v>
      </c>
      <c r="AH1540" s="24">
        <v>28</v>
      </c>
      <c r="AI1540" s="24">
        <v>28</v>
      </c>
      <c r="AJ1540" s="24">
        <v>28</v>
      </c>
      <c r="AK1540" s="24">
        <v>28</v>
      </c>
      <c r="AL1540" s="24">
        <v>28</v>
      </c>
      <c r="AM1540" s="24">
        <v>28</v>
      </c>
      <c r="AN1540" s="24">
        <v>28</v>
      </c>
      <c r="AO1540" s="24">
        <v>28</v>
      </c>
      <c r="AP1540" s="24">
        <v>28</v>
      </c>
      <c r="AQ1540" s="24">
        <v>29</v>
      </c>
      <c r="AR1540" s="24">
        <v>28</v>
      </c>
      <c r="AS1540" s="24">
        <v>27</v>
      </c>
      <c r="AT1540" s="24">
        <v>28</v>
      </c>
      <c r="AU1540" s="24">
        <v>28</v>
      </c>
      <c r="AV1540" s="24">
        <v>28</v>
      </c>
      <c r="AW1540" s="24">
        <v>28</v>
      </c>
      <c r="AX1540" s="24">
        <v>28</v>
      </c>
      <c r="AY1540" s="24">
        <v>28</v>
      </c>
      <c r="AZ1540" s="24">
        <v>28</v>
      </c>
      <c r="BA1540" s="24">
        <v>28</v>
      </c>
      <c r="BB1540" s="24">
        <v>28</v>
      </c>
      <c r="BC1540" s="24">
        <v>28</v>
      </c>
      <c r="BD1540" s="24">
        <v>29</v>
      </c>
      <c r="BE1540" s="24">
        <v>28</v>
      </c>
      <c r="BF1540" s="24">
        <v>0</v>
      </c>
      <c r="BG1540" s="24">
        <v>0</v>
      </c>
      <c r="BH1540" s="24">
        <v>0</v>
      </c>
      <c r="BI1540" s="24">
        <v>0</v>
      </c>
      <c r="BJ1540" s="24">
        <v>0</v>
      </c>
      <c r="BL1540" s="24">
        <v>0</v>
      </c>
      <c r="BM1540" s="24">
        <v>0</v>
      </c>
      <c r="BN1540" s="24">
        <v>0</v>
      </c>
      <c r="BO1540" s="24">
        <v>0</v>
      </c>
      <c r="BP1540" s="24">
        <v>0</v>
      </c>
      <c r="BQ1540" s="24">
        <v>0</v>
      </c>
      <c r="BR1540" s="24">
        <v>0</v>
      </c>
      <c r="BS1540" s="24">
        <v>0</v>
      </c>
      <c r="BT1540" s="24">
        <v>0</v>
      </c>
      <c r="BU1540" s="24">
        <v>0</v>
      </c>
      <c r="BV1540" s="24">
        <v>0</v>
      </c>
      <c r="BW1540" s="24">
        <v>0</v>
      </c>
      <c r="BX1540" s="24">
        <v>0</v>
      </c>
      <c r="BY1540" s="24">
        <v>0</v>
      </c>
      <c r="BZ1540" s="24">
        <v>0</v>
      </c>
      <c r="CB1540" s="24">
        <v>0</v>
      </c>
      <c r="CC1540" s="24">
        <v>0</v>
      </c>
      <c r="CD1540" s="24">
        <v>115</v>
      </c>
      <c r="CE1540" s="24">
        <v>115</v>
      </c>
      <c r="CF1540" s="24">
        <v>110</v>
      </c>
      <c r="CG1540" s="24">
        <v>114</v>
      </c>
      <c r="CH1540" s="24">
        <v>110</v>
      </c>
      <c r="CI1540" s="24">
        <v>113</v>
      </c>
      <c r="CO1540" s="34">
        <f t="shared" si="109"/>
        <v>148184</v>
      </c>
    </row>
    <row r="1541" spans="1:93" ht="15" hidden="1">
      <c r="A1541" s="23" t="s">
        <v>183</v>
      </c>
      <c r="B1541" s="52">
        <v>43221</v>
      </c>
      <c r="C1541" s="25" t="str">
        <f t="shared" si="108"/>
        <v/>
      </c>
      <c r="E1541" s="24">
        <v>598</v>
      </c>
      <c r="G1541" s="24">
        <f t="shared" si="106"/>
        <v>1264</v>
      </c>
      <c r="H1541" s="36">
        <v>161929</v>
      </c>
      <c r="I1541" s="24" t="str">
        <f t="shared" si="107"/>
        <v/>
      </c>
      <c r="J1541" s="24">
        <v>1005</v>
      </c>
      <c r="K1541" s="24">
        <f>IF(J1541&gt;900,_xlfn.XLOOKUP(ROUND(J1541,0),'CM-VL-G-C-GL-B-T-ClassRimThickn'!$B$1:$B$112,'CM-VL-G-C-GL-B-T-ClassRimThickn'!$C$1:$C$112,0,1,1),J1541)</f>
        <v>79.5</v>
      </c>
      <c r="M1541" s="24">
        <f>IF(L1541&gt;900,_xlfn.XLOOKUP(ROUND(L1541,0),'CM-VL-G-C-GL-B-T-ClassRimThickn'!$B$1:$B$112,'CM-VL-G-C-GL-B-T-ClassRimThickn'!$C$1:$C$112,0,1,1),L1541)</f>
        <v>0</v>
      </c>
      <c r="O1541" s="24">
        <f>IF(N1541&gt;900,_xlfn.XLOOKUP(ROUND(N1541,0),'CM-VL-G-C-GL-B-T-ClassRimThickn'!$B$1:$B$112,'CM-VL-G-C-GL-B-T-ClassRimThickn'!$C$1:$C$112,0,1,1),N1541)</f>
        <v>0</v>
      </c>
      <c r="Q1541" s="24">
        <f>IF(P1541&gt;900,_xlfn.XLOOKUP(ROUND(P1541,0),'CM-VL-G-C-GL-B-T-ClassRimThickn'!$B$1:$B$112,'CM-VL-G-C-GL-B-T-ClassRimThickn'!$C$1:$C$112,0,1,1),P1541)</f>
        <v>0</v>
      </c>
      <c r="S1541" s="24">
        <f>IF(R1541&gt;900,_xlfn.XLOOKUP(ROUND(R1541,0),'CM-VL-G-C-GL-B-T-ClassRimThickn'!$B$1:$B$112,'CM-VL-G-C-GL-B-T-ClassRimThickn'!$C$1:$C$112,0,1,1),R1541)</f>
        <v>0</v>
      </c>
      <c r="U1541" s="24">
        <f>IF(T1541&gt;900,_xlfn.XLOOKUP(ROUND(T1541,0),'CM-VL-G-C-GL-B-T-ClassRimThickn'!$B$1:$B$112,'CM-VL-G-C-GL-B-T-ClassRimThickn'!$C$1:$C$112,0,1,1),T1541)</f>
        <v>0</v>
      </c>
      <c r="W1541" s="24">
        <f>IF(V1541&gt;900,_xlfn.XLOOKUP(ROUND(V1541,0),'CM-VL-G-C-GL-B-T-ClassRimThickn'!$B$1:$B$112,'CM-VL-G-C-GL-B-T-ClassRimThickn'!$C$1:$C$112,0,1,1),V1541)</f>
        <v>0</v>
      </c>
      <c r="Y1541" s="24">
        <f>IF(X1541&gt;900,_xlfn.XLOOKUP(ROUND(X1541,0),'CM-VL-G-C-GL-B-T-ClassRimThickn'!$B$1:$B$112,'CM-VL-G-C-GL-B-T-ClassRimThickn'!$C$1:$C$112,0,1,1),X1541)</f>
        <v>0</v>
      </c>
      <c r="AA1541" s="24">
        <f>IF(Z1541&gt;900,_xlfn.XLOOKUP(ROUND(Z1541,0),'CM-VL-G-C-GL-B-T-ClassRimThickn'!$B$1:$B$112,'CM-VL-G-C-GL-B-T-ClassRimThickn'!$C$1:$C$112,0,1,1),Z1541)</f>
        <v>0</v>
      </c>
      <c r="AC1541" s="24">
        <f>IF(AB1541&gt;900,_xlfn.XLOOKUP(ROUND(AB1541,0),'CM-VL-G-C-GL-B-T-ClassRimThickn'!$B$1:$B$112,'CM-VL-G-C-GL-B-T-ClassRimThickn'!$C$1:$C$112,0,1,1),AB1541)</f>
        <v>0</v>
      </c>
      <c r="AE1541" s="24">
        <f>IF(AD1541&gt;900,_xlfn.XLOOKUP(ROUND(AD1541,0),'CM-VL-G-C-GL-B-T-ClassRimThickn'!$B$1:$B$112,'CM-VL-G-C-GL-B-T-ClassRimThickn'!$C$1:$C$112,0,1,1),AD1541)</f>
        <v>0</v>
      </c>
      <c r="AG1541" s="24">
        <f>IF(AF1541&gt;900,_xlfn.XLOOKUP(ROUND(AF1541,0),'CM-VL-G-C-GL-B-T-ClassRimThickn'!$B$1:$B$112,'CM-VL-G-C-GL-B-T-ClassRimThickn'!$C$1:$C$112,0,1,1),AF1541)</f>
        <v>0</v>
      </c>
      <c r="CO1541" s="34">
        <f t="shared" si="109"/>
        <v>161929</v>
      </c>
    </row>
    <row r="1542" spans="1:93" ht="15" hidden="1">
      <c r="A1542" s="23" t="s">
        <v>184</v>
      </c>
      <c r="B1542" s="52">
        <v>40053</v>
      </c>
      <c r="C1542" s="25" t="str">
        <f t="shared" si="108"/>
        <v/>
      </c>
      <c r="G1542" s="24" t="str">
        <f t="shared" si="106"/>
        <v/>
      </c>
      <c r="H1542" s="32"/>
      <c r="I1542" s="24" t="str">
        <f t="shared" si="107"/>
        <v/>
      </c>
      <c r="K1542" s="24">
        <f>IF(J1542&gt;900,_xlfn.XLOOKUP(ROUND(J1542,0),'CM-VL-G-C-GL-B-T-ClassRimThickn'!$B$1:$B$112,'CM-VL-G-C-GL-B-T-ClassRimThickn'!$C$1:$C$112,0,1,1),J1542)</f>
        <v>0</v>
      </c>
      <c r="L1542" s="24">
        <v>980.5</v>
      </c>
      <c r="M1542" s="24">
        <f>IF(L1542&gt;900,_xlfn.XLOOKUP(ROUND(L1542,0),'CM-VL-G-C-GL-B-T-ClassRimThickn'!$B$1:$B$112,'CM-VL-G-C-GL-B-T-ClassRimThickn'!$C$1:$C$112,0,1,1),L1542)</f>
        <v>67.5</v>
      </c>
      <c r="N1542" s="24">
        <v>979.2</v>
      </c>
      <c r="O1542" s="24">
        <f>IF(N1542&gt;900,_xlfn.XLOOKUP(ROUND(N1542,0),'CM-VL-G-C-GL-B-T-ClassRimThickn'!$B$1:$B$112,'CM-VL-G-C-GL-B-T-ClassRimThickn'!$C$1:$C$112,0,1,1),N1542)</f>
        <v>66.5</v>
      </c>
      <c r="P1542" s="24">
        <v>995</v>
      </c>
      <c r="Q1542" s="24">
        <f>IF(P1542&gt;900,_xlfn.XLOOKUP(ROUND(P1542,0),'CM-VL-G-C-GL-B-T-ClassRimThickn'!$B$1:$B$112,'CM-VL-G-C-GL-B-T-ClassRimThickn'!$C$1:$C$112,0,1,1),P1542)</f>
        <v>74.5</v>
      </c>
      <c r="S1542" s="24">
        <f>IF(R1542&gt;900,_xlfn.XLOOKUP(ROUND(R1542,0),'CM-VL-G-C-GL-B-T-ClassRimThickn'!$B$1:$B$112,'CM-VL-G-C-GL-B-T-ClassRimThickn'!$C$1:$C$112,0,1,1),R1542)</f>
        <v>0</v>
      </c>
      <c r="T1542" s="24">
        <v>996.3</v>
      </c>
      <c r="U1542" s="24">
        <f>IF(T1542&gt;900,_xlfn.XLOOKUP(ROUND(T1542,0),'CM-VL-G-C-GL-B-T-ClassRimThickn'!$B$1:$B$112,'CM-VL-G-C-GL-B-T-ClassRimThickn'!$C$1:$C$112,0,1,1),T1542)</f>
        <v>75</v>
      </c>
      <c r="V1542" s="24">
        <v>990</v>
      </c>
      <c r="W1542" s="24">
        <f>IF(V1542&gt;900,_xlfn.XLOOKUP(ROUND(V1542,0),'CM-VL-G-C-GL-B-T-ClassRimThickn'!$B$1:$B$112,'CM-VL-G-C-GL-B-T-ClassRimThickn'!$C$1:$C$112,0,1,1),V1542)</f>
        <v>72</v>
      </c>
      <c r="X1542" s="24">
        <v>982.4</v>
      </c>
      <c r="Y1542" s="24">
        <f>IF(X1542&gt;900,_xlfn.XLOOKUP(ROUND(X1542,0),'CM-VL-G-C-GL-B-T-ClassRimThickn'!$B$1:$B$112,'CM-VL-G-C-GL-B-T-ClassRimThickn'!$C$1:$C$112,0,1,1),X1542)</f>
        <v>68</v>
      </c>
      <c r="Z1542" s="24">
        <v>979.6</v>
      </c>
      <c r="AA1542" s="24">
        <f>IF(Z1542&gt;900,_xlfn.XLOOKUP(ROUND(Z1542,0),'CM-VL-G-C-GL-B-T-ClassRimThickn'!$B$1:$B$112,'CM-VL-G-C-GL-B-T-ClassRimThickn'!$C$1:$C$112,0,1,1),Z1542)</f>
        <v>67</v>
      </c>
      <c r="AB1542" s="24">
        <v>993.9</v>
      </c>
      <c r="AC1542" s="24">
        <f>IF(AB1542&gt;900,_xlfn.XLOOKUP(ROUND(AB1542,0),'CM-VL-G-C-GL-B-T-ClassRimThickn'!$B$1:$B$112,'CM-VL-G-C-GL-B-T-ClassRimThickn'!$C$1:$C$112,0,1,1),AB1542)</f>
        <v>74</v>
      </c>
      <c r="AD1542" s="24">
        <v>997.2</v>
      </c>
      <c r="AE1542" s="24">
        <f>IF(AD1542&gt;900,_xlfn.XLOOKUP(ROUND(AD1542,0),'CM-VL-G-C-GL-B-T-ClassRimThickn'!$B$1:$B$112,'CM-VL-G-C-GL-B-T-ClassRimThickn'!$C$1:$C$112,0,1,1),AD1542)</f>
        <v>75.5</v>
      </c>
      <c r="AF1542" s="24">
        <v>995.7</v>
      </c>
      <c r="AG1542" s="24">
        <f>IF(AF1542&gt;900,_xlfn.XLOOKUP(ROUND(AF1542,0),'CM-VL-G-C-GL-B-T-ClassRimThickn'!$B$1:$B$112,'CM-VL-G-C-GL-B-T-ClassRimThickn'!$C$1:$C$112,0,1,1),AF1542)</f>
        <v>75</v>
      </c>
      <c r="AH1542" s="24">
        <v>28.5</v>
      </c>
      <c r="AI1542" s="24">
        <v>27.5</v>
      </c>
      <c r="AJ1542" s="24">
        <v>29</v>
      </c>
      <c r="AK1542" s="24">
        <v>28</v>
      </c>
      <c r="AL1542" s="24">
        <v>28</v>
      </c>
      <c r="AM1542" s="24">
        <v>28</v>
      </c>
      <c r="AN1542" s="24">
        <v>28</v>
      </c>
      <c r="AO1542" s="24">
        <v>27</v>
      </c>
      <c r="AP1542" s="24">
        <v>27</v>
      </c>
      <c r="AQ1542" s="24">
        <v>27</v>
      </c>
      <c r="AR1542" s="24">
        <v>27</v>
      </c>
      <c r="AS1542" s="24">
        <v>27.5</v>
      </c>
      <c r="AT1542" s="24">
        <v>29</v>
      </c>
      <c r="AU1542" s="24">
        <v>28</v>
      </c>
      <c r="AV1542" s="24">
        <v>28</v>
      </c>
      <c r="AW1542" s="24">
        <v>29</v>
      </c>
      <c r="AX1542" s="24">
        <v>28</v>
      </c>
      <c r="AY1542" s="24">
        <v>28</v>
      </c>
      <c r="AZ1542" s="24">
        <v>28</v>
      </c>
      <c r="BA1542" s="24">
        <v>28</v>
      </c>
      <c r="BB1542" s="24">
        <v>28</v>
      </c>
      <c r="BC1542" s="24">
        <v>28</v>
      </c>
      <c r="BD1542" s="24">
        <v>28</v>
      </c>
      <c r="BE1542" s="24">
        <v>28</v>
      </c>
      <c r="BF1542" s="24">
        <v>1</v>
      </c>
      <c r="BG1542" s="24">
        <v>1</v>
      </c>
      <c r="BH1542" s="24">
        <v>1</v>
      </c>
      <c r="BI1542" s="24">
        <v>1</v>
      </c>
      <c r="BJ1542" s="24">
        <v>1</v>
      </c>
      <c r="BL1542" s="24">
        <v>1</v>
      </c>
      <c r="BM1542" s="24">
        <v>1</v>
      </c>
      <c r="BN1542" s="24">
        <v>1</v>
      </c>
      <c r="BO1542" s="24">
        <v>1</v>
      </c>
      <c r="BP1542" s="24">
        <v>1</v>
      </c>
      <c r="BQ1542" s="24">
        <v>1</v>
      </c>
      <c r="BR1542" s="24">
        <v>1</v>
      </c>
      <c r="BS1542" s="24">
        <v>1</v>
      </c>
      <c r="BT1542" s="24">
        <v>1</v>
      </c>
      <c r="BU1542" s="24">
        <v>1</v>
      </c>
      <c r="BV1542" s="24">
        <v>1</v>
      </c>
      <c r="BW1542" s="24">
        <v>1</v>
      </c>
      <c r="BX1542" s="24">
        <v>1</v>
      </c>
      <c r="BY1542" s="24">
        <v>1</v>
      </c>
      <c r="BZ1542" s="24">
        <v>1</v>
      </c>
      <c r="CB1542" s="24">
        <v>1</v>
      </c>
      <c r="CC1542" s="24">
        <v>1</v>
      </c>
      <c r="CO1542" s="34">
        <f t="shared" si="109"/>
        <v>290271.2164948454</v>
      </c>
    </row>
    <row r="1543" spans="1:93" ht="15" hidden="1">
      <c r="A1543" s="23" t="s">
        <v>184</v>
      </c>
      <c r="B1543" s="52">
        <v>40115</v>
      </c>
      <c r="C1543" s="25" t="str">
        <f t="shared" si="108"/>
        <v/>
      </c>
      <c r="G1543" s="24">
        <f t="shared" si="106"/>
        <v>62</v>
      </c>
      <c r="H1543" s="24">
        <v>454134</v>
      </c>
      <c r="I1543" s="24" t="str">
        <f t="shared" si="107"/>
        <v/>
      </c>
      <c r="K1543" s="24">
        <f>IF(J1543&gt;900,_xlfn.XLOOKUP(ROUND(J1543,0),'CM-VL-G-C-GL-B-T-ClassRimThickn'!$B$1:$B$112,'CM-VL-G-C-GL-B-T-ClassRimThickn'!$C$1:$C$112,0,1,1),J1543)</f>
        <v>0</v>
      </c>
      <c r="L1543" s="24">
        <v>64.5</v>
      </c>
      <c r="M1543" s="24">
        <f>IF(L1543&gt;900,_xlfn.XLOOKUP(ROUND(L1543,0),'CM-VL-G-C-GL-B-T-ClassRimThickn'!$B$1:$B$112,'CM-VL-G-C-GL-B-T-ClassRimThickn'!$C$1:$C$112,0,1,1),L1543)</f>
        <v>64.5</v>
      </c>
      <c r="N1543" s="24">
        <v>63.5</v>
      </c>
      <c r="O1543" s="24">
        <f>IF(N1543&gt;900,_xlfn.XLOOKUP(ROUND(N1543,0),'CM-VL-G-C-GL-B-T-ClassRimThickn'!$B$1:$B$112,'CM-VL-G-C-GL-B-T-ClassRimThickn'!$C$1:$C$112,0,1,1),N1543)</f>
        <v>63.5</v>
      </c>
      <c r="P1543" s="24">
        <v>70.5</v>
      </c>
      <c r="Q1543" s="24">
        <f>IF(P1543&gt;900,_xlfn.XLOOKUP(ROUND(P1543,0),'CM-VL-G-C-GL-B-T-ClassRimThickn'!$B$1:$B$112,'CM-VL-G-C-GL-B-T-ClassRimThickn'!$C$1:$C$112,0,1,1),P1543)</f>
        <v>70.5</v>
      </c>
      <c r="S1543" s="24">
        <f>IF(R1543&gt;900,_xlfn.XLOOKUP(ROUND(R1543,0),'CM-VL-G-C-GL-B-T-ClassRimThickn'!$B$1:$B$112,'CM-VL-G-C-GL-B-T-ClassRimThickn'!$C$1:$C$112,0,1,1),R1543)</f>
        <v>0</v>
      </c>
      <c r="T1543" s="24">
        <v>71</v>
      </c>
      <c r="U1543" s="24">
        <f>IF(T1543&gt;900,_xlfn.XLOOKUP(ROUND(T1543,0),'CM-VL-G-C-GL-B-T-ClassRimThickn'!$B$1:$B$112,'CM-VL-G-C-GL-B-T-ClassRimThickn'!$C$1:$C$112,0,1,1),T1543)</f>
        <v>71</v>
      </c>
      <c r="V1543" s="24">
        <v>67</v>
      </c>
      <c r="W1543" s="24">
        <f>IF(V1543&gt;900,_xlfn.XLOOKUP(ROUND(V1543,0),'CM-VL-G-C-GL-B-T-ClassRimThickn'!$B$1:$B$112,'CM-VL-G-C-GL-B-T-ClassRimThickn'!$C$1:$C$112,0,1,1),V1543)</f>
        <v>67</v>
      </c>
      <c r="X1543" s="24">
        <v>64</v>
      </c>
      <c r="Y1543" s="24">
        <f>IF(X1543&gt;900,_xlfn.XLOOKUP(ROUND(X1543,0),'CM-VL-G-C-GL-B-T-ClassRimThickn'!$B$1:$B$112,'CM-VL-G-C-GL-B-T-ClassRimThickn'!$C$1:$C$112,0,1,1),X1543)</f>
        <v>64</v>
      </c>
      <c r="Z1543" s="24">
        <v>64</v>
      </c>
      <c r="AA1543" s="24">
        <f>IF(Z1543&gt;900,_xlfn.XLOOKUP(ROUND(Z1543,0),'CM-VL-G-C-GL-B-T-ClassRimThickn'!$B$1:$B$112,'CM-VL-G-C-GL-B-T-ClassRimThickn'!$C$1:$C$112,0,1,1),Z1543)</f>
        <v>64</v>
      </c>
      <c r="AB1543" s="24">
        <v>69.5</v>
      </c>
      <c r="AC1543" s="24">
        <f>IF(AB1543&gt;900,_xlfn.XLOOKUP(ROUND(AB1543,0),'CM-VL-G-C-GL-B-T-ClassRimThickn'!$B$1:$B$112,'CM-VL-G-C-GL-B-T-ClassRimThickn'!$C$1:$C$112,0,1,1),AB1543)</f>
        <v>69.5</v>
      </c>
      <c r="AD1543" s="24">
        <v>72</v>
      </c>
      <c r="AE1543" s="24">
        <f>IF(AD1543&gt;900,_xlfn.XLOOKUP(ROUND(AD1543,0),'CM-VL-G-C-GL-B-T-ClassRimThickn'!$B$1:$B$112,'CM-VL-G-C-GL-B-T-ClassRimThickn'!$C$1:$C$112,0,1,1),AD1543)</f>
        <v>72</v>
      </c>
      <c r="AF1543" s="24">
        <v>70</v>
      </c>
      <c r="AG1543" s="24">
        <f>IF(AF1543&gt;900,_xlfn.XLOOKUP(ROUND(AF1543,0),'CM-VL-G-C-GL-B-T-ClassRimThickn'!$B$1:$B$112,'CM-VL-G-C-GL-B-T-ClassRimThickn'!$C$1:$C$112,0,1,1),AF1543)</f>
        <v>70</v>
      </c>
      <c r="AH1543" s="24">
        <v>28.5</v>
      </c>
      <c r="AI1543" s="24">
        <v>27</v>
      </c>
      <c r="AJ1543" s="24">
        <v>29</v>
      </c>
      <c r="AK1543" s="24">
        <v>27</v>
      </c>
      <c r="AL1543" s="24">
        <v>27.5</v>
      </c>
      <c r="AM1543" s="24">
        <v>29</v>
      </c>
      <c r="AN1543" s="24">
        <v>28.5</v>
      </c>
      <c r="AO1543" s="24">
        <v>27</v>
      </c>
      <c r="AP1543" s="24">
        <v>27</v>
      </c>
      <c r="AQ1543" s="24">
        <v>27.5</v>
      </c>
      <c r="AR1543" s="24">
        <v>27.5</v>
      </c>
      <c r="AS1543" s="24">
        <v>27.5</v>
      </c>
      <c r="AT1543" s="24">
        <v>29</v>
      </c>
      <c r="AU1543" s="24">
        <v>27</v>
      </c>
      <c r="AV1543" s="24">
        <v>29</v>
      </c>
      <c r="AW1543" s="24">
        <v>28.5</v>
      </c>
      <c r="AX1543" s="24">
        <v>28.5</v>
      </c>
      <c r="AY1543" s="24">
        <v>30</v>
      </c>
      <c r="AZ1543" s="24">
        <v>28.5</v>
      </c>
      <c r="BA1543" s="24">
        <v>28.5</v>
      </c>
      <c r="BB1543" s="24">
        <v>28.5</v>
      </c>
      <c r="BC1543" s="24">
        <v>28.5</v>
      </c>
      <c r="BD1543" s="24">
        <v>28</v>
      </c>
      <c r="BE1543" s="24">
        <v>28</v>
      </c>
      <c r="BF1543" s="24">
        <v>1</v>
      </c>
      <c r="BG1543" s="24">
        <v>1</v>
      </c>
      <c r="BH1543" s="24">
        <v>1</v>
      </c>
      <c r="BI1543" s="24">
        <v>1</v>
      </c>
      <c r="BJ1543" s="24">
        <v>0</v>
      </c>
      <c r="BL1543" s="24">
        <v>1</v>
      </c>
      <c r="BM1543" s="24">
        <v>1</v>
      </c>
      <c r="BN1543" s="24">
        <v>1</v>
      </c>
      <c r="BO1543" s="24">
        <v>1</v>
      </c>
      <c r="BP1543" s="24">
        <v>1</v>
      </c>
      <c r="BQ1543" s="24">
        <v>1</v>
      </c>
      <c r="BR1543" s="24">
        <v>0</v>
      </c>
      <c r="BS1543" s="24">
        <v>0</v>
      </c>
      <c r="BT1543" s="24">
        <v>0</v>
      </c>
      <c r="BU1543" s="24">
        <v>0</v>
      </c>
      <c r="BV1543" s="24">
        <v>0</v>
      </c>
      <c r="BW1543" s="24">
        <v>0</v>
      </c>
      <c r="BX1543" s="24">
        <v>0</v>
      </c>
      <c r="BY1543" s="24">
        <v>0</v>
      </c>
      <c r="BZ1543" s="24">
        <v>0</v>
      </c>
      <c r="CB1543" s="24">
        <v>0</v>
      </c>
      <c r="CC1543" s="24">
        <v>0</v>
      </c>
      <c r="CD1543" s="24">
        <v>96</v>
      </c>
      <c r="CE1543" s="24">
        <v>89</v>
      </c>
      <c r="CF1543" s="24">
        <v>95</v>
      </c>
      <c r="CG1543" s="24">
        <v>97</v>
      </c>
      <c r="CH1543" s="24">
        <v>102</v>
      </c>
      <c r="CI1543" s="24">
        <v>97</v>
      </c>
      <c r="CO1543" s="34">
        <f t="shared" si="109"/>
        <v>454134</v>
      </c>
    </row>
    <row r="1544" spans="1:93" ht="15" hidden="1">
      <c r="A1544" s="23" t="s">
        <v>184</v>
      </c>
      <c r="B1544" s="52">
        <v>40151</v>
      </c>
      <c r="C1544" s="25" t="str">
        <f t="shared" si="108"/>
        <v/>
      </c>
      <c r="G1544" s="24">
        <f t="shared" si="106"/>
        <v>36</v>
      </c>
      <c r="H1544" s="24">
        <v>463098</v>
      </c>
      <c r="I1544" s="24" t="str">
        <f t="shared" si="107"/>
        <v/>
      </c>
      <c r="K1544" s="24">
        <f>IF(J1544&gt;900,_xlfn.XLOOKUP(ROUND(J1544,0),'CM-VL-G-C-GL-B-T-ClassRimThickn'!$B$1:$B$112,'CM-VL-G-C-GL-B-T-ClassRimThickn'!$C$1:$C$112,0,1,1),J1544)</f>
        <v>0</v>
      </c>
      <c r="L1544" s="24">
        <v>64</v>
      </c>
      <c r="M1544" s="24">
        <f>IF(L1544&gt;900,_xlfn.XLOOKUP(ROUND(L1544,0),'CM-VL-G-C-GL-B-T-ClassRimThickn'!$B$1:$B$112,'CM-VL-G-C-GL-B-T-ClassRimThickn'!$C$1:$C$112,0,1,1),L1544)</f>
        <v>64</v>
      </c>
      <c r="N1544" s="24">
        <v>65</v>
      </c>
      <c r="O1544" s="24">
        <f>IF(N1544&gt;900,_xlfn.XLOOKUP(ROUND(N1544,0),'CM-VL-G-C-GL-B-T-ClassRimThickn'!$B$1:$B$112,'CM-VL-G-C-GL-B-T-ClassRimThickn'!$C$1:$C$112,0,1,1),N1544)</f>
        <v>65</v>
      </c>
      <c r="P1544" s="24">
        <v>71</v>
      </c>
      <c r="Q1544" s="24">
        <f>IF(P1544&gt;900,_xlfn.XLOOKUP(ROUND(P1544,0),'CM-VL-G-C-GL-B-T-ClassRimThickn'!$B$1:$B$112,'CM-VL-G-C-GL-B-T-ClassRimThickn'!$C$1:$C$112,0,1,1),P1544)</f>
        <v>71</v>
      </c>
      <c r="S1544" s="24">
        <f>IF(R1544&gt;900,_xlfn.XLOOKUP(ROUND(R1544,0),'CM-VL-G-C-GL-B-T-ClassRimThickn'!$B$1:$B$112,'CM-VL-G-C-GL-B-T-ClassRimThickn'!$C$1:$C$112,0,1,1),R1544)</f>
        <v>0</v>
      </c>
      <c r="T1544" s="24">
        <v>73</v>
      </c>
      <c r="U1544" s="24">
        <f>IF(T1544&gt;900,_xlfn.XLOOKUP(ROUND(T1544,0),'CM-VL-G-C-GL-B-T-ClassRimThickn'!$B$1:$B$112,'CM-VL-G-C-GL-B-T-ClassRimThickn'!$C$1:$C$112,0,1,1),T1544)</f>
        <v>73</v>
      </c>
      <c r="V1544" s="24">
        <v>70</v>
      </c>
      <c r="W1544" s="24">
        <f>IF(V1544&gt;900,_xlfn.XLOOKUP(ROUND(V1544,0),'CM-VL-G-C-GL-B-T-ClassRimThickn'!$B$1:$B$112,'CM-VL-G-C-GL-B-T-ClassRimThickn'!$C$1:$C$112,0,1,1),V1544)</f>
        <v>70</v>
      </c>
      <c r="X1544" s="24">
        <v>63</v>
      </c>
      <c r="Y1544" s="24">
        <f>IF(X1544&gt;900,_xlfn.XLOOKUP(ROUND(X1544,0),'CM-VL-G-C-GL-B-T-ClassRimThickn'!$B$1:$B$112,'CM-VL-G-C-GL-B-T-ClassRimThickn'!$C$1:$C$112,0,1,1),X1544)</f>
        <v>63</v>
      </c>
      <c r="Z1544" s="24">
        <v>65</v>
      </c>
      <c r="AA1544" s="24">
        <f>IF(Z1544&gt;900,_xlfn.XLOOKUP(ROUND(Z1544,0),'CM-VL-G-C-GL-B-T-ClassRimThickn'!$B$1:$B$112,'CM-VL-G-C-GL-B-T-ClassRimThickn'!$C$1:$C$112,0,1,1),Z1544)</f>
        <v>65</v>
      </c>
      <c r="AB1544" s="24">
        <v>72</v>
      </c>
      <c r="AC1544" s="24">
        <f>IF(AB1544&gt;900,_xlfn.XLOOKUP(ROUND(AB1544,0),'CM-VL-G-C-GL-B-T-ClassRimThickn'!$B$1:$B$112,'CM-VL-G-C-GL-B-T-ClassRimThickn'!$C$1:$C$112,0,1,1),AB1544)</f>
        <v>72</v>
      </c>
      <c r="AD1544" s="24">
        <v>72</v>
      </c>
      <c r="AE1544" s="24">
        <f>IF(AD1544&gt;900,_xlfn.XLOOKUP(ROUND(AD1544,0),'CM-VL-G-C-GL-B-T-ClassRimThickn'!$B$1:$B$112,'CM-VL-G-C-GL-B-T-ClassRimThickn'!$C$1:$C$112,0,1,1),AD1544)</f>
        <v>72</v>
      </c>
      <c r="AF1544" s="24">
        <v>72</v>
      </c>
      <c r="AG1544" s="24">
        <f>IF(AF1544&gt;900,_xlfn.XLOOKUP(ROUND(AF1544,0),'CM-VL-G-C-GL-B-T-ClassRimThickn'!$B$1:$B$112,'CM-VL-G-C-GL-B-T-ClassRimThickn'!$C$1:$C$112,0,1,1),AF1544)</f>
        <v>72</v>
      </c>
      <c r="AH1544" s="24">
        <v>28</v>
      </c>
      <c r="AI1544" s="24">
        <v>27</v>
      </c>
      <c r="AJ1544" s="24">
        <v>28</v>
      </c>
      <c r="AK1544" s="24">
        <v>28</v>
      </c>
      <c r="AL1544" s="24">
        <v>28</v>
      </c>
      <c r="AM1544" s="24">
        <v>29</v>
      </c>
      <c r="AN1544" s="24">
        <v>28</v>
      </c>
      <c r="AO1544" s="24">
        <v>26</v>
      </c>
      <c r="AP1544" s="24">
        <v>27</v>
      </c>
      <c r="AQ1544" s="24">
        <v>26</v>
      </c>
      <c r="AR1544" s="24">
        <v>27</v>
      </c>
      <c r="AS1544" s="24">
        <v>27</v>
      </c>
      <c r="AT1544" s="24">
        <v>29</v>
      </c>
      <c r="AU1544" s="24">
        <v>29</v>
      </c>
      <c r="AV1544" s="24">
        <v>29</v>
      </c>
      <c r="AW1544" s="24">
        <v>29</v>
      </c>
      <c r="AX1544" s="24">
        <v>29</v>
      </c>
      <c r="AY1544" s="24">
        <v>32</v>
      </c>
      <c r="AZ1544" s="24">
        <v>28</v>
      </c>
      <c r="BA1544" s="24">
        <v>30</v>
      </c>
      <c r="BB1544" s="24">
        <v>28</v>
      </c>
      <c r="BC1544" s="24">
        <v>28</v>
      </c>
      <c r="BD1544" s="24">
        <v>28</v>
      </c>
      <c r="BE1544" s="24">
        <v>28</v>
      </c>
      <c r="BF1544" s="24">
        <v>0.5</v>
      </c>
      <c r="BG1544" s="24">
        <v>0</v>
      </c>
      <c r="BH1544" s="24">
        <v>1</v>
      </c>
      <c r="BI1544" s="24">
        <v>0.5</v>
      </c>
      <c r="BJ1544" s="24">
        <v>0.5</v>
      </c>
      <c r="BL1544" s="24">
        <v>0.5</v>
      </c>
      <c r="BM1544" s="24">
        <v>0.5</v>
      </c>
      <c r="BN1544" s="24">
        <v>0.5</v>
      </c>
      <c r="BO1544" s="24">
        <v>0.5</v>
      </c>
      <c r="BP1544" s="24">
        <v>0.5</v>
      </c>
      <c r="BQ1544" s="24">
        <v>0.5</v>
      </c>
      <c r="BR1544" s="24">
        <v>0</v>
      </c>
      <c r="BS1544" s="24">
        <v>0</v>
      </c>
      <c r="BT1544" s="24">
        <v>0</v>
      </c>
      <c r="BU1544" s="24">
        <v>0</v>
      </c>
      <c r="BV1544" s="24">
        <v>0</v>
      </c>
      <c r="BW1544" s="24">
        <v>0</v>
      </c>
      <c r="BX1544" s="24">
        <v>0</v>
      </c>
      <c r="BY1544" s="24">
        <v>0</v>
      </c>
      <c r="BZ1544" s="24">
        <v>0</v>
      </c>
      <c r="CB1544" s="24">
        <v>0</v>
      </c>
      <c r="CC1544" s="24">
        <v>0</v>
      </c>
      <c r="CO1544" s="34">
        <f t="shared" si="109"/>
        <v>463098</v>
      </c>
    </row>
    <row r="1545" spans="1:93" ht="15" hidden="1">
      <c r="A1545" s="23" t="s">
        <v>184</v>
      </c>
      <c r="B1545" s="52">
        <v>40186</v>
      </c>
      <c r="C1545" s="25" t="str">
        <f t="shared" si="108"/>
        <v/>
      </c>
      <c r="G1545" s="24">
        <f t="shared" si="106"/>
        <v>35</v>
      </c>
      <c r="H1545" s="24">
        <v>471216</v>
      </c>
      <c r="I1545" s="24" t="str">
        <f t="shared" si="107"/>
        <v/>
      </c>
      <c r="K1545" s="24">
        <f>IF(J1545&gt;900,_xlfn.XLOOKUP(ROUND(J1545,0),'CM-VL-G-C-GL-B-T-ClassRimThickn'!$B$1:$B$112,'CM-VL-G-C-GL-B-T-ClassRimThickn'!$C$1:$C$112,0,1,1),J1545)</f>
        <v>0</v>
      </c>
      <c r="L1545" s="24">
        <v>65</v>
      </c>
      <c r="M1545" s="24">
        <f>IF(L1545&gt;900,_xlfn.XLOOKUP(ROUND(L1545,0),'CM-VL-G-C-GL-B-T-ClassRimThickn'!$B$1:$B$112,'CM-VL-G-C-GL-B-T-ClassRimThickn'!$C$1:$C$112,0,1,1),L1545)</f>
        <v>65</v>
      </c>
      <c r="N1545" s="24">
        <v>65</v>
      </c>
      <c r="O1545" s="24">
        <f>IF(N1545&gt;900,_xlfn.XLOOKUP(ROUND(N1545,0),'CM-VL-G-C-GL-B-T-ClassRimThickn'!$B$1:$B$112,'CM-VL-G-C-GL-B-T-ClassRimThickn'!$C$1:$C$112,0,1,1),N1545)</f>
        <v>65</v>
      </c>
      <c r="P1545" s="24">
        <v>71</v>
      </c>
      <c r="Q1545" s="24">
        <f>IF(P1545&gt;900,_xlfn.XLOOKUP(ROUND(P1545,0),'CM-VL-G-C-GL-B-T-ClassRimThickn'!$B$1:$B$112,'CM-VL-G-C-GL-B-T-ClassRimThickn'!$C$1:$C$112,0,1,1),P1545)</f>
        <v>71</v>
      </c>
      <c r="S1545" s="24">
        <f>IF(R1545&gt;900,_xlfn.XLOOKUP(ROUND(R1545,0),'CM-VL-G-C-GL-B-T-ClassRimThickn'!$B$1:$B$112,'CM-VL-G-C-GL-B-T-ClassRimThickn'!$C$1:$C$112,0,1,1),R1545)</f>
        <v>0</v>
      </c>
      <c r="T1545" s="24">
        <v>72</v>
      </c>
      <c r="U1545" s="24">
        <f>IF(T1545&gt;900,_xlfn.XLOOKUP(ROUND(T1545,0),'CM-VL-G-C-GL-B-T-ClassRimThickn'!$B$1:$B$112,'CM-VL-G-C-GL-B-T-ClassRimThickn'!$C$1:$C$112,0,1,1),T1545)</f>
        <v>72</v>
      </c>
      <c r="V1545" s="24">
        <v>68</v>
      </c>
      <c r="W1545" s="24">
        <f>IF(V1545&gt;900,_xlfn.XLOOKUP(ROUND(V1545,0),'CM-VL-G-C-GL-B-T-ClassRimThickn'!$B$1:$B$112,'CM-VL-G-C-GL-B-T-ClassRimThickn'!$C$1:$C$112,0,1,1),V1545)</f>
        <v>68</v>
      </c>
      <c r="X1545" s="24">
        <v>64</v>
      </c>
      <c r="Y1545" s="24">
        <f>IF(X1545&gt;900,_xlfn.XLOOKUP(ROUND(X1545,0),'CM-VL-G-C-GL-B-T-ClassRimThickn'!$B$1:$B$112,'CM-VL-G-C-GL-B-T-ClassRimThickn'!$C$1:$C$112,0,1,1),X1545)</f>
        <v>64</v>
      </c>
      <c r="Z1545" s="24">
        <v>64</v>
      </c>
      <c r="AA1545" s="24">
        <f>IF(Z1545&gt;900,_xlfn.XLOOKUP(ROUND(Z1545,0),'CM-VL-G-C-GL-B-T-ClassRimThickn'!$B$1:$B$112,'CM-VL-G-C-GL-B-T-ClassRimThickn'!$C$1:$C$112,0,1,1),Z1545)</f>
        <v>64</v>
      </c>
      <c r="AB1545" s="24">
        <v>71</v>
      </c>
      <c r="AC1545" s="24">
        <f>IF(AB1545&gt;900,_xlfn.XLOOKUP(ROUND(AB1545,0),'CM-VL-G-C-GL-B-T-ClassRimThickn'!$B$1:$B$112,'CM-VL-G-C-GL-B-T-ClassRimThickn'!$C$1:$C$112,0,1,1),AB1545)</f>
        <v>71</v>
      </c>
      <c r="AD1545" s="24">
        <v>72</v>
      </c>
      <c r="AE1545" s="24">
        <f>IF(AD1545&gt;900,_xlfn.XLOOKUP(ROUND(AD1545,0),'CM-VL-G-C-GL-B-T-ClassRimThickn'!$B$1:$B$112,'CM-VL-G-C-GL-B-T-ClassRimThickn'!$C$1:$C$112,0,1,1),AD1545)</f>
        <v>72</v>
      </c>
      <c r="AF1545" s="24">
        <v>72</v>
      </c>
      <c r="AG1545" s="24">
        <f>IF(AF1545&gt;900,_xlfn.XLOOKUP(ROUND(AF1545,0),'CM-VL-G-C-GL-B-T-ClassRimThickn'!$B$1:$B$112,'CM-VL-G-C-GL-B-T-ClassRimThickn'!$C$1:$C$112,0,1,1),AF1545)</f>
        <v>72</v>
      </c>
      <c r="AH1545" s="24">
        <v>27</v>
      </c>
      <c r="AI1545" s="24">
        <v>27</v>
      </c>
      <c r="AJ1545" s="24">
        <v>27</v>
      </c>
      <c r="AK1545" s="24">
        <v>28</v>
      </c>
      <c r="AL1545" s="24">
        <v>27</v>
      </c>
      <c r="AM1545" s="24">
        <v>27</v>
      </c>
      <c r="AN1545" s="24">
        <v>27</v>
      </c>
      <c r="AO1545" s="24">
        <v>25</v>
      </c>
      <c r="AP1545" s="24">
        <v>26</v>
      </c>
      <c r="AQ1545" s="24">
        <v>27</v>
      </c>
      <c r="AR1545" s="24">
        <v>26</v>
      </c>
      <c r="AS1545" s="24">
        <v>27</v>
      </c>
      <c r="AT1545" s="24">
        <v>28</v>
      </c>
      <c r="AU1545" s="24">
        <v>27</v>
      </c>
      <c r="AV1545" s="24">
        <v>28</v>
      </c>
      <c r="AW1545" s="24">
        <v>29</v>
      </c>
      <c r="AX1545" s="24">
        <v>29</v>
      </c>
      <c r="AY1545" s="24">
        <v>29</v>
      </c>
      <c r="AZ1545" s="24">
        <v>29</v>
      </c>
      <c r="BA1545" s="24">
        <v>29</v>
      </c>
      <c r="BB1545" s="24">
        <v>28</v>
      </c>
      <c r="BC1545" s="24">
        <v>27</v>
      </c>
      <c r="BD1545" s="24">
        <v>28</v>
      </c>
      <c r="BE1545" s="24">
        <v>29</v>
      </c>
      <c r="BF1545" s="24">
        <v>1</v>
      </c>
      <c r="BG1545" s="24">
        <v>0.5</v>
      </c>
      <c r="BH1545" s="24">
        <v>0.5</v>
      </c>
      <c r="BI1545" s="24">
        <v>1</v>
      </c>
      <c r="BJ1545" s="24">
        <v>0.5</v>
      </c>
      <c r="BL1545" s="24">
        <v>0.5</v>
      </c>
      <c r="BM1545" s="24">
        <v>0.5</v>
      </c>
      <c r="BN1545" s="24">
        <v>0.5</v>
      </c>
      <c r="BO1545" s="24">
        <v>0.5</v>
      </c>
      <c r="BP1545" s="24">
        <v>0</v>
      </c>
      <c r="BQ1545" s="24">
        <v>0.5</v>
      </c>
      <c r="BR1545" s="24">
        <v>0</v>
      </c>
      <c r="BS1545" s="24">
        <v>0</v>
      </c>
      <c r="BT1545" s="24">
        <v>0</v>
      </c>
      <c r="BU1545" s="24">
        <v>0</v>
      </c>
      <c r="BV1545" s="24">
        <v>0</v>
      </c>
      <c r="BW1545" s="24">
        <v>0</v>
      </c>
      <c r="BX1545" s="24">
        <v>0</v>
      </c>
      <c r="BY1545" s="24">
        <v>0.5</v>
      </c>
      <c r="BZ1545" s="24">
        <v>0</v>
      </c>
      <c r="CB1545" s="24">
        <v>0</v>
      </c>
      <c r="CC1545" s="24">
        <v>0</v>
      </c>
      <c r="CO1545" s="34">
        <f t="shared" si="109"/>
        <v>471216</v>
      </c>
    </row>
    <row r="1546" spans="1:93" ht="15" hidden="1">
      <c r="A1546" s="23" t="s">
        <v>184</v>
      </c>
      <c r="B1546" s="52">
        <v>40218</v>
      </c>
      <c r="C1546" s="25" t="str">
        <f t="shared" si="108"/>
        <v/>
      </c>
      <c r="G1546" s="24">
        <f t="shared" si="106"/>
        <v>32</v>
      </c>
      <c r="H1546" s="29">
        <v>477836</v>
      </c>
      <c r="I1546" s="24" t="str">
        <f t="shared" si="107"/>
        <v/>
      </c>
      <c r="K1546" s="24">
        <f>IF(J1546&gt;900,_xlfn.XLOOKUP(ROUND(J1546,0),'CM-VL-G-C-GL-B-T-ClassRimThickn'!$B$1:$B$112,'CM-VL-G-C-GL-B-T-ClassRimThickn'!$C$1:$C$112,0,1,1),J1546)</f>
        <v>0</v>
      </c>
      <c r="L1546" s="24">
        <v>63</v>
      </c>
      <c r="M1546" s="24">
        <f>IF(L1546&gt;900,_xlfn.XLOOKUP(ROUND(L1546,0),'CM-VL-G-C-GL-B-T-ClassRimThickn'!$B$1:$B$112,'CM-VL-G-C-GL-B-T-ClassRimThickn'!$C$1:$C$112,0,1,1),L1546)</f>
        <v>63</v>
      </c>
      <c r="N1546" s="24">
        <v>65</v>
      </c>
      <c r="O1546" s="24">
        <f>IF(N1546&gt;900,_xlfn.XLOOKUP(ROUND(N1546,0),'CM-VL-G-C-GL-B-T-ClassRimThickn'!$B$1:$B$112,'CM-VL-G-C-GL-B-T-ClassRimThickn'!$C$1:$C$112,0,1,1),N1546)</f>
        <v>65</v>
      </c>
      <c r="P1546" s="24">
        <v>70</v>
      </c>
      <c r="Q1546" s="24">
        <f>IF(P1546&gt;900,_xlfn.XLOOKUP(ROUND(P1546,0),'CM-VL-G-C-GL-B-T-ClassRimThickn'!$B$1:$B$112,'CM-VL-G-C-GL-B-T-ClassRimThickn'!$C$1:$C$112,0,1,1),P1546)</f>
        <v>70</v>
      </c>
      <c r="S1546" s="24">
        <f>IF(R1546&gt;900,_xlfn.XLOOKUP(ROUND(R1546,0),'CM-VL-G-C-GL-B-T-ClassRimThickn'!$B$1:$B$112,'CM-VL-G-C-GL-B-T-ClassRimThickn'!$C$1:$C$112,0,1,1),R1546)</f>
        <v>0</v>
      </c>
      <c r="T1546" s="24">
        <v>75</v>
      </c>
      <c r="U1546" s="24">
        <f>IF(T1546&gt;900,_xlfn.XLOOKUP(ROUND(T1546,0),'CM-VL-G-C-GL-B-T-ClassRimThickn'!$B$1:$B$112,'CM-VL-G-C-GL-B-T-ClassRimThickn'!$C$1:$C$112,0,1,1),T1546)</f>
        <v>75</v>
      </c>
      <c r="V1546" s="24">
        <v>70</v>
      </c>
      <c r="W1546" s="24">
        <f>IF(V1546&gt;900,_xlfn.XLOOKUP(ROUND(V1546,0),'CM-VL-G-C-GL-B-T-ClassRimThickn'!$B$1:$B$112,'CM-VL-G-C-GL-B-T-ClassRimThickn'!$C$1:$C$112,0,1,1),V1546)</f>
        <v>70</v>
      </c>
      <c r="X1546" s="24">
        <v>63</v>
      </c>
      <c r="Y1546" s="24">
        <f>IF(X1546&gt;900,_xlfn.XLOOKUP(ROUND(X1546,0),'CM-VL-G-C-GL-B-T-ClassRimThickn'!$B$1:$B$112,'CM-VL-G-C-GL-B-T-ClassRimThickn'!$C$1:$C$112,0,1,1),X1546)</f>
        <v>63</v>
      </c>
      <c r="Z1546" s="24">
        <v>65</v>
      </c>
      <c r="AA1546" s="24">
        <f>IF(Z1546&gt;900,_xlfn.XLOOKUP(ROUND(Z1546,0),'CM-VL-G-C-GL-B-T-ClassRimThickn'!$B$1:$B$112,'CM-VL-G-C-GL-B-T-ClassRimThickn'!$C$1:$C$112,0,1,1),Z1546)</f>
        <v>65</v>
      </c>
      <c r="AB1546" s="24">
        <v>70</v>
      </c>
      <c r="AC1546" s="24">
        <f>IF(AB1546&gt;900,_xlfn.XLOOKUP(ROUND(AB1546,0),'CM-VL-G-C-GL-B-T-ClassRimThickn'!$B$1:$B$112,'CM-VL-G-C-GL-B-T-ClassRimThickn'!$C$1:$C$112,0,1,1),AB1546)</f>
        <v>70</v>
      </c>
      <c r="AD1546" s="24">
        <v>70</v>
      </c>
      <c r="AE1546" s="24">
        <f>IF(AD1546&gt;900,_xlfn.XLOOKUP(ROUND(AD1546,0),'CM-VL-G-C-GL-B-T-ClassRimThickn'!$B$1:$B$112,'CM-VL-G-C-GL-B-T-ClassRimThickn'!$C$1:$C$112,0,1,1),AD1546)</f>
        <v>70</v>
      </c>
      <c r="AF1546" s="24">
        <v>71</v>
      </c>
      <c r="AG1546" s="24">
        <f>IF(AF1546&gt;900,_xlfn.XLOOKUP(ROUND(AF1546,0),'CM-VL-G-C-GL-B-T-ClassRimThickn'!$B$1:$B$112,'CM-VL-G-C-GL-B-T-ClassRimThickn'!$C$1:$C$112,0,1,1),AF1546)</f>
        <v>71</v>
      </c>
      <c r="AH1546" s="24">
        <v>32</v>
      </c>
      <c r="AI1546" s="24">
        <v>26</v>
      </c>
      <c r="AJ1546" s="24">
        <v>29</v>
      </c>
      <c r="AK1546" s="24">
        <v>32</v>
      </c>
      <c r="AL1546" s="24">
        <v>32</v>
      </c>
      <c r="AM1546" s="24">
        <v>31</v>
      </c>
      <c r="AN1546" s="24">
        <v>29</v>
      </c>
      <c r="AO1546" s="24">
        <v>26</v>
      </c>
      <c r="AP1546" s="24">
        <v>27</v>
      </c>
      <c r="AQ1546" s="24">
        <v>28</v>
      </c>
      <c r="AR1546" s="24">
        <v>28</v>
      </c>
      <c r="AS1546" s="24">
        <v>31</v>
      </c>
      <c r="AT1546" s="24">
        <v>29</v>
      </c>
      <c r="AU1546" s="24">
        <v>28</v>
      </c>
      <c r="AV1546" s="24">
        <v>28</v>
      </c>
      <c r="AW1546" s="24">
        <v>28</v>
      </c>
      <c r="AX1546" s="24">
        <v>29</v>
      </c>
      <c r="AY1546" s="24">
        <v>29</v>
      </c>
      <c r="AZ1546" s="24">
        <v>28</v>
      </c>
      <c r="BA1546" s="24">
        <v>28</v>
      </c>
      <c r="BB1546" s="24">
        <v>28</v>
      </c>
      <c r="BC1546" s="24">
        <v>28</v>
      </c>
      <c r="BD1546" s="24">
        <v>29</v>
      </c>
      <c r="BE1546" s="24">
        <v>31</v>
      </c>
      <c r="BF1546" s="24">
        <v>0</v>
      </c>
      <c r="BG1546" s="24">
        <v>0</v>
      </c>
      <c r="BH1546" s="24">
        <v>0</v>
      </c>
      <c r="BI1546" s="24">
        <v>0</v>
      </c>
      <c r="BJ1546" s="24">
        <v>0</v>
      </c>
      <c r="BL1546" s="24">
        <v>0</v>
      </c>
      <c r="BM1546" s="24">
        <v>0</v>
      </c>
      <c r="BN1546" s="24">
        <v>0</v>
      </c>
      <c r="BO1546" s="24">
        <v>0</v>
      </c>
      <c r="BP1546" s="24">
        <v>0</v>
      </c>
      <c r="BQ1546" s="24">
        <v>0</v>
      </c>
      <c r="BR1546" s="24">
        <v>0</v>
      </c>
      <c r="BS1546" s="24">
        <v>0</v>
      </c>
      <c r="BT1546" s="24">
        <v>0</v>
      </c>
      <c r="BU1546" s="24">
        <v>0</v>
      </c>
      <c r="BV1546" s="24">
        <v>0</v>
      </c>
      <c r="BW1546" s="24">
        <v>0</v>
      </c>
      <c r="BX1546" s="24">
        <v>0</v>
      </c>
      <c r="BY1546" s="24">
        <v>0</v>
      </c>
      <c r="BZ1546" s="24">
        <v>0</v>
      </c>
      <c r="CB1546" s="24">
        <v>0</v>
      </c>
      <c r="CC1546" s="24">
        <v>0</v>
      </c>
      <c r="CD1546" s="24">
        <v>100</v>
      </c>
      <c r="CE1546" s="24">
        <v>105</v>
      </c>
      <c r="CF1546" s="24">
        <v>95</v>
      </c>
      <c r="CG1546" s="24">
        <v>103</v>
      </c>
      <c r="CH1546" s="24">
        <v>105</v>
      </c>
      <c r="CI1546" s="24">
        <v>95</v>
      </c>
      <c r="CO1546" s="34">
        <f t="shared" si="109"/>
        <v>477836</v>
      </c>
    </row>
    <row r="1547" spans="1:93" ht="15" hidden="1">
      <c r="A1547" s="23" t="s">
        <v>184</v>
      </c>
      <c r="B1547" s="52">
        <v>40246</v>
      </c>
      <c r="C1547" s="25" t="str">
        <f t="shared" si="108"/>
        <v/>
      </c>
      <c r="G1547" s="24">
        <f t="shared" si="106"/>
        <v>28</v>
      </c>
      <c r="H1547" s="27">
        <v>486996</v>
      </c>
      <c r="I1547" s="24" t="str">
        <f t="shared" si="107"/>
        <v/>
      </c>
      <c r="K1547" s="24">
        <f>IF(J1547&gt;900,_xlfn.XLOOKUP(ROUND(J1547,0),'CM-VL-G-C-GL-B-T-ClassRimThickn'!$B$1:$B$112,'CM-VL-G-C-GL-B-T-ClassRimThickn'!$C$1:$C$112,0,1,1),J1547)</f>
        <v>0</v>
      </c>
      <c r="L1547" s="24">
        <v>65</v>
      </c>
      <c r="M1547" s="24">
        <f>IF(L1547&gt;900,_xlfn.XLOOKUP(ROUND(L1547,0),'CM-VL-G-C-GL-B-T-ClassRimThickn'!$B$1:$B$112,'CM-VL-G-C-GL-B-T-ClassRimThickn'!$C$1:$C$112,0,1,1),L1547)</f>
        <v>65</v>
      </c>
      <c r="N1547" s="24">
        <v>63.5</v>
      </c>
      <c r="O1547" s="24">
        <f>IF(N1547&gt;900,_xlfn.XLOOKUP(ROUND(N1547,0),'CM-VL-G-C-GL-B-T-ClassRimThickn'!$B$1:$B$112,'CM-VL-G-C-GL-B-T-ClassRimThickn'!$C$1:$C$112,0,1,1),N1547)</f>
        <v>63.5</v>
      </c>
      <c r="P1547" s="24">
        <v>70</v>
      </c>
      <c r="Q1547" s="24">
        <f>IF(P1547&gt;900,_xlfn.XLOOKUP(ROUND(P1547,0),'CM-VL-G-C-GL-B-T-ClassRimThickn'!$B$1:$B$112,'CM-VL-G-C-GL-B-T-ClassRimThickn'!$C$1:$C$112,0,1,1),P1547)</f>
        <v>70</v>
      </c>
      <c r="S1547" s="24">
        <f>IF(R1547&gt;900,_xlfn.XLOOKUP(ROUND(R1547,0),'CM-VL-G-C-GL-B-T-ClassRimThickn'!$B$1:$B$112,'CM-VL-G-C-GL-B-T-ClassRimThickn'!$C$1:$C$112,0,1,1),R1547)</f>
        <v>0</v>
      </c>
      <c r="T1547" s="24">
        <v>71</v>
      </c>
      <c r="U1547" s="24">
        <f>IF(T1547&gt;900,_xlfn.XLOOKUP(ROUND(T1547,0),'CM-VL-G-C-GL-B-T-ClassRimThickn'!$B$1:$B$112,'CM-VL-G-C-GL-B-T-ClassRimThickn'!$C$1:$C$112,0,1,1),T1547)</f>
        <v>71</v>
      </c>
      <c r="V1547" s="24">
        <v>68</v>
      </c>
      <c r="W1547" s="24">
        <f>IF(V1547&gt;900,_xlfn.XLOOKUP(ROUND(V1547,0),'CM-VL-G-C-GL-B-T-ClassRimThickn'!$B$1:$B$112,'CM-VL-G-C-GL-B-T-ClassRimThickn'!$C$1:$C$112,0,1,1),V1547)</f>
        <v>68</v>
      </c>
      <c r="X1547" s="24">
        <v>64</v>
      </c>
      <c r="Y1547" s="24">
        <f>IF(X1547&gt;900,_xlfn.XLOOKUP(ROUND(X1547,0),'CM-VL-G-C-GL-B-T-ClassRimThickn'!$B$1:$B$112,'CM-VL-G-C-GL-B-T-ClassRimThickn'!$C$1:$C$112,0,1,1),X1547)</f>
        <v>64</v>
      </c>
      <c r="Z1547" s="24">
        <v>63.5</v>
      </c>
      <c r="AA1547" s="24">
        <f>IF(Z1547&gt;900,_xlfn.XLOOKUP(ROUND(Z1547,0),'CM-VL-G-C-GL-B-T-ClassRimThickn'!$B$1:$B$112,'CM-VL-G-C-GL-B-T-ClassRimThickn'!$C$1:$C$112,0,1,1),Z1547)</f>
        <v>63.5</v>
      </c>
      <c r="AB1547" s="24">
        <v>70</v>
      </c>
      <c r="AC1547" s="24">
        <f>IF(AB1547&gt;900,_xlfn.XLOOKUP(ROUND(AB1547,0),'CM-VL-G-C-GL-B-T-ClassRimThickn'!$B$1:$B$112,'CM-VL-G-C-GL-B-T-ClassRimThickn'!$C$1:$C$112,0,1,1),AB1547)</f>
        <v>70</v>
      </c>
      <c r="AD1547" s="24">
        <v>70</v>
      </c>
      <c r="AE1547" s="24">
        <f>IF(AD1547&gt;900,_xlfn.XLOOKUP(ROUND(AD1547,0),'CM-VL-G-C-GL-B-T-ClassRimThickn'!$B$1:$B$112,'CM-VL-G-C-GL-B-T-ClassRimThickn'!$C$1:$C$112,0,1,1),AD1547)</f>
        <v>70</v>
      </c>
      <c r="AF1547" s="24">
        <v>70</v>
      </c>
      <c r="AG1547" s="24">
        <f>IF(AF1547&gt;900,_xlfn.XLOOKUP(ROUND(AF1547,0),'CM-VL-G-C-GL-B-T-ClassRimThickn'!$B$1:$B$112,'CM-VL-G-C-GL-B-T-ClassRimThickn'!$C$1:$C$112,0,1,1),AF1547)</f>
        <v>70</v>
      </c>
      <c r="AH1547" s="24">
        <v>27</v>
      </c>
      <c r="AI1547" s="24">
        <v>26.5</v>
      </c>
      <c r="AJ1547" s="24">
        <v>27</v>
      </c>
      <c r="AK1547" s="24">
        <v>29</v>
      </c>
      <c r="AL1547" s="24">
        <v>29</v>
      </c>
      <c r="AM1547" s="24">
        <v>27</v>
      </c>
      <c r="AN1547" s="24">
        <v>26.5</v>
      </c>
      <c r="AO1547" s="24">
        <v>25.5</v>
      </c>
      <c r="AP1547" s="24">
        <v>26</v>
      </c>
      <c r="AQ1547" s="24">
        <v>28</v>
      </c>
      <c r="AR1547" s="24">
        <v>27</v>
      </c>
      <c r="AS1547" s="24">
        <v>26</v>
      </c>
      <c r="AT1547" s="24">
        <v>29</v>
      </c>
      <c r="AU1547" s="24">
        <v>28.5</v>
      </c>
      <c r="AV1547" s="24">
        <v>29</v>
      </c>
      <c r="AW1547" s="24">
        <v>29</v>
      </c>
      <c r="AX1547" s="24">
        <v>29</v>
      </c>
      <c r="AY1547" s="24">
        <v>28.5</v>
      </c>
      <c r="AZ1547" s="24">
        <v>29</v>
      </c>
      <c r="BA1547" s="24">
        <v>28.5</v>
      </c>
      <c r="BB1547" s="24">
        <v>28</v>
      </c>
      <c r="BC1547" s="24">
        <v>29</v>
      </c>
      <c r="BD1547" s="24">
        <v>30</v>
      </c>
      <c r="BE1547" s="24">
        <v>30</v>
      </c>
      <c r="BF1547" s="24">
        <v>1</v>
      </c>
      <c r="BG1547" s="24">
        <v>1</v>
      </c>
      <c r="BH1547" s="24">
        <v>0.5</v>
      </c>
      <c r="BI1547" s="24">
        <v>2</v>
      </c>
      <c r="BJ1547" s="24">
        <v>1</v>
      </c>
      <c r="BL1547" s="24">
        <v>1</v>
      </c>
      <c r="BM1547" s="24">
        <v>0.5</v>
      </c>
      <c r="BN1547" s="24">
        <v>0.5</v>
      </c>
      <c r="BO1547" s="24">
        <v>1.5</v>
      </c>
      <c r="BP1547" s="24">
        <v>1</v>
      </c>
      <c r="BQ1547" s="24">
        <v>1</v>
      </c>
      <c r="BR1547" s="24">
        <v>0</v>
      </c>
      <c r="BS1547" s="24">
        <v>0</v>
      </c>
      <c r="BT1547" s="24">
        <v>0</v>
      </c>
      <c r="BU1547" s="24">
        <v>0</v>
      </c>
      <c r="BV1547" s="24">
        <v>0</v>
      </c>
      <c r="BW1547" s="24">
        <v>0</v>
      </c>
      <c r="BX1547" s="24">
        <v>0</v>
      </c>
      <c r="BY1547" s="24">
        <v>0.5</v>
      </c>
      <c r="BZ1547" s="24">
        <v>0</v>
      </c>
      <c r="CB1547" s="24">
        <v>0</v>
      </c>
      <c r="CC1547" s="24">
        <v>0</v>
      </c>
      <c r="CO1547" s="34">
        <f t="shared" si="109"/>
        <v>486996</v>
      </c>
    </row>
    <row r="1548" spans="1:93" ht="15" hidden="1">
      <c r="A1548" s="23" t="s">
        <v>184</v>
      </c>
      <c r="B1548" s="52">
        <v>40282</v>
      </c>
      <c r="C1548" s="25" t="str">
        <f t="shared" si="108"/>
        <v/>
      </c>
      <c r="G1548" s="24">
        <f t="shared" si="106"/>
        <v>36</v>
      </c>
      <c r="H1548" s="30">
        <f>(H1549-H1547)/(G1548+G1549)*G1548+H1547</f>
        <v>496298.82352941175</v>
      </c>
      <c r="I1548" s="24" t="str">
        <f t="shared" si="107"/>
        <v/>
      </c>
      <c r="K1548" s="24">
        <f>IF(J1548&gt;900,_xlfn.XLOOKUP(ROUND(J1548,0),'CM-VL-G-C-GL-B-T-ClassRimThickn'!$B$1:$B$112,'CM-VL-G-C-GL-B-T-ClassRimThickn'!$C$1:$C$112,0,1,1),J1548)</f>
        <v>0</v>
      </c>
      <c r="L1548" s="24">
        <v>980.3</v>
      </c>
      <c r="M1548" s="24">
        <f>IF(L1548&gt;900,_xlfn.XLOOKUP(ROUND(L1548,0),'CM-VL-G-C-GL-B-T-ClassRimThickn'!$B$1:$B$112,'CM-VL-G-C-GL-B-T-ClassRimThickn'!$C$1:$C$112,0,1,1),L1548)</f>
        <v>67</v>
      </c>
      <c r="N1548" s="24">
        <v>978.8</v>
      </c>
      <c r="O1548" s="24">
        <f>IF(N1548&gt;900,_xlfn.XLOOKUP(ROUND(N1548,0),'CM-VL-G-C-GL-B-T-ClassRimThickn'!$B$1:$B$112,'CM-VL-G-C-GL-B-T-ClassRimThickn'!$C$1:$C$112,0,1,1),N1548)</f>
        <v>66.5</v>
      </c>
      <c r="P1548" s="24">
        <v>993.9</v>
      </c>
      <c r="Q1548" s="24">
        <f>IF(P1548&gt;900,_xlfn.XLOOKUP(ROUND(P1548,0),'CM-VL-G-C-GL-B-T-ClassRimThickn'!$B$1:$B$112,'CM-VL-G-C-GL-B-T-ClassRimThickn'!$C$1:$C$112,0,1,1),P1548)</f>
        <v>74</v>
      </c>
      <c r="S1548" s="24">
        <f>IF(R1548&gt;900,_xlfn.XLOOKUP(ROUND(R1548,0),'CM-VL-G-C-GL-B-T-ClassRimThickn'!$B$1:$B$112,'CM-VL-G-C-GL-B-T-ClassRimThickn'!$C$1:$C$112,0,1,1),R1548)</f>
        <v>0</v>
      </c>
      <c r="T1548" s="24">
        <v>996.2</v>
      </c>
      <c r="U1548" s="24">
        <f>IF(T1548&gt;900,_xlfn.XLOOKUP(ROUND(T1548,0),'CM-VL-G-C-GL-B-T-ClassRimThickn'!$B$1:$B$112,'CM-VL-G-C-GL-B-T-ClassRimThickn'!$C$1:$C$112,0,1,1),T1548)</f>
        <v>75</v>
      </c>
      <c r="V1548" s="24">
        <v>988.1</v>
      </c>
      <c r="W1548" s="24">
        <f>IF(V1548&gt;900,_xlfn.XLOOKUP(ROUND(V1548,0),'CM-VL-G-C-GL-B-T-ClassRimThickn'!$B$1:$B$112,'CM-VL-G-C-GL-B-T-ClassRimThickn'!$C$1:$C$112,0,1,1),V1548)</f>
        <v>71</v>
      </c>
      <c r="X1548" s="24">
        <v>977.7</v>
      </c>
      <c r="Y1548" s="24">
        <f>IF(X1548&gt;900,_xlfn.XLOOKUP(ROUND(X1548,0),'CM-VL-G-C-GL-B-T-ClassRimThickn'!$B$1:$B$112,'CM-VL-G-C-GL-B-T-ClassRimThickn'!$C$1:$C$112,0,1,1),X1548)</f>
        <v>66</v>
      </c>
      <c r="Z1548" s="24">
        <v>978.6</v>
      </c>
      <c r="AA1548" s="24">
        <f>IF(Z1548&gt;900,_xlfn.XLOOKUP(ROUND(Z1548,0),'CM-VL-G-C-GL-B-T-ClassRimThickn'!$B$1:$B$112,'CM-VL-G-C-GL-B-T-ClassRimThickn'!$C$1:$C$112,0,1,1),Z1548)</f>
        <v>66.5</v>
      </c>
      <c r="AB1548" s="24">
        <v>992.6</v>
      </c>
      <c r="AC1548" s="24">
        <f>IF(AB1548&gt;900,_xlfn.XLOOKUP(ROUND(AB1548,0),'CM-VL-G-C-GL-B-T-ClassRimThickn'!$B$1:$B$112,'CM-VL-G-C-GL-B-T-ClassRimThickn'!$C$1:$C$112,0,1,1),AB1548)</f>
        <v>73.5</v>
      </c>
      <c r="AD1548" s="24">
        <v>995.1</v>
      </c>
      <c r="AE1548" s="24">
        <f>IF(AD1548&gt;900,_xlfn.XLOOKUP(ROUND(AD1548,0),'CM-VL-G-C-GL-B-T-ClassRimThickn'!$B$1:$B$112,'CM-VL-G-C-GL-B-T-ClassRimThickn'!$C$1:$C$112,0,1,1),AD1548)</f>
        <v>74.5</v>
      </c>
      <c r="AF1548" s="24">
        <v>994</v>
      </c>
      <c r="AG1548" s="24">
        <f>IF(AF1548&gt;900,_xlfn.XLOOKUP(ROUND(AF1548,0),'CM-VL-G-C-GL-B-T-ClassRimThickn'!$B$1:$B$112,'CM-VL-G-C-GL-B-T-ClassRimThickn'!$C$1:$C$112,0,1,1),AF1548)</f>
        <v>74</v>
      </c>
      <c r="AH1548" s="24">
        <v>29</v>
      </c>
      <c r="AI1548" s="24">
        <v>29</v>
      </c>
      <c r="AJ1548" s="24">
        <v>29</v>
      </c>
      <c r="AK1548" s="24">
        <v>29</v>
      </c>
      <c r="AL1548" s="24">
        <v>29</v>
      </c>
      <c r="AM1548" s="24">
        <v>29</v>
      </c>
      <c r="AN1548" s="24">
        <v>29</v>
      </c>
      <c r="AO1548" s="24">
        <v>29</v>
      </c>
      <c r="AP1548" s="24">
        <v>29</v>
      </c>
      <c r="AQ1548" s="24">
        <v>29</v>
      </c>
      <c r="AR1548" s="24">
        <v>29</v>
      </c>
      <c r="AS1548" s="24">
        <v>29</v>
      </c>
      <c r="AT1548" s="24">
        <v>29</v>
      </c>
      <c r="AU1548" s="24">
        <v>29</v>
      </c>
      <c r="AV1548" s="24">
        <v>29</v>
      </c>
      <c r="AW1548" s="24">
        <v>29</v>
      </c>
      <c r="AX1548" s="24">
        <v>28</v>
      </c>
      <c r="AY1548" s="24">
        <v>29</v>
      </c>
      <c r="AZ1548" s="24">
        <v>28</v>
      </c>
      <c r="BA1548" s="24">
        <v>28</v>
      </c>
      <c r="BB1548" s="24">
        <v>28</v>
      </c>
      <c r="BC1548" s="24">
        <v>28</v>
      </c>
      <c r="BD1548" s="24">
        <v>29</v>
      </c>
      <c r="BE1548" s="24">
        <v>29</v>
      </c>
      <c r="CO1548" s="34">
        <f t="shared" si="109"/>
        <v>496298.82352941175</v>
      </c>
    </row>
    <row r="1549" spans="1:93" ht="15" hidden="1">
      <c r="A1549" s="23" t="s">
        <v>184</v>
      </c>
      <c r="B1549" s="52">
        <v>40416</v>
      </c>
      <c r="C1549" s="25" t="str">
        <f t="shared" si="108"/>
        <v/>
      </c>
      <c r="G1549" s="24">
        <f t="shared" si="106"/>
        <v>134</v>
      </c>
      <c r="H1549" s="27">
        <v>530926</v>
      </c>
      <c r="I1549" s="24" t="b">
        <f t="shared" si="107"/>
        <v>0</v>
      </c>
      <c r="K1549" s="24">
        <f>IF(J1549&gt;900,_xlfn.XLOOKUP(ROUND(J1549,0),'CM-VL-G-C-GL-B-T-ClassRimThickn'!$B$1:$B$112,'CM-VL-G-C-GL-B-T-ClassRimThickn'!$C$1:$C$112,0,1,1),J1549)</f>
        <v>0</v>
      </c>
      <c r="L1549" s="24">
        <v>64</v>
      </c>
      <c r="M1549" s="24">
        <f>IF(L1549&gt;900,_xlfn.XLOOKUP(ROUND(L1549,0),'CM-VL-G-C-GL-B-T-ClassRimThickn'!$B$1:$B$112,'CM-VL-G-C-GL-B-T-ClassRimThickn'!$C$1:$C$112,0,1,1),L1549)</f>
        <v>64</v>
      </c>
      <c r="N1549" s="24">
        <v>63</v>
      </c>
      <c r="O1549" s="24">
        <f>IF(N1549&gt;900,_xlfn.XLOOKUP(ROUND(N1549,0),'CM-VL-G-C-GL-B-T-ClassRimThickn'!$B$1:$B$112,'CM-VL-G-C-GL-B-T-ClassRimThickn'!$C$1:$C$112,0,1,1),N1549)</f>
        <v>63</v>
      </c>
      <c r="P1549" s="24">
        <v>57</v>
      </c>
      <c r="Q1549" s="24">
        <f>IF(P1549&gt;900,_xlfn.XLOOKUP(ROUND(P1549,0),'CM-VL-G-C-GL-B-T-ClassRimThickn'!$B$1:$B$112,'CM-VL-G-C-GL-B-T-ClassRimThickn'!$C$1:$C$112,0,1,1),P1549)</f>
        <v>57</v>
      </c>
      <c r="S1549" s="24">
        <f>IF(R1549&gt;900,_xlfn.XLOOKUP(ROUND(R1549,0),'CM-VL-G-C-GL-B-T-ClassRimThickn'!$B$1:$B$112,'CM-VL-G-C-GL-B-T-ClassRimThickn'!$C$1:$C$112,0,1,1),R1549)</f>
        <v>0</v>
      </c>
      <c r="T1549" s="24">
        <v>61</v>
      </c>
      <c r="U1549" s="24">
        <f>IF(T1549&gt;900,_xlfn.XLOOKUP(ROUND(T1549,0),'CM-VL-G-C-GL-B-T-ClassRimThickn'!$B$1:$B$112,'CM-VL-G-C-GL-B-T-ClassRimThickn'!$C$1:$C$112,0,1,1),T1549)</f>
        <v>61</v>
      </c>
      <c r="V1549" s="24">
        <v>64</v>
      </c>
      <c r="W1549" s="24">
        <f>IF(V1549&gt;900,_xlfn.XLOOKUP(ROUND(V1549,0),'CM-VL-G-C-GL-B-T-ClassRimThickn'!$B$1:$B$112,'CM-VL-G-C-GL-B-T-ClassRimThickn'!$C$1:$C$112,0,1,1),V1549)</f>
        <v>64</v>
      </c>
      <c r="X1549" s="24">
        <v>64</v>
      </c>
      <c r="Y1549" s="24">
        <f>IF(X1549&gt;900,_xlfn.XLOOKUP(ROUND(X1549,0),'CM-VL-G-C-GL-B-T-ClassRimThickn'!$B$1:$B$112,'CM-VL-G-C-GL-B-T-ClassRimThickn'!$C$1:$C$112,0,1,1),X1549)</f>
        <v>64</v>
      </c>
      <c r="Z1549" s="24">
        <v>63</v>
      </c>
      <c r="AA1549" s="24">
        <f>IF(Z1549&gt;900,_xlfn.XLOOKUP(ROUND(Z1549,0),'CM-VL-G-C-GL-B-T-ClassRimThickn'!$B$1:$B$112,'CM-VL-G-C-GL-B-T-ClassRimThickn'!$C$1:$C$112,0,1,1),Z1549)</f>
        <v>63</v>
      </c>
      <c r="AB1549" s="24">
        <v>57</v>
      </c>
      <c r="AC1549" s="24">
        <f>IF(AB1549&gt;900,_xlfn.XLOOKUP(ROUND(AB1549,0),'CM-VL-G-C-GL-B-T-ClassRimThickn'!$B$1:$B$112,'CM-VL-G-C-GL-B-T-ClassRimThickn'!$C$1:$C$112,0,1,1),AB1549)</f>
        <v>57</v>
      </c>
      <c r="AD1549" s="24">
        <v>54</v>
      </c>
      <c r="AE1549" s="24">
        <f>IF(AD1549&gt;900,_xlfn.XLOOKUP(ROUND(AD1549,0),'CM-VL-G-C-GL-B-T-ClassRimThickn'!$B$1:$B$112,'CM-VL-G-C-GL-B-T-ClassRimThickn'!$C$1:$C$112,0,1,1),AD1549)</f>
        <v>54</v>
      </c>
      <c r="AF1549" s="24">
        <v>62</v>
      </c>
      <c r="AG1549" s="24">
        <f>IF(AF1549&gt;900,_xlfn.XLOOKUP(ROUND(AF1549,0),'CM-VL-G-C-GL-B-T-ClassRimThickn'!$B$1:$B$112,'CM-VL-G-C-GL-B-T-ClassRimThickn'!$C$1:$C$112,0,1,1),AF1549)</f>
        <v>62</v>
      </c>
      <c r="AH1549" s="24">
        <v>28</v>
      </c>
      <c r="AI1549" s="24">
        <v>25</v>
      </c>
      <c r="AJ1549" s="24">
        <v>25</v>
      </c>
      <c r="AK1549" s="24">
        <v>25</v>
      </c>
      <c r="AL1549" s="24">
        <v>27</v>
      </c>
      <c r="AM1549" s="24">
        <v>27</v>
      </c>
      <c r="AN1549" s="24">
        <v>26</v>
      </c>
      <c r="AO1549" s="24">
        <v>25</v>
      </c>
      <c r="AP1549" s="24">
        <v>27</v>
      </c>
      <c r="AQ1549" s="24">
        <v>25</v>
      </c>
      <c r="AR1549" s="24">
        <v>25</v>
      </c>
      <c r="AS1549" s="24">
        <v>25</v>
      </c>
      <c r="AT1549" s="24">
        <v>30</v>
      </c>
      <c r="AU1549" s="24">
        <v>29</v>
      </c>
      <c r="AV1549" s="24">
        <v>28</v>
      </c>
      <c r="AW1549" s="24">
        <v>28</v>
      </c>
      <c r="AX1549" s="24">
        <v>28</v>
      </c>
      <c r="AY1549" s="24">
        <v>28</v>
      </c>
      <c r="AZ1549" s="24">
        <v>28</v>
      </c>
      <c r="BA1549" s="24">
        <v>28</v>
      </c>
      <c r="BB1549" s="24">
        <v>27</v>
      </c>
      <c r="BC1549" s="24">
        <v>28</v>
      </c>
      <c r="BD1549" s="24">
        <v>28</v>
      </c>
      <c r="BE1549" s="24">
        <v>28</v>
      </c>
      <c r="BF1549" s="24">
        <v>0</v>
      </c>
      <c r="BG1549" s="24">
        <v>0</v>
      </c>
      <c r="BH1549" s="24">
        <v>0</v>
      </c>
      <c r="BI1549" s="24">
        <v>0</v>
      </c>
      <c r="BJ1549" s="24">
        <v>0</v>
      </c>
      <c r="BL1549" s="24">
        <v>0</v>
      </c>
      <c r="BM1549" s="24">
        <v>0</v>
      </c>
      <c r="BN1549" s="24">
        <v>0</v>
      </c>
      <c r="BO1549" s="24">
        <v>0</v>
      </c>
      <c r="BP1549" s="24">
        <v>0</v>
      </c>
      <c r="BQ1549" s="24">
        <v>0</v>
      </c>
      <c r="BR1549" s="24">
        <v>0</v>
      </c>
      <c r="BS1549" s="24">
        <v>0</v>
      </c>
      <c r="BT1549" s="24">
        <v>0</v>
      </c>
      <c r="BU1549" s="24">
        <v>0</v>
      </c>
      <c r="BV1549" s="24">
        <v>0</v>
      </c>
      <c r="BW1549" s="24">
        <v>0</v>
      </c>
      <c r="BX1549" s="24">
        <v>0</v>
      </c>
      <c r="BY1549" s="24">
        <v>0</v>
      </c>
      <c r="BZ1549" s="24">
        <v>0</v>
      </c>
      <c r="CB1549" s="24">
        <v>0</v>
      </c>
      <c r="CC1549" s="24">
        <v>0</v>
      </c>
      <c r="CD1549" s="24">
        <v>85</v>
      </c>
      <c r="CE1549" s="24">
        <v>80</v>
      </c>
      <c r="CF1549" s="24">
        <v>80</v>
      </c>
      <c r="CG1549" s="24">
        <v>85</v>
      </c>
      <c r="CH1549" s="24">
        <v>95</v>
      </c>
      <c r="CI1549" s="24">
        <v>90</v>
      </c>
      <c r="CO1549" s="34">
        <f t="shared" si="109"/>
        <v>530926</v>
      </c>
    </row>
    <row r="1550" spans="1:93" ht="15" hidden="1">
      <c r="A1550" s="23" t="s">
        <v>184</v>
      </c>
      <c r="B1550" s="52">
        <v>40469</v>
      </c>
      <c r="C1550" s="25" t="str">
        <f t="shared" si="108"/>
        <v/>
      </c>
      <c r="G1550" s="24">
        <f t="shared" si="106"/>
        <v>53</v>
      </c>
      <c r="H1550" s="32">
        <v>15856</v>
      </c>
      <c r="I1550" s="24" t="str">
        <f t="shared" si="107"/>
        <v/>
      </c>
      <c r="K1550" s="24">
        <f>IF(J1550&gt;900,_xlfn.XLOOKUP(ROUND(J1550,0),'CM-VL-G-C-GL-B-T-ClassRimThickn'!$B$1:$B$112,'CM-VL-G-C-GL-B-T-ClassRimThickn'!$C$1:$C$112,0,1,1),J1550)</f>
        <v>0</v>
      </c>
      <c r="L1550" s="24">
        <v>58</v>
      </c>
      <c r="M1550" s="24">
        <f>IF(L1550&gt;900,_xlfn.XLOOKUP(ROUND(L1550,0),'CM-VL-G-C-GL-B-T-ClassRimThickn'!$B$1:$B$112,'CM-VL-G-C-GL-B-T-ClassRimThickn'!$C$1:$C$112,0,1,1),L1550)</f>
        <v>58</v>
      </c>
      <c r="N1550" s="24">
        <v>58</v>
      </c>
      <c r="O1550" s="24">
        <f>IF(N1550&gt;900,_xlfn.XLOOKUP(ROUND(N1550,0),'CM-VL-G-C-GL-B-T-ClassRimThickn'!$B$1:$B$112,'CM-VL-G-C-GL-B-T-ClassRimThickn'!$C$1:$C$112,0,1,1),N1550)</f>
        <v>58</v>
      </c>
      <c r="P1550" s="24">
        <v>63</v>
      </c>
      <c r="Q1550" s="24">
        <f>IF(P1550&gt;900,_xlfn.XLOOKUP(ROUND(P1550,0),'CM-VL-G-C-GL-B-T-ClassRimThickn'!$B$1:$B$112,'CM-VL-G-C-GL-B-T-ClassRimThickn'!$C$1:$C$112,0,1,1),P1550)</f>
        <v>63</v>
      </c>
      <c r="S1550" s="24">
        <f>IF(R1550&gt;900,_xlfn.XLOOKUP(ROUND(R1550,0),'CM-VL-G-C-GL-B-T-ClassRimThickn'!$B$1:$B$112,'CM-VL-G-C-GL-B-T-ClassRimThickn'!$C$1:$C$112,0,1,1),R1550)</f>
        <v>0</v>
      </c>
      <c r="T1550" s="24">
        <v>65</v>
      </c>
      <c r="U1550" s="24">
        <f>IF(T1550&gt;900,_xlfn.XLOOKUP(ROUND(T1550,0),'CM-VL-G-C-GL-B-T-ClassRimThickn'!$B$1:$B$112,'CM-VL-G-C-GL-B-T-ClassRimThickn'!$C$1:$C$112,0,1,1),T1550)</f>
        <v>65</v>
      </c>
      <c r="V1550" s="24">
        <v>60</v>
      </c>
      <c r="W1550" s="24">
        <f>IF(V1550&gt;900,_xlfn.XLOOKUP(ROUND(V1550,0),'CM-VL-G-C-GL-B-T-ClassRimThickn'!$B$1:$B$112,'CM-VL-G-C-GL-B-T-ClassRimThickn'!$C$1:$C$112,0,1,1),V1550)</f>
        <v>60</v>
      </c>
      <c r="X1550" s="24">
        <v>58</v>
      </c>
      <c r="Y1550" s="24">
        <f>IF(X1550&gt;900,_xlfn.XLOOKUP(ROUND(X1550,0),'CM-VL-G-C-GL-B-T-ClassRimThickn'!$B$1:$B$112,'CM-VL-G-C-GL-B-T-ClassRimThickn'!$C$1:$C$112,0,1,1),X1550)</f>
        <v>58</v>
      </c>
      <c r="Z1550" s="24">
        <v>58</v>
      </c>
      <c r="AA1550" s="24">
        <f>IF(Z1550&gt;900,_xlfn.XLOOKUP(ROUND(Z1550,0),'CM-VL-G-C-GL-B-T-ClassRimThickn'!$B$1:$B$112,'CM-VL-G-C-GL-B-T-ClassRimThickn'!$C$1:$C$112,0,1,1),Z1550)</f>
        <v>58</v>
      </c>
      <c r="AB1550" s="24">
        <v>63</v>
      </c>
      <c r="AC1550" s="24">
        <f>IF(AB1550&gt;900,_xlfn.XLOOKUP(ROUND(AB1550,0),'CM-VL-G-C-GL-B-T-ClassRimThickn'!$B$1:$B$112,'CM-VL-G-C-GL-B-T-ClassRimThickn'!$C$1:$C$112,0,1,1),AB1550)</f>
        <v>63</v>
      </c>
      <c r="AD1550" s="24">
        <v>65</v>
      </c>
      <c r="AE1550" s="24">
        <f>IF(AD1550&gt;900,_xlfn.XLOOKUP(ROUND(AD1550,0),'CM-VL-G-C-GL-B-T-ClassRimThickn'!$B$1:$B$112,'CM-VL-G-C-GL-B-T-ClassRimThickn'!$C$1:$C$112,0,1,1),AD1550)</f>
        <v>65</v>
      </c>
      <c r="AF1550" s="24">
        <v>65</v>
      </c>
      <c r="AG1550" s="24">
        <f>IF(AF1550&gt;900,_xlfn.XLOOKUP(ROUND(AF1550,0),'CM-VL-G-C-GL-B-T-ClassRimThickn'!$B$1:$B$112,'CM-VL-G-C-GL-B-T-ClassRimThickn'!$C$1:$C$112,0,1,1),AF1550)</f>
        <v>65</v>
      </c>
      <c r="AH1550" s="24">
        <v>27</v>
      </c>
      <c r="AI1550" s="24">
        <v>26</v>
      </c>
      <c r="AJ1550" s="24">
        <v>25</v>
      </c>
      <c r="AK1550" s="24">
        <v>27</v>
      </c>
      <c r="AL1550" s="24">
        <v>26</v>
      </c>
      <c r="AM1550" s="24">
        <v>26</v>
      </c>
      <c r="AN1550" s="24">
        <v>27</v>
      </c>
      <c r="AO1550" s="24">
        <v>24</v>
      </c>
      <c r="AP1550" s="24">
        <v>24</v>
      </c>
      <c r="AQ1550" s="24">
        <v>25</v>
      </c>
      <c r="AR1550" s="24">
        <v>27</v>
      </c>
      <c r="AS1550" s="24">
        <v>26</v>
      </c>
      <c r="AT1550" s="24">
        <v>28</v>
      </c>
      <c r="AU1550" s="24">
        <v>28</v>
      </c>
      <c r="AV1550" s="24">
        <v>28</v>
      </c>
      <c r="AW1550" s="24">
        <v>28</v>
      </c>
      <c r="AX1550" s="24">
        <v>29</v>
      </c>
      <c r="AY1550" s="24">
        <v>28</v>
      </c>
      <c r="AZ1550" s="24">
        <v>29</v>
      </c>
      <c r="BA1550" s="24">
        <v>28</v>
      </c>
      <c r="BB1550" s="24">
        <v>28</v>
      </c>
      <c r="BC1550" s="24">
        <v>28</v>
      </c>
      <c r="BD1550" s="24">
        <v>29</v>
      </c>
      <c r="BE1550" s="24">
        <v>30</v>
      </c>
      <c r="BF1550" s="24">
        <v>0.5</v>
      </c>
      <c r="BG1550" s="24">
        <v>0.5</v>
      </c>
      <c r="BH1550" s="24">
        <v>0.5</v>
      </c>
      <c r="BI1550" s="24">
        <v>0.5</v>
      </c>
      <c r="BJ1550" s="24">
        <v>0.5</v>
      </c>
      <c r="BL1550" s="24">
        <v>0.5</v>
      </c>
      <c r="BM1550" s="24">
        <v>0.5</v>
      </c>
      <c r="BN1550" s="24">
        <v>0.5</v>
      </c>
      <c r="BO1550" s="24">
        <v>0.5</v>
      </c>
      <c r="BP1550" s="24">
        <v>0.5</v>
      </c>
      <c r="BQ1550" s="24">
        <v>0.5</v>
      </c>
      <c r="BR1550" s="24">
        <v>0.5</v>
      </c>
      <c r="BS1550" s="24">
        <v>0.5</v>
      </c>
      <c r="BT1550" s="24">
        <v>1</v>
      </c>
      <c r="BU1550" s="24">
        <v>0</v>
      </c>
      <c r="BV1550" s="24">
        <v>0</v>
      </c>
      <c r="BW1550" s="24">
        <v>0</v>
      </c>
      <c r="BX1550" s="24">
        <v>0.5</v>
      </c>
      <c r="BY1550" s="24">
        <v>0.5</v>
      </c>
      <c r="BZ1550" s="24">
        <v>0.5</v>
      </c>
      <c r="CB1550" s="24">
        <v>0.5</v>
      </c>
      <c r="CC1550" s="24">
        <v>0</v>
      </c>
      <c r="CD1550" s="24">
        <v>90</v>
      </c>
      <c r="CE1550" s="24">
        <v>85</v>
      </c>
      <c r="CF1550" s="24">
        <v>85</v>
      </c>
      <c r="CG1550" s="24">
        <v>85</v>
      </c>
      <c r="CH1550" s="24">
        <v>95</v>
      </c>
      <c r="CI1550" s="24">
        <v>90</v>
      </c>
      <c r="CO1550" s="34">
        <f t="shared" si="109"/>
        <v>15856</v>
      </c>
    </row>
    <row r="1551" spans="1:93" ht="15" hidden="1">
      <c r="A1551" s="23" t="s">
        <v>184</v>
      </c>
      <c r="B1551" s="52">
        <v>40498</v>
      </c>
      <c r="C1551" s="25" t="str">
        <f t="shared" si="108"/>
        <v/>
      </c>
      <c r="G1551" s="24">
        <f t="shared" si="106"/>
        <v>29</v>
      </c>
      <c r="H1551" s="32">
        <v>23863</v>
      </c>
      <c r="I1551" s="24" t="str">
        <f t="shared" si="107"/>
        <v/>
      </c>
      <c r="K1551" s="24">
        <f>IF(J1551&gt;900,_xlfn.XLOOKUP(ROUND(J1551,0),'CM-VL-G-C-GL-B-T-ClassRimThickn'!$B$1:$B$112,'CM-VL-G-C-GL-B-T-ClassRimThickn'!$C$1:$C$112,0,1,1),J1551)</f>
        <v>0</v>
      </c>
      <c r="L1551" s="24">
        <v>55</v>
      </c>
      <c r="M1551" s="24">
        <f>IF(L1551&gt;900,_xlfn.XLOOKUP(ROUND(L1551,0),'CM-VL-G-C-GL-B-T-ClassRimThickn'!$B$1:$B$112,'CM-VL-G-C-GL-B-T-ClassRimThickn'!$C$1:$C$112,0,1,1),L1551)</f>
        <v>55</v>
      </c>
      <c r="N1551" s="24">
        <v>55</v>
      </c>
      <c r="O1551" s="24">
        <f>IF(N1551&gt;900,_xlfn.XLOOKUP(ROUND(N1551,0),'CM-VL-G-C-GL-B-T-ClassRimThickn'!$B$1:$B$112,'CM-VL-G-C-GL-B-T-ClassRimThickn'!$C$1:$C$112,0,1,1),N1551)</f>
        <v>55</v>
      </c>
      <c r="P1551" s="24">
        <v>60</v>
      </c>
      <c r="Q1551" s="24">
        <f>IF(P1551&gt;900,_xlfn.XLOOKUP(ROUND(P1551,0),'CM-VL-G-C-GL-B-T-ClassRimThickn'!$B$1:$B$112,'CM-VL-G-C-GL-B-T-ClassRimThickn'!$C$1:$C$112,0,1,1),P1551)</f>
        <v>60</v>
      </c>
      <c r="S1551" s="24">
        <f>IF(R1551&gt;900,_xlfn.XLOOKUP(ROUND(R1551,0),'CM-VL-G-C-GL-B-T-ClassRimThickn'!$B$1:$B$112,'CM-VL-G-C-GL-B-T-ClassRimThickn'!$C$1:$C$112,0,1,1),R1551)</f>
        <v>0</v>
      </c>
      <c r="T1551" s="24">
        <v>65</v>
      </c>
      <c r="U1551" s="24">
        <f>IF(T1551&gt;900,_xlfn.XLOOKUP(ROUND(T1551,0),'CM-VL-G-C-GL-B-T-ClassRimThickn'!$B$1:$B$112,'CM-VL-G-C-GL-B-T-ClassRimThickn'!$C$1:$C$112,0,1,1),T1551)</f>
        <v>65</v>
      </c>
      <c r="V1551" s="24">
        <v>60</v>
      </c>
      <c r="W1551" s="24">
        <f>IF(V1551&gt;900,_xlfn.XLOOKUP(ROUND(V1551,0),'CM-VL-G-C-GL-B-T-ClassRimThickn'!$B$1:$B$112,'CM-VL-G-C-GL-B-T-ClassRimThickn'!$C$1:$C$112,0,1,1),V1551)</f>
        <v>60</v>
      </c>
      <c r="X1551" s="24">
        <v>55</v>
      </c>
      <c r="Y1551" s="24">
        <f>IF(X1551&gt;900,_xlfn.XLOOKUP(ROUND(X1551,0),'CM-VL-G-C-GL-B-T-ClassRimThickn'!$B$1:$B$112,'CM-VL-G-C-GL-B-T-ClassRimThickn'!$C$1:$C$112,0,1,1),X1551)</f>
        <v>55</v>
      </c>
      <c r="Z1551" s="24">
        <v>58</v>
      </c>
      <c r="AA1551" s="24">
        <f>IF(Z1551&gt;900,_xlfn.XLOOKUP(ROUND(Z1551,0),'CM-VL-G-C-GL-B-T-ClassRimThickn'!$B$1:$B$112,'CM-VL-G-C-GL-B-T-ClassRimThickn'!$C$1:$C$112,0,1,1),Z1551)</f>
        <v>58</v>
      </c>
      <c r="AB1551" s="24">
        <v>65</v>
      </c>
      <c r="AC1551" s="24">
        <f>IF(AB1551&gt;900,_xlfn.XLOOKUP(ROUND(AB1551,0),'CM-VL-G-C-GL-B-T-ClassRimThickn'!$B$1:$B$112,'CM-VL-G-C-GL-B-T-ClassRimThickn'!$C$1:$C$112,0,1,1),AB1551)</f>
        <v>65</v>
      </c>
      <c r="AD1551" s="24">
        <v>65</v>
      </c>
      <c r="AE1551" s="24">
        <f>IF(AD1551&gt;900,_xlfn.XLOOKUP(ROUND(AD1551,0),'CM-VL-G-C-GL-B-T-ClassRimThickn'!$B$1:$B$112,'CM-VL-G-C-GL-B-T-ClassRimThickn'!$C$1:$C$112,0,1,1),AD1551)</f>
        <v>65</v>
      </c>
      <c r="AF1551" s="24">
        <v>65</v>
      </c>
      <c r="AG1551" s="24">
        <f>IF(AF1551&gt;900,_xlfn.XLOOKUP(ROUND(AF1551,0),'CM-VL-G-C-GL-B-T-ClassRimThickn'!$B$1:$B$112,'CM-VL-G-C-GL-B-T-ClassRimThickn'!$C$1:$C$112,0,1,1),AF1551)</f>
        <v>65</v>
      </c>
      <c r="AH1551" s="24">
        <v>25</v>
      </c>
      <c r="AI1551" s="24">
        <v>25</v>
      </c>
      <c r="AJ1551" s="24">
        <v>25</v>
      </c>
      <c r="AK1551" s="24">
        <v>28</v>
      </c>
      <c r="AL1551" s="24">
        <v>24</v>
      </c>
      <c r="AM1551" s="24">
        <v>25</v>
      </c>
      <c r="AN1551" s="24">
        <v>25</v>
      </c>
      <c r="AO1551" s="24">
        <v>25</v>
      </c>
      <c r="AP1551" s="24">
        <v>25</v>
      </c>
      <c r="AQ1551" s="24">
        <v>25</v>
      </c>
      <c r="AR1551" s="24">
        <v>24</v>
      </c>
      <c r="AS1551" s="24">
        <v>25</v>
      </c>
      <c r="AT1551" s="24">
        <v>28</v>
      </c>
      <c r="AU1551" s="24">
        <v>29</v>
      </c>
      <c r="AV1551" s="24">
        <v>29</v>
      </c>
      <c r="AW1551" s="24">
        <v>28</v>
      </c>
      <c r="AX1551" s="24">
        <v>28</v>
      </c>
      <c r="AY1551" s="24">
        <v>29</v>
      </c>
      <c r="AZ1551" s="24">
        <v>29</v>
      </c>
      <c r="BA1551" s="24">
        <v>29</v>
      </c>
      <c r="BB1551" s="24">
        <v>29</v>
      </c>
      <c r="BC1551" s="24">
        <v>28</v>
      </c>
      <c r="BD1551" s="24">
        <v>29</v>
      </c>
      <c r="BE1551" s="24">
        <v>29</v>
      </c>
      <c r="BF1551" s="24">
        <v>0.5</v>
      </c>
      <c r="BG1551" s="24">
        <v>0</v>
      </c>
      <c r="BH1551" s="24">
        <v>0.4</v>
      </c>
      <c r="BI1551" s="24">
        <v>0</v>
      </c>
      <c r="BJ1551" s="24">
        <v>0</v>
      </c>
      <c r="BL1551" s="24">
        <v>1</v>
      </c>
      <c r="BM1551" s="24">
        <v>0</v>
      </c>
      <c r="BN1551" s="24">
        <v>0</v>
      </c>
      <c r="BO1551" s="24">
        <v>0.5</v>
      </c>
      <c r="BP1551" s="24">
        <v>0.5</v>
      </c>
      <c r="BQ1551" s="24">
        <v>0</v>
      </c>
      <c r="BR1551" s="24">
        <v>0.5</v>
      </c>
      <c r="BS1551" s="24">
        <v>0</v>
      </c>
      <c r="BT1551" s="24">
        <v>0.4</v>
      </c>
      <c r="BU1551" s="24">
        <v>0</v>
      </c>
      <c r="BV1551" s="24">
        <v>0</v>
      </c>
      <c r="BW1551" s="24">
        <v>0</v>
      </c>
      <c r="BX1551" s="24">
        <v>0.5</v>
      </c>
      <c r="BY1551" s="24">
        <v>0.5</v>
      </c>
      <c r="BZ1551" s="24">
        <v>0.5</v>
      </c>
      <c r="CB1551" s="24">
        <v>0</v>
      </c>
      <c r="CC1551" s="24">
        <v>0</v>
      </c>
      <c r="CD1551" s="24">
        <v>90</v>
      </c>
      <c r="CE1551" s="24">
        <v>90</v>
      </c>
      <c r="CF1551" s="24">
        <v>90</v>
      </c>
      <c r="CG1551" s="24">
        <v>90</v>
      </c>
      <c r="CH1551" s="24">
        <v>90</v>
      </c>
      <c r="CI1551" s="24">
        <v>90</v>
      </c>
      <c r="CO1551" s="34">
        <f t="shared" si="109"/>
        <v>23863</v>
      </c>
    </row>
    <row r="1552" spans="1:93" ht="15" hidden="1">
      <c r="A1552" s="23" t="s">
        <v>184</v>
      </c>
      <c r="B1552" s="52">
        <v>40535</v>
      </c>
      <c r="C1552" s="25" t="str">
        <f t="shared" si="108"/>
        <v/>
      </c>
      <c r="G1552" s="24">
        <f t="shared" si="106"/>
        <v>37</v>
      </c>
      <c r="H1552" s="32">
        <v>563393</v>
      </c>
      <c r="I1552" s="24" t="b">
        <f t="shared" si="107"/>
        <v>0</v>
      </c>
      <c r="K1552" s="24">
        <f>IF(J1552&gt;900,_xlfn.XLOOKUP(ROUND(J1552,0),'CM-VL-G-C-GL-B-T-ClassRimThickn'!$B$1:$B$112,'CM-VL-G-C-GL-B-T-ClassRimThickn'!$C$1:$C$112,0,1,1),J1552)</f>
        <v>0</v>
      </c>
      <c r="L1552" s="24">
        <v>952.6</v>
      </c>
      <c r="M1552" s="24">
        <f>IF(L1552&gt;900,_xlfn.XLOOKUP(ROUND(L1552,0),'CM-VL-G-C-GL-B-T-ClassRimThickn'!$B$1:$B$112,'CM-VL-G-C-GL-B-T-ClassRimThickn'!$C$1:$C$112,0,1,1),L1552)</f>
        <v>53.5</v>
      </c>
      <c r="N1552" s="24">
        <v>952</v>
      </c>
      <c r="O1552" s="24">
        <f>IF(N1552&gt;900,_xlfn.XLOOKUP(ROUND(N1552,0),'CM-VL-G-C-GL-B-T-ClassRimThickn'!$B$1:$B$112,'CM-VL-G-C-GL-B-T-ClassRimThickn'!$C$1:$C$112,0,1,1),N1552)</f>
        <v>53</v>
      </c>
      <c r="P1552" s="24">
        <v>960.2</v>
      </c>
      <c r="Q1552" s="24">
        <f>IF(P1552&gt;900,_xlfn.XLOOKUP(ROUND(P1552,0),'CM-VL-G-C-GL-B-T-ClassRimThickn'!$B$1:$B$112,'CM-VL-G-C-GL-B-T-ClassRimThickn'!$C$1:$C$112,0,1,1),P1552)</f>
        <v>57</v>
      </c>
      <c r="S1552" s="24">
        <f>IF(R1552&gt;900,_xlfn.XLOOKUP(ROUND(R1552,0),'CM-VL-G-C-GL-B-T-ClassRimThickn'!$B$1:$B$112,'CM-VL-G-C-GL-B-T-ClassRimThickn'!$C$1:$C$112,0,1,1),R1552)</f>
        <v>0</v>
      </c>
      <c r="T1552" s="24">
        <v>961.6</v>
      </c>
      <c r="U1552" s="24">
        <f>IF(T1552&gt;900,_xlfn.XLOOKUP(ROUND(T1552,0),'CM-VL-G-C-GL-B-T-ClassRimThickn'!$B$1:$B$112,'CM-VL-G-C-GL-B-T-ClassRimThickn'!$C$1:$C$112,0,1,1),T1552)</f>
        <v>58</v>
      </c>
      <c r="V1552" s="24">
        <v>954.1</v>
      </c>
      <c r="W1552" s="24">
        <f>IF(V1552&gt;900,_xlfn.XLOOKUP(ROUND(V1552,0),'CM-VL-G-C-GL-B-T-ClassRimThickn'!$B$1:$B$112,'CM-VL-G-C-GL-B-T-ClassRimThickn'!$C$1:$C$112,0,1,1),V1552)</f>
        <v>54</v>
      </c>
      <c r="X1552" s="24">
        <v>952.2</v>
      </c>
      <c r="Y1552" s="24">
        <f>IF(X1552&gt;900,_xlfn.XLOOKUP(ROUND(X1552,0),'CM-VL-G-C-GL-B-T-ClassRimThickn'!$B$1:$B$112,'CM-VL-G-C-GL-B-T-ClassRimThickn'!$C$1:$C$112,0,1,1),X1552)</f>
        <v>53</v>
      </c>
      <c r="Z1552" s="24">
        <v>952</v>
      </c>
      <c r="AA1552" s="24">
        <f>IF(Z1552&gt;900,_xlfn.XLOOKUP(ROUND(Z1552,0),'CM-VL-G-C-GL-B-T-ClassRimThickn'!$B$1:$B$112,'CM-VL-G-C-GL-B-T-ClassRimThickn'!$C$1:$C$112,0,1,1),Z1552)</f>
        <v>53</v>
      </c>
      <c r="AB1552" s="24">
        <v>960</v>
      </c>
      <c r="AC1552" s="24">
        <f>IF(AB1552&gt;900,_xlfn.XLOOKUP(ROUND(AB1552,0),'CM-VL-G-C-GL-B-T-ClassRimThickn'!$B$1:$B$112,'CM-VL-G-C-GL-B-T-ClassRimThickn'!$C$1:$C$112,0,1,1),AB1552)</f>
        <v>57</v>
      </c>
      <c r="AD1552" s="24">
        <v>960.4</v>
      </c>
      <c r="AE1552" s="24">
        <f>IF(AD1552&gt;900,_xlfn.XLOOKUP(ROUND(AD1552,0),'CM-VL-G-C-GL-B-T-ClassRimThickn'!$B$1:$B$112,'CM-VL-G-C-GL-B-T-ClassRimThickn'!$C$1:$C$112,0,1,1),AD1552)</f>
        <v>57</v>
      </c>
      <c r="AF1552" s="24">
        <v>961.7</v>
      </c>
      <c r="AG1552" s="24">
        <f>IF(AF1552&gt;900,_xlfn.XLOOKUP(ROUND(AF1552,0),'CM-VL-G-C-GL-B-T-ClassRimThickn'!$B$1:$B$112,'CM-VL-G-C-GL-B-T-ClassRimThickn'!$C$1:$C$112,0,1,1),AF1552)</f>
        <v>58</v>
      </c>
      <c r="AH1552" s="24">
        <v>30</v>
      </c>
      <c r="AI1552" s="24">
        <v>27</v>
      </c>
      <c r="AJ1552" s="24">
        <v>26</v>
      </c>
      <c r="AK1552" s="24">
        <v>29</v>
      </c>
      <c r="AL1552" s="24">
        <v>30</v>
      </c>
      <c r="AM1552" s="24">
        <v>30</v>
      </c>
      <c r="AN1552" s="24">
        <v>29</v>
      </c>
      <c r="AO1552" s="24">
        <v>27</v>
      </c>
      <c r="AP1552" s="24">
        <v>27</v>
      </c>
      <c r="AQ1552" s="24">
        <v>29</v>
      </c>
      <c r="AR1552" s="24">
        <v>30</v>
      </c>
      <c r="AS1552" s="24">
        <v>30</v>
      </c>
      <c r="AT1552" s="24">
        <v>26</v>
      </c>
      <c r="AU1552" s="24">
        <v>25</v>
      </c>
      <c r="AV1552" s="24">
        <v>24</v>
      </c>
      <c r="AW1552" s="24">
        <v>27</v>
      </c>
      <c r="AX1552" s="24">
        <v>25</v>
      </c>
      <c r="AY1552" s="24">
        <v>26</v>
      </c>
      <c r="AZ1552" s="24">
        <v>26</v>
      </c>
      <c r="BA1552" s="24">
        <v>25</v>
      </c>
      <c r="BB1552" s="24">
        <v>24</v>
      </c>
      <c r="BC1552" s="24">
        <v>27</v>
      </c>
      <c r="BD1552" s="24">
        <v>25</v>
      </c>
      <c r="BE1552" s="24">
        <v>26</v>
      </c>
      <c r="CO1552" s="34">
        <f t="shared" si="109"/>
        <v>563393</v>
      </c>
    </row>
    <row r="1553" spans="1:93" ht="15" hidden="1">
      <c r="A1553" s="23" t="s">
        <v>184</v>
      </c>
      <c r="B1553" s="52">
        <v>40563</v>
      </c>
      <c r="C1553" s="25" t="str">
        <f t="shared" si="108"/>
        <v/>
      </c>
      <c r="G1553" s="24">
        <f t="shared" si="106"/>
        <v>28</v>
      </c>
      <c r="H1553" s="32">
        <v>33120</v>
      </c>
      <c r="I1553" s="24" t="str">
        <f t="shared" si="107"/>
        <v/>
      </c>
      <c r="K1553" s="24">
        <f>IF(J1553&gt;900,_xlfn.XLOOKUP(ROUND(J1553,0),'CM-VL-G-C-GL-B-T-ClassRimThickn'!$B$1:$B$112,'CM-VL-G-C-GL-B-T-ClassRimThickn'!$C$1:$C$112,0,1,1),J1553)</f>
        <v>0</v>
      </c>
      <c r="L1553" s="24">
        <v>47</v>
      </c>
      <c r="M1553" s="24">
        <f>IF(L1553&gt;900,_xlfn.XLOOKUP(ROUND(L1553,0),'CM-VL-G-C-GL-B-T-ClassRimThickn'!$B$1:$B$112,'CM-VL-G-C-GL-B-T-ClassRimThickn'!$C$1:$C$112,0,1,1),L1553)</f>
        <v>47</v>
      </c>
      <c r="N1553" s="24">
        <v>50</v>
      </c>
      <c r="O1553" s="24">
        <f>IF(N1553&gt;900,_xlfn.XLOOKUP(ROUND(N1553,0),'CM-VL-G-C-GL-B-T-ClassRimThickn'!$B$1:$B$112,'CM-VL-G-C-GL-B-T-ClassRimThickn'!$C$1:$C$112,0,1,1),N1553)</f>
        <v>50</v>
      </c>
      <c r="P1553" s="24">
        <v>53</v>
      </c>
      <c r="Q1553" s="24">
        <f>IF(P1553&gt;900,_xlfn.XLOOKUP(ROUND(P1553,0),'CM-VL-G-C-GL-B-T-ClassRimThickn'!$B$1:$B$112,'CM-VL-G-C-GL-B-T-ClassRimThickn'!$C$1:$C$112,0,1,1),P1553)</f>
        <v>53</v>
      </c>
      <c r="S1553" s="24">
        <f>IF(R1553&gt;900,_xlfn.XLOOKUP(ROUND(R1553,0),'CM-VL-G-C-GL-B-T-ClassRimThickn'!$B$1:$B$112,'CM-VL-G-C-GL-B-T-ClassRimThickn'!$C$1:$C$112,0,1,1),R1553)</f>
        <v>0</v>
      </c>
      <c r="T1553" s="24">
        <v>53</v>
      </c>
      <c r="U1553" s="24">
        <f>IF(T1553&gt;900,_xlfn.XLOOKUP(ROUND(T1553,0),'CM-VL-G-C-GL-B-T-ClassRimThickn'!$B$1:$B$112,'CM-VL-G-C-GL-B-T-ClassRimThickn'!$C$1:$C$112,0,1,1),T1553)</f>
        <v>53</v>
      </c>
      <c r="V1553" s="24">
        <v>50</v>
      </c>
      <c r="W1553" s="24">
        <f>IF(V1553&gt;900,_xlfn.XLOOKUP(ROUND(V1553,0),'CM-VL-G-C-GL-B-T-ClassRimThickn'!$B$1:$B$112,'CM-VL-G-C-GL-B-T-ClassRimThickn'!$C$1:$C$112,0,1,1),V1553)</f>
        <v>50</v>
      </c>
      <c r="X1553" s="24">
        <v>47</v>
      </c>
      <c r="Y1553" s="24">
        <f>IF(X1553&gt;900,_xlfn.XLOOKUP(ROUND(X1553,0),'CM-VL-G-C-GL-B-T-ClassRimThickn'!$B$1:$B$112,'CM-VL-G-C-GL-B-T-ClassRimThickn'!$C$1:$C$112,0,1,1),X1553)</f>
        <v>47</v>
      </c>
      <c r="Z1553" s="24">
        <v>50</v>
      </c>
      <c r="AA1553" s="24">
        <f>IF(Z1553&gt;900,_xlfn.XLOOKUP(ROUND(Z1553,0),'CM-VL-G-C-GL-B-T-ClassRimThickn'!$B$1:$B$112,'CM-VL-G-C-GL-B-T-ClassRimThickn'!$C$1:$C$112,0,1,1),Z1553)</f>
        <v>50</v>
      </c>
      <c r="AB1553" s="24">
        <v>53</v>
      </c>
      <c r="AC1553" s="24">
        <f>IF(AB1553&gt;900,_xlfn.XLOOKUP(ROUND(AB1553,0),'CM-VL-G-C-GL-B-T-ClassRimThickn'!$B$1:$B$112,'CM-VL-G-C-GL-B-T-ClassRimThickn'!$C$1:$C$112,0,1,1),AB1553)</f>
        <v>53</v>
      </c>
      <c r="AD1553" s="24">
        <v>54</v>
      </c>
      <c r="AE1553" s="24">
        <f>IF(AD1553&gt;900,_xlfn.XLOOKUP(ROUND(AD1553,0),'CM-VL-G-C-GL-B-T-ClassRimThickn'!$B$1:$B$112,'CM-VL-G-C-GL-B-T-ClassRimThickn'!$C$1:$C$112,0,1,1),AD1553)</f>
        <v>54</v>
      </c>
      <c r="AF1553" s="24">
        <v>53</v>
      </c>
      <c r="AG1553" s="24">
        <f>IF(AF1553&gt;900,_xlfn.XLOOKUP(ROUND(AF1553,0),'CM-VL-G-C-GL-B-T-ClassRimThickn'!$B$1:$B$112,'CM-VL-G-C-GL-B-T-ClassRimThickn'!$C$1:$C$112,0,1,1),AF1553)</f>
        <v>53</v>
      </c>
      <c r="AH1553" s="24">
        <v>30</v>
      </c>
      <c r="AI1553" s="24">
        <v>28</v>
      </c>
      <c r="AJ1553" s="24">
        <v>26</v>
      </c>
      <c r="AK1553" s="24">
        <v>29</v>
      </c>
      <c r="AL1553" s="24">
        <v>29</v>
      </c>
      <c r="AM1553" s="24">
        <v>29</v>
      </c>
      <c r="AN1553" s="24">
        <v>28</v>
      </c>
      <c r="AO1553" s="24">
        <v>26</v>
      </c>
      <c r="AP1553" s="24">
        <v>26</v>
      </c>
      <c r="AQ1553" s="24">
        <v>28</v>
      </c>
      <c r="AR1553" s="24">
        <v>29</v>
      </c>
      <c r="AS1553" s="24">
        <v>29</v>
      </c>
      <c r="AT1553" s="24">
        <v>28</v>
      </c>
      <c r="AU1553" s="24">
        <v>29</v>
      </c>
      <c r="AV1553" s="24">
        <v>29</v>
      </c>
      <c r="AW1553" s="24">
        <v>28</v>
      </c>
      <c r="AX1553" s="24">
        <v>28</v>
      </c>
      <c r="AY1553" s="24">
        <v>28</v>
      </c>
      <c r="AZ1553" s="24">
        <v>28</v>
      </c>
      <c r="BA1553" s="24">
        <v>28</v>
      </c>
      <c r="BB1553" s="24">
        <v>31</v>
      </c>
      <c r="BC1553" s="24">
        <v>28</v>
      </c>
      <c r="BD1553" s="24">
        <v>28</v>
      </c>
      <c r="BE1553" s="24">
        <v>29</v>
      </c>
      <c r="BF1553" s="24">
        <v>0</v>
      </c>
      <c r="BG1553" s="24">
        <v>0</v>
      </c>
      <c r="BH1553" s="24">
        <v>0</v>
      </c>
      <c r="BI1553" s="24">
        <v>0</v>
      </c>
      <c r="BJ1553" s="24">
        <v>0</v>
      </c>
      <c r="BL1553" s="24">
        <v>0</v>
      </c>
      <c r="BM1553" s="24">
        <v>0</v>
      </c>
      <c r="BN1553" s="24">
        <v>0</v>
      </c>
      <c r="BO1553" s="24">
        <v>0</v>
      </c>
      <c r="BP1553" s="24">
        <v>0</v>
      </c>
      <c r="BQ1553" s="24">
        <v>0</v>
      </c>
      <c r="BR1553" s="24">
        <v>0</v>
      </c>
      <c r="BS1553" s="24">
        <v>0</v>
      </c>
      <c r="BT1553" s="24">
        <v>0</v>
      </c>
      <c r="BU1553" s="24">
        <v>0</v>
      </c>
      <c r="BV1553" s="24">
        <v>0</v>
      </c>
      <c r="BW1553" s="24">
        <v>0</v>
      </c>
      <c r="BX1553" s="24">
        <v>0</v>
      </c>
      <c r="BY1553" s="24">
        <v>0</v>
      </c>
      <c r="BZ1553" s="24">
        <v>0</v>
      </c>
      <c r="CB1553" s="24">
        <v>0</v>
      </c>
      <c r="CC1553" s="24">
        <v>0</v>
      </c>
      <c r="CD1553" s="24">
        <v>95</v>
      </c>
      <c r="CE1553" s="24">
        <v>95</v>
      </c>
      <c r="CF1553" s="24">
        <v>95</v>
      </c>
      <c r="CG1553" s="24">
        <v>95</v>
      </c>
      <c r="CH1553" s="24">
        <v>95</v>
      </c>
      <c r="CI1553" s="24">
        <v>95</v>
      </c>
      <c r="CO1553" s="34">
        <f t="shared" si="109"/>
        <v>33120</v>
      </c>
    </row>
    <row r="1554" spans="1:93" ht="15" hidden="1">
      <c r="A1554" s="23" t="s">
        <v>184</v>
      </c>
      <c r="B1554" s="52">
        <v>40596</v>
      </c>
      <c r="C1554" s="25" t="str">
        <f t="shared" si="108"/>
        <v/>
      </c>
      <c r="G1554" s="24">
        <f t="shared" ref="G1554:G1617" si="110">IF(B1554-B1553&lt;0,"",B1554-B1553)</f>
        <v>33</v>
      </c>
      <c r="H1554" s="32">
        <v>35857</v>
      </c>
      <c r="I1554" s="24" t="str">
        <f t="shared" si="107"/>
        <v/>
      </c>
      <c r="K1554" s="24">
        <f>IF(J1554&gt;900,_xlfn.XLOOKUP(ROUND(J1554,0),'CM-VL-G-C-GL-B-T-ClassRimThickn'!$B$1:$B$112,'CM-VL-G-C-GL-B-T-ClassRimThickn'!$C$1:$C$112,0,1,1),J1554)</f>
        <v>0</v>
      </c>
      <c r="L1554" s="24">
        <v>50</v>
      </c>
      <c r="M1554" s="24">
        <f>IF(L1554&gt;900,_xlfn.XLOOKUP(ROUND(L1554,0),'CM-VL-G-C-GL-B-T-ClassRimThickn'!$B$1:$B$112,'CM-VL-G-C-GL-B-T-ClassRimThickn'!$C$1:$C$112,0,1,1),L1554)</f>
        <v>50</v>
      </c>
      <c r="N1554" s="24">
        <v>50</v>
      </c>
      <c r="O1554" s="24">
        <f>IF(N1554&gt;900,_xlfn.XLOOKUP(ROUND(N1554,0),'CM-VL-G-C-GL-B-T-ClassRimThickn'!$B$1:$B$112,'CM-VL-G-C-GL-B-T-ClassRimThickn'!$C$1:$C$112,0,1,1),N1554)</f>
        <v>50</v>
      </c>
      <c r="P1554" s="24">
        <v>54</v>
      </c>
      <c r="Q1554" s="24">
        <f>IF(P1554&gt;900,_xlfn.XLOOKUP(ROUND(P1554,0),'CM-VL-G-C-GL-B-T-ClassRimThickn'!$B$1:$B$112,'CM-VL-G-C-GL-B-T-ClassRimThickn'!$C$1:$C$112,0,1,1),P1554)</f>
        <v>54</v>
      </c>
      <c r="S1554" s="24">
        <f>IF(R1554&gt;900,_xlfn.XLOOKUP(ROUND(R1554,0),'CM-VL-G-C-GL-B-T-ClassRimThickn'!$B$1:$B$112,'CM-VL-G-C-GL-B-T-ClassRimThickn'!$C$1:$C$112,0,1,1),R1554)</f>
        <v>0</v>
      </c>
      <c r="T1554" s="24">
        <v>54</v>
      </c>
      <c r="U1554" s="24">
        <f>IF(T1554&gt;900,_xlfn.XLOOKUP(ROUND(T1554,0),'CM-VL-G-C-GL-B-T-ClassRimThickn'!$B$1:$B$112,'CM-VL-G-C-GL-B-T-ClassRimThickn'!$C$1:$C$112,0,1,1),T1554)</f>
        <v>54</v>
      </c>
      <c r="V1554" s="24">
        <v>50</v>
      </c>
      <c r="W1554" s="24">
        <f>IF(V1554&gt;900,_xlfn.XLOOKUP(ROUND(V1554,0),'CM-VL-G-C-GL-B-T-ClassRimThickn'!$B$1:$B$112,'CM-VL-G-C-GL-B-T-ClassRimThickn'!$C$1:$C$112,0,1,1),V1554)</f>
        <v>50</v>
      </c>
      <c r="X1554" s="24">
        <v>48</v>
      </c>
      <c r="Y1554" s="24">
        <f>IF(X1554&gt;900,_xlfn.XLOOKUP(ROUND(X1554,0),'CM-VL-G-C-GL-B-T-ClassRimThickn'!$B$1:$B$112,'CM-VL-G-C-GL-B-T-ClassRimThickn'!$C$1:$C$112,0,1,1),X1554)</f>
        <v>48</v>
      </c>
      <c r="Z1554" s="24">
        <v>51</v>
      </c>
      <c r="AA1554" s="24">
        <f>IF(Z1554&gt;900,_xlfn.XLOOKUP(ROUND(Z1554,0),'CM-VL-G-C-GL-B-T-ClassRimThickn'!$B$1:$B$112,'CM-VL-G-C-GL-B-T-ClassRimThickn'!$C$1:$C$112,0,1,1),Z1554)</f>
        <v>51</v>
      </c>
      <c r="AB1554" s="24">
        <v>54</v>
      </c>
      <c r="AC1554" s="24">
        <f>IF(AB1554&gt;900,_xlfn.XLOOKUP(ROUND(AB1554,0),'CM-VL-G-C-GL-B-T-ClassRimThickn'!$B$1:$B$112,'CM-VL-G-C-GL-B-T-ClassRimThickn'!$C$1:$C$112,0,1,1),AB1554)</f>
        <v>54</v>
      </c>
      <c r="AD1554" s="24">
        <v>51</v>
      </c>
      <c r="AE1554" s="24">
        <f>IF(AD1554&gt;900,_xlfn.XLOOKUP(ROUND(AD1554,0),'CM-VL-G-C-GL-B-T-ClassRimThickn'!$B$1:$B$112,'CM-VL-G-C-GL-B-T-ClassRimThickn'!$C$1:$C$112,0,1,1),AD1554)</f>
        <v>51</v>
      </c>
      <c r="AF1554" s="24">
        <v>55</v>
      </c>
      <c r="AG1554" s="24">
        <f>IF(AF1554&gt;900,_xlfn.XLOOKUP(ROUND(AF1554,0),'CM-VL-G-C-GL-B-T-ClassRimThickn'!$B$1:$B$112,'CM-VL-G-C-GL-B-T-ClassRimThickn'!$C$1:$C$112,0,1,1),AF1554)</f>
        <v>55</v>
      </c>
      <c r="AH1554" s="24">
        <v>29</v>
      </c>
      <c r="AI1554" s="24">
        <v>25.5</v>
      </c>
      <c r="AJ1554" s="24">
        <v>23.5</v>
      </c>
      <c r="AK1554" s="24">
        <v>27.5</v>
      </c>
      <c r="AL1554" s="24">
        <v>29</v>
      </c>
      <c r="AM1554" s="24">
        <v>28.5</v>
      </c>
      <c r="AN1554" s="24">
        <v>26.5</v>
      </c>
      <c r="AO1554" s="24">
        <v>25</v>
      </c>
      <c r="AP1554" s="24">
        <v>24</v>
      </c>
      <c r="AQ1554" s="24">
        <v>27.5</v>
      </c>
      <c r="AR1554" s="24">
        <v>28</v>
      </c>
      <c r="AS1554" s="24">
        <v>27</v>
      </c>
      <c r="AT1554" s="24">
        <v>29</v>
      </c>
      <c r="AU1554" s="24">
        <v>29</v>
      </c>
      <c r="AV1554" s="24">
        <v>28</v>
      </c>
      <c r="AW1554" s="24">
        <v>28</v>
      </c>
      <c r="AX1554" s="24">
        <v>28.8</v>
      </c>
      <c r="AY1554" s="24">
        <v>28.5</v>
      </c>
      <c r="AZ1554" s="24">
        <v>28.5</v>
      </c>
      <c r="BA1554" s="24">
        <v>28.5</v>
      </c>
      <c r="BB1554" s="24">
        <v>28</v>
      </c>
      <c r="BC1554" s="24">
        <v>29.5</v>
      </c>
      <c r="BD1554" s="24">
        <v>28</v>
      </c>
      <c r="BE1554" s="24">
        <v>28.5</v>
      </c>
      <c r="BF1554" s="24">
        <v>0</v>
      </c>
      <c r="BG1554" s="24">
        <v>0</v>
      </c>
      <c r="BH1554" s="24">
        <v>0</v>
      </c>
      <c r="BI1554" s="24">
        <v>0</v>
      </c>
      <c r="BJ1554" s="24">
        <v>0</v>
      </c>
      <c r="BL1554" s="24">
        <v>0</v>
      </c>
      <c r="BM1554" s="24">
        <v>0</v>
      </c>
      <c r="BN1554" s="24">
        <v>0</v>
      </c>
      <c r="BO1554" s="24">
        <v>0</v>
      </c>
      <c r="BP1554" s="24">
        <v>0</v>
      </c>
      <c r="BQ1554" s="24">
        <v>0</v>
      </c>
      <c r="BR1554" s="24">
        <v>0</v>
      </c>
      <c r="BS1554" s="24">
        <v>0</v>
      </c>
      <c r="BT1554" s="24">
        <v>0</v>
      </c>
      <c r="BU1554" s="24">
        <v>0</v>
      </c>
      <c r="BV1554" s="24">
        <v>0</v>
      </c>
      <c r="BW1554" s="24">
        <v>0</v>
      </c>
      <c r="BX1554" s="24">
        <v>0</v>
      </c>
      <c r="BY1554" s="24">
        <v>0</v>
      </c>
      <c r="BZ1554" s="24">
        <v>0</v>
      </c>
      <c r="CB1554" s="24">
        <v>0</v>
      </c>
      <c r="CC1554" s="24">
        <v>0</v>
      </c>
      <c r="CD1554" s="24">
        <v>73</v>
      </c>
      <c r="CE1554" s="24">
        <v>75</v>
      </c>
      <c r="CF1554" s="24">
        <v>81</v>
      </c>
      <c r="CG1554" s="24">
        <v>77</v>
      </c>
      <c r="CH1554" s="24">
        <v>83</v>
      </c>
      <c r="CI1554" s="24">
        <v>81</v>
      </c>
      <c r="CO1554" s="34">
        <f t="shared" si="109"/>
        <v>35857</v>
      </c>
    </row>
    <row r="1555" spans="1:93" ht="15" hidden="1">
      <c r="A1555" s="23" t="s">
        <v>184</v>
      </c>
      <c r="B1555" s="52">
        <v>40627</v>
      </c>
      <c r="C1555" s="25" t="str">
        <f t="shared" si="108"/>
        <v/>
      </c>
      <c r="G1555" s="24">
        <f t="shared" si="110"/>
        <v>31</v>
      </c>
      <c r="H1555" s="32">
        <v>38965</v>
      </c>
      <c r="I1555" s="24" t="str">
        <f t="shared" si="107"/>
        <v/>
      </c>
      <c r="K1555" s="24">
        <f>IF(J1555&gt;900,_xlfn.XLOOKUP(ROUND(J1555,0),'CM-VL-G-C-GL-B-T-ClassRimThickn'!$B$1:$B$112,'CM-VL-G-C-GL-B-T-ClassRimThickn'!$C$1:$C$112,0,1,1),J1555)</f>
        <v>0</v>
      </c>
      <c r="L1555" s="24">
        <v>50</v>
      </c>
      <c r="M1555" s="24">
        <f>IF(L1555&gt;900,_xlfn.XLOOKUP(ROUND(L1555,0),'CM-VL-G-C-GL-B-T-ClassRimThickn'!$B$1:$B$112,'CM-VL-G-C-GL-B-T-ClassRimThickn'!$C$1:$C$112,0,1,1),L1555)</f>
        <v>50</v>
      </c>
      <c r="N1555" s="24">
        <v>51</v>
      </c>
      <c r="O1555" s="24">
        <f>IF(N1555&gt;900,_xlfn.XLOOKUP(ROUND(N1555,0),'CM-VL-G-C-GL-B-T-ClassRimThickn'!$B$1:$B$112,'CM-VL-G-C-GL-B-T-ClassRimThickn'!$C$1:$C$112,0,1,1),N1555)</f>
        <v>51</v>
      </c>
      <c r="P1555" s="24">
        <v>55</v>
      </c>
      <c r="Q1555" s="24">
        <f>IF(P1555&gt;900,_xlfn.XLOOKUP(ROUND(P1555,0),'CM-VL-G-C-GL-B-T-ClassRimThickn'!$B$1:$B$112,'CM-VL-G-C-GL-B-T-ClassRimThickn'!$C$1:$C$112,0,1,1),P1555)</f>
        <v>55</v>
      </c>
      <c r="S1555" s="24">
        <f>IF(R1555&gt;900,_xlfn.XLOOKUP(ROUND(R1555,0),'CM-VL-G-C-GL-B-T-ClassRimThickn'!$B$1:$B$112,'CM-VL-G-C-GL-B-T-ClassRimThickn'!$C$1:$C$112,0,1,1),R1555)</f>
        <v>0</v>
      </c>
      <c r="T1555" s="24">
        <v>54</v>
      </c>
      <c r="U1555" s="24">
        <f>IF(T1555&gt;900,_xlfn.XLOOKUP(ROUND(T1555,0),'CM-VL-G-C-GL-B-T-ClassRimThickn'!$B$1:$B$112,'CM-VL-G-C-GL-B-T-ClassRimThickn'!$C$1:$C$112,0,1,1),T1555)</f>
        <v>54</v>
      </c>
      <c r="V1555" s="24">
        <v>50</v>
      </c>
      <c r="W1555" s="24">
        <f>IF(V1555&gt;900,_xlfn.XLOOKUP(ROUND(V1555,0),'CM-VL-G-C-GL-B-T-ClassRimThickn'!$B$1:$B$112,'CM-VL-G-C-GL-B-T-ClassRimThickn'!$C$1:$C$112,0,1,1),V1555)</f>
        <v>50</v>
      </c>
      <c r="X1555" s="24">
        <v>50</v>
      </c>
      <c r="Y1555" s="24">
        <f>IF(X1555&gt;900,_xlfn.XLOOKUP(ROUND(X1555,0),'CM-VL-G-C-GL-B-T-ClassRimThickn'!$B$1:$B$112,'CM-VL-G-C-GL-B-T-ClassRimThickn'!$C$1:$C$112,0,1,1),X1555)</f>
        <v>50</v>
      </c>
      <c r="Z1555" s="24">
        <v>50</v>
      </c>
      <c r="AA1555" s="24">
        <f>IF(Z1555&gt;900,_xlfn.XLOOKUP(ROUND(Z1555,0),'CM-VL-G-C-GL-B-T-ClassRimThickn'!$B$1:$B$112,'CM-VL-G-C-GL-B-T-ClassRimThickn'!$C$1:$C$112,0,1,1),Z1555)</f>
        <v>50</v>
      </c>
      <c r="AB1555" s="24">
        <v>55</v>
      </c>
      <c r="AC1555" s="24">
        <f>IF(AB1555&gt;900,_xlfn.XLOOKUP(ROUND(AB1555,0),'CM-VL-G-C-GL-B-T-ClassRimThickn'!$B$1:$B$112,'CM-VL-G-C-GL-B-T-ClassRimThickn'!$C$1:$C$112,0,1,1),AB1555)</f>
        <v>55</v>
      </c>
      <c r="AD1555" s="24">
        <v>56</v>
      </c>
      <c r="AE1555" s="24">
        <f>IF(AD1555&gt;900,_xlfn.XLOOKUP(ROUND(AD1555,0),'CM-VL-G-C-GL-B-T-ClassRimThickn'!$B$1:$B$112,'CM-VL-G-C-GL-B-T-ClassRimThickn'!$C$1:$C$112,0,1,1),AD1555)</f>
        <v>56</v>
      </c>
      <c r="AF1555" s="24">
        <v>55</v>
      </c>
      <c r="AG1555" s="24">
        <f>IF(AF1555&gt;900,_xlfn.XLOOKUP(ROUND(AF1555,0),'CM-VL-G-C-GL-B-T-ClassRimThickn'!$B$1:$B$112,'CM-VL-G-C-GL-B-T-ClassRimThickn'!$C$1:$C$112,0,1,1),AF1555)</f>
        <v>55</v>
      </c>
      <c r="AH1555" s="24">
        <v>28</v>
      </c>
      <c r="AI1555" s="24">
        <v>25</v>
      </c>
      <c r="AJ1555" s="24">
        <v>24</v>
      </c>
      <c r="AK1555" s="24">
        <v>27</v>
      </c>
      <c r="AL1555" s="24">
        <v>27</v>
      </c>
      <c r="AM1555" s="24">
        <v>28</v>
      </c>
      <c r="AN1555" s="24">
        <v>26</v>
      </c>
      <c r="AO1555" s="24">
        <v>25</v>
      </c>
      <c r="AP1555" s="24">
        <v>26</v>
      </c>
      <c r="AQ1555" s="24">
        <v>26</v>
      </c>
      <c r="AR1555" s="24">
        <v>27</v>
      </c>
      <c r="AS1555" s="24">
        <v>27</v>
      </c>
      <c r="AT1555" s="24">
        <v>29</v>
      </c>
      <c r="AU1555" s="24">
        <v>30</v>
      </c>
      <c r="AV1555" s="24">
        <v>30</v>
      </c>
      <c r="AW1555" s="24">
        <v>28</v>
      </c>
      <c r="AX1555" s="24">
        <v>29</v>
      </c>
      <c r="AY1555" s="24">
        <v>29</v>
      </c>
      <c r="AZ1555" s="24">
        <v>28</v>
      </c>
      <c r="BA1555" s="24">
        <v>29</v>
      </c>
      <c r="BB1555" s="24">
        <v>28</v>
      </c>
      <c r="BC1555" s="24">
        <v>29</v>
      </c>
      <c r="BD1555" s="24">
        <v>30</v>
      </c>
      <c r="BE1555" s="24">
        <v>28</v>
      </c>
      <c r="BF1555" s="24">
        <v>0</v>
      </c>
      <c r="BG1555" s="24">
        <v>0</v>
      </c>
      <c r="BH1555" s="24">
        <v>0</v>
      </c>
      <c r="BI1555" s="24">
        <v>0</v>
      </c>
      <c r="BJ1555" s="24">
        <v>0</v>
      </c>
      <c r="BL1555" s="24">
        <v>0</v>
      </c>
      <c r="BM1555" s="24">
        <v>0</v>
      </c>
      <c r="BN1555" s="24">
        <v>0</v>
      </c>
      <c r="BO1555" s="24">
        <v>0</v>
      </c>
      <c r="BP1555" s="24">
        <v>0</v>
      </c>
      <c r="BQ1555" s="24">
        <v>0</v>
      </c>
      <c r="BR1555" s="24">
        <v>0</v>
      </c>
      <c r="BS1555" s="24">
        <v>0</v>
      </c>
      <c r="BT1555" s="24">
        <v>0</v>
      </c>
      <c r="BU1555" s="24">
        <v>0</v>
      </c>
      <c r="BV1555" s="24">
        <v>0</v>
      </c>
      <c r="BW1555" s="24">
        <v>0</v>
      </c>
      <c r="BX1555" s="24">
        <v>0</v>
      </c>
      <c r="BY1555" s="24">
        <v>0</v>
      </c>
      <c r="BZ1555" s="24">
        <v>0</v>
      </c>
      <c r="CB1555" s="24">
        <v>0</v>
      </c>
      <c r="CC1555" s="24">
        <v>0</v>
      </c>
      <c r="CD1555" s="24">
        <v>80</v>
      </c>
      <c r="CE1555" s="24">
        <v>75</v>
      </c>
      <c r="CF1555" s="24">
        <v>80</v>
      </c>
      <c r="CG1555" s="24">
        <v>80</v>
      </c>
      <c r="CH1555" s="24">
        <v>85</v>
      </c>
      <c r="CI1555" s="24">
        <v>80</v>
      </c>
      <c r="CO1555" s="34">
        <f t="shared" si="109"/>
        <v>38965</v>
      </c>
    </row>
    <row r="1556" spans="1:93" ht="15" hidden="1">
      <c r="A1556" s="23" t="s">
        <v>184</v>
      </c>
      <c r="B1556" s="52">
        <v>40681</v>
      </c>
      <c r="C1556" s="25" t="str">
        <f t="shared" si="108"/>
        <v/>
      </c>
      <c r="G1556" s="24">
        <f t="shared" si="110"/>
        <v>54</v>
      </c>
      <c r="H1556" s="32">
        <v>47817</v>
      </c>
      <c r="I1556" s="24" t="str">
        <f t="shared" si="107"/>
        <v/>
      </c>
      <c r="K1556" s="24">
        <f>IF(J1556&gt;900,_xlfn.XLOOKUP(ROUND(J1556,0),'CM-VL-G-C-GL-B-T-ClassRimThickn'!$B$1:$B$112,'CM-VL-G-C-GL-B-T-ClassRimThickn'!$C$1:$C$112,0,1,1),J1556)</f>
        <v>0</v>
      </c>
      <c r="L1556" s="24">
        <v>50</v>
      </c>
      <c r="M1556" s="24">
        <f>IF(L1556&gt;900,_xlfn.XLOOKUP(ROUND(L1556,0),'CM-VL-G-C-GL-B-T-ClassRimThickn'!$B$1:$B$112,'CM-VL-G-C-GL-B-T-ClassRimThickn'!$C$1:$C$112,0,1,1),L1556)</f>
        <v>50</v>
      </c>
      <c r="N1556" s="24">
        <v>50</v>
      </c>
      <c r="O1556" s="24">
        <f>IF(N1556&gt;900,_xlfn.XLOOKUP(ROUND(N1556,0),'CM-VL-G-C-GL-B-T-ClassRimThickn'!$B$1:$B$112,'CM-VL-G-C-GL-B-T-ClassRimThickn'!$C$1:$C$112,0,1,1),N1556)</f>
        <v>50</v>
      </c>
      <c r="P1556" s="24">
        <v>55</v>
      </c>
      <c r="Q1556" s="24">
        <f>IF(P1556&gt;900,_xlfn.XLOOKUP(ROUND(P1556,0),'CM-VL-G-C-GL-B-T-ClassRimThickn'!$B$1:$B$112,'CM-VL-G-C-GL-B-T-ClassRimThickn'!$C$1:$C$112,0,1,1),P1556)</f>
        <v>55</v>
      </c>
      <c r="S1556" s="24">
        <f>IF(R1556&gt;900,_xlfn.XLOOKUP(ROUND(R1556,0),'CM-VL-G-C-GL-B-T-ClassRimThickn'!$B$1:$B$112,'CM-VL-G-C-GL-B-T-ClassRimThickn'!$C$1:$C$112,0,1,1),R1556)</f>
        <v>0</v>
      </c>
      <c r="T1556" s="24">
        <v>58</v>
      </c>
      <c r="U1556" s="24">
        <f>IF(T1556&gt;900,_xlfn.XLOOKUP(ROUND(T1556,0),'CM-VL-G-C-GL-B-T-ClassRimThickn'!$B$1:$B$112,'CM-VL-G-C-GL-B-T-ClassRimThickn'!$C$1:$C$112,0,1,1),T1556)</f>
        <v>58</v>
      </c>
      <c r="V1556" s="24">
        <v>54</v>
      </c>
      <c r="W1556" s="24">
        <f>IF(V1556&gt;900,_xlfn.XLOOKUP(ROUND(V1556,0),'CM-VL-G-C-GL-B-T-ClassRimThickn'!$B$1:$B$112,'CM-VL-G-C-GL-B-T-ClassRimThickn'!$C$1:$C$112,0,1,1),V1556)</f>
        <v>54</v>
      </c>
      <c r="X1556" s="24">
        <v>58</v>
      </c>
      <c r="Y1556" s="24">
        <f>IF(X1556&gt;900,_xlfn.XLOOKUP(ROUND(X1556,0),'CM-VL-G-C-GL-B-T-ClassRimThickn'!$B$1:$B$112,'CM-VL-G-C-GL-B-T-ClassRimThickn'!$C$1:$C$112,0,1,1),X1556)</f>
        <v>58</v>
      </c>
      <c r="Z1556" s="24">
        <v>56</v>
      </c>
      <c r="AA1556" s="24">
        <f>IF(Z1556&gt;900,_xlfn.XLOOKUP(ROUND(Z1556,0),'CM-VL-G-C-GL-B-T-ClassRimThickn'!$B$1:$B$112,'CM-VL-G-C-GL-B-T-ClassRimThickn'!$C$1:$C$112,0,1,1),Z1556)</f>
        <v>56</v>
      </c>
      <c r="AB1556" s="24">
        <v>54</v>
      </c>
      <c r="AC1556" s="24">
        <f>IF(AB1556&gt;900,_xlfn.XLOOKUP(ROUND(AB1556,0),'CM-VL-G-C-GL-B-T-ClassRimThickn'!$B$1:$B$112,'CM-VL-G-C-GL-B-T-ClassRimThickn'!$C$1:$C$112,0,1,1),AB1556)</f>
        <v>54</v>
      </c>
      <c r="AD1556" s="24">
        <v>53</v>
      </c>
      <c r="AE1556" s="24">
        <f>IF(AD1556&gt;900,_xlfn.XLOOKUP(ROUND(AD1556,0),'CM-VL-G-C-GL-B-T-ClassRimThickn'!$B$1:$B$112,'CM-VL-G-C-GL-B-T-ClassRimThickn'!$C$1:$C$112,0,1,1),AD1556)</f>
        <v>53</v>
      </c>
      <c r="AF1556" s="24">
        <v>55</v>
      </c>
      <c r="AG1556" s="24">
        <f>IF(AF1556&gt;900,_xlfn.XLOOKUP(ROUND(AF1556,0),'CM-VL-G-C-GL-B-T-ClassRimThickn'!$B$1:$B$112,'CM-VL-G-C-GL-B-T-ClassRimThickn'!$C$1:$C$112,0,1,1),AF1556)</f>
        <v>55</v>
      </c>
      <c r="AH1556" s="24">
        <v>25</v>
      </c>
      <c r="AI1556" s="24">
        <v>25</v>
      </c>
      <c r="AJ1556" s="24">
        <v>25</v>
      </c>
      <c r="AK1556" s="24">
        <v>28</v>
      </c>
      <c r="AL1556" s="24">
        <v>28</v>
      </c>
      <c r="AM1556" s="24">
        <v>27</v>
      </c>
      <c r="AN1556" s="24">
        <v>28</v>
      </c>
      <c r="AO1556" s="24">
        <v>27</v>
      </c>
      <c r="AP1556" s="24">
        <v>27</v>
      </c>
      <c r="AQ1556" s="24">
        <v>28</v>
      </c>
      <c r="AR1556" s="24">
        <v>27</v>
      </c>
      <c r="AS1556" s="24">
        <v>29.5</v>
      </c>
      <c r="AT1556" s="24">
        <v>28</v>
      </c>
      <c r="AU1556" s="24">
        <v>28</v>
      </c>
      <c r="AV1556" s="24">
        <v>28</v>
      </c>
      <c r="AW1556" s="24">
        <v>28</v>
      </c>
      <c r="AX1556" s="24">
        <v>28</v>
      </c>
      <c r="AY1556" s="24">
        <v>29</v>
      </c>
      <c r="AZ1556" s="24">
        <v>28</v>
      </c>
      <c r="BA1556" s="24">
        <v>28</v>
      </c>
      <c r="BB1556" s="24">
        <v>28</v>
      </c>
      <c r="BC1556" s="24">
        <v>28</v>
      </c>
      <c r="BD1556" s="24">
        <v>28</v>
      </c>
      <c r="BE1556" s="24">
        <v>28</v>
      </c>
      <c r="BF1556" s="24">
        <v>0</v>
      </c>
      <c r="BG1556" s="24">
        <v>0</v>
      </c>
      <c r="BH1556" s="24">
        <v>0</v>
      </c>
      <c r="BI1556" s="24">
        <v>0</v>
      </c>
      <c r="BJ1556" s="24">
        <v>0</v>
      </c>
      <c r="BL1556" s="24">
        <v>0</v>
      </c>
      <c r="BM1556" s="24">
        <v>0</v>
      </c>
      <c r="BN1556" s="24">
        <v>0</v>
      </c>
      <c r="BO1556" s="24">
        <v>0</v>
      </c>
      <c r="BP1556" s="24">
        <v>0</v>
      </c>
      <c r="BQ1556" s="24">
        <v>0</v>
      </c>
      <c r="BR1556" s="24">
        <v>0</v>
      </c>
      <c r="BS1556" s="24">
        <v>0</v>
      </c>
      <c r="BT1556" s="24">
        <v>0</v>
      </c>
      <c r="BU1556" s="24">
        <v>0</v>
      </c>
      <c r="BV1556" s="24">
        <v>0</v>
      </c>
      <c r="BW1556" s="24">
        <v>0</v>
      </c>
      <c r="BX1556" s="24">
        <v>0</v>
      </c>
      <c r="BY1556" s="24">
        <v>0</v>
      </c>
      <c r="BZ1556" s="24">
        <v>0</v>
      </c>
      <c r="CB1556" s="24">
        <v>0</v>
      </c>
      <c r="CC1556" s="24">
        <v>0</v>
      </c>
      <c r="CO1556" s="34">
        <f t="shared" si="109"/>
        <v>47817</v>
      </c>
    </row>
    <row r="1557" spans="1:93" ht="15" hidden="1">
      <c r="A1557" s="23" t="s">
        <v>184</v>
      </c>
      <c r="B1557" s="52">
        <v>40722</v>
      </c>
      <c r="C1557" s="25" t="str">
        <f t="shared" si="108"/>
        <v/>
      </c>
      <c r="G1557" s="24">
        <f t="shared" si="110"/>
        <v>41</v>
      </c>
      <c r="H1557" s="32">
        <v>65077</v>
      </c>
      <c r="I1557" s="24" t="str">
        <f t="shared" si="107"/>
        <v/>
      </c>
      <c r="K1557" s="24">
        <f>IF(J1557&gt;900,_xlfn.XLOOKUP(ROUND(J1557,0),'CM-VL-G-C-GL-B-T-ClassRimThickn'!$B$1:$B$112,'CM-VL-G-C-GL-B-T-ClassRimThickn'!$C$1:$C$112,0,1,1),J1557)</f>
        <v>0</v>
      </c>
      <c r="L1557" s="24">
        <v>50</v>
      </c>
      <c r="M1557" s="24">
        <f>IF(L1557&gt;900,_xlfn.XLOOKUP(ROUND(L1557,0),'CM-VL-G-C-GL-B-T-ClassRimThickn'!$B$1:$B$112,'CM-VL-G-C-GL-B-T-ClassRimThickn'!$C$1:$C$112,0,1,1),L1557)</f>
        <v>50</v>
      </c>
      <c r="N1557" s="24">
        <v>50</v>
      </c>
      <c r="O1557" s="24">
        <f>IF(N1557&gt;900,_xlfn.XLOOKUP(ROUND(N1557,0),'CM-VL-G-C-GL-B-T-ClassRimThickn'!$B$1:$B$112,'CM-VL-G-C-GL-B-T-ClassRimThickn'!$C$1:$C$112,0,1,1),N1557)</f>
        <v>50</v>
      </c>
      <c r="P1557" s="24">
        <v>54</v>
      </c>
      <c r="Q1557" s="24">
        <f>IF(P1557&gt;900,_xlfn.XLOOKUP(ROUND(P1557,0),'CM-VL-G-C-GL-B-T-ClassRimThickn'!$B$1:$B$112,'CM-VL-G-C-GL-B-T-ClassRimThickn'!$C$1:$C$112,0,1,1),P1557)</f>
        <v>54</v>
      </c>
      <c r="S1557" s="24">
        <f>IF(R1557&gt;900,_xlfn.XLOOKUP(ROUND(R1557,0),'CM-VL-G-C-GL-B-T-ClassRimThickn'!$B$1:$B$112,'CM-VL-G-C-GL-B-T-ClassRimThickn'!$C$1:$C$112,0,1,1),R1557)</f>
        <v>0</v>
      </c>
      <c r="T1557" s="24">
        <v>53</v>
      </c>
      <c r="U1557" s="24">
        <f>IF(T1557&gt;900,_xlfn.XLOOKUP(ROUND(T1557,0),'CM-VL-G-C-GL-B-T-ClassRimThickn'!$B$1:$B$112,'CM-VL-G-C-GL-B-T-ClassRimThickn'!$C$1:$C$112,0,1,1),T1557)</f>
        <v>53</v>
      </c>
      <c r="V1557" s="24">
        <v>50</v>
      </c>
      <c r="W1557" s="24">
        <f>IF(V1557&gt;900,_xlfn.XLOOKUP(ROUND(V1557,0),'CM-VL-G-C-GL-B-T-ClassRimThickn'!$B$1:$B$112,'CM-VL-G-C-GL-B-T-ClassRimThickn'!$C$1:$C$112,0,1,1),V1557)</f>
        <v>50</v>
      </c>
      <c r="X1557" s="24">
        <v>50</v>
      </c>
      <c r="Y1557" s="24">
        <f>IF(X1557&gt;900,_xlfn.XLOOKUP(ROUND(X1557,0),'CM-VL-G-C-GL-B-T-ClassRimThickn'!$B$1:$B$112,'CM-VL-G-C-GL-B-T-ClassRimThickn'!$C$1:$C$112,0,1,1),X1557)</f>
        <v>50</v>
      </c>
      <c r="Z1557" s="24">
        <v>50</v>
      </c>
      <c r="AA1557" s="24">
        <f>IF(Z1557&gt;900,_xlfn.XLOOKUP(ROUND(Z1557,0),'CM-VL-G-C-GL-B-T-ClassRimThickn'!$B$1:$B$112,'CM-VL-G-C-GL-B-T-ClassRimThickn'!$C$1:$C$112,0,1,1),Z1557)</f>
        <v>50</v>
      </c>
      <c r="AB1557" s="24">
        <v>55</v>
      </c>
      <c r="AC1557" s="24">
        <f>IF(AB1557&gt;900,_xlfn.XLOOKUP(ROUND(AB1557,0),'CM-VL-G-C-GL-B-T-ClassRimThickn'!$B$1:$B$112,'CM-VL-G-C-GL-B-T-ClassRimThickn'!$C$1:$C$112,0,1,1),AB1557)</f>
        <v>55</v>
      </c>
      <c r="AD1557" s="24">
        <v>53</v>
      </c>
      <c r="AE1557" s="24">
        <f>IF(AD1557&gt;900,_xlfn.XLOOKUP(ROUND(AD1557,0),'CM-VL-G-C-GL-B-T-ClassRimThickn'!$B$1:$B$112,'CM-VL-G-C-GL-B-T-ClassRimThickn'!$C$1:$C$112,0,1,1),AD1557)</f>
        <v>53</v>
      </c>
      <c r="AF1557" s="24">
        <v>54</v>
      </c>
      <c r="AG1557" s="24">
        <f>IF(AF1557&gt;900,_xlfn.XLOOKUP(ROUND(AF1557,0),'CM-VL-G-C-GL-B-T-ClassRimThickn'!$B$1:$B$112,'CM-VL-G-C-GL-B-T-ClassRimThickn'!$C$1:$C$112,0,1,1),AF1557)</f>
        <v>54</v>
      </c>
      <c r="AH1557" s="24">
        <v>27</v>
      </c>
      <c r="AI1557" s="24">
        <v>25</v>
      </c>
      <c r="AJ1557" s="24">
        <v>22</v>
      </c>
      <c r="AK1557" s="24">
        <v>26.5</v>
      </c>
      <c r="AL1557" s="24">
        <v>28</v>
      </c>
      <c r="AM1557" s="24">
        <v>28</v>
      </c>
      <c r="AN1557" s="24">
        <v>28.5</v>
      </c>
      <c r="AO1557" s="24">
        <v>28.5</v>
      </c>
      <c r="AP1557" s="24">
        <v>28</v>
      </c>
      <c r="AQ1557" s="24">
        <v>29</v>
      </c>
      <c r="AR1557" s="24">
        <v>28.5</v>
      </c>
      <c r="AS1557" s="24">
        <v>28.5</v>
      </c>
      <c r="BF1557" s="24">
        <v>0</v>
      </c>
      <c r="BG1557" s="24">
        <v>0</v>
      </c>
      <c r="BH1557" s="24">
        <v>0.5</v>
      </c>
      <c r="BI1557" s="24">
        <v>0</v>
      </c>
      <c r="BJ1557" s="24">
        <v>0.3</v>
      </c>
      <c r="BL1557" s="24">
        <v>0.3</v>
      </c>
      <c r="BM1557" s="24">
        <v>0.3</v>
      </c>
      <c r="BN1557" s="24">
        <v>0</v>
      </c>
      <c r="BO1557" s="24">
        <v>0</v>
      </c>
      <c r="BP1557" s="24">
        <v>0.3</v>
      </c>
      <c r="BQ1557" s="24">
        <v>0</v>
      </c>
      <c r="CD1557" s="24">
        <v>75</v>
      </c>
      <c r="CE1557" s="24">
        <v>74</v>
      </c>
      <c r="CF1557" s="24">
        <v>77</v>
      </c>
      <c r="CG1557" s="24">
        <v>80</v>
      </c>
      <c r="CH1557" s="24">
        <v>80</v>
      </c>
      <c r="CI1557" s="24">
        <v>78</v>
      </c>
      <c r="CO1557" s="34">
        <f t="shared" si="109"/>
        <v>65077</v>
      </c>
    </row>
    <row r="1558" spans="1:93" ht="15" hidden="1">
      <c r="A1558" s="23" t="s">
        <v>184</v>
      </c>
      <c r="B1558" s="52">
        <v>40758</v>
      </c>
      <c r="C1558" s="25" t="str">
        <f t="shared" si="108"/>
        <v/>
      </c>
      <c r="G1558" s="24">
        <f t="shared" si="110"/>
        <v>36</v>
      </c>
      <c r="H1558" s="32">
        <v>809867</v>
      </c>
      <c r="I1558" s="24" t="b">
        <f t="shared" si="107"/>
        <v>0</v>
      </c>
      <c r="K1558" s="24">
        <f>IF(J1558&gt;900,_xlfn.XLOOKUP(ROUND(J1558,0),'CM-VL-G-C-GL-B-T-ClassRimThickn'!$B$1:$B$112,'CM-VL-G-C-GL-B-T-ClassRimThickn'!$C$1:$C$112,0,1,1),J1558)</f>
        <v>0</v>
      </c>
      <c r="L1558" s="24">
        <v>47</v>
      </c>
      <c r="M1558" s="24">
        <f>IF(L1558&gt;900,_xlfn.XLOOKUP(ROUND(L1558,0),'CM-VL-G-C-GL-B-T-ClassRimThickn'!$B$1:$B$112,'CM-VL-G-C-GL-B-T-ClassRimThickn'!$C$1:$C$112,0,1,1),L1558)</f>
        <v>47</v>
      </c>
      <c r="N1558" s="24">
        <v>49</v>
      </c>
      <c r="O1558" s="24">
        <f>IF(N1558&gt;900,_xlfn.XLOOKUP(ROUND(N1558,0),'CM-VL-G-C-GL-B-T-ClassRimThickn'!$B$1:$B$112,'CM-VL-G-C-GL-B-T-ClassRimThickn'!$C$1:$C$112,0,1,1),N1558)</f>
        <v>49</v>
      </c>
      <c r="P1558" s="24">
        <v>51</v>
      </c>
      <c r="Q1558" s="24">
        <f>IF(P1558&gt;900,_xlfn.XLOOKUP(ROUND(P1558,0),'CM-VL-G-C-GL-B-T-ClassRimThickn'!$B$1:$B$112,'CM-VL-G-C-GL-B-T-ClassRimThickn'!$C$1:$C$112,0,1,1),P1558)</f>
        <v>51</v>
      </c>
      <c r="S1558" s="24">
        <f>IF(R1558&gt;900,_xlfn.XLOOKUP(ROUND(R1558,0),'CM-VL-G-C-GL-B-T-ClassRimThickn'!$B$1:$B$112,'CM-VL-G-C-GL-B-T-ClassRimThickn'!$C$1:$C$112,0,1,1),R1558)</f>
        <v>0</v>
      </c>
      <c r="T1558" s="24">
        <v>52</v>
      </c>
      <c r="U1558" s="24">
        <f>IF(T1558&gt;900,_xlfn.XLOOKUP(ROUND(T1558,0),'CM-VL-G-C-GL-B-T-ClassRimThickn'!$B$1:$B$112,'CM-VL-G-C-GL-B-T-ClassRimThickn'!$C$1:$C$112,0,1,1),T1558)</f>
        <v>52</v>
      </c>
      <c r="V1558" s="24">
        <v>50</v>
      </c>
      <c r="W1558" s="24">
        <f>IF(V1558&gt;900,_xlfn.XLOOKUP(ROUND(V1558,0),'CM-VL-G-C-GL-B-T-ClassRimThickn'!$B$1:$B$112,'CM-VL-G-C-GL-B-T-ClassRimThickn'!$C$1:$C$112,0,1,1),V1558)</f>
        <v>50</v>
      </c>
      <c r="X1558" s="24">
        <v>47</v>
      </c>
      <c r="Y1558" s="24">
        <f>IF(X1558&gt;900,_xlfn.XLOOKUP(ROUND(X1558,0),'CM-VL-G-C-GL-B-T-ClassRimThickn'!$B$1:$B$112,'CM-VL-G-C-GL-B-T-ClassRimThickn'!$C$1:$C$112,0,1,1),X1558)</f>
        <v>47</v>
      </c>
      <c r="Z1558" s="24">
        <v>49</v>
      </c>
      <c r="AA1558" s="24">
        <f>IF(Z1558&gt;900,_xlfn.XLOOKUP(ROUND(Z1558,0),'CM-VL-G-C-GL-B-T-ClassRimThickn'!$B$1:$B$112,'CM-VL-G-C-GL-B-T-ClassRimThickn'!$C$1:$C$112,0,1,1),Z1558)</f>
        <v>49</v>
      </c>
      <c r="AB1558" s="24">
        <v>50</v>
      </c>
      <c r="AC1558" s="24">
        <f>IF(AB1558&gt;900,_xlfn.XLOOKUP(ROUND(AB1558,0),'CM-VL-G-C-GL-B-T-ClassRimThickn'!$B$1:$B$112,'CM-VL-G-C-GL-B-T-ClassRimThickn'!$C$1:$C$112,0,1,1),AB1558)</f>
        <v>50</v>
      </c>
      <c r="AD1558" s="24">
        <v>51</v>
      </c>
      <c r="AE1558" s="24">
        <f>IF(AD1558&gt;900,_xlfn.XLOOKUP(ROUND(AD1558,0),'CM-VL-G-C-GL-B-T-ClassRimThickn'!$B$1:$B$112,'CM-VL-G-C-GL-B-T-ClassRimThickn'!$C$1:$C$112,0,1,1),AD1558)</f>
        <v>51</v>
      </c>
      <c r="AF1558" s="24">
        <v>51</v>
      </c>
      <c r="AG1558" s="24">
        <f>IF(AF1558&gt;900,_xlfn.XLOOKUP(ROUND(AF1558,0),'CM-VL-G-C-GL-B-T-ClassRimThickn'!$B$1:$B$112,'CM-VL-G-C-GL-B-T-ClassRimThickn'!$C$1:$C$112,0,1,1),AF1558)</f>
        <v>51</v>
      </c>
      <c r="AH1558" s="24">
        <v>26</v>
      </c>
      <c r="AI1558" s="24">
        <v>24</v>
      </c>
      <c r="AJ1558" s="24">
        <v>21</v>
      </c>
      <c r="AK1558" s="24">
        <v>24</v>
      </c>
      <c r="AL1558" s="24">
        <v>24</v>
      </c>
      <c r="AM1558" s="24">
        <v>25</v>
      </c>
      <c r="AN1558" s="24">
        <v>24</v>
      </c>
      <c r="AO1558" s="24">
        <v>23</v>
      </c>
      <c r="AP1558" s="24">
        <v>22</v>
      </c>
      <c r="AQ1558" s="24">
        <v>24</v>
      </c>
      <c r="AR1558" s="24">
        <v>24</v>
      </c>
      <c r="AS1558" s="24">
        <v>25</v>
      </c>
      <c r="AT1558" s="24">
        <v>30</v>
      </c>
      <c r="AU1558" s="24">
        <v>29</v>
      </c>
      <c r="AV1558" s="24">
        <v>29</v>
      </c>
      <c r="AW1558" s="24">
        <v>28</v>
      </c>
      <c r="AX1558" s="24">
        <v>28</v>
      </c>
      <c r="AY1558" s="24">
        <v>29</v>
      </c>
      <c r="AZ1558" s="24">
        <v>28</v>
      </c>
      <c r="BA1558" s="24">
        <v>29</v>
      </c>
      <c r="BB1558" s="24">
        <v>29</v>
      </c>
      <c r="BC1558" s="24">
        <v>29</v>
      </c>
      <c r="BD1558" s="24">
        <v>29</v>
      </c>
      <c r="BE1558" s="24">
        <v>29</v>
      </c>
      <c r="BF1558" s="24">
        <v>0.5</v>
      </c>
      <c r="BG1558" s="24">
        <v>0.5</v>
      </c>
      <c r="BH1558" s="24">
        <v>0.5</v>
      </c>
      <c r="BI1558" s="24">
        <v>0.5</v>
      </c>
      <c r="BJ1558" s="24">
        <v>0.5</v>
      </c>
      <c r="BL1558" s="24">
        <v>0.5</v>
      </c>
      <c r="BM1558" s="24">
        <v>0.5</v>
      </c>
      <c r="BN1558" s="24">
        <v>0.5</v>
      </c>
      <c r="BO1558" s="24">
        <v>0.5</v>
      </c>
      <c r="BP1558" s="24">
        <v>0.5</v>
      </c>
      <c r="BQ1558" s="24">
        <v>0.5</v>
      </c>
      <c r="BR1558" s="24">
        <v>0</v>
      </c>
      <c r="BS1558" s="24">
        <v>0.5</v>
      </c>
      <c r="BT1558" s="24">
        <v>0</v>
      </c>
      <c r="BU1558" s="24">
        <v>0</v>
      </c>
      <c r="BV1558" s="24">
        <v>0.5</v>
      </c>
      <c r="BW1558" s="24">
        <v>0.5</v>
      </c>
      <c r="BX1558" s="24">
        <v>0.5</v>
      </c>
      <c r="BY1558" s="24">
        <v>0.5</v>
      </c>
      <c r="BZ1558" s="24">
        <v>0.5</v>
      </c>
      <c r="CB1558" s="24">
        <v>1</v>
      </c>
      <c r="CC1558" s="24">
        <v>0</v>
      </c>
      <c r="CD1558" s="24">
        <v>75</v>
      </c>
      <c r="CE1558" s="24">
        <v>75</v>
      </c>
      <c r="CF1558" s="24">
        <v>75</v>
      </c>
      <c r="CG1558" s="24">
        <v>80</v>
      </c>
      <c r="CH1558" s="24">
        <v>80</v>
      </c>
      <c r="CI1558" s="24">
        <v>80</v>
      </c>
      <c r="CO1558" s="34">
        <f t="shared" si="109"/>
        <v>809867</v>
      </c>
    </row>
    <row r="1559" spans="1:93" ht="15" hidden="1">
      <c r="A1559" s="23" t="s">
        <v>184</v>
      </c>
      <c r="B1559" s="52">
        <v>40792</v>
      </c>
      <c r="C1559" s="25" t="str">
        <f t="shared" si="108"/>
        <v/>
      </c>
      <c r="G1559" s="24">
        <f t="shared" si="110"/>
        <v>34</v>
      </c>
      <c r="H1559" s="37">
        <f>(H1560-H1558)/(G1559+G1560)*G1559+H1558</f>
        <v>449022.28</v>
      </c>
      <c r="I1559" s="24" t="b">
        <f t="shared" si="107"/>
        <v>0</v>
      </c>
      <c r="K1559" s="24">
        <f>IF(J1559&gt;900,_xlfn.XLOOKUP(ROUND(J1559,0),'CM-VL-G-C-GL-B-T-ClassRimThickn'!$B$1:$B$112,'CM-VL-G-C-GL-B-T-ClassRimThickn'!$C$1:$C$112,0,1,1),J1559)</f>
        <v>0</v>
      </c>
      <c r="L1559" s="24">
        <v>48</v>
      </c>
      <c r="M1559" s="24">
        <f>IF(L1559&gt;900,_xlfn.XLOOKUP(ROUND(L1559,0),'CM-VL-G-C-GL-B-T-ClassRimThickn'!$B$1:$B$112,'CM-VL-G-C-GL-B-T-ClassRimThickn'!$C$1:$C$112,0,1,1),L1559)</f>
        <v>48</v>
      </c>
      <c r="N1559" s="24">
        <v>47</v>
      </c>
      <c r="O1559" s="24">
        <f>IF(N1559&gt;900,_xlfn.XLOOKUP(ROUND(N1559,0),'CM-VL-G-C-GL-B-T-ClassRimThickn'!$B$1:$B$112,'CM-VL-G-C-GL-B-T-ClassRimThickn'!$C$1:$C$112,0,1,1),N1559)</f>
        <v>47</v>
      </c>
      <c r="P1559" s="24">
        <v>52</v>
      </c>
      <c r="Q1559" s="24">
        <f>IF(P1559&gt;900,_xlfn.XLOOKUP(ROUND(P1559,0),'CM-VL-G-C-GL-B-T-ClassRimThickn'!$B$1:$B$112,'CM-VL-G-C-GL-B-T-ClassRimThickn'!$C$1:$C$112,0,1,1),P1559)</f>
        <v>52</v>
      </c>
      <c r="S1559" s="24">
        <f>IF(R1559&gt;900,_xlfn.XLOOKUP(ROUND(R1559,0),'CM-VL-G-C-GL-B-T-ClassRimThickn'!$B$1:$B$112,'CM-VL-G-C-GL-B-T-ClassRimThickn'!$C$1:$C$112,0,1,1),R1559)</f>
        <v>0</v>
      </c>
      <c r="T1559" s="24">
        <v>54</v>
      </c>
      <c r="U1559" s="24">
        <f>IF(T1559&gt;900,_xlfn.XLOOKUP(ROUND(T1559,0),'CM-VL-G-C-GL-B-T-ClassRimThickn'!$B$1:$B$112,'CM-VL-G-C-GL-B-T-ClassRimThickn'!$C$1:$C$112,0,1,1),T1559)</f>
        <v>54</v>
      </c>
      <c r="V1559" s="24">
        <v>50</v>
      </c>
      <c r="W1559" s="24">
        <f>IF(V1559&gt;900,_xlfn.XLOOKUP(ROUND(V1559,0),'CM-VL-G-C-GL-B-T-ClassRimThickn'!$B$1:$B$112,'CM-VL-G-C-GL-B-T-ClassRimThickn'!$C$1:$C$112,0,1,1),V1559)</f>
        <v>50</v>
      </c>
      <c r="X1559" s="24">
        <v>47</v>
      </c>
      <c r="Y1559" s="24">
        <f>IF(X1559&gt;900,_xlfn.XLOOKUP(ROUND(X1559,0),'CM-VL-G-C-GL-B-T-ClassRimThickn'!$B$1:$B$112,'CM-VL-G-C-GL-B-T-ClassRimThickn'!$C$1:$C$112,0,1,1),X1559)</f>
        <v>47</v>
      </c>
      <c r="Z1559" s="24">
        <v>48</v>
      </c>
      <c r="AA1559" s="24">
        <f>IF(Z1559&gt;900,_xlfn.XLOOKUP(ROUND(Z1559,0),'CM-VL-G-C-GL-B-T-ClassRimThickn'!$B$1:$B$112,'CM-VL-G-C-GL-B-T-ClassRimThickn'!$C$1:$C$112,0,1,1),Z1559)</f>
        <v>48</v>
      </c>
      <c r="AB1559" s="24">
        <v>52</v>
      </c>
      <c r="AC1559" s="24">
        <f>IF(AB1559&gt;900,_xlfn.XLOOKUP(ROUND(AB1559,0),'CM-VL-G-C-GL-B-T-ClassRimThickn'!$B$1:$B$112,'CM-VL-G-C-GL-B-T-ClassRimThickn'!$C$1:$C$112,0,1,1),AB1559)</f>
        <v>52</v>
      </c>
      <c r="AD1559" s="24">
        <v>51</v>
      </c>
      <c r="AE1559" s="24">
        <f>IF(AD1559&gt;900,_xlfn.XLOOKUP(ROUND(AD1559,0),'CM-VL-G-C-GL-B-T-ClassRimThickn'!$B$1:$B$112,'CM-VL-G-C-GL-B-T-ClassRimThickn'!$C$1:$C$112,0,1,1),AD1559)</f>
        <v>51</v>
      </c>
      <c r="AF1559" s="24">
        <v>54</v>
      </c>
      <c r="AG1559" s="24">
        <f>IF(AF1559&gt;900,_xlfn.XLOOKUP(ROUND(AF1559,0),'CM-VL-G-C-GL-B-T-ClassRimThickn'!$B$1:$B$112,'CM-VL-G-C-GL-B-T-ClassRimThickn'!$C$1:$C$112,0,1,1),AF1559)</f>
        <v>54</v>
      </c>
      <c r="AH1559" s="24">
        <v>26</v>
      </c>
      <c r="AI1559" s="24">
        <v>24</v>
      </c>
      <c r="AJ1559" s="24">
        <v>28</v>
      </c>
      <c r="AK1559" s="24">
        <v>28</v>
      </c>
      <c r="AL1559" s="24">
        <v>26</v>
      </c>
      <c r="AM1559" s="24">
        <v>26</v>
      </c>
      <c r="AN1559" s="24">
        <v>24</v>
      </c>
      <c r="AO1559" s="24">
        <v>23</v>
      </c>
      <c r="AP1559" s="24">
        <v>27</v>
      </c>
      <c r="AQ1559" s="24">
        <v>25</v>
      </c>
      <c r="AR1559" s="24">
        <v>26</v>
      </c>
      <c r="AS1559" s="24">
        <v>26</v>
      </c>
      <c r="AT1559" s="24">
        <v>28</v>
      </c>
      <c r="AU1559" s="24">
        <v>28</v>
      </c>
      <c r="AV1559" s="24">
        <v>29</v>
      </c>
      <c r="AW1559" s="24">
        <v>28.5</v>
      </c>
      <c r="AX1559" s="24">
        <v>28</v>
      </c>
      <c r="AY1559" s="24">
        <v>28.5</v>
      </c>
      <c r="AZ1559" s="24">
        <v>28.5</v>
      </c>
      <c r="BA1559" s="24">
        <v>28</v>
      </c>
      <c r="BB1559" s="24">
        <v>28.5</v>
      </c>
      <c r="BC1559" s="24">
        <v>28.5</v>
      </c>
      <c r="BD1559" s="24">
        <v>28.5</v>
      </c>
      <c r="BE1559" s="24">
        <v>28</v>
      </c>
      <c r="BF1559" s="24">
        <v>0</v>
      </c>
      <c r="BG1559" s="24">
        <v>0</v>
      </c>
      <c r="BH1559" s="24">
        <v>0</v>
      </c>
      <c r="BI1559" s="24">
        <v>0</v>
      </c>
      <c r="BJ1559" s="24">
        <v>0</v>
      </c>
      <c r="BL1559" s="24">
        <v>0.5</v>
      </c>
      <c r="BM1559" s="24">
        <v>0</v>
      </c>
      <c r="BN1559" s="24">
        <v>0</v>
      </c>
      <c r="BO1559" s="24">
        <v>0</v>
      </c>
      <c r="BP1559" s="24">
        <v>0</v>
      </c>
      <c r="BQ1559" s="24">
        <v>0</v>
      </c>
      <c r="BR1559" s="24">
        <v>0</v>
      </c>
      <c r="BS1559" s="24">
        <v>0.5</v>
      </c>
      <c r="BT1559" s="24">
        <v>0</v>
      </c>
      <c r="BU1559" s="24">
        <v>0</v>
      </c>
      <c r="BV1559" s="24">
        <v>0</v>
      </c>
      <c r="BW1559" s="24">
        <v>0.5</v>
      </c>
      <c r="BX1559" s="24">
        <v>0</v>
      </c>
      <c r="BY1559" s="24">
        <v>0</v>
      </c>
      <c r="BZ1559" s="24">
        <v>0</v>
      </c>
      <c r="CB1559" s="24">
        <v>0</v>
      </c>
      <c r="CC1559" s="24">
        <v>0</v>
      </c>
      <c r="CD1559" s="24">
        <v>70</v>
      </c>
      <c r="CE1559" s="24">
        <v>74</v>
      </c>
      <c r="CF1559" s="24">
        <v>79</v>
      </c>
      <c r="CG1559" s="24">
        <v>75</v>
      </c>
      <c r="CH1559" s="24">
        <v>70</v>
      </c>
      <c r="CI1559" s="24">
        <v>70</v>
      </c>
      <c r="CO1559" s="34">
        <f t="shared" si="109"/>
        <v>449022.28</v>
      </c>
    </row>
    <row r="1560" spans="1:93" ht="15" hidden="1">
      <c r="A1560" s="23" t="s">
        <v>184</v>
      </c>
      <c r="B1560" s="52">
        <v>40833</v>
      </c>
      <c r="C1560" s="25" t="str">
        <f t="shared" si="108"/>
        <v/>
      </c>
      <c r="G1560" s="24">
        <f t="shared" si="110"/>
        <v>41</v>
      </c>
      <c r="H1560" s="36">
        <v>13886</v>
      </c>
      <c r="I1560" s="24" t="str">
        <f t="shared" si="107"/>
        <v/>
      </c>
      <c r="K1560" s="24">
        <f>IF(J1560&gt;900,_xlfn.XLOOKUP(ROUND(J1560,0),'CM-VL-G-C-GL-B-T-ClassRimThickn'!$B$1:$B$112,'CM-VL-G-C-GL-B-T-ClassRimThickn'!$C$1:$C$112,0,1,1),J1560)</f>
        <v>0</v>
      </c>
      <c r="L1560" s="24">
        <v>55</v>
      </c>
      <c r="M1560" s="24">
        <f>IF(L1560&gt;900,_xlfn.XLOOKUP(ROUND(L1560,0),'CM-VL-G-C-GL-B-T-ClassRimThickn'!$B$1:$B$112,'CM-VL-G-C-GL-B-T-ClassRimThickn'!$C$1:$C$112,0,1,1),L1560)</f>
        <v>55</v>
      </c>
      <c r="N1560" s="24">
        <v>55</v>
      </c>
      <c r="O1560" s="24">
        <f>IF(N1560&gt;900,_xlfn.XLOOKUP(ROUND(N1560,0),'CM-VL-G-C-GL-B-T-ClassRimThickn'!$B$1:$B$112,'CM-VL-G-C-GL-B-T-ClassRimThickn'!$C$1:$C$112,0,1,1),N1560)</f>
        <v>55</v>
      </c>
      <c r="P1560" s="24">
        <v>55</v>
      </c>
      <c r="Q1560" s="24">
        <f>IF(P1560&gt;900,_xlfn.XLOOKUP(ROUND(P1560,0),'CM-VL-G-C-GL-B-T-ClassRimThickn'!$B$1:$B$112,'CM-VL-G-C-GL-B-T-ClassRimThickn'!$C$1:$C$112,0,1,1),P1560)</f>
        <v>55</v>
      </c>
      <c r="S1560" s="24">
        <f>IF(R1560&gt;900,_xlfn.XLOOKUP(ROUND(R1560,0),'CM-VL-G-C-GL-B-T-ClassRimThickn'!$B$1:$B$112,'CM-VL-G-C-GL-B-T-ClassRimThickn'!$C$1:$C$112,0,1,1),R1560)</f>
        <v>0</v>
      </c>
      <c r="T1560" s="24">
        <v>53</v>
      </c>
      <c r="U1560" s="24">
        <f>IF(T1560&gt;900,_xlfn.XLOOKUP(ROUND(T1560,0),'CM-VL-G-C-GL-B-T-ClassRimThickn'!$B$1:$B$112,'CM-VL-G-C-GL-B-T-ClassRimThickn'!$C$1:$C$112,0,1,1),T1560)</f>
        <v>53</v>
      </c>
      <c r="V1560" s="24">
        <v>53</v>
      </c>
      <c r="W1560" s="24">
        <f>IF(V1560&gt;900,_xlfn.XLOOKUP(ROUND(V1560,0),'CM-VL-G-C-GL-B-T-ClassRimThickn'!$B$1:$B$112,'CM-VL-G-C-GL-B-T-ClassRimThickn'!$C$1:$C$112,0,1,1),V1560)</f>
        <v>53</v>
      </c>
      <c r="X1560" s="24">
        <v>55</v>
      </c>
      <c r="Y1560" s="24">
        <f>IF(X1560&gt;900,_xlfn.XLOOKUP(ROUND(X1560,0),'CM-VL-G-C-GL-B-T-ClassRimThickn'!$B$1:$B$112,'CM-VL-G-C-GL-B-T-ClassRimThickn'!$C$1:$C$112,0,1,1),X1560)</f>
        <v>55</v>
      </c>
      <c r="Z1560" s="24">
        <v>55</v>
      </c>
      <c r="AA1560" s="24">
        <f>IF(Z1560&gt;900,_xlfn.XLOOKUP(ROUND(Z1560,0),'CM-VL-G-C-GL-B-T-ClassRimThickn'!$B$1:$B$112,'CM-VL-G-C-GL-B-T-ClassRimThickn'!$C$1:$C$112,0,1,1),Z1560)</f>
        <v>55</v>
      </c>
      <c r="AB1560" s="24">
        <v>54</v>
      </c>
      <c r="AC1560" s="24">
        <f>IF(AB1560&gt;900,_xlfn.XLOOKUP(ROUND(AB1560,0),'CM-VL-G-C-GL-B-T-ClassRimThickn'!$B$1:$B$112,'CM-VL-G-C-GL-B-T-ClassRimThickn'!$C$1:$C$112,0,1,1),AB1560)</f>
        <v>54</v>
      </c>
      <c r="AD1560" s="24">
        <v>53</v>
      </c>
      <c r="AE1560" s="24">
        <f>IF(AD1560&gt;900,_xlfn.XLOOKUP(ROUND(AD1560,0),'CM-VL-G-C-GL-B-T-ClassRimThickn'!$B$1:$B$112,'CM-VL-G-C-GL-B-T-ClassRimThickn'!$C$1:$C$112,0,1,1),AD1560)</f>
        <v>53</v>
      </c>
      <c r="AF1560" s="24">
        <v>53</v>
      </c>
      <c r="AG1560" s="24">
        <f>IF(AF1560&gt;900,_xlfn.XLOOKUP(ROUND(AF1560,0),'CM-VL-G-C-GL-B-T-ClassRimThickn'!$B$1:$B$112,'CM-VL-G-C-GL-B-T-ClassRimThickn'!$C$1:$C$112,0,1,1),AF1560)</f>
        <v>53</v>
      </c>
      <c r="AH1560" s="24">
        <v>25</v>
      </c>
      <c r="AI1560" s="24">
        <v>23</v>
      </c>
      <c r="AJ1560" s="24">
        <v>20</v>
      </c>
      <c r="AK1560" s="24">
        <v>24</v>
      </c>
      <c r="AL1560" s="24">
        <v>24</v>
      </c>
      <c r="AM1560" s="24">
        <v>25</v>
      </c>
      <c r="AN1560" s="24">
        <v>25</v>
      </c>
      <c r="AO1560" s="24">
        <v>23</v>
      </c>
      <c r="AP1560" s="24">
        <v>22</v>
      </c>
      <c r="AQ1560" s="24">
        <v>23</v>
      </c>
      <c r="AR1560" s="24">
        <v>24.5</v>
      </c>
      <c r="AS1560" s="24">
        <v>25</v>
      </c>
      <c r="AT1560" s="24">
        <v>28.5</v>
      </c>
      <c r="AU1560" s="24">
        <v>29.5</v>
      </c>
      <c r="AV1560" s="24">
        <v>30</v>
      </c>
      <c r="AW1560" s="24">
        <v>29</v>
      </c>
      <c r="AX1560" s="24">
        <v>29</v>
      </c>
      <c r="AY1560" s="24">
        <v>29</v>
      </c>
      <c r="AZ1560" s="24">
        <v>29</v>
      </c>
      <c r="BA1560" s="24">
        <v>29</v>
      </c>
      <c r="BB1560" s="24">
        <v>29</v>
      </c>
      <c r="BC1560" s="24">
        <v>29</v>
      </c>
      <c r="BD1560" s="24">
        <v>29.5</v>
      </c>
      <c r="BE1560" s="24">
        <v>29</v>
      </c>
      <c r="BF1560" s="24">
        <v>0.5</v>
      </c>
      <c r="BG1560" s="24">
        <v>1</v>
      </c>
      <c r="BH1560" s="24">
        <v>0.5</v>
      </c>
      <c r="BI1560" s="24">
        <v>0.5</v>
      </c>
      <c r="BJ1560" s="24">
        <v>1</v>
      </c>
      <c r="BL1560" s="24">
        <v>0.5</v>
      </c>
      <c r="BM1560" s="24">
        <v>1</v>
      </c>
      <c r="BN1560" s="24">
        <v>0.5</v>
      </c>
      <c r="BO1560" s="24">
        <v>0.5</v>
      </c>
      <c r="BP1560" s="24">
        <v>0.5</v>
      </c>
      <c r="BQ1560" s="24">
        <v>0.5</v>
      </c>
      <c r="BR1560" s="24">
        <v>1</v>
      </c>
      <c r="BS1560" s="24">
        <v>0.5</v>
      </c>
      <c r="BT1560" s="24">
        <v>0.5</v>
      </c>
      <c r="BU1560" s="24">
        <v>0.5</v>
      </c>
      <c r="BV1560" s="24">
        <v>1</v>
      </c>
      <c r="BW1560" s="24">
        <v>0.5</v>
      </c>
      <c r="BX1560" s="24">
        <v>1</v>
      </c>
      <c r="BY1560" s="24">
        <v>0.5</v>
      </c>
      <c r="BZ1560" s="24">
        <v>0.5</v>
      </c>
      <c r="CB1560" s="24">
        <v>1</v>
      </c>
      <c r="CC1560" s="24">
        <v>0.5</v>
      </c>
      <c r="CD1560" s="24">
        <v>75</v>
      </c>
      <c r="CE1560" s="24">
        <v>75</v>
      </c>
      <c r="CF1560" s="24">
        <v>75</v>
      </c>
      <c r="CG1560" s="24">
        <v>75</v>
      </c>
      <c r="CH1560" s="24">
        <v>75</v>
      </c>
      <c r="CI1560" s="24">
        <v>75</v>
      </c>
      <c r="CO1560" s="34">
        <f t="shared" si="109"/>
        <v>13886</v>
      </c>
    </row>
    <row r="1561" spans="1:93" ht="15" hidden="1">
      <c r="A1561" s="23" t="s">
        <v>184</v>
      </c>
      <c r="B1561" s="52">
        <v>40847</v>
      </c>
      <c r="C1561" s="25" t="str">
        <f t="shared" si="108"/>
        <v/>
      </c>
      <c r="G1561" s="24">
        <f t="shared" si="110"/>
        <v>14</v>
      </c>
      <c r="H1561" s="32">
        <v>13886</v>
      </c>
      <c r="I1561" s="24" t="b">
        <f t="shared" si="107"/>
        <v>0</v>
      </c>
      <c r="K1561" s="24">
        <f>IF(J1561&gt;900,_xlfn.XLOOKUP(ROUND(J1561,0),'CM-VL-G-C-GL-B-T-ClassRimThickn'!$B$1:$B$112,'CM-VL-G-C-GL-B-T-ClassRimThickn'!$C$1:$C$112,0,1,1),J1561)</f>
        <v>0</v>
      </c>
      <c r="L1561" s="24">
        <v>55</v>
      </c>
      <c r="M1561" s="24">
        <f>IF(L1561&gt;900,_xlfn.XLOOKUP(ROUND(L1561,0),'CM-VL-G-C-GL-B-T-ClassRimThickn'!$B$1:$B$112,'CM-VL-G-C-GL-B-T-ClassRimThickn'!$C$1:$C$112,0,1,1),L1561)</f>
        <v>55</v>
      </c>
      <c r="N1561" s="24">
        <v>65</v>
      </c>
      <c r="O1561" s="24">
        <f>IF(N1561&gt;900,_xlfn.XLOOKUP(ROUND(N1561,0),'CM-VL-G-C-GL-B-T-ClassRimThickn'!$B$1:$B$112,'CM-VL-G-C-GL-B-T-ClassRimThickn'!$C$1:$C$112,0,1,1),N1561)</f>
        <v>65</v>
      </c>
      <c r="P1561" s="24">
        <v>55</v>
      </c>
      <c r="Q1561" s="24">
        <f>IF(P1561&gt;900,_xlfn.XLOOKUP(ROUND(P1561,0),'CM-VL-G-C-GL-B-T-ClassRimThickn'!$B$1:$B$112,'CM-VL-G-C-GL-B-T-ClassRimThickn'!$C$1:$C$112,0,1,1),P1561)</f>
        <v>55</v>
      </c>
      <c r="S1561" s="24">
        <f>IF(R1561&gt;900,_xlfn.XLOOKUP(ROUND(R1561,0),'CM-VL-G-C-GL-B-T-ClassRimThickn'!$B$1:$B$112,'CM-VL-G-C-GL-B-T-ClassRimThickn'!$C$1:$C$112,0,1,1),R1561)</f>
        <v>0</v>
      </c>
      <c r="T1561" s="24">
        <v>53</v>
      </c>
      <c r="U1561" s="24">
        <f>IF(T1561&gt;900,_xlfn.XLOOKUP(ROUND(T1561,0),'CM-VL-G-C-GL-B-T-ClassRimThickn'!$B$1:$B$112,'CM-VL-G-C-GL-B-T-ClassRimThickn'!$C$1:$C$112,0,1,1),T1561)</f>
        <v>53</v>
      </c>
      <c r="V1561" s="24">
        <v>53</v>
      </c>
      <c r="W1561" s="24">
        <f>IF(V1561&gt;900,_xlfn.XLOOKUP(ROUND(V1561,0),'CM-VL-G-C-GL-B-T-ClassRimThickn'!$B$1:$B$112,'CM-VL-G-C-GL-B-T-ClassRimThickn'!$C$1:$C$112,0,1,1),V1561)</f>
        <v>53</v>
      </c>
      <c r="X1561" s="24">
        <v>55</v>
      </c>
      <c r="Y1561" s="24">
        <f>IF(X1561&gt;900,_xlfn.XLOOKUP(ROUND(X1561,0),'CM-VL-G-C-GL-B-T-ClassRimThickn'!$B$1:$B$112,'CM-VL-G-C-GL-B-T-ClassRimThickn'!$C$1:$C$112,0,1,1),X1561)</f>
        <v>55</v>
      </c>
      <c r="Z1561" s="24">
        <v>65</v>
      </c>
      <c r="AA1561" s="24">
        <f>IF(Z1561&gt;900,_xlfn.XLOOKUP(ROUND(Z1561,0),'CM-VL-G-C-GL-B-T-ClassRimThickn'!$B$1:$B$112,'CM-VL-G-C-GL-B-T-ClassRimThickn'!$C$1:$C$112,0,1,1),Z1561)</f>
        <v>65</v>
      </c>
      <c r="AB1561" s="24">
        <v>64</v>
      </c>
      <c r="AC1561" s="24">
        <f>IF(AB1561&gt;900,_xlfn.XLOOKUP(ROUND(AB1561,0),'CM-VL-G-C-GL-B-T-ClassRimThickn'!$B$1:$B$112,'CM-VL-G-C-GL-B-T-ClassRimThickn'!$C$1:$C$112,0,1,1),AB1561)</f>
        <v>64</v>
      </c>
      <c r="AD1561" s="24">
        <v>53</v>
      </c>
      <c r="AE1561" s="24">
        <f>IF(AD1561&gt;900,_xlfn.XLOOKUP(ROUND(AD1561,0),'CM-VL-G-C-GL-B-T-ClassRimThickn'!$B$1:$B$112,'CM-VL-G-C-GL-B-T-ClassRimThickn'!$C$1:$C$112,0,1,1),AD1561)</f>
        <v>53</v>
      </c>
      <c r="AF1561" s="24">
        <v>53</v>
      </c>
      <c r="AG1561" s="24">
        <f>IF(AF1561&gt;900,_xlfn.XLOOKUP(ROUND(AF1561,0),'CM-VL-G-C-GL-B-T-ClassRimThickn'!$B$1:$B$112,'CM-VL-G-C-GL-B-T-ClassRimThickn'!$C$1:$C$112,0,1,1),AF1561)</f>
        <v>53</v>
      </c>
      <c r="AH1561" s="24">
        <v>26</v>
      </c>
      <c r="AI1561" s="24">
        <v>23</v>
      </c>
      <c r="AJ1561" s="24">
        <v>30</v>
      </c>
      <c r="AK1561" s="24">
        <v>24</v>
      </c>
      <c r="AL1561" s="24">
        <v>24</v>
      </c>
      <c r="AM1561" s="24">
        <v>25</v>
      </c>
      <c r="AN1561" s="24">
        <v>25</v>
      </c>
      <c r="AO1561" s="24">
        <v>23</v>
      </c>
      <c r="AP1561" s="24">
        <v>30</v>
      </c>
      <c r="AQ1561" s="24">
        <v>23</v>
      </c>
      <c r="AR1561" s="24">
        <v>24.5</v>
      </c>
      <c r="AS1561" s="24">
        <v>25</v>
      </c>
      <c r="AT1561" s="24">
        <v>28.5</v>
      </c>
      <c r="AU1561" s="24">
        <v>29.5</v>
      </c>
      <c r="AV1561" s="24">
        <v>29</v>
      </c>
      <c r="AW1561" s="24">
        <v>29</v>
      </c>
      <c r="AX1561" s="24">
        <v>29</v>
      </c>
      <c r="AY1561" s="24">
        <v>29</v>
      </c>
      <c r="AZ1561" s="24">
        <v>29</v>
      </c>
      <c r="BA1561" s="24">
        <v>29</v>
      </c>
      <c r="BB1561" s="24">
        <v>28.5</v>
      </c>
      <c r="BC1561" s="24">
        <v>29</v>
      </c>
      <c r="BD1561" s="24">
        <v>29.5</v>
      </c>
      <c r="BE1561" s="24">
        <v>29</v>
      </c>
      <c r="BF1561" s="24">
        <v>0.5</v>
      </c>
      <c r="BG1561" s="24">
        <v>1</v>
      </c>
      <c r="BH1561" s="24">
        <v>0</v>
      </c>
      <c r="BI1561" s="24">
        <v>0.5</v>
      </c>
      <c r="BJ1561" s="24">
        <v>1</v>
      </c>
      <c r="BL1561" s="24">
        <v>0.5</v>
      </c>
      <c r="BM1561" s="24">
        <v>1</v>
      </c>
      <c r="BN1561" s="24">
        <v>0</v>
      </c>
      <c r="BO1561" s="24">
        <v>0.5</v>
      </c>
      <c r="BP1561" s="24">
        <v>0.5</v>
      </c>
      <c r="BQ1561" s="24">
        <v>0.5</v>
      </c>
      <c r="BR1561" s="24">
        <v>1</v>
      </c>
      <c r="BS1561" s="24">
        <v>0.5</v>
      </c>
      <c r="BT1561" s="24">
        <v>0</v>
      </c>
      <c r="BU1561" s="24">
        <v>0.5</v>
      </c>
      <c r="BV1561" s="24">
        <v>1</v>
      </c>
      <c r="BW1561" s="24">
        <v>1</v>
      </c>
      <c r="BX1561" s="24">
        <v>1</v>
      </c>
      <c r="BY1561" s="24">
        <v>0.5</v>
      </c>
      <c r="BZ1561" s="24">
        <v>0</v>
      </c>
      <c r="CB1561" s="24">
        <v>1</v>
      </c>
      <c r="CC1561" s="24">
        <v>0.5</v>
      </c>
      <c r="CD1561" s="24">
        <v>75</v>
      </c>
      <c r="CE1561" s="24">
        <v>75</v>
      </c>
      <c r="CF1561" s="24">
        <v>70</v>
      </c>
      <c r="CG1561" s="24">
        <v>75</v>
      </c>
      <c r="CH1561" s="24">
        <v>75</v>
      </c>
      <c r="CI1561" s="24">
        <v>75</v>
      </c>
      <c r="CO1561" s="34">
        <f t="shared" si="109"/>
        <v>13886</v>
      </c>
    </row>
    <row r="1562" spans="1:93" ht="15" hidden="1">
      <c r="A1562" s="23" t="s">
        <v>184</v>
      </c>
      <c r="B1562" s="52">
        <v>40872</v>
      </c>
      <c r="C1562" s="25" t="str">
        <f t="shared" si="108"/>
        <v/>
      </c>
      <c r="G1562" s="24">
        <f t="shared" si="110"/>
        <v>25</v>
      </c>
      <c r="H1562" s="32"/>
      <c r="I1562" s="24" t="str">
        <f t="shared" si="107"/>
        <v/>
      </c>
      <c r="K1562" s="24">
        <f>IF(J1562&gt;900,_xlfn.XLOOKUP(ROUND(J1562,0),'CM-VL-G-C-GL-B-T-ClassRimThickn'!$B$1:$B$112,'CM-VL-G-C-GL-B-T-ClassRimThickn'!$C$1:$C$112,0,1,1),J1562)</f>
        <v>0</v>
      </c>
      <c r="L1562" s="24">
        <v>47</v>
      </c>
      <c r="M1562" s="24">
        <f>IF(L1562&gt;900,_xlfn.XLOOKUP(ROUND(L1562,0),'CM-VL-G-C-GL-B-T-ClassRimThickn'!$B$1:$B$112,'CM-VL-G-C-GL-B-T-ClassRimThickn'!$C$1:$C$112,0,1,1),L1562)</f>
        <v>47</v>
      </c>
      <c r="N1562" s="24">
        <v>62</v>
      </c>
      <c r="O1562" s="24">
        <f>IF(N1562&gt;900,_xlfn.XLOOKUP(ROUND(N1562,0),'CM-VL-G-C-GL-B-T-ClassRimThickn'!$B$1:$B$112,'CM-VL-G-C-GL-B-T-ClassRimThickn'!$C$1:$C$112,0,1,1),N1562)</f>
        <v>62</v>
      </c>
      <c r="P1562" s="24">
        <v>52</v>
      </c>
      <c r="Q1562" s="24">
        <f>IF(P1562&gt;900,_xlfn.XLOOKUP(ROUND(P1562,0),'CM-VL-G-C-GL-B-T-ClassRimThickn'!$B$1:$B$112,'CM-VL-G-C-GL-B-T-ClassRimThickn'!$C$1:$C$112,0,1,1),P1562)</f>
        <v>52</v>
      </c>
      <c r="S1562" s="24">
        <f>IF(R1562&gt;900,_xlfn.XLOOKUP(ROUND(R1562,0),'CM-VL-G-C-GL-B-T-ClassRimThickn'!$B$1:$B$112,'CM-VL-G-C-GL-B-T-ClassRimThickn'!$C$1:$C$112,0,1,1),R1562)</f>
        <v>0</v>
      </c>
      <c r="T1562" s="24">
        <v>53</v>
      </c>
      <c r="U1562" s="24">
        <f>IF(T1562&gt;900,_xlfn.XLOOKUP(ROUND(T1562,0),'CM-VL-G-C-GL-B-T-ClassRimThickn'!$B$1:$B$112,'CM-VL-G-C-GL-B-T-ClassRimThickn'!$C$1:$C$112,0,1,1),T1562)</f>
        <v>53</v>
      </c>
      <c r="V1562" s="24">
        <v>49</v>
      </c>
      <c r="W1562" s="24">
        <f>IF(V1562&gt;900,_xlfn.XLOOKUP(ROUND(V1562,0),'CM-VL-G-C-GL-B-T-ClassRimThickn'!$B$1:$B$112,'CM-VL-G-C-GL-B-T-ClassRimThickn'!$C$1:$C$112,0,1,1),V1562)</f>
        <v>49</v>
      </c>
      <c r="X1562" s="24">
        <v>47</v>
      </c>
      <c r="Y1562" s="24">
        <f>IF(X1562&gt;900,_xlfn.XLOOKUP(ROUND(X1562,0),'CM-VL-G-C-GL-B-T-ClassRimThickn'!$B$1:$B$112,'CM-VL-G-C-GL-B-T-ClassRimThickn'!$C$1:$C$112,0,1,1),X1562)</f>
        <v>47</v>
      </c>
      <c r="Z1562" s="24">
        <v>62</v>
      </c>
      <c r="AA1562" s="24">
        <f>IF(Z1562&gt;900,_xlfn.XLOOKUP(ROUND(Z1562,0),'CM-VL-G-C-GL-B-T-ClassRimThickn'!$B$1:$B$112,'CM-VL-G-C-GL-B-T-ClassRimThickn'!$C$1:$C$112,0,1,1),Z1562)</f>
        <v>62</v>
      </c>
      <c r="AB1562" s="24">
        <v>52</v>
      </c>
      <c r="AC1562" s="24">
        <f>IF(AB1562&gt;900,_xlfn.XLOOKUP(ROUND(AB1562,0),'CM-VL-G-C-GL-B-T-ClassRimThickn'!$B$1:$B$112,'CM-VL-G-C-GL-B-T-ClassRimThickn'!$C$1:$C$112,0,1,1),AB1562)</f>
        <v>52</v>
      </c>
      <c r="AD1562" s="24">
        <v>52</v>
      </c>
      <c r="AE1562" s="24">
        <f>IF(AD1562&gt;900,_xlfn.XLOOKUP(ROUND(AD1562,0),'CM-VL-G-C-GL-B-T-ClassRimThickn'!$B$1:$B$112,'CM-VL-G-C-GL-B-T-ClassRimThickn'!$C$1:$C$112,0,1,1),AD1562)</f>
        <v>52</v>
      </c>
      <c r="AF1562" s="24">
        <v>54</v>
      </c>
      <c r="AG1562" s="24">
        <f>IF(AF1562&gt;900,_xlfn.XLOOKUP(ROUND(AF1562,0),'CM-VL-G-C-GL-B-T-ClassRimThickn'!$B$1:$B$112,'CM-VL-G-C-GL-B-T-ClassRimThickn'!$C$1:$C$112,0,1,1),AF1562)</f>
        <v>54</v>
      </c>
      <c r="AH1562" s="24">
        <v>27</v>
      </c>
      <c r="AI1562" s="24">
        <v>22</v>
      </c>
      <c r="AJ1562" s="24">
        <v>26</v>
      </c>
      <c r="AK1562" s="24">
        <v>25</v>
      </c>
      <c r="AL1562" s="24">
        <v>24</v>
      </c>
      <c r="AM1562" s="24">
        <v>27</v>
      </c>
      <c r="AN1562" s="24">
        <v>24</v>
      </c>
      <c r="AO1562" s="24">
        <v>24</v>
      </c>
      <c r="AP1562" s="24">
        <v>30</v>
      </c>
      <c r="AQ1562" s="24">
        <v>26</v>
      </c>
      <c r="AR1562" s="24">
        <v>24</v>
      </c>
      <c r="AS1562" s="24">
        <v>26</v>
      </c>
      <c r="AT1562" s="24">
        <v>1</v>
      </c>
      <c r="AU1562" s="24">
        <v>0</v>
      </c>
      <c r="AV1562" s="24">
        <v>1</v>
      </c>
      <c r="AW1562" s="24">
        <v>1</v>
      </c>
      <c r="AX1562" s="24">
        <v>1</v>
      </c>
      <c r="AY1562" s="24">
        <v>1</v>
      </c>
      <c r="AZ1562" s="24">
        <v>2</v>
      </c>
      <c r="BA1562" s="24">
        <v>1</v>
      </c>
      <c r="BB1562" s="24">
        <v>0</v>
      </c>
      <c r="BC1562" s="24">
        <v>2</v>
      </c>
      <c r="BD1562" s="24">
        <v>1</v>
      </c>
      <c r="BE1562" s="24">
        <v>1.5</v>
      </c>
      <c r="BF1562" s="24">
        <v>0</v>
      </c>
      <c r="BG1562" s="24">
        <v>0</v>
      </c>
      <c r="BH1562" s="24">
        <v>0</v>
      </c>
      <c r="BI1562" s="24">
        <v>0.5</v>
      </c>
      <c r="BJ1562" s="24">
        <v>0</v>
      </c>
      <c r="BL1562" s="24">
        <v>0</v>
      </c>
      <c r="BM1562" s="24">
        <v>0</v>
      </c>
      <c r="BN1562" s="24">
        <v>0</v>
      </c>
      <c r="BO1562" s="24">
        <v>0</v>
      </c>
      <c r="BP1562" s="24">
        <v>0</v>
      </c>
      <c r="BQ1562" s="24">
        <v>0.5</v>
      </c>
      <c r="BR1562" s="24">
        <v>0.5</v>
      </c>
      <c r="BS1562" s="24">
        <v>1</v>
      </c>
      <c r="BT1562" s="24">
        <v>0</v>
      </c>
      <c r="BU1562" s="24">
        <v>1</v>
      </c>
      <c r="BV1562" s="24">
        <v>1</v>
      </c>
      <c r="BW1562" s="24">
        <v>1</v>
      </c>
      <c r="BX1562" s="24">
        <v>1.5</v>
      </c>
      <c r="BY1562" s="24">
        <v>0.5</v>
      </c>
      <c r="BZ1562" s="24">
        <v>0</v>
      </c>
      <c r="CB1562" s="24">
        <v>1.5</v>
      </c>
      <c r="CD1562" s="24">
        <v>75</v>
      </c>
      <c r="CE1562" s="24">
        <v>70</v>
      </c>
      <c r="CF1562" s="24">
        <v>73</v>
      </c>
      <c r="CG1562" s="24">
        <v>52</v>
      </c>
      <c r="CH1562" s="24">
        <v>43</v>
      </c>
      <c r="CI1562" s="24">
        <v>43</v>
      </c>
      <c r="CO1562" s="34">
        <f t="shared" si="109"/>
        <v>0</v>
      </c>
    </row>
    <row r="1563" spans="1:93" ht="15" hidden="1">
      <c r="A1563" s="23" t="s">
        <v>184</v>
      </c>
      <c r="B1563" s="52">
        <v>40911</v>
      </c>
      <c r="C1563" s="25" t="str">
        <f t="shared" si="108"/>
        <v/>
      </c>
      <c r="G1563" s="24">
        <f t="shared" si="110"/>
        <v>39</v>
      </c>
      <c r="H1563" s="32"/>
      <c r="I1563" s="24" t="str">
        <f t="shared" si="107"/>
        <v/>
      </c>
      <c r="K1563" s="24">
        <f>IF(J1563&gt;900,_xlfn.XLOOKUP(ROUND(J1563,0),'CM-VL-G-C-GL-B-T-ClassRimThickn'!$B$1:$B$112,'CM-VL-G-C-GL-B-T-ClassRimThickn'!$C$1:$C$112,0,1,1),J1563)</f>
        <v>0</v>
      </c>
      <c r="L1563" s="24">
        <v>45</v>
      </c>
      <c r="M1563" s="24">
        <f>IF(L1563&gt;900,_xlfn.XLOOKUP(ROUND(L1563,0),'CM-VL-G-C-GL-B-T-ClassRimThickn'!$B$1:$B$112,'CM-VL-G-C-GL-B-T-ClassRimThickn'!$C$1:$C$112,0,1,1),L1563)</f>
        <v>45</v>
      </c>
      <c r="N1563" s="24">
        <v>62</v>
      </c>
      <c r="O1563" s="24">
        <f>IF(N1563&gt;900,_xlfn.XLOOKUP(ROUND(N1563,0),'CM-VL-G-C-GL-B-T-ClassRimThickn'!$B$1:$B$112,'CM-VL-G-C-GL-B-T-ClassRimThickn'!$C$1:$C$112,0,1,1),N1563)</f>
        <v>62</v>
      </c>
      <c r="P1563" s="24">
        <v>52</v>
      </c>
      <c r="Q1563" s="24">
        <f>IF(P1563&gt;900,_xlfn.XLOOKUP(ROUND(P1563,0),'CM-VL-G-C-GL-B-T-ClassRimThickn'!$B$1:$B$112,'CM-VL-G-C-GL-B-T-ClassRimThickn'!$C$1:$C$112,0,1,1),P1563)</f>
        <v>52</v>
      </c>
      <c r="S1563" s="24">
        <f>IF(R1563&gt;900,_xlfn.XLOOKUP(ROUND(R1563,0),'CM-VL-G-C-GL-B-T-ClassRimThickn'!$B$1:$B$112,'CM-VL-G-C-GL-B-T-ClassRimThickn'!$C$1:$C$112,0,1,1),R1563)</f>
        <v>0</v>
      </c>
      <c r="T1563" s="24">
        <v>52</v>
      </c>
      <c r="U1563" s="24">
        <f>IF(T1563&gt;900,_xlfn.XLOOKUP(ROUND(T1563,0),'CM-VL-G-C-GL-B-T-ClassRimThickn'!$B$1:$B$112,'CM-VL-G-C-GL-B-T-ClassRimThickn'!$C$1:$C$112,0,1,1),T1563)</f>
        <v>52</v>
      </c>
      <c r="V1563" s="24">
        <v>49</v>
      </c>
      <c r="W1563" s="24">
        <f>IF(V1563&gt;900,_xlfn.XLOOKUP(ROUND(V1563,0),'CM-VL-G-C-GL-B-T-ClassRimThickn'!$B$1:$B$112,'CM-VL-G-C-GL-B-T-ClassRimThickn'!$C$1:$C$112,0,1,1),V1563)</f>
        <v>49</v>
      </c>
      <c r="X1563" s="24">
        <v>45</v>
      </c>
      <c r="Y1563" s="24">
        <f>IF(X1563&gt;900,_xlfn.XLOOKUP(ROUND(X1563,0),'CM-VL-G-C-GL-B-T-ClassRimThickn'!$B$1:$B$112,'CM-VL-G-C-GL-B-T-ClassRimThickn'!$C$1:$C$112,0,1,1),X1563)</f>
        <v>45</v>
      </c>
      <c r="Z1563" s="24">
        <v>62</v>
      </c>
      <c r="AA1563" s="24">
        <f>IF(Z1563&gt;900,_xlfn.XLOOKUP(ROUND(Z1563,0),'CM-VL-G-C-GL-B-T-ClassRimThickn'!$B$1:$B$112,'CM-VL-G-C-GL-B-T-ClassRimThickn'!$C$1:$C$112,0,1,1),Z1563)</f>
        <v>62</v>
      </c>
      <c r="AB1563" s="24">
        <v>51</v>
      </c>
      <c r="AC1563" s="24">
        <f>IF(AB1563&gt;900,_xlfn.XLOOKUP(ROUND(AB1563,0),'CM-VL-G-C-GL-B-T-ClassRimThickn'!$B$1:$B$112,'CM-VL-G-C-GL-B-T-ClassRimThickn'!$C$1:$C$112,0,1,1),AB1563)</f>
        <v>51</v>
      </c>
      <c r="AD1563" s="24">
        <v>53</v>
      </c>
      <c r="AE1563" s="24">
        <f>IF(AD1563&gt;900,_xlfn.XLOOKUP(ROUND(AD1563,0),'CM-VL-G-C-GL-B-T-ClassRimThickn'!$B$1:$B$112,'CM-VL-G-C-GL-B-T-ClassRimThickn'!$C$1:$C$112,0,1,1),AD1563)</f>
        <v>53</v>
      </c>
      <c r="AF1563" s="24">
        <v>53</v>
      </c>
      <c r="AG1563" s="24">
        <f>IF(AF1563&gt;900,_xlfn.XLOOKUP(ROUND(AF1563,0),'CM-VL-G-C-GL-B-T-ClassRimThickn'!$B$1:$B$112,'CM-VL-G-C-GL-B-T-ClassRimThickn'!$C$1:$C$112,0,1,1),AF1563)</f>
        <v>53</v>
      </c>
      <c r="AH1563" s="24">
        <v>24</v>
      </c>
      <c r="AI1563" s="24">
        <v>21</v>
      </c>
      <c r="AJ1563" s="24">
        <v>29</v>
      </c>
      <c r="AK1563" s="24">
        <v>25</v>
      </c>
      <c r="AL1563" s="24">
        <v>25</v>
      </c>
      <c r="AM1563" s="24">
        <v>26</v>
      </c>
      <c r="AN1563" s="24">
        <v>23</v>
      </c>
      <c r="AO1563" s="24">
        <v>22</v>
      </c>
      <c r="AP1563" s="24">
        <v>29</v>
      </c>
      <c r="AQ1563" s="24">
        <v>25</v>
      </c>
      <c r="AR1563" s="24">
        <v>24</v>
      </c>
      <c r="AS1563" s="24">
        <v>27</v>
      </c>
      <c r="AT1563" s="24">
        <v>1</v>
      </c>
      <c r="AU1563" s="24">
        <v>2</v>
      </c>
      <c r="AV1563" s="24">
        <v>1</v>
      </c>
      <c r="AW1563" s="24">
        <v>1</v>
      </c>
      <c r="AX1563" s="24">
        <v>2</v>
      </c>
      <c r="AY1563" s="24">
        <v>2</v>
      </c>
      <c r="AZ1563" s="24">
        <v>2</v>
      </c>
      <c r="BA1563" s="24">
        <v>1</v>
      </c>
      <c r="BB1563" s="24">
        <v>0</v>
      </c>
      <c r="BC1563" s="24">
        <v>2</v>
      </c>
      <c r="BD1563" s="24">
        <v>2</v>
      </c>
      <c r="BE1563" s="24">
        <v>3</v>
      </c>
      <c r="BF1563" s="24">
        <v>0</v>
      </c>
      <c r="BG1563" s="24">
        <v>0</v>
      </c>
      <c r="BH1563" s="24">
        <v>0</v>
      </c>
      <c r="BI1563" s="24">
        <v>1</v>
      </c>
      <c r="BJ1563" s="24">
        <v>0</v>
      </c>
      <c r="BL1563" s="24">
        <v>0</v>
      </c>
      <c r="BM1563" s="24">
        <v>0</v>
      </c>
      <c r="BN1563" s="24">
        <v>0</v>
      </c>
      <c r="BO1563" s="24">
        <v>0</v>
      </c>
      <c r="BP1563" s="24">
        <v>0</v>
      </c>
      <c r="BQ1563" s="24">
        <v>0</v>
      </c>
      <c r="BR1563" s="24">
        <v>1</v>
      </c>
      <c r="BS1563" s="24">
        <v>1</v>
      </c>
      <c r="BT1563" s="24">
        <v>0</v>
      </c>
      <c r="BU1563" s="24">
        <v>1</v>
      </c>
      <c r="BV1563" s="24">
        <v>1.5</v>
      </c>
      <c r="BW1563" s="24">
        <v>1</v>
      </c>
      <c r="BX1563" s="24">
        <v>1</v>
      </c>
      <c r="BY1563" s="24">
        <v>0.5</v>
      </c>
      <c r="BZ1563" s="24">
        <v>0</v>
      </c>
      <c r="CB1563" s="24">
        <v>1.5</v>
      </c>
      <c r="CC1563" s="24">
        <v>0.5</v>
      </c>
      <c r="CD1563" s="24">
        <v>80</v>
      </c>
      <c r="CE1563" s="24">
        <v>78</v>
      </c>
      <c r="CF1563" s="24">
        <v>95</v>
      </c>
      <c r="CG1563" s="24">
        <v>78</v>
      </c>
      <c r="CH1563" s="24">
        <v>78</v>
      </c>
      <c r="CI1563" s="24">
        <v>80</v>
      </c>
      <c r="CO1563" s="34">
        <f t="shared" si="109"/>
        <v>0</v>
      </c>
    </row>
    <row r="1564" spans="1:93" ht="15" hidden="1">
      <c r="A1564" s="23" t="s">
        <v>184</v>
      </c>
      <c r="B1564" s="52">
        <v>40949</v>
      </c>
      <c r="C1564" s="25" t="str">
        <f t="shared" si="108"/>
        <v/>
      </c>
      <c r="G1564" s="24">
        <f t="shared" si="110"/>
        <v>38</v>
      </c>
      <c r="H1564" s="35"/>
      <c r="I1564" s="24" t="str">
        <f t="shared" si="107"/>
        <v/>
      </c>
      <c r="K1564" s="24">
        <f>IF(J1564&gt;900,_xlfn.XLOOKUP(ROUND(J1564,0),'CM-VL-G-C-GL-B-T-ClassRimThickn'!$B$1:$B$112,'CM-VL-G-C-GL-B-T-ClassRimThickn'!$C$1:$C$112,0,1,1),J1564)</f>
        <v>0</v>
      </c>
      <c r="L1564" s="24">
        <v>46</v>
      </c>
      <c r="M1564" s="24">
        <f>IF(L1564&gt;900,_xlfn.XLOOKUP(ROUND(L1564,0),'CM-VL-G-C-GL-B-T-ClassRimThickn'!$B$1:$B$112,'CM-VL-G-C-GL-B-T-ClassRimThickn'!$C$1:$C$112,0,1,1),L1564)</f>
        <v>46</v>
      </c>
      <c r="N1564" s="24">
        <v>61</v>
      </c>
      <c r="O1564" s="24">
        <f>IF(N1564&gt;900,_xlfn.XLOOKUP(ROUND(N1564,0),'CM-VL-G-C-GL-B-T-ClassRimThickn'!$B$1:$B$112,'CM-VL-G-C-GL-B-T-ClassRimThickn'!$C$1:$C$112,0,1,1),N1564)</f>
        <v>61</v>
      </c>
      <c r="P1564" s="24">
        <v>51</v>
      </c>
      <c r="Q1564" s="24">
        <f>IF(P1564&gt;900,_xlfn.XLOOKUP(ROUND(P1564,0),'CM-VL-G-C-GL-B-T-ClassRimThickn'!$B$1:$B$112,'CM-VL-G-C-GL-B-T-ClassRimThickn'!$C$1:$C$112,0,1,1),P1564)</f>
        <v>51</v>
      </c>
      <c r="S1564" s="24">
        <f>IF(R1564&gt;900,_xlfn.XLOOKUP(ROUND(R1564,0),'CM-VL-G-C-GL-B-T-ClassRimThickn'!$B$1:$B$112,'CM-VL-G-C-GL-B-T-ClassRimThickn'!$C$1:$C$112,0,1,1),R1564)</f>
        <v>0</v>
      </c>
      <c r="T1564" s="24">
        <v>52</v>
      </c>
      <c r="U1564" s="24">
        <f>IF(T1564&gt;900,_xlfn.XLOOKUP(ROUND(T1564,0),'CM-VL-G-C-GL-B-T-ClassRimThickn'!$B$1:$B$112,'CM-VL-G-C-GL-B-T-ClassRimThickn'!$C$1:$C$112,0,1,1),T1564)</f>
        <v>52</v>
      </c>
      <c r="V1564" s="24">
        <v>49</v>
      </c>
      <c r="W1564" s="24">
        <f>IF(V1564&gt;900,_xlfn.XLOOKUP(ROUND(V1564,0),'CM-VL-G-C-GL-B-T-ClassRimThickn'!$B$1:$B$112,'CM-VL-G-C-GL-B-T-ClassRimThickn'!$C$1:$C$112,0,1,1),V1564)</f>
        <v>49</v>
      </c>
      <c r="X1564" s="24">
        <v>46</v>
      </c>
      <c r="Y1564" s="24">
        <f>IF(X1564&gt;900,_xlfn.XLOOKUP(ROUND(X1564,0),'CM-VL-G-C-GL-B-T-ClassRimThickn'!$B$1:$B$112,'CM-VL-G-C-GL-B-T-ClassRimThickn'!$C$1:$C$112,0,1,1),X1564)</f>
        <v>46</v>
      </c>
      <c r="Z1564" s="24">
        <v>61</v>
      </c>
      <c r="AA1564" s="24">
        <f>IF(Z1564&gt;900,_xlfn.XLOOKUP(ROUND(Z1564,0),'CM-VL-G-C-GL-B-T-ClassRimThickn'!$B$1:$B$112,'CM-VL-G-C-GL-B-T-ClassRimThickn'!$C$1:$C$112,0,1,1),Z1564)</f>
        <v>61</v>
      </c>
      <c r="AB1564" s="24">
        <v>51</v>
      </c>
      <c r="AC1564" s="24">
        <f>IF(AB1564&gt;900,_xlfn.XLOOKUP(ROUND(AB1564,0),'CM-VL-G-C-GL-B-T-ClassRimThickn'!$B$1:$B$112,'CM-VL-G-C-GL-B-T-ClassRimThickn'!$C$1:$C$112,0,1,1),AB1564)</f>
        <v>51</v>
      </c>
      <c r="AD1564" s="24">
        <v>52</v>
      </c>
      <c r="AE1564" s="24">
        <f>IF(AD1564&gt;900,_xlfn.XLOOKUP(ROUND(AD1564,0),'CM-VL-G-C-GL-B-T-ClassRimThickn'!$B$1:$B$112,'CM-VL-G-C-GL-B-T-ClassRimThickn'!$C$1:$C$112,0,1,1),AD1564)</f>
        <v>52</v>
      </c>
      <c r="AF1564" s="24">
        <v>52</v>
      </c>
      <c r="AG1564" s="24">
        <f>IF(AF1564&gt;900,_xlfn.XLOOKUP(ROUND(AF1564,0),'CM-VL-G-C-GL-B-T-ClassRimThickn'!$B$1:$B$112,'CM-VL-G-C-GL-B-T-ClassRimThickn'!$C$1:$C$112,0,1,1),AF1564)</f>
        <v>52</v>
      </c>
      <c r="AH1564" s="24">
        <v>26</v>
      </c>
      <c r="AI1564" s="24">
        <v>23</v>
      </c>
      <c r="AJ1564" s="24">
        <v>28</v>
      </c>
      <c r="AK1564" s="24">
        <v>25</v>
      </c>
      <c r="AL1564" s="24">
        <v>25</v>
      </c>
      <c r="AM1564" s="24">
        <v>25</v>
      </c>
      <c r="AN1564" s="24">
        <v>24</v>
      </c>
      <c r="AO1564" s="24">
        <v>23</v>
      </c>
      <c r="AP1564" s="24">
        <v>28</v>
      </c>
      <c r="AQ1564" s="24">
        <v>24</v>
      </c>
      <c r="AR1564" s="24">
        <v>25</v>
      </c>
      <c r="AS1564" s="24">
        <v>25</v>
      </c>
      <c r="AT1564" s="24">
        <v>2</v>
      </c>
      <c r="AU1564" s="24">
        <v>1</v>
      </c>
      <c r="AV1564" s="24">
        <v>1</v>
      </c>
      <c r="AW1564" s="24">
        <v>1</v>
      </c>
      <c r="AX1564" s="24">
        <v>2</v>
      </c>
      <c r="AY1564" s="24">
        <v>2</v>
      </c>
      <c r="AZ1564" s="24">
        <v>2</v>
      </c>
      <c r="BA1564" s="24">
        <v>1</v>
      </c>
      <c r="BB1564" s="24">
        <v>1</v>
      </c>
      <c r="BC1564" s="24">
        <v>2</v>
      </c>
      <c r="BD1564" s="24">
        <v>1</v>
      </c>
      <c r="BE1564" s="24">
        <v>2</v>
      </c>
      <c r="BF1564" s="24">
        <v>1.5</v>
      </c>
      <c r="BG1564" s="24">
        <v>0.5</v>
      </c>
      <c r="BH1564" s="24">
        <v>0.5</v>
      </c>
      <c r="BI1564" s="24">
        <v>1</v>
      </c>
      <c r="BJ1564" s="24">
        <v>1</v>
      </c>
      <c r="BL1564" s="24">
        <v>2</v>
      </c>
      <c r="BM1564" s="24">
        <v>0.5</v>
      </c>
      <c r="BN1564" s="24">
        <v>0</v>
      </c>
      <c r="BO1564" s="24">
        <v>1</v>
      </c>
      <c r="BP1564" s="24">
        <v>0.5</v>
      </c>
      <c r="BQ1564" s="24">
        <v>1</v>
      </c>
      <c r="BR1564" s="24">
        <v>1</v>
      </c>
      <c r="BS1564" s="24">
        <v>1</v>
      </c>
      <c r="BU1564" s="24">
        <v>1</v>
      </c>
      <c r="BV1564" s="24">
        <v>1</v>
      </c>
      <c r="BW1564" s="24">
        <v>1</v>
      </c>
      <c r="BX1564" s="24">
        <v>1</v>
      </c>
      <c r="BY1564" s="24">
        <v>1</v>
      </c>
      <c r="CB1564" s="24">
        <v>1</v>
      </c>
      <c r="CC1564" s="24">
        <v>1</v>
      </c>
      <c r="CE1564" s="24">
        <v>75</v>
      </c>
      <c r="CO1564" s="34">
        <f t="shared" si="109"/>
        <v>5100.0422535211273</v>
      </c>
    </row>
    <row r="1565" spans="1:93" ht="15" hidden="1">
      <c r="A1565" s="23" t="s">
        <v>184</v>
      </c>
      <c r="B1565" s="52">
        <v>40970</v>
      </c>
      <c r="C1565" s="25" t="str">
        <f t="shared" si="108"/>
        <v/>
      </c>
      <c r="G1565" s="24">
        <f t="shared" si="110"/>
        <v>21</v>
      </c>
      <c r="H1565" s="36">
        <v>17243</v>
      </c>
      <c r="I1565" s="24" t="str">
        <f t="shared" si="107"/>
        <v/>
      </c>
      <c r="K1565" s="24">
        <f>IF(J1565&gt;900,_xlfn.XLOOKUP(ROUND(J1565,0),'CM-VL-G-C-GL-B-T-ClassRimThickn'!$B$1:$B$112,'CM-VL-G-C-GL-B-T-ClassRimThickn'!$C$1:$C$112,0,1,1),J1565)</f>
        <v>0</v>
      </c>
      <c r="L1565" s="24">
        <v>53</v>
      </c>
      <c r="M1565" s="24">
        <f>IF(L1565&gt;900,_xlfn.XLOOKUP(ROUND(L1565,0),'CM-VL-G-C-GL-B-T-ClassRimThickn'!$B$1:$B$112,'CM-VL-G-C-GL-B-T-ClassRimThickn'!$C$1:$C$112,0,1,1),L1565)</f>
        <v>53</v>
      </c>
      <c r="N1565" s="24">
        <v>65</v>
      </c>
      <c r="O1565" s="24">
        <f>IF(N1565&gt;900,_xlfn.XLOOKUP(ROUND(N1565,0),'CM-VL-G-C-GL-B-T-ClassRimThickn'!$B$1:$B$112,'CM-VL-G-C-GL-B-T-ClassRimThickn'!$C$1:$C$112,0,1,1),N1565)</f>
        <v>65</v>
      </c>
      <c r="P1565" s="24">
        <v>55</v>
      </c>
      <c r="Q1565" s="24">
        <f>IF(P1565&gt;900,_xlfn.XLOOKUP(ROUND(P1565,0),'CM-VL-G-C-GL-B-T-ClassRimThickn'!$B$1:$B$112,'CM-VL-G-C-GL-B-T-ClassRimThickn'!$C$1:$C$112,0,1,1),P1565)</f>
        <v>55</v>
      </c>
      <c r="S1565" s="24">
        <f>IF(R1565&gt;900,_xlfn.XLOOKUP(ROUND(R1565,0),'CM-VL-G-C-GL-B-T-ClassRimThickn'!$B$1:$B$112,'CM-VL-G-C-GL-B-T-ClassRimThickn'!$C$1:$C$112,0,1,1),R1565)</f>
        <v>0</v>
      </c>
      <c r="T1565" s="24">
        <v>55</v>
      </c>
      <c r="U1565" s="24">
        <f>IF(T1565&gt;900,_xlfn.XLOOKUP(ROUND(T1565,0),'CM-VL-G-C-GL-B-T-ClassRimThickn'!$B$1:$B$112,'CM-VL-G-C-GL-B-T-ClassRimThickn'!$C$1:$C$112,0,1,1),T1565)</f>
        <v>55</v>
      </c>
      <c r="V1565" s="24">
        <v>48</v>
      </c>
      <c r="W1565" s="24">
        <f>IF(V1565&gt;900,_xlfn.XLOOKUP(ROUND(V1565,0),'CM-VL-G-C-GL-B-T-ClassRimThickn'!$B$1:$B$112,'CM-VL-G-C-GL-B-T-ClassRimThickn'!$C$1:$C$112,0,1,1),V1565)</f>
        <v>48</v>
      </c>
      <c r="X1565" s="24">
        <v>53</v>
      </c>
      <c r="Y1565" s="24">
        <f>IF(X1565&gt;900,_xlfn.XLOOKUP(ROUND(X1565,0),'CM-VL-G-C-GL-B-T-ClassRimThickn'!$B$1:$B$112,'CM-VL-G-C-GL-B-T-ClassRimThickn'!$C$1:$C$112,0,1,1),X1565)</f>
        <v>53</v>
      </c>
      <c r="Z1565" s="24">
        <v>65</v>
      </c>
      <c r="AA1565" s="24">
        <f>IF(Z1565&gt;900,_xlfn.XLOOKUP(ROUND(Z1565,0),'CM-VL-G-C-GL-B-T-ClassRimThickn'!$B$1:$B$112,'CM-VL-G-C-GL-B-T-ClassRimThickn'!$C$1:$C$112,0,1,1),Z1565)</f>
        <v>65</v>
      </c>
      <c r="AB1565" s="24">
        <v>55</v>
      </c>
      <c r="AC1565" s="24">
        <f>IF(AB1565&gt;900,_xlfn.XLOOKUP(ROUND(AB1565,0),'CM-VL-G-C-GL-B-T-ClassRimThickn'!$B$1:$B$112,'CM-VL-G-C-GL-B-T-ClassRimThickn'!$C$1:$C$112,0,1,1),AB1565)</f>
        <v>55</v>
      </c>
      <c r="AD1565" s="24">
        <v>55</v>
      </c>
      <c r="AE1565" s="24">
        <f>IF(AD1565&gt;900,_xlfn.XLOOKUP(ROUND(AD1565,0),'CM-VL-G-C-GL-B-T-ClassRimThickn'!$B$1:$B$112,'CM-VL-G-C-GL-B-T-ClassRimThickn'!$C$1:$C$112,0,1,1),AD1565)</f>
        <v>55</v>
      </c>
      <c r="AF1565" s="24">
        <v>55</v>
      </c>
      <c r="AG1565" s="24">
        <f>IF(AF1565&gt;900,_xlfn.XLOOKUP(ROUND(AF1565,0),'CM-VL-G-C-GL-B-T-ClassRimThickn'!$B$1:$B$112,'CM-VL-G-C-GL-B-T-ClassRimThickn'!$C$1:$C$112,0,1,1),AF1565)</f>
        <v>55</v>
      </c>
      <c r="AH1565" s="24">
        <v>25</v>
      </c>
      <c r="AI1565" s="24">
        <v>24</v>
      </c>
      <c r="AJ1565" s="24">
        <v>28</v>
      </c>
      <c r="AK1565" s="24">
        <v>23</v>
      </c>
      <c r="AL1565" s="24">
        <v>24</v>
      </c>
      <c r="AM1565" s="24">
        <v>24</v>
      </c>
      <c r="AN1565" s="24">
        <v>22</v>
      </c>
      <c r="AO1565" s="24">
        <v>25</v>
      </c>
      <c r="AP1565" s="24">
        <v>27</v>
      </c>
      <c r="AQ1565" s="24">
        <v>23</v>
      </c>
      <c r="AR1565" s="24">
        <v>23</v>
      </c>
      <c r="AS1565" s="24">
        <v>25</v>
      </c>
      <c r="AT1565" s="24">
        <v>30</v>
      </c>
      <c r="AU1565" s="24">
        <v>29</v>
      </c>
      <c r="AV1565" s="24">
        <v>29</v>
      </c>
      <c r="AW1565" s="24">
        <v>29</v>
      </c>
      <c r="AX1565" s="24">
        <v>29</v>
      </c>
      <c r="AY1565" s="24">
        <v>30</v>
      </c>
      <c r="AZ1565" s="24">
        <v>30</v>
      </c>
      <c r="BA1565" s="24">
        <v>30</v>
      </c>
      <c r="BB1565" s="24">
        <v>29</v>
      </c>
      <c r="BC1565" s="24">
        <v>30</v>
      </c>
      <c r="BD1565" s="24">
        <v>30</v>
      </c>
      <c r="BE1565" s="24">
        <v>29</v>
      </c>
      <c r="BF1565" s="24">
        <v>2</v>
      </c>
      <c r="BG1565" s="24">
        <v>0.5</v>
      </c>
      <c r="BH1565" s="24">
        <v>0.5</v>
      </c>
      <c r="BI1565" s="24">
        <v>0.5</v>
      </c>
      <c r="BJ1565" s="24">
        <v>0.5</v>
      </c>
      <c r="BL1565" s="24">
        <v>1</v>
      </c>
      <c r="BM1565" s="24">
        <v>0.5</v>
      </c>
      <c r="BN1565" s="24">
        <v>0.5</v>
      </c>
      <c r="BO1565" s="24">
        <v>0.5</v>
      </c>
      <c r="BP1565" s="24">
        <v>0.5</v>
      </c>
      <c r="BQ1565" s="24">
        <v>0.5</v>
      </c>
      <c r="BR1565" s="24">
        <v>0.5</v>
      </c>
      <c r="BS1565" s="24">
        <v>0</v>
      </c>
      <c r="BT1565" s="24">
        <v>0</v>
      </c>
      <c r="BU1565" s="24">
        <v>1</v>
      </c>
      <c r="BV1565" s="24">
        <v>0.5</v>
      </c>
      <c r="BW1565" s="24">
        <v>0.5</v>
      </c>
      <c r="BX1565" s="24">
        <v>0.5</v>
      </c>
      <c r="BY1565" s="24">
        <v>0</v>
      </c>
      <c r="BZ1565" s="24">
        <v>0</v>
      </c>
      <c r="CB1565" s="24">
        <v>0.5</v>
      </c>
      <c r="CC1565" s="24">
        <v>0.5</v>
      </c>
      <c r="CD1565" s="24">
        <v>70</v>
      </c>
      <c r="CE1565" s="24">
        <v>65</v>
      </c>
      <c r="CF1565" s="24">
        <v>95</v>
      </c>
      <c r="CG1565" s="24">
        <v>73</v>
      </c>
      <c r="CH1565" s="24">
        <v>74</v>
      </c>
      <c r="CI1565" s="24">
        <v>76</v>
      </c>
      <c r="CO1565" s="34">
        <f t="shared" si="109"/>
        <v>17243</v>
      </c>
    </row>
    <row r="1566" spans="1:93" ht="15" hidden="1">
      <c r="A1566" s="23" t="s">
        <v>184</v>
      </c>
      <c r="B1566" s="52">
        <v>41032</v>
      </c>
      <c r="C1566" s="25" t="str">
        <f t="shared" si="108"/>
        <v/>
      </c>
      <c r="G1566" s="24">
        <f t="shared" si="110"/>
        <v>62</v>
      </c>
      <c r="H1566" s="32">
        <v>28870</v>
      </c>
      <c r="I1566" s="24" t="str">
        <f t="shared" si="107"/>
        <v/>
      </c>
      <c r="K1566" s="24">
        <f>IF(J1566&gt;900,_xlfn.XLOOKUP(ROUND(J1566,0),'CM-VL-G-C-GL-B-T-ClassRimThickn'!$B$1:$B$112,'CM-VL-G-C-GL-B-T-ClassRimThickn'!$C$1:$C$112,0,1,1),J1566)</f>
        <v>0</v>
      </c>
      <c r="L1566" s="24">
        <v>80</v>
      </c>
      <c r="M1566" s="24">
        <f>IF(L1566&gt;900,_xlfn.XLOOKUP(ROUND(L1566,0),'CM-VL-G-C-GL-B-T-ClassRimThickn'!$B$1:$B$112,'CM-VL-G-C-GL-B-T-ClassRimThickn'!$C$1:$C$112,0,1,1),L1566)</f>
        <v>80</v>
      </c>
      <c r="N1566" s="24">
        <v>80</v>
      </c>
      <c r="O1566" s="24">
        <f>IF(N1566&gt;900,_xlfn.XLOOKUP(ROUND(N1566,0),'CM-VL-G-C-GL-B-T-ClassRimThickn'!$B$1:$B$112,'CM-VL-G-C-GL-B-T-ClassRimThickn'!$C$1:$C$112,0,1,1),N1566)</f>
        <v>80</v>
      </c>
      <c r="P1566" s="24">
        <v>80</v>
      </c>
      <c r="Q1566" s="24">
        <f>IF(P1566&gt;900,_xlfn.XLOOKUP(ROUND(P1566,0),'CM-VL-G-C-GL-B-T-ClassRimThickn'!$B$1:$B$112,'CM-VL-G-C-GL-B-T-ClassRimThickn'!$C$1:$C$112,0,1,1),P1566)</f>
        <v>80</v>
      </c>
      <c r="S1566" s="24">
        <f>IF(R1566&gt;900,_xlfn.XLOOKUP(ROUND(R1566,0),'CM-VL-G-C-GL-B-T-ClassRimThickn'!$B$1:$B$112,'CM-VL-G-C-GL-B-T-ClassRimThickn'!$C$1:$C$112,0,1,1),R1566)</f>
        <v>0</v>
      </c>
      <c r="T1566" s="24">
        <v>80</v>
      </c>
      <c r="U1566" s="24">
        <f>IF(T1566&gt;900,_xlfn.XLOOKUP(ROUND(T1566,0),'CM-VL-G-C-GL-B-T-ClassRimThickn'!$B$1:$B$112,'CM-VL-G-C-GL-B-T-ClassRimThickn'!$C$1:$C$112,0,1,1),T1566)</f>
        <v>80</v>
      </c>
      <c r="V1566" s="24">
        <v>80</v>
      </c>
      <c r="W1566" s="24">
        <f>IF(V1566&gt;900,_xlfn.XLOOKUP(ROUND(V1566,0),'CM-VL-G-C-GL-B-T-ClassRimThickn'!$B$1:$B$112,'CM-VL-G-C-GL-B-T-ClassRimThickn'!$C$1:$C$112,0,1,1),V1566)</f>
        <v>80</v>
      </c>
      <c r="X1566" s="24">
        <v>80</v>
      </c>
      <c r="Y1566" s="24">
        <f>IF(X1566&gt;900,_xlfn.XLOOKUP(ROUND(X1566,0),'CM-VL-G-C-GL-B-T-ClassRimThickn'!$B$1:$B$112,'CM-VL-G-C-GL-B-T-ClassRimThickn'!$C$1:$C$112,0,1,1),X1566)</f>
        <v>80</v>
      </c>
      <c r="Z1566" s="24">
        <v>80</v>
      </c>
      <c r="AA1566" s="24">
        <f>IF(Z1566&gt;900,_xlfn.XLOOKUP(ROUND(Z1566,0),'CM-VL-G-C-GL-B-T-ClassRimThickn'!$B$1:$B$112,'CM-VL-G-C-GL-B-T-ClassRimThickn'!$C$1:$C$112,0,1,1),Z1566)</f>
        <v>80</v>
      </c>
      <c r="AB1566" s="24">
        <v>80</v>
      </c>
      <c r="AC1566" s="24">
        <f>IF(AB1566&gt;900,_xlfn.XLOOKUP(ROUND(AB1566,0),'CM-VL-G-C-GL-B-T-ClassRimThickn'!$B$1:$B$112,'CM-VL-G-C-GL-B-T-ClassRimThickn'!$C$1:$C$112,0,1,1),AB1566)</f>
        <v>80</v>
      </c>
      <c r="AD1566" s="24">
        <v>80</v>
      </c>
      <c r="AE1566" s="24">
        <f>IF(AD1566&gt;900,_xlfn.XLOOKUP(ROUND(AD1566,0),'CM-VL-G-C-GL-B-T-ClassRimThickn'!$B$1:$B$112,'CM-VL-G-C-GL-B-T-ClassRimThickn'!$C$1:$C$112,0,1,1),AD1566)</f>
        <v>80</v>
      </c>
      <c r="AF1566" s="24">
        <v>80</v>
      </c>
      <c r="AG1566" s="24">
        <f>IF(AF1566&gt;900,_xlfn.XLOOKUP(ROUND(AF1566,0),'CM-VL-G-C-GL-B-T-ClassRimThickn'!$B$1:$B$112,'CM-VL-G-C-GL-B-T-ClassRimThickn'!$C$1:$C$112,0,1,1),AF1566)</f>
        <v>80</v>
      </c>
      <c r="AH1566" s="24">
        <v>30</v>
      </c>
      <c r="AI1566" s="24">
        <v>30</v>
      </c>
      <c r="AJ1566" s="24">
        <v>30</v>
      </c>
      <c r="AK1566" s="24">
        <v>30</v>
      </c>
      <c r="AL1566" s="24">
        <v>30</v>
      </c>
      <c r="AM1566" s="24">
        <v>30</v>
      </c>
      <c r="AN1566" s="24">
        <v>30</v>
      </c>
      <c r="AO1566" s="24">
        <v>30</v>
      </c>
      <c r="AP1566" s="24">
        <v>30</v>
      </c>
      <c r="AQ1566" s="24">
        <v>30</v>
      </c>
      <c r="AR1566" s="24">
        <v>30</v>
      </c>
      <c r="AS1566" s="24">
        <v>30</v>
      </c>
      <c r="AT1566" s="24">
        <v>28</v>
      </c>
      <c r="AU1566" s="24">
        <v>28</v>
      </c>
      <c r="AV1566" s="24">
        <v>28</v>
      </c>
      <c r="AW1566" s="24">
        <v>28</v>
      </c>
      <c r="AX1566" s="24">
        <v>28</v>
      </c>
      <c r="AY1566" s="24">
        <v>28</v>
      </c>
      <c r="AZ1566" s="24">
        <v>28</v>
      </c>
      <c r="BA1566" s="24">
        <v>28</v>
      </c>
      <c r="BB1566" s="24">
        <v>28</v>
      </c>
      <c r="BC1566" s="24">
        <v>28</v>
      </c>
      <c r="BD1566" s="24">
        <v>28</v>
      </c>
      <c r="BE1566" s="24">
        <v>28</v>
      </c>
      <c r="BF1566" s="24">
        <v>0</v>
      </c>
      <c r="BG1566" s="24">
        <v>0</v>
      </c>
      <c r="BH1566" s="24">
        <v>0</v>
      </c>
      <c r="BI1566" s="24">
        <v>0</v>
      </c>
      <c r="BJ1566" s="24">
        <v>0</v>
      </c>
      <c r="BL1566" s="24">
        <v>0</v>
      </c>
      <c r="BM1566" s="24">
        <v>0</v>
      </c>
      <c r="BN1566" s="24">
        <v>0</v>
      </c>
      <c r="BO1566" s="24">
        <v>0</v>
      </c>
      <c r="BP1566" s="24">
        <v>0</v>
      </c>
      <c r="BQ1566" s="24">
        <v>0</v>
      </c>
      <c r="BR1566" s="24">
        <v>0</v>
      </c>
      <c r="BS1566" s="24">
        <v>0</v>
      </c>
      <c r="BT1566" s="24">
        <v>0</v>
      </c>
      <c r="BU1566" s="24">
        <v>0</v>
      </c>
      <c r="BV1566" s="24">
        <v>0</v>
      </c>
      <c r="BW1566" s="24">
        <v>0</v>
      </c>
      <c r="BX1566" s="24">
        <v>0</v>
      </c>
      <c r="BY1566" s="24">
        <v>0</v>
      </c>
      <c r="BZ1566" s="24">
        <v>0</v>
      </c>
      <c r="CB1566" s="24">
        <v>0</v>
      </c>
      <c r="CC1566" s="24">
        <v>0</v>
      </c>
      <c r="CD1566" s="24">
        <v>115</v>
      </c>
      <c r="CE1566" s="24">
        <v>115</v>
      </c>
      <c r="CF1566" s="24">
        <v>115</v>
      </c>
      <c r="CG1566" s="24">
        <v>115</v>
      </c>
      <c r="CH1566" s="24">
        <v>115</v>
      </c>
      <c r="CI1566" s="24">
        <v>115</v>
      </c>
      <c r="CO1566" s="34">
        <f t="shared" si="109"/>
        <v>28870</v>
      </c>
    </row>
    <row r="1567" spans="1:93" ht="15" hidden="1">
      <c r="A1567" s="23" t="s">
        <v>184</v>
      </c>
      <c r="B1567" s="52">
        <v>41082</v>
      </c>
      <c r="C1567" s="25" t="str">
        <f t="shared" si="108"/>
        <v/>
      </c>
      <c r="G1567" s="24">
        <f t="shared" si="110"/>
        <v>50</v>
      </c>
      <c r="H1567" s="32">
        <v>46464</v>
      </c>
      <c r="I1567" s="24" t="str">
        <f t="shared" si="107"/>
        <v/>
      </c>
      <c r="K1567" s="24">
        <f>IF(J1567&gt;900,_xlfn.XLOOKUP(ROUND(J1567,0),'CM-VL-G-C-GL-B-T-ClassRimThickn'!$B$1:$B$112,'CM-VL-G-C-GL-B-T-ClassRimThickn'!$C$1:$C$112,0,1,1),J1567)</f>
        <v>0</v>
      </c>
      <c r="L1567" s="24">
        <v>82</v>
      </c>
      <c r="M1567" s="24">
        <f>IF(L1567&gt;900,_xlfn.XLOOKUP(ROUND(L1567,0),'CM-VL-G-C-GL-B-T-ClassRimThickn'!$B$1:$B$112,'CM-VL-G-C-GL-B-T-ClassRimThickn'!$C$1:$C$112,0,1,1),L1567)</f>
        <v>82</v>
      </c>
      <c r="N1567" s="24">
        <v>82</v>
      </c>
      <c r="O1567" s="24">
        <f>IF(N1567&gt;900,_xlfn.XLOOKUP(ROUND(N1567,0),'CM-VL-G-C-GL-B-T-ClassRimThickn'!$B$1:$B$112,'CM-VL-G-C-GL-B-T-ClassRimThickn'!$C$1:$C$112,0,1,1),N1567)</f>
        <v>82</v>
      </c>
      <c r="P1567" s="24">
        <v>82</v>
      </c>
      <c r="Q1567" s="24">
        <f>IF(P1567&gt;900,_xlfn.XLOOKUP(ROUND(P1567,0),'CM-VL-G-C-GL-B-T-ClassRimThickn'!$B$1:$B$112,'CM-VL-G-C-GL-B-T-ClassRimThickn'!$C$1:$C$112,0,1,1),P1567)</f>
        <v>82</v>
      </c>
      <c r="S1567" s="24">
        <f>IF(R1567&gt;900,_xlfn.XLOOKUP(ROUND(R1567,0),'CM-VL-G-C-GL-B-T-ClassRimThickn'!$B$1:$B$112,'CM-VL-G-C-GL-B-T-ClassRimThickn'!$C$1:$C$112,0,1,1),R1567)</f>
        <v>0</v>
      </c>
      <c r="T1567" s="24">
        <v>82</v>
      </c>
      <c r="U1567" s="24">
        <f>IF(T1567&gt;900,_xlfn.XLOOKUP(ROUND(T1567,0),'CM-VL-G-C-GL-B-T-ClassRimThickn'!$B$1:$B$112,'CM-VL-G-C-GL-B-T-ClassRimThickn'!$C$1:$C$112,0,1,1),T1567)</f>
        <v>82</v>
      </c>
      <c r="V1567" s="24">
        <v>82</v>
      </c>
      <c r="W1567" s="24">
        <f>IF(V1567&gt;900,_xlfn.XLOOKUP(ROUND(V1567,0),'CM-VL-G-C-GL-B-T-ClassRimThickn'!$B$1:$B$112,'CM-VL-G-C-GL-B-T-ClassRimThickn'!$C$1:$C$112,0,1,1),V1567)</f>
        <v>82</v>
      </c>
      <c r="X1567" s="24">
        <v>82</v>
      </c>
      <c r="Y1567" s="24">
        <f>IF(X1567&gt;900,_xlfn.XLOOKUP(ROUND(X1567,0),'CM-VL-G-C-GL-B-T-ClassRimThickn'!$B$1:$B$112,'CM-VL-G-C-GL-B-T-ClassRimThickn'!$C$1:$C$112,0,1,1),X1567)</f>
        <v>82</v>
      </c>
      <c r="Z1567" s="24">
        <v>82</v>
      </c>
      <c r="AA1567" s="24">
        <f>IF(Z1567&gt;900,_xlfn.XLOOKUP(ROUND(Z1567,0),'CM-VL-G-C-GL-B-T-ClassRimThickn'!$B$1:$B$112,'CM-VL-G-C-GL-B-T-ClassRimThickn'!$C$1:$C$112,0,1,1),Z1567)</f>
        <v>82</v>
      </c>
      <c r="AB1567" s="24">
        <v>82</v>
      </c>
      <c r="AC1567" s="24">
        <f>IF(AB1567&gt;900,_xlfn.XLOOKUP(ROUND(AB1567,0),'CM-VL-G-C-GL-B-T-ClassRimThickn'!$B$1:$B$112,'CM-VL-G-C-GL-B-T-ClassRimThickn'!$C$1:$C$112,0,1,1),AB1567)</f>
        <v>82</v>
      </c>
      <c r="AD1567" s="24">
        <v>82</v>
      </c>
      <c r="AE1567" s="24">
        <f>IF(AD1567&gt;900,_xlfn.XLOOKUP(ROUND(AD1567,0),'CM-VL-G-C-GL-B-T-ClassRimThickn'!$B$1:$B$112,'CM-VL-G-C-GL-B-T-ClassRimThickn'!$C$1:$C$112,0,1,1),AD1567)</f>
        <v>82</v>
      </c>
      <c r="AF1567" s="24">
        <v>82</v>
      </c>
      <c r="AG1567" s="24">
        <f>IF(AF1567&gt;900,_xlfn.XLOOKUP(ROUND(AF1567,0),'CM-VL-G-C-GL-B-T-ClassRimThickn'!$B$1:$B$112,'CM-VL-G-C-GL-B-T-ClassRimThickn'!$C$1:$C$112,0,1,1),AF1567)</f>
        <v>82</v>
      </c>
      <c r="AH1567" s="24">
        <v>26</v>
      </c>
      <c r="AI1567" s="24">
        <v>26</v>
      </c>
      <c r="AJ1567" s="24">
        <v>27</v>
      </c>
      <c r="AK1567" s="24">
        <v>28</v>
      </c>
      <c r="AL1567" s="24">
        <v>25</v>
      </c>
      <c r="AM1567" s="24">
        <v>27</v>
      </c>
      <c r="AN1567" s="24">
        <v>26</v>
      </c>
      <c r="AO1567" s="24">
        <v>27</v>
      </c>
      <c r="AP1567" s="24">
        <v>27</v>
      </c>
      <c r="AQ1567" s="24">
        <v>27</v>
      </c>
      <c r="AR1567" s="24">
        <v>26</v>
      </c>
      <c r="AS1567" s="24">
        <v>27</v>
      </c>
      <c r="AT1567" s="24">
        <v>29</v>
      </c>
      <c r="AU1567" s="24">
        <v>29</v>
      </c>
      <c r="AV1567" s="24">
        <v>29</v>
      </c>
      <c r="AW1567" s="24">
        <v>28</v>
      </c>
      <c r="AX1567" s="24">
        <v>28</v>
      </c>
      <c r="AY1567" s="24">
        <v>28</v>
      </c>
      <c r="AZ1567" s="24">
        <v>29</v>
      </c>
      <c r="BA1567" s="24">
        <v>29</v>
      </c>
      <c r="BB1567" s="24">
        <v>27</v>
      </c>
      <c r="BC1567" s="24">
        <v>29</v>
      </c>
      <c r="BD1567" s="24">
        <v>29</v>
      </c>
      <c r="BE1567" s="24">
        <v>29</v>
      </c>
      <c r="BF1567" s="24">
        <v>0</v>
      </c>
      <c r="BG1567" s="24">
        <v>0</v>
      </c>
      <c r="BH1567" s="24">
        <v>0</v>
      </c>
      <c r="BI1567" s="24">
        <v>0</v>
      </c>
      <c r="BJ1567" s="24">
        <v>0</v>
      </c>
      <c r="BL1567" s="24">
        <v>0</v>
      </c>
      <c r="BM1567" s="24">
        <v>0</v>
      </c>
      <c r="BN1567" s="24">
        <v>0</v>
      </c>
      <c r="BO1567" s="24">
        <v>0</v>
      </c>
      <c r="BP1567" s="24">
        <v>0</v>
      </c>
      <c r="BQ1567" s="24">
        <v>0</v>
      </c>
      <c r="BR1567" s="24">
        <v>0</v>
      </c>
      <c r="BS1567" s="24">
        <v>0.1</v>
      </c>
      <c r="BT1567" s="24">
        <v>0</v>
      </c>
      <c r="BU1567" s="24">
        <v>0</v>
      </c>
      <c r="BV1567" s="24">
        <v>0</v>
      </c>
      <c r="BW1567" s="24">
        <v>0</v>
      </c>
      <c r="BX1567" s="24">
        <v>0</v>
      </c>
      <c r="BY1567" s="24">
        <v>0</v>
      </c>
      <c r="BZ1567" s="24">
        <v>0</v>
      </c>
      <c r="CB1567" s="24">
        <v>0</v>
      </c>
      <c r="CC1567" s="24">
        <v>0</v>
      </c>
      <c r="CD1567" s="24">
        <v>107</v>
      </c>
      <c r="CE1567" s="24">
        <v>106</v>
      </c>
      <c r="CF1567" s="24">
        <v>107</v>
      </c>
      <c r="CG1567" s="24">
        <v>102</v>
      </c>
      <c r="CH1567" s="24">
        <v>107</v>
      </c>
      <c r="CI1567" s="24">
        <v>104</v>
      </c>
      <c r="CO1567" s="34">
        <f t="shared" si="109"/>
        <v>46464</v>
      </c>
    </row>
    <row r="1568" spans="1:93" ht="15" hidden="1">
      <c r="A1568" s="23" t="s">
        <v>184</v>
      </c>
      <c r="B1568" s="52">
        <v>41176</v>
      </c>
      <c r="C1568" s="25" t="str">
        <f t="shared" si="108"/>
        <v/>
      </c>
      <c r="G1568" s="24">
        <f t="shared" si="110"/>
        <v>94</v>
      </c>
      <c r="H1568" s="32">
        <v>62034</v>
      </c>
      <c r="I1568" s="24" t="str">
        <f t="shared" ref="I1568:I1631" si="111">IF(AND((A1568=A1569),(H1568&gt;H1569)),FALSE,"")</f>
        <v/>
      </c>
      <c r="K1568" s="24">
        <f>IF(J1568&gt;900,_xlfn.XLOOKUP(ROUND(J1568,0),'CM-VL-G-C-GL-B-T-ClassRimThickn'!$B$1:$B$112,'CM-VL-G-C-GL-B-T-ClassRimThickn'!$C$1:$C$112,0,1,1),J1568)</f>
        <v>0</v>
      </c>
      <c r="L1568" s="24">
        <v>82</v>
      </c>
      <c r="M1568" s="24">
        <f>IF(L1568&gt;900,_xlfn.XLOOKUP(ROUND(L1568,0),'CM-VL-G-C-GL-B-T-ClassRimThickn'!$B$1:$B$112,'CM-VL-G-C-GL-B-T-ClassRimThickn'!$C$1:$C$112,0,1,1),L1568)</f>
        <v>82</v>
      </c>
      <c r="N1568" s="24">
        <v>82</v>
      </c>
      <c r="O1568" s="24">
        <f>IF(N1568&gt;900,_xlfn.XLOOKUP(ROUND(N1568,0),'CM-VL-G-C-GL-B-T-ClassRimThickn'!$B$1:$B$112,'CM-VL-G-C-GL-B-T-ClassRimThickn'!$C$1:$C$112,0,1,1),N1568)</f>
        <v>82</v>
      </c>
      <c r="P1568" s="24">
        <v>82</v>
      </c>
      <c r="Q1568" s="24">
        <f>IF(P1568&gt;900,_xlfn.XLOOKUP(ROUND(P1568,0),'CM-VL-G-C-GL-B-T-ClassRimThickn'!$B$1:$B$112,'CM-VL-G-C-GL-B-T-ClassRimThickn'!$C$1:$C$112,0,1,1),P1568)</f>
        <v>82</v>
      </c>
      <c r="S1568" s="24">
        <f>IF(R1568&gt;900,_xlfn.XLOOKUP(ROUND(R1568,0),'CM-VL-G-C-GL-B-T-ClassRimThickn'!$B$1:$B$112,'CM-VL-G-C-GL-B-T-ClassRimThickn'!$C$1:$C$112,0,1,1),R1568)</f>
        <v>0</v>
      </c>
      <c r="T1568" s="24">
        <v>88</v>
      </c>
      <c r="U1568" s="24">
        <f>IF(T1568&gt;900,_xlfn.XLOOKUP(ROUND(T1568,0),'CM-VL-G-C-GL-B-T-ClassRimThickn'!$B$1:$B$112,'CM-VL-G-C-GL-B-T-ClassRimThickn'!$C$1:$C$112,0,1,1),T1568)</f>
        <v>88</v>
      </c>
      <c r="V1568" s="24">
        <v>82</v>
      </c>
      <c r="W1568" s="24">
        <f>IF(V1568&gt;900,_xlfn.XLOOKUP(ROUND(V1568,0),'CM-VL-G-C-GL-B-T-ClassRimThickn'!$B$1:$B$112,'CM-VL-G-C-GL-B-T-ClassRimThickn'!$C$1:$C$112,0,1,1),V1568)</f>
        <v>82</v>
      </c>
      <c r="X1568" s="24">
        <v>82</v>
      </c>
      <c r="Y1568" s="24">
        <f>IF(X1568&gt;900,_xlfn.XLOOKUP(ROUND(X1568,0),'CM-VL-G-C-GL-B-T-ClassRimThickn'!$B$1:$B$112,'CM-VL-G-C-GL-B-T-ClassRimThickn'!$C$1:$C$112,0,1,1),X1568)</f>
        <v>82</v>
      </c>
      <c r="Z1568" s="24">
        <v>82</v>
      </c>
      <c r="AA1568" s="24">
        <f>IF(Z1568&gt;900,_xlfn.XLOOKUP(ROUND(Z1568,0),'CM-VL-G-C-GL-B-T-ClassRimThickn'!$B$1:$B$112,'CM-VL-G-C-GL-B-T-ClassRimThickn'!$C$1:$C$112,0,1,1),Z1568)</f>
        <v>82</v>
      </c>
      <c r="AB1568" s="24">
        <v>82</v>
      </c>
      <c r="AC1568" s="24">
        <f>IF(AB1568&gt;900,_xlfn.XLOOKUP(ROUND(AB1568,0),'CM-VL-G-C-GL-B-T-ClassRimThickn'!$B$1:$B$112,'CM-VL-G-C-GL-B-T-ClassRimThickn'!$C$1:$C$112,0,1,1),AB1568)</f>
        <v>82</v>
      </c>
      <c r="AD1568" s="24">
        <v>80</v>
      </c>
      <c r="AE1568" s="24">
        <f>IF(AD1568&gt;900,_xlfn.XLOOKUP(ROUND(AD1568,0),'CM-VL-G-C-GL-B-T-ClassRimThickn'!$B$1:$B$112,'CM-VL-G-C-GL-B-T-ClassRimThickn'!$C$1:$C$112,0,1,1),AD1568)</f>
        <v>80</v>
      </c>
      <c r="AF1568" s="24">
        <v>88</v>
      </c>
      <c r="AG1568" s="24">
        <f>IF(AF1568&gt;900,_xlfn.XLOOKUP(ROUND(AF1568,0),'CM-VL-G-C-GL-B-T-ClassRimThickn'!$B$1:$B$112,'CM-VL-G-C-GL-B-T-ClassRimThickn'!$C$1:$C$112,0,1,1),AF1568)</f>
        <v>88</v>
      </c>
      <c r="AH1568" s="24">
        <v>25</v>
      </c>
      <c r="AI1568" s="24">
        <v>27</v>
      </c>
      <c r="AJ1568" s="24">
        <v>27</v>
      </c>
      <c r="AK1568" s="24">
        <v>25</v>
      </c>
      <c r="AL1568" s="24">
        <v>25</v>
      </c>
      <c r="AM1568" s="24">
        <v>30</v>
      </c>
      <c r="AN1568" s="24">
        <v>25</v>
      </c>
      <c r="AO1568" s="24">
        <v>29</v>
      </c>
      <c r="AP1568" s="24">
        <v>29</v>
      </c>
      <c r="AQ1568" s="24">
        <v>25</v>
      </c>
      <c r="AR1568" s="24">
        <v>25</v>
      </c>
      <c r="AS1568" s="24">
        <v>30</v>
      </c>
      <c r="AT1568" s="24">
        <v>29</v>
      </c>
      <c r="AU1568" s="24">
        <v>29</v>
      </c>
      <c r="AV1568" s="24">
        <v>29</v>
      </c>
      <c r="AW1568" s="24">
        <v>29</v>
      </c>
      <c r="AX1568" s="24">
        <v>29</v>
      </c>
      <c r="AY1568" s="24">
        <v>28</v>
      </c>
      <c r="BF1568" s="24">
        <v>1</v>
      </c>
      <c r="BG1568" s="24">
        <v>0.5</v>
      </c>
      <c r="BH1568" s="24">
        <v>0.5</v>
      </c>
      <c r="BI1568" s="24">
        <v>0.5</v>
      </c>
      <c r="BJ1568" s="24">
        <v>0.5</v>
      </c>
      <c r="BL1568" s="24">
        <v>0.5</v>
      </c>
      <c r="BM1568" s="24">
        <v>0.5</v>
      </c>
      <c r="BN1568" s="24">
        <v>0.5</v>
      </c>
      <c r="BO1568" s="24">
        <v>0.5</v>
      </c>
      <c r="BP1568" s="24">
        <v>0.5</v>
      </c>
      <c r="BQ1568" s="24">
        <v>0</v>
      </c>
      <c r="BR1568" s="24">
        <v>0</v>
      </c>
      <c r="BS1568" s="24">
        <v>0</v>
      </c>
      <c r="BT1568" s="24">
        <v>0.5</v>
      </c>
      <c r="BU1568" s="24">
        <v>0</v>
      </c>
      <c r="BV1568" s="24">
        <v>0</v>
      </c>
      <c r="BW1568" s="24">
        <v>0</v>
      </c>
      <c r="BX1568" s="24">
        <v>0</v>
      </c>
      <c r="BY1568" s="24">
        <v>0.5</v>
      </c>
      <c r="BZ1568" s="24">
        <v>0.5</v>
      </c>
      <c r="CB1568" s="24">
        <v>0.5</v>
      </c>
      <c r="CC1568" s="24">
        <v>0</v>
      </c>
      <c r="CD1568" s="24">
        <v>110</v>
      </c>
      <c r="CE1568" s="24">
        <v>105</v>
      </c>
      <c r="CF1568" s="24">
        <v>110</v>
      </c>
      <c r="CG1568" s="24">
        <v>110</v>
      </c>
      <c r="CH1568" s="24">
        <v>110</v>
      </c>
      <c r="CI1568" s="24">
        <v>100</v>
      </c>
      <c r="CO1568" s="34">
        <f t="shared" si="109"/>
        <v>62034</v>
      </c>
    </row>
    <row r="1569" spans="1:93" ht="13.5" hidden="1" customHeight="1">
      <c r="A1569" s="23" t="s">
        <v>184</v>
      </c>
      <c r="B1569" s="52">
        <v>41214</v>
      </c>
      <c r="C1569" s="25" t="str">
        <f t="shared" si="108"/>
        <v/>
      </c>
      <c r="G1569" s="24">
        <f t="shared" si="110"/>
        <v>38</v>
      </c>
      <c r="H1569" s="32">
        <v>71379</v>
      </c>
      <c r="I1569" s="24" t="str">
        <f t="shared" si="111"/>
        <v/>
      </c>
      <c r="K1569" s="24">
        <f>IF(J1569&gt;900,_xlfn.XLOOKUP(ROUND(J1569,0),'CM-VL-G-C-GL-B-T-ClassRimThickn'!$B$1:$B$112,'CM-VL-G-C-GL-B-T-ClassRimThickn'!$C$1:$C$112,0,1,1),J1569)</f>
        <v>0</v>
      </c>
      <c r="L1569" s="24">
        <v>80</v>
      </c>
      <c r="M1569" s="24">
        <f>IF(L1569&gt;900,_xlfn.XLOOKUP(ROUND(L1569,0),'CM-VL-G-C-GL-B-T-ClassRimThickn'!$B$1:$B$112,'CM-VL-G-C-GL-B-T-ClassRimThickn'!$C$1:$C$112,0,1,1),L1569)</f>
        <v>80</v>
      </c>
      <c r="N1569" s="24">
        <v>80</v>
      </c>
      <c r="O1569" s="24">
        <f>IF(N1569&gt;900,_xlfn.XLOOKUP(ROUND(N1569,0),'CM-VL-G-C-GL-B-T-ClassRimThickn'!$B$1:$B$112,'CM-VL-G-C-GL-B-T-ClassRimThickn'!$C$1:$C$112,0,1,1),N1569)</f>
        <v>80</v>
      </c>
      <c r="P1569" s="24">
        <v>80</v>
      </c>
      <c r="Q1569" s="24">
        <f>IF(P1569&gt;900,_xlfn.XLOOKUP(ROUND(P1569,0),'CM-VL-G-C-GL-B-T-ClassRimThickn'!$B$1:$B$112,'CM-VL-G-C-GL-B-T-ClassRimThickn'!$C$1:$C$112,0,1,1),P1569)</f>
        <v>80</v>
      </c>
      <c r="S1569" s="24">
        <f>IF(R1569&gt;900,_xlfn.XLOOKUP(ROUND(R1569,0),'CM-VL-G-C-GL-B-T-ClassRimThickn'!$B$1:$B$112,'CM-VL-G-C-GL-B-T-ClassRimThickn'!$C$1:$C$112,0,1,1),R1569)</f>
        <v>0</v>
      </c>
      <c r="T1569" s="24">
        <v>86</v>
      </c>
      <c r="U1569" s="24">
        <f>IF(T1569&gt;900,_xlfn.XLOOKUP(ROUND(T1569,0),'CM-VL-G-C-GL-B-T-ClassRimThickn'!$B$1:$B$112,'CM-VL-G-C-GL-B-T-ClassRimThickn'!$C$1:$C$112,0,1,1),T1569)</f>
        <v>86</v>
      </c>
      <c r="V1569" s="24">
        <v>80</v>
      </c>
      <c r="W1569" s="24">
        <f>IF(V1569&gt;900,_xlfn.XLOOKUP(ROUND(V1569,0),'CM-VL-G-C-GL-B-T-ClassRimThickn'!$B$1:$B$112,'CM-VL-G-C-GL-B-T-ClassRimThickn'!$C$1:$C$112,0,1,1),V1569)</f>
        <v>80</v>
      </c>
      <c r="X1569" s="24">
        <v>80</v>
      </c>
      <c r="Y1569" s="24">
        <f>IF(X1569&gt;900,_xlfn.XLOOKUP(ROUND(X1569,0),'CM-VL-G-C-GL-B-T-ClassRimThickn'!$B$1:$B$112,'CM-VL-G-C-GL-B-T-ClassRimThickn'!$C$1:$C$112,0,1,1),X1569)</f>
        <v>80</v>
      </c>
      <c r="Z1569" s="24">
        <v>80</v>
      </c>
      <c r="AA1569" s="24">
        <f>IF(Z1569&gt;900,_xlfn.XLOOKUP(ROUND(Z1569,0),'CM-VL-G-C-GL-B-T-ClassRimThickn'!$B$1:$B$112,'CM-VL-G-C-GL-B-T-ClassRimThickn'!$C$1:$C$112,0,1,1),Z1569)</f>
        <v>80</v>
      </c>
      <c r="AB1569" s="24">
        <v>80</v>
      </c>
      <c r="AC1569" s="24">
        <f>IF(AB1569&gt;900,_xlfn.XLOOKUP(ROUND(AB1569,0),'CM-VL-G-C-GL-B-T-ClassRimThickn'!$B$1:$B$112,'CM-VL-G-C-GL-B-T-ClassRimThickn'!$C$1:$C$112,0,1,1),AB1569)</f>
        <v>80</v>
      </c>
      <c r="AD1569" s="24">
        <v>80</v>
      </c>
      <c r="AE1569" s="24">
        <f>IF(AD1569&gt;900,_xlfn.XLOOKUP(ROUND(AD1569,0),'CM-VL-G-C-GL-B-T-ClassRimThickn'!$B$1:$B$112,'CM-VL-G-C-GL-B-T-ClassRimThickn'!$C$1:$C$112,0,1,1),AD1569)</f>
        <v>80</v>
      </c>
      <c r="AF1569" s="24">
        <v>86</v>
      </c>
      <c r="AG1569" s="24">
        <f>IF(AF1569&gt;900,_xlfn.XLOOKUP(ROUND(AF1569,0),'CM-VL-G-C-GL-B-T-ClassRimThickn'!$B$1:$B$112,'CM-VL-G-C-GL-B-T-ClassRimThickn'!$C$1:$C$112,0,1,1),AF1569)</f>
        <v>86</v>
      </c>
      <c r="AH1569" s="24">
        <v>26</v>
      </c>
      <c r="AI1569" s="24">
        <v>26</v>
      </c>
      <c r="AJ1569" s="24">
        <v>25.5</v>
      </c>
      <c r="AK1569" s="24">
        <v>25</v>
      </c>
      <c r="AL1569" s="24">
        <v>27</v>
      </c>
      <c r="AM1569" s="24">
        <v>28</v>
      </c>
      <c r="AN1569" s="24">
        <v>24.5</v>
      </c>
      <c r="AO1569" s="24">
        <v>25</v>
      </c>
      <c r="AP1569" s="24">
        <v>25.5</v>
      </c>
      <c r="AQ1569" s="24">
        <v>26.5</v>
      </c>
      <c r="AR1569" s="24">
        <v>26</v>
      </c>
      <c r="AS1569" s="24">
        <v>27.5</v>
      </c>
      <c r="AT1569" s="24">
        <v>30</v>
      </c>
      <c r="AU1569" s="24">
        <v>29.5</v>
      </c>
      <c r="AV1569" s="24">
        <v>29.5</v>
      </c>
      <c r="AW1569" s="24">
        <v>29</v>
      </c>
      <c r="AX1569" s="24">
        <v>29</v>
      </c>
      <c r="AY1569" s="24">
        <v>28.5</v>
      </c>
      <c r="AZ1569" s="24">
        <v>29</v>
      </c>
      <c r="BA1569" s="24">
        <v>28.5</v>
      </c>
      <c r="BB1569" s="24">
        <v>29</v>
      </c>
      <c r="BC1569" s="24">
        <v>30</v>
      </c>
      <c r="BD1569" s="24">
        <v>31</v>
      </c>
      <c r="BE1569" s="24">
        <v>28.5</v>
      </c>
      <c r="BF1569" s="24">
        <v>0.5</v>
      </c>
      <c r="BG1569" s="24">
        <v>0.5</v>
      </c>
      <c r="BH1569" s="24">
        <v>0.5</v>
      </c>
      <c r="BI1569" s="24">
        <v>0.5</v>
      </c>
      <c r="BJ1569" s="24">
        <v>0.5</v>
      </c>
      <c r="BL1569" s="24">
        <v>0.5</v>
      </c>
      <c r="BM1569" s="24">
        <v>0.5</v>
      </c>
      <c r="BN1569" s="24">
        <v>0.5</v>
      </c>
      <c r="BO1569" s="24">
        <v>0.5</v>
      </c>
      <c r="BP1569" s="24">
        <v>0.5</v>
      </c>
      <c r="BQ1569" s="24">
        <v>0</v>
      </c>
      <c r="BR1569" s="24">
        <v>0</v>
      </c>
      <c r="BS1569" s="24">
        <v>0.5</v>
      </c>
      <c r="BT1569" s="24">
        <v>0</v>
      </c>
      <c r="BU1569" s="24">
        <v>0.5</v>
      </c>
      <c r="BV1569" s="24">
        <v>0</v>
      </c>
      <c r="BW1569" s="24">
        <v>0</v>
      </c>
      <c r="BX1569" s="24">
        <v>0</v>
      </c>
      <c r="BY1569" s="24">
        <v>0.5</v>
      </c>
      <c r="BZ1569" s="24">
        <v>0</v>
      </c>
      <c r="CB1569" s="24">
        <v>0.5</v>
      </c>
      <c r="CC1569" s="24">
        <v>0</v>
      </c>
      <c r="CD1569" s="24">
        <v>106</v>
      </c>
      <c r="CE1569" s="24">
        <v>106</v>
      </c>
      <c r="CF1569" s="24">
        <v>108</v>
      </c>
      <c r="CG1569" s="24">
        <v>105</v>
      </c>
      <c r="CH1569" s="24">
        <v>103</v>
      </c>
      <c r="CI1569" s="24">
        <v>102</v>
      </c>
      <c r="CO1569" s="34">
        <f t="shared" si="109"/>
        <v>71379</v>
      </c>
    </row>
    <row r="1570" spans="1:93" ht="15" hidden="1">
      <c r="A1570" s="23" t="s">
        <v>184</v>
      </c>
      <c r="B1570" s="52">
        <v>41247</v>
      </c>
      <c r="C1570" s="25" t="str">
        <f t="shared" si="108"/>
        <v/>
      </c>
      <c r="G1570" s="24">
        <f t="shared" si="110"/>
        <v>33</v>
      </c>
      <c r="H1570" s="32">
        <v>77679</v>
      </c>
      <c r="I1570" s="24" t="str">
        <f t="shared" si="111"/>
        <v/>
      </c>
      <c r="K1570" s="24">
        <f>IF(J1570&gt;900,_xlfn.XLOOKUP(ROUND(J1570,0),'CM-VL-G-C-GL-B-T-ClassRimThickn'!$B$1:$B$112,'CM-VL-G-C-GL-B-T-ClassRimThickn'!$C$1:$C$112,0,1,1),J1570)</f>
        <v>0</v>
      </c>
      <c r="L1570" s="24">
        <v>80</v>
      </c>
      <c r="M1570" s="24">
        <f>IF(L1570&gt;900,_xlfn.XLOOKUP(ROUND(L1570,0),'CM-VL-G-C-GL-B-T-ClassRimThickn'!$B$1:$B$112,'CM-VL-G-C-GL-B-T-ClassRimThickn'!$C$1:$C$112,0,1,1),L1570)</f>
        <v>80</v>
      </c>
      <c r="N1570" s="24">
        <v>80</v>
      </c>
      <c r="O1570" s="24">
        <f>IF(N1570&gt;900,_xlfn.XLOOKUP(ROUND(N1570,0),'CM-VL-G-C-GL-B-T-ClassRimThickn'!$B$1:$B$112,'CM-VL-G-C-GL-B-T-ClassRimThickn'!$C$1:$C$112,0,1,1),N1570)</f>
        <v>80</v>
      </c>
      <c r="P1570" s="24">
        <v>80</v>
      </c>
      <c r="Q1570" s="24">
        <f>IF(P1570&gt;900,_xlfn.XLOOKUP(ROUND(P1570,0),'CM-VL-G-C-GL-B-T-ClassRimThickn'!$B$1:$B$112,'CM-VL-G-C-GL-B-T-ClassRimThickn'!$C$1:$C$112,0,1,1),P1570)</f>
        <v>80</v>
      </c>
      <c r="S1570" s="24">
        <f>IF(R1570&gt;900,_xlfn.XLOOKUP(ROUND(R1570,0),'CM-VL-G-C-GL-B-T-ClassRimThickn'!$B$1:$B$112,'CM-VL-G-C-GL-B-T-ClassRimThickn'!$C$1:$C$112,0,1,1),R1570)</f>
        <v>0</v>
      </c>
      <c r="T1570" s="24">
        <v>83</v>
      </c>
      <c r="U1570" s="24">
        <f>IF(T1570&gt;900,_xlfn.XLOOKUP(ROUND(T1570,0),'CM-VL-G-C-GL-B-T-ClassRimThickn'!$B$1:$B$112,'CM-VL-G-C-GL-B-T-ClassRimThickn'!$C$1:$C$112,0,1,1),T1570)</f>
        <v>83</v>
      </c>
      <c r="V1570" s="24">
        <v>80</v>
      </c>
      <c r="W1570" s="24">
        <f>IF(V1570&gt;900,_xlfn.XLOOKUP(ROUND(V1570,0),'CM-VL-G-C-GL-B-T-ClassRimThickn'!$B$1:$B$112,'CM-VL-G-C-GL-B-T-ClassRimThickn'!$C$1:$C$112,0,1,1),V1570)</f>
        <v>80</v>
      </c>
      <c r="X1570" s="24">
        <v>80</v>
      </c>
      <c r="Y1570" s="24">
        <f>IF(X1570&gt;900,_xlfn.XLOOKUP(ROUND(X1570,0),'CM-VL-G-C-GL-B-T-ClassRimThickn'!$B$1:$B$112,'CM-VL-G-C-GL-B-T-ClassRimThickn'!$C$1:$C$112,0,1,1),X1570)</f>
        <v>80</v>
      </c>
      <c r="Z1570" s="24">
        <v>80</v>
      </c>
      <c r="AA1570" s="24">
        <f>IF(Z1570&gt;900,_xlfn.XLOOKUP(ROUND(Z1570,0),'CM-VL-G-C-GL-B-T-ClassRimThickn'!$B$1:$B$112,'CM-VL-G-C-GL-B-T-ClassRimThickn'!$C$1:$C$112,0,1,1),Z1570)</f>
        <v>80</v>
      </c>
      <c r="AB1570" s="24">
        <v>80</v>
      </c>
      <c r="AC1570" s="24">
        <f>IF(AB1570&gt;900,_xlfn.XLOOKUP(ROUND(AB1570,0),'CM-VL-G-C-GL-B-T-ClassRimThickn'!$B$1:$B$112,'CM-VL-G-C-GL-B-T-ClassRimThickn'!$C$1:$C$112,0,1,1),AB1570)</f>
        <v>80</v>
      </c>
      <c r="AD1570" s="24">
        <v>80</v>
      </c>
      <c r="AE1570" s="24">
        <f>IF(AD1570&gt;900,_xlfn.XLOOKUP(ROUND(AD1570,0),'CM-VL-G-C-GL-B-T-ClassRimThickn'!$B$1:$B$112,'CM-VL-G-C-GL-B-T-ClassRimThickn'!$C$1:$C$112,0,1,1),AD1570)</f>
        <v>80</v>
      </c>
      <c r="AF1570" s="24">
        <v>83</v>
      </c>
      <c r="AG1570" s="24">
        <f>IF(AF1570&gt;900,_xlfn.XLOOKUP(ROUND(AF1570,0),'CM-VL-G-C-GL-B-T-ClassRimThickn'!$B$1:$B$112,'CM-VL-G-C-GL-B-T-ClassRimThickn'!$C$1:$C$112,0,1,1),AF1570)</f>
        <v>83</v>
      </c>
      <c r="AH1570" s="24">
        <v>25</v>
      </c>
      <c r="AI1570" s="24">
        <v>25</v>
      </c>
      <c r="AJ1570" s="24">
        <v>26</v>
      </c>
      <c r="AK1570" s="24">
        <v>25</v>
      </c>
      <c r="AL1570" s="24">
        <v>25</v>
      </c>
      <c r="AM1570" s="24">
        <v>26</v>
      </c>
      <c r="AN1570" s="24">
        <v>25</v>
      </c>
      <c r="AO1570" s="24">
        <v>25</v>
      </c>
      <c r="AP1570" s="24">
        <v>26</v>
      </c>
      <c r="AQ1570" s="24">
        <v>26</v>
      </c>
      <c r="AR1570" s="24">
        <v>25</v>
      </c>
      <c r="AS1570" s="24">
        <v>28</v>
      </c>
      <c r="AT1570" s="24">
        <v>30</v>
      </c>
      <c r="AU1570" s="24">
        <v>29</v>
      </c>
      <c r="AV1570" s="24">
        <v>30</v>
      </c>
      <c r="AW1570" s="24">
        <v>31</v>
      </c>
      <c r="AX1570" s="24">
        <v>30</v>
      </c>
      <c r="AY1570" s="24">
        <v>30</v>
      </c>
      <c r="AZ1570" s="24">
        <v>29</v>
      </c>
      <c r="BA1570" s="24">
        <v>29.5</v>
      </c>
      <c r="BB1570" s="24">
        <v>30</v>
      </c>
      <c r="BC1570" s="24">
        <v>29</v>
      </c>
      <c r="BD1570" s="24">
        <v>28</v>
      </c>
      <c r="BE1570" s="24">
        <v>28</v>
      </c>
      <c r="BF1570" s="24">
        <v>0</v>
      </c>
      <c r="BG1570" s="24">
        <v>0</v>
      </c>
      <c r="BH1570" s="24">
        <v>0</v>
      </c>
      <c r="BI1570" s="24">
        <v>0</v>
      </c>
      <c r="BJ1570" s="24">
        <v>0</v>
      </c>
      <c r="BL1570" s="24">
        <v>0</v>
      </c>
      <c r="BM1570" s="24">
        <v>0</v>
      </c>
      <c r="BN1570" s="24">
        <v>0</v>
      </c>
      <c r="BO1570" s="24">
        <v>0</v>
      </c>
      <c r="BP1570" s="24">
        <v>0</v>
      </c>
      <c r="BQ1570" s="24">
        <v>0</v>
      </c>
      <c r="BR1570" s="24">
        <v>0.5</v>
      </c>
      <c r="BS1570" s="24">
        <v>0.5</v>
      </c>
      <c r="BT1570" s="24">
        <v>0.5</v>
      </c>
      <c r="BU1570" s="24">
        <v>0.5</v>
      </c>
      <c r="BV1570" s="24">
        <v>0.5</v>
      </c>
      <c r="BW1570" s="24">
        <v>0</v>
      </c>
      <c r="BX1570" s="24">
        <v>0.5</v>
      </c>
      <c r="BY1570" s="24">
        <v>0</v>
      </c>
      <c r="BZ1570" s="24">
        <v>0.5</v>
      </c>
      <c r="CB1570" s="24">
        <v>0</v>
      </c>
      <c r="CC1570" s="24">
        <v>0</v>
      </c>
      <c r="CD1570" s="24">
        <v>139</v>
      </c>
      <c r="CE1570" s="24">
        <v>141</v>
      </c>
      <c r="CF1570" s="24">
        <v>139</v>
      </c>
      <c r="CG1570" s="24">
        <v>137</v>
      </c>
      <c r="CH1570" s="24">
        <v>140</v>
      </c>
      <c r="CI1570" s="24">
        <v>140</v>
      </c>
      <c r="CO1570" s="34">
        <f t="shared" si="109"/>
        <v>77679</v>
      </c>
    </row>
    <row r="1571" spans="1:93" ht="15" hidden="1">
      <c r="A1571" s="23" t="s">
        <v>184</v>
      </c>
      <c r="B1571" s="52">
        <v>41270</v>
      </c>
      <c r="C1571" s="25" t="str">
        <f t="shared" si="108"/>
        <v/>
      </c>
      <c r="G1571" s="24">
        <f t="shared" si="110"/>
        <v>23</v>
      </c>
      <c r="H1571" s="32">
        <v>84526</v>
      </c>
      <c r="I1571" s="24" t="str">
        <f t="shared" si="111"/>
        <v/>
      </c>
      <c r="K1571" s="24">
        <f>IF(J1571&gt;900,_xlfn.XLOOKUP(ROUND(J1571,0),'CM-VL-G-C-GL-B-T-ClassRimThickn'!$B$1:$B$112,'CM-VL-G-C-GL-B-T-ClassRimThickn'!$C$1:$C$112,0,1,1),J1571)</f>
        <v>0</v>
      </c>
      <c r="L1571" s="24">
        <v>80</v>
      </c>
      <c r="M1571" s="24">
        <f>IF(L1571&gt;900,_xlfn.XLOOKUP(ROUND(L1571,0),'CM-VL-G-C-GL-B-T-ClassRimThickn'!$B$1:$B$112,'CM-VL-G-C-GL-B-T-ClassRimThickn'!$C$1:$C$112,0,1,1),L1571)</f>
        <v>80</v>
      </c>
      <c r="N1571" s="24">
        <v>80</v>
      </c>
      <c r="O1571" s="24">
        <f>IF(N1571&gt;900,_xlfn.XLOOKUP(ROUND(N1571,0),'CM-VL-G-C-GL-B-T-ClassRimThickn'!$B$1:$B$112,'CM-VL-G-C-GL-B-T-ClassRimThickn'!$C$1:$C$112,0,1,1),N1571)</f>
        <v>80</v>
      </c>
      <c r="P1571" s="24">
        <v>80</v>
      </c>
      <c r="Q1571" s="24">
        <f>IF(P1571&gt;900,_xlfn.XLOOKUP(ROUND(P1571,0),'CM-VL-G-C-GL-B-T-ClassRimThickn'!$B$1:$B$112,'CM-VL-G-C-GL-B-T-ClassRimThickn'!$C$1:$C$112,0,1,1),P1571)</f>
        <v>80</v>
      </c>
      <c r="S1571" s="24">
        <f>IF(R1571&gt;900,_xlfn.XLOOKUP(ROUND(R1571,0),'CM-VL-G-C-GL-B-T-ClassRimThickn'!$B$1:$B$112,'CM-VL-G-C-GL-B-T-ClassRimThickn'!$C$1:$C$112,0,1,1),R1571)</f>
        <v>0</v>
      </c>
      <c r="T1571" s="24">
        <v>80</v>
      </c>
      <c r="U1571" s="24">
        <f>IF(T1571&gt;900,_xlfn.XLOOKUP(ROUND(T1571,0),'CM-VL-G-C-GL-B-T-ClassRimThickn'!$B$1:$B$112,'CM-VL-G-C-GL-B-T-ClassRimThickn'!$C$1:$C$112,0,1,1),T1571)</f>
        <v>80</v>
      </c>
      <c r="V1571" s="24">
        <v>80</v>
      </c>
      <c r="W1571" s="24">
        <f>IF(V1571&gt;900,_xlfn.XLOOKUP(ROUND(V1571,0),'CM-VL-G-C-GL-B-T-ClassRimThickn'!$B$1:$B$112,'CM-VL-G-C-GL-B-T-ClassRimThickn'!$C$1:$C$112,0,1,1),V1571)</f>
        <v>80</v>
      </c>
      <c r="X1571" s="24">
        <v>80</v>
      </c>
      <c r="Y1571" s="24">
        <f>IF(X1571&gt;900,_xlfn.XLOOKUP(ROUND(X1571,0),'CM-VL-G-C-GL-B-T-ClassRimThickn'!$B$1:$B$112,'CM-VL-G-C-GL-B-T-ClassRimThickn'!$C$1:$C$112,0,1,1),X1571)</f>
        <v>80</v>
      </c>
      <c r="Z1571" s="24">
        <v>80</v>
      </c>
      <c r="AA1571" s="24">
        <f>IF(Z1571&gt;900,_xlfn.XLOOKUP(ROUND(Z1571,0),'CM-VL-G-C-GL-B-T-ClassRimThickn'!$B$1:$B$112,'CM-VL-G-C-GL-B-T-ClassRimThickn'!$C$1:$C$112,0,1,1),Z1571)</f>
        <v>80</v>
      </c>
      <c r="AB1571" s="24">
        <v>80</v>
      </c>
      <c r="AC1571" s="24">
        <f>IF(AB1571&gt;900,_xlfn.XLOOKUP(ROUND(AB1571,0),'CM-VL-G-C-GL-B-T-ClassRimThickn'!$B$1:$B$112,'CM-VL-G-C-GL-B-T-ClassRimThickn'!$C$1:$C$112,0,1,1),AB1571)</f>
        <v>80</v>
      </c>
      <c r="AD1571" s="24">
        <v>80</v>
      </c>
      <c r="AE1571" s="24">
        <f>IF(AD1571&gt;900,_xlfn.XLOOKUP(ROUND(AD1571,0),'CM-VL-G-C-GL-B-T-ClassRimThickn'!$B$1:$B$112,'CM-VL-G-C-GL-B-T-ClassRimThickn'!$C$1:$C$112,0,1,1),AD1571)</f>
        <v>80</v>
      </c>
      <c r="AF1571" s="24">
        <v>80</v>
      </c>
      <c r="AG1571" s="24">
        <f>IF(AF1571&gt;900,_xlfn.XLOOKUP(ROUND(AF1571,0),'CM-VL-G-C-GL-B-T-ClassRimThickn'!$B$1:$B$112,'CM-VL-G-C-GL-B-T-ClassRimThickn'!$C$1:$C$112,0,1,1),AF1571)</f>
        <v>80</v>
      </c>
      <c r="AH1571" s="24">
        <v>25</v>
      </c>
      <c r="AI1571" s="24">
        <v>27</v>
      </c>
      <c r="AJ1571" s="24">
        <v>25</v>
      </c>
      <c r="AK1571" s="24">
        <v>25</v>
      </c>
      <c r="AL1571" s="24">
        <v>26</v>
      </c>
      <c r="AM1571" s="24">
        <v>27</v>
      </c>
      <c r="AN1571" s="24">
        <v>25</v>
      </c>
      <c r="AO1571" s="24">
        <v>26.5</v>
      </c>
      <c r="AP1571" s="24">
        <v>25</v>
      </c>
      <c r="AQ1571" s="24">
        <v>25</v>
      </c>
      <c r="AR1571" s="24">
        <v>25</v>
      </c>
      <c r="AS1571" s="24">
        <v>26</v>
      </c>
      <c r="AT1571" s="24">
        <v>29.5</v>
      </c>
      <c r="AU1571" s="24">
        <v>29.5</v>
      </c>
      <c r="AV1571" s="24">
        <v>30</v>
      </c>
      <c r="AW1571" s="24">
        <v>29.5</v>
      </c>
      <c r="AX1571" s="24">
        <v>30</v>
      </c>
      <c r="AY1571" s="24">
        <v>30</v>
      </c>
      <c r="AZ1571" s="24">
        <v>30</v>
      </c>
      <c r="BA1571" s="24">
        <v>29</v>
      </c>
      <c r="BB1571" s="24">
        <v>29.5</v>
      </c>
      <c r="BC1571" s="24">
        <v>30.5</v>
      </c>
      <c r="BD1571" s="24">
        <v>29</v>
      </c>
      <c r="BE1571" s="24">
        <v>29</v>
      </c>
      <c r="BF1571" s="24">
        <v>0</v>
      </c>
      <c r="BG1571" s="24">
        <v>0</v>
      </c>
      <c r="BH1571" s="24">
        <v>0</v>
      </c>
      <c r="BI1571" s="24">
        <v>0</v>
      </c>
      <c r="BJ1571" s="24">
        <v>0</v>
      </c>
      <c r="BL1571" s="24">
        <v>0</v>
      </c>
      <c r="BM1571" s="24">
        <v>0</v>
      </c>
      <c r="BN1571" s="24">
        <v>0</v>
      </c>
      <c r="BO1571" s="24">
        <v>0</v>
      </c>
      <c r="BP1571" s="24">
        <v>0</v>
      </c>
      <c r="BQ1571" s="24">
        <v>0</v>
      </c>
      <c r="BR1571" s="24">
        <v>0.5</v>
      </c>
      <c r="BS1571" s="24">
        <v>0.5</v>
      </c>
      <c r="BT1571" s="24">
        <v>0.5</v>
      </c>
      <c r="BU1571" s="24">
        <v>0.5</v>
      </c>
      <c r="BV1571" s="24">
        <v>0.5</v>
      </c>
      <c r="BW1571" s="24">
        <v>0</v>
      </c>
      <c r="BX1571" s="24">
        <v>1</v>
      </c>
      <c r="BY1571" s="24">
        <v>0</v>
      </c>
      <c r="BZ1571" s="24">
        <v>0</v>
      </c>
      <c r="CB1571" s="24">
        <v>0</v>
      </c>
      <c r="CC1571" s="24">
        <v>0</v>
      </c>
      <c r="CD1571" s="24">
        <v>135</v>
      </c>
      <c r="CE1571" s="24">
        <v>145</v>
      </c>
      <c r="CF1571" s="24">
        <v>135</v>
      </c>
      <c r="CG1571" s="24">
        <v>135</v>
      </c>
      <c r="CH1571" s="24">
        <v>138</v>
      </c>
      <c r="CI1571" s="24">
        <v>140</v>
      </c>
      <c r="CO1571" s="34">
        <f t="shared" si="109"/>
        <v>84526</v>
      </c>
    </row>
    <row r="1572" spans="1:93" ht="15" hidden="1">
      <c r="A1572" s="23" t="s">
        <v>184</v>
      </c>
      <c r="B1572" s="52">
        <v>41311</v>
      </c>
      <c r="C1572" s="25" t="str">
        <f t="shared" si="108"/>
        <v/>
      </c>
      <c r="G1572" s="24">
        <f t="shared" si="110"/>
        <v>41</v>
      </c>
      <c r="H1572" s="37">
        <f>(H1573-H1571)/(G1572+G1573)*G1572+H1571</f>
        <v>86565.865168539327</v>
      </c>
      <c r="I1572" s="24" t="str">
        <f t="shared" si="111"/>
        <v/>
      </c>
      <c r="K1572" s="24">
        <f>IF(J1572&gt;900,_xlfn.XLOOKUP(ROUND(J1572,0),'CM-VL-G-C-GL-B-T-ClassRimThickn'!$B$1:$B$112,'CM-VL-G-C-GL-B-T-ClassRimThickn'!$C$1:$C$112,0,1,1),J1572)</f>
        <v>0</v>
      </c>
      <c r="L1572" s="24">
        <v>79</v>
      </c>
      <c r="M1572" s="24">
        <f>IF(L1572&gt;900,_xlfn.XLOOKUP(ROUND(L1572,0),'CM-VL-G-C-GL-B-T-ClassRimThickn'!$B$1:$B$112,'CM-VL-G-C-GL-B-T-ClassRimThickn'!$C$1:$C$112,0,1,1),L1572)</f>
        <v>79</v>
      </c>
      <c r="N1572" s="24">
        <v>78</v>
      </c>
      <c r="O1572" s="24">
        <f>IF(N1572&gt;900,_xlfn.XLOOKUP(ROUND(N1572,0),'CM-VL-G-C-GL-B-T-ClassRimThickn'!$B$1:$B$112,'CM-VL-G-C-GL-B-T-ClassRimThickn'!$C$1:$C$112,0,1,1),N1572)</f>
        <v>78</v>
      </c>
      <c r="P1572" s="24">
        <v>78</v>
      </c>
      <c r="Q1572" s="24">
        <f>IF(P1572&gt;900,_xlfn.XLOOKUP(ROUND(P1572,0),'CM-VL-G-C-GL-B-T-ClassRimThickn'!$B$1:$B$112,'CM-VL-G-C-GL-B-T-ClassRimThickn'!$C$1:$C$112,0,1,1),P1572)</f>
        <v>78</v>
      </c>
      <c r="S1572" s="24">
        <f>IF(R1572&gt;900,_xlfn.XLOOKUP(ROUND(R1572,0),'CM-VL-G-C-GL-B-T-ClassRimThickn'!$B$1:$B$112,'CM-VL-G-C-GL-B-T-ClassRimThickn'!$C$1:$C$112,0,1,1),R1572)</f>
        <v>0</v>
      </c>
      <c r="T1572" s="24">
        <v>81</v>
      </c>
      <c r="U1572" s="24">
        <f>IF(T1572&gt;900,_xlfn.XLOOKUP(ROUND(T1572,0),'CM-VL-G-C-GL-B-T-ClassRimThickn'!$B$1:$B$112,'CM-VL-G-C-GL-B-T-ClassRimThickn'!$C$1:$C$112,0,1,1),T1572)</f>
        <v>81</v>
      </c>
      <c r="V1572" s="24">
        <v>78</v>
      </c>
      <c r="W1572" s="24">
        <f>IF(V1572&gt;900,_xlfn.XLOOKUP(ROUND(V1572,0),'CM-VL-G-C-GL-B-T-ClassRimThickn'!$B$1:$B$112,'CM-VL-G-C-GL-B-T-ClassRimThickn'!$C$1:$C$112,0,1,1),V1572)</f>
        <v>78</v>
      </c>
      <c r="X1572" s="24">
        <v>78</v>
      </c>
      <c r="Y1572" s="24">
        <f>IF(X1572&gt;900,_xlfn.XLOOKUP(ROUND(X1572,0),'CM-VL-G-C-GL-B-T-ClassRimThickn'!$B$1:$B$112,'CM-VL-G-C-GL-B-T-ClassRimThickn'!$C$1:$C$112,0,1,1),X1572)</f>
        <v>78</v>
      </c>
      <c r="Z1572" s="24">
        <v>77</v>
      </c>
      <c r="AA1572" s="24">
        <f>IF(Z1572&gt;900,_xlfn.XLOOKUP(ROUND(Z1572,0),'CM-VL-G-C-GL-B-T-ClassRimThickn'!$B$1:$B$112,'CM-VL-G-C-GL-B-T-ClassRimThickn'!$C$1:$C$112,0,1,1),Z1572)</f>
        <v>77</v>
      </c>
      <c r="AB1572" s="24">
        <v>77</v>
      </c>
      <c r="AC1572" s="24">
        <f>IF(AB1572&gt;900,_xlfn.XLOOKUP(ROUND(AB1572,0),'CM-VL-G-C-GL-B-T-ClassRimThickn'!$B$1:$B$112,'CM-VL-G-C-GL-B-T-ClassRimThickn'!$C$1:$C$112,0,1,1),AB1572)</f>
        <v>77</v>
      </c>
      <c r="AD1572" s="24">
        <v>79</v>
      </c>
      <c r="AE1572" s="24">
        <f>IF(AD1572&gt;900,_xlfn.XLOOKUP(ROUND(AD1572,0),'CM-VL-G-C-GL-B-T-ClassRimThickn'!$B$1:$B$112,'CM-VL-G-C-GL-B-T-ClassRimThickn'!$C$1:$C$112,0,1,1),AD1572)</f>
        <v>79</v>
      </c>
      <c r="AF1572" s="24">
        <v>81</v>
      </c>
      <c r="AG1572" s="24">
        <f>IF(AF1572&gt;900,_xlfn.XLOOKUP(ROUND(AF1572,0),'CM-VL-G-C-GL-B-T-ClassRimThickn'!$B$1:$B$112,'CM-VL-G-C-GL-B-T-ClassRimThickn'!$C$1:$C$112,0,1,1),AF1572)</f>
        <v>81</v>
      </c>
      <c r="AH1572" s="24">
        <v>26</v>
      </c>
      <c r="AI1572" s="24">
        <v>26</v>
      </c>
      <c r="AJ1572" s="24">
        <v>25</v>
      </c>
      <c r="AK1572" s="24">
        <v>24</v>
      </c>
      <c r="AL1572" s="24">
        <v>23</v>
      </c>
      <c r="AM1572" s="24">
        <v>27</v>
      </c>
      <c r="AN1572" s="24">
        <v>24</v>
      </c>
      <c r="AO1572" s="24">
        <v>24</v>
      </c>
      <c r="AP1572" s="24">
        <v>26</v>
      </c>
      <c r="AQ1572" s="24">
        <v>24</v>
      </c>
      <c r="AR1572" s="24">
        <v>25</v>
      </c>
      <c r="AS1572" s="24">
        <v>30</v>
      </c>
      <c r="AT1572" s="24">
        <v>30</v>
      </c>
      <c r="AU1572" s="24">
        <v>30</v>
      </c>
      <c r="AV1572" s="24">
        <v>30</v>
      </c>
      <c r="AW1572" s="24">
        <v>29</v>
      </c>
      <c r="AX1572" s="24">
        <v>29</v>
      </c>
      <c r="AY1572" s="24">
        <v>29</v>
      </c>
      <c r="AZ1572" s="24">
        <v>30</v>
      </c>
      <c r="BA1572" s="24">
        <v>30</v>
      </c>
      <c r="BB1572" s="24">
        <v>31</v>
      </c>
      <c r="BC1572" s="24">
        <v>31</v>
      </c>
      <c r="BD1572" s="24">
        <v>29</v>
      </c>
      <c r="BE1572" s="24">
        <v>28</v>
      </c>
      <c r="BF1572" s="24">
        <v>0.5</v>
      </c>
      <c r="BG1572" s="24">
        <v>0.8</v>
      </c>
      <c r="BH1572" s="24">
        <v>0</v>
      </c>
      <c r="BI1572" s="24">
        <v>0.5</v>
      </c>
      <c r="BJ1572" s="24">
        <v>0.4</v>
      </c>
      <c r="BL1572" s="24">
        <v>0</v>
      </c>
      <c r="BM1572" s="24">
        <v>0</v>
      </c>
      <c r="BN1572" s="24">
        <v>0</v>
      </c>
      <c r="BO1572" s="24">
        <v>0</v>
      </c>
      <c r="BP1572" s="24">
        <v>0</v>
      </c>
      <c r="BQ1572" s="24">
        <v>0</v>
      </c>
      <c r="BR1572" s="24">
        <v>0.5</v>
      </c>
      <c r="BS1572" s="24">
        <v>0.5</v>
      </c>
      <c r="BT1572" s="24">
        <v>0</v>
      </c>
      <c r="BU1572" s="24">
        <v>0</v>
      </c>
      <c r="BV1572" s="24">
        <v>0.5</v>
      </c>
      <c r="BW1572" s="24">
        <v>0</v>
      </c>
      <c r="BX1572" s="24">
        <v>0.4</v>
      </c>
      <c r="BY1572" s="24">
        <v>0</v>
      </c>
      <c r="BZ1572" s="24">
        <v>0</v>
      </c>
      <c r="CB1572" s="24">
        <v>0</v>
      </c>
      <c r="CC1572" s="24">
        <v>0</v>
      </c>
      <c r="CD1572" s="24">
        <v>103</v>
      </c>
      <c r="CE1572" s="24">
        <v>108</v>
      </c>
      <c r="CF1572" s="24">
        <v>112</v>
      </c>
      <c r="CG1572" s="24">
        <v>105</v>
      </c>
      <c r="CH1572" s="24">
        <v>102</v>
      </c>
      <c r="CI1572" s="24">
        <v>100</v>
      </c>
      <c r="CO1572" s="34">
        <f t="shared" si="109"/>
        <v>86565.865168539327</v>
      </c>
    </row>
    <row r="1573" spans="1:93" ht="15" hidden="1">
      <c r="A1573" s="23" t="s">
        <v>184</v>
      </c>
      <c r="B1573" s="52">
        <v>41359</v>
      </c>
      <c r="C1573" s="25" t="str">
        <f t="shared" si="108"/>
        <v/>
      </c>
      <c r="G1573" s="24">
        <f t="shared" si="110"/>
        <v>48</v>
      </c>
      <c r="H1573" s="36">
        <v>88954</v>
      </c>
      <c r="I1573" s="24" t="str">
        <f t="shared" si="111"/>
        <v/>
      </c>
      <c r="K1573" s="24">
        <f>IF(J1573&gt;900,_xlfn.XLOOKUP(ROUND(J1573,0),'CM-VL-G-C-GL-B-T-ClassRimThickn'!$B$1:$B$112,'CM-VL-G-C-GL-B-T-ClassRimThickn'!$C$1:$C$112,0,1,1),J1573)</f>
        <v>0</v>
      </c>
      <c r="L1573" s="24">
        <v>86</v>
      </c>
      <c r="M1573" s="24">
        <f>IF(L1573&gt;900,_xlfn.XLOOKUP(ROUND(L1573,0),'CM-VL-G-C-GL-B-T-ClassRimThickn'!$B$1:$B$112,'CM-VL-G-C-GL-B-T-ClassRimThickn'!$C$1:$C$112,0,1,1),L1573)</f>
        <v>86</v>
      </c>
      <c r="N1573" s="24">
        <v>83</v>
      </c>
      <c r="O1573" s="24">
        <f>IF(N1573&gt;900,_xlfn.XLOOKUP(ROUND(N1573,0),'CM-VL-G-C-GL-B-T-ClassRimThickn'!$B$1:$B$112,'CM-VL-G-C-GL-B-T-ClassRimThickn'!$C$1:$C$112,0,1,1),N1573)</f>
        <v>83</v>
      </c>
      <c r="P1573" s="24">
        <v>85</v>
      </c>
      <c r="Q1573" s="24">
        <f>IF(P1573&gt;900,_xlfn.XLOOKUP(ROUND(P1573,0),'CM-VL-G-C-GL-B-T-ClassRimThickn'!$B$1:$B$112,'CM-VL-G-C-GL-B-T-ClassRimThickn'!$C$1:$C$112,0,1,1),P1573)</f>
        <v>85</v>
      </c>
      <c r="S1573" s="24">
        <f>IF(R1573&gt;900,_xlfn.XLOOKUP(ROUND(R1573,0),'CM-VL-G-C-GL-B-T-ClassRimThickn'!$B$1:$B$112,'CM-VL-G-C-GL-B-T-ClassRimThickn'!$C$1:$C$112,0,1,1),R1573)</f>
        <v>0</v>
      </c>
      <c r="T1573" s="24">
        <v>86</v>
      </c>
      <c r="U1573" s="24">
        <f>IF(T1573&gt;900,_xlfn.XLOOKUP(ROUND(T1573,0),'CM-VL-G-C-GL-B-T-ClassRimThickn'!$B$1:$B$112,'CM-VL-G-C-GL-B-T-ClassRimThickn'!$C$1:$C$112,0,1,1),T1573)</f>
        <v>86</v>
      </c>
      <c r="V1573" s="24">
        <v>83</v>
      </c>
      <c r="W1573" s="24">
        <f>IF(V1573&gt;900,_xlfn.XLOOKUP(ROUND(V1573,0),'CM-VL-G-C-GL-B-T-ClassRimThickn'!$B$1:$B$112,'CM-VL-G-C-GL-B-T-ClassRimThickn'!$C$1:$C$112,0,1,1),V1573)</f>
        <v>83</v>
      </c>
      <c r="X1573" s="24">
        <v>83</v>
      </c>
      <c r="Y1573" s="24">
        <f>IF(X1573&gt;900,_xlfn.XLOOKUP(ROUND(X1573,0),'CM-VL-G-C-GL-B-T-ClassRimThickn'!$B$1:$B$112,'CM-VL-G-C-GL-B-T-ClassRimThickn'!$C$1:$C$112,0,1,1),X1573)</f>
        <v>83</v>
      </c>
      <c r="Z1573" s="24">
        <v>85</v>
      </c>
      <c r="AA1573" s="24">
        <f>IF(Z1573&gt;900,_xlfn.XLOOKUP(ROUND(Z1573,0),'CM-VL-G-C-GL-B-T-ClassRimThickn'!$B$1:$B$112,'CM-VL-G-C-GL-B-T-ClassRimThickn'!$C$1:$C$112,0,1,1),Z1573)</f>
        <v>85</v>
      </c>
      <c r="AB1573" s="24">
        <v>84</v>
      </c>
      <c r="AC1573" s="24">
        <f>IF(AB1573&gt;900,_xlfn.XLOOKUP(ROUND(AB1573,0),'CM-VL-G-C-GL-B-T-ClassRimThickn'!$B$1:$B$112,'CM-VL-G-C-GL-B-T-ClassRimThickn'!$C$1:$C$112,0,1,1),AB1573)</f>
        <v>84</v>
      </c>
      <c r="AD1573" s="24">
        <v>83</v>
      </c>
      <c r="AE1573" s="24">
        <f>IF(AD1573&gt;900,_xlfn.XLOOKUP(ROUND(AD1573,0),'CM-VL-G-C-GL-B-T-ClassRimThickn'!$B$1:$B$112,'CM-VL-G-C-GL-B-T-ClassRimThickn'!$C$1:$C$112,0,1,1),AD1573)</f>
        <v>83</v>
      </c>
      <c r="AF1573" s="24">
        <v>85</v>
      </c>
      <c r="AG1573" s="24">
        <f>IF(AF1573&gt;900,_xlfn.XLOOKUP(ROUND(AF1573,0),'CM-VL-G-C-GL-B-T-ClassRimThickn'!$B$1:$B$112,'CM-VL-G-C-GL-B-T-ClassRimThickn'!$C$1:$C$112,0,1,1),AF1573)</f>
        <v>85</v>
      </c>
      <c r="AH1573" s="24">
        <v>30</v>
      </c>
      <c r="AI1573" s="24">
        <v>24</v>
      </c>
      <c r="AJ1573" s="24">
        <v>26.5</v>
      </c>
      <c r="AK1573" s="24">
        <v>24.5</v>
      </c>
      <c r="AL1573" s="24">
        <v>24</v>
      </c>
      <c r="AM1573" s="24">
        <v>27</v>
      </c>
      <c r="AN1573" s="24">
        <v>31</v>
      </c>
      <c r="AO1573" s="24">
        <v>31</v>
      </c>
      <c r="AP1573" s="24">
        <v>25</v>
      </c>
      <c r="AQ1573" s="24">
        <v>26</v>
      </c>
      <c r="AR1573" s="24">
        <v>25</v>
      </c>
      <c r="AS1573" s="24">
        <v>27</v>
      </c>
      <c r="AT1573" s="24">
        <v>34</v>
      </c>
      <c r="AU1573" s="24">
        <v>30</v>
      </c>
      <c r="AV1573" s="24">
        <v>33</v>
      </c>
      <c r="AW1573" s="24">
        <v>29</v>
      </c>
      <c r="AX1573" s="24">
        <v>30</v>
      </c>
      <c r="AY1573" s="24">
        <v>29</v>
      </c>
      <c r="AZ1573" s="24">
        <v>29</v>
      </c>
      <c r="BA1573" s="24">
        <v>29</v>
      </c>
      <c r="BB1573" s="24">
        <v>28.5</v>
      </c>
      <c r="BC1573" s="24">
        <v>29</v>
      </c>
      <c r="BD1573" s="24">
        <v>30</v>
      </c>
      <c r="BE1573" s="24">
        <v>29</v>
      </c>
      <c r="BF1573" s="24">
        <v>0.5</v>
      </c>
      <c r="BG1573" s="24">
        <v>0.5</v>
      </c>
      <c r="BH1573" s="24">
        <v>0.5</v>
      </c>
      <c r="BI1573" s="24">
        <v>0.5</v>
      </c>
      <c r="BJ1573" s="24">
        <v>0.5</v>
      </c>
      <c r="BL1573" s="24">
        <v>0.5</v>
      </c>
      <c r="BM1573" s="24">
        <v>0.5</v>
      </c>
      <c r="BN1573" s="24">
        <v>0.5</v>
      </c>
      <c r="BO1573" s="24">
        <v>0.5</v>
      </c>
      <c r="BP1573" s="24">
        <v>0.5</v>
      </c>
      <c r="BQ1573" s="24">
        <v>0.5</v>
      </c>
      <c r="BR1573" s="24">
        <v>0.5</v>
      </c>
      <c r="BS1573" s="24">
        <v>0.5</v>
      </c>
      <c r="BT1573" s="24">
        <v>0.5</v>
      </c>
      <c r="BU1573" s="24">
        <v>0.5</v>
      </c>
      <c r="BV1573" s="24">
        <v>0.5</v>
      </c>
      <c r="BW1573" s="24">
        <v>0</v>
      </c>
      <c r="BX1573" s="24">
        <v>0.5</v>
      </c>
      <c r="BY1573" s="24">
        <v>0</v>
      </c>
      <c r="BZ1573" s="24">
        <v>0.5</v>
      </c>
      <c r="CB1573" s="24">
        <v>0</v>
      </c>
      <c r="CC1573" s="24">
        <v>0</v>
      </c>
      <c r="CD1573" s="24">
        <v>107</v>
      </c>
      <c r="CE1573" s="24">
        <v>107</v>
      </c>
      <c r="CF1573" s="24">
        <v>110</v>
      </c>
      <c r="CG1573" s="24">
        <v>104</v>
      </c>
      <c r="CH1573" s="24">
        <v>103</v>
      </c>
      <c r="CI1573" s="24">
        <v>106</v>
      </c>
      <c r="CO1573" s="34">
        <f t="shared" si="109"/>
        <v>88954</v>
      </c>
    </row>
    <row r="1574" spans="1:93" ht="15" hidden="1">
      <c r="A1574" s="23" t="s">
        <v>184</v>
      </c>
      <c r="B1574" s="52">
        <v>41400</v>
      </c>
      <c r="C1574" s="25" t="str">
        <f t="shared" si="108"/>
        <v/>
      </c>
      <c r="G1574" s="24">
        <f t="shared" si="110"/>
        <v>41</v>
      </c>
      <c r="H1574" s="36">
        <v>96989</v>
      </c>
      <c r="I1574" s="24" t="str">
        <f t="shared" si="111"/>
        <v/>
      </c>
      <c r="K1574" s="24">
        <f>IF(J1574&gt;900,_xlfn.XLOOKUP(ROUND(J1574,0),'CM-VL-G-C-GL-B-T-ClassRimThickn'!$B$1:$B$112,'CM-VL-G-C-GL-B-T-ClassRimThickn'!$C$1:$C$112,0,1,1),J1574)</f>
        <v>0</v>
      </c>
      <c r="L1574" s="24">
        <v>82</v>
      </c>
      <c r="M1574" s="24">
        <f>IF(L1574&gt;900,_xlfn.XLOOKUP(ROUND(L1574,0),'CM-VL-G-C-GL-B-T-ClassRimThickn'!$B$1:$B$112,'CM-VL-G-C-GL-B-T-ClassRimThickn'!$C$1:$C$112,0,1,1),L1574)</f>
        <v>82</v>
      </c>
      <c r="N1574" s="24">
        <v>82</v>
      </c>
      <c r="O1574" s="24">
        <f>IF(N1574&gt;900,_xlfn.XLOOKUP(ROUND(N1574,0),'CM-VL-G-C-GL-B-T-ClassRimThickn'!$B$1:$B$112,'CM-VL-G-C-GL-B-T-ClassRimThickn'!$C$1:$C$112,0,1,1),N1574)</f>
        <v>82</v>
      </c>
      <c r="P1574" s="24">
        <v>82</v>
      </c>
      <c r="Q1574" s="24">
        <f>IF(P1574&gt;900,_xlfn.XLOOKUP(ROUND(P1574,0),'CM-VL-G-C-GL-B-T-ClassRimThickn'!$B$1:$B$112,'CM-VL-G-C-GL-B-T-ClassRimThickn'!$C$1:$C$112,0,1,1),P1574)</f>
        <v>82</v>
      </c>
      <c r="S1574" s="24">
        <f>IF(R1574&gt;900,_xlfn.XLOOKUP(ROUND(R1574,0),'CM-VL-G-C-GL-B-T-ClassRimThickn'!$B$1:$B$112,'CM-VL-G-C-GL-B-T-ClassRimThickn'!$C$1:$C$112,0,1,1),R1574)</f>
        <v>0</v>
      </c>
      <c r="T1574" s="24">
        <v>87</v>
      </c>
      <c r="U1574" s="24">
        <f>IF(T1574&gt;900,_xlfn.XLOOKUP(ROUND(T1574,0),'CM-VL-G-C-GL-B-T-ClassRimThickn'!$B$1:$B$112,'CM-VL-G-C-GL-B-T-ClassRimThickn'!$C$1:$C$112,0,1,1),T1574)</f>
        <v>87</v>
      </c>
      <c r="V1574" s="24">
        <v>82</v>
      </c>
      <c r="W1574" s="24">
        <f>IF(V1574&gt;900,_xlfn.XLOOKUP(ROUND(V1574,0),'CM-VL-G-C-GL-B-T-ClassRimThickn'!$B$1:$B$112,'CM-VL-G-C-GL-B-T-ClassRimThickn'!$C$1:$C$112,0,1,1),V1574)</f>
        <v>82</v>
      </c>
      <c r="X1574" s="24">
        <v>82</v>
      </c>
      <c r="Y1574" s="24">
        <f>IF(X1574&gt;900,_xlfn.XLOOKUP(ROUND(X1574,0),'CM-VL-G-C-GL-B-T-ClassRimThickn'!$B$1:$B$112,'CM-VL-G-C-GL-B-T-ClassRimThickn'!$C$1:$C$112,0,1,1),X1574)</f>
        <v>82</v>
      </c>
      <c r="Z1574" s="24">
        <v>82</v>
      </c>
      <c r="AA1574" s="24">
        <f>IF(Z1574&gt;900,_xlfn.XLOOKUP(ROUND(Z1574,0),'CM-VL-G-C-GL-B-T-ClassRimThickn'!$B$1:$B$112,'CM-VL-G-C-GL-B-T-ClassRimThickn'!$C$1:$C$112,0,1,1),Z1574)</f>
        <v>82</v>
      </c>
      <c r="AB1574" s="24">
        <v>82</v>
      </c>
      <c r="AC1574" s="24">
        <f>IF(AB1574&gt;900,_xlfn.XLOOKUP(ROUND(AB1574,0),'CM-VL-G-C-GL-B-T-ClassRimThickn'!$B$1:$B$112,'CM-VL-G-C-GL-B-T-ClassRimThickn'!$C$1:$C$112,0,1,1),AB1574)</f>
        <v>82</v>
      </c>
      <c r="AD1574" s="24">
        <v>82</v>
      </c>
      <c r="AE1574" s="24">
        <f>IF(AD1574&gt;900,_xlfn.XLOOKUP(ROUND(AD1574,0),'CM-VL-G-C-GL-B-T-ClassRimThickn'!$B$1:$B$112,'CM-VL-G-C-GL-B-T-ClassRimThickn'!$C$1:$C$112,0,1,1),AD1574)</f>
        <v>82</v>
      </c>
      <c r="AF1574" s="24">
        <v>87</v>
      </c>
      <c r="AG1574" s="24">
        <f>IF(AF1574&gt;900,_xlfn.XLOOKUP(ROUND(AF1574,0),'CM-VL-G-C-GL-B-T-ClassRimThickn'!$B$1:$B$112,'CM-VL-G-C-GL-B-T-ClassRimThickn'!$C$1:$C$112,0,1,1),AF1574)</f>
        <v>87</v>
      </c>
      <c r="AH1574" s="24">
        <v>26</v>
      </c>
      <c r="AI1574" s="24">
        <v>25</v>
      </c>
      <c r="AJ1574" s="24">
        <v>27</v>
      </c>
      <c r="AK1574" s="24">
        <v>25</v>
      </c>
      <c r="AL1574" s="24">
        <v>25</v>
      </c>
      <c r="AM1574" s="24">
        <v>29</v>
      </c>
      <c r="AN1574" s="24">
        <v>27</v>
      </c>
      <c r="AO1574" s="24">
        <v>24</v>
      </c>
      <c r="AP1574" s="24">
        <v>27</v>
      </c>
      <c r="AQ1574" s="24">
        <v>26</v>
      </c>
      <c r="AR1574" s="24">
        <v>26</v>
      </c>
      <c r="AS1574" s="24">
        <v>28</v>
      </c>
      <c r="AT1574" s="24">
        <v>29</v>
      </c>
      <c r="AU1574" s="24">
        <v>29</v>
      </c>
      <c r="AV1574" s="24">
        <v>29</v>
      </c>
      <c r="AW1574" s="24">
        <v>29</v>
      </c>
      <c r="AX1574" s="24">
        <v>29</v>
      </c>
      <c r="AY1574" s="24">
        <v>29</v>
      </c>
      <c r="AZ1574" s="24">
        <v>30</v>
      </c>
      <c r="BA1574" s="24">
        <v>29</v>
      </c>
      <c r="BB1574" s="24">
        <v>29</v>
      </c>
      <c r="BC1574" s="24">
        <v>29</v>
      </c>
      <c r="BD1574" s="24">
        <v>29</v>
      </c>
      <c r="BE1574" s="24">
        <v>29</v>
      </c>
      <c r="BF1574" s="24">
        <v>1</v>
      </c>
      <c r="BG1574" s="24">
        <v>0.5</v>
      </c>
      <c r="BH1574" s="24">
        <v>1</v>
      </c>
      <c r="BI1574" s="24">
        <v>1</v>
      </c>
      <c r="BJ1574" s="24">
        <v>0.5</v>
      </c>
      <c r="BL1574" s="24">
        <v>1</v>
      </c>
      <c r="BM1574" s="24">
        <v>0.5</v>
      </c>
      <c r="BN1574" s="24">
        <v>0.5</v>
      </c>
      <c r="BO1574" s="24">
        <v>0.5</v>
      </c>
      <c r="BP1574" s="24">
        <v>0.5</v>
      </c>
      <c r="BQ1574" s="24">
        <v>0.5</v>
      </c>
      <c r="BR1574" s="24">
        <v>0.5</v>
      </c>
      <c r="BS1574" s="24">
        <v>0.5</v>
      </c>
      <c r="BT1574" s="24">
        <v>0.5</v>
      </c>
      <c r="BU1574" s="24">
        <v>0.5</v>
      </c>
      <c r="BV1574" s="24">
        <v>1</v>
      </c>
      <c r="BW1574" s="24">
        <v>0</v>
      </c>
      <c r="BX1574" s="24">
        <v>0.5</v>
      </c>
      <c r="BY1574" s="24">
        <v>0</v>
      </c>
      <c r="BZ1574" s="24">
        <v>0.5</v>
      </c>
      <c r="CB1574" s="24">
        <v>0.5</v>
      </c>
      <c r="CC1574" s="24">
        <v>0</v>
      </c>
      <c r="CD1574" s="24">
        <v>116</v>
      </c>
      <c r="CE1574" s="24">
        <v>117</v>
      </c>
      <c r="CF1574" s="24">
        <v>110</v>
      </c>
      <c r="CG1574" s="24">
        <v>110</v>
      </c>
      <c r="CH1574" s="24">
        <v>105</v>
      </c>
      <c r="CI1574" s="24">
        <v>123</v>
      </c>
      <c r="CO1574" s="34">
        <f t="shared" si="109"/>
        <v>96989</v>
      </c>
    </row>
    <row r="1575" spans="1:93" ht="15" hidden="1">
      <c r="A1575" s="23" t="s">
        <v>184</v>
      </c>
      <c r="B1575" s="52">
        <v>41443</v>
      </c>
      <c r="C1575" s="25" t="str">
        <f t="shared" si="108"/>
        <v/>
      </c>
      <c r="G1575" s="24">
        <f t="shared" si="110"/>
        <v>43</v>
      </c>
      <c r="H1575" s="32">
        <v>106334</v>
      </c>
      <c r="I1575" s="24" t="str">
        <f t="shared" si="111"/>
        <v/>
      </c>
      <c r="K1575" s="24">
        <f>IF(J1575&gt;900,_xlfn.XLOOKUP(ROUND(J1575,0),'CM-VL-G-C-GL-B-T-ClassRimThickn'!$B$1:$B$112,'CM-VL-G-C-GL-B-T-ClassRimThickn'!$C$1:$C$112,0,1,1),J1575)</f>
        <v>0</v>
      </c>
      <c r="L1575" s="24">
        <v>82</v>
      </c>
      <c r="M1575" s="24">
        <f>IF(L1575&gt;900,_xlfn.XLOOKUP(ROUND(L1575,0),'CM-VL-G-C-GL-B-T-ClassRimThickn'!$B$1:$B$112,'CM-VL-G-C-GL-B-T-ClassRimThickn'!$C$1:$C$112,0,1,1),L1575)</f>
        <v>82</v>
      </c>
      <c r="N1575" s="24">
        <v>82</v>
      </c>
      <c r="O1575" s="24">
        <f>IF(N1575&gt;900,_xlfn.XLOOKUP(ROUND(N1575,0),'CM-VL-G-C-GL-B-T-ClassRimThickn'!$B$1:$B$112,'CM-VL-G-C-GL-B-T-ClassRimThickn'!$C$1:$C$112,0,1,1),N1575)</f>
        <v>82</v>
      </c>
      <c r="P1575" s="24">
        <v>82</v>
      </c>
      <c r="Q1575" s="24">
        <f>IF(P1575&gt;900,_xlfn.XLOOKUP(ROUND(P1575,0),'CM-VL-G-C-GL-B-T-ClassRimThickn'!$B$1:$B$112,'CM-VL-G-C-GL-B-T-ClassRimThickn'!$C$1:$C$112,0,1,1),P1575)</f>
        <v>82</v>
      </c>
      <c r="S1575" s="24">
        <f>IF(R1575&gt;900,_xlfn.XLOOKUP(ROUND(R1575,0),'CM-VL-G-C-GL-B-T-ClassRimThickn'!$B$1:$B$112,'CM-VL-G-C-GL-B-T-ClassRimThickn'!$C$1:$C$112,0,1,1),R1575)</f>
        <v>0</v>
      </c>
      <c r="T1575" s="24">
        <v>87</v>
      </c>
      <c r="U1575" s="24">
        <f>IF(T1575&gt;900,_xlfn.XLOOKUP(ROUND(T1575,0),'CM-VL-G-C-GL-B-T-ClassRimThickn'!$B$1:$B$112,'CM-VL-G-C-GL-B-T-ClassRimThickn'!$C$1:$C$112,0,1,1),T1575)</f>
        <v>87</v>
      </c>
      <c r="V1575" s="24">
        <v>81</v>
      </c>
      <c r="W1575" s="24">
        <f>IF(V1575&gt;900,_xlfn.XLOOKUP(ROUND(V1575,0),'CM-VL-G-C-GL-B-T-ClassRimThickn'!$B$1:$B$112,'CM-VL-G-C-GL-B-T-ClassRimThickn'!$C$1:$C$112,0,1,1),V1575)</f>
        <v>81</v>
      </c>
      <c r="X1575" s="24">
        <v>81.5</v>
      </c>
      <c r="Y1575" s="24">
        <f>IF(X1575&gt;900,_xlfn.XLOOKUP(ROUND(X1575,0),'CM-VL-G-C-GL-B-T-ClassRimThickn'!$B$1:$B$112,'CM-VL-G-C-GL-B-T-ClassRimThickn'!$C$1:$C$112,0,1,1),X1575)</f>
        <v>81.5</v>
      </c>
      <c r="Z1575" s="24">
        <v>81</v>
      </c>
      <c r="AA1575" s="24">
        <f>IF(Z1575&gt;900,_xlfn.XLOOKUP(ROUND(Z1575,0),'CM-VL-G-C-GL-B-T-ClassRimThickn'!$B$1:$B$112,'CM-VL-G-C-GL-B-T-ClassRimThickn'!$C$1:$C$112,0,1,1),Z1575)</f>
        <v>81</v>
      </c>
      <c r="AB1575" s="24">
        <v>81</v>
      </c>
      <c r="AC1575" s="24">
        <f>IF(AB1575&gt;900,_xlfn.XLOOKUP(ROUND(AB1575,0),'CM-VL-G-C-GL-B-T-ClassRimThickn'!$B$1:$B$112,'CM-VL-G-C-GL-B-T-ClassRimThickn'!$C$1:$C$112,0,1,1),AB1575)</f>
        <v>81</v>
      </c>
      <c r="AD1575" s="24">
        <v>82</v>
      </c>
      <c r="AE1575" s="24">
        <f>IF(AD1575&gt;900,_xlfn.XLOOKUP(ROUND(AD1575,0),'CM-VL-G-C-GL-B-T-ClassRimThickn'!$B$1:$B$112,'CM-VL-G-C-GL-B-T-ClassRimThickn'!$C$1:$C$112,0,1,1),AD1575)</f>
        <v>82</v>
      </c>
      <c r="AF1575" s="24">
        <v>87</v>
      </c>
      <c r="AG1575" s="24">
        <f>IF(AF1575&gt;900,_xlfn.XLOOKUP(ROUND(AF1575,0),'CM-VL-G-C-GL-B-T-ClassRimThickn'!$B$1:$B$112,'CM-VL-G-C-GL-B-T-ClassRimThickn'!$C$1:$C$112,0,1,1),AF1575)</f>
        <v>87</v>
      </c>
      <c r="AH1575" s="24">
        <v>26</v>
      </c>
      <c r="AI1575" s="24">
        <v>24.5</v>
      </c>
      <c r="AJ1575" s="24">
        <v>26.5</v>
      </c>
      <c r="AK1575" s="24">
        <v>25</v>
      </c>
      <c r="AL1575" s="24">
        <v>24</v>
      </c>
      <c r="AM1575" s="24">
        <v>28</v>
      </c>
      <c r="AN1575" s="24">
        <v>25</v>
      </c>
      <c r="AO1575" s="24">
        <v>25</v>
      </c>
      <c r="AP1575" s="24">
        <v>26</v>
      </c>
      <c r="AQ1575" s="24">
        <v>25</v>
      </c>
      <c r="AR1575" s="24">
        <v>25</v>
      </c>
      <c r="AS1575" s="24">
        <v>28</v>
      </c>
      <c r="AT1575" s="24">
        <v>28.5</v>
      </c>
      <c r="AU1575" s="24">
        <v>28.5</v>
      </c>
      <c r="AV1575" s="24">
        <v>29</v>
      </c>
      <c r="AW1575" s="24">
        <v>28.5</v>
      </c>
      <c r="AX1575" s="24">
        <v>29.5</v>
      </c>
      <c r="AY1575" s="24">
        <v>28.5</v>
      </c>
      <c r="AZ1575" s="24">
        <v>30</v>
      </c>
      <c r="BA1575" s="24">
        <v>28.5</v>
      </c>
      <c r="BB1575" s="24">
        <v>29</v>
      </c>
      <c r="BC1575" s="24">
        <v>29</v>
      </c>
      <c r="BD1575" s="24">
        <v>28.5</v>
      </c>
      <c r="BE1575" s="24">
        <v>28</v>
      </c>
      <c r="BF1575" s="24">
        <v>0.1</v>
      </c>
      <c r="BG1575" s="24">
        <v>0.1</v>
      </c>
      <c r="BH1575" s="24">
        <v>0.1</v>
      </c>
      <c r="BI1575" s="24">
        <v>0.1</v>
      </c>
      <c r="BJ1575" s="24">
        <v>0.1</v>
      </c>
      <c r="BL1575" s="24">
        <v>0.2</v>
      </c>
      <c r="BM1575" s="24">
        <v>0.1</v>
      </c>
      <c r="BN1575" s="24">
        <v>0.1</v>
      </c>
      <c r="BO1575" s="24">
        <v>0.1</v>
      </c>
      <c r="BP1575" s="24">
        <v>0</v>
      </c>
      <c r="BQ1575" s="24">
        <v>0</v>
      </c>
      <c r="BR1575" s="24">
        <v>0.3</v>
      </c>
      <c r="BS1575" s="24">
        <v>0.3</v>
      </c>
      <c r="BT1575" s="24">
        <v>0.1</v>
      </c>
      <c r="BU1575" s="24">
        <v>0.2</v>
      </c>
      <c r="BV1575" s="24">
        <v>0.2</v>
      </c>
      <c r="BW1575" s="24">
        <v>0.1</v>
      </c>
      <c r="BX1575" s="24">
        <v>0.2</v>
      </c>
      <c r="BY1575" s="24">
        <v>0</v>
      </c>
      <c r="BZ1575" s="24">
        <v>0.2</v>
      </c>
      <c r="CB1575" s="24">
        <v>0</v>
      </c>
      <c r="CC1575" s="24">
        <v>0</v>
      </c>
      <c r="CD1575" s="24">
        <v>105</v>
      </c>
      <c r="CE1575" s="24">
        <v>100</v>
      </c>
      <c r="CF1575" s="24">
        <v>101</v>
      </c>
      <c r="CG1575" s="24">
        <v>100</v>
      </c>
      <c r="CH1575" s="24">
        <v>101</v>
      </c>
      <c r="CI1575" s="24">
        <v>95</v>
      </c>
      <c r="CO1575" s="34">
        <f t="shared" si="109"/>
        <v>106334</v>
      </c>
    </row>
    <row r="1576" spans="1:93" ht="15" hidden="1">
      <c r="A1576" s="23" t="s">
        <v>184</v>
      </c>
      <c r="B1576" s="52">
        <v>41494</v>
      </c>
      <c r="C1576" s="25" t="str">
        <f t="shared" si="108"/>
        <v/>
      </c>
      <c r="G1576" s="24">
        <f t="shared" si="110"/>
        <v>51</v>
      </c>
      <c r="H1576" s="35">
        <v>1213593</v>
      </c>
      <c r="I1576" s="24" t="b">
        <f t="shared" si="111"/>
        <v>0</v>
      </c>
      <c r="K1576" s="24">
        <f>IF(J1576&gt;900,_xlfn.XLOOKUP(ROUND(J1576,0),'CM-VL-G-C-GL-B-T-ClassRimThickn'!$B$1:$B$112,'CM-VL-G-C-GL-B-T-ClassRimThickn'!$C$1:$C$112,0,1,1),J1576)</f>
        <v>0</v>
      </c>
      <c r="L1576" s="24">
        <v>83</v>
      </c>
      <c r="M1576" s="24">
        <f>IF(L1576&gt;900,_xlfn.XLOOKUP(ROUND(L1576,0),'CM-VL-G-C-GL-B-T-ClassRimThickn'!$B$1:$B$112,'CM-VL-G-C-GL-B-T-ClassRimThickn'!$C$1:$C$112,0,1,1),L1576)</f>
        <v>83</v>
      </c>
      <c r="N1576" s="24">
        <v>83</v>
      </c>
      <c r="O1576" s="24">
        <f>IF(N1576&gt;900,_xlfn.XLOOKUP(ROUND(N1576,0),'CM-VL-G-C-GL-B-T-ClassRimThickn'!$B$1:$B$112,'CM-VL-G-C-GL-B-T-ClassRimThickn'!$C$1:$C$112,0,1,1),N1576)</f>
        <v>83</v>
      </c>
      <c r="P1576" s="24">
        <v>84</v>
      </c>
      <c r="Q1576" s="24">
        <f>IF(P1576&gt;900,_xlfn.XLOOKUP(ROUND(P1576,0),'CM-VL-G-C-GL-B-T-ClassRimThickn'!$B$1:$B$112,'CM-VL-G-C-GL-B-T-ClassRimThickn'!$C$1:$C$112,0,1,1),P1576)</f>
        <v>84</v>
      </c>
      <c r="S1576" s="24">
        <f>IF(R1576&gt;900,_xlfn.XLOOKUP(ROUND(R1576,0),'CM-VL-G-C-GL-B-T-ClassRimThickn'!$B$1:$B$112,'CM-VL-G-C-GL-B-T-ClassRimThickn'!$C$1:$C$112,0,1,1),R1576)</f>
        <v>0</v>
      </c>
      <c r="T1576" s="24">
        <v>86</v>
      </c>
      <c r="U1576" s="24">
        <f>IF(T1576&gt;900,_xlfn.XLOOKUP(ROUND(T1576,0),'CM-VL-G-C-GL-B-T-ClassRimThickn'!$B$1:$B$112,'CM-VL-G-C-GL-B-T-ClassRimThickn'!$C$1:$C$112,0,1,1),T1576)</f>
        <v>86</v>
      </c>
      <c r="V1576" s="24">
        <v>82</v>
      </c>
      <c r="W1576" s="24">
        <f>IF(V1576&gt;900,_xlfn.XLOOKUP(ROUND(V1576,0),'CM-VL-G-C-GL-B-T-ClassRimThickn'!$B$1:$B$112,'CM-VL-G-C-GL-B-T-ClassRimThickn'!$C$1:$C$112,0,1,1),V1576)</f>
        <v>82</v>
      </c>
      <c r="X1576" s="24">
        <v>82</v>
      </c>
      <c r="Y1576" s="24">
        <f>IF(X1576&gt;900,_xlfn.XLOOKUP(ROUND(X1576,0),'CM-VL-G-C-GL-B-T-ClassRimThickn'!$B$1:$B$112,'CM-VL-G-C-GL-B-T-ClassRimThickn'!$C$1:$C$112,0,1,1),X1576)</f>
        <v>82</v>
      </c>
      <c r="Z1576" s="24">
        <v>82</v>
      </c>
      <c r="AA1576" s="24">
        <f>IF(Z1576&gt;900,_xlfn.XLOOKUP(ROUND(Z1576,0),'CM-VL-G-C-GL-B-T-ClassRimThickn'!$B$1:$B$112,'CM-VL-G-C-GL-B-T-ClassRimThickn'!$C$1:$C$112,0,1,1),Z1576)</f>
        <v>82</v>
      </c>
      <c r="AB1576" s="24">
        <v>84</v>
      </c>
      <c r="AC1576" s="24">
        <f>IF(AB1576&gt;900,_xlfn.XLOOKUP(ROUND(AB1576,0),'CM-VL-G-C-GL-B-T-ClassRimThickn'!$B$1:$B$112,'CM-VL-G-C-GL-B-T-ClassRimThickn'!$C$1:$C$112,0,1,1),AB1576)</f>
        <v>84</v>
      </c>
      <c r="AD1576" s="24">
        <v>84</v>
      </c>
      <c r="AE1576" s="24">
        <f>IF(AD1576&gt;900,_xlfn.XLOOKUP(ROUND(AD1576,0),'CM-VL-G-C-GL-B-T-ClassRimThickn'!$B$1:$B$112,'CM-VL-G-C-GL-B-T-ClassRimThickn'!$C$1:$C$112,0,1,1),AD1576)</f>
        <v>84</v>
      </c>
      <c r="AF1576" s="24">
        <v>86</v>
      </c>
      <c r="AG1576" s="24">
        <f>IF(AF1576&gt;900,_xlfn.XLOOKUP(ROUND(AF1576,0),'CM-VL-G-C-GL-B-T-ClassRimThickn'!$B$1:$B$112,'CM-VL-G-C-GL-B-T-ClassRimThickn'!$C$1:$C$112,0,1,1),AF1576)</f>
        <v>86</v>
      </c>
      <c r="AH1576" s="24">
        <v>25</v>
      </c>
      <c r="AI1576" s="24">
        <v>25</v>
      </c>
      <c r="AJ1576" s="24">
        <v>26</v>
      </c>
      <c r="AK1576" s="24">
        <v>24</v>
      </c>
      <c r="AL1576" s="24">
        <v>25</v>
      </c>
      <c r="AM1576" s="24">
        <v>27</v>
      </c>
      <c r="AN1576" s="24">
        <v>25</v>
      </c>
      <c r="AO1576" s="24">
        <v>24</v>
      </c>
      <c r="AP1576" s="24">
        <v>26</v>
      </c>
      <c r="AQ1576" s="24">
        <v>26</v>
      </c>
      <c r="AR1576" s="24">
        <v>25</v>
      </c>
      <c r="AS1576" s="24">
        <v>30</v>
      </c>
      <c r="AT1576" s="24">
        <v>30</v>
      </c>
      <c r="AU1576" s="24">
        <v>29</v>
      </c>
      <c r="AV1576" s="24">
        <v>30</v>
      </c>
      <c r="AW1576" s="24">
        <v>29</v>
      </c>
      <c r="AX1576" s="24">
        <v>30</v>
      </c>
      <c r="AY1576" s="24">
        <v>30</v>
      </c>
      <c r="AZ1576" s="24">
        <v>28</v>
      </c>
      <c r="BA1576" s="24">
        <v>29</v>
      </c>
      <c r="BB1576" s="24">
        <v>30</v>
      </c>
      <c r="BC1576" s="24">
        <v>32.5</v>
      </c>
      <c r="BD1576" s="24">
        <v>29.5</v>
      </c>
      <c r="BE1576" s="24">
        <v>29</v>
      </c>
      <c r="BF1576" s="24">
        <v>0</v>
      </c>
      <c r="BG1576" s="24">
        <v>1</v>
      </c>
      <c r="BH1576" s="24">
        <v>0</v>
      </c>
      <c r="BI1576" s="24">
        <v>0</v>
      </c>
      <c r="BJ1576" s="24">
        <v>0</v>
      </c>
      <c r="BL1576" s="24">
        <v>0</v>
      </c>
      <c r="BM1576" s="24">
        <v>0</v>
      </c>
      <c r="BN1576" s="24">
        <v>0</v>
      </c>
      <c r="BO1576" s="24">
        <v>0</v>
      </c>
      <c r="BP1576" s="24">
        <v>0</v>
      </c>
      <c r="BQ1576" s="24">
        <v>0</v>
      </c>
      <c r="BR1576" s="24">
        <v>0</v>
      </c>
      <c r="BS1576" s="24">
        <v>0</v>
      </c>
      <c r="BT1576" s="24">
        <v>0.5</v>
      </c>
      <c r="BU1576" s="24">
        <v>0.5</v>
      </c>
      <c r="BV1576" s="24">
        <v>0</v>
      </c>
      <c r="BW1576" s="24">
        <v>0</v>
      </c>
      <c r="BX1576" s="24">
        <v>0</v>
      </c>
      <c r="BY1576" s="24">
        <v>0</v>
      </c>
      <c r="BZ1576" s="24">
        <v>0</v>
      </c>
      <c r="CB1576" s="24">
        <v>0</v>
      </c>
      <c r="CC1576" s="24">
        <v>0.5</v>
      </c>
      <c r="CD1576" s="24">
        <v>140</v>
      </c>
      <c r="CE1576" s="24">
        <v>140</v>
      </c>
      <c r="CF1576" s="24">
        <v>135</v>
      </c>
      <c r="CG1576" s="24">
        <v>135</v>
      </c>
      <c r="CH1576" s="24">
        <v>135</v>
      </c>
      <c r="CI1576" s="24">
        <v>135</v>
      </c>
      <c r="CO1576" s="34">
        <f t="shared" si="109"/>
        <v>1213593</v>
      </c>
    </row>
    <row r="1577" spans="1:93" ht="15" hidden="1">
      <c r="A1577" s="23" t="s">
        <v>184</v>
      </c>
      <c r="B1577" s="52">
        <v>41495</v>
      </c>
      <c r="C1577" s="25" t="str">
        <f t="shared" si="108"/>
        <v/>
      </c>
      <c r="G1577" s="24">
        <f t="shared" si="110"/>
        <v>1</v>
      </c>
      <c r="H1577" s="37">
        <f>(H1578-H1576)/(G1577+G1578)*G1577+H1576</f>
        <v>1179744.78125</v>
      </c>
      <c r="I1577" s="24" t="b">
        <f t="shared" si="111"/>
        <v>0</v>
      </c>
      <c r="K1577" s="24">
        <f>IF(J1577&gt;900,_xlfn.XLOOKUP(ROUND(J1577,0),'CM-VL-G-C-GL-B-T-ClassRimThickn'!$B$1:$B$112,'CM-VL-G-C-GL-B-T-ClassRimThickn'!$C$1:$C$112,0,1,1),J1577)</f>
        <v>0</v>
      </c>
      <c r="L1577" s="24">
        <v>993.7</v>
      </c>
      <c r="M1577" s="24">
        <f>IF(L1577&gt;900,_xlfn.XLOOKUP(ROUND(L1577,0),'CM-VL-G-C-GL-B-T-ClassRimThickn'!$B$1:$B$112,'CM-VL-G-C-GL-B-T-ClassRimThickn'!$C$1:$C$112,0,1,1),L1577)</f>
        <v>74</v>
      </c>
      <c r="N1577" s="24">
        <v>999.2</v>
      </c>
      <c r="O1577" s="24">
        <f>IF(N1577&gt;900,_xlfn.XLOOKUP(ROUND(N1577,0),'CM-VL-G-C-GL-B-T-ClassRimThickn'!$B$1:$B$112,'CM-VL-G-C-GL-B-T-ClassRimThickn'!$C$1:$C$112,0,1,1),N1577)</f>
        <v>76.5</v>
      </c>
      <c r="P1577" s="24">
        <v>992.7</v>
      </c>
      <c r="Q1577" s="24">
        <f>IF(P1577&gt;900,_xlfn.XLOOKUP(ROUND(P1577,0),'CM-VL-G-C-GL-B-T-ClassRimThickn'!$B$1:$B$112,'CM-VL-G-C-GL-B-T-ClassRimThickn'!$C$1:$C$112,0,1,1),P1577)</f>
        <v>73.5</v>
      </c>
      <c r="S1577" s="24">
        <f>IF(R1577&gt;900,_xlfn.XLOOKUP(ROUND(R1577,0),'CM-VL-G-C-GL-B-T-ClassRimThickn'!$B$1:$B$112,'CM-VL-G-C-GL-B-T-ClassRimThickn'!$C$1:$C$112,0,1,1),R1577)</f>
        <v>0</v>
      </c>
      <c r="T1577" s="24">
        <v>1002.1</v>
      </c>
      <c r="U1577" s="24">
        <f>IF(T1577&gt;900,_xlfn.XLOOKUP(ROUND(T1577,0),'CM-VL-G-C-GL-B-T-ClassRimThickn'!$B$1:$B$112,'CM-VL-G-C-GL-B-T-ClassRimThickn'!$C$1:$C$112,0,1,1),T1577)</f>
        <v>78</v>
      </c>
      <c r="V1577" s="24">
        <v>994</v>
      </c>
      <c r="W1577" s="24">
        <f>IF(V1577&gt;900,_xlfn.XLOOKUP(ROUND(V1577,0),'CM-VL-G-C-GL-B-T-ClassRimThickn'!$B$1:$B$112,'CM-VL-G-C-GL-B-T-ClassRimThickn'!$C$1:$C$112,0,1,1),V1577)</f>
        <v>74</v>
      </c>
      <c r="X1577" s="24">
        <v>993.1</v>
      </c>
      <c r="Y1577" s="24">
        <f>IF(X1577&gt;900,_xlfn.XLOOKUP(ROUND(X1577,0),'CM-VL-G-C-GL-B-T-ClassRimThickn'!$B$1:$B$112,'CM-VL-G-C-GL-B-T-ClassRimThickn'!$C$1:$C$112,0,1,1),X1577)</f>
        <v>73.5</v>
      </c>
      <c r="Z1577" s="24">
        <v>999.3</v>
      </c>
      <c r="AA1577" s="24">
        <f>IF(Z1577&gt;900,_xlfn.XLOOKUP(ROUND(Z1577,0),'CM-VL-G-C-GL-B-T-ClassRimThickn'!$B$1:$B$112,'CM-VL-G-C-GL-B-T-ClassRimThickn'!$C$1:$C$112,0,1,1),Z1577)</f>
        <v>76.5</v>
      </c>
      <c r="AB1577" s="24">
        <v>992.3</v>
      </c>
      <c r="AC1577" s="24">
        <f>IF(AB1577&gt;900,_xlfn.XLOOKUP(ROUND(AB1577,0),'CM-VL-G-C-GL-B-T-ClassRimThickn'!$B$1:$B$112,'CM-VL-G-C-GL-B-T-ClassRimThickn'!$C$1:$C$112,0,1,1),AB1577)</f>
        <v>73</v>
      </c>
      <c r="AD1577" s="24">
        <v>991.7</v>
      </c>
      <c r="AE1577" s="24">
        <f>IF(AD1577&gt;900,_xlfn.XLOOKUP(ROUND(AD1577,0),'CM-VL-G-C-GL-B-T-ClassRimThickn'!$B$1:$B$112,'CM-VL-G-C-GL-B-T-ClassRimThickn'!$C$1:$C$112,0,1,1),AD1577)</f>
        <v>73</v>
      </c>
      <c r="AF1577" s="24">
        <v>1002.7</v>
      </c>
      <c r="AG1577" s="24">
        <f>IF(AF1577&gt;900,_xlfn.XLOOKUP(ROUND(AF1577,0),'CM-VL-G-C-GL-B-T-ClassRimThickn'!$B$1:$B$112,'CM-VL-G-C-GL-B-T-ClassRimThickn'!$C$1:$C$112,0,1,1),AF1577)</f>
        <v>78.5</v>
      </c>
      <c r="AH1577" s="24">
        <v>28</v>
      </c>
      <c r="AI1577" s="24">
        <v>28</v>
      </c>
      <c r="AJ1577" s="24">
        <v>28</v>
      </c>
      <c r="AK1577" s="24">
        <v>28</v>
      </c>
      <c r="AL1577" s="24">
        <v>28</v>
      </c>
      <c r="AM1577" s="24">
        <v>28</v>
      </c>
      <c r="AN1577" s="24">
        <v>28</v>
      </c>
      <c r="AO1577" s="24">
        <v>28</v>
      </c>
      <c r="AP1577" s="24">
        <v>28</v>
      </c>
      <c r="AQ1577" s="24">
        <v>28</v>
      </c>
      <c r="AR1577" s="24">
        <v>28</v>
      </c>
      <c r="AS1577" s="24">
        <v>28</v>
      </c>
      <c r="AT1577" s="24">
        <v>28</v>
      </c>
      <c r="AU1577" s="24">
        <v>28</v>
      </c>
      <c r="AV1577" s="24">
        <v>28</v>
      </c>
      <c r="AW1577" s="24">
        <v>28</v>
      </c>
      <c r="AX1577" s="24">
        <v>28</v>
      </c>
      <c r="AY1577" s="24">
        <v>28</v>
      </c>
      <c r="AZ1577" s="24">
        <v>28</v>
      </c>
      <c r="BA1577" s="24">
        <v>28</v>
      </c>
      <c r="BB1577" s="24">
        <v>28</v>
      </c>
      <c r="BC1577" s="24">
        <v>28</v>
      </c>
      <c r="BD1577" s="24">
        <v>28</v>
      </c>
      <c r="BE1577" s="24">
        <v>28</v>
      </c>
      <c r="BF1577" s="24">
        <v>0</v>
      </c>
      <c r="BG1577" s="24">
        <v>0</v>
      </c>
      <c r="BH1577" s="24">
        <v>0</v>
      </c>
      <c r="BI1577" s="24">
        <v>0</v>
      </c>
      <c r="BJ1577" s="24">
        <v>0</v>
      </c>
      <c r="BL1577" s="24">
        <v>0</v>
      </c>
      <c r="BM1577" s="24">
        <v>0</v>
      </c>
      <c r="BN1577" s="24">
        <v>0</v>
      </c>
      <c r="BO1577" s="24">
        <v>0</v>
      </c>
      <c r="BP1577" s="24">
        <v>0</v>
      </c>
      <c r="BQ1577" s="24">
        <v>0</v>
      </c>
      <c r="BR1577" s="24">
        <v>0</v>
      </c>
      <c r="BS1577" s="24">
        <v>0</v>
      </c>
      <c r="BT1577" s="24">
        <v>0</v>
      </c>
      <c r="BU1577" s="24">
        <v>0</v>
      </c>
      <c r="BV1577" s="24">
        <v>0</v>
      </c>
      <c r="BW1577" s="24">
        <v>0</v>
      </c>
      <c r="BX1577" s="24">
        <v>0</v>
      </c>
      <c r="BY1577" s="24">
        <v>0</v>
      </c>
      <c r="BZ1577" s="24">
        <v>0</v>
      </c>
      <c r="CB1577" s="24">
        <v>0</v>
      </c>
      <c r="CC1577" s="24">
        <v>0</v>
      </c>
      <c r="CO1577" s="34">
        <f t="shared" si="109"/>
        <v>1179744.78125</v>
      </c>
    </row>
    <row r="1578" spans="1:93" ht="15" hidden="1">
      <c r="A1578" s="23" t="s">
        <v>184</v>
      </c>
      <c r="B1578" s="52">
        <v>41526</v>
      </c>
      <c r="C1578" s="25" t="str">
        <f t="shared" si="108"/>
        <v/>
      </c>
      <c r="G1578" s="24">
        <f t="shared" si="110"/>
        <v>31</v>
      </c>
      <c r="H1578" s="36">
        <v>130450</v>
      </c>
      <c r="I1578" s="24" t="str">
        <f t="shared" si="111"/>
        <v/>
      </c>
      <c r="K1578" s="24">
        <f>IF(J1578&gt;900,_xlfn.XLOOKUP(ROUND(J1578,0),'CM-VL-G-C-GL-B-T-ClassRimThickn'!$B$1:$B$112,'CM-VL-G-C-GL-B-T-ClassRimThickn'!$C$1:$C$112,0,1,1),J1578)</f>
        <v>0</v>
      </c>
      <c r="L1578" s="24">
        <v>70</v>
      </c>
      <c r="M1578" s="24">
        <f>IF(L1578&gt;900,_xlfn.XLOOKUP(ROUND(L1578,0),'CM-VL-G-C-GL-B-T-ClassRimThickn'!$B$1:$B$112,'CM-VL-G-C-GL-B-T-ClassRimThickn'!$C$1:$C$112,0,1,1),L1578)</f>
        <v>70</v>
      </c>
      <c r="N1578" s="24">
        <v>73</v>
      </c>
      <c r="O1578" s="24">
        <f>IF(N1578&gt;900,_xlfn.XLOOKUP(ROUND(N1578,0),'CM-VL-G-C-GL-B-T-ClassRimThickn'!$B$1:$B$112,'CM-VL-G-C-GL-B-T-ClassRimThickn'!$C$1:$C$112,0,1,1),N1578)</f>
        <v>73</v>
      </c>
      <c r="P1578" s="24">
        <v>70</v>
      </c>
      <c r="Q1578" s="24">
        <f>IF(P1578&gt;900,_xlfn.XLOOKUP(ROUND(P1578,0),'CM-VL-G-C-GL-B-T-ClassRimThickn'!$B$1:$B$112,'CM-VL-G-C-GL-B-T-ClassRimThickn'!$C$1:$C$112,0,1,1),P1578)</f>
        <v>70</v>
      </c>
      <c r="S1578" s="24">
        <f>IF(R1578&gt;900,_xlfn.XLOOKUP(ROUND(R1578,0),'CM-VL-G-C-GL-B-T-ClassRimThickn'!$B$1:$B$112,'CM-VL-G-C-GL-B-T-ClassRimThickn'!$C$1:$C$112,0,1,1),R1578)</f>
        <v>0</v>
      </c>
      <c r="T1578" s="24">
        <v>82</v>
      </c>
      <c r="U1578" s="24">
        <f>IF(T1578&gt;900,_xlfn.XLOOKUP(ROUND(T1578,0),'CM-VL-G-C-GL-B-T-ClassRimThickn'!$B$1:$B$112,'CM-VL-G-C-GL-B-T-ClassRimThickn'!$C$1:$C$112,0,1,1),T1578)</f>
        <v>82</v>
      </c>
      <c r="V1578" s="24">
        <v>71</v>
      </c>
      <c r="W1578" s="24">
        <f>IF(V1578&gt;900,_xlfn.XLOOKUP(ROUND(V1578,0),'CM-VL-G-C-GL-B-T-ClassRimThickn'!$B$1:$B$112,'CM-VL-G-C-GL-B-T-ClassRimThickn'!$C$1:$C$112,0,1,1),V1578)</f>
        <v>71</v>
      </c>
      <c r="X1578" s="24">
        <v>70</v>
      </c>
      <c r="Y1578" s="24">
        <f>IF(X1578&gt;900,_xlfn.XLOOKUP(ROUND(X1578,0),'CM-VL-G-C-GL-B-T-ClassRimThickn'!$B$1:$B$112,'CM-VL-G-C-GL-B-T-ClassRimThickn'!$C$1:$C$112,0,1,1),X1578)</f>
        <v>70</v>
      </c>
      <c r="Z1578" s="24">
        <v>73</v>
      </c>
      <c r="AA1578" s="24">
        <f>IF(Z1578&gt;900,_xlfn.XLOOKUP(ROUND(Z1578,0),'CM-VL-G-C-GL-B-T-ClassRimThickn'!$B$1:$B$112,'CM-VL-G-C-GL-B-T-ClassRimThickn'!$C$1:$C$112,0,1,1),Z1578)</f>
        <v>73</v>
      </c>
      <c r="AB1578" s="24">
        <v>70</v>
      </c>
      <c r="AC1578" s="24">
        <f>IF(AB1578&gt;900,_xlfn.XLOOKUP(ROUND(AB1578,0),'CM-VL-G-C-GL-B-T-ClassRimThickn'!$B$1:$B$112,'CM-VL-G-C-GL-B-T-ClassRimThickn'!$C$1:$C$112,0,1,1),AB1578)</f>
        <v>70</v>
      </c>
      <c r="AD1578" s="24">
        <v>70</v>
      </c>
      <c r="AE1578" s="24">
        <f>IF(AD1578&gt;900,_xlfn.XLOOKUP(ROUND(AD1578,0),'CM-VL-G-C-GL-B-T-ClassRimThickn'!$B$1:$B$112,'CM-VL-G-C-GL-B-T-ClassRimThickn'!$C$1:$C$112,0,1,1),AD1578)</f>
        <v>70</v>
      </c>
      <c r="AF1578" s="24">
        <v>82</v>
      </c>
      <c r="AG1578" s="24">
        <f>IF(AF1578&gt;900,_xlfn.XLOOKUP(ROUND(AF1578,0),'CM-VL-G-C-GL-B-T-ClassRimThickn'!$B$1:$B$112,'CM-VL-G-C-GL-B-T-ClassRimThickn'!$C$1:$C$112,0,1,1),AF1578)</f>
        <v>82</v>
      </c>
      <c r="AH1578" s="24">
        <v>28</v>
      </c>
      <c r="AI1578" s="24">
        <v>27</v>
      </c>
      <c r="AJ1578" s="24">
        <v>28</v>
      </c>
      <c r="AK1578" s="24">
        <v>27</v>
      </c>
      <c r="AL1578" s="24">
        <v>27</v>
      </c>
      <c r="AM1578" s="24">
        <v>28</v>
      </c>
      <c r="AN1578" s="24">
        <v>26</v>
      </c>
      <c r="AO1578" s="24">
        <v>28</v>
      </c>
      <c r="AP1578" s="24">
        <v>26</v>
      </c>
      <c r="AQ1578" s="24">
        <v>27</v>
      </c>
      <c r="AR1578" s="24">
        <v>27</v>
      </c>
      <c r="AS1578" s="24">
        <v>27</v>
      </c>
      <c r="AT1578" s="24">
        <v>28</v>
      </c>
      <c r="AU1578" s="24">
        <v>28</v>
      </c>
      <c r="AV1578" s="24">
        <v>28</v>
      </c>
      <c r="AW1578" s="24">
        <v>28</v>
      </c>
      <c r="AX1578" s="24">
        <v>28</v>
      </c>
      <c r="AY1578" s="24">
        <v>28</v>
      </c>
      <c r="AZ1578" s="24">
        <v>28</v>
      </c>
      <c r="BA1578" s="24">
        <v>28</v>
      </c>
      <c r="BB1578" s="24">
        <v>28</v>
      </c>
      <c r="BC1578" s="24">
        <v>28</v>
      </c>
      <c r="BD1578" s="24">
        <v>28</v>
      </c>
      <c r="BE1578" s="24">
        <v>28</v>
      </c>
      <c r="BF1578" s="24">
        <v>0</v>
      </c>
      <c r="BG1578" s="24">
        <v>0</v>
      </c>
      <c r="BH1578" s="24">
        <v>0</v>
      </c>
      <c r="BI1578" s="24">
        <v>0</v>
      </c>
      <c r="BJ1578" s="24">
        <v>0</v>
      </c>
      <c r="BL1578" s="24">
        <v>0</v>
      </c>
      <c r="BM1578" s="24">
        <v>0</v>
      </c>
      <c r="BN1578" s="24">
        <v>0</v>
      </c>
      <c r="BO1578" s="24">
        <v>0</v>
      </c>
      <c r="BP1578" s="24">
        <v>0</v>
      </c>
      <c r="BQ1578" s="24">
        <v>0</v>
      </c>
      <c r="BR1578" s="24">
        <v>0</v>
      </c>
      <c r="BS1578" s="24">
        <v>0</v>
      </c>
      <c r="BT1578" s="24">
        <v>0</v>
      </c>
      <c r="BU1578" s="24">
        <v>0</v>
      </c>
      <c r="BV1578" s="24">
        <v>0</v>
      </c>
      <c r="BW1578" s="24">
        <v>0</v>
      </c>
      <c r="BX1578" s="24">
        <v>0</v>
      </c>
      <c r="BY1578" s="24">
        <v>0</v>
      </c>
      <c r="BZ1578" s="24">
        <v>0</v>
      </c>
      <c r="CB1578" s="24">
        <v>0</v>
      </c>
      <c r="CC1578" s="24">
        <v>0</v>
      </c>
      <c r="CD1578" s="24">
        <v>110</v>
      </c>
      <c r="CE1578" s="24">
        <v>110</v>
      </c>
      <c r="CF1578" s="24">
        <v>110</v>
      </c>
      <c r="CG1578" s="24">
        <v>105</v>
      </c>
      <c r="CH1578" s="24">
        <v>100</v>
      </c>
      <c r="CI1578" s="24">
        <v>100</v>
      </c>
      <c r="CO1578" s="34">
        <f t="shared" si="109"/>
        <v>130450</v>
      </c>
    </row>
    <row r="1579" spans="1:93" ht="15" hidden="1">
      <c r="A1579" s="23" t="s">
        <v>184</v>
      </c>
      <c r="B1579" s="52">
        <v>41568</v>
      </c>
      <c r="C1579" s="25" t="str">
        <f t="shared" si="108"/>
        <v/>
      </c>
      <c r="G1579" s="24">
        <f t="shared" si="110"/>
        <v>42</v>
      </c>
      <c r="H1579" s="32">
        <v>132754</v>
      </c>
      <c r="I1579" s="24" t="str">
        <f t="shared" si="111"/>
        <v/>
      </c>
      <c r="K1579" s="24">
        <f>IF(J1579&gt;900,_xlfn.XLOOKUP(ROUND(J1579,0),'CM-VL-G-C-GL-B-T-ClassRimThickn'!$B$1:$B$112,'CM-VL-G-C-GL-B-T-ClassRimThickn'!$C$1:$C$112,0,1,1),J1579)</f>
        <v>0</v>
      </c>
      <c r="L1579" s="24">
        <v>72</v>
      </c>
      <c r="M1579" s="24">
        <f>IF(L1579&gt;900,_xlfn.XLOOKUP(ROUND(L1579,0),'CM-VL-G-C-GL-B-T-ClassRimThickn'!$B$1:$B$112,'CM-VL-G-C-GL-B-T-ClassRimThickn'!$C$1:$C$112,0,1,1),L1579)</f>
        <v>72</v>
      </c>
      <c r="N1579" s="24">
        <v>74</v>
      </c>
      <c r="O1579" s="24">
        <f>IF(N1579&gt;900,_xlfn.XLOOKUP(ROUND(N1579,0),'CM-VL-G-C-GL-B-T-ClassRimThickn'!$B$1:$B$112,'CM-VL-G-C-GL-B-T-ClassRimThickn'!$C$1:$C$112,0,1,1),N1579)</f>
        <v>74</v>
      </c>
      <c r="P1579" s="24">
        <v>71</v>
      </c>
      <c r="Q1579" s="24">
        <f>IF(P1579&gt;900,_xlfn.XLOOKUP(ROUND(P1579,0),'CM-VL-G-C-GL-B-T-ClassRimThickn'!$B$1:$B$112,'CM-VL-G-C-GL-B-T-ClassRimThickn'!$C$1:$C$112,0,1,1),P1579)</f>
        <v>71</v>
      </c>
      <c r="S1579" s="24">
        <f>IF(R1579&gt;900,_xlfn.XLOOKUP(ROUND(R1579,0),'CM-VL-G-C-GL-B-T-ClassRimThickn'!$B$1:$B$112,'CM-VL-G-C-GL-B-T-ClassRimThickn'!$C$1:$C$112,0,1,1),R1579)</f>
        <v>0</v>
      </c>
      <c r="T1579" s="24">
        <v>82</v>
      </c>
      <c r="U1579" s="24">
        <f>IF(T1579&gt;900,_xlfn.XLOOKUP(ROUND(T1579,0),'CM-VL-G-C-GL-B-T-ClassRimThickn'!$B$1:$B$112,'CM-VL-G-C-GL-B-T-ClassRimThickn'!$C$1:$C$112,0,1,1),T1579)</f>
        <v>82</v>
      </c>
      <c r="V1579" s="24">
        <v>73</v>
      </c>
      <c r="W1579" s="24">
        <f>IF(V1579&gt;900,_xlfn.XLOOKUP(ROUND(V1579,0),'CM-VL-G-C-GL-B-T-ClassRimThickn'!$B$1:$B$112,'CM-VL-G-C-GL-B-T-ClassRimThickn'!$C$1:$C$112,0,1,1),V1579)</f>
        <v>73</v>
      </c>
      <c r="X1579" s="24">
        <v>72</v>
      </c>
      <c r="Y1579" s="24">
        <f>IF(X1579&gt;900,_xlfn.XLOOKUP(ROUND(X1579,0),'CM-VL-G-C-GL-B-T-ClassRimThickn'!$B$1:$B$112,'CM-VL-G-C-GL-B-T-ClassRimThickn'!$C$1:$C$112,0,1,1),X1579)</f>
        <v>72</v>
      </c>
      <c r="Z1579" s="24">
        <v>74</v>
      </c>
      <c r="AA1579" s="24">
        <f>IF(Z1579&gt;900,_xlfn.XLOOKUP(ROUND(Z1579,0),'CM-VL-G-C-GL-B-T-ClassRimThickn'!$B$1:$B$112,'CM-VL-G-C-GL-B-T-ClassRimThickn'!$C$1:$C$112,0,1,1),Z1579)</f>
        <v>74</v>
      </c>
      <c r="AB1579" s="24">
        <v>71</v>
      </c>
      <c r="AC1579" s="24">
        <f>IF(AB1579&gt;900,_xlfn.XLOOKUP(ROUND(AB1579,0),'CM-VL-G-C-GL-B-T-ClassRimThickn'!$B$1:$B$112,'CM-VL-G-C-GL-B-T-ClassRimThickn'!$C$1:$C$112,0,1,1),AB1579)</f>
        <v>71</v>
      </c>
      <c r="AD1579" s="24">
        <v>70</v>
      </c>
      <c r="AE1579" s="24">
        <f>IF(AD1579&gt;900,_xlfn.XLOOKUP(ROUND(AD1579,0),'CM-VL-G-C-GL-B-T-ClassRimThickn'!$B$1:$B$112,'CM-VL-G-C-GL-B-T-ClassRimThickn'!$C$1:$C$112,0,1,1),AD1579)</f>
        <v>70</v>
      </c>
      <c r="AF1579" s="24">
        <v>82</v>
      </c>
      <c r="AG1579" s="24">
        <f>IF(AF1579&gt;900,_xlfn.XLOOKUP(ROUND(AF1579,0),'CM-VL-G-C-GL-B-T-ClassRimThickn'!$B$1:$B$112,'CM-VL-G-C-GL-B-T-ClassRimThickn'!$C$1:$C$112,0,1,1),AF1579)</f>
        <v>82</v>
      </c>
      <c r="AH1579" s="24">
        <v>27</v>
      </c>
      <c r="AI1579" s="24">
        <v>26.5</v>
      </c>
      <c r="AJ1579" s="24">
        <v>27</v>
      </c>
      <c r="AK1579" s="24">
        <v>27</v>
      </c>
      <c r="AL1579" s="24">
        <v>26.5</v>
      </c>
      <c r="AM1579" s="24">
        <v>27</v>
      </c>
      <c r="AN1579" s="24">
        <v>26.5</v>
      </c>
      <c r="AO1579" s="24">
        <v>26</v>
      </c>
      <c r="AP1579" s="24">
        <v>26</v>
      </c>
      <c r="AQ1579" s="24">
        <v>27</v>
      </c>
      <c r="AR1579" s="24">
        <v>25.5</v>
      </c>
      <c r="AS1579" s="24">
        <v>26.5</v>
      </c>
      <c r="AT1579" s="24">
        <v>28</v>
      </c>
      <c r="AU1579" s="24">
        <v>28</v>
      </c>
      <c r="AV1579" s="24">
        <v>28</v>
      </c>
      <c r="AW1579" s="24">
        <v>28</v>
      </c>
      <c r="AX1579" s="24">
        <v>28</v>
      </c>
      <c r="AY1579" s="24">
        <v>28</v>
      </c>
      <c r="AZ1579" s="24">
        <v>28</v>
      </c>
      <c r="BA1579" s="24">
        <v>28</v>
      </c>
      <c r="BB1579" s="24">
        <v>28</v>
      </c>
      <c r="BC1579" s="24">
        <v>28</v>
      </c>
      <c r="BD1579" s="24">
        <v>28</v>
      </c>
      <c r="BE1579" s="24">
        <v>28</v>
      </c>
      <c r="BF1579" s="24">
        <v>0</v>
      </c>
      <c r="BG1579" s="24">
        <v>0</v>
      </c>
      <c r="BH1579" s="24">
        <v>0</v>
      </c>
      <c r="BI1579" s="24">
        <v>0</v>
      </c>
      <c r="BJ1579" s="24">
        <v>0</v>
      </c>
      <c r="BL1579" s="24">
        <v>0</v>
      </c>
      <c r="BM1579" s="24">
        <v>0</v>
      </c>
      <c r="BN1579" s="24">
        <v>0</v>
      </c>
      <c r="BO1579" s="24">
        <v>0</v>
      </c>
      <c r="BP1579" s="24">
        <v>0</v>
      </c>
      <c r="BQ1579" s="24">
        <v>0</v>
      </c>
      <c r="BR1579" s="24">
        <v>0</v>
      </c>
      <c r="BS1579" s="24">
        <v>0</v>
      </c>
      <c r="BT1579" s="24">
        <v>0</v>
      </c>
      <c r="BU1579" s="24">
        <v>0</v>
      </c>
      <c r="BV1579" s="24">
        <v>0</v>
      </c>
      <c r="BW1579" s="24">
        <v>0</v>
      </c>
      <c r="BX1579" s="24">
        <v>0</v>
      </c>
      <c r="BY1579" s="24">
        <v>0</v>
      </c>
      <c r="BZ1579" s="24">
        <v>0</v>
      </c>
      <c r="CB1579" s="24">
        <v>0</v>
      </c>
      <c r="CC1579" s="24">
        <v>0</v>
      </c>
      <c r="CD1579" s="24">
        <v>96</v>
      </c>
      <c r="CE1579" s="24">
        <v>96</v>
      </c>
      <c r="CF1579" s="24">
        <v>100</v>
      </c>
      <c r="CG1579" s="24">
        <v>92</v>
      </c>
      <c r="CH1579" s="24">
        <v>90</v>
      </c>
      <c r="CI1579" s="24">
        <v>94</v>
      </c>
      <c r="CO1579" s="34">
        <f t="shared" si="109"/>
        <v>132754</v>
      </c>
    </row>
    <row r="1580" spans="1:93" ht="15" hidden="1">
      <c r="A1580" s="23" t="s">
        <v>184</v>
      </c>
      <c r="B1580" s="52">
        <v>41611</v>
      </c>
      <c r="C1580" s="25" t="str">
        <f t="shared" si="108"/>
        <v/>
      </c>
      <c r="G1580" s="24">
        <f t="shared" si="110"/>
        <v>43</v>
      </c>
      <c r="H1580" s="32">
        <v>132754</v>
      </c>
      <c r="I1580" s="24" t="str">
        <f t="shared" si="111"/>
        <v/>
      </c>
      <c r="K1580" s="24">
        <f>IF(J1580&gt;900,_xlfn.XLOOKUP(ROUND(J1580,0),'CM-VL-G-C-GL-B-T-ClassRimThickn'!$B$1:$B$112,'CM-VL-G-C-GL-B-T-ClassRimThickn'!$C$1:$C$112,0,1,1),J1580)</f>
        <v>0</v>
      </c>
      <c r="L1580" s="24">
        <v>72</v>
      </c>
      <c r="M1580" s="24">
        <f>IF(L1580&gt;900,_xlfn.XLOOKUP(ROUND(L1580,0),'CM-VL-G-C-GL-B-T-ClassRimThickn'!$B$1:$B$112,'CM-VL-G-C-GL-B-T-ClassRimThickn'!$C$1:$C$112,0,1,1),L1580)</f>
        <v>72</v>
      </c>
      <c r="N1580" s="24">
        <v>74</v>
      </c>
      <c r="O1580" s="24">
        <f>IF(N1580&gt;900,_xlfn.XLOOKUP(ROUND(N1580,0),'CM-VL-G-C-GL-B-T-ClassRimThickn'!$B$1:$B$112,'CM-VL-G-C-GL-B-T-ClassRimThickn'!$C$1:$C$112,0,1,1),N1580)</f>
        <v>74</v>
      </c>
      <c r="P1580" s="24">
        <v>71</v>
      </c>
      <c r="Q1580" s="24">
        <f>IF(P1580&gt;900,_xlfn.XLOOKUP(ROUND(P1580,0),'CM-VL-G-C-GL-B-T-ClassRimThickn'!$B$1:$B$112,'CM-VL-G-C-GL-B-T-ClassRimThickn'!$C$1:$C$112,0,1,1),P1580)</f>
        <v>71</v>
      </c>
      <c r="S1580" s="24">
        <f>IF(R1580&gt;900,_xlfn.XLOOKUP(ROUND(R1580,0),'CM-VL-G-C-GL-B-T-ClassRimThickn'!$B$1:$B$112,'CM-VL-G-C-GL-B-T-ClassRimThickn'!$C$1:$C$112,0,1,1),R1580)</f>
        <v>0</v>
      </c>
      <c r="T1580" s="24">
        <v>82</v>
      </c>
      <c r="U1580" s="24">
        <f>IF(T1580&gt;900,_xlfn.XLOOKUP(ROUND(T1580,0),'CM-VL-G-C-GL-B-T-ClassRimThickn'!$B$1:$B$112,'CM-VL-G-C-GL-B-T-ClassRimThickn'!$C$1:$C$112,0,1,1),T1580)</f>
        <v>82</v>
      </c>
      <c r="V1580" s="24">
        <v>73</v>
      </c>
      <c r="W1580" s="24">
        <f>IF(V1580&gt;900,_xlfn.XLOOKUP(ROUND(V1580,0),'CM-VL-G-C-GL-B-T-ClassRimThickn'!$B$1:$B$112,'CM-VL-G-C-GL-B-T-ClassRimThickn'!$C$1:$C$112,0,1,1),V1580)</f>
        <v>73</v>
      </c>
      <c r="X1580" s="24">
        <v>72</v>
      </c>
      <c r="Y1580" s="24">
        <f>IF(X1580&gt;900,_xlfn.XLOOKUP(ROUND(X1580,0),'CM-VL-G-C-GL-B-T-ClassRimThickn'!$B$1:$B$112,'CM-VL-G-C-GL-B-T-ClassRimThickn'!$C$1:$C$112,0,1,1),X1580)</f>
        <v>72</v>
      </c>
      <c r="Z1580" s="24">
        <v>74</v>
      </c>
      <c r="AA1580" s="24">
        <f>IF(Z1580&gt;900,_xlfn.XLOOKUP(ROUND(Z1580,0),'CM-VL-G-C-GL-B-T-ClassRimThickn'!$B$1:$B$112,'CM-VL-G-C-GL-B-T-ClassRimThickn'!$C$1:$C$112,0,1,1),Z1580)</f>
        <v>74</v>
      </c>
      <c r="AB1580" s="24">
        <v>71</v>
      </c>
      <c r="AC1580" s="24">
        <f>IF(AB1580&gt;900,_xlfn.XLOOKUP(ROUND(AB1580,0),'CM-VL-G-C-GL-B-T-ClassRimThickn'!$B$1:$B$112,'CM-VL-G-C-GL-B-T-ClassRimThickn'!$C$1:$C$112,0,1,1),AB1580)</f>
        <v>71</v>
      </c>
      <c r="AD1580" s="24">
        <v>70</v>
      </c>
      <c r="AE1580" s="24">
        <f>IF(AD1580&gt;900,_xlfn.XLOOKUP(ROUND(AD1580,0),'CM-VL-G-C-GL-B-T-ClassRimThickn'!$B$1:$B$112,'CM-VL-G-C-GL-B-T-ClassRimThickn'!$C$1:$C$112,0,1,1),AD1580)</f>
        <v>70</v>
      </c>
      <c r="AF1580" s="24">
        <v>82</v>
      </c>
      <c r="AG1580" s="24">
        <f>IF(AF1580&gt;900,_xlfn.XLOOKUP(ROUND(AF1580,0),'CM-VL-G-C-GL-B-T-ClassRimThickn'!$B$1:$B$112,'CM-VL-G-C-GL-B-T-ClassRimThickn'!$C$1:$C$112,0,1,1),AF1580)</f>
        <v>82</v>
      </c>
      <c r="AH1580" s="24">
        <v>27</v>
      </c>
      <c r="AI1580" s="24">
        <v>26.5</v>
      </c>
      <c r="AJ1580" s="24">
        <v>27</v>
      </c>
      <c r="AK1580" s="24">
        <v>27</v>
      </c>
      <c r="AL1580" s="24">
        <v>26.5</v>
      </c>
      <c r="AM1580" s="24">
        <v>27</v>
      </c>
      <c r="AN1580" s="24">
        <v>26.5</v>
      </c>
      <c r="AO1580" s="24">
        <v>26</v>
      </c>
      <c r="AP1580" s="24">
        <v>26</v>
      </c>
      <c r="AQ1580" s="24">
        <v>27</v>
      </c>
      <c r="AR1580" s="24">
        <v>25.5</v>
      </c>
      <c r="AS1580" s="24">
        <v>26.5</v>
      </c>
      <c r="AT1580" s="24">
        <v>28</v>
      </c>
      <c r="AU1580" s="24">
        <v>28</v>
      </c>
      <c r="AV1580" s="24">
        <v>28</v>
      </c>
      <c r="AW1580" s="24">
        <v>28</v>
      </c>
      <c r="AX1580" s="24">
        <v>28</v>
      </c>
      <c r="AY1580" s="24">
        <v>28</v>
      </c>
      <c r="AZ1580" s="24">
        <v>28</v>
      </c>
      <c r="BA1580" s="24">
        <v>28</v>
      </c>
      <c r="BB1580" s="24">
        <v>28</v>
      </c>
      <c r="BC1580" s="24">
        <v>28</v>
      </c>
      <c r="BD1580" s="24">
        <v>28</v>
      </c>
      <c r="BE1580" s="24">
        <v>28</v>
      </c>
      <c r="BF1580" s="24">
        <v>0</v>
      </c>
      <c r="BG1580" s="24">
        <v>0</v>
      </c>
      <c r="BH1580" s="24">
        <v>0</v>
      </c>
      <c r="BI1580" s="24">
        <v>0</v>
      </c>
      <c r="BJ1580" s="24">
        <v>0</v>
      </c>
      <c r="BL1580" s="24">
        <v>0</v>
      </c>
      <c r="BM1580" s="24">
        <v>0</v>
      </c>
      <c r="BN1580" s="24">
        <v>0</v>
      </c>
      <c r="BO1580" s="24">
        <v>0</v>
      </c>
      <c r="BP1580" s="24">
        <v>0</v>
      </c>
      <c r="BQ1580" s="24">
        <v>0</v>
      </c>
      <c r="BR1580" s="24">
        <v>0</v>
      </c>
      <c r="BS1580" s="24">
        <v>0</v>
      </c>
      <c r="BT1580" s="24">
        <v>0</v>
      </c>
      <c r="BU1580" s="24">
        <v>0</v>
      </c>
      <c r="BV1580" s="24">
        <v>0</v>
      </c>
      <c r="BW1580" s="24">
        <v>0</v>
      </c>
      <c r="BX1580" s="24">
        <v>0</v>
      </c>
      <c r="BY1580" s="24">
        <v>0</v>
      </c>
      <c r="BZ1580" s="24">
        <v>0</v>
      </c>
      <c r="CB1580" s="24">
        <v>0</v>
      </c>
      <c r="CC1580" s="24">
        <v>0</v>
      </c>
      <c r="CD1580" s="24">
        <v>96</v>
      </c>
      <c r="CE1580" s="24">
        <v>96</v>
      </c>
      <c r="CF1580" s="24">
        <v>100</v>
      </c>
      <c r="CG1580" s="24">
        <v>92</v>
      </c>
      <c r="CH1580" s="24">
        <v>90</v>
      </c>
      <c r="CI1580" s="24">
        <v>94</v>
      </c>
      <c r="CO1580" s="34">
        <f t="shared" si="109"/>
        <v>132754</v>
      </c>
    </row>
    <row r="1581" spans="1:93" ht="15" hidden="1">
      <c r="A1581" s="23" t="s">
        <v>184</v>
      </c>
      <c r="B1581" s="52">
        <v>41660</v>
      </c>
      <c r="C1581" s="25" t="str">
        <f t="shared" si="108"/>
        <v/>
      </c>
      <c r="G1581" s="24">
        <f t="shared" si="110"/>
        <v>49</v>
      </c>
      <c r="H1581" s="32">
        <v>142998</v>
      </c>
      <c r="I1581" s="24" t="str">
        <f t="shared" si="111"/>
        <v/>
      </c>
      <c r="K1581" s="24">
        <f>IF(J1581&gt;900,_xlfn.XLOOKUP(ROUND(J1581,0),'CM-VL-G-C-GL-B-T-ClassRimThickn'!$B$1:$B$112,'CM-VL-G-C-GL-B-T-ClassRimThickn'!$C$1:$C$112,0,1,1),J1581)</f>
        <v>0</v>
      </c>
      <c r="L1581" s="24">
        <v>72</v>
      </c>
      <c r="M1581" s="24">
        <f>IF(L1581&gt;900,_xlfn.XLOOKUP(ROUND(L1581,0),'CM-VL-G-C-GL-B-T-ClassRimThickn'!$B$1:$B$112,'CM-VL-G-C-GL-B-T-ClassRimThickn'!$C$1:$C$112,0,1,1),L1581)</f>
        <v>72</v>
      </c>
      <c r="N1581" s="24">
        <v>73</v>
      </c>
      <c r="O1581" s="24">
        <f>IF(N1581&gt;900,_xlfn.XLOOKUP(ROUND(N1581,0),'CM-VL-G-C-GL-B-T-ClassRimThickn'!$B$1:$B$112,'CM-VL-G-C-GL-B-T-ClassRimThickn'!$C$1:$C$112,0,1,1),N1581)</f>
        <v>73</v>
      </c>
      <c r="P1581" s="24">
        <v>72</v>
      </c>
      <c r="Q1581" s="24">
        <f>IF(P1581&gt;900,_xlfn.XLOOKUP(ROUND(P1581,0),'CM-VL-G-C-GL-B-T-ClassRimThickn'!$B$1:$B$112,'CM-VL-G-C-GL-B-T-ClassRimThickn'!$C$1:$C$112,0,1,1),P1581)</f>
        <v>72</v>
      </c>
      <c r="S1581" s="24">
        <f>IF(R1581&gt;900,_xlfn.XLOOKUP(ROUND(R1581,0),'CM-VL-G-C-GL-B-T-ClassRimThickn'!$B$1:$B$112,'CM-VL-G-C-GL-B-T-ClassRimThickn'!$C$1:$C$112,0,1,1),R1581)</f>
        <v>0</v>
      </c>
      <c r="T1581" s="24">
        <v>82</v>
      </c>
      <c r="U1581" s="24">
        <f>IF(T1581&gt;900,_xlfn.XLOOKUP(ROUND(T1581,0),'CM-VL-G-C-GL-B-T-ClassRimThickn'!$B$1:$B$112,'CM-VL-G-C-GL-B-T-ClassRimThickn'!$C$1:$C$112,0,1,1),T1581)</f>
        <v>82</v>
      </c>
      <c r="V1581" s="24">
        <v>72</v>
      </c>
      <c r="W1581" s="24">
        <f>IF(V1581&gt;900,_xlfn.XLOOKUP(ROUND(V1581,0),'CM-VL-G-C-GL-B-T-ClassRimThickn'!$B$1:$B$112,'CM-VL-G-C-GL-B-T-ClassRimThickn'!$C$1:$C$112,0,1,1),V1581)</f>
        <v>72</v>
      </c>
      <c r="X1581" s="24">
        <v>72</v>
      </c>
      <c r="Y1581" s="24">
        <f>IF(X1581&gt;900,_xlfn.XLOOKUP(ROUND(X1581,0),'CM-VL-G-C-GL-B-T-ClassRimThickn'!$B$1:$B$112,'CM-VL-G-C-GL-B-T-ClassRimThickn'!$C$1:$C$112,0,1,1),X1581)</f>
        <v>72</v>
      </c>
      <c r="Z1581" s="24">
        <v>73</v>
      </c>
      <c r="AA1581" s="24">
        <f>IF(Z1581&gt;900,_xlfn.XLOOKUP(ROUND(Z1581,0),'CM-VL-G-C-GL-B-T-ClassRimThickn'!$B$1:$B$112,'CM-VL-G-C-GL-B-T-ClassRimThickn'!$C$1:$C$112,0,1,1),Z1581)</f>
        <v>73</v>
      </c>
      <c r="AB1581" s="24">
        <v>73</v>
      </c>
      <c r="AC1581" s="24">
        <f>IF(AB1581&gt;900,_xlfn.XLOOKUP(ROUND(AB1581,0),'CM-VL-G-C-GL-B-T-ClassRimThickn'!$B$1:$B$112,'CM-VL-G-C-GL-B-T-ClassRimThickn'!$C$1:$C$112,0,1,1),AB1581)</f>
        <v>73</v>
      </c>
      <c r="AD1581" s="24">
        <v>70</v>
      </c>
      <c r="AE1581" s="24">
        <f>IF(AD1581&gt;900,_xlfn.XLOOKUP(ROUND(AD1581,0),'CM-VL-G-C-GL-B-T-ClassRimThickn'!$B$1:$B$112,'CM-VL-G-C-GL-B-T-ClassRimThickn'!$C$1:$C$112,0,1,1),AD1581)</f>
        <v>70</v>
      </c>
      <c r="AF1581" s="24">
        <v>83</v>
      </c>
      <c r="AG1581" s="24">
        <f>IF(AF1581&gt;900,_xlfn.XLOOKUP(ROUND(AF1581,0),'CM-VL-G-C-GL-B-T-ClassRimThickn'!$B$1:$B$112,'CM-VL-G-C-GL-B-T-ClassRimThickn'!$C$1:$C$112,0,1,1),AF1581)</f>
        <v>83</v>
      </c>
      <c r="AH1581" s="24">
        <v>25</v>
      </c>
      <c r="AI1581" s="24">
        <v>25.5</v>
      </c>
      <c r="AJ1581" s="24">
        <v>26</v>
      </c>
      <c r="AK1581" s="24">
        <v>25.5</v>
      </c>
      <c r="AL1581" s="24">
        <v>25.5</v>
      </c>
      <c r="AM1581" s="24">
        <v>26.5</v>
      </c>
      <c r="AN1581" s="24">
        <v>26</v>
      </c>
      <c r="AO1581" s="24">
        <v>25</v>
      </c>
      <c r="AP1581" s="24">
        <v>25</v>
      </c>
      <c r="AQ1581" s="24">
        <v>25</v>
      </c>
      <c r="AR1581" s="24">
        <v>25</v>
      </c>
      <c r="AS1581" s="24">
        <v>26</v>
      </c>
      <c r="AT1581" s="24">
        <v>28</v>
      </c>
      <c r="AU1581" s="24">
        <v>28</v>
      </c>
      <c r="AV1581" s="24">
        <v>28.5</v>
      </c>
      <c r="AW1581" s="24">
        <v>28</v>
      </c>
      <c r="AX1581" s="24">
        <v>28</v>
      </c>
      <c r="AY1581" s="24">
        <v>28</v>
      </c>
      <c r="AZ1581" s="24">
        <v>28</v>
      </c>
      <c r="BA1581" s="24">
        <v>28</v>
      </c>
      <c r="BB1581" s="24">
        <v>28</v>
      </c>
      <c r="BC1581" s="24">
        <v>28</v>
      </c>
      <c r="BD1581" s="24">
        <v>28</v>
      </c>
      <c r="BE1581" s="24">
        <v>28.5</v>
      </c>
      <c r="BF1581" s="24">
        <v>0.5</v>
      </c>
      <c r="BG1581" s="24">
        <v>0.5</v>
      </c>
      <c r="BH1581" s="24">
        <v>0.5</v>
      </c>
      <c r="BI1581" s="24">
        <v>0.5</v>
      </c>
      <c r="BJ1581" s="24">
        <v>0.5</v>
      </c>
      <c r="BL1581" s="24">
        <v>0.5</v>
      </c>
      <c r="BM1581" s="24">
        <v>0.5</v>
      </c>
      <c r="BN1581" s="24">
        <v>0.5</v>
      </c>
      <c r="BO1581" s="24">
        <v>0.5</v>
      </c>
      <c r="BP1581" s="24">
        <v>0.5</v>
      </c>
      <c r="BQ1581" s="24">
        <v>0.5</v>
      </c>
      <c r="BR1581" s="24">
        <v>0</v>
      </c>
      <c r="BS1581" s="24">
        <v>0</v>
      </c>
      <c r="BT1581" s="24">
        <v>0</v>
      </c>
      <c r="BU1581" s="24">
        <v>0</v>
      </c>
      <c r="BV1581" s="24">
        <v>0</v>
      </c>
      <c r="BW1581" s="24">
        <v>0</v>
      </c>
      <c r="BX1581" s="24">
        <v>0</v>
      </c>
      <c r="BY1581" s="24">
        <v>0</v>
      </c>
      <c r="BZ1581" s="24">
        <v>0</v>
      </c>
      <c r="CB1581" s="24">
        <v>0</v>
      </c>
      <c r="CC1581" s="24">
        <v>0</v>
      </c>
      <c r="CD1581" s="24">
        <v>99</v>
      </c>
      <c r="CE1581" s="24">
        <v>99</v>
      </c>
      <c r="CF1581" s="24">
        <v>106</v>
      </c>
      <c r="CG1581" s="24">
        <v>97</v>
      </c>
      <c r="CH1581" s="24">
        <v>94</v>
      </c>
      <c r="CI1581" s="24">
        <v>95</v>
      </c>
      <c r="CO1581" s="34">
        <f t="shared" si="109"/>
        <v>142998</v>
      </c>
    </row>
    <row r="1582" spans="1:93" ht="15" hidden="1">
      <c r="A1582" s="23" t="s">
        <v>184</v>
      </c>
      <c r="B1582" s="52">
        <v>41701</v>
      </c>
      <c r="C1582" s="25" t="str">
        <f t="shared" si="108"/>
        <v/>
      </c>
      <c r="G1582" s="24">
        <f t="shared" si="110"/>
        <v>41</v>
      </c>
      <c r="H1582" s="32">
        <v>144734</v>
      </c>
      <c r="I1582" s="24" t="str">
        <f t="shared" si="111"/>
        <v/>
      </c>
      <c r="K1582" s="24">
        <f>IF(J1582&gt;900,_xlfn.XLOOKUP(ROUND(J1582,0),'CM-VL-G-C-GL-B-T-ClassRimThickn'!$B$1:$B$112,'CM-VL-G-C-GL-B-T-ClassRimThickn'!$C$1:$C$112,0,1,1),J1582)</f>
        <v>0</v>
      </c>
      <c r="L1582" s="24">
        <v>70</v>
      </c>
      <c r="M1582" s="24">
        <f>IF(L1582&gt;900,_xlfn.XLOOKUP(ROUND(L1582,0),'CM-VL-G-C-GL-B-T-ClassRimThickn'!$B$1:$B$112,'CM-VL-G-C-GL-B-T-ClassRimThickn'!$C$1:$C$112,0,1,1),L1582)</f>
        <v>70</v>
      </c>
      <c r="N1582" s="24">
        <v>72</v>
      </c>
      <c r="O1582" s="24">
        <f>IF(N1582&gt;900,_xlfn.XLOOKUP(ROUND(N1582,0),'CM-VL-G-C-GL-B-T-ClassRimThickn'!$B$1:$B$112,'CM-VL-G-C-GL-B-T-ClassRimThickn'!$C$1:$C$112,0,1,1),N1582)</f>
        <v>72</v>
      </c>
      <c r="P1582" s="24">
        <v>71</v>
      </c>
      <c r="Q1582" s="24">
        <f>IF(P1582&gt;900,_xlfn.XLOOKUP(ROUND(P1582,0),'CM-VL-G-C-GL-B-T-ClassRimThickn'!$B$1:$B$112,'CM-VL-G-C-GL-B-T-ClassRimThickn'!$C$1:$C$112,0,1,1),P1582)</f>
        <v>71</v>
      </c>
      <c r="S1582" s="24">
        <f>IF(R1582&gt;900,_xlfn.XLOOKUP(ROUND(R1582,0),'CM-VL-G-C-GL-B-T-ClassRimThickn'!$B$1:$B$112,'CM-VL-G-C-GL-B-T-ClassRimThickn'!$C$1:$C$112,0,1,1),R1582)</f>
        <v>0</v>
      </c>
      <c r="T1582" s="24">
        <v>82</v>
      </c>
      <c r="U1582" s="24">
        <f>IF(T1582&gt;900,_xlfn.XLOOKUP(ROUND(T1582,0),'CM-VL-G-C-GL-B-T-ClassRimThickn'!$B$1:$B$112,'CM-VL-G-C-GL-B-T-ClassRimThickn'!$C$1:$C$112,0,1,1),T1582)</f>
        <v>82</v>
      </c>
      <c r="V1582" s="24">
        <v>70</v>
      </c>
      <c r="W1582" s="24">
        <f>IF(V1582&gt;900,_xlfn.XLOOKUP(ROUND(V1582,0),'CM-VL-G-C-GL-B-T-ClassRimThickn'!$B$1:$B$112,'CM-VL-G-C-GL-B-T-ClassRimThickn'!$C$1:$C$112,0,1,1),V1582)</f>
        <v>70</v>
      </c>
      <c r="X1582" s="24">
        <v>71</v>
      </c>
      <c r="Y1582" s="24">
        <f>IF(X1582&gt;900,_xlfn.XLOOKUP(ROUND(X1582,0),'CM-VL-G-C-GL-B-T-ClassRimThickn'!$B$1:$B$112,'CM-VL-G-C-GL-B-T-ClassRimThickn'!$C$1:$C$112,0,1,1),X1582)</f>
        <v>71</v>
      </c>
      <c r="Z1582" s="24">
        <v>72</v>
      </c>
      <c r="AA1582" s="24">
        <f>IF(Z1582&gt;900,_xlfn.XLOOKUP(ROUND(Z1582,0),'CM-VL-G-C-GL-B-T-ClassRimThickn'!$B$1:$B$112,'CM-VL-G-C-GL-B-T-ClassRimThickn'!$C$1:$C$112,0,1,1),Z1582)</f>
        <v>72</v>
      </c>
      <c r="AB1582" s="24">
        <v>71</v>
      </c>
      <c r="AC1582" s="24">
        <f>IF(AB1582&gt;900,_xlfn.XLOOKUP(ROUND(AB1582,0),'CM-VL-G-C-GL-B-T-ClassRimThickn'!$B$1:$B$112,'CM-VL-G-C-GL-B-T-ClassRimThickn'!$C$1:$C$112,0,1,1),AB1582)</f>
        <v>71</v>
      </c>
      <c r="AD1582" s="24">
        <v>70</v>
      </c>
      <c r="AE1582" s="24">
        <f>IF(AD1582&gt;900,_xlfn.XLOOKUP(ROUND(AD1582,0),'CM-VL-G-C-GL-B-T-ClassRimThickn'!$B$1:$B$112,'CM-VL-G-C-GL-B-T-ClassRimThickn'!$C$1:$C$112,0,1,1),AD1582)</f>
        <v>70</v>
      </c>
      <c r="AF1582" s="24">
        <v>82</v>
      </c>
      <c r="AG1582" s="24">
        <f>IF(AF1582&gt;900,_xlfn.XLOOKUP(ROUND(AF1582,0),'CM-VL-G-C-GL-B-T-ClassRimThickn'!$B$1:$B$112,'CM-VL-G-C-GL-B-T-ClassRimThickn'!$C$1:$C$112,0,1,1),AF1582)</f>
        <v>82</v>
      </c>
      <c r="AH1582" s="24">
        <v>26</v>
      </c>
      <c r="AI1582" s="24">
        <v>25</v>
      </c>
      <c r="AJ1582" s="24">
        <v>26</v>
      </c>
      <c r="AK1582" s="24">
        <v>26</v>
      </c>
      <c r="AL1582" s="24">
        <v>26</v>
      </c>
      <c r="AM1582" s="24">
        <v>28</v>
      </c>
      <c r="AN1582" s="24">
        <v>25</v>
      </c>
      <c r="AO1582" s="24">
        <v>25</v>
      </c>
      <c r="AP1582" s="24">
        <v>25</v>
      </c>
      <c r="AQ1582" s="24">
        <v>26</v>
      </c>
      <c r="AR1582" s="24">
        <v>25</v>
      </c>
      <c r="AS1582" s="24">
        <v>28</v>
      </c>
      <c r="AT1582" s="24">
        <v>28</v>
      </c>
      <c r="AU1582" s="24">
        <v>28</v>
      </c>
      <c r="AV1582" s="24">
        <v>28</v>
      </c>
      <c r="AW1582" s="24">
        <v>28</v>
      </c>
      <c r="AX1582" s="24">
        <v>28</v>
      </c>
      <c r="AY1582" s="24">
        <v>28</v>
      </c>
      <c r="AZ1582" s="24">
        <v>28</v>
      </c>
      <c r="BA1582" s="24">
        <v>28</v>
      </c>
      <c r="BB1582" s="24">
        <v>28</v>
      </c>
      <c r="BC1582" s="24">
        <v>28</v>
      </c>
      <c r="BD1582" s="24">
        <v>28</v>
      </c>
      <c r="BE1582" s="24">
        <v>28</v>
      </c>
      <c r="BF1582" s="24">
        <v>1</v>
      </c>
      <c r="BG1582" s="24">
        <v>1</v>
      </c>
      <c r="BH1582" s="24">
        <v>0.5</v>
      </c>
      <c r="BI1582" s="24">
        <v>0.5</v>
      </c>
      <c r="BJ1582" s="24">
        <v>0.5</v>
      </c>
      <c r="BL1582" s="24">
        <v>0.5</v>
      </c>
      <c r="BM1582" s="24">
        <v>0.5</v>
      </c>
      <c r="BN1582" s="24">
        <v>0.5</v>
      </c>
      <c r="BO1582" s="24">
        <v>0.5</v>
      </c>
      <c r="BP1582" s="24">
        <v>0.5</v>
      </c>
      <c r="BQ1582" s="24">
        <v>0</v>
      </c>
      <c r="BR1582" s="24">
        <v>0</v>
      </c>
      <c r="BS1582" s="24">
        <v>0.5</v>
      </c>
      <c r="BT1582" s="24">
        <v>0</v>
      </c>
      <c r="BU1582" s="24">
        <v>0</v>
      </c>
      <c r="BV1582" s="24">
        <v>0</v>
      </c>
      <c r="BW1582" s="24">
        <v>0</v>
      </c>
      <c r="BX1582" s="24">
        <v>0</v>
      </c>
      <c r="BY1582" s="24">
        <v>0</v>
      </c>
      <c r="BZ1582" s="24">
        <v>0</v>
      </c>
      <c r="CB1582" s="24">
        <v>0</v>
      </c>
      <c r="CC1582" s="24">
        <v>0</v>
      </c>
      <c r="CD1582" s="24">
        <v>95</v>
      </c>
      <c r="CE1582" s="24">
        <v>95</v>
      </c>
      <c r="CF1582" s="24">
        <v>100</v>
      </c>
      <c r="CG1582" s="24">
        <v>93</v>
      </c>
      <c r="CH1582" s="24">
        <v>93</v>
      </c>
      <c r="CI1582" s="24">
        <v>95</v>
      </c>
      <c r="CO1582" s="34">
        <f t="shared" si="109"/>
        <v>144734</v>
      </c>
    </row>
    <row r="1583" spans="1:93" ht="15" hidden="1">
      <c r="A1583" s="23" t="s">
        <v>184</v>
      </c>
      <c r="B1583" s="52">
        <v>41733</v>
      </c>
      <c r="C1583" s="25" t="str">
        <f t="shared" si="108"/>
        <v/>
      </c>
      <c r="G1583" s="24">
        <f t="shared" si="110"/>
        <v>32</v>
      </c>
      <c r="H1583" s="32">
        <v>145257</v>
      </c>
      <c r="I1583" s="24" t="str">
        <f t="shared" si="111"/>
        <v/>
      </c>
      <c r="K1583" s="24">
        <f>IF(J1583&gt;900,_xlfn.XLOOKUP(ROUND(J1583,0),'CM-VL-G-C-GL-B-T-ClassRimThickn'!$B$1:$B$112,'CM-VL-G-C-GL-B-T-ClassRimThickn'!$C$1:$C$112,0,1,1),J1583)</f>
        <v>0</v>
      </c>
      <c r="L1583" s="24">
        <v>70</v>
      </c>
      <c r="M1583" s="24">
        <f>IF(L1583&gt;900,_xlfn.XLOOKUP(ROUND(L1583,0),'CM-VL-G-C-GL-B-T-ClassRimThickn'!$B$1:$B$112,'CM-VL-G-C-GL-B-T-ClassRimThickn'!$C$1:$C$112,0,1,1),L1583)</f>
        <v>70</v>
      </c>
      <c r="N1583" s="24">
        <v>73</v>
      </c>
      <c r="O1583" s="24">
        <f>IF(N1583&gt;900,_xlfn.XLOOKUP(ROUND(N1583,0),'CM-VL-G-C-GL-B-T-ClassRimThickn'!$B$1:$B$112,'CM-VL-G-C-GL-B-T-ClassRimThickn'!$C$1:$C$112,0,1,1),N1583)</f>
        <v>73</v>
      </c>
      <c r="P1583" s="24">
        <v>70</v>
      </c>
      <c r="Q1583" s="24">
        <f>IF(P1583&gt;900,_xlfn.XLOOKUP(ROUND(P1583,0),'CM-VL-G-C-GL-B-T-ClassRimThickn'!$B$1:$B$112,'CM-VL-G-C-GL-B-T-ClassRimThickn'!$C$1:$C$112,0,1,1),P1583)</f>
        <v>70</v>
      </c>
      <c r="S1583" s="24">
        <f>IF(R1583&gt;900,_xlfn.XLOOKUP(ROUND(R1583,0),'CM-VL-G-C-GL-B-T-ClassRimThickn'!$B$1:$B$112,'CM-VL-G-C-GL-B-T-ClassRimThickn'!$C$1:$C$112,0,1,1),R1583)</f>
        <v>0</v>
      </c>
      <c r="T1583" s="24">
        <v>80</v>
      </c>
      <c r="U1583" s="24">
        <f>IF(T1583&gt;900,_xlfn.XLOOKUP(ROUND(T1583,0),'CM-VL-G-C-GL-B-T-ClassRimThickn'!$B$1:$B$112,'CM-VL-G-C-GL-B-T-ClassRimThickn'!$C$1:$C$112,0,1,1),T1583)</f>
        <v>80</v>
      </c>
      <c r="V1583" s="24">
        <v>70</v>
      </c>
      <c r="W1583" s="24">
        <f>IF(V1583&gt;900,_xlfn.XLOOKUP(ROUND(V1583,0),'CM-VL-G-C-GL-B-T-ClassRimThickn'!$B$1:$B$112,'CM-VL-G-C-GL-B-T-ClassRimThickn'!$C$1:$C$112,0,1,1),V1583)</f>
        <v>70</v>
      </c>
      <c r="X1583" s="24">
        <v>70</v>
      </c>
      <c r="Y1583" s="24">
        <f>IF(X1583&gt;900,_xlfn.XLOOKUP(ROUND(X1583,0),'CM-VL-G-C-GL-B-T-ClassRimThickn'!$B$1:$B$112,'CM-VL-G-C-GL-B-T-ClassRimThickn'!$C$1:$C$112,0,1,1),X1583)</f>
        <v>70</v>
      </c>
      <c r="Z1583" s="24">
        <v>73</v>
      </c>
      <c r="AA1583" s="24">
        <f>IF(Z1583&gt;900,_xlfn.XLOOKUP(ROUND(Z1583,0),'CM-VL-G-C-GL-B-T-ClassRimThickn'!$B$1:$B$112,'CM-VL-G-C-GL-B-T-ClassRimThickn'!$C$1:$C$112,0,1,1),Z1583)</f>
        <v>73</v>
      </c>
      <c r="AB1583" s="24">
        <v>70</v>
      </c>
      <c r="AC1583" s="24">
        <f>IF(AB1583&gt;900,_xlfn.XLOOKUP(ROUND(AB1583,0),'CM-VL-G-C-GL-B-T-ClassRimThickn'!$B$1:$B$112,'CM-VL-G-C-GL-B-T-ClassRimThickn'!$C$1:$C$112,0,1,1),AB1583)</f>
        <v>70</v>
      </c>
      <c r="AD1583" s="24">
        <v>70</v>
      </c>
      <c r="AE1583" s="24">
        <f>IF(AD1583&gt;900,_xlfn.XLOOKUP(ROUND(AD1583,0),'CM-VL-G-C-GL-B-T-ClassRimThickn'!$B$1:$B$112,'CM-VL-G-C-GL-B-T-ClassRimThickn'!$C$1:$C$112,0,1,1),AD1583)</f>
        <v>70</v>
      </c>
      <c r="AF1583" s="24">
        <v>80</v>
      </c>
      <c r="AG1583" s="24">
        <f>IF(AF1583&gt;900,_xlfn.XLOOKUP(ROUND(AF1583,0),'CM-VL-G-C-GL-B-T-ClassRimThickn'!$B$1:$B$112,'CM-VL-G-C-GL-B-T-ClassRimThickn'!$C$1:$C$112,0,1,1),AF1583)</f>
        <v>80</v>
      </c>
      <c r="AH1583" s="24">
        <v>26</v>
      </c>
      <c r="AI1583" s="24">
        <v>25</v>
      </c>
      <c r="AJ1583" s="24">
        <v>26</v>
      </c>
      <c r="AK1583" s="24">
        <v>27</v>
      </c>
      <c r="AL1583" s="24">
        <v>26</v>
      </c>
      <c r="AM1583" s="24">
        <v>27</v>
      </c>
      <c r="AN1583" s="24">
        <v>26</v>
      </c>
      <c r="AO1583" s="24">
        <v>25</v>
      </c>
      <c r="AP1583" s="24">
        <v>26</v>
      </c>
      <c r="AQ1583" s="24">
        <v>25</v>
      </c>
      <c r="AR1583" s="24">
        <v>25</v>
      </c>
      <c r="AS1583" s="24">
        <v>26</v>
      </c>
      <c r="AT1583" s="24">
        <v>28</v>
      </c>
      <c r="AU1583" s="24">
        <v>28</v>
      </c>
      <c r="AV1583" s="24">
        <v>28</v>
      </c>
      <c r="AW1583" s="24">
        <v>28</v>
      </c>
      <c r="AX1583" s="24">
        <v>28</v>
      </c>
      <c r="AY1583" s="24">
        <v>28</v>
      </c>
      <c r="AZ1583" s="24">
        <v>28</v>
      </c>
      <c r="BA1583" s="24">
        <v>28</v>
      </c>
      <c r="BB1583" s="24">
        <v>28</v>
      </c>
      <c r="BC1583" s="24">
        <v>28</v>
      </c>
      <c r="BD1583" s="24">
        <v>28</v>
      </c>
      <c r="BE1583" s="24">
        <v>28</v>
      </c>
      <c r="BF1583" s="24">
        <v>0.5</v>
      </c>
      <c r="BG1583" s="24">
        <v>0.5</v>
      </c>
      <c r="BH1583" s="24">
        <v>0.5</v>
      </c>
      <c r="BI1583" s="24">
        <v>0.5</v>
      </c>
      <c r="BJ1583" s="24">
        <v>0.5</v>
      </c>
      <c r="BL1583" s="24">
        <v>0.5</v>
      </c>
      <c r="BM1583" s="24">
        <v>0.5</v>
      </c>
      <c r="BN1583" s="24">
        <v>0.5</v>
      </c>
      <c r="BO1583" s="24">
        <v>0.5</v>
      </c>
      <c r="BP1583" s="24">
        <v>0.5</v>
      </c>
      <c r="BQ1583" s="24">
        <v>0.5</v>
      </c>
      <c r="BR1583" s="24">
        <v>0.5</v>
      </c>
      <c r="BS1583" s="24">
        <v>0</v>
      </c>
      <c r="BT1583" s="24">
        <v>0.5</v>
      </c>
      <c r="BU1583" s="24">
        <v>0</v>
      </c>
      <c r="BV1583" s="24">
        <v>0</v>
      </c>
      <c r="BW1583" s="24">
        <v>0.5</v>
      </c>
      <c r="BX1583" s="24">
        <v>0</v>
      </c>
      <c r="BY1583" s="24">
        <v>0</v>
      </c>
      <c r="BZ1583" s="24">
        <v>0</v>
      </c>
      <c r="CB1583" s="24">
        <v>0</v>
      </c>
      <c r="CC1583" s="24">
        <v>0</v>
      </c>
      <c r="CD1583" s="24">
        <v>100</v>
      </c>
      <c r="CE1583" s="24">
        <v>105</v>
      </c>
      <c r="CF1583" s="24">
        <v>100</v>
      </c>
      <c r="CG1583" s="24">
        <v>95</v>
      </c>
      <c r="CH1583" s="24">
        <v>90</v>
      </c>
      <c r="CI1583" s="24">
        <v>95</v>
      </c>
      <c r="CO1583" s="34">
        <f t="shared" si="109"/>
        <v>145257</v>
      </c>
    </row>
    <row r="1584" spans="1:93" ht="15" hidden="1">
      <c r="A1584" s="23" t="s">
        <v>184</v>
      </c>
      <c r="B1584" s="52">
        <v>41765</v>
      </c>
      <c r="C1584" s="25" t="str">
        <f t="shared" si="108"/>
        <v/>
      </c>
      <c r="G1584" s="24">
        <f t="shared" si="110"/>
        <v>32</v>
      </c>
      <c r="H1584" s="32">
        <v>149697</v>
      </c>
      <c r="I1584" s="24" t="str">
        <f t="shared" si="111"/>
        <v/>
      </c>
      <c r="K1584" s="24">
        <f>IF(J1584&gt;900,_xlfn.XLOOKUP(ROUND(J1584,0),'CM-VL-G-C-GL-B-T-ClassRimThickn'!$B$1:$B$112,'CM-VL-G-C-GL-B-T-ClassRimThickn'!$C$1:$C$112,0,1,1),J1584)</f>
        <v>0</v>
      </c>
      <c r="L1584" s="24">
        <v>72</v>
      </c>
      <c r="M1584" s="24">
        <f>IF(L1584&gt;900,_xlfn.XLOOKUP(ROUND(L1584,0),'CM-VL-G-C-GL-B-T-ClassRimThickn'!$B$1:$B$112,'CM-VL-G-C-GL-B-T-ClassRimThickn'!$C$1:$C$112,0,1,1),L1584)</f>
        <v>72</v>
      </c>
      <c r="N1584" s="24">
        <v>75</v>
      </c>
      <c r="O1584" s="24">
        <f>IF(N1584&gt;900,_xlfn.XLOOKUP(ROUND(N1584,0),'CM-VL-G-C-GL-B-T-ClassRimThickn'!$B$1:$B$112,'CM-VL-G-C-GL-B-T-ClassRimThickn'!$C$1:$C$112,0,1,1),N1584)</f>
        <v>75</v>
      </c>
      <c r="P1584" s="24">
        <v>73</v>
      </c>
      <c r="Q1584" s="24">
        <f>IF(P1584&gt;900,_xlfn.XLOOKUP(ROUND(P1584,0),'CM-VL-G-C-GL-B-T-ClassRimThickn'!$B$1:$B$112,'CM-VL-G-C-GL-B-T-ClassRimThickn'!$C$1:$C$112,0,1,1),P1584)</f>
        <v>73</v>
      </c>
      <c r="S1584" s="24">
        <f>IF(R1584&gt;900,_xlfn.XLOOKUP(ROUND(R1584,0),'CM-VL-G-C-GL-B-T-ClassRimThickn'!$B$1:$B$112,'CM-VL-G-C-GL-B-T-ClassRimThickn'!$C$1:$C$112,0,1,1),R1584)</f>
        <v>0</v>
      </c>
      <c r="T1584" s="24">
        <v>82</v>
      </c>
      <c r="U1584" s="24">
        <f>IF(T1584&gt;900,_xlfn.XLOOKUP(ROUND(T1584,0),'CM-VL-G-C-GL-B-T-ClassRimThickn'!$B$1:$B$112,'CM-VL-G-C-GL-B-T-ClassRimThickn'!$C$1:$C$112,0,1,1),T1584)</f>
        <v>82</v>
      </c>
      <c r="V1584" s="24">
        <v>73</v>
      </c>
      <c r="W1584" s="24">
        <f>IF(V1584&gt;900,_xlfn.XLOOKUP(ROUND(V1584,0),'CM-VL-G-C-GL-B-T-ClassRimThickn'!$B$1:$B$112,'CM-VL-G-C-GL-B-T-ClassRimThickn'!$C$1:$C$112,0,1,1),V1584)</f>
        <v>73</v>
      </c>
      <c r="X1584" s="24">
        <v>72</v>
      </c>
      <c r="Y1584" s="24">
        <f>IF(X1584&gt;900,_xlfn.XLOOKUP(ROUND(X1584,0),'CM-VL-G-C-GL-B-T-ClassRimThickn'!$B$1:$B$112,'CM-VL-G-C-GL-B-T-ClassRimThickn'!$C$1:$C$112,0,1,1),X1584)</f>
        <v>72</v>
      </c>
      <c r="Z1584" s="24">
        <v>73</v>
      </c>
      <c r="AA1584" s="24">
        <f>IF(Z1584&gt;900,_xlfn.XLOOKUP(ROUND(Z1584,0),'CM-VL-G-C-GL-B-T-ClassRimThickn'!$B$1:$B$112,'CM-VL-G-C-GL-B-T-ClassRimThickn'!$C$1:$C$112,0,1,1),Z1584)</f>
        <v>73</v>
      </c>
      <c r="AB1584" s="24">
        <v>74</v>
      </c>
      <c r="AC1584" s="24">
        <f>IF(AB1584&gt;900,_xlfn.XLOOKUP(ROUND(AB1584,0),'CM-VL-G-C-GL-B-T-ClassRimThickn'!$B$1:$B$112,'CM-VL-G-C-GL-B-T-ClassRimThickn'!$C$1:$C$112,0,1,1),AB1584)</f>
        <v>74</v>
      </c>
      <c r="AD1584" s="24">
        <v>73</v>
      </c>
      <c r="AE1584" s="24">
        <f>IF(AD1584&gt;900,_xlfn.XLOOKUP(ROUND(AD1584,0),'CM-VL-G-C-GL-B-T-ClassRimThickn'!$B$1:$B$112,'CM-VL-G-C-GL-B-T-ClassRimThickn'!$C$1:$C$112,0,1,1),AD1584)</f>
        <v>73</v>
      </c>
      <c r="AF1584" s="24">
        <v>83</v>
      </c>
      <c r="AG1584" s="24">
        <f>IF(AF1584&gt;900,_xlfn.XLOOKUP(ROUND(AF1584,0),'CM-VL-G-C-GL-B-T-ClassRimThickn'!$B$1:$B$112,'CM-VL-G-C-GL-B-T-ClassRimThickn'!$C$1:$C$112,0,1,1),AF1584)</f>
        <v>83</v>
      </c>
      <c r="AH1584" s="24">
        <v>26</v>
      </c>
      <c r="AI1584" s="24">
        <v>27</v>
      </c>
      <c r="AJ1584" s="24">
        <v>27</v>
      </c>
      <c r="AK1584" s="24">
        <v>25</v>
      </c>
      <c r="AL1584" s="24">
        <v>25</v>
      </c>
      <c r="AM1584" s="24">
        <v>28</v>
      </c>
      <c r="AN1584" s="24">
        <v>23</v>
      </c>
      <c r="AO1584" s="24">
        <v>25</v>
      </c>
      <c r="AP1584" s="24">
        <v>24</v>
      </c>
      <c r="AQ1584" s="24">
        <v>25</v>
      </c>
      <c r="AR1584" s="24">
        <v>26</v>
      </c>
      <c r="AS1584" s="24">
        <v>26</v>
      </c>
      <c r="AT1584" s="24">
        <v>28.5</v>
      </c>
      <c r="AU1584" s="24">
        <v>28</v>
      </c>
      <c r="AV1584" s="24">
        <v>28</v>
      </c>
      <c r="AW1584" s="24">
        <v>28</v>
      </c>
      <c r="AX1584" s="24">
        <v>28</v>
      </c>
      <c r="AY1584" s="24">
        <v>29</v>
      </c>
      <c r="AZ1584" s="24">
        <v>28</v>
      </c>
      <c r="BA1584" s="24">
        <v>28</v>
      </c>
      <c r="BB1584" s="24">
        <v>28</v>
      </c>
      <c r="BC1584" s="24">
        <v>29</v>
      </c>
      <c r="BD1584" s="24">
        <v>30</v>
      </c>
      <c r="BE1584" s="24">
        <v>29</v>
      </c>
      <c r="BF1584" s="24">
        <v>0.5</v>
      </c>
      <c r="BG1584" s="24">
        <v>0.5</v>
      </c>
      <c r="BH1584" s="24">
        <v>0.5</v>
      </c>
      <c r="BI1584" s="24">
        <v>0.5</v>
      </c>
      <c r="BJ1584" s="24">
        <v>0.5</v>
      </c>
      <c r="BL1584" s="24">
        <v>0.5</v>
      </c>
      <c r="BM1584" s="24">
        <v>0.5</v>
      </c>
      <c r="BN1584" s="24">
        <v>0.5</v>
      </c>
      <c r="BO1584" s="24">
        <v>0.5</v>
      </c>
      <c r="BP1584" s="24">
        <v>0.5</v>
      </c>
      <c r="BQ1584" s="24">
        <v>0.5</v>
      </c>
      <c r="BR1584" s="24">
        <v>0.5</v>
      </c>
      <c r="BS1584" s="24">
        <v>1.5</v>
      </c>
      <c r="BT1584" s="24">
        <v>1</v>
      </c>
      <c r="BU1584" s="24">
        <v>0.5</v>
      </c>
      <c r="BV1584" s="24">
        <v>1</v>
      </c>
      <c r="BW1584" s="24">
        <v>0</v>
      </c>
      <c r="BX1584" s="24">
        <v>0.5</v>
      </c>
      <c r="BY1584" s="24">
        <v>0.5</v>
      </c>
      <c r="BZ1584" s="24">
        <v>0.5</v>
      </c>
      <c r="CB1584" s="24">
        <v>1</v>
      </c>
      <c r="CC1584" s="24">
        <v>1</v>
      </c>
      <c r="CD1584" s="24">
        <v>95</v>
      </c>
      <c r="CE1584" s="24">
        <v>97</v>
      </c>
      <c r="CF1584" s="24">
        <v>100</v>
      </c>
      <c r="CG1584" s="24">
        <v>95</v>
      </c>
      <c r="CH1584" s="24">
        <v>100</v>
      </c>
      <c r="CI1584" s="24">
        <v>120</v>
      </c>
      <c r="CO1584" s="34">
        <f t="shared" si="109"/>
        <v>149697</v>
      </c>
    </row>
    <row r="1585" spans="1:93" ht="15" hidden="1">
      <c r="A1585" s="23" t="s">
        <v>184</v>
      </c>
      <c r="B1585" s="52">
        <v>41779</v>
      </c>
      <c r="C1585" s="25" t="str">
        <f t="shared" si="108"/>
        <v/>
      </c>
      <c r="G1585" s="24">
        <f t="shared" si="110"/>
        <v>14</v>
      </c>
      <c r="H1585" s="37">
        <f>(H1586-H1584)/(G1585+G1586)*G1585+H1584</f>
        <v>151015.27027027027</v>
      </c>
      <c r="I1585" s="24" t="str">
        <f t="shared" si="111"/>
        <v/>
      </c>
      <c r="K1585" s="24">
        <f>IF(J1585&gt;900,_xlfn.XLOOKUP(ROUND(J1585,0),'CM-VL-G-C-GL-B-T-ClassRimThickn'!$B$1:$B$112,'CM-VL-G-C-GL-B-T-ClassRimThickn'!$C$1:$C$112,0,1,1),J1585)</f>
        <v>0</v>
      </c>
      <c r="L1585" s="24">
        <v>976.7</v>
      </c>
      <c r="M1585" s="24">
        <f>IF(L1585&gt;900,_xlfn.XLOOKUP(ROUND(L1585,0),'CM-VL-G-C-GL-B-T-ClassRimThickn'!$B$1:$B$112,'CM-VL-G-C-GL-B-T-ClassRimThickn'!$C$1:$C$112,0,1,1),L1585)</f>
        <v>65.5</v>
      </c>
      <c r="N1585" s="24">
        <v>981</v>
      </c>
      <c r="O1585" s="24">
        <f>IF(N1585&gt;900,_xlfn.XLOOKUP(ROUND(N1585,0),'CM-VL-G-C-GL-B-T-ClassRimThickn'!$B$1:$B$112,'CM-VL-G-C-GL-B-T-ClassRimThickn'!$C$1:$C$112,0,1,1),N1585)</f>
        <v>67.5</v>
      </c>
      <c r="P1585" s="24">
        <v>976</v>
      </c>
      <c r="Q1585" s="24">
        <f>IF(P1585&gt;900,_xlfn.XLOOKUP(ROUND(P1585,0),'CM-VL-G-C-GL-B-T-ClassRimThickn'!$B$1:$B$112,'CM-VL-G-C-GL-B-T-ClassRimThickn'!$C$1:$C$112,0,1,1),P1585)</f>
        <v>65</v>
      </c>
      <c r="S1585" s="24">
        <f>IF(R1585&gt;900,_xlfn.XLOOKUP(ROUND(R1585,0),'CM-VL-G-C-GL-B-T-ClassRimThickn'!$B$1:$B$112,'CM-VL-G-C-GL-B-T-ClassRimThickn'!$C$1:$C$112,0,1,1),R1585)</f>
        <v>0</v>
      </c>
      <c r="T1585" s="24">
        <v>985.3</v>
      </c>
      <c r="U1585" s="24">
        <f>IF(T1585&gt;900,_xlfn.XLOOKUP(ROUND(T1585,0),'CM-VL-G-C-GL-B-T-ClassRimThickn'!$B$1:$B$112,'CM-VL-G-C-GL-B-T-ClassRimThickn'!$C$1:$C$112,0,1,1),T1585)</f>
        <v>69.5</v>
      </c>
      <c r="V1585" s="24">
        <v>976.9</v>
      </c>
      <c r="W1585" s="24">
        <f>IF(V1585&gt;900,_xlfn.XLOOKUP(ROUND(V1585,0),'CM-VL-G-C-GL-B-T-ClassRimThickn'!$B$1:$B$112,'CM-VL-G-C-GL-B-T-ClassRimThickn'!$C$1:$C$112,0,1,1),V1585)</f>
        <v>65.5</v>
      </c>
      <c r="X1585" s="24">
        <v>976.7</v>
      </c>
      <c r="Y1585" s="24">
        <f>IF(X1585&gt;900,_xlfn.XLOOKUP(ROUND(X1585,0),'CM-VL-G-C-GL-B-T-ClassRimThickn'!$B$1:$B$112,'CM-VL-G-C-GL-B-T-ClassRimThickn'!$C$1:$C$112,0,1,1),X1585)</f>
        <v>65.5</v>
      </c>
      <c r="Z1585" s="24">
        <v>981.5</v>
      </c>
      <c r="AA1585" s="24">
        <f>IF(Z1585&gt;900,_xlfn.XLOOKUP(ROUND(Z1585,0),'CM-VL-G-C-GL-B-T-ClassRimThickn'!$B$1:$B$112,'CM-VL-G-C-GL-B-T-ClassRimThickn'!$C$1:$C$112,0,1,1),Z1585)</f>
        <v>68</v>
      </c>
      <c r="AB1585" s="24">
        <v>976.1</v>
      </c>
      <c r="AC1585" s="24">
        <f>IF(AB1585&gt;900,_xlfn.XLOOKUP(ROUND(AB1585,0),'CM-VL-G-C-GL-B-T-ClassRimThickn'!$B$1:$B$112,'CM-VL-G-C-GL-B-T-ClassRimThickn'!$C$1:$C$112,0,1,1),AB1585)</f>
        <v>65</v>
      </c>
      <c r="AD1585" s="24">
        <v>975</v>
      </c>
      <c r="AE1585" s="24">
        <f>IF(AD1585&gt;900,_xlfn.XLOOKUP(ROUND(AD1585,0),'CM-VL-G-C-GL-B-T-ClassRimThickn'!$B$1:$B$112,'CM-VL-G-C-GL-B-T-ClassRimThickn'!$C$1:$C$112,0,1,1),AD1585)</f>
        <v>64.5</v>
      </c>
      <c r="AF1585" s="24">
        <v>985.1</v>
      </c>
      <c r="AG1585" s="24">
        <f>IF(AF1585&gt;900,_xlfn.XLOOKUP(ROUND(AF1585,0),'CM-VL-G-C-GL-B-T-ClassRimThickn'!$B$1:$B$112,'CM-VL-G-C-GL-B-T-ClassRimThickn'!$C$1:$C$112,0,1,1),AF1585)</f>
        <v>69.5</v>
      </c>
      <c r="AH1585" s="24">
        <v>28</v>
      </c>
      <c r="AI1585" s="24">
        <v>28</v>
      </c>
      <c r="AJ1585" s="24">
        <v>28</v>
      </c>
      <c r="AK1585" s="24">
        <v>28</v>
      </c>
      <c r="AL1585" s="24">
        <v>27</v>
      </c>
      <c r="AM1585" s="24">
        <v>28</v>
      </c>
      <c r="AN1585" s="24">
        <v>28</v>
      </c>
      <c r="AO1585" s="24">
        <v>27</v>
      </c>
      <c r="AP1585" s="24">
        <v>28</v>
      </c>
      <c r="AQ1585" s="24">
        <v>27</v>
      </c>
      <c r="AR1585" s="24">
        <v>27</v>
      </c>
      <c r="AS1585" s="24">
        <v>28</v>
      </c>
      <c r="AT1585" s="24">
        <v>28</v>
      </c>
      <c r="AU1585" s="24">
        <v>28</v>
      </c>
      <c r="AV1585" s="24">
        <v>28</v>
      </c>
      <c r="AW1585" s="24">
        <v>28</v>
      </c>
      <c r="AX1585" s="24">
        <v>28</v>
      </c>
      <c r="AY1585" s="24">
        <v>28</v>
      </c>
      <c r="AZ1585" s="24">
        <v>28</v>
      </c>
      <c r="BA1585" s="24">
        <v>28</v>
      </c>
      <c r="BB1585" s="24">
        <v>28</v>
      </c>
      <c r="BC1585" s="24">
        <v>28</v>
      </c>
      <c r="BD1585" s="24">
        <v>28</v>
      </c>
      <c r="BE1585" s="24">
        <v>28</v>
      </c>
      <c r="BF1585" s="24">
        <v>0</v>
      </c>
      <c r="BG1585" s="24">
        <v>0</v>
      </c>
      <c r="BH1585" s="24">
        <v>0</v>
      </c>
      <c r="BI1585" s="24">
        <v>0</v>
      </c>
      <c r="BJ1585" s="24">
        <v>0</v>
      </c>
      <c r="BL1585" s="24">
        <v>0</v>
      </c>
      <c r="BM1585" s="24">
        <v>0</v>
      </c>
      <c r="BN1585" s="24">
        <v>0</v>
      </c>
      <c r="BO1585" s="24">
        <v>0</v>
      </c>
      <c r="BP1585" s="24">
        <v>0</v>
      </c>
      <c r="BQ1585" s="24">
        <v>0</v>
      </c>
      <c r="BR1585" s="24">
        <v>0</v>
      </c>
      <c r="BS1585" s="24">
        <v>0</v>
      </c>
      <c r="BT1585" s="24">
        <v>0</v>
      </c>
      <c r="BU1585" s="24">
        <v>0</v>
      </c>
      <c r="BV1585" s="24">
        <v>0</v>
      </c>
      <c r="BW1585" s="24">
        <v>0</v>
      </c>
      <c r="BX1585" s="24">
        <v>0</v>
      </c>
      <c r="BY1585" s="24">
        <v>0</v>
      </c>
      <c r="BZ1585" s="24">
        <v>0</v>
      </c>
      <c r="CB1585" s="24">
        <v>0</v>
      </c>
      <c r="CC1585" s="24">
        <v>0</v>
      </c>
      <c r="CO1585" s="34">
        <f t="shared" si="109"/>
        <v>151015.27027027027</v>
      </c>
    </row>
    <row r="1586" spans="1:93" ht="15" hidden="1">
      <c r="A1586" s="23" t="s">
        <v>184</v>
      </c>
      <c r="B1586" s="52">
        <v>41802</v>
      </c>
      <c r="C1586" s="25" t="str">
        <f t="shared" si="108"/>
        <v/>
      </c>
      <c r="G1586" s="24">
        <f t="shared" si="110"/>
        <v>23</v>
      </c>
      <c r="H1586" s="36">
        <v>153181</v>
      </c>
      <c r="I1586" s="24" t="str">
        <f t="shared" si="111"/>
        <v/>
      </c>
      <c r="K1586" s="24">
        <f>IF(J1586&gt;900,_xlfn.XLOOKUP(ROUND(J1586,0),'CM-VL-G-C-GL-B-T-ClassRimThickn'!$B$1:$B$112,'CM-VL-G-C-GL-B-T-ClassRimThickn'!$C$1:$C$112,0,1,1),J1586)</f>
        <v>0</v>
      </c>
      <c r="L1586" s="24">
        <v>63</v>
      </c>
      <c r="M1586" s="24">
        <f>IF(L1586&gt;900,_xlfn.XLOOKUP(ROUND(L1586,0),'CM-VL-G-C-GL-B-T-ClassRimThickn'!$B$1:$B$112,'CM-VL-G-C-GL-B-T-ClassRimThickn'!$C$1:$C$112,0,1,1),L1586)</f>
        <v>63</v>
      </c>
      <c r="N1586" s="24">
        <v>63</v>
      </c>
      <c r="O1586" s="24">
        <f>IF(N1586&gt;900,_xlfn.XLOOKUP(ROUND(N1586,0),'CM-VL-G-C-GL-B-T-ClassRimThickn'!$B$1:$B$112,'CM-VL-G-C-GL-B-T-ClassRimThickn'!$C$1:$C$112,0,1,1),N1586)</f>
        <v>63</v>
      </c>
      <c r="P1586" s="24">
        <v>62</v>
      </c>
      <c r="Q1586" s="24">
        <f>IF(P1586&gt;900,_xlfn.XLOOKUP(ROUND(P1586,0),'CM-VL-G-C-GL-B-T-ClassRimThickn'!$B$1:$B$112,'CM-VL-G-C-GL-B-T-ClassRimThickn'!$C$1:$C$112,0,1,1),P1586)</f>
        <v>62</v>
      </c>
      <c r="S1586" s="24">
        <f>IF(R1586&gt;900,_xlfn.XLOOKUP(ROUND(R1586,0),'CM-VL-G-C-GL-B-T-ClassRimThickn'!$B$1:$B$112,'CM-VL-G-C-GL-B-T-ClassRimThickn'!$C$1:$C$112,0,1,1),R1586)</f>
        <v>0</v>
      </c>
      <c r="T1586" s="24">
        <v>74</v>
      </c>
      <c r="U1586" s="24">
        <f>IF(T1586&gt;900,_xlfn.XLOOKUP(ROUND(T1586,0),'CM-VL-G-C-GL-B-T-ClassRimThickn'!$B$1:$B$112,'CM-VL-G-C-GL-B-T-ClassRimThickn'!$C$1:$C$112,0,1,1),T1586)</f>
        <v>74</v>
      </c>
      <c r="V1586" s="24">
        <v>63</v>
      </c>
      <c r="W1586" s="24">
        <f>IF(V1586&gt;900,_xlfn.XLOOKUP(ROUND(V1586,0),'CM-VL-G-C-GL-B-T-ClassRimThickn'!$B$1:$B$112,'CM-VL-G-C-GL-B-T-ClassRimThickn'!$C$1:$C$112,0,1,1),V1586)</f>
        <v>63</v>
      </c>
      <c r="X1586" s="24">
        <v>63</v>
      </c>
      <c r="Y1586" s="24">
        <f>IF(X1586&gt;900,_xlfn.XLOOKUP(ROUND(X1586,0),'CM-VL-G-C-GL-B-T-ClassRimThickn'!$B$1:$B$112,'CM-VL-G-C-GL-B-T-ClassRimThickn'!$C$1:$C$112,0,1,1),X1586)</f>
        <v>63</v>
      </c>
      <c r="Z1586" s="24">
        <v>63</v>
      </c>
      <c r="AA1586" s="24">
        <f>IF(Z1586&gt;900,_xlfn.XLOOKUP(ROUND(Z1586,0),'CM-VL-G-C-GL-B-T-ClassRimThickn'!$B$1:$B$112,'CM-VL-G-C-GL-B-T-ClassRimThickn'!$C$1:$C$112,0,1,1),Z1586)</f>
        <v>63</v>
      </c>
      <c r="AB1586" s="24">
        <v>62</v>
      </c>
      <c r="AC1586" s="24">
        <f>IF(AB1586&gt;900,_xlfn.XLOOKUP(ROUND(AB1586,0),'CM-VL-G-C-GL-B-T-ClassRimThickn'!$B$1:$B$112,'CM-VL-G-C-GL-B-T-ClassRimThickn'!$C$1:$C$112,0,1,1),AB1586)</f>
        <v>62</v>
      </c>
      <c r="AD1586" s="24">
        <v>63</v>
      </c>
      <c r="AE1586" s="24">
        <f>IF(AD1586&gt;900,_xlfn.XLOOKUP(ROUND(AD1586,0),'CM-VL-G-C-GL-B-T-ClassRimThickn'!$B$1:$B$112,'CM-VL-G-C-GL-B-T-ClassRimThickn'!$C$1:$C$112,0,1,1),AD1586)</f>
        <v>63</v>
      </c>
      <c r="AF1586" s="24">
        <v>74</v>
      </c>
      <c r="AG1586" s="24">
        <f>IF(AF1586&gt;900,_xlfn.XLOOKUP(ROUND(AF1586,0),'CM-VL-G-C-GL-B-T-ClassRimThickn'!$B$1:$B$112,'CM-VL-G-C-GL-B-T-ClassRimThickn'!$C$1:$C$112,0,1,1),AF1586)</f>
        <v>74</v>
      </c>
      <c r="AH1586" s="24">
        <v>28</v>
      </c>
      <c r="AI1586" s="24">
        <v>26</v>
      </c>
      <c r="AJ1586" s="24">
        <v>27</v>
      </c>
      <c r="AK1586" s="24">
        <v>28</v>
      </c>
      <c r="AL1586" s="24">
        <v>28</v>
      </c>
      <c r="AM1586" s="24">
        <v>29</v>
      </c>
      <c r="AN1586" s="24">
        <v>27</v>
      </c>
      <c r="AO1586" s="24">
        <v>28</v>
      </c>
      <c r="AP1586" s="24">
        <v>28</v>
      </c>
      <c r="AQ1586" s="24">
        <v>27</v>
      </c>
      <c r="AR1586" s="24">
        <v>26</v>
      </c>
      <c r="AS1586" s="24">
        <v>28</v>
      </c>
      <c r="AT1586" s="24">
        <v>28</v>
      </c>
      <c r="AU1586" s="24">
        <v>28</v>
      </c>
      <c r="AV1586" s="24">
        <v>28</v>
      </c>
      <c r="AW1586" s="24">
        <v>27</v>
      </c>
      <c r="AX1586" s="24">
        <v>28</v>
      </c>
      <c r="AY1586" s="24">
        <v>28</v>
      </c>
      <c r="AZ1586" s="24">
        <v>28</v>
      </c>
      <c r="BA1586" s="24">
        <v>28</v>
      </c>
      <c r="BB1586" s="24">
        <v>28</v>
      </c>
      <c r="BC1586" s="24">
        <v>28</v>
      </c>
      <c r="BD1586" s="24">
        <v>28</v>
      </c>
      <c r="BE1586" s="24">
        <v>28</v>
      </c>
      <c r="BF1586" s="24">
        <v>0</v>
      </c>
      <c r="BG1586" s="24">
        <v>0</v>
      </c>
      <c r="BH1586" s="24">
        <v>0</v>
      </c>
      <c r="BI1586" s="24">
        <v>0</v>
      </c>
      <c r="BJ1586" s="24">
        <v>0</v>
      </c>
      <c r="BL1586" s="24">
        <v>0</v>
      </c>
      <c r="BM1586" s="24">
        <v>0</v>
      </c>
      <c r="BN1586" s="24">
        <v>0</v>
      </c>
      <c r="BO1586" s="24">
        <v>0</v>
      </c>
      <c r="BP1586" s="24">
        <v>0</v>
      </c>
      <c r="BQ1586" s="24">
        <v>0</v>
      </c>
      <c r="BR1586" s="24">
        <v>0</v>
      </c>
      <c r="BS1586" s="24">
        <v>0</v>
      </c>
      <c r="BT1586" s="24">
        <v>0</v>
      </c>
      <c r="BU1586" s="24">
        <v>0</v>
      </c>
      <c r="BV1586" s="24">
        <v>0</v>
      </c>
      <c r="BW1586" s="24">
        <v>0</v>
      </c>
      <c r="BX1586" s="24">
        <v>0</v>
      </c>
      <c r="BY1586" s="24">
        <v>0</v>
      </c>
      <c r="BZ1586" s="24">
        <v>0</v>
      </c>
      <c r="CB1586" s="24">
        <v>0</v>
      </c>
      <c r="CC1586" s="24">
        <v>0</v>
      </c>
      <c r="CD1586" s="24">
        <v>105</v>
      </c>
      <c r="CE1586" s="24">
        <v>100</v>
      </c>
      <c r="CF1586" s="24">
        <v>100</v>
      </c>
      <c r="CG1586" s="24">
        <v>105</v>
      </c>
      <c r="CH1586" s="24">
        <v>100</v>
      </c>
      <c r="CI1586" s="24">
        <v>105</v>
      </c>
      <c r="CO1586" s="34">
        <f t="shared" si="109"/>
        <v>153181</v>
      </c>
    </row>
    <row r="1587" spans="1:93" ht="15" hidden="1">
      <c r="A1587" s="23" t="s">
        <v>184</v>
      </c>
      <c r="B1587" s="52">
        <v>41887</v>
      </c>
      <c r="C1587" s="25" t="str">
        <f t="shared" si="108"/>
        <v/>
      </c>
      <c r="G1587" s="24">
        <f t="shared" si="110"/>
        <v>85</v>
      </c>
      <c r="H1587" s="32">
        <v>159156</v>
      </c>
      <c r="I1587" s="24" t="str">
        <f t="shared" si="111"/>
        <v/>
      </c>
      <c r="K1587" s="24">
        <f>IF(J1587&gt;900,_xlfn.XLOOKUP(ROUND(J1587,0),'CM-VL-G-C-GL-B-T-ClassRimThickn'!$B$1:$B$112,'CM-VL-G-C-GL-B-T-ClassRimThickn'!$C$1:$C$112,0,1,1),J1587)</f>
        <v>0</v>
      </c>
      <c r="L1587" s="24">
        <v>62</v>
      </c>
      <c r="M1587" s="24">
        <f>IF(L1587&gt;900,_xlfn.XLOOKUP(ROUND(L1587,0),'CM-VL-G-C-GL-B-T-ClassRimThickn'!$B$1:$B$112,'CM-VL-G-C-GL-B-T-ClassRimThickn'!$C$1:$C$112,0,1,1),L1587)</f>
        <v>62</v>
      </c>
      <c r="N1587" s="24">
        <v>63</v>
      </c>
      <c r="O1587" s="24">
        <f>IF(N1587&gt;900,_xlfn.XLOOKUP(ROUND(N1587,0),'CM-VL-G-C-GL-B-T-ClassRimThickn'!$B$1:$B$112,'CM-VL-G-C-GL-B-T-ClassRimThickn'!$C$1:$C$112,0,1,1),N1587)</f>
        <v>63</v>
      </c>
      <c r="P1587" s="24">
        <v>62</v>
      </c>
      <c r="Q1587" s="24">
        <f>IF(P1587&gt;900,_xlfn.XLOOKUP(ROUND(P1587,0),'CM-VL-G-C-GL-B-T-ClassRimThickn'!$B$1:$B$112,'CM-VL-G-C-GL-B-T-ClassRimThickn'!$C$1:$C$112,0,1,1),P1587)</f>
        <v>62</v>
      </c>
      <c r="S1587" s="24">
        <f>IF(R1587&gt;900,_xlfn.XLOOKUP(ROUND(R1587,0),'CM-VL-G-C-GL-B-T-ClassRimThickn'!$B$1:$B$112,'CM-VL-G-C-GL-B-T-ClassRimThickn'!$C$1:$C$112,0,1,1),R1587)</f>
        <v>0</v>
      </c>
      <c r="T1587" s="24">
        <v>73</v>
      </c>
      <c r="U1587" s="24">
        <f>IF(T1587&gt;900,_xlfn.XLOOKUP(ROUND(T1587,0),'CM-VL-G-C-GL-B-T-ClassRimThickn'!$B$1:$B$112,'CM-VL-G-C-GL-B-T-ClassRimThickn'!$C$1:$C$112,0,1,1),T1587)</f>
        <v>73</v>
      </c>
      <c r="V1587" s="24">
        <v>62</v>
      </c>
      <c r="W1587" s="24">
        <f>IF(V1587&gt;900,_xlfn.XLOOKUP(ROUND(V1587,0),'CM-VL-G-C-GL-B-T-ClassRimThickn'!$B$1:$B$112,'CM-VL-G-C-GL-B-T-ClassRimThickn'!$C$1:$C$112,0,1,1),V1587)</f>
        <v>62</v>
      </c>
      <c r="X1587" s="24">
        <v>62</v>
      </c>
      <c r="Y1587" s="24">
        <f>IF(X1587&gt;900,_xlfn.XLOOKUP(ROUND(X1587,0),'CM-VL-G-C-GL-B-T-ClassRimThickn'!$B$1:$B$112,'CM-VL-G-C-GL-B-T-ClassRimThickn'!$C$1:$C$112,0,1,1),X1587)</f>
        <v>62</v>
      </c>
      <c r="Z1587" s="24">
        <v>64</v>
      </c>
      <c r="AA1587" s="24">
        <f>IF(Z1587&gt;900,_xlfn.XLOOKUP(ROUND(Z1587,0),'CM-VL-G-C-GL-B-T-ClassRimThickn'!$B$1:$B$112,'CM-VL-G-C-GL-B-T-ClassRimThickn'!$C$1:$C$112,0,1,1),Z1587)</f>
        <v>64</v>
      </c>
      <c r="AB1587" s="24">
        <v>61</v>
      </c>
      <c r="AC1587" s="24">
        <f>IF(AB1587&gt;900,_xlfn.XLOOKUP(ROUND(AB1587,0),'CM-VL-G-C-GL-B-T-ClassRimThickn'!$B$1:$B$112,'CM-VL-G-C-GL-B-T-ClassRimThickn'!$C$1:$C$112,0,1,1),AB1587)</f>
        <v>61</v>
      </c>
      <c r="AD1587" s="24">
        <v>61</v>
      </c>
      <c r="AE1587" s="24">
        <f>IF(AD1587&gt;900,_xlfn.XLOOKUP(ROUND(AD1587,0),'CM-VL-G-C-GL-B-T-ClassRimThickn'!$B$1:$B$112,'CM-VL-G-C-GL-B-T-ClassRimThickn'!$C$1:$C$112,0,1,1),AD1587)</f>
        <v>61</v>
      </c>
      <c r="AF1587" s="24">
        <v>73</v>
      </c>
      <c r="AG1587" s="24">
        <f>IF(AF1587&gt;900,_xlfn.XLOOKUP(ROUND(AF1587,0),'CM-VL-G-C-GL-B-T-ClassRimThickn'!$B$1:$B$112,'CM-VL-G-C-GL-B-T-ClassRimThickn'!$C$1:$C$112,0,1,1),AF1587)</f>
        <v>73</v>
      </c>
      <c r="AH1587" s="24">
        <v>27</v>
      </c>
      <c r="AI1587" s="24">
        <v>25</v>
      </c>
      <c r="AJ1587" s="24">
        <v>25</v>
      </c>
      <c r="AK1587" s="24">
        <v>27</v>
      </c>
      <c r="AL1587" s="24">
        <v>26</v>
      </c>
      <c r="AM1587" s="24">
        <v>27</v>
      </c>
      <c r="AN1587" s="24">
        <v>26</v>
      </c>
      <c r="AO1587" s="24">
        <v>26</v>
      </c>
      <c r="AP1587" s="24">
        <v>26</v>
      </c>
      <c r="AQ1587" s="24">
        <v>25</v>
      </c>
      <c r="AR1587" s="24">
        <v>25</v>
      </c>
      <c r="AS1587" s="24">
        <v>25</v>
      </c>
      <c r="AT1587" s="24">
        <v>28</v>
      </c>
      <c r="AU1587" s="24">
        <v>29</v>
      </c>
      <c r="AV1587" s="24">
        <v>29</v>
      </c>
      <c r="AW1587" s="24">
        <v>28</v>
      </c>
      <c r="AX1587" s="24">
        <v>29</v>
      </c>
      <c r="AY1587" s="24">
        <v>29</v>
      </c>
      <c r="AZ1587" s="24">
        <v>28</v>
      </c>
      <c r="BA1587" s="24">
        <v>28</v>
      </c>
      <c r="BB1587" s="24">
        <v>28</v>
      </c>
      <c r="BC1587" s="24">
        <v>28</v>
      </c>
      <c r="BD1587" s="24">
        <v>29</v>
      </c>
      <c r="BE1587" s="24">
        <v>28</v>
      </c>
      <c r="BF1587" s="24">
        <v>0</v>
      </c>
      <c r="BG1587" s="24">
        <v>0</v>
      </c>
      <c r="BH1587" s="24">
        <v>0</v>
      </c>
      <c r="BI1587" s="24">
        <v>0</v>
      </c>
      <c r="BJ1587" s="24">
        <v>0</v>
      </c>
      <c r="BL1587" s="24">
        <v>0</v>
      </c>
      <c r="BM1587" s="24">
        <v>0</v>
      </c>
      <c r="BN1587" s="24">
        <v>0</v>
      </c>
      <c r="BO1587" s="24">
        <v>0</v>
      </c>
      <c r="BP1587" s="24">
        <v>0</v>
      </c>
      <c r="BQ1587" s="24">
        <v>0</v>
      </c>
      <c r="BR1587" s="24">
        <v>0</v>
      </c>
      <c r="BS1587" s="24">
        <v>0</v>
      </c>
      <c r="BT1587" s="24">
        <v>0</v>
      </c>
      <c r="BU1587" s="24">
        <v>0</v>
      </c>
      <c r="BV1587" s="24">
        <v>0</v>
      </c>
      <c r="BW1587" s="24">
        <v>0</v>
      </c>
      <c r="BX1587" s="24">
        <v>0</v>
      </c>
      <c r="BY1587" s="24">
        <v>0</v>
      </c>
      <c r="BZ1587" s="24">
        <v>0</v>
      </c>
      <c r="CB1587" s="24">
        <v>0</v>
      </c>
      <c r="CC1587" s="24">
        <v>0</v>
      </c>
      <c r="CD1587" s="24">
        <v>85</v>
      </c>
      <c r="CE1587" s="24">
        <v>85</v>
      </c>
      <c r="CF1587" s="24">
        <v>90</v>
      </c>
      <c r="CG1587" s="24">
        <v>85</v>
      </c>
      <c r="CH1587" s="24">
        <v>80</v>
      </c>
      <c r="CI1587" s="24">
        <v>85</v>
      </c>
      <c r="CO1587" s="34">
        <f t="shared" si="109"/>
        <v>159156</v>
      </c>
    </row>
    <row r="1588" spans="1:93" ht="15" hidden="1">
      <c r="A1588" s="23" t="s">
        <v>184</v>
      </c>
      <c r="B1588" s="52">
        <v>41989</v>
      </c>
      <c r="C1588" s="25" t="str">
        <f t="shared" si="108"/>
        <v/>
      </c>
      <c r="G1588" s="24">
        <f t="shared" si="110"/>
        <v>102</v>
      </c>
      <c r="H1588" s="32">
        <v>166123</v>
      </c>
      <c r="I1588" s="24" t="str">
        <f t="shared" si="111"/>
        <v/>
      </c>
      <c r="K1588" s="24">
        <f>IF(J1588&gt;900,_xlfn.XLOOKUP(ROUND(J1588,0),'CM-VL-G-C-GL-B-T-ClassRimThickn'!$B$1:$B$112,'CM-VL-G-C-GL-B-T-ClassRimThickn'!$C$1:$C$112,0,1,1),J1588)</f>
        <v>0</v>
      </c>
      <c r="L1588" s="24">
        <v>62</v>
      </c>
      <c r="M1588" s="24">
        <f>IF(L1588&gt;900,_xlfn.XLOOKUP(ROUND(L1588,0),'CM-VL-G-C-GL-B-T-ClassRimThickn'!$B$1:$B$112,'CM-VL-G-C-GL-B-T-ClassRimThickn'!$C$1:$C$112,0,1,1),L1588)</f>
        <v>62</v>
      </c>
      <c r="N1588" s="24">
        <v>64</v>
      </c>
      <c r="O1588" s="24">
        <f>IF(N1588&gt;900,_xlfn.XLOOKUP(ROUND(N1588,0),'CM-VL-G-C-GL-B-T-ClassRimThickn'!$B$1:$B$112,'CM-VL-G-C-GL-B-T-ClassRimThickn'!$C$1:$C$112,0,1,1),N1588)</f>
        <v>64</v>
      </c>
      <c r="P1588" s="24">
        <v>62</v>
      </c>
      <c r="Q1588" s="24">
        <f>IF(P1588&gt;900,_xlfn.XLOOKUP(ROUND(P1588,0),'CM-VL-G-C-GL-B-T-ClassRimThickn'!$B$1:$B$112,'CM-VL-G-C-GL-B-T-ClassRimThickn'!$C$1:$C$112,0,1,1),P1588)</f>
        <v>62</v>
      </c>
      <c r="S1588" s="24">
        <f>IF(R1588&gt;900,_xlfn.XLOOKUP(ROUND(R1588,0),'CM-VL-G-C-GL-B-T-ClassRimThickn'!$B$1:$B$112,'CM-VL-G-C-GL-B-T-ClassRimThickn'!$C$1:$C$112,0,1,1),R1588)</f>
        <v>0</v>
      </c>
      <c r="T1588" s="24">
        <v>72</v>
      </c>
      <c r="U1588" s="24">
        <f>IF(T1588&gt;900,_xlfn.XLOOKUP(ROUND(T1588,0),'CM-VL-G-C-GL-B-T-ClassRimThickn'!$B$1:$B$112,'CM-VL-G-C-GL-B-T-ClassRimThickn'!$C$1:$C$112,0,1,1),T1588)</f>
        <v>72</v>
      </c>
      <c r="V1588" s="24">
        <v>62</v>
      </c>
      <c r="W1588" s="24">
        <f>IF(V1588&gt;900,_xlfn.XLOOKUP(ROUND(V1588,0),'CM-VL-G-C-GL-B-T-ClassRimThickn'!$B$1:$B$112,'CM-VL-G-C-GL-B-T-ClassRimThickn'!$C$1:$C$112,0,1,1),V1588)</f>
        <v>62</v>
      </c>
      <c r="X1588" s="24">
        <v>62</v>
      </c>
      <c r="Y1588" s="24">
        <f>IF(X1588&gt;900,_xlfn.XLOOKUP(ROUND(X1588,0),'CM-VL-G-C-GL-B-T-ClassRimThickn'!$B$1:$B$112,'CM-VL-G-C-GL-B-T-ClassRimThickn'!$C$1:$C$112,0,1,1),X1588)</f>
        <v>62</v>
      </c>
      <c r="Z1588" s="24">
        <v>64</v>
      </c>
      <c r="AA1588" s="24">
        <f>IF(Z1588&gt;900,_xlfn.XLOOKUP(ROUND(Z1588,0),'CM-VL-G-C-GL-B-T-ClassRimThickn'!$B$1:$B$112,'CM-VL-G-C-GL-B-T-ClassRimThickn'!$C$1:$C$112,0,1,1),Z1588)</f>
        <v>64</v>
      </c>
      <c r="AB1588" s="24">
        <v>62</v>
      </c>
      <c r="AC1588" s="24">
        <f>IF(AB1588&gt;900,_xlfn.XLOOKUP(ROUND(AB1588,0),'CM-VL-G-C-GL-B-T-ClassRimThickn'!$B$1:$B$112,'CM-VL-G-C-GL-B-T-ClassRimThickn'!$C$1:$C$112,0,1,1),AB1588)</f>
        <v>62</v>
      </c>
      <c r="AD1588" s="24">
        <v>62</v>
      </c>
      <c r="AE1588" s="24">
        <f>IF(AD1588&gt;900,_xlfn.XLOOKUP(ROUND(AD1588,0),'CM-VL-G-C-GL-B-T-ClassRimThickn'!$B$1:$B$112,'CM-VL-G-C-GL-B-T-ClassRimThickn'!$C$1:$C$112,0,1,1),AD1588)</f>
        <v>62</v>
      </c>
      <c r="AF1588" s="24">
        <v>74</v>
      </c>
      <c r="AG1588" s="24">
        <f>IF(AF1588&gt;900,_xlfn.XLOOKUP(ROUND(AF1588,0),'CM-VL-G-C-GL-B-T-ClassRimThickn'!$B$1:$B$112,'CM-VL-G-C-GL-B-T-ClassRimThickn'!$C$1:$C$112,0,1,1),AF1588)</f>
        <v>74</v>
      </c>
      <c r="AH1588" s="24">
        <v>28</v>
      </c>
      <c r="AI1588" s="24">
        <v>26</v>
      </c>
      <c r="AJ1588" s="24">
        <v>26</v>
      </c>
      <c r="AK1588" s="24">
        <v>27</v>
      </c>
      <c r="AL1588" s="24">
        <v>27</v>
      </c>
      <c r="AM1588" s="24">
        <v>28</v>
      </c>
      <c r="AN1588" s="24">
        <v>25</v>
      </c>
      <c r="AO1588" s="24">
        <v>26</v>
      </c>
      <c r="AP1588" s="24">
        <v>26</v>
      </c>
      <c r="AQ1588" s="24">
        <v>26</v>
      </c>
      <c r="AR1588" s="24">
        <v>25</v>
      </c>
      <c r="AS1588" s="24">
        <v>25</v>
      </c>
      <c r="AT1588" s="24">
        <v>28</v>
      </c>
      <c r="AU1588" s="24">
        <v>28</v>
      </c>
      <c r="AV1588" s="24">
        <v>29</v>
      </c>
      <c r="AW1588" s="24">
        <v>28</v>
      </c>
      <c r="AX1588" s="24">
        <v>29</v>
      </c>
      <c r="AY1588" s="24">
        <v>29</v>
      </c>
      <c r="AZ1588" s="24">
        <v>28.5</v>
      </c>
      <c r="BA1588" s="24">
        <v>28</v>
      </c>
      <c r="BB1588" s="24">
        <v>28</v>
      </c>
      <c r="BC1588" s="24">
        <v>28.5</v>
      </c>
      <c r="BD1588" s="24">
        <v>29</v>
      </c>
      <c r="BE1588" s="24">
        <v>29</v>
      </c>
      <c r="BF1588" s="24">
        <v>0</v>
      </c>
      <c r="BG1588" s="24">
        <v>0</v>
      </c>
      <c r="BH1588" s="24">
        <v>0</v>
      </c>
      <c r="BI1588" s="24">
        <v>0</v>
      </c>
      <c r="BJ1588" s="24">
        <v>0</v>
      </c>
      <c r="BL1588" s="24">
        <v>0</v>
      </c>
      <c r="BM1588" s="24">
        <v>0</v>
      </c>
      <c r="BN1588" s="24">
        <v>0</v>
      </c>
      <c r="BO1588" s="24">
        <v>0</v>
      </c>
      <c r="BP1588" s="24">
        <v>0</v>
      </c>
      <c r="BQ1588" s="24">
        <v>0</v>
      </c>
      <c r="BR1588" s="24">
        <v>0</v>
      </c>
      <c r="BS1588" s="24">
        <v>0</v>
      </c>
      <c r="BT1588" s="24">
        <v>0</v>
      </c>
      <c r="BU1588" s="24">
        <v>0</v>
      </c>
      <c r="BV1588" s="24">
        <v>0</v>
      </c>
      <c r="BW1588" s="24">
        <v>0</v>
      </c>
      <c r="BX1588" s="24">
        <v>0</v>
      </c>
      <c r="BY1588" s="24">
        <v>0</v>
      </c>
      <c r="BZ1588" s="24">
        <v>0</v>
      </c>
      <c r="CB1588" s="24">
        <v>0.2</v>
      </c>
      <c r="CC1588" s="24">
        <v>0</v>
      </c>
      <c r="CD1588" s="24">
        <v>96</v>
      </c>
      <c r="CE1588" s="24">
        <v>87</v>
      </c>
      <c r="CF1588" s="24">
        <v>90</v>
      </c>
      <c r="CG1588" s="24">
        <v>82</v>
      </c>
      <c r="CH1588" s="24">
        <v>86</v>
      </c>
      <c r="CI1588" s="24">
        <v>87</v>
      </c>
      <c r="CO1588" s="34">
        <f t="shared" si="109"/>
        <v>166123</v>
      </c>
    </row>
    <row r="1589" spans="1:93" ht="15" hidden="1">
      <c r="A1589" s="23" t="s">
        <v>184</v>
      </c>
      <c r="B1589" s="52">
        <v>42071</v>
      </c>
      <c r="C1589" s="25" t="str">
        <f t="shared" si="108"/>
        <v/>
      </c>
      <c r="G1589" s="24">
        <f t="shared" si="110"/>
        <v>82</v>
      </c>
      <c r="H1589" s="35">
        <v>174885</v>
      </c>
      <c r="I1589" s="24" t="b">
        <f t="shared" si="111"/>
        <v>0</v>
      </c>
      <c r="K1589" s="24">
        <f>IF(J1589&gt;900,_xlfn.XLOOKUP(ROUND(J1589,0),'CM-VL-G-C-GL-B-T-ClassRimThickn'!$B$1:$B$112,'CM-VL-G-C-GL-B-T-ClassRimThickn'!$C$1:$C$112,0,1,1),J1589)</f>
        <v>0</v>
      </c>
      <c r="L1589" s="24">
        <v>61</v>
      </c>
      <c r="M1589" s="24">
        <f>IF(L1589&gt;900,_xlfn.XLOOKUP(ROUND(L1589,0),'CM-VL-G-C-GL-B-T-ClassRimThickn'!$B$1:$B$112,'CM-VL-G-C-GL-B-T-ClassRimThickn'!$C$1:$C$112,0,1,1),L1589)</f>
        <v>61</v>
      </c>
      <c r="N1589" s="24">
        <v>63</v>
      </c>
      <c r="O1589" s="24">
        <f>IF(N1589&gt;900,_xlfn.XLOOKUP(ROUND(N1589,0),'CM-VL-G-C-GL-B-T-ClassRimThickn'!$B$1:$B$112,'CM-VL-G-C-GL-B-T-ClassRimThickn'!$C$1:$C$112,0,1,1),N1589)</f>
        <v>63</v>
      </c>
      <c r="P1589" s="24">
        <v>60.5</v>
      </c>
      <c r="Q1589" s="24">
        <f>IF(P1589&gt;900,_xlfn.XLOOKUP(ROUND(P1589,0),'CM-VL-G-C-GL-B-T-ClassRimThickn'!$B$1:$B$112,'CM-VL-G-C-GL-B-T-ClassRimThickn'!$C$1:$C$112,0,1,1),P1589)</f>
        <v>60.5</v>
      </c>
      <c r="S1589" s="24">
        <f>IF(R1589&gt;900,_xlfn.XLOOKUP(ROUND(R1589,0),'CM-VL-G-C-GL-B-T-ClassRimThickn'!$B$1:$B$112,'CM-VL-G-C-GL-B-T-ClassRimThickn'!$C$1:$C$112,0,1,1),R1589)</f>
        <v>0</v>
      </c>
      <c r="T1589" s="24">
        <v>71.5</v>
      </c>
      <c r="U1589" s="24">
        <f>IF(T1589&gt;900,_xlfn.XLOOKUP(ROUND(T1589,0),'CM-VL-G-C-GL-B-T-ClassRimThickn'!$B$1:$B$112,'CM-VL-G-C-GL-B-T-ClassRimThickn'!$C$1:$C$112,0,1,1),T1589)</f>
        <v>71.5</v>
      </c>
      <c r="V1589" s="24">
        <v>61</v>
      </c>
      <c r="W1589" s="24">
        <f>IF(V1589&gt;900,_xlfn.XLOOKUP(ROUND(V1589,0),'CM-VL-G-C-GL-B-T-ClassRimThickn'!$B$1:$B$112,'CM-VL-G-C-GL-B-T-ClassRimThickn'!$C$1:$C$112,0,1,1),V1589)</f>
        <v>61</v>
      </c>
      <c r="X1589" s="24">
        <v>61</v>
      </c>
      <c r="Y1589" s="24">
        <f>IF(X1589&gt;900,_xlfn.XLOOKUP(ROUND(X1589,0),'CM-VL-G-C-GL-B-T-ClassRimThickn'!$B$1:$B$112,'CM-VL-G-C-GL-B-T-ClassRimThickn'!$C$1:$C$112,0,1,1),X1589)</f>
        <v>61</v>
      </c>
      <c r="Z1589" s="24">
        <v>63</v>
      </c>
      <c r="AA1589" s="24">
        <f>IF(Z1589&gt;900,_xlfn.XLOOKUP(ROUND(Z1589,0),'CM-VL-G-C-GL-B-T-ClassRimThickn'!$B$1:$B$112,'CM-VL-G-C-GL-B-T-ClassRimThickn'!$C$1:$C$112,0,1,1),Z1589)</f>
        <v>63</v>
      </c>
      <c r="AB1589" s="24">
        <v>61</v>
      </c>
      <c r="AC1589" s="24">
        <f>IF(AB1589&gt;900,_xlfn.XLOOKUP(ROUND(AB1589,0),'CM-VL-G-C-GL-B-T-ClassRimThickn'!$B$1:$B$112,'CM-VL-G-C-GL-B-T-ClassRimThickn'!$C$1:$C$112,0,1,1),AB1589)</f>
        <v>61</v>
      </c>
      <c r="AD1589" s="24">
        <v>60</v>
      </c>
      <c r="AE1589" s="24">
        <f>IF(AD1589&gt;900,_xlfn.XLOOKUP(ROUND(AD1589,0),'CM-VL-G-C-GL-B-T-ClassRimThickn'!$B$1:$B$112,'CM-VL-G-C-GL-B-T-ClassRimThickn'!$C$1:$C$112,0,1,1),AD1589)</f>
        <v>60</v>
      </c>
      <c r="AF1589" s="24">
        <v>71.5</v>
      </c>
      <c r="AG1589" s="24">
        <f>IF(AF1589&gt;900,_xlfn.XLOOKUP(ROUND(AF1589,0),'CM-VL-G-C-GL-B-T-ClassRimThickn'!$B$1:$B$112,'CM-VL-G-C-GL-B-T-ClassRimThickn'!$C$1:$C$112,0,1,1),AF1589)</f>
        <v>71.5</v>
      </c>
      <c r="AH1589" s="24">
        <v>27</v>
      </c>
      <c r="AI1589" s="24">
        <v>23.5</v>
      </c>
      <c r="AJ1589" s="24">
        <v>25</v>
      </c>
      <c r="AK1589" s="24">
        <v>27</v>
      </c>
      <c r="AL1589" s="24">
        <v>25</v>
      </c>
      <c r="AM1589" s="24">
        <v>28</v>
      </c>
      <c r="AN1589" s="24">
        <v>24</v>
      </c>
      <c r="AO1589" s="24">
        <v>25</v>
      </c>
      <c r="AP1589" s="24">
        <v>26</v>
      </c>
      <c r="AQ1589" s="24">
        <v>24</v>
      </c>
      <c r="AR1589" s="24">
        <v>23</v>
      </c>
      <c r="AS1589" s="24">
        <v>24</v>
      </c>
      <c r="AT1589" s="24">
        <v>29</v>
      </c>
      <c r="AU1589" s="24">
        <v>29</v>
      </c>
      <c r="AV1589" s="24">
        <v>29</v>
      </c>
      <c r="AW1589" s="24">
        <v>28.5</v>
      </c>
      <c r="AX1589" s="24">
        <v>28</v>
      </c>
      <c r="AY1589" s="24">
        <v>28.5</v>
      </c>
      <c r="AZ1589" s="24">
        <v>28</v>
      </c>
      <c r="BA1589" s="24">
        <v>28</v>
      </c>
      <c r="BB1589" s="24">
        <v>28</v>
      </c>
      <c r="BC1589" s="24">
        <v>28.5</v>
      </c>
      <c r="BD1589" s="24">
        <v>28.5</v>
      </c>
      <c r="BE1589" s="24">
        <v>29</v>
      </c>
      <c r="BF1589" s="24">
        <v>0</v>
      </c>
      <c r="BG1589" s="24">
        <v>0</v>
      </c>
      <c r="BH1589" s="24">
        <v>0</v>
      </c>
      <c r="BI1589" s="24">
        <v>0</v>
      </c>
      <c r="BJ1589" s="24">
        <v>0</v>
      </c>
      <c r="BL1589" s="24">
        <v>0</v>
      </c>
      <c r="BM1589" s="24">
        <v>0</v>
      </c>
      <c r="BN1589" s="24">
        <v>0</v>
      </c>
      <c r="BO1589" s="24">
        <v>0</v>
      </c>
      <c r="BP1589" s="24">
        <v>0</v>
      </c>
      <c r="BQ1589" s="24">
        <v>0</v>
      </c>
      <c r="BR1589" s="24">
        <v>0</v>
      </c>
      <c r="BS1589" s="24">
        <v>0.2</v>
      </c>
      <c r="BT1589" s="24">
        <v>0</v>
      </c>
      <c r="BU1589" s="24">
        <v>0</v>
      </c>
      <c r="BV1589" s="24">
        <v>0.5</v>
      </c>
      <c r="BW1589" s="24">
        <v>0</v>
      </c>
      <c r="BX1589" s="24">
        <v>0</v>
      </c>
      <c r="BY1589" s="24">
        <v>0</v>
      </c>
      <c r="BZ1589" s="24">
        <v>0</v>
      </c>
      <c r="CB1589" s="24">
        <v>0.5</v>
      </c>
      <c r="CC1589" s="24">
        <v>0</v>
      </c>
      <c r="CD1589" s="24">
        <v>87</v>
      </c>
      <c r="CE1589" s="24">
        <v>86</v>
      </c>
      <c r="CF1589" s="24">
        <v>90</v>
      </c>
      <c r="CG1589" s="24">
        <v>86</v>
      </c>
      <c r="CH1589" s="24">
        <v>87</v>
      </c>
      <c r="CI1589" s="24">
        <v>87</v>
      </c>
      <c r="CO1589" s="34">
        <f t="shared" si="109"/>
        <v>174885</v>
      </c>
    </row>
    <row r="1590" spans="1:93" ht="15" hidden="1">
      <c r="A1590" s="23" t="s">
        <v>184</v>
      </c>
      <c r="B1590" s="52">
        <v>42218</v>
      </c>
      <c r="C1590" s="25" t="str">
        <f t="shared" si="108"/>
        <v/>
      </c>
      <c r="G1590" s="24">
        <f t="shared" si="110"/>
        <v>147</v>
      </c>
      <c r="H1590" s="32">
        <v>81683</v>
      </c>
      <c r="I1590" s="24" t="str">
        <f t="shared" si="111"/>
        <v/>
      </c>
      <c r="K1590" s="24">
        <f>IF(J1590&gt;900,_xlfn.XLOOKUP(ROUND(J1590,0),'CM-VL-G-C-GL-B-T-ClassRimThickn'!$B$1:$B$112,'CM-VL-G-C-GL-B-T-ClassRimThickn'!$C$1:$C$112,0,1,1),J1590)</f>
        <v>0</v>
      </c>
      <c r="L1590" s="24">
        <v>79.5</v>
      </c>
      <c r="M1590" s="24">
        <f>IF(L1590&gt;900,_xlfn.XLOOKUP(ROUND(L1590,0),'CM-VL-G-C-GL-B-T-ClassRimThickn'!$B$1:$B$112,'CM-VL-G-C-GL-B-T-ClassRimThickn'!$C$1:$C$112,0,1,1),L1590)</f>
        <v>79.5</v>
      </c>
      <c r="N1590" s="24">
        <v>82</v>
      </c>
      <c r="O1590" s="24">
        <f>IF(N1590&gt;900,_xlfn.XLOOKUP(ROUND(N1590,0),'CM-VL-G-C-GL-B-T-ClassRimThickn'!$B$1:$B$112,'CM-VL-G-C-GL-B-T-ClassRimThickn'!$C$1:$C$112,0,1,1),N1590)</f>
        <v>82</v>
      </c>
      <c r="P1590" s="24">
        <v>82</v>
      </c>
      <c r="Q1590" s="24">
        <f>IF(P1590&gt;900,_xlfn.XLOOKUP(ROUND(P1590,0),'CM-VL-G-C-GL-B-T-ClassRimThickn'!$B$1:$B$112,'CM-VL-G-C-GL-B-T-ClassRimThickn'!$C$1:$C$112,0,1,1),P1590)</f>
        <v>82</v>
      </c>
      <c r="S1590" s="24">
        <f>IF(R1590&gt;900,_xlfn.XLOOKUP(ROUND(R1590,0),'CM-VL-G-C-GL-B-T-ClassRimThickn'!$B$1:$B$112,'CM-VL-G-C-GL-B-T-ClassRimThickn'!$C$1:$C$112,0,1,1),R1590)</f>
        <v>0</v>
      </c>
      <c r="T1590" s="24">
        <v>82</v>
      </c>
      <c r="U1590" s="24">
        <f>IF(T1590&gt;900,_xlfn.XLOOKUP(ROUND(T1590,0),'CM-VL-G-C-GL-B-T-ClassRimThickn'!$B$1:$B$112,'CM-VL-G-C-GL-B-T-ClassRimThickn'!$C$1:$C$112,0,1,1),T1590)</f>
        <v>82</v>
      </c>
      <c r="V1590" s="24">
        <v>82</v>
      </c>
      <c r="W1590" s="24">
        <f>IF(V1590&gt;900,_xlfn.XLOOKUP(ROUND(V1590,0),'CM-VL-G-C-GL-B-T-ClassRimThickn'!$B$1:$B$112,'CM-VL-G-C-GL-B-T-ClassRimThickn'!$C$1:$C$112,0,1,1),V1590)</f>
        <v>82</v>
      </c>
      <c r="X1590" s="24">
        <v>79.5</v>
      </c>
      <c r="Y1590" s="24">
        <f>IF(X1590&gt;900,_xlfn.XLOOKUP(ROUND(X1590,0),'CM-VL-G-C-GL-B-T-ClassRimThickn'!$B$1:$B$112,'CM-VL-G-C-GL-B-T-ClassRimThickn'!$C$1:$C$112,0,1,1),X1590)</f>
        <v>79.5</v>
      </c>
      <c r="Z1590" s="24">
        <v>82</v>
      </c>
      <c r="AA1590" s="24">
        <f>IF(Z1590&gt;900,_xlfn.XLOOKUP(ROUND(Z1590,0),'CM-VL-G-C-GL-B-T-ClassRimThickn'!$B$1:$B$112,'CM-VL-G-C-GL-B-T-ClassRimThickn'!$C$1:$C$112,0,1,1),Z1590)</f>
        <v>82</v>
      </c>
      <c r="AB1590" s="24">
        <v>82</v>
      </c>
      <c r="AC1590" s="24">
        <f>IF(AB1590&gt;900,_xlfn.XLOOKUP(ROUND(AB1590,0),'CM-VL-G-C-GL-B-T-ClassRimThickn'!$B$1:$B$112,'CM-VL-G-C-GL-B-T-ClassRimThickn'!$C$1:$C$112,0,1,1),AB1590)</f>
        <v>82</v>
      </c>
      <c r="AD1590" s="24">
        <v>80</v>
      </c>
      <c r="AE1590" s="24">
        <f>IF(AD1590&gt;900,_xlfn.XLOOKUP(ROUND(AD1590,0),'CM-VL-G-C-GL-B-T-ClassRimThickn'!$B$1:$B$112,'CM-VL-G-C-GL-B-T-ClassRimThickn'!$C$1:$C$112,0,1,1),AD1590)</f>
        <v>80</v>
      </c>
      <c r="AF1590" s="24">
        <v>82</v>
      </c>
      <c r="AG1590" s="24">
        <f>IF(AF1590&gt;900,_xlfn.XLOOKUP(ROUND(AF1590,0),'CM-VL-G-C-GL-B-T-ClassRimThickn'!$B$1:$B$112,'CM-VL-G-C-GL-B-T-ClassRimThickn'!$C$1:$C$112,0,1,1),AF1590)</f>
        <v>82</v>
      </c>
      <c r="AH1590" s="24">
        <v>29.5</v>
      </c>
      <c r="AI1590" s="24">
        <v>31</v>
      </c>
      <c r="AJ1590" s="24">
        <v>29.5</v>
      </c>
      <c r="AK1590" s="24">
        <v>29.5</v>
      </c>
      <c r="AL1590" s="24">
        <v>31</v>
      </c>
      <c r="AM1590" s="24">
        <v>29.5</v>
      </c>
      <c r="AN1590" s="24">
        <v>29.5</v>
      </c>
      <c r="AO1590" s="24">
        <v>31</v>
      </c>
      <c r="AP1590" s="24">
        <v>29.5</v>
      </c>
      <c r="AQ1590" s="24">
        <v>29.5</v>
      </c>
      <c r="AR1590" s="24">
        <v>31</v>
      </c>
      <c r="AS1590" s="24">
        <v>29.5</v>
      </c>
      <c r="AT1590" s="24">
        <v>29</v>
      </c>
      <c r="AU1590" s="24">
        <v>29</v>
      </c>
      <c r="AV1590" s="24">
        <v>29</v>
      </c>
      <c r="AW1590" s="24">
        <v>29</v>
      </c>
      <c r="AX1590" s="24">
        <v>29</v>
      </c>
      <c r="AY1590" s="24">
        <v>29</v>
      </c>
      <c r="AZ1590" s="24">
        <v>29</v>
      </c>
      <c r="BA1590" s="24">
        <v>29</v>
      </c>
      <c r="BB1590" s="24">
        <v>29</v>
      </c>
      <c r="BC1590" s="24">
        <v>29</v>
      </c>
      <c r="BD1590" s="24">
        <v>29</v>
      </c>
      <c r="BE1590" s="24">
        <v>29</v>
      </c>
      <c r="BF1590" s="24">
        <v>0</v>
      </c>
      <c r="BG1590" s="24">
        <v>0</v>
      </c>
      <c r="BH1590" s="24">
        <v>0</v>
      </c>
      <c r="BI1590" s="24">
        <v>0</v>
      </c>
      <c r="BJ1590" s="24">
        <v>0</v>
      </c>
      <c r="BL1590" s="24">
        <v>0</v>
      </c>
      <c r="BM1590" s="24">
        <v>0</v>
      </c>
      <c r="BN1590" s="24">
        <v>0</v>
      </c>
      <c r="BO1590" s="24">
        <v>0</v>
      </c>
      <c r="BP1590" s="24">
        <v>0</v>
      </c>
      <c r="BQ1590" s="24">
        <v>0</v>
      </c>
      <c r="BR1590" s="24">
        <v>0</v>
      </c>
      <c r="BS1590" s="24">
        <v>0</v>
      </c>
      <c r="BT1590" s="24">
        <v>0</v>
      </c>
      <c r="BU1590" s="24">
        <v>0</v>
      </c>
      <c r="BV1590" s="24">
        <v>0</v>
      </c>
      <c r="BW1590" s="24">
        <v>0</v>
      </c>
      <c r="BX1590" s="24">
        <v>0</v>
      </c>
      <c r="BY1590" s="24">
        <v>0</v>
      </c>
      <c r="BZ1590" s="24">
        <v>0</v>
      </c>
      <c r="CB1590" s="24">
        <v>0</v>
      </c>
      <c r="CC1590" s="24">
        <v>0</v>
      </c>
      <c r="CD1590" s="24">
        <v>105</v>
      </c>
      <c r="CE1590" s="24">
        <v>105</v>
      </c>
      <c r="CF1590" s="24">
        <v>107</v>
      </c>
      <c r="CG1590" s="24">
        <v>105</v>
      </c>
      <c r="CH1590" s="24">
        <v>107</v>
      </c>
      <c r="CI1590" s="24">
        <v>105</v>
      </c>
      <c r="CO1590" s="34">
        <f t="shared" si="109"/>
        <v>81683</v>
      </c>
    </row>
    <row r="1591" spans="1:93" ht="15" hidden="1">
      <c r="A1591" s="23" t="s">
        <v>184</v>
      </c>
      <c r="B1591" s="52">
        <v>42220</v>
      </c>
      <c r="C1591" s="25" t="str">
        <f t="shared" si="108"/>
        <v/>
      </c>
      <c r="G1591" s="24">
        <f t="shared" si="110"/>
        <v>2</v>
      </c>
      <c r="H1591" s="35">
        <v>181920</v>
      </c>
      <c r="I1591" s="24" t="str">
        <f t="shared" si="111"/>
        <v/>
      </c>
      <c r="K1591" s="24">
        <f>IF(J1591&gt;900,_xlfn.XLOOKUP(ROUND(J1591,0),'CM-VL-G-C-GL-B-T-ClassRimThickn'!$B$1:$B$112,'CM-VL-G-C-GL-B-T-ClassRimThickn'!$C$1:$C$112,0,1,1),J1591)</f>
        <v>0</v>
      </c>
      <c r="L1591" s="24">
        <v>1005.1</v>
      </c>
      <c r="M1591" s="24">
        <f>IF(L1591&gt;900,_xlfn.XLOOKUP(ROUND(L1591,0),'CM-VL-G-C-GL-B-T-ClassRimThickn'!$B$1:$B$112,'CM-VL-G-C-GL-B-T-ClassRimThickn'!$C$1:$C$112,0,1,1),L1591)</f>
        <v>79.5</v>
      </c>
      <c r="N1591" s="24">
        <v>1009.8</v>
      </c>
      <c r="O1591" s="24">
        <f>IF(N1591&gt;900,_xlfn.XLOOKUP(ROUND(N1591,0),'CM-VL-G-C-GL-B-T-ClassRimThickn'!$B$1:$B$112,'CM-VL-G-C-GL-B-T-ClassRimThickn'!$C$1:$C$112,0,1,1),N1591)</f>
        <v>82</v>
      </c>
      <c r="P1591" s="24">
        <v>1010.6</v>
      </c>
      <c r="Q1591" s="24">
        <f>IF(P1591&gt;900,_xlfn.XLOOKUP(ROUND(P1591,0),'CM-VL-G-C-GL-B-T-ClassRimThickn'!$B$1:$B$112,'CM-VL-G-C-GL-B-T-ClassRimThickn'!$C$1:$C$112,0,1,1),P1591)</f>
        <v>82.5</v>
      </c>
      <c r="S1591" s="24">
        <f>IF(R1591&gt;900,_xlfn.XLOOKUP(ROUND(R1591,0),'CM-VL-G-C-GL-B-T-ClassRimThickn'!$B$1:$B$112,'CM-VL-G-C-GL-B-T-ClassRimThickn'!$C$1:$C$112,0,1,1),R1591)</f>
        <v>0</v>
      </c>
      <c r="T1591" s="24">
        <v>1007.1</v>
      </c>
      <c r="U1591" s="24">
        <f>IF(T1591&gt;900,_xlfn.XLOOKUP(ROUND(T1591,0),'CM-VL-G-C-GL-B-T-ClassRimThickn'!$B$1:$B$112,'CM-VL-G-C-GL-B-T-ClassRimThickn'!$C$1:$C$112,0,1,1),T1591)</f>
        <v>80.5</v>
      </c>
      <c r="V1591" s="24">
        <v>1009.9</v>
      </c>
      <c r="W1591" s="24">
        <f>IF(V1591&gt;900,_xlfn.XLOOKUP(ROUND(V1591,0),'CM-VL-G-C-GL-B-T-ClassRimThickn'!$B$1:$B$112,'CM-VL-G-C-GL-B-T-ClassRimThickn'!$C$1:$C$112,0,1,1),V1591)</f>
        <v>82</v>
      </c>
      <c r="X1591" s="24">
        <v>1005.3</v>
      </c>
      <c r="Y1591" s="24">
        <f>IF(X1591&gt;900,_xlfn.XLOOKUP(ROUND(X1591,0),'CM-VL-G-C-GL-B-T-ClassRimThickn'!$B$1:$B$112,'CM-VL-G-C-GL-B-T-ClassRimThickn'!$C$1:$C$112,0,1,1),X1591)</f>
        <v>79.5</v>
      </c>
      <c r="Z1591" s="24">
        <v>1010.1</v>
      </c>
      <c r="AA1591" s="24">
        <f>IF(Z1591&gt;900,_xlfn.XLOOKUP(ROUND(Z1591,0),'CM-VL-G-C-GL-B-T-ClassRimThickn'!$B$1:$B$112,'CM-VL-G-C-GL-B-T-ClassRimThickn'!$C$1:$C$112,0,1,1),Z1591)</f>
        <v>82</v>
      </c>
      <c r="AB1591" s="24">
        <v>1011</v>
      </c>
      <c r="AC1591" s="24">
        <f>IF(AB1591&gt;900,_xlfn.XLOOKUP(ROUND(AB1591,0),'CM-VL-G-C-GL-B-T-ClassRimThickn'!$B$1:$B$112,'CM-VL-G-C-GL-B-T-ClassRimThickn'!$C$1:$C$112,0,1,1),AB1591)</f>
        <v>82.5</v>
      </c>
      <c r="AD1591" s="24">
        <v>1005</v>
      </c>
      <c r="AE1591" s="24">
        <f>IF(AD1591&gt;900,_xlfn.XLOOKUP(ROUND(AD1591,0),'CM-VL-G-C-GL-B-T-ClassRimThickn'!$B$1:$B$112,'CM-VL-G-C-GL-B-T-ClassRimThickn'!$C$1:$C$112,0,1,1),AD1591)</f>
        <v>79.5</v>
      </c>
      <c r="AF1591" s="24">
        <v>1007.1</v>
      </c>
      <c r="AG1591" s="24">
        <f>IF(AF1591&gt;900,_xlfn.XLOOKUP(ROUND(AF1591,0),'CM-VL-G-C-GL-B-T-ClassRimThickn'!$B$1:$B$112,'CM-VL-G-C-GL-B-T-ClassRimThickn'!$C$1:$C$112,0,1,1),AF1591)</f>
        <v>80.5</v>
      </c>
      <c r="AH1591" s="24">
        <v>31</v>
      </c>
      <c r="AI1591" s="24">
        <v>30.7</v>
      </c>
      <c r="AJ1591" s="24">
        <v>31.3</v>
      </c>
      <c r="AK1591" s="24">
        <v>31.1</v>
      </c>
      <c r="AL1591" s="24">
        <v>30.9</v>
      </c>
      <c r="AM1591" s="24">
        <v>30.9</v>
      </c>
      <c r="AN1591" s="24">
        <v>30.7</v>
      </c>
      <c r="AO1591" s="24">
        <v>30.4</v>
      </c>
      <c r="AP1591" s="24">
        <v>30.7</v>
      </c>
      <c r="AQ1591" s="24">
        <v>30.7</v>
      </c>
      <c r="AR1591" s="24">
        <v>30.8</v>
      </c>
      <c r="AS1591" s="24">
        <v>30.7</v>
      </c>
      <c r="AT1591" s="24">
        <v>28</v>
      </c>
      <c r="AU1591" s="24">
        <v>28</v>
      </c>
      <c r="AV1591" s="24">
        <v>28</v>
      </c>
      <c r="AW1591" s="24">
        <v>28</v>
      </c>
      <c r="AX1591" s="24">
        <v>28</v>
      </c>
      <c r="AY1591" s="24">
        <v>28</v>
      </c>
      <c r="AZ1591" s="24">
        <v>28</v>
      </c>
      <c r="BA1591" s="24">
        <v>28</v>
      </c>
      <c r="BB1591" s="24">
        <v>28</v>
      </c>
      <c r="BC1591" s="24">
        <v>28</v>
      </c>
      <c r="BD1591" s="24">
        <v>28</v>
      </c>
      <c r="BE1591" s="24">
        <v>28</v>
      </c>
      <c r="BF1591" s="24">
        <v>0</v>
      </c>
      <c r="BG1591" s="24">
        <v>0</v>
      </c>
      <c r="BH1591" s="24">
        <v>0</v>
      </c>
      <c r="BI1591" s="24">
        <v>0</v>
      </c>
      <c r="BJ1591" s="24">
        <v>0</v>
      </c>
      <c r="BL1591" s="24">
        <v>0</v>
      </c>
      <c r="BM1591" s="24">
        <v>0</v>
      </c>
      <c r="BN1591" s="24">
        <v>0</v>
      </c>
      <c r="BO1591" s="24">
        <v>0</v>
      </c>
      <c r="BP1591" s="24">
        <v>0</v>
      </c>
      <c r="BQ1591" s="24">
        <v>0</v>
      </c>
      <c r="BR1591" s="24">
        <v>0</v>
      </c>
      <c r="BS1591" s="24">
        <v>0</v>
      </c>
      <c r="BT1591" s="24">
        <v>0</v>
      </c>
      <c r="BU1591" s="24">
        <v>0</v>
      </c>
      <c r="BV1591" s="24">
        <v>0</v>
      </c>
      <c r="BW1591" s="24">
        <v>0</v>
      </c>
      <c r="BX1591" s="24">
        <v>0</v>
      </c>
      <c r="BY1591" s="24">
        <v>0</v>
      </c>
      <c r="BZ1591" s="24">
        <v>0</v>
      </c>
      <c r="CB1591" s="24">
        <v>0</v>
      </c>
      <c r="CC1591" s="24">
        <v>0</v>
      </c>
      <c r="CO1591" s="34">
        <f t="shared" si="109"/>
        <v>181920</v>
      </c>
    </row>
    <row r="1592" spans="1:93" ht="15" hidden="1">
      <c r="A1592" s="23" t="s">
        <v>184</v>
      </c>
      <c r="B1592" s="52">
        <v>42236</v>
      </c>
      <c r="C1592" s="25" t="str">
        <f t="shared" si="108"/>
        <v/>
      </c>
      <c r="G1592" s="24">
        <f t="shared" si="110"/>
        <v>16</v>
      </c>
      <c r="H1592" s="32">
        <v>181931</v>
      </c>
      <c r="I1592" s="24" t="str">
        <f t="shared" si="111"/>
        <v/>
      </c>
      <c r="K1592" s="24">
        <f>IF(J1592&gt;900,_xlfn.XLOOKUP(ROUND(J1592,0),'CM-VL-G-C-GL-B-T-ClassRimThickn'!$B$1:$B$112,'CM-VL-G-C-GL-B-T-ClassRimThickn'!$C$1:$C$112,0,1,1),J1592)</f>
        <v>0</v>
      </c>
      <c r="L1592" s="24">
        <v>76</v>
      </c>
      <c r="M1592" s="24">
        <f>IF(L1592&gt;900,_xlfn.XLOOKUP(ROUND(L1592,0),'CM-VL-G-C-GL-B-T-ClassRimThickn'!$B$1:$B$112,'CM-VL-G-C-GL-B-T-ClassRimThickn'!$C$1:$C$112,0,1,1),L1592)</f>
        <v>76</v>
      </c>
      <c r="N1592" s="24">
        <v>76</v>
      </c>
      <c r="O1592" s="24">
        <f>IF(N1592&gt;900,_xlfn.XLOOKUP(ROUND(N1592,0),'CM-VL-G-C-GL-B-T-ClassRimThickn'!$B$1:$B$112,'CM-VL-G-C-GL-B-T-ClassRimThickn'!$C$1:$C$112,0,1,1),N1592)</f>
        <v>76</v>
      </c>
      <c r="P1592" s="24">
        <v>76</v>
      </c>
      <c r="Q1592" s="24">
        <f>IF(P1592&gt;900,_xlfn.XLOOKUP(ROUND(P1592,0),'CM-VL-G-C-GL-B-T-ClassRimThickn'!$B$1:$B$112,'CM-VL-G-C-GL-B-T-ClassRimThickn'!$C$1:$C$112,0,1,1),P1592)</f>
        <v>76</v>
      </c>
      <c r="S1592" s="24">
        <f>IF(R1592&gt;900,_xlfn.XLOOKUP(ROUND(R1592,0),'CM-VL-G-C-GL-B-T-ClassRimThickn'!$B$1:$B$112,'CM-VL-G-C-GL-B-T-ClassRimThickn'!$C$1:$C$112,0,1,1),R1592)</f>
        <v>0</v>
      </c>
      <c r="T1592" s="24">
        <v>76</v>
      </c>
      <c r="U1592" s="24">
        <f>IF(T1592&gt;900,_xlfn.XLOOKUP(ROUND(T1592,0),'CM-VL-G-C-GL-B-T-ClassRimThickn'!$B$1:$B$112,'CM-VL-G-C-GL-B-T-ClassRimThickn'!$C$1:$C$112,0,1,1),T1592)</f>
        <v>76</v>
      </c>
      <c r="V1592" s="24">
        <v>76</v>
      </c>
      <c r="W1592" s="24">
        <f>IF(V1592&gt;900,_xlfn.XLOOKUP(ROUND(V1592,0),'CM-VL-G-C-GL-B-T-ClassRimThickn'!$B$1:$B$112,'CM-VL-G-C-GL-B-T-ClassRimThickn'!$C$1:$C$112,0,1,1),V1592)</f>
        <v>76</v>
      </c>
      <c r="X1592" s="24">
        <v>75</v>
      </c>
      <c r="Y1592" s="24">
        <f>IF(X1592&gt;900,_xlfn.XLOOKUP(ROUND(X1592,0),'CM-VL-G-C-GL-B-T-ClassRimThickn'!$B$1:$B$112,'CM-VL-G-C-GL-B-T-ClassRimThickn'!$C$1:$C$112,0,1,1),X1592)</f>
        <v>75</v>
      </c>
      <c r="Z1592" s="24">
        <v>77</v>
      </c>
      <c r="AA1592" s="24">
        <f>IF(Z1592&gt;900,_xlfn.XLOOKUP(ROUND(Z1592,0),'CM-VL-G-C-GL-B-T-ClassRimThickn'!$B$1:$B$112,'CM-VL-G-C-GL-B-T-ClassRimThickn'!$C$1:$C$112,0,1,1),Z1592)</f>
        <v>77</v>
      </c>
      <c r="AB1592" s="24">
        <v>76</v>
      </c>
      <c r="AC1592" s="24">
        <f>IF(AB1592&gt;900,_xlfn.XLOOKUP(ROUND(AB1592,0),'CM-VL-G-C-GL-B-T-ClassRimThickn'!$B$1:$B$112,'CM-VL-G-C-GL-B-T-ClassRimThickn'!$C$1:$C$112,0,1,1),AB1592)</f>
        <v>76</v>
      </c>
      <c r="AD1592" s="24">
        <v>75</v>
      </c>
      <c r="AE1592" s="24">
        <f>IF(AD1592&gt;900,_xlfn.XLOOKUP(ROUND(AD1592,0),'CM-VL-G-C-GL-B-T-ClassRimThickn'!$B$1:$B$112,'CM-VL-G-C-GL-B-T-ClassRimThickn'!$C$1:$C$112,0,1,1),AD1592)</f>
        <v>75</v>
      </c>
      <c r="AF1592" s="24">
        <v>76</v>
      </c>
      <c r="AG1592" s="24">
        <f>IF(AF1592&gt;900,_xlfn.XLOOKUP(ROUND(AF1592,0),'CM-VL-G-C-GL-B-T-ClassRimThickn'!$B$1:$B$112,'CM-VL-G-C-GL-B-T-ClassRimThickn'!$C$1:$C$112,0,1,1),AF1592)</f>
        <v>76</v>
      </c>
      <c r="AH1592" s="24">
        <v>31</v>
      </c>
      <c r="AI1592" s="24">
        <v>31</v>
      </c>
      <c r="AJ1592" s="24">
        <v>31</v>
      </c>
      <c r="AK1592" s="24">
        <v>31</v>
      </c>
      <c r="AL1592" s="24">
        <v>30.5</v>
      </c>
      <c r="AM1592" s="24">
        <v>31.5</v>
      </c>
      <c r="AN1592" s="24">
        <v>30.5</v>
      </c>
      <c r="AO1592" s="24">
        <v>30.5</v>
      </c>
      <c r="AP1592" s="24">
        <v>31</v>
      </c>
      <c r="AQ1592" s="24">
        <v>31</v>
      </c>
      <c r="AR1592" s="24">
        <v>30.5</v>
      </c>
      <c r="AS1592" s="24">
        <v>31</v>
      </c>
      <c r="AT1592" s="24">
        <v>27.5</v>
      </c>
      <c r="AU1592" s="24">
        <v>28</v>
      </c>
      <c r="AV1592" s="24">
        <v>27.5</v>
      </c>
      <c r="AW1592" s="24">
        <v>27.5</v>
      </c>
      <c r="AX1592" s="24">
        <v>28</v>
      </c>
      <c r="AY1592" s="24">
        <v>28</v>
      </c>
      <c r="AZ1592" s="24">
        <v>28</v>
      </c>
      <c r="BA1592" s="24">
        <v>28</v>
      </c>
      <c r="BB1592" s="24">
        <v>27.5</v>
      </c>
      <c r="BC1592" s="24">
        <v>27.5</v>
      </c>
      <c r="BD1592" s="24">
        <v>28</v>
      </c>
      <c r="BE1592" s="24">
        <v>28</v>
      </c>
      <c r="BF1592" s="24">
        <v>0</v>
      </c>
      <c r="BG1592" s="24">
        <v>0</v>
      </c>
      <c r="BH1592" s="24">
        <v>0</v>
      </c>
      <c r="BI1592" s="24">
        <v>0</v>
      </c>
      <c r="BJ1592" s="24">
        <v>0</v>
      </c>
      <c r="BL1592" s="24">
        <v>0</v>
      </c>
      <c r="BM1592" s="24">
        <v>0</v>
      </c>
      <c r="BN1592" s="24">
        <v>0</v>
      </c>
      <c r="BO1592" s="24">
        <v>0</v>
      </c>
      <c r="BP1592" s="24">
        <v>0</v>
      </c>
      <c r="BQ1592" s="24">
        <v>0</v>
      </c>
      <c r="BR1592" s="24">
        <v>0</v>
      </c>
      <c r="BS1592" s="24">
        <v>0</v>
      </c>
      <c r="BT1592" s="24">
        <v>0</v>
      </c>
      <c r="BU1592" s="24">
        <v>0</v>
      </c>
      <c r="BV1592" s="24">
        <v>0</v>
      </c>
      <c r="BW1592" s="24">
        <v>0</v>
      </c>
      <c r="BX1592" s="24">
        <v>0</v>
      </c>
      <c r="BY1592" s="24">
        <v>0</v>
      </c>
      <c r="BZ1592" s="24">
        <v>0</v>
      </c>
      <c r="CB1592" s="24">
        <v>0</v>
      </c>
      <c r="CC1592" s="24">
        <v>0</v>
      </c>
      <c r="CD1592" s="24">
        <v>93</v>
      </c>
      <c r="CE1592" s="24">
        <v>99</v>
      </c>
      <c r="CF1592" s="24">
        <v>100</v>
      </c>
      <c r="CG1592" s="24">
        <v>100</v>
      </c>
      <c r="CH1592" s="24">
        <v>97</v>
      </c>
      <c r="CI1592" s="24">
        <v>105</v>
      </c>
      <c r="CO1592" s="34">
        <f t="shared" si="109"/>
        <v>181931</v>
      </c>
    </row>
    <row r="1593" spans="1:93" ht="15" hidden="1">
      <c r="A1593" s="23" t="s">
        <v>184</v>
      </c>
      <c r="B1593" s="52">
        <v>42286</v>
      </c>
      <c r="C1593" s="25" t="str">
        <f t="shared" si="108"/>
        <v/>
      </c>
      <c r="G1593" s="24">
        <f t="shared" si="110"/>
        <v>50</v>
      </c>
      <c r="H1593" s="32">
        <v>185106</v>
      </c>
      <c r="I1593" s="24" t="str">
        <f t="shared" si="111"/>
        <v/>
      </c>
      <c r="K1593" s="24">
        <f>IF(J1593&gt;900,_xlfn.XLOOKUP(ROUND(J1593,0),'CM-VL-G-C-GL-B-T-ClassRimThickn'!$B$1:$B$112,'CM-VL-G-C-GL-B-T-ClassRimThickn'!$C$1:$C$112,0,1,1),J1593)</f>
        <v>0</v>
      </c>
      <c r="L1593" s="24">
        <v>72</v>
      </c>
      <c r="M1593" s="24">
        <f>IF(L1593&gt;900,_xlfn.XLOOKUP(ROUND(L1593,0),'CM-VL-G-C-GL-B-T-ClassRimThickn'!$B$1:$B$112,'CM-VL-G-C-GL-B-T-ClassRimThickn'!$C$1:$C$112,0,1,1),L1593)</f>
        <v>72</v>
      </c>
      <c r="N1593" s="24">
        <v>74</v>
      </c>
      <c r="O1593" s="24">
        <f>IF(N1593&gt;900,_xlfn.XLOOKUP(ROUND(N1593,0),'CM-VL-G-C-GL-B-T-ClassRimThickn'!$B$1:$B$112,'CM-VL-G-C-GL-B-T-ClassRimThickn'!$C$1:$C$112,0,1,1),N1593)</f>
        <v>74</v>
      </c>
      <c r="P1593" s="24">
        <v>73</v>
      </c>
      <c r="Q1593" s="24">
        <f>IF(P1593&gt;900,_xlfn.XLOOKUP(ROUND(P1593,0),'CM-VL-G-C-GL-B-T-ClassRimThickn'!$B$1:$B$112,'CM-VL-G-C-GL-B-T-ClassRimThickn'!$C$1:$C$112,0,1,1),P1593)</f>
        <v>73</v>
      </c>
      <c r="S1593" s="24">
        <f>IF(R1593&gt;900,_xlfn.XLOOKUP(ROUND(R1593,0),'CM-VL-G-C-GL-B-T-ClassRimThickn'!$B$1:$B$112,'CM-VL-G-C-GL-B-T-ClassRimThickn'!$C$1:$C$112,0,1,1),R1593)</f>
        <v>0</v>
      </c>
      <c r="T1593" s="24">
        <v>73</v>
      </c>
      <c r="U1593" s="24">
        <f>IF(T1593&gt;900,_xlfn.XLOOKUP(ROUND(T1593,0),'CM-VL-G-C-GL-B-T-ClassRimThickn'!$B$1:$B$112,'CM-VL-G-C-GL-B-T-ClassRimThickn'!$C$1:$C$112,0,1,1),T1593)</f>
        <v>73</v>
      </c>
      <c r="V1593" s="24">
        <v>74</v>
      </c>
      <c r="W1593" s="24">
        <f>IF(V1593&gt;900,_xlfn.XLOOKUP(ROUND(V1593,0),'CM-VL-G-C-GL-B-T-ClassRimThickn'!$B$1:$B$112,'CM-VL-G-C-GL-B-T-ClassRimThickn'!$C$1:$C$112,0,1,1),V1593)</f>
        <v>74</v>
      </c>
      <c r="X1593" s="24">
        <v>72</v>
      </c>
      <c r="Y1593" s="24">
        <f>IF(X1593&gt;900,_xlfn.XLOOKUP(ROUND(X1593,0),'CM-VL-G-C-GL-B-T-ClassRimThickn'!$B$1:$B$112,'CM-VL-G-C-GL-B-T-ClassRimThickn'!$C$1:$C$112,0,1,1),X1593)</f>
        <v>72</v>
      </c>
      <c r="Z1593" s="24">
        <v>74</v>
      </c>
      <c r="AA1593" s="24">
        <f>IF(Z1593&gt;900,_xlfn.XLOOKUP(ROUND(Z1593,0),'CM-VL-G-C-GL-B-T-ClassRimThickn'!$B$1:$B$112,'CM-VL-G-C-GL-B-T-ClassRimThickn'!$C$1:$C$112,0,1,1),Z1593)</f>
        <v>74</v>
      </c>
      <c r="AB1593" s="24">
        <v>74</v>
      </c>
      <c r="AC1593" s="24">
        <f>IF(AB1593&gt;900,_xlfn.XLOOKUP(ROUND(AB1593,0),'CM-VL-G-C-GL-B-T-ClassRimThickn'!$B$1:$B$112,'CM-VL-G-C-GL-B-T-ClassRimThickn'!$C$1:$C$112,0,1,1),AB1593)</f>
        <v>74</v>
      </c>
      <c r="AD1593" s="24">
        <v>72</v>
      </c>
      <c r="AE1593" s="24">
        <f>IF(AD1593&gt;900,_xlfn.XLOOKUP(ROUND(AD1593,0),'CM-VL-G-C-GL-B-T-ClassRimThickn'!$B$1:$B$112,'CM-VL-G-C-GL-B-T-ClassRimThickn'!$C$1:$C$112,0,1,1),AD1593)</f>
        <v>72</v>
      </c>
      <c r="AF1593" s="24">
        <v>73</v>
      </c>
      <c r="AG1593" s="24">
        <f>IF(AF1593&gt;900,_xlfn.XLOOKUP(ROUND(AF1593,0),'CM-VL-G-C-GL-B-T-ClassRimThickn'!$B$1:$B$112,'CM-VL-G-C-GL-B-T-ClassRimThickn'!$C$1:$C$112,0,1,1),AF1593)</f>
        <v>73</v>
      </c>
      <c r="AH1593" s="24">
        <v>30</v>
      </c>
      <c r="AI1593" s="24">
        <v>29.5</v>
      </c>
      <c r="AJ1593" s="24">
        <v>30</v>
      </c>
      <c r="AK1593" s="24">
        <v>30</v>
      </c>
      <c r="AL1593" s="24">
        <v>30</v>
      </c>
      <c r="AM1593" s="24">
        <v>30</v>
      </c>
      <c r="AN1593" s="24">
        <v>30</v>
      </c>
      <c r="AO1593" s="24">
        <v>29.5</v>
      </c>
      <c r="AP1593" s="24">
        <v>30</v>
      </c>
      <c r="AQ1593" s="24">
        <v>30</v>
      </c>
      <c r="AR1593" s="24">
        <v>30</v>
      </c>
      <c r="AS1593" s="24">
        <v>30</v>
      </c>
      <c r="AT1593" s="24">
        <v>29</v>
      </c>
      <c r="AU1593" s="24">
        <v>29</v>
      </c>
      <c r="AV1593" s="24">
        <v>28</v>
      </c>
      <c r="AW1593" s="24">
        <v>28</v>
      </c>
      <c r="AX1593" s="24">
        <v>27</v>
      </c>
      <c r="AY1593" s="24">
        <v>27</v>
      </c>
      <c r="AZ1593" s="24">
        <v>28</v>
      </c>
      <c r="BA1593" s="24">
        <v>28</v>
      </c>
      <c r="BB1593" s="24">
        <v>27</v>
      </c>
      <c r="BC1593" s="24">
        <v>28</v>
      </c>
      <c r="BD1593" s="24">
        <v>28</v>
      </c>
      <c r="BE1593" s="24">
        <v>28</v>
      </c>
      <c r="BF1593" s="24">
        <v>0</v>
      </c>
      <c r="BG1593" s="24">
        <v>0</v>
      </c>
      <c r="BH1593" s="24">
        <v>0</v>
      </c>
      <c r="BI1593" s="24">
        <v>0</v>
      </c>
      <c r="BJ1593" s="24">
        <v>0</v>
      </c>
      <c r="BL1593" s="24">
        <v>0</v>
      </c>
      <c r="BM1593" s="24">
        <v>0</v>
      </c>
      <c r="BN1593" s="24">
        <v>0</v>
      </c>
      <c r="BO1593" s="24">
        <v>0</v>
      </c>
      <c r="BP1593" s="24">
        <v>0</v>
      </c>
      <c r="BQ1593" s="24">
        <v>0</v>
      </c>
      <c r="BR1593" s="24">
        <v>0</v>
      </c>
      <c r="BS1593" s="24">
        <v>0</v>
      </c>
      <c r="BT1593" s="24">
        <v>0</v>
      </c>
      <c r="BU1593" s="24">
        <v>0</v>
      </c>
      <c r="BV1593" s="24">
        <v>0</v>
      </c>
      <c r="BW1593" s="24">
        <v>0</v>
      </c>
      <c r="BX1593" s="24">
        <v>0</v>
      </c>
      <c r="BY1593" s="24">
        <v>0</v>
      </c>
      <c r="BZ1593" s="24">
        <v>0</v>
      </c>
      <c r="CB1593" s="24">
        <v>0</v>
      </c>
      <c r="CC1593" s="24">
        <v>0</v>
      </c>
      <c r="CD1593" s="24">
        <v>95</v>
      </c>
      <c r="CE1593" s="24">
        <v>95</v>
      </c>
      <c r="CF1593" s="24">
        <v>95</v>
      </c>
      <c r="CG1593" s="24">
        <v>95</v>
      </c>
      <c r="CH1593" s="24">
        <v>95</v>
      </c>
      <c r="CI1593" s="24">
        <v>100</v>
      </c>
      <c r="CO1593" s="34">
        <f t="shared" si="109"/>
        <v>185106</v>
      </c>
    </row>
    <row r="1594" spans="1:93" ht="15" hidden="1">
      <c r="A1594" s="23" t="s">
        <v>184</v>
      </c>
      <c r="B1594" s="52">
        <v>42375</v>
      </c>
      <c r="C1594" s="25" t="str">
        <f t="shared" si="108"/>
        <v/>
      </c>
      <c r="G1594" s="24">
        <f t="shared" si="110"/>
        <v>89</v>
      </c>
      <c r="H1594" s="32">
        <v>194114</v>
      </c>
      <c r="I1594" s="24" t="b">
        <f t="shared" si="111"/>
        <v>0</v>
      </c>
      <c r="K1594" s="24">
        <f>IF(J1594&gt;900,_xlfn.XLOOKUP(ROUND(J1594,0),'CM-VL-G-C-GL-B-T-ClassRimThickn'!$B$1:$B$112,'CM-VL-G-C-GL-B-T-ClassRimThickn'!$C$1:$C$112,0,1,1),J1594)</f>
        <v>0</v>
      </c>
      <c r="L1594" s="24">
        <v>75</v>
      </c>
      <c r="M1594" s="24">
        <f>IF(L1594&gt;900,_xlfn.XLOOKUP(ROUND(L1594,0),'CM-VL-G-C-GL-B-T-ClassRimThickn'!$B$1:$B$112,'CM-VL-G-C-GL-B-T-ClassRimThickn'!$C$1:$C$112,0,1,1),L1594)</f>
        <v>75</v>
      </c>
      <c r="N1594" s="24">
        <v>77</v>
      </c>
      <c r="O1594" s="24">
        <f>IF(N1594&gt;900,_xlfn.XLOOKUP(ROUND(N1594,0),'CM-VL-G-C-GL-B-T-ClassRimThickn'!$B$1:$B$112,'CM-VL-G-C-GL-B-T-ClassRimThickn'!$C$1:$C$112,0,1,1),N1594)</f>
        <v>77</v>
      </c>
      <c r="P1594" s="24">
        <v>78</v>
      </c>
      <c r="Q1594" s="24">
        <f>IF(P1594&gt;900,_xlfn.XLOOKUP(ROUND(P1594,0),'CM-VL-G-C-GL-B-T-ClassRimThickn'!$B$1:$B$112,'CM-VL-G-C-GL-B-T-ClassRimThickn'!$C$1:$C$112,0,1,1),P1594)</f>
        <v>78</v>
      </c>
      <c r="S1594" s="24">
        <f>IF(R1594&gt;900,_xlfn.XLOOKUP(ROUND(R1594,0),'CM-VL-G-C-GL-B-T-ClassRimThickn'!$B$1:$B$112,'CM-VL-G-C-GL-B-T-ClassRimThickn'!$C$1:$C$112,0,1,1),R1594)</f>
        <v>0</v>
      </c>
      <c r="T1594" s="24">
        <v>77</v>
      </c>
      <c r="U1594" s="24">
        <f>IF(T1594&gt;900,_xlfn.XLOOKUP(ROUND(T1594,0),'CM-VL-G-C-GL-B-T-ClassRimThickn'!$B$1:$B$112,'CM-VL-G-C-GL-B-T-ClassRimThickn'!$C$1:$C$112,0,1,1),T1594)</f>
        <v>77</v>
      </c>
      <c r="V1594" s="24">
        <v>78</v>
      </c>
      <c r="W1594" s="24">
        <f>IF(V1594&gt;900,_xlfn.XLOOKUP(ROUND(V1594,0),'CM-VL-G-C-GL-B-T-ClassRimThickn'!$B$1:$B$112,'CM-VL-G-C-GL-B-T-ClassRimThickn'!$C$1:$C$112,0,1,1),V1594)</f>
        <v>78</v>
      </c>
      <c r="X1594" s="24">
        <v>75</v>
      </c>
      <c r="Y1594" s="24">
        <f>IF(X1594&gt;900,_xlfn.XLOOKUP(ROUND(X1594,0),'CM-VL-G-C-GL-B-T-ClassRimThickn'!$B$1:$B$112,'CM-VL-G-C-GL-B-T-ClassRimThickn'!$C$1:$C$112,0,1,1),X1594)</f>
        <v>75</v>
      </c>
      <c r="Z1594" s="24">
        <v>77</v>
      </c>
      <c r="AA1594" s="24">
        <f>IF(Z1594&gt;900,_xlfn.XLOOKUP(ROUND(Z1594,0),'CM-VL-G-C-GL-B-T-ClassRimThickn'!$B$1:$B$112,'CM-VL-G-C-GL-B-T-ClassRimThickn'!$C$1:$C$112,0,1,1),Z1594)</f>
        <v>77</v>
      </c>
      <c r="AB1594" s="24">
        <v>78</v>
      </c>
      <c r="AC1594" s="24">
        <f>IF(AB1594&gt;900,_xlfn.XLOOKUP(ROUND(AB1594,0),'CM-VL-G-C-GL-B-T-ClassRimThickn'!$B$1:$B$112,'CM-VL-G-C-GL-B-T-ClassRimThickn'!$C$1:$C$112,0,1,1),AB1594)</f>
        <v>78</v>
      </c>
      <c r="AD1594" s="24">
        <v>76</v>
      </c>
      <c r="AE1594" s="24">
        <f>IF(AD1594&gt;900,_xlfn.XLOOKUP(ROUND(AD1594,0),'CM-VL-G-C-GL-B-T-ClassRimThickn'!$B$1:$B$112,'CM-VL-G-C-GL-B-T-ClassRimThickn'!$C$1:$C$112,0,1,1),AD1594)</f>
        <v>76</v>
      </c>
      <c r="AF1594" s="24">
        <v>77</v>
      </c>
      <c r="AG1594" s="24">
        <f>IF(AF1594&gt;900,_xlfn.XLOOKUP(ROUND(AF1594,0),'CM-VL-G-C-GL-B-T-ClassRimThickn'!$B$1:$B$112,'CM-VL-G-C-GL-B-T-ClassRimThickn'!$C$1:$C$112,0,1,1),AF1594)</f>
        <v>77</v>
      </c>
      <c r="AH1594" s="24">
        <v>29</v>
      </c>
      <c r="AI1594" s="24">
        <v>28</v>
      </c>
      <c r="AJ1594" s="24">
        <v>29</v>
      </c>
      <c r="AK1594" s="24">
        <v>29</v>
      </c>
      <c r="AL1594" s="24">
        <v>29</v>
      </c>
      <c r="AM1594" s="24">
        <v>29</v>
      </c>
      <c r="AN1594" s="24">
        <v>29</v>
      </c>
      <c r="AO1594" s="24">
        <v>29</v>
      </c>
      <c r="AP1594" s="24">
        <v>29</v>
      </c>
      <c r="AQ1594" s="24">
        <v>28</v>
      </c>
      <c r="AR1594" s="24">
        <v>29</v>
      </c>
      <c r="AS1594" s="24">
        <v>29</v>
      </c>
      <c r="AT1594" s="24">
        <v>30</v>
      </c>
      <c r="AU1594" s="24">
        <v>29</v>
      </c>
      <c r="AV1594" s="24">
        <v>28</v>
      </c>
      <c r="AW1594" s="24">
        <v>28</v>
      </c>
      <c r="AX1594" s="24">
        <v>28</v>
      </c>
      <c r="AY1594" s="24">
        <v>28</v>
      </c>
      <c r="AZ1594" s="24">
        <v>30</v>
      </c>
      <c r="BA1594" s="24">
        <v>29</v>
      </c>
      <c r="BB1594" s="24">
        <v>28</v>
      </c>
      <c r="BC1594" s="24">
        <v>29</v>
      </c>
      <c r="BD1594" s="24">
        <v>29</v>
      </c>
      <c r="BE1594" s="24">
        <v>29</v>
      </c>
      <c r="BF1594" s="24">
        <v>0</v>
      </c>
      <c r="BG1594" s="24">
        <v>0</v>
      </c>
      <c r="BH1594" s="24">
        <v>0</v>
      </c>
      <c r="BI1594" s="24">
        <v>0</v>
      </c>
      <c r="BJ1594" s="24">
        <v>0</v>
      </c>
      <c r="BL1594" s="24">
        <v>0</v>
      </c>
      <c r="BM1594" s="24">
        <v>0</v>
      </c>
      <c r="BN1594" s="24">
        <v>0</v>
      </c>
      <c r="BO1594" s="24">
        <v>0</v>
      </c>
      <c r="BP1594" s="24">
        <v>0</v>
      </c>
      <c r="BQ1594" s="24">
        <v>0</v>
      </c>
      <c r="BR1594" s="24">
        <v>0</v>
      </c>
      <c r="BS1594" s="24">
        <v>0</v>
      </c>
      <c r="BT1594" s="24">
        <v>0</v>
      </c>
      <c r="BU1594" s="24">
        <v>0</v>
      </c>
      <c r="BV1594" s="24">
        <v>0</v>
      </c>
      <c r="BW1594" s="24">
        <v>0</v>
      </c>
      <c r="BX1594" s="24">
        <v>0</v>
      </c>
      <c r="BY1594" s="24">
        <v>0</v>
      </c>
      <c r="BZ1594" s="24">
        <v>0</v>
      </c>
      <c r="CB1594" s="24">
        <v>0</v>
      </c>
      <c r="CC1594" s="24">
        <v>0</v>
      </c>
      <c r="CD1594" s="24">
        <v>96</v>
      </c>
      <c r="CE1594" s="24">
        <v>99</v>
      </c>
      <c r="CF1594" s="24">
        <v>94</v>
      </c>
      <c r="CG1594" s="24">
        <v>103</v>
      </c>
      <c r="CH1594" s="24">
        <v>102</v>
      </c>
      <c r="CI1594" s="24">
        <v>103</v>
      </c>
      <c r="CO1594" s="34">
        <f t="shared" si="109"/>
        <v>194114</v>
      </c>
    </row>
    <row r="1595" spans="1:93" ht="15" hidden="1">
      <c r="A1595" s="23" t="s">
        <v>184</v>
      </c>
      <c r="B1595" s="52">
        <v>42466</v>
      </c>
      <c r="C1595" s="25" t="str">
        <f t="shared" si="108"/>
        <v/>
      </c>
      <c r="G1595" s="24">
        <f t="shared" si="110"/>
        <v>91</v>
      </c>
      <c r="H1595" s="32">
        <v>1354</v>
      </c>
      <c r="I1595" s="24" t="str">
        <f t="shared" si="111"/>
        <v/>
      </c>
      <c r="K1595" s="24">
        <f>IF(J1595&gt;900,_xlfn.XLOOKUP(ROUND(J1595,0),'CM-VL-G-C-GL-B-T-ClassRimThickn'!$B$1:$B$112,'CM-VL-G-C-GL-B-T-ClassRimThickn'!$C$1:$C$112,0,1,1),J1595)</f>
        <v>0</v>
      </c>
      <c r="L1595" s="24">
        <v>76</v>
      </c>
      <c r="M1595" s="24">
        <f>IF(L1595&gt;900,_xlfn.XLOOKUP(ROUND(L1595,0),'CM-VL-G-C-GL-B-T-ClassRimThickn'!$B$1:$B$112,'CM-VL-G-C-GL-B-T-ClassRimThickn'!$C$1:$C$112,0,1,1),L1595)</f>
        <v>76</v>
      </c>
      <c r="N1595" s="24">
        <v>79</v>
      </c>
      <c r="O1595" s="24">
        <f>IF(N1595&gt;900,_xlfn.XLOOKUP(ROUND(N1595,0),'CM-VL-G-C-GL-B-T-ClassRimThickn'!$B$1:$B$112,'CM-VL-G-C-GL-B-T-ClassRimThickn'!$C$1:$C$112,0,1,1),N1595)</f>
        <v>79</v>
      </c>
      <c r="P1595" s="24">
        <v>79</v>
      </c>
      <c r="Q1595" s="24">
        <f>IF(P1595&gt;900,_xlfn.XLOOKUP(ROUND(P1595,0),'CM-VL-G-C-GL-B-T-ClassRimThickn'!$B$1:$B$112,'CM-VL-G-C-GL-B-T-ClassRimThickn'!$C$1:$C$112,0,1,1),P1595)</f>
        <v>79</v>
      </c>
      <c r="S1595" s="24">
        <f>IF(R1595&gt;900,_xlfn.XLOOKUP(ROUND(R1595,0),'CM-VL-G-C-GL-B-T-ClassRimThickn'!$B$1:$B$112,'CM-VL-G-C-GL-B-T-ClassRimThickn'!$C$1:$C$112,0,1,1),R1595)</f>
        <v>0</v>
      </c>
      <c r="T1595" s="24">
        <v>78</v>
      </c>
      <c r="U1595" s="24">
        <f>IF(T1595&gt;900,_xlfn.XLOOKUP(ROUND(T1595,0),'CM-VL-G-C-GL-B-T-ClassRimThickn'!$B$1:$B$112,'CM-VL-G-C-GL-B-T-ClassRimThickn'!$C$1:$C$112,0,1,1),T1595)</f>
        <v>78</v>
      </c>
      <c r="V1595" s="24">
        <v>78</v>
      </c>
      <c r="W1595" s="24">
        <f>IF(V1595&gt;900,_xlfn.XLOOKUP(ROUND(V1595,0),'CM-VL-G-C-GL-B-T-ClassRimThickn'!$B$1:$B$112,'CM-VL-G-C-GL-B-T-ClassRimThickn'!$C$1:$C$112,0,1,1),V1595)</f>
        <v>78</v>
      </c>
      <c r="X1595" s="24">
        <v>76</v>
      </c>
      <c r="Y1595" s="24">
        <f>IF(X1595&gt;900,_xlfn.XLOOKUP(ROUND(X1595,0),'CM-VL-G-C-GL-B-T-ClassRimThickn'!$B$1:$B$112,'CM-VL-G-C-GL-B-T-ClassRimThickn'!$C$1:$C$112,0,1,1),X1595)</f>
        <v>76</v>
      </c>
      <c r="Z1595" s="24">
        <v>79</v>
      </c>
      <c r="AA1595" s="24">
        <f>IF(Z1595&gt;900,_xlfn.XLOOKUP(ROUND(Z1595,0),'CM-VL-G-C-GL-B-T-ClassRimThickn'!$B$1:$B$112,'CM-VL-G-C-GL-B-T-ClassRimThickn'!$C$1:$C$112,0,1,1),Z1595)</f>
        <v>79</v>
      </c>
      <c r="AB1595" s="24">
        <v>79</v>
      </c>
      <c r="AC1595" s="24">
        <f>IF(AB1595&gt;900,_xlfn.XLOOKUP(ROUND(AB1595,0),'CM-VL-G-C-GL-B-T-ClassRimThickn'!$B$1:$B$112,'CM-VL-G-C-GL-B-T-ClassRimThickn'!$C$1:$C$112,0,1,1),AB1595)</f>
        <v>79</v>
      </c>
      <c r="AD1595" s="24">
        <v>77</v>
      </c>
      <c r="AE1595" s="24">
        <f>IF(AD1595&gt;900,_xlfn.XLOOKUP(ROUND(AD1595,0),'CM-VL-G-C-GL-B-T-ClassRimThickn'!$B$1:$B$112,'CM-VL-G-C-GL-B-T-ClassRimThickn'!$C$1:$C$112,0,1,1),AD1595)</f>
        <v>77</v>
      </c>
      <c r="AF1595" s="24">
        <v>79</v>
      </c>
      <c r="AG1595" s="24">
        <f>IF(AF1595&gt;900,_xlfn.XLOOKUP(ROUND(AF1595,0),'CM-VL-G-C-GL-B-T-ClassRimThickn'!$B$1:$B$112,'CM-VL-G-C-GL-B-T-ClassRimThickn'!$C$1:$C$112,0,1,1),AF1595)</f>
        <v>79</v>
      </c>
      <c r="AH1595" s="24">
        <v>29</v>
      </c>
      <c r="AI1595" s="24">
        <v>28</v>
      </c>
      <c r="AJ1595" s="24">
        <v>29</v>
      </c>
      <c r="AK1595" s="24">
        <v>28</v>
      </c>
      <c r="AL1595" s="24">
        <v>28</v>
      </c>
      <c r="AM1595" s="24">
        <v>29</v>
      </c>
      <c r="AN1595" s="24">
        <v>29</v>
      </c>
      <c r="AO1595" s="24">
        <v>28</v>
      </c>
      <c r="AP1595" s="24">
        <v>29</v>
      </c>
      <c r="AQ1595" s="24">
        <v>29</v>
      </c>
      <c r="AR1595" s="24">
        <v>28</v>
      </c>
      <c r="AS1595" s="24">
        <v>29</v>
      </c>
      <c r="AT1595" s="24">
        <v>28</v>
      </c>
      <c r="AU1595" s="24">
        <v>28</v>
      </c>
      <c r="AV1595" s="24">
        <v>28</v>
      </c>
      <c r="AW1595" s="24">
        <v>28</v>
      </c>
      <c r="AX1595" s="24">
        <v>28</v>
      </c>
      <c r="AY1595" s="24">
        <v>28</v>
      </c>
      <c r="AZ1595" s="24">
        <v>28</v>
      </c>
      <c r="BA1595" s="24">
        <v>28</v>
      </c>
      <c r="BB1595" s="24">
        <v>28</v>
      </c>
      <c r="BC1595" s="24">
        <v>28</v>
      </c>
      <c r="BD1595" s="24">
        <v>29</v>
      </c>
      <c r="BE1595" s="24">
        <v>28</v>
      </c>
      <c r="BF1595" s="24">
        <v>0</v>
      </c>
      <c r="BG1595" s="24">
        <v>0</v>
      </c>
      <c r="BH1595" s="24">
        <v>0</v>
      </c>
      <c r="BI1595" s="24">
        <v>0</v>
      </c>
      <c r="BJ1595" s="24">
        <v>0</v>
      </c>
      <c r="BL1595" s="24">
        <v>0</v>
      </c>
      <c r="BM1595" s="24">
        <v>0</v>
      </c>
      <c r="BN1595" s="24">
        <v>0</v>
      </c>
      <c r="BO1595" s="24">
        <v>0</v>
      </c>
      <c r="BP1595" s="24">
        <v>0</v>
      </c>
      <c r="BQ1595" s="24">
        <v>0</v>
      </c>
      <c r="BR1595" s="24">
        <v>0</v>
      </c>
      <c r="BS1595" s="24">
        <v>0</v>
      </c>
      <c r="BT1595" s="24">
        <v>0</v>
      </c>
      <c r="BU1595" s="24">
        <v>0</v>
      </c>
      <c r="BV1595" s="24">
        <v>0</v>
      </c>
      <c r="BW1595" s="24">
        <v>0</v>
      </c>
      <c r="BX1595" s="24">
        <v>0</v>
      </c>
      <c r="BY1595" s="24">
        <v>0</v>
      </c>
      <c r="BZ1595" s="24">
        <v>0</v>
      </c>
      <c r="CB1595" s="24">
        <v>0</v>
      </c>
      <c r="CC1595" s="24">
        <v>0</v>
      </c>
      <c r="CD1595" s="24">
        <v>95</v>
      </c>
      <c r="CE1595" s="24">
        <v>100</v>
      </c>
      <c r="CF1595" s="24">
        <v>100</v>
      </c>
      <c r="CG1595" s="24">
        <v>105</v>
      </c>
      <c r="CH1595" s="24">
        <v>105</v>
      </c>
      <c r="CI1595" s="24">
        <v>105</v>
      </c>
      <c r="CO1595" s="34">
        <f t="shared" si="109"/>
        <v>1354</v>
      </c>
    </row>
    <row r="1596" spans="1:93" ht="15" hidden="1">
      <c r="A1596" s="23" t="s">
        <v>184</v>
      </c>
      <c r="B1596" s="52">
        <v>42572</v>
      </c>
      <c r="C1596" s="25" t="str">
        <f t="shared" si="108"/>
        <v/>
      </c>
      <c r="G1596" s="24">
        <f t="shared" si="110"/>
        <v>106</v>
      </c>
      <c r="H1596" s="32">
        <v>7246</v>
      </c>
      <c r="I1596" s="24" t="str">
        <f t="shared" si="111"/>
        <v/>
      </c>
      <c r="K1596" s="24">
        <f>IF(J1596&gt;900,_xlfn.XLOOKUP(ROUND(J1596,0),'CM-VL-G-C-GL-B-T-ClassRimThickn'!$B$1:$B$112,'CM-VL-G-C-GL-B-T-ClassRimThickn'!$C$1:$C$112,0,1,1),J1596)</f>
        <v>0</v>
      </c>
      <c r="L1596" s="24">
        <v>73</v>
      </c>
      <c r="M1596" s="24">
        <f>IF(L1596&gt;900,_xlfn.XLOOKUP(ROUND(L1596,0),'CM-VL-G-C-GL-B-T-ClassRimThickn'!$B$1:$B$112,'CM-VL-G-C-GL-B-T-ClassRimThickn'!$C$1:$C$112,0,1,1),L1596)</f>
        <v>73</v>
      </c>
      <c r="N1596" s="24">
        <v>75</v>
      </c>
      <c r="O1596" s="24">
        <f>IF(N1596&gt;900,_xlfn.XLOOKUP(ROUND(N1596,0),'CM-VL-G-C-GL-B-T-ClassRimThickn'!$B$1:$B$112,'CM-VL-G-C-GL-B-T-ClassRimThickn'!$C$1:$C$112,0,1,1),N1596)</f>
        <v>75</v>
      </c>
      <c r="P1596" s="24">
        <v>75</v>
      </c>
      <c r="Q1596" s="24">
        <f>IF(P1596&gt;900,_xlfn.XLOOKUP(ROUND(P1596,0),'CM-VL-G-C-GL-B-T-ClassRimThickn'!$B$1:$B$112,'CM-VL-G-C-GL-B-T-ClassRimThickn'!$C$1:$C$112,0,1,1),P1596)</f>
        <v>75</v>
      </c>
      <c r="S1596" s="24">
        <f>IF(R1596&gt;900,_xlfn.XLOOKUP(ROUND(R1596,0),'CM-VL-G-C-GL-B-T-ClassRimThickn'!$B$1:$B$112,'CM-VL-G-C-GL-B-T-ClassRimThickn'!$C$1:$C$112,0,1,1),R1596)</f>
        <v>0</v>
      </c>
      <c r="T1596" s="24">
        <v>74</v>
      </c>
      <c r="U1596" s="24">
        <f>IF(T1596&gt;900,_xlfn.XLOOKUP(ROUND(T1596,0),'CM-VL-G-C-GL-B-T-ClassRimThickn'!$B$1:$B$112,'CM-VL-G-C-GL-B-T-ClassRimThickn'!$C$1:$C$112,0,1,1),T1596)</f>
        <v>74</v>
      </c>
      <c r="V1596" s="24">
        <v>75</v>
      </c>
      <c r="W1596" s="24">
        <f>IF(V1596&gt;900,_xlfn.XLOOKUP(ROUND(V1596,0),'CM-VL-G-C-GL-B-T-ClassRimThickn'!$B$1:$B$112,'CM-VL-G-C-GL-B-T-ClassRimThickn'!$C$1:$C$112,0,1,1),V1596)</f>
        <v>75</v>
      </c>
      <c r="X1596" s="24">
        <v>73</v>
      </c>
      <c r="Y1596" s="24">
        <f>IF(X1596&gt;900,_xlfn.XLOOKUP(ROUND(X1596,0),'CM-VL-G-C-GL-B-T-ClassRimThickn'!$B$1:$B$112,'CM-VL-G-C-GL-B-T-ClassRimThickn'!$C$1:$C$112,0,1,1),X1596)</f>
        <v>73</v>
      </c>
      <c r="Z1596" s="24">
        <v>76</v>
      </c>
      <c r="AA1596" s="24">
        <f>IF(Z1596&gt;900,_xlfn.XLOOKUP(ROUND(Z1596,0),'CM-VL-G-C-GL-B-T-ClassRimThickn'!$B$1:$B$112,'CM-VL-G-C-GL-B-T-ClassRimThickn'!$C$1:$C$112,0,1,1),Z1596)</f>
        <v>76</v>
      </c>
      <c r="AB1596" s="24">
        <v>75</v>
      </c>
      <c r="AC1596" s="24">
        <f>IF(AB1596&gt;900,_xlfn.XLOOKUP(ROUND(AB1596,0),'CM-VL-G-C-GL-B-T-ClassRimThickn'!$B$1:$B$112,'CM-VL-G-C-GL-B-T-ClassRimThickn'!$C$1:$C$112,0,1,1),AB1596)</f>
        <v>75</v>
      </c>
      <c r="AD1596" s="24">
        <v>74</v>
      </c>
      <c r="AE1596" s="24">
        <f>IF(AD1596&gt;900,_xlfn.XLOOKUP(ROUND(AD1596,0),'CM-VL-G-C-GL-B-T-ClassRimThickn'!$B$1:$B$112,'CM-VL-G-C-GL-B-T-ClassRimThickn'!$C$1:$C$112,0,1,1),AD1596)</f>
        <v>74</v>
      </c>
      <c r="AF1596" s="24">
        <v>74</v>
      </c>
      <c r="AG1596" s="24">
        <f>IF(AF1596&gt;900,_xlfn.XLOOKUP(ROUND(AF1596,0),'CM-VL-G-C-GL-B-T-ClassRimThickn'!$B$1:$B$112,'CM-VL-G-C-GL-B-T-ClassRimThickn'!$C$1:$C$112,0,1,1),AF1596)</f>
        <v>74</v>
      </c>
      <c r="AH1596" s="24">
        <v>28</v>
      </c>
      <c r="AI1596" s="24">
        <v>28</v>
      </c>
      <c r="AJ1596" s="24">
        <v>29</v>
      </c>
      <c r="AK1596" s="24">
        <v>29</v>
      </c>
      <c r="AL1596" s="24">
        <v>28</v>
      </c>
      <c r="AM1596" s="24">
        <v>29</v>
      </c>
      <c r="AN1596" s="24">
        <v>29</v>
      </c>
      <c r="AO1596" s="24">
        <v>28</v>
      </c>
      <c r="AP1596" s="24">
        <v>29</v>
      </c>
      <c r="AQ1596" s="24">
        <v>29</v>
      </c>
      <c r="AR1596" s="24">
        <v>29</v>
      </c>
      <c r="AS1596" s="24">
        <v>29</v>
      </c>
      <c r="AT1596" s="24">
        <v>28</v>
      </c>
      <c r="AU1596" s="24">
        <v>27</v>
      </c>
      <c r="AV1596" s="24">
        <v>29</v>
      </c>
      <c r="AW1596" s="24">
        <v>28</v>
      </c>
      <c r="AX1596" s="24">
        <v>28</v>
      </c>
      <c r="AY1596" s="24">
        <v>28</v>
      </c>
      <c r="AZ1596" s="24">
        <v>29</v>
      </c>
      <c r="BA1596" s="24">
        <v>28</v>
      </c>
      <c r="BB1596" s="24">
        <v>28</v>
      </c>
      <c r="BC1596" s="24">
        <v>29</v>
      </c>
      <c r="BD1596" s="24">
        <v>29</v>
      </c>
      <c r="BE1596" s="24">
        <v>28</v>
      </c>
      <c r="BF1596" s="24">
        <v>0</v>
      </c>
      <c r="BG1596" s="24">
        <v>0</v>
      </c>
      <c r="BH1596" s="24">
        <v>0</v>
      </c>
      <c r="BI1596" s="24">
        <v>0</v>
      </c>
      <c r="BJ1596" s="24">
        <v>0</v>
      </c>
      <c r="BL1596" s="24">
        <v>0</v>
      </c>
      <c r="BM1596" s="24">
        <v>0</v>
      </c>
      <c r="BN1596" s="24">
        <v>0</v>
      </c>
      <c r="BO1596" s="24">
        <v>0</v>
      </c>
      <c r="BP1596" s="24">
        <v>0</v>
      </c>
      <c r="BQ1596" s="24">
        <v>0</v>
      </c>
      <c r="BR1596" s="24">
        <v>0</v>
      </c>
      <c r="BS1596" s="24">
        <v>0</v>
      </c>
      <c r="BT1596" s="24">
        <v>0</v>
      </c>
      <c r="BU1596" s="24">
        <v>0</v>
      </c>
      <c r="BV1596" s="24">
        <v>0</v>
      </c>
      <c r="BW1596" s="24">
        <v>0</v>
      </c>
      <c r="BX1596" s="24">
        <v>0</v>
      </c>
      <c r="BY1596" s="24">
        <v>0</v>
      </c>
      <c r="BZ1596" s="24">
        <v>0</v>
      </c>
      <c r="CB1596" s="24">
        <v>0</v>
      </c>
      <c r="CC1596" s="24">
        <v>0</v>
      </c>
      <c r="CD1596" s="24">
        <v>100</v>
      </c>
      <c r="CE1596" s="24">
        <v>100</v>
      </c>
      <c r="CF1596" s="24">
        <v>100</v>
      </c>
      <c r="CG1596" s="24">
        <v>100</v>
      </c>
      <c r="CH1596" s="24">
        <v>100</v>
      </c>
      <c r="CI1596" s="24">
        <v>100</v>
      </c>
      <c r="CO1596" s="34">
        <f t="shared" si="109"/>
        <v>7246</v>
      </c>
    </row>
    <row r="1597" spans="1:93" ht="15" hidden="1">
      <c r="A1597" s="23" t="s">
        <v>184</v>
      </c>
      <c r="B1597" s="52">
        <v>42656</v>
      </c>
      <c r="C1597" s="25" t="str">
        <f t="shared" si="108"/>
        <v/>
      </c>
      <c r="G1597" s="24">
        <f t="shared" si="110"/>
        <v>84</v>
      </c>
      <c r="H1597" s="32">
        <v>11596</v>
      </c>
      <c r="I1597" s="24" t="str">
        <f t="shared" si="111"/>
        <v/>
      </c>
      <c r="K1597" s="24">
        <f>IF(J1597&gt;900,_xlfn.XLOOKUP(ROUND(J1597,0),'CM-VL-G-C-GL-B-T-ClassRimThickn'!$B$1:$B$112,'CM-VL-G-C-GL-B-T-ClassRimThickn'!$C$1:$C$112,0,1,1),J1597)</f>
        <v>0</v>
      </c>
      <c r="L1597" s="24">
        <v>76</v>
      </c>
      <c r="M1597" s="24">
        <f>IF(L1597&gt;900,_xlfn.XLOOKUP(ROUND(L1597,0),'CM-VL-G-C-GL-B-T-ClassRimThickn'!$B$1:$B$112,'CM-VL-G-C-GL-B-T-ClassRimThickn'!$C$1:$C$112,0,1,1),L1597)</f>
        <v>76</v>
      </c>
      <c r="N1597" s="24">
        <v>78</v>
      </c>
      <c r="O1597" s="24">
        <f>IF(N1597&gt;900,_xlfn.XLOOKUP(ROUND(N1597,0),'CM-VL-G-C-GL-B-T-ClassRimThickn'!$B$1:$B$112,'CM-VL-G-C-GL-B-T-ClassRimThickn'!$C$1:$C$112,0,1,1),N1597)</f>
        <v>78</v>
      </c>
      <c r="P1597" s="24">
        <v>78</v>
      </c>
      <c r="Q1597" s="24">
        <f>IF(P1597&gt;900,_xlfn.XLOOKUP(ROUND(P1597,0),'CM-VL-G-C-GL-B-T-ClassRimThickn'!$B$1:$B$112,'CM-VL-G-C-GL-B-T-ClassRimThickn'!$C$1:$C$112,0,1,1),P1597)</f>
        <v>78</v>
      </c>
      <c r="S1597" s="24">
        <f>IF(R1597&gt;900,_xlfn.XLOOKUP(ROUND(R1597,0),'CM-VL-G-C-GL-B-T-ClassRimThickn'!$B$1:$B$112,'CM-VL-G-C-GL-B-T-ClassRimThickn'!$C$1:$C$112,0,1,1),R1597)</f>
        <v>0</v>
      </c>
      <c r="T1597" s="24">
        <v>78</v>
      </c>
      <c r="U1597" s="24">
        <f>IF(T1597&gt;900,_xlfn.XLOOKUP(ROUND(T1597,0),'CM-VL-G-C-GL-B-T-ClassRimThickn'!$B$1:$B$112,'CM-VL-G-C-GL-B-T-ClassRimThickn'!$C$1:$C$112,0,1,1),T1597)</f>
        <v>78</v>
      </c>
      <c r="V1597" s="24">
        <v>77</v>
      </c>
      <c r="W1597" s="24">
        <f>IF(V1597&gt;900,_xlfn.XLOOKUP(ROUND(V1597,0),'CM-VL-G-C-GL-B-T-ClassRimThickn'!$B$1:$B$112,'CM-VL-G-C-GL-B-T-ClassRimThickn'!$C$1:$C$112,0,1,1),V1597)</f>
        <v>77</v>
      </c>
      <c r="X1597" s="24">
        <v>76</v>
      </c>
      <c r="Y1597" s="24">
        <f>IF(X1597&gt;900,_xlfn.XLOOKUP(ROUND(X1597,0),'CM-VL-G-C-GL-B-T-ClassRimThickn'!$B$1:$B$112,'CM-VL-G-C-GL-B-T-ClassRimThickn'!$C$1:$C$112,0,1,1),X1597)</f>
        <v>76</v>
      </c>
      <c r="Z1597" s="24">
        <v>78</v>
      </c>
      <c r="AA1597" s="24">
        <f>IF(Z1597&gt;900,_xlfn.XLOOKUP(ROUND(Z1597,0),'CM-VL-G-C-GL-B-T-ClassRimThickn'!$B$1:$B$112,'CM-VL-G-C-GL-B-T-ClassRimThickn'!$C$1:$C$112,0,1,1),Z1597)</f>
        <v>78</v>
      </c>
      <c r="AB1597" s="24">
        <v>78</v>
      </c>
      <c r="AC1597" s="24">
        <f>IF(AB1597&gt;900,_xlfn.XLOOKUP(ROUND(AB1597,0),'CM-VL-G-C-GL-B-T-ClassRimThickn'!$B$1:$B$112,'CM-VL-G-C-GL-B-T-ClassRimThickn'!$C$1:$C$112,0,1,1),AB1597)</f>
        <v>78</v>
      </c>
      <c r="AD1597" s="24">
        <v>76</v>
      </c>
      <c r="AE1597" s="24">
        <f>IF(AD1597&gt;900,_xlfn.XLOOKUP(ROUND(AD1597,0),'CM-VL-G-C-GL-B-T-ClassRimThickn'!$B$1:$B$112,'CM-VL-G-C-GL-B-T-ClassRimThickn'!$C$1:$C$112,0,1,1),AD1597)</f>
        <v>76</v>
      </c>
      <c r="AF1597" s="24">
        <v>78</v>
      </c>
      <c r="AG1597" s="24">
        <f>IF(AF1597&gt;900,_xlfn.XLOOKUP(ROUND(AF1597,0),'CM-VL-G-C-GL-B-T-ClassRimThickn'!$B$1:$B$112,'CM-VL-G-C-GL-B-T-ClassRimThickn'!$C$1:$C$112,0,1,1),AF1597)</f>
        <v>78</v>
      </c>
      <c r="AH1597" s="24">
        <v>28</v>
      </c>
      <c r="AI1597" s="24">
        <v>28</v>
      </c>
      <c r="AJ1597" s="24">
        <v>28</v>
      </c>
      <c r="AK1597" s="24">
        <v>29</v>
      </c>
      <c r="AL1597" s="24">
        <v>27</v>
      </c>
      <c r="AM1597" s="24">
        <v>28</v>
      </c>
      <c r="AN1597" s="24">
        <v>28</v>
      </c>
      <c r="AO1597" s="24">
        <v>28</v>
      </c>
      <c r="AP1597" s="24">
        <v>28</v>
      </c>
      <c r="AQ1597" s="24">
        <v>28</v>
      </c>
      <c r="AR1597" s="24">
        <v>27</v>
      </c>
      <c r="AS1597" s="24">
        <v>28</v>
      </c>
      <c r="AT1597" s="24">
        <v>29</v>
      </c>
      <c r="AU1597" s="24">
        <v>28</v>
      </c>
      <c r="AV1597" s="24">
        <v>29</v>
      </c>
      <c r="AW1597" s="24">
        <v>28</v>
      </c>
      <c r="AX1597" s="24">
        <v>28</v>
      </c>
      <c r="AY1597" s="24">
        <v>28</v>
      </c>
      <c r="AZ1597" s="24">
        <v>28</v>
      </c>
      <c r="BA1597" s="24">
        <v>28</v>
      </c>
      <c r="BB1597" s="24">
        <v>28</v>
      </c>
      <c r="BC1597" s="24">
        <v>28</v>
      </c>
      <c r="BD1597" s="24">
        <v>28</v>
      </c>
      <c r="BE1597" s="24">
        <v>28</v>
      </c>
      <c r="BF1597" s="24">
        <v>1</v>
      </c>
      <c r="BG1597" s="24">
        <v>1</v>
      </c>
      <c r="BH1597" s="24">
        <v>1</v>
      </c>
      <c r="BI1597" s="24">
        <v>1</v>
      </c>
      <c r="BJ1597" s="24">
        <v>1</v>
      </c>
      <c r="BL1597" s="24">
        <v>1</v>
      </c>
      <c r="BM1597" s="24">
        <v>1</v>
      </c>
      <c r="BN1597" s="24">
        <v>1</v>
      </c>
      <c r="BO1597" s="24">
        <v>1</v>
      </c>
      <c r="BP1597" s="24">
        <v>1</v>
      </c>
      <c r="BQ1597" s="24">
        <v>1</v>
      </c>
      <c r="BR1597" s="24">
        <v>0</v>
      </c>
      <c r="BS1597" s="24">
        <v>0</v>
      </c>
      <c r="BT1597" s="24">
        <v>0</v>
      </c>
      <c r="BU1597" s="24">
        <v>0</v>
      </c>
      <c r="BV1597" s="24">
        <v>0</v>
      </c>
      <c r="BW1597" s="24">
        <v>0</v>
      </c>
      <c r="BX1597" s="24">
        <v>0</v>
      </c>
      <c r="BY1597" s="24">
        <v>0</v>
      </c>
      <c r="BZ1597" s="24">
        <v>0</v>
      </c>
      <c r="CB1597" s="24">
        <v>0</v>
      </c>
      <c r="CC1597" s="24">
        <v>0</v>
      </c>
      <c r="CD1597" s="24">
        <v>105</v>
      </c>
      <c r="CE1597" s="24">
        <v>105</v>
      </c>
      <c r="CF1597" s="24">
        <v>105</v>
      </c>
      <c r="CG1597" s="24">
        <v>95</v>
      </c>
      <c r="CH1597" s="24">
        <v>100</v>
      </c>
      <c r="CI1597" s="24">
        <v>95</v>
      </c>
      <c r="CO1597" s="34">
        <f t="shared" si="109"/>
        <v>11596</v>
      </c>
    </row>
    <row r="1598" spans="1:93" ht="15" hidden="1">
      <c r="A1598" s="23" t="s">
        <v>184</v>
      </c>
      <c r="B1598" s="52">
        <v>42753</v>
      </c>
      <c r="C1598" s="25" t="str">
        <f t="shared" si="108"/>
        <v/>
      </c>
      <c r="G1598" s="24">
        <f t="shared" si="110"/>
        <v>97</v>
      </c>
      <c r="H1598" s="32">
        <v>15691</v>
      </c>
      <c r="I1598" s="24" t="str">
        <f t="shared" si="111"/>
        <v/>
      </c>
      <c r="K1598" s="24">
        <f>IF(J1598&gt;900,_xlfn.XLOOKUP(ROUND(J1598,0),'CM-VL-G-C-GL-B-T-ClassRimThickn'!$B$1:$B$112,'CM-VL-G-C-GL-B-T-ClassRimThickn'!$C$1:$C$112,0,1,1),J1598)</f>
        <v>0</v>
      </c>
      <c r="L1598" s="24">
        <v>71</v>
      </c>
      <c r="M1598" s="24">
        <f>IF(L1598&gt;900,_xlfn.XLOOKUP(ROUND(L1598,0),'CM-VL-G-C-GL-B-T-ClassRimThickn'!$B$1:$B$112,'CM-VL-G-C-GL-B-T-ClassRimThickn'!$C$1:$C$112,0,1,1),L1598)</f>
        <v>71</v>
      </c>
      <c r="N1598" s="24">
        <v>74</v>
      </c>
      <c r="O1598" s="24">
        <f>IF(N1598&gt;900,_xlfn.XLOOKUP(ROUND(N1598,0),'CM-VL-G-C-GL-B-T-ClassRimThickn'!$B$1:$B$112,'CM-VL-G-C-GL-B-T-ClassRimThickn'!$C$1:$C$112,0,1,1),N1598)</f>
        <v>74</v>
      </c>
      <c r="P1598" s="24">
        <v>74</v>
      </c>
      <c r="Q1598" s="24">
        <f>IF(P1598&gt;900,_xlfn.XLOOKUP(ROUND(P1598,0),'CM-VL-G-C-GL-B-T-ClassRimThickn'!$B$1:$B$112,'CM-VL-G-C-GL-B-T-ClassRimThickn'!$C$1:$C$112,0,1,1),P1598)</f>
        <v>74</v>
      </c>
      <c r="S1598" s="24">
        <f>IF(R1598&gt;900,_xlfn.XLOOKUP(ROUND(R1598,0),'CM-VL-G-C-GL-B-T-ClassRimThickn'!$B$1:$B$112,'CM-VL-G-C-GL-B-T-ClassRimThickn'!$C$1:$C$112,0,1,1),R1598)</f>
        <v>0</v>
      </c>
      <c r="T1598" s="24">
        <v>73</v>
      </c>
      <c r="U1598" s="24">
        <f>IF(T1598&gt;900,_xlfn.XLOOKUP(ROUND(T1598,0),'CM-VL-G-C-GL-B-T-ClassRimThickn'!$B$1:$B$112,'CM-VL-G-C-GL-B-T-ClassRimThickn'!$C$1:$C$112,0,1,1),T1598)</f>
        <v>73</v>
      </c>
      <c r="V1598" s="24">
        <v>74</v>
      </c>
      <c r="W1598" s="24">
        <f>IF(V1598&gt;900,_xlfn.XLOOKUP(ROUND(V1598,0),'CM-VL-G-C-GL-B-T-ClassRimThickn'!$B$1:$B$112,'CM-VL-G-C-GL-B-T-ClassRimThickn'!$C$1:$C$112,0,1,1),V1598)</f>
        <v>74</v>
      </c>
      <c r="X1598" s="24">
        <v>71</v>
      </c>
      <c r="Y1598" s="24">
        <f>IF(X1598&gt;900,_xlfn.XLOOKUP(ROUND(X1598,0),'CM-VL-G-C-GL-B-T-ClassRimThickn'!$B$1:$B$112,'CM-VL-G-C-GL-B-T-ClassRimThickn'!$C$1:$C$112,0,1,1),X1598)</f>
        <v>71</v>
      </c>
      <c r="Z1598" s="24">
        <v>74</v>
      </c>
      <c r="AA1598" s="24">
        <f>IF(Z1598&gt;900,_xlfn.XLOOKUP(ROUND(Z1598,0),'CM-VL-G-C-GL-B-T-ClassRimThickn'!$B$1:$B$112,'CM-VL-G-C-GL-B-T-ClassRimThickn'!$C$1:$C$112,0,1,1),Z1598)</f>
        <v>74</v>
      </c>
      <c r="AB1598" s="24">
        <v>75</v>
      </c>
      <c r="AC1598" s="24">
        <f>IF(AB1598&gt;900,_xlfn.XLOOKUP(ROUND(AB1598,0),'CM-VL-G-C-GL-B-T-ClassRimThickn'!$B$1:$B$112,'CM-VL-G-C-GL-B-T-ClassRimThickn'!$C$1:$C$112,0,1,1),AB1598)</f>
        <v>75</v>
      </c>
      <c r="AD1598" s="24">
        <v>73</v>
      </c>
      <c r="AE1598" s="24">
        <f>IF(AD1598&gt;900,_xlfn.XLOOKUP(ROUND(AD1598,0),'CM-VL-G-C-GL-B-T-ClassRimThickn'!$B$1:$B$112,'CM-VL-G-C-GL-B-T-ClassRimThickn'!$C$1:$C$112,0,1,1),AD1598)</f>
        <v>73</v>
      </c>
      <c r="AF1598" s="24">
        <v>73</v>
      </c>
      <c r="AG1598" s="24">
        <f>IF(AF1598&gt;900,_xlfn.XLOOKUP(ROUND(AF1598,0),'CM-VL-G-C-GL-B-T-ClassRimThickn'!$B$1:$B$112,'CM-VL-G-C-GL-B-T-ClassRimThickn'!$C$1:$C$112,0,1,1),AF1598)</f>
        <v>73</v>
      </c>
      <c r="AH1598" s="24">
        <v>28</v>
      </c>
      <c r="AI1598" s="24">
        <v>28</v>
      </c>
      <c r="AJ1598" s="24">
        <v>28</v>
      </c>
      <c r="AK1598" s="24">
        <v>28</v>
      </c>
      <c r="AL1598" s="24">
        <v>27.5</v>
      </c>
      <c r="AM1598" s="24">
        <v>28</v>
      </c>
      <c r="AN1598" s="24">
        <v>28.5</v>
      </c>
      <c r="AO1598" s="24">
        <v>29</v>
      </c>
      <c r="AP1598" s="24">
        <v>29</v>
      </c>
      <c r="AQ1598" s="24">
        <v>29</v>
      </c>
      <c r="AR1598" s="24">
        <v>29</v>
      </c>
      <c r="AS1598" s="24">
        <v>28</v>
      </c>
      <c r="AT1598" s="24">
        <v>29</v>
      </c>
      <c r="AU1598" s="24">
        <v>29</v>
      </c>
      <c r="AV1598" s="24">
        <v>29</v>
      </c>
      <c r="AW1598" s="24">
        <v>29</v>
      </c>
      <c r="AX1598" s="24">
        <v>29</v>
      </c>
      <c r="AY1598" s="24">
        <v>29</v>
      </c>
      <c r="AZ1598" s="24">
        <v>28.5</v>
      </c>
      <c r="BA1598" s="24">
        <v>29</v>
      </c>
      <c r="BB1598" s="24">
        <v>29</v>
      </c>
      <c r="BC1598" s="24">
        <v>29</v>
      </c>
      <c r="BD1598" s="24">
        <v>29</v>
      </c>
      <c r="BE1598" s="24">
        <v>28</v>
      </c>
      <c r="BF1598" s="24">
        <v>0</v>
      </c>
      <c r="BG1598" s="24">
        <v>0</v>
      </c>
      <c r="BH1598" s="24">
        <v>0</v>
      </c>
      <c r="BI1598" s="24">
        <v>0</v>
      </c>
      <c r="BJ1598" s="24">
        <v>0</v>
      </c>
      <c r="BL1598" s="24">
        <v>0</v>
      </c>
      <c r="BM1598" s="24">
        <v>0</v>
      </c>
      <c r="BN1598" s="24">
        <v>0</v>
      </c>
      <c r="BO1598" s="24">
        <v>0</v>
      </c>
      <c r="BP1598" s="24">
        <v>0</v>
      </c>
      <c r="BQ1598" s="24">
        <v>0</v>
      </c>
      <c r="BR1598" s="24">
        <v>0</v>
      </c>
      <c r="BS1598" s="24">
        <v>0</v>
      </c>
      <c r="BT1598" s="24">
        <v>0</v>
      </c>
      <c r="BU1598" s="24">
        <v>0</v>
      </c>
      <c r="BV1598" s="24">
        <v>0</v>
      </c>
      <c r="BW1598" s="24">
        <v>0</v>
      </c>
      <c r="BX1598" s="24">
        <v>0</v>
      </c>
      <c r="BY1598" s="24">
        <v>0</v>
      </c>
      <c r="BZ1598" s="24">
        <v>0</v>
      </c>
      <c r="CB1598" s="24">
        <v>0</v>
      </c>
      <c r="CC1598" s="24">
        <v>0</v>
      </c>
      <c r="CD1598" s="24">
        <v>100</v>
      </c>
      <c r="CE1598" s="24">
        <v>100</v>
      </c>
      <c r="CF1598" s="24">
        <v>100</v>
      </c>
      <c r="CG1598" s="24">
        <v>105</v>
      </c>
      <c r="CH1598" s="24">
        <v>105</v>
      </c>
      <c r="CI1598" s="24">
        <v>105</v>
      </c>
      <c r="CO1598" s="34">
        <f t="shared" si="109"/>
        <v>15691</v>
      </c>
    </row>
    <row r="1599" spans="1:93" ht="15" hidden="1">
      <c r="A1599" s="23" t="s">
        <v>184</v>
      </c>
      <c r="B1599" s="52">
        <v>42830</v>
      </c>
      <c r="C1599" s="25" t="str">
        <f t="shared" si="108"/>
        <v/>
      </c>
      <c r="G1599" s="24">
        <f t="shared" si="110"/>
        <v>77</v>
      </c>
      <c r="H1599" s="32">
        <v>230641</v>
      </c>
      <c r="I1599" s="24" t="b">
        <f t="shared" si="111"/>
        <v>0</v>
      </c>
      <c r="K1599" s="24">
        <f>IF(J1599&gt;900,_xlfn.XLOOKUP(ROUND(J1599,0),'CM-VL-G-C-GL-B-T-ClassRimThickn'!$B$1:$B$112,'CM-VL-G-C-GL-B-T-ClassRimThickn'!$C$1:$C$112,0,1,1),J1599)</f>
        <v>0</v>
      </c>
      <c r="L1599" s="24">
        <v>75</v>
      </c>
      <c r="M1599" s="24">
        <f>IF(L1599&gt;900,_xlfn.XLOOKUP(ROUND(L1599,0),'CM-VL-G-C-GL-B-T-ClassRimThickn'!$B$1:$B$112,'CM-VL-G-C-GL-B-T-ClassRimThickn'!$C$1:$C$112,0,1,1),L1599)</f>
        <v>75</v>
      </c>
      <c r="N1599" s="24">
        <v>77</v>
      </c>
      <c r="O1599" s="24">
        <f>IF(N1599&gt;900,_xlfn.XLOOKUP(ROUND(N1599,0),'CM-VL-G-C-GL-B-T-ClassRimThickn'!$B$1:$B$112,'CM-VL-G-C-GL-B-T-ClassRimThickn'!$C$1:$C$112,0,1,1),N1599)</f>
        <v>77</v>
      </c>
      <c r="P1599" s="24">
        <v>77</v>
      </c>
      <c r="Q1599" s="24">
        <f>IF(P1599&gt;900,_xlfn.XLOOKUP(ROUND(P1599,0),'CM-VL-G-C-GL-B-T-ClassRimThickn'!$B$1:$B$112,'CM-VL-G-C-GL-B-T-ClassRimThickn'!$C$1:$C$112,0,1,1),P1599)</f>
        <v>77</v>
      </c>
      <c r="S1599" s="24">
        <f>IF(R1599&gt;900,_xlfn.XLOOKUP(ROUND(R1599,0),'CM-VL-G-C-GL-B-T-ClassRimThickn'!$B$1:$B$112,'CM-VL-G-C-GL-B-T-ClassRimThickn'!$C$1:$C$112,0,1,1),R1599)</f>
        <v>0</v>
      </c>
      <c r="T1599" s="24">
        <v>80</v>
      </c>
      <c r="U1599" s="24">
        <f>IF(T1599&gt;900,_xlfn.XLOOKUP(ROUND(T1599,0),'CM-VL-G-C-GL-B-T-ClassRimThickn'!$B$1:$B$112,'CM-VL-G-C-GL-B-T-ClassRimThickn'!$C$1:$C$112,0,1,1),T1599)</f>
        <v>80</v>
      </c>
      <c r="V1599" s="24">
        <v>75</v>
      </c>
      <c r="W1599" s="24">
        <f>IF(V1599&gt;900,_xlfn.XLOOKUP(ROUND(V1599,0),'CM-VL-G-C-GL-B-T-ClassRimThickn'!$B$1:$B$112,'CM-VL-G-C-GL-B-T-ClassRimThickn'!$C$1:$C$112,0,1,1),V1599)</f>
        <v>75</v>
      </c>
      <c r="X1599" s="24">
        <v>75</v>
      </c>
      <c r="Y1599" s="24">
        <f>IF(X1599&gt;900,_xlfn.XLOOKUP(ROUND(X1599,0),'CM-VL-G-C-GL-B-T-ClassRimThickn'!$B$1:$B$112,'CM-VL-G-C-GL-B-T-ClassRimThickn'!$C$1:$C$112,0,1,1),X1599)</f>
        <v>75</v>
      </c>
      <c r="Z1599" s="24">
        <v>77</v>
      </c>
      <c r="AA1599" s="24">
        <f>IF(Z1599&gt;900,_xlfn.XLOOKUP(ROUND(Z1599,0),'CM-VL-G-C-GL-B-T-ClassRimThickn'!$B$1:$B$112,'CM-VL-G-C-GL-B-T-ClassRimThickn'!$C$1:$C$112,0,1,1),Z1599)</f>
        <v>77</v>
      </c>
      <c r="AB1599" s="24">
        <v>77</v>
      </c>
      <c r="AC1599" s="24">
        <f>IF(AB1599&gt;900,_xlfn.XLOOKUP(ROUND(AB1599,0),'CM-VL-G-C-GL-B-T-ClassRimThickn'!$B$1:$B$112,'CM-VL-G-C-GL-B-T-ClassRimThickn'!$C$1:$C$112,0,1,1),AB1599)</f>
        <v>77</v>
      </c>
      <c r="AD1599" s="24">
        <v>75</v>
      </c>
      <c r="AE1599" s="24">
        <f>IF(AD1599&gt;900,_xlfn.XLOOKUP(ROUND(AD1599,0),'CM-VL-G-C-GL-B-T-ClassRimThickn'!$B$1:$B$112,'CM-VL-G-C-GL-B-T-ClassRimThickn'!$C$1:$C$112,0,1,1),AD1599)</f>
        <v>75</v>
      </c>
      <c r="AF1599" s="24">
        <v>80</v>
      </c>
      <c r="AG1599" s="24">
        <f>IF(AF1599&gt;900,_xlfn.XLOOKUP(ROUND(AF1599,0),'CM-VL-G-C-GL-B-T-ClassRimThickn'!$B$1:$B$112,'CM-VL-G-C-GL-B-T-ClassRimThickn'!$C$1:$C$112,0,1,1),AF1599)</f>
        <v>80</v>
      </c>
      <c r="AH1599" s="24">
        <v>27.5</v>
      </c>
      <c r="AI1599" s="24">
        <v>27.5</v>
      </c>
      <c r="AJ1599" s="24">
        <v>28</v>
      </c>
      <c r="AK1599" s="24">
        <v>28</v>
      </c>
      <c r="AL1599" s="24">
        <v>27.5</v>
      </c>
      <c r="AM1599" s="24">
        <v>28</v>
      </c>
      <c r="AN1599" s="24">
        <v>27.5</v>
      </c>
      <c r="AO1599" s="24">
        <v>27.5</v>
      </c>
      <c r="AP1599" s="24">
        <v>28</v>
      </c>
      <c r="AQ1599" s="24">
        <v>28</v>
      </c>
      <c r="AR1599" s="24">
        <v>27.5</v>
      </c>
      <c r="AS1599" s="24">
        <v>28</v>
      </c>
      <c r="AT1599" s="24">
        <v>30</v>
      </c>
      <c r="AU1599" s="24">
        <v>30</v>
      </c>
      <c r="AV1599" s="24">
        <v>30</v>
      </c>
      <c r="AW1599" s="24">
        <v>29</v>
      </c>
      <c r="AX1599" s="24">
        <v>30</v>
      </c>
      <c r="AY1599" s="24">
        <v>30</v>
      </c>
      <c r="AZ1599" s="24">
        <v>30</v>
      </c>
      <c r="BA1599" s="24">
        <v>30</v>
      </c>
      <c r="BB1599" s="24">
        <v>30</v>
      </c>
      <c r="BC1599" s="24">
        <v>29</v>
      </c>
      <c r="BD1599" s="24">
        <v>30</v>
      </c>
      <c r="BE1599" s="24">
        <v>30</v>
      </c>
      <c r="BF1599" s="24">
        <v>0</v>
      </c>
      <c r="BG1599" s="24">
        <v>0</v>
      </c>
      <c r="BH1599" s="24">
        <v>0</v>
      </c>
      <c r="BI1599" s="24">
        <v>0</v>
      </c>
      <c r="BJ1599" s="24">
        <v>0</v>
      </c>
      <c r="BL1599" s="24">
        <v>0</v>
      </c>
      <c r="BM1599" s="24">
        <v>0</v>
      </c>
      <c r="BN1599" s="24">
        <v>0</v>
      </c>
      <c r="BO1599" s="24">
        <v>0</v>
      </c>
      <c r="BP1599" s="24">
        <v>0</v>
      </c>
      <c r="BQ1599" s="24">
        <v>0</v>
      </c>
      <c r="BR1599" s="24">
        <v>0</v>
      </c>
      <c r="BS1599" s="24">
        <v>0</v>
      </c>
      <c r="BT1599" s="24">
        <v>0</v>
      </c>
      <c r="BU1599" s="24">
        <v>0</v>
      </c>
      <c r="BV1599" s="24">
        <v>0</v>
      </c>
      <c r="BW1599" s="24">
        <v>0</v>
      </c>
      <c r="BX1599" s="24">
        <v>0</v>
      </c>
      <c r="BY1599" s="24">
        <v>0</v>
      </c>
      <c r="BZ1599" s="24">
        <v>0</v>
      </c>
      <c r="CB1599" s="24">
        <v>0</v>
      </c>
      <c r="CC1599" s="24">
        <v>0</v>
      </c>
      <c r="CD1599" s="24">
        <v>100</v>
      </c>
      <c r="CE1599" s="24">
        <v>100</v>
      </c>
      <c r="CF1599" s="24">
        <v>105</v>
      </c>
      <c r="CG1599" s="24">
        <v>100</v>
      </c>
      <c r="CH1599" s="24">
        <v>105</v>
      </c>
      <c r="CI1599" s="24">
        <v>100</v>
      </c>
      <c r="CO1599" s="34">
        <f t="shared" si="109"/>
        <v>230641</v>
      </c>
    </row>
    <row r="1600" spans="1:93" ht="15" hidden="1">
      <c r="A1600" s="23" t="s">
        <v>184</v>
      </c>
      <c r="B1600" s="52">
        <v>42885</v>
      </c>
      <c r="C1600" s="25" t="str">
        <f t="shared" si="108"/>
        <v/>
      </c>
      <c r="G1600" s="24">
        <f t="shared" si="110"/>
        <v>55</v>
      </c>
      <c r="H1600" s="32">
        <v>28400</v>
      </c>
      <c r="I1600" s="24" t="str">
        <f t="shared" si="111"/>
        <v/>
      </c>
      <c r="K1600" s="24">
        <f>IF(J1600&gt;900,_xlfn.XLOOKUP(ROUND(J1600,0),'CM-VL-G-C-GL-B-T-ClassRimThickn'!$B$1:$B$112,'CM-VL-G-C-GL-B-T-ClassRimThickn'!$C$1:$C$112,0,1,1),J1600)</f>
        <v>0</v>
      </c>
      <c r="L1600" s="24">
        <v>74.5</v>
      </c>
      <c r="M1600" s="24">
        <f>IF(L1600&gt;900,_xlfn.XLOOKUP(ROUND(L1600,0),'CM-VL-G-C-GL-B-T-ClassRimThickn'!$B$1:$B$112,'CM-VL-G-C-GL-B-T-ClassRimThickn'!$C$1:$C$112,0,1,1),L1600)</f>
        <v>74.5</v>
      </c>
      <c r="N1600" s="24">
        <v>77</v>
      </c>
      <c r="O1600" s="24">
        <f>IF(N1600&gt;900,_xlfn.XLOOKUP(ROUND(N1600,0),'CM-VL-G-C-GL-B-T-ClassRimThickn'!$B$1:$B$112,'CM-VL-G-C-GL-B-T-ClassRimThickn'!$C$1:$C$112,0,1,1),N1600)</f>
        <v>77</v>
      </c>
      <c r="P1600" s="24">
        <v>78</v>
      </c>
      <c r="Q1600" s="24">
        <f>IF(P1600&gt;900,_xlfn.XLOOKUP(ROUND(P1600,0),'CM-VL-G-C-GL-B-T-ClassRimThickn'!$B$1:$B$112,'CM-VL-G-C-GL-B-T-ClassRimThickn'!$C$1:$C$112,0,1,1),P1600)</f>
        <v>78</v>
      </c>
      <c r="S1600" s="24">
        <f>IF(R1600&gt;900,_xlfn.XLOOKUP(ROUND(R1600,0),'CM-VL-G-C-GL-B-T-ClassRimThickn'!$B$1:$B$112,'CM-VL-G-C-GL-B-T-ClassRimThickn'!$C$1:$C$112,0,1,1),R1600)</f>
        <v>0</v>
      </c>
      <c r="T1600" s="24">
        <v>77</v>
      </c>
      <c r="U1600" s="24">
        <f>IF(T1600&gt;900,_xlfn.XLOOKUP(ROUND(T1600,0),'CM-VL-G-C-GL-B-T-ClassRimThickn'!$B$1:$B$112,'CM-VL-G-C-GL-B-T-ClassRimThickn'!$C$1:$C$112,0,1,1),T1600)</f>
        <v>77</v>
      </c>
      <c r="V1600" s="24">
        <v>77</v>
      </c>
      <c r="W1600" s="24">
        <f>IF(V1600&gt;900,_xlfn.XLOOKUP(ROUND(V1600,0),'CM-VL-G-C-GL-B-T-ClassRimThickn'!$B$1:$B$112,'CM-VL-G-C-GL-B-T-ClassRimThickn'!$C$1:$C$112,0,1,1),V1600)</f>
        <v>77</v>
      </c>
      <c r="X1600" s="24">
        <v>74.5</v>
      </c>
      <c r="Y1600" s="24">
        <f>IF(X1600&gt;900,_xlfn.XLOOKUP(ROUND(X1600,0),'CM-VL-G-C-GL-B-T-ClassRimThickn'!$B$1:$B$112,'CM-VL-G-C-GL-B-T-ClassRimThickn'!$C$1:$C$112,0,1,1),X1600)</f>
        <v>74.5</v>
      </c>
      <c r="Z1600" s="24">
        <v>77</v>
      </c>
      <c r="AA1600" s="24">
        <f>IF(Z1600&gt;900,_xlfn.XLOOKUP(ROUND(Z1600,0),'CM-VL-G-C-GL-B-T-ClassRimThickn'!$B$1:$B$112,'CM-VL-G-C-GL-B-T-ClassRimThickn'!$C$1:$C$112,0,1,1),Z1600)</f>
        <v>77</v>
      </c>
      <c r="AB1600" s="24">
        <v>78</v>
      </c>
      <c r="AC1600" s="24">
        <f>IF(AB1600&gt;900,_xlfn.XLOOKUP(ROUND(AB1600,0),'CM-VL-G-C-GL-B-T-ClassRimThickn'!$B$1:$B$112,'CM-VL-G-C-GL-B-T-ClassRimThickn'!$C$1:$C$112,0,1,1),AB1600)</f>
        <v>78</v>
      </c>
      <c r="AD1600" s="24">
        <v>75</v>
      </c>
      <c r="AE1600" s="24">
        <f>IF(AD1600&gt;900,_xlfn.XLOOKUP(ROUND(AD1600,0),'CM-VL-G-C-GL-B-T-ClassRimThickn'!$B$1:$B$112,'CM-VL-G-C-GL-B-T-ClassRimThickn'!$C$1:$C$112,0,1,1),AD1600)</f>
        <v>75</v>
      </c>
      <c r="AF1600" s="24">
        <v>77</v>
      </c>
      <c r="AG1600" s="24">
        <f>IF(AF1600&gt;900,_xlfn.XLOOKUP(ROUND(AF1600,0),'CM-VL-G-C-GL-B-T-ClassRimThickn'!$B$1:$B$112,'CM-VL-G-C-GL-B-T-ClassRimThickn'!$C$1:$C$112,0,1,1),AF1600)</f>
        <v>77</v>
      </c>
      <c r="AH1600" s="24">
        <v>28</v>
      </c>
      <c r="AI1600" s="24">
        <v>27</v>
      </c>
      <c r="AJ1600" s="24">
        <v>28</v>
      </c>
      <c r="AK1600" s="24">
        <v>27</v>
      </c>
      <c r="AL1600" s="24">
        <v>28</v>
      </c>
      <c r="AM1600" s="24">
        <v>27</v>
      </c>
      <c r="AN1600" s="24">
        <v>28</v>
      </c>
      <c r="AO1600" s="24">
        <v>27</v>
      </c>
      <c r="AP1600" s="24">
        <v>28</v>
      </c>
      <c r="AQ1600" s="24">
        <v>27</v>
      </c>
      <c r="AR1600" s="24">
        <v>27</v>
      </c>
      <c r="AS1600" s="24">
        <v>27</v>
      </c>
      <c r="AT1600" s="24">
        <v>29</v>
      </c>
      <c r="AU1600" s="24">
        <v>29</v>
      </c>
      <c r="AV1600" s="24">
        <v>29</v>
      </c>
      <c r="AW1600" s="24">
        <v>29</v>
      </c>
      <c r="AX1600" s="24">
        <v>29.5</v>
      </c>
      <c r="AY1600" s="24">
        <v>29.5</v>
      </c>
      <c r="AZ1600" s="24">
        <v>29</v>
      </c>
      <c r="BA1600" s="24">
        <v>29</v>
      </c>
      <c r="BB1600" s="24">
        <v>29</v>
      </c>
      <c r="BC1600" s="24">
        <v>29</v>
      </c>
      <c r="BD1600" s="24">
        <v>29</v>
      </c>
      <c r="BE1600" s="24">
        <v>29</v>
      </c>
      <c r="BF1600" s="24">
        <v>0</v>
      </c>
      <c r="BG1600" s="24">
        <v>0</v>
      </c>
      <c r="BH1600" s="24">
        <v>0</v>
      </c>
      <c r="BI1600" s="24">
        <v>0</v>
      </c>
      <c r="BJ1600" s="24">
        <v>0</v>
      </c>
      <c r="BL1600" s="24">
        <v>0</v>
      </c>
      <c r="BM1600" s="24">
        <v>0</v>
      </c>
      <c r="BN1600" s="24">
        <v>0</v>
      </c>
      <c r="BO1600" s="24">
        <v>0</v>
      </c>
      <c r="BP1600" s="24">
        <v>0</v>
      </c>
      <c r="BQ1600" s="24">
        <v>0</v>
      </c>
      <c r="BR1600" s="24">
        <v>0</v>
      </c>
      <c r="BS1600" s="24">
        <v>0</v>
      </c>
      <c r="BT1600" s="24">
        <v>0</v>
      </c>
      <c r="BU1600" s="24">
        <v>0</v>
      </c>
      <c r="BV1600" s="24">
        <v>0</v>
      </c>
      <c r="BW1600" s="24">
        <v>0</v>
      </c>
      <c r="BX1600" s="24">
        <v>0</v>
      </c>
      <c r="BY1600" s="24">
        <v>0</v>
      </c>
      <c r="BZ1600" s="24">
        <v>0</v>
      </c>
      <c r="CB1600" s="24">
        <v>0</v>
      </c>
      <c r="CC1600" s="24">
        <v>0</v>
      </c>
      <c r="CD1600" s="24">
        <v>96</v>
      </c>
      <c r="CE1600" s="24">
        <v>100</v>
      </c>
      <c r="CF1600" s="24">
        <v>98</v>
      </c>
      <c r="CG1600" s="24">
        <v>105</v>
      </c>
      <c r="CH1600" s="24">
        <v>104</v>
      </c>
      <c r="CI1600" s="24">
        <v>103</v>
      </c>
      <c r="CO1600" s="34">
        <f t="shared" si="109"/>
        <v>28400</v>
      </c>
    </row>
    <row r="1601" spans="1:93" ht="15" hidden="1">
      <c r="A1601" s="23" t="s">
        <v>184</v>
      </c>
      <c r="B1601" s="52">
        <v>42951</v>
      </c>
      <c r="C1601" s="25" t="str">
        <f t="shared" si="108"/>
        <v/>
      </c>
      <c r="G1601" s="24">
        <f t="shared" si="110"/>
        <v>66</v>
      </c>
      <c r="H1601" s="32">
        <v>33417</v>
      </c>
      <c r="I1601" s="24" t="str">
        <f t="shared" si="111"/>
        <v/>
      </c>
      <c r="K1601" s="24">
        <f>IF(J1601&gt;900,_xlfn.XLOOKUP(ROUND(J1601,0),'CM-VL-G-C-GL-B-T-ClassRimThickn'!$B$1:$B$112,'CM-VL-G-C-GL-B-T-ClassRimThickn'!$C$1:$C$112,0,1,1),J1601)</f>
        <v>0</v>
      </c>
      <c r="L1601" s="24">
        <v>75</v>
      </c>
      <c r="M1601" s="24">
        <f>IF(L1601&gt;900,_xlfn.XLOOKUP(ROUND(L1601,0),'CM-VL-G-C-GL-B-T-ClassRimThickn'!$B$1:$B$112,'CM-VL-G-C-GL-B-T-ClassRimThickn'!$C$1:$C$112,0,1,1),L1601)</f>
        <v>75</v>
      </c>
      <c r="N1601" s="24">
        <v>78</v>
      </c>
      <c r="O1601" s="24">
        <f>IF(N1601&gt;900,_xlfn.XLOOKUP(ROUND(N1601,0),'CM-VL-G-C-GL-B-T-ClassRimThickn'!$B$1:$B$112,'CM-VL-G-C-GL-B-T-ClassRimThickn'!$C$1:$C$112,0,1,1),N1601)</f>
        <v>78</v>
      </c>
      <c r="P1601" s="24">
        <v>79</v>
      </c>
      <c r="Q1601" s="24">
        <f>IF(P1601&gt;900,_xlfn.XLOOKUP(ROUND(P1601,0),'CM-VL-G-C-GL-B-T-ClassRimThickn'!$B$1:$B$112,'CM-VL-G-C-GL-B-T-ClassRimThickn'!$C$1:$C$112,0,1,1),P1601)</f>
        <v>79</v>
      </c>
      <c r="S1601" s="24">
        <f>IF(R1601&gt;900,_xlfn.XLOOKUP(ROUND(R1601,0),'CM-VL-G-C-GL-B-T-ClassRimThickn'!$B$1:$B$112,'CM-VL-G-C-GL-B-T-ClassRimThickn'!$C$1:$C$112,0,1,1),R1601)</f>
        <v>0</v>
      </c>
      <c r="T1601" s="24">
        <v>76</v>
      </c>
      <c r="U1601" s="24">
        <f>IF(T1601&gt;900,_xlfn.XLOOKUP(ROUND(T1601,0),'CM-VL-G-C-GL-B-T-ClassRimThickn'!$B$1:$B$112,'CM-VL-G-C-GL-B-T-ClassRimThickn'!$C$1:$C$112,0,1,1),T1601)</f>
        <v>76</v>
      </c>
      <c r="V1601" s="24">
        <v>78</v>
      </c>
      <c r="W1601" s="24">
        <f>IF(V1601&gt;900,_xlfn.XLOOKUP(ROUND(V1601,0),'CM-VL-G-C-GL-B-T-ClassRimThickn'!$B$1:$B$112,'CM-VL-G-C-GL-B-T-ClassRimThickn'!$C$1:$C$112,0,1,1),V1601)</f>
        <v>78</v>
      </c>
      <c r="X1601" s="24">
        <v>75</v>
      </c>
      <c r="Y1601" s="24">
        <f>IF(X1601&gt;900,_xlfn.XLOOKUP(ROUND(X1601,0),'CM-VL-G-C-GL-B-T-ClassRimThickn'!$B$1:$B$112,'CM-VL-G-C-GL-B-T-ClassRimThickn'!$C$1:$C$112,0,1,1),X1601)</f>
        <v>75</v>
      </c>
      <c r="Z1601" s="24">
        <v>78</v>
      </c>
      <c r="AA1601" s="24">
        <f>IF(Z1601&gt;900,_xlfn.XLOOKUP(ROUND(Z1601,0),'CM-VL-G-C-GL-B-T-ClassRimThickn'!$B$1:$B$112,'CM-VL-G-C-GL-B-T-ClassRimThickn'!$C$1:$C$112,0,1,1),Z1601)</f>
        <v>78</v>
      </c>
      <c r="AB1601" s="24">
        <v>79</v>
      </c>
      <c r="AC1601" s="24">
        <f>IF(AB1601&gt;900,_xlfn.XLOOKUP(ROUND(AB1601,0),'CM-VL-G-C-GL-B-T-ClassRimThickn'!$B$1:$B$112,'CM-VL-G-C-GL-B-T-ClassRimThickn'!$C$1:$C$112,0,1,1),AB1601)</f>
        <v>79</v>
      </c>
      <c r="AD1601" s="24">
        <v>76</v>
      </c>
      <c r="AE1601" s="24">
        <f>IF(AD1601&gt;900,_xlfn.XLOOKUP(ROUND(AD1601,0),'CM-VL-G-C-GL-B-T-ClassRimThickn'!$B$1:$B$112,'CM-VL-G-C-GL-B-T-ClassRimThickn'!$C$1:$C$112,0,1,1),AD1601)</f>
        <v>76</v>
      </c>
      <c r="AF1601" s="24">
        <v>76</v>
      </c>
      <c r="AG1601" s="24">
        <f>IF(AF1601&gt;900,_xlfn.XLOOKUP(ROUND(AF1601,0),'CM-VL-G-C-GL-B-T-ClassRimThickn'!$B$1:$B$112,'CM-VL-G-C-GL-B-T-ClassRimThickn'!$C$1:$C$112,0,1,1),AF1601)</f>
        <v>76</v>
      </c>
      <c r="AH1601" s="24">
        <v>27</v>
      </c>
      <c r="AI1601" s="24">
        <v>27</v>
      </c>
      <c r="AJ1601" s="24">
        <v>28</v>
      </c>
      <c r="AK1601" s="24">
        <v>27</v>
      </c>
      <c r="AL1601" s="24">
        <v>27</v>
      </c>
      <c r="AM1601" s="24">
        <v>27</v>
      </c>
      <c r="AN1601" s="24">
        <v>28</v>
      </c>
      <c r="AO1601" s="24">
        <v>27</v>
      </c>
      <c r="AP1601" s="24">
        <v>28</v>
      </c>
      <c r="AQ1601" s="24">
        <v>2735</v>
      </c>
      <c r="AR1601" s="24">
        <v>27</v>
      </c>
      <c r="AS1601" s="24">
        <v>27</v>
      </c>
      <c r="AT1601" s="24">
        <v>29</v>
      </c>
      <c r="AU1601" s="24">
        <v>29</v>
      </c>
      <c r="AV1601" s="24">
        <v>29</v>
      </c>
      <c r="AW1601" s="24">
        <v>29</v>
      </c>
      <c r="AX1601" s="24">
        <v>29</v>
      </c>
      <c r="AY1601" s="24">
        <v>29</v>
      </c>
      <c r="AZ1601" s="24">
        <v>29</v>
      </c>
      <c r="BA1601" s="24">
        <v>29</v>
      </c>
      <c r="BB1601" s="24">
        <v>29</v>
      </c>
      <c r="BC1601" s="24">
        <v>29</v>
      </c>
      <c r="BD1601" s="24">
        <v>29</v>
      </c>
      <c r="BE1601" s="24">
        <v>29</v>
      </c>
      <c r="BF1601" s="24">
        <v>0</v>
      </c>
      <c r="BG1601" s="24">
        <v>0</v>
      </c>
      <c r="BH1601" s="24">
        <v>0</v>
      </c>
      <c r="BI1601" s="24">
        <v>0</v>
      </c>
      <c r="BJ1601" s="24">
        <v>0</v>
      </c>
      <c r="BL1601" s="24">
        <v>0</v>
      </c>
      <c r="BM1601" s="24">
        <v>0</v>
      </c>
      <c r="BN1601" s="24">
        <v>0</v>
      </c>
      <c r="BO1601" s="24">
        <v>0</v>
      </c>
      <c r="BP1601" s="24">
        <v>0</v>
      </c>
      <c r="BQ1601" s="24">
        <v>0</v>
      </c>
      <c r="BR1601" s="24">
        <v>0</v>
      </c>
      <c r="BS1601" s="24">
        <v>0</v>
      </c>
      <c r="BT1601" s="24">
        <v>0</v>
      </c>
      <c r="BU1601" s="24">
        <v>0</v>
      </c>
      <c r="BV1601" s="24">
        <v>0</v>
      </c>
      <c r="BW1601" s="24">
        <v>0</v>
      </c>
      <c r="BX1601" s="24">
        <v>0</v>
      </c>
      <c r="BY1601" s="24">
        <v>0</v>
      </c>
      <c r="BZ1601" s="24">
        <v>0</v>
      </c>
      <c r="CB1601" s="24">
        <v>0</v>
      </c>
      <c r="CC1601" s="24">
        <v>0</v>
      </c>
      <c r="CD1601" s="24">
        <v>95</v>
      </c>
      <c r="CE1601" s="24">
        <v>95</v>
      </c>
      <c r="CF1601" s="24">
        <v>95</v>
      </c>
      <c r="CG1601" s="24">
        <v>95</v>
      </c>
      <c r="CH1601" s="24">
        <v>95</v>
      </c>
      <c r="CI1601" s="24">
        <v>95</v>
      </c>
      <c r="CO1601" s="34">
        <f t="shared" si="109"/>
        <v>33417</v>
      </c>
    </row>
    <row r="1602" spans="1:93" ht="15" hidden="1">
      <c r="A1602" s="23" t="s">
        <v>184</v>
      </c>
      <c r="B1602" s="52">
        <v>42993</v>
      </c>
      <c r="C1602" s="25" t="str">
        <f t="shared" ref="C1602:C1665" si="112">IF(B1602=B1603,TRUE,"")</f>
        <v/>
      </c>
      <c r="G1602" s="24">
        <f t="shared" si="110"/>
        <v>42</v>
      </c>
      <c r="H1602" s="37">
        <f>(H1603-H1601)/(G1602+G1603)*G1602+H1601</f>
        <v>37292.617021276594</v>
      </c>
      <c r="I1602" s="24" t="str">
        <f t="shared" si="111"/>
        <v/>
      </c>
      <c r="K1602" s="24">
        <f>IF(J1602&gt;900,_xlfn.XLOOKUP(ROUND(J1602,0),'CM-VL-G-C-GL-B-T-ClassRimThickn'!$B$1:$B$112,'CM-VL-G-C-GL-B-T-ClassRimThickn'!$C$1:$C$112,0,1,1),J1602)</f>
        <v>0</v>
      </c>
      <c r="L1602" s="24">
        <v>982.6</v>
      </c>
      <c r="M1602" s="24">
        <f>IF(L1602&gt;900,_xlfn.XLOOKUP(ROUND(L1602,0),'CM-VL-G-C-GL-B-T-ClassRimThickn'!$B$1:$B$112,'CM-VL-G-C-GL-B-T-ClassRimThickn'!$C$1:$C$112,0,1,1),L1602)</f>
        <v>68.5</v>
      </c>
      <c r="N1602" s="24">
        <v>992.5</v>
      </c>
      <c r="O1602" s="24">
        <f>IF(N1602&gt;900,_xlfn.XLOOKUP(ROUND(N1602,0),'CM-VL-G-C-GL-B-T-ClassRimThickn'!$B$1:$B$112,'CM-VL-G-C-GL-B-T-ClassRimThickn'!$C$1:$C$112,0,1,1),N1602)</f>
        <v>73.5</v>
      </c>
      <c r="P1602" s="24">
        <v>991.5</v>
      </c>
      <c r="Q1602" s="24">
        <f>IF(P1602&gt;900,_xlfn.XLOOKUP(ROUND(P1602,0),'CM-VL-G-C-GL-B-T-ClassRimThickn'!$B$1:$B$112,'CM-VL-G-C-GL-B-T-ClassRimThickn'!$C$1:$C$112,0,1,1),P1602)</f>
        <v>73</v>
      </c>
      <c r="S1602" s="24">
        <f>IF(R1602&gt;900,_xlfn.XLOOKUP(ROUND(R1602,0),'CM-VL-G-C-GL-B-T-ClassRimThickn'!$B$1:$B$112,'CM-VL-G-C-GL-B-T-ClassRimThickn'!$C$1:$C$112,0,1,1),R1602)</f>
        <v>0</v>
      </c>
      <c r="T1602" s="24">
        <v>988.3</v>
      </c>
      <c r="U1602" s="24">
        <f>IF(T1602&gt;900,_xlfn.XLOOKUP(ROUND(T1602,0),'CM-VL-G-C-GL-B-T-ClassRimThickn'!$B$1:$B$112,'CM-VL-G-C-GL-B-T-ClassRimThickn'!$C$1:$C$112,0,1,1),T1602)</f>
        <v>71</v>
      </c>
      <c r="V1602" s="24">
        <v>982.9</v>
      </c>
      <c r="W1602" s="24">
        <f>IF(V1602&gt;900,_xlfn.XLOOKUP(ROUND(V1602,0),'CM-VL-G-C-GL-B-T-ClassRimThickn'!$B$1:$B$112,'CM-VL-G-C-GL-B-T-ClassRimThickn'!$C$1:$C$112,0,1,1),V1602)</f>
        <v>68.5</v>
      </c>
      <c r="X1602" s="24">
        <v>982.7</v>
      </c>
      <c r="Y1602" s="24">
        <f>IF(X1602&gt;900,_xlfn.XLOOKUP(ROUND(X1602,0),'CM-VL-G-C-GL-B-T-ClassRimThickn'!$B$1:$B$112,'CM-VL-G-C-GL-B-T-ClassRimThickn'!$C$1:$C$112,0,1,1),X1602)</f>
        <v>68.5</v>
      </c>
      <c r="Z1602" s="24">
        <v>992.1</v>
      </c>
      <c r="AA1602" s="24">
        <f>IF(Z1602&gt;900,_xlfn.XLOOKUP(ROUND(Z1602,0),'CM-VL-G-C-GL-B-T-ClassRimThickn'!$B$1:$B$112,'CM-VL-G-C-GL-B-T-ClassRimThickn'!$C$1:$C$112,0,1,1),Z1602)</f>
        <v>73</v>
      </c>
      <c r="AB1602" s="24">
        <v>991.1</v>
      </c>
      <c r="AC1602" s="24">
        <f>IF(AB1602&gt;900,_xlfn.XLOOKUP(ROUND(AB1602,0),'CM-VL-G-C-GL-B-T-ClassRimThickn'!$B$1:$B$112,'CM-VL-G-C-GL-B-T-ClassRimThickn'!$C$1:$C$112,0,1,1),AB1602)</f>
        <v>72.5</v>
      </c>
      <c r="AD1602" s="24">
        <v>986.9</v>
      </c>
      <c r="AE1602" s="24">
        <f>IF(AD1602&gt;900,_xlfn.XLOOKUP(ROUND(AD1602,0),'CM-VL-G-C-GL-B-T-ClassRimThickn'!$B$1:$B$112,'CM-VL-G-C-GL-B-T-ClassRimThickn'!$C$1:$C$112,0,1,1),AD1602)</f>
        <v>70.5</v>
      </c>
      <c r="AF1602" s="24">
        <v>988.8</v>
      </c>
      <c r="AG1602" s="24">
        <f>IF(AF1602&gt;900,_xlfn.XLOOKUP(ROUND(AF1602,0),'CM-VL-G-C-GL-B-T-ClassRimThickn'!$B$1:$B$112,'CM-VL-G-C-GL-B-T-ClassRimThickn'!$C$1:$C$112,0,1,1),AF1602)</f>
        <v>71.5</v>
      </c>
      <c r="AH1602" s="24">
        <v>30</v>
      </c>
      <c r="AI1602" s="24">
        <v>30</v>
      </c>
      <c r="AJ1602" s="24">
        <v>30</v>
      </c>
      <c r="AK1602" s="24">
        <v>30</v>
      </c>
      <c r="AL1602" s="24">
        <v>30.5</v>
      </c>
      <c r="AM1602" s="24">
        <v>30</v>
      </c>
      <c r="AN1602" s="24">
        <v>30</v>
      </c>
      <c r="AO1602" s="24">
        <v>30</v>
      </c>
      <c r="AP1602" s="24">
        <v>30</v>
      </c>
      <c r="AQ1602" s="24">
        <v>30</v>
      </c>
      <c r="AR1602" s="24">
        <v>30</v>
      </c>
      <c r="AS1602" s="24">
        <v>30</v>
      </c>
      <c r="AT1602" s="24">
        <v>28</v>
      </c>
      <c r="AU1602" s="24">
        <v>28</v>
      </c>
      <c r="AV1602" s="24">
        <v>28</v>
      </c>
      <c r="AW1602" s="24">
        <v>28</v>
      </c>
      <c r="AX1602" s="24">
        <v>28</v>
      </c>
      <c r="AY1602" s="24">
        <v>28</v>
      </c>
      <c r="AZ1602" s="24">
        <v>28</v>
      </c>
      <c r="BA1602" s="24">
        <v>28</v>
      </c>
      <c r="BB1602" s="24">
        <v>28</v>
      </c>
      <c r="BC1602" s="24">
        <v>28</v>
      </c>
      <c r="BD1602" s="24">
        <v>28</v>
      </c>
      <c r="BE1602" s="24">
        <v>28</v>
      </c>
      <c r="BF1602" s="24">
        <v>0</v>
      </c>
      <c r="BG1602" s="24">
        <v>0</v>
      </c>
      <c r="BH1602" s="24">
        <v>0</v>
      </c>
      <c r="BI1602" s="24">
        <v>0</v>
      </c>
      <c r="BJ1602" s="24">
        <v>0</v>
      </c>
      <c r="BL1602" s="24">
        <v>0</v>
      </c>
      <c r="BM1602" s="24">
        <v>0</v>
      </c>
      <c r="BN1602" s="24">
        <v>0</v>
      </c>
      <c r="BO1602" s="24">
        <v>0</v>
      </c>
      <c r="BP1602" s="24">
        <v>0</v>
      </c>
      <c r="BR1602" s="24">
        <v>0</v>
      </c>
      <c r="BS1602" s="24">
        <v>0</v>
      </c>
      <c r="BT1602" s="24">
        <v>0</v>
      </c>
      <c r="BU1602" s="24">
        <v>0</v>
      </c>
      <c r="BV1602" s="24">
        <v>0</v>
      </c>
      <c r="BW1602" s="24">
        <v>0</v>
      </c>
      <c r="BX1602" s="24">
        <v>0</v>
      </c>
      <c r="BY1602" s="24">
        <v>0</v>
      </c>
      <c r="BZ1602" s="24">
        <v>0</v>
      </c>
      <c r="CB1602" s="24">
        <v>0</v>
      </c>
      <c r="CC1602" s="24">
        <v>0</v>
      </c>
      <c r="CO1602" s="34">
        <f t="shared" si="109"/>
        <v>37292.617021276594</v>
      </c>
    </row>
    <row r="1603" spans="1:93" ht="15" hidden="1">
      <c r="A1603" s="23" t="s">
        <v>184</v>
      </c>
      <c r="B1603" s="52">
        <v>42998</v>
      </c>
      <c r="C1603" s="25" t="str">
        <f t="shared" si="112"/>
        <v/>
      </c>
      <c r="G1603" s="24">
        <f t="shared" si="110"/>
        <v>5</v>
      </c>
      <c r="H1603" s="35">
        <v>37754</v>
      </c>
      <c r="I1603" s="24" t="str">
        <f t="shared" si="111"/>
        <v/>
      </c>
      <c r="K1603" s="24">
        <f>IF(J1603&gt;900,_xlfn.XLOOKUP(ROUND(J1603,0),'CM-VL-G-C-GL-B-T-ClassRimThickn'!$B$1:$B$112,'CM-VL-G-C-GL-B-T-ClassRimThickn'!$C$1:$C$112,0,1,1),J1603)</f>
        <v>0</v>
      </c>
      <c r="L1603" s="24">
        <v>66</v>
      </c>
      <c r="M1603" s="24">
        <f>IF(L1603&gt;900,_xlfn.XLOOKUP(ROUND(L1603,0),'CM-VL-G-C-GL-B-T-ClassRimThickn'!$B$1:$B$112,'CM-VL-G-C-GL-B-T-ClassRimThickn'!$C$1:$C$112,0,1,1),L1603)</f>
        <v>66</v>
      </c>
      <c r="N1603" s="24">
        <v>71</v>
      </c>
      <c r="O1603" s="24">
        <f>IF(N1603&gt;900,_xlfn.XLOOKUP(ROUND(N1603,0),'CM-VL-G-C-GL-B-T-ClassRimThickn'!$B$1:$B$112,'CM-VL-G-C-GL-B-T-ClassRimThickn'!$C$1:$C$112,0,1,1),N1603)</f>
        <v>71</v>
      </c>
      <c r="P1603" s="24">
        <v>70</v>
      </c>
      <c r="Q1603" s="24">
        <f>IF(P1603&gt;900,_xlfn.XLOOKUP(ROUND(P1603,0),'CM-VL-G-C-GL-B-T-ClassRimThickn'!$B$1:$B$112,'CM-VL-G-C-GL-B-T-ClassRimThickn'!$C$1:$C$112,0,1,1),P1603)</f>
        <v>70</v>
      </c>
      <c r="S1603" s="24">
        <f>IF(R1603&gt;900,_xlfn.XLOOKUP(ROUND(R1603,0),'CM-VL-G-C-GL-B-T-ClassRimThickn'!$B$1:$B$112,'CM-VL-G-C-GL-B-T-ClassRimThickn'!$C$1:$C$112,0,1,1),R1603)</f>
        <v>0</v>
      </c>
      <c r="T1603" s="24">
        <v>70</v>
      </c>
      <c r="U1603" s="24">
        <f>IF(T1603&gt;900,_xlfn.XLOOKUP(ROUND(T1603,0),'CM-VL-G-C-GL-B-T-ClassRimThickn'!$B$1:$B$112,'CM-VL-G-C-GL-B-T-ClassRimThickn'!$C$1:$C$112,0,1,1),T1603)</f>
        <v>70</v>
      </c>
      <c r="V1603" s="24">
        <v>67</v>
      </c>
      <c r="W1603" s="24">
        <f>IF(V1603&gt;900,_xlfn.XLOOKUP(ROUND(V1603,0),'CM-VL-G-C-GL-B-T-ClassRimThickn'!$B$1:$B$112,'CM-VL-G-C-GL-B-T-ClassRimThickn'!$C$1:$C$112,0,1,1),V1603)</f>
        <v>67</v>
      </c>
      <c r="X1603" s="24">
        <v>66</v>
      </c>
      <c r="Y1603" s="24">
        <f>IF(X1603&gt;900,_xlfn.XLOOKUP(ROUND(X1603,0),'CM-VL-G-C-GL-B-T-ClassRimThickn'!$B$1:$B$112,'CM-VL-G-C-GL-B-T-ClassRimThickn'!$C$1:$C$112,0,1,1),X1603)</f>
        <v>66</v>
      </c>
      <c r="Z1603" s="24">
        <v>71</v>
      </c>
      <c r="AA1603" s="24">
        <f>IF(Z1603&gt;900,_xlfn.XLOOKUP(ROUND(Z1603,0),'CM-VL-G-C-GL-B-T-ClassRimThickn'!$B$1:$B$112,'CM-VL-G-C-GL-B-T-ClassRimThickn'!$C$1:$C$112,0,1,1),Z1603)</f>
        <v>71</v>
      </c>
      <c r="AB1603" s="24">
        <v>70</v>
      </c>
      <c r="AC1603" s="24">
        <f>IF(AB1603&gt;900,_xlfn.XLOOKUP(ROUND(AB1603,0),'CM-VL-G-C-GL-B-T-ClassRimThickn'!$B$1:$B$112,'CM-VL-G-C-GL-B-T-ClassRimThickn'!$C$1:$C$112,0,1,1),AB1603)</f>
        <v>70</v>
      </c>
      <c r="AD1603" s="24">
        <v>70</v>
      </c>
      <c r="AE1603" s="24">
        <f>IF(AD1603&gt;900,_xlfn.XLOOKUP(ROUND(AD1603,0),'CM-VL-G-C-GL-B-T-ClassRimThickn'!$B$1:$B$112,'CM-VL-G-C-GL-B-T-ClassRimThickn'!$C$1:$C$112,0,1,1),AD1603)</f>
        <v>70</v>
      </c>
      <c r="AF1603" s="24">
        <v>70</v>
      </c>
      <c r="AG1603" s="24">
        <f>IF(AF1603&gt;900,_xlfn.XLOOKUP(ROUND(AF1603,0),'CM-VL-G-C-GL-B-T-ClassRimThickn'!$B$1:$B$112,'CM-VL-G-C-GL-B-T-ClassRimThickn'!$C$1:$C$112,0,1,1),AF1603)</f>
        <v>70</v>
      </c>
      <c r="AH1603" s="24">
        <v>29</v>
      </c>
      <c r="AI1603" s="24">
        <v>30</v>
      </c>
      <c r="AJ1603" s="24">
        <v>30</v>
      </c>
      <c r="AK1603" s="24">
        <v>30</v>
      </c>
      <c r="AL1603" s="24">
        <v>29</v>
      </c>
      <c r="AM1603" s="24">
        <v>29</v>
      </c>
      <c r="AN1603" s="24">
        <v>28</v>
      </c>
      <c r="AO1603" s="24">
        <v>28</v>
      </c>
      <c r="AP1603" s="24">
        <v>28</v>
      </c>
      <c r="AQ1603" s="24">
        <v>28</v>
      </c>
      <c r="AR1603" s="24">
        <v>28</v>
      </c>
      <c r="AS1603" s="24">
        <v>28</v>
      </c>
      <c r="AT1603" s="24">
        <v>28</v>
      </c>
      <c r="AU1603" s="24">
        <v>28</v>
      </c>
      <c r="AV1603" s="24">
        <v>28</v>
      </c>
      <c r="AW1603" s="24">
        <v>29</v>
      </c>
      <c r="AX1603" s="24">
        <v>29</v>
      </c>
      <c r="AY1603" s="24">
        <v>29</v>
      </c>
      <c r="AZ1603" s="24">
        <v>28</v>
      </c>
      <c r="BA1603" s="24">
        <v>28</v>
      </c>
      <c r="BB1603" s="24">
        <v>28</v>
      </c>
      <c r="BC1603" s="24">
        <v>28</v>
      </c>
      <c r="BD1603" s="24">
        <v>28</v>
      </c>
      <c r="BE1603" s="24">
        <v>28</v>
      </c>
      <c r="BF1603" s="24">
        <v>0</v>
      </c>
      <c r="BG1603" s="24">
        <v>0</v>
      </c>
      <c r="BH1603" s="24">
        <v>0</v>
      </c>
      <c r="BI1603" s="24">
        <v>0</v>
      </c>
      <c r="BJ1603" s="24">
        <v>0</v>
      </c>
      <c r="BL1603" s="24">
        <v>0</v>
      </c>
      <c r="BM1603" s="24">
        <v>0</v>
      </c>
      <c r="BN1603" s="24">
        <v>0</v>
      </c>
      <c r="BO1603" s="24">
        <v>0</v>
      </c>
      <c r="BP1603" s="24">
        <v>0</v>
      </c>
      <c r="BQ1603" s="24">
        <v>0</v>
      </c>
      <c r="BR1603" s="24">
        <v>0</v>
      </c>
      <c r="BS1603" s="24">
        <v>0</v>
      </c>
      <c r="BT1603" s="24">
        <v>0</v>
      </c>
      <c r="BU1603" s="24">
        <v>0</v>
      </c>
      <c r="BV1603" s="24">
        <v>0</v>
      </c>
      <c r="BW1603" s="24">
        <v>0</v>
      </c>
      <c r="BX1603" s="24">
        <v>0</v>
      </c>
      <c r="BY1603" s="24">
        <v>0</v>
      </c>
      <c r="BZ1603" s="24">
        <v>0</v>
      </c>
      <c r="CB1603" s="24">
        <v>0</v>
      </c>
      <c r="CC1603" s="24">
        <v>0</v>
      </c>
      <c r="CD1603" s="24">
        <v>85</v>
      </c>
      <c r="CE1603" s="24">
        <v>90</v>
      </c>
      <c r="CF1603" s="24">
        <v>90</v>
      </c>
      <c r="CG1603" s="24">
        <v>95</v>
      </c>
      <c r="CH1603" s="24">
        <v>95</v>
      </c>
      <c r="CI1603" s="24">
        <v>95</v>
      </c>
      <c r="CO1603" s="34">
        <f t="shared" ref="CO1603:CO1666" si="113">IF(H1603="",(H1604-H1603)/(G1604+G1606)*G1604+H1603,H1603)</f>
        <v>37754</v>
      </c>
    </row>
    <row r="1604" spans="1:93" ht="15" hidden="1">
      <c r="A1604" s="23" t="s">
        <v>184</v>
      </c>
      <c r="B1604" s="52">
        <v>43090</v>
      </c>
      <c r="C1604" s="25" t="str">
        <f t="shared" si="112"/>
        <v/>
      </c>
      <c r="G1604" s="24">
        <f t="shared" si="110"/>
        <v>92</v>
      </c>
      <c r="H1604" s="32">
        <v>40008</v>
      </c>
      <c r="I1604" s="24" t="str">
        <f t="shared" si="111"/>
        <v/>
      </c>
      <c r="K1604" s="24">
        <f>IF(J1604&gt;900,_xlfn.XLOOKUP(ROUND(J1604,0),'CM-VL-G-C-GL-B-T-ClassRimThickn'!$B$1:$B$112,'CM-VL-G-C-GL-B-T-ClassRimThickn'!$C$1:$C$112,0,1,1),J1604)</f>
        <v>0</v>
      </c>
      <c r="L1604" s="24">
        <v>64</v>
      </c>
      <c r="M1604" s="24">
        <f>IF(L1604&gt;900,_xlfn.XLOOKUP(ROUND(L1604,0),'CM-VL-G-C-GL-B-T-ClassRimThickn'!$B$1:$B$112,'CM-VL-G-C-GL-B-T-ClassRimThickn'!$C$1:$C$112,0,1,1),L1604)</f>
        <v>64</v>
      </c>
      <c r="N1604" s="24">
        <v>68</v>
      </c>
      <c r="O1604" s="24">
        <f>IF(N1604&gt;900,_xlfn.XLOOKUP(ROUND(N1604,0),'CM-VL-G-C-GL-B-T-ClassRimThickn'!$B$1:$B$112,'CM-VL-G-C-GL-B-T-ClassRimThickn'!$C$1:$C$112,0,1,1),N1604)</f>
        <v>68</v>
      </c>
      <c r="P1604" s="24">
        <v>68</v>
      </c>
      <c r="Q1604" s="24">
        <f>IF(P1604&gt;900,_xlfn.XLOOKUP(ROUND(P1604,0),'CM-VL-G-C-GL-B-T-ClassRimThickn'!$B$1:$B$112,'CM-VL-G-C-GL-B-T-ClassRimThickn'!$C$1:$C$112,0,1,1),P1604)</f>
        <v>68</v>
      </c>
      <c r="S1604" s="24">
        <f>IF(R1604&gt;900,_xlfn.XLOOKUP(ROUND(R1604,0),'CM-VL-G-C-GL-B-T-ClassRimThickn'!$B$1:$B$112,'CM-VL-G-C-GL-B-T-ClassRimThickn'!$C$1:$C$112,0,1,1),R1604)</f>
        <v>0</v>
      </c>
      <c r="T1604" s="24">
        <v>68</v>
      </c>
      <c r="U1604" s="24">
        <f>IF(T1604&gt;900,_xlfn.XLOOKUP(ROUND(T1604,0),'CM-VL-G-C-GL-B-T-ClassRimThickn'!$B$1:$B$112,'CM-VL-G-C-GL-B-T-ClassRimThickn'!$C$1:$C$112,0,1,1),T1604)</f>
        <v>68</v>
      </c>
      <c r="V1604" s="24">
        <v>64</v>
      </c>
      <c r="W1604" s="24">
        <f>IF(V1604&gt;900,_xlfn.XLOOKUP(ROUND(V1604,0),'CM-VL-G-C-GL-B-T-ClassRimThickn'!$B$1:$B$112,'CM-VL-G-C-GL-B-T-ClassRimThickn'!$C$1:$C$112,0,1,1),V1604)</f>
        <v>64</v>
      </c>
      <c r="X1604" s="24">
        <v>64</v>
      </c>
      <c r="Y1604" s="24">
        <f>IF(X1604&gt;900,_xlfn.XLOOKUP(ROUND(X1604,0),'CM-VL-G-C-GL-B-T-ClassRimThickn'!$B$1:$B$112,'CM-VL-G-C-GL-B-T-ClassRimThickn'!$C$1:$C$112,0,1,1),X1604)</f>
        <v>64</v>
      </c>
      <c r="Z1604" s="24">
        <v>68</v>
      </c>
      <c r="AA1604" s="24">
        <f>IF(Z1604&gt;900,_xlfn.XLOOKUP(ROUND(Z1604,0),'CM-VL-G-C-GL-B-T-ClassRimThickn'!$B$1:$B$112,'CM-VL-G-C-GL-B-T-ClassRimThickn'!$C$1:$C$112,0,1,1),Z1604)</f>
        <v>68</v>
      </c>
      <c r="AB1604" s="24">
        <v>68</v>
      </c>
      <c r="AC1604" s="24">
        <f>IF(AB1604&gt;900,_xlfn.XLOOKUP(ROUND(AB1604,0),'CM-VL-G-C-GL-B-T-ClassRimThickn'!$B$1:$B$112,'CM-VL-G-C-GL-B-T-ClassRimThickn'!$C$1:$C$112,0,1,1),AB1604)</f>
        <v>68</v>
      </c>
      <c r="AD1604" s="24">
        <v>67</v>
      </c>
      <c r="AE1604" s="24">
        <f>IF(AD1604&gt;900,_xlfn.XLOOKUP(ROUND(AD1604,0),'CM-VL-G-C-GL-B-T-ClassRimThickn'!$B$1:$B$112,'CM-VL-G-C-GL-B-T-ClassRimThickn'!$C$1:$C$112,0,1,1),AD1604)</f>
        <v>67</v>
      </c>
      <c r="AF1604" s="24">
        <v>67</v>
      </c>
      <c r="AG1604" s="24">
        <f>IF(AF1604&gt;900,_xlfn.XLOOKUP(ROUND(AF1604,0),'CM-VL-G-C-GL-B-T-ClassRimThickn'!$B$1:$B$112,'CM-VL-G-C-GL-B-T-ClassRimThickn'!$C$1:$C$112,0,1,1),AF1604)</f>
        <v>67</v>
      </c>
      <c r="AH1604" s="24">
        <v>29</v>
      </c>
      <c r="AI1604" s="24">
        <v>29</v>
      </c>
      <c r="AJ1604" s="24">
        <v>30</v>
      </c>
      <c r="AK1604" s="24">
        <v>30</v>
      </c>
      <c r="AL1604" s="24">
        <v>29</v>
      </c>
      <c r="AM1604" s="24">
        <v>30</v>
      </c>
      <c r="AN1604" s="24">
        <v>30</v>
      </c>
      <c r="AO1604" s="24">
        <v>30</v>
      </c>
      <c r="AP1604" s="24">
        <v>30</v>
      </c>
      <c r="AQ1604" s="24">
        <v>30</v>
      </c>
      <c r="AR1604" s="24">
        <v>30</v>
      </c>
      <c r="AS1604" s="24">
        <v>30</v>
      </c>
      <c r="AT1604" s="24">
        <v>27</v>
      </c>
      <c r="AU1604" s="24">
        <v>28</v>
      </c>
      <c r="AV1604" s="24">
        <v>27</v>
      </c>
      <c r="AW1604" s="24">
        <v>27</v>
      </c>
      <c r="AX1604" s="24">
        <v>27</v>
      </c>
      <c r="AY1604" s="24">
        <v>27</v>
      </c>
      <c r="AZ1604" s="24">
        <v>27</v>
      </c>
      <c r="BA1604" s="24">
        <v>28</v>
      </c>
      <c r="BB1604" s="24">
        <v>27</v>
      </c>
      <c r="BC1604" s="24">
        <v>28</v>
      </c>
      <c r="BD1604" s="24">
        <v>28</v>
      </c>
      <c r="BE1604" s="24">
        <v>28</v>
      </c>
      <c r="BF1604" s="24">
        <v>0</v>
      </c>
      <c r="BG1604" s="24">
        <v>0</v>
      </c>
      <c r="BH1604" s="24">
        <v>0</v>
      </c>
      <c r="BI1604" s="24">
        <v>0</v>
      </c>
      <c r="BJ1604" s="24">
        <v>0</v>
      </c>
      <c r="BL1604" s="24">
        <v>0</v>
      </c>
      <c r="BM1604" s="24">
        <v>0</v>
      </c>
      <c r="BN1604" s="24">
        <v>0</v>
      </c>
      <c r="BO1604" s="24">
        <v>0</v>
      </c>
      <c r="BP1604" s="24">
        <v>0</v>
      </c>
      <c r="BQ1604" s="24">
        <v>0</v>
      </c>
      <c r="BR1604" s="24">
        <v>0</v>
      </c>
      <c r="BS1604" s="24">
        <v>0</v>
      </c>
      <c r="BT1604" s="24">
        <v>0</v>
      </c>
      <c r="BU1604" s="24">
        <v>0</v>
      </c>
      <c r="BV1604" s="24">
        <v>0</v>
      </c>
      <c r="BW1604" s="24">
        <v>0</v>
      </c>
      <c r="BX1604" s="24">
        <v>0</v>
      </c>
      <c r="BY1604" s="24">
        <v>0</v>
      </c>
      <c r="BZ1604" s="24">
        <v>0</v>
      </c>
      <c r="CB1604" s="24">
        <v>0</v>
      </c>
      <c r="CC1604" s="24">
        <v>0</v>
      </c>
      <c r="CD1604" s="24">
        <v>88</v>
      </c>
      <c r="CE1604" s="24">
        <v>94</v>
      </c>
      <c r="CF1604" s="24">
        <v>95</v>
      </c>
      <c r="CG1604" s="24">
        <v>93</v>
      </c>
      <c r="CH1604" s="24">
        <v>95</v>
      </c>
      <c r="CI1604" s="24">
        <v>95</v>
      </c>
      <c r="CO1604" s="34">
        <f t="shared" si="113"/>
        <v>40008</v>
      </c>
    </row>
    <row r="1605" spans="1:93" ht="15" hidden="1">
      <c r="A1605" s="23" t="s">
        <v>184</v>
      </c>
      <c r="B1605" s="52">
        <v>43127</v>
      </c>
      <c r="C1605" s="25" t="str">
        <f t="shared" si="112"/>
        <v/>
      </c>
      <c r="G1605" s="24">
        <f t="shared" si="110"/>
        <v>37</v>
      </c>
      <c r="H1605" s="32">
        <v>41365</v>
      </c>
      <c r="I1605" s="24" t="str">
        <f t="shared" si="111"/>
        <v/>
      </c>
      <c r="K1605" s="24">
        <f>IF(J1605&gt;900,_xlfn.XLOOKUP(ROUND(J1605,0),'CM-VL-G-C-GL-B-T-ClassRimThickn'!$B$1:$B$112,'CM-VL-G-C-GL-B-T-ClassRimThickn'!$C$1:$C$112,0,1,1),J1605)</f>
        <v>0</v>
      </c>
      <c r="L1605" s="24">
        <v>64</v>
      </c>
      <c r="M1605" s="24">
        <f>IF(L1605&gt;900,_xlfn.XLOOKUP(ROUND(L1605,0),'CM-VL-G-C-GL-B-T-ClassRimThickn'!$B$1:$B$112,'CM-VL-G-C-GL-B-T-ClassRimThickn'!$C$1:$C$112,0,1,1),L1605)</f>
        <v>64</v>
      </c>
      <c r="N1605" s="24">
        <v>69</v>
      </c>
      <c r="O1605" s="24">
        <f>IF(N1605&gt;900,_xlfn.XLOOKUP(ROUND(N1605,0),'CM-VL-G-C-GL-B-T-ClassRimThickn'!$B$1:$B$112,'CM-VL-G-C-GL-B-T-ClassRimThickn'!$C$1:$C$112,0,1,1),N1605)</f>
        <v>69</v>
      </c>
      <c r="P1605" s="24">
        <v>68.5</v>
      </c>
      <c r="Q1605" s="24">
        <f>IF(P1605&gt;900,_xlfn.XLOOKUP(ROUND(P1605,0),'CM-VL-G-C-GL-B-T-ClassRimThickn'!$B$1:$B$112,'CM-VL-G-C-GL-B-T-ClassRimThickn'!$C$1:$C$112,0,1,1),P1605)</f>
        <v>68.5</v>
      </c>
      <c r="S1605" s="24">
        <f>IF(R1605&gt;900,_xlfn.XLOOKUP(ROUND(R1605,0),'CM-VL-G-C-GL-B-T-ClassRimThickn'!$B$1:$B$112,'CM-VL-G-C-GL-B-T-ClassRimThickn'!$C$1:$C$112,0,1,1),R1605)</f>
        <v>0</v>
      </c>
      <c r="T1605" s="24">
        <v>67</v>
      </c>
      <c r="U1605" s="24">
        <f>IF(T1605&gt;900,_xlfn.XLOOKUP(ROUND(T1605,0),'CM-VL-G-C-GL-B-T-ClassRimThickn'!$B$1:$B$112,'CM-VL-G-C-GL-B-T-ClassRimThickn'!$C$1:$C$112,0,1,1),T1605)</f>
        <v>67</v>
      </c>
      <c r="V1605" s="24">
        <v>64.5</v>
      </c>
      <c r="W1605" s="24">
        <f>IF(V1605&gt;900,_xlfn.XLOOKUP(ROUND(V1605,0),'CM-VL-G-C-GL-B-T-ClassRimThickn'!$B$1:$B$112,'CM-VL-G-C-GL-B-T-ClassRimThickn'!$C$1:$C$112,0,1,1),V1605)</f>
        <v>64.5</v>
      </c>
      <c r="X1605" s="24">
        <v>64</v>
      </c>
      <c r="Y1605" s="24">
        <f>IF(X1605&gt;900,_xlfn.XLOOKUP(ROUND(X1605,0),'CM-VL-G-C-GL-B-T-ClassRimThickn'!$B$1:$B$112,'CM-VL-G-C-GL-B-T-ClassRimThickn'!$C$1:$C$112,0,1,1),X1605)</f>
        <v>64</v>
      </c>
      <c r="Z1605" s="24">
        <v>69</v>
      </c>
      <c r="AA1605" s="24">
        <f>IF(Z1605&gt;900,_xlfn.XLOOKUP(ROUND(Z1605,0),'CM-VL-G-C-GL-B-T-ClassRimThickn'!$B$1:$B$112,'CM-VL-G-C-GL-B-T-ClassRimThickn'!$C$1:$C$112,0,1,1),Z1605)</f>
        <v>69</v>
      </c>
      <c r="AB1605" s="24">
        <v>68.5</v>
      </c>
      <c r="AC1605" s="24">
        <f>IF(AB1605&gt;900,_xlfn.XLOOKUP(ROUND(AB1605,0),'CM-VL-G-C-GL-B-T-ClassRimThickn'!$B$1:$B$112,'CM-VL-G-C-GL-B-T-ClassRimThickn'!$C$1:$C$112,0,1,1),AB1605)</f>
        <v>68.5</v>
      </c>
      <c r="AD1605" s="24">
        <v>67</v>
      </c>
      <c r="AE1605" s="24">
        <f>IF(AD1605&gt;900,_xlfn.XLOOKUP(ROUND(AD1605,0),'CM-VL-G-C-GL-B-T-ClassRimThickn'!$B$1:$B$112,'CM-VL-G-C-GL-B-T-ClassRimThickn'!$C$1:$C$112,0,1,1),AD1605)</f>
        <v>67</v>
      </c>
      <c r="AF1605" s="24">
        <v>67</v>
      </c>
      <c r="AG1605" s="24">
        <f>IF(AF1605&gt;900,_xlfn.XLOOKUP(ROUND(AF1605,0),'CM-VL-G-C-GL-B-T-ClassRimThickn'!$B$1:$B$112,'CM-VL-G-C-GL-B-T-ClassRimThickn'!$C$1:$C$112,0,1,1),AF1605)</f>
        <v>67</v>
      </c>
      <c r="AH1605" s="24">
        <v>29</v>
      </c>
      <c r="AI1605" s="24">
        <v>30</v>
      </c>
      <c r="AJ1605" s="24">
        <v>30</v>
      </c>
      <c r="AK1605" s="24">
        <v>29.5</v>
      </c>
      <c r="AL1605" s="24">
        <v>29</v>
      </c>
      <c r="AM1605" s="24">
        <v>30</v>
      </c>
      <c r="AN1605" s="24">
        <v>29</v>
      </c>
      <c r="AO1605" s="24">
        <v>29.5</v>
      </c>
      <c r="AP1605" s="24">
        <v>30</v>
      </c>
      <c r="AQ1605" s="24">
        <v>29.5</v>
      </c>
      <c r="AR1605" s="24">
        <v>29.5</v>
      </c>
      <c r="AS1605" s="24">
        <v>29.5</v>
      </c>
      <c r="AT1605" s="24">
        <v>29.5</v>
      </c>
      <c r="AU1605" s="24">
        <v>29.5</v>
      </c>
      <c r="AV1605" s="24">
        <v>29</v>
      </c>
      <c r="AW1605" s="24">
        <v>29</v>
      </c>
      <c r="AX1605" s="24">
        <v>29</v>
      </c>
      <c r="AY1605" s="24">
        <v>29</v>
      </c>
      <c r="AZ1605" s="24">
        <v>27</v>
      </c>
      <c r="BA1605" s="24">
        <v>28</v>
      </c>
      <c r="BB1605" s="24">
        <v>28</v>
      </c>
      <c r="BC1605" s="24">
        <v>28</v>
      </c>
      <c r="BD1605" s="24">
        <v>28</v>
      </c>
      <c r="BE1605" s="24">
        <v>28</v>
      </c>
      <c r="BF1605" s="24">
        <v>0</v>
      </c>
      <c r="BG1605" s="24">
        <v>0</v>
      </c>
      <c r="BH1605" s="24">
        <v>0</v>
      </c>
      <c r="BI1605" s="24">
        <v>0</v>
      </c>
      <c r="BJ1605" s="24">
        <v>0</v>
      </c>
      <c r="BL1605" s="24">
        <v>0</v>
      </c>
      <c r="BM1605" s="24">
        <v>0</v>
      </c>
      <c r="BN1605" s="24">
        <v>0</v>
      </c>
      <c r="BO1605" s="24">
        <v>0</v>
      </c>
      <c r="BP1605" s="24">
        <v>0</v>
      </c>
      <c r="BQ1605" s="24">
        <v>0</v>
      </c>
      <c r="BR1605" s="24">
        <v>0</v>
      </c>
      <c r="BS1605" s="24">
        <v>0</v>
      </c>
      <c r="BT1605" s="24">
        <v>0</v>
      </c>
      <c r="BU1605" s="24">
        <v>0</v>
      </c>
      <c r="BV1605" s="24">
        <v>0</v>
      </c>
      <c r="BW1605" s="24">
        <v>0</v>
      </c>
      <c r="BX1605" s="24">
        <v>0</v>
      </c>
      <c r="BY1605" s="24">
        <v>0</v>
      </c>
      <c r="BZ1605" s="24">
        <v>0</v>
      </c>
      <c r="CB1605" s="24">
        <v>0</v>
      </c>
      <c r="CC1605" s="24">
        <v>0</v>
      </c>
      <c r="CD1605" s="24">
        <v>83</v>
      </c>
      <c r="CE1605" s="24">
        <v>88</v>
      </c>
      <c r="CF1605" s="24">
        <v>89</v>
      </c>
      <c r="CG1605" s="24">
        <v>98</v>
      </c>
      <c r="CH1605" s="24">
        <v>94</v>
      </c>
      <c r="CI1605" s="24">
        <v>95</v>
      </c>
      <c r="CO1605" s="34">
        <f t="shared" si="113"/>
        <v>41365</v>
      </c>
    </row>
    <row r="1606" spans="1:93" ht="15" hidden="1">
      <c r="A1606" s="23" t="s">
        <v>184</v>
      </c>
      <c r="B1606" s="52">
        <v>43207</v>
      </c>
      <c r="C1606" s="25" t="str">
        <f t="shared" si="112"/>
        <v/>
      </c>
      <c r="G1606" s="24">
        <f t="shared" si="110"/>
        <v>80</v>
      </c>
      <c r="H1606" s="35">
        <v>43307</v>
      </c>
      <c r="I1606" s="24" t="str">
        <f t="shared" si="111"/>
        <v/>
      </c>
      <c r="K1606" s="24">
        <f>IF(J1606&gt;900,_xlfn.XLOOKUP(ROUND(J1606,0),'CM-VL-G-C-GL-B-T-ClassRimThickn'!$B$1:$B$112,'CM-VL-G-C-GL-B-T-ClassRimThickn'!$C$1:$C$112,0,1,1),J1606)</f>
        <v>0</v>
      </c>
      <c r="L1606" s="24">
        <v>63</v>
      </c>
      <c r="M1606" s="24">
        <f>IF(L1606&gt;900,_xlfn.XLOOKUP(ROUND(L1606,0),'CM-VL-G-C-GL-B-T-ClassRimThickn'!$B$1:$B$112,'CM-VL-G-C-GL-B-T-ClassRimThickn'!$C$1:$C$112,0,1,1),L1606)</f>
        <v>63</v>
      </c>
      <c r="N1606" s="24">
        <v>68</v>
      </c>
      <c r="O1606" s="24">
        <f>IF(N1606&gt;900,_xlfn.XLOOKUP(ROUND(N1606,0),'CM-VL-G-C-GL-B-T-ClassRimThickn'!$B$1:$B$112,'CM-VL-G-C-GL-B-T-ClassRimThickn'!$C$1:$C$112,0,1,1),N1606)</f>
        <v>68</v>
      </c>
      <c r="P1606" s="24">
        <v>68</v>
      </c>
      <c r="Q1606" s="24">
        <f>IF(P1606&gt;900,_xlfn.XLOOKUP(ROUND(P1606,0),'CM-VL-G-C-GL-B-T-ClassRimThickn'!$B$1:$B$112,'CM-VL-G-C-GL-B-T-ClassRimThickn'!$C$1:$C$112,0,1,1),P1606)</f>
        <v>68</v>
      </c>
      <c r="S1606" s="24">
        <f>IF(R1606&gt;900,_xlfn.XLOOKUP(ROUND(R1606,0),'CM-VL-G-C-GL-B-T-ClassRimThickn'!$B$1:$B$112,'CM-VL-G-C-GL-B-T-ClassRimThickn'!$C$1:$C$112,0,1,1),R1606)</f>
        <v>0</v>
      </c>
      <c r="T1606" s="24">
        <v>66</v>
      </c>
      <c r="U1606" s="24">
        <f>IF(T1606&gt;900,_xlfn.XLOOKUP(ROUND(T1606,0),'CM-VL-G-C-GL-B-T-ClassRimThickn'!$B$1:$B$112,'CM-VL-G-C-GL-B-T-ClassRimThickn'!$C$1:$C$112,0,1,1),T1606)</f>
        <v>66</v>
      </c>
      <c r="V1606" s="24">
        <v>65</v>
      </c>
      <c r="W1606" s="24">
        <f>IF(V1606&gt;900,_xlfn.XLOOKUP(ROUND(V1606,0),'CM-VL-G-C-GL-B-T-ClassRimThickn'!$B$1:$B$112,'CM-VL-G-C-GL-B-T-ClassRimThickn'!$C$1:$C$112,0,1,1),V1606)</f>
        <v>65</v>
      </c>
      <c r="X1606" s="24">
        <v>63</v>
      </c>
      <c r="Y1606" s="24">
        <f>IF(X1606&gt;900,_xlfn.XLOOKUP(ROUND(X1606,0),'CM-VL-G-C-GL-B-T-ClassRimThickn'!$B$1:$B$112,'CM-VL-G-C-GL-B-T-ClassRimThickn'!$C$1:$C$112,0,1,1),X1606)</f>
        <v>63</v>
      </c>
      <c r="Z1606" s="24">
        <v>68</v>
      </c>
      <c r="AA1606" s="24">
        <f>IF(Z1606&gt;900,_xlfn.XLOOKUP(ROUND(Z1606,0),'CM-VL-G-C-GL-B-T-ClassRimThickn'!$B$1:$B$112,'CM-VL-G-C-GL-B-T-ClassRimThickn'!$C$1:$C$112,0,1,1),Z1606)</f>
        <v>68</v>
      </c>
      <c r="AB1606" s="24">
        <v>68</v>
      </c>
      <c r="AC1606" s="24">
        <f>IF(AB1606&gt;900,_xlfn.XLOOKUP(ROUND(AB1606,0),'CM-VL-G-C-GL-B-T-ClassRimThickn'!$B$1:$B$112,'CM-VL-G-C-GL-B-T-ClassRimThickn'!$C$1:$C$112,0,1,1),AB1606)</f>
        <v>68</v>
      </c>
      <c r="AD1606" s="24">
        <v>66</v>
      </c>
      <c r="AE1606" s="24">
        <f>IF(AD1606&gt;900,_xlfn.XLOOKUP(ROUND(AD1606,0),'CM-VL-G-C-GL-B-T-ClassRimThickn'!$B$1:$B$112,'CM-VL-G-C-GL-B-T-ClassRimThickn'!$C$1:$C$112,0,1,1),AD1606)</f>
        <v>66</v>
      </c>
      <c r="AF1606" s="24">
        <v>65</v>
      </c>
      <c r="AG1606" s="24">
        <f>IF(AF1606&gt;900,_xlfn.XLOOKUP(ROUND(AF1606,0),'CM-VL-G-C-GL-B-T-ClassRimThickn'!$B$1:$B$112,'CM-VL-G-C-GL-B-T-ClassRimThickn'!$C$1:$C$112,0,1,1),AF1606)</f>
        <v>65</v>
      </c>
      <c r="AH1606" s="24">
        <v>29</v>
      </c>
      <c r="AI1606" s="24">
        <v>29</v>
      </c>
      <c r="AJ1606" s="24">
        <v>29</v>
      </c>
      <c r="AK1606" s="24">
        <v>29</v>
      </c>
      <c r="AL1606" s="24">
        <v>29</v>
      </c>
      <c r="AM1606" s="24">
        <v>29</v>
      </c>
      <c r="AN1606" s="24">
        <v>29</v>
      </c>
      <c r="AO1606" s="24">
        <v>29</v>
      </c>
      <c r="AP1606" s="24">
        <v>29</v>
      </c>
      <c r="AQ1606" s="24">
        <v>29</v>
      </c>
      <c r="AR1606" s="24">
        <v>29</v>
      </c>
      <c r="AS1606" s="24">
        <v>29</v>
      </c>
      <c r="AT1606" s="24">
        <v>29</v>
      </c>
      <c r="AU1606" s="24">
        <v>29</v>
      </c>
      <c r="AV1606" s="24">
        <v>29</v>
      </c>
      <c r="AW1606" s="24">
        <v>29</v>
      </c>
      <c r="AX1606" s="24">
        <v>28</v>
      </c>
      <c r="AY1606" s="24">
        <v>29</v>
      </c>
      <c r="AZ1606" s="24">
        <v>28</v>
      </c>
      <c r="BA1606" s="24">
        <v>28</v>
      </c>
      <c r="BB1606" s="24">
        <v>28</v>
      </c>
      <c r="BC1606" s="24">
        <v>29</v>
      </c>
      <c r="BD1606" s="24">
        <v>29</v>
      </c>
      <c r="BE1606" s="24">
        <v>29</v>
      </c>
      <c r="CD1606" s="24">
        <v>87</v>
      </c>
      <c r="CE1606" s="24">
        <v>95</v>
      </c>
      <c r="CF1606" s="24">
        <v>95</v>
      </c>
      <c r="CG1606" s="24">
        <v>92</v>
      </c>
      <c r="CH1606" s="24">
        <v>95</v>
      </c>
      <c r="CI1606" s="24">
        <v>90</v>
      </c>
      <c r="CO1606" s="34">
        <f t="shared" si="113"/>
        <v>43307</v>
      </c>
    </row>
    <row r="1607" spans="1:93" ht="15" hidden="1">
      <c r="A1607" s="23" t="s">
        <v>184</v>
      </c>
      <c r="B1607" s="52">
        <v>43293</v>
      </c>
      <c r="C1607" s="25" t="str">
        <f t="shared" si="112"/>
        <v/>
      </c>
      <c r="G1607" s="24">
        <f t="shared" si="110"/>
        <v>86</v>
      </c>
      <c r="H1607" s="32">
        <v>46905</v>
      </c>
      <c r="I1607" s="24" t="str">
        <f t="shared" si="111"/>
        <v/>
      </c>
      <c r="K1607" s="24">
        <f>IF(J1607&gt;900,_xlfn.XLOOKUP(ROUND(J1607,0),'CM-VL-G-C-GL-B-T-ClassRimThickn'!$B$1:$B$112,'CM-VL-G-C-GL-B-T-ClassRimThickn'!$C$1:$C$112,0,1,1),J1607)</f>
        <v>0</v>
      </c>
      <c r="L1607" s="24">
        <v>61</v>
      </c>
      <c r="M1607" s="24">
        <f>IF(L1607&gt;900,_xlfn.XLOOKUP(ROUND(L1607,0),'CM-VL-G-C-GL-B-T-ClassRimThickn'!$B$1:$B$112,'CM-VL-G-C-GL-B-T-ClassRimThickn'!$C$1:$C$112,0,1,1),L1607)</f>
        <v>61</v>
      </c>
      <c r="N1607" s="24">
        <v>68</v>
      </c>
      <c r="O1607" s="24">
        <f>IF(N1607&gt;900,_xlfn.XLOOKUP(ROUND(N1607,0),'CM-VL-G-C-GL-B-T-ClassRimThickn'!$B$1:$B$112,'CM-VL-G-C-GL-B-T-ClassRimThickn'!$C$1:$C$112,0,1,1),N1607)</f>
        <v>68</v>
      </c>
      <c r="P1607" s="24">
        <v>65</v>
      </c>
      <c r="Q1607" s="24">
        <f>IF(P1607&gt;900,_xlfn.XLOOKUP(ROUND(P1607,0),'CM-VL-G-C-GL-B-T-ClassRimThickn'!$B$1:$B$112,'CM-VL-G-C-GL-B-T-ClassRimThickn'!$C$1:$C$112,0,1,1),P1607)</f>
        <v>65</v>
      </c>
      <c r="S1607" s="24">
        <f>IF(R1607&gt;900,_xlfn.XLOOKUP(ROUND(R1607,0),'CM-VL-G-C-GL-B-T-ClassRimThickn'!$B$1:$B$112,'CM-VL-G-C-GL-B-T-ClassRimThickn'!$C$1:$C$112,0,1,1),R1607)</f>
        <v>0</v>
      </c>
      <c r="T1607" s="24">
        <v>65</v>
      </c>
      <c r="U1607" s="24">
        <f>IF(T1607&gt;900,_xlfn.XLOOKUP(ROUND(T1607,0),'CM-VL-G-C-GL-B-T-ClassRimThickn'!$B$1:$B$112,'CM-VL-G-C-GL-B-T-ClassRimThickn'!$C$1:$C$112,0,1,1),T1607)</f>
        <v>65</v>
      </c>
      <c r="V1607" s="24">
        <v>61</v>
      </c>
      <c r="W1607" s="24">
        <f>IF(V1607&gt;900,_xlfn.XLOOKUP(ROUND(V1607,0),'CM-VL-G-C-GL-B-T-ClassRimThickn'!$B$1:$B$112,'CM-VL-G-C-GL-B-T-ClassRimThickn'!$C$1:$C$112,0,1,1),V1607)</f>
        <v>61</v>
      </c>
      <c r="X1607" s="24">
        <v>62</v>
      </c>
      <c r="Y1607" s="24">
        <f>IF(X1607&gt;900,_xlfn.XLOOKUP(ROUND(X1607,0),'CM-VL-G-C-GL-B-T-ClassRimThickn'!$B$1:$B$112,'CM-VL-G-C-GL-B-T-ClassRimThickn'!$C$1:$C$112,0,1,1),X1607)</f>
        <v>62</v>
      </c>
      <c r="Z1607" s="24">
        <v>68</v>
      </c>
      <c r="AA1607" s="24">
        <f>IF(Z1607&gt;900,_xlfn.XLOOKUP(ROUND(Z1607,0),'CM-VL-G-C-GL-B-T-ClassRimThickn'!$B$1:$B$112,'CM-VL-G-C-GL-B-T-ClassRimThickn'!$C$1:$C$112,0,1,1),Z1607)</f>
        <v>68</v>
      </c>
      <c r="AB1607" s="24">
        <v>65</v>
      </c>
      <c r="AC1607" s="24">
        <f>IF(AB1607&gt;900,_xlfn.XLOOKUP(ROUND(AB1607,0),'CM-VL-G-C-GL-B-T-ClassRimThickn'!$B$1:$B$112,'CM-VL-G-C-GL-B-T-ClassRimThickn'!$C$1:$C$112,0,1,1),AB1607)</f>
        <v>65</v>
      </c>
      <c r="AD1607" s="24">
        <v>65</v>
      </c>
      <c r="AE1607" s="24">
        <f>IF(AD1607&gt;900,_xlfn.XLOOKUP(ROUND(AD1607,0),'CM-VL-G-C-GL-B-T-ClassRimThickn'!$B$1:$B$112,'CM-VL-G-C-GL-B-T-ClassRimThickn'!$C$1:$C$112,0,1,1),AD1607)</f>
        <v>65</v>
      </c>
      <c r="AF1607" s="24">
        <v>65</v>
      </c>
      <c r="AG1607" s="24">
        <f>IF(AF1607&gt;900,_xlfn.XLOOKUP(ROUND(AF1607,0),'CM-VL-G-C-GL-B-T-ClassRimThickn'!$B$1:$B$112,'CM-VL-G-C-GL-B-T-ClassRimThickn'!$C$1:$C$112,0,1,1),AF1607)</f>
        <v>65</v>
      </c>
      <c r="AH1607" s="24">
        <v>28</v>
      </c>
      <c r="AI1607" s="24">
        <v>28</v>
      </c>
      <c r="AJ1607" s="24">
        <v>28</v>
      </c>
      <c r="AK1607" s="24">
        <v>28</v>
      </c>
      <c r="AL1607" s="24">
        <v>28</v>
      </c>
      <c r="AM1607" s="24">
        <v>28</v>
      </c>
      <c r="AN1607" s="24">
        <v>29</v>
      </c>
      <c r="AO1607" s="24">
        <v>28</v>
      </c>
      <c r="AP1607" s="24">
        <v>28</v>
      </c>
      <c r="AQ1607" s="24">
        <v>28</v>
      </c>
      <c r="AR1607" s="24">
        <v>28</v>
      </c>
      <c r="AS1607" s="24">
        <v>28</v>
      </c>
      <c r="AT1607" s="24">
        <v>29</v>
      </c>
      <c r="AU1607" s="24">
        <v>29</v>
      </c>
      <c r="AV1607" s="24">
        <v>29</v>
      </c>
      <c r="AW1607" s="24">
        <v>29</v>
      </c>
      <c r="AX1607" s="24">
        <v>29</v>
      </c>
      <c r="AY1607" s="24">
        <v>30</v>
      </c>
      <c r="AZ1607" s="24">
        <v>28</v>
      </c>
      <c r="BA1607" s="24">
        <v>28</v>
      </c>
      <c r="BB1607" s="24">
        <v>28</v>
      </c>
      <c r="BC1607" s="24">
        <v>28</v>
      </c>
      <c r="BD1607" s="24">
        <v>28</v>
      </c>
      <c r="BE1607" s="24">
        <v>28</v>
      </c>
      <c r="BF1607" s="24">
        <v>0</v>
      </c>
      <c r="BG1607" s="24">
        <v>0</v>
      </c>
      <c r="BH1607" s="24">
        <v>0</v>
      </c>
      <c r="BI1607" s="24">
        <v>0</v>
      </c>
      <c r="BJ1607" s="24">
        <v>0</v>
      </c>
      <c r="BL1607" s="24">
        <v>0</v>
      </c>
      <c r="BM1607" s="24">
        <v>0</v>
      </c>
      <c r="BN1607" s="24">
        <v>0</v>
      </c>
      <c r="BO1607" s="24">
        <v>0</v>
      </c>
      <c r="BP1607" s="24">
        <v>0</v>
      </c>
      <c r="BQ1607" s="24">
        <v>0</v>
      </c>
      <c r="BR1607" s="24">
        <v>0</v>
      </c>
      <c r="BS1607" s="24">
        <v>0</v>
      </c>
      <c r="BT1607" s="24">
        <v>0</v>
      </c>
      <c r="BU1607" s="24">
        <v>0</v>
      </c>
      <c r="BV1607" s="24">
        <v>0</v>
      </c>
      <c r="BW1607" s="24">
        <v>0</v>
      </c>
      <c r="BX1607" s="24">
        <v>0</v>
      </c>
      <c r="BY1607" s="24">
        <v>0</v>
      </c>
      <c r="BZ1607" s="24">
        <v>0</v>
      </c>
      <c r="CB1607" s="24">
        <v>0</v>
      </c>
      <c r="CC1607" s="24">
        <v>0</v>
      </c>
      <c r="CD1607" s="24">
        <v>90</v>
      </c>
      <c r="CE1607" s="24">
        <v>95</v>
      </c>
      <c r="CF1607" s="24">
        <v>95</v>
      </c>
      <c r="CG1607" s="24">
        <v>95</v>
      </c>
      <c r="CH1607" s="24">
        <v>95</v>
      </c>
      <c r="CI1607" s="24">
        <v>95</v>
      </c>
      <c r="CO1607" s="34">
        <f t="shared" si="113"/>
        <v>46905</v>
      </c>
    </row>
    <row r="1608" spans="1:93" ht="15" hidden="1">
      <c r="A1608" s="23" t="s">
        <v>184</v>
      </c>
      <c r="B1608" s="52">
        <v>43461</v>
      </c>
      <c r="C1608" s="25" t="str">
        <f t="shared" si="112"/>
        <v/>
      </c>
      <c r="G1608" s="24">
        <f t="shared" si="110"/>
        <v>168</v>
      </c>
      <c r="H1608" s="32">
        <v>49334</v>
      </c>
      <c r="I1608" s="24" t="str">
        <f t="shared" si="111"/>
        <v/>
      </c>
      <c r="K1608" s="24">
        <f>IF(J1608&gt;900,_xlfn.XLOOKUP(ROUND(J1608,0),'CM-VL-G-C-GL-B-T-ClassRimThickn'!$B$1:$B$112,'CM-VL-G-C-GL-B-T-ClassRimThickn'!$C$1:$C$112,0,1,1),J1608)</f>
        <v>0</v>
      </c>
      <c r="L1608" s="24">
        <v>60</v>
      </c>
      <c r="M1608" s="24">
        <f>IF(L1608&gt;900,_xlfn.XLOOKUP(ROUND(L1608,0),'CM-VL-G-C-GL-B-T-ClassRimThickn'!$B$1:$B$112,'CM-VL-G-C-GL-B-T-ClassRimThickn'!$C$1:$C$112,0,1,1),L1608)</f>
        <v>60</v>
      </c>
      <c r="N1608" s="24">
        <v>66</v>
      </c>
      <c r="O1608" s="24">
        <f>IF(N1608&gt;900,_xlfn.XLOOKUP(ROUND(N1608,0),'CM-VL-G-C-GL-B-T-ClassRimThickn'!$B$1:$B$112,'CM-VL-G-C-GL-B-T-ClassRimThickn'!$C$1:$C$112,0,1,1),N1608)</f>
        <v>66</v>
      </c>
      <c r="P1608" s="24">
        <v>64</v>
      </c>
      <c r="Q1608" s="24">
        <f>IF(P1608&gt;900,_xlfn.XLOOKUP(ROUND(P1608,0),'CM-VL-G-C-GL-B-T-ClassRimThickn'!$B$1:$B$112,'CM-VL-G-C-GL-B-T-ClassRimThickn'!$C$1:$C$112,0,1,1),P1608)</f>
        <v>64</v>
      </c>
      <c r="S1608" s="24">
        <f>IF(R1608&gt;900,_xlfn.XLOOKUP(ROUND(R1608,0),'CM-VL-G-C-GL-B-T-ClassRimThickn'!$B$1:$B$112,'CM-VL-G-C-GL-B-T-ClassRimThickn'!$C$1:$C$112,0,1,1),R1608)</f>
        <v>0</v>
      </c>
      <c r="T1608" s="24">
        <v>63</v>
      </c>
      <c r="U1608" s="24">
        <f>IF(T1608&gt;900,_xlfn.XLOOKUP(ROUND(T1608,0),'CM-VL-G-C-GL-B-T-ClassRimThickn'!$B$1:$B$112,'CM-VL-G-C-GL-B-T-ClassRimThickn'!$C$1:$C$112,0,1,1),T1608)</f>
        <v>63</v>
      </c>
      <c r="V1608" s="24">
        <v>61</v>
      </c>
      <c r="W1608" s="24">
        <f>IF(V1608&gt;900,_xlfn.XLOOKUP(ROUND(V1608,0),'CM-VL-G-C-GL-B-T-ClassRimThickn'!$B$1:$B$112,'CM-VL-G-C-GL-B-T-ClassRimThickn'!$C$1:$C$112,0,1,1),V1608)</f>
        <v>61</v>
      </c>
      <c r="X1608" s="24">
        <v>61</v>
      </c>
      <c r="Y1608" s="24">
        <f>IF(X1608&gt;900,_xlfn.XLOOKUP(ROUND(X1608,0),'CM-VL-G-C-GL-B-T-ClassRimThickn'!$B$1:$B$112,'CM-VL-G-C-GL-B-T-ClassRimThickn'!$C$1:$C$112,0,1,1),X1608)</f>
        <v>61</v>
      </c>
      <c r="Z1608" s="24">
        <v>66</v>
      </c>
      <c r="AA1608" s="24">
        <f>IF(Z1608&gt;900,_xlfn.XLOOKUP(ROUND(Z1608,0),'CM-VL-G-C-GL-B-T-ClassRimThickn'!$B$1:$B$112,'CM-VL-G-C-GL-B-T-ClassRimThickn'!$C$1:$C$112,0,1,1),Z1608)</f>
        <v>66</v>
      </c>
      <c r="AB1608" s="24">
        <v>64</v>
      </c>
      <c r="AC1608" s="24">
        <f>IF(AB1608&gt;900,_xlfn.XLOOKUP(ROUND(AB1608,0),'CM-VL-G-C-GL-B-T-ClassRimThickn'!$B$1:$B$112,'CM-VL-G-C-GL-B-T-ClassRimThickn'!$C$1:$C$112,0,1,1),AB1608)</f>
        <v>64</v>
      </c>
      <c r="AD1608" s="24">
        <v>64</v>
      </c>
      <c r="AE1608" s="24">
        <f>IF(AD1608&gt;900,_xlfn.XLOOKUP(ROUND(AD1608,0),'CM-VL-G-C-GL-B-T-ClassRimThickn'!$B$1:$B$112,'CM-VL-G-C-GL-B-T-ClassRimThickn'!$C$1:$C$112,0,1,1),AD1608)</f>
        <v>64</v>
      </c>
      <c r="AF1608" s="24">
        <v>63</v>
      </c>
      <c r="AG1608" s="24">
        <f>IF(AF1608&gt;900,_xlfn.XLOOKUP(ROUND(AF1608,0),'CM-VL-G-C-GL-B-T-ClassRimThickn'!$B$1:$B$112,'CM-VL-G-C-GL-B-T-ClassRimThickn'!$C$1:$C$112,0,1,1),AF1608)</f>
        <v>63</v>
      </c>
      <c r="AH1608" s="24">
        <v>28</v>
      </c>
      <c r="AI1608" s="24">
        <v>28</v>
      </c>
      <c r="AJ1608" s="24">
        <v>29</v>
      </c>
      <c r="AK1608" s="24">
        <v>29</v>
      </c>
      <c r="AL1608" s="24">
        <v>28</v>
      </c>
      <c r="AM1608" s="24">
        <v>29</v>
      </c>
      <c r="AN1608" s="24">
        <v>29</v>
      </c>
      <c r="AO1608" s="24">
        <v>28</v>
      </c>
      <c r="AP1608" s="24">
        <v>29</v>
      </c>
      <c r="AQ1608" s="24">
        <v>29</v>
      </c>
      <c r="AR1608" s="24">
        <v>28</v>
      </c>
      <c r="AS1608" s="24">
        <v>29</v>
      </c>
      <c r="AT1608" s="24">
        <v>29</v>
      </c>
      <c r="AU1608" s="24">
        <v>30</v>
      </c>
      <c r="AV1608" s="24">
        <v>30</v>
      </c>
      <c r="AW1608" s="24">
        <v>30</v>
      </c>
      <c r="AX1608" s="24">
        <v>30</v>
      </c>
      <c r="AY1608" s="24">
        <v>30</v>
      </c>
      <c r="AZ1608" s="24">
        <v>28</v>
      </c>
      <c r="BA1608" s="24">
        <v>28</v>
      </c>
      <c r="BB1608" s="24">
        <v>28</v>
      </c>
      <c r="BC1608" s="24">
        <v>28</v>
      </c>
      <c r="BD1608" s="24">
        <v>29</v>
      </c>
      <c r="BE1608" s="24">
        <v>28</v>
      </c>
      <c r="BF1608" s="24">
        <v>0</v>
      </c>
      <c r="BG1608" s="24">
        <v>0</v>
      </c>
      <c r="BH1608" s="24">
        <v>0</v>
      </c>
      <c r="BI1608" s="24">
        <v>0</v>
      </c>
      <c r="BJ1608" s="24">
        <v>0</v>
      </c>
      <c r="BL1608" s="24">
        <v>0</v>
      </c>
      <c r="BM1608" s="24">
        <v>0</v>
      </c>
      <c r="BN1608" s="24">
        <v>0</v>
      </c>
      <c r="BO1608" s="24">
        <v>0</v>
      </c>
      <c r="BP1608" s="24">
        <v>0</v>
      </c>
      <c r="BQ1608" s="24">
        <v>0</v>
      </c>
      <c r="BR1608" s="24">
        <v>0</v>
      </c>
      <c r="BS1608" s="24">
        <v>0</v>
      </c>
      <c r="BT1608" s="24">
        <v>0</v>
      </c>
      <c r="BU1608" s="24">
        <v>0</v>
      </c>
      <c r="BV1608" s="24">
        <v>0</v>
      </c>
      <c r="BW1608" s="24">
        <v>0</v>
      </c>
      <c r="BX1608" s="24">
        <v>0</v>
      </c>
      <c r="BY1608" s="24">
        <v>0</v>
      </c>
      <c r="BZ1608" s="24">
        <v>0</v>
      </c>
      <c r="CB1608" s="24">
        <v>0</v>
      </c>
      <c r="CC1608" s="24">
        <v>0</v>
      </c>
      <c r="CD1608" s="24">
        <v>80</v>
      </c>
      <c r="CE1608" s="24">
        <v>90</v>
      </c>
      <c r="CF1608" s="24">
        <v>90</v>
      </c>
      <c r="CG1608" s="24">
        <v>100</v>
      </c>
      <c r="CH1608" s="24">
        <v>100</v>
      </c>
      <c r="CI1608" s="24">
        <v>100</v>
      </c>
      <c r="CO1608" s="34">
        <f t="shared" si="113"/>
        <v>49334</v>
      </c>
    </row>
    <row r="1609" spans="1:93" ht="15" hidden="1">
      <c r="A1609" s="23" t="s">
        <v>185</v>
      </c>
      <c r="B1609" s="52">
        <v>40029</v>
      </c>
      <c r="C1609" s="25" t="str">
        <f t="shared" si="112"/>
        <v/>
      </c>
      <c r="G1609" s="24" t="str">
        <f t="shared" si="110"/>
        <v/>
      </c>
      <c r="H1609" s="24">
        <v>314700</v>
      </c>
      <c r="I1609" s="24" t="str">
        <f t="shared" si="111"/>
        <v/>
      </c>
      <c r="K1609" s="24">
        <f>IF(J1609&gt;900,_xlfn.XLOOKUP(ROUND(J1609,0),'CM-VL-G-C-GL-B-T-ClassRimThickn'!$B$1:$B$112,'CM-VL-G-C-GL-B-T-ClassRimThickn'!$C$1:$C$112,0,1,1),J1609)</f>
        <v>0</v>
      </c>
      <c r="L1609" s="24">
        <v>90</v>
      </c>
      <c r="M1609" s="24">
        <f>IF(L1609&gt;900,_xlfn.XLOOKUP(ROUND(L1609,0),'CM-VL-G-C-GL-B-T-ClassRimThickn'!$B$1:$B$112,'CM-VL-G-C-GL-B-T-ClassRimThickn'!$C$1:$C$112,0,1,1),L1609)</f>
        <v>90</v>
      </c>
      <c r="N1609" s="24">
        <v>90</v>
      </c>
      <c r="O1609" s="24">
        <f>IF(N1609&gt;900,_xlfn.XLOOKUP(ROUND(N1609,0),'CM-VL-G-C-GL-B-T-ClassRimThickn'!$B$1:$B$112,'CM-VL-G-C-GL-B-T-ClassRimThickn'!$C$1:$C$112,0,1,1),N1609)</f>
        <v>90</v>
      </c>
      <c r="P1609" s="24">
        <v>90</v>
      </c>
      <c r="Q1609" s="24">
        <f>IF(P1609&gt;900,_xlfn.XLOOKUP(ROUND(P1609,0),'CM-VL-G-C-GL-B-T-ClassRimThickn'!$B$1:$B$112,'CM-VL-G-C-GL-B-T-ClassRimThickn'!$C$1:$C$112,0,1,1),P1609)</f>
        <v>90</v>
      </c>
      <c r="S1609" s="24">
        <f>IF(R1609&gt;900,_xlfn.XLOOKUP(ROUND(R1609,0),'CM-VL-G-C-GL-B-T-ClassRimThickn'!$B$1:$B$112,'CM-VL-G-C-GL-B-T-ClassRimThickn'!$C$1:$C$112,0,1,1),R1609)</f>
        <v>0</v>
      </c>
      <c r="T1609" s="24">
        <v>90</v>
      </c>
      <c r="U1609" s="24">
        <f>IF(T1609&gt;900,_xlfn.XLOOKUP(ROUND(T1609,0),'CM-VL-G-C-GL-B-T-ClassRimThickn'!$B$1:$B$112,'CM-VL-G-C-GL-B-T-ClassRimThickn'!$C$1:$C$112,0,1,1),T1609)</f>
        <v>90</v>
      </c>
      <c r="V1609" s="24">
        <v>89</v>
      </c>
      <c r="W1609" s="24">
        <f>IF(V1609&gt;900,_xlfn.XLOOKUP(ROUND(V1609,0),'CM-VL-G-C-GL-B-T-ClassRimThickn'!$B$1:$B$112,'CM-VL-G-C-GL-B-T-ClassRimThickn'!$C$1:$C$112,0,1,1),V1609)</f>
        <v>89</v>
      </c>
      <c r="X1609" s="24">
        <v>90</v>
      </c>
      <c r="Y1609" s="24">
        <f>IF(X1609&gt;900,_xlfn.XLOOKUP(ROUND(X1609,0),'CM-VL-G-C-GL-B-T-ClassRimThickn'!$B$1:$B$112,'CM-VL-G-C-GL-B-T-ClassRimThickn'!$C$1:$C$112,0,1,1),X1609)</f>
        <v>90</v>
      </c>
      <c r="Z1609" s="24">
        <v>90</v>
      </c>
      <c r="AA1609" s="24">
        <f>IF(Z1609&gt;900,_xlfn.XLOOKUP(ROUND(Z1609,0),'CM-VL-G-C-GL-B-T-ClassRimThickn'!$B$1:$B$112,'CM-VL-G-C-GL-B-T-ClassRimThickn'!$C$1:$C$112,0,1,1),Z1609)</f>
        <v>90</v>
      </c>
      <c r="AB1609" s="24">
        <v>90</v>
      </c>
      <c r="AC1609" s="24">
        <f>IF(AB1609&gt;900,_xlfn.XLOOKUP(ROUND(AB1609,0),'CM-VL-G-C-GL-B-T-ClassRimThickn'!$B$1:$B$112,'CM-VL-G-C-GL-B-T-ClassRimThickn'!$C$1:$C$112,0,1,1),AB1609)</f>
        <v>90</v>
      </c>
      <c r="AD1609" s="24">
        <v>90</v>
      </c>
      <c r="AE1609" s="24">
        <f>IF(AD1609&gt;900,_xlfn.XLOOKUP(ROUND(AD1609,0),'CM-VL-G-C-GL-B-T-ClassRimThickn'!$B$1:$B$112,'CM-VL-G-C-GL-B-T-ClassRimThickn'!$C$1:$C$112,0,1,1),AD1609)</f>
        <v>90</v>
      </c>
      <c r="AF1609" s="24">
        <v>90</v>
      </c>
      <c r="AG1609" s="24">
        <f>IF(AF1609&gt;900,_xlfn.XLOOKUP(ROUND(AF1609,0),'CM-VL-G-C-GL-B-T-ClassRimThickn'!$B$1:$B$112,'CM-VL-G-C-GL-B-T-ClassRimThickn'!$C$1:$C$112,0,1,1),AF1609)</f>
        <v>90</v>
      </c>
      <c r="AH1609" s="24">
        <v>28</v>
      </c>
      <c r="AI1609" s="24">
        <v>29</v>
      </c>
      <c r="AJ1609" s="24">
        <v>28</v>
      </c>
      <c r="AK1609" s="24">
        <v>28</v>
      </c>
      <c r="AL1609" s="24">
        <v>28</v>
      </c>
      <c r="AM1609" s="24">
        <v>29</v>
      </c>
      <c r="AN1609" s="24">
        <v>28</v>
      </c>
      <c r="AO1609" s="24">
        <v>29</v>
      </c>
      <c r="AP1609" s="24">
        <v>28</v>
      </c>
      <c r="AQ1609" s="24">
        <v>28</v>
      </c>
      <c r="AR1609" s="24">
        <v>28</v>
      </c>
      <c r="AS1609" s="24">
        <v>29</v>
      </c>
      <c r="AT1609" s="24">
        <v>28</v>
      </c>
      <c r="AU1609" s="24">
        <v>29</v>
      </c>
      <c r="AV1609" s="24">
        <v>30</v>
      </c>
      <c r="AW1609" s="24">
        <v>28</v>
      </c>
      <c r="AX1609" s="24">
        <v>28</v>
      </c>
      <c r="AY1609" s="24">
        <v>28</v>
      </c>
      <c r="AZ1609" s="24">
        <v>29</v>
      </c>
      <c r="BA1609" s="24">
        <v>29</v>
      </c>
      <c r="BB1609" s="24">
        <v>28</v>
      </c>
      <c r="BC1609" s="24">
        <v>30</v>
      </c>
      <c r="BD1609" s="24">
        <v>29</v>
      </c>
      <c r="BE1609" s="24">
        <v>29</v>
      </c>
      <c r="BF1609" s="24">
        <v>0</v>
      </c>
      <c r="BG1609" s="24">
        <v>0</v>
      </c>
      <c r="BH1609" s="24">
        <v>0</v>
      </c>
      <c r="BI1609" s="24">
        <v>0</v>
      </c>
      <c r="BJ1609" s="24">
        <v>0</v>
      </c>
      <c r="BL1609" s="24">
        <v>0</v>
      </c>
      <c r="BM1609" s="24">
        <v>0</v>
      </c>
      <c r="BN1609" s="24">
        <v>0</v>
      </c>
      <c r="BO1609" s="24">
        <v>0</v>
      </c>
      <c r="BP1609" s="24">
        <v>0</v>
      </c>
      <c r="BQ1609" s="24">
        <v>0</v>
      </c>
      <c r="BR1609" s="24">
        <v>0</v>
      </c>
      <c r="BS1609" s="24">
        <v>0</v>
      </c>
      <c r="BT1609" s="24">
        <v>0</v>
      </c>
      <c r="BU1609" s="24">
        <v>0</v>
      </c>
      <c r="BV1609" s="24">
        <v>0</v>
      </c>
      <c r="BW1609" s="24">
        <v>0</v>
      </c>
      <c r="BX1609" s="24">
        <v>0</v>
      </c>
      <c r="BY1609" s="24">
        <v>0</v>
      </c>
      <c r="BZ1609" s="24">
        <v>0</v>
      </c>
      <c r="CB1609" s="24">
        <v>0</v>
      </c>
      <c r="CC1609" s="24">
        <v>0</v>
      </c>
      <c r="CD1609" s="24">
        <v>120</v>
      </c>
      <c r="CE1609" s="24">
        <v>120</v>
      </c>
      <c r="CF1609" s="24">
        <v>120</v>
      </c>
      <c r="CG1609" s="24">
        <v>120</v>
      </c>
      <c r="CH1609" s="24">
        <v>120</v>
      </c>
      <c r="CI1609" s="24">
        <v>120</v>
      </c>
      <c r="CO1609" s="34">
        <f t="shared" si="113"/>
        <v>314700</v>
      </c>
    </row>
    <row r="1610" spans="1:93" ht="15" hidden="1">
      <c r="A1610" s="23" t="s">
        <v>185</v>
      </c>
      <c r="B1610" s="52">
        <v>40106</v>
      </c>
      <c r="C1610" s="25" t="str">
        <f t="shared" si="112"/>
        <v/>
      </c>
      <c r="G1610" s="24">
        <f t="shared" si="110"/>
        <v>77</v>
      </c>
      <c r="H1610" s="24">
        <v>328386</v>
      </c>
      <c r="I1610" s="24" t="str">
        <f t="shared" si="111"/>
        <v/>
      </c>
      <c r="K1610" s="24">
        <f>IF(J1610&gt;900,_xlfn.XLOOKUP(ROUND(J1610,0),'CM-VL-G-C-GL-B-T-ClassRimThickn'!$B$1:$B$112,'CM-VL-G-C-GL-B-T-ClassRimThickn'!$C$1:$C$112,0,1,1),J1610)</f>
        <v>0</v>
      </c>
      <c r="L1610" s="24">
        <v>89</v>
      </c>
      <c r="M1610" s="24">
        <f>IF(L1610&gt;900,_xlfn.XLOOKUP(ROUND(L1610,0),'CM-VL-G-C-GL-B-T-ClassRimThickn'!$B$1:$B$112,'CM-VL-G-C-GL-B-T-ClassRimThickn'!$C$1:$C$112,0,1,1),L1610)</f>
        <v>89</v>
      </c>
      <c r="N1610" s="24">
        <v>88</v>
      </c>
      <c r="O1610" s="24">
        <f>IF(N1610&gt;900,_xlfn.XLOOKUP(ROUND(N1610,0),'CM-VL-G-C-GL-B-T-ClassRimThickn'!$B$1:$B$112,'CM-VL-G-C-GL-B-T-ClassRimThickn'!$C$1:$C$112,0,1,1),N1610)</f>
        <v>88</v>
      </c>
      <c r="P1610" s="24">
        <v>90</v>
      </c>
      <c r="Q1610" s="24">
        <f>IF(P1610&gt;900,_xlfn.XLOOKUP(ROUND(P1610,0),'CM-VL-G-C-GL-B-T-ClassRimThickn'!$B$1:$B$112,'CM-VL-G-C-GL-B-T-ClassRimThickn'!$C$1:$C$112,0,1,1),P1610)</f>
        <v>90</v>
      </c>
      <c r="S1610" s="24">
        <f>IF(R1610&gt;900,_xlfn.XLOOKUP(ROUND(R1610,0),'CM-VL-G-C-GL-B-T-ClassRimThickn'!$B$1:$B$112,'CM-VL-G-C-GL-B-T-ClassRimThickn'!$C$1:$C$112,0,1,1),R1610)</f>
        <v>0</v>
      </c>
      <c r="T1610" s="24">
        <v>89</v>
      </c>
      <c r="U1610" s="24">
        <f>IF(T1610&gt;900,_xlfn.XLOOKUP(ROUND(T1610,0),'CM-VL-G-C-GL-B-T-ClassRimThickn'!$B$1:$B$112,'CM-VL-G-C-GL-B-T-ClassRimThickn'!$C$1:$C$112,0,1,1),T1610)</f>
        <v>89</v>
      </c>
      <c r="V1610" s="24">
        <v>89</v>
      </c>
      <c r="W1610" s="24">
        <f>IF(V1610&gt;900,_xlfn.XLOOKUP(ROUND(V1610,0),'CM-VL-G-C-GL-B-T-ClassRimThickn'!$B$1:$B$112,'CM-VL-G-C-GL-B-T-ClassRimThickn'!$C$1:$C$112,0,1,1),V1610)</f>
        <v>89</v>
      </c>
      <c r="X1610" s="24">
        <v>89</v>
      </c>
      <c r="Y1610" s="24">
        <f>IF(X1610&gt;900,_xlfn.XLOOKUP(ROUND(X1610,0),'CM-VL-G-C-GL-B-T-ClassRimThickn'!$B$1:$B$112,'CM-VL-G-C-GL-B-T-ClassRimThickn'!$C$1:$C$112,0,1,1),X1610)</f>
        <v>89</v>
      </c>
      <c r="Z1610" s="24">
        <v>88</v>
      </c>
      <c r="AA1610" s="24">
        <f>IF(Z1610&gt;900,_xlfn.XLOOKUP(ROUND(Z1610,0),'CM-VL-G-C-GL-B-T-ClassRimThickn'!$B$1:$B$112,'CM-VL-G-C-GL-B-T-ClassRimThickn'!$C$1:$C$112,0,1,1),Z1610)</f>
        <v>88</v>
      </c>
      <c r="AB1610" s="24">
        <v>90</v>
      </c>
      <c r="AC1610" s="24">
        <f>IF(AB1610&gt;900,_xlfn.XLOOKUP(ROUND(AB1610,0),'CM-VL-G-C-GL-B-T-ClassRimThickn'!$B$1:$B$112,'CM-VL-G-C-GL-B-T-ClassRimThickn'!$C$1:$C$112,0,1,1),AB1610)</f>
        <v>90</v>
      </c>
      <c r="AD1610" s="24">
        <v>90</v>
      </c>
      <c r="AE1610" s="24">
        <f>IF(AD1610&gt;900,_xlfn.XLOOKUP(ROUND(AD1610,0),'CM-VL-G-C-GL-B-T-ClassRimThickn'!$B$1:$B$112,'CM-VL-G-C-GL-B-T-ClassRimThickn'!$C$1:$C$112,0,1,1),AD1610)</f>
        <v>90</v>
      </c>
      <c r="AF1610" s="24">
        <v>89</v>
      </c>
      <c r="AG1610" s="24">
        <f>IF(AF1610&gt;900,_xlfn.XLOOKUP(ROUND(AF1610,0),'CM-VL-G-C-GL-B-T-ClassRimThickn'!$B$1:$B$112,'CM-VL-G-C-GL-B-T-ClassRimThickn'!$C$1:$C$112,0,1,1),AF1610)</f>
        <v>89</v>
      </c>
      <c r="AH1610" s="24">
        <v>28.5</v>
      </c>
      <c r="AI1610" s="24">
        <v>28.5</v>
      </c>
      <c r="AJ1610" s="24">
        <v>28</v>
      </c>
      <c r="AK1610" s="24">
        <v>28</v>
      </c>
      <c r="AL1610" s="24">
        <v>28</v>
      </c>
      <c r="AM1610" s="24">
        <v>28</v>
      </c>
      <c r="AN1610" s="24">
        <v>28</v>
      </c>
      <c r="AO1610" s="24">
        <v>28</v>
      </c>
      <c r="AP1610" s="24">
        <v>28</v>
      </c>
      <c r="AQ1610" s="24">
        <v>28.5</v>
      </c>
      <c r="AR1610" s="24">
        <v>28</v>
      </c>
      <c r="AS1610" s="24">
        <v>28</v>
      </c>
      <c r="AT1610" s="24">
        <v>27</v>
      </c>
      <c r="AU1610" s="24">
        <v>28.5</v>
      </c>
      <c r="AV1610" s="24">
        <v>30</v>
      </c>
      <c r="AW1610" s="24">
        <v>27.5</v>
      </c>
      <c r="AX1610" s="24">
        <v>27.5</v>
      </c>
      <c r="AY1610" s="24">
        <v>27.5</v>
      </c>
      <c r="AZ1610" s="24">
        <v>28.5</v>
      </c>
      <c r="BA1610" s="24">
        <v>27</v>
      </c>
      <c r="BB1610" s="24">
        <v>29</v>
      </c>
      <c r="BC1610" s="24">
        <v>29.5</v>
      </c>
      <c r="BD1610" s="24">
        <v>27.5</v>
      </c>
      <c r="BE1610" s="24">
        <v>27</v>
      </c>
      <c r="CD1610" s="24">
        <v>110</v>
      </c>
      <c r="CE1610" s="24">
        <v>110</v>
      </c>
      <c r="CF1610" s="24">
        <v>110</v>
      </c>
      <c r="CG1610" s="24">
        <v>110</v>
      </c>
      <c r="CH1610" s="24">
        <v>110</v>
      </c>
      <c r="CI1610" s="24">
        <v>110</v>
      </c>
      <c r="CO1610" s="34">
        <f t="shared" si="113"/>
        <v>328386</v>
      </c>
    </row>
    <row r="1611" spans="1:93" ht="15" hidden="1">
      <c r="A1611" s="23" t="s">
        <v>185</v>
      </c>
      <c r="B1611" s="52">
        <v>40141</v>
      </c>
      <c r="C1611" s="25" t="str">
        <f t="shared" si="112"/>
        <v/>
      </c>
      <c r="G1611" s="24">
        <f t="shared" si="110"/>
        <v>35</v>
      </c>
      <c r="H1611" s="30">
        <f>(H1612-H1610)/(G1611+G1612)*G1611+H1610</f>
        <v>334655.8125</v>
      </c>
      <c r="I1611" s="24" t="str">
        <f t="shared" si="111"/>
        <v/>
      </c>
      <c r="K1611" s="24">
        <f>IF(J1611&gt;900,_xlfn.XLOOKUP(ROUND(J1611,0),'CM-VL-G-C-GL-B-T-ClassRimThickn'!$B$1:$B$112,'CM-VL-G-C-GL-B-T-ClassRimThickn'!$C$1:$C$112,0,1,1),J1611)</f>
        <v>0</v>
      </c>
      <c r="L1611" s="24">
        <v>86</v>
      </c>
      <c r="M1611" s="24">
        <f>IF(L1611&gt;900,_xlfn.XLOOKUP(ROUND(L1611,0),'CM-VL-G-C-GL-B-T-ClassRimThickn'!$B$1:$B$112,'CM-VL-G-C-GL-B-T-ClassRimThickn'!$C$1:$C$112,0,1,1),L1611)</f>
        <v>86</v>
      </c>
      <c r="N1611" s="24">
        <v>87</v>
      </c>
      <c r="O1611" s="24">
        <f>IF(N1611&gt;900,_xlfn.XLOOKUP(ROUND(N1611,0),'CM-VL-G-C-GL-B-T-ClassRimThickn'!$B$1:$B$112,'CM-VL-G-C-GL-B-T-ClassRimThickn'!$C$1:$C$112,0,1,1),N1611)</f>
        <v>87</v>
      </c>
      <c r="P1611" s="24">
        <v>87</v>
      </c>
      <c r="Q1611" s="24">
        <f>IF(P1611&gt;900,_xlfn.XLOOKUP(ROUND(P1611,0),'CM-VL-G-C-GL-B-T-ClassRimThickn'!$B$1:$B$112,'CM-VL-G-C-GL-B-T-ClassRimThickn'!$C$1:$C$112,0,1,1),P1611)</f>
        <v>87</v>
      </c>
      <c r="S1611" s="24">
        <f>IF(R1611&gt;900,_xlfn.XLOOKUP(ROUND(R1611,0),'CM-VL-G-C-GL-B-T-ClassRimThickn'!$B$1:$B$112,'CM-VL-G-C-GL-B-T-ClassRimThickn'!$C$1:$C$112,0,1,1),R1611)</f>
        <v>0</v>
      </c>
      <c r="T1611" s="24">
        <v>87</v>
      </c>
      <c r="U1611" s="24">
        <f>IF(T1611&gt;900,_xlfn.XLOOKUP(ROUND(T1611,0),'CM-VL-G-C-GL-B-T-ClassRimThickn'!$B$1:$B$112,'CM-VL-G-C-GL-B-T-ClassRimThickn'!$C$1:$C$112,0,1,1),T1611)</f>
        <v>87</v>
      </c>
      <c r="V1611" s="24">
        <v>85</v>
      </c>
      <c r="W1611" s="24">
        <f>IF(V1611&gt;900,_xlfn.XLOOKUP(ROUND(V1611,0),'CM-VL-G-C-GL-B-T-ClassRimThickn'!$B$1:$B$112,'CM-VL-G-C-GL-B-T-ClassRimThickn'!$C$1:$C$112,0,1,1),V1611)</f>
        <v>85</v>
      </c>
      <c r="X1611" s="24">
        <v>87</v>
      </c>
      <c r="Y1611" s="24">
        <f>IF(X1611&gt;900,_xlfn.XLOOKUP(ROUND(X1611,0),'CM-VL-G-C-GL-B-T-ClassRimThickn'!$B$1:$B$112,'CM-VL-G-C-GL-B-T-ClassRimThickn'!$C$1:$C$112,0,1,1),X1611)</f>
        <v>87</v>
      </c>
      <c r="Z1611" s="24">
        <v>87</v>
      </c>
      <c r="AA1611" s="24">
        <f>IF(Z1611&gt;900,_xlfn.XLOOKUP(ROUND(Z1611,0),'CM-VL-G-C-GL-B-T-ClassRimThickn'!$B$1:$B$112,'CM-VL-G-C-GL-B-T-ClassRimThickn'!$C$1:$C$112,0,1,1),Z1611)</f>
        <v>87</v>
      </c>
      <c r="AB1611" s="24">
        <v>87</v>
      </c>
      <c r="AC1611" s="24">
        <f>IF(AB1611&gt;900,_xlfn.XLOOKUP(ROUND(AB1611,0),'CM-VL-G-C-GL-B-T-ClassRimThickn'!$B$1:$B$112,'CM-VL-G-C-GL-B-T-ClassRimThickn'!$C$1:$C$112,0,1,1),AB1611)</f>
        <v>87</v>
      </c>
      <c r="AD1611" s="24">
        <v>87</v>
      </c>
      <c r="AE1611" s="24">
        <f>IF(AD1611&gt;900,_xlfn.XLOOKUP(ROUND(AD1611,0),'CM-VL-G-C-GL-B-T-ClassRimThickn'!$B$1:$B$112,'CM-VL-G-C-GL-B-T-ClassRimThickn'!$C$1:$C$112,0,1,1),AD1611)</f>
        <v>87</v>
      </c>
      <c r="AF1611" s="24">
        <v>87</v>
      </c>
      <c r="AG1611" s="24">
        <f>IF(AF1611&gt;900,_xlfn.XLOOKUP(ROUND(AF1611,0),'CM-VL-G-C-GL-B-T-ClassRimThickn'!$B$1:$B$112,'CM-VL-G-C-GL-B-T-ClassRimThickn'!$C$1:$C$112,0,1,1),AF1611)</f>
        <v>87</v>
      </c>
      <c r="AH1611" s="24">
        <v>27</v>
      </c>
      <c r="AI1611" s="24">
        <v>27</v>
      </c>
      <c r="AJ1611" s="24">
        <v>29</v>
      </c>
      <c r="AK1611" s="24">
        <v>27</v>
      </c>
      <c r="AL1611" s="24">
        <v>27</v>
      </c>
      <c r="AM1611" s="24">
        <v>29</v>
      </c>
      <c r="AN1611" s="24">
        <v>28</v>
      </c>
      <c r="AO1611" s="24">
        <v>27</v>
      </c>
      <c r="AP1611" s="24">
        <v>28</v>
      </c>
      <c r="AQ1611" s="24">
        <v>25.5</v>
      </c>
      <c r="AR1611" s="24">
        <v>28</v>
      </c>
      <c r="AS1611" s="24">
        <v>28</v>
      </c>
      <c r="AT1611" s="24">
        <v>32</v>
      </c>
      <c r="AU1611" s="24">
        <v>28</v>
      </c>
      <c r="AV1611" s="24">
        <v>28</v>
      </c>
      <c r="AW1611" s="24">
        <v>28</v>
      </c>
      <c r="AX1611" s="24">
        <v>28</v>
      </c>
      <c r="AY1611" s="24">
        <v>28</v>
      </c>
      <c r="AZ1611" s="24">
        <v>29</v>
      </c>
      <c r="BA1611" s="24">
        <v>28.5</v>
      </c>
      <c r="BB1611" s="24">
        <v>28</v>
      </c>
      <c r="BC1611" s="24">
        <v>29.5</v>
      </c>
      <c r="BD1611" s="24">
        <v>29</v>
      </c>
      <c r="BE1611" s="24">
        <v>30.5</v>
      </c>
      <c r="BF1611" s="24">
        <v>0.5</v>
      </c>
      <c r="BG1611" s="24">
        <v>0</v>
      </c>
      <c r="BH1611" s="24">
        <v>0</v>
      </c>
      <c r="BI1611" s="24">
        <v>0</v>
      </c>
      <c r="BJ1611" s="24">
        <v>0</v>
      </c>
      <c r="BL1611" s="24">
        <v>0.5</v>
      </c>
      <c r="BM1611" s="24">
        <v>0.5</v>
      </c>
      <c r="BN1611" s="24">
        <v>0</v>
      </c>
      <c r="BO1611" s="24">
        <v>0</v>
      </c>
      <c r="BP1611" s="24">
        <v>0.5</v>
      </c>
      <c r="BQ1611" s="24">
        <v>0</v>
      </c>
      <c r="BR1611" s="24">
        <v>0</v>
      </c>
      <c r="BS1611" s="24">
        <v>0.5</v>
      </c>
      <c r="BT1611" s="24">
        <v>0</v>
      </c>
      <c r="BU1611" s="24">
        <v>0</v>
      </c>
      <c r="BV1611" s="24">
        <v>0</v>
      </c>
      <c r="BW1611" s="24">
        <v>0</v>
      </c>
      <c r="BX1611" s="24">
        <v>0</v>
      </c>
      <c r="BY1611" s="24">
        <v>0.5</v>
      </c>
      <c r="BZ1611" s="24">
        <v>0</v>
      </c>
      <c r="CB1611" s="24">
        <v>0.5</v>
      </c>
      <c r="CC1611" s="24">
        <v>0</v>
      </c>
      <c r="CD1611" s="24">
        <v>115</v>
      </c>
      <c r="CE1611" s="24">
        <v>115</v>
      </c>
      <c r="CF1611" s="24">
        <v>112</v>
      </c>
      <c r="CG1611" s="24">
        <v>130</v>
      </c>
      <c r="CH1611" s="24">
        <v>115</v>
      </c>
      <c r="CI1611" s="24">
        <v>110</v>
      </c>
      <c r="CO1611" s="34">
        <f t="shared" si="113"/>
        <v>334655.8125</v>
      </c>
    </row>
    <row r="1612" spans="1:93" ht="15" hidden="1">
      <c r="A1612" s="23" t="s">
        <v>185</v>
      </c>
      <c r="B1612" s="52">
        <v>40186</v>
      </c>
      <c r="C1612" s="25" t="str">
        <f t="shared" si="112"/>
        <v/>
      </c>
      <c r="G1612" s="24">
        <f t="shared" si="110"/>
        <v>45</v>
      </c>
      <c r="H1612" s="27">
        <v>342717</v>
      </c>
      <c r="I1612" s="24" t="str">
        <f t="shared" si="111"/>
        <v/>
      </c>
      <c r="K1612" s="24">
        <f>IF(J1612&gt;900,_xlfn.XLOOKUP(ROUND(J1612,0),'CM-VL-G-C-GL-B-T-ClassRimThickn'!$B$1:$B$112,'CM-VL-G-C-GL-B-T-ClassRimThickn'!$C$1:$C$112,0,1,1),J1612)</f>
        <v>0</v>
      </c>
      <c r="L1612" s="24">
        <v>89</v>
      </c>
      <c r="M1612" s="24">
        <f>IF(L1612&gt;900,_xlfn.XLOOKUP(ROUND(L1612,0),'CM-VL-G-C-GL-B-T-ClassRimThickn'!$B$1:$B$112,'CM-VL-G-C-GL-B-T-ClassRimThickn'!$C$1:$C$112,0,1,1),L1612)</f>
        <v>89</v>
      </c>
      <c r="N1612" s="24">
        <v>89</v>
      </c>
      <c r="O1612" s="24">
        <f>IF(N1612&gt;900,_xlfn.XLOOKUP(ROUND(N1612,0),'CM-VL-G-C-GL-B-T-ClassRimThickn'!$B$1:$B$112,'CM-VL-G-C-GL-B-T-ClassRimThickn'!$C$1:$C$112,0,1,1),N1612)</f>
        <v>89</v>
      </c>
      <c r="P1612" s="24">
        <v>89</v>
      </c>
      <c r="Q1612" s="24">
        <f>IF(P1612&gt;900,_xlfn.XLOOKUP(ROUND(P1612,0),'CM-VL-G-C-GL-B-T-ClassRimThickn'!$B$1:$B$112,'CM-VL-G-C-GL-B-T-ClassRimThickn'!$C$1:$C$112,0,1,1),P1612)</f>
        <v>89</v>
      </c>
      <c r="S1612" s="24">
        <f>IF(R1612&gt;900,_xlfn.XLOOKUP(ROUND(R1612,0),'CM-VL-G-C-GL-B-T-ClassRimThickn'!$B$1:$B$112,'CM-VL-G-C-GL-B-T-ClassRimThickn'!$C$1:$C$112,0,1,1),R1612)</f>
        <v>0</v>
      </c>
      <c r="T1612" s="24">
        <v>89</v>
      </c>
      <c r="U1612" s="24">
        <f>IF(T1612&gt;900,_xlfn.XLOOKUP(ROUND(T1612,0),'CM-VL-G-C-GL-B-T-ClassRimThickn'!$B$1:$B$112,'CM-VL-G-C-GL-B-T-ClassRimThickn'!$C$1:$C$112,0,1,1),T1612)</f>
        <v>89</v>
      </c>
      <c r="V1612" s="24">
        <v>89</v>
      </c>
      <c r="W1612" s="24">
        <f>IF(V1612&gt;900,_xlfn.XLOOKUP(ROUND(V1612,0),'CM-VL-G-C-GL-B-T-ClassRimThickn'!$B$1:$B$112,'CM-VL-G-C-GL-B-T-ClassRimThickn'!$C$1:$C$112,0,1,1),V1612)</f>
        <v>89</v>
      </c>
      <c r="X1612" s="24">
        <v>89</v>
      </c>
      <c r="Y1612" s="24">
        <f>IF(X1612&gt;900,_xlfn.XLOOKUP(ROUND(X1612,0),'CM-VL-G-C-GL-B-T-ClassRimThickn'!$B$1:$B$112,'CM-VL-G-C-GL-B-T-ClassRimThickn'!$C$1:$C$112,0,1,1),X1612)</f>
        <v>89</v>
      </c>
      <c r="Z1612" s="24">
        <v>89</v>
      </c>
      <c r="AA1612" s="24">
        <f>IF(Z1612&gt;900,_xlfn.XLOOKUP(ROUND(Z1612,0),'CM-VL-G-C-GL-B-T-ClassRimThickn'!$B$1:$B$112,'CM-VL-G-C-GL-B-T-ClassRimThickn'!$C$1:$C$112,0,1,1),Z1612)</f>
        <v>89</v>
      </c>
      <c r="AB1612" s="24">
        <v>89</v>
      </c>
      <c r="AC1612" s="24">
        <f>IF(AB1612&gt;900,_xlfn.XLOOKUP(ROUND(AB1612,0),'CM-VL-G-C-GL-B-T-ClassRimThickn'!$B$1:$B$112,'CM-VL-G-C-GL-B-T-ClassRimThickn'!$C$1:$C$112,0,1,1),AB1612)</f>
        <v>89</v>
      </c>
      <c r="AD1612" s="24">
        <v>89</v>
      </c>
      <c r="AE1612" s="24">
        <f>IF(AD1612&gt;900,_xlfn.XLOOKUP(ROUND(AD1612,0),'CM-VL-G-C-GL-B-T-ClassRimThickn'!$B$1:$B$112,'CM-VL-G-C-GL-B-T-ClassRimThickn'!$C$1:$C$112,0,1,1),AD1612)</f>
        <v>89</v>
      </c>
      <c r="AF1612" s="24">
        <v>89</v>
      </c>
      <c r="AG1612" s="24">
        <f>IF(AF1612&gt;900,_xlfn.XLOOKUP(ROUND(AF1612,0),'CM-VL-G-C-GL-B-T-ClassRimThickn'!$B$1:$B$112,'CM-VL-G-C-GL-B-T-ClassRimThickn'!$C$1:$C$112,0,1,1),AF1612)</f>
        <v>89</v>
      </c>
      <c r="AH1612" s="24">
        <v>27</v>
      </c>
      <c r="AI1612" s="24">
        <v>27</v>
      </c>
      <c r="AJ1612" s="24">
        <v>28</v>
      </c>
      <c r="AK1612" s="24">
        <v>27</v>
      </c>
      <c r="AL1612" s="24">
        <v>27</v>
      </c>
      <c r="AM1612" s="24">
        <v>27</v>
      </c>
      <c r="AN1612" s="24">
        <v>27</v>
      </c>
      <c r="AO1612" s="24">
        <v>27</v>
      </c>
      <c r="AP1612" s="24">
        <v>27</v>
      </c>
      <c r="AQ1612" s="24">
        <v>27</v>
      </c>
      <c r="AR1612" s="24">
        <v>26</v>
      </c>
      <c r="AS1612" s="24">
        <v>27</v>
      </c>
      <c r="AT1612" s="24">
        <v>28</v>
      </c>
      <c r="AU1612" s="24">
        <v>28</v>
      </c>
      <c r="AV1612" s="24">
        <v>28</v>
      </c>
      <c r="AW1612" s="24">
        <v>28</v>
      </c>
      <c r="AX1612" s="24">
        <v>28</v>
      </c>
      <c r="AY1612" s="24">
        <v>29</v>
      </c>
      <c r="AZ1612" s="24">
        <v>28</v>
      </c>
      <c r="BA1612" s="24">
        <v>28</v>
      </c>
      <c r="BB1612" s="24">
        <v>29</v>
      </c>
      <c r="BC1612" s="24">
        <v>28</v>
      </c>
      <c r="BD1612" s="24">
        <v>28</v>
      </c>
      <c r="BE1612" s="24">
        <v>28</v>
      </c>
      <c r="BF1612" s="24">
        <v>0.5</v>
      </c>
      <c r="BG1612" s="24">
        <v>0.5</v>
      </c>
      <c r="BH1612" s="24">
        <v>1</v>
      </c>
      <c r="BI1612" s="24">
        <v>0.5</v>
      </c>
      <c r="BJ1612" s="24">
        <v>0.5</v>
      </c>
      <c r="BL1612" s="24">
        <v>0.5</v>
      </c>
      <c r="BM1612" s="24">
        <v>0.5</v>
      </c>
      <c r="BN1612" s="24">
        <v>1</v>
      </c>
      <c r="BO1612" s="24">
        <v>0</v>
      </c>
      <c r="BP1612" s="24">
        <v>0</v>
      </c>
      <c r="BQ1612" s="24">
        <v>1</v>
      </c>
      <c r="BR1612" s="24">
        <v>0</v>
      </c>
      <c r="BS1612" s="24">
        <v>0.5</v>
      </c>
      <c r="BT1612" s="24">
        <v>0</v>
      </c>
      <c r="BU1612" s="24">
        <v>0</v>
      </c>
      <c r="BV1612" s="24">
        <v>0</v>
      </c>
      <c r="BW1612" s="24">
        <v>0.5</v>
      </c>
      <c r="BX1612" s="24">
        <v>0</v>
      </c>
      <c r="BY1612" s="24">
        <v>0</v>
      </c>
      <c r="BZ1612" s="24">
        <v>0</v>
      </c>
      <c r="CB1612" s="24">
        <v>0</v>
      </c>
      <c r="CC1612" s="24">
        <v>0</v>
      </c>
      <c r="CO1612" s="34">
        <f t="shared" si="113"/>
        <v>342717</v>
      </c>
    </row>
    <row r="1613" spans="1:93" ht="15" hidden="1">
      <c r="A1613" s="23" t="s">
        <v>185</v>
      </c>
      <c r="B1613" s="52">
        <v>40214</v>
      </c>
      <c r="C1613" s="25" t="str">
        <f t="shared" si="112"/>
        <v/>
      </c>
      <c r="G1613" s="24">
        <f t="shared" si="110"/>
        <v>28</v>
      </c>
      <c r="H1613" s="24">
        <v>352738</v>
      </c>
      <c r="I1613" s="24" t="str">
        <f t="shared" si="111"/>
        <v/>
      </c>
      <c r="K1613" s="24">
        <f>IF(J1613&gt;900,_xlfn.XLOOKUP(ROUND(J1613,0),'CM-VL-G-C-GL-B-T-ClassRimThickn'!$B$1:$B$112,'CM-VL-G-C-GL-B-T-ClassRimThickn'!$C$1:$C$112,0,1,1),J1613)</f>
        <v>0</v>
      </c>
      <c r="L1613" s="24">
        <v>88</v>
      </c>
      <c r="M1613" s="24">
        <f>IF(L1613&gt;900,_xlfn.XLOOKUP(ROUND(L1613,0),'CM-VL-G-C-GL-B-T-ClassRimThickn'!$B$1:$B$112,'CM-VL-G-C-GL-B-T-ClassRimThickn'!$C$1:$C$112,0,1,1),L1613)</f>
        <v>88</v>
      </c>
      <c r="N1613" s="24">
        <v>88</v>
      </c>
      <c r="O1613" s="24">
        <f>IF(N1613&gt;900,_xlfn.XLOOKUP(ROUND(N1613,0),'CM-VL-G-C-GL-B-T-ClassRimThickn'!$B$1:$B$112,'CM-VL-G-C-GL-B-T-ClassRimThickn'!$C$1:$C$112,0,1,1),N1613)</f>
        <v>88</v>
      </c>
      <c r="P1613" s="24">
        <v>87</v>
      </c>
      <c r="Q1613" s="24">
        <f>IF(P1613&gt;900,_xlfn.XLOOKUP(ROUND(P1613,0),'CM-VL-G-C-GL-B-T-ClassRimThickn'!$B$1:$B$112,'CM-VL-G-C-GL-B-T-ClassRimThickn'!$C$1:$C$112,0,1,1),P1613)</f>
        <v>87</v>
      </c>
      <c r="S1613" s="24">
        <f>IF(R1613&gt;900,_xlfn.XLOOKUP(ROUND(R1613,0),'CM-VL-G-C-GL-B-T-ClassRimThickn'!$B$1:$B$112,'CM-VL-G-C-GL-B-T-ClassRimThickn'!$C$1:$C$112,0,1,1),R1613)</f>
        <v>0</v>
      </c>
      <c r="T1613" s="24">
        <v>87</v>
      </c>
      <c r="U1613" s="24">
        <f>IF(T1613&gt;900,_xlfn.XLOOKUP(ROUND(T1613,0),'CM-VL-G-C-GL-B-T-ClassRimThickn'!$B$1:$B$112,'CM-VL-G-C-GL-B-T-ClassRimThickn'!$C$1:$C$112,0,1,1),T1613)</f>
        <v>87</v>
      </c>
      <c r="V1613" s="24">
        <v>88</v>
      </c>
      <c r="W1613" s="24">
        <f>IF(V1613&gt;900,_xlfn.XLOOKUP(ROUND(V1613,0),'CM-VL-G-C-GL-B-T-ClassRimThickn'!$B$1:$B$112,'CM-VL-G-C-GL-B-T-ClassRimThickn'!$C$1:$C$112,0,1,1),V1613)</f>
        <v>88</v>
      </c>
      <c r="X1613" s="24">
        <v>88</v>
      </c>
      <c r="Y1613" s="24">
        <f>IF(X1613&gt;900,_xlfn.XLOOKUP(ROUND(X1613,0),'CM-VL-G-C-GL-B-T-ClassRimThickn'!$B$1:$B$112,'CM-VL-G-C-GL-B-T-ClassRimThickn'!$C$1:$C$112,0,1,1),X1613)</f>
        <v>88</v>
      </c>
      <c r="Z1613" s="24">
        <v>88</v>
      </c>
      <c r="AA1613" s="24">
        <f>IF(Z1613&gt;900,_xlfn.XLOOKUP(ROUND(Z1613,0),'CM-VL-G-C-GL-B-T-ClassRimThickn'!$B$1:$B$112,'CM-VL-G-C-GL-B-T-ClassRimThickn'!$C$1:$C$112,0,1,1),Z1613)</f>
        <v>88</v>
      </c>
      <c r="AB1613" s="24">
        <v>88</v>
      </c>
      <c r="AC1613" s="24">
        <f>IF(AB1613&gt;900,_xlfn.XLOOKUP(ROUND(AB1613,0),'CM-VL-G-C-GL-B-T-ClassRimThickn'!$B$1:$B$112,'CM-VL-G-C-GL-B-T-ClassRimThickn'!$C$1:$C$112,0,1,1),AB1613)</f>
        <v>88</v>
      </c>
      <c r="AD1613" s="24">
        <v>88</v>
      </c>
      <c r="AE1613" s="24">
        <f>IF(AD1613&gt;900,_xlfn.XLOOKUP(ROUND(AD1613,0),'CM-VL-G-C-GL-B-T-ClassRimThickn'!$B$1:$B$112,'CM-VL-G-C-GL-B-T-ClassRimThickn'!$C$1:$C$112,0,1,1),AD1613)</f>
        <v>88</v>
      </c>
      <c r="AF1613" s="24">
        <v>87</v>
      </c>
      <c r="AG1613" s="24">
        <f>IF(AF1613&gt;900,_xlfn.XLOOKUP(ROUND(AF1613,0),'CM-VL-G-C-GL-B-T-ClassRimThickn'!$B$1:$B$112,'CM-VL-G-C-GL-B-T-ClassRimThickn'!$C$1:$C$112,0,1,1),AF1613)</f>
        <v>87</v>
      </c>
      <c r="AH1613" s="24">
        <v>27</v>
      </c>
      <c r="AI1613" s="24">
        <v>26</v>
      </c>
      <c r="AJ1613" s="24">
        <v>28</v>
      </c>
      <c r="AK1613" s="24">
        <v>27</v>
      </c>
      <c r="AL1613" s="24">
        <v>27</v>
      </c>
      <c r="AM1613" s="24">
        <v>27</v>
      </c>
      <c r="AN1613" s="24">
        <v>28</v>
      </c>
      <c r="AO1613" s="24">
        <v>26</v>
      </c>
      <c r="AP1613" s="24">
        <v>28</v>
      </c>
      <c r="AQ1613" s="24">
        <v>27</v>
      </c>
      <c r="AR1613" s="24">
        <v>26</v>
      </c>
      <c r="AS1613" s="24">
        <v>26</v>
      </c>
      <c r="AT1613" s="24">
        <v>28</v>
      </c>
      <c r="AU1613" s="24">
        <v>28</v>
      </c>
      <c r="AV1613" s="24">
        <v>28</v>
      </c>
      <c r="AW1613" s="24">
        <v>28</v>
      </c>
      <c r="AX1613" s="24">
        <v>28</v>
      </c>
      <c r="AY1613" s="24">
        <v>28</v>
      </c>
      <c r="AZ1613" s="24">
        <v>28</v>
      </c>
      <c r="BA1613" s="24">
        <v>28</v>
      </c>
      <c r="BB1613" s="24">
        <v>29</v>
      </c>
      <c r="BC1613" s="24">
        <v>28</v>
      </c>
      <c r="BD1613" s="24">
        <v>28</v>
      </c>
      <c r="BE1613" s="24">
        <v>28</v>
      </c>
      <c r="BF1613" s="24">
        <v>0</v>
      </c>
      <c r="BG1613" s="24">
        <v>0</v>
      </c>
      <c r="BH1613" s="24">
        <v>0</v>
      </c>
      <c r="BI1613" s="24">
        <v>0.5</v>
      </c>
      <c r="BJ1613" s="24">
        <v>1</v>
      </c>
      <c r="BL1613" s="24">
        <v>0</v>
      </c>
      <c r="BM1613" s="24">
        <v>0</v>
      </c>
      <c r="BN1613" s="24">
        <v>0</v>
      </c>
      <c r="BO1613" s="24">
        <v>0</v>
      </c>
      <c r="BP1613" s="24">
        <v>1</v>
      </c>
      <c r="BQ1613" s="24">
        <v>1</v>
      </c>
      <c r="BR1613" s="24">
        <v>0.5</v>
      </c>
      <c r="BS1613" s="24">
        <v>0.5</v>
      </c>
      <c r="BT1613" s="24">
        <v>0</v>
      </c>
      <c r="BU1613" s="24">
        <v>0.5</v>
      </c>
      <c r="BV1613" s="24">
        <v>0.5</v>
      </c>
      <c r="BW1613" s="24">
        <v>0.5</v>
      </c>
      <c r="BX1613" s="24">
        <v>0.5</v>
      </c>
      <c r="BY1613" s="24">
        <v>0.5</v>
      </c>
      <c r="BZ1613" s="24">
        <v>0</v>
      </c>
      <c r="CB1613" s="24">
        <v>0.5</v>
      </c>
      <c r="CC1613" s="24">
        <v>0.5</v>
      </c>
      <c r="CO1613" s="34">
        <f t="shared" si="113"/>
        <v>352738</v>
      </c>
    </row>
    <row r="1614" spans="1:93" ht="15" hidden="1">
      <c r="A1614" s="23" t="s">
        <v>185</v>
      </c>
      <c r="B1614" s="52">
        <v>40246</v>
      </c>
      <c r="C1614" s="25" t="str">
        <f t="shared" si="112"/>
        <v/>
      </c>
      <c r="G1614" s="24">
        <f t="shared" si="110"/>
        <v>32</v>
      </c>
      <c r="H1614" s="24">
        <v>363766</v>
      </c>
      <c r="I1614" s="24" t="str">
        <f t="shared" si="111"/>
        <v/>
      </c>
      <c r="K1614" s="24">
        <f>IF(J1614&gt;900,_xlfn.XLOOKUP(ROUND(J1614,0),'CM-VL-G-C-GL-B-T-ClassRimThickn'!$B$1:$B$112,'CM-VL-G-C-GL-B-T-ClassRimThickn'!$C$1:$C$112,0,1,1),J1614)</f>
        <v>0</v>
      </c>
      <c r="L1614" s="24">
        <v>89</v>
      </c>
      <c r="M1614" s="24">
        <f>IF(L1614&gt;900,_xlfn.XLOOKUP(ROUND(L1614,0),'CM-VL-G-C-GL-B-T-ClassRimThickn'!$B$1:$B$112,'CM-VL-G-C-GL-B-T-ClassRimThickn'!$C$1:$C$112,0,1,1),L1614)</f>
        <v>89</v>
      </c>
      <c r="N1614" s="24">
        <v>89</v>
      </c>
      <c r="O1614" s="24">
        <f>IF(N1614&gt;900,_xlfn.XLOOKUP(ROUND(N1614,0),'CM-VL-G-C-GL-B-T-ClassRimThickn'!$B$1:$B$112,'CM-VL-G-C-GL-B-T-ClassRimThickn'!$C$1:$C$112,0,1,1),N1614)</f>
        <v>89</v>
      </c>
      <c r="P1614" s="24">
        <v>89</v>
      </c>
      <c r="Q1614" s="24">
        <f>IF(P1614&gt;900,_xlfn.XLOOKUP(ROUND(P1614,0),'CM-VL-G-C-GL-B-T-ClassRimThickn'!$B$1:$B$112,'CM-VL-G-C-GL-B-T-ClassRimThickn'!$C$1:$C$112,0,1,1),P1614)</f>
        <v>89</v>
      </c>
      <c r="S1614" s="24">
        <f>IF(R1614&gt;900,_xlfn.XLOOKUP(ROUND(R1614,0),'CM-VL-G-C-GL-B-T-ClassRimThickn'!$B$1:$B$112,'CM-VL-G-C-GL-B-T-ClassRimThickn'!$C$1:$C$112,0,1,1),R1614)</f>
        <v>0</v>
      </c>
      <c r="T1614" s="24">
        <v>89</v>
      </c>
      <c r="U1614" s="24">
        <f>IF(T1614&gt;900,_xlfn.XLOOKUP(ROUND(T1614,0),'CM-VL-G-C-GL-B-T-ClassRimThickn'!$B$1:$B$112,'CM-VL-G-C-GL-B-T-ClassRimThickn'!$C$1:$C$112,0,1,1),T1614)</f>
        <v>89</v>
      </c>
      <c r="V1614" s="24">
        <v>90</v>
      </c>
      <c r="W1614" s="24">
        <f>IF(V1614&gt;900,_xlfn.XLOOKUP(ROUND(V1614,0),'CM-VL-G-C-GL-B-T-ClassRimThickn'!$B$1:$B$112,'CM-VL-G-C-GL-B-T-ClassRimThickn'!$C$1:$C$112,0,1,1),V1614)</f>
        <v>90</v>
      </c>
      <c r="X1614" s="24">
        <v>89</v>
      </c>
      <c r="Y1614" s="24">
        <f>IF(X1614&gt;900,_xlfn.XLOOKUP(ROUND(X1614,0),'CM-VL-G-C-GL-B-T-ClassRimThickn'!$B$1:$B$112,'CM-VL-G-C-GL-B-T-ClassRimThickn'!$C$1:$C$112,0,1,1),X1614)</f>
        <v>89</v>
      </c>
      <c r="Z1614" s="24">
        <v>89</v>
      </c>
      <c r="AA1614" s="24">
        <f>IF(Z1614&gt;900,_xlfn.XLOOKUP(ROUND(Z1614,0),'CM-VL-G-C-GL-B-T-ClassRimThickn'!$B$1:$B$112,'CM-VL-G-C-GL-B-T-ClassRimThickn'!$C$1:$C$112,0,1,1),Z1614)</f>
        <v>89</v>
      </c>
      <c r="AB1614" s="24">
        <v>89</v>
      </c>
      <c r="AC1614" s="24">
        <f>IF(AB1614&gt;900,_xlfn.XLOOKUP(ROUND(AB1614,0),'CM-VL-G-C-GL-B-T-ClassRimThickn'!$B$1:$B$112,'CM-VL-G-C-GL-B-T-ClassRimThickn'!$C$1:$C$112,0,1,1),AB1614)</f>
        <v>89</v>
      </c>
      <c r="AD1614" s="24">
        <v>89</v>
      </c>
      <c r="AE1614" s="24">
        <f>IF(AD1614&gt;900,_xlfn.XLOOKUP(ROUND(AD1614,0),'CM-VL-G-C-GL-B-T-ClassRimThickn'!$B$1:$B$112,'CM-VL-G-C-GL-B-T-ClassRimThickn'!$C$1:$C$112,0,1,1),AD1614)</f>
        <v>89</v>
      </c>
      <c r="AF1614" s="24">
        <v>89</v>
      </c>
      <c r="AG1614" s="24">
        <f>IF(AF1614&gt;900,_xlfn.XLOOKUP(ROUND(AF1614,0),'CM-VL-G-C-GL-B-T-ClassRimThickn'!$B$1:$B$112,'CM-VL-G-C-GL-B-T-ClassRimThickn'!$C$1:$C$112,0,1,1),AF1614)</f>
        <v>89</v>
      </c>
      <c r="AH1614" s="24">
        <v>30</v>
      </c>
      <c r="AI1614" s="24">
        <v>29</v>
      </c>
      <c r="AJ1614" s="24">
        <v>28</v>
      </c>
      <c r="AK1614" s="24">
        <v>27</v>
      </c>
      <c r="AL1614" s="24">
        <v>27</v>
      </c>
      <c r="AM1614" s="24">
        <v>28</v>
      </c>
      <c r="AN1614" s="24">
        <v>26</v>
      </c>
      <c r="AO1614" s="24">
        <v>26</v>
      </c>
      <c r="AP1614" s="24">
        <v>28</v>
      </c>
      <c r="AQ1614" s="24">
        <v>27</v>
      </c>
      <c r="AR1614" s="24">
        <v>26</v>
      </c>
      <c r="AS1614" s="24">
        <v>27</v>
      </c>
      <c r="AT1614" s="24">
        <v>28.5</v>
      </c>
      <c r="AU1614" s="24">
        <v>28</v>
      </c>
      <c r="AV1614" s="24">
        <v>28</v>
      </c>
      <c r="AW1614" s="24">
        <v>28</v>
      </c>
      <c r="AX1614" s="24">
        <v>28</v>
      </c>
      <c r="AY1614" s="24">
        <v>28</v>
      </c>
      <c r="AZ1614" s="24">
        <v>28</v>
      </c>
      <c r="BA1614" s="24">
        <v>28</v>
      </c>
      <c r="BB1614" s="24">
        <v>28</v>
      </c>
      <c r="BC1614" s="24">
        <v>28</v>
      </c>
      <c r="BD1614" s="24">
        <v>28</v>
      </c>
      <c r="BE1614" s="24">
        <v>28.5</v>
      </c>
      <c r="BF1614" s="24">
        <v>2</v>
      </c>
      <c r="BG1614" s="24">
        <v>2</v>
      </c>
      <c r="BH1614" s="24">
        <v>2</v>
      </c>
      <c r="BI1614" s="24">
        <v>2</v>
      </c>
      <c r="BJ1614" s="24">
        <v>2</v>
      </c>
      <c r="BL1614" s="24">
        <v>2</v>
      </c>
      <c r="BM1614" s="24">
        <v>2</v>
      </c>
      <c r="BN1614" s="24">
        <v>2</v>
      </c>
      <c r="BO1614" s="24">
        <v>2</v>
      </c>
      <c r="BP1614" s="24">
        <v>2</v>
      </c>
      <c r="BQ1614" s="24">
        <v>2</v>
      </c>
      <c r="BR1614" s="24">
        <v>0</v>
      </c>
      <c r="BS1614" s="24">
        <v>0</v>
      </c>
      <c r="BT1614" s="24">
        <v>0</v>
      </c>
      <c r="BU1614" s="24">
        <v>0</v>
      </c>
      <c r="BV1614" s="24">
        <v>0</v>
      </c>
      <c r="BW1614" s="24">
        <v>0</v>
      </c>
      <c r="BX1614" s="24">
        <v>0</v>
      </c>
      <c r="BY1614" s="24">
        <v>0</v>
      </c>
      <c r="BZ1614" s="24">
        <v>0</v>
      </c>
      <c r="CB1614" s="24">
        <v>0</v>
      </c>
      <c r="CC1614" s="24">
        <v>0</v>
      </c>
      <c r="CO1614" s="34">
        <f t="shared" si="113"/>
        <v>363766</v>
      </c>
    </row>
    <row r="1615" spans="1:93" ht="15" hidden="1">
      <c r="A1615" s="23" t="s">
        <v>185</v>
      </c>
      <c r="B1615" s="52">
        <v>40268</v>
      </c>
      <c r="C1615" s="25" t="str">
        <f t="shared" si="112"/>
        <v/>
      </c>
      <c r="G1615" s="24">
        <f t="shared" si="110"/>
        <v>22</v>
      </c>
      <c r="H1615" s="30">
        <f>(H1616-H1614)/(G1615+G1616)*G1615+H1614</f>
        <v>370324.578125</v>
      </c>
      <c r="I1615" s="24" t="str">
        <f t="shared" si="111"/>
        <v/>
      </c>
      <c r="K1615" s="24">
        <f>IF(J1615&gt;900,_xlfn.XLOOKUP(ROUND(J1615,0),'CM-VL-G-C-GL-B-T-ClassRimThickn'!$B$1:$B$112,'CM-VL-G-C-GL-B-T-ClassRimThickn'!$C$1:$C$112,0,1,1),J1615)</f>
        <v>0</v>
      </c>
      <c r="L1615" s="24">
        <v>88</v>
      </c>
      <c r="M1615" s="24">
        <f>IF(L1615&gt;900,_xlfn.XLOOKUP(ROUND(L1615,0),'CM-VL-G-C-GL-B-T-ClassRimThickn'!$B$1:$B$112,'CM-VL-G-C-GL-B-T-ClassRimThickn'!$C$1:$C$112,0,1,1),L1615)</f>
        <v>88</v>
      </c>
      <c r="N1615" s="24">
        <v>89</v>
      </c>
      <c r="O1615" s="24">
        <f>IF(N1615&gt;900,_xlfn.XLOOKUP(ROUND(N1615,0),'CM-VL-G-C-GL-B-T-ClassRimThickn'!$B$1:$B$112,'CM-VL-G-C-GL-B-T-ClassRimThickn'!$C$1:$C$112,0,1,1),N1615)</f>
        <v>89</v>
      </c>
      <c r="P1615" s="24">
        <v>87</v>
      </c>
      <c r="Q1615" s="24">
        <f>IF(P1615&gt;900,_xlfn.XLOOKUP(ROUND(P1615,0),'CM-VL-G-C-GL-B-T-ClassRimThickn'!$B$1:$B$112,'CM-VL-G-C-GL-B-T-ClassRimThickn'!$C$1:$C$112,0,1,1),P1615)</f>
        <v>87</v>
      </c>
      <c r="S1615" s="24">
        <f>IF(R1615&gt;900,_xlfn.XLOOKUP(ROUND(R1615,0),'CM-VL-G-C-GL-B-T-ClassRimThickn'!$B$1:$B$112,'CM-VL-G-C-GL-B-T-ClassRimThickn'!$C$1:$C$112,0,1,1),R1615)</f>
        <v>0</v>
      </c>
      <c r="T1615" s="24">
        <v>86</v>
      </c>
      <c r="U1615" s="24">
        <f>IF(T1615&gt;900,_xlfn.XLOOKUP(ROUND(T1615,0),'CM-VL-G-C-GL-B-T-ClassRimThickn'!$B$1:$B$112,'CM-VL-G-C-GL-B-T-ClassRimThickn'!$C$1:$C$112,0,1,1),T1615)</f>
        <v>86</v>
      </c>
      <c r="V1615" s="24">
        <v>97</v>
      </c>
      <c r="W1615" s="24">
        <f>IF(V1615&gt;900,_xlfn.XLOOKUP(ROUND(V1615,0),'CM-VL-G-C-GL-B-T-ClassRimThickn'!$B$1:$B$112,'CM-VL-G-C-GL-B-T-ClassRimThickn'!$C$1:$C$112,0,1,1),V1615)</f>
        <v>97</v>
      </c>
      <c r="X1615" s="24">
        <v>88</v>
      </c>
      <c r="Y1615" s="24">
        <f>IF(X1615&gt;900,_xlfn.XLOOKUP(ROUND(X1615,0),'CM-VL-G-C-GL-B-T-ClassRimThickn'!$B$1:$B$112,'CM-VL-G-C-GL-B-T-ClassRimThickn'!$C$1:$C$112,0,1,1),X1615)</f>
        <v>88</v>
      </c>
      <c r="Z1615" s="24">
        <v>89</v>
      </c>
      <c r="AA1615" s="24">
        <f>IF(Z1615&gt;900,_xlfn.XLOOKUP(ROUND(Z1615,0),'CM-VL-G-C-GL-B-T-ClassRimThickn'!$B$1:$B$112,'CM-VL-G-C-GL-B-T-ClassRimThickn'!$C$1:$C$112,0,1,1),Z1615)</f>
        <v>89</v>
      </c>
      <c r="AB1615" s="24">
        <v>87</v>
      </c>
      <c r="AC1615" s="24">
        <f>IF(AB1615&gt;900,_xlfn.XLOOKUP(ROUND(AB1615,0),'CM-VL-G-C-GL-B-T-ClassRimThickn'!$B$1:$B$112,'CM-VL-G-C-GL-B-T-ClassRimThickn'!$C$1:$C$112,0,1,1),AB1615)</f>
        <v>87</v>
      </c>
      <c r="AD1615" s="24">
        <v>88</v>
      </c>
      <c r="AE1615" s="24">
        <f>IF(AD1615&gt;900,_xlfn.XLOOKUP(ROUND(AD1615,0),'CM-VL-G-C-GL-B-T-ClassRimThickn'!$B$1:$B$112,'CM-VL-G-C-GL-B-T-ClassRimThickn'!$C$1:$C$112,0,1,1),AD1615)</f>
        <v>88</v>
      </c>
      <c r="AF1615" s="24">
        <v>87</v>
      </c>
      <c r="AG1615" s="24">
        <f>IF(AF1615&gt;900,_xlfn.XLOOKUP(ROUND(AF1615,0),'CM-VL-G-C-GL-B-T-ClassRimThickn'!$B$1:$B$112,'CM-VL-G-C-GL-B-T-ClassRimThickn'!$C$1:$C$112,0,1,1),AF1615)</f>
        <v>87</v>
      </c>
      <c r="AH1615" s="24">
        <v>25</v>
      </c>
      <c r="AI1615" s="24">
        <v>26</v>
      </c>
      <c r="AJ1615" s="24">
        <v>27</v>
      </c>
      <c r="AK1615" s="24">
        <v>27</v>
      </c>
      <c r="AL1615" s="24">
        <v>27</v>
      </c>
      <c r="AM1615" s="24">
        <v>27</v>
      </c>
      <c r="AN1615" s="24">
        <v>28</v>
      </c>
      <c r="AO1615" s="24">
        <v>25</v>
      </c>
      <c r="AP1615" s="24">
        <v>27</v>
      </c>
      <c r="AQ1615" s="24">
        <v>26</v>
      </c>
      <c r="AR1615" s="24">
        <v>26</v>
      </c>
      <c r="AS1615" s="24">
        <v>27</v>
      </c>
      <c r="AT1615" s="24">
        <v>28</v>
      </c>
      <c r="AU1615" s="24">
        <v>28</v>
      </c>
      <c r="AV1615" s="24">
        <v>28</v>
      </c>
      <c r="AW1615" s="24">
        <v>28</v>
      </c>
      <c r="AX1615" s="24">
        <v>28</v>
      </c>
      <c r="AY1615" s="24">
        <v>29</v>
      </c>
      <c r="AZ1615" s="24">
        <v>28</v>
      </c>
      <c r="BA1615" s="24">
        <v>28</v>
      </c>
      <c r="BB1615" s="24">
        <v>28</v>
      </c>
      <c r="BC1615" s="24">
        <v>28</v>
      </c>
      <c r="BD1615" s="24">
        <v>28</v>
      </c>
      <c r="BE1615" s="24">
        <v>28</v>
      </c>
      <c r="BF1615" s="24">
        <v>0.5</v>
      </c>
      <c r="BG1615" s="24">
        <v>0.5</v>
      </c>
      <c r="BH1615" s="24">
        <v>0.5</v>
      </c>
      <c r="BI1615" s="24">
        <v>1</v>
      </c>
      <c r="BJ1615" s="24">
        <v>0.5</v>
      </c>
      <c r="BL1615" s="24">
        <v>1.5</v>
      </c>
      <c r="BM1615" s="24">
        <v>1</v>
      </c>
      <c r="BN1615" s="24">
        <v>1</v>
      </c>
      <c r="BO1615" s="24">
        <v>1</v>
      </c>
      <c r="BP1615" s="24">
        <v>0.5</v>
      </c>
      <c r="BQ1615" s="24">
        <v>1</v>
      </c>
      <c r="BR1615" s="24">
        <v>0.5</v>
      </c>
      <c r="BS1615" s="24">
        <v>0.5</v>
      </c>
      <c r="BT1615" s="24">
        <v>0.5</v>
      </c>
      <c r="BU1615" s="24">
        <v>0.5</v>
      </c>
      <c r="BV1615" s="24">
        <v>0.5</v>
      </c>
      <c r="BW1615" s="24">
        <v>0.5</v>
      </c>
      <c r="BX1615" s="24">
        <v>0.5</v>
      </c>
      <c r="BY1615" s="24">
        <v>0.5</v>
      </c>
      <c r="BZ1615" s="24">
        <v>0</v>
      </c>
      <c r="CB1615" s="24">
        <v>0.5</v>
      </c>
      <c r="CC1615" s="24">
        <v>0</v>
      </c>
      <c r="CD1615" s="24">
        <v>120</v>
      </c>
      <c r="CE1615" s="24">
        <v>115</v>
      </c>
      <c r="CF1615" s="24">
        <v>115</v>
      </c>
      <c r="CG1615" s="24">
        <v>115</v>
      </c>
      <c r="CH1615" s="24">
        <v>120</v>
      </c>
      <c r="CI1615" s="24">
        <v>115</v>
      </c>
      <c r="CO1615" s="34">
        <f t="shared" si="113"/>
        <v>370324.578125</v>
      </c>
    </row>
    <row r="1616" spans="1:93" ht="15" hidden="1">
      <c r="A1616" s="23" t="s">
        <v>185</v>
      </c>
      <c r="B1616" s="52">
        <v>40374</v>
      </c>
      <c r="C1616" s="25" t="str">
        <f t="shared" si="112"/>
        <v/>
      </c>
      <c r="G1616" s="24">
        <f t="shared" si="110"/>
        <v>106</v>
      </c>
      <c r="H1616" s="24">
        <v>401925</v>
      </c>
      <c r="I1616" s="24" t="str">
        <f t="shared" si="111"/>
        <v/>
      </c>
      <c r="K1616" s="24">
        <f>IF(J1616&gt;900,_xlfn.XLOOKUP(ROUND(J1616,0),'CM-VL-G-C-GL-B-T-ClassRimThickn'!$B$1:$B$112,'CM-VL-G-C-GL-B-T-ClassRimThickn'!$C$1:$C$112,0,1,1),J1616)</f>
        <v>0</v>
      </c>
      <c r="L1616" s="24">
        <v>87</v>
      </c>
      <c r="M1616" s="24">
        <f>IF(L1616&gt;900,_xlfn.XLOOKUP(ROUND(L1616,0),'CM-VL-G-C-GL-B-T-ClassRimThickn'!$B$1:$B$112,'CM-VL-G-C-GL-B-T-ClassRimThickn'!$C$1:$C$112,0,1,1),L1616)</f>
        <v>87</v>
      </c>
      <c r="N1616" s="24">
        <v>88</v>
      </c>
      <c r="O1616" s="24">
        <f>IF(N1616&gt;900,_xlfn.XLOOKUP(ROUND(N1616,0),'CM-VL-G-C-GL-B-T-ClassRimThickn'!$B$1:$B$112,'CM-VL-G-C-GL-B-T-ClassRimThickn'!$C$1:$C$112,0,1,1),N1616)</f>
        <v>88</v>
      </c>
      <c r="P1616" s="24">
        <v>87</v>
      </c>
      <c r="Q1616" s="24">
        <f>IF(P1616&gt;900,_xlfn.XLOOKUP(ROUND(P1616,0),'CM-VL-G-C-GL-B-T-ClassRimThickn'!$B$1:$B$112,'CM-VL-G-C-GL-B-T-ClassRimThickn'!$C$1:$C$112,0,1,1),P1616)</f>
        <v>87</v>
      </c>
      <c r="S1616" s="24">
        <f>IF(R1616&gt;900,_xlfn.XLOOKUP(ROUND(R1616,0),'CM-VL-G-C-GL-B-T-ClassRimThickn'!$B$1:$B$112,'CM-VL-G-C-GL-B-T-ClassRimThickn'!$C$1:$C$112,0,1,1),R1616)</f>
        <v>0</v>
      </c>
      <c r="T1616" s="24">
        <v>87</v>
      </c>
      <c r="U1616" s="24">
        <f>IF(T1616&gt;900,_xlfn.XLOOKUP(ROUND(T1616,0),'CM-VL-G-C-GL-B-T-ClassRimThickn'!$B$1:$B$112,'CM-VL-G-C-GL-B-T-ClassRimThickn'!$C$1:$C$112,0,1,1),T1616)</f>
        <v>87</v>
      </c>
      <c r="V1616" s="24">
        <v>88</v>
      </c>
      <c r="W1616" s="24">
        <f>IF(V1616&gt;900,_xlfn.XLOOKUP(ROUND(V1616,0),'CM-VL-G-C-GL-B-T-ClassRimThickn'!$B$1:$B$112,'CM-VL-G-C-GL-B-T-ClassRimThickn'!$C$1:$C$112,0,1,1),V1616)</f>
        <v>88</v>
      </c>
      <c r="X1616" s="24">
        <v>87</v>
      </c>
      <c r="Y1616" s="24">
        <f>IF(X1616&gt;900,_xlfn.XLOOKUP(ROUND(X1616,0),'CM-VL-G-C-GL-B-T-ClassRimThickn'!$B$1:$B$112,'CM-VL-G-C-GL-B-T-ClassRimThickn'!$C$1:$C$112,0,1,1),X1616)</f>
        <v>87</v>
      </c>
      <c r="Z1616" s="24">
        <v>87</v>
      </c>
      <c r="AA1616" s="24">
        <f>IF(Z1616&gt;900,_xlfn.XLOOKUP(ROUND(Z1616,0),'CM-VL-G-C-GL-B-T-ClassRimThickn'!$B$1:$B$112,'CM-VL-G-C-GL-B-T-ClassRimThickn'!$C$1:$C$112,0,1,1),Z1616)</f>
        <v>87</v>
      </c>
      <c r="AB1616" s="24">
        <v>87</v>
      </c>
      <c r="AC1616" s="24">
        <f>IF(AB1616&gt;900,_xlfn.XLOOKUP(ROUND(AB1616,0),'CM-VL-G-C-GL-B-T-ClassRimThickn'!$B$1:$B$112,'CM-VL-G-C-GL-B-T-ClassRimThickn'!$C$1:$C$112,0,1,1),AB1616)</f>
        <v>87</v>
      </c>
      <c r="AD1616" s="24">
        <v>87</v>
      </c>
      <c r="AE1616" s="24">
        <f>IF(AD1616&gt;900,_xlfn.XLOOKUP(ROUND(AD1616,0),'CM-VL-G-C-GL-B-T-ClassRimThickn'!$B$1:$B$112,'CM-VL-G-C-GL-B-T-ClassRimThickn'!$C$1:$C$112,0,1,1),AD1616)</f>
        <v>87</v>
      </c>
      <c r="AF1616" s="24">
        <v>87</v>
      </c>
      <c r="AG1616" s="24">
        <f>IF(AF1616&gt;900,_xlfn.XLOOKUP(ROUND(AF1616,0),'CM-VL-G-C-GL-B-T-ClassRimThickn'!$B$1:$B$112,'CM-VL-G-C-GL-B-T-ClassRimThickn'!$C$1:$C$112,0,1,1),AF1616)</f>
        <v>87</v>
      </c>
      <c r="AH1616" s="24">
        <v>27</v>
      </c>
      <c r="AI1616" s="24">
        <v>26</v>
      </c>
      <c r="AJ1616" s="24">
        <v>28</v>
      </c>
      <c r="AK1616" s="24">
        <v>26.5</v>
      </c>
      <c r="AL1616" s="24">
        <v>27</v>
      </c>
      <c r="AM1616" s="24">
        <v>26</v>
      </c>
      <c r="AN1616" s="24">
        <v>26</v>
      </c>
      <c r="AO1616" s="24">
        <v>26</v>
      </c>
      <c r="AP1616" s="24">
        <v>26</v>
      </c>
      <c r="AQ1616" s="24">
        <v>28</v>
      </c>
      <c r="AR1616" s="24">
        <v>25</v>
      </c>
      <c r="AS1616" s="24">
        <v>27</v>
      </c>
      <c r="AT1616" s="24">
        <v>30.5</v>
      </c>
      <c r="AU1616" s="24">
        <v>28</v>
      </c>
      <c r="AV1616" s="24">
        <v>28</v>
      </c>
      <c r="AW1616" s="24">
        <v>29</v>
      </c>
      <c r="AX1616" s="24">
        <v>28.5</v>
      </c>
      <c r="AY1616" s="24">
        <v>29</v>
      </c>
      <c r="AZ1616" s="24">
        <v>29</v>
      </c>
      <c r="BA1616" s="24">
        <v>28.5</v>
      </c>
      <c r="BB1616" s="24">
        <v>29</v>
      </c>
      <c r="BC1616" s="24">
        <v>29</v>
      </c>
      <c r="BD1616" s="24">
        <v>29.5</v>
      </c>
      <c r="BE1616" s="24">
        <v>29</v>
      </c>
      <c r="BF1616" s="24">
        <v>1.5</v>
      </c>
      <c r="BG1616" s="24">
        <v>0.5</v>
      </c>
      <c r="BH1616" s="24">
        <v>0.5</v>
      </c>
      <c r="BI1616" s="24">
        <v>0.5</v>
      </c>
      <c r="BJ1616" s="24">
        <v>0.5</v>
      </c>
      <c r="BL1616" s="24">
        <v>2</v>
      </c>
      <c r="BM1616" s="24">
        <v>1</v>
      </c>
      <c r="BN1616" s="24">
        <v>0.5</v>
      </c>
      <c r="BO1616" s="24">
        <v>1</v>
      </c>
      <c r="BP1616" s="24">
        <v>0.5</v>
      </c>
      <c r="BQ1616" s="24">
        <v>1</v>
      </c>
      <c r="BR1616" s="24">
        <v>1.5</v>
      </c>
      <c r="BS1616" s="24">
        <v>1</v>
      </c>
      <c r="BT1616" s="24">
        <v>0.5</v>
      </c>
      <c r="BU1616" s="24">
        <v>0.5</v>
      </c>
      <c r="BV1616" s="24">
        <v>0.5</v>
      </c>
      <c r="BW1616" s="24">
        <v>0.5</v>
      </c>
      <c r="BX1616" s="24">
        <v>1</v>
      </c>
      <c r="BY1616" s="24">
        <v>1</v>
      </c>
      <c r="BZ1616" s="24">
        <v>0.5</v>
      </c>
      <c r="CB1616" s="24">
        <v>2</v>
      </c>
      <c r="CC1616" s="24">
        <v>0.5</v>
      </c>
      <c r="CO1616" s="34">
        <f t="shared" si="113"/>
        <v>401925</v>
      </c>
    </row>
    <row r="1617" spans="1:93" ht="15" hidden="1">
      <c r="A1617" s="23" t="s">
        <v>185</v>
      </c>
      <c r="B1617" s="52">
        <v>40411</v>
      </c>
      <c r="C1617" s="25" t="str">
        <f t="shared" si="112"/>
        <v/>
      </c>
      <c r="G1617" s="24">
        <f t="shared" si="110"/>
        <v>37</v>
      </c>
      <c r="H1617" s="27">
        <v>412741</v>
      </c>
      <c r="I1617" s="24" t="str">
        <f t="shared" si="111"/>
        <v/>
      </c>
      <c r="K1617" s="24">
        <f>IF(J1617&gt;900,_xlfn.XLOOKUP(ROUND(J1617,0),'CM-VL-G-C-GL-B-T-ClassRimThickn'!$B$1:$B$112,'CM-VL-G-C-GL-B-T-ClassRimThickn'!$C$1:$C$112,0,1,1),J1617)</f>
        <v>0</v>
      </c>
      <c r="L1617" s="24">
        <v>87</v>
      </c>
      <c r="M1617" s="24">
        <f>IF(L1617&gt;900,_xlfn.XLOOKUP(ROUND(L1617,0),'CM-VL-G-C-GL-B-T-ClassRimThickn'!$B$1:$B$112,'CM-VL-G-C-GL-B-T-ClassRimThickn'!$C$1:$C$112,0,1,1),L1617)</f>
        <v>87</v>
      </c>
      <c r="N1617" s="24">
        <v>86</v>
      </c>
      <c r="O1617" s="24">
        <f>IF(N1617&gt;900,_xlfn.XLOOKUP(ROUND(N1617,0),'CM-VL-G-C-GL-B-T-ClassRimThickn'!$B$1:$B$112,'CM-VL-G-C-GL-B-T-ClassRimThickn'!$C$1:$C$112,0,1,1),N1617)</f>
        <v>86</v>
      </c>
      <c r="P1617" s="24">
        <v>86</v>
      </c>
      <c r="Q1617" s="24">
        <f>IF(P1617&gt;900,_xlfn.XLOOKUP(ROUND(P1617,0),'CM-VL-G-C-GL-B-T-ClassRimThickn'!$B$1:$B$112,'CM-VL-G-C-GL-B-T-ClassRimThickn'!$C$1:$C$112,0,1,1),P1617)</f>
        <v>86</v>
      </c>
      <c r="S1617" s="24">
        <f>IF(R1617&gt;900,_xlfn.XLOOKUP(ROUND(R1617,0),'CM-VL-G-C-GL-B-T-ClassRimThickn'!$B$1:$B$112,'CM-VL-G-C-GL-B-T-ClassRimThickn'!$C$1:$C$112,0,1,1),R1617)</f>
        <v>0</v>
      </c>
      <c r="T1617" s="24">
        <v>87</v>
      </c>
      <c r="U1617" s="24">
        <f>IF(T1617&gt;900,_xlfn.XLOOKUP(ROUND(T1617,0),'CM-VL-G-C-GL-B-T-ClassRimThickn'!$B$1:$B$112,'CM-VL-G-C-GL-B-T-ClassRimThickn'!$C$1:$C$112,0,1,1),T1617)</f>
        <v>87</v>
      </c>
      <c r="V1617" s="24">
        <v>87</v>
      </c>
      <c r="W1617" s="24">
        <f>IF(V1617&gt;900,_xlfn.XLOOKUP(ROUND(V1617,0),'CM-VL-G-C-GL-B-T-ClassRimThickn'!$B$1:$B$112,'CM-VL-G-C-GL-B-T-ClassRimThickn'!$C$1:$C$112,0,1,1),V1617)</f>
        <v>87</v>
      </c>
      <c r="X1617" s="24">
        <v>87</v>
      </c>
      <c r="Y1617" s="24">
        <f>IF(X1617&gt;900,_xlfn.XLOOKUP(ROUND(X1617,0),'CM-VL-G-C-GL-B-T-ClassRimThickn'!$B$1:$B$112,'CM-VL-G-C-GL-B-T-ClassRimThickn'!$C$1:$C$112,0,1,1),X1617)</f>
        <v>87</v>
      </c>
      <c r="Z1617" s="24">
        <v>87</v>
      </c>
      <c r="AA1617" s="24">
        <f>IF(Z1617&gt;900,_xlfn.XLOOKUP(ROUND(Z1617,0),'CM-VL-G-C-GL-B-T-ClassRimThickn'!$B$1:$B$112,'CM-VL-G-C-GL-B-T-ClassRimThickn'!$C$1:$C$112,0,1,1),Z1617)</f>
        <v>87</v>
      </c>
      <c r="AB1617" s="24">
        <v>86</v>
      </c>
      <c r="AC1617" s="24">
        <f>IF(AB1617&gt;900,_xlfn.XLOOKUP(ROUND(AB1617,0),'CM-VL-G-C-GL-B-T-ClassRimThickn'!$B$1:$B$112,'CM-VL-G-C-GL-B-T-ClassRimThickn'!$C$1:$C$112,0,1,1),AB1617)</f>
        <v>86</v>
      </c>
      <c r="AD1617" s="24">
        <v>87</v>
      </c>
      <c r="AE1617" s="24">
        <f>IF(AD1617&gt;900,_xlfn.XLOOKUP(ROUND(AD1617,0),'CM-VL-G-C-GL-B-T-ClassRimThickn'!$B$1:$B$112,'CM-VL-G-C-GL-B-T-ClassRimThickn'!$C$1:$C$112,0,1,1),AD1617)</f>
        <v>87</v>
      </c>
      <c r="AF1617" s="24">
        <v>86</v>
      </c>
      <c r="AG1617" s="24">
        <f>IF(AF1617&gt;900,_xlfn.XLOOKUP(ROUND(AF1617,0),'CM-VL-G-C-GL-B-T-ClassRimThickn'!$B$1:$B$112,'CM-VL-G-C-GL-B-T-ClassRimThickn'!$C$1:$C$112,0,1,1),AF1617)</f>
        <v>86</v>
      </c>
      <c r="AH1617" s="24">
        <v>26</v>
      </c>
      <c r="AI1617" s="24">
        <v>26</v>
      </c>
      <c r="AJ1617" s="24">
        <v>26.5</v>
      </c>
      <c r="AK1617" s="24">
        <v>27</v>
      </c>
      <c r="AL1617" s="24">
        <v>27</v>
      </c>
      <c r="AM1617" s="24">
        <v>26.5</v>
      </c>
      <c r="AN1617" s="24">
        <v>26</v>
      </c>
      <c r="AO1617" s="24">
        <v>26</v>
      </c>
      <c r="AP1617" s="24">
        <v>27</v>
      </c>
      <c r="AQ1617" s="24">
        <v>27</v>
      </c>
      <c r="AR1617" s="24">
        <v>25.5</v>
      </c>
      <c r="AS1617" s="24">
        <v>27.5</v>
      </c>
      <c r="AT1617" s="24">
        <v>29.5</v>
      </c>
      <c r="AU1617" s="24">
        <v>29</v>
      </c>
      <c r="AV1617" s="24">
        <v>29.5</v>
      </c>
      <c r="AW1617" s="24">
        <v>29.5</v>
      </c>
      <c r="AX1617" s="24">
        <v>29.5</v>
      </c>
      <c r="AY1617" s="24">
        <v>29</v>
      </c>
      <c r="AZ1617" s="24">
        <v>29</v>
      </c>
      <c r="BA1617" s="24">
        <v>29</v>
      </c>
      <c r="BB1617" s="24">
        <v>30</v>
      </c>
      <c r="BC1617" s="24">
        <v>29</v>
      </c>
      <c r="BD1617" s="24">
        <v>31</v>
      </c>
      <c r="BE1617" s="24">
        <v>29</v>
      </c>
      <c r="BF1617" s="24">
        <v>2.5</v>
      </c>
      <c r="BG1617" s="24">
        <v>1.5</v>
      </c>
      <c r="BH1617" s="24">
        <v>0</v>
      </c>
      <c r="BI1617" s="24">
        <v>0.5</v>
      </c>
      <c r="BJ1617" s="24">
        <v>1.5</v>
      </c>
      <c r="BL1617" s="24">
        <v>2</v>
      </c>
      <c r="BM1617" s="24">
        <v>0.5</v>
      </c>
      <c r="BN1617" s="24">
        <v>1</v>
      </c>
      <c r="BO1617" s="24">
        <v>2</v>
      </c>
      <c r="BP1617" s="24">
        <v>1.5</v>
      </c>
      <c r="BQ1617" s="24">
        <v>1.5</v>
      </c>
      <c r="BR1617" s="24">
        <v>1.5</v>
      </c>
      <c r="BS1617" s="24">
        <v>1</v>
      </c>
      <c r="BT1617" s="24">
        <v>1</v>
      </c>
      <c r="BU1617" s="24">
        <v>0.5</v>
      </c>
      <c r="BV1617" s="24">
        <v>0.5</v>
      </c>
      <c r="BW1617" s="24">
        <v>0.5</v>
      </c>
      <c r="BX1617" s="24">
        <v>1</v>
      </c>
      <c r="BY1617" s="24">
        <v>1.5</v>
      </c>
      <c r="BZ1617" s="24">
        <v>0</v>
      </c>
      <c r="CB1617" s="24">
        <v>2</v>
      </c>
      <c r="CC1617" s="24">
        <v>0.5</v>
      </c>
      <c r="CD1617" s="24">
        <v>110</v>
      </c>
      <c r="CE1617" s="24">
        <v>110</v>
      </c>
      <c r="CF1617" s="24">
        <v>110</v>
      </c>
      <c r="CG1617" s="24">
        <v>110</v>
      </c>
      <c r="CH1617" s="24">
        <v>110</v>
      </c>
      <c r="CI1617" s="24">
        <v>110</v>
      </c>
      <c r="CO1617" s="34">
        <f t="shared" si="113"/>
        <v>412741</v>
      </c>
    </row>
    <row r="1618" spans="1:93" ht="15" hidden="1">
      <c r="A1618" s="23" t="s">
        <v>185</v>
      </c>
      <c r="B1618" s="52">
        <v>40443</v>
      </c>
      <c r="C1618" s="25" t="str">
        <f t="shared" si="112"/>
        <v/>
      </c>
      <c r="G1618" s="24">
        <f t="shared" ref="G1618:G1681" si="114">IF(B1618-B1617&lt;0,"",B1618-B1617)</f>
        <v>32</v>
      </c>
      <c r="H1618" s="24">
        <v>420210</v>
      </c>
      <c r="I1618" s="24" t="str">
        <f t="shared" si="111"/>
        <v/>
      </c>
      <c r="K1618" s="24">
        <f>IF(J1618&gt;900,_xlfn.XLOOKUP(ROUND(J1618,0),'CM-VL-G-C-GL-B-T-ClassRimThickn'!$B$1:$B$112,'CM-VL-G-C-GL-B-T-ClassRimThickn'!$C$1:$C$112,0,1,1),J1618)</f>
        <v>0</v>
      </c>
      <c r="L1618" s="24">
        <v>85</v>
      </c>
      <c r="M1618" s="24">
        <f>IF(L1618&gt;900,_xlfn.XLOOKUP(ROUND(L1618,0),'CM-VL-G-C-GL-B-T-ClassRimThickn'!$B$1:$B$112,'CM-VL-G-C-GL-B-T-ClassRimThickn'!$C$1:$C$112,0,1,1),L1618)</f>
        <v>85</v>
      </c>
      <c r="N1618" s="24">
        <v>88</v>
      </c>
      <c r="O1618" s="24">
        <f>IF(N1618&gt;900,_xlfn.XLOOKUP(ROUND(N1618,0),'CM-VL-G-C-GL-B-T-ClassRimThickn'!$B$1:$B$112,'CM-VL-G-C-GL-B-T-ClassRimThickn'!$C$1:$C$112,0,1,1),N1618)</f>
        <v>88</v>
      </c>
      <c r="P1618" s="24">
        <v>85</v>
      </c>
      <c r="Q1618" s="24">
        <f>IF(P1618&gt;900,_xlfn.XLOOKUP(ROUND(P1618,0),'CM-VL-G-C-GL-B-T-ClassRimThickn'!$B$1:$B$112,'CM-VL-G-C-GL-B-T-ClassRimThickn'!$C$1:$C$112,0,1,1),P1618)</f>
        <v>85</v>
      </c>
      <c r="S1618" s="24">
        <f>IF(R1618&gt;900,_xlfn.XLOOKUP(ROUND(R1618,0),'CM-VL-G-C-GL-B-T-ClassRimThickn'!$B$1:$B$112,'CM-VL-G-C-GL-B-T-ClassRimThickn'!$C$1:$C$112,0,1,1),R1618)</f>
        <v>0</v>
      </c>
      <c r="T1618" s="24">
        <v>88</v>
      </c>
      <c r="U1618" s="24">
        <f>IF(T1618&gt;900,_xlfn.XLOOKUP(ROUND(T1618,0),'CM-VL-G-C-GL-B-T-ClassRimThickn'!$B$1:$B$112,'CM-VL-G-C-GL-B-T-ClassRimThickn'!$C$1:$C$112,0,1,1),T1618)</f>
        <v>88</v>
      </c>
      <c r="V1618" s="24">
        <v>88</v>
      </c>
      <c r="W1618" s="24">
        <f>IF(V1618&gt;900,_xlfn.XLOOKUP(ROUND(V1618,0),'CM-VL-G-C-GL-B-T-ClassRimThickn'!$B$1:$B$112,'CM-VL-G-C-GL-B-T-ClassRimThickn'!$C$1:$C$112,0,1,1),V1618)</f>
        <v>88</v>
      </c>
      <c r="X1618" s="24">
        <v>88</v>
      </c>
      <c r="Y1618" s="24">
        <f>IF(X1618&gt;900,_xlfn.XLOOKUP(ROUND(X1618,0),'CM-VL-G-C-GL-B-T-ClassRimThickn'!$B$1:$B$112,'CM-VL-G-C-GL-B-T-ClassRimThickn'!$C$1:$C$112,0,1,1),X1618)</f>
        <v>88</v>
      </c>
      <c r="Z1618" s="24">
        <v>85</v>
      </c>
      <c r="AA1618" s="24">
        <f>IF(Z1618&gt;900,_xlfn.XLOOKUP(ROUND(Z1618,0),'CM-VL-G-C-GL-B-T-ClassRimThickn'!$B$1:$B$112,'CM-VL-G-C-GL-B-T-ClassRimThickn'!$C$1:$C$112,0,1,1),Z1618)</f>
        <v>85</v>
      </c>
      <c r="AB1618" s="24">
        <v>85</v>
      </c>
      <c r="AC1618" s="24">
        <f>IF(AB1618&gt;900,_xlfn.XLOOKUP(ROUND(AB1618,0),'CM-VL-G-C-GL-B-T-ClassRimThickn'!$B$1:$B$112,'CM-VL-G-C-GL-B-T-ClassRimThickn'!$C$1:$C$112,0,1,1),AB1618)</f>
        <v>85</v>
      </c>
      <c r="AD1618" s="24">
        <v>85</v>
      </c>
      <c r="AE1618" s="24">
        <f>IF(AD1618&gt;900,_xlfn.XLOOKUP(ROUND(AD1618,0),'CM-VL-G-C-GL-B-T-ClassRimThickn'!$B$1:$B$112,'CM-VL-G-C-GL-B-T-ClassRimThickn'!$C$1:$C$112,0,1,1),AD1618)</f>
        <v>85</v>
      </c>
      <c r="AF1618" s="24">
        <v>88</v>
      </c>
      <c r="AG1618" s="24">
        <f>IF(AF1618&gt;900,_xlfn.XLOOKUP(ROUND(AF1618,0),'CM-VL-G-C-GL-B-T-ClassRimThickn'!$B$1:$B$112,'CM-VL-G-C-GL-B-T-ClassRimThickn'!$C$1:$C$112,0,1,1),AF1618)</f>
        <v>88</v>
      </c>
      <c r="AH1618" s="24">
        <v>26</v>
      </c>
      <c r="AI1618" s="24">
        <v>26</v>
      </c>
      <c r="AJ1618" s="24">
        <v>29</v>
      </c>
      <c r="AK1618" s="24">
        <v>26</v>
      </c>
      <c r="AL1618" s="24">
        <v>27</v>
      </c>
      <c r="AM1618" s="24">
        <v>26</v>
      </c>
      <c r="AN1618" s="24">
        <v>26</v>
      </c>
      <c r="AO1618" s="24">
        <v>26</v>
      </c>
      <c r="AP1618" s="24">
        <v>27</v>
      </c>
      <c r="AQ1618" s="24">
        <v>26</v>
      </c>
      <c r="AR1618" s="24">
        <v>28</v>
      </c>
      <c r="AS1618" s="24">
        <v>28</v>
      </c>
      <c r="AT1618" s="24">
        <v>29</v>
      </c>
      <c r="AU1618" s="24">
        <v>29</v>
      </c>
      <c r="AV1618" s="24">
        <v>29</v>
      </c>
      <c r="AW1618" s="24">
        <v>29</v>
      </c>
      <c r="AX1618" s="24">
        <v>29</v>
      </c>
      <c r="AY1618" s="24">
        <v>29</v>
      </c>
      <c r="AZ1618" s="24">
        <v>29</v>
      </c>
      <c r="BA1618" s="24">
        <v>29</v>
      </c>
      <c r="BB1618" s="24">
        <v>29</v>
      </c>
      <c r="BC1618" s="24">
        <v>29</v>
      </c>
      <c r="BD1618" s="24">
        <v>30</v>
      </c>
      <c r="BE1618" s="24">
        <v>29</v>
      </c>
      <c r="BF1618" s="24">
        <v>1</v>
      </c>
      <c r="BG1618" s="24">
        <v>1</v>
      </c>
      <c r="BH1618" s="24">
        <v>2</v>
      </c>
      <c r="BI1618" s="24">
        <v>1</v>
      </c>
      <c r="BJ1618" s="24">
        <v>1</v>
      </c>
      <c r="BL1618" s="24">
        <v>1</v>
      </c>
      <c r="BM1618" s="24">
        <v>1</v>
      </c>
      <c r="BN1618" s="24">
        <v>1.5</v>
      </c>
      <c r="BO1618" s="24">
        <v>1</v>
      </c>
      <c r="BP1618" s="24">
        <v>1</v>
      </c>
      <c r="BQ1618" s="24">
        <v>1</v>
      </c>
      <c r="BR1618" s="24">
        <v>0</v>
      </c>
      <c r="BS1618" s="24">
        <v>0.5</v>
      </c>
      <c r="BT1618" s="24">
        <v>0.5</v>
      </c>
      <c r="BU1618" s="24">
        <v>0</v>
      </c>
      <c r="BV1618" s="24">
        <v>0</v>
      </c>
      <c r="BW1618" s="24">
        <v>0.5</v>
      </c>
      <c r="BX1618" s="24">
        <v>0</v>
      </c>
      <c r="BY1618" s="24">
        <v>0</v>
      </c>
      <c r="BZ1618" s="24">
        <v>0</v>
      </c>
      <c r="CB1618" s="24">
        <v>0.5</v>
      </c>
      <c r="CC1618" s="24">
        <v>0.5</v>
      </c>
      <c r="CO1618" s="34">
        <f t="shared" si="113"/>
        <v>420210</v>
      </c>
    </row>
    <row r="1619" spans="1:93" ht="15" hidden="1">
      <c r="A1619" s="23" t="s">
        <v>185</v>
      </c>
      <c r="B1619" s="52">
        <v>40486</v>
      </c>
      <c r="C1619" s="25" t="str">
        <f t="shared" si="112"/>
        <v/>
      </c>
      <c r="G1619" s="24">
        <f t="shared" si="114"/>
        <v>43</v>
      </c>
      <c r="H1619" s="24">
        <v>428509</v>
      </c>
      <c r="I1619" s="24" t="str">
        <f t="shared" si="111"/>
        <v/>
      </c>
      <c r="K1619" s="24">
        <f>IF(J1619&gt;900,_xlfn.XLOOKUP(ROUND(J1619,0),'CM-VL-G-C-GL-B-T-ClassRimThickn'!$B$1:$B$112,'CM-VL-G-C-GL-B-T-ClassRimThickn'!$C$1:$C$112,0,1,1),J1619)</f>
        <v>0</v>
      </c>
      <c r="L1619" s="24">
        <v>87</v>
      </c>
      <c r="M1619" s="24">
        <f>IF(L1619&gt;900,_xlfn.XLOOKUP(ROUND(L1619,0),'CM-VL-G-C-GL-B-T-ClassRimThickn'!$B$1:$B$112,'CM-VL-G-C-GL-B-T-ClassRimThickn'!$C$1:$C$112,0,1,1),L1619)</f>
        <v>87</v>
      </c>
      <c r="N1619" s="24">
        <v>86</v>
      </c>
      <c r="O1619" s="24">
        <f>IF(N1619&gt;900,_xlfn.XLOOKUP(ROUND(N1619,0),'CM-VL-G-C-GL-B-T-ClassRimThickn'!$B$1:$B$112,'CM-VL-G-C-GL-B-T-ClassRimThickn'!$C$1:$C$112,0,1,1),N1619)</f>
        <v>86</v>
      </c>
      <c r="P1619" s="24">
        <v>87</v>
      </c>
      <c r="Q1619" s="24">
        <f>IF(P1619&gt;900,_xlfn.XLOOKUP(ROUND(P1619,0),'CM-VL-G-C-GL-B-T-ClassRimThickn'!$B$1:$B$112,'CM-VL-G-C-GL-B-T-ClassRimThickn'!$C$1:$C$112,0,1,1),P1619)</f>
        <v>87</v>
      </c>
      <c r="S1619" s="24">
        <f>IF(R1619&gt;900,_xlfn.XLOOKUP(ROUND(R1619,0),'CM-VL-G-C-GL-B-T-ClassRimThickn'!$B$1:$B$112,'CM-VL-G-C-GL-B-T-ClassRimThickn'!$C$1:$C$112,0,1,1),R1619)</f>
        <v>0</v>
      </c>
      <c r="T1619" s="24">
        <v>86</v>
      </c>
      <c r="U1619" s="24">
        <f>IF(T1619&gt;900,_xlfn.XLOOKUP(ROUND(T1619,0),'CM-VL-G-C-GL-B-T-ClassRimThickn'!$B$1:$B$112,'CM-VL-G-C-GL-B-T-ClassRimThickn'!$C$1:$C$112,0,1,1),T1619)</f>
        <v>86</v>
      </c>
      <c r="V1619" s="24">
        <v>88</v>
      </c>
      <c r="W1619" s="24">
        <f>IF(V1619&gt;900,_xlfn.XLOOKUP(ROUND(V1619,0),'CM-VL-G-C-GL-B-T-ClassRimThickn'!$B$1:$B$112,'CM-VL-G-C-GL-B-T-ClassRimThickn'!$C$1:$C$112,0,1,1),V1619)</f>
        <v>88</v>
      </c>
      <c r="X1619" s="24">
        <v>88</v>
      </c>
      <c r="Y1619" s="24">
        <f>IF(X1619&gt;900,_xlfn.XLOOKUP(ROUND(X1619,0),'CM-VL-G-C-GL-B-T-ClassRimThickn'!$B$1:$B$112,'CM-VL-G-C-GL-B-T-ClassRimThickn'!$C$1:$C$112,0,1,1),X1619)</f>
        <v>88</v>
      </c>
      <c r="Z1619" s="24">
        <v>86</v>
      </c>
      <c r="AA1619" s="24">
        <f>IF(Z1619&gt;900,_xlfn.XLOOKUP(ROUND(Z1619,0),'CM-VL-G-C-GL-B-T-ClassRimThickn'!$B$1:$B$112,'CM-VL-G-C-GL-B-T-ClassRimThickn'!$C$1:$C$112,0,1,1),Z1619)</f>
        <v>86</v>
      </c>
      <c r="AB1619" s="24">
        <v>86</v>
      </c>
      <c r="AC1619" s="24">
        <f>IF(AB1619&gt;900,_xlfn.XLOOKUP(ROUND(AB1619,0),'CM-VL-G-C-GL-B-T-ClassRimThickn'!$B$1:$B$112,'CM-VL-G-C-GL-B-T-ClassRimThickn'!$C$1:$C$112,0,1,1),AB1619)</f>
        <v>86</v>
      </c>
      <c r="AD1619" s="24">
        <v>86</v>
      </c>
      <c r="AE1619" s="24">
        <f>IF(AD1619&gt;900,_xlfn.XLOOKUP(ROUND(AD1619,0),'CM-VL-G-C-GL-B-T-ClassRimThickn'!$B$1:$B$112,'CM-VL-G-C-GL-B-T-ClassRimThickn'!$C$1:$C$112,0,1,1),AD1619)</f>
        <v>86</v>
      </c>
      <c r="AF1619" s="24">
        <v>87</v>
      </c>
      <c r="AG1619" s="24">
        <f>IF(AF1619&gt;900,_xlfn.XLOOKUP(ROUND(AF1619,0),'CM-VL-G-C-GL-B-T-ClassRimThickn'!$B$1:$B$112,'CM-VL-G-C-GL-B-T-ClassRimThickn'!$C$1:$C$112,0,1,1),AF1619)</f>
        <v>87</v>
      </c>
      <c r="AH1619" s="24">
        <v>27</v>
      </c>
      <c r="AI1619" s="24">
        <v>27</v>
      </c>
      <c r="AJ1619" s="24">
        <v>29</v>
      </c>
      <c r="AK1619" s="24">
        <v>27.5</v>
      </c>
      <c r="AL1619" s="24">
        <v>27</v>
      </c>
      <c r="AM1619" s="24">
        <v>28</v>
      </c>
      <c r="AN1619" s="24">
        <v>26</v>
      </c>
      <c r="AO1619" s="24">
        <v>26</v>
      </c>
      <c r="AP1619" s="24">
        <v>28</v>
      </c>
      <c r="AQ1619" s="24">
        <v>27</v>
      </c>
      <c r="AR1619" s="24">
        <v>26.5</v>
      </c>
      <c r="AS1619" s="24">
        <v>28</v>
      </c>
      <c r="AT1619" s="24">
        <v>29.5</v>
      </c>
      <c r="AU1619" s="24">
        <v>29.5</v>
      </c>
      <c r="AV1619" s="24">
        <v>30</v>
      </c>
      <c r="AW1619" s="24">
        <v>29</v>
      </c>
      <c r="AX1619" s="24">
        <v>29.5</v>
      </c>
      <c r="AY1619" s="24">
        <v>29.5</v>
      </c>
      <c r="AZ1619" s="24">
        <v>29.5</v>
      </c>
      <c r="BA1619" s="24">
        <v>29</v>
      </c>
      <c r="BB1619" s="24">
        <v>29.5</v>
      </c>
      <c r="BC1619" s="24">
        <v>28</v>
      </c>
      <c r="BD1619" s="24">
        <v>29</v>
      </c>
      <c r="BE1619" s="24">
        <v>29.5</v>
      </c>
      <c r="BF1619" s="24">
        <v>0.5</v>
      </c>
      <c r="BG1619" s="24">
        <v>0.5</v>
      </c>
      <c r="BH1619" s="24">
        <v>0</v>
      </c>
      <c r="BI1619" s="24">
        <v>0.5</v>
      </c>
      <c r="BJ1619" s="24">
        <v>0.5</v>
      </c>
      <c r="BL1619" s="24">
        <v>0.5</v>
      </c>
      <c r="BM1619" s="24">
        <v>0.5</v>
      </c>
      <c r="BN1619" s="24">
        <v>0</v>
      </c>
      <c r="BO1619" s="24">
        <v>0.5</v>
      </c>
      <c r="BP1619" s="24">
        <v>0.5</v>
      </c>
      <c r="BQ1619" s="24">
        <v>0.5</v>
      </c>
      <c r="BR1619" s="24">
        <v>1.5</v>
      </c>
      <c r="BS1619" s="24">
        <v>1.5</v>
      </c>
      <c r="BT1619" s="24">
        <v>1</v>
      </c>
      <c r="BU1619" s="24">
        <v>1</v>
      </c>
      <c r="BV1619" s="24">
        <v>1.5</v>
      </c>
      <c r="BW1619" s="24">
        <v>1.5</v>
      </c>
      <c r="BX1619" s="24">
        <v>1.5</v>
      </c>
      <c r="BY1619" s="24">
        <v>1.5</v>
      </c>
      <c r="BZ1619" s="24">
        <v>1</v>
      </c>
      <c r="CB1619" s="24">
        <v>1.5</v>
      </c>
      <c r="CC1619" s="24">
        <v>1.5</v>
      </c>
      <c r="CD1619" s="24">
        <v>113</v>
      </c>
      <c r="CE1619" s="24">
        <v>110</v>
      </c>
      <c r="CF1619" s="24">
        <v>110</v>
      </c>
      <c r="CG1619" s="24">
        <v>110</v>
      </c>
      <c r="CH1619" s="24">
        <v>111</v>
      </c>
      <c r="CI1619" s="24">
        <v>107</v>
      </c>
      <c r="CO1619" s="34">
        <f t="shared" si="113"/>
        <v>428509</v>
      </c>
    </row>
    <row r="1620" spans="1:93" ht="15" hidden="1">
      <c r="A1620" s="23" t="s">
        <v>185</v>
      </c>
      <c r="B1620" s="52">
        <v>40561</v>
      </c>
      <c r="C1620" s="25" t="str">
        <f t="shared" si="112"/>
        <v/>
      </c>
      <c r="G1620" s="24">
        <f t="shared" si="114"/>
        <v>75</v>
      </c>
      <c r="H1620" s="29">
        <v>432896</v>
      </c>
      <c r="I1620" s="24" t="b">
        <f t="shared" si="111"/>
        <v>0</v>
      </c>
      <c r="K1620" s="24">
        <f>IF(J1620&gt;900,_xlfn.XLOOKUP(ROUND(J1620,0),'CM-VL-G-C-GL-B-T-ClassRimThickn'!$B$1:$B$112,'CM-VL-G-C-GL-B-T-ClassRimThickn'!$C$1:$C$112,0,1,1),J1620)</f>
        <v>0</v>
      </c>
      <c r="L1620" s="24">
        <v>86</v>
      </c>
      <c r="M1620" s="24">
        <f>IF(L1620&gt;900,_xlfn.XLOOKUP(ROUND(L1620,0),'CM-VL-G-C-GL-B-T-ClassRimThickn'!$B$1:$B$112,'CM-VL-G-C-GL-B-T-ClassRimThickn'!$C$1:$C$112,0,1,1),L1620)</f>
        <v>86</v>
      </c>
      <c r="N1620" s="24">
        <v>85</v>
      </c>
      <c r="O1620" s="24">
        <f>IF(N1620&gt;900,_xlfn.XLOOKUP(ROUND(N1620,0),'CM-VL-G-C-GL-B-T-ClassRimThickn'!$B$1:$B$112,'CM-VL-G-C-GL-B-T-ClassRimThickn'!$C$1:$C$112,0,1,1),N1620)</f>
        <v>85</v>
      </c>
      <c r="P1620" s="24">
        <v>86</v>
      </c>
      <c r="Q1620" s="24">
        <f>IF(P1620&gt;900,_xlfn.XLOOKUP(ROUND(P1620,0),'CM-VL-G-C-GL-B-T-ClassRimThickn'!$B$1:$B$112,'CM-VL-G-C-GL-B-T-ClassRimThickn'!$C$1:$C$112,0,1,1),P1620)</f>
        <v>86</v>
      </c>
      <c r="S1620" s="24">
        <f>IF(R1620&gt;900,_xlfn.XLOOKUP(ROUND(R1620,0),'CM-VL-G-C-GL-B-T-ClassRimThickn'!$B$1:$B$112,'CM-VL-G-C-GL-B-T-ClassRimThickn'!$C$1:$C$112,0,1,1),R1620)</f>
        <v>0</v>
      </c>
      <c r="T1620" s="24">
        <v>85</v>
      </c>
      <c r="U1620" s="24">
        <f>IF(T1620&gt;900,_xlfn.XLOOKUP(ROUND(T1620,0),'CM-VL-G-C-GL-B-T-ClassRimThickn'!$B$1:$B$112,'CM-VL-G-C-GL-B-T-ClassRimThickn'!$C$1:$C$112,0,1,1),T1620)</f>
        <v>85</v>
      </c>
      <c r="V1620" s="24">
        <v>90</v>
      </c>
      <c r="W1620" s="24">
        <f>IF(V1620&gt;900,_xlfn.XLOOKUP(ROUND(V1620,0),'CM-VL-G-C-GL-B-T-ClassRimThickn'!$B$1:$B$112,'CM-VL-G-C-GL-B-T-ClassRimThickn'!$C$1:$C$112,0,1,1),V1620)</f>
        <v>90</v>
      </c>
      <c r="X1620" s="24">
        <v>86</v>
      </c>
      <c r="Y1620" s="24">
        <f>IF(X1620&gt;900,_xlfn.XLOOKUP(ROUND(X1620,0),'CM-VL-G-C-GL-B-T-ClassRimThickn'!$B$1:$B$112,'CM-VL-G-C-GL-B-T-ClassRimThickn'!$C$1:$C$112,0,1,1),X1620)</f>
        <v>86</v>
      </c>
      <c r="Z1620" s="24">
        <v>85</v>
      </c>
      <c r="AA1620" s="24">
        <f>IF(Z1620&gt;900,_xlfn.XLOOKUP(ROUND(Z1620,0),'CM-VL-G-C-GL-B-T-ClassRimThickn'!$B$1:$B$112,'CM-VL-G-C-GL-B-T-ClassRimThickn'!$C$1:$C$112,0,1,1),Z1620)</f>
        <v>85</v>
      </c>
      <c r="AB1620" s="24">
        <v>85</v>
      </c>
      <c r="AC1620" s="24">
        <f>IF(AB1620&gt;900,_xlfn.XLOOKUP(ROUND(AB1620,0),'CM-VL-G-C-GL-B-T-ClassRimThickn'!$B$1:$B$112,'CM-VL-G-C-GL-B-T-ClassRimThickn'!$C$1:$C$112,0,1,1),AB1620)</f>
        <v>85</v>
      </c>
      <c r="AD1620" s="24">
        <v>85</v>
      </c>
      <c r="AE1620" s="24">
        <f>IF(AD1620&gt;900,_xlfn.XLOOKUP(ROUND(AD1620,0),'CM-VL-G-C-GL-B-T-ClassRimThickn'!$B$1:$B$112,'CM-VL-G-C-GL-B-T-ClassRimThickn'!$C$1:$C$112,0,1,1),AD1620)</f>
        <v>85</v>
      </c>
      <c r="AF1620" s="24">
        <v>86</v>
      </c>
      <c r="AG1620" s="24">
        <f>IF(AF1620&gt;900,_xlfn.XLOOKUP(ROUND(AF1620,0),'CM-VL-G-C-GL-B-T-ClassRimThickn'!$B$1:$B$112,'CM-VL-G-C-GL-B-T-ClassRimThickn'!$C$1:$C$112,0,1,1),AF1620)</f>
        <v>86</v>
      </c>
      <c r="AH1620" s="24">
        <v>26</v>
      </c>
      <c r="AI1620" s="24">
        <v>26</v>
      </c>
      <c r="AJ1620" s="24">
        <v>28</v>
      </c>
      <c r="AK1620" s="24">
        <v>25</v>
      </c>
      <c r="AL1620" s="24">
        <v>26</v>
      </c>
      <c r="AM1620" s="24">
        <v>27</v>
      </c>
      <c r="AN1620" s="24">
        <v>24</v>
      </c>
      <c r="AO1620" s="24">
        <v>25</v>
      </c>
      <c r="AP1620" s="24">
        <v>26</v>
      </c>
      <c r="AQ1620" s="24">
        <v>26</v>
      </c>
      <c r="AR1620" s="24">
        <v>24</v>
      </c>
      <c r="AS1620" s="24">
        <v>24</v>
      </c>
      <c r="AT1620" s="24">
        <v>30</v>
      </c>
      <c r="AU1620" s="24">
        <v>30</v>
      </c>
      <c r="AV1620" s="24">
        <v>29</v>
      </c>
      <c r="AW1620" s="24">
        <v>29</v>
      </c>
      <c r="AX1620" s="24">
        <v>29</v>
      </c>
      <c r="AY1620" s="24">
        <v>30</v>
      </c>
      <c r="AZ1620" s="24">
        <v>30</v>
      </c>
      <c r="BA1620" s="24">
        <v>29</v>
      </c>
      <c r="BB1620" s="24">
        <v>29</v>
      </c>
      <c r="BC1620" s="24">
        <v>29</v>
      </c>
      <c r="BD1620" s="24">
        <v>30</v>
      </c>
      <c r="BE1620" s="24">
        <v>30</v>
      </c>
      <c r="BF1620" s="24">
        <v>1.5</v>
      </c>
      <c r="BG1620" s="24">
        <v>0.5</v>
      </c>
      <c r="BH1620" s="24">
        <v>2</v>
      </c>
      <c r="BI1620" s="24">
        <v>1.5</v>
      </c>
      <c r="BJ1620" s="24">
        <v>1</v>
      </c>
      <c r="BL1620" s="24">
        <v>1</v>
      </c>
      <c r="BM1620" s="24">
        <v>0.5</v>
      </c>
      <c r="BN1620" s="24">
        <v>1</v>
      </c>
      <c r="BO1620" s="24">
        <v>2</v>
      </c>
      <c r="BP1620" s="24">
        <v>1</v>
      </c>
      <c r="BQ1620" s="24">
        <v>1</v>
      </c>
      <c r="BR1620" s="24">
        <v>0.5</v>
      </c>
      <c r="BS1620" s="24">
        <v>0.5</v>
      </c>
      <c r="BT1620" s="24">
        <v>0</v>
      </c>
      <c r="BU1620" s="24">
        <v>0.5</v>
      </c>
      <c r="BV1620" s="24">
        <v>0</v>
      </c>
      <c r="BW1620" s="24">
        <v>0.5</v>
      </c>
      <c r="BX1620" s="24">
        <v>0.5</v>
      </c>
      <c r="BY1620" s="24">
        <v>0.5</v>
      </c>
      <c r="BZ1620" s="24">
        <v>0.5</v>
      </c>
      <c r="CB1620" s="24">
        <v>1</v>
      </c>
      <c r="CC1620" s="24">
        <v>1</v>
      </c>
      <c r="CD1620" s="24">
        <v>116</v>
      </c>
      <c r="CE1620" s="24">
        <v>110</v>
      </c>
      <c r="CF1620" s="24">
        <v>110</v>
      </c>
      <c r="CG1620" s="24">
        <v>112</v>
      </c>
      <c r="CH1620" s="24">
        <v>110</v>
      </c>
      <c r="CI1620" s="24">
        <v>110</v>
      </c>
      <c r="CO1620" s="34">
        <f t="shared" si="113"/>
        <v>432896</v>
      </c>
    </row>
    <row r="1621" spans="1:93" ht="15" hidden="1">
      <c r="A1621" s="23" t="s">
        <v>185</v>
      </c>
      <c r="B1621" s="52">
        <v>40567</v>
      </c>
      <c r="C1621" s="25" t="str">
        <f t="shared" si="112"/>
        <v/>
      </c>
      <c r="G1621" s="24">
        <f t="shared" si="114"/>
        <v>6</v>
      </c>
      <c r="H1621" s="32">
        <v>432396</v>
      </c>
      <c r="I1621" s="24" t="b">
        <f t="shared" si="111"/>
        <v>0</v>
      </c>
      <c r="K1621" s="24">
        <f>IF(J1621&gt;900,_xlfn.XLOOKUP(ROUND(J1621,0),'CM-VL-G-C-GL-B-T-ClassRimThickn'!$B$1:$B$112,'CM-VL-G-C-GL-B-T-ClassRimThickn'!$C$1:$C$112,0,1,1),J1621)</f>
        <v>0</v>
      </c>
      <c r="L1621" s="24">
        <v>1000.6</v>
      </c>
      <c r="M1621" s="24">
        <f>IF(L1621&gt;900,_xlfn.XLOOKUP(ROUND(L1621,0),'CM-VL-G-C-GL-B-T-ClassRimThickn'!$B$1:$B$112,'CM-VL-G-C-GL-B-T-ClassRimThickn'!$C$1:$C$112,0,1,1),L1621)</f>
        <v>77.5</v>
      </c>
      <c r="N1621" s="24">
        <v>1000.4</v>
      </c>
      <c r="O1621" s="24">
        <f>IF(N1621&gt;900,_xlfn.XLOOKUP(ROUND(N1621,0),'CM-VL-G-C-GL-B-T-ClassRimThickn'!$B$1:$B$112,'CM-VL-G-C-GL-B-T-ClassRimThickn'!$C$1:$C$112,0,1,1),N1621)</f>
        <v>77</v>
      </c>
      <c r="P1621" s="24">
        <v>1000.9</v>
      </c>
      <c r="Q1621" s="24">
        <f>IF(P1621&gt;900,_xlfn.XLOOKUP(ROUND(P1621,0),'CM-VL-G-C-GL-B-T-ClassRimThickn'!$B$1:$B$112,'CM-VL-G-C-GL-B-T-ClassRimThickn'!$C$1:$C$112,0,1,1),P1621)</f>
        <v>77.5</v>
      </c>
      <c r="S1621" s="24">
        <f>IF(R1621&gt;900,_xlfn.XLOOKUP(ROUND(R1621,0),'CM-VL-G-C-GL-B-T-ClassRimThickn'!$B$1:$B$112,'CM-VL-G-C-GL-B-T-ClassRimThickn'!$C$1:$C$112,0,1,1),R1621)</f>
        <v>0</v>
      </c>
      <c r="T1621" s="24">
        <v>1000.1</v>
      </c>
      <c r="U1621" s="24">
        <f>IF(T1621&gt;900,_xlfn.XLOOKUP(ROUND(T1621,0),'CM-VL-G-C-GL-B-T-ClassRimThickn'!$B$1:$B$112,'CM-VL-G-C-GL-B-T-ClassRimThickn'!$C$1:$C$112,0,1,1),T1621)</f>
        <v>77</v>
      </c>
      <c r="V1621" s="24">
        <v>1000.5</v>
      </c>
      <c r="W1621" s="24">
        <f>IF(V1621&gt;900,_xlfn.XLOOKUP(ROUND(V1621,0),'CM-VL-G-C-GL-B-T-ClassRimThickn'!$B$1:$B$112,'CM-VL-G-C-GL-B-T-ClassRimThickn'!$C$1:$C$112,0,1,1),V1621)</f>
        <v>77.5</v>
      </c>
      <c r="X1621" s="24">
        <v>1000.1</v>
      </c>
      <c r="Y1621" s="24">
        <f>IF(X1621&gt;900,_xlfn.XLOOKUP(ROUND(X1621,0),'CM-VL-G-C-GL-B-T-ClassRimThickn'!$B$1:$B$112,'CM-VL-G-C-GL-B-T-ClassRimThickn'!$C$1:$C$112,0,1,1),X1621)</f>
        <v>77</v>
      </c>
      <c r="Z1621" s="24">
        <v>1000.5</v>
      </c>
      <c r="AA1621" s="24">
        <f>IF(Z1621&gt;900,_xlfn.XLOOKUP(ROUND(Z1621,0),'CM-VL-G-C-GL-B-T-ClassRimThickn'!$B$1:$B$112,'CM-VL-G-C-GL-B-T-ClassRimThickn'!$C$1:$C$112,0,1,1),Z1621)</f>
        <v>77.5</v>
      </c>
      <c r="AB1621" s="24">
        <v>1000.9</v>
      </c>
      <c r="AC1621" s="24">
        <f>IF(AB1621&gt;900,_xlfn.XLOOKUP(ROUND(AB1621,0),'CM-VL-G-C-GL-B-T-ClassRimThickn'!$B$1:$B$112,'CM-VL-G-C-GL-B-T-ClassRimThickn'!$C$1:$C$112,0,1,1),AB1621)</f>
        <v>77.5</v>
      </c>
      <c r="AD1621" s="24">
        <v>1000.7</v>
      </c>
      <c r="AE1621" s="24">
        <f>IF(AD1621&gt;900,_xlfn.XLOOKUP(ROUND(AD1621,0),'CM-VL-G-C-GL-B-T-ClassRimThickn'!$B$1:$B$112,'CM-VL-G-C-GL-B-T-ClassRimThickn'!$C$1:$C$112,0,1,1),AD1621)</f>
        <v>77.5</v>
      </c>
      <c r="AF1621" s="24">
        <v>1000.3</v>
      </c>
      <c r="AG1621" s="24">
        <f>IF(AF1621&gt;900,_xlfn.XLOOKUP(ROUND(AF1621,0),'CM-VL-G-C-GL-B-T-ClassRimThickn'!$B$1:$B$112,'CM-VL-G-C-GL-B-T-ClassRimThickn'!$C$1:$C$112,0,1,1),AF1621)</f>
        <v>77</v>
      </c>
      <c r="AH1621" s="24">
        <v>27</v>
      </c>
      <c r="AI1621" s="24">
        <v>27</v>
      </c>
      <c r="AJ1621" s="24">
        <v>29</v>
      </c>
      <c r="AK1621" s="24">
        <v>27</v>
      </c>
      <c r="AL1621" s="24">
        <v>28</v>
      </c>
      <c r="AM1621" s="24">
        <v>27</v>
      </c>
      <c r="AN1621" s="24">
        <v>27</v>
      </c>
      <c r="AO1621" s="24">
        <v>28</v>
      </c>
      <c r="AP1621" s="24">
        <v>29</v>
      </c>
      <c r="AQ1621" s="24">
        <v>28</v>
      </c>
      <c r="AR1621" s="24">
        <v>27</v>
      </c>
      <c r="AS1621" s="24">
        <v>28</v>
      </c>
      <c r="AT1621" s="24">
        <v>25</v>
      </c>
      <c r="AU1621" s="24">
        <v>25</v>
      </c>
      <c r="AV1621" s="24">
        <v>27</v>
      </c>
      <c r="AW1621" s="24">
        <v>26</v>
      </c>
      <c r="AX1621" s="24">
        <v>25</v>
      </c>
      <c r="AY1621" s="24">
        <v>27</v>
      </c>
      <c r="AZ1621" s="24">
        <v>25</v>
      </c>
      <c r="BA1621" s="24">
        <v>27</v>
      </c>
      <c r="BB1621" s="24">
        <v>27</v>
      </c>
      <c r="BC1621" s="24">
        <v>25</v>
      </c>
      <c r="BD1621" s="24">
        <v>25</v>
      </c>
      <c r="BE1621" s="24">
        <v>27</v>
      </c>
      <c r="CO1621" s="34">
        <f t="shared" si="113"/>
        <v>432396</v>
      </c>
    </row>
    <row r="1622" spans="1:93" ht="15" hidden="1">
      <c r="A1622" s="23" t="s">
        <v>185</v>
      </c>
      <c r="B1622" s="52">
        <v>40645</v>
      </c>
      <c r="C1622" s="25" t="str">
        <f t="shared" si="112"/>
        <v/>
      </c>
      <c r="G1622" s="24">
        <f t="shared" si="114"/>
        <v>78</v>
      </c>
      <c r="H1622" s="32">
        <v>20125</v>
      </c>
      <c r="I1622" s="24" t="str">
        <f t="shared" si="111"/>
        <v/>
      </c>
      <c r="K1622" s="24">
        <f>IF(J1622&gt;900,_xlfn.XLOOKUP(ROUND(J1622,0),'CM-VL-G-C-GL-B-T-ClassRimThickn'!$B$1:$B$112,'CM-VL-G-C-GL-B-T-ClassRimThickn'!$C$1:$C$112,0,1,1),J1622)</f>
        <v>0</v>
      </c>
      <c r="L1622" s="24">
        <v>78</v>
      </c>
      <c r="M1622" s="24">
        <f>IF(L1622&gt;900,_xlfn.XLOOKUP(ROUND(L1622,0),'CM-VL-G-C-GL-B-T-ClassRimThickn'!$B$1:$B$112,'CM-VL-G-C-GL-B-T-ClassRimThickn'!$C$1:$C$112,0,1,1),L1622)</f>
        <v>78</v>
      </c>
      <c r="N1622" s="24">
        <v>78</v>
      </c>
      <c r="O1622" s="24">
        <f>IF(N1622&gt;900,_xlfn.XLOOKUP(ROUND(N1622,0),'CM-VL-G-C-GL-B-T-ClassRimThickn'!$B$1:$B$112,'CM-VL-G-C-GL-B-T-ClassRimThickn'!$C$1:$C$112,0,1,1),N1622)</f>
        <v>78</v>
      </c>
      <c r="P1622" s="24">
        <v>81</v>
      </c>
      <c r="Q1622" s="24">
        <f>IF(P1622&gt;900,_xlfn.XLOOKUP(ROUND(P1622,0),'CM-VL-G-C-GL-B-T-ClassRimThickn'!$B$1:$B$112,'CM-VL-G-C-GL-B-T-ClassRimThickn'!$C$1:$C$112,0,1,1),P1622)</f>
        <v>81</v>
      </c>
      <c r="S1622" s="24">
        <f>IF(R1622&gt;900,_xlfn.XLOOKUP(ROUND(R1622,0),'CM-VL-G-C-GL-B-T-ClassRimThickn'!$B$1:$B$112,'CM-VL-G-C-GL-B-T-ClassRimThickn'!$C$1:$C$112,0,1,1),R1622)</f>
        <v>0</v>
      </c>
      <c r="T1622" s="24">
        <v>78</v>
      </c>
      <c r="U1622" s="24">
        <f>IF(T1622&gt;900,_xlfn.XLOOKUP(ROUND(T1622,0),'CM-VL-G-C-GL-B-T-ClassRimThickn'!$B$1:$B$112,'CM-VL-G-C-GL-B-T-ClassRimThickn'!$C$1:$C$112,0,1,1),T1622)</f>
        <v>78</v>
      </c>
      <c r="V1622" s="24">
        <v>79</v>
      </c>
      <c r="W1622" s="24">
        <f>IF(V1622&gt;900,_xlfn.XLOOKUP(ROUND(V1622,0),'CM-VL-G-C-GL-B-T-ClassRimThickn'!$B$1:$B$112,'CM-VL-G-C-GL-B-T-ClassRimThickn'!$C$1:$C$112,0,1,1),V1622)</f>
        <v>79</v>
      </c>
      <c r="X1622" s="24">
        <v>80</v>
      </c>
      <c r="Y1622" s="24">
        <f>IF(X1622&gt;900,_xlfn.XLOOKUP(ROUND(X1622,0),'CM-VL-G-C-GL-B-T-ClassRimThickn'!$B$1:$B$112,'CM-VL-G-C-GL-B-T-ClassRimThickn'!$C$1:$C$112,0,1,1),X1622)</f>
        <v>80</v>
      </c>
      <c r="Z1622" s="24">
        <v>80</v>
      </c>
      <c r="AA1622" s="24">
        <f>IF(Z1622&gt;900,_xlfn.XLOOKUP(ROUND(Z1622,0),'CM-VL-G-C-GL-B-T-ClassRimThickn'!$B$1:$B$112,'CM-VL-G-C-GL-B-T-ClassRimThickn'!$C$1:$C$112,0,1,1),Z1622)</f>
        <v>80</v>
      </c>
      <c r="AB1622" s="24">
        <v>81</v>
      </c>
      <c r="AC1622" s="24">
        <f>IF(AB1622&gt;900,_xlfn.XLOOKUP(ROUND(AB1622,0),'CM-VL-G-C-GL-B-T-ClassRimThickn'!$B$1:$B$112,'CM-VL-G-C-GL-B-T-ClassRimThickn'!$C$1:$C$112,0,1,1),AB1622)</f>
        <v>81</v>
      </c>
      <c r="AD1622" s="24">
        <v>80</v>
      </c>
      <c r="AE1622" s="24">
        <f>IF(AD1622&gt;900,_xlfn.XLOOKUP(ROUND(AD1622,0),'CM-VL-G-C-GL-B-T-ClassRimThickn'!$B$1:$B$112,'CM-VL-G-C-GL-B-T-ClassRimThickn'!$C$1:$C$112,0,1,1),AD1622)</f>
        <v>80</v>
      </c>
      <c r="AF1622" s="24">
        <v>80</v>
      </c>
      <c r="AG1622" s="24">
        <f>IF(AF1622&gt;900,_xlfn.XLOOKUP(ROUND(AF1622,0),'CM-VL-G-C-GL-B-T-ClassRimThickn'!$B$1:$B$112,'CM-VL-G-C-GL-B-T-ClassRimThickn'!$C$1:$C$112,0,1,1),AF1622)</f>
        <v>80</v>
      </c>
      <c r="AH1622" s="24">
        <v>24</v>
      </c>
      <c r="AI1622" s="24">
        <v>24</v>
      </c>
      <c r="AJ1622" s="24">
        <v>24</v>
      </c>
      <c r="AK1622" s="24">
        <v>25</v>
      </c>
      <c r="AL1622" s="24">
        <v>27</v>
      </c>
      <c r="AM1622" s="24">
        <v>25</v>
      </c>
      <c r="AN1622" s="24">
        <v>25.5</v>
      </c>
      <c r="AO1622" s="24">
        <v>26</v>
      </c>
      <c r="AP1622" s="24">
        <v>27</v>
      </c>
      <c r="AQ1622" s="24">
        <v>26</v>
      </c>
      <c r="AR1622" s="24">
        <v>25</v>
      </c>
      <c r="AS1622" s="24">
        <v>26</v>
      </c>
      <c r="AT1622" s="24">
        <v>30</v>
      </c>
      <c r="AU1622" s="24">
        <v>29</v>
      </c>
      <c r="AV1622" s="24">
        <v>29</v>
      </c>
      <c r="AW1622" s="24">
        <v>29</v>
      </c>
      <c r="AX1622" s="24">
        <v>30</v>
      </c>
      <c r="AY1622" s="24">
        <v>29</v>
      </c>
      <c r="AZ1622" s="24">
        <v>24.5</v>
      </c>
      <c r="BA1622" s="24">
        <v>28</v>
      </c>
      <c r="BB1622" s="24">
        <v>28</v>
      </c>
      <c r="BC1622" s="24">
        <v>28.5</v>
      </c>
      <c r="BD1622" s="24">
        <v>29</v>
      </c>
      <c r="BE1622" s="24">
        <v>29</v>
      </c>
      <c r="BF1622" s="24">
        <v>0</v>
      </c>
      <c r="BG1622" s="24">
        <v>0</v>
      </c>
      <c r="BH1622" s="24">
        <v>0</v>
      </c>
      <c r="BI1622" s="24">
        <v>0</v>
      </c>
      <c r="BJ1622" s="24">
        <v>0</v>
      </c>
      <c r="BL1622" s="24">
        <v>0</v>
      </c>
      <c r="BM1622" s="24">
        <v>0</v>
      </c>
      <c r="BN1622" s="24">
        <v>0</v>
      </c>
      <c r="BO1622" s="24">
        <v>0</v>
      </c>
      <c r="BP1622" s="24">
        <v>0</v>
      </c>
      <c r="BQ1622" s="24">
        <v>0</v>
      </c>
      <c r="BR1622" s="24">
        <v>0</v>
      </c>
      <c r="BS1622" s="24">
        <v>0</v>
      </c>
      <c r="BT1622" s="24">
        <v>0</v>
      </c>
      <c r="BU1622" s="24">
        <v>0</v>
      </c>
      <c r="BV1622" s="24">
        <v>0</v>
      </c>
      <c r="BW1622" s="24">
        <v>0</v>
      </c>
      <c r="BX1622" s="24">
        <v>0</v>
      </c>
      <c r="BY1622" s="24">
        <v>0</v>
      </c>
      <c r="BZ1622" s="24">
        <v>0</v>
      </c>
      <c r="CB1622" s="24">
        <v>0</v>
      </c>
      <c r="CC1622" s="24">
        <v>0</v>
      </c>
      <c r="CD1622" s="24">
        <v>112</v>
      </c>
      <c r="CE1622" s="24">
        <v>105</v>
      </c>
      <c r="CF1622" s="24">
        <v>106</v>
      </c>
      <c r="CG1622" s="24">
        <v>103</v>
      </c>
      <c r="CH1622" s="24">
        <v>113</v>
      </c>
      <c r="CI1622" s="24">
        <v>113</v>
      </c>
      <c r="CO1622" s="34">
        <f t="shared" si="113"/>
        <v>20125</v>
      </c>
    </row>
    <row r="1623" spans="1:93" ht="15" hidden="1">
      <c r="A1623" s="23" t="s">
        <v>185</v>
      </c>
      <c r="B1623" s="52">
        <v>40683</v>
      </c>
      <c r="C1623" s="25" t="str">
        <f t="shared" si="112"/>
        <v/>
      </c>
      <c r="G1623" s="24">
        <f t="shared" si="114"/>
        <v>38</v>
      </c>
      <c r="H1623" s="32">
        <v>30495</v>
      </c>
      <c r="I1623" s="24" t="str">
        <f t="shared" si="111"/>
        <v/>
      </c>
      <c r="K1623" s="24">
        <f>IF(J1623&gt;900,_xlfn.XLOOKUP(ROUND(J1623,0),'CM-VL-G-C-GL-B-T-ClassRimThickn'!$B$1:$B$112,'CM-VL-G-C-GL-B-T-ClassRimThickn'!$C$1:$C$112,0,1,1),J1623)</f>
        <v>0</v>
      </c>
      <c r="L1623" s="24">
        <v>79</v>
      </c>
      <c r="M1623" s="24">
        <f>IF(L1623&gt;900,_xlfn.XLOOKUP(ROUND(L1623,0),'CM-VL-G-C-GL-B-T-ClassRimThickn'!$B$1:$B$112,'CM-VL-G-C-GL-B-T-ClassRimThickn'!$C$1:$C$112,0,1,1),L1623)</f>
        <v>79</v>
      </c>
      <c r="N1623" s="24">
        <v>80</v>
      </c>
      <c r="O1623" s="24">
        <f>IF(N1623&gt;900,_xlfn.XLOOKUP(ROUND(N1623,0),'CM-VL-G-C-GL-B-T-ClassRimThickn'!$B$1:$B$112,'CM-VL-G-C-GL-B-T-ClassRimThickn'!$C$1:$C$112,0,1,1),N1623)</f>
        <v>80</v>
      </c>
      <c r="P1623" s="24">
        <v>79</v>
      </c>
      <c r="Q1623" s="24">
        <f>IF(P1623&gt;900,_xlfn.XLOOKUP(ROUND(P1623,0),'CM-VL-G-C-GL-B-T-ClassRimThickn'!$B$1:$B$112,'CM-VL-G-C-GL-B-T-ClassRimThickn'!$C$1:$C$112,0,1,1),P1623)</f>
        <v>79</v>
      </c>
      <c r="S1623" s="24">
        <f>IF(R1623&gt;900,_xlfn.XLOOKUP(ROUND(R1623,0),'CM-VL-G-C-GL-B-T-ClassRimThickn'!$B$1:$B$112,'CM-VL-G-C-GL-B-T-ClassRimThickn'!$C$1:$C$112,0,1,1),R1623)</f>
        <v>0</v>
      </c>
      <c r="T1623" s="24">
        <v>79</v>
      </c>
      <c r="U1623" s="24">
        <f>IF(T1623&gt;900,_xlfn.XLOOKUP(ROUND(T1623,0),'CM-VL-G-C-GL-B-T-ClassRimThickn'!$B$1:$B$112,'CM-VL-G-C-GL-B-T-ClassRimThickn'!$C$1:$C$112,0,1,1),T1623)</f>
        <v>79</v>
      </c>
      <c r="V1623" s="24">
        <v>79</v>
      </c>
      <c r="W1623" s="24">
        <f>IF(V1623&gt;900,_xlfn.XLOOKUP(ROUND(V1623,0),'CM-VL-G-C-GL-B-T-ClassRimThickn'!$B$1:$B$112,'CM-VL-G-C-GL-B-T-ClassRimThickn'!$C$1:$C$112,0,1,1),V1623)</f>
        <v>79</v>
      </c>
      <c r="X1623" s="24">
        <v>78</v>
      </c>
      <c r="Y1623" s="24">
        <f>IF(X1623&gt;900,_xlfn.XLOOKUP(ROUND(X1623,0),'CM-VL-G-C-GL-B-T-ClassRimThickn'!$B$1:$B$112,'CM-VL-G-C-GL-B-T-ClassRimThickn'!$C$1:$C$112,0,1,1),X1623)</f>
        <v>78</v>
      </c>
      <c r="Z1623" s="24">
        <v>80</v>
      </c>
      <c r="AA1623" s="24">
        <f>IF(Z1623&gt;900,_xlfn.XLOOKUP(ROUND(Z1623,0),'CM-VL-G-C-GL-B-T-ClassRimThickn'!$B$1:$B$112,'CM-VL-G-C-GL-B-T-ClassRimThickn'!$C$1:$C$112,0,1,1),Z1623)</f>
        <v>80</v>
      </c>
      <c r="AB1623" s="24">
        <v>79</v>
      </c>
      <c r="AC1623" s="24">
        <f>IF(AB1623&gt;900,_xlfn.XLOOKUP(ROUND(AB1623,0),'CM-VL-G-C-GL-B-T-ClassRimThickn'!$B$1:$B$112,'CM-VL-G-C-GL-B-T-ClassRimThickn'!$C$1:$C$112,0,1,1),AB1623)</f>
        <v>79</v>
      </c>
      <c r="AD1623" s="24">
        <v>80</v>
      </c>
      <c r="AE1623" s="24">
        <f>IF(AD1623&gt;900,_xlfn.XLOOKUP(ROUND(AD1623,0),'CM-VL-G-C-GL-B-T-ClassRimThickn'!$B$1:$B$112,'CM-VL-G-C-GL-B-T-ClassRimThickn'!$C$1:$C$112,0,1,1),AD1623)</f>
        <v>80</v>
      </c>
      <c r="AF1623" s="24">
        <v>80</v>
      </c>
      <c r="AG1623" s="24">
        <f>IF(AF1623&gt;900,_xlfn.XLOOKUP(ROUND(AF1623,0),'CM-VL-G-C-GL-B-T-ClassRimThickn'!$B$1:$B$112,'CM-VL-G-C-GL-B-T-ClassRimThickn'!$C$1:$C$112,0,1,1),AF1623)</f>
        <v>80</v>
      </c>
      <c r="AH1623" s="24">
        <v>23</v>
      </c>
      <c r="AI1623" s="24">
        <v>21.5</v>
      </c>
      <c r="AJ1623" s="24">
        <v>25</v>
      </c>
      <c r="AK1623" s="24">
        <v>23.5</v>
      </c>
      <c r="AL1623" s="24">
        <v>24</v>
      </c>
      <c r="AM1623" s="24">
        <v>23</v>
      </c>
      <c r="AN1623" s="24">
        <v>25</v>
      </c>
      <c r="AO1623" s="24">
        <v>23</v>
      </c>
      <c r="AP1623" s="24">
        <v>25.5</v>
      </c>
      <c r="AQ1623" s="24">
        <v>25</v>
      </c>
      <c r="AR1623" s="24">
        <v>23</v>
      </c>
      <c r="AS1623" s="24">
        <v>24.5</v>
      </c>
      <c r="BF1623" s="24">
        <v>0</v>
      </c>
      <c r="BG1623" s="24">
        <v>0</v>
      </c>
      <c r="BH1623" s="24">
        <v>0</v>
      </c>
      <c r="BI1623" s="24">
        <v>0</v>
      </c>
      <c r="BJ1623" s="24">
        <v>0</v>
      </c>
      <c r="BL1623" s="24">
        <v>0</v>
      </c>
      <c r="BM1623" s="24">
        <v>0</v>
      </c>
      <c r="BN1623" s="24">
        <v>0</v>
      </c>
      <c r="BO1623" s="24">
        <v>0</v>
      </c>
      <c r="BP1623" s="24">
        <v>0</v>
      </c>
      <c r="BQ1623" s="24">
        <v>0</v>
      </c>
      <c r="BR1623" s="24">
        <v>0</v>
      </c>
      <c r="BS1623" s="24">
        <v>0.5</v>
      </c>
      <c r="BT1623" s="24">
        <v>0</v>
      </c>
      <c r="BU1623" s="24">
        <v>0</v>
      </c>
      <c r="BV1623" s="24">
        <v>0.5</v>
      </c>
      <c r="BW1623" s="24">
        <v>0.5</v>
      </c>
      <c r="BX1623" s="24">
        <v>0</v>
      </c>
      <c r="BY1623" s="24">
        <v>0</v>
      </c>
      <c r="BZ1623" s="24">
        <v>0</v>
      </c>
      <c r="CB1623" s="24">
        <v>0.5</v>
      </c>
      <c r="CC1623" s="24">
        <v>0</v>
      </c>
      <c r="CD1623" s="24">
        <v>110</v>
      </c>
      <c r="CE1623" s="24">
        <v>105</v>
      </c>
      <c r="CF1623" s="24">
        <v>110</v>
      </c>
      <c r="CG1623" s="24">
        <v>110</v>
      </c>
      <c r="CH1623" s="24">
        <v>110</v>
      </c>
      <c r="CI1623" s="24">
        <v>105</v>
      </c>
      <c r="CO1623" s="34">
        <f t="shared" si="113"/>
        <v>30495</v>
      </c>
    </row>
    <row r="1624" spans="1:93" ht="15" hidden="1">
      <c r="A1624" s="23" t="s">
        <v>185</v>
      </c>
      <c r="B1624" s="52">
        <v>40717</v>
      </c>
      <c r="C1624" s="25" t="str">
        <f t="shared" si="112"/>
        <v/>
      </c>
      <c r="G1624" s="24">
        <f t="shared" si="114"/>
        <v>34</v>
      </c>
      <c r="H1624" s="32">
        <v>43177</v>
      </c>
      <c r="I1624" s="24" t="str">
        <f t="shared" si="111"/>
        <v/>
      </c>
      <c r="K1624" s="24">
        <f>IF(J1624&gt;900,_xlfn.XLOOKUP(ROUND(J1624,0),'CM-VL-G-C-GL-B-T-ClassRimThickn'!$B$1:$B$112,'CM-VL-G-C-GL-B-T-ClassRimThickn'!$C$1:$C$112,0,1,1),J1624)</f>
        <v>0</v>
      </c>
      <c r="L1624" s="24">
        <v>77</v>
      </c>
      <c r="M1624" s="24">
        <f>IF(L1624&gt;900,_xlfn.XLOOKUP(ROUND(L1624,0),'CM-VL-G-C-GL-B-T-ClassRimThickn'!$B$1:$B$112,'CM-VL-G-C-GL-B-T-ClassRimThickn'!$C$1:$C$112,0,1,1),L1624)</f>
        <v>77</v>
      </c>
      <c r="N1624" s="24">
        <v>77</v>
      </c>
      <c r="O1624" s="24">
        <f>IF(N1624&gt;900,_xlfn.XLOOKUP(ROUND(N1624,0),'CM-VL-G-C-GL-B-T-ClassRimThickn'!$B$1:$B$112,'CM-VL-G-C-GL-B-T-ClassRimThickn'!$C$1:$C$112,0,1,1),N1624)</f>
        <v>77</v>
      </c>
      <c r="P1624" s="24">
        <v>79</v>
      </c>
      <c r="Q1624" s="24">
        <f>IF(P1624&gt;900,_xlfn.XLOOKUP(ROUND(P1624,0),'CM-VL-G-C-GL-B-T-ClassRimThickn'!$B$1:$B$112,'CM-VL-G-C-GL-B-T-ClassRimThickn'!$C$1:$C$112,0,1,1),P1624)</f>
        <v>79</v>
      </c>
      <c r="S1624" s="24">
        <f>IF(R1624&gt;900,_xlfn.XLOOKUP(ROUND(R1624,0),'CM-VL-G-C-GL-B-T-ClassRimThickn'!$B$1:$B$112,'CM-VL-G-C-GL-B-T-ClassRimThickn'!$C$1:$C$112,0,1,1),R1624)</f>
        <v>0</v>
      </c>
      <c r="T1624" s="24">
        <v>79</v>
      </c>
      <c r="U1624" s="24">
        <f>IF(T1624&gt;900,_xlfn.XLOOKUP(ROUND(T1624,0),'CM-VL-G-C-GL-B-T-ClassRimThickn'!$B$1:$B$112,'CM-VL-G-C-GL-B-T-ClassRimThickn'!$C$1:$C$112,0,1,1),T1624)</f>
        <v>79</v>
      </c>
      <c r="V1624" s="24">
        <v>79</v>
      </c>
      <c r="W1624" s="24">
        <f>IF(V1624&gt;900,_xlfn.XLOOKUP(ROUND(V1624,0),'CM-VL-G-C-GL-B-T-ClassRimThickn'!$B$1:$B$112,'CM-VL-G-C-GL-B-T-ClassRimThickn'!$C$1:$C$112,0,1,1),V1624)</f>
        <v>79</v>
      </c>
      <c r="X1624" s="24">
        <v>79</v>
      </c>
      <c r="Y1624" s="24">
        <f>IF(X1624&gt;900,_xlfn.XLOOKUP(ROUND(X1624,0),'CM-VL-G-C-GL-B-T-ClassRimThickn'!$B$1:$B$112,'CM-VL-G-C-GL-B-T-ClassRimThickn'!$C$1:$C$112,0,1,1),X1624)</f>
        <v>79</v>
      </c>
      <c r="Z1624" s="24">
        <v>78</v>
      </c>
      <c r="AA1624" s="24">
        <f>IF(Z1624&gt;900,_xlfn.XLOOKUP(ROUND(Z1624,0),'CM-VL-G-C-GL-B-T-ClassRimThickn'!$B$1:$B$112,'CM-VL-G-C-GL-B-T-ClassRimThickn'!$C$1:$C$112,0,1,1),Z1624)</f>
        <v>78</v>
      </c>
      <c r="AB1624" s="24">
        <v>80</v>
      </c>
      <c r="AC1624" s="24">
        <f>IF(AB1624&gt;900,_xlfn.XLOOKUP(ROUND(AB1624,0),'CM-VL-G-C-GL-B-T-ClassRimThickn'!$B$1:$B$112,'CM-VL-G-C-GL-B-T-ClassRimThickn'!$C$1:$C$112,0,1,1),AB1624)</f>
        <v>80</v>
      </c>
      <c r="AD1624" s="24">
        <v>78</v>
      </c>
      <c r="AE1624" s="24">
        <f>IF(AD1624&gt;900,_xlfn.XLOOKUP(ROUND(AD1624,0),'CM-VL-G-C-GL-B-T-ClassRimThickn'!$B$1:$B$112,'CM-VL-G-C-GL-B-T-ClassRimThickn'!$C$1:$C$112,0,1,1),AD1624)</f>
        <v>78</v>
      </c>
      <c r="AF1624" s="24">
        <v>79</v>
      </c>
      <c r="AG1624" s="24">
        <f>IF(AF1624&gt;900,_xlfn.XLOOKUP(ROUND(AF1624,0),'CM-VL-G-C-GL-B-T-ClassRimThickn'!$B$1:$B$112,'CM-VL-G-C-GL-B-T-ClassRimThickn'!$C$1:$C$112,0,1,1),AF1624)</f>
        <v>79</v>
      </c>
      <c r="AH1624" s="24">
        <v>22</v>
      </c>
      <c r="AI1624" s="24">
        <v>22</v>
      </c>
      <c r="AJ1624" s="24">
        <v>24</v>
      </c>
      <c r="AK1624" s="24">
        <v>24</v>
      </c>
      <c r="AL1624" s="24">
        <v>24</v>
      </c>
      <c r="AM1624" s="24">
        <v>24</v>
      </c>
      <c r="AN1624" s="24">
        <v>24</v>
      </c>
      <c r="AO1624" s="24">
        <v>22</v>
      </c>
      <c r="AP1624" s="24">
        <v>26</v>
      </c>
      <c r="AQ1624" s="24">
        <v>24</v>
      </c>
      <c r="AR1624" s="24">
        <v>21</v>
      </c>
      <c r="AS1624" s="24">
        <v>24</v>
      </c>
      <c r="AT1624" s="24">
        <v>29</v>
      </c>
      <c r="AU1624" s="24">
        <v>28</v>
      </c>
      <c r="AV1624" s="24">
        <v>29</v>
      </c>
      <c r="AW1624" s="24">
        <v>30</v>
      </c>
      <c r="AX1624" s="24">
        <v>29</v>
      </c>
      <c r="AY1624" s="24">
        <v>29</v>
      </c>
      <c r="AZ1624" s="24">
        <v>29</v>
      </c>
      <c r="BA1624" s="24">
        <v>30</v>
      </c>
      <c r="BB1624" s="24">
        <v>28</v>
      </c>
      <c r="BC1624" s="24">
        <v>29</v>
      </c>
      <c r="BD1624" s="24">
        <v>29</v>
      </c>
      <c r="BE1624" s="24">
        <v>29</v>
      </c>
      <c r="BF1624" s="24">
        <v>0</v>
      </c>
      <c r="BG1624" s="24">
        <v>0</v>
      </c>
      <c r="BH1624" s="24">
        <v>0</v>
      </c>
      <c r="BI1624" s="24">
        <v>0</v>
      </c>
      <c r="BJ1624" s="24">
        <v>0</v>
      </c>
      <c r="BL1624" s="24">
        <v>0</v>
      </c>
      <c r="BM1624" s="24">
        <v>0</v>
      </c>
      <c r="BN1624" s="24">
        <v>0.5</v>
      </c>
      <c r="BO1624" s="24">
        <v>0</v>
      </c>
      <c r="BP1624" s="24">
        <v>0</v>
      </c>
      <c r="BQ1624" s="24">
        <v>0.5</v>
      </c>
      <c r="BR1624" s="24">
        <v>0.5</v>
      </c>
      <c r="BS1624" s="24">
        <v>0.5</v>
      </c>
      <c r="BT1624" s="24">
        <v>0.5</v>
      </c>
      <c r="BU1624" s="24">
        <v>0</v>
      </c>
      <c r="BV1624" s="24">
        <v>0</v>
      </c>
      <c r="BW1624" s="24">
        <v>0</v>
      </c>
      <c r="BX1624" s="24">
        <v>0</v>
      </c>
      <c r="BY1624" s="24">
        <v>0</v>
      </c>
      <c r="BZ1624" s="24">
        <v>0</v>
      </c>
      <c r="CB1624" s="24">
        <v>0</v>
      </c>
      <c r="CC1624" s="24">
        <v>0</v>
      </c>
      <c r="CD1624" s="24">
        <v>110</v>
      </c>
      <c r="CE1624" s="24">
        <v>110</v>
      </c>
      <c r="CF1624" s="24">
        <v>110</v>
      </c>
      <c r="CG1624" s="24">
        <v>110</v>
      </c>
      <c r="CH1624" s="24">
        <v>110</v>
      </c>
      <c r="CI1624" s="24">
        <v>110</v>
      </c>
      <c r="CO1624" s="34">
        <f t="shared" si="113"/>
        <v>43177</v>
      </c>
    </row>
    <row r="1625" spans="1:93" ht="15" hidden="1">
      <c r="A1625" s="23" t="s">
        <v>185</v>
      </c>
      <c r="B1625" s="52">
        <v>40718</v>
      </c>
      <c r="C1625" s="25" t="str">
        <f t="shared" si="112"/>
        <v/>
      </c>
      <c r="G1625" s="24">
        <f t="shared" si="114"/>
        <v>1</v>
      </c>
      <c r="H1625" s="32">
        <v>475573</v>
      </c>
      <c r="I1625" s="24" t="b">
        <f t="shared" si="111"/>
        <v>0</v>
      </c>
      <c r="K1625" s="24">
        <f>IF(J1625&gt;900,_xlfn.XLOOKUP(ROUND(J1625,0),'CM-VL-G-C-GL-B-T-ClassRimThickn'!$B$1:$B$112,'CM-VL-G-C-GL-B-T-ClassRimThickn'!$C$1:$C$112,0,1,1),J1625)</f>
        <v>0</v>
      </c>
      <c r="L1625" s="24">
        <v>969.9</v>
      </c>
      <c r="M1625" s="24">
        <f>IF(L1625&gt;900,_xlfn.XLOOKUP(ROUND(L1625,0),'CM-VL-G-C-GL-B-T-ClassRimThickn'!$B$1:$B$112,'CM-VL-G-C-GL-B-T-ClassRimThickn'!$C$1:$C$112,0,1,1),L1625)</f>
        <v>62</v>
      </c>
      <c r="N1625" s="24">
        <v>979.9</v>
      </c>
      <c r="O1625" s="24">
        <f>IF(N1625&gt;900,_xlfn.XLOOKUP(ROUND(N1625,0),'CM-VL-G-C-GL-B-T-ClassRimThickn'!$B$1:$B$112,'CM-VL-G-C-GL-B-T-ClassRimThickn'!$C$1:$C$112,0,1,1),N1625)</f>
        <v>67</v>
      </c>
      <c r="P1625" s="24">
        <v>978.6</v>
      </c>
      <c r="Q1625" s="24">
        <f>IF(P1625&gt;900,_xlfn.XLOOKUP(ROUND(P1625,0),'CM-VL-G-C-GL-B-T-ClassRimThickn'!$B$1:$B$112,'CM-VL-G-C-GL-B-T-ClassRimThickn'!$C$1:$C$112,0,1,1),P1625)</f>
        <v>66.5</v>
      </c>
      <c r="S1625" s="24">
        <f>IF(R1625&gt;900,_xlfn.XLOOKUP(ROUND(R1625,0),'CM-VL-G-C-GL-B-T-ClassRimThickn'!$B$1:$B$112,'CM-VL-G-C-GL-B-T-ClassRimThickn'!$C$1:$C$112,0,1,1),R1625)</f>
        <v>0</v>
      </c>
      <c r="T1625" s="24">
        <v>976.9</v>
      </c>
      <c r="U1625" s="24">
        <f>IF(T1625&gt;900,_xlfn.XLOOKUP(ROUND(T1625,0),'CM-VL-G-C-GL-B-T-ClassRimThickn'!$B$1:$B$112,'CM-VL-G-C-GL-B-T-ClassRimThickn'!$C$1:$C$112,0,1,1),T1625)</f>
        <v>65.5</v>
      </c>
      <c r="V1625" s="24">
        <v>975.5</v>
      </c>
      <c r="W1625" s="24">
        <f>IF(V1625&gt;900,_xlfn.XLOOKUP(ROUND(V1625,0),'CM-VL-G-C-GL-B-T-ClassRimThickn'!$B$1:$B$112,'CM-VL-G-C-GL-B-T-ClassRimThickn'!$C$1:$C$112,0,1,1),V1625)</f>
        <v>65</v>
      </c>
      <c r="X1625" s="24">
        <v>970.9</v>
      </c>
      <c r="Y1625" s="24">
        <f>IF(X1625&gt;900,_xlfn.XLOOKUP(ROUND(X1625,0),'CM-VL-G-C-GL-B-T-ClassRimThickn'!$B$1:$B$112,'CM-VL-G-C-GL-B-T-ClassRimThickn'!$C$1:$C$112,0,1,1),X1625)</f>
        <v>62.5</v>
      </c>
      <c r="Z1625" s="24">
        <v>979</v>
      </c>
      <c r="AA1625" s="24">
        <f>IF(Z1625&gt;900,_xlfn.XLOOKUP(ROUND(Z1625,0),'CM-VL-G-C-GL-B-T-ClassRimThickn'!$B$1:$B$112,'CM-VL-G-C-GL-B-T-ClassRimThickn'!$C$1:$C$112,0,1,1),Z1625)</f>
        <v>66.5</v>
      </c>
      <c r="AB1625" s="24">
        <v>978.8</v>
      </c>
      <c r="AC1625" s="24">
        <f>IF(AB1625&gt;900,_xlfn.XLOOKUP(ROUND(AB1625,0),'CM-VL-G-C-GL-B-T-ClassRimThickn'!$B$1:$B$112,'CM-VL-G-C-GL-B-T-ClassRimThickn'!$C$1:$C$112,0,1,1),AB1625)</f>
        <v>66.5</v>
      </c>
      <c r="AD1625" s="24">
        <v>977.5</v>
      </c>
      <c r="AE1625" s="24">
        <f>IF(AD1625&gt;900,_xlfn.XLOOKUP(ROUND(AD1625,0),'CM-VL-G-C-GL-B-T-ClassRimThickn'!$B$1:$B$112,'CM-VL-G-C-GL-B-T-ClassRimThickn'!$C$1:$C$112,0,1,1),AD1625)</f>
        <v>66</v>
      </c>
      <c r="AF1625" s="24">
        <v>976.7</v>
      </c>
      <c r="AG1625" s="24">
        <f>IF(AF1625&gt;900,_xlfn.XLOOKUP(ROUND(AF1625,0),'CM-VL-G-C-GL-B-T-ClassRimThickn'!$B$1:$B$112,'CM-VL-G-C-GL-B-T-ClassRimThickn'!$C$1:$C$112,0,1,1),AF1625)</f>
        <v>65.5</v>
      </c>
      <c r="AH1625" s="24">
        <v>28</v>
      </c>
      <c r="AI1625" s="24">
        <v>28</v>
      </c>
      <c r="AJ1625" s="24">
        <v>28</v>
      </c>
      <c r="AK1625" s="24">
        <v>28</v>
      </c>
      <c r="AL1625" s="24">
        <v>28</v>
      </c>
      <c r="AM1625" s="24">
        <v>28</v>
      </c>
      <c r="AN1625" s="24">
        <v>29</v>
      </c>
      <c r="AO1625" s="24">
        <v>29</v>
      </c>
      <c r="AP1625" s="24">
        <v>28</v>
      </c>
      <c r="AQ1625" s="24">
        <v>29</v>
      </c>
      <c r="AR1625" s="24">
        <v>28</v>
      </c>
      <c r="AS1625" s="24">
        <v>28</v>
      </c>
      <c r="AT1625" s="24">
        <v>22</v>
      </c>
      <c r="AU1625" s="24">
        <v>20</v>
      </c>
      <c r="AV1625" s="24">
        <v>25</v>
      </c>
      <c r="AW1625" s="24">
        <v>23</v>
      </c>
      <c r="AX1625" s="24">
        <v>24</v>
      </c>
      <c r="AY1625" s="24">
        <v>23</v>
      </c>
      <c r="AZ1625" s="24">
        <v>25</v>
      </c>
      <c r="BA1625" s="24">
        <v>23</v>
      </c>
      <c r="BB1625" s="24">
        <v>25</v>
      </c>
      <c r="BC1625" s="24">
        <v>25</v>
      </c>
      <c r="BD1625" s="24">
        <v>23</v>
      </c>
      <c r="BE1625" s="24">
        <v>22</v>
      </c>
      <c r="CO1625" s="34">
        <f t="shared" si="113"/>
        <v>475573</v>
      </c>
    </row>
    <row r="1626" spans="1:93" ht="15" hidden="1">
      <c r="A1626" s="23" t="s">
        <v>185</v>
      </c>
      <c r="B1626" s="52">
        <v>40764</v>
      </c>
      <c r="C1626" s="25" t="str">
        <f t="shared" si="112"/>
        <v/>
      </c>
      <c r="G1626" s="24">
        <f t="shared" si="114"/>
        <v>46</v>
      </c>
      <c r="H1626" s="32">
        <v>61671</v>
      </c>
      <c r="I1626" s="24" t="str">
        <f t="shared" si="111"/>
        <v/>
      </c>
      <c r="K1626" s="24">
        <f>IF(J1626&gt;900,_xlfn.XLOOKUP(ROUND(J1626,0),'CM-VL-G-C-GL-B-T-ClassRimThickn'!$B$1:$B$112,'CM-VL-G-C-GL-B-T-ClassRimThickn'!$C$1:$C$112,0,1,1),J1626)</f>
        <v>0</v>
      </c>
      <c r="L1626" s="24">
        <v>65</v>
      </c>
      <c r="M1626" s="24">
        <f>IF(L1626&gt;900,_xlfn.XLOOKUP(ROUND(L1626,0),'CM-VL-G-C-GL-B-T-ClassRimThickn'!$B$1:$B$112,'CM-VL-G-C-GL-B-T-ClassRimThickn'!$C$1:$C$112,0,1,1),L1626)</f>
        <v>65</v>
      </c>
      <c r="N1626" s="24">
        <v>68</v>
      </c>
      <c r="O1626" s="24">
        <f>IF(N1626&gt;900,_xlfn.XLOOKUP(ROUND(N1626,0),'CM-VL-G-C-GL-B-T-ClassRimThickn'!$B$1:$B$112,'CM-VL-G-C-GL-B-T-ClassRimThickn'!$C$1:$C$112,0,1,1),N1626)</f>
        <v>68</v>
      </c>
      <c r="P1626" s="24">
        <v>69</v>
      </c>
      <c r="Q1626" s="24">
        <f>IF(P1626&gt;900,_xlfn.XLOOKUP(ROUND(P1626,0),'CM-VL-G-C-GL-B-T-ClassRimThickn'!$B$1:$B$112,'CM-VL-G-C-GL-B-T-ClassRimThickn'!$C$1:$C$112,0,1,1),P1626)</f>
        <v>69</v>
      </c>
      <c r="S1626" s="24">
        <f>IF(R1626&gt;900,_xlfn.XLOOKUP(ROUND(R1626,0),'CM-VL-G-C-GL-B-T-ClassRimThickn'!$B$1:$B$112,'CM-VL-G-C-GL-B-T-ClassRimThickn'!$C$1:$C$112,0,1,1),R1626)</f>
        <v>0</v>
      </c>
      <c r="T1626" s="24">
        <v>68</v>
      </c>
      <c r="U1626" s="24">
        <f>IF(T1626&gt;900,_xlfn.XLOOKUP(ROUND(T1626,0),'CM-VL-G-C-GL-B-T-ClassRimThickn'!$B$1:$B$112,'CM-VL-G-C-GL-B-T-ClassRimThickn'!$C$1:$C$112,0,1,1),T1626)</f>
        <v>68</v>
      </c>
      <c r="V1626" s="24">
        <v>65</v>
      </c>
      <c r="W1626" s="24">
        <f>IF(V1626&gt;900,_xlfn.XLOOKUP(ROUND(V1626,0),'CM-VL-G-C-GL-B-T-ClassRimThickn'!$B$1:$B$112,'CM-VL-G-C-GL-B-T-ClassRimThickn'!$C$1:$C$112,0,1,1),V1626)</f>
        <v>65</v>
      </c>
      <c r="X1626" s="24">
        <v>65</v>
      </c>
      <c r="Y1626" s="24">
        <f>IF(X1626&gt;900,_xlfn.XLOOKUP(ROUND(X1626,0),'CM-VL-G-C-GL-B-T-ClassRimThickn'!$B$1:$B$112,'CM-VL-G-C-GL-B-T-ClassRimThickn'!$C$1:$C$112,0,1,1),X1626)</f>
        <v>65</v>
      </c>
      <c r="Z1626" s="24">
        <v>68</v>
      </c>
      <c r="AA1626" s="24">
        <f>IF(Z1626&gt;900,_xlfn.XLOOKUP(ROUND(Z1626,0),'CM-VL-G-C-GL-B-T-ClassRimThickn'!$B$1:$B$112,'CM-VL-G-C-GL-B-T-ClassRimThickn'!$C$1:$C$112,0,1,1),Z1626)</f>
        <v>68</v>
      </c>
      <c r="AB1626" s="24">
        <v>68</v>
      </c>
      <c r="AC1626" s="24">
        <f>IF(AB1626&gt;900,_xlfn.XLOOKUP(ROUND(AB1626,0),'CM-VL-G-C-GL-B-T-ClassRimThickn'!$B$1:$B$112,'CM-VL-G-C-GL-B-T-ClassRimThickn'!$C$1:$C$112,0,1,1),AB1626)</f>
        <v>68</v>
      </c>
      <c r="AD1626" s="24">
        <v>68</v>
      </c>
      <c r="AE1626" s="24">
        <f>IF(AD1626&gt;900,_xlfn.XLOOKUP(ROUND(AD1626,0),'CM-VL-G-C-GL-B-T-ClassRimThickn'!$B$1:$B$112,'CM-VL-G-C-GL-B-T-ClassRimThickn'!$C$1:$C$112,0,1,1),AD1626)</f>
        <v>68</v>
      </c>
      <c r="AF1626" s="24">
        <v>66</v>
      </c>
      <c r="AG1626" s="24">
        <f>IF(AF1626&gt;900,_xlfn.XLOOKUP(ROUND(AF1626,0),'CM-VL-G-C-GL-B-T-ClassRimThickn'!$B$1:$B$112,'CM-VL-G-C-GL-B-T-ClassRimThickn'!$C$1:$C$112,0,1,1),AF1626)</f>
        <v>66</v>
      </c>
      <c r="AH1626" s="24">
        <v>25</v>
      </c>
      <c r="AI1626" s="24">
        <v>25</v>
      </c>
      <c r="AJ1626" s="24">
        <v>23</v>
      </c>
      <c r="AK1626" s="24">
        <v>25</v>
      </c>
      <c r="AL1626" s="24">
        <v>24</v>
      </c>
      <c r="AM1626" s="24">
        <v>25</v>
      </c>
      <c r="AN1626" s="24">
        <v>25</v>
      </c>
      <c r="AO1626" s="24">
        <v>26</v>
      </c>
      <c r="AP1626" s="24">
        <v>26</v>
      </c>
      <c r="AQ1626" s="24">
        <v>24</v>
      </c>
      <c r="AR1626" s="24">
        <v>26</v>
      </c>
      <c r="AS1626" s="24">
        <v>26</v>
      </c>
      <c r="AT1626" s="24">
        <v>29</v>
      </c>
      <c r="AU1626" s="24">
        <v>29</v>
      </c>
      <c r="AV1626" s="24">
        <v>28</v>
      </c>
      <c r="AW1626" s="24">
        <v>28</v>
      </c>
      <c r="AX1626" s="24">
        <v>28</v>
      </c>
      <c r="AY1626" s="24">
        <v>28</v>
      </c>
      <c r="AZ1626" s="24">
        <v>29</v>
      </c>
      <c r="BA1626" s="24">
        <v>29</v>
      </c>
      <c r="BB1626" s="24">
        <v>28</v>
      </c>
      <c r="BC1626" s="24">
        <v>28</v>
      </c>
      <c r="BD1626" s="24">
        <v>29</v>
      </c>
      <c r="BE1626" s="24">
        <v>29</v>
      </c>
      <c r="BF1626" s="24">
        <v>0</v>
      </c>
      <c r="BG1626" s="24">
        <v>0</v>
      </c>
      <c r="BH1626" s="24">
        <v>0.5</v>
      </c>
      <c r="BI1626" s="24">
        <v>0.5</v>
      </c>
      <c r="BJ1626" s="24">
        <v>0.5</v>
      </c>
      <c r="BL1626" s="24">
        <v>0.5</v>
      </c>
      <c r="BM1626" s="24">
        <v>0</v>
      </c>
      <c r="BN1626" s="24">
        <v>0</v>
      </c>
      <c r="BO1626" s="24">
        <v>0</v>
      </c>
      <c r="BP1626" s="24">
        <v>0</v>
      </c>
      <c r="BQ1626" s="24">
        <v>0.5</v>
      </c>
      <c r="BR1626" s="24">
        <v>0</v>
      </c>
      <c r="BS1626" s="24">
        <v>0</v>
      </c>
      <c r="BT1626" s="24">
        <v>0</v>
      </c>
      <c r="BU1626" s="24">
        <v>0</v>
      </c>
      <c r="BV1626" s="24">
        <v>0</v>
      </c>
      <c r="BW1626" s="24">
        <v>0</v>
      </c>
      <c r="BX1626" s="24">
        <v>0</v>
      </c>
      <c r="BY1626" s="24">
        <v>0</v>
      </c>
      <c r="BZ1626" s="24">
        <v>0</v>
      </c>
      <c r="CB1626" s="24">
        <v>0</v>
      </c>
      <c r="CC1626" s="24">
        <v>0</v>
      </c>
      <c r="CD1626" s="24">
        <v>90</v>
      </c>
      <c r="CE1626" s="24">
        <v>90</v>
      </c>
      <c r="CF1626" s="24">
        <v>90</v>
      </c>
      <c r="CG1626" s="24">
        <v>90</v>
      </c>
      <c r="CH1626" s="24">
        <v>90</v>
      </c>
      <c r="CI1626" s="24">
        <v>90</v>
      </c>
      <c r="CO1626" s="34">
        <f t="shared" si="113"/>
        <v>61671</v>
      </c>
    </row>
    <row r="1627" spans="1:93" ht="15" hidden="1">
      <c r="A1627" s="23" t="s">
        <v>185</v>
      </c>
      <c r="B1627" s="52">
        <v>40798</v>
      </c>
      <c r="C1627" s="25" t="str">
        <f t="shared" si="112"/>
        <v/>
      </c>
      <c r="G1627" s="24">
        <f t="shared" si="114"/>
        <v>34</v>
      </c>
      <c r="H1627" s="36">
        <v>72451</v>
      </c>
      <c r="I1627" s="24" t="str">
        <f t="shared" si="111"/>
        <v/>
      </c>
      <c r="K1627" s="24">
        <f>IF(J1627&gt;900,_xlfn.XLOOKUP(ROUND(J1627,0),'CM-VL-G-C-GL-B-T-ClassRimThickn'!$B$1:$B$112,'CM-VL-G-C-GL-B-T-ClassRimThickn'!$C$1:$C$112,0,1,1),J1627)</f>
        <v>0</v>
      </c>
      <c r="L1627" s="24">
        <v>63</v>
      </c>
      <c r="M1627" s="24">
        <f>IF(L1627&gt;900,_xlfn.XLOOKUP(ROUND(L1627,0),'CM-VL-G-C-GL-B-T-ClassRimThickn'!$B$1:$B$112,'CM-VL-G-C-GL-B-T-ClassRimThickn'!$C$1:$C$112,0,1,1),L1627)</f>
        <v>63</v>
      </c>
      <c r="N1627" s="24">
        <v>68</v>
      </c>
      <c r="O1627" s="24">
        <f>IF(N1627&gt;900,_xlfn.XLOOKUP(ROUND(N1627,0),'CM-VL-G-C-GL-B-T-ClassRimThickn'!$B$1:$B$112,'CM-VL-G-C-GL-B-T-ClassRimThickn'!$C$1:$C$112,0,1,1),N1627)</f>
        <v>68</v>
      </c>
      <c r="P1627" s="24">
        <v>68</v>
      </c>
      <c r="Q1627" s="24">
        <f>IF(P1627&gt;900,_xlfn.XLOOKUP(ROUND(P1627,0),'CM-VL-G-C-GL-B-T-ClassRimThickn'!$B$1:$B$112,'CM-VL-G-C-GL-B-T-ClassRimThickn'!$C$1:$C$112,0,1,1),P1627)</f>
        <v>68</v>
      </c>
      <c r="S1627" s="24">
        <f>IF(R1627&gt;900,_xlfn.XLOOKUP(ROUND(R1627,0),'CM-VL-G-C-GL-B-T-ClassRimThickn'!$B$1:$B$112,'CM-VL-G-C-GL-B-T-ClassRimThickn'!$C$1:$C$112,0,1,1),R1627)</f>
        <v>0</v>
      </c>
      <c r="T1627" s="24">
        <v>68</v>
      </c>
      <c r="U1627" s="24">
        <f>IF(T1627&gt;900,_xlfn.XLOOKUP(ROUND(T1627,0),'CM-VL-G-C-GL-B-T-ClassRimThickn'!$B$1:$B$112,'CM-VL-G-C-GL-B-T-ClassRimThickn'!$C$1:$C$112,0,1,1),T1627)</f>
        <v>68</v>
      </c>
      <c r="V1627" s="24">
        <v>67</v>
      </c>
      <c r="W1627" s="24">
        <f>IF(V1627&gt;900,_xlfn.XLOOKUP(ROUND(V1627,0),'CM-VL-G-C-GL-B-T-ClassRimThickn'!$B$1:$B$112,'CM-VL-G-C-GL-B-T-ClassRimThickn'!$C$1:$C$112,0,1,1),V1627)</f>
        <v>67</v>
      </c>
      <c r="X1627" s="24">
        <v>67</v>
      </c>
      <c r="Y1627" s="24">
        <f>IF(X1627&gt;900,_xlfn.XLOOKUP(ROUND(X1627,0),'CM-VL-G-C-GL-B-T-ClassRimThickn'!$B$1:$B$112,'CM-VL-G-C-GL-B-T-ClassRimThickn'!$C$1:$C$112,0,1,1),X1627)</f>
        <v>67</v>
      </c>
      <c r="Z1627" s="24">
        <v>68</v>
      </c>
      <c r="AA1627" s="24">
        <f>IF(Z1627&gt;900,_xlfn.XLOOKUP(ROUND(Z1627,0),'CM-VL-G-C-GL-B-T-ClassRimThickn'!$B$1:$B$112,'CM-VL-G-C-GL-B-T-ClassRimThickn'!$C$1:$C$112,0,1,1),Z1627)</f>
        <v>68</v>
      </c>
      <c r="AB1627" s="24">
        <v>68</v>
      </c>
      <c r="AC1627" s="24">
        <f>IF(AB1627&gt;900,_xlfn.XLOOKUP(ROUND(AB1627,0),'CM-VL-G-C-GL-B-T-ClassRimThickn'!$B$1:$B$112,'CM-VL-G-C-GL-B-T-ClassRimThickn'!$C$1:$C$112,0,1,1),AB1627)</f>
        <v>68</v>
      </c>
      <c r="AD1627" s="24">
        <v>68</v>
      </c>
      <c r="AE1627" s="24">
        <f>IF(AD1627&gt;900,_xlfn.XLOOKUP(ROUND(AD1627,0),'CM-VL-G-C-GL-B-T-ClassRimThickn'!$B$1:$B$112,'CM-VL-G-C-GL-B-T-ClassRimThickn'!$C$1:$C$112,0,1,1),AD1627)</f>
        <v>68</v>
      </c>
      <c r="AF1627" s="24">
        <v>68</v>
      </c>
      <c r="AG1627" s="24">
        <f>IF(AF1627&gt;900,_xlfn.XLOOKUP(ROUND(AF1627,0),'CM-VL-G-C-GL-B-T-ClassRimThickn'!$B$1:$B$112,'CM-VL-G-C-GL-B-T-ClassRimThickn'!$C$1:$C$112,0,1,1),AF1627)</f>
        <v>68</v>
      </c>
      <c r="AH1627" s="24">
        <v>25</v>
      </c>
      <c r="AI1627" s="24">
        <v>24.5</v>
      </c>
      <c r="AJ1627" s="24">
        <v>25.5</v>
      </c>
      <c r="AK1627" s="24">
        <v>25</v>
      </c>
      <c r="AL1627" s="24">
        <v>25.5</v>
      </c>
      <c r="AM1627" s="24">
        <v>25</v>
      </c>
      <c r="AN1627" s="24">
        <v>24.5</v>
      </c>
      <c r="AO1627" s="24">
        <v>26</v>
      </c>
      <c r="AP1627" s="24">
        <v>26</v>
      </c>
      <c r="AQ1627" s="24">
        <v>25</v>
      </c>
      <c r="AR1627" s="24">
        <v>23</v>
      </c>
      <c r="AS1627" s="24">
        <v>26</v>
      </c>
      <c r="AT1627" s="24">
        <v>30</v>
      </c>
      <c r="AU1627" s="24">
        <v>29</v>
      </c>
      <c r="AV1627" s="24">
        <v>30</v>
      </c>
      <c r="AW1627" s="24">
        <v>29.5</v>
      </c>
      <c r="AX1627" s="24">
        <v>29</v>
      </c>
      <c r="AY1627" s="24">
        <v>29</v>
      </c>
      <c r="AZ1627" s="24">
        <v>30</v>
      </c>
      <c r="BA1627" s="24">
        <v>28.5</v>
      </c>
      <c r="BB1627" s="24">
        <v>29</v>
      </c>
      <c r="BC1627" s="24">
        <v>29</v>
      </c>
      <c r="BD1627" s="24">
        <v>29</v>
      </c>
      <c r="BE1627" s="24">
        <v>29</v>
      </c>
      <c r="BF1627" s="24">
        <v>0.5</v>
      </c>
      <c r="BG1627" s="24">
        <v>1</v>
      </c>
      <c r="BH1627" s="24">
        <v>0</v>
      </c>
      <c r="BI1627" s="24">
        <v>0.5</v>
      </c>
      <c r="BJ1627" s="24">
        <v>0.5</v>
      </c>
      <c r="BL1627" s="24">
        <v>0</v>
      </c>
      <c r="BM1627" s="24">
        <v>0.5</v>
      </c>
      <c r="BN1627" s="24">
        <v>0.5</v>
      </c>
      <c r="BO1627" s="24">
        <v>0.5</v>
      </c>
      <c r="BP1627" s="24">
        <v>0</v>
      </c>
      <c r="BQ1627" s="24">
        <v>0.5</v>
      </c>
      <c r="BR1627" s="24">
        <v>0</v>
      </c>
      <c r="BS1627" s="24">
        <v>0.5</v>
      </c>
      <c r="BT1627" s="24">
        <v>0</v>
      </c>
      <c r="BU1627" s="24">
        <v>0</v>
      </c>
      <c r="BV1627" s="24">
        <v>0</v>
      </c>
      <c r="BW1627" s="24">
        <v>0</v>
      </c>
      <c r="BX1627" s="24">
        <v>0</v>
      </c>
      <c r="BY1627" s="24">
        <v>0.5</v>
      </c>
      <c r="BZ1627" s="24">
        <v>0</v>
      </c>
      <c r="CB1627" s="24">
        <v>0.5</v>
      </c>
      <c r="CC1627" s="24">
        <v>0</v>
      </c>
      <c r="CD1627" s="24">
        <v>95</v>
      </c>
      <c r="CE1627" s="24">
        <v>95</v>
      </c>
      <c r="CF1627" s="24">
        <v>95</v>
      </c>
      <c r="CG1627" s="24">
        <v>95</v>
      </c>
      <c r="CH1627" s="24">
        <v>95</v>
      </c>
      <c r="CI1627" s="24">
        <v>95</v>
      </c>
      <c r="CO1627" s="34">
        <f t="shared" si="113"/>
        <v>72451</v>
      </c>
    </row>
    <row r="1628" spans="1:93" ht="15" hidden="1">
      <c r="A1628" s="23" t="s">
        <v>185</v>
      </c>
      <c r="B1628" s="52">
        <v>40834</v>
      </c>
      <c r="C1628" s="25" t="str">
        <f t="shared" si="112"/>
        <v/>
      </c>
      <c r="G1628" s="24">
        <f t="shared" si="114"/>
        <v>36</v>
      </c>
      <c r="H1628" s="37">
        <f>(H1629-H1627)/(G1628+G1629)*G1628+H1627</f>
        <v>86918.436619718312</v>
      </c>
      <c r="I1628" s="24" t="str">
        <f t="shared" si="111"/>
        <v/>
      </c>
      <c r="K1628" s="24">
        <f>IF(J1628&gt;900,_xlfn.XLOOKUP(ROUND(J1628,0),'CM-VL-G-C-GL-B-T-ClassRimThickn'!$B$1:$B$112,'CM-VL-G-C-GL-B-T-ClassRimThickn'!$C$1:$C$112,0,1,1),J1628)</f>
        <v>0</v>
      </c>
      <c r="L1628" s="24">
        <v>65</v>
      </c>
      <c r="M1628" s="24">
        <f>IF(L1628&gt;900,_xlfn.XLOOKUP(ROUND(L1628,0),'CM-VL-G-C-GL-B-T-ClassRimThickn'!$B$1:$B$112,'CM-VL-G-C-GL-B-T-ClassRimThickn'!$C$1:$C$112,0,1,1),L1628)</f>
        <v>65</v>
      </c>
      <c r="N1628" s="24">
        <v>67</v>
      </c>
      <c r="O1628" s="24">
        <f>IF(N1628&gt;900,_xlfn.XLOOKUP(ROUND(N1628,0),'CM-VL-G-C-GL-B-T-ClassRimThickn'!$B$1:$B$112,'CM-VL-G-C-GL-B-T-ClassRimThickn'!$C$1:$C$112,0,1,1),N1628)</f>
        <v>67</v>
      </c>
      <c r="P1628" s="24">
        <v>70</v>
      </c>
      <c r="Q1628" s="24">
        <f>IF(P1628&gt;900,_xlfn.XLOOKUP(ROUND(P1628,0),'CM-VL-G-C-GL-B-T-ClassRimThickn'!$B$1:$B$112,'CM-VL-G-C-GL-B-T-ClassRimThickn'!$C$1:$C$112,0,1,1),P1628)</f>
        <v>70</v>
      </c>
      <c r="S1628" s="24">
        <f>IF(R1628&gt;900,_xlfn.XLOOKUP(ROUND(R1628,0),'CM-VL-G-C-GL-B-T-ClassRimThickn'!$B$1:$B$112,'CM-VL-G-C-GL-B-T-ClassRimThickn'!$C$1:$C$112,0,1,1),R1628)</f>
        <v>0</v>
      </c>
      <c r="T1628" s="24">
        <v>68</v>
      </c>
      <c r="U1628" s="24">
        <f>IF(T1628&gt;900,_xlfn.XLOOKUP(ROUND(T1628,0),'CM-VL-G-C-GL-B-T-ClassRimThickn'!$B$1:$B$112,'CM-VL-G-C-GL-B-T-ClassRimThickn'!$C$1:$C$112,0,1,1),T1628)</f>
        <v>68</v>
      </c>
      <c r="V1628" s="24">
        <v>70</v>
      </c>
      <c r="W1628" s="24">
        <f>IF(V1628&gt;900,_xlfn.XLOOKUP(ROUND(V1628,0),'CM-VL-G-C-GL-B-T-ClassRimThickn'!$B$1:$B$112,'CM-VL-G-C-GL-B-T-ClassRimThickn'!$C$1:$C$112,0,1,1),V1628)</f>
        <v>70</v>
      </c>
      <c r="X1628" s="24">
        <v>65</v>
      </c>
      <c r="Y1628" s="24">
        <f>IF(X1628&gt;900,_xlfn.XLOOKUP(ROUND(X1628,0),'CM-VL-G-C-GL-B-T-ClassRimThickn'!$B$1:$B$112,'CM-VL-G-C-GL-B-T-ClassRimThickn'!$C$1:$C$112,0,1,1),X1628)</f>
        <v>65</v>
      </c>
      <c r="Z1628" s="24">
        <v>67</v>
      </c>
      <c r="AA1628" s="24">
        <f>IF(Z1628&gt;900,_xlfn.XLOOKUP(ROUND(Z1628,0),'CM-VL-G-C-GL-B-T-ClassRimThickn'!$B$1:$B$112,'CM-VL-G-C-GL-B-T-ClassRimThickn'!$C$1:$C$112,0,1,1),Z1628)</f>
        <v>67</v>
      </c>
      <c r="AB1628" s="24">
        <v>70</v>
      </c>
      <c r="AC1628" s="24">
        <f>IF(AB1628&gt;900,_xlfn.XLOOKUP(ROUND(AB1628,0),'CM-VL-G-C-GL-B-T-ClassRimThickn'!$B$1:$B$112,'CM-VL-G-C-GL-B-T-ClassRimThickn'!$C$1:$C$112,0,1,1),AB1628)</f>
        <v>70</v>
      </c>
      <c r="AD1628" s="24">
        <v>70</v>
      </c>
      <c r="AE1628" s="24">
        <f>IF(AD1628&gt;900,_xlfn.XLOOKUP(ROUND(AD1628,0),'CM-VL-G-C-GL-B-T-ClassRimThickn'!$B$1:$B$112,'CM-VL-G-C-GL-B-T-ClassRimThickn'!$C$1:$C$112,0,1,1),AD1628)</f>
        <v>70</v>
      </c>
      <c r="AF1628" s="24">
        <v>69</v>
      </c>
      <c r="AG1628" s="24">
        <f>IF(AF1628&gt;900,_xlfn.XLOOKUP(ROUND(AF1628,0),'CM-VL-G-C-GL-B-T-ClassRimThickn'!$B$1:$B$112,'CM-VL-G-C-GL-B-T-ClassRimThickn'!$C$1:$C$112,0,1,1),AF1628)</f>
        <v>69</v>
      </c>
      <c r="AH1628" s="24">
        <v>26</v>
      </c>
      <c r="AI1628" s="24">
        <v>27</v>
      </c>
      <c r="AJ1628" s="24">
        <v>25</v>
      </c>
      <c r="AK1628" s="24">
        <v>27</v>
      </c>
      <c r="AL1628" s="24">
        <v>25</v>
      </c>
      <c r="AM1628" s="24">
        <v>25</v>
      </c>
      <c r="AN1628" s="24">
        <v>28</v>
      </c>
      <c r="AO1628" s="24">
        <v>25</v>
      </c>
      <c r="AP1628" s="24">
        <v>27</v>
      </c>
      <c r="AQ1628" s="24">
        <v>27</v>
      </c>
      <c r="AR1628" s="24">
        <v>23</v>
      </c>
      <c r="AS1628" s="24">
        <v>25</v>
      </c>
      <c r="AT1628" s="24">
        <v>31</v>
      </c>
      <c r="AU1628" s="24">
        <v>29</v>
      </c>
      <c r="AV1628" s="24">
        <v>28</v>
      </c>
      <c r="AW1628" s="24">
        <v>29</v>
      </c>
      <c r="AX1628" s="24">
        <v>29</v>
      </c>
      <c r="AY1628" s="24">
        <v>29</v>
      </c>
      <c r="AZ1628" s="24">
        <v>30</v>
      </c>
      <c r="BA1628" s="24">
        <v>29</v>
      </c>
      <c r="BB1628" s="24">
        <v>30</v>
      </c>
      <c r="BC1628" s="24">
        <v>30</v>
      </c>
      <c r="BD1628" s="24">
        <v>29</v>
      </c>
      <c r="BE1628" s="24">
        <v>30</v>
      </c>
      <c r="BF1628" s="24">
        <v>0</v>
      </c>
      <c r="BG1628" s="24">
        <v>0</v>
      </c>
      <c r="BH1628" s="24">
        <v>0</v>
      </c>
      <c r="BI1628" s="24">
        <v>0</v>
      </c>
      <c r="BJ1628" s="24">
        <v>0</v>
      </c>
      <c r="BL1628" s="24">
        <v>0</v>
      </c>
      <c r="BM1628" s="24">
        <v>0</v>
      </c>
      <c r="BN1628" s="24">
        <v>0</v>
      </c>
      <c r="BO1628" s="24">
        <v>0</v>
      </c>
      <c r="BP1628" s="24">
        <v>0</v>
      </c>
      <c r="BQ1628" s="24">
        <v>0</v>
      </c>
      <c r="BR1628" s="24">
        <v>0</v>
      </c>
      <c r="BS1628" s="24">
        <v>1.5</v>
      </c>
      <c r="BT1628" s="24">
        <v>0</v>
      </c>
      <c r="BU1628" s="24">
        <v>0</v>
      </c>
      <c r="BV1628" s="24">
        <v>0.5</v>
      </c>
      <c r="BW1628" s="24">
        <v>0</v>
      </c>
      <c r="BX1628" s="24">
        <v>0</v>
      </c>
      <c r="BY1628" s="24">
        <v>0.5</v>
      </c>
      <c r="BZ1628" s="24">
        <v>0</v>
      </c>
      <c r="CB1628" s="24">
        <v>0.5</v>
      </c>
      <c r="CC1628" s="24">
        <v>0</v>
      </c>
      <c r="CD1628" s="24">
        <v>90</v>
      </c>
      <c r="CE1628" s="24">
        <v>90</v>
      </c>
      <c r="CF1628" s="24">
        <v>96</v>
      </c>
      <c r="CG1628" s="24">
        <v>95</v>
      </c>
      <c r="CH1628" s="24">
        <v>95</v>
      </c>
      <c r="CI1628" s="24">
        <v>93</v>
      </c>
      <c r="CO1628" s="34">
        <f t="shared" si="113"/>
        <v>86918.436619718312</v>
      </c>
    </row>
    <row r="1629" spans="1:93" ht="15" hidden="1">
      <c r="A1629" s="23" t="s">
        <v>185</v>
      </c>
      <c r="B1629" s="52">
        <v>40869</v>
      </c>
      <c r="C1629" s="25" t="str">
        <f t="shared" si="112"/>
        <v/>
      </c>
      <c r="G1629" s="24">
        <f t="shared" si="114"/>
        <v>35</v>
      </c>
      <c r="H1629" s="36">
        <v>100984</v>
      </c>
      <c r="I1629" s="24" t="str">
        <f t="shared" si="111"/>
        <v/>
      </c>
      <c r="K1629" s="24">
        <f>IF(J1629&gt;900,_xlfn.XLOOKUP(ROUND(J1629,0),'CM-VL-G-C-GL-B-T-ClassRimThickn'!$B$1:$B$112,'CM-VL-G-C-GL-B-T-ClassRimThickn'!$C$1:$C$112,0,1,1),J1629)</f>
        <v>0</v>
      </c>
      <c r="L1629" s="24">
        <v>65</v>
      </c>
      <c r="M1629" s="24">
        <f>IF(L1629&gt;900,_xlfn.XLOOKUP(ROUND(L1629,0),'CM-VL-G-C-GL-B-T-ClassRimThickn'!$B$1:$B$112,'CM-VL-G-C-GL-B-T-ClassRimThickn'!$C$1:$C$112,0,1,1),L1629)</f>
        <v>65</v>
      </c>
      <c r="N1629" s="24">
        <v>72</v>
      </c>
      <c r="O1629" s="24">
        <f>IF(N1629&gt;900,_xlfn.XLOOKUP(ROUND(N1629,0),'CM-VL-G-C-GL-B-T-ClassRimThickn'!$B$1:$B$112,'CM-VL-G-C-GL-B-T-ClassRimThickn'!$C$1:$C$112,0,1,1),N1629)</f>
        <v>72</v>
      </c>
      <c r="P1629" s="24">
        <v>72</v>
      </c>
      <c r="Q1629" s="24">
        <f>IF(P1629&gt;900,_xlfn.XLOOKUP(ROUND(P1629,0),'CM-VL-G-C-GL-B-T-ClassRimThickn'!$B$1:$B$112,'CM-VL-G-C-GL-B-T-ClassRimThickn'!$C$1:$C$112,0,1,1),P1629)</f>
        <v>72</v>
      </c>
      <c r="S1629" s="24">
        <f>IF(R1629&gt;900,_xlfn.XLOOKUP(ROUND(R1629,0),'CM-VL-G-C-GL-B-T-ClassRimThickn'!$B$1:$B$112,'CM-VL-G-C-GL-B-T-ClassRimThickn'!$C$1:$C$112,0,1,1),R1629)</f>
        <v>0</v>
      </c>
      <c r="T1629" s="24">
        <v>67</v>
      </c>
      <c r="U1629" s="24">
        <f>IF(T1629&gt;900,_xlfn.XLOOKUP(ROUND(T1629,0),'CM-VL-G-C-GL-B-T-ClassRimThickn'!$B$1:$B$112,'CM-VL-G-C-GL-B-T-ClassRimThickn'!$C$1:$C$112,0,1,1),T1629)</f>
        <v>67</v>
      </c>
      <c r="V1629" s="24">
        <v>70</v>
      </c>
      <c r="W1629" s="24">
        <f>IF(V1629&gt;900,_xlfn.XLOOKUP(ROUND(V1629,0),'CM-VL-G-C-GL-B-T-ClassRimThickn'!$B$1:$B$112,'CM-VL-G-C-GL-B-T-ClassRimThickn'!$C$1:$C$112,0,1,1),V1629)</f>
        <v>70</v>
      </c>
      <c r="X1629" s="24">
        <v>68</v>
      </c>
      <c r="Y1629" s="24">
        <f>IF(X1629&gt;900,_xlfn.XLOOKUP(ROUND(X1629,0),'CM-VL-G-C-GL-B-T-ClassRimThickn'!$B$1:$B$112,'CM-VL-G-C-GL-B-T-ClassRimThickn'!$C$1:$C$112,0,1,1),X1629)</f>
        <v>68</v>
      </c>
      <c r="Z1629" s="24">
        <v>73</v>
      </c>
      <c r="AA1629" s="24">
        <f>IF(Z1629&gt;900,_xlfn.XLOOKUP(ROUND(Z1629,0),'CM-VL-G-C-GL-B-T-ClassRimThickn'!$B$1:$B$112,'CM-VL-G-C-GL-B-T-ClassRimThickn'!$C$1:$C$112,0,1,1),Z1629)</f>
        <v>73</v>
      </c>
      <c r="AB1629" s="24">
        <v>75</v>
      </c>
      <c r="AC1629" s="24">
        <f>IF(AB1629&gt;900,_xlfn.XLOOKUP(ROUND(AB1629,0),'CM-VL-G-C-GL-B-T-ClassRimThickn'!$B$1:$B$112,'CM-VL-G-C-GL-B-T-ClassRimThickn'!$C$1:$C$112,0,1,1),AB1629)</f>
        <v>75</v>
      </c>
      <c r="AD1629" s="24">
        <v>73</v>
      </c>
      <c r="AE1629" s="24">
        <f>IF(AD1629&gt;900,_xlfn.XLOOKUP(ROUND(AD1629,0),'CM-VL-G-C-GL-B-T-ClassRimThickn'!$B$1:$B$112,'CM-VL-G-C-GL-B-T-ClassRimThickn'!$C$1:$C$112,0,1,1),AD1629)</f>
        <v>73</v>
      </c>
      <c r="AF1629" s="24">
        <v>68</v>
      </c>
      <c r="AG1629" s="24">
        <f>IF(AF1629&gt;900,_xlfn.XLOOKUP(ROUND(AF1629,0),'CM-VL-G-C-GL-B-T-ClassRimThickn'!$B$1:$B$112,'CM-VL-G-C-GL-B-T-ClassRimThickn'!$C$1:$C$112,0,1,1),AF1629)</f>
        <v>68</v>
      </c>
      <c r="AH1629" s="24">
        <v>24</v>
      </c>
      <c r="AI1629" s="24">
        <v>23.5</v>
      </c>
      <c r="AJ1629" s="24">
        <v>25</v>
      </c>
      <c r="AK1629" s="24">
        <v>24.5</v>
      </c>
      <c r="AL1629" s="24">
        <v>24</v>
      </c>
      <c r="AM1629" s="24">
        <v>24</v>
      </c>
      <c r="AN1629" s="24">
        <v>24.5</v>
      </c>
      <c r="AO1629" s="24">
        <v>24</v>
      </c>
      <c r="AP1629" s="24">
        <v>25</v>
      </c>
      <c r="AQ1629" s="24">
        <v>27</v>
      </c>
      <c r="AR1629" s="24">
        <v>22</v>
      </c>
      <c r="AS1629" s="24">
        <v>25</v>
      </c>
      <c r="AT1629" s="24">
        <v>28.5</v>
      </c>
      <c r="AU1629" s="24">
        <v>29.5</v>
      </c>
      <c r="AV1629" s="24">
        <v>28</v>
      </c>
      <c r="AW1629" s="24">
        <v>29.5</v>
      </c>
      <c r="AX1629" s="24">
        <v>28.5</v>
      </c>
      <c r="AY1629" s="24">
        <v>28.5</v>
      </c>
      <c r="AZ1629" s="24">
        <v>29</v>
      </c>
      <c r="BA1629" s="24">
        <v>28.5</v>
      </c>
      <c r="BB1629" s="24">
        <v>29</v>
      </c>
      <c r="BC1629" s="24">
        <v>28.5</v>
      </c>
      <c r="BD1629" s="24">
        <v>29.5</v>
      </c>
      <c r="BE1629" s="24">
        <v>29.5</v>
      </c>
      <c r="BF1629" s="24">
        <v>1</v>
      </c>
      <c r="BG1629" s="24">
        <v>0</v>
      </c>
      <c r="BH1629" s="24">
        <v>0.5</v>
      </c>
      <c r="BI1629" s="24">
        <v>0</v>
      </c>
      <c r="BJ1629" s="24">
        <v>0</v>
      </c>
      <c r="BL1629" s="24">
        <v>0.5</v>
      </c>
      <c r="BM1629" s="24">
        <v>0.5</v>
      </c>
      <c r="BN1629" s="24">
        <v>1</v>
      </c>
      <c r="BO1629" s="24">
        <v>0.5</v>
      </c>
      <c r="BP1629" s="24">
        <v>0.5</v>
      </c>
      <c r="BQ1629" s="24">
        <v>0.5</v>
      </c>
      <c r="BR1629" s="24">
        <v>0.5</v>
      </c>
      <c r="BS1629" s="24">
        <v>0.2</v>
      </c>
      <c r="BT1629" s="24">
        <v>0</v>
      </c>
      <c r="BU1629" s="24">
        <v>0</v>
      </c>
      <c r="BV1629" s="24">
        <v>0.5</v>
      </c>
      <c r="BW1629" s="24">
        <v>0.5</v>
      </c>
      <c r="BX1629" s="24">
        <v>0</v>
      </c>
      <c r="BY1629" s="24">
        <v>0.2</v>
      </c>
      <c r="BZ1629" s="24">
        <v>0.2</v>
      </c>
      <c r="CB1629" s="24">
        <v>0.5</v>
      </c>
      <c r="CC1629" s="24">
        <v>0.5</v>
      </c>
      <c r="CD1629" s="24">
        <v>97</v>
      </c>
      <c r="CE1629" s="24">
        <v>97</v>
      </c>
      <c r="CF1629" s="24">
        <v>97</v>
      </c>
      <c r="CG1629" s="24">
        <v>97</v>
      </c>
      <c r="CH1629" s="24">
        <v>97</v>
      </c>
      <c r="CI1629" s="24">
        <v>97</v>
      </c>
      <c r="CO1629" s="34">
        <f t="shared" si="113"/>
        <v>100984</v>
      </c>
    </row>
    <row r="1630" spans="1:93" ht="15" hidden="1">
      <c r="A1630" s="23" t="s">
        <v>185</v>
      </c>
      <c r="B1630" s="52">
        <v>40891</v>
      </c>
      <c r="C1630" s="25" t="str">
        <f t="shared" si="112"/>
        <v/>
      </c>
      <c r="G1630" s="24">
        <f t="shared" si="114"/>
        <v>22</v>
      </c>
      <c r="H1630" s="32">
        <v>110452</v>
      </c>
      <c r="I1630" s="24" t="str">
        <f t="shared" si="111"/>
        <v/>
      </c>
      <c r="K1630" s="24">
        <f>IF(J1630&gt;900,_xlfn.XLOOKUP(ROUND(J1630,0),'CM-VL-G-C-GL-B-T-ClassRimThickn'!$B$1:$B$112,'CM-VL-G-C-GL-B-T-ClassRimThickn'!$C$1:$C$112,0,1,1),J1630)</f>
        <v>0</v>
      </c>
      <c r="L1630" s="24">
        <v>67</v>
      </c>
      <c r="M1630" s="24">
        <f>IF(L1630&gt;900,_xlfn.XLOOKUP(ROUND(L1630,0),'CM-VL-G-C-GL-B-T-ClassRimThickn'!$B$1:$B$112,'CM-VL-G-C-GL-B-T-ClassRimThickn'!$C$1:$C$112,0,1,1),L1630)</f>
        <v>67</v>
      </c>
      <c r="N1630" s="24">
        <v>75</v>
      </c>
      <c r="O1630" s="24">
        <f>IF(N1630&gt;900,_xlfn.XLOOKUP(ROUND(N1630,0),'CM-VL-G-C-GL-B-T-ClassRimThickn'!$B$1:$B$112,'CM-VL-G-C-GL-B-T-ClassRimThickn'!$C$1:$C$112,0,1,1),N1630)</f>
        <v>75</v>
      </c>
      <c r="P1630" s="24">
        <v>68</v>
      </c>
      <c r="Q1630" s="24">
        <f>IF(P1630&gt;900,_xlfn.XLOOKUP(ROUND(P1630,0),'CM-VL-G-C-GL-B-T-ClassRimThickn'!$B$1:$B$112,'CM-VL-G-C-GL-B-T-ClassRimThickn'!$C$1:$C$112,0,1,1),P1630)</f>
        <v>68</v>
      </c>
      <c r="S1630" s="24">
        <f>IF(R1630&gt;900,_xlfn.XLOOKUP(ROUND(R1630,0),'CM-VL-G-C-GL-B-T-ClassRimThickn'!$B$1:$B$112,'CM-VL-G-C-GL-B-T-ClassRimThickn'!$C$1:$C$112,0,1,1),R1630)</f>
        <v>0</v>
      </c>
      <c r="T1630" s="24">
        <v>68</v>
      </c>
      <c r="U1630" s="24">
        <f>IF(T1630&gt;900,_xlfn.XLOOKUP(ROUND(T1630,0),'CM-VL-G-C-GL-B-T-ClassRimThickn'!$B$1:$B$112,'CM-VL-G-C-GL-B-T-ClassRimThickn'!$C$1:$C$112,0,1,1),T1630)</f>
        <v>68</v>
      </c>
      <c r="V1630" s="24">
        <v>67</v>
      </c>
      <c r="W1630" s="24">
        <f>IF(V1630&gt;900,_xlfn.XLOOKUP(ROUND(V1630,0),'CM-VL-G-C-GL-B-T-ClassRimThickn'!$B$1:$B$112,'CM-VL-G-C-GL-B-T-ClassRimThickn'!$C$1:$C$112,0,1,1),V1630)</f>
        <v>67</v>
      </c>
      <c r="X1630" s="24">
        <v>64</v>
      </c>
      <c r="Y1630" s="24">
        <f>IF(X1630&gt;900,_xlfn.XLOOKUP(ROUND(X1630,0),'CM-VL-G-C-GL-B-T-ClassRimThickn'!$B$1:$B$112,'CM-VL-G-C-GL-B-T-ClassRimThickn'!$C$1:$C$112,0,1,1),X1630)</f>
        <v>64</v>
      </c>
      <c r="Z1630" s="24">
        <v>68</v>
      </c>
      <c r="AA1630" s="24">
        <f>IF(Z1630&gt;900,_xlfn.XLOOKUP(ROUND(Z1630,0),'CM-VL-G-C-GL-B-T-ClassRimThickn'!$B$1:$B$112,'CM-VL-G-C-GL-B-T-ClassRimThickn'!$C$1:$C$112,0,1,1),Z1630)</f>
        <v>68</v>
      </c>
      <c r="AB1630" s="24">
        <v>70</v>
      </c>
      <c r="AC1630" s="24">
        <f>IF(AB1630&gt;900,_xlfn.XLOOKUP(ROUND(AB1630,0),'CM-VL-G-C-GL-B-T-ClassRimThickn'!$B$1:$B$112,'CM-VL-G-C-GL-B-T-ClassRimThickn'!$C$1:$C$112,0,1,1),AB1630)</f>
        <v>70</v>
      </c>
      <c r="AD1630" s="24">
        <v>68</v>
      </c>
      <c r="AE1630" s="24">
        <f>IF(AD1630&gt;900,_xlfn.XLOOKUP(ROUND(AD1630,0),'CM-VL-G-C-GL-B-T-ClassRimThickn'!$B$1:$B$112,'CM-VL-G-C-GL-B-T-ClassRimThickn'!$C$1:$C$112,0,1,1),AD1630)</f>
        <v>68</v>
      </c>
      <c r="AF1630" s="24">
        <v>68</v>
      </c>
      <c r="AG1630" s="24">
        <f>IF(AF1630&gt;900,_xlfn.XLOOKUP(ROUND(AF1630,0),'CM-VL-G-C-GL-B-T-ClassRimThickn'!$B$1:$B$112,'CM-VL-G-C-GL-B-T-ClassRimThickn'!$C$1:$C$112,0,1,1),AF1630)</f>
        <v>68</v>
      </c>
      <c r="AH1630" s="24">
        <v>23</v>
      </c>
      <c r="AI1630" s="24">
        <v>23</v>
      </c>
      <c r="AJ1630" s="24">
        <v>25</v>
      </c>
      <c r="AK1630" s="24">
        <v>24</v>
      </c>
      <c r="AL1630" s="24">
        <v>24</v>
      </c>
      <c r="AM1630" s="24">
        <v>24</v>
      </c>
      <c r="AN1630" s="24">
        <v>25</v>
      </c>
      <c r="AO1630" s="24">
        <v>27.5</v>
      </c>
      <c r="AP1630" s="24">
        <v>25</v>
      </c>
      <c r="AQ1630" s="24">
        <v>25</v>
      </c>
      <c r="AR1630" s="24">
        <v>21.5</v>
      </c>
      <c r="AS1630" s="24">
        <v>24</v>
      </c>
      <c r="AT1630" s="24">
        <v>30</v>
      </c>
      <c r="AU1630" s="24">
        <v>30</v>
      </c>
      <c r="AV1630" s="24">
        <v>29.5</v>
      </c>
      <c r="AW1630" s="24">
        <v>31</v>
      </c>
      <c r="AX1630" s="24">
        <v>29.5</v>
      </c>
      <c r="AY1630" s="24">
        <v>30</v>
      </c>
      <c r="AZ1630" s="24">
        <v>30</v>
      </c>
      <c r="BA1630" s="24">
        <v>29</v>
      </c>
      <c r="BB1630" s="24">
        <v>29</v>
      </c>
      <c r="BC1630" s="24">
        <v>29.5</v>
      </c>
      <c r="BD1630" s="24">
        <v>30.5</v>
      </c>
      <c r="BE1630" s="24">
        <v>29.5</v>
      </c>
      <c r="BF1630" s="24">
        <v>2</v>
      </c>
      <c r="BG1630" s="24">
        <v>1</v>
      </c>
      <c r="BH1630" s="24">
        <v>1</v>
      </c>
      <c r="BI1630" s="24">
        <v>1</v>
      </c>
      <c r="BJ1630" s="24">
        <v>0.5</v>
      </c>
      <c r="BL1630" s="24">
        <v>1</v>
      </c>
      <c r="BM1630" s="24">
        <v>1</v>
      </c>
      <c r="BN1630" s="24">
        <v>1</v>
      </c>
      <c r="BO1630" s="24">
        <v>0.5</v>
      </c>
      <c r="BP1630" s="24">
        <v>1</v>
      </c>
      <c r="BQ1630" s="24">
        <v>0.5</v>
      </c>
      <c r="BR1630" s="24">
        <v>0.5</v>
      </c>
      <c r="BS1630" s="24">
        <v>1</v>
      </c>
      <c r="BT1630" s="24">
        <v>0.5</v>
      </c>
      <c r="BU1630" s="24">
        <v>0.5</v>
      </c>
      <c r="BV1630" s="24">
        <v>0.5</v>
      </c>
      <c r="BW1630" s="24">
        <v>0.5</v>
      </c>
      <c r="BX1630" s="24">
        <v>0.5</v>
      </c>
      <c r="BY1630" s="24">
        <v>0.5</v>
      </c>
      <c r="BZ1630" s="24">
        <v>0.5</v>
      </c>
      <c r="CB1630" s="24">
        <v>1</v>
      </c>
      <c r="CC1630" s="24">
        <v>1</v>
      </c>
      <c r="CD1630" s="24">
        <v>85</v>
      </c>
      <c r="CE1630" s="24">
        <v>85</v>
      </c>
      <c r="CF1630" s="24">
        <v>85</v>
      </c>
      <c r="CG1630" s="24">
        <v>85</v>
      </c>
      <c r="CH1630" s="24">
        <v>85</v>
      </c>
      <c r="CI1630" s="24">
        <v>85</v>
      </c>
      <c r="CO1630" s="34">
        <f t="shared" si="113"/>
        <v>110452</v>
      </c>
    </row>
    <row r="1631" spans="1:93" ht="15" hidden="1">
      <c r="A1631" s="23" t="s">
        <v>185</v>
      </c>
      <c r="B1631" s="52">
        <v>40941</v>
      </c>
      <c r="C1631" s="25" t="str">
        <f t="shared" si="112"/>
        <v/>
      </c>
      <c r="G1631" s="24">
        <f t="shared" si="114"/>
        <v>50</v>
      </c>
      <c r="H1631" s="32">
        <v>127264</v>
      </c>
      <c r="I1631" s="24" t="str">
        <f t="shared" si="111"/>
        <v/>
      </c>
      <c r="K1631" s="24">
        <f>IF(J1631&gt;900,_xlfn.XLOOKUP(ROUND(J1631,0),'CM-VL-G-C-GL-B-T-ClassRimThickn'!$B$1:$B$112,'CM-VL-G-C-GL-B-T-ClassRimThickn'!$C$1:$C$112,0,1,1),J1631)</f>
        <v>0</v>
      </c>
      <c r="L1631" s="24">
        <v>63</v>
      </c>
      <c r="M1631" s="24">
        <f>IF(L1631&gt;900,_xlfn.XLOOKUP(ROUND(L1631,0),'CM-VL-G-C-GL-B-T-ClassRimThickn'!$B$1:$B$112,'CM-VL-G-C-GL-B-T-ClassRimThickn'!$C$1:$C$112,0,1,1),L1631)</f>
        <v>63</v>
      </c>
      <c r="N1631" s="24">
        <v>68</v>
      </c>
      <c r="O1631" s="24">
        <f>IF(N1631&gt;900,_xlfn.XLOOKUP(ROUND(N1631,0),'CM-VL-G-C-GL-B-T-ClassRimThickn'!$B$1:$B$112,'CM-VL-G-C-GL-B-T-ClassRimThickn'!$C$1:$C$112,0,1,1),N1631)</f>
        <v>68</v>
      </c>
      <c r="P1631" s="24">
        <v>66</v>
      </c>
      <c r="Q1631" s="24">
        <f>IF(P1631&gt;900,_xlfn.XLOOKUP(ROUND(P1631,0),'CM-VL-G-C-GL-B-T-ClassRimThickn'!$B$1:$B$112,'CM-VL-G-C-GL-B-T-ClassRimThickn'!$C$1:$C$112,0,1,1),P1631)</f>
        <v>66</v>
      </c>
      <c r="S1631" s="24">
        <f>IF(R1631&gt;900,_xlfn.XLOOKUP(ROUND(R1631,0),'CM-VL-G-C-GL-B-T-ClassRimThickn'!$B$1:$B$112,'CM-VL-G-C-GL-B-T-ClassRimThickn'!$C$1:$C$112,0,1,1),R1631)</f>
        <v>0</v>
      </c>
      <c r="T1631" s="24">
        <v>65</v>
      </c>
      <c r="U1631" s="24">
        <f>IF(T1631&gt;900,_xlfn.XLOOKUP(ROUND(T1631,0),'CM-VL-G-C-GL-B-T-ClassRimThickn'!$B$1:$B$112,'CM-VL-G-C-GL-B-T-ClassRimThickn'!$C$1:$C$112,0,1,1),T1631)</f>
        <v>65</v>
      </c>
      <c r="V1631" s="24">
        <v>65</v>
      </c>
      <c r="W1631" s="24">
        <f>IF(V1631&gt;900,_xlfn.XLOOKUP(ROUND(V1631,0),'CM-VL-G-C-GL-B-T-ClassRimThickn'!$B$1:$B$112,'CM-VL-G-C-GL-B-T-ClassRimThickn'!$C$1:$C$112,0,1,1),V1631)</f>
        <v>65</v>
      </c>
      <c r="X1631" s="24">
        <v>64</v>
      </c>
      <c r="Y1631" s="24">
        <f>IF(X1631&gt;900,_xlfn.XLOOKUP(ROUND(X1631,0),'CM-VL-G-C-GL-B-T-ClassRimThickn'!$B$1:$B$112,'CM-VL-G-C-GL-B-T-ClassRimThickn'!$C$1:$C$112,0,1,1),X1631)</f>
        <v>64</v>
      </c>
      <c r="Z1631" s="24">
        <v>67</v>
      </c>
      <c r="AA1631" s="24">
        <f>IF(Z1631&gt;900,_xlfn.XLOOKUP(ROUND(Z1631,0),'CM-VL-G-C-GL-B-T-ClassRimThickn'!$B$1:$B$112,'CM-VL-G-C-GL-B-T-ClassRimThickn'!$C$1:$C$112,0,1,1),Z1631)</f>
        <v>67</v>
      </c>
      <c r="AB1631" s="24">
        <v>66</v>
      </c>
      <c r="AC1631" s="24">
        <f>IF(AB1631&gt;900,_xlfn.XLOOKUP(ROUND(AB1631,0),'CM-VL-G-C-GL-B-T-ClassRimThickn'!$B$1:$B$112,'CM-VL-G-C-GL-B-T-ClassRimThickn'!$C$1:$C$112,0,1,1),AB1631)</f>
        <v>66</v>
      </c>
      <c r="AD1631" s="24">
        <v>66</v>
      </c>
      <c r="AE1631" s="24">
        <f>IF(AD1631&gt;900,_xlfn.XLOOKUP(ROUND(AD1631,0),'CM-VL-G-C-GL-B-T-ClassRimThickn'!$B$1:$B$112,'CM-VL-G-C-GL-B-T-ClassRimThickn'!$C$1:$C$112,0,1,1),AD1631)</f>
        <v>66</v>
      </c>
      <c r="AF1631" s="24">
        <v>65</v>
      </c>
      <c r="AG1631" s="24">
        <f>IF(AF1631&gt;900,_xlfn.XLOOKUP(ROUND(AF1631,0),'CM-VL-G-C-GL-B-T-ClassRimThickn'!$B$1:$B$112,'CM-VL-G-C-GL-B-T-ClassRimThickn'!$C$1:$C$112,0,1,1),AF1631)</f>
        <v>65</v>
      </c>
      <c r="AH1631" s="24">
        <v>24</v>
      </c>
      <c r="AI1631" s="24">
        <v>23</v>
      </c>
      <c r="AJ1631" s="24">
        <v>25</v>
      </c>
      <c r="AK1631" s="24">
        <v>23.5</v>
      </c>
      <c r="AL1631" s="24">
        <v>24</v>
      </c>
      <c r="AM1631" s="24">
        <v>23</v>
      </c>
      <c r="AN1631" s="24">
        <v>24</v>
      </c>
      <c r="AO1631" s="24">
        <v>23.5</v>
      </c>
      <c r="AP1631" s="24">
        <v>24.5</v>
      </c>
      <c r="AQ1631" s="24">
        <v>25</v>
      </c>
      <c r="AR1631" s="24">
        <v>22</v>
      </c>
      <c r="AS1631" s="24">
        <v>23</v>
      </c>
      <c r="AT1631" s="24">
        <v>31</v>
      </c>
      <c r="AU1631" s="24">
        <v>30</v>
      </c>
      <c r="AV1631" s="24">
        <v>30</v>
      </c>
      <c r="AW1631" s="24">
        <v>29</v>
      </c>
      <c r="AX1631" s="24">
        <v>29.5</v>
      </c>
      <c r="AY1631" s="24">
        <v>30</v>
      </c>
      <c r="AZ1631" s="24">
        <v>30</v>
      </c>
      <c r="BA1631" s="24">
        <v>29</v>
      </c>
      <c r="BB1631" s="24">
        <v>29</v>
      </c>
      <c r="BC1631" s="24">
        <v>30</v>
      </c>
      <c r="BD1631" s="24">
        <v>31.5</v>
      </c>
      <c r="BE1631" s="24">
        <v>30</v>
      </c>
      <c r="BF1631" s="24">
        <v>0</v>
      </c>
      <c r="BG1631" s="24">
        <v>0</v>
      </c>
      <c r="BH1631" s="24">
        <v>0</v>
      </c>
      <c r="BI1631" s="24">
        <v>0</v>
      </c>
      <c r="BJ1631" s="24">
        <v>0</v>
      </c>
      <c r="BL1631" s="24">
        <v>0</v>
      </c>
      <c r="BM1631" s="24">
        <v>0</v>
      </c>
      <c r="BN1631" s="24">
        <v>0</v>
      </c>
      <c r="BO1631" s="24">
        <v>0</v>
      </c>
      <c r="BP1631" s="24">
        <v>0</v>
      </c>
      <c r="BQ1631" s="24">
        <v>0</v>
      </c>
      <c r="BR1631" s="24">
        <v>1</v>
      </c>
      <c r="BS1631" s="24">
        <v>1</v>
      </c>
      <c r="BT1631" s="24">
        <v>0</v>
      </c>
      <c r="BU1631" s="24">
        <v>0.5</v>
      </c>
      <c r="BV1631" s="24">
        <v>1</v>
      </c>
      <c r="BW1631" s="24">
        <v>0.3</v>
      </c>
      <c r="BX1631" s="24">
        <v>0.3</v>
      </c>
      <c r="BY1631" s="24">
        <v>0.5</v>
      </c>
      <c r="BZ1631" s="24">
        <v>0.5</v>
      </c>
      <c r="CB1631" s="24">
        <v>1.5</v>
      </c>
      <c r="CC1631" s="24">
        <v>1</v>
      </c>
      <c r="CD1631" s="24">
        <v>110</v>
      </c>
      <c r="CE1631" s="24">
        <v>110</v>
      </c>
      <c r="CF1631" s="24">
        <v>110</v>
      </c>
      <c r="CG1631" s="24">
        <v>110</v>
      </c>
      <c r="CH1631" s="24">
        <v>110</v>
      </c>
      <c r="CI1631" s="24">
        <v>110</v>
      </c>
      <c r="CO1631" s="34">
        <f t="shared" si="113"/>
        <v>127264</v>
      </c>
    </row>
    <row r="1632" spans="1:93" ht="15" hidden="1">
      <c r="A1632" s="23" t="s">
        <v>185</v>
      </c>
      <c r="B1632" s="52">
        <v>40950</v>
      </c>
      <c r="C1632" s="25" t="str">
        <f t="shared" si="112"/>
        <v/>
      </c>
      <c r="G1632" s="24">
        <f t="shared" si="114"/>
        <v>9</v>
      </c>
      <c r="H1632" s="37">
        <f>(H1633-H1631)/(G1632+G1633)*G1632+H1631</f>
        <v>130691.2</v>
      </c>
      <c r="I1632" s="24" t="str">
        <f t="shared" ref="I1632:I1695" si="115">IF(AND((A1632=A1633),(H1632&gt;H1633)),FALSE,"")</f>
        <v/>
      </c>
      <c r="K1632" s="24">
        <f>IF(J1632&gt;900,_xlfn.XLOOKUP(ROUND(J1632,0),'CM-VL-G-C-GL-B-T-ClassRimThickn'!$B$1:$B$112,'CM-VL-G-C-GL-B-T-ClassRimThickn'!$C$1:$C$112,0,1,1),J1632)</f>
        <v>0</v>
      </c>
      <c r="L1632" s="24">
        <v>948.5</v>
      </c>
      <c r="M1632" s="24">
        <f>IF(L1632&gt;900,_xlfn.XLOOKUP(ROUND(L1632,0),'CM-VL-G-C-GL-B-T-ClassRimThickn'!$B$1:$B$112,'CM-VL-G-C-GL-B-T-ClassRimThickn'!$C$1:$C$112,0,1,1),L1632)</f>
        <v>51.5</v>
      </c>
      <c r="N1632" s="24">
        <v>954.2</v>
      </c>
      <c r="O1632" s="24">
        <f>IF(N1632&gt;900,_xlfn.XLOOKUP(ROUND(N1632,0),'CM-VL-G-C-GL-B-T-ClassRimThickn'!$B$1:$B$112,'CM-VL-G-C-GL-B-T-ClassRimThickn'!$C$1:$C$112,0,1,1),N1632)</f>
        <v>54</v>
      </c>
      <c r="P1632" s="24">
        <v>953</v>
      </c>
      <c r="Q1632" s="24">
        <f>IF(P1632&gt;900,_xlfn.XLOOKUP(ROUND(P1632,0),'CM-VL-G-C-GL-B-T-ClassRimThickn'!$B$1:$B$112,'CM-VL-G-C-GL-B-T-ClassRimThickn'!$C$1:$C$112,0,1,1),P1632)</f>
        <v>53.5</v>
      </c>
      <c r="S1632" s="24">
        <f>IF(R1632&gt;900,_xlfn.XLOOKUP(ROUND(R1632,0),'CM-VL-G-C-GL-B-T-ClassRimThickn'!$B$1:$B$112,'CM-VL-G-C-GL-B-T-ClassRimThickn'!$C$1:$C$112,0,1,1),R1632)</f>
        <v>0</v>
      </c>
      <c r="T1632" s="24">
        <v>951.4</v>
      </c>
      <c r="U1632" s="24">
        <f>IF(T1632&gt;900,_xlfn.XLOOKUP(ROUND(T1632,0),'CM-VL-G-C-GL-B-T-ClassRimThickn'!$B$1:$B$112,'CM-VL-G-C-GL-B-T-ClassRimThickn'!$C$1:$C$112,0,1,1),T1632)</f>
        <v>52.5</v>
      </c>
      <c r="V1632" s="24">
        <v>951.4</v>
      </c>
      <c r="W1632" s="24">
        <f>IF(V1632&gt;900,_xlfn.XLOOKUP(ROUND(V1632,0),'CM-VL-G-C-GL-B-T-ClassRimThickn'!$B$1:$B$112,'CM-VL-G-C-GL-B-T-ClassRimThickn'!$C$1:$C$112,0,1,1),V1632)</f>
        <v>52.5</v>
      </c>
      <c r="X1632" s="24">
        <v>948.1</v>
      </c>
      <c r="Y1632" s="24">
        <f>IF(X1632&gt;900,_xlfn.XLOOKUP(ROUND(X1632,0),'CM-VL-G-C-GL-B-T-ClassRimThickn'!$B$1:$B$112,'CM-VL-G-C-GL-B-T-ClassRimThickn'!$C$1:$C$112,0,1,1),X1632)</f>
        <v>51</v>
      </c>
      <c r="Z1632" s="24">
        <v>954</v>
      </c>
      <c r="AA1632" s="24">
        <f>IF(Z1632&gt;900,_xlfn.XLOOKUP(ROUND(Z1632,0),'CM-VL-G-C-GL-B-T-ClassRimThickn'!$B$1:$B$112,'CM-VL-G-C-GL-B-T-ClassRimThickn'!$C$1:$C$112,0,1,1),Z1632)</f>
        <v>54</v>
      </c>
      <c r="AB1632" s="24">
        <v>953.7</v>
      </c>
      <c r="AC1632" s="24">
        <f>IF(AB1632&gt;900,_xlfn.XLOOKUP(ROUND(AB1632,0),'CM-VL-G-C-GL-B-T-ClassRimThickn'!$B$1:$B$112,'CM-VL-G-C-GL-B-T-ClassRimThickn'!$C$1:$C$112,0,1,1),AB1632)</f>
        <v>54</v>
      </c>
      <c r="AD1632" s="24">
        <v>951</v>
      </c>
      <c r="AE1632" s="24">
        <f>IF(AD1632&gt;900,_xlfn.XLOOKUP(ROUND(AD1632,0),'CM-VL-G-C-GL-B-T-ClassRimThickn'!$B$1:$B$112,'CM-VL-G-C-GL-B-T-ClassRimThickn'!$C$1:$C$112,0,1,1),AD1632)</f>
        <v>52.5</v>
      </c>
      <c r="AF1632" s="24">
        <v>951.6</v>
      </c>
      <c r="AG1632" s="24">
        <f>IF(AF1632&gt;900,_xlfn.XLOOKUP(ROUND(AF1632,0),'CM-VL-G-C-GL-B-T-ClassRimThickn'!$B$1:$B$112,'CM-VL-G-C-GL-B-T-ClassRimThickn'!$C$1:$C$112,0,1,1),AF1632)</f>
        <v>53</v>
      </c>
      <c r="AH1632" s="24">
        <v>29</v>
      </c>
      <c r="AI1632" s="24">
        <v>27</v>
      </c>
      <c r="AJ1632" s="24">
        <v>28</v>
      </c>
      <c r="AK1632" s="24">
        <v>28</v>
      </c>
      <c r="AL1632" s="24">
        <v>28</v>
      </c>
      <c r="AM1632" s="24">
        <v>28</v>
      </c>
      <c r="AN1632" s="24">
        <v>28</v>
      </c>
      <c r="AO1632" s="24">
        <v>27</v>
      </c>
      <c r="AP1632" s="24">
        <v>28</v>
      </c>
      <c r="AQ1632" s="24">
        <v>28</v>
      </c>
      <c r="AR1632" s="24">
        <v>27</v>
      </c>
      <c r="AS1632" s="24">
        <v>27</v>
      </c>
      <c r="BF1632" s="24">
        <v>0</v>
      </c>
      <c r="BG1632" s="24">
        <v>0</v>
      </c>
      <c r="BH1632" s="24">
        <v>0</v>
      </c>
      <c r="BI1632" s="24">
        <v>0</v>
      </c>
      <c r="BJ1632" s="24">
        <v>0</v>
      </c>
      <c r="BL1632" s="24">
        <v>0</v>
      </c>
      <c r="BM1632" s="24">
        <v>0</v>
      </c>
      <c r="BN1632" s="24">
        <v>0</v>
      </c>
      <c r="BO1632" s="24">
        <v>0</v>
      </c>
      <c r="BP1632" s="24">
        <v>0</v>
      </c>
      <c r="BQ1632" s="24">
        <v>0</v>
      </c>
      <c r="BR1632" s="24">
        <v>0</v>
      </c>
      <c r="BS1632" s="24">
        <v>0</v>
      </c>
      <c r="BT1632" s="24">
        <v>0</v>
      </c>
      <c r="BU1632" s="24">
        <v>0</v>
      </c>
      <c r="BV1632" s="24">
        <v>0</v>
      </c>
      <c r="BW1632" s="24">
        <v>0</v>
      </c>
      <c r="BX1632" s="24">
        <v>0</v>
      </c>
      <c r="BY1632" s="24">
        <v>0</v>
      </c>
      <c r="BZ1632" s="24">
        <v>0</v>
      </c>
      <c r="CB1632" s="24">
        <v>0</v>
      </c>
      <c r="CC1632" s="24">
        <v>0</v>
      </c>
      <c r="CO1632" s="34">
        <f t="shared" si="113"/>
        <v>130691.2</v>
      </c>
    </row>
    <row r="1633" spans="1:93" ht="15" hidden="1">
      <c r="A1633" s="23" t="s">
        <v>185</v>
      </c>
      <c r="B1633" s="52">
        <v>40981</v>
      </c>
      <c r="C1633" s="25" t="str">
        <f t="shared" si="112"/>
        <v/>
      </c>
      <c r="G1633" s="24">
        <f t="shared" si="114"/>
        <v>31</v>
      </c>
      <c r="H1633" s="36">
        <v>142496</v>
      </c>
      <c r="I1633" s="24" t="str">
        <f t="shared" si="115"/>
        <v/>
      </c>
      <c r="K1633" s="24">
        <f>IF(J1633&gt;900,_xlfn.XLOOKUP(ROUND(J1633,0),'CM-VL-G-C-GL-B-T-ClassRimThickn'!$B$1:$B$112,'CM-VL-G-C-GL-B-T-ClassRimThickn'!$C$1:$C$112,0,1,1),J1633)</f>
        <v>0</v>
      </c>
      <c r="L1633" s="24">
        <v>56</v>
      </c>
      <c r="M1633" s="24">
        <f>IF(L1633&gt;900,_xlfn.XLOOKUP(ROUND(L1633,0),'CM-VL-G-C-GL-B-T-ClassRimThickn'!$B$1:$B$112,'CM-VL-G-C-GL-B-T-ClassRimThickn'!$C$1:$C$112,0,1,1),L1633)</f>
        <v>56</v>
      </c>
      <c r="N1633" s="24">
        <v>58</v>
      </c>
      <c r="O1633" s="24">
        <f>IF(N1633&gt;900,_xlfn.XLOOKUP(ROUND(N1633,0),'CM-VL-G-C-GL-B-T-ClassRimThickn'!$B$1:$B$112,'CM-VL-G-C-GL-B-T-ClassRimThickn'!$C$1:$C$112,0,1,1),N1633)</f>
        <v>58</v>
      </c>
      <c r="P1633" s="24">
        <v>57</v>
      </c>
      <c r="Q1633" s="24">
        <f>IF(P1633&gt;900,_xlfn.XLOOKUP(ROUND(P1633,0),'CM-VL-G-C-GL-B-T-ClassRimThickn'!$B$1:$B$112,'CM-VL-G-C-GL-B-T-ClassRimThickn'!$C$1:$C$112,0,1,1),P1633)</f>
        <v>57</v>
      </c>
      <c r="S1633" s="24">
        <f>IF(R1633&gt;900,_xlfn.XLOOKUP(ROUND(R1633,0),'CM-VL-G-C-GL-B-T-ClassRimThickn'!$B$1:$B$112,'CM-VL-G-C-GL-B-T-ClassRimThickn'!$C$1:$C$112,0,1,1),R1633)</f>
        <v>0</v>
      </c>
      <c r="T1633" s="24">
        <v>56</v>
      </c>
      <c r="U1633" s="24">
        <f>IF(T1633&gt;900,_xlfn.XLOOKUP(ROUND(T1633,0),'CM-VL-G-C-GL-B-T-ClassRimThickn'!$B$1:$B$112,'CM-VL-G-C-GL-B-T-ClassRimThickn'!$C$1:$C$112,0,1,1),T1633)</f>
        <v>56</v>
      </c>
      <c r="V1633" s="24">
        <v>54</v>
      </c>
      <c r="W1633" s="24">
        <f>IF(V1633&gt;900,_xlfn.XLOOKUP(ROUND(V1633,0),'CM-VL-G-C-GL-B-T-ClassRimThickn'!$B$1:$B$112,'CM-VL-G-C-GL-B-T-ClassRimThickn'!$C$1:$C$112,0,1,1),V1633)</f>
        <v>54</v>
      </c>
      <c r="X1633" s="24">
        <v>54</v>
      </c>
      <c r="Y1633" s="24">
        <f>IF(X1633&gt;900,_xlfn.XLOOKUP(ROUND(X1633,0),'CM-VL-G-C-GL-B-T-ClassRimThickn'!$B$1:$B$112,'CM-VL-G-C-GL-B-T-ClassRimThickn'!$C$1:$C$112,0,1,1),X1633)</f>
        <v>54</v>
      </c>
      <c r="Z1633" s="24">
        <v>55</v>
      </c>
      <c r="AA1633" s="24">
        <f>IF(Z1633&gt;900,_xlfn.XLOOKUP(ROUND(Z1633,0),'CM-VL-G-C-GL-B-T-ClassRimThickn'!$B$1:$B$112,'CM-VL-G-C-GL-B-T-ClassRimThickn'!$C$1:$C$112,0,1,1),Z1633)</f>
        <v>55</v>
      </c>
      <c r="AB1633" s="24">
        <v>55</v>
      </c>
      <c r="AC1633" s="24">
        <f>IF(AB1633&gt;900,_xlfn.XLOOKUP(ROUND(AB1633,0),'CM-VL-G-C-GL-B-T-ClassRimThickn'!$B$1:$B$112,'CM-VL-G-C-GL-B-T-ClassRimThickn'!$C$1:$C$112,0,1,1),AB1633)</f>
        <v>55</v>
      </c>
      <c r="AD1633" s="24">
        <v>54</v>
      </c>
      <c r="AE1633" s="24">
        <f>IF(AD1633&gt;900,_xlfn.XLOOKUP(ROUND(AD1633,0),'CM-VL-G-C-GL-B-T-ClassRimThickn'!$B$1:$B$112,'CM-VL-G-C-GL-B-T-ClassRimThickn'!$C$1:$C$112,0,1,1),AD1633)</f>
        <v>54</v>
      </c>
      <c r="AF1633" s="24">
        <v>55</v>
      </c>
      <c r="AG1633" s="24">
        <f>IF(AF1633&gt;900,_xlfn.XLOOKUP(ROUND(AF1633,0),'CM-VL-G-C-GL-B-T-ClassRimThickn'!$B$1:$B$112,'CM-VL-G-C-GL-B-T-ClassRimThickn'!$C$1:$C$112,0,1,1),AF1633)</f>
        <v>55</v>
      </c>
      <c r="AH1633" s="24">
        <v>27</v>
      </c>
      <c r="AI1633" s="24">
        <v>25</v>
      </c>
      <c r="AJ1633" s="24">
        <v>27</v>
      </c>
      <c r="AK1633" s="24">
        <v>26</v>
      </c>
      <c r="AL1633" s="24">
        <v>26</v>
      </c>
      <c r="AM1633" s="24">
        <v>26</v>
      </c>
      <c r="AN1633" s="24">
        <v>27</v>
      </c>
      <c r="AO1633" s="24">
        <v>26</v>
      </c>
      <c r="AP1633" s="24">
        <v>27</v>
      </c>
      <c r="AQ1633" s="24">
        <v>26</v>
      </c>
      <c r="AR1633" s="24">
        <v>24</v>
      </c>
      <c r="AS1633" s="24">
        <v>25</v>
      </c>
      <c r="AT1633" s="24">
        <v>29</v>
      </c>
      <c r="AU1633" s="24">
        <v>29</v>
      </c>
      <c r="AV1633" s="24">
        <v>28</v>
      </c>
      <c r="AW1633" s="24">
        <v>29</v>
      </c>
      <c r="AX1633" s="24">
        <v>29</v>
      </c>
      <c r="AY1633" s="24">
        <v>29</v>
      </c>
      <c r="AZ1633" s="24">
        <v>29</v>
      </c>
      <c r="BA1633" s="24">
        <v>29</v>
      </c>
      <c r="BB1633" s="24">
        <v>29</v>
      </c>
      <c r="BC1633" s="24">
        <v>29</v>
      </c>
      <c r="BD1633" s="24">
        <v>30</v>
      </c>
      <c r="BE1633" s="24">
        <v>28</v>
      </c>
      <c r="BF1633" s="24">
        <v>0</v>
      </c>
      <c r="BG1633" s="24">
        <v>0</v>
      </c>
      <c r="BH1633" s="24">
        <v>0</v>
      </c>
      <c r="BI1633" s="24">
        <v>0.5</v>
      </c>
      <c r="BJ1633" s="24">
        <v>0</v>
      </c>
      <c r="BL1633" s="24">
        <v>0</v>
      </c>
      <c r="BM1633" s="24">
        <v>0</v>
      </c>
      <c r="BN1633" s="24">
        <v>0</v>
      </c>
      <c r="BO1633" s="24">
        <v>0</v>
      </c>
      <c r="BP1633" s="24">
        <v>0</v>
      </c>
      <c r="BQ1633" s="24">
        <v>0</v>
      </c>
      <c r="BR1633" s="24">
        <v>0</v>
      </c>
      <c r="BS1633" s="24">
        <v>0</v>
      </c>
      <c r="BT1633" s="24">
        <v>0</v>
      </c>
      <c r="BU1633" s="24">
        <v>0</v>
      </c>
      <c r="BV1633" s="24">
        <v>0</v>
      </c>
      <c r="BW1633" s="24">
        <v>0</v>
      </c>
      <c r="BX1633" s="24">
        <v>0</v>
      </c>
      <c r="BY1633" s="24">
        <v>0</v>
      </c>
      <c r="BZ1633" s="24">
        <v>0</v>
      </c>
      <c r="CB1633" s="24">
        <v>0</v>
      </c>
      <c r="CC1633" s="24">
        <v>0</v>
      </c>
      <c r="CD1633" s="24">
        <v>79</v>
      </c>
      <c r="CE1633" s="24">
        <v>78</v>
      </c>
      <c r="CF1633" s="24">
        <v>84</v>
      </c>
      <c r="CG1633" s="24">
        <v>80</v>
      </c>
      <c r="CH1633" s="24">
        <v>80</v>
      </c>
      <c r="CI1633" s="24">
        <v>75</v>
      </c>
      <c r="CO1633" s="34">
        <f t="shared" si="113"/>
        <v>142496</v>
      </c>
    </row>
    <row r="1634" spans="1:93" ht="15" hidden="1">
      <c r="A1634" s="23" t="s">
        <v>185</v>
      </c>
      <c r="B1634" s="52">
        <v>41033</v>
      </c>
      <c r="C1634" s="25" t="str">
        <f t="shared" si="112"/>
        <v/>
      </c>
      <c r="G1634" s="24">
        <f t="shared" si="114"/>
        <v>52</v>
      </c>
      <c r="H1634" s="32">
        <v>160784</v>
      </c>
      <c r="I1634" s="24" t="str">
        <f t="shared" si="115"/>
        <v/>
      </c>
      <c r="K1634" s="24">
        <f>IF(J1634&gt;900,_xlfn.XLOOKUP(ROUND(J1634,0),'CM-VL-G-C-GL-B-T-ClassRimThickn'!$B$1:$B$112,'CM-VL-G-C-GL-B-T-ClassRimThickn'!$C$1:$C$112,0,1,1),J1634)</f>
        <v>0</v>
      </c>
      <c r="L1634" s="24">
        <v>55</v>
      </c>
      <c r="M1634" s="24">
        <f>IF(L1634&gt;900,_xlfn.XLOOKUP(ROUND(L1634,0),'CM-VL-G-C-GL-B-T-ClassRimThickn'!$B$1:$B$112,'CM-VL-G-C-GL-B-T-ClassRimThickn'!$C$1:$C$112,0,1,1),L1634)</f>
        <v>55</v>
      </c>
      <c r="N1634" s="24">
        <v>57</v>
      </c>
      <c r="O1634" s="24">
        <f>IF(N1634&gt;900,_xlfn.XLOOKUP(ROUND(N1634,0),'CM-VL-G-C-GL-B-T-ClassRimThickn'!$B$1:$B$112,'CM-VL-G-C-GL-B-T-ClassRimThickn'!$C$1:$C$112,0,1,1),N1634)</f>
        <v>57</v>
      </c>
      <c r="P1634" s="24">
        <v>57</v>
      </c>
      <c r="Q1634" s="24">
        <f>IF(P1634&gt;900,_xlfn.XLOOKUP(ROUND(P1634,0),'CM-VL-G-C-GL-B-T-ClassRimThickn'!$B$1:$B$112,'CM-VL-G-C-GL-B-T-ClassRimThickn'!$C$1:$C$112,0,1,1),P1634)</f>
        <v>57</v>
      </c>
      <c r="S1634" s="24">
        <f>IF(R1634&gt;900,_xlfn.XLOOKUP(ROUND(R1634,0),'CM-VL-G-C-GL-B-T-ClassRimThickn'!$B$1:$B$112,'CM-VL-G-C-GL-B-T-ClassRimThickn'!$C$1:$C$112,0,1,1),R1634)</f>
        <v>0</v>
      </c>
      <c r="T1634" s="24">
        <v>54</v>
      </c>
      <c r="U1634" s="24">
        <f>IF(T1634&gt;900,_xlfn.XLOOKUP(ROUND(T1634,0),'CM-VL-G-C-GL-B-T-ClassRimThickn'!$B$1:$B$112,'CM-VL-G-C-GL-B-T-ClassRimThickn'!$C$1:$C$112,0,1,1),T1634)</f>
        <v>54</v>
      </c>
      <c r="V1634" s="24">
        <v>56</v>
      </c>
      <c r="W1634" s="24">
        <f>IF(V1634&gt;900,_xlfn.XLOOKUP(ROUND(V1634,0),'CM-VL-G-C-GL-B-T-ClassRimThickn'!$B$1:$B$112,'CM-VL-G-C-GL-B-T-ClassRimThickn'!$C$1:$C$112,0,1,1),V1634)</f>
        <v>56</v>
      </c>
      <c r="X1634" s="24">
        <v>55</v>
      </c>
      <c r="Y1634" s="24">
        <f>IF(X1634&gt;900,_xlfn.XLOOKUP(ROUND(X1634,0),'CM-VL-G-C-GL-B-T-ClassRimThickn'!$B$1:$B$112,'CM-VL-G-C-GL-B-T-ClassRimThickn'!$C$1:$C$112,0,1,1),X1634)</f>
        <v>55</v>
      </c>
      <c r="Z1634" s="24">
        <v>57</v>
      </c>
      <c r="AA1634" s="24">
        <f>IF(Z1634&gt;900,_xlfn.XLOOKUP(ROUND(Z1634,0),'CM-VL-G-C-GL-B-T-ClassRimThickn'!$B$1:$B$112,'CM-VL-G-C-GL-B-T-ClassRimThickn'!$C$1:$C$112,0,1,1),Z1634)</f>
        <v>57</v>
      </c>
      <c r="AB1634" s="24">
        <v>57</v>
      </c>
      <c r="AC1634" s="24">
        <f>IF(AB1634&gt;900,_xlfn.XLOOKUP(ROUND(AB1634,0),'CM-VL-G-C-GL-B-T-ClassRimThickn'!$B$1:$B$112,'CM-VL-G-C-GL-B-T-ClassRimThickn'!$C$1:$C$112,0,1,1),AB1634)</f>
        <v>57</v>
      </c>
      <c r="AD1634" s="24">
        <v>55</v>
      </c>
      <c r="AE1634" s="24">
        <f>IF(AD1634&gt;900,_xlfn.XLOOKUP(ROUND(AD1634,0),'CM-VL-G-C-GL-B-T-ClassRimThickn'!$B$1:$B$112,'CM-VL-G-C-GL-B-T-ClassRimThickn'!$C$1:$C$112,0,1,1),AD1634)</f>
        <v>55</v>
      </c>
      <c r="AF1634" s="24">
        <v>55</v>
      </c>
      <c r="AG1634" s="24">
        <f>IF(AF1634&gt;900,_xlfn.XLOOKUP(ROUND(AF1634,0),'CM-VL-G-C-GL-B-T-ClassRimThickn'!$B$1:$B$112,'CM-VL-G-C-GL-B-T-ClassRimThickn'!$C$1:$C$112,0,1,1),AF1634)</f>
        <v>55</v>
      </c>
      <c r="AH1634" s="24">
        <v>25</v>
      </c>
      <c r="AI1634" s="24">
        <v>24</v>
      </c>
      <c r="AJ1634" s="24">
        <v>25</v>
      </c>
      <c r="AK1634" s="24">
        <v>24</v>
      </c>
      <c r="AL1634" s="24">
        <v>23.5</v>
      </c>
      <c r="AM1634" s="24">
        <v>24</v>
      </c>
      <c r="AN1634" s="24">
        <v>26.5</v>
      </c>
      <c r="AO1634" s="24">
        <v>23</v>
      </c>
      <c r="AP1634" s="24">
        <v>24</v>
      </c>
      <c r="AQ1634" s="24">
        <v>24</v>
      </c>
      <c r="AR1634" s="24">
        <v>20.5</v>
      </c>
      <c r="AS1634" s="24">
        <v>23.5</v>
      </c>
      <c r="AT1634" s="24">
        <v>1</v>
      </c>
      <c r="AU1634" s="24">
        <v>1</v>
      </c>
      <c r="AV1634" s="24">
        <v>2</v>
      </c>
      <c r="AW1634" s="24">
        <v>1</v>
      </c>
      <c r="AX1634" s="24">
        <v>1</v>
      </c>
      <c r="AY1634" s="24">
        <v>1</v>
      </c>
      <c r="AZ1634" s="24">
        <v>1</v>
      </c>
      <c r="BA1634" s="24">
        <v>1</v>
      </c>
      <c r="BB1634" s="24">
        <v>1.5</v>
      </c>
      <c r="BC1634" s="24">
        <v>2</v>
      </c>
      <c r="BD1634" s="24">
        <v>2</v>
      </c>
      <c r="BE1634" s="24">
        <v>1</v>
      </c>
      <c r="BF1634" s="24">
        <v>0</v>
      </c>
      <c r="BG1634" s="24">
        <v>0</v>
      </c>
      <c r="BH1634" s="24">
        <v>0</v>
      </c>
      <c r="BI1634" s="24">
        <v>0</v>
      </c>
      <c r="BJ1634" s="24">
        <v>0</v>
      </c>
      <c r="BL1634" s="24">
        <v>0</v>
      </c>
      <c r="BM1634" s="24">
        <v>0</v>
      </c>
      <c r="BN1634" s="24">
        <v>0</v>
      </c>
      <c r="BO1634" s="24">
        <v>0</v>
      </c>
      <c r="BP1634" s="24">
        <v>0</v>
      </c>
      <c r="BQ1634" s="24">
        <v>0</v>
      </c>
      <c r="BR1634" s="24">
        <v>0</v>
      </c>
      <c r="BS1634" s="24">
        <v>0</v>
      </c>
      <c r="BT1634" s="24">
        <v>0</v>
      </c>
      <c r="BU1634" s="24">
        <v>0</v>
      </c>
      <c r="BV1634" s="24">
        <v>0</v>
      </c>
      <c r="BW1634" s="24">
        <v>0</v>
      </c>
      <c r="BX1634" s="24">
        <v>0</v>
      </c>
      <c r="BY1634" s="24">
        <v>0.2</v>
      </c>
      <c r="BZ1634" s="24">
        <v>0</v>
      </c>
      <c r="CB1634" s="24">
        <v>0.5</v>
      </c>
      <c r="CC1634" s="24">
        <v>0</v>
      </c>
      <c r="CD1634" s="24">
        <v>81</v>
      </c>
      <c r="CE1634" s="24">
        <v>78</v>
      </c>
      <c r="CF1634" s="24">
        <v>82</v>
      </c>
      <c r="CG1634" s="24">
        <v>81</v>
      </c>
      <c r="CH1634" s="24">
        <v>80</v>
      </c>
      <c r="CI1634" s="24">
        <v>78</v>
      </c>
      <c r="CO1634" s="34">
        <f t="shared" si="113"/>
        <v>160784</v>
      </c>
    </row>
    <row r="1635" spans="1:93" ht="15" hidden="1">
      <c r="A1635" s="23" t="s">
        <v>185</v>
      </c>
      <c r="B1635" s="52">
        <v>41060</v>
      </c>
      <c r="C1635" s="25" t="str">
        <f t="shared" si="112"/>
        <v/>
      </c>
      <c r="G1635" s="24">
        <f t="shared" si="114"/>
        <v>27</v>
      </c>
      <c r="H1635" s="32">
        <v>170827</v>
      </c>
      <c r="I1635" s="24" t="str">
        <f t="shared" si="115"/>
        <v/>
      </c>
      <c r="K1635" s="24">
        <f>IF(J1635&gt;900,_xlfn.XLOOKUP(ROUND(J1635,0),'CM-VL-G-C-GL-B-T-ClassRimThickn'!$B$1:$B$112,'CM-VL-G-C-GL-B-T-ClassRimThickn'!$C$1:$C$112,0,1,1),J1635)</f>
        <v>0</v>
      </c>
      <c r="L1635" s="24">
        <v>57</v>
      </c>
      <c r="M1635" s="24">
        <f>IF(L1635&gt;900,_xlfn.XLOOKUP(ROUND(L1635,0),'CM-VL-G-C-GL-B-T-ClassRimThickn'!$B$1:$B$112,'CM-VL-G-C-GL-B-T-ClassRimThickn'!$C$1:$C$112,0,1,1),L1635)</f>
        <v>57</v>
      </c>
      <c r="N1635" s="24">
        <v>59</v>
      </c>
      <c r="O1635" s="24">
        <f>IF(N1635&gt;900,_xlfn.XLOOKUP(ROUND(N1635,0),'CM-VL-G-C-GL-B-T-ClassRimThickn'!$B$1:$B$112,'CM-VL-G-C-GL-B-T-ClassRimThickn'!$C$1:$C$112,0,1,1),N1635)</f>
        <v>59</v>
      </c>
      <c r="P1635" s="24">
        <v>60</v>
      </c>
      <c r="Q1635" s="24">
        <f>IF(P1635&gt;900,_xlfn.XLOOKUP(ROUND(P1635,0),'CM-VL-G-C-GL-B-T-ClassRimThickn'!$B$1:$B$112,'CM-VL-G-C-GL-B-T-ClassRimThickn'!$C$1:$C$112,0,1,1),P1635)</f>
        <v>60</v>
      </c>
      <c r="S1635" s="24">
        <f>IF(R1635&gt;900,_xlfn.XLOOKUP(ROUND(R1635,0),'CM-VL-G-C-GL-B-T-ClassRimThickn'!$B$1:$B$112,'CM-VL-G-C-GL-B-T-ClassRimThickn'!$C$1:$C$112,0,1,1),R1635)</f>
        <v>0</v>
      </c>
      <c r="T1635" s="24">
        <v>56</v>
      </c>
      <c r="U1635" s="24">
        <f>IF(T1635&gt;900,_xlfn.XLOOKUP(ROUND(T1635,0),'CM-VL-G-C-GL-B-T-ClassRimThickn'!$B$1:$B$112,'CM-VL-G-C-GL-B-T-ClassRimThickn'!$C$1:$C$112,0,1,1),T1635)</f>
        <v>56</v>
      </c>
      <c r="V1635" s="24">
        <v>58</v>
      </c>
      <c r="W1635" s="24">
        <f>IF(V1635&gt;900,_xlfn.XLOOKUP(ROUND(V1635,0),'CM-VL-G-C-GL-B-T-ClassRimThickn'!$B$1:$B$112,'CM-VL-G-C-GL-B-T-ClassRimThickn'!$C$1:$C$112,0,1,1),V1635)</f>
        <v>58</v>
      </c>
      <c r="X1635" s="24">
        <v>56</v>
      </c>
      <c r="Y1635" s="24">
        <f>IF(X1635&gt;900,_xlfn.XLOOKUP(ROUND(X1635,0),'CM-VL-G-C-GL-B-T-ClassRimThickn'!$B$1:$B$112,'CM-VL-G-C-GL-B-T-ClassRimThickn'!$C$1:$C$112,0,1,1),X1635)</f>
        <v>56</v>
      </c>
      <c r="Z1635" s="24">
        <v>60</v>
      </c>
      <c r="AA1635" s="24">
        <f>IF(Z1635&gt;900,_xlfn.XLOOKUP(ROUND(Z1635,0),'CM-VL-G-C-GL-B-T-ClassRimThickn'!$B$1:$B$112,'CM-VL-G-C-GL-B-T-ClassRimThickn'!$C$1:$C$112,0,1,1),Z1635)</f>
        <v>60</v>
      </c>
      <c r="AB1635" s="24">
        <v>60</v>
      </c>
      <c r="AC1635" s="24">
        <f>IF(AB1635&gt;900,_xlfn.XLOOKUP(ROUND(AB1635,0),'CM-VL-G-C-GL-B-T-ClassRimThickn'!$B$1:$B$112,'CM-VL-G-C-GL-B-T-ClassRimThickn'!$C$1:$C$112,0,1,1),AB1635)</f>
        <v>60</v>
      </c>
      <c r="AD1635" s="24">
        <v>63</v>
      </c>
      <c r="AE1635" s="24">
        <f>IF(AD1635&gt;900,_xlfn.XLOOKUP(ROUND(AD1635,0),'CM-VL-G-C-GL-B-T-ClassRimThickn'!$B$1:$B$112,'CM-VL-G-C-GL-B-T-ClassRimThickn'!$C$1:$C$112,0,1,1),AD1635)</f>
        <v>63</v>
      </c>
      <c r="AF1635" s="24">
        <v>55</v>
      </c>
      <c r="AG1635" s="24">
        <f>IF(AF1635&gt;900,_xlfn.XLOOKUP(ROUND(AF1635,0),'CM-VL-G-C-GL-B-T-ClassRimThickn'!$B$1:$B$112,'CM-VL-G-C-GL-B-T-ClassRimThickn'!$C$1:$C$112,0,1,1),AF1635)</f>
        <v>55</v>
      </c>
      <c r="AH1635" s="24">
        <v>26</v>
      </c>
      <c r="AI1635" s="24">
        <v>23</v>
      </c>
      <c r="AJ1635" s="24">
        <v>25</v>
      </c>
      <c r="AK1635" s="24">
        <v>23</v>
      </c>
      <c r="AL1635" s="24">
        <v>25</v>
      </c>
      <c r="AM1635" s="24">
        <v>24</v>
      </c>
      <c r="AN1635" s="24">
        <v>25.5</v>
      </c>
      <c r="AO1635" s="24">
        <v>23</v>
      </c>
      <c r="AP1635" s="24">
        <v>24.5</v>
      </c>
      <c r="AQ1635" s="24">
        <v>24</v>
      </c>
      <c r="AR1635" s="24">
        <v>24</v>
      </c>
      <c r="AS1635" s="24">
        <v>24</v>
      </c>
      <c r="AT1635" s="24">
        <v>29</v>
      </c>
      <c r="AU1635" s="24">
        <v>28</v>
      </c>
      <c r="AV1635" s="24">
        <v>29</v>
      </c>
      <c r="AW1635" s="24">
        <v>29</v>
      </c>
      <c r="AX1635" s="24">
        <v>29.5</v>
      </c>
      <c r="AY1635" s="24">
        <v>29.5</v>
      </c>
      <c r="AZ1635" s="24">
        <v>29</v>
      </c>
      <c r="BA1635" s="24">
        <v>28.5</v>
      </c>
      <c r="BB1635" s="24">
        <v>29</v>
      </c>
      <c r="BC1635" s="24">
        <v>29</v>
      </c>
      <c r="BD1635" s="24">
        <v>28.5</v>
      </c>
      <c r="BE1635" s="24">
        <v>30</v>
      </c>
      <c r="BF1635" s="24">
        <v>0</v>
      </c>
      <c r="BG1635" s="24">
        <v>0</v>
      </c>
      <c r="BH1635" s="24">
        <v>0</v>
      </c>
      <c r="BI1635" s="24">
        <v>0</v>
      </c>
      <c r="BJ1635" s="24">
        <v>0</v>
      </c>
      <c r="BL1635" s="24">
        <v>0</v>
      </c>
      <c r="BM1635" s="24">
        <v>0</v>
      </c>
      <c r="BN1635" s="24">
        <v>0</v>
      </c>
      <c r="BO1635" s="24">
        <v>0</v>
      </c>
      <c r="BP1635" s="24">
        <v>0</v>
      </c>
      <c r="BQ1635" s="24">
        <v>0</v>
      </c>
      <c r="BR1635" s="24">
        <v>0</v>
      </c>
      <c r="BS1635" s="24">
        <v>0.5</v>
      </c>
      <c r="BT1635" s="24">
        <v>0</v>
      </c>
      <c r="BU1635" s="24">
        <v>0</v>
      </c>
      <c r="BV1635" s="24">
        <v>0</v>
      </c>
      <c r="BW1635" s="24">
        <v>0</v>
      </c>
      <c r="BX1635" s="24">
        <v>0</v>
      </c>
      <c r="BY1635" s="24">
        <v>0.5</v>
      </c>
      <c r="BZ1635" s="24">
        <v>0</v>
      </c>
      <c r="CB1635" s="24">
        <v>0</v>
      </c>
      <c r="CC1635" s="24">
        <v>0</v>
      </c>
      <c r="CD1635" s="24">
        <v>80</v>
      </c>
      <c r="CE1635" s="24">
        <v>80</v>
      </c>
      <c r="CF1635" s="24">
        <v>82</v>
      </c>
      <c r="CG1635" s="24">
        <v>80</v>
      </c>
      <c r="CH1635" s="24">
        <v>80</v>
      </c>
      <c r="CI1635" s="24">
        <v>80</v>
      </c>
      <c r="CO1635" s="34">
        <f t="shared" si="113"/>
        <v>170827</v>
      </c>
    </row>
    <row r="1636" spans="1:93" ht="15" hidden="1">
      <c r="A1636" s="23" t="s">
        <v>185</v>
      </c>
      <c r="B1636" s="52">
        <v>41113</v>
      </c>
      <c r="C1636" s="25" t="str">
        <f t="shared" si="112"/>
        <v/>
      </c>
      <c r="G1636" s="24">
        <f t="shared" si="114"/>
        <v>53</v>
      </c>
      <c r="H1636" s="32">
        <v>189791</v>
      </c>
      <c r="I1636" s="24" t="str">
        <f t="shared" si="115"/>
        <v/>
      </c>
      <c r="K1636" s="24">
        <f>IF(J1636&gt;900,_xlfn.XLOOKUP(ROUND(J1636,0),'CM-VL-G-C-GL-B-T-ClassRimThickn'!$B$1:$B$112,'CM-VL-G-C-GL-B-T-ClassRimThickn'!$C$1:$C$112,0,1,1),J1636)</f>
        <v>0</v>
      </c>
      <c r="L1636" s="24">
        <v>55</v>
      </c>
      <c r="M1636" s="24">
        <f>IF(L1636&gt;900,_xlfn.XLOOKUP(ROUND(L1636,0),'CM-VL-G-C-GL-B-T-ClassRimThickn'!$B$1:$B$112,'CM-VL-G-C-GL-B-T-ClassRimThickn'!$C$1:$C$112,0,1,1),L1636)</f>
        <v>55</v>
      </c>
      <c r="N1636" s="24">
        <v>57</v>
      </c>
      <c r="O1636" s="24">
        <f>IF(N1636&gt;900,_xlfn.XLOOKUP(ROUND(N1636,0),'CM-VL-G-C-GL-B-T-ClassRimThickn'!$B$1:$B$112,'CM-VL-G-C-GL-B-T-ClassRimThickn'!$C$1:$C$112,0,1,1),N1636)</f>
        <v>57</v>
      </c>
      <c r="P1636" s="24">
        <v>56</v>
      </c>
      <c r="Q1636" s="24">
        <f>IF(P1636&gt;900,_xlfn.XLOOKUP(ROUND(P1636,0),'CM-VL-G-C-GL-B-T-ClassRimThickn'!$B$1:$B$112,'CM-VL-G-C-GL-B-T-ClassRimThickn'!$C$1:$C$112,0,1,1),P1636)</f>
        <v>56</v>
      </c>
      <c r="S1636" s="24">
        <f>IF(R1636&gt;900,_xlfn.XLOOKUP(ROUND(R1636,0),'CM-VL-G-C-GL-B-T-ClassRimThickn'!$B$1:$B$112,'CM-VL-G-C-GL-B-T-ClassRimThickn'!$C$1:$C$112,0,1,1),R1636)</f>
        <v>0</v>
      </c>
      <c r="T1636" s="24">
        <v>55</v>
      </c>
      <c r="U1636" s="24">
        <f>IF(T1636&gt;900,_xlfn.XLOOKUP(ROUND(T1636,0),'CM-VL-G-C-GL-B-T-ClassRimThickn'!$B$1:$B$112,'CM-VL-G-C-GL-B-T-ClassRimThickn'!$C$1:$C$112,0,1,1),T1636)</f>
        <v>55</v>
      </c>
      <c r="V1636" s="24">
        <v>55</v>
      </c>
      <c r="W1636" s="24">
        <f>IF(V1636&gt;900,_xlfn.XLOOKUP(ROUND(V1636,0),'CM-VL-G-C-GL-B-T-ClassRimThickn'!$B$1:$B$112,'CM-VL-G-C-GL-B-T-ClassRimThickn'!$C$1:$C$112,0,1,1),V1636)</f>
        <v>55</v>
      </c>
      <c r="X1636" s="24">
        <v>54</v>
      </c>
      <c r="Y1636" s="24">
        <f>IF(X1636&gt;900,_xlfn.XLOOKUP(ROUND(X1636,0),'CM-VL-G-C-GL-B-T-ClassRimThickn'!$B$1:$B$112,'CM-VL-G-C-GL-B-T-ClassRimThickn'!$C$1:$C$112,0,1,1),X1636)</f>
        <v>54</v>
      </c>
      <c r="Z1636" s="24">
        <v>57</v>
      </c>
      <c r="AA1636" s="24">
        <f>IF(Z1636&gt;900,_xlfn.XLOOKUP(ROUND(Z1636,0),'CM-VL-G-C-GL-B-T-ClassRimThickn'!$B$1:$B$112,'CM-VL-G-C-GL-B-T-ClassRimThickn'!$C$1:$C$112,0,1,1),Z1636)</f>
        <v>57</v>
      </c>
      <c r="AB1636" s="24">
        <v>56</v>
      </c>
      <c r="AC1636" s="24">
        <f>IF(AB1636&gt;900,_xlfn.XLOOKUP(ROUND(AB1636,0),'CM-VL-G-C-GL-B-T-ClassRimThickn'!$B$1:$B$112,'CM-VL-G-C-GL-B-T-ClassRimThickn'!$C$1:$C$112,0,1,1),AB1636)</f>
        <v>56</v>
      </c>
      <c r="AD1636" s="24">
        <v>61</v>
      </c>
      <c r="AE1636" s="24">
        <f>IF(AD1636&gt;900,_xlfn.XLOOKUP(ROUND(AD1636,0),'CM-VL-G-C-GL-B-T-ClassRimThickn'!$B$1:$B$112,'CM-VL-G-C-GL-B-T-ClassRimThickn'!$C$1:$C$112,0,1,1),AD1636)</f>
        <v>61</v>
      </c>
      <c r="AF1636" s="24">
        <v>54</v>
      </c>
      <c r="AG1636" s="24">
        <f>IF(AF1636&gt;900,_xlfn.XLOOKUP(ROUND(AF1636,0),'CM-VL-G-C-GL-B-T-ClassRimThickn'!$B$1:$B$112,'CM-VL-G-C-GL-B-T-ClassRimThickn'!$C$1:$C$112,0,1,1),AF1636)</f>
        <v>54</v>
      </c>
      <c r="AH1636" s="24">
        <v>23</v>
      </c>
      <c r="AI1636" s="24">
        <v>20</v>
      </c>
      <c r="AJ1636" s="24">
        <v>25</v>
      </c>
      <c r="AK1636" s="24">
        <v>22</v>
      </c>
      <c r="AL1636" s="24">
        <v>24</v>
      </c>
      <c r="AM1636" s="24">
        <v>23</v>
      </c>
      <c r="AN1636" s="24">
        <v>25</v>
      </c>
      <c r="AO1636" s="24">
        <v>21</v>
      </c>
      <c r="AP1636" s="24">
        <v>23.5</v>
      </c>
      <c r="AQ1636" s="24">
        <v>23</v>
      </c>
      <c r="AR1636" s="24">
        <v>23</v>
      </c>
      <c r="AS1636" s="24">
        <v>23</v>
      </c>
      <c r="AT1636" s="24">
        <v>30</v>
      </c>
      <c r="AU1636" s="24">
        <v>30</v>
      </c>
      <c r="AV1636" s="24">
        <v>30.5</v>
      </c>
      <c r="AW1636" s="24">
        <v>30.5</v>
      </c>
      <c r="AX1636" s="24">
        <v>32</v>
      </c>
      <c r="AY1636" s="24">
        <v>31</v>
      </c>
      <c r="AZ1636" s="24">
        <v>30.5</v>
      </c>
      <c r="BA1636" s="24">
        <v>31</v>
      </c>
      <c r="BB1636" s="24">
        <v>31</v>
      </c>
      <c r="BC1636" s="24">
        <v>32</v>
      </c>
      <c r="BD1636" s="24">
        <v>30</v>
      </c>
      <c r="BE1636" s="24">
        <v>30</v>
      </c>
      <c r="BF1636" s="24">
        <v>0.5</v>
      </c>
      <c r="BG1636" s="24">
        <v>0.5</v>
      </c>
      <c r="BH1636" s="24">
        <v>0.5</v>
      </c>
      <c r="BI1636" s="24">
        <v>0.5</v>
      </c>
      <c r="BJ1636" s="24">
        <v>0.5</v>
      </c>
      <c r="BL1636" s="24">
        <v>0.5</v>
      </c>
      <c r="BM1636" s="24">
        <v>0.5</v>
      </c>
      <c r="BN1636" s="24">
        <v>0.5</v>
      </c>
      <c r="BO1636" s="24">
        <v>0.5</v>
      </c>
      <c r="BP1636" s="24">
        <v>0.5</v>
      </c>
      <c r="BQ1636" s="24">
        <v>0.5</v>
      </c>
      <c r="BR1636" s="24">
        <v>0</v>
      </c>
      <c r="BS1636" s="24">
        <v>0.2</v>
      </c>
      <c r="BT1636" s="24">
        <v>0</v>
      </c>
      <c r="BU1636" s="24">
        <v>0</v>
      </c>
      <c r="BV1636" s="24">
        <v>0</v>
      </c>
      <c r="BW1636" s="24">
        <v>0</v>
      </c>
      <c r="BX1636" s="24">
        <v>0</v>
      </c>
      <c r="BY1636" s="24">
        <v>0.5</v>
      </c>
      <c r="BZ1636" s="24">
        <v>0</v>
      </c>
      <c r="CB1636" s="24">
        <v>0</v>
      </c>
      <c r="CC1636" s="24">
        <v>0</v>
      </c>
      <c r="CD1636" s="24">
        <v>80</v>
      </c>
      <c r="CE1636" s="24">
        <v>75</v>
      </c>
      <c r="CF1636" s="24">
        <v>80</v>
      </c>
      <c r="CG1636" s="24">
        <v>77</v>
      </c>
      <c r="CH1636" s="24">
        <v>88</v>
      </c>
      <c r="CI1636" s="24">
        <v>75</v>
      </c>
      <c r="CO1636" s="34">
        <f t="shared" si="113"/>
        <v>189791</v>
      </c>
    </row>
    <row r="1637" spans="1:93" ht="15" hidden="1">
      <c r="A1637" s="23" t="s">
        <v>185</v>
      </c>
      <c r="B1637" s="52">
        <v>41171</v>
      </c>
      <c r="C1637" s="25" t="str">
        <f t="shared" si="112"/>
        <v/>
      </c>
      <c r="G1637" s="24">
        <f t="shared" si="114"/>
        <v>58</v>
      </c>
      <c r="H1637" s="36">
        <v>209689</v>
      </c>
      <c r="I1637" s="24" t="str">
        <f t="shared" si="115"/>
        <v/>
      </c>
      <c r="K1637" s="24">
        <f>IF(J1637&gt;900,_xlfn.XLOOKUP(ROUND(J1637,0),'CM-VL-G-C-GL-B-T-ClassRimThickn'!$B$1:$B$112,'CM-VL-G-C-GL-B-T-ClassRimThickn'!$C$1:$C$112,0,1,1),J1637)</f>
        <v>0</v>
      </c>
      <c r="L1637" s="24">
        <v>54</v>
      </c>
      <c r="M1637" s="24">
        <f>IF(L1637&gt;900,_xlfn.XLOOKUP(ROUND(L1637,0),'CM-VL-G-C-GL-B-T-ClassRimThickn'!$B$1:$B$112,'CM-VL-G-C-GL-B-T-ClassRimThickn'!$C$1:$C$112,0,1,1),L1637)</f>
        <v>54</v>
      </c>
      <c r="N1637" s="24">
        <v>58</v>
      </c>
      <c r="O1637" s="24">
        <f>IF(N1637&gt;900,_xlfn.XLOOKUP(ROUND(N1637,0),'CM-VL-G-C-GL-B-T-ClassRimThickn'!$B$1:$B$112,'CM-VL-G-C-GL-B-T-ClassRimThickn'!$C$1:$C$112,0,1,1),N1637)</f>
        <v>58</v>
      </c>
      <c r="P1637" s="24">
        <v>55</v>
      </c>
      <c r="Q1637" s="24">
        <f>IF(P1637&gt;900,_xlfn.XLOOKUP(ROUND(P1637,0),'CM-VL-G-C-GL-B-T-ClassRimThickn'!$B$1:$B$112,'CM-VL-G-C-GL-B-T-ClassRimThickn'!$C$1:$C$112,0,1,1),P1637)</f>
        <v>55</v>
      </c>
      <c r="S1637" s="24">
        <f>IF(R1637&gt;900,_xlfn.XLOOKUP(ROUND(R1637,0),'CM-VL-G-C-GL-B-T-ClassRimThickn'!$B$1:$B$112,'CM-VL-G-C-GL-B-T-ClassRimThickn'!$C$1:$C$112,0,1,1),R1637)</f>
        <v>0</v>
      </c>
      <c r="T1637" s="24">
        <v>54</v>
      </c>
      <c r="U1637" s="24">
        <f>IF(T1637&gt;900,_xlfn.XLOOKUP(ROUND(T1637,0),'CM-VL-G-C-GL-B-T-ClassRimThickn'!$B$1:$B$112,'CM-VL-G-C-GL-B-T-ClassRimThickn'!$C$1:$C$112,0,1,1),T1637)</f>
        <v>54</v>
      </c>
      <c r="V1637" s="24">
        <v>55</v>
      </c>
      <c r="W1637" s="24">
        <f>IF(V1637&gt;900,_xlfn.XLOOKUP(ROUND(V1637,0),'CM-VL-G-C-GL-B-T-ClassRimThickn'!$B$1:$B$112,'CM-VL-G-C-GL-B-T-ClassRimThickn'!$C$1:$C$112,0,1,1),V1637)</f>
        <v>55</v>
      </c>
      <c r="X1637" s="24">
        <v>54</v>
      </c>
      <c r="Y1637" s="24">
        <f>IF(X1637&gt;900,_xlfn.XLOOKUP(ROUND(X1637,0),'CM-VL-G-C-GL-B-T-ClassRimThickn'!$B$1:$B$112,'CM-VL-G-C-GL-B-T-ClassRimThickn'!$C$1:$C$112,0,1,1),X1637)</f>
        <v>54</v>
      </c>
      <c r="Z1637" s="24">
        <v>58</v>
      </c>
      <c r="AA1637" s="24">
        <f>IF(Z1637&gt;900,_xlfn.XLOOKUP(ROUND(Z1637,0),'CM-VL-G-C-GL-B-T-ClassRimThickn'!$B$1:$B$112,'CM-VL-G-C-GL-B-T-ClassRimThickn'!$C$1:$C$112,0,1,1),Z1637)</f>
        <v>58</v>
      </c>
      <c r="AB1637" s="24">
        <v>58</v>
      </c>
      <c r="AC1637" s="24">
        <f>IF(AB1637&gt;900,_xlfn.XLOOKUP(ROUND(AB1637,0),'CM-VL-G-C-GL-B-T-ClassRimThickn'!$B$1:$B$112,'CM-VL-G-C-GL-B-T-ClassRimThickn'!$C$1:$C$112,0,1,1),AB1637)</f>
        <v>58</v>
      </c>
      <c r="AD1637" s="24">
        <v>60</v>
      </c>
      <c r="AE1637" s="24">
        <f>IF(AD1637&gt;900,_xlfn.XLOOKUP(ROUND(AD1637,0),'CM-VL-G-C-GL-B-T-ClassRimThickn'!$B$1:$B$112,'CM-VL-G-C-GL-B-T-ClassRimThickn'!$C$1:$C$112,0,1,1),AD1637)</f>
        <v>60</v>
      </c>
      <c r="AF1637" s="24">
        <v>54</v>
      </c>
      <c r="AG1637" s="24">
        <f>IF(AF1637&gt;900,_xlfn.XLOOKUP(ROUND(AF1637,0),'CM-VL-G-C-GL-B-T-ClassRimThickn'!$B$1:$B$112,'CM-VL-G-C-GL-B-T-ClassRimThickn'!$C$1:$C$112,0,1,1),AF1637)</f>
        <v>54</v>
      </c>
      <c r="AH1637" s="24">
        <v>23</v>
      </c>
      <c r="AI1637" s="24">
        <v>20</v>
      </c>
      <c r="AJ1637" s="24">
        <v>24</v>
      </c>
      <c r="AK1637" s="24">
        <v>22.5</v>
      </c>
      <c r="AL1637" s="24">
        <v>23</v>
      </c>
      <c r="AM1637" s="24">
        <v>23</v>
      </c>
      <c r="AN1637" s="24">
        <v>24</v>
      </c>
      <c r="AO1637" s="24">
        <v>21.5</v>
      </c>
      <c r="AP1637" s="24">
        <v>23</v>
      </c>
      <c r="AQ1637" s="24">
        <v>23</v>
      </c>
      <c r="AR1637" s="24">
        <v>23</v>
      </c>
      <c r="AS1637" s="24">
        <v>22.5</v>
      </c>
      <c r="AT1637" s="24">
        <v>30</v>
      </c>
      <c r="AU1637" s="24">
        <v>30</v>
      </c>
      <c r="AV1637" s="24">
        <v>30</v>
      </c>
      <c r="AW1637" s="24">
        <v>30</v>
      </c>
      <c r="AX1637" s="24">
        <v>31</v>
      </c>
      <c r="AY1637" s="24">
        <v>30.5</v>
      </c>
      <c r="AZ1637" s="24">
        <v>30.5</v>
      </c>
      <c r="BA1637" s="24">
        <v>31</v>
      </c>
      <c r="BB1637" s="24">
        <v>30.5</v>
      </c>
      <c r="BC1637" s="24">
        <v>30</v>
      </c>
      <c r="BD1637" s="24">
        <v>30</v>
      </c>
      <c r="BE1637" s="24">
        <v>30.5</v>
      </c>
      <c r="BF1637" s="24">
        <v>1.5</v>
      </c>
      <c r="BG1637" s="24">
        <v>1</v>
      </c>
      <c r="BH1637" s="24">
        <v>1</v>
      </c>
      <c r="BI1637" s="24">
        <v>1</v>
      </c>
      <c r="BJ1637" s="24">
        <v>0.5</v>
      </c>
      <c r="BL1637" s="24">
        <v>1</v>
      </c>
      <c r="BM1637" s="24">
        <v>0.5</v>
      </c>
      <c r="BN1637" s="24">
        <v>1</v>
      </c>
      <c r="BO1637" s="24">
        <v>1</v>
      </c>
      <c r="BP1637" s="24">
        <v>1</v>
      </c>
      <c r="BQ1637" s="24">
        <v>1</v>
      </c>
      <c r="BR1637" s="24">
        <v>1</v>
      </c>
      <c r="BS1637" s="24">
        <v>1</v>
      </c>
      <c r="BT1637" s="24">
        <v>0.5</v>
      </c>
      <c r="BU1637" s="24">
        <v>1</v>
      </c>
      <c r="BV1637" s="24">
        <v>0.5</v>
      </c>
      <c r="BW1637" s="24">
        <v>1.5</v>
      </c>
      <c r="BX1637" s="24">
        <v>1</v>
      </c>
      <c r="BY1637" s="24">
        <v>1</v>
      </c>
      <c r="BZ1637" s="24">
        <v>1</v>
      </c>
      <c r="CB1637" s="24">
        <v>1</v>
      </c>
      <c r="CC1637" s="24">
        <v>1</v>
      </c>
      <c r="CD1637" s="24">
        <v>78</v>
      </c>
      <c r="CE1637" s="24">
        <v>76</v>
      </c>
      <c r="CF1637" s="24">
        <v>79</v>
      </c>
      <c r="CG1637" s="24">
        <v>82</v>
      </c>
      <c r="CH1637" s="24">
        <v>5</v>
      </c>
      <c r="CI1637" s="24">
        <v>86</v>
      </c>
      <c r="CO1637" s="34">
        <f t="shared" si="113"/>
        <v>209689</v>
      </c>
    </row>
    <row r="1638" spans="1:93" ht="15" hidden="1">
      <c r="A1638" s="23" t="s">
        <v>185</v>
      </c>
      <c r="B1638" s="52">
        <v>41208</v>
      </c>
      <c r="C1638" s="25" t="str">
        <f t="shared" si="112"/>
        <v/>
      </c>
      <c r="G1638" s="24">
        <f t="shared" si="114"/>
        <v>37</v>
      </c>
      <c r="H1638" s="32">
        <v>209689</v>
      </c>
      <c r="I1638" s="24" t="str">
        <f t="shared" si="115"/>
        <v/>
      </c>
      <c r="K1638" s="24">
        <f>IF(J1638&gt;900,_xlfn.XLOOKUP(ROUND(J1638,0),'CM-VL-G-C-GL-B-T-ClassRimThickn'!$B$1:$B$112,'CM-VL-G-C-GL-B-T-ClassRimThickn'!$C$1:$C$112,0,1,1),J1638)</f>
        <v>0</v>
      </c>
      <c r="L1638" s="24">
        <v>85</v>
      </c>
      <c r="M1638" s="24">
        <f>IF(L1638&gt;900,_xlfn.XLOOKUP(ROUND(L1638,0),'CM-VL-G-C-GL-B-T-ClassRimThickn'!$B$1:$B$112,'CM-VL-G-C-GL-B-T-ClassRimThickn'!$C$1:$C$112,0,1,1),L1638)</f>
        <v>85</v>
      </c>
      <c r="N1638" s="24">
        <v>85</v>
      </c>
      <c r="O1638" s="24">
        <f>IF(N1638&gt;900,_xlfn.XLOOKUP(ROUND(N1638,0),'CM-VL-G-C-GL-B-T-ClassRimThickn'!$B$1:$B$112,'CM-VL-G-C-GL-B-T-ClassRimThickn'!$C$1:$C$112,0,1,1),N1638)</f>
        <v>85</v>
      </c>
      <c r="P1638" s="24">
        <v>85</v>
      </c>
      <c r="Q1638" s="24">
        <f>IF(P1638&gt;900,_xlfn.XLOOKUP(ROUND(P1638,0),'CM-VL-G-C-GL-B-T-ClassRimThickn'!$B$1:$B$112,'CM-VL-G-C-GL-B-T-ClassRimThickn'!$C$1:$C$112,0,1,1),P1638)</f>
        <v>85</v>
      </c>
      <c r="S1638" s="24">
        <f>IF(R1638&gt;900,_xlfn.XLOOKUP(ROUND(R1638,0),'CM-VL-G-C-GL-B-T-ClassRimThickn'!$B$1:$B$112,'CM-VL-G-C-GL-B-T-ClassRimThickn'!$C$1:$C$112,0,1,1),R1638)</f>
        <v>0</v>
      </c>
      <c r="T1638" s="24">
        <v>85</v>
      </c>
      <c r="U1638" s="24">
        <f>IF(T1638&gt;900,_xlfn.XLOOKUP(ROUND(T1638,0),'CM-VL-G-C-GL-B-T-ClassRimThickn'!$B$1:$B$112,'CM-VL-G-C-GL-B-T-ClassRimThickn'!$C$1:$C$112,0,1,1),T1638)</f>
        <v>85</v>
      </c>
      <c r="V1638" s="24">
        <v>85</v>
      </c>
      <c r="W1638" s="24">
        <f>IF(V1638&gt;900,_xlfn.XLOOKUP(ROUND(V1638,0),'CM-VL-G-C-GL-B-T-ClassRimThickn'!$B$1:$B$112,'CM-VL-G-C-GL-B-T-ClassRimThickn'!$C$1:$C$112,0,1,1),V1638)</f>
        <v>85</v>
      </c>
      <c r="X1638" s="24">
        <v>85</v>
      </c>
      <c r="Y1638" s="24">
        <f>IF(X1638&gt;900,_xlfn.XLOOKUP(ROUND(X1638,0),'CM-VL-G-C-GL-B-T-ClassRimThickn'!$B$1:$B$112,'CM-VL-G-C-GL-B-T-ClassRimThickn'!$C$1:$C$112,0,1,1),X1638)</f>
        <v>85</v>
      </c>
      <c r="Z1638" s="24">
        <v>85</v>
      </c>
      <c r="AA1638" s="24">
        <f>IF(Z1638&gt;900,_xlfn.XLOOKUP(ROUND(Z1638,0),'CM-VL-G-C-GL-B-T-ClassRimThickn'!$B$1:$B$112,'CM-VL-G-C-GL-B-T-ClassRimThickn'!$C$1:$C$112,0,1,1),Z1638)</f>
        <v>85</v>
      </c>
      <c r="AB1638" s="24">
        <v>85</v>
      </c>
      <c r="AC1638" s="24">
        <f>IF(AB1638&gt;900,_xlfn.XLOOKUP(ROUND(AB1638,0),'CM-VL-G-C-GL-B-T-ClassRimThickn'!$B$1:$B$112,'CM-VL-G-C-GL-B-T-ClassRimThickn'!$C$1:$C$112,0,1,1),AB1638)</f>
        <v>85</v>
      </c>
      <c r="AD1638" s="24">
        <v>85</v>
      </c>
      <c r="AE1638" s="24">
        <f>IF(AD1638&gt;900,_xlfn.XLOOKUP(ROUND(AD1638,0),'CM-VL-G-C-GL-B-T-ClassRimThickn'!$B$1:$B$112,'CM-VL-G-C-GL-B-T-ClassRimThickn'!$C$1:$C$112,0,1,1),AD1638)</f>
        <v>85</v>
      </c>
      <c r="AF1638" s="24">
        <v>85</v>
      </c>
      <c r="AG1638" s="24">
        <f>IF(AF1638&gt;900,_xlfn.XLOOKUP(ROUND(AF1638,0),'CM-VL-G-C-GL-B-T-ClassRimThickn'!$B$1:$B$112,'CM-VL-G-C-GL-B-T-ClassRimThickn'!$C$1:$C$112,0,1,1),AF1638)</f>
        <v>85</v>
      </c>
      <c r="AH1638" s="24">
        <v>30</v>
      </c>
      <c r="AI1638" s="24">
        <v>30</v>
      </c>
      <c r="AJ1638" s="24">
        <v>30</v>
      </c>
      <c r="AK1638" s="24">
        <v>30</v>
      </c>
      <c r="AL1638" s="24">
        <v>30</v>
      </c>
      <c r="AM1638" s="24">
        <v>30</v>
      </c>
      <c r="AN1638" s="24">
        <v>30</v>
      </c>
      <c r="AO1638" s="24">
        <v>30</v>
      </c>
      <c r="AP1638" s="24">
        <v>30</v>
      </c>
      <c r="AQ1638" s="24">
        <v>30</v>
      </c>
      <c r="AR1638" s="24">
        <v>30</v>
      </c>
      <c r="AS1638" s="24">
        <v>30</v>
      </c>
      <c r="AT1638" s="24">
        <v>29</v>
      </c>
      <c r="AU1638" s="24">
        <v>29</v>
      </c>
      <c r="AV1638" s="24">
        <v>29</v>
      </c>
      <c r="AW1638" s="24">
        <v>29</v>
      </c>
      <c r="AX1638" s="24">
        <v>29</v>
      </c>
      <c r="AY1638" s="24">
        <v>29</v>
      </c>
      <c r="AZ1638" s="24">
        <v>29</v>
      </c>
      <c r="BA1638" s="24">
        <v>29</v>
      </c>
      <c r="BB1638" s="24">
        <v>29</v>
      </c>
      <c r="BC1638" s="24">
        <v>29</v>
      </c>
      <c r="BD1638" s="24">
        <v>29</v>
      </c>
      <c r="BE1638" s="24">
        <v>29</v>
      </c>
      <c r="BF1638" s="24">
        <v>0</v>
      </c>
      <c r="BG1638" s="24">
        <v>0</v>
      </c>
      <c r="BH1638" s="24">
        <v>0</v>
      </c>
      <c r="BI1638" s="24">
        <v>0</v>
      </c>
      <c r="BJ1638" s="24">
        <v>0</v>
      </c>
      <c r="BL1638" s="24">
        <v>0</v>
      </c>
      <c r="BM1638" s="24">
        <v>0</v>
      </c>
      <c r="BN1638" s="24">
        <v>0</v>
      </c>
      <c r="BO1638" s="24">
        <v>0</v>
      </c>
      <c r="BP1638" s="24">
        <v>0</v>
      </c>
      <c r="BQ1638" s="24">
        <v>0</v>
      </c>
      <c r="BR1638" s="24">
        <v>0</v>
      </c>
      <c r="BS1638" s="24">
        <v>0</v>
      </c>
      <c r="BT1638" s="24">
        <v>0</v>
      </c>
      <c r="BU1638" s="24">
        <v>0</v>
      </c>
      <c r="BV1638" s="24">
        <v>0</v>
      </c>
      <c r="BW1638" s="24">
        <v>0</v>
      </c>
      <c r="BX1638" s="24">
        <v>0</v>
      </c>
      <c r="BY1638" s="24">
        <v>0</v>
      </c>
      <c r="BZ1638" s="24">
        <v>0</v>
      </c>
      <c r="CB1638" s="24">
        <v>0</v>
      </c>
      <c r="CC1638" s="24">
        <v>0</v>
      </c>
      <c r="CD1638" s="24">
        <v>115</v>
      </c>
      <c r="CE1638" s="24">
        <v>113</v>
      </c>
      <c r="CF1638" s="24">
        <v>110</v>
      </c>
      <c r="CG1638" s="24">
        <v>110</v>
      </c>
      <c r="CH1638" s="24">
        <v>114</v>
      </c>
      <c r="CI1638" s="24">
        <v>105</v>
      </c>
      <c r="CO1638" s="34">
        <f t="shared" si="113"/>
        <v>209689</v>
      </c>
    </row>
    <row r="1639" spans="1:93" ht="15" hidden="1">
      <c r="A1639" s="23" t="s">
        <v>185</v>
      </c>
      <c r="B1639" s="52">
        <v>41246</v>
      </c>
      <c r="C1639" s="25" t="str">
        <f t="shared" si="112"/>
        <v/>
      </c>
      <c r="G1639" s="24">
        <f t="shared" si="114"/>
        <v>38</v>
      </c>
      <c r="H1639" s="32">
        <v>216380</v>
      </c>
      <c r="I1639" s="24" t="str">
        <f t="shared" si="115"/>
        <v/>
      </c>
      <c r="K1639" s="24">
        <f>IF(J1639&gt;900,_xlfn.XLOOKUP(ROUND(J1639,0),'CM-VL-G-C-GL-B-T-ClassRimThickn'!$B$1:$B$112,'CM-VL-G-C-GL-B-T-ClassRimThickn'!$C$1:$C$112,0,1,1),J1639)</f>
        <v>0</v>
      </c>
      <c r="L1639" s="24">
        <v>90</v>
      </c>
      <c r="M1639" s="24">
        <f>IF(L1639&gt;900,_xlfn.XLOOKUP(ROUND(L1639,0),'CM-VL-G-C-GL-B-T-ClassRimThickn'!$B$1:$B$112,'CM-VL-G-C-GL-B-T-ClassRimThickn'!$C$1:$C$112,0,1,1),L1639)</f>
        <v>90</v>
      </c>
      <c r="N1639" s="24">
        <v>90</v>
      </c>
      <c r="O1639" s="24">
        <f>IF(N1639&gt;900,_xlfn.XLOOKUP(ROUND(N1639,0),'CM-VL-G-C-GL-B-T-ClassRimThickn'!$B$1:$B$112,'CM-VL-G-C-GL-B-T-ClassRimThickn'!$C$1:$C$112,0,1,1),N1639)</f>
        <v>90</v>
      </c>
      <c r="P1639" s="24">
        <v>90</v>
      </c>
      <c r="Q1639" s="24">
        <f>IF(P1639&gt;900,_xlfn.XLOOKUP(ROUND(P1639,0),'CM-VL-G-C-GL-B-T-ClassRimThickn'!$B$1:$B$112,'CM-VL-G-C-GL-B-T-ClassRimThickn'!$C$1:$C$112,0,1,1),P1639)</f>
        <v>90</v>
      </c>
      <c r="S1639" s="24">
        <f>IF(R1639&gt;900,_xlfn.XLOOKUP(ROUND(R1639,0),'CM-VL-G-C-GL-B-T-ClassRimThickn'!$B$1:$B$112,'CM-VL-G-C-GL-B-T-ClassRimThickn'!$C$1:$C$112,0,1,1),R1639)</f>
        <v>0</v>
      </c>
      <c r="T1639" s="24">
        <v>90</v>
      </c>
      <c r="U1639" s="24">
        <f>IF(T1639&gt;900,_xlfn.XLOOKUP(ROUND(T1639,0),'CM-VL-G-C-GL-B-T-ClassRimThickn'!$B$1:$B$112,'CM-VL-G-C-GL-B-T-ClassRimThickn'!$C$1:$C$112,0,1,1),T1639)</f>
        <v>90</v>
      </c>
      <c r="V1639" s="24">
        <v>90</v>
      </c>
      <c r="W1639" s="24">
        <f>IF(V1639&gt;900,_xlfn.XLOOKUP(ROUND(V1639,0),'CM-VL-G-C-GL-B-T-ClassRimThickn'!$B$1:$B$112,'CM-VL-G-C-GL-B-T-ClassRimThickn'!$C$1:$C$112,0,1,1),V1639)</f>
        <v>90</v>
      </c>
      <c r="X1639" s="24">
        <v>90</v>
      </c>
      <c r="Y1639" s="24">
        <f>IF(X1639&gt;900,_xlfn.XLOOKUP(ROUND(X1639,0),'CM-VL-G-C-GL-B-T-ClassRimThickn'!$B$1:$B$112,'CM-VL-G-C-GL-B-T-ClassRimThickn'!$C$1:$C$112,0,1,1),X1639)</f>
        <v>90</v>
      </c>
      <c r="Z1639" s="24">
        <v>90</v>
      </c>
      <c r="AA1639" s="24">
        <f>IF(Z1639&gt;900,_xlfn.XLOOKUP(ROUND(Z1639,0),'CM-VL-G-C-GL-B-T-ClassRimThickn'!$B$1:$B$112,'CM-VL-G-C-GL-B-T-ClassRimThickn'!$C$1:$C$112,0,1,1),Z1639)</f>
        <v>90</v>
      </c>
      <c r="AB1639" s="24">
        <v>90</v>
      </c>
      <c r="AC1639" s="24">
        <f>IF(AB1639&gt;900,_xlfn.XLOOKUP(ROUND(AB1639,0),'CM-VL-G-C-GL-B-T-ClassRimThickn'!$B$1:$B$112,'CM-VL-G-C-GL-B-T-ClassRimThickn'!$C$1:$C$112,0,1,1),AB1639)</f>
        <v>90</v>
      </c>
      <c r="AD1639" s="24">
        <v>90</v>
      </c>
      <c r="AE1639" s="24">
        <f>IF(AD1639&gt;900,_xlfn.XLOOKUP(ROUND(AD1639,0),'CM-VL-G-C-GL-B-T-ClassRimThickn'!$B$1:$B$112,'CM-VL-G-C-GL-B-T-ClassRimThickn'!$C$1:$C$112,0,1,1),AD1639)</f>
        <v>90</v>
      </c>
      <c r="AF1639" s="24">
        <v>90</v>
      </c>
      <c r="AG1639" s="24">
        <f>IF(AF1639&gt;900,_xlfn.XLOOKUP(ROUND(AF1639,0),'CM-VL-G-C-GL-B-T-ClassRimThickn'!$B$1:$B$112,'CM-VL-G-C-GL-B-T-ClassRimThickn'!$C$1:$C$112,0,1,1),AF1639)</f>
        <v>90</v>
      </c>
      <c r="AH1639" s="24">
        <v>29</v>
      </c>
      <c r="AI1639" s="24">
        <v>29</v>
      </c>
      <c r="AJ1639" s="24">
        <v>30</v>
      </c>
      <c r="AK1639" s="24">
        <v>29.5</v>
      </c>
      <c r="AL1639" s="24">
        <v>29</v>
      </c>
      <c r="AM1639" s="24">
        <v>29</v>
      </c>
      <c r="AN1639" s="24">
        <v>28.5</v>
      </c>
      <c r="AO1639" s="24">
        <v>30</v>
      </c>
      <c r="AP1639" s="24">
        <v>29</v>
      </c>
      <c r="AQ1639" s="24">
        <v>29</v>
      </c>
      <c r="AR1639" s="24">
        <v>29</v>
      </c>
      <c r="AS1639" s="24">
        <v>29</v>
      </c>
      <c r="AT1639" s="24">
        <v>28.5</v>
      </c>
      <c r="AU1639" s="24">
        <v>28</v>
      </c>
      <c r="AV1639" s="24">
        <v>28</v>
      </c>
      <c r="AW1639" s="24">
        <v>28</v>
      </c>
      <c r="AX1639" s="24">
        <v>28</v>
      </c>
      <c r="AY1639" s="24">
        <v>28</v>
      </c>
      <c r="AZ1639" s="24">
        <v>28</v>
      </c>
      <c r="BA1639" s="24">
        <v>28</v>
      </c>
      <c r="BB1639" s="24">
        <v>28.5</v>
      </c>
      <c r="BC1639" s="24">
        <v>28</v>
      </c>
      <c r="BD1639" s="24">
        <v>28</v>
      </c>
      <c r="BE1639" s="24">
        <v>28</v>
      </c>
      <c r="BF1639" s="24">
        <v>0</v>
      </c>
      <c r="BG1639" s="24">
        <v>0</v>
      </c>
      <c r="BH1639" s="24">
        <v>0</v>
      </c>
      <c r="BI1639" s="24">
        <v>0</v>
      </c>
      <c r="BJ1639" s="24">
        <v>0</v>
      </c>
      <c r="BL1639" s="24">
        <v>0</v>
      </c>
      <c r="BM1639" s="24">
        <v>0</v>
      </c>
      <c r="BN1639" s="24">
        <v>0</v>
      </c>
      <c r="BO1639" s="24">
        <v>0</v>
      </c>
      <c r="BP1639" s="24">
        <v>0</v>
      </c>
      <c r="BQ1639" s="24">
        <v>0</v>
      </c>
      <c r="BR1639" s="24">
        <v>0</v>
      </c>
      <c r="BS1639" s="24">
        <v>0</v>
      </c>
      <c r="BT1639" s="24">
        <v>0</v>
      </c>
      <c r="BU1639" s="24">
        <v>0</v>
      </c>
      <c r="BV1639" s="24">
        <v>0</v>
      </c>
      <c r="BW1639" s="24">
        <v>0</v>
      </c>
      <c r="BX1639" s="24">
        <v>0</v>
      </c>
      <c r="BY1639" s="24">
        <v>0</v>
      </c>
      <c r="BZ1639" s="24">
        <v>0</v>
      </c>
      <c r="CB1639" s="24">
        <v>0</v>
      </c>
      <c r="CC1639" s="24">
        <v>0</v>
      </c>
      <c r="CD1639" s="24">
        <v>115</v>
      </c>
      <c r="CE1639" s="24">
        <v>115</v>
      </c>
      <c r="CF1639" s="24">
        <v>113</v>
      </c>
      <c r="CG1639" s="24">
        <v>110</v>
      </c>
      <c r="CH1639" s="24">
        <v>115</v>
      </c>
      <c r="CI1639" s="24">
        <v>108</v>
      </c>
      <c r="CO1639" s="34">
        <f t="shared" si="113"/>
        <v>216380</v>
      </c>
    </row>
    <row r="1640" spans="1:93" ht="15" hidden="1">
      <c r="A1640" s="23" t="s">
        <v>185</v>
      </c>
      <c r="B1640" s="52">
        <v>41264</v>
      </c>
      <c r="C1640" s="25" t="str">
        <f t="shared" si="112"/>
        <v/>
      </c>
      <c r="G1640" s="24">
        <f t="shared" si="114"/>
        <v>18</v>
      </c>
      <c r="H1640" s="32">
        <v>220999</v>
      </c>
      <c r="I1640" s="24" t="str">
        <f t="shared" si="115"/>
        <v/>
      </c>
      <c r="K1640" s="24">
        <f>IF(J1640&gt;900,_xlfn.XLOOKUP(ROUND(J1640,0),'CM-VL-G-C-GL-B-T-ClassRimThickn'!$B$1:$B$112,'CM-VL-G-C-GL-B-T-ClassRimThickn'!$C$1:$C$112,0,1,1),J1640)</f>
        <v>0</v>
      </c>
      <c r="L1640" s="24">
        <v>85</v>
      </c>
      <c r="M1640" s="24">
        <f>IF(L1640&gt;900,_xlfn.XLOOKUP(ROUND(L1640,0),'CM-VL-G-C-GL-B-T-ClassRimThickn'!$B$1:$B$112,'CM-VL-G-C-GL-B-T-ClassRimThickn'!$C$1:$C$112,0,1,1),L1640)</f>
        <v>85</v>
      </c>
      <c r="N1640" s="24">
        <v>85</v>
      </c>
      <c r="O1640" s="24">
        <f>IF(N1640&gt;900,_xlfn.XLOOKUP(ROUND(N1640,0),'CM-VL-G-C-GL-B-T-ClassRimThickn'!$B$1:$B$112,'CM-VL-G-C-GL-B-T-ClassRimThickn'!$C$1:$C$112,0,1,1),N1640)</f>
        <v>85</v>
      </c>
      <c r="P1640" s="24">
        <v>85</v>
      </c>
      <c r="Q1640" s="24">
        <f>IF(P1640&gt;900,_xlfn.XLOOKUP(ROUND(P1640,0),'CM-VL-G-C-GL-B-T-ClassRimThickn'!$B$1:$B$112,'CM-VL-G-C-GL-B-T-ClassRimThickn'!$C$1:$C$112,0,1,1),P1640)</f>
        <v>85</v>
      </c>
      <c r="S1640" s="24">
        <f>IF(R1640&gt;900,_xlfn.XLOOKUP(ROUND(R1640,0),'CM-VL-G-C-GL-B-T-ClassRimThickn'!$B$1:$B$112,'CM-VL-G-C-GL-B-T-ClassRimThickn'!$C$1:$C$112,0,1,1),R1640)</f>
        <v>0</v>
      </c>
      <c r="T1640" s="24">
        <v>85</v>
      </c>
      <c r="U1640" s="24">
        <f>IF(T1640&gt;900,_xlfn.XLOOKUP(ROUND(T1640,0),'CM-VL-G-C-GL-B-T-ClassRimThickn'!$B$1:$B$112,'CM-VL-G-C-GL-B-T-ClassRimThickn'!$C$1:$C$112,0,1,1),T1640)</f>
        <v>85</v>
      </c>
      <c r="V1640" s="24">
        <v>85</v>
      </c>
      <c r="W1640" s="24">
        <f>IF(V1640&gt;900,_xlfn.XLOOKUP(ROUND(V1640,0),'CM-VL-G-C-GL-B-T-ClassRimThickn'!$B$1:$B$112,'CM-VL-G-C-GL-B-T-ClassRimThickn'!$C$1:$C$112,0,1,1),V1640)</f>
        <v>85</v>
      </c>
      <c r="X1640" s="24">
        <v>85</v>
      </c>
      <c r="Y1640" s="24">
        <f>IF(X1640&gt;900,_xlfn.XLOOKUP(ROUND(X1640,0),'CM-VL-G-C-GL-B-T-ClassRimThickn'!$B$1:$B$112,'CM-VL-G-C-GL-B-T-ClassRimThickn'!$C$1:$C$112,0,1,1),X1640)</f>
        <v>85</v>
      </c>
      <c r="Z1640" s="24">
        <v>85</v>
      </c>
      <c r="AA1640" s="24">
        <f>IF(Z1640&gt;900,_xlfn.XLOOKUP(ROUND(Z1640,0),'CM-VL-G-C-GL-B-T-ClassRimThickn'!$B$1:$B$112,'CM-VL-G-C-GL-B-T-ClassRimThickn'!$C$1:$C$112,0,1,1),Z1640)</f>
        <v>85</v>
      </c>
      <c r="AB1640" s="24">
        <v>85</v>
      </c>
      <c r="AC1640" s="24">
        <f>IF(AB1640&gt;900,_xlfn.XLOOKUP(ROUND(AB1640,0),'CM-VL-G-C-GL-B-T-ClassRimThickn'!$B$1:$B$112,'CM-VL-G-C-GL-B-T-ClassRimThickn'!$C$1:$C$112,0,1,1),AB1640)</f>
        <v>85</v>
      </c>
      <c r="AD1640" s="24">
        <v>85</v>
      </c>
      <c r="AE1640" s="24">
        <f>IF(AD1640&gt;900,_xlfn.XLOOKUP(ROUND(AD1640,0),'CM-VL-G-C-GL-B-T-ClassRimThickn'!$B$1:$B$112,'CM-VL-G-C-GL-B-T-ClassRimThickn'!$C$1:$C$112,0,1,1),AD1640)</f>
        <v>85</v>
      </c>
      <c r="AF1640" s="24">
        <v>85</v>
      </c>
      <c r="AG1640" s="24">
        <f>IF(AF1640&gt;900,_xlfn.XLOOKUP(ROUND(AF1640,0),'CM-VL-G-C-GL-B-T-ClassRimThickn'!$B$1:$B$112,'CM-VL-G-C-GL-B-T-ClassRimThickn'!$C$1:$C$112,0,1,1),AF1640)</f>
        <v>85</v>
      </c>
      <c r="AH1640" s="24">
        <v>28.5</v>
      </c>
      <c r="AI1640" s="24">
        <v>28.5</v>
      </c>
      <c r="AJ1640" s="24">
        <v>28.5</v>
      </c>
      <c r="AK1640" s="24">
        <v>29</v>
      </c>
      <c r="AL1640" s="24">
        <v>28.5</v>
      </c>
      <c r="AM1640" s="24">
        <v>29</v>
      </c>
      <c r="AN1640" s="24">
        <v>28.5</v>
      </c>
      <c r="AO1640" s="24">
        <v>28.5</v>
      </c>
      <c r="AP1640" s="24">
        <v>28.5</v>
      </c>
      <c r="AQ1640" s="24">
        <v>29</v>
      </c>
      <c r="AR1640" s="24">
        <v>28.5</v>
      </c>
      <c r="AS1640" s="24">
        <v>28.5</v>
      </c>
      <c r="AT1640" s="24">
        <v>29</v>
      </c>
      <c r="AU1640" s="24">
        <v>29</v>
      </c>
      <c r="AV1640" s="24">
        <v>29</v>
      </c>
      <c r="AW1640" s="24">
        <v>29</v>
      </c>
      <c r="AX1640" s="24">
        <v>29.5</v>
      </c>
      <c r="AY1640" s="24">
        <v>30</v>
      </c>
      <c r="AZ1640" s="24">
        <v>29</v>
      </c>
      <c r="BA1640" s="24">
        <v>29.5</v>
      </c>
      <c r="BB1640" s="24">
        <v>29</v>
      </c>
      <c r="BC1640" s="24">
        <v>29</v>
      </c>
      <c r="BD1640" s="24">
        <v>29</v>
      </c>
      <c r="BE1640" s="24">
        <v>29</v>
      </c>
      <c r="BF1640" s="24">
        <v>0</v>
      </c>
      <c r="BG1640" s="24">
        <v>0</v>
      </c>
      <c r="BH1640" s="24">
        <v>0</v>
      </c>
      <c r="BI1640" s="24">
        <v>0</v>
      </c>
      <c r="BJ1640" s="24">
        <v>0</v>
      </c>
      <c r="BL1640" s="24">
        <v>0</v>
      </c>
      <c r="BM1640" s="24">
        <v>0</v>
      </c>
      <c r="BN1640" s="24">
        <v>0</v>
      </c>
      <c r="BO1640" s="24">
        <v>0</v>
      </c>
      <c r="BP1640" s="24">
        <v>0</v>
      </c>
      <c r="BQ1640" s="24">
        <v>0</v>
      </c>
      <c r="BR1640" s="24">
        <v>0</v>
      </c>
      <c r="BS1640" s="24">
        <v>0</v>
      </c>
      <c r="BT1640" s="24">
        <v>0</v>
      </c>
      <c r="BU1640" s="24">
        <v>0</v>
      </c>
      <c r="BV1640" s="24">
        <v>0</v>
      </c>
      <c r="BW1640" s="24">
        <v>0</v>
      </c>
      <c r="BX1640" s="24">
        <v>0</v>
      </c>
      <c r="BY1640" s="24">
        <v>0</v>
      </c>
      <c r="BZ1640" s="24">
        <v>0</v>
      </c>
      <c r="CB1640" s="24">
        <v>0</v>
      </c>
      <c r="CC1640" s="24">
        <v>0</v>
      </c>
      <c r="CD1640" s="24">
        <v>116</v>
      </c>
      <c r="CE1640" s="24">
        <v>114</v>
      </c>
      <c r="CF1640" s="24">
        <v>112</v>
      </c>
      <c r="CG1640" s="24">
        <v>112</v>
      </c>
      <c r="CH1640" s="24">
        <v>117</v>
      </c>
      <c r="CI1640" s="24">
        <v>110</v>
      </c>
      <c r="CO1640" s="34">
        <f t="shared" si="113"/>
        <v>220999</v>
      </c>
    </row>
    <row r="1641" spans="1:93" ht="15" hidden="1">
      <c r="A1641" s="23" t="s">
        <v>185</v>
      </c>
      <c r="B1641" s="52">
        <v>41276</v>
      </c>
      <c r="C1641" s="25" t="str">
        <f t="shared" si="112"/>
        <v/>
      </c>
      <c r="G1641" s="24">
        <f t="shared" si="114"/>
        <v>12</v>
      </c>
      <c r="H1641" s="37">
        <f>(H1642-H1640)/(G1641+G1642)*G1641+H1640</f>
        <v>224267.26666666666</v>
      </c>
      <c r="I1641" s="24" t="str">
        <f t="shared" si="115"/>
        <v/>
      </c>
      <c r="K1641" s="24">
        <f>IF(J1641&gt;900,_xlfn.XLOOKUP(ROUND(J1641,0),'CM-VL-G-C-GL-B-T-ClassRimThickn'!$B$1:$B$112,'CM-VL-G-C-GL-B-T-ClassRimThickn'!$C$1:$C$112,0,1,1),J1641)</f>
        <v>0</v>
      </c>
      <c r="L1641" s="24">
        <v>85</v>
      </c>
      <c r="M1641" s="24">
        <f>IF(L1641&gt;900,_xlfn.XLOOKUP(ROUND(L1641,0),'CM-VL-G-C-GL-B-T-ClassRimThickn'!$B$1:$B$112,'CM-VL-G-C-GL-B-T-ClassRimThickn'!$C$1:$C$112,0,1,1),L1641)</f>
        <v>85</v>
      </c>
      <c r="N1641" s="24">
        <v>85</v>
      </c>
      <c r="O1641" s="24">
        <f>IF(N1641&gt;900,_xlfn.XLOOKUP(ROUND(N1641,0),'CM-VL-G-C-GL-B-T-ClassRimThickn'!$B$1:$B$112,'CM-VL-G-C-GL-B-T-ClassRimThickn'!$C$1:$C$112,0,1,1),N1641)</f>
        <v>85</v>
      </c>
      <c r="P1641" s="24">
        <v>85</v>
      </c>
      <c r="Q1641" s="24">
        <f>IF(P1641&gt;900,_xlfn.XLOOKUP(ROUND(P1641,0),'CM-VL-G-C-GL-B-T-ClassRimThickn'!$B$1:$B$112,'CM-VL-G-C-GL-B-T-ClassRimThickn'!$C$1:$C$112,0,1,1),P1641)</f>
        <v>85</v>
      </c>
      <c r="S1641" s="24">
        <f>IF(R1641&gt;900,_xlfn.XLOOKUP(ROUND(R1641,0),'CM-VL-G-C-GL-B-T-ClassRimThickn'!$B$1:$B$112,'CM-VL-G-C-GL-B-T-ClassRimThickn'!$C$1:$C$112,0,1,1),R1641)</f>
        <v>0</v>
      </c>
      <c r="T1641" s="24">
        <v>85</v>
      </c>
      <c r="U1641" s="24">
        <f>IF(T1641&gt;900,_xlfn.XLOOKUP(ROUND(T1641,0),'CM-VL-G-C-GL-B-T-ClassRimThickn'!$B$1:$B$112,'CM-VL-G-C-GL-B-T-ClassRimThickn'!$C$1:$C$112,0,1,1),T1641)</f>
        <v>85</v>
      </c>
      <c r="V1641" s="24">
        <v>85</v>
      </c>
      <c r="W1641" s="24">
        <f>IF(V1641&gt;900,_xlfn.XLOOKUP(ROUND(V1641,0),'CM-VL-G-C-GL-B-T-ClassRimThickn'!$B$1:$B$112,'CM-VL-G-C-GL-B-T-ClassRimThickn'!$C$1:$C$112,0,1,1),V1641)</f>
        <v>85</v>
      </c>
      <c r="X1641" s="24">
        <v>85</v>
      </c>
      <c r="Y1641" s="24">
        <f>IF(X1641&gt;900,_xlfn.XLOOKUP(ROUND(X1641,0),'CM-VL-G-C-GL-B-T-ClassRimThickn'!$B$1:$B$112,'CM-VL-G-C-GL-B-T-ClassRimThickn'!$C$1:$C$112,0,1,1),X1641)</f>
        <v>85</v>
      </c>
      <c r="Z1641" s="24">
        <v>85</v>
      </c>
      <c r="AA1641" s="24">
        <f>IF(Z1641&gt;900,_xlfn.XLOOKUP(ROUND(Z1641,0),'CM-VL-G-C-GL-B-T-ClassRimThickn'!$B$1:$B$112,'CM-VL-G-C-GL-B-T-ClassRimThickn'!$C$1:$C$112,0,1,1),Z1641)</f>
        <v>85</v>
      </c>
      <c r="AB1641" s="24">
        <v>85</v>
      </c>
      <c r="AC1641" s="24">
        <f>IF(AB1641&gt;900,_xlfn.XLOOKUP(ROUND(AB1641,0),'CM-VL-G-C-GL-B-T-ClassRimThickn'!$B$1:$B$112,'CM-VL-G-C-GL-B-T-ClassRimThickn'!$C$1:$C$112,0,1,1),AB1641)</f>
        <v>85</v>
      </c>
      <c r="AD1641" s="24">
        <v>85</v>
      </c>
      <c r="AE1641" s="24">
        <f>IF(AD1641&gt;900,_xlfn.XLOOKUP(ROUND(AD1641,0),'CM-VL-G-C-GL-B-T-ClassRimThickn'!$B$1:$B$112,'CM-VL-G-C-GL-B-T-ClassRimThickn'!$C$1:$C$112,0,1,1),AD1641)</f>
        <v>85</v>
      </c>
      <c r="AF1641" s="24">
        <v>85</v>
      </c>
      <c r="AG1641" s="24">
        <f>IF(AF1641&gt;900,_xlfn.XLOOKUP(ROUND(AF1641,0),'CM-VL-G-C-GL-B-T-ClassRimThickn'!$B$1:$B$112,'CM-VL-G-C-GL-B-T-ClassRimThickn'!$C$1:$C$112,0,1,1),AF1641)</f>
        <v>85</v>
      </c>
      <c r="AH1641" s="24">
        <v>28.5</v>
      </c>
      <c r="AI1641" s="24">
        <v>29</v>
      </c>
      <c r="AJ1641" s="24">
        <v>29</v>
      </c>
      <c r="AK1641" s="24">
        <v>29</v>
      </c>
      <c r="AL1641" s="24">
        <v>28</v>
      </c>
      <c r="AM1641" s="24">
        <v>28.5</v>
      </c>
      <c r="AN1641" s="24">
        <v>29</v>
      </c>
      <c r="AO1641" s="24">
        <v>28.5</v>
      </c>
      <c r="AP1641" s="24">
        <v>28.5</v>
      </c>
      <c r="AQ1641" s="24">
        <v>29.5</v>
      </c>
      <c r="AR1641" s="24">
        <v>28.5</v>
      </c>
      <c r="AS1641" s="24">
        <v>28.5</v>
      </c>
      <c r="AT1641" s="24">
        <v>30</v>
      </c>
      <c r="AU1641" s="24">
        <v>29.5</v>
      </c>
      <c r="AV1641" s="24">
        <v>30</v>
      </c>
      <c r="AW1641" s="24">
        <v>30</v>
      </c>
      <c r="AX1641" s="24">
        <v>29.5</v>
      </c>
      <c r="AY1641" s="24">
        <v>29</v>
      </c>
      <c r="AZ1641" s="24">
        <v>30</v>
      </c>
      <c r="BA1641" s="24">
        <v>30</v>
      </c>
      <c r="BB1641" s="24">
        <v>30</v>
      </c>
      <c r="BC1641" s="24">
        <v>29</v>
      </c>
      <c r="BD1641" s="24">
        <v>30</v>
      </c>
      <c r="BE1641" s="24">
        <v>30</v>
      </c>
      <c r="BF1641" s="24">
        <v>0</v>
      </c>
      <c r="BG1641" s="24">
        <v>0</v>
      </c>
      <c r="BH1641" s="24">
        <v>0</v>
      </c>
      <c r="BI1641" s="24">
        <v>0</v>
      </c>
      <c r="BJ1641" s="24">
        <v>0</v>
      </c>
      <c r="BL1641" s="24">
        <v>0</v>
      </c>
      <c r="BM1641" s="24">
        <v>0</v>
      </c>
      <c r="BN1641" s="24">
        <v>0</v>
      </c>
      <c r="BO1641" s="24">
        <v>0</v>
      </c>
      <c r="BP1641" s="24">
        <v>0</v>
      </c>
      <c r="BQ1641" s="24">
        <v>0</v>
      </c>
      <c r="BR1641" s="24">
        <v>0</v>
      </c>
      <c r="BS1641" s="24">
        <v>0</v>
      </c>
      <c r="BT1641" s="24">
        <v>0</v>
      </c>
      <c r="BU1641" s="24">
        <v>0</v>
      </c>
      <c r="BV1641" s="24">
        <v>0</v>
      </c>
      <c r="BW1641" s="24">
        <v>0</v>
      </c>
      <c r="BX1641" s="24">
        <v>0</v>
      </c>
      <c r="BY1641" s="24">
        <v>0</v>
      </c>
      <c r="BZ1641" s="24">
        <v>0</v>
      </c>
      <c r="CB1641" s="24">
        <v>0</v>
      </c>
      <c r="CC1641" s="24">
        <v>0</v>
      </c>
      <c r="CD1641" s="24">
        <v>115</v>
      </c>
      <c r="CE1641" s="24">
        <v>115</v>
      </c>
      <c r="CF1641" s="24">
        <v>115</v>
      </c>
      <c r="CG1641" s="24">
        <v>115</v>
      </c>
      <c r="CH1641" s="24">
        <v>115</v>
      </c>
      <c r="CI1641" s="24">
        <v>155</v>
      </c>
      <c r="CO1641" s="34">
        <f t="shared" si="113"/>
        <v>224267.26666666666</v>
      </c>
    </row>
    <row r="1642" spans="1:93" ht="15" hidden="1">
      <c r="A1642" s="23" t="s">
        <v>185</v>
      </c>
      <c r="B1642" s="52">
        <v>41309</v>
      </c>
      <c r="C1642" s="25" t="str">
        <f t="shared" si="112"/>
        <v/>
      </c>
      <c r="G1642" s="24">
        <f t="shared" si="114"/>
        <v>33</v>
      </c>
      <c r="H1642" s="36">
        <v>233255</v>
      </c>
      <c r="I1642" s="24" t="b">
        <f t="shared" si="115"/>
        <v>0</v>
      </c>
      <c r="K1642" s="24">
        <f>IF(J1642&gt;900,_xlfn.XLOOKUP(ROUND(J1642,0),'CM-VL-G-C-GL-B-T-ClassRimThickn'!$B$1:$B$112,'CM-VL-G-C-GL-B-T-ClassRimThickn'!$C$1:$C$112,0,1,1),J1642)</f>
        <v>0</v>
      </c>
      <c r="L1642" s="24">
        <v>85</v>
      </c>
      <c r="M1642" s="24">
        <f>IF(L1642&gt;900,_xlfn.XLOOKUP(ROUND(L1642,0),'CM-VL-G-C-GL-B-T-ClassRimThickn'!$B$1:$B$112,'CM-VL-G-C-GL-B-T-ClassRimThickn'!$C$1:$C$112,0,1,1),L1642)</f>
        <v>85</v>
      </c>
      <c r="N1642" s="24">
        <v>85</v>
      </c>
      <c r="O1642" s="24">
        <f>IF(N1642&gt;900,_xlfn.XLOOKUP(ROUND(N1642,0),'CM-VL-G-C-GL-B-T-ClassRimThickn'!$B$1:$B$112,'CM-VL-G-C-GL-B-T-ClassRimThickn'!$C$1:$C$112,0,1,1),N1642)</f>
        <v>85</v>
      </c>
      <c r="P1642" s="24">
        <v>85</v>
      </c>
      <c r="Q1642" s="24">
        <f>IF(P1642&gt;900,_xlfn.XLOOKUP(ROUND(P1642,0),'CM-VL-G-C-GL-B-T-ClassRimThickn'!$B$1:$B$112,'CM-VL-G-C-GL-B-T-ClassRimThickn'!$C$1:$C$112,0,1,1),P1642)</f>
        <v>85</v>
      </c>
      <c r="S1642" s="24">
        <f>IF(R1642&gt;900,_xlfn.XLOOKUP(ROUND(R1642,0),'CM-VL-G-C-GL-B-T-ClassRimThickn'!$B$1:$B$112,'CM-VL-G-C-GL-B-T-ClassRimThickn'!$C$1:$C$112,0,1,1),R1642)</f>
        <v>0</v>
      </c>
      <c r="T1642" s="24">
        <v>85</v>
      </c>
      <c r="U1642" s="24">
        <f>IF(T1642&gt;900,_xlfn.XLOOKUP(ROUND(T1642,0),'CM-VL-G-C-GL-B-T-ClassRimThickn'!$B$1:$B$112,'CM-VL-G-C-GL-B-T-ClassRimThickn'!$C$1:$C$112,0,1,1),T1642)</f>
        <v>85</v>
      </c>
      <c r="V1642" s="24">
        <v>85</v>
      </c>
      <c r="W1642" s="24">
        <f>IF(V1642&gt;900,_xlfn.XLOOKUP(ROUND(V1642,0),'CM-VL-G-C-GL-B-T-ClassRimThickn'!$B$1:$B$112,'CM-VL-G-C-GL-B-T-ClassRimThickn'!$C$1:$C$112,0,1,1),V1642)</f>
        <v>85</v>
      </c>
      <c r="X1642" s="24">
        <v>85</v>
      </c>
      <c r="Y1642" s="24">
        <f>IF(X1642&gt;900,_xlfn.XLOOKUP(ROUND(X1642,0),'CM-VL-G-C-GL-B-T-ClassRimThickn'!$B$1:$B$112,'CM-VL-G-C-GL-B-T-ClassRimThickn'!$C$1:$C$112,0,1,1),X1642)</f>
        <v>85</v>
      </c>
      <c r="Z1642" s="24">
        <v>85</v>
      </c>
      <c r="AA1642" s="24">
        <f>IF(Z1642&gt;900,_xlfn.XLOOKUP(ROUND(Z1642,0),'CM-VL-G-C-GL-B-T-ClassRimThickn'!$B$1:$B$112,'CM-VL-G-C-GL-B-T-ClassRimThickn'!$C$1:$C$112,0,1,1),Z1642)</f>
        <v>85</v>
      </c>
      <c r="AB1642" s="24">
        <v>85</v>
      </c>
      <c r="AC1642" s="24">
        <f>IF(AB1642&gt;900,_xlfn.XLOOKUP(ROUND(AB1642,0),'CM-VL-G-C-GL-B-T-ClassRimThickn'!$B$1:$B$112,'CM-VL-G-C-GL-B-T-ClassRimThickn'!$C$1:$C$112,0,1,1),AB1642)</f>
        <v>85</v>
      </c>
      <c r="AD1642" s="24">
        <v>85</v>
      </c>
      <c r="AE1642" s="24">
        <f>IF(AD1642&gt;900,_xlfn.XLOOKUP(ROUND(AD1642,0),'CM-VL-G-C-GL-B-T-ClassRimThickn'!$B$1:$B$112,'CM-VL-G-C-GL-B-T-ClassRimThickn'!$C$1:$C$112,0,1,1),AD1642)</f>
        <v>85</v>
      </c>
      <c r="AF1642" s="24">
        <v>85</v>
      </c>
      <c r="AG1642" s="24">
        <f>IF(AF1642&gt;900,_xlfn.XLOOKUP(ROUND(AF1642,0),'CM-VL-G-C-GL-B-T-ClassRimThickn'!$B$1:$B$112,'CM-VL-G-C-GL-B-T-ClassRimThickn'!$C$1:$C$112,0,1,1),AF1642)</f>
        <v>85</v>
      </c>
      <c r="AH1642" s="24">
        <v>28</v>
      </c>
      <c r="AI1642" s="24">
        <v>27.5</v>
      </c>
      <c r="AJ1642" s="24">
        <v>28</v>
      </c>
      <c r="AK1642" s="24">
        <v>28</v>
      </c>
      <c r="AL1642" s="24">
        <v>27.5</v>
      </c>
      <c r="AM1642" s="24">
        <v>27.5</v>
      </c>
      <c r="AN1642" s="24">
        <v>28</v>
      </c>
      <c r="AO1642" s="24">
        <v>28</v>
      </c>
      <c r="AP1642" s="24">
        <v>28</v>
      </c>
      <c r="AQ1642" s="24">
        <v>28</v>
      </c>
      <c r="AR1642" s="24">
        <v>28</v>
      </c>
      <c r="AS1642" s="24">
        <v>27.5</v>
      </c>
      <c r="AT1642" s="24">
        <v>29</v>
      </c>
      <c r="AU1642" s="24">
        <v>29</v>
      </c>
      <c r="AV1642" s="24">
        <v>29</v>
      </c>
      <c r="AW1642" s="24">
        <v>28.5</v>
      </c>
      <c r="AX1642" s="24">
        <v>29</v>
      </c>
      <c r="AY1642" s="24">
        <v>29</v>
      </c>
      <c r="AZ1642" s="24">
        <v>29</v>
      </c>
      <c r="BA1642" s="24">
        <v>29</v>
      </c>
      <c r="BB1642" s="24">
        <v>29</v>
      </c>
      <c r="BC1642" s="24">
        <v>28.5</v>
      </c>
      <c r="BD1642" s="24">
        <v>29</v>
      </c>
      <c r="BE1642" s="24">
        <v>29</v>
      </c>
      <c r="BF1642" s="24">
        <v>0.5</v>
      </c>
      <c r="BG1642" s="24">
        <v>0.5</v>
      </c>
      <c r="BH1642" s="24">
        <v>0.5</v>
      </c>
      <c r="BI1642" s="24">
        <v>0.5</v>
      </c>
      <c r="BJ1642" s="24">
        <v>0.5</v>
      </c>
      <c r="BL1642" s="24">
        <v>0.5</v>
      </c>
      <c r="BM1642" s="24">
        <v>0.5</v>
      </c>
      <c r="BN1642" s="24">
        <v>0.5</v>
      </c>
      <c r="BO1642" s="24">
        <v>0.5</v>
      </c>
      <c r="BP1642" s="24">
        <v>0.5</v>
      </c>
      <c r="BQ1642" s="24">
        <v>0.5</v>
      </c>
      <c r="BR1642" s="24">
        <v>0</v>
      </c>
      <c r="BS1642" s="24">
        <v>0</v>
      </c>
      <c r="BT1642" s="24">
        <v>0</v>
      </c>
      <c r="BU1642" s="24">
        <v>0</v>
      </c>
      <c r="BV1642" s="24">
        <v>0</v>
      </c>
      <c r="BW1642" s="24">
        <v>0</v>
      </c>
      <c r="BX1642" s="24">
        <v>0</v>
      </c>
      <c r="BY1642" s="24">
        <v>0</v>
      </c>
      <c r="BZ1642" s="24">
        <v>0</v>
      </c>
      <c r="CB1642" s="24">
        <v>0</v>
      </c>
      <c r="CC1642" s="24">
        <v>0</v>
      </c>
      <c r="CD1642" s="24">
        <v>112</v>
      </c>
      <c r="CE1642" s="24">
        <v>111</v>
      </c>
      <c r="CF1642" s="24">
        <v>111</v>
      </c>
      <c r="CG1642" s="24">
        <v>112</v>
      </c>
      <c r="CH1642" s="24">
        <v>112</v>
      </c>
      <c r="CI1642" s="24">
        <v>110</v>
      </c>
      <c r="CO1642" s="34">
        <f t="shared" si="113"/>
        <v>233255</v>
      </c>
    </row>
    <row r="1643" spans="1:93" ht="15" hidden="1">
      <c r="A1643" s="23" t="s">
        <v>185</v>
      </c>
      <c r="B1643" s="52">
        <v>41334</v>
      </c>
      <c r="C1643" s="25" t="str">
        <f t="shared" si="112"/>
        <v/>
      </c>
      <c r="G1643" s="24">
        <f t="shared" si="114"/>
        <v>25</v>
      </c>
      <c r="H1643" s="32">
        <v>23930</v>
      </c>
      <c r="I1643" s="24" t="str">
        <f t="shared" si="115"/>
        <v/>
      </c>
      <c r="K1643" s="24">
        <f>IF(J1643&gt;900,_xlfn.XLOOKUP(ROUND(J1643,0),'CM-VL-G-C-GL-B-T-ClassRimThickn'!$B$1:$B$112,'CM-VL-G-C-GL-B-T-ClassRimThickn'!$C$1:$C$112,0,1,1),J1643)</f>
        <v>0</v>
      </c>
      <c r="L1643" s="24">
        <v>87</v>
      </c>
      <c r="M1643" s="24">
        <f>IF(L1643&gt;900,_xlfn.XLOOKUP(ROUND(L1643,0),'CM-VL-G-C-GL-B-T-ClassRimThickn'!$B$1:$B$112,'CM-VL-G-C-GL-B-T-ClassRimThickn'!$C$1:$C$112,0,1,1),L1643)</f>
        <v>87</v>
      </c>
      <c r="N1643" s="24">
        <v>87</v>
      </c>
      <c r="O1643" s="24">
        <f>IF(N1643&gt;900,_xlfn.XLOOKUP(ROUND(N1643,0),'CM-VL-G-C-GL-B-T-ClassRimThickn'!$B$1:$B$112,'CM-VL-G-C-GL-B-T-ClassRimThickn'!$C$1:$C$112,0,1,1),N1643)</f>
        <v>87</v>
      </c>
      <c r="P1643" s="24">
        <v>87</v>
      </c>
      <c r="Q1643" s="24">
        <f>IF(P1643&gt;900,_xlfn.XLOOKUP(ROUND(P1643,0),'CM-VL-G-C-GL-B-T-ClassRimThickn'!$B$1:$B$112,'CM-VL-G-C-GL-B-T-ClassRimThickn'!$C$1:$C$112,0,1,1),P1643)</f>
        <v>87</v>
      </c>
      <c r="S1643" s="24">
        <f>IF(R1643&gt;900,_xlfn.XLOOKUP(ROUND(R1643,0),'CM-VL-G-C-GL-B-T-ClassRimThickn'!$B$1:$B$112,'CM-VL-G-C-GL-B-T-ClassRimThickn'!$C$1:$C$112,0,1,1),R1643)</f>
        <v>0</v>
      </c>
      <c r="T1643" s="24">
        <v>87</v>
      </c>
      <c r="U1643" s="24">
        <f>IF(T1643&gt;900,_xlfn.XLOOKUP(ROUND(T1643,0),'CM-VL-G-C-GL-B-T-ClassRimThickn'!$B$1:$B$112,'CM-VL-G-C-GL-B-T-ClassRimThickn'!$C$1:$C$112,0,1,1),T1643)</f>
        <v>87</v>
      </c>
      <c r="V1643" s="24">
        <v>87</v>
      </c>
      <c r="W1643" s="24">
        <f>IF(V1643&gt;900,_xlfn.XLOOKUP(ROUND(V1643,0),'CM-VL-G-C-GL-B-T-ClassRimThickn'!$B$1:$B$112,'CM-VL-G-C-GL-B-T-ClassRimThickn'!$C$1:$C$112,0,1,1),V1643)</f>
        <v>87</v>
      </c>
      <c r="X1643" s="24">
        <v>87</v>
      </c>
      <c r="Y1643" s="24">
        <f>IF(X1643&gt;900,_xlfn.XLOOKUP(ROUND(X1643,0),'CM-VL-G-C-GL-B-T-ClassRimThickn'!$B$1:$B$112,'CM-VL-G-C-GL-B-T-ClassRimThickn'!$C$1:$C$112,0,1,1),X1643)</f>
        <v>87</v>
      </c>
      <c r="Z1643" s="24">
        <v>87</v>
      </c>
      <c r="AA1643" s="24">
        <f>IF(Z1643&gt;900,_xlfn.XLOOKUP(ROUND(Z1643,0),'CM-VL-G-C-GL-B-T-ClassRimThickn'!$B$1:$B$112,'CM-VL-G-C-GL-B-T-ClassRimThickn'!$C$1:$C$112,0,1,1),Z1643)</f>
        <v>87</v>
      </c>
      <c r="AB1643" s="24">
        <v>87</v>
      </c>
      <c r="AC1643" s="24">
        <f>IF(AB1643&gt;900,_xlfn.XLOOKUP(ROUND(AB1643,0),'CM-VL-G-C-GL-B-T-ClassRimThickn'!$B$1:$B$112,'CM-VL-G-C-GL-B-T-ClassRimThickn'!$C$1:$C$112,0,1,1),AB1643)</f>
        <v>87</v>
      </c>
      <c r="AD1643" s="24">
        <v>87</v>
      </c>
      <c r="AE1643" s="24">
        <f>IF(AD1643&gt;900,_xlfn.XLOOKUP(ROUND(AD1643,0),'CM-VL-G-C-GL-B-T-ClassRimThickn'!$B$1:$B$112,'CM-VL-G-C-GL-B-T-ClassRimThickn'!$C$1:$C$112,0,1,1),AD1643)</f>
        <v>87</v>
      </c>
      <c r="AF1643" s="24">
        <v>87</v>
      </c>
      <c r="AG1643" s="24">
        <f>IF(AF1643&gt;900,_xlfn.XLOOKUP(ROUND(AF1643,0),'CM-VL-G-C-GL-B-T-ClassRimThickn'!$B$1:$B$112,'CM-VL-G-C-GL-B-T-ClassRimThickn'!$C$1:$C$112,0,1,1),AF1643)</f>
        <v>87</v>
      </c>
      <c r="AH1643" s="24">
        <v>28</v>
      </c>
      <c r="AI1643" s="24">
        <v>27</v>
      </c>
      <c r="AJ1643" s="24">
        <v>27.5</v>
      </c>
      <c r="AK1643" s="24">
        <v>28.5</v>
      </c>
      <c r="AL1643" s="24">
        <v>27</v>
      </c>
      <c r="AM1643" s="24">
        <v>27</v>
      </c>
      <c r="AN1643" s="24">
        <v>28.5</v>
      </c>
      <c r="AO1643" s="24">
        <v>27.5</v>
      </c>
      <c r="AP1643" s="24">
        <v>27.5</v>
      </c>
      <c r="AQ1643" s="24">
        <v>28.5</v>
      </c>
      <c r="AR1643" s="24">
        <v>27</v>
      </c>
      <c r="AS1643" s="24">
        <v>27</v>
      </c>
      <c r="AT1643" s="24">
        <v>28.5</v>
      </c>
      <c r="AU1643" s="24">
        <v>28</v>
      </c>
      <c r="AV1643" s="24">
        <v>28</v>
      </c>
      <c r="AW1643" s="24">
        <v>28</v>
      </c>
      <c r="AX1643" s="24">
        <v>28.5</v>
      </c>
      <c r="AY1643" s="24">
        <v>29</v>
      </c>
      <c r="AZ1643" s="24">
        <v>29</v>
      </c>
      <c r="BA1643" s="24">
        <v>28</v>
      </c>
      <c r="BB1643" s="24">
        <v>28.5</v>
      </c>
      <c r="BC1643" s="24">
        <v>29</v>
      </c>
      <c r="BD1643" s="24">
        <v>29</v>
      </c>
      <c r="BE1643" s="24">
        <v>29</v>
      </c>
      <c r="BF1643" s="24">
        <v>0</v>
      </c>
      <c r="BG1643" s="24">
        <v>0.5</v>
      </c>
      <c r="BH1643" s="24">
        <v>0.5</v>
      </c>
      <c r="BI1643" s="24">
        <v>0</v>
      </c>
      <c r="BJ1643" s="24">
        <v>0.5</v>
      </c>
      <c r="BL1643" s="24">
        <v>0</v>
      </c>
      <c r="BM1643" s="24">
        <v>0.5</v>
      </c>
      <c r="BN1643" s="24">
        <v>0.5</v>
      </c>
      <c r="BO1643" s="24">
        <v>0.5</v>
      </c>
      <c r="BP1643" s="24">
        <v>0.5</v>
      </c>
      <c r="BQ1643" s="24">
        <v>0.5</v>
      </c>
      <c r="BR1643" s="24">
        <v>0</v>
      </c>
      <c r="BS1643" s="24">
        <v>0</v>
      </c>
      <c r="BT1643" s="24">
        <v>0.5</v>
      </c>
      <c r="BU1643" s="24">
        <v>0</v>
      </c>
      <c r="BV1643" s="24">
        <v>0.5</v>
      </c>
      <c r="BW1643" s="24">
        <v>0.5</v>
      </c>
      <c r="BX1643" s="24">
        <v>0</v>
      </c>
      <c r="BY1643" s="24">
        <v>0.5</v>
      </c>
      <c r="BZ1643" s="24">
        <v>0.5</v>
      </c>
      <c r="CB1643" s="24">
        <v>0.5</v>
      </c>
      <c r="CC1643" s="24">
        <v>0.5</v>
      </c>
      <c r="CD1643" s="24">
        <v>114</v>
      </c>
      <c r="CE1643" s="24">
        <v>112</v>
      </c>
      <c r="CF1643" s="24">
        <v>112</v>
      </c>
      <c r="CG1643" s="24">
        <v>112</v>
      </c>
      <c r="CH1643" s="24">
        <v>114</v>
      </c>
      <c r="CI1643" s="24">
        <v>110</v>
      </c>
      <c r="CO1643" s="34">
        <f t="shared" si="113"/>
        <v>23930</v>
      </c>
    </row>
    <row r="1644" spans="1:93" ht="15" hidden="1">
      <c r="A1644" s="23" t="s">
        <v>185</v>
      </c>
      <c r="B1644" s="52">
        <v>41375</v>
      </c>
      <c r="C1644" s="25" t="str">
        <f t="shared" si="112"/>
        <v/>
      </c>
      <c r="G1644" s="24">
        <f t="shared" si="114"/>
        <v>41</v>
      </c>
      <c r="H1644" s="32">
        <v>245706</v>
      </c>
      <c r="I1644" s="24" t="str">
        <f t="shared" si="115"/>
        <v/>
      </c>
      <c r="K1644" s="24">
        <f>IF(J1644&gt;900,_xlfn.XLOOKUP(ROUND(J1644,0),'CM-VL-G-C-GL-B-T-ClassRimThickn'!$B$1:$B$112,'CM-VL-G-C-GL-B-T-ClassRimThickn'!$C$1:$C$112,0,1,1),J1644)</f>
        <v>0</v>
      </c>
      <c r="L1644" s="24">
        <v>85</v>
      </c>
      <c r="M1644" s="24">
        <f>IF(L1644&gt;900,_xlfn.XLOOKUP(ROUND(L1644,0),'CM-VL-G-C-GL-B-T-ClassRimThickn'!$B$1:$B$112,'CM-VL-G-C-GL-B-T-ClassRimThickn'!$C$1:$C$112,0,1,1),L1644)</f>
        <v>85</v>
      </c>
      <c r="N1644" s="24">
        <v>85</v>
      </c>
      <c r="O1644" s="24">
        <f>IF(N1644&gt;900,_xlfn.XLOOKUP(ROUND(N1644,0),'CM-VL-G-C-GL-B-T-ClassRimThickn'!$B$1:$B$112,'CM-VL-G-C-GL-B-T-ClassRimThickn'!$C$1:$C$112,0,1,1),N1644)</f>
        <v>85</v>
      </c>
      <c r="P1644" s="24">
        <v>85</v>
      </c>
      <c r="Q1644" s="24">
        <f>IF(P1644&gt;900,_xlfn.XLOOKUP(ROUND(P1644,0),'CM-VL-G-C-GL-B-T-ClassRimThickn'!$B$1:$B$112,'CM-VL-G-C-GL-B-T-ClassRimThickn'!$C$1:$C$112,0,1,1),P1644)</f>
        <v>85</v>
      </c>
      <c r="S1644" s="24">
        <f>IF(R1644&gt;900,_xlfn.XLOOKUP(ROUND(R1644,0),'CM-VL-G-C-GL-B-T-ClassRimThickn'!$B$1:$B$112,'CM-VL-G-C-GL-B-T-ClassRimThickn'!$C$1:$C$112,0,1,1),R1644)</f>
        <v>0</v>
      </c>
      <c r="T1644" s="24">
        <v>85</v>
      </c>
      <c r="U1644" s="24">
        <f>IF(T1644&gt;900,_xlfn.XLOOKUP(ROUND(T1644,0),'CM-VL-G-C-GL-B-T-ClassRimThickn'!$B$1:$B$112,'CM-VL-G-C-GL-B-T-ClassRimThickn'!$C$1:$C$112,0,1,1),T1644)</f>
        <v>85</v>
      </c>
      <c r="V1644" s="24">
        <v>85</v>
      </c>
      <c r="W1644" s="24">
        <f>IF(V1644&gt;900,_xlfn.XLOOKUP(ROUND(V1644,0),'CM-VL-G-C-GL-B-T-ClassRimThickn'!$B$1:$B$112,'CM-VL-G-C-GL-B-T-ClassRimThickn'!$C$1:$C$112,0,1,1),V1644)</f>
        <v>85</v>
      </c>
      <c r="X1644" s="24">
        <v>85</v>
      </c>
      <c r="Y1644" s="24">
        <f>IF(X1644&gt;900,_xlfn.XLOOKUP(ROUND(X1644,0),'CM-VL-G-C-GL-B-T-ClassRimThickn'!$B$1:$B$112,'CM-VL-G-C-GL-B-T-ClassRimThickn'!$C$1:$C$112,0,1,1),X1644)</f>
        <v>85</v>
      </c>
      <c r="Z1644" s="24">
        <v>85</v>
      </c>
      <c r="AA1644" s="24">
        <f>IF(Z1644&gt;900,_xlfn.XLOOKUP(ROUND(Z1644,0),'CM-VL-G-C-GL-B-T-ClassRimThickn'!$B$1:$B$112,'CM-VL-G-C-GL-B-T-ClassRimThickn'!$C$1:$C$112,0,1,1),Z1644)</f>
        <v>85</v>
      </c>
      <c r="AB1644" s="24">
        <v>85</v>
      </c>
      <c r="AC1644" s="24">
        <f>IF(AB1644&gt;900,_xlfn.XLOOKUP(ROUND(AB1644,0),'CM-VL-G-C-GL-B-T-ClassRimThickn'!$B$1:$B$112,'CM-VL-G-C-GL-B-T-ClassRimThickn'!$C$1:$C$112,0,1,1),AB1644)</f>
        <v>85</v>
      </c>
      <c r="AD1644" s="24">
        <v>85</v>
      </c>
      <c r="AE1644" s="24">
        <f>IF(AD1644&gt;900,_xlfn.XLOOKUP(ROUND(AD1644,0),'CM-VL-G-C-GL-B-T-ClassRimThickn'!$B$1:$B$112,'CM-VL-G-C-GL-B-T-ClassRimThickn'!$C$1:$C$112,0,1,1),AD1644)</f>
        <v>85</v>
      </c>
      <c r="AF1644" s="24">
        <v>85</v>
      </c>
      <c r="AG1644" s="24">
        <f>IF(AF1644&gt;900,_xlfn.XLOOKUP(ROUND(AF1644,0),'CM-VL-G-C-GL-B-T-ClassRimThickn'!$B$1:$B$112,'CM-VL-G-C-GL-B-T-ClassRimThickn'!$C$1:$C$112,0,1,1),AF1644)</f>
        <v>85</v>
      </c>
      <c r="AH1644" s="24">
        <v>27</v>
      </c>
      <c r="AI1644" s="24">
        <v>27</v>
      </c>
      <c r="AJ1644" s="24">
        <v>27.5</v>
      </c>
      <c r="AK1644" s="24">
        <v>28</v>
      </c>
      <c r="AL1644" s="24">
        <v>26.5</v>
      </c>
      <c r="AM1644" s="24">
        <v>26.5</v>
      </c>
      <c r="AN1644" s="24">
        <v>28</v>
      </c>
      <c r="AO1644" s="24">
        <v>27.5</v>
      </c>
      <c r="AP1644" s="24">
        <v>27</v>
      </c>
      <c r="AQ1644" s="24">
        <v>27.5</v>
      </c>
      <c r="AR1644" s="24">
        <v>28</v>
      </c>
      <c r="AS1644" s="24">
        <v>27.5</v>
      </c>
      <c r="AT1644" s="24">
        <v>29</v>
      </c>
      <c r="AU1644" s="24">
        <v>29</v>
      </c>
      <c r="AV1644" s="24">
        <v>29.5</v>
      </c>
      <c r="AW1644" s="24">
        <v>29</v>
      </c>
      <c r="AX1644" s="24">
        <v>29</v>
      </c>
      <c r="AY1644" s="24">
        <v>29</v>
      </c>
      <c r="AZ1644" s="24">
        <v>29</v>
      </c>
      <c r="BA1644" s="24">
        <v>29.5</v>
      </c>
      <c r="BB1644" s="24">
        <v>29</v>
      </c>
      <c r="BC1644" s="24">
        <v>29</v>
      </c>
      <c r="BD1644" s="24">
        <v>29</v>
      </c>
      <c r="BE1644" s="24">
        <v>29</v>
      </c>
      <c r="BF1644" s="24">
        <v>0.5</v>
      </c>
      <c r="BG1644" s="24">
        <v>0.5</v>
      </c>
      <c r="BH1644" s="24">
        <v>0.5</v>
      </c>
      <c r="BI1644" s="24">
        <v>0.5</v>
      </c>
      <c r="BJ1644" s="24">
        <v>0.5</v>
      </c>
      <c r="BL1644" s="24">
        <v>0.5</v>
      </c>
      <c r="BM1644" s="24">
        <v>0.5</v>
      </c>
      <c r="BN1644" s="24">
        <v>0.5</v>
      </c>
      <c r="BO1644" s="24">
        <v>0.5</v>
      </c>
      <c r="BP1644" s="24">
        <v>0.5</v>
      </c>
      <c r="BQ1644" s="24">
        <v>0.5</v>
      </c>
      <c r="BR1644" s="24">
        <v>0</v>
      </c>
      <c r="BS1644" s="24">
        <v>0</v>
      </c>
      <c r="BT1644" s="24">
        <v>0</v>
      </c>
      <c r="BU1644" s="24">
        <v>0</v>
      </c>
      <c r="BV1644" s="24">
        <v>0</v>
      </c>
      <c r="BW1644" s="24">
        <v>0</v>
      </c>
      <c r="BX1644" s="24">
        <v>0</v>
      </c>
      <c r="BY1644" s="24">
        <v>0</v>
      </c>
      <c r="BZ1644" s="24">
        <v>0</v>
      </c>
      <c r="CB1644" s="24">
        <v>0</v>
      </c>
      <c r="CC1644" s="24">
        <v>0</v>
      </c>
      <c r="CD1644" s="24">
        <v>115</v>
      </c>
      <c r="CE1644" s="24">
        <v>112</v>
      </c>
      <c r="CF1644" s="24">
        <v>112</v>
      </c>
      <c r="CG1644" s="24">
        <v>112</v>
      </c>
      <c r="CH1644" s="24">
        <v>117</v>
      </c>
      <c r="CI1644" s="24">
        <v>112</v>
      </c>
      <c r="CO1644" s="34">
        <f t="shared" si="113"/>
        <v>245706</v>
      </c>
    </row>
    <row r="1645" spans="1:93" ht="15" hidden="1">
      <c r="A1645" s="23" t="s">
        <v>185</v>
      </c>
      <c r="B1645" s="52">
        <v>41388</v>
      </c>
      <c r="C1645" s="25" t="str">
        <f t="shared" si="112"/>
        <v/>
      </c>
      <c r="G1645" s="24">
        <f t="shared" si="114"/>
        <v>13</v>
      </c>
      <c r="H1645" s="35">
        <v>245706</v>
      </c>
      <c r="I1645" s="24" t="str">
        <f t="shared" si="115"/>
        <v/>
      </c>
      <c r="K1645" s="24">
        <f>IF(J1645&gt;900,_xlfn.XLOOKUP(ROUND(J1645,0),'CM-VL-G-C-GL-B-T-ClassRimThickn'!$B$1:$B$112,'CM-VL-G-C-GL-B-T-ClassRimThickn'!$C$1:$C$112,0,1,1),J1645)</f>
        <v>0</v>
      </c>
      <c r="L1645" s="24">
        <v>78.5</v>
      </c>
      <c r="M1645" s="24">
        <f>IF(L1645&gt;900,_xlfn.XLOOKUP(ROUND(L1645,0),'CM-VL-G-C-GL-B-T-ClassRimThickn'!$B$1:$B$112,'CM-VL-G-C-GL-B-T-ClassRimThickn'!$C$1:$C$112,0,1,1),L1645)</f>
        <v>78.5</v>
      </c>
      <c r="N1645" s="24">
        <v>78.5</v>
      </c>
      <c r="O1645" s="24">
        <f>IF(N1645&gt;900,_xlfn.XLOOKUP(ROUND(N1645,0),'CM-VL-G-C-GL-B-T-ClassRimThickn'!$B$1:$B$112,'CM-VL-G-C-GL-B-T-ClassRimThickn'!$C$1:$C$112,0,1,1),N1645)</f>
        <v>78.5</v>
      </c>
      <c r="P1645" s="24">
        <v>76.5</v>
      </c>
      <c r="Q1645" s="24">
        <f>IF(P1645&gt;900,_xlfn.XLOOKUP(ROUND(P1645,0),'CM-VL-G-C-GL-B-T-ClassRimThickn'!$B$1:$B$112,'CM-VL-G-C-GL-B-T-ClassRimThickn'!$C$1:$C$112,0,1,1),P1645)</f>
        <v>76.5</v>
      </c>
      <c r="S1645" s="24">
        <f>IF(R1645&gt;900,_xlfn.XLOOKUP(ROUND(R1645,0),'CM-VL-G-C-GL-B-T-ClassRimThickn'!$B$1:$B$112,'CM-VL-G-C-GL-B-T-ClassRimThickn'!$C$1:$C$112,0,1,1),R1645)</f>
        <v>0</v>
      </c>
      <c r="T1645" s="24">
        <v>76.5</v>
      </c>
      <c r="U1645" s="24">
        <f>IF(T1645&gt;900,_xlfn.XLOOKUP(ROUND(T1645,0),'CM-VL-G-C-GL-B-T-ClassRimThickn'!$B$1:$B$112,'CM-VL-G-C-GL-B-T-ClassRimThickn'!$C$1:$C$112,0,1,1),T1645)</f>
        <v>76.5</v>
      </c>
      <c r="V1645" s="24">
        <v>79.5</v>
      </c>
      <c r="W1645" s="24">
        <f>IF(V1645&gt;900,_xlfn.XLOOKUP(ROUND(V1645,0),'CM-VL-G-C-GL-B-T-ClassRimThickn'!$B$1:$B$112,'CM-VL-G-C-GL-B-T-ClassRimThickn'!$C$1:$C$112,0,1,1),V1645)</f>
        <v>79.5</v>
      </c>
      <c r="X1645" s="24">
        <v>78.5</v>
      </c>
      <c r="Y1645" s="24">
        <f>IF(X1645&gt;900,_xlfn.XLOOKUP(ROUND(X1645,0),'CM-VL-G-C-GL-B-T-ClassRimThickn'!$B$1:$B$112,'CM-VL-G-C-GL-B-T-ClassRimThickn'!$C$1:$C$112,0,1,1),X1645)</f>
        <v>78.5</v>
      </c>
      <c r="Z1645" s="24">
        <v>78.5</v>
      </c>
      <c r="AA1645" s="24">
        <f>IF(Z1645&gt;900,_xlfn.XLOOKUP(ROUND(Z1645,0),'CM-VL-G-C-GL-B-T-ClassRimThickn'!$B$1:$B$112,'CM-VL-G-C-GL-B-T-ClassRimThickn'!$C$1:$C$112,0,1,1),Z1645)</f>
        <v>78.5</v>
      </c>
      <c r="AB1645" s="24">
        <v>76.5</v>
      </c>
      <c r="AC1645" s="24">
        <f>IF(AB1645&gt;900,_xlfn.XLOOKUP(ROUND(AB1645,0),'CM-VL-G-C-GL-B-T-ClassRimThickn'!$B$1:$B$112,'CM-VL-G-C-GL-B-T-ClassRimThickn'!$C$1:$C$112,0,1,1),AB1645)</f>
        <v>76.5</v>
      </c>
      <c r="AD1645" s="24">
        <v>76</v>
      </c>
      <c r="AE1645" s="24">
        <f>IF(AD1645&gt;900,_xlfn.XLOOKUP(ROUND(AD1645,0),'CM-VL-G-C-GL-B-T-ClassRimThickn'!$B$1:$B$112,'CM-VL-G-C-GL-B-T-ClassRimThickn'!$C$1:$C$112,0,1,1),AD1645)</f>
        <v>76</v>
      </c>
      <c r="AF1645" s="24">
        <v>76.5</v>
      </c>
      <c r="AG1645" s="24">
        <f>IF(AF1645&gt;900,_xlfn.XLOOKUP(ROUND(AF1645,0),'CM-VL-G-C-GL-B-T-ClassRimThickn'!$B$1:$B$112,'CM-VL-G-C-GL-B-T-ClassRimThickn'!$C$1:$C$112,0,1,1),AF1645)</f>
        <v>76.5</v>
      </c>
      <c r="AH1645" s="24">
        <v>31</v>
      </c>
      <c r="AI1645" s="24">
        <v>31</v>
      </c>
      <c r="AJ1645" s="24">
        <v>31</v>
      </c>
      <c r="AK1645" s="24">
        <v>31</v>
      </c>
      <c r="AL1645" s="24">
        <v>31</v>
      </c>
      <c r="AM1645" s="24">
        <v>31</v>
      </c>
      <c r="AN1645" s="24">
        <v>31</v>
      </c>
      <c r="AO1645" s="24">
        <v>31</v>
      </c>
      <c r="AP1645" s="24">
        <v>31</v>
      </c>
      <c r="AQ1645" s="24">
        <v>31</v>
      </c>
      <c r="AR1645" s="24">
        <v>31</v>
      </c>
      <c r="AS1645" s="24">
        <v>31</v>
      </c>
      <c r="AT1645" s="24">
        <v>29</v>
      </c>
      <c r="AU1645" s="24">
        <v>29</v>
      </c>
      <c r="AV1645" s="24">
        <v>29</v>
      </c>
      <c r="AW1645" s="24">
        <v>29</v>
      </c>
      <c r="AX1645" s="24">
        <v>29</v>
      </c>
      <c r="AY1645" s="24">
        <v>29</v>
      </c>
      <c r="AZ1645" s="24">
        <v>29</v>
      </c>
      <c r="BA1645" s="24">
        <v>29</v>
      </c>
      <c r="BB1645" s="24">
        <v>29</v>
      </c>
      <c r="BC1645" s="24">
        <v>29</v>
      </c>
      <c r="BD1645" s="24">
        <v>29</v>
      </c>
      <c r="BE1645" s="24">
        <v>2</v>
      </c>
      <c r="BF1645" s="24">
        <v>0</v>
      </c>
      <c r="BG1645" s="24">
        <v>0</v>
      </c>
      <c r="BH1645" s="24">
        <v>0</v>
      </c>
      <c r="BI1645" s="24">
        <v>0</v>
      </c>
      <c r="BJ1645" s="24">
        <v>0</v>
      </c>
      <c r="BL1645" s="24">
        <v>0</v>
      </c>
      <c r="BM1645" s="24">
        <v>0</v>
      </c>
      <c r="BN1645" s="24">
        <v>0</v>
      </c>
      <c r="BO1645" s="24">
        <v>0</v>
      </c>
      <c r="BP1645" s="24">
        <v>0</v>
      </c>
      <c r="BQ1645" s="24">
        <v>0</v>
      </c>
      <c r="BR1645" s="24">
        <v>0</v>
      </c>
      <c r="BS1645" s="24">
        <v>0</v>
      </c>
      <c r="BT1645" s="24">
        <v>0</v>
      </c>
      <c r="BU1645" s="24">
        <v>0</v>
      </c>
      <c r="BV1645" s="24">
        <v>0</v>
      </c>
      <c r="BW1645" s="24">
        <v>0</v>
      </c>
      <c r="BX1645" s="24">
        <v>0</v>
      </c>
      <c r="BY1645" s="24">
        <v>0</v>
      </c>
      <c r="BZ1645" s="24">
        <v>0</v>
      </c>
      <c r="CB1645" s="24">
        <v>0</v>
      </c>
      <c r="CC1645" s="24">
        <v>0</v>
      </c>
      <c r="CD1645" s="24">
        <v>105</v>
      </c>
      <c r="CE1645" s="24">
        <v>101</v>
      </c>
      <c r="CF1645" s="24">
        <v>101</v>
      </c>
      <c r="CG1645" s="24">
        <v>101</v>
      </c>
      <c r="CH1645" s="24">
        <v>103</v>
      </c>
      <c r="CI1645" s="24">
        <v>96</v>
      </c>
      <c r="CO1645" s="34">
        <f t="shared" si="113"/>
        <v>245706</v>
      </c>
    </row>
    <row r="1646" spans="1:93" ht="15" hidden="1">
      <c r="A1646" s="23" t="s">
        <v>185</v>
      </c>
      <c r="B1646" s="52">
        <v>41417</v>
      </c>
      <c r="C1646" s="25" t="str">
        <f t="shared" si="112"/>
        <v/>
      </c>
      <c r="G1646" s="24">
        <f t="shared" si="114"/>
        <v>29</v>
      </c>
      <c r="H1646" s="32">
        <v>254590</v>
      </c>
      <c r="I1646" s="24" t="str">
        <f t="shared" si="115"/>
        <v/>
      </c>
      <c r="K1646" s="24">
        <f>IF(J1646&gt;900,_xlfn.XLOOKUP(ROUND(J1646,0),'CM-VL-G-C-GL-B-T-ClassRimThickn'!$B$1:$B$112,'CM-VL-G-C-GL-B-T-ClassRimThickn'!$C$1:$C$112,0,1,1),J1646)</f>
        <v>0</v>
      </c>
      <c r="L1646" s="24">
        <v>79</v>
      </c>
      <c r="M1646" s="24">
        <f>IF(L1646&gt;900,_xlfn.XLOOKUP(ROUND(L1646,0),'CM-VL-G-C-GL-B-T-ClassRimThickn'!$B$1:$B$112,'CM-VL-G-C-GL-B-T-ClassRimThickn'!$C$1:$C$112,0,1,1),L1646)</f>
        <v>79</v>
      </c>
      <c r="N1646" s="24">
        <v>78</v>
      </c>
      <c r="O1646" s="24">
        <f>IF(N1646&gt;900,_xlfn.XLOOKUP(ROUND(N1646,0),'CM-VL-G-C-GL-B-T-ClassRimThickn'!$B$1:$B$112,'CM-VL-G-C-GL-B-T-ClassRimThickn'!$C$1:$C$112,0,1,1),N1646)</f>
        <v>78</v>
      </c>
      <c r="P1646" s="24">
        <v>77</v>
      </c>
      <c r="Q1646" s="24">
        <f>IF(P1646&gt;900,_xlfn.XLOOKUP(ROUND(P1646,0),'CM-VL-G-C-GL-B-T-ClassRimThickn'!$B$1:$B$112,'CM-VL-G-C-GL-B-T-ClassRimThickn'!$C$1:$C$112,0,1,1),P1646)</f>
        <v>77</v>
      </c>
      <c r="S1646" s="24">
        <f>IF(R1646&gt;900,_xlfn.XLOOKUP(ROUND(R1646,0),'CM-VL-G-C-GL-B-T-ClassRimThickn'!$B$1:$B$112,'CM-VL-G-C-GL-B-T-ClassRimThickn'!$C$1:$C$112,0,1,1),R1646)</f>
        <v>0</v>
      </c>
      <c r="T1646" s="24">
        <v>77</v>
      </c>
      <c r="U1646" s="24">
        <f>IF(T1646&gt;900,_xlfn.XLOOKUP(ROUND(T1646,0),'CM-VL-G-C-GL-B-T-ClassRimThickn'!$B$1:$B$112,'CM-VL-G-C-GL-B-T-ClassRimThickn'!$C$1:$C$112,0,1,1),T1646)</f>
        <v>77</v>
      </c>
      <c r="V1646" s="24">
        <v>79</v>
      </c>
      <c r="W1646" s="24">
        <f>IF(V1646&gt;900,_xlfn.XLOOKUP(ROUND(V1646,0),'CM-VL-G-C-GL-B-T-ClassRimThickn'!$B$1:$B$112,'CM-VL-G-C-GL-B-T-ClassRimThickn'!$C$1:$C$112,0,1,1),V1646)</f>
        <v>79</v>
      </c>
      <c r="X1646" s="24">
        <v>79</v>
      </c>
      <c r="Y1646" s="24">
        <f>IF(X1646&gt;900,_xlfn.XLOOKUP(ROUND(X1646,0),'CM-VL-G-C-GL-B-T-ClassRimThickn'!$B$1:$B$112,'CM-VL-G-C-GL-B-T-ClassRimThickn'!$C$1:$C$112,0,1,1),X1646)</f>
        <v>79</v>
      </c>
      <c r="Z1646" s="24">
        <v>78</v>
      </c>
      <c r="AA1646" s="24">
        <f>IF(Z1646&gt;900,_xlfn.XLOOKUP(ROUND(Z1646,0),'CM-VL-G-C-GL-B-T-ClassRimThickn'!$B$1:$B$112,'CM-VL-G-C-GL-B-T-ClassRimThickn'!$C$1:$C$112,0,1,1),Z1646)</f>
        <v>78</v>
      </c>
      <c r="AB1646" s="24">
        <v>77</v>
      </c>
      <c r="AC1646" s="24">
        <f>IF(AB1646&gt;900,_xlfn.XLOOKUP(ROUND(AB1646,0),'CM-VL-G-C-GL-B-T-ClassRimThickn'!$B$1:$B$112,'CM-VL-G-C-GL-B-T-ClassRimThickn'!$C$1:$C$112,0,1,1),AB1646)</f>
        <v>77</v>
      </c>
      <c r="AD1646" s="24">
        <v>76</v>
      </c>
      <c r="AE1646" s="24">
        <f>IF(AD1646&gt;900,_xlfn.XLOOKUP(ROUND(AD1646,0),'CM-VL-G-C-GL-B-T-ClassRimThickn'!$B$1:$B$112,'CM-VL-G-C-GL-B-T-ClassRimThickn'!$C$1:$C$112,0,1,1),AD1646)</f>
        <v>76</v>
      </c>
      <c r="AF1646" s="24">
        <v>77</v>
      </c>
      <c r="AG1646" s="24">
        <f>IF(AF1646&gt;900,_xlfn.XLOOKUP(ROUND(AF1646,0),'CM-VL-G-C-GL-B-T-ClassRimThickn'!$B$1:$B$112,'CM-VL-G-C-GL-B-T-ClassRimThickn'!$C$1:$C$112,0,1,1),AF1646)</f>
        <v>77</v>
      </c>
      <c r="AH1646" s="24">
        <v>28</v>
      </c>
      <c r="AI1646" s="24">
        <v>28</v>
      </c>
      <c r="AJ1646" s="24">
        <v>28</v>
      </c>
      <c r="AK1646" s="24">
        <v>28</v>
      </c>
      <c r="AL1646" s="24">
        <v>27</v>
      </c>
      <c r="AM1646" s="24">
        <v>28</v>
      </c>
      <c r="AN1646" s="24">
        <v>28</v>
      </c>
      <c r="AO1646" s="24">
        <v>27</v>
      </c>
      <c r="AP1646" s="24">
        <v>28</v>
      </c>
      <c r="AQ1646" s="24">
        <v>28</v>
      </c>
      <c r="AR1646" s="24">
        <v>30</v>
      </c>
      <c r="AS1646" s="24">
        <v>28</v>
      </c>
      <c r="AT1646" s="24">
        <v>28</v>
      </c>
      <c r="AU1646" s="24">
        <v>28</v>
      </c>
      <c r="AV1646" s="24">
        <v>28</v>
      </c>
      <c r="AW1646" s="24">
        <v>28</v>
      </c>
      <c r="AX1646" s="24">
        <v>28</v>
      </c>
      <c r="AY1646" s="24">
        <v>28</v>
      </c>
      <c r="AZ1646" s="24">
        <v>28</v>
      </c>
      <c r="BA1646" s="24">
        <v>28</v>
      </c>
      <c r="BB1646" s="24">
        <v>28</v>
      </c>
      <c r="BC1646" s="24">
        <v>28</v>
      </c>
      <c r="BD1646" s="24">
        <v>29</v>
      </c>
      <c r="BE1646" s="24">
        <v>28</v>
      </c>
      <c r="BF1646" s="24">
        <v>0</v>
      </c>
      <c r="BG1646" s="24">
        <v>0</v>
      </c>
      <c r="BH1646" s="24">
        <v>0</v>
      </c>
      <c r="BI1646" s="24">
        <v>0</v>
      </c>
      <c r="BJ1646" s="24">
        <v>0</v>
      </c>
      <c r="BL1646" s="24">
        <v>0</v>
      </c>
      <c r="BM1646" s="24">
        <v>0</v>
      </c>
      <c r="BN1646" s="24">
        <v>0</v>
      </c>
      <c r="BO1646" s="24">
        <v>0</v>
      </c>
      <c r="BP1646" s="24">
        <v>0</v>
      </c>
      <c r="BQ1646" s="24">
        <v>0</v>
      </c>
      <c r="BR1646" s="24">
        <v>0</v>
      </c>
      <c r="BS1646" s="24">
        <v>0</v>
      </c>
      <c r="BT1646" s="24">
        <v>0</v>
      </c>
      <c r="BU1646" s="24">
        <v>0</v>
      </c>
      <c r="BV1646" s="24">
        <v>0</v>
      </c>
      <c r="BW1646" s="24">
        <v>0</v>
      </c>
      <c r="BX1646" s="24">
        <v>0</v>
      </c>
      <c r="BY1646" s="24">
        <v>0</v>
      </c>
      <c r="BZ1646" s="24">
        <v>0</v>
      </c>
      <c r="CB1646" s="24">
        <v>0</v>
      </c>
      <c r="CC1646" s="24">
        <v>0</v>
      </c>
      <c r="CD1646" s="24">
        <v>105</v>
      </c>
      <c r="CE1646" s="24">
        <v>100</v>
      </c>
      <c r="CF1646" s="24">
        <v>100</v>
      </c>
      <c r="CG1646" s="24">
        <v>100</v>
      </c>
      <c r="CH1646" s="24">
        <v>100</v>
      </c>
      <c r="CI1646" s="24">
        <v>95</v>
      </c>
      <c r="CO1646" s="34">
        <f t="shared" si="113"/>
        <v>254590</v>
      </c>
    </row>
    <row r="1647" spans="1:93" ht="15" hidden="1">
      <c r="A1647" s="23" t="s">
        <v>185</v>
      </c>
      <c r="B1647" s="52">
        <v>41533</v>
      </c>
      <c r="C1647" s="25" t="str">
        <f t="shared" si="112"/>
        <v/>
      </c>
      <c r="G1647" s="24">
        <f t="shared" si="114"/>
        <v>116</v>
      </c>
      <c r="H1647" s="32">
        <v>254590</v>
      </c>
      <c r="I1647" s="24" t="str">
        <f t="shared" si="115"/>
        <v/>
      </c>
      <c r="K1647" s="24">
        <f>IF(J1647&gt;900,_xlfn.XLOOKUP(ROUND(J1647,0),'CM-VL-G-C-GL-B-T-ClassRimThickn'!$B$1:$B$112,'CM-VL-G-C-GL-B-T-ClassRimThickn'!$C$1:$C$112,0,1,1),J1647)</f>
        <v>0</v>
      </c>
      <c r="L1647" s="24">
        <v>79</v>
      </c>
      <c r="M1647" s="24">
        <f>IF(L1647&gt;900,_xlfn.XLOOKUP(ROUND(L1647,0),'CM-VL-G-C-GL-B-T-ClassRimThickn'!$B$1:$B$112,'CM-VL-G-C-GL-B-T-ClassRimThickn'!$C$1:$C$112,0,1,1),L1647)</f>
        <v>79</v>
      </c>
      <c r="N1647" s="24">
        <v>79</v>
      </c>
      <c r="O1647" s="24">
        <f>IF(N1647&gt;900,_xlfn.XLOOKUP(ROUND(N1647,0),'CM-VL-G-C-GL-B-T-ClassRimThickn'!$B$1:$B$112,'CM-VL-G-C-GL-B-T-ClassRimThickn'!$C$1:$C$112,0,1,1),N1647)</f>
        <v>79</v>
      </c>
      <c r="P1647" s="24">
        <v>77</v>
      </c>
      <c r="Q1647" s="24">
        <f>IF(P1647&gt;900,_xlfn.XLOOKUP(ROUND(P1647,0),'CM-VL-G-C-GL-B-T-ClassRimThickn'!$B$1:$B$112,'CM-VL-G-C-GL-B-T-ClassRimThickn'!$C$1:$C$112,0,1,1),P1647)</f>
        <v>77</v>
      </c>
      <c r="S1647" s="24">
        <f>IF(R1647&gt;900,_xlfn.XLOOKUP(ROUND(R1647,0),'CM-VL-G-C-GL-B-T-ClassRimThickn'!$B$1:$B$112,'CM-VL-G-C-GL-B-T-ClassRimThickn'!$C$1:$C$112,0,1,1),R1647)</f>
        <v>0</v>
      </c>
      <c r="T1647" s="24">
        <v>77</v>
      </c>
      <c r="U1647" s="24">
        <f>IF(T1647&gt;900,_xlfn.XLOOKUP(ROUND(T1647,0),'CM-VL-G-C-GL-B-T-ClassRimThickn'!$B$1:$B$112,'CM-VL-G-C-GL-B-T-ClassRimThickn'!$C$1:$C$112,0,1,1),T1647)</f>
        <v>77</v>
      </c>
      <c r="V1647" s="24">
        <v>79</v>
      </c>
      <c r="W1647" s="24">
        <f>IF(V1647&gt;900,_xlfn.XLOOKUP(ROUND(V1647,0),'CM-VL-G-C-GL-B-T-ClassRimThickn'!$B$1:$B$112,'CM-VL-G-C-GL-B-T-ClassRimThickn'!$C$1:$C$112,0,1,1),V1647)</f>
        <v>79</v>
      </c>
      <c r="X1647" s="24">
        <v>79</v>
      </c>
      <c r="Y1647" s="24">
        <f>IF(X1647&gt;900,_xlfn.XLOOKUP(ROUND(X1647,0),'CM-VL-G-C-GL-B-T-ClassRimThickn'!$B$1:$B$112,'CM-VL-G-C-GL-B-T-ClassRimThickn'!$C$1:$C$112,0,1,1),X1647)</f>
        <v>79</v>
      </c>
      <c r="Z1647" s="24">
        <v>79</v>
      </c>
      <c r="AA1647" s="24">
        <f>IF(Z1647&gt;900,_xlfn.XLOOKUP(ROUND(Z1647,0),'CM-VL-G-C-GL-B-T-ClassRimThickn'!$B$1:$B$112,'CM-VL-G-C-GL-B-T-ClassRimThickn'!$C$1:$C$112,0,1,1),Z1647)</f>
        <v>79</v>
      </c>
      <c r="AB1647" s="24">
        <v>77</v>
      </c>
      <c r="AC1647" s="24">
        <f>IF(AB1647&gt;900,_xlfn.XLOOKUP(ROUND(AB1647,0),'CM-VL-G-C-GL-B-T-ClassRimThickn'!$B$1:$B$112,'CM-VL-G-C-GL-B-T-ClassRimThickn'!$C$1:$C$112,0,1,1),AB1647)</f>
        <v>77</v>
      </c>
      <c r="AD1647" s="24">
        <v>76</v>
      </c>
      <c r="AE1647" s="24">
        <f>IF(AD1647&gt;900,_xlfn.XLOOKUP(ROUND(AD1647,0),'CM-VL-G-C-GL-B-T-ClassRimThickn'!$B$1:$B$112,'CM-VL-G-C-GL-B-T-ClassRimThickn'!$C$1:$C$112,0,1,1),AD1647)</f>
        <v>76</v>
      </c>
      <c r="AF1647" s="24">
        <v>77</v>
      </c>
      <c r="AG1647" s="24">
        <f>IF(AF1647&gt;900,_xlfn.XLOOKUP(ROUND(AF1647,0),'CM-VL-G-C-GL-B-T-ClassRimThickn'!$B$1:$B$112,'CM-VL-G-C-GL-B-T-ClassRimThickn'!$C$1:$C$112,0,1,1),AF1647)</f>
        <v>77</v>
      </c>
      <c r="AH1647" s="24">
        <v>28</v>
      </c>
      <c r="AI1647" s="24">
        <v>28</v>
      </c>
      <c r="AJ1647" s="24">
        <v>29</v>
      </c>
      <c r="AK1647" s="24">
        <v>28</v>
      </c>
      <c r="AL1647" s="24">
        <v>29</v>
      </c>
      <c r="AM1647" s="24">
        <v>28</v>
      </c>
      <c r="AN1647" s="24">
        <v>28</v>
      </c>
      <c r="AO1647" s="24">
        <v>28</v>
      </c>
      <c r="AP1647" s="24">
        <v>28</v>
      </c>
      <c r="AQ1647" s="24">
        <v>28</v>
      </c>
      <c r="AR1647" s="24">
        <v>28</v>
      </c>
      <c r="AS1647" s="24">
        <v>29</v>
      </c>
      <c r="AT1647" s="24">
        <v>28</v>
      </c>
      <c r="AU1647" s="24">
        <v>28</v>
      </c>
      <c r="AV1647" s="24">
        <v>28</v>
      </c>
      <c r="AW1647" s="24">
        <v>28</v>
      </c>
      <c r="AX1647" s="24">
        <v>30</v>
      </c>
      <c r="AY1647" s="24">
        <v>28</v>
      </c>
      <c r="AZ1647" s="24">
        <v>28</v>
      </c>
      <c r="BA1647" s="24">
        <v>28</v>
      </c>
      <c r="BB1647" s="24">
        <v>28</v>
      </c>
      <c r="BC1647" s="24">
        <v>28</v>
      </c>
      <c r="BD1647" s="24">
        <v>28</v>
      </c>
      <c r="BE1647" s="24">
        <v>28</v>
      </c>
      <c r="BF1647" s="24">
        <v>0</v>
      </c>
      <c r="BG1647" s="24">
        <v>0</v>
      </c>
      <c r="BH1647" s="24">
        <v>0</v>
      </c>
      <c r="BI1647" s="24">
        <v>0</v>
      </c>
      <c r="BJ1647" s="24">
        <v>0</v>
      </c>
      <c r="BL1647" s="24">
        <v>0</v>
      </c>
      <c r="BM1647" s="24">
        <v>0</v>
      </c>
      <c r="BN1647" s="24">
        <v>0</v>
      </c>
      <c r="BO1647" s="24">
        <v>0</v>
      </c>
      <c r="BP1647" s="24">
        <v>0</v>
      </c>
      <c r="BQ1647" s="24">
        <v>0</v>
      </c>
      <c r="BR1647" s="24">
        <v>0</v>
      </c>
      <c r="BS1647" s="24">
        <v>0</v>
      </c>
      <c r="BT1647" s="24">
        <v>0</v>
      </c>
      <c r="BU1647" s="24">
        <v>0</v>
      </c>
      <c r="BV1647" s="24">
        <v>0</v>
      </c>
      <c r="BW1647" s="24">
        <v>0</v>
      </c>
      <c r="BX1647" s="24">
        <v>0</v>
      </c>
      <c r="BY1647" s="24">
        <v>0</v>
      </c>
      <c r="BZ1647" s="24">
        <v>0</v>
      </c>
      <c r="CB1647" s="24">
        <v>0</v>
      </c>
      <c r="CC1647" s="24">
        <v>0</v>
      </c>
      <c r="CD1647" s="24">
        <v>104</v>
      </c>
      <c r="CE1647" s="24">
        <v>102</v>
      </c>
      <c r="CF1647" s="24">
        <v>100</v>
      </c>
      <c r="CG1647" s="24">
        <v>102</v>
      </c>
      <c r="CH1647" s="24">
        <v>101</v>
      </c>
      <c r="CI1647" s="24">
        <v>95</v>
      </c>
      <c r="CO1647" s="34">
        <f t="shared" si="113"/>
        <v>254590</v>
      </c>
    </row>
    <row r="1648" spans="1:93" ht="15" hidden="1">
      <c r="A1648" s="23" t="s">
        <v>185</v>
      </c>
      <c r="B1648" s="52">
        <v>41575</v>
      </c>
      <c r="C1648" s="25" t="str">
        <f t="shared" si="112"/>
        <v/>
      </c>
      <c r="G1648" s="24">
        <f t="shared" si="114"/>
        <v>42</v>
      </c>
      <c r="H1648" s="36">
        <v>264828</v>
      </c>
      <c r="I1648" s="24" t="str">
        <f t="shared" si="115"/>
        <v/>
      </c>
      <c r="K1648" s="24">
        <f>IF(J1648&gt;900,_xlfn.XLOOKUP(ROUND(J1648,0),'CM-VL-G-C-GL-B-T-ClassRimThickn'!$B$1:$B$112,'CM-VL-G-C-GL-B-T-ClassRimThickn'!$C$1:$C$112,0,1,1),J1648)</f>
        <v>0</v>
      </c>
      <c r="L1648" s="24">
        <v>76</v>
      </c>
      <c r="M1648" s="24">
        <f>IF(L1648&gt;900,_xlfn.XLOOKUP(ROUND(L1648,0),'CM-VL-G-C-GL-B-T-ClassRimThickn'!$B$1:$B$112,'CM-VL-G-C-GL-B-T-ClassRimThickn'!$C$1:$C$112,0,1,1),L1648)</f>
        <v>76</v>
      </c>
      <c r="N1648" s="24">
        <v>76</v>
      </c>
      <c r="O1648" s="24">
        <f>IF(N1648&gt;900,_xlfn.XLOOKUP(ROUND(N1648,0),'CM-VL-G-C-GL-B-T-ClassRimThickn'!$B$1:$B$112,'CM-VL-G-C-GL-B-T-ClassRimThickn'!$C$1:$C$112,0,1,1),N1648)</f>
        <v>76</v>
      </c>
      <c r="P1648" s="24">
        <v>74</v>
      </c>
      <c r="Q1648" s="24">
        <f>IF(P1648&gt;900,_xlfn.XLOOKUP(ROUND(P1648,0),'CM-VL-G-C-GL-B-T-ClassRimThickn'!$B$1:$B$112,'CM-VL-G-C-GL-B-T-ClassRimThickn'!$C$1:$C$112,0,1,1),P1648)</f>
        <v>74</v>
      </c>
      <c r="S1648" s="24">
        <f>IF(R1648&gt;900,_xlfn.XLOOKUP(ROUND(R1648,0),'CM-VL-G-C-GL-B-T-ClassRimThickn'!$B$1:$B$112,'CM-VL-G-C-GL-B-T-ClassRimThickn'!$C$1:$C$112,0,1,1),R1648)</f>
        <v>0</v>
      </c>
      <c r="T1648" s="24">
        <v>75</v>
      </c>
      <c r="U1648" s="24">
        <f>IF(T1648&gt;900,_xlfn.XLOOKUP(ROUND(T1648,0),'CM-VL-G-C-GL-B-T-ClassRimThickn'!$B$1:$B$112,'CM-VL-G-C-GL-B-T-ClassRimThickn'!$C$1:$C$112,0,1,1),T1648)</f>
        <v>75</v>
      </c>
      <c r="V1648" s="24">
        <v>79</v>
      </c>
      <c r="W1648" s="24">
        <f>IF(V1648&gt;900,_xlfn.XLOOKUP(ROUND(V1648,0),'CM-VL-G-C-GL-B-T-ClassRimThickn'!$B$1:$B$112,'CM-VL-G-C-GL-B-T-ClassRimThickn'!$C$1:$C$112,0,1,1),V1648)</f>
        <v>79</v>
      </c>
      <c r="X1648" s="24">
        <v>77</v>
      </c>
      <c r="Y1648" s="24">
        <f>IF(X1648&gt;900,_xlfn.XLOOKUP(ROUND(X1648,0),'CM-VL-G-C-GL-B-T-ClassRimThickn'!$B$1:$B$112,'CM-VL-G-C-GL-B-T-ClassRimThickn'!$C$1:$C$112,0,1,1),X1648)</f>
        <v>77</v>
      </c>
      <c r="Z1648" s="24">
        <v>76</v>
      </c>
      <c r="AA1648" s="24">
        <f>IF(Z1648&gt;900,_xlfn.XLOOKUP(ROUND(Z1648,0),'CM-VL-G-C-GL-B-T-ClassRimThickn'!$B$1:$B$112,'CM-VL-G-C-GL-B-T-ClassRimThickn'!$C$1:$C$112,0,1,1),Z1648)</f>
        <v>76</v>
      </c>
      <c r="AB1648" s="24">
        <v>74</v>
      </c>
      <c r="AC1648" s="24">
        <f>IF(AB1648&gt;900,_xlfn.XLOOKUP(ROUND(AB1648,0),'CM-VL-G-C-GL-B-T-ClassRimThickn'!$B$1:$B$112,'CM-VL-G-C-GL-B-T-ClassRimThickn'!$C$1:$C$112,0,1,1),AB1648)</f>
        <v>74</v>
      </c>
      <c r="AD1648" s="24">
        <v>74</v>
      </c>
      <c r="AE1648" s="24">
        <f>IF(AD1648&gt;900,_xlfn.XLOOKUP(ROUND(AD1648,0),'CM-VL-G-C-GL-B-T-ClassRimThickn'!$B$1:$B$112,'CM-VL-G-C-GL-B-T-ClassRimThickn'!$C$1:$C$112,0,1,1),AD1648)</f>
        <v>74</v>
      </c>
      <c r="AF1648" s="24">
        <v>75</v>
      </c>
      <c r="AG1648" s="24">
        <f>IF(AF1648&gt;900,_xlfn.XLOOKUP(ROUND(AF1648,0),'CM-VL-G-C-GL-B-T-ClassRimThickn'!$B$1:$B$112,'CM-VL-G-C-GL-B-T-ClassRimThickn'!$C$1:$C$112,0,1,1),AF1648)</f>
        <v>75</v>
      </c>
      <c r="AH1648" s="24">
        <v>29</v>
      </c>
      <c r="AI1648" s="24">
        <v>28</v>
      </c>
      <c r="AJ1648" s="24">
        <v>29</v>
      </c>
      <c r="AK1648" s="24">
        <v>29</v>
      </c>
      <c r="AL1648" s="24">
        <v>27</v>
      </c>
      <c r="AM1648" s="24">
        <v>28</v>
      </c>
      <c r="AN1648" s="24">
        <v>28</v>
      </c>
      <c r="AO1648" s="24">
        <v>28</v>
      </c>
      <c r="AP1648" s="24">
        <v>28</v>
      </c>
      <c r="AQ1648" s="24">
        <v>28</v>
      </c>
      <c r="AR1648" s="24">
        <v>29</v>
      </c>
      <c r="AS1648" s="24">
        <v>29</v>
      </c>
      <c r="AT1648" s="24">
        <v>28</v>
      </c>
      <c r="AU1648" s="24">
        <v>28</v>
      </c>
      <c r="AV1648" s="24">
        <v>28</v>
      </c>
      <c r="AW1648" s="24">
        <v>29</v>
      </c>
      <c r="AX1648" s="24">
        <v>28</v>
      </c>
      <c r="AY1648" s="24">
        <v>28</v>
      </c>
      <c r="AZ1648" s="24">
        <v>28</v>
      </c>
      <c r="BA1648" s="24">
        <v>28</v>
      </c>
      <c r="BB1648" s="24">
        <v>28</v>
      </c>
      <c r="BC1648" s="24">
        <v>28</v>
      </c>
      <c r="BD1648" s="24">
        <v>30</v>
      </c>
      <c r="BE1648" s="24">
        <v>30</v>
      </c>
      <c r="BF1648" s="24">
        <v>0</v>
      </c>
      <c r="BG1648" s="24">
        <v>0</v>
      </c>
      <c r="BH1648" s="24">
        <v>0</v>
      </c>
      <c r="BI1648" s="24">
        <v>0</v>
      </c>
      <c r="BJ1648" s="24">
        <v>0</v>
      </c>
      <c r="BL1648" s="24">
        <v>0</v>
      </c>
      <c r="BM1648" s="24">
        <v>0</v>
      </c>
      <c r="BN1648" s="24">
        <v>0</v>
      </c>
      <c r="BO1648" s="24">
        <v>0</v>
      </c>
      <c r="BP1648" s="24">
        <v>0</v>
      </c>
      <c r="BQ1648" s="24">
        <v>0</v>
      </c>
      <c r="BR1648" s="24">
        <v>0</v>
      </c>
      <c r="BS1648" s="24">
        <v>0</v>
      </c>
      <c r="BT1648" s="24">
        <v>0</v>
      </c>
      <c r="BU1648" s="24">
        <v>0</v>
      </c>
      <c r="BV1648" s="24">
        <v>0</v>
      </c>
      <c r="BW1648" s="24">
        <v>0</v>
      </c>
      <c r="BX1648" s="24">
        <v>0</v>
      </c>
      <c r="BY1648" s="24">
        <v>0</v>
      </c>
      <c r="BZ1648" s="24">
        <v>0</v>
      </c>
      <c r="CB1648" s="24">
        <v>0</v>
      </c>
      <c r="CC1648" s="24">
        <v>0</v>
      </c>
      <c r="CD1648" s="24">
        <v>102</v>
      </c>
      <c r="CE1648" s="24">
        <v>101</v>
      </c>
      <c r="CF1648" s="24">
        <v>101</v>
      </c>
      <c r="CG1648" s="24">
        <v>101</v>
      </c>
      <c r="CH1648" s="24">
        <v>100</v>
      </c>
      <c r="CI1648" s="24">
        <v>96</v>
      </c>
      <c r="CO1648" s="34">
        <f t="shared" si="113"/>
        <v>264828</v>
      </c>
    </row>
    <row r="1649" spans="1:93" ht="15" hidden="1">
      <c r="A1649" s="23" t="s">
        <v>185</v>
      </c>
      <c r="B1649" s="52">
        <v>41610</v>
      </c>
      <c r="C1649" s="25" t="str">
        <f t="shared" si="112"/>
        <v/>
      </c>
      <c r="G1649" s="24">
        <f t="shared" si="114"/>
        <v>35</v>
      </c>
      <c r="H1649" s="32">
        <v>271428</v>
      </c>
      <c r="I1649" s="24" t="str">
        <f t="shared" si="115"/>
        <v/>
      </c>
      <c r="K1649" s="24">
        <f>IF(J1649&gt;900,_xlfn.XLOOKUP(ROUND(J1649,0),'CM-VL-G-C-GL-B-T-ClassRimThickn'!$B$1:$B$112,'CM-VL-G-C-GL-B-T-ClassRimThickn'!$C$1:$C$112,0,1,1),J1649)</f>
        <v>0</v>
      </c>
      <c r="L1649" s="24">
        <v>80</v>
      </c>
      <c r="M1649" s="24">
        <f>IF(L1649&gt;900,_xlfn.XLOOKUP(ROUND(L1649,0),'CM-VL-G-C-GL-B-T-ClassRimThickn'!$B$1:$B$112,'CM-VL-G-C-GL-B-T-ClassRimThickn'!$C$1:$C$112,0,1,1),L1649)</f>
        <v>80</v>
      </c>
      <c r="N1649" s="24">
        <v>78</v>
      </c>
      <c r="O1649" s="24">
        <f>IF(N1649&gt;900,_xlfn.XLOOKUP(ROUND(N1649,0),'CM-VL-G-C-GL-B-T-ClassRimThickn'!$B$1:$B$112,'CM-VL-G-C-GL-B-T-ClassRimThickn'!$C$1:$C$112,0,1,1),N1649)</f>
        <v>78</v>
      </c>
      <c r="P1649" s="24">
        <v>79</v>
      </c>
      <c r="Q1649" s="24">
        <f>IF(P1649&gt;900,_xlfn.XLOOKUP(ROUND(P1649,0),'CM-VL-G-C-GL-B-T-ClassRimThickn'!$B$1:$B$112,'CM-VL-G-C-GL-B-T-ClassRimThickn'!$C$1:$C$112,0,1,1),P1649)</f>
        <v>79</v>
      </c>
      <c r="S1649" s="24">
        <f>IF(R1649&gt;900,_xlfn.XLOOKUP(ROUND(R1649,0),'CM-VL-G-C-GL-B-T-ClassRimThickn'!$B$1:$B$112,'CM-VL-G-C-GL-B-T-ClassRimThickn'!$C$1:$C$112,0,1,1),R1649)</f>
        <v>0</v>
      </c>
      <c r="T1649" s="24">
        <v>78</v>
      </c>
      <c r="U1649" s="24">
        <f>IF(T1649&gt;900,_xlfn.XLOOKUP(ROUND(T1649,0),'CM-VL-G-C-GL-B-T-ClassRimThickn'!$B$1:$B$112,'CM-VL-G-C-GL-B-T-ClassRimThickn'!$C$1:$C$112,0,1,1),T1649)</f>
        <v>78</v>
      </c>
      <c r="V1649" s="24">
        <v>80</v>
      </c>
      <c r="W1649" s="24">
        <f>IF(V1649&gt;900,_xlfn.XLOOKUP(ROUND(V1649,0),'CM-VL-G-C-GL-B-T-ClassRimThickn'!$B$1:$B$112,'CM-VL-G-C-GL-B-T-ClassRimThickn'!$C$1:$C$112,0,1,1),V1649)</f>
        <v>80</v>
      </c>
      <c r="X1649" s="24">
        <v>80</v>
      </c>
      <c r="Y1649" s="24">
        <f>IF(X1649&gt;900,_xlfn.XLOOKUP(ROUND(X1649,0),'CM-VL-G-C-GL-B-T-ClassRimThickn'!$B$1:$B$112,'CM-VL-G-C-GL-B-T-ClassRimThickn'!$C$1:$C$112,0,1,1),X1649)</f>
        <v>80</v>
      </c>
      <c r="Z1649" s="24">
        <v>78</v>
      </c>
      <c r="AA1649" s="24">
        <f>IF(Z1649&gt;900,_xlfn.XLOOKUP(ROUND(Z1649,0),'CM-VL-G-C-GL-B-T-ClassRimThickn'!$B$1:$B$112,'CM-VL-G-C-GL-B-T-ClassRimThickn'!$C$1:$C$112,0,1,1),Z1649)</f>
        <v>78</v>
      </c>
      <c r="AB1649" s="24">
        <v>79</v>
      </c>
      <c r="AC1649" s="24">
        <f>IF(AB1649&gt;900,_xlfn.XLOOKUP(ROUND(AB1649,0),'CM-VL-G-C-GL-B-T-ClassRimThickn'!$B$1:$B$112,'CM-VL-G-C-GL-B-T-ClassRimThickn'!$C$1:$C$112,0,1,1),AB1649)</f>
        <v>79</v>
      </c>
      <c r="AD1649" s="24">
        <v>77</v>
      </c>
      <c r="AE1649" s="24">
        <f>IF(AD1649&gt;900,_xlfn.XLOOKUP(ROUND(AD1649,0),'CM-VL-G-C-GL-B-T-ClassRimThickn'!$B$1:$B$112,'CM-VL-G-C-GL-B-T-ClassRimThickn'!$C$1:$C$112,0,1,1),AD1649)</f>
        <v>77</v>
      </c>
      <c r="AF1649" s="24">
        <v>78</v>
      </c>
      <c r="AG1649" s="24">
        <f>IF(AF1649&gt;900,_xlfn.XLOOKUP(ROUND(AF1649,0),'CM-VL-G-C-GL-B-T-ClassRimThickn'!$B$1:$B$112,'CM-VL-G-C-GL-B-T-ClassRimThickn'!$C$1:$C$112,0,1,1),AF1649)</f>
        <v>78</v>
      </c>
      <c r="AH1649" s="24">
        <v>28</v>
      </c>
      <c r="AI1649" s="24">
        <v>28</v>
      </c>
      <c r="AJ1649" s="24">
        <v>29</v>
      </c>
      <c r="AK1649" s="24">
        <v>28</v>
      </c>
      <c r="AL1649" s="24">
        <v>27</v>
      </c>
      <c r="AM1649" s="24">
        <v>28</v>
      </c>
      <c r="AN1649" s="24">
        <v>28</v>
      </c>
      <c r="AO1649" s="24">
        <v>28</v>
      </c>
      <c r="AP1649" s="24">
        <v>29</v>
      </c>
      <c r="AQ1649" s="24">
        <v>28</v>
      </c>
      <c r="AR1649" s="24">
        <v>27</v>
      </c>
      <c r="AS1649" s="24">
        <v>28</v>
      </c>
      <c r="AT1649" s="24">
        <v>29</v>
      </c>
      <c r="AU1649" s="24">
        <v>30</v>
      </c>
      <c r="AV1649" s="24">
        <v>29.5</v>
      </c>
      <c r="AW1649" s="24">
        <v>30</v>
      </c>
      <c r="AX1649" s="24">
        <v>29.5</v>
      </c>
      <c r="AY1649" s="24">
        <v>30</v>
      </c>
      <c r="AZ1649" s="24">
        <v>29</v>
      </c>
      <c r="BA1649" s="24">
        <v>30</v>
      </c>
      <c r="BB1649" s="24">
        <v>29</v>
      </c>
      <c r="BC1649" s="24">
        <v>30</v>
      </c>
      <c r="BD1649" s="24">
        <v>29.5</v>
      </c>
      <c r="BE1649" s="24">
        <v>30</v>
      </c>
      <c r="BF1649" s="24">
        <v>0</v>
      </c>
      <c r="BG1649" s="24">
        <v>0</v>
      </c>
      <c r="BH1649" s="24">
        <v>0</v>
      </c>
      <c r="BI1649" s="24">
        <v>0</v>
      </c>
      <c r="BJ1649" s="24">
        <v>0</v>
      </c>
      <c r="BL1649" s="24">
        <v>0</v>
      </c>
      <c r="BM1649" s="24">
        <v>0</v>
      </c>
      <c r="BN1649" s="24">
        <v>0</v>
      </c>
      <c r="BO1649" s="24">
        <v>0</v>
      </c>
      <c r="BP1649" s="24">
        <v>0</v>
      </c>
      <c r="BQ1649" s="24">
        <v>0</v>
      </c>
      <c r="BR1649" s="24">
        <v>0</v>
      </c>
      <c r="BS1649" s="24">
        <v>0</v>
      </c>
      <c r="BT1649" s="24">
        <v>0</v>
      </c>
      <c r="BU1649" s="24">
        <v>0</v>
      </c>
      <c r="BV1649" s="24">
        <v>0</v>
      </c>
      <c r="BW1649" s="24">
        <v>0</v>
      </c>
      <c r="BX1649" s="24">
        <v>0</v>
      </c>
      <c r="BY1649" s="24">
        <v>0</v>
      </c>
      <c r="BZ1649" s="24">
        <v>0</v>
      </c>
      <c r="CB1649" s="24">
        <v>0</v>
      </c>
      <c r="CC1649" s="24">
        <v>0</v>
      </c>
      <c r="CD1649" s="24">
        <v>105</v>
      </c>
      <c r="CE1649" s="24">
        <v>104</v>
      </c>
      <c r="CF1649" s="24">
        <v>100</v>
      </c>
      <c r="CG1649" s="24">
        <v>100</v>
      </c>
      <c r="CH1649" s="24">
        <v>100</v>
      </c>
      <c r="CI1649" s="24">
        <v>96</v>
      </c>
      <c r="CO1649" s="34">
        <f t="shared" si="113"/>
        <v>271428</v>
      </c>
    </row>
    <row r="1650" spans="1:93" ht="15" hidden="1">
      <c r="A1650" s="23" t="s">
        <v>185</v>
      </c>
      <c r="B1650" s="52">
        <v>41645</v>
      </c>
      <c r="C1650" s="25" t="str">
        <f t="shared" si="112"/>
        <v/>
      </c>
      <c r="G1650" s="24">
        <f t="shared" si="114"/>
        <v>35</v>
      </c>
      <c r="H1650" s="32">
        <v>2978513</v>
      </c>
      <c r="I1650" s="24" t="b">
        <f t="shared" si="115"/>
        <v>0</v>
      </c>
      <c r="K1650" s="24">
        <f>IF(J1650&gt;900,_xlfn.XLOOKUP(ROUND(J1650,0),'CM-VL-G-C-GL-B-T-ClassRimThickn'!$B$1:$B$112,'CM-VL-G-C-GL-B-T-ClassRimThickn'!$C$1:$C$112,0,1,1),J1650)</f>
        <v>0</v>
      </c>
      <c r="L1650" s="24">
        <v>79</v>
      </c>
      <c r="M1650" s="24">
        <f>IF(L1650&gt;900,_xlfn.XLOOKUP(ROUND(L1650,0),'CM-VL-G-C-GL-B-T-ClassRimThickn'!$B$1:$B$112,'CM-VL-G-C-GL-B-T-ClassRimThickn'!$C$1:$C$112,0,1,1),L1650)</f>
        <v>79</v>
      </c>
      <c r="N1650" s="24">
        <v>76</v>
      </c>
      <c r="O1650" s="24">
        <f>IF(N1650&gt;900,_xlfn.XLOOKUP(ROUND(N1650,0),'CM-VL-G-C-GL-B-T-ClassRimThickn'!$B$1:$B$112,'CM-VL-G-C-GL-B-T-ClassRimThickn'!$C$1:$C$112,0,1,1),N1650)</f>
        <v>76</v>
      </c>
      <c r="P1650" s="24">
        <v>77</v>
      </c>
      <c r="Q1650" s="24">
        <f>IF(P1650&gt;900,_xlfn.XLOOKUP(ROUND(P1650,0),'CM-VL-G-C-GL-B-T-ClassRimThickn'!$B$1:$B$112,'CM-VL-G-C-GL-B-T-ClassRimThickn'!$C$1:$C$112,0,1,1),P1650)</f>
        <v>77</v>
      </c>
      <c r="S1650" s="24">
        <f>IF(R1650&gt;900,_xlfn.XLOOKUP(ROUND(R1650,0),'CM-VL-G-C-GL-B-T-ClassRimThickn'!$B$1:$B$112,'CM-VL-G-C-GL-B-T-ClassRimThickn'!$C$1:$C$112,0,1,1),R1650)</f>
        <v>0</v>
      </c>
      <c r="T1650" s="24">
        <v>76</v>
      </c>
      <c r="U1650" s="24">
        <f>IF(T1650&gt;900,_xlfn.XLOOKUP(ROUND(T1650,0),'CM-VL-G-C-GL-B-T-ClassRimThickn'!$B$1:$B$112,'CM-VL-G-C-GL-B-T-ClassRimThickn'!$C$1:$C$112,0,1,1),T1650)</f>
        <v>76</v>
      </c>
      <c r="V1650" s="24">
        <v>78</v>
      </c>
      <c r="W1650" s="24">
        <f>IF(V1650&gt;900,_xlfn.XLOOKUP(ROUND(V1650,0),'CM-VL-G-C-GL-B-T-ClassRimThickn'!$B$1:$B$112,'CM-VL-G-C-GL-B-T-ClassRimThickn'!$C$1:$C$112,0,1,1),V1650)</f>
        <v>78</v>
      </c>
      <c r="X1650" s="24">
        <v>79</v>
      </c>
      <c r="Y1650" s="24">
        <f>IF(X1650&gt;900,_xlfn.XLOOKUP(ROUND(X1650,0),'CM-VL-G-C-GL-B-T-ClassRimThickn'!$B$1:$B$112,'CM-VL-G-C-GL-B-T-ClassRimThickn'!$C$1:$C$112,0,1,1),X1650)</f>
        <v>79</v>
      </c>
      <c r="Z1650" s="24">
        <v>76</v>
      </c>
      <c r="AA1650" s="24">
        <f>IF(Z1650&gt;900,_xlfn.XLOOKUP(ROUND(Z1650,0),'CM-VL-G-C-GL-B-T-ClassRimThickn'!$B$1:$B$112,'CM-VL-G-C-GL-B-T-ClassRimThickn'!$C$1:$C$112,0,1,1),Z1650)</f>
        <v>76</v>
      </c>
      <c r="AB1650" s="24">
        <v>77</v>
      </c>
      <c r="AC1650" s="24">
        <f>IF(AB1650&gt;900,_xlfn.XLOOKUP(ROUND(AB1650,0),'CM-VL-G-C-GL-B-T-ClassRimThickn'!$B$1:$B$112,'CM-VL-G-C-GL-B-T-ClassRimThickn'!$C$1:$C$112,0,1,1),AB1650)</f>
        <v>77</v>
      </c>
      <c r="AD1650" s="24">
        <v>77</v>
      </c>
      <c r="AE1650" s="24">
        <f>IF(AD1650&gt;900,_xlfn.XLOOKUP(ROUND(AD1650,0),'CM-VL-G-C-GL-B-T-ClassRimThickn'!$B$1:$B$112,'CM-VL-G-C-GL-B-T-ClassRimThickn'!$C$1:$C$112,0,1,1),AD1650)</f>
        <v>77</v>
      </c>
      <c r="AF1650" s="24">
        <v>76</v>
      </c>
      <c r="AG1650" s="24">
        <f>IF(AF1650&gt;900,_xlfn.XLOOKUP(ROUND(AF1650,0),'CM-VL-G-C-GL-B-T-ClassRimThickn'!$B$1:$B$112,'CM-VL-G-C-GL-B-T-ClassRimThickn'!$C$1:$C$112,0,1,1),AF1650)</f>
        <v>76</v>
      </c>
      <c r="AH1650" s="24">
        <v>30</v>
      </c>
      <c r="AI1650" s="24">
        <v>28.5</v>
      </c>
      <c r="AJ1650" s="24">
        <v>27.5</v>
      </c>
      <c r="AK1650" s="24">
        <v>28</v>
      </c>
      <c r="AL1650" s="24">
        <v>27</v>
      </c>
      <c r="AM1650" s="24">
        <v>29</v>
      </c>
      <c r="AN1650" s="24">
        <v>27</v>
      </c>
      <c r="AO1650" s="24">
        <v>28</v>
      </c>
      <c r="AP1650" s="24">
        <v>28.5</v>
      </c>
      <c r="AQ1650" s="24">
        <v>29</v>
      </c>
      <c r="AR1650" s="24">
        <v>29</v>
      </c>
      <c r="AS1650" s="24">
        <v>29</v>
      </c>
      <c r="AT1650" s="24">
        <v>28.5</v>
      </c>
      <c r="AU1650" s="24">
        <v>28</v>
      </c>
      <c r="AV1650" s="24">
        <v>28</v>
      </c>
      <c r="AW1650" s="24">
        <v>28</v>
      </c>
      <c r="AX1650" s="24">
        <v>28</v>
      </c>
      <c r="AY1650" s="24">
        <v>28</v>
      </c>
      <c r="AZ1650" s="24">
        <v>29</v>
      </c>
      <c r="BA1650" s="24">
        <v>29</v>
      </c>
      <c r="BB1650" s="24">
        <v>29</v>
      </c>
      <c r="BC1650" s="24">
        <v>29</v>
      </c>
      <c r="BD1650" s="24">
        <v>29</v>
      </c>
      <c r="BE1650" s="24">
        <v>29</v>
      </c>
      <c r="CD1650" s="24">
        <v>108</v>
      </c>
      <c r="CE1650" s="24">
        <v>110</v>
      </c>
      <c r="CF1650" s="24">
        <v>108</v>
      </c>
      <c r="CG1650" s="24">
        <v>108</v>
      </c>
      <c r="CH1650" s="24">
        <v>108</v>
      </c>
      <c r="CI1650" s="24">
        <v>108</v>
      </c>
      <c r="CO1650" s="34">
        <f t="shared" si="113"/>
        <v>2978513</v>
      </c>
    </row>
    <row r="1651" spans="1:93" ht="15" hidden="1">
      <c r="A1651" s="23" t="s">
        <v>185</v>
      </c>
      <c r="B1651" s="52">
        <v>41684</v>
      </c>
      <c r="C1651" s="25" t="str">
        <f t="shared" si="112"/>
        <v/>
      </c>
      <c r="G1651" s="24">
        <f t="shared" si="114"/>
        <v>39</v>
      </c>
      <c r="H1651" s="36">
        <v>289561</v>
      </c>
      <c r="I1651" s="24" t="str">
        <f t="shared" si="115"/>
        <v/>
      </c>
      <c r="K1651" s="24">
        <f>IF(J1651&gt;900,_xlfn.XLOOKUP(ROUND(J1651,0),'CM-VL-G-C-GL-B-T-ClassRimThickn'!$B$1:$B$112,'CM-VL-G-C-GL-B-T-ClassRimThickn'!$C$1:$C$112,0,1,1),J1651)</f>
        <v>0</v>
      </c>
      <c r="L1651" s="24">
        <v>80</v>
      </c>
      <c r="M1651" s="24">
        <f>IF(L1651&gt;900,_xlfn.XLOOKUP(ROUND(L1651,0),'CM-VL-G-C-GL-B-T-ClassRimThickn'!$B$1:$B$112,'CM-VL-G-C-GL-B-T-ClassRimThickn'!$C$1:$C$112,0,1,1),L1651)</f>
        <v>80</v>
      </c>
      <c r="N1651" s="24">
        <v>80</v>
      </c>
      <c r="O1651" s="24">
        <f>IF(N1651&gt;900,_xlfn.XLOOKUP(ROUND(N1651,0),'CM-VL-G-C-GL-B-T-ClassRimThickn'!$B$1:$B$112,'CM-VL-G-C-GL-B-T-ClassRimThickn'!$C$1:$C$112,0,1,1),N1651)</f>
        <v>80</v>
      </c>
      <c r="P1651" s="24">
        <v>78</v>
      </c>
      <c r="Q1651" s="24">
        <f>IF(P1651&gt;900,_xlfn.XLOOKUP(ROUND(P1651,0),'CM-VL-G-C-GL-B-T-ClassRimThickn'!$B$1:$B$112,'CM-VL-G-C-GL-B-T-ClassRimThickn'!$C$1:$C$112,0,1,1),P1651)</f>
        <v>78</v>
      </c>
      <c r="S1651" s="24">
        <f>IF(R1651&gt;900,_xlfn.XLOOKUP(ROUND(R1651,0),'CM-VL-G-C-GL-B-T-ClassRimThickn'!$B$1:$B$112,'CM-VL-G-C-GL-B-T-ClassRimThickn'!$C$1:$C$112,0,1,1),R1651)</f>
        <v>0</v>
      </c>
      <c r="T1651" s="24">
        <v>78</v>
      </c>
      <c r="U1651" s="24">
        <f>IF(T1651&gt;900,_xlfn.XLOOKUP(ROUND(T1651,0),'CM-VL-G-C-GL-B-T-ClassRimThickn'!$B$1:$B$112,'CM-VL-G-C-GL-B-T-ClassRimThickn'!$C$1:$C$112,0,1,1),T1651)</f>
        <v>78</v>
      </c>
      <c r="V1651" s="24">
        <v>80</v>
      </c>
      <c r="W1651" s="24">
        <f>IF(V1651&gt;900,_xlfn.XLOOKUP(ROUND(V1651,0),'CM-VL-G-C-GL-B-T-ClassRimThickn'!$B$1:$B$112,'CM-VL-G-C-GL-B-T-ClassRimThickn'!$C$1:$C$112,0,1,1),V1651)</f>
        <v>80</v>
      </c>
      <c r="X1651" s="24">
        <v>80</v>
      </c>
      <c r="Y1651" s="24">
        <f>IF(X1651&gt;900,_xlfn.XLOOKUP(ROUND(X1651,0),'CM-VL-G-C-GL-B-T-ClassRimThickn'!$B$1:$B$112,'CM-VL-G-C-GL-B-T-ClassRimThickn'!$C$1:$C$112,0,1,1),X1651)</f>
        <v>80</v>
      </c>
      <c r="Z1651" s="24">
        <v>80</v>
      </c>
      <c r="AA1651" s="24">
        <f>IF(Z1651&gt;900,_xlfn.XLOOKUP(ROUND(Z1651,0),'CM-VL-G-C-GL-B-T-ClassRimThickn'!$B$1:$B$112,'CM-VL-G-C-GL-B-T-ClassRimThickn'!$C$1:$C$112,0,1,1),Z1651)</f>
        <v>80</v>
      </c>
      <c r="AB1651" s="24">
        <v>78</v>
      </c>
      <c r="AC1651" s="24">
        <f>IF(AB1651&gt;900,_xlfn.XLOOKUP(ROUND(AB1651,0),'CM-VL-G-C-GL-B-T-ClassRimThickn'!$B$1:$B$112,'CM-VL-G-C-GL-B-T-ClassRimThickn'!$C$1:$C$112,0,1,1),AB1651)</f>
        <v>78</v>
      </c>
      <c r="AD1651" s="24">
        <v>77</v>
      </c>
      <c r="AE1651" s="24">
        <f>IF(AD1651&gt;900,_xlfn.XLOOKUP(ROUND(AD1651,0),'CM-VL-G-C-GL-B-T-ClassRimThickn'!$B$1:$B$112,'CM-VL-G-C-GL-B-T-ClassRimThickn'!$C$1:$C$112,0,1,1),AD1651)</f>
        <v>77</v>
      </c>
      <c r="AF1651" s="24">
        <v>78</v>
      </c>
      <c r="AG1651" s="24">
        <f>IF(AF1651&gt;900,_xlfn.XLOOKUP(ROUND(AF1651,0),'CM-VL-G-C-GL-B-T-ClassRimThickn'!$B$1:$B$112,'CM-VL-G-C-GL-B-T-ClassRimThickn'!$C$1:$C$112,0,1,1),AF1651)</f>
        <v>78</v>
      </c>
      <c r="AH1651" s="24">
        <v>29</v>
      </c>
      <c r="AI1651" s="24">
        <v>28</v>
      </c>
      <c r="AJ1651" s="24">
        <v>28</v>
      </c>
      <c r="AK1651" s="24">
        <v>28</v>
      </c>
      <c r="AL1651" s="24">
        <v>27</v>
      </c>
      <c r="AM1651" s="24">
        <v>26</v>
      </c>
      <c r="AN1651" s="24">
        <v>29</v>
      </c>
      <c r="AO1651" s="24">
        <v>28</v>
      </c>
      <c r="AP1651" s="24">
        <v>28</v>
      </c>
      <c r="AQ1651" s="24">
        <v>28</v>
      </c>
      <c r="AR1651" s="24">
        <v>27</v>
      </c>
      <c r="AS1651" s="24">
        <v>26</v>
      </c>
      <c r="AT1651" s="24">
        <v>30</v>
      </c>
      <c r="AU1651" s="24">
        <v>29</v>
      </c>
      <c r="AV1651" s="24">
        <v>29</v>
      </c>
      <c r="AW1651" s="24">
        <v>28</v>
      </c>
      <c r="AX1651" s="24">
        <v>28</v>
      </c>
      <c r="AY1651" s="24">
        <v>28</v>
      </c>
      <c r="AZ1651" s="24">
        <v>30</v>
      </c>
      <c r="BA1651" s="24">
        <v>29</v>
      </c>
      <c r="BB1651" s="24">
        <v>29</v>
      </c>
      <c r="BC1651" s="24">
        <v>28</v>
      </c>
      <c r="BD1651" s="24">
        <v>28</v>
      </c>
      <c r="BE1651" s="24">
        <v>28</v>
      </c>
      <c r="BF1651" s="24">
        <v>0</v>
      </c>
      <c r="BG1651" s="24">
        <v>0</v>
      </c>
      <c r="BH1651" s="24">
        <v>0</v>
      </c>
      <c r="BI1651" s="24">
        <v>0</v>
      </c>
      <c r="BJ1651" s="24">
        <v>0</v>
      </c>
      <c r="BL1651" s="24">
        <v>0</v>
      </c>
      <c r="BM1651" s="24">
        <v>0</v>
      </c>
      <c r="BN1651" s="24">
        <v>0</v>
      </c>
      <c r="BO1651" s="24">
        <v>0</v>
      </c>
      <c r="BP1651" s="24">
        <v>0</v>
      </c>
      <c r="BQ1651" s="24">
        <v>0</v>
      </c>
      <c r="BR1651" s="24">
        <v>0</v>
      </c>
      <c r="BS1651" s="24">
        <v>0</v>
      </c>
      <c r="BT1651" s="24">
        <v>0</v>
      </c>
      <c r="BU1651" s="24">
        <v>0</v>
      </c>
      <c r="BV1651" s="24">
        <v>0</v>
      </c>
      <c r="BW1651" s="24">
        <v>0</v>
      </c>
      <c r="BX1651" s="24">
        <v>0</v>
      </c>
      <c r="BY1651" s="24">
        <v>0</v>
      </c>
      <c r="BZ1651" s="24">
        <v>0</v>
      </c>
      <c r="CB1651" s="24">
        <v>0</v>
      </c>
      <c r="CC1651" s="24">
        <v>0</v>
      </c>
      <c r="CD1651" s="24">
        <v>105</v>
      </c>
      <c r="CE1651" s="24">
        <v>107</v>
      </c>
      <c r="CF1651" s="24">
        <v>105</v>
      </c>
      <c r="CG1651" s="24">
        <v>104</v>
      </c>
      <c r="CH1651" s="24">
        <v>104</v>
      </c>
      <c r="CI1651" s="24">
        <v>103</v>
      </c>
      <c r="CO1651" s="34">
        <f t="shared" si="113"/>
        <v>289561</v>
      </c>
    </row>
    <row r="1652" spans="1:93" ht="15" hidden="1">
      <c r="A1652" s="23" t="s">
        <v>185</v>
      </c>
      <c r="B1652" s="52">
        <v>41766</v>
      </c>
      <c r="C1652" s="25" t="str">
        <f t="shared" si="112"/>
        <v/>
      </c>
      <c r="G1652" s="24">
        <f t="shared" si="114"/>
        <v>82</v>
      </c>
      <c r="H1652" s="36">
        <v>294050</v>
      </c>
      <c r="I1652" s="24" t="str">
        <f t="shared" si="115"/>
        <v/>
      </c>
      <c r="K1652" s="24">
        <f>IF(J1652&gt;900,_xlfn.XLOOKUP(ROUND(J1652,0),'CM-VL-G-C-GL-B-T-ClassRimThickn'!$B$1:$B$112,'CM-VL-G-C-GL-B-T-ClassRimThickn'!$C$1:$C$112,0,1,1),J1652)</f>
        <v>0</v>
      </c>
      <c r="L1652" s="24">
        <v>77</v>
      </c>
      <c r="M1652" s="24">
        <f>IF(L1652&gt;900,_xlfn.XLOOKUP(ROUND(L1652,0),'CM-VL-G-C-GL-B-T-ClassRimThickn'!$B$1:$B$112,'CM-VL-G-C-GL-B-T-ClassRimThickn'!$C$1:$C$112,0,1,1),L1652)</f>
        <v>77</v>
      </c>
      <c r="N1652" s="24">
        <v>78</v>
      </c>
      <c r="O1652" s="24">
        <f>IF(N1652&gt;900,_xlfn.XLOOKUP(ROUND(N1652,0),'CM-VL-G-C-GL-B-T-ClassRimThickn'!$B$1:$B$112,'CM-VL-G-C-GL-B-T-ClassRimThickn'!$C$1:$C$112,0,1,1),N1652)</f>
        <v>78</v>
      </c>
      <c r="P1652" s="24">
        <v>76</v>
      </c>
      <c r="Q1652" s="24">
        <f>IF(P1652&gt;900,_xlfn.XLOOKUP(ROUND(P1652,0),'CM-VL-G-C-GL-B-T-ClassRimThickn'!$B$1:$B$112,'CM-VL-G-C-GL-B-T-ClassRimThickn'!$C$1:$C$112,0,1,1),P1652)</f>
        <v>76</v>
      </c>
      <c r="S1652" s="24">
        <f>IF(R1652&gt;900,_xlfn.XLOOKUP(ROUND(R1652,0),'CM-VL-G-C-GL-B-T-ClassRimThickn'!$B$1:$B$112,'CM-VL-G-C-GL-B-T-ClassRimThickn'!$C$1:$C$112,0,1,1),R1652)</f>
        <v>0</v>
      </c>
      <c r="T1652" s="24">
        <v>75</v>
      </c>
      <c r="U1652" s="24">
        <f>IF(T1652&gt;900,_xlfn.XLOOKUP(ROUND(T1652,0),'CM-VL-G-C-GL-B-T-ClassRimThickn'!$B$1:$B$112,'CM-VL-G-C-GL-B-T-ClassRimThickn'!$C$1:$C$112,0,1,1),T1652)</f>
        <v>75</v>
      </c>
      <c r="V1652" s="24">
        <v>78</v>
      </c>
      <c r="W1652" s="24">
        <f>IF(V1652&gt;900,_xlfn.XLOOKUP(ROUND(V1652,0),'CM-VL-G-C-GL-B-T-ClassRimThickn'!$B$1:$B$112,'CM-VL-G-C-GL-B-T-ClassRimThickn'!$C$1:$C$112,0,1,1),V1652)</f>
        <v>78</v>
      </c>
      <c r="X1652" s="24">
        <v>78</v>
      </c>
      <c r="Y1652" s="24">
        <f>IF(X1652&gt;900,_xlfn.XLOOKUP(ROUND(X1652,0),'CM-VL-G-C-GL-B-T-ClassRimThickn'!$B$1:$B$112,'CM-VL-G-C-GL-B-T-ClassRimThickn'!$C$1:$C$112,0,1,1),X1652)</f>
        <v>78</v>
      </c>
      <c r="Z1652" s="24">
        <v>77</v>
      </c>
      <c r="AA1652" s="24">
        <f>IF(Z1652&gt;900,_xlfn.XLOOKUP(ROUND(Z1652,0),'CM-VL-G-C-GL-B-T-ClassRimThickn'!$B$1:$B$112,'CM-VL-G-C-GL-B-T-ClassRimThickn'!$C$1:$C$112,0,1,1),Z1652)</f>
        <v>77</v>
      </c>
      <c r="AB1652" s="24">
        <v>76</v>
      </c>
      <c r="AC1652" s="24">
        <f>IF(AB1652&gt;900,_xlfn.XLOOKUP(ROUND(AB1652,0),'CM-VL-G-C-GL-B-T-ClassRimThickn'!$B$1:$B$112,'CM-VL-G-C-GL-B-T-ClassRimThickn'!$C$1:$C$112,0,1,1),AB1652)</f>
        <v>76</v>
      </c>
      <c r="AD1652" s="24">
        <v>75</v>
      </c>
      <c r="AE1652" s="24">
        <f>IF(AD1652&gt;900,_xlfn.XLOOKUP(ROUND(AD1652,0),'CM-VL-G-C-GL-B-T-ClassRimThickn'!$B$1:$B$112,'CM-VL-G-C-GL-B-T-ClassRimThickn'!$C$1:$C$112,0,1,1),AD1652)</f>
        <v>75</v>
      </c>
      <c r="AF1652" s="24">
        <v>77</v>
      </c>
      <c r="AG1652" s="24">
        <f>IF(AF1652&gt;900,_xlfn.XLOOKUP(ROUND(AF1652,0),'CM-VL-G-C-GL-B-T-ClassRimThickn'!$B$1:$B$112,'CM-VL-G-C-GL-B-T-ClassRimThickn'!$C$1:$C$112,0,1,1),AF1652)</f>
        <v>77</v>
      </c>
      <c r="AH1652" s="24">
        <v>29</v>
      </c>
      <c r="AI1652" s="24">
        <v>28</v>
      </c>
      <c r="AJ1652" s="24">
        <v>29</v>
      </c>
      <c r="AK1652" s="24">
        <v>28</v>
      </c>
      <c r="AL1652" s="24">
        <v>28</v>
      </c>
      <c r="AM1652" s="24">
        <v>29</v>
      </c>
      <c r="AN1652" s="24">
        <v>30</v>
      </c>
      <c r="AO1652" s="24">
        <v>29</v>
      </c>
      <c r="AP1652" s="24">
        <v>29</v>
      </c>
      <c r="AQ1652" s="24">
        <v>28</v>
      </c>
      <c r="AR1652" s="24">
        <v>30</v>
      </c>
      <c r="AS1652" s="24">
        <v>28</v>
      </c>
      <c r="AT1652" s="24">
        <v>28</v>
      </c>
      <c r="AU1652" s="24">
        <v>28</v>
      </c>
      <c r="AV1652" s="24">
        <v>28</v>
      </c>
      <c r="AW1652" s="24">
        <v>28</v>
      </c>
      <c r="AX1652" s="24">
        <v>28</v>
      </c>
      <c r="AY1652" s="24">
        <v>29</v>
      </c>
      <c r="AZ1652" s="24">
        <v>29</v>
      </c>
      <c r="BA1652" s="24">
        <v>29</v>
      </c>
      <c r="BB1652" s="24">
        <v>29</v>
      </c>
      <c r="BC1652" s="24">
        <v>29</v>
      </c>
      <c r="BD1652" s="24">
        <v>29</v>
      </c>
      <c r="BE1652" s="24">
        <v>29</v>
      </c>
      <c r="BF1652" s="24">
        <v>0</v>
      </c>
      <c r="BG1652" s="24">
        <v>0</v>
      </c>
      <c r="BH1652" s="24">
        <v>0</v>
      </c>
      <c r="BI1652" s="24">
        <v>0</v>
      </c>
      <c r="BJ1652" s="24">
        <v>0</v>
      </c>
      <c r="BL1652" s="24">
        <v>0</v>
      </c>
      <c r="BM1652" s="24">
        <v>0</v>
      </c>
      <c r="BN1652" s="24">
        <v>0</v>
      </c>
      <c r="BO1652" s="24">
        <v>0</v>
      </c>
      <c r="BP1652" s="24">
        <v>0</v>
      </c>
      <c r="BQ1652" s="24">
        <v>0</v>
      </c>
      <c r="BR1652" s="24">
        <v>0</v>
      </c>
      <c r="BS1652" s="24">
        <v>0</v>
      </c>
      <c r="BT1652" s="24">
        <v>0</v>
      </c>
      <c r="BU1652" s="24">
        <v>0</v>
      </c>
      <c r="BV1652" s="24">
        <v>0</v>
      </c>
      <c r="BW1652" s="24">
        <v>0</v>
      </c>
      <c r="BX1652" s="24">
        <v>0</v>
      </c>
      <c r="BY1652" s="24">
        <v>0</v>
      </c>
      <c r="BZ1652" s="24">
        <v>0</v>
      </c>
      <c r="CB1652" s="24">
        <v>0</v>
      </c>
      <c r="CC1652" s="24">
        <v>0</v>
      </c>
      <c r="CD1652" s="24">
        <v>130</v>
      </c>
      <c r="CE1652" s="24">
        <v>130</v>
      </c>
      <c r="CF1652" s="24">
        <v>130</v>
      </c>
      <c r="CG1652" s="24">
        <v>130</v>
      </c>
      <c r="CH1652" s="24">
        <v>130</v>
      </c>
      <c r="CI1652" s="24">
        <v>130</v>
      </c>
      <c r="CO1652" s="34">
        <f t="shared" si="113"/>
        <v>294050</v>
      </c>
    </row>
    <row r="1653" spans="1:93" ht="15" hidden="1">
      <c r="A1653" s="23" t="s">
        <v>185</v>
      </c>
      <c r="B1653" s="52">
        <v>41787</v>
      </c>
      <c r="C1653" s="25" t="str">
        <f t="shared" si="112"/>
        <v/>
      </c>
      <c r="G1653" s="24">
        <f t="shared" si="114"/>
        <v>21</v>
      </c>
      <c r="H1653" s="32">
        <v>301733</v>
      </c>
      <c r="I1653" s="24" t="str">
        <f t="shared" si="115"/>
        <v/>
      </c>
      <c r="K1653" s="24">
        <f>IF(J1653&gt;900,_xlfn.XLOOKUP(ROUND(J1653,0),'CM-VL-G-C-GL-B-T-ClassRimThickn'!$B$1:$B$112,'CM-VL-G-C-GL-B-T-ClassRimThickn'!$C$1:$C$112,0,1,1),J1653)</f>
        <v>0</v>
      </c>
      <c r="L1653" s="24">
        <v>77</v>
      </c>
      <c r="M1653" s="24">
        <f>IF(L1653&gt;900,_xlfn.XLOOKUP(ROUND(L1653,0),'CM-VL-G-C-GL-B-T-ClassRimThickn'!$B$1:$B$112,'CM-VL-G-C-GL-B-T-ClassRimThickn'!$C$1:$C$112,0,1,1),L1653)</f>
        <v>77</v>
      </c>
      <c r="N1653" s="24">
        <v>78</v>
      </c>
      <c r="O1653" s="24">
        <f>IF(N1653&gt;900,_xlfn.XLOOKUP(ROUND(N1653,0),'CM-VL-G-C-GL-B-T-ClassRimThickn'!$B$1:$B$112,'CM-VL-G-C-GL-B-T-ClassRimThickn'!$C$1:$C$112,0,1,1),N1653)</f>
        <v>78</v>
      </c>
      <c r="P1653" s="24">
        <v>76</v>
      </c>
      <c r="Q1653" s="24">
        <f>IF(P1653&gt;900,_xlfn.XLOOKUP(ROUND(P1653,0),'CM-VL-G-C-GL-B-T-ClassRimThickn'!$B$1:$B$112,'CM-VL-G-C-GL-B-T-ClassRimThickn'!$C$1:$C$112,0,1,1),P1653)</f>
        <v>76</v>
      </c>
      <c r="S1653" s="24">
        <f>IF(R1653&gt;900,_xlfn.XLOOKUP(ROUND(R1653,0),'CM-VL-G-C-GL-B-T-ClassRimThickn'!$B$1:$B$112,'CM-VL-G-C-GL-B-T-ClassRimThickn'!$C$1:$C$112,0,1,1),R1653)</f>
        <v>0</v>
      </c>
      <c r="T1653" s="24">
        <v>76</v>
      </c>
      <c r="U1653" s="24">
        <f>IF(T1653&gt;900,_xlfn.XLOOKUP(ROUND(T1653,0),'CM-VL-G-C-GL-B-T-ClassRimThickn'!$B$1:$B$112,'CM-VL-G-C-GL-B-T-ClassRimThickn'!$C$1:$C$112,0,1,1),T1653)</f>
        <v>76</v>
      </c>
      <c r="V1653" s="24">
        <v>78</v>
      </c>
      <c r="W1653" s="24">
        <f>IF(V1653&gt;900,_xlfn.XLOOKUP(ROUND(V1653,0),'CM-VL-G-C-GL-B-T-ClassRimThickn'!$B$1:$B$112,'CM-VL-G-C-GL-B-T-ClassRimThickn'!$C$1:$C$112,0,1,1),V1653)</f>
        <v>78</v>
      </c>
      <c r="X1653" s="24">
        <v>77</v>
      </c>
      <c r="Y1653" s="24">
        <f>IF(X1653&gt;900,_xlfn.XLOOKUP(ROUND(X1653,0),'CM-VL-G-C-GL-B-T-ClassRimThickn'!$B$1:$B$112,'CM-VL-G-C-GL-B-T-ClassRimThickn'!$C$1:$C$112,0,1,1),X1653)</f>
        <v>77</v>
      </c>
      <c r="Z1653" s="24">
        <v>77</v>
      </c>
      <c r="AA1653" s="24">
        <f>IF(Z1653&gt;900,_xlfn.XLOOKUP(ROUND(Z1653,0),'CM-VL-G-C-GL-B-T-ClassRimThickn'!$B$1:$B$112,'CM-VL-G-C-GL-B-T-ClassRimThickn'!$C$1:$C$112,0,1,1),Z1653)</f>
        <v>77</v>
      </c>
      <c r="AB1653" s="24">
        <v>76</v>
      </c>
      <c r="AC1653" s="24">
        <f>IF(AB1653&gt;900,_xlfn.XLOOKUP(ROUND(AB1653,0),'CM-VL-G-C-GL-B-T-ClassRimThickn'!$B$1:$B$112,'CM-VL-G-C-GL-B-T-ClassRimThickn'!$C$1:$C$112,0,1,1),AB1653)</f>
        <v>76</v>
      </c>
      <c r="AD1653" s="24">
        <v>76</v>
      </c>
      <c r="AE1653" s="24">
        <f>IF(AD1653&gt;900,_xlfn.XLOOKUP(ROUND(AD1653,0),'CM-VL-G-C-GL-B-T-ClassRimThickn'!$B$1:$B$112,'CM-VL-G-C-GL-B-T-ClassRimThickn'!$C$1:$C$112,0,1,1),AD1653)</f>
        <v>76</v>
      </c>
      <c r="AF1653" s="24">
        <v>76</v>
      </c>
      <c r="AG1653" s="24">
        <f>IF(AF1653&gt;900,_xlfn.XLOOKUP(ROUND(AF1653,0),'CM-VL-G-C-GL-B-T-ClassRimThickn'!$B$1:$B$112,'CM-VL-G-C-GL-B-T-ClassRimThickn'!$C$1:$C$112,0,1,1),AF1653)</f>
        <v>76</v>
      </c>
      <c r="AH1653" s="24">
        <v>29</v>
      </c>
      <c r="AI1653" s="24">
        <v>27</v>
      </c>
      <c r="AJ1653" s="24">
        <v>28</v>
      </c>
      <c r="AK1653" s="24">
        <v>27</v>
      </c>
      <c r="AL1653" s="24">
        <v>29</v>
      </c>
      <c r="AM1653" s="24">
        <v>28</v>
      </c>
      <c r="AN1653" s="24">
        <v>30</v>
      </c>
      <c r="AO1653" s="24">
        <v>28</v>
      </c>
      <c r="AP1653" s="24">
        <v>28</v>
      </c>
      <c r="AQ1653" s="24">
        <v>28</v>
      </c>
      <c r="AR1653" s="24">
        <v>30</v>
      </c>
      <c r="AS1653" s="24">
        <v>28</v>
      </c>
      <c r="AT1653" s="24">
        <v>28</v>
      </c>
      <c r="AU1653" s="24">
        <v>29</v>
      </c>
      <c r="AV1653" s="24">
        <v>29</v>
      </c>
      <c r="AW1653" s="24">
        <v>28</v>
      </c>
      <c r="AX1653" s="24">
        <v>29</v>
      </c>
      <c r="AY1653" s="24">
        <v>29</v>
      </c>
      <c r="AZ1653" s="24">
        <v>29</v>
      </c>
      <c r="BA1653" s="24">
        <v>29</v>
      </c>
      <c r="BB1653" s="24">
        <v>29</v>
      </c>
      <c r="BC1653" s="24">
        <v>29</v>
      </c>
      <c r="BD1653" s="24">
        <v>29</v>
      </c>
      <c r="BE1653" s="24">
        <v>29</v>
      </c>
      <c r="BF1653" s="24">
        <v>0</v>
      </c>
      <c r="BG1653" s="24">
        <v>0</v>
      </c>
      <c r="BH1653" s="24">
        <v>0</v>
      </c>
      <c r="BI1653" s="24">
        <v>0</v>
      </c>
      <c r="BJ1653" s="24">
        <v>0</v>
      </c>
      <c r="BL1653" s="24">
        <v>0</v>
      </c>
      <c r="BM1653" s="24">
        <v>0</v>
      </c>
      <c r="BN1653" s="24">
        <v>0</v>
      </c>
      <c r="BO1653" s="24">
        <v>0</v>
      </c>
      <c r="BP1653" s="24">
        <v>0</v>
      </c>
      <c r="BQ1653" s="24">
        <v>0</v>
      </c>
      <c r="BR1653" s="24">
        <v>0</v>
      </c>
      <c r="BS1653" s="24">
        <v>0</v>
      </c>
      <c r="BT1653" s="24">
        <v>0</v>
      </c>
      <c r="BU1653" s="24">
        <v>0</v>
      </c>
      <c r="BV1653" s="24">
        <v>0</v>
      </c>
      <c r="BW1653" s="24">
        <v>0</v>
      </c>
      <c r="BX1653" s="24">
        <v>0</v>
      </c>
      <c r="BY1653" s="24">
        <v>0</v>
      </c>
      <c r="BZ1653" s="24">
        <v>0</v>
      </c>
      <c r="CB1653" s="24">
        <v>0</v>
      </c>
      <c r="CC1653" s="24">
        <v>0</v>
      </c>
      <c r="CD1653" s="24">
        <v>120</v>
      </c>
      <c r="CE1653" s="24">
        <v>120</v>
      </c>
      <c r="CF1653" s="24">
        <v>120</v>
      </c>
      <c r="CG1653" s="24">
        <v>120</v>
      </c>
      <c r="CH1653" s="24">
        <v>120</v>
      </c>
      <c r="CI1653" s="24">
        <v>120</v>
      </c>
      <c r="CO1653" s="34">
        <f t="shared" si="113"/>
        <v>301733</v>
      </c>
    </row>
    <row r="1654" spans="1:93" ht="15" hidden="1">
      <c r="A1654" s="23" t="s">
        <v>185</v>
      </c>
      <c r="B1654" s="52">
        <v>41856</v>
      </c>
      <c r="C1654" s="25" t="str">
        <f t="shared" si="112"/>
        <v/>
      </c>
      <c r="G1654" s="24">
        <f t="shared" si="114"/>
        <v>69</v>
      </c>
      <c r="H1654" s="32">
        <v>305848</v>
      </c>
      <c r="I1654" s="24" t="str">
        <f t="shared" si="115"/>
        <v/>
      </c>
      <c r="K1654" s="24">
        <f>IF(J1654&gt;900,_xlfn.XLOOKUP(ROUND(J1654,0),'CM-VL-G-C-GL-B-T-ClassRimThickn'!$B$1:$B$112,'CM-VL-G-C-GL-B-T-ClassRimThickn'!$C$1:$C$112,0,1,1),J1654)</f>
        <v>0</v>
      </c>
      <c r="L1654" s="24">
        <v>80</v>
      </c>
      <c r="M1654" s="24">
        <f>IF(L1654&gt;900,_xlfn.XLOOKUP(ROUND(L1654,0),'CM-VL-G-C-GL-B-T-ClassRimThickn'!$B$1:$B$112,'CM-VL-G-C-GL-B-T-ClassRimThickn'!$C$1:$C$112,0,1,1),L1654)</f>
        <v>80</v>
      </c>
      <c r="N1654" s="24">
        <v>79</v>
      </c>
      <c r="O1654" s="24">
        <f>IF(N1654&gt;900,_xlfn.XLOOKUP(ROUND(N1654,0),'CM-VL-G-C-GL-B-T-ClassRimThickn'!$B$1:$B$112,'CM-VL-G-C-GL-B-T-ClassRimThickn'!$C$1:$C$112,0,1,1),N1654)</f>
        <v>79</v>
      </c>
      <c r="P1654" s="24">
        <v>77</v>
      </c>
      <c r="Q1654" s="24">
        <f>IF(P1654&gt;900,_xlfn.XLOOKUP(ROUND(P1654,0),'CM-VL-G-C-GL-B-T-ClassRimThickn'!$B$1:$B$112,'CM-VL-G-C-GL-B-T-ClassRimThickn'!$C$1:$C$112,0,1,1),P1654)</f>
        <v>77</v>
      </c>
      <c r="S1654" s="24">
        <f>IF(R1654&gt;900,_xlfn.XLOOKUP(ROUND(R1654,0),'CM-VL-G-C-GL-B-T-ClassRimThickn'!$B$1:$B$112,'CM-VL-G-C-GL-B-T-ClassRimThickn'!$C$1:$C$112,0,1,1),R1654)</f>
        <v>0</v>
      </c>
      <c r="T1654" s="24">
        <v>76</v>
      </c>
      <c r="U1654" s="24">
        <f>IF(T1654&gt;900,_xlfn.XLOOKUP(ROUND(T1654,0),'CM-VL-G-C-GL-B-T-ClassRimThickn'!$B$1:$B$112,'CM-VL-G-C-GL-B-T-ClassRimThickn'!$C$1:$C$112,0,1,1),T1654)</f>
        <v>76</v>
      </c>
      <c r="V1654" s="24">
        <v>80</v>
      </c>
      <c r="W1654" s="24">
        <f>IF(V1654&gt;900,_xlfn.XLOOKUP(ROUND(V1654,0),'CM-VL-G-C-GL-B-T-ClassRimThickn'!$B$1:$B$112,'CM-VL-G-C-GL-B-T-ClassRimThickn'!$C$1:$C$112,0,1,1),V1654)</f>
        <v>80</v>
      </c>
      <c r="X1654" s="24">
        <v>79</v>
      </c>
      <c r="Y1654" s="24">
        <f>IF(X1654&gt;900,_xlfn.XLOOKUP(ROUND(X1654,0),'CM-VL-G-C-GL-B-T-ClassRimThickn'!$B$1:$B$112,'CM-VL-G-C-GL-B-T-ClassRimThickn'!$C$1:$C$112,0,1,1),X1654)</f>
        <v>79</v>
      </c>
      <c r="Z1654" s="24">
        <v>79</v>
      </c>
      <c r="AA1654" s="24">
        <f>IF(Z1654&gt;900,_xlfn.XLOOKUP(ROUND(Z1654,0),'CM-VL-G-C-GL-B-T-ClassRimThickn'!$B$1:$B$112,'CM-VL-G-C-GL-B-T-ClassRimThickn'!$C$1:$C$112,0,1,1),Z1654)</f>
        <v>79</v>
      </c>
      <c r="AB1654" s="24">
        <v>77</v>
      </c>
      <c r="AC1654" s="24">
        <f>IF(AB1654&gt;900,_xlfn.XLOOKUP(ROUND(AB1654,0),'CM-VL-G-C-GL-B-T-ClassRimThickn'!$B$1:$B$112,'CM-VL-G-C-GL-B-T-ClassRimThickn'!$C$1:$C$112,0,1,1),AB1654)</f>
        <v>77</v>
      </c>
      <c r="AD1654" s="24">
        <v>76</v>
      </c>
      <c r="AE1654" s="24">
        <f>IF(AD1654&gt;900,_xlfn.XLOOKUP(ROUND(AD1654,0),'CM-VL-G-C-GL-B-T-ClassRimThickn'!$B$1:$B$112,'CM-VL-G-C-GL-B-T-ClassRimThickn'!$C$1:$C$112,0,1,1),AD1654)</f>
        <v>76</v>
      </c>
      <c r="AF1654" s="24">
        <v>76</v>
      </c>
      <c r="AG1654" s="24">
        <f>IF(AF1654&gt;900,_xlfn.XLOOKUP(ROUND(AF1654,0),'CM-VL-G-C-GL-B-T-ClassRimThickn'!$B$1:$B$112,'CM-VL-G-C-GL-B-T-ClassRimThickn'!$C$1:$C$112,0,1,1),AF1654)</f>
        <v>76</v>
      </c>
      <c r="AH1654" s="24">
        <v>28</v>
      </c>
      <c r="AI1654" s="24">
        <v>27.5</v>
      </c>
      <c r="AJ1654" s="24">
        <v>29</v>
      </c>
      <c r="AK1654" s="24">
        <v>27.5</v>
      </c>
      <c r="AL1654" s="24">
        <v>27.5</v>
      </c>
      <c r="AM1654" s="24">
        <v>28</v>
      </c>
      <c r="AN1654" s="24">
        <v>27</v>
      </c>
      <c r="AO1654" s="24">
        <v>28.5</v>
      </c>
      <c r="AP1654" s="24">
        <v>29</v>
      </c>
      <c r="AQ1654" s="24">
        <v>28.5</v>
      </c>
      <c r="AR1654" s="24">
        <v>30</v>
      </c>
      <c r="AS1654" s="24">
        <v>28</v>
      </c>
      <c r="AT1654" s="24">
        <v>29</v>
      </c>
      <c r="AU1654" s="24">
        <v>29</v>
      </c>
      <c r="AV1654" s="24">
        <v>29</v>
      </c>
      <c r="AW1654" s="24">
        <v>29</v>
      </c>
      <c r="AX1654" s="24">
        <v>29</v>
      </c>
      <c r="AY1654" s="24">
        <v>29</v>
      </c>
      <c r="AZ1654" s="24">
        <v>29</v>
      </c>
      <c r="BA1654" s="24">
        <v>29</v>
      </c>
      <c r="BB1654" s="24">
        <v>28.5</v>
      </c>
      <c r="BC1654" s="24">
        <v>29</v>
      </c>
      <c r="BD1654" s="24">
        <v>28.5</v>
      </c>
      <c r="BE1654" s="24">
        <v>29</v>
      </c>
      <c r="BF1654" s="24">
        <v>0.5</v>
      </c>
      <c r="BG1654" s="24">
        <v>0.5</v>
      </c>
      <c r="BH1654" s="24">
        <v>0.5</v>
      </c>
      <c r="BI1654" s="24">
        <v>0.5</v>
      </c>
      <c r="BJ1654" s="24">
        <v>0</v>
      </c>
      <c r="BL1654" s="24">
        <v>0.5</v>
      </c>
      <c r="BM1654" s="24">
        <v>0.5</v>
      </c>
      <c r="BN1654" s="24">
        <v>0.5</v>
      </c>
      <c r="BO1654" s="24">
        <v>0.5</v>
      </c>
      <c r="BP1654" s="24">
        <v>0</v>
      </c>
      <c r="BQ1654" s="24">
        <v>0</v>
      </c>
      <c r="BR1654" s="24">
        <v>0</v>
      </c>
      <c r="BS1654" s="24">
        <v>0.5</v>
      </c>
      <c r="BT1654" s="24">
        <v>0.5</v>
      </c>
      <c r="BU1654" s="24">
        <v>0.5</v>
      </c>
      <c r="BV1654" s="24">
        <v>0.5</v>
      </c>
      <c r="BW1654" s="24">
        <v>0.5</v>
      </c>
      <c r="BX1654" s="24">
        <v>0</v>
      </c>
      <c r="BY1654" s="24">
        <v>0.5</v>
      </c>
      <c r="BZ1654" s="24">
        <v>0.5</v>
      </c>
      <c r="CB1654" s="24">
        <v>0</v>
      </c>
      <c r="CC1654" s="24">
        <v>0</v>
      </c>
      <c r="CD1654" s="24">
        <v>100</v>
      </c>
      <c r="CE1654" s="24">
        <v>100</v>
      </c>
      <c r="CF1654" s="24">
        <v>100</v>
      </c>
      <c r="CG1654" s="24">
        <v>100</v>
      </c>
      <c r="CH1654" s="24">
        <v>100</v>
      </c>
      <c r="CI1654" s="24">
        <v>95</v>
      </c>
      <c r="CO1654" s="34">
        <f t="shared" si="113"/>
        <v>305848</v>
      </c>
    </row>
    <row r="1655" spans="1:93" ht="15" hidden="1">
      <c r="A1655" s="23" t="s">
        <v>185</v>
      </c>
      <c r="B1655" s="52">
        <v>41883</v>
      </c>
      <c r="C1655" s="25" t="str">
        <f t="shared" si="112"/>
        <v/>
      </c>
      <c r="G1655" s="24">
        <f t="shared" si="114"/>
        <v>27</v>
      </c>
      <c r="H1655" s="35">
        <v>311623</v>
      </c>
      <c r="I1655" s="24" t="str">
        <f t="shared" si="115"/>
        <v/>
      </c>
      <c r="K1655" s="24">
        <f>IF(J1655&gt;900,_xlfn.XLOOKUP(ROUND(J1655,0),'CM-VL-G-C-GL-B-T-ClassRimThickn'!$B$1:$B$112,'CM-VL-G-C-GL-B-T-ClassRimThickn'!$C$1:$C$112,0,1,1),J1655)</f>
        <v>0</v>
      </c>
      <c r="L1655" s="24">
        <v>78</v>
      </c>
      <c r="M1655" s="24">
        <f>IF(L1655&gt;900,_xlfn.XLOOKUP(ROUND(L1655,0),'CM-VL-G-C-GL-B-T-ClassRimThickn'!$B$1:$B$112,'CM-VL-G-C-GL-B-T-ClassRimThickn'!$C$1:$C$112,0,1,1),L1655)</f>
        <v>78</v>
      </c>
      <c r="N1655" s="24">
        <v>76</v>
      </c>
      <c r="O1655" s="24">
        <f>IF(N1655&gt;900,_xlfn.XLOOKUP(ROUND(N1655,0),'CM-VL-G-C-GL-B-T-ClassRimThickn'!$B$1:$B$112,'CM-VL-G-C-GL-B-T-ClassRimThickn'!$C$1:$C$112,0,1,1),N1655)</f>
        <v>76</v>
      </c>
      <c r="P1655" s="24">
        <v>76</v>
      </c>
      <c r="Q1655" s="24">
        <f>IF(P1655&gt;900,_xlfn.XLOOKUP(ROUND(P1655,0),'CM-VL-G-C-GL-B-T-ClassRimThickn'!$B$1:$B$112,'CM-VL-G-C-GL-B-T-ClassRimThickn'!$C$1:$C$112,0,1,1),P1655)</f>
        <v>76</v>
      </c>
      <c r="S1655" s="24">
        <f>IF(R1655&gt;900,_xlfn.XLOOKUP(ROUND(R1655,0),'CM-VL-G-C-GL-B-T-ClassRimThickn'!$B$1:$B$112,'CM-VL-G-C-GL-B-T-ClassRimThickn'!$C$1:$C$112,0,1,1),R1655)</f>
        <v>0</v>
      </c>
      <c r="T1655" s="24">
        <v>75</v>
      </c>
      <c r="U1655" s="24">
        <f>IF(T1655&gt;900,_xlfn.XLOOKUP(ROUND(T1655,0),'CM-VL-G-C-GL-B-T-ClassRimThickn'!$B$1:$B$112,'CM-VL-G-C-GL-B-T-ClassRimThickn'!$C$1:$C$112,0,1,1),T1655)</f>
        <v>75</v>
      </c>
      <c r="V1655" s="24">
        <v>80</v>
      </c>
      <c r="W1655" s="24">
        <f>IF(V1655&gt;900,_xlfn.XLOOKUP(ROUND(V1655,0),'CM-VL-G-C-GL-B-T-ClassRimThickn'!$B$1:$B$112,'CM-VL-G-C-GL-B-T-ClassRimThickn'!$C$1:$C$112,0,1,1),V1655)</f>
        <v>80</v>
      </c>
      <c r="X1655" s="24">
        <v>78</v>
      </c>
      <c r="Y1655" s="24">
        <f>IF(X1655&gt;900,_xlfn.XLOOKUP(ROUND(X1655,0),'CM-VL-G-C-GL-B-T-ClassRimThickn'!$B$1:$B$112,'CM-VL-G-C-GL-B-T-ClassRimThickn'!$C$1:$C$112,0,1,1),X1655)</f>
        <v>78</v>
      </c>
      <c r="Z1655" s="24">
        <v>877</v>
      </c>
      <c r="AA1655" s="24">
        <f>IF(Z1655&gt;900,_xlfn.XLOOKUP(ROUND(Z1655,0),'CM-VL-G-C-GL-B-T-ClassRimThickn'!$B$1:$B$112,'CM-VL-G-C-GL-B-T-ClassRimThickn'!$C$1:$C$112,0,1,1),Z1655)</f>
        <v>877</v>
      </c>
      <c r="AB1655" s="24">
        <v>76</v>
      </c>
      <c r="AC1655" s="24">
        <f>IF(AB1655&gt;900,_xlfn.XLOOKUP(ROUND(AB1655,0),'CM-VL-G-C-GL-B-T-ClassRimThickn'!$B$1:$B$112,'CM-VL-G-C-GL-B-T-ClassRimThickn'!$C$1:$C$112,0,1,1),AB1655)</f>
        <v>76</v>
      </c>
      <c r="AD1655" s="24">
        <v>76</v>
      </c>
      <c r="AE1655" s="24">
        <f>IF(AD1655&gt;900,_xlfn.XLOOKUP(ROUND(AD1655,0),'CM-VL-G-C-GL-B-T-ClassRimThickn'!$B$1:$B$112,'CM-VL-G-C-GL-B-T-ClassRimThickn'!$C$1:$C$112,0,1,1),AD1655)</f>
        <v>76</v>
      </c>
      <c r="AF1655" s="24">
        <v>75</v>
      </c>
      <c r="AG1655" s="24">
        <f>IF(AF1655&gt;900,_xlfn.XLOOKUP(ROUND(AF1655,0),'CM-VL-G-C-GL-B-T-ClassRimThickn'!$B$1:$B$112,'CM-VL-G-C-GL-B-T-ClassRimThickn'!$C$1:$C$112,0,1,1),AF1655)</f>
        <v>75</v>
      </c>
      <c r="AH1655" s="24">
        <v>28</v>
      </c>
      <c r="AI1655" s="24">
        <v>28</v>
      </c>
      <c r="AJ1655" s="24">
        <v>29</v>
      </c>
      <c r="AK1655" s="24">
        <v>28</v>
      </c>
      <c r="AL1655" s="24">
        <v>27</v>
      </c>
      <c r="AM1655" s="24">
        <v>27</v>
      </c>
      <c r="AN1655" s="24">
        <v>27</v>
      </c>
      <c r="AO1655" s="24">
        <v>28</v>
      </c>
      <c r="AP1655" s="24">
        <v>28</v>
      </c>
      <c r="AQ1655" s="24">
        <v>28</v>
      </c>
      <c r="AR1655" s="24">
        <v>30</v>
      </c>
      <c r="AS1655" s="24">
        <v>29</v>
      </c>
      <c r="AT1655" s="24">
        <v>28</v>
      </c>
      <c r="AU1655" s="24">
        <v>29</v>
      </c>
      <c r="AV1655" s="24">
        <v>29</v>
      </c>
      <c r="AW1655" s="24">
        <v>29</v>
      </c>
      <c r="AX1655" s="24">
        <v>28</v>
      </c>
      <c r="AY1655" s="24">
        <v>29</v>
      </c>
      <c r="AZ1655" s="24">
        <v>29</v>
      </c>
      <c r="BA1655" s="24">
        <v>29</v>
      </c>
      <c r="BB1655" s="24">
        <v>29</v>
      </c>
      <c r="BC1655" s="24">
        <v>29</v>
      </c>
      <c r="BD1655" s="24">
        <v>29</v>
      </c>
      <c r="BE1655" s="24">
        <v>29</v>
      </c>
      <c r="BF1655" s="24">
        <v>0</v>
      </c>
      <c r="BG1655" s="24">
        <v>0</v>
      </c>
      <c r="BH1655" s="24">
        <v>0</v>
      </c>
      <c r="BI1655" s="24">
        <v>0</v>
      </c>
      <c r="BJ1655" s="24">
        <v>0</v>
      </c>
      <c r="BL1655" s="24">
        <v>0</v>
      </c>
      <c r="BM1655" s="24">
        <v>0</v>
      </c>
      <c r="BN1655" s="24">
        <v>0</v>
      </c>
      <c r="BO1655" s="24">
        <v>0</v>
      </c>
      <c r="BP1655" s="24">
        <v>0</v>
      </c>
      <c r="BQ1655" s="24">
        <v>0</v>
      </c>
      <c r="BR1655" s="24">
        <v>0</v>
      </c>
      <c r="BS1655" s="24">
        <v>0</v>
      </c>
      <c r="BT1655" s="24">
        <v>0</v>
      </c>
      <c r="BU1655" s="24">
        <v>0</v>
      </c>
      <c r="BV1655" s="24">
        <v>0</v>
      </c>
      <c r="BW1655" s="24">
        <v>0.5</v>
      </c>
      <c r="BX1655" s="24">
        <v>0</v>
      </c>
      <c r="BY1655" s="24">
        <v>0.5</v>
      </c>
      <c r="BZ1655" s="24">
        <v>0</v>
      </c>
      <c r="CB1655" s="24">
        <v>0</v>
      </c>
      <c r="CC1655" s="24">
        <v>0</v>
      </c>
      <c r="CD1655" s="24">
        <v>100</v>
      </c>
      <c r="CE1655" s="24">
        <v>95</v>
      </c>
      <c r="CF1655" s="24">
        <v>100</v>
      </c>
      <c r="CG1655" s="24">
        <v>100</v>
      </c>
      <c r="CH1655" s="24">
        <v>98</v>
      </c>
      <c r="CI1655" s="24">
        <v>95</v>
      </c>
      <c r="CO1655" s="34">
        <f t="shared" si="113"/>
        <v>311623</v>
      </c>
    </row>
    <row r="1656" spans="1:93" ht="15" hidden="1">
      <c r="A1656" s="23" t="s">
        <v>185</v>
      </c>
      <c r="B1656" s="52">
        <v>41887</v>
      </c>
      <c r="C1656" s="25" t="str">
        <f t="shared" si="112"/>
        <v/>
      </c>
      <c r="G1656" s="24">
        <f t="shared" si="114"/>
        <v>4</v>
      </c>
      <c r="H1656" s="32">
        <v>313484</v>
      </c>
      <c r="I1656" s="24" t="str">
        <f t="shared" si="115"/>
        <v/>
      </c>
      <c r="K1656" s="24">
        <f>IF(J1656&gt;900,_xlfn.XLOOKUP(ROUND(J1656,0),'CM-VL-G-C-GL-B-T-ClassRimThickn'!$B$1:$B$112,'CM-VL-G-C-GL-B-T-ClassRimThickn'!$C$1:$C$112,0,1,1),J1656)</f>
        <v>0</v>
      </c>
      <c r="L1656" s="24">
        <v>80</v>
      </c>
      <c r="M1656" s="24">
        <f>IF(L1656&gt;900,_xlfn.XLOOKUP(ROUND(L1656,0),'CM-VL-G-C-GL-B-T-ClassRimThickn'!$B$1:$B$112,'CM-VL-G-C-GL-B-T-ClassRimThickn'!$C$1:$C$112,0,1,1),L1656)</f>
        <v>80</v>
      </c>
      <c r="N1656" s="24">
        <v>79</v>
      </c>
      <c r="O1656" s="24">
        <f>IF(N1656&gt;900,_xlfn.XLOOKUP(ROUND(N1656,0),'CM-VL-G-C-GL-B-T-ClassRimThickn'!$B$1:$B$112,'CM-VL-G-C-GL-B-T-ClassRimThickn'!$C$1:$C$112,0,1,1),N1656)</f>
        <v>79</v>
      </c>
      <c r="P1656" s="24">
        <v>77</v>
      </c>
      <c r="Q1656" s="24">
        <f>IF(P1656&gt;900,_xlfn.XLOOKUP(ROUND(P1656,0),'CM-VL-G-C-GL-B-T-ClassRimThickn'!$B$1:$B$112,'CM-VL-G-C-GL-B-T-ClassRimThickn'!$C$1:$C$112,0,1,1),P1656)</f>
        <v>77</v>
      </c>
      <c r="S1656" s="24">
        <f>IF(R1656&gt;900,_xlfn.XLOOKUP(ROUND(R1656,0),'CM-VL-G-C-GL-B-T-ClassRimThickn'!$B$1:$B$112,'CM-VL-G-C-GL-B-T-ClassRimThickn'!$C$1:$C$112,0,1,1),R1656)</f>
        <v>0</v>
      </c>
      <c r="T1656" s="24">
        <v>75</v>
      </c>
      <c r="U1656" s="24">
        <f>IF(T1656&gt;900,_xlfn.XLOOKUP(ROUND(T1656,0),'CM-VL-G-C-GL-B-T-ClassRimThickn'!$B$1:$B$112,'CM-VL-G-C-GL-B-T-ClassRimThickn'!$C$1:$C$112,0,1,1),T1656)</f>
        <v>75</v>
      </c>
      <c r="V1656" s="24">
        <v>80</v>
      </c>
      <c r="W1656" s="24">
        <f>IF(V1656&gt;900,_xlfn.XLOOKUP(ROUND(V1656,0),'CM-VL-G-C-GL-B-T-ClassRimThickn'!$B$1:$B$112,'CM-VL-G-C-GL-B-T-ClassRimThickn'!$C$1:$C$112,0,1,1),V1656)</f>
        <v>80</v>
      </c>
      <c r="X1656" s="24">
        <v>80</v>
      </c>
      <c r="Y1656" s="24">
        <f>IF(X1656&gt;900,_xlfn.XLOOKUP(ROUND(X1656,0),'CM-VL-G-C-GL-B-T-ClassRimThickn'!$B$1:$B$112,'CM-VL-G-C-GL-B-T-ClassRimThickn'!$C$1:$C$112,0,1,1),X1656)</f>
        <v>80</v>
      </c>
      <c r="Z1656" s="24">
        <v>78</v>
      </c>
      <c r="AA1656" s="24">
        <f>IF(Z1656&gt;900,_xlfn.XLOOKUP(ROUND(Z1656,0),'CM-VL-G-C-GL-B-T-ClassRimThickn'!$B$1:$B$112,'CM-VL-G-C-GL-B-T-ClassRimThickn'!$C$1:$C$112,0,1,1),Z1656)</f>
        <v>78</v>
      </c>
      <c r="AB1656" s="24">
        <v>78</v>
      </c>
      <c r="AC1656" s="24">
        <f>IF(AB1656&gt;900,_xlfn.XLOOKUP(ROUND(AB1656,0),'CM-VL-G-C-GL-B-T-ClassRimThickn'!$B$1:$B$112,'CM-VL-G-C-GL-B-T-ClassRimThickn'!$C$1:$C$112,0,1,1),AB1656)</f>
        <v>78</v>
      </c>
      <c r="AD1656" s="24">
        <v>76</v>
      </c>
      <c r="AE1656" s="24">
        <f>IF(AD1656&gt;900,_xlfn.XLOOKUP(ROUND(AD1656,0),'CM-VL-G-C-GL-B-T-ClassRimThickn'!$B$1:$B$112,'CM-VL-G-C-GL-B-T-ClassRimThickn'!$C$1:$C$112,0,1,1),AD1656)</f>
        <v>76</v>
      </c>
      <c r="AF1656" s="24">
        <v>75</v>
      </c>
      <c r="AG1656" s="24">
        <f>IF(AF1656&gt;900,_xlfn.XLOOKUP(ROUND(AF1656,0),'CM-VL-G-C-GL-B-T-ClassRimThickn'!$B$1:$B$112,'CM-VL-G-C-GL-B-T-ClassRimThickn'!$C$1:$C$112,0,1,1),AF1656)</f>
        <v>75</v>
      </c>
      <c r="AH1656" s="24">
        <v>29</v>
      </c>
      <c r="AI1656" s="24">
        <v>28</v>
      </c>
      <c r="AJ1656" s="24">
        <v>28</v>
      </c>
      <c r="AK1656" s="24">
        <v>27</v>
      </c>
      <c r="AL1656" s="24">
        <v>27</v>
      </c>
      <c r="AM1656" s="24">
        <v>27</v>
      </c>
      <c r="AN1656" s="24">
        <v>27</v>
      </c>
      <c r="AO1656" s="24">
        <v>28</v>
      </c>
      <c r="AP1656" s="24">
        <v>28</v>
      </c>
      <c r="AQ1656" s="24">
        <v>28</v>
      </c>
      <c r="AR1656" s="24">
        <v>30</v>
      </c>
      <c r="AS1656" s="24">
        <v>29</v>
      </c>
      <c r="AT1656" s="24">
        <v>28</v>
      </c>
      <c r="AU1656" s="24">
        <v>29</v>
      </c>
      <c r="AV1656" s="24">
        <v>28</v>
      </c>
      <c r="AW1656" s="24">
        <v>29</v>
      </c>
      <c r="AX1656" s="24">
        <v>29</v>
      </c>
      <c r="AY1656" s="24">
        <v>28.5</v>
      </c>
      <c r="AZ1656" s="24">
        <v>29</v>
      </c>
      <c r="BA1656" s="24">
        <v>28.5</v>
      </c>
      <c r="BB1656" s="24">
        <v>29</v>
      </c>
      <c r="BC1656" s="24">
        <v>29.5</v>
      </c>
      <c r="BD1656" s="24">
        <v>29.5</v>
      </c>
      <c r="BE1656" s="24">
        <v>29</v>
      </c>
      <c r="BF1656" s="24">
        <v>0.5</v>
      </c>
      <c r="BG1656" s="24">
        <v>0.5</v>
      </c>
      <c r="BH1656" s="24">
        <v>0.5</v>
      </c>
      <c r="BI1656" s="24">
        <v>0</v>
      </c>
      <c r="BJ1656" s="24">
        <v>0</v>
      </c>
      <c r="BL1656" s="24">
        <v>0.5</v>
      </c>
      <c r="BM1656" s="24">
        <v>0.5</v>
      </c>
      <c r="BN1656" s="24">
        <v>0</v>
      </c>
      <c r="BO1656" s="24">
        <v>0</v>
      </c>
      <c r="BP1656" s="24">
        <v>0</v>
      </c>
      <c r="BQ1656" s="24">
        <v>0.5</v>
      </c>
      <c r="BR1656" s="24">
        <v>0.5</v>
      </c>
      <c r="BS1656" s="24">
        <v>0</v>
      </c>
      <c r="BT1656" s="24">
        <v>0.5</v>
      </c>
      <c r="BU1656" s="24">
        <v>0.5</v>
      </c>
      <c r="BV1656" s="24">
        <v>0.5</v>
      </c>
      <c r="BW1656" s="24">
        <v>0.5</v>
      </c>
      <c r="BX1656" s="24">
        <v>0.5</v>
      </c>
      <c r="BY1656" s="24">
        <v>0</v>
      </c>
      <c r="BZ1656" s="24">
        <v>0.5</v>
      </c>
      <c r="CB1656" s="24">
        <v>0</v>
      </c>
      <c r="CC1656" s="24">
        <v>0.5</v>
      </c>
      <c r="CD1656" s="24">
        <v>105</v>
      </c>
      <c r="CE1656" s="24">
        <v>102</v>
      </c>
      <c r="CF1656" s="24">
        <v>100</v>
      </c>
      <c r="CG1656" s="24">
        <v>102</v>
      </c>
      <c r="CH1656" s="24">
        <v>100</v>
      </c>
      <c r="CI1656" s="24">
        <v>96</v>
      </c>
      <c r="CO1656" s="34">
        <f t="shared" si="113"/>
        <v>313484</v>
      </c>
    </row>
    <row r="1657" spans="1:93" ht="15" hidden="1">
      <c r="A1657" s="23" t="s">
        <v>185</v>
      </c>
      <c r="B1657" s="52">
        <v>41992</v>
      </c>
      <c r="C1657" s="25" t="str">
        <f t="shared" si="112"/>
        <v/>
      </c>
      <c r="G1657" s="24">
        <f t="shared" si="114"/>
        <v>105</v>
      </c>
      <c r="H1657" s="32">
        <v>313484</v>
      </c>
      <c r="I1657" s="24" t="str">
        <f t="shared" si="115"/>
        <v/>
      </c>
      <c r="K1657" s="24">
        <f>IF(J1657&gt;900,_xlfn.XLOOKUP(ROUND(J1657,0),'CM-VL-G-C-GL-B-T-ClassRimThickn'!$B$1:$B$112,'CM-VL-G-C-GL-B-T-ClassRimThickn'!$C$1:$C$112,0,1,1),J1657)</f>
        <v>0</v>
      </c>
      <c r="L1657" s="24">
        <v>79</v>
      </c>
      <c r="M1657" s="24">
        <f>IF(L1657&gt;900,_xlfn.XLOOKUP(ROUND(L1657,0),'CM-VL-G-C-GL-B-T-ClassRimThickn'!$B$1:$B$112,'CM-VL-G-C-GL-B-T-ClassRimThickn'!$C$1:$C$112,0,1,1),L1657)</f>
        <v>79</v>
      </c>
      <c r="N1657" s="24">
        <v>77</v>
      </c>
      <c r="O1657" s="24">
        <f>IF(N1657&gt;900,_xlfn.XLOOKUP(ROUND(N1657,0),'CM-VL-G-C-GL-B-T-ClassRimThickn'!$B$1:$B$112,'CM-VL-G-C-GL-B-T-ClassRimThickn'!$C$1:$C$112,0,1,1),N1657)</f>
        <v>77</v>
      </c>
      <c r="P1657" s="24">
        <v>77</v>
      </c>
      <c r="Q1657" s="24">
        <f>IF(P1657&gt;900,_xlfn.XLOOKUP(ROUND(P1657,0),'CM-VL-G-C-GL-B-T-ClassRimThickn'!$B$1:$B$112,'CM-VL-G-C-GL-B-T-ClassRimThickn'!$C$1:$C$112,0,1,1),P1657)</f>
        <v>77</v>
      </c>
      <c r="S1657" s="24">
        <f>IF(R1657&gt;900,_xlfn.XLOOKUP(ROUND(R1657,0),'CM-VL-G-C-GL-B-T-ClassRimThickn'!$B$1:$B$112,'CM-VL-G-C-GL-B-T-ClassRimThickn'!$C$1:$C$112,0,1,1),R1657)</f>
        <v>0</v>
      </c>
      <c r="T1657" s="24">
        <v>76</v>
      </c>
      <c r="U1657" s="24">
        <f>IF(T1657&gt;900,_xlfn.XLOOKUP(ROUND(T1657,0),'CM-VL-G-C-GL-B-T-ClassRimThickn'!$B$1:$B$112,'CM-VL-G-C-GL-B-T-ClassRimThickn'!$C$1:$C$112,0,1,1),T1657)</f>
        <v>76</v>
      </c>
      <c r="V1657" s="24">
        <v>81</v>
      </c>
      <c r="W1657" s="24">
        <f>IF(V1657&gt;900,_xlfn.XLOOKUP(ROUND(V1657,0),'CM-VL-G-C-GL-B-T-ClassRimThickn'!$B$1:$B$112,'CM-VL-G-C-GL-B-T-ClassRimThickn'!$C$1:$C$112,0,1,1),V1657)</f>
        <v>81</v>
      </c>
      <c r="X1657" s="24">
        <v>79</v>
      </c>
      <c r="Y1657" s="24">
        <f>IF(X1657&gt;900,_xlfn.XLOOKUP(ROUND(X1657,0),'CM-VL-G-C-GL-B-T-ClassRimThickn'!$B$1:$B$112,'CM-VL-G-C-GL-B-T-ClassRimThickn'!$C$1:$C$112,0,1,1),X1657)</f>
        <v>79</v>
      </c>
      <c r="Z1657" s="24">
        <v>78</v>
      </c>
      <c r="AA1657" s="24">
        <f>IF(Z1657&gt;900,_xlfn.XLOOKUP(ROUND(Z1657,0),'CM-VL-G-C-GL-B-T-ClassRimThickn'!$B$1:$B$112,'CM-VL-G-C-GL-B-T-ClassRimThickn'!$C$1:$C$112,0,1,1),Z1657)</f>
        <v>78</v>
      </c>
      <c r="AB1657" s="24">
        <v>77</v>
      </c>
      <c r="AC1657" s="24">
        <f>IF(AB1657&gt;900,_xlfn.XLOOKUP(ROUND(AB1657,0),'CM-VL-G-C-GL-B-T-ClassRimThickn'!$B$1:$B$112,'CM-VL-G-C-GL-B-T-ClassRimThickn'!$C$1:$C$112,0,1,1),AB1657)</f>
        <v>77</v>
      </c>
      <c r="AD1657" s="24">
        <v>76</v>
      </c>
      <c r="AE1657" s="24">
        <f>IF(AD1657&gt;900,_xlfn.XLOOKUP(ROUND(AD1657,0),'CM-VL-G-C-GL-B-T-ClassRimThickn'!$B$1:$B$112,'CM-VL-G-C-GL-B-T-ClassRimThickn'!$C$1:$C$112,0,1,1),AD1657)</f>
        <v>76</v>
      </c>
      <c r="AF1657" s="24">
        <v>76</v>
      </c>
      <c r="AG1657" s="24">
        <f>IF(AF1657&gt;900,_xlfn.XLOOKUP(ROUND(AF1657,0),'CM-VL-G-C-GL-B-T-ClassRimThickn'!$B$1:$B$112,'CM-VL-G-C-GL-B-T-ClassRimThickn'!$C$1:$C$112,0,1,1),AF1657)</f>
        <v>76</v>
      </c>
      <c r="AH1657" s="24">
        <v>28</v>
      </c>
      <c r="AI1657" s="24">
        <v>29</v>
      </c>
      <c r="AJ1657" s="24">
        <v>28</v>
      </c>
      <c r="AK1657" s="24">
        <v>27</v>
      </c>
      <c r="AL1657" s="24">
        <v>27</v>
      </c>
      <c r="AM1657" s="24">
        <v>27</v>
      </c>
      <c r="AN1657" s="24">
        <v>26</v>
      </c>
      <c r="AO1657" s="24">
        <v>29</v>
      </c>
      <c r="AP1657" s="24">
        <v>28</v>
      </c>
      <c r="AQ1657" s="24">
        <v>28</v>
      </c>
      <c r="AR1657" s="24">
        <v>30</v>
      </c>
      <c r="AS1657" s="24">
        <v>28</v>
      </c>
      <c r="AT1657" s="24">
        <v>28</v>
      </c>
      <c r="AU1657" s="24">
        <v>28</v>
      </c>
      <c r="AV1657" s="24">
        <v>28</v>
      </c>
      <c r="AW1657" s="24">
        <v>29</v>
      </c>
      <c r="AX1657" s="24">
        <v>28</v>
      </c>
      <c r="AY1657" s="24">
        <v>28</v>
      </c>
      <c r="AZ1657" s="24">
        <v>29</v>
      </c>
      <c r="BA1657" s="24">
        <v>28</v>
      </c>
      <c r="BB1657" s="24">
        <v>29</v>
      </c>
      <c r="BC1657" s="24">
        <v>29</v>
      </c>
      <c r="BD1657" s="24">
        <v>29</v>
      </c>
      <c r="BE1657" s="24">
        <v>28</v>
      </c>
      <c r="BF1657" s="24">
        <v>0.5</v>
      </c>
      <c r="BG1657" s="24">
        <v>0</v>
      </c>
      <c r="BH1657" s="24">
        <v>0.5</v>
      </c>
      <c r="BI1657" s="24">
        <v>0.5</v>
      </c>
      <c r="BJ1657" s="24">
        <v>0.5</v>
      </c>
      <c r="BL1657" s="24">
        <v>0.5</v>
      </c>
      <c r="BM1657" s="24">
        <v>0.5</v>
      </c>
      <c r="BN1657" s="24">
        <v>0.5</v>
      </c>
      <c r="BO1657" s="24">
        <v>0.5</v>
      </c>
      <c r="BP1657" s="24">
        <v>0.5</v>
      </c>
      <c r="BQ1657" s="24">
        <v>0.5</v>
      </c>
      <c r="BR1657" s="24">
        <v>0</v>
      </c>
      <c r="BS1657" s="24">
        <v>0</v>
      </c>
      <c r="BT1657" s="24">
        <v>0</v>
      </c>
      <c r="BU1657" s="24">
        <v>0</v>
      </c>
      <c r="BV1657" s="24">
        <v>0</v>
      </c>
      <c r="BW1657" s="24">
        <v>0</v>
      </c>
      <c r="BX1657" s="24">
        <v>0</v>
      </c>
      <c r="BY1657" s="24">
        <v>0</v>
      </c>
      <c r="BZ1657" s="24">
        <v>0</v>
      </c>
      <c r="CB1657" s="24">
        <v>0</v>
      </c>
      <c r="CC1657" s="24">
        <v>0</v>
      </c>
      <c r="CD1657" s="24">
        <v>105</v>
      </c>
      <c r="CE1657" s="24">
        <v>100</v>
      </c>
      <c r="CF1657" s="24">
        <v>100</v>
      </c>
      <c r="CG1657" s="24">
        <v>100</v>
      </c>
      <c r="CH1657" s="24">
        <v>100</v>
      </c>
      <c r="CI1657" s="24">
        <v>95</v>
      </c>
      <c r="CO1657" s="34">
        <f t="shared" si="113"/>
        <v>313484</v>
      </c>
    </row>
    <row r="1658" spans="1:93" ht="15" hidden="1">
      <c r="A1658" s="23" t="s">
        <v>185</v>
      </c>
      <c r="B1658" s="52">
        <v>42071</v>
      </c>
      <c r="C1658" s="25" t="str">
        <f t="shared" si="112"/>
        <v/>
      </c>
      <c r="G1658" s="24">
        <f t="shared" si="114"/>
        <v>79</v>
      </c>
      <c r="H1658" s="32">
        <v>317268</v>
      </c>
      <c r="I1658" s="24" t="str">
        <f t="shared" si="115"/>
        <v/>
      </c>
      <c r="K1658" s="24">
        <f>IF(J1658&gt;900,_xlfn.XLOOKUP(ROUND(J1658,0),'CM-VL-G-C-GL-B-T-ClassRimThickn'!$B$1:$B$112,'CM-VL-G-C-GL-B-T-ClassRimThickn'!$C$1:$C$112,0,1,1),J1658)</f>
        <v>0</v>
      </c>
      <c r="L1658" s="24">
        <v>77</v>
      </c>
      <c r="M1658" s="24">
        <f>IF(L1658&gt;900,_xlfn.XLOOKUP(ROUND(L1658,0),'CM-VL-G-C-GL-B-T-ClassRimThickn'!$B$1:$B$112,'CM-VL-G-C-GL-B-T-ClassRimThickn'!$C$1:$C$112,0,1,1),L1658)</f>
        <v>77</v>
      </c>
      <c r="N1658" s="24">
        <v>77</v>
      </c>
      <c r="O1658" s="24">
        <f>IF(N1658&gt;900,_xlfn.XLOOKUP(ROUND(N1658,0),'CM-VL-G-C-GL-B-T-ClassRimThickn'!$B$1:$B$112,'CM-VL-G-C-GL-B-T-ClassRimThickn'!$C$1:$C$112,0,1,1),N1658)</f>
        <v>77</v>
      </c>
      <c r="P1658" s="24">
        <v>75</v>
      </c>
      <c r="Q1658" s="24">
        <f>IF(P1658&gt;900,_xlfn.XLOOKUP(ROUND(P1658,0),'CM-VL-G-C-GL-B-T-ClassRimThickn'!$B$1:$B$112,'CM-VL-G-C-GL-B-T-ClassRimThickn'!$C$1:$C$112,0,1,1),P1658)</f>
        <v>75</v>
      </c>
      <c r="S1658" s="24">
        <f>IF(R1658&gt;900,_xlfn.XLOOKUP(ROUND(R1658,0),'CM-VL-G-C-GL-B-T-ClassRimThickn'!$B$1:$B$112,'CM-VL-G-C-GL-B-T-ClassRimThickn'!$C$1:$C$112,0,1,1),R1658)</f>
        <v>0</v>
      </c>
      <c r="T1658" s="24">
        <v>75</v>
      </c>
      <c r="U1658" s="24">
        <f>IF(T1658&gt;900,_xlfn.XLOOKUP(ROUND(T1658,0),'CM-VL-G-C-GL-B-T-ClassRimThickn'!$B$1:$B$112,'CM-VL-G-C-GL-B-T-ClassRimThickn'!$C$1:$C$112,0,1,1),T1658)</f>
        <v>75</v>
      </c>
      <c r="V1658" s="24">
        <v>77.5</v>
      </c>
      <c r="W1658" s="24">
        <f>IF(V1658&gt;900,_xlfn.XLOOKUP(ROUND(V1658,0),'CM-VL-G-C-GL-B-T-ClassRimThickn'!$B$1:$B$112,'CM-VL-G-C-GL-B-T-ClassRimThickn'!$C$1:$C$112,0,1,1),V1658)</f>
        <v>77.5</v>
      </c>
      <c r="X1658" s="24">
        <v>77</v>
      </c>
      <c r="Y1658" s="24">
        <f>IF(X1658&gt;900,_xlfn.XLOOKUP(ROUND(X1658,0),'CM-VL-G-C-GL-B-T-ClassRimThickn'!$B$1:$B$112,'CM-VL-G-C-GL-B-T-ClassRimThickn'!$C$1:$C$112,0,1,1),X1658)</f>
        <v>77</v>
      </c>
      <c r="Z1658" s="24">
        <v>77</v>
      </c>
      <c r="AA1658" s="24">
        <f>IF(Z1658&gt;900,_xlfn.XLOOKUP(ROUND(Z1658,0),'CM-VL-G-C-GL-B-T-ClassRimThickn'!$B$1:$B$112,'CM-VL-G-C-GL-B-T-ClassRimThickn'!$C$1:$C$112,0,1,1),Z1658)</f>
        <v>77</v>
      </c>
      <c r="AB1658" s="24">
        <v>75</v>
      </c>
      <c r="AC1658" s="24">
        <f>IF(AB1658&gt;900,_xlfn.XLOOKUP(ROUND(AB1658,0),'CM-VL-G-C-GL-B-T-ClassRimThickn'!$B$1:$B$112,'CM-VL-G-C-GL-B-T-ClassRimThickn'!$C$1:$C$112,0,1,1),AB1658)</f>
        <v>75</v>
      </c>
      <c r="AD1658" s="24">
        <v>74.5</v>
      </c>
      <c r="AE1658" s="24">
        <f>IF(AD1658&gt;900,_xlfn.XLOOKUP(ROUND(AD1658,0),'CM-VL-G-C-GL-B-T-ClassRimThickn'!$B$1:$B$112,'CM-VL-G-C-GL-B-T-ClassRimThickn'!$C$1:$C$112,0,1,1),AD1658)</f>
        <v>74.5</v>
      </c>
      <c r="AF1658" s="24">
        <v>75</v>
      </c>
      <c r="AG1658" s="24">
        <f>IF(AF1658&gt;900,_xlfn.XLOOKUP(ROUND(AF1658,0),'CM-VL-G-C-GL-B-T-ClassRimThickn'!$B$1:$B$112,'CM-VL-G-C-GL-B-T-ClassRimThickn'!$C$1:$C$112,0,1,1),AF1658)</f>
        <v>75</v>
      </c>
      <c r="AH1658" s="24">
        <v>28</v>
      </c>
      <c r="AI1658" s="24">
        <v>27</v>
      </c>
      <c r="AJ1658" s="24">
        <v>29</v>
      </c>
      <c r="AK1658" s="24">
        <v>28</v>
      </c>
      <c r="AL1658" s="24">
        <v>27</v>
      </c>
      <c r="AM1658" s="24">
        <v>27</v>
      </c>
      <c r="AN1658" s="24">
        <v>27</v>
      </c>
      <c r="AO1658" s="24">
        <v>28</v>
      </c>
      <c r="AP1658" s="24">
        <v>28</v>
      </c>
      <c r="AQ1658" s="24">
        <v>29</v>
      </c>
      <c r="AR1658" s="24">
        <v>30</v>
      </c>
      <c r="AS1658" s="24">
        <v>28</v>
      </c>
      <c r="AT1658" s="24">
        <v>29</v>
      </c>
      <c r="AU1658" s="24">
        <v>28.5</v>
      </c>
      <c r="AV1658" s="24">
        <v>28</v>
      </c>
      <c r="AW1658" s="24">
        <v>28.5</v>
      </c>
      <c r="AX1658" s="24">
        <v>29</v>
      </c>
      <c r="AY1658" s="24">
        <v>29</v>
      </c>
      <c r="AZ1658" s="24">
        <v>29.5</v>
      </c>
      <c r="BA1658" s="24">
        <v>29</v>
      </c>
      <c r="BB1658" s="24">
        <v>29</v>
      </c>
      <c r="BC1658" s="24">
        <v>28.5</v>
      </c>
      <c r="BD1658" s="24">
        <v>30</v>
      </c>
      <c r="BE1658" s="24">
        <v>29</v>
      </c>
      <c r="BF1658" s="24">
        <v>0</v>
      </c>
      <c r="BG1658" s="24">
        <v>0</v>
      </c>
      <c r="BH1658" s="24">
        <v>0</v>
      </c>
      <c r="BI1658" s="24">
        <v>0</v>
      </c>
      <c r="BJ1658" s="24">
        <v>0</v>
      </c>
      <c r="BL1658" s="24">
        <v>0</v>
      </c>
      <c r="BM1658" s="24">
        <v>0</v>
      </c>
      <c r="BN1658" s="24">
        <v>0</v>
      </c>
      <c r="BO1658" s="24">
        <v>0</v>
      </c>
      <c r="BP1658" s="24">
        <v>0</v>
      </c>
      <c r="BQ1658" s="24">
        <v>0</v>
      </c>
      <c r="BR1658" s="24">
        <v>0</v>
      </c>
      <c r="BS1658" s="24">
        <v>0</v>
      </c>
      <c r="BT1658" s="24">
        <v>0</v>
      </c>
      <c r="BU1658" s="24">
        <v>0</v>
      </c>
      <c r="BV1658" s="24">
        <v>0</v>
      </c>
      <c r="BW1658" s="24">
        <v>0</v>
      </c>
      <c r="BX1658" s="24">
        <v>0</v>
      </c>
      <c r="BY1658" s="24">
        <v>0</v>
      </c>
      <c r="BZ1658" s="24">
        <v>0</v>
      </c>
      <c r="CB1658" s="24">
        <v>0</v>
      </c>
      <c r="CC1658" s="24">
        <v>0</v>
      </c>
      <c r="CD1658" s="24">
        <v>100</v>
      </c>
      <c r="CE1658" s="24">
        <v>100</v>
      </c>
      <c r="CF1658" s="24">
        <v>102</v>
      </c>
      <c r="CG1658" s="24">
        <v>101</v>
      </c>
      <c r="CH1658" s="24">
        <v>98</v>
      </c>
      <c r="CI1658" s="24">
        <v>100</v>
      </c>
      <c r="CO1658" s="34">
        <f t="shared" si="113"/>
        <v>317268</v>
      </c>
    </row>
    <row r="1659" spans="1:93" ht="15" hidden="1">
      <c r="A1659" s="23" t="s">
        <v>185</v>
      </c>
      <c r="B1659" s="52">
        <v>42080</v>
      </c>
      <c r="C1659" s="25" t="str">
        <f t="shared" si="112"/>
        <v/>
      </c>
      <c r="G1659" s="24">
        <f t="shared" si="114"/>
        <v>9</v>
      </c>
      <c r="H1659" s="32">
        <v>317268</v>
      </c>
      <c r="I1659" s="24" t="str">
        <f t="shared" si="115"/>
        <v/>
      </c>
      <c r="K1659" s="24">
        <f>IF(J1659&gt;900,_xlfn.XLOOKUP(ROUND(J1659,0),'CM-VL-G-C-GL-B-T-ClassRimThickn'!$B$1:$B$112,'CM-VL-G-C-GL-B-T-ClassRimThickn'!$C$1:$C$112,0,1,1),J1659)</f>
        <v>0</v>
      </c>
      <c r="L1659" s="24">
        <v>78</v>
      </c>
      <c r="M1659" s="24">
        <f>IF(L1659&gt;900,_xlfn.XLOOKUP(ROUND(L1659,0),'CM-VL-G-C-GL-B-T-ClassRimThickn'!$B$1:$B$112,'CM-VL-G-C-GL-B-T-ClassRimThickn'!$C$1:$C$112,0,1,1),L1659)</f>
        <v>78</v>
      </c>
      <c r="N1659" s="24">
        <v>77</v>
      </c>
      <c r="O1659" s="24">
        <f>IF(N1659&gt;900,_xlfn.XLOOKUP(ROUND(N1659,0),'CM-VL-G-C-GL-B-T-ClassRimThickn'!$B$1:$B$112,'CM-VL-G-C-GL-B-T-ClassRimThickn'!$C$1:$C$112,0,1,1),N1659)</f>
        <v>77</v>
      </c>
      <c r="P1659" s="24">
        <v>75</v>
      </c>
      <c r="Q1659" s="24">
        <f>IF(P1659&gt;900,_xlfn.XLOOKUP(ROUND(P1659,0),'CM-VL-G-C-GL-B-T-ClassRimThickn'!$B$1:$B$112,'CM-VL-G-C-GL-B-T-ClassRimThickn'!$C$1:$C$112,0,1,1),P1659)</f>
        <v>75</v>
      </c>
      <c r="S1659" s="24">
        <f>IF(R1659&gt;900,_xlfn.XLOOKUP(ROUND(R1659,0),'CM-VL-G-C-GL-B-T-ClassRimThickn'!$B$1:$B$112,'CM-VL-G-C-GL-B-T-ClassRimThickn'!$C$1:$C$112,0,1,1),R1659)</f>
        <v>0</v>
      </c>
      <c r="T1659" s="24">
        <v>74.5</v>
      </c>
      <c r="U1659" s="24">
        <f>IF(T1659&gt;900,_xlfn.XLOOKUP(ROUND(T1659,0),'CM-VL-G-C-GL-B-T-ClassRimThickn'!$B$1:$B$112,'CM-VL-G-C-GL-B-T-ClassRimThickn'!$C$1:$C$112,0,1,1),T1659)</f>
        <v>74.5</v>
      </c>
      <c r="V1659" s="24">
        <v>78</v>
      </c>
      <c r="W1659" s="24">
        <f>IF(V1659&gt;900,_xlfn.XLOOKUP(ROUND(V1659,0),'CM-VL-G-C-GL-B-T-ClassRimThickn'!$B$1:$B$112,'CM-VL-G-C-GL-B-T-ClassRimThickn'!$C$1:$C$112,0,1,1),V1659)</f>
        <v>78</v>
      </c>
      <c r="X1659" s="24">
        <v>78</v>
      </c>
      <c r="Y1659" s="24">
        <f>IF(X1659&gt;900,_xlfn.XLOOKUP(ROUND(X1659,0),'CM-VL-G-C-GL-B-T-ClassRimThickn'!$B$1:$B$112,'CM-VL-G-C-GL-B-T-ClassRimThickn'!$C$1:$C$112,0,1,1),X1659)</f>
        <v>78</v>
      </c>
      <c r="Z1659" s="24">
        <v>77</v>
      </c>
      <c r="AA1659" s="24">
        <f>IF(Z1659&gt;900,_xlfn.XLOOKUP(ROUND(Z1659,0),'CM-VL-G-C-GL-B-T-ClassRimThickn'!$B$1:$B$112,'CM-VL-G-C-GL-B-T-ClassRimThickn'!$C$1:$C$112,0,1,1),Z1659)</f>
        <v>77</v>
      </c>
      <c r="AB1659" s="24">
        <v>75</v>
      </c>
      <c r="AC1659" s="24">
        <f>IF(AB1659&gt;900,_xlfn.XLOOKUP(ROUND(AB1659,0),'CM-VL-G-C-GL-B-T-ClassRimThickn'!$B$1:$B$112,'CM-VL-G-C-GL-B-T-ClassRimThickn'!$C$1:$C$112,0,1,1),AB1659)</f>
        <v>75</v>
      </c>
      <c r="AD1659" s="24">
        <v>74</v>
      </c>
      <c r="AE1659" s="24">
        <f>IF(AD1659&gt;900,_xlfn.XLOOKUP(ROUND(AD1659,0),'CM-VL-G-C-GL-B-T-ClassRimThickn'!$B$1:$B$112,'CM-VL-G-C-GL-B-T-ClassRimThickn'!$C$1:$C$112,0,1,1),AD1659)</f>
        <v>74</v>
      </c>
      <c r="AF1659" s="24">
        <v>74.5</v>
      </c>
      <c r="AG1659" s="24">
        <f>IF(AF1659&gt;900,_xlfn.XLOOKUP(ROUND(AF1659,0),'CM-VL-G-C-GL-B-T-ClassRimThickn'!$B$1:$B$112,'CM-VL-G-C-GL-B-T-ClassRimThickn'!$C$1:$C$112,0,1,1),AF1659)</f>
        <v>74.5</v>
      </c>
      <c r="AH1659" s="24">
        <v>28</v>
      </c>
      <c r="AI1659" s="24">
        <v>27</v>
      </c>
      <c r="AJ1659" s="24">
        <v>28</v>
      </c>
      <c r="AK1659" s="24">
        <v>28</v>
      </c>
      <c r="AL1659" s="24">
        <v>27</v>
      </c>
      <c r="AM1659" s="24">
        <v>27</v>
      </c>
      <c r="AN1659" s="24">
        <v>27</v>
      </c>
      <c r="AO1659" s="24">
        <v>28</v>
      </c>
      <c r="AP1659" s="24">
        <v>28</v>
      </c>
      <c r="AQ1659" s="24">
        <v>28</v>
      </c>
      <c r="AR1659" s="24">
        <v>30</v>
      </c>
      <c r="AS1659" s="24">
        <v>28</v>
      </c>
      <c r="AT1659" s="24">
        <v>29</v>
      </c>
      <c r="AU1659" s="24">
        <v>29</v>
      </c>
      <c r="AV1659" s="24">
        <v>29</v>
      </c>
      <c r="AW1659" s="24">
        <v>29</v>
      </c>
      <c r="AX1659" s="24">
        <v>29</v>
      </c>
      <c r="AY1659" s="24">
        <v>29</v>
      </c>
      <c r="AZ1659" s="24">
        <v>29</v>
      </c>
      <c r="BA1659" s="24">
        <v>29</v>
      </c>
      <c r="BB1659" s="24">
        <v>29</v>
      </c>
      <c r="BC1659" s="24">
        <v>28</v>
      </c>
      <c r="BD1659" s="24">
        <v>30</v>
      </c>
      <c r="BE1659" s="24">
        <v>29</v>
      </c>
      <c r="BF1659" s="24">
        <v>0</v>
      </c>
      <c r="BG1659" s="24">
        <v>0</v>
      </c>
      <c r="BH1659" s="24">
        <v>0</v>
      </c>
      <c r="BI1659" s="24">
        <v>0</v>
      </c>
      <c r="BJ1659" s="24">
        <v>0</v>
      </c>
      <c r="BL1659" s="24">
        <v>0</v>
      </c>
      <c r="BM1659" s="24">
        <v>0</v>
      </c>
      <c r="BN1659" s="24">
        <v>0</v>
      </c>
      <c r="BO1659" s="24">
        <v>0</v>
      </c>
      <c r="BP1659" s="24">
        <v>0</v>
      </c>
      <c r="BQ1659" s="24">
        <v>0</v>
      </c>
      <c r="BR1659" s="24">
        <v>0</v>
      </c>
      <c r="BS1659" s="24">
        <v>0.5</v>
      </c>
      <c r="BT1659" s="24">
        <v>0</v>
      </c>
      <c r="BU1659" s="24">
        <v>0</v>
      </c>
      <c r="BV1659" s="24">
        <v>0</v>
      </c>
      <c r="BW1659" s="24">
        <v>0.5</v>
      </c>
      <c r="BX1659" s="24">
        <v>0</v>
      </c>
      <c r="BY1659" s="24">
        <v>0</v>
      </c>
      <c r="BZ1659" s="24">
        <v>0</v>
      </c>
      <c r="CB1659" s="24">
        <v>0</v>
      </c>
      <c r="CC1659" s="24">
        <v>0</v>
      </c>
      <c r="CD1659" s="24">
        <v>102</v>
      </c>
      <c r="CE1659" s="24">
        <v>100</v>
      </c>
      <c r="CF1659" s="24">
        <v>100</v>
      </c>
      <c r="CG1659" s="24">
        <v>97</v>
      </c>
      <c r="CH1659" s="24">
        <v>98</v>
      </c>
      <c r="CI1659" s="24">
        <v>92</v>
      </c>
      <c r="CO1659" s="34">
        <f t="shared" si="113"/>
        <v>317268</v>
      </c>
    </row>
    <row r="1660" spans="1:93" ht="15" hidden="1">
      <c r="A1660" s="23" t="s">
        <v>185</v>
      </c>
      <c r="B1660" s="52">
        <v>42114</v>
      </c>
      <c r="C1660" s="25" t="str">
        <f t="shared" si="112"/>
        <v/>
      </c>
      <c r="G1660" s="24">
        <f t="shared" si="114"/>
        <v>34</v>
      </c>
      <c r="H1660" s="36">
        <v>320890</v>
      </c>
      <c r="I1660" s="24" t="str">
        <f t="shared" si="115"/>
        <v/>
      </c>
      <c r="K1660" s="24">
        <f>IF(J1660&gt;900,_xlfn.XLOOKUP(ROUND(J1660,0),'CM-VL-G-C-GL-B-T-ClassRimThickn'!$B$1:$B$112,'CM-VL-G-C-GL-B-T-ClassRimThickn'!$C$1:$C$112,0,1,1),J1660)</f>
        <v>0</v>
      </c>
      <c r="L1660" s="24">
        <v>77</v>
      </c>
      <c r="M1660" s="24">
        <f>IF(L1660&gt;900,_xlfn.XLOOKUP(ROUND(L1660,0),'CM-VL-G-C-GL-B-T-ClassRimThickn'!$B$1:$B$112,'CM-VL-G-C-GL-B-T-ClassRimThickn'!$C$1:$C$112,0,1,1),L1660)</f>
        <v>77</v>
      </c>
      <c r="N1660" s="24">
        <v>75</v>
      </c>
      <c r="O1660" s="24">
        <f>IF(N1660&gt;900,_xlfn.XLOOKUP(ROUND(N1660,0),'CM-VL-G-C-GL-B-T-ClassRimThickn'!$B$1:$B$112,'CM-VL-G-C-GL-B-T-ClassRimThickn'!$C$1:$C$112,0,1,1),N1660)</f>
        <v>75</v>
      </c>
      <c r="P1660" s="24">
        <v>73</v>
      </c>
      <c r="Q1660" s="24">
        <f>IF(P1660&gt;900,_xlfn.XLOOKUP(ROUND(P1660,0),'CM-VL-G-C-GL-B-T-ClassRimThickn'!$B$1:$B$112,'CM-VL-G-C-GL-B-T-ClassRimThickn'!$C$1:$C$112,0,1,1),P1660)</f>
        <v>73</v>
      </c>
      <c r="S1660" s="24">
        <f>IF(R1660&gt;900,_xlfn.XLOOKUP(ROUND(R1660,0),'CM-VL-G-C-GL-B-T-ClassRimThickn'!$B$1:$B$112,'CM-VL-G-C-GL-B-T-ClassRimThickn'!$C$1:$C$112,0,1,1),R1660)</f>
        <v>0</v>
      </c>
      <c r="T1660" s="24">
        <v>71</v>
      </c>
      <c r="U1660" s="24">
        <f>IF(T1660&gt;900,_xlfn.XLOOKUP(ROUND(T1660,0),'CM-VL-G-C-GL-B-T-ClassRimThickn'!$B$1:$B$112,'CM-VL-G-C-GL-B-T-ClassRimThickn'!$C$1:$C$112,0,1,1),T1660)</f>
        <v>71</v>
      </c>
      <c r="V1660" s="24">
        <v>77</v>
      </c>
      <c r="W1660" s="24">
        <f>IF(V1660&gt;900,_xlfn.XLOOKUP(ROUND(V1660,0),'CM-VL-G-C-GL-B-T-ClassRimThickn'!$B$1:$B$112,'CM-VL-G-C-GL-B-T-ClassRimThickn'!$C$1:$C$112,0,1,1),V1660)</f>
        <v>77</v>
      </c>
      <c r="X1660" s="24">
        <v>77</v>
      </c>
      <c r="Y1660" s="24">
        <f>IF(X1660&gt;900,_xlfn.XLOOKUP(ROUND(X1660,0),'CM-VL-G-C-GL-B-T-ClassRimThickn'!$B$1:$B$112,'CM-VL-G-C-GL-B-T-ClassRimThickn'!$C$1:$C$112,0,1,1),X1660)</f>
        <v>77</v>
      </c>
      <c r="Z1660" s="24">
        <v>75</v>
      </c>
      <c r="AA1660" s="24">
        <f>IF(Z1660&gt;900,_xlfn.XLOOKUP(ROUND(Z1660,0),'CM-VL-G-C-GL-B-T-ClassRimThickn'!$B$1:$B$112,'CM-VL-G-C-GL-B-T-ClassRimThickn'!$C$1:$C$112,0,1,1),Z1660)</f>
        <v>75</v>
      </c>
      <c r="AB1660" s="24">
        <v>73</v>
      </c>
      <c r="AC1660" s="24">
        <f>IF(AB1660&gt;900,_xlfn.XLOOKUP(ROUND(AB1660,0),'CM-VL-G-C-GL-B-T-ClassRimThickn'!$B$1:$B$112,'CM-VL-G-C-GL-B-T-ClassRimThickn'!$C$1:$C$112,0,1,1),AB1660)</f>
        <v>73</v>
      </c>
      <c r="AD1660" s="24">
        <v>72</v>
      </c>
      <c r="AE1660" s="24">
        <f>IF(AD1660&gt;900,_xlfn.XLOOKUP(ROUND(AD1660,0),'CM-VL-G-C-GL-B-T-ClassRimThickn'!$B$1:$B$112,'CM-VL-G-C-GL-B-T-ClassRimThickn'!$C$1:$C$112,0,1,1),AD1660)</f>
        <v>72</v>
      </c>
      <c r="AF1660" s="24">
        <v>72</v>
      </c>
      <c r="AG1660" s="24">
        <f>IF(AF1660&gt;900,_xlfn.XLOOKUP(ROUND(AF1660,0),'CM-VL-G-C-GL-B-T-ClassRimThickn'!$B$1:$B$112,'CM-VL-G-C-GL-B-T-ClassRimThickn'!$C$1:$C$112,0,1,1),AF1660)</f>
        <v>72</v>
      </c>
      <c r="AH1660" s="24">
        <v>26</v>
      </c>
      <c r="AI1660" s="24">
        <v>26</v>
      </c>
      <c r="AJ1660" s="24">
        <v>27</v>
      </c>
      <c r="AK1660" s="24">
        <v>27</v>
      </c>
      <c r="AL1660" s="24">
        <v>29</v>
      </c>
      <c r="AM1660" s="24">
        <v>27</v>
      </c>
      <c r="AN1660" s="24">
        <v>26</v>
      </c>
      <c r="AO1660" s="24">
        <v>27</v>
      </c>
      <c r="AP1660" s="24">
        <v>27</v>
      </c>
      <c r="AQ1660" s="24">
        <v>27</v>
      </c>
      <c r="AR1660" s="24">
        <v>26</v>
      </c>
      <c r="AS1660" s="24">
        <v>28</v>
      </c>
      <c r="AT1660" s="24">
        <v>30</v>
      </c>
      <c r="AU1660" s="24">
        <v>29.5</v>
      </c>
      <c r="AV1660" s="24">
        <v>28</v>
      </c>
      <c r="AW1660" s="24">
        <v>28</v>
      </c>
      <c r="AX1660" s="24">
        <v>30</v>
      </c>
      <c r="AY1660" s="24">
        <v>29</v>
      </c>
      <c r="AZ1660" s="24">
        <v>30.5</v>
      </c>
      <c r="BA1660" s="24">
        <v>30</v>
      </c>
      <c r="BB1660" s="24">
        <v>30</v>
      </c>
      <c r="BC1660" s="24">
        <v>30</v>
      </c>
      <c r="BD1660" s="24">
        <v>30</v>
      </c>
      <c r="BE1660" s="24">
        <v>29</v>
      </c>
      <c r="BF1660" s="24">
        <v>0</v>
      </c>
      <c r="BG1660" s="24">
        <v>0</v>
      </c>
      <c r="BH1660" s="24">
        <v>0</v>
      </c>
      <c r="BI1660" s="24">
        <v>0</v>
      </c>
      <c r="BJ1660" s="24">
        <v>0</v>
      </c>
      <c r="BL1660" s="24">
        <v>0</v>
      </c>
      <c r="BM1660" s="24">
        <v>0</v>
      </c>
      <c r="BN1660" s="24">
        <v>0</v>
      </c>
      <c r="BO1660" s="24">
        <v>0</v>
      </c>
      <c r="BP1660" s="24">
        <v>0</v>
      </c>
      <c r="BQ1660" s="24">
        <v>0</v>
      </c>
      <c r="BR1660" s="24">
        <v>0</v>
      </c>
      <c r="BS1660" s="24">
        <v>0</v>
      </c>
      <c r="BT1660" s="24">
        <v>0</v>
      </c>
      <c r="BU1660" s="24">
        <v>0</v>
      </c>
      <c r="BV1660" s="24">
        <v>0</v>
      </c>
      <c r="BW1660" s="24">
        <v>0</v>
      </c>
      <c r="BX1660" s="24">
        <v>0</v>
      </c>
      <c r="BY1660" s="24">
        <v>0</v>
      </c>
      <c r="BZ1660" s="24">
        <v>0</v>
      </c>
      <c r="CB1660" s="24">
        <v>0</v>
      </c>
      <c r="CC1660" s="24">
        <v>0</v>
      </c>
      <c r="CD1660" s="24">
        <v>100</v>
      </c>
      <c r="CE1660" s="24">
        <v>100</v>
      </c>
      <c r="CF1660" s="24">
        <v>95</v>
      </c>
      <c r="CG1660" s="24">
        <v>100</v>
      </c>
      <c r="CH1660" s="24">
        <v>100</v>
      </c>
      <c r="CI1660" s="24">
        <v>100</v>
      </c>
      <c r="CO1660" s="34">
        <f t="shared" si="113"/>
        <v>320890</v>
      </c>
    </row>
    <row r="1661" spans="1:93" ht="15" hidden="1">
      <c r="A1661" s="23" t="s">
        <v>185</v>
      </c>
      <c r="B1661" s="52">
        <v>42243</v>
      </c>
      <c r="C1661" s="25" t="str">
        <f t="shared" si="112"/>
        <v/>
      </c>
      <c r="G1661" s="24">
        <f t="shared" si="114"/>
        <v>129</v>
      </c>
      <c r="H1661" s="32">
        <v>325812</v>
      </c>
      <c r="I1661" s="24" t="str">
        <f t="shared" si="115"/>
        <v/>
      </c>
      <c r="K1661" s="24">
        <f>IF(J1661&gt;900,_xlfn.XLOOKUP(ROUND(J1661,0),'CM-VL-G-C-GL-B-T-ClassRimThickn'!$B$1:$B$112,'CM-VL-G-C-GL-B-T-ClassRimThickn'!$C$1:$C$112,0,1,1),J1661)</f>
        <v>0</v>
      </c>
      <c r="L1661" s="24">
        <v>76</v>
      </c>
      <c r="M1661" s="24">
        <f>IF(L1661&gt;900,_xlfn.XLOOKUP(ROUND(L1661,0),'CM-VL-G-C-GL-B-T-ClassRimThickn'!$B$1:$B$112,'CM-VL-G-C-GL-B-T-ClassRimThickn'!$C$1:$C$112,0,1,1),L1661)</f>
        <v>76</v>
      </c>
      <c r="N1661" s="24">
        <v>75</v>
      </c>
      <c r="O1661" s="24">
        <f>IF(N1661&gt;900,_xlfn.XLOOKUP(ROUND(N1661,0),'CM-VL-G-C-GL-B-T-ClassRimThickn'!$B$1:$B$112,'CM-VL-G-C-GL-B-T-ClassRimThickn'!$C$1:$C$112,0,1,1),N1661)</f>
        <v>75</v>
      </c>
      <c r="P1661" s="24">
        <v>74</v>
      </c>
      <c r="Q1661" s="24">
        <f>IF(P1661&gt;900,_xlfn.XLOOKUP(ROUND(P1661,0),'CM-VL-G-C-GL-B-T-ClassRimThickn'!$B$1:$B$112,'CM-VL-G-C-GL-B-T-ClassRimThickn'!$C$1:$C$112,0,1,1),P1661)</f>
        <v>74</v>
      </c>
      <c r="S1661" s="24">
        <f>IF(R1661&gt;900,_xlfn.XLOOKUP(ROUND(R1661,0),'CM-VL-G-C-GL-B-T-ClassRimThickn'!$B$1:$B$112,'CM-VL-G-C-GL-B-T-ClassRimThickn'!$C$1:$C$112,0,1,1),R1661)</f>
        <v>0</v>
      </c>
      <c r="T1661" s="24">
        <v>72</v>
      </c>
      <c r="U1661" s="24">
        <f>IF(T1661&gt;900,_xlfn.XLOOKUP(ROUND(T1661,0),'CM-VL-G-C-GL-B-T-ClassRimThickn'!$B$1:$B$112,'CM-VL-G-C-GL-B-T-ClassRimThickn'!$C$1:$C$112,0,1,1),T1661)</f>
        <v>72</v>
      </c>
      <c r="V1661" s="24">
        <v>78</v>
      </c>
      <c r="W1661" s="24">
        <f>IF(V1661&gt;900,_xlfn.XLOOKUP(ROUND(V1661,0),'CM-VL-G-C-GL-B-T-ClassRimThickn'!$B$1:$B$112,'CM-VL-G-C-GL-B-T-ClassRimThickn'!$C$1:$C$112,0,1,1),V1661)</f>
        <v>78</v>
      </c>
      <c r="X1661" s="24">
        <v>76</v>
      </c>
      <c r="Y1661" s="24">
        <f>IF(X1661&gt;900,_xlfn.XLOOKUP(ROUND(X1661,0),'CM-VL-G-C-GL-B-T-ClassRimThickn'!$B$1:$B$112,'CM-VL-G-C-GL-B-T-ClassRimThickn'!$C$1:$C$112,0,1,1),X1661)</f>
        <v>76</v>
      </c>
      <c r="Z1661" s="24">
        <v>75</v>
      </c>
      <c r="AA1661" s="24">
        <f>IF(Z1661&gt;900,_xlfn.XLOOKUP(ROUND(Z1661,0),'CM-VL-G-C-GL-B-T-ClassRimThickn'!$B$1:$B$112,'CM-VL-G-C-GL-B-T-ClassRimThickn'!$C$1:$C$112,0,1,1),Z1661)</f>
        <v>75</v>
      </c>
      <c r="AB1661" s="24">
        <v>71</v>
      </c>
      <c r="AC1661" s="24">
        <f>IF(AB1661&gt;900,_xlfn.XLOOKUP(ROUND(AB1661,0),'CM-VL-G-C-GL-B-T-ClassRimThickn'!$B$1:$B$112,'CM-VL-G-C-GL-B-T-ClassRimThickn'!$C$1:$C$112,0,1,1),AB1661)</f>
        <v>71</v>
      </c>
      <c r="AD1661" s="24">
        <v>72</v>
      </c>
      <c r="AE1661" s="24">
        <f>IF(AD1661&gt;900,_xlfn.XLOOKUP(ROUND(AD1661,0),'CM-VL-G-C-GL-B-T-ClassRimThickn'!$B$1:$B$112,'CM-VL-G-C-GL-B-T-ClassRimThickn'!$C$1:$C$112,0,1,1),AD1661)</f>
        <v>72</v>
      </c>
      <c r="AF1661" s="24">
        <v>72</v>
      </c>
      <c r="AG1661" s="24">
        <f>IF(AF1661&gt;900,_xlfn.XLOOKUP(ROUND(AF1661,0),'CM-VL-G-C-GL-B-T-ClassRimThickn'!$B$1:$B$112,'CM-VL-G-C-GL-B-T-ClassRimThickn'!$C$1:$C$112,0,1,1),AF1661)</f>
        <v>72</v>
      </c>
      <c r="AH1661" s="24">
        <v>28</v>
      </c>
      <c r="AI1661" s="24">
        <v>27</v>
      </c>
      <c r="AJ1661" s="24">
        <v>27</v>
      </c>
      <c r="AK1661" s="24">
        <v>27</v>
      </c>
      <c r="AL1661" s="24">
        <v>26</v>
      </c>
      <c r="AM1661" s="24">
        <v>26</v>
      </c>
      <c r="AN1661" s="24">
        <v>26</v>
      </c>
      <c r="AO1661" s="24">
        <v>26</v>
      </c>
      <c r="AP1661" s="24">
        <v>28</v>
      </c>
      <c r="AQ1661" s="24">
        <v>28</v>
      </c>
      <c r="AR1661" s="24">
        <v>29</v>
      </c>
      <c r="AS1661" s="24">
        <v>27</v>
      </c>
      <c r="AT1661" s="24">
        <v>29</v>
      </c>
      <c r="AU1661" s="24">
        <v>30</v>
      </c>
      <c r="AV1661" s="24">
        <v>30</v>
      </c>
      <c r="AW1661" s="24">
        <v>30</v>
      </c>
      <c r="AX1661" s="24">
        <v>31</v>
      </c>
      <c r="AY1661" s="24">
        <v>31</v>
      </c>
      <c r="AZ1661" s="24">
        <v>30</v>
      </c>
      <c r="BA1661" s="24">
        <v>28</v>
      </c>
      <c r="BB1661" s="24">
        <v>30</v>
      </c>
      <c r="BC1661" s="24">
        <v>30</v>
      </c>
      <c r="BD1661" s="24">
        <v>31</v>
      </c>
      <c r="BE1661" s="24">
        <v>30</v>
      </c>
      <c r="BF1661" s="24">
        <v>0.5</v>
      </c>
      <c r="BG1661" s="24">
        <v>0</v>
      </c>
      <c r="BH1661" s="24">
        <v>0.5</v>
      </c>
      <c r="BI1661" s="24">
        <v>0</v>
      </c>
      <c r="BJ1661" s="24">
        <v>0</v>
      </c>
      <c r="BL1661" s="24">
        <v>0</v>
      </c>
      <c r="BM1661" s="24">
        <v>0</v>
      </c>
      <c r="BN1661" s="24">
        <v>0.5</v>
      </c>
      <c r="BO1661" s="24">
        <v>0</v>
      </c>
      <c r="BP1661" s="24">
        <v>0.5</v>
      </c>
      <c r="BQ1661" s="24">
        <v>0</v>
      </c>
      <c r="BR1661" s="24">
        <v>0</v>
      </c>
      <c r="BS1661" s="24">
        <v>0</v>
      </c>
      <c r="BT1661" s="24">
        <v>0</v>
      </c>
      <c r="BU1661" s="24">
        <v>0</v>
      </c>
      <c r="BV1661" s="24">
        <v>0</v>
      </c>
      <c r="BW1661" s="24">
        <v>0</v>
      </c>
      <c r="BX1661" s="24">
        <v>0</v>
      </c>
      <c r="BY1661" s="24">
        <v>0</v>
      </c>
      <c r="BZ1661" s="24">
        <v>0</v>
      </c>
      <c r="CB1661" s="24">
        <v>0</v>
      </c>
      <c r="CC1661" s="24">
        <v>0</v>
      </c>
      <c r="CD1661" s="24">
        <v>105</v>
      </c>
      <c r="CE1661" s="24">
        <v>105</v>
      </c>
      <c r="CF1661" s="24">
        <v>100</v>
      </c>
      <c r="CG1661" s="24">
        <v>100</v>
      </c>
      <c r="CH1661" s="24">
        <v>100</v>
      </c>
      <c r="CI1661" s="24">
        <v>95</v>
      </c>
      <c r="CO1661" s="34">
        <f t="shared" si="113"/>
        <v>325812</v>
      </c>
    </row>
    <row r="1662" spans="1:93" ht="15" hidden="1">
      <c r="A1662" s="23" t="s">
        <v>185</v>
      </c>
      <c r="B1662" s="52">
        <v>42451</v>
      </c>
      <c r="C1662" s="25" t="str">
        <f t="shared" si="112"/>
        <v/>
      </c>
      <c r="G1662" s="24">
        <f t="shared" si="114"/>
        <v>208</v>
      </c>
      <c r="H1662" s="36">
        <v>329035</v>
      </c>
      <c r="I1662" s="24" t="str">
        <f t="shared" si="115"/>
        <v/>
      </c>
      <c r="K1662" s="24">
        <f>IF(J1662&gt;900,_xlfn.XLOOKUP(ROUND(J1662,0),'CM-VL-G-C-GL-B-T-ClassRimThickn'!$B$1:$B$112,'CM-VL-G-C-GL-B-T-ClassRimThickn'!$C$1:$C$112,0,1,1),J1662)</f>
        <v>0</v>
      </c>
      <c r="L1662" s="24">
        <v>78</v>
      </c>
      <c r="M1662" s="24">
        <f>IF(L1662&gt;900,_xlfn.XLOOKUP(ROUND(L1662,0),'CM-VL-G-C-GL-B-T-ClassRimThickn'!$B$1:$B$112,'CM-VL-G-C-GL-B-T-ClassRimThickn'!$C$1:$C$112,0,1,1),L1662)</f>
        <v>78</v>
      </c>
      <c r="N1662" s="24">
        <v>78</v>
      </c>
      <c r="O1662" s="24">
        <f>IF(N1662&gt;900,_xlfn.XLOOKUP(ROUND(N1662,0),'CM-VL-G-C-GL-B-T-ClassRimThickn'!$B$1:$B$112,'CM-VL-G-C-GL-B-T-ClassRimThickn'!$C$1:$C$112,0,1,1),N1662)</f>
        <v>78</v>
      </c>
      <c r="P1662" s="24">
        <v>76.5</v>
      </c>
      <c r="Q1662" s="24">
        <f>IF(P1662&gt;900,_xlfn.XLOOKUP(ROUND(P1662,0),'CM-VL-G-C-GL-B-T-ClassRimThickn'!$B$1:$B$112,'CM-VL-G-C-GL-B-T-ClassRimThickn'!$C$1:$C$112,0,1,1),P1662)</f>
        <v>76.5</v>
      </c>
      <c r="S1662" s="24">
        <f>IF(R1662&gt;900,_xlfn.XLOOKUP(ROUND(R1662,0),'CM-VL-G-C-GL-B-T-ClassRimThickn'!$B$1:$B$112,'CM-VL-G-C-GL-B-T-ClassRimThickn'!$C$1:$C$112,0,1,1),R1662)</f>
        <v>0</v>
      </c>
      <c r="T1662" s="24">
        <v>75.5</v>
      </c>
      <c r="U1662" s="24">
        <f>IF(T1662&gt;900,_xlfn.XLOOKUP(ROUND(T1662,0),'CM-VL-G-C-GL-B-T-ClassRimThickn'!$B$1:$B$112,'CM-VL-G-C-GL-B-T-ClassRimThickn'!$C$1:$C$112,0,1,1),T1662)</f>
        <v>75.5</v>
      </c>
      <c r="V1662" s="24">
        <v>78</v>
      </c>
      <c r="W1662" s="24">
        <f>IF(V1662&gt;900,_xlfn.XLOOKUP(ROUND(V1662,0),'CM-VL-G-C-GL-B-T-ClassRimThickn'!$B$1:$B$112,'CM-VL-G-C-GL-B-T-ClassRimThickn'!$C$1:$C$112,0,1,1),V1662)</f>
        <v>78</v>
      </c>
      <c r="X1662" s="24">
        <v>78</v>
      </c>
      <c r="Y1662" s="24">
        <f>IF(X1662&gt;900,_xlfn.XLOOKUP(ROUND(X1662,0),'CM-VL-G-C-GL-B-T-ClassRimThickn'!$B$1:$B$112,'CM-VL-G-C-GL-B-T-ClassRimThickn'!$C$1:$C$112,0,1,1),X1662)</f>
        <v>78</v>
      </c>
      <c r="Z1662" s="24">
        <v>78</v>
      </c>
      <c r="AA1662" s="24">
        <f>IF(Z1662&gt;900,_xlfn.XLOOKUP(ROUND(Z1662,0),'CM-VL-G-C-GL-B-T-ClassRimThickn'!$B$1:$B$112,'CM-VL-G-C-GL-B-T-ClassRimThickn'!$C$1:$C$112,0,1,1),Z1662)</f>
        <v>78</v>
      </c>
      <c r="AB1662" s="24">
        <v>76</v>
      </c>
      <c r="AC1662" s="24">
        <f>IF(AB1662&gt;900,_xlfn.XLOOKUP(ROUND(AB1662,0),'CM-VL-G-C-GL-B-T-ClassRimThickn'!$B$1:$B$112,'CM-VL-G-C-GL-B-T-ClassRimThickn'!$C$1:$C$112,0,1,1),AB1662)</f>
        <v>76</v>
      </c>
      <c r="AD1662" s="24">
        <v>75</v>
      </c>
      <c r="AE1662" s="24">
        <f>IF(AD1662&gt;900,_xlfn.XLOOKUP(ROUND(AD1662,0),'CM-VL-G-C-GL-B-T-ClassRimThickn'!$B$1:$B$112,'CM-VL-G-C-GL-B-T-ClassRimThickn'!$C$1:$C$112,0,1,1),AD1662)</f>
        <v>75</v>
      </c>
      <c r="AF1662" s="24">
        <v>75</v>
      </c>
      <c r="AG1662" s="24">
        <f>IF(AF1662&gt;900,_xlfn.XLOOKUP(ROUND(AF1662,0),'CM-VL-G-C-GL-B-T-ClassRimThickn'!$B$1:$B$112,'CM-VL-G-C-GL-B-T-ClassRimThickn'!$C$1:$C$112,0,1,1),AF1662)</f>
        <v>75</v>
      </c>
      <c r="AH1662" s="24">
        <v>28.5</v>
      </c>
      <c r="AI1662" s="24">
        <v>28</v>
      </c>
      <c r="AJ1662" s="24">
        <v>28.5</v>
      </c>
      <c r="AK1662" s="24">
        <v>27.5</v>
      </c>
      <c r="AL1662" s="24">
        <v>27</v>
      </c>
      <c r="AM1662" s="24">
        <v>27</v>
      </c>
      <c r="AN1662" s="24">
        <v>28</v>
      </c>
      <c r="AO1662" s="24">
        <v>29</v>
      </c>
      <c r="AP1662" s="24">
        <v>28.5</v>
      </c>
      <c r="AQ1662" s="24">
        <v>28.5</v>
      </c>
      <c r="AR1662" s="24">
        <v>31</v>
      </c>
      <c r="AS1662" s="24">
        <v>28.5</v>
      </c>
      <c r="AT1662" s="24">
        <v>29</v>
      </c>
      <c r="AU1662" s="24">
        <v>31</v>
      </c>
      <c r="AV1662" s="24">
        <v>30</v>
      </c>
      <c r="AW1662" s="24">
        <v>27.5</v>
      </c>
      <c r="AX1662" s="24">
        <v>29</v>
      </c>
      <c r="AY1662" s="24">
        <v>29</v>
      </c>
      <c r="AZ1662" s="24">
        <v>30</v>
      </c>
      <c r="BA1662" s="24">
        <v>29</v>
      </c>
      <c r="BB1662" s="24">
        <v>29.5</v>
      </c>
      <c r="BC1662" s="24">
        <v>29.5</v>
      </c>
      <c r="BD1662" s="24">
        <v>30.5</v>
      </c>
      <c r="BE1662" s="24">
        <v>29</v>
      </c>
      <c r="BF1662" s="24">
        <v>0.5</v>
      </c>
      <c r="BG1662" s="24">
        <v>0</v>
      </c>
      <c r="BH1662" s="24">
        <v>0</v>
      </c>
      <c r="BI1662" s="24">
        <v>0</v>
      </c>
      <c r="BJ1662" s="24">
        <v>0</v>
      </c>
      <c r="BL1662" s="24">
        <v>0</v>
      </c>
      <c r="BM1662" s="24">
        <v>0</v>
      </c>
      <c r="BN1662" s="24">
        <v>0</v>
      </c>
      <c r="BO1662" s="24">
        <v>0</v>
      </c>
      <c r="BP1662" s="24">
        <v>0</v>
      </c>
      <c r="BQ1662" s="24">
        <v>0</v>
      </c>
      <c r="BR1662" s="24">
        <v>0.5</v>
      </c>
      <c r="BS1662" s="24">
        <v>0.5</v>
      </c>
      <c r="BT1662" s="24">
        <v>0.5</v>
      </c>
      <c r="BU1662" s="24">
        <v>0.5</v>
      </c>
      <c r="BV1662" s="24">
        <v>0.5</v>
      </c>
      <c r="BW1662" s="24">
        <v>0.5</v>
      </c>
      <c r="BX1662" s="24">
        <v>0.5</v>
      </c>
      <c r="BY1662" s="24">
        <v>0.5</v>
      </c>
      <c r="BZ1662" s="24">
        <v>0.5</v>
      </c>
      <c r="CB1662" s="24">
        <v>0.5</v>
      </c>
      <c r="CC1662" s="24">
        <v>0.5</v>
      </c>
      <c r="CD1662" s="24">
        <v>106</v>
      </c>
      <c r="CE1662" s="24">
        <v>100</v>
      </c>
      <c r="CF1662" s="24">
        <v>100</v>
      </c>
      <c r="CG1662" s="24">
        <v>98</v>
      </c>
      <c r="CH1662" s="24">
        <v>100</v>
      </c>
      <c r="CI1662" s="24">
        <v>97</v>
      </c>
      <c r="CO1662" s="34">
        <f t="shared" si="113"/>
        <v>329035</v>
      </c>
    </row>
    <row r="1663" spans="1:93" ht="15" hidden="1">
      <c r="A1663" s="23" t="s">
        <v>185</v>
      </c>
      <c r="B1663" s="52">
        <v>42516</v>
      </c>
      <c r="C1663" s="25" t="str">
        <f t="shared" si="112"/>
        <v/>
      </c>
      <c r="G1663" s="24">
        <f t="shared" si="114"/>
        <v>65</v>
      </c>
      <c r="H1663" s="32">
        <v>331822</v>
      </c>
      <c r="I1663" s="24" t="str">
        <f t="shared" si="115"/>
        <v/>
      </c>
      <c r="K1663" s="24">
        <f>IF(J1663&gt;900,_xlfn.XLOOKUP(ROUND(J1663,0),'CM-VL-G-C-GL-B-T-ClassRimThickn'!$B$1:$B$112,'CM-VL-G-C-GL-B-T-ClassRimThickn'!$C$1:$C$112,0,1,1),J1663)</f>
        <v>0</v>
      </c>
      <c r="L1663" s="24">
        <v>77</v>
      </c>
      <c r="M1663" s="24">
        <f>IF(L1663&gt;900,_xlfn.XLOOKUP(ROUND(L1663,0),'CM-VL-G-C-GL-B-T-ClassRimThickn'!$B$1:$B$112,'CM-VL-G-C-GL-B-T-ClassRimThickn'!$C$1:$C$112,0,1,1),L1663)</f>
        <v>77</v>
      </c>
      <c r="N1663" s="24">
        <v>77</v>
      </c>
      <c r="O1663" s="24">
        <f>IF(N1663&gt;900,_xlfn.XLOOKUP(ROUND(N1663,0),'CM-VL-G-C-GL-B-T-ClassRimThickn'!$B$1:$B$112,'CM-VL-G-C-GL-B-T-ClassRimThickn'!$C$1:$C$112,0,1,1),N1663)</f>
        <v>77</v>
      </c>
      <c r="P1663" s="24">
        <v>75</v>
      </c>
      <c r="Q1663" s="24">
        <f>IF(P1663&gt;900,_xlfn.XLOOKUP(ROUND(P1663,0),'CM-VL-G-C-GL-B-T-ClassRimThickn'!$B$1:$B$112,'CM-VL-G-C-GL-B-T-ClassRimThickn'!$C$1:$C$112,0,1,1),P1663)</f>
        <v>75</v>
      </c>
      <c r="S1663" s="24">
        <f>IF(R1663&gt;900,_xlfn.XLOOKUP(ROUND(R1663,0),'CM-VL-G-C-GL-B-T-ClassRimThickn'!$B$1:$B$112,'CM-VL-G-C-GL-B-T-ClassRimThickn'!$C$1:$C$112,0,1,1),R1663)</f>
        <v>0</v>
      </c>
      <c r="T1663" s="24">
        <v>75</v>
      </c>
      <c r="U1663" s="24">
        <f>IF(T1663&gt;900,_xlfn.XLOOKUP(ROUND(T1663,0),'CM-VL-G-C-GL-B-T-ClassRimThickn'!$B$1:$B$112,'CM-VL-G-C-GL-B-T-ClassRimThickn'!$C$1:$C$112,0,1,1),T1663)</f>
        <v>75</v>
      </c>
      <c r="V1663" s="24">
        <v>78</v>
      </c>
      <c r="W1663" s="24">
        <f>IF(V1663&gt;900,_xlfn.XLOOKUP(ROUND(V1663,0),'CM-VL-G-C-GL-B-T-ClassRimThickn'!$B$1:$B$112,'CM-VL-G-C-GL-B-T-ClassRimThickn'!$C$1:$C$112,0,1,1),V1663)</f>
        <v>78</v>
      </c>
      <c r="X1663" s="24">
        <v>77</v>
      </c>
      <c r="Y1663" s="24">
        <f>IF(X1663&gt;900,_xlfn.XLOOKUP(ROUND(X1663,0),'CM-VL-G-C-GL-B-T-ClassRimThickn'!$B$1:$B$112,'CM-VL-G-C-GL-B-T-ClassRimThickn'!$C$1:$C$112,0,1,1),X1663)</f>
        <v>77</v>
      </c>
      <c r="Z1663" s="24">
        <v>77</v>
      </c>
      <c r="AA1663" s="24">
        <f>IF(Z1663&gt;900,_xlfn.XLOOKUP(ROUND(Z1663,0),'CM-VL-G-C-GL-B-T-ClassRimThickn'!$B$1:$B$112,'CM-VL-G-C-GL-B-T-ClassRimThickn'!$C$1:$C$112,0,1,1),Z1663)</f>
        <v>77</v>
      </c>
      <c r="AB1663" s="24">
        <v>76</v>
      </c>
      <c r="AC1663" s="24">
        <f>IF(AB1663&gt;900,_xlfn.XLOOKUP(ROUND(AB1663,0),'CM-VL-G-C-GL-B-T-ClassRimThickn'!$B$1:$B$112,'CM-VL-G-C-GL-B-T-ClassRimThickn'!$C$1:$C$112,0,1,1),AB1663)</f>
        <v>76</v>
      </c>
      <c r="AD1663" s="24">
        <v>74</v>
      </c>
      <c r="AE1663" s="24">
        <f>IF(AD1663&gt;900,_xlfn.XLOOKUP(ROUND(AD1663,0),'CM-VL-G-C-GL-B-T-ClassRimThickn'!$B$1:$B$112,'CM-VL-G-C-GL-B-T-ClassRimThickn'!$C$1:$C$112,0,1,1),AD1663)</f>
        <v>74</v>
      </c>
      <c r="AF1663" s="24">
        <v>75</v>
      </c>
      <c r="AG1663" s="24">
        <f>IF(AF1663&gt;900,_xlfn.XLOOKUP(ROUND(AF1663,0),'CM-VL-G-C-GL-B-T-ClassRimThickn'!$B$1:$B$112,'CM-VL-G-C-GL-B-T-ClassRimThickn'!$C$1:$C$112,0,1,1),AF1663)</f>
        <v>75</v>
      </c>
      <c r="AH1663" s="24">
        <v>29</v>
      </c>
      <c r="AI1663" s="24">
        <v>27</v>
      </c>
      <c r="AJ1663" s="24">
        <v>29</v>
      </c>
      <c r="AK1663" s="24">
        <v>28</v>
      </c>
      <c r="AL1663" s="24">
        <v>28</v>
      </c>
      <c r="AM1663" s="24">
        <v>26.5</v>
      </c>
      <c r="AN1663" s="24">
        <v>27</v>
      </c>
      <c r="AO1663" s="24">
        <v>28</v>
      </c>
      <c r="AP1663" s="24">
        <v>28.5</v>
      </c>
      <c r="AQ1663" s="24">
        <v>28.5</v>
      </c>
      <c r="AR1663" s="24">
        <v>31</v>
      </c>
      <c r="AS1663" s="24">
        <v>28</v>
      </c>
      <c r="AT1663" s="24">
        <v>29</v>
      </c>
      <c r="AU1663" s="24">
        <v>30</v>
      </c>
      <c r="AV1663" s="24">
        <v>29.5</v>
      </c>
      <c r="AW1663" s="24">
        <v>28</v>
      </c>
      <c r="AX1663" s="24">
        <v>28</v>
      </c>
      <c r="AY1663" s="24">
        <v>29</v>
      </c>
      <c r="AZ1663" s="24">
        <v>29.5</v>
      </c>
      <c r="BA1663" s="24">
        <v>29</v>
      </c>
      <c r="BB1663" s="24">
        <v>30</v>
      </c>
      <c r="BC1663" s="24">
        <v>29.5</v>
      </c>
      <c r="BD1663" s="24">
        <v>30.5</v>
      </c>
      <c r="BE1663" s="24">
        <v>29</v>
      </c>
      <c r="BF1663" s="24">
        <v>0.5</v>
      </c>
      <c r="BG1663" s="24">
        <v>0</v>
      </c>
      <c r="BH1663" s="24">
        <v>0</v>
      </c>
      <c r="BI1663" s="24">
        <v>0</v>
      </c>
      <c r="BJ1663" s="24">
        <v>0</v>
      </c>
      <c r="BL1663" s="24">
        <v>0</v>
      </c>
      <c r="BM1663" s="24">
        <v>0</v>
      </c>
      <c r="BN1663" s="24">
        <v>0</v>
      </c>
      <c r="BO1663" s="24">
        <v>0</v>
      </c>
      <c r="BP1663" s="24">
        <v>0</v>
      </c>
      <c r="BQ1663" s="24">
        <v>0</v>
      </c>
      <c r="BR1663" s="24">
        <v>0.3</v>
      </c>
      <c r="BS1663" s="24">
        <v>0.3</v>
      </c>
      <c r="BT1663" s="24">
        <v>0.3</v>
      </c>
      <c r="BU1663" s="24">
        <v>0.3</v>
      </c>
      <c r="BV1663" s="24">
        <v>0.3</v>
      </c>
      <c r="BW1663" s="24">
        <v>0.3</v>
      </c>
      <c r="BX1663" s="24">
        <v>0.3</v>
      </c>
      <c r="BY1663" s="24">
        <v>0.3</v>
      </c>
      <c r="BZ1663" s="24">
        <v>0.3</v>
      </c>
      <c r="CB1663" s="24">
        <v>0.3</v>
      </c>
      <c r="CC1663" s="24">
        <v>0.3</v>
      </c>
      <c r="CD1663" s="24">
        <v>106</v>
      </c>
      <c r="CE1663" s="24">
        <v>100</v>
      </c>
      <c r="CF1663" s="24">
        <v>100</v>
      </c>
      <c r="CG1663" s="24">
        <v>99</v>
      </c>
      <c r="CH1663" s="24">
        <v>101</v>
      </c>
      <c r="CI1663" s="24">
        <v>96</v>
      </c>
      <c r="CO1663" s="34">
        <f t="shared" si="113"/>
        <v>331822</v>
      </c>
    </row>
    <row r="1664" spans="1:93" ht="15" hidden="1">
      <c r="A1664" s="23" t="s">
        <v>185</v>
      </c>
      <c r="B1664" s="52">
        <v>42563</v>
      </c>
      <c r="C1664" s="25" t="str">
        <f t="shared" si="112"/>
        <v/>
      </c>
      <c r="G1664" s="24">
        <f t="shared" si="114"/>
        <v>47</v>
      </c>
      <c r="H1664" s="36">
        <v>339281</v>
      </c>
      <c r="I1664" s="24" t="str">
        <f t="shared" si="115"/>
        <v/>
      </c>
      <c r="K1664" s="24">
        <f>IF(J1664&gt;900,_xlfn.XLOOKUP(ROUND(J1664,0),'CM-VL-G-C-GL-B-T-ClassRimThickn'!$B$1:$B$112,'CM-VL-G-C-GL-B-T-ClassRimThickn'!$C$1:$C$112,0,1,1),J1664)</f>
        <v>0</v>
      </c>
      <c r="L1664" s="24">
        <v>80</v>
      </c>
      <c r="M1664" s="24">
        <f>IF(L1664&gt;900,_xlfn.XLOOKUP(ROUND(L1664,0),'CM-VL-G-C-GL-B-T-ClassRimThickn'!$B$1:$B$112,'CM-VL-G-C-GL-B-T-ClassRimThickn'!$C$1:$C$112,0,1,1),L1664)</f>
        <v>80</v>
      </c>
      <c r="N1664" s="24">
        <v>80</v>
      </c>
      <c r="O1664" s="24">
        <f>IF(N1664&gt;900,_xlfn.XLOOKUP(ROUND(N1664,0),'CM-VL-G-C-GL-B-T-ClassRimThickn'!$B$1:$B$112,'CM-VL-G-C-GL-B-T-ClassRimThickn'!$C$1:$C$112,0,1,1),N1664)</f>
        <v>80</v>
      </c>
      <c r="P1664" s="24">
        <v>78</v>
      </c>
      <c r="Q1664" s="24">
        <f>IF(P1664&gt;900,_xlfn.XLOOKUP(ROUND(P1664,0),'CM-VL-G-C-GL-B-T-ClassRimThickn'!$B$1:$B$112,'CM-VL-G-C-GL-B-T-ClassRimThickn'!$C$1:$C$112,0,1,1),P1664)</f>
        <v>78</v>
      </c>
      <c r="S1664" s="24">
        <f>IF(R1664&gt;900,_xlfn.XLOOKUP(ROUND(R1664,0),'CM-VL-G-C-GL-B-T-ClassRimThickn'!$B$1:$B$112,'CM-VL-G-C-GL-B-T-ClassRimThickn'!$C$1:$C$112,0,1,1),R1664)</f>
        <v>0</v>
      </c>
      <c r="T1664" s="24">
        <v>76</v>
      </c>
      <c r="U1664" s="24">
        <f>IF(T1664&gt;900,_xlfn.XLOOKUP(ROUND(T1664,0),'CM-VL-G-C-GL-B-T-ClassRimThickn'!$B$1:$B$112,'CM-VL-G-C-GL-B-T-ClassRimThickn'!$C$1:$C$112,0,1,1),T1664)</f>
        <v>76</v>
      </c>
      <c r="V1664" s="24">
        <v>79</v>
      </c>
      <c r="W1664" s="24">
        <f>IF(V1664&gt;900,_xlfn.XLOOKUP(ROUND(V1664,0),'CM-VL-G-C-GL-B-T-ClassRimThickn'!$B$1:$B$112,'CM-VL-G-C-GL-B-T-ClassRimThickn'!$C$1:$C$112,0,1,1),V1664)</f>
        <v>79</v>
      </c>
      <c r="X1664" s="24">
        <v>79</v>
      </c>
      <c r="Y1664" s="24">
        <f>IF(X1664&gt;900,_xlfn.XLOOKUP(ROUND(X1664,0),'CM-VL-G-C-GL-B-T-ClassRimThickn'!$B$1:$B$112,'CM-VL-G-C-GL-B-T-ClassRimThickn'!$C$1:$C$112,0,1,1),X1664)</f>
        <v>79</v>
      </c>
      <c r="Z1664" s="24">
        <v>79</v>
      </c>
      <c r="AA1664" s="24">
        <f>IF(Z1664&gt;900,_xlfn.XLOOKUP(ROUND(Z1664,0),'CM-VL-G-C-GL-B-T-ClassRimThickn'!$B$1:$B$112,'CM-VL-G-C-GL-B-T-ClassRimThickn'!$C$1:$C$112,0,1,1),Z1664)</f>
        <v>79</v>
      </c>
      <c r="AB1664" s="24">
        <v>78</v>
      </c>
      <c r="AC1664" s="24">
        <f>IF(AB1664&gt;900,_xlfn.XLOOKUP(ROUND(AB1664,0),'CM-VL-G-C-GL-B-T-ClassRimThickn'!$B$1:$B$112,'CM-VL-G-C-GL-B-T-ClassRimThickn'!$C$1:$C$112,0,1,1),AB1664)</f>
        <v>78</v>
      </c>
      <c r="AD1664" s="24">
        <v>75</v>
      </c>
      <c r="AE1664" s="24">
        <f>IF(AD1664&gt;900,_xlfn.XLOOKUP(ROUND(AD1664,0),'CM-VL-G-C-GL-B-T-ClassRimThickn'!$B$1:$B$112,'CM-VL-G-C-GL-B-T-ClassRimThickn'!$C$1:$C$112,0,1,1),AD1664)</f>
        <v>75</v>
      </c>
      <c r="AF1664" s="24">
        <v>76</v>
      </c>
      <c r="AG1664" s="24">
        <f>IF(AF1664&gt;900,_xlfn.XLOOKUP(ROUND(AF1664,0),'CM-VL-G-C-GL-B-T-ClassRimThickn'!$B$1:$B$112,'CM-VL-G-C-GL-B-T-ClassRimThickn'!$C$1:$C$112,0,1,1),AF1664)</f>
        <v>76</v>
      </c>
      <c r="AH1664" s="24">
        <v>28</v>
      </c>
      <c r="AI1664" s="24">
        <v>28</v>
      </c>
      <c r="AJ1664" s="24">
        <v>28</v>
      </c>
      <c r="AK1664" s="24">
        <v>28</v>
      </c>
      <c r="AL1664" s="24">
        <v>27</v>
      </c>
      <c r="AM1664" s="24">
        <v>27</v>
      </c>
      <c r="AN1664" s="24">
        <v>28</v>
      </c>
      <c r="AO1664" s="24">
        <v>28</v>
      </c>
      <c r="AP1664" s="24">
        <v>28</v>
      </c>
      <c r="AQ1664" s="24">
        <v>28.5</v>
      </c>
      <c r="AR1664" s="24">
        <v>27</v>
      </c>
      <c r="AS1664" s="24">
        <v>27</v>
      </c>
      <c r="AT1664" s="24">
        <v>30</v>
      </c>
      <c r="AU1664" s="24">
        <v>29</v>
      </c>
      <c r="AV1664" s="24">
        <v>30</v>
      </c>
      <c r="AW1664" s="24">
        <v>29.5</v>
      </c>
      <c r="AX1664" s="24">
        <v>30</v>
      </c>
      <c r="AY1664" s="24">
        <v>29.5</v>
      </c>
      <c r="AZ1664" s="24">
        <v>30</v>
      </c>
      <c r="BA1664" s="24">
        <v>30</v>
      </c>
      <c r="BB1664" s="24">
        <v>29</v>
      </c>
      <c r="BC1664" s="24">
        <v>30</v>
      </c>
      <c r="BD1664" s="24">
        <v>29</v>
      </c>
      <c r="BE1664" s="24">
        <v>29</v>
      </c>
      <c r="BF1664" s="24">
        <v>1</v>
      </c>
      <c r="BG1664" s="24">
        <v>1.5</v>
      </c>
      <c r="BH1664" s="24">
        <v>1</v>
      </c>
      <c r="BI1664" s="24">
        <v>1</v>
      </c>
      <c r="BJ1664" s="24">
        <v>1</v>
      </c>
      <c r="BL1664" s="24">
        <v>1.5</v>
      </c>
      <c r="BM1664" s="24">
        <v>1.5</v>
      </c>
      <c r="BN1664" s="24">
        <v>1</v>
      </c>
      <c r="BO1664" s="24">
        <v>1</v>
      </c>
      <c r="BP1664" s="24">
        <v>1.5</v>
      </c>
      <c r="BQ1664" s="24">
        <v>1</v>
      </c>
      <c r="BR1664" s="24">
        <v>0</v>
      </c>
      <c r="BS1664" s="24">
        <v>0.5</v>
      </c>
      <c r="BT1664" s="24">
        <v>0.5</v>
      </c>
      <c r="BU1664" s="24">
        <v>0.5</v>
      </c>
      <c r="BV1664" s="24">
        <v>0.5</v>
      </c>
      <c r="BW1664" s="24">
        <v>0.5</v>
      </c>
      <c r="BX1664" s="24">
        <v>0.5</v>
      </c>
      <c r="BY1664" s="24">
        <v>0.5</v>
      </c>
      <c r="BZ1664" s="24">
        <v>0</v>
      </c>
      <c r="CB1664" s="24">
        <v>0</v>
      </c>
      <c r="CC1664" s="24">
        <v>0</v>
      </c>
      <c r="CD1664" s="24">
        <v>110</v>
      </c>
      <c r="CE1664" s="24">
        <v>105</v>
      </c>
      <c r="CF1664" s="24">
        <v>105</v>
      </c>
      <c r="CG1664" s="24">
        <v>105</v>
      </c>
      <c r="CH1664" s="24">
        <v>100</v>
      </c>
      <c r="CI1664" s="24">
        <v>100</v>
      </c>
      <c r="CO1664" s="34">
        <f t="shared" si="113"/>
        <v>339281</v>
      </c>
    </row>
    <row r="1665" spans="1:93" ht="15" hidden="1">
      <c r="A1665" s="23" t="s">
        <v>185</v>
      </c>
      <c r="B1665" s="52">
        <v>42664</v>
      </c>
      <c r="C1665" s="25" t="str">
        <f t="shared" si="112"/>
        <v/>
      </c>
      <c r="G1665" s="24">
        <f t="shared" si="114"/>
        <v>101</v>
      </c>
      <c r="H1665" s="37">
        <f>(H1666-H1664)/(G1665+G1666)*G1665+H1664</f>
        <v>345736.52903225808</v>
      </c>
      <c r="I1665" s="24" t="str">
        <f t="shared" si="115"/>
        <v/>
      </c>
      <c r="K1665" s="24">
        <f>IF(J1665&gt;900,_xlfn.XLOOKUP(ROUND(J1665,0),'CM-VL-G-C-GL-B-T-ClassRimThickn'!$B$1:$B$112,'CM-VL-G-C-GL-B-T-ClassRimThickn'!$C$1:$C$112,0,1,1),J1665)</f>
        <v>0</v>
      </c>
      <c r="L1665" s="24">
        <v>80</v>
      </c>
      <c r="M1665" s="24">
        <f>IF(L1665&gt;900,_xlfn.XLOOKUP(ROUND(L1665,0),'CM-VL-G-C-GL-B-T-ClassRimThickn'!$B$1:$B$112,'CM-VL-G-C-GL-B-T-ClassRimThickn'!$C$1:$C$112,0,1,1),L1665)</f>
        <v>80</v>
      </c>
      <c r="N1665" s="24">
        <v>80</v>
      </c>
      <c r="O1665" s="24">
        <f>IF(N1665&gt;900,_xlfn.XLOOKUP(ROUND(N1665,0),'CM-VL-G-C-GL-B-T-ClassRimThickn'!$B$1:$B$112,'CM-VL-G-C-GL-B-T-ClassRimThickn'!$C$1:$C$112,0,1,1),N1665)</f>
        <v>80</v>
      </c>
      <c r="P1665" s="24">
        <v>78</v>
      </c>
      <c r="Q1665" s="24">
        <f>IF(P1665&gt;900,_xlfn.XLOOKUP(ROUND(P1665,0),'CM-VL-G-C-GL-B-T-ClassRimThickn'!$B$1:$B$112,'CM-VL-G-C-GL-B-T-ClassRimThickn'!$C$1:$C$112,0,1,1),P1665)</f>
        <v>78</v>
      </c>
      <c r="S1665" s="24">
        <f>IF(R1665&gt;900,_xlfn.XLOOKUP(ROUND(R1665,0),'CM-VL-G-C-GL-B-T-ClassRimThickn'!$B$1:$B$112,'CM-VL-G-C-GL-B-T-ClassRimThickn'!$C$1:$C$112,0,1,1),R1665)</f>
        <v>0</v>
      </c>
      <c r="T1665" s="24">
        <v>76</v>
      </c>
      <c r="U1665" s="24">
        <f>IF(T1665&gt;900,_xlfn.XLOOKUP(ROUND(T1665,0),'CM-VL-G-C-GL-B-T-ClassRimThickn'!$B$1:$B$112,'CM-VL-G-C-GL-B-T-ClassRimThickn'!$C$1:$C$112,0,1,1),T1665)</f>
        <v>76</v>
      </c>
      <c r="V1665" s="24">
        <v>80</v>
      </c>
      <c r="W1665" s="24">
        <f>IF(V1665&gt;900,_xlfn.XLOOKUP(ROUND(V1665,0),'CM-VL-G-C-GL-B-T-ClassRimThickn'!$B$1:$B$112,'CM-VL-G-C-GL-B-T-ClassRimThickn'!$C$1:$C$112,0,1,1),V1665)</f>
        <v>80</v>
      </c>
      <c r="X1665" s="24">
        <v>80</v>
      </c>
      <c r="Y1665" s="24">
        <f>IF(X1665&gt;900,_xlfn.XLOOKUP(ROUND(X1665,0),'CM-VL-G-C-GL-B-T-ClassRimThickn'!$B$1:$B$112,'CM-VL-G-C-GL-B-T-ClassRimThickn'!$C$1:$C$112,0,1,1),X1665)</f>
        <v>80</v>
      </c>
      <c r="Z1665" s="24">
        <v>80</v>
      </c>
      <c r="AA1665" s="24">
        <f>IF(Z1665&gt;900,_xlfn.XLOOKUP(ROUND(Z1665,0),'CM-VL-G-C-GL-B-T-ClassRimThickn'!$B$1:$B$112,'CM-VL-G-C-GL-B-T-ClassRimThickn'!$C$1:$C$112,0,1,1),Z1665)</f>
        <v>80</v>
      </c>
      <c r="AB1665" s="24">
        <v>79</v>
      </c>
      <c r="AC1665" s="24">
        <f>IF(AB1665&gt;900,_xlfn.XLOOKUP(ROUND(AB1665,0),'CM-VL-G-C-GL-B-T-ClassRimThickn'!$B$1:$B$112,'CM-VL-G-C-GL-B-T-ClassRimThickn'!$C$1:$C$112,0,1,1),AB1665)</f>
        <v>79</v>
      </c>
      <c r="AD1665" s="24">
        <v>78</v>
      </c>
      <c r="AE1665" s="24">
        <f>IF(AD1665&gt;900,_xlfn.XLOOKUP(ROUND(AD1665,0),'CM-VL-G-C-GL-B-T-ClassRimThickn'!$B$1:$B$112,'CM-VL-G-C-GL-B-T-ClassRimThickn'!$C$1:$C$112,0,1,1),AD1665)</f>
        <v>78</v>
      </c>
      <c r="AF1665" s="24">
        <v>77</v>
      </c>
      <c r="AG1665" s="24">
        <f>IF(AF1665&gt;900,_xlfn.XLOOKUP(ROUND(AF1665,0),'CM-VL-G-C-GL-B-T-ClassRimThickn'!$B$1:$B$112,'CM-VL-G-C-GL-B-T-ClassRimThickn'!$C$1:$C$112,0,1,1),AF1665)</f>
        <v>77</v>
      </c>
      <c r="AH1665" s="24">
        <v>29</v>
      </c>
      <c r="AI1665" s="24">
        <v>28</v>
      </c>
      <c r="AJ1665" s="24">
        <v>29</v>
      </c>
      <c r="AK1665" s="24">
        <v>27</v>
      </c>
      <c r="AL1665" s="24">
        <v>27</v>
      </c>
      <c r="AM1665" s="24">
        <v>26</v>
      </c>
      <c r="AN1665" s="24">
        <v>27</v>
      </c>
      <c r="AO1665" s="24">
        <v>28</v>
      </c>
      <c r="AP1665" s="24">
        <v>28</v>
      </c>
      <c r="AQ1665" s="24">
        <v>28</v>
      </c>
      <c r="AR1665" s="24">
        <v>28</v>
      </c>
      <c r="AS1665" s="24">
        <v>28</v>
      </c>
      <c r="AT1665" s="24">
        <v>30</v>
      </c>
      <c r="AU1665" s="24">
        <v>30</v>
      </c>
      <c r="AV1665" s="24">
        <v>30</v>
      </c>
      <c r="AW1665" s="24">
        <v>29</v>
      </c>
      <c r="AX1665" s="24">
        <v>29</v>
      </c>
      <c r="AY1665" s="24">
        <v>30</v>
      </c>
      <c r="AZ1665" s="24">
        <v>30</v>
      </c>
      <c r="BA1665" s="24">
        <v>29</v>
      </c>
      <c r="BB1665" s="24">
        <v>30</v>
      </c>
      <c r="BC1665" s="24">
        <v>29</v>
      </c>
      <c r="BD1665" s="24">
        <v>29</v>
      </c>
      <c r="BE1665" s="24">
        <v>29</v>
      </c>
      <c r="BF1665" s="24">
        <v>1</v>
      </c>
      <c r="BG1665" s="24">
        <v>1</v>
      </c>
      <c r="BH1665" s="24">
        <v>1</v>
      </c>
      <c r="BI1665" s="24">
        <v>1</v>
      </c>
      <c r="BJ1665" s="24">
        <v>1</v>
      </c>
      <c r="BL1665" s="24">
        <v>1</v>
      </c>
      <c r="BM1665" s="24">
        <v>1</v>
      </c>
      <c r="BN1665" s="24">
        <v>1</v>
      </c>
      <c r="BO1665" s="24">
        <v>1</v>
      </c>
      <c r="BP1665" s="24">
        <v>1</v>
      </c>
      <c r="BQ1665" s="24">
        <v>1</v>
      </c>
      <c r="BR1665" s="24">
        <v>0.5</v>
      </c>
      <c r="BS1665" s="24">
        <v>0.5</v>
      </c>
      <c r="BT1665" s="24">
        <v>0.5</v>
      </c>
      <c r="BU1665" s="24">
        <v>0.5</v>
      </c>
      <c r="BV1665" s="24">
        <v>0.5</v>
      </c>
      <c r="BW1665" s="24">
        <v>0.5</v>
      </c>
      <c r="BX1665" s="24">
        <v>0.5</v>
      </c>
      <c r="BY1665" s="24">
        <v>0.5</v>
      </c>
      <c r="BZ1665" s="24">
        <v>0.5</v>
      </c>
      <c r="CB1665" s="24">
        <v>0</v>
      </c>
      <c r="CC1665" s="24">
        <v>0</v>
      </c>
      <c r="CD1665" s="24">
        <v>100</v>
      </c>
      <c r="CE1665" s="24">
        <v>100</v>
      </c>
      <c r="CF1665" s="24">
        <v>100</v>
      </c>
      <c r="CG1665" s="24">
        <v>100</v>
      </c>
      <c r="CH1665" s="24">
        <v>100</v>
      </c>
      <c r="CI1665" s="24">
        <v>100</v>
      </c>
      <c r="CO1665" s="34">
        <f t="shared" si="113"/>
        <v>345736.52903225808</v>
      </c>
    </row>
    <row r="1666" spans="1:93" ht="15" hidden="1">
      <c r="A1666" s="23" t="s">
        <v>185</v>
      </c>
      <c r="B1666" s="52">
        <v>42718</v>
      </c>
      <c r="C1666" s="25" t="str">
        <f t="shared" ref="C1666:C1729" si="116">IF(B1666=B1667,TRUE,"")</f>
        <v/>
      </c>
      <c r="G1666" s="24">
        <f t="shared" si="114"/>
        <v>54</v>
      </c>
      <c r="H1666" s="35">
        <v>349188</v>
      </c>
      <c r="I1666" s="24" t="str">
        <f t="shared" si="115"/>
        <v/>
      </c>
      <c r="K1666" s="24">
        <f>IF(J1666&gt;900,_xlfn.XLOOKUP(ROUND(J1666,0),'CM-VL-G-C-GL-B-T-ClassRimThickn'!$B$1:$B$112,'CM-VL-G-C-GL-B-T-ClassRimThickn'!$C$1:$C$112,0,1,1),J1666)</f>
        <v>0</v>
      </c>
      <c r="L1666" s="24">
        <v>77</v>
      </c>
      <c r="M1666" s="24">
        <f>IF(L1666&gt;900,_xlfn.XLOOKUP(ROUND(L1666,0),'CM-VL-G-C-GL-B-T-ClassRimThickn'!$B$1:$B$112,'CM-VL-G-C-GL-B-T-ClassRimThickn'!$C$1:$C$112,0,1,1),L1666)</f>
        <v>77</v>
      </c>
      <c r="N1666" s="24">
        <v>77</v>
      </c>
      <c r="O1666" s="24">
        <f>IF(N1666&gt;900,_xlfn.XLOOKUP(ROUND(N1666,0),'CM-VL-G-C-GL-B-T-ClassRimThickn'!$B$1:$B$112,'CM-VL-G-C-GL-B-T-ClassRimThickn'!$C$1:$C$112,0,1,1),N1666)</f>
        <v>77</v>
      </c>
      <c r="P1666" s="24">
        <v>74</v>
      </c>
      <c r="Q1666" s="24">
        <f>IF(P1666&gt;900,_xlfn.XLOOKUP(ROUND(P1666,0),'CM-VL-G-C-GL-B-T-ClassRimThickn'!$B$1:$B$112,'CM-VL-G-C-GL-B-T-ClassRimThickn'!$C$1:$C$112,0,1,1),P1666)</f>
        <v>74</v>
      </c>
      <c r="S1666" s="24">
        <f>IF(R1666&gt;900,_xlfn.XLOOKUP(ROUND(R1666,0),'CM-VL-G-C-GL-B-T-ClassRimThickn'!$B$1:$B$112,'CM-VL-G-C-GL-B-T-ClassRimThickn'!$C$1:$C$112,0,1,1),R1666)</f>
        <v>0</v>
      </c>
      <c r="T1666" s="24">
        <v>72</v>
      </c>
      <c r="U1666" s="24">
        <f>IF(T1666&gt;900,_xlfn.XLOOKUP(ROUND(T1666,0),'CM-VL-G-C-GL-B-T-ClassRimThickn'!$B$1:$B$112,'CM-VL-G-C-GL-B-T-ClassRimThickn'!$C$1:$C$112,0,1,1),T1666)</f>
        <v>72</v>
      </c>
      <c r="V1666" s="24">
        <v>78</v>
      </c>
      <c r="W1666" s="24">
        <f>IF(V1666&gt;900,_xlfn.XLOOKUP(ROUND(V1666,0),'CM-VL-G-C-GL-B-T-ClassRimThickn'!$B$1:$B$112,'CM-VL-G-C-GL-B-T-ClassRimThickn'!$C$1:$C$112,0,1,1),V1666)</f>
        <v>78</v>
      </c>
      <c r="X1666" s="24">
        <v>77</v>
      </c>
      <c r="Y1666" s="24">
        <f>IF(X1666&gt;900,_xlfn.XLOOKUP(ROUND(X1666,0),'CM-VL-G-C-GL-B-T-ClassRimThickn'!$B$1:$B$112,'CM-VL-G-C-GL-B-T-ClassRimThickn'!$C$1:$C$112,0,1,1),X1666)</f>
        <v>77</v>
      </c>
      <c r="Z1666" s="24">
        <v>77</v>
      </c>
      <c r="AA1666" s="24">
        <f>IF(Z1666&gt;900,_xlfn.XLOOKUP(ROUND(Z1666,0),'CM-VL-G-C-GL-B-T-ClassRimThickn'!$B$1:$B$112,'CM-VL-G-C-GL-B-T-ClassRimThickn'!$C$1:$C$112,0,1,1),Z1666)</f>
        <v>77</v>
      </c>
      <c r="AB1666" s="24">
        <v>74</v>
      </c>
      <c r="AC1666" s="24">
        <f>IF(AB1666&gt;900,_xlfn.XLOOKUP(ROUND(AB1666,0),'CM-VL-G-C-GL-B-T-ClassRimThickn'!$B$1:$B$112,'CM-VL-G-C-GL-B-T-ClassRimThickn'!$C$1:$C$112,0,1,1),AB1666)</f>
        <v>74</v>
      </c>
      <c r="AD1666" s="24">
        <v>73</v>
      </c>
      <c r="AE1666" s="24">
        <f>IF(AD1666&gt;900,_xlfn.XLOOKUP(ROUND(AD1666,0),'CM-VL-G-C-GL-B-T-ClassRimThickn'!$B$1:$B$112,'CM-VL-G-C-GL-B-T-ClassRimThickn'!$C$1:$C$112,0,1,1),AD1666)</f>
        <v>73</v>
      </c>
      <c r="AF1666" s="24">
        <v>72</v>
      </c>
      <c r="AG1666" s="24">
        <f>IF(AF1666&gt;900,_xlfn.XLOOKUP(ROUND(AF1666,0),'CM-VL-G-C-GL-B-T-ClassRimThickn'!$B$1:$B$112,'CM-VL-G-C-GL-B-T-ClassRimThickn'!$C$1:$C$112,0,1,1),AF1666)</f>
        <v>72</v>
      </c>
      <c r="AH1666" s="24">
        <v>27</v>
      </c>
      <c r="AI1666" s="24">
        <v>27</v>
      </c>
      <c r="AJ1666" s="24">
        <v>28</v>
      </c>
      <c r="AK1666" s="24">
        <v>27</v>
      </c>
      <c r="AL1666" s="24">
        <v>26</v>
      </c>
      <c r="AM1666" s="24">
        <v>27</v>
      </c>
      <c r="AN1666" s="24">
        <v>27</v>
      </c>
      <c r="AO1666" s="24">
        <v>28</v>
      </c>
      <c r="AP1666" s="24">
        <v>28</v>
      </c>
      <c r="AQ1666" s="24">
        <v>27</v>
      </c>
      <c r="AR1666" s="24">
        <v>31</v>
      </c>
      <c r="AS1666" s="24">
        <v>28</v>
      </c>
      <c r="AT1666" s="24">
        <v>30</v>
      </c>
      <c r="AU1666" s="24">
        <v>30</v>
      </c>
      <c r="AV1666" s="24">
        <v>30</v>
      </c>
      <c r="AW1666" s="24">
        <v>29</v>
      </c>
      <c r="AX1666" s="24">
        <v>29</v>
      </c>
      <c r="AY1666" s="24">
        <v>30</v>
      </c>
      <c r="AZ1666" s="24">
        <v>30</v>
      </c>
      <c r="BA1666" s="24">
        <v>30</v>
      </c>
      <c r="BB1666" s="24">
        <v>30</v>
      </c>
      <c r="BC1666" s="24">
        <v>30</v>
      </c>
      <c r="BD1666" s="24">
        <v>30</v>
      </c>
      <c r="BE1666" s="24">
        <v>30.5</v>
      </c>
      <c r="BF1666" s="24">
        <v>1</v>
      </c>
      <c r="BG1666" s="24">
        <v>0.5</v>
      </c>
      <c r="BH1666" s="24">
        <v>0.5</v>
      </c>
      <c r="BI1666" s="24">
        <v>0.5</v>
      </c>
      <c r="BJ1666" s="24">
        <v>1</v>
      </c>
      <c r="BL1666" s="24">
        <v>1</v>
      </c>
      <c r="BM1666" s="24">
        <v>0.5</v>
      </c>
      <c r="BN1666" s="24">
        <v>0.5</v>
      </c>
      <c r="BO1666" s="24">
        <v>1</v>
      </c>
      <c r="BP1666" s="24">
        <v>1</v>
      </c>
      <c r="BQ1666" s="24">
        <v>1</v>
      </c>
      <c r="BR1666" s="24">
        <v>0</v>
      </c>
      <c r="BS1666" s="24">
        <v>0</v>
      </c>
      <c r="BT1666" s="24">
        <v>0</v>
      </c>
      <c r="BU1666" s="24">
        <v>0</v>
      </c>
      <c r="BV1666" s="24">
        <v>0</v>
      </c>
      <c r="BW1666" s="24">
        <v>0</v>
      </c>
      <c r="BX1666" s="24">
        <v>0</v>
      </c>
      <c r="BY1666" s="24">
        <v>0</v>
      </c>
      <c r="BZ1666" s="24">
        <v>0</v>
      </c>
      <c r="CB1666" s="24">
        <v>0</v>
      </c>
      <c r="CC1666" s="24">
        <v>0</v>
      </c>
      <c r="CD1666" s="24">
        <v>105</v>
      </c>
      <c r="CE1666" s="24">
        <v>105</v>
      </c>
      <c r="CF1666" s="24">
        <v>105</v>
      </c>
      <c r="CG1666" s="24">
        <v>100</v>
      </c>
      <c r="CH1666" s="24">
        <v>102</v>
      </c>
      <c r="CI1666" s="24">
        <v>95</v>
      </c>
      <c r="CO1666" s="34">
        <f t="shared" si="113"/>
        <v>349188</v>
      </c>
    </row>
    <row r="1667" spans="1:93" ht="15" hidden="1">
      <c r="A1667" s="23" t="s">
        <v>185</v>
      </c>
      <c r="B1667" s="52">
        <v>42734</v>
      </c>
      <c r="C1667" s="25" t="str">
        <f t="shared" si="116"/>
        <v/>
      </c>
      <c r="G1667" s="24">
        <f t="shared" si="114"/>
        <v>16</v>
      </c>
      <c r="H1667" s="32">
        <v>823076</v>
      </c>
      <c r="I1667" s="24" t="str">
        <f t="shared" si="115"/>
        <v/>
      </c>
      <c r="K1667" s="24">
        <f>IF(J1667&gt;900,_xlfn.XLOOKUP(ROUND(J1667,0),'CM-VL-G-C-GL-B-T-ClassRimThickn'!$B$1:$B$112,'CM-VL-G-C-GL-B-T-ClassRimThickn'!$C$1:$C$112,0,1,1),J1667)</f>
        <v>0</v>
      </c>
      <c r="L1667" s="24">
        <v>75</v>
      </c>
      <c r="M1667" s="24">
        <f>IF(L1667&gt;900,_xlfn.XLOOKUP(ROUND(L1667,0),'CM-VL-G-C-GL-B-T-ClassRimThickn'!$B$1:$B$112,'CM-VL-G-C-GL-B-T-ClassRimThickn'!$C$1:$C$112,0,1,1),L1667)</f>
        <v>75</v>
      </c>
      <c r="N1667" s="24">
        <v>75</v>
      </c>
      <c r="O1667" s="24">
        <f>IF(N1667&gt;900,_xlfn.XLOOKUP(ROUND(N1667,0),'CM-VL-G-C-GL-B-T-ClassRimThickn'!$B$1:$B$112,'CM-VL-G-C-GL-B-T-ClassRimThickn'!$C$1:$C$112,0,1,1),N1667)</f>
        <v>75</v>
      </c>
      <c r="P1667" s="24">
        <v>74</v>
      </c>
      <c r="Q1667" s="24">
        <f>IF(P1667&gt;900,_xlfn.XLOOKUP(ROUND(P1667,0),'CM-VL-G-C-GL-B-T-ClassRimThickn'!$B$1:$B$112,'CM-VL-G-C-GL-B-T-ClassRimThickn'!$C$1:$C$112,0,1,1),P1667)</f>
        <v>74</v>
      </c>
      <c r="S1667" s="24">
        <f>IF(R1667&gt;900,_xlfn.XLOOKUP(ROUND(R1667,0),'CM-VL-G-C-GL-B-T-ClassRimThickn'!$B$1:$B$112,'CM-VL-G-C-GL-B-T-ClassRimThickn'!$C$1:$C$112,0,1,1),R1667)</f>
        <v>0</v>
      </c>
      <c r="T1667" s="24">
        <v>73</v>
      </c>
      <c r="U1667" s="24">
        <f>IF(T1667&gt;900,_xlfn.XLOOKUP(ROUND(T1667,0),'CM-VL-G-C-GL-B-T-ClassRimThickn'!$B$1:$B$112,'CM-VL-G-C-GL-B-T-ClassRimThickn'!$C$1:$C$112,0,1,1),T1667)</f>
        <v>73</v>
      </c>
      <c r="V1667" s="24">
        <v>78</v>
      </c>
      <c r="W1667" s="24">
        <f>IF(V1667&gt;900,_xlfn.XLOOKUP(ROUND(V1667,0),'CM-VL-G-C-GL-B-T-ClassRimThickn'!$B$1:$B$112,'CM-VL-G-C-GL-B-T-ClassRimThickn'!$C$1:$C$112,0,1,1),V1667)</f>
        <v>78</v>
      </c>
      <c r="X1667" s="24">
        <v>75</v>
      </c>
      <c r="Y1667" s="24">
        <f>IF(X1667&gt;900,_xlfn.XLOOKUP(ROUND(X1667,0),'CM-VL-G-C-GL-B-T-ClassRimThickn'!$B$1:$B$112,'CM-VL-G-C-GL-B-T-ClassRimThickn'!$C$1:$C$112,0,1,1),X1667)</f>
        <v>75</v>
      </c>
      <c r="Z1667" s="24">
        <v>75</v>
      </c>
      <c r="AA1667" s="24">
        <f>IF(Z1667&gt;900,_xlfn.XLOOKUP(ROUND(Z1667,0),'CM-VL-G-C-GL-B-T-ClassRimThickn'!$B$1:$B$112,'CM-VL-G-C-GL-B-T-ClassRimThickn'!$C$1:$C$112,0,1,1),Z1667)</f>
        <v>75</v>
      </c>
      <c r="AB1667" s="24">
        <v>74</v>
      </c>
      <c r="AC1667" s="24">
        <f>IF(AB1667&gt;900,_xlfn.XLOOKUP(ROUND(AB1667,0),'CM-VL-G-C-GL-B-T-ClassRimThickn'!$B$1:$B$112,'CM-VL-G-C-GL-B-T-ClassRimThickn'!$C$1:$C$112,0,1,1),AB1667)</f>
        <v>74</v>
      </c>
      <c r="AD1667" s="24">
        <v>73</v>
      </c>
      <c r="AE1667" s="24">
        <f>IF(AD1667&gt;900,_xlfn.XLOOKUP(ROUND(AD1667,0),'CM-VL-G-C-GL-B-T-ClassRimThickn'!$B$1:$B$112,'CM-VL-G-C-GL-B-T-ClassRimThickn'!$C$1:$C$112,0,1,1),AD1667)</f>
        <v>73</v>
      </c>
      <c r="AF1667" s="24">
        <v>73</v>
      </c>
      <c r="AG1667" s="24">
        <f>IF(AF1667&gt;900,_xlfn.XLOOKUP(ROUND(AF1667,0),'CM-VL-G-C-GL-B-T-ClassRimThickn'!$B$1:$B$112,'CM-VL-G-C-GL-B-T-ClassRimThickn'!$C$1:$C$112,0,1,1),AF1667)</f>
        <v>73</v>
      </c>
      <c r="AH1667" s="24">
        <v>29</v>
      </c>
      <c r="AI1667" s="24">
        <v>27</v>
      </c>
      <c r="AJ1667" s="24">
        <v>29</v>
      </c>
      <c r="AK1667" s="24">
        <v>27.5</v>
      </c>
      <c r="AL1667" s="24">
        <v>26</v>
      </c>
      <c r="AM1667" s="24">
        <v>27</v>
      </c>
      <c r="AN1667" s="24">
        <v>26</v>
      </c>
      <c r="AO1667" s="24">
        <v>28</v>
      </c>
      <c r="AP1667" s="24">
        <v>27</v>
      </c>
      <c r="AQ1667" s="24">
        <v>27</v>
      </c>
      <c r="AR1667" s="24">
        <v>31</v>
      </c>
      <c r="AS1667" s="24">
        <v>31</v>
      </c>
      <c r="AT1667" s="24">
        <v>30</v>
      </c>
      <c r="AU1667" s="24">
        <v>29</v>
      </c>
      <c r="AV1667" s="24">
        <v>30</v>
      </c>
      <c r="AW1667" s="24">
        <v>29</v>
      </c>
      <c r="AX1667" s="24">
        <v>29.5</v>
      </c>
      <c r="AY1667" s="24">
        <v>30</v>
      </c>
      <c r="AZ1667" s="24">
        <v>30</v>
      </c>
      <c r="BA1667" s="24">
        <v>30</v>
      </c>
      <c r="BB1667" s="24">
        <v>30</v>
      </c>
      <c r="BC1667" s="24">
        <v>30</v>
      </c>
      <c r="BD1667" s="24">
        <v>30.5</v>
      </c>
      <c r="BE1667" s="24">
        <v>29</v>
      </c>
      <c r="BF1667" s="24">
        <v>1</v>
      </c>
      <c r="BG1667" s="24">
        <v>1</v>
      </c>
      <c r="BH1667" s="24">
        <v>0.5</v>
      </c>
      <c r="BI1667" s="24">
        <v>0</v>
      </c>
      <c r="BJ1667" s="24">
        <v>1</v>
      </c>
      <c r="BL1667" s="24">
        <v>0.5</v>
      </c>
      <c r="BM1667" s="24">
        <v>1</v>
      </c>
      <c r="BN1667" s="24">
        <v>0.5</v>
      </c>
      <c r="BO1667" s="24">
        <v>1</v>
      </c>
      <c r="BP1667" s="24">
        <v>1</v>
      </c>
      <c r="BQ1667" s="24">
        <v>1</v>
      </c>
      <c r="BR1667" s="24">
        <v>0</v>
      </c>
      <c r="BS1667" s="24">
        <v>0</v>
      </c>
      <c r="BT1667" s="24">
        <v>0</v>
      </c>
      <c r="BU1667" s="24">
        <v>0</v>
      </c>
      <c r="BV1667" s="24">
        <v>0</v>
      </c>
      <c r="BW1667" s="24">
        <v>0</v>
      </c>
      <c r="BX1667" s="24">
        <v>0</v>
      </c>
      <c r="BY1667" s="24">
        <v>0</v>
      </c>
      <c r="BZ1667" s="24">
        <v>0</v>
      </c>
      <c r="CB1667" s="24">
        <v>0</v>
      </c>
      <c r="CC1667" s="24">
        <v>0</v>
      </c>
      <c r="CD1667" s="24">
        <v>105</v>
      </c>
      <c r="CE1667" s="24">
        <v>105</v>
      </c>
      <c r="CF1667" s="24">
        <v>105</v>
      </c>
      <c r="CG1667" s="24">
        <v>1056</v>
      </c>
      <c r="CH1667" s="24">
        <v>102</v>
      </c>
      <c r="CI1667" s="24">
        <v>95</v>
      </c>
      <c r="CO1667" s="34">
        <f t="shared" ref="CO1667:CO1730" si="117">IF(H1667="",(H1668-H1667)/(G1668+G1670)*G1668+H1667,H1667)</f>
        <v>823076</v>
      </c>
    </row>
    <row r="1668" spans="1:93" ht="15" hidden="1">
      <c r="A1668" s="23" t="s">
        <v>185</v>
      </c>
      <c r="B1668" s="52">
        <v>42758</v>
      </c>
      <c r="C1668" s="25" t="str">
        <f t="shared" si="116"/>
        <v/>
      </c>
      <c r="G1668" s="24">
        <f t="shared" si="114"/>
        <v>24</v>
      </c>
      <c r="H1668" s="36">
        <v>823076</v>
      </c>
      <c r="I1668" s="24" t="b">
        <f t="shared" si="115"/>
        <v>0</v>
      </c>
      <c r="K1668" s="24">
        <f>IF(J1668&gt;900,_xlfn.XLOOKUP(ROUND(J1668,0),'CM-VL-G-C-GL-B-T-ClassRimThickn'!$B$1:$B$112,'CM-VL-G-C-GL-B-T-ClassRimThickn'!$C$1:$C$112,0,1,1),J1668)</f>
        <v>0</v>
      </c>
      <c r="L1668" s="24">
        <v>67</v>
      </c>
      <c r="M1668" s="24">
        <f>IF(L1668&gt;900,_xlfn.XLOOKUP(ROUND(L1668,0),'CM-VL-G-C-GL-B-T-ClassRimThickn'!$B$1:$B$112,'CM-VL-G-C-GL-B-T-ClassRimThickn'!$C$1:$C$112,0,1,1),L1668)</f>
        <v>67</v>
      </c>
      <c r="N1668" s="24">
        <v>69</v>
      </c>
      <c r="O1668" s="24">
        <f>IF(N1668&gt;900,_xlfn.XLOOKUP(ROUND(N1668,0),'CM-VL-G-C-GL-B-T-ClassRimThickn'!$B$1:$B$112,'CM-VL-G-C-GL-B-T-ClassRimThickn'!$C$1:$C$112,0,1,1),N1668)</f>
        <v>69</v>
      </c>
      <c r="P1668" s="24">
        <v>68.5</v>
      </c>
      <c r="Q1668" s="24">
        <f>IF(P1668&gt;900,_xlfn.XLOOKUP(ROUND(P1668,0),'CM-VL-G-C-GL-B-T-ClassRimThickn'!$B$1:$B$112,'CM-VL-G-C-GL-B-T-ClassRimThickn'!$C$1:$C$112,0,1,1),P1668)</f>
        <v>68.5</v>
      </c>
      <c r="S1668" s="24">
        <f>IF(R1668&gt;900,_xlfn.XLOOKUP(ROUND(R1668,0),'CM-VL-G-C-GL-B-T-ClassRimThickn'!$B$1:$B$112,'CM-VL-G-C-GL-B-T-ClassRimThickn'!$C$1:$C$112,0,1,1),R1668)</f>
        <v>0</v>
      </c>
      <c r="T1668" s="24">
        <v>66</v>
      </c>
      <c r="U1668" s="24">
        <f>IF(T1668&gt;900,_xlfn.XLOOKUP(ROUND(T1668,0),'CM-VL-G-C-GL-B-T-ClassRimThickn'!$B$1:$B$112,'CM-VL-G-C-GL-B-T-ClassRimThickn'!$C$1:$C$112,0,1,1),T1668)</f>
        <v>66</v>
      </c>
      <c r="V1668" s="24">
        <v>70</v>
      </c>
      <c r="W1668" s="24">
        <f>IF(V1668&gt;900,_xlfn.XLOOKUP(ROUND(V1668,0),'CM-VL-G-C-GL-B-T-ClassRimThickn'!$B$1:$B$112,'CM-VL-G-C-GL-B-T-ClassRimThickn'!$C$1:$C$112,0,1,1),V1668)</f>
        <v>70</v>
      </c>
      <c r="X1668" s="24">
        <v>67</v>
      </c>
      <c r="Y1668" s="24">
        <f>IF(X1668&gt;900,_xlfn.XLOOKUP(ROUND(X1668,0),'CM-VL-G-C-GL-B-T-ClassRimThickn'!$B$1:$B$112,'CM-VL-G-C-GL-B-T-ClassRimThickn'!$C$1:$C$112,0,1,1),X1668)</f>
        <v>67</v>
      </c>
      <c r="Z1668" s="24">
        <v>69</v>
      </c>
      <c r="AA1668" s="24">
        <f>IF(Z1668&gt;900,_xlfn.XLOOKUP(ROUND(Z1668,0),'CM-VL-G-C-GL-B-T-ClassRimThickn'!$B$1:$B$112,'CM-VL-G-C-GL-B-T-ClassRimThickn'!$C$1:$C$112,0,1,1),Z1668)</f>
        <v>69</v>
      </c>
      <c r="AB1668" s="24">
        <v>68.5</v>
      </c>
      <c r="AC1668" s="24">
        <f>IF(AB1668&gt;900,_xlfn.XLOOKUP(ROUND(AB1668,0),'CM-VL-G-C-GL-B-T-ClassRimThickn'!$B$1:$B$112,'CM-VL-G-C-GL-B-T-ClassRimThickn'!$C$1:$C$112,0,1,1),AB1668)</f>
        <v>68.5</v>
      </c>
      <c r="AD1668" s="24">
        <v>66</v>
      </c>
      <c r="AE1668" s="24">
        <f>IF(AD1668&gt;900,_xlfn.XLOOKUP(ROUND(AD1668,0),'CM-VL-G-C-GL-B-T-ClassRimThickn'!$B$1:$B$112,'CM-VL-G-C-GL-B-T-ClassRimThickn'!$C$1:$C$112,0,1,1),AD1668)</f>
        <v>66</v>
      </c>
      <c r="AF1668" s="24">
        <v>66</v>
      </c>
      <c r="AG1668" s="24">
        <f>IF(AF1668&gt;900,_xlfn.XLOOKUP(ROUND(AF1668,0),'CM-VL-G-C-GL-B-T-ClassRimThickn'!$B$1:$B$112,'CM-VL-G-C-GL-B-T-ClassRimThickn'!$C$1:$C$112,0,1,1),AF1668)</f>
        <v>66</v>
      </c>
      <c r="AH1668" s="24">
        <v>31</v>
      </c>
      <c r="AI1668" s="24">
        <v>31</v>
      </c>
      <c r="AJ1668" s="24">
        <v>31</v>
      </c>
      <c r="AK1668" s="24">
        <v>31</v>
      </c>
      <c r="AL1668" s="24">
        <v>31</v>
      </c>
      <c r="AM1668" s="24">
        <v>31</v>
      </c>
      <c r="AN1668" s="24">
        <v>31</v>
      </c>
      <c r="AO1668" s="24">
        <v>31</v>
      </c>
      <c r="AP1668" s="24">
        <v>31</v>
      </c>
      <c r="AQ1668" s="24">
        <v>31</v>
      </c>
      <c r="AR1668" s="24">
        <v>31</v>
      </c>
      <c r="AS1668" s="24">
        <v>31</v>
      </c>
      <c r="AT1668" s="24">
        <v>28</v>
      </c>
      <c r="AU1668" s="24">
        <v>28</v>
      </c>
      <c r="AV1668" s="24">
        <v>28</v>
      </c>
      <c r="AW1668" s="24">
        <v>28</v>
      </c>
      <c r="AX1668" s="24">
        <v>28</v>
      </c>
      <c r="AY1668" s="24">
        <v>28</v>
      </c>
      <c r="AZ1668" s="24">
        <v>28</v>
      </c>
      <c r="BA1668" s="24">
        <v>28</v>
      </c>
      <c r="BB1668" s="24">
        <v>28</v>
      </c>
      <c r="BC1668" s="24">
        <v>28</v>
      </c>
      <c r="BD1668" s="24">
        <v>28</v>
      </c>
      <c r="BE1668" s="24">
        <v>28</v>
      </c>
      <c r="BF1668" s="24">
        <v>0</v>
      </c>
      <c r="BG1668" s="24">
        <v>0</v>
      </c>
      <c r="BH1668" s="24">
        <v>0</v>
      </c>
      <c r="BI1668" s="24">
        <v>0</v>
      </c>
      <c r="BJ1668" s="24">
        <v>0</v>
      </c>
      <c r="BL1668" s="24">
        <v>0</v>
      </c>
      <c r="BM1668" s="24">
        <v>0</v>
      </c>
      <c r="BN1668" s="24">
        <v>0</v>
      </c>
      <c r="BO1668" s="24">
        <v>0</v>
      </c>
      <c r="BP1668" s="24">
        <v>0</v>
      </c>
      <c r="BQ1668" s="24">
        <v>0</v>
      </c>
      <c r="BR1668" s="24">
        <v>0</v>
      </c>
      <c r="BS1668" s="24">
        <v>0</v>
      </c>
      <c r="BT1668" s="24">
        <v>0</v>
      </c>
      <c r="BU1668" s="24">
        <v>0</v>
      </c>
      <c r="BV1668" s="24">
        <v>0</v>
      </c>
      <c r="BW1668" s="24">
        <v>0</v>
      </c>
      <c r="BX1668" s="24">
        <v>0</v>
      </c>
      <c r="BY1668" s="24">
        <v>0</v>
      </c>
      <c r="BZ1668" s="24">
        <v>0</v>
      </c>
      <c r="CB1668" s="24">
        <v>0</v>
      </c>
      <c r="CC1668" s="24">
        <v>0</v>
      </c>
      <c r="CD1668" s="24">
        <v>95</v>
      </c>
      <c r="CE1668" s="24">
        <v>90</v>
      </c>
      <c r="CF1668" s="24">
        <v>95</v>
      </c>
      <c r="CG1668" s="24">
        <v>95</v>
      </c>
      <c r="CH1668" s="24">
        <v>92</v>
      </c>
      <c r="CI1668" s="24">
        <v>90</v>
      </c>
      <c r="CO1668" s="34">
        <f t="shared" si="117"/>
        <v>823076</v>
      </c>
    </row>
    <row r="1669" spans="1:93" ht="15" hidden="1">
      <c r="A1669" s="23" t="s">
        <v>185</v>
      </c>
      <c r="B1669" s="52">
        <v>42793</v>
      </c>
      <c r="C1669" s="25" t="str">
        <f t="shared" si="116"/>
        <v/>
      </c>
      <c r="G1669" s="24">
        <f t="shared" si="114"/>
        <v>35</v>
      </c>
      <c r="H1669" s="32">
        <v>354641</v>
      </c>
      <c r="I1669" s="24" t="str">
        <f t="shared" si="115"/>
        <v/>
      </c>
      <c r="K1669" s="24">
        <f>IF(J1669&gt;900,_xlfn.XLOOKUP(ROUND(J1669,0),'CM-VL-G-C-GL-B-T-ClassRimThickn'!$B$1:$B$112,'CM-VL-G-C-GL-B-T-ClassRimThickn'!$C$1:$C$112,0,1,1),J1669)</f>
        <v>0</v>
      </c>
      <c r="L1669" s="24">
        <v>68</v>
      </c>
      <c r="M1669" s="24">
        <f>IF(L1669&gt;900,_xlfn.XLOOKUP(ROUND(L1669,0),'CM-VL-G-C-GL-B-T-ClassRimThickn'!$B$1:$B$112,'CM-VL-G-C-GL-B-T-ClassRimThickn'!$C$1:$C$112,0,1,1),L1669)</f>
        <v>68</v>
      </c>
      <c r="N1669" s="24">
        <v>69</v>
      </c>
      <c r="O1669" s="24">
        <f>IF(N1669&gt;900,_xlfn.XLOOKUP(ROUND(N1669,0),'CM-VL-G-C-GL-B-T-ClassRimThickn'!$B$1:$B$112,'CM-VL-G-C-GL-B-T-ClassRimThickn'!$C$1:$C$112,0,1,1),N1669)</f>
        <v>69</v>
      </c>
      <c r="P1669" s="24">
        <v>68</v>
      </c>
      <c r="Q1669" s="24">
        <f>IF(P1669&gt;900,_xlfn.XLOOKUP(ROUND(P1669,0),'CM-VL-G-C-GL-B-T-ClassRimThickn'!$B$1:$B$112,'CM-VL-G-C-GL-B-T-ClassRimThickn'!$C$1:$C$112,0,1,1),P1669)</f>
        <v>68</v>
      </c>
      <c r="S1669" s="24">
        <f>IF(R1669&gt;900,_xlfn.XLOOKUP(ROUND(R1669,0),'CM-VL-G-C-GL-B-T-ClassRimThickn'!$B$1:$B$112,'CM-VL-G-C-GL-B-T-ClassRimThickn'!$C$1:$C$112,0,1,1),R1669)</f>
        <v>0</v>
      </c>
      <c r="T1669" s="24">
        <v>66</v>
      </c>
      <c r="U1669" s="24">
        <f>IF(T1669&gt;900,_xlfn.XLOOKUP(ROUND(T1669,0),'CM-VL-G-C-GL-B-T-ClassRimThickn'!$B$1:$B$112,'CM-VL-G-C-GL-B-T-ClassRimThickn'!$C$1:$C$112,0,1,1),T1669)</f>
        <v>66</v>
      </c>
      <c r="V1669" s="24">
        <v>71</v>
      </c>
      <c r="W1669" s="24">
        <f>IF(V1669&gt;900,_xlfn.XLOOKUP(ROUND(V1669,0),'CM-VL-G-C-GL-B-T-ClassRimThickn'!$B$1:$B$112,'CM-VL-G-C-GL-B-T-ClassRimThickn'!$C$1:$C$112,0,1,1),V1669)</f>
        <v>71</v>
      </c>
      <c r="X1669" s="24">
        <v>68</v>
      </c>
      <c r="Y1669" s="24">
        <f>IF(X1669&gt;900,_xlfn.XLOOKUP(ROUND(X1669,0),'CM-VL-G-C-GL-B-T-ClassRimThickn'!$B$1:$B$112,'CM-VL-G-C-GL-B-T-ClassRimThickn'!$C$1:$C$112,0,1,1),X1669)</f>
        <v>68</v>
      </c>
      <c r="Z1669" s="24">
        <v>69</v>
      </c>
      <c r="AA1669" s="24">
        <f>IF(Z1669&gt;900,_xlfn.XLOOKUP(ROUND(Z1669,0),'CM-VL-G-C-GL-B-T-ClassRimThickn'!$B$1:$B$112,'CM-VL-G-C-GL-B-T-ClassRimThickn'!$C$1:$C$112,0,1,1),Z1669)</f>
        <v>69</v>
      </c>
      <c r="AB1669" s="24">
        <v>68</v>
      </c>
      <c r="AC1669" s="24">
        <f>IF(AB1669&gt;900,_xlfn.XLOOKUP(ROUND(AB1669,0),'CM-VL-G-C-GL-B-T-ClassRimThickn'!$B$1:$B$112,'CM-VL-G-C-GL-B-T-ClassRimThickn'!$C$1:$C$112,0,1,1),AB1669)</f>
        <v>68</v>
      </c>
      <c r="AD1669" s="24">
        <v>65</v>
      </c>
      <c r="AE1669" s="24">
        <f>IF(AD1669&gt;900,_xlfn.XLOOKUP(ROUND(AD1669,0),'CM-VL-G-C-GL-B-T-ClassRimThickn'!$B$1:$B$112,'CM-VL-G-C-GL-B-T-ClassRimThickn'!$C$1:$C$112,0,1,1),AD1669)</f>
        <v>65</v>
      </c>
      <c r="AF1669" s="24">
        <v>66</v>
      </c>
      <c r="AG1669" s="24">
        <f>IF(AF1669&gt;900,_xlfn.XLOOKUP(ROUND(AF1669,0),'CM-VL-G-C-GL-B-T-ClassRimThickn'!$B$1:$B$112,'CM-VL-G-C-GL-B-T-ClassRimThickn'!$C$1:$C$112,0,1,1),AF1669)</f>
        <v>66</v>
      </c>
      <c r="AH1669" s="24">
        <v>29.5</v>
      </c>
      <c r="AI1669" s="24">
        <v>31</v>
      </c>
      <c r="AJ1669" s="24">
        <v>32</v>
      </c>
      <c r="AK1669" s="24">
        <v>31</v>
      </c>
      <c r="AL1669" s="24">
        <v>29</v>
      </c>
      <c r="AM1669" s="24">
        <v>29</v>
      </c>
      <c r="AN1669" s="24">
        <v>29</v>
      </c>
      <c r="AO1669" s="24">
        <v>31</v>
      </c>
      <c r="AP1669" s="24">
        <v>32</v>
      </c>
      <c r="AQ1669" s="24">
        <v>31</v>
      </c>
      <c r="AR1669" s="24">
        <v>29</v>
      </c>
      <c r="AS1669" s="24">
        <v>29</v>
      </c>
      <c r="AT1669" s="24">
        <v>29</v>
      </c>
      <c r="AU1669" s="24">
        <v>29</v>
      </c>
      <c r="AV1669" s="24">
        <v>28</v>
      </c>
      <c r="AW1669" s="24">
        <v>28</v>
      </c>
      <c r="AX1669" s="24">
        <v>29</v>
      </c>
      <c r="AY1669" s="24">
        <v>29</v>
      </c>
      <c r="AZ1669" s="24">
        <v>29</v>
      </c>
      <c r="BA1669" s="24">
        <v>29</v>
      </c>
      <c r="BB1669" s="24">
        <v>28</v>
      </c>
      <c r="BC1669" s="24">
        <v>28</v>
      </c>
      <c r="BD1669" s="24">
        <v>29</v>
      </c>
      <c r="BE1669" s="24">
        <v>29</v>
      </c>
      <c r="BF1669" s="24">
        <v>1</v>
      </c>
      <c r="BG1669" s="24">
        <v>0</v>
      </c>
      <c r="BH1669" s="24">
        <v>0</v>
      </c>
      <c r="BI1669" s="24">
        <v>0</v>
      </c>
      <c r="BJ1669" s="24">
        <v>0</v>
      </c>
      <c r="BL1669" s="24">
        <v>0</v>
      </c>
      <c r="BM1669" s="24">
        <v>0</v>
      </c>
      <c r="BN1669" s="24">
        <v>0</v>
      </c>
      <c r="BO1669" s="24">
        <v>0</v>
      </c>
      <c r="BP1669" s="24">
        <v>0</v>
      </c>
      <c r="BQ1669" s="24">
        <v>0</v>
      </c>
      <c r="BR1669" s="24">
        <v>0</v>
      </c>
      <c r="BS1669" s="24">
        <v>0</v>
      </c>
      <c r="BT1669" s="24">
        <v>0</v>
      </c>
      <c r="BU1669" s="24">
        <v>0</v>
      </c>
      <c r="BV1669" s="24">
        <v>0</v>
      </c>
      <c r="BW1669" s="24">
        <v>0</v>
      </c>
      <c r="BX1669" s="24">
        <v>0</v>
      </c>
      <c r="BY1669" s="24">
        <v>0</v>
      </c>
      <c r="BZ1669" s="24">
        <v>0</v>
      </c>
      <c r="CB1669" s="24">
        <v>0</v>
      </c>
      <c r="CC1669" s="24">
        <v>0</v>
      </c>
      <c r="CD1669" s="24">
        <v>95</v>
      </c>
      <c r="CE1669" s="24">
        <v>95</v>
      </c>
      <c r="CF1669" s="24">
        <v>90</v>
      </c>
      <c r="CG1669" s="24">
        <v>90</v>
      </c>
      <c r="CH1669" s="24">
        <v>90</v>
      </c>
      <c r="CI1669" s="24">
        <v>90</v>
      </c>
      <c r="CO1669" s="34">
        <f t="shared" si="117"/>
        <v>354641</v>
      </c>
    </row>
    <row r="1670" spans="1:93" ht="15" hidden="1">
      <c r="A1670" s="23" t="s">
        <v>185</v>
      </c>
      <c r="B1670" s="52">
        <v>42829</v>
      </c>
      <c r="C1670" s="25" t="str">
        <f t="shared" si="116"/>
        <v/>
      </c>
      <c r="G1670" s="24">
        <f t="shared" si="114"/>
        <v>36</v>
      </c>
      <c r="H1670" s="35">
        <v>360672</v>
      </c>
      <c r="I1670" s="24" t="str">
        <f t="shared" si="115"/>
        <v/>
      </c>
      <c r="K1670" s="24">
        <f>IF(J1670&gt;900,_xlfn.XLOOKUP(ROUND(J1670,0),'CM-VL-G-C-GL-B-T-ClassRimThickn'!$B$1:$B$112,'CM-VL-G-C-GL-B-T-ClassRimThickn'!$C$1:$C$112,0,1,1),J1670)</f>
        <v>0</v>
      </c>
      <c r="L1670" s="24">
        <v>67</v>
      </c>
      <c r="M1670" s="24">
        <f>IF(L1670&gt;900,_xlfn.XLOOKUP(ROUND(L1670,0),'CM-VL-G-C-GL-B-T-ClassRimThickn'!$B$1:$B$112,'CM-VL-G-C-GL-B-T-ClassRimThickn'!$C$1:$C$112,0,1,1),L1670)</f>
        <v>67</v>
      </c>
      <c r="N1670" s="24">
        <v>68.5</v>
      </c>
      <c r="O1670" s="24">
        <f>IF(N1670&gt;900,_xlfn.XLOOKUP(ROUND(N1670,0),'CM-VL-G-C-GL-B-T-ClassRimThickn'!$B$1:$B$112,'CM-VL-G-C-GL-B-T-ClassRimThickn'!$C$1:$C$112,0,1,1),N1670)</f>
        <v>68.5</v>
      </c>
      <c r="P1670" s="24">
        <v>67</v>
      </c>
      <c r="Q1670" s="24">
        <f>IF(P1670&gt;900,_xlfn.XLOOKUP(ROUND(P1670,0),'CM-VL-G-C-GL-B-T-ClassRimThickn'!$B$1:$B$112,'CM-VL-G-C-GL-B-T-ClassRimThickn'!$C$1:$C$112,0,1,1),P1670)</f>
        <v>67</v>
      </c>
      <c r="S1670" s="24">
        <f>IF(R1670&gt;900,_xlfn.XLOOKUP(ROUND(R1670,0),'CM-VL-G-C-GL-B-T-ClassRimThickn'!$B$1:$B$112,'CM-VL-G-C-GL-B-T-ClassRimThickn'!$C$1:$C$112,0,1,1),R1670)</f>
        <v>0</v>
      </c>
      <c r="T1670" s="24">
        <v>65</v>
      </c>
      <c r="U1670" s="24">
        <f>IF(T1670&gt;900,_xlfn.XLOOKUP(ROUND(T1670,0),'CM-VL-G-C-GL-B-T-ClassRimThickn'!$B$1:$B$112,'CM-VL-G-C-GL-B-T-ClassRimThickn'!$C$1:$C$112,0,1,1),T1670)</f>
        <v>65</v>
      </c>
      <c r="V1670" s="24">
        <v>70</v>
      </c>
      <c r="W1670" s="24">
        <f>IF(V1670&gt;900,_xlfn.XLOOKUP(ROUND(V1670,0),'CM-VL-G-C-GL-B-T-ClassRimThickn'!$B$1:$B$112,'CM-VL-G-C-GL-B-T-ClassRimThickn'!$C$1:$C$112,0,1,1),V1670)</f>
        <v>70</v>
      </c>
      <c r="X1670" s="24">
        <v>67</v>
      </c>
      <c r="Y1670" s="24">
        <f>IF(X1670&gt;900,_xlfn.XLOOKUP(ROUND(X1670,0),'CM-VL-G-C-GL-B-T-ClassRimThickn'!$B$1:$B$112,'CM-VL-G-C-GL-B-T-ClassRimThickn'!$C$1:$C$112,0,1,1),X1670)</f>
        <v>67</v>
      </c>
      <c r="Z1670" s="24">
        <v>69</v>
      </c>
      <c r="AA1670" s="24">
        <f>IF(Z1670&gt;900,_xlfn.XLOOKUP(ROUND(Z1670,0),'CM-VL-G-C-GL-B-T-ClassRimThickn'!$B$1:$B$112,'CM-VL-G-C-GL-B-T-ClassRimThickn'!$C$1:$C$112,0,1,1),Z1670)</f>
        <v>69</v>
      </c>
      <c r="AB1670" s="24">
        <v>67</v>
      </c>
      <c r="AC1670" s="24">
        <f>IF(AB1670&gt;900,_xlfn.XLOOKUP(ROUND(AB1670,0),'CM-VL-G-C-GL-B-T-ClassRimThickn'!$B$1:$B$112,'CM-VL-G-C-GL-B-T-ClassRimThickn'!$C$1:$C$112,0,1,1),AB1670)</f>
        <v>67</v>
      </c>
      <c r="AD1670" s="24">
        <v>66</v>
      </c>
      <c r="AE1670" s="24">
        <f>IF(AD1670&gt;900,_xlfn.XLOOKUP(ROUND(AD1670,0),'CM-VL-G-C-GL-B-T-ClassRimThickn'!$B$1:$B$112,'CM-VL-G-C-GL-B-T-ClassRimThickn'!$C$1:$C$112,0,1,1),AD1670)</f>
        <v>66</v>
      </c>
      <c r="AF1670" s="24">
        <v>65</v>
      </c>
      <c r="AG1670" s="24">
        <f>IF(AF1670&gt;900,_xlfn.XLOOKUP(ROUND(AF1670,0),'CM-VL-G-C-GL-B-T-ClassRimThickn'!$B$1:$B$112,'CM-VL-G-C-GL-B-T-ClassRimThickn'!$C$1:$C$112,0,1,1),AF1670)</f>
        <v>65</v>
      </c>
      <c r="AH1670" s="24">
        <v>30</v>
      </c>
      <c r="AI1670" s="24">
        <v>30</v>
      </c>
      <c r="AJ1670" s="24">
        <v>31</v>
      </c>
      <c r="AK1670" s="24">
        <v>28.5</v>
      </c>
      <c r="AL1670" s="24">
        <v>29</v>
      </c>
      <c r="AM1670" s="24">
        <v>28</v>
      </c>
      <c r="AN1670" s="24">
        <v>28</v>
      </c>
      <c r="AO1670" s="24">
        <v>31</v>
      </c>
      <c r="AP1670" s="24">
        <v>31</v>
      </c>
      <c r="AQ1670" s="24">
        <v>29</v>
      </c>
      <c r="AR1670" s="24">
        <v>30</v>
      </c>
      <c r="AS1670" s="24">
        <v>28</v>
      </c>
      <c r="AT1670" s="24">
        <v>30</v>
      </c>
      <c r="AU1670" s="24">
        <v>29</v>
      </c>
      <c r="AV1670" s="24">
        <v>28</v>
      </c>
      <c r="AW1670" s="24">
        <v>28</v>
      </c>
      <c r="AX1670" s="24">
        <v>28.5</v>
      </c>
      <c r="AY1670" s="24">
        <v>29</v>
      </c>
      <c r="AZ1670" s="24">
        <v>29.5</v>
      </c>
      <c r="BA1670" s="24">
        <v>28</v>
      </c>
      <c r="BB1670" s="24">
        <v>28</v>
      </c>
      <c r="BC1670" s="24">
        <v>28</v>
      </c>
      <c r="BD1670" s="24">
        <v>29</v>
      </c>
      <c r="BE1670" s="24">
        <v>29</v>
      </c>
      <c r="BF1670" s="24">
        <v>0</v>
      </c>
      <c r="BG1670" s="24">
        <v>0</v>
      </c>
      <c r="BH1670" s="24">
        <v>0</v>
      </c>
      <c r="BI1670" s="24">
        <v>0</v>
      </c>
      <c r="BJ1670" s="24">
        <v>0</v>
      </c>
      <c r="BL1670" s="24">
        <v>0</v>
      </c>
      <c r="BM1670" s="24">
        <v>0</v>
      </c>
      <c r="BN1670" s="24">
        <v>0</v>
      </c>
      <c r="BO1670" s="24">
        <v>0</v>
      </c>
      <c r="BP1670" s="24">
        <v>0</v>
      </c>
      <c r="BQ1670" s="24">
        <v>0</v>
      </c>
      <c r="BR1670" s="24">
        <v>0</v>
      </c>
      <c r="BS1670" s="24">
        <v>0</v>
      </c>
      <c r="BT1670" s="24">
        <v>0</v>
      </c>
      <c r="BU1670" s="24">
        <v>0.5</v>
      </c>
      <c r="BV1670" s="24">
        <v>0</v>
      </c>
      <c r="BW1670" s="24">
        <v>0.5</v>
      </c>
      <c r="BX1670" s="24">
        <v>0</v>
      </c>
      <c r="BY1670" s="24">
        <v>0</v>
      </c>
      <c r="BZ1670" s="24">
        <v>0</v>
      </c>
      <c r="CB1670" s="24">
        <v>0</v>
      </c>
      <c r="CC1670" s="24">
        <v>0</v>
      </c>
      <c r="CD1670" s="24">
        <v>100</v>
      </c>
      <c r="CE1670" s="24">
        <v>105</v>
      </c>
      <c r="CF1670" s="24">
        <v>100</v>
      </c>
      <c r="CG1670" s="24">
        <v>100</v>
      </c>
      <c r="CH1670" s="24">
        <v>100</v>
      </c>
      <c r="CI1670" s="24">
        <v>100</v>
      </c>
      <c r="CO1670" s="34">
        <f t="shared" si="117"/>
        <v>360672</v>
      </c>
    </row>
    <row r="1671" spans="1:93" ht="15" hidden="1">
      <c r="A1671" s="23" t="s">
        <v>185</v>
      </c>
      <c r="B1671" s="52">
        <v>42878</v>
      </c>
      <c r="C1671" s="25" t="str">
        <f t="shared" si="116"/>
        <v/>
      </c>
      <c r="G1671" s="24">
        <f t="shared" si="114"/>
        <v>49</v>
      </c>
      <c r="H1671" s="32">
        <v>367373</v>
      </c>
      <c r="I1671" s="24" t="str">
        <f t="shared" si="115"/>
        <v/>
      </c>
      <c r="K1671" s="24">
        <f>IF(J1671&gt;900,_xlfn.XLOOKUP(ROUND(J1671,0),'CM-VL-G-C-GL-B-T-ClassRimThickn'!$B$1:$B$112,'CM-VL-G-C-GL-B-T-ClassRimThickn'!$C$1:$C$112,0,1,1),J1671)</f>
        <v>0</v>
      </c>
      <c r="L1671" s="24">
        <v>63</v>
      </c>
      <c r="M1671" s="24">
        <f>IF(L1671&gt;900,_xlfn.XLOOKUP(ROUND(L1671,0),'CM-VL-G-C-GL-B-T-ClassRimThickn'!$B$1:$B$112,'CM-VL-G-C-GL-B-T-ClassRimThickn'!$C$1:$C$112,0,1,1),L1671)</f>
        <v>63</v>
      </c>
      <c r="N1671" s="24">
        <v>65</v>
      </c>
      <c r="O1671" s="24">
        <f>IF(N1671&gt;900,_xlfn.XLOOKUP(ROUND(N1671,0),'CM-VL-G-C-GL-B-T-ClassRimThickn'!$B$1:$B$112,'CM-VL-G-C-GL-B-T-ClassRimThickn'!$C$1:$C$112,0,1,1),N1671)</f>
        <v>65</v>
      </c>
      <c r="P1671" s="24">
        <v>63</v>
      </c>
      <c r="Q1671" s="24">
        <f>IF(P1671&gt;900,_xlfn.XLOOKUP(ROUND(P1671,0),'CM-VL-G-C-GL-B-T-ClassRimThickn'!$B$1:$B$112,'CM-VL-G-C-GL-B-T-ClassRimThickn'!$C$1:$C$112,0,1,1),P1671)</f>
        <v>63</v>
      </c>
      <c r="S1671" s="24">
        <f>IF(R1671&gt;900,_xlfn.XLOOKUP(ROUND(R1671,0),'CM-VL-G-C-GL-B-T-ClassRimThickn'!$B$1:$B$112,'CM-VL-G-C-GL-B-T-ClassRimThickn'!$C$1:$C$112,0,1,1),R1671)</f>
        <v>0</v>
      </c>
      <c r="T1671" s="24">
        <v>61</v>
      </c>
      <c r="U1671" s="24">
        <f>IF(T1671&gt;900,_xlfn.XLOOKUP(ROUND(T1671,0),'CM-VL-G-C-GL-B-T-ClassRimThickn'!$B$1:$B$112,'CM-VL-G-C-GL-B-T-ClassRimThickn'!$C$1:$C$112,0,1,1),T1671)</f>
        <v>61</v>
      </c>
      <c r="V1671" s="24">
        <v>67</v>
      </c>
      <c r="W1671" s="24">
        <f>IF(V1671&gt;900,_xlfn.XLOOKUP(ROUND(V1671,0),'CM-VL-G-C-GL-B-T-ClassRimThickn'!$B$1:$B$112,'CM-VL-G-C-GL-B-T-ClassRimThickn'!$C$1:$C$112,0,1,1),V1671)</f>
        <v>67</v>
      </c>
      <c r="X1671" s="24">
        <v>63</v>
      </c>
      <c r="Y1671" s="24">
        <f>IF(X1671&gt;900,_xlfn.XLOOKUP(ROUND(X1671,0),'CM-VL-G-C-GL-B-T-ClassRimThickn'!$B$1:$B$112,'CM-VL-G-C-GL-B-T-ClassRimThickn'!$C$1:$C$112,0,1,1),X1671)</f>
        <v>63</v>
      </c>
      <c r="Z1671" s="24">
        <v>63</v>
      </c>
      <c r="AA1671" s="24">
        <f>IF(Z1671&gt;900,_xlfn.XLOOKUP(ROUND(Z1671,0),'CM-VL-G-C-GL-B-T-ClassRimThickn'!$B$1:$B$112,'CM-VL-G-C-GL-B-T-ClassRimThickn'!$C$1:$C$112,0,1,1),Z1671)</f>
        <v>63</v>
      </c>
      <c r="AB1671" s="24">
        <v>63</v>
      </c>
      <c r="AC1671" s="24">
        <f>IF(AB1671&gt;900,_xlfn.XLOOKUP(ROUND(AB1671,0),'CM-VL-G-C-GL-B-T-ClassRimThickn'!$B$1:$B$112,'CM-VL-G-C-GL-B-T-ClassRimThickn'!$C$1:$C$112,0,1,1),AB1671)</f>
        <v>63</v>
      </c>
      <c r="AD1671" s="24">
        <v>64</v>
      </c>
      <c r="AE1671" s="24">
        <f>IF(AD1671&gt;900,_xlfn.XLOOKUP(ROUND(AD1671,0),'CM-VL-G-C-GL-B-T-ClassRimThickn'!$B$1:$B$112,'CM-VL-G-C-GL-B-T-ClassRimThickn'!$C$1:$C$112,0,1,1),AD1671)</f>
        <v>64</v>
      </c>
      <c r="AF1671" s="24">
        <v>63</v>
      </c>
      <c r="AG1671" s="24">
        <f>IF(AF1671&gt;900,_xlfn.XLOOKUP(ROUND(AF1671,0),'CM-VL-G-C-GL-B-T-ClassRimThickn'!$B$1:$B$112,'CM-VL-G-C-GL-B-T-ClassRimThickn'!$C$1:$C$112,0,1,1),AF1671)</f>
        <v>63</v>
      </c>
      <c r="AH1671" s="24">
        <v>31</v>
      </c>
      <c r="AI1671" s="24">
        <v>30</v>
      </c>
      <c r="AJ1671" s="24">
        <v>31</v>
      </c>
      <c r="AK1671" s="24">
        <v>28</v>
      </c>
      <c r="AL1671" s="24">
        <v>27</v>
      </c>
      <c r="AM1671" s="24">
        <v>27</v>
      </c>
      <c r="AN1671" s="24">
        <v>27</v>
      </c>
      <c r="AO1671" s="24">
        <v>31</v>
      </c>
      <c r="AP1671" s="24">
        <v>32</v>
      </c>
      <c r="AQ1671" s="24">
        <v>29</v>
      </c>
      <c r="AR1671" s="24">
        <v>29</v>
      </c>
      <c r="AS1671" s="24">
        <v>31</v>
      </c>
      <c r="AT1671" s="24">
        <v>28</v>
      </c>
      <c r="AU1671" s="24">
        <v>29</v>
      </c>
      <c r="AV1671" s="24">
        <v>29</v>
      </c>
      <c r="AW1671" s="24">
        <v>29</v>
      </c>
      <c r="AX1671" s="24">
        <v>29</v>
      </c>
      <c r="AY1671" s="24">
        <v>29</v>
      </c>
      <c r="AZ1671" s="24">
        <v>30</v>
      </c>
      <c r="BA1671" s="24">
        <v>28</v>
      </c>
      <c r="BB1671" s="24">
        <v>29</v>
      </c>
      <c r="BC1671" s="24">
        <v>29</v>
      </c>
      <c r="BD1671" s="24">
        <v>29</v>
      </c>
      <c r="BE1671" s="24">
        <v>29</v>
      </c>
      <c r="BF1671" s="24">
        <v>0.4</v>
      </c>
      <c r="BG1671" s="24">
        <v>0</v>
      </c>
      <c r="BH1671" s="24">
        <v>0</v>
      </c>
      <c r="BI1671" s="24">
        <v>0</v>
      </c>
      <c r="BJ1671" s="24">
        <v>0</v>
      </c>
      <c r="BL1671" s="24">
        <v>0</v>
      </c>
      <c r="BM1671" s="24">
        <v>0.2</v>
      </c>
      <c r="BN1671" s="24">
        <v>0</v>
      </c>
      <c r="BO1671" s="24">
        <v>0.2</v>
      </c>
      <c r="BP1671" s="24">
        <v>0.2</v>
      </c>
      <c r="BQ1671" s="24">
        <v>0.4</v>
      </c>
      <c r="BR1671" s="24">
        <v>0</v>
      </c>
      <c r="BS1671" s="24">
        <v>0</v>
      </c>
      <c r="BT1671" s="24">
        <v>0</v>
      </c>
      <c r="BU1671" s="24">
        <v>0.5</v>
      </c>
      <c r="BV1671" s="24">
        <v>0.3</v>
      </c>
      <c r="BW1671" s="24">
        <v>0.3</v>
      </c>
      <c r="BX1671" s="24">
        <v>0</v>
      </c>
      <c r="BY1671" s="24">
        <v>0.2</v>
      </c>
      <c r="BZ1671" s="24">
        <v>0</v>
      </c>
      <c r="CB1671" s="24">
        <v>0.2</v>
      </c>
      <c r="CC1671" s="24">
        <v>0.4</v>
      </c>
      <c r="CD1671" s="24">
        <v>96</v>
      </c>
      <c r="CE1671" s="24">
        <v>90</v>
      </c>
      <c r="CF1671" s="24">
        <v>93</v>
      </c>
      <c r="CG1671" s="24">
        <v>92</v>
      </c>
      <c r="CH1671" s="24">
        <v>93</v>
      </c>
      <c r="CI1671" s="24">
        <v>87</v>
      </c>
      <c r="CO1671" s="34">
        <f t="shared" si="117"/>
        <v>367373</v>
      </c>
    </row>
    <row r="1672" spans="1:93" ht="15" hidden="1">
      <c r="A1672" s="23" t="s">
        <v>185</v>
      </c>
      <c r="B1672" s="52">
        <v>42914</v>
      </c>
      <c r="C1672" s="25" t="str">
        <f t="shared" si="116"/>
        <v/>
      </c>
      <c r="G1672" s="24">
        <f t="shared" si="114"/>
        <v>36</v>
      </c>
      <c r="H1672" s="32">
        <v>385776</v>
      </c>
      <c r="I1672" s="24" t="str">
        <f t="shared" si="115"/>
        <v/>
      </c>
      <c r="K1672" s="24">
        <f>IF(J1672&gt;900,_xlfn.XLOOKUP(ROUND(J1672,0),'CM-VL-G-C-GL-B-T-ClassRimThickn'!$B$1:$B$112,'CM-VL-G-C-GL-B-T-ClassRimThickn'!$C$1:$C$112,0,1,1),J1672)</f>
        <v>0</v>
      </c>
      <c r="L1672" s="24">
        <v>68</v>
      </c>
      <c r="M1672" s="24">
        <f>IF(L1672&gt;900,_xlfn.XLOOKUP(ROUND(L1672,0),'CM-VL-G-C-GL-B-T-ClassRimThickn'!$B$1:$B$112,'CM-VL-G-C-GL-B-T-ClassRimThickn'!$C$1:$C$112,0,1,1),L1672)</f>
        <v>68</v>
      </c>
      <c r="N1672" s="24">
        <v>68</v>
      </c>
      <c r="O1672" s="24">
        <f>IF(N1672&gt;900,_xlfn.XLOOKUP(ROUND(N1672,0),'CM-VL-G-C-GL-B-T-ClassRimThickn'!$B$1:$B$112,'CM-VL-G-C-GL-B-T-ClassRimThickn'!$C$1:$C$112,0,1,1),N1672)</f>
        <v>68</v>
      </c>
      <c r="P1672" s="24">
        <v>68</v>
      </c>
      <c r="Q1672" s="24">
        <f>IF(P1672&gt;900,_xlfn.XLOOKUP(ROUND(P1672,0),'CM-VL-G-C-GL-B-T-ClassRimThickn'!$B$1:$B$112,'CM-VL-G-C-GL-B-T-ClassRimThickn'!$C$1:$C$112,0,1,1),P1672)</f>
        <v>68</v>
      </c>
      <c r="S1672" s="24">
        <f>IF(R1672&gt;900,_xlfn.XLOOKUP(ROUND(R1672,0),'CM-VL-G-C-GL-B-T-ClassRimThickn'!$B$1:$B$112,'CM-VL-G-C-GL-B-T-ClassRimThickn'!$C$1:$C$112,0,1,1),R1672)</f>
        <v>0</v>
      </c>
      <c r="T1672" s="24">
        <v>65</v>
      </c>
      <c r="U1672" s="24">
        <f>IF(T1672&gt;900,_xlfn.XLOOKUP(ROUND(T1672,0),'CM-VL-G-C-GL-B-T-ClassRimThickn'!$B$1:$B$112,'CM-VL-G-C-GL-B-T-ClassRimThickn'!$C$1:$C$112,0,1,1),T1672)</f>
        <v>65</v>
      </c>
      <c r="V1672" s="24">
        <v>71</v>
      </c>
      <c r="W1672" s="24">
        <f>IF(V1672&gt;900,_xlfn.XLOOKUP(ROUND(V1672,0),'CM-VL-G-C-GL-B-T-ClassRimThickn'!$B$1:$B$112,'CM-VL-G-C-GL-B-T-ClassRimThickn'!$C$1:$C$112,0,1,1),V1672)</f>
        <v>71</v>
      </c>
      <c r="X1672" s="24">
        <v>67</v>
      </c>
      <c r="Y1672" s="24">
        <f>IF(X1672&gt;900,_xlfn.XLOOKUP(ROUND(X1672,0),'CM-VL-G-C-GL-B-T-ClassRimThickn'!$B$1:$B$112,'CM-VL-G-C-GL-B-T-ClassRimThickn'!$C$1:$C$112,0,1,1),X1672)</f>
        <v>67</v>
      </c>
      <c r="Z1672" s="24">
        <v>68</v>
      </c>
      <c r="AA1672" s="24">
        <f>IF(Z1672&gt;900,_xlfn.XLOOKUP(ROUND(Z1672,0),'CM-VL-G-C-GL-B-T-ClassRimThickn'!$B$1:$B$112,'CM-VL-G-C-GL-B-T-ClassRimThickn'!$C$1:$C$112,0,1,1),Z1672)</f>
        <v>68</v>
      </c>
      <c r="AB1672" s="24">
        <v>67</v>
      </c>
      <c r="AC1672" s="24">
        <f>IF(AB1672&gt;900,_xlfn.XLOOKUP(ROUND(AB1672,0),'CM-VL-G-C-GL-B-T-ClassRimThickn'!$B$1:$B$112,'CM-VL-G-C-GL-B-T-ClassRimThickn'!$C$1:$C$112,0,1,1),AB1672)</f>
        <v>67</v>
      </c>
      <c r="AD1672" s="24">
        <v>68</v>
      </c>
      <c r="AE1672" s="24">
        <f>IF(AD1672&gt;900,_xlfn.XLOOKUP(ROUND(AD1672,0),'CM-VL-G-C-GL-B-T-ClassRimThickn'!$B$1:$B$112,'CM-VL-G-C-GL-B-T-ClassRimThickn'!$C$1:$C$112,0,1,1),AD1672)</f>
        <v>68</v>
      </c>
      <c r="AF1672" s="24">
        <v>65</v>
      </c>
      <c r="AG1672" s="24">
        <f>IF(AF1672&gt;900,_xlfn.XLOOKUP(ROUND(AF1672,0),'CM-VL-G-C-GL-B-T-ClassRimThickn'!$B$1:$B$112,'CM-VL-G-C-GL-B-T-ClassRimThickn'!$C$1:$C$112,0,1,1),AF1672)</f>
        <v>65</v>
      </c>
      <c r="AH1672" s="24">
        <v>30</v>
      </c>
      <c r="AI1672" s="24">
        <v>29</v>
      </c>
      <c r="AJ1672" s="24">
        <v>29</v>
      </c>
      <c r="AK1672" s="24">
        <v>26</v>
      </c>
      <c r="AL1672" s="24">
        <v>26</v>
      </c>
      <c r="AM1672" s="24">
        <v>25.5</v>
      </c>
      <c r="AN1672" s="24">
        <v>26</v>
      </c>
      <c r="AO1672" s="24">
        <v>31</v>
      </c>
      <c r="AP1672" s="24">
        <v>30</v>
      </c>
      <c r="AQ1672" s="24">
        <v>30</v>
      </c>
      <c r="AR1672" s="24">
        <v>29</v>
      </c>
      <c r="AS1672" s="24">
        <v>31</v>
      </c>
      <c r="AT1672" s="24">
        <v>29</v>
      </c>
      <c r="AU1672" s="24">
        <v>30</v>
      </c>
      <c r="AV1672" s="24">
        <v>30</v>
      </c>
      <c r="AW1672" s="24">
        <v>29</v>
      </c>
      <c r="AX1672" s="24">
        <v>29</v>
      </c>
      <c r="AY1672" s="24">
        <v>29</v>
      </c>
      <c r="AZ1672" s="24">
        <v>30</v>
      </c>
      <c r="BA1672" s="24">
        <v>29</v>
      </c>
      <c r="BB1672" s="24">
        <v>29</v>
      </c>
      <c r="BC1672" s="24">
        <v>30</v>
      </c>
      <c r="BD1672" s="24">
        <v>29</v>
      </c>
      <c r="BE1672" s="24">
        <v>29</v>
      </c>
      <c r="BF1672" s="24">
        <v>1</v>
      </c>
      <c r="BG1672" s="24">
        <v>1</v>
      </c>
      <c r="BH1672" s="24">
        <v>1</v>
      </c>
      <c r="BI1672" s="24">
        <v>1</v>
      </c>
      <c r="BJ1672" s="24">
        <v>1</v>
      </c>
      <c r="BL1672" s="24">
        <v>1</v>
      </c>
      <c r="BM1672" s="24">
        <v>1</v>
      </c>
      <c r="BN1672" s="24">
        <v>1</v>
      </c>
      <c r="BO1672" s="24">
        <v>1</v>
      </c>
      <c r="BP1672" s="24">
        <v>1</v>
      </c>
      <c r="BQ1672" s="24">
        <v>1</v>
      </c>
      <c r="BR1672" s="24">
        <v>0</v>
      </c>
      <c r="BS1672" s="24">
        <v>0.5</v>
      </c>
      <c r="BT1672" s="24">
        <v>0</v>
      </c>
      <c r="BU1672" s="24">
        <v>0</v>
      </c>
      <c r="BV1672" s="24">
        <v>0</v>
      </c>
      <c r="BW1672" s="24">
        <v>0</v>
      </c>
      <c r="BX1672" s="24">
        <v>0.5</v>
      </c>
      <c r="BY1672" s="24">
        <v>0</v>
      </c>
      <c r="BZ1672" s="24">
        <v>0</v>
      </c>
      <c r="CB1672" s="24">
        <v>0</v>
      </c>
      <c r="CC1672" s="24">
        <v>0</v>
      </c>
      <c r="CD1672" s="24">
        <v>98</v>
      </c>
      <c r="CE1672" s="24">
        <v>95</v>
      </c>
      <c r="CF1672" s="24">
        <v>90</v>
      </c>
      <c r="CG1672" s="24">
        <v>90</v>
      </c>
      <c r="CH1672" s="24">
        <v>95</v>
      </c>
      <c r="CI1672" s="24">
        <v>85</v>
      </c>
      <c r="CO1672" s="34">
        <f t="shared" si="117"/>
        <v>385776</v>
      </c>
    </row>
    <row r="1673" spans="1:93" ht="15" hidden="1">
      <c r="A1673" s="23" t="s">
        <v>185</v>
      </c>
      <c r="B1673" s="52">
        <v>42965</v>
      </c>
      <c r="C1673" s="25" t="str">
        <f t="shared" si="116"/>
        <v/>
      </c>
      <c r="G1673" s="24">
        <f t="shared" si="114"/>
        <v>51</v>
      </c>
      <c r="H1673" s="32">
        <v>392094</v>
      </c>
      <c r="I1673" s="24" t="str">
        <f t="shared" si="115"/>
        <v/>
      </c>
      <c r="K1673" s="24">
        <f>IF(J1673&gt;900,_xlfn.XLOOKUP(ROUND(J1673,0),'CM-VL-G-C-GL-B-T-ClassRimThickn'!$B$1:$B$112,'CM-VL-G-C-GL-B-T-ClassRimThickn'!$C$1:$C$112,0,1,1),J1673)</f>
        <v>0</v>
      </c>
      <c r="L1673" s="24">
        <v>69</v>
      </c>
      <c r="M1673" s="24">
        <f>IF(L1673&gt;900,_xlfn.XLOOKUP(ROUND(L1673,0),'CM-VL-G-C-GL-B-T-ClassRimThickn'!$B$1:$B$112,'CM-VL-G-C-GL-B-T-ClassRimThickn'!$C$1:$C$112,0,1,1),L1673)</f>
        <v>69</v>
      </c>
      <c r="N1673" s="24">
        <v>66</v>
      </c>
      <c r="O1673" s="24">
        <f>IF(N1673&gt;900,_xlfn.XLOOKUP(ROUND(N1673,0),'CM-VL-G-C-GL-B-T-ClassRimThickn'!$B$1:$B$112,'CM-VL-G-C-GL-B-T-ClassRimThickn'!$C$1:$C$112,0,1,1),N1673)</f>
        <v>66</v>
      </c>
      <c r="P1673" s="24">
        <v>65</v>
      </c>
      <c r="Q1673" s="24">
        <f>IF(P1673&gt;900,_xlfn.XLOOKUP(ROUND(P1673,0),'CM-VL-G-C-GL-B-T-ClassRimThickn'!$B$1:$B$112,'CM-VL-G-C-GL-B-T-ClassRimThickn'!$C$1:$C$112,0,1,1),P1673)</f>
        <v>65</v>
      </c>
      <c r="S1673" s="24">
        <f>IF(R1673&gt;900,_xlfn.XLOOKUP(ROUND(R1673,0),'CM-VL-G-C-GL-B-T-ClassRimThickn'!$B$1:$B$112,'CM-VL-G-C-GL-B-T-ClassRimThickn'!$C$1:$C$112,0,1,1),R1673)</f>
        <v>0</v>
      </c>
      <c r="T1673" s="24">
        <v>65</v>
      </c>
      <c r="U1673" s="24">
        <f>IF(T1673&gt;900,_xlfn.XLOOKUP(ROUND(T1673,0),'CM-VL-G-C-GL-B-T-ClassRimThickn'!$B$1:$B$112,'CM-VL-G-C-GL-B-T-ClassRimThickn'!$C$1:$C$112,0,1,1),T1673)</f>
        <v>65</v>
      </c>
      <c r="V1673" s="24">
        <v>70</v>
      </c>
      <c r="W1673" s="24">
        <f>IF(V1673&gt;900,_xlfn.XLOOKUP(ROUND(V1673,0),'CM-VL-G-C-GL-B-T-ClassRimThickn'!$B$1:$B$112,'CM-VL-G-C-GL-B-T-ClassRimThickn'!$C$1:$C$112,0,1,1),V1673)</f>
        <v>70</v>
      </c>
      <c r="X1673" s="24">
        <v>69</v>
      </c>
      <c r="Y1673" s="24">
        <f>IF(X1673&gt;900,_xlfn.XLOOKUP(ROUND(X1673,0),'CM-VL-G-C-GL-B-T-ClassRimThickn'!$B$1:$B$112,'CM-VL-G-C-GL-B-T-ClassRimThickn'!$C$1:$C$112,0,1,1),X1673)</f>
        <v>69</v>
      </c>
      <c r="Z1673" s="24">
        <v>66</v>
      </c>
      <c r="AA1673" s="24">
        <f>IF(Z1673&gt;900,_xlfn.XLOOKUP(ROUND(Z1673,0),'CM-VL-G-C-GL-B-T-ClassRimThickn'!$B$1:$B$112,'CM-VL-G-C-GL-B-T-ClassRimThickn'!$C$1:$C$112,0,1,1),Z1673)</f>
        <v>66</v>
      </c>
      <c r="AB1673" s="24">
        <v>65</v>
      </c>
      <c r="AC1673" s="24">
        <f>IF(AB1673&gt;900,_xlfn.XLOOKUP(ROUND(AB1673,0),'CM-VL-G-C-GL-B-T-ClassRimThickn'!$B$1:$B$112,'CM-VL-G-C-GL-B-T-ClassRimThickn'!$C$1:$C$112,0,1,1),AB1673)</f>
        <v>65</v>
      </c>
      <c r="AD1673" s="24">
        <v>65</v>
      </c>
      <c r="AE1673" s="24">
        <f>IF(AD1673&gt;900,_xlfn.XLOOKUP(ROUND(AD1673,0),'CM-VL-G-C-GL-B-T-ClassRimThickn'!$B$1:$B$112,'CM-VL-G-C-GL-B-T-ClassRimThickn'!$C$1:$C$112,0,1,1),AD1673)</f>
        <v>65</v>
      </c>
      <c r="AF1673" s="24">
        <v>65</v>
      </c>
      <c r="AG1673" s="24">
        <f>IF(AF1673&gt;900,_xlfn.XLOOKUP(ROUND(AF1673,0),'CM-VL-G-C-GL-B-T-ClassRimThickn'!$B$1:$B$112,'CM-VL-G-C-GL-B-T-ClassRimThickn'!$C$1:$C$112,0,1,1),AF1673)</f>
        <v>65</v>
      </c>
      <c r="AH1673" s="24">
        <v>30</v>
      </c>
      <c r="AI1673" s="24">
        <v>29</v>
      </c>
      <c r="AJ1673" s="24">
        <v>30.5</v>
      </c>
      <c r="AK1673" s="24">
        <v>26</v>
      </c>
      <c r="AL1673" s="24">
        <v>26</v>
      </c>
      <c r="AM1673" s="24">
        <v>26</v>
      </c>
      <c r="AN1673" s="24">
        <v>26</v>
      </c>
      <c r="AO1673" s="24">
        <v>31</v>
      </c>
      <c r="AP1673" s="24">
        <v>30</v>
      </c>
      <c r="AQ1673" s="24">
        <v>29</v>
      </c>
      <c r="AR1673" s="24">
        <v>30</v>
      </c>
      <c r="AS1673" s="24">
        <v>30</v>
      </c>
      <c r="AT1673" s="24">
        <v>29</v>
      </c>
      <c r="AU1673" s="24">
        <v>30</v>
      </c>
      <c r="AV1673" s="24">
        <v>29</v>
      </c>
      <c r="AW1673" s="24">
        <v>29</v>
      </c>
      <c r="AX1673" s="24">
        <v>30</v>
      </c>
      <c r="AY1673" s="24">
        <v>30</v>
      </c>
      <c r="AZ1673" s="24">
        <v>30</v>
      </c>
      <c r="BA1673" s="24">
        <v>28.5</v>
      </c>
      <c r="BB1673" s="24">
        <v>29</v>
      </c>
      <c r="BC1673" s="24">
        <v>30.5</v>
      </c>
      <c r="BD1673" s="24">
        <v>31</v>
      </c>
      <c r="BE1673" s="24">
        <v>29</v>
      </c>
      <c r="BF1673" s="24">
        <v>0.3</v>
      </c>
      <c r="BG1673" s="24">
        <v>0</v>
      </c>
      <c r="BH1673" s="24">
        <v>0.3</v>
      </c>
      <c r="BI1673" s="24">
        <v>0.5</v>
      </c>
      <c r="BJ1673" s="24">
        <v>0.2</v>
      </c>
      <c r="BL1673" s="24">
        <v>0</v>
      </c>
      <c r="BM1673" s="24">
        <v>0</v>
      </c>
      <c r="BN1673" s="24">
        <v>0.3</v>
      </c>
      <c r="BO1673" s="24">
        <v>0.2</v>
      </c>
      <c r="BP1673" s="24">
        <v>0</v>
      </c>
      <c r="BQ1673" s="24">
        <v>0.2</v>
      </c>
      <c r="BR1673" s="24">
        <v>0</v>
      </c>
      <c r="BS1673" s="24">
        <v>0.3</v>
      </c>
      <c r="BT1673" s="24">
        <v>0</v>
      </c>
      <c r="BU1673" s="24">
        <v>0.5</v>
      </c>
      <c r="BV1673" s="24">
        <v>0.5</v>
      </c>
      <c r="BW1673" s="24">
        <v>0.5</v>
      </c>
      <c r="BX1673" s="24">
        <v>0.5</v>
      </c>
      <c r="BY1673" s="24">
        <v>0</v>
      </c>
      <c r="BZ1673" s="24">
        <v>0</v>
      </c>
      <c r="CB1673" s="24">
        <v>0</v>
      </c>
      <c r="CC1673" s="24">
        <v>0</v>
      </c>
      <c r="CD1673" s="24">
        <v>95</v>
      </c>
      <c r="CE1673" s="24">
        <v>88</v>
      </c>
      <c r="CF1673" s="24">
        <v>88</v>
      </c>
      <c r="CG1673" s="24">
        <v>88</v>
      </c>
      <c r="CH1673" s="24">
        <v>90</v>
      </c>
      <c r="CI1673" s="24">
        <v>85</v>
      </c>
      <c r="CO1673" s="34">
        <f t="shared" si="117"/>
        <v>392094</v>
      </c>
    </row>
    <row r="1674" spans="1:93" ht="15" hidden="1">
      <c r="A1674" s="23" t="s">
        <v>185</v>
      </c>
      <c r="B1674" s="52">
        <v>43006</v>
      </c>
      <c r="C1674" s="25" t="str">
        <f t="shared" si="116"/>
        <v/>
      </c>
      <c r="G1674" s="24">
        <f t="shared" si="114"/>
        <v>41</v>
      </c>
      <c r="H1674" s="32">
        <v>397101</v>
      </c>
      <c r="I1674" s="24" t="str">
        <f t="shared" si="115"/>
        <v/>
      </c>
      <c r="K1674" s="24">
        <f>IF(J1674&gt;900,_xlfn.XLOOKUP(ROUND(J1674,0),'CM-VL-G-C-GL-B-T-ClassRimThickn'!$B$1:$B$112,'CM-VL-G-C-GL-B-T-ClassRimThickn'!$C$1:$C$112,0,1,1),J1674)</f>
        <v>0</v>
      </c>
      <c r="L1674" s="24">
        <v>68</v>
      </c>
      <c r="M1674" s="24">
        <f>IF(L1674&gt;900,_xlfn.XLOOKUP(ROUND(L1674,0),'CM-VL-G-C-GL-B-T-ClassRimThickn'!$B$1:$B$112,'CM-VL-G-C-GL-B-T-ClassRimThickn'!$C$1:$C$112,0,1,1),L1674)</f>
        <v>68</v>
      </c>
      <c r="N1674" s="24">
        <v>68</v>
      </c>
      <c r="O1674" s="24">
        <f>IF(N1674&gt;900,_xlfn.XLOOKUP(ROUND(N1674,0),'CM-VL-G-C-GL-B-T-ClassRimThickn'!$B$1:$B$112,'CM-VL-G-C-GL-B-T-ClassRimThickn'!$C$1:$C$112,0,1,1),N1674)</f>
        <v>68</v>
      </c>
      <c r="P1674" s="24">
        <v>67</v>
      </c>
      <c r="Q1674" s="24">
        <f>IF(P1674&gt;900,_xlfn.XLOOKUP(ROUND(P1674,0),'CM-VL-G-C-GL-B-T-ClassRimThickn'!$B$1:$B$112,'CM-VL-G-C-GL-B-T-ClassRimThickn'!$C$1:$C$112,0,1,1),P1674)</f>
        <v>67</v>
      </c>
      <c r="S1674" s="24">
        <f>IF(R1674&gt;900,_xlfn.XLOOKUP(ROUND(R1674,0),'CM-VL-G-C-GL-B-T-ClassRimThickn'!$B$1:$B$112,'CM-VL-G-C-GL-B-T-ClassRimThickn'!$C$1:$C$112,0,1,1),R1674)</f>
        <v>0</v>
      </c>
      <c r="T1674" s="24">
        <v>64</v>
      </c>
      <c r="U1674" s="24">
        <f>IF(T1674&gt;900,_xlfn.XLOOKUP(ROUND(T1674,0),'CM-VL-G-C-GL-B-T-ClassRimThickn'!$B$1:$B$112,'CM-VL-G-C-GL-B-T-ClassRimThickn'!$C$1:$C$112,0,1,1),T1674)</f>
        <v>64</v>
      </c>
      <c r="V1674" s="24">
        <v>70</v>
      </c>
      <c r="W1674" s="24">
        <f>IF(V1674&gt;900,_xlfn.XLOOKUP(ROUND(V1674,0),'CM-VL-G-C-GL-B-T-ClassRimThickn'!$B$1:$B$112,'CM-VL-G-C-GL-B-T-ClassRimThickn'!$C$1:$C$112,0,1,1),V1674)</f>
        <v>70</v>
      </c>
      <c r="X1674" s="24">
        <v>67</v>
      </c>
      <c r="Y1674" s="24">
        <f>IF(X1674&gt;900,_xlfn.XLOOKUP(ROUND(X1674,0),'CM-VL-G-C-GL-B-T-ClassRimThickn'!$B$1:$B$112,'CM-VL-G-C-GL-B-T-ClassRimThickn'!$C$1:$C$112,0,1,1),X1674)</f>
        <v>67</v>
      </c>
      <c r="Z1674" s="24">
        <v>68</v>
      </c>
      <c r="AA1674" s="24">
        <f>IF(Z1674&gt;900,_xlfn.XLOOKUP(ROUND(Z1674,0),'CM-VL-G-C-GL-B-T-ClassRimThickn'!$B$1:$B$112,'CM-VL-G-C-GL-B-T-ClassRimThickn'!$C$1:$C$112,0,1,1),Z1674)</f>
        <v>68</v>
      </c>
      <c r="AB1674" s="24">
        <v>68</v>
      </c>
      <c r="AC1674" s="24">
        <f>IF(AB1674&gt;900,_xlfn.XLOOKUP(ROUND(AB1674,0),'CM-VL-G-C-GL-B-T-ClassRimThickn'!$B$1:$B$112,'CM-VL-G-C-GL-B-T-ClassRimThickn'!$C$1:$C$112,0,1,1),AB1674)</f>
        <v>68</v>
      </c>
      <c r="AD1674" s="24">
        <v>65</v>
      </c>
      <c r="AE1674" s="24">
        <f>IF(AD1674&gt;900,_xlfn.XLOOKUP(ROUND(AD1674,0),'CM-VL-G-C-GL-B-T-ClassRimThickn'!$B$1:$B$112,'CM-VL-G-C-GL-B-T-ClassRimThickn'!$C$1:$C$112,0,1,1),AD1674)</f>
        <v>65</v>
      </c>
      <c r="AF1674" s="24">
        <v>65</v>
      </c>
      <c r="AG1674" s="24">
        <f>IF(AF1674&gt;900,_xlfn.XLOOKUP(ROUND(AF1674,0),'CM-VL-G-C-GL-B-T-ClassRimThickn'!$B$1:$B$112,'CM-VL-G-C-GL-B-T-ClassRimThickn'!$C$1:$C$112,0,1,1),AF1674)</f>
        <v>65</v>
      </c>
      <c r="AH1674" s="24">
        <v>29</v>
      </c>
      <c r="AI1674" s="24">
        <v>28</v>
      </c>
      <c r="AJ1674" s="24">
        <v>28</v>
      </c>
      <c r="AK1674" s="24">
        <v>26</v>
      </c>
      <c r="AL1674" s="24">
        <v>26</v>
      </c>
      <c r="AM1674" s="24">
        <v>24</v>
      </c>
      <c r="AN1674" s="24">
        <v>26</v>
      </c>
      <c r="AO1674" s="24">
        <v>30</v>
      </c>
      <c r="AP1674" s="24">
        <v>30</v>
      </c>
      <c r="AQ1674" s="24">
        <v>29</v>
      </c>
      <c r="AR1674" s="24">
        <v>28</v>
      </c>
      <c r="AS1674" s="24">
        <v>30</v>
      </c>
      <c r="AT1674" s="24">
        <v>29</v>
      </c>
      <c r="AU1674" s="24">
        <v>30</v>
      </c>
      <c r="AV1674" s="24">
        <v>29</v>
      </c>
      <c r="AW1674" s="24">
        <v>29</v>
      </c>
      <c r="AX1674" s="24">
        <v>29</v>
      </c>
      <c r="AY1674" s="24">
        <v>29</v>
      </c>
      <c r="AZ1674" s="24">
        <v>29</v>
      </c>
      <c r="BA1674" s="24">
        <v>29</v>
      </c>
      <c r="BB1674" s="24">
        <v>29</v>
      </c>
      <c r="BC1674" s="24">
        <v>29</v>
      </c>
      <c r="BD1674" s="24">
        <v>29</v>
      </c>
      <c r="BE1674" s="24">
        <v>29</v>
      </c>
      <c r="BF1674" s="24">
        <v>1</v>
      </c>
      <c r="BG1674" s="24">
        <v>1</v>
      </c>
      <c r="BH1674" s="24">
        <v>1</v>
      </c>
      <c r="BI1674" s="24">
        <v>1</v>
      </c>
      <c r="BJ1674" s="24">
        <v>1</v>
      </c>
      <c r="BL1674" s="24">
        <v>1</v>
      </c>
      <c r="BM1674" s="24">
        <v>1</v>
      </c>
      <c r="BN1674" s="24">
        <v>1</v>
      </c>
      <c r="BO1674" s="24">
        <v>1</v>
      </c>
      <c r="BP1674" s="24">
        <v>1</v>
      </c>
      <c r="BQ1674" s="24">
        <v>1</v>
      </c>
      <c r="BR1674" s="24">
        <v>0</v>
      </c>
      <c r="BS1674" s="24">
        <v>0</v>
      </c>
      <c r="BT1674" s="24">
        <v>0</v>
      </c>
      <c r="BU1674" s="24">
        <v>0</v>
      </c>
      <c r="BV1674" s="24">
        <v>0</v>
      </c>
      <c r="BW1674" s="24">
        <v>0</v>
      </c>
      <c r="BX1674" s="24">
        <v>0</v>
      </c>
      <c r="BY1674" s="24">
        <v>0</v>
      </c>
      <c r="BZ1674" s="24">
        <v>0</v>
      </c>
      <c r="CB1674" s="24">
        <v>0</v>
      </c>
      <c r="CC1674" s="24">
        <v>0</v>
      </c>
      <c r="CD1674" s="24">
        <v>100</v>
      </c>
      <c r="CE1674" s="24">
        <v>95</v>
      </c>
      <c r="CF1674" s="24">
        <v>90</v>
      </c>
      <c r="CG1674" s="24">
        <v>95</v>
      </c>
      <c r="CH1674" s="24">
        <v>95</v>
      </c>
      <c r="CI1674" s="24">
        <v>90</v>
      </c>
      <c r="CO1674" s="34">
        <f t="shared" si="117"/>
        <v>397101</v>
      </c>
    </row>
    <row r="1675" spans="1:93" ht="15" hidden="1">
      <c r="A1675" s="23" t="s">
        <v>185</v>
      </c>
      <c r="B1675" s="52">
        <v>43049</v>
      </c>
      <c r="C1675" s="25" t="str">
        <f t="shared" si="116"/>
        <v/>
      </c>
      <c r="G1675" s="24">
        <f t="shared" si="114"/>
        <v>43</v>
      </c>
      <c r="H1675" s="37">
        <f>(H1676-H1674)/(G1675+G1676)*G1675+H1674</f>
        <v>405782.90476190473</v>
      </c>
      <c r="I1675" s="24" t="str">
        <f t="shared" si="115"/>
        <v/>
      </c>
      <c r="K1675" s="24">
        <f>IF(J1675&gt;900,_xlfn.XLOOKUP(ROUND(J1675,0),'CM-VL-G-C-GL-B-T-ClassRimThickn'!$B$1:$B$112,'CM-VL-G-C-GL-B-T-ClassRimThickn'!$C$1:$C$112,0,1,1),J1675)</f>
        <v>0</v>
      </c>
      <c r="L1675" s="24">
        <v>67</v>
      </c>
      <c r="M1675" s="24">
        <f>IF(L1675&gt;900,_xlfn.XLOOKUP(ROUND(L1675,0),'CM-VL-G-C-GL-B-T-ClassRimThickn'!$B$1:$B$112,'CM-VL-G-C-GL-B-T-ClassRimThickn'!$C$1:$C$112,0,1,1),L1675)</f>
        <v>67</v>
      </c>
      <c r="N1675" s="24">
        <v>68</v>
      </c>
      <c r="O1675" s="24">
        <f>IF(N1675&gt;900,_xlfn.XLOOKUP(ROUND(N1675,0),'CM-VL-G-C-GL-B-T-ClassRimThickn'!$B$1:$B$112,'CM-VL-G-C-GL-B-T-ClassRimThickn'!$C$1:$C$112,0,1,1),N1675)</f>
        <v>68</v>
      </c>
      <c r="P1675" s="24">
        <v>67</v>
      </c>
      <c r="Q1675" s="24">
        <f>IF(P1675&gt;900,_xlfn.XLOOKUP(ROUND(P1675,0),'CM-VL-G-C-GL-B-T-ClassRimThickn'!$B$1:$B$112,'CM-VL-G-C-GL-B-T-ClassRimThickn'!$C$1:$C$112,0,1,1),P1675)</f>
        <v>67</v>
      </c>
      <c r="S1675" s="24">
        <f>IF(R1675&gt;900,_xlfn.XLOOKUP(ROUND(R1675,0),'CM-VL-G-C-GL-B-T-ClassRimThickn'!$B$1:$B$112,'CM-VL-G-C-GL-B-T-ClassRimThickn'!$C$1:$C$112,0,1,1),R1675)</f>
        <v>0</v>
      </c>
      <c r="T1675" s="24">
        <v>65</v>
      </c>
      <c r="U1675" s="24">
        <f>IF(T1675&gt;900,_xlfn.XLOOKUP(ROUND(T1675,0),'CM-VL-G-C-GL-B-T-ClassRimThickn'!$B$1:$B$112,'CM-VL-G-C-GL-B-T-ClassRimThickn'!$C$1:$C$112,0,1,1),T1675)</f>
        <v>65</v>
      </c>
      <c r="V1675" s="24">
        <v>70</v>
      </c>
      <c r="W1675" s="24">
        <f>IF(V1675&gt;900,_xlfn.XLOOKUP(ROUND(V1675,0),'CM-VL-G-C-GL-B-T-ClassRimThickn'!$B$1:$B$112,'CM-VL-G-C-GL-B-T-ClassRimThickn'!$C$1:$C$112,0,1,1),V1675)</f>
        <v>70</v>
      </c>
      <c r="X1675" s="24">
        <v>67</v>
      </c>
      <c r="Y1675" s="24">
        <f>IF(X1675&gt;900,_xlfn.XLOOKUP(ROUND(X1675,0),'CM-VL-G-C-GL-B-T-ClassRimThickn'!$B$1:$B$112,'CM-VL-G-C-GL-B-T-ClassRimThickn'!$C$1:$C$112,0,1,1),X1675)</f>
        <v>67</v>
      </c>
      <c r="Z1675" s="24">
        <v>68</v>
      </c>
      <c r="AA1675" s="24">
        <f>IF(Z1675&gt;900,_xlfn.XLOOKUP(ROUND(Z1675,0),'CM-VL-G-C-GL-B-T-ClassRimThickn'!$B$1:$B$112,'CM-VL-G-C-GL-B-T-ClassRimThickn'!$C$1:$C$112,0,1,1),Z1675)</f>
        <v>68</v>
      </c>
      <c r="AB1675" s="24">
        <v>67</v>
      </c>
      <c r="AC1675" s="24">
        <f>IF(AB1675&gt;900,_xlfn.XLOOKUP(ROUND(AB1675,0),'CM-VL-G-C-GL-B-T-ClassRimThickn'!$B$1:$B$112,'CM-VL-G-C-GL-B-T-ClassRimThickn'!$C$1:$C$112,0,1,1),AB1675)</f>
        <v>67</v>
      </c>
      <c r="AD1675" s="24">
        <v>65</v>
      </c>
      <c r="AE1675" s="24">
        <f>IF(AD1675&gt;900,_xlfn.XLOOKUP(ROUND(AD1675,0),'CM-VL-G-C-GL-B-T-ClassRimThickn'!$B$1:$B$112,'CM-VL-G-C-GL-B-T-ClassRimThickn'!$C$1:$C$112,0,1,1),AD1675)</f>
        <v>65</v>
      </c>
      <c r="AF1675" s="24">
        <v>65</v>
      </c>
      <c r="AG1675" s="24">
        <f>IF(AF1675&gt;900,_xlfn.XLOOKUP(ROUND(AF1675,0),'CM-VL-G-C-GL-B-T-ClassRimThickn'!$B$1:$B$112,'CM-VL-G-C-GL-B-T-ClassRimThickn'!$C$1:$C$112,0,1,1),AF1675)</f>
        <v>65</v>
      </c>
      <c r="AH1675" s="24">
        <v>32</v>
      </c>
      <c r="AI1675" s="24">
        <v>30</v>
      </c>
      <c r="AJ1675" s="24">
        <v>30</v>
      </c>
      <c r="AK1675" s="24">
        <v>26</v>
      </c>
      <c r="AL1675" s="24">
        <v>29</v>
      </c>
      <c r="AM1675" s="24">
        <v>25</v>
      </c>
      <c r="AN1675" s="24">
        <v>26</v>
      </c>
      <c r="AO1675" s="24">
        <v>31</v>
      </c>
      <c r="AP1675" s="24">
        <v>30</v>
      </c>
      <c r="AQ1675" s="24">
        <v>30</v>
      </c>
      <c r="AR1675" s="24">
        <v>30</v>
      </c>
      <c r="AS1675" s="24">
        <v>31</v>
      </c>
      <c r="AT1675" s="24">
        <v>30</v>
      </c>
      <c r="AU1675" s="24">
        <v>30</v>
      </c>
      <c r="AV1675" s="24">
        <v>30</v>
      </c>
      <c r="AW1675" s="24">
        <v>30</v>
      </c>
      <c r="AX1675" s="24">
        <v>30</v>
      </c>
      <c r="AY1675" s="24">
        <v>30</v>
      </c>
      <c r="AZ1675" s="24">
        <v>30</v>
      </c>
      <c r="BA1675" s="24">
        <v>29</v>
      </c>
      <c r="BB1675" s="24">
        <v>29</v>
      </c>
      <c r="BC1675" s="24">
        <v>30</v>
      </c>
      <c r="BD1675" s="24">
        <v>30</v>
      </c>
      <c r="BE1675" s="24">
        <v>30</v>
      </c>
      <c r="BF1675" s="24">
        <v>1</v>
      </c>
      <c r="BG1675" s="24">
        <v>1</v>
      </c>
      <c r="BH1675" s="24">
        <v>1</v>
      </c>
      <c r="BI1675" s="24">
        <v>1</v>
      </c>
      <c r="BJ1675" s="24">
        <v>1</v>
      </c>
      <c r="BL1675" s="24">
        <v>1</v>
      </c>
      <c r="BM1675" s="24">
        <v>1</v>
      </c>
      <c r="BN1675" s="24">
        <v>1</v>
      </c>
      <c r="BO1675" s="24">
        <v>1</v>
      </c>
      <c r="BP1675" s="24">
        <v>1</v>
      </c>
      <c r="BQ1675" s="24">
        <v>1</v>
      </c>
      <c r="BR1675" s="24">
        <v>0</v>
      </c>
      <c r="BS1675" s="24">
        <v>0.2</v>
      </c>
      <c r="BT1675" s="24">
        <v>0</v>
      </c>
      <c r="BU1675" s="24">
        <v>0</v>
      </c>
      <c r="BV1675" s="24">
        <v>0.2</v>
      </c>
      <c r="BW1675" s="24">
        <v>0.1</v>
      </c>
      <c r="BX1675" s="24">
        <v>0.5</v>
      </c>
      <c r="BY1675" s="24">
        <v>0</v>
      </c>
      <c r="BZ1675" s="24">
        <v>0</v>
      </c>
      <c r="CB1675" s="24">
        <v>0</v>
      </c>
      <c r="CC1675" s="24">
        <v>0</v>
      </c>
      <c r="CD1675" s="24">
        <v>95</v>
      </c>
      <c r="CE1675" s="24">
        <v>95</v>
      </c>
      <c r="CF1675" s="24">
        <v>95</v>
      </c>
      <c r="CG1675" s="24">
        <v>95</v>
      </c>
      <c r="CH1675" s="24">
        <v>95</v>
      </c>
      <c r="CI1675" s="24">
        <v>95</v>
      </c>
      <c r="CO1675" s="34">
        <f t="shared" si="117"/>
        <v>405782.90476190473</v>
      </c>
    </row>
    <row r="1676" spans="1:93" ht="15" hidden="1">
      <c r="A1676" s="23" t="s">
        <v>185</v>
      </c>
      <c r="B1676" s="52">
        <v>43090</v>
      </c>
      <c r="C1676" s="25" t="str">
        <f t="shared" si="116"/>
        <v/>
      </c>
      <c r="G1676" s="24">
        <f t="shared" si="114"/>
        <v>41</v>
      </c>
      <c r="H1676" s="32">
        <v>414061</v>
      </c>
      <c r="I1676" s="24" t="str">
        <f t="shared" si="115"/>
        <v/>
      </c>
      <c r="K1676" s="24">
        <f>IF(J1676&gt;900,_xlfn.XLOOKUP(ROUND(J1676,0),'CM-VL-G-C-GL-B-T-ClassRimThickn'!$B$1:$B$112,'CM-VL-G-C-GL-B-T-ClassRimThickn'!$C$1:$C$112,0,1,1),J1676)</f>
        <v>0</v>
      </c>
      <c r="L1676" s="24">
        <v>65</v>
      </c>
      <c r="M1676" s="24">
        <f>IF(L1676&gt;900,_xlfn.XLOOKUP(ROUND(L1676,0),'CM-VL-G-C-GL-B-T-ClassRimThickn'!$B$1:$B$112,'CM-VL-G-C-GL-B-T-ClassRimThickn'!$C$1:$C$112,0,1,1),L1676)</f>
        <v>65</v>
      </c>
      <c r="N1676" s="24">
        <v>68</v>
      </c>
      <c r="O1676" s="24">
        <f>IF(N1676&gt;900,_xlfn.XLOOKUP(ROUND(N1676,0),'CM-VL-G-C-GL-B-T-ClassRimThickn'!$B$1:$B$112,'CM-VL-G-C-GL-B-T-ClassRimThickn'!$C$1:$C$112,0,1,1),N1676)</f>
        <v>68</v>
      </c>
      <c r="P1676" s="24">
        <v>65</v>
      </c>
      <c r="Q1676" s="24">
        <f>IF(P1676&gt;900,_xlfn.XLOOKUP(ROUND(P1676,0),'CM-VL-G-C-GL-B-T-ClassRimThickn'!$B$1:$B$112,'CM-VL-G-C-GL-B-T-ClassRimThickn'!$C$1:$C$112,0,1,1),P1676)</f>
        <v>65</v>
      </c>
      <c r="S1676" s="24">
        <f>IF(R1676&gt;900,_xlfn.XLOOKUP(ROUND(R1676,0),'CM-VL-G-C-GL-B-T-ClassRimThickn'!$B$1:$B$112,'CM-VL-G-C-GL-B-T-ClassRimThickn'!$C$1:$C$112,0,1,1),R1676)</f>
        <v>0</v>
      </c>
      <c r="T1676" s="24">
        <v>63</v>
      </c>
      <c r="U1676" s="24">
        <f>IF(T1676&gt;900,_xlfn.XLOOKUP(ROUND(T1676,0),'CM-VL-G-C-GL-B-T-ClassRimThickn'!$B$1:$B$112,'CM-VL-G-C-GL-B-T-ClassRimThickn'!$C$1:$C$112,0,1,1),T1676)</f>
        <v>63</v>
      </c>
      <c r="V1676" s="24">
        <v>66</v>
      </c>
      <c r="W1676" s="24">
        <f>IF(V1676&gt;900,_xlfn.XLOOKUP(ROUND(V1676,0),'CM-VL-G-C-GL-B-T-ClassRimThickn'!$B$1:$B$112,'CM-VL-G-C-GL-B-T-ClassRimThickn'!$C$1:$C$112,0,1,1),V1676)</f>
        <v>66</v>
      </c>
      <c r="X1676" s="24">
        <v>65</v>
      </c>
      <c r="Y1676" s="24">
        <f>IF(X1676&gt;900,_xlfn.XLOOKUP(ROUND(X1676,0),'CM-VL-G-C-GL-B-T-ClassRimThickn'!$B$1:$B$112,'CM-VL-G-C-GL-B-T-ClassRimThickn'!$C$1:$C$112,0,1,1),X1676)</f>
        <v>65</v>
      </c>
      <c r="Z1676" s="24">
        <v>68</v>
      </c>
      <c r="AA1676" s="24">
        <f>IF(Z1676&gt;900,_xlfn.XLOOKUP(ROUND(Z1676,0),'CM-VL-G-C-GL-B-T-ClassRimThickn'!$B$1:$B$112,'CM-VL-G-C-GL-B-T-ClassRimThickn'!$C$1:$C$112,0,1,1),Z1676)</f>
        <v>68</v>
      </c>
      <c r="AB1676" s="24">
        <v>65</v>
      </c>
      <c r="AC1676" s="24">
        <f>IF(AB1676&gt;900,_xlfn.XLOOKUP(ROUND(AB1676,0),'CM-VL-G-C-GL-B-T-ClassRimThickn'!$B$1:$B$112,'CM-VL-G-C-GL-B-T-ClassRimThickn'!$C$1:$C$112,0,1,1),AB1676)</f>
        <v>65</v>
      </c>
      <c r="AD1676" s="24">
        <v>65</v>
      </c>
      <c r="AE1676" s="24">
        <f>IF(AD1676&gt;900,_xlfn.XLOOKUP(ROUND(AD1676,0),'CM-VL-G-C-GL-B-T-ClassRimThickn'!$B$1:$B$112,'CM-VL-G-C-GL-B-T-ClassRimThickn'!$C$1:$C$112,0,1,1),AD1676)</f>
        <v>65</v>
      </c>
      <c r="AF1676" s="24">
        <v>63</v>
      </c>
      <c r="AG1676" s="24">
        <f>IF(AF1676&gt;900,_xlfn.XLOOKUP(ROUND(AF1676,0),'CM-VL-G-C-GL-B-T-ClassRimThickn'!$B$1:$B$112,'CM-VL-G-C-GL-B-T-ClassRimThickn'!$C$1:$C$112,0,1,1),AF1676)</f>
        <v>63</v>
      </c>
      <c r="AH1676" s="24">
        <v>29</v>
      </c>
      <c r="AI1676" s="24">
        <v>28</v>
      </c>
      <c r="AJ1676" s="24">
        <v>30</v>
      </c>
      <c r="AK1676" s="24">
        <v>25</v>
      </c>
      <c r="AL1676" s="24">
        <v>28</v>
      </c>
      <c r="AM1676" s="24">
        <v>24</v>
      </c>
      <c r="AN1676" s="24">
        <v>26.5</v>
      </c>
      <c r="AO1676" s="24">
        <v>30</v>
      </c>
      <c r="AP1676" s="24">
        <v>30</v>
      </c>
      <c r="AQ1676" s="24">
        <v>30</v>
      </c>
      <c r="AR1676" s="24">
        <v>30</v>
      </c>
      <c r="AS1676" s="24">
        <v>31</v>
      </c>
      <c r="AT1676" s="24">
        <v>29</v>
      </c>
      <c r="AU1676" s="24">
        <v>30</v>
      </c>
      <c r="AV1676" s="24">
        <v>29.5</v>
      </c>
      <c r="AW1676" s="24">
        <v>30</v>
      </c>
      <c r="AX1676" s="24">
        <v>30</v>
      </c>
      <c r="AY1676" s="24">
        <v>31</v>
      </c>
      <c r="AZ1676" s="24">
        <v>30.5</v>
      </c>
      <c r="BA1676" s="24">
        <v>28.5</v>
      </c>
      <c r="BB1676" s="24">
        <v>29</v>
      </c>
      <c r="BC1676" s="24">
        <v>29</v>
      </c>
      <c r="BD1676" s="24">
        <v>30</v>
      </c>
      <c r="BE1676" s="24">
        <v>30</v>
      </c>
      <c r="CD1676" s="24">
        <v>100</v>
      </c>
      <c r="CE1676" s="24">
        <v>85</v>
      </c>
      <c r="CF1676" s="24">
        <v>90</v>
      </c>
      <c r="CG1676" s="24">
        <v>100</v>
      </c>
      <c r="CH1676" s="24">
        <v>100</v>
      </c>
      <c r="CI1676" s="24">
        <v>100</v>
      </c>
      <c r="CO1676" s="34">
        <f t="shared" si="117"/>
        <v>414061</v>
      </c>
    </row>
    <row r="1677" spans="1:93" ht="15" hidden="1">
      <c r="A1677" s="23" t="s">
        <v>185</v>
      </c>
      <c r="B1677" s="52">
        <v>43349</v>
      </c>
      <c r="C1677" s="25" t="str">
        <f t="shared" si="116"/>
        <v/>
      </c>
      <c r="G1677" s="24">
        <f t="shared" si="114"/>
        <v>259</v>
      </c>
      <c r="H1677" s="32">
        <v>417076</v>
      </c>
      <c r="I1677" s="24" t="str">
        <f t="shared" si="115"/>
        <v/>
      </c>
      <c r="K1677" s="24">
        <f>IF(J1677&gt;900,_xlfn.XLOOKUP(ROUND(J1677,0),'CM-VL-G-C-GL-B-T-ClassRimThickn'!$B$1:$B$112,'CM-VL-G-C-GL-B-T-ClassRimThickn'!$C$1:$C$112,0,1,1),J1677)</f>
        <v>0</v>
      </c>
      <c r="L1677" s="24">
        <v>67</v>
      </c>
      <c r="M1677" s="24">
        <f>IF(L1677&gt;900,_xlfn.XLOOKUP(ROUND(L1677,0),'CM-VL-G-C-GL-B-T-ClassRimThickn'!$B$1:$B$112,'CM-VL-G-C-GL-B-T-ClassRimThickn'!$C$1:$C$112,0,1,1),L1677)</f>
        <v>67</v>
      </c>
      <c r="N1677" s="24">
        <v>67</v>
      </c>
      <c r="O1677" s="24">
        <f>IF(N1677&gt;900,_xlfn.XLOOKUP(ROUND(N1677,0),'CM-VL-G-C-GL-B-T-ClassRimThickn'!$B$1:$B$112,'CM-VL-G-C-GL-B-T-ClassRimThickn'!$C$1:$C$112,0,1,1),N1677)</f>
        <v>67</v>
      </c>
      <c r="P1677" s="24">
        <v>66</v>
      </c>
      <c r="Q1677" s="24">
        <f>IF(P1677&gt;900,_xlfn.XLOOKUP(ROUND(P1677,0),'CM-VL-G-C-GL-B-T-ClassRimThickn'!$B$1:$B$112,'CM-VL-G-C-GL-B-T-ClassRimThickn'!$C$1:$C$112,0,1,1),P1677)</f>
        <v>66</v>
      </c>
      <c r="S1677" s="24">
        <f>IF(R1677&gt;900,_xlfn.XLOOKUP(ROUND(R1677,0),'CM-VL-G-C-GL-B-T-ClassRimThickn'!$B$1:$B$112,'CM-VL-G-C-GL-B-T-ClassRimThickn'!$C$1:$C$112,0,1,1),R1677)</f>
        <v>0</v>
      </c>
      <c r="T1677" s="24">
        <v>64</v>
      </c>
      <c r="U1677" s="24">
        <f>IF(T1677&gt;900,_xlfn.XLOOKUP(ROUND(T1677,0),'CM-VL-G-C-GL-B-T-ClassRimThickn'!$B$1:$B$112,'CM-VL-G-C-GL-B-T-ClassRimThickn'!$C$1:$C$112,0,1,1),T1677)</f>
        <v>64</v>
      </c>
      <c r="V1677" s="24">
        <v>70</v>
      </c>
      <c r="W1677" s="24">
        <f>IF(V1677&gt;900,_xlfn.XLOOKUP(ROUND(V1677,0),'CM-VL-G-C-GL-B-T-ClassRimThickn'!$B$1:$B$112,'CM-VL-G-C-GL-B-T-ClassRimThickn'!$C$1:$C$112,0,1,1),V1677)</f>
        <v>70</v>
      </c>
      <c r="X1677" s="24">
        <v>67</v>
      </c>
      <c r="Y1677" s="24">
        <f>IF(X1677&gt;900,_xlfn.XLOOKUP(ROUND(X1677,0),'CM-VL-G-C-GL-B-T-ClassRimThickn'!$B$1:$B$112,'CM-VL-G-C-GL-B-T-ClassRimThickn'!$C$1:$C$112,0,1,1),X1677)</f>
        <v>67</v>
      </c>
      <c r="Z1677" s="24">
        <v>67</v>
      </c>
      <c r="AA1677" s="24">
        <f>IF(Z1677&gt;900,_xlfn.XLOOKUP(ROUND(Z1677,0),'CM-VL-G-C-GL-B-T-ClassRimThickn'!$B$1:$B$112,'CM-VL-G-C-GL-B-T-ClassRimThickn'!$C$1:$C$112,0,1,1),Z1677)</f>
        <v>67</v>
      </c>
      <c r="AB1677" s="24">
        <v>66</v>
      </c>
      <c r="AC1677" s="24">
        <f>IF(AB1677&gt;900,_xlfn.XLOOKUP(ROUND(AB1677,0),'CM-VL-G-C-GL-B-T-ClassRimThickn'!$B$1:$B$112,'CM-VL-G-C-GL-B-T-ClassRimThickn'!$C$1:$C$112,0,1,1),AB1677)</f>
        <v>66</v>
      </c>
      <c r="AD1677" s="24">
        <v>64</v>
      </c>
      <c r="AE1677" s="24">
        <f>IF(AD1677&gt;900,_xlfn.XLOOKUP(ROUND(AD1677,0),'CM-VL-G-C-GL-B-T-ClassRimThickn'!$B$1:$B$112,'CM-VL-G-C-GL-B-T-ClassRimThickn'!$C$1:$C$112,0,1,1),AD1677)</f>
        <v>64</v>
      </c>
      <c r="AF1677" s="24">
        <v>64</v>
      </c>
      <c r="AG1677" s="24">
        <f>IF(AF1677&gt;900,_xlfn.XLOOKUP(ROUND(AF1677,0),'CM-VL-G-C-GL-B-T-ClassRimThickn'!$B$1:$B$112,'CM-VL-G-C-GL-B-T-ClassRimThickn'!$C$1:$C$112,0,1,1),AF1677)</f>
        <v>64</v>
      </c>
      <c r="AH1677" s="24">
        <v>28</v>
      </c>
      <c r="AI1677" s="24">
        <v>28</v>
      </c>
      <c r="AJ1677" s="24">
        <v>30</v>
      </c>
      <c r="AK1677" s="24">
        <v>24</v>
      </c>
      <c r="AL1677" s="24">
        <v>26</v>
      </c>
      <c r="AM1677" s="24">
        <v>24</v>
      </c>
      <c r="AN1677" s="24">
        <v>25</v>
      </c>
      <c r="AO1677" s="24">
        <v>31</v>
      </c>
      <c r="AP1677" s="24">
        <v>31</v>
      </c>
      <c r="AQ1677" s="24">
        <v>30</v>
      </c>
      <c r="AR1677" s="24">
        <v>28</v>
      </c>
      <c r="AS1677" s="24">
        <v>28</v>
      </c>
      <c r="AT1677" s="24">
        <v>28</v>
      </c>
      <c r="AU1677" s="24">
        <v>30</v>
      </c>
      <c r="AV1677" s="24">
        <v>30</v>
      </c>
      <c r="AW1677" s="24">
        <v>30</v>
      </c>
      <c r="AX1677" s="24">
        <v>29</v>
      </c>
      <c r="AY1677" s="24">
        <v>30</v>
      </c>
      <c r="AZ1677" s="24">
        <v>31</v>
      </c>
      <c r="BA1677" s="24">
        <v>28</v>
      </c>
      <c r="BB1677" s="24">
        <v>29</v>
      </c>
      <c r="BC1677" s="24">
        <v>31</v>
      </c>
      <c r="BD1677" s="24">
        <v>29</v>
      </c>
      <c r="BE1677" s="24">
        <v>28</v>
      </c>
      <c r="BF1677" s="24">
        <v>0</v>
      </c>
      <c r="BG1677" s="24">
        <v>0</v>
      </c>
      <c r="BH1677" s="24">
        <v>0</v>
      </c>
      <c r="BI1677" s="24">
        <v>0</v>
      </c>
      <c r="BJ1677" s="24">
        <v>0</v>
      </c>
      <c r="BL1677" s="24">
        <v>0.5</v>
      </c>
      <c r="BM1677" s="24">
        <v>0</v>
      </c>
      <c r="BN1677" s="24">
        <v>0</v>
      </c>
      <c r="BO1677" s="24">
        <v>0</v>
      </c>
      <c r="BP1677" s="24">
        <v>0</v>
      </c>
      <c r="BQ1677" s="24">
        <v>0</v>
      </c>
      <c r="BR1677" s="24">
        <v>0</v>
      </c>
      <c r="BS1677" s="24">
        <v>0</v>
      </c>
      <c r="BT1677" s="24">
        <v>0</v>
      </c>
      <c r="BU1677" s="24">
        <v>0</v>
      </c>
      <c r="BV1677" s="24">
        <v>0</v>
      </c>
      <c r="BW1677" s="24">
        <v>0</v>
      </c>
      <c r="BX1677" s="24">
        <v>0</v>
      </c>
      <c r="BY1677" s="24">
        <v>0</v>
      </c>
      <c r="BZ1677" s="24">
        <v>0</v>
      </c>
      <c r="CB1677" s="24">
        <v>0</v>
      </c>
      <c r="CC1677" s="24">
        <v>0</v>
      </c>
      <c r="CD1677" s="24">
        <v>100</v>
      </c>
      <c r="CE1677" s="24">
        <v>95</v>
      </c>
      <c r="CF1677" s="24">
        <v>95</v>
      </c>
      <c r="CG1677" s="24">
        <v>92</v>
      </c>
      <c r="CH1677" s="24">
        <v>85</v>
      </c>
      <c r="CI1677" s="24">
        <v>85</v>
      </c>
      <c r="CO1677" s="34">
        <f t="shared" si="117"/>
        <v>417076</v>
      </c>
    </row>
    <row r="1678" spans="1:93" ht="15" hidden="1">
      <c r="A1678" s="23" t="s">
        <v>185</v>
      </c>
      <c r="B1678" s="52">
        <v>43350</v>
      </c>
      <c r="C1678" s="25" t="str">
        <f t="shared" si="116"/>
        <v/>
      </c>
      <c r="G1678" s="24">
        <f t="shared" si="114"/>
        <v>1</v>
      </c>
      <c r="H1678" s="32">
        <v>417076</v>
      </c>
      <c r="I1678" s="24" t="str">
        <f t="shared" si="115"/>
        <v/>
      </c>
      <c r="K1678" s="24">
        <f>IF(J1678&gt;900,_xlfn.XLOOKUP(ROUND(J1678,0),'CM-VL-G-C-GL-B-T-ClassRimThickn'!$B$1:$B$112,'CM-VL-G-C-GL-B-T-ClassRimThickn'!$C$1:$C$112,0,1,1),J1678)</f>
        <v>0</v>
      </c>
      <c r="L1678" s="24">
        <v>55</v>
      </c>
      <c r="M1678" s="24">
        <f>IF(L1678&gt;900,_xlfn.XLOOKUP(ROUND(L1678,0),'CM-VL-G-C-GL-B-T-ClassRimThickn'!$B$1:$B$112,'CM-VL-G-C-GL-B-T-ClassRimThickn'!$C$1:$C$112,0,1,1),L1678)</f>
        <v>55</v>
      </c>
      <c r="N1678" s="24">
        <v>54</v>
      </c>
      <c r="O1678" s="24">
        <f>IF(N1678&gt;900,_xlfn.XLOOKUP(ROUND(N1678,0),'CM-VL-G-C-GL-B-T-ClassRimThickn'!$B$1:$B$112,'CM-VL-G-C-GL-B-T-ClassRimThickn'!$C$1:$C$112,0,1,1),N1678)</f>
        <v>54</v>
      </c>
      <c r="P1678" s="24">
        <v>54</v>
      </c>
      <c r="Q1678" s="24">
        <f>IF(P1678&gt;900,_xlfn.XLOOKUP(ROUND(P1678,0),'CM-VL-G-C-GL-B-T-ClassRimThickn'!$B$1:$B$112,'CM-VL-G-C-GL-B-T-ClassRimThickn'!$C$1:$C$112,0,1,1),P1678)</f>
        <v>54</v>
      </c>
      <c r="S1678" s="24">
        <f>IF(R1678&gt;900,_xlfn.XLOOKUP(ROUND(R1678,0),'CM-VL-G-C-GL-B-T-ClassRimThickn'!$B$1:$B$112,'CM-VL-G-C-GL-B-T-ClassRimThickn'!$C$1:$C$112,0,1,1),R1678)</f>
        <v>0</v>
      </c>
      <c r="T1678" s="24">
        <v>51</v>
      </c>
      <c r="U1678" s="24">
        <f>IF(T1678&gt;900,_xlfn.XLOOKUP(ROUND(T1678,0),'CM-VL-G-C-GL-B-T-ClassRimThickn'!$B$1:$B$112,'CM-VL-G-C-GL-B-T-ClassRimThickn'!$C$1:$C$112,0,1,1),T1678)</f>
        <v>51</v>
      </c>
      <c r="V1678" s="24">
        <v>55</v>
      </c>
      <c r="W1678" s="24">
        <f>IF(V1678&gt;900,_xlfn.XLOOKUP(ROUND(V1678,0),'CM-VL-G-C-GL-B-T-ClassRimThickn'!$B$1:$B$112,'CM-VL-G-C-GL-B-T-ClassRimThickn'!$C$1:$C$112,0,1,1),V1678)</f>
        <v>55</v>
      </c>
      <c r="X1678" s="24">
        <v>55</v>
      </c>
      <c r="Y1678" s="24">
        <f>IF(X1678&gt;900,_xlfn.XLOOKUP(ROUND(X1678,0),'CM-VL-G-C-GL-B-T-ClassRimThickn'!$B$1:$B$112,'CM-VL-G-C-GL-B-T-ClassRimThickn'!$C$1:$C$112,0,1,1),X1678)</f>
        <v>55</v>
      </c>
      <c r="Z1678" s="24">
        <v>54</v>
      </c>
      <c r="AA1678" s="24">
        <f>IF(Z1678&gt;900,_xlfn.XLOOKUP(ROUND(Z1678,0),'CM-VL-G-C-GL-B-T-ClassRimThickn'!$B$1:$B$112,'CM-VL-G-C-GL-B-T-ClassRimThickn'!$C$1:$C$112,0,1,1),Z1678)</f>
        <v>54</v>
      </c>
      <c r="AB1678" s="24">
        <v>54</v>
      </c>
      <c r="AC1678" s="24">
        <f>IF(AB1678&gt;900,_xlfn.XLOOKUP(ROUND(AB1678,0),'CM-VL-G-C-GL-B-T-ClassRimThickn'!$B$1:$B$112,'CM-VL-G-C-GL-B-T-ClassRimThickn'!$C$1:$C$112,0,1,1),AB1678)</f>
        <v>54</v>
      </c>
      <c r="AD1678" s="24">
        <v>54</v>
      </c>
      <c r="AE1678" s="24">
        <f>IF(AD1678&gt;900,_xlfn.XLOOKUP(ROUND(AD1678,0),'CM-VL-G-C-GL-B-T-ClassRimThickn'!$B$1:$B$112,'CM-VL-G-C-GL-B-T-ClassRimThickn'!$C$1:$C$112,0,1,1),AD1678)</f>
        <v>54</v>
      </c>
      <c r="AF1678" s="24">
        <v>51</v>
      </c>
      <c r="AG1678" s="24">
        <f>IF(AF1678&gt;900,_xlfn.XLOOKUP(ROUND(AF1678,0),'CM-VL-G-C-GL-B-T-ClassRimThickn'!$B$1:$B$112,'CM-VL-G-C-GL-B-T-ClassRimThickn'!$C$1:$C$112,0,1,1),AF1678)</f>
        <v>51</v>
      </c>
      <c r="AH1678" s="24">
        <v>28</v>
      </c>
      <c r="AI1678" s="24">
        <v>28</v>
      </c>
      <c r="AJ1678" s="24">
        <v>28</v>
      </c>
      <c r="AK1678" s="24">
        <v>28</v>
      </c>
      <c r="AL1678" s="24">
        <v>28</v>
      </c>
      <c r="AM1678" s="24">
        <v>27</v>
      </c>
      <c r="AN1678" s="24">
        <v>28</v>
      </c>
      <c r="AO1678" s="24">
        <v>28</v>
      </c>
      <c r="AP1678" s="24">
        <v>28</v>
      </c>
      <c r="AQ1678" s="24">
        <v>28</v>
      </c>
      <c r="AR1678" s="24">
        <v>28</v>
      </c>
      <c r="AS1678" s="24">
        <v>28</v>
      </c>
      <c r="AT1678" s="24">
        <v>28</v>
      </c>
      <c r="AU1678" s="24">
        <v>28</v>
      </c>
      <c r="AV1678" s="24">
        <v>28</v>
      </c>
      <c r="AW1678" s="24">
        <v>28</v>
      </c>
      <c r="AX1678" s="24">
        <v>28</v>
      </c>
      <c r="AY1678" s="24">
        <v>28</v>
      </c>
      <c r="AZ1678" s="24">
        <v>28</v>
      </c>
      <c r="BA1678" s="24">
        <v>28</v>
      </c>
      <c r="BB1678" s="24">
        <v>28</v>
      </c>
      <c r="BC1678" s="24">
        <v>28</v>
      </c>
      <c r="BD1678" s="24">
        <v>28</v>
      </c>
      <c r="BE1678" s="24">
        <v>28</v>
      </c>
      <c r="BF1678" s="24">
        <v>0</v>
      </c>
      <c r="BG1678" s="24">
        <v>0</v>
      </c>
      <c r="BH1678" s="24">
        <v>0</v>
      </c>
      <c r="BI1678" s="24">
        <v>0</v>
      </c>
      <c r="BJ1678" s="24">
        <v>0</v>
      </c>
      <c r="BL1678" s="24">
        <v>0</v>
      </c>
      <c r="BM1678" s="24">
        <v>0</v>
      </c>
      <c r="BN1678" s="24">
        <v>0</v>
      </c>
      <c r="BO1678" s="24">
        <v>0</v>
      </c>
      <c r="BP1678" s="24">
        <v>0</v>
      </c>
      <c r="BQ1678" s="24">
        <v>0</v>
      </c>
      <c r="BR1678" s="24">
        <v>0</v>
      </c>
      <c r="BS1678" s="24">
        <v>0</v>
      </c>
      <c r="BT1678" s="24">
        <v>0</v>
      </c>
      <c r="BU1678" s="24">
        <v>0</v>
      </c>
      <c r="BV1678" s="24">
        <v>0</v>
      </c>
      <c r="BW1678" s="24">
        <v>0</v>
      </c>
      <c r="BX1678" s="24">
        <v>0</v>
      </c>
      <c r="BY1678" s="24">
        <v>0</v>
      </c>
      <c r="BZ1678" s="24">
        <v>0</v>
      </c>
      <c r="CB1678" s="24">
        <v>0</v>
      </c>
      <c r="CC1678" s="24">
        <v>0</v>
      </c>
      <c r="CD1678" s="24">
        <v>75</v>
      </c>
      <c r="CE1678" s="24">
        <v>72</v>
      </c>
      <c r="CF1678" s="24">
        <v>73</v>
      </c>
      <c r="CG1678" s="24">
        <v>75</v>
      </c>
      <c r="CH1678" s="24">
        <v>75</v>
      </c>
      <c r="CI1678" s="24">
        <v>73</v>
      </c>
      <c r="CO1678" s="34">
        <f t="shared" si="117"/>
        <v>417076</v>
      </c>
    </row>
    <row r="1679" spans="1:93" ht="15" hidden="1">
      <c r="A1679" s="23" t="s">
        <v>185</v>
      </c>
      <c r="B1679" s="52">
        <v>43353</v>
      </c>
      <c r="C1679" s="25" t="str">
        <f t="shared" si="116"/>
        <v/>
      </c>
      <c r="G1679" s="24">
        <f t="shared" si="114"/>
        <v>3</v>
      </c>
      <c r="H1679" s="32">
        <v>417081</v>
      </c>
      <c r="I1679" s="24" t="str">
        <f t="shared" si="115"/>
        <v/>
      </c>
      <c r="K1679" s="24">
        <f>IF(J1679&gt;900,_xlfn.XLOOKUP(ROUND(J1679,0),'CM-VL-G-C-GL-B-T-ClassRimThickn'!$B$1:$B$112,'CM-VL-G-C-GL-B-T-ClassRimThickn'!$C$1:$C$112,0,1,1),J1679)</f>
        <v>0</v>
      </c>
      <c r="L1679" s="24">
        <v>60</v>
      </c>
      <c r="M1679" s="24">
        <f>IF(L1679&gt;900,_xlfn.XLOOKUP(ROUND(L1679,0),'CM-VL-G-C-GL-B-T-ClassRimThickn'!$B$1:$B$112,'CM-VL-G-C-GL-B-T-ClassRimThickn'!$C$1:$C$112,0,1,1),L1679)</f>
        <v>60</v>
      </c>
      <c r="N1679" s="24">
        <v>60</v>
      </c>
      <c r="O1679" s="24">
        <f>IF(N1679&gt;900,_xlfn.XLOOKUP(ROUND(N1679,0),'CM-VL-G-C-GL-B-T-ClassRimThickn'!$B$1:$B$112,'CM-VL-G-C-GL-B-T-ClassRimThickn'!$C$1:$C$112,0,1,1),N1679)</f>
        <v>60</v>
      </c>
      <c r="P1679" s="24">
        <v>58</v>
      </c>
      <c r="Q1679" s="24">
        <f>IF(P1679&gt;900,_xlfn.XLOOKUP(ROUND(P1679,0),'CM-VL-G-C-GL-B-T-ClassRimThickn'!$B$1:$B$112,'CM-VL-G-C-GL-B-T-ClassRimThickn'!$C$1:$C$112,0,1,1),P1679)</f>
        <v>58</v>
      </c>
      <c r="S1679" s="24">
        <f>IF(R1679&gt;900,_xlfn.XLOOKUP(ROUND(R1679,0),'CM-VL-G-C-GL-B-T-ClassRimThickn'!$B$1:$B$112,'CM-VL-G-C-GL-B-T-ClassRimThickn'!$C$1:$C$112,0,1,1),R1679)</f>
        <v>0</v>
      </c>
      <c r="T1679" s="24">
        <v>58</v>
      </c>
      <c r="U1679" s="24">
        <f>IF(T1679&gt;900,_xlfn.XLOOKUP(ROUND(T1679,0),'CM-VL-G-C-GL-B-T-ClassRimThickn'!$B$1:$B$112,'CM-VL-G-C-GL-B-T-ClassRimThickn'!$C$1:$C$112,0,1,1),T1679)</f>
        <v>58</v>
      </c>
      <c r="V1679" s="24">
        <v>60</v>
      </c>
      <c r="W1679" s="24">
        <f>IF(V1679&gt;900,_xlfn.XLOOKUP(ROUND(V1679,0),'CM-VL-G-C-GL-B-T-ClassRimThickn'!$B$1:$B$112,'CM-VL-G-C-GL-B-T-ClassRimThickn'!$C$1:$C$112,0,1,1),V1679)</f>
        <v>60</v>
      </c>
      <c r="X1679" s="24">
        <v>60</v>
      </c>
      <c r="Y1679" s="24">
        <f>IF(X1679&gt;900,_xlfn.XLOOKUP(ROUND(X1679,0),'CM-VL-G-C-GL-B-T-ClassRimThickn'!$B$1:$B$112,'CM-VL-G-C-GL-B-T-ClassRimThickn'!$C$1:$C$112,0,1,1),X1679)</f>
        <v>60</v>
      </c>
      <c r="Z1679" s="24">
        <v>60</v>
      </c>
      <c r="AA1679" s="24">
        <f>IF(Z1679&gt;900,_xlfn.XLOOKUP(ROUND(Z1679,0),'CM-VL-G-C-GL-B-T-ClassRimThickn'!$B$1:$B$112,'CM-VL-G-C-GL-B-T-ClassRimThickn'!$C$1:$C$112,0,1,1),Z1679)</f>
        <v>60</v>
      </c>
      <c r="AB1679" s="24">
        <v>58</v>
      </c>
      <c r="AC1679" s="24">
        <f>IF(AB1679&gt;900,_xlfn.XLOOKUP(ROUND(AB1679,0),'CM-VL-G-C-GL-B-T-ClassRimThickn'!$B$1:$B$112,'CM-VL-G-C-GL-B-T-ClassRimThickn'!$C$1:$C$112,0,1,1),AB1679)</f>
        <v>58</v>
      </c>
      <c r="AD1679" s="24">
        <v>58</v>
      </c>
      <c r="AE1679" s="24">
        <f>IF(AD1679&gt;900,_xlfn.XLOOKUP(ROUND(AD1679,0),'CM-VL-G-C-GL-B-T-ClassRimThickn'!$B$1:$B$112,'CM-VL-G-C-GL-B-T-ClassRimThickn'!$C$1:$C$112,0,1,1),AD1679)</f>
        <v>58</v>
      </c>
      <c r="AF1679" s="24">
        <v>57</v>
      </c>
      <c r="AG1679" s="24">
        <f>IF(AF1679&gt;900,_xlfn.XLOOKUP(ROUND(AF1679,0),'CM-VL-G-C-GL-B-T-ClassRimThickn'!$B$1:$B$112,'CM-VL-G-C-GL-B-T-ClassRimThickn'!$C$1:$C$112,0,1,1),AF1679)</f>
        <v>57</v>
      </c>
      <c r="AH1679" s="24">
        <v>29</v>
      </c>
      <c r="AI1679" s="24">
        <v>29</v>
      </c>
      <c r="AJ1679" s="24">
        <v>29</v>
      </c>
      <c r="AK1679" s="24">
        <v>28</v>
      </c>
      <c r="AL1679" s="24">
        <v>28</v>
      </c>
      <c r="AM1679" s="24">
        <v>28</v>
      </c>
      <c r="AN1679" s="24">
        <v>28</v>
      </c>
      <c r="AO1679" s="24">
        <v>29</v>
      </c>
      <c r="AP1679" s="24">
        <v>29</v>
      </c>
      <c r="AQ1679" s="24">
        <v>29</v>
      </c>
      <c r="AR1679" s="24">
        <v>29</v>
      </c>
      <c r="AS1679" s="24">
        <v>29</v>
      </c>
      <c r="AT1679" s="24">
        <v>28</v>
      </c>
      <c r="AU1679" s="24">
        <v>28</v>
      </c>
      <c r="AV1679" s="24">
        <v>28</v>
      </c>
      <c r="AW1679" s="24">
        <v>28</v>
      </c>
      <c r="AX1679" s="24">
        <v>28</v>
      </c>
      <c r="AY1679" s="24">
        <v>28</v>
      </c>
      <c r="AZ1679" s="24">
        <v>29</v>
      </c>
      <c r="BA1679" s="24">
        <v>29</v>
      </c>
      <c r="BB1679" s="24">
        <v>28</v>
      </c>
      <c r="BC1679" s="24">
        <v>29</v>
      </c>
      <c r="BD1679" s="24">
        <v>28</v>
      </c>
      <c r="BE1679" s="24">
        <v>29</v>
      </c>
      <c r="BF1679" s="24">
        <v>0</v>
      </c>
      <c r="BG1679" s="24">
        <v>0</v>
      </c>
      <c r="BH1679" s="24">
        <v>0</v>
      </c>
      <c r="BI1679" s="24">
        <v>0</v>
      </c>
      <c r="BJ1679" s="24">
        <v>0</v>
      </c>
      <c r="BL1679" s="24">
        <v>0</v>
      </c>
      <c r="BM1679" s="24">
        <v>0</v>
      </c>
      <c r="BN1679" s="24">
        <v>0</v>
      </c>
      <c r="BO1679" s="24">
        <v>0</v>
      </c>
      <c r="BP1679" s="24">
        <v>0</v>
      </c>
      <c r="BQ1679" s="24">
        <v>0</v>
      </c>
      <c r="BR1679" s="24">
        <v>0</v>
      </c>
      <c r="BS1679" s="24">
        <v>0</v>
      </c>
      <c r="BT1679" s="24">
        <v>0</v>
      </c>
      <c r="BU1679" s="24">
        <v>0</v>
      </c>
      <c r="BV1679" s="24">
        <v>0</v>
      </c>
      <c r="BW1679" s="24">
        <v>0</v>
      </c>
      <c r="BX1679" s="24">
        <v>0</v>
      </c>
      <c r="BY1679" s="24">
        <v>0</v>
      </c>
      <c r="BZ1679" s="24">
        <v>0</v>
      </c>
      <c r="CB1679" s="24">
        <v>0</v>
      </c>
      <c r="CC1679" s="24">
        <v>0</v>
      </c>
      <c r="CD1679" s="24">
        <v>85</v>
      </c>
      <c r="CE1679" s="24">
        <v>79</v>
      </c>
      <c r="CF1679" s="24">
        <v>82</v>
      </c>
      <c r="CG1679" s="24">
        <v>83</v>
      </c>
      <c r="CH1679" s="24">
        <v>83</v>
      </c>
      <c r="CI1679" s="24">
        <v>75</v>
      </c>
      <c r="CO1679" s="34">
        <f t="shared" si="117"/>
        <v>417081</v>
      </c>
    </row>
    <row r="1680" spans="1:93" ht="15" hidden="1">
      <c r="A1680" s="23" t="s">
        <v>185</v>
      </c>
      <c r="B1680" s="52">
        <v>43402</v>
      </c>
      <c r="C1680" s="25" t="str">
        <f t="shared" si="116"/>
        <v/>
      </c>
      <c r="G1680" s="24">
        <f t="shared" si="114"/>
        <v>49</v>
      </c>
      <c r="H1680" s="35">
        <v>425341</v>
      </c>
      <c r="I1680" s="24" t="str">
        <f t="shared" si="115"/>
        <v/>
      </c>
      <c r="K1680" s="24">
        <f>IF(J1680&gt;900,_xlfn.XLOOKUP(ROUND(J1680,0),'CM-VL-G-C-GL-B-T-ClassRimThickn'!$B$1:$B$112,'CM-VL-G-C-GL-B-T-ClassRimThickn'!$C$1:$C$112,0,1,1),J1680)</f>
        <v>0</v>
      </c>
      <c r="L1680" s="24">
        <v>59</v>
      </c>
      <c r="M1680" s="24">
        <f>IF(L1680&gt;900,_xlfn.XLOOKUP(ROUND(L1680,0),'CM-VL-G-C-GL-B-T-ClassRimThickn'!$B$1:$B$112,'CM-VL-G-C-GL-B-T-ClassRimThickn'!$C$1:$C$112,0,1,1),L1680)</f>
        <v>59</v>
      </c>
      <c r="N1680" s="24">
        <v>58</v>
      </c>
      <c r="O1680" s="24">
        <f>IF(N1680&gt;900,_xlfn.XLOOKUP(ROUND(N1680,0),'CM-VL-G-C-GL-B-T-ClassRimThickn'!$B$1:$B$112,'CM-VL-G-C-GL-B-T-ClassRimThickn'!$C$1:$C$112,0,1,1),N1680)</f>
        <v>58</v>
      </c>
      <c r="P1680" s="24">
        <v>58</v>
      </c>
      <c r="Q1680" s="24">
        <f>IF(P1680&gt;900,_xlfn.XLOOKUP(ROUND(P1680,0),'CM-VL-G-C-GL-B-T-ClassRimThickn'!$B$1:$B$112,'CM-VL-G-C-GL-B-T-ClassRimThickn'!$C$1:$C$112,0,1,1),P1680)</f>
        <v>58</v>
      </c>
      <c r="S1680" s="24">
        <f>IF(R1680&gt;900,_xlfn.XLOOKUP(ROUND(R1680,0),'CM-VL-G-C-GL-B-T-ClassRimThickn'!$B$1:$B$112,'CM-VL-G-C-GL-B-T-ClassRimThickn'!$C$1:$C$112,0,1,1),R1680)</f>
        <v>0</v>
      </c>
      <c r="T1680" s="24">
        <v>55</v>
      </c>
      <c r="U1680" s="24">
        <f>IF(T1680&gt;900,_xlfn.XLOOKUP(ROUND(T1680,0),'CM-VL-G-C-GL-B-T-ClassRimThickn'!$B$1:$B$112,'CM-VL-G-C-GL-B-T-ClassRimThickn'!$C$1:$C$112,0,1,1),T1680)</f>
        <v>55</v>
      </c>
      <c r="V1680" s="24">
        <v>59</v>
      </c>
      <c r="W1680" s="24">
        <f>IF(V1680&gt;900,_xlfn.XLOOKUP(ROUND(V1680,0),'CM-VL-G-C-GL-B-T-ClassRimThickn'!$B$1:$B$112,'CM-VL-G-C-GL-B-T-ClassRimThickn'!$C$1:$C$112,0,1,1),V1680)</f>
        <v>59</v>
      </c>
      <c r="X1680" s="24">
        <v>59</v>
      </c>
      <c r="Y1680" s="24">
        <f>IF(X1680&gt;900,_xlfn.XLOOKUP(ROUND(X1680,0),'CM-VL-G-C-GL-B-T-ClassRimThickn'!$B$1:$B$112,'CM-VL-G-C-GL-B-T-ClassRimThickn'!$C$1:$C$112,0,1,1),X1680)</f>
        <v>59</v>
      </c>
      <c r="Z1680" s="24">
        <v>58</v>
      </c>
      <c r="AA1680" s="24">
        <f>IF(Z1680&gt;900,_xlfn.XLOOKUP(ROUND(Z1680,0),'CM-VL-G-C-GL-B-T-ClassRimThickn'!$B$1:$B$112,'CM-VL-G-C-GL-B-T-ClassRimThickn'!$C$1:$C$112,0,1,1),Z1680)</f>
        <v>58</v>
      </c>
      <c r="AB1680" s="24">
        <v>58</v>
      </c>
      <c r="AC1680" s="24">
        <f>IF(AB1680&gt;900,_xlfn.XLOOKUP(ROUND(AB1680,0),'CM-VL-G-C-GL-B-T-ClassRimThickn'!$B$1:$B$112,'CM-VL-G-C-GL-B-T-ClassRimThickn'!$C$1:$C$112,0,1,1),AB1680)</f>
        <v>58</v>
      </c>
      <c r="AD1680" s="24">
        <v>58</v>
      </c>
      <c r="AE1680" s="24">
        <f>IF(AD1680&gt;900,_xlfn.XLOOKUP(ROUND(AD1680,0),'CM-VL-G-C-GL-B-T-ClassRimThickn'!$B$1:$B$112,'CM-VL-G-C-GL-B-T-ClassRimThickn'!$C$1:$C$112,0,1,1),AD1680)</f>
        <v>58</v>
      </c>
      <c r="AF1680" s="24">
        <v>55</v>
      </c>
      <c r="AG1680" s="24">
        <f>IF(AF1680&gt;900,_xlfn.XLOOKUP(ROUND(AF1680,0),'CM-VL-G-C-GL-B-T-ClassRimThickn'!$B$1:$B$112,'CM-VL-G-C-GL-B-T-ClassRimThickn'!$C$1:$C$112,0,1,1),AF1680)</f>
        <v>55</v>
      </c>
      <c r="AH1680" s="24">
        <v>27</v>
      </c>
      <c r="AI1680" s="24">
        <v>29</v>
      </c>
      <c r="AJ1680" s="24">
        <v>29</v>
      </c>
      <c r="AK1680" s="24">
        <v>26</v>
      </c>
      <c r="AL1680" s="24">
        <v>29</v>
      </c>
      <c r="AM1680" s="24">
        <v>26</v>
      </c>
      <c r="AN1680" s="24">
        <v>28</v>
      </c>
      <c r="AO1680" s="24">
        <v>28</v>
      </c>
      <c r="AP1680" s="24">
        <v>28</v>
      </c>
      <c r="AQ1680" s="24">
        <v>27</v>
      </c>
      <c r="AR1680" s="24">
        <v>29</v>
      </c>
      <c r="AS1680" s="24">
        <v>28</v>
      </c>
      <c r="AT1680" s="24">
        <v>28</v>
      </c>
      <c r="AU1680" s="24">
        <v>29</v>
      </c>
      <c r="AV1680" s="24">
        <v>29</v>
      </c>
      <c r="AW1680" s="24">
        <v>28</v>
      </c>
      <c r="AX1680" s="24">
        <v>29</v>
      </c>
      <c r="AY1680" s="24">
        <v>29</v>
      </c>
      <c r="AZ1680" s="24">
        <v>29</v>
      </c>
      <c r="BA1680" s="24">
        <v>28</v>
      </c>
      <c r="BB1680" s="24">
        <v>29</v>
      </c>
      <c r="BC1680" s="24">
        <v>28</v>
      </c>
      <c r="BD1680" s="24">
        <v>30</v>
      </c>
      <c r="BE1680" s="24">
        <v>29</v>
      </c>
      <c r="BF1680" s="24">
        <v>0</v>
      </c>
      <c r="BG1680" s="24">
        <v>0</v>
      </c>
      <c r="BH1680" s="24">
        <v>0</v>
      </c>
      <c r="BI1680" s="24">
        <v>0</v>
      </c>
      <c r="BJ1680" s="24">
        <v>0</v>
      </c>
      <c r="BL1680" s="24">
        <v>0</v>
      </c>
      <c r="BM1680" s="24">
        <v>0</v>
      </c>
      <c r="BN1680" s="24">
        <v>0</v>
      </c>
      <c r="BO1680" s="24">
        <v>0</v>
      </c>
      <c r="BP1680" s="24">
        <v>0</v>
      </c>
      <c r="BQ1680" s="24">
        <v>0</v>
      </c>
      <c r="BR1680" s="24">
        <v>0</v>
      </c>
      <c r="BS1680" s="24">
        <v>0</v>
      </c>
      <c r="BT1680" s="24">
        <v>0</v>
      </c>
      <c r="BU1680" s="24">
        <v>0</v>
      </c>
      <c r="BV1680" s="24">
        <v>0</v>
      </c>
      <c r="BW1680" s="24">
        <v>0</v>
      </c>
      <c r="BX1680" s="24">
        <v>0</v>
      </c>
      <c r="BY1680" s="24">
        <v>0</v>
      </c>
      <c r="BZ1680" s="24">
        <v>0</v>
      </c>
      <c r="CB1680" s="24">
        <v>0</v>
      </c>
      <c r="CC1680" s="24">
        <v>0</v>
      </c>
      <c r="CD1680" s="24">
        <v>89</v>
      </c>
      <c r="CE1680" s="24">
        <v>81</v>
      </c>
      <c r="CF1680" s="24">
        <v>82</v>
      </c>
      <c r="CG1680" s="24">
        <v>82</v>
      </c>
      <c r="CH1680" s="24">
        <v>85</v>
      </c>
      <c r="CI1680" s="24">
        <v>75</v>
      </c>
      <c r="CO1680" s="34">
        <f t="shared" si="117"/>
        <v>425341</v>
      </c>
    </row>
    <row r="1681" spans="1:93" ht="15" hidden="1">
      <c r="A1681" s="23" t="s">
        <v>185</v>
      </c>
      <c r="B1681" s="52">
        <v>43815</v>
      </c>
      <c r="C1681" s="25" t="str">
        <f t="shared" si="116"/>
        <v/>
      </c>
      <c r="G1681" s="24">
        <f t="shared" si="114"/>
        <v>413</v>
      </c>
      <c r="H1681" s="32">
        <v>434331</v>
      </c>
      <c r="I1681" s="24" t="str">
        <f t="shared" si="115"/>
        <v/>
      </c>
      <c r="K1681" s="24">
        <f>IF(J1681&gt;900,_xlfn.XLOOKUP(ROUND(J1681,0),'CM-VL-G-C-GL-B-T-ClassRimThickn'!$B$1:$B$112,'CM-VL-G-C-GL-B-T-ClassRimThickn'!$C$1:$C$112,0,1,1),J1681)</f>
        <v>0</v>
      </c>
      <c r="L1681" s="24">
        <v>59</v>
      </c>
      <c r="M1681" s="24">
        <f>IF(L1681&gt;900,_xlfn.XLOOKUP(ROUND(L1681,0),'CM-VL-G-C-GL-B-T-ClassRimThickn'!$B$1:$B$112,'CM-VL-G-C-GL-B-T-ClassRimThickn'!$C$1:$C$112,0,1,1),L1681)</f>
        <v>59</v>
      </c>
      <c r="N1681" s="24">
        <v>59</v>
      </c>
      <c r="O1681" s="24">
        <f>IF(N1681&gt;900,_xlfn.XLOOKUP(ROUND(N1681,0),'CM-VL-G-C-GL-B-T-ClassRimThickn'!$B$1:$B$112,'CM-VL-G-C-GL-B-T-ClassRimThickn'!$C$1:$C$112,0,1,1),N1681)</f>
        <v>59</v>
      </c>
      <c r="P1681" s="24">
        <v>57</v>
      </c>
      <c r="Q1681" s="24">
        <f>IF(P1681&gt;900,_xlfn.XLOOKUP(ROUND(P1681,0),'CM-VL-G-C-GL-B-T-ClassRimThickn'!$B$1:$B$112,'CM-VL-G-C-GL-B-T-ClassRimThickn'!$C$1:$C$112,0,1,1),P1681)</f>
        <v>57</v>
      </c>
      <c r="S1681" s="24">
        <f>IF(R1681&gt;900,_xlfn.XLOOKUP(ROUND(R1681,0),'CM-VL-G-C-GL-B-T-ClassRimThickn'!$B$1:$B$112,'CM-VL-G-C-GL-B-T-ClassRimThickn'!$C$1:$C$112,0,1,1),R1681)</f>
        <v>0</v>
      </c>
      <c r="T1681" s="24">
        <v>55</v>
      </c>
      <c r="U1681" s="24">
        <f>IF(T1681&gt;900,_xlfn.XLOOKUP(ROUND(T1681,0),'CM-VL-G-C-GL-B-T-ClassRimThickn'!$B$1:$B$112,'CM-VL-G-C-GL-B-T-ClassRimThickn'!$C$1:$C$112,0,1,1),T1681)</f>
        <v>55</v>
      </c>
      <c r="V1681" s="24">
        <v>59</v>
      </c>
      <c r="W1681" s="24">
        <f>IF(V1681&gt;900,_xlfn.XLOOKUP(ROUND(V1681,0),'CM-VL-G-C-GL-B-T-ClassRimThickn'!$B$1:$B$112,'CM-VL-G-C-GL-B-T-ClassRimThickn'!$C$1:$C$112,0,1,1),V1681)</f>
        <v>59</v>
      </c>
      <c r="X1681" s="24">
        <v>59</v>
      </c>
      <c r="Y1681" s="24">
        <f>IF(X1681&gt;900,_xlfn.XLOOKUP(ROUND(X1681,0),'CM-VL-G-C-GL-B-T-ClassRimThickn'!$B$1:$B$112,'CM-VL-G-C-GL-B-T-ClassRimThickn'!$C$1:$C$112,0,1,1),X1681)</f>
        <v>59</v>
      </c>
      <c r="Z1681" s="24">
        <v>59</v>
      </c>
      <c r="AA1681" s="24">
        <f>IF(Z1681&gt;900,_xlfn.XLOOKUP(ROUND(Z1681,0),'CM-VL-G-C-GL-B-T-ClassRimThickn'!$B$1:$B$112,'CM-VL-G-C-GL-B-T-ClassRimThickn'!$C$1:$C$112,0,1,1),Z1681)</f>
        <v>59</v>
      </c>
      <c r="AB1681" s="24">
        <v>57</v>
      </c>
      <c r="AC1681" s="24">
        <f>IF(AB1681&gt;900,_xlfn.XLOOKUP(ROUND(AB1681,0),'CM-VL-G-C-GL-B-T-ClassRimThickn'!$B$1:$B$112,'CM-VL-G-C-GL-B-T-ClassRimThickn'!$C$1:$C$112,0,1,1),AB1681)</f>
        <v>57</v>
      </c>
      <c r="AD1681" s="24">
        <v>58</v>
      </c>
      <c r="AE1681" s="24">
        <f>IF(AD1681&gt;900,_xlfn.XLOOKUP(ROUND(AD1681,0),'CM-VL-G-C-GL-B-T-ClassRimThickn'!$B$1:$B$112,'CM-VL-G-C-GL-B-T-ClassRimThickn'!$C$1:$C$112,0,1,1),AD1681)</f>
        <v>58</v>
      </c>
      <c r="AF1681" s="24">
        <v>55</v>
      </c>
      <c r="AG1681" s="24">
        <f>IF(AF1681&gt;900,_xlfn.XLOOKUP(ROUND(AF1681,0),'CM-VL-G-C-GL-B-T-ClassRimThickn'!$B$1:$B$112,'CM-VL-G-C-GL-B-T-ClassRimThickn'!$C$1:$C$112,0,1,1),AF1681)</f>
        <v>55</v>
      </c>
      <c r="AH1681" s="24">
        <v>27</v>
      </c>
      <c r="AI1681" s="24">
        <v>27</v>
      </c>
      <c r="AJ1681" s="24">
        <v>27</v>
      </c>
      <c r="AK1681" s="24">
        <v>26</v>
      </c>
      <c r="AL1681" s="24">
        <v>26</v>
      </c>
      <c r="AM1681" s="24">
        <v>26</v>
      </c>
      <c r="AN1681" s="24">
        <v>27</v>
      </c>
      <c r="AO1681" s="24">
        <v>27</v>
      </c>
      <c r="AP1681" s="24">
        <v>27</v>
      </c>
      <c r="AQ1681" s="24">
        <v>26</v>
      </c>
      <c r="AR1681" s="24">
        <v>26</v>
      </c>
      <c r="AS1681" s="24">
        <v>26</v>
      </c>
      <c r="AT1681" s="24">
        <v>28</v>
      </c>
      <c r="AU1681" s="24">
        <v>28</v>
      </c>
      <c r="AV1681" s="24">
        <v>28</v>
      </c>
      <c r="AW1681" s="24">
        <v>28</v>
      </c>
      <c r="AX1681" s="24">
        <v>28</v>
      </c>
      <c r="AY1681" s="24">
        <v>28</v>
      </c>
      <c r="AZ1681" s="24">
        <v>29</v>
      </c>
      <c r="BA1681" s="24">
        <v>28</v>
      </c>
      <c r="BB1681" s="24">
        <v>29</v>
      </c>
      <c r="BC1681" s="24">
        <v>28</v>
      </c>
      <c r="BD1681" s="24">
        <v>28</v>
      </c>
      <c r="BE1681" s="24">
        <v>28</v>
      </c>
      <c r="BF1681" s="24">
        <v>0</v>
      </c>
      <c r="BG1681" s="24">
        <v>0</v>
      </c>
      <c r="BH1681" s="24">
        <v>0</v>
      </c>
      <c r="BI1681" s="24">
        <v>0</v>
      </c>
      <c r="BJ1681" s="24">
        <v>0</v>
      </c>
      <c r="BL1681" s="24">
        <v>0</v>
      </c>
      <c r="BM1681" s="24">
        <v>0</v>
      </c>
      <c r="BN1681" s="24">
        <v>0</v>
      </c>
      <c r="BO1681" s="24">
        <v>0</v>
      </c>
      <c r="BP1681" s="24">
        <v>0</v>
      </c>
      <c r="BQ1681" s="24">
        <v>0</v>
      </c>
      <c r="BR1681" s="24">
        <v>0</v>
      </c>
      <c r="BS1681" s="24">
        <v>0</v>
      </c>
      <c r="BT1681" s="24">
        <v>0</v>
      </c>
      <c r="BU1681" s="24">
        <v>0</v>
      </c>
      <c r="BV1681" s="24">
        <v>0</v>
      </c>
      <c r="BW1681" s="24">
        <v>0</v>
      </c>
      <c r="BX1681" s="24">
        <v>0</v>
      </c>
      <c r="BY1681" s="24">
        <v>0</v>
      </c>
      <c r="BZ1681" s="24">
        <v>0</v>
      </c>
      <c r="CB1681" s="24">
        <v>0</v>
      </c>
      <c r="CC1681" s="24">
        <v>0</v>
      </c>
      <c r="CD1681" s="24">
        <v>85</v>
      </c>
      <c r="CE1681" s="24">
        <v>85</v>
      </c>
      <c r="CF1681" s="24">
        <v>85</v>
      </c>
      <c r="CG1681" s="24">
        <v>80</v>
      </c>
      <c r="CH1681" s="24">
        <v>80</v>
      </c>
      <c r="CI1681" s="24">
        <v>78</v>
      </c>
      <c r="CO1681" s="34">
        <f t="shared" si="117"/>
        <v>434331</v>
      </c>
    </row>
    <row r="1682" spans="1:93" ht="15" hidden="1">
      <c r="A1682" s="23" t="s">
        <v>186</v>
      </c>
      <c r="B1682" s="52">
        <v>40044</v>
      </c>
      <c r="C1682" s="25" t="str">
        <f t="shared" si="116"/>
        <v/>
      </c>
      <c r="G1682" s="24" t="str">
        <f t="shared" ref="G1682:G1745" si="118">IF(B1682-B1681&lt;0,"",B1682-B1681)</f>
        <v/>
      </c>
      <c r="H1682" s="24">
        <v>393728</v>
      </c>
      <c r="I1682" s="24" t="b">
        <f t="shared" si="115"/>
        <v>0</v>
      </c>
      <c r="K1682" s="24">
        <f>IF(J1682&gt;900,_xlfn.XLOOKUP(ROUND(J1682,0),'CM-VL-G-C-GL-B-T-ClassRimThickn'!$B$1:$B$112,'CM-VL-G-C-GL-B-T-ClassRimThickn'!$C$1:$C$112,0,1,1),J1682)</f>
        <v>0</v>
      </c>
      <c r="L1682" s="24">
        <v>89</v>
      </c>
      <c r="M1682" s="24">
        <f>IF(L1682&gt;900,_xlfn.XLOOKUP(ROUND(L1682,0),'CM-VL-G-C-GL-B-T-ClassRimThickn'!$B$1:$B$112,'CM-VL-G-C-GL-B-T-ClassRimThickn'!$C$1:$C$112,0,1,1),L1682)</f>
        <v>89</v>
      </c>
      <c r="N1682" s="24">
        <v>88</v>
      </c>
      <c r="O1682" s="24">
        <f>IF(N1682&gt;900,_xlfn.XLOOKUP(ROUND(N1682,0),'CM-VL-G-C-GL-B-T-ClassRimThickn'!$B$1:$B$112,'CM-VL-G-C-GL-B-T-ClassRimThickn'!$C$1:$C$112,0,1,1),N1682)</f>
        <v>88</v>
      </c>
      <c r="P1682" s="24">
        <v>89</v>
      </c>
      <c r="Q1682" s="24">
        <f>IF(P1682&gt;900,_xlfn.XLOOKUP(ROUND(P1682,0),'CM-VL-G-C-GL-B-T-ClassRimThickn'!$B$1:$B$112,'CM-VL-G-C-GL-B-T-ClassRimThickn'!$C$1:$C$112,0,1,1),P1682)</f>
        <v>89</v>
      </c>
      <c r="S1682" s="24">
        <f>IF(R1682&gt;900,_xlfn.XLOOKUP(ROUND(R1682,0),'CM-VL-G-C-GL-B-T-ClassRimThickn'!$B$1:$B$112,'CM-VL-G-C-GL-B-T-ClassRimThickn'!$C$1:$C$112,0,1,1),R1682)</f>
        <v>0</v>
      </c>
      <c r="T1682" s="24">
        <v>89</v>
      </c>
      <c r="U1682" s="24">
        <f>IF(T1682&gt;900,_xlfn.XLOOKUP(ROUND(T1682,0),'CM-VL-G-C-GL-B-T-ClassRimThickn'!$B$1:$B$112,'CM-VL-G-C-GL-B-T-ClassRimThickn'!$C$1:$C$112,0,1,1),T1682)</f>
        <v>89</v>
      </c>
      <c r="V1682" s="24">
        <v>90</v>
      </c>
      <c r="W1682" s="24">
        <f>IF(V1682&gt;900,_xlfn.XLOOKUP(ROUND(V1682,0),'CM-VL-G-C-GL-B-T-ClassRimThickn'!$B$1:$B$112,'CM-VL-G-C-GL-B-T-ClassRimThickn'!$C$1:$C$112,0,1,1),V1682)</f>
        <v>90</v>
      </c>
      <c r="X1682" s="24">
        <v>90</v>
      </c>
      <c r="Y1682" s="24">
        <f>IF(X1682&gt;900,_xlfn.XLOOKUP(ROUND(X1682,0),'CM-VL-G-C-GL-B-T-ClassRimThickn'!$B$1:$B$112,'CM-VL-G-C-GL-B-T-ClassRimThickn'!$C$1:$C$112,0,1,1),X1682)</f>
        <v>90</v>
      </c>
      <c r="Z1682" s="24">
        <v>89</v>
      </c>
      <c r="AA1682" s="24">
        <f>IF(Z1682&gt;900,_xlfn.XLOOKUP(ROUND(Z1682,0),'CM-VL-G-C-GL-B-T-ClassRimThickn'!$B$1:$B$112,'CM-VL-G-C-GL-B-T-ClassRimThickn'!$C$1:$C$112,0,1,1),Z1682)</f>
        <v>89</v>
      </c>
      <c r="AB1682" s="24">
        <v>89</v>
      </c>
      <c r="AC1682" s="24">
        <f>IF(AB1682&gt;900,_xlfn.XLOOKUP(ROUND(AB1682,0),'CM-VL-G-C-GL-B-T-ClassRimThickn'!$B$1:$B$112,'CM-VL-G-C-GL-B-T-ClassRimThickn'!$C$1:$C$112,0,1,1),AB1682)</f>
        <v>89</v>
      </c>
      <c r="AD1682" s="24">
        <v>89</v>
      </c>
      <c r="AE1682" s="24">
        <f>IF(AD1682&gt;900,_xlfn.XLOOKUP(ROUND(AD1682,0),'CM-VL-G-C-GL-B-T-ClassRimThickn'!$B$1:$B$112,'CM-VL-G-C-GL-B-T-ClassRimThickn'!$C$1:$C$112,0,1,1),AD1682)</f>
        <v>89</v>
      </c>
      <c r="AF1682" s="24">
        <v>89</v>
      </c>
      <c r="AG1682" s="24">
        <f>IF(AF1682&gt;900,_xlfn.XLOOKUP(ROUND(AF1682,0),'CM-VL-G-C-GL-B-T-ClassRimThickn'!$B$1:$B$112,'CM-VL-G-C-GL-B-T-ClassRimThickn'!$C$1:$C$112,0,1,1),AF1682)</f>
        <v>89</v>
      </c>
      <c r="AH1682" s="24">
        <v>26</v>
      </c>
      <c r="AI1682" s="24">
        <v>24</v>
      </c>
      <c r="AJ1682" s="24">
        <v>26</v>
      </c>
      <c r="AK1682" s="24">
        <v>25</v>
      </c>
      <c r="AL1682" s="24">
        <v>24</v>
      </c>
      <c r="AM1682" s="24">
        <v>26</v>
      </c>
      <c r="AN1682" s="24">
        <v>26</v>
      </c>
      <c r="AO1682" s="24">
        <v>25</v>
      </c>
      <c r="AP1682" s="24">
        <v>27</v>
      </c>
      <c r="AQ1682" s="24">
        <v>26</v>
      </c>
      <c r="AR1682" s="24">
        <v>25</v>
      </c>
      <c r="AS1682" s="24">
        <v>25</v>
      </c>
      <c r="AT1682" s="24">
        <v>29</v>
      </c>
      <c r="AU1682" s="24">
        <v>29</v>
      </c>
      <c r="AV1682" s="24">
        <v>29</v>
      </c>
      <c r="AW1682" s="24">
        <v>29</v>
      </c>
      <c r="AX1682" s="24">
        <v>29</v>
      </c>
      <c r="AY1682" s="24">
        <v>29</v>
      </c>
      <c r="AZ1682" s="24">
        <v>29</v>
      </c>
      <c r="BA1682" s="24">
        <v>29</v>
      </c>
      <c r="BB1682" s="24">
        <v>29</v>
      </c>
      <c r="BC1682" s="24">
        <v>30</v>
      </c>
      <c r="BD1682" s="24">
        <v>28</v>
      </c>
      <c r="BE1682" s="24">
        <v>29</v>
      </c>
      <c r="BF1682" s="24">
        <v>0</v>
      </c>
      <c r="BG1682" s="24">
        <v>0</v>
      </c>
      <c r="BH1682" s="24">
        <v>0</v>
      </c>
      <c r="BI1682" s="24">
        <v>0</v>
      </c>
      <c r="BJ1682" s="24">
        <v>0</v>
      </c>
      <c r="BL1682" s="24">
        <v>0</v>
      </c>
      <c r="BM1682" s="24">
        <v>0</v>
      </c>
      <c r="BN1682" s="24">
        <v>0</v>
      </c>
      <c r="BO1682" s="24">
        <v>0</v>
      </c>
      <c r="BP1682" s="24">
        <v>0</v>
      </c>
      <c r="BQ1682" s="24">
        <v>0</v>
      </c>
      <c r="BR1682" s="24">
        <v>1</v>
      </c>
      <c r="BS1682" s="24">
        <v>0.5</v>
      </c>
      <c r="BT1682" s="24">
        <v>1</v>
      </c>
      <c r="BU1682" s="24">
        <v>1.5</v>
      </c>
      <c r="BV1682" s="24">
        <v>1.5</v>
      </c>
      <c r="BW1682" s="24">
        <v>1</v>
      </c>
      <c r="BX1682" s="24">
        <v>1</v>
      </c>
      <c r="BY1682" s="24">
        <v>1</v>
      </c>
      <c r="BZ1682" s="24">
        <v>0.5</v>
      </c>
      <c r="CB1682" s="24">
        <v>1.5</v>
      </c>
      <c r="CC1682" s="24">
        <v>1</v>
      </c>
      <c r="CD1682" s="24">
        <v>120</v>
      </c>
      <c r="CE1682" s="24">
        <v>110</v>
      </c>
      <c r="CF1682" s="24">
        <v>115</v>
      </c>
      <c r="CG1682" s="24">
        <v>115</v>
      </c>
      <c r="CH1682" s="24">
        <v>115</v>
      </c>
      <c r="CI1682" s="24">
        <v>115</v>
      </c>
      <c r="CO1682" s="34">
        <f t="shared" si="117"/>
        <v>393728</v>
      </c>
    </row>
    <row r="1683" spans="1:93" ht="15" hidden="1">
      <c r="A1683" s="23" t="s">
        <v>186</v>
      </c>
      <c r="B1683" s="52">
        <v>40055</v>
      </c>
      <c r="C1683" s="25" t="str">
        <f t="shared" si="116"/>
        <v/>
      </c>
      <c r="G1683" s="24">
        <f t="shared" si="118"/>
        <v>11</v>
      </c>
      <c r="H1683" s="29">
        <v>380977</v>
      </c>
      <c r="I1683" s="24" t="b">
        <f t="shared" si="115"/>
        <v>0</v>
      </c>
      <c r="K1683" s="24">
        <f>IF(J1683&gt;900,_xlfn.XLOOKUP(ROUND(J1683,0),'CM-VL-G-C-GL-B-T-ClassRimThickn'!$B$1:$B$112,'CM-VL-G-C-GL-B-T-ClassRimThickn'!$C$1:$C$112,0,1,1),J1683)</f>
        <v>0</v>
      </c>
      <c r="L1683" s="24">
        <v>88</v>
      </c>
      <c r="M1683" s="24">
        <f>IF(L1683&gt;900,_xlfn.XLOOKUP(ROUND(L1683,0),'CM-VL-G-C-GL-B-T-ClassRimThickn'!$B$1:$B$112,'CM-VL-G-C-GL-B-T-ClassRimThickn'!$C$1:$C$112,0,1,1),L1683)</f>
        <v>88</v>
      </c>
      <c r="N1683" s="24">
        <v>87</v>
      </c>
      <c r="O1683" s="24">
        <f>IF(N1683&gt;900,_xlfn.XLOOKUP(ROUND(N1683,0),'CM-VL-G-C-GL-B-T-ClassRimThickn'!$B$1:$B$112,'CM-VL-G-C-GL-B-T-ClassRimThickn'!$C$1:$C$112,0,1,1),N1683)</f>
        <v>87</v>
      </c>
      <c r="P1683" s="24">
        <v>87</v>
      </c>
      <c r="Q1683" s="24">
        <f>IF(P1683&gt;900,_xlfn.XLOOKUP(ROUND(P1683,0),'CM-VL-G-C-GL-B-T-ClassRimThickn'!$B$1:$B$112,'CM-VL-G-C-GL-B-T-ClassRimThickn'!$C$1:$C$112,0,1,1),P1683)</f>
        <v>87</v>
      </c>
      <c r="S1683" s="24">
        <f>IF(R1683&gt;900,_xlfn.XLOOKUP(ROUND(R1683,0),'CM-VL-G-C-GL-B-T-ClassRimThickn'!$B$1:$B$112,'CM-VL-G-C-GL-B-T-ClassRimThickn'!$C$1:$C$112,0,1,1),R1683)</f>
        <v>0</v>
      </c>
      <c r="T1683" s="24">
        <v>88</v>
      </c>
      <c r="U1683" s="24">
        <f>IF(T1683&gt;900,_xlfn.XLOOKUP(ROUND(T1683,0),'CM-VL-G-C-GL-B-T-ClassRimThickn'!$B$1:$B$112,'CM-VL-G-C-GL-B-T-ClassRimThickn'!$C$1:$C$112,0,1,1),T1683)</f>
        <v>88</v>
      </c>
      <c r="V1683" s="24">
        <v>86</v>
      </c>
      <c r="W1683" s="24">
        <f>IF(V1683&gt;900,_xlfn.XLOOKUP(ROUND(V1683,0),'CM-VL-G-C-GL-B-T-ClassRimThickn'!$B$1:$B$112,'CM-VL-G-C-GL-B-T-ClassRimThickn'!$C$1:$C$112,0,1,1),V1683)</f>
        <v>86</v>
      </c>
      <c r="X1683" s="24">
        <v>86</v>
      </c>
      <c r="Y1683" s="24">
        <f>IF(X1683&gt;900,_xlfn.XLOOKUP(ROUND(X1683,0),'CM-VL-G-C-GL-B-T-ClassRimThickn'!$B$1:$B$112,'CM-VL-G-C-GL-B-T-ClassRimThickn'!$C$1:$C$112,0,1,1),X1683)</f>
        <v>86</v>
      </c>
      <c r="Z1683" s="24">
        <v>87</v>
      </c>
      <c r="AA1683" s="24">
        <f>IF(Z1683&gt;900,_xlfn.XLOOKUP(ROUND(Z1683,0),'CM-VL-G-C-GL-B-T-ClassRimThickn'!$B$1:$B$112,'CM-VL-G-C-GL-B-T-ClassRimThickn'!$C$1:$C$112,0,1,1),Z1683)</f>
        <v>87</v>
      </c>
      <c r="AB1683" s="24">
        <v>87</v>
      </c>
      <c r="AC1683" s="24">
        <f>IF(AB1683&gt;900,_xlfn.XLOOKUP(ROUND(AB1683,0),'CM-VL-G-C-GL-B-T-ClassRimThickn'!$B$1:$B$112,'CM-VL-G-C-GL-B-T-ClassRimThickn'!$C$1:$C$112,0,1,1),AB1683)</f>
        <v>87</v>
      </c>
      <c r="AD1683" s="24">
        <v>90</v>
      </c>
      <c r="AE1683" s="24">
        <f>IF(AD1683&gt;900,_xlfn.XLOOKUP(ROUND(AD1683,0),'CM-VL-G-C-GL-B-T-ClassRimThickn'!$B$1:$B$112,'CM-VL-G-C-GL-B-T-ClassRimThickn'!$C$1:$C$112,0,1,1),AD1683)</f>
        <v>90</v>
      </c>
      <c r="AF1683" s="24">
        <v>88</v>
      </c>
      <c r="AG1683" s="24">
        <f>IF(AF1683&gt;900,_xlfn.XLOOKUP(ROUND(AF1683,0),'CM-VL-G-C-GL-B-T-ClassRimThickn'!$B$1:$B$112,'CM-VL-G-C-GL-B-T-ClassRimThickn'!$C$1:$C$112,0,1,1),AF1683)</f>
        <v>88</v>
      </c>
      <c r="AH1683" s="24">
        <v>25</v>
      </c>
      <c r="AI1683" s="24">
        <v>24</v>
      </c>
      <c r="AJ1683" s="24">
        <v>25</v>
      </c>
      <c r="AK1683" s="24">
        <v>25</v>
      </c>
      <c r="AL1683" s="24">
        <v>24</v>
      </c>
      <c r="AM1683" s="24">
        <v>26</v>
      </c>
      <c r="AN1683" s="24">
        <v>27</v>
      </c>
      <c r="AO1683" s="24">
        <v>25</v>
      </c>
      <c r="AP1683" s="24">
        <v>27</v>
      </c>
      <c r="AQ1683" s="24">
        <v>27</v>
      </c>
      <c r="AR1683" s="24">
        <v>27</v>
      </c>
      <c r="AS1683" s="24">
        <v>27</v>
      </c>
      <c r="AT1683" s="24">
        <v>28</v>
      </c>
      <c r="AU1683" s="24">
        <v>30</v>
      </c>
      <c r="AV1683" s="24">
        <v>28</v>
      </c>
      <c r="AW1683" s="24">
        <v>28</v>
      </c>
      <c r="AX1683" s="24">
        <v>27</v>
      </c>
      <c r="AY1683" s="24">
        <v>28</v>
      </c>
      <c r="AZ1683" s="24">
        <v>28</v>
      </c>
      <c r="BA1683" s="24">
        <v>28</v>
      </c>
      <c r="BB1683" s="24">
        <v>28</v>
      </c>
      <c r="BC1683" s="24">
        <v>28</v>
      </c>
      <c r="BD1683" s="24">
        <v>27</v>
      </c>
      <c r="BE1683" s="24">
        <v>27</v>
      </c>
      <c r="BF1683" s="24">
        <v>0</v>
      </c>
      <c r="BG1683" s="24">
        <v>0</v>
      </c>
      <c r="BH1683" s="24">
        <v>0</v>
      </c>
      <c r="BI1683" s="24">
        <v>0</v>
      </c>
      <c r="BJ1683" s="24">
        <v>0</v>
      </c>
      <c r="BL1683" s="24">
        <v>0</v>
      </c>
      <c r="BM1683" s="24">
        <v>0</v>
      </c>
      <c r="BN1683" s="24">
        <v>0</v>
      </c>
      <c r="BO1683" s="24">
        <v>0</v>
      </c>
      <c r="BP1683" s="24">
        <v>0</v>
      </c>
      <c r="BQ1683" s="24">
        <v>0</v>
      </c>
      <c r="BR1683" s="24">
        <v>1</v>
      </c>
      <c r="BS1683" s="24">
        <v>1.5</v>
      </c>
      <c r="BT1683" s="24">
        <v>0.5</v>
      </c>
      <c r="BU1683" s="24">
        <v>0.5</v>
      </c>
      <c r="BV1683" s="24">
        <v>1</v>
      </c>
      <c r="BW1683" s="24">
        <v>0.5</v>
      </c>
      <c r="BX1683" s="24">
        <v>0.5</v>
      </c>
      <c r="BY1683" s="24">
        <v>1.5</v>
      </c>
      <c r="BZ1683" s="24">
        <v>0</v>
      </c>
      <c r="CB1683" s="24">
        <v>0.5</v>
      </c>
      <c r="CC1683" s="24">
        <v>0.5</v>
      </c>
      <c r="CD1683" s="24">
        <v>118</v>
      </c>
      <c r="CE1683" s="24">
        <v>118</v>
      </c>
      <c r="CF1683" s="24">
        <v>118</v>
      </c>
      <c r="CG1683" s="24">
        <v>118</v>
      </c>
      <c r="CH1683" s="24">
        <v>118</v>
      </c>
      <c r="CI1683" s="24">
        <v>118</v>
      </c>
      <c r="CO1683" s="34">
        <f t="shared" si="117"/>
        <v>380977</v>
      </c>
    </row>
    <row r="1684" spans="1:93" ht="15" hidden="1">
      <c r="A1684" s="23" t="s">
        <v>186</v>
      </c>
      <c r="B1684" s="52">
        <v>40275</v>
      </c>
      <c r="C1684" s="25" t="str">
        <f t="shared" si="116"/>
        <v/>
      </c>
      <c r="G1684" s="24">
        <f t="shared" si="118"/>
        <v>220</v>
      </c>
      <c r="I1684" s="24" t="str">
        <f t="shared" si="115"/>
        <v/>
      </c>
      <c r="K1684" s="24">
        <f>IF(J1684&gt;900,_xlfn.XLOOKUP(ROUND(J1684,0),'CM-VL-G-C-GL-B-T-ClassRimThickn'!$B$1:$B$112,'CM-VL-G-C-GL-B-T-ClassRimThickn'!$C$1:$C$112,0,1,1),J1684)</f>
        <v>0</v>
      </c>
      <c r="L1684" s="24">
        <v>84</v>
      </c>
      <c r="M1684" s="24">
        <f>IF(L1684&gt;900,_xlfn.XLOOKUP(ROUND(L1684,0),'CM-VL-G-C-GL-B-T-ClassRimThickn'!$B$1:$B$112,'CM-VL-G-C-GL-B-T-ClassRimThickn'!$C$1:$C$112,0,1,1),L1684)</f>
        <v>84</v>
      </c>
      <c r="N1684" s="24">
        <v>84</v>
      </c>
      <c r="O1684" s="24">
        <f>IF(N1684&gt;900,_xlfn.XLOOKUP(ROUND(N1684,0),'CM-VL-G-C-GL-B-T-ClassRimThickn'!$B$1:$B$112,'CM-VL-G-C-GL-B-T-ClassRimThickn'!$C$1:$C$112,0,1,1),N1684)</f>
        <v>84</v>
      </c>
      <c r="P1684" s="24">
        <v>84</v>
      </c>
      <c r="Q1684" s="24">
        <f>IF(P1684&gt;900,_xlfn.XLOOKUP(ROUND(P1684,0),'CM-VL-G-C-GL-B-T-ClassRimThickn'!$B$1:$B$112,'CM-VL-G-C-GL-B-T-ClassRimThickn'!$C$1:$C$112,0,1,1),P1684)</f>
        <v>84</v>
      </c>
      <c r="S1684" s="24">
        <f>IF(R1684&gt;900,_xlfn.XLOOKUP(ROUND(R1684,0),'CM-VL-G-C-GL-B-T-ClassRimThickn'!$B$1:$B$112,'CM-VL-G-C-GL-B-T-ClassRimThickn'!$C$1:$C$112,0,1,1),R1684)</f>
        <v>0</v>
      </c>
      <c r="T1684" s="24">
        <v>84</v>
      </c>
      <c r="U1684" s="24">
        <f>IF(T1684&gt;900,_xlfn.XLOOKUP(ROUND(T1684,0),'CM-VL-G-C-GL-B-T-ClassRimThickn'!$B$1:$B$112,'CM-VL-G-C-GL-B-T-ClassRimThickn'!$C$1:$C$112,0,1,1),T1684)</f>
        <v>84</v>
      </c>
      <c r="V1684" s="24">
        <v>84</v>
      </c>
      <c r="W1684" s="24">
        <f>IF(V1684&gt;900,_xlfn.XLOOKUP(ROUND(V1684,0),'CM-VL-G-C-GL-B-T-ClassRimThickn'!$B$1:$B$112,'CM-VL-G-C-GL-B-T-ClassRimThickn'!$C$1:$C$112,0,1,1),V1684)</f>
        <v>84</v>
      </c>
      <c r="X1684" s="24">
        <v>84</v>
      </c>
      <c r="Y1684" s="24">
        <f>IF(X1684&gt;900,_xlfn.XLOOKUP(ROUND(X1684,0),'CM-VL-G-C-GL-B-T-ClassRimThickn'!$B$1:$B$112,'CM-VL-G-C-GL-B-T-ClassRimThickn'!$C$1:$C$112,0,1,1),X1684)</f>
        <v>84</v>
      </c>
      <c r="Z1684" s="24">
        <v>84</v>
      </c>
      <c r="AA1684" s="24">
        <f>IF(Z1684&gt;900,_xlfn.XLOOKUP(ROUND(Z1684,0),'CM-VL-G-C-GL-B-T-ClassRimThickn'!$B$1:$B$112,'CM-VL-G-C-GL-B-T-ClassRimThickn'!$C$1:$C$112,0,1,1),Z1684)</f>
        <v>84</v>
      </c>
      <c r="AB1684" s="24">
        <v>84</v>
      </c>
      <c r="AC1684" s="24">
        <f>IF(AB1684&gt;900,_xlfn.XLOOKUP(ROUND(AB1684,0),'CM-VL-G-C-GL-B-T-ClassRimThickn'!$B$1:$B$112,'CM-VL-G-C-GL-B-T-ClassRimThickn'!$C$1:$C$112,0,1,1),AB1684)</f>
        <v>84</v>
      </c>
      <c r="AD1684" s="24">
        <v>84</v>
      </c>
      <c r="AE1684" s="24">
        <f>IF(AD1684&gt;900,_xlfn.XLOOKUP(ROUND(AD1684,0),'CM-VL-G-C-GL-B-T-ClassRimThickn'!$B$1:$B$112,'CM-VL-G-C-GL-B-T-ClassRimThickn'!$C$1:$C$112,0,1,1),AD1684)</f>
        <v>84</v>
      </c>
      <c r="AF1684" s="24">
        <v>84</v>
      </c>
      <c r="AG1684" s="24">
        <f>IF(AF1684&gt;900,_xlfn.XLOOKUP(ROUND(AF1684,0),'CM-VL-G-C-GL-B-T-ClassRimThickn'!$B$1:$B$112,'CM-VL-G-C-GL-B-T-ClassRimThickn'!$C$1:$C$112,0,1,1),AF1684)</f>
        <v>84</v>
      </c>
      <c r="AH1684" s="24">
        <v>24</v>
      </c>
      <c r="AI1684" s="24">
        <v>19</v>
      </c>
      <c r="AJ1684" s="24">
        <v>23</v>
      </c>
      <c r="AK1684" s="24">
        <v>23</v>
      </c>
      <c r="AL1684" s="24">
        <v>21</v>
      </c>
      <c r="AM1684" s="24">
        <v>24</v>
      </c>
      <c r="AN1684" s="24">
        <v>24</v>
      </c>
      <c r="AO1684" s="24">
        <v>23</v>
      </c>
      <c r="AP1684" s="24">
        <v>25</v>
      </c>
      <c r="AQ1684" s="24">
        <v>25</v>
      </c>
      <c r="AR1684" s="24">
        <v>23</v>
      </c>
      <c r="AS1684" s="24">
        <v>25</v>
      </c>
      <c r="AT1684" s="24">
        <v>30</v>
      </c>
      <c r="AU1684" s="24">
        <v>31</v>
      </c>
      <c r="AV1684" s="24">
        <v>31</v>
      </c>
      <c r="AW1684" s="24">
        <v>30</v>
      </c>
      <c r="AX1684" s="24">
        <v>30</v>
      </c>
      <c r="AY1684" s="24">
        <v>31</v>
      </c>
      <c r="AZ1684" s="24">
        <v>30</v>
      </c>
      <c r="BA1684" s="24">
        <v>30</v>
      </c>
      <c r="BB1684" s="24">
        <v>30</v>
      </c>
      <c r="BC1684" s="24">
        <v>28</v>
      </c>
      <c r="BD1684" s="24">
        <v>28</v>
      </c>
      <c r="BE1684" s="24">
        <v>30</v>
      </c>
      <c r="CO1684" s="34">
        <f t="shared" si="117"/>
        <v>0</v>
      </c>
    </row>
    <row r="1685" spans="1:93" ht="15" hidden="1">
      <c r="A1685" s="23" t="s">
        <v>186</v>
      </c>
      <c r="B1685" s="52">
        <v>40280</v>
      </c>
      <c r="C1685" s="25" t="str">
        <f t="shared" si="116"/>
        <v/>
      </c>
      <c r="G1685" s="24">
        <f t="shared" si="118"/>
        <v>5</v>
      </c>
      <c r="H1685" s="27"/>
      <c r="I1685" s="24" t="str">
        <f t="shared" si="115"/>
        <v/>
      </c>
      <c r="K1685" s="24">
        <f>IF(J1685&gt;900,_xlfn.XLOOKUP(ROUND(J1685,0),'CM-VL-G-C-GL-B-T-ClassRimThickn'!$B$1:$B$112,'CM-VL-G-C-GL-B-T-ClassRimThickn'!$C$1:$C$112,0,1,1),J1685)</f>
        <v>0</v>
      </c>
      <c r="L1685" s="24">
        <v>1015.4</v>
      </c>
      <c r="M1685" s="24">
        <f>IF(L1685&gt;900,_xlfn.XLOOKUP(ROUND(L1685,0),'CM-VL-G-C-GL-B-T-ClassRimThickn'!$B$1:$B$112,'CM-VL-G-C-GL-B-T-ClassRimThickn'!$C$1:$C$112,0,1,1),L1685)</f>
        <v>84.5</v>
      </c>
      <c r="N1685" s="24">
        <v>1013.9</v>
      </c>
      <c r="O1685" s="24">
        <f>IF(N1685&gt;900,_xlfn.XLOOKUP(ROUND(N1685,0),'CM-VL-G-C-GL-B-T-ClassRimThickn'!$B$1:$B$112,'CM-VL-G-C-GL-B-T-ClassRimThickn'!$C$1:$C$112,0,1,1),N1685)</f>
        <v>84</v>
      </c>
      <c r="P1685" s="24">
        <v>993.7</v>
      </c>
      <c r="Q1685" s="24">
        <f>IF(P1685&gt;900,_xlfn.XLOOKUP(ROUND(P1685,0),'CM-VL-G-C-GL-B-T-ClassRimThickn'!$B$1:$B$112,'CM-VL-G-C-GL-B-T-ClassRimThickn'!$C$1:$C$112,0,1,1),P1685)</f>
        <v>74</v>
      </c>
      <c r="S1685" s="24">
        <f>IF(R1685&gt;900,_xlfn.XLOOKUP(ROUND(R1685,0),'CM-VL-G-C-GL-B-T-ClassRimThickn'!$B$1:$B$112,'CM-VL-G-C-GL-B-T-ClassRimThickn'!$C$1:$C$112,0,1,1),R1685)</f>
        <v>0</v>
      </c>
      <c r="T1685" s="24">
        <v>994.6</v>
      </c>
      <c r="U1685" s="24">
        <f>IF(T1685&gt;900,_xlfn.XLOOKUP(ROUND(T1685,0),'CM-VL-G-C-GL-B-T-ClassRimThickn'!$B$1:$B$112,'CM-VL-G-C-GL-B-T-ClassRimThickn'!$C$1:$C$112,0,1,1),T1685)</f>
        <v>74.5</v>
      </c>
      <c r="V1685" s="24">
        <v>994.3</v>
      </c>
      <c r="W1685" s="24">
        <f>IF(V1685&gt;900,_xlfn.XLOOKUP(ROUND(V1685,0),'CM-VL-G-C-GL-B-T-ClassRimThickn'!$B$1:$B$112,'CM-VL-G-C-GL-B-T-ClassRimThickn'!$C$1:$C$112,0,1,1),V1685)</f>
        <v>74</v>
      </c>
      <c r="X1685" s="24">
        <v>1014.7</v>
      </c>
      <c r="Y1685" s="24">
        <f>IF(X1685&gt;900,_xlfn.XLOOKUP(ROUND(X1685,0),'CM-VL-G-C-GL-B-T-ClassRimThickn'!$B$1:$B$112,'CM-VL-G-C-GL-B-T-ClassRimThickn'!$C$1:$C$112,0,1,1),X1685)</f>
        <v>84.5</v>
      </c>
      <c r="Z1685" s="24">
        <v>996.9</v>
      </c>
      <c r="AA1685" s="24">
        <f>IF(Z1685&gt;900,_xlfn.XLOOKUP(ROUND(Z1685,0),'CM-VL-G-C-GL-B-T-ClassRimThickn'!$B$1:$B$112,'CM-VL-G-C-GL-B-T-ClassRimThickn'!$C$1:$C$112,0,1,1),Z1685)</f>
        <v>75.5</v>
      </c>
      <c r="AB1685" s="24">
        <v>998.9</v>
      </c>
      <c r="AC1685" s="24">
        <f>IF(AB1685&gt;900,_xlfn.XLOOKUP(ROUND(AB1685,0),'CM-VL-G-C-GL-B-T-ClassRimThickn'!$B$1:$B$112,'CM-VL-G-C-GL-B-T-ClassRimThickn'!$C$1:$C$112,0,1,1),AB1685)</f>
        <v>76.5</v>
      </c>
      <c r="AD1685" s="24">
        <v>990.6</v>
      </c>
      <c r="AE1685" s="24">
        <f>IF(AD1685&gt;900,_xlfn.XLOOKUP(ROUND(AD1685,0),'CM-VL-G-C-GL-B-T-ClassRimThickn'!$B$1:$B$112,'CM-VL-G-C-GL-B-T-ClassRimThickn'!$C$1:$C$112,0,1,1),AD1685)</f>
        <v>72.5</v>
      </c>
      <c r="AF1685" s="24">
        <v>994.9</v>
      </c>
      <c r="AG1685" s="24">
        <f>IF(AF1685&gt;900,_xlfn.XLOOKUP(ROUND(AF1685,0),'CM-VL-G-C-GL-B-T-ClassRimThickn'!$B$1:$B$112,'CM-VL-G-C-GL-B-T-ClassRimThickn'!$C$1:$C$112,0,1,1),AF1685)</f>
        <v>74.5</v>
      </c>
      <c r="AH1685" s="24">
        <v>27.5</v>
      </c>
      <c r="AI1685" s="24">
        <v>27.5</v>
      </c>
      <c r="AJ1685" s="24">
        <v>27.5</v>
      </c>
      <c r="AK1685" s="24">
        <v>27.5</v>
      </c>
      <c r="AL1685" s="24">
        <v>27</v>
      </c>
      <c r="AM1685" s="24">
        <v>27.5</v>
      </c>
      <c r="AN1685" s="24">
        <v>27.5</v>
      </c>
      <c r="AO1685" s="24">
        <v>27</v>
      </c>
      <c r="AP1685" s="24">
        <v>27.5</v>
      </c>
      <c r="AQ1685" s="24">
        <v>28</v>
      </c>
      <c r="AR1685" s="24">
        <v>27</v>
      </c>
      <c r="AS1685" s="24">
        <v>28</v>
      </c>
      <c r="AT1685" s="24">
        <v>27.5</v>
      </c>
      <c r="AU1685" s="24">
        <v>27</v>
      </c>
      <c r="AV1685" s="24">
        <v>27.5</v>
      </c>
      <c r="AW1685" s="24">
        <v>23</v>
      </c>
      <c r="AX1685" s="24">
        <v>22</v>
      </c>
      <c r="AY1685" s="24">
        <v>24</v>
      </c>
      <c r="AZ1685" s="24">
        <v>24</v>
      </c>
      <c r="BA1685" s="24">
        <v>27.5</v>
      </c>
      <c r="BB1685" s="24">
        <v>25</v>
      </c>
      <c r="BC1685" s="24">
        <v>25</v>
      </c>
      <c r="BD1685" s="24">
        <v>23</v>
      </c>
      <c r="BE1685" s="24">
        <v>25</v>
      </c>
      <c r="CO1685" s="34">
        <f t="shared" si="117"/>
        <v>316804.5</v>
      </c>
    </row>
    <row r="1686" spans="1:93" ht="15" hidden="1">
      <c r="A1686" s="23" t="s">
        <v>186</v>
      </c>
      <c r="B1686" s="52">
        <v>40295</v>
      </c>
      <c r="C1686" s="25" t="str">
        <f t="shared" si="116"/>
        <v/>
      </c>
      <c r="G1686" s="24">
        <f t="shared" si="118"/>
        <v>15</v>
      </c>
      <c r="H1686" s="29">
        <v>422406</v>
      </c>
      <c r="I1686" s="24" t="b">
        <f t="shared" si="115"/>
        <v>0</v>
      </c>
      <c r="K1686" s="24">
        <f>IF(J1686&gt;900,_xlfn.XLOOKUP(ROUND(J1686,0),'CM-VL-G-C-GL-B-T-ClassRimThickn'!$B$1:$B$112,'CM-VL-G-C-GL-B-T-ClassRimThickn'!$C$1:$C$112,0,1,1),J1686)</f>
        <v>0</v>
      </c>
      <c r="L1686" s="24">
        <v>77</v>
      </c>
      <c r="M1686" s="24">
        <f>IF(L1686&gt;900,_xlfn.XLOOKUP(ROUND(L1686,0),'CM-VL-G-C-GL-B-T-ClassRimThickn'!$B$1:$B$112,'CM-VL-G-C-GL-B-T-ClassRimThickn'!$C$1:$C$112,0,1,1),L1686)</f>
        <v>77</v>
      </c>
      <c r="N1686" s="24">
        <v>78</v>
      </c>
      <c r="O1686" s="24">
        <f>IF(N1686&gt;900,_xlfn.XLOOKUP(ROUND(N1686,0),'CM-VL-G-C-GL-B-T-ClassRimThickn'!$B$1:$B$112,'CM-VL-G-C-GL-B-T-ClassRimThickn'!$C$1:$C$112,0,1,1),N1686)</f>
        <v>78</v>
      </c>
      <c r="Q1686" s="24">
        <f>IF(P1686&gt;900,_xlfn.XLOOKUP(ROUND(P1686,0),'CM-VL-G-C-GL-B-T-ClassRimThickn'!$B$1:$B$112,'CM-VL-G-C-GL-B-T-ClassRimThickn'!$C$1:$C$112,0,1,1),P1686)</f>
        <v>0</v>
      </c>
      <c r="S1686" s="24">
        <f>IF(R1686&gt;900,_xlfn.XLOOKUP(ROUND(R1686,0),'CM-VL-G-C-GL-B-T-ClassRimThickn'!$B$1:$B$112,'CM-VL-G-C-GL-B-T-ClassRimThickn'!$C$1:$C$112,0,1,1),R1686)</f>
        <v>0</v>
      </c>
      <c r="T1686" s="24">
        <v>78</v>
      </c>
      <c r="U1686" s="24">
        <f>IF(T1686&gt;900,_xlfn.XLOOKUP(ROUND(T1686,0),'CM-VL-G-C-GL-B-T-ClassRimThickn'!$B$1:$B$112,'CM-VL-G-C-GL-B-T-ClassRimThickn'!$C$1:$C$112,0,1,1),T1686)</f>
        <v>78</v>
      </c>
      <c r="V1686" s="24">
        <v>78</v>
      </c>
      <c r="W1686" s="24">
        <f>IF(V1686&gt;900,_xlfn.XLOOKUP(ROUND(V1686,0),'CM-VL-G-C-GL-B-T-ClassRimThickn'!$B$1:$B$112,'CM-VL-G-C-GL-B-T-ClassRimThickn'!$C$1:$C$112,0,1,1),V1686)</f>
        <v>78</v>
      </c>
      <c r="X1686" s="24">
        <v>77</v>
      </c>
      <c r="Y1686" s="24">
        <f>IF(X1686&gt;900,_xlfn.XLOOKUP(ROUND(X1686,0),'CM-VL-G-C-GL-B-T-ClassRimThickn'!$B$1:$B$112,'CM-VL-G-C-GL-B-T-ClassRimThickn'!$C$1:$C$112,0,1,1),X1686)</f>
        <v>77</v>
      </c>
      <c r="Z1686" s="24">
        <v>78</v>
      </c>
      <c r="AA1686" s="24">
        <f>IF(Z1686&gt;900,_xlfn.XLOOKUP(ROUND(Z1686,0),'CM-VL-G-C-GL-B-T-ClassRimThickn'!$B$1:$B$112,'CM-VL-G-C-GL-B-T-ClassRimThickn'!$C$1:$C$112,0,1,1),Z1686)</f>
        <v>78</v>
      </c>
      <c r="AB1686" s="24">
        <v>78</v>
      </c>
      <c r="AC1686" s="24">
        <f>IF(AB1686&gt;900,_xlfn.XLOOKUP(ROUND(AB1686,0),'CM-VL-G-C-GL-B-T-ClassRimThickn'!$B$1:$B$112,'CM-VL-G-C-GL-B-T-ClassRimThickn'!$C$1:$C$112,0,1,1),AB1686)</f>
        <v>78</v>
      </c>
      <c r="AD1686" s="24">
        <v>77</v>
      </c>
      <c r="AE1686" s="24">
        <f>IF(AD1686&gt;900,_xlfn.XLOOKUP(ROUND(AD1686,0),'CM-VL-G-C-GL-B-T-ClassRimThickn'!$B$1:$B$112,'CM-VL-G-C-GL-B-T-ClassRimThickn'!$C$1:$C$112,0,1,1),AD1686)</f>
        <v>77</v>
      </c>
      <c r="AF1686" s="24">
        <v>78</v>
      </c>
      <c r="AG1686" s="24">
        <f>IF(AF1686&gt;900,_xlfn.XLOOKUP(ROUND(AF1686,0),'CM-VL-G-C-GL-B-T-ClassRimThickn'!$B$1:$B$112,'CM-VL-G-C-GL-B-T-ClassRimThickn'!$C$1:$C$112,0,1,1),AF1686)</f>
        <v>78</v>
      </c>
      <c r="AH1686" s="24">
        <v>27</v>
      </c>
      <c r="AI1686" s="24">
        <v>27</v>
      </c>
      <c r="AJ1686" s="24">
        <v>27</v>
      </c>
      <c r="AK1686" s="24">
        <v>27</v>
      </c>
      <c r="AL1686" s="24">
        <v>26</v>
      </c>
      <c r="AM1686" s="24">
        <v>26</v>
      </c>
      <c r="AN1686" s="24">
        <v>28</v>
      </c>
      <c r="AO1686" s="24">
        <v>27.5</v>
      </c>
      <c r="AP1686" s="24">
        <v>27</v>
      </c>
      <c r="AQ1686" s="24">
        <v>27.5</v>
      </c>
      <c r="AR1686" s="24">
        <v>27</v>
      </c>
      <c r="AS1686" s="24">
        <v>27</v>
      </c>
      <c r="AT1686" s="24">
        <v>28</v>
      </c>
      <c r="AU1686" s="24">
        <v>28</v>
      </c>
      <c r="AV1686" s="24">
        <v>28</v>
      </c>
      <c r="AW1686" s="24">
        <v>28</v>
      </c>
      <c r="AX1686" s="24">
        <v>28</v>
      </c>
      <c r="AY1686" s="24">
        <v>28</v>
      </c>
      <c r="AZ1686" s="24">
        <v>28.5</v>
      </c>
      <c r="BA1686" s="24">
        <v>28</v>
      </c>
      <c r="BB1686" s="24">
        <v>28</v>
      </c>
      <c r="BC1686" s="24">
        <v>29</v>
      </c>
      <c r="BD1686" s="24">
        <v>29</v>
      </c>
      <c r="BE1686" s="24">
        <v>28</v>
      </c>
      <c r="BF1686" s="24">
        <v>0</v>
      </c>
      <c r="BG1686" s="24">
        <v>0</v>
      </c>
      <c r="BH1686" s="24">
        <v>0</v>
      </c>
      <c r="BI1686" s="24">
        <v>0</v>
      </c>
      <c r="BJ1686" s="24">
        <v>0</v>
      </c>
      <c r="BL1686" s="24">
        <v>0</v>
      </c>
      <c r="BM1686" s="24">
        <v>0</v>
      </c>
      <c r="BN1686" s="24">
        <v>0</v>
      </c>
      <c r="BO1686" s="24">
        <v>0</v>
      </c>
      <c r="BP1686" s="24">
        <v>0</v>
      </c>
      <c r="BQ1686" s="24">
        <v>0</v>
      </c>
      <c r="BR1686" s="24">
        <v>0</v>
      </c>
      <c r="BU1686" s="24">
        <v>0</v>
      </c>
      <c r="BV1686" s="24">
        <v>0</v>
      </c>
      <c r="BW1686" s="24">
        <v>0</v>
      </c>
      <c r="BX1686" s="24">
        <v>0</v>
      </c>
      <c r="BZ1686" s="24">
        <v>0</v>
      </c>
      <c r="CB1686" s="24">
        <v>0</v>
      </c>
      <c r="CC1686" s="24">
        <v>0</v>
      </c>
      <c r="CO1686" s="34">
        <f t="shared" si="117"/>
        <v>422406</v>
      </c>
    </row>
    <row r="1687" spans="1:93" ht="15" hidden="1">
      <c r="A1687" s="23" t="s">
        <v>186</v>
      </c>
      <c r="B1687" s="52">
        <v>40339</v>
      </c>
      <c r="C1687" s="25" t="str">
        <f t="shared" si="116"/>
        <v/>
      </c>
      <c r="G1687" s="24">
        <f t="shared" si="118"/>
        <v>44</v>
      </c>
      <c r="H1687" s="32">
        <v>10692</v>
      </c>
      <c r="I1687" s="24" t="str">
        <f t="shared" si="115"/>
        <v/>
      </c>
      <c r="K1687" s="24">
        <f>IF(J1687&gt;900,_xlfn.XLOOKUP(ROUND(J1687,0),'CM-VL-G-C-GL-B-T-ClassRimThickn'!$B$1:$B$112,'CM-VL-G-C-GL-B-T-ClassRimThickn'!$C$1:$C$112,0,1,1),J1687)</f>
        <v>0</v>
      </c>
      <c r="L1687" s="24">
        <v>73</v>
      </c>
      <c r="M1687" s="24">
        <f>IF(L1687&gt;900,_xlfn.XLOOKUP(ROUND(L1687,0),'CM-VL-G-C-GL-B-T-ClassRimThickn'!$B$1:$B$112,'CM-VL-G-C-GL-B-T-ClassRimThickn'!$C$1:$C$112,0,1,1),L1687)</f>
        <v>73</v>
      </c>
      <c r="N1687" s="24">
        <v>76</v>
      </c>
      <c r="O1687" s="24">
        <f>IF(N1687&gt;900,_xlfn.XLOOKUP(ROUND(N1687,0),'CM-VL-G-C-GL-B-T-ClassRimThickn'!$B$1:$B$112,'CM-VL-G-C-GL-B-T-ClassRimThickn'!$C$1:$C$112,0,1,1),N1687)</f>
        <v>76</v>
      </c>
      <c r="P1687" s="24">
        <v>76</v>
      </c>
      <c r="Q1687" s="24">
        <f>IF(P1687&gt;900,_xlfn.XLOOKUP(ROUND(P1687,0),'CM-VL-G-C-GL-B-T-ClassRimThickn'!$B$1:$B$112,'CM-VL-G-C-GL-B-T-ClassRimThickn'!$C$1:$C$112,0,1,1),P1687)</f>
        <v>76</v>
      </c>
      <c r="S1687" s="24">
        <f>IF(R1687&gt;900,_xlfn.XLOOKUP(ROUND(R1687,0),'CM-VL-G-C-GL-B-T-ClassRimThickn'!$B$1:$B$112,'CM-VL-G-C-GL-B-T-ClassRimThickn'!$C$1:$C$112,0,1,1),R1687)</f>
        <v>0</v>
      </c>
      <c r="T1687" s="24">
        <v>75</v>
      </c>
      <c r="U1687" s="24">
        <f>IF(T1687&gt;900,_xlfn.XLOOKUP(ROUND(T1687,0),'CM-VL-G-C-GL-B-T-ClassRimThickn'!$B$1:$B$112,'CM-VL-G-C-GL-B-T-ClassRimThickn'!$C$1:$C$112,0,1,1),T1687)</f>
        <v>75</v>
      </c>
      <c r="V1687" s="24">
        <v>76</v>
      </c>
      <c r="W1687" s="24">
        <f>IF(V1687&gt;900,_xlfn.XLOOKUP(ROUND(V1687,0),'CM-VL-G-C-GL-B-T-ClassRimThickn'!$B$1:$B$112,'CM-VL-G-C-GL-B-T-ClassRimThickn'!$C$1:$C$112,0,1,1),V1687)</f>
        <v>76</v>
      </c>
      <c r="X1687" s="24">
        <v>73</v>
      </c>
      <c r="Y1687" s="24">
        <f>IF(X1687&gt;900,_xlfn.XLOOKUP(ROUND(X1687,0),'CM-VL-G-C-GL-B-T-ClassRimThickn'!$B$1:$B$112,'CM-VL-G-C-GL-B-T-ClassRimThickn'!$C$1:$C$112,0,1,1),X1687)</f>
        <v>73</v>
      </c>
      <c r="Z1687" s="24">
        <v>76</v>
      </c>
      <c r="AA1687" s="24">
        <f>IF(Z1687&gt;900,_xlfn.XLOOKUP(ROUND(Z1687,0),'CM-VL-G-C-GL-B-T-ClassRimThickn'!$B$1:$B$112,'CM-VL-G-C-GL-B-T-ClassRimThickn'!$C$1:$C$112,0,1,1),Z1687)</f>
        <v>76</v>
      </c>
      <c r="AB1687" s="24">
        <v>76</v>
      </c>
      <c r="AC1687" s="24">
        <f>IF(AB1687&gt;900,_xlfn.XLOOKUP(ROUND(AB1687,0),'CM-VL-G-C-GL-B-T-ClassRimThickn'!$B$1:$B$112,'CM-VL-G-C-GL-B-T-ClassRimThickn'!$C$1:$C$112,0,1,1),AB1687)</f>
        <v>76</v>
      </c>
      <c r="AD1687" s="24">
        <v>75</v>
      </c>
      <c r="AE1687" s="24">
        <f>IF(AD1687&gt;900,_xlfn.XLOOKUP(ROUND(AD1687,0),'CM-VL-G-C-GL-B-T-ClassRimThickn'!$B$1:$B$112,'CM-VL-G-C-GL-B-T-ClassRimThickn'!$C$1:$C$112,0,1,1),AD1687)</f>
        <v>75</v>
      </c>
      <c r="AF1687" s="24">
        <v>75</v>
      </c>
      <c r="AG1687" s="24">
        <f>IF(AF1687&gt;900,_xlfn.XLOOKUP(ROUND(AF1687,0),'CM-VL-G-C-GL-B-T-ClassRimThickn'!$B$1:$B$112,'CM-VL-G-C-GL-B-T-ClassRimThickn'!$C$1:$C$112,0,1,1),AF1687)</f>
        <v>75</v>
      </c>
      <c r="AH1687" s="24">
        <v>28</v>
      </c>
      <c r="AI1687" s="24">
        <v>27</v>
      </c>
      <c r="AJ1687" s="24">
        <v>26</v>
      </c>
      <c r="AK1687" s="24">
        <v>23</v>
      </c>
      <c r="AL1687" s="24">
        <v>24</v>
      </c>
      <c r="AM1687" s="24">
        <v>27</v>
      </c>
      <c r="AN1687" s="24">
        <v>25</v>
      </c>
      <c r="AO1687" s="24">
        <v>26</v>
      </c>
      <c r="AP1687" s="24">
        <v>28</v>
      </c>
      <c r="AQ1687" s="24">
        <v>27</v>
      </c>
      <c r="AR1687" s="24">
        <v>26</v>
      </c>
      <c r="AS1687" s="24">
        <v>27</v>
      </c>
      <c r="AT1687" s="24">
        <v>28</v>
      </c>
      <c r="AU1687" s="24">
        <v>28</v>
      </c>
      <c r="AV1687" s="24">
        <v>29</v>
      </c>
      <c r="AW1687" s="24">
        <v>28</v>
      </c>
      <c r="AX1687" s="24">
        <v>28</v>
      </c>
      <c r="AY1687" s="24">
        <v>28</v>
      </c>
      <c r="AZ1687" s="24">
        <v>26</v>
      </c>
      <c r="BA1687" s="24">
        <v>28</v>
      </c>
      <c r="BB1687" s="24">
        <v>28</v>
      </c>
      <c r="BC1687" s="24">
        <v>28</v>
      </c>
      <c r="BD1687" s="24">
        <v>28</v>
      </c>
      <c r="BE1687" s="24">
        <v>28</v>
      </c>
      <c r="BF1687" s="24">
        <v>0</v>
      </c>
      <c r="BG1687" s="24">
        <v>0</v>
      </c>
      <c r="BH1687" s="24">
        <v>0</v>
      </c>
      <c r="BI1687" s="24">
        <v>0</v>
      </c>
      <c r="BJ1687" s="24">
        <v>0</v>
      </c>
      <c r="BL1687" s="24">
        <v>0</v>
      </c>
      <c r="BM1687" s="24">
        <v>0</v>
      </c>
      <c r="BN1687" s="24">
        <v>0</v>
      </c>
      <c r="BO1687" s="24">
        <v>0</v>
      </c>
      <c r="BP1687" s="24">
        <v>0</v>
      </c>
      <c r="BQ1687" s="24">
        <v>0</v>
      </c>
      <c r="BR1687" s="24">
        <v>0</v>
      </c>
      <c r="BS1687" s="24">
        <v>0</v>
      </c>
      <c r="BT1687" s="24">
        <v>0</v>
      </c>
      <c r="BU1687" s="24">
        <v>0</v>
      </c>
      <c r="BV1687" s="24">
        <v>0</v>
      </c>
      <c r="BW1687" s="24">
        <v>0</v>
      </c>
      <c r="BX1687" s="24">
        <v>0</v>
      </c>
      <c r="BY1687" s="24">
        <v>0</v>
      </c>
      <c r="BZ1687" s="24">
        <v>0</v>
      </c>
      <c r="CB1687" s="24">
        <v>0</v>
      </c>
      <c r="CC1687" s="24">
        <v>0</v>
      </c>
      <c r="CD1687" s="24">
        <v>120</v>
      </c>
      <c r="CE1687" s="24">
        <v>120</v>
      </c>
      <c r="CF1687" s="24">
        <v>100</v>
      </c>
      <c r="CG1687" s="24">
        <v>90</v>
      </c>
      <c r="CH1687" s="24">
        <v>100</v>
      </c>
      <c r="CI1687" s="24">
        <v>130</v>
      </c>
      <c r="CO1687" s="34">
        <f t="shared" si="117"/>
        <v>10692</v>
      </c>
    </row>
    <row r="1688" spans="1:93" ht="15" hidden="1">
      <c r="A1688" s="23" t="s">
        <v>186</v>
      </c>
      <c r="B1688" s="52">
        <v>40344</v>
      </c>
      <c r="C1688" s="25" t="str">
        <f t="shared" si="116"/>
        <v/>
      </c>
      <c r="G1688" s="24">
        <f t="shared" si="118"/>
        <v>5</v>
      </c>
      <c r="H1688" s="32">
        <v>10692</v>
      </c>
      <c r="I1688" s="24" t="str">
        <f t="shared" si="115"/>
        <v/>
      </c>
      <c r="K1688" s="24">
        <f>IF(J1688&gt;900,_xlfn.XLOOKUP(ROUND(J1688,0),'CM-VL-G-C-GL-B-T-ClassRimThickn'!$B$1:$B$112,'CM-VL-G-C-GL-B-T-ClassRimThickn'!$C$1:$C$112,0,1,1),J1688)</f>
        <v>0</v>
      </c>
      <c r="L1688" s="24">
        <v>73</v>
      </c>
      <c r="M1688" s="24">
        <f>IF(L1688&gt;900,_xlfn.XLOOKUP(ROUND(L1688,0),'CM-VL-G-C-GL-B-T-ClassRimThickn'!$B$1:$B$112,'CM-VL-G-C-GL-B-T-ClassRimThickn'!$C$1:$C$112,0,1,1),L1688)</f>
        <v>73</v>
      </c>
      <c r="N1688" s="24">
        <v>76</v>
      </c>
      <c r="O1688" s="24">
        <f>IF(N1688&gt;900,_xlfn.XLOOKUP(ROUND(N1688,0),'CM-VL-G-C-GL-B-T-ClassRimThickn'!$B$1:$B$112,'CM-VL-G-C-GL-B-T-ClassRimThickn'!$C$1:$C$112,0,1,1),N1688)</f>
        <v>76</v>
      </c>
      <c r="P1688" s="24">
        <v>76</v>
      </c>
      <c r="Q1688" s="24">
        <f>IF(P1688&gt;900,_xlfn.XLOOKUP(ROUND(P1688,0),'CM-VL-G-C-GL-B-T-ClassRimThickn'!$B$1:$B$112,'CM-VL-G-C-GL-B-T-ClassRimThickn'!$C$1:$C$112,0,1,1),P1688)</f>
        <v>76</v>
      </c>
      <c r="S1688" s="24">
        <f>IF(R1688&gt;900,_xlfn.XLOOKUP(ROUND(R1688,0),'CM-VL-G-C-GL-B-T-ClassRimThickn'!$B$1:$B$112,'CM-VL-G-C-GL-B-T-ClassRimThickn'!$C$1:$C$112,0,1,1),R1688)</f>
        <v>0</v>
      </c>
      <c r="T1688" s="24">
        <v>75</v>
      </c>
      <c r="U1688" s="24">
        <f>IF(T1688&gt;900,_xlfn.XLOOKUP(ROUND(T1688,0),'CM-VL-G-C-GL-B-T-ClassRimThickn'!$B$1:$B$112,'CM-VL-G-C-GL-B-T-ClassRimThickn'!$C$1:$C$112,0,1,1),T1688)</f>
        <v>75</v>
      </c>
      <c r="V1688" s="24">
        <v>76</v>
      </c>
      <c r="W1688" s="24">
        <f>IF(V1688&gt;900,_xlfn.XLOOKUP(ROUND(V1688,0),'CM-VL-G-C-GL-B-T-ClassRimThickn'!$B$1:$B$112,'CM-VL-G-C-GL-B-T-ClassRimThickn'!$C$1:$C$112,0,1,1),V1688)</f>
        <v>76</v>
      </c>
      <c r="X1688" s="24">
        <v>73</v>
      </c>
      <c r="Y1688" s="24">
        <f>IF(X1688&gt;900,_xlfn.XLOOKUP(ROUND(X1688,0),'CM-VL-G-C-GL-B-T-ClassRimThickn'!$B$1:$B$112,'CM-VL-G-C-GL-B-T-ClassRimThickn'!$C$1:$C$112,0,1,1),X1688)</f>
        <v>73</v>
      </c>
      <c r="Z1688" s="24">
        <v>76</v>
      </c>
      <c r="AA1688" s="24">
        <f>IF(Z1688&gt;900,_xlfn.XLOOKUP(ROUND(Z1688,0),'CM-VL-G-C-GL-B-T-ClassRimThickn'!$B$1:$B$112,'CM-VL-G-C-GL-B-T-ClassRimThickn'!$C$1:$C$112,0,1,1),Z1688)</f>
        <v>76</v>
      </c>
      <c r="AB1688" s="24">
        <v>76</v>
      </c>
      <c r="AC1688" s="24">
        <f>IF(AB1688&gt;900,_xlfn.XLOOKUP(ROUND(AB1688,0),'CM-VL-G-C-GL-B-T-ClassRimThickn'!$B$1:$B$112,'CM-VL-G-C-GL-B-T-ClassRimThickn'!$C$1:$C$112,0,1,1),AB1688)</f>
        <v>76</v>
      </c>
      <c r="AD1688" s="24">
        <v>75</v>
      </c>
      <c r="AE1688" s="24">
        <f>IF(AD1688&gt;900,_xlfn.XLOOKUP(ROUND(AD1688,0),'CM-VL-G-C-GL-B-T-ClassRimThickn'!$B$1:$B$112,'CM-VL-G-C-GL-B-T-ClassRimThickn'!$C$1:$C$112,0,1,1),AD1688)</f>
        <v>75</v>
      </c>
      <c r="AF1688" s="24">
        <v>75</v>
      </c>
      <c r="AG1688" s="24">
        <f>IF(AF1688&gt;900,_xlfn.XLOOKUP(ROUND(AF1688,0),'CM-VL-G-C-GL-B-T-ClassRimThickn'!$B$1:$B$112,'CM-VL-G-C-GL-B-T-ClassRimThickn'!$C$1:$C$112,0,1,1),AF1688)</f>
        <v>75</v>
      </c>
      <c r="AH1688" s="24">
        <v>28</v>
      </c>
      <c r="AI1688" s="24">
        <v>27</v>
      </c>
      <c r="AJ1688" s="24">
        <v>26</v>
      </c>
      <c r="AK1688" s="24">
        <v>23</v>
      </c>
      <c r="AL1688" s="24">
        <v>24</v>
      </c>
      <c r="AM1688" s="24">
        <v>27</v>
      </c>
      <c r="AN1688" s="24">
        <v>25</v>
      </c>
      <c r="AO1688" s="24">
        <v>26</v>
      </c>
      <c r="AP1688" s="24">
        <v>28</v>
      </c>
      <c r="AQ1688" s="24">
        <v>27</v>
      </c>
      <c r="AR1688" s="24">
        <v>26</v>
      </c>
      <c r="AS1688" s="24">
        <v>27</v>
      </c>
      <c r="AT1688" s="24">
        <v>28</v>
      </c>
      <c r="AU1688" s="24">
        <v>28</v>
      </c>
      <c r="AV1688" s="24">
        <v>29</v>
      </c>
      <c r="AW1688" s="24">
        <v>28</v>
      </c>
      <c r="AX1688" s="24">
        <v>28</v>
      </c>
      <c r="AY1688" s="24">
        <v>26</v>
      </c>
      <c r="AZ1688" s="24">
        <v>28</v>
      </c>
      <c r="BA1688" s="24">
        <v>28</v>
      </c>
      <c r="BB1688" s="24">
        <v>28</v>
      </c>
      <c r="BC1688" s="24">
        <v>28</v>
      </c>
      <c r="BD1688" s="24">
        <v>28</v>
      </c>
      <c r="BE1688" s="24">
        <v>28</v>
      </c>
      <c r="BF1688" s="24">
        <v>0</v>
      </c>
      <c r="BG1688" s="24">
        <v>0</v>
      </c>
      <c r="BH1688" s="24">
        <v>0</v>
      </c>
      <c r="BI1688" s="24">
        <v>0</v>
      </c>
      <c r="BJ1688" s="24">
        <v>0</v>
      </c>
      <c r="BL1688" s="24">
        <v>0</v>
      </c>
      <c r="BM1688" s="24">
        <v>0</v>
      </c>
      <c r="BN1688" s="24">
        <v>0</v>
      </c>
      <c r="BO1688" s="24">
        <v>0</v>
      </c>
      <c r="BP1688" s="24">
        <v>0</v>
      </c>
      <c r="BQ1688" s="24">
        <v>0</v>
      </c>
      <c r="BR1688" s="24">
        <v>0</v>
      </c>
      <c r="BS1688" s="24">
        <v>0</v>
      </c>
      <c r="BT1688" s="24">
        <v>0</v>
      </c>
      <c r="BU1688" s="24">
        <v>0</v>
      </c>
      <c r="BV1688" s="24">
        <v>0</v>
      </c>
      <c r="BW1688" s="24">
        <v>0</v>
      </c>
      <c r="BX1688" s="24">
        <v>0</v>
      </c>
      <c r="BY1688" s="24">
        <v>0</v>
      </c>
      <c r="BZ1688" s="24">
        <v>0</v>
      </c>
      <c r="CB1688" s="24">
        <v>0</v>
      </c>
      <c r="CC1688" s="24">
        <v>0</v>
      </c>
      <c r="CD1688" s="24">
        <v>120</v>
      </c>
      <c r="CE1688" s="24">
        <v>120</v>
      </c>
      <c r="CF1688" s="24">
        <v>100</v>
      </c>
      <c r="CG1688" s="24">
        <v>90</v>
      </c>
      <c r="CH1688" s="24">
        <v>100</v>
      </c>
      <c r="CI1688" s="24">
        <v>130</v>
      </c>
      <c r="CO1688" s="34">
        <f t="shared" si="117"/>
        <v>10692</v>
      </c>
    </row>
    <row r="1689" spans="1:93" ht="15" hidden="1">
      <c r="A1689" s="23" t="s">
        <v>186</v>
      </c>
      <c r="B1689" s="52">
        <v>40362</v>
      </c>
      <c r="C1689" s="25" t="str">
        <f t="shared" si="116"/>
        <v/>
      </c>
      <c r="G1689" s="24">
        <f t="shared" si="118"/>
        <v>18</v>
      </c>
      <c r="H1689" s="36">
        <v>380977</v>
      </c>
      <c r="I1689" s="24" t="b">
        <f t="shared" si="115"/>
        <v>0</v>
      </c>
      <c r="K1689" s="24">
        <f>IF(J1689&gt;900,_xlfn.XLOOKUP(ROUND(J1689,0),'CM-VL-G-C-GL-B-T-ClassRimThickn'!$B$1:$B$112,'CM-VL-G-C-GL-B-T-ClassRimThickn'!$C$1:$C$112,0,1,1),J1689)</f>
        <v>0</v>
      </c>
      <c r="L1689" s="24">
        <v>86</v>
      </c>
      <c r="M1689" s="24">
        <f>IF(L1689&gt;900,_xlfn.XLOOKUP(ROUND(L1689,0),'CM-VL-G-C-GL-B-T-ClassRimThickn'!$B$1:$B$112,'CM-VL-G-C-GL-B-T-ClassRimThickn'!$C$1:$C$112,0,1,1),L1689)</f>
        <v>86</v>
      </c>
      <c r="N1689" s="24">
        <v>87</v>
      </c>
      <c r="O1689" s="24">
        <f>IF(N1689&gt;900,_xlfn.XLOOKUP(ROUND(N1689,0),'CM-VL-G-C-GL-B-T-ClassRimThickn'!$B$1:$B$112,'CM-VL-G-C-GL-B-T-ClassRimThickn'!$C$1:$C$112,0,1,1),N1689)</f>
        <v>87</v>
      </c>
      <c r="P1689" s="24">
        <v>87</v>
      </c>
      <c r="Q1689" s="24">
        <f>IF(P1689&gt;900,_xlfn.XLOOKUP(ROUND(P1689,0),'CM-VL-G-C-GL-B-T-ClassRimThickn'!$B$1:$B$112,'CM-VL-G-C-GL-B-T-ClassRimThickn'!$C$1:$C$112,0,1,1),P1689)</f>
        <v>87</v>
      </c>
      <c r="S1689" s="24">
        <f>IF(R1689&gt;900,_xlfn.XLOOKUP(ROUND(R1689,0),'CM-VL-G-C-GL-B-T-ClassRimThickn'!$B$1:$B$112,'CM-VL-G-C-GL-B-T-ClassRimThickn'!$C$1:$C$112,0,1,1),R1689)</f>
        <v>0</v>
      </c>
      <c r="T1689" s="24">
        <v>88</v>
      </c>
      <c r="U1689" s="24">
        <f>IF(T1689&gt;900,_xlfn.XLOOKUP(ROUND(T1689,0),'CM-VL-G-C-GL-B-T-ClassRimThickn'!$B$1:$B$112,'CM-VL-G-C-GL-B-T-ClassRimThickn'!$C$1:$C$112,0,1,1),T1689)</f>
        <v>88</v>
      </c>
      <c r="V1689" s="24">
        <v>86</v>
      </c>
      <c r="W1689" s="24">
        <f>IF(V1689&gt;900,_xlfn.XLOOKUP(ROUND(V1689,0),'CM-VL-G-C-GL-B-T-ClassRimThickn'!$B$1:$B$112,'CM-VL-G-C-GL-B-T-ClassRimThickn'!$C$1:$C$112,0,1,1),V1689)</f>
        <v>86</v>
      </c>
      <c r="X1689" s="24">
        <v>86</v>
      </c>
      <c r="Y1689" s="24">
        <f>IF(X1689&gt;900,_xlfn.XLOOKUP(ROUND(X1689,0),'CM-VL-G-C-GL-B-T-ClassRimThickn'!$B$1:$B$112,'CM-VL-G-C-GL-B-T-ClassRimThickn'!$C$1:$C$112,0,1,1),X1689)</f>
        <v>86</v>
      </c>
      <c r="Z1689" s="24">
        <v>87</v>
      </c>
      <c r="AA1689" s="24">
        <f>IF(Z1689&gt;900,_xlfn.XLOOKUP(ROUND(Z1689,0),'CM-VL-G-C-GL-B-T-ClassRimThickn'!$B$1:$B$112,'CM-VL-G-C-GL-B-T-ClassRimThickn'!$C$1:$C$112,0,1,1),Z1689)</f>
        <v>87</v>
      </c>
      <c r="AB1689" s="24">
        <v>87</v>
      </c>
      <c r="AC1689" s="24">
        <f>IF(AB1689&gt;900,_xlfn.XLOOKUP(ROUND(AB1689,0),'CM-VL-G-C-GL-B-T-ClassRimThickn'!$B$1:$B$112,'CM-VL-G-C-GL-B-T-ClassRimThickn'!$C$1:$C$112,0,1,1),AB1689)</f>
        <v>87</v>
      </c>
      <c r="AD1689" s="24">
        <v>90</v>
      </c>
      <c r="AE1689" s="24">
        <f>IF(AD1689&gt;900,_xlfn.XLOOKUP(ROUND(AD1689,0),'CM-VL-G-C-GL-B-T-ClassRimThickn'!$B$1:$B$112,'CM-VL-G-C-GL-B-T-ClassRimThickn'!$C$1:$C$112,0,1,1),AD1689)</f>
        <v>90</v>
      </c>
      <c r="AF1689" s="24">
        <v>88</v>
      </c>
      <c r="AG1689" s="24">
        <f>IF(AF1689&gt;900,_xlfn.XLOOKUP(ROUND(AF1689,0),'CM-VL-G-C-GL-B-T-ClassRimThickn'!$B$1:$B$112,'CM-VL-G-C-GL-B-T-ClassRimThickn'!$C$1:$C$112,0,1,1),AF1689)</f>
        <v>88</v>
      </c>
      <c r="AH1689" s="24">
        <v>25</v>
      </c>
      <c r="AI1689" s="24">
        <v>24</v>
      </c>
      <c r="AJ1689" s="24">
        <v>25</v>
      </c>
      <c r="AK1689" s="24">
        <v>25</v>
      </c>
      <c r="AL1689" s="24">
        <v>24</v>
      </c>
      <c r="AM1689" s="24">
        <v>26</v>
      </c>
      <c r="AN1689" s="24">
        <v>27</v>
      </c>
      <c r="AO1689" s="24">
        <v>25</v>
      </c>
      <c r="AP1689" s="24">
        <v>27</v>
      </c>
      <c r="AQ1689" s="24">
        <v>27</v>
      </c>
      <c r="AR1689" s="24">
        <v>27</v>
      </c>
      <c r="AS1689" s="24">
        <v>27</v>
      </c>
      <c r="AT1689" s="24">
        <v>28</v>
      </c>
      <c r="AU1689" s="24">
        <v>30</v>
      </c>
      <c r="AV1689" s="24">
        <v>28</v>
      </c>
      <c r="AW1689" s="24">
        <v>28</v>
      </c>
      <c r="AX1689" s="24">
        <v>27</v>
      </c>
      <c r="AY1689" s="24">
        <v>28</v>
      </c>
      <c r="AZ1689" s="24">
        <v>28</v>
      </c>
      <c r="BA1689" s="24">
        <v>28</v>
      </c>
      <c r="BB1689" s="24">
        <v>28</v>
      </c>
      <c r="BC1689" s="24">
        <v>28</v>
      </c>
      <c r="BD1689" s="24">
        <v>27</v>
      </c>
      <c r="BE1689" s="24">
        <v>27</v>
      </c>
      <c r="BF1689" s="24">
        <v>0</v>
      </c>
      <c r="BG1689" s="24">
        <v>0</v>
      </c>
      <c r="BH1689" s="24">
        <v>0</v>
      </c>
      <c r="BI1689" s="24">
        <v>0</v>
      </c>
      <c r="BJ1689" s="24">
        <v>0</v>
      </c>
      <c r="BL1689" s="24">
        <v>0</v>
      </c>
      <c r="BM1689" s="24">
        <v>0</v>
      </c>
      <c r="BN1689" s="24">
        <v>0</v>
      </c>
      <c r="BO1689" s="24">
        <v>0</v>
      </c>
      <c r="BP1689" s="24">
        <v>0</v>
      </c>
      <c r="BQ1689" s="24">
        <v>0</v>
      </c>
      <c r="BR1689" s="24">
        <v>1</v>
      </c>
      <c r="BS1689" s="24">
        <v>1.5</v>
      </c>
      <c r="BT1689" s="24">
        <v>0.5</v>
      </c>
      <c r="BU1689" s="24">
        <v>0.5</v>
      </c>
      <c r="BV1689" s="24">
        <v>1</v>
      </c>
      <c r="BW1689" s="24">
        <v>0.5</v>
      </c>
      <c r="BX1689" s="24">
        <v>0.5</v>
      </c>
      <c r="BY1689" s="24">
        <v>1.5</v>
      </c>
      <c r="BZ1689" s="24">
        <v>0</v>
      </c>
      <c r="CB1689" s="24">
        <v>0.5</v>
      </c>
      <c r="CC1689" s="24">
        <v>0.5</v>
      </c>
      <c r="CD1689" s="24">
        <v>118</v>
      </c>
      <c r="CE1689" s="24">
        <v>118</v>
      </c>
      <c r="CF1689" s="24">
        <v>118</v>
      </c>
      <c r="CG1689" s="24">
        <v>118</v>
      </c>
      <c r="CH1689" s="24">
        <v>118</v>
      </c>
      <c r="CI1689" s="24">
        <v>118</v>
      </c>
      <c r="CO1689" s="34">
        <f t="shared" si="117"/>
        <v>380977</v>
      </c>
    </row>
    <row r="1690" spans="1:93" ht="15" hidden="1">
      <c r="A1690" s="23" t="s">
        <v>186</v>
      </c>
      <c r="B1690" s="52">
        <v>40431</v>
      </c>
      <c r="C1690" s="25" t="str">
        <f t="shared" si="116"/>
        <v/>
      </c>
      <c r="G1690" s="24">
        <f t="shared" si="118"/>
        <v>69</v>
      </c>
      <c r="H1690" s="37">
        <f>(H1691-H1689)/(G1690+G1691)*G1690+H1689</f>
        <v>113368.64044943819</v>
      </c>
      <c r="I1690" s="24" t="b">
        <f t="shared" si="115"/>
        <v>0</v>
      </c>
      <c r="K1690" s="24">
        <f>IF(J1690&gt;900,_xlfn.XLOOKUP(ROUND(J1690,0),'CM-VL-G-C-GL-B-T-ClassRimThickn'!$B$1:$B$112,'CM-VL-G-C-GL-B-T-ClassRimThickn'!$C$1:$C$112,0,1,1),J1690)</f>
        <v>0</v>
      </c>
      <c r="L1690" s="24">
        <v>76</v>
      </c>
      <c r="M1690" s="24">
        <f>IF(L1690&gt;900,_xlfn.XLOOKUP(ROUND(L1690,0),'CM-VL-G-C-GL-B-T-ClassRimThickn'!$B$1:$B$112,'CM-VL-G-C-GL-B-T-ClassRimThickn'!$C$1:$C$112,0,1,1),L1690)</f>
        <v>76</v>
      </c>
      <c r="N1690" s="24">
        <v>78</v>
      </c>
      <c r="O1690" s="24">
        <f>IF(N1690&gt;900,_xlfn.XLOOKUP(ROUND(N1690,0),'CM-VL-G-C-GL-B-T-ClassRimThickn'!$B$1:$B$112,'CM-VL-G-C-GL-B-T-ClassRimThickn'!$C$1:$C$112,0,1,1),N1690)</f>
        <v>78</v>
      </c>
      <c r="P1690" s="24">
        <v>77</v>
      </c>
      <c r="Q1690" s="24">
        <f>IF(P1690&gt;900,_xlfn.XLOOKUP(ROUND(P1690,0),'CM-VL-G-C-GL-B-T-ClassRimThickn'!$B$1:$B$112,'CM-VL-G-C-GL-B-T-ClassRimThickn'!$C$1:$C$112,0,1,1),P1690)</f>
        <v>77</v>
      </c>
      <c r="S1690" s="24">
        <f>IF(R1690&gt;900,_xlfn.XLOOKUP(ROUND(R1690,0),'CM-VL-G-C-GL-B-T-ClassRimThickn'!$B$1:$B$112,'CM-VL-G-C-GL-B-T-ClassRimThickn'!$C$1:$C$112,0,1,1),R1690)</f>
        <v>0</v>
      </c>
      <c r="T1690" s="24">
        <v>77</v>
      </c>
      <c r="U1690" s="24">
        <f>IF(T1690&gt;900,_xlfn.XLOOKUP(ROUND(T1690,0),'CM-VL-G-C-GL-B-T-ClassRimThickn'!$B$1:$B$112,'CM-VL-G-C-GL-B-T-ClassRimThickn'!$C$1:$C$112,0,1,1),T1690)</f>
        <v>77</v>
      </c>
      <c r="V1690" s="24">
        <v>77</v>
      </c>
      <c r="W1690" s="24">
        <f>IF(V1690&gt;900,_xlfn.XLOOKUP(ROUND(V1690,0),'CM-VL-G-C-GL-B-T-ClassRimThickn'!$B$1:$B$112,'CM-VL-G-C-GL-B-T-ClassRimThickn'!$C$1:$C$112,0,1,1),V1690)</f>
        <v>77</v>
      </c>
      <c r="X1690" s="24">
        <v>76</v>
      </c>
      <c r="Y1690" s="24">
        <f>IF(X1690&gt;900,_xlfn.XLOOKUP(ROUND(X1690,0),'CM-VL-G-C-GL-B-T-ClassRimThickn'!$B$1:$B$112,'CM-VL-G-C-GL-B-T-ClassRimThickn'!$C$1:$C$112,0,1,1),X1690)</f>
        <v>76</v>
      </c>
      <c r="Z1690" s="24">
        <v>78</v>
      </c>
      <c r="AA1690" s="24">
        <f>IF(Z1690&gt;900,_xlfn.XLOOKUP(ROUND(Z1690,0),'CM-VL-G-C-GL-B-T-ClassRimThickn'!$B$1:$B$112,'CM-VL-G-C-GL-B-T-ClassRimThickn'!$C$1:$C$112,0,1,1),Z1690)</f>
        <v>78</v>
      </c>
      <c r="AB1690" s="24">
        <v>78</v>
      </c>
      <c r="AC1690" s="24">
        <f>IF(AB1690&gt;900,_xlfn.XLOOKUP(ROUND(AB1690,0),'CM-VL-G-C-GL-B-T-ClassRimThickn'!$B$1:$B$112,'CM-VL-G-C-GL-B-T-ClassRimThickn'!$C$1:$C$112,0,1,1),AB1690)</f>
        <v>78</v>
      </c>
      <c r="AD1690" s="24">
        <v>77</v>
      </c>
      <c r="AE1690" s="24">
        <f>IF(AD1690&gt;900,_xlfn.XLOOKUP(ROUND(AD1690,0),'CM-VL-G-C-GL-B-T-ClassRimThickn'!$B$1:$B$112,'CM-VL-G-C-GL-B-T-ClassRimThickn'!$C$1:$C$112,0,1,1),AD1690)</f>
        <v>77</v>
      </c>
      <c r="AF1690" s="24">
        <v>77</v>
      </c>
      <c r="AG1690" s="24">
        <f>IF(AF1690&gt;900,_xlfn.XLOOKUP(ROUND(AF1690,0),'CM-VL-G-C-GL-B-T-ClassRimThickn'!$B$1:$B$112,'CM-VL-G-C-GL-B-T-ClassRimThickn'!$C$1:$C$112,0,1,1),AF1690)</f>
        <v>77</v>
      </c>
      <c r="AH1690" s="24">
        <v>24</v>
      </c>
      <c r="AI1690" s="24">
        <v>23</v>
      </c>
      <c r="AJ1690" s="24">
        <v>24</v>
      </c>
      <c r="AK1690" s="24">
        <v>24</v>
      </c>
      <c r="AL1690" s="24">
        <v>22</v>
      </c>
      <c r="AM1690" s="24">
        <v>23</v>
      </c>
      <c r="AN1690" s="24">
        <v>25</v>
      </c>
      <c r="AO1690" s="24">
        <v>23</v>
      </c>
      <c r="AP1690" s="24">
        <v>24</v>
      </c>
      <c r="AQ1690" s="24">
        <v>25</v>
      </c>
      <c r="AR1690" s="24">
        <v>24</v>
      </c>
      <c r="AS1690" s="24">
        <v>25</v>
      </c>
      <c r="AT1690" s="24">
        <v>28</v>
      </c>
      <c r="AU1690" s="24">
        <v>29</v>
      </c>
      <c r="AV1690" s="24">
        <v>29</v>
      </c>
      <c r="AW1690" s="24">
        <v>29</v>
      </c>
      <c r="AX1690" s="24">
        <v>29</v>
      </c>
      <c r="AY1690" s="24">
        <v>29</v>
      </c>
      <c r="AZ1690" s="24">
        <v>29</v>
      </c>
      <c r="BA1690" s="24">
        <v>28</v>
      </c>
      <c r="BB1690" s="24">
        <v>28</v>
      </c>
      <c r="BC1690" s="24">
        <v>30</v>
      </c>
      <c r="BD1690" s="24">
        <v>30</v>
      </c>
      <c r="BE1690" s="24">
        <v>28</v>
      </c>
      <c r="BF1690" s="24">
        <v>0</v>
      </c>
      <c r="BG1690" s="24">
        <v>0</v>
      </c>
      <c r="BH1690" s="24">
        <v>0</v>
      </c>
      <c r="BI1690" s="24">
        <v>0</v>
      </c>
      <c r="BJ1690" s="24">
        <v>0</v>
      </c>
      <c r="BL1690" s="24">
        <v>0</v>
      </c>
      <c r="BM1690" s="24">
        <v>0</v>
      </c>
      <c r="BN1690" s="24">
        <v>0</v>
      </c>
      <c r="BO1690" s="24">
        <v>0</v>
      </c>
      <c r="BP1690" s="24">
        <v>0</v>
      </c>
      <c r="BQ1690" s="24">
        <v>0</v>
      </c>
      <c r="BR1690" s="24">
        <v>1</v>
      </c>
      <c r="BS1690" s="24">
        <v>1.5</v>
      </c>
      <c r="BT1690" s="24">
        <v>0.5</v>
      </c>
      <c r="BU1690" s="24">
        <v>0.5</v>
      </c>
      <c r="BV1690" s="24">
        <v>1</v>
      </c>
      <c r="BW1690" s="24">
        <v>1</v>
      </c>
      <c r="BX1690" s="24">
        <v>0.5</v>
      </c>
      <c r="BY1690" s="24">
        <v>1.5</v>
      </c>
      <c r="BZ1690" s="24">
        <v>0.5</v>
      </c>
      <c r="CB1690" s="24">
        <v>0.5</v>
      </c>
      <c r="CC1690" s="24">
        <v>1</v>
      </c>
      <c r="CD1690" s="24">
        <v>110</v>
      </c>
      <c r="CE1690" s="24">
        <v>110</v>
      </c>
      <c r="CF1690" s="24">
        <v>110</v>
      </c>
      <c r="CG1690" s="24">
        <v>105</v>
      </c>
      <c r="CH1690" s="24">
        <v>100</v>
      </c>
      <c r="CO1690" s="34">
        <f t="shared" si="117"/>
        <v>113368.64044943819</v>
      </c>
    </row>
    <row r="1691" spans="1:93" ht="15" hidden="1">
      <c r="A1691" s="23" t="s">
        <v>186</v>
      </c>
      <c r="B1691" s="52">
        <v>40451</v>
      </c>
      <c r="C1691" s="25" t="str">
        <f t="shared" si="116"/>
        <v/>
      </c>
      <c r="G1691" s="24">
        <f t="shared" si="118"/>
        <v>20</v>
      </c>
      <c r="H1691" s="36">
        <v>35801</v>
      </c>
      <c r="I1691" s="24" t="str">
        <f t="shared" si="115"/>
        <v/>
      </c>
      <c r="K1691" s="24">
        <f>IF(J1691&gt;900,_xlfn.XLOOKUP(ROUND(J1691,0),'CM-VL-G-C-GL-B-T-ClassRimThickn'!$B$1:$B$112,'CM-VL-G-C-GL-B-T-ClassRimThickn'!$C$1:$C$112,0,1,1),J1691)</f>
        <v>0</v>
      </c>
      <c r="L1691" s="24">
        <v>75</v>
      </c>
      <c r="M1691" s="24">
        <f>IF(L1691&gt;900,_xlfn.XLOOKUP(ROUND(L1691,0),'CM-VL-G-C-GL-B-T-ClassRimThickn'!$B$1:$B$112,'CM-VL-G-C-GL-B-T-ClassRimThickn'!$C$1:$C$112,0,1,1),L1691)</f>
        <v>75</v>
      </c>
      <c r="N1691" s="24">
        <v>75</v>
      </c>
      <c r="O1691" s="24">
        <f>IF(N1691&gt;900,_xlfn.XLOOKUP(ROUND(N1691,0),'CM-VL-G-C-GL-B-T-ClassRimThickn'!$B$1:$B$112,'CM-VL-G-C-GL-B-T-ClassRimThickn'!$C$1:$C$112,0,1,1),N1691)</f>
        <v>75</v>
      </c>
      <c r="P1691" s="24">
        <v>75</v>
      </c>
      <c r="Q1691" s="24">
        <f>IF(P1691&gt;900,_xlfn.XLOOKUP(ROUND(P1691,0),'CM-VL-G-C-GL-B-T-ClassRimThickn'!$B$1:$B$112,'CM-VL-G-C-GL-B-T-ClassRimThickn'!$C$1:$C$112,0,1,1),P1691)</f>
        <v>75</v>
      </c>
      <c r="S1691" s="24">
        <f>IF(R1691&gt;900,_xlfn.XLOOKUP(ROUND(R1691,0),'CM-VL-G-C-GL-B-T-ClassRimThickn'!$B$1:$B$112,'CM-VL-G-C-GL-B-T-ClassRimThickn'!$C$1:$C$112,0,1,1),R1691)</f>
        <v>0</v>
      </c>
      <c r="T1691" s="24">
        <v>74</v>
      </c>
      <c r="U1691" s="24">
        <f>IF(T1691&gt;900,_xlfn.XLOOKUP(ROUND(T1691,0),'CM-VL-G-C-GL-B-T-ClassRimThickn'!$B$1:$B$112,'CM-VL-G-C-GL-B-T-ClassRimThickn'!$C$1:$C$112,0,1,1),T1691)</f>
        <v>74</v>
      </c>
      <c r="V1691" s="24">
        <v>75</v>
      </c>
      <c r="W1691" s="24">
        <f>IF(V1691&gt;900,_xlfn.XLOOKUP(ROUND(V1691,0),'CM-VL-G-C-GL-B-T-ClassRimThickn'!$B$1:$B$112,'CM-VL-G-C-GL-B-T-ClassRimThickn'!$C$1:$C$112,0,1,1),V1691)</f>
        <v>75</v>
      </c>
      <c r="X1691" s="24">
        <v>71</v>
      </c>
      <c r="Y1691" s="24">
        <f>IF(X1691&gt;900,_xlfn.XLOOKUP(ROUND(X1691,0),'CM-VL-G-C-GL-B-T-ClassRimThickn'!$B$1:$B$112,'CM-VL-G-C-GL-B-T-ClassRimThickn'!$C$1:$C$112,0,1,1),X1691)</f>
        <v>71</v>
      </c>
      <c r="Z1691" s="24">
        <v>75</v>
      </c>
      <c r="AA1691" s="24">
        <f>IF(Z1691&gt;900,_xlfn.XLOOKUP(ROUND(Z1691,0),'CM-VL-G-C-GL-B-T-ClassRimThickn'!$B$1:$B$112,'CM-VL-G-C-GL-B-T-ClassRimThickn'!$C$1:$C$112,0,1,1),Z1691)</f>
        <v>75</v>
      </c>
      <c r="AB1691" s="24">
        <v>75</v>
      </c>
      <c r="AC1691" s="24">
        <f>IF(AB1691&gt;900,_xlfn.XLOOKUP(ROUND(AB1691,0),'CM-VL-G-C-GL-B-T-ClassRimThickn'!$B$1:$B$112,'CM-VL-G-C-GL-B-T-ClassRimThickn'!$C$1:$C$112,0,1,1),AB1691)</f>
        <v>75</v>
      </c>
      <c r="AD1691" s="24">
        <v>74</v>
      </c>
      <c r="AE1691" s="24">
        <f>IF(AD1691&gt;900,_xlfn.XLOOKUP(ROUND(AD1691,0),'CM-VL-G-C-GL-B-T-ClassRimThickn'!$B$1:$B$112,'CM-VL-G-C-GL-B-T-ClassRimThickn'!$C$1:$C$112,0,1,1),AD1691)</f>
        <v>74</v>
      </c>
      <c r="AF1691" s="24">
        <v>76</v>
      </c>
      <c r="AG1691" s="24">
        <f>IF(AF1691&gt;900,_xlfn.XLOOKUP(ROUND(AF1691,0),'CM-VL-G-C-GL-B-T-ClassRimThickn'!$B$1:$B$112,'CM-VL-G-C-GL-B-T-ClassRimThickn'!$C$1:$C$112,0,1,1),AF1691)</f>
        <v>76</v>
      </c>
      <c r="AH1691" s="24">
        <v>22</v>
      </c>
      <c r="AI1691" s="24">
        <v>21</v>
      </c>
      <c r="AJ1691" s="24">
        <v>21</v>
      </c>
      <c r="AK1691" s="24">
        <v>21.5</v>
      </c>
      <c r="AL1691" s="24">
        <v>20.5</v>
      </c>
      <c r="AM1691" s="24">
        <v>24</v>
      </c>
      <c r="AN1691" s="24">
        <v>24</v>
      </c>
      <c r="AO1691" s="24">
        <v>22.5</v>
      </c>
      <c r="AP1691" s="24">
        <v>24</v>
      </c>
      <c r="AQ1691" s="24">
        <v>23</v>
      </c>
      <c r="AR1691" s="24">
        <v>22</v>
      </c>
      <c r="AS1691" s="24">
        <v>24</v>
      </c>
      <c r="AT1691" s="24">
        <v>29</v>
      </c>
      <c r="AU1691" s="24">
        <v>28</v>
      </c>
      <c r="AV1691" s="24">
        <v>28.5</v>
      </c>
      <c r="AW1691" s="24">
        <v>29</v>
      </c>
      <c r="AX1691" s="24">
        <v>28.5</v>
      </c>
      <c r="AY1691" s="24">
        <v>28.5</v>
      </c>
      <c r="AZ1691" s="24">
        <v>29</v>
      </c>
      <c r="BA1691" s="24">
        <v>28.5</v>
      </c>
      <c r="BB1691" s="24">
        <v>28</v>
      </c>
      <c r="BC1691" s="24">
        <v>28</v>
      </c>
      <c r="BD1691" s="24">
        <v>29</v>
      </c>
      <c r="BE1691" s="24">
        <v>29</v>
      </c>
      <c r="BF1691" s="24">
        <v>0</v>
      </c>
      <c r="BG1691" s="24">
        <v>0.5</v>
      </c>
      <c r="BH1691" s="24">
        <v>0.5</v>
      </c>
      <c r="BI1691" s="24">
        <v>0.5</v>
      </c>
      <c r="BJ1691" s="24">
        <v>0</v>
      </c>
      <c r="BL1691" s="24">
        <v>0.5</v>
      </c>
      <c r="BM1691" s="24">
        <v>0</v>
      </c>
      <c r="BN1691" s="24">
        <v>0</v>
      </c>
      <c r="BO1691" s="24">
        <v>0</v>
      </c>
      <c r="BP1691" s="24">
        <v>0</v>
      </c>
      <c r="BQ1691" s="24">
        <v>1</v>
      </c>
      <c r="BR1691" s="24">
        <v>0.5</v>
      </c>
      <c r="BS1691" s="24">
        <v>0</v>
      </c>
      <c r="BT1691" s="24">
        <v>0.5</v>
      </c>
      <c r="BU1691" s="24">
        <v>0.5</v>
      </c>
      <c r="BV1691" s="24">
        <v>0.5</v>
      </c>
      <c r="BW1691" s="24">
        <v>0.5</v>
      </c>
      <c r="BX1691" s="24">
        <v>0.5</v>
      </c>
      <c r="BY1691" s="24">
        <v>0</v>
      </c>
      <c r="BZ1691" s="24">
        <v>0.5</v>
      </c>
      <c r="CB1691" s="24">
        <v>0.5</v>
      </c>
      <c r="CC1691" s="24">
        <v>0</v>
      </c>
      <c r="CD1691" s="24">
        <v>103</v>
      </c>
      <c r="CE1691" s="24">
        <v>102</v>
      </c>
      <c r="CF1691" s="24">
        <v>103</v>
      </c>
      <c r="CG1691" s="24">
        <v>100</v>
      </c>
      <c r="CH1691" s="24">
        <v>100</v>
      </c>
      <c r="CI1691" s="24">
        <v>95</v>
      </c>
      <c r="CO1691" s="34">
        <f t="shared" si="117"/>
        <v>35801</v>
      </c>
    </row>
    <row r="1692" spans="1:93" ht="15" hidden="1">
      <c r="A1692" s="23" t="s">
        <v>186</v>
      </c>
      <c r="B1692" s="52">
        <v>40479</v>
      </c>
      <c r="C1692" s="25" t="str">
        <f t="shared" si="116"/>
        <v/>
      </c>
      <c r="G1692" s="24">
        <f t="shared" si="118"/>
        <v>28</v>
      </c>
      <c r="H1692" s="36">
        <v>46661</v>
      </c>
      <c r="I1692" s="24" t="b">
        <f t="shared" si="115"/>
        <v>0</v>
      </c>
      <c r="K1692" s="24">
        <f>IF(J1692&gt;900,_xlfn.XLOOKUP(ROUND(J1692,0),'CM-VL-G-C-GL-B-T-ClassRimThickn'!$B$1:$B$112,'CM-VL-G-C-GL-B-T-ClassRimThickn'!$C$1:$C$112,0,1,1),J1692)</f>
        <v>0</v>
      </c>
      <c r="L1692" s="24">
        <v>962.8</v>
      </c>
      <c r="M1692" s="24">
        <f>IF(L1692&gt;900,_xlfn.XLOOKUP(ROUND(L1692,0),'CM-VL-G-C-GL-B-T-ClassRimThickn'!$B$1:$B$112,'CM-VL-G-C-GL-B-T-ClassRimThickn'!$C$1:$C$112,0,1,1),L1692)</f>
        <v>58.5</v>
      </c>
      <c r="N1692" s="24">
        <v>964.5</v>
      </c>
      <c r="O1692" s="24">
        <f>IF(N1692&gt;900,_xlfn.XLOOKUP(ROUND(N1692,0),'CM-VL-G-C-GL-B-T-ClassRimThickn'!$B$1:$B$112,'CM-VL-G-C-GL-B-T-ClassRimThickn'!$C$1:$C$112,0,1,1),N1692)</f>
        <v>59.5</v>
      </c>
      <c r="P1692" s="24">
        <v>963.5</v>
      </c>
      <c r="Q1692" s="24">
        <f>IF(P1692&gt;900,_xlfn.XLOOKUP(ROUND(P1692,0),'CM-VL-G-C-GL-B-T-ClassRimThickn'!$B$1:$B$112,'CM-VL-G-C-GL-B-T-ClassRimThickn'!$C$1:$C$112,0,1,1),P1692)</f>
        <v>59</v>
      </c>
      <c r="S1692" s="24">
        <f>IF(R1692&gt;900,_xlfn.XLOOKUP(ROUND(R1692,0),'CM-VL-G-C-GL-B-T-ClassRimThickn'!$B$1:$B$112,'CM-VL-G-C-GL-B-T-ClassRimThickn'!$C$1:$C$112,0,1,1),R1692)</f>
        <v>0</v>
      </c>
      <c r="T1692" s="24">
        <v>968.6</v>
      </c>
      <c r="U1692" s="24">
        <f>IF(T1692&gt;900,_xlfn.XLOOKUP(ROUND(T1692,0),'CM-VL-G-C-GL-B-T-ClassRimThickn'!$B$1:$B$112,'CM-VL-G-C-GL-B-T-ClassRimThickn'!$C$1:$C$112,0,1,1),T1692)</f>
        <v>61.5</v>
      </c>
      <c r="V1692" s="24">
        <v>968.9</v>
      </c>
      <c r="W1692" s="24">
        <f>IF(V1692&gt;900,_xlfn.XLOOKUP(ROUND(V1692,0),'CM-VL-G-C-GL-B-T-ClassRimThickn'!$B$1:$B$112,'CM-VL-G-C-GL-B-T-ClassRimThickn'!$C$1:$C$112,0,1,1),V1692)</f>
        <v>61.5</v>
      </c>
      <c r="X1692" s="24">
        <v>968.2</v>
      </c>
      <c r="Y1692" s="24">
        <f>IF(X1692&gt;900,_xlfn.XLOOKUP(ROUND(X1692,0),'CM-VL-G-C-GL-B-T-ClassRimThickn'!$B$1:$B$112,'CM-VL-G-C-GL-B-T-ClassRimThickn'!$C$1:$C$112,0,1,1),X1692)</f>
        <v>61</v>
      </c>
      <c r="Z1692" s="24">
        <v>964.9</v>
      </c>
      <c r="AA1692" s="24">
        <f>IF(Z1692&gt;900,_xlfn.XLOOKUP(ROUND(Z1692,0),'CM-VL-G-C-GL-B-T-ClassRimThickn'!$B$1:$B$112,'CM-VL-G-C-GL-B-T-ClassRimThickn'!$C$1:$C$112,0,1,1),Z1692)</f>
        <v>59.5</v>
      </c>
      <c r="AB1692" s="24">
        <v>963.5</v>
      </c>
      <c r="AC1692" s="24">
        <f>IF(AB1692&gt;900,_xlfn.XLOOKUP(ROUND(AB1692,0),'CM-VL-G-C-GL-B-T-ClassRimThickn'!$B$1:$B$112,'CM-VL-G-C-GL-B-T-ClassRimThickn'!$C$1:$C$112,0,1,1),AB1692)</f>
        <v>59</v>
      </c>
      <c r="AD1692" s="24">
        <v>962</v>
      </c>
      <c r="AE1692" s="24">
        <f>IF(AD1692&gt;900,_xlfn.XLOOKUP(ROUND(AD1692,0),'CM-VL-G-C-GL-B-T-ClassRimThickn'!$B$1:$B$112,'CM-VL-G-C-GL-B-T-ClassRimThickn'!$C$1:$C$112,0,1,1),AD1692)</f>
        <v>58</v>
      </c>
      <c r="AF1692" s="24">
        <v>968.9</v>
      </c>
      <c r="AG1692" s="24">
        <f>IF(AF1692&gt;900,_xlfn.XLOOKUP(ROUND(AF1692,0),'CM-VL-G-C-GL-B-T-ClassRimThickn'!$B$1:$B$112,'CM-VL-G-C-GL-B-T-ClassRimThickn'!$C$1:$C$112,0,1,1),AF1692)</f>
        <v>61.5</v>
      </c>
      <c r="AH1692" s="24">
        <v>28</v>
      </c>
      <c r="AI1692" s="24">
        <v>28</v>
      </c>
      <c r="AJ1692" s="24">
        <v>28</v>
      </c>
      <c r="AK1692" s="24">
        <v>28</v>
      </c>
      <c r="AL1692" s="24">
        <v>28</v>
      </c>
      <c r="AM1692" s="24">
        <v>28</v>
      </c>
      <c r="AN1692" s="24">
        <v>28</v>
      </c>
      <c r="AO1692" s="24">
        <v>28</v>
      </c>
      <c r="AP1692" s="24">
        <v>28</v>
      </c>
      <c r="AQ1692" s="24">
        <v>28</v>
      </c>
      <c r="AR1692" s="24">
        <v>28</v>
      </c>
      <c r="AS1692" s="24">
        <v>28</v>
      </c>
      <c r="AT1692" s="24">
        <v>23</v>
      </c>
      <c r="AU1692" s="24">
        <v>21</v>
      </c>
      <c r="AV1692" s="24">
        <v>22</v>
      </c>
      <c r="AW1692" s="24">
        <v>22</v>
      </c>
      <c r="AX1692" s="24">
        <v>21</v>
      </c>
      <c r="AY1692" s="24">
        <v>22</v>
      </c>
      <c r="AZ1692" s="24">
        <v>23</v>
      </c>
      <c r="BA1692" s="24">
        <v>23</v>
      </c>
      <c r="BB1692" s="24">
        <v>24</v>
      </c>
      <c r="BC1692" s="24">
        <v>23</v>
      </c>
      <c r="BD1692" s="24">
        <v>22</v>
      </c>
      <c r="BE1692" s="24">
        <v>24</v>
      </c>
      <c r="CO1692" s="34">
        <f t="shared" si="117"/>
        <v>46661</v>
      </c>
    </row>
    <row r="1693" spans="1:93" ht="15" hidden="1">
      <c r="A1693" s="23" t="s">
        <v>186</v>
      </c>
      <c r="B1693" s="52">
        <v>40480</v>
      </c>
      <c r="C1693" s="25" t="str">
        <f t="shared" si="116"/>
        <v/>
      </c>
      <c r="G1693" s="24">
        <f t="shared" si="118"/>
        <v>1</v>
      </c>
      <c r="H1693" s="32">
        <v>44204</v>
      </c>
      <c r="I1693" s="24" t="str">
        <f t="shared" si="115"/>
        <v/>
      </c>
      <c r="K1693" s="24">
        <f>IF(J1693&gt;900,_xlfn.XLOOKUP(ROUND(J1693,0),'CM-VL-G-C-GL-B-T-ClassRimThickn'!$B$1:$B$112,'CM-VL-G-C-GL-B-T-ClassRimThickn'!$C$1:$C$112,0,1,1),J1693)</f>
        <v>0</v>
      </c>
      <c r="L1693" s="24">
        <v>60</v>
      </c>
      <c r="M1693" s="24">
        <f>IF(L1693&gt;900,_xlfn.XLOOKUP(ROUND(L1693,0),'CM-VL-G-C-GL-B-T-ClassRimThickn'!$B$1:$B$112,'CM-VL-G-C-GL-B-T-ClassRimThickn'!$C$1:$C$112,0,1,1),L1693)</f>
        <v>60</v>
      </c>
      <c r="N1693" s="24">
        <v>60</v>
      </c>
      <c r="O1693" s="24">
        <f>IF(N1693&gt;900,_xlfn.XLOOKUP(ROUND(N1693,0),'CM-VL-G-C-GL-B-T-ClassRimThickn'!$B$1:$B$112,'CM-VL-G-C-GL-B-T-ClassRimThickn'!$C$1:$C$112,0,1,1),N1693)</f>
        <v>60</v>
      </c>
      <c r="P1693" s="24">
        <v>58</v>
      </c>
      <c r="Q1693" s="24">
        <f>IF(P1693&gt;900,_xlfn.XLOOKUP(ROUND(P1693,0),'CM-VL-G-C-GL-B-T-ClassRimThickn'!$B$1:$B$112,'CM-VL-G-C-GL-B-T-ClassRimThickn'!$C$1:$C$112,0,1,1),P1693)</f>
        <v>58</v>
      </c>
      <c r="S1693" s="24">
        <f>IF(R1693&gt;900,_xlfn.XLOOKUP(ROUND(R1693,0),'CM-VL-G-C-GL-B-T-ClassRimThickn'!$B$1:$B$112,'CM-VL-G-C-GL-B-T-ClassRimThickn'!$C$1:$C$112,0,1,1),R1693)</f>
        <v>0</v>
      </c>
      <c r="T1693" s="24">
        <v>65</v>
      </c>
      <c r="U1693" s="24">
        <f>IF(T1693&gt;900,_xlfn.XLOOKUP(ROUND(T1693,0),'CM-VL-G-C-GL-B-T-ClassRimThickn'!$B$1:$B$112,'CM-VL-G-C-GL-B-T-ClassRimThickn'!$C$1:$C$112,0,1,1),T1693)</f>
        <v>65</v>
      </c>
      <c r="V1693" s="24">
        <v>60</v>
      </c>
      <c r="W1693" s="24">
        <f>IF(V1693&gt;900,_xlfn.XLOOKUP(ROUND(V1693,0),'CM-VL-G-C-GL-B-T-ClassRimThickn'!$B$1:$B$112,'CM-VL-G-C-GL-B-T-ClassRimThickn'!$C$1:$C$112,0,1,1),V1693)</f>
        <v>60</v>
      </c>
      <c r="X1693" s="24">
        <v>60</v>
      </c>
      <c r="Y1693" s="24">
        <f>IF(X1693&gt;900,_xlfn.XLOOKUP(ROUND(X1693,0),'CM-VL-G-C-GL-B-T-ClassRimThickn'!$B$1:$B$112,'CM-VL-G-C-GL-B-T-ClassRimThickn'!$C$1:$C$112,0,1,1),X1693)</f>
        <v>60</v>
      </c>
      <c r="Z1693" s="24">
        <v>58</v>
      </c>
      <c r="AA1693" s="24">
        <f>IF(Z1693&gt;900,_xlfn.XLOOKUP(ROUND(Z1693,0),'CM-VL-G-C-GL-B-T-ClassRimThickn'!$B$1:$B$112,'CM-VL-G-C-GL-B-T-ClassRimThickn'!$C$1:$C$112,0,1,1),Z1693)</f>
        <v>58</v>
      </c>
      <c r="AB1693" s="24">
        <v>58</v>
      </c>
      <c r="AC1693" s="24">
        <f>IF(AB1693&gt;900,_xlfn.XLOOKUP(ROUND(AB1693,0),'CM-VL-G-C-GL-B-T-ClassRimThickn'!$B$1:$B$112,'CM-VL-G-C-GL-B-T-ClassRimThickn'!$C$1:$C$112,0,1,1),AB1693)</f>
        <v>58</v>
      </c>
      <c r="AD1693" s="24">
        <v>60</v>
      </c>
      <c r="AE1693" s="24">
        <f>IF(AD1693&gt;900,_xlfn.XLOOKUP(ROUND(AD1693,0),'CM-VL-G-C-GL-B-T-ClassRimThickn'!$B$1:$B$112,'CM-VL-G-C-GL-B-T-ClassRimThickn'!$C$1:$C$112,0,1,1),AD1693)</f>
        <v>60</v>
      </c>
      <c r="AF1693" s="24">
        <v>60</v>
      </c>
      <c r="AG1693" s="24">
        <f>IF(AF1693&gt;900,_xlfn.XLOOKUP(ROUND(AF1693,0),'CM-VL-G-C-GL-B-T-ClassRimThickn'!$B$1:$B$112,'CM-VL-G-C-GL-B-T-ClassRimThickn'!$C$1:$C$112,0,1,1),AF1693)</f>
        <v>60</v>
      </c>
      <c r="AH1693" s="24">
        <v>28</v>
      </c>
      <c r="AI1693" s="24">
        <v>28</v>
      </c>
      <c r="AJ1693" s="24">
        <v>29</v>
      </c>
      <c r="AK1693" s="24">
        <v>28</v>
      </c>
      <c r="AL1693" s="24">
        <v>28</v>
      </c>
      <c r="AM1693" s="24">
        <v>28</v>
      </c>
      <c r="AN1693" s="24">
        <v>29</v>
      </c>
      <c r="AO1693" s="24">
        <v>27</v>
      </c>
      <c r="AP1693" s="24">
        <v>30</v>
      </c>
      <c r="AQ1693" s="24">
        <v>29</v>
      </c>
      <c r="AR1693" s="24">
        <v>29</v>
      </c>
      <c r="AS1693" s="24">
        <v>28</v>
      </c>
      <c r="AT1693" s="24">
        <v>28</v>
      </c>
      <c r="AU1693" s="24">
        <v>28</v>
      </c>
      <c r="AV1693" s="24">
        <v>28</v>
      </c>
      <c r="AW1693" s="24">
        <v>27</v>
      </c>
      <c r="AX1693" s="24">
        <v>28</v>
      </c>
      <c r="AY1693" s="24">
        <v>26</v>
      </c>
      <c r="AZ1693" s="24">
        <v>28</v>
      </c>
      <c r="BA1693" s="24">
        <v>27</v>
      </c>
      <c r="BB1693" s="24">
        <v>28</v>
      </c>
      <c r="BC1693" s="24">
        <v>29</v>
      </c>
      <c r="BD1693" s="24">
        <v>28</v>
      </c>
      <c r="BE1693" s="24">
        <v>28</v>
      </c>
      <c r="BF1693" s="24">
        <v>0</v>
      </c>
      <c r="BG1693" s="24">
        <v>0</v>
      </c>
      <c r="BH1693" s="24">
        <v>0</v>
      </c>
      <c r="BI1693" s="24">
        <v>0</v>
      </c>
      <c r="BJ1693" s="24">
        <v>0</v>
      </c>
      <c r="BL1693" s="24">
        <v>0</v>
      </c>
      <c r="BM1693" s="24">
        <v>0</v>
      </c>
      <c r="BN1693" s="24">
        <v>0</v>
      </c>
      <c r="BO1693" s="24">
        <v>0</v>
      </c>
      <c r="BP1693" s="24">
        <v>0</v>
      </c>
      <c r="BQ1693" s="24">
        <v>0</v>
      </c>
      <c r="BR1693" s="24">
        <v>0</v>
      </c>
      <c r="BS1693" s="24">
        <v>0</v>
      </c>
      <c r="BT1693" s="24">
        <v>0</v>
      </c>
      <c r="BU1693" s="24">
        <v>0</v>
      </c>
      <c r="BV1693" s="24">
        <v>0</v>
      </c>
      <c r="BW1693" s="24">
        <v>0</v>
      </c>
      <c r="BX1693" s="24">
        <v>0</v>
      </c>
      <c r="BY1693" s="24">
        <v>0</v>
      </c>
      <c r="BZ1693" s="24">
        <v>0</v>
      </c>
      <c r="CB1693" s="24">
        <v>0</v>
      </c>
      <c r="CC1693" s="24">
        <v>0</v>
      </c>
      <c r="CD1693" s="24">
        <v>85</v>
      </c>
      <c r="CE1693" s="24">
        <v>85</v>
      </c>
      <c r="CF1693" s="24">
        <v>87</v>
      </c>
      <c r="CG1693" s="24">
        <v>82</v>
      </c>
      <c r="CH1693" s="24">
        <v>85</v>
      </c>
      <c r="CI1693" s="24">
        <v>85</v>
      </c>
      <c r="CO1693" s="34">
        <f t="shared" si="117"/>
        <v>44204</v>
      </c>
    </row>
    <row r="1694" spans="1:93" ht="15" hidden="1">
      <c r="A1694" s="23" t="s">
        <v>186</v>
      </c>
      <c r="B1694" s="52">
        <v>40507</v>
      </c>
      <c r="C1694" s="25" t="str">
        <f t="shared" si="116"/>
        <v/>
      </c>
      <c r="G1694" s="24">
        <f t="shared" si="118"/>
        <v>27</v>
      </c>
      <c r="H1694" s="36">
        <v>47532</v>
      </c>
      <c r="I1694" s="24" t="str">
        <f t="shared" si="115"/>
        <v/>
      </c>
      <c r="K1694" s="24">
        <f>IF(J1694&gt;900,_xlfn.XLOOKUP(ROUND(J1694,0),'CM-VL-G-C-GL-B-T-ClassRimThickn'!$B$1:$B$112,'CM-VL-G-C-GL-B-T-ClassRimThickn'!$C$1:$C$112,0,1,1),J1694)</f>
        <v>0</v>
      </c>
      <c r="L1694" s="24">
        <v>58</v>
      </c>
      <c r="M1694" s="24">
        <f>IF(L1694&gt;900,_xlfn.XLOOKUP(ROUND(L1694,0),'CM-VL-G-C-GL-B-T-ClassRimThickn'!$B$1:$B$112,'CM-VL-G-C-GL-B-T-ClassRimThickn'!$C$1:$C$112,0,1,1),L1694)</f>
        <v>58</v>
      </c>
      <c r="N1694" s="24">
        <v>60</v>
      </c>
      <c r="O1694" s="24">
        <f>IF(N1694&gt;900,_xlfn.XLOOKUP(ROUND(N1694,0),'CM-VL-G-C-GL-B-T-ClassRimThickn'!$B$1:$B$112,'CM-VL-G-C-GL-B-T-ClassRimThickn'!$C$1:$C$112,0,1,1),N1694)</f>
        <v>60</v>
      </c>
      <c r="P1694" s="24">
        <v>60</v>
      </c>
      <c r="Q1694" s="24">
        <f>IF(P1694&gt;900,_xlfn.XLOOKUP(ROUND(P1694,0),'CM-VL-G-C-GL-B-T-ClassRimThickn'!$B$1:$B$112,'CM-VL-G-C-GL-B-T-ClassRimThickn'!$C$1:$C$112,0,1,1),P1694)</f>
        <v>60</v>
      </c>
      <c r="S1694" s="24">
        <f>IF(R1694&gt;900,_xlfn.XLOOKUP(ROUND(R1694,0),'CM-VL-G-C-GL-B-T-ClassRimThickn'!$B$1:$B$112,'CM-VL-G-C-GL-B-T-ClassRimThickn'!$C$1:$C$112,0,1,1),R1694)</f>
        <v>0</v>
      </c>
      <c r="T1694" s="24">
        <v>61</v>
      </c>
      <c r="U1694" s="24">
        <f>IF(T1694&gt;900,_xlfn.XLOOKUP(ROUND(T1694,0),'CM-VL-G-C-GL-B-T-ClassRimThickn'!$B$1:$B$112,'CM-VL-G-C-GL-B-T-ClassRimThickn'!$C$1:$C$112,0,1,1),T1694)</f>
        <v>61</v>
      </c>
      <c r="V1694" s="24">
        <v>63</v>
      </c>
      <c r="W1694" s="24">
        <f>IF(V1694&gt;900,_xlfn.XLOOKUP(ROUND(V1694,0),'CM-VL-G-C-GL-B-T-ClassRimThickn'!$B$1:$B$112,'CM-VL-G-C-GL-B-T-ClassRimThickn'!$C$1:$C$112,0,1,1),V1694)</f>
        <v>63</v>
      </c>
      <c r="X1694" s="24">
        <v>58</v>
      </c>
      <c r="Y1694" s="24">
        <f>IF(X1694&gt;900,_xlfn.XLOOKUP(ROUND(X1694,0),'CM-VL-G-C-GL-B-T-ClassRimThickn'!$B$1:$B$112,'CM-VL-G-C-GL-B-T-ClassRimThickn'!$C$1:$C$112,0,1,1),X1694)</f>
        <v>58</v>
      </c>
      <c r="Z1694" s="24">
        <v>60</v>
      </c>
      <c r="AA1694" s="24">
        <f>IF(Z1694&gt;900,_xlfn.XLOOKUP(ROUND(Z1694,0),'CM-VL-G-C-GL-B-T-ClassRimThickn'!$B$1:$B$112,'CM-VL-G-C-GL-B-T-ClassRimThickn'!$C$1:$C$112,0,1,1),Z1694)</f>
        <v>60</v>
      </c>
      <c r="AB1694" s="24">
        <v>60</v>
      </c>
      <c r="AC1694" s="24">
        <f>IF(AB1694&gt;900,_xlfn.XLOOKUP(ROUND(AB1694,0),'CM-VL-G-C-GL-B-T-ClassRimThickn'!$B$1:$B$112,'CM-VL-G-C-GL-B-T-ClassRimThickn'!$C$1:$C$112,0,1,1),AB1694)</f>
        <v>60</v>
      </c>
      <c r="AD1694" s="24">
        <v>60</v>
      </c>
      <c r="AE1694" s="24">
        <f>IF(AD1694&gt;900,_xlfn.XLOOKUP(ROUND(AD1694,0),'CM-VL-G-C-GL-B-T-ClassRimThickn'!$B$1:$B$112,'CM-VL-G-C-GL-B-T-ClassRimThickn'!$C$1:$C$112,0,1,1),AD1694)</f>
        <v>60</v>
      </c>
      <c r="AF1694" s="24">
        <v>60</v>
      </c>
      <c r="AG1694" s="24">
        <f>IF(AF1694&gt;900,_xlfn.XLOOKUP(ROUND(AF1694,0),'CM-VL-G-C-GL-B-T-ClassRimThickn'!$B$1:$B$112,'CM-VL-G-C-GL-B-T-ClassRimThickn'!$C$1:$C$112,0,1,1),AF1694)</f>
        <v>60</v>
      </c>
      <c r="AH1694" s="24">
        <v>26</v>
      </c>
      <c r="AI1694" s="24">
        <v>26</v>
      </c>
      <c r="AJ1694" s="24">
        <v>26</v>
      </c>
      <c r="AK1694" s="24">
        <v>26</v>
      </c>
      <c r="AL1694" s="24">
        <v>26</v>
      </c>
      <c r="AM1694" s="24">
        <v>27</v>
      </c>
      <c r="AN1694" s="24">
        <v>27</v>
      </c>
      <c r="AO1694" s="24">
        <v>26</v>
      </c>
      <c r="AP1694" s="24">
        <v>26</v>
      </c>
      <c r="AQ1694" s="24">
        <v>27</v>
      </c>
      <c r="AR1694" s="24">
        <v>26</v>
      </c>
      <c r="AS1694" s="24">
        <v>25</v>
      </c>
      <c r="AT1694" s="24">
        <v>27</v>
      </c>
      <c r="AU1694" s="24">
        <v>27</v>
      </c>
      <c r="AV1694" s="24">
        <v>27</v>
      </c>
      <c r="AW1694" s="24">
        <v>28</v>
      </c>
      <c r="AX1694" s="24">
        <v>27</v>
      </c>
      <c r="AY1694" s="24">
        <v>27</v>
      </c>
      <c r="AZ1694" s="24">
        <v>28</v>
      </c>
      <c r="BA1694" s="24">
        <v>28</v>
      </c>
      <c r="BB1694" s="24">
        <v>28</v>
      </c>
      <c r="BC1694" s="24">
        <v>28</v>
      </c>
      <c r="BD1694" s="24">
        <v>27</v>
      </c>
      <c r="BE1694" s="24">
        <v>28</v>
      </c>
      <c r="BF1694" s="24">
        <v>0</v>
      </c>
      <c r="BG1694" s="24">
        <v>0</v>
      </c>
      <c r="BH1694" s="24">
        <v>0</v>
      </c>
      <c r="BI1694" s="24">
        <v>0</v>
      </c>
      <c r="BJ1694" s="24">
        <v>0</v>
      </c>
      <c r="BL1694" s="24">
        <v>0</v>
      </c>
      <c r="BM1694" s="24">
        <v>0</v>
      </c>
      <c r="BN1694" s="24">
        <v>0</v>
      </c>
      <c r="BO1694" s="24">
        <v>0</v>
      </c>
      <c r="BP1694" s="24">
        <v>0</v>
      </c>
      <c r="BQ1694" s="24">
        <v>0</v>
      </c>
      <c r="BR1694" s="24">
        <v>0</v>
      </c>
      <c r="BS1694" s="24">
        <v>0</v>
      </c>
      <c r="BT1694" s="24">
        <v>0</v>
      </c>
      <c r="BU1694" s="24">
        <v>0</v>
      </c>
      <c r="BV1694" s="24">
        <v>0</v>
      </c>
      <c r="BW1694" s="24">
        <v>0</v>
      </c>
      <c r="BX1694" s="24">
        <v>0</v>
      </c>
      <c r="BY1694" s="24">
        <v>0</v>
      </c>
      <c r="BZ1694" s="24">
        <v>0</v>
      </c>
      <c r="CB1694" s="24">
        <v>0</v>
      </c>
      <c r="CC1694" s="24">
        <v>0</v>
      </c>
      <c r="CD1694" s="24">
        <v>85</v>
      </c>
      <c r="CE1694" s="24">
        <v>90</v>
      </c>
      <c r="CF1694" s="24">
        <v>90</v>
      </c>
      <c r="CG1694" s="24">
        <v>85</v>
      </c>
      <c r="CH1694" s="24">
        <v>90</v>
      </c>
      <c r="CI1694" s="24">
        <v>90</v>
      </c>
      <c r="CO1694" s="34">
        <f t="shared" si="117"/>
        <v>47532</v>
      </c>
    </row>
    <row r="1695" spans="1:93" ht="15" hidden="1">
      <c r="A1695" s="23" t="s">
        <v>186</v>
      </c>
      <c r="B1695" s="52">
        <v>40550</v>
      </c>
      <c r="C1695" s="25" t="str">
        <f t="shared" si="116"/>
        <v/>
      </c>
      <c r="G1695" s="24">
        <f t="shared" si="118"/>
        <v>43</v>
      </c>
      <c r="H1695" s="32">
        <v>57195</v>
      </c>
      <c r="I1695" s="24" t="str">
        <f t="shared" si="115"/>
        <v/>
      </c>
      <c r="K1695" s="24">
        <f>IF(J1695&gt;900,_xlfn.XLOOKUP(ROUND(J1695,0),'CM-VL-G-C-GL-B-T-ClassRimThickn'!$B$1:$B$112,'CM-VL-G-C-GL-B-T-ClassRimThickn'!$C$1:$C$112,0,1,1),J1695)</f>
        <v>0</v>
      </c>
      <c r="L1695" s="24">
        <v>60</v>
      </c>
      <c r="M1695" s="24">
        <f>IF(L1695&gt;900,_xlfn.XLOOKUP(ROUND(L1695,0),'CM-VL-G-C-GL-B-T-ClassRimThickn'!$B$1:$B$112,'CM-VL-G-C-GL-B-T-ClassRimThickn'!$C$1:$C$112,0,1,1),L1695)</f>
        <v>60</v>
      </c>
      <c r="N1695" s="24">
        <v>60</v>
      </c>
      <c r="O1695" s="24">
        <f>IF(N1695&gt;900,_xlfn.XLOOKUP(ROUND(N1695,0),'CM-VL-G-C-GL-B-T-ClassRimThickn'!$B$1:$B$112,'CM-VL-G-C-GL-B-T-ClassRimThickn'!$C$1:$C$112,0,1,1),N1695)</f>
        <v>60</v>
      </c>
      <c r="P1695" s="24">
        <v>64</v>
      </c>
      <c r="Q1695" s="24">
        <f>IF(P1695&gt;900,_xlfn.XLOOKUP(ROUND(P1695,0),'CM-VL-G-C-GL-B-T-ClassRimThickn'!$B$1:$B$112,'CM-VL-G-C-GL-B-T-ClassRimThickn'!$C$1:$C$112,0,1,1),P1695)</f>
        <v>64</v>
      </c>
      <c r="S1695" s="24">
        <f>IF(R1695&gt;900,_xlfn.XLOOKUP(ROUND(R1695,0),'CM-VL-G-C-GL-B-T-ClassRimThickn'!$B$1:$B$112,'CM-VL-G-C-GL-B-T-ClassRimThickn'!$C$1:$C$112,0,1,1),R1695)</f>
        <v>0</v>
      </c>
      <c r="T1695" s="24">
        <v>65</v>
      </c>
      <c r="U1695" s="24">
        <f>IF(T1695&gt;900,_xlfn.XLOOKUP(ROUND(T1695,0),'CM-VL-G-C-GL-B-T-ClassRimThickn'!$B$1:$B$112,'CM-VL-G-C-GL-B-T-ClassRimThickn'!$C$1:$C$112,0,1,1),T1695)</f>
        <v>65</v>
      </c>
      <c r="V1695" s="24">
        <v>65</v>
      </c>
      <c r="W1695" s="24">
        <f>IF(V1695&gt;900,_xlfn.XLOOKUP(ROUND(V1695,0),'CM-VL-G-C-GL-B-T-ClassRimThickn'!$B$1:$B$112,'CM-VL-G-C-GL-B-T-ClassRimThickn'!$C$1:$C$112,0,1,1),V1695)</f>
        <v>65</v>
      </c>
      <c r="X1695" s="24">
        <v>60</v>
      </c>
      <c r="Y1695" s="24">
        <f>IF(X1695&gt;900,_xlfn.XLOOKUP(ROUND(X1695,0),'CM-VL-G-C-GL-B-T-ClassRimThickn'!$B$1:$B$112,'CM-VL-G-C-GL-B-T-ClassRimThickn'!$C$1:$C$112,0,1,1),X1695)</f>
        <v>60</v>
      </c>
      <c r="Z1695" s="24">
        <v>64</v>
      </c>
      <c r="AA1695" s="24">
        <f>IF(Z1695&gt;900,_xlfn.XLOOKUP(ROUND(Z1695,0),'CM-VL-G-C-GL-B-T-ClassRimThickn'!$B$1:$B$112,'CM-VL-G-C-GL-B-T-ClassRimThickn'!$C$1:$C$112,0,1,1),Z1695)</f>
        <v>64</v>
      </c>
      <c r="AB1695" s="24">
        <v>64</v>
      </c>
      <c r="AC1695" s="24">
        <f>IF(AB1695&gt;900,_xlfn.XLOOKUP(ROUND(AB1695,0),'CM-VL-G-C-GL-B-T-ClassRimThickn'!$B$1:$B$112,'CM-VL-G-C-GL-B-T-ClassRimThickn'!$C$1:$C$112,0,1,1),AB1695)</f>
        <v>64</v>
      </c>
      <c r="AD1695" s="24">
        <v>64</v>
      </c>
      <c r="AE1695" s="24">
        <f>IF(AD1695&gt;900,_xlfn.XLOOKUP(ROUND(AD1695,0),'CM-VL-G-C-GL-B-T-ClassRimThickn'!$B$1:$B$112,'CM-VL-G-C-GL-B-T-ClassRimThickn'!$C$1:$C$112,0,1,1),AD1695)</f>
        <v>64</v>
      </c>
      <c r="AF1695" s="24">
        <v>65</v>
      </c>
      <c r="AG1695" s="24">
        <f>IF(AF1695&gt;900,_xlfn.XLOOKUP(ROUND(AF1695,0),'CM-VL-G-C-GL-B-T-ClassRimThickn'!$B$1:$B$112,'CM-VL-G-C-GL-B-T-ClassRimThickn'!$C$1:$C$112,0,1,1),AF1695)</f>
        <v>65</v>
      </c>
      <c r="AH1695" s="24">
        <v>25</v>
      </c>
      <c r="AI1695" s="24">
        <v>25</v>
      </c>
      <c r="AJ1695" s="24">
        <v>25</v>
      </c>
      <c r="AK1695" s="24">
        <v>25</v>
      </c>
      <c r="AL1695" s="24">
        <v>24</v>
      </c>
      <c r="AM1695" s="24">
        <v>25</v>
      </c>
      <c r="AN1695" s="24">
        <v>28</v>
      </c>
      <c r="AO1695" s="24">
        <v>25</v>
      </c>
      <c r="AP1695" s="24">
        <v>25</v>
      </c>
      <c r="AQ1695" s="24">
        <v>25</v>
      </c>
      <c r="AR1695" s="24">
        <v>25</v>
      </c>
      <c r="AS1695" s="24">
        <v>25</v>
      </c>
      <c r="AT1695" s="24">
        <v>29</v>
      </c>
      <c r="AU1695" s="24">
        <v>28</v>
      </c>
      <c r="AV1695" s="24">
        <v>28</v>
      </c>
      <c r="AW1695" s="24">
        <v>28</v>
      </c>
      <c r="AX1695" s="24">
        <v>28</v>
      </c>
      <c r="AY1695" s="24">
        <v>28</v>
      </c>
      <c r="AZ1695" s="24">
        <v>29</v>
      </c>
      <c r="BA1695" s="24">
        <v>28</v>
      </c>
      <c r="BB1695" s="24">
        <v>28</v>
      </c>
      <c r="BC1695" s="24">
        <v>28</v>
      </c>
      <c r="BD1695" s="24">
        <v>29</v>
      </c>
      <c r="BE1695" s="24">
        <v>28</v>
      </c>
      <c r="BF1695" s="24">
        <v>0.5</v>
      </c>
      <c r="BG1695" s="24">
        <v>0.5</v>
      </c>
      <c r="BH1695" s="24">
        <v>0.5</v>
      </c>
      <c r="BI1695" s="24">
        <v>0.5</v>
      </c>
      <c r="BJ1695" s="24">
        <v>0.5</v>
      </c>
      <c r="BL1695" s="24">
        <v>0.5</v>
      </c>
      <c r="BM1695" s="24">
        <v>0.5</v>
      </c>
      <c r="BN1695" s="24">
        <v>0.5</v>
      </c>
      <c r="BO1695" s="24">
        <v>0.5</v>
      </c>
      <c r="BP1695" s="24">
        <v>0.5</v>
      </c>
      <c r="BQ1695" s="24">
        <v>0.5</v>
      </c>
      <c r="BR1695" s="24">
        <v>0</v>
      </c>
      <c r="BS1695" s="24">
        <v>0</v>
      </c>
      <c r="BT1695" s="24">
        <v>0</v>
      </c>
      <c r="BU1695" s="24">
        <v>0</v>
      </c>
      <c r="BV1695" s="24">
        <v>0</v>
      </c>
      <c r="BW1695" s="24">
        <v>0</v>
      </c>
      <c r="BX1695" s="24">
        <v>0</v>
      </c>
      <c r="BY1695" s="24">
        <v>0</v>
      </c>
      <c r="BZ1695" s="24">
        <v>0</v>
      </c>
      <c r="CB1695" s="24">
        <v>0</v>
      </c>
      <c r="CC1695" s="24">
        <v>0</v>
      </c>
      <c r="CD1695" s="24">
        <v>90</v>
      </c>
      <c r="CE1695" s="24">
        <v>85</v>
      </c>
      <c r="CF1695" s="24">
        <v>90</v>
      </c>
      <c r="CG1695" s="24">
        <v>80</v>
      </c>
      <c r="CH1695" s="24">
        <v>85</v>
      </c>
      <c r="CI1695" s="24">
        <v>90</v>
      </c>
      <c r="CO1695" s="34">
        <f t="shared" si="117"/>
        <v>57195</v>
      </c>
    </row>
    <row r="1696" spans="1:93" ht="15" hidden="1">
      <c r="A1696" s="23" t="s">
        <v>186</v>
      </c>
      <c r="B1696" s="52">
        <v>40595</v>
      </c>
      <c r="C1696" s="25" t="str">
        <f t="shared" si="116"/>
        <v/>
      </c>
      <c r="G1696" s="24">
        <f t="shared" si="118"/>
        <v>45</v>
      </c>
      <c r="H1696" s="36">
        <v>68961</v>
      </c>
      <c r="I1696" s="24" t="str">
        <f t="shared" ref="I1696:I1759" si="119">IF(AND((A1696=A1697),(H1696&gt;H1697)),FALSE,"")</f>
        <v/>
      </c>
      <c r="K1696" s="24">
        <f>IF(J1696&gt;900,_xlfn.XLOOKUP(ROUND(J1696,0),'CM-VL-G-C-GL-B-T-ClassRimThickn'!$B$1:$B$112,'CM-VL-G-C-GL-B-T-ClassRimThickn'!$C$1:$C$112,0,1,1),J1696)</f>
        <v>0</v>
      </c>
      <c r="L1696" s="24">
        <v>60</v>
      </c>
      <c r="M1696" s="24">
        <f>IF(L1696&gt;900,_xlfn.XLOOKUP(ROUND(L1696,0),'CM-VL-G-C-GL-B-T-ClassRimThickn'!$B$1:$B$112,'CM-VL-G-C-GL-B-T-ClassRimThickn'!$C$1:$C$112,0,1,1),L1696)</f>
        <v>60</v>
      </c>
      <c r="N1696" s="24">
        <v>60</v>
      </c>
      <c r="O1696" s="24">
        <f>IF(N1696&gt;900,_xlfn.XLOOKUP(ROUND(N1696,0),'CM-VL-G-C-GL-B-T-ClassRimThickn'!$B$1:$B$112,'CM-VL-G-C-GL-B-T-ClassRimThickn'!$C$1:$C$112,0,1,1),N1696)</f>
        <v>60</v>
      </c>
      <c r="P1696" s="24">
        <v>62</v>
      </c>
      <c r="Q1696" s="24">
        <f>IF(P1696&gt;900,_xlfn.XLOOKUP(ROUND(P1696,0),'CM-VL-G-C-GL-B-T-ClassRimThickn'!$B$1:$B$112,'CM-VL-G-C-GL-B-T-ClassRimThickn'!$C$1:$C$112,0,1,1),P1696)</f>
        <v>62</v>
      </c>
      <c r="S1696" s="24">
        <f>IF(R1696&gt;900,_xlfn.XLOOKUP(ROUND(R1696,0),'CM-VL-G-C-GL-B-T-ClassRimThickn'!$B$1:$B$112,'CM-VL-G-C-GL-B-T-ClassRimThickn'!$C$1:$C$112,0,1,1),R1696)</f>
        <v>0</v>
      </c>
      <c r="T1696" s="24">
        <v>62</v>
      </c>
      <c r="U1696" s="24">
        <f>IF(T1696&gt;900,_xlfn.XLOOKUP(ROUND(T1696,0),'CM-VL-G-C-GL-B-T-ClassRimThickn'!$B$1:$B$112,'CM-VL-G-C-GL-B-T-ClassRimThickn'!$C$1:$C$112,0,1,1),T1696)</f>
        <v>62</v>
      </c>
      <c r="V1696" s="24">
        <v>64</v>
      </c>
      <c r="W1696" s="24">
        <f>IF(V1696&gt;900,_xlfn.XLOOKUP(ROUND(V1696,0),'CM-VL-G-C-GL-B-T-ClassRimThickn'!$B$1:$B$112,'CM-VL-G-C-GL-B-T-ClassRimThickn'!$C$1:$C$112,0,1,1),V1696)</f>
        <v>64</v>
      </c>
      <c r="X1696" s="24">
        <v>61</v>
      </c>
      <c r="Y1696" s="24">
        <f>IF(X1696&gt;900,_xlfn.XLOOKUP(ROUND(X1696,0),'CM-VL-G-C-GL-B-T-ClassRimThickn'!$B$1:$B$112,'CM-VL-G-C-GL-B-T-ClassRimThickn'!$C$1:$C$112,0,1,1),X1696)</f>
        <v>61</v>
      </c>
      <c r="Z1696" s="24">
        <v>60</v>
      </c>
      <c r="AA1696" s="24">
        <f>IF(Z1696&gt;900,_xlfn.XLOOKUP(ROUND(Z1696,0),'CM-VL-G-C-GL-B-T-ClassRimThickn'!$B$1:$B$112,'CM-VL-G-C-GL-B-T-ClassRimThickn'!$C$1:$C$112,0,1,1),Z1696)</f>
        <v>60</v>
      </c>
      <c r="AB1696" s="24">
        <v>61</v>
      </c>
      <c r="AC1696" s="24">
        <f>IF(AB1696&gt;900,_xlfn.XLOOKUP(ROUND(AB1696,0),'CM-VL-G-C-GL-B-T-ClassRimThickn'!$B$1:$B$112,'CM-VL-G-C-GL-B-T-ClassRimThickn'!$C$1:$C$112,0,1,1),AB1696)</f>
        <v>61</v>
      </c>
      <c r="AD1696" s="24">
        <v>60</v>
      </c>
      <c r="AE1696" s="24">
        <f>IF(AD1696&gt;900,_xlfn.XLOOKUP(ROUND(AD1696,0),'CM-VL-G-C-GL-B-T-ClassRimThickn'!$B$1:$B$112,'CM-VL-G-C-GL-B-T-ClassRimThickn'!$C$1:$C$112,0,1,1),AD1696)</f>
        <v>60</v>
      </c>
      <c r="AF1696" s="24">
        <v>62</v>
      </c>
      <c r="AG1696" s="24">
        <f>IF(AF1696&gt;900,_xlfn.XLOOKUP(ROUND(AF1696,0),'CM-VL-G-C-GL-B-T-ClassRimThickn'!$B$1:$B$112,'CM-VL-G-C-GL-B-T-ClassRimThickn'!$C$1:$C$112,0,1,1),AF1696)</f>
        <v>62</v>
      </c>
      <c r="AH1696" s="24">
        <v>23</v>
      </c>
      <c r="AI1696" s="24">
        <v>22</v>
      </c>
      <c r="AJ1696" s="24">
        <v>23</v>
      </c>
      <c r="AK1696" s="24">
        <v>22</v>
      </c>
      <c r="AL1696" s="24">
        <v>22</v>
      </c>
      <c r="AM1696" s="24">
        <v>23</v>
      </c>
      <c r="AN1696" s="24">
        <v>23</v>
      </c>
      <c r="AO1696" s="24">
        <v>21</v>
      </c>
      <c r="AP1696" s="24">
        <v>25</v>
      </c>
      <c r="AQ1696" s="24">
        <v>24</v>
      </c>
      <c r="AR1696" s="24">
        <v>24</v>
      </c>
      <c r="AS1696" s="24">
        <v>23</v>
      </c>
      <c r="AT1696" s="24">
        <v>29</v>
      </c>
      <c r="AU1696" s="24">
        <v>29</v>
      </c>
      <c r="AV1696" s="24">
        <v>29</v>
      </c>
      <c r="AW1696" s="24">
        <v>28.5</v>
      </c>
      <c r="AX1696" s="24">
        <v>28.5</v>
      </c>
      <c r="AY1696" s="24">
        <v>29</v>
      </c>
      <c r="AZ1696" s="24">
        <v>29</v>
      </c>
      <c r="BA1696" s="24">
        <v>28.5</v>
      </c>
      <c r="BB1696" s="24">
        <v>30</v>
      </c>
      <c r="BC1696" s="24">
        <v>29.5</v>
      </c>
      <c r="BD1696" s="24">
        <v>31</v>
      </c>
      <c r="BE1696" s="24">
        <v>30</v>
      </c>
      <c r="BF1696" s="24">
        <v>1</v>
      </c>
      <c r="BG1696" s="24">
        <v>0.5</v>
      </c>
      <c r="BH1696" s="24">
        <v>0.5</v>
      </c>
      <c r="BI1696" s="24">
        <v>0</v>
      </c>
      <c r="BJ1696" s="24">
        <v>0.5</v>
      </c>
      <c r="BL1696" s="24">
        <v>0.5</v>
      </c>
      <c r="BM1696" s="24">
        <v>0.5</v>
      </c>
      <c r="BN1696" s="24">
        <v>0.5</v>
      </c>
      <c r="BO1696" s="24">
        <v>0.5</v>
      </c>
      <c r="BP1696" s="24">
        <v>1</v>
      </c>
      <c r="BQ1696" s="24">
        <v>1.5</v>
      </c>
      <c r="BR1696" s="24">
        <v>0.5</v>
      </c>
      <c r="BS1696" s="24">
        <v>1</v>
      </c>
      <c r="BT1696" s="24">
        <v>1</v>
      </c>
      <c r="BU1696" s="24">
        <v>0.5</v>
      </c>
      <c r="BV1696" s="24">
        <v>1</v>
      </c>
      <c r="BW1696" s="24">
        <v>1</v>
      </c>
      <c r="BX1696" s="24">
        <v>0.5</v>
      </c>
      <c r="BY1696" s="24">
        <v>0.5</v>
      </c>
      <c r="BZ1696" s="24">
        <v>0.5</v>
      </c>
      <c r="CB1696" s="24">
        <v>1</v>
      </c>
      <c r="CC1696" s="24">
        <v>0.5</v>
      </c>
      <c r="CD1696" s="24">
        <v>90</v>
      </c>
      <c r="CE1696" s="24">
        <v>88</v>
      </c>
      <c r="CF1696" s="24">
        <v>90</v>
      </c>
      <c r="CG1696" s="24">
        <v>81</v>
      </c>
      <c r="CH1696" s="24">
        <v>83</v>
      </c>
      <c r="CI1696" s="24">
        <v>90</v>
      </c>
      <c r="CO1696" s="34">
        <f t="shared" si="117"/>
        <v>68961</v>
      </c>
    </row>
    <row r="1697" spans="1:93" ht="15" hidden="1">
      <c r="A1697" s="23" t="s">
        <v>186</v>
      </c>
      <c r="B1697" s="52">
        <v>40716</v>
      </c>
      <c r="C1697" s="25" t="str">
        <f t="shared" si="116"/>
        <v/>
      </c>
      <c r="G1697" s="24">
        <f t="shared" si="118"/>
        <v>121</v>
      </c>
      <c r="H1697" s="32">
        <v>512406</v>
      </c>
      <c r="I1697" s="24" t="str">
        <f t="shared" si="119"/>
        <v/>
      </c>
      <c r="K1697" s="24">
        <f>IF(J1697&gt;900,_xlfn.XLOOKUP(ROUND(J1697,0),'CM-VL-G-C-GL-B-T-ClassRimThickn'!$B$1:$B$112,'CM-VL-G-C-GL-B-T-ClassRimThickn'!$C$1:$C$112,0,1,1),J1697)</f>
        <v>0</v>
      </c>
      <c r="L1697" s="24">
        <v>948.2</v>
      </c>
      <c r="M1697" s="24">
        <f>IF(L1697&gt;900,_xlfn.XLOOKUP(ROUND(L1697,0),'CM-VL-G-C-GL-B-T-ClassRimThickn'!$B$1:$B$112,'CM-VL-G-C-GL-B-T-ClassRimThickn'!$C$1:$C$112,0,1,1),L1697)</f>
        <v>51</v>
      </c>
      <c r="N1697" s="24">
        <v>948.7</v>
      </c>
      <c r="O1697" s="24">
        <f>IF(N1697&gt;900,_xlfn.XLOOKUP(ROUND(N1697,0),'CM-VL-G-C-GL-B-T-ClassRimThickn'!$B$1:$B$112,'CM-VL-G-C-GL-B-T-ClassRimThickn'!$C$1:$C$112,0,1,1),N1697)</f>
        <v>51.5</v>
      </c>
      <c r="P1697" s="24">
        <v>948.3</v>
      </c>
      <c r="Q1697" s="24">
        <f>IF(P1697&gt;900,_xlfn.XLOOKUP(ROUND(P1697,0),'CM-VL-G-C-GL-B-T-ClassRimThickn'!$B$1:$B$112,'CM-VL-G-C-GL-B-T-ClassRimThickn'!$C$1:$C$112,0,1,1),P1697)</f>
        <v>51</v>
      </c>
      <c r="S1697" s="24">
        <f>IF(R1697&gt;900,_xlfn.XLOOKUP(ROUND(R1697,0),'CM-VL-G-C-GL-B-T-ClassRimThickn'!$B$1:$B$112,'CM-VL-G-C-GL-B-T-ClassRimThickn'!$C$1:$C$112,0,1,1),R1697)</f>
        <v>0</v>
      </c>
      <c r="T1697" s="24">
        <v>948.5</v>
      </c>
      <c r="U1697" s="24">
        <f>IF(T1697&gt;900,_xlfn.XLOOKUP(ROUND(T1697,0),'CM-VL-G-C-GL-B-T-ClassRimThickn'!$B$1:$B$112,'CM-VL-G-C-GL-B-T-ClassRimThickn'!$C$1:$C$112,0,1,1),T1697)</f>
        <v>51.5</v>
      </c>
      <c r="V1697" s="24">
        <v>946.4</v>
      </c>
      <c r="W1697" s="24">
        <f>IF(V1697&gt;900,_xlfn.XLOOKUP(ROUND(V1697,0),'CM-VL-G-C-GL-B-T-ClassRimThickn'!$B$1:$B$112,'CM-VL-G-C-GL-B-T-ClassRimThickn'!$C$1:$C$112,0,1,1),V1697)</f>
        <v>50</v>
      </c>
      <c r="X1697" s="24">
        <v>948.4</v>
      </c>
      <c r="Y1697" s="24">
        <f>IF(X1697&gt;900,_xlfn.XLOOKUP(ROUND(X1697,0),'CM-VL-G-C-GL-B-T-ClassRimThickn'!$B$1:$B$112,'CM-VL-G-C-GL-B-T-ClassRimThickn'!$C$1:$C$112,0,1,1),X1697)</f>
        <v>51</v>
      </c>
      <c r="Z1697" s="24">
        <v>948.7</v>
      </c>
      <c r="AA1697" s="24">
        <f>IF(Z1697&gt;900,_xlfn.XLOOKUP(ROUND(Z1697,0),'CM-VL-G-C-GL-B-T-ClassRimThickn'!$B$1:$B$112,'CM-VL-G-C-GL-B-T-ClassRimThickn'!$C$1:$C$112,0,1,1),Z1697)</f>
        <v>51.5</v>
      </c>
      <c r="AB1697" s="24">
        <v>948.5</v>
      </c>
      <c r="AC1697" s="24">
        <f>IF(AB1697&gt;900,_xlfn.XLOOKUP(ROUND(AB1697,0),'CM-VL-G-C-GL-B-T-ClassRimThickn'!$B$1:$B$112,'CM-VL-G-C-GL-B-T-ClassRimThickn'!$C$1:$C$112,0,1,1),AB1697)</f>
        <v>51.5</v>
      </c>
      <c r="AD1697" s="24">
        <v>948.4</v>
      </c>
      <c r="AE1697" s="24">
        <f>IF(AD1697&gt;900,_xlfn.XLOOKUP(ROUND(AD1697,0),'CM-VL-G-C-GL-B-T-ClassRimThickn'!$B$1:$B$112,'CM-VL-G-C-GL-B-T-ClassRimThickn'!$C$1:$C$112,0,1,1),AD1697)</f>
        <v>51</v>
      </c>
      <c r="AF1697" s="24">
        <v>948.4</v>
      </c>
      <c r="AG1697" s="24">
        <f>IF(AF1697&gt;900,_xlfn.XLOOKUP(ROUND(AF1697,0),'CM-VL-G-C-GL-B-T-ClassRimThickn'!$B$1:$B$112,'CM-VL-G-C-GL-B-T-ClassRimThickn'!$C$1:$C$112,0,1,1),AF1697)</f>
        <v>51</v>
      </c>
      <c r="AH1697" s="24">
        <v>26</v>
      </c>
      <c r="AI1697" s="24">
        <v>23</v>
      </c>
      <c r="AJ1697" s="24">
        <v>24</v>
      </c>
      <c r="AK1697" s="24">
        <v>24</v>
      </c>
      <c r="AL1697" s="24">
        <v>23</v>
      </c>
      <c r="AM1697" s="24">
        <v>26</v>
      </c>
      <c r="AN1697" s="24">
        <v>28</v>
      </c>
      <c r="AO1697" s="24">
        <v>25</v>
      </c>
      <c r="AP1697" s="24">
        <v>26</v>
      </c>
      <c r="AQ1697" s="24">
        <v>26</v>
      </c>
      <c r="AR1697" s="24">
        <v>25</v>
      </c>
      <c r="AS1697" s="24">
        <v>27</v>
      </c>
      <c r="AT1697" s="24">
        <v>21</v>
      </c>
      <c r="AU1697" s="24">
        <v>21</v>
      </c>
      <c r="AV1697" s="24">
        <v>21.5</v>
      </c>
      <c r="AW1697" s="24">
        <v>22</v>
      </c>
      <c r="AX1697" s="24">
        <v>21.5</v>
      </c>
      <c r="AY1697" s="24">
        <v>21</v>
      </c>
      <c r="AZ1697" s="24">
        <v>24</v>
      </c>
      <c r="BA1697" s="24">
        <v>23</v>
      </c>
      <c r="BB1697" s="24">
        <v>23.5</v>
      </c>
      <c r="BC1697" s="24">
        <v>24</v>
      </c>
      <c r="BD1697" s="24">
        <v>23</v>
      </c>
      <c r="BE1697" s="24">
        <v>22</v>
      </c>
      <c r="CO1697" s="34">
        <f t="shared" si="117"/>
        <v>512406</v>
      </c>
    </row>
    <row r="1698" spans="1:93" ht="15" hidden="1">
      <c r="A1698" s="23" t="s">
        <v>186</v>
      </c>
      <c r="B1698" s="52">
        <v>40763</v>
      </c>
      <c r="C1698" s="25" t="str">
        <f t="shared" si="116"/>
        <v/>
      </c>
      <c r="G1698" s="24">
        <f t="shared" si="118"/>
        <v>47</v>
      </c>
      <c r="H1698" s="32">
        <v>997878</v>
      </c>
      <c r="I1698" s="24" t="b">
        <f t="shared" si="119"/>
        <v>0</v>
      </c>
      <c r="K1698" s="24">
        <f>IF(J1698&gt;900,_xlfn.XLOOKUP(ROUND(J1698,0),'CM-VL-G-C-GL-B-T-ClassRimThickn'!$B$1:$B$112,'CM-VL-G-C-GL-B-T-ClassRimThickn'!$C$1:$C$112,0,1,1),J1698)</f>
        <v>0</v>
      </c>
      <c r="L1698" s="24">
        <v>85</v>
      </c>
      <c r="M1698" s="24">
        <f>IF(L1698&gt;900,_xlfn.XLOOKUP(ROUND(L1698,0),'CM-VL-G-C-GL-B-T-ClassRimThickn'!$B$1:$B$112,'CM-VL-G-C-GL-B-T-ClassRimThickn'!$C$1:$C$112,0,1,1),L1698)</f>
        <v>85</v>
      </c>
      <c r="N1698" s="24">
        <v>85</v>
      </c>
      <c r="O1698" s="24">
        <f>IF(N1698&gt;900,_xlfn.XLOOKUP(ROUND(N1698,0),'CM-VL-G-C-GL-B-T-ClassRimThickn'!$B$1:$B$112,'CM-VL-G-C-GL-B-T-ClassRimThickn'!$C$1:$C$112,0,1,1),N1698)</f>
        <v>85</v>
      </c>
      <c r="P1698" s="24">
        <v>85</v>
      </c>
      <c r="Q1698" s="24">
        <f>IF(P1698&gt;900,_xlfn.XLOOKUP(ROUND(P1698,0),'CM-VL-G-C-GL-B-T-ClassRimThickn'!$B$1:$B$112,'CM-VL-G-C-GL-B-T-ClassRimThickn'!$C$1:$C$112,0,1,1),P1698)</f>
        <v>85</v>
      </c>
      <c r="S1698" s="24">
        <f>IF(R1698&gt;900,_xlfn.XLOOKUP(ROUND(R1698,0),'CM-VL-G-C-GL-B-T-ClassRimThickn'!$B$1:$B$112,'CM-VL-G-C-GL-B-T-ClassRimThickn'!$C$1:$C$112,0,1,1),R1698)</f>
        <v>0</v>
      </c>
      <c r="T1698" s="24">
        <v>85</v>
      </c>
      <c r="U1698" s="24">
        <f>IF(T1698&gt;900,_xlfn.XLOOKUP(ROUND(T1698,0),'CM-VL-G-C-GL-B-T-ClassRimThickn'!$B$1:$B$112,'CM-VL-G-C-GL-B-T-ClassRimThickn'!$C$1:$C$112,0,1,1),T1698)</f>
        <v>85</v>
      </c>
      <c r="V1698" s="24">
        <v>85</v>
      </c>
      <c r="W1698" s="24">
        <f>IF(V1698&gt;900,_xlfn.XLOOKUP(ROUND(V1698,0),'CM-VL-G-C-GL-B-T-ClassRimThickn'!$B$1:$B$112,'CM-VL-G-C-GL-B-T-ClassRimThickn'!$C$1:$C$112,0,1,1),V1698)</f>
        <v>85</v>
      </c>
      <c r="X1698" s="24">
        <v>85</v>
      </c>
      <c r="Y1698" s="24">
        <f>IF(X1698&gt;900,_xlfn.XLOOKUP(ROUND(X1698,0),'CM-VL-G-C-GL-B-T-ClassRimThickn'!$B$1:$B$112,'CM-VL-G-C-GL-B-T-ClassRimThickn'!$C$1:$C$112,0,1,1),X1698)</f>
        <v>85</v>
      </c>
      <c r="Z1698" s="24">
        <v>85</v>
      </c>
      <c r="AA1698" s="24">
        <f>IF(Z1698&gt;900,_xlfn.XLOOKUP(ROUND(Z1698,0),'CM-VL-G-C-GL-B-T-ClassRimThickn'!$B$1:$B$112,'CM-VL-G-C-GL-B-T-ClassRimThickn'!$C$1:$C$112,0,1,1),Z1698)</f>
        <v>85</v>
      </c>
      <c r="AB1698" s="24">
        <v>85</v>
      </c>
      <c r="AC1698" s="24">
        <f>IF(AB1698&gt;900,_xlfn.XLOOKUP(ROUND(AB1698,0),'CM-VL-G-C-GL-B-T-ClassRimThickn'!$B$1:$B$112,'CM-VL-G-C-GL-B-T-ClassRimThickn'!$C$1:$C$112,0,1,1),AB1698)</f>
        <v>85</v>
      </c>
      <c r="AD1698" s="24">
        <v>85</v>
      </c>
      <c r="AE1698" s="24">
        <f>IF(AD1698&gt;900,_xlfn.XLOOKUP(ROUND(AD1698,0),'CM-VL-G-C-GL-B-T-ClassRimThickn'!$B$1:$B$112,'CM-VL-G-C-GL-B-T-ClassRimThickn'!$C$1:$C$112,0,1,1),AD1698)</f>
        <v>85</v>
      </c>
      <c r="AF1698" s="24">
        <v>85</v>
      </c>
      <c r="AG1698" s="24">
        <f>IF(AF1698&gt;900,_xlfn.XLOOKUP(ROUND(AF1698,0),'CM-VL-G-C-GL-B-T-ClassRimThickn'!$B$1:$B$112,'CM-VL-G-C-GL-B-T-ClassRimThickn'!$C$1:$C$112,0,1,1),AF1698)</f>
        <v>85</v>
      </c>
      <c r="AH1698" s="24">
        <v>30</v>
      </c>
      <c r="AI1698" s="24">
        <v>30</v>
      </c>
      <c r="AJ1698" s="24">
        <v>30</v>
      </c>
      <c r="AK1698" s="24">
        <v>30</v>
      </c>
      <c r="AL1698" s="24">
        <v>30</v>
      </c>
      <c r="AM1698" s="24">
        <v>30</v>
      </c>
      <c r="AN1698" s="24">
        <v>30</v>
      </c>
      <c r="AO1698" s="24">
        <v>30</v>
      </c>
      <c r="AP1698" s="24">
        <v>30</v>
      </c>
      <c r="AQ1698" s="24">
        <v>30</v>
      </c>
      <c r="AR1698" s="24">
        <v>30</v>
      </c>
      <c r="AS1698" s="24">
        <v>30</v>
      </c>
      <c r="BF1698" s="24">
        <v>0</v>
      </c>
      <c r="BG1698" s="24">
        <v>0</v>
      </c>
      <c r="BH1698" s="24">
        <v>0</v>
      </c>
      <c r="BI1698" s="24">
        <v>0</v>
      </c>
      <c r="BJ1698" s="24">
        <v>0</v>
      </c>
      <c r="BL1698" s="24">
        <v>0</v>
      </c>
      <c r="BM1698" s="24">
        <v>0</v>
      </c>
      <c r="BN1698" s="24">
        <v>0</v>
      </c>
      <c r="BO1698" s="24">
        <v>0</v>
      </c>
      <c r="BP1698" s="24">
        <v>0</v>
      </c>
      <c r="BQ1698" s="24">
        <v>0</v>
      </c>
      <c r="BR1698" s="24">
        <v>0</v>
      </c>
      <c r="BS1698" s="24">
        <v>0</v>
      </c>
      <c r="BT1698" s="24">
        <v>0</v>
      </c>
      <c r="BU1698" s="24">
        <v>0</v>
      </c>
      <c r="BV1698" s="24">
        <v>0</v>
      </c>
      <c r="BW1698" s="24">
        <v>0</v>
      </c>
      <c r="BX1698" s="24">
        <v>0</v>
      </c>
      <c r="BY1698" s="24">
        <v>0</v>
      </c>
      <c r="BZ1698" s="24">
        <v>0</v>
      </c>
      <c r="CB1698" s="24">
        <v>0</v>
      </c>
      <c r="CC1698" s="24">
        <v>0</v>
      </c>
      <c r="CD1698" s="24">
        <v>115</v>
      </c>
      <c r="CE1698" s="24">
        <v>110</v>
      </c>
      <c r="CF1698" s="24">
        <v>105</v>
      </c>
      <c r="CG1698" s="24">
        <v>100</v>
      </c>
      <c r="CH1698" s="24">
        <v>105</v>
      </c>
      <c r="CI1698" s="24">
        <v>105</v>
      </c>
      <c r="CO1698" s="34">
        <f t="shared" si="117"/>
        <v>997878</v>
      </c>
    </row>
    <row r="1699" spans="1:93" ht="15" hidden="1">
      <c r="A1699" s="23" t="s">
        <v>186</v>
      </c>
      <c r="B1699" s="52">
        <v>40791</v>
      </c>
      <c r="C1699" s="25" t="str">
        <f t="shared" si="116"/>
        <v/>
      </c>
      <c r="G1699" s="24">
        <f t="shared" si="118"/>
        <v>28</v>
      </c>
      <c r="H1699" s="32">
        <v>110637</v>
      </c>
      <c r="I1699" s="24" t="str">
        <f t="shared" si="119"/>
        <v/>
      </c>
      <c r="K1699" s="24">
        <f>IF(J1699&gt;900,_xlfn.XLOOKUP(ROUND(J1699,0),'CM-VL-G-C-GL-B-T-ClassRimThickn'!$B$1:$B$112,'CM-VL-G-C-GL-B-T-ClassRimThickn'!$C$1:$C$112,0,1,1),J1699)</f>
        <v>0</v>
      </c>
      <c r="L1699" s="24">
        <v>88</v>
      </c>
      <c r="M1699" s="24">
        <f>IF(L1699&gt;900,_xlfn.XLOOKUP(ROUND(L1699,0),'CM-VL-G-C-GL-B-T-ClassRimThickn'!$B$1:$B$112,'CM-VL-G-C-GL-B-T-ClassRimThickn'!$C$1:$C$112,0,1,1),L1699)</f>
        <v>88</v>
      </c>
      <c r="N1699" s="24">
        <v>88</v>
      </c>
      <c r="O1699" s="24">
        <f>IF(N1699&gt;900,_xlfn.XLOOKUP(ROUND(N1699,0),'CM-VL-G-C-GL-B-T-ClassRimThickn'!$B$1:$B$112,'CM-VL-G-C-GL-B-T-ClassRimThickn'!$C$1:$C$112,0,1,1),N1699)</f>
        <v>88</v>
      </c>
      <c r="P1699" s="24">
        <v>88</v>
      </c>
      <c r="Q1699" s="24">
        <f>IF(P1699&gt;900,_xlfn.XLOOKUP(ROUND(P1699,0),'CM-VL-G-C-GL-B-T-ClassRimThickn'!$B$1:$B$112,'CM-VL-G-C-GL-B-T-ClassRimThickn'!$C$1:$C$112,0,1,1),P1699)</f>
        <v>88</v>
      </c>
      <c r="S1699" s="24">
        <f>IF(R1699&gt;900,_xlfn.XLOOKUP(ROUND(R1699,0),'CM-VL-G-C-GL-B-T-ClassRimThickn'!$B$1:$B$112,'CM-VL-G-C-GL-B-T-ClassRimThickn'!$C$1:$C$112,0,1,1),R1699)</f>
        <v>0</v>
      </c>
      <c r="T1699" s="24">
        <v>88</v>
      </c>
      <c r="U1699" s="24">
        <f>IF(T1699&gt;900,_xlfn.XLOOKUP(ROUND(T1699,0),'CM-VL-G-C-GL-B-T-ClassRimThickn'!$B$1:$B$112,'CM-VL-G-C-GL-B-T-ClassRimThickn'!$C$1:$C$112,0,1,1),T1699)</f>
        <v>88</v>
      </c>
      <c r="V1699" s="24">
        <v>88</v>
      </c>
      <c r="W1699" s="24">
        <f>IF(V1699&gt;900,_xlfn.XLOOKUP(ROUND(V1699,0),'CM-VL-G-C-GL-B-T-ClassRimThickn'!$B$1:$B$112,'CM-VL-G-C-GL-B-T-ClassRimThickn'!$C$1:$C$112,0,1,1),V1699)</f>
        <v>88</v>
      </c>
      <c r="X1699" s="24">
        <v>88</v>
      </c>
      <c r="Y1699" s="24">
        <f>IF(X1699&gt;900,_xlfn.XLOOKUP(ROUND(X1699,0),'CM-VL-G-C-GL-B-T-ClassRimThickn'!$B$1:$B$112,'CM-VL-G-C-GL-B-T-ClassRimThickn'!$C$1:$C$112,0,1,1),X1699)</f>
        <v>88</v>
      </c>
      <c r="Z1699" s="24">
        <v>88</v>
      </c>
      <c r="AA1699" s="24">
        <f>IF(Z1699&gt;900,_xlfn.XLOOKUP(ROUND(Z1699,0),'CM-VL-G-C-GL-B-T-ClassRimThickn'!$B$1:$B$112,'CM-VL-G-C-GL-B-T-ClassRimThickn'!$C$1:$C$112,0,1,1),Z1699)</f>
        <v>88</v>
      </c>
      <c r="AB1699" s="24">
        <v>88</v>
      </c>
      <c r="AC1699" s="24">
        <f>IF(AB1699&gt;900,_xlfn.XLOOKUP(ROUND(AB1699,0),'CM-VL-G-C-GL-B-T-ClassRimThickn'!$B$1:$B$112,'CM-VL-G-C-GL-B-T-ClassRimThickn'!$C$1:$C$112,0,1,1),AB1699)</f>
        <v>88</v>
      </c>
      <c r="AD1699" s="24">
        <v>88</v>
      </c>
      <c r="AE1699" s="24">
        <f>IF(AD1699&gt;900,_xlfn.XLOOKUP(ROUND(AD1699,0),'CM-VL-G-C-GL-B-T-ClassRimThickn'!$B$1:$B$112,'CM-VL-G-C-GL-B-T-ClassRimThickn'!$C$1:$C$112,0,1,1),AD1699)</f>
        <v>88</v>
      </c>
      <c r="AF1699" s="24">
        <v>88</v>
      </c>
      <c r="AG1699" s="24">
        <f>IF(AF1699&gt;900,_xlfn.XLOOKUP(ROUND(AF1699,0),'CM-VL-G-C-GL-B-T-ClassRimThickn'!$B$1:$B$112,'CM-VL-G-C-GL-B-T-ClassRimThickn'!$C$1:$C$112,0,1,1),AF1699)</f>
        <v>88</v>
      </c>
      <c r="AH1699" s="24">
        <v>26.5</v>
      </c>
      <c r="AI1699" s="24">
        <v>26.5</v>
      </c>
      <c r="AJ1699" s="24">
        <v>26.5</v>
      </c>
      <c r="AK1699" s="24">
        <v>26</v>
      </c>
      <c r="AL1699" s="24">
        <v>26.5</v>
      </c>
      <c r="AM1699" s="24">
        <v>26.5</v>
      </c>
      <c r="AN1699" s="24">
        <v>26.5</v>
      </c>
      <c r="AO1699" s="24">
        <v>26.5</v>
      </c>
      <c r="AP1699" s="24">
        <v>26.5</v>
      </c>
      <c r="AQ1699" s="24">
        <v>26.5</v>
      </c>
      <c r="AR1699" s="24">
        <v>26</v>
      </c>
      <c r="AS1699" s="24">
        <v>26.5</v>
      </c>
      <c r="AT1699" s="24">
        <v>28.5</v>
      </c>
      <c r="AU1699" s="24">
        <v>28.5</v>
      </c>
      <c r="AV1699" s="24">
        <v>28.5</v>
      </c>
      <c r="AW1699" s="24">
        <v>28</v>
      </c>
      <c r="AX1699" s="24">
        <v>29</v>
      </c>
      <c r="AY1699" s="24">
        <v>28.5</v>
      </c>
      <c r="AZ1699" s="24">
        <v>28.5</v>
      </c>
      <c r="BA1699" s="24">
        <v>28.5</v>
      </c>
      <c r="BB1699" s="24">
        <v>28.5</v>
      </c>
      <c r="BC1699" s="24">
        <v>28.5</v>
      </c>
      <c r="BD1699" s="24">
        <v>28.5</v>
      </c>
      <c r="BE1699" s="24">
        <v>28.5</v>
      </c>
      <c r="BF1699" s="24">
        <v>0</v>
      </c>
      <c r="BG1699" s="24">
        <v>0</v>
      </c>
      <c r="BH1699" s="24">
        <v>0</v>
      </c>
      <c r="BI1699" s="24">
        <v>0</v>
      </c>
      <c r="BJ1699" s="24">
        <v>0</v>
      </c>
      <c r="BL1699" s="24">
        <v>0</v>
      </c>
      <c r="BM1699" s="24">
        <v>0</v>
      </c>
      <c r="BN1699" s="24">
        <v>0</v>
      </c>
      <c r="BO1699" s="24">
        <v>0</v>
      </c>
      <c r="BP1699" s="24">
        <v>0</v>
      </c>
      <c r="BQ1699" s="24">
        <v>0</v>
      </c>
      <c r="BR1699" s="24">
        <v>0</v>
      </c>
      <c r="BS1699" s="24">
        <v>0</v>
      </c>
      <c r="BT1699" s="24">
        <v>0</v>
      </c>
      <c r="BU1699" s="24">
        <v>0</v>
      </c>
      <c r="BV1699" s="24">
        <v>0</v>
      </c>
      <c r="BW1699" s="24">
        <v>0</v>
      </c>
      <c r="BX1699" s="24">
        <v>0</v>
      </c>
      <c r="BY1699" s="24">
        <v>0</v>
      </c>
      <c r="BZ1699" s="24">
        <v>0</v>
      </c>
      <c r="CB1699" s="24">
        <v>0</v>
      </c>
      <c r="CC1699" s="24">
        <v>0</v>
      </c>
      <c r="CD1699" s="24">
        <v>110</v>
      </c>
      <c r="CE1699" s="24">
        <v>109</v>
      </c>
      <c r="CF1699" s="24">
        <v>110</v>
      </c>
      <c r="CG1699" s="24">
        <v>112</v>
      </c>
      <c r="CH1699" s="24">
        <v>112</v>
      </c>
      <c r="CI1699" s="24">
        <v>112</v>
      </c>
      <c r="CO1699" s="34">
        <f t="shared" si="117"/>
        <v>110637</v>
      </c>
    </row>
    <row r="1700" spans="1:93" ht="15" hidden="1">
      <c r="A1700" s="23" t="s">
        <v>186</v>
      </c>
      <c r="B1700" s="52">
        <v>40821</v>
      </c>
      <c r="C1700" s="25" t="str">
        <f t="shared" si="116"/>
        <v/>
      </c>
      <c r="G1700" s="24">
        <f t="shared" si="118"/>
        <v>30</v>
      </c>
      <c r="H1700" s="36">
        <v>121001</v>
      </c>
      <c r="I1700" s="24" t="str">
        <f t="shared" si="119"/>
        <v/>
      </c>
      <c r="K1700" s="24">
        <f>IF(J1700&gt;900,_xlfn.XLOOKUP(ROUND(J1700,0),'CM-VL-G-C-GL-B-T-ClassRimThickn'!$B$1:$B$112,'CM-VL-G-C-GL-B-T-ClassRimThickn'!$C$1:$C$112,0,1,1),J1700)</f>
        <v>0</v>
      </c>
      <c r="L1700" s="24">
        <v>88</v>
      </c>
      <c r="M1700" s="24">
        <f>IF(L1700&gt;900,_xlfn.XLOOKUP(ROUND(L1700,0),'CM-VL-G-C-GL-B-T-ClassRimThickn'!$B$1:$B$112,'CM-VL-G-C-GL-B-T-ClassRimThickn'!$C$1:$C$112,0,1,1),L1700)</f>
        <v>88</v>
      </c>
      <c r="N1700" s="24">
        <v>88</v>
      </c>
      <c r="O1700" s="24">
        <f>IF(N1700&gt;900,_xlfn.XLOOKUP(ROUND(N1700,0),'CM-VL-G-C-GL-B-T-ClassRimThickn'!$B$1:$B$112,'CM-VL-G-C-GL-B-T-ClassRimThickn'!$C$1:$C$112,0,1,1),N1700)</f>
        <v>88</v>
      </c>
      <c r="P1700" s="24">
        <v>88</v>
      </c>
      <c r="Q1700" s="24">
        <f>IF(P1700&gt;900,_xlfn.XLOOKUP(ROUND(P1700,0),'CM-VL-G-C-GL-B-T-ClassRimThickn'!$B$1:$B$112,'CM-VL-G-C-GL-B-T-ClassRimThickn'!$C$1:$C$112,0,1,1),P1700)</f>
        <v>88</v>
      </c>
      <c r="S1700" s="24">
        <f>IF(R1700&gt;900,_xlfn.XLOOKUP(ROUND(R1700,0),'CM-VL-G-C-GL-B-T-ClassRimThickn'!$B$1:$B$112,'CM-VL-G-C-GL-B-T-ClassRimThickn'!$C$1:$C$112,0,1,1),R1700)</f>
        <v>0</v>
      </c>
      <c r="T1700" s="24">
        <v>88</v>
      </c>
      <c r="U1700" s="24">
        <f>IF(T1700&gt;900,_xlfn.XLOOKUP(ROUND(T1700,0),'CM-VL-G-C-GL-B-T-ClassRimThickn'!$B$1:$B$112,'CM-VL-G-C-GL-B-T-ClassRimThickn'!$C$1:$C$112,0,1,1),T1700)</f>
        <v>88</v>
      </c>
      <c r="V1700" s="24">
        <v>88</v>
      </c>
      <c r="W1700" s="24">
        <f>IF(V1700&gt;900,_xlfn.XLOOKUP(ROUND(V1700,0),'CM-VL-G-C-GL-B-T-ClassRimThickn'!$B$1:$B$112,'CM-VL-G-C-GL-B-T-ClassRimThickn'!$C$1:$C$112,0,1,1),V1700)</f>
        <v>88</v>
      </c>
      <c r="X1700" s="24">
        <v>88</v>
      </c>
      <c r="Y1700" s="24">
        <f>IF(X1700&gt;900,_xlfn.XLOOKUP(ROUND(X1700,0),'CM-VL-G-C-GL-B-T-ClassRimThickn'!$B$1:$B$112,'CM-VL-G-C-GL-B-T-ClassRimThickn'!$C$1:$C$112,0,1,1),X1700)</f>
        <v>88</v>
      </c>
      <c r="Z1700" s="24">
        <v>88</v>
      </c>
      <c r="AA1700" s="24">
        <f>IF(Z1700&gt;900,_xlfn.XLOOKUP(ROUND(Z1700,0),'CM-VL-G-C-GL-B-T-ClassRimThickn'!$B$1:$B$112,'CM-VL-G-C-GL-B-T-ClassRimThickn'!$C$1:$C$112,0,1,1),Z1700)</f>
        <v>88</v>
      </c>
      <c r="AB1700" s="24">
        <v>88</v>
      </c>
      <c r="AC1700" s="24">
        <f>IF(AB1700&gt;900,_xlfn.XLOOKUP(ROUND(AB1700,0),'CM-VL-G-C-GL-B-T-ClassRimThickn'!$B$1:$B$112,'CM-VL-G-C-GL-B-T-ClassRimThickn'!$C$1:$C$112,0,1,1),AB1700)</f>
        <v>88</v>
      </c>
      <c r="AD1700" s="24">
        <v>88</v>
      </c>
      <c r="AE1700" s="24">
        <f>IF(AD1700&gt;900,_xlfn.XLOOKUP(ROUND(AD1700,0),'CM-VL-G-C-GL-B-T-ClassRimThickn'!$B$1:$B$112,'CM-VL-G-C-GL-B-T-ClassRimThickn'!$C$1:$C$112,0,1,1),AD1700)</f>
        <v>88</v>
      </c>
      <c r="AF1700" s="24">
        <v>88</v>
      </c>
      <c r="AG1700" s="24">
        <f>IF(AF1700&gt;900,_xlfn.XLOOKUP(ROUND(AF1700,0),'CM-VL-G-C-GL-B-T-ClassRimThickn'!$B$1:$B$112,'CM-VL-G-C-GL-B-T-ClassRimThickn'!$C$1:$C$112,0,1,1),AF1700)</f>
        <v>88</v>
      </c>
      <c r="AH1700" s="24">
        <v>25</v>
      </c>
      <c r="AI1700" s="24">
        <v>25</v>
      </c>
      <c r="AJ1700" s="24">
        <v>26</v>
      </c>
      <c r="AK1700" s="24">
        <v>25.5</v>
      </c>
      <c r="AL1700" s="24">
        <v>25.5</v>
      </c>
      <c r="AM1700" s="24">
        <v>25</v>
      </c>
      <c r="AN1700" s="24">
        <v>25</v>
      </c>
      <c r="AO1700" s="24">
        <v>25</v>
      </c>
      <c r="AP1700" s="24">
        <v>25.5</v>
      </c>
      <c r="AQ1700" s="24">
        <v>26.5</v>
      </c>
      <c r="AR1700" s="24">
        <v>25.5</v>
      </c>
      <c r="AS1700" s="24">
        <v>26</v>
      </c>
      <c r="AT1700" s="24">
        <v>28.5</v>
      </c>
      <c r="AU1700" s="24">
        <v>29.5</v>
      </c>
      <c r="AV1700" s="24">
        <v>29</v>
      </c>
      <c r="AW1700" s="24">
        <v>29</v>
      </c>
      <c r="AX1700" s="24">
        <v>29</v>
      </c>
      <c r="AY1700" s="24">
        <v>29</v>
      </c>
      <c r="AZ1700" s="24">
        <v>28.5</v>
      </c>
      <c r="BA1700" s="24">
        <v>28.5</v>
      </c>
      <c r="BB1700" s="24">
        <v>28.5</v>
      </c>
      <c r="BC1700" s="24">
        <v>29.5</v>
      </c>
      <c r="BD1700" s="24">
        <v>30</v>
      </c>
      <c r="BE1700" s="24">
        <v>29.5</v>
      </c>
      <c r="BF1700" s="24">
        <v>0</v>
      </c>
      <c r="BG1700" s="24">
        <v>0</v>
      </c>
      <c r="BH1700" s="24">
        <v>0</v>
      </c>
      <c r="BI1700" s="24">
        <v>0</v>
      </c>
      <c r="BJ1700" s="24">
        <v>0</v>
      </c>
      <c r="BL1700" s="24">
        <v>0</v>
      </c>
      <c r="BM1700" s="24">
        <v>0</v>
      </c>
      <c r="BN1700" s="24">
        <v>0</v>
      </c>
      <c r="BO1700" s="24">
        <v>0</v>
      </c>
      <c r="BP1700" s="24">
        <v>0</v>
      </c>
      <c r="BQ1700" s="24">
        <v>0</v>
      </c>
      <c r="BR1700" s="24">
        <v>0</v>
      </c>
      <c r="BS1700" s="24">
        <v>0.5</v>
      </c>
      <c r="BT1700" s="24">
        <v>0</v>
      </c>
      <c r="BU1700" s="24">
        <v>0</v>
      </c>
      <c r="BV1700" s="24">
        <v>0</v>
      </c>
      <c r="BW1700" s="24">
        <v>0</v>
      </c>
      <c r="BX1700" s="24">
        <v>0</v>
      </c>
      <c r="BY1700" s="24">
        <v>0.5</v>
      </c>
      <c r="BZ1700" s="24">
        <v>0</v>
      </c>
      <c r="CB1700" s="24">
        <v>0</v>
      </c>
      <c r="CC1700" s="24">
        <v>0</v>
      </c>
      <c r="CD1700" s="24">
        <v>116</v>
      </c>
      <c r="CE1700" s="24">
        <v>114</v>
      </c>
      <c r="CF1700" s="24">
        <v>104</v>
      </c>
      <c r="CG1700" s="24">
        <v>104</v>
      </c>
      <c r="CH1700" s="24">
        <v>110</v>
      </c>
      <c r="CI1700" s="24">
        <v>110</v>
      </c>
      <c r="CO1700" s="34">
        <f t="shared" si="117"/>
        <v>121001</v>
      </c>
    </row>
    <row r="1701" spans="1:93" ht="15" hidden="1">
      <c r="A1701" s="23" t="s">
        <v>186</v>
      </c>
      <c r="B1701" s="52">
        <v>40848</v>
      </c>
      <c r="C1701" s="25" t="str">
        <f t="shared" si="116"/>
        <v/>
      </c>
      <c r="G1701" s="24">
        <f t="shared" si="118"/>
        <v>27</v>
      </c>
      <c r="H1701" s="37">
        <f>(H1702-H1700)/(G1701+G1702)*G1701+H1700</f>
        <v>131863.1</v>
      </c>
      <c r="I1701" s="24" t="str">
        <f t="shared" si="119"/>
        <v/>
      </c>
      <c r="K1701" s="24">
        <f>IF(J1701&gt;900,_xlfn.XLOOKUP(ROUND(J1701,0),'CM-VL-G-C-GL-B-T-ClassRimThickn'!$B$1:$B$112,'CM-VL-G-C-GL-B-T-ClassRimThickn'!$C$1:$C$112,0,1,1),J1701)</f>
        <v>0</v>
      </c>
      <c r="L1701" s="24">
        <v>993.8</v>
      </c>
      <c r="M1701" s="24">
        <f>IF(L1701&gt;900,_xlfn.XLOOKUP(ROUND(L1701,0),'CM-VL-G-C-GL-B-T-ClassRimThickn'!$B$1:$B$112,'CM-VL-G-C-GL-B-T-ClassRimThickn'!$C$1:$C$112,0,1,1),L1701)</f>
        <v>74</v>
      </c>
      <c r="N1701" s="24">
        <v>994.4</v>
      </c>
      <c r="O1701" s="24">
        <f>IF(N1701&gt;900,_xlfn.XLOOKUP(ROUND(N1701,0),'CM-VL-G-C-GL-B-T-ClassRimThickn'!$B$1:$B$112,'CM-VL-G-C-GL-B-T-ClassRimThickn'!$C$1:$C$112,0,1,1),N1701)</f>
        <v>74</v>
      </c>
      <c r="P1701" s="24">
        <v>995.9</v>
      </c>
      <c r="Q1701" s="24">
        <f>IF(P1701&gt;900,_xlfn.XLOOKUP(ROUND(P1701,0),'CM-VL-G-C-GL-B-T-ClassRimThickn'!$B$1:$B$112,'CM-VL-G-C-GL-B-T-ClassRimThickn'!$C$1:$C$112,0,1,1),P1701)</f>
        <v>75</v>
      </c>
      <c r="S1701" s="24">
        <f>IF(R1701&gt;900,_xlfn.XLOOKUP(ROUND(R1701,0),'CM-VL-G-C-GL-B-T-ClassRimThickn'!$B$1:$B$112,'CM-VL-G-C-GL-B-T-ClassRimThickn'!$C$1:$C$112,0,1,1),R1701)</f>
        <v>0</v>
      </c>
      <c r="T1701" s="24">
        <v>994.6</v>
      </c>
      <c r="U1701" s="24">
        <f>IF(T1701&gt;900,_xlfn.XLOOKUP(ROUND(T1701,0),'CM-VL-G-C-GL-B-T-ClassRimThickn'!$B$1:$B$112,'CM-VL-G-C-GL-B-T-ClassRimThickn'!$C$1:$C$112,0,1,1),T1701)</f>
        <v>74.5</v>
      </c>
      <c r="V1701" s="24">
        <v>995.1</v>
      </c>
      <c r="W1701" s="24">
        <f>IF(V1701&gt;900,_xlfn.XLOOKUP(ROUND(V1701,0),'CM-VL-G-C-GL-B-T-ClassRimThickn'!$B$1:$B$112,'CM-VL-G-C-GL-B-T-ClassRimThickn'!$C$1:$C$112,0,1,1),V1701)</f>
        <v>74.5</v>
      </c>
      <c r="X1701" s="24">
        <v>993.8</v>
      </c>
      <c r="Y1701" s="24">
        <f>IF(X1701&gt;900,_xlfn.XLOOKUP(ROUND(X1701,0),'CM-VL-G-C-GL-B-T-ClassRimThickn'!$B$1:$B$112,'CM-VL-G-C-GL-B-T-ClassRimThickn'!$C$1:$C$112,0,1,1),X1701)</f>
        <v>74</v>
      </c>
      <c r="Z1701" s="24">
        <v>994.9</v>
      </c>
      <c r="AA1701" s="24">
        <f>IF(Z1701&gt;900,_xlfn.XLOOKUP(ROUND(Z1701,0),'CM-VL-G-C-GL-B-T-ClassRimThickn'!$B$1:$B$112,'CM-VL-G-C-GL-B-T-ClassRimThickn'!$C$1:$C$112,0,1,1),Z1701)</f>
        <v>74.5</v>
      </c>
      <c r="AB1701" s="24">
        <v>995.5</v>
      </c>
      <c r="AC1701" s="24">
        <f>IF(AB1701&gt;900,_xlfn.XLOOKUP(ROUND(AB1701,0),'CM-VL-G-C-GL-B-T-ClassRimThickn'!$B$1:$B$112,'CM-VL-G-C-GL-B-T-ClassRimThickn'!$C$1:$C$112,0,1,1),AB1701)</f>
        <v>75</v>
      </c>
      <c r="AD1701" s="24">
        <v>995.6</v>
      </c>
      <c r="AE1701" s="24">
        <f>IF(AD1701&gt;900,_xlfn.XLOOKUP(ROUND(AD1701,0),'CM-VL-G-C-GL-B-T-ClassRimThickn'!$B$1:$B$112,'CM-VL-G-C-GL-B-T-ClassRimThickn'!$C$1:$C$112,0,1,1),AD1701)</f>
        <v>75</v>
      </c>
      <c r="AF1701" s="24">
        <v>994.5</v>
      </c>
      <c r="AG1701" s="24">
        <f>IF(AF1701&gt;900,_xlfn.XLOOKUP(ROUND(AF1701,0),'CM-VL-G-C-GL-B-T-ClassRimThickn'!$B$1:$B$112,'CM-VL-G-C-GL-B-T-ClassRimThickn'!$C$1:$C$112,0,1,1),AF1701)</f>
        <v>74.5</v>
      </c>
      <c r="AH1701" s="24">
        <v>28</v>
      </c>
      <c r="AI1701" s="24">
        <v>28</v>
      </c>
      <c r="AJ1701" s="24">
        <v>28</v>
      </c>
      <c r="AK1701" s="24">
        <v>28</v>
      </c>
      <c r="AL1701" s="24">
        <v>28</v>
      </c>
      <c r="AM1701" s="24">
        <v>28</v>
      </c>
      <c r="AN1701" s="24">
        <v>28</v>
      </c>
      <c r="AO1701" s="24">
        <v>28</v>
      </c>
      <c r="AP1701" s="24">
        <v>28</v>
      </c>
      <c r="AQ1701" s="24">
        <v>28</v>
      </c>
      <c r="AR1701" s="24">
        <v>28</v>
      </c>
      <c r="AS1701" s="24">
        <v>28</v>
      </c>
      <c r="CO1701" s="34">
        <f t="shared" si="117"/>
        <v>131863.1</v>
      </c>
    </row>
    <row r="1702" spans="1:93" ht="15" hidden="1">
      <c r="A1702" s="23" t="s">
        <v>186</v>
      </c>
      <c r="B1702" s="52">
        <v>40861</v>
      </c>
      <c r="C1702" s="25" t="str">
        <f t="shared" si="116"/>
        <v/>
      </c>
      <c r="G1702" s="24">
        <f t="shared" si="118"/>
        <v>13</v>
      </c>
      <c r="H1702" s="36">
        <v>137093</v>
      </c>
      <c r="I1702" s="24" t="str">
        <f t="shared" si="119"/>
        <v/>
      </c>
      <c r="K1702" s="24">
        <f>IF(J1702&gt;900,_xlfn.XLOOKUP(ROUND(J1702,0),'CM-VL-G-C-GL-B-T-ClassRimThickn'!$B$1:$B$112,'CM-VL-G-C-GL-B-T-ClassRimThickn'!$C$1:$C$112,0,1,1),J1702)</f>
        <v>0</v>
      </c>
      <c r="L1702" s="24">
        <v>85</v>
      </c>
      <c r="M1702" s="24">
        <f>IF(L1702&gt;900,_xlfn.XLOOKUP(ROUND(L1702,0),'CM-VL-G-C-GL-B-T-ClassRimThickn'!$B$1:$B$112,'CM-VL-G-C-GL-B-T-ClassRimThickn'!$C$1:$C$112,0,1,1),L1702)</f>
        <v>85</v>
      </c>
      <c r="N1702" s="24">
        <v>85</v>
      </c>
      <c r="O1702" s="24">
        <f>IF(N1702&gt;900,_xlfn.XLOOKUP(ROUND(N1702,0),'CM-VL-G-C-GL-B-T-ClassRimThickn'!$B$1:$B$112,'CM-VL-G-C-GL-B-T-ClassRimThickn'!$C$1:$C$112,0,1,1),N1702)</f>
        <v>85</v>
      </c>
      <c r="P1702" s="24">
        <v>85</v>
      </c>
      <c r="Q1702" s="24">
        <f>IF(P1702&gt;900,_xlfn.XLOOKUP(ROUND(P1702,0),'CM-VL-G-C-GL-B-T-ClassRimThickn'!$B$1:$B$112,'CM-VL-G-C-GL-B-T-ClassRimThickn'!$C$1:$C$112,0,1,1),P1702)</f>
        <v>85</v>
      </c>
      <c r="S1702" s="24">
        <f>IF(R1702&gt;900,_xlfn.XLOOKUP(ROUND(R1702,0),'CM-VL-G-C-GL-B-T-ClassRimThickn'!$B$1:$B$112,'CM-VL-G-C-GL-B-T-ClassRimThickn'!$C$1:$C$112,0,1,1),R1702)</f>
        <v>0</v>
      </c>
      <c r="T1702" s="24">
        <v>85</v>
      </c>
      <c r="U1702" s="24">
        <f>IF(T1702&gt;900,_xlfn.XLOOKUP(ROUND(T1702,0),'CM-VL-G-C-GL-B-T-ClassRimThickn'!$B$1:$B$112,'CM-VL-G-C-GL-B-T-ClassRimThickn'!$C$1:$C$112,0,1,1),T1702)</f>
        <v>85</v>
      </c>
      <c r="V1702" s="24">
        <v>85</v>
      </c>
      <c r="W1702" s="24">
        <f>IF(V1702&gt;900,_xlfn.XLOOKUP(ROUND(V1702,0),'CM-VL-G-C-GL-B-T-ClassRimThickn'!$B$1:$B$112,'CM-VL-G-C-GL-B-T-ClassRimThickn'!$C$1:$C$112,0,1,1),V1702)</f>
        <v>85</v>
      </c>
      <c r="X1702" s="24">
        <v>85</v>
      </c>
      <c r="Y1702" s="24">
        <f>IF(X1702&gt;900,_xlfn.XLOOKUP(ROUND(X1702,0),'CM-VL-G-C-GL-B-T-ClassRimThickn'!$B$1:$B$112,'CM-VL-G-C-GL-B-T-ClassRimThickn'!$C$1:$C$112,0,1,1),X1702)</f>
        <v>85</v>
      </c>
      <c r="Z1702" s="24">
        <v>85</v>
      </c>
      <c r="AA1702" s="24">
        <f>IF(Z1702&gt;900,_xlfn.XLOOKUP(ROUND(Z1702,0),'CM-VL-G-C-GL-B-T-ClassRimThickn'!$B$1:$B$112,'CM-VL-G-C-GL-B-T-ClassRimThickn'!$C$1:$C$112,0,1,1),Z1702)</f>
        <v>85</v>
      </c>
      <c r="AB1702" s="24">
        <v>85</v>
      </c>
      <c r="AC1702" s="24">
        <f>IF(AB1702&gt;900,_xlfn.XLOOKUP(ROUND(AB1702,0),'CM-VL-G-C-GL-B-T-ClassRimThickn'!$B$1:$B$112,'CM-VL-G-C-GL-B-T-ClassRimThickn'!$C$1:$C$112,0,1,1),AB1702)</f>
        <v>85</v>
      </c>
      <c r="AD1702" s="24">
        <v>85</v>
      </c>
      <c r="AE1702" s="24">
        <f>IF(AD1702&gt;900,_xlfn.XLOOKUP(ROUND(AD1702,0),'CM-VL-G-C-GL-B-T-ClassRimThickn'!$B$1:$B$112,'CM-VL-G-C-GL-B-T-ClassRimThickn'!$C$1:$C$112,0,1,1),AD1702)</f>
        <v>85</v>
      </c>
      <c r="AF1702" s="24">
        <v>85</v>
      </c>
      <c r="AG1702" s="24">
        <f>IF(AF1702&gt;900,_xlfn.XLOOKUP(ROUND(AF1702,0),'CM-VL-G-C-GL-B-T-ClassRimThickn'!$B$1:$B$112,'CM-VL-G-C-GL-B-T-ClassRimThickn'!$C$1:$C$112,0,1,1),AF1702)</f>
        <v>85</v>
      </c>
      <c r="AH1702" s="24">
        <v>24</v>
      </c>
      <c r="AI1702" s="24">
        <v>23</v>
      </c>
      <c r="AJ1702" s="24">
        <v>25</v>
      </c>
      <c r="AK1702" s="24">
        <v>25</v>
      </c>
      <c r="AL1702" s="24">
        <v>25</v>
      </c>
      <c r="AM1702" s="24">
        <v>24</v>
      </c>
      <c r="AN1702" s="24">
        <v>23</v>
      </c>
      <c r="AO1702" s="24">
        <v>24</v>
      </c>
      <c r="AP1702" s="24">
        <v>25</v>
      </c>
      <c r="AQ1702" s="24">
        <v>24</v>
      </c>
      <c r="AR1702" s="24">
        <v>23</v>
      </c>
      <c r="AS1702" s="24">
        <v>24</v>
      </c>
      <c r="AT1702" s="24">
        <v>30</v>
      </c>
      <c r="AU1702" s="24">
        <v>29</v>
      </c>
      <c r="AV1702" s="24">
        <v>29</v>
      </c>
      <c r="AW1702" s="24">
        <v>29</v>
      </c>
      <c r="AX1702" s="24">
        <v>29</v>
      </c>
      <c r="AY1702" s="24">
        <v>28</v>
      </c>
      <c r="AZ1702" s="24">
        <v>30</v>
      </c>
      <c r="BA1702" s="24">
        <v>29</v>
      </c>
      <c r="BB1702" s="24">
        <v>29</v>
      </c>
      <c r="BC1702" s="24">
        <v>29</v>
      </c>
      <c r="BD1702" s="24">
        <v>29</v>
      </c>
      <c r="BE1702" s="24">
        <v>30</v>
      </c>
      <c r="BF1702" s="24">
        <v>1</v>
      </c>
      <c r="BG1702" s="24">
        <v>0.5</v>
      </c>
      <c r="BH1702" s="24">
        <v>1</v>
      </c>
      <c r="BI1702" s="24">
        <v>1</v>
      </c>
      <c r="BJ1702" s="24">
        <v>0.5</v>
      </c>
      <c r="BL1702" s="24">
        <v>1</v>
      </c>
      <c r="BM1702" s="24">
        <v>1</v>
      </c>
      <c r="BN1702" s="24">
        <v>1</v>
      </c>
      <c r="BO1702" s="24">
        <v>1</v>
      </c>
      <c r="BP1702" s="24">
        <v>0.5</v>
      </c>
      <c r="BQ1702" s="24">
        <v>1</v>
      </c>
      <c r="BR1702" s="24">
        <v>0.5</v>
      </c>
      <c r="BS1702" s="24">
        <v>1</v>
      </c>
      <c r="BT1702" s="24">
        <v>0.5</v>
      </c>
      <c r="BU1702" s="24">
        <v>0.5</v>
      </c>
      <c r="BV1702" s="24">
        <v>0.5</v>
      </c>
      <c r="BW1702" s="24">
        <v>0.5</v>
      </c>
      <c r="BX1702" s="24">
        <v>0.5</v>
      </c>
      <c r="BY1702" s="24">
        <v>1</v>
      </c>
      <c r="BZ1702" s="24">
        <v>0</v>
      </c>
      <c r="CB1702" s="24">
        <v>1</v>
      </c>
      <c r="CC1702" s="24">
        <v>0.5</v>
      </c>
      <c r="CD1702" s="24">
        <v>110</v>
      </c>
      <c r="CE1702" s="24">
        <v>110</v>
      </c>
      <c r="CF1702" s="24">
        <v>110</v>
      </c>
      <c r="CG1702" s="24">
        <v>110</v>
      </c>
      <c r="CH1702" s="24">
        <v>110</v>
      </c>
      <c r="CI1702" s="24">
        <v>110</v>
      </c>
      <c r="CO1702" s="34">
        <f t="shared" si="117"/>
        <v>137093</v>
      </c>
    </row>
    <row r="1703" spans="1:93" ht="15" hidden="1">
      <c r="A1703" s="23" t="s">
        <v>186</v>
      </c>
      <c r="B1703" s="52">
        <v>40890</v>
      </c>
      <c r="C1703" s="25" t="str">
        <f t="shared" si="116"/>
        <v/>
      </c>
      <c r="G1703" s="24">
        <f t="shared" si="118"/>
        <v>29</v>
      </c>
      <c r="H1703" s="32">
        <v>148074</v>
      </c>
      <c r="I1703" s="24" t="str">
        <f t="shared" si="119"/>
        <v/>
      </c>
      <c r="K1703" s="24">
        <f>IF(J1703&gt;900,_xlfn.XLOOKUP(ROUND(J1703,0),'CM-VL-G-C-GL-B-T-ClassRimThickn'!$B$1:$B$112,'CM-VL-G-C-GL-B-T-ClassRimThickn'!$C$1:$C$112,0,1,1),J1703)</f>
        <v>0</v>
      </c>
      <c r="L1703" s="24">
        <v>80</v>
      </c>
      <c r="M1703" s="24">
        <f>IF(L1703&gt;900,_xlfn.XLOOKUP(ROUND(L1703,0),'CM-VL-G-C-GL-B-T-ClassRimThickn'!$B$1:$B$112,'CM-VL-G-C-GL-B-T-ClassRimThickn'!$C$1:$C$112,0,1,1),L1703)</f>
        <v>80</v>
      </c>
      <c r="N1703" s="24">
        <v>80</v>
      </c>
      <c r="O1703" s="24">
        <f>IF(N1703&gt;900,_xlfn.XLOOKUP(ROUND(N1703,0),'CM-VL-G-C-GL-B-T-ClassRimThickn'!$B$1:$B$112,'CM-VL-G-C-GL-B-T-ClassRimThickn'!$C$1:$C$112,0,1,1),N1703)</f>
        <v>80</v>
      </c>
      <c r="P1703" s="24">
        <v>80</v>
      </c>
      <c r="Q1703" s="24">
        <f>IF(P1703&gt;900,_xlfn.XLOOKUP(ROUND(P1703,0),'CM-VL-G-C-GL-B-T-ClassRimThickn'!$B$1:$B$112,'CM-VL-G-C-GL-B-T-ClassRimThickn'!$C$1:$C$112,0,1,1),P1703)</f>
        <v>80</v>
      </c>
      <c r="S1703" s="24">
        <f>IF(R1703&gt;900,_xlfn.XLOOKUP(ROUND(R1703,0),'CM-VL-G-C-GL-B-T-ClassRimThickn'!$B$1:$B$112,'CM-VL-G-C-GL-B-T-ClassRimThickn'!$C$1:$C$112,0,1,1),R1703)</f>
        <v>0</v>
      </c>
      <c r="T1703" s="24">
        <v>80</v>
      </c>
      <c r="U1703" s="24">
        <f>IF(T1703&gt;900,_xlfn.XLOOKUP(ROUND(T1703,0),'CM-VL-G-C-GL-B-T-ClassRimThickn'!$B$1:$B$112,'CM-VL-G-C-GL-B-T-ClassRimThickn'!$C$1:$C$112,0,1,1),T1703)</f>
        <v>80</v>
      </c>
      <c r="V1703" s="24">
        <v>80</v>
      </c>
      <c r="W1703" s="24">
        <f>IF(V1703&gt;900,_xlfn.XLOOKUP(ROUND(V1703,0),'CM-VL-G-C-GL-B-T-ClassRimThickn'!$B$1:$B$112,'CM-VL-G-C-GL-B-T-ClassRimThickn'!$C$1:$C$112,0,1,1),V1703)</f>
        <v>80</v>
      </c>
      <c r="X1703" s="24">
        <v>80</v>
      </c>
      <c r="Y1703" s="24">
        <f>IF(X1703&gt;900,_xlfn.XLOOKUP(ROUND(X1703,0),'CM-VL-G-C-GL-B-T-ClassRimThickn'!$B$1:$B$112,'CM-VL-G-C-GL-B-T-ClassRimThickn'!$C$1:$C$112,0,1,1),X1703)</f>
        <v>80</v>
      </c>
      <c r="Z1703" s="24">
        <v>80</v>
      </c>
      <c r="AA1703" s="24">
        <f>IF(Z1703&gt;900,_xlfn.XLOOKUP(ROUND(Z1703,0),'CM-VL-G-C-GL-B-T-ClassRimThickn'!$B$1:$B$112,'CM-VL-G-C-GL-B-T-ClassRimThickn'!$C$1:$C$112,0,1,1),Z1703)</f>
        <v>80</v>
      </c>
      <c r="AB1703" s="24">
        <v>80</v>
      </c>
      <c r="AC1703" s="24">
        <f>IF(AB1703&gt;900,_xlfn.XLOOKUP(ROUND(AB1703,0),'CM-VL-G-C-GL-B-T-ClassRimThickn'!$B$1:$B$112,'CM-VL-G-C-GL-B-T-ClassRimThickn'!$C$1:$C$112,0,1,1),AB1703)</f>
        <v>80</v>
      </c>
      <c r="AD1703" s="24">
        <v>80</v>
      </c>
      <c r="AE1703" s="24">
        <f>IF(AD1703&gt;900,_xlfn.XLOOKUP(ROUND(AD1703,0),'CM-VL-G-C-GL-B-T-ClassRimThickn'!$B$1:$B$112,'CM-VL-G-C-GL-B-T-ClassRimThickn'!$C$1:$C$112,0,1,1),AD1703)</f>
        <v>80</v>
      </c>
      <c r="AF1703" s="24">
        <v>80</v>
      </c>
      <c r="AG1703" s="24">
        <f>IF(AF1703&gt;900,_xlfn.XLOOKUP(ROUND(AF1703,0),'CM-VL-G-C-GL-B-T-ClassRimThickn'!$B$1:$B$112,'CM-VL-G-C-GL-B-T-ClassRimThickn'!$C$1:$C$112,0,1,1),AF1703)</f>
        <v>80</v>
      </c>
      <c r="AH1703" s="24">
        <v>26</v>
      </c>
      <c r="AI1703" s="24">
        <v>25</v>
      </c>
      <c r="AJ1703" s="24">
        <v>26</v>
      </c>
      <c r="AK1703" s="24">
        <v>26</v>
      </c>
      <c r="AL1703" s="24">
        <v>25</v>
      </c>
      <c r="AM1703" s="24">
        <v>26</v>
      </c>
      <c r="AN1703" s="24">
        <v>26</v>
      </c>
      <c r="AO1703" s="24">
        <v>24</v>
      </c>
      <c r="AP1703" s="24">
        <v>26</v>
      </c>
      <c r="AQ1703" s="24">
        <v>26</v>
      </c>
      <c r="AR1703" s="24">
        <v>25</v>
      </c>
      <c r="AS1703" s="24">
        <v>26</v>
      </c>
      <c r="AT1703" s="24">
        <v>29</v>
      </c>
      <c r="AU1703" s="24">
        <v>28</v>
      </c>
      <c r="AV1703" s="24">
        <v>28</v>
      </c>
      <c r="AW1703" s="24">
        <v>28</v>
      </c>
      <c r="AX1703" s="24">
        <v>28</v>
      </c>
      <c r="AY1703" s="24">
        <v>28</v>
      </c>
      <c r="AZ1703" s="24">
        <v>29</v>
      </c>
      <c r="BA1703" s="24">
        <v>29</v>
      </c>
      <c r="BB1703" s="24">
        <v>28</v>
      </c>
      <c r="BC1703" s="24">
        <v>29</v>
      </c>
      <c r="BD1703" s="24">
        <v>29</v>
      </c>
      <c r="BE1703" s="24">
        <v>28</v>
      </c>
      <c r="BF1703" s="24">
        <v>0</v>
      </c>
      <c r="BG1703" s="24">
        <v>0</v>
      </c>
      <c r="BH1703" s="24">
        <v>0</v>
      </c>
      <c r="BI1703" s="24">
        <v>0</v>
      </c>
      <c r="BJ1703" s="24">
        <v>0</v>
      </c>
      <c r="BL1703" s="24">
        <v>0</v>
      </c>
      <c r="BM1703" s="24">
        <v>0</v>
      </c>
      <c r="BN1703" s="24">
        <v>0</v>
      </c>
      <c r="BO1703" s="24">
        <v>0</v>
      </c>
      <c r="BP1703" s="24">
        <v>0</v>
      </c>
      <c r="BQ1703" s="24">
        <v>0</v>
      </c>
      <c r="BR1703" s="24">
        <v>0</v>
      </c>
      <c r="BS1703" s="24">
        <v>0</v>
      </c>
      <c r="BT1703" s="24">
        <v>0</v>
      </c>
      <c r="BU1703" s="24">
        <v>0</v>
      </c>
      <c r="BV1703" s="24">
        <v>0</v>
      </c>
      <c r="BW1703" s="24">
        <v>0</v>
      </c>
      <c r="BX1703" s="24">
        <v>0</v>
      </c>
      <c r="BY1703" s="24">
        <v>0</v>
      </c>
      <c r="BZ1703" s="24">
        <v>0</v>
      </c>
      <c r="CB1703" s="24">
        <v>0</v>
      </c>
      <c r="CC1703" s="24">
        <v>0</v>
      </c>
      <c r="CD1703" s="24">
        <v>105</v>
      </c>
      <c r="CE1703" s="24">
        <v>105</v>
      </c>
      <c r="CF1703" s="24">
        <v>100</v>
      </c>
      <c r="CG1703" s="24">
        <v>95</v>
      </c>
      <c r="CH1703" s="24">
        <v>100</v>
      </c>
      <c r="CI1703" s="24">
        <v>100</v>
      </c>
      <c r="CO1703" s="34">
        <f t="shared" si="117"/>
        <v>148074</v>
      </c>
    </row>
    <row r="1704" spans="1:93" ht="15" hidden="1">
      <c r="A1704" s="23" t="s">
        <v>186</v>
      </c>
      <c r="B1704" s="52">
        <v>40924</v>
      </c>
      <c r="C1704" s="25" t="str">
        <f t="shared" si="116"/>
        <v/>
      </c>
      <c r="G1704" s="24">
        <f t="shared" si="118"/>
        <v>34</v>
      </c>
      <c r="H1704" s="35">
        <v>159385</v>
      </c>
      <c r="I1704" s="24" t="str">
        <f t="shared" si="119"/>
        <v/>
      </c>
      <c r="K1704" s="24">
        <f>IF(J1704&gt;900,_xlfn.XLOOKUP(ROUND(J1704,0),'CM-VL-G-C-GL-B-T-ClassRimThickn'!$B$1:$B$112,'CM-VL-G-C-GL-B-T-ClassRimThickn'!$C$1:$C$112,0,1,1),J1704)</f>
        <v>0</v>
      </c>
      <c r="L1704" s="24">
        <v>75</v>
      </c>
      <c r="M1704" s="24">
        <f>IF(L1704&gt;900,_xlfn.XLOOKUP(ROUND(L1704,0),'CM-VL-G-C-GL-B-T-ClassRimThickn'!$B$1:$B$112,'CM-VL-G-C-GL-B-T-ClassRimThickn'!$C$1:$C$112,0,1,1),L1704)</f>
        <v>75</v>
      </c>
      <c r="N1704" s="24">
        <v>75</v>
      </c>
      <c r="O1704" s="24">
        <f>IF(N1704&gt;900,_xlfn.XLOOKUP(ROUND(N1704,0),'CM-VL-G-C-GL-B-T-ClassRimThickn'!$B$1:$B$112,'CM-VL-G-C-GL-B-T-ClassRimThickn'!$C$1:$C$112,0,1,1),N1704)</f>
        <v>75</v>
      </c>
      <c r="P1704" s="24">
        <v>75</v>
      </c>
      <c r="Q1704" s="24">
        <f>IF(P1704&gt;900,_xlfn.XLOOKUP(ROUND(P1704,0),'CM-VL-G-C-GL-B-T-ClassRimThickn'!$B$1:$B$112,'CM-VL-G-C-GL-B-T-ClassRimThickn'!$C$1:$C$112,0,1,1),P1704)</f>
        <v>75</v>
      </c>
      <c r="S1704" s="24">
        <f>IF(R1704&gt;900,_xlfn.XLOOKUP(ROUND(R1704,0),'CM-VL-G-C-GL-B-T-ClassRimThickn'!$B$1:$B$112,'CM-VL-G-C-GL-B-T-ClassRimThickn'!$C$1:$C$112,0,1,1),R1704)</f>
        <v>0</v>
      </c>
      <c r="T1704" s="24">
        <v>75</v>
      </c>
      <c r="U1704" s="24">
        <f>IF(T1704&gt;900,_xlfn.XLOOKUP(ROUND(T1704,0),'CM-VL-G-C-GL-B-T-ClassRimThickn'!$B$1:$B$112,'CM-VL-G-C-GL-B-T-ClassRimThickn'!$C$1:$C$112,0,1,1),T1704)</f>
        <v>75</v>
      </c>
      <c r="V1704" s="24">
        <v>75</v>
      </c>
      <c r="W1704" s="24">
        <f>IF(V1704&gt;900,_xlfn.XLOOKUP(ROUND(V1704,0),'CM-VL-G-C-GL-B-T-ClassRimThickn'!$B$1:$B$112,'CM-VL-G-C-GL-B-T-ClassRimThickn'!$C$1:$C$112,0,1,1),V1704)</f>
        <v>75</v>
      </c>
      <c r="X1704" s="24">
        <v>75</v>
      </c>
      <c r="Y1704" s="24">
        <f>IF(X1704&gt;900,_xlfn.XLOOKUP(ROUND(X1704,0),'CM-VL-G-C-GL-B-T-ClassRimThickn'!$B$1:$B$112,'CM-VL-G-C-GL-B-T-ClassRimThickn'!$C$1:$C$112,0,1,1),X1704)</f>
        <v>75</v>
      </c>
      <c r="Z1704" s="24">
        <v>75</v>
      </c>
      <c r="AA1704" s="24">
        <f>IF(Z1704&gt;900,_xlfn.XLOOKUP(ROUND(Z1704,0),'CM-VL-G-C-GL-B-T-ClassRimThickn'!$B$1:$B$112,'CM-VL-G-C-GL-B-T-ClassRimThickn'!$C$1:$C$112,0,1,1),Z1704)</f>
        <v>75</v>
      </c>
      <c r="AB1704" s="24">
        <v>75</v>
      </c>
      <c r="AC1704" s="24">
        <f>IF(AB1704&gt;900,_xlfn.XLOOKUP(ROUND(AB1704,0),'CM-VL-G-C-GL-B-T-ClassRimThickn'!$B$1:$B$112,'CM-VL-G-C-GL-B-T-ClassRimThickn'!$C$1:$C$112,0,1,1),AB1704)</f>
        <v>75</v>
      </c>
      <c r="AD1704" s="24">
        <v>75</v>
      </c>
      <c r="AE1704" s="24">
        <f>IF(AD1704&gt;900,_xlfn.XLOOKUP(ROUND(AD1704,0),'CM-VL-G-C-GL-B-T-ClassRimThickn'!$B$1:$B$112,'CM-VL-G-C-GL-B-T-ClassRimThickn'!$C$1:$C$112,0,1,1),AD1704)</f>
        <v>75</v>
      </c>
      <c r="AF1704" s="24">
        <v>75</v>
      </c>
      <c r="AG1704" s="24">
        <f>IF(AF1704&gt;900,_xlfn.XLOOKUP(ROUND(AF1704,0),'CM-VL-G-C-GL-B-T-ClassRimThickn'!$B$1:$B$112,'CM-VL-G-C-GL-B-T-ClassRimThickn'!$C$1:$C$112,0,1,1),AF1704)</f>
        <v>75</v>
      </c>
      <c r="AH1704" s="24">
        <v>24.5</v>
      </c>
      <c r="AI1704" s="24">
        <v>24</v>
      </c>
      <c r="AJ1704" s="24">
        <v>24</v>
      </c>
      <c r="AK1704" s="24">
        <v>24</v>
      </c>
      <c r="AL1704" s="24">
        <v>24.5</v>
      </c>
      <c r="AM1704" s="24">
        <v>25</v>
      </c>
      <c r="AN1704" s="24">
        <v>24</v>
      </c>
      <c r="AO1704" s="24">
        <v>24</v>
      </c>
      <c r="AP1704" s="24">
        <v>24</v>
      </c>
      <c r="AQ1704" s="24">
        <v>24</v>
      </c>
      <c r="AR1704" s="24">
        <v>24</v>
      </c>
      <c r="AS1704" s="24">
        <v>23</v>
      </c>
      <c r="AT1704" s="24">
        <v>30</v>
      </c>
      <c r="AU1704" s="24">
        <v>29</v>
      </c>
      <c r="AV1704" s="24">
        <v>29</v>
      </c>
      <c r="AW1704" s="24">
        <v>29</v>
      </c>
      <c r="AX1704" s="24">
        <v>29.5</v>
      </c>
      <c r="AY1704" s="24">
        <v>29</v>
      </c>
      <c r="AZ1704" s="24">
        <v>29.5</v>
      </c>
      <c r="BA1704" s="24">
        <v>29</v>
      </c>
      <c r="BB1704" s="24">
        <v>29</v>
      </c>
      <c r="BC1704" s="24">
        <v>29</v>
      </c>
      <c r="BD1704" s="24">
        <v>29</v>
      </c>
      <c r="BE1704" s="24">
        <v>29</v>
      </c>
      <c r="BF1704" s="24">
        <v>0.5</v>
      </c>
      <c r="BG1704" s="24">
        <v>0.5</v>
      </c>
      <c r="BH1704" s="24">
        <v>0.5</v>
      </c>
      <c r="BI1704" s="24">
        <v>0.5</v>
      </c>
      <c r="BJ1704" s="24">
        <v>0.5</v>
      </c>
      <c r="BL1704" s="24">
        <v>0.5</v>
      </c>
      <c r="BM1704" s="24">
        <v>0.5</v>
      </c>
      <c r="BN1704" s="24">
        <v>0.5</v>
      </c>
      <c r="BO1704" s="24">
        <v>0.5</v>
      </c>
      <c r="BP1704" s="24">
        <v>0.5</v>
      </c>
      <c r="BQ1704" s="24">
        <v>0.5</v>
      </c>
      <c r="BR1704" s="24">
        <v>0</v>
      </c>
      <c r="BS1704" s="24">
        <v>0</v>
      </c>
      <c r="BT1704" s="24">
        <v>0</v>
      </c>
      <c r="BU1704" s="24">
        <v>0</v>
      </c>
      <c r="BV1704" s="24">
        <v>0</v>
      </c>
      <c r="BW1704" s="24">
        <v>0</v>
      </c>
      <c r="BX1704" s="24">
        <v>0</v>
      </c>
      <c r="BY1704" s="24">
        <v>0</v>
      </c>
      <c r="BZ1704" s="24">
        <v>0</v>
      </c>
      <c r="CB1704" s="24">
        <v>0</v>
      </c>
      <c r="CC1704" s="24">
        <v>0</v>
      </c>
      <c r="CD1704" s="24">
        <v>115</v>
      </c>
      <c r="CE1704" s="24">
        <v>110</v>
      </c>
      <c r="CF1704" s="24">
        <v>105</v>
      </c>
      <c r="CG1704" s="24">
        <v>105</v>
      </c>
      <c r="CH1704" s="24">
        <v>115</v>
      </c>
      <c r="CI1704" s="24">
        <v>110</v>
      </c>
      <c r="CO1704" s="34">
        <f t="shared" si="117"/>
        <v>159385</v>
      </c>
    </row>
    <row r="1705" spans="1:93" ht="15" hidden="1">
      <c r="A1705" s="23" t="s">
        <v>186</v>
      </c>
      <c r="B1705" s="52">
        <v>40994</v>
      </c>
      <c r="C1705" s="25" t="str">
        <f t="shared" si="116"/>
        <v/>
      </c>
      <c r="G1705" s="24">
        <f t="shared" si="118"/>
        <v>70</v>
      </c>
      <c r="H1705" s="32">
        <v>181986</v>
      </c>
      <c r="I1705" s="24" t="str">
        <f t="shared" si="119"/>
        <v/>
      </c>
      <c r="K1705" s="24">
        <f>IF(J1705&gt;900,_xlfn.XLOOKUP(ROUND(J1705,0),'CM-VL-G-C-GL-B-T-ClassRimThickn'!$B$1:$B$112,'CM-VL-G-C-GL-B-T-ClassRimThickn'!$C$1:$C$112,0,1,1),J1705)</f>
        <v>0</v>
      </c>
      <c r="L1705" s="24">
        <v>77</v>
      </c>
      <c r="M1705" s="24">
        <f>IF(L1705&gt;900,_xlfn.XLOOKUP(ROUND(L1705,0),'CM-VL-G-C-GL-B-T-ClassRimThickn'!$B$1:$B$112,'CM-VL-G-C-GL-B-T-ClassRimThickn'!$C$1:$C$112,0,1,1),L1705)</f>
        <v>77</v>
      </c>
      <c r="N1705" s="24">
        <v>77</v>
      </c>
      <c r="O1705" s="24">
        <f>IF(N1705&gt;900,_xlfn.XLOOKUP(ROUND(N1705,0),'CM-VL-G-C-GL-B-T-ClassRimThickn'!$B$1:$B$112,'CM-VL-G-C-GL-B-T-ClassRimThickn'!$C$1:$C$112,0,1,1),N1705)</f>
        <v>77</v>
      </c>
      <c r="P1705" s="24">
        <v>79</v>
      </c>
      <c r="Q1705" s="24">
        <f>IF(P1705&gt;900,_xlfn.XLOOKUP(ROUND(P1705,0),'CM-VL-G-C-GL-B-T-ClassRimThickn'!$B$1:$B$112,'CM-VL-G-C-GL-B-T-ClassRimThickn'!$C$1:$C$112,0,1,1),P1705)</f>
        <v>79</v>
      </c>
      <c r="S1705" s="24">
        <f>IF(R1705&gt;900,_xlfn.XLOOKUP(ROUND(R1705,0),'CM-VL-G-C-GL-B-T-ClassRimThickn'!$B$1:$B$112,'CM-VL-G-C-GL-B-T-ClassRimThickn'!$C$1:$C$112,0,1,1),R1705)</f>
        <v>0</v>
      </c>
      <c r="T1705" s="24">
        <v>77</v>
      </c>
      <c r="U1705" s="24">
        <f>IF(T1705&gt;900,_xlfn.XLOOKUP(ROUND(T1705,0),'CM-VL-G-C-GL-B-T-ClassRimThickn'!$B$1:$B$112,'CM-VL-G-C-GL-B-T-ClassRimThickn'!$C$1:$C$112,0,1,1),T1705)</f>
        <v>77</v>
      </c>
      <c r="V1705" s="24">
        <v>77</v>
      </c>
      <c r="W1705" s="24">
        <f>IF(V1705&gt;900,_xlfn.XLOOKUP(ROUND(V1705,0),'CM-VL-G-C-GL-B-T-ClassRimThickn'!$B$1:$B$112,'CM-VL-G-C-GL-B-T-ClassRimThickn'!$C$1:$C$112,0,1,1),V1705)</f>
        <v>77</v>
      </c>
      <c r="X1705" s="24">
        <v>77</v>
      </c>
      <c r="Y1705" s="24">
        <f>IF(X1705&gt;900,_xlfn.XLOOKUP(ROUND(X1705,0),'CM-VL-G-C-GL-B-T-ClassRimThickn'!$B$1:$B$112,'CM-VL-G-C-GL-B-T-ClassRimThickn'!$C$1:$C$112,0,1,1),X1705)</f>
        <v>77</v>
      </c>
      <c r="Z1705" s="24">
        <v>77</v>
      </c>
      <c r="AA1705" s="24">
        <f>IF(Z1705&gt;900,_xlfn.XLOOKUP(ROUND(Z1705,0),'CM-VL-G-C-GL-B-T-ClassRimThickn'!$B$1:$B$112,'CM-VL-G-C-GL-B-T-ClassRimThickn'!$C$1:$C$112,0,1,1),Z1705)</f>
        <v>77</v>
      </c>
      <c r="AB1705" s="24">
        <v>79</v>
      </c>
      <c r="AC1705" s="24">
        <f>IF(AB1705&gt;900,_xlfn.XLOOKUP(ROUND(AB1705,0),'CM-VL-G-C-GL-B-T-ClassRimThickn'!$B$1:$B$112,'CM-VL-G-C-GL-B-T-ClassRimThickn'!$C$1:$C$112,0,1,1),AB1705)</f>
        <v>79</v>
      </c>
      <c r="AD1705" s="24">
        <v>77</v>
      </c>
      <c r="AE1705" s="24">
        <f>IF(AD1705&gt;900,_xlfn.XLOOKUP(ROUND(AD1705,0),'CM-VL-G-C-GL-B-T-ClassRimThickn'!$B$1:$B$112,'CM-VL-G-C-GL-B-T-ClassRimThickn'!$C$1:$C$112,0,1,1),AD1705)</f>
        <v>77</v>
      </c>
      <c r="AF1705" s="24">
        <v>77</v>
      </c>
      <c r="AG1705" s="24">
        <f>IF(AF1705&gt;900,_xlfn.XLOOKUP(ROUND(AF1705,0),'CM-VL-G-C-GL-B-T-ClassRimThickn'!$B$1:$B$112,'CM-VL-G-C-GL-B-T-ClassRimThickn'!$C$1:$C$112,0,1,1),AF1705)</f>
        <v>77</v>
      </c>
      <c r="AH1705" s="24">
        <v>22</v>
      </c>
      <c r="AI1705" s="24">
        <v>21</v>
      </c>
      <c r="AJ1705" s="24">
        <v>22</v>
      </c>
      <c r="AK1705" s="24">
        <v>23</v>
      </c>
      <c r="AL1705" s="24">
        <v>23</v>
      </c>
      <c r="AM1705" s="24">
        <v>23</v>
      </c>
      <c r="AN1705" s="24">
        <v>22</v>
      </c>
      <c r="AO1705" s="24">
        <v>19</v>
      </c>
      <c r="AP1705" s="24">
        <v>23</v>
      </c>
      <c r="AQ1705" s="24">
        <v>23</v>
      </c>
      <c r="AR1705" s="24">
        <v>22</v>
      </c>
      <c r="AS1705" s="24">
        <v>21</v>
      </c>
      <c r="AT1705" s="24">
        <v>30</v>
      </c>
      <c r="AU1705" s="24">
        <v>29</v>
      </c>
      <c r="AV1705" s="24">
        <v>29</v>
      </c>
      <c r="AW1705" s="24">
        <v>29</v>
      </c>
      <c r="AX1705" s="24">
        <v>28</v>
      </c>
      <c r="AY1705" s="24">
        <v>29</v>
      </c>
      <c r="AZ1705" s="24">
        <v>29</v>
      </c>
      <c r="BA1705" s="24">
        <v>30</v>
      </c>
      <c r="BB1705" s="24">
        <v>28</v>
      </c>
      <c r="BC1705" s="24">
        <v>29</v>
      </c>
      <c r="BD1705" s="24">
        <v>30</v>
      </c>
      <c r="BE1705" s="24">
        <v>30</v>
      </c>
      <c r="BF1705" s="24">
        <v>1</v>
      </c>
      <c r="BG1705" s="24">
        <v>0.5</v>
      </c>
      <c r="BH1705" s="24">
        <v>1</v>
      </c>
      <c r="BI1705" s="24">
        <v>0.5</v>
      </c>
      <c r="BJ1705" s="24">
        <v>1</v>
      </c>
      <c r="BL1705" s="24">
        <v>0.5</v>
      </c>
      <c r="BM1705" s="24">
        <v>0.5</v>
      </c>
      <c r="BN1705" s="24">
        <v>0.5</v>
      </c>
      <c r="BO1705" s="24">
        <v>0.5</v>
      </c>
      <c r="BP1705" s="24">
        <v>1</v>
      </c>
      <c r="BQ1705" s="24">
        <v>1</v>
      </c>
      <c r="BR1705" s="24">
        <v>0.5</v>
      </c>
      <c r="BS1705" s="24">
        <v>1</v>
      </c>
      <c r="BT1705" s="24">
        <v>0.5</v>
      </c>
      <c r="BU1705" s="24">
        <v>0.5</v>
      </c>
      <c r="BV1705" s="24">
        <v>1</v>
      </c>
      <c r="BW1705" s="24">
        <v>1</v>
      </c>
      <c r="BX1705" s="24">
        <v>1</v>
      </c>
      <c r="BY1705" s="24">
        <v>1</v>
      </c>
      <c r="BZ1705" s="24">
        <v>0.5</v>
      </c>
      <c r="CB1705" s="24">
        <v>1</v>
      </c>
      <c r="CC1705" s="24">
        <v>1</v>
      </c>
      <c r="CD1705" s="24">
        <v>95</v>
      </c>
      <c r="CE1705" s="24">
        <v>105</v>
      </c>
      <c r="CF1705" s="24">
        <v>95</v>
      </c>
      <c r="CG1705" s="24">
        <v>95</v>
      </c>
      <c r="CH1705" s="24">
        <v>100</v>
      </c>
      <c r="CI1705" s="24">
        <v>100</v>
      </c>
      <c r="CO1705" s="34">
        <f t="shared" si="117"/>
        <v>181986</v>
      </c>
    </row>
    <row r="1706" spans="1:93" ht="15" hidden="1">
      <c r="A1706" s="23" t="s">
        <v>186</v>
      </c>
      <c r="B1706" s="52">
        <v>41001</v>
      </c>
      <c r="C1706" s="25" t="str">
        <f t="shared" si="116"/>
        <v/>
      </c>
      <c r="G1706" s="24">
        <f t="shared" si="118"/>
        <v>7</v>
      </c>
      <c r="H1706" s="37">
        <f>(H1707-H1705)/(G1706+G1707)*G1706+H1705</f>
        <v>184372.86274509804</v>
      </c>
      <c r="I1706" s="24" t="str">
        <f t="shared" si="119"/>
        <v/>
      </c>
      <c r="K1706" s="24">
        <f>IF(J1706&gt;900,_xlfn.XLOOKUP(ROUND(J1706,0),'CM-VL-G-C-GL-B-T-ClassRimThickn'!$B$1:$B$112,'CM-VL-G-C-GL-B-T-ClassRimThickn'!$C$1:$C$112,0,1,1),J1706)</f>
        <v>0</v>
      </c>
      <c r="L1706" s="24">
        <v>966.1</v>
      </c>
      <c r="M1706" s="24">
        <f>IF(L1706&gt;900,_xlfn.XLOOKUP(ROUND(L1706,0),'CM-VL-G-C-GL-B-T-ClassRimThickn'!$B$1:$B$112,'CM-VL-G-C-GL-B-T-ClassRimThickn'!$C$1:$C$112,0,1,1),L1706)</f>
        <v>60</v>
      </c>
      <c r="N1706" s="24">
        <v>972.8</v>
      </c>
      <c r="O1706" s="24">
        <f>IF(N1706&gt;900,_xlfn.XLOOKUP(ROUND(N1706,0),'CM-VL-G-C-GL-B-T-ClassRimThickn'!$B$1:$B$112,'CM-VL-G-C-GL-B-T-ClassRimThickn'!$C$1:$C$112,0,1,1),N1706)</f>
        <v>63.5</v>
      </c>
      <c r="P1706" s="24">
        <v>972.4</v>
      </c>
      <c r="Q1706" s="24">
        <f>IF(P1706&gt;900,_xlfn.XLOOKUP(ROUND(P1706,0),'CM-VL-G-C-GL-B-T-ClassRimThickn'!$B$1:$B$112,'CM-VL-G-C-GL-B-T-ClassRimThickn'!$C$1:$C$112,0,1,1),P1706)</f>
        <v>63</v>
      </c>
      <c r="S1706" s="24">
        <f>IF(R1706&gt;900,_xlfn.XLOOKUP(ROUND(R1706,0),'CM-VL-G-C-GL-B-T-ClassRimThickn'!$B$1:$B$112,'CM-VL-G-C-GL-B-T-ClassRimThickn'!$C$1:$C$112,0,1,1),R1706)</f>
        <v>0</v>
      </c>
      <c r="T1706" s="24">
        <v>971.4</v>
      </c>
      <c r="U1706" s="24">
        <f>IF(T1706&gt;900,_xlfn.XLOOKUP(ROUND(T1706,0),'CM-VL-G-C-GL-B-T-ClassRimThickn'!$B$1:$B$112,'CM-VL-G-C-GL-B-T-ClassRimThickn'!$C$1:$C$112,0,1,1),T1706)</f>
        <v>62.5</v>
      </c>
      <c r="V1706" s="24">
        <v>972.3</v>
      </c>
      <c r="W1706" s="24">
        <f>IF(V1706&gt;900,_xlfn.XLOOKUP(ROUND(V1706,0),'CM-VL-G-C-GL-B-T-ClassRimThickn'!$B$1:$B$112,'CM-VL-G-C-GL-B-T-ClassRimThickn'!$C$1:$C$112,0,1,1),V1706)</f>
        <v>63</v>
      </c>
      <c r="X1706" s="24">
        <v>966.6</v>
      </c>
      <c r="Y1706" s="24">
        <f>IF(X1706&gt;900,_xlfn.XLOOKUP(ROUND(X1706,0),'CM-VL-G-C-GL-B-T-ClassRimThickn'!$B$1:$B$112,'CM-VL-G-C-GL-B-T-ClassRimThickn'!$C$1:$C$112,0,1,1),X1706)</f>
        <v>60.5</v>
      </c>
      <c r="Z1706" s="24">
        <v>972.2</v>
      </c>
      <c r="AA1706" s="24">
        <f>IF(Z1706&gt;900,_xlfn.XLOOKUP(ROUND(Z1706,0),'CM-VL-G-C-GL-B-T-ClassRimThickn'!$B$1:$B$112,'CM-VL-G-C-GL-B-T-ClassRimThickn'!$C$1:$C$112,0,1,1),Z1706)</f>
        <v>63</v>
      </c>
      <c r="AB1706" s="24">
        <v>972.4</v>
      </c>
      <c r="AC1706" s="24">
        <f>IF(AB1706&gt;900,_xlfn.XLOOKUP(ROUND(AB1706,0),'CM-VL-G-C-GL-B-T-ClassRimThickn'!$B$1:$B$112,'CM-VL-G-C-GL-B-T-ClassRimThickn'!$C$1:$C$112,0,1,1),AB1706)</f>
        <v>63</v>
      </c>
      <c r="AD1706" s="24">
        <v>972.6</v>
      </c>
      <c r="AE1706" s="24">
        <f>IF(AD1706&gt;900,_xlfn.XLOOKUP(ROUND(AD1706,0),'CM-VL-G-C-GL-B-T-ClassRimThickn'!$B$1:$B$112,'CM-VL-G-C-GL-B-T-ClassRimThickn'!$C$1:$C$112,0,1,1),AD1706)</f>
        <v>63.5</v>
      </c>
      <c r="AF1706" s="24">
        <v>971.1</v>
      </c>
      <c r="AG1706" s="24">
        <f>IF(AF1706&gt;900,_xlfn.XLOOKUP(ROUND(AF1706,0),'CM-VL-G-C-GL-B-T-ClassRimThickn'!$B$1:$B$112,'CM-VL-G-C-GL-B-T-ClassRimThickn'!$C$1:$C$112,0,1,1),AF1706)</f>
        <v>62.5</v>
      </c>
      <c r="AH1706" s="24">
        <v>28</v>
      </c>
      <c r="AI1706" s="24">
        <v>28</v>
      </c>
      <c r="AJ1706" s="24">
        <v>28</v>
      </c>
      <c r="AK1706" s="24">
        <v>28</v>
      </c>
      <c r="AL1706" s="24">
        <v>28</v>
      </c>
      <c r="AM1706" s="24">
        <v>28</v>
      </c>
      <c r="AN1706" s="24">
        <v>28</v>
      </c>
      <c r="AO1706" s="24">
        <v>28</v>
      </c>
      <c r="AP1706" s="24">
        <v>28</v>
      </c>
      <c r="AQ1706" s="24">
        <v>28</v>
      </c>
      <c r="AR1706" s="24">
        <v>28</v>
      </c>
      <c r="AS1706" s="24">
        <v>28</v>
      </c>
      <c r="AT1706" s="24">
        <v>28</v>
      </c>
      <c r="AU1706" s="24">
        <v>28</v>
      </c>
      <c r="AV1706" s="24">
        <v>28</v>
      </c>
      <c r="AW1706" s="24">
        <v>28</v>
      </c>
      <c r="AX1706" s="24">
        <v>28</v>
      </c>
      <c r="AY1706" s="24">
        <v>28</v>
      </c>
      <c r="AZ1706" s="24">
        <v>28</v>
      </c>
      <c r="BA1706" s="24">
        <v>28</v>
      </c>
      <c r="BB1706" s="24">
        <v>28</v>
      </c>
      <c r="BC1706" s="24">
        <v>28</v>
      </c>
      <c r="BD1706" s="24">
        <v>28</v>
      </c>
      <c r="BE1706" s="24">
        <v>28</v>
      </c>
      <c r="BF1706" s="24">
        <v>0</v>
      </c>
      <c r="BG1706" s="24">
        <v>0</v>
      </c>
      <c r="BH1706" s="24">
        <v>0</v>
      </c>
      <c r="BI1706" s="24">
        <v>0</v>
      </c>
      <c r="BJ1706" s="24">
        <v>0</v>
      </c>
      <c r="BL1706" s="24">
        <v>0</v>
      </c>
      <c r="BM1706" s="24">
        <v>0</v>
      </c>
      <c r="BN1706" s="24">
        <v>0</v>
      </c>
      <c r="BO1706" s="24">
        <v>0</v>
      </c>
      <c r="BP1706" s="24">
        <v>0</v>
      </c>
      <c r="BQ1706" s="24">
        <v>0</v>
      </c>
      <c r="BR1706" s="24">
        <v>0</v>
      </c>
      <c r="BS1706" s="24">
        <v>0</v>
      </c>
      <c r="BT1706" s="24">
        <v>0</v>
      </c>
      <c r="BU1706" s="24">
        <v>0</v>
      </c>
      <c r="BV1706" s="24">
        <v>0</v>
      </c>
      <c r="BW1706" s="24">
        <v>0</v>
      </c>
      <c r="BX1706" s="24">
        <v>0</v>
      </c>
      <c r="BY1706" s="24">
        <v>0</v>
      </c>
      <c r="BZ1706" s="24">
        <v>0</v>
      </c>
      <c r="CB1706" s="24">
        <v>0</v>
      </c>
      <c r="CC1706" s="24">
        <v>0</v>
      </c>
      <c r="CO1706" s="34">
        <f t="shared" si="117"/>
        <v>184372.86274509804</v>
      </c>
    </row>
    <row r="1707" spans="1:93" ht="15" hidden="1">
      <c r="A1707" s="23" t="s">
        <v>186</v>
      </c>
      <c r="B1707" s="52">
        <v>41045</v>
      </c>
      <c r="C1707" s="25" t="str">
        <f t="shared" si="116"/>
        <v/>
      </c>
      <c r="G1707" s="24">
        <f t="shared" si="118"/>
        <v>44</v>
      </c>
      <c r="H1707" s="36">
        <v>199376</v>
      </c>
      <c r="I1707" s="24" t="str">
        <f t="shared" si="119"/>
        <v/>
      </c>
      <c r="K1707" s="24">
        <f>IF(J1707&gt;900,_xlfn.XLOOKUP(ROUND(J1707,0),'CM-VL-G-C-GL-B-T-ClassRimThickn'!$B$1:$B$112,'CM-VL-G-C-GL-B-T-ClassRimThickn'!$C$1:$C$112,0,1,1),J1707)</f>
        <v>0</v>
      </c>
      <c r="L1707" s="24">
        <v>65</v>
      </c>
      <c r="M1707" s="24">
        <f>IF(L1707&gt;900,_xlfn.XLOOKUP(ROUND(L1707,0),'CM-VL-G-C-GL-B-T-ClassRimThickn'!$B$1:$B$112,'CM-VL-G-C-GL-B-T-ClassRimThickn'!$C$1:$C$112,0,1,1),L1707)</f>
        <v>65</v>
      </c>
      <c r="N1707" s="24">
        <v>67</v>
      </c>
      <c r="O1707" s="24">
        <f>IF(N1707&gt;900,_xlfn.XLOOKUP(ROUND(N1707,0),'CM-VL-G-C-GL-B-T-ClassRimThickn'!$B$1:$B$112,'CM-VL-G-C-GL-B-T-ClassRimThickn'!$C$1:$C$112,0,1,1),N1707)</f>
        <v>67</v>
      </c>
      <c r="P1707" s="24">
        <v>67</v>
      </c>
      <c r="Q1707" s="24">
        <f>IF(P1707&gt;900,_xlfn.XLOOKUP(ROUND(P1707,0),'CM-VL-G-C-GL-B-T-ClassRimThickn'!$B$1:$B$112,'CM-VL-G-C-GL-B-T-ClassRimThickn'!$C$1:$C$112,0,1,1),P1707)</f>
        <v>67</v>
      </c>
      <c r="S1707" s="24">
        <f>IF(R1707&gt;900,_xlfn.XLOOKUP(ROUND(R1707,0),'CM-VL-G-C-GL-B-T-ClassRimThickn'!$B$1:$B$112,'CM-VL-G-C-GL-B-T-ClassRimThickn'!$C$1:$C$112,0,1,1),R1707)</f>
        <v>0</v>
      </c>
      <c r="T1707" s="24">
        <v>67</v>
      </c>
      <c r="U1707" s="24">
        <f>IF(T1707&gt;900,_xlfn.XLOOKUP(ROUND(T1707,0),'CM-VL-G-C-GL-B-T-ClassRimThickn'!$B$1:$B$112,'CM-VL-G-C-GL-B-T-ClassRimThickn'!$C$1:$C$112,0,1,1),T1707)</f>
        <v>67</v>
      </c>
      <c r="V1707" s="24">
        <v>67</v>
      </c>
      <c r="W1707" s="24">
        <f>IF(V1707&gt;900,_xlfn.XLOOKUP(ROUND(V1707,0),'CM-VL-G-C-GL-B-T-ClassRimThickn'!$B$1:$B$112,'CM-VL-G-C-GL-B-T-ClassRimThickn'!$C$1:$C$112,0,1,1),V1707)</f>
        <v>67</v>
      </c>
      <c r="X1707" s="24">
        <v>65</v>
      </c>
      <c r="Y1707" s="24">
        <f>IF(X1707&gt;900,_xlfn.XLOOKUP(ROUND(X1707,0),'CM-VL-G-C-GL-B-T-ClassRimThickn'!$B$1:$B$112,'CM-VL-G-C-GL-B-T-ClassRimThickn'!$C$1:$C$112,0,1,1),X1707)</f>
        <v>65</v>
      </c>
      <c r="Z1707" s="24">
        <v>67</v>
      </c>
      <c r="AA1707" s="24">
        <f>IF(Z1707&gt;900,_xlfn.XLOOKUP(ROUND(Z1707,0),'CM-VL-G-C-GL-B-T-ClassRimThickn'!$B$1:$B$112,'CM-VL-G-C-GL-B-T-ClassRimThickn'!$C$1:$C$112,0,1,1),Z1707)</f>
        <v>67</v>
      </c>
      <c r="AB1707" s="24">
        <v>67</v>
      </c>
      <c r="AC1707" s="24">
        <f>IF(AB1707&gt;900,_xlfn.XLOOKUP(ROUND(AB1707,0),'CM-VL-G-C-GL-B-T-ClassRimThickn'!$B$1:$B$112,'CM-VL-G-C-GL-B-T-ClassRimThickn'!$C$1:$C$112,0,1,1),AB1707)</f>
        <v>67</v>
      </c>
      <c r="AD1707" s="24">
        <v>67</v>
      </c>
      <c r="AE1707" s="24">
        <f>IF(AD1707&gt;900,_xlfn.XLOOKUP(ROUND(AD1707,0),'CM-VL-G-C-GL-B-T-ClassRimThickn'!$B$1:$B$112,'CM-VL-G-C-GL-B-T-ClassRimThickn'!$C$1:$C$112,0,1,1),AD1707)</f>
        <v>67</v>
      </c>
      <c r="AF1707" s="24">
        <v>67</v>
      </c>
      <c r="AG1707" s="24">
        <f>IF(AF1707&gt;900,_xlfn.XLOOKUP(ROUND(AF1707,0),'CM-VL-G-C-GL-B-T-ClassRimThickn'!$B$1:$B$112,'CM-VL-G-C-GL-B-T-ClassRimThickn'!$C$1:$C$112,0,1,1),AF1707)</f>
        <v>67</v>
      </c>
      <c r="AH1707" s="24">
        <v>24</v>
      </c>
      <c r="AI1707" s="24">
        <v>23</v>
      </c>
      <c r="AJ1707" s="24">
        <v>23</v>
      </c>
      <c r="AK1707" s="24">
        <v>24</v>
      </c>
      <c r="AL1707" s="24">
        <v>24</v>
      </c>
      <c r="AM1707" s="24">
        <v>24</v>
      </c>
      <c r="AN1707" s="24">
        <v>23</v>
      </c>
      <c r="AO1707" s="24">
        <v>21</v>
      </c>
      <c r="AP1707" s="24">
        <v>23</v>
      </c>
      <c r="AQ1707" s="24">
        <v>23</v>
      </c>
      <c r="AR1707" s="24">
        <v>20</v>
      </c>
      <c r="AS1707" s="24">
        <v>24</v>
      </c>
      <c r="AT1707" s="24">
        <v>30</v>
      </c>
      <c r="AU1707" s="24">
        <v>29</v>
      </c>
      <c r="AV1707" s="24">
        <v>29</v>
      </c>
      <c r="AW1707" s="24">
        <v>29</v>
      </c>
      <c r="AX1707" s="24">
        <v>29</v>
      </c>
      <c r="AY1707" s="24">
        <v>29</v>
      </c>
      <c r="AZ1707" s="24">
        <v>29</v>
      </c>
      <c r="BA1707" s="24">
        <v>29</v>
      </c>
      <c r="BB1707" s="24">
        <v>28</v>
      </c>
      <c r="BC1707" s="24">
        <v>29</v>
      </c>
      <c r="BD1707" s="24">
        <v>29</v>
      </c>
      <c r="BE1707" s="24">
        <v>29</v>
      </c>
      <c r="BF1707" s="24">
        <v>0.5</v>
      </c>
      <c r="BG1707" s="24">
        <v>0</v>
      </c>
      <c r="BH1707" s="24">
        <v>0</v>
      </c>
      <c r="BI1707" s="24">
        <v>0</v>
      </c>
      <c r="BJ1707" s="24">
        <v>0</v>
      </c>
      <c r="BL1707" s="24">
        <v>0</v>
      </c>
      <c r="BM1707" s="24">
        <v>0</v>
      </c>
      <c r="BN1707" s="24">
        <v>0.5</v>
      </c>
      <c r="BO1707" s="24">
        <v>0</v>
      </c>
      <c r="BP1707" s="24">
        <v>0</v>
      </c>
      <c r="BR1707" s="24">
        <v>0</v>
      </c>
      <c r="BS1707" s="24">
        <v>0.5</v>
      </c>
      <c r="BT1707" s="24">
        <v>0</v>
      </c>
      <c r="BU1707" s="24">
        <v>0</v>
      </c>
      <c r="BV1707" s="24">
        <v>0</v>
      </c>
      <c r="BW1707" s="24">
        <v>0</v>
      </c>
      <c r="BX1707" s="24">
        <v>0</v>
      </c>
      <c r="BY1707" s="24">
        <v>0.5</v>
      </c>
      <c r="BZ1707" s="24">
        <v>0</v>
      </c>
      <c r="CB1707" s="24">
        <v>0.5</v>
      </c>
      <c r="CC1707" s="24">
        <v>0</v>
      </c>
      <c r="CD1707" s="24">
        <v>95</v>
      </c>
      <c r="CE1707" s="24">
        <v>95</v>
      </c>
      <c r="CF1707" s="24">
        <v>90</v>
      </c>
      <c r="CG1707" s="24">
        <v>85</v>
      </c>
      <c r="CH1707" s="24">
        <v>85</v>
      </c>
      <c r="CI1707" s="24">
        <v>90</v>
      </c>
      <c r="CO1707" s="34">
        <f t="shared" si="117"/>
        <v>199376</v>
      </c>
    </row>
    <row r="1708" spans="1:93" ht="15" hidden="1">
      <c r="A1708" s="23" t="s">
        <v>186</v>
      </c>
      <c r="B1708" s="52">
        <v>41063</v>
      </c>
      <c r="C1708" s="25" t="str">
        <f t="shared" si="116"/>
        <v/>
      </c>
      <c r="G1708" s="24">
        <f t="shared" si="118"/>
        <v>18</v>
      </c>
      <c r="H1708" s="37">
        <f>(H1709-H1707)/(G1708+G1709)*G1708+H1707</f>
        <v>205734.8</v>
      </c>
      <c r="I1708" s="24" t="str">
        <f t="shared" si="119"/>
        <v/>
      </c>
      <c r="K1708" s="24">
        <f>IF(J1708&gt;900,_xlfn.XLOOKUP(ROUND(J1708,0),'CM-VL-G-C-GL-B-T-ClassRimThickn'!$B$1:$B$112,'CM-VL-G-C-GL-B-T-ClassRimThickn'!$C$1:$C$112,0,1,1),J1708)</f>
        <v>0</v>
      </c>
      <c r="L1708" s="24">
        <v>949.3</v>
      </c>
      <c r="M1708" s="24">
        <f>IF(L1708&gt;900,_xlfn.XLOOKUP(ROUND(L1708,0),'CM-VL-G-C-GL-B-T-ClassRimThickn'!$B$1:$B$112,'CM-VL-G-C-GL-B-T-ClassRimThickn'!$C$1:$C$112,0,1,1),L1708)</f>
        <v>51.5</v>
      </c>
      <c r="N1708" s="24">
        <v>953.1</v>
      </c>
      <c r="O1708" s="24">
        <f>IF(N1708&gt;900,_xlfn.XLOOKUP(ROUND(N1708,0),'CM-VL-G-C-GL-B-T-ClassRimThickn'!$B$1:$B$112,'CM-VL-G-C-GL-B-T-ClassRimThickn'!$C$1:$C$112,0,1,1),N1708)</f>
        <v>53.5</v>
      </c>
      <c r="P1708" s="24">
        <v>952.8</v>
      </c>
      <c r="Q1708" s="24">
        <f>IF(P1708&gt;900,_xlfn.XLOOKUP(ROUND(P1708,0),'CM-VL-G-C-GL-B-T-ClassRimThickn'!$B$1:$B$112,'CM-VL-G-C-GL-B-T-ClassRimThickn'!$C$1:$C$112,0,1,1),P1708)</f>
        <v>53.5</v>
      </c>
      <c r="S1708" s="24">
        <f>IF(R1708&gt;900,_xlfn.XLOOKUP(ROUND(R1708,0),'CM-VL-G-C-GL-B-T-ClassRimThickn'!$B$1:$B$112,'CM-VL-G-C-GL-B-T-ClassRimThickn'!$C$1:$C$112,0,1,1),R1708)</f>
        <v>0</v>
      </c>
      <c r="T1708" s="24">
        <v>950.8</v>
      </c>
      <c r="U1708" s="24">
        <f>IF(T1708&gt;900,_xlfn.XLOOKUP(ROUND(T1708,0),'CM-VL-G-C-GL-B-T-ClassRimThickn'!$B$1:$B$112,'CM-VL-G-C-GL-B-T-ClassRimThickn'!$C$1:$C$112,0,1,1),T1708)</f>
        <v>52.5</v>
      </c>
      <c r="V1708" s="24">
        <v>950.9</v>
      </c>
      <c r="W1708" s="24">
        <f>IF(V1708&gt;900,_xlfn.XLOOKUP(ROUND(V1708,0),'CM-VL-G-C-GL-B-T-ClassRimThickn'!$B$1:$B$112,'CM-VL-G-C-GL-B-T-ClassRimThickn'!$C$1:$C$112,0,1,1),V1708)</f>
        <v>52.5</v>
      </c>
      <c r="X1708" s="24">
        <v>949.8</v>
      </c>
      <c r="Y1708" s="24">
        <f>IF(X1708&gt;900,_xlfn.XLOOKUP(ROUND(X1708,0),'CM-VL-G-C-GL-B-T-ClassRimThickn'!$B$1:$B$112,'CM-VL-G-C-GL-B-T-ClassRimThickn'!$C$1:$C$112,0,1,1),X1708)</f>
        <v>52</v>
      </c>
      <c r="Z1708" s="24">
        <v>955.6</v>
      </c>
      <c r="AA1708" s="24">
        <f>IF(Z1708&gt;900,_xlfn.XLOOKUP(ROUND(Z1708,0),'CM-VL-G-C-GL-B-T-ClassRimThickn'!$B$1:$B$112,'CM-VL-G-C-GL-B-T-ClassRimThickn'!$C$1:$C$112,0,1,1),Z1708)</f>
        <v>55</v>
      </c>
      <c r="AB1708" s="24">
        <v>952.9</v>
      </c>
      <c r="AC1708" s="24">
        <f>IF(AB1708&gt;900,_xlfn.XLOOKUP(ROUND(AB1708,0),'CM-VL-G-C-GL-B-T-ClassRimThickn'!$B$1:$B$112,'CM-VL-G-C-GL-B-T-ClassRimThickn'!$C$1:$C$112,0,1,1),AB1708)</f>
        <v>53.5</v>
      </c>
      <c r="AD1708" s="24">
        <v>949.7</v>
      </c>
      <c r="AE1708" s="24">
        <f>IF(AD1708&gt;900,_xlfn.XLOOKUP(ROUND(AD1708,0),'CM-VL-G-C-GL-B-T-ClassRimThickn'!$B$1:$B$112,'CM-VL-G-C-GL-B-T-ClassRimThickn'!$C$1:$C$112,0,1,1),AD1708)</f>
        <v>52</v>
      </c>
      <c r="AF1708" s="24">
        <v>950.8</v>
      </c>
      <c r="AG1708" s="24">
        <f>IF(AF1708&gt;900,_xlfn.XLOOKUP(ROUND(AF1708,0),'CM-VL-G-C-GL-B-T-ClassRimThickn'!$B$1:$B$112,'CM-VL-G-C-GL-B-T-ClassRimThickn'!$C$1:$C$112,0,1,1),AF1708)</f>
        <v>52.5</v>
      </c>
      <c r="AH1708" s="24">
        <v>28</v>
      </c>
      <c r="AI1708" s="24">
        <v>28</v>
      </c>
      <c r="AJ1708" s="24">
        <v>27</v>
      </c>
      <c r="AK1708" s="24">
        <v>28</v>
      </c>
      <c r="AL1708" s="24">
        <v>28</v>
      </c>
      <c r="AM1708" s="24">
        <v>28</v>
      </c>
      <c r="AN1708" s="24">
        <v>26</v>
      </c>
      <c r="AO1708" s="24">
        <v>25</v>
      </c>
      <c r="AP1708" s="24">
        <v>26</v>
      </c>
      <c r="AQ1708" s="24">
        <v>28</v>
      </c>
      <c r="AR1708" s="24">
        <v>26</v>
      </c>
      <c r="AS1708" s="24">
        <v>26</v>
      </c>
      <c r="AT1708" s="24">
        <v>28</v>
      </c>
      <c r="AU1708" s="24">
        <v>28</v>
      </c>
      <c r="AV1708" s="24">
        <v>28</v>
      </c>
      <c r="AW1708" s="24">
        <v>28</v>
      </c>
      <c r="AX1708" s="24">
        <v>28</v>
      </c>
      <c r="AY1708" s="24">
        <v>28</v>
      </c>
      <c r="AZ1708" s="24">
        <v>28</v>
      </c>
      <c r="BA1708" s="24">
        <v>28</v>
      </c>
      <c r="BB1708" s="24">
        <v>28</v>
      </c>
      <c r="BC1708" s="24">
        <v>28</v>
      </c>
      <c r="BD1708" s="24">
        <v>28</v>
      </c>
      <c r="BE1708" s="24">
        <v>28</v>
      </c>
      <c r="BF1708" s="24">
        <v>0</v>
      </c>
      <c r="BG1708" s="24">
        <v>0</v>
      </c>
      <c r="BH1708" s="24">
        <v>0</v>
      </c>
      <c r="BI1708" s="24">
        <v>0</v>
      </c>
      <c r="BJ1708" s="24">
        <v>0</v>
      </c>
      <c r="BL1708" s="24">
        <v>0</v>
      </c>
      <c r="BM1708" s="24">
        <v>0</v>
      </c>
      <c r="BN1708" s="24">
        <v>0</v>
      </c>
      <c r="BO1708" s="24">
        <v>0</v>
      </c>
      <c r="BP1708" s="24">
        <v>0</v>
      </c>
      <c r="BQ1708" s="24">
        <v>0</v>
      </c>
      <c r="BR1708" s="24">
        <v>0</v>
      </c>
      <c r="BS1708" s="24">
        <v>0</v>
      </c>
      <c r="BT1708" s="24">
        <v>0</v>
      </c>
      <c r="BU1708" s="24">
        <v>0</v>
      </c>
      <c r="BV1708" s="24">
        <v>0</v>
      </c>
      <c r="BW1708" s="24">
        <v>0</v>
      </c>
      <c r="BX1708" s="24">
        <v>0</v>
      </c>
      <c r="BY1708" s="24">
        <v>0</v>
      </c>
      <c r="BZ1708" s="24">
        <v>0</v>
      </c>
      <c r="CB1708" s="24">
        <v>0</v>
      </c>
      <c r="CC1708" s="24">
        <v>0</v>
      </c>
      <c r="CO1708" s="34">
        <f t="shared" si="117"/>
        <v>205734.8</v>
      </c>
    </row>
    <row r="1709" spans="1:93" ht="15" hidden="1">
      <c r="A1709" s="23" t="s">
        <v>186</v>
      </c>
      <c r="B1709" s="52">
        <v>41075</v>
      </c>
      <c r="C1709" s="25" t="str">
        <f t="shared" si="116"/>
        <v/>
      </c>
      <c r="G1709" s="24">
        <f t="shared" si="118"/>
        <v>12</v>
      </c>
      <c r="H1709" s="36">
        <v>209974</v>
      </c>
      <c r="I1709" s="24" t="str">
        <f t="shared" si="119"/>
        <v/>
      </c>
      <c r="K1709" s="24">
        <f>IF(J1709&gt;900,_xlfn.XLOOKUP(ROUND(J1709,0),'CM-VL-G-C-GL-B-T-ClassRimThickn'!$B$1:$B$112,'CM-VL-G-C-GL-B-T-ClassRimThickn'!$C$1:$C$112,0,1,1),J1709)</f>
        <v>0</v>
      </c>
      <c r="L1709" s="24">
        <v>54</v>
      </c>
      <c r="M1709" s="24">
        <f>IF(L1709&gt;900,_xlfn.XLOOKUP(ROUND(L1709,0),'CM-VL-G-C-GL-B-T-ClassRimThickn'!$B$1:$B$112,'CM-VL-G-C-GL-B-T-ClassRimThickn'!$C$1:$C$112,0,1,1),L1709)</f>
        <v>54</v>
      </c>
      <c r="N1709" s="24">
        <v>56</v>
      </c>
      <c r="O1709" s="24">
        <f>IF(N1709&gt;900,_xlfn.XLOOKUP(ROUND(N1709,0),'CM-VL-G-C-GL-B-T-ClassRimThickn'!$B$1:$B$112,'CM-VL-G-C-GL-B-T-ClassRimThickn'!$C$1:$C$112,0,1,1),N1709)</f>
        <v>56</v>
      </c>
      <c r="P1709" s="24">
        <v>50</v>
      </c>
      <c r="Q1709" s="24">
        <f>IF(P1709&gt;900,_xlfn.XLOOKUP(ROUND(P1709,0),'CM-VL-G-C-GL-B-T-ClassRimThickn'!$B$1:$B$112,'CM-VL-G-C-GL-B-T-ClassRimThickn'!$C$1:$C$112,0,1,1),P1709)</f>
        <v>50</v>
      </c>
      <c r="S1709" s="24">
        <f>IF(R1709&gt;900,_xlfn.XLOOKUP(ROUND(R1709,0),'CM-VL-G-C-GL-B-T-ClassRimThickn'!$B$1:$B$112,'CM-VL-G-C-GL-B-T-ClassRimThickn'!$C$1:$C$112,0,1,1),R1709)</f>
        <v>0</v>
      </c>
      <c r="T1709" s="24">
        <v>53</v>
      </c>
      <c r="U1709" s="24">
        <f>IF(T1709&gt;900,_xlfn.XLOOKUP(ROUND(T1709,0),'CM-VL-G-C-GL-B-T-ClassRimThickn'!$B$1:$B$112,'CM-VL-G-C-GL-B-T-ClassRimThickn'!$C$1:$C$112,0,1,1),T1709)</f>
        <v>53</v>
      </c>
      <c r="V1709" s="24">
        <v>55</v>
      </c>
      <c r="W1709" s="24">
        <f>IF(V1709&gt;900,_xlfn.XLOOKUP(ROUND(V1709,0),'CM-VL-G-C-GL-B-T-ClassRimThickn'!$B$1:$B$112,'CM-VL-G-C-GL-B-T-ClassRimThickn'!$C$1:$C$112,0,1,1),V1709)</f>
        <v>55</v>
      </c>
      <c r="X1709" s="24">
        <v>55</v>
      </c>
      <c r="Y1709" s="24">
        <f>IF(X1709&gt;900,_xlfn.XLOOKUP(ROUND(X1709,0),'CM-VL-G-C-GL-B-T-ClassRimThickn'!$B$1:$B$112,'CM-VL-G-C-GL-B-T-ClassRimThickn'!$C$1:$C$112,0,1,1),X1709)</f>
        <v>55</v>
      </c>
      <c r="Z1709" s="24">
        <v>57</v>
      </c>
      <c r="AA1709" s="24">
        <f>IF(Z1709&gt;900,_xlfn.XLOOKUP(ROUND(Z1709,0),'CM-VL-G-C-GL-B-T-ClassRimThickn'!$B$1:$B$112,'CM-VL-G-C-GL-B-T-ClassRimThickn'!$C$1:$C$112,0,1,1),Z1709)</f>
        <v>57</v>
      </c>
      <c r="AB1709" s="24">
        <v>55</v>
      </c>
      <c r="AC1709" s="24">
        <f>IF(AB1709&gt;900,_xlfn.XLOOKUP(ROUND(AB1709,0),'CM-VL-G-C-GL-B-T-ClassRimThickn'!$B$1:$B$112,'CM-VL-G-C-GL-B-T-ClassRimThickn'!$C$1:$C$112,0,1,1),AB1709)</f>
        <v>55</v>
      </c>
      <c r="AD1709" s="24">
        <v>54</v>
      </c>
      <c r="AE1709" s="24">
        <f>IF(AD1709&gt;900,_xlfn.XLOOKUP(ROUND(AD1709,0),'CM-VL-G-C-GL-B-T-ClassRimThickn'!$B$1:$B$112,'CM-VL-G-C-GL-B-T-ClassRimThickn'!$C$1:$C$112,0,1,1),AD1709)</f>
        <v>54</v>
      </c>
      <c r="AF1709" s="24">
        <v>53</v>
      </c>
      <c r="AG1709" s="24">
        <f>IF(AF1709&gt;900,_xlfn.XLOOKUP(ROUND(AF1709,0),'CM-VL-G-C-GL-B-T-ClassRimThickn'!$B$1:$B$112,'CM-VL-G-C-GL-B-T-ClassRimThickn'!$C$1:$C$112,0,1,1),AF1709)</f>
        <v>53</v>
      </c>
      <c r="AH1709" s="24">
        <v>24</v>
      </c>
      <c r="AI1709" s="24">
        <v>23</v>
      </c>
      <c r="AJ1709" s="24">
        <v>23</v>
      </c>
      <c r="AK1709" s="24">
        <v>24</v>
      </c>
      <c r="AL1709" s="24">
        <v>24</v>
      </c>
      <c r="AM1709" s="24">
        <v>25</v>
      </c>
      <c r="AN1709" s="24">
        <v>24</v>
      </c>
      <c r="AO1709" s="24">
        <v>23</v>
      </c>
      <c r="AP1709" s="24">
        <v>24</v>
      </c>
      <c r="AQ1709" s="24">
        <v>24.5</v>
      </c>
      <c r="AR1709" s="24">
        <v>24</v>
      </c>
      <c r="AS1709" s="24">
        <v>24</v>
      </c>
      <c r="AT1709" s="24">
        <v>30</v>
      </c>
      <c r="AU1709" s="24">
        <v>29</v>
      </c>
      <c r="AV1709" s="24">
        <v>29</v>
      </c>
      <c r="AW1709" s="24">
        <v>28.5</v>
      </c>
      <c r="AX1709" s="24">
        <v>29</v>
      </c>
      <c r="AY1709" s="24">
        <v>29</v>
      </c>
      <c r="AZ1709" s="24">
        <v>28</v>
      </c>
      <c r="BA1709" s="24">
        <v>28.5</v>
      </c>
      <c r="BB1709" s="24">
        <v>28</v>
      </c>
      <c r="BC1709" s="24">
        <v>28</v>
      </c>
      <c r="BD1709" s="24">
        <v>29</v>
      </c>
      <c r="BE1709" s="24">
        <v>29</v>
      </c>
      <c r="BF1709" s="24">
        <v>0</v>
      </c>
      <c r="BG1709" s="24">
        <v>0</v>
      </c>
      <c r="BH1709" s="24">
        <v>0</v>
      </c>
      <c r="BI1709" s="24">
        <v>0</v>
      </c>
      <c r="BJ1709" s="24">
        <v>0</v>
      </c>
      <c r="BL1709" s="24">
        <v>0</v>
      </c>
      <c r="BM1709" s="24">
        <v>0</v>
      </c>
      <c r="BN1709" s="24">
        <v>0</v>
      </c>
      <c r="BO1709" s="24">
        <v>0</v>
      </c>
      <c r="BP1709" s="24">
        <v>0</v>
      </c>
      <c r="BQ1709" s="24">
        <v>0</v>
      </c>
      <c r="BR1709" s="24">
        <v>0</v>
      </c>
      <c r="BS1709" s="24">
        <v>0</v>
      </c>
      <c r="BT1709" s="24">
        <v>0</v>
      </c>
      <c r="BU1709" s="24">
        <v>0</v>
      </c>
      <c r="BV1709" s="24">
        <v>0</v>
      </c>
      <c r="BW1709" s="24">
        <v>0</v>
      </c>
      <c r="BX1709" s="24">
        <v>0</v>
      </c>
      <c r="BY1709" s="24">
        <v>0</v>
      </c>
      <c r="BZ1709" s="24">
        <v>0</v>
      </c>
      <c r="CB1709" s="24">
        <v>0</v>
      </c>
      <c r="CC1709" s="24">
        <v>0</v>
      </c>
      <c r="CD1709" s="24">
        <v>90</v>
      </c>
      <c r="CE1709" s="24">
        <v>82</v>
      </c>
      <c r="CF1709" s="24">
        <v>78</v>
      </c>
      <c r="CG1709" s="24">
        <v>75</v>
      </c>
      <c r="CH1709" s="24">
        <v>76</v>
      </c>
      <c r="CI1709" s="24">
        <v>76</v>
      </c>
      <c r="CO1709" s="34">
        <f t="shared" si="117"/>
        <v>209974</v>
      </c>
    </row>
    <row r="1710" spans="1:93" ht="15" hidden="1">
      <c r="A1710" s="23" t="s">
        <v>186</v>
      </c>
      <c r="B1710" s="52">
        <v>41120</v>
      </c>
      <c r="C1710" s="25" t="str">
        <f t="shared" si="116"/>
        <v/>
      </c>
      <c r="G1710" s="24">
        <f t="shared" si="118"/>
        <v>45</v>
      </c>
      <c r="H1710" s="37">
        <f>(H1711-H1709)/(G1710+G1711)*G1710+H1709</f>
        <v>225751.421875</v>
      </c>
      <c r="I1710" s="24" t="str">
        <f t="shared" si="119"/>
        <v/>
      </c>
      <c r="K1710" s="24">
        <f>IF(J1710&gt;900,_xlfn.XLOOKUP(ROUND(J1710,0),'CM-VL-G-C-GL-B-T-ClassRimThickn'!$B$1:$B$112,'CM-VL-G-C-GL-B-T-ClassRimThickn'!$C$1:$C$112,0,1,1),J1710)</f>
        <v>0</v>
      </c>
      <c r="L1710" s="24">
        <v>55</v>
      </c>
      <c r="M1710" s="24">
        <f>IF(L1710&gt;900,_xlfn.XLOOKUP(ROUND(L1710,0),'CM-VL-G-C-GL-B-T-ClassRimThickn'!$B$1:$B$112,'CM-VL-G-C-GL-B-T-ClassRimThickn'!$C$1:$C$112,0,1,1),L1710)</f>
        <v>55</v>
      </c>
      <c r="N1710" s="24">
        <v>57</v>
      </c>
      <c r="O1710" s="24">
        <f>IF(N1710&gt;900,_xlfn.XLOOKUP(ROUND(N1710,0),'CM-VL-G-C-GL-B-T-ClassRimThickn'!$B$1:$B$112,'CM-VL-G-C-GL-B-T-ClassRimThickn'!$C$1:$C$112,0,1,1),N1710)</f>
        <v>57</v>
      </c>
      <c r="P1710" s="24">
        <v>54</v>
      </c>
      <c r="Q1710" s="24">
        <f>IF(P1710&gt;900,_xlfn.XLOOKUP(ROUND(P1710,0),'CM-VL-G-C-GL-B-T-ClassRimThickn'!$B$1:$B$112,'CM-VL-G-C-GL-B-T-ClassRimThickn'!$C$1:$C$112,0,1,1),P1710)</f>
        <v>54</v>
      </c>
      <c r="S1710" s="24">
        <f>IF(R1710&gt;900,_xlfn.XLOOKUP(ROUND(R1710,0),'CM-VL-G-C-GL-B-T-ClassRimThickn'!$B$1:$B$112,'CM-VL-G-C-GL-B-T-ClassRimThickn'!$C$1:$C$112,0,1,1),R1710)</f>
        <v>0</v>
      </c>
      <c r="T1710" s="24">
        <v>54</v>
      </c>
      <c r="U1710" s="24">
        <f>IF(T1710&gt;900,_xlfn.XLOOKUP(ROUND(T1710,0),'CM-VL-G-C-GL-B-T-ClassRimThickn'!$B$1:$B$112,'CM-VL-G-C-GL-B-T-ClassRimThickn'!$C$1:$C$112,0,1,1),T1710)</f>
        <v>54</v>
      </c>
      <c r="V1710" s="24">
        <v>56</v>
      </c>
      <c r="W1710" s="24">
        <f>IF(V1710&gt;900,_xlfn.XLOOKUP(ROUND(V1710,0),'CM-VL-G-C-GL-B-T-ClassRimThickn'!$B$1:$B$112,'CM-VL-G-C-GL-B-T-ClassRimThickn'!$C$1:$C$112,0,1,1),V1710)</f>
        <v>56</v>
      </c>
      <c r="X1710" s="24">
        <v>55</v>
      </c>
      <c r="Y1710" s="24">
        <f>IF(X1710&gt;900,_xlfn.XLOOKUP(ROUND(X1710,0),'CM-VL-G-C-GL-B-T-ClassRimThickn'!$B$1:$B$112,'CM-VL-G-C-GL-B-T-ClassRimThickn'!$C$1:$C$112,0,1,1),X1710)</f>
        <v>55</v>
      </c>
      <c r="Z1710" s="24">
        <v>57</v>
      </c>
      <c r="AA1710" s="24">
        <f>IF(Z1710&gt;900,_xlfn.XLOOKUP(ROUND(Z1710,0),'CM-VL-G-C-GL-B-T-ClassRimThickn'!$B$1:$B$112,'CM-VL-G-C-GL-B-T-ClassRimThickn'!$C$1:$C$112,0,1,1),Z1710)</f>
        <v>57</v>
      </c>
      <c r="AB1710" s="24">
        <v>54</v>
      </c>
      <c r="AC1710" s="24">
        <f>IF(AB1710&gt;900,_xlfn.XLOOKUP(ROUND(AB1710,0),'CM-VL-G-C-GL-B-T-ClassRimThickn'!$B$1:$B$112,'CM-VL-G-C-GL-B-T-ClassRimThickn'!$C$1:$C$112,0,1,1),AB1710)</f>
        <v>54</v>
      </c>
      <c r="AD1710" s="24">
        <v>54</v>
      </c>
      <c r="AE1710" s="24">
        <f>IF(AD1710&gt;900,_xlfn.XLOOKUP(ROUND(AD1710,0),'CM-VL-G-C-GL-B-T-ClassRimThickn'!$B$1:$B$112,'CM-VL-G-C-GL-B-T-ClassRimThickn'!$C$1:$C$112,0,1,1),AD1710)</f>
        <v>54</v>
      </c>
      <c r="AF1710" s="24">
        <v>57</v>
      </c>
      <c r="AG1710" s="24">
        <f>IF(AF1710&gt;900,_xlfn.XLOOKUP(ROUND(AF1710,0),'CM-VL-G-C-GL-B-T-ClassRimThickn'!$B$1:$B$112,'CM-VL-G-C-GL-B-T-ClassRimThickn'!$C$1:$C$112,0,1,1),AF1710)</f>
        <v>57</v>
      </c>
      <c r="AH1710" s="24">
        <v>21.5</v>
      </c>
      <c r="AI1710" s="24">
        <v>20.5</v>
      </c>
      <c r="AJ1710" s="24">
        <v>22</v>
      </c>
      <c r="AK1710" s="24">
        <v>22</v>
      </c>
      <c r="AL1710" s="24">
        <v>26</v>
      </c>
      <c r="AM1710" s="24">
        <v>22.5</v>
      </c>
      <c r="AN1710" s="24">
        <v>22</v>
      </c>
      <c r="AO1710" s="24">
        <v>21</v>
      </c>
      <c r="AP1710" s="24">
        <v>24.5</v>
      </c>
      <c r="AQ1710" s="24">
        <v>23.5</v>
      </c>
      <c r="AR1710" s="24">
        <v>27</v>
      </c>
      <c r="AS1710" s="24">
        <v>21</v>
      </c>
      <c r="AT1710" s="24">
        <v>30</v>
      </c>
      <c r="AU1710" s="24">
        <v>30.5</v>
      </c>
      <c r="AV1710" s="24">
        <v>31</v>
      </c>
      <c r="AW1710" s="24">
        <v>31</v>
      </c>
      <c r="AX1710" s="24">
        <v>31</v>
      </c>
      <c r="AY1710" s="24">
        <v>31.5</v>
      </c>
      <c r="AZ1710" s="24">
        <v>30</v>
      </c>
      <c r="BA1710" s="24">
        <v>29.5</v>
      </c>
      <c r="BB1710" s="24">
        <v>29</v>
      </c>
      <c r="BC1710" s="24">
        <v>29</v>
      </c>
      <c r="BD1710" s="24">
        <v>29.5</v>
      </c>
      <c r="BE1710" s="24">
        <v>31.5</v>
      </c>
      <c r="BF1710" s="24">
        <v>0.5</v>
      </c>
      <c r="BG1710" s="24">
        <v>0.5</v>
      </c>
      <c r="BH1710" s="24">
        <v>0.5</v>
      </c>
      <c r="BI1710" s="24">
        <v>0.5</v>
      </c>
      <c r="BJ1710" s="24">
        <v>0.5</v>
      </c>
      <c r="BL1710" s="24">
        <v>0.5</v>
      </c>
      <c r="BM1710" s="24">
        <v>0.5</v>
      </c>
      <c r="BN1710" s="24">
        <v>0.5</v>
      </c>
      <c r="BO1710" s="24">
        <v>0.5</v>
      </c>
      <c r="BP1710" s="24">
        <v>0.5</v>
      </c>
      <c r="BQ1710" s="24">
        <v>0.5</v>
      </c>
      <c r="BR1710" s="24">
        <v>0</v>
      </c>
      <c r="BS1710" s="24">
        <v>0</v>
      </c>
      <c r="BT1710" s="24">
        <v>0</v>
      </c>
      <c r="BU1710" s="24">
        <v>0</v>
      </c>
      <c r="BV1710" s="24">
        <v>0</v>
      </c>
      <c r="BW1710" s="24">
        <v>0</v>
      </c>
      <c r="BX1710" s="24">
        <v>0</v>
      </c>
      <c r="BY1710" s="24">
        <v>0</v>
      </c>
      <c r="BZ1710" s="24">
        <v>0</v>
      </c>
      <c r="CB1710" s="24">
        <v>0</v>
      </c>
      <c r="CC1710" s="24">
        <v>0</v>
      </c>
      <c r="CD1710" s="24">
        <v>84</v>
      </c>
      <c r="CE1710" s="24">
        <v>82</v>
      </c>
      <c r="CF1710" s="24">
        <v>78</v>
      </c>
      <c r="CG1710" s="24">
        <v>73</v>
      </c>
      <c r="CH1710" s="24">
        <v>74</v>
      </c>
      <c r="CI1710" s="24">
        <v>73</v>
      </c>
      <c r="CO1710" s="34">
        <f t="shared" si="117"/>
        <v>225751.421875</v>
      </c>
    </row>
    <row r="1711" spans="1:93" ht="15" hidden="1">
      <c r="A1711" s="23" t="s">
        <v>186</v>
      </c>
      <c r="B1711" s="52">
        <v>41139</v>
      </c>
      <c r="C1711" s="25" t="str">
        <f t="shared" si="116"/>
        <v/>
      </c>
      <c r="G1711" s="24">
        <f t="shared" si="118"/>
        <v>19</v>
      </c>
      <c r="H1711" s="36">
        <v>232413</v>
      </c>
      <c r="I1711" s="24" t="str">
        <f t="shared" si="119"/>
        <v/>
      </c>
      <c r="K1711" s="24">
        <f>IF(J1711&gt;900,_xlfn.XLOOKUP(ROUND(J1711,0),'CM-VL-G-C-GL-B-T-ClassRimThickn'!$B$1:$B$112,'CM-VL-G-C-GL-B-T-ClassRimThickn'!$C$1:$C$112,0,1,1),J1711)</f>
        <v>0</v>
      </c>
      <c r="L1711" s="24">
        <v>85</v>
      </c>
      <c r="M1711" s="24">
        <f>IF(L1711&gt;900,_xlfn.XLOOKUP(ROUND(L1711,0),'CM-VL-G-C-GL-B-T-ClassRimThickn'!$B$1:$B$112,'CM-VL-G-C-GL-B-T-ClassRimThickn'!$C$1:$C$112,0,1,1),L1711)</f>
        <v>85</v>
      </c>
      <c r="N1711" s="24">
        <v>85</v>
      </c>
      <c r="O1711" s="24">
        <f>IF(N1711&gt;900,_xlfn.XLOOKUP(ROUND(N1711,0),'CM-VL-G-C-GL-B-T-ClassRimThickn'!$B$1:$B$112,'CM-VL-G-C-GL-B-T-ClassRimThickn'!$C$1:$C$112,0,1,1),N1711)</f>
        <v>85</v>
      </c>
      <c r="P1711" s="24">
        <v>85</v>
      </c>
      <c r="Q1711" s="24">
        <f>IF(P1711&gt;900,_xlfn.XLOOKUP(ROUND(P1711,0),'CM-VL-G-C-GL-B-T-ClassRimThickn'!$B$1:$B$112,'CM-VL-G-C-GL-B-T-ClassRimThickn'!$C$1:$C$112,0,1,1),P1711)</f>
        <v>85</v>
      </c>
      <c r="S1711" s="24">
        <f>IF(R1711&gt;900,_xlfn.XLOOKUP(ROUND(R1711,0),'CM-VL-G-C-GL-B-T-ClassRimThickn'!$B$1:$B$112,'CM-VL-G-C-GL-B-T-ClassRimThickn'!$C$1:$C$112,0,1,1),R1711)</f>
        <v>0</v>
      </c>
      <c r="T1711" s="24">
        <v>85</v>
      </c>
      <c r="U1711" s="24">
        <f>IF(T1711&gt;900,_xlfn.XLOOKUP(ROUND(T1711,0),'CM-VL-G-C-GL-B-T-ClassRimThickn'!$B$1:$B$112,'CM-VL-G-C-GL-B-T-ClassRimThickn'!$C$1:$C$112,0,1,1),T1711)</f>
        <v>85</v>
      </c>
      <c r="V1711" s="24">
        <v>85</v>
      </c>
      <c r="W1711" s="24">
        <f>IF(V1711&gt;900,_xlfn.XLOOKUP(ROUND(V1711,0),'CM-VL-G-C-GL-B-T-ClassRimThickn'!$B$1:$B$112,'CM-VL-G-C-GL-B-T-ClassRimThickn'!$C$1:$C$112,0,1,1),V1711)</f>
        <v>85</v>
      </c>
      <c r="X1711" s="24">
        <v>85</v>
      </c>
      <c r="Y1711" s="24">
        <f>IF(X1711&gt;900,_xlfn.XLOOKUP(ROUND(X1711,0),'CM-VL-G-C-GL-B-T-ClassRimThickn'!$B$1:$B$112,'CM-VL-G-C-GL-B-T-ClassRimThickn'!$C$1:$C$112,0,1,1),X1711)</f>
        <v>85</v>
      </c>
      <c r="Z1711" s="24">
        <v>85</v>
      </c>
      <c r="AA1711" s="24">
        <f>IF(Z1711&gt;900,_xlfn.XLOOKUP(ROUND(Z1711,0),'CM-VL-G-C-GL-B-T-ClassRimThickn'!$B$1:$B$112,'CM-VL-G-C-GL-B-T-ClassRimThickn'!$C$1:$C$112,0,1,1),Z1711)</f>
        <v>85</v>
      </c>
      <c r="AB1711" s="24">
        <v>85</v>
      </c>
      <c r="AC1711" s="24">
        <f>IF(AB1711&gt;900,_xlfn.XLOOKUP(ROUND(AB1711,0),'CM-VL-G-C-GL-B-T-ClassRimThickn'!$B$1:$B$112,'CM-VL-G-C-GL-B-T-ClassRimThickn'!$C$1:$C$112,0,1,1),AB1711)</f>
        <v>85</v>
      </c>
      <c r="AD1711" s="24">
        <v>85</v>
      </c>
      <c r="AE1711" s="24">
        <f>IF(AD1711&gt;900,_xlfn.XLOOKUP(ROUND(AD1711,0),'CM-VL-G-C-GL-B-T-ClassRimThickn'!$B$1:$B$112,'CM-VL-G-C-GL-B-T-ClassRimThickn'!$C$1:$C$112,0,1,1),AD1711)</f>
        <v>85</v>
      </c>
      <c r="AF1711" s="24">
        <v>85</v>
      </c>
      <c r="AG1711" s="24">
        <f>IF(AF1711&gt;900,_xlfn.XLOOKUP(ROUND(AF1711,0),'CM-VL-G-C-GL-B-T-ClassRimThickn'!$B$1:$B$112,'CM-VL-G-C-GL-B-T-ClassRimThickn'!$C$1:$C$112,0,1,1),AF1711)</f>
        <v>85</v>
      </c>
      <c r="AH1711" s="24">
        <v>30</v>
      </c>
      <c r="AI1711" s="24">
        <v>30</v>
      </c>
      <c r="AJ1711" s="24">
        <v>30</v>
      </c>
      <c r="AK1711" s="24">
        <v>30</v>
      </c>
      <c r="AL1711" s="24">
        <v>30</v>
      </c>
      <c r="AM1711" s="24">
        <v>30</v>
      </c>
      <c r="AN1711" s="24">
        <v>30</v>
      </c>
      <c r="AO1711" s="24">
        <v>30</v>
      </c>
      <c r="AP1711" s="24">
        <v>30</v>
      </c>
      <c r="AQ1711" s="24">
        <v>30</v>
      </c>
      <c r="AR1711" s="24">
        <v>30</v>
      </c>
      <c r="AS1711" s="24">
        <v>30</v>
      </c>
      <c r="AT1711" s="24">
        <v>28.5</v>
      </c>
      <c r="AU1711" s="24">
        <v>28.5</v>
      </c>
      <c r="AV1711" s="24">
        <v>28.5</v>
      </c>
      <c r="AW1711" s="24">
        <v>28.5</v>
      </c>
      <c r="AX1711" s="24">
        <v>28.5</v>
      </c>
      <c r="AY1711" s="24">
        <v>28.5</v>
      </c>
      <c r="AZ1711" s="24">
        <v>28.5</v>
      </c>
      <c r="BA1711" s="24">
        <v>28.5</v>
      </c>
      <c r="BB1711" s="24">
        <v>28.5</v>
      </c>
      <c r="BC1711" s="24">
        <v>28.5</v>
      </c>
      <c r="BD1711" s="24">
        <v>28.5</v>
      </c>
      <c r="BE1711" s="24">
        <v>28.5</v>
      </c>
      <c r="BF1711" s="24">
        <v>0</v>
      </c>
      <c r="BG1711" s="24">
        <v>0</v>
      </c>
      <c r="BH1711" s="24">
        <v>0</v>
      </c>
      <c r="BI1711" s="24">
        <v>0</v>
      </c>
      <c r="BJ1711" s="24">
        <v>0</v>
      </c>
      <c r="BL1711" s="24">
        <v>0</v>
      </c>
      <c r="BM1711" s="24">
        <v>0</v>
      </c>
      <c r="BN1711" s="24">
        <v>0</v>
      </c>
      <c r="BO1711" s="24">
        <v>0</v>
      </c>
      <c r="BP1711" s="24">
        <v>0</v>
      </c>
      <c r="BQ1711" s="24">
        <v>0</v>
      </c>
      <c r="BR1711" s="24">
        <v>0</v>
      </c>
      <c r="BS1711" s="24">
        <v>0</v>
      </c>
      <c r="BT1711" s="24">
        <v>0</v>
      </c>
      <c r="BU1711" s="24">
        <v>0</v>
      </c>
      <c r="BV1711" s="24">
        <v>0</v>
      </c>
      <c r="BW1711" s="24">
        <v>0</v>
      </c>
      <c r="BX1711" s="24">
        <v>0</v>
      </c>
      <c r="BY1711" s="24">
        <v>0</v>
      </c>
      <c r="BZ1711" s="24">
        <v>0</v>
      </c>
      <c r="CB1711" s="24">
        <v>0</v>
      </c>
      <c r="CC1711" s="24">
        <v>0</v>
      </c>
      <c r="CD1711" s="24">
        <v>120</v>
      </c>
      <c r="CE1711" s="24">
        <v>120</v>
      </c>
      <c r="CF1711" s="24">
        <v>120</v>
      </c>
      <c r="CG1711" s="24">
        <v>120</v>
      </c>
      <c r="CH1711" s="24">
        <v>120</v>
      </c>
      <c r="CI1711" s="24">
        <v>120</v>
      </c>
      <c r="CO1711" s="34">
        <f t="shared" si="117"/>
        <v>232413</v>
      </c>
    </row>
    <row r="1712" spans="1:93" ht="15" hidden="1">
      <c r="A1712" s="23" t="s">
        <v>186</v>
      </c>
      <c r="B1712" s="52">
        <v>41164</v>
      </c>
      <c r="C1712" s="25" t="str">
        <f t="shared" si="116"/>
        <v/>
      </c>
      <c r="G1712" s="24">
        <f t="shared" si="118"/>
        <v>25</v>
      </c>
      <c r="H1712" s="32">
        <v>241015</v>
      </c>
      <c r="I1712" s="24" t="str">
        <f t="shared" si="119"/>
        <v/>
      </c>
      <c r="K1712" s="24">
        <f>IF(J1712&gt;900,_xlfn.XLOOKUP(ROUND(J1712,0),'CM-VL-G-C-GL-B-T-ClassRimThickn'!$B$1:$B$112,'CM-VL-G-C-GL-B-T-ClassRimThickn'!$C$1:$C$112,0,1,1),J1712)</f>
        <v>0</v>
      </c>
      <c r="L1712" s="24">
        <v>87</v>
      </c>
      <c r="M1712" s="24">
        <f>IF(L1712&gt;900,_xlfn.XLOOKUP(ROUND(L1712,0),'CM-VL-G-C-GL-B-T-ClassRimThickn'!$B$1:$B$112,'CM-VL-G-C-GL-B-T-ClassRimThickn'!$C$1:$C$112,0,1,1),L1712)</f>
        <v>87</v>
      </c>
      <c r="N1712" s="24">
        <v>87</v>
      </c>
      <c r="O1712" s="24">
        <f>IF(N1712&gt;900,_xlfn.XLOOKUP(ROUND(N1712,0),'CM-VL-G-C-GL-B-T-ClassRimThickn'!$B$1:$B$112,'CM-VL-G-C-GL-B-T-ClassRimThickn'!$C$1:$C$112,0,1,1),N1712)</f>
        <v>87</v>
      </c>
      <c r="P1712" s="24">
        <v>87</v>
      </c>
      <c r="Q1712" s="24">
        <f>IF(P1712&gt;900,_xlfn.XLOOKUP(ROUND(P1712,0),'CM-VL-G-C-GL-B-T-ClassRimThickn'!$B$1:$B$112,'CM-VL-G-C-GL-B-T-ClassRimThickn'!$C$1:$C$112,0,1,1),P1712)</f>
        <v>87</v>
      </c>
      <c r="S1712" s="24">
        <f>IF(R1712&gt;900,_xlfn.XLOOKUP(ROUND(R1712,0),'CM-VL-G-C-GL-B-T-ClassRimThickn'!$B$1:$B$112,'CM-VL-G-C-GL-B-T-ClassRimThickn'!$C$1:$C$112,0,1,1),R1712)</f>
        <v>0</v>
      </c>
      <c r="T1712" s="24">
        <v>87</v>
      </c>
      <c r="U1712" s="24">
        <f>IF(T1712&gt;900,_xlfn.XLOOKUP(ROUND(T1712,0),'CM-VL-G-C-GL-B-T-ClassRimThickn'!$B$1:$B$112,'CM-VL-G-C-GL-B-T-ClassRimThickn'!$C$1:$C$112,0,1,1),T1712)</f>
        <v>87</v>
      </c>
      <c r="V1712" s="24">
        <v>87</v>
      </c>
      <c r="W1712" s="24">
        <f>IF(V1712&gt;900,_xlfn.XLOOKUP(ROUND(V1712,0),'CM-VL-G-C-GL-B-T-ClassRimThickn'!$B$1:$B$112,'CM-VL-G-C-GL-B-T-ClassRimThickn'!$C$1:$C$112,0,1,1),V1712)</f>
        <v>87</v>
      </c>
      <c r="X1712" s="24">
        <v>87</v>
      </c>
      <c r="Y1712" s="24">
        <f>IF(X1712&gt;900,_xlfn.XLOOKUP(ROUND(X1712,0),'CM-VL-G-C-GL-B-T-ClassRimThickn'!$B$1:$B$112,'CM-VL-G-C-GL-B-T-ClassRimThickn'!$C$1:$C$112,0,1,1),X1712)</f>
        <v>87</v>
      </c>
      <c r="Z1712" s="24">
        <v>87</v>
      </c>
      <c r="AA1712" s="24">
        <f>IF(Z1712&gt;900,_xlfn.XLOOKUP(ROUND(Z1712,0),'CM-VL-G-C-GL-B-T-ClassRimThickn'!$B$1:$B$112,'CM-VL-G-C-GL-B-T-ClassRimThickn'!$C$1:$C$112,0,1,1),Z1712)</f>
        <v>87</v>
      </c>
      <c r="AB1712" s="24">
        <v>87</v>
      </c>
      <c r="AC1712" s="24">
        <f>IF(AB1712&gt;900,_xlfn.XLOOKUP(ROUND(AB1712,0),'CM-VL-G-C-GL-B-T-ClassRimThickn'!$B$1:$B$112,'CM-VL-G-C-GL-B-T-ClassRimThickn'!$C$1:$C$112,0,1,1),AB1712)</f>
        <v>87</v>
      </c>
      <c r="AD1712" s="24">
        <v>87</v>
      </c>
      <c r="AE1712" s="24">
        <f>IF(AD1712&gt;900,_xlfn.XLOOKUP(ROUND(AD1712,0),'CM-VL-G-C-GL-B-T-ClassRimThickn'!$B$1:$B$112,'CM-VL-G-C-GL-B-T-ClassRimThickn'!$C$1:$C$112,0,1,1),AD1712)</f>
        <v>87</v>
      </c>
      <c r="AF1712" s="24">
        <v>87</v>
      </c>
      <c r="AG1712" s="24">
        <f>IF(AF1712&gt;900,_xlfn.XLOOKUP(ROUND(AF1712,0),'CM-VL-G-C-GL-B-T-ClassRimThickn'!$B$1:$B$112,'CM-VL-G-C-GL-B-T-ClassRimThickn'!$C$1:$C$112,0,1,1),AF1712)</f>
        <v>87</v>
      </c>
      <c r="AH1712" s="24">
        <v>28</v>
      </c>
      <c r="AI1712" s="24">
        <v>27</v>
      </c>
      <c r="AJ1712" s="24">
        <v>27</v>
      </c>
      <c r="AK1712" s="24">
        <v>27</v>
      </c>
      <c r="AL1712" s="24">
        <v>28</v>
      </c>
      <c r="AM1712" s="24">
        <v>28</v>
      </c>
      <c r="AN1712" s="24">
        <v>27</v>
      </c>
      <c r="AO1712" s="24">
        <v>26</v>
      </c>
      <c r="AP1712" s="24">
        <v>27</v>
      </c>
      <c r="AQ1712" s="24">
        <v>28</v>
      </c>
      <c r="AR1712" s="24">
        <v>30</v>
      </c>
      <c r="AS1712" s="24">
        <v>27</v>
      </c>
      <c r="AT1712" s="24">
        <v>28</v>
      </c>
      <c r="AU1712" s="24">
        <v>28</v>
      </c>
      <c r="AV1712" s="24">
        <v>28</v>
      </c>
      <c r="AW1712" s="24">
        <v>28</v>
      </c>
      <c r="AX1712" s="24">
        <v>28</v>
      </c>
      <c r="AY1712" s="24">
        <v>28</v>
      </c>
      <c r="AZ1712" s="24">
        <v>29</v>
      </c>
      <c r="BA1712" s="24">
        <v>28</v>
      </c>
      <c r="BB1712" s="24">
        <v>28</v>
      </c>
      <c r="BC1712" s="24">
        <v>28</v>
      </c>
      <c r="BD1712" s="24">
        <v>30</v>
      </c>
      <c r="BE1712" s="24">
        <v>28</v>
      </c>
      <c r="BF1712" s="24">
        <v>0</v>
      </c>
      <c r="BG1712" s="24">
        <v>0</v>
      </c>
      <c r="BH1712" s="24">
        <v>0</v>
      </c>
      <c r="BI1712" s="24">
        <v>0</v>
      </c>
      <c r="BJ1712" s="24">
        <v>0</v>
      </c>
      <c r="BL1712" s="24">
        <v>0</v>
      </c>
      <c r="BM1712" s="24">
        <v>0</v>
      </c>
      <c r="BN1712" s="24">
        <v>0</v>
      </c>
      <c r="BO1712" s="24">
        <v>0</v>
      </c>
      <c r="BP1712" s="24">
        <v>0</v>
      </c>
      <c r="BQ1712" s="24">
        <v>0</v>
      </c>
      <c r="BR1712" s="24">
        <v>0</v>
      </c>
      <c r="BS1712" s="24">
        <v>0</v>
      </c>
      <c r="BT1712" s="24">
        <v>0</v>
      </c>
      <c r="BU1712" s="24">
        <v>0</v>
      </c>
      <c r="BV1712" s="24">
        <v>0</v>
      </c>
      <c r="BW1712" s="24">
        <v>0</v>
      </c>
      <c r="BX1712" s="24">
        <v>0</v>
      </c>
      <c r="BY1712" s="24">
        <v>0</v>
      </c>
      <c r="BZ1712" s="24">
        <v>0</v>
      </c>
      <c r="CB1712" s="24">
        <v>0</v>
      </c>
      <c r="CC1712" s="24">
        <v>0</v>
      </c>
      <c r="CD1712" s="24">
        <v>120</v>
      </c>
      <c r="CE1712" s="24">
        <v>120</v>
      </c>
      <c r="CF1712" s="24">
        <v>115</v>
      </c>
      <c r="CG1712" s="24">
        <v>105</v>
      </c>
      <c r="CH1712" s="24">
        <v>110</v>
      </c>
      <c r="CI1712" s="24">
        <v>120</v>
      </c>
      <c r="CO1712" s="34">
        <f t="shared" si="117"/>
        <v>241015</v>
      </c>
    </row>
    <row r="1713" spans="1:93" ht="15" hidden="1">
      <c r="A1713" s="23" t="s">
        <v>186</v>
      </c>
      <c r="B1713" s="52">
        <v>41207</v>
      </c>
      <c r="C1713" s="25" t="str">
        <f t="shared" si="116"/>
        <v/>
      </c>
      <c r="G1713" s="24">
        <f t="shared" si="118"/>
        <v>43</v>
      </c>
      <c r="H1713" s="32">
        <v>254797</v>
      </c>
      <c r="I1713" s="24" t="str">
        <f t="shared" si="119"/>
        <v/>
      </c>
      <c r="K1713" s="24">
        <f>IF(J1713&gt;900,_xlfn.XLOOKUP(ROUND(J1713,0),'CM-VL-G-C-GL-B-T-ClassRimThickn'!$B$1:$B$112,'CM-VL-G-C-GL-B-T-ClassRimThickn'!$C$1:$C$112,0,1,1),J1713)</f>
        <v>0</v>
      </c>
      <c r="L1713" s="24">
        <v>87</v>
      </c>
      <c r="M1713" s="24">
        <f>IF(L1713&gt;900,_xlfn.XLOOKUP(ROUND(L1713,0),'CM-VL-G-C-GL-B-T-ClassRimThickn'!$B$1:$B$112,'CM-VL-G-C-GL-B-T-ClassRimThickn'!$C$1:$C$112,0,1,1),L1713)</f>
        <v>87</v>
      </c>
      <c r="N1713" s="24">
        <v>87</v>
      </c>
      <c r="O1713" s="24">
        <f>IF(N1713&gt;900,_xlfn.XLOOKUP(ROUND(N1713,0),'CM-VL-G-C-GL-B-T-ClassRimThickn'!$B$1:$B$112,'CM-VL-G-C-GL-B-T-ClassRimThickn'!$C$1:$C$112,0,1,1),N1713)</f>
        <v>87</v>
      </c>
      <c r="P1713" s="24">
        <v>87</v>
      </c>
      <c r="Q1713" s="24">
        <f>IF(P1713&gt;900,_xlfn.XLOOKUP(ROUND(P1713,0),'CM-VL-G-C-GL-B-T-ClassRimThickn'!$B$1:$B$112,'CM-VL-G-C-GL-B-T-ClassRimThickn'!$C$1:$C$112,0,1,1),P1713)</f>
        <v>87</v>
      </c>
      <c r="S1713" s="24">
        <f>IF(R1713&gt;900,_xlfn.XLOOKUP(ROUND(R1713,0),'CM-VL-G-C-GL-B-T-ClassRimThickn'!$B$1:$B$112,'CM-VL-G-C-GL-B-T-ClassRimThickn'!$C$1:$C$112,0,1,1),R1713)</f>
        <v>0</v>
      </c>
      <c r="T1713" s="24">
        <v>87</v>
      </c>
      <c r="U1713" s="24">
        <f>IF(T1713&gt;900,_xlfn.XLOOKUP(ROUND(T1713,0),'CM-VL-G-C-GL-B-T-ClassRimThickn'!$B$1:$B$112,'CM-VL-G-C-GL-B-T-ClassRimThickn'!$C$1:$C$112,0,1,1),T1713)</f>
        <v>87</v>
      </c>
      <c r="V1713" s="24">
        <v>87</v>
      </c>
      <c r="W1713" s="24">
        <f>IF(V1713&gt;900,_xlfn.XLOOKUP(ROUND(V1713,0),'CM-VL-G-C-GL-B-T-ClassRimThickn'!$B$1:$B$112,'CM-VL-G-C-GL-B-T-ClassRimThickn'!$C$1:$C$112,0,1,1),V1713)</f>
        <v>87</v>
      </c>
      <c r="X1713" s="24">
        <v>88</v>
      </c>
      <c r="Y1713" s="24">
        <f>IF(X1713&gt;900,_xlfn.XLOOKUP(ROUND(X1713,0),'CM-VL-G-C-GL-B-T-ClassRimThickn'!$B$1:$B$112,'CM-VL-G-C-GL-B-T-ClassRimThickn'!$C$1:$C$112,0,1,1),X1713)</f>
        <v>88</v>
      </c>
      <c r="Z1713" s="24">
        <v>88</v>
      </c>
      <c r="AA1713" s="24">
        <f>IF(Z1713&gt;900,_xlfn.XLOOKUP(ROUND(Z1713,0),'CM-VL-G-C-GL-B-T-ClassRimThickn'!$B$1:$B$112,'CM-VL-G-C-GL-B-T-ClassRimThickn'!$C$1:$C$112,0,1,1),Z1713)</f>
        <v>88</v>
      </c>
      <c r="AB1713" s="24">
        <v>87</v>
      </c>
      <c r="AC1713" s="24">
        <f>IF(AB1713&gt;900,_xlfn.XLOOKUP(ROUND(AB1713,0),'CM-VL-G-C-GL-B-T-ClassRimThickn'!$B$1:$B$112,'CM-VL-G-C-GL-B-T-ClassRimThickn'!$C$1:$C$112,0,1,1),AB1713)</f>
        <v>87</v>
      </c>
      <c r="AD1713" s="24">
        <v>88</v>
      </c>
      <c r="AE1713" s="24">
        <f>IF(AD1713&gt;900,_xlfn.XLOOKUP(ROUND(AD1713,0),'CM-VL-G-C-GL-B-T-ClassRimThickn'!$B$1:$B$112,'CM-VL-G-C-GL-B-T-ClassRimThickn'!$C$1:$C$112,0,1,1),AD1713)</f>
        <v>88</v>
      </c>
      <c r="AF1713" s="24">
        <v>87</v>
      </c>
      <c r="AG1713" s="24">
        <f>IF(AF1713&gt;900,_xlfn.XLOOKUP(ROUND(AF1713,0),'CM-VL-G-C-GL-B-T-ClassRimThickn'!$B$1:$B$112,'CM-VL-G-C-GL-B-T-ClassRimThickn'!$C$1:$C$112,0,1,1),AF1713)</f>
        <v>87</v>
      </c>
      <c r="AH1713" s="24">
        <v>26</v>
      </c>
      <c r="AI1713" s="24">
        <v>27.5</v>
      </c>
      <c r="AJ1713" s="24">
        <v>27</v>
      </c>
      <c r="AK1713" s="24">
        <v>29</v>
      </c>
      <c r="AL1713" s="24">
        <v>27</v>
      </c>
      <c r="AM1713" s="24">
        <v>28</v>
      </c>
      <c r="AN1713" s="24">
        <v>27</v>
      </c>
      <c r="AO1713" s="24">
        <v>27</v>
      </c>
      <c r="AP1713" s="24">
        <v>27</v>
      </c>
      <c r="AQ1713" s="24">
        <v>28</v>
      </c>
      <c r="AR1713" s="24">
        <v>27.5</v>
      </c>
      <c r="AS1713" s="24">
        <v>28</v>
      </c>
      <c r="AT1713" s="24">
        <v>28</v>
      </c>
      <c r="AU1713" s="24">
        <v>28.5</v>
      </c>
      <c r="AV1713" s="24">
        <v>28.5</v>
      </c>
      <c r="AW1713" s="24">
        <v>28.5</v>
      </c>
      <c r="AX1713" s="24">
        <v>29</v>
      </c>
      <c r="AY1713" s="24">
        <v>29</v>
      </c>
      <c r="AZ1713" s="24">
        <v>28.5</v>
      </c>
      <c r="BA1713" s="24">
        <v>29</v>
      </c>
      <c r="BB1713" s="24">
        <v>28.5</v>
      </c>
      <c r="BC1713" s="24">
        <v>29</v>
      </c>
      <c r="BD1713" s="24">
        <v>29</v>
      </c>
      <c r="BE1713" s="24">
        <v>29</v>
      </c>
      <c r="BF1713" s="24">
        <v>0.5</v>
      </c>
      <c r="BG1713" s="24">
        <v>0.5</v>
      </c>
      <c r="BH1713" s="24">
        <v>0.5</v>
      </c>
      <c r="BI1713" s="24">
        <v>0.5</v>
      </c>
      <c r="BJ1713" s="24">
        <v>0.5</v>
      </c>
      <c r="BL1713" s="24">
        <v>0.5</v>
      </c>
      <c r="BM1713" s="24">
        <v>0.5</v>
      </c>
      <c r="BN1713" s="24">
        <v>0.5</v>
      </c>
      <c r="BO1713" s="24">
        <v>0.5</v>
      </c>
      <c r="BP1713" s="24">
        <v>0.5</v>
      </c>
      <c r="BQ1713" s="24">
        <v>0.5</v>
      </c>
      <c r="BR1713" s="24">
        <v>0</v>
      </c>
      <c r="BS1713" s="24">
        <v>0</v>
      </c>
      <c r="BT1713" s="24">
        <v>0</v>
      </c>
      <c r="BU1713" s="24">
        <v>0</v>
      </c>
      <c r="BV1713" s="24">
        <v>0</v>
      </c>
      <c r="BW1713" s="24">
        <v>0</v>
      </c>
      <c r="BX1713" s="24">
        <v>0</v>
      </c>
      <c r="BY1713" s="24">
        <v>0</v>
      </c>
      <c r="BZ1713" s="24">
        <v>0</v>
      </c>
      <c r="CB1713" s="24">
        <v>0</v>
      </c>
      <c r="CC1713" s="24">
        <v>0</v>
      </c>
      <c r="CD1713" s="24">
        <v>107</v>
      </c>
      <c r="CE1713" s="24">
        <v>118</v>
      </c>
      <c r="CF1713" s="24">
        <v>114</v>
      </c>
      <c r="CG1713" s="24">
        <v>104</v>
      </c>
      <c r="CH1713" s="24">
        <v>109</v>
      </c>
      <c r="CI1713" s="24">
        <v>110</v>
      </c>
      <c r="CO1713" s="34">
        <f t="shared" si="117"/>
        <v>254797</v>
      </c>
    </row>
    <row r="1714" spans="1:93" ht="15" hidden="1">
      <c r="A1714" s="23" t="s">
        <v>186</v>
      </c>
      <c r="B1714" s="52">
        <v>41264</v>
      </c>
      <c r="C1714" s="25" t="str">
        <f t="shared" si="116"/>
        <v/>
      </c>
      <c r="G1714" s="24">
        <f t="shared" si="118"/>
        <v>57</v>
      </c>
      <c r="H1714" s="32">
        <v>268131</v>
      </c>
      <c r="I1714" s="24" t="str">
        <f t="shared" si="119"/>
        <v/>
      </c>
      <c r="K1714" s="24">
        <f>IF(J1714&gt;900,_xlfn.XLOOKUP(ROUND(J1714,0),'CM-VL-G-C-GL-B-T-ClassRimThickn'!$B$1:$B$112,'CM-VL-G-C-GL-B-T-ClassRimThickn'!$C$1:$C$112,0,1,1),J1714)</f>
        <v>0</v>
      </c>
      <c r="L1714" s="24">
        <v>85</v>
      </c>
      <c r="M1714" s="24">
        <f>IF(L1714&gt;900,_xlfn.XLOOKUP(ROUND(L1714,0),'CM-VL-G-C-GL-B-T-ClassRimThickn'!$B$1:$B$112,'CM-VL-G-C-GL-B-T-ClassRimThickn'!$C$1:$C$112,0,1,1),L1714)</f>
        <v>85</v>
      </c>
      <c r="N1714" s="24">
        <v>85</v>
      </c>
      <c r="O1714" s="24">
        <f>IF(N1714&gt;900,_xlfn.XLOOKUP(ROUND(N1714,0),'CM-VL-G-C-GL-B-T-ClassRimThickn'!$B$1:$B$112,'CM-VL-G-C-GL-B-T-ClassRimThickn'!$C$1:$C$112,0,1,1),N1714)</f>
        <v>85</v>
      </c>
      <c r="P1714" s="24">
        <v>85</v>
      </c>
      <c r="Q1714" s="24">
        <f>IF(P1714&gt;900,_xlfn.XLOOKUP(ROUND(P1714,0),'CM-VL-G-C-GL-B-T-ClassRimThickn'!$B$1:$B$112,'CM-VL-G-C-GL-B-T-ClassRimThickn'!$C$1:$C$112,0,1,1),P1714)</f>
        <v>85</v>
      </c>
      <c r="S1714" s="24">
        <f>IF(R1714&gt;900,_xlfn.XLOOKUP(ROUND(R1714,0),'CM-VL-G-C-GL-B-T-ClassRimThickn'!$B$1:$B$112,'CM-VL-G-C-GL-B-T-ClassRimThickn'!$C$1:$C$112,0,1,1),R1714)</f>
        <v>0</v>
      </c>
      <c r="T1714" s="24">
        <v>85</v>
      </c>
      <c r="U1714" s="24">
        <f>IF(T1714&gt;900,_xlfn.XLOOKUP(ROUND(T1714,0),'CM-VL-G-C-GL-B-T-ClassRimThickn'!$B$1:$B$112,'CM-VL-G-C-GL-B-T-ClassRimThickn'!$C$1:$C$112,0,1,1),T1714)</f>
        <v>85</v>
      </c>
      <c r="V1714" s="24">
        <v>85</v>
      </c>
      <c r="W1714" s="24">
        <f>IF(V1714&gt;900,_xlfn.XLOOKUP(ROUND(V1714,0),'CM-VL-G-C-GL-B-T-ClassRimThickn'!$B$1:$B$112,'CM-VL-G-C-GL-B-T-ClassRimThickn'!$C$1:$C$112,0,1,1),V1714)</f>
        <v>85</v>
      </c>
      <c r="X1714" s="24">
        <v>85</v>
      </c>
      <c r="Y1714" s="24">
        <f>IF(X1714&gt;900,_xlfn.XLOOKUP(ROUND(X1714,0),'CM-VL-G-C-GL-B-T-ClassRimThickn'!$B$1:$B$112,'CM-VL-G-C-GL-B-T-ClassRimThickn'!$C$1:$C$112,0,1,1),X1714)</f>
        <v>85</v>
      </c>
      <c r="Z1714" s="24">
        <v>85</v>
      </c>
      <c r="AA1714" s="24">
        <f>IF(Z1714&gt;900,_xlfn.XLOOKUP(ROUND(Z1714,0),'CM-VL-G-C-GL-B-T-ClassRimThickn'!$B$1:$B$112,'CM-VL-G-C-GL-B-T-ClassRimThickn'!$C$1:$C$112,0,1,1),Z1714)</f>
        <v>85</v>
      </c>
      <c r="AB1714" s="24">
        <v>85</v>
      </c>
      <c r="AC1714" s="24">
        <f>IF(AB1714&gt;900,_xlfn.XLOOKUP(ROUND(AB1714,0),'CM-VL-G-C-GL-B-T-ClassRimThickn'!$B$1:$B$112,'CM-VL-G-C-GL-B-T-ClassRimThickn'!$C$1:$C$112,0,1,1),AB1714)</f>
        <v>85</v>
      </c>
      <c r="AD1714" s="24">
        <v>85</v>
      </c>
      <c r="AE1714" s="24">
        <f>IF(AD1714&gt;900,_xlfn.XLOOKUP(ROUND(AD1714,0),'CM-VL-G-C-GL-B-T-ClassRimThickn'!$B$1:$B$112,'CM-VL-G-C-GL-B-T-ClassRimThickn'!$C$1:$C$112,0,1,1),AD1714)</f>
        <v>85</v>
      </c>
      <c r="AF1714" s="24">
        <v>85</v>
      </c>
      <c r="AG1714" s="24">
        <f>IF(AF1714&gt;900,_xlfn.XLOOKUP(ROUND(AF1714,0),'CM-VL-G-C-GL-B-T-ClassRimThickn'!$B$1:$B$112,'CM-VL-G-C-GL-B-T-ClassRimThickn'!$C$1:$C$112,0,1,1),AF1714)</f>
        <v>85</v>
      </c>
      <c r="AH1714" s="24">
        <v>26</v>
      </c>
      <c r="AI1714" s="24">
        <v>25</v>
      </c>
      <c r="AJ1714" s="24">
        <v>26</v>
      </c>
      <c r="AK1714" s="24">
        <v>27</v>
      </c>
      <c r="AL1714" s="24">
        <v>27</v>
      </c>
      <c r="AM1714" s="24">
        <v>27</v>
      </c>
      <c r="AN1714" s="24">
        <v>26</v>
      </c>
      <c r="AO1714" s="24">
        <v>25</v>
      </c>
      <c r="AP1714" s="24">
        <v>26</v>
      </c>
      <c r="AQ1714" s="24">
        <v>27</v>
      </c>
      <c r="AR1714" s="24">
        <v>27</v>
      </c>
      <c r="AS1714" s="24">
        <v>27</v>
      </c>
      <c r="AT1714" s="24">
        <v>28.5</v>
      </c>
      <c r="AU1714" s="24">
        <v>28.5</v>
      </c>
      <c r="AV1714" s="24">
        <v>28.5</v>
      </c>
      <c r="AW1714" s="24">
        <v>28.5</v>
      </c>
      <c r="AX1714" s="24">
        <v>28.5</v>
      </c>
      <c r="AY1714" s="24">
        <v>29</v>
      </c>
      <c r="AZ1714" s="24">
        <v>28.5</v>
      </c>
      <c r="BA1714" s="24">
        <v>28.5</v>
      </c>
      <c r="BB1714" s="24">
        <v>28.5</v>
      </c>
      <c r="BC1714" s="24">
        <v>28.5</v>
      </c>
      <c r="BD1714" s="24">
        <v>28.5</v>
      </c>
      <c r="BE1714" s="24">
        <v>29</v>
      </c>
      <c r="BF1714" s="24">
        <v>0</v>
      </c>
      <c r="BG1714" s="24">
        <v>0</v>
      </c>
      <c r="BH1714" s="24">
        <v>0</v>
      </c>
      <c r="BI1714" s="24">
        <v>0</v>
      </c>
      <c r="BJ1714" s="24">
        <v>0</v>
      </c>
      <c r="BL1714" s="24">
        <v>0</v>
      </c>
      <c r="BM1714" s="24">
        <v>0</v>
      </c>
      <c r="BN1714" s="24">
        <v>0</v>
      </c>
      <c r="BO1714" s="24">
        <v>0</v>
      </c>
      <c r="BP1714" s="24">
        <v>0</v>
      </c>
      <c r="BQ1714" s="24">
        <v>0</v>
      </c>
      <c r="BR1714" s="24">
        <v>0</v>
      </c>
      <c r="BS1714" s="24">
        <v>0</v>
      </c>
      <c r="BT1714" s="24">
        <v>0</v>
      </c>
      <c r="BU1714" s="24">
        <v>0</v>
      </c>
      <c r="BV1714" s="24">
        <v>0</v>
      </c>
      <c r="BW1714" s="24">
        <v>0</v>
      </c>
      <c r="BX1714" s="24">
        <v>0</v>
      </c>
      <c r="BY1714" s="24">
        <v>0</v>
      </c>
      <c r="BZ1714" s="24">
        <v>0</v>
      </c>
      <c r="CB1714" s="24">
        <v>0</v>
      </c>
      <c r="CC1714" s="24">
        <v>0</v>
      </c>
      <c r="CD1714" s="24">
        <v>105</v>
      </c>
      <c r="CE1714" s="24">
        <v>110</v>
      </c>
      <c r="CF1714" s="24">
        <v>110</v>
      </c>
      <c r="CG1714" s="24">
        <v>105</v>
      </c>
      <c r="CH1714" s="24">
        <v>110</v>
      </c>
      <c r="CI1714" s="24">
        <v>105</v>
      </c>
      <c r="CO1714" s="34">
        <f t="shared" si="117"/>
        <v>268131</v>
      </c>
    </row>
    <row r="1715" spans="1:93" ht="15" hidden="1">
      <c r="A1715" s="23" t="s">
        <v>186</v>
      </c>
      <c r="B1715" s="52">
        <v>41307</v>
      </c>
      <c r="C1715" s="25" t="str">
        <f t="shared" si="116"/>
        <v/>
      </c>
      <c r="G1715" s="24">
        <f t="shared" si="118"/>
        <v>43</v>
      </c>
      <c r="H1715" s="36">
        <v>275944</v>
      </c>
      <c r="I1715" s="24" t="str">
        <f t="shared" si="119"/>
        <v/>
      </c>
      <c r="K1715" s="24">
        <f>IF(J1715&gt;900,_xlfn.XLOOKUP(ROUND(J1715,0),'CM-VL-G-C-GL-B-T-ClassRimThickn'!$B$1:$B$112,'CM-VL-G-C-GL-B-T-ClassRimThickn'!$C$1:$C$112,0,1,1),J1715)</f>
        <v>0</v>
      </c>
      <c r="L1715" s="24">
        <v>85</v>
      </c>
      <c r="M1715" s="24">
        <f>IF(L1715&gt;900,_xlfn.XLOOKUP(ROUND(L1715,0),'CM-VL-G-C-GL-B-T-ClassRimThickn'!$B$1:$B$112,'CM-VL-G-C-GL-B-T-ClassRimThickn'!$C$1:$C$112,0,1,1),L1715)</f>
        <v>85</v>
      </c>
      <c r="N1715" s="24">
        <v>85</v>
      </c>
      <c r="O1715" s="24">
        <f>IF(N1715&gt;900,_xlfn.XLOOKUP(ROUND(N1715,0),'CM-VL-G-C-GL-B-T-ClassRimThickn'!$B$1:$B$112,'CM-VL-G-C-GL-B-T-ClassRimThickn'!$C$1:$C$112,0,1,1),N1715)</f>
        <v>85</v>
      </c>
      <c r="P1715" s="24">
        <v>85</v>
      </c>
      <c r="Q1715" s="24">
        <f>IF(P1715&gt;900,_xlfn.XLOOKUP(ROUND(P1715,0),'CM-VL-G-C-GL-B-T-ClassRimThickn'!$B$1:$B$112,'CM-VL-G-C-GL-B-T-ClassRimThickn'!$C$1:$C$112,0,1,1),P1715)</f>
        <v>85</v>
      </c>
      <c r="S1715" s="24">
        <f>IF(R1715&gt;900,_xlfn.XLOOKUP(ROUND(R1715,0),'CM-VL-G-C-GL-B-T-ClassRimThickn'!$B$1:$B$112,'CM-VL-G-C-GL-B-T-ClassRimThickn'!$C$1:$C$112,0,1,1),R1715)</f>
        <v>0</v>
      </c>
      <c r="T1715" s="24">
        <v>85</v>
      </c>
      <c r="U1715" s="24">
        <f>IF(T1715&gt;900,_xlfn.XLOOKUP(ROUND(T1715,0),'CM-VL-G-C-GL-B-T-ClassRimThickn'!$B$1:$B$112,'CM-VL-G-C-GL-B-T-ClassRimThickn'!$C$1:$C$112,0,1,1),T1715)</f>
        <v>85</v>
      </c>
      <c r="V1715" s="24">
        <v>85</v>
      </c>
      <c r="W1715" s="24">
        <f>IF(V1715&gt;900,_xlfn.XLOOKUP(ROUND(V1715,0),'CM-VL-G-C-GL-B-T-ClassRimThickn'!$B$1:$B$112,'CM-VL-G-C-GL-B-T-ClassRimThickn'!$C$1:$C$112,0,1,1),V1715)</f>
        <v>85</v>
      </c>
      <c r="X1715" s="24">
        <v>85</v>
      </c>
      <c r="Y1715" s="24">
        <f>IF(X1715&gt;900,_xlfn.XLOOKUP(ROUND(X1715,0),'CM-VL-G-C-GL-B-T-ClassRimThickn'!$B$1:$B$112,'CM-VL-G-C-GL-B-T-ClassRimThickn'!$C$1:$C$112,0,1,1),X1715)</f>
        <v>85</v>
      </c>
      <c r="Z1715" s="24">
        <v>85</v>
      </c>
      <c r="AA1715" s="24">
        <f>IF(Z1715&gt;900,_xlfn.XLOOKUP(ROUND(Z1715,0),'CM-VL-G-C-GL-B-T-ClassRimThickn'!$B$1:$B$112,'CM-VL-G-C-GL-B-T-ClassRimThickn'!$C$1:$C$112,0,1,1),Z1715)</f>
        <v>85</v>
      </c>
      <c r="AB1715" s="24">
        <v>85</v>
      </c>
      <c r="AC1715" s="24">
        <f>IF(AB1715&gt;900,_xlfn.XLOOKUP(ROUND(AB1715,0),'CM-VL-G-C-GL-B-T-ClassRimThickn'!$B$1:$B$112,'CM-VL-G-C-GL-B-T-ClassRimThickn'!$C$1:$C$112,0,1,1),AB1715)</f>
        <v>85</v>
      </c>
      <c r="AD1715" s="24">
        <v>85</v>
      </c>
      <c r="AE1715" s="24">
        <f>IF(AD1715&gt;900,_xlfn.XLOOKUP(ROUND(AD1715,0),'CM-VL-G-C-GL-B-T-ClassRimThickn'!$B$1:$B$112,'CM-VL-G-C-GL-B-T-ClassRimThickn'!$C$1:$C$112,0,1,1),AD1715)</f>
        <v>85</v>
      </c>
      <c r="AF1715" s="24">
        <v>85</v>
      </c>
      <c r="AG1715" s="24">
        <f>IF(AF1715&gt;900,_xlfn.XLOOKUP(ROUND(AF1715,0),'CM-VL-G-C-GL-B-T-ClassRimThickn'!$B$1:$B$112,'CM-VL-G-C-GL-B-T-ClassRimThickn'!$C$1:$C$112,0,1,1),AF1715)</f>
        <v>85</v>
      </c>
      <c r="AH1715" s="24">
        <v>26</v>
      </c>
      <c r="AI1715" s="24">
        <v>26</v>
      </c>
      <c r="AJ1715" s="24">
        <v>26.5</v>
      </c>
      <c r="AK1715" s="24">
        <v>27</v>
      </c>
      <c r="AL1715" s="24">
        <v>27</v>
      </c>
      <c r="AM1715" s="24">
        <v>27.5</v>
      </c>
      <c r="AN1715" s="24">
        <v>27</v>
      </c>
      <c r="AO1715" s="24">
        <v>26</v>
      </c>
      <c r="AP1715" s="24">
        <v>26.5</v>
      </c>
      <c r="AQ1715" s="24">
        <v>27</v>
      </c>
      <c r="AR1715" s="24">
        <v>27</v>
      </c>
      <c r="AS1715" s="24">
        <v>27.5</v>
      </c>
      <c r="AT1715" s="24">
        <v>29.5</v>
      </c>
      <c r="AU1715" s="24">
        <v>29</v>
      </c>
      <c r="AV1715" s="24">
        <v>29</v>
      </c>
      <c r="AW1715" s="24">
        <v>29.5</v>
      </c>
      <c r="AX1715" s="24">
        <v>29</v>
      </c>
      <c r="AY1715" s="24">
        <v>29.5</v>
      </c>
      <c r="AZ1715" s="24">
        <v>29</v>
      </c>
      <c r="BA1715" s="24">
        <v>29</v>
      </c>
      <c r="BB1715" s="24">
        <v>29</v>
      </c>
      <c r="BC1715" s="24">
        <v>29</v>
      </c>
      <c r="BD1715" s="24">
        <v>29</v>
      </c>
      <c r="BE1715" s="24">
        <v>29</v>
      </c>
      <c r="BF1715" s="24">
        <v>0.5</v>
      </c>
      <c r="BG1715" s="24">
        <v>0.5</v>
      </c>
      <c r="BH1715" s="24">
        <v>0.5</v>
      </c>
      <c r="BI1715" s="24">
        <v>0.5</v>
      </c>
      <c r="BJ1715" s="24">
        <v>0.5</v>
      </c>
      <c r="BL1715" s="24">
        <v>0.5</v>
      </c>
      <c r="BM1715" s="24">
        <v>0.5</v>
      </c>
      <c r="BN1715" s="24">
        <v>0.5</v>
      </c>
      <c r="BO1715" s="24">
        <v>0.5</v>
      </c>
      <c r="BP1715" s="24">
        <v>0.5</v>
      </c>
      <c r="BQ1715" s="24">
        <v>0.5</v>
      </c>
      <c r="BR1715" s="24">
        <v>0</v>
      </c>
      <c r="BS1715" s="24">
        <v>0.2</v>
      </c>
      <c r="BT1715" s="24">
        <v>0</v>
      </c>
      <c r="BU1715" s="24">
        <v>0</v>
      </c>
      <c r="BV1715" s="24">
        <v>0</v>
      </c>
      <c r="BW1715" s="24">
        <v>0</v>
      </c>
      <c r="BX1715" s="24">
        <v>0</v>
      </c>
      <c r="BY1715" s="24">
        <v>0</v>
      </c>
      <c r="BZ1715" s="24">
        <v>0</v>
      </c>
      <c r="CB1715" s="24">
        <v>0.2</v>
      </c>
      <c r="CC1715" s="24">
        <v>0</v>
      </c>
      <c r="CD1715" s="24">
        <v>102</v>
      </c>
      <c r="CE1715" s="24">
        <v>113</v>
      </c>
      <c r="CF1715" s="24">
        <v>111</v>
      </c>
      <c r="CG1715" s="24">
        <v>105</v>
      </c>
      <c r="CH1715" s="24">
        <v>110</v>
      </c>
      <c r="CI1715" s="24">
        <v>100</v>
      </c>
      <c r="CO1715" s="34">
        <f t="shared" si="117"/>
        <v>275944</v>
      </c>
    </row>
    <row r="1716" spans="1:93" ht="15" hidden="1">
      <c r="A1716" s="23" t="s">
        <v>186</v>
      </c>
      <c r="B1716" s="52">
        <v>41349</v>
      </c>
      <c r="C1716" s="25" t="str">
        <f t="shared" si="116"/>
        <v/>
      </c>
      <c r="G1716" s="24">
        <f t="shared" si="118"/>
        <v>42</v>
      </c>
      <c r="H1716" s="32">
        <v>280640</v>
      </c>
      <c r="I1716" s="24" t="str">
        <f t="shared" si="119"/>
        <v/>
      </c>
      <c r="K1716" s="24">
        <f>IF(J1716&gt;900,_xlfn.XLOOKUP(ROUND(J1716,0),'CM-VL-G-C-GL-B-T-ClassRimThickn'!$B$1:$B$112,'CM-VL-G-C-GL-B-T-ClassRimThickn'!$C$1:$C$112,0,1,1),J1716)</f>
        <v>0</v>
      </c>
      <c r="L1716" s="24">
        <v>85</v>
      </c>
      <c r="M1716" s="24">
        <f>IF(L1716&gt;900,_xlfn.XLOOKUP(ROUND(L1716,0),'CM-VL-G-C-GL-B-T-ClassRimThickn'!$B$1:$B$112,'CM-VL-G-C-GL-B-T-ClassRimThickn'!$C$1:$C$112,0,1,1),L1716)</f>
        <v>85</v>
      </c>
      <c r="N1716" s="24">
        <v>85</v>
      </c>
      <c r="O1716" s="24">
        <f>IF(N1716&gt;900,_xlfn.XLOOKUP(ROUND(N1716,0),'CM-VL-G-C-GL-B-T-ClassRimThickn'!$B$1:$B$112,'CM-VL-G-C-GL-B-T-ClassRimThickn'!$C$1:$C$112,0,1,1),N1716)</f>
        <v>85</v>
      </c>
      <c r="P1716" s="24">
        <v>86</v>
      </c>
      <c r="Q1716" s="24">
        <f>IF(P1716&gt;900,_xlfn.XLOOKUP(ROUND(P1716,0),'CM-VL-G-C-GL-B-T-ClassRimThickn'!$B$1:$B$112,'CM-VL-G-C-GL-B-T-ClassRimThickn'!$C$1:$C$112,0,1,1),P1716)</f>
        <v>86</v>
      </c>
      <c r="S1716" s="24">
        <f>IF(R1716&gt;900,_xlfn.XLOOKUP(ROUND(R1716,0),'CM-VL-G-C-GL-B-T-ClassRimThickn'!$B$1:$B$112,'CM-VL-G-C-GL-B-T-ClassRimThickn'!$C$1:$C$112,0,1,1),R1716)</f>
        <v>0</v>
      </c>
      <c r="T1716" s="24">
        <v>86</v>
      </c>
      <c r="U1716" s="24">
        <f>IF(T1716&gt;900,_xlfn.XLOOKUP(ROUND(T1716,0),'CM-VL-G-C-GL-B-T-ClassRimThickn'!$B$1:$B$112,'CM-VL-G-C-GL-B-T-ClassRimThickn'!$C$1:$C$112,0,1,1),T1716)</f>
        <v>86</v>
      </c>
      <c r="V1716" s="24">
        <v>86</v>
      </c>
      <c r="W1716" s="24">
        <f>IF(V1716&gt;900,_xlfn.XLOOKUP(ROUND(V1716,0),'CM-VL-G-C-GL-B-T-ClassRimThickn'!$B$1:$B$112,'CM-VL-G-C-GL-B-T-ClassRimThickn'!$C$1:$C$112,0,1,1),V1716)</f>
        <v>86</v>
      </c>
      <c r="X1716" s="24">
        <v>85</v>
      </c>
      <c r="Y1716" s="24">
        <f>IF(X1716&gt;900,_xlfn.XLOOKUP(ROUND(X1716,0),'CM-VL-G-C-GL-B-T-ClassRimThickn'!$B$1:$B$112,'CM-VL-G-C-GL-B-T-ClassRimThickn'!$C$1:$C$112,0,1,1),X1716)</f>
        <v>85</v>
      </c>
      <c r="Z1716" s="24">
        <v>85</v>
      </c>
      <c r="AA1716" s="24">
        <f>IF(Z1716&gt;900,_xlfn.XLOOKUP(ROUND(Z1716,0),'CM-VL-G-C-GL-B-T-ClassRimThickn'!$B$1:$B$112,'CM-VL-G-C-GL-B-T-ClassRimThickn'!$C$1:$C$112,0,1,1),Z1716)</f>
        <v>85</v>
      </c>
      <c r="AB1716" s="24">
        <v>85</v>
      </c>
      <c r="AC1716" s="24">
        <f>IF(AB1716&gt;900,_xlfn.XLOOKUP(ROUND(AB1716,0),'CM-VL-G-C-GL-B-T-ClassRimThickn'!$B$1:$B$112,'CM-VL-G-C-GL-B-T-ClassRimThickn'!$C$1:$C$112,0,1,1),AB1716)</f>
        <v>85</v>
      </c>
      <c r="AD1716" s="24">
        <v>86</v>
      </c>
      <c r="AE1716" s="24">
        <f>IF(AD1716&gt;900,_xlfn.XLOOKUP(ROUND(AD1716,0),'CM-VL-G-C-GL-B-T-ClassRimThickn'!$B$1:$B$112,'CM-VL-G-C-GL-B-T-ClassRimThickn'!$C$1:$C$112,0,1,1),AD1716)</f>
        <v>86</v>
      </c>
      <c r="AF1716" s="24">
        <v>84</v>
      </c>
      <c r="AG1716" s="24">
        <f>IF(AF1716&gt;900,_xlfn.XLOOKUP(ROUND(AF1716,0),'CM-VL-G-C-GL-B-T-ClassRimThickn'!$B$1:$B$112,'CM-VL-G-C-GL-B-T-ClassRimThickn'!$C$1:$C$112,0,1,1),AF1716)</f>
        <v>84</v>
      </c>
      <c r="AH1716" s="24">
        <v>26</v>
      </c>
      <c r="AI1716" s="24">
        <v>26</v>
      </c>
      <c r="AJ1716" s="24">
        <v>26</v>
      </c>
      <c r="AK1716" s="24">
        <v>27</v>
      </c>
      <c r="AL1716" s="24">
        <v>29</v>
      </c>
      <c r="AM1716" s="24">
        <v>27</v>
      </c>
      <c r="AN1716" s="24">
        <v>26</v>
      </c>
      <c r="AO1716" s="24">
        <v>26</v>
      </c>
      <c r="AP1716" s="24">
        <v>26</v>
      </c>
      <c r="AQ1716" s="24">
        <v>26.5</v>
      </c>
      <c r="AR1716" s="24">
        <v>27.5</v>
      </c>
      <c r="AS1716" s="24">
        <v>28</v>
      </c>
      <c r="AT1716" s="24">
        <v>30</v>
      </c>
      <c r="AU1716" s="24">
        <v>29</v>
      </c>
      <c r="AV1716" s="24">
        <v>29</v>
      </c>
      <c r="AW1716" s="24">
        <v>28.5</v>
      </c>
      <c r="AX1716" s="24">
        <v>29</v>
      </c>
      <c r="AY1716" s="24">
        <v>28</v>
      </c>
      <c r="AZ1716" s="24">
        <v>29</v>
      </c>
      <c r="BA1716" s="24">
        <v>29</v>
      </c>
      <c r="BB1716" s="24">
        <v>28.5</v>
      </c>
      <c r="BC1716" s="24">
        <v>28</v>
      </c>
      <c r="BD1716" s="24">
        <v>29.5</v>
      </c>
      <c r="BE1716" s="24">
        <v>28</v>
      </c>
      <c r="BF1716" s="24">
        <v>0</v>
      </c>
      <c r="BG1716" s="24">
        <v>0</v>
      </c>
      <c r="BH1716" s="24">
        <v>0</v>
      </c>
      <c r="BI1716" s="24">
        <v>0</v>
      </c>
      <c r="BJ1716" s="24">
        <v>0</v>
      </c>
      <c r="BL1716" s="24">
        <v>0</v>
      </c>
      <c r="BM1716" s="24">
        <v>0</v>
      </c>
      <c r="BN1716" s="24">
        <v>0</v>
      </c>
      <c r="BO1716" s="24">
        <v>0</v>
      </c>
      <c r="BP1716" s="24">
        <v>0</v>
      </c>
      <c r="BQ1716" s="24">
        <v>0</v>
      </c>
      <c r="BR1716" s="24">
        <v>0</v>
      </c>
      <c r="BS1716" s="24">
        <v>0</v>
      </c>
      <c r="BT1716" s="24">
        <v>0</v>
      </c>
      <c r="BU1716" s="24">
        <v>0</v>
      </c>
      <c r="BV1716" s="24">
        <v>0</v>
      </c>
      <c r="BW1716" s="24">
        <v>0</v>
      </c>
      <c r="BX1716" s="24">
        <v>0</v>
      </c>
      <c r="BY1716" s="24">
        <v>0</v>
      </c>
      <c r="BZ1716" s="24">
        <v>0</v>
      </c>
      <c r="CB1716" s="24">
        <v>0</v>
      </c>
      <c r="CC1716" s="24">
        <v>0</v>
      </c>
      <c r="CD1716" s="24">
        <v>115</v>
      </c>
      <c r="CE1716" s="24">
        <v>115</v>
      </c>
      <c r="CF1716" s="24">
        <v>115</v>
      </c>
      <c r="CG1716" s="24">
        <v>105</v>
      </c>
      <c r="CH1716" s="24">
        <v>115</v>
      </c>
      <c r="CI1716" s="24">
        <v>105</v>
      </c>
      <c r="CO1716" s="34">
        <f t="shared" si="117"/>
        <v>280640</v>
      </c>
    </row>
    <row r="1717" spans="1:93" ht="15" hidden="1">
      <c r="A1717" s="23" t="s">
        <v>186</v>
      </c>
      <c r="B1717" s="52">
        <v>41380</v>
      </c>
      <c r="C1717" s="25" t="str">
        <f t="shared" si="116"/>
        <v/>
      </c>
      <c r="G1717" s="24">
        <f t="shared" si="118"/>
        <v>31</v>
      </c>
      <c r="H1717" s="36">
        <v>284934</v>
      </c>
      <c r="I1717" s="24" t="b">
        <f t="shared" si="119"/>
        <v>0</v>
      </c>
      <c r="K1717" s="24">
        <f>IF(J1717&gt;900,_xlfn.XLOOKUP(ROUND(J1717,0),'CM-VL-G-C-GL-B-T-ClassRimThickn'!$B$1:$B$112,'CM-VL-G-C-GL-B-T-ClassRimThickn'!$C$1:$C$112,0,1,1),J1717)</f>
        <v>0</v>
      </c>
      <c r="L1717" s="24">
        <v>85</v>
      </c>
      <c r="M1717" s="24">
        <f>IF(L1717&gt;900,_xlfn.XLOOKUP(ROUND(L1717,0),'CM-VL-G-C-GL-B-T-ClassRimThickn'!$B$1:$B$112,'CM-VL-G-C-GL-B-T-ClassRimThickn'!$C$1:$C$112,0,1,1),L1717)</f>
        <v>85</v>
      </c>
      <c r="N1717" s="24">
        <v>85</v>
      </c>
      <c r="O1717" s="24">
        <f>IF(N1717&gt;900,_xlfn.XLOOKUP(ROUND(N1717,0),'CM-VL-G-C-GL-B-T-ClassRimThickn'!$B$1:$B$112,'CM-VL-G-C-GL-B-T-ClassRimThickn'!$C$1:$C$112,0,1,1),N1717)</f>
        <v>85</v>
      </c>
      <c r="P1717" s="24">
        <v>86</v>
      </c>
      <c r="Q1717" s="24">
        <f>IF(P1717&gt;900,_xlfn.XLOOKUP(ROUND(P1717,0),'CM-VL-G-C-GL-B-T-ClassRimThickn'!$B$1:$B$112,'CM-VL-G-C-GL-B-T-ClassRimThickn'!$C$1:$C$112,0,1,1),P1717)</f>
        <v>86</v>
      </c>
      <c r="S1717" s="24">
        <f>IF(R1717&gt;900,_xlfn.XLOOKUP(ROUND(R1717,0),'CM-VL-G-C-GL-B-T-ClassRimThickn'!$B$1:$B$112,'CM-VL-G-C-GL-B-T-ClassRimThickn'!$C$1:$C$112,0,1,1),R1717)</f>
        <v>0</v>
      </c>
      <c r="T1717" s="24">
        <v>86</v>
      </c>
      <c r="U1717" s="24">
        <f>IF(T1717&gt;900,_xlfn.XLOOKUP(ROUND(T1717,0),'CM-VL-G-C-GL-B-T-ClassRimThickn'!$B$1:$B$112,'CM-VL-G-C-GL-B-T-ClassRimThickn'!$C$1:$C$112,0,1,1),T1717)</f>
        <v>86</v>
      </c>
      <c r="V1717" s="24">
        <v>86</v>
      </c>
      <c r="W1717" s="24">
        <f>IF(V1717&gt;900,_xlfn.XLOOKUP(ROUND(V1717,0),'CM-VL-G-C-GL-B-T-ClassRimThickn'!$B$1:$B$112,'CM-VL-G-C-GL-B-T-ClassRimThickn'!$C$1:$C$112,0,1,1),V1717)</f>
        <v>86</v>
      </c>
      <c r="X1717" s="24">
        <v>85</v>
      </c>
      <c r="Y1717" s="24">
        <f>IF(X1717&gt;900,_xlfn.XLOOKUP(ROUND(X1717,0),'CM-VL-G-C-GL-B-T-ClassRimThickn'!$B$1:$B$112,'CM-VL-G-C-GL-B-T-ClassRimThickn'!$C$1:$C$112,0,1,1),X1717)</f>
        <v>85</v>
      </c>
      <c r="Z1717" s="24">
        <v>85</v>
      </c>
      <c r="AA1717" s="24">
        <f>IF(Z1717&gt;900,_xlfn.XLOOKUP(ROUND(Z1717,0),'CM-VL-G-C-GL-B-T-ClassRimThickn'!$B$1:$B$112,'CM-VL-G-C-GL-B-T-ClassRimThickn'!$C$1:$C$112,0,1,1),Z1717)</f>
        <v>85</v>
      </c>
      <c r="AB1717" s="24">
        <v>86</v>
      </c>
      <c r="AC1717" s="24">
        <f>IF(AB1717&gt;900,_xlfn.XLOOKUP(ROUND(AB1717,0),'CM-VL-G-C-GL-B-T-ClassRimThickn'!$B$1:$B$112,'CM-VL-G-C-GL-B-T-ClassRimThickn'!$C$1:$C$112,0,1,1),AB1717)</f>
        <v>86</v>
      </c>
      <c r="AD1717" s="24">
        <v>86</v>
      </c>
      <c r="AE1717" s="24">
        <f>IF(AD1717&gt;900,_xlfn.XLOOKUP(ROUND(AD1717,0),'CM-VL-G-C-GL-B-T-ClassRimThickn'!$B$1:$B$112,'CM-VL-G-C-GL-B-T-ClassRimThickn'!$C$1:$C$112,0,1,1),AD1717)</f>
        <v>86</v>
      </c>
      <c r="AF1717" s="24">
        <v>86</v>
      </c>
      <c r="AG1717" s="24">
        <f>IF(AF1717&gt;900,_xlfn.XLOOKUP(ROUND(AF1717,0),'CM-VL-G-C-GL-B-T-ClassRimThickn'!$B$1:$B$112,'CM-VL-G-C-GL-B-T-ClassRimThickn'!$C$1:$C$112,0,1,1),AF1717)</f>
        <v>86</v>
      </c>
      <c r="AH1717" s="24">
        <v>27</v>
      </c>
      <c r="AI1717" s="24">
        <v>26</v>
      </c>
      <c r="AJ1717" s="24">
        <v>26</v>
      </c>
      <c r="AK1717" s="24">
        <v>28</v>
      </c>
      <c r="AL1717" s="24">
        <v>29</v>
      </c>
      <c r="AM1717" s="24">
        <v>28</v>
      </c>
      <c r="AN1717" s="24">
        <v>26.5</v>
      </c>
      <c r="AO1717" s="24">
        <v>25</v>
      </c>
      <c r="AP1717" s="24">
        <v>26</v>
      </c>
      <c r="AQ1717" s="24">
        <v>28</v>
      </c>
      <c r="AR1717" s="24">
        <v>28</v>
      </c>
      <c r="AS1717" s="24">
        <v>28</v>
      </c>
      <c r="AT1717" s="24">
        <v>29</v>
      </c>
      <c r="AU1717" s="24">
        <v>30</v>
      </c>
      <c r="AV1717" s="24">
        <v>29.5</v>
      </c>
      <c r="AW1717" s="24">
        <v>29</v>
      </c>
      <c r="AX1717" s="24">
        <v>29.5</v>
      </c>
      <c r="AY1717" s="24">
        <v>30</v>
      </c>
      <c r="AZ1717" s="24">
        <v>29.5</v>
      </c>
      <c r="BA1717" s="24">
        <v>29</v>
      </c>
      <c r="BB1717" s="24">
        <v>29.5</v>
      </c>
      <c r="BC1717" s="24">
        <v>29</v>
      </c>
      <c r="BD1717" s="24">
        <v>28</v>
      </c>
      <c r="BE1717" s="24">
        <v>29</v>
      </c>
      <c r="BF1717" s="24">
        <v>0</v>
      </c>
      <c r="BG1717" s="24">
        <v>0</v>
      </c>
      <c r="BH1717" s="24">
        <v>0</v>
      </c>
      <c r="BI1717" s="24">
        <v>0</v>
      </c>
      <c r="BJ1717" s="24">
        <v>0</v>
      </c>
      <c r="BL1717" s="24">
        <v>0</v>
      </c>
      <c r="BM1717" s="24">
        <v>0</v>
      </c>
      <c r="BN1717" s="24">
        <v>0</v>
      </c>
      <c r="BO1717" s="24">
        <v>0</v>
      </c>
      <c r="BP1717" s="24">
        <v>0</v>
      </c>
      <c r="BQ1717" s="24">
        <v>0</v>
      </c>
      <c r="BR1717" s="24">
        <v>0</v>
      </c>
      <c r="BS1717" s="24">
        <v>0</v>
      </c>
      <c r="BT1717" s="24">
        <v>0</v>
      </c>
      <c r="BU1717" s="24">
        <v>0</v>
      </c>
      <c r="BV1717" s="24">
        <v>0</v>
      </c>
      <c r="BW1717" s="24">
        <v>0</v>
      </c>
      <c r="BX1717" s="24">
        <v>0</v>
      </c>
      <c r="BY1717" s="24">
        <v>0</v>
      </c>
      <c r="BZ1717" s="24">
        <v>0</v>
      </c>
      <c r="CB1717" s="24">
        <v>0</v>
      </c>
      <c r="CC1717" s="24">
        <v>0</v>
      </c>
      <c r="CO1717" s="34">
        <f t="shared" si="117"/>
        <v>284934</v>
      </c>
    </row>
    <row r="1718" spans="1:93" ht="15" hidden="1">
      <c r="A1718" s="23" t="s">
        <v>186</v>
      </c>
      <c r="B1718" s="52">
        <v>41386</v>
      </c>
      <c r="C1718" s="25" t="str">
        <f t="shared" si="116"/>
        <v/>
      </c>
      <c r="G1718" s="24">
        <f t="shared" si="118"/>
        <v>6</v>
      </c>
      <c r="H1718" s="32"/>
      <c r="I1718" s="24" t="str">
        <f t="shared" si="119"/>
        <v/>
      </c>
      <c r="K1718" s="24">
        <f>IF(J1718&gt;900,_xlfn.XLOOKUP(ROUND(J1718,0),'CM-VL-G-C-GL-B-T-ClassRimThickn'!$B$1:$B$112,'CM-VL-G-C-GL-B-T-ClassRimThickn'!$C$1:$C$112,0,1,1),J1718)</f>
        <v>0</v>
      </c>
      <c r="L1718" s="24">
        <v>1008</v>
      </c>
      <c r="M1718" s="24">
        <f>IF(L1718&gt;900,_xlfn.XLOOKUP(ROUND(L1718,0),'CM-VL-G-C-GL-B-T-ClassRimThickn'!$B$1:$B$112,'CM-VL-G-C-GL-B-T-ClassRimThickn'!$C$1:$C$112,0,1,1),L1718)</f>
        <v>81</v>
      </c>
      <c r="N1718" s="24">
        <v>1007</v>
      </c>
      <c r="O1718" s="24">
        <f>IF(N1718&gt;900,_xlfn.XLOOKUP(ROUND(N1718,0),'CM-VL-G-C-GL-B-T-ClassRimThickn'!$B$1:$B$112,'CM-VL-G-C-GL-B-T-ClassRimThickn'!$C$1:$C$112,0,1,1),N1718)</f>
        <v>80.5</v>
      </c>
      <c r="P1718" s="24">
        <v>1011</v>
      </c>
      <c r="Q1718" s="24">
        <f>IF(P1718&gt;900,_xlfn.XLOOKUP(ROUND(P1718,0),'CM-VL-G-C-GL-B-T-ClassRimThickn'!$B$1:$B$112,'CM-VL-G-C-GL-B-T-ClassRimThickn'!$C$1:$C$112,0,1,1),P1718)</f>
        <v>82.5</v>
      </c>
      <c r="S1718" s="24">
        <f>IF(R1718&gt;900,_xlfn.XLOOKUP(ROUND(R1718,0),'CM-VL-G-C-GL-B-T-ClassRimThickn'!$B$1:$B$112,'CM-VL-G-C-GL-B-T-ClassRimThickn'!$C$1:$C$112,0,1,1),R1718)</f>
        <v>0</v>
      </c>
      <c r="T1718" s="24">
        <v>1009</v>
      </c>
      <c r="U1718" s="24">
        <f>IF(T1718&gt;900,_xlfn.XLOOKUP(ROUND(T1718,0),'CM-VL-G-C-GL-B-T-ClassRimThickn'!$B$1:$B$112,'CM-VL-G-C-GL-B-T-ClassRimThickn'!$C$1:$C$112,0,1,1),T1718)</f>
        <v>81.5</v>
      </c>
      <c r="V1718" s="24">
        <v>1009</v>
      </c>
      <c r="W1718" s="24">
        <f>IF(V1718&gt;900,_xlfn.XLOOKUP(ROUND(V1718,0),'CM-VL-G-C-GL-B-T-ClassRimThickn'!$B$1:$B$112,'CM-VL-G-C-GL-B-T-ClassRimThickn'!$C$1:$C$112,0,1,1),V1718)</f>
        <v>81.5</v>
      </c>
      <c r="X1718" s="24">
        <v>1009</v>
      </c>
      <c r="Y1718" s="24">
        <f>IF(X1718&gt;900,_xlfn.XLOOKUP(ROUND(X1718,0),'CM-VL-G-C-GL-B-T-ClassRimThickn'!$B$1:$B$112,'CM-VL-G-C-GL-B-T-ClassRimThickn'!$C$1:$C$112,0,1,1),X1718)</f>
        <v>81.5</v>
      </c>
      <c r="Z1718" s="24">
        <v>1008</v>
      </c>
      <c r="AA1718" s="24">
        <f>IF(Z1718&gt;900,_xlfn.XLOOKUP(ROUND(Z1718,0),'CM-VL-G-C-GL-B-T-ClassRimThickn'!$B$1:$B$112,'CM-VL-G-C-GL-B-T-ClassRimThickn'!$C$1:$C$112,0,1,1),Z1718)</f>
        <v>81</v>
      </c>
      <c r="AB1718" s="24">
        <v>1011</v>
      </c>
      <c r="AC1718" s="24">
        <f>IF(AB1718&gt;900,_xlfn.XLOOKUP(ROUND(AB1718,0),'CM-VL-G-C-GL-B-T-ClassRimThickn'!$B$1:$B$112,'CM-VL-G-C-GL-B-T-ClassRimThickn'!$C$1:$C$112,0,1,1),AB1718)</f>
        <v>82.5</v>
      </c>
      <c r="AD1718" s="24">
        <v>1011</v>
      </c>
      <c r="AE1718" s="24">
        <f>IF(AD1718&gt;900,_xlfn.XLOOKUP(ROUND(AD1718,0),'CM-VL-G-C-GL-B-T-ClassRimThickn'!$B$1:$B$112,'CM-VL-G-C-GL-B-T-ClassRimThickn'!$C$1:$C$112,0,1,1),AD1718)</f>
        <v>82.5</v>
      </c>
      <c r="AF1718" s="24">
        <v>1009</v>
      </c>
      <c r="AG1718" s="24">
        <f>IF(AF1718&gt;900,_xlfn.XLOOKUP(ROUND(AF1718,0),'CM-VL-G-C-GL-B-T-ClassRimThickn'!$B$1:$B$112,'CM-VL-G-C-GL-B-T-ClassRimThickn'!$C$1:$C$112,0,1,1),AF1718)</f>
        <v>81.5</v>
      </c>
      <c r="AH1718" s="24">
        <v>27</v>
      </c>
      <c r="AI1718" s="24">
        <v>26</v>
      </c>
      <c r="AJ1718" s="24">
        <v>31</v>
      </c>
      <c r="AK1718" s="24">
        <v>30</v>
      </c>
      <c r="AL1718" s="24">
        <v>30</v>
      </c>
      <c r="AM1718" s="24">
        <v>31</v>
      </c>
      <c r="AN1718" s="24">
        <v>27</v>
      </c>
      <c r="AO1718" s="24">
        <v>27</v>
      </c>
      <c r="AP1718" s="24">
        <v>27</v>
      </c>
      <c r="AQ1718" s="24">
        <v>29</v>
      </c>
      <c r="AR1718" s="24">
        <v>29</v>
      </c>
      <c r="AS1718" s="24">
        <v>27</v>
      </c>
      <c r="AT1718" s="24">
        <v>29</v>
      </c>
      <c r="AU1718" s="24">
        <v>28</v>
      </c>
      <c r="AV1718" s="24">
        <v>28</v>
      </c>
      <c r="AW1718" s="24">
        <v>28</v>
      </c>
      <c r="AX1718" s="24">
        <v>28</v>
      </c>
      <c r="AY1718" s="24">
        <v>29</v>
      </c>
      <c r="AZ1718" s="24">
        <v>28</v>
      </c>
      <c r="BA1718" s="24">
        <v>28</v>
      </c>
      <c r="BB1718" s="24">
        <v>28</v>
      </c>
      <c r="BC1718" s="24">
        <v>28</v>
      </c>
      <c r="BD1718" s="24">
        <v>28</v>
      </c>
      <c r="BE1718" s="24">
        <v>28</v>
      </c>
      <c r="BF1718" s="24">
        <v>0</v>
      </c>
      <c r="BG1718" s="24">
        <v>1.5</v>
      </c>
      <c r="BH1718" s="24">
        <v>1.5</v>
      </c>
      <c r="BI1718" s="24">
        <v>1.5</v>
      </c>
      <c r="BJ1718" s="24">
        <v>1.5</v>
      </c>
      <c r="BL1718" s="24">
        <v>1.5</v>
      </c>
      <c r="BM1718" s="24">
        <v>1.5</v>
      </c>
      <c r="BN1718" s="24">
        <v>1.5</v>
      </c>
      <c r="BO1718" s="24">
        <v>1.5</v>
      </c>
      <c r="BP1718" s="24">
        <v>1.5</v>
      </c>
      <c r="BQ1718" s="24">
        <v>1.5</v>
      </c>
      <c r="CO1718" s="34">
        <f t="shared" si="117"/>
        <v>0</v>
      </c>
    </row>
    <row r="1719" spans="1:93" ht="15" hidden="1">
      <c r="A1719" s="23" t="s">
        <v>186</v>
      </c>
      <c r="B1719" s="52">
        <v>41394</v>
      </c>
      <c r="C1719" s="25" t="str">
        <f t="shared" si="116"/>
        <v/>
      </c>
      <c r="G1719" s="24">
        <f t="shared" si="118"/>
        <v>8</v>
      </c>
      <c r="H1719" s="36"/>
      <c r="I1719" s="24" t="str">
        <f t="shared" si="119"/>
        <v/>
      </c>
      <c r="K1719" s="24">
        <f>IF(J1719&gt;900,_xlfn.XLOOKUP(ROUND(J1719,0),'CM-VL-G-C-GL-B-T-ClassRimThickn'!$B$1:$B$112,'CM-VL-G-C-GL-B-T-ClassRimThickn'!$C$1:$C$112,0,1,1),J1719)</f>
        <v>0</v>
      </c>
      <c r="L1719" s="24">
        <v>1010</v>
      </c>
      <c r="M1719" s="24">
        <f>IF(L1719&gt;900,_xlfn.XLOOKUP(ROUND(L1719,0),'CM-VL-G-C-GL-B-T-ClassRimThickn'!$B$1:$B$112,'CM-VL-G-C-GL-B-T-ClassRimThickn'!$C$1:$C$112,0,1,1),L1719)</f>
        <v>82</v>
      </c>
      <c r="N1719" s="24">
        <v>1011</v>
      </c>
      <c r="O1719" s="24">
        <f>IF(N1719&gt;900,_xlfn.XLOOKUP(ROUND(N1719,0),'CM-VL-G-C-GL-B-T-ClassRimThickn'!$B$1:$B$112,'CM-VL-G-C-GL-B-T-ClassRimThickn'!$C$1:$C$112,0,1,1),N1719)</f>
        <v>82.5</v>
      </c>
      <c r="P1719" s="24">
        <v>1013</v>
      </c>
      <c r="Q1719" s="24">
        <f>IF(P1719&gt;900,_xlfn.XLOOKUP(ROUND(P1719,0),'CM-VL-G-C-GL-B-T-ClassRimThickn'!$B$1:$B$112,'CM-VL-G-C-GL-B-T-ClassRimThickn'!$C$1:$C$112,0,1,1),P1719)</f>
        <v>83.5</v>
      </c>
      <c r="S1719" s="24">
        <f>IF(R1719&gt;900,_xlfn.XLOOKUP(ROUND(R1719,0),'CM-VL-G-C-GL-B-T-ClassRimThickn'!$B$1:$B$112,'CM-VL-G-C-GL-B-T-ClassRimThickn'!$C$1:$C$112,0,1,1),R1719)</f>
        <v>0</v>
      </c>
      <c r="T1719" s="24">
        <v>1010</v>
      </c>
      <c r="U1719" s="24">
        <f>IF(T1719&gt;900,_xlfn.XLOOKUP(ROUND(T1719,0),'CM-VL-G-C-GL-B-T-ClassRimThickn'!$B$1:$B$112,'CM-VL-G-C-GL-B-T-ClassRimThickn'!$C$1:$C$112,0,1,1),T1719)</f>
        <v>82</v>
      </c>
      <c r="V1719" s="24">
        <v>1010</v>
      </c>
      <c r="W1719" s="24">
        <f>IF(V1719&gt;900,_xlfn.XLOOKUP(ROUND(V1719,0),'CM-VL-G-C-GL-B-T-ClassRimThickn'!$B$1:$B$112,'CM-VL-G-C-GL-B-T-ClassRimThickn'!$C$1:$C$112,0,1,1),V1719)</f>
        <v>82</v>
      </c>
      <c r="X1719" s="24">
        <v>1010</v>
      </c>
      <c r="Y1719" s="24">
        <f>IF(X1719&gt;900,_xlfn.XLOOKUP(ROUND(X1719,0),'CM-VL-G-C-GL-B-T-ClassRimThickn'!$B$1:$B$112,'CM-VL-G-C-GL-B-T-ClassRimThickn'!$C$1:$C$112,0,1,1),X1719)</f>
        <v>82</v>
      </c>
      <c r="Z1719" s="24">
        <v>1010</v>
      </c>
      <c r="AA1719" s="24">
        <f>IF(Z1719&gt;900,_xlfn.XLOOKUP(ROUND(Z1719,0),'CM-VL-G-C-GL-B-T-ClassRimThickn'!$B$1:$B$112,'CM-VL-G-C-GL-B-T-ClassRimThickn'!$C$1:$C$112,0,1,1),Z1719)</f>
        <v>82</v>
      </c>
      <c r="AB1719" s="24">
        <v>1012</v>
      </c>
      <c r="AC1719" s="24">
        <f>IF(AB1719&gt;900,_xlfn.XLOOKUP(ROUND(AB1719,0),'CM-VL-G-C-GL-B-T-ClassRimThickn'!$B$1:$B$112,'CM-VL-G-C-GL-B-T-ClassRimThickn'!$C$1:$C$112,0,1,1),AB1719)</f>
        <v>83</v>
      </c>
      <c r="AD1719" s="24">
        <v>1012</v>
      </c>
      <c r="AE1719" s="24">
        <f>IF(AD1719&gt;900,_xlfn.XLOOKUP(ROUND(AD1719,0),'CM-VL-G-C-GL-B-T-ClassRimThickn'!$B$1:$B$112,'CM-VL-G-C-GL-B-T-ClassRimThickn'!$C$1:$C$112,0,1,1),AD1719)</f>
        <v>83</v>
      </c>
      <c r="AF1719" s="24">
        <v>1010</v>
      </c>
      <c r="AG1719" s="24">
        <f>IF(AF1719&gt;900,_xlfn.XLOOKUP(ROUND(AF1719,0),'CM-VL-G-C-GL-B-T-ClassRimThickn'!$B$1:$B$112,'CM-VL-G-C-GL-B-T-ClassRimThickn'!$C$1:$C$112,0,1,1),AF1719)</f>
        <v>82</v>
      </c>
      <c r="AH1719" s="24">
        <v>28</v>
      </c>
      <c r="AI1719" s="24">
        <v>27</v>
      </c>
      <c r="AJ1719" s="24">
        <v>27</v>
      </c>
      <c r="AK1719" s="24">
        <v>30</v>
      </c>
      <c r="AL1719" s="24">
        <v>28</v>
      </c>
      <c r="AM1719" s="24">
        <v>28</v>
      </c>
      <c r="AN1719" s="24">
        <v>27</v>
      </c>
      <c r="AO1719" s="24">
        <v>27</v>
      </c>
      <c r="AP1719" s="24">
        <v>27</v>
      </c>
      <c r="AQ1719" s="24">
        <v>30</v>
      </c>
      <c r="AR1719" s="24">
        <v>30</v>
      </c>
      <c r="AS1719" s="24">
        <v>28</v>
      </c>
      <c r="AT1719" s="24">
        <v>28</v>
      </c>
      <c r="AU1719" s="24">
        <v>28</v>
      </c>
      <c r="AV1719" s="24">
        <v>28</v>
      </c>
      <c r="AW1719" s="24">
        <v>27</v>
      </c>
      <c r="AX1719" s="24">
        <v>28</v>
      </c>
      <c r="AY1719" s="24">
        <v>28</v>
      </c>
      <c r="AZ1719" s="24">
        <v>28</v>
      </c>
      <c r="BA1719" s="24">
        <v>28</v>
      </c>
      <c r="BB1719" s="24">
        <v>28</v>
      </c>
      <c r="BC1719" s="24">
        <v>27</v>
      </c>
      <c r="BD1719" s="24">
        <v>28</v>
      </c>
      <c r="BE1719" s="24">
        <v>28</v>
      </c>
      <c r="CO1719" s="34">
        <f t="shared" si="117"/>
        <v>0</v>
      </c>
    </row>
    <row r="1720" spans="1:93" ht="15" hidden="1">
      <c r="A1720" s="23" t="s">
        <v>186</v>
      </c>
      <c r="B1720" s="52">
        <v>41397</v>
      </c>
      <c r="C1720" s="25" t="str">
        <f t="shared" si="116"/>
        <v/>
      </c>
      <c r="G1720" s="24">
        <f t="shared" si="118"/>
        <v>3</v>
      </c>
      <c r="H1720" s="32"/>
      <c r="I1720" s="24" t="str">
        <f t="shared" si="119"/>
        <v/>
      </c>
      <c r="K1720" s="24">
        <f>IF(J1720&gt;900,_xlfn.XLOOKUP(ROUND(J1720,0),'CM-VL-G-C-GL-B-T-ClassRimThickn'!$B$1:$B$112,'CM-VL-G-C-GL-B-T-ClassRimThickn'!$C$1:$C$112,0,1,1),J1720)</f>
        <v>0</v>
      </c>
      <c r="L1720" s="24">
        <v>1010</v>
      </c>
      <c r="M1720" s="24">
        <f>IF(L1720&gt;900,_xlfn.XLOOKUP(ROUND(L1720,0),'CM-VL-G-C-GL-B-T-ClassRimThickn'!$B$1:$B$112,'CM-VL-G-C-GL-B-T-ClassRimThickn'!$C$1:$C$112,0,1,1),L1720)</f>
        <v>82</v>
      </c>
      <c r="N1720" s="24">
        <v>1011</v>
      </c>
      <c r="O1720" s="24">
        <f>IF(N1720&gt;900,_xlfn.XLOOKUP(ROUND(N1720,0),'CM-VL-G-C-GL-B-T-ClassRimThickn'!$B$1:$B$112,'CM-VL-G-C-GL-B-T-ClassRimThickn'!$C$1:$C$112,0,1,1),N1720)</f>
        <v>82.5</v>
      </c>
      <c r="P1720" s="24">
        <v>1012</v>
      </c>
      <c r="Q1720" s="24">
        <f>IF(P1720&gt;900,_xlfn.XLOOKUP(ROUND(P1720,0),'CM-VL-G-C-GL-B-T-ClassRimThickn'!$B$1:$B$112,'CM-VL-G-C-GL-B-T-ClassRimThickn'!$C$1:$C$112,0,1,1),P1720)</f>
        <v>83</v>
      </c>
      <c r="S1720" s="24">
        <f>IF(R1720&gt;900,_xlfn.XLOOKUP(ROUND(R1720,0),'CM-VL-G-C-GL-B-T-ClassRimThickn'!$B$1:$B$112,'CM-VL-G-C-GL-B-T-ClassRimThickn'!$C$1:$C$112,0,1,1),R1720)</f>
        <v>0</v>
      </c>
      <c r="T1720" s="24">
        <v>1010</v>
      </c>
      <c r="U1720" s="24">
        <f>IF(T1720&gt;900,_xlfn.XLOOKUP(ROUND(T1720,0),'CM-VL-G-C-GL-B-T-ClassRimThickn'!$B$1:$B$112,'CM-VL-G-C-GL-B-T-ClassRimThickn'!$C$1:$C$112,0,1,1),T1720)</f>
        <v>82</v>
      </c>
      <c r="V1720" s="24">
        <v>1011</v>
      </c>
      <c r="W1720" s="24">
        <f>IF(V1720&gt;900,_xlfn.XLOOKUP(ROUND(V1720,0),'CM-VL-G-C-GL-B-T-ClassRimThickn'!$B$1:$B$112,'CM-VL-G-C-GL-B-T-ClassRimThickn'!$C$1:$C$112,0,1,1),V1720)</f>
        <v>82.5</v>
      </c>
      <c r="X1720" s="24">
        <v>1010</v>
      </c>
      <c r="Y1720" s="24">
        <f>IF(X1720&gt;900,_xlfn.XLOOKUP(ROUND(X1720,0),'CM-VL-G-C-GL-B-T-ClassRimThickn'!$B$1:$B$112,'CM-VL-G-C-GL-B-T-ClassRimThickn'!$C$1:$C$112,0,1,1),X1720)</f>
        <v>82</v>
      </c>
      <c r="Z1720" s="24">
        <v>1010</v>
      </c>
      <c r="AA1720" s="24">
        <f>IF(Z1720&gt;900,_xlfn.XLOOKUP(ROUND(Z1720,0),'CM-VL-G-C-GL-B-T-ClassRimThickn'!$B$1:$B$112,'CM-VL-G-C-GL-B-T-ClassRimThickn'!$C$1:$C$112,0,1,1),Z1720)</f>
        <v>82</v>
      </c>
      <c r="AB1720" s="24">
        <v>1012</v>
      </c>
      <c r="AC1720" s="24">
        <f>IF(AB1720&gt;900,_xlfn.XLOOKUP(ROUND(AB1720,0),'CM-VL-G-C-GL-B-T-ClassRimThickn'!$B$1:$B$112,'CM-VL-G-C-GL-B-T-ClassRimThickn'!$C$1:$C$112,0,1,1),AB1720)</f>
        <v>83</v>
      </c>
      <c r="AD1720" s="24">
        <v>1011</v>
      </c>
      <c r="AE1720" s="24">
        <f>IF(AD1720&gt;900,_xlfn.XLOOKUP(ROUND(AD1720,0),'CM-VL-G-C-GL-B-T-ClassRimThickn'!$B$1:$B$112,'CM-VL-G-C-GL-B-T-ClassRimThickn'!$C$1:$C$112,0,1,1),AD1720)</f>
        <v>82.5</v>
      </c>
      <c r="AF1720" s="24">
        <v>1010</v>
      </c>
      <c r="AG1720" s="24">
        <f>IF(AF1720&gt;900,_xlfn.XLOOKUP(ROUND(AF1720,0),'CM-VL-G-C-GL-B-T-ClassRimThickn'!$B$1:$B$112,'CM-VL-G-C-GL-B-T-ClassRimThickn'!$C$1:$C$112,0,1,1),AF1720)</f>
        <v>82</v>
      </c>
      <c r="AH1720" s="24">
        <v>28</v>
      </c>
      <c r="AI1720" s="24">
        <v>26</v>
      </c>
      <c r="AJ1720" s="24">
        <v>27</v>
      </c>
      <c r="AK1720" s="24">
        <v>30</v>
      </c>
      <c r="AL1720" s="24">
        <v>31</v>
      </c>
      <c r="AM1720" s="24">
        <v>29</v>
      </c>
      <c r="AN1720" s="24">
        <v>28</v>
      </c>
      <c r="AO1720" s="24">
        <v>26</v>
      </c>
      <c r="AP1720" s="24">
        <v>27</v>
      </c>
      <c r="AQ1720" s="24">
        <v>29</v>
      </c>
      <c r="AR1720" s="24">
        <v>30</v>
      </c>
      <c r="AS1720" s="24">
        <v>28</v>
      </c>
      <c r="AT1720" s="24">
        <v>28.5</v>
      </c>
      <c r="AU1720" s="24">
        <v>29</v>
      </c>
      <c r="AV1720" s="24">
        <v>28</v>
      </c>
      <c r="AW1720" s="24">
        <v>28</v>
      </c>
      <c r="AX1720" s="24">
        <v>27</v>
      </c>
      <c r="AY1720" s="24">
        <v>29</v>
      </c>
      <c r="AZ1720" s="24">
        <v>28</v>
      </c>
      <c r="BA1720" s="24">
        <v>28</v>
      </c>
      <c r="BB1720" s="24">
        <v>29</v>
      </c>
      <c r="BC1720" s="24">
        <v>27.5</v>
      </c>
      <c r="BD1720" s="24">
        <v>28</v>
      </c>
      <c r="BE1720" s="24">
        <v>28</v>
      </c>
      <c r="BF1720" s="24">
        <v>0.5</v>
      </c>
      <c r="BG1720" s="24">
        <v>0.5</v>
      </c>
      <c r="BH1720" s="24">
        <v>0.5</v>
      </c>
      <c r="BI1720" s="24">
        <v>0.5</v>
      </c>
      <c r="BJ1720" s="24">
        <v>0.5</v>
      </c>
      <c r="BL1720" s="24">
        <v>0.5</v>
      </c>
      <c r="BM1720" s="24">
        <v>0</v>
      </c>
      <c r="BN1720" s="24">
        <v>0</v>
      </c>
      <c r="BO1720" s="24">
        <v>0.5</v>
      </c>
      <c r="BP1720" s="24">
        <v>0.5</v>
      </c>
      <c r="BQ1720" s="24">
        <v>0</v>
      </c>
      <c r="CO1720" s="34">
        <f t="shared" si="117"/>
        <v>201415.9</v>
      </c>
    </row>
    <row r="1721" spans="1:93" ht="15" hidden="1">
      <c r="A1721" s="23" t="s">
        <v>186</v>
      </c>
      <c r="B1721" s="52">
        <v>41418</v>
      </c>
      <c r="C1721" s="25" t="str">
        <f t="shared" si="116"/>
        <v/>
      </c>
      <c r="G1721" s="24">
        <f t="shared" si="118"/>
        <v>21</v>
      </c>
      <c r="H1721" s="36">
        <v>287737</v>
      </c>
      <c r="I1721" s="24" t="str">
        <f t="shared" si="119"/>
        <v/>
      </c>
      <c r="K1721" s="24">
        <f>IF(J1721&gt;900,_xlfn.XLOOKUP(ROUND(J1721,0),'CM-VL-G-C-GL-B-T-ClassRimThickn'!$B$1:$B$112,'CM-VL-G-C-GL-B-T-ClassRimThickn'!$C$1:$C$112,0,1,1),J1721)</f>
        <v>0</v>
      </c>
      <c r="L1721" s="24">
        <v>1010</v>
      </c>
      <c r="M1721" s="24">
        <f>IF(L1721&gt;900,_xlfn.XLOOKUP(ROUND(L1721,0),'CM-VL-G-C-GL-B-T-ClassRimThickn'!$B$1:$B$112,'CM-VL-G-C-GL-B-T-ClassRimThickn'!$C$1:$C$112,0,1,1),L1721)</f>
        <v>82</v>
      </c>
      <c r="N1721" s="24">
        <v>1011</v>
      </c>
      <c r="O1721" s="24">
        <f>IF(N1721&gt;900,_xlfn.XLOOKUP(ROUND(N1721,0),'CM-VL-G-C-GL-B-T-ClassRimThickn'!$B$1:$B$112,'CM-VL-G-C-GL-B-T-ClassRimThickn'!$C$1:$C$112,0,1,1),N1721)</f>
        <v>82.5</v>
      </c>
      <c r="P1721" s="24">
        <v>1012</v>
      </c>
      <c r="Q1721" s="24">
        <f>IF(P1721&gt;900,_xlfn.XLOOKUP(ROUND(P1721,0),'CM-VL-G-C-GL-B-T-ClassRimThickn'!$B$1:$B$112,'CM-VL-G-C-GL-B-T-ClassRimThickn'!$C$1:$C$112,0,1,1),P1721)</f>
        <v>83</v>
      </c>
      <c r="S1721" s="24">
        <f>IF(R1721&gt;900,_xlfn.XLOOKUP(ROUND(R1721,0),'CM-VL-G-C-GL-B-T-ClassRimThickn'!$B$1:$B$112,'CM-VL-G-C-GL-B-T-ClassRimThickn'!$C$1:$C$112,0,1,1),R1721)</f>
        <v>0</v>
      </c>
      <c r="T1721" s="24">
        <v>1007</v>
      </c>
      <c r="U1721" s="24">
        <f>IF(T1721&gt;900,_xlfn.XLOOKUP(ROUND(T1721,0),'CM-VL-G-C-GL-B-T-ClassRimThickn'!$B$1:$B$112,'CM-VL-G-C-GL-B-T-ClassRimThickn'!$C$1:$C$112,0,1,1),T1721)</f>
        <v>80.5</v>
      </c>
      <c r="V1721" s="24">
        <v>1012</v>
      </c>
      <c r="W1721" s="24">
        <f>IF(V1721&gt;900,_xlfn.XLOOKUP(ROUND(V1721,0),'CM-VL-G-C-GL-B-T-ClassRimThickn'!$B$1:$B$112,'CM-VL-G-C-GL-B-T-ClassRimThickn'!$C$1:$C$112,0,1,1),V1721)</f>
        <v>83</v>
      </c>
      <c r="X1721" s="24">
        <v>1010</v>
      </c>
      <c r="Y1721" s="24">
        <f>IF(X1721&gt;900,_xlfn.XLOOKUP(ROUND(X1721,0),'CM-VL-G-C-GL-B-T-ClassRimThickn'!$B$1:$B$112,'CM-VL-G-C-GL-B-T-ClassRimThickn'!$C$1:$C$112,0,1,1),X1721)</f>
        <v>82</v>
      </c>
      <c r="Z1721" s="24">
        <v>1009</v>
      </c>
      <c r="AA1721" s="24">
        <f>IF(Z1721&gt;900,_xlfn.XLOOKUP(ROUND(Z1721,0),'CM-VL-G-C-GL-B-T-ClassRimThickn'!$B$1:$B$112,'CM-VL-G-C-GL-B-T-ClassRimThickn'!$C$1:$C$112,0,1,1),Z1721)</f>
        <v>81.5</v>
      </c>
      <c r="AB1721" s="24">
        <v>1012</v>
      </c>
      <c r="AC1721" s="24">
        <f>IF(AB1721&gt;900,_xlfn.XLOOKUP(ROUND(AB1721,0),'CM-VL-G-C-GL-B-T-ClassRimThickn'!$B$1:$B$112,'CM-VL-G-C-GL-B-T-ClassRimThickn'!$C$1:$C$112,0,1,1),AB1721)</f>
        <v>83</v>
      </c>
      <c r="AD1721" s="24">
        <v>1011</v>
      </c>
      <c r="AE1721" s="24">
        <f>IF(AD1721&gt;900,_xlfn.XLOOKUP(ROUND(AD1721,0),'CM-VL-G-C-GL-B-T-ClassRimThickn'!$B$1:$B$112,'CM-VL-G-C-GL-B-T-ClassRimThickn'!$C$1:$C$112,0,1,1),AD1721)</f>
        <v>82.5</v>
      </c>
      <c r="AF1721" s="24">
        <v>1007</v>
      </c>
      <c r="AG1721" s="24">
        <f>IF(AF1721&gt;900,_xlfn.XLOOKUP(ROUND(AF1721,0),'CM-VL-G-C-GL-B-T-ClassRimThickn'!$B$1:$B$112,'CM-VL-G-C-GL-B-T-ClassRimThickn'!$C$1:$C$112,0,1,1),AF1721)</f>
        <v>80.5</v>
      </c>
      <c r="AH1721" s="24">
        <v>27</v>
      </c>
      <c r="AI1721" s="24">
        <v>26</v>
      </c>
      <c r="AJ1721" s="24">
        <v>29</v>
      </c>
      <c r="AK1721" s="24">
        <v>29</v>
      </c>
      <c r="AL1721" s="24">
        <v>30</v>
      </c>
      <c r="AM1721" s="24">
        <v>28</v>
      </c>
      <c r="AN1721" s="24">
        <v>27</v>
      </c>
      <c r="AO1721" s="24">
        <v>27</v>
      </c>
      <c r="AP1721" s="24">
        <v>27</v>
      </c>
      <c r="AQ1721" s="24">
        <v>30</v>
      </c>
      <c r="AR1721" s="24">
        <v>30</v>
      </c>
      <c r="AS1721" s="24">
        <v>28</v>
      </c>
      <c r="AT1721" s="24">
        <v>29</v>
      </c>
      <c r="AU1721" s="24">
        <v>29</v>
      </c>
      <c r="AV1721" s="24">
        <v>28</v>
      </c>
      <c r="AW1721" s="24">
        <v>28</v>
      </c>
      <c r="AX1721" s="24">
        <v>28</v>
      </c>
      <c r="AY1721" s="24">
        <v>29</v>
      </c>
      <c r="AZ1721" s="24">
        <v>29</v>
      </c>
      <c r="BA1721" s="24">
        <v>29</v>
      </c>
      <c r="BB1721" s="24">
        <v>29</v>
      </c>
      <c r="BC1721" s="24">
        <v>30</v>
      </c>
      <c r="BD1721" s="24">
        <v>28</v>
      </c>
      <c r="BE1721" s="24">
        <v>29</v>
      </c>
      <c r="BF1721" s="24">
        <v>0</v>
      </c>
      <c r="BG1721" s="24">
        <v>0</v>
      </c>
      <c r="BH1721" s="24">
        <v>0</v>
      </c>
      <c r="BI1721" s="24">
        <v>0</v>
      </c>
      <c r="BJ1721" s="24">
        <v>0</v>
      </c>
      <c r="BL1721" s="24">
        <v>0.5</v>
      </c>
      <c r="BM1721" s="24">
        <v>0.5</v>
      </c>
      <c r="BN1721" s="24">
        <v>0.5</v>
      </c>
      <c r="BO1721" s="24">
        <v>0</v>
      </c>
      <c r="BP1721" s="24">
        <v>0</v>
      </c>
      <c r="BQ1721" s="24">
        <v>0.5</v>
      </c>
      <c r="BR1721" s="24">
        <v>0</v>
      </c>
      <c r="BS1721" s="24">
        <v>0</v>
      </c>
      <c r="BT1721" s="24">
        <v>0</v>
      </c>
      <c r="BU1721" s="24">
        <v>0</v>
      </c>
      <c r="BV1721" s="24">
        <v>0</v>
      </c>
      <c r="BW1721" s="24">
        <v>0</v>
      </c>
      <c r="BX1721" s="24">
        <v>0</v>
      </c>
      <c r="BY1721" s="24">
        <v>0</v>
      </c>
      <c r="BZ1721" s="24">
        <v>0</v>
      </c>
      <c r="CB1721" s="24">
        <v>0</v>
      </c>
      <c r="CC1721" s="24">
        <v>0</v>
      </c>
      <c r="CO1721" s="34">
        <f t="shared" si="117"/>
        <v>287737</v>
      </c>
    </row>
    <row r="1722" spans="1:93" ht="15" hidden="1">
      <c r="A1722" s="23" t="s">
        <v>186</v>
      </c>
      <c r="B1722" s="52">
        <v>41451</v>
      </c>
      <c r="C1722" s="25" t="str">
        <f t="shared" si="116"/>
        <v/>
      </c>
      <c r="G1722" s="24">
        <f t="shared" si="118"/>
        <v>33</v>
      </c>
      <c r="H1722" s="32">
        <v>305058</v>
      </c>
      <c r="I1722" s="24" t="b">
        <f t="shared" si="119"/>
        <v>0</v>
      </c>
      <c r="K1722" s="24">
        <f>IF(J1722&gt;900,_xlfn.XLOOKUP(ROUND(J1722,0),'CM-VL-G-C-GL-B-T-ClassRimThickn'!$B$1:$B$112,'CM-VL-G-C-GL-B-T-ClassRimThickn'!$C$1:$C$112,0,1,1),J1722)</f>
        <v>0</v>
      </c>
      <c r="L1722" s="24">
        <v>85</v>
      </c>
      <c r="M1722" s="24">
        <f>IF(L1722&gt;900,_xlfn.XLOOKUP(ROUND(L1722,0),'CM-VL-G-C-GL-B-T-ClassRimThickn'!$B$1:$B$112,'CM-VL-G-C-GL-B-T-ClassRimThickn'!$C$1:$C$112,0,1,1),L1722)</f>
        <v>85</v>
      </c>
      <c r="N1722" s="24">
        <v>85</v>
      </c>
      <c r="O1722" s="24">
        <f>IF(N1722&gt;900,_xlfn.XLOOKUP(ROUND(N1722,0),'CM-VL-G-C-GL-B-T-ClassRimThickn'!$B$1:$B$112,'CM-VL-G-C-GL-B-T-ClassRimThickn'!$C$1:$C$112,0,1,1),N1722)</f>
        <v>85</v>
      </c>
      <c r="P1722" s="24">
        <v>85</v>
      </c>
      <c r="Q1722" s="24">
        <f>IF(P1722&gt;900,_xlfn.XLOOKUP(ROUND(P1722,0),'CM-VL-G-C-GL-B-T-ClassRimThickn'!$B$1:$B$112,'CM-VL-G-C-GL-B-T-ClassRimThickn'!$C$1:$C$112,0,1,1),P1722)</f>
        <v>85</v>
      </c>
      <c r="S1722" s="24">
        <f>IF(R1722&gt;900,_xlfn.XLOOKUP(ROUND(R1722,0),'CM-VL-G-C-GL-B-T-ClassRimThickn'!$B$1:$B$112,'CM-VL-G-C-GL-B-T-ClassRimThickn'!$C$1:$C$112,0,1,1),R1722)</f>
        <v>0</v>
      </c>
      <c r="T1722" s="24">
        <v>85</v>
      </c>
      <c r="U1722" s="24">
        <f>IF(T1722&gt;900,_xlfn.XLOOKUP(ROUND(T1722,0),'CM-VL-G-C-GL-B-T-ClassRimThickn'!$B$1:$B$112,'CM-VL-G-C-GL-B-T-ClassRimThickn'!$C$1:$C$112,0,1,1),T1722)</f>
        <v>85</v>
      </c>
      <c r="V1722" s="24">
        <v>85</v>
      </c>
      <c r="W1722" s="24">
        <f>IF(V1722&gt;900,_xlfn.XLOOKUP(ROUND(V1722,0),'CM-VL-G-C-GL-B-T-ClassRimThickn'!$B$1:$B$112,'CM-VL-G-C-GL-B-T-ClassRimThickn'!$C$1:$C$112,0,1,1),V1722)</f>
        <v>85</v>
      </c>
      <c r="X1722" s="24">
        <v>85</v>
      </c>
      <c r="Y1722" s="24">
        <f>IF(X1722&gt;900,_xlfn.XLOOKUP(ROUND(X1722,0),'CM-VL-G-C-GL-B-T-ClassRimThickn'!$B$1:$B$112,'CM-VL-G-C-GL-B-T-ClassRimThickn'!$C$1:$C$112,0,1,1),X1722)</f>
        <v>85</v>
      </c>
      <c r="Z1722" s="24">
        <v>85</v>
      </c>
      <c r="AA1722" s="24">
        <f>IF(Z1722&gt;900,_xlfn.XLOOKUP(ROUND(Z1722,0),'CM-VL-G-C-GL-B-T-ClassRimThickn'!$B$1:$B$112,'CM-VL-G-C-GL-B-T-ClassRimThickn'!$C$1:$C$112,0,1,1),Z1722)</f>
        <v>85</v>
      </c>
      <c r="AB1722" s="24">
        <v>85</v>
      </c>
      <c r="AC1722" s="24">
        <f>IF(AB1722&gt;900,_xlfn.XLOOKUP(ROUND(AB1722,0),'CM-VL-G-C-GL-B-T-ClassRimThickn'!$B$1:$B$112,'CM-VL-G-C-GL-B-T-ClassRimThickn'!$C$1:$C$112,0,1,1),AB1722)</f>
        <v>85</v>
      </c>
      <c r="AD1722" s="24">
        <v>85</v>
      </c>
      <c r="AE1722" s="24">
        <f>IF(AD1722&gt;900,_xlfn.XLOOKUP(ROUND(AD1722,0),'CM-VL-G-C-GL-B-T-ClassRimThickn'!$B$1:$B$112,'CM-VL-G-C-GL-B-T-ClassRimThickn'!$C$1:$C$112,0,1,1),AD1722)</f>
        <v>85</v>
      </c>
      <c r="AF1722" s="24">
        <v>85</v>
      </c>
      <c r="AG1722" s="24">
        <f>IF(AF1722&gt;900,_xlfn.XLOOKUP(ROUND(AF1722,0),'CM-VL-G-C-GL-B-T-ClassRimThickn'!$B$1:$B$112,'CM-VL-G-C-GL-B-T-ClassRimThickn'!$C$1:$C$112,0,1,1),AF1722)</f>
        <v>85</v>
      </c>
      <c r="AH1722" s="24">
        <v>27</v>
      </c>
      <c r="AI1722" s="24">
        <v>26</v>
      </c>
      <c r="AJ1722" s="24">
        <v>28</v>
      </c>
      <c r="AK1722" s="24">
        <v>29</v>
      </c>
      <c r="AL1722" s="24">
        <v>29</v>
      </c>
      <c r="AM1722" s="24">
        <v>28</v>
      </c>
      <c r="AN1722" s="24">
        <v>27</v>
      </c>
      <c r="AO1722" s="24">
        <v>26</v>
      </c>
      <c r="AP1722" s="24">
        <v>28</v>
      </c>
      <c r="AQ1722" s="24">
        <v>29</v>
      </c>
      <c r="AR1722" s="24">
        <v>28</v>
      </c>
      <c r="AS1722" s="24">
        <v>28</v>
      </c>
      <c r="AT1722" s="24">
        <v>30</v>
      </c>
      <c r="AU1722" s="24">
        <v>29</v>
      </c>
      <c r="AV1722" s="24">
        <v>29</v>
      </c>
      <c r="AW1722" s="24">
        <v>28</v>
      </c>
      <c r="AX1722" s="24">
        <v>28</v>
      </c>
      <c r="AY1722" s="24">
        <v>30</v>
      </c>
      <c r="AZ1722" s="24">
        <v>29</v>
      </c>
      <c r="BA1722" s="24">
        <v>29</v>
      </c>
      <c r="BB1722" s="24">
        <v>29</v>
      </c>
      <c r="BC1722" s="24">
        <v>28</v>
      </c>
      <c r="BD1722" s="24">
        <v>29</v>
      </c>
      <c r="BE1722" s="24">
        <v>30</v>
      </c>
      <c r="BF1722" s="24">
        <v>0</v>
      </c>
      <c r="BG1722" s="24">
        <v>0</v>
      </c>
      <c r="BH1722" s="24">
        <v>0</v>
      </c>
      <c r="BI1722" s="24">
        <v>0</v>
      </c>
      <c r="BJ1722" s="24">
        <v>0</v>
      </c>
      <c r="BL1722" s="24">
        <v>0</v>
      </c>
      <c r="BM1722" s="24">
        <v>0</v>
      </c>
      <c r="BN1722" s="24">
        <v>0</v>
      </c>
      <c r="BO1722" s="24">
        <v>0</v>
      </c>
      <c r="BP1722" s="24">
        <v>0</v>
      </c>
      <c r="BQ1722" s="24">
        <v>0</v>
      </c>
      <c r="BR1722" s="24">
        <v>0</v>
      </c>
      <c r="BS1722" s="24">
        <v>0</v>
      </c>
      <c r="BT1722" s="24">
        <v>0</v>
      </c>
      <c r="BU1722" s="24">
        <v>0</v>
      </c>
      <c r="BV1722" s="24">
        <v>0</v>
      </c>
      <c r="BW1722" s="24">
        <v>0</v>
      </c>
      <c r="BX1722" s="24">
        <v>0</v>
      </c>
      <c r="BY1722" s="24">
        <v>0</v>
      </c>
      <c r="BZ1722" s="24">
        <v>0</v>
      </c>
      <c r="CB1722" s="24">
        <v>0</v>
      </c>
      <c r="CC1722" s="24">
        <v>0</v>
      </c>
      <c r="CD1722" s="24">
        <v>106</v>
      </c>
      <c r="CE1722" s="24">
        <v>115</v>
      </c>
      <c r="CF1722" s="24">
        <v>112</v>
      </c>
      <c r="CG1722" s="24">
        <v>102</v>
      </c>
      <c r="CH1722" s="24">
        <v>112</v>
      </c>
      <c r="CI1722" s="24">
        <v>105</v>
      </c>
      <c r="CO1722" s="34">
        <f t="shared" si="117"/>
        <v>305058</v>
      </c>
    </row>
    <row r="1723" spans="1:93" ht="15" hidden="1">
      <c r="A1723" s="23" t="s">
        <v>186</v>
      </c>
      <c r="B1723" s="52">
        <v>41460</v>
      </c>
      <c r="C1723" s="25" t="str">
        <f t="shared" si="116"/>
        <v/>
      </c>
      <c r="G1723" s="24">
        <f t="shared" si="118"/>
        <v>9</v>
      </c>
      <c r="H1723" s="32">
        <v>30717</v>
      </c>
      <c r="I1723" s="24" t="str">
        <f t="shared" si="119"/>
        <v/>
      </c>
      <c r="K1723" s="24">
        <f>IF(J1723&gt;900,_xlfn.XLOOKUP(ROUND(J1723,0),'CM-VL-G-C-GL-B-T-ClassRimThickn'!$B$1:$B$112,'CM-VL-G-C-GL-B-T-ClassRimThickn'!$C$1:$C$112,0,1,1),J1723)</f>
        <v>0</v>
      </c>
      <c r="L1723" s="24">
        <v>84</v>
      </c>
      <c r="M1723" s="24">
        <f>IF(L1723&gt;900,_xlfn.XLOOKUP(ROUND(L1723,0),'CM-VL-G-C-GL-B-T-ClassRimThickn'!$B$1:$B$112,'CM-VL-G-C-GL-B-T-ClassRimThickn'!$C$1:$C$112,0,1,1),L1723)</f>
        <v>84</v>
      </c>
      <c r="N1723" s="24">
        <v>84</v>
      </c>
      <c r="O1723" s="24">
        <f>IF(N1723&gt;900,_xlfn.XLOOKUP(ROUND(N1723,0),'CM-VL-G-C-GL-B-T-ClassRimThickn'!$B$1:$B$112,'CM-VL-G-C-GL-B-T-ClassRimThickn'!$C$1:$C$112,0,1,1),N1723)</f>
        <v>84</v>
      </c>
      <c r="P1723" s="24">
        <v>84</v>
      </c>
      <c r="Q1723" s="24">
        <f>IF(P1723&gt;900,_xlfn.XLOOKUP(ROUND(P1723,0),'CM-VL-G-C-GL-B-T-ClassRimThickn'!$B$1:$B$112,'CM-VL-G-C-GL-B-T-ClassRimThickn'!$C$1:$C$112,0,1,1),P1723)</f>
        <v>84</v>
      </c>
      <c r="S1723" s="24">
        <f>IF(R1723&gt;900,_xlfn.XLOOKUP(ROUND(R1723,0),'CM-VL-G-C-GL-B-T-ClassRimThickn'!$B$1:$B$112,'CM-VL-G-C-GL-B-T-ClassRimThickn'!$C$1:$C$112,0,1,1),R1723)</f>
        <v>0</v>
      </c>
      <c r="T1723" s="24">
        <v>84</v>
      </c>
      <c r="U1723" s="24">
        <f>IF(T1723&gt;900,_xlfn.XLOOKUP(ROUND(T1723,0),'CM-VL-G-C-GL-B-T-ClassRimThickn'!$B$1:$B$112,'CM-VL-G-C-GL-B-T-ClassRimThickn'!$C$1:$C$112,0,1,1),T1723)</f>
        <v>84</v>
      </c>
      <c r="V1723" s="24">
        <v>84</v>
      </c>
      <c r="W1723" s="24">
        <f>IF(V1723&gt;900,_xlfn.XLOOKUP(ROUND(V1723,0),'CM-VL-G-C-GL-B-T-ClassRimThickn'!$B$1:$B$112,'CM-VL-G-C-GL-B-T-ClassRimThickn'!$C$1:$C$112,0,1,1),V1723)</f>
        <v>84</v>
      </c>
      <c r="X1723" s="24">
        <v>84</v>
      </c>
      <c r="Y1723" s="24">
        <f>IF(X1723&gt;900,_xlfn.XLOOKUP(ROUND(X1723,0),'CM-VL-G-C-GL-B-T-ClassRimThickn'!$B$1:$B$112,'CM-VL-G-C-GL-B-T-ClassRimThickn'!$C$1:$C$112,0,1,1),X1723)</f>
        <v>84</v>
      </c>
      <c r="Z1723" s="24">
        <v>84</v>
      </c>
      <c r="AA1723" s="24">
        <f>IF(Z1723&gt;900,_xlfn.XLOOKUP(ROUND(Z1723,0),'CM-VL-G-C-GL-B-T-ClassRimThickn'!$B$1:$B$112,'CM-VL-G-C-GL-B-T-ClassRimThickn'!$C$1:$C$112,0,1,1),Z1723)</f>
        <v>84</v>
      </c>
      <c r="AB1723" s="24">
        <v>84</v>
      </c>
      <c r="AC1723" s="24">
        <f>IF(AB1723&gt;900,_xlfn.XLOOKUP(ROUND(AB1723,0),'CM-VL-G-C-GL-B-T-ClassRimThickn'!$B$1:$B$112,'CM-VL-G-C-GL-B-T-ClassRimThickn'!$C$1:$C$112,0,1,1),AB1723)</f>
        <v>84</v>
      </c>
      <c r="AD1723" s="24">
        <v>84</v>
      </c>
      <c r="AE1723" s="24">
        <f>IF(AD1723&gt;900,_xlfn.XLOOKUP(ROUND(AD1723,0),'CM-VL-G-C-GL-B-T-ClassRimThickn'!$B$1:$B$112,'CM-VL-G-C-GL-B-T-ClassRimThickn'!$C$1:$C$112,0,1,1),AD1723)</f>
        <v>84</v>
      </c>
      <c r="AF1723" s="24">
        <v>84</v>
      </c>
      <c r="AG1723" s="24">
        <f>IF(AF1723&gt;900,_xlfn.XLOOKUP(ROUND(AF1723,0),'CM-VL-G-C-GL-B-T-ClassRimThickn'!$B$1:$B$112,'CM-VL-G-C-GL-B-T-ClassRimThickn'!$C$1:$C$112,0,1,1),AF1723)</f>
        <v>84</v>
      </c>
      <c r="AH1723" s="24">
        <v>27</v>
      </c>
      <c r="AI1723" s="24">
        <v>26</v>
      </c>
      <c r="AJ1723" s="24">
        <v>228</v>
      </c>
      <c r="AK1723" s="24">
        <v>29</v>
      </c>
      <c r="AL1723" s="24">
        <v>29</v>
      </c>
      <c r="AM1723" s="24">
        <v>28</v>
      </c>
      <c r="AN1723" s="24">
        <v>27</v>
      </c>
      <c r="AO1723" s="24">
        <v>26.5</v>
      </c>
      <c r="AP1723" s="24">
        <v>27.5</v>
      </c>
      <c r="AQ1723" s="24">
        <v>29</v>
      </c>
      <c r="AR1723" s="24">
        <v>28</v>
      </c>
      <c r="AS1723" s="24">
        <v>27.5</v>
      </c>
      <c r="AT1723" s="24">
        <v>29.5</v>
      </c>
      <c r="AU1723" s="24">
        <v>29</v>
      </c>
      <c r="AV1723" s="24">
        <v>29.5</v>
      </c>
      <c r="AW1723" s="24">
        <v>28</v>
      </c>
      <c r="AX1723" s="24">
        <v>28</v>
      </c>
      <c r="AY1723" s="24">
        <v>30</v>
      </c>
      <c r="AZ1723" s="24">
        <v>29</v>
      </c>
      <c r="BA1723" s="24">
        <v>29</v>
      </c>
      <c r="BB1723" s="24">
        <v>29.5</v>
      </c>
      <c r="BC1723" s="24">
        <v>28.5</v>
      </c>
      <c r="BD1723" s="24">
        <v>28.5</v>
      </c>
      <c r="BE1723" s="24">
        <v>29.5</v>
      </c>
      <c r="BF1723" s="24">
        <v>0.5</v>
      </c>
      <c r="BG1723" s="24">
        <v>0.5</v>
      </c>
      <c r="BH1723" s="24">
        <v>0.5</v>
      </c>
      <c r="BI1723" s="24">
        <v>0</v>
      </c>
      <c r="BJ1723" s="24">
        <v>0.5</v>
      </c>
      <c r="BL1723" s="24">
        <v>0</v>
      </c>
      <c r="BM1723" s="24">
        <v>0.5</v>
      </c>
      <c r="BN1723" s="24">
        <v>0.5</v>
      </c>
      <c r="BO1723" s="24">
        <v>0</v>
      </c>
      <c r="BP1723" s="24">
        <v>0</v>
      </c>
      <c r="BQ1723" s="24">
        <v>0.5</v>
      </c>
      <c r="BR1723" s="24">
        <v>0</v>
      </c>
      <c r="BS1723" s="24">
        <v>0.5</v>
      </c>
      <c r="BT1723" s="24">
        <v>0</v>
      </c>
      <c r="BU1723" s="24">
        <v>0</v>
      </c>
      <c r="BV1723" s="24">
        <v>0</v>
      </c>
      <c r="BW1723" s="24">
        <v>0</v>
      </c>
      <c r="BX1723" s="24">
        <v>0</v>
      </c>
      <c r="BY1723" s="24">
        <v>0.5</v>
      </c>
      <c r="BZ1723" s="24">
        <v>0</v>
      </c>
      <c r="CB1723" s="24">
        <v>0</v>
      </c>
      <c r="CC1723" s="24">
        <v>0</v>
      </c>
      <c r="CO1723" s="34">
        <f t="shared" si="117"/>
        <v>30717</v>
      </c>
    </row>
    <row r="1724" spans="1:93" ht="15" hidden="1">
      <c r="A1724" s="23" t="s">
        <v>186</v>
      </c>
      <c r="B1724" s="52">
        <v>41467</v>
      </c>
      <c r="C1724" s="25" t="str">
        <f t="shared" si="116"/>
        <v/>
      </c>
      <c r="G1724" s="24">
        <f t="shared" si="118"/>
        <v>7</v>
      </c>
      <c r="H1724" s="36">
        <v>307918</v>
      </c>
      <c r="I1724" s="24" t="str">
        <f t="shared" si="119"/>
        <v/>
      </c>
      <c r="K1724" s="24">
        <f>IF(J1724&gt;900,_xlfn.XLOOKUP(ROUND(J1724,0),'CM-VL-G-C-GL-B-T-ClassRimThickn'!$B$1:$B$112,'CM-VL-G-C-GL-B-T-ClassRimThickn'!$C$1:$C$112,0,1,1),J1724)</f>
        <v>0</v>
      </c>
      <c r="L1724" s="24">
        <v>84</v>
      </c>
      <c r="M1724" s="24">
        <f>IF(L1724&gt;900,_xlfn.XLOOKUP(ROUND(L1724,0),'CM-VL-G-C-GL-B-T-ClassRimThickn'!$B$1:$B$112,'CM-VL-G-C-GL-B-T-ClassRimThickn'!$C$1:$C$112,0,1,1),L1724)</f>
        <v>84</v>
      </c>
      <c r="N1724" s="24">
        <v>84</v>
      </c>
      <c r="O1724" s="24">
        <f>IF(N1724&gt;900,_xlfn.XLOOKUP(ROUND(N1724,0),'CM-VL-G-C-GL-B-T-ClassRimThickn'!$B$1:$B$112,'CM-VL-G-C-GL-B-T-ClassRimThickn'!$C$1:$C$112,0,1,1),N1724)</f>
        <v>84</v>
      </c>
      <c r="P1724" s="24">
        <v>84</v>
      </c>
      <c r="Q1724" s="24">
        <f>IF(P1724&gt;900,_xlfn.XLOOKUP(ROUND(P1724,0),'CM-VL-G-C-GL-B-T-ClassRimThickn'!$B$1:$B$112,'CM-VL-G-C-GL-B-T-ClassRimThickn'!$C$1:$C$112,0,1,1),P1724)</f>
        <v>84</v>
      </c>
      <c r="S1724" s="24">
        <f>IF(R1724&gt;900,_xlfn.XLOOKUP(ROUND(R1724,0),'CM-VL-G-C-GL-B-T-ClassRimThickn'!$B$1:$B$112,'CM-VL-G-C-GL-B-T-ClassRimThickn'!$C$1:$C$112,0,1,1),R1724)</f>
        <v>0</v>
      </c>
      <c r="T1724" s="24">
        <v>84</v>
      </c>
      <c r="U1724" s="24">
        <f>IF(T1724&gt;900,_xlfn.XLOOKUP(ROUND(T1724,0),'CM-VL-G-C-GL-B-T-ClassRimThickn'!$B$1:$B$112,'CM-VL-G-C-GL-B-T-ClassRimThickn'!$C$1:$C$112,0,1,1),T1724)</f>
        <v>84</v>
      </c>
      <c r="V1724" s="24">
        <v>84</v>
      </c>
      <c r="W1724" s="24">
        <f>IF(V1724&gt;900,_xlfn.XLOOKUP(ROUND(V1724,0),'CM-VL-G-C-GL-B-T-ClassRimThickn'!$B$1:$B$112,'CM-VL-G-C-GL-B-T-ClassRimThickn'!$C$1:$C$112,0,1,1),V1724)</f>
        <v>84</v>
      </c>
      <c r="X1724" s="24">
        <v>84</v>
      </c>
      <c r="Y1724" s="24">
        <f>IF(X1724&gt;900,_xlfn.XLOOKUP(ROUND(X1724,0),'CM-VL-G-C-GL-B-T-ClassRimThickn'!$B$1:$B$112,'CM-VL-G-C-GL-B-T-ClassRimThickn'!$C$1:$C$112,0,1,1),X1724)</f>
        <v>84</v>
      </c>
      <c r="Z1724" s="24">
        <v>84</v>
      </c>
      <c r="AA1724" s="24">
        <f>IF(Z1724&gt;900,_xlfn.XLOOKUP(ROUND(Z1724,0),'CM-VL-G-C-GL-B-T-ClassRimThickn'!$B$1:$B$112,'CM-VL-G-C-GL-B-T-ClassRimThickn'!$C$1:$C$112,0,1,1),Z1724)</f>
        <v>84</v>
      </c>
      <c r="AB1724" s="24">
        <v>84</v>
      </c>
      <c r="AC1724" s="24">
        <f>IF(AB1724&gt;900,_xlfn.XLOOKUP(ROUND(AB1724,0),'CM-VL-G-C-GL-B-T-ClassRimThickn'!$B$1:$B$112,'CM-VL-G-C-GL-B-T-ClassRimThickn'!$C$1:$C$112,0,1,1),AB1724)</f>
        <v>84</v>
      </c>
      <c r="AD1724" s="24">
        <v>84</v>
      </c>
      <c r="AE1724" s="24">
        <f>IF(AD1724&gt;900,_xlfn.XLOOKUP(ROUND(AD1724,0),'CM-VL-G-C-GL-B-T-ClassRimThickn'!$B$1:$B$112,'CM-VL-G-C-GL-B-T-ClassRimThickn'!$C$1:$C$112,0,1,1),AD1724)</f>
        <v>84</v>
      </c>
      <c r="AF1724" s="24">
        <v>84</v>
      </c>
      <c r="AG1724" s="24">
        <f>IF(AF1724&gt;900,_xlfn.XLOOKUP(ROUND(AF1724,0),'CM-VL-G-C-GL-B-T-ClassRimThickn'!$B$1:$B$112,'CM-VL-G-C-GL-B-T-ClassRimThickn'!$C$1:$C$112,0,1,1),AF1724)</f>
        <v>84</v>
      </c>
      <c r="AH1724" s="24">
        <v>27</v>
      </c>
      <c r="AI1724" s="24">
        <v>26</v>
      </c>
      <c r="AJ1724" s="24">
        <v>28</v>
      </c>
      <c r="AK1724" s="24">
        <v>2</v>
      </c>
      <c r="AL1724" s="24">
        <v>29</v>
      </c>
      <c r="AM1724" s="24">
        <v>28</v>
      </c>
      <c r="AN1724" s="24">
        <v>27</v>
      </c>
      <c r="AO1724" s="24">
        <v>26.5</v>
      </c>
      <c r="AP1724" s="24">
        <v>27.5</v>
      </c>
      <c r="AQ1724" s="24">
        <v>29</v>
      </c>
      <c r="AR1724" s="24">
        <v>28</v>
      </c>
      <c r="AS1724" s="24">
        <v>27.5</v>
      </c>
      <c r="AT1724" s="24">
        <v>29.5</v>
      </c>
      <c r="AU1724" s="24">
        <v>29</v>
      </c>
      <c r="AV1724" s="24">
        <v>29.5</v>
      </c>
      <c r="AW1724" s="24">
        <v>28</v>
      </c>
      <c r="AX1724" s="24">
        <v>28</v>
      </c>
      <c r="AY1724" s="24">
        <v>30</v>
      </c>
      <c r="AZ1724" s="24">
        <v>29</v>
      </c>
      <c r="BA1724" s="24">
        <v>29</v>
      </c>
      <c r="BB1724" s="24">
        <v>29.5</v>
      </c>
      <c r="BC1724" s="24">
        <v>28.5</v>
      </c>
      <c r="BD1724" s="24">
        <v>28.5</v>
      </c>
      <c r="BE1724" s="24">
        <v>29.5</v>
      </c>
      <c r="BF1724" s="24">
        <v>0.5</v>
      </c>
      <c r="BG1724" s="24">
        <v>0.5</v>
      </c>
      <c r="BH1724" s="24">
        <v>0.5</v>
      </c>
      <c r="BI1724" s="24">
        <v>0</v>
      </c>
      <c r="BJ1724" s="24">
        <v>0.5</v>
      </c>
      <c r="BL1724" s="24">
        <v>0</v>
      </c>
      <c r="BM1724" s="24">
        <v>0.5</v>
      </c>
      <c r="BN1724" s="24">
        <v>0.5</v>
      </c>
      <c r="BO1724" s="24">
        <v>0.5</v>
      </c>
      <c r="BP1724" s="24">
        <v>0</v>
      </c>
      <c r="BQ1724" s="24">
        <v>0.5</v>
      </c>
      <c r="BR1724" s="24">
        <v>0</v>
      </c>
      <c r="BS1724" s="24">
        <v>0.5</v>
      </c>
      <c r="BT1724" s="24">
        <v>0</v>
      </c>
      <c r="BU1724" s="24">
        <v>0</v>
      </c>
      <c r="BV1724" s="24">
        <v>0</v>
      </c>
      <c r="BW1724" s="24">
        <v>0</v>
      </c>
      <c r="BX1724" s="24">
        <v>0</v>
      </c>
      <c r="BY1724" s="24">
        <v>0.5</v>
      </c>
      <c r="BZ1724" s="24">
        <v>0</v>
      </c>
      <c r="CB1724" s="24">
        <v>0</v>
      </c>
      <c r="CC1724" s="24">
        <v>0</v>
      </c>
      <c r="CO1724" s="34">
        <f t="shared" si="117"/>
        <v>307918</v>
      </c>
    </row>
    <row r="1725" spans="1:93" ht="15" hidden="1">
      <c r="A1725" s="23" t="s">
        <v>186</v>
      </c>
      <c r="B1725" s="52">
        <v>41471</v>
      </c>
      <c r="C1725" s="25" t="str">
        <f t="shared" si="116"/>
        <v/>
      </c>
      <c r="G1725" s="24">
        <f t="shared" si="118"/>
        <v>4</v>
      </c>
      <c r="H1725" s="37">
        <f>(H1726-H1724)/(G1725+G1726)*G1725+H1724</f>
        <v>308747.5</v>
      </c>
      <c r="I1725" s="24" t="str">
        <f t="shared" si="119"/>
        <v/>
      </c>
      <c r="K1725" s="24">
        <f>IF(J1725&gt;900,_xlfn.XLOOKUP(ROUND(J1725,0),'CM-VL-G-C-GL-B-T-ClassRimThickn'!$B$1:$B$112,'CM-VL-G-C-GL-B-T-ClassRimThickn'!$C$1:$C$112,0,1,1),J1725)</f>
        <v>0</v>
      </c>
      <c r="L1725" s="24">
        <v>997.1</v>
      </c>
      <c r="M1725" s="24">
        <f>IF(L1725&gt;900,_xlfn.XLOOKUP(ROUND(L1725,0),'CM-VL-G-C-GL-B-T-ClassRimThickn'!$B$1:$B$112,'CM-VL-G-C-GL-B-T-ClassRimThickn'!$C$1:$C$112,0,1,1),L1725)</f>
        <v>75.5</v>
      </c>
      <c r="N1725" s="24">
        <v>998.4</v>
      </c>
      <c r="O1725" s="24">
        <f>IF(N1725&gt;900,_xlfn.XLOOKUP(ROUND(N1725,0),'CM-VL-G-C-GL-B-T-ClassRimThickn'!$B$1:$B$112,'CM-VL-G-C-GL-B-T-ClassRimThickn'!$C$1:$C$112,0,1,1),N1725)</f>
        <v>76</v>
      </c>
      <c r="P1725" s="24">
        <v>1004.8</v>
      </c>
      <c r="Q1725" s="24">
        <f>IF(P1725&gt;900,_xlfn.XLOOKUP(ROUND(P1725,0),'CM-VL-G-C-GL-B-T-ClassRimThickn'!$B$1:$B$112,'CM-VL-G-C-GL-B-T-ClassRimThickn'!$C$1:$C$112,0,1,1),P1725)</f>
        <v>79.5</v>
      </c>
      <c r="S1725" s="24">
        <f>IF(R1725&gt;900,_xlfn.XLOOKUP(ROUND(R1725,0),'CM-VL-G-C-GL-B-T-ClassRimThickn'!$B$1:$B$112,'CM-VL-G-C-GL-B-T-ClassRimThickn'!$C$1:$C$112,0,1,1),R1725)</f>
        <v>0</v>
      </c>
      <c r="T1725" s="24">
        <v>1000.6</v>
      </c>
      <c r="U1725" s="24">
        <f>IF(T1725&gt;900,_xlfn.XLOOKUP(ROUND(T1725,0),'CM-VL-G-C-GL-B-T-ClassRimThickn'!$B$1:$B$112,'CM-VL-G-C-GL-B-T-ClassRimThickn'!$C$1:$C$112,0,1,1),T1725)</f>
        <v>77.5</v>
      </c>
      <c r="V1725" s="24">
        <v>1001.1</v>
      </c>
      <c r="W1725" s="24">
        <f>IF(V1725&gt;900,_xlfn.XLOOKUP(ROUND(V1725,0),'CM-VL-G-C-GL-B-T-ClassRimThickn'!$B$1:$B$112,'CM-VL-G-C-GL-B-T-ClassRimThickn'!$C$1:$C$112,0,1,1),V1725)</f>
        <v>77.5</v>
      </c>
      <c r="X1725" s="24">
        <v>996.6</v>
      </c>
      <c r="Y1725" s="24">
        <f>IF(X1725&gt;900,_xlfn.XLOOKUP(ROUND(X1725,0),'CM-VL-G-C-GL-B-T-ClassRimThickn'!$B$1:$B$112,'CM-VL-G-C-GL-B-T-ClassRimThickn'!$C$1:$C$112,0,1,1),X1725)</f>
        <v>75.5</v>
      </c>
      <c r="Z1725" s="24">
        <v>997.8</v>
      </c>
      <c r="AA1725" s="24">
        <f>IF(Z1725&gt;900,_xlfn.XLOOKUP(ROUND(Z1725,0),'CM-VL-G-C-GL-B-T-ClassRimThickn'!$B$1:$B$112,'CM-VL-G-C-GL-B-T-ClassRimThickn'!$C$1:$C$112,0,1,1),Z1725)</f>
        <v>76</v>
      </c>
      <c r="AB1725" s="24">
        <v>1004.3</v>
      </c>
      <c r="AC1725" s="24">
        <f>IF(AB1725&gt;900,_xlfn.XLOOKUP(ROUND(AB1725,0),'CM-VL-G-C-GL-B-T-ClassRimThickn'!$B$1:$B$112,'CM-VL-G-C-GL-B-T-ClassRimThickn'!$C$1:$C$112,0,1,1),AB1725)</f>
        <v>79</v>
      </c>
      <c r="AD1725" s="24">
        <v>1003.2</v>
      </c>
      <c r="AE1725" s="24">
        <f>IF(AD1725&gt;900,_xlfn.XLOOKUP(ROUND(AD1725,0),'CM-VL-G-C-GL-B-T-ClassRimThickn'!$B$1:$B$112,'CM-VL-G-C-GL-B-T-ClassRimThickn'!$C$1:$C$112,0,1,1),AD1725)</f>
        <v>78.5</v>
      </c>
      <c r="AF1725" s="24">
        <v>1000.3</v>
      </c>
      <c r="AG1725" s="24">
        <f>IF(AF1725&gt;900,_xlfn.XLOOKUP(ROUND(AF1725,0),'CM-VL-G-C-GL-B-T-ClassRimThickn'!$B$1:$B$112,'CM-VL-G-C-GL-B-T-ClassRimThickn'!$C$1:$C$112,0,1,1),AF1725)</f>
        <v>77</v>
      </c>
      <c r="AH1725" s="24">
        <v>30</v>
      </c>
      <c r="AI1725" s="24">
        <v>29</v>
      </c>
      <c r="AJ1725" s="24">
        <v>30</v>
      </c>
      <c r="AK1725" s="24">
        <v>30</v>
      </c>
      <c r="AL1725" s="24">
        <v>30</v>
      </c>
      <c r="AM1725" s="24">
        <v>30</v>
      </c>
      <c r="AN1725" s="24">
        <v>29</v>
      </c>
      <c r="AO1725" s="24">
        <v>29</v>
      </c>
      <c r="AP1725" s="24">
        <v>30</v>
      </c>
      <c r="AQ1725" s="24">
        <v>30</v>
      </c>
      <c r="AR1725" s="24">
        <v>30</v>
      </c>
      <c r="AS1725" s="24">
        <v>30</v>
      </c>
      <c r="AT1725" s="24">
        <v>28</v>
      </c>
      <c r="AU1725" s="24">
        <v>28</v>
      </c>
      <c r="AV1725" s="24">
        <v>28</v>
      </c>
      <c r="AW1725" s="24">
        <v>28</v>
      </c>
      <c r="AX1725" s="24">
        <v>28</v>
      </c>
      <c r="AY1725" s="24">
        <v>28</v>
      </c>
      <c r="AZ1725" s="24">
        <v>28</v>
      </c>
      <c r="BA1725" s="24">
        <v>28</v>
      </c>
      <c r="BB1725" s="24">
        <v>28</v>
      </c>
      <c r="BC1725" s="24">
        <v>28</v>
      </c>
      <c r="BD1725" s="24">
        <v>28</v>
      </c>
      <c r="BE1725" s="24">
        <v>28</v>
      </c>
      <c r="BF1725" s="24">
        <v>0</v>
      </c>
      <c r="BG1725" s="24">
        <v>0</v>
      </c>
      <c r="BH1725" s="24">
        <v>0</v>
      </c>
      <c r="BI1725" s="24">
        <v>0</v>
      </c>
      <c r="BJ1725" s="24">
        <v>0</v>
      </c>
      <c r="BL1725" s="24">
        <v>0</v>
      </c>
      <c r="BM1725" s="24">
        <v>0</v>
      </c>
      <c r="BN1725" s="24">
        <v>0</v>
      </c>
      <c r="BO1725" s="24">
        <v>0</v>
      </c>
      <c r="BP1725" s="24">
        <v>0</v>
      </c>
      <c r="BQ1725" s="24">
        <v>0</v>
      </c>
      <c r="BR1725" s="24">
        <v>0</v>
      </c>
      <c r="BS1725" s="24">
        <v>0</v>
      </c>
      <c r="BT1725" s="24">
        <v>0</v>
      </c>
      <c r="BU1725" s="24">
        <v>0</v>
      </c>
      <c r="BV1725" s="24">
        <v>0</v>
      </c>
      <c r="BW1725" s="24">
        <v>0</v>
      </c>
      <c r="BX1725" s="24">
        <v>0</v>
      </c>
      <c r="BY1725" s="24">
        <v>0</v>
      </c>
      <c r="BZ1725" s="24">
        <v>0</v>
      </c>
      <c r="CB1725" s="24">
        <v>0</v>
      </c>
      <c r="CC1725" s="24">
        <v>0</v>
      </c>
      <c r="CO1725" s="34">
        <f t="shared" si="117"/>
        <v>308747.5</v>
      </c>
    </row>
    <row r="1726" spans="1:93" ht="15" hidden="1">
      <c r="A1726" s="23" t="s">
        <v>186</v>
      </c>
      <c r="B1726" s="52">
        <v>41491</v>
      </c>
      <c r="C1726" s="25" t="str">
        <f t="shared" si="116"/>
        <v/>
      </c>
      <c r="G1726" s="24">
        <f t="shared" si="118"/>
        <v>20</v>
      </c>
      <c r="H1726" s="35">
        <v>312895</v>
      </c>
      <c r="I1726" s="24" t="str">
        <f t="shared" si="119"/>
        <v/>
      </c>
      <c r="K1726" s="24">
        <f>IF(J1726&gt;900,_xlfn.XLOOKUP(ROUND(J1726,0),'CM-VL-G-C-GL-B-T-ClassRimThickn'!$B$1:$B$112,'CM-VL-G-C-GL-B-T-ClassRimThickn'!$C$1:$C$112,0,1,1),J1726)</f>
        <v>0</v>
      </c>
      <c r="L1726" s="24">
        <v>80</v>
      </c>
      <c r="M1726" s="24">
        <f>IF(L1726&gt;900,_xlfn.XLOOKUP(ROUND(L1726,0),'CM-VL-G-C-GL-B-T-ClassRimThickn'!$B$1:$B$112,'CM-VL-G-C-GL-B-T-ClassRimThickn'!$C$1:$C$112,0,1,1),L1726)</f>
        <v>80</v>
      </c>
      <c r="N1726" s="24">
        <v>80</v>
      </c>
      <c r="O1726" s="24">
        <f>IF(N1726&gt;900,_xlfn.XLOOKUP(ROUND(N1726,0),'CM-VL-G-C-GL-B-T-ClassRimThickn'!$B$1:$B$112,'CM-VL-G-C-GL-B-T-ClassRimThickn'!$C$1:$C$112,0,1,1),N1726)</f>
        <v>80</v>
      </c>
      <c r="P1726" s="24">
        <v>80</v>
      </c>
      <c r="Q1726" s="24">
        <f>IF(P1726&gt;900,_xlfn.XLOOKUP(ROUND(P1726,0),'CM-VL-G-C-GL-B-T-ClassRimThickn'!$B$1:$B$112,'CM-VL-G-C-GL-B-T-ClassRimThickn'!$C$1:$C$112,0,1,1),P1726)</f>
        <v>80</v>
      </c>
      <c r="S1726" s="24">
        <f>IF(R1726&gt;900,_xlfn.XLOOKUP(ROUND(R1726,0),'CM-VL-G-C-GL-B-T-ClassRimThickn'!$B$1:$B$112,'CM-VL-G-C-GL-B-T-ClassRimThickn'!$C$1:$C$112,0,1,1),R1726)</f>
        <v>0</v>
      </c>
      <c r="T1726" s="24">
        <v>83</v>
      </c>
      <c r="U1726" s="24">
        <f>IF(T1726&gt;900,_xlfn.XLOOKUP(ROUND(T1726,0),'CM-VL-G-C-GL-B-T-ClassRimThickn'!$B$1:$B$112,'CM-VL-G-C-GL-B-T-ClassRimThickn'!$C$1:$C$112,0,1,1),T1726)</f>
        <v>83</v>
      </c>
      <c r="V1726" s="24">
        <v>83</v>
      </c>
      <c r="W1726" s="24">
        <f>IF(V1726&gt;900,_xlfn.XLOOKUP(ROUND(V1726,0),'CM-VL-G-C-GL-B-T-ClassRimThickn'!$B$1:$B$112,'CM-VL-G-C-GL-B-T-ClassRimThickn'!$C$1:$C$112,0,1,1),V1726)</f>
        <v>83</v>
      </c>
      <c r="X1726" s="24">
        <v>80</v>
      </c>
      <c r="Y1726" s="24">
        <f>IF(X1726&gt;900,_xlfn.XLOOKUP(ROUND(X1726,0),'CM-VL-G-C-GL-B-T-ClassRimThickn'!$B$1:$B$112,'CM-VL-G-C-GL-B-T-ClassRimThickn'!$C$1:$C$112,0,1,1),X1726)</f>
        <v>80</v>
      </c>
      <c r="Z1726" s="24">
        <v>80</v>
      </c>
      <c r="AA1726" s="24">
        <f>IF(Z1726&gt;900,_xlfn.XLOOKUP(ROUND(Z1726,0),'CM-VL-G-C-GL-B-T-ClassRimThickn'!$B$1:$B$112,'CM-VL-G-C-GL-B-T-ClassRimThickn'!$C$1:$C$112,0,1,1),Z1726)</f>
        <v>80</v>
      </c>
      <c r="AB1726" s="24">
        <v>80</v>
      </c>
      <c r="AC1726" s="24">
        <f>IF(AB1726&gt;900,_xlfn.XLOOKUP(ROUND(AB1726,0),'CM-VL-G-C-GL-B-T-ClassRimThickn'!$B$1:$B$112,'CM-VL-G-C-GL-B-T-ClassRimThickn'!$C$1:$C$112,0,1,1),AB1726)</f>
        <v>80</v>
      </c>
      <c r="AD1726" s="24">
        <v>80</v>
      </c>
      <c r="AE1726" s="24">
        <f>IF(AD1726&gt;900,_xlfn.XLOOKUP(ROUND(AD1726,0),'CM-VL-G-C-GL-B-T-ClassRimThickn'!$B$1:$B$112,'CM-VL-G-C-GL-B-T-ClassRimThickn'!$C$1:$C$112,0,1,1),AD1726)</f>
        <v>80</v>
      </c>
      <c r="AF1726" s="24">
        <v>83</v>
      </c>
      <c r="AG1726" s="24">
        <f>IF(AF1726&gt;900,_xlfn.XLOOKUP(ROUND(AF1726,0),'CM-VL-G-C-GL-B-T-ClassRimThickn'!$B$1:$B$112,'CM-VL-G-C-GL-B-T-ClassRimThickn'!$C$1:$C$112,0,1,1),AF1726)</f>
        <v>83</v>
      </c>
      <c r="AH1726" s="24">
        <v>28</v>
      </c>
      <c r="AI1726" s="24">
        <v>27</v>
      </c>
      <c r="AJ1726" s="24">
        <v>28</v>
      </c>
      <c r="AK1726" s="24">
        <v>29</v>
      </c>
      <c r="AL1726" s="24">
        <v>28</v>
      </c>
      <c r="AM1726" s="24">
        <v>29</v>
      </c>
      <c r="AN1726" s="24">
        <v>29</v>
      </c>
      <c r="AO1726" s="24">
        <v>26</v>
      </c>
      <c r="AP1726" s="24">
        <v>27</v>
      </c>
      <c r="AQ1726" s="24">
        <v>29</v>
      </c>
      <c r="AR1726" s="24">
        <v>27</v>
      </c>
      <c r="AS1726" s="24">
        <v>27</v>
      </c>
      <c r="AT1726" s="24">
        <v>28</v>
      </c>
      <c r="AU1726" s="24">
        <v>28</v>
      </c>
      <c r="AV1726" s="24">
        <v>28</v>
      </c>
      <c r="AW1726" s="24">
        <v>28</v>
      </c>
      <c r="AX1726" s="24">
        <v>28</v>
      </c>
      <c r="AY1726" s="24">
        <v>28</v>
      </c>
      <c r="AZ1726" s="24">
        <v>28</v>
      </c>
      <c r="BA1726" s="24">
        <v>28</v>
      </c>
      <c r="BB1726" s="24">
        <v>28</v>
      </c>
      <c r="BC1726" s="24">
        <v>28</v>
      </c>
      <c r="BD1726" s="24">
        <v>28</v>
      </c>
      <c r="BE1726" s="24">
        <v>28</v>
      </c>
      <c r="BF1726" s="24">
        <v>0</v>
      </c>
      <c r="BG1726" s="24">
        <v>0</v>
      </c>
      <c r="BH1726" s="24">
        <v>0</v>
      </c>
      <c r="BI1726" s="24">
        <v>0</v>
      </c>
      <c r="BJ1726" s="24">
        <v>0</v>
      </c>
      <c r="BL1726" s="24">
        <v>0</v>
      </c>
      <c r="BM1726" s="24">
        <v>0</v>
      </c>
      <c r="BN1726" s="24">
        <v>0</v>
      </c>
      <c r="BO1726" s="24">
        <v>0</v>
      </c>
      <c r="BP1726" s="24">
        <v>0</v>
      </c>
      <c r="BQ1726" s="24">
        <v>0</v>
      </c>
      <c r="BR1726" s="24">
        <v>0</v>
      </c>
      <c r="BS1726" s="24">
        <v>0</v>
      </c>
      <c r="BT1726" s="24">
        <v>0</v>
      </c>
      <c r="BU1726" s="24">
        <v>0</v>
      </c>
      <c r="BV1726" s="24">
        <v>0</v>
      </c>
      <c r="BW1726" s="24">
        <v>0</v>
      </c>
      <c r="BX1726" s="24">
        <v>0</v>
      </c>
      <c r="BY1726" s="24">
        <v>0</v>
      </c>
      <c r="BZ1726" s="24">
        <v>0</v>
      </c>
      <c r="CB1726" s="24">
        <v>0</v>
      </c>
      <c r="CC1726" s="24">
        <v>0</v>
      </c>
      <c r="CD1726" s="24">
        <v>105</v>
      </c>
      <c r="CE1726" s="24">
        <v>110</v>
      </c>
      <c r="CF1726" s="24">
        <v>105</v>
      </c>
      <c r="CG1726" s="24">
        <v>105</v>
      </c>
      <c r="CH1726" s="24">
        <v>120</v>
      </c>
      <c r="CI1726" s="24">
        <v>105</v>
      </c>
      <c r="CO1726" s="34">
        <f t="shared" si="117"/>
        <v>312895</v>
      </c>
    </row>
    <row r="1727" spans="1:93" ht="15" hidden="1">
      <c r="A1727" s="23" t="s">
        <v>186</v>
      </c>
      <c r="B1727" s="52">
        <v>41529</v>
      </c>
      <c r="C1727" s="25" t="str">
        <f t="shared" si="116"/>
        <v/>
      </c>
      <c r="G1727" s="24">
        <f t="shared" si="118"/>
        <v>38</v>
      </c>
      <c r="H1727" s="32">
        <v>325154</v>
      </c>
      <c r="I1727" s="24" t="str">
        <f t="shared" si="119"/>
        <v/>
      </c>
      <c r="K1727" s="24">
        <f>IF(J1727&gt;900,_xlfn.XLOOKUP(ROUND(J1727,0),'CM-VL-G-C-GL-B-T-ClassRimThickn'!$B$1:$B$112,'CM-VL-G-C-GL-B-T-ClassRimThickn'!$C$1:$C$112,0,1,1),J1727)</f>
        <v>0</v>
      </c>
      <c r="L1727" s="24">
        <v>78</v>
      </c>
      <c r="M1727" s="24">
        <f>IF(L1727&gt;900,_xlfn.XLOOKUP(ROUND(L1727,0),'CM-VL-G-C-GL-B-T-ClassRimThickn'!$B$1:$B$112,'CM-VL-G-C-GL-B-T-ClassRimThickn'!$C$1:$C$112,0,1,1),L1727)</f>
        <v>78</v>
      </c>
      <c r="N1727" s="24">
        <v>77</v>
      </c>
      <c r="O1727" s="24">
        <f>IF(N1727&gt;900,_xlfn.XLOOKUP(ROUND(N1727,0),'CM-VL-G-C-GL-B-T-ClassRimThickn'!$B$1:$B$112,'CM-VL-G-C-GL-B-T-ClassRimThickn'!$C$1:$C$112,0,1,1),N1727)</f>
        <v>77</v>
      </c>
      <c r="P1727" s="24">
        <v>80</v>
      </c>
      <c r="Q1727" s="24">
        <f>IF(P1727&gt;900,_xlfn.XLOOKUP(ROUND(P1727,0),'CM-VL-G-C-GL-B-T-ClassRimThickn'!$B$1:$B$112,'CM-VL-G-C-GL-B-T-ClassRimThickn'!$C$1:$C$112,0,1,1),P1727)</f>
        <v>80</v>
      </c>
      <c r="S1727" s="24">
        <f>IF(R1727&gt;900,_xlfn.XLOOKUP(ROUND(R1727,0),'CM-VL-G-C-GL-B-T-ClassRimThickn'!$B$1:$B$112,'CM-VL-G-C-GL-B-T-ClassRimThickn'!$C$1:$C$112,0,1,1),R1727)</f>
        <v>0</v>
      </c>
      <c r="T1727" s="24">
        <v>77</v>
      </c>
      <c r="U1727" s="24">
        <f>IF(T1727&gt;900,_xlfn.XLOOKUP(ROUND(T1727,0),'CM-VL-G-C-GL-B-T-ClassRimThickn'!$B$1:$B$112,'CM-VL-G-C-GL-B-T-ClassRimThickn'!$C$1:$C$112,0,1,1),T1727)</f>
        <v>77</v>
      </c>
      <c r="V1727" s="24">
        <v>80</v>
      </c>
      <c r="W1727" s="24">
        <f>IF(V1727&gt;900,_xlfn.XLOOKUP(ROUND(V1727,0),'CM-VL-G-C-GL-B-T-ClassRimThickn'!$B$1:$B$112,'CM-VL-G-C-GL-B-T-ClassRimThickn'!$C$1:$C$112,0,1,1),V1727)</f>
        <v>80</v>
      </c>
      <c r="X1727" s="24">
        <v>77</v>
      </c>
      <c r="Y1727" s="24">
        <f>IF(X1727&gt;900,_xlfn.XLOOKUP(ROUND(X1727,0),'CM-VL-G-C-GL-B-T-ClassRimThickn'!$B$1:$B$112,'CM-VL-G-C-GL-B-T-ClassRimThickn'!$C$1:$C$112,0,1,1),X1727)</f>
        <v>77</v>
      </c>
      <c r="Z1727" s="24">
        <v>77</v>
      </c>
      <c r="AA1727" s="24">
        <f>IF(Z1727&gt;900,_xlfn.XLOOKUP(ROUND(Z1727,0),'CM-VL-G-C-GL-B-T-ClassRimThickn'!$B$1:$B$112,'CM-VL-G-C-GL-B-T-ClassRimThickn'!$C$1:$C$112,0,1,1),Z1727)</f>
        <v>77</v>
      </c>
      <c r="AB1727" s="24">
        <v>80</v>
      </c>
      <c r="AC1727" s="24">
        <f>IF(AB1727&gt;900,_xlfn.XLOOKUP(ROUND(AB1727,0),'CM-VL-G-C-GL-B-T-ClassRimThickn'!$B$1:$B$112,'CM-VL-G-C-GL-B-T-ClassRimThickn'!$C$1:$C$112,0,1,1),AB1727)</f>
        <v>80</v>
      </c>
      <c r="AD1727" s="24">
        <v>80</v>
      </c>
      <c r="AE1727" s="24">
        <f>IF(AD1727&gt;900,_xlfn.XLOOKUP(ROUND(AD1727,0),'CM-VL-G-C-GL-B-T-ClassRimThickn'!$B$1:$B$112,'CM-VL-G-C-GL-B-T-ClassRimThickn'!$C$1:$C$112,0,1,1),AD1727)</f>
        <v>80</v>
      </c>
      <c r="AF1727" s="24">
        <v>78</v>
      </c>
      <c r="AG1727" s="24">
        <f>IF(AF1727&gt;900,_xlfn.XLOOKUP(ROUND(AF1727,0),'CM-VL-G-C-GL-B-T-ClassRimThickn'!$B$1:$B$112,'CM-VL-G-C-GL-B-T-ClassRimThickn'!$C$1:$C$112,0,1,1),AF1727)</f>
        <v>78</v>
      </c>
      <c r="AH1727" s="24">
        <v>25</v>
      </c>
      <c r="AI1727" s="24">
        <v>27</v>
      </c>
      <c r="AJ1727" s="24">
        <v>27</v>
      </c>
      <c r="AK1727" s="24">
        <v>27</v>
      </c>
      <c r="AL1727" s="24">
        <v>26</v>
      </c>
      <c r="AM1727" s="24">
        <v>27</v>
      </c>
      <c r="AN1727" s="24">
        <v>28</v>
      </c>
      <c r="AO1727" s="24">
        <v>26</v>
      </c>
      <c r="AP1727" s="24">
        <v>27</v>
      </c>
      <c r="AQ1727" s="24">
        <v>27</v>
      </c>
      <c r="AR1727" s="24">
        <v>27</v>
      </c>
      <c r="AS1727" s="24">
        <v>27</v>
      </c>
      <c r="AT1727" s="24">
        <v>28</v>
      </c>
      <c r="AU1727" s="24">
        <v>28</v>
      </c>
      <c r="AV1727" s="24">
        <v>29</v>
      </c>
      <c r="AW1727" s="24">
        <v>28</v>
      </c>
      <c r="AX1727" s="24">
        <v>28</v>
      </c>
      <c r="AY1727" s="24">
        <v>28</v>
      </c>
      <c r="AZ1727" s="24">
        <v>28</v>
      </c>
      <c r="BA1727" s="24">
        <v>29</v>
      </c>
      <c r="BB1727" s="24">
        <v>28</v>
      </c>
      <c r="BC1727" s="24">
        <v>29</v>
      </c>
      <c r="BD1727" s="24">
        <v>28</v>
      </c>
      <c r="BE1727" s="24">
        <v>28</v>
      </c>
      <c r="BF1727" s="24">
        <v>0</v>
      </c>
      <c r="BG1727" s="24">
        <v>0</v>
      </c>
      <c r="BH1727" s="24">
        <v>0</v>
      </c>
      <c r="BI1727" s="24">
        <v>0</v>
      </c>
      <c r="BJ1727" s="24">
        <v>0</v>
      </c>
      <c r="BL1727" s="24">
        <v>0</v>
      </c>
      <c r="BM1727" s="24">
        <v>0</v>
      </c>
      <c r="BN1727" s="24">
        <v>0</v>
      </c>
      <c r="BO1727" s="24">
        <v>0</v>
      </c>
      <c r="BP1727" s="24">
        <v>0</v>
      </c>
      <c r="BQ1727" s="24">
        <v>0</v>
      </c>
      <c r="BR1727" s="24">
        <v>0.3</v>
      </c>
      <c r="BS1727" s="24">
        <v>0</v>
      </c>
      <c r="BT1727" s="24">
        <v>0.3</v>
      </c>
      <c r="BU1727" s="24">
        <v>0</v>
      </c>
      <c r="BV1727" s="24">
        <v>0</v>
      </c>
      <c r="BW1727" s="24">
        <v>0</v>
      </c>
      <c r="BX1727" s="24">
        <v>0</v>
      </c>
      <c r="BY1727" s="24">
        <v>0</v>
      </c>
      <c r="BZ1727" s="24">
        <v>0</v>
      </c>
      <c r="CB1727" s="24">
        <v>0</v>
      </c>
      <c r="CC1727" s="24">
        <v>0</v>
      </c>
      <c r="CD1727" s="24">
        <v>105</v>
      </c>
      <c r="CE1727" s="24">
        <v>108</v>
      </c>
      <c r="CF1727" s="24">
        <v>105</v>
      </c>
      <c r="CG1727" s="24">
        <v>100</v>
      </c>
      <c r="CH1727" s="24">
        <v>105</v>
      </c>
      <c r="CI1727" s="24">
        <v>105</v>
      </c>
      <c r="CO1727" s="34">
        <f t="shared" si="117"/>
        <v>325154</v>
      </c>
    </row>
    <row r="1728" spans="1:93" ht="15" hidden="1">
      <c r="A1728" s="23" t="s">
        <v>186</v>
      </c>
      <c r="B1728" s="52">
        <v>41565</v>
      </c>
      <c r="C1728" s="25" t="str">
        <f t="shared" si="116"/>
        <v/>
      </c>
      <c r="G1728" s="24">
        <f t="shared" si="118"/>
        <v>36</v>
      </c>
      <c r="H1728" s="32">
        <v>336802</v>
      </c>
      <c r="I1728" s="24" t="str">
        <f t="shared" si="119"/>
        <v/>
      </c>
      <c r="K1728" s="24">
        <f>IF(J1728&gt;900,_xlfn.XLOOKUP(ROUND(J1728,0),'CM-VL-G-C-GL-B-T-ClassRimThickn'!$B$1:$B$112,'CM-VL-G-C-GL-B-T-ClassRimThickn'!$C$1:$C$112,0,1,1),J1728)</f>
        <v>0</v>
      </c>
      <c r="L1728" s="24">
        <v>81</v>
      </c>
      <c r="M1728" s="24">
        <f>IF(L1728&gt;900,_xlfn.XLOOKUP(ROUND(L1728,0),'CM-VL-G-C-GL-B-T-ClassRimThickn'!$B$1:$B$112,'CM-VL-G-C-GL-B-T-ClassRimThickn'!$C$1:$C$112,0,1,1),L1728)</f>
        <v>81</v>
      </c>
      <c r="N1728" s="24">
        <v>78</v>
      </c>
      <c r="O1728" s="24">
        <f>IF(N1728&gt;900,_xlfn.XLOOKUP(ROUND(N1728,0),'CM-VL-G-C-GL-B-T-ClassRimThickn'!$B$1:$B$112,'CM-VL-G-C-GL-B-T-ClassRimThickn'!$C$1:$C$112,0,1,1),N1728)</f>
        <v>78</v>
      </c>
      <c r="P1728" s="24">
        <v>83</v>
      </c>
      <c r="Q1728" s="24">
        <f>IF(P1728&gt;900,_xlfn.XLOOKUP(ROUND(P1728,0),'CM-VL-G-C-GL-B-T-ClassRimThickn'!$B$1:$B$112,'CM-VL-G-C-GL-B-T-ClassRimThickn'!$C$1:$C$112,0,1,1),P1728)</f>
        <v>83</v>
      </c>
      <c r="S1728" s="24">
        <f>IF(R1728&gt;900,_xlfn.XLOOKUP(ROUND(R1728,0),'CM-VL-G-C-GL-B-T-ClassRimThickn'!$B$1:$B$112,'CM-VL-G-C-GL-B-T-ClassRimThickn'!$C$1:$C$112,0,1,1),R1728)</f>
        <v>0</v>
      </c>
      <c r="T1728" s="24">
        <v>81</v>
      </c>
      <c r="U1728" s="24">
        <f>IF(T1728&gt;900,_xlfn.XLOOKUP(ROUND(T1728,0),'CM-VL-G-C-GL-B-T-ClassRimThickn'!$B$1:$B$112,'CM-VL-G-C-GL-B-T-ClassRimThickn'!$C$1:$C$112,0,1,1),T1728)</f>
        <v>81</v>
      </c>
      <c r="V1728" s="24">
        <v>83</v>
      </c>
      <c r="W1728" s="24">
        <f>IF(V1728&gt;900,_xlfn.XLOOKUP(ROUND(V1728,0),'CM-VL-G-C-GL-B-T-ClassRimThickn'!$B$1:$B$112,'CM-VL-G-C-GL-B-T-ClassRimThickn'!$C$1:$C$112,0,1,1),V1728)</f>
        <v>83</v>
      </c>
      <c r="X1728" s="24">
        <v>81</v>
      </c>
      <c r="Y1728" s="24">
        <f>IF(X1728&gt;900,_xlfn.XLOOKUP(ROUND(X1728,0),'CM-VL-G-C-GL-B-T-ClassRimThickn'!$B$1:$B$112,'CM-VL-G-C-GL-B-T-ClassRimThickn'!$C$1:$C$112,0,1,1),X1728)</f>
        <v>81</v>
      </c>
      <c r="Z1728" s="24">
        <v>81</v>
      </c>
      <c r="AA1728" s="24">
        <f>IF(Z1728&gt;900,_xlfn.XLOOKUP(ROUND(Z1728,0),'CM-VL-G-C-GL-B-T-ClassRimThickn'!$B$1:$B$112,'CM-VL-G-C-GL-B-T-ClassRimThickn'!$C$1:$C$112,0,1,1),Z1728)</f>
        <v>81</v>
      </c>
      <c r="AB1728" s="24">
        <v>82</v>
      </c>
      <c r="AC1728" s="24">
        <f>IF(AB1728&gt;900,_xlfn.XLOOKUP(ROUND(AB1728,0),'CM-VL-G-C-GL-B-T-ClassRimThickn'!$B$1:$B$112,'CM-VL-G-C-GL-B-T-ClassRimThickn'!$C$1:$C$112,0,1,1),AB1728)</f>
        <v>82</v>
      </c>
      <c r="AD1728" s="24">
        <v>83</v>
      </c>
      <c r="AE1728" s="24">
        <f>IF(AD1728&gt;900,_xlfn.XLOOKUP(ROUND(AD1728,0),'CM-VL-G-C-GL-B-T-ClassRimThickn'!$B$1:$B$112,'CM-VL-G-C-GL-B-T-ClassRimThickn'!$C$1:$C$112,0,1,1),AD1728)</f>
        <v>83</v>
      </c>
      <c r="AF1728" s="24">
        <v>81</v>
      </c>
      <c r="AG1728" s="24">
        <f>IF(AF1728&gt;900,_xlfn.XLOOKUP(ROUND(AF1728,0),'CM-VL-G-C-GL-B-T-ClassRimThickn'!$B$1:$B$112,'CM-VL-G-C-GL-B-T-ClassRimThickn'!$C$1:$C$112,0,1,1),AF1728)</f>
        <v>81</v>
      </c>
      <c r="AH1728" s="24">
        <v>23</v>
      </c>
      <c r="AI1728" s="24">
        <v>22</v>
      </c>
      <c r="AJ1728" s="24">
        <v>25</v>
      </c>
      <c r="AK1728" s="24">
        <v>25.5</v>
      </c>
      <c r="AL1728" s="24">
        <v>25</v>
      </c>
      <c r="AM1728" s="24">
        <v>25</v>
      </c>
      <c r="AN1728" s="24">
        <v>26</v>
      </c>
      <c r="AO1728" s="24">
        <v>24</v>
      </c>
      <c r="AP1728" s="24">
        <v>25</v>
      </c>
      <c r="AQ1728" s="24">
        <v>26</v>
      </c>
      <c r="AR1728" s="24">
        <v>25</v>
      </c>
      <c r="AS1728" s="24">
        <v>26</v>
      </c>
      <c r="AT1728" s="24">
        <v>28.5</v>
      </c>
      <c r="AU1728" s="24">
        <v>28</v>
      </c>
      <c r="AV1728" s="24">
        <v>29</v>
      </c>
      <c r="AW1728" s="24">
        <v>28</v>
      </c>
      <c r="AX1728" s="24">
        <v>27.5</v>
      </c>
      <c r="AY1728" s="24">
        <v>28</v>
      </c>
      <c r="AZ1728" s="24">
        <v>29</v>
      </c>
      <c r="BA1728" s="24">
        <v>28</v>
      </c>
      <c r="BB1728" s="24">
        <v>28.5</v>
      </c>
      <c r="BC1728" s="24">
        <v>28</v>
      </c>
      <c r="BD1728" s="24">
        <v>27</v>
      </c>
      <c r="BE1728" s="24">
        <v>27.5</v>
      </c>
      <c r="BF1728" s="24">
        <v>0</v>
      </c>
      <c r="BG1728" s="24">
        <v>0</v>
      </c>
      <c r="BH1728" s="24">
        <v>0</v>
      </c>
      <c r="BI1728" s="24">
        <v>0</v>
      </c>
      <c r="BJ1728" s="24">
        <v>0</v>
      </c>
      <c r="BL1728" s="24">
        <v>0</v>
      </c>
      <c r="BM1728" s="24">
        <v>0</v>
      </c>
      <c r="BN1728" s="24">
        <v>0</v>
      </c>
      <c r="BO1728" s="24">
        <v>0</v>
      </c>
      <c r="BP1728" s="24">
        <v>0</v>
      </c>
      <c r="BQ1728" s="24">
        <v>0</v>
      </c>
      <c r="BR1728" s="24">
        <v>0</v>
      </c>
      <c r="BS1728" s="24">
        <v>0</v>
      </c>
      <c r="BT1728" s="24">
        <v>0</v>
      </c>
      <c r="BU1728" s="24">
        <v>0.3</v>
      </c>
      <c r="BV1728" s="24">
        <v>0.2</v>
      </c>
      <c r="BW1728" s="24">
        <v>0.4</v>
      </c>
      <c r="BX1728" s="24">
        <v>0</v>
      </c>
      <c r="BY1728" s="24">
        <v>0</v>
      </c>
      <c r="BZ1728" s="24">
        <v>0</v>
      </c>
      <c r="CB1728" s="24">
        <v>0</v>
      </c>
      <c r="CC1728" s="24">
        <v>0</v>
      </c>
      <c r="CD1728" s="24">
        <v>105</v>
      </c>
      <c r="CE1728" s="24">
        <v>110</v>
      </c>
      <c r="CF1728" s="24">
        <v>106</v>
      </c>
      <c r="CG1728" s="24">
        <v>101</v>
      </c>
      <c r="CH1728" s="24">
        <v>108</v>
      </c>
      <c r="CI1728" s="24">
        <v>102</v>
      </c>
      <c r="CO1728" s="34">
        <f t="shared" si="117"/>
        <v>336802</v>
      </c>
    </row>
    <row r="1729" spans="1:93" ht="15" hidden="1">
      <c r="A1729" s="23" t="s">
        <v>186</v>
      </c>
      <c r="B1729" s="52">
        <v>41591</v>
      </c>
      <c r="C1729" s="25" t="str">
        <f t="shared" si="116"/>
        <v/>
      </c>
      <c r="G1729" s="24">
        <f t="shared" si="118"/>
        <v>26</v>
      </c>
      <c r="H1729" s="37">
        <f>(H1730-H1728)/(G1729+G1730)*G1729+H1728</f>
        <v>344443.02857142856</v>
      </c>
      <c r="I1729" s="24" t="str">
        <f t="shared" si="119"/>
        <v/>
      </c>
      <c r="K1729" s="24">
        <f>IF(J1729&gt;900,_xlfn.XLOOKUP(ROUND(J1729,0),'CM-VL-G-C-GL-B-T-ClassRimThickn'!$B$1:$B$112,'CM-VL-G-C-GL-B-T-ClassRimThickn'!$C$1:$C$112,0,1,1),J1729)</f>
        <v>0</v>
      </c>
      <c r="L1729" s="24">
        <v>970.7</v>
      </c>
      <c r="M1729" s="24">
        <f>IF(L1729&gt;900,_xlfn.XLOOKUP(ROUND(L1729,0),'CM-VL-G-C-GL-B-T-ClassRimThickn'!$B$1:$B$112,'CM-VL-G-C-GL-B-T-ClassRimThickn'!$C$1:$C$112,0,1,1),L1729)</f>
        <v>62.5</v>
      </c>
      <c r="N1729" s="24">
        <v>974.6</v>
      </c>
      <c r="O1729" s="24">
        <f>IF(N1729&gt;900,_xlfn.XLOOKUP(ROUND(N1729,0),'CM-VL-G-C-GL-B-T-ClassRimThickn'!$B$1:$B$112,'CM-VL-G-C-GL-B-T-ClassRimThickn'!$C$1:$C$112,0,1,1),N1729)</f>
        <v>64.5</v>
      </c>
      <c r="P1729" s="24">
        <v>981.9</v>
      </c>
      <c r="Q1729" s="24">
        <f>IF(P1729&gt;900,_xlfn.XLOOKUP(ROUND(P1729,0),'CM-VL-G-C-GL-B-T-ClassRimThickn'!$B$1:$B$112,'CM-VL-G-C-GL-B-T-ClassRimThickn'!$C$1:$C$112,0,1,1),P1729)</f>
        <v>68</v>
      </c>
      <c r="S1729" s="24">
        <f>IF(R1729&gt;900,_xlfn.XLOOKUP(ROUND(R1729,0),'CM-VL-G-C-GL-B-T-ClassRimThickn'!$B$1:$B$112,'CM-VL-G-C-GL-B-T-ClassRimThickn'!$C$1:$C$112,0,1,1),R1729)</f>
        <v>0</v>
      </c>
      <c r="T1729" s="24">
        <v>976.9</v>
      </c>
      <c r="U1729" s="24">
        <f>IF(T1729&gt;900,_xlfn.XLOOKUP(ROUND(T1729,0),'CM-VL-G-C-GL-B-T-ClassRimThickn'!$B$1:$B$112,'CM-VL-G-C-GL-B-T-ClassRimThickn'!$C$1:$C$112,0,1,1),T1729)</f>
        <v>65.5</v>
      </c>
      <c r="V1729" s="24">
        <v>973.1</v>
      </c>
      <c r="W1729" s="24">
        <f>IF(V1729&gt;900,_xlfn.XLOOKUP(ROUND(V1729,0),'CM-VL-G-C-GL-B-T-ClassRimThickn'!$B$1:$B$112,'CM-VL-G-C-GL-B-T-ClassRimThickn'!$C$1:$C$112,0,1,1),V1729)</f>
        <v>63.5</v>
      </c>
      <c r="X1729" s="24">
        <v>970.7</v>
      </c>
      <c r="Y1729" s="24">
        <f>IF(X1729&gt;900,_xlfn.XLOOKUP(ROUND(X1729,0),'CM-VL-G-C-GL-B-T-ClassRimThickn'!$B$1:$B$112,'CM-VL-G-C-GL-B-T-ClassRimThickn'!$C$1:$C$112,0,1,1),X1729)</f>
        <v>62.5</v>
      </c>
      <c r="Z1729" s="24">
        <v>974.4</v>
      </c>
      <c r="AA1729" s="24">
        <f>IF(Z1729&gt;900,_xlfn.XLOOKUP(ROUND(Z1729,0),'CM-VL-G-C-GL-B-T-ClassRimThickn'!$B$1:$B$112,'CM-VL-G-C-GL-B-T-ClassRimThickn'!$C$1:$C$112,0,1,1),Z1729)</f>
        <v>64</v>
      </c>
      <c r="AB1729" s="24">
        <v>981.9</v>
      </c>
      <c r="AC1729" s="24">
        <f>IF(AB1729&gt;900,_xlfn.XLOOKUP(ROUND(AB1729,0),'CM-VL-G-C-GL-B-T-ClassRimThickn'!$B$1:$B$112,'CM-VL-G-C-GL-B-T-ClassRimThickn'!$C$1:$C$112,0,1,1),AB1729)</f>
        <v>68</v>
      </c>
      <c r="AD1729" s="24">
        <v>979.3</v>
      </c>
      <c r="AE1729" s="24">
        <f>IF(AD1729&gt;900,_xlfn.XLOOKUP(ROUND(AD1729,0),'CM-VL-G-C-GL-B-T-ClassRimThickn'!$B$1:$B$112,'CM-VL-G-C-GL-B-T-ClassRimThickn'!$C$1:$C$112,0,1,1),AD1729)</f>
        <v>66.5</v>
      </c>
      <c r="AF1729" s="24">
        <v>976.5</v>
      </c>
      <c r="AG1729" s="24">
        <f>IF(AF1729&gt;900,_xlfn.XLOOKUP(ROUND(AF1729,0),'CM-VL-G-C-GL-B-T-ClassRimThickn'!$B$1:$B$112,'CM-VL-G-C-GL-B-T-ClassRimThickn'!$C$1:$C$112,0,1,1),AF1729)</f>
        <v>65.5</v>
      </c>
      <c r="AH1729" s="24">
        <v>27</v>
      </c>
      <c r="AI1729" s="24">
        <v>27</v>
      </c>
      <c r="AJ1729" s="24">
        <v>28</v>
      </c>
      <c r="AK1729" s="24">
        <v>28</v>
      </c>
      <c r="AL1729" s="24">
        <v>28</v>
      </c>
      <c r="AM1729" s="24">
        <v>28</v>
      </c>
      <c r="AN1729" s="24">
        <v>28</v>
      </c>
      <c r="AO1729" s="24">
        <v>28</v>
      </c>
      <c r="AP1729" s="24">
        <v>28</v>
      </c>
      <c r="AQ1729" s="24">
        <v>28</v>
      </c>
      <c r="AR1729" s="24">
        <v>28</v>
      </c>
      <c r="AS1729" s="24">
        <v>28</v>
      </c>
      <c r="AT1729" s="24">
        <v>28</v>
      </c>
      <c r="AU1729" s="24">
        <v>28</v>
      </c>
      <c r="AV1729" s="24">
        <v>28</v>
      </c>
      <c r="AW1729" s="24">
        <v>28</v>
      </c>
      <c r="AX1729" s="24">
        <v>28</v>
      </c>
      <c r="AY1729" s="24">
        <v>28</v>
      </c>
      <c r="AZ1729" s="24">
        <v>28</v>
      </c>
      <c r="BA1729" s="24">
        <v>28</v>
      </c>
      <c r="BB1729" s="24">
        <v>28</v>
      </c>
      <c r="BC1729" s="24">
        <v>28</v>
      </c>
      <c r="BD1729" s="24">
        <v>28</v>
      </c>
      <c r="BE1729" s="24">
        <v>28</v>
      </c>
      <c r="BF1729" s="24">
        <v>0</v>
      </c>
      <c r="BG1729" s="24">
        <v>0</v>
      </c>
      <c r="BH1729" s="24">
        <v>0</v>
      </c>
      <c r="BI1729" s="24">
        <v>0</v>
      </c>
      <c r="BJ1729" s="24">
        <v>0</v>
      </c>
      <c r="BL1729" s="24">
        <v>0</v>
      </c>
      <c r="BM1729" s="24">
        <v>0</v>
      </c>
      <c r="BN1729" s="24">
        <v>0</v>
      </c>
      <c r="BO1729" s="24">
        <v>0</v>
      </c>
      <c r="BP1729" s="24">
        <v>0</v>
      </c>
      <c r="BQ1729" s="24">
        <v>0</v>
      </c>
      <c r="BR1729" s="24">
        <v>0</v>
      </c>
      <c r="BS1729" s="24">
        <v>0</v>
      </c>
      <c r="BT1729" s="24">
        <v>0</v>
      </c>
      <c r="BU1729" s="24">
        <v>0</v>
      </c>
      <c r="BV1729" s="24">
        <v>0</v>
      </c>
      <c r="BW1729" s="24">
        <v>0</v>
      </c>
      <c r="BX1729" s="24">
        <v>0</v>
      </c>
      <c r="BY1729" s="24">
        <v>0</v>
      </c>
      <c r="BZ1729" s="24">
        <v>0</v>
      </c>
      <c r="CB1729" s="24">
        <v>0</v>
      </c>
      <c r="CC1729" s="24">
        <v>0</v>
      </c>
      <c r="CO1729" s="34">
        <f t="shared" si="117"/>
        <v>344443.02857142856</v>
      </c>
    </row>
    <row r="1730" spans="1:93" ht="15" hidden="1">
      <c r="A1730" s="23" t="s">
        <v>186</v>
      </c>
      <c r="B1730" s="52">
        <v>41600</v>
      </c>
      <c r="C1730" s="25" t="str">
        <f t="shared" ref="C1730:C1793" si="120">IF(B1730=B1731,TRUE,"")</f>
        <v/>
      </c>
      <c r="G1730" s="24">
        <f t="shared" si="118"/>
        <v>9</v>
      </c>
      <c r="H1730" s="35">
        <v>347088</v>
      </c>
      <c r="I1730" s="24" t="b">
        <f t="shared" si="119"/>
        <v>0</v>
      </c>
      <c r="K1730" s="24">
        <f>IF(J1730&gt;900,_xlfn.XLOOKUP(ROUND(J1730,0),'CM-VL-G-C-GL-B-T-ClassRimThickn'!$B$1:$B$112,'CM-VL-G-C-GL-B-T-ClassRimThickn'!$C$1:$C$112,0,1,1),J1730)</f>
        <v>0</v>
      </c>
      <c r="L1730" s="24">
        <v>66</v>
      </c>
      <c r="M1730" s="24">
        <f>IF(L1730&gt;900,_xlfn.XLOOKUP(ROUND(L1730,0),'CM-VL-G-C-GL-B-T-ClassRimThickn'!$B$1:$B$112,'CM-VL-G-C-GL-B-T-ClassRimThickn'!$C$1:$C$112,0,1,1),L1730)</f>
        <v>66</v>
      </c>
      <c r="N1730" s="24">
        <v>71</v>
      </c>
      <c r="O1730" s="24">
        <f>IF(N1730&gt;900,_xlfn.XLOOKUP(ROUND(N1730,0),'CM-VL-G-C-GL-B-T-ClassRimThickn'!$B$1:$B$112,'CM-VL-G-C-GL-B-T-ClassRimThickn'!$C$1:$C$112,0,1,1),N1730)</f>
        <v>71</v>
      </c>
      <c r="P1730" s="24">
        <v>73</v>
      </c>
      <c r="Q1730" s="24">
        <f>IF(P1730&gt;900,_xlfn.XLOOKUP(ROUND(P1730,0),'CM-VL-G-C-GL-B-T-ClassRimThickn'!$B$1:$B$112,'CM-VL-G-C-GL-B-T-ClassRimThickn'!$C$1:$C$112,0,1,1),P1730)</f>
        <v>73</v>
      </c>
      <c r="S1730" s="24">
        <f>IF(R1730&gt;900,_xlfn.XLOOKUP(ROUND(R1730,0),'CM-VL-G-C-GL-B-T-ClassRimThickn'!$B$1:$B$112,'CM-VL-G-C-GL-B-T-ClassRimThickn'!$C$1:$C$112,0,1,1),R1730)</f>
        <v>0</v>
      </c>
      <c r="T1730" s="24">
        <v>72</v>
      </c>
      <c r="U1730" s="24">
        <f>IF(T1730&gt;900,_xlfn.XLOOKUP(ROUND(T1730,0),'CM-VL-G-C-GL-B-T-ClassRimThickn'!$B$1:$B$112,'CM-VL-G-C-GL-B-T-ClassRimThickn'!$C$1:$C$112,0,1,1),T1730)</f>
        <v>72</v>
      </c>
      <c r="V1730" s="24">
        <v>68</v>
      </c>
      <c r="W1730" s="24">
        <f>IF(V1730&gt;900,_xlfn.XLOOKUP(ROUND(V1730,0),'CM-VL-G-C-GL-B-T-ClassRimThickn'!$B$1:$B$112,'CM-VL-G-C-GL-B-T-ClassRimThickn'!$C$1:$C$112,0,1,1),V1730)</f>
        <v>68</v>
      </c>
      <c r="X1730" s="24">
        <v>67</v>
      </c>
      <c r="Y1730" s="24">
        <f>IF(X1730&gt;900,_xlfn.XLOOKUP(ROUND(X1730,0),'CM-VL-G-C-GL-B-T-ClassRimThickn'!$B$1:$B$112,'CM-VL-G-C-GL-B-T-ClassRimThickn'!$C$1:$C$112,0,1,1),X1730)</f>
        <v>67</v>
      </c>
      <c r="Z1730" s="24">
        <v>70</v>
      </c>
      <c r="AA1730" s="24">
        <f>IF(Z1730&gt;900,_xlfn.XLOOKUP(ROUND(Z1730,0),'CM-VL-G-C-GL-B-T-ClassRimThickn'!$B$1:$B$112,'CM-VL-G-C-GL-B-T-ClassRimThickn'!$C$1:$C$112,0,1,1),Z1730)</f>
        <v>70</v>
      </c>
      <c r="AB1730" s="24">
        <v>72</v>
      </c>
      <c r="AC1730" s="24">
        <f>IF(AB1730&gt;900,_xlfn.XLOOKUP(ROUND(AB1730,0),'CM-VL-G-C-GL-B-T-ClassRimThickn'!$B$1:$B$112,'CM-VL-G-C-GL-B-T-ClassRimThickn'!$C$1:$C$112,0,1,1),AB1730)</f>
        <v>72</v>
      </c>
      <c r="AD1730" s="24">
        <v>70</v>
      </c>
      <c r="AE1730" s="24">
        <f>IF(AD1730&gt;900,_xlfn.XLOOKUP(ROUND(AD1730,0),'CM-VL-G-C-GL-B-T-ClassRimThickn'!$B$1:$B$112,'CM-VL-G-C-GL-B-T-ClassRimThickn'!$C$1:$C$112,0,1,1),AD1730)</f>
        <v>70</v>
      </c>
      <c r="AF1730" s="24">
        <v>70</v>
      </c>
      <c r="AG1730" s="24">
        <f>IF(AF1730&gt;900,_xlfn.XLOOKUP(ROUND(AF1730,0),'CM-VL-G-C-GL-B-T-ClassRimThickn'!$B$1:$B$112,'CM-VL-G-C-GL-B-T-ClassRimThickn'!$C$1:$C$112,0,1,1),AF1730)</f>
        <v>70</v>
      </c>
      <c r="AH1730" s="24">
        <v>27</v>
      </c>
      <c r="AI1730" s="24">
        <v>27</v>
      </c>
      <c r="AJ1730" s="24">
        <v>27</v>
      </c>
      <c r="AK1730" s="24">
        <v>28</v>
      </c>
      <c r="AL1730" s="24">
        <v>28</v>
      </c>
      <c r="AM1730" s="24">
        <v>28</v>
      </c>
      <c r="AN1730" s="24">
        <v>27.5</v>
      </c>
      <c r="AO1730" s="24">
        <v>27</v>
      </c>
      <c r="AP1730" s="24">
        <v>27</v>
      </c>
      <c r="AQ1730" s="24">
        <v>28</v>
      </c>
      <c r="AR1730" s="24">
        <v>28</v>
      </c>
      <c r="AS1730" s="24">
        <v>27.5</v>
      </c>
      <c r="AT1730" s="24">
        <v>28</v>
      </c>
      <c r="AU1730" s="24">
        <v>28</v>
      </c>
      <c r="AV1730" s="24">
        <v>28</v>
      </c>
      <c r="AW1730" s="24">
        <v>28</v>
      </c>
      <c r="AX1730" s="24">
        <v>28</v>
      </c>
      <c r="AY1730" s="24">
        <v>28</v>
      </c>
      <c r="AZ1730" s="24">
        <v>28</v>
      </c>
      <c r="BA1730" s="24">
        <v>28</v>
      </c>
      <c r="BB1730" s="24">
        <v>28.5</v>
      </c>
      <c r="BC1730" s="24">
        <v>28</v>
      </c>
      <c r="BD1730" s="24">
        <v>28</v>
      </c>
      <c r="BE1730" s="24">
        <v>28</v>
      </c>
      <c r="BF1730" s="24">
        <v>0</v>
      </c>
      <c r="BG1730" s="24">
        <v>0</v>
      </c>
      <c r="BH1730" s="24">
        <v>0</v>
      </c>
      <c r="BI1730" s="24">
        <v>0</v>
      </c>
      <c r="BJ1730" s="24">
        <v>0</v>
      </c>
      <c r="BL1730" s="24">
        <v>0</v>
      </c>
      <c r="BM1730" s="24">
        <v>0</v>
      </c>
      <c r="BN1730" s="24">
        <v>0</v>
      </c>
      <c r="BO1730" s="24">
        <v>0</v>
      </c>
      <c r="BP1730" s="24">
        <v>0</v>
      </c>
      <c r="BQ1730" s="24">
        <v>0</v>
      </c>
      <c r="BR1730" s="24">
        <v>0</v>
      </c>
      <c r="BS1730" s="24">
        <v>0</v>
      </c>
      <c r="BT1730" s="24">
        <v>0</v>
      </c>
      <c r="BU1730" s="24">
        <v>0</v>
      </c>
      <c r="BV1730" s="24">
        <v>0</v>
      </c>
      <c r="BW1730" s="24">
        <v>0</v>
      </c>
      <c r="BX1730" s="24">
        <v>0</v>
      </c>
      <c r="BY1730" s="24">
        <v>0</v>
      </c>
      <c r="BZ1730" s="24">
        <v>0</v>
      </c>
      <c r="CB1730" s="24">
        <v>0</v>
      </c>
      <c r="CC1730" s="24">
        <v>0</v>
      </c>
      <c r="CD1730" s="24">
        <v>94</v>
      </c>
      <c r="CE1730" s="24">
        <v>99</v>
      </c>
      <c r="CF1730" s="24">
        <v>99</v>
      </c>
      <c r="CG1730" s="24">
        <v>90</v>
      </c>
      <c r="CH1730" s="24">
        <v>97</v>
      </c>
      <c r="CI1730" s="24">
        <v>95</v>
      </c>
      <c r="CO1730" s="34">
        <f t="shared" si="117"/>
        <v>347088</v>
      </c>
    </row>
    <row r="1731" spans="1:93" ht="15" hidden="1">
      <c r="A1731" s="23" t="s">
        <v>186</v>
      </c>
      <c r="B1731" s="52">
        <v>41619</v>
      </c>
      <c r="C1731" s="25" t="str">
        <f t="shared" si="120"/>
        <v/>
      </c>
      <c r="G1731" s="24">
        <f t="shared" si="118"/>
        <v>19</v>
      </c>
      <c r="H1731" s="37">
        <f>(H1732-H1730)/(G1731+G1732)*G1731+H1730</f>
        <v>344836.25641025644</v>
      </c>
      <c r="I1731" s="24" t="b">
        <f t="shared" si="119"/>
        <v>0</v>
      </c>
      <c r="K1731" s="24">
        <f>IF(J1731&gt;900,_xlfn.XLOOKUP(ROUND(J1731,0),'CM-VL-G-C-GL-B-T-ClassRimThickn'!$B$1:$B$112,'CM-VL-G-C-GL-B-T-ClassRimThickn'!$C$1:$C$112,0,1,1),J1731)</f>
        <v>0</v>
      </c>
      <c r="L1731" s="24">
        <v>950</v>
      </c>
      <c r="M1731" s="24">
        <f>IF(L1731&gt;900,_xlfn.XLOOKUP(ROUND(L1731,0),'CM-VL-G-C-GL-B-T-ClassRimThickn'!$B$1:$B$112,'CM-VL-G-C-GL-B-T-ClassRimThickn'!$C$1:$C$112,0,1,1),L1731)</f>
        <v>52</v>
      </c>
      <c r="N1731" s="24">
        <v>950.3</v>
      </c>
      <c r="O1731" s="24">
        <f>IF(N1731&gt;900,_xlfn.XLOOKUP(ROUND(N1731,0),'CM-VL-G-C-GL-B-T-ClassRimThickn'!$B$1:$B$112,'CM-VL-G-C-GL-B-T-ClassRimThickn'!$C$1:$C$112,0,1,1),N1731)</f>
        <v>52</v>
      </c>
      <c r="P1731" s="24">
        <v>963.9</v>
      </c>
      <c r="Q1731" s="24">
        <f>IF(P1731&gt;900,_xlfn.XLOOKUP(ROUND(P1731,0),'CM-VL-G-C-GL-B-T-ClassRimThickn'!$B$1:$B$112,'CM-VL-G-C-GL-B-T-ClassRimThickn'!$C$1:$C$112,0,1,1),P1731)</f>
        <v>59</v>
      </c>
      <c r="S1731" s="24">
        <f>IF(R1731&gt;900,_xlfn.XLOOKUP(ROUND(R1731,0),'CM-VL-G-C-GL-B-T-ClassRimThickn'!$B$1:$B$112,'CM-VL-G-C-GL-B-T-ClassRimThickn'!$C$1:$C$112,0,1,1),R1731)</f>
        <v>0</v>
      </c>
      <c r="T1731" s="24">
        <v>961.6</v>
      </c>
      <c r="U1731" s="24">
        <f>IF(T1731&gt;900,_xlfn.XLOOKUP(ROUND(T1731,0),'CM-VL-G-C-GL-B-T-ClassRimThickn'!$B$1:$B$112,'CM-VL-G-C-GL-B-T-ClassRimThickn'!$C$1:$C$112,0,1,1),T1731)</f>
        <v>58</v>
      </c>
      <c r="V1731" s="24">
        <v>950.8</v>
      </c>
      <c r="W1731" s="24">
        <f>IF(V1731&gt;900,_xlfn.XLOOKUP(ROUND(V1731,0),'CM-VL-G-C-GL-B-T-ClassRimThickn'!$B$1:$B$112,'CM-VL-G-C-GL-B-T-ClassRimThickn'!$C$1:$C$112,0,1,1),V1731)</f>
        <v>52.5</v>
      </c>
      <c r="X1731" s="24">
        <v>950.3</v>
      </c>
      <c r="Y1731" s="24">
        <f>IF(X1731&gt;900,_xlfn.XLOOKUP(ROUND(X1731,0),'CM-VL-G-C-GL-B-T-ClassRimThickn'!$B$1:$B$112,'CM-VL-G-C-GL-B-T-ClassRimThickn'!$C$1:$C$112,0,1,1),X1731)</f>
        <v>52</v>
      </c>
      <c r="Z1731" s="24">
        <v>950.8</v>
      </c>
      <c r="AA1731" s="24">
        <f>IF(Z1731&gt;900,_xlfn.XLOOKUP(ROUND(Z1731,0),'CM-VL-G-C-GL-B-T-ClassRimThickn'!$B$1:$B$112,'CM-VL-G-C-GL-B-T-ClassRimThickn'!$C$1:$C$112,0,1,1),Z1731)</f>
        <v>52.5</v>
      </c>
      <c r="AB1731" s="24">
        <v>963.6</v>
      </c>
      <c r="AC1731" s="24">
        <f>IF(AB1731&gt;900,_xlfn.XLOOKUP(ROUND(AB1731,0),'CM-VL-G-C-GL-B-T-ClassRimThickn'!$B$1:$B$112,'CM-VL-G-C-GL-B-T-ClassRimThickn'!$C$1:$C$112,0,1,1),AB1731)</f>
        <v>59</v>
      </c>
      <c r="AD1731" s="24">
        <v>966.4</v>
      </c>
      <c r="AE1731" s="24">
        <f>IF(AD1731&gt;900,_xlfn.XLOOKUP(ROUND(AD1731,0),'CM-VL-G-C-GL-B-T-ClassRimThickn'!$B$1:$B$112,'CM-VL-G-C-GL-B-T-ClassRimThickn'!$C$1:$C$112,0,1,1),AD1731)</f>
        <v>60</v>
      </c>
      <c r="AF1731" s="24">
        <v>961.3</v>
      </c>
      <c r="AG1731" s="24">
        <f>IF(AF1731&gt;900,_xlfn.XLOOKUP(ROUND(AF1731,0),'CM-VL-G-C-GL-B-T-ClassRimThickn'!$B$1:$B$112,'CM-VL-G-C-GL-B-T-ClassRimThickn'!$C$1:$C$112,0,1,1),AF1731)</f>
        <v>57.5</v>
      </c>
      <c r="AH1731" s="24">
        <v>29</v>
      </c>
      <c r="AI1731" s="24">
        <v>30</v>
      </c>
      <c r="AJ1731" s="24">
        <v>30</v>
      </c>
      <c r="AK1731" s="24">
        <v>30</v>
      </c>
      <c r="AL1731" s="24">
        <v>30</v>
      </c>
      <c r="AM1731" s="24">
        <v>29</v>
      </c>
      <c r="AN1731" s="24">
        <v>28</v>
      </c>
      <c r="AO1731" s="24">
        <v>28</v>
      </c>
      <c r="AP1731" s="24">
        <v>30</v>
      </c>
      <c r="AQ1731" s="24">
        <v>30</v>
      </c>
      <c r="AR1731" s="24">
        <v>30</v>
      </c>
      <c r="AS1731" s="24">
        <v>29</v>
      </c>
      <c r="AT1731" s="24">
        <v>28</v>
      </c>
      <c r="AU1731" s="24">
        <v>28</v>
      </c>
      <c r="AV1731" s="24">
        <v>28</v>
      </c>
      <c r="AW1731" s="24">
        <v>28</v>
      </c>
      <c r="AX1731" s="24">
        <v>28</v>
      </c>
      <c r="AY1731" s="24">
        <v>28</v>
      </c>
      <c r="AZ1731" s="24">
        <v>28</v>
      </c>
      <c r="BA1731" s="24">
        <v>28</v>
      </c>
      <c r="BB1731" s="24">
        <v>28</v>
      </c>
      <c r="BC1731" s="24">
        <v>28</v>
      </c>
      <c r="BD1731" s="24">
        <v>28</v>
      </c>
      <c r="BE1731" s="24">
        <v>28</v>
      </c>
      <c r="BF1731" s="24">
        <v>0</v>
      </c>
      <c r="BG1731" s="24">
        <v>0</v>
      </c>
      <c r="BH1731" s="24">
        <v>0</v>
      </c>
      <c r="BI1731" s="24">
        <v>0</v>
      </c>
      <c r="BJ1731" s="24">
        <v>0</v>
      </c>
      <c r="BL1731" s="24">
        <v>0</v>
      </c>
      <c r="BM1731" s="24">
        <v>0</v>
      </c>
      <c r="BN1731" s="24">
        <v>0</v>
      </c>
      <c r="BO1731" s="24">
        <v>0</v>
      </c>
      <c r="BP1731" s="24">
        <v>0</v>
      </c>
      <c r="BQ1731" s="24">
        <v>0</v>
      </c>
      <c r="BR1731" s="24">
        <v>0</v>
      </c>
      <c r="BS1731" s="24">
        <v>0</v>
      </c>
      <c r="BT1731" s="24">
        <v>0</v>
      </c>
      <c r="BU1731" s="24">
        <v>0</v>
      </c>
      <c r="BV1731" s="24">
        <v>0</v>
      </c>
      <c r="BW1731" s="24">
        <v>0</v>
      </c>
      <c r="BX1731" s="24">
        <v>0</v>
      </c>
      <c r="BY1731" s="24">
        <v>0</v>
      </c>
      <c r="BZ1731" s="24">
        <v>0</v>
      </c>
      <c r="CB1731" s="24">
        <v>0</v>
      </c>
      <c r="CC1731" s="24">
        <v>0</v>
      </c>
      <c r="CO1731" s="34">
        <f t="shared" ref="CO1731:CO1794" si="121">IF(H1731="",(H1732-H1731)/(G1732+G1734)*G1732+H1731,H1731)</f>
        <v>344836.25641025644</v>
      </c>
    </row>
    <row r="1732" spans="1:93" ht="15" hidden="1">
      <c r="A1732" s="23" t="s">
        <v>186</v>
      </c>
      <c r="B1732" s="52">
        <v>41639</v>
      </c>
      <c r="C1732" s="25" t="str">
        <f t="shared" si="120"/>
        <v/>
      </c>
      <c r="G1732" s="24">
        <f t="shared" si="118"/>
        <v>20</v>
      </c>
      <c r="H1732" s="36">
        <v>342466</v>
      </c>
      <c r="I1732" s="24" t="str">
        <f t="shared" si="119"/>
        <v/>
      </c>
      <c r="K1732" s="24">
        <f>IF(J1732&gt;900,_xlfn.XLOOKUP(ROUND(J1732,0),'CM-VL-G-C-GL-B-T-ClassRimThickn'!$B$1:$B$112,'CM-VL-G-C-GL-B-T-ClassRimThickn'!$C$1:$C$112,0,1,1),J1732)</f>
        <v>0</v>
      </c>
      <c r="L1732" s="24">
        <v>73</v>
      </c>
      <c r="M1732" s="24">
        <f>IF(L1732&gt;900,_xlfn.XLOOKUP(ROUND(L1732,0),'CM-VL-G-C-GL-B-T-ClassRimThickn'!$B$1:$B$112,'CM-VL-G-C-GL-B-T-ClassRimThickn'!$C$1:$C$112,0,1,1),L1732)</f>
        <v>73</v>
      </c>
      <c r="N1732" s="24">
        <v>70</v>
      </c>
      <c r="O1732" s="24">
        <f>IF(N1732&gt;900,_xlfn.XLOOKUP(ROUND(N1732,0),'CM-VL-G-C-GL-B-T-ClassRimThickn'!$B$1:$B$112,'CM-VL-G-C-GL-B-T-ClassRimThickn'!$C$1:$C$112,0,1,1),N1732)</f>
        <v>70</v>
      </c>
      <c r="P1732" s="24">
        <v>74</v>
      </c>
      <c r="Q1732" s="24">
        <f>IF(P1732&gt;900,_xlfn.XLOOKUP(ROUND(P1732,0),'CM-VL-G-C-GL-B-T-ClassRimThickn'!$B$1:$B$112,'CM-VL-G-C-GL-B-T-ClassRimThickn'!$C$1:$C$112,0,1,1),P1732)</f>
        <v>74</v>
      </c>
      <c r="S1732" s="24">
        <f>IF(R1732&gt;900,_xlfn.XLOOKUP(ROUND(R1732,0),'CM-VL-G-C-GL-B-T-ClassRimThickn'!$B$1:$B$112,'CM-VL-G-C-GL-B-T-ClassRimThickn'!$C$1:$C$112,0,1,1),R1732)</f>
        <v>0</v>
      </c>
      <c r="T1732" s="24">
        <v>70</v>
      </c>
      <c r="U1732" s="24">
        <f>IF(T1732&gt;900,_xlfn.XLOOKUP(ROUND(T1732,0),'CM-VL-G-C-GL-B-T-ClassRimThickn'!$B$1:$B$112,'CM-VL-G-C-GL-B-T-ClassRimThickn'!$C$1:$C$112,0,1,1),T1732)</f>
        <v>70</v>
      </c>
      <c r="V1732" s="24">
        <v>70</v>
      </c>
      <c r="W1732" s="24">
        <f>IF(V1732&gt;900,_xlfn.XLOOKUP(ROUND(V1732,0),'CM-VL-G-C-GL-B-T-ClassRimThickn'!$B$1:$B$112,'CM-VL-G-C-GL-B-T-ClassRimThickn'!$C$1:$C$112,0,1,1),V1732)</f>
        <v>70</v>
      </c>
      <c r="X1732" s="24">
        <v>75</v>
      </c>
      <c r="Y1732" s="24">
        <f>IF(X1732&gt;900,_xlfn.XLOOKUP(ROUND(X1732,0),'CM-VL-G-C-GL-B-T-ClassRimThickn'!$B$1:$B$112,'CM-VL-G-C-GL-B-T-ClassRimThickn'!$C$1:$C$112,0,1,1),X1732)</f>
        <v>75</v>
      </c>
      <c r="Z1732" s="24">
        <v>70</v>
      </c>
      <c r="AA1732" s="24">
        <f>IF(Z1732&gt;900,_xlfn.XLOOKUP(ROUND(Z1732,0),'CM-VL-G-C-GL-B-T-ClassRimThickn'!$B$1:$B$112,'CM-VL-G-C-GL-B-T-ClassRimThickn'!$C$1:$C$112,0,1,1),Z1732)</f>
        <v>70</v>
      </c>
      <c r="AB1732" s="24">
        <v>74</v>
      </c>
      <c r="AC1732" s="24">
        <f>IF(AB1732&gt;900,_xlfn.XLOOKUP(ROUND(AB1732,0),'CM-VL-G-C-GL-B-T-ClassRimThickn'!$B$1:$B$112,'CM-VL-G-C-GL-B-T-ClassRimThickn'!$C$1:$C$112,0,1,1),AB1732)</f>
        <v>74</v>
      </c>
      <c r="AD1732" s="24">
        <v>76</v>
      </c>
      <c r="AE1732" s="24">
        <f>IF(AD1732&gt;900,_xlfn.XLOOKUP(ROUND(AD1732,0),'CM-VL-G-C-GL-B-T-ClassRimThickn'!$B$1:$B$112,'CM-VL-G-C-GL-B-T-ClassRimThickn'!$C$1:$C$112,0,1,1),AD1732)</f>
        <v>76</v>
      </c>
      <c r="AF1732" s="24">
        <v>70</v>
      </c>
      <c r="AG1732" s="24">
        <f>IF(AF1732&gt;900,_xlfn.XLOOKUP(ROUND(AF1732,0),'CM-VL-G-C-GL-B-T-ClassRimThickn'!$B$1:$B$112,'CM-VL-G-C-GL-B-T-ClassRimThickn'!$C$1:$C$112,0,1,1),AF1732)</f>
        <v>70</v>
      </c>
      <c r="AH1732" s="24">
        <v>24</v>
      </c>
      <c r="AI1732" s="24">
        <v>26</v>
      </c>
      <c r="AJ1732" s="24">
        <v>26</v>
      </c>
      <c r="AK1732" s="24">
        <v>26</v>
      </c>
      <c r="AL1732" s="24">
        <v>26</v>
      </c>
      <c r="AM1732" s="24">
        <v>26</v>
      </c>
      <c r="AN1732" s="24">
        <v>27.5</v>
      </c>
      <c r="AO1732" s="24">
        <v>27</v>
      </c>
      <c r="AP1732" s="24">
        <v>26</v>
      </c>
      <c r="AQ1732" s="24">
        <v>26</v>
      </c>
      <c r="AR1732" s="24">
        <v>25</v>
      </c>
      <c r="AS1732" s="24">
        <v>26</v>
      </c>
      <c r="AT1732" s="24">
        <v>24</v>
      </c>
      <c r="AU1732" s="24">
        <v>26</v>
      </c>
      <c r="AV1732" s="24">
        <v>26</v>
      </c>
      <c r="AW1732" s="24">
        <v>26</v>
      </c>
      <c r="AX1732" s="24">
        <v>26</v>
      </c>
      <c r="AY1732" s="24">
        <v>26</v>
      </c>
      <c r="AZ1732" s="24">
        <v>30</v>
      </c>
      <c r="BA1732" s="24">
        <v>28</v>
      </c>
      <c r="BB1732" s="24">
        <v>28</v>
      </c>
      <c r="BC1732" s="24">
        <v>29.5</v>
      </c>
      <c r="BD1732" s="24">
        <v>28</v>
      </c>
      <c r="BE1732" s="24">
        <v>31</v>
      </c>
      <c r="BF1732" s="24">
        <v>0</v>
      </c>
      <c r="BG1732" s="24">
        <v>0</v>
      </c>
      <c r="BH1732" s="24">
        <v>0</v>
      </c>
      <c r="BI1732" s="24">
        <v>0</v>
      </c>
      <c r="BJ1732" s="24">
        <v>0</v>
      </c>
      <c r="BL1732" s="24">
        <v>0</v>
      </c>
      <c r="BM1732" s="24">
        <v>0</v>
      </c>
      <c r="BN1732" s="24">
        <v>0.5</v>
      </c>
      <c r="BO1732" s="24">
        <v>0.5</v>
      </c>
      <c r="BP1732" s="24">
        <v>0</v>
      </c>
      <c r="BQ1732" s="24">
        <v>0</v>
      </c>
      <c r="BR1732" s="24">
        <v>0</v>
      </c>
      <c r="BS1732" s="24">
        <v>0</v>
      </c>
      <c r="BT1732" s="24">
        <v>0</v>
      </c>
      <c r="BU1732" s="24">
        <v>0</v>
      </c>
      <c r="BV1732" s="24">
        <v>0</v>
      </c>
      <c r="BW1732" s="24">
        <v>0</v>
      </c>
      <c r="BX1732" s="24">
        <v>0</v>
      </c>
      <c r="BY1732" s="24">
        <v>0</v>
      </c>
      <c r="BZ1732" s="24">
        <v>0</v>
      </c>
      <c r="CB1732" s="24">
        <v>0</v>
      </c>
      <c r="CC1732" s="24">
        <v>0</v>
      </c>
      <c r="CD1732" s="24">
        <v>100</v>
      </c>
      <c r="CE1732" s="24">
        <v>100</v>
      </c>
      <c r="CF1732" s="24">
        <v>100</v>
      </c>
      <c r="CG1732" s="24">
        <v>100</v>
      </c>
      <c r="CH1732" s="24">
        <v>100</v>
      </c>
      <c r="CI1732" s="24">
        <v>100</v>
      </c>
      <c r="CO1732" s="34">
        <f t="shared" si="121"/>
        <v>342466</v>
      </c>
    </row>
    <row r="1733" spans="1:93" ht="15" hidden="1">
      <c r="A1733" s="23" t="s">
        <v>186</v>
      </c>
      <c r="B1733" s="52">
        <v>41681</v>
      </c>
      <c r="C1733" s="25" t="str">
        <f t="shared" si="120"/>
        <v/>
      </c>
      <c r="G1733" s="24">
        <f t="shared" si="118"/>
        <v>42</v>
      </c>
      <c r="H1733" s="37">
        <f>(H1734-H1732)/(G1733+G1734)*G1733+H1732</f>
        <v>776909.22727272729</v>
      </c>
      <c r="I1733" s="24" t="str">
        <f t="shared" si="119"/>
        <v/>
      </c>
      <c r="K1733" s="24">
        <f>IF(J1733&gt;900,_xlfn.XLOOKUP(ROUND(J1733,0),'CM-VL-G-C-GL-B-T-ClassRimThickn'!$B$1:$B$112,'CM-VL-G-C-GL-B-T-ClassRimThickn'!$C$1:$C$112,0,1,1),J1733)</f>
        <v>0</v>
      </c>
      <c r="L1733" s="24">
        <v>978</v>
      </c>
      <c r="M1733" s="24">
        <f>IF(L1733&gt;900,_xlfn.XLOOKUP(ROUND(L1733,0),'CM-VL-G-C-GL-B-T-ClassRimThickn'!$B$1:$B$112,'CM-VL-G-C-GL-B-T-ClassRimThickn'!$C$1:$C$112,0,1,1),L1733)</f>
        <v>66</v>
      </c>
      <c r="N1733" s="24">
        <v>975</v>
      </c>
      <c r="O1733" s="24">
        <f>IF(N1733&gt;900,_xlfn.XLOOKUP(ROUND(N1733,0),'CM-VL-G-C-GL-B-T-ClassRimThickn'!$B$1:$B$112,'CM-VL-G-C-GL-B-T-ClassRimThickn'!$C$1:$C$112,0,1,1),N1733)</f>
        <v>64.5</v>
      </c>
      <c r="P1733" s="24">
        <v>975</v>
      </c>
      <c r="Q1733" s="24">
        <f>IF(P1733&gt;900,_xlfn.XLOOKUP(ROUND(P1733,0),'CM-VL-G-C-GL-B-T-ClassRimThickn'!$B$1:$B$112,'CM-VL-G-C-GL-B-T-ClassRimThickn'!$C$1:$C$112,0,1,1),P1733)</f>
        <v>64.5</v>
      </c>
      <c r="S1733" s="24">
        <f>IF(R1733&gt;900,_xlfn.XLOOKUP(ROUND(R1733,0),'CM-VL-G-C-GL-B-T-ClassRimThickn'!$B$1:$B$112,'CM-VL-G-C-GL-B-T-ClassRimThickn'!$C$1:$C$112,0,1,1),R1733)</f>
        <v>0</v>
      </c>
      <c r="T1733" s="24">
        <v>975</v>
      </c>
      <c r="U1733" s="24">
        <f>IF(T1733&gt;900,_xlfn.XLOOKUP(ROUND(T1733,0),'CM-VL-G-C-GL-B-T-ClassRimThickn'!$B$1:$B$112,'CM-VL-G-C-GL-B-T-ClassRimThickn'!$C$1:$C$112,0,1,1),T1733)</f>
        <v>64.5</v>
      </c>
      <c r="V1733" s="24">
        <v>976</v>
      </c>
      <c r="W1733" s="24">
        <f>IF(V1733&gt;900,_xlfn.XLOOKUP(ROUND(V1733,0),'CM-VL-G-C-GL-B-T-ClassRimThickn'!$B$1:$B$112,'CM-VL-G-C-GL-B-T-ClassRimThickn'!$C$1:$C$112,0,1,1),V1733)</f>
        <v>65</v>
      </c>
      <c r="X1733" s="24">
        <v>978</v>
      </c>
      <c r="Y1733" s="24">
        <f>IF(X1733&gt;900,_xlfn.XLOOKUP(ROUND(X1733,0),'CM-VL-G-C-GL-B-T-ClassRimThickn'!$B$1:$B$112,'CM-VL-G-C-GL-B-T-ClassRimThickn'!$C$1:$C$112,0,1,1),X1733)</f>
        <v>66</v>
      </c>
      <c r="Z1733" s="24">
        <v>974</v>
      </c>
      <c r="AA1733" s="24">
        <f>IF(Z1733&gt;900,_xlfn.XLOOKUP(ROUND(Z1733,0),'CM-VL-G-C-GL-B-T-ClassRimThickn'!$B$1:$B$112,'CM-VL-G-C-GL-B-T-ClassRimThickn'!$C$1:$C$112,0,1,1),Z1733)</f>
        <v>64</v>
      </c>
      <c r="AB1733" s="24">
        <v>976</v>
      </c>
      <c r="AC1733" s="24">
        <f>IF(AB1733&gt;900,_xlfn.XLOOKUP(ROUND(AB1733,0),'CM-VL-G-C-GL-B-T-ClassRimThickn'!$B$1:$B$112,'CM-VL-G-C-GL-B-T-ClassRimThickn'!$C$1:$C$112,0,1,1),AB1733)</f>
        <v>65</v>
      </c>
      <c r="AD1733" s="24">
        <v>979</v>
      </c>
      <c r="AE1733" s="24">
        <f>IF(AD1733&gt;900,_xlfn.XLOOKUP(ROUND(AD1733,0),'CM-VL-G-C-GL-B-T-ClassRimThickn'!$B$1:$B$112,'CM-VL-G-C-GL-B-T-ClassRimThickn'!$C$1:$C$112,0,1,1),AD1733)</f>
        <v>66.5</v>
      </c>
      <c r="AF1733" s="24">
        <v>976</v>
      </c>
      <c r="AG1733" s="24">
        <f>IF(AF1733&gt;900,_xlfn.XLOOKUP(ROUND(AF1733,0),'CM-VL-G-C-GL-B-T-ClassRimThickn'!$B$1:$B$112,'CM-VL-G-C-GL-B-T-ClassRimThickn'!$C$1:$C$112,0,1,1),AF1733)</f>
        <v>65</v>
      </c>
      <c r="AH1733" s="24">
        <v>25</v>
      </c>
      <c r="AI1733" s="24">
        <v>25</v>
      </c>
      <c r="AJ1733" s="24">
        <v>25</v>
      </c>
      <c r="AK1733" s="24">
        <v>25</v>
      </c>
      <c r="AL1733" s="24">
        <v>25</v>
      </c>
      <c r="AM1733" s="24">
        <v>26</v>
      </c>
      <c r="AN1733" s="24">
        <v>26</v>
      </c>
      <c r="AO1733" s="24">
        <v>25</v>
      </c>
      <c r="AP1733" s="24">
        <v>26</v>
      </c>
      <c r="AQ1733" s="24">
        <v>26</v>
      </c>
      <c r="AR1733" s="24">
        <v>25</v>
      </c>
      <c r="AS1733" s="24">
        <v>25</v>
      </c>
      <c r="AT1733" s="24">
        <v>29</v>
      </c>
      <c r="AU1733" s="24">
        <v>28</v>
      </c>
      <c r="AV1733" s="24">
        <v>28</v>
      </c>
      <c r="AW1733" s="24">
        <v>29</v>
      </c>
      <c r="AX1733" s="24">
        <v>28</v>
      </c>
      <c r="AY1733" s="24">
        <v>29</v>
      </c>
      <c r="AZ1733" s="24">
        <v>29</v>
      </c>
      <c r="BA1733" s="24">
        <v>28</v>
      </c>
      <c r="BB1733" s="24">
        <v>29</v>
      </c>
      <c r="BC1733" s="24">
        <v>29</v>
      </c>
      <c r="BD1733" s="24">
        <v>28</v>
      </c>
      <c r="BE1733" s="24">
        <v>29</v>
      </c>
      <c r="BF1733" s="24">
        <v>0</v>
      </c>
      <c r="BG1733" s="24">
        <v>0</v>
      </c>
      <c r="BH1733" s="24">
        <v>0.5</v>
      </c>
      <c r="BI1733" s="24">
        <v>0</v>
      </c>
      <c r="BJ1733" s="24">
        <v>0</v>
      </c>
      <c r="BL1733" s="24">
        <v>0.5</v>
      </c>
      <c r="BM1733" s="24">
        <v>0</v>
      </c>
      <c r="BN1733" s="24">
        <v>0.5</v>
      </c>
      <c r="BO1733" s="24">
        <v>0.5</v>
      </c>
      <c r="BP1733" s="24">
        <v>0</v>
      </c>
      <c r="BQ1733" s="24">
        <v>0</v>
      </c>
      <c r="BR1733" s="24">
        <v>0.5</v>
      </c>
      <c r="BS1733" s="24">
        <v>0</v>
      </c>
      <c r="BT1733" s="24">
        <v>0</v>
      </c>
      <c r="BU1733" s="24">
        <v>0</v>
      </c>
      <c r="BV1733" s="24">
        <v>0</v>
      </c>
      <c r="BW1733" s="24">
        <v>0</v>
      </c>
      <c r="BX1733" s="24">
        <v>0</v>
      </c>
      <c r="BY1733" s="24">
        <v>0</v>
      </c>
      <c r="BZ1733" s="24">
        <v>0</v>
      </c>
      <c r="CB1733" s="24">
        <v>0</v>
      </c>
      <c r="CC1733" s="24">
        <v>0</v>
      </c>
      <c r="CO1733" s="34">
        <f t="shared" si="121"/>
        <v>776909.22727272729</v>
      </c>
    </row>
    <row r="1734" spans="1:93" ht="15" hidden="1">
      <c r="A1734" s="23" t="s">
        <v>186</v>
      </c>
      <c r="B1734" s="52">
        <v>41683</v>
      </c>
      <c r="C1734" s="25" t="str">
        <f t="shared" si="120"/>
        <v/>
      </c>
      <c r="G1734" s="24">
        <f t="shared" si="118"/>
        <v>2</v>
      </c>
      <c r="H1734" s="36">
        <v>797597</v>
      </c>
      <c r="I1734" s="24" t="b">
        <f t="shared" si="119"/>
        <v>0</v>
      </c>
      <c r="K1734" s="24">
        <f>IF(J1734&gt;900,_xlfn.XLOOKUP(ROUND(J1734,0),'CM-VL-G-C-GL-B-T-ClassRimThickn'!$B$1:$B$112,'CM-VL-G-C-GL-B-T-ClassRimThickn'!$C$1:$C$112,0,1,1),J1734)</f>
        <v>0</v>
      </c>
      <c r="L1734" s="24">
        <v>978</v>
      </c>
      <c r="M1734" s="24">
        <f>IF(L1734&gt;900,_xlfn.XLOOKUP(ROUND(L1734,0),'CM-VL-G-C-GL-B-T-ClassRimThickn'!$B$1:$B$112,'CM-VL-G-C-GL-B-T-ClassRimThickn'!$C$1:$C$112,0,1,1),L1734)</f>
        <v>66</v>
      </c>
      <c r="N1734" s="24">
        <v>976</v>
      </c>
      <c r="O1734" s="24">
        <f>IF(N1734&gt;900,_xlfn.XLOOKUP(ROUND(N1734,0),'CM-VL-G-C-GL-B-T-ClassRimThickn'!$B$1:$B$112,'CM-VL-G-C-GL-B-T-ClassRimThickn'!$C$1:$C$112,0,1,1),N1734)</f>
        <v>65</v>
      </c>
      <c r="P1734" s="24">
        <v>977</v>
      </c>
      <c r="Q1734" s="24">
        <f>IF(P1734&gt;900,_xlfn.XLOOKUP(ROUND(P1734,0),'CM-VL-G-C-GL-B-T-ClassRimThickn'!$B$1:$B$112,'CM-VL-G-C-GL-B-T-ClassRimThickn'!$C$1:$C$112,0,1,1),P1734)</f>
        <v>65.5</v>
      </c>
      <c r="S1734" s="24">
        <f>IF(R1734&gt;900,_xlfn.XLOOKUP(ROUND(R1734,0),'CM-VL-G-C-GL-B-T-ClassRimThickn'!$B$1:$B$112,'CM-VL-G-C-GL-B-T-ClassRimThickn'!$C$1:$C$112,0,1,1),R1734)</f>
        <v>0</v>
      </c>
      <c r="T1734" s="24">
        <v>975</v>
      </c>
      <c r="U1734" s="24">
        <f>IF(T1734&gt;900,_xlfn.XLOOKUP(ROUND(T1734,0),'CM-VL-G-C-GL-B-T-ClassRimThickn'!$B$1:$B$112,'CM-VL-G-C-GL-B-T-ClassRimThickn'!$C$1:$C$112,0,1,1),T1734)</f>
        <v>64.5</v>
      </c>
      <c r="V1734" s="24">
        <v>976</v>
      </c>
      <c r="W1734" s="24">
        <f>IF(V1734&gt;900,_xlfn.XLOOKUP(ROUND(V1734,0),'CM-VL-G-C-GL-B-T-ClassRimThickn'!$B$1:$B$112,'CM-VL-G-C-GL-B-T-ClassRimThickn'!$C$1:$C$112,0,1,1),V1734)</f>
        <v>65</v>
      </c>
      <c r="X1734" s="24">
        <v>977</v>
      </c>
      <c r="Y1734" s="24">
        <f>IF(X1734&gt;900,_xlfn.XLOOKUP(ROUND(X1734,0),'CM-VL-G-C-GL-B-T-ClassRimThickn'!$B$1:$B$112,'CM-VL-G-C-GL-B-T-ClassRimThickn'!$C$1:$C$112,0,1,1),X1734)</f>
        <v>65.5</v>
      </c>
      <c r="Z1734" s="24">
        <v>977</v>
      </c>
      <c r="AA1734" s="24">
        <f>IF(Z1734&gt;900,_xlfn.XLOOKUP(ROUND(Z1734,0),'CM-VL-G-C-GL-B-T-ClassRimThickn'!$B$1:$B$112,'CM-VL-G-C-GL-B-T-ClassRimThickn'!$C$1:$C$112,0,1,1),Z1734)</f>
        <v>65.5</v>
      </c>
      <c r="AB1734" s="24">
        <v>977</v>
      </c>
      <c r="AC1734" s="24">
        <f>IF(AB1734&gt;900,_xlfn.XLOOKUP(ROUND(AB1734,0),'CM-VL-G-C-GL-B-T-ClassRimThickn'!$B$1:$B$112,'CM-VL-G-C-GL-B-T-ClassRimThickn'!$C$1:$C$112,0,1,1),AB1734)</f>
        <v>65.5</v>
      </c>
      <c r="AD1734" s="24">
        <v>977</v>
      </c>
      <c r="AE1734" s="24">
        <f>IF(AD1734&gt;900,_xlfn.XLOOKUP(ROUND(AD1734,0),'CM-VL-G-C-GL-B-T-ClassRimThickn'!$B$1:$B$112,'CM-VL-G-C-GL-B-T-ClassRimThickn'!$C$1:$C$112,0,1,1),AD1734)</f>
        <v>65.5</v>
      </c>
      <c r="AF1734" s="24">
        <v>975</v>
      </c>
      <c r="AG1734" s="24">
        <f>IF(AF1734&gt;900,_xlfn.XLOOKUP(ROUND(AF1734,0),'CM-VL-G-C-GL-B-T-ClassRimThickn'!$B$1:$B$112,'CM-VL-G-C-GL-B-T-ClassRimThickn'!$C$1:$C$112,0,1,1),AF1734)</f>
        <v>64.5</v>
      </c>
      <c r="AH1734" s="24">
        <v>26</v>
      </c>
      <c r="AI1734" s="24">
        <v>26</v>
      </c>
      <c r="AJ1734" s="24">
        <v>27</v>
      </c>
      <c r="AK1734" s="24">
        <v>26</v>
      </c>
      <c r="AL1734" s="24">
        <v>26</v>
      </c>
      <c r="AM1734" s="24">
        <v>26</v>
      </c>
      <c r="AN1734" s="24">
        <v>26</v>
      </c>
      <c r="AO1734" s="24">
        <v>26</v>
      </c>
      <c r="AP1734" s="24">
        <v>26</v>
      </c>
      <c r="AQ1734" s="24">
        <v>25</v>
      </c>
      <c r="AR1734" s="24">
        <v>26</v>
      </c>
      <c r="AS1734" s="24">
        <v>25</v>
      </c>
      <c r="AT1734" s="24">
        <v>27</v>
      </c>
      <c r="AU1734" s="24">
        <v>28</v>
      </c>
      <c r="AV1734" s="24">
        <v>28</v>
      </c>
      <c r="AW1734" s="24">
        <v>28</v>
      </c>
      <c r="AX1734" s="24">
        <v>28</v>
      </c>
      <c r="AY1734" s="24">
        <v>29</v>
      </c>
      <c r="AZ1734" s="24">
        <v>28</v>
      </c>
      <c r="BA1734" s="24">
        <v>29</v>
      </c>
      <c r="BB1734" s="24">
        <v>29</v>
      </c>
      <c r="BC1734" s="24">
        <v>29</v>
      </c>
      <c r="BD1734" s="24">
        <v>28</v>
      </c>
      <c r="BE1734" s="24">
        <v>28</v>
      </c>
      <c r="BF1734" s="24">
        <v>1</v>
      </c>
      <c r="BG1734" s="24">
        <v>0</v>
      </c>
      <c r="BH1734" s="24">
        <v>0.5</v>
      </c>
      <c r="BI1734" s="24">
        <v>0.5</v>
      </c>
      <c r="BJ1734" s="24">
        <v>0</v>
      </c>
      <c r="BL1734" s="24">
        <v>0.5</v>
      </c>
      <c r="BM1734" s="24">
        <v>0</v>
      </c>
      <c r="BN1734" s="24">
        <v>0.5</v>
      </c>
      <c r="BO1734" s="24">
        <v>0.5</v>
      </c>
      <c r="BP1734" s="24">
        <v>0</v>
      </c>
      <c r="BQ1734" s="24">
        <v>0.5</v>
      </c>
      <c r="CO1734" s="34">
        <f t="shared" si="121"/>
        <v>797597</v>
      </c>
    </row>
    <row r="1735" spans="1:93" ht="15" hidden="1">
      <c r="A1735" s="23" t="s">
        <v>186</v>
      </c>
      <c r="B1735" s="52">
        <v>41701</v>
      </c>
      <c r="C1735" s="25" t="str">
        <f t="shared" si="120"/>
        <v/>
      </c>
      <c r="G1735" s="24">
        <f t="shared" si="118"/>
        <v>18</v>
      </c>
      <c r="H1735" s="36">
        <v>360108</v>
      </c>
      <c r="I1735" s="24" t="str">
        <f t="shared" si="119"/>
        <v/>
      </c>
      <c r="K1735" s="24">
        <f>IF(J1735&gt;900,_xlfn.XLOOKUP(ROUND(J1735,0),'CM-VL-G-C-GL-B-T-ClassRimThickn'!$B$1:$B$112,'CM-VL-G-C-GL-B-T-ClassRimThickn'!$C$1:$C$112,0,1,1),J1735)</f>
        <v>0</v>
      </c>
      <c r="L1735" s="24">
        <v>69</v>
      </c>
      <c r="M1735" s="24">
        <f>IF(L1735&gt;900,_xlfn.XLOOKUP(ROUND(L1735,0),'CM-VL-G-C-GL-B-T-ClassRimThickn'!$B$1:$B$112,'CM-VL-G-C-GL-B-T-ClassRimThickn'!$C$1:$C$112,0,1,1),L1735)</f>
        <v>69</v>
      </c>
      <c r="N1735" s="24">
        <v>68</v>
      </c>
      <c r="O1735" s="24">
        <f>IF(N1735&gt;900,_xlfn.XLOOKUP(ROUND(N1735,0),'CM-VL-G-C-GL-B-T-ClassRimThickn'!$B$1:$B$112,'CM-VL-G-C-GL-B-T-ClassRimThickn'!$C$1:$C$112,0,1,1),N1735)</f>
        <v>68</v>
      </c>
      <c r="P1735" s="24">
        <v>67</v>
      </c>
      <c r="Q1735" s="24">
        <f>IF(P1735&gt;900,_xlfn.XLOOKUP(ROUND(P1735,0),'CM-VL-G-C-GL-B-T-ClassRimThickn'!$B$1:$B$112,'CM-VL-G-C-GL-B-T-ClassRimThickn'!$C$1:$C$112,0,1,1),P1735)</f>
        <v>67</v>
      </c>
      <c r="S1735" s="24">
        <f>IF(R1735&gt;900,_xlfn.XLOOKUP(ROUND(R1735,0),'CM-VL-G-C-GL-B-T-ClassRimThickn'!$B$1:$B$112,'CM-VL-G-C-GL-B-T-ClassRimThickn'!$C$1:$C$112,0,1,1),R1735)</f>
        <v>0</v>
      </c>
      <c r="T1735" s="24">
        <v>68</v>
      </c>
      <c r="U1735" s="24">
        <f>IF(T1735&gt;900,_xlfn.XLOOKUP(ROUND(T1735,0),'CM-VL-G-C-GL-B-T-ClassRimThickn'!$B$1:$B$112,'CM-VL-G-C-GL-B-T-ClassRimThickn'!$C$1:$C$112,0,1,1),T1735)</f>
        <v>68</v>
      </c>
      <c r="V1735" s="24">
        <v>69</v>
      </c>
      <c r="W1735" s="24">
        <f>IF(V1735&gt;900,_xlfn.XLOOKUP(ROUND(V1735,0),'CM-VL-G-C-GL-B-T-ClassRimThickn'!$B$1:$B$112,'CM-VL-G-C-GL-B-T-ClassRimThickn'!$C$1:$C$112,0,1,1),V1735)</f>
        <v>69</v>
      </c>
      <c r="X1735" s="24">
        <v>70</v>
      </c>
      <c r="Y1735" s="24">
        <f>IF(X1735&gt;900,_xlfn.XLOOKUP(ROUND(X1735,0),'CM-VL-G-C-GL-B-T-ClassRimThickn'!$B$1:$B$112,'CM-VL-G-C-GL-B-T-ClassRimThickn'!$C$1:$C$112,0,1,1),X1735)</f>
        <v>70</v>
      </c>
      <c r="Z1735" s="24">
        <v>67</v>
      </c>
      <c r="AA1735" s="24">
        <f>IF(Z1735&gt;900,_xlfn.XLOOKUP(ROUND(Z1735,0),'CM-VL-G-C-GL-B-T-ClassRimThickn'!$B$1:$B$112,'CM-VL-G-C-GL-B-T-ClassRimThickn'!$C$1:$C$112,0,1,1),Z1735)</f>
        <v>67</v>
      </c>
      <c r="AB1735" s="24">
        <v>68</v>
      </c>
      <c r="AC1735" s="24">
        <f>IF(AB1735&gt;900,_xlfn.XLOOKUP(ROUND(AB1735,0),'CM-VL-G-C-GL-B-T-ClassRimThickn'!$B$1:$B$112,'CM-VL-G-C-GL-B-T-ClassRimThickn'!$C$1:$C$112,0,1,1),AB1735)</f>
        <v>68</v>
      </c>
      <c r="AD1735" s="24">
        <v>70</v>
      </c>
      <c r="AE1735" s="24">
        <f>IF(AD1735&gt;900,_xlfn.XLOOKUP(ROUND(AD1735,0),'CM-VL-G-C-GL-B-T-ClassRimThickn'!$B$1:$B$112,'CM-VL-G-C-GL-B-T-ClassRimThickn'!$C$1:$C$112,0,1,1),AD1735)</f>
        <v>70</v>
      </c>
      <c r="AF1735" s="24">
        <v>68</v>
      </c>
      <c r="AG1735" s="24">
        <f>IF(AF1735&gt;900,_xlfn.XLOOKUP(ROUND(AF1735,0),'CM-VL-G-C-GL-B-T-ClassRimThickn'!$B$1:$B$112,'CM-VL-G-C-GL-B-T-ClassRimThickn'!$C$1:$C$112,0,1,1),AF1735)</f>
        <v>68</v>
      </c>
      <c r="AH1735" s="24">
        <v>24</v>
      </c>
      <c r="AI1735" s="24">
        <v>25</v>
      </c>
      <c r="AJ1735" s="24">
        <v>26</v>
      </c>
      <c r="AK1735" s="24">
        <v>25</v>
      </c>
      <c r="AL1735" s="24">
        <v>25</v>
      </c>
      <c r="AM1735" s="24">
        <v>26</v>
      </c>
      <c r="AN1735" s="24">
        <v>25</v>
      </c>
      <c r="AO1735" s="24">
        <v>25</v>
      </c>
      <c r="AP1735" s="24">
        <v>26</v>
      </c>
      <c r="AQ1735" s="24">
        <v>26</v>
      </c>
      <c r="AR1735" s="24">
        <v>25</v>
      </c>
      <c r="AS1735" s="24">
        <v>24</v>
      </c>
      <c r="AT1735" s="24">
        <v>29</v>
      </c>
      <c r="AU1735" s="24">
        <v>28</v>
      </c>
      <c r="AV1735" s="24">
        <v>29.5</v>
      </c>
      <c r="AW1735" s="24">
        <v>29.5</v>
      </c>
      <c r="AX1735" s="24">
        <v>28</v>
      </c>
      <c r="AY1735" s="24">
        <v>29.5</v>
      </c>
      <c r="AZ1735" s="24">
        <v>29</v>
      </c>
      <c r="BA1735" s="24">
        <v>29</v>
      </c>
      <c r="BB1735" s="24">
        <v>30</v>
      </c>
      <c r="BC1735" s="24">
        <v>29</v>
      </c>
      <c r="BD1735" s="24">
        <v>28.5</v>
      </c>
      <c r="BE1735" s="24">
        <v>30</v>
      </c>
      <c r="BF1735" s="24">
        <v>0</v>
      </c>
      <c r="BG1735" s="24">
        <v>0</v>
      </c>
      <c r="BH1735" s="24">
        <v>1</v>
      </c>
      <c r="BI1735" s="24">
        <v>0</v>
      </c>
      <c r="BJ1735" s="24">
        <v>0</v>
      </c>
      <c r="BL1735" s="24">
        <v>0</v>
      </c>
      <c r="BM1735" s="24">
        <v>0</v>
      </c>
      <c r="BN1735" s="24">
        <v>1</v>
      </c>
      <c r="BO1735" s="24">
        <v>0</v>
      </c>
      <c r="BP1735" s="24">
        <v>0</v>
      </c>
      <c r="BQ1735" s="24">
        <v>0</v>
      </c>
      <c r="BR1735" s="24">
        <v>1</v>
      </c>
      <c r="BS1735" s="24">
        <v>0</v>
      </c>
      <c r="BT1735" s="24">
        <v>0</v>
      </c>
      <c r="BU1735" s="24">
        <v>0</v>
      </c>
      <c r="BV1735" s="24">
        <v>0</v>
      </c>
      <c r="BW1735" s="24">
        <v>0</v>
      </c>
      <c r="BX1735" s="24">
        <v>0</v>
      </c>
      <c r="BY1735" s="24">
        <v>0</v>
      </c>
      <c r="BZ1735" s="24">
        <v>0</v>
      </c>
      <c r="CB1735" s="24">
        <v>0</v>
      </c>
      <c r="CC1735" s="24">
        <v>0</v>
      </c>
      <c r="CD1735" s="24">
        <v>96</v>
      </c>
      <c r="CE1735" s="24">
        <v>97</v>
      </c>
      <c r="CF1735" s="24">
        <v>85</v>
      </c>
      <c r="CG1735" s="24">
        <v>91</v>
      </c>
      <c r="CH1735" s="24">
        <v>92</v>
      </c>
      <c r="CI1735" s="24">
        <v>93</v>
      </c>
      <c r="CO1735" s="34">
        <f t="shared" si="121"/>
        <v>360108</v>
      </c>
    </row>
    <row r="1736" spans="1:93" ht="15" hidden="1">
      <c r="A1736" s="23" t="s">
        <v>186</v>
      </c>
      <c r="B1736" s="52">
        <v>41703</v>
      </c>
      <c r="C1736" s="25" t="str">
        <f t="shared" si="120"/>
        <v/>
      </c>
      <c r="G1736" s="24">
        <f t="shared" si="118"/>
        <v>2</v>
      </c>
      <c r="H1736" s="37">
        <f>(H1737-H1735)/(G1736+G1737)*G1736+H1735</f>
        <v>360424.66666666669</v>
      </c>
      <c r="I1736" s="24" t="str">
        <f t="shared" si="119"/>
        <v/>
      </c>
      <c r="K1736" s="24">
        <f>IF(J1736&gt;900,_xlfn.XLOOKUP(ROUND(J1736,0),'CM-VL-G-C-GL-B-T-ClassRimThickn'!$B$1:$B$112,'CM-VL-G-C-GL-B-T-ClassRimThickn'!$C$1:$C$112,0,1,1),J1736)</f>
        <v>0</v>
      </c>
      <c r="L1736" s="24">
        <v>962.6</v>
      </c>
      <c r="M1736" s="24">
        <f>IF(L1736&gt;900,_xlfn.XLOOKUP(ROUND(L1736,0),'CM-VL-G-C-GL-B-T-ClassRimThickn'!$B$1:$B$112,'CM-VL-G-C-GL-B-T-ClassRimThickn'!$C$1:$C$112,0,1,1),L1736)</f>
        <v>58.5</v>
      </c>
      <c r="N1736" s="24">
        <v>967</v>
      </c>
      <c r="O1736" s="24">
        <f>IF(N1736&gt;900,_xlfn.XLOOKUP(ROUND(N1736,0),'CM-VL-G-C-GL-B-T-ClassRimThickn'!$B$1:$B$112,'CM-VL-G-C-GL-B-T-ClassRimThickn'!$C$1:$C$112,0,1,1),N1736)</f>
        <v>60.5</v>
      </c>
      <c r="P1736" s="24">
        <v>963.6</v>
      </c>
      <c r="Q1736" s="24">
        <f>IF(P1736&gt;900,_xlfn.XLOOKUP(ROUND(P1736,0),'CM-VL-G-C-GL-B-T-ClassRimThickn'!$B$1:$B$112,'CM-VL-G-C-GL-B-T-ClassRimThickn'!$C$1:$C$112,0,1,1),P1736)</f>
        <v>59</v>
      </c>
      <c r="S1736" s="24">
        <f>IF(R1736&gt;900,_xlfn.XLOOKUP(ROUND(R1736,0),'CM-VL-G-C-GL-B-T-ClassRimThickn'!$B$1:$B$112,'CM-VL-G-C-GL-B-T-ClassRimThickn'!$C$1:$C$112,0,1,1),R1736)</f>
        <v>0</v>
      </c>
      <c r="T1736" s="24">
        <v>963.7</v>
      </c>
      <c r="U1736" s="24">
        <f>IF(T1736&gt;900,_xlfn.XLOOKUP(ROUND(T1736,0),'CM-VL-G-C-GL-B-T-ClassRimThickn'!$B$1:$B$112,'CM-VL-G-C-GL-B-T-ClassRimThickn'!$C$1:$C$112,0,1,1),T1736)</f>
        <v>59</v>
      </c>
      <c r="V1736" s="24">
        <v>958.1</v>
      </c>
      <c r="W1736" s="24">
        <f>IF(V1736&gt;900,_xlfn.XLOOKUP(ROUND(V1736,0),'CM-VL-G-C-GL-B-T-ClassRimThickn'!$B$1:$B$112,'CM-VL-G-C-GL-B-T-ClassRimThickn'!$C$1:$C$112,0,1,1),V1736)</f>
        <v>56</v>
      </c>
      <c r="X1736" s="24">
        <v>962.4</v>
      </c>
      <c r="Y1736" s="24">
        <f>IF(X1736&gt;900,_xlfn.XLOOKUP(ROUND(X1736,0),'CM-VL-G-C-GL-B-T-ClassRimThickn'!$B$1:$B$112,'CM-VL-G-C-GL-B-T-ClassRimThickn'!$C$1:$C$112,0,1,1),X1736)</f>
        <v>58</v>
      </c>
      <c r="Z1736" s="24">
        <v>967.1</v>
      </c>
      <c r="AA1736" s="24">
        <f>IF(Z1736&gt;900,_xlfn.XLOOKUP(ROUND(Z1736,0),'CM-VL-G-C-GL-B-T-ClassRimThickn'!$B$1:$B$112,'CM-VL-G-C-GL-B-T-ClassRimThickn'!$C$1:$C$112,0,1,1),Z1736)</f>
        <v>60.5</v>
      </c>
      <c r="AB1736" s="24">
        <v>963</v>
      </c>
      <c r="AC1736" s="24">
        <f>IF(AB1736&gt;900,_xlfn.XLOOKUP(ROUND(AB1736,0),'CM-VL-G-C-GL-B-T-ClassRimThickn'!$B$1:$B$112,'CM-VL-G-C-GL-B-T-ClassRimThickn'!$C$1:$C$112,0,1,1),AB1736)</f>
        <v>58.5</v>
      </c>
      <c r="AD1736" s="24">
        <v>965.6</v>
      </c>
      <c r="AE1736" s="24">
        <f>IF(AD1736&gt;900,_xlfn.XLOOKUP(ROUND(AD1736,0),'CM-VL-G-C-GL-B-T-ClassRimThickn'!$B$1:$B$112,'CM-VL-G-C-GL-B-T-ClassRimThickn'!$C$1:$C$112,0,1,1),AD1736)</f>
        <v>60</v>
      </c>
      <c r="AF1736" s="24">
        <v>963.9</v>
      </c>
      <c r="AG1736" s="24">
        <f>IF(AF1736&gt;900,_xlfn.XLOOKUP(ROUND(AF1736,0),'CM-VL-G-C-GL-B-T-ClassRimThickn'!$B$1:$B$112,'CM-VL-G-C-GL-B-T-ClassRimThickn'!$C$1:$C$112,0,1,1),AF1736)</f>
        <v>59</v>
      </c>
      <c r="AH1736" s="24">
        <v>28</v>
      </c>
      <c r="AI1736" s="24">
        <v>28</v>
      </c>
      <c r="AJ1736" s="24">
        <v>27</v>
      </c>
      <c r="AK1736" s="24">
        <v>28</v>
      </c>
      <c r="AL1736" s="24">
        <v>28</v>
      </c>
      <c r="AM1736" s="24">
        <v>28</v>
      </c>
      <c r="AN1736" s="24">
        <v>28</v>
      </c>
      <c r="AO1736" s="24">
        <v>28</v>
      </c>
      <c r="AP1736" s="24">
        <v>27</v>
      </c>
      <c r="AQ1736" s="24">
        <v>28</v>
      </c>
      <c r="AR1736" s="24">
        <v>28</v>
      </c>
      <c r="AS1736" s="24">
        <v>28</v>
      </c>
      <c r="AT1736" s="24">
        <v>25</v>
      </c>
      <c r="AU1736" s="24">
        <v>25</v>
      </c>
      <c r="AV1736" s="24">
        <v>26</v>
      </c>
      <c r="AW1736" s="24">
        <v>25</v>
      </c>
      <c r="AX1736" s="24">
        <v>25</v>
      </c>
      <c r="AY1736" s="24">
        <v>27</v>
      </c>
      <c r="AZ1736" s="24">
        <v>24</v>
      </c>
      <c r="BA1736" s="24">
        <v>24</v>
      </c>
      <c r="BB1736" s="24">
        <v>26</v>
      </c>
      <c r="BC1736" s="24">
        <v>27</v>
      </c>
      <c r="BD1736" s="24">
        <v>25</v>
      </c>
      <c r="BE1736" s="24">
        <v>25</v>
      </c>
      <c r="CO1736" s="34">
        <f t="shared" si="121"/>
        <v>360424.66666666669</v>
      </c>
    </row>
    <row r="1737" spans="1:93" ht="15" hidden="1">
      <c r="A1737" s="23" t="s">
        <v>186</v>
      </c>
      <c r="B1737" s="52">
        <v>41704</v>
      </c>
      <c r="C1737" s="25" t="str">
        <f t="shared" si="120"/>
        <v/>
      </c>
      <c r="G1737" s="24">
        <f t="shared" si="118"/>
        <v>1</v>
      </c>
      <c r="H1737" s="36">
        <v>360583</v>
      </c>
      <c r="I1737" s="24" t="str">
        <f t="shared" si="119"/>
        <v/>
      </c>
      <c r="K1737" s="24">
        <f>IF(J1737&gt;900,_xlfn.XLOOKUP(ROUND(J1737,0),'CM-VL-G-C-GL-B-T-ClassRimThickn'!$B$1:$B$112,'CM-VL-G-C-GL-B-T-ClassRimThickn'!$C$1:$C$112,0,1,1),J1737)</f>
        <v>0</v>
      </c>
      <c r="L1737" s="24">
        <v>60</v>
      </c>
      <c r="M1737" s="24">
        <f>IF(L1737&gt;900,_xlfn.XLOOKUP(ROUND(L1737,0),'CM-VL-G-C-GL-B-T-ClassRimThickn'!$B$1:$B$112,'CM-VL-G-C-GL-B-T-ClassRimThickn'!$C$1:$C$112,0,1,1),L1737)</f>
        <v>60</v>
      </c>
      <c r="N1737" s="24">
        <v>61</v>
      </c>
      <c r="O1737" s="24">
        <f>IF(N1737&gt;900,_xlfn.XLOOKUP(ROUND(N1737,0),'CM-VL-G-C-GL-B-T-ClassRimThickn'!$B$1:$B$112,'CM-VL-G-C-GL-B-T-ClassRimThickn'!$C$1:$C$112,0,1,1),N1737)</f>
        <v>61</v>
      </c>
      <c r="P1737" s="24">
        <v>60</v>
      </c>
      <c r="Q1737" s="24">
        <f>IF(P1737&gt;900,_xlfn.XLOOKUP(ROUND(P1737,0),'CM-VL-G-C-GL-B-T-ClassRimThickn'!$B$1:$B$112,'CM-VL-G-C-GL-B-T-ClassRimThickn'!$C$1:$C$112,0,1,1),P1737)</f>
        <v>60</v>
      </c>
      <c r="S1737" s="24">
        <f>IF(R1737&gt;900,_xlfn.XLOOKUP(ROUND(R1737,0),'CM-VL-G-C-GL-B-T-ClassRimThickn'!$B$1:$B$112,'CM-VL-G-C-GL-B-T-ClassRimThickn'!$C$1:$C$112,0,1,1),R1737)</f>
        <v>0</v>
      </c>
      <c r="T1737" s="24">
        <v>61</v>
      </c>
      <c r="U1737" s="24">
        <f>IF(T1737&gt;900,_xlfn.XLOOKUP(ROUND(T1737,0),'CM-VL-G-C-GL-B-T-ClassRimThickn'!$B$1:$B$112,'CM-VL-G-C-GL-B-T-ClassRimThickn'!$C$1:$C$112,0,1,1),T1737)</f>
        <v>61</v>
      </c>
      <c r="V1737" s="24">
        <v>60</v>
      </c>
      <c r="W1737" s="24">
        <f>IF(V1737&gt;900,_xlfn.XLOOKUP(ROUND(V1737,0),'CM-VL-G-C-GL-B-T-ClassRimThickn'!$B$1:$B$112,'CM-VL-G-C-GL-B-T-ClassRimThickn'!$C$1:$C$112,0,1,1),V1737)</f>
        <v>60</v>
      </c>
      <c r="X1737" s="24">
        <v>60</v>
      </c>
      <c r="Y1737" s="24">
        <f>IF(X1737&gt;900,_xlfn.XLOOKUP(ROUND(X1737,0),'CM-VL-G-C-GL-B-T-ClassRimThickn'!$B$1:$B$112,'CM-VL-G-C-GL-B-T-ClassRimThickn'!$C$1:$C$112,0,1,1),X1737)</f>
        <v>60</v>
      </c>
      <c r="Z1737" s="24">
        <v>61</v>
      </c>
      <c r="AA1737" s="24">
        <f>IF(Z1737&gt;900,_xlfn.XLOOKUP(ROUND(Z1737,0),'CM-VL-G-C-GL-B-T-ClassRimThickn'!$B$1:$B$112,'CM-VL-G-C-GL-B-T-ClassRimThickn'!$C$1:$C$112,0,1,1),Z1737)</f>
        <v>61</v>
      </c>
      <c r="AB1737" s="24">
        <v>60</v>
      </c>
      <c r="AC1737" s="24">
        <f>IF(AB1737&gt;900,_xlfn.XLOOKUP(ROUND(AB1737,0),'CM-VL-G-C-GL-B-T-ClassRimThickn'!$B$1:$B$112,'CM-VL-G-C-GL-B-T-ClassRimThickn'!$C$1:$C$112,0,1,1),AB1737)</f>
        <v>60</v>
      </c>
      <c r="AD1737" s="24">
        <v>61</v>
      </c>
      <c r="AE1737" s="24">
        <f>IF(AD1737&gt;900,_xlfn.XLOOKUP(ROUND(AD1737,0),'CM-VL-G-C-GL-B-T-ClassRimThickn'!$B$1:$B$112,'CM-VL-G-C-GL-B-T-ClassRimThickn'!$C$1:$C$112,0,1,1),AD1737)</f>
        <v>61</v>
      </c>
      <c r="AF1737" s="24">
        <v>61</v>
      </c>
      <c r="AG1737" s="24">
        <f>IF(AF1737&gt;900,_xlfn.XLOOKUP(ROUND(AF1737,0),'CM-VL-G-C-GL-B-T-ClassRimThickn'!$B$1:$B$112,'CM-VL-G-C-GL-B-T-ClassRimThickn'!$C$1:$C$112,0,1,1),AF1737)</f>
        <v>61</v>
      </c>
      <c r="AH1737" s="24">
        <v>28</v>
      </c>
      <c r="AI1737" s="24">
        <v>30</v>
      </c>
      <c r="AJ1737" s="24">
        <v>29</v>
      </c>
      <c r="AK1737" s="24">
        <v>27</v>
      </c>
      <c r="AL1737" s="24">
        <v>30</v>
      </c>
      <c r="AM1737" s="24">
        <v>30</v>
      </c>
      <c r="AN1737" s="24">
        <v>29</v>
      </c>
      <c r="AO1737" s="24">
        <v>30</v>
      </c>
      <c r="AP1737" s="24">
        <v>29</v>
      </c>
      <c r="AQ1737" s="24">
        <v>29</v>
      </c>
      <c r="AR1737" s="24">
        <v>30</v>
      </c>
      <c r="AS1737" s="24">
        <v>28</v>
      </c>
      <c r="AT1737" s="24">
        <v>27</v>
      </c>
      <c r="AU1737" s="24">
        <v>27</v>
      </c>
      <c r="AV1737" s="24">
        <v>27</v>
      </c>
      <c r="AW1737" s="24">
        <v>28</v>
      </c>
      <c r="AX1737" s="24">
        <v>28</v>
      </c>
      <c r="AY1737" s="24">
        <v>27</v>
      </c>
      <c r="AZ1737" s="24">
        <v>29</v>
      </c>
      <c r="BA1737" s="24">
        <v>30</v>
      </c>
      <c r="BB1737" s="24">
        <v>29</v>
      </c>
      <c r="BC1737" s="24">
        <v>29</v>
      </c>
      <c r="BD1737" s="24">
        <v>30</v>
      </c>
      <c r="BE1737" s="24">
        <v>28</v>
      </c>
      <c r="BF1737" s="24">
        <v>0</v>
      </c>
      <c r="BG1737" s="24">
        <v>0</v>
      </c>
      <c r="BH1737" s="24">
        <v>0</v>
      </c>
      <c r="BI1737" s="24">
        <v>0</v>
      </c>
      <c r="BJ1737" s="24">
        <v>0</v>
      </c>
      <c r="BL1737" s="24">
        <v>0</v>
      </c>
      <c r="BM1737" s="24">
        <v>0</v>
      </c>
      <c r="BN1737" s="24">
        <v>0</v>
      </c>
      <c r="BO1737" s="24">
        <v>0</v>
      </c>
      <c r="BP1737" s="24">
        <v>0</v>
      </c>
      <c r="BQ1737" s="24">
        <v>0</v>
      </c>
      <c r="BR1737" s="24">
        <v>0</v>
      </c>
      <c r="BS1737" s="24">
        <v>0</v>
      </c>
      <c r="BT1737" s="24">
        <v>0</v>
      </c>
      <c r="BU1737" s="24">
        <v>0</v>
      </c>
      <c r="BV1737" s="24">
        <v>0</v>
      </c>
      <c r="BW1737" s="24">
        <v>0</v>
      </c>
      <c r="BX1737" s="24">
        <v>0</v>
      </c>
      <c r="BY1737" s="24">
        <v>0</v>
      </c>
      <c r="BZ1737" s="24">
        <v>0</v>
      </c>
      <c r="CB1737" s="24">
        <v>0</v>
      </c>
      <c r="CC1737" s="24">
        <v>0</v>
      </c>
      <c r="CD1737" s="24">
        <v>95</v>
      </c>
      <c r="CE1737" s="24">
        <v>90</v>
      </c>
      <c r="CF1737" s="24">
        <v>85</v>
      </c>
      <c r="CG1737" s="24">
        <v>95</v>
      </c>
      <c r="CH1737" s="24">
        <v>95</v>
      </c>
      <c r="CI1737" s="24">
        <v>95</v>
      </c>
      <c r="CO1737" s="34">
        <f t="shared" si="121"/>
        <v>360583</v>
      </c>
    </row>
    <row r="1738" spans="1:93" ht="15" hidden="1">
      <c r="A1738" s="23" t="s">
        <v>186</v>
      </c>
      <c r="B1738" s="52">
        <v>41736</v>
      </c>
      <c r="C1738" s="25" t="str">
        <f t="shared" si="120"/>
        <v/>
      </c>
      <c r="G1738" s="24">
        <f t="shared" si="118"/>
        <v>32</v>
      </c>
      <c r="H1738" s="32">
        <v>370490</v>
      </c>
      <c r="I1738" s="24" t="str">
        <f t="shared" si="119"/>
        <v/>
      </c>
      <c r="K1738" s="24">
        <f>IF(J1738&gt;900,_xlfn.XLOOKUP(ROUND(J1738,0),'CM-VL-G-C-GL-B-T-ClassRimThickn'!$B$1:$B$112,'CM-VL-G-C-GL-B-T-ClassRimThickn'!$C$1:$C$112,0,1,1),J1738)</f>
        <v>0</v>
      </c>
      <c r="L1738" s="24">
        <v>62</v>
      </c>
      <c r="M1738" s="24">
        <f>IF(L1738&gt;900,_xlfn.XLOOKUP(ROUND(L1738,0),'CM-VL-G-C-GL-B-T-ClassRimThickn'!$B$1:$B$112,'CM-VL-G-C-GL-B-T-ClassRimThickn'!$C$1:$C$112,0,1,1),L1738)</f>
        <v>62</v>
      </c>
      <c r="N1738" s="24">
        <v>64</v>
      </c>
      <c r="O1738" s="24">
        <f>IF(N1738&gt;900,_xlfn.XLOOKUP(ROUND(N1738,0),'CM-VL-G-C-GL-B-T-ClassRimThickn'!$B$1:$B$112,'CM-VL-G-C-GL-B-T-ClassRimThickn'!$C$1:$C$112,0,1,1),N1738)</f>
        <v>64</v>
      </c>
      <c r="P1738" s="24">
        <v>61</v>
      </c>
      <c r="Q1738" s="24">
        <f>IF(P1738&gt;900,_xlfn.XLOOKUP(ROUND(P1738,0),'CM-VL-G-C-GL-B-T-ClassRimThickn'!$B$1:$B$112,'CM-VL-G-C-GL-B-T-ClassRimThickn'!$C$1:$C$112,0,1,1),P1738)</f>
        <v>61</v>
      </c>
      <c r="S1738" s="24">
        <f>IF(R1738&gt;900,_xlfn.XLOOKUP(ROUND(R1738,0),'CM-VL-G-C-GL-B-T-ClassRimThickn'!$B$1:$B$112,'CM-VL-G-C-GL-B-T-ClassRimThickn'!$C$1:$C$112,0,1,1),R1738)</f>
        <v>0</v>
      </c>
      <c r="T1738" s="24">
        <v>62</v>
      </c>
      <c r="U1738" s="24">
        <f>IF(T1738&gt;900,_xlfn.XLOOKUP(ROUND(T1738,0),'CM-VL-G-C-GL-B-T-ClassRimThickn'!$B$1:$B$112,'CM-VL-G-C-GL-B-T-ClassRimThickn'!$C$1:$C$112,0,1,1),T1738)</f>
        <v>62</v>
      </c>
      <c r="V1738" s="24">
        <v>61</v>
      </c>
      <c r="W1738" s="24">
        <f>IF(V1738&gt;900,_xlfn.XLOOKUP(ROUND(V1738,0),'CM-VL-G-C-GL-B-T-ClassRimThickn'!$B$1:$B$112,'CM-VL-G-C-GL-B-T-ClassRimThickn'!$C$1:$C$112,0,1,1),V1738)</f>
        <v>61</v>
      </c>
      <c r="X1738" s="24">
        <v>62</v>
      </c>
      <c r="Y1738" s="24">
        <f>IF(X1738&gt;900,_xlfn.XLOOKUP(ROUND(X1738,0),'CM-VL-G-C-GL-B-T-ClassRimThickn'!$B$1:$B$112,'CM-VL-G-C-GL-B-T-ClassRimThickn'!$C$1:$C$112,0,1,1),X1738)</f>
        <v>62</v>
      </c>
      <c r="Z1738" s="24">
        <v>63</v>
      </c>
      <c r="AA1738" s="24">
        <f>IF(Z1738&gt;900,_xlfn.XLOOKUP(ROUND(Z1738,0),'CM-VL-G-C-GL-B-T-ClassRimThickn'!$B$1:$B$112,'CM-VL-G-C-GL-B-T-ClassRimThickn'!$C$1:$C$112,0,1,1),Z1738)</f>
        <v>63</v>
      </c>
      <c r="AB1738" s="24">
        <v>61</v>
      </c>
      <c r="AC1738" s="24">
        <f>IF(AB1738&gt;900,_xlfn.XLOOKUP(ROUND(AB1738,0),'CM-VL-G-C-GL-B-T-ClassRimThickn'!$B$1:$B$112,'CM-VL-G-C-GL-B-T-ClassRimThickn'!$C$1:$C$112,0,1,1),AB1738)</f>
        <v>61</v>
      </c>
      <c r="AD1738" s="24">
        <v>63</v>
      </c>
      <c r="AE1738" s="24">
        <f>IF(AD1738&gt;900,_xlfn.XLOOKUP(ROUND(AD1738,0),'CM-VL-G-C-GL-B-T-ClassRimThickn'!$B$1:$B$112,'CM-VL-G-C-GL-B-T-ClassRimThickn'!$C$1:$C$112,0,1,1),AD1738)</f>
        <v>63</v>
      </c>
      <c r="AF1738" s="24">
        <v>62</v>
      </c>
      <c r="AG1738" s="24">
        <f>IF(AF1738&gt;900,_xlfn.XLOOKUP(ROUND(AF1738,0),'CM-VL-G-C-GL-B-T-ClassRimThickn'!$B$1:$B$112,'CM-VL-G-C-GL-B-T-ClassRimThickn'!$C$1:$C$112,0,1,1),AF1738)</f>
        <v>62</v>
      </c>
      <c r="AH1738" s="24">
        <v>26</v>
      </c>
      <c r="AI1738" s="24">
        <v>27.5</v>
      </c>
      <c r="AJ1738" s="24">
        <v>26</v>
      </c>
      <c r="AK1738" s="24">
        <v>26.5</v>
      </c>
      <c r="AL1738" s="24">
        <v>27</v>
      </c>
      <c r="AM1738" s="24">
        <v>28</v>
      </c>
      <c r="AN1738" s="24">
        <v>28</v>
      </c>
      <c r="AO1738" s="24">
        <v>28</v>
      </c>
      <c r="AP1738" s="24">
        <v>26</v>
      </c>
      <c r="AQ1738" s="24">
        <v>27</v>
      </c>
      <c r="AR1738" s="24">
        <v>27</v>
      </c>
      <c r="AS1738" s="24">
        <v>25</v>
      </c>
      <c r="AT1738" s="24">
        <v>27</v>
      </c>
      <c r="AU1738" s="24">
        <v>29</v>
      </c>
      <c r="AV1738" s="24">
        <v>28</v>
      </c>
      <c r="AW1738" s="24">
        <v>28</v>
      </c>
      <c r="AX1738" s="24">
        <v>28</v>
      </c>
      <c r="AY1738" s="24">
        <v>28</v>
      </c>
      <c r="AZ1738" s="24">
        <v>28.5</v>
      </c>
      <c r="BA1738" s="24">
        <v>29</v>
      </c>
      <c r="BB1738" s="24">
        <v>28.5</v>
      </c>
      <c r="BC1738" s="24">
        <v>28.5</v>
      </c>
      <c r="BD1738" s="24">
        <v>29</v>
      </c>
      <c r="BE1738" s="24">
        <v>28.5</v>
      </c>
      <c r="BF1738" s="24">
        <v>0</v>
      </c>
      <c r="BG1738" s="24">
        <v>0</v>
      </c>
      <c r="BH1738" s="24">
        <v>0</v>
      </c>
      <c r="BI1738" s="24">
        <v>0</v>
      </c>
      <c r="BJ1738" s="24">
        <v>0</v>
      </c>
      <c r="BL1738" s="24">
        <v>0</v>
      </c>
      <c r="BM1738" s="24">
        <v>0</v>
      </c>
      <c r="BN1738" s="24">
        <v>0</v>
      </c>
      <c r="BO1738" s="24">
        <v>0</v>
      </c>
      <c r="BP1738" s="24">
        <v>0</v>
      </c>
      <c r="BQ1738" s="24">
        <v>0</v>
      </c>
      <c r="BR1738" s="24">
        <v>0</v>
      </c>
      <c r="BS1738" s="24">
        <v>0</v>
      </c>
      <c r="BT1738" s="24">
        <v>0</v>
      </c>
      <c r="BU1738" s="24">
        <v>0</v>
      </c>
      <c r="BV1738" s="24">
        <v>0</v>
      </c>
      <c r="BW1738" s="24">
        <v>0</v>
      </c>
      <c r="BX1738" s="24">
        <v>0</v>
      </c>
      <c r="BY1738" s="24">
        <v>0</v>
      </c>
      <c r="BZ1738" s="24">
        <v>0</v>
      </c>
      <c r="CB1738" s="24">
        <v>0</v>
      </c>
      <c r="CC1738" s="24">
        <v>0</v>
      </c>
      <c r="CD1738" s="24">
        <v>87</v>
      </c>
      <c r="CE1738" s="24">
        <v>87</v>
      </c>
      <c r="CF1738" s="24">
        <v>82</v>
      </c>
      <c r="CG1738" s="24">
        <v>86</v>
      </c>
      <c r="CH1738" s="24">
        <v>85</v>
      </c>
      <c r="CI1738" s="24">
        <v>88</v>
      </c>
      <c r="CO1738" s="34">
        <f t="shared" si="121"/>
        <v>370490</v>
      </c>
    </row>
    <row r="1739" spans="1:93" ht="15" hidden="1">
      <c r="A1739" s="23" t="s">
        <v>186</v>
      </c>
      <c r="B1739" s="52">
        <v>41769</v>
      </c>
      <c r="C1739" s="25" t="str">
        <f t="shared" si="120"/>
        <v/>
      </c>
      <c r="G1739" s="24">
        <f t="shared" si="118"/>
        <v>33</v>
      </c>
      <c r="H1739" s="32">
        <v>378047</v>
      </c>
      <c r="I1739" s="24" t="str">
        <f t="shared" si="119"/>
        <v/>
      </c>
      <c r="K1739" s="24">
        <f>IF(J1739&gt;900,_xlfn.XLOOKUP(ROUND(J1739,0),'CM-VL-G-C-GL-B-T-ClassRimThickn'!$B$1:$B$112,'CM-VL-G-C-GL-B-T-ClassRimThickn'!$C$1:$C$112,0,1,1),J1739)</f>
        <v>0</v>
      </c>
      <c r="L1739" s="24">
        <v>62</v>
      </c>
      <c r="M1739" s="24">
        <f>IF(L1739&gt;900,_xlfn.XLOOKUP(ROUND(L1739,0),'CM-VL-G-C-GL-B-T-ClassRimThickn'!$B$1:$B$112,'CM-VL-G-C-GL-B-T-ClassRimThickn'!$C$1:$C$112,0,1,1),L1739)</f>
        <v>62</v>
      </c>
      <c r="N1739" s="24">
        <v>64</v>
      </c>
      <c r="O1739" s="24">
        <f>IF(N1739&gt;900,_xlfn.XLOOKUP(ROUND(N1739,0),'CM-VL-G-C-GL-B-T-ClassRimThickn'!$B$1:$B$112,'CM-VL-G-C-GL-B-T-ClassRimThickn'!$C$1:$C$112,0,1,1),N1739)</f>
        <v>64</v>
      </c>
      <c r="P1739" s="24">
        <v>62</v>
      </c>
      <c r="Q1739" s="24">
        <f>IF(P1739&gt;900,_xlfn.XLOOKUP(ROUND(P1739,0),'CM-VL-G-C-GL-B-T-ClassRimThickn'!$B$1:$B$112,'CM-VL-G-C-GL-B-T-ClassRimThickn'!$C$1:$C$112,0,1,1),P1739)</f>
        <v>62</v>
      </c>
      <c r="S1739" s="24">
        <f>IF(R1739&gt;900,_xlfn.XLOOKUP(ROUND(R1739,0),'CM-VL-G-C-GL-B-T-ClassRimThickn'!$B$1:$B$112,'CM-VL-G-C-GL-B-T-ClassRimThickn'!$C$1:$C$112,0,1,1),R1739)</f>
        <v>0</v>
      </c>
      <c r="T1739" s="24">
        <v>60</v>
      </c>
      <c r="U1739" s="24">
        <f>IF(T1739&gt;900,_xlfn.XLOOKUP(ROUND(T1739,0),'CM-VL-G-C-GL-B-T-ClassRimThickn'!$B$1:$B$112,'CM-VL-G-C-GL-B-T-ClassRimThickn'!$C$1:$C$112,0,1,1),T1739)</f>
        <v>60</v>
      </c>
      <c r="V1739" s="24">
        <v>60</v>
      </c>
      <c r="W1739" s="24">
        <f>IF(V1739&gt;900,_xlfn.XLOOKUP(ROUND(V1739,0),'CM-VL-G-C-GL-B-T-ClassRimThickn'!$B$1:$B$112,'CM-VL-G-C-GL-B-T-ClassRimThickn'!$C$1:$C$112,0,1,1),V1739)</f>
        <v>60</v>
      </c>
      <c r="X1739" s="24">
        <v>62</v>
      </c>
      <c r="Y1739" s="24">
        <f>IF(X1739&gt;900,_xlfn.XLOOKUP(ROUND(X1739,0),'CM-VL-G-C-GL-B-T-ClassRimThickn'!$B$1:$B$112,'CM-VL-G-C-GL-B-T-ClassRimThickn'!$C$1:$C$112,0,1,1),X1739)</f>
        <v>62</v>
      </c>
      <c r="Z1739" s="24">
        <v>64</v>
      </c>
      <c r="AA1739" s="24">
        <f>IF(Z1739&gt;900,_xlfn.XLOOKUP(ROUND(Z1739,0),'CM-VL-G-C-GL-B-T-ClassRimThickn'!$B$1:$B$112,'CM-VL-G-C-GL-B-T-ClassRimThickn'!$C$1:$C$112,0,1,1),Z1739)</f>
        <v>64</v>
      </c>
      <c r="AB1739" s="24">
        <v>62</v>
      </c>
      <c r="AC1739" s="24">
        <f>IF(AB1739&gt;900,_xlfn.XLOOKUP(ROUND(AB1739,0),'CM-VL-G-C-GL-B-T-ClassRimThickn'!$B$1:$B$112,'CM-VL-G-C-GL-B-T-ClassRimThickn'!$C$1:$C$112,0,1,1),AB1739)</f>
        <v>62</v>
      </c>
      <c r="AD1739" s="24">
        <v>63</v>
      </c>
      <c r="AE1739" s="24">
        <f>IF(AD1739&gt;900,_xlfn.XLOOKUP(ROUND(AD1739,0),'CM-VL-G-C-GL-B-T-ClassRimThickn'!$B$1:$B$112,'CM-VL-G-C-GL-B-T-ClassRimThickn'!$C$1:$C$112,0,1,1),AD1739)</f>
        <v>63</v>
      </c>
      <c r="AF1739" s="24">
        <v>60</v>
      </c>
      <c r="AG1739" s="24">
        <f>IF(AF1739&gt;900,_xlfn.XLOOKUP(ROUND(AF1739,0),'CM-VL-G-C-GL-B-T-ClassRimThickn'!$B$1:$B$112,'CM-VL-G-C-GL-B-T-ClassRimThickn'!$C$1:$C$112,0,1,1),AF1739)</f>
        <v>60</v>
      </c>
      <c r="AH1739" s="24">
        <v>26</v>
      </c>
      <c r="AI1739" s="24">
        <v>28</v>
      </c>
      <c r="AJ1739" s="24">
        <v>27</v>
      </c>
      <c r="AK1739" s="24">
        <v>26</v>
      </c>
      <c r="AL1739" s="24">
        <v>28</v>
      </c>
      <c r="AM1739" s="24">
        <v>28</v>
      </c>
      <c r="AN1739" s="24">
        <v>28</v>
      </c>
      <c r="AO1739" s="24">
        <v>30</v>
      </c>
      <c r="AP1739" s="24">
        <v>27</v>
      </c>
      <c r="AQ1739" s="24">
        <v>27</v>
      </c>
      <c r="AR1739" s="24">
        <v>27</v>
      </c>
      <c r="AS1739" s="24">
        <v>26</v>
      </c>
      <c r="AT1739" s="24">
        <v>28</v>
      </c>
      <c r="AU1739" s="24">
        <v>28</v>
      </c>
      <c r="AV1739" s="24">
        <v>28</v>
      </c>
      <c r="AW1739" s="24">
        <v>28</v>
      </c>
      <c r="AX1739" s="24">
        <v>28</v>
      </c>
      <c r="AY1739" s="24">
        <v>28</v>
      </c>
      <c r="AZ1739" s="24">
        <v>29</v>
      </c>
      <c r="BA1739" s="24">
        <v>29</v>
      </c>
      <c r="BB1739" s="24">
        <v>29</v>
      </c>
      <c r="BC1739" s="24">
        <v>28</v>
      </c>
      <c r="BD1739" s="24">
        <v>28</v>
      </c>
      <c r="BE1739" s="24">
        <v>28</v>
      </c>
      <c r="BF1739" s="24">
        <v>0</v>
      </c>
      <c r="BG1739" s="24">
        <v>0</v>
      </c>
      <c r="BH1739" s="24">
        <v>0</v>
      </c>
      <c r="BI1739" s="24">
        <v>0</v>
      </c>
      <c r="BJ1739" s="24">
        <v>0</v>
      </c>
      <c r="BL1739" s="24">
        <v>0</v>
      </c>
      <c r="BM1739" s="24">
        <v>0</v>
      </c>
      <c r="BN1739" s="24">
        <v>0</v>
      </c>
      <c r="BO1739" s="24">
        <v>0</v>
      </c>
      <c r="BP1739" s="24">
        <v>0</v>
      </c>
      <c r="BQ1739" s="24">
        <v>0</v>
      </c>
      <c r="BR1739" s="24">
        <v>0</v>
      </c>
      <c r="BS1739" s="24">
        <v>0</v>
      </c>
      <c r="BT1739" s="24">
        <v>0</v>
      </c>
      <c r="BU1739" s="24">
        <v>0</v>
      </c>
      <c r="BV1739" s="24">
        <v>0</v>
      </c>
      <c r="BW1739" s="24">
        <v>0</v>
      </c>
      <c r="BX1739" s="24">
        <v>0</v>
      </c>
      <c r="BY1739" s="24">
        <v>0</v>
      </c>
      <c r="BZ1739" s="24">
        <v>0</v>
      </c>
      <c r="CB1739" s="24">
        <v>0</v>
      </c>
      <c r="CC1739" s="24">
        <v>0</v>
      </c>
      <c r="CO1739" s="34">
        <f t="shared" si="121"/>
        <v>378047</v>
      </c>
    </row>
    <row r="1740" spans="1:93" ht="15" hidden="1">
      <c r="A1740" s="23" t="s">
        <v>186</v>
      </c>
      <c r="B1740" s="52">
        <v>41796</v>
      </c>
      <c r="C1740" s="25" t="str">
        <f t="shared" si="120"/>
        <v/>
      </c>
      <c r="G1740" s="24">
        <f t="shared" si="118"/>
        <v>27</v>
      </c>
      <c r="H1740" s="35">
        <v>385384</v>
      </c>
      <c r="I1740" s="24" t="str">
        <f t="shared" si="119"/>
        <v/>
      </c>
      <c r="K1740" s="24">
        <f>IF(J1740&gt;900,_xlfn.XLOOKUP(ROUND(J1740,0),'CM-VL-G-C-GL-B-T-ClassRimThickn'!$B$1:$B$112,'CM-VL-G-C-GL-B-T-ClassRimThickn'!$C$1:$C$112,0,1,1),J1740)</f>
        <v>0</v>
      </c>
      <c r="L1740" s="24">
        <v>57</v>
      </c>
      <c r="M1740" s="24">
        <f>IF(L1740&gt;900,_xlfn.XLOOKUP(ROUND(L1740,0),'CM-VL-G-C-GL-B-T-ClassRimThickn'!$B$1:$B$112,'CM-VL-G-C-GL-B-T-ClassRimThickn'!$C$1:$C$112,0,1,1),L1740)</f>
        <v>57</v>
      </c>
      <c r="N1740" s="24">
        <v>59</v>
      </c>
      <c r="O1740" s="24">
        <f>IF(N1740&gt;900,_xlfn.XLOOKUP(ROUND(N1740,0),'CM-VL-G-C-GL-B-T-ClassRimThickn'!$B$1:$B$112,'CM-VL-G-C-GL-B-T-ClassRimThickn'!$C$1:$C$112,0,1,1),N1740)</f>
        <v>59</v>
      </c>
      <c r="P1740" s="24">
        <v>58</v>
      </c>
      <c r="Q1740" s="24">
        <f>IF(P1740&gt;900,_xlfn.XLOOKUP(ROUND(P1740,0),'CM-VL-G-C-GL-B-T-ClassRimThickn'!$B$1:$B$112,'CM-VL-G-C-GL-B-T-ClassRimThickn'!$C$1:$C$112,0,1,1),P1740)</f>
        <v>58</v>
      </c>
      <c r="S1740" s="24">
        <f>IF(R1740&gt;900,_xlfn.XLOOKUP(ROUND(R1740,0),'CM-VL-G-C-GL-B-T-ClassRimThickn'!$B$1:$B$112,'CM-VL-G-C-GL-B-T-ClassRimThickn'!$C$1:$C$112,0,1,1),R1740)</f>
        <v>0</v>
      </c>
      <c r="T1740" s="24">
        <v>61</v>
      </c>
      <c r="U1740" s="24">
        <f>IF(T1740&gt;900,_xlfn.XLOOKUP(ROUND(T1740,0),'CM-VL-G-C-GL-B-T-ClassRimThickn'!$B$1:$B$112,'CM-VL-G-C-GL-B-T-ClassRimThickn'!$C$1:$C$112,0,1,1),T1740)</f>
        <v>61</v>
      </c>
      <c r="V1740" s="24">
        <v>57</v>
      </c>
      <c r="W1740" s="24">
        <f>IF(V1740&gt;900,_xlfn.XLOOKUP(ROUND(V1740,0),'CM-VL-G-C-GL-B-T-ClassRimThickn'!$B$1:$B$112,'CM-VL-G-C-GL-B-T-ClassRimThickn'!$C$1:$C$112,0,1,1),V1740)</f>
        <v>57</v>
      </c>
      <c r="X1740" s="24">
        <v>59</v>
      </c>
      <c r="Y1740" s="24">
        <f>IF(X1740&gt;900,_xlfn.XLOOKUP(ROUND(X1740,0),'CM-VL-G-C-GL-B-T-ClassRimThickn'!$B$1:$B$112,'CM-VL-G-C-GL-B-T-ClassRimThickn'!$C$1:$C$112,0,1,1),X1740)</f>
        <v>59</v>
      </c>
      <c r="Z1740" s="24">
        <v>59</v>
      </c>
      <c r="AA1740" s="24">
        <f>IF(Z1740&gt;900,_xlfn.XLOOKUP(ROUND(Z1740,0),'CM-VL-G-C-GL-B-T-ClassRimThickn'!$B$1:$B$112,'CM-VL-G-C-GL-B-T-ClassRimThickn'!$C$1:$C$112,0,1,1),Z1740)</f>
        <v>59</v>
      </c>
      <c r="AB1740" s="24">
        <v>58</v>
      </c>
      <c r="AC1740" s="24">
        <f>IF(AB1740&gt;900,_xlfn.XLOOKUP(ROUND(AB1740,0),'CM-VL-G-C-GL-B-T-ClassRimThickn'!$B$1:$B$112,'CM-VL-G-C-GL-B-T-ClassRimThickn'!$C$1:$C$112,0,1,1),AB1740)</f>
        <v>58</v>
      </c>
      <c r="AD1740" s="24">
        <v>60</v>
      </c>
      <c r="AE1740" s="24">
        <f>IF(AD1740&gt;900,_xlfn.XLOOKUP(ROUND(AD1740,0),'CM-VL-G-C-GL-B-T-ClassRimThickn'!$B$1:$B$112,'CM-VL-G-C-GL-B-T-ClassRimThickn'!$C$1:$C$112,0,1,1),AD1740)</f>
        <v>60</v>
      </c>
      <c r="AF1740" s="24">
        <v>61</v>
      </c>
      <c r="AG1740" s="24">
        <f>IF(AF1740&gt;900,_xlfn.XLOOKUP(ROUND(AF1740,0),'CM-VL-G-C-GL-B-T-ClassRimThickn'!$B$1:$B$112,'CM-VL-G-C-GL-B-T-ClassRimThickn'!$C$1:$C$112,0,1,1),AF1740)</f>
        <v>61</v>
      </c>
      <c r="AH1740" s="24">
        <v>26.5</v>
      </c>
      <c r="AI1740" s="24">
        <v>26.5</v>
      </c>
      <c r="AJ1740" s="24">
        <v>27</v>
      </c>
      <c r="AK1740" s="24">
        <v>26.5</v>
      </c>
      <c r="AL1740" s="24">
        <v>27</v>
      </c>
      <c r="AM1740" s="24">
        <v>27</v>
      </c>
      <c r="AN1740" s="24">
        <v>27.5</v>
      </c>
      <c r="AO1740" s="24">
        <v>27</v>
      </c>
      <c r="AP1740" s="24">
        <v>27</v>
      </c>
      <c r="AQ1740" s="24">
        <v>27</v>
      </c>
      <c r="AR1740" s="24">
        <v>27.5</v>
      </c>
      <c r="AS1740" s="24">
        <v>26.5</v>
      </c>
      <c r="AT1740" s="24">
        <v>28</v>
      </c>
      <c r="AU1740" s="24">
        <v>28.5</v>
      </c>
      <c r="AV1740" s="24">
        <v>28</v>
      </c>
      <c r="AW1740" s="24">
        <v>28.5</v>
      </c>
      <c r="AX1740" s="24">
        <v>28</v>
      </c>
      <c r="AY1740" s="24">
        <v>28.5</v>
      </c>
      <c r="AZ1740" s="24">
        <v>29</v>
      </c>
      <c r="BA1740" s="24">
        <v>29</v>
      </c>
      <c r="BB1740" s="24">
        <v>29</v>
      </c>
      <c r="BC1740" s="24">
        <v>29</v>
      </c>
      <c r="BD1740" s="24">
        <v>29.5</v>
      </c>
      <c r="BE1740" s="24">
        <v>28.5</v>
      </c>
      <c r="BF1740" s="24">
        <v>0</v>
      </c>
      <c r="BG1740" s="24">
        <v>0</v>
      </c>
      <c r="BH1740" s="24">
        <v>0</v>
      </c>
      <c r="BI1740" s="24">
        <v>0</v>
      </c>
      <c r="BJ1740" s="24">
        <v>0</v>
      </c>
      <c r="BL1740" s="24">
        <v>0</v>
      </c>
      <c r="BM1740" s="24">
        <v>0</v>
      </c>
      <c r="BN1740" s="24">
        <v>0</v>
      </c>
      <c r="BO1740" s="24">
        <v>0</v>
      </c>
      <c r="BP1740" s="24">
        <v>0</v>
      </c>
      <c r="BQ1740" s="24">
        <v>0</v>
      </c>
      <c r="BR1740" s="24">
        <v>0</v>
      </c>
      <c r="BS1740" s="24">
        <v>0</v>
      </c>
      <c r="BT1740" s="24">
        <v>0</v>
      </c>
      <c r="BU1740" s="24">
        <v>0</v>
      </c>
      <c r="BV1740" s="24">
        <v>0</v>
      </c>
      <c r="BW1740" s="24">
        <v>0</v>
      </c>
      <c r="BX1740" s="24">
        <v>0</v>
      </c>
      <c r="BY1740" s="24">
        <v>0</v>
      </c>
      <c r="BZ1740" s="24">
        <v>0</v>
      </c>
      <c r="CB1740" s="24">
        <v>0</v>
      </c>
      <c r="CC1740" s="24">
        <v>0</v>
      </c>
      <c r="CD1740" s="24">
        <v>85</v>
      </c>
      <c r="CE1740" s="24">
        <v>95</v>
      </c>
      <c r="CF1740" s="24">
        <v>82</v>
      </c>
      <c r="CG1740" s="24">
        <v>89</v>
      </c>
      <c r="CH1740" s="24">
        <v>87</v>
      </c>
      <c r="CI1740" s="24">
        <v>87</v>
      </c>
      <c r="CO1740" s="34">
        <f t="shared" si="121"/>
        <v>385384</v>
      </c>
    </row>
    <row r="1741" spans="1:93" ht="15" hidden="1">
      <c r="A1741" s="23" t="s">
        <v>186</v>
      </c>
      <c r="B1741" s="52">
        <v>41838</v>
      </c>
      <c r="C1741" s="25" t="str">
        <f t="shared" si="120"/>
        <v/>
      </c>
      <c r="G1741" s="24">
        <f t="shared" si="118"/>
        <v>42</v>
      </c>
      <c r="H1741" s="32">
        <v>388481</v>
      </c>
      <c r="I1741" s="24" t="str">
        <f t="shared" si="119"/>
        <v/>
      </c>
      <c r="K1741" s="24">
        <f>IF(J1741&gt;900,_xlfn.XLOOKUP(ROUND(J1741,0),'CM-VL-G-C-GL-B-T-ClassRimThickn'!$B$1:$B$112,'CM-VL-G-C-GL-B-T-ClassRimThickn'!$C$1:$C$112,0,1,1),J1741)</f>
        <v>0</v>
      </c>
      <c r="L1741" s="24">
        <v>63</v>
      </c>
      <c r="M1741" s="24">
        <f>IF(L1741&gt;900,_xlfn.XLOOKUP(ROUND(L1741,0),'CM-VL-G-C-GL-B-T-ClassRimThickn'!$B$1:$B$112,'CM-VL-G-C-GL-B-T-ClassRimThickn'!$C$1:$C$112,0,1,1),L1741)</f>
        <v>63</v>
      </c>
      <c r="N1741" s="24">
        <v>64</v>
      </c>
      <c r="O1741" s="24">
        <f>IF(N1741&gt;900,_xlfn.XLOOKUP(ROUND(N1741,0),'CM-VL-G-C-GL-B-T-ClassRimThickn'!$B$1:$B$112,'CM-VL-G-C-GL-B-T-ClassRimThickn'!$C$1:$C$112,0,1,1),N1741)</f>
        <v>64</v>
      </c>
      <c r="P1741" s="24">
        <v>62</v>
      </c>
      <c r="Q1741" s="24">
        <f>IF(P1741&gt;900,_xlfn.XLOOKUP(ROUND(P1741,0),'CM-VL-G-C-GL-B-T-ClassRimThickn'!$B$1:$B$112,'CM-VL-G-C-GL-B-T-ClassRimThickn'!$C$1:$C$112,0,1,1),P1741)</f>
        <v>62</v>
      </c>
      <c r="S1741" s="24">
        <f>IF(R1741&gt;900,_xlfn.XLOOKUP(ROUND(R1741,0),'CM-VL-G-C-GL-B-T-ClassRimThickn'!$B$1:$B$112,'CM-VL-G-C-GL-B-T-ClassRimThickn'!$C$1:$C$112,0,1,1),R1741)</f>
        <v>0</v>
      </c>
      <c r="T1741" s="24">
        <v>64</v>
      </c>
      <c r="U1741" s="24">
        <f>IF(T1741&gt;900,_xlfn.XLOOKUP(ROUND(T1741,0),'CM-VL-G-C-GL-B-T-ClassRimThickn'!$B$1:$B$112,'CM-VL-G-C-GL-B-T-ClassRimThickn'!$C$1:$C$112,0,1,1),T1741)</f>
        <v>64</v>
      </c>
      <c r="V1741" s="24">
        <v>61</v>
      </c>
      <c r="W1741" s="24">
        <f>IF(V1741&gt;900,_xlfn.XLOOKUP(ROUND(V1741,0),'CM-VL-G-C-GL-B-T-ClassRimThickn'!$B$1:$B$112,'CM-VL-G-C-GL-B-T-ClassRimThickn'!$C$1:$C$112,0,1,1),V1741)</f>
        <v>61</v>
      </c>
      <c r="X1741" s="24">
        <v>63</v>
      </c>
      <c r="Y1741" s="24">
        <f>IF(X1741&gt;900,_xlfn.XLOOKUP(ROUND(X1741,0),'CM-VL-G-C-GL-B-T-ClassRimThickn'!$B$1:$B$112,'CM-VL-G-C-GL-B-T-ClassRimThickn'!$C$1:$C$112,0,1,1),X1741)</f>
        <v>63</v>
      </c>
      <c r="Z1741" s="24">
        <v>64</v>
      </c>
      <c r="AA1741" s="24">
        <f>IF(Z1741&gt;900,_xlfn.XLOOKUP(ROUND(Z1741,0),'CM-VL-G-C-GL-B-T-ClassRimThickn'!$B$1:$B$112,'CM-VL-G-C-GL-B-T-ClassRimThickn'!$C$1:$C$112,0,1,1),Z1741)</f>
        <v>64</v>
      </c>
      <c r="AB1741" s="24">
        <v>62</v>
      </c>
      <c r="AC1741" s="24">
        <f>IF(AB1741&gt;900,_xlfn.XLOOKUP(ROUND(AB1741,0),'CM-VL-G-C-GL-B-T-ClassRimThickn'!$B$1:$B$112,'CM-VL-G-C-GL-B-T-ClassRimThickn'!$C$1:$C$112,0,1,1),AB1741)</f>
        <v>62</v>
      </c>
      <c r="AD1741" s="24">
        <v>64</v>
      </c>
      <c r="AE1741" s="24">
        <f>IF(AD1741&gt;900,_xlfn.XLOOKUP(ROUND(AD1741,0),'CM-VL-G-C-GL-B-T-ClassRimThickn'!$B$1:$B$112,'CM-VL-G-C-GL-B-T-ClassRimThickn'!$C$1:$C$112,0,1,1),AD1741)</f>
        <v>64</v>
      </c>
      <c r="AF1741" s="24">
        <v>64</v>
      </c>
      <c r="AG1741" s="24">
        <f>IF(AF1741&gt;900,_xlfn.XLOOKUP(ROUND(AF1741,0),'CM-VL-G-C-GL-B-T-ClassRimThickn'!$B$1:$B$112,'CM-VL-G-C-GL-B-T-ClassRimThickn'!$C$1:$C$112,0,1,1),AF1741)</f>
        <v>64</v>
      </c>
      <c r="AH1741" s="24">
        <v>26</v>
      </c>
      <c r="AI1741" s="24">
        <v>28</v>
      </c>
      <c r="AJ1741" s="24">
        <v>27</v>
      </c>
      <c r="AK1741" s="24">
        <v>26</v>
      </c>
      <c r="AL1741" s="24">
        <v>27</v>
      </c>
      <c r="AM1741" s="24">
        <v>27</v>
      </c>
      <c r="AN1741" s="24">
        <v>28</v>
      </c>
      <c r="AO1741" s="24">
        <v>28</v>
      </c>
      <c r="AP1741" s="24">
        <v>26</v>
      </c>
      <c r="AQ1741" s="24">
        <v>27</v>
      </c>
      <c r="AR1741" s="24">
        <v>26</v>
      </c>
      <c r="AS1741" s="24">
        <v>26</v>
      </c>
      <c r="AT1741" s="24">
        <v>28</v>
      </c>
      <c r="AU1741" s="24">
        <v>29</v>
      </c>
      <c r="AV1741" s="24">
        <v>29</v>
      </c>
      <c r="AW1741" s="24">
        <v>28</v>
      </c>
      <c r="AX1741" s="24">
        <v>28</v>
      </c>
      <c r="AY1741" s="24">
        <v>29</v>
      </c>
      <c r="AZ1741" s="24">
        <v>29</v>
      </c>
      <c r="BA1741" s="24">
        <v>27</v>
      </c>
      <c r="BB1741" s="24">
        <v>29</v>
      </c>
      <c r="BC1741" s="24">
        <v>29</v>
      </c>
      <c r="BD1741" s="24">
        <v>28</v>
      </c>
      <c r="BE1741" s="24">
        <v>29</v>
      </c>
      <c r="BF1741" s="24">
        <v>0</v>
      </c>
      <c r="BG1741" s="24">
        <v>0</v>
      </c>
      <c r="BH1741" s="24">
        <v>0</v>
      </c>
      <c r="BI1741" s="24">
        <v>0</v>
      </c>
      <c r="BJ1741" s="24">
        <v>0</v>
      </c>
      <c r="BL1741" s="24">
        <v>0</v>
      </c>
      <c r="BM1741" s="24">
        <v>0</v>
      </c>
      <c r="BN1741" s="24">
        <v>0</v>
      </c>
      <c r="BO1741" s="24">
        <v>0</v>
      </c>
      <c r="BP1741" s="24">
        <v>0</v>
      </c>
      <c r="BQ1741" s="24">
        <v>0</v>
      </c>
      <c r="BR1741" s="24">
        <v>0</v>
      </c>
      <c r="BS1741" s="24">
        <v>0</v>
      </c>
      <c r="BT1741" s="24">
        <v>0</v>
      </c>
      <c r="BU1741" s="24">
        <v>0</v>
      </c>
      <c r="BV1741" s="24">
        <v>0</v>
      </c>
      <c r="BW1741" s="24">
        <v>0</v>
      </c>
      <c r="BX1741" s="24">
        <v>0</v>
      </c>
      <c r="BY1741" s="24">
        <v>0</v>
      </c>
      <c r="BZ1741" s="24">
        <v>0</v>
      </c>
      <c r="CB1741" s="24">
        <v>0</v>
      </c>
      <c r="CC1741" s="24">
        <v>0</v>
      </c>
      <c r="CD1741" s="24">
        <v>87</v>
      </c>
      <c r="CE1741" s="24">
        <v>85</v>
      </c>
      <c r="CF1741" s="24">
        <v>80</v>
      </c>
      <c r="CG1741" s="24">
        <v>85</v>
      </c>
      <c r="CH1741" s="24">
        <v>85</v>
      </c>
      <c r="CI1741" s="24">
        <v>85</v>
      </c>
      <c r="CO1741" s="34">
        <f t="shared" si="121"/>
        <v>388481</v>
      </c>
    </row>
    <row r="1742" spans="1:93" ht="15" hidden="1">
      <c r="A1742" s="23" t="s">
        <v>186</v>
      </c>
      <c r="B1742" s="52">
        <v>41879</v>
      </c>
      <c r="C1742" s="25" t="str">
        <f t="shared" si="120"/>
        <v/>
      </c>
      <c r="G1742" s="24">
        <f t="shared" si="118"/>
        <v>41</v>
      </c>
      <c r="H1742" s="32">
        <v>395348</v>
      </c>
      <c r="I1742" s="24" t="b">
        <f t="shared" si="119"/>
        <v>0</v>
      </c>
      <c r="K1742" s="24">
        <f>IF(J1742&gt;900,_xlfn.XLOOKUP(ROUND(J1742,0),'CM-VL-G-C-GL-B-T-ClassRimThickn'!$B$1:$B$112,'CM-VL-G-C-GL-B-T-ClassRimThickn'!$C$1:$C$112,0,1,1),J1742)</f>
        <v>0</v>
      </c>
      <c r="L1742" s="24">
        <v>63</v>
      </c>
      <c r="M1742" s="24">
        <f>IF(L1742&gt;900,_xlfn.XLOOKUP(ROUND(L1742,0),'CM-VL-G-C-GL-B-T-ClassRimThickn'!$B$1:$B$112,'CM-VL-G-C-GL-B-T-ClassRimThickn'!$C$1:$C$112,0,1,1),L1742)</f>
        <v>63</v>
      </c>
      <c r="N1742" s="24">
        <v>62.5</v>
      </c>
      <c r="O1742" s="24">
        <f>IF(N1742&gt;900,_xlfn.XLOOKUP(ROUND(N1742,0),'CM-VL-G-C-GL-B-T-ClassRimThickn'!$B$1:$B$112,'CM-VL-G-C-GL-B-T-ClassRimThickn'!$C$1:$C$112,0,1,1),N1742)</f>
        <v>62.5</v>
      </c>
      <c r="P1742" s="24">
        <v>63</v>
      </c>
      <c r="Q1742" s="24">
        <f>IF(P1742&gt;900,_xlfn.XLOOKUP(ROUND(P1742,0),'CM-VL-G-C-GL-B-T-ClassRimThickn'!$B$1:$B$112,'CM-VL-G-C-GL-B-T-ClassRimThickn'!$C$1:$C$112,0,1,1),P1742)</f>
        <v>63</v>
      </c>
      <c r="S1742" s="24">
        <f>IF(R1742&gt;900,_xlfn.XLOOKUP(ROUND(R1742,0),'CM-VL-G-C-GL-B-T-ClassRimThickn'!$B$1:$B$112,'CM-VL-G-C-GL-B-T-ClassRimThickn'!$C$1:$C$112,0,1,1),R1742)</f>
        <v>0</v>
      </c>
      <c r="T1742" s="24">
        <v>63</v>
      </c>
      <c r="U1742" s="24">
        <f>IF(T1742&gt;900,_xlfn.XLOOKUP(ROUND(T1742,0),'CM-VL-G-C-GL-B-T-ClassRimThickn'!$B$1:$B$112,'CM-VL-G-C-GL-B-T-ClassRimThickn'!$C$1:$C$112,0,1,1),T1742)</f>
        <v>63</v>
      </c>
      <c r="V1742" s="24">
        <v>62</v>
      </c>
      <c r="W1742" s="24">
        <f>IF(V1742&gt;900,_xlfn.XLOOKUP(ROUND(V1742,0),'CM-VL-G-C-GL-B-T-ClassRimThickn'!$B$1:$B$112,'CM-VL-G-C-GL-B-T-ClassRimThickn'!$C$1:$C$112,0,1,1),V1742)</f>
        <v>62</v>
      </c>
      <c r="X1742" s="24">
        <v>63</v>
      </c>
      <c r="Y1742" s="24">
        <f>IF(X1742&gt;900,_xlfn.XLOOKUP(ROUND(X1742,0),'CM-VL-G-C-GL-B-T-ClassRimThickn'!$B$1:$B$112,'CM-VL-G-C-GL-B-T-ClassRimThickn'!$C$1:$C$112,0,1,1),X1742)</f>
        <v>63</v>
      </c>
      <c r="Z1742" s="24">
        <v>63</v>
      </c>
      <c r="AA1742" s="24">
        <f>IF(Z1742&gt;900,_xlfn.XLOOKUP(ROUND(Z1742,0),'CM-VL-G-C-GL-B-T-ClassRimThickn'!$B$1:$B$112,'CM-VL-G-C-GL-B-T-ClassRimThickn'!$C$1:$C$112,0,1,1),Z1742)</f>
        <v>63</v>
      </c>
      <c r="AB1742" s="24">
        <v>61</v>
      </c>
      <c r="AC1742" s="24">
        <f>IF(AB1742&gt;900,_xlfn.XLOOKUP(ROUND(AB1742,0),'CM-VL-G-C-GL-B-T-ClassRimThickn'!$B$1:$B$112,'CM-VL-G-C-GL-B-T-ClassRimThickn'!$C$1:$C$112,0,1,1),AB1742)</f>
        <v>61</v>
      </c>
      <c r="AD1742" s="24">
        <v>63</v>
      </c>
      <c r="AE1742" s="24">
        <f>IF(AD1742&gt;900,_xlfn.XLOOKUP(ROUND(AD1742,0),'CM-VL-G-C-GL-B-T-ClassRimThickn'!$B$1:$B$112,'CM-VL-G-C-GL-B-T-ClassRimThickn'!$C$1:$C$112,0,1,1),AD1742)</f>
        <v>63</v>
      </c>
      <c r="AF1742" s="24">
        <v>62</v>
      </c>
      <c r="AG1742" s="24">
        <f>IF(AF1742&gt;900,_xlfn.XLOOKUP(ROUND(AF1742,0),'CM-VL-G-C-GL-B-T-ClassRimThickn'!$B$1:$B$112,'CM-VL-G-C-GL-B-T-ClassRimThickn'!$C$1:$C$112,0,1,1),AF1742)</f>
        <v>62</v>
      </c>
      <c r="AH1742" s="24">
        <v>27</v>
      </c>
      <c r="AI1742" s="24">
        <v>26</v>
      </c>
      <c r="AJ1742" s="24">
        <v>26</v>
      </c>
      <c r="AK1742" s="24">
        <v>26</v>
      </c>
      <c r="AL1742" s="24">
        <v>25.5</v>
      </c>
      <c r="AM1742" s="24">
        <v>27</v>
      </c>
      <c r="AN1742" s="24">
        <v>27.5</v>
      </c>
      <c r="AO1742" s="24">
        <v>27</v>
      </c>
      <c r="AP1742" s="24">
        <v>25</v>
      </c>
      <c r="AQ1742" s="24">
        <v>26</v>
      </c>
      <c r="AR1742" s="24">
        <v>27</v>
      </c>
      <c r="AS1742" s="24">
        <v>26</v>
      </c>
      <c r="AT1742" s="24">
        <v>28</v>
      </c>
      <c r="AU1742" s="24">
        <v>28</v>
      </c>
      <c r="AV1742" s="24">
        <v>28</v>
      </c>
      <c r="AW1742" s="24">
        <v>28</v>
      </c>
      <c r="AX1742" s="24">
        <v>28</v>
      </c>
      <c r="AY1742" s="24">
        <v>28</v>
      </c>
      <c r="AZ1742" s="24">
        <v>29.5</v>
      </c>
      <c r="BA1742" s="24">
        <v>29</v>
      </c>
      <c r="BB1742" s="24">
        <v>29</v>
      </c>
      <c r="BC1742" s="24">
        <v>29</v>
      </c>
      <c r="BD1742" s="24">
        <v>29</v>
      </c>
      <c r="BE1742" s="24">
        <v>29</v>
      </c>
      <c r="CO1742" s="34">
        <f t="shared" si="121"/>
        <v>395348</v>
      </c>
    </row>
    <row r="1743" spans="1:93" ht="15" hidden="1">
      <c r="A1743" s="23" t="s">
        <v>186</v>
      </c>
      <c r="B1743" s="52">
        <v>41880</v>
      </c>
      <c r="C1743" s="25" t="str">
        <f t="shared" si="120"/>
        <v/>
      </c>
      <c r="G1743" s="24">
        <f t="shared" si="118"/>
        <v>1</v>
      </c>
      <c r="H1743" s="32"/>
      <c r="I1743" s="24" t="str">
        <f t="shared" si="119"/>
        <v/>
      </c>
      <c r="K1743" s="24">
        <f>IF(J1743&gt;900,_xlfn.XLOOKUP(ROUND(J1743,0),'CM-VL-G-C-GL-B-T-ClassRimThickn'!$B$1:$B$112,'CM-VL-G-C-GL-B-T-ClassRimThickn'!$C$1:$C$112,0,1,1),J1743)</f>
        <v>0</v>
      </c>
      <c r="L1743" s="24">
        <v>60</v>
      </c>
      <c r="M1743" s="24">
        <f>IF(L1743&gt;900,_xlfn.XLOOKUP(ROUND(L1743,0),'CM-VL-G-C-GL-B-T-ClassRimThickn'!$B$1:$B$112,'CM-VL-G-C-GL-B-T-ClassRimThickn'!$C$1:$C$112,0,1,1),L1743)</f>
        <v>60</v>
      </c>
      <c r="N1743" s="24">
        <v>63</v>
      </c>
      <c r="O1743" s="24">
        <f>IF(N1743&gt;900,_xlfn.XLOOKUP(ROUND(N1743,0),'CM-VL-G-C-GL-B-T-ClassRimThickn'!$B$1:$B$112,'CM-VL-G-C-GL-B-T-ClassRimThickn'!$C$1:$C$112,0,1,1),N1743)</f>
        <v>63</v>
      </c>
      <c r="P1743" s="24">
        <v>60</v>
      </c>
      <c r="Q1743" s="24">
        <f>IF(P1743&gt;900,_xlfn.XLOOKUP(ROUND(P1743,0),'CM-VL-G-C-GL-B-T-ClassRimThickn'!$B$1:$B$112,'CM-VL-G-C-GL-B-T-ClassRimThickn'!$C$1:$C$112,0,1,1),P1743)</f>
        <v>60</v>
      </c>
      <c r="S1743" s="24">
        <f>IF(R1743&gt;900,_xlfn.XLOOKUP(ROUND(R1743,0),'CM-VL-G-C-GL-B-T-ClassRimThickn'!$B$1:$B$112,'CM-VL-G-C-GL-B-T-ClassRimThickn'!$C$1:$C$112,0,1,1),R1743)</f>
        <v>0</v>
      </c>
      <c r="T1743" s="24">
        <v>60</v>
      </c>
      <c r="U1743" s="24">
        <f>IF(T1743&gt;900,_xlfn.XLOOKUP(ROUND(T1743,0),'CM-VL-G-C-GL-B-T-ClassRimThickn'!$B$1:$B$112,'CM-VL-G-C-GL-B-T-ClassRimThickn'!$C$1:$C$112,0,1,1),T1743)</f>
        <v>60</v>
      </c>
      <c r="V1743" s="24">
        <v>60</v>
      </c>
      <c r="W1743" s="24">
        <f>IF(V1743&gt;900,_xlfn.XLOOKUP(ROUND(V1743,0),'CM-VL-G-C-GL-B-T-ClassRimThickn'!$B$1:$B$112,'CM-VL-G-C-GL-B-T-ClassRimThickn'!$C$1:$C$112,0,1,1),V1743)</f>
        <v>60</v>
      </c>
      <c r="X1743" s="24">
        <v>60</v>
      </c>
      <c r="Y1743" s="24">
        <f>IF(X1743&gt;900,_xlfn.XLOOKUP(ROUND(X1743,0),'CM-VL-G-C-GL-B-T-ClassRimThickn'!$B$1:$B$112,'CM-VL-G-C-GL-B-T-ClassRimThickn'!$C$1:$C$112,0,1,1),X1743)</f>
        <v>60</v>
      </c>
      <c r="Z1743" s="24">
        <v>63</v>
      </c>
      <c r="AA1743" s="24">
        <f>IF(Z1743&gt;900,_xlfn.XLOOKUP(ROUND(Z1743,0),'CM-VL-G-C-GL-B-T-ClassRimThickn'!$B$1:$B$112,'CM-VL-G-C-GL-B-T-ClassRimThickn'!$C$1:$C$112,0,1,1),Z1743)</f>
        <v>63</v>
      </c>
      <c r="AB1743" s="24">
        <v>60</v>
      </c>
      <c r="AC1743" s="24">
        <f>IF(AB1743&gt;900,_xlfn.XLOOKUP(ROUND(AB1743,0),'CM-VL-G-C-GL-B-T-ClassRimThickn'!$B$1:$B$112,'CM-VL-G-C-GL-B-T-ClassRimThickn'!$C$1:$C$112,0,1,1),AB1743)</f>
        <v>60</v>
      </c>
      <c r="AD1743" s="24">
        <v>63</v>
      </c>
      <c r="AE1743" s="24">
        <f>IF(AD1743&gt;900,_xlfn.XLOOKUP(ROUND(AD1743,0),'CM-VL-G-C-GL-B-T-ClassRimThickn'!$B$1:$B$112,'CM-VL-G-C-GL-B-T-ClassRimThickn'!$C$1:$C$112,0,1,1),AD1743)</f>
        <v>63</v>
      </c>
      <c r="AF1743" s="24">
        <v>63</v>
      </c>
      <c r="AG1743" s="24">
        <f>IF(AF1743&gt;900,_xlfn.XLOOKUP(ROUND(AF1743,0),'CM-VL-G-C-GL-B-T-ClassRimThickn'!$B$1:$B$112,'CM-VL-G-C-GL-B-T-ClassRimThickn'!$C$1:$C$112,0,1,1),AF1743)</f>
        <v>63</v>
      </c>
      <c r="AH1743" s="24">
        <v>26</v>
      </c>
      <c r="AI1743" s="24">
        <v>27.5</v>
      </c>
      <c r="AJ1743" s="24">
        <v>26</v>
      </c>
      <c r="AK1743" s="24">
        <v>26.5</v>
      </c>
      <c r="AL1743" s="24">
        <v>27</v>
      </c>
      <c r="AM1743" s="24">
        <v>27.5</v>
      </c>
      <c r="AN1743" s="24">
        <v>27.5</v>
      </c>
      <c r="AO1743" s="24">
        <v>27.5</v>
      </c>
      <c r="AP1743" s="24">
        <v>26.5</v>
      </c>
      <c r="AQ1743" s="24">
        <v>27</v>
      </c>
      <c r="AR1743" s="24">
        <v>27.5</v>
      </c>
      <c r="AS1743" s="24">
        <v>25</v>
      </c>
      <c r="AT1743" s="24">
        <v>28</v>
      </c>
      <c r="AU1743" s="24">
        <v>28</v>
      </c>
      <c r="AV1743" s="24">
        <v>28</v>
      </c>
      <c r="AW1743" s="24">
        <v>28</v>
      </c>
      <c r="AX1743" s="24">
        <v>28</v>
      </c>
      <c r="AY1743" s="24">
        <v>28.5</v>
      </c>
      <c r="AZ1743" s="24">
        <v>28</v>
      </c>
      <c r="BA1743" s="24">
        <v>29</v>
      </c>
      <c r="BB1743" s="24">
        <v>29</v>
      </c>
      <c r="BC1743" s="24">
        <v>28.5</v>
      </c>
      <c r="BD1743" s="24">
        <v>29</v>
      </c>
      <c r="BE1743" s="24">
        <v>28.5</v>
      </c>
      <c r="BF1743" s="24">
        <v>0.5</v>
      </c>
      <c r="BG1743" s="24">
        <v>0.5</v>
      </c>
      <c r="BH1743" s="24">
        <v>0.5</v>
      </c>
      <c r="BI1743" s="24">
        <v>0.5</v>
      </c>
      <c r="BJ1743" s="24">
        <v>0.5</v>
      </c>
      <c r="BL1743" s="24">
        <v>0.5</v>
      </c>
      <c r="BM1743" s="24">
        <v>0.5</v>
      </c>
      <c r="BN1743" s="24">
        <v>0.5</v>
      </c>
      <c r="BO1743" s="24">
        <v>0.5</v>
      </c>
      <c r="BP1743" s="24">
        <v>0</v>
      </c>
      <c r="BQ1743" s="24">
        <v>0</v>
      </c>
      <c r="BR1743" s="24">
        <v>0</v>
      </c>
      <c r="BS1743" s="24">
        <v>0</v>
      </c>
      <c r="BT1743" s="24">
        <v>0</v>
      </c>
      <c r="BU1743" s="24">
        <v>0</v>
      </c>
      <c r="BV1743" s="24">
        <v>0</v>
      </c>
      <c r="BW1743" s="24">
        <v>0</v>
      </c>
      <c r="BX1743" s="24">
        <v>0</v>
      </c>
      <c r="BY1743" s="24">
        <v>0</v>
      </c>
      <c r="BZ1743" s="24">
        <v>0</v>
      </c>
      <c r="CB1743" s="24">
        <v>0</v>
      </c>
      <c r="CC1743" s="24">
        <v>0</v>
      </c>
      <c r="CD1743" s="24">
        <v>83</v>
      </c>
      <c r="CE1743" s="24">
        <v>83</v>
      </c>
      <c r="CF1743" s="24">
        <v>80</v>
      </c>
      <c r="CG1743" s="24">
        <v>82</v>
      </c>
      <c r="CH1743" s="24">
        <v>83</v>
      </c>
      <c r="CI1743" s="24">
        <v>84</v>
      </c>
      <c r="CO1743" s="34" t="e">
        <f t="shared" si="121"/>
        <v>#VALUE!</v>
      </c>
    </row>
    <row r="1744" spans="1:93" ht="15" hidden="1">
      <c r="A1744" s="23" t="s">
        <v>187</v>
      </c>
      <c r="B1744" s="52">
        <v>40056</v>
      </c>
      <c r="C1744" s="25" t="str">
        <f t="shared" si="120"/>
        <v/>
      </c>
      <c r="G1744" s="24" t="str">
        <f t="shared" si="118"/>
        <v/>
      </c>
      <c r="H1744" s="24">
        <v>307700</v>
      </c>
      <c r="I1744" s="24" t="str">
        <f t="shared" si="119"/>
        <v/>
      </c>
      <c r="K1744" s="24">
        <f>IF(J1744&gt;900,_xlfn.XLOOKUP(ROUND(J1744,0),'CM-VL-G-C-GL-B-T-ClassRimThickn'!$B$1:$B$112,'CM-VL-G-C-GL-B-T-ClassRimThickn'!$C$1:$C$112,0,1,1),J1744)</f>
        <v>0</v>
      </c>
      <c r="L1744" s="24">
        <v>89</v>
      </c>
      <c r="M1744" s="24">
        <f>IF(L1744&gt;900,_xlfn.XLOOKUP(ROUND(L1744,0),'CM-VL-G-C-GL-B-T-ClassRimThickn'!$B$1:$B$112,'CM-VL-G-C-GL-B-T-ClassRimThickn'!$C$1:$C$112,0,1,1),L1744)</f>
        <v>89</v>
      </c>
      <c r="N1744" s="24">
        <v>89</v>
      </c>
      <c r="O1744" s="24">
        <f>IF(N1744&gt;900,_xlfn.XLOOKUP(ROUND(N1744,0),'CM-VL-G-C-GL-B-T-ClassRimThickn'!$B$1:$B$112,'CM-VL-G-C-GL-B-T-ClassRimThickn'!$C$1:$C$112,0,1,1),N1744)</f>
        <v>89</v>
      </c>
      <c r="P1744" s="24">
        <v>88</v>
      </c>
      <c r="Q1744" s="24">
        <f>IF(P1744&gt;900,_xlfn.XLOOKUP(ROUND(P1744,0),'CM-VL-G-C-GL-B-T-ClassRimThickn'!$B$1:$B$112,'CM-VL-G-C-GL-B-T-ClassRimThickn'!$C$1:$C$112,0,1,1),P1744)</f>
        <v>88</v>
      </c>
      <c r="S1744" s="24">
        <f>IF(R1744&gt;900,_xlfn.XLOOKUP(ROUND(R1744,0),'CM-VL-G-C-GL-B-T-ClassRimThickn'!$B$1:$B$112,'CM-VL-G-C-GL-B-T-ClassRimThickn'!$C$1:$C$112,0,1,1),R1744)</f>
        <v>0</v>
      </c>
      <c r="T1744" s="24">
        <v>89</v>
      </c>
      <c r="U1744" s="24">
        <f>IF(T1744&gt;900,_xlfn.XLOOKUP(ROUND(T1744,0),'CM-VL-G-C-GL-B-T-ClassRimThickn'!$B$1:$B$112,'CM-VL-G-C-GL-B-T-ClassRimThickn'!$C$1:$C$112,0,1,1),T1744)</f>
        <v>89</v>
      </c>
      <c r="V1744" s="24">
        <v>88</v>
      </c>
      <c r="W1744" s="24">
        <f>IF(V1744&gt;900,_xlfn.XLOOKUP(ROUND(V1744,0),'CM-VL-G-C-GL-B-T-ClassRimThickn'!$B$1:$B$112,'CM-VL-G-C-GL-B-T-ClassRimThickn'!$C$1:$C$112,0,1,1),V1744)</f>
        <v>88</v>
      </c>
      <c r="X1744" s="24">
        <v>89</v>
      </c>
      <c r="Y1744" s="24">
        <f>IF(X1744&gt;900,_xlfn.XLOOKUP(ROUND(X1744,0),'CM-VL-G-C-GL-B-T-ClassRimThickn'!$B$1:$B$112,'CM-VL-G-C-GL-B-T-ClassRimThickn'!$C$1:$C$112,0,1,1),X1744)</f>
        <v>89</v>
      </c>
      <c r="Z1744" s="24">
        <v>89</v>
      </c>
      <c r="AA1744" s="24">
        <f>IF(Z1744&gt;900,_xlfn.XLOOKUP(ROUND(Z1744,0),'CM-VL-G-C-GL-B-T-ClassRimThickn'!$B$1:$B$112,'CM-VL-G-C-GL-B-T-ClassRimThickn'!$C$1:$C$112,0,1,1),Z1744)</f>
        <v>89</v>
      </c>
      <c r="AB1744" s="24">
        <v>88</v>
      </c>
      <c r="AC1744" s="24">
        <f>IF(AB1744&gt;900,_xlfn.XLOOKUP(ROUND(AB1744,0),'CM-VL-G-C-GL-B-T-ClassRimThickn'!$B$1:$B$112,'CM-VL-G-C-GL-B-T-ClassRimThickn'!$C$1:$C$112,0,1,1),AB1744)</f>
        <v>88</v>
      </c>
      <c r="AD1744" s="24">
        <v>88</v>
      </c>
      <c r="AE1744" s="24">
        <f>IF(AD1744&gt;900,_xlfn.XLOOKUP(ROUND(AD1744,0),'CM-VL-G-C-GL-B-T-ClassRimThickn'!$B$1:$B$112,'CM-VL-G-C-GL-B-T-ClassRimThickn'!$C$1:$C$112,0,1,1),AD1744)</f>
        <v>88</v>
      </c>
      <c r="AF1744" s="24">
        <v>88</v>
      </c>
      <c r="AG1744" s="24">
        <f>IF(AF1744&gt;900,_xlfn.XLOOKUP(ROUND(AF1744,0),'CM-VL-G-C-GL-B-T-ClassRimThickn'!$B$1:$B$112,'CM-VL-G-C-GL-B-T-ClassRimThickn'!$C$1:$C$112,0,1,1),AF1744)</f>
        <v>88</v>
      </c>
      <c r="AH1744" s="24">
        <v>27</v>
      </c>
      <c r="AI1744" s="24">
        <v>26</v>
      </c>
      <c r="AJ1744" s="24">
        <v>27</v>
      </c>
      <c r="AK1744" s="24">
        <v>26.5</v>
      </c>
      <c r="AL1744" s="24">
        <v>27</v>
      </c>
      <c r="AM1744" s="24">
        <v>27</v>
      </c>
      <c r="AN1744" s="24">
        <v>26</v>
      </c>
      <c r="AO1744" s="24">
        <v>25</v>
      </c>
      <c r="AP1744" s="24">
        <v>26.5</v>
      </c>
      <c r="AQ1744" s="24">
        <v>25.5</v>
      </c>
      <c r="AR1744" s="24">
        <v>26</v>
      </c>
      <c r="AS1744" s="24">
        <v>26</v>
      </c>
      <c r="AT1744" s="24">
        <v>28</v>
      </c>
      <c r="AU1744" s="24">
        <v>29</v>
      </c>
      <c r="AV1744" s="24">
        <v>29</v>
      </c>
      <c r="AW1744" s="24">
        <v>29</v>
      </c>
      <c r="AX1744" s="24">
        <v>29</v>
      </c>
      <c r="AY1744" s="24">
        <v>28.5</v>
      </c>
      <c r="AZ1744" s="24">
        <v>29.5</v>
      </c>
      <c r="BA1744" s="24">
        <v>28.5</v>
      </c>
      <c r="BB1744" s="24">
        <v>28.5</v>
      </c>
      <c r="BC1744" s="24">
        <v>29</v>
      </c>
      <c r="BD1744" s="24">
        <v>29</v>
      </c>
      <c r="BE1744" s="24">
        <v>29</v>
      </c>
      <c r="BF1744" s="24">
        <v>0</v>
      </c>
      <c r="BG1744" s="24">
        <v>0</v>
      </c>
      <c r="BH1744" s="24">
        <v>0</v>
      </c>
      <c r="BI1744" s="24">
        <v>0</v>
      </c>
      <c r="BJ1744" s="24">
        <v>0</v>
      </c>
      <c r="BL1744" s="24">
        <v>0</v>
      </c>
      <c r="BM1744" s="24">
        <v>0</v>
      </c>
      <c r="BN1744" s="24">
        <v>0</v>
      </c>
      <c r="BO1744" s="24">
        <v>0</v>
      </c>
      <c r="BP1744" s="24">
        <v>0</v>
      </c>
      <c r="BQ1744" s="24">
        <v>0</v>
      </c>
      <c r="BR1744" s="24">
        <v>0</v>
      </c>
      <c r="BS1744" s="24">
        <v>0</v>
      </c>
      <c r="BT1744" s="24">
        <v>0</v>
      </c>
      <c r="BU1744" s="24">
        <v>0</v>
      </c>
      <c r="BV1744" s="24">
        <v>0</v>
      </c>
      <c r="BW1744" s="24">
        <v>0</v>
      </c>
      <c r="BX1744" s="24">
        <v>0.5</v>
      </c>
      <c r="BY1744" s="24">
        <v>1</v>
      </c>
      <c r="BZ1744" s="24">
        <v>0</v>
      </c>
      <c r="CB1744" s="24">
        <v>1</v>
      </c>
      <c r="CC1744" s="24">
        <v>0</v>
      </c>
      <c r="CD1744" s="24">
        <v>114</v>
      </c>
      <c r="CE1744" s="24">
        <v>112</v>
      </c>
      <c r="CF1744" s="24">
        <v>112</v>
      </c>
      <c r="CG1744" s="24">
        <v>113</v>
      </c>
      <c r="CH1744" s="24">
        <v>114</v>
      </c>
      <c r="CI1744" s="24">
        <v>110</v>
      </c>
      <c r="CO1744" s="34">
        <f t="shared" si="121"/>
        <v>307700</v>
      </c>
    </row>
    <row r="1745" spans="1:93" ht="15" hidden="1">
      <c r="A1745" s="23" t="s">
        <v>187</v>
      </c>
      <c r="B1745" s="52">
        <v>40103</v>
      </c>
      <c r="C1745" s="25" t="str">
        <f t="shared" si="120"/>
        <v/>
      </c>
      <c r="G1745" s="24">
        <f t="shared" si="118"/>
        <v>47</v>
      </c>
      <c r="H1745" s="26">
        <f>(H1746-H1744)/(G1745+G1746)*G1745+H1744</f>
        <v>318368.27131782944</v>
      </c>
      <c r="I1745" s="24" t="str">
        <f t="shared" si="119"/>
        <v/>
      </c>
      <c r="K1745" s="24">
        <f>IF(J1745&gt;900,_xlfn.XLOOKUP(ROUND(J1745,0),'CM-VL-G-C-GL-B-T-ClassRimThickn'!$B$1:$B$112,'CM-VL-G-C-GL-B-T-ClassRimThickn'!$C$1:$C$112,0,1,1),J1745)</f>
        <v>0</v>
      </c>
      <c r="L1745" s="24">
        <v>85</v>
      </c>
      <c r="M1745" s="24">
        <f>IF(L1745&gt;900,_xlfn.XLOOKUP(ROUND(L1745,0),'CM-VL-G-C-GL-B-T-ClassRimThickn'!$B$1:$B$112,'CM-VL-G-C-GL-B-T-ClassRimThickn'!$C$1:$C$112,0,1,1),L1745)</f>
        <v>85</v>
      </c>
      <c r="N1745" s="24">
        <v>85</v>
      </c>
      <c r="O1745" s="24">
        <f>IF(N1745&gt;900,_xlfn.XLOOKUP(ROUND(N1745,0),'CM-VL-G-C-GL-B-T-ClassRimThickn'!$B$1:$B$112,'CM-VL-G-C-GL-B-T-ClassRimThickn'!$C$1:$C$112,0,1,1),N1745)</f>
        <v>85</v>
      </c>
      <c r="P1745" s="24">
        <v>85</v>
      </c>
      <c r="Q1745" s="24">
        <f>IF(P1745&gt;900,_xlfn.XLOOKUP(ROUND(P1745,0),'CM-VL-G-C-GL-B-T-ClassRimThickn'!$B$1:$B$112,'CM-VL-G-C-GL-B-T-ClassRimThickn'!$C$1:$C$112,0,1,1),P1745)</f>
        <v>85</v>
      </c>
      <c r="S1745" s="24">
        <f>IF(R1745&gt;900,_xlfn.XLOOKUP(ROUND(R1745,0),'CM-VL-G-C-GL-B-T-ClassRimThickn'!$B$1:$B$112,'CM-VL-G-C-GL-B-T-ClassRimThickn'!$C$1:$C$112,0,1,1),R1745)</f>
        <v>0</v>
      </c>
      <c r="T1745" s="24">
        <v>85</v>
      </c>
      <c r="U1745" s="24">
        <f>IF(T1745&gt;900,_xlfn.XLOOKUP(ROUND(T1745,0),'CM-VL-G-C-GL-B-T-ClassRimThickn'!$B$1:$B$112,'CM-VL-G-C-GL-B-T-ClassRimThickn'!$C$1:$C$112,0,1,1),T1745)</f>
        <v>85</v>
      </c>
      <c r="V1745" s="24">
        <v>85</v>
      </c>
      <c r="W1745" s="24">
        <f>IF(V1745&gt;900,_xlfn.XLOOKUP(ROUND(V1745,0),'CM-VL-G-C-GL-B-T-ClassRimThickn'!$B$1:$B$112,'CM-VL-G-C-GL-B-T-ClassRimThickn'!$C$1:$C$112,0,1,1),V1745)</f>
        <v>85</v>
      </c>
      <c r="X1745" s="24">
        <v>85</v>
      </c>
      <c r="Y1745" s="24">
        <f>IF(X1745&gt;900,_xlfn.XLOOKUP(ROUND(X1745,0),'CM-VL-G-C-GL-B-T-ClassRimThickn'!$B$1:$B$112,'CM-VL-G-C-GL-B-T-ClassRimThickn'!$C$1:$C$112,0,1,1),X1745)</f>
        <v>85</v>
      </c>
      <c r="Z1745" s="24">
        <v>85</v>
      </c>
      <c r="AA1745" s="24">
        <f>IF(Z1745&gt;900,_xlfn.XLOOKUP(ROUND(Z1745,0),'CM-VL-G-C-GL-B-T-ClassRimThickn'!$B$1:$B$112,'CM-VL-G-C-GL-B-T-ClassRimThickn'!$C$1:$C$112,0,1,1),Z1745)</f>
        <v>85</v>
      </c>
      <c r="AB1745" s="24">
        <v>85</v>
      </c>
      <c r="AC1745" s="24">
        <f>IF(AB1745&gt;900,_xlfn.XLOOKUP(ROUND(AB1745,0),'CM-VL-G-C-GL-B-T-ClassRimThickn'!$B$1:$B$112,'CM-VL-G-C-GL-B-T-ClassRimThickn'!$C$1:$C$112,0,1,1),AB1745)</f>
        <v>85</v>
      </c>
      <c r="AD1745" s="24">
        <v>85</v>
      </c>
      <c r="AE1745" s="24">
        <f>IF(AD1745&gt;900,_xlfn.XLOOKUP(ROUND(AD1745,0),'CM-VL-G-C-GL-B-T-ClassRimThickn'!$B$1:$B$112,'CM-VL-G-C-GL-B-T-ClassRimThickn'!$C$1:$C$112,0,1,1),AD1745)</f>
        <v>85</v>
      </c>
      <c r="AF1745" s="24">
        <v>85</v>
      </c>
      <c r="AG1745" s="24">
        <f>IF(AF1745&gt;900,_xlfn.XLOOKUP(ROUND(AF1745,0),'CM-VL-G-C-GL-B-T-ClassRimThickn'!$B$1:$B$112,'CM-VL-G-C-GL-B-T-ClassRimThickn'!$C$1:$C$112,0,1,1),AF1745)</f>
        <v>85</v>
      </c>
      <c r="AH1745" s="24">
        <v>26</v>
      </c>
      <c r="AI1745" s="24">
        <v>26</v>
      </c>
      <c r="AJ1745" s="24">
        <v>26</v>
      </c>
      <c r="AK1745" s="24">
        <v>26.5</v>
      </c>
      <c r="AL1745" s="24">
        <v>26</v>
      </c>
      <c r="AM1745" s="24">
        <v>26</v>
      </c>
      <c r="AN1745" s="24">
        <v>25</v>
      </c>
      <c r="AO1745" s="24">
        <v>25</v>
      </c>
      <c r="AP1745" s="24">
        <v>26</v>
      </c>
      <c r="AQ1745" s="24">
        <v>25</v>
      </c>
      <c r="AR1745" s="24">
        <v>24</v>
      </c>
      <c r="AS1745" s="24">
        <v>25</v>
      </c>
      <c r="AT1745" s="24">
        <v>29</v>
      </c>
      <c r="AU1745" s="24">
        <v>28.5</v>
      </c>
      <c r="AV1745" s="24">
        <v>29</v>
      </c>
      <c r="AW1745" s="24">
        <v>29</v>
      </c>
      <c r="AX1745" s="24">
        <v>29</v>
      </c>
      <c r="AY1745" s="24">
        <v>29</v>
      </c>
      <c r="AZ1745" s="24">
        <v>29</v>
      </c>
      <c r="BA1745" s="24">
        <v>29</v>
      </c>
      <c r="BB1745" s="24">
        <v>29</v>
      </c>
      <c r="BC1745" s="24">
        <v>29</v>
      </c>
      <c r="BD1745" s="24">
        <v>29.5</v>
      </c>
      <c r="BE1745" s="24">
        <v>29</v>
      </c>
      <c r="BF1745" s="24">
        <v>0</v>
      </c>
      <c r="BG1745" s="24">
        <v>0</v>
      </c>
      <c r="BH1745" s="24">
        <v>0</v>
      </c>
      <c r="BI1745" s="24">
        <v>0</v>
      </c>
      <c r="BJ1745" s="24">
        <v>0</v>
      </c>
      <c r="BL1745" s="24">
        <v>0</v>
      </c>
      <c r="BM1745" s="24">
        <v>0</v>
      </c>
      <c r="BN1745" s="24">
        <v>0</v>
      </c>
      <c r="BO1745" s="24">
        <v>0</v>
      </c>
      <c r="BP1745" s="24">
        <v>0</v>
      </c>
      <c r="BQ1745" s="24">
        <v>0</v>
      </c>
      <c r="BR1745" s="24">
        <v>0</v>
      </c>
      <c r="BS1745" s="24">
        <v>0.5</v>
      </c>
      <c r="BT1745" s="24">
        <v>0</v>
      </c>
      <c r="BU1745" s="24">
        <v>0</v>
      </c>
      <c r="BV1745" s="24">
        <v>0</v>
      </c>
      <c r="BW1745" s="24">
        <v>0</v>
      </c>
      <c r="BX1745" s="24">
        <v>0.5</v>
      </c>
      <c r="BY1745" s="24">
        <v>1</v>
      </c>
      <c r="BZ1745" s="24">
        <v>0</v>
      </c>
      <c r="CB1745" s="24">
        <v>1</v>
      </c>
      <c r="CC1745" s="24">
        <v>0.5</v>
      </c>
      <c r="CO1745" s="34">
        <f t="shared" si="121"/>
        <v>318368.27131782944</v>
      </c>
    </row>
    <row r="1746" spans="1:93" ht="15" hidden="1">
      <c r="A1746" s="23" t="s">
        <v>187</v>
      </c>
      <c r="B1746" s="52">
        <v>40185</v>
      </c>
      <c r="C1746" s="25" t="str">
        <f t="shared" si="120"/>
        <v/>
      </c>
      <c r="G1746" s="24">
        <f t="shared" ref="G1746:G1809" si="122">IF(B1746-B1745&lt;0,"",B1746-B1745)</f>
        <v>82</v>
      </c>
      <c r="H1746" s="27">
        <v>336981</v>
      </c>
      <c r="I1746" s="24" t="str">
        <f t="shared" si="119"/>
        <v/>
      </c>
      <c r="K1746" s="24">
        <f>IF(J1746&gt;900,_xlfn.XLOOKUP(ROUND(J1746,0),'CM-VL-G-C-GL-B-T-ClassRimThickn'!$B$1:$B$112,'CM-VL-G-C-GL-B-T-ClassRimThickn'!$C$1:$C$112,0,1,1),J1746)</f>
        <v>0</v>
      </c>
      <c r="L1746" s="24">
        <v>85</v>
      </c>
      <c r="M1746" s="24">
        <f>IF(L1746&gt;900,_xlfn.XLOOKUP(ROUND(L1746,0),'CM-VL-G-C-GL-B-T-ClassRimThickn'!$B$1:$B$112,'CM-VL-G-C-GL-B-T-ClassRimThickn'!$C$1:$C$112,0,1,1),L1746)</f>
        <v>85</v>
      </c>
      <c r="N1746" s="24">
        <v>86</v>
      </c>
      <c r="O1746" s="24">
        <f>IF(N1746&gt;900,_xlfn.XLOOKUP(ROUND(N1746,0),'CM-VL-G-C-GL-B-T-ClassRimThickn'!$B$1:$B$112,'CM-VL-G-C-GL-B-T-ClassRimThickn'!$C$1:$C$112,0,1,1),N1746)</f>
        <v>86</v>
      </c>
      <c r="P1746" s="24">
        <v>86</v>
      </c>
      <c r="Q1746" s="24">
        <f>IF(P1746&gt;900,_xlfn.XLOOKUP(ROUND(P1746,0),'CM-VL-G-C-GL-B-T-ClassRimThickn'!$B$1:$B$112,'CM-VL-G-C-GL-B-T-ClassRimThickn'!$C$1:$C$112,0,1,1),P1746)</f>
        <v>86</v>
      </c>
      <c r="S1746" s="24">
        <f>IF(R1746&gt;900,_xlfn.XLOOKUP(ROUND(R1746,0),'CM-VL-G-C-GL-B-T-ClassRimThickn'!$B$1:$B$112,'CM-VL-G-C-GL-B-T-ClassRimThickn'!$C$1:$C$112,0,1,1),R1746)</f>
        <v>0</v>
      </c>
      <c r="T1746" s="24">
        <v>83</v>
      </c>
      <c r="U1746" s="24">
        <f>IF(T1746&gt;900,_xlfn.XLOOKUP(ROUND(T1746,0),'CM-VL-G-C-GL-B-T-ClassRimThickn'!$B$1:$B$112,'CM-VL-G-C-GL-B-T-ClassRimThickn'!$C$1:$C$112,0,1,1),T1746)</f>
        <v>83</v>
      </c>
      <c r="V1746" s="24">
        <v>85</v>
      </c>
      <c r="W1746" s="24">
        <f>IF(V1746&gt;900,_xlfn.XLOOKUP(ROUND(V1746,0),'CM-VL-G-C-GL-B-T-ClassRimThickn'!$B$1:$B$112,'CM-VL-G-C-GL-B-T-ClassRimThickn'!$C$1:$C$112,0,1,1),V1746)</f>
        <v>85</v>
      </c>
      <c r="X1746" s="24">
        <v>85</v>
      </c>
      <c r="Y1746" s="24">
        <f>IF(X1746&gt;900,_xlfn.XLOOKUP(ROUND(X1746,0),'CM-VL-G-C-GL-B-T-ClassRimThickn'!$B$1:$B$112,'CM-VL-G-C-GL-B-T-ClassRimThickn'!$C$1:$C$112,0,1,1),X1746)</f>
        <v>85</v>
      </c>
      <c r="Z1746" s="24">
        <v>86</v>
      </c>
      <c r="AA1746" s="24">
        <f>IF(Z1746&gt;900,_xlfn.XLOOKUP(ROUND(Z1746,0),'CM-VL-G-C-GL-B-T-ClassRimThickn'!$B$1:$B$112,'CM-VL-G-C-GL-B-T-ClassRimThickn'!$C$1:$C$112,0,1,1),Z1746)</f>
        <v>86</v>
      </c>
      <c r="AB1746" s="24">
        <v>86</v>
      </c>
      <c r="AC1746" s="24">
        <f>IF(AB1746&gt;900,_xlfn.XLOOKUP(ROUND(AB1746,0),'CM-VL-G-C-GL-B-T-ClassRimThickn'!$B$1:$B$112,'CM-VL-G-C-GL-B-T-ClassRimThickn'!$C$1:$C$112,0,1,1),AB1746)</f>
        <v>86</v>
      </c>
      <c r="AD1746" s="24">
        <v>85</v>
      </c>
      <c r="AE1746" s="24">
        <f>IF(AD1746&gt;900,_xlfn.XLOOKUP(ROUND(AD1746,0),'CM-VL-G-C-GL-B-T-ClassRimThickn'!$B$1:$B$112,'CM-VL-G-C-GL-B-T-ClassRimThickn'!$C$1:$C$112,0,1,1),AD1746)</f>
        <v>85</v>
      </c>
      <c r="AF1746" s="24">
        <v>80</v>
      </c>
      <c r="AG1746" s="24">
        <f>IF(AF1746&gt;900,_xlfn.XLOOKUP(ROUND(AF1746,0),'CM-VL-G-C-GL-B-T-ClassRimThickn'!$B$1:$B$112,'CM-VL-G-C-GL-B-T-ClassRimThickn'!$C$1:$C$112,0,1,1),AF1746)</f>
        <v>80</v>
      </c>
      <c r="AH1746" s="24">
        <v>25</v>
      </c>
      <c r="AI1746" s="24">
        <v>23.5</v>
      </c>
      <c r="AJ1746" s="24">
        <v>25</v>
      </c>
      <c r="AK1746" s="24">
        <v>28</v>
      </c>
      <c r="AL1746" s="24">
        <v>25</v>
      </c>
      <c r="AM1746" s="24">
        <v>26</v>
      </c>
      <c r="AN1746" s="24">
        <v>23</v>
      </c>
      <c r="AO1746" s="24">
        <v>25</v>
      </c>
      <c r="AP1746" s="24">
        <v>24.5</v>
      </c>
      <c r="AQ1746" s="24">
        <v>25</v>
      </c>
      <c r="AR1746" s="24">
        <v>23.5</v>
      </c>
      <c r="AS1746" s="24">
        <v>29</v>
      </c>
      <c r="AT1746" s="24">
        <v>28</v>
      </c>
      <c r="AU1746" s="24">
        <v>29</v>
      </c>
      <c r="AV1746" s="24">
        <v>28.5</v>
      </c>
      <c r="AW1746" s="24">
        <v>28</v>
      </c>
      <c r="AX1746" s="24">
        <v>28</v>
      </c>
      <c r="AY1746" s="24">
        <v>29.5</v>
      </c>
      <c r="AZ1746" s="24">
        <v>28</v>
      </c>
      <c r="BA1746" s="24">
        <v>29</v>
      </c>
      <c r="BB1746" s="24">
        <v>28</v>
      </c>
      <c r="BC1746" s="24">
        <v>30.5</v>
      </c>
      <c r="BD1746" s="24">
        <v>28</v>
      </c>
      <c r="BE1746" s="24">
        <v>29</v>
      </c>
      <c r="BF1746" s="24">
        <v>0</v>
      </c>
      <c r="BG1746" s="24">
        <v>0</v>
      </c>
      <c r="BH1746" s="24">
        <v>0.5</v>
      </c>
      <c r="BI1746" s="24">
        <v>0.5</v>
      </c>
      <c r="BJ1746" s="24">
        <v>0.5</v>
      </c>
      <c r="BL1746" s="24">
        <v>0</v>
      </c>
      <c r="BM1746" s="24">
        <v>0.5</v>
      </c>
      <c r="BN1746" s="24">
        <v>0.5</v>
      </c>
      <c r="BO1746" s="24">
        <v>0.5</v>
      </c>
      <c r="BP1746" s="24">
        <v>0.5</v>
      </c>
      <c r="BQ1746" s="24">
        <v>1</v>
      </c>
      <c r="BR1746" s="24">
        <v>0.5</v>
      </c>
      <c r="BS1746" s="24">
        <v>1</v>
      </c>
      <c r="BT1746" s="24">
        <v>0.5</v>
      </c>
      <c r="BU1746" s="24">
        <v>0.5</v>
      </c>
      <c r="BV1746" s="24">
        <v>0.5</v>
      </c>
      <c r="BW1746" s="24">
        <v>1</v>
      </c>
      <c r="BX1746" s="24">
        <v>1</v>
      </c>
      <c r="BY1746" s="24">
        <v>1</v>
      </c>
      <c r="BZ1746" s="24">
        <v>0.5</v>
      </c>
      <c r="CB1746" s="24">
        <v>1</v>
      </c>
      <c r="CC1746" s="24">
        <v>1</v>
      </c>
      <c r="CD1746" s="24">
        <v>107</v>
      </c>
      <c r="CE1746" s="24">
        <v>114</v>
      </c>
      <c r="CF1746" s="24">
        <v>112</v>
      </c>
      <c r="CG1746" s="24">
        <v>115</v>
      </c>
      <c r="CH1746" s="24">
        <v>112</v>
      </c>
      <c r="CI1746" s="24">
        <v>108</v>
      </c>
      <c r="CO1746" s="34">
        <f t="shared" si="121"/>
        <v>336981</v>
      </c>
    </row>
    <row r="1747" spans="1:93" ht="15" hidden="1">
      <c r="A1747" s="23" t="s">
        <v>187</v>
      </c>
      <c r="B1747" s="52">
        <v>40225</v>
      </c>
      <c r="C1747" s="25" t="str">
        <f t="shared" si="120"/>
        <v/>
      </c>
      <c r="G1747" s="24">
        <f t="shared" si="122"/>
        <v>40</v>
      </c>
      <c r="H1747" s="24">
        <v>343187</v>
      </c>
      <c r="I1747" s="24" t="str">
        <f t="shared" si="119"/>
        <v/>
      </c>
      <c r="K1747" s="24">
        <f>IF(J1747&gt;900,_xlfn.XLOOKUP(ROUND(J1747,0),'CM-VL-G-C-GL-B-T-ClassRimThickn'!$B$1:$B$112,'CM-VL-G-C-GL-B-T-ClassRimThickn'!$C$1:$C$112,0,1,1),J1747)</f>
        <v>0</v>
      </c>
      <c r="L1747" s="24">
        <v>1015</v>
      </c>
      <c r="M1747" s="24">
        <f>IF(L1747&gt;900,_xlfn.XLOOKUP(ROUND(L1747,0),'CM-VL-G-C-GL-B-T-ClassRimThickn'!$B$1:$B$112,'CM-VL-G-C-GL-B-T-ClassRimThickn'!$C$1:$C$112,0,1,1),L1747)</f>
        <v>84.5</v>
      </c>
      <c r="N1747" s="24">
        <v>1014.4</v>
      </c>
      <c r="O1747" s="24">
        <f>IF(N1747&gt;900,_xlfn.XLOOKUP(ROUND(N1747,0),'CM-VL-G-C-GL-B-T-ClassRimThickn'!$B$1:$B$112,'CM-VL-G-C-GL-B-T-ClassRimThickn'!$C$1:$C$112,0,1,1),N1747)</f>
        <v>84</v>
      </c>
      <c r="P1747" s="24">
        <v>1015</v>
      </c>
      <c r="Q1747" s="24">
        <f>IF(P1747&gt;900,_xlfn.XLOOKUP(ROUND(P1747,0),'CM-VL-G-C-GL-B-T-ClassRimThickn'!$B$1:$B$112,'CM-VL-G-C-GL-B-T-ClassRimThickn'!$C$1:$C$112,0,1,1),P1747)</f>
        <v>84.5</v>
      </c>
      <c r="S1747" s="24">
        <f>IF(R1747&gt;900,_xlfn.XLOOKUP(ROUND(R1747,0),'CM-VL-G-C-GL-B-T-ClassRimThickn'!$B$1:$B$112,'CM-VL-G-C-GL-B-T-ClassRimThickn'!$C$1:$C$112,0,1,1),R1747)</f>
        <v>0</v>
      </c>
      <c r="T1747" s="24">
        <v>1014.1</v>
      </c>
      <c r="U1747" s="24">
        <f>IF(T1747&gt;900,_xlfn.XLOOKUP(ROUND(T1747,0),'CM-VL-G-C-GL-B-T-ClassRimThickn'!$B$1:$B$112,'CM-VL-G-C-GL-B-T-ClassRimThickn'!$C$1:$C$112,0,1,1),T1747)</f>
        <v>84</v>
      </c>
      <c r="V1747" s="24">
        <v>1015.3</v>
      </c>
      <c r="W1747" s="24">
        <f>IF(V1747&gt;900,_xlfn.XLOOKUP(ROUND(V1747,0),'CM-VL-G-C-GL-B-T-ClassRimThickn'!$B$1:$B$112,'CM-VL-G-C-GL-B-T-ClassRimThickn'!$C$1:$C$112,0,1,1),V1747)</f>
        <v>84.5</v>
      </c>
      <c r="X1747" s="24">
        <v>1014.9</v>
      </c>
      <c r="Y1747" s="24">
        <f>IF(X1747&gt;900,_xlfn.XLOOKUP(ROUND(X1747,0),'CM-VL-G-C-GL-B-T-ClassRimThickn'!$B$1:$B$112,'CM-VL-G-C-GL-B-T-ClassRimThickn'!$C$1:$C$112,0,1,1),X1747)</f>
        <v>84.5</v>
      </c>
      <c r="Z1747" s="24">
        <v>1015.1</v>
      </c>
      <c r="AA1747" s="24">
        <f>IF(Z1747&gt;900,_xlfn.XLOOKUP(ROUND(Z1747,0),'CM-VL-G-C-GL-B-T-ClassRimThickn'!$B$1:$B$112,'CM-VL-G-C-GL-B-T-ClassRimThickn'!$C$1:$C$112,0,1,1),Z1747)</f>
        <v>84.5</v>
      </c>
      <c r="AB1747" s="24">
        <v>1014.7</v>
      </c>
      <c r="AC1747" s="24">
        <f>IF(AB1747&gt;900,_xlfn.XLOOKUP(ROUND(AB1747,0),'CM-VL-G-C-GL-B-T-ClassRimThickn'!$B$1:$B$112,'CM-VL-G-C-GL-B-T-ClassRimThickn'!$C$1:$C$112,0,1,1),AB1747)</f>
        <v>84.5</v>
      </c>
      <c r="AD1747" s="24">
        <v>1015.1</v>
      </c>
      <c r="AE1747" s="24">
        <f>IF(AD1747&gt;900,_xlfn.XLOOKUP(ROUND(AD1747,0),'CM-VL-G-C-GL-B-T-ClassRimThickn'!$B$1:$B$112,'CM-VL-G-C-GL-B-T-ClassRimThickn'!$C$1:$C$112,0,1,1),AD1747)</f>
        <v>84.5</v>
      </c>
      <c r="AF1747" s="24">
        <v>1015.4</v>
      </c>
      <c r="AG1747" s="24">
        <f>IF(AF1747&gt;900,_xlfn.XLOOKUP(ROUND(AF1747,0),'CM-VL-G-C-GL-B-T-ClassRimThickn'!$B$1:$B$112,'CM-VL-G-C-GL-B-T-ClassRimThickn'!$C$1:$C$112,0,1,1),AF1747)</f>
        <v>84.5</v>
      </c>
      <c r="AH1747" s="24">
        <v>28</v>
      </c>
      <c r="AI1747" s="24">
        <v>28</v>
      </c>
      <c r="AJ1747" s="24">
        <v>28</v>
      </c>
      <c r="AK1747" s="24">
        <v>28</v>
      </c>
      <c r="AL1747" s="24">
        <v>28</v>
      </c>
      <c r="AM1747" s="24">
        <v>28</v>
      </c>
      <c r="AN1747" s="24">
        <v>28</v>
      </c>
      <c r="AO1747" s="24">
        <v>28</v>
      </c>
      <c r="AP1747" s="24">
        <v>28</v>
      </c>
      <c r="AQ1747" s="24">
        <v>28</v>
      </c>
      <c r="AR1747" s="24">
        <v>28</v>
      </c>
      <c r="AS1747" s="24">
        <v>28</v>
      </c>
      <c r="AT1747" s="24">
        <v>28</v>
      </c>
      <c r="AU1747" s="24">
        <v>28</v>
      </c>
      <c r="AV1747" s="24">
        <v>28</v>
      </c>
      <c r="AW1747" s="24">
        <v>28</v>
      </c>
      <c r="AX1747" s="24">
        <v>28</v>
      </c>
      <c r="AY1747" s="24">
        <v>28</v>
      </c>
      <c r="AZ1747" s="24">
        <v>28</v>
      </c>
      <c r="BA1747" s="24">
        <v>28</v>
      </c>
      <c r="BB1747" s="24">
        <v>28</v>
      </c>
      <c r="BC1747" s="24">
        <v>28</v>
      </c>
      <c r="BD1747" s="24">
        <v>28</v>
      </c>
      <c r="BE1747" s="24">
        <v>28</v>
      </c>
      <c r="CO1747" s="34">
        <f t="shared" si="121"/>
        <v>343187</v>
      </c>
    </row>
    <row r="1748" spans="1:93" ht="15" hidden="1">
      <c r="A1748" s="23" t="s">
        <v>187</v>
      </c>
      <c r="B1748" s="52">
        <v>40266</v>
      </c>
      <c r="C1748" s="25" t="str">
        <f t="shared" si="120"/>
        <v/>
      </c>
      <c r="G1748" s="24">
        <f t="shared" si="122"/>
        <v>41</v>
      </c>
      <c r="H1748" s="24">
        <v>351310</v>
      </c>
      <c r="I1748" s="24" t="str">
        <f t="shared" si="119"/>
        <v/>
      </c>
      <c r="K1748" s="24">
        <f>IF(J1748&gt;900,_xlfn.XLOOKUP(ROUND(J1748,0),'CM-VL-G-C-GL-B-T-ClassRimThickn'!$B$1:$B$112,'CM-VL-G-C-GL-B-T-ClassRimThickn'!$C$1:$C$112,0,1,1),J1748)</f>
        <v>0</v>
      </c>
      <c r="L1748" s="24">
        <v>79</v>
      </c>
      <c r="M1748" s="24">
        <f>IF(L1748&gt;900,_xlfn.XLOOKUP(ROUND(L1748,0),'CM-VL-G-C-GL-B-T-ClassRimThickn'!$B$1:$B$112,'CM-VL-G-C-GL-B-T-ClassRimThickn'!$C$1:$C$112,0,1,1),L1748)</f>
        <v>79</v>
      </c>
      <c r="N1748" s="24">
        <v>79</v>
      </c>
      <c r="O1748" s="24">
        <f>IF(N1748&gt;900,_xlfn.XLOOKUP(ROUND(N1748,0),'CM-VL-G-C-GL-B-T-ClassRimThickn'!$B$1:$B$112,'CM-VL-G-C-GL-B-T-ClassRimThickn'!$C$1:$C$112,0,1,1),N1748)</f>
        <v>79</v>
      </c>
      <c r="P1748" s="24">
        <v>79</v>
      </c>
      <c r="Q1748" s="24">
        <f>IF(P1748&gt;900,_xlfn.XLOOKUP(ROUND(P1748,0),'CM-VL-G-C-GL-B-T-ClassRimThickn'!$B$1:$B$112,'CM-VL-G-C-GL-B-T-ClassRimThickn'!$C$1:$C$112,0,1,1),P1748)</f>
        <v>79</v>
      </c>
      <c r="S1748" s="24">
        <f>IF(R1748&gt;900,_xlfn.XLOOKUP(ROUND(R1748,0),'CM-VL-G-C-GL-B-T-ClassRimThickn'!$B$1:$B$112,'CM-VL-G-C-GL-B-T-ClassRimThickn'!$C$1:$C$112,0,1,1),R1748)</f>
        <v>0</v>
      </c>
      <c r="T1748" s="24">
        <v>79</v>
      </c>
      <c r="U1748" s="24">
        <f>IF(T1748&gt;900,_xlfn.XLOOKUP(ROUND(T1748,0),'CM-VL-G-C-GL-B-T-ClassRimThickn'!$B$1:$B$112,'CM-VL-G-C-GL-B-T-ClassRimThickn'!$C$1:$C$112,0,1,1),T1748)</f>
        <v>79</v>
      </c>
      <c r="V1748" s="24">
        <v>78</v>
      </c>
      <c r="W1748" s="24">
        <f>IF(V1748&gt;900,_xlfn.XLOOKUP(ROUND(V1748,0),'CM-VL-G-C-GL-B-T-ClassRimThickn'!$B$1:$B$112,'CM-VL-G-C-GL-B-T-ClassRimThickn'!$C$1:$C$112,0,1,1),V1748)</f>
        <v>78</v>
      </c>
      <c r="X1748" s="24">
        <v>79</v>
      </c>
      <c r="Y1748" s="24">
        <f>IF(X1748&gt;900,_xlfn.XLOOKUP(ROUND(X1748,0),'CM-VL-G-C-GL-B-T-ClassRimThickn'!$B$1:$B$112,'CM-VL-G-C-GL-B-T-ClassRimThickn'!$C$1:$C$112,0,1,1),X1748)</f>
        <v>79</v>
      </c>
      <c r="Z1748" s="24">
        <v>79</v>
      </c>
      <c r="AA1748" s="24">
        <f>IF(Z1748&gt;900,_xlfn.XLOOKUP(ROUND(Z1748,0),'CM-VL-G-C-GL-B-T-ClassRimThickn'!$B$1:$B$112,'CM-VL-G-C-GL-B-T-ClassRimThickn'!$C$1:$C$112,0,1,1),Z1748)</f>
        <v>79</v>
      </c>
      <c r="AB1748" s="24">
        <v>76</v>
      </c>
      <c r="AC1748" s="24">
        <f>IF(AB1748&gt;900,_xlfn.XLOOKUP(ROUND(AB1748,0),'CM-VL-G-C-GL-B-T-ClassRimThickn'!$B$1:$B$112,'CM-VL-G-C-GL-B-T-ClassRimThickn'!$C$1:$C$112,0,1,1),AB1748)</f>
        <v>76</v>
      </c>
      <c r="AD1748" s="24">
        <v>77</v>
      </c>
      <c r="AE1748" s="24">
        <f>IF(AD1748&gt;900,_xlfn.XLOOKUP(ROUND(AD1748,0),'CM-VL-G-C-GL-B-T-ClassRimThickn'!$B$1:$B$112,'CM-VL-G-C-GL-B-T-ClassRimThickn'!$C$1:$C$112,0,1,1),AD1748)</f>
        <v>77</v>
      </c>
      <c r="AF1748" s="24">
        <v>79</v>
      </c>
      <c r="AG1748" s="24">
        <f>IF(AF1748&gt;900,_xlfn.XLOOKUP(ROUND(AF1748,0),'CM-VL-G-C-GL-B-T-ClassRimThickn'!$B$1:$B$112,'CM-VL-G-C-GL-B-T-ClassRimThickn'!$C$1:$C$112,0,1,1),AF1748)</f>
        <v>79</v>
      </c>
      <c r="AH1748" s="24">
        <v>28</v>
      </c>
      <c r="AI1748" s="24">
        <v>25</v>
      </c>
      <c r="AJ1748" s="24">
        <v>27</v>
      </c>
      <c r="AK1748" s="24">
        <v>25</v>
      </c>
      <c r="AL1748" s="24">
        <v>24</v>
      </c>
      <c r="AM1748" s="24">
        <v>24</v>
      </c>
      <c r="AN1748" s="24">
        <v>26</v>
      </c>
      <c r="AO1748" s="24">
        <v>24</v>
      </c>
      <c r="AP1748" s="24">
        <v>25</v>
      </c>
      <c r="AQ1748" s="24">
        <v>26</v>
      </c>
      <c r="AR1748" s="24">
        <v>26</v>
      </c>
      <c r="AS1748" s="24">
        <v>26</v>
      </c>
      <c r="AT1748" s="24">
        <v>28</v>
      </c>
      <c r="AU1748" s="24">
        <v>30</v>
      </c>
      <c r="AV1748" s="24">
        <v>27</v>
      </c>
      <c r="AW1748" s="24">
        <v>27</v>
      </c>
      <c r="AX1748" s="24">
        <v>29</v>
      </c>
      <c r="AY1748" s="24">
        <v>29</v>
      </c>
      <c r="AZ1748" s="24">
        <v>27</v>
      </c>
      <c r="BA1748" s="24">
        <v>28</v>
      </c>
      <c r="BB1748" s="24">
        <v>30</v>
      </c>
      <c r="BC1748" s="24">
        <v>29</v>
      </c>
      <c r="BD1748" s="24">
        <v>29</v>
      </c>
      <c r="BE1748" s="24">
        <v>29</v>
      </c>
      <c r="BF1748" s="24">
        <v>0.5</v>
      </c>
      <c r="BG1748" s="24">
        <v>0.5</v>
      </c>
      <c r="BH1748" s="24">
        <v>0.3</v>
      </c>
      <c r="BI1748" s="24">
        <v>0.3</v>
      </c>
      <c r="BJ1748" s="24">
        <v>0.5</v>
      </c>
      <c r="BL1748" s="24">
        <v>0.4</v>
      </c>
      <c r="BM1748" s="24">
        <v>0.5</v>
      </c>
      <c r="BN1748" s="24">
        <v>0.5</v>
      </c>
      <c r="BO1748" s="24">
        <v>0.3</v>
      </c>
      <c r="BP1748" s="24">
        <v>0.5</v>
      </c>
      <c r="BQ1748" s="24">
        <v>0.5</v>
      </c>
      <c r="BR1748" s="24">
        <v>0</v>
      </c>
      <c r="BS1748" s="24">
        <v>0.6</v>
      </c>
      <c r="BT1748" s="24">
        <v>0.3</v>
      </c>
      <c r="BV1748" s="24">
        <v>0.5</v>
      </c>
      <c r="BY1748" s="24">
        <v>0</v>
      </c>
      <c r="BZ1748" s="24">
        <v>0.5</v>
      </c>
      <c r="CB1748" s="24">
        <v>0.6</v>
      </c>
      <c r="CC1748" s="24">
        <v>0</v>
      </c>
      <c r="CD1748" s="24">
        <v>98</v>
      </c>
      <c r="CE1748" s="24">
        <v>110</v>
      </c>
      <c r="CF1748" s="24">
        <v>115</v>
      </c>
      <c r="CG1748" s="24">
        <v>108</v>
      </c>
      <c r="CH1748" s="24">
        <v>101</v>
      </c>
      <c r="CI1748" s="24">
        <v>109</v>
      </c>
      <c r="CO1748" s="34">
        <f t="shared" si="121"/>
        <v>351310</v>
      </c>
    </row>
    <row r="1749" spans="1:93" ht="15" hidden="1">
      <c r="A1749" s="23" t="s">
        <v>187</v>
      </c>
      <c r="B1749" s="52">
        <v>40404</v>
      </c>
      <c r="C1749" s="25" t="str">
        <f t="shared" si="120"/>
        <v/>
      </c>
      <c r="G1749" s="24">
        <f t="shared" si="122"/>
        <v>138</v>
      </c>
      <c r="H1749" s="27">
        <v>377559</v>
      </c>
      <c r="I1749" s="24" t="str">
        <f t="shared" si="119"/>
        <v/>
      </c>
      <c r="K1749" s="24">
        <f>IF(J1749&gt;900,_xlfn.XLOOKUP(ROUND(J1749,0),'CM-VL-G-C-GL-B-T-ClassRimThickn'!$B$1:$B$112,'CM-VL-G-C-GL-B-T-ClassRimThickn'!$C$1:$C$112,0,1,1),J1749)</f>
        <v>0</v>
      </c>
      <c r="L1749" s="24">
        <v>64</v>
      </c>
      <c r="M1749" s="24">
        <f>IF(L1749&gt;900,_xlfn.XLOOKUP(ROUND(L1749,0),'CM-VL-G-C-GL-B-T-ClassRimThickn'!$B$1:$B$112,'CM-VL-G-C-GL-B-T-ClassRimThickn'!$C$1:$C$112,0,1,1),L1749)</f>
        <v>64</v>
      </c>
      <c r="N1749" s="24">
        <v>67</v>
      </c>
      <c r="O1749" s="24">
        <f>IF(N1749&gt;900,_xlfn.XLOOKUP(ROUND(N1749,0),'CM-VL-G-C-GL-B-T-ClassRimThickn'!$B$1:$B$112,'CM-VL-G-C-GL-B-T-ClassRimThickn'!$C$1:$C$112,0,1,1),N1749)</f>
        <v>67</v>
      </c>
      <c r="P1749" s="24">
        <v>68</v>
      </c>
      <c r="Q1749" s="24">
        <f>IF(P1749&gt;900,_xlfn.XLOOKUP(ROUND(P1749,0),'CM-VL-G-C-GL-B-T-ClassRimThickn'!$B$1:$B$112,'CM-VL-G-C-GL-B-T-ClassRimThickn'!$C$1:$C$112,0,1,1),P1749)</f>
        <v>68</v>
      </c>
      <c r="S1749" s="24">
        <f>IF(R1749&gt;900,_xlfn.XLOOKUP(ROUND(R1749,0),'CM-VL-G-C-GL-B-T-ClassRimThickn'!$B$1:$B$112,'CM-VL-G-C-GL-B-T-ClassRimThickn'!$C$1:$C$112,0,1,1),R1749)</f>
        <v>0</v>
      </c>
      <c r="T1749" s="24">
        <v>67</v>
      </c>
      <c r="U1749" s="24">
        <f>IF(T1749&gt;900,_xlfn.XLOOKUP(ROUND(T1749,0),'CM-VL-G-C-GL-B-T-ClassRimThickn'!$B$1:$B$112,'CM-VL-G-C-GL-B-T-ClassRimThickn'!$C$1:$C$112,0,1,1),T1749)</f>
        <v>67</v>
      </c>
      <c r="V1749" s="24">
        <v>67</v>
      </c>
      <c r="W1749" s="24">
        <f>IF(V1749&gt;900,_xlfn.XLOOKUP(ROUND(V1749,0),'CM-VL-G-C-GL-B-T-ClassRimThickn'!$B$1:$B$112,'CM-VL-G-C-GL-B-T-ClassRimThickn'!$C$1:$C$112,0,1,1),V1749)</f>
        <v>67</v>
      </c>
      <c r="X1749" s="24">
        <v>64</v>
      </c>
      <c r="Y1749" s="24">
        <f>IF(X1749&gt;900,_xlfn.XLOOKUP(ROUND(X1749,0),'CM-VL-G-C-GL-B-T-ClassRimThickn'!$B$1:$B$112,'CM-VL-G-C-GL-B-T-ClassRimThickn'!$C$1:$C$112,0,1,1),X1749)</f>
        <v>64</v>
      </c>
      <c r="Z1749" s="24">
        <v>68</v>
      </c>
      <c r="AA1749" s="24">
        <f>IF(Z1749&gt;900,_xlfn.XLOOKUP(ROUND(Z1749,0),'CM-VL-G-C-GL-B-T-ClassRimThickn'!$B$1:$B$112,'CM-VL-G-C-GL-B-T-ClassRimThickn'!$C$1:$C$112,0,1,1),Z1749)</f>
        <v>68</v>
      </c>
      <c r="AB1749" s="24">
        <v>67</v>
      </c>
      <c r="AC1749" s="24">
        <f>IF(AB1749&gt;900,_xlfn.XLOOKUP(ROUND(AB1749,0),'CM-VL-G-C-GL-B-T-ClassRimThickn'!$B$1:$B$112,'CM-VL-G-C-GL-B-T-ClassRimThickn'!$C$1:$C$112,0,1,1),AB1749)</f>
        <v>67</v>
      </c>
      <c r="AD1749" s="24">
        <v>66</v>
      </c>
      <c r="AE1749" s="24">
        <f>IF(AD1749&gt;900,_xlfn.XLOOKUP(ROUND(AD1749,0),'CM-VL-G-C-GL-B-T-ClassRimThickn'!$B$1:$B$112,'CM-VL-G-C-GL-B-T-ClassRimThickn'!$C$1:$C$112,0,1,1),AD1749)</f>
        <v>66</v>
      </c>
      <c r="AF1749" s="24">
        <v>67</v>
      </c>
      <c r="AG1749" s="24">
        <f>IF(AF1749&gt;900,_xlfn.XLOOKUP(ROUND(AF1749,0),'CM-VL-G-C-GL-B-T-ClassRimThickn'!$B$1:$B$112,'CM-VL-G-C-GL-B-T-ClassRimThickn'!$C$1:$C$112,0,1,1),AF1749)</f>
        <v>67</v>
      </c>
      <c r="AH1749" s="24">
        <v>28</v>
      </c>
      <c r="AI1749" s="24">
        <v>28</v>
      </c>
      <c r="AJ1749" s="24">
        <v>28</v>
      </c>
      <c r="AK1749" s="24">
        <v>28</v>
      </c>
      <c r="AL1749" s="24">
        <v>28</v>
      </c>
      <c r="AM1749" s="24">
        <v>28</v>
      </c>
      <c r="AN1749" s="24">
        <v>27</v>
      </c>
      <c r="AO1749" s="24">
        <v>27</v>
      </c>
      <c r="AP1749" s="24">
        <v>28</v>
      </c>
      <c r="AQ1749" s="24">
        <v>28</v>
      </c>
      <c r="AR1749" s="24">
        <v>27.5</v>
      </c>
      <c r="AS1749" s="24">
        <v>28</v>
      </c>
      <c r="AT1749" s="24">
        <v>28</v>
      </c>
      <c r="AU1749" s="24">
        <v>28</v>
      </c>
      <c r="AV1749" s="24">
        <v>28</v>
      </c>
      <c r="AW1749" s="24">
        <v>28</v>
      </c>
      <c r="AX1749" s="24">
        <v>28</v>
      </c>
      <c r="AY1749" s="24">
        <v>28</v>
      </c>
      <c r="AZ1749" s="24">
        <v>28</v>
      </c>
      <c r="BA1749" s="24">
        <v>28</v>
      </c>
      <c r="BB1749" s="24">
        <v>28</v>
      </c>
      <c r="BC1749" s="24">
        <v>28</v>
      </c>
      <c r="BD1749" s="24">
        <v>28</v>
      </c>
      <c r="BE1749" s="24">
        <v>28</v>
      </c>
      <c r="BF1749" s="24">
        <v>0</v>
      </c>
      <c r="BG1749" s="24">
        <v>0</v>
      </c>
      <c r="BH1749" s="24">
        <v>0</v>
      </c>
      <c r="BI1749" s="24">
        <v>0</v>
      </c>
      <c r="BJ1749" s="24">
        <v>0</v>
      </c>
      <c r="BL1749" s="24">
        <v>0</v>
      </c>
      <c r="BM1749" s="24">
        <v>0</v>
      </c>
      <c r="BN1749" s="24">
        <v>0</v>
      </c>
      <c r="BO1749" s="24">
        <v>0</v>
      </c>
      <c r="BP1749" s="24">
        <v>0</v>
      </c>
      <c r="BQ1749" s="24">
        <v>0</v>
      </c>
      <c r="BR1749" s="24">
        <v>0</v>
      </c>
      <c r="BS1749" s="24">
        <v>0</v>
      </c>
      <c r="BT1749" s="24">
        <v>0</v>
      </c>
      <c r="BU1749" s="24">
        <v>0</v>
      </c>
      <c r="BV1749" s="24">
        <v>0</v>
      </c>
      <c r="BW1749" s="24">
        <v>0</v>
      </c>
      <c r="BX1749" s="24">
        <v>0</v>
      </c>
      <c r="BY1749" s="24">
        <v>0</v>
      </c>
      <c r="BZ1749" s="24">
        <v>0</v>
      </c>
      <c r="CB1749" s="24">
        <v>0</v>
      </c>
      <c r="CC1749" s="24">
        <v>0</v>
      </c>
      <c r="CD1749" s="24">
        <v>85</v>
      </c>
      <c r="CE1749" s="24">
        <v>88</v>
      </c>
      <c r="CF1749" s="24">
        <v>93</v>
      </c>
      <c r="CG1749" s="24">
        <v>91</v>
      </c>
      <c r="CH1749" s="24">
        <v>88</v>
      </c>
      <c r="CI1749" s="24">
        <v>87</v>
      </c>
      <c r="CO1749" s="34">
        <f t="shared" si="121"/>
        <v>377559</v>
      </c>
    </row>
    <row r="1750" spans="1:93" ht="15" hidden="1">
      <c r="A1750" s="23" t="s">
        <v>187</v>
      </c>
      <c r="B1750" s="52">
        <v>40448</v>
      </c>
      <c r="C1750" s="25" t="str">
        <f t="shared" si="120"/>
        <v/>
      </c>
      <c r="G1750" s="24">
        <f t="shared" si="122"/>
        <v>44</v>
      </c>
      <c r="H1750" s="29">
        <v>386749</v>
      </c>
      <c r="I1750" s="24" t="str">
        <f t="shared" si="119"/>
        <v/>
      </c>
      <c r="K1750" s="24">
        <f>IF(J1750&gt;900,_xlfn.XLOOKUP(ROUND(J1750,0),'CM-VL-G-C-GL-B-T-ClassRimThickn'!$B$1:$B$112,'CM-VL-G-C-GL-B-T-ClassRimThickn'!$C$1:$C$112,0,1,1),J1750)</f>
        <v>0</v>
      </c>
      <c r="L1750" s="24">
        <v>63</v>
      </c>
      <c r="M1750" s="24">
        <f>IF(L1750&gt;900,_xlfn.XLOOKUP(ROUND(L1750,0),'CM-VL-G-C-GL-B-T-ClassRimThickn'!$B$1:$B$112,'CM-VL-G-C-GL-B-T-ClassRimThickn'!$C$1:$C$112,0,1,1),L1750)</f>
        <v>63</v>
      </c>
      <c r="N1750" s="24">
        <v>66</v>
      </c>
      <c r="O1750" s="24">
        <f>IF(N1750&gt;900,_xlfn.XLOOKUP(ROUND(N1750,0),'CM-VL-G-C-GL-B-T-ClassRimThickn'!$B$1:$B$112,'CM-VL-G-C-GL-B-T-ClassRimThickn'!$C$1:$C$112,0,1,1),N1750)</f>
        <v>66</v>
      </c>
      <c r="P1750" s="24">
        <v>63</v>
      </c>
      <c r="Q1750" s="24">
        <f>IF(P1750&gt;900,_xlfn.XLOOKUP(ROUND(P1750,0),'CM-VL-G-C-GL-B-T-ClassRimThickn'!$B$1:$B$112,'CM-VL-G-C-GL-B-T-ClassRimThickn'!$C$1:$C$112,0,1,1),P1750)</f>
        <v>63</v>
      </c>
      <c r="S1750" s="24">
        <f>IF(R1750&gt;900,_xlfn.XLOOKUP(ROUND(R1750,0),'CM-VL-G-C-GL-B-T-ClassRimThickn'!$B$1:$B$112,'CM-VL-G-C-GL-B-T-ClassRimThickn'!$C$1:$C$112,0,1,1),R1750)</f>
        <v>0</v>
      </c>
      <c r="T1750" s="24">
        <v>63</v>
      </c>
      <c r="U1750" s="24">
        <f>IF(T1750&gt;900,_xlfn.XLOOKUP(ROUND(T1750,0),'CM-VL-G-C-GL-B-T-ClassRimThickn'!$B$1:$B$112,'CM-VL-G-C-GL-B-T-ClassRimThickn'!$C$1:$C$112,0,1,1),T1750)</f>
        <v>63</v>
      </c>
      <c r="V1750" s="24">
        <v>62</v>
      </c>
      <c r="W1750" s="24">
        <f>IF(V1750&gt;900,_xlfn.XLOOKUP(ROUND(V1750,0),'CM-VL-G-C-GL-B-T-ClassRimThickn'!$B$1:$B$112,'CM-VL-G-C-GL-B-T-ClassRimThickn'!$C$1:$C$112,0,1,1),V1750)</f>
        <v>62</v>
      </c>
      <c r="X1750" s="24">
        <v>62</v>
      </c>
      <c r="Y1750" s="24">
        <f>IF(X1750&gt;900,_xlfn.XLOOKUP(ROUND(X1750,0),'CM-VL-G-C-GL-B-T-ClassRimThickn'!$B$1:$B$112,'CM-VL-G-C-GL-B-T-ClassRimThickn'!$C$1:$C$112,0,1,1),X1750)</f>
        <v>62</v>
      </c>
      <c r="Z1750" s="24">
        <v>65</v>
      </c>
      <c r="AA1750" s="24">
        <f>IF(Z1750&gt;900,_xlfn.XLOOKUP(ROUND(Z1750,0),'CM-VL-G-C-GL-B-T-ClassRimThickn'!$B$1:$B$112,'CM-VL-G-C-GL-B-T-ClassRimThickn'!$C$1:$C$112,0,1,1),Z1750)</f>
        <v>65</v>
      </c>
      <c r="AB1750" s="24">
        <v>68</v>
      </c>
      <c r="AC1750" s="24">
        <f>IF(AB1750&gt;900,_xlfn.XLOOKUP(ROUND(AB1750,0),'CM-VL-G-C-GL-B-T-ClassRimThickn'!$B$1:$B$112,'CM-VL-G-C-GL-B-T-ClassRimThickn'!$C$1:$C$112,0,1,1),AB1750)</f>
        <v>68</v>
      </c>
      <c r="AD1750" s="24">
        <v>66</v>
      </c>
      <c r="AE1750" s="24">
        <f>IF(AD1750&gt;900,_xlfn.XLOOKUP(ROUND(AD1750,0),'CM-VL-G-C-GL-B-T-ClassRimThickn'!$B$1:$B$112,'CM-VL-G-C-GL-B-T-ClassRimThickn'!$C$1:$C$112,0,1,1),AD1750)</f>
        <v>66</v>
      </c>
      <c r="AF1750" s="24">
        <v>65</v>
      </c>
      <c r="AG1750" s="24">
        <f>IF(AF1750&gt;900,_xlfn.XLOOKUP(ROUND(AF1750,0),'CM-VL-G-C-GL-B-T-ClassRimThickn'!$B$1:$B$112,'CM-VL-G-C-GL-B-T-ClassRimThickn'!$C$1:$C$112,0,1,1),AF1750)</f>
        <v>65</v>
      </c>
      <c r="AH1750" s="24">
        <v>25</v>
      </c>
      <c r="AI1750" s="24">
        <v>25</v>
      </c>
      <c r="AJ1750" s="24">
        <v>24.5</v>
      </c>
      <c r="AK1750" s="24">
        <v>25</v>
      </c>
      <c r="AL1750" s="24">
        <v>25</v>
      </c>
      <c r="AM1750" s="24">
        <v>26</v>
      </c>
      <c r="AN1750" s="24">
        <v>25</v>
      </c>
      <c r="AO1750" s="24">
        <v>23</v>
      </c>
      <c r="AP1750" s="24">
        <v>26</v>
      </c>
      <c r="AQ1750" s="24">
        <v>23</v>
      </c>
      <c r="AR1750" s="24">
        <v>23</v>
      </c>
      <c r="AS1750" s="24">
        <v>24</v>
      </c>
      <c r="AT1750" s="24">
        <v>28</v>
      </c>
      <c r="AU1750" s="24">
        <v>27</v>
      </c>
      <c r="AV1750" s="24">
        <v>28</v>
      </c>
      <c r="AW1750" s="24">
        <v>28.5</v>
      </c>
      <c r="AX1750" s="24">
        <v>28.5</v>
      </c>
      <c r="AY1750" s="24">
        <v>28</v>
      </c>
      <c r="AZ1750" s="24">
        <v>28.5</v>
      </c>
      <c r="BA1750" s="24">
        <v>27</v>
      </c>
      <c r="BB1750" s="24">
        <v>29</v>
      </c>
      <c r="BC1750" s="24">
        <v>28</v>
      </c>
      <c r="BD1750" s="24">
        <v>28</v>
      </c>
      <c r="BE1750" s="24">
        <v>28</v>
      </c>
      <c r="BF1750" s="24">
        <v>0</v>
      </c>
      <c r="BG1750" s="24">
        <v>0</v>
      </c>
      <c r="BH1750" s="24">
        <v>0</v>
      </c>
      <c r="BI1750" s="24">
        <v>0</v>
      </c>
      <c r="BJ1750" s="24">
        <v>0</v>
      </c>
      <c r="BL1750" s="24">
        <v>0</v>
      </c>
      <c r="BM1750" s="24">
        <v>0</v>
      </c>
      <c r="BN1750" s="24">
        <v>0</v>
      </c>
      <c r="BO1750" s="24">
        <v>0</v>
      </c>
      <c r="BP1750" s="24">
        <v>0</v>
      </c>
      <c r="BQ1750" s="24">
        <v>0</v>
      </c>
      <c r="BR1750" s="24">
        <v>0</v>
      </c>
      <c r="BS1750" s="24">
        <v>0.5</v>
      </c>
      <c r="BT1750" s="24">
        <v>0</v>
      </c>
      <c r="BU1750" s="24">
        <v>0</v>
      </c>
      <c r="BV1750" s="24">
        <v>0</v>
      </c>
      <c r="BW1750" s="24">
        <v>0</v>
      </c>
      <c r="BX1750" s="24">
        <v>0</v>
      </c>
      <c r="BY1750" s="24">
        <v>0</v>
      </c>
      <c r="BZ1750" s="24">
        <v>0</v>
      </c>
      <c r="CB1750" s="24">
        <v>0</v>
      </c>
      <c r="CC1750" s="24">
        <v>0</v>
      </c>
      <c r="CD1750" s="24">
        <v>86</v>
      </c>
      <c r="CE1750" s="24">
        <v>85</v>
      </c>
      <c r="CF1750" s="24">
        <v>90</v>
      </c>
      <c r="CG1750" s="24">
        <v>93</v>
      </c>
      <c r="CH1750" s="24">
        <v>92</v>
      </c>
      <c r="CI1750" s="24">
        <v>82</v>
      </c>
      <c r="CO1750" s="34">
        <f t="shared" si="121"/>
        <v>386749</v>
      </c>
    </row>
    <row r="1751" spans="1:93" ht="15" hidden="1">
      <c r="A1751" s="23" t="s">
        <v>187</v>
      </c>
      <c r="B1751" s="52">
        <v>40494</v>
      </c>
      <c r="C1751" s="25" t="str">
        <f t="shared" si="120"/>
        <v/>
      </c>
      <c r="G1751" s="24">
        <f t="shared" si="122"/>
        <v>46</v>
      </c>
      <c r="H1751" s="24">
        <v>397993</v>
      </c>
      <c r="I1751" s="24" t="b">
        <f t="shared" si="119"/>
        <v>0</v>
      </c>
      <c r="K1751" s="24">
        <f>IF(J1751&gt;900,_xlfn.XLOOKUP(ROUND(J1751,0),'CM-VL-G-C-GL-B-T-ClassRimThickn'!$B$1:$B$112,'CM-VL-G-C-GL-B-T-ClassRimThickn'!$C$1:$C$112,0,1,1),J1751)</f>
        <v>0</v>
      </c>
      <c r="L1751" s="24">
        <v>61</v>
      </c>
      <c r="M1751" s="24">
        <f>IF(L1751&gt;900,_xlfn.XLOOKUP(ROUND(L1751,0),'CM-VL-G-C-GL-B-T-ClassRimThickn'!$B$1:$B$112,'CM-VL-G-C-GL-B-T-ClassRimThickn'!$C$1:$C$112,0,1,1),L1751)</f>
        <v>61</v>
      </c>
      <c r="N1751" s="24">
        <v>64</v>
      </c>
      <c r="O1751" s="24">
        <f>IF(N1751&gt;900,_xlfn.XLOOKUP(ROUND(N1751,0),'CM-VL-G-C-GL-B-T-ClassRimThickn'!$B$1:$B$112,'CM-VL-G-C-GL-B-T-ClassRimThickn'!$C$1:$C$112,0,1,1),N1751)</f>
        <v>64</v>
      </c>
      <c r="P1751" s="24">
        <v>64</v>
      </c>
      <c r="Q1751" s="24">
        <f>IF(P1751&gt;900,_xlfn.XLOOKUP(ROUND(P1751,0),'CM-VL-G-C-GL-B-T-ClassRimThickn'!$B$1:$B$112,'CM-VL-G-C-GL-B-T-ClassRimThickn'!$C$1:$C$112,0,1,1),P1751)</f>
        <v>64</v>
      </c>
      <c r="S1751" s="24">
        <f>IF(R1751&gt;900,_xlfn.XLOOKUP(ROUND(R1751,0),'CM-VL-G-C-GL-B-T-ClassRimThickn'!$B$1:$B$112,'CM-VL-G-C-GL-B-T-ClassRimThickn'!$C$1:$C$112,0,1,1),R1751)</f>
        <v>0</v>
      </c>
      <c r="T1751" s="24">
        <v>62</v>
      </c>
      <c r="U1751" s="24">
        <f>IF(T1751&gt;900,_xlfn.XLOOKUP(ROUND(T1751,0),'CM-VL-G-C-GL-B-T-ClassRimThickn'!$B$1:$B$112,'CM-VL-G-C-GL-B-T-ClassRimThickn'!$C$1:$C$112,0,1,1),T1751)</f>
        <v>62</v>
      </c>
      <c r="V1751" s="24">
        <v>62</v>
      </c>
      <c r="W1751" s="24">
        <f>IF(V1751&gt;900,_xlfn.XLOOKUP(ROUND(V1751,0),'CM-VL-G-C-GL-B-T-ClassRimThickn'!$B$1:$B$112,'CM-VL-G-C-GL-B-T-ClassRimThickn'!$C$1:$C$112,0,1,1),V1751)</f>
        <v>62</v>
      </c>
      <c r="X1751" s="24">
        <v>60</v>
      </c>
      <c r="Y1751" s="24">
        <f>IF(X1751&gt;900,_xlfn.XLOOKUP(ROUND(X1751,0),'CM-VL-G-C-GL-B-T-ClassRimThickn'!$B$1:$B$112,'CM-VL-G-C-GL-B-T-ClassRimThickn'!$C$1:$C$112,0,1,1),X1751)</f>
        <v>60</v>
      </c>
      <c r="Z1751" s="24">
        <v>65</v>
      </c>
      <c r="AA1751" s="24">
        <f>IF(Z1751&gt;900,_xlfn.XLOOKUP(ROUND(Z1751,0),'CM-VL-G-C-GL-B-T-ClassRimThickn'!$B$1:$B$112,'CM-VL-G-C-GL-B-T-ClassRimThickn'!$C$1:$C$112,0,1,1),Z1751)</f>
        <v>65</v>
      </c>
      <c r="AB1751" s="24">
        <v>63</v>
      </c>
      <c r="AC1751" s="24">
        <f>IF(AB1751&gt;900,_xlfn.XLOOKUP(ROUND(AB1751,0),'CM-VL-G-C-GL-B-T-ClassRimThickn'!$B$1:$B$112,'CM-VL-G-C-GL-B-T-ClassRimThickn'!$C$1:$C$112,0,1,1),AB1751)</f>
        <v>63</v>
      </c>
      <c r="AD1751" s="24">
        <v>63</v>
      </c>
      <c r="AE1751" s="24">
        <f>IF(AD1751&gt;900,_xlfn.XLOOKUP(ROUND(AD1751,0),'CM-VL-G-C-GL-B-T-ClassRimThickn'!$B$1:$B$112,'CM-VL-G-C-GL-B-T-ClassRimThickn'!$C$1:$C$112,0,1,1),AD1751)</f>
        <v>63</v>
      </c>
      <c r="AF1751" s="24">
        <v>62</v>
      </c>
      <c r="AG1751" s="24">
        <f>IF(AF1751&gt;900,_xlfn.XLOOKUP(ROUND(AF1751,0),'CM-VL-G-C-GL-B-T-ClassRimThickn'!$B$1:$B$112,'CM-VL-G-C-GL-B-T-ClassRimThickn'!$C$1:$C$112,0,1,1),AF1751)</f>
        <v>62</v>
      </c>
      <c r="AH1751" s="24">
        <v>23</v>
      </c>
      <c r="AI1751" s="24">
        <v>21</v>
      </c>
      <c r="AJ1751" s="24">
        <v>23</v>
      </c>
      <c r="AK1751" s="24">
        <v>23</v>
      </c>
      <c r="AL1751" s="24">
        <v>21</v>
      </c>
      <c r="AM1751" s="24">
        <v>22</v>
      </c>
      <c r="AN1751" s="24">
        <v>21</v>
      </c>
      <c r="AO1751" s="24">
        <v>19.5</v>
      </c>
      <c r="AP1751" s="24">
        <v>21</v>
      </c>
      <c r="AQ1751" s="24">
        <v>22</v>
      </c>
      <c r="AR1751" s="24">
        <v>20</v>
      </c>
      <c r="AS1751" s="24">
        <v>22</v>
      </c>
      <c r="AT1751" s="24">
        <v>29</v>
      </c>
      <c r="AU1751" s="24">
        <v>28</v>
      </c>
      <c r="AV1751" s="24">
        <v>29</v>
      </c>
      <c r="AW1751" s="24">
        <v>28.5</v>
      </c>
      <c r="AX1751" s="24">
        <v>28</v>
      </c>
      <c r="AY1751" s="24">
        <v>28.5</v>
      </c>
      <c r="AZ1751" s="24">
        <v>29</v>
      </c>
      <c r="BA1751" s="24">
        <v>29</v>
      </c>
      <c r="BB1751" s="24">
        <v>28</v>
      </c>
      <c r="BC1751" s="24">
        <v>28.5</v>
      </c>
      <c r="BD1751" s="24">
        <v>28</v>
      </c>
      <c r="BE1751" s="24">
        <v>28.5</v>
      </c>
      <c r="BR1751" s="24">
        <v>0</v>
      </c>
      <c r="BS1751" s="24">
        <v>1</v>
      </c>
      <c r="BT1751" s="24">
        <v>0.5</v>
      </c>
      <c r="BU1751" s="24">
        <v>0</v>
      </c>
      <c r="BV1751" s="24">
        <v>1</v>
      </c>
      <c r="BW1751" s="24">
        <v>0.5</v>
      </c>
      <c r="BX1751" s="24">
        <v>0</v>
      </c>
      <c r="BY1751" s="24">
        <v>1</v>
      </c>
      <c r="BZ1751" s="24">
        <v>0.5</v>
      </c>
      <c r="CB1751" s="24">
        <v>1</v>
      </c>
      <c r="CC1751" s="24">
        <v>0.5</v>
      </c>
      <c r="CD1751" s="24">
        <v>80</v>
      </c>
      <c r="CE1751" s="24">
        <v>80</v>
      </c>
      <c r="CF1751" s="24">
        <v>80</v>
      </c>
      <c r="CG1751" s="24">
        <v>80</v>
      </c>
      <c r="CH1751" s="24">
        <v>80</v>
      </c>
      <c r="CI1751" s="24">
        <v>80</v>
      </c>
      <c r="CO1751" s="34">
        <f t="shared" si="121"/>
        <v>397993</v>
      </c>
    </row>
    <row r="1752" spans="1:93" ht="15" hidden="1">
      <c r="A1752" s="23" t="s">
        <v>187</v>
      </c>
      <c r="B1752" s="52">
        <v>40512</v>
      </c>
      <c r="C1752" s="25" t="str">
        <f t="shared" si="120"/>
        <v/>
      </c>
      <c r="G1752" s="24">
        <f t="shared" si="122"/>
        <v>18</v>
      </c>
      <c r="H1752" s="30">
        <f>(H1753-H1751)/(G1752+G1753)*G1752+H1751</f>
        <v>338898.03571428568</v>
      </c>
      <c r="I1752" s="24" t="b">
        <f t="shared" si="119"/>
        <v>0</v>
      </c>
      <c r="K1752" s="24">
        <f>IF(J1752&gt;900,_xlfn.XLOOKUP(ROUND(J1752,0),'CM-VL-G-C-GL-B-T-ClassRimThickn'!$B$1:$B$112,'CM-VL-G-C-GL-B-T-ClassRimThickn'!$C$1:$C$112,0,1,1),J1752)</f>
        <v>0</v>
      </c>
      <c r="L1752" s="24">
        <v>948.4</v>
      </c>
      <c r="M1752" s="24">
        <f>IF(L1752&gt;900,_xlfn.XLOOKUP(ROUND(L1752,0),'CM-VL-G-C-GL-B-T-ClassRimThickn'!$B$1:$B$112,'CM-VL-G-C-GL-B-T-ClassRimThickn'!$C$1:$C$112,0,1,1),L1752)</f>
        <v>51</v>
      </c>
      <c r="N1752" s="24">
        <v>950.8</v>
      </c>
      <c r="O1752" s="24">
        <f>IF(N1752&gt;900,_xlfn.XLOOKUP(ROUND(N1752,0),'CM-VL-G-C-GL-B-T-ClassRimThickn'!$B$1:$B$112,'CM-VL-G-C-GL-B-T-ClassRimThickn'!$C$1:$C$112,0,1,1),N1752)</f>
        <v>52.5</v>
      </c>
      <c r="P1752" s="24">
        <v>949.2</v>
      </c>
      <c r="Q1752" s="24">
        <f>IF(P1752&gt;900,_xlfn.XLOOKUP(ROUND(P1752,0),'CM-VL-G-C-GL-B-T-ClassRimThickn'!$B$1:$B$112,'CM-VL-G-C-GL-B-T-ClassRimThickn'!$C$1:$C$112,0,1,1),P1752)</f>
        <v>51.5</v>
      </c>
      <c r="S1752" s="24">
        <f>IF(R1752&gt;900,_xlfn.XLOOKUP(ROUND(R1752,0),'CM-VL-G-C-GL-B-T-ClassRimThickn'!$B$1:$B$112,'CM-VL-G-C-GL-B-T-ClassRimThickn'!$C$1:$C$112,0,1,1),R1752)</f>
        <v>0</v>
      </c>
      <c r="T1752" s="24">
        <v>949.2</v>
      </c>
      <c r="U1752" s="24">
        <f>IF(T1752&gt;900,_xlfn.XLOOKUP(ROUND(T1752,0),'CM-VL-G-C-GL-B-T-ClassRimThickn'!$B$1:$B$112,'CM-VL-G-C-GL-B-T-ClassRimThickn'!$C$1:$C$112,0,1,1),T1752)</f>
        <v>51.5</v>
      </c>
      <c r="V1752" s="24">
        <v>948.5</v>
      </c>
      <c r="W1752" s="24">
        <f>IF(V1752&gt;900,_xlfn.XLOOKUP(ROUND(V1752,0),'CM-VL-G-C-GL-B-T-ClassRimThickn'!$B$1:$B$112,'CM-VL-G-C-GL-B-T-ClassRimThickn'!$C$1:$C$112,0,1,1),V1752)</f>
        <v>51.5</v>
      </c>
      <c r="X1752" s="24">
        <v>948.4</v>
      </c>
      <c r="Y1752" s="24">
        <f>IF(X1752&gt;900,_xlfn.XLOOKUP(ROUND(X1752,0),'CM-VL-G-C-GL-B-T-ClassRimThickn'!$B$1:$B$112,'CM-VL-G-C-GL-B-T-ClassRimThickn'!$C$1:$C$112,0,1,1),X1752)</f>
        <v>51</v>
      </c>
      <c r="Z1752" s="24">
        <v>950.4</v>
      </c>
      <c r="AA1752" s="24">
        <f>IF(Z1752&gt;900,_xlfn.XLOOKUP(ROUND(Z1752,0),'CM-VL-G-C-GL-B-T-ClassRimThickn'!$B$1:$B$112,'CM-VL-G-C-GL-B-T-ClassRimThickn'!$C$1:$C$112,0,1,1),Z1752)</f>
        <v>52</v>
      </c>
      <c r="AB1752" s="24">
        <v>949.1</v>
      </c>
      <c r="AC1752" s="24">
        <f>IF(AB1752&gt;900,_xlfn.XLOOKUP(ROUND(AB1752,0),'CM-VL-G-C-GL-B-T-ClassRimThickn'!$B$1:$B$112,'CM-VL-G-C-GL-B-T-ClassRimThickn'!$C$1:$C$112,0,1,1),AB1752)</f>
        <v>51.5</v>
      </c>
      <c r="AD1752" s="24">
        <v>948.1</v>
      </c>
      <c r="AE1752" s="24">
        <f>IF(AD1752&gt;900,_xlfn.XLOOKUP(ROUND(AD1752,0),'CM-VL-G-C-GL-B-T-ClassRimThickn'!$B$1:$B$112,'CM-VL-G-C-GL-B-T-ClassRimThickn'!$C$1:$C$112,0,1,1),AD1752)</f>
        <v>51</v>
      </c>
      <c r="AF1752" s="24">
        <v>949.7</v>
      </c>
      <c r="AG1752" s="24">
        <f>IF(AF1752&gt;900,_xlfn.XLOOKUP(ROUND(AF1752,0),'CM-VL-G-C-GL-B-T-ClassRimThickn'!$B$1:$B$112,'CM-VL-G-C-GL-B-T-ClassRimThickn'!$C$1:$C$112,0,1,1),AF1752)</f>
        <v>52</v>
      </c>
      <c r="AH1752" s="24">
        <v>27</v>
      </c>
      <c r="AI1752" s="24">
        <v>25</v>
      </c>
      <c r="AJ1752" s="24">
        <v>28</v>
      </c>
      <c r="AK1752" s="24">
        <v>27</v>
      </c>
      <c r="AL1752" s="24">
        <v>26</v>
      </c>
      <c r="AM1752" s="24">
        <v>27</v>
      </c>
      <c r="AN1752" s="24">
        <v>26</v>
      </c>
      <c r="AO1752" s="24">
        <v>24</v>
      </c>
      <c r="AP1752" s="24">
        <v>27</v>
      </c>
      <c r="AQ1752" s="24">
        <v>27</v>
      </c>
      <c r="AR1752" s="24">
        <v>24</v>
      </c>
      <c r="AS1752" s="24">
        <v>27</v>
      </c>
      <c r="AT1752" s="24">
        <v>24</v>
      </c>
      <c r="AU1752" s="24">
        <v>24</v>
      </c>
      <c r="AV1752" s="24">
        <v>24</v>
      </c>
      <c r="AW1752" s="24">
        <v>24</v>
      </c>
      <c r="AX1752" s="24">
        <v>23</v>
      </c>
      <c r="AY1752" s="24">
        <v>23</v>
      </c>
      <c r="AZ1752" s="24">
        <v>21</v>
      </c>
      <c r="BA1752" s="24">
        <v>20</v>
      </c>
      <c r="BB1752" s="24">
        <v>22</v>
      </c>
      <c r="BC1752" s="24">
        <v>22</v>
      </c>
      <c r="BD1752" s="24">
        <v>20</v>
      </c>
      <c r="BE1752" s="24">
        <v>23</v>
      </c>
      <c r="CO1752" s="34">
        <f t="shared" si="121"/>
        <v>338898.03571428568</v>
      </c>
    </row>
    <row r="1753" spans="1:93" ht="15" hidden="1">
      <c r="A1753" s="23" t="s">
        <v>187</v>
      </c>
      <c r="B1753" s="52">
        <v>40606</v>
      </c>
      <c r="C1753" s="25" t="str">
        <f t="shared" si="120"/>
        <v/>
      </c>
      <c r="G1753" s="24">
        <f t="shared" si="122"/>
        <v>94</v>
      </c>
      <c r="H1753" s="36">
        <v>30291</v>
      </c>
      <c r="I1753" s="24" t="b">
        <f t="shared" si="119"/>
        <v>0</v>
      </c>
      <c r="K1753" s="24">
        <f>IF(J1753&gt;900,_xlfn.XLOOKUP(ROUND(J1753,0),'CM-VL-G-C-GL-B-T-ClassRimThickn'!$B$1:$B$112,'CM-VL-G-C-GL-B-T-ClassRimThickn'!$C$1:$C$112,0,1,1),J1753)</f>
        <v>0</v>
      </c>
      <c r="L1753" s="24">
        <v>79</v>
      </c>
      <c r="M1753" s="24">
        <f>IF(L1753&gt;900,_xlfn.XLOOKUP(ROUND(L1753,0),'CM-VL-G-C-GL-B-T-ClassRimThickn'!$B$1:$B$112,'CM-VL-G-C-GL-B-T-ClassRimThickn'!$C$1:$C$112,0,1,1),L1753)</f>
        <v>79</v>
      </c>
      <c r="N1753" s="24">
        <v>79</v>
      </c>
      <c r="O1753" s="24">
        <f>IF(N1753&gt;900,_xlfn.XLOOKUP(ROUND(N1753,0),'CM-VL-G-C-GL-B-T-ClassRimThickn'!$B$1:$B$112,'CM-VL-G-C-GL-B-T-ClassRimThickn'!$C$1:$C$112,0,1,1),N1753)</f>
        <v>79</v>
      </c>
      <c r="P1753" s="24">
        <v>79</v>
      </c>
      <c r="Q1753" s="24">
        <f>IF(P1753&gt;900,_xlfn.XLOOKUP(ROUND(P1753,0),'CM-VL-G-C-GL-B-T-ClassRimThickn'!$B$1:$B$112,'CM-VL-G-C-GL-B-T-ClassRimThickn'!$C$1:$C$112,0,1,1),P1753)</f>
        <v>79</v>
      </c>
      <c r="S1753" s="24">
        <f>IF(R1753&gt;900,_xlfn.XLOOKUP(ROUND(R1753,0),'CM-VL-G-C-GL-B-T-ClassRimThickn'!$B$1:$B$112,'CM-VL-G-C-GL-B-T-ClassRimThickn'!$C$1:$C$112,0,1,1),R1753)</f>
        <v>0</v>
      </c>
      <c r="T1753" s="24">
        <v>79</v>
      </c>
      <c r="U1753" s="24">
        <f>IF(T1753&gt;900,_xlfn.XLOOKUP(ROUND(T1753,0),'CM-VL-G-C-GL-B-T-ClassRimThickn'!$B$1:$B$112,'CM-VL-G-C-GL-B-T-ClassRimThickn'!$C$1:$C$112,0,1,1),T1753)</f>
        <v>79</v>
      </c>
      <c r="V1753" s="24">
        <v>79</v>
      </c>
      <c r="W1753" s="24">
        <f>IF(V1753&gt;900,_xlfn.XLOOKUP(ROUND(V1753,0),'CM-VL-G-C-GL-B-T-ClassRimThickn'!$B$1:$B$112,'CM-VL-G-C-GL-B-T-ClassRimThickn'!$C$1:$C$112,0,1,1),V1753)</f>
        <v>79</v>
      </c>
      <c r="X1753" s="24">
        <v>79</v>
      </c>
      <c r="Y1753" s="24">
        <f>IF(X1753&gt;900,_xlfn.XLOOKUP(ROUND(X1753,0),'CM-VL-G-C-GL-B-T-ClassRimThickn'!$B$1:$B$112,'CM-VL-G-C-GL-B-T-ClassRimThickn'!$C$1:$C$112,0,1,1),X1753)</f>
        <v>79</v>
      </c>
      <c r="Z1753" s="24">
        <v>79</v>
      </c>
      <c r="AA1753" s="24">
        <f>IF(Z1753&gt;900,_xlfn.XLOOKUP(ROUND(Z1753,0),'CM-VL-G-C-GL-B-T-ClassRimThickn'!$B$1:$B$112,'CM-VL-G-C-GL-B-T-ClassRimThickn'!$C$1:$C$112,0,1,1),Z1753)</f>
        <v>79</v>
      </c>
      <c r="AB1753" s="24">
        <v>79</v>
      </c>
      <c r="AC1753" s="24">
        <f>IF(AB1753&gt;900,_xlfn.XLOOKUP(ROUND(AB1753,0),'CM-VL-G-C-GL-B-T-ClassRimThickn'!$B$1:$B$112,'CM-VL-G-C-GL-B-T-ClassRimThickn'!$C$1:$C$112,0,1,1),AB1753)</f>
        <v>79</v>
      </c>
      <c r="AD1753" s="24">
        <v>79</v>
      </c>
      <c r="AE1753" s="24">
        <f>IF(AD1753&gt;900,_xlfn.XLOOKUP(ROUND(AD1753,0),'CM-VL-G-C-GL-B-T-ClassRimThickn'!$B$1:$B$112,'CM-VL-G-C-GL-B-T-ClassRimThickn'!$C$1:$C$112,0,1,1),AD1753)</f>
        <v>79</v>
      </c>
      <c r="AF1753" s="24">
        <v>79</v>
      </c>
      <c r="AG1753" s="24">
        <f>IF(AF1753&gt;900,_xlfn.XLOOKUP(ROUND(AF1753,0),'CM-VL-G-C-GL-B-T-ClassRimThickn'!$B$1:$B$112,'CM-VL-G-C-GL-B-T-ClassRimThickn'!$C$1:$C$112,0,1,1),AF1753)</f>
        <v>79</v>
      </c>
      <c r="AH1753" s="24">
        <v>30</v>
      </c>
      <c r="AI1753" s="24">
        <v>30</v>
      </c>
      <c r="AJ1753" s="24">
        <v>30</v>
      </c>
      <c r="AK1753" s="24">
        <v>30</v>
      </c>
      <c r="AL1753" s="24">
        <v>30</v>
      </c>
      <c r="AM1753" s="24">
        <v>30</v>
      </c>
      <c r="AN1753" s="24">
        <v>30</v>
      </c>
      <c r="AO1753" s="24">
        <v>30</v>
      </c>
      <c r="AP1753" s="24">
        <v>30</v>
      </c>
      <c r="AQ1753" s="24">
        <v>30</v>
      </c>
      <c r="AR1753" s="24">
        <v>30</v>
      </c>
      <c r="AS1753" s="24">
        <v>30</v>
      </c>
      <c r="AT1753" s="24">
        <v>28.5</v>
      </c>
      <c r="AU1753" s="24">
        <v>28.5</v>
      </c>
      <c r="AV1753" s="24">
        <v>28.5</v>
      </c>
      <c r="AW1753" s="24">
        <v>28.5</v>
      </c>
      <c r="AX1753" s="24">
        <v>28.5</v>
      </c>
      <c r="AY1753" s="24">
        <v>28.5</v>
      </c>
      <c r="AZ1753" s="24">
        <v>28.5</v>
      </c>
      <c r="BA1753" s="24">
        <v>28.5</v>
      </c>
      <c r="BB1753" s="24">
        <v>28.5</v>
      </c>
      <c r="BC1753" s="24">
        <v>28.5</v>
      </c>
      <c r="BD1753" s="24">
        <v>28.5</v>
      </c>
      <c r="BE1753" s="24">
        <v>28.5</v>
      </c>
      <c r="BF1753" s="24">
        <v>0</v>
      </c>
      <c r="BG1753" s="24">
        <v>0</v>
      </c>
      <c r="BH1753" s="24">
        <v>0</v>
      </c>
      <c r="BI1753" s="24">
        <v>0</v>
      </c>
      <c r="BJ1753" s="24">
        <v>0</v>
      </c>
      <c r="BL1753" s="24">
        <v>0</v>
      </c>
      <c r="BM1753" s="24">
        <v>0</v>
      </c>
      <c r="BN1753" s="24">
        <v>0</v>
      </c>
      <c r="BO1753" s="24">
        <v>0</v>
      </c>
      <c r="BP1753" s="24">
        <v>0</v>
      </c>
      <c r="BQ1753" s="24">
        <v>0</v>
      </c>
      <c r="BR1753" s="24">
        <v>0</v>
      </c>
      <c r="BS1753" s="24">
        <v>0</v>
      </c>
      <c r="BT1753" s="24">
        <v>0</v>
      </c>
      <c r="BU1753" s="24">
        <v>0</v>
      </c>
      <c r="BV1753" s="24">
        <v>0</v>
      </c>
      <c r="BW1753" s="24">
        <v>0</v>
      </c>
      <c r="BX1753" s="24">
        <v>0</v>
      </c>
      <c r="BY1753" s="24">
        <v>0</v>
      </c>
      <c r="BZ1753" s="24">
        <v>0</v>
      </c>
      <c r="CB1753" s="24">
        <v>0</v>
      </c>
      <c r="CC1753" s="24">
        <v>0</v>
      </c>
      <c r="CD1753" s="24">
        <v>120</v>
      </c>
      <c r="CE1753" s="24">
        <v>120</v>
      </c>
      <c r="CF1753" s="24">
        <v>120</v>
      </c>
      <c r="CG1753" s="24">
        <v>120</v>
      </c>
      <c r="CH1753" s="24">
        <v>120</v>
      </c>
      <c r="CI1753" s="24">
        <v>120</v>
      </c>
      <c r="CO1753" s="34">
        <f t="shared" si="121"/>
        <v>30291</v>
      </c>
    </row>
    <row r="1754" spans="1:93" ht="15" hidden="1">
      <c r="A1754" s="23" t="s">
        <v>187</v>
      </c>
      <c r="B1754" s="52">
        <v>40647</v>
      </c>
      <c r="C1754" s="25" t="str">
        <f t="shared" si="120"/>
        <v/>
      </c>
      <c r="G1754" s="24">
        <f t="shared" si="122"/>
        <v>41</v>
      </c>
      <c r="H1754" s="36">
        <v>10429</v>
      </c>
      <c r="I1754" s="24" t="str">
        <f t="shared" si="119"/>
        <v/>
      </c>
      <c r="K1754" s="24">
        <f>IF(J1754&gt;900,_xlfn.XLOOKUP(ROUND(J1754,0),'CM-VL-G-C-GL-B-T-ClassRimThickn'!$B$1:$B$112,'CM-VL-G-C-GL-B-T-ClassRimThickn'!$C$1:$C$112,0,1,1),J1754)</f>
        <v>0</v>
      </c>
      <c r="L1754" s="24">
        <v>79</v>
      </c>
      <c r="M1754" s="24">
        <f>IF(L1754&gt;900,_xlfn.XLOOKUP(ROUND(L1754,0),'CM-VL-G-C-GL-B-T-ClassRimThickn'!$B$1:$B$112,'CM-VL-G-C-GL-B-T-ClassRimThickn'!$C$1:$C$112,0,1,1),L1754)</f>
        <v>79</v>
      </c>
      <c r="N1754" s="24">
        <v>79</v>
      </c>
      <c r="O1754" s="24">
        <f>IF(N1754&gt;900,_xlfn.XLOOKUP(ROUND(N1754,0),'CM-VL-G-C-GL-B-T-ClassRimThickn'!$B$1:$B$112,'CM-VL-G-C-GL-B-T-ClassRimThickn'!$C$1:$C$112,0,1,1),N1754)</f>
        <v>79</v>
      </c>
      <c r="P1754" s="24">
        <v>81</v>
      </c>
      <c r="Q1754" s="24">
        <f>IF(P1754&gt;900,_xlfn.XLOOKUP(ROUND(P1754,0),'CM-VL-G-C-GL-B-T-ClassRimThickn'!$B$1:$B$112,'CM-VL-G-C-GL-B-T-ClassRimThickn'!$C$1:$C$112,0,1,1),P1754)</f>
        <v>81</v>
      </c>
      <c r="S1754" s="24">
        <f>IF(R1754&gt;900,_xlfn.XLOOKUP(ROUND(R1754,0),'CM-VL-G-C-GL-B-T-ClassRimThickn'!$B$1:$B$112,'CM-VL-G-C-GL-B-T-ClassRimThickn'!$C$1:$C$112,0,1,1),R1754)</f>
        <v>0</v>
      </c>
      <c r="T1754" s="24">
        <v>80</v>
      </c>
      <c r="U1754" s="24">
        <f>IF(T1754&gt;900,_xlfn.XLOOKUP(ROUND(T1754,0),'CM-VL-G-C-GL-B-T-ClassRimThickn'!$B$1:$B$112,'CM-VL-G-C-GL-B-T-ClassRimThickn'!$C$1:$C$112,0,1,1),T1754)</f>
        <v>80</v>
      </c>
      <c r="V1754" s="24">
        <v>80</v>
      </c>
      <c r="W1754" s="24">
        <f>IF(V1754&gt;900,_xlfn.XLOOKUP(ROUND(V1754,0),'CM-VL-G-C-GL-B-T-ClassRimThickn'!$B$1:$B$112,'CM-VL-G-C-GL-B-T-ClassRimThickn'!$C$1:$C$112,0,1,1),V1754)</f>
        <v>80</v>
      </c>
      <c r="X1754" s="24">
        <v>79</v>
      </c>
      <c r="Y1754" s="24">
        <f>IF(X1754&gt;900,_xlfn.XLOOKUP(ROUND(X1754,0),'CM-VL-G-C-GL-B-T-ClassRimThickn'!$B$1:$B$112,'CM-VL-G-C-GL-B-T-ClassRimThickn'!$C$1:$C$112,0,1,1),X1754)</f>
        <v>79</v>
      </c>
      <c r="Z1754" s="24">
        <v>79</v>
      </c>
      <c r="AA1754" s="24">
        <f>IF(Z1754&gt;900,_xlfn.XLOOKUP(ROUND(Z1754,0),'CM-VL-G-C-GL-B-T-ClassRimThickn'!$B$1:$B$112,'CM-VL-G-C-GL-B-T-ClassRimThickn'!$C$1:$C$112,0,1,1),Z1754)</f>
        <v>79</v>
      </c>
      <c r="AB1754" s="24">
        <v>79</v>
      </c>
      <c r="AC1754" s="24">
        <f>IF(AB1754&gt;900,_xlfn.XLOOKUP(ROUND(AB1754,0),'CM-VL-G-C-GL-B-T-ClassRimThickn'!$B$1:$B$112,'CM-VL-G-C-GL-B-T-ClassRimThickn'!$C$1:$C$112,0,1,1),AB1754)</f>
        <v>79</v>
      </c>
      <c r="AD1754" s="24">
        <v>79</v>
      </c>
      <c r="AE1754" s="24">
        <f>IF(AD1754&gt;900,_xlfn.XLOOKUP(ROUND(AD1754,0),'CM-VL-G-C-GL-B-T-ClassRimThickn'!$B$1:$B$112,'CM-VL-G-C-GL-B-T-ClassRimThickn'!$C$1:$C$112,0,1,1),AD1754)</f>
        <v>79</v>
      </c>
      <c r="AF1754" s="24">
        <v>80</v>
      </c>
      <c r="AG1754" s="24">
        <f>IF(AF1754&gt;900,_xlfn.XLOOKUP(ROUND(AF1754,0),'CM-VL-G-C-GL-B-T-ClassRimThickn'!$B$1:$B$112,'CM-VL-G-C-GL-B-T-ClassRimThickn'!$C$1:$C$112,0,1,1),AF1754)</f>
        <v>80</v>
      </c>
      <c r="AH1754" s="24">
        <v>27.5</v>
      </c>
      <c r="AI1754" s="24">
        <v>27</v>
      </c>
      <c r="AJ1754" s="24">
        <v>27</v>
      </c>
      <c r="AK1754" s="24">
        <v>27</v>
      </c>
      <c r="AL1754" s="24">
        <v>27</v>
      </c>
      <c r="AM1754" s="24">
        <v>27</v>
      </c>
      <c r="AN1754" s="24">
        <v>28</v>
      </c>
      <c r="AO1754" s="24">
        <v>28</v>
      </c>
      <c r="AP1754" s="24">
        <v>27</v>
      </c>
      <c r="AQ1754" s="24">
        <v>29</v>
      </c>
      <c r="AR1754" s="24">
        <v>27</v>
      </c>
      <c r="AS1754" s="24">
        <v>28.5</v>
      </c>
      <c r="AT1754" s="24">
        <v>28</v>
      </c>
      <c r="AU1754" s="24">
        <v>29</v>
      </c>
      <c r="AV1754" s="24">
        <v>28</v>
      </c>
      <c r="AW1754" s="24">
        <v>28.5</v>
      </c>
      <c r="AX1754" s="24">
        <v>29</v>
      </c>
      <c r="AY1754" s="24">
        <v>28.5</v>
      </c>
      <c r="AZ1754" s="24">
        <v>28</v>
      </c>
      <c r="BA1754" s="24">
        <v>28</v>
      </c>
      <c r="BB1754" s="24">
        <v>29</v>
      </c>
      <c r="BC1754" s="24">
        <v>28</v>
      </c>
      <c r="BD1754" s="24">
        <v>28</v>
      </c>
      <c r="BE1754" s="24">
        <v>29</v>
      </c>
      <c r="BF1754" s="24">
        <v>0</v>
      </c>
      <c r="BG1754" s="24">
        <v>0</v>
      </c>
      <c r="BH1754" s="24">
        <v>0</v>
      </c>
      <c r="BI1754" s="24">
        <v>0</v>
      </c>
      <c r="BJ1754" s="24">
        <v>0</v>
      </c>
      <c r="BL1754" s="24">
        <v>0</v>
      </c>
      <c r="BM1754" s="24">
        <v>0</v>
      </c>
      <c r="BN1754" s="24">
        <v>0</v>
      </c>
      <c r="BO1754" s="24">
        <v>0</v>
      </c>
      <c r="BP1754" s="24">
        <v>0</v>
      </c>
      <c r="BQ1754" s="24">
        <v>0</v>
      </c>
      <c r="BR1754" s="24">
        <v>0</v>
      </c>
      <c r="BS1754" s="24">
        <v>0</v>
      </c>
      <c r="BT1754" s="24">
        <v>0</v>
      </c>
      <c r="BU1754" s="24">
        <v>0</v>
      </c>
      <c r="BV1754" s="24">
        <v>0</v>
      </c>
      <c r="BW1754" s="24">
        <v>0</v>
      </c>
      <c r="BX1754" s="24">
        <v>0</v>
      </c>
      <c r="BY1754" s="24">
        <v>0</v>
      </c>
      <c r="BZ1754" s="24">
        <v>0</v>
      </c>
      <c r="CB1754" s="24">
        <v>0</v>
      </c>
      <c r="CC1754" s="24">
        <v>0</v>
      </c>
      <c r="CD1754" s="24">
        <v>117</v>
      </c>
      <c r="CE1754" s="24">
        <v>111</v>
      </c>
      <c r="CF1754" s="24">
        <v>112</v>
      </c>
      <c r="CG1754" s="24">
        <v>114</v>
      </c>
      <c r="CH1754" s="24">
        <v>115</v>
      </c>
      <c r="CI1754" s="24">
        <v>112</v>
      </c>
      <c r="CO1754" s="34">
        <f t="shared" si="121"/>
        <v>10429</v>
      </c>
    </row>
    <row r="1755" spans="1:93" ht="15" hidden="1">
      <c r="A1755" s="23" t="s">
        <v>187</v>
      </c>
      <c r="B1755" s="52">
        <v>40725</v>
      </c>
      <c r="C1755" s="25" t="str">
        <f t="shared" si="120"/>
        <v/>
      </c>
      <c r="G1755" s="24">
        <f t="shared" si="122"/>
        <v>78</v>
      </c>
      <c r="H1755" s="35">
        <v>339308</v>
      </c>
      <c r="I1755" s="24" t="b">
        <f t="shared" si="119"/>
        <v>0</v>
      </c>
      <c r="K1755" s="24">
        <f>IF(J1755&gt;900,_xlfn.XLOOKUP(ROUND(J1755,0),'CM-VL-G-C-GL-B-T-ClassRimThickn'!$B$1:$B$112,'CM-VL-G-C-GL-B-T-ClassRimThickn'!$C$1:$C$112,0,1,1),J1755)</f>
        <v>0</v>
      </c>
      <c r="L1755" s="24">
        <v>79</v>
      </c>
      <c r="M1755" s="24">
        <f>IF(L1755&gt;900,_xlfn.XLOOKUP(ROUND(L1755,0),'CM-VL-G-C-GL-B-T-ClassRimThickn'!$B$1:$B$112,'CM-VL-G-C-GL-B-T-ClassRimThickn'!$C$1:$C$112,0,1,1),L1755)</f>
        <v>79</v>
      </c>
      <c r="N1755" s="24">
        <v>79</v>
      </c>
      <c r="O1755" s="24">
        <f>IF(N1755&gt;900,_xlfn.XLOOKUP(ROUND(N1755,0),'CM-VL-G-C-GL-B-T-ClassRimThickn'!$B$1:$B$112,'CM-VL-G-C-GL-B-T-ClassRimThickn'!$C$1:$C$112,0,1,1),N1755)</f>
        <v>79</v>
      </c>
      <c r="P1755" s="24">
        <v>79</v>
      </c>
      <c r="Q1755" s="24">
        <f>IF(P1755&gt;900,_xlfn.XLOOKUP(ROUND(P1755,0),'CM-VL-G-C-GL-B-T-ClassRimThickn'!$B$1:$B$112,'CM-VL-G-C-GL-B-T-ClassRimThickn'!$C$1:$C$112,0,1,1),P1755)</f>
        <v>79</v>
      </c>
      <c r="S1755" s="24">
        <f>IF(R1755&gt;900,_xlfn.XLOOKUP(ROUND(R1755,0),'CM-VL-G-C-GL-B-T-ClassRimThickn'!$B$1:$B$112,'CM-VL-G-C-GL-B-T-ClassRimThickn'!$C$1:$C$112,0,1,1),R1755)</f>
        <v>0</v>
      </c>
      <c r="T1755" s="24">
        <v>79</v>
      </c>
      <c r="U1755" s="24">
        <f>IF(T1755&gt;900,_xlfn.XLOOKUP(ROUND(T1755,0),'CM-VL-G-C-GL-B-T-ClassRimThickn'!$B$1:$B$112,'CM-VL-G-C-GL-B-T-ClassRimThickn'!$C$1:$C$112,0,1,1),T1755)</f>
        <v>79</v>
      </c>
      <c r="V1755" s="24">
        <v>78</v>
      </c>
      <c r="W1755" s="24">
        <f>IF(V1755&gt;900,_xlfn.XLOOKUP(ROUND(V1755,0),'CM-VL-G-C-GL-B-T-ClassRimThickn'!$B$1:$B$112,'CM-VL-G-C-GL-B-T-ClassRimThickn'!$C$1:$C$112,0,1,1),V1755)</f>
        <v>78</v>
      </c>
      <c r="X1755" s="24">
        <v>79</v>
      </c>
      <c r="Y1755" s="24">
        <f>IF(X1755&gt;900,_xlfn.XLOOKUP(ROUND(X1755,0),'CM-VL-G-C-GL-B-T-ClassRimThickn'!$B$1:$B$112,'CM-VL-G-C-GL-B-T-ClassRimThickn'!$C$1:$C$112,0,1,1),X1755)</f>
        <v>79</v>
      </c>
      <c r="Z1755" s="24">
        <v>78</v>
      </c>
      <c r="AA1755" s="24">
        <f>IF(Z1755&gt;900,_xlfn.XLOOKUP(ROUND(Z1755,0),'CM-VL-G-C-GL-B-T-ClassRimThickn'!$B$1:$B$112,'CM-VL-G-C-GL-B-T-ClassRimThickn'!$C$1:$C$112,0,1,1),Z1755)</f>
        <v>78</v>
      </c>
      <c r="AB1755" s="24">
        <v>78</v>
      </c>
      <c r="AC1755" s="24">
        <f>IF(AB1755&gt;900,_xlfn.XLOOKUP(ROUND(AB1755,0),'CM-VL-G-C-GL-B-T-ClassRimThickn'!$B$1:$B$112,'CM-VL-G-C-GL-B-T-ClassRimThickn'!$C$1:$C$112,0,1,1),AB1755)</f>
        <v>78</v>
      </c>
      <c r="AD1755" s="24">
        <v>79</v>
      </c>
      <c r="AE1755" s="24">
        <f>IF(AD1755&gt;900,_xlfn.XLOOKUP(ROUND(AD1755,0),'CM-VL-G-C-GL-B-T-ClassRimThickn'!$B$1:$B$112,'CM-VL-G-C-GL-B-T-ClassRimThickn'!$C$1:$C$112,0,1,1),AD1755)</f>
        <v>79</v>
      </c>
      <c r="AF1755" s="24">
        <v>78</v>
      </c>
      <c r="AG1755" s="24">
        <f>IF(AF1755&gt;900,_xlfn.XLOOKUP(ROUND(AF1755,0),'CM-VL-G-C-GL-B-T-ClassRimThickn'!$B$1:$B$112,'CM-VL-G-C-GL-B-T-ClassRimThickn'!$C$1:$C$112,0,1,1),AF1755)</f>
        <v>78</v>
      </c>
      <c r="AH1755" s="24">
        <v>25</v>
      </c>
      <c r="AI1755" s="24">
        <v>24.5</v>
      </c>
      <c r="AJ1755" s="24">
        <v>24.5</v>
      </c>
      <c r="AK1755" s="24">
        <v>26</v>
      </c>
      <c r="AL1755" s="24">
        <v>24.5</v>
      </c>
      <c r="AM1755" s="24">
        <v>25</v>
      </c>
      <c r="AN1755" s="24">
        <v>25</v>
      </c>
      <c r="AO1755" s="24">
        <v>24.5</v>
      </c>
      <c r="AP1755" s="24">
        <v>24.5</v>
      </c>
      <c r="AQ1755" s="24">
        <v>24.5</v>
      </c>
      <c r="AR1755" s="24">
        <v>24</v>
      </c>
      <c r="AS1755" s="24">
        <v>24</v>
      </c>
      <c r="AT1755" s="24">
        <v>29.5</v>
      </c>
      <c r="AU1755" s="24">
        <v>29</v>
      </c>
      <c r="AV1755" s="24">
        <v>28.5</v>
      </c>
      <c r="AW1755" s="24">
        <v>29</v>
      </c>
      <c r="AX1755" s="24">
        <v>29</v>
      </c>
      <c r="AY1755" s="24">
        <v>29</v>
      </c>
      <c r="AZ1755" s="24">
        <v>29.5</v>
      </c>
      <c r="BA1755" s="24">
        <v>29</v>
      </c>
      <c r="BB1755" s="24">
        <v>29</v>
      </c>
      <c r="BC1755" s="24">
        <v>29</v>
      </c>
      <c r="BD1755" s="24">
        <v>29</v>
      </c>
      <c r="BE1755" s="24">
        <v>29</v>
      </c>
      <c r="BF1755" s="24">
        <v>0</v>
      </c>
      <c r="BG1755" s="24">
        <v>0</v>
      </c>
      <c r="BH1755" s="24">
        <v>0</v>
      </c>
      <c r="BI1755" s="24">
        <v>0</v>
      </c>
      <c r="BJ1755" s="24">
        <v>0</v>
      </c>
      <c r="BL1755" s="24">
        <v>0</v>
      </c>
      <c r="BM1755" s="24">
        <v>0</v>
      </c>
      <c r="BN1755" s="24">
        <v>0</v>
      </c>
      <c r="BO1755" s="24">
        <v>0</v>
      </c>
      <c r="BP1755" s="24">
        <v>0</v>
      </c>
      <c r="BQ1755" s="24">
        <v>0</v>
      </c>
      <c r="BR1755" s="24">
        <v>0</v>
      </c>
      <c r="BS1755" s="24">
        <v>0.5</v>
      </c>
      <c r="BT1755" s="24">
        <v>0</v>
      </c>
      <c r="BU1755" s="24">
        <v>0</v>
      </c>
      <c r="BV1755" s="24">
        <v>0</v>
      </c>
      <c r="BW1755" s="24">
        <v>0</v>
      </c>
      <c r="BX1755" s="24">
        <v>0.5</v>
      </c>
      <c r="BY1755" s="24">
        <v>0</v>
      </c>
      <c r="BZ1755" s="24">
        <v>0</v>
      </c>
      <c r="CB1755" s="24">
        <v>0.5</v>
      </c>
      <c r="CC1755" s="24">
        <v>0</v>
      </c>
      <c r="CD1755" s="24">
        <v>113</v>
      </c>
      <c r="CE1755" s="24">
        <v>112</v>
      </c>
      <c r="CF1755" s="24">
        <v>112</v>
      </c>
      <c r="CG1755" s="24">
        <v>108</v>
      </c>
      <c r="CH1755" s="24">
        <v>116</v>
      </c>
      <c r="CI1755" s="24">
        <v>116</v>
      </c>
      <c r="CO1755" s="34">
        <f t="shared" si="121"/>
        <v>339308</v>
      </c>
    </row>
    <row r="1756" spans="1:93" ht="15" hidden="1">
      <c r="A1756" s="23" t="s">
        <v>187</v>
      </c>
      <c r="B1756" s="52">
        <v>40750</v>
      </c>
      <c r="C1756" s="25" t="str">
        <f t="shared" si="120"/>
        <v/>
      </c>
      <c r="G1756" s="24">
        <f t="shared" si="122"/>
        <v>25</v>
      </c>
      <c r="H1756" s="32">
        <v>41050</v>
      </c>
      <c r="I1756" s="24" t="str">
        <f t="shared" si="119"/>
        <v/>
      </c>
      <c r="K1756" s="24">
        <f>IF(J1756&gt;900,_xlfn.XLOOKUP(ROUND(J1756,0),'CM-VL-G-C-GL-B-T-ClassRimThickn'!$B$1:$B$112,'CM-VL-G-C-GL-B-T-ClassRimThickn'!$C$1:$C$112,0,1,1),J1756)</f>
        <v>0</v>
      </c>
      <c r="L1756" s="24">
        <v>78</v>
      </c>
      <c r="M1756" s="24">
        <f>IF(L1756&gt;900,_xlfn.XLOOKUP(ROUND(L1756,0),'CM-VL-G-C-GL-B-T-ClassRimThickn'!$B$1:$B$112,'CM-VL-G-C-GL-B-T-ClassRimThickn'!$C$1:$C$112,0,1,1),L1756)</f>
        <v>78</v>
      </c>
      <c r="N1756" s="24">
        <v>77</v>
      </c>
      <c r="O1756" s="24">
        <f>IF(N1756&gt;900,_xlfn.XLOOKUP(ROUND(N1756,0),'CM-VL-G-C-GL-B-T-ClassRimThickn'!$B$1:$B$112,'CM-VL-G-C-GL-B-T-ClassRimThickn'!$C$1:$C$112,0,1,1),N1756)</f>
        <v>77</v>
      </c>
      <c r="P1756" s="24">
        <v>78</v>
      </c>
      <c r="Q1756" s="24">
        <f>IF(P1756&gt;900,_xlfn.XLOOKUP(ROUND(P1756,0),'CM-VL-G-C-GL-B-T-ClassRimThickn'!$B$1:$B$112,'CM-VL-G-C-GL-B-T-ClassRimThickn'!$C$1:$C$112,0,1,1),P1756)</f>
        <v>78</v>
      </c>
      <c r="S1756" s="24">
        <f>IF(R1756&gt;900,_xlfn.XLOOKUP(ROUND(R1756,0),'CM-VL-G-C-GL-B-T-ClassRimThickn'!$B$1:$B$112,'CM-VL-G-C-GL-B-T-ClassRimThickn'!$C$1:$C$112,0,1,1),R1756)</f>
        <v>0</v>
      </c>
      <c r="T1756" s="24">
        <v>76</v>
      </c>
      <c r="U1756" s="24">
        <f>IF(T1756&gt;900,_xlfn.XLOOKUP(ROUND(T1756,0),'CM-VL-G-C-GL-B-T-ClassRimThickn'!$B$1:$B$112,'CM-VL-G-C-GL-B-T-ClassRimThickn'!$C$1:$C$112,0,1,1),T1756)</f>
        <v>76</v>
      </c>
      <c r="V1756" s="24">
        <v>76</v>
      </c>
      <c r="W1756" s="24">
        <f>IF(V1756&gt;900,_xlfn.XLOOKUP(ROUND(V1756,0),'CM-VL-G-C-GL-B-T-ClassRimThickn'!$B$1:$B$112,'CM-VL-G-C-GL-B-T-ClassRimThickn'!$C$1:$C$112,0,1,1),V1756)</f>
        <v>76</v>
      </c>
      <c r="X1756" s="24">
        <v>77</v>
      </c>
      <c r="Y1756" s="24">
        <f>IF(X1756&gt;900,_xlfn.XLOOKUP(ROUND(X1756,0),'CM-VL-G-C-GL-B-T-ClassRimThickn'!$B$1:$B$112,'CM-VL-G-C-GL-B-T-ClassRimThickn'!$C$1:$C$112,0,1,1),X1756)</f>
        <v>77</v>
      </c>
      <c r="Z1756" s="24">
        <v>79</v>
      </c>
      <c r="AA1756" s="24">
        <f>IF(Z1756&gt;900,_xlfn.XLOOKUP(ROUND(Z1756,0),'CM-VL-G-C-GL-B-T-ClassRimThickn'!$B$1:$B$112,'CM-VL-G-C-GL-B-T-ClassRimThickn'!$C$1:$C$112,0,1,1),Z1756)</f>
        <v>79</v>
      </c>
      <c r="AB1756" s="24">
        <v>77</v>
      </c>
      <c r="AC1756" s="24">
        <f>IF(AB1756&gt;900,_xlfn.XLOOKUP(ROUND(AB1756,0),'CM-VL-G-C-GL-B-T-ClassRimThickn'!$B$1:$B$112,'CM-VL-G-C-GL-B-T-ClassRimThickn'!$C$1:$C$112,0,1,1),AB1756)</f>
        <v>77</v>
      </c>
      <c r="AD1756" s="24">
        <v>78</v>
      </c>
      <c r="AE1756" s="24">
        <f>IF(AD1756&gt;900,_xlfn.XLOOKUP(ROUND(AD1756,0),'CM-VL-G-C-GL-B-T-ClassRimThickn'!$B$1:$B$112,'CM-VL-G-C-GL-B-T-ClassRimThickn'!$C$1:$C$112,0,1,1),AD1756)</f>
        <v>78</v>
      </c>
      <c r="AF1756" s="24">
        <v>77</v>
      </c>
      <c r="AG1756" s="24">
        <f>IF(AF1756&gt;900,_xlfn.XLOOKUP(ROUND(AF1756,0),'CM-VL-G-C-GL-B-T-ClassRimThickn'!$B$1:$B$112,'CM-VL-G-C-GL-B-T-ClassRimThickn'!$C$1:$C$112,0,1,1),AF1756)</f>
        <v>77</v>
      </c>
      <c r="AH1756" s="24">
        <v>25</v>
      </c>
      <c r="AI1756" s="24">
        <v>24</v>
      </c>
      <c r="AJ1756" s="24">
        <v>25</v>
      </c>
      <c r="AK1756" s="24">
        <v>25</v>
      </c>
      <c r="AL1756" s="24">
        <v>26</v>
      </c>
      <c r="AM1756" s="24">
        <v>26</v>
      </c>
      <c r="AN1756" s="24">
        <v>25</v>
      </c>
      <c r="AO1756" s="24">
        <v>23.5</v>
      </c>
      <c r="AP1756" s="24">
        <v>24</v>
      </c>
      <c r="AQ1756" s="24">
        <v>26</v>
      </c>
      <c r="AR1756" s="24">
        <v>24</v>
      </c>
      <c r="AS1756" s="24">
        <v>25</v>
      </c>
      <c r="AT1756" s="24">
        <v>30</v>
      </c>
      <c r="AU1756" s="24">
        <v>28.5</v>
      </c>
      <c r="AV1756" s="24">
        <v>29</v>
      </c>
      <c r="AW1756" s="24">
        <v>29</v>
      </c>
      <c r="AX1756" s="24">
        <v>29</v>
      </c>
      <c r="AY1756" s="24">
        <v>29</v>
      </c>
      <c r="AZ1756" s="24">
        <v>29.5</v>
      </c>
      <c r="BA1756" s="24">
        <v>29</v>
      </c>
      <c r="BB1756" s="24">
        <v>29</v>
      </c>
      <c r="BC1756" s="24">
        <v>29.5</v>
      </c>
      <c r="BD1756" s="24">
        <v>30</v>
      </c>
      <c r="BE1756" s="24">
        <v>30</v>
      </c>
      <c r="BF1756" s="24">
        <v>0.5</v>
      </c>
      <c r="BG1756" s="24">
        <v>0.5</v>
      </c>
      <c r="BH1756" s="24">
        <v>0</v>
      </c>
      <c r="BI1756" s="24">
        <v>0</v>
      </c>
      <c r="BJ1756" s="24">
        <v>0</v>
      </c>
      <c r="BL1756" s="24">
        <v>0.5</v>
      </c>
      <c r="BM1756" s="24">
        <v>0.5</v>
      </c>
      <c r="BN1756" s="24">
        <v>0</v>
      </c>
      <c r="BO1756" s="24">
        <v>0.5</v>
      </c>
      <c r="BP1756" s="24">
        <v>0.5</v>
      </c>
      <c r="BQ1756" s="24">
        <v>0.5</v>
      </c>
      <c r="BR1756" s="24">
        <v>1</v>
      </c>
      <c r="BS1756" s="24">
        <v>1</v>
      </c>
      <c r="BT1756" s="24">
        <v>0.5</v>
      </c>
      <c r="BU1756" s="24">
        <v>0.5</v>
      </c>
      <c r="BV1756" s="24">
        <v>0.5</v>
      </c>
      <c r="BW1756" s="24">
        <v>0.5</v>
      </c>
      <c r="BX1756" s="24">
        <v>1</v>
      </c>
      <c r="BY1756" s="24">
        <v>1</v>
      </c>
      <c r="BZ1756" s="24">
        <v>0.5</v>
      </c>
      <c r="CB1756" s="24">
        <v>1</v>
      </c>
      <c r="CC1756" s="24">
        <v>1</v>
      </c>
      <c r="CD1756" s="24">
        <v>117</v>
      </c>
      <c r="CE1756" s="24">
        <v>113</v>
      </c>
      <c r="CF1756" s="24">
        <v>112</v>
      </c>
      <c r="CG1756" s="24">
        <v>106</v>
      </c>
      <c r="CH1756" s="24">
        <v>115</v>
      </c>
      <c r="CI1756" s="24">
        <v>112</v>
      </c>
      <c r="CO1756" s="34">
        <f t="shared" si="121"/>
        <v>41050</v>
      </c>
    </row>
    <row r="1757" spans="1:93" ht="15" hidden="1">
      <c r="A1757" s="23" t="s">
        <v>187</v>
      </c>
      <c r="B1757" s="52">
        <v>40756</v>
      </c>
      <c r="C1757" s="25" t="str">
        <f t="shared" si="120"/>
        <v/>
      </c>
      <c r="G1757" s="24">
        <f t="shared" si="122"/>
        <v>6</v>
      </c>
      <c r="H1757" s="32">
        <v>51531</v>
      </c>
      <c r="I1757" s="24" t="str">
        <f t="shared" si="119"/>
        <v/>
      </c>
      <c r="K1757" s="24">
        <f>IF(J1757&gt;900,_xlfn.XLOOKUP(ROUND(J1757,0),'CM-VL-G-C-GL-B-T-ClassRimThickn'!$B$1:$B$112,'CM-VL-G-C-GL-B-T-ClassRimThickn'!$C$1:$C$112,0,1,1),J1757)</f>
        <v>0</v>
      </c>
      <c r="L1757" s="24">
        <v>65</v>
      </c>
      <c r="M1757" s="24">
        <f>IF(L1757&gt;900,_xlfn.XLOOKUP(ROUND(L1757,0),'CM-VL-G-C-GL-B-T-ClassRimThickn'!$B$1:$B$112,'CM-VL-G-C-GL-B-T-ClassRimThickn'!$C$1:$C$112,0,1,1),L1757)</f>
        <v>65</v>
      </c>
      <c r="N1757" s="24">
        <v>65</v>
      </c>
      <c r="O1757" s="24">
        <f>IF(N1757&gt;900,_xlfn.XLOOKUP(ROUND(N1757,0),'CM-VL-G-C-GL-B-T-ClassRimThickn'!$B$1:$B$112,'CM-VL-G-C-GL-B-T-ClassRimThickn'!$C$1:$C$112,0,1,1),N1757)</f>
        <v>65</v>
      </c>
      <c r="P1757" s="24">
        <v>65</v>
      </c>
      <c r="Q1757" s="24">
        <f>IF(P1757&gt;900,_xlfn.XLOOKUP(ROUND(P1757,0),'CM-VL-G-C-GL-B-T-ClassRimThickn'!$B$1:$B$112,'CM-VL-G-C-GL-B-T-ClassRimThickn'!$C$1:$C$112,0,1,1),P1757)</f>
        <v>65</v>
      </c>
      <c r="S1757" s="24">
        <f>IF(R1757&gt;900,_xlfn.XLOOKUP(ROUND(R1757,0),'CM-VL-G-C-GL-B-T-ClassRimThickn'!$B$1:$B$112,'CM-VL-G-C-GL-B-T-ClassRimThickn'!$C$1:$C$112,0,1,1),R1757)</f>
        <v>0</v>
      </c>
      <c r="T1757" s="24">
        <v>65</v>
      </c>
      <c r="U1757" s="24">
        <f>IF(T1757&gt;900,_xlfn.XLOOKUP(ROUND(T1757,0),'CM-VL-G-C-GL-B-T-ClassRimThickn'!$B$1:$B$112,'CM-VL-G-C-GL-B-T-ClassRimThickn'!$C$1:$C$112,0,1,1),T1757)</f>
        <v>65</v>
      </c>
      <c r="V1757" s="24">
        <v>65</v>
      </c>
      <c r="W1757" s="24">
        <f>IF(V1757&gt;900,_xlfn.XLOOKUP(ROUND(V1757,0),'CM-VL-G-C-GL-B-T-ClassRimThickn'!$B$1:$B$112,'CM-VL-G-C-GL-B-T-ClassRimThickn'!$C$1:$C$112,0,1,1),V1757)</f>
        <v>65</v>
      </c>
      <c r="X1757" s="24">
        <v>65</v>
      </c>
      <c r="Y1757" s="24">
        <f>IF(X1757&gt;900,_xlfn.XLOOKUP(ROUND(X1757,0),'CM-VL-G-C-GL-B-T-ClassRimThickn'!$B$1:$B$112,'CM-VL-G-C-GL-B-T-ClassRimThickn'!$C$1:$C$112,0,1,1),X1757)</f>
        <v>65</v>
      </c>
      <c r="Z1757" s="24">
        <v>65</v>
      </c>
      <c r="AA1757" s="24">
        <f>IF(Z1757&gt;900,_xlfn.XLOOKUP(ROUND(Z1757,0),'CM-VL-G-C-GL-B-T-ClassRimThickn'!$B$1:$B$112,'CM-VL-G-C-GL-B-T-ClassRimThickn'!$C$1:$C$112,0,1,1),Z1757)</f>
        <v>65</v>
      </c>
      <c r="AB1757" s="24">
        <v>65</v>
      </c>
      <c r="AC1757" s="24">
        <f>IF(AB1757&gt;900,_xlfn.XLOOKUP(ROUND(AB1757,0),'CM-VL-G-C-GL-B-T-ClassRimThickn'!$B$1:$B$112,'CM-VL-G-C-GL-B-T-ClassRimThickn'!$C$1:$C$112,0,1,1),AB1757)</f>
        <v>65</v>
      </c>
      <c r="AD1757" s="24">
        <v>65</v>
      </c>
      <c r="AE1757" s="24">
        <f>IF(AD1757&gt;900,_xlfn.XLOOKUP(ROUND(AD1757,0),'CM-VL-G-C-GL-B-T-ClassRimThickn'!$B$1:$B$112,'CM-VL-G-C-GL-B-T-ClassRimThickn'!$C$1:$C$112,0,1,1),AD1757)</f>
        <v>65</v>
      </c>
      <c r="AF1757" s="24">
        <v>65</v>
      </c>
      <c r="AG1757" s="24">
        <f>IF(AF1757&gt;900,_xlfn.XLOOKUP(ROUND(AF1757,0),'CM-VL-G-C-GL-B-T-ClassRimThickn'!$B$1:$B$112,'CM-VL-G-C-GL-B-T-ClassRimThickn'!$C$1:$C$112,0,1,1),AF1757)</f>
        <v>65</v>
      </c>
      <c r="AH1757" s="24">
        <v>27</v>
      </c>
      <c r="AI1757" s="24">
        <v>27</v>
      </c>
      <c r="AJ1757" s="24">
        <v>28</v>
      </c>
      <c r="AK1757" s="24">
        <v>27</v>
      </c>
      <c r="AL1757" s="24">
        <v>27</v>
      </c>
      <c r="AM1757" s="24">
        <v>28</v>
      </c>
      <c r="AN1757" s="24">
        <v>27</v>
      </c>
      <c r="AO1757" s="24">
        <v>27</v>
      </c>
      <c r="AP1757" s="24">
        <v>28</v>
      </c>
      <c r="AQ1757" s="24">
        <v>26</v>
      </c>
      <c r="AR1757" s="24">
        <v>27</v>
      </c>
      <c r="AS1757" s="24">
        <v>27</v>
      </c>
      <c r="AT1757" s="24">
        <v>28</v>
      </c>
      <c r="AU1757" s="24">
        <v>28</v>
      </c>
      <c r="AV1757" s="24">
        <v>28</v>
      </c>
      <c r="AW1757" s="24">
        <v>28</v>
      </c>
      <c r="AX1757" s="24">
        <v>28</v>
      </c>
      <c r="AY1757" s="24">
        <v>28</v>
      </c>
      <c r="AZ1757" s="24">
        <v>28</v>
      </c>
      <c r="BA1757" s="24">
        <v>28</v>
      </c>
      <c r="BB1757" s="24">
        <v>28</v>
      </c>
      <c r="BC1757" s="24">
        <v>28</v>
      </c>
      <c r="BD1757" s="24">
        <v>29</v>
      </c>
      <c r="BE1757" s="24">
        <v>28</v>
      </c>
      <c r="BF1757" s="24">
        <v>0</v>
      </c>
      <c r="BG1757" s="24">
        <v>0</v>
      </c>
      <c r="BH1757" s="24">
        <v>0</v>
      </c>
      <c r="BI1757" s="24">
        <v>0</v>
      </c>
      <c r="BJ1757" s="24">
        <v>0</v>
      </c>
      <c r="BL1757" s="24">
        <v>0</v>
      </c>
      <c r="BM1757" s="24">
        <v>0</v>
      </c>
      <c r="BN1757" s="24">
        <v>0</v>
      </c>
      <c r="BO1757" s="24">
        <v>0</v>
      </c>
      <c r="BP1757" s="24">
        <v>0</v>
      </c>
      <c r="BQ1757" s="24">
        <v>0</v>
      </c>
      <c r="BR1757" s="24">
        <v>0</v>
      </c>
      <c r="BS1757" s="24">
        <v>0</v>
      </c>
      <c r="BT1757" s="24">
        <v>0</v>
      </c>
      <c r="BU1757" s="24">
        <v>0</v>
      </c>
      <c r="BV1757" s="24">
        <v>0</v>
      </c>
      <c r="BW1757" s="24">
        <v>0</v>
      </c>
      <c r="BX1757" s="24">
        <v>0</v>
      </c>
      <c r="BY1757" s="24">
        <v>0</v>
      </c>
      <c r="BZ1757" s="24">
        <v>0</v>
      </c>
      <c r="CB1757" s="24">
        <v>0</v>
      </c>
      <c r="CC1757" s="24">
        <v>0</v>
      </c>
      <c r="CD1757" s="24">
        <v>100</v>
      </c>
      <c r="CE1757" s="24">
        <v>100</v>
      </c>
      <c r="CF1757" s="24">
        <v>110</v>
      </c>
      <c r="CG1757" s="24">
        <v>100</v>
      </c>
      <c r="CH1757" s="24">
        <v>110</v>
      </c>
      <c r="CI1757" s="24">
        <v>105</v>
      </c>
      <c r="CO1757" s="34">
        <f t="shared" si="121"/>
        <v>51531</v>
      </c>
    </row>
    <row r="1758" spans="1:93" ht="15" hidden="1">
      <c r="A1758" s="23" t="s">
        <v>187</v>
      </c>
      <c r="B1758" s="52">
        <v>40785</v>
      </c>
      <c r="C1758" s="25" t="str">
        <f t="shared" si="120"/>
        <v/>
      </c>
      <c r="G1758" s="24">
        <f t="shared" si="122"/>
        <v>29</v>
      </c>
      <c r="H1758" s="37">
        <f>(H1759-H1757)/(G1758+G1759)*G1758+H1757</f>
        <v>51531</v>
      </c>
      <c r="I1758" s="24" t="str">
        <f t="shared" si="119"/>
        <v/>
      </c>
      <c r="K1758" s="24">
        <f>IF(J1758&gt;900,_xlfn.XLOOKUP(ROUND(J1758,0),'CM-VL-G-C-GL-B-T-ClassRimThickn'!$B$1:$B$112,'CM-VL-G-C-GL-B-T-ClassRimThickn'!$C$1:$C$112,0,1,1),J1758)</f>
        <v>0</v>
      </c>
      <c r="L1758" s="24">
        <v>994.3</v>
      </c>
      <c r="M1758" s="24">
        <f>IF(L1758&gt;900,_xlfn.XLOOKUP(ROUND(L1758,0),'CM-VL-G-C-GL-B-T-ClassRimThickn'!$B$1:$B$112,'CM-VL-G-C-GL-B-T-ClassRimThickn'!$C$1:$C$112,0,1,1),L1758)</f>
        <v>74</v>
      </c>
      <c r="N1758" s="24">
        <v>999.2</v>
      </c>
      <c r="O1758" s="24">
        <f>IF(N1758&gt;900,_xlfn.XLOOKUP(ROUND(N1758,0),'CM-VL-G-C-GL-B-T-ClassRimThickn'!$B$1:$B$112,'CM-VL-G-C-GL-B-T-ClassRimThickn'!$C$1:$C$112,0,1,1),N1758)</f>
        <v>76.5</v>
      </c>
      <c r="P1758" s="24">
        <v>993.7</v>
      </c>
      <c r="Q1758" s="24">
        <f>IF(P1758&gt;900,_xlfn.XLOOKUP(ROUND(P1758,0),'CM-VL-G-C-GL-B-T-ClassRimThickn'!$B$1:$B$112,'CM-VL-G-C-GL-B-T-ClassRimThickn'!$C$1:$C$112,0,1,1),P1758)</f>
        <v>74</v>
      </c>
      <c r="S1758" s="24">
        <f>IF(R1758&gt;900,_xlfn.XLOOKUP(ROUND(R1758,0),'CM-VL-G-C-GL-B-T-ClassRimThickn'!$B$1:$B$112,'CM-VL-G-C-GL-B-T-ClassRimThickn'!$C$1:$C$112,0,1,1),R1758)</f>
        <v>0</v>
      </c>
      <c r="T1758" s="24">
        <v>992.7</v>
      </c>
      <c r="U1758" s="24">
        <f>IF(T1758&gt;900,_xlfn.XLOOKUP(ROUND(T1758,0),'CM-VL-G-C-GL-B-T-ClassRimThickn'!$B$1:$B$112,'CM-VL-G-C-GL-B-T-ClassRimThickn'!$C$1:$C$112,0,1,1),T1758)</f>
        <v>73.5</v>
      </c>
      <c r="V1758" s="24">
        <v>993.7</v>
      </c>
      <c r="W1758" s="24">
        <f>IF(V1758&gt;900,_xlfn.XLOOKUP(ROUND(V1758,0),'CM-VL-G-C-GL-B-T-ClassRimThickn'!$B$1:$B$112,'CM-VL-G-C-GL-B-T-ClassRimThickn'!$C$1:$C$112,0,1,1),V1758)</f>
        <v>74</v>
      </c>
      <c r="X1758" s="24">
        <v>994.1</v>
      </c>
      <c r="Y1758" s="24">
        <f>IF(X1758&gt;900,_xlfn.XLOOKUP(ROUND(X1758,0),'CM-VL-G-C-GL-B-T-ClassRimThickn'!$B$1:$B$112,'CM-VL-G-C-GL-B-T-ClassRimThickn'!$C$1:$C$112,0,1,1),X1758)</f>
        <v>74</v>
      </c>
      <c r="Z1758" s="24">
        <v>999.2</v>
      </c>
      <c r="AA1758" s="24">
        <f>IF(Z1758&gt;900,_xlfn.XLOOKUP(ROUND(Z1758,0),'CM-VL-G-C-GL-B-T-ClassRimThickn'!$B$1:$B$112,'CM-VL-G-C-GL-B-T-ClassRimThickn'!$C$1:$C$112,0,1,1),Z1758)</f>
        <v>76.5</v>
      </c>
      <c r="AB1758" s="24">
        <v>994</v>
      </c>
      <c r="AC1758" s="24">
        <f>IF(AB1758&gt;900,_xlfn.XLOOKUP(ROUND(AB1758,0),'CM-VL-G-C-GL-B-T-ClassRimThickn'!$B$1:$B$112,'CM-VL-G-C-GL-B-T-ClassRimThickn'!$C$1:$C$112,0,1,1),AB1758)</f>
        <v>74</v>
      </c>
      <c r="AD1758" s="24">
        <v>993.5</v>
      </c>
      <c r="AE1758" s="24">
        <f>IF(AD1758&gt;900,_xlfn.XLOOKUP(ROUND(AD1758,0),'CM-VL-G-C-GL-B-T-ClassRimThickn'!$B$1:$B$112,'CM-VL-G-C-GL-B-T-ClassRimThickn'!$C$1:$C$112,0,1,1),AD1758)</f>
        <v>74</v>
      </c>
      <c r="AF1758" s="24">
        <v>993.4</v>
      </c>
      <c r="AG1758" s="24">
        <f>IF(AF1758&gt;900,_xlfn.XLOOKUP(ROUND(AF1758,0),'CM-VL-G-C-GL-B-T-ClassRimThickn'!$B$1:$B$112,'CM-VL-G-C-GL-B-T-ClassRimThickn'!$C$1:$C$112,0,1,1),AF1758)</f>
        <v>73.5</v>
      </c>
      <c r="AH1758" s="24">
        <v>28</v>
      </c>
      <c r="AI1758" s="24">
        <v>28</v>
      </c>
      <c r="AJ1758" s="24">
        <v>28</v>
      </c>
      <c r="AK1758" s="24">
        <v>28</v>
      </c>
      <c r="AL1758" s="24">
        <v>28</v>
      </c>
      <c r="AM1758" s="24">
        <v>28</v>
      </c>
      <c r="AN1758" s="24">
        <v>28</v>
      </c>
      <c r="AO1758" s="24">
        <v>28</v>
      </c>
      <c r="AP1758" s="24">
        <v>28</v>
      </c>
      <c r="AQ1758" s="24">
        <v>28</v>
      </c>
      <c r="AR1758" s="24">
        <v>28</v>
      </c>
      <c r="AS1758" s="24">
        <v>28</v>
      </c>
      <c r="CO1758" s="34">
        <f t="shared" si="121"/>
        <v>51531</v>
      </c>
    </row>
    <row r="1759" spans="1:93" ht="15" hidden="1">
      <c r="A1759" s="23" t="s">
        <v>187</v>
      </c>
      <c r="B1759" s="52">
        <v>40787</v>
      </c>
      <c r="C1759" s="25" t="str">
        <f t="shared" si="120"/>
        <v/>
      </c>
      <c r="G1759" s="24">
        <f t="shared" si="122"/>
        <v>2</v>
      </c>
      <c r="H1759" s="36">
        <v>51531</v>
      </c>
      <c r="I1759" s="24" t="str">
        <f t="shared" si="119"/>
        <v/>
      </c>
      <c r="K1759" s="24">
        <f>IF(J1759&gt;900,_xlfn.XLOOKUP(ROUND(J1759,0),'CM-VL-G-C-GL-B-T-ClassRimThickn'!$B$1:$B$112,'CM-VL-G-C-GL-B-T-ClassRimThickn'!$C$1:$C$112,0,1,1),J1759)</f>
        <v>0</v>
      </c>
      <c r="L1759" s="24">
        <v>65</v>
      </c>
      <c r="M1759" s="24">
        <f>IF(L1759&gt;900,_xlfn.XLOOKUP(ROUND(L1759,0),'CM-VL-G-C-GL-B-T-ClassRimThickn'!$B$1:$B$112,'CM-VL-G-C-GL-B-T-ClassRimThickn'!$C$1:$C$112,0,1,1),L1759)</f>
        <v>65</v>
      </c>
      <c r="N1759" s="24">
        <v>65</v>
      </c>
      <c r="O1759" s="24">
        <f>IF(N1759&gt;900,_xlfn.XLOOKUP(ROUND(N1759,0),'CM-VL-G-C-GL-B-T-ClassRimThickn'!$B$1:$B$112,'CM-VL-G-C-GL-B-T-ClassRimThickn'!$C$1:$C$112,0,1,1),N1759)</f>
        <v>65</v>
      </c>
      <c r="P1759" s="24">
        <v>65</v>
      </c>
      <c r="Q1759" s="24">
        <f>IF(P1759&gt;900,_xlfn.XLOOKUP(ROUND(P1759,0),'CM-VL-G-C-GL-B-T-ClassRimThickn'!$B$1:$B$112,'CM-VL-G-C-GL-B-T-ClassRimThickn'!$C$1:$C$112,0,1,1),P1759)</f>
        <v>65</v>
      </c>
      <c r="S1759" s="24">
        <f>IF(R1759&gt;900,_xlfn.XLOOKUP(ROUND(R1759,0),'CM-VL-G-C-GL-B-T-ClassRimThickn'!$B$1:$B$112,'CM-VL-G-C-GL-B-T-ClassRimThickn'!$C$1:$C$112,0,1,1),R1759)</f>
        <v>0</v>
      </c>
      <c r="T1759" s="24">
        <v>65</v>
      </c>
      <c r="U1759" s="24">
        <f>IF(T1759&gt;900,_xlfn.XLOOKUP(ROUND(T1759,0),'CM-VL-G-C-GL-B-T-ClassRimThickn'!$B$1:$B$112,'CM-VL-G-C-GL-B-T-ClassRimThickn'!$C$1:$C$112,0,1,1),T1759)</f>
        <v>65</v>
      </c>
      <c r="V1759" s="24">
        <v>65</v>
      </c>
      <c r="W1759" s="24">
        <f>IF(V1759&gt;900,_xlfn.XLOOKUP(ROUND(V1759,0),'CM-VL-G-C-GL-B-T-ClassRimThickn'!$B$1:$B$112,'CM-VL-G-C-GL-B-T-ClassRimThickn'!$C$1:$C$112,0,1,1),V1759)</f>
        <v>65</v>
      </c>
      <c r="X1759" s="24">
        <v>65</v>
      </c>
      <c r="Y1759" s="24">
        <f>IF(X1759&gt;900,_xlfn.XLOOKUP(ROUND(X1759,0),'CM-VL-G-C-GL-B-T-ClassRimThickn'!$B$1:$B$112,'CM-VL-G-C-GL-B-T-ClassRimThickn'!$C$1:$C$112,0,1,1),X1759)</f>
        <v>65</v>
      </c>
      <c r="Z1759" s="24">
        <v>65</v>
      </c>
      <c r="AA1759" s="24">
        <f>IF(Z1759&gt;900,_xlfn.XLOOKUP(ROUND(Z1759,0),'CM-VL-G-C-GL-B-T-ClassRimThickn'!$B$1:$B$112,'CM-VL-G-C-GL-B-T-ClassRimThickn'!$C$1:$C$112,0,1,1),Z1759)</f>
        <v>65</v>
      </c>
      <c r="AB1759" s="24">
        <v>65</v>
      </c>
      <c r="AC1759" s="24">
        <f>IF(AB1759&gt;900,_xlfn.XLOOKUP(ROUND(AB1759,0),'CM-VL-G-C-GL-B-T-ClassRimThickn'!$B$1:$B$112,'CM-VL-G-C-GL-B-T-ClassRimThickn'!$C$1:$C$112,0,1,1),AB1759)</f>
        <v>65</v>
      </c>
      <c r="AD1759" s="24">
        <v>65</v>
      </c>
      <c r="AE1759" s="24">
        <f>IF(AD1759&gt;900,_xlfn.XLOOKUP(ROUND(AD1759,0),'CM-VL-G-C-GL-B-T-ClassRimThickn'!$B$1:$B$112,'CM-VL-G-C-GL-B-T-ClassRimThickn'!$C$1:$C$112,0,1,1),AD1759)</f>
        <v>65</v>
      </c>
      <c r="AF1759" s="24">
        <v>65</v>
      </c>
      <c r="AG1759" s="24">
        <f>IF(AF1759&gt;900,_xlfn.XLOOKUP(ROUND(AF1759,0),'CM-VL-G-C-GL-B-T-ClassRimThickn'!$B$1:$B$112,'CM-VL-G-C-GL-B-T-ClassRimThickn'!$C$1:$C$112,0,1,1),AF1759)</f>
        <v>65</v>
      </c>
      <c r="AH1759" s="24">
        <v>27</v>
      </c>
      <c r="AI1759" s="24">
        <v>27</v>
      </c>
      <c r="AJ1759" s="24">
        <v>28</v>
      </c>
      <c r="AK1759" s="24">
        <v>27</v>
      </c>
      <c r="AL1759" s="24">
        <v>27</v>
      </c>
      <c r="AM1759" s="24">
        <v>28</v>
      </c>
      <c r="AN1759" s="24">
        <v>27</v>
      </c>
      <c r="AO1759" s="24">
        <v>27</v>
      </c>
      <c r="AP1759" s="24">
        <v>28</v>
      </c>
      <c r="AQ1759" s="24">
        <v>26</v>
      </c>
      <c r="AR1759" s="24">
        <v>27</v>
      </c>
      <c r="AS1759" s="24">
        <v>28</v>
      </c>
      <c r="AT1759" s="24">
        <v>28</v>
      </c>
      <c r="AU1759" s="24">
        <v>28</v>
      </c>
      <c r="AV1759" s="24">
        <v>28</v>
      </c>
      <c r="AW1759" s="24">
        <v>28</v>
      </c>
      <c r="AX1759" s="24">
        <v>28</v>
      </c>
      <c r="AY1759" s="24">
        <v>28</v>
      </c>
      <c r="AZ1759" s="24">
        <v>28</v>
      </c>
      <c r="BA1759" s="24">
        <v>28</v>
      </c>
      <c r="BB1759" s="24">
        <v>28</v>
      </c>
      <c r="BC1759" s="24">
        <v>28</v>
      </c>
      <c r="BD1759" s="24">
        <v>29</v>
      </c>
      <c r="BE1759" s="24">
        <v>28</v>
      </c>
      <c r="BF1759" s="24">
        <v>0</v>
      </c>
      <c r="BG1759" s="24">
        <v>0</v>
      </c>
      <c r="BH1759" s="24">
        <v>0</v>
      </c>
      <c r="BI1759" s="24">
        <v>0</v>
      </c>
      <c r="BJ1759" s="24">
        <v>0</v>
      </c>
      <c r="BL1759" s="24">
        <v>0</v>
      </c>
      <c r="BM1759" s="24">
        <v>0</v>
      </c>
      <c r="BN1759" s="24">
        <v>0</v>
      </c>
      <c r="BO1759" s="24">
        <v>0</v>
      </c>
      <c r="BP1759" s="24">
        <v>0</v>
      </c>
      <c r="BQ1759" s="24">
        <v>0</v>
      </c>
      <c r="BR1759" s="24">
        <v>0</v>
      </c>
      <c r="BS1759" s="24">
        <v>0</v>
      </c>
      <c r="BT1759" s="24">
        <v>0</v>
      </c>
      <c r="BU1759" s="24">
        <v>0</v>
      </c>
      <c r="BV1759" s="24">
        <v>0</v>
      </c>
      <c r="BW1759" s="24">
        <v>0</v>
      </c>
      <c r="BX1759" s="24">
        <v>0</v>
      </c>
      <c r="BY1759" s="24">
        <v>0</v>
      </c>
      <c r="BZ1759" s="24">
        <v>0</v>
      </c>
      <c r="CB1759" s="24">
        <v>0</v>
      </c>
      <c r="CC1759" s="24">
        <v>0</v>
      </c>
      <c r="CD1759" s="24">
        <v>100</v>
      </c>
      <c r="CE1759" s="24">
        <v>100</v>
      </c>
      <c r="CF1759" s="24">
        <v>110</v>
      </c>
      <c r="CG1759" s="24">
        <v>100</v>
      </c>
      <c r="CH1759" s="24">
        <v>110</v>
      </c>
      <c r="CI1759" s="24">
        <v>105</v>
      </c>
      <c r="CO1759" s="34">
        <f t="shared" si="121"/>
        <v>51531</v>
      </c>
    </row>
    <row r="1760" spans="1:93" ht="15" hidden="1">
      <c r="A1760" s="23" t="s">
        <v>187</v>
      </c>
      <c r="B1760" s="52">
        <v>40870</v>
      </c>
      <c r="C1760" s="25" t="str">
        <f t="shared" si="120"/>
        <v/>
      </c>
      <c r="G1760" s="24">
        <f t="shared" si="122"/>
        <v>83</v>
      </c>
      <c r="H1760" s="36">
        <v>85566</v>
      </c>
      <c r="I1760" s="24" t="str">
        <f t="shared" ref="I1760:I1823" si="123">IF(AND((A1760=A1761),(H1760&gt;H1761)),FALSE,"")</f>
        <v/>
      </c>
      <c r="K1760" s="24">
        <f>IF(J1760&gt;900,_xlfn.XLOOKUP(ROUND(J1760,0),'CM-VL-G-C-GL-B-T-ClassRimThickn'!$B$1:$B$112,'CM-VL-G-C-GL-B-T-ClassRimThickn'!$C$1:$C$112,0,1,1),J1760)</f>
        <v>0</v>
      </c>
      <c r="L1760" s="24">
        <v>55</v>
      </c>
      <c r="M1760" s="24">
        <f>IF(L1760&gt;900,_xlfn.XLOOKUP(ROUND(L1760,0),'CM-VL-G-C-GL-B-T-ClassRimThickn'!$B$1:$B$112,'CM-VL-G-C-GL-B-T-ClassRimThickn'!$C$1:$C$112,0,1,1),L1760)</f>
        <v>55</v>
      </c>
      <c r="N1760" s="24">
        <v>55</v>
      </c>
      <c r="O1760" s="24">
        <f>IF(N1760&gt;900,_xlfn.XLOOKUP(ROUND(N1760,0),'CM-VL-G-C-GL-B-T-ClassRimThickn'!$B$1:$B$112,'CM-VL-G-C-GL-B-T-ClassRimThickn'!$C$1:$C$112,0,1,1),N1760)</f>
        <v>55</v>
      </c>
      <c r="P1760" s="24">
        <v>55</v>
      </c>
      <c r="Q1760" s="24">
        <f>IF(P1760&gt;900,_xlfn.XLOOKUP(ROUND(P1760,0),'CM-VL-G-C-GL-B-T-ClassRimThickn'!$B$1:$B$112,'CM-VL-G-C-GL-B-T-ClassRimThickn'!$C$1:$C$112,0,1,1),P1760)</f>
        <v>55</v>
      </c>
      <c r="S1760" s="24">
        <f>IF(R1760&gt;900,_xlfn.XLOOKUP(ROUND(R1760,0),'CM-VL-G-C-GL-B-T-ClassRimThickn'!$B$1:$B$112,'CM-VL-G-C-GL-B-T-ClassRimThickn'!$C$1:$C$112,0,1,1),R1760)</f>
        <v>0</v>
      </c>
      <c r="T1760" s="24">
        <v>55</v>
      </c>
      <c r="U1760" s="24">
        <f>IF(T1760&gt;900,_xlfn.XLOOKUP(ROUND(T1760,0),'CM-VL-G-C-GL-B-T-ClassRimThickn'!$B$1:$B$112,'CM-VL-G-C-GL-B-T-ClassRimThickn'!$C$1:$C$112,0,1,1),T1760)</f>
        <v>55</v>
      </c>
      <c r="V1760" s="24">
        <v>55</v>
      </c>
      <c r="W1760" s="24">
        <f>IF(V1760&gt;900,_xlfn.XLOOKUP(ROUND(V1760,0),'CM-VL-G-C-GL-B-T-ClassRimThickn'!$B$1:$B$112,'CM-VL-G-C-GL-B-T-ClassRimThickn'!$C$1:$C$112,0,1,1),V1760)</f>
        <v>55</v>
      </c>
      <c r="X1760" s="24">
        <v>55</v>
      </c>
      <c r="Y1760" s="24">
        <f>IF(X1760&gt;900,_xlfn.XLOOKUP(ROUND(X1760,0),'CM-VL-G-C-GL-B-T-ClassRimThickn'!$B$1:$B$112,'CM-VL-G-C-GL-B-T-ClassRimThickn'!$C$1:$C$112,0,1,1),X1760)</f>
        <v>55</v>
      </c>
      <c r="Z1760" s="24">
        <v>55</v>
      </c>
      <c r="AA1760" s="24">
        <f>IF(Z1760&gt;900,_xlfn.XLOOKUP(ROUND(Z1760,0),'CM-VL-G-C-GL-B-T-ClassRimThickn'!$B$1:$B$112,'CM-VL-G-C-GL-B-T-ClassRimThickn'!$C$1:$C$112,0,1,1),Z1760)</f>
        <v>55</v>
      </c>
      <c r="AB1760" s="24">
        <v>55</v>
      </c>
      <c r="AC1760" s="24">
        <f>IF(AB1760&gt;900,_xlfn.XLOOKUP(ROUND(AB1760,0),'CM-VL-G-C-GL-B-T-ClassRimThickn'!$B$1:$B$112,'CM-VL-G-C-GL-B-T-ClassRimThickn'!$C$1:$C$112,0,1,1),AB1760)</f>
        <v>55</v>
      </c>
      <c r="AD1760" s="24">
        <v>55</v>
      </c>
      <c r="AE1760" s="24">
        <f>IF(AD1760&gt;900,_xlfn.XLOOKUP(ROUND(AD1760,0),'CM-VL-G-C-GL-B-T-ClassRimThickn'!$B$1:$B$112,'CM-VL-G-C-GL-B-T-ClassRimThickn'!$C$1:$C$112,0,1,1),AD1760)</f>
        <v>55</v>
      </c>
      <c r="AF1760" s="24">
        <v>55</v>
      </c>
      <c r="AG1760" s="24">
        <f>IF(AF1760&gt;900,_xlfn.XLOOKUP(ROUND(AF1760,0),'CM-VL-G-C-GL-B-T-ClassRimThickn'!$B$1:$B$112,'CM-VL-G-C-GL-B-T-ClassRimThickn'!$C$1:$C$112,0,1,1),AF1760)</f>
        <v>55</v>
      </c>
      <c r="AH1760" s="24">
        <v>26</v>
      </c>
      <c r="AI1760" s="24">
        <v>26</v>
      </c>
      <c r="AJ1760" s="24">
        <v>27</v>
      </c>
      <c r="AK1760" s="24">
        <v>26</v>
      </c>
      <c r="AL1760" s="24">
        <v>26</v>
      </c>
      <c r="AM1760" s="24">
        <v>27</v>
      </c>
      <c r="AN1760" s="24">
        <v>27</v>
      </c>
      <c r="AO1760" s="24">
        <v>26</v>
      </c>
      <c r="AP1760" s="24">
        <v>26</v>
      </c>
      <c r="AQ1760" s="24">
        <v>26</v>
      </c>
      <c r="AR1760" s="24">
        <v>26</v>
      </c>
      <c r="AS1760" s="24">
        <v>28</v>
      </c>
      <c r="AT1760" s="24">
        <v>30</v>
      </c>
      <c r="AU1760" s="24">
        <v>29</v>
      </c>
      <c r="AV1760" s="24">
        <v>29</v>
      </c>
      <c r="AW1760" s="24">
        <v>28</v>
      </c>
      <c r="AX1760" s="24">
        <v>29</v>
      </c>
      <c r="AY1760" s="24">
        <v>30</v>
      </c>
      <c r="AZ1760" s="24">
        <v>28</v>
      </c>
      <c r="BA1760" s="24">
        <v>29</v>
      </c>
      <c r="BB1760" s="24">
        <v>28</v>
      </c>
      <c r="BC1760" s="24">
        <v>29</v>
      </c>
      <c r="BD1760" s="24">
        <v>29</v>
      </c>
      <c r="BE1760" s="24">
        <v>29</v>
      </c>
      <c r="BF1760" s="24">
        <v>0</v>
      </c>
      <c r="BG1760" s="24">
        <v>0</v>
      </c>
      <c r="BH1760" s="24">
        <v>0</v>
      </c>
      <c r="BI1760" s="24">
        <v>0</v>
      </c>
      <c r="BJ1760" s="24">
        <v>0</v>
      </c>
      <c r="BL1760" s="24">
        <v>0</v>
      </c>
      <c r="BM1760" s="24">
        <v>0</v>
      </c>
      <c r="BN1760" s="24">
        <v>0</v>
      </c>
      <c r="BO1760" s="24">
        <v>0</v>
      </c>
      <c r="BP1760" s="24">
        <v>0</v>
      </c>
      <c r="BQ1760" s="24">
        <v>0</v>
      </c>
      <c r="BR1760" s="24">
        <v>0</v>
      </c>
      <c r="BS1760" s="24">
        <v>0.5</v>
      </c>
      <c r="BT1760" s="24">
        <v>0</v>
      </c>
      <c r="BU1760" s="24">
        <v>0</v>
      </c>
      <c r="BV1760" s="24">
        <v>0.5</v>
      </c>
      <c r="BW1760" s="24">
        <v>0</v>
      </c>
      <c r="BX1760" s="24">
        <v>0</v>
      </c>
      <c r="BY1760" s="24">
        <v>0</v>
      </c>
      <c r="BZ1760" s="24">
        <v>0</v>
      </c>
      <c r="CB1760" s="24">
        <v>0</v>
      </c>
      <c r="CC1760" s="24">
        <v>0</v>
      </c>
      <c r="CD1760" s="24">
        <v>90</v>
      </c>
      <c r="CE1760" s="24">
        <v>85</v>
      </c>
      <c r="CF1760" s="24">
        <v>85</v>
      </c>
      <c r="CG1760" s="24">
        <v>85</v>
      </c>
      <c r="CH1760" s="24">
        <v>90</v>
      </c>
      <c r="CI1760" s="24">
        <v>90</v>
      </c>
      <c r="CO1760" s="34">
        <f t="shared" si="121"/>
        <v>85566</v>
      </c>
    </row>
    <row r="1761" spans="1:93" ht="15" hidden="1">
      <c r="A1761" s="23" t="s">
        <v>187</v>
      </c>
      <c r="B1761" s="52">
        <v>40880</v>
      </c>
      <c r="C1761" s="25" t="str">
        <f t="shared" si="120"/>
        <v/>
      </c>
      <c r="G1761" s="24">
        <f t="shared" si="122"/>
        <v>10</v>
      </c>
      <c r="H1761" s="32">
        <v>86577</v>
      </c>
      <c r="I1761" s="24" t="str">
        <f t="shared" si="123"/>
        <v/>
      </c>
      <c r="K1761" s="24">
        <f>IF(J1761&gt;900,_xlfn.XLOOKUP(ROUND(J1761,0),'CM-VL-G-C-GL-B-T-ClassRimThickn'!$B$1:$B$112,'CM-VL-G-C-GL-B-T-ClassRimThickn'!$C$1:$C$112,0,1,1),J1761)</f>
        <v>0</v>
      </c>
      <c r="L1761" s="24">
        <v>55</v>
      </c>
      <c r="M1761" s="24">
        <f>IF(L1761&gt;900,_xlfn.XLOOKUP(ROUND(L1761,0),'CM-VL-G-C-GL-B-T-ClassRimThickn'!$B$1:$B$112,'CM-VL-G-C-GL-B-T-ClassRimThickn'!$C$1:$C$112,0,1,1),L1761)</f>
        <v>55</v>
      </c>
      <c r="N1761" s="24">
        <v>53</v>
      </c>
      <c r="O1761" s="24">
        <f>IF(N1761&gt;900,_xlfn.XLOOKUP(ROUND(N1761,0),'CM-VL-G-C-GL-B-T-ClassRimThickn'!$B$1:$B$112,'CM-VL-G-C-GL-B-T-ClassRimThickn'!$C$1:$C$112,0,1,1),N1761)</f>
        <v>53</v>
      </c>
      <c r="P1761" s="24">
        <v>53</v>
      </c>
      <c r="Q1761" s="24">
        <f>IF(P1761&gt;900,_xlfn.XLOOKUP(ROUND(P1761,0),'CM-VL-G-C-GL-B-T-ClassRimThickn'!$B$1:$B$112,'CM-VL-G-C-GL-B-T-ClassRimThickn'!$C$1:$C$112,0,1,1),P1761)</f>
        <v>53</v>
      </c>
      <c r="S1761" s="24">
        <f>IF(R1761&gt;900,_xlfn.XLOOKUP(ROUND(R1761,0),'CM-VL-G-C-GL-B-T-ClassRimThickn'!$B$1:$B$112,'CM-VL-G-C-GL-B-T-ClassRimThickn'!$C$1:$C$112,0,1,1),R1761)</f>
        <v>0</v>
      </c>
      <c r="T1761" s="24">
        <v>55</v>
      </c>
      <c r="U1761" s="24">
        <f>IF(T1761&gt;900,_xlfn.XLOOKUP(ROUND(T1761,0),'CM-VL-G-C-GL-B-T-ClassRimThickn'!$B$1:$B$112,'CM-VL-G-C-GL-B-T-ClassRimThickn'!$C$1:$C$112,0,1,1),T1761)</f>
        <v>55</v>
      </c>
      <c r="V1761" s="24">
        <v>55</v>
      </c>
      <c r="W1761" s="24">
        <f>IF(V1761&gt;900,_xlfn.XLOOKUP(ROUND(V1761,0),'CM-VL-G-C-GL-B-T-ClassRimThickn'!$B$1:$B$112,'CM-VL-G-C-GL-B-T-ClassRimThickn'!$C$1:$C$112,0,1,1),V1761)</f>
        <v>55</v>
      </c>
      <c r="X1761" s="24">
        <v>55</v>
      </c>
      <c r="Y1761" s="24">
        <f>IF(X1761&gt;900,_xlfn.XLOOKUP(ROUND(X1761,0),'CM-VL-G-C-GL-B-T-ClassRimThickn'!$B$1:$B$112,'CM-VL-G-C-GL-B-T-ClassRimThickn'!$C$1:$C$112,0,1,1),X1761)</f>
        <v>55</v>
      </c>
      <c r="Z1761" s="24">
        <v>53</v>
      </c>
      <c r="AA1761" s="24">
        <f>IF(Z1761&gt;900,_xlfn.XLOOKUP(ROUND(Z1761,0),'CM-VL-G-C-GL-B-T-ClassRimThickn'!$B$1:$B$112,'CM-VL-G-C-GL-B-T-ClassRimThickn'!$C$1:$C$112,0,1,1),Z1761)</f>
        <v>53</v>
      </c>
      <c r="AB1761" s="24">
        <v>53</v>
      </c>
      <c r="AC1761" s="24">
        <f>IF(AB1761&gt;900,_xlfn.XLOOKUP(ROUND(AB1761,0),'CM-VL-G-C-GL-B-T-ClassRimThickn'!$B$1:$B$112,'CM-VL-G-C-GL-B-T-ClassRimThickn'!$C$1:$C$112,0,1,1),AB1761)</f>
        <v>53</v>
      </c>
      <c r="AD1761" s="24">
        <v>53</v>
      </c>
      <c r="AE1761" s="24">
        <f>IF(AD1761&gt;900,_xlfn.XLOOKUP(ROUND(AD1761,0),'CM-VL-G-C-GL-B-T-ClassRimThickn'!$B$1:$B$112,'CM-VL-G-C-GL-B-T-ClassRimThickn'!$C$1:$C$112,0,1,1),AD1761)</f>
        <v>53</v>
      </c>
      <c r="AF1761" s="24">
        <v>55</v>
      </c>
      <c r="AG1761" s="24">
        <f>IF(AF1761&gt;900,_xlfn.XLOOKUP(ROUND(AF1761,0),'CM-VL-G-C-GL-B-T-ClassRimThickn'!$B$1:$B$112,'CM-VL-G-C-GL-B-T-ClassRimThickn'!$C$1:$C$112,0,1,1),AF1761)</f>
        <v>55</v>
      </c>
      <c r="AH1761" s="24">
        <v>25</v>
      </c>
      <c r="AI1761" s="24">
        <v>25</v>
      </c>
      <c r="AJ1761" s="24">
        <v>27</v>
      </c>
      <c r="AK1761" s="24">
        <v>25</v>
      </c>
      <c r="AL1761" s="24">
        <v>26</v>
      </c>
      <c r="AM1761" s="24">
        <v>26</v>
      </c>
      <c r="AN1761" s="24">
        <v>26</v>
      </c>
      <c r="AO1761" s="24">
        <v>25</v>
      </c>
      <c r="AP1761" s="24">
        <v>27</v>
      </c>
      <c r="AQ1761" s="24">
        <v>26</v>
      </c>
      <c r="AR1761" s="24">
        <v>25</v>
      </c>
      <c r="AS1761" s="24">
        <v>27</v>
      </c>
      <c r="AT1761" s="24">
        <v>29</v>
      </c>
      <c r="AU1761" s="24">
        <v>29</v>
      </c>
      <c r="AV1761" s="24">
        <v>28</v>
      </c>
      <c r="AW1761" s="24">
        <v>29</v>
      </c>
      <c r="AX1761" s="24">
        <v>29</v>
      </c>
      <c r="AY1761" s="24">
        <v>31</v>
      </c>
      <c r="AZ1761" s="24">
        <v>28</v>
      </c>
      <c r="BA1761" s="24">
        <v>29</v>
      </c>
      <c r="BB1761" s="24">
        <v>29</v>
      </c>
      <c r="BC1761" s="24">
        <v>28</v>
      </c>
      <c r="BD1761" s="24">
        <v>28</v>
      </c>
      <c r="BE1761" s="24">
        <v>29</v>
      </c>
      <c r="BF1761" s="24">
        <v>0</v>
      </c>
      <c r="BG1761" s="24">
        <v>0</v>
      </c>
      <c r="BH1761" s="24">
        <v>0</v>
      </c>
      <c r="BI1761" s="24">
        <v>0</v>
      </c>
      <c r="BJ1761" s="24">
        <v>0</v>
      </c>
      <c r="BL1761" s="24">
        <v>0</v>
      </c>
      <c r="BM1761" s="24">
        <v>0</v>
      </c>
      <c r="BN1761" s="24">
        <v>0</v>
      </c>
      <c r="BO1761" s="24">
        <v>0</v>
      </c>
      <c r="BP1761" s="24">
        <v>0</v>
      </c>
      <c r="BQ1761" s="24">
        <v>0</v>
      </c>
      <c r="BR1761" s="24">
        <v>0</v>
      </c>
      <c r="BS1761" s="24">
        <v>0.5</v>
      </c>
      <c r="BT1761" s="24">
        <v>0</v>
      </c>
      <c r="BU1761" s="24">
        <v>0</v>
      </c>
      <c r="BV1761" s="24">
        <v>0</v>
      </c>
      <c r="BW1761" s="24">
        <v>0</v>
      </c>
      <c r="BX1761" s="24">
        <v>0</v>
      </c>
      <c r="BY1761" s="24">
        <v>0</v>
      </c>
      <c r="BZ1761" s="24">
        <v>0</v>
      </c>
      <c r="CB1761" s="24">
        <v>0.5</v>
      </c>
      <c r="CC1761" s="24">
        <v>0</v>
      </c>
      <c r="CD1761" s="24">
        <v>85</v>
      </c>
      <c r="CE1761" s="24">
        <v>80</v>
      </c>
      <c r="CF1761" s="24">
        <v>82</v>
      </c>
      <c r="CG1761" s="24">
        <v>80</v>
      </c>
      <c r="CH1761" s="24">
        <v>85</v>
      </c>
      <c r="CI1761" s="24">
        <v>85</v>
      </c>
      <c r="CO1761" s="34">
        <f t="shared" si="121"/>
        <v>86577</v>
      </c>
    </row>
    <row r="1762" spans="1:93" ht="15" hidden="1">
      <c r="A1762" s="23" t="s">
        <v>187</v>
      </c>
      <c r="B1762" s="52">
        <v>40921</v>
      </c>
      <c r="C1762" s="25" t="str">
        <f t="shared" si="120"/>
        <v/>
      </c>
      <c r="G1762" s="24">
        <f t="shared" si="122"/>
        <v>41</v>
      </c>
      <c r="H1762" s="32">
        <v>101262</v>
      </c>
      <c r="I1762" s="24" t="str">
        <f t="shared" si="123"/>
        <v/>
      </c>
      <c r="K1762" s="24">
        <f>IF(J1762&gt;900,_xlfn.XLOOKUP(ROUND(J1762,0),'CM-VL-G-C-GL-B-T-ClassRimThickn'!$B$1:$B$112,'CM-VL-G-C-GL-B-T-ClassRimThickn'!$C$1:$C$112,0,1,1),J1762)</f>
        <v>0</v>
      </c>
      <c r="L1762" s="24">
        <v>50</v>
      </c>
      <c r="M1762" s="24">
        <f>IF(L1762&gt;900,_xlfn.XLOOKUP(ROUND(L1762,0),'CM-VL-G-C-GL-B-T-ClassRimThickn'!$B$1:$B$112,'CM-VL-G-C-GL-B-T-ClassRimThickn'!$C$1:$C$112,0,1,1),L1762)</f>
        <v>50</v>
      </c>
      <c r="N1762" s="24">
        <v>53.5</v>
      </c>
      <c r="O1762" s="24">
        <f>IF(N1762&gt;900,_xlfn.XLOOKUP(ROUND(N1762,0),'CM-VL-G-C-GL-B-T-ClassRimThickn'!$B$1:$B$112,'CM-VL-G-C-GL-B-T-ClassRimThickn'!$C$1:$C$112,0,1,1),N1762)</f>
        <v>53.5</v>
      </c>
      <c r="P1762" s="24">
        <v>50</v>
      </c>
      <c r="Q1762" s="24">
        <f>IF(P1762&gt;900,_xlfn.XLOOKUP(ROUND(P1762,0),'CM-VL-G-C-GL-B-T-ClassRimThickn'!$B$1:$B$112,'CM-VL-G-C-GL-B-T-ClassRimThickn'!$C$1:$C$112,0,1,1),P1762)</f>
        <v>50</v>
      </c>
      <c r="S1762" s="24">
        <f>IF(R1762&gt;900,_xlfn.XLOOKUP(ROUND(R1762,0),'CM-VL-G-C-GL-B-T-ClassRimThickn'!$B$1:$B$112,'CM-VL-G-C-GL-B-T-ClassRimThickn'!$C$1:$C$112,0,1,1),R1762)</f>
        <v>0</v>
      </c>
      <c r="T1762" s="24">
        <v>51</v>
      </c>
      <c r="U1762" s="24">
        <f>IF(T1762&gt;900,_xlfn.XLOOKUP(ROUND(T1762,0),'CM-VL-G-C-GL-B-T-ClassRimThickn'!$B$1:$B$112,'CM-VL-G-C-GL-B-T-ClassRimThickn'!$C$1:$C$112,0,1,1),T1762)</f>
        <v>51</v>
      </c>
      <c r="V1762" s="24">
        <v>52</v>
      </c>
      <c r="W1762" s="24">
        <f>IF(V1762&gt;900,_xlfn.XLOOKUP(ROUND(V1762,0),'CM-VL-G-C-GL-B-T-ClassRimThickn'!$B$1:$B$112,'CM-VL-G-C-GL-B-T-ClassRimThickn'!$C$1:$C$112,0,1,1),V1762)</f>
        <v>52</v>
      </c>
      <c r="X1762" s="24">
        <v>52</v>
      </c>
      <c r="Y1762" s="24">
        <f>IF(X1762&gt;900,_xlfn.XLOOKUP(ROUND(X1762,0),'CM-VL-G-C-GL-B-T-ClassRimThickn'!$B$1:$B$112,'CM-VL-G-C-GL-B-T-ClassRimThickn'!$C$1:$C$112,0,1,1),X1762)</f>
        <v>52</v>
      </c>
      <c r="Z1762" s="24">
        <v>53.5</v>
      </c>
      <c r="AA1762" s="24">
        <f>IF(Z1762&gt;900,_xlfn.XLOOKUP(ROUND(Z1762,0),'CM-VL-G-C-GL-B-T-ClassRimThickn'!$B$1:$B$112,'CM-VL-G-C-GL-B-T-ClassRimThickn'!$C$1:$C$112,0,1,1),Z1762)</f>
        <v>53.5</v>
      </c>
      <c r="AB1762" s="24">
        <v>52</v>
      </c>
      <c r="AC1762" s="24">
        <f>IF(AB1762&gt;900,_xlfn.XLOOKUP(ROUND(AB1762,0),'CM-VL-G-C-GL-B-T-ClassRimThickn'!$B$1:$B$112,'CM-VL-G-C-GL-B-T-ClassRimThickn'!$C$1:$C$112,0,1,1),AB1762)</f>
        <v>52</v>
      </c>
      <c r="AD1762" s="24">
        <v>51</v>
      </c>
      <c r="AE1762" s="24">
        <f>IF(AD1762&gt;900,_xlfn.XLOOKUP(ROUND(AD1762,0),'CM-VL-G-C-GL-B-T-ClassRimThickn'!$B$1:$B$112,'CM-VL-G-C-GL-B-T-ClassRimThickn'!$C$1:$C$112,0,1,1),AD1762)</f>
        <v>51</v>
      </c>
      <c r="AF1762" s="24">
        <v>52</v>
      </c>
      <c r="AG1762" s="24">
        <f>IF(AF1762&gt;900,_xlfn.XLOOKUP(ROUND(AF1762,0),'CM-VL-G-C-GL-B-T-ClassRimThickn'!$B$1:$B$112,'CM-VL-G-C-GL-B-T-ClassRimThickn'!$C$1:$C$112,0,1,1),AF1762)</f>
        <v>52</v>
      </c>
      <c r="AH1762" s="24">
        <v>25</v>
      </c>
      <c r="AI1762" s="24">
        <v>25</v>
      </c>
      <c r="AJ1762" s="24">
        <v>26.5</v>
      </c>
      <c r="AK1762" s="24">
        <v>25</v>
      </c>
      <c r="AL1762" s="24">
        <v>24.5</v>
      </c>
      <c r="AM1762" s="24">
        <v>26.5</v>
      </c>
      <c r="AN1762" s="24">
        <v>25</v>
      </c>
      <c r="AO1762" s="24">
        <v>25</v>
      </c>
      <c r="AP1762" s="24">
        <v>25</v>
      </c>
      <c r="AQ1762" s="24">
        <v>23.5</v>
      </c>
      <c r="AR1762" s="24">
        <v>23</v>
      </c>
      <c r="AS1762" s="24">
        <v>26.5</v>
      </c>
      <c r="AT1762" s="24">
        <v>28.5</v>
      </c>
      <c r="AU1762" s="24">
        <v>30.5</v>
      </c>
      <c r="AV1762" s="24">
        <v>30</v>
      </c>
      <c r="AW1762" s="24">
        <v>30.5</v>
      </c>
      <c r="AX1762" s="24">
        <v>30</v>
      </c>
      <c r="AY1762" s="24">
        <v>30</v>
      </c>
      <c r="AZ1762" s="24">
        <v>30</v>
      </c>
      <c r="BA1762" s="24">
        <v>29</v>
      </c>
      <c r="BB1762" s="24">
        <v>28.5</v>
      </c>
      <c r="BC1762" s="24">
        <v>28.5</v>
      </c>
      <c r="BD1762" s="24">
        <v>29</v>
      </c>
      <c r="BE1762" s="24">
        <v>29</v>
      </c>
      <c r="BF1762" s="24">
        <v>0</v>
      </c>
      <c r="BG1762" s="24">
        <v>0</v>
      </c>
      <c r="BH1762" s="24">
        <v>0.5</v>
      </c>
      <c r="BI1762" s="24">
        <v>0</v>
      </c>
      <c r="BJ1762" s="24">
        <v>0</v>
      </c>
      <c r="BL1762" s="24">
        <v>0.5</v>
      </c>
      <c r="BM1762" s="24">
        <v>0</v>
      </c>
      <c r="BN1762" s="24">
        <v>0.5</v>
      </c>
      <c r="BO1762" s="24">
        <v>0</v>
      </c>
      <c r="BP1762" s="24">
        <v>0</v>
      </c>
      <c r="BQ1762" s="24">
        <v>0</v>
      </c>
      <c r="BR1762" s="24">
        <v>0</v>
      </c>
      <c r="BS1762" s="24">
        <v>1</v>
      </c>
      <c r="BT1762" s="24">
        <v>0</v>
      </c>
      <c r="BU1762" s="24">
        <v>0.5</v>
      </c>
      <c r="BV1762" s="24">
        <v>0.5</v>
      </c>
      <c r="BW1762" s="24">
        <v>0</v>
      </c>
      <c r="BX1762" s="24">
        <v>0.5</v>
      </c>
      <c r="BY1762" s="24">
        <v>0</v>
      </c>
      <c r="BZ1762" s="24">
        <v>0</v>
      </c>
      <c r="CB1762" s="24">
        <v>1</v>
      </c>
      <c r="CC1762" s="24">
        <v>0</v>
      </c>
      <c r="CD1762" s="24">
        <v>85</v>
      </c>
      <c r="CE1762" s="24">
        <v>86</v>
      </c>
      <c r="CF1762" s="24">
        <v>86</v>
      </c>
      <c r="CG1762" s="24">
        <v>86</v>
      </c>
      <c r="CH1762" s="24">
        <v>87</v>
      </c>
      <c r="CI1762" s="24">
        <v>86</v>
      </c>
      <c r="CO1762" s="34">
        <f t="shared" si="121"/>
        <v>101262</v>
      </c>
    </row>
    <row r="1763" spans="1:93" ht="15" hidden="1">
      <c r="A1763" s="23" t="s">
        <v>187</v>
      </c>
      <c r="B1763" s="52">
        <v>40967</v>
      </c>
      <c r="C1763" s="25" t="str">
        <f t="shared" si="120"/>
        <v/>
      </c>
      <c r="G1763" s="24">
        <f t="shared" si="122"/>
        <v>46</v>
      </c>
      <c r="H1763" s="32">
        <v>120679</v>
      </c>
      <c r="I1763" s="24" t="str">
        <f t="shared" si="123"/>
        <v/>
      </c>
      <c r="K1763" s="24">
        <f>IF(J1763&gt;900,_xlfn.XLOOKUP(ROUND(J1763,0),'CM-VL-G-C-GL-B-T-ClassRimThickn'!$B$1:$B$112,'CM-VL-G-C-GL-B-T-ClassRimThickn'!$C$1:$C$112,0,1,1),J1763)</f>
        <v>0</v>
      </c>
      <c r="L1763" s="24">
        <v>50</v>
      </c>
      <c r="M1763" s="24">
        <f>IF(L1763&gt;900,_xlfn.XLOOKUP(ROUND(L1763,0),'CM-VL-G-C-GL-B-T-ClassRimThickn'!$B$1:$B$112,'CM-VL-G-C-GL-B-T-ClassRimThickn'!$C$1:$C$112,0,1,1),L1763)</f>
        <v>50</v>
      </c>
      <c r="N1763" s="24">
        <v>52</v>
      </c>
      <c r="O1763" s="24">
        <f>IF(N1763&gt;900,_xlfn.XLOOKUP(ROUND(N1763,0),'CM-VL-G-C-GL-B-T-ClassRimThickn'!$B$1:$B$112,'CM-VL-G-C-GL-B-T-ClassRimThickn'!$C$1:$C$112,0,1,1),N1763)</f>
        <v>52</v>
      </c>
      <c r="P1763" s="24">
        <v>50</v>
      </c>
      <c r="Q1763" s="24">
        <f>IF(P1763&gt;900,_xlfn.XLOOKUP(ROUND(P1763,0),'CM-VL-G-C-GL-B-T-ClassRimThickn'!$B$1:$B$112,'CM-VL-G-C-GL-B-T-ClassRimThickn'!$C$1:$C$112,0,1,1),P1763)</f>
        <v>50</v>
      </c>
      <c r="S1763" s="24">
        <f>IF(R1763&gt;900,_xlfn.XLOOKUP(ROUND(R1763,0),'CM-VL-G-C-GL-B-T-ClassRimThickn'!$B$1:$B$112,'CM-VL-G-C-GL-B-T-ClassRimThickn'!$C$1:$C$112,0,1,1),R1763)</f>
        <v>0</v>
      </c>
      <c r="T1763" s="24">
        <v>51</v>
      </c>
      <c r="U1763" s="24">
        <f>IF(T1763&gt;900,_xlfn.XLOOKUP(ROUND(T1763,0),'CM-VL-G-C-GL-B-T-ClassRimThickn'!$B$1:$B$112,'CM-VL-G-C-GL-B-T-ClassRimThickn'!$C$1:$C$112,0,1,1),T1763)</f>
        <v>51</v>
      </c>
      <c r="V1763" s="24">
        <v>51</v>
      </c>
      <c r="W1763" s="24">
        <f>IF(V1763&gt;900,_xlfn.XLOOKUP(ROUND(V1763,0),'CM-VL-G-C-GL-B-T-ClassRimThickn'!$B$1:$B$112,'CM-VL-G-C-GL-B-T-ClassRimThickn'!$C$1:$C$112,0,1,1),V1763)</f>
        <v>51</v>
      </c>
      <c r="X1763" s="24">
        <v>51</v>
      </c>
      <c r="Y1763" s="24">
        <f>IF(X1763&gt;900,_xlfn.XLOOKUP(ROUND(X1763,0),'CM-VL-G-C-GL-B-T-ClassRimThickn'!$B$1:$B$112,'CM-VL-G-C-GL-B-T-ClassRimThickn'!$C$1:$C$112,0,1,1),X1763)</f>
        <v>51</v>
      </c>
      <c r="Z1763" s="24">
        <v>53.5</v>
      </c>
      <c r="AA1763" s="24">
        <f>IF(Z1763&gt;900,_xlfn.XLOOKUP(ROUND(Z1763,0),'CM-VL-G-C-GL-B-T-ClassRimThickn'!$B$1:$B$112,'CM-VL-G-C-GL-B-T-ClassRimThickn'!$C$1:$C$112,0,1,1),Z1763)</f>
        <v>53.5</v>
      </c>
      <c r="AB1763" s="24">
        <v>53</v>
      </c>
      <c r="AC1763" s="24">
        <f>IF(AB1763&gt;900,_xlfn.XLOOKUP(ROUND(AB1763,0),'CM-VL-G-C-GL-B-T-ClassRimThickn'!$B$1:$B$112,'CM-VL-G-C-GL-B-T-ClassRimThickn'!$C$1:$C$112,0,1,1),AB1763)</f>
        <v>53</v>
      </c>
      <c r="AD1763" s="24">
        <v>51</v>
      </c>
      <c r="AE1763" s="24">
        <f>IF(AD1763&gt;900,_xlfn.XLOOKUP(ROUND(AD1763,0),'CM-VL-G-C-GL-B-T-ClassRimThickn'!$B$1:$B$112,'CM-VL-G-C-GL-B-T-ClassRimThickn'!$C$1:$C$112,0,1,1),AD1763)</f>
        <v>51</v>
      </c>
      <c r="AF1763" s="24">
        <v>51</v>
      </c>
      <c r="AG1763" s="24">
        <f>IF(AF1763&gt;900,_xlfn.XLOOKUP(ROUND(AF1763,0),'CM-VL-G-C-GL-B-T-ClassRimThickn'!$B$1:$B$112,'CM-VL-G-C-GL-B-T-ClassRimThickn'!$C$1:$C$112,0,1,1),AF1763)</f>
        <v>51</v>
      </c>
      <c r="AH1763" s="24">
        <v>23.5</v>
      </c>
      <c r="AI1763" s="24">
        <v>22</v>
      </c>
      <c r="AJ1763" s="24">
        <v>24</v>
      </c>
      <c r="AK1763" s="24">
        <v>24.5</v>
      </c>
      <c r="AL1763" s="24">
        <v>23.5</v>
      </c>
      <c r="AM1763" s="24">
        <v>24</v>
      </c>
      <c r="AN1763" s="24">
        <v>23.5</v>
      </c>
      <c r="AO1763" s="24">
        <v>23</v>
      </c>
      <c r="AP1763" s="24">
        <v>22</v>
      </c>
      <c r="AQ1763" s="24">
        <v>21.5</v>
      </c>
      <c r="AR1763" s="24">
        <v>21.5</v>
      </c>
      <c r="AS1763" s="24">
        <v>23.5</v>
      </c>
      <c r="AT1763" s="24">
        <v>30.5</v>
      </c>
      <c r="AU1763" s="24">
        <v>31.5</v>
      </c>
      <c r="AV1763" s="24">
        <v>30</v>
      </c>
      <c r="AW1763" s="24">
        <v>29</v>
      </c>
      <c r="AX1763" s="24">
        <v>30</v>
      </c>
      <c r="AY1763" s="24">
        <v>31</v>
      </c>
      <c r="AZ1763" s="24">
        <v>29.5</v>
      </c>
      <c r="BA1763" s="24">
        <v>30</v>
      </c>
      <c r="BB1763" s="24">
        <v>29</v>
      </c>
      <c r="BC1763" s="24">
        <v>29.5</v>
      </c>
      <c r="BD1763" s="24">
        <v>30</v>
      </c>
      <c r="BE1763" s="24">
        <v>30</v>
      </c>
      <c r="BF1763" s="24">
        <v>1</v>
      </c>
      <c r="BG1763" s="24">
        <v>0.5</v>
      </c>
      <c r="BH1763" s="24">
        <v>0.5</v>
      </c>
      <c r="BI1763" s="24">
        <v>1</v>
      </c>
      <c r="BJ1763" s="24">
        <v>1</v>
      </c>
      <c r="BL1763" s="24">
        <v>1</v>
      </c>
      <c r="BM1763" s="24">
        <v>0.5</v>
      </c>
      <c r="BN1763" s="24">
        <v>1</v>
      </c>
      <c r="BO1763" s="24">
        <v>1</v>
      </c>
      <c r="BP1763" s="24">
        <v>0.5</v>
      </c>
      <c r="BQ1763" s="24">
        <v>1</v>
      </c>
      <c r="BR1763" s="24">
        <v>1</v>
      </c>
      <c r="BS1763" s="24">
        <v>2</v>
      </c>
      <c r="BT1763" s="24">
        <v>0.5</v>
      </c>
      <c r="BU1763" s="24">
        <v>0.5</v>
      </c>
      <c r="BV1763" s="24">
        <v>1.5</v>
      </c>
      <c r="BW1763" s="24">
        <v>1.5</v>
      </c>
      <c r="BX1763" s="24">
        <v>1</v>
      </c>
      <c r="BY1763" s="24">
        <v>1.5</v>
      </c>
      <c r="BZ1763" s="24">
        <v>1</v>
      </c>
      <c r="CB1763" s="24">
        <v>1.5</v>
      </c>
      <c r="CC1763" s="24">
        <v>2</v>
      </c>
      <c r="CD1763" s="24">
        <v>90</v>
      </c>
      <c r="CE1763" s="24">
        <v>86</v>
      </c>
      <c r="CF1763" s="24">
        <v>89</v>
      </c>
      <c r="CG1763" s="24">
        <v>83</v>
      </c>
      <c r="CH1763" s="24">
        <v>89</v>
      </c>
      <c r="CI1763" s="24">
        <v>99</v>
      </c>
      <c r="CO1763" s="34">
        <f t="shared" si="121"/>
        <v>120679</v>
      </c>
    </row>
    <row r="1764" spans="1:93" ht="15" hidden="1">
      <c r="A1764" s="23" t="s">
        <v>187</v>
      </c>
      <c r="B1764" s="52">
        <v>41034</v>
      </c>
      <c r="C1764" s="25" t="str">
        <f t="shared" si="120"/>
        <v/>
      </c>
      <c r="G1764" s="24">
        <f t="shared" si="122"/>
        <v>67</v>
      </c>
      <c r="H1764" s="32">
        <v>140388</v>
      </c>
      <c r="I1764" s="24" t="str">
        <f t="shared" si="123"/>
        <v/>
      </c>
      <c r="K1764" s="24">
        <f>IF(J1764&gt;900,_xlfn.XLOOKUP(ROUND(J1764,0),'CM-VL-G-C-GL-B-T-ClassRimThickn'!$B$1:$B$112,'CM-VL-G-C-GL-B-T-ClassRimThickn'!$C$1:$C$112,0,1,1),J1764)</f>
        <v>0</v>
      </c>
      <c r="L1764" s="24">
        <v>53</v>
      </c>
      <c r="M1764" s="24">
        <f>IF(L1764&gt;900,_xlfn.XLOOKUP(ROUND(L1764,0),'CM-VL-G-C-GL-B-T-ClassRimThickn'!$B$1:$B$112,'CM-VL-G-C-GL-B-T-ClassRimThickn'!$C$1:$C$112,0,1,1),L1764)</f>
        <v>53</v>
      </c>
      <c r="N1764" s="24">
        <v>55</v>
      </c>
      <c r="O1764" s="24">
        <f>IF(N1764&gt;900,_xlfn.XLOOKUP(ROUND(N1764,0),'CM-VL-G-C-GL-B-T-ClassRimThickn'!$B$1:$B$112,'CM-VL-G-C-GL-B-T-ClassRimThickn'!$C$1:$C$112,0,1,1),N1764)</f>
        <v>55</v>
      </c>
      <c r="P1764" s="24">
        <v>54</v>
      </c>
      <c r="Q1764" s="24">
        <f>IF(P1764&gt;900,_xlfn.XLOOKUP(ROUND(P1764,0),'CM-VL-G-C-GL-B-T-ClassRimThickn'!$B$1:$B$112,'CM-VL-G-C-GL-B-T-ClassRimThickn'!$C$1:$C$112,0,1,1),P1764)</f>
        <v>54</v>
      </c>
      <c r="S1764" s="24">
        <f>IF(R1764&gt;900,_xlfn.XLOOKUP(ROUND(R1764,0),'CM-VL-G-C-GL-B-T-ClassRimThickn'!$B$1:$B$112,'CM-VL-G-C-GL-B-T-ClassRimThickn'!$C$1:$C$112,0,1,1),R1764)</f>
        <v>0</v>
      </c>
      <c r="T1764" s="24">
        <v>52</v>
      </c>
      <c r="U1764" s="24">
        <f>IF(T1764&gt;900,_xlfn.XLOOKUP(ROUND(T1764,0),'CM-VL-G-C-GL-B-T-ClassRimThickn'!$B$1:$B$112,'CM-VL-G-C-GL-B-T-ClassRimThickn'!$C$1:$C$112,0,1,1),T1764)</f>
        <v>52</v>
      </c>
      <c r="V1764" s="24">
        <v>54</v>
      </c>
      <c r="W1764" s="24">
        <f>IF(V1764&gt;900,_xlfn.XLOOKUP(ROUND(V1764,0),'CM-VL-G-C-GL-B-T-ClassRimThickn'!$B$1:$B$112,'CM-VL-G-C-GL-B-T-ClassRimThickn'!$C$1:$C$112,0,1,1),V1764)</f>
        <v>54</v>
      </c>
      <c r="X1764" s="24">
        <v>55</v>
      </c>
      <c r="Y1764" s="24">
        <f>IF(X1764&gt;900,_xlfn.XLOOKUP(ROUND(X1764,0),'CM-VL-G-C-GL-B-T-ClassRimThickn'!$B$1:$B$112,'CM-VL-G-C-GL-B-T-ClassRimThickn'!$C$1:$C$112,0,1,1),X1764)</f>
        <v>55</v>
      </c>
      <c r="Z1764" s="24">
        <v>54</v>
      </c>
      <c r="AA1764" s="24">
        <f>IF(Z1764&gt;900,_xlfn.XLOOKUP(ROUND(Z1764,0),'CM-VL-G-C-GL-B-T-ClassRimThickn'!$B$1:$B$112,'CM-VL-G-C-GL-B-T-ClassRimThickn'!$C$1:$C$112,0,1,1),Z1764)</f>
        <v>54</v>
      </c>
      <c r="AB1764" s="24">
        <v>53</v>
      </c>
      <c r="AC1764" s="24">
        <f>IF(AB1764&gt;900,_xlfn.XLOOKUP(ROUND(AB1764,0),'CM-VL-G-C-GL-B-T-ClassRimThickn'!$B$1:$B$112,'CM-VL-G-C-GL-B-T-ClassRimThickn'!$C$1:$C$112,0,1,1),AB1764)</f>
        <v>53</v>
      </c>
      <c r="AD1764" s="24">
        <v>52</v>
      </c>
      <c r="AE1764" s="24">
        <f>IF(AD1764&gt;900,_xlfn.XLOOKUP(ROUND(AD1764,0),'CM-VL-G-C-GL-B-T-ClassRimThickn'!$B$1:$B$112,'CM-VL-G-C-GL-B-T-ClassRimThickn'!$C$1:$C$112,0,1,1),AD1764)</f>
        <v>52</v>
      </c>
      <c r="AF1764" s="24">
        <v>52</v>
      </c>
      <c r="AG1764" s="24">
        <f>IF(AF1764&gt;900,_xlfn.XLOOKUP(ROUND(AF1764,0),'CM-VL-G-C-GL-B-T-ClassRimThickn'!$B$1:$B$112,'CM-VL-G-C-GL-B-T-ClassRimThickn'!$C$1:$C$112,0,1,1),AF1764)</f>
        <v>52</v>
      </c>
      <c r="AH1764" s="24">
        <v>23</v>
      </c>
      <c r="AI1764" s="24">
        <v>20</v>
      </c>
      <c r="AJ1764" s="24">
        <v>24</v>
      </c>
      <c r="AK1764" s="24">
        <v>24</v>
      </c>
      <c r="AL1764" s="24">
        <v>22</v>
      </c>
      <c r="AM1764" s="24">
        <v>24</v>
      </c>
      <c r="AN1764" s="24">
        <v>22</v>
      </c>
      <c r="AO1764" s="24">
        <v>23</v>
      </c>
      <c r="AP1764" s="24">
        <v>24</v>
      </c>
      <c r="AQ1764" s="24">
        <v>23</v>
      </c>
      <c r="AR1764" s="24">
        <v>20</v>
      </c>
      <c r="AS1764" s="24">
        <v>22</v>
      </c>
      <c r="AT1764" s="24">
        <v>31</v>
      </c>
      <c r="AU1764" s="24">
        <v>31</v>
      </c>
      <c r="AV1764" s="24">
        <v>31</v>
      </c>
      <c r="AW1764" s="24">
        <v>31</v>
      </c>
      <c r="AX1764" s="24">
        <v>30.5</v>
      </c>
      <c r="AY1764" s="24">
        <v>30.5</v>
      </c>
      <c r="AZ1764" s="24">
        <v>29</v>
      </c>
      <c r="BA1764" s="24">
        <v>29.5</v>
      </c>
      <c r="BB1764" s="24">
        <v>29.5</v>
      </c>
      <c r="BC1764" s="24">
        <v>29</v>
      </c>
      <c r="BD1764" s="24">
        <v>27</v>
      </c>
      <c r="BE1764" s="24">
        <v>29</v>
      </c>
      <c r="BF1764" s="24">
        <v>1</v>
      </c>
      <c r="BG1764" s="24">
        <v>1.5</v>
      </c>
      <c r="BH1764" s="24">
        <v>1</v>
      </c>
      <c r="BI1764" s="24">
        <v>1</v>
      </c>
      <c r="BJ1764" s="24">
        <v>1.5</v>
      </c>
      <c r="BL1764" s="24">
        <v>1.5</v>
      </c>
      <c r="BM1764" s="24">
        <v>1</v>
      </c>
      <c r="BN1764" s="24">
        <v>1</v>
      </c>
      <c r="BO1764" s="24">
        <v>1.5</v>
      </c>
      <c r="BP1764" s="24">
        <v>1</v>
      </c>
      <c r="BQ1764" s="24">
        <v>1.5</v>
      </c>
      <c r="BR1764" s="24">
        <v>0.5</v>
      </c>
      <c r="BS1764" s="24">
        <v>0</v>
      </c>
      <c r="BT1764" s="24">
        <v>0.5</v>
      </c>
      <c r="BU1764" s="24">
        <v>0.5</v>
      </c>
      <c r="BV1764" s="24">
        <v>0.5</v>
      </c>
      <c r="BW1764" s="24">
        <v>0.5</v>
      </c>
      <c r="BX1764" s="24">
        <v>0</v>
      </c>
      <c r="BY1764" s="24">
        <v>0.5</v>
      </c>
      <c r="BZ1764" s="24">
        <v>0.5</v>
      </c>
      <c r="CB1764" s="24">
        <v>0</v>
      </c>
      <c r="CC1764" s="24">
        <v>0</v>
      </c>
      <c r="CD1764" s="24">
        <v>88</v>
      </c>
      <c r="CE1764" s="24">
        <v>85</v>
      </c>
      <c r="CF1764" s="24">
        <v>85</v>
      </c>
      <c r="CG1764" s="24">
        <v>78</v>
      </c>
      <c r="CH1764" s="24">
        <v>86</v>
      </c>
      <c r="CI1764" s="24">
        <v>80</v>
      </c>
      <c r="CO1764" s="34">
        <f t="shared" si="121"/>
        <v>140388</v>
      </c>
    </row>
    <row r="1765" spans="1:93" ht="15" hidden="1">
      <c r="A1765" s="23" t="s">
        <v>187</v>
      </c>
      <c r="B1765" s="52">
        <v>41093</v>
      </c>
      <c r="C1765" s="25" t="str">
        <f t="shared" si="120"/>
        <v/>
      </c>
      <c r="G1765" s="24">
        <f t="shared" si="122"/>
        <v>59</v>
      </c>
      <c r="H1765" s="32">
        <v>146128</v>
      </c>
      <c r="I1765" s="24" t="str">
        <f t="shared" si="123"/>
        <v/>
      </c>
      <c r="K1765" s="24">
        <f>IF(J1765&gt;900,_xlfn.XLOOKUP(ROUND(J1765,0),'CM-VL-G-C-GL-B-T-ClassRimThickn'!$B$1:$B$112,'CM-VL-G-C-GL-B-T-ClassRimThickn'!$C$1:$C$112,0,1,1),J1765)</f>
        <v>0</v>
      </c>
      <c r="L1765" s="24">
        <v>85</v>
      </c>
      <c r="M1765" s="24">
        <f>IF(L1765&gt;900,_xlfn.XLOOKUP(ROUND(L1765,0),'CM-VL-G-C-GL-B-T-ClassRimThickn'!$B$1:$B$112,'CM-VL-G-C-GL-B-T-ClassRimThickn'!$C$1:$C$112,0,1,1),L1765)</f>
        <v>85</v>
      </c>
      <c r="N1765" s="24">
        <v>85</v>
      </c>
      <c r="O1765" s="24">
        <f>IF(N1765&gt;900,_xlfn.XLOOKUP(ROUND(N1765,0),'CM-VL-G-C-GL-B-T-ClassRimThickn'!$B$1:$B$112,'CM-VL-G-C-GL-B-T-ClassRimThickn'!$C$1:$C$112,0,1,1),N1765)</f>
        <v>85</v>
      </c>
      <c r="P1765" s="24">
        <v>85</v>
      </c>
      <c r="Q1765" s="24">
        <f>IF(P1765&gt;900,_xlfn.XLOOKUP(ROUND(P1765,0),'CM-VL-G-C-GL-B-T-ClassRimThickn'!$B$1:$B$112,'CM-VL-G-C-GL-B-T-ClassRimThickn'!$C$1:$C$112,0,1,1),P1765)</f>
        <v>85</v>
      </c>
      <c r="S1765" s="24">
        <f>IF(R1765&gt;900,_xlfn.XLOOKUP(ROUND(R1765,0),'CM-VL-G-C-GL-B-T-ClassRimThickn'!$B$1:$B$112,'CM-VL-G-C-GL-B-T-ClassRimThickn'!$C$1:$C$112,0,1,1),R1765)</f>
        <v>0</v>
      </c>
      <c r="T1765" s="24">
        <v>85</v>
      </c>
      <c r="U1765" s="24">
        <f>IF(T1765&gt;900,_xlfn.XLOOKUP(ROUND(T1765,0),'CM-VL-G-C-GL-B-T-ClassRimThickn'!$B$1:$B$112,'CM-VL-G-C-GL-B-T-ClassRimThickn'!$C$1:$C$112,0,1,1),T1765)</f>
        <v>85</v>
      </c>
      <c r="V1765" s="24">
        <v>85</v>
      </c>
      <c r="W1765" s="24">
        <f>IF(V1765&gt;900,_xlfn.XLOOKUP(ROUND(V1765,0),'CM-VL-G-C-GL-B-T-ClassRimThickn'!$B$1:$B$112,'CM-VL-G-C-GL-B-T-ClassRimThickn'!$C$1:$C$112,0,1,1),V1765)</f>
        <v>85</v>
      </c>
      <c r="X1765" s="24">
        <v>85</v>
      </c>
      <c r="Y1765" s="24">
        <f>IF(X1765&gt;900,_xlfn.XLOOKUP(ROUND(X1765,0),'CM-VL-G-C-GL-B-T-ClassRimThickn'!$B$1:$B$112,'CM-VL-G-C-GL-B-T-ClassRimThickn'!$C$1:$C$112,0,1,1),X1765)</f>
        <v>85</v>
      </c>
      <c r="Z1765" s="24">
        <v>85</v>
      </c>
      <c r="AA1765" s="24">
        <f>IF(Z1765&gt;900,_xlfn.XLOOKUP(ROUND(Z1765,0),'CM-VL-G-C-GL-B-T-ClassRimThickn'!$B$1:$B$112,'CM-VL-G-C-GL-B-T-ClassRimThickn'!$C$1:$C$112,0,1,1),Z1765)</f>
        <v>85</v>
      </c>
      <c r="AB1765" s="24">
        <v>85</v>
      </c>
      <c r="AC1765" s="24">
        <f>IF(AB1765&gt;900,_xlfn.XLOOKUP(ROUND(AB1765,0),'CM-VL-G-C-GL-B-T-ClassRimThickn'!$B$1:$B$112,'CM-VL-G-C-GL-B-T-ClassRimThickn'!$C$1:$C$112,0,1,1),AB1765)</f>
        <v>85</v>
      </c>
      <c r="AD1765" s="24">
        <v>85</v>
      </c>
      <c r="AE1765" s="24">
        <f>IF(AD1765&gt;900,_xlfn.XLOOKUP(ROUND(AD1765,0),'CM-VL-G-C-GL-B-T-ClassRimThickn'!$B$1:$B$112,'CM-VL-G-C-GL-B-T-ClassRimThickn'!$C$1:$C$112,0,1,1),AD1765)</f>
        <v>85</v>
      </c>
      <c r="AF1765" s="24">
        <v>85</v>
      </c>
      <c r="AG1765" s="24">
        <f>IF(AF1765&gt;900,_xlfn.XLOOKUP(ROUND(AF1765,0),'CM-VL-G-C-GL-B-T-ClassRimThickn'!$B$1:$B$112,'CM-VL-G-C-GL-B-T-ClassRimThickn'!$C$1:$C$112,0,1,1),AF1765)</f>
        <v>85</v>
      </c>
      <c r="AH1765" s="24">
        <v>30.5</v>
      </c>
      <c r="AI1765" s="24">
        <v>30.5</v>
      </c>
      <c r="AJ1765" s="24">
        <v>30</v>
      </c>
      <c r="AK1765" s="24">
        <v>30</v>
      </c>
      <c r="AL1765" s="24">
        <v>30</v>
      </c>
      <c r="AM1765" s="24">
        <v>30</v>
      </c>
      <c r="AN1765" s="24">
        <v>30</v>
      </c>
      <c r="AO1765" s="24">
        <v>30</v>
      </c>
      <c r="AP1765" s="24">
        <v>30</v>
      </c>
      <c r="AQ1765" s="24">
        <v>30</v>
      </c>
      <c r="AR1765" s="24">
        <v>30</v>
      </c>
      <c r="AS1765" s="24">
        <v>30</v>
      </c>
      <c r="AT1765" s="24">
        <v>29</v>
      </c>
      <c r="AU1765" s="24">
        <v>29</v>
      </c>
      <c r="AV1765" s="24">
        <v>30</v>
      </c>
      <c r="AW1765" s="24">
        <v>28.5</v>
      </c>
      <c r="AX1765" s="24">
        <v>29</v>
      </c>
      <c r="AY1765" s="24">
        <v>28.5</v>
      </c>
      <c r="AZ1765" s="24">
        <v>29</v>
      </c>
      <c r="BA1765" s="24">
        <v>29</v>
      </c>
      <c r="BB1765" s="24">
        <v>29</v>
      </c>
      <c r="BC1765" s="24">
        <v>30</v>
      </c>
      <c r="BD1765" s="24">
        <v>29.5</v>
      </c>
      <c r="BE1765" s="24">
        <v>29</v>
      </c>
      <c r="BF1765" s="24">
        <v>0</v>
      </c>
      <c r="BG1765" s="24">
        <v>0</v>
      </c>
      <c r="BH1765" s="24">
        <v>0</v>
      </c>
      <c r="BI1765" s="24">
        <v>0</v>
      </c>
      <c r="BJ1765" s="24">
        <v>0</v>
      </c>
      <c r="BL1765" s="24">
        <v>0</v>
      </c>
      <c r="BM1765" s="24">
        <v>0</v>
      </c>
      <c r="BN1765" s="24">
        <v>0</v>
      </c>
      <c r="BO1765" s="24">
        <v>0</v>
      </c>
      <c r="BP1765" s="24">
        <v>0</v>
      </c>
      <c r="BQ1765" s="24">
        <v>0</v>
      </c>
      <c r="BR1765" s="24">
        <v>0</v>
      </c>
      <c r="BS1765" s="24">
        <v>0</v>
      </c>
      <c r="BT1765" s="24">
        <v>0</v>
      </c>
      <c r="BU1765" s="24">
        <v>0</v>
      </c>
      <c r="BV1765" s="24">
        <v>0</v>
      </c>
      <c r="BW1765" s="24">
        <v>0</v>
      </c>
      <c r="BX1765" s="24">
        <v>0</v>
      </c>
      <c r="BY1765" s="24">
        <v>0</v>
      </c>
      <c r="BZ1765" s="24">
        <v>0</v>
      </c>
      <c r="CB1765" s="24">
        <v>0</v>
      </c>
      <c r="CC1765" s="24">
        <v>0</v>
      </c>
      <c r="CD1765" s="24">
        <v>115</v>
      </c>
      <c r="CE1765" s="24">
        <v>110</v>
      </c>
      <c r="CF1765" s="24">
        <v>112</v>
      </c>
      <c r="CG1765" s="24">
        <v>108</v>
      </c>
      <c r="CH1765" s="24">
        <v>115</v>
      </c>
      <c r="CI1765" s="24">
        <v>114</v>
      </c>
      <c r="CO1765" s="34">
        <f t="shared" si="121"/>
        <v>146128</v>
      </c>
    </row>
    <row r="1766" spans="1:93" ht="15" hidden="1">
      <c r="A1766" s="23" t="s">
        <v>187</v>
      </c>
      <c r="B1766" s="52">
        <v>41127</v>
      </c>
      <c r="C1766" s="25" t="str">
        <f t="shared" si="120"/>
        <v/>
      </c>
      <c r="G1766" s="24">
        <f t="shared" si="122"/>
        <v>34</v>
      </c>
      <c r="H1766" s="32">
        <v>156496</v>
      </c>
      <c r="I1766" s="24" t="str">
        <f t="shared" si="123"/>
        <v/>
      </c>
      <c r="K1766" s="24">
        <f>IF(J1766&gt;900,_xlfn.XLOOKUP(ROUND(J1766,0),'CM-VL-G-C-GL-B-T-ClassRimThickn'!$B$1:$B$112,'CM-VL-G-C-GL-B-T-ClassRimThickn'!$C$1:$C$112,0,1,1),J1766)</f>
        <v>0</v>
      </c>
      <c r="L1766" s="24">
        <v>88</v>
      </c>
      <c r="M1766" s="24">
        <f>IF(L1766&gt;900,_xlfn.XLOOKUP(ROUND(L1766,0),'CM-VL-G-C-GL-B-T-ClassRimThickn'!$B$1:$B$112,'CM-VL-G-C-GL-B-T-ClassRimThickn'!$C$1:$C$112,0,1,1),L1766)</f>
        <v>88</v>
      </c>
      <c r="N1766" s="24">
        <v>88</v>
      </c>
      <c r="O1766" s="24">
        <f>IF(N1766&gt;900,_xlfn.XLOOKUP(ROUND(N1766,0),'CM-VL-G-C-GL-B-T-ClassRimThickn'!$B$1:$B$112,'CM-VL-G-C-GL-B-T-ClassRimThickn'!$C$1:$C$112,0,1,1),N1766)</f>
        <v>88</v>
      </c>
      <c r="P1766" s="24">
        <v>88</v>
      </c>
      <c r="Q1766" s="24">
        <f>IF(P1766&gt;900,_xlfn.XLOOKUP(ROUND(P1766,0),'CM-VL-G-C-GL-B-T-ClassRimThickn'!$B$1:$B$112,'CM-VL-G-C-GL-B-T-ClassRimThickn'!$C$1:$C$112,0,1,1),P1766)</f>
        <v>88</v>
      </c>
      <c r="S1766" s="24">
        <f>IF(R1766&gt;900,_xlfn.XLOOKUP(ROUND(R1766,0),'CM-VL-G-C-GL-B-T-ClassRimThickn'!$B$1:$B$112,'CM-VL-G-C-GL-B-T-ClassRimThickn'!$C$1:$C$112,0,1,1),R1766)</f>
        <v>0</v>
      </c>
      <c r="T1766" s="24">
        <v>88</v>
      </c>
      <c r="U1766" s="24">
        <f>IF(T1766&gt;900,_xlfn.XLOOKUP(ROUND(T1766,0),'CM-VL-G-C-GL-B-T-ClassRimThickn'!$B$1:$B$112,'CM-VL-G-C-GL-B-T-ClassRimThickn'!$C$1:$C$112,0,1,1),T1766)</f>
        <v>88</v>
      </c>
      <c r="V1766" s="24">
        <v>88</v>
      </c>
      <c r="W1766" s="24">
        <f>IF(V1766&gt;900,_xlfn.XLOOKUP(ROUND(V1766,0),'CM-VL-G-C-GL-B-T-ClassRimThickn'!$B$1:$B$112,'CM-VL-G-C-GL-B-T-ClassRimThickn'!$C$1:$C$112,0,1,1),V1766)</f>
        <v>88</v>
      </c>
      <c r="X1766" s="24">
        <v>88</v>
      </c>
      <c r="Y1766" s="24">
        <f>IF(X1766&gt;900,_xlfn.XLOOKUP(ROUND(X1766,0),'CM-VL-G-C-GL-B-T-ClassRimThickn'!$B$1:$B$112,'CM-VL-G-C-GL-B-T-ClassRimThickn'!$C$1:$C$112,0,1,1),X1766)</f>
        <v>88</v>
      </c>
      <c r="Z1766" s="24">
        <v>88</v>
      </c>
      <c r="AA1766" s="24">
        <f>IF(Z1766&gt;900,_xlfn.XLOOKUP(ROUND(Z1766,0),'CM-VL-G-C-GL-B-T-ClassRimThickn'!$B$1:$B$112,'CM-VL-G-C-GL-B-T-ClassRimThickn'!$C$1:$C$112,0,1,1),Z1766)</f>
        <v>88</v>
      </c>
      <c r="AB1766" s="24">
        <v>88</v>
      </c>
      <c r="AC1766" s="24">
        <f>IF(AB1766&gt;900,_xlfn.XLOOKUP(ROUND(AB1766,0),'CM-VL-G-C-GL-B-T-ClassRimThickn'!$B$1:$B$112,'CM-VL-G-C-GL-B-T-ClassRimThickn'!$C$1:$C$112,0,1,1),AB1766)</f>
        <v>88</v>
      </c>
      <c r="AD1766" s="24">
        <v>88</v>
      </c>
      <c r="AE1766" s="24">
        <f>IF(AD1766&gt;900,_xlfn.XLOOKUP(ROUND(AD1766,0),'CM-VL-G-C-GL-B-T-ClassRimThickn'!$B$1:$B$112,'CM-VL-G-C-GL-B-T-ClassRimThickn'!$C$1:$C$112,0,1,1),AD1766)</f>
        <v>88</v>
      </c>
      <c r="AF1766" s="24">
        <v>88</v>
      </c>
      <c r="AG1766" s="24">
        <f>IF(AF1766&gt;900,_xlfn.XLOOKUP(ROUND(AF1766,0),'CM-VL-G-C-GL-B-T-ClassRimThickn'!$B$1:$B$112,'CM-VL-G-C-GL-B-T-ClassRimThickn'!$C$1:$C$112,0,1,1),AF1766)</f>
        <v>88</v>
      </c>
      <c r="AH1766" s="24">
        <v>28</v>
      </c>
      <c r="AI1766" s="24">
        <v>27</v>
      </c>
      <c r="AJ1766" s="24">
        <v>28</v>
      </c>
      <c r="AK1766" s="24">
        <v>28</v>
      </c>
      <c r="AL1766" s="24">
        <v>27</v>
      </c>
      <c r="AM1766" s="24">
        <v>27</v>
      </c>
      <c r="AN1766" s="24">
        <v>27</v>
      </c>
      <c r="AO1766" s="24">
        <v>27</v>
      </c>
      <c r="AP1766" s="24">
        <v>27</v>
      </c>
      <c r="AQ1766" s="24">
        <v>27</v>
      </c>
      <c r="AR1766" s="24">
        <v>26</v>
      </c>
      <c r="AS1766" s="24">
        <v>27</v>
      </c>
      <c r="AT1766" s="24">
        <v>28</v>
      </c>
      <c r="AU1766" s="24">
        <v>28</v>
      </c>
      <c r="AV1766" s="24">
        <v>29</v>
      </c>
      <c r="AW1766" s="24">
        <v>28</v>
      </c>
      <c r="AX1766" s="24">
        <v>28</v>
      </c>
      <c r="AY1766" s="24">
        <v>28</v>
      </c>
      <c r="AZ1766" s="24">
        <v>29</v>
      </c>
      <c r="BA1766" s="24">
        <v>28</v>
      </c>
      <c r="BB1766" s="24">
        <v>28</v>
      </c>
      <c r="BC1766" s="24">
        <v>28</v>
      </c>
      <c r="BD1766" s="24">
        <v>28</v>
      </c>
      <c r="BE1766" s="24">
        <v>29</v>
      </c>
      <c r="BF1766" s="24">
        <v>0</v>
      </c>
      <c r="BG1766" s="24">
        <v>0</v>
      </c>
      <c r="BH1766" s="24">
        <v>0</v>
      </c>
      <c r="BI1766" s="24">
        <v>0</v>
      </c>
      <c r="BJ1766" s="24">
        <v>0</v>
      </c>
      <c r="BL1766" s="24">
        <v>0</v>
      </c>
      <c r="BM1766" s="24">
        <v>0</v>
      </c>
      <c r="BN1766" s="24">
        <v>0</v>
      </c>
      <c r="BO1766" s="24">
        <v>0</v>
      </c>
      <c r="BP1766" s="24">
        <v>0</v>
      </c>
      <c r="BQ1766" s="24">
        <v>0</v>
      </c>
      <c r="BR1766" s="24">
        <v>0</v>
      </c>
      <c r="BS1766" s="24">
        <v>0</v>
      </c>
      <c r="BT1766" s="24">
        <v>0</v>
      </c>
      <c r="BU1766" s="24">
        <v>0</v>
      </c>
      <c r="BV1766" s="24">
        <v>0</v>
      </c>
      <c r="BW1766" s="24">
        <v>0</v>
      </c>
      <c r="BX1766" s="24">
        <v>0</v>
      </c>
      <c r="BY1766" s="24">
        <v>0</v>
      </c>
      <c r="BZ1766" s="24">
        <v>0</v>
      </c>
      <c r="CB1766" s="24">
        <v>0</v>
      </c>
      <c r="CC1766" s="24">
        <v>0</v>
      </c>
      <c r="CD1766" s="24">
        <v>120</v>
      </c>
      <c r="CE1766" s="24">
        <v>115</v>
      </c>
      <c r="CF1766" s="24">
        <v>120</v>
      </c>
      <c r="CG1766" s="24">
        <v>110</v>
      </c>
      <c r="CH1766" s="24">
        <v>120</v>
      </c>
      <c r="CI1766" s="24">
        <v>123</v>
      </c>
      <c r="CO1766" s="34">
        <f t="shared" si="121"/>
        <v>156496</v>
      </c>
    </row>
    <row r="1767" spans="1:93" ht="15" hidden="1">
      <c r="A1767" s="23" t="s">
        <v>187</v>
      </c>
      <c r="B1767" s="52">
        <v>41192</v>
      </c>
      <c r="C1767" s="25" t="str">
        <f t="shared" si="120"/>
        <v/>
      </c>
      <c r="G1767" s="24">
        <f t="shared" si="122"/>
        <v>65</v>
      </c>
      <c r="H1767" s="32">
        <v>173427</v>
      </c>
      <c r="I1767" s="24" t="str">
        <f t="shared" si="123"/>
        <v/>
      </c>
      <c r="K1767" s="24">
        <f>IF(J1767&gt;900,_xlfn.XLOOKUP(ROUND(J1767,0),'CM-VL-G-C-GL-B-T-ClassRimThickn'!$B$1:$B$112,'CM-VL-G-C-GL-B-T-ClassRimThickn'!$C$1:$C$112,0,1,1),J1767)</f>
        <v>0</v>
      </c>
      <c r="L1767" s="24">
        <v>80</v>
      </c>
      <c r="M1767" s="24">
        <f>IF(L1767&gt;900,_xlfn.XLOOKUP(ROUND(L1767,0),'CM-VL-G-C-GL-B-T-ClassRimThickn'!$B$1:$B$112,'CM-VL-G-C-GL-B-T-ClassRimThickn'!$C$1:$C$112,0,1,1),L1767)</f>
        <v>80</v>
      </c>
      <c r="N1767" s="24">
        <v>80</v>
      </c>
      <c r="O1767" s="24">
        <f>IF(N1767&gt;900,_xlfn.XLOOKUP(ROUND(N1767,0),'CM-VL-G-C-GL-B-T-ClassRimThickn'!$B$1:$B$112,'CM-VL-G-C-GL-B-T-ClassRimThickn'!$C$1:$C$112,0,1,1),N1767)</f>
        <v>80</v>
      </c>
      <c r="P1767" s="24">
        <v>80</v>
      </c>
      <c r="Q1767" s="24">
        <f>IF(P1767&gt;900,_xlfn.XLOOKUP(ROUND(P1767,0),'CM-VL-G-C-GL-B-T-ClassRimThickn'!$B$1:$B$112,'CM-VL-G-C-GL-B-T-ClassRimThickn'!$C$1:$C$112,0,1,1),P1767)</f>
        <v>80</v>
      </c>
      <c r="S1767" s="24">
        <f>IF(R1767&gt;900,_xlfn.XLOOKUP(ROUND(R1767,0),'CM-VL-G-C-GL-B-T-ClassRimThickn'!$B$1:$B$112,'CM-VL-G-C-GL-B-T-ClassRimThickn'!$C$1:$C$112,0,1,1),R1767)</f>
        <v>0</v>
      </c>
      <c r="T1767" s="24">
        <v>80</v>
      </c>
      <c r="U1767" s="24">
        <f>IF(T1767&gt;900,_xlfn.XLOOKUP(ROUND(T1767,0),'CM-VL-G-C-GL-B-T-ClassRimThickn'!$B$1:$B$112,'CM-VL-G-C-GL-B-T-ClassRimThickn'!$C$1:$C$112,0,1,1),T1767)</f>
        <v>80</v>
      </c>
      <c r="V1767" s="24">
        <v>80</v>
      </c>
      <c r="W1767" s="24">
        <f>IF(V1767&gt;900,_xlfn.XLOOKUP(ROUND(V1767,0),'CM-VL-G-C-GL-B-T-ClassRimThickn'!$B$1:$B$112,'CM-VL-G-C-GL-B-T-ClassRimThickn'!$C$1:$C$112,0,1,1),V1767)</f>
        <v>80</v>
      </c>
      <c r="X1767" s="24">
        <v>80</v>
      </c>
      <c r="Y1767" s="24">
        <f>IF(X1767&gt;900,_xlfn.XLOOKUP(ROUND(X1767,0),'CM-VL-G-C-GL-B-T-ClassRimThickn'!$B$1:$B$112,'CM-VL-G-C-GL-B-T-ClassRimThickn'!$C$1:$C$112,0,1,1),X1767)</f>
        <v>80</v>
      </c>
      <c r="Z1767" s="24">
        <v>80</v>
      </c>
      <c r="AA1767" s="24">
        <f>IF(Z1767&gt;900,_xlfn.XLOOKUP(ROUND(Z1767,0),'CM-VL-G-C-GL-B-T-ClassRimThickn'!$B$1:$B$112,'CM-VL-G-C-GL-B-T-ClassRimThickn'!$C$1:$C$112,0,1,1),Z1767)</f>
        <v>80</v>
      </c>
      <c r="AB1767" s="24">
        <v>80</v>
      </c>
      <c r="AC1767" s="24">
        <f>IF(AB1767&gt;900,_xlfn.XLOOKUP(ROUND(AB1767,0),'CM-VL-G-C-GL-B-T-ClassRimThickn'!$B$1:$B$112,'CM-VL-G-C-GL-B-T-ClassRimThickn'!$C$1:$C$112,0,1,1),AB1767)</f>
        <v>80</v>
      </c>
      <c r="AD1767" s="24">
        <v>80</v>
      </c>
      <c r="AE1767" s="24">
        <f>IF(AD1767&gt;900,_xlfn.XLOOKUP(ROUND(AD1767,0),'CM-VL-G-C-GL-B-T-ClassRimThickn'!$B$1:$B$112,'CM-VL-G-C-GL-B-T-ClassRimThickn'!$C$1:$C$112,0,1,1),AD1767)</f>
        <v>80</v>
      </c>
      <c r="AF1767" s="24">
        <v>80</v>
      </c>
      <c r="AG1767" s="24">
        <f>IF(AF1767&gt;900,_xlfn.XLOOKUP(ROUND(AF1767,0),'CM-VL-G-C-GL-B-T-ClassRimThickn'!$B$1:$B$112,'CM-VL-G-C-GL-B-T-ClassRimThickn'!$C$1:$C$112,0,1,1),AF1767)</f>
        <v>80</v>
      </c>
      <c r="AH1767" s="24">
        <v>27</v>
      </c>
      <c r="AI1767" s="24">
        <v>26</v>
      </c>
      <c r="AJ1767" s="24">
        <v>28</v>
      </c>
      <c r="AK1767" s="24">
        <v>28</v>
      </c>
      <c r="AL1767" s="24">
        <v>26</v>
      </c>
      <c r="AM1767" s="24">
        <v>28</v>
      </c>
      <c r="AN1767" s="24">
        <v>27</v>
      </c>
      <c r="AO1767" s="24">
        <v>24</v>
      </c>
      <c r="AP1767" s="24">
        <v>26</v>
      </c>
      <c r="AQ1767" s="24">
        <v>27</v>
      </c>
      <c r="AR1767" s="24">
        <v>26</v>
      </c>
      <c r="AS1767" s="24">
        <v>26</v>
      </c>
      <c r="AT1767" s="24">
        <v>29</v>
      </c>
      <c r="AU1767" s="24">
        <v>29</v>
      </c>
      <c r="AV1767" s="24">
        <v>29</v>
      </c>
      <c r="AW1767" s="24">
        <v>30</v>
      </c>
      <c r="AX1767" s="24">
        <v>29</v>
      </c>
      <c r="AY1767" s="24">
        <v>29</v>
      </c>
      <c r="AZ1767" s="24">
        <v>29</v>
      </c>
      <c r="BA1767" s="24">
        <v>29</v>
      </c>
      <c r="BB1767" s="24">
        <v>29</v>
      </c>
      <c r="BC1767" s="24">
        <v>29</v>
      </c>
      <c r="BD1767" s="24">
        <v>29</v>
      </c>
      <c r="BE1767" s="24">
        <v>29</v>
      </c>
      <c r="BF1767" s="24">
        <v>1</v>
      </c>
      <c r="BG1767" s="24">
        <v>1</v>
      </c>
      <c r="BH1767" s="24">
        <v>1</v>
      </c>
      <c r="BI1767" s="24">
        <v>0.5</v>
      </c>
      <c r="BJ1767" s="24">
        <v>0.5</v>
      </c>
      <c r="BL1767" s="24">
        <v>0.5</v>
      </c>
      <c r="BM1767" s="24">
        <v>0</v>
      </c>
      <c r="BN1767" s="24">
        <v>0</v>
      </c>
      <c r="BO1767" s="24">
        <v>0</v>
      </c>
      <c r="BP1767" s="24">
        <v>0</v>
      </c>
      <c r="BQ1767" s="24">
        <v>0</v>
      </c>
      <c r="BR1767" s="24">
        <v>0</v>
      </c>
      <c r="BS1767" s="24">
        <v>0</v>
      </c>
      <c r="BT1767" s="24">
        <v>0</v>
      </c>
      <c r="BU1767" s="24">
        <v>0</v>
      </c>
      <c r="BV1767" s="24">
        <v>0</v>
      </c>
      <c r="BW1767" s="24">
        <v>0</v>
      </c>
      <c r="BX1767" s="24">
        <v>0</v>
      </c>
      <c r="BY1767" s="24">
        <v>0</v>
      </c>
      <c r="BZ1767" s="24">
        <v>0</v>
      </c>
      <c r="CB1767" s="24">
        <v>0</v>
      </c>
      <c r="CC1767" s="24">
        <v>0</v>
      </c>
      <c r="CD1767" s="24">
        <v>112</v>
      </c>
      <c r="CE1767" s="24">
        <v>110</v>
      </c>
      <c r="CF1767" s="24">
        <v>110</v>
      </c>
      <c r="CG1767" s="24">
        <v>103</v>
      </c>
      <c r="CH1767" s="24">
        <v>110</v>
      </c>
      <c r="CI1767" s="24">
        <v>110</v>
      </c>
      <c r="CO1767" s="34">
        <f t="shared" si="121"/>
        <v>173427</v>
      </c>
    </row>
    <row r="1768" spans="1:93" ht="15" hidden="1">
      <c r="A1768" s="23" t="s">
        <v>187</v>
      </c>
      <c r="B1768" s="52">
        <v>41239</v>
      </c>
      <c r="C1768" s="25" t="str">
        <f t="shared" si="120"/>
        <v/>
      </c>
      <c r="G1768" s="24">
        <f t="shared" si="122"/>
        <v>47</v>
      </c>
      <c r="H1768" s="32">
        <v>262998</v>
      </c>
      <c r="I1768" s="24" t="b">
        <f t="shared" si="123"/>
        <v>0</v>
      </c>
      <c r="K1768" s="24">
        <f>IF(J1768&gt;900,_xlfn.XLOOKUP(ROUND(J1768,0),'CM-VL-G-C-GL-B-T-ClassRimThickn'!$B$1:$B$112,'CM-VL-G-C-GL-B-T-ClassRimThickn'!$C$1:$C$112,0,1,1),J1768)</f>
        <v>0</v>
      </c>
      <c r="L1768" s="24">
        <v>89</v>
      </c>
      <c r="M1768" s="24">
        <f>IF(L1768&gt;900,_xlfn.XLOOKUP(ROUND(L1768,0),'CM-VL-G-C-GL-B-T-ClassRimThickn'!$B$1:$B$112,'CM-VL-G-C-GL-B-T-ClassRimThickn'!$C$1:$C$112,0,1,1),L1768)</f>
        <v>89</v>
      </c>
      <c r="N1768" s="24">
        <v>89</v>
      </c>
      <c r="O1768" s="24">
        <f>IF(N1768&gt;900,_xlfn.XLOOKUP(ROUND(N1768,0),'CM-VL-G-C-GL-B-T-ClassRimThickn'!$B$1:$B$112,'CM-VL-G-C-GL-B-T-ClassRimThickn'!$C$1:$C$112,0,1,1),N1768)</f>
        <v>89</v>
      </c>
      <c r="P1768" s="24">
        <v>88</v>
      </c>
      <c r="Q1768" s="24">
        <f>IF(P1768&gt;900,_xlfn.XLOOKUP(ROUND(P1768,0),'CM-VL-G-C-GL-B-T-ClassRimThickn'!$B$1:$B$112,'CM-VL-G-C-GL-B-T-ClassRimThickn'!$C$1:$C$112,0,1,1),P1768)</f>
        <v>88</v>
      </c>
      <c r="S1768" s="24">
        <f>IF(R1768&gt;900,_xlfn.XLOOKUP(ROUND(R1768,0),'CM-VL-G-C-GL-B-T-ClassRimThickn'!$B$1:$B$112,'CM-VL-G-C-GL-B-T-ClassRimThickn'!$C$1:$C$112,0,1,1),R1768)</f>
        <v>0</v>
      </c>
      <c r="T1768" s="24">
        <v>88</v>
      </c>
      <c r="U1768" s="24">
        <f>IF(T1768&gt;900,_xlfn.XLOOKUP(ROUND(T1768,0),'CM-VL-G-C-GL-B-T-ClassRimThickn'!$B$1:$B$112,'CM-VL-G-C-GL-B-T-ClassRimThickn'!$C$1:$C$112,0,1,1),T1768)</f>
        <v>88</v>
      </c>
      <c r="V1768" s="24">
        <v>89</v>
      </c>
      <c r="W1768" s="24">
        <f>IF(V1768&gt;900,_xlfn.XLOOKUP(ROUND(V1768,0),'CM-VL-G-C-GL-B-T-ClassRimThickn'!$B$1:$B$112,'CM-VL-G-C-GL-B-T-ClassRimThickn'!$C$1:$C$112,0,1,1),V1768)</f>
        <v>89</v>
      </c>
      <c r="X1768" s="24">
        <v>89</v>
      </c>
      <c r="Y1768" s="24">
        <f>IF(X1768&gt;900,_xlfn.XLOOKUP(ROUND(X1768,0),'CM-VL-G-C-GL-B-T-ClassRimThickn'!$B$1:$B$112,'CM-VL-G-C-GL-B-T-ClassRimThickn'!$C$1:$C$112,0,1,1),X1768)</f>
        <v>89</v>
      </c>
      <c r="Z1768" s="24">
        <v>89</v>
      </c>
      <c r="AA1768" s="24">
        <f>IF(Z1768&gt;900,_xlfn.XLOOKUP(ROUND(Z1768,0),'CM-VL-G-C-GL-B-T-ClassRimThickn'!$B$1:$B$112,'CM-VL-G-C-GL-B-T-ClassRimThickn'!$C$1:$C$112,0,1,1),Z1768)</f>
        <v>89</v>
      </c>
      <c r="AB1768" s="24">
        <v>88</v>
      </c>
      <c r="AC1768" s="24">
        <f>IF(AB1768&gt;900,_xlfn.XLOOKUP(ROUND(AB1768,0),'CM-VL-G-C-GL-B-T-ClassRimThickn'!$B$1:$B$112,'CM-VL-G-C-GL-B-T-ClassRimThickn'!$C$1:$C$112,0,1,1),AB1768)</f>
        <v>88</v>
      </c>
      <c r="AD1768" s="24">
        <v>90</v>
      </c>
      <c r="AE1768" s="24">
        <f>IF(AD1768&gt;900,_xlfn.XLOOKUP(ROUND(AD1768,0),'CM-VL-G-C-GL-B-T-ClassRimThickn'!$B$1:$B$112,'CM-VL-G-C-GL-B-T-ClassRimThickn'!$C$1:$C$112,0,1,1),AD1768)</f>
        <v>90</v>
      </c>
      <c r="AF1768" s="24">
        <v>88</v>
      </c>
      <c r="AG1768" s="24">
        <f>IF(AF1768&gt;900,_xlfn.XLOOKUP(ROUND(AF1768,0),'CM-VL-G-C-GL-B-T-ClassRimThickn'!$B$1:$B$112,'CM-VL-G-C-GL-B-T-ClassRimThickn'!$C$1:$C$112,0,1,1),AF1768)</f>
        <v>88</v>
      </c>
      <c r="AH1768" s="24">
        <v>26.5</v>
      </c>
      <c r="AI1768" s="24">
        <v>25</v>
      </c>
      <c r="AJ1768" s="24">
        <v>27</v>
      </c>
      <c r="AK1768" s="24">
        <v>28</v>
      </c>
      <c r="AL1768" s="24">
        <v>27</v>
      </c>
      <c r="AM1768" s="24">
        <v>27</v>
      </c>
      <c r="AN1768" s="24">
        <v>27</v>
      </c>
      <c r="AO1768" s="24">
        <v>25</v>
      </c>
      <c r="AP1768" s="24">
        <v>26</v>
      </c>
      <c r="AQ1768" s="24">
        <v>27</v>
      </c>
      <c r="AR1768" s="24">
        <v>26</v>
      </c>
      <c r="AS1768" s="24">
        <v>27</v>
      </c>
      <c r="AT1768" s="24">
        <v>29</v>
      </c>
      <c r="AU1768" s="24">
        <v>28</v>
      </c>
      <c r="AV1768" s="24">
        <v>29</v>
      </c>
      <c r="AW1768" s="24">
        <v>29</v>
      </c>
      <c r="AX1768" s="24">
        <v>28.5</v>
      </c>
      <c r="AY1768" s="24">
        <v>29.5</v>
      </c>
      <c r="AZ1768" s="24">
        <v>28.5</v>
      </c>
      <c r="BA1768" s="24">
        <v>29</v>
      </c>
      <c r="BB1768" s="24">
        <v>29</v>
      </c>
      <c r="BC1768" s="24">
        <v>29</v>
      </c>
      <c r="BD1768" s="24">
        <v>28</v>
      </c>
      <c r="BE1768" s="24">
        <v>29.5</v>
      </c>
      <c r="BF1768" s="24">
        <v>0.5</v>
      </c>
      <c r="BG1768" s="24">
        <v>0.5</v>
      </c>
      <c r="BH1768" s="24">
        <v>0.5</v>
      </c>
      <c r="BI1768" s="24">
        <v>0.5</v>
      </c>
      <c r="BJ1768" s="24">
        <v>0.5</v>
      </c>
      <c r="BL1768" s="24">
        <v>0.5</v>
      </c>
      <c r="BM1768" s="24">
        <v>0.5</v>
      </c>
      <c r="BN1768" s="24">
        <v>0.5</v>
      </c>
      <c r="BO1768" s="24">
        <v>0.5</v>
      </c>
      <c r="BP1768" s="24">
        <v>0.5</v>
      </c>
      <c r="BQ1768" s="24">
        <v>0.5</v>
      </c>
      <c r="BR1768" s="24">
        <v>0</v>
      </c>
      <c r="BS1768" s="24">
        <v>0</v>
      </c>
      <c r="BT1768" s="24">
        <v>0</v>
      </c>
      <c r="BU1768" s="24">
        <v>0</v>
      </c>
      <c r="BV1768" s="24">
        <v>0</v>
      </c>
      <c r="BW1768" s="24">
        <v>0</v>
      </c>
      <c r="BX1768" s="24">
        <v>0</v>
      </c>
      <c r="BY1768" s="24">
        <v>0</v>
      </c>
      <c r="BZ1768" s="24">
        <v>0</v>
      </c>
      <c r="CB1768" s="24">
        <v>0</v>
      </c>
      <c r="CC1768" s="24">
        <v>0</v>
      </c>
      <c r="CD1768" s="24">
        <v>102</v>
      </c>
      <c r="CE1768" s="24">
        <v>113</v>
      </c>
      <c r="CF1768" s="24">
        <v>110</v>
      </c>
      <c r="CG1768" s="24">
        <v>103</v>
      </c>
      <c r="CH1768" s="24">
        <v>110</v>
      </c>
      <c r="CI1768" s="24">
        <v>118</v>
      </c>
      <c r="CO1768" s="34">
        <f t="shared" si="121"/>
        <v>262998</v>
      </c>
    </row>
    <row r="1769" spans="1:93" ht="15" hidden="1">
      <c r="A1769" s="23" t="s">
        <v>187</v>
      </c>
      <c r="B1769" s="52">
        <v>41257</v>
      </c>
      <c r="C1769" s="25" t="str">
        <f t="shared" si="120"/>
        <v/>
      </c>
      <c r="G1769" s="24">
        <f t="shared" si="122"/>
        <v>18</v>
      </c>
      <c r="H1769" s="32">
        <v>184765</v>
      </c>
      <c r="I1769" s="24" t="str">
        <f t="shared" si="123"/>
        <v/>
      </c>
      <c r="K1769" s="24">
        <f>IF(J1769&gt;900,_xlfn.XLOOKUP(ROUND(J1769,0),'CM-VL-G-C-GL-B-T-ClassRimThickn'!$B$1:$B$112,'CM-VL-G-C-GL-B-T-ClassRimThickn'!$C$1:$C$112,0,1,1),J1769)</f>
        <v>0</v>
      </c>
      <c r="L1769" s="24">
        <v>88</v>
      </c>
      <c r="M1769" s="24">
        <f>IF(L1769&gt;900,_xlfn.XLOOKUP(ROUND(L1769,0),'CM-VL-G-C-GL-B-T-ClassRimThickn'!$B$1:$B$112,'CM-VL-G-C-GL-B-T-ClassRimThickn'!$C$1:$C$112,0,1,1),L1769)</f>
        <v>88</v>
      </c>
      <c r="N1769" s="24">
        <v>88</v>
      </c>
      <c r="O1769" s="24">
        <f>IF(N1769&gt;900,_xlfn.XLOOKUP(ROUND(N1769,0),'CM-VL-G-C-GL-B-T-ClassRimThickn'!$B$1:$B$112,'CM-VL-G-C-GL-B-T-ClassRimThickn'!$C$1:$C$112,0,1,1),N1769)</f>
        <v>88</v>
      </c>
      <c r="P1769" s="24">
        <v>88</v>
      </c>
      <c r="Q1769" s="24">
        <f>IF(P1769&gt;900,_xlfn.XLOOKUP(ROUND(P1769,0),'CM-VL-G-C-GL-B-T-ClassRimThickn'!$B$1:$B$112,'CM-VL-G-C-GL-B-T-ClassRimThickn'!$C$1:$C$112,0,1,1),P1769)</f>
        <v>88</v>
      </c>
      <c r="S1769" s="24">
        <f>IF(R1769&gt;900,_xlfn.XLOOKUP(ROUND(R1769,0),'CM-VL-G-C-GL-B-T-ClassRimThickn'!$B$1:$B$112,'CM-VL-G-C-GL-B-T-ClassRimThickn'!$C$1:$C$112,0,1,1),R1769)</f>
        <v>0</v>
      </c>
      <c r="T1769" s="24">
        <v>88</v>
      </c>
      <c r="U1769" s="24">
        <f>IF(T1769&gt;900,_xlfn.XLOOKUP(ROUND(T1769,0),'CM-VL-G-C-GL-B-T-ClassRimThickn'!$B$1:$B$112,'CM-VL-G-C-GL-B-T-ClassRimThickn'!$C$1:$C$112,0,1,1),T1769)</f>
        <v>88</v>
      </c>
      <c r="V1769" s="24">
        <v>88</v>
      </c>
      <c r="W1769" s="24">
        <f>IF(V1769&gt;900,_xlfn.XLOOKUP(ROUND(V1769,0),'CM-VL-G-C-GL-B-T-ClassRimThickn'!$B$1:$B$112,'CM-VL-G-C-GL-B-T-ClassRimThickn'!$C$1:$C$112,0,1,1),V1769)</f>
        <v>88</v>
      </c>
      <c r="X1769" s="24">
        <v>88</v>
      </c>
      <c r="Y1769" s="24">
        <f>IF(X1769&gt;900,_xlfn.XLOOKUP(ROUND(X1769,0),'CM-VL-G-C-GL-B-T-ClassRimThickn'!$B$1:$B$112,'CM-VL-G-C-GL-B-T-ClassRimThickn'!$C$1:$C$112,0,1,1),X1769)</f>
        <v>88</v>
      </c>
      <c r="Z1769" s="24">
        <v>88</v>
      </c>
      <c r="AA1769" s="24">
        <f>IF(Z1769&gt;900,_xlfn.XLOOKUP(ROUND(Z1769,0),'CM-VL-G-C-GL-B-T-ClassRimThickn'!$B$1:$B$112,'CM-VL-G-C-GL-B-T-ClassRimThickn'!$C$1:$C$112,0,1,1),Z1769)</f>
        <v>88</v>
      </c>
      <c r="AB1769" s="24">
        <v>88</v>
      </c>
      <c r="AC1769" s="24">
        <f>IF(AB1769&gt;900,_xlfn.XLOOKUP(ROUND(AB1769,0),'CM-VL-G-C-GL-B-T-ClassRimThickn'!$B$1:$B$112,'CM-VL-G-C-GL-B-T-ClassRimThickn'!$C$1:$C$112,0,1,1),AB1769)</f>
        <v>88</v>
      </c>
      <c r="AD1769" s="24">
        <v>88</v>
      </c>
      <c r="AE1769" s="24">
        <f>IF(AD1769&gt;900,_xlfn.XLOOKUP(ROUND(AD1769,0),'CM-VL-G-C-GL-B-T-ClassRimThickn'!$B$1:$B$112,'CM-VL-G-C-GL-B-T-ClassRimThickn'!$C$1:$C$112,0,1,1),AD1769)</f>
        <v>88</v>
      </c>
      <c r="AF1769" s="24">
        <v>88</v>
      </c>
      <c r="AG1769" s="24">
        <f>IF(AF1769&gt;900,_xlfn.XLOOKUP(ROUND(AF1769,0),'CM-VL-G-C-GL-B-T-ClassRimThickn'!$B$1:$B$112,'CM-VL-G-C-GL-B-T-ClassRimThickn'!$C$1:$C$112,0,1,1),AF1769)</f>
        <v>88</v>
      </c>
      <c r="AH1769" s="24">
        <v>26.5</v>
      </c>
      <c r="AI1769" s="24">
        <v>25.5</v>
      </c>
      <c r="AJ1769" s="24">
        <v>27</v>
      </c>
      <c r="AK1769" s="24">
        <v>28</v>
      </c>
      <c r="AL1769" s="24">
        <v>26.5</v>
      </c>
      <c r="AM1769" s="24">
        <v>27.5</v>
      </c>
      <c r="AN1769" s="24">
        <v>26</v>
      </c>
      <c r="AO1769" s="24">
        <v>24</v>
      </c>
      <c r="AP1769" s="24">
        <v>26.5</v>
      </c>
      <c r="AQ1769" s="24">
        <v>25.5</v>
      </c>
      <c r="AR1769" s="24">
        <v>25</v>
      </c>
      <c r="AS1769" s="24">
        <v>25.5</v>
      </c>
      <c r="AT1769" s="24">
        <v>29</v>
      </c>
      <c r="AU1769" s="24">
        <v>29</v>
      </c>
      <c r="AV1769" s="24">
        <v>29</v>
      </c>
      <c r="AW1769" s="24">
        <v>29</v>
      </c>
      <c r="AX1769" s="24">
        <v>29</v>
      </c>
      <c r="AY1769" s="24">
        <v>29</v>
      </c>
      <c r="AZ1769" s="24">
        <v>29</v>
      </c>
      <c r="BA1769" s="24">
        <v>29</v>
      </c>
      <c r="BB1769" s="24">
        <v>29</v>
      </c>
      <c r="BC1769" s="24">
        <v>29</v>
      </c>
      <c r="BD1769" s="24">
        <v>29</v>
      </c>
      <c r="BE1769" s="24">
        <v>29</v>
      </c>
      <c r="BF1769" s="24">
        <v>0.5</v>
      </c>
      <c r="BG1769" s="24">
        <v>0.5</v>
      </c>
      <c r="BH1769" s="24">
        <v>0.5</v>
      </c>
      <c r="BI1769" s="24">
        <v>0.5</v>
      </c>
      <c r="BJ1769" s="24">
        <v>0.5</v>
      </c>
      <c r="BL1769" s="24">
        <v>0.5</v>
      </c>
      <c r="BM1769" s="24">
        <v>0.5</v>
      </c>
      <c r="BN1769" s="24">
        <v>0.5</v>
      </c>
      <c r="BO1769" s="24">
        <v>0.5</v>
      </c>
      <c r="BP1769" s="24">
        <v>0.5</v>
      </c>
      <c r="BQ1769" s="24">
        <v>0.5</v>
      </c>
      <c r="BR1769" s="24">
        <v>0</v>
      </c>
      <c r="BS1769" s="24">
        <v>0</v>
      </c>
      <c r="BT1769" s="24">
        <v>0</v>
      </c>
      <c r="BU1769" s="24">
        <v>0</v>
      </c>
      <c r="BV1769" s="24">
        <v>0</v>
      </c>
      <c r="BW1769" s="24">
        <v>0</v>
      </c>
      <c r="BX1769" s="24">
        <v>0</v>
      </c>
      <c r="BY1769" s="24">
        <v>0</v>
      </c>
      <c r="BZ1769" s="24">
        <v>0</v>
      </c>
      <c r="CB1769" s="24">
        <v>0</v>
      </c>
      <c r="CC1769" s="24">
        <v>0</v>
      </c>
      <c r="CD1769" s="24">
        <v>115</v>
      </c>
      <c r="CE1769" s="24">
        <v>111</v>
      </c>
      <c r="CF1769" s="24">
        <v>112</v>
      </c>
      <c r="CG1769" s="24">
        <v>113</v>
      </c>
      <c r="CH1769" s="24">
        <v>112</v>
      </c>
      <c r="CI1769" s="24">
        <v>112</v>
      </c>
      <c r="CO1769" s="34">
        <f t="shared" si="121"/>
        <v>184765</v>
      </c>
    </row>
    <row r="1770" spans="1:93" ht="15" hidden="1">
      <c r="A1770" s="23" t="s">
        <v>187</v>
      </c>
      <c r="B1770" s="52">
        <v>41286</v>
      </c>
      <c r="C1770" s="25" t="str">
        <f t="shared" si="120"/>
        <v/>
      </c>
      <c r="G1770" s="24">
        <f t="shared" si="122"/>
        <v>29</v>
      </c>
      <c r="H1770" s="32">
        <v>189100</v>
      </c>
      <c r="I1770" s="24" t="str">
        <f t="shared" si="123"/>
        <v/>
      </c>
      <c r="K1770" s="24">
        <f>IF(J1770&gt;900,_xlfn.XLOOKUP(ROUND(J1770,0),'CM-VL-G-C-GL-B-T-ClassRimThickn'!$B$1:$B$112,'CM-VL-G-C-GL-B-T-ClassRimThickn'!$C$1:$C$112,0,1,1),J1770)</f>
        <v>0</v>
      </c>
      <c r="L1770" s="24">
        <v>86</v>
      </c>
      <c r="M1770" s="24">
        <f>IF(L1770&gt;900,_xlfn.XLOOKUP(ROUND(L1770,0),'CM-VL-G-C-GL-B-T-ClassRimThickn'!$B$1:$B$112,'CM-VL-G-C-GL-B-T-ClassRimThickn'!$C$1:$C$112,0,1,1),L1770)</f>
        <v>86</v>
      </c>
      <c r="N1770" s="24">
        <v>86</v>
      </c>
      <c r="O1770" s="24">
        <f>IF(N1770&gt;900,_xlfn.XLOOKUP(ROUND(N1770,0),'CM-VL-G-C-GL-B-T-ClassRimThickn'!$B$1:$B$112,'CM-VL-G-C-GL-B-T-ClassRimThickn'!$C$1:$C$112,0,1,1),N1770)</f>
        <v>86</v>
      </c>
      <c r="P1770" s="24">
        <v>86</v>
      </c>
      <c r="Q1770" s="24">
        <f>IF(P1770&gt;900,_xlfn.XLOOKUP(ROUND(P1770,0),'CM-VL-G-C-GL-B-T-ClassRimThickn'!$B$1:$B$112,'CM-VL-G-C-GL-B-T-ClassRimThickn'!$C$1:$C$112,0,1,1),P1770)</f>
        <v>86</v>
      </c>
      <c r="S1770" s="24">
        <f>IF(R1770&gt;900,_xlfn.XLOOKUP(ROUND(R1770,0),'CM-VL-G-C-GL-B-T-ClassRimThickn'!$B$1:$B$112,'CM-VL-G-C-GL-B-T-ClassRimThickn'!$C$1:$C$112,0,1,1),R1770)</f>
        <v>0</v>
      </c>
      <c r="T1770" s="24">
        <v>86</v>
      </c>
      <c r="U1770" s="24">
        <f>IF(T1770&gt;900,_xlfn.XLOOKUP(ROUND(T1770,0),'CM-VL-G-C-GL-B-T-ClassRimThickn'!$B$1:$B$112,'CM-VL-G-C-GL-B-T-ClassRimThickn'!$C$1:$C$112,0,1,1),T1770)</f>
        <v>86</v>
      </c>
      <c r="V1770" s="24">
        <v>86</v>
      </c>
      <c r="W1770" s="24">
        <f>IF(V1770&gt;900,_xlfn.XLOOKUP(ROUND(V1770,0),'CM-VL-G-C-GL-B-T-ClassRimThickn'!$B$1:$B$112,'CM-VL-G-C-GL-B-T-ClassRimThickn'!$C$1:$C$112,0,1,1),V1770)</f>
        <v>86</v>
      </c>
      <c r="X1770" s="24">
        <v>86</v>
      </c>
      <c r="Y1770" s="24">
        <f>IF(X1770&gt;900,_xlfn.XLOOKUP(ROUND(X1770,0),'CM-VL-G-C-GL-B-T-ClassRimThickn'!$B$1:$B$112,'CM-VL-G-C-GL-B-T-ClassRimThickn'!$C$1:$C$112,0,1,1),X1770)</f>
        <v>86</v>
      </c>
      <c r="Z1770" s="24">
        <v>86</v>
      </c>
      <c r="AA1770" s="24">
        <f>IF(Z1770&gt;900,_xlfn.XLOOKUP(ROUND(Z1770,0),'CM-VL-G-C-GL-B-T-ClassRimThickn'!$B$1:$B$112,'CM-VL-G-C-GL-B-T-ClassRimThickn'!$C$1:$C$112,0,1,1),Z1770)</f>
        <v>86</v>
      </c>
      <c r="AB1770" s="24">
        <v>86</v>
      </c>
      <c r="AC1770" s="24">
        <f>IF(AB1770&gt;900,_xlfn.XLOOKUP(ROUND(AB1770,0),'CM-VL-G-C-GL-B-T-ClassRimThickn'!$B$1:$B$112,'CM-VL-G-C-GL-B-T-ClassRimThickn'!$C$1:$C$112,0,1,1),AB1770)</f>
        <v>86</v>
      </c>
      <c r="AD1770" s="24">
        <v>86</v>
      </c>
      <c r="AE1770" s="24">
        <f>IF(AD1770&gt;900,_xlfn.XLOOKUP(ROUND(AD1770,0),'CM-VL-G-C-GL-B-T-ClassRimThickn'!$B$1:$B$112,'CM-VL-G-C-GL-B-T-ClassRimThickn'!$C$1:$C$112,0,1,1),AD1770)</f>
        <v>86</v>
      </c>
      <c r="AF1770" s="24">
        <v>86</v>
      </c>
      <c r="AG1770" s="24">
        <f>IF(AF1770&gt;900,_xlfn.XLOOKUP(ROUND(AF1770,0),'CM-VL-G-C-GL-B-T-ClassRimThickn'!$B$1:$B$112,'CM-VL-G-C-GL-B-T-ClassRimThickn'!$C$1:$C$112,0,1,1),AF1770)</f>
        <v>86</v>
      </c>
      <c r="AH1770" s="24">
        <v>26</v>
      </c>
      <c r="AI1770" s="24">
        <v>25</v>
      </c>
      <c r="AJ1770" s="24">
        <v>26</v>
      </c>
      <c r="AK1770" s="24">
        <v>26</v>
      </c>
      <c r="AL1770" s="24">
        <v>26</v>
      </c>
      <c r="AM1770" s="24">
        <v>26</v>
      </c>
      <c r="AN1770" s="24">
        <v>27</v>
      </c>
      <c r="AO1770" s="24">
        <v>26</v>
      </c>
      <c r="AP1770" s="24">
        <v>28</v>
      </c>
      <c r="AQ1770" s="24">
        <v>28</v>
      </c>
      <c r="AR1770" s="24">
        <v>27</v>
      </c>
      <c r="AS1770" s="24">
        <v>27</v>
      </c>
      <c r="AT1770" s="24">
        <v>29</v>
      </c>
      <c r="AU1770" s="24">
        <v>29</v>
      </c>
      <c r="AV1770" s="24">
        <v>29</v>
      </c>
      <c r="AW1770" s="24">
        <v>29</v>
      </c>
      <c r="AX1770" s="24">
        <v>29</v>
      </c>
      <c r="AY1770" s="24">
        <v>29</v>
      </c>
      <c r="AZ1770" s="24">
        <v>29</v>
      </c>
      <c r="BA1770" s="24">
        <v>29</v>
      </c>
      <c r="BB1770" s="24">
        <v>29</v>
      </c>
      <c r="BC1770" s="24">
        <v>29</v>
      </c>
      <c r="BD1770" s="24">
        <v>29</v>
      </c>
      <c r="BE1770" s="24">
        <v>29</v>
      </c>
      <c r="BF1770" s="24">
        <v>1</v>
      </c>
      <c r="BG1770" s="24">
        <v>0</v>
      </c>
      <c r="BH1770" s="24">
        <v>0.5</v>
      </c>
      <c r="BI1770" s="24">
        <v>0</v>
      </c>
      <c r="BJ1770" s="24">
        <v>0</v>
      </c>
      <c r="BL1770" s="24">
        <v>0</v>
      </c>
      <c r="BM1770" s="24">
        <v>1</v>
      </c>
      <c r="BN1770" s="24">
        <v>0</v>
      </c>
      <c r="BO1770" s="24">
        <v>0.5</v>
      </c>
      <c r="BP1770" s="24">
        <v>0.5</v>
      </c>
      <c r="BQ1770" s="24">
        <v>1</v>
      </c>
      <c r="BR1770" s="24">
        <v>0</v>
      </c>
      <c r="BS1770" s="24">
        <v>0</v>
      </c>
      <c r="BT1770" s="24">
        <v>0</v>
      </c>
      <c r="BU1770" s="24">
        <v>0</v>
      </c>
      <c r="BV1770" s="24">
        <v>0</v>
      </c>
      <c r="BW1770" s="24">
        <v>0</v>
      </c>
      <c r="BX1770" s="24">
        <v>0</v>
      </c>
      <c r="BY1770" s="24">
        <v>0</v>
      </c>
      <c r="BZ1770" s="24">
        <v>0</v>
      </c>
      <c r="CB1770" s="24">
        <v>0</v>
      </c>
      <c r="CC1770" s="24">
        <v>0</v>
      </c>
      <c r="CD1770" s="24">
        <v>116</v>
      </c>
      <c r="CE1770" s="24">
        <v>110</v>
      </c>
      <c r="CF1770" s="24">
        <v>111</v>
      </c>
      <c r="CG1770" s="24">
        <v>106</v>
      </c>
      <c r="CH1770" s="24">
        <v>114</v>
      </c>
      <c r="CI1770" s="24">
        <v>111</v>
      </c>
      <c r="CO1770" s="34">
        <f t="shared" si="121"/>
        <v>189100</v>
      </c>
    </row>
    <row r="1771" spans="1:93" ht="15" hidden="1">
      <c r="A1771" s="23" t="s">
        <v>187</v>
      </c>
      <c r="B1771" s="52">
        <v>41319</v>
      </c>
      <c r="C1771" s="25" t="str">
        <f t="shared" si="120"/>
        <v/>
      </c>
      <c r="G1771" s="24">
        <f t="shared" si="122"/>
        <v>33</v>
      </c>
      <c r="H1771" s="32">
        <v>1930358</v>
      </c>
      <c r="I1771" s="24" t="b">
        <f t="shared" si="123"/>
        <v>0</v>
      </c>
      <c r="K1771" s="24">
        <f>IF(J1771&gt;900,_xlfn.XLOOKUP(ROUND(J1771,0),'CM-VL-G-C-GL-B-T-ClassRimThickn'!$B$1:$B$112,'CM-VL-G-C-GL-B-T-ClassRimThickn'!$C$1:$C$112,0,1,1),J1771)</f>
        <v>0</v>
      </c>
      <c r="L1771" s="24">
        <v>85</v>
      </c>
      <c r="M1771" s="24">
        <f>IF(L1771&gt;900,_xlfn.XLOOKUP(ROUND(L1771,0),'CM-VL-G-C-GL-B-T-ClassRimThickn'!$B$1:$B$112,'CM-VL-G-C-GL-B-T-ClassRimThickn'!$C$1:$C$112,0,1,1),L1771)</f>
        <v>85</v>
      </c>
      <c r="N1771" s="24">
        <v>85</v>
      </c>
      <c r="O1771" s="24">
        <f>IF(N1771&gt;900,_xlfn.XLOOKUP(ROUND(N1771,0),'CM-VL-G-C-GL-B-T-ClassRimThickn'!$B$1:$B$112,'CM-VL-G-C-GL-B-T-ClassRimThickn'!$C$1:$C$112,0,1,1),N1771)</f>
        <v>85</v>
      </c>
      <c r="P1771" s="24">
        <v>85</v>
      </c>
      <c r="Q1771" s="24">
        <f>IF(P1771&gt;900,_xlfn.XLOOKUP(ROUND(P1771,0),'CM-VL-G-C-GL-B-T-ClassRimThickn'!$B$1:$B$112,'CM-VL-G-C-GL-B-T-ClassRimThickn'!$C$1:$C$112,0,1,1),P1771)</f>
        <v>85</v>
      </c>
      <c r="S1771" s="24">
        <f>IF(R1771&gt;900,_xlfn.XLOOKUP(ROUND(R1771,0),'CM-VL-G-C-GL-B-T-ClassRimThickn'!$B$1:$B$112,'CM-VL-G-C-GL-B-T-ClassRimThickn'!$C$1:$C$112,0,1,1),R1771)</f>
        <v>0</v>
      </c>
      <c r="T1771" s="24">
        <v>85</v>
      </c>
      <c r="U1771" s="24">
        <f>IF(T1771&gt;900,_xlfn.XLOOKUP(ROUND(T1771,0),'CM-VL-G-C-GL-B-T-ClassRimThickn'!$B$1:$B$112,'CM-VL-G-C-GL-B-T-ClassRimThickn'!$C$1:$C$112,0,1,1),T1771)</f>
        <v>85</v>
      </c>
      <c r="V1771" s="24">
        <v>85</v>
      </c>
      <c r="W1771" s="24">
        <f>IF(V1771&gt;900,_xlfn.XLOOKUP(ROUND(V1771,0),'CM-VL-G-C-GL-B-T-ClassRimThickn'!$B$1:$B$112,'CM-VL-G-C-GL-B-T-ClassRimThickn'!$C$1:$C$112,0,1,1),V1771)</f>
        <v>85</v>
      </c>
      <c r="X1771" s="24">
        <v>85</v>
      </c>
      <c r="Y1771" s="24">
        <f>IF(X1771&gt;900,_xlfn.XLOOKUP(ROUND(X1771,0),'CM-VL-G-C-GL-B-T-ClassRimThickn'!$B$1:$B$112,'CM-VL-G-C-GL-B-T-ClassRimThickn'!$C$1:$C$112,0,1,1),X1771)</f>
        <v>85</v>
      </c>
      <c r="Z1771" s="24">
        <v>85</v>
      </c>
      <c r="AA1771" s="24">
        <f>IF(Z1771&gt;900,_xlfn.XLOOKUP(ROUND(Z1771,0),'CM-VL-G-C-GL-B-T-ClassRimThickn'!$B$1:$B$112,'CM-VL-G-C-GL-B-T-ClassRimThickn'!$C$1:$C$112,0,1,1),Z1771)</f>
        <v>85</v>
      </c>
      <c r="AB1771" s="24">
        <v>85</v>
      </c>
      <c r="AC1771" s="24">
        <f>IF(AB1771&gt;900,_xlfn.XLOOKUP(ROUND(AB1771,0),'CM-VL-G-C-GL-B-T-ClassRimThickn'!$B$1:$B$112,'CM-VL-G-C-GL-B-T-ClassRimThickn'!$C$1:$C$112,0,1,1),AB1771)</f>
        <v>85</v>
      </c>
      <c r="AD1771" s="24">
        <v>85</v>
      </c>
      <c r="AE1771" s="24">
        <f>IF(AD1771&gt;900,_xlfn.XLOOKUP(ROUND(AD1771,0),'CM-VL-G-C-GL-B-T-ClassRimThickn'!$B$1:$B$112,'CM-VL-G-C-GL-B-T-ClassRimThickn'!$C$1:$C$112,0,1,1),AD1771)</f>
        <v>85</v>
      </c>
      <c r="AF1771" s="24">
        <v>85</v>
      </c>
      <c r="AG1771" s="24">
        <f>IF(AF1771&gt;900,_xlfn.XLOOKUP(ROUND(AF1771,0),'CM-VL-G-C-GL-B-T-ClassRimThickn'!$B$1:$B$112,'CM-VL-G-C-GL-B-T-ClassRimThickn'!$C$1:$C$112,0,1,1),AF1771)</f>
        <v>85</v>
      </c>
      <c r="AH1771" s="24">
        <v>28</v>
      </c>
      <c r="AI1771" s="24">
        <v>25</v>
      </c>
      <c r="AJ1771" s="24">
        <v>27</v>
      </c>
      <c r="AK1771" s="24">
        <v>27</v>
      </c>
      <c r="AL1771" s="24">
        <v>26</v>
      </c>
      <c r="AM1771" s="24">
        <v>28</v>
      </c>
      <c r="AN1771" s="24">
        <v>27</v>
      </c>
      <c r="AO1771" s="24">
        <v>26</v>
      </c>
      <c r="AP1771" s="24">
        <v>26</v>
      </c>
      <c r="AQ1771" s="24">
        <v>25</v>
      </c>
      <c r="AR1771" s="24">
        <v>26</v>
      </c>
      <c r="AS1771" s="24">
        <v>26</v>
      </c>
      <c r="AT1771" s="24">
        <v>29</v>
      </c>
      <c r="AU1771" s="24">
        <v>29</v>
      </c>
      <c r="AV1771" s="24">
        <v>29</v>
      </c>
      <c r="AW1771" s="24">
        <v>29</v>
      </c>
      <c r="AX1771" s="24">
        <v>29</v>
      </c>
      <c r="AY1771" s="24">
        <v>29</v>
      </c>
      <c r="AZ1771" s="24">
        <v>29</v>
      </c>
      <c r="BA1771" s="24">
        <v>29</v>
      </c>
      <c r="BB1771" s="24">
        <v>29</v>
      </c>
      <c r="BC1771" s="24">
        <v>29</v>
      </c>
      <c r="BD1771" s="24">
        <v>29</v>
      </c>
      <c r="BE1771" s="24">
        <v>29</v>
      </c>
      <c r="BF1771" s="24">
        <v>0</v>
      </c>
      <c r="BG1771" s="24">
        <v>0</v>
      </c>
      <c r="BH1771" s="24">
        <v>0</v>
      </c>
      <c r="BI1771" s="24">
        <v>0</v>
      </c>
      <c r="BJ1771" s="24">
        <v>0</v>
      </c>
      <c r="BL1771" s="24">
        <v>0</v>
      </c>
      <c r="BM1771" s="24">
        <v>0</v>
      </c>
      <c r="BN1771" s="24">
        <v>0</v>
      </c>
      <c r="BO1771" s="24">
        <v>0</v>
      </c>
      <c r="BP1771" s="24">
        <v>0</v>
      </c>
      <c r="BQ1771" s="24">
        <v>0</v>
      </c>
      <c r="BR1771" s="24">
        <v>0</v>
      </c>
      <c r="BS1771" s="24">
        <v>0</v>
      </c>
      <c r="BT1771" s="24">
        <v>0</v>
      </c>
      <c r="BU1771" s="24">
        <v>0</v>
      </c>
      <c r="BV1771" s="24">
        <v>0</v>
      </c>
      <c r="BW1771" s="24">
        <v>0</v>
      </c>
      <c r="BX1771" s="24">
        <v>0</v>
      </c>
      <c r="BY1771" s="24">
        <v>0</v>
      </c>
      <c r="BZ1771" s="24">
        <v>0</v>
      </c>
      <c r="CB1771" s="24">
        <v>0</v>
      </c>
      <c r="CC1771" s="24">
        <v>0</v>
      </c>
      <c r="CO1771" s="34">
        <f t="shared" si="121"/>
        <v>1930358</v>
      </c>
    </row>
    <row r="1772" spans="1:93" ht="15" hidden="1">
      <c r="A1772" s="23" t="s">
        <v>187</v>
      </c>
      <c r="B1772" s="52">
        <v>41368</v>
      </c>
      <c r="C1772" s="25" t="str">
        <f t="shared" si="120"/>
        <v/>
      </c>
      <c r="G1772" s="24">
        <f t="shared" si="122"/>
        <v>49</v>
      </c>
      <c r="H1772" s="32">
        <v>205134</v>
      </c>
      <c r="I1772" s="24" t="str">
        <f t="shared" si="123"/>
        <v/>
      </c>
      <c r="K1772" s="24">
        <f>IF(J1772&gt;900,_xlfn.XLOOKUP(ROUND(J1772,0),'CM-VL-G-C-GL-B-T-ClassRimThickn'!$B$1:$B$112,'CM-VL-G-C-GL-B-T-ClassRimThickn'!$C$1:$C$112,0,1,1),J1772)</f>
        <v>0</v>
      </c>
      <c r="L1772" s="24">
        <v>88</v>
      </c>
      <c r="M1772" s="24">
        <f>IF(L1772&gt;900,_xlfn.XLOOKUP(ROUND(L1772,0),'CM-VL-G-C-GL-B-T-ClassRimThickn'!$B$1:$B$112,'CM-VL-G-C-GL-B-T-ClassRimThickn'!$C$1:$C$112,0,1,1),L1772)</f>
        <v>88</v>
      </c>
      <c r="N1772" s="24">
        <v>88</v>
      </c>
      <c r="O1772" s="24">
        <f>IF(N1772&gt;900,_xlfn.XLOOKUP(ROUND(N1772,0),'CM-VL-G-C-GL-B-T-ClassRimThickn'!$B$1:$B$112,'CM-VL-G-C-GL-B-T-ClassRimThickn'!$C$1:$C$112,0,1,1),N1772)</f>
        <v>88</v>
      </c>
      <c r="P1772" s="24">
        <v>88</v>
      </c>
      <c r="Q1772" s="24">
        <f>IF(P1772&gt;900,_xlfn.XLOOKUP(ROUND(P1772,0),'CM-VL-G-C-GL-B-T-ClassRimThickn'!$B$1:$B$112,'CM-VL-G-C-GL-B-T-ClassRimThickn'!$C$1:$C$112,0,1,1),P1772)</f>
        <v>88</v>
      </c>
      <c r="S1772" s="24">
        <f>IF(R1772&gt;900,_xlfn.XLOOKUP(ROUND(R1772,0),'CM-VL-G-C-GL-B-T-ClassRimThickn'!$B$1:$B$112,'CM-VL-G-C-GL-B-T-ClassRimThickn'!$C$1:$C$112,0,1,1),R1772)</f>
        <v>0</v>
      </c>
      <c r="T1772" s="24">
        <v>87</v>
      </c>
      <c r="U1772" s="24">
        <f>IF(T1772&gt;900,_xlfn.XLOOKUP(ROUND(T1772,0),'CM-VL-G-C-GL-B-T-ClassRimThickn'!$B$1:$B$112,'CM-VL-G-C-GL-B-T-ClassRimThickn'!$C$1:$C$112,0,1,1),T1772)</f>
        <v>87</v>
      </c>
      <c r="V1772" s="24">
        <v>87</v>
      </c>
      <c r="W1772" s="24">
        <f>IF(V1772&gt;900,_xlfn.XLOOKUP(ROUND(V1772,0),'CM-VL-G-C-GL-B-T-ClassRimThickn'!$B$1:$B$112,'CM-VL-G-C-GL-B-T-ClassRimThickn'!$C$1:$C$112,0,1,1),V1772)</f>
        <v>87</v>
      </c>
      <c r="X1772" s="24">
        <v>87</v>
      </c>
      <c r="Y1772" s="24">
        <f>IF(X1772&gt;900,_xlfn.XLOOKUP(ROUND(X1772,0),'CM-VL-G-C-GL-B-T-ClassRimThickn'!$B$1:$B$112,'CM-VL-G-C-GL-B-T-ClassRimThickn'!$C$1:$C$112,0,1,1),X1772)</f>
        <v>87</v>
      </c>
      <c r="Z1772" s="24">
        <v>89</v>
      </c>
      <c r="AA1772" s="24">
        <f>IF(Z1772&gt;900,_xlfn.XLOOKUP(ROUND(Z1772,0),'CM-VL-G-C-GL-B-T-ClassRimThickn'!$B$1:$B$112,'CM-VL-G-C-GL-B-T-ClassRimThickn'!$C$1:$C$112,0,1,1),Z1772)</f>
        <v>89</v>
      </c>
      <c r="AB1772" s="24">
        <v>88</v>
      </c>
      <c r="AC1772" s="24">
        <f>IF(AB1772&gt;900,_xlfn.XLOOKUP(ROUND(AB1772,0),'CM-VL-G-C-GL-B-T-ClassRimThickn'!$B$1:$B$112,'CM-VL-G-C-GL-B-T-ClassRimThickn'!$C$1:$C$112,0,1,1),AB1772)</f>
        <v>88</v>
      </c>
      <c r="AD1772" s="24">
        <v>89</v>
      </c>
      <c r="AE1772" s="24">
        <f>IF(AD1772&gt;900,_xlfn.XLOOKUP(ROUND(AD1772,0),'CM-VL-G-C-GL-B-T-ClassRimThickn'!$B$1:$B$112,'CM-VL-G-C-GL-B-T-ClassRimThickn'!$C$1:$C$112,0,1,1),AD1772)</f>
        <v>89</v>
      </c>
      <c r="AF1772" s="24">
        <v>88</v>
      </c>
      <c r="AG1772" s="24">
        <f>IF(AF1772&gt;900,_xlfn.XLOOKUP(ROUND(AF1772,0),'CM-VL-G-C-GL-B-T-ClassRimThickn'!$B$1:$B$112,'CM-VL-G-C-GL-B-T-ClassRimThickn'!$C$1:$C$112,0,1,1),AF1772)</f>
        <v>88</v>
      </c>
      <c r="AH1772" s="24">
        <v>27</v>
      </c>
      <c r="AI1772" s="24">
        <v>27</v>
      </c>
      <c r="AJ1772" s="24">
        <v>28</v>
      </c>
      <c r="AK1772" s="24">
        <v>28</v>
      </c>
      <c r="AL1772" s="24">
        <v>27</v>
      </c>
      <c r="AM1772" s="24">
        <v>27</v>
      </c>
      <c r="AN1772" s="24">
        <v>27</v>
      </c>
      <c r="AO1772" s="24">
        <v>26</v>
      </c>
      <c r="AP1772" s="24">
        <v>27</v>
      </c>
      <c r="AQ1772" s="24">
        <v>27</v>
      </c>
      <c r="AR1772" s="24">
        <v>26</v>
      </c>
      <c r="AS1772" s="24">
        <v>26</v>
      </c>
      <c r="AT1772" s="24">
        <v>29</v>
      </c>
      <c r="AU1772" s="24">
        <v>29</v>
      </c>
      <c r="AV1772" s="24">
        <v>29</v>
      </c>
      <c r="AW1772" s="24">
        <v>29</v>
      </c>
      <c r="AX1772" s="24">
        <v>29</v>
      </c>
      <c r="AY1772" s="24">
        <v>30</v>
      </c>
      <c r="AZ1772" s="24">
        <v>30</v>
      </c>
      <c r="BA1772" s="24">
        <v>30</v>
      </c>
      <c r="BB1772" s="24">
        <v>30</v>
      </c>
      <c r="BC1772" s="24">
        <v>28</v>
      </c>
      <c r="BD1772" s="24">
        <v>28</v>
      </c>
      <c r="BE1772" s="24">
        <v>30</v>
      </c>
      <c r="BF1772" s="24">
        <v>1.5</v>
      </c>
      <c r="BG1772" s="24">
        <v>1</v>
      </c>
      <c r="BH1772" s="24">
        <v>0.5</v>
      </c>
      <c r="BI1772" s="24">
        <v>0.5</v>
      </c>
      <c r="BJ1772" s="24">
        <v>1</v>
      </c>
      <c r="BL1772" s="24">
        <v>0.5</v>
      </c>
      <c r="BM1772" s="24">
        <v>0.5</v>
      </c>
      <c r="BN1772" s="24">
        <v>1.5</v>
      </c>
      <c r="BO1772" s="24">
        <v>0.5</v>
      </c>
      <c r="BP1772" s="24">
        <v>1</v>
      </c>
      <c r="BQ1772" s="24">
        <v>1.5</v>
      </c>
      <c r="BR1772" s="24">
        <v>0</v>
      </c>
      <c r="BS1772" s="24">
        <v>0</v>
      </c>
      <c r="BT1772" s="24">
        <v>0</v>
      </c>
      <c r="BU1772" s="24">
        <v>0</v>
      </c>
      <c r="BV1772" s="24">
        <v>0</v>
      </c>
      <c r="BW1772" s="24">
        <v>0</v>
      </c>
      <c r="BX1772" s="24">
        <v>0</v>
      </c>
      <c r="BY1772" s="24">
        <v>0</v>
      </c>
      <c r="BZ1772" s="24">
        <v>0</v>
      </c>
      <c r="CB1772" s="24">
        <v>0</v>
      </c>
      <c r="CC1772" s="24">
        <v>0</v>
      </c>
      <c r="CO1772" s="34">
        <f t="shared" si="121"/>
        <v>205134</v>
      </c>
    </row>
    <row r="1773" spans="1:93" ht="15" hidden="1">
      <c r="A1773" s="23" t="s">
        <v>187</v>
      </c>
      <c r="B1773" s="52">
        <v>41395</v>
      </c>
      <c r="C1773" s="25" t="str">
        <f t="shared" si="120"/>
        <v/>
      </c>
      <c r="G1773" s="24">
        <f t="shared" si="122"/>
        <v>27</v>
      </c>
      <c r="H1773" s="32">
        <v>214360</v>
      </c>
      <c r="I1773" s="24" t="str">
        <f t="shared" si="123"/>
        <v/>
      </c>
      <c r="K1773" s="24">
        <f>IF(J1773&gt;900,_xlfn.XLOOKUP(ROUND(J1773,0),'CM-VL-G-C-GL-B-T-ClassRimThickn'!$B$1:$B$112,'CM-VL-G-C-GL-B-T-ClassRimThickn'!$C$1:$C$112,0,1,1),J1773)</f>
        <v>0</v>
      </c>
      <c r="L1773" s="24">
        <v>85</v>
      </c>
      <c r="M1773" s="24">
        <f>IF(L1773&gt;900,_xlfn.XLOOKUP(ROUND(L1773,0),'CM-VL-G-C-GL-B-T-ClassRimThickn'!$B$1:$B$112,'CM-VL-G-C-GL-B-T-ClassRimThickn'!$C$1:$C$112,0,1,1),L1773)</f>
        <v>85</v>
      </c>
      <c r="N1773" s="24">
        <v>85</v>
      </c>
      <c r="O1773" s="24">
        <f>IF(N1773&gt;900,_xlfn.XLOOKUP(ROUND(N1773,0),'CM-VL-G-C-GL-B-T-ClassRimThickn'!$B$1:$B$112,'CM-VL-G-C-GL-B-T-ClassRimThickn'!$C$1:$C$112,0,1,1),N1773)</f>
        <v>85</v>
      </c>
      <c r="P1773" s="24">
        <v>85</v>
      </c>
      <c r="Q1773" s="24">
        <f>IF(P1773&gt;900,_xlfn.XLOOKUP(ROUND(P1773,0),'CM-VL-G-C-GL-B-T-ClassRimThickn'!$B$1:$B$112,'CM-VL-G-C-GL-B-T-ClassRimThickn'!$C$1:$C$112,0,1,1),P1773)</f>
        <v>85</v>
      </c>
      <c r="S1773" s="24">
        <f>IF(R1773&gt;900,_xlfn.XLOOKUP(ROUND(R1773,0),'CM-VL-G-C-GL-B-T-ClassRimThickn'!$B$1:$B$112,'CM-VL-G-C-GL-B-T-ClassRimThickn'!$C$1:$C$112,0,1,1),R1773)</f>
        <v>0</v>
      </c>
      <c r="T1773" s="24">
        <v>85</v>
      </c>
      <c r="U1773" s="24">
        <f>IF(T1773&gt;900,_xlfn.XLOOKUP(ROUND(T1773,0),'CM-VL-G-C-GL-B-T-ClassRimThickn'!$B$1:$B$112,'CM-VL-G-C-GL-B-T-ClassRimThickn'!$C$1:$C$112,0,1,1),T1773)</f>
        <v>85</v>
      </c>
      <c r="V1773" s="24">
        <v>85</v>
      </c>
      <c r="W1773" s="24">
        <f>IF(V1773&gt;900,_xlfn.XLOOKUP(ROUND(V1773,0),'CM-VL-G-C-GL-B-T-ClassRimThickn'!$B$1:$B$112,'CM-VL-G-C-GL-B-T-ClassRimThickn'!$C$1:$C$112,0,1,1),V1773)</f>
        <v>85</v>
      </c>
      <c r="X1773" s="24">
        <v>85</v>
      </c>
      <c r="Y1773" s="24">
        <f>IF(X1773&gt;900,_xlfn.XLOOKUP(ROUND(X1773,0),'CM-VL-G-C-GL-B-T-ClassRimThickn'!$B$1:$B$112,'CM-VL-G-C-GL-B-T-ClassRimThickn'!$C$1:$C$112,0,1,1),X1773)</f>
        <v>85</v>
      </c>
      <c r="Z1773" s="24">
        <v>85</v>
      </c>
      <c r="AA1773" s="24">
        <f>IF(Z1773&gt;900,_xlfn.XLOOKUP(ROUND(Z1773,0),'CM-VL-G-C-GL-B-T-ClassRimThickn'!$B$1:$B$112,'CM-VL-G-C-GL-B-T-ClassRimThickn'!$C$1:$C$112,0,1,1),Z1773)</f>
        <v>85</v>
      </c>
      <c r="AB1773" s="24">
        <v>85</v>
      </c>
      <c r="AC1773" s="24">
        <f>IF(AB1773&gt;900,_xlfn.XLOOKUP(ROUND(AB1773,0),'CM-VL-G-C-GL-B-T-ClassRimThickn'!$B$1:$B$112,'CM-VL-G-C-GL-B-T-ClassRimThickn'!$C$1:$C$112,0,1,1),AB1773)</f>
        <v>85</v>
      </c>
      <c r="AD1773" s="24">
        <v>85</v>
      </c>
      <c r="AE1773" s="24">
        <f>IF(AD1773&gt;900,_xlfn.XLOOKUP(ROUND(AD1773,0),'CM-VL-G-C-GL-B-T-ClassRimThickn'!$B$1:$B$112,'CM-VL-G-C-GL-B-T-ClassRimThickn'!$C$1:$C$112,0,1,1),AD1773)</f>
        <v>85</v>
      </c>
      <c r="AF1773" s="24">
        <v>85</v>
      </c>
      <c r="AG1773" s="24">
        <f>IF(AF1773&gt;900,_xlfn.XLOOKUP(ROUND(AF1773,0),'CM-VL-G-C-GL-B-T-ClassRimThickn'!$B$1:$B$112,'CM-VL-G-C-GL-B-T-ClassRimThickn'!$C$1:$C$112,0,1,1),AF1773)</f>
        <v>85</v>
      </c>
      <c r="AH1773" s="24">
        <v>27</v>
      </c>
      <c r="AI1773" s="24">
        <v>26</v>
      </c>
      <c r="AJ1773" s="24">
        <v>27</v>
      </c>
      <c r="AK1773" s="24">
        <v>27</v>
      </c>
      <c r="AL1773" s="24">
        <v>26</v>
      </c>
      <c r="AM1773" s="24">
        <v>27</v>
      </c>
      <c r="AN1773" s="24">
        <v>26</v>
      </c>
      <c r="AO1773" s="24">
        <v>23</v>
      </c>
      <c r="AP1773" s="24">
        <v>26</v>
      </c>
      <c r="AQ1773" s="24">
        <v>26</v>
      </c>
      <c r="AR1773" s="24">
        <v>25</v>
      </c>
      <c r="AS1773" s="24">
        <v>25</v>
      </c>
      <c r="AT1773" s="24">
        <v>30</v>
      </c>
      <c r="AU1773" s="24">
        <v>29</v>
      </c>
      <c r="AV1773" s="24">
        <v>30</v>
      </c>
      <c r="AW1773" s="24">
        <v>29</v>
      </c>
      <c r="AX1773" s="24">
        <v>29</v>
      </c>
      <c r="AY1773" s="24">
        <v>30</v>
      </c>
      <c r="AZ1773" s="24">
        <v>30</v>
      </c>
      <c r="BA1773" s="24">
        <v>29</v>
      </c>
      <c r="BB1773" s="24">
        <v>29</v>
      </c>
      <c r="BC1773" s="24">
        <v>30</v>
      </c>
      <c r="BD1773" s="24">
        <v>29</v>
      </c>
      <c r="BE1773" s="24">
        <v>31</v>
      </c>
      <c r="BF1773" s="24">
        <v>0</v>
      </c>
      <c r="BG1773" s="24">
        <v>0</v>
      </c>
      <c r="BH1773" s="24">
        <v>0</v>
      </c>
      <c r="BI1773" s="24">
        <v>0</v>
      </c>
      <c r="BJ1773" s="24">
        <v>0</v>
      </c>
      <c r="BL1773" s="24">
        <v>0</v>
      </c>
      <c r="BM1773" s="24">
        <v>0</v>
      </c>
      <c r="BN1773" s="24">
        <v>0</v>
      </c>
      <c r="BO1773" s="24">
        <v>0</v>
      </c>
      <c r="BP1773" s="24">
        <v>0</v>
      </c>
      <c r="BQ1773" s="24">
        <v>0</v>
      </c>
      <c r="BR1773" s="24">
        <v>0</v>
      </c>
      <c r="BS1773" s="24">
        <v>0</v>
      </c>
      <c r="BT1773" s="24">
        <v>0</v>
      </c>
      <c r="BU1773" s="24">
        <v>0</v>
      </c>
      <c r="BV1773" s="24">
        <v>0</v>
      </c>
      <c r="BW1773" s="24">
        <v>0</v>
      </c>
      <c r="BX1773" s="24">
        <v>0</v>
      </c>
      <c r="BY1773" s="24">
        <v>0</v>
      </c>
      <c r="BZ1773" s="24">
        <v>0</v>
      </c>
      <c r="CB1773" s="24">
        <v>0</v>
      </c>
      <c r="CC1773" s="24">
        <v>0</v>
      </c>
      <c r="CD1773" s="24">
        <v>116</v>
      </c>
      <c r="CE1773" s="24">
        <v>112</v>
      </c>
      <c r="CF1773" s="24">
        <v>115</v>
      </c>
      <c r="CG1773" s="24">
        <v>105</v>
      </c>
      <c r="CH1773" s="24">
        <v>115</v>
      </c>
      <c r="CI1773" s="24">
        <v>112</v>
      </c>
      <c r="CO1773" s="34">
        <f t="shared" si="121"/>
        <v>214360</v>
      </c>
    </row>
    <row r="1774" spans="1:93" ht="15" hidden="1">
      <c r="A1774" s="23" t="s">
        <v>187</v>
      </c>
      <c r="B1774" s="52">
        <v>41428</v>
      </c>
      <c r="C1774" s="25" t="str">
        <f t="shared" si="120"/>
        <v/>
      </c>
      <c r="G1774" s="24">
        <f t="shared" si="122"/>
        <v>33</v>
      </c>
      <c r="H1774" s="35">
        <v>228737</v>
      </c>
      <c r="I1774" s="24" t="str">
        <f t="shared" si="123"/>
        <v/>
      </c>
      <c r="K1774" s="24">
        <f>IF(J1774&gt;900,_xlfn.XLOOKUP(ROUND(J1774,0),'CM-VL-G-C-GL-B-T-ClassRimThickn'!$B$1:$B$112,'CM-VL-G-C-GL-B-T-ClassRimThickn'!$C$1:$C$112,0,1,1),J1774)</f>
        <v>0</v>
      </c>
      <c r="L1774" s="24">
        <v>80</v>
      </c>
      <c r="M1774" s="24">
        <f>IF(L1774&gt;900,_xlfn.XLOOKUP(ROUND(L1774,0),'CM-VL-G-C-GL-B-T-ClassRimThickn'!$B$1:$B$112,'CM-VL-G-C-GL-B-T-ClassRimThickn'!$C$1:$C$112,0,1,1),L1774)</f>
        <v>80</v>
      </c>
      <c r="N1774" s="24">
        <v>80</v>
      </c>
      <c r="O1774" s="24">
        <f>IF(N1774&gt;900,_xlfn.XLOOKUP(ROUND(N1774,0),'CM-VL-G-C-GL-B-T-ClassRimThickn'!$B$1:$B$112,'CM-VL-G-C-GL-B-T-ClassRimThickn'!$C$1:$C$112,0,1,1),N1774)</f>
        <v>80</v>
      </c>
      <c r="P1774" s="24">
        <v>80</v>
      </c>
      <c r="Q1774" s="24">
        <f>IF(P1774&gt;900,_xlfn.XLOOKUP(ROUND(P1774,0),'CM-VL-G-C-GL-B-T-ClassRimThickn'!$B$1:$B$112,'CM-VL-G-C-GL-B-T-ClassRimThickn'!$C$1:$C$112,0,1,1),P1774)</f>
        <v>80</v>
      </c>
      <c r="S1774" s="24">
        <f>IF(R1774&gt;900,_xlfn.XLOOKUP(ROUND(R1774,0),'CM-VL-G-C-GL-B-T-ClassRimThickn'!$B$1:$B$112,'CM-VL-G-C-GL-B-T-ClassRimThickn'!$C$1:$C$112,0,1,1),R1774)</f>
        <v>0</v>
      </c>
      <c r="T1774" s="24">
        <v>80</v>
      </c>
      <c r="U1774" s="24">
        <f>IF(T1774&gt;900,_xlfn.XLOOKUP(ROUND(T1774,0),'CM-VL-G-C-GL-B-T-ClassRimThickn'!$B$1:$B$112,'CM-VL-G-C-GL-B-T-ClassRimThickn'!$C$1:$C$112,0,1,1),T1774)</f>
        <v>80</v>
      </c>
      <c r="V1774" s="24">
        <v>80</v>
      </c>
      <c r="W1774" s="24">
        <f>IF(V1774&gt;900,_xlfn.XLOOKUP(ROUND(V1774,0),'CM-VL-G-C-GL-B-T-ClassRimThickn'!$B$1:$B$112,'CM-VL-G-C-GL-B-T-ClassRimThickn'!$C$1:$C$112,0,1,1),V1774)</f>
        <v>80</v>
      </c>
      <c r="X1774" s="24">
        <v>80</v>
      </c>
      <c r="Y1774" s="24">
        <f>IF(X1774&gt;900,_xlfn.XLOOKUP(ROUND(X1774,0),'CM-VL-G-C-GL-B-T-ClassRimThickn'!$B$1:$B$112,'CM-VL-G-C-GL-B-T-ClassRimThickn'!$C$1:$C$112,0,1,1),X1774)</f>
        <v>80</v>
      </c>
      <c r="Z1774" s="24">
        <v>80</v>
      </c>
      <c r="AA1774" s="24">
        <f>IF(Z1774&gt;900,_xlfn.XLOOKUP(ROUND(Z1774,0),'CM-VL-G-C-GL-B-T-ClassRimThickn'!$B$1:$B$112,'CM-VL-G-C-GL-B-T-ClassRimThickn'!$C$1:$C$112,0,1,1),Z1774)</f>
        <v>80</v>
      </c>
      <c r="AB1774" s="24">
        <v>80</v>
      </c>
      <c r="AC1774" s="24">
        <f>IF(AB1774&gt;900,_xlfn.XLOOKUP(ROUND(AB1774,0),'CM-VL-G-C-GL-B-T-ClassRimThickn'!$B$1:$B$112,'CM-VL-G-C-GL-B-T-ClassRimThickn'!$C$1:$C$112,0,1,1),AB1774)</f>
        <v>80</v>
      </c>
      <c r="AD1774" s="24">
        <v>80</v>
      </c>
      <c r="AE1774" s="24">
        <f>IF(AD1774&gt;900,_xlfn.XLOOKUP(ROUND(AD1774,0),'CM-VL-G-C-GL-B-T-ClassRimThickn'!$B$1:$B$112,'CM-VL-G-C-GL-B-T-ClassRimThickn'!$C$1:$C$112,0,1,1),AD1774)</f>
        <v>80</v>
      </c>
      <c r="AF1774" s="24">
        <v>80</v>
      </c>
      <c r="AG1774" s="24">
        <f>IF(AF1774&gt;900,_xlfn.XLOOKUP(ROUND(AF1774,0),'CM-VL-G-C-GL-B-T-ClassRimThickn'!$B$1:$B$112,'CM-VL-G-C-GL-B-T-ClassRimThickn'!$C$1:$C$112,0,1,1),AF1774)</f>
        <v>80</v>
      </c>
      <c r="AH1774" s="24">
        <v>27</v>
      </c>
      <c r="AI1774" s="24">
        <v>26</v>
      </c>
      <c r="AJ1774" s="24">
        <v>27</v>
      </c>
      <c r="AK1774" s="24">
        <v>27</v>
      </c>
      <c r="AL1774" s="24">
        <v>28</v>
      </c>
      <c r="AM1774" s="24">
        <v>28</v>
      </c>
      <c r="AN1774" s="24">
        <v>26</v>
      </c>
      <c r="AO1774" s="24">
        <v>26</v>
      </c>
      <c r="AP1774" s="24">
        <v>26</v>
      </c>
      <c r="AQ1774" s="24">
        <v>26</v>
      </c>
      <c r="AR1774" s="24">
        <v>26</v>
      </c>
      <c r="AS1774" s="24">
        <v>25</v>
      </c>
      <c r="AT1774" s="24">
        <v>29</v>
      </c>
      <c r="AU1774" s="24">
        <v>30</v>
      </c>
      <c r="AV1774" s="24">
        <v>30</v>
      </c>
      <c r="AW1774" s="24">
        <v>30</v>
      </c>
      <c r="AX1774" s="24">
        <v>30</v>
      </c>
      <c r="AY1774" s="24">
        <v>30</v>
      </c>
      <c r="AZ1774" s="24">
        <v>29.5</v>
      </c>
      <c r="BA1774" s="24">
        <v>30</v>
      </c>
      <c r="BB1774" s="24">
        <v>30</v>
      </c>
      <c r="BC1774" s="24">
        <v>30</v>
      </c>
      <c r="BD1774" s="24">
        <v>29</v>
      </c>
      <c r="BE1774" s="24">
        <v>29</v>
      </c>
      <c r="BF1774" s="24">
        <v>1.5</v>
      </c>
      <c r="BG1774" s="24">
        <v>2</v>
      </c>
      <c r="BH1774" s="24">
        <v>1.5</v>
      </c>
      <c r="BI1774" s="24">
        <v>1</v>
      </c>
      <c r="BJ1774" s="24">
        <v>1.5</v>
      </c>
      <c r="BL1774" s="24">
        <v>1.5</v>
      </c>
      <c r="BM1774" s="24">
        <v>0.5</v>
      </c>
      <c r="BN1774" s="24">
        <v>1.5</v>
      </c>
      <c r="BO1774" s="24">
        <v>1</v>
      </c>
      <c r="BP1774" s="24">
        <v>0.5</v>
      </c>
      <c r="BQ1774" s="24">
        <v>1</v>
      </c>
      <c r="BR1774" s="24">
        <v>0</v>
      </c>
      <c r="BS1774" s="24">
        <v>0.5</v>
      </c>
      <c r="BT1774" s="24">
        <v>0</v>
      </c>
      <c r="BU1774" s="24">
        <v>0</v>
      </c>
      <c r="BV1774" s="24">
        <v>0</v>
      </c>
      <c r="BW1774" s="24">
        <v>0</v>
      </c>
      <c r="BX1774" s="24">
        <v>0.5</v>
      </c>
      <c r="BY1774" s="24">
        <v>0.5</v>
      </c>
      <c r="BZ1774" s="24">
        <v>0</v>
      </c>
      <c r="CB1774" s="24">
        <v>0.5</v>
      </c>
      <c r="CC1774" s="24">
        <v>0.5</v>
      </c>
      <c r="CD1774" s="24">
        <v>115</v>
      </c>
      <c r="CE1774" s="24">
        <v>110</v>
      </c>
      <c r="CF1774" s="24">
        <v>110</v>
      </c>
      <c r="CG1774" s="24">
        <v>115</v>
      </c>
      <c r="CH1774" s="24">
        <v>112</v>
      </c>
      <c r="CI1774" s="24">
        <v>112</v>
      </c>
      <c r="CO1774" s="34">
        <f t="shared" si="121"/>
        <v>228737</v>
      </c>
    </row>
    <row r="1775" spans="1:93" ht="15" hidden="1">
      <c r="A1775" s="23" t="s">
        <v>187</v>
      </c>
      <c r="B1775" s="52">
        <v>41460</v>
      </c>
      <c r="C1775" s="25" t="str">
        <f t="shared" si="120"/>
        <v/>
      </c>
      <c r="G1775" s="24">
        <f t="shared" si="122"/>
        <v>32</v>
      </c>
      <c r="H1775" s="36">
        <v>235185</v>
      </c>
      <c r="I1775" s="24" t="str">
        <f t="shared" si="123"/>
        <v/>
      </c>
      <c r="K1775" s="24">
        <f>IF(J1775&gt;900,_xlfn.XLOOKUP(ROUND(J1775,0),'CM-VL-G-C-GL-B-T-ClassRimThickn'!$B$1:$B$112,'CM-VL-G-C-GL-B-T-ClassRimThickn'!$C$1:$C$112,0,1,1),J1775)</f>
        <v>0</v>
      </c>
      <c r="L1775" s="24">
        <v>85</v>
      </c>
      <c r="M1775" s="24">
        <f>IF(L1775&gt;900,_xlfn.XLOOKUP(ROUND(L1775,0),'CM-VL-G-C-GL-B-T-ClassRimThickn'!$B$1:$B$112,'CM-VL-G-C-GL-B-T-ClassRimThickn'!$C$1:$C$112,0,1,1),L1775)</f>
        <v>85</v>
      </c>
      <c r="N1775" s="24">
        <v>85</v>
      </c>
      <c r="O1775" s="24">
        <f>IF(N1775&gt;900,_xlfn.XLOOKUP(ROUND(N1775,0),'CM-VL-G-C-GL-B-T-ClassRimThickn'!$B$1:$B$112,'CM-VL-G-C-GL-B-T-ClassRimThickn'!$C$1:$C$112,0,1,1),N1775)</f>
        <v>85</v>
      </c>
      <c r="P1775" s="24">
        <v>85</v>
      </c>
      <c r="Q1775" s="24">
        <f>IF(P1775&gt;900,_xlfn.XLOOKUP(ROUND(P1775,0),'CM-VL-G-C-GL-B-T-ClassRimThickn'!$B$1:$B$112,'CM-VL-G-C-GL-B-T-ClassRimThickn'!$C$1:$C$112,0,1,1),P1775)</f>
        <v>85</v>
      </c>
      <c r="S1775" s="24">
        <f>IF(R1775&gt;900,_xlfn.XLOOKUP(ROUND(R1775,0),'CM-VL-G-C-GL-B-T-ClassRimThickn'!$B$1:$B$112,'CM-VL-G-C-GL-B-T-ClassRimThickn'!$C$1:$C$112,0,1,1),R1775)</f>
        <v>0</v>
      </c>
      <c r="T1775" s="24">
        <v>85</v>
      </c>
      <c r="U1775" s="24">
        <f>IF(T1775&gt;900,_xlfn.XLOOKUP(ROUND(T1775,0),'CM-VL-G-C-GL-B-T-ClassRimThickn'!$B$1:$B$112,'CM-VL-G-C-GL-B-T-ClassRimThickn'!$C$1:$C$112,0,1,1),T1775)</f>
        <v>85</v>
      </c>
      <c r="V1775" s="24">
        <v>85</v>
      </c>
      <c r="W1775" s="24">
        <f>IF(V1775&gt;900,_xlfn.XLOOKUP(ROUND(V1775,0),'CM-VL-G-C-GL-B-T-ClassRimThickn'!$B$1:$B$112,'CM-VL-G-C-GL-B-T-ClassRimThickn'!$C$1:$C$112,0,1,1),V1775)</f>
        <v>85</v>
      </c>
      <c r="X1775" s="24">
        <v>85</v>
      </c>
      <c r="Y1775" s="24">
        <f>IF(X1775&gt;900,_xlfn.XLOOKUP(ROUND(X1775,0),'CM-VL-G-C-GL-B-T-ClassRimThickn'!$B$1:$B$112,'CM-VL-G-C-GL-B-T-ClassRimThickn'!$C$1:$C$112,0,1,1),X1775)</f>
        <v>85</v>
      </c>
      <c r="Z1775" s="24">
        <v>85</v>
      </c>
      <c r="AA1775" s="24">
        <f>IF(Z1775&gt;900,_xlfn.XLOOKUP(ROUND(Z1775,0),'CM-VL-G-C-GL-B-T-ClassRimThickn'!$B$1:$B$112,'CM-VL-G-C-GL-B-T-ClassRimThickn'!$C$1:$C$112,0,1,1),Z1775)</f>
        <v>85</v>
      </c>
      <c r="AB1775" s="24">
        <v>85</v>
      </c>
      <c r="AC1775" s="24">
        <f>IF(AB1775&gt;900,_xlfn.XLOOKUP(ROUND(AB1775,0),'CM-VL-G-C-GL-B-T-ClassRimThickn'!$B$1:$B$112,'CM-VL-G-C-GL-B-T-ClassRimThickn'!$C$1:$C$112,0,1,1),AB1775)</f>
        <v>85</v>
      </c>
      <c r="AD1775" s="24">
        <v>85</v>
      </c>
      <c r="AE1775" s="24">
        <f>IF(AD1775&gt;900,_xlfn.XLOOKUP(ROUND(AD1775,0),'CM-VL-G-C-GL-B-T-ClassRimThickn'!$B$1:$B$112,'CM-VL-G-C-GL-B-T-ClassRimThickn'!$C$1:$C$112,0,1,1),AD1775)</f>
        <v>85</v>
      </c>
      <c r="AF1775" s="24">
        <v>85</v>
      </c>
      <c r="AG1775" s="24">
        <f>IF(AF1775&gt;900,_xlfn.XLOOKUP(ROUND(AF1775,0),'CM-VL-G-C-GL-B-T-ClassRimThickn'!$B$1:$B$112,'CM-VL-G-C-GL-B-T-ClassRimThickn'!$C$1:$C$112,0,1,1),AF1775)</f>
        <v>85</v>
      </c>
      <c r="AH1775" s="24">
        <v>27</v>
      </c>
      <c r="AI1775" s="24">
        <v>26</v>
      </c>
      <c r="AJ1775" s="24">
        <v>28</v>
      </c>
      <c r="AK1775" s="24">
        <v>28</v>
      </c>
      <c r="AL1775" s="24">
        <v>27</v>
      </c>
      <c r="AM1775" s="24">
        <v>27.5</v>
      </c>
      <c r="AN1775" s="24">
        <v>26</v>
      </c>
      <c r="AO1775" s="24">
        <v>25</v>
      </c>
      <c r="AP1775" s="24">
        <v>27</v>
      </c>
      <c r="AQ1775" s="24">
        <v>25.5</v>
      </c>
      <c r="AR1775" s="24">
        <v>25</v>
      </c>
      <c r="AS1775" s="24">
        <v>25</v>
      </c>
      <c r="AT1775" s="24">
        <v>30</v>
      </c>
      <c r="AU1775" s="24">
        <v>30</v>
      </c>
      <c r="AV1775" s="24">
        <v>31</v>
      </c>
      <c r="AW1775" s="24">
        <v>30</v>
      </c>
      <c r="AX1775" s="24">
        <v>30</v>
      </c>
      <c r="AY1775" s="24">
        <v>30</v>
      </c>
      <c r="AZ1775" s="24">
        <v>29</v>
      </c>
      <c r="BA1775" s="24">
        <v>29</v>
      </c>
      <c r="BB1775" s="24">
        <v>29</v>
      </c>
      <c r="BC1775" s="24">
        <v>29.5</v>
      </c>
      <c r="BD1775" s="24">
        <v>29</v>
      </c>
      <c r="BE1775" s="24">
        <v>30</v>
      </c>
      <c r="BF1775" s="24">
        <v>0</v>
      </c>
      <c r="BG1775" s="24">
        <v>0</v>
      </c>
      <c r="BH1775" s="24">
        <v>0</v>
      </c>
      <c r="BI1775" s="24">
        <v>0</v>
      </c>
      <c r="BJ1775" s="24">
        <v>0</v>
      </c>
      <c r="BL1775" s="24">
        <v>0</v>
      </c>
      <c r="BM1775" s="24">
        <v>0</v>
      </c>
      <c r="BN1775" s="24">
        <v>0</v>
      </c>
      <c r="BO1775" s="24">
        <v>0</v>
      </c>
      <c r="BP1775" s="24">
        <v>0</v>
      </c>
      <c r="BQ1775" s="24">
        <v>0</v>
      </c>
      <c r="BR1775" s="24">
        <v>0</v>
      </c>
      <c r="BS1775" s="24">
        <v>0</v>
      </c>
      <c r="BT1775" s="24">
        <v>0</v>
      </c>
      <c r="BU1775" s="24">
        <v>0</v>
      </c>
      <c r="BV1775" s="24">
        <v>0</v>
      </c>
      <c r="BW1775" s="24">
        <v>0</v>
      </c>
      <c r="BX1775" s="24">
        <v>0</v>
      </c>
      <c r="BY1775" s="24">
        <v>0</v>
      </c>
      <c r="BZ1775" s="24">
        <v>0</v>
      </c>
      <c r="CB1775" s="24">
        <v>0</v>
      </c>
      <c r="CC1775" s="24">
        <v>0</v>
      </c>
      <c r="CD1775" s="24">
        <v>120</v>
      </c>
      <c r="CE1775" s="24">
        <v>110</v>
      </c>
      <c r="CF1775" s="24">
        <v>110</v>
      </c>
      <c r="CG1775" s="24">
        <v>110</v>
      </c>
      <c r="CH1775" s="24">
        <v>110</v>
      </c>
      <c r="CI1775" s="24">
        <v>110</v>
      </c>
      <c r="CO1775" s="34">
        <f t="shared" si="121"/>
        <v>235185</v>
      </c>
    </row>
    <row r="1776" spans="1:93" ht="15" hidden="1">
      <c r="A1776" s="23" t="s">
        <v>187</v>
      </c>
      <c r="B1776" s="52">
        <v>41493</v>
      </c>
      <c r="C1776" s="25" t="str">
        <f t="shared" si="120"/>
        <v/>
      </c>
      <c r="G1776" s="24">
        <f t="shared" si="122"/>
        <v>33</v>
      </c>
      <c r="H1776" s="32">
        <v>243003</v>
      </c>
      <c r="I1776" s="24" t="str">
        <f t="shared" si="123"/>
        <v/>
      </c>
      <c r="K1776" s="24">
        <f>IF(J1776&gt;900,_xlfn.XLOOKUP(ROUND(J1776,0),'CM-VL-G-C-GL-B-T-ClassRimThickn'!$B$1:$B$112,'CM-VL-G-C-GL-B-T-ClassRimThickn'!$C$1:$C$112,0,1,1),J1776)</f>
        <v>0</v>
      </c>
      <c r="L1776" s="24">
        <v>87</v>
      </c>
      <c r="M1776" s="24">
        <f>IF(L1776&gt;900,_xlfn.XLOOKUP(ROUND(L1776,0),'CM-VL-G-C-GL-B-T-ClassRimThickn'!$B$1:$B$112,'CM-VL-G-C-GL-B-T-ClassRimThickn'!$C$1:$C$112,0,1,1),L1776)</f>
        <v>87</v>
      </c>
      <c r="N1776" s="24">
        <v>88</v>
      </c>
      <c r="O1776" s="24">
        <f>IF(N1776&gt;900,_xlfn.XLOOKUP(ROUND(N1776,0),'CM-VL-G-C-GL-B-T-ClassRimThickn'!$B$1:$B$112,'CM-VL-G-C-GL-B-T-ClassRimThickn'!$C$1:$C$112,0,1,1),N1776)</f>
        <v>88</v>
      </c>
      <c r="P1776" s="24">
        <v>87</v>
      </c>
      <c r="Q1776" s="24">
        <f>IF(P1776&gt;900,_xlfn.XLOOKUP(ROUND(P1776,0),'CM-VL-G-C-GL-B-T-ClassRimThickn'!$B$1:$B$112,'CM-VL-G-C-GL-B-T-ClassRimThickn'!$C$1:$C$112,0,1,1),P1776)</f>
        <v>87</v>
      </c>
      <c r="S1776" s="24">
        <f>IF(R1776&gt;900,_xlfn.XLOOKUP(ROUND(R1776,0),'CM-VL-G-C-GL-B-T-ClassRimThickn'!$B$1:$B$112,'CM-VL-G-C-GL-B-T-ClassRimThickn'!$C$1:$C$112,0,1,1),R1776)</f>
        <v>0</v>
      </c>
      <c r="T1776" s="24">
        <v>87</v>
      </c>
      <c r="U1776" s="24">
        <f>IF(T1776&gt;900,_xlfn.XLOOKUP(ROUND(T1776,0),'CM-VL-G-C-GL-B-T-ClassRimThickn'!$B$1:$B$112,'CM-VL-G-C-GL-B-T-ClassRimThickn'!$C$1:$C$112,0,1,1),T1776)</f>
        <v>87</v>
      </c>
      <c r="V1776" s="24">
        <v>88</v>
      </c>
      <c r="W1776" s="24">
        <f>IF(V1776&gt;900,_xlfn.XLOOKUP(ROUND(V1776,0),'CM-VL-G-C-GL-B-T-ClassRimThickn'!$B$1:$B$112,'CM-VL-G-C-GL-B-T-ClassRimThickn'!$C$1:$C$112,0,1,1),V1776)</f>
        <v>88</v>
      </c>
      <c r="X1776" s="24">
        <v>88</v>
      </c>
      <c r="Y1776" s="24">
        <f>IF(X1776&gt;900,_xlfn.XLOOKUP(ROUND(X1776,0),'CM-VL-G-C-GL-B-T-ClassRimThickn'!$B$1:$B$112,'CM-VL-G-C-GL-B-T-ClassRimThickn'!$C$1:$C$112,0,1,1),X1776)</f>
        <v>88</v>
      </c>
      <c r="Z1776" s="24">
        <v>88</v>
      </c>
      <c r="AA1776" s="24">
        <f>IF(Z1776&gt;900,_xlfn.XLOOKUP(ROUND(Z1776,0),'CM-VL-G-C-GL-B-T-ClassRimThickn'!$B$1:$B$112,'CM-VL-G-C-GL-B-T-ClassRimThickn'!$C$1:$C$112,0,1,1),Z1776)</f>
        <v>88</v>
      </c>
      <c r="AB1776" s="24">
        <v>87</v>
      </c>
      <c r="AC1776" s="24">
        <f>IF(AB1776&gt;900,_xlfn.XLOOKUP(ROUND(AB1776,0),'CM-VL-G-C-GL-B-T-ClassRimThickn'!$B$1:$B$112,'CM-VL-G-C-GL-B-T-ClassRimThickn'!$C$1:$C$112,0,1,1),AB1776)</f>
        <v>87</v>
      </c>
      <c r="AD1776" s="24">
        <v>87</v>
      </c>
      <c r="AE1776" s="24">
        <f>IF(AD1776&gt;900,_xlfn.XLOOKUP(ROUND(AD1776,0),'CM-VL-G-C-GL-B-T-ClassRimThickn'!$B$1:$B$112,'CM-VL-G-C-GL-B-T-ClassRimThickn'!$C$1:$C$112,0,1,1),AD1776)</f>
        <v>87</v>
      </c>
      <c r="AF1776" s="24">
        <v>87</v>
      </c>
      <c r="AG1776" s="24">
        <f>IF(AF1776&gt;900,_xlfn.XLOOKUP(ROUND(AF1776,0),'CM-VL-G-C-GL-B-T-ClassRimThickn'!$B$1:$B$112,'CM-VL-G-C-GL-B-T-ClassRimThickn'!$C$1:$C$112,0,1,1),AF1776)</f>
        <v>87</v>
      </c>
      <c r="AH1776" s="24">
        <v>27</v>
      </c>
      <c r="AI1776" s="24">
        <v>27</v>
      </c>
      <c r="AJ1776" s="24">
        <v>28</v>
      </c>
      <c r="AK1776" s="24">
        <v>28.5</v>
      </c>
      <c r="AL1776" s="24">
        <v>28</v>
      </c>
      <c r="AM1776" s="24">
        <v>28.5</v>
      </c>
      <c r="AN1776" s="24">
        <v>26</v>
      </c>
      <c r="AO1776" s="24">
        <v>24</v>
      </c>
      <c r="AP1776" s="24">
        <v>27</v>
      </c>
      <c r="AQ1776" s="24">
        <v>26.5</v>
      </c>
      <c r="AR1776" s="24">
        <v>26</v>
      </c>
      <c r="AS1776" s="24">
        <v>26</v>
      </c>
      <c r="AT1776" s="24">
        <v>29.5</v>
      </c>
      <c r="AU1776" s="24">
        <v>30</v>
      </c>
      <c r="AV1776" s="24">
        <v>30</v>
      </c>
      <c r="AW1776" s="24">
        <v>29.5</v>
      </c>
      <c r="AX1776" s="24">
        <v>29</v>
      </c>
      <c r="AY1776" s="24">
        <v>29.5</v>
      </c>
      <c r="AZ1776" s="24">
        <v>29.5</v>
      </c>
      <c r="BA1776" s="24">
        <v>30</v>
      </c>
      <c r="BB1776" s="24">
        <v>29.5</v>
      </c>
      <c r="BC1776" s="24">
        <v>29.5</v>
      </c>
      <c r="BD1776" s="24">
        <v>28.5</v>
      </c>
      <c r="BE1776" s="24">
        <v>28</v>
      </c>
      <c r="BF1776" s="24">
        <v>1</v>
      </c>
      <c r="BG1776" s="24">
        <v>1</v>
      </c>
      <c r="BH1776" s="24">
        <v>0.5</v>
      </c>
      <c r="BI1776" s="24">
        <v>0.5</v>
      </c>
      <c r="BJ1776" s="24">
        <v>0.5</v>
      </c>
      <c r="BL1776" s="24">
        <v>0.5</v>
      </c>
      <c r="BM1776" s="24">
        <v>1</v>
      </c>
      <c r="BN1776" s="24">
        <v>0.5</v>
      </c>
      <c r="BO1776" s="24">
        <v>0.5</v>
      </c>
      <c r="BP1776" s="24">
        <v>0.5</v>
      </c>
      <c r="BQ1776" s="24">
        <v>0.5</v>
      </c>
      <c r="BR1776" s="24">
        <v>0</v>
      </c>
      <c r="BS1776" s="24">
        <v>0.5</v>
      </c>
      <c r="BT1776" s="24">
        <v>0</v>
      </c>
      <c r="BU1776" s="24">
        <v>0</v>
      </c>
      <c r="BV1776" s="24">
        <v>0</v>
      </c>
      <c r="BW1776" s="24">
        <v>0</v>
      </c>
      <c r="BX1776" s="24">
        <v>0</v>
      </c>
      <c r="BY1776" s="24">
        <v>0.5</v>
      </c>
      <c r="BZ1776" s="24">
        <v>0</v>
      </c>
      <c r="CB1776" s="24">
        <v>0</v>
      </c>
      <c r="CC1776" s="24">
        <v>0</v>
      </c>
      <c r="CD1776" s="24">
        <v>116</v>
      </c>
      <c r="CE1776" s="24">
        <v>109</v>
      </c>
      <c r="CF1776" s="24">
        <v>110</v>
      </c>
      <c r="CG1776" s="24">
        <v>105</v>
      </c>
      <c r="CH1776" s="24">
        <v>116</v>
      </c>
      <c r="CI1776" s="24">
        <v>113</v>
      </c>
      <c r="CO1776" s="34">
        <f t="shared" si="121"/>
        <v>243003</v>
      </c>
    </row>
    <row r="1777" spans="1:93" ht="15" hidden="1">
      <c r="A1777" s="23" t="s">
        <v>187</v>
      </c>
      <c r="B1777" s="52">
        <v>41530</v>
      </c>
      <c r="C1777" s="25" t="str">
        <f t="shared" si="120"/>
        <v/>
      </c>
      <c r="G1777" s="24">
        <f t="shared" si="122"/>
        <v>37</v>
      </c>
      <c r="H1777" s="32">
        <v>246497</v>
      </c>
      <c r="I1777" s="24" t="str">
        <f t="shared" si="123"/>
        <v/>
      </c>
      <c r="K1777" s="24">
        <f>IF(J1777&gt;900,_xlfn.XLOOKUP(ROUND(J1777,0),'CM-VL-G-C-GL-B-T-ClassRimThickn'!$B$1:$B$112,'CM-VL-G-C-GL-B-T-ClassRimThickn'!$C$1:$C$112,0,1,1),J1777)</f>
        <v>0</v>
      </c>
      <c r="L1777" s="24">
        <v>90</v>
      </c>
      <c r="M1777" s="24">
        <f>IF(L1777&gt;900,_xlfn.XLOOKUP(ROUND(L1777,0),'CM-VL-G-C-GL-B-T-ClassRimThickn'!$B$1:$B$112,'CM-VL-G-C-GL-B-T-ClassRimThickn'!$C$1:$C$112,0,1,1),L1777)</f>
        <v>90</v>
      </c>
      <c r="N1777" s="24">
        <v>90</v>
      </c>
      <c r="O1777" s="24">
        <f>IF(N1777&gt;900,_xlfn.XLOOKUP(ROUND(N1777,0),'CM-VL-G-C-GL-B-T-ClassRimThickn'!$B$1:$B$112,'CM-VL-G-C-GL-B-T-ClassRimThickn'!$C$1:$C$112,0,1,1),N1777)</f>
        <v>90</v>
      </c>
      <c r="P1777" s="24">
        <v>90</v>
      </c>
      <c r="Q1777" s="24">
        <f>IF(P1777&gt;900,_xlfn.XLOOKUP(ROUND(P1777,0),'CM-VL-G-C-GL-B-T-ClassRimThickn'!$B$1:$B$112,'CM-VL-G-C-GL-B-T-ClassRimThickn'!$C$1:$C$112,0,1,1),P1777)</f>
        <v>90</v>
      </c>
      <c r="S1777" s="24">
        <f>IF(R1777&gt;900,_xlfn.XLOOKUP(ROUND(R1777,0),'CM-VL-G-C-GL-B-T-ClassRimThickn'!$B$1:$B$112,'CM-VL-G-C-GL-B-T-ClassRimThickn'!$C$1:$C$112,0,1,1),R1777)</f>
        <v>0</v>
      </c>
      <c r="T1777" s="24">
        <v>90</v>
      </c>
      <c r="U1777" s="24">
        <f>IF(T1777&gt;900,_xlfn.XLOOKUP(ROUND(T1777,0),'CM-VL-G-C-GL-B-T-ClassRimThickn'!$B$1:$B$112,'CM-VL-G-C-GL-B-T-ClassRimThickn'!$C$1:$C$112,0,1,1),T1777)</f>
        <v>90</v>
      </c>
      <c r="V1777" s="24">
        <v>90</v>
      </c>
      <c r="W1777" s="24">
        <f>IF(V1777&gt;900,_xlfn.XLOOKUP(ROUND(V1777,0),'CM-VL-G-C-GL-B-T-ClassRimThickn'!$B$1:$B$112,'CM-VL-G-C-GL-B-T-ClassRimThickn'!$C$1:$C$112,0,1,1),V1777)</f>
        <v>90</v>
      </c>
      <c r="X1777" s="24">
        <v>90</v>
      </c>
      <c r="Y1777" s="24">
        <f>IF(X1777&gt;900,_xlfn.XLOOKUP(ROUND(X1777,0),'CM-VL-G-C-GL-B-T-ClassRimThickn'!$B$1:$B$112,'CM-VL-G-C-GL-B-T-ClassRimThickn'!$C$1:$C$112,0,1,1),X1777)</f>
        <v>90</v>
      </c>
      <c r="Z1777" s="24">
        <v>90</v>
      </c>
      <c r="AA1777" s="24">
        <f>IF(Z1777&gt;900,_xlfn.XLOOKUP(ROUND(Z1777,0),'CM-VL-G-C-GL-B-T-ClassRimThickn'!$B$1:$B$112,'CM-VL-G-C-GL-B-T-ClassRimThickn'!$C$1:$C$112,0,1,1),Z1777)</f>
        <v>90</v>
      </c>
      <c r="AB1777" s="24">
        <v>90</v>
      </c>
      <c r="AC1777" s="24">
        <f>IF(AB1777&gt;900,_xlfn.XLOOKUP(ROUND(AB1777,0),'CM-VL-G-C-GL-B-T-ClassRimThickn'!$B$1:$B$112,'CM-VL-G-C-GL-B-T-ClassRimThickn'!$C$1:$C$112,0,1,1),AB1777)</f>
        <v>90</v>
      </c>
      <c r="AD1777" s="24">
        <v>90</v>
      </c>
      <c r="AE1777" s="24">
        <f>IF(AD1777&gt;900,_xlfn.XLOOKUP(ROUND(AD1777,0),'CM-VL-G-C-GL-B-T-ClassRimThickn'!$B$1:$B$112,'CM-VL-G-C-GL-B-T-ClassRimThickn'!$C$1:$C$112,0,1,1),AD1777)</f>
        <v>90</v>
      </c>
      <c r="AF1777" s="24">
        <v>90</v>
      </c>
      <c r="AG1777" s="24">
        <f>IF(AF1777&gt;900,_xlfn.XLOOKUP(ROUND(AF1777,0),'CM-VL-G-C-GL-B-T-ClassRimThickn'!$B$1:$B$112,'CM-VL-G-C-GL-B-T-ClassRimThickn'!$C$1:$C$112,0,1,1),AF1777)</f>
        <v>90</v>
      </c>
      <c r="AH1777" s="24">
        <v>26</v>
      </c>
      <c r="AI1777" s="24">
        <v>26</v>
      </c>
      <c r="AJ1777" s="24">
        <v>27</v>
      </c>
      <c r="AK1777" s="24">
        <v>26</v>
      </c>
      <c r="AL1777" s="24">
        <v>26</v>
      </c>
      <c r="AM1777" s="24">
        <v>28</v>
      </c>
      <c r="AN1777" s="24">
        <v>25</v>
      </c>
      <c r="AO1777" s="24">
        <v>25</v>
      </c>
      <c r="AP1777" s="24">
        <v>27.5</v>
      </c>
      <c r="AQ1777" s="24">
        <v>25</v>
      </c>
      <c r="AR1777" s="24">
        <v>26</v>
      </c>
      <c r="AS1777" s="24">
        <v>25</v>
      </c>
      <c r="AT1777" s="24">
        <v>29</v>
      </c>
      <c r="AU1777" s="24">
        <v>29</v>
      </c>
      <c r="AV1777" s="24">
        <v>29</v>
      </c>
      <c r="AW1777" s="24">
        <v>29</v>
      </c>
      <c r="AX1777" s="24">
        <v>27</v>
      </c>
      <c r="AY1777" s="24">
        <v>26</v>
      </c>
      <c r="AZ1777" s="24">
        <v>29</v>
      </c>
      <c r="BA1777" s="24">
        <v>29.5</v>
      </c>
      <c r="BB1777" s="24">
        <v>29</v>
      </c>
      <c r="BC1777" s="24">
        <v>27</v>
      </c>
      <c r="BD1777" s="24">
        <v>28</v>
      </c>
      <c r="BE1777" s="24">
        <v>27</v>
      </c>
      <c r="BF1777" s="24">
        <v>0</v>
      </c>
      <c r="BG1777" s="24">
        <v>0</v>
      </c>
      <c r="BH1777" s="24">
        <v>0</v>
      </c>
      <c r="BI1777" s="24">
        <v>0</v>
      </c>
      <c r="BJ1777" s="24">
        <v>0</v>
      </c>
      <c r="BL1777" s="24">
        <v>0</v>
      </c>
      <c r="BM1777" s="24">
        <v>0</v>
      </c>
      <c r="BN1777" s="24">
        <v>0</v>
      </c>
      <c r="BO1777" s="24">
        <v>0</v>
      </c>
      <c r="BP1777" s="24">
        <v>0</v>
      </c>
      <c r="BQ1777" s="24">
        <v>0</v>
      </c>
      <c r="BR1777" s="24">
        <v>0</v>
      </c>
      <c r="BS1777" s="24">
        <v>0</v>
      </c>
      <c r="BT1777" s="24">
        <v>0</v>
      </c>
      <c r="BU1777" s="24">
        <v>0</v>
      </c>
      <c r="BV1777" s="24">
        <v>0</v>
      </c>
      <c r="BW1777" s="24">
        <v>0</v>
      </c>
      <c r="BX1777" s="24">
        <v>0</v>
      </c>
      <c r="BY1777" s="24">
        <v>0</v>
      </c>
      <c r="BZ1777" s="24">
        <v>0</v>
      </c>
      <c r="CB1777" s="24">
        <v>0</v>
      </c>
      <c r="CC1777" s="24">
        <v>0</v>
      </c>
      <c r="CD1777" s="24">
        <v>120</v>
      </c>
      <c r="CE1777" s="24">
        <v>113</v>
      </c>
      <c r="CF1777" s="24">
        <v>118</v>
      </c>
      <c r="CG1777" s="24">
        <v>114</v>
      </c>
      <c r="CH1777" s="24">
        <v>118</v>
      </c>
      <c r="CI1777" s="24">
        <v>115</v>
      </c>
      <c r="CO1777" s="34">
        <f t="shared" si="121"/>
        <v>246497</v>
      </c>
    </row>
    <row r="1778" spans="1:93" ht="15" hidden="1">
      <c r="A1778" s="23" t="s">
        <v>187</v>
      </c>
      <c r="B1778" s="52">
        <v>41556</v>
      </c>
      <c r="C1778" s="25" t="str">
        <f t="shared" si="120"/>
        <v/>
      </c>
      <c r="G1778" s="24">
        <f t="shared" si="122"/>
        <v>26</v>
      </c>
      <c r="H1778" s="37">
        <f>(H1779-H1777)/(G1778+G1779)*G1778+H1777</f>
        <v>248033</v>
      </c>
      <c r="I1778" s="24" t="str">
        <f t="shared" si="123"/>
        <v/>
      </c>
      <c r="K1778" s="24">
        <f>IF(J1778&gt;900,_xlfn.XLOOKUP(ROUND(J1778,0),'CM-VL-G-C-GL-B-T-ClassRimThickn'!$B$1:$B$112,'CM-VL-G-C-GL-B-T-ClassRimThickn'!$C$1:$C$112,0,1,1),J1778)</f>
        <v>0</v>
      </c>
      <c r="L1778" s="24">
        <v>990</v>
      </c>
      <c r="M1778" s="24">
        <f>IF(L1778&gt;900,_xlfn.XLOOKUP(ROUND(L1778,0),'CM-VL-G-C-GL-B-T-ClassRimThickn'!$B$1:$B$112,'CM-VL-G-C-GL-B-T-ClassRimThickn'!$C$1:$C$112,0,1,1),L1778)</f>
        <v>72</v>
      </c>
      <c r="N1778" s="24">
        <v>991.4</v>
      </c>
      <c r="O1778" s="24">
        <f>IF(N1778&gt;900,_xlfn.XLOOKUP(ROUND(N1778,0),'CM-VL-G-C-GL-B-T-ClassRimThickn'!$B$1:$B$112,'CM-VL-G-C-GL-B-T-ClassRimThickn'!$C$1:$C$112,0,1,1),N1778)</f>
        <v>72.5</v>
      </c>
      <c r="P1778" s="24">
        <v>991.3</v>
      </c>
      <c r="Q1778" s="24">
        <f>IF(P1778&gt;900,_xlfn.XLOOKUP(ROUND(P1778,0),'CM-VL-G-C-GL-B-T-ClassRimThickn'!$B$1:$B$112,'CM-VL-G-C-GL-B-T-ClassRimThickn'!$C$1:$C$112,0,1,1),P1778)</f>
        <v>72.5</v>
      </c>
      <c r="S1778" s="24">
        <f>IF(R1778&gt;900,_xlfn.XLOOKUP(ROUND(R1778,0),'CM-VL-G-C-GL-B-T-ClassRimThickn'!$B$1:$B$112,'CM-VL-G-C-GL-B-T-ClassRimThickn'!$C$1:$C$112,0,1,1),R1778)</f>
        <v>0</v>
      </c>
      <c r="T1778" s="24">
        <v>991.7</v>
      </c>
      <c r="U1778" s="24">
        <f>IF(T1778&gt;900,_xlfn.XLOOKUP(ROUND(T1778,0),'CM-VL-G-C-GL-B-T-ClassRimThickn'!$B$1:$B$112,'CM-VL-G-C-GL-B-T-ClassRimThickn'!$C$1:$C$112,0,1,1),T1778)</f>
        <v>73</v>
      </c>
      <c r="V1778" s="24">
        <v>990</v>
      </c>
      <c r="W1778" s="24">
        <f>IF(V1778&gt;900,_xlfn.XLOOKUP(ROUND(V1778,0),'CM-VL-G-C-GL-B-T-ClassRimThickn'!$B$1:$B$112,'CM-VL-G-C-GL-B-T-ClassRimThickn'!$C$1:$C$112,0,1,1),V1778)</f>
        <v>72</v>
      </c>
      <c r="X1778" s="24">
        <v>990</v>
      </c>
      <c r="Y1778" s="24">
        <f>IF(X1778&gt;900,_xlfn.XLOOKUP(ROUND(X1778,0),'CM-VL-G-C-GL-B-T-ClassRimThickn'!$B$1:$B$112,'CM-VL-G-C-GL-B-T-ClassRimThickn'!$C$1:$C$112,0,1,1),X1778)</f>
        <v>72</v>
      </c>
      <c r="Z1778" s="24">
        <v>991.7</v>
      </c>
      <c r="AA1778" s="24">
        <f>IF(Z1778&gt;900,_xlfn.XLOOKUP(ROUND(Z1778,0),'CM-VL-G-C-GL-B-T-ClassRimThickn'!$B$1:$B$112,'CM-VL-G-C-GL-B-T-ClassRimThickn'!$C$1:$C$112,0,1,1),Z1778)</f>
        <v>73</v>
      </c>
      <c r="AB1778" s="24">
        <v>991.6</v>
      </c>
      <c r="AC1778" s="24">
        <f>IF(AB1778&gt;900,_xlfn.XLOOKUP(ROUND(AB1778,0),'CM-VL-G-C-GL-B-T-ClassRimThickn'!$B$1:$B$112,'CM-VL-G-C-GL-B-T-ClassRimThickn'!$C$1:$C$112,0,1,1),AB1778)</f>
        <v>73</v>
      </c>
      <c r="AD1778" s="24">
        <v>992.3</v>
      </c>
      <c r="AE1778" s="24">
        <f>IF(AD1778&gt;900,_xlfn.XLOOKUP(ROUND(AD1778,0),'CM-VL-G-C-GL-B-T-ClassRimThickn'!$B$1:$B$112,'CM-VL-G-C-GL-B-T-ClassRimThickn'!$C$1:$C$112,0,1,1),AD1778)</f>
        <v>73</v>
      </c>
      <c r="AF1778" s="24">
        <v>991.9</v>
      </c>
      <c r="AG1778" s="24">
        <f>IF(AF1778&gt;900,_xlfn.XLOOKUP(ROUND(AF1778,0),'CM-VL-G-C-GL-B-T-ClassRimThickn'!$B$1:$B$112,'CM-VL-G-C-GL-B-T-ClassRimThickn'!$C$1:$C$112,0,1,1),AF1778)</f>
        <v>73</v>
      </c>
      <c r="AH1778" s="24">
        <v>30</v>
      </c>
      <c r="AI1778" s="24">
        <v>30</v>
      </c>
      <c r="AJ1778" s="24">
        <v>30</v>
      </c>
      <c r="AK1778" s="24">
        <v>30</v>
      </c>
      <c r="AL1778" s="24">
        <v>30</v>
      </c>
      <c r="AM1778" s="24">
        <v>30</v>
      </c>
      <c r="AN1778" s="24">
        <v>30</v>
      </c>
      <c r="AO1778" s="24">
        <v>29</v>
      </c>
      <c r="AP1778" s="24">
        <v>30</v>
      </c>
      <c r="AQ1778" s="24">
        <v>30</v>
      </c>
      <c r="AR1778" s="24">
        <v>30</v>
      </c>
      <c r="AS1778" s="24">
        <v>30</v>
      </c>
      <c r="AT1778" s="24">
        <v>28</v>
      </c>
      <c r="AU1778" s="24">
        <v>28</v>
      </c>
      <c r="AV1778" s="24">
        <v>28</v>
      </c>
      <c r="AW1778" s="24">
        <v>28</v>
      </c>
      <c r="AX1778" s="24">
        <v>28</v>
      </c>
      <c r="AY1778" s="24">
        <v>28</v>
      </c>
      <c r="AZ1778" s="24">
        <v>28</v>
      </c>
      <c r="BA1778" s="24">
        <v>28</v>
      </c>
      <c r="BB1778" s="24">
        <v>28</v>
      </c>
      <c r="BC1778" s="24">
        <v>28</v>
      </c>
      <c r="BD1778" s="24">
        <v>28</v>
      </c>
      <c r="BE1778" s="24">
        <v>28</v>
      </c>
      <c r="BF1778" s="24">
        <v>0</v>
      </c>
      <c r="BG1778" s="24">
        <v>0</v>
      </c>
      <c r="BH1778" s="24">
        <v>0</v>
      </c>
      <c r="BI1778" s="24">
        <v>0</v>
      </c>
      <c r="BJ1778" s="24">
        <v>0</v>
      </c>
      <c r="BL1778" s="24">
        <v>0</v>
      </c>
      <c r="BM1778" s="24">
        <v>0</v>
      </c>
      <c r="BN1778" s="24">
        <v>0</v>
      </c>
      <c r="BO1778" s="24">
        <v>0</v>
      </c>
      <c r="BP1778" s="24">
        <v>0</v>
      </c>
      <c r="BQ1778" s="24">
        <v>0</v>
      </c>
      <c r="BR1778" s="24">
        <v>0</v>
      </c>
      <c r="BS1778" s="24">
        <v>0</v>
      </c>
      <c r="BT1778" s="24">
        <v>0</v>
      </c>
      <c r="BU1778" s="24">
        <v>0</v>
      </c>
      <c r="BV1778" s="24">
        <v>0</v>
      </c>
      <c r="BW1778" s="24">
        <v>0</v>
      </c>
      <c r="BX1778" s="24">
        <v>0</v>
      </c>
      <c r="BY1778" s="24">
        <v>0</v>
      </c>
      <c r="BZ1778" s="24">
        <v>0</v>
      </c>
      <c r="CB1778" s="24">
        <v>0</v>
      </c>
      <c r="CC1778" s="24">
        <v>0</v>
      </c>
      <c r="CO1778" s="34">
        <f t="shared" si="121"/>
        <v>248033</v>
      </c>
    </row>
    <row r="1779" spans="1:93" ht="15" hidden="1">
      <c r="A1779" s="23" t="s">
        <v>187</v>
      </c>
      <c r="B1779" s="52">
        <v>41569</v>
      </c>
      <c r="C1779" s="25" t="str">
        <f t="shared" si="120"/>
        <v/>
      </c>
      <c r="G1779" s="24">
        <f t="shared" si="122"/>
        <v>13</v>
      </c>
      <c r="H1779" s="36">
        <v>248801</v>
      </c>
      <c r="I1779" s="24" t="str">
        <f t="shared" si="123"/>
        <v/>
      </c>
      <c r="K1779" s="24">
        <f>IF(J1779&gt;900,_xlfn.XLOOKUP(ROUND(J1779,0),'CM-VL-G-C-GL-B-T-ClassRimThickn'!$B$1:$B$112,'CM-VL-G-C-GL-B-T-ClassRimThickn'!$C$1:$C$112,0,1,1),J1779)</f>
        <v>0</v>
      </c>
      <c r="L1779" s="24">
        <v>75</v>
      </c>
      <c r="M1779" s="24">
        <f>IF(L1779&gt;900,_xlfn.XLOOKUP(ROUND(L1779,0),'CM-VL-G-C-GL-B-T-ClassRimThickn'!$B$1:$B$112,'CM-VL-G-C-GL-B-T-ClassRimThickn'!$C$1:$C$112,0,1,1),L1779)</f>
        <v>75</v>
      </c>
      <c r="N1779" s="24">
        <v>76</v>
      </c>
      <c r="O1779" s="24">
        <f>IF(N1779&gt;900,_xlfn.XLOOKUP(ROUND(N1779,0),'CM-VL-G-C-GL-B-T-ClassRimThickn'!$B$1:$B$112,'CM-VL-G-C-GL-B-T-ClassRimThickn'!$C$1:$C$112,0,1,1),N1779)</f>
        <v>76</v>
      </c>
      <c r="P1779" s="24">
        <v>76</v>
      </c>
      <c r="Q1779" s="24">
        <f>IF(P1779&gt;900,_xlfn.XLOOKUP(ROUND(P1779,0),'CM-VL-G-C-GL-B-T-ClassRimThickn'!$B$1:$B$112,'CM-VL-G-C-GL-B-T-ClassRimThickn'!$C$1:$C$112,0,1,1),P1779)</f>
        <v>76</v>
      </c>
      <c r="S1779" s="24">
        <f>IF(R1779&gt;900,_xlfn.XLOOKUP(ROUND(R1779,0),'CM-VL-G-C-GL-B-T-ClassRimThickn'!$B$1:$B$112,'CM-VL-G-C-GL-B-T-ClassRimThickn'!$C$1:$C$112,0,1,1),R1779)</f>
        <v>0</v>
      </c>
      <c r="T1779" s="24">
        <v>76</v>
      </c>
      <c r="U1779" s="24">
        <f>IF(T1779&gt;900,_xlfn.XLOOKUP(ROUND(T1779,0),'CM-VL-G-C-GL-B-T-ClassRimThickn'!$B$1:$B$112,'CM-VL-G-C-GL-B-T-ClassRimThickn'!$C$1:$C$112,0,1,1),T1779)</f>
        <v>76</v>
      </c>
      <c r="V1779" s="24">
        <v>76</v>
      </c>
      <c r="W1779" s="24">
        <f>IF(V1779&gt;900,_xlfn.XLOOKUP(ROUND(V1779,0),'CM-VL-G-C-GL-B-T-ClassRimThickn'!$B$1:$B$112,'CM-VL-G-C-GL-B-T-ClassRimThickn'!$C$1:$C$112,0,1,1),V1779)</f>
        <v>76</v>
      </c>
      <c r="X1779" s="24">
        <v>76</v>
      </c>
      <c r="Y1779" s="24">
        <f>IF(X1779&gt;900,_xlfn.XLOOKUP(ROUND(X1779,0),'CM-VL-G-C-GL-B-T-ClassRimThickn'!$B$1:$B$112,'CM-VL-G-C-GL-B-T-ClassRimThickn'!$C$1:$C$112,0,1,1),X1779)</f>
        <v>76</v>
      </c>
      <c r="Z1779" s="24">
        <v>76</v>
      </c>
      <c r="AA1779" s="24">
        <f>IF(Z1779&gt;900,_xlfn.XLOOKUP(ROUND(Z1779,0),'CM-VL-G-C-GL-B-T-ClassRimThickn'!$B$1:$B$112,'CM-VL-G-C-GL-B-T-ClassRimThickn'!$C$1:$C$112,0,1,1),Z1779)</f>
        <v>76</v>
      </c>
      <c r="AB1779" s="24">
        <v>76</v>
      </c>
      <c r="AC1779" s="24">
        <f>IF(AB1779&gt;900,_xlfn.XLOOKUP(ROUND(AB1779,0),'CM-VL-G-C-GL-B-T-ClassRimThickn'!$B$1:$B$112,'CM-VL-G-C-GL-B-T-ClassRimThickn'!$C$1:$C$112,0,1,1),AB1779)</f>
        <v>76</v>
      </c>
      <c r="AD1779" s="24">
        <v>76</v>
      </c>
      <c r="AE1779" s="24">
        <f>IF(AD1779&gt;900,_xlfn.XLOOKUP(ROUND(AD1779,0),'CM-VL-G-C-GL-B-T-ClassRimThickn'!$B$1:$B$112,'CM-VL-G-C-GL-B-T-ClassRimThickn'!$C$1:$C$112,0,1,1),AD1779)</f>
        <v>76</v>
      </c>
      <c r="AF1779" s="24">
        <v>76</v>
      </c>
      <c r="AG1779" s="24">
        <f>IF(AF1779&gt;900,_xlfn.XLOOKUP(ROUND(AF1779,0),'CM-VL-G-C-GL-B-T-ClassRimThickn'!$B$1:$B$112,'CM-VL-G-C-GL-B-T-ClassRimThickn'!$C$1:$C$112,0,1,1),AF1779)</f>
        <v>76</v>
      </c>
      <c r="AH1779" s="24">
        <v>30</v>
      </c>
      <c r="AI1779" s="24">
        <v>29</v>
      </c>
      <c r="AJ1779" s="24">
        <v>29</v>
      </c>
      <c r="AK1779" s="24">
        <v>29</v>
      </c>
      <c r="AL1779" s="24">
        <v>29</v>
      </c>
      <c r="AM1779" s="24">
        <v>29</v>
      </c>
      <c r="AN1779" s="24">
        <v>30</v>
      </c>
      <c r="AO1779" s="24">
        <v>29</v>
      </c>
      <c r="AP1779" s="24">
        <v>29</v>
      </c>
      <c r="AQ1779" s="24">
        <v>29</v>
      </c>
      <c r="AR1779" s="24">
        <v>29</v>
      </c>
      <c r="AS1779" s="24">
        <v>29</v>
      </c>
      <c r="AT1779" s="24">
        <v>28</v>
      </c>
      <c r="AU1779" s="24">
        <v>27</v>
      </c>
      <c r="AV1779" s="24">
        <v>28</v>
      </c>
      <c r="AW1779" s="24">
        <v>28</v>
      </c>
      <c r="AX1779" s="24">
        <v>28</v>
      </c>
      <c r="AY1779" s="24">
        <v>28</v>
      </c>
      <c r="AZ1779" s="24">
        <v>28</v>
      </c>
      <c r="BA1779" s="24">
        <v>27</v>
      </c>
      <c r="BB1779" s="24">
        <v>28</v>
      </c>
      <c r="BC1779" s="24">
        <v>28</v>
      </c>
      <c r="BD1779" s="24">
        <v>28</v>
      </c>
      <c r="BE1779" s="24">
        <v>28</v>
      </c>
      <c r="BF1779" s="24">
        <v>0</v>
      </c>
      <c r="BG1779" s="24">
        <v>0</v>
      </c>
      <c r="BH1779" s="24">
        <v>0</v>
      </c>
      <c r="BI1779" s="24">
        <v>0</v>
      </c>
      <c r="BJ1779" s="24">
        <v>0</v>
      </c>
      <c r="BL1779" s="24">
        <v>0</v>
      </c>
      <c r="BM1779" s="24">
        <v>0</v>
      </c>
      <c r="BN1779" s="24">
        <v>0</v>
      </c>
      <c r="BO1779" s="24">
        <v>0</v>
      </c>
      <c r="BP1779" s="24">
        <v>0</v>
      </c>
      <c r="BQ1779" s="24">
        <v>0</v>
      </c>
      <c r="BR1779" s="24">
        <v>0</v>
      </c>
      <c r="BS1779" s="24">
        <v>0</v>
      </c>
      <c r="BT1779" s="24">
        <v>0</v>
      </c>
      <c r="BU1779" s="24">
        <v>0</v>
      </c>
      <c r="BV1779" s="24">
        <v>0</v>
      </c>
      <c r="BW1779" s="24">
        <v>0</v>
      </c>
      <c r="BX1779" s="24">
        <v>0</v>
      </c>
      <c r="BY1779" s="24">
        <v>0</v>
      </c>
      <c r="BZ1779" s="24">
        <v>0</v>
      </c>
      <c r="CB1779" s="24">
        <v>0</v>
      </c>
      <c r="CC1779" s="24">
        <v>0</v>
      </c>
      <c r="CD1779" s="24">
        <v>95</v>
      </c>
      <c r="CE1779" s="24">
        <v>93</v>
      </c>
      <c r="CF1779" s="24">
        <v>95</v>
      </c>
      <c r="CG1779" s="24">
        <v>85</v>
      </c>
      <c r="CH1779" s="24">
        <v>100</v>
      </c>
      <c r="CI1779" s="24">
        <v>95</v>
      </c>
      <c r="CO1779" s="34">
        <f t="shared" si="121"/>
        <v>248801</v>
      </c>
    </row>
    <row r="1780" spans="1:93" ht="15" hidden="1">
      <c r="A1780" s="23" t="s">
        <v>187</v>
      </c>
      <c r="B1780" s="52">
        <v>41605</v>
      </c>
      <c r="C1780" s="25" t="str">
        <f t="shared" si="120"/>
        <v/>
      </c>
      <c r="G1780" s="24">
        <f t="shared" si="122"/>
        <v>36</v>
      </c>
      <c r="H1780" s="36">
        <v>257092</v>
      </c>
      <c r="I1780" s="24" t="str">
        <f t="shared" si="123"/>
        <v/>
      </c>
      <c r="K1780" s="24">
        <f>IF(J1780&gt;900,_xlfn.XLOOKUP(ROUND(J1780,0),'CM-VL-G-C-GL-B-T-ClassRimThickn'!$B$1:$B$112,'CM-VL-G-C-GL-B-T-ClassRimThickn'!$C$1:$C$112,0,1,1),J1780)</f>
        <v>0</v>
      </c>
      <c r="L1780" s="24">
        <v>79</v>
      </c>
      <c r="M1780" s="24">
        <f>IF(L1780&gt;900,_xlfn.XLOOKUP(ROUND(L1780,0),'CM-VL-G-C-GL-B-T-ClassRimThickn'!$B$1:$B$112,'CM-VL-G-C-GL-B-T-ClassRimThickn'!$C$1:$C$112,0,1,1),L1780)</f>
        <v>79</v>
      </c>
      <c r="N1780" s="24">
        <v>78</v>
      </c>
      <c r="O1780" s="24">
        <f>IF(N1780&gt;900,_xlfn.XLOOKUP(ROUND(N1780,0),'CM-VL-G-C-GL-B-T-ClassRimThickn'!$B$1:$B$112,'CM-VL-G-C-GL-B-T-ClassRimThickn'!$C$1:$C$112,0,1,1),N1780)</f>
        <v>78</v>
      </c>
      <c r="P1780" s="24">
        <v>80</v>
      </c>
      <c r="Q1780" s="24">
        <f>IF(P1780&gt;900,_xlfn.XLOOKUP(ROUND(P1780,0),'CM-VL-G-C-GL-B-T-ClassRimThickn'!$B$1:$B$112,'CM-VL-G-C-GL-B-T-ClassRimThickn'!$C$1:$C$112,0,1,1),P1780)</f>
        <v>80</v>
      </c>
      <c r="S1780" s="24">
        <f>IF(R1780&gt;900,_xlfn.XLOOKUP(ROUND(R1780,0),'CM-VL-G-C-GL-B-T-ClassRimThickn'!$B$1:$B$112,'CM-VL-G-C-GL-B-T-ClassRimThickn'!$C$1:$C$112,0,1,1),R1780)</f>
        <v>0</v>
      </c>
      <c r="T1780" s="24">
        <v>80</v>
      </c>
      <c r="U1780" s="24">
        <f>IF(T1780&gt;900,_xlfn.XLOOKUP(ROUND(T1780,0),'CM-VL-G-C-GL-B-T-ClassRimThickn'!$B$1:$B$112,'CM-VL-G-C-GL-B-T-ClassRimThickn'!$C$1:$C$112,0,1,1),T1780)</f>
        <v>80</v>
      </c>
      <c r="V1780" s="24">
        <v>76</v>
      </c>
      <c r="W1780" s="24">
        <f>IF(V1780&gt;900,_xlfn.XLOOKUP(ROUND(V1780,0),'CM-VL-G-C-GL-B-T-ClassRimThickn'!$B$1:$B$112,'CM-VL-G-C-GL-B-T-ClassRimThickn'!$C$1:$C$112,0,1,1),V1780)</f>
        <v>76</v>
      </c>
      <c r="X1780" s="24">
        <v>78</v>
      </c>
      <c r="Y1780" s="24">
        <f>IF(X1780&gt;900,_xlfn.XLOOKUP(ROUND(X1780,0),'CM-VL-G-C-GL-B-T-ClassRimThickn'!$B$1:$B$112,'CM-VL-G-C-GL-B-T-ClassRimThickn'!$C$1:$C$112,0,1,1),X1780)</f>
        <v>78</v>
      </c>
      <c r="Z1780" s="24">
        <v>78</v>
      </c>
      <c r="AA1780" s="24">
        <f>IF(Z1780&gt;900,_xlfn.XLOOKUP(ROUND(Z1780,0),'CM-VL-G-C-GL-B-T-ClassRimThickn'!$B$1:$B$112,'CM-VL-G-C-GL-B-T-ClassRimThickn'!$C$1:$C$112,0,1,1),Z1780)</f>
        <v>78</v>
      </c>
      <c r="AB1780" s="24">
        <v>80</v>
      </c>
      <c r="AC1780" s="24">
        <f>IF(AB1780&gt;900,_xlfn.XLOOKUP(ROUND(AB1780,0),'CM-VL-G-C-GL-B-T-ClassRimThickn'!$B$1:$B$112,'CM-VL-G-C-GL-B-T-ClassRimThickn'!$C$1:$C$112,0,1,1),AB1780)</f>
        <v>80</v>
      </c>
      <c r="AD1780" s="24">
        <v>80</v>
      </c>
      <c r="AE1780" s="24">
        <f>IF(AD1780&gt;900,_xlfn.XLOOKUP(ROUND(AD1780,0),'CM-VL-G-C-GL-B-T-ClassRimThickn'!$B$1:$B$112,'CM-VL-G-C-GL-B-T-ClassRimThickn'!$C$1:$C$112,0,1,1),AD1780)</f>
        <v>80</v>
      </c>
      <c r="AF1780" s="24">
        <v>80</v>
      </c>
      <c r="AG1780" s="24">
        <f>IF(AF1780&gt;900,_xlfn.XLOOKUP(ROUND(AF1780,0),'CM-VL-G-C-GL-B-T-ClassRimThickn'!$B$1:$B$112,'CM-VL-G-C-GL-B-T-ClassRimThickn'!$C$1:$C$112,0,1,1),AF1780)</f>
        <v>80</v>
      </c>
      <c r="AH1780" s="24">
        <v>28</v>
      </c>
      <c r="AI1780" s="24">
        <v>29</v>
      </c>
      <c r="AJ1780" s="24">
        <v>27</v>
      </c>
      <c r="AK1780" s="24">
        <v>28</v>
      </c>
      <c r="AL1780" s="24">
        <v>28.5</v>
      </c>
      <c r="AM1780" s="24">
        <v>29.5</v>
      </c>
      <c r="AN1780" s="24">
        <v>29</v>
      </c>
      <c r="AO1780" s="24">
        <v>28</v>
      </c>
      <c r="AP1780" s="24">
        <v>29</v>
      </c>
      <c r="AQ1780" s="24">
        <v>28</v>
      </c>
      <c r="AR1780" s="24">
        <v>28</v>
      </c>
      <c r="AS1780" s="24">
        <v>27.5</v>
      </c>
      <c r="AT1780" s="24">
        <v>29</v>
      </c>
      <c r="AU1780" s="24">
        <v>28</v>
      </c>
      <c r="AV1780" s="24">
        <v>28.5</v>
      </c>
      <c r="AW1780" s="24">
        <v>28</v>
      </c>
      <c r="AX1780" s="24">
        <v>28</v>
      </c>
      <c r="AY1780" s="24">
        <v>28</v>
      </c>
      <c r="AZ1780" s="24">
        <v>29.5</v>
      </c>
      <c r="BA1780" s="24">
        <v>29</v>
      </c>
      <c r="BB1780" s="24">
        <v>28</v>
      </c>
      <c r="BC1780" s="24">
        <v>28.5</v>
      </c>
      <c r="BD1780" s="24">
        <v>28</v>
      </c>
      <c r="BE1780" s="24">
        <v>28</v>
      </c>
      <c r="CO1780" s="34">
        <f t="shared" si="121"/>
        <v>257092</v>
      </c>
    </row>
    <row r="1781" spans="1:93" ht="15" hidden="1">
      <c r="A1781" s="23" t="s">
        <v>187</v>
      </c>
      <c r="B1781" s="52">
        <v>41650</v>
      </c>
      <c r="C1781" s="25" t="str">
        <f t="shared" si="120"/>
        <v/>
      </c>
      <c r="G1781" s="24">
        <f t="shared" si="122"/>
        <v>45</v>
      </c>
      <c r="H1781" s="32">
        <v>273928</v>
      </c>
      <c r="I1781" s="24" t="str">
        <f t="shared" si="123"/>
        <v/>
      </c>
      <c r="K1781" s="24">
        <f>IF(J1781&gt;900,_xlfn.XLOOKUP(ROUND(J1781,0),'CM-VL-G-C-GL-B-T-ClassRimThickn'!$B$1:$B$112,'CM-VL-G-C-GL-B-T-ClassRimThickn'!$C$1:$C$112,0,1,1),J1781)</f>
        <v>0</v>
      </c>
      <c r="L1781" s="24">
        <v>76</v>
      </c>
      <c r="M1781" s="24">
        <f>IF(L1781&gt;900,_xlfn.XLOOKUP(ROUND(L1781,0),'CM-VL-G-C-GL-B-T-ClassRimThickn'!$B$1:$B$112,'CM-VL-G-C-GL-B-T-ClassRimThickn'!$C$1:$C$112,0,1,1),L1781)</f>
        <v>76</v>
      </c>
      <c r="N1781" s="24">
        <v>76</v>
      </c>
      <c r="O1781" s="24">
        <f>IF(N1781&gt;900,_xlfn.XLOOKUP(ROUND(N1781,0),'CM-VL-G-C-GL-B-T-ClassRimThickn'!$B$1:$B$112,'CM-VL-G-C-GL-B-T-ClassRimThickn'!$C$1:$C$112,0,1,1),N1781)</f>
        <v>76</v>
      </c>
      <c r="P1781" s="24">
        <v>76</v>
      </c>
      <c r="Q1781" s="24">
        <f>IF(P1781&gt;900,_xlfn.XLOOKUP(ROUND(P1781,0),'CM-VL-G-C-GL-B-T-ClassRimThickn'!$B$1:$B$112,'CM-VL-G-C-GL-B-T-ClassRimThickn'!$C$1:$C$112,0,1,1),P1781)</f>
        <v>76</v>
      </c>
      <c r="S1781" s="24">
        <f>IF(R1781&gt;900,_xlfn.XLOOKUP(ROUND(R1781,0),'CM-VL-G-C-GL-B-T-ClassRimThickn'!$B$1:$B$112,'CM-VL-G-C-GL-B-T-ClassRimThickn'!$C$1:$C$112,0,1,1),R1781)</f>
        <v>0</v>
      </c>
      <c r="T1781" s="24">
        <v>76</v>
      </c>
      <c r="U1781" s="24">
        <f>IF(T1781&gt;900,_xlfn.XLOOKUP(ROUND(T1781,0),'CM-VL-G-C-GL-B-T-ClassRimThickn'!$B$1:$B$112,'CM-VL-G-C-GL-B-T-ClassRimThickn'!$C$1:$C$112,0,1,1),T1781)</f>
        <v>76</v>
      </c>
      <c r="V1781" s="24">
        <v>76</v>
      </c>
      <c r="W1781" s="24">
        <f>IF(V1781&gt;900,_xlfn.XLOOKUP(ROUND(V1781,0),'CM-VL-G-C-GL-B-T-ClassRimThickn'!$B$1:$B$112,'CM-VL-G-C-GL-B-T-ClassRimThickn'!$C$1:$C$112,0,1,1),V1781)</f>
        <v>76</v>
      </c>
      <c r="X1781" s="24">
        <v>76</v>
      </c>
      <c r="Y1781" s="24">
        <f>IF(X1781&gt;900,_xlfn.XLOOKUP(ROUND(X1781,0),'CM-VL-G-C-GL-B-T-ClassRimThickn'!$B$1:$B$112,'CM-VL-G-C-GL-B-T-ClassRimThickn'!$C$1:$C$112,0,1,1),X1781)</f>
        <v>76</v>
      </c>
      <c r="Z1781" s="24">
        <v>76</v>
      </c>
      <c r="AA1781" s="24">
        <f>IF(Z1781&gt;900,_xlfn.XLOOKUP(ROUND(Z1781,0),'CM-VL-G-C-GL-B-T-ClassRimThickn'!$B$1:$B$112,'CM-VL-G-C-GL-B-T-ClassRimThickn'!$C$1:$C$112,0,1,1),Z1781)</f>
        <v>76</v>
      </c>
      <c r="AB1781" s="24">
        <v>76</v>
      </c>
      <c r="AC1781" s="24">
        <f>IF(AB1781&gt;900,_xlfn.XLOOKUP(ROUND(AB1781,0),'CM-VL-G-C-GL-B-T-ClassRimThickn'!$B$1:$B$112,'CM-VL-G-C-GL-B-T-ClassRimThickn'!$C$1:$C$112,0,1,1),AB1781)</f>
        <v>76</v>
      </c>
      <c r="AD1781" s="24">
        <v>76</v>
      </c>
      <c r="AE1781" s="24">
        <f>IF(AD1781&gt;900,_xlfn.XLOOKUP(ROUND(AD1781,0),'CM-VL-G-C-GL-B-T-ClassRimThickn'!$B$1:$B$112,'CM-VL-G-C-GL-B-T-ClassRimThickn'!$C$1:$C$112,0,1,1),AD1781)</f>
        <v>76</v>
      </c>
      <c r="AF1781" s="24">
        <v>76</v>
      </c>
      <c r="AG1781" s="24">
        <f>IF(AF1781&gt;900,_xlfn.XLOOKUP(ROUND(AF1781,0),'CM-VL-G-C-GL-B-T-ClassRimThickn'!$B$1:$B$112,'CM-VL-G-C-GL-B-T-ClassRimThickn'!$C$1:$C$112,0,1,1),AF1781)</f>
        <v>76</v>
      </c>
      <c r="AH1781" s="24">
        <v>29</v>
      </c>
      <c r="AI1781" s="24">
        <v>28.5</v>
      </c>
      <c r="AJ1781" s="24">
        <v>28</v>
      </c>
      <c r="AK1781" s="24">
        <v>29</v>
      </c>
      <c r="AL1781" s="24">
        <v>29</v>
      </c>
      <c r="AM1781" s="24">
        <v>29.5</v>
      </c>
      <c r="AN1781" s="24">
        <v>29.5</v>
      </c>
      <c r="AO1781" s="24">
        <v>27</v>
      </c>
      <c r="AP1781" s="24">
        <v>29</v>
      </c>
      <c r="AQ1781" s="24">
        <v>28</v>
      </c>
      <c r="AR1781" s="24">
        <v>28.5</v>
      </c>
      <c r="AS1781" s="24">
        <v>28</v>
      </c>
      <c r="AT1781" s="24">
        <v>29</v>
      </c>
      <c r="AU1781" s="24">
        <v>29.5</v>
      </c>
      <c r="AV1781" s="24">
        <v>30</v>
      </c>
      <c r="AW1781" s="24">
        <v>29.5</v>
      </c>
      <c r="AX1781" s="24">
        <v>30</v>
      </c>
      <c r="AY1781" s="24">
        <v>30</v>
      </c>
      <c r="AZ1781" s="24">
        <v>29.5</v>
      </c>
      <c r="BA1781" s="24">
        <v>29.5</v>
      </c>
      <c r="BB1781" s="24">
        <v>30</v>
      </c>
      <c r="BC1781" s="24">
        <v>29.5</v>
      </c>
      <c r="BD1781" s="24">
        <v>30</v>
      </c>
      <c r="BE1781" s="24">
        <v>30</v>
      </c>
      <c r="BF1781" s="24">
        <v>0.5</v>
      </c>
      <c r="BG1781" s="24">
        <v>0.5</v>
      </c>
      <c r="BH1781" s="24">
        <v>0.5</v>
      </c>
      <c r="BI1781" s="24">
        <v>0.5</v>
      </c>
      <c r="BJ1781" s="24">
        <v>0.5</v>
      </c>
      <c r="BL1781" s="24">
        <v>0.5</v>
      </c>
      <c r="BM1781" s="24">
        <v>0.5</v>
      </c>
      <c r="BN1781" s="24">
        <v>0.5</v>
      </c>
      <c r="BO1781" s="24">
        <v>0.5</v>
      </c>
      <c r="BP1781" s="24">
        <v>0.5</v>
      </c>
      <c r="BQ1781" s="24">
        <v>0.5</v>
      </c>
      <c r="BR1781" s="24">
        <v>0</v>
      </c>
      <c r="BS1781" s="24">
        <v>0</v>
      </c>
      <c r="BT1781" s="24">
        <v>0</v>
      </c>
      <c r="BU1781" s="24">
        <v>0</v>
      </c>
      <c r="BV1781" s="24">
        <v>0</v>
      </c>
      <c r="BW1781" s="24">
        <v>0</v>
      </c>
      <c r="BX1781" s="24">
        <v>0</v>
      </c>
      <c r="BY1781" s="24">
        <v>0</v>
      </c>
      <c r="BZ1781" s="24">
        <v>0</v>
      </c>
      <c r="CB1781" s="24">
        <v>0</v>
      </c>
      <c r="CC1781" s="24">
        <v>0</v>
      </c>
      <c r="CD1781" s="24">
        <v>99</v>
      </c>
      <c r="CE1781" s="24">
        <v>97</v>
      </c>
      <c r="CF1781" s="24">
        <v>99</v>
      </c>
      <c r="CG1781" s="24">
        <v>94</v>
      </c>
      <c r="CH1781" s="24">
        <v>98</v>
      </c>
      <c r="CI1781" s="24">
        <v>93</v>
      </c>
      <c r="CO1781" s="34">
        <f t="shared" si="121"/>
        <v>273928</v>
      </c>
    </row>
    <row r="1782" spans="1:93" ht="15" hidden="1">
      <c r="A1782" s="23" t="s">
        <v>187</v>
      </c>
      <c r="B1782" s="52">
        <v>41681</v>
      </c>
      <c r="C1782" s="25" t="str">
        <f t="shared" si="120"/>
        <v/>
      </c>
      <c r="G1782" s="24">
        <f t="shared" si="122"/>
        <v>31</v>
      </c>
      <c r="H1782" s="32">
        <v>279409</v>
      </c>
      <c r="I1782" s="24" t="str">
        <f t="shared" si="123"/>
        <v/>
      </c>
      <c r="K1782" s="24">
        <f>IF(J1782&gt;900,_xlfn.XLOOKUP(ROUND(J1782,0),'CM-VL-G-C-GL-B-T-ClassRimThickn'!$B$1:$B$112,'CM-VL-G-C-GL-B-T-ClassRimThickn'!$C$1:$C$112,0,1,1),J1782)</f>
        <v>0</v>
      </c>
      <c r="L1782" s="24">
        <v>76</v>
      </c>
      <c r="M1782" s="24">
        <f>IF(L1782&gt;900,_xlfn.XLOOKUP(ROUND(L1782,0),'CM-VL-G-C-GL-B-T-ClassRimThickn'!$B$1:$B$112,'CM-VL-G-C-GL-B-T-ClassRimThickn'!$C$1:$C$112,0,1,1),L1782)</f>
        <v>76</v>
      </c>
      <c r="N1782" s="24">
        <v>76</v>
      </c>
      <c r="O1782" s="24">
        <f>IF(N1782&gt;900,_xlfn.XLOOKUP(ROUND(N1782,0),'CM-VL-G-C-GL-B-T-ClassRimThickn'!$B$1:$B$112,'CM-VL-G-C-GL-B-T-ClassRimThickn'!$C$1:$C$112,0,1,1),N1782)</f>
        <v>76</v>
      </c>
      <c r="P1782" s="24">
        <v>76</v>
      </c>
      <c r="Q1782" s="24">
        <f>IF(P1782&gt;900,_xlfn.XLOOKUP(ROUND(P1782,0),'CM-VL-G-C-GL-B-T-ClassRimThickn'!$B$1:$B$112,'CM-VL-G-C-GL-B-T-ClassRimThickn'!$C$1:$C$112,0,1,1),P1782)</f>
        <v>76</v>
      </c>
      <c r="S1782" s="24">
        <f>IF(R1782&gt;900,_xlfn.XLOOKUP(ROUND(R1782,0),'CM-VL-G-C-GL-B-T-ClassRimThickn'!$B$1:$B$112,'CM-VL-G-C-GL-B-T-ClassRimThickn'!$C$1:$C$112,0,1,1),R1782)</f>
        <v>0</v>
      </c>
      <c r="T1782" s="24">
        <v>76</v>
      </c>
      <c r="U1782" s="24">
        <f>IF(T1782&gt;900,_xlfn.XLOOKUP(ROUND(T1782,0),'CM-VL-G-C-GL-B-T-ClassRimThickn'!$B$1:$B$112,'CM-VL-G-C-GL-B-T-ClassRimThickn'!$C$1:$C$112,0,1,1),T1782)</f>
        <v>76</v>
      </c>
      <c r="V1782" s="24">
        <v>76</v>
      </c>
      <c r="W1782" s="24">
        <f>IF(V1782&gt;900,_xlfn.XLOOKUP(ROUND(V1782,0),'CM-VL-G-C-GL-B-T-ClassRimThickn'!$B$1:$B$112,'CM-VL-G-C-GL-B-T-ClassRimThickn'!$C$1:$C$112,0,1,1),V1782)</f>
        <v>76</v>
      </c>
      <c r="X1782" s="24">
        <v>76</v>
      </c>
      <c r="Y1782" s="24">
        <f>IF(X1782&gt;900,_xlfn.XLOOKUP(ROUND(X1782,0),'CM-VL-G-C-GL-B-T-ClassRimThickn'!$B$1:$B$112,'CM-VL-G-C-GL-B-T-ClassRimThickn'!$C$1:$C$112,0,1,1),X1782)</f>
        <v>76</v>
      </c>
      <c r="Z1782" s="24">
        <v>76</v>
      </c>
      <c r="AA1782" s="24">
        <f>IF(Z1782&gt;900,_xlfn.XLOOKUP(ROUND(Z1782,0),'CM-VL-G-C-GL-B-T-ClassRimThickn'!$B$1:$B$112,'CM-VL-G-C-GL-B-T-ClassRimThickn'!$C$1:$C$112,0,1,1),Z1782)</f>
        <v>76</v>
      </c>
      <c r="AB1782" s="24">
        <v>76</v>
      </c>
      <c r="AC1782" s="24">
        <f>IF(AB1782&gt;900,_xlfn.XLOOKUP(ROUND(AB1782,0),'CM-VL-G-C-GL-B-T-ClassRimThickn'!$B$1:$B$112,'CM-VL-G-C-GL-B-T-ClassRimThickn'!$C$1:$C$112,0,1,1),AB1782)</f>
        <v>76</v>
      </c>
      <c r="AD1782" s="24">
        <v>76</v>
      </c>
      <c r="AE1782" s="24">
        <f>IF(AD1782&gt;900,_xlfn.XLOOKUP(ROUND(AD1782,0),'CM-VL-G-C-GL-B-T-ClassRimThickn'!$B$1:$B$112,'CM-VL-G-C-GL-B-T-ClassRimThickn'!$C$1:$C$112,0,1,1),AD1782)</f>
        <v>76</v>
      </c>
      <c r="AF1782" s="24">
        <v>76</v>
      </c>
      <c r="AG1782" s="24">
        <f>IF(AF1782&gt;900,_xlfn.XLOOKUP(ROUND(AF1782,0),'CM-VL-G-C-GL-B-T-ClassRimThickn'!$B$1:$B$112,'CM-VL-G-C-GL-B-T-ClassRimThickn'!$C$1:$C$112,0,1,1),AF1782)</f>
        <v>76</v>
      </c>
      <c r="AH1782" s="24">
        <v>28</v>
      </c>
      <c r="AI1782" s="24">
        <v>29</v>
      </c>
      <c r="AJ1782" s="24">
        <v>29</v>
      </c>
      <c r="AK1782" s="24">
        <v>29</v>
      </c>
      <c r="AL1782" s="24">
        <v>30</v>
      </c>
      <c r="AM1782" s="24">
        <v>30</v>
      </c>
      <c r="AN1782" s="24">
        <v>30</v>
      </c>
      <c r="AO1782" s="24">
        <v>27</v>
      </c>
      <c r="AP1782" s="24">
        <v>29</v>
      </c>
      <c r="AQ1782" s="24">
        <v>29</v>
      </c>
      <c r="AR1782" s="24">
        <v>30</v>
      </c>
      <c r="AS1782" s="24">
        <v>29</v>
      </c>
      <c r="AT1782" s="24">
        <v>28</v>
      </c>
      <c r="AU1782" s="24">
        <v>28</v>
      </c>
      <c r="AV1782" s="24">
        <v>28</v>
      </c>
      <c r="AW1782" s="24">
        <v>28</v>
      </c>
      <c r="AX1782" s="24">
        <v>28</v>
      </c>
      <c r="AY1782" s="24">
        <v>28</v>
      </c>
      <c r="AZ1782" s="24">
        <v>28</v>
      </c>
      <c r="BA1782" s="24">
        <v>28</v>
      </c>
      <c r="BB1782" s="24">
        <v>28</v>
      </c>
      <c r="BC1782" s="24">
        <v>28</v>
      </c>
      <c r="BD1782" s="24">
        <v>28</v>
      </c>
      <c r="BE1782" s="24">
        <v>28</v>
      </c>
      <c r="BF1782" s="24">
        <v>0.5</v>
      </c>
      <c r="BG1782" s="24">
        <v>0.5</v>
      </c>
      <c r="BH1782" s="24">
        <v>0.5</v>
      </c>
      <c r="BI1782" s="24">
        <v>0.5</v>
      </c>
      <c r="BJ1782" s="24">
        <v>0.5</v>
      </c>
      <c r="BL1782" s="24">
        <v>0.5</v>
      </c>
      <c r="BM1782" s="24">
        <v>0.5</v>
      </c>
      <c r="BN1782" s="24">
        <v>0.5</v>
      </c>
      <c r="BO1782" s="24">
        <v>0.5</v>
      </c>
      <c r="BP1782" s="24">
        <v>0.5</v>
      </c>
      <c r="BQ1782" s="24">
        <v>0.5</v>
      </c>
      <c r="BR1782" s="24">
        <v>0</v>
      </c>
      <c r="BS1782" s="24">
        <v>0</v>
      </c>
      <c r="BT1782" s="24">
        <v>0</v>
      </c>
      <c r="BU1782" s="24">
        <v>0</v>
      </c>
      <c r="BV1782" s="24">
        <v>0</v>
      </c>
      <c r="BW1782" s="24">
        <v>0</v>
      </c>
      <c r="BX1782" s="24">
        <v>0</v>
      </c>
      <c r="BY1782" s="24">
        <v>0</v>
      </c>
      <c r="BZ1782" s="24">
        <v>0</v>
      </c>
      <c r="CB1782" s="24">
        <v>0</v>
      </c>
      <c r="CC1782" s="24">
        <v>0</v>
      </c>
      <c r="CD1782" s="24">
        <v>110</v>
      </c>
      <c r="CE1782" s="24">
        <v>100</v>
      </c>
      <c r="CF1782" s="24">
        <v>100</v>
      </c>
      <c r="CG1782" s="24">
        <v>100</v>
      </c>
      <c r="CH1782" s="24">
        <v>115</v>
      </c>
      <c r="CI1782" s="24">
        <v>105</v>
      </c>
      <c r="CO1782" s="34">
        <f t="shared" si="121"/>
        <v>279409</v>
      </c>
    </row>
    <row r="1783" spans="1:93" ht="15" hidden="1">
      <c r="A1783" s="23" t="s">
        <v>187</v>
      </c>
      <c r="B1783" s="52">
        <v>41731</v>
      </c>
      <c r="C1783" s="25" t="str">
        <f t="shared" si="120"/>
        <v/>
      </c>
      <c r="G1783" s="24">
        <f t="shared" si="122"/>
        <v>50</v>
      </c>
      <c r="H1783" s="32">
        <v>283794</v>
      </c>
      <c r="I1783" s="24" t="str">
        <f t="shared" si="123"/>
        <v/>
      </c>
      <c r="K1783" s="24">
        <f>IF(J1783&gt;900,_xlfn.XLOOKUP(ROUND(J1783,0),'CM-VL-G-C-GL-B-T-ClassRimThickn'!$B$1:$B$112,'CM-VL-G-C-GL-B-T-ClassRimThickn'!$C$1:$C$112,0,1,1),J1783)</f>
        <v>0</v>
      </c>
      <c r="L1783" s="24">
        <v>77</v>
      </c>
      <c r="M1783" s="24">
        <f>IF(L1783&gt;900,_xlfn.XLOOKUP(ROUND(L1783,0),'CM-VL-G-C-GL-B-T-ClassRimThickn'!$B$1:$B$112,'CM-VL-G-C-GL-B-T-ClassRimThickn'!$C$1:$C$112,0,1,1),L1783)</f>
        <v>77</v>
      </c>
      <c r="N1783" s="24">
        <v>78</v>
      </c>
      <c r="O1783" s="24">
        <f>IF(N1783&gt;900,_xlfn.XLOOKUP(ROUND(N1783,0),'CM-VL-G-C-GL-B-T-ClassRimThickn'!$B$1:$B$112,'CM-VL-G-C-GL-B-T-ClassRimThickn'!$C$1:$C$112,0,1,1),N1783)</f>
        <v>78</v>
      </c>
      <c r="P1783" s="24">
        <v>79</v>
      </c>
      <c r="Q1783" s="24">
        <f>IF(P1783&gt;900,_xlfn.XLOOKUP(ROUND(P1783,0),'CM-VL-G-C-GL-B-T-ClassRimThickn'!$B$1:$B$112,'CM-VL-G-C-GL-B-T-ClassRimThickn'!$C$1:$C$112,0,1,1),P1783)</f>
        <v>79</v>
      </c>
      <c r="S1783" s="24">
        <f>IF(R1783&gt;900,_xlfn.XLOOKUP(ROUND(R1783,0),'CM-VL-G-C-GL-B-T-ClassRimThickn'!$B$1:$B$112,'CM-VL-G-C-GL-B-T-ClassRimThickn'!$C$1:$C$112,0,1,1),R1783)</f>
        <v>0</v>
      </c>
      <c r="T1783" s="24">
        <v>77</v>
      </c>
      <c r="U1783" s="24">
        <f>IF(T1783&gt;900,_xlfn.XLOOKUP(ROUND(T1783,0),'CM-VL-G-C-GL-B-T-ClassRimThickn'!$B$1:$B$112,'CM-VL-G-C-GL-B-T-ClassRimThickn'!$C$1:$C$112,0,1,1),T1783)</f>
        <v>77</v>
      </c>
      <c r="V1783" s="24">
        <v>76</v>
      </c>
      <c r="W1783" s="24">
        <f>IF(V1783&gt;900,_xlfn.XLOOKUP(ROUND(V1783,0),'CM-VL-G-C-GL-B-T-ClassRimThickn'!$B$1:$B$112,'CM-VL-G-C-GL-B-T-ClassRimThickn'!$C$1:$C$112,0,1,1),V1783)</f>
        <v>76</v>
      </c>
      <c r="X1783" s="24">
        <v>77</v>
      </c>
      <c r="Y1783" s="24">
        <f>IF(X1783&gt;900,_xlfn.XLOOKUP(ROUND(X1783,0),'CM-VL-G-C-GL-B-T-ClassRimThickn'!$B$1:$B$112,'CM-VL-G-C-GL-B-T-ClassRimThickn'!$C$1:$C$112,0,1,1),X1783)</f>
        <v>77</v>
      </c>
      <c r="Z1783" s="24">
        <v>78</v>
      </c>
      <c r="AA1783" s="24">
        <f>IF(Z1783&gt;900,_xlfn.XLOOKUP(ROUND(Z1783,0),'CM-VL-G-C-GL-B-T-ClassRimThickn'!$B$1:$B$112,'CM-VL-G-C-GL-B-T-ClassRimThickn'!$C$1:$C$112,0,1,1),Z1783)</f>
        <v>78</v>
      </c>
      <c r="AB1783" s="24">
        <v>79</v>
      </c>
      <c r="AC1783" s="24">
        <f>IF(AB1783&gt;900,_xlfn.XLOOKUP(ROUND(AB1783,0),'CM-VL-G-C-GL-B-T-ClassRimThickn'!$B$1:$B$112,'CM-VL-G-C-GL-B-T-ClassRimThickn'!$C$1:$C$112,0,1,1),AB1783)</f>
        <v>79</v>
      </c>
      <c r="AD1783" s="24">
        <v>77</v>
      </c>
      <c r="AE1783" s="24">
        <f>IF(AD1783&gt;900,_xlfn.XLOOKUP(ROUND(AD1783,0),'CM-VL-G-C-GL-B-T-ClassRimThickn'!$B$1:$B$112,'CM-VL-G-C-GL-B-T-ClassRimThickn'!$C$1:$C$112,0,1,1),AD1783)</f>
        <v>77</v>
      </c>
      <c r="AF1783" s="24">
        <v>77</v>
      </c>
      <c r="AG1783" s="24">
        <f>IF(AF1783&gt;900,_xlfn.XLOOKUP(ROUND(AF1783,0),'CM-VL-G-C-GL-B-T-ClassRimThickn'!$B$1:$B$112,'CM-VL-G-C-GL-B-T-ClassRimThickn'!$C$1:$C$112,0,1,1),AF1783)</f>
        <v>77</v>
      </c>
      <c r="AH1783" s="24">
        <v>27</v>
      </c>
      <c r="AI1783" s="24">
        <v>27</v>
      </c>
      <c r="AJ1783" s="24">
        <v>27</v>
      </c>
      <c r="AK1783" s="24">
        <v>28</v>
      </c>
      <c r="AL1783" s="24">
        <v>28</v>
      </c>
      <c r="AM1783" s="24">
        <v>28</v>
      </c>
      <c r="AN1783" s="24">
        <v>28</v>
      </c>
      <c r="AO1783" s="24">
        <v>27</v>
      </c>
      <c r="AP1783" s="24">
        <v>28</v>
      </c>
      <c r="AQ1783" s="24">
        <v>28</v>
      </c>
      <c r="AR1783" s="24">
        <v>28</v>
      </c>
      <c r="AS1783" s="24">
        <v>27</v>
      </c>
      <c r="AT1783" s="24">
        <v>28</v>
      </c>
      <c r="AU1783" s="24">
        <v>28</v>
      </c>
      <c r="AV1783" s="24">
        <v>29</v>
      </c>
      <c r="AW1783" s="24">
        <v>28</v>
      </c>
      <c r="AX1783" s="24">
        <v>28</v>
      </c>
      <c r="AY1783" s="24">
        <v>28</v>
      </c>
      <c r="AZ1783" s="24">
        <v>29</v>
      </c>
      <c r="BA1783" s="24">
        <v>28</v>
      </c>
      <c r="BB1783" s="24">
        <v>28</v>
      </c>
      <c r="BC1783" s="24">
        <v>29</v>
      </c>
      <c r="BD1783" s="24">
        <v>28</v>
      </c>
      <c r="BE1783" s="24">
        <v>28</v>
      </c>
      <c r="BF1783" s="24">
        <v>0</v>
      </c>
      <c r="BG1783" s="24">
        <v>0</v>
      </c>
      <c r="BH1783" s="24">
        <v>0</v>
      </c>
      <c r="BI1783" s="24">
        <v>0</v>
      </c>
      <c r="BJ1783" s="24">
        <v>0</v>
      </c>
      <c r="BL1783" s="24">
        <v>0</v>
      </c>
      <c r="BM1783" s="24">
        <v>0</v>
      </c>
      <c r="BN1783" s="24">
        <v>0</v>
      </c>
      <c r="BO1783" s="24">
        <v>0</v>
      </c>
      <c r="BP1783" s="24">
        <v>0</v>
      </c>
      <c r="BQ1783" s="24">
        <v>0</v>
      </c>
      <c r="BR1783" s="24">
        <v>0</v>
      </c>
      <c r="BS1783" s="24">
        <v>0</v>
      </c>
      <c r="BT1783" s="24">
        <v>0</v>
      </c>
      <c r="BU1783" s="24">
        <v>0</v>
      </c>
      <c r="BV1783" s="24">
        <v>0</v>
      </c>
      <c r="BW1783" s="24">
        <v>0</v>
      </c>
      <c r="BX1783" s="24">
        <v>0</v>
      </c>
      <c r="BY1783" s="24">
        <v>0</v>
      </c>
      <c r="BZ1783" s="24">
        <v>0</v>
      </c>
      <c r="CB1783" s="24">
        <v>0</v>
      </c>
      <c r="CC1783" s="24">
        <v>0</v>
      </c>
      <c r="CD1783" s="24">
        <v>102</v>
      </c>
      <c r="CE1783" s="24">
        <v>95</v>
      </c>
      <c r="CF1783" s="24">
        <v>100</v>
      </c>
      <c r="CG1783" s="24">
        <v>92</v>
      </c>
      <c r="CH1783" s="24">
        <v>105</v>
      </c>
      <c r="CI1783" s="24">
        <v>100</v>
      </c>
      <c r="CO1783" s="34">
        <f t="shared" si="121"/>
        <v>283794</v>
      </c>
    </row>
    <row r="1784" spans="1:93" ht="15" hidden="1">
      <c r="A1784" s="23" t="s">
        <v>187</v>
      </c>
      <c r="B1784" s="52">
        <v>41738</v>
      </c>
      <c r="C1784" s="25" t="str">
        <f t="shared" si="120"/>
        <v/>
      </c>
      <c r="G1784" s="24">
        <f t="shared" si="122"/>
        <v>7</v>
      </c>
      <c r="H1784" s="32">
        <v>283797</v>
      </c>
      <c r="I1784" s="24" t="str">
        <f t="shared" si="123"/>
        <v/>
      </c>
      <c r="K1784" s="24">
        <f>IF(J1784&gt;900,_xlfn.XLOOKUP(ROUND(J1784,0),'CM-VL-G-C-GL-B-T-ClassRimThickn'!$B$1:$B$112,'CM-VL-G-C-GL-B-T-ClassRimThickn'!$C$1:$C$112,0,1,1),J1784)</f>
        <v>0</v>
      </c>
      <c r="L1784" s="24">
        <v>77</v>
      </c>
      <c r="M1784" s="24">
        <f>IF(L1784&gt;900,_xlfn.XLOOKUP(ROUND(L1784,0),'CM-VL-G-C-GL-B-T-ClassRimThickn'!$B$1:$B$112,'CM-VL-G-C-GL-B-T-ClassRimThickn'!$C$1:$C$112,0,1,1),L1784)</f>
        <v>77</v>
      </c>
      <c r="N1784" s="24">
        <v>77</v>
      </c>
      <c r="O1784" s="24">
        <f>IF(N1784&gt;900,_xlfn.XLOOKUP(ROUND(N1784,0),'CM-VL-G-C-GL-B-T-ClassRimThickn'!$B$1:$B$112,'CM-VL-G-C-GL-B-T-ClassRimThickn'!$C$1:$C$112,0,1,1),N1784)</f>
        <v>77</v>
      </c>
      <c r="P1784" s="24">
        <v>77</v>
      </c>
      <c r="Q1784" s="24">
        <f>IF(P1784&gt;900,_xlfn.XLOOKUP(ROUND(P1784,0),'CM-VL-G-C-GL-B-T-ClassRimThickn'!$B$1:$B$112,'CM-VL-G-C-GL-B-T-ClassRimThickn'!$C$1:$C$112,0,1,1),P1784)</f>
        <v>77</v>
      </c>
      <c r="S1784" s="24">
        <f>IF(R1784&gt;900,_xlfn.XLOOKUP(ROUND(R1784,0),'CM-VL-G-C-GL-B-T-ClassRimThickn'!$B$1:$B$112,'CM-VL-G-C-GL-B-T-ClassRimThickn'!$C$1:$C$112,0,1,1),R1784)</f>
        <v>0</v>
      </c>
      <c r="T1784" s="24">
        <v>77</v>
      </c>
      <c r="U1784" s="24">
        <f>IF(T1784&gt;900,_xlfn.XLOOKUP(ROUND(T1784,0),'CM-VL-G-C-GL-B-T-ClassRimThickn'!$B$1:$B$112,'CM-VL-G-C-GL-B-T-ClassRimThickn'!$C$1:$C$112,0,1,1),T1784)</f>
        <v>77</v>
      </c>
      <c r="V1784" s="24">
        <v>75</v>
      </c>
      <c r="W1784" s="24">
        <f>IF(V1784&gt;900,_xlfn.XLOOKUP(ROUND(V1784,0),'CM-VL-G-C-GL-B-T-ClassRimThickn'!$B$1:$B$112,'CM-VL-G-C-GL-B-T-ClassRimThickn'!$C$1:$C$112,0,1,1),V1784)</f>
        <v>75</v>
      </c>
      <c r="X1784" s="24">
        <v>77</v>
      </c>
      <c r="Y1784" s="24">
        <f>IF(X1784&gt;900,_xlfn.XLOOKUP(ROUND(X1784,0),'CM-VL-G-C-GL-B-T-ClassRimThickn'!$B$1:$B$112,'CM-VL-G-C-GL-B-T-ClassRimThickn'!$C$1:$C$112,0,1,1),X1784)</f>
        <v>77</v>
      </c>
      <c r="Z1784" s="24">
        <v>77</v>
      </c>
      <c r="AA1784" s="24">
        <f>IF(Z1784&gt;900,_xlfn.XLOOKUP(ROUND(Z1784,0),'CM-VL-G-C-GL-B-T-ClassRimThickn'!$B$1:$B$112,'CM-VL-G-C-GL-B-T-ClassRimThickn'!$C$1:$C$112,0,1,1),Z1784)</f>
        <v>77</v>
      </c>
      <c r="AB1784" s="24">
        <v>77</v>
      </c>
      <c r="AC1784" s="24">
        <f>IF(AB1784&gt;900,_xlfn.XLOOKUP(ROUND(AB1784,0),'CM-VL-G-C-GL-B-T-ClassRimThickn'!$B$1:$B$112,'CM-VL-G-C-GL-B-T-ClassRimThickn'!$C$1:$C$112,0,1,1),AB1784)</f>
        <v>77</v>
      </c>
      <c r="AD1784" s="24">
        <v>77</v>
      </c>
      <c r="AE1784" s="24">
        <f>IF(AD1784&gt;900,_xlfn.XLOOKUP(ROUND(AD1784,0),'CM-VL-G-C-GL-B-T-ClassRimThickn'!$B$1:$B$112,'CM-VL-G-C-GL-B-T-ClassRimThickn'!$C$1:$C$112,0,1,1),AD1784)</f>
        <v>77</v>
      </c>
      <c r="AF1784" s="24">
        <v>77</v>
      </c>
      <c r="AG1784" s="24">
        <f>IF(AF1784&gt;900,_xlfn.XLOOKUP(ROUND(AF1784,0),'CM-VL-G-C-GL-B-T-ClassRimThickn'!$B$1:$B$112,'CM-VL-G-C-GL-B-T-ClassRimThickn'!$C$1:$C$112,0,1,1),AF1784)</f>
        <v>77</v>
      </c>
      <c r="AH1784" s="24">
        <v>28</v>
      </c>
      <c r="AI1784" s="24">
        <v>27</v>
      </c>
      <c r="AJ1784" s="24">
        <v>28</v>
      </c>
      <c r="AK1784" s="24">
        <v>28</v>
      </c>
      <c r="AL1784" s="24">
        <v>29</v>
      </c>
      <c r="AM1784" s="24">
        <v>29</v>
      </c>
      <c r="AN1784" s="24">
        <v>28</v>
      </c>
      <c r="AO1784" s="24">
        <v>26</v>
      </c>
      <c r="AP1784" s="24">
        <v>28</v>
      </c>
      <c r="AQ1784" s="24">
        <v>28</v>
      </c>
      <c r="AR1784" s="24">
        <v>27</v>
      </c>
      <c r="AS1784" s="24">
        <v>28</v>
      </c>
      <c r="AT1784" s="24">
        <v>28</v>
      </c>
      <c r="AU1784" s="24">
        <v>29</v>
      </c>
      <c r="AV1784" s="24">
        <v>29</v>
      </c>
      <c r="AW1784" s="24">
        <v>29</v>
      </c>
      <c r="AX1784" s="24">
        <v>28</v>
      </c>
      <c r="AY1784" s="24">
        <v>28</v>
      </c>
      <c r="AZ1784" s="24">
        <v>28</v>
      </c>
      <c r="BA1784" s="24">
        <v>29</v>
      </c>
      <c r="BB1784" s="24">
        <v>28</v>
      </c>
      <c r="BC1784" s="24">
        <v>29</v>
      </c>
      <c r="BD1784" s="24">
        <v>29</v>
      </c>
      <c r="BE1784" s="24">
        <v>29</v>
      </c>
      <c r="BF1784" s="24">
        <v>0</v>
      </c>
      <c r="BG1784" s="24">
        <v>0</v>
      </c>
      <c r="BH1784" s="24">
        <v>0</v>
      </c>
      <c r="BI1784" s="24">
        <v>0</v>
      </c>
      <c r="BJ1784" s="24">
        <v>0</v>
      </c>
      <c r="BL1784" s="24">
        <v>0</v>
      </c>
      <c r="BM1784" s="24">
        <v>0</v>
      </c>
      <c r="BN1784" s="24">
        <v>0</v>
      </c>
      <c r="BO1784" s="24">
        <v>0</v>
      </c>
      <c r="BP1784" s="24">
        <v>0</v>
      </c>
      <c r="BQ1784" s="24">
        <v>0</v>
      </c>
      <c r="BR1784" s="24">
        <v>0</v>
      </c>
      <c r="BS1784" s="24">
        <v>0</v>
      </c>
      <c r="BT1784" s="24">
        <v>0</v>
      </c>
      <c r="BU1784" s="24">
        <v>0</v>
      </c>
      <c r="BV1784" s="24">
        <v>0</v>
      </c>
      <c r="BW1784" s="24">
        <v>0</v>
      </c>
      <c r="BX1784" s="24">
        <v>0</v>
      </c>
      <c r="BY1784" s="24">
        <v>0</v>
      </c>
      <c r="BZ1784" s="24">
        <v>0</v>
      </c>
      <c r="CB1784" s="24">
        <v>0</v>
      </c>
      <c r="CC1784" s="24">
        <v>0</v>
      </c>
      <c r="CD1784" s="24">
        <v>100</v>
      </c>
      <c r="CE1784" s="24">
        <v>95</v>
      </c>
      <c r="CF1784" s="24">
        <v>100</v>
      </c>
      <c r="CG1784" s="24">
        <v>92</v>
      </c>
      <c r="CH1784" s="24">
        <v>102</v>
      </c>
      <c r="CI1784" s="24">
        <v>100</v>
      </c>
      <c r="CO1784" s="34">
        <f t="shared" si="121"/>
        <v>283797</v>
      </c>
    </row>
    <row r="1785" spans="1:93" ht="15" hidden="1">
      <c r="A1785" s="23" t="s">
        <v>187</v>
      </c>
      <c r="B1785" s="52">
        <v>41772</v>
      </c>
      <c r="C1785" s="25" t="str">
        <f t="shared" si="120"/>
        <v/>
      </c>
      <c r="G1785" s="24">
        <f t="shared" si="122"/>
        <v>34</v>
      </c>
      <c r="H1785" s="32">
        <v>294808</v>
      </c>
      <c r="I1785" s="24" t="str">
        <f t="shared" si="123"/>
        <v/>
      </c>
      <c r="K1785" s="24">
        <f>IF(J1785&gt;900,_xlfn.XLOOKUP(ROUND(J1785,0),'CM-VL-G-C-GL-B-T-ClassRimThickn'!$B$1:$B$112,'CM-VL-G-C-GL-B-T-ClassRimThickn'!$C$1:$C$112,0,1,1),J1785)</f>
        <v>0</v>
      </c>
      <c r="L1785" s="24">
        <v>75</v>
      </c>
      <c r="M1785" s="24">
        <f>IF(L1785&gt;900,_xlfn.XLOOKUP(ROUND(L1785,0),'CM-VL-G-C-GL-B-T-ClassRimThickn'!$B$1:$B$112,'CM-VL-G-C-GL-B-T-ClassRimThickn'!$C$1:$C$112,0,1,1),L1785)</f>
        <v>75</v>
      </c>
      <c r="N1785" s="24">
        <v>75</v>
      </c>
      <c r="O1785" s="24">
        <f>IF(N1785&gt;900,_xlfn.XLOOKUP(ROUND(N1785,0),'CM-VL-G-C-GL-B-T-ClassRimThickn'!$B$1:$B$112,'CM-VL-G-C-GL-B-T-ClassRimThickn'!$C$1:$C$112,0,1,1),N1785)</f>
        <v>75</v>
      </c>
      <c r="P1785" s="24">
        <v>76</v>
      </c>
      <c r="Q1785" s="24">
        <f>IF(P1785&gt;900,_xlfn.XLOOKUP(ROUND(P1785,0),'CM-VL-G-C-GL-B-T-ClassRimThickn'!$B$1:$B$112,'CM-VL-G-C-GL-B-T-ClassRimThickn'!$C$1:$C$112,0,1,1),P1785)</f>
        <v>76</v>
      </c>
      <c r="S1785" s="24">
        <f>IF(R1785&gt;900,_xlfn.XLOOKUP(ROUND(R1785,0),'CM-VL-G-C-GL-B-T-ClassRimThickn'!$B$1:$B$112,'CM-VL-G-C-GL-B-T-ClassRimThickn'!$C$1:$C$112,0,1,1),R1785)</f>
        <v>0</v>
      </c>
      <c r="T1785" s="24">
        <v>76</v>
      </c>
      <c r="U1785" s="24">
        <f>IF(T1785&gt;900,_xlfn.XLOOKUP(ROUND(T1785,0),'CM-VL-G-C-GL-B-T-ClassRimThickn'!$B$1:$B$112,'CM-VL-G-C-GL-B-T-ClassRimThickn'!$C$1:$C$112,0,1,1),T1785)</f>
        <v>76</v>
      </c>
      <c r="V1785" s="24">
        <v>75</v>
      </c>
      <c r="W1785" s="24">
        <f>IF(V1785&gt;900,_xlfn.XLOOKUP(ROUND(V1785,0),'CM-VL-G-C-GL-B-T-ClassRimThickn'!$B$1:$B$112,'CM-VL-G-C-GL-B-T-ClassRimThickn'!$C$1:$C$112,0,1,1),V1785)</f>
        <v>75</v>
      </c>
      <c r="X1785" s="24">
        <v>76</v>
      </c>
      <c r="Y1785" s="24">
        <f>IF(X1785&gt;900,_xlfn.XLOOKUP(ROUND(X1785,0),'CM-VL-G-C-GL-B-T-ClassRimThickn'!$B$1:$B$112,'CM-VL-G-C-GL-B-T-ClassRimThickn'!$C$1:$C$112,0,1,1),X1785)</f>
        <v>76</v>
      </c>
      <c r="Z1785" s="24">
        <v>76</v>
      </c>
      <c r="AA1785" s="24">
        <f>IF(Z1785&gt;900,_xlfn.XLOOKUP(ROUND(Z1785,0),'CM-VL-G-C-GL-B-T-ClassRimThickn'!$B$1:$B$112,'CM-VL-G-C-GL-B-T-ClassRimThickn'!$C$1:$C$112,0,1,1),Z1785)</f>
        <v>76</v>
      </c>
      <c r="AB1785" s="24">
        <v>76</v>
      </c>
      <c r="AC1785" s="24">
        <f>IF(AB1785&gt;900,_xlfn.XLOOKUP(ROUND(AB1785,0),'CM-VL-G-C-GL-B-T-ClassRimThickn'!$B$1:$B$112,'CM-VL-G-C-GL-B-T-ClassRimThickn'!$C$1:$C$112,0,1,1),AB1785)</f>
        <v>76</v>
      </c>
      <c r="AD1785" s="24">
        <v>76</v>
      </c>
      <c r="AE1785" s="24">
        <f>IF(AD1785&gt;900,_xlfn.XLOOKUP(ROUND(AD1785,0),'CM-VL-G-C-GL-B-T-ClassRimThickn'!$B$1:$B$112,'CM-VL-G-C-GL-B-T-ClassRimThickn'!$C$1:$C$112,0,1,1),AD1785)</f>
        <v>76</v>
      </c>
      <c r="AF1785" s="24">
        <v>76</v>
      </c>
      <c r="AG1785" s="24">
        <f>IF(AF1785&gt;900,_xlfn.XLOOKUP(ROUND(AF1785,0),'CM-VL-G-C-GL-B-T-ClassRimThickn'!$B$1:$B$112,'CM-VL-G-C-GL-B-T-ClassRimThickn'!$C$1:$C$112,0,1,1),AF1785)</f>
        <v>76</v>
      </c>
      <c r="AH1785" s="24">
        <v>27</v>
      </c>
      <c r="AI1785" s="24">
        <v>28</v>
      </c>
      <c r="AJ1785" s="24">
        <v>27</v>
      </c>
      <c r="AK1785" s="24">
        <v>28</v>
      </c>
      <c r="AL1785" s="24">
        <v>28</v>
      </c>
      <c r="AM1785" s="24">
        <v>28</v>
      </c>
      <c r="AN1785" s="24">
        <v>28</v>
      </c>
      <c r="AO1785" s="24">
        <v>25</v>
      </c>
      <c r="AP1785" s="24">
        <v>28</v>
      </c>
      <c r="AQ1785" s="24">
        <v>27</v>
      </c>
      <c r="AR1785" s="24">
        <v>27</v>
      </c>
      <c r="AS1785" s="24">
        <v>27</v>
      </c>
      <c r="AT1785" s="24">
        <v>29</v>
      </c>
      <c r="AU1785" s="24">
        <v>30</v>
      </c>
      <c r="AV1785" s="24">
        <v>29</v>
      </c>
      <c r="AW1785" s="24">
        <v>29</v>
      </c>
      <c r="AX1785" s="24">
        <v>29</v>
      </c>
      <c r="AY1785" s="24">
        <v>30</v>
      </c>
      <c r="AZ1785" s="24">
        <v>28</v>
      </c>
      <c r="BA1785" s="24">
        <v>29</v>
      </c>
      <c r="BB1785" s="24">
        <v>29</v>
      </c>
      <c r="BC1785" s="24">
        <v>29</v>
      </c>
      <c r="BD1785" s="24">
        <v>29</v>
      </c>
      <c r="BE1785" s="24">
        <v>29</v>
      </c>
      <c r="BF1785" s="24">
        <v>0</v>
      </c>
      <c r="BG1785" s="24">
        <v>0</v>
      </c>
      <c r="BH1785" s="24">
        <v>0</v>
      </c>
      <c r="BI1785" s="24">
        <v>0</v>
      </c>
      <c r="BJ1785" s="24">
        <v>0</v>
      </c>
      <c r="BL1785" s="24">
        <v>0</v>
      </c>
      <c r="BM1785" s="24">
        <v>0</v>
      </c>
      <c r="BN1785" s="24">
        <v>0</v>
      </c>
      <c r="BO1785" s="24">
        <v>0</v>
      </c>
      <c r="BP1785" s="24">
        <v>0</v>
      </c>
      <c r="BQ1785" s="24">
        <v>0</v>
      </c>
      <c r="BR1785" s="24">
        <v>0</v>
      </c>
      <c r="BS1785" s="24">
        <v>0</v>
      </c>
      <c r="BT1785" s="24">
        <v>0</v>
      </c>
      <c r="BU1785" s="24">
        <v>0</v>
      </c>
      <c r="BV1785" s="24">
        <v>0</v>
      </c>
      <c r="BW1785" s="24">
        <v>0</v>
      </c>
      <c r="BX1785" s="24">
        <v>0</v>
      </c>
      <c r="BY1785" s="24">
        <v>0</v>
      </c>
      <c r="BZ1785" s="24">
        <v>0</v>
      </c>
      <c r="CB1785" s="24">
        <v>0</v>
      </c>
      <c r="CC1785" s="24">
        <v>0</v>
      </c>
      <c r="CD1785" s="24">
        <v>130</v>
      </c>
      <c r="CE1785" s="24">
        <v>97</v>
      </c>
      <c r="CF1785" s="24">
        <v>99</v>
      </c>
      <c r="CG1785" s="24">
        <v>94</v>
      </c>
      <c r="CH1785" s="24">
        <v>99</v>
      </c>
      <c r="CI1785" s="24">
        <v>98</v>
      </c>
      <c r="CO1785" s="34">
        <f t="shared" si="121"/>
        <v>294808</v>
      </c>
    </row>
    <row r="1786" spans="1:93" ht="15" hidden="1">
      <c r="A1786" s="23" t="s">
        <v>187</v>
      </c>
      <c r="B1786" s="52">
        <v>41801</v>
      </c>
      <c r="C1786" s="25" t="str">
        <f t="shared" si="120"/>
        <v/>
      </c>
      <c r="G1786" s="24">
        <f t="shared" si="122"/>
        <v>29</v>
      </c>
      <c r="H1786" s="36">
        <v>297125</v>
      </c>
      <c r="I1786" s="24" t="str">
        <f t="shared" si="123"/>
        <v/>
      </c>
      <c r="K1786" s="24">
        <f>IF(J1786&gt;900,_xlfn.XLOOKUP(ROUND(J1786,0),'CM-VL-G-C-GL-B-T-ClassRimThickn'!$B$1:$B$112,'CM-VL-G-C-GL-B-T-ClassRimThickn'!$C$1:$C$112,0,1,1),J1786)</f>
        <v>0</v>
      </c>
      <c r="L1786" s="24">
        <v>75</v>
      </c>
      <c r="M1786" s="24">
        <f>IF(L1786&gt;900,_xlfn.XLOOKUP(ROUND(L1786,0),'CM-VL-G-C-GL-B-T-ClassRimThickn'!$B$1:$B$112,'CM-VL-G-C-GL-B-T-ClassRimThickn'!$C$1:$C$112,0,1,1),L1786)</f>
        <v>75</v>
      </c>
      <c r="N1786" s="24">
        <v>75</v>
      </c>
      <c r="O1786" s="24">
        <f>IF(N1786&gt;900,_xlfn.XLOOKUP(ROUND(N1786,0),'CM-VL-G-C-GL-B-T-ClassRimThickn'!$B$1:$B$112,'CM-VL-G-C-GL-B-T-ClassRimThickn'!$C$1:$C$112,0,1,1),N1786)</f>
        <v>75</v>
      </c>
      <c r="P1786" s="24">
        <v>75</v>
      </c>
      <c r="Q1786" s="24">
        <f>IF(P1786&gt;900,_xlfn.XLOOKUP(ROUND(P1786,0),'CM-VL-G-C-GL-B-T-ClassRimThickn'!$B$1:$B$112,'CM-VL-G-C-GL-B-T-ClassRimThickn'!$C$1:$C$112,0,1,1),P1786)</f>
        <v>75</v>
      </c>
      <c r="S1786" s="24">
        <f>IF(R1786&gt;900,_xlfn.XLOOKUP(ROUND(R1786,0),'CM-VL-G-C-GL-B-T-ClassRimThickn'!$B$1:$B$112,'CM-VL-G-C-GL-B-T-ClassRimThickn'!$C$1:$C$112,0,1,1),R1786)</f>
        <v>0</v>
      </c>
      <c r="T1786" s="24">
        <v>75</v>
      </c>
      <c r="U1786" s="24">
        <f>IF(T1786&gt;900,_xlfn.XLOOKUP(ROUND(T1786,0),'CM-VL-G-C-GL-B-T-ClassRimThickn'!$B$1:$B$112,'CM-VL-G-C-GL-B-T-ClassRimThickn'!$C$1:$C$112,0,1,1),T1786)</f>
        <v>75</v>
      </c>
      <c r="V1786" s="24">
        <v>75</v>
      </c>
      <c r="W1786" s="24">
        <f>IF(V1786&gt;900,_xlfn.XLOOKUP(ROUND(V1786,0),'CM-VL-G-C-GL-B-T-ClassRimThickn'!$B$1:$B$112,'CM-VL-G-C-GL-B-T-ClassRimThickn'!$C$1:$C$112,0,1,1),V1786)</f>
        <v>75</v>
      </c>
      <c r="X1786" s="24">
        <v>75</v>
      </c>
      <c r="Y1786" s="24">
        <f>IF(X1786&gt;900,_xlfn.XLOOKUP(ROUND(X1786,0),'CM-VL-G-C-GL-B-T-ClassRimThickn'!$B$1:$B$112,'CM-VL-G-C-GL-B-T-ClassRimThickn'!$C$1:$C$112,0,1,1),X1786)</f>
        <v>75</v>
      </c>
      <c r="Z1786" s="24">
        <v>75</v>
      </c>
      <c r="AA1786" s="24">
        <f>IF(Z1786&gt;900,_xlfn.XLOOKUP(ROUND(Z1786,0),'CM-VL-G-C-GL-B-T-ClassRimThickn'!$B$1:$B$112,'CM-VL-G-C-GL-B-T-ClassRimThickn'!$C$1:$C$112,0,1,1),Z1786)</f>
        <v>75</v>
      </c>
      <c r="AB1786" s="24">
        <v>75</v>
      </c>
      <c r="AC1786" s="24">
        <f>IF(AB1786&gt;900,_xlfn.XLOOKUP(ROUND(AB1786,0),'CM-VL-G-C-GL-B-T-ClassRimThickn'!$B$1:$B$112,'CM-VL-G-C-GL-B-T-ClassRimThickn'!$C$1:$C$112,0,1,1),AB1786)</f>
        <v>75</v>
      </c>
      <c r="AD1786" s="24">
        <v>75</v>
      </c>
      <c r="AE1786" s="24">
        <f>IF(AD1786&gt;900,_xlfn.XLOOKUP(ROUND(AD1786,0),'CM-VL-G-C-GL-B-T-ClassRimThickn'!$B$1:$B$112,'CM-VL-G-C-GL-B-T-ClassRimThickn'!$C$1:$C$112,0,1,1),AD1786)</f>
        <v>75</v>
      </c>
      <c r="AF1786" s="24">
        <v>75</v>
      </c>
      <c r="AG1786" s="24">
        <f>IF(AF1786&gt;900,_xlfn.XLOOKUP(ROUND(AF1786,0),'CM-VL-G-C-GL-B-T-ClassRimThickn'!$B$1:$B$112,'CM-VL-G-C-GL-B-T-ClassRimThickn'!$C$1:$C$112,0,1,1),AF1786)</f>
        <v>75</v>
      </c>
      <c r="AH1786" s="24">
        <v>29</v>
      </c>
      <c r="AI1786" s="24">
        <v>26</v>
      </c>
      <c r="AJ1786" s="24">
        <v>27</v>
      </c>
      <c r="AK1786" s="24">
        <v>28</v>
      </c>
      <c r="AL1786" s="24">
        <v>28</v>
      </c>
      <c r="AM1786" s="24">
        <v>28</v>
      </c>
      <c r="AN1786" s="24">
        <v>28</v>
      </c>
      <c r="AO1786" s="24">
        <v>26</v>
      </c>
      <c r="AP1786" s="24">
        <v>28</v>
      </c>
      <c r="AQ1786" s="24">
        <v>27</v>
      </c>
      <c r="AR1786" s="24">
        <v>27</v>
      </c>
      <c r="AS1786" s="24">
        <v>27</v>
      </c>
      <c r="AT1786" s="24">
        <v>29</v>
      </c>
      <c r="AU1786" s="24">
        <v>29</v>
      </c>
      <c r="AV1786" s="24">
        <v>29</v>
      </c>
      <c r="AW1786" s="24">
        <v>29</v>
      </c>
      <c r="AX1786" s="24">
        <v>29</v>
      </c>
      <c r="AY1786" s="24">
        <v>29</v>
      </c>
      <c r="AZ1786" s="24">
        <v>29</v>
      </c>
      <c r="BA1786" s="24">
        <v>29</v>
      </c>
      <c r="BB1786" s="24">
        <v>29</v>
      </c>
      <c r="BC1786" s="24">
        <v>29</v>
      </c>
      <c r="BD1786" s="24">
        <v>29</v>
      </c>
      <c r="BE1786" s="24">
        <v>29</v>
      </c>
      <c r="BF1786" s="24">
        <v>0</v>
      </c>
      <c r="BG1786" s="24">
        <v>0</v>
      </c>
      <c r="BH1786" s="24">
        <v>0</v>
      </c>
      <c r="BI1786" s="24">
        <v>0</v>
      </c>
      <c r="BJ1786" s="24">
        <v>0</v>
      </c>
      <c r="BL1786" s="24">
        <v>0</v>
      </c>
      <c r="BM1786" s="24">
        <v>0</v>
      </c>
      <c r="BN1786" s="24">
        <v>0</v>
      </c>
      <c r="BO1786" s="24">
        <v>0</v>
      </c>
      <c r="BP1786" s="24">
        <v>0</v>
      </c>
      <c r="BQ1786" s="24">
        <v>0</v>
      </c>
      <c r="BR1786" s="24">
        <v>0</v>
      </c>
      <c r="BS1786" s="24">
        <v>0</v>
      </c>
      <c r="BT1786" s="24">
        <v>0</v>
      </c>
      <c r="BU1786" s="24">
        <v>0</v>
      </c>
      <c r="BV1786" s="24">
        <v>0</v>
      </c>
      <c r="BW1786" s="24">
        <v>0</v>
      </c>
      <c r="BX1786" s="24">
        <v>0</v>
      </c>
      <c r="BY1786" s="24">
        <v>0</v>
      </c>
      <c r="BZ1786" s="24">
        <v>0</v>
      </c>
      <c r="CB1786" s="24">
        <v>0</v>
      </c>
      <c r="CC1786" s="24">
        <v>0</v>
      </c>
      <c r="CD1786" s="24">
        <v>100</v>
      </c>
      <c r="CE1786" s="24">
        <v>95</v>
      </c>
      <c r="CF1786" s="24">
        <v>100</v>
      </c>
      <c r="CG1786" s="24">
        <v>90</v>
      </c>
      <c r="CH1786" s="24">
        <v>100</v>
      </c>
      <c r="CI1786" s="24">
        <v>95</v>
      </c>
      <c r="CO1786" s="34">
        <f t="shared" si="121"/>
        <v>297125</v>
      </c>
    </row>
    <row r="1787" spans="1:93" ht="15" hidden="1">
      <c r="A1787" s="23" t="s">
        <v>187</v>
      </c>
      <c r="B1787" s="52">
        <v>41834</v>
      </c>
      <c r="C1787" s="25" t="str">
        <f t="shared" si="120"/>
        <v/>
      </c>
      <c r="G1787" s="24">
        <f t="shared" si="122"/>
        <v>33</v>
      </c>
      <c r="H1787" s="32">
        <v>303662</v>
      </c>
      <c r="I1787" s="24" t="str">
        <f t="shared" si="123"/>
        <v/>
      </c>
      <c r="K1787" s="24">
        <f>IF(J1787&gt;900,_xlfn.XLOOKUP(ROUND(J1787,0),'CM-VL-G-C-GL-B-T-ClassRimThickn'!$B$1:$B$112,'CM-VL-G-C-GL-B-T-ClassRimThickn'!$C$1:$C$112,0,1,1),J1787)</f>
        <v>0</v>
      </c>
      <c r="L1787" s="24">
        <v>75</v>
      </c>
      <c r="M1787" s="24">
        <f>IF(L1787&gt;900,_xlfn.XLOOKUP(ROUND(L1787,0),'CM-VL-G-C-GL-B-T-ClassRimThickn'!$B$1:$B$112,'CM-VL-G-C-GL-B-T-ClassRimThickn'!$C$1:$C$112,0,1,1),L1787)</f>
        <v>75</v>
      </c>
      <c r="N1787" s="24">
        <v>76</v>
      </c>
      <c r="O1787" s="24">
        <f>IF(N1787&gt;900,_xlfn.XLOOKUP(ROUND(N1787,0),'CM-VL-G-C-GL-B-T-ClassRimThickn'!$B$1:$B$112,'CM-VL-G-C-GL-B-T-ClassRimThickn'!$C$1:$C$112,0,1,1),N1787)</f>
        <v>76</v>
      </c>
      <c r="P1787" s="24">
        <v>76</v>
      </c>
      <c r="Q1787" s="24">
        <f>IF(P1787&gt;900,_xlfn.XLOOKUP(ROUND(P1787,0),'CM-VL-G-C-GL-B-T-ClassRimThickn'!$B$1:$B$112,'CM-VL-G-C-GL-B-T-ClassRimThickn'!$C$1:$C$112,0,1,1),P1787)</f>
        <v>76</v>
      </c>
      <c r="S1787" s="24">
        <f>IF(R1787&gt;900,_xlfn.XLOOKUP(ROUND(R1787,0),'CM-VL-G-C-GL-B-T-ClassRimThickn'!$B$1:$B$112,'CM-VL-G-C-GL-B-T-ClassRimThickn'!$C$1:$C$112,0,1,1),R1787)</f>
        <v>0</v>
      </c>
      <c r="T1787" s="24">
        <v>78</v>
      </c>
      <c r="U1787" s="24">
        <f>IF(T1787&gt;900,_xlfn.XLOOKUP(ROUND(T1787,0),'CM-VL-G-C-GL-B-T-ClassRimThickn'!$B$1:$B$112,'CM-VL-G-C-GL-B-T-ClassRimThickn'!$C$1:$C$112,0,1,1),T1787)</f>
        <v>78</v>
      </c>
      <c r="V1787" s="24">
        <v>75</v>
      </c>
      <c r="W1787" s="24">
        <f>IF(V1787&gt;900,_xlfn.XLOOKUP(ROUND(V1787,0),'CM-VL-G-C-GL-B-T-ClassRimThickn'!$B$1:$B$112,'CM-VL-G-C-GL-B-T-ClassRimThickn'!$C$1:$C$112,0,1,1),V1787)</f>
        <v>75</v>
      </c>
      <c r="X1787" s="24">
        <v>75</v>
      </c>
      <c r="Y1787" s="24">
        <f>IF(X1787&gt;900,_xlfn.XLOOKUP(ROUND(X1787,0),'CM-VL-G-C-GL-B-T-ClassRimThickn'!$B$1:$B$112,'CM-VL-G-C-GL-B-T-ClassRimThickn'!$C$1:$C$112,0,1,1),X1787)</f>
        <v>75</v>
      </c>
      <c r="Z1787" s="24">
        <v>76</v>
      </c>
      <c r="AA1787" s="24">
        <f>IF(Z1787&gt;900,_xlfn.XLOOKUP(ROUND(Z1787,0),'CM-VL-G-C-GL-B-T-ClassRimThickn'!$B$1:$B$112,'CM-VL-G-C-GL-B-T-ClassRimThickn'!$C$1:$C$112,0,1,1),Z1787)</f>
        <v>76</v>
      </c>
      <c r="AB1787" s="24">
        <v>76</v>
      </c>
      <c r="AC1787" s="24">
        <f>IF(AB1787&gt;900,_xlfn.XLOOKUP(ROUND(AB1787,0),'CM-VL-G-C-GL-B-T-ClassRimThickn'!$B$1:$B$112,'CM-VL-G-C-GL-B-T-ClassRimThickn'!$C$1:$C$112,0,1,1),AB1787)</f>
        <v>76</v>
      </c>
      <c r="AD1787" s="24">
        <v>76</v>
      </c>
      <c r="AE1787" s="24">
        <f>IF(AD1787&gt;900,_xlfn.XLOOKUP(ROUND(AD1787,0),'CM-VL-G-C-GL-B-T-ClassRimThickn'!$B$1:$B$112,'CM-VL-G-C-GL-B-T-ClassRimThickn'!$C$1:$C$112,0,1,1),AD1787)</f>
        <v>76</v>
      </c>
      <c r="AF1787" s="24">
        <v>78</v>
      </c>
      <c r="AG1787" s="24">
        <f>IF(AF1787&gt;900,_xlfn.XLOOKUP(ROUND(AF1787,0),'CM-VL-G-C-GL-B-T-ClassRimThickn'!$B$1:$B$112,'CM-VL-G-C-GL-B-T-ClassRimThickn'!$C$1:$C$112,0,1,1),AF1787)</f>
        <v>78</v>
      </c>
      <c r="AH1787" s="24">
        <v>27</v>
      </c>
      <c r="AI1787" s="24">
        <v>26</v>
      </c>
      <c r="AJ1787" s="24">
        <v>26</v>
      </c>
      <c r="AK1787" s="24">
        <v>27.5</v>
      </c>
      <c r="AL1787" s="24">
        <v>27.5</v>
      </c>
      <c r="AM1787" s="24">
        <v>27</v>
      </c>
      <c r="AN1787" s="24">
        <v>27.5</v>
      </c>
      <c r="AO1787" s="24">
        <v>26</v>
      </c>
      <c r="AP1787" s="24">
        <v>27.5</v>
      </c>
      <c r="AQ1787" s="24">
        <v>26</v>
      </c>
      <c r="AR1787" s="24">
        <v>26.5</v>
      </c>
      <c r="AS1787" s="24">
        <v>27</v>
      </c>
      <c r="AT1787" s="24">
        <v>29</v>
      </c>
      <c r="AU1787" s="24">
        <v>29</v>
      </c>
      <c r="AV1787" s="24">
        <v>29</v>
      </c>
      <c r="AW1787" s="24">
        <v>28.5</v>
      </c>
      <c r="AX1787" s="24">
        <v>29.5</v>
      </c>
      <c r="AY1787" s="24">
        <v>29</v>
      </c>
      <c r="AZ1787" s="24">
        <v>29</v>
      </c>
      <c r="BA1787" s="24">
        <v>29</v>
      </c>
      <c r="BB1787" s="24">
        <v>29.5</v>
      </c>
      <c r="BC1787" s="24">
        <v>29</v>
      </c>
      <c r="BD1787" s="24">
        <v>29</v>
      </c>
      <c r="BE1787" s="24">
        <v>29</v>
      </c>
      <c r="BF1787" s="24">
        <v>0.5</v>
      </c>
      <c r="BG1787" s="24">
        <v>0.5</v>
      </c>
      <c r="BH1787" s="24">
        <v>0.5</v>
      </c>
      <c r="BI1787" s="24">
        <v>0.5</v>
      </c>
      <c r="BJ1787" s="24">
        <v>0.5</v>
      </c>
      <c r="BL1787" s="24">
        <v>0.5</v>
      </c>
      <c r="BM1787" s="24">
        <v>0.5</v>
      </c>
      <c r="BN1787" s="24">
        <v>0.5</v>
      </c>
      <c r="BO1787" s="24">
        <v>0.5</v>
      </c>
      <c r="BP1787" s="24">
        <v>0.5</v>
      </c>
      <c r="BQ1787" s="24">
        <v>0.5</v>
      </c>
      <c r="BR1787" s="24">
        <v>0</v>
      </c>
      <c r="BS1787" s="24">
        <v>0.5</v>
      </c>
      <c r="BT1787" s="24">
        <v>0</v>
      </c>
      <c r="BU1787" s="24">
        <v>0</v>
      </c>
      <c r="BV1787" s="24">
        <v>0</v>
      </c>
      <c r="BW1787" s="24">
        <v>0</v>
      </c>
      <c r="BX1787" s="24">
        <v>0</v>
      </c>
      <c r="BY1787" s="24">
        <v>0.5</v>
      </c>
      <c r="BZ1787" s="24">
        <v>0</v>
      </c>
      <c r="CB1787" s="24">
        <v>0</v>
      </c>
      <c r="CC1787" s="24">
        <v>0</v>
      </c>
      <c r="CD1787" s="24">
        <v>89</v>
      </c>
      <c r="CE1787" s="24">
        <v>90</v>
      </c>
      <c r="CF1787" s="24">
        <v>94</v>
      </c>
      <c r="CG1787" s="24">
        <v>91</v>
      </c>
      <c r="CH1787" s="24">
        <v>93</v>
      </c>
      <c r="CI1787" s="24">
        <v>93</v>
      </c>
      <c r="CO1787" s="34">
        <f t="shared" si="121"/>
        <v>303662</v>
      </c>
    </row>
    <row r="1788" spans="1:93" ht="15" hidden="1">
      <c r="A1788" s="23" t="s">
        <v>187</v>
      </c>
      <c r="B1788" s="52">
        <v>41904</v>
      </c>
      <c r="C1788" s="25" t="str">
        <f t="shared" si="120"/>
        <v/>
      </c>
      <c r="G1788" s="24">
        <f t="shared" si="122"/>
        <v>70</v>
      </c>
      <c r="H1788" s="32">
        <v>318762</v>
      </c>
      <c r="I1788" s="24" t="str">
        <f t="shared" si="123"/>
        <v/>
      </c>
      <c r="K1788" s="24">
        <f>IF(J1788&gt;900,_xlfn.XLOOKUP(ROUND(J1788,0),'CM-VL-G-C-GL-B-T-ClassRimThickn'!$B$1:$B$112,'CM-VL-G-C-GL-B-T-ClassRimThickn'!$C$1:$C$112,0,1,1),J1788)</f>
        <v>0</v>
      </c>
      <c r="L1788" s="24">
        <v>77</v>
      </c>
      <c r="M1788" s="24">
        <f>IF(L1788&gt;900,_xlfn.XLOOKUP(ROUND(L1788,0),'CM-VL-G-C-GL-B-T-ClassRimThickn'!$B$1:$B$112,'CM-VL-G-C-GL-B-T-ClassRimThickn'!$C$1:$C$112,0,1,1),L1788)</f>
        <v>77</v>
      </c>
      <c r="N1788" s="24">
        <v>78</v>
      </c>
      <c r="O1788" s="24">
        <f>IF(N1788&gt;900,_xlfn.XLOOKUP(ROUND(N1788,0),'CM-VL-G-C-GL-B-T-ClassRimThickn'!$B$1:$B$112,'CM-VL-G-C-GL-B-T-ClassRimThickn'!$C$1:$C$112,0,1,1),N1788)</f>
        <v>78</v>
      </c>
      <c r="P1788" s="24">
        <v>79</v>
      </c>
      <c r="Q1788" s="24">
        <f>IF(P1788&gt;900,_xlfn.XLOOKUP(ROUND(P1788,0),'CM-VL-G-C-GL-B-T-ClassRimThickn'!$B$1:$B$112,'CM-VL-G-C-GL-B-T-ClassRimThickn'!$C$1:$C$112,0,1,1),P1788)</f>
        <v>79</v>
      </c>
      <c r="S1788" s="24">
        <f>IF(R1788&gt;900,_xlfn.XLOOKUP(ROUND(R1788,0),'CM-VL-G-C-GL-B-T-ClassRimThickn'!$B$1:$B$112,'CM-VL-G-C-GL-B-T-ClassRimThickn'!$C$1:$C$112,0,1,1),R1788)</f>
        <v>0</v>
      </c>
      <c r="T1788" s="24">
        <v>77</v>
      </c>
      <c r="U1788" s="24">
        <f>IF(T1788&gt;900,_xlfn.XLOOKUP(ROUND(T1788,0),'CM-VL-G-C-GL-B-T-ClassRimThickn'!$B$1:$B$112,'CM-VL-G-C-GL-B-T-ClassRimThickn'!$C$1:$C$112,0,1,1),T1788)</f>
        <v>77</v>
      </c>
      <c r="V1788" s="24">
        <v>75</v>
      </c>
      <c r="W1788" s="24">
        <f>IF(V1788&gt;900,_xlfn.XLOOKUP(ROUND(V1788,0),'CM-VL-G-C-GL-B-T-ClassRimThickn'!$B$1:$B$112,'CM-VL-G-C-GL-B-T-ClassRimThickn'!$C$1:$C$112,0,1,1),V1788)</f>
        <v>75</v>
      </c>
      <c r="X1788" s="24">
        <v>77</v>
      </c>
      <c r="Y1788" s="24">
        <f>IF(X1788&gt;900,_xlfn.XLOOKUP(ROUND(X1788,0),'CM-VL-G-C-GL-B-T-ClassRimThickn'!$B$1:$B$112,'CM-VL-G-C-GL-B-T-ClassRimThickn'!$C$1:$C$112,0,1,1),X1788)</f>
        <v>77</v>
      </c>
      <c r="Z1788" s="24">
        <v>78</v>
      </c>
      <c r="AA1788" s="24">
        <f>IF(Z1788&gt;900,_xlfn.XLOOKUP(ROUND(Z1788,0),'CM-VL-G-C-GL-B-T-ClassRimThickn'!$B$1:$B$112,'CM-VL-G-C-GL-B-T-ClassRimThickn'!$C$1:$C$112,0,1,1),Z1788)</f>
        <v>78</v>
      </c>
      <c r="AB1788" s="24">
        <v>79</v>
      </c>
      <c r="AC1788" s="24">
        <f>IF(AB1788&gt;900,_xlfn.XLOOKUP(ROUND(AB1788,0),'CM-VL-G-C-GL-B-T-ClassRimThickn'!$B$1:$B$112,'CM-VL-G-C-GL-B-T-ClassRimThickn'!$C$1:$C$112,0,1,1),AB1788)</f>
        <v>79</v>
      </c>
      <c r="AD1788" s="24">
        <v>78</v>
      </c>
      <c r="AE1788" s="24">
        <f>IF(AD1788&gt;900,_xlfn.XLOOKUP(ROUND(AD1788,0),'CM-VL-G-C-GL-B-T-ClassRimThickn'!$B$1:$B$112,'CM-VL-G-C-GL-B-T-ClassRimThickn'!$C$1:$C$112,0,1,1),AD1788)</f>
        <v>78</v>
      </c>
      <c r="AF1788" s="24">
        <v>77</v>
      </c>
      <c r="AG1788" s="24">
        <f>IF(AF1788&gt;900,_xlfn.XLOOKUP(ROUND(AF1788,0),'CM-VL-G-C-GL-B-T-ClassRimThickn'!$B$1:$B$112,'CM-VL-G-C-GL-B-T-ClassRimThickn'!$C$1:$C$112,0,1,1),AF1788)</f>
        <v>77</v>
      </c>
      <c r="AH1788" s="24">
        <v>26.5</v>
      </c>
      <c r="AI1788" s="24">
        <v>26</v>
      </c>
      <c r="AJ1788" s="24">
        <v>26</v>
      </c>
      <c r="AK1788" s="24">
        <v>28</v>
      </c>
      <c r="AL1788" s="24">
        <v>27</v>
      </c>
      <c r="AM1788" s="24">
        <v>28</v>
      </c>
      <c r="AN1788" s="24">
        <v>27</v>
      </c>
      <c r="AO1788" s="24">
        <v>25</v>
      </c>
      <c r="AP1788" s="24">
        <v>26.5</v>
      </c>
      <c r="AQ1788" s="24">
        <v>26</v>
      </c>
      <c r="AR1788" s="24">
        <v>26</v>
      </c>
      <c r="AS1788" s="24">
        <v>26</v>
      </c>
      <c r="AT1788" s="24">
        <v>26.5</v>
      </c>
      <c r="AU1788" s="24">
        <v>26</v>
      </c>
      <c r="AV1788" s="24">
        <v>26</v>
      </c>
      <c r="AW1788" s="24">
        <v>28</v>
      </c>
      <c r="AX1788" s="24">
        <v>27</v>
      </c>
      <c r="AY1788" s="24">
        <v>28</v>
      </c>
      <c r="AZ1788" s="24">
        <v>29</v>
      </c>
      <c r="BA1788" s="24">
        <v>29</v>
      </c>
      <c r="BB1788" s="24">
        <v>28.5</v>
      </c>
      <c r="BC1788" s="24">
        <v>29</v>
      </c>
      <c r="BD1788" s="24">
        <v>29.5</v>
      </c>
      <c r="BE1788" s="24">
        <v>29.5</v>
      </c>
      <c r="BF1788" s="24">
        <v>0</v>
      </c>
      <c r="BG1788" s="24">
        <v>0</v>
      </c>
      <c r="BH1788" s="24">
        <v>0</v>
      </c>
      <c r="BI1788" s="24">
        <v>0</v>
      </c>
      <c r="BJ1788" s="24">
        <v>0</v>
      </c>
      <c r="BL1788" s="24">
        <v>0</v>
      </c>
      <c r="BM1788" s="24">
        <v>0</v>
      </c>
      <c r="BN1788" s="24">
        <v>0</v>
      </c>
      <c r="BO1788" s="24">
        <v>0</v>
      </c>
      <c r="BP1788" s="24">
        <v>0</v>
      </c>
      <c r="BQ1788" s="24">
        <v>0</v>
      </c>
      <c r="BR1788" s="24">
        <v>0</v>
      </c>
      <c r="BS1788" s="24">
        <v>0</v>
      </c>
      <c r="BT1788" s="24">
        <v>0</v>
      </c>
      <c r="BU1788" s="24">
        <v>0</v>
      </c>
      <c r="BV1788" s="24">
        <v>0</v>
      </c>
      <c r="BW1788" s="24">
        <v>0</v>
      </c>
      <c r="BX1788" s="24">
        <v>0</v>
      </c>
      <c r="BY1788" s="24">
        <v>0</v>
      </c>
      <c r="BZ1788" s="24">
        <v>0</v>
      </c>
      <c r="CB1788" s="24">
        <v>0</v>
      </c>
      <c r="CC1788" s="24">
        <v>0</v>
      </c>
      <c r="CD1788" s="24">
        <v>105</v>
      </c>
      <c r="CE1788" s="24">
        <v>95</v>
      </c>
      <c r="CF1788" s="24">
        <v>100</v>
      </c>
      <c r="CG1788" s="24">
        <v>95</v>
      </c>
      <c r="CH1788" s="24">
        <v>105</v>
      </c>
      <c r="CI1788" s="24">
        <v>100</v>
      </c>
      <c r="CO1788" s="34">
        <f t="shared" si="121"/>
        <v>318762</v>
      </c>
    </row>
    <row r="1789" spans="1:93" ht="15" hidden="1">
      <c r="A1789" s="23" t="s">
        <v>187</v>
      </c>
      <c r="B1789" s="52">
        <v>41912</v>
      </c>
      <c r="C1789" s="25" t="str">
        <f t="shared" si="120"/>
        <v/>
      </c>
      <c r="G1789" s="24">
        <f t="shared" si="122"/>
        <v>8</v>
      </c>
      <c r="H1789" s="37">
        <f>(H1790-H1788)/(G1789+G1790)*G1789+H1788</f>
        <v>320195.5</v>
      </c>
      <c r="I1789" s="24" t="str">
        <f t="shared" si="123"/>
        <v/>
      </c>
      <c r="K1789" s="24">
        <f>IF(J1789&gt;900,_xlfn.XLOOKUP(ROUND(J1789,0),'CM-VL-G-C-GL-B-T-ClassRimThickn'!$B$1:$B$112,'CM-VL-G-C-GL-B-T-ClassRimThickn'!$C$1:$C$112,0,1,1),J1789)</f>
        <v>0</v>
      </c>
      <c r="L1789" s="24">
        <v>966</v>
      </c>
      <c r="M1789" s="24">
        <f>IF(L1789&gt;900,_xlfn.XLOOKUP(ROUND(L1789,0),'CM-VL-G-C-GL-B-T-ClassRimThickn'!$B$1:$B$112,'CM-VL-G-C-GL-B-T-ClassRimThickn'!$C$1:$C$112,0,1,1),L1789)</f>
        <v>60</v>
      </c>
      <c r="N1789" s="24">
        <v>973</v>
      </c>
      <c r="O1789" s="24">
        <f>IF(N1789&gt;900,_xlfn.XLOOKUP(ROUND(N1789,0),'CM-VL-G-C-GL-B-T-ClassRimThickn'!$B$1:$B$112,'CM-VL-G-C-GL-B-T-ClassRimThickn'!$C$1:$C$112,0,1,1),N1789)</f>
        <v>63.5</v>
      </c>
      <c r="P1789" s="24">
        <v>971.3</v>
      </c>
      <c r="Q1789" s="24">
        <f>IF(P1789&gt;900,_xlfn.XLOOKUP(ROUND(P1789,0),'CM-VL-G-C-GL-B-T-ClassRimThickn'!$B$1:$B$112,'CM-VL-G-C-GL-B-T-ClassRimThickn'!$C$1:$C$112,0,1,1),P1789)</f>
        <v>62.5</v>
      </c>
      <c r="S1789" s="24">
        <f>IF(R1789&gt;900,_xlfn.XLOOKUP(ROUND(R1789,0),'CM-VL-G-C-GL-B-T-ClassRimThickn'!$B$1:$B$112,'CM-VL-G-C-GL-B-T-ClassRimThickn'!$C$1:$C$112,0,1,1),R1789)</f>
        <v>0</v>
      </c>
      <c r="T1789" s="24">
        <v>973.5</v>
      </c>
      <c r="U1789" s="24">
        <f>IF(T1789&gt;900,_xlfn.XLOOKUP(ROUND(T1789,0),'CM-VL-G-C-GL-B-T-ClassRimThickn'!$B$1:$B$112,'CM-VL-G-C-GL-B-T-ClassRimThickn'!$C$1:$C$112,0,1,1),T1789)</f>
        <v>64</v>
      </c>
      <c r="V1789" s="24">
        <v>969.3</v>
      </c>
      <c r="W1789" s="24">
        <f>IF(V1789&gt;900,_xlfn.XLOOKUP(ROUND(V1789,0),'CM-VL-G-C-GL-B-T-ClassRimThickn'!$B$1:$B$112,'CM-VL-G-C-GL-B-T-ClassRimThickn'!$C$1:$C$112,0,1,1),V1789)</f>
        <v>61.5</v>
      </c>
      <c r="X1789" s="24">
        <v>966</v>
      </c>
      <c r="Y1789" s="24">
        <f>IF(X1789&gt;900,_xlfn.XLOOKUP(ROUND(X1789,0),'CM-VL-G-C-GL-B-T-ClassRimThickn'!$B$1:$B$112,'CM-VL-G-C-GL-B-T-ClassRimThickn'!$C$1:$C$112,0,1,1),X1789)</f>
        <v>60</v>
      </c>
      <c r="Z1789" s="24">
        <v>973.8</v>
      </c>
      <c r="AA1789" s="24">
        <f>IF(Z1789&gt;900,_xlfn.XLOOKUP(ROUND(Z1789,0),'CM-VL-G-C-GL-B-T-ClassRimThickn'!$B$1:$B$112,'CM-VL-G-C-GL-B-T-ClassRimThickn'!$C$1:$C$112,0,1,1),Z1789)</f>
        <v>64</v>
      </c>
      <c r="AB1789" s="24">
        <v>971.3</v>
      </c>
      <c r="AC1789" s="24">
        <f>IF(AB1789&gt;900,_xlfn.XLOOKUP(ROUND(AB1789,0),'CM-VL-G-C-GL-B-T-ClassRimThickn'!$B$1:$B$112,'CM-VL-G-C-GL-B-T-ClassRimThickn'!$C$1:$C$112,0,1,1),AB1789)</f>
        <v>62.5</v>
      </c>
      <c r="AD1789" s="24">
        <v>973.9</v>
      </c>
      <c r="AE1789" s="24">
        <f>IF(AD1789&gt;900,_xlfn.XLOOKUP(ROUND(AD1789,0),'CM-VL-G-C-GL-B-T-ClassRimThickn'!$B$1:$B$112,'CM-VL-G-C-GL-B-T-ClassRimThickn'!$C$1:$C$112,0,1,1),AD1789)</f>
        <v>64</v>
      </c>
      <c r="AF1789" s="24">
        <v>973.3</v>
      </c>
      <c r="AG1789" s="24">
        <f>IF(AF1789&gt;900,_xlfn.XLOOKUP(ROUND(AF1789,0),'CM-VL-G-C-GL-B-T-ClassRimThickn'!$B$1:$B$112,'CM-VL-G-C-GL-B-T-ClassRimThickn'!$C$1:$C$112,0,1,1),AF1789)</f>
        <v>63.5</v>
      </c>
      <c r="AH1789" s="24">
        <v>30</v>
      </c>
      <c r="AI1789" s="24">
        <v>30</v>
      </c>
      <c r="AJ1789" s="24">
        <v>30</v>
      </c>
      <c r="AK1789" s="24">
        <v>30</v>
      </c>
      <c r="AL1789" s="24">
        <v>30</v>
      </c>
      <c r="AM1789" s="24">
        <v>30</v>
      </c>
      <c r="AN1789" s="24">
        <v>30</v>
      </c>
      <c r="AO1789" s="24">
        <v>30</v>
      </c>
      <c r="AP1789" s="24">
        <v>30</v>
      </c>
      <c r="AQ1789" s="24">
        <v>30</v>
      </c>
      <c r="AR1789" s="24">
        <v>30</v>
      </c>
      <c r="AS1789" s="24">
        <v>30</v>
      </c>
      <c r="AT1789" s="24">
        <v>28</v>
      </c>
      <c r="AU1789" s="24">
        <v>28</v>
      </c>
      <c r="AV1789" s="24">
        <v>28</v>
      </c>
      <c r="AW1789" s="24">
        <v>28</v>
      </c>
      <c r="AX1789" s="24">
        <v>28</v>
      </c>
      <c r="AY1789" s="24">
        <v>28</v>
      </c>
      <c r="AZ1789" s="24">
        <v>28</v>
      </c>
      <c r="BA1789" s="24">
        <v>28</v>
      </c>
      <c r="BB1789" s="24">
        <v>28</v>
      </c>
      <c r="BC1789" s="24">
        <v>28</v>
      </c>
      <c r="BD1789" s="24">
        <v>28</v>
      </c>
      <c r="BE1789" s="24">
        <v>28</v>
      </c>
      <c r="BF1789" s="24">
        <v>0</v>
      </c>
      <c r="BG1789" s="24">
        <v>0</v>
      </c>
      <c r="BH1789" s="24">
        <v>0</v>
      </c>
      <c r="BI1789" s="24">
        <v>0</v>
      </c>
      <c r="BJ1789" s="24">
        <v>0</v>
      </c>
      <c r="BL1789" s="24">
        <v>0</v>
      </c>
      <c r="BM1789" s="24">
        <v>0</v>
      </c>
      <c r="BN1789" s="24">
        <v>0</v>
      </c>
      <c r="BO1789" s="24">
        <v>0</v>
      </c>
      <c r="BP1789" s="24">
        <v>0</v>
      </c>
      <c r="BQ1789" s="24">
        <v>0</v>
      </c>
      <c r="BR1789" s="24">
        <v>0</v>
      </c>
      <c r="BS1789" s="24">
        <v>0</v>
      </c>
      <c r="BT1789" s="24">
        <v>0</v>
      </c>
      <c r="BU1789" s="24">
        <v>0</v>
      </c>
      <c r="BV1789" s="24">
        <v>0</v>
      </c>
      <c r="BW1789" s="24">
        <v>0</v>
      </c>
      <c r="BX1789" s="24">
        <v>0</v>
      </c>
      <c r="BY1789" s="24">
        <v>0</v>
      </c>
      <c r="BZ1789" s="24">
        <v>0</v>
      </c>
      <c r="CB1789" s="24">
        <v>0</v>
      </c>
      <c r="CC1789" s="24">
        <v>0</v>
      </c>
      <c r="CO1789" s="34">
        <f t="shared" si="121"/>
        <v>320195.5</v>
      </c>
    </row>
    <row r="1790" spans="1:93" ht="15" hidden="1">
      <c r="A1790" s="23" t="s">
        <v>187</v>
      </c>
      <c r="B1790" s="52">
        <v>41920</v>
      </c>
      <c r="C1790" s="25" t="str">
        <f t="shared" si="120"/>
        <v/>
      </c>
      <c r="G1790" s="24">
        <f t="shared" si="122"/>
        <v>8</v>
      </c>
      <c r="H1790" s="36">
        <v>321629</v>
      </c>
      <c r="I1790" s="24" t="str">
        <f t="shared" si="123"/>
        <v/>
      </c>
      <c r="K1790" s="24">
        <f>IF(J1790&gt;900,_xlfn.XLOOKUP(ROUND(J1790,0),'CM-VL-G-C-GL-B-T-ClassRimThickn'!$B$1:$B$112,'CM-VL-G-C-GL-B-T-ClassRimThickn'!$C$1:$C$112,0,1,1),J1790)</f>
        <v>0</v>
      </c>
      <c r="L1790" s="24">
        <v>62</v>
      </c>
      <c r="M1790" s="24">
        <f>IF(L1790&gt;900,_xlfn.XLOOKUP(ROUND(L1790,0),'CM-VL-G-C-GL-B-T-ClassRimThickn'!$B$1:$B$112,'CM-VL-G-C-GL-B-T-ClassRimThickn'!$C$1:$C$112,0,1,1),L1790)</f>
        <v>62</v>
      </c>
      <c r="N1790" s="24">
        <v>63</v>
      </c>
      <c r="O1790" s="24">
        <f>IF(N1790&gt;900,_xlfn.XLOOKUP(ROUND(N1790,0),'CM-VL-G-C-GL-B-T-ClassRimThickn'!$B$1:$B$112,'CM-VL-G-C-GL-B-T-ClassRimThickn'!$C$1:$C$112,0,1,1),N1790)</f>
        <v>63</v>
      </c>
      <c r="P1790" s="24">
        <v>64</v>
      </c>
      <c r="Q1790" s="24">
        <f>IF(P1790&gt;900,_xlfn.XLOOKUP(ROUND(P1790,0),'CM-VL-G-C-GL-B-T-ClassRimThickn'!$B$1:$B$112,'CM-VL-G-C-GL-B-T-ClassRimThickn'!$C$1:$C$112,0,1,1),P1790)</f>
        <v>64</v>
      </c>
      <c r="S1790" s="24">
        <f>IF(R1790&gt;900,_xlfn.XLOOKUP(ROUND(R1790,0),'CM-VL-G-C-GL-B-T-ClassRimThickn'!$B$1:$B$112,'CM-VL-G-C-GL-B-T-ClassRimThickn'!$C$1:$C$112,0,1,1),R1790)</f>
        <v>0</v>
      </c>
      <c r="T1790" s="24">
        <v>67</v>
      </c>
      <c r="U1790" s="24">
        <f>IF(T1790&gt;900,_xlfn.XLOOKUP(ROUND(T1790,0),'CM-VL-G-C-GL-B-T-ClassRimThickn'!$B$1:$B$112,'CM-VL-G-C-GL-B-T-ClassRimThickn'!$C$1:$C$112,0,1,1),T1790)</f>
        <v>67</v>
      </c>
      <c r="V1790" s="24">
        <v>63</v>
      </c>
      <c r="W1790" s="24">
        <f>IF(V1790&gt;900,_xlfn.XLOOKUP(ROUND(V1790,0),'CM-VL-G-C-GL-B-T-ClassRimThickn'!$B$1:$B$112,'CM-VL-G-C-GL-B-T-ClassRimThickn'!$C$1:$C$112,0,1,1),V1790)</f>
        <v>63</v>
      </c>
      <c r="X1790" s="24">
        <v>63</v>
      </c>
      <c r="Y1790" s="24">
        <f>IF(X1790&gt;900,_xlfn.XLOOKUP(ROUND(X1790,0),'CM-VL-G-C-GL-B-T-ClassRimThickn'!$B$1:$B$112,'CM-VL-G-C-GL-B-T-ClassRimThickn'!$C$1:$C$112,0,1,1),X1790)</f>
        <v>63</v>
      </c>
      <c r="Z1790" s="24">
        <v>67</v>
      </c>
      <c r="AA1790" s="24">
        <f>IF(Z1790&gt;900,_xlfn.XLOOKUP(ROUND(Z1790,0),'CM-VL-G-C-GL-B-T-ClassRimThickn'!$B$1:$B$112,'CM-VL-G-C-GL-B-T-ClassRimThickn'!$C$1:$C$112,0,1,1),Z1790)</f>
        <v>67</v>
      </c>
      <c r="AB1790" s="24">
        <v>68</v>
      </c>
      <c r="AC1790" s="24">
        <f>IF(AB1790&gt;900,_xlfn.XLOOKUP(ROUND(AB1790,0),'CM-VL-G-C-GL-B-T-ClassRimThickn'!$B$1:$B$112,'CM-VL-G-C-GL-B-T-ClassRimThickn'!$C$1:$C$112,0,1,1),AB1790)</f>
        <v>68</v>
      </c>
      <c r="AD1790" s="24">
        <v>68</v>
      </c>
      <c r="AE1790" s="24">
        <f>IF(AD1790&gt;900,_xlfn.XLOOKUP(ROUND(AD1790,0),'CM-VL-G-C-GL-B-T-ClassRimThickn'!$B$1:$B$112,'CM-VL-G-C-GL-B-T-ClassRimThickn'!$C$1:$C$112,0,1,1),AD1790)</f>
        <v>68</v>
      </c>
      <c r="AF1790" s="24">
        <v>67</v>
      </c>
      <c r="AG1790" s="24">
        <f>IF(AF1790&gt;900,_xlfn.XLOOKUP(ROUND(AF1790,0),'CM-VL-G-C-GL-B-T-ClassRimThickn'!$B$1:$B$112,'CM-VL-G-C-GL-B-T-ClassRimThickn'!$C$1:$C$112,0,1,1),AF1790)</f>
        <v>67</v>
      </c>
      <c r="AH1790" s="24">
        <v>29</v>
      </c>
      <c r="AI1790" s="24">
        <v>29</v>
      </c>
      <c r="AJ1790" s="24">
        <v>28</v>
      </c>
      <c r="AK1790" s="24">
        <v>29</v>
      </c>
      <c r="AL1790" s="24">
        <v>29.5</v>
      </c>
      <c r="AM1790" s="24">
        <v>29</v>
      </c>
      <c r="AN1790" s="24">
        <v>29</v>
      </c>
      <c r="AO1790" s="24">
        <v>28</v>
      </c>
      <c r="AP1790" s="24">
        <v>29</v>
      </c>
      <c r="AQ1790" s="24">
        <v>29</v>
      </c>
      <c r="AR1790" s="24">
        <v>27.5</v>
      </c>
      <c r="AS1790" s="24">
        <v>28</v>
      </c>
      <c r="AT1790" s="24">
        <v>28</v>
      </c>
      <c r="AU1790" s="24">
        <v>28</v>
      </c>
      <c r="AV1790" s="24">
        <v>28</v>
      </c>
      <c r="AW1790" s="24">
        <v>28.5</v>
      </c>
      <c r="AX1790" s="24">
        <v>28</v>
      </c>
      <c r="AY1790" s="24">
        <v>28</v>
      </c>
      <c r="AZ1790" s="24">
        <v>27</v>
      </c>
      <c r="BA1790" s="24">
        <v>27</v>
      </c>
      <c r="BB1790" s="24">
        <v>27</v>
      </c>
      <c r="BC1790" s="24">
        <v>27</v>
      </c>
      <c r="BD1790" s="24">
        <v>27</v>
      </c>
      <c r="BE1790" s="24">
        <v>27</v>
      </c>
      <c r="BF1790" s="24">
        <v>0</v>
      </c>
      <c r="BG1790" s="24">
        <v>0</v>
      </c>
      <c r="BH1790" s="24">
        <v>0</v>
      </c>
      <c r="BI1790" s="24">
        <v>0</v>
      </c>
      <c r="BJ1790" s="24">
        <v>0</v>
      </c>
      <c r="BL1790" s="24">
        <v>0</v>
      </c>
      <c r="BM1790" s="24">
        <v>0</v>
      </c>
      <c r="BN1790" s="24">
        <v>0</v>
      </c>
      <c r="BO1790" s="24">
        <v>0</v>
      </c>
      <c r="BP1790" s="24">
        <v>0</v>
      </c>
      <c r="BQ1790" s="24">
        <v>0</v>
      </c>
      <c r="BR1790" s="24">
        <v>0</v>
      </c>
      <c r="BS1790" s="24">
        <v>0</v>
      </c>
      <c r="BT1790" s="24">
        <v>0</v>
      </c>
      <c r="BU1790" s="24">
        <v>0</v>
      </c>
      <c r="BV1790" s="24">
        <v>0</v>
      </c>
      <c r="BW1790" s="24">
        <v>0</v>
      </c>
      <c r="BX1790" s="24">
        <v>0</v>
      </c>
      <c r="BY1790" s="24">
        <v>0</v>
      </c>
      <c r="BZ1790" s="24">
        <v>0</v>
      </c>
      <c r="CB1790" s="24">
        <v>0</v>
      </c>
      <c r="CC1790" s="24">
        <v>0</v>
      </c>
      <c r="CD1790" s="24">
        <v>88</v>
      </c>
      <c r="CE1790" s="24">
        <v>85</v>
      </c>
      <c r="CF1790" s="24">
        <v>90</v>
      </c>
      <c r="CG1790" s="24">
        <v>82</v>
      </c>
      <c r="CH1790" s="24">
        <v>87</v>
      </c>
      <c r="CI1790" s="24">
        <v>87</v>
      </c>
      <c r="CO1790" s="34">
        <f t="shared" si="121"/>
        <v>321629</v>
      </c>
    </row>
    <row r="1791" spans="1:93" ht="15" hidden="1">
      <c r="A1791" s="23" t="s">
        <v>187</v>
      </c>
      <c r="B1791" s="52">
        <v>41946</v>
      </c>
      <c r="C1791" s="25" t="str">
        <f t="shared" si="120"/>
        <v/>
      </c>
      <c r="G1791" s="24">
        <f t="shared" si="122"/>
        <v>26</v>
      </c>
      <c r="H1791" s="32">
        <v>321632</v>
      </c>
      <c r="I1791" s="24" t="str">
        <f t="shared" si="123"/>
        <v/>
      </c>
      <c r="K1791" s="24">
        <f>IF(J1791&gt;900,_xlfn.XLOOKUP(ROUND(J1791,0),'CM-VL-G-C-GL-B-T-ClassRimThickn'!$B$1:$B$112,'CM-VL-G-C-GL-B-T-ClassRimThickn'!$C$1:$C$112,0,1,1),J1791)</f>
        <v>0</v>
      </c>
      <c r="L1791" s="24">
        <v>62</v>
      </c>
      <c r="M1791" s="24">
        <f>IF(L1791&gt;900,_xlfn.XLOOKUP(ROUND(L1791,0),'CM-VL-G-C-GL-B-T-ClassRimThickn'!$B$1:$B$112,'CM-VL-G-C-GL-B-T-ClassRimThickn'!$C$1:$C$112,0,1,1),L1791)</f>
        <v>62</v>
      </c>
      <c r="N1791" s="24">
        <v>63</v>
      </c>
      <c r="O1791" s="24">
        <f>IF(N1791&gt;900,_xlfn.XLOOKUP(ROUND(N1791,0),'CM-VL-G-C-GL-B-T-ClassRimThickn'!$B$1:$B$112,'CM-VL-G-C-GL-B-T-ClassRimThickn'!$C$1:$C$112,0,1,1),N1791)</f>
        <v>63</v>
      </c>
      <c r="P1791" s="24">
        <v>64</v>
      </c>
      <c r="Q1791" s="24">
        <f>IF(P1791&gt;900,_xlfn.XLOOKUP(ROUND(P1791,0),'CM-VL-G-C-GL-B-T-ClassRimThickn'!$B$1:$B$112,'CM-VL-G-C-GL-B-T-ClassRimThickn'!$C$1:$C$112,0,1,1),P1791)</f>
        <v>64</v>
      </c>
      <c r="S1791" s="24">
        <f>IF(R1791&gt;900,_xlfn.XLOOKUP(ROUND(R1791,0),'CM-VL-G-C-GL-B-T-ClassRimThickn'!$B$1:$B$112,'CM-VL-G-C-GL-B-T-ClassRimThickn'!$C$1:$C$112,0,1,1),R1791)</f>
        <v>0</v>
      </c>
      <c r="T1791" s="24">
        <v>67</v>
      </c>
      <c r="U1791" s="24">
        <f>IF(T1791&gt;900,_xlfn.XLOOKUP(ROUND(T1791,0),'CM-VL-G-C-GL-B-T-ClassRimThickn'!$B$1:$B$112,'CM-VL-G-C-GL-B-T-ClassRimThickn'!$C$1:$C$112,0,1,1),T1791)</f>
        <v>67</v>
      </c>
      <c r="V1791" s="24">
        <v>63</v>
      </c>
      <c r="W1791" s="24">
        <f>IF(V1791&gt;900,_xlfn.XLOOKUP(ROUND(V1791,0),'CM-VL-G-C-GL-B-T-ClassRimThickn'!$B$1:$B$112,'CM-VL-G-C-GL-B-T-ClassRimThickn'!$C$1:$C$112,0,1,1),V1791)</f>
        <v>63</v>
      </c>
      <c r="X1791" s="24">
        <v>63</v>
      </c>
      <c r="Y1791" s="24">
        <f>IF(X1791&gt;900,_xlfn.XLOOKUP(ROUND(X1791,0),'CM-VL-G-C-GL-B-T-ClassRimThickn'!$B$1:$B$112,'CM-VL-G-C-GL-B-T-ClassRimThickn'!$C$1:$C$112,0,1,1),X1791)</f>
        <v>63</v>
      </c>
      <c r="Z1791" s="24">
        <v>67</v>
      </c>
      <c r="AA1791" s="24">
        <f>IF(Z1791&gt;900,_xlfn.XLOOKUP(ROUND(Z1791,0),'CM-VL-G-C-GL-B-T-ClassRimThickn'!$B$1:$B$112,'CM-VL-G-C-GL-B-T-ClassRimThickn'!$C$1:$C$112,0,1,1),Z1791)</f>
        <v>67</v>
      </c>
      <c r="AB1791" s="24">
        <v>68</v>
      </c>
      <c r="AC1791" s="24">
        <f>IF(AB1791&gt;900,_xlfn.XLOOKUP(ROUND(AB1791,0),'CM-VL-G-C-GL-B-T-ClassRimThickn'!$B$1:$B$112,'CM-VL-G-C-GL-B-T-ClassRimThickn'!$C$1:$C$112,0,1,1),AB1791)</f>
        <v>68</v>
      </c>
      <c r="AD1791" s="24">
        <v>68</v>
      </c>
      <c r="AE1791" s="24">
        <f>IF(AD1791&gt;900,_xlfn.XLOOKUP(ROUND(AD1791,0),'CM-VL-G-C-GL-B-T-ClassRimThickn'!$B$1:$B$112,'CM-VL-G-C-GL-B-T-ClassRimThickn'!$C$1:$C$112,0,1,1),AD1791)</f>
        <v>68</v>
      </c>
      <c r="AF1791" s="24">
        <v>67</v>
      </c>
      <c r="AG1791" s="24">
        <f>IF(AF1791&gt;900,_xlfn.XLOOKUP(ROUND(AF1791,0),'CM-VL-G-C-GL-B-T-ClassRimThickn'!$B$1:$B$112,'CM-VL-G-C-GL-B-T-ClassRimThickn'!$C$1:$C$112,0,1,1),AF1791)</f>
        <v>67</v>
      </c>
      <c r="AH1791" s="24">
        <v>29</v>
      </c>
      <c r="AI1791" s="24">
        <v>29</v>
      </c>
      <c r="AJ1791" s="24">
        <v>28</v>
      </c>
      <c r="AK1791" s="24">
        <v>29</v>
      </c>
      <c r="AL1791" s="24">
        <v>29.5</v>
      </c>
      <c r="AM1791" s="24">
        <v>29</v>
      </c>
      <c r="AN1791" s="24">
        <v>29</v>
      </c>
      <c r="AO1791" s="24">
        <v>28</v>
      </c>
      <c r="AP1791" s="24">
        <v>29</v>
      </c>
      <c r="AQ1791" s="24">
        <v>29</v>
      </c>
      <c r="AR1791" s="24">
        <v>27.5</v>
      </c>
      <c r="AS1791" s="24">
        <v>28</v>
      </c>
      <c r="AT1791" s="24">
        <v>28</v>
      </c>
      <c r="AU1791" s="24">
        <v>28</v>
      </c>
      <c r="AV1791" s="24">
        <v>28</v>
      </c>
      <c r="AW1791" s="24">
        <v>28.5</v>
      </c>
      <c r="AX1791" s="24">
        <v>28</v>
      </c>
      <c r="AY1791" s="24">
        <v>28</v>
      </c>
      <c r="AZ1791" s="24">
        <v>27</v>
      </c>
      <c r="BA1791" s="24">
        <v>27</v>
      </c>
      <c r="BB1791" s="24">
        <v>27</v>
      </c>
      <c r="BC1791" s="24">
        <v>27</v>
      </c>
      <c r="BD1791" s="24">
        <v>27</v>
      </c>
      <c r="BE1791" s="24">
        <v>27</v>
      </c>
      <c r="BF1791" s="24">
        <v>0</v>
      </c>
      <c r="BG1791" s="24">
        <v>0</v>
      </c>
      <c r="BH1791" s="24">
        <v>0</v>
      </c>
      <c r="BI1791" s="24">
        <v>0</v>
      </c>
      <c r="BJ1791" s="24">
        <v>0</v>
      </c>
      <c r="BL1791" s="24">
        <v>0</v>
      </c>
      <c r="BM1791" s="24">
        <v>0</v>
      </c>
      <c r="BN1791" s="24">
        <v>0</v>
      </c>
      <c r="BO1791" s="24">
        <v>0</v>
      </c>
      <c r="BP1791" s="24">
        <v>0</v>
      </c>
      <c r="BQ1791" s="24">
        <v>0</v>
      </c>
      <c r="BR1791" s="24">
        <v>0</v>
      </c>
      <c r="BS1791" s="24">
        <v>0</v>
      </c>
      <c r="BT1791" s="24">
        <v>0</v>
      </c>
      <c r="BU1791" s="24">
        <v>0</v>
      </c>
      <c r="BV1791" s="24">
        <v>0</v>
      </c>
      <c r="BW1791" s="24">
        <v>0</v>
      </c>
      <c r="BX1791" s="24">
        <v>0</v>
      </c>
      <c r="BY1791" s="24">
        <v>0</v>
      </c>
      <c r="BZ1791" s="24">
        <v>0</v>
      </c>
      <c r="CB1791" s="24">
        <v>0</v>
      </c>
      <c r="CC1791" s="24">
        <v>0</v>
      </c>
      <c r="CD1791" s="24">
        <v>88</v>
      </c>
      <c r="CE1791" s="24">
        <v>85</v>
      </c>
      <c r="CF1791" s="24">
        <v>90</v>
      </c>
      <c r="CG1791" s="24">
        <v>82</v>
      </c>
      <c r="CH1791" s="24">
        <v>87</v>
      </c>
      <c r="CI1791" s="24">
        <v>87</v>
      </c>
      <c r="CO1791" s="34">
        <f t="shared" si="121"/>
        <v>321632</v>
      </c>
    </row>
    <row r="1792" spans="1:93" ht="15" hidden="1">
      <c r="A1792" s="23" t="s">
        <v>187</v>
      </c>
      <c r="B1792" s="52">
        <v>42017</v>
      </c>
      <c r="C1792" s="25" t="str">
        <f t="shared" si="120"/>
        <v/>
      </c>
      <c r="G1792" s="24">
        <f t="shared" si="122"/>
        <v>71</v>
      </c>
      <c r="H1792" s="32">
        <v>331399</v>
      </c>
      <c r="I1792" s="24" t="str">
        <f t="shared" si="123"/>
        <v/>
      </c>
      <c r="K1792" s="24">
        <f>IF(J1792&gt;900,_xlfn.XLOOKUP(ROUND(J1792,0),'CM-VL-G-C-GL-B-T-ClassRimThickn'!$B$1:$B$112,'CM-VL-G-C-GL-B-T-ClassRimThickn'!$C$1:$C$112,0,1,1),J1792)</f>
        <v>0</v>
      </c>
      <c r="L1792" s="24">
        <v>64</v>
      </c>
      <c r="M1792" s="24">
        <f>IF(L1792&gt;900,_xlfn.XLOOKUP(ROUND(L1792,0),'CM-VL-G-C-GL-B-T-ClassRimThickn'!$B$1:$B$112,'CM-VL-G-C-GL-B-T-ClassRimThickn'!$C$1:$C$112,0,1,1),L1792)</f>
        <v>64</v>
      </c>
      <c r="N1792" s="24">
        <v>68</v>
      </c>
      <c r="O1792" s="24">
        <f>IF(N1792&gt;900,_xlfn.XLOOKUP(ROUND(N1792,0),'CM-VL-G-C-GL-B-T-ClassRimThickn'!$B$1:$B$112,'CM-VL-G-C-GL-B-T-ClassRimThickn'!$C$1:$C$112,0,1,1),N1792)</f>
        <v>68</v>
      </c>
      <c r="P1792" s="24">
        <v>68</v>
      </c>
      <c r="Q1792" s="24">
        <f>IF(P1792&gt;900,_xlfn.XLOOKUP(ROUND(P1792,0),'CM-VL-G-C-GL-B-T-ClassRimThickn'!$B$1:$B$112,'CM-VL-G-C-GL-B-T-ClassRimThickn'!$C$1:$C$112,0,1,1),P1792)</f>
        <v>68</v>
      </c>
      <c r="S1792" s="24">
        <f>IF(R1792&gt;900,_xlfn.XLOOKUP(ROUND(R1792,0),'CM-VL-G-C-GL-B-T-ClassRimThickn'!$B$1:$B$112,'CM-VL-G-C-GL-B-T-ClassRimThickn'!$C$1:$C$112,0,1,1),R1792)</f>
        <v>0</v>
      </c>
      <c r="T1792" s="24">
        <v>68</v>
      </c>
      <c r="U1792" s="24">
        <f>IF(T1792&gt;900,_xlfn.XLOOKUP(ROUND(T1792,0),'CM-VL-G-C-GL-B-T-ClassRimThickn'!$B$1:$B$112,'CM-VL-G-C-GL-B-T-ClassRimThickn'!$C$1:$C$112,0,1,1),T1792)</f>
        <v>68</v>
      </c>
      <c r="V1792" s="24">
        <v>74</v>
      </c>
      <c r="W1792" s="24">
        <f>IF(V1792&gt;900,_xlfn.XLOOKUP(ROUND(V1792,0),'CM-VL-G-C-GL-B-T-ClassRimThickn'!$B$1:$B$112,'CM-VL-G-C-GL-B-T-ClassRimThickn'!$C$1:$C$112,0,1,1),V1792)</f>
        <v>74</v>
      </c>
      <c r="X1792" s="24">
        <v>64</v>
      </c>
      <c r="Y1792" s="24">
        <f>IF(X1792&gt;900,_xlfn.XLOOKUP(ROUND(X1792,0),'CM-VL-G-C-GL-B-T-ClassRimThickn'!$B$1:$B$112,'CM-VL-G-C-GL-B-T-ClassRimThickn'!$C$1:$C$112,0,1,1),X1792)</f>
        <v>64</v>
      </c>
      <c r="Z1792" s="24">
        <v>68</v>
      </c>
      <c r="AA1792" s="24">
        <f>IF(Z1792&gt;900,_xlfn.XLOOKUP(ROUND(Z1792,0),'CM-VL-G-C-GL-B-T-ClassRimThickn'!$B$1:$B$112,'CM-VL-G-C-GL-B-T-ClassRimThickn'!$C$1:$C$112,0,1,1),Z1792)</f>
        <v>68</v>
      </c>
      <c r="AB1792" s="24">
        <v>68</v>
      </c>
      <c r="AC1792" s="24">
        <f>IF(AB1792&gt;900,_xlfn.XLOOKUP(ROUND(AB1792,0),'CM-VL-G-C-GL-B-T-ClassRimThickn'!$B$1:$B$112,'CM-VL-G-C-GL-B-T-ClassRimThickn'!$C$1:$C$112,0,1,1),AB1792)</f>
        <v>68</v>
      </c>
      <c r="AD1792" s="24">
        <v>72</v>
      </c>
      <c r="AE1792" s="24">
        <f>IF(AD1792&gt;900,_xlfn.XLOOKUP(ROUND(AD1792,0),'CM-VL-G-C-GL-B-T-ClassRimThickn'!$B$1:$B$112,'CM-VL-G-C-GL-B-T-ClassRimThickn'!$C$1:$C$112,0,1,1),AD1792)</f>
        <v>72</v>
      </c>
      <c r="AF1792" s="24">
        <v>68</v>
      </c>
      <c r="AG1792" s="24">
        <f>IF(AF1792&gt;900,_xlfn.XLOOKUP(ROUND(AF1792,0),'CM-VL-G-C-GL-B-T-ClassRimThickn'!$B$1:$B$112,'CM-VL-G-C-GL-B-T-ClassRimThickn'!$C$1:$C$112,0,1,1),AF1792)</f>
        <v>68</v>
      </c>
      <c r="AH1792" s="24">
        <v>28</v>
      </c>
      <c r="AI1792" s="24">
        <v>26</v>
      </c>
      <c r="AJ1792" s="24">
        <v>30</v>
      </c>
      <c r="AK1792" s="24">
        <v>28</v>
      </c>
      <c r="AL1792" s="24">
        <v>28</v>
      </c>
      <c r="AM1792" s="24">
        <v>29</v>
      </c>
      <c r="AN1792" s="24">
        <v>28</v>
      </c>
      <c r="AO1792" s="24">
        <v>27</v>
      </c>
      <c r="AP1792" s="24">
        <v>28</v>
      </c>
      <c r="AQ1792" s="24">
        <v>28</v>
      </c>
      <c r="AR1792" s="24">
        <v>28</v>
      </c>
      <c r="AS1792" s="24">
        <v>28</v>
      </c>
      <c r="AT1792" s="24">
        <v>28.5</v>
      </c>
      <c r="AU1792" s="24">
        <v>28</v>
      </c>
      <c r="AV1792" s="24">
        <v>29</v>
      </c>
      <c r="AW1792" s="24">
        <v>28</v>
      </c>
      <c r="AX1792" s="24">
        <v>30</v>
      </c>
      <c r="AY1792" s="24">
        <v>30</v>
      </c>
      <c r="AZ1792" s="24">
        <v>29</v>
      </c>
      <c r="BA1792" s="24">
        <v>28</v>
      </c>
      <c r="BB1792" s="24">
        <v>28</v>
      </c>
      <c r="BC1792" s="24">
        <v>28.5</v>
      </c>
      <c r="BD1792" s="24">
        <v>28.5</v>
      </c>
      <c r="BE1792" s="24">
        <v>28</v>
      </c>
      <c r="BF1792" s="24">
        <v>0</v>
      </c>
      <c r="BG1792" s="24">
        <v>0</v>
      </c>
      <c r="BH1792" s="24">
        <v>0</v>
      </c>
      <c r="BI1792" s="24">
        <v>0</v>
      </c>
      <c r="BJ1792" s="24">
        <v>0</v>
      </c>
      <c r="BL1792" s="24">
        <v>0</v>
      </c>
      <c r="BM1792" s="24">
        <v>0</v>
      </c>
      <c r="BN1792" s="24">
        <v>0</v>
      </c>
      <c r="BO1792" s="24">
        <v>0</v>
      </c>
      <c r="BP1792" s="24">
        <v>0</v>
      </c>
      <c r="BQ1792" s="24">
        <v>0</v>
      </c>
      <c r="BR1792" s="24">
        <v>0</v>
      </c>
      <c r="BS1792" s="24">
        <v>0</v>
      </c>
      <c r="BT1792" s="24">
        <v>0</v>
      </c>
      <c r="BU1792" s="24">
        <v>0</v>
      </c>
      <c r="BV1792" s="24">
        <v>0</v>
      </c>
      <c r="BW1792" s="24">
        <v>0</v>
      </c>
      <c r="BX1792" s="24">
        <v>0</v>
      </c>
      <c r="BY1792" s="24">
        <v>0</v>
      </c>
      <c r="BZ1792" s="24">
        <v>0</v>
      </c>
      <c r="CB1792" s="24">
        <v>0</v>
      </c>
      <c r="CC1792" s="24">
        <v>0</v>
      </c>
      <c r="CD1792" s="24">
        <v>86</v>
      </c>
      <c r="CE1792" s="24">
        <v>85</v>
      </c>
      <c r="CF1792" s="24">
        <v>83</v>
      </c>
      <c r="CG1792" s="24">
        <v>83</v>
      </c>
      <c r="CH1792" s="24">
        <v>90</v>
      </c>
      <c r="CI1792" s="24">
        <v>89</v>
      </c>
      <c r="CO1792" s="34">
        <f t="shared" si="121"/>
        <v>331399</v>
      </c>
    </row>
    <row r="1793" spans="1:93" ht="15" hidden="1">
      <c r="A1793" s="23" t="s">
        <v>187</v>
      </c>
      <c r="B1793" s="52">
        <v>42026</v>
      </c>
      <c r="C1793" s="25" t="str">
        <f t="shared" si="120"/>
        <v/>
      </c>
      <c r="G1793" s="24">
        <f t="shared" si="122"/>
        <v>9</v>
      </c>
      <c r="H1793" s="36">
        <v>334657</v>
      </c>
      <c r="I1793" s="24" t="str">
        <f t="shared" si="123"/>
        <v/>
      </c>
      <c r="K1793" s="24">
        <f>IF(J1793&gt;900,_xlfn.XLOOKUP(ROUND(J1793,0),'CM-VL-G-C-GL-B-T-ClassRimThickn'!$B$1:$B$112,'CM-VL-G-C-GL-B-T-ClassRimThickn'!$C$1:$C$112,0,1,1),J1793)</f>
        <v>0</v>
      </c>
      <c r="L1793" s="24">
        <v>65</v>
      </c>
      <c r="M1793" s="24">
        <f>IF(L1793&gt;900,_xlfn.XLOOKUP(ROUND(L1793,0),'CM-VL-G-C-GL-B-T-ClassRimThickn'!$B$1:$B$112,'CM-VL-G-C-GL-B-T-ClassRimThickn'!$C$1:$C$112,0,1,1),L1793)</f>
        <v>65</v>
      </c>
      <c r="N1793" s="24">
        <v>69</v>
      </c>
      <c r="O1793" s="24">
        <f>IF(N1793&gt;900,_xlfn.XLOOKUP(ROUND(N1793,0),'CM-VL-G-C-GL-B-T-ClassRimThickn'!$B$1:$B$112,'CM-VL-G-C-GL-B-T-ClassRimThickn'!$C$1:$C$112,0,1,1),N1793)</f>
        <v>69</v>
      </c>
      <c r="P1793" s="24">
        <v>67</v>
      </c>
      <c r="Q1793" s="24">
        <f>IF(P1793&gt;900,_xlfn.XLOOKUP(ROUND(P1793,0),'CM-VL-G-C-GL-B-T-ClassRimThickn'!$B$1:$B$112,'CM-VL-G-C-GL-B-T-ClassRimThickn'!$C$1:$C$112,0,1,1),P1793)</f>
        <v>67</v>
      </c>
      <c r="S1793" s="24">
        <f>IF(R1793&gt;900,_xlfn.XLOOKUP(ROUND(R1793,0),'CM-VL-G-C-GL-B-T-ClassRimThickn'!$B$1:$B$112,'CM-VL-G-C-GL-B-T-ClassRimThickn'!$C$1:$C$112,0,1,1),R1793)</f>
        <v>0</v>
      </c>
      <c r="T1793" s="24">
        <v>68</v>
      </c>
      <c r="U1793" s="24">
        <f>IF(T1793&gt;900,_xlfn.XLOOKUP(ROUND(T1793,0),'CM-VL-G-C-GL-B-T-ClassRimThickn'!$B$1:$B$112,'CM-VL-G-C-GL-B-T-ClassRimThickn'!$C$1:$C$112,0,1,1),T1793)</f>
        <v>68</v>
      </c>
      <c r="V1793" s="24">
        <v>66</v>
      </c>
      <c r="W1793" s="24">
        <f>IF(V1793&gt;900,_xlfn.XLOOKUP(ROUND(V1793,0),'CM-VL-G-C-GL-B-T-ClassRimThickn'!$B$1:$B$112,'CM-VL-G-C-GL-B-T-ClassRimThickn'!$C$1:$C$112,0,1,1),V1793)</f>
        <v>66</v>
      </c>
      <c r="X1793" s="24">
        <v>65</v>
      </c>
      <c r="Y1793" s="24">
        <f>IF(X1793&gt;900,_xlfn.XLOOKUP(ROUND(X1793,0),'CM-VL-G-C-GL-B-T-ClassRimThickn'!$B$1:$B$112,'CM-VL-G-C-GL-B-T-ClassRimThickn'!$C$1:$C$112,0,1,1),X1793)</f>
        <v>65</v>
      </c>
      <c r="Z1793" s="24">
        <v>69</v>
      </c>
      <c r="AA1793" s="24">
        <f>IF(Z1793&gt;900,_xlfn.XLOOKUP(ROUND(Z1793,0),'CM-VL-G-C-GL-B-T-ClassRimThickn'!$B$1:$B$112,'CM-VL-G-C-GL-B-T-ClassRimThickn'!$C$1:$C$112,0,1,1),Z1793)</f>
        <v>69</v>
      </c>
      <c r="AB1793" s="24">
        <v>67</v>
      </c>
      <c r="AC1793" s="24">
        <f>IF(AB1793&gt;900,_xlfn.XLOOKUP(ROUND(AB1793,0),'CM-VL-G-C-GL-B-T-ClassRimThickn'!$B$1:$B$112,'CM-VL-G-C-GL-B-T-ClassRimThickn'!$C$1:$C$112,0,1,1),AB1793)</f>
        <v>67</v>
      </c>
      <c r="AD1793" s="24">
        <v>68</v>
      </c>
      <c r="AE1793" s="24">
        <f>IF(AD1793&gt;900,_xlfn.XLOOKUP(ROUND(AD1793,0),'CM-VL-G-C-GL-B-T-ClassRimThickn'!$B$1:$B$112,'CM-VL-G-C-GL-B-T-ClassRimThickn'!$C$1:$C$112,0,1,1),AD1793)</f>
        <v>68</v>
      </c>
      <c r="AF1793" s="24">
        <v>68</v>
      </c>
      <c r="AG1793" s="24">
        <f>IF(AF1793&gt;900,_xlfn.XLOOKUP(ROUND(AF1793,0),'CM-VL-G-C-GL-B-T-ClassRimThickn'!$B$1:$B$112,'CM-VL-G-C-GL-B-T-ClassRimThickn'!$C$1:$C$112,0,1,1),AF1793)</f>
        <v>68</v>
      </c>
      <c r="AH1793" s="24">
        <v>27</v>
      </c>
      <c r="AI1793" s="24">
        <v>26</v>
      </c>
      <c r="AJ1793" s="24">
        <v>26</v>
      </c>
      <c r="AK1793" s="24">
        <v>27</v>
      </c>
      <c r="AL1793" s="24">
        <v>27</v>
      </c>
      <c r="AM1793" s="24">
        <v>28</v>
      </c>
      <c r="AN1793" s="24">
        <v>27</v>
      </c>
      <c r="AO1793" s="24">
        <v>27</v>
      </c>
      <c r="AP1793" s="24">
        <v>28</v>
      </c>
      <c r="AQ1793" s="24">
        <v>27</v>
      </c>
      <c r="AR1793" s="24">
        <v>26</v>
      </c>
      <c r="AS1793" s="24">
        <v>27.5</v>
      </c>
      <c r="AT1793" s="24">
        <v>29</v>
      </c>
      <c r="AU1793" s="24">
        <v>28</v>
      </c>
      <c r="AV1793" s="24">
        <v>28</v>
      </c>
      <c r="AW1793" s="24">
        <v>29</v>
      </c>
      <c r="AX1793" s="24">
        <v>29</v>
      </c>
      <c r="AY1793" s="24">
        <v>28</v>
      </c>
      <c r="AZ1793" s="24">
        <v>28</v>
      </c>
      <c r="BA1793" s="24">
        <v>28</v>
      </c>
      <c r="BB1793" s="24">
        <v>28</v>
      </c>
      <c r="BC1793" s="24">
        <v>28</v>
      </c>
      <c r="BD1793" s="24">
        <v>28</v>
      </c>
      <c r="BE1793" s="24">
        <v>28</v>
      </c>
      <c r="BF1793" s="24">
        <v>0</v>
      </c>
      <c r="BG1793" s="24">
        <v>0</v>
      </c>
      <c r="BH1793" s="24">
        <v>0</v>
      </c>
      <c r="BI1793" s="24">
        <v>0</v>
      </c>
      <c r="BJ1793" s="24">
        <v>0</v>
      </c>
      <c r="BL1793" s="24">
        <v>0</v>
      </c>
      <c r="BM1793" s="24">
        <v>0</v>
      </c>
      <c r="BN1793" s="24">
        <v>0</v>
      </c>
      <c r="BO1793" s="24">
        <v>0</v>
      </c>
      <c r="BP1793" s="24">
        <v>0</v>
      </c>
      <c r="BQ1793" s="24">
        <v>0</v>
      </c>
      <c r="BR1793" s="24">
        <v>0</v>
      </c>
      <c r="BS1793" s="24">
        <v>0</v>
      </c>
      <c r="BT1793" s="24">
        <v>0</v>
      </c>
      <c r="BU1793" s="24">
        <v>0</v>
      </c>
      <c r="BV1793" s="24">
        <v>0</v>
      </c>
      <c r="BW1793" s="24">
        <v>0</v>
      </c>
      <c r="BX1793" s="24">
        <v>0</v>
      </c>
      <c r="BY1793" s="24">
        <v>0</v>
      </c>
      <c r="BZ1793" s="24">
        <v>0</v>
      </c>
      <c r="CB1793" s="24">
        <v>0</v>
      </c>
      <c r="CC1793" s="24">
        <v>0</v>
      </c>
      <c r="CD1793" s="24">
        <v>90</v>
      </c>
      <c r="CE1793" s="24">
        <v>83</v>
      </c>
      <c r="CF1793" s="24">
        <v>88</v>
      </c>
      <c r="CG1793" s="24">
        <v>82</v>
      </c>
      <c r="CH1793" s="24">
        <v>92</v>
      </c>
      <c r="CI1793" s="24">
        <v>89</v>
      </c>
      <c r="CO1793" s="34">
        <f t="shared" si="121"/>
        <v>334657</v>
      </c>
    </row>
    <row r="1794" spans="1:93" ht="15" hidden="1">
      <c r="A1794" s="23" t="s">
        <v>187</v>
      </c>
      <c r="B1794" s="52">
        <v>42033</v>
      </c>
      <c r="C1794" s="25" t="str">
        <f t="shared" ref="C1794:C1857" si="124">IF(B1794=B1795,TRUE,"")</f>
        <v/>
      </c>
      <c r="G1794" s="24">
        <f t="shared" si="122"/>
        <v>7</v>
      </c>
      <c r="H1794" s="32">
        <v>334657</v>
      </c>
      <c r="I1794" s="24" t="str">
        <f t="shared" si="123"/>
        <v/>
      </c>
      <c r="K1794" s="24">
        <f>IF(J1794&gt;900,_xlfn.XLOOKUP(ROUND(J1794,0),'CM-VL-G-C-GL-B-T-ClassRimThickn'!$B$1:$B$112,'CM-VL-G-C-GL-B-T-ClassRimThickn'!$C$1:$C$112,0,1,1),J1794)</f>
        <v>0</v>
      </c>
      <c r="L1794" s="24">
        <v>65</v>
      </c>
      <c r="M1794" s="24">
        <f>IF(L1794&gt;900,_xlfn.XLOOKUP(ROUND(L1794,0),'CM-VL-G-C-GL-B-T-ClassRimThickn'!$B$1:$B$112,'CM-VL-G-C-GL-B-T-ClassRimThickn'!$C$1:$C$112,0,1,1),L1794)</f>
        <v>65</v>
      </c>
      <c r="N1794" s="24">
        <v>69</v>
      </c>
      <c r="O1794" s="24">
        <f>IF(N1794&gt;900,_xlfn.XLOOKUP(ROUND(N1794,0),'CM-VL-G-C-GL-B-T-ClassRimThickn'!$B$1:$B$112,'CM-VL-G-C-GL-B-T-ClassRimThickn'!$C$1:$C$112,0,1,1),N1794)</f>
        <v>69</v>
      </c>
      <c r="P1794" s="24">
        <v>67</v>
      </c>
      <c r="Q1794" s="24">
        <f>IF(P1794&gt;900,_xlfn.XLOOKUP(ROUND(P1794,0),'CM-VL-G-C-GL-B-T-ClassRimThickn'!$B$1:$B$112,'CM-VL-G-C-GL-B-T-ClassRimThickn'!$C$1:$C$112,0,1,1),P1794)</f>
        <v>67</v>
      </c>
      <c r="S1794" s="24">
        <f>IF(R1794&gt;900,_xlfn.XLOOKUP(ROUND(R1794,0),'CM-VL-G-C-GL-B-T-ClassRimThickn'!$B$1:$B$112,'CM-VL-G-C-GL-B-T-ClassRimThickn'!$C$1:$C$112,0,1,1),R1794)</f>
        <v>0</v>
      </c>
      <c r="T1794" s="24">
        <v>68</v>
      </c>
      <c r="U1794" s="24">
        <f>IF(T1794&gt;900,_xlfn.XLOOKUP(ROUND(T1794,0),'CM-VL-G-C-GL-B-T-ClassRimThickn'!$B$1:$B$112,'CM-VL-G-C-GL-B-T-ClassRimThickn'!$C$1:$C$112,0,1,1),T1794)</f>
        <v>68</v>
      </c>
      <c r="V1794" s="24">
        <v>66</v>
      </c>
      <c r="W1794" s="24">
        <f>IF(V1794&gt;900,_xlfn.XLOOKUP(ROUND(V1794,0),'CM-VL-G-C-GL-B-T-ClassRimThickn'!$B$1:$B$112,'CM-VL-G-C-GL-B-T-ClassRimThickn'!$C$1:$C$112,0,1,1),V1794)</f>
        <v>66</v>
      </c>
      <c r="X1794" s="24">
        <v>65</v>
      </c>
      <c r="Y1794" s="24">
        <f>IF(X1794&gt;900,_xlfn.XLOOKUP(ROUND(X1794,0),'CM-VL-G-C-GL-B-T-ClassRimThickn'!$B$1:$B$112,'CM-VL-G-C-GL-B-T-ClassRimThickn'!$C$1:$C$112,0,1,1),X1794)</f>
        <v>65</v>
      </c>
      <c r="Z1794" s="24">
        <v>69</v>
      </c>
      <c r="AA1794" s="24">
        <f>IF(Z1794&gt;900,_xlfn.XLOOKUP(ROUND(Z1794,0),'CM-VL-G-C-GL-B-T-ClassRimThickn'!$B$1:$B$112,'CM-VL-G-C-GL-B-T-ClassRimThickn'!$C$1:$C$112,0,1,1),Z1794)</f>
        <v>69</v>
      </c>
      <c r="AB1794" s="24">
        <v>67</v>
      </c>
      <c r="AC1794" s="24">
        <f>IF(AB1794&gt;900,_xlfn.XLOOKUP(ROUND(AB1794,0),'CM-VL-G-C-GL-B-T-ClassRimThickn'!$B$1:$B$112,'CM-VL-G-C-GL-B-T-ClassRimThickn'!$C$1:$C$112,0,1,1),AB1794)</f>
        <v>67</v>
      </c>
      <c r="AD1794" s="24">
        <v>68</v>
      </c>
      <c r="AE1794" s="24">
        <f>IF(AD1794&gt;900,_xlfn.XLOOKUP(ROUND(AD1794,0),'CM-VL-G-C-GL-B-T-ClassRimThickn'!$B$1:$B$112,'CM-VL-G-C-GL-B-T-ClassRimThickn'!$C$1:$C$112,0,1,1),AD1794)</f>
        <v>68</v>
      </c>
      <c r="AF1794" s="24">
        <v>68</v>
      </c>
      <c r="AG1794" s="24">
        <f>IF(AF1794&gt;900,_xlfn.XLOOKUP(ROUND(AF1794,0),'CM-VL-G-C-GL-B-T-ClassRimThickn'!$B$1:$B$112,'CM-VL-G-C-GL-B-T-ClassRimThickn'!$C$1:$C$112,0,1,1),AF1794)</f>
        <v>68</v>
      </c>
      <c r="AH1794" s="24">
        <v>27</v>
      </c>
      <c r="AI1794" s="24">
        <v>26</v>
      </c>
      <c r="AJ1794" s="24">
        <v>26</v>
      </c>
      <c r="AK1794" s="24">
        <v>27</v>
      </c>
      <c r="AL1794" s="24">
        <v>27</v>
      </c>
      <c r="AM1794" s="24">
        <v>28</v>
      </c>
      <c r="AN1794" s="24">
        <v>27</v>
      </c>
      <c r="AO1794" s="24">
        <v>27</v>
      </c>
      <c r="AP1794" s="24">
        <v>28</v>
      </c>
      <c r="AQ1794" s="24">
        <v>27</v>
      </c>
      <c r="AR1794" s="24">
        <v>26</v>
      </c>
      <c r="AS1794" s="24">
        <v>27.5</v>
      </c>
      <c r="AT1794" s="24">
        <v>29</v>
      </c>
      <c r="AU1794" s="24">
        <v>28</v>
      </c>
      <c r="AV1794" s="24">
        <v>28</v>
      </c>
      <c r="AW1794" s="24">
        <v>29</v>
      </c>
      <c r="AX1794" s="24">
        <v>29</v>
      </c>
      <c r="AY1794" s="24">
        <v>28</v>
      </c>
      <c r="AZ1794" s="24">
        <v>28</v>
      </c>
      <c r="BA1794" s="24">
        <v>28</v>
      </c>
      <c r="BB1794" s="24">
        <v>28</v>
      </c>
      <c r="BC1794" s="24">
        <v>28</v>
      </c>
      <c r="BD1794" s="24">
        <v>28</v>
      </c>
      <c r="BE1794" s="24">
        <v>28</v>
      </c>
      <c r="BF1794" s="24">
        <v>0</v>
      </c>
      <c r="BG1794" s="24">
        <v>0</v>
      </c>
      <c r="BH1794" s="24">
        <v>0</v>
      </c>
      <c r="BI1794" s="24">
        <v>0</v>
      </c>
      <c r="BJ1794" s="24">
        <v>0</v>
      </c>
      <c r="BL1794" s="24">
        <v>0</v>
      </c>
      <c r="BM1794" s="24">
        <v>0</v>
      </c>
      <c r="BN1794" s="24">
        <v>0</v>
      </c>
      <c r="BO1794" s="24">
        <v>0</v>
      </c>
      <c r="BP1794" s="24">
        <v>0</v>
      </c>
      <c r="BQ1794" s="24">
        <v>0</v>
      </c>
      <c r="BR1794" s="24">
        <v>0</v>
      </c>
      <c r="BS1794" s="24">
        <v>0</v>
      </c>
      <c r="BT1794" s="24">
        <v>0</v>
      </c>
      <c r="BU1794" s="24">
        <v>0</v>
      </c>
      <c r="BV1794" s="24">
        <v>0</v>
      </c>
      <c r="BW1794" s="24">
        <v>0</v>
      </c>
      <c r="BX1794" s="24">
        <v>0</v>
      </c>
      <c r="BY1794" s="24">
        <v>0</v>
      </c>
      <c r="BZ1794" s="24">
        <v>0</v>
      </c>
      <c r="CB1794" s="24">
        <v>0</v>
      </c>
      <c r="CC1794" s="24">
        <v>0</v>
      </c>
      <c r="CD1794" s="24">
        <v>90</v>
      </c>
      <c r="CE1794" s="24">
        <v>83</v>
      </c>
      <c r="CF1794" s="24">
        <v>88</v>
      </c>
      <c r="CG1794" s="24">
        <v>82</v>
      </c>
      <c r="CH1794" s="24">
        <v>92</v>
      </c>
      <c r="CI1794" s="24">
        <v>89</v>
      </c>
      <c r="CO1794" s="34">
        <f t="shared" si="121"/>
        <v>334657</v>
      </c>
    </row>
    <row r="1795" spans="1:93" ht="15" hidden="1">
      <c r="A1795" s="23" t="s">
        <v>188</v>
      </c>
      <c r="B1795" s="52">
        <v>40085</v>
      </c>
      <c r="C1795" s="25" t="str">
        <f t="shared" si="124"/>
        <v/>
      </c>
      <c r="G1795" s="24" t="str">
        <f t="shared" si="122"/>
        <v/>
      </c>
      <c r="H1795" s="35">
        <v>354204</v>
      </c>
      <c r="I1795" s="24" t="str">
        <f t="shared" si="123"/>
        <v/>
      </c>
      <c r="K1795" s="24">
        <f>IF(J1795&gt;900,_xlfn.XLOOKUP(ROUND(J1795,0),'CM-VL-G-C-GL-B-T-ClassRimThickn'!$B$1:$B$112,'CM-VL-G-C-GL-B-T-ClassRimThickn'!$C$1:$C$112,0,1,1),J1795)</f>
        <v>0</v>
      </c>
      <c r="L1795" s="24">
        <v>85</v>
      </c>
      <c r="M1795" s="24">
        <f>IF(L1795&gt;900,_xlfn.XLOOKUP(ROUND(L1795,0),'CM-VL-G-C-GL-B-T-ClassRimThickn'!$B$1:$B$112,'CM-VL-G-C-GL-B-T-ClassRimThickn'!$C$1:$C$112,0,1,1),L1795)</f>
        <v>85</v>
      </c>
      <c r="N1795" s="24">
        <v>85</v>
      </c>
      <c r="O1795" s="24">
        <f>IF(N1795&gt;900,_xlfn.XLOOKUP(ROUND(N1795,0),'CM-VL-G-C-GL-B-T-ClassRimThickn'!$B$1:$B$112,'CM-VL-G-C-GL-B-T-ClassRimThickn'!$C$1:$C$112,0,1,1),N1795)</f>
        <v>85</v>
      </c>
      <c r="P1795" s="24">
        <v>85</v>
      </c>
      <c r="Q1795" s="24">
        <f>IF(P1795&gt;900,_xlfn.XLOOKUP(ROUND(P1795,0),'CM-VL-G-C-GL-B-T-ClassRimThickn'!$B$1:$B$112,'CM-VL-G-C-GL-B-T-ClassRimThickn'!$C$1:$C$112,0,1,1),P1795)</f>
        <v>85</v>
      </c>
      <c r="S1795" s="24">
        <f>IF(R1795&gt;900,_xlfn.XLOOKUP(ROUND(R1795,0),'CM-VL-G-C-GL-B-T-ClassRimThickn'!$B$1:$B$112,'CM-VL-G-C-GL-B-T-ClassRimThickn'!$C$1:$C$112,0,1,1),R1795)</f>
        <v>0</v>
      </c>
      <c r="T1795" s="24">
        <v>85</v>
      </c>
      <c r="U1795" s="24">
        <f>IF(T1795&gt;900,_xlfn.XLOOKUP(ROUND(T1795,0),'CM-VL-G-C-GL-B-T-ClassRimThickn'!$B$1:$B$112,'CM-VL-G-C-GL-B-T-ClassRimThickn'!$C$1:$C$112,0,1,1),T1795)</f>
        <v>85</v>
      </c>
      <c r="V1795" s="24">
        <v>85</v>
      </c>
      <c r="W1795" s="24">
        <f>IF(V1795&gt;900,_xlfn.XLOOKUP(ROUND(V1795,0),'CM-VL-G-C-GL-B-T-ClassRimThickn'!$B$1:$B$112,'CM-VL-G-C-GL-B-T-ClassRimThickn'!$C$1:$C$112,0,1,1),V1795)</f>
        <v>85</v>
      </c>
      <c r="X1795" s="24">
        <v>85</v>
      </c>
      <c r="Y1795" s="24">
        <f>IF(X1795&gt;900,_xlfn.XLOOKUP(ROUND(X1795,0),'CM-VL-G-C-GL-B-T-ClassRimThickn'!$B$1:$B$112,'CM-VL-G-C-GL-B-T-ClassRimThickn'!$C$1:$C$112,0,1,1),X1795)</f>
        <v>85</v>
      </c>
      <c r="Z1795" s="24">
        <v>85</v>
      </c>
      <c r="AA1795" s="24">
        <f>IF(Z1795&gt;900,_xlfn.XLOOKUP(ROUND(Z1795,0),'CM-VL-G-C-GL-B-T-ClassRimThickn'!$B$1:$B$112,'CM-VL-G-C-GL-B-T-ClassRimThickn'!$C$1:$C$112,0,1,1),Z1795)</f>
        <v>85</v>
      </c>
      <c r="AB1795" s="24">
        <v>85</v>
      </c>
      <c r="AC1795" s="24">
        <f>IF(AB1795&gt;900,_xlfn.XLOOKUP(ROUND(AB1795,0),'CM-VL-G-C-GL-B-T-ClassRimThickn'!$B$1:$B$112,'CM-VL-G-C-GL-B-T-ClassRimThickn'!$C$1:$C$112,0,1,1),AB1795)</f>
        <v>85</v>
      </c>
      <c r="AD1795" s="24">
        <v>85</v>
      </c>
      <c r="AE1795" s="24">
        <f>IF(AD1795&gt;900,_xlfn.XLOOKUP(ROUND(AD1795,0),'CM-VL-G-C-GL-B-T-ClassRimThickn'!$B$1:$B$112,'CM-VL-G-C-GL-B-T-ClassRimThickn'!$C$1:$C$112,0,1,1),AD1795)</f>
        <v>85</v>
      </c>
      <c r="AF1795" s="24">
        <v>85</v>
      </c>
      <c r="AG1795" s="24">
        <f>IF(AF1795&gt;900,_xlfn.XLOOKUP(ROUND(AF1795,0),'CM-VL-G-C-GL-B-T-ClassRimThickn'!$B$1:$B$112,'CM-VL-G-C-GL-B-T-ClassRimThickn'!$C$1:$C$112,0,1,1),AF1795)</f>
        <v>85</v>
      </c>
      <c r="AH1795" s="24">
        <v>30</v>
      </c>
      <c r="AI1795" s="24">
        <v>30</v>
      </c>
      <c r="AJ1795" s="24">
        <v>30</v>
      </c>
      <c r="AK1795" s="24">
        <v>30</v>
      </c>
      <c r="AL1795" s="24">
        <v>30</v>
      </c>
      <c r="AM1795" s="24">
        <v>30</v>
      </c>
      <c r="AN1795" s="24">
        <v>30</v>
      </c>
      <c r="AO1795" s="24">
        <v>30</v>
      </c>
      <c r="AP1795" s="24">
        <v>30</v>
      </c>
      <c r="AQ1795" s="24">
        <v>30</v>
      </c>
      <c r="AR1795" s="24">
        <v>30</v>
      </c>
      <c r="AS1795" s="24">
        <v>30</v>
      </c>
      <c r="BF1795" s="24">
        <v>0</v>
      </c>
      <c r="BG1795" s="24">
        <v>0</v>
      </c>
      <c r="BH1795" s="24">
        <v>0</v>
      </c>
      <c r="BI1795" s="24">
        <v>0</v>
      </c>
      <c r="BJ1795" s="24">
        <v>0</v>
      </c>
      <c r="BL1795" s="24">
        <v>0</v>
      </c>
      <c r="BM1795" s="24">
        <v>0</v>
      </c>
      <c r="BN1795" s="24">
        <v>0</v>
      </c>
      <c r="BO1795" s="24">
        <v>0</v>
      </c>
      <c r="BP1795" s="24">
        <v>0</v>
      </c>
      <c r="BQ1795" s="24">
        <v>0</v>
      </c>
      <c r="BR1795" s="24">
        <v>0</v>
      </c>
      <c r="BS1795" s="24">
        <v>0</v>
      </c>
      <c r="BT1795" s="24">
        <v>0</v>
      </c>
      <c r="BU1795" s="24">
        <v>0</v>
      </c>
      <c r="BV1795" s="24">
        <v>0</v>
      </c>
      <c r="BW1795" s="24">
        <v>0</v>
      </c>
      <c r="BX1795" s="24">
        <v>0</v>
      </c>
      <c r="BY1795" s="24">
        <v>0</v>
      </c>
      <c r="BZ1795" s="24">
        <v>0</v>
      </c>
      <c r="CB1795" s="24">
        <v>0</v>
      </c>
      <c r="CC1795" s="24">
        <v>0</v>
      </c>
      <c r="CD1795" s="24">
        <v>110</v>
      </c>
      <c r="CE1795" s="24">
        <v>110</v>
      </c>
      <c r="CF1795" s="24">
        <v>110</v>
      </c>
      <c r="CG1795" s="24">
        <v>110</v>
      </c>
      <c r="CH1795" s="24">
        <v>110</v>
      </c>
      <c r="CI1795" s="24">
        <v>110</v>
      </c>
      <c r="CO1795" s="34">
        <f t="shared" ref="CO1795:CO1858" si="125">IF(H1795="",(H1796-H1795)/(G1796+G1798)*G1796+H1795,H1795)</f>
        <v>354204</v>
      </c>
    </row>
    <row r="1796" spans="1:93" ht="15" hidden="1">
      <c r="A1796" s="23" t="s">
        <v>188</v>
      </c>
      <c r="B1796" s="52">
        <v>40114</v>
      </c>
      <c r="C1796" s="25" t="str">
        <f t="shared" si="124"/>
        <v/>
      </c>
      <c r="G1796" s="24">
        <f t="shared" si="122"/>
        <v>29</v>
      </c>
      <c r="H1796" s="32">
        <v>364999</v>
      </c>
      <c r="I1796" s="24" t="str">
        <f t="shared" si="123"/>
        <v/>
      </c>
      <c r="K1796" s="24">
        <f>IF(J1796&gt;900,_xlfn.XLOOKUP(ROUND(J1796,0),'CM-VL-G-C-GL-B-T-ClassRimThickn'!$B$1:$B$112,'CM-VL-G-C-GL-B-T-ClassRimThickn'!$C$1:$C$112,0,1,1),J1796)</f>
        <v>0</v>
      </c>
      <c r="L1796" s="24">
        <v>89</v>
      </c>
      <c r="M1796" s="24">
        <f>IF(L1796&gt;900,_xlfn.XLOOKUP(ROUND(L1796,0),'CM-VL-G-C-GL-B-T-ClassRimThickn'!$B$1:$B$112,'CM-VL-G-C-GL-B-T-ClassRimThickn'!$C$1:$C$112,0,1,1),L1796)</f>
        <v>89</v>
      </c>
      <c r="N1796" s="24">
        <v>89</v>
      </c>
      <c r="O1796" s="24">
        <f>IF(N1796&gt;900,_xlfn.XLOOKUP(ROUND(N1796,0),'CM-VL-G-C-GL-B-T-ClassRimThickn'!$B$1:$B$112,'CM-VL-G-C-GL-B-T-ClassRimThickn'!$C$1:$C$112,0,1,1),N1796)</f>
        <v>89</v>
      </c>
      <c r="P1796" s="24">
        <v>89</v>
      </c>
      <c r="Q1796" s="24">
        <f>IF(P1796&gt;900,_xlfn.XLOOKUP(ROUND(P1796,0),'CM-VL-G-C-GL-B-T-ClassRimThickn'!$B$1:$B$112,'CM-VL-G-C-GL-B-T-ClassRimThickn'!$C$1:$C$112,0,1,1),P1796)</f>
        <v>89</v>
      </c>
      <c r="S1796" s="24">
        <f>IF(R1796&gt;900,_xlfn.XLOOKUP(ROUND(R1796,0),'CM-VL-G-C-GL-B-T-ClassRimThickn'!$B$1:$B$112,'CM-VL-G-C-GL-B-T-ClassRimThickn'!$C$1:$C$112,0,1,1),R1796)</f>
        <v>0</v>
      </c>
      <c r="T1796" s="24">
        <v>89</v>
      </c>
      <c r="U1796" s="24">
        <f>IF(T1796&gt;900,_xlfn.XLOOKUP(ROUND(T1796,0),'CM-VL-G-C-GL-B-T-ClassRimThickn'!$B$1:$B$112,'CM-VL-G-C-GL-B-T-ClassRimThickn'!$C$1:$C$112,0,1,1),T1796)</f>
        <v>89</v>
      </c>
      <c r="V1796" s="24">
        <v>89</v>
      </c>
      <c r="W1796" s="24">
        <f>IF(V1796&gt;900,_xlfn.XLOOKUP(ROUND(V1796,0),'CM-VL-G-C-GL-B-T-ClassRimThickn'!$B$1:$B$112,'CM-VL-G-C-GL-B-T-ClassRimThickn'!$C$1:$C$112,0,1,1),V1796)</f>
        <v>89</v>
      </c>
      <c r="X1796" s="24">
        <v>89</v>
      </c>
      <c r="Y1796" s="24">
        <f>IF(X1796&gt;900,_xlfn.XLOOKUP(ROUND(X1796,0),'CM-VL-G-C-GL-B-T-ClassRimThickn'!$B$1:$B$112,'CM-VL-G-C-GL-B-T-ClassRimThickn'!$C$1:$C$112,0,1,1),X1796)</f>
        <v>89</v>
      </c>
      <c r="Z1796" s="24">
        <v>89</v>
      </c>
      <c r="AA1796" s="24">
        <f>IF(Z1796&gt;900,_xlfn.XLOOKUP(ROUND(Z1796,0),'CM-VL-G-C-GL-B-T-ClassRimThickn'!$B$1:$B$112,'CM-VL-G-C-GL-B-T-ClassRimThickn'!$C$1:$C$112,0,1,1),Z1796)</f>
        <v>89</v>
      </c>
      <c r="AB1796" s="24">
        <v>89</v>
      </c>
      <c r="AC1796" s="24">
        <f>IF(AB1796&gt;900,_xlfn.XLOOKUP(ROUND(AB1796,0),'CM-VL-G-C-GL-B-T-ClassRimThickn'!$B$1:$B$112,'CM-VL-G-C-GL-B-T-ClassRimThickn'!$C$1:$C$112,0,1,1),AB1796)</f>
        <v>89</v>
      </c>
      <c r="AD1796" s="24">
        <v>89</v>
      </c>
      <c r="AE1796" s="24">
        <f>IF(AD1796&gt;900,_xlfn.XLOOKUP(ROUND(AD1796,0),'CM-VL-G-C-GL-B-T-ClassRimThickn'!$B$1:$B$112,'CM-VL-G-C-GL-B-T-ClassRimThickn'!$C$1:$C$112,0,1,1),AD1796)</f>
        <v>89</v>
      </c>
      <c r="AF1796" s="24">
        <v>89</v>
      </c>
      <c r="AG1796" s="24">
        <f>IF(AF1796&gt;900,_xlfn.XLOOKUP(ROUND(AF1796,0),'CM-VL-G-C-GL-B-T-ClassRimThickn'!$B$1:$B$112,'CM-VL-G-C-GL-B-T-ClassRimThickn'!$C$1:$C$112,0,1,1),AF1796)</f>
        <v>89</v>
      </c>
      <c r="AH1796" s="24">
        <v>30</v>
      </c>
      <c r="AI1796" s="24">
        <v>29</v>
      </c>
      <c r="AJ1796" s="24">
        <v>29</v>
      </c>
      <c r="AK1796" s="24">
        <v>29</v>
      </c>
      <c r="AL1796" s="24">
        <v>29</v>
      </c>
      <c r="AM1796" s="24">
        <v>28</v>
      </c>
      <c r="AN1796" s="24">
        <v>29</v>
      </c>
      <c r="AO1796" s="24">
        <v>28</v>
      </c>
      <c r="AP1796" s="24">
        <v>29</v>
      </c>
      <c r="AQ1796" s="24">
        <v>29</v>
      </c>
      <c r="AR1796" s="24">
        <v>29</v>
      </c>
      <c r="AS1796" s="24">
        <v>29</v>
      </c>
      <c r="AT1796" s="24">
        <v>29</v>
      </c>
      <c r="AU1796" s="24">
        <v>28</v>
      </c>
      <c r="AV1796" s="24">
        <v>28</v>
      </c>
      <c r="AW1796" s="24">
        <v>27</v>
      </c>
      <c r="AX1796" s="24">
        <v>27</v>
      </c>
      <c r="AY1796" s="24">
        <v>27</v>
      </c>
      <c r="AZ1796" s="24">
        <v>28</v>
      </c>
      <c r="BA1796" s="24">
        <v>27</v>
      </c>
      <c r="BB1796" s="24">
        <v>28</v>
      </c>
      <c r="BC1796" s="24">
        <v>28</v>
      </c>
      <c r="BD1796" s="24">
        <v>27</v>
      </c>
      <c r="BE1796" s="24">
        <v>28</v>
      </c>
      <c r="BF1796" s="24">
        <v>0</v>
      </c>
      <c r="BG1796" s="24">
        <v>0</v>
      </c>
      <c r="BH1796" s="24">
        <v>0</v>
      </c>
      <c r="BI1796" s="24">
        <v>0</v>
      </c>
      <c r="BJ1796" s="24">
        <v>0</v>
      </c>
      <c r="BL1796" s="24">
        <v>0</v>
      </c>
      <c r="BM1796" s="24">
        <v>0</v>
      </c>
      <c r="BN1796" s="24">
        <v>0</v>
      </c>
      <c r="BO1796" s="24">
        <v>0</v>
      </c>
      <c r="BP1796" s="24">
        <v>0</v>
      </c>
      <c r="BQ1796" s="24">
        <v>0</v>
      </c>
      <c r="BR1796" s="24">
        <v>0</v>
      </c>
      <c r="BS1796" s="24">
        <v>0</v>
      </c>
      <c r="BT1796" s="24">
        <v>0</v>
      </c>
      <c r="BU1796" s="24">
        <v>0</v>
      </c>
      <c r="BV1796" s="24">
        <v>0</v>
      </c>
      <c r="BW1796" s="24">
        <v>0</v>
      </c>
      <c r="BX1796" s="24">
        <v>0</v>
      </c>
      <c r="BY1796" s="24">
        <v>0</v>
      </c>
      <c r="BZ1796" s="24">
        <v>0</v>
      </c>
      <c r="CB1796" s="24">
        <v>0</v>
      </c>
      <c r="CC1796" s="24">
        <v>0</v>
      </c>
      <c r="CO1796" s="34">
        <f t="shared" si="125"/>
        <v>364999</v>
      </c>
    </row>
    <row r="1797" spans="1:93" ht="15" hidden="1">
      <c r="A1797" s="23" t="s">
        <v>188</v>
      </c>
      <c r="B1797" s="52">
        <v>40184</v>
      </c>
      <c r="C1797" s="25" t="str">
        <f t="shared" si="124"/>
        <v/>
      </c>
      <c r="G1797" s="24">
        <f t="shared" si="122"/>
        <v>70</v>
      </c>
      <c r="H1797" s="36">
        <v>378937</v>
      </c>
      <c r="I1797" s="24" t="str">
        <f t="shared" si="123"/>
        <v/>
      </c>
      <c r="K1797" s="24">
        <f>IF(J1797&gt;900,_xlfn.XLOOKUP(ROUND(J1797,0),'CM-VL-G-C-GL-B-T-ClassRimThickn'!$B$1:$B$112,'CM-VL-G-C-GL-B-T-ClassRimThickn'!$C$1:$C$112,0,1,1),J1797)</f>
        <v>0</v>
      </c>
      <c r="L1797" s="24">
        <v>90</v>
      </c>
      <c r="M1797" s="24">
        <f>IF(L1797&gt;900,_xlfn.XLOOKUP(ROUND(L1797,0),'CM-VL-G-C-GL-B-T-ClassRimThickn'!$B$1:$B$112,'CM-VL-G-C-GL-B-T-ClassRimThickn'!$C$1:$C$112,0,1,1),L1797)</f>
        <v>90</v>
      </c>
      <c r="N1797" s="24">
        <v>90</v>
      </c>
      <c r="O1797" s="24">
        <f>IF(N1797&gt;900,_xlfn.XLOOKUP(ROUND(N1797,0),'CM-VL-G-C-GL-B-T-ClassRimThickn'!$B$1:$B$112,'CM-VL-G-C-GL-B-T-ClassRimThickn'!$C$1:$C$112,0,1,1),N1797)</f>
        <v>90</v>
      </c>
      <c r="P1797" s="24">
        <v>90</v>
      </c>
      <c r="Q1797" s="24">
        <f>IF(P1797&gt;900,_xlfn.XLOOKUP(ROUND(P1797,0),'CM-VL-G-C-GL-B-T-ClassRimThickn'!$B$1:$B$112,'CM-VL-G-C-GL-B-T-ClassRimThickn'!$C$1:$C$112,0,1,1),P1797)</f>
        <v>90</v>
      </c>
      <c r="S1797" s="24">
        <f>IF(R1797&gt;900,_xlfn.XLOOKUP(ROUND(R1797,0),'CM-VL-G-C-GL-B-T-ClassRimThickn'!$B$1:$B$112,'CM-VL-G-C-GL-B-T-ClassRimThickn'!$C$1:$C$112,0,1,1),R1797)</f>
        <v>0</v>
      </c>
      <c r="T1797" s="24">
        <v>90</v>
      </c>
      <c r="U1797" s="24">
        <f>IF(T1797&gt;900,_xlfn.XLOOKUP(ROUND(T1797,0),'CM-VL-G-C-GL-B-T-ClassRimThickn'!$B$1:$B$112,'CM-VL-G-C-GL-B-T-ClassRimThickn'!$C$1:$C$112,0,1,1),T1797)</f>
        <v>90</v>
      </c>
      <c r="V1797" s="24">
        <v>90</v>
      </c>
      <c r="W1797" s="24">
        <f>IF(V1797&gt;900,_xlfn.XLOOKUP(ROUND(V1797,0),'CM-VL-G-C-GL-B-T-ClassRimThickn'!$B$1:$B$112,'CM-VL-G-C-GL-B-T-ClassRimThickn'!$C$1:$C$112,0,1,1),V1797)</f>
        <v>90</v>
      </c>
      <c r="X1797" s="24">
        <v>90</v>
      </c>
      <c r="Y1797" s="24">
        <f>IF(X1797&gt;900,_xlfn.XLOOKUP(ROUND(X1797,0),'CM-VL-G-C-GL-B-T-ClassRimThickn'!$B$1:$B$112,'CM-VL-G-C-GL-B-T-ClassRimThickn'!$C$1:$C$112,0,1,1),X1797)</f>
        <v>90</v>
      </c>
      <c r="Z1797" s="24">
        <v>90</v>
      </c>
      <c r="AA1797" s="24">
        <f>IF(Z1797&gt;900,_xlfn.XLOOKUP(ROUND(Z1797,0),'CM-VL-G-C-GL-B-T-ClassRimThickn'!$B$1:$B$112,'CM-VL-G-C-GL-B-T-ClassRimThickn'!$C$1:$C$112,0,1,1),Z1797)</f>
        <v>90</v>
      </c>
      <c r="AB1797" s="24">
        <v>90</v>
      </c>
      <c r="AC1797" s="24">
        <f>IF(AB1797&gt;900,_xlfn.XLOOKUP(ROUND(AB1797,0),'CM-VL-G-C-GL-B-T-ClassRimThickn'!$B$1:$B$112,'CM-VL-G-C-GL-B-T-ClassRimThickn'!$C$1:$C$112,0,1,1),AB1797)</f>
        <v>90</v>
      </c>
      <c r="AD1797" s="24">
        <v>90</v>
      </c>
      <c r="AE1797" s="24">
        <f>IF(AD1797&gt;900,_xlfn.XLOOKUP(ROUND(AD1797,0),'CM-VL-G-C-GL-B-T-ClassRimThickn'!$B$1:$B$112,'CM-VL-G-C-GL-B-T-ClassRimThickn'!$C$1:$C$112,0,1,1),AD1797)</f>
        <v>90</v>
      </c>
      <c r="AF1797" s="24">
        <v>90</v>
      </c>
      <c r="AG1797" s="24">
        <f>IF(AF1797&gt;900,_xlfn.XLOOKUP(ROUND(AF1797,0),'CM-VL-G-C-GL-B-T-ClassRimThickn'!$B$1:$B$112,'CM-VL-G-C-GL-B-T-ClassRimThickn'!$C$1:$C$112,0,1,1),AF1797)</f>
        <v>90</v>
      </c>
      <c r="AH1797" s="24">
        <v>28</v>
      </c>
      <c r="AI1797" s="24">
        <v>29</v>
      </c>
      <c r="AJ1797" s="24">
        <v>29</v>
      </c>
      <c r="AK1797" s="24">
        <v>28</v>
      </c>
      <c r="AL1797" s="24">
        <v>28</v>
      </c>
      <c r="AM1797" s="24">
        <v>28</v>
      </c>
      <c r="AN1797" s="24">
        <v>28</v>
      </c>
      <c r="AO1797" s="24">
        <v>29</v>
      </c>
      <c r="AP1797" s="24">
        <v>28</v>
      </c>
      <c r="AQ1797" s="24">
        <v>29</v>
      </c>
      <c r="AR1797" s="24">
        <v>29</v>
      </c>
      <c r="AS1797" s="24">
        <v>28</v>
      </c>
      <c r="AT1797" s="24">
        <v>28</v>
      </c>
      <c r="AU1797" s="24">
        <v>28</v>
      </c>
      <c r="AV1797" s="24">
        <v>28</v>
      </c>
      <c r="AW1797" s="24">
        <v>27</v>
      </c>
      <c r="AX1797" s="24">
        <v>28</v>
      </c>
      <c r="AY1797" s="24">
        <v>29</v>
      </c>
      <c r="AZ1797" s="24">
        <v>28</v>
      </c>
      <c r="BA1797" s="24">
        <v>28</v>
      </c>
      <c r="BB1797" s="24">
        <v>27</v>
      </c>
      <c r="BC1797" s="24">
        <v>28</v>
      </c>
      <c r="BD1797" s="24">
        <v>28</v>
      </c>
      <c r="BE1797" s="24">
        <v>27</v>
      </c>
      <c r="BF1797" s="24">
        <v>0</v>
      </c>
      <c r="BG1797" s="24">
        <v>0</v>
      </c>
      <c r="BH1797" s="24">
        <v>0</v>
      </c>
      <c r="BI1797" s="24">
        <v>0</v>
      </c>
      <c r="BJ1797" s="24">
        <v>0</v>
      </c>
      <c r="BL1797" s="24">
        <v>0</v>
      </c>
      <c r="BM1797" s="24">
        <v>0</v>
      </c>
      <c r="BN1797" s="24">
        <v>0</v>
      </c>
      <c r="BO1797" s="24">
        <v>0</v>
      </c>
      <c r="BP1797" s="24">
        <v>0</v>
      </c>
      <c r="BQ1797" s="24">
        <v>0</v>
      </c>
      <c r="BR1797" s="24">
        <v>0</v>
      </c>
      <c r="BS1797" s="24">
        <v>0</v>
      </c>
      <c r="BT1797" s="24">
        <v>0</v>
      </c>
      <c r="BU1797" s="24">
        <v>0</v>
      </c>
      <c r="BV1797" s="24">
        <v>0</v>
      </c>
      <c r="BW1797" s="24">
        <v>0</v>
      </c>
      <c r="BX1797" s="24">
        <v>0</v>
      </c>
      <c r="BY1797" s="24">
        <v>0</v>
      </c>
      <c r="BZ1797" s="24">
        <v>0</v>
      </c>
      <c r="CB1797" s="24">
        <v>0</v>
      </c>
      <c r="CC1797" s="24">
        <v>0</v>
      </c>
      <c r="CD1797" s="24">
        <v>110</v>
      </c>
      <c r="CE1797" s="24">
        <v>110</v>
      </c>
      <c r="CF1797" s="24">
        <v>100</v>
      </c>
      <c r="CG1797" s="24">
        <v>110</v>
      </c>
      <c r="CH1797" s="24">
        <v>115</v>
      </c>
      <c r="CI1797" s="24">
        <v>110</v>
      </c>
      <c r="CO1797" s="34">
        <f t="shared" si="125"/>
        <v>378937</v>
      </c>
    </row>
    <row r="1798" spans="1:93" ht="15" hidden="1">
      <c r="A1798" s="23" t="s">
        <v>188</v>
      </c>
      <c r="B1798" s="52">
        <v>40213</v>
      </c>
      <c r="C1798" s="25" t="str">
        <f t="shared" si="124"/>
        <v/>
      </c>
      <c r="G1798" s="24">
        <f t="shared" si="122"/>
        <v>29</v>
      </c>
      <c r="H1798" s="32">
        <v>386028</v>
      </c>
      <c r="I1798" s="24" t="str">
        <f t="shared" si="123"/>
        <v/>
      </c>
      <c r="K1798" s="24">
        <f>IF(J1798&gt;900,_xlfn.XLOOKUP(ROUND(J1798,0),'CM-VL-G-C-GL-B-T-ClassRimThickn'!$B$1:$B$112,'CM-VL-G-C-GL-B-T-ClassRimThickn'!$C$1:$C$112,0,1,1),J1798)</f>
        <v>0</v>
      </c>
      <c r="L1798" s="24">
        <v>85</v>
      </c>
      <c r="M1798" s="24">
        <f>IF(L1798&gt;900,_xlfn.XLOOKUP(ROUND(L1798,0),'CM-VL-G-C-GL-B-T-ClassRimThickn'!$B$1:$B$112,'CM-VL-G-C-GL-B-T-ClassRimThickn'!$C$1:$C$112,0,1,1),L1798)</f>
        <v>85</v>
      </c>
      <c r="N1798" s="24">
        <v>85</v>
      </c>
      <c r="O1798" s="24">
        <f>IF(N1798&gt;900,_xlfn.XLOOKUP(ROUND(N1798,0),'CM-VL-G-C-GL-B-T-ClassRimThickn'!$B$1:$B$112,'CM-VL-G-C-GL-B-T-ClassRimThickn'!$C$1:$C$112,0,1,1),N1798)</f>
        <v>85</v>
      </c>
      <c r="P1798" s="24">
        <v>85</v>
      </c>
      <c r="Q1798" s="24">
        <f>IF(P1798&gt;900,_xlfn.XLOOKUP(ROUND(P1798,0),'CM-VL-G-C-GL-B-T-ClassRimThickn'!$B$1:$B$112,'CM-VL-G-C-GL-B-T-ClassRimThickn'!$C$1:$C$112,0,1,1),P1798)</f>
        <v>85</v>
      </c>
      <c r="S1798" s="24">
        <f>IF(R1798&gt;900,_xlfn.XLOOKUP(ROUND(R1798,0),'CM-VL-G-C-GL-B-T-ClassRimThickn'!$B$1:$B$112,'CM-VL-G-C-GL-B-T-ClassRimThickn'!$C$1:$C$112,0,1,1),R1798)</f>
        <v>0</v>
      </c>
      <c r="T1798" s="24">
        <v>85</v>
      </c>
      <c r="U1798" s="24">
        <f>IF(T1798&gt;900,_xlfn.XLOOKUP(ROUND(T1798,0),'CM-VL-G-C-GL-B-T-ClassRimThickn'!$B$1:$B$112,'CM-VL-G-C-GL-B-T-ClassRimThickn'!$C$1:$C$112,0,1,1),T1798)</f>
        <v>85</v>
      </c>
      <c r="V1798" s="24">
        <v>85</v>
      </c>
      <c r="W1798" s="24">
        <f>IF(V1798&gt;900,_xlfn.XLOOKUP(ROUND(V1798,0),'CM-VL-G-C-GL-B-T-ClassRimThickn'!$B$1:$B$112,'CM-VL-G-C-GL-B-T-ClassRimThickn'!$C$1:$C$112,0,1,1),V1798)</f>
        <v>85</v>
      </c>
      <c r="X1798" s="24">
        <v>85</v>
      </c>
      <c r="Y1798" s="24">
        <f>IF(X1798&gt;900,_xlfn.XLOOKUP(ROUND(X1798,0),'CM-VL-G-C-GL-B-T-ClassRimThickn'!$B$1:$B$112,'CM-VL-G-C-GL-B-T-ClassRimThickn'!$C$1:$C$112,0,1,1),X1798)</f>
        <v>85</v>
      </c>
      <c r="Z1798" s="24">
        <v>85</v>
      </c>
      <c r="AA1798" s="24">
        <f>IF(Z1798&gt;900,_xlfn.XLOOKUP(ROUND(Z1798,0),'CM-VL-G-C-GL-B-T-ClassRimThickn'!$B$1:$B$112,'CM-VL-G-C-GL-B-T-ClassRimThickn'!$C$1:$C$112,0,1,1),Z1798)</f>
        <v>85</v>
      </c>
      <c r="AB1798" s="24">
        <v>85</v>
      </c>
      <c r="AC1798" s="24">
        <f>IF(AB1798&gt;900,_xlfn.XLOOKUP(ROUND(AB1798,0),'CM-VL-G-C-GL-B-T-ClassRimThickn'!$B$1:$B$112,'CM-VL-G-C-GL-B-T-ClassRimThickn'!$C$1:$C$112,0,1,1),AB1798)</f>
        <v>85</v>
      </c>
      <c r="AD1798" s="24">
        <v>85</v>
      </c>
      <c r="AE1798" s="24">
        <f>IF(AD1798&gt;900,_xlfn.XLOOKUP(ROUND(AD1798,0),'CM-VL-G-C-GL-B-T-ClassRimThickn'!$B$1:$B$112,'CM-VL-G-C-GL-B-T-ClassRimThickn'!$C$1:$C$112,0,1,1),AD1798)</f>
        <v>85</v>
      </c>
      <c r="AF1798" s="24">
        <v>85</v>
      </c>
      <c r="AG1798" s="24">
        <f>IF(AF1798&gt;900,_xlfn.XLOOKUP(ROUND(AF1798,0),'CM-VL-G-C-GL-B-T-ClassRimThickn'!$B$1:$B$112,'CM-VL-G-C-GL-B-T-ClassRimThickn'!$C$1:$C$112,0,1,1),AF1798)</f>
        <v>85</v>
      </c>
      <c r="AH1798" s="24">
        <v>27</v>
      </c>
      <c r="AI1798" s="24">
        <v>27</v>
      </c>
      <c r="AJ1798" s="24">
        <v>28</v>
      </c>
      <c r="AK1798" s="24">
        <v>27</v>
      </c>
      <c r="AL1798" s="24">
        <v>27</v>
      </c>
      <c r="AM1798" s="24">
        <v>27</v>
      </c>
      <c r="AN1798" s="24">
        <v>27</v>
      </c>
      <c r="AO1798" s="24">
        <v>27</v>
      </c>
      <c r="AP1798" s="24">
        <v>27</v>
      </c>
      <c r="AQ1798" s="24">
        <v>28</v>
      </c>
      <c r="AR1798" s="24">
        <v>27</v>
      </c>
      <c r="AS1798" s="24">
        <v>28</v>
      </c>
      <c r="BF1798" s="24">
        <v>0</v>
      </c>
      <c r="BG1798" s="24">
        <v>0</v>
      </c>
      <c r="BH1798" s="24">
        <v>0</v>
      </c>
      <c r="BI1798" s="24">
        <v>0</v>
      </c>
      <c r="BJ1798" s="24">
        <v>0</v>
      </c>
      <c r="BL1798" s="24">
        <v>0</v>
      </c>
      <c r="BM1798" s="24">
        <v>0</v>
      </c>
      <c r="BN1798" s="24">
        <v>0</v>
      </c>
      <c r="BO1798" s="24">
        <v>0</v>
      </c>
      <c r="BP1798" s="24">
        <v>0</v>
      </c>
      <c r="BQ1798" s="24">
        <v>0</v>
      </c>
      <c r="BR1798" s="24">
        <v>0.5</v>
      </c>
      <c r="BS1798" s="24">
        <v>0</v>
      </c>
      <c r="BT1798" s="24">
        <v>0.5</v>
      </c>
      <c r="BU1798" s="24">
        <v>0.5</v>
      </c>
      <c r="BV1798" s="24">
        <v>0.5</v>
      </c>
      <c r="BW1798" s="24">
        <v>0.5</v>
      </c>
      <c r="BX1798" s="24">
        <v>0.5</v>
      </c>
      <c r="BY1798" s="24">
        <v>0</v>
      </c>
      <c r="BZ1798" s="24">
        <v>0</v>
      </c>
      <c r="CB1798" s="24">
        <v>0.5</v>
      </c>
      <c r="CC1798" s="24">
        <v>0.5</v>
      </c>
      <c r="CD1798" s="24">
        <v>110</v>
      </c>
      <c r="CE1798" s="24">
        <v>110</v>
      </c>
      <c r="CF1798" s="24">
        <v>100</v>
      </c>
      <c r="CG1798" s="24">
        <v>110</v>
      </c>
      <c r="CH1798" s="24">
        <v>105</v>
      </c>
      <c r="CI1798" s="24">
        <v>100</v>
      </c>
      <c r="CO1798" s="34">
        <f t="shared" si="125"/>
        <v>386028</v>
      </c>
    </row>
    <row r="1799" spans="1:93" ht="15" hidden="1">
      <c r="A1799" s="23" t="s">
        <v>188</v>
      </c>
      <c r="B1799" s="52">
        <v>40250</v>
      </c>
      <c r="C1799" s="25" t="str">
        <f t="shared" si="124"/>
        <v/>
      </c>
      <c r="G1799" s="24">
        <f t="shared" si="122"/>
        <v>37</v>
      </c>
      <c r="H1799" s="32">
        <v>393680</v>
      </c>
      <c r="I1799" s="24" t="str">
        <f t="shared" si="123"/>
        <v/>
      </c>
      <c r="K1799" s="24">
        <f>IF(J1799&gt;900,_xlfn.XLOOKUP(ROUND(J1799,0),'CM-VL-G-C-GL-B-T-ClassRimThickn'!$B$1:$B$112,'CM-VL-G-C-GL-B-T-ClassRimThickn'!$C$1:$C$112,0,1,1),J1799)</f>
        <v>0</v>
      </c>
      <c r="L1799" s="24">
        <v>90</v>
      </c>
      <c r="M1799" s="24">
        <f>IF(L1799&gt;900,_xlfn.XLOOKUP(ROUND(L1799,0),'CM-VL-G-C-GL-B-T-ClassRimThickn'!$B$1:$B$112,'CM-VL-G-C-GL-B-T-ClassRimThickn'!$C$1:$C$112,0,1,1),L1799)</f>
        <v>90</v>
      </c>
      <c r="N1799" s="24">
        <v>90</v>
      </c>
      <c r="O1799" s="24">
        <f>IF(N1799&gt;900,_xlfn.XLOOKUP(ROUND(N1799,0),'CM-VL-G-C-GL-B-T-ClassRimThickn'!$B$1:$B$112,'CM-VL-G-C-GL-B-T-ClassRimThickn'!$C$1:$C$112,0,1,1),N1799)</f>
        <v>90</v>
      </c>
      <c r="P1799" s="24">
        <v>90</v>
      </c>
      <c r="Q1799" s="24">
        <f>IF(P1799&gt;900,_xlfn.XLOOKUP(ROUND(P1799,0),'CM-VL-G-C-GL-B-T-ClassRimThickn'!$B$1:$B$112,'CM-VL-G-C-GL-B-T-ClassRimThickn'!$C$1:$C$112,0,1,1),P1799)</f>
        <v>90</v>
      </c>
      <c r="S1799" s="24">
        <f>IF(R1799&gt;900,_xlfn.XLOOKUP(ROUND(R1799,0),'CM-VL-G-C-GL-B-T-ClassRimThickn'!$B$1:$B$112,'CM-VL-G-C-GL-B-T-ClassRimThickn'!$C$1:$C$112,0,1,1),R1799)</f>
        <v>0</v>
      </c>
      <c r="T1799" s="24">
        <v>89</v>
      </c>
      <c r="U1799" s="24">
        <f>IF(T1799&gt;900,_xlfn.XLOOKUP(ROUND(T1799,0),'CM-VL-G-C-GL-B-T-ClassRimThickn'!$B$1:$B$112,'CM-VL-G-C-GL-B-T-ClassRimThickn'!$C$1:$C$112,0,1,1),T1799)</f>
        <v>89</v>
      </c>
      <c r="V1799" s="24">
        <v>90</v>
      </c>
      <c r="W1799" s="24">
        <f>IF(V1799&gt;900,_xlfn.XLOOKUP(ROUND(V1799,0),'CM-VL-G-C-GL-B-T-ClassRimThickn'!$B$1:$B$112,'CM-VL-G-C-GL-B-T-ClassRimThickn'!$C$1:$C$112,0,1,1),V1799)</f>
        <v>90</v>
      </c>
      <c r="X1799" s="24">
        <v>90</v>
      </c>
      <c r="Y1799" s="24">
        <f>IF(X1799&gt;900,_xlfn.XLOOKUP(ROUND(X1799,0),'CM-VL-G-C-GL-B-T-ClassRimThickn'!$B$1:$B$112,'CM-VL-G-C-GL-B-T-ClassRimThickn'!$C$1:$C$112,0,1,1),X1799)</f>
        <v>90</v>
      </c>
      <c r="Z1799" s="24">
        <v>90</v>
      </c>
      <c r="AA1799" s="24">
        <f>IF(Z1799&gt;900,_xlfn.XLOOKUP(ROUND(Z1799,0),'CM-VL-G-C-GL-B-T-ClassRimThickn'!$B$1:$B$112,'CM-VL-G-C-GL-B-T-ClassRimThickn'!$C$1:$C$112,0,1,1),Z1799)</f>
        <v>90</v>
      </c>
      <c r="AB1799" s="24">
        <v>90</v>
      </c>
      <c r="AC1799" s="24">
        <f>IF(AB1799&gt;900,_xlfn.XLOOKUP(ROUND(AB1799,0),'CM-VL-G-C-GL-B-T-ClassRimThickn'!$B$1:$B$112,'CM-VL-G-C-GL-B-T-ClassRimThickn'!$C$1:$C$112,0,1,1),AB1799)</f>
        <v>90</v>
      </c>
      <c r="AD1799" s="24">
        <v>90</v>
      </c>
      <c r="AE1799" s="24">
        <f>IF(AD1799&gt;900,_xlfn.XLOOKUP(ROUND(AD1799,0),'CM-VL-G-C-GL-B-T-ClassRimThickn'!$B$1:$B$112,'CM-VL-G-C-GL-B-T-ClassRimThickn'!$C$1:$C$112,0,1,1),AD1799)</f>
        <v>90</v>
      </c>
      <c r="AF1799" s="24">
        <v>89</v>
      </c>
      <c r="AG1799" s="24">
        <f>IF(AF1799&gt;900,_xlfn.XLOOKUP(ROUND(AF1799,0),'CM-VL-G-C-GL-B-T-ClassRimThickn'!$B$1:$B$112,'CM-VL-G-C-GL-B-T-ClassRimThickn'!$C$1:$C$112,0,1,1),AF1799)</f>
        <v>89</v>
      </c>
      <c r="AH1799" s="24">
        <v>27</v>
      </c>
      <c r="AI1799" s="24">
        <v>28</v>
      </c>
      <c r="AJ1799" s="24">
        <v>28</v>
      </c>
      <c r="AK1799" s="24">
        <v>28</v>
      </c>
      <c r="AL1799" s="24">
        <v>27</v>
      </c>
      <c r="AM1799" s="24">
        <v>27</v>
      </c>
      <c r="AN1799" s="24">
        <v>27</v>
      </c>
      <c r="AO1799" s="24">
        <v>28</v>
      </c>
      <c r="AP1799" s="24">
        <v>28</v>
      </c>
      <c r="AQ1799" s="24">
        <v>28</v>
      </c>
      <c r="AR1799" s="24">
        <v>28</v>
      </c>
      <c r="AS1799" s="24">
        <v>28</v>
      </c>
      <c r="AT1799" s="24">
        <v>28</v>
      </c>
      <c r="AU1799" s="24">
        <v>28</v>
      </c>
      <c r="AV1799" s="24">
        <v>28</v>
      </c>
      <c r="AW1799" s="24">
        <v>28</v>
      </c>
      <c r="AX1799" s="24">
        <v>28</v>
      </c>
      <c r="AY1799" s="24">
        <v>27</v>
      </c>
      <c r="AZ1799" s="24">
        <v>28</v>
      </c>
      <c r="BA1799" s="24">
        <v>28</v>
      </c>
      <c r="BB1799" s="24">
        <v>28</v>
      </c>
      <c r="BC1799" s="24">
        <v>28</v>
      </c>
      <c r="BD1799" s="24">
        <v>28</v>
      </c>
      <c r="BE1799" s="24">
        <v>28</v>
      </c>
      <c r="BF1799" s="24">
        <v>0.5</v>
      </c>
      <c r="BG1799" s="24">
        <v>0</v>
      </c>
      <c r="BH1799" s="24">
        <v>0</v>
      </c>
      <c r="BI1799" s="24">
        <v>0</v>
      </c>
      <c r="BJ1799" s="24">
        <v>0</v>
      </c>
      <c r="BL1799" s="24">
        <v>1</v>
      </c>
      <c r="BM1799" s="24">
        <v>0</v>
      </c>
      <c r="BN1799" s="24">
        <v>0</v>
      </c>
      <c r="BO1799" s="24">
        <v>0</v>
      </c>
      <c r="BP1799" s="24">
        <v>0</v>
      </c>
      <c r="BQ1799" s="24">
        <v>0</v>
      </c>
      <c r="BR1799" s="24">
        <v>0</v>
      </c>
      <c r="BS1799" s="24">
        <v>0</v>
      </c>
      <c r="BT1799" s="24">
        <v>0</v>
      </c>
      <c r="BU1799" s="24">
        <v>0</v>
      </c>
      <c r="BV1799" s="24">
        <v>0</v>
      </c>
      <c r="BW1799" s="24">
        <v>0</v>
      </c>
      <c r="BX1799" s="24">
        <v>0</v>
      </c>
      <c r="BY1799" s="24">
        <v>0</v>
      </c>
      <c r="BZ1799" s="24">
        <v>0</v>
      </c>
      <c r="CB1799" s="24">
        <v>0</v>
      </c>
      <c r="CC1799" s="24">
        <v>0</v>
      </c>
      <c r="CO1799" s="34">
        <f t="shared" si="125"/>
        <v>393680</v>
      </c>
    </row>
    <row r="1800" spans="1:93" ht="15" hidden="1">
      <c r="A1800" s="23" t="s">
        <v>188</v>
      </c>
      <c r="B1800" s="52">
        <v>40279</v>
      </c>
      <c r="C1800" s="25" t="str">
        <f t="shared" si="124"/>
        <v/>
      </c>
      <c r="G1800" s="24">
        <f t="shared" si="122"/>
        <v>29</v>
      </c>
      <c r="H1800" s="32">
        <v>402310</v>
      </c>
      <c r="I1800" s="24" t="b">
        <f t="shared" si="123"/>
        <v>0</v>
      </c>
      <c r="K1800" s="24">
        <f>IF(J1800&gt;900,_xlfn.XLOOKUP(ROUND(J1800,0),'CM-VL-G-C-GL-B-T-ClassRimThickn'!$B$1:$B$112,'CM-VL-G-C-GL-B-T-ClassRimThickn'!$C$1:$C$112,0,1,1),J1800)</f>
        <v>0</v>
      </c>
      <c r="L1800" s="24">
        <v>89</v>
      </c>
      <c r="M1800" s="24">
        <f>IF(L1800&gt;900,_xlfn.XLOOKUP(ROUND(L1800,0),'CM-VL-G-C-GL-B-T-ClassRimThickn'!$B$1:$B$112,'CM-VL-G-C-GL-B-T-ClassRimThickn'!$C$1:$C$112,0,1,1),L1800)</f>
        <v>89</v>
      </c>
      <c r="N1800" s="24">
        <v>89</v>
      </c>
      <c r="O1800" s="24">
        <f>IF(N1800&gt;900,_xlfn.XLOOKUP(ROUND(N1800,0),'CM-VL-G-C-GL-B-T-ClassRimThickn'!$B$1:$B$112,'CM-VL-G-C-GL-B-T-ClassRimThickn'!$C$1:$C$112,0,1,1),N1800)</f>
        <v>89</v>
      </c>
      <c r="P1800" s="24">
        <v>89</v>
      </c>
      <c r="Q1800" s="24">
        <f>IF(P1800&gt;900,_xlfn.XLOOKUP(ROUND(P1800,0),'CM-VL-G-C-GL-B-T-ClassRimThickn'!$B$1:$B$112,'CM-VL-G-C-GL-B-T-ClassRimThickn'!$C$1:$C$112,0,1,1),P1800)</f>
        <v>89</v>
      </c>
      <c r="S1800" s="24">
        <f>IF(R1800&gt;900,_xlfn.XLOOKUP(ROUND(R1800,0),'CM-VL-G-C-GL-B-T-ClassRimThickn'!$B$1:$B$112,'CM-VL-G-C-GL-B-T-ClassRimThickn'!$C$1:$C$112,0,1,1),R1800)</f>
        <v>0</v>
      </c>
      <c r="T1800" s="24">
        <v>88</v>
      </c>
      <c r="U1800" s="24">
        <f>IF(T1800&gt;900,_xlfn.XLOOKUP(ROUND(T1800,0),'CM-VL-G-C-GL-B-T-ClassRimThickn'!$B$1:$B$112,'CM-VL-G-C-GL-B-T-ClassRimThickn'!$C$1:$C$112,0,1,1),T1800)</f>
        <v>88</v>
      </c>
      <c r="V1800" s="24">
        <v>88</v>
      </c>
      <c r="W1800" s="24">
        <f>IF(V1800&gt;900,_xlfn.XLOOKUP(ROUND(V1800,0),'CM-VL-G-C-GL-B-T-ClassRimThickn'!$B$1:$B$112,'CM-VL-G-C-GL-B-T-ClassRimThickn'!$C$1:$C$112,0,1,1),V1800)</f>
        <v>88</v>
      </c>
      <c r="X1800" s="24">
        <v>89</v>
      </c>
      <c r="Y1800" s="24">
        <f>IF(X1800&gt;900,_xlfn.XLOOKUP(ROUND(X1800,0),'CM-VL-G-C-GL-B-T-ClassRimThickn'!$B$1:$B$112,'CM-VL-G-C-GL-B-T-ClassRimThickn'!$C$1:$C$112,0,1,1),X1800)</f>
        <v>89</v>
      </c>
      <c r="Z1800" s="24">
        <v>88</v>
      </c>
      <c r="AA1800" s="24">
        <f>IF(Z1800&gt;900,_xlfn.XLOOKUP(ROUND(Z1800,0),'CM-VL-G-C-GL-B-T-ClassRimThickn'!$B$1:$B$112,'CM-VL-G-C-GL-B-T-ClassRimThickn'!$C$1:$C$112,0,1,1),Z1800)</f>
        <v>88</v>
      </c>
      <c r="AB1800" s="24">
        <v>89</v>
      </c>
      <c r="AC1800" s="24">
        <f>IF(AB1800&gt;900,_xlfn.XLOOKUP(ROUND(AB1800,0),'CM-VL-G-C-GL-B-T-ClassRimThickn'!$B$1:$B$112,'CM-VL-G-C-GL-B-T-ClassRimThickn'!$C$1:$C$112,0,1,1),AB1800)</f>
        <v>89</v>
      </c>
      <c r="AD1800" s="24">
        <v>89</v>
      </c>
      <c r="AE1800" s="24">
        <f>IF(AD1800&gt;900,_xlfn.XLOOKUP(ROUND(AD1800,0),'CM-VL-G-C-GL-B-T-ClassRimThickn'!$B$1:$B$112,'CM-VL-G-C-GL-B-T-ClassRimThickn'!$C$1:$C$112,0,1,1),AD1800)</f>
        <v>89</v>
      </c>
      <c r="AF1800" s="24">
        <v>89</v>
      </c>
      <c r="AG1800" s="24">
        <f>IF(AF1800&gt;900,_xlfn.XLOOKUP(ROUND(AF1800,0),'CM-VL-G-C-GL-B-T-ClassRimThickn'!$B$1:$B$112,'CM-VL-G-C-GL-B-T-ClassRimThickn'!$C$1:$C$112,0,1,1),AF1800)</f>
        <v>89</v>
      </c>
      <c r="AH1800" s="24">
        <v>27.5</v>
      </c>
      <c r="AI1800" s="24">
        <v>27</v>
      </c>
      <c r="AJ1800" s="24">
        <v>27</v>
      </c>
      <c r="AK1800" s="24">
        <v>27</v>
      </c>
      <c r="AL1800" s="24">
        <v>27.5</v>
      </c>
      <c r="AM1800" s="24">
        <v>27</v>
      </c>
      <c r="AN1800" s="24">
        <v>27</v>
      </c>
      <c r="AO1800" s="24">
        <v>27.5</v>
      </c>
      <c r="AP1800" s="24">
        <v>27</v>
      </c>
      <c r="AQ1800" s="24">
        <v>27.5</v>
      </c>
      <c r="AR1800" s="24">
        <v>27.5</v>
      </c>
      <c r="AS1800" s="24">
        <v>27</v>
      </c>
      <c r="AT1800" s="24">
        <v>28.5</v>
      </c>
      <c r="AU1800" s="24">
        <v>28</v>
      </c>
      <c r="AV1800" s="24">
        <v>28.5</v>
      </c>
      <c r="AW1800" s="24">
        <v>28</v>
      </c>
      <c r="AX1800" s="24">
        <v>28.5</v>
      </c>
      <c r="AY1800" s="24">
        <v>28</v>
      </c>
      <c r="AZ1800" s="24">
        <v>28</v>
      </c>
      <c r="BA1800" s="24">
        <v>28.5</v>
      </c>
      <c r="BB1800" s="24">
        <v>28</v>
      </c>
      <c r="BC1800" s="24">
        <v>28</v>
      </c>
      <c r="BD1800" s="24">
        <v>28</v>
      </c>
      <c r="BE1800" s="24">
        <v>28</v>
      </c>
      <c r="BF1800" s="24">
        <v>0.5</v>
      </c>
      <c r="BG1800" s="24">
        <v>0.5</v>
      </c>
      <c r="BH1800" s="24">
        <v>0.5</v>
      </c>
      <c r="BI1800" s="24">
        <v>0</v>
      </c>
      <c r="BJ1800" s="24">
        <v>0.5</v>
      </c>
      <c r="BL1800" s="24">
        <v>0.5</v>
      </c>
      <c r="BM1800" s="24">
        <v>0.5</v>
      </c>
      <c r="BN1800" s="24">
        <v>0.5</v>
      </c>
      <c r="BO1800" s="24">
        <v>0.5</v>
      </c>
      <c r="BP1800" s="24">
        <v>0.5</v>
      </c>
      <c r="BQ1800" s="24">
        <v>0</v>
      </c>
      <c r="BR1800" s="24">
        <v>0</v>
      </c>
      <c r="BS1800" s="24">
        <v>0</v>
      </c>
      <c r="BT1800" s="24">
        <v>0</v>
      </c>
      <c r="BU1800" s="24">
        <v>0</v>
      </c>
      <c r="BV1800" s="24">
        <v>0</v>
      </c>
      <c r="BW1800" s="24">
        <v>0</v>
      </c>
      <c r="BX1800" s="24">
        <v>0</v>
      </c>
      <c r="BY1800" s="24">
        <v>0</v>
      </c>
      <c r="BZ1800" s="24">
        <v>0</v>
      </c>
      <c r="CB1800" s="24">
        <v>0</v>
      </c>
      <c r="CC1800" s="24">
        <v>0</v>
      </c>
      <c r="CD1800" s="24">
        <v>106</v>
      </c>
      <c r="CO1800" s="34">
        <f t="shared" si="125"/>
        <v>402310</v>
      </c>
    </row>
    <row r="1801" spans="1:93" ht="15" hidden="1">
      <c r="A1801" s="23" t="s">
        <v>188</v>
      </c>
      <c r="B1801" s="52">
        <v>40419</v>
      </c>
      <c r="C1801" s="25" t="str">
        <f t="shared" si="124"/>
        <v/>
      </c>
      <c r="G1801" s="24">
        <f t="shared" si="122"/>
        <v>140</v>
      </c>
      <c r="H1801" s="32">
        <v>31564</v>
      </c>
      <c r="I1801" s="24" t="str">
        <f t="shared" si="123"/>
        <v/>
      </c>
      <c r="K1801" s="24">
        <f>IF(J1801&gt;900,_xlfn.XLOOKUP(ROUND(J1801,0),'CM-VL-G-C-GL-B-T-ClassRimThickn'!$B$1:$B$112,'CM-VL-G-C-GL-B-T-ClassRimThickn'!$C$1:$C$112,0,1,1),J1801)</f>
        <v>0</v>
      </c>
      <c r="L1801" s="24">
        <v>88</v>
      </c>
      <c r="M1801" s="24">
        <f>IF(L1801&gt;900,_xlfn.XLOOKUP(ROUND(L1801,0),'CM-VL-G-C-GL-B-T-ClassRimThickn'!$B$1:$B$112,'CM-VL-G-C-GL-B-T-ClassRimThickn'!$C$1:$C$112,0,1,1),L1801)</f>
        <v>88</v>
      </c>
      <c r="N1801" s="24">
        <v>85</v>
      </c>
      <c r="O1801" s="24">
        <f>IF(N1801&gt;900,_xlfn.XLOOKUP(ROUND(N1801,0),'CM-VL-G-C-GL-B-T-ClassRimThickn'!$B$1:$B$112,'CM-VL-G-C-GL-B-T-ClassRimThickn'!$C$1:$C$112,0,1,1),N1801)</f>
        <v>85</v>
      </c>
      <c r="P1801" s="24">
        <v>87</v>
      </c>
      <c r="Q1801" s="24">
        <f>IF(P1801&gt;900,_xlfn.XLOOKUP(ROUND(P1801,0),'CM-VL-G-C-GL-B-T-ClassRimThickn'!$B$1:$B$112,'CM-VL-G-C-GL-B-T-ClassRimThickn'!$C$1:$C$112,0,1,1),P1801)</f>
        <v>87</v>
      </c>
      <c r="S1801" s="24">
        <f>IF(R1801&gt;900,_xlfn.XLOOKUP(ROUND(R1801,0),'CM-VL-G-C-GL-B-T-ClassRimThickn'!$B$1:$B$112,'CM-VL-G-C-GL-B-T-ClassRimThickn'!$C$1:$C$112,0,1,1),R1801)</f>
        <v>0</v>
      </c>
      <c r="T1801" s="24">
        <v>86</v>
      </c>
      <c r="U1801" s="24">
        <f>IF(T1801&gt;900,_xlfn.XLOOKUP(ROUND(T1801,0),'CM-VL-G-C-GL-B-T-ClassRimThickn'!$B$1:$B$112,'CM-VL-G-C-GL-B-T-ClassRimThickn'!$C$1:$C$112,0,1,1),T1801)</f>
        <v>86</v>
      </c>
      <c r="V1801" s="24">
        <v>87</v>
      </c>
      <c r="W1801" s="24">
        <f>IF(V1801&gt;900,_xlfn.XLOOKUP(ROUND(V1801,0),'CM-VL-G-C-GL-B-T-ClassRimThickn'!$B$1:$B$112,'CM-VL-G-C-GL-B-T-ClassRimThickn'!$C$1:$C$112,0,1,1),V1801)</f>
        <v>87</v>
      </c>
      <c r="X1801" s="24">
        <v>88</v>
      </c>
      <c r="Y1801" s="24">
        <f>IF(X1801&gt;900,_xlfn.XLOOKUP(ROUND(X1801,0),'CM-VL-G-C-GL-B-T-ClassRimThickn'!$B$1:$B$112,'CM-VL-G-C-GL-B-T-ClassRimThickn'!$C$1:$C$112,0,1,1),X1801)</f>
        <v>88</v>
      </c>
      <c r="Z1801" s="24">
        <v>85</v>
      </c>
      <c r="AA1801" s="24">
        <f>IF(Z1801&gt;900,_xlfn.XLOOKUP(ROUND(Z1801,0),'CM-VL-G-C-GL-B-T-ClassRimThickn'!$B$1:$B$112,'CM-VL-G-C-GL-B-T-ClassRimThickn'!$C$1:$C$112,0,1,1),Z1801)</f>
        <v>85</v>
      </c>
      <c r="AB1801" s="24">
        <v>86</v>
      </c>
      <c r="AC1801" s="24">
        <f>IF(AB1801&gt;900,_xlfn.XLOOKUP(ROUND(AB1801,0),'CM-VL-G-C-GL-B-T-ClassRimThickn'!$B$1:$B$112,'CM-VL-G-C-GL-B-T-ClassRimThickn'!$C$1:$C$112,0,1,1),AB1801)</f>
        <v>86</v>
      </c>
      <c r="AD1801" s="24">
        <v>85</v>
      </c>
      <c r="AE1801" s="24">
        <f>IF(AD1801&gt;900,_xlfn.XLOOKUP(ROUND(AD1801,0),'CM-VL-G-C-GL-B-T-ClassRimThickn'!$B$1:$B$112,'CM-VL-G-C-GL-B-T-ClassRimThickn'!$C$1:$C$112,0,1,1),AD1801)</f>
        <v>85</v>
      </c>
      <c r="AF1801" s="24">
        <v>85</v>
      </c>
      <c r="AG1801" s="24">
        <f>IF(AF1801&gt;900,_xlfn.XLOOKUP(ROUND(AF1801,0),'CM-VL-G-C-GL-B-T-ClassRimThickn'!$B$1:$B$112,'CM-VL-G-C-GL-B-T-ClassRimThickn'!$C$1:$C$112,0,1,1),AF1801)</f>
        <v>85</v>
      </c>
      <c r="AH1801" s="24">
        <v>26</v>
      </c>
      <c r="AI1801" s="24">
        <v>26</v>
      </c>
      <c r="AJ1801" s="24">
        <v>27</v>
      </c>
      <c r="AK1801" s="24">
        <v>27</v>
      </c>
      <c r="AL1801" s="24">
        <v>25</v>
      </c>
      <c r="AM1801" s="24">
        <v>25</v>
      </c>
      <c r="AN1801" s="24">
        <v>26</v>
      </c>
      <c r="AO1801" s="24">
        <v>26</v>
      </c>
      <c r="AP1801" s="24">
        <v>27</v>
      </c>
      <c r="AQ1801" s="24">
        <v>27</v>
      </c>
      <c r="AR1801" s="24">
        <v>25</v>
      </c>
      <c r="AS1801" s="24">
        <v>27</v>
      </c>
      <c r="AT1801" s="24">
        <v>29</v>
      </c>
      <c r="AU1801" s="24">
        <v>29</v>
      </c>
      <c r="AV1801" s="24">
        <v>28</v>
      </c>
      <c r="AW1801" s="24">
        <v>29</v>
      </c>
      <c r="AX1801" s="24">
        <v>28</v>
      </c>
      <c r="AY1801" s="24">
        <v>30</v>
      </c>
      <c r="AZ1801" s="24">
        <v>29</v>
      </c>
      <c r="BA1801" s="24">
        <v>28</v>
      </c>
      <c r="BB1801" s="24">
        <v>29</v>
      </c>
      <c r="BC1801" s="24">
        <v>28</v>
      </c>
      <c r="BD1801" s="24">
        <v>28</v>
      </c>
      <c r="BE1801" s="24">
        <v>28</v>
      </c>
      <c r="BF1801" s="24">
        <v>1</v>
      </c>
      <c r="BG1801" s="24">
        <v>0</v>
      </c>
      <c r="BH1801" s="24">
        <v>1</v>
      </c>
      <c r="BI1801" s="24">
        <v>1</v>
      </c>
      <c r="BJ1801" s="24">
        <v>0</v>
      </c>
      <c r="BL1801" s="24">
        <v>1</v>
      </c>
      <c r="BM1801" s="24">
        <v>0</v>
      </c>
      <c r="BN1801" s="24">
        <v>1</v>
      </c>
      <c r="BO1801" s="24">
        <v>1</v>
      </c>
      <c r="BP1801" s="24">
        <v>0</v>
      </c>
      <c r="BQ1801" s="24">
        <v>1</v>
      </c>
      <c r="BR1801" s="24">
        <v>0.5</v>
      </c>
      <c r="BS1801" s="24">
        <v>0.5</v>
      </c>
      <c r="BT1801" s="24">
        <v>0.5</v>
      </c>
      <c r="BU1801" s="24">
        <v>0.5</v>
      </c>
      <c r="BV1801" s="24">
        <v>0.5</v>
      </c>
      <c r="BW1801" s="24">
        <v>1</v>
      </c>
      <c r="BX1801" s="24">
        <v>0.5</v>
      </c>
      <c r="BY1801" s="24">
        <v>0.5</v>
      </c>
      <c r="BZ1801" s="24">
        <v>0</v>
      </c>
      <c r="CB1801" s="24">
        <v>0.5</v>
      </c>
      <c r="CC1801" s="24">
        <v>0.5</v>
      </c>
      <c r="CD1801" s="24">
        <v>118</v>
      </c>
      <c r="CE1801" s="24">
        <v>107</v>
      </c>
      <c r="CF1801" s="24">
        <v>100</v>
      </c>
      <c r="CG1801" s="24">
        <v>100</v>
      </c>
      <c r="CH1801" s="24">
        <v>100</v>
      </c>
      <c r="CI1801" s="24">
        <v>97</v>
      </c>
      <c r="CO1801" s="34">
        <f t="shared" si="125"/>
        <v>31564</v>
      </c>
    </row>
    <row r="1802" spans="1:93" ht="15" hidden="1">
      <c r="A1802" s="23" t="s">
        <v>188</v>
      </c>
      <c r="B1802" s="52">
        <v>40450</v>
      </c>
      <c r="C1802" s="25" t="str">
        <f t="shared" si="124"/>
        <v/>
      </c>
      <c r="G1802" s="24">
        <f t="shared" si="122"/>
        <v>31</v>
      </c>
      <c r="H1802" s="36">
        <v>41249</v>
      </c>
      <c r="I1802" s="24" t="str">
        <f t="shared" si="123"/>
        <v/>
      </c>
      <c r="K1802" s="24">
        <f>IF(J1802&gt;900,_xlfn.XLOOKUP(ROUND(J1802,0),'CM-VL-G-C-GL-B-T-ClassRimThickn'!$B$1:$B$112,'CM-VL-G-C-GL-B-T-ClassRimThickn'!$C$1:$C$112,0,1,1),J1802)</f>
        <v>0</v>
      </c>
      <c r="L1802" s="24">
        <v>85</v>
      </c>
      <c r="M1802" s="24">
        <f>IF(L1802&gt;900,_xlfn.XLOOKUP(ROUND(L1802,0),'CM-VL-G-C-GL-B-T-ClassRimThickn'!$B$1:$B$112,'CM-VL-G-C-GL-B-T-ClassRimThickn'!$C$1:$C$112,0,1,1),L1802)</f>
        <v>85</v>
      </c>
      <c r="N1802" s="24">
        <v>85</v>
      </c>
      <c r="O1802" s="24">
        <f>IF(N1802&gt;900,_xlfn.XLOOKUP(ROUND(N1802,0),'CM-VL-G-C-GL-B-T-ClassRimThickn'!$B$1:$B$112,'CM-VL-G-C-GL-B-T-ClassRimThickn'!$C$1:$C$112,0,1,1),N1802)</f>
        <v>85</v>
      </c>
      <c r="P1802" s="24">
        <v>85</v>
      </c>
      <c r="Q1802" s="24">
        <f>IF(P1802&gt;900,_xlfn.XLOOKUP(ROUND(P1802,0),'CM-VL-G-C-GL-B-T-ClassRimThickn'!$B$1:$B$112,'CM-VL-G-C-GL-B-T-ClassRimThickn'!$C$1:$C$112,0,1,1),P1802)</f>
        <v>85</v>
      </c>
      <c r="S1802" s="24">
        <f>IF(R1802&gt;900,_xlfn.XLOOKUP(ROUND(R1802,0),'CM-VL-G-C-GL-B-T-ClassRimThickn'!$B$1:$B$112,'CM-VL-G-C-GL-B-T-ClassRimThickn'!$C$1:$C$112,0,1,1),R1802)</f>
        <v>0</v>
      </c>
      <c r="T1802" s="24">
        <v>85</v>
      </c>
      <c r="U1802" s="24">
        <f>IF(T1802&gt;900,_xlfn.XLOOKUP(ROUND(T1802,0),'CM-VL-G-C-GL-B-T-ClassRimThickn'!$B$1:$B$112,'CM-VL-G-C-GL-B-T-ClassRimThickn'!$C$1:$C$112,0,1,1),T1802)</f>
        <v>85</v>
      </c>
      <c r="V1802" s="24">
        <v>85</v>
      </c>
      <c r="W1802" s="24">
        <f>IF(V1802&gt;900,_xlfn.XLOOKUP(ROUND(V1802,0),'CM-VL-G-C-GL-B-T-ClassRimThickn'!$B$1:$B$112,'CM-VL-G-C-GL-B-T-ClassRimThickn'!$C$1:$C$112,0,1,1),V1802)</f>
        <v>85</v>
      </c>
      <c r="X1802" s="24">
        <v>85</v>
      </c>
      <c r="Y1802" s="24">
        <f>IF(X1802&gt;900,_xlfn.XLOOKUP(ROUND(X1802,0),'CM-VL-G-C-GL-B-T-ClassRimThickn'!$B$1:$B$112,'CM-VL-G-C-GL-B-T-ClassRimThickn'!$C$1:$C$112,0,1,1),X1802)</f>
        <v>85</v>
      </c>
      <c r="Z1802" s="24">
        <v>85</v>
      </c>
      <c r="AA1802" s="24">
        <f>IF(Z1802&gt;900,_xlfn.XLOOKUP(ROUND(Z1802,0),'CM-VL-G-C-GL-B-T-ClassRimThickn'!$B$1:$B$112,'CM-VL-G-C-GL-B-T-ClassRimThickn'!$C$1:$C$112,0,1,1),Z1802)</f>
        <v>85</v>
      </c>
      <c r="AB1802" s="24">
        <v>85</v>
      </c>
      <c r="AC1802" s="24">
        <f>IF(AB1802&gt;900,_xlfn.XLOOKUP(ROUND(AB1802,0),'CM-VL-G-C-GL-B-T-ClassRimThickn'!$B$1:$B$112,'CM-VL-G-C-GL-B-T-ClassRimThickn'!$C$1:$C$112,0,1,1),AB1802)</f>
        <v>85</v>
      </c>
      <c r="AD1802" s="24">
        <v>85</v>
      </c>
      <c r="AE1802" s="24">
        <f>IF(AD1802&gt;900,_xlfn.XLOOKUP(ROUND(AD1802,0),'CM-VL-G-C-GL-B-T-ClassRimThickn'!$B$1:$B$112,'CM-VL-G-C-GL-B-T-ClassRimThickn'!$C$1:$C$112,0,1,1),AD1802)</f>
        <v>85</v>
      </c>
      <c r="AF1802" s="24">
        <v>85</v>
      </c>
      <c r="AG1802" s="24">
        <f>IF(AF1802&gt;900,_xlfn.XLOOKUP(ROUND(AF1802,0),'CM-VL-G-C-GL-B-T-ClassRimThickn'!$B$1:$B$112,'CM-VL-G-C-GL-B-T-ClassRimThickn'!$C$1:$C$112,0,1,1),AF1802)</f>
        <v>85</v>
      </c>
      <c r="AH1802" s="24">
        <v>27.5</v>
      </c>
      <c r="AI1802" s="24">
        <v>28</v>
      </c>
      <c r="AJ1802" s="24">
        <v>27.5</v>
      </c>
      <c r="AK1802" s="24">
        <v>26.5</v>
      </c>
      <c r="AL1802" s="24">
        <v>26</v>
      </c>
      <c r="AM1802" s="24">
        <v>26</v>
      </c>
      <c r="AN1802" s="24">
        <v>27</v>
      </c>
      <c r="AO1802" s="24">
        <v>27</v>
      </c>
      <c r="AP1802" s="24">
        <v>27.5</v>
      </c>
      <c r="AQ1802" s="24">
        <v>29</v>
      </c>
      <c r="AR1802" s="24">
        <v>26.5</v>
      </c>
      <c r="AS1802" s="24">
        <v>27</v>
      </c>
      <c r="AT1802" s="24">
        <v>30</v>
      </c>
      <c r="AU1802" s="24">
        <v>31</v>
      </c>
      <c r="AV1802" s="24">
        <v>30</v>
      </c>
      <c r="AW1802" s="24">
        <v>29</v>
      </c>
      <c r="AX1802" s="24">
        <v>30</v>
      </c>
      <c r="AY1802" s="24">
        <v>30.5</v>
      </c>
      <c r="AZ1802" s="24">
        <v>31.5</v>
      </c>
      <c r="BA1802" s="24">
        <v>29</v>
      </c>
      <c r="BB1802" s="24">
        <v>29.5</v>
      </c>
      <c r="BC1802" s="24">
        <v>30</v>
      </c>
      <c r="BD1802" s="24">
        <v>29.5</v>
      </c>
      <c r="BE1802" s="24">
        <v>30</v>
      </c>
      <c r="BF1802" s="24">
        <v>2</v>
      </c>
      <c r="BG1802" s="24">
        <v>1.5</v>
      </c>
      <c r="BH1802" s="24">
        <v>2</v>
      </c>
      <c r="BI1802" s="24">
        <v>1</v>
      </c>
      <c r="BJ1802" s="24">
        <v>1.5</v>
      </c>
      <c r="BL1802" s="24">
        <v>2</v>
      </c>
      <c r="BM1802" s="24">
        <v>2</v>
      </c>
      <c r="BN1802" s="24">
        <v>1</v>
      </c>
      <c r="BO1802" s="24">
        <v>2</v>
      </c>
      <c r="BP1802" s="24">
        <v>1.5</v>
      </c>
      <c r="BQ1802" s="24">
        <v>2.5</v>
      </c>
      <c r="BR1802" s="24">
        <v>1</v>
      </c>
      <c r="BS1802" s="24">
        <v>1</v>
      </c>
      <c r="BT1802" s="24">
        <v>0.5</v>
      </c>
      <c r="BU1802" s="24">
        <v>0.8</v>
      </c>
      <c r="BV1802" s="24">
        <v>1.5</v>
      </c>
      <c r="BW1802" s="24">
        <v>1.5</v>
      </c>
      <c r="BX1802" s="24">
        <v>1</v>
      </c>
      <c r="BY1802" s="24">
        <v>1</v>
      </c>
      <c r="BZ1802" s="24">
        <v>0.5</v>
      </c>
      <c r="CB1802" s="24">
        <v>1.5</v>
      </c>
      <c r="CC1802" s="24">
        <v>1.5</v>
      </c>
      <c r="CD1802" s="24">
        <v>117</v>
      </c>
      <c r="CE1802" s="24">
        <v>105</v>
      </c>
      <c r="CF1802" s="24">
        <v>105</v>
      </c>
      <c r="CG1802" s="24">
        <v>97</v>
      </c>
      <c r="CH1802" s="24">
        <v>100</v>
      </c>
      <c r="CI1802" s="24">
        <v>97</v>
      </c>
      <c r="CO1802" s="34">
        <f t="shared" si="125"/>
        <v>41249</v>
      </c>
    </row>
    <row r="1803" spans="1:93" ht="15" hidden="1">
      <c r="A1803" s="23" t="s">
        <v>188</v>
      </c>
      <c r="B1803" s="52">
        <v>40665</v>
      </c>
      <c r="C1803" s="25" t="str">
        <f t="shared" si="124"/>
        <v/>
      </c>
      <c r="G1803" s="24">
        <f t="shared" si="122"/>
        <v>215</v>
      </c>
      <c r="H1803" s="32">
        <v>87980</v>
      </c>
      <c r="I1803" s="24" t="str">
        <f t="shared" si="123"/>
        <v/>
      </c>
      <c r="K1803" s="24">
        <f>IF(J1803&gt;900,_xlfn.XLOOKUP(ROUND(J1803,0),'CM-VL-G-C-GL-B-T-ClassRimThickn'!$B$1:$B$112,'CM-VL-G-C-GL-B-T-ClassRimThickn'!$C$1:$C$112,0,1,1),J1803)</f>
        <v>0</v>
      </c>
      <c r="L1803" s="24">
        <v>77</v>
      </c>
      <c r="M1803" s="24">
        <f>IF(L1803&gt;900,_xlfn.XLOOKUP(ROUND(L1803,0),'CM-VL-G-C-GL-B-T-ClassRimThickn'!$B$1:$B$112,'CM-VL-G-C-GL-B-T-ClassRimThickn'!$C$1:$C$112,0,1,1),L1803)</f>
        <v>77</v>
      </c>
      <c r="N1803" s="24">
        <v>78</v>
      </c>
      <c r="O1803" s="24">
        <f>IF(N1803&gt;900,_xlfn.XLOOKUP(ROUND(N1803,0),'CM-VL-G-C-GL-B-T-ClassRimThickn'!$B$1:$B$112,'CM-VL-G-C-GL-B-T-ClassRimThickn'!$C$1:$C$112,0,1,1),N1803)</f>
        <v>78</v>
      </c>
      <c r="P1803" s="24">
        <v>80</v>
      </c>
      <c r="Q1803" s="24">
        <f>IF(P1803&gt;900,_xlfn.XLOOKUP(ROUND(P1803,0),'CM-VL-G-C-GL-B-T-ClassRimThickn'!$B$1:$B$112,'CM-VL-G-C-GL-B-T-ClassRimThickn'!$C$1:$C$112,0,1,1),P1803)</f>
        <v>80</v>
      </c>
      <c r="S1803" s="24">
        <f>IF(R1803&gt;900,_xlfn.XLOOKUP(ROUND(R1803,0),'CM-VL-G-C-GL-B-T-ClassRimThickn'!$B$1:$B$112,'CM-VL-G-C-GL-B-T-ClassRimThickn'!$C$1:$C$112,0,1,1),R1803)</f>
        <v>0</v>
      </c>
      <c r="T1803" s="24">
        <v>79</v>
      </c>
      <c r="U1803" s="24">
        <f>IF(T1803&gt;900,_xlfn.XLOOKUP(ROUND(T1803,0),'CM-VL-G-C-GL-B-T-ClassRimThickn'!$B$1:$B$112,'CM-VL-G-C-GL-B-T-ClassRimThickn'!$C$1:$C$112,0,1,1),T1803)</f>
        <v>79</v>
      </c>
      <c r="V1803" s="24">
        <v>77</v>
      </c>
      <c r="W1803" s="24">
        <f>IF(V1803&gt;900,_xlfn.XLOOKUP(ROUND(V1803,0),'CM-VL-G-C-GL-B-T-ClassRimThickn'!$B$1:$B$112,'CM-VL-G-C-GL-B-T-ClassRimThickn'!$C$1:$C$112,0,1,1),V1803)</f>
        <v>77</v>
      </c>
      <c r="X1803" s="24">
        <v>77</v>
      </c>
      <c r="Y1803" s="24">
        <f>IF(X1803&gt;900,_xlfn.XLOOKUP(ROUND(X1803,0),'CM-VL-G-C-GL-B-T-ClassRimThickn'!$B$1:$B$112,'CM-VL-G-C-GL-B-T-ClassRimThickn'!$C$1:$C$112,0,1,1),X1803)</f>
        <v>77</v>
      </c>
      <c r="Z1803" s="24">
        <v>78</v>
      </c>
      <c r="AA1803" s="24">
        <f>IF(Z1803&gt;900,_xlfn.XLOOKUP(ROUND(Z1803,0),'CM-VL-G-C-GL-B-T-ClassRimThickn'!$B$1:$B$112,'CM-VL-G-C-GL-B-T-ClassRimThickn'!$C$1:$C$112,0,1,1),Z1803)</f>
        <v>78</v>
      </c>
      <c r="AB1803" s="24">
        <v>79</v>
      </c>
      <c r="AC1803" s="24">
        <f>IF(AB1803&gt;900,_xlfn.XLOOKUP(ROUND(AB1803,0),'CM-VL-G-C-GL-B-T-ClassRimThickn'!$B$1:$B$112,'CM-VL-G-C-GL-B-T-ClassRimThickn'!$C$1:$C$112,0,1,1),AB1803)</f>
        <v>79</v>
      </c>
      <c r="AD1803" s="24">
        <v>78</v>
      </c>
      <c r="AE1803" s="24">
        <f>IF(AD1803&gt;900,_xlfn.XLOOKUP(ROUND(AD1803,0),'CM-VL-G-C-GL-B-T-ClassRimThickn'!$B$1:$B$112,'CM-VL-G-C-GL-B-T-ClassRimThickn'!$C$1:$C$112,0,1,1),AD1803)</f>
        <v>78</v>
      </c>
      <c r="AF1803" s="24">
        <v>81</v>
      </c>
      <c r="AG1803" s="24">
        <f>IF(AF1803&gt;900,_xlfn.XLOOKUP(ROUND(AF1803,0),'CM-VL-G-C-GL-B-T-ClassRimThickn'!$B$1:$B$112,'CM-VL-G-C-GL-B-T-ClassRimThickn'!$C$1:$C$112,0,1,1),AF1803)</f>
        <v>81</v>
      </c>
      <c r="AH1803" s="24">
        <v>24</v>
      </c>
      <c r="AI1803" s="24">
        <v>28</v>
      </c>
      <c r="AJ1803" s="24">
        <v>26</v>
      </c>
      <c r="AK1803" s="24">
        <v>28</v>
      </c>
      <c r="AL1803" s="24">
        <v>25</v>
      </c>
      <c r="AM1803" s="24">
        <v>25</v>
      </c>
      <c r="AN1803" s="24">
        <v>25</v>
      </c>
      <c r="AO1803" s="24">
        <v>24</v>
      </c>
      <c r="AP1803" s="24">
        <v>28</v>
      </c>
      <c r="AQ1803" s="24">
        <v>26</v>
      </c>
      <c r="AR1803" s="24">
        <v>26</v>
      </c>
      <c r="AS1803" s="24">
        <v>28</v>
      </c>
      <c r="AT1803" s="24">
        <v>28</v>
      </c>
      <c r="AU1803" s="24">
        <v>28</v>
      </c>
      <c r="AV1803" s="24">
        <v>29</v>
      </c>
      <c r="AW1803" s="24">
        <v>26</v>
      </c>
      <c r="AX1803" s="24">
        <v>30</v>
      </c>
      <c r="AY1803" s="24">
        <v>28</v>
      </c>
      <c r="AZ1803" s="24">
        <v>30</v>
      </c>
      <c r="BA1803" s="24">
        <v>28</v>
      </c>
      <c r="BB1803" s="24">
        <v>28</v>
      </c>
      <c r="BC1803" s="24">
        <v>28</v>
      </c>
      <c r="BD1803" s="24">
        <v>29</v>
      </c>
      <c r="BE1803" s="24">
        <v>27</v>
      </c>
      <c r="BF1803" s="24">
        <v>0.5</v>
      </c>
      <c r="BG1803" s="24">
        <v>0.5</v>
      </c>
      <c r="BH1803" s="24">
        <v>0.5</v>
      </c>
      <c r="BI1803" s="24">
        <v>0.5</v>
      </c>
      <c r="BJ1803" s="24">
        <v>1</v>
      </c>
      <c r="BL1803" s="24">
        <v>0.5</v>
      </c>
      <c r="BM1803" s="24">
        <v>0.5</v>
      </c>
      <c r="BN1803" s="24">
        <v>0.5</v>
      </c>
      <c r="BO1803" s="24">
        <v>0.5</v>
      </c>
      <c r="BP1803" s="24">
        <v>0.5</v>
      </c>
      <c r="BQ1803" s="24">
        <v>0.5</v>
      </c>
      <c r="BR1803" s="24">
        <v>0.5</v>
      </c>
      <c r="BS1803" s="24">
        <v>0.5</v>
      </c>
      <c r="BT1803" s="24">
        <v>0</v>
      </c>
      <c r="BU1803" s="24">
        <v>0.5</v>
      </c>
      <c r="BV1803" s="24">
        <v>0.5</v>
      </c>
      <c r="BW1803" s="24">
        <v>0.5</v>
      </c>
      <c r="BX1803" s="24">
        <v>0.5</v>
      </c>
      <c r="BY1803" s="24">
        <v>0.5</v>
      </c>
      <c r="BZ1803" s="24">
        <v>0</v>
      </c>
      <c r="CB1803" s="24">
        <v>0.5</v>
      </c>
      <c r="CC1803" s="24">
        <v>0.5</v>
      </c>
      <c r="CD1803" s="24">
        <v>97</v>
      </c>
      <c r="CE1803" s="24">
        <v>96</v>
      </c>
      <c r="CF1803" s="24">
        <v>94</v>
      </c>
      <c r="CG1803" s="24">
        <v>92</v>
      </c>
      <c r="CH1803" s="24">
        <v>90</v>
      </c>
      <c r="CI1803" s="24">
        <v>94</v>
      </c>
      <c r="CO1803" s="34">
        <f t="shared" si="125"/>
        <v>87980</v>
      </c>
    </row>
    <row r="1804" spans="1:93" ht="15" hidden="1">
      <c r="A1804" s="23" t="s">
        <v>188</v>
      </c>
      <c r="B1804" s="52">
        <v>40715</v>
      </c>
      <c r="C1804" s="25" t="str">
        <f t="shared" si="124"/>
        <v/>
      </c>
      <c r="G1804" s="24">
        <f t="shared" si="122"/>
        <v>50</v>
      </c>
      <c r="H1804" s="32">
        <v>107577</v>
      </c>
      <c r="I1804" s="24" t="str">
        <f t="shared" si="123"/>
        <v/>
      </c>
      <c r="K1804" s="24">
        <f>IF(J1804&gt;900,_xlfn.XLOOKUP(ROUND(J1804,0),'CM-VL-G-C-GL-B-T-ClassRimThickn'!$B$1:$B$112,'CM-VL-G-C-GL-B-T-ClassRimThickn'!$C$1:$C$112,0,1,1),J1804)</f>
        <v>0</v>
      </c>
      <c r="L1804" s="24">
        <v>78</v>
      </c>
      <c r="M1804" s="24">
        <f>IF(L1804&gt;900,_xlfn.XLOOKUP(ROUND(L1804,0),'CM-VL-G-C-GL-B-T-ClassRimThickn'!$B$1:$B$112,'CM-VL-G-C-GL-B-T-ClassRimThickn'!$C$1:$C$112,0,1,1),L1804)</f>
        <v>78</v>
      </c>
      <c r="N1804" s="24">
        <v>77</v>
      </c>
      <c r="O1804" s="24">
        <f>IF(N1804&gt;900,_xlfn.XLOOKUP(ROUND(N1804,0),'CM-VL-G-C-GL-B-T-ClassRimThickn'!$B$1:$B$112,'CM-VL-G-C-GL-B-T-ClassRimThickn'!$C$1:$C$112,0,1,1),N1804)</f>
        <v>77</v>
      </c>
      <c r="P1804" s="24">
        <v>80</v>
      </c>
      <c r="Q1804" s="24">
        <f>IF(P1804&gt;900,_xlfn.XLOOKUP(ROUND(P1804,0),'CM-VL-G-C-GL-B-T-ClassRimThickn'!$B$1:$B$112,'CM-VL-G-C-GL-B-T-ClassRimThickn'!$C$1:$C$112,0,1,1),P1804)</f>
        <v>80</v>
      </c>
      <c r="S1804" s="24">
        <f>IF(R1804&gt;900,_xlfn.XLOOKUP(ROUND(R1804,0),'CM-VL-G-C-GL-B-T-ClassRimThickn'!$B$1:$B$112,'CM-VL-G-C-GL-B-T-ClassRimThickn'!$C$1:$C$112,0,1,1),R1804)</f>
        <v>0</v>
      </c>
      <c r="T1804" s="24">
        <v>79</v>
      </c>
      <c r="U1804" s="24">
        <f>IF(T1804&gt;900,_xlfn.XLOOKUP(ROUND(T1804,0),'CM-VL-G-C-GL-B-T-ClassRimThickn'!$B$1:$B$112,'CM-VL-G-C-GL-B-T-ClassRimThickn'!$C$1:$C$112,0,1,1),T1804)</f>
        <v>79</v>
      </c>
      <c r="V1804" s="24">
        <v>79</v>
      </c>
      <c r="W1804" s="24">
        <f>IF(V1804&gt;900,_xlfn.XLOOKUP(ROUND(V1804,0),'CM-VL-G-C-GL-B-T-ClassRimThickn'!$B$1:$B$112,'CM-VL-G-C-GL-B-T-ClassRimThickn'!$C$1:$C$112,0,1,1),V1804)</f>
        <v>79</v>
      </c>
      <c r="X1804" s="24">
        <v>77</v>
      </c>
      <c r="Y1804" s="24">
        <f>IF(X1804&gt;900,_xlfn.XLOOKUP(ROUND(X1804,0),'CM-VL-G-C-GL-B-T-ClassRimThickn'!$B$1:$B$112,'CM-VL-G-C-GL-B-T-ClassRimThickn'!$C$1:$C$112,0,1,1),X1804)</f>
        <v>77</v>
      </c>
      <c r="Z1804" s="24">
        <v>77</v>
      </c>
      <c r="AA1804" s="24">
        <f>IF(Z1804&gt;900,_xlfn.XLOOKUP(ROUND(Z1804,0),'CM-VL-G-C-GL-B-T-ClassRimThickn'!$B$1:$B$112,'CM-VL-G-C-GL-B-T-ClassRimThickn'!$C$1:$C$112,0,1,1),Z1804)</f>
        <v>77</v>
      </c>
      <c r="AB1804" s="24">
        <v>76</v>
      </c>
      <c r="AC1804" s="24">
        <f>IF(AB1804&gt;900,_xlfn.XLOOKUP(ROUND(AB1804,0),'CM-VL-G-C-GL-B-T-ClassRimThickn'!$B$1:$B$112,'CM-VL-G-C-GL-B-T-ClassRimThickn'!$C$1:$C$112,0,1,1),AB1804)</f>
        <v>76</v>
      </c>
      <c r="AD1804" s="24">
        <v>77</v>
      </c>
      <c r="AE1804" s="24">
        <f>IF(AD1804&gt;900,_xlfn.XLOOKUP(ROUND(AD1804,0),'CM-VL-G-C-GL-B-T-ClassRimThickn'!$B$1:$B$112,'CM-VL-G-C-GL-B-T-ClassRimThickn'!$C$1:$C$112,0,1,1),AD1804)</f>
        <v>77</v>
      </c>
      <c r="AF1804" s="24">
        <v>80</v>
      </c>
      <c r="AG1804" s="24">
        <f>IF(AF1804&gt;900,_xlfn.XLOOKUP(ROUND(AF1804,0),'CM-VL-G-C-GL-B-T-ClassRimThickn'!$B$1:$B$112,'CM-VL-G-C-GL-B-T-ClassRimThickn'!$C$1:$C$112,0,1,1),AF1804)</f>
        <v>80</v>
      </c>
      <c r="AH1804" s="24">
        <v>24</v>
      </c>
      <c r="AI1804" s="24">
        <v>24</v>
      </c>
      <c r="AJ1804" s="24">
        <v>24</v>
      </c>
      <c r="AK1804" s="24">
        <v>25</v>
      </c>
      <c r="AL1804" s="24">
        <v>24</v>
      </c>
      <c r="AM1804" s="24">
        <v>26</v>
      </c>
      <c r="AN1804" s="24">
        <v>24</v>
      </c>
      <c r="AO1804" s="24">
        <v>24</v>
      </c>
      <c r="AP1804" s="24">
        <v>24</v>
      </c>
      <c r="AQ1804" s="24">
        <v>25</v>
      </c>
      <c r="AR1804" s="24">
        <v>25</v>
      </c>
      <c r="AS1804" s="24">
        <v>25</v>
      </c>
      <c r="AT1804" s="24">
        <v>28</v>
      </c>
      <c r="AU1804" s="24">
        <v>28</v>
      </c>
      <c r="AV1804" s="24">
        <v>28.5</v>
      </c>
      <c r="AW1804" s="24">
        <v>28.5</v>
      </c>
      <c r="AX1804" s="24">
        <v>28</v>
      </c>
      <c r="AY1804" s="24">
        <v>29</v>
      </c>
      <c r="AZ1804" s="24">
        <v>29</v>
      </c>
      <c r="BA1804" s="24">
        <v>28.5</v>
      </c>
      <c r="BB1804" s="24">
        <v>28.5</v>
      </c>
      <c r="BC1804" s="24">
        <v>28.5</v>
      </c>
      <c r="BD1804" s="24">
        <v>29</v>
      </c>
      <c r="BE1804" s="24">
        <v>29</v>
      </c>
      <c r="BF1804" s="24">
        <v>0</v>
      </c>
      <c r="BG1804" s="24">
        <v>0</v>
      </c>
      <c r="BH1804" s="24">
        <v>0</v>
      </c>
      <c r="BI1804" s="24">
        <v>0</v>
      </c>
      <c r="BJ1804" s="24">
        <v>0</v>
      </c>
      <c r="BL1804" s="24">
        <v>0</v>
      </c>
      <c r="BM1804" s="24">
        <v>0</v>
      </c>
      <c r="BN1804" s="24">
        <v>0</v>
      </c>
      <c r="BO1804" s="24">
        <v>0</v>
      </c>
      <c r="BP1804" s="24">
        <v>0</v>
      </c>
      <c r="BQ1804" s="24">
        <v>0</v>
      </c>
      <c r="BR1804" s="24">
        <v>0</v>
      </c>
      <c r="BS1804" s="24">
        <v>0</v>
      </c>
      <c r="BT1804" s="24">
        <v>0</v>
      </c>
      <c r="BU1804" s="24">
        <v>0</v>
      </c>
      <c r="BV1804" s="24">
        <v>0</v>
      </c>
      <c r="BW1804" s="24">
        <v>0</v>
      </c>
      <c r="BX1804" s="24">
        <v>0</v>
      </c>
      <c r="BY1804" s="24">
        <v>0</v>
      </c>
      <c r="BZ1804" s="24">
        <v>0</v>
      </c>
      <c r="CB1804" s="24">
        <v>0</v>
      </c>
      <c r="CC1804" s="24">
        <v>0</v>
      </c>
      <c r="CO1804" s="34">
        <f t="shared" si="125"/>
        <v>107577</v>
      </c>
    </row>
    <row r="1805" spans="1:93" ht="15" hidden="1">
      <c r="A1805" s="23" t="s">
        <v>188</v>
      </c>
      <c r="B1805" s="52">
        <v>40752</v>
      </c>
      <c r="C1805" s="25" t="str">
        <f t="shared" si="124"/>
        <v/>
      </c>
      <c r="G1805" s="24">
        <f t="shared" si="122"/>
        <v>37</v>
      </c>
      <c r="H1805" s="36">
        <v>124580</v>
      </c>
      <c r="I1805" s="24" t="str">
        <f t="shared" si="123"/>
        <v/>
      </c>
      <c r="K1805" s="24">
        <f>IF(J1805&gt;900,_xlfn.XLOOKUP(ROUND(J1805,0),'CM-VL-G-C-GL-B-T-ClassRimThickn'!$B$1:$B$112,'CM-VL-G-C-GL-B-T-ClassRimThickn'!$C$1:$C$112,0,1,1),J1805)</f>
        <v>0</v>
      </c>
      <c r="L1805" s="24">
        <v>78</v>
      </c>
      <c r="M1805" s="24">
        <f>IF(L1805&gt;900,_xlfn.XLOOKUP(ROUND(L1805,0),'CM-VL-G-C-GL-B-T-ClassRimThickn'!$B$1:$B$112,'CM-VL-G-C-GL-B-T-ClassRimThickn'!$C$1:$C$112,0,1,1),L1805)</f>
        <v>78</v>
      </c>
      <c r="N1805" s="24">
        <v>76</v>
      </c>
      <c r="O1805" s="24">
        <f>IF(N1805&gt;900,_xlfn.XLOOKUP(ROUND(N1805,0),'CM-VL-G-C-GL-B-T-ClassRimThickn'!$B$1:$B$112,'CM-VL-G-C-GL-B-T-ClassRimThickn'!$C$1:$C$112,0,1,1),N1805)</f>
        <v>76</v>
      </c>
      <c r="P1805" s="24">
        <v>77</v>
      </c>
      <c r="Q1805" s="24">
        <f>IF(P1805&gt;900,_xlfn.XLOOKUP(ROUND(P1805,0),'CM-VL-G-C-GL-B-T-ClassRimThickn'!$B$1:$B$112,'CM-VL-G-C-GL-B-T-ClassRimThickn'!$C$1:$C$112,0,1,1),P1805)</f>
        <v>77</v>
      </c>
      <c r="S1805" s="24">
        <f>IF(R1805&gt;900,_xlfn.XLOOKUP(ROUND(R1805,0),'CM-VL-G-C-GL-B-T-ClassRimThickn'!$B$1:$B$112,'CM-VL-G-C-GL-B-T-ClassRimThickn'!$C$1:$C$112,0,1,1),R1805)</f>
        <v>0</v>
      </c>
      <c r="T1805" s="24">
        <v>81</v>
      </c>
      <c r="U1805" s="24">
        <f>IF(T1805&gt;900,_xlfn.XLOOKUP(ROUND(T1805,0),'CM-VL-G-C-GL-B-T-ClassRimThickn'!$B$1:$B$112,'CM-VL-G-C-GL-B-T-ClassRimThickn'!$C$1:$C$112,0,1,1),T1805)</f>
        <v>81</v>
      </c>
      <c r="V1805" s="24">
        <v>79</v>
      </c>
      <c r="W1805" s="24">
        <f>IF(V1805&gt;900,_xlfn.XLOOKUP(ROUND(V1805,0),'CM-VL-G-C-GL-B-T-ClassRimThickn'!$B$1:$B$112,'CM-VL-G-C-GL-B-T-ClassRimThickn'!$C$1:$C$112,0,1,1),V1805)</f>
        <v>79</v>
      </c>
      <c r="X1805" s="24">
        <v>78</v>
      </c>
      <c r="Y1805" s="24">
        <f>IF(X1805&gt;900,_xlfn.XLOOKUP(ROUND(X1805,0),'CM-VL-G-C-GL-B-T-ClassRimThickn'!$B$1:$B$112,'CM-VL-G-C-GL-B-T-ClassRimThickn'!$C$1:$C$112,0,1,1),X1805)</f>
        <v>78</v>
      </c>
      <c r="Z1805" s="24">
        <v>78</v>
      </c>
      <c r="AA1805" s="24">
        <f>IF(Z1805&gt;900,_xlfn.XLOOKUP(ROUND(Z1805,0),'CM-VL-G-C-GL-B-T-ClassRimThickn'!$B$1:$B$112,'CM-VL-G-C-GL-B-T-ClassRimThickn'!$C$1:$C$112,0,1,1),Z1805)</f>
        <v>78</v>
      </c>
      <c r="AB1805" s="24">
        <v>77</v>
      </c>
      <c r="AC1805" s="24">
        <f>IF(AB1805&gt;900,_xlfn.XLOOKUP(ROUND(AB1805,0),'CM-VL-G-C-GL-B-T-ClassRimThickn'!$B$1:$B$112,'CM-VL-G-C-GL-B-T-ClassRimThickn'!$C$1:$C$112,0,1,1),AB1805)</f>
        <v>77</v>
      </c>
      <c r="AD1805" s="24">
        <v>75</v>
      </c>
      <c r="AE1805" s="24">
        <f>IF(AD1805&gt;900,_xlfn.XLOOKUP(ROUND(AD1805,0),'CM-VL-G-C-GL-B-T-ClassRimThickn'!$B$1:$B$112,'CM-VL-G-C-GL-B-T-ClassRimThickn'!$C$1:$C$112,0,1,1),AD1805)</f>
        <v>75</v>
      </c>
      <c r="AF1805" s="24">
        <v>80</v>
      </c>
      <c r="AG1805" s="24">
        <f>IF(AF1805&gt;900,_xlfn.XLOOKUP(ROUND(AF1805,0),'CM-VL-G-C-GL-B-T-ClassRimThickn'!$B$1:$B$112,'CM-VL-G-C-GL-B-T-ClassRimThickn'!$C$1:$C$112,0,1,1),AF1805)</f>
        <v>80</v>
      </c>
      <c r="AH1805" s="24">
        <v>23</v>
      </c>
      <c r="AI1805" s="24">
        <v>23</v>
      </c>
      <c r="AJ1805" s="24">
        <v>24</v>
      </c>
      <c r="AK1805" s="24">
        <v>25</v>
      </c>
      <c r="AL1805" s="24">
        <v>22</v>
      </c>
      <c r="AM1805" s="24">
        <v>25</v>
      </c>
      <c r="AN1805" s="24">
        <v>23</v>
      </c>
      <c r="AO1805" s="24">
        <v>22</v>
      </c>
      <c r="AP1805" s="24">
        <v>24</v>
      </c>
      <c r="AQ1805" s="24">
        <v>24</v>
      </c>
      <c r="AR1805" s="24">
        <v>23</v>
      </c>
      <c r="AS1805" s="24">
        <v>24</v>
      </c>
      <c r="AT1805" s="24">
        <v>29</v>
      </c>
      <c r="AU1805" s="24">
        <v>29</v>
      </c>
      <c r="AV1805" s="24">
        <v>29</v>
      </c>
      <c r="AW1805" s="24">
        <v>29</v>
      </c>
      <c r="AX1805" s="24">
        <v>29</v>
      </c>
      <c r="AY1805" s="24">
        <v>30</v>
      </c>
      <c r="AZ1805" s="24">
        <v>29</v>
      </c>
      <c r="BA1805" s="24">
        <v>29</v>
      </c>
      <c r="BB1805" s="24">
        <v>30</v>
      </c>
      <c r="BC1805" s="24">
        <v>30</v>
      </c>
      <c r="BD1805" s="24">
        <v>29</v>
      </c>
      <c r="BE1805" s="24">
        <v>29</v>
      </c>
      <c r="BF1805" s="24">
        <v>0</v>
      </c>
      <c r="BG1805" s="24">
        <v>0.5</v>
      </c>
      <c r="BH1805" s="24">
        <v>0.5</v>
      </c>
      <c r="BI1805" s="24">
        <v>0</v>
      </c>
      <c r="BJ1805" s="24">
        <v>0</v>
      </c>
      <c r="BL1805" s="24">
        <v>0</v>
      </c>
      <c r="BM1805" s="24">
        <v>0</v>
      </c>
      <c r="BN1805" s="24">
        <v>0</v>
      </c>
      <c r="BO1805" s="24">
        <v>0.5</v>
      </c>
      <c r="BP1805" s="24">
        <v>0.5</v>
      </c>
      <c r="BQ1805" s="24">
        <v>0</v>
      </c>
      <c r="CO1805" s="34">
        <f t="shared" si="125"/>
        <v>124580</v>
      </c>
    </row>
    <row r="1806" spans="1:93" ht="15" hidden="1">
      <c r="A1806" s="23" t="s">
        <v>188</v>
      </c>
      <c r="B1806" s="52">
        <v>40797</v>
      </c>
      <c r="C1806" s="25" t="str">
        <f t="shared" si="124"/>
        <v/>
      </c>
      <c r="G1806" s="24">
        <f t="shared" si="122"/>
        <v>45</v>
      </c>
      <c r="H1806" s="32">
        <v>138706</v>
      </c>
      <c r="I1806" s="24" t="str">
        <f t="shared" si="123"/>
        <v/>
      </c>
      <c r="K1806" s="24">
        <f>IF(J1806&gt;900,_xlfn.XLOOKUP(ROUND(J1806,0),'CM-VL-G-C-GL-B-T-ClassRimThickn'!$B$1:$B$112,'CM-VL-G-C-GL-B-T-ClassRimThickn'!$C$1:$C$112,0,1,1),J1806)</f>
        <v>0</v>
      </c>
      <c r="L1806" s="24">
        <v>77</v>
      </c>
      <c r="M1806" s="24">
        <f>IF(L1806&gt;900,_xlfn.XLOOKUP(ROUND(L1806,0),'CM-VL-G-C-GL-B-T-ClassRimThickn'!$B$1:$B$112,'CM-VL-G-C-GL-B-T-ClassRimThickn'!$C$1:$C$112,0,1,1),L1806)</f>
        <v>77</v>
      </c>
      <c r="N1806" s="24">
        <v>77</v>
      </c>
      <c r="O1806" s="24">
        <f>IF(N1806&gt;900,_xlfn.XLOOKUP(ROUND(N1806,0),'CM-VL-G-C-GL-B-T-ClassRimThickn'!$B$1:$B$112,'CM-VL-G-C-GL-B-T-ClassRimThickn'!$C$1:$C$112,0,1,1),N1806)</f>
        <v>77</v>
      </c>
      <c r="P1806" s="24">
        <v>75</v>
      </c>
      <c r="Q1806" s="24">
        <f>IF(P1806&gt;900,_xlfn.XLOOKUP(ROUND(P1806,0),'CM-VL-G-C-GL-B-T-ClassRimThickn'!$B$1:$B$112,'CM-VL-G-C-GL-B-T-ClassRimThickn'!$C$1:$C$112,0,1,1),P1806)</f>
        <v>75</v>
      </c>
      <c r="S1806" s="24">
        <f>IF(R1806&gt;900,_xlfn.XLOOKUP(ROUND(R1806,0),'CM-VL-G-C-GL-B-T-ClassRimThickn'!$B$1:$B$112,'CM-VL-G-C-GL-B-T-ClassRimThickn'!$C$1:$C$112,0,1,1),R1806)</f>
        <v>0</v>
      </c>
      <c r="T1806" s="24">
        <v>79</v>
      </c>
      <c r="U1806" s="24">
        <f>IF(T1806&gt;900,_xlfn.XLOOKUP(ROUND(T1806,0),'CM-VL-G-C-GL-B-T-ClassRimThickn'!$B$1:$B$112,'CM-VL-G-C-GL-B-T-ClassRimThickn'!$C$1:$C$112,0,1,1),T1806)</f>
        <v>79</v>
      </c>
      <c r="V1806" s="24">
        <v>77</v>
      </c>
      <c r="W1806" s="24">
        <f>IF(V1806&gt;900,_xlfn.XLOOKUP(ROUND(V1806,0),'CM-VL-G-C-GL-B-T-ClassRimThickn'!$B$1:$B$112,'CM-VL-G-C-GL-B-T-ClassRimThickn'!$C$1:$C$112,0,1,1),V1806)</f>
        <v>77</v>
      </c>
      <c r="X1806" s="24">
        <v>77</v>
      </c>
      <c r="Y1806" s="24">
        <f>IF(X1806&gt;900,_xlfn.XLOOKUP(ROUND(X1806,0),'CM-VL-G-C-GL-B-T-ClassRimThickn'!$B$1:$B$112,'CM-VL-G-C-GL-B-T-ClassRimThickn'!$C$1:$C$112,0,1,1),X1806)</f>
        <v>77</v>
      </c>
      <c r="Z1806" s="24">
        <v>77</v>
      </c>
      <c r="AA1806" s="24">
        <f>IF(Z1806&gt;900,_xlfn.XLOOKUP(ROUND(Z1806,0),'CM-VL-G-C-GL-B-T-ClassRimThickn'!$B$1:$B$112,'CM-VL-G-C-GL-B-T-ClassRimThickn'!$C$1:$C$112,0,1,1),Z1806)</f>
        <v>77</v>
      </c>
      <c r="AB1806" s="24">
        <v>75</v>
      </c>
      <c r="AC1806" s="24">
        <f>IF(AB1806&gt;900,_xlfn.XLOOKUP(ROUND(AB1806,0),'CM-VL-G-C-GL-B-T-ClassRimThickn'!$B$1:$B$112,'CM-VL-G-C-GL-B-T-ClassRimThickn'!$C$1:$C$112,0,1,1),AB1806)</f>
        <v>75</v>
      </c>
      <c r="AD1806" s="24">
        <v>75</v>
      </c>
      <c r="AE1806" s="24">
        <f>IF(AD1806&gt;900,_xlfn.XLOOKUP(ROUND(AD1806,0),'CM-VL-G-C-GL-B-T-ClassRimThickn'!$B$1:$B$112,'CM-VL-G-C-GL-B-T-ClassRimThickn'!$C$1:$C$112,0,1,1),AD1806)</f>
        <v>75</v>
      </c>
      <c r="AF1806" s="24">
        <v>79</v>
      </c>
      <c r="AG1806" s="24">
        <f>IF(AF1806&gt;900,_xlfn.XLOOKUP(ROUND(AF1806,0),'CM-VL-G-C-GL-B-T-ClassRimThickn'!$B$1:$B$112,'CM-VL-G-C-GL-B-T-ClassRimThickn'!$C$1:$C$112,0,1,1),AF1806)</f>
        <v>79</v>
      </c>
      <c r="AH1806" s="24">
        <v>23</v>
      </c>
      <c r="AI1806" s="24">
        <v>22</v>
      </c>
      <c r="AJ1806" s="24">
        <v>24</v>
      </c>
      <c r="AK1806" s="24">
        <v>25</v>
      </c>
      <c r="AL1806" s="24">
        <v>22</v>
      </c>
      <c r="AM1806" s="24">
        <v>24</v>
      </c>
      <c r="AN1806" s="24">
        <v>23</v>
      </c>
      <c r="AO1806" s="24">
        <v>22</v>
      </c>
      <c r="AP1806" s="24">
        <v>23</v>
      </c>
      <c r="AQ1806" s="24">
        <v>25</v>
      </c>
      <c r="AR1806" s="24">
        <v>21</v>
      </c>
      <c r="AS1806" s="24">
        <v>24</v>
      </c>
      <c r="AT1806" s="24">
        <v>30</v>
      </c>
      <c r="AU1806" s="24">
        <v>30</v>
      </c>
      <c r="AV1806" s="24">
        <v>30</v>
      </c>
      <c r="AW1806" s="24">
        <v>29</v>
      </c>
      <c r="AX1806" s="24">
        <v>30</v>
      </c>
      <c r="AY1806" s="24">
        <v>29</v>
      </c>
      <c r="AZ1806" s="24">
        <v>30</v>
      </c>
      <c r="BA1806" s="24">
        <v>30</v>
      </c>
      <c r="BB1806" s="24">
        <v>30</v>
      </c>
      <c r="BC1806" s="24">
        <v>30</v>
      </c>
      <c r="BD1806" s="24">
        <v>31</v>
      </c>
      <c r="BE1806" s="24">
        <v>30</v>
      </c>
      <c r="BF1806" s="24">
        <v>1</v>
      </c>
      <c r="BG1806" s="24">
        <v>0.5</v>
      </c>
      <c r="BH1806" s="24">
        <v>0.5</v>
      </c>
      <c r="BI1806" s="24">
        <v>0.5</v>
      </c>
      <c r="BJ1806" s="24">
        <v>0.5</v>
      </c>
      <c r="BL1806" s="24">
        <v>1</v>
      </c>
      <c r="BM1806" s="24">
        <v>0.5</v>
      </c>
      <c r="BN1806" s="24">
        <v>1</v>
      </c>
      <c r="BO1806" s="24">
        <v>0.5</v>
      </c>
      <c r="BP1806" s="24">
        <v>0.5</v>
      </c>
      <c r="BQ1806" s="24">
        <v>0.5</v>
      </c>
      <c r="BR1806" s="24">
        <v>0.5</v>
      </c>
      <c r="BS1806" s="24">
        <v>0.5</v>
      </c>
      <c r="BT1806" s="24">
        <v>0.5</v>
      </c>
      <c r="BU1806" s="24">
        <v>0.5</v>
      </c>
      <c r="BV1806" s="24">
        <v>0.5</v>
      </c>
      <c r="BW1806" s="24">
        <v>0.5</v>
      </c>
      <c r="BX1806" s="24">
        <v>0.5</v>
      </c>
      <c r="BY1806" s="24">
        <v>0.5</v>
      </c>
      <c r="BZ1806" s="24">
        <v>0.5</v>
      </c>
      <c r="CB1806" s="24">
        <v>1</v>
      </c>
      <c r="CC1806" s="24">
        <v>0.5</v>
      </c>
      <c r="CD1806" s="24">
        <v>105</v>
      </c>
      <c r="CE1806" s="24">
        <v>105</v>
      </c>
      <c r="CF1806" s="24">
        <v>105</v>
      </c>
      <c r="CG1806" s="24">
        <v>102</v>
      </c>
      <c r="CH1806" s="24">
        <v>104</v>
      </c>
      <c r="CI1806" s="24">
        <v>106</v>
      </c>
      <c r="CO1806" s="34">
        <f t="shared" si="125"/>
        <v>138706</v>
      </c>
    </row>
    <row r="1807" spans="1:93" ht="15" hidden="1">
      <c r="A1807" s="23" t="s">
        <v>188</v>
      </c>
      <c r="B1807" s="52">
        <v>40799</v>
      </c>
      <c r="C1807" s="25" t="str">
        <f t="shared" si="124"/>
        <v/>
      </c>
      <c r="G1807" s="24">
        <f t="shared" si="122"/>
        <v>2</v>
      </c>
      <c r="H1807" s="37">
        <f>(H1808-H1806)/(G1807+G1808)*G1807+H1806</f>
        <v>139117.34177215191</v>
      </c>
      <c r="I1807" s="24" t="str">
        <f t="shared" si="123"/>
        <v/>
      </c>
      <c r="K1807" s="24">
        <f>IF(J1807&gt;900,_xlfn.XLOOKUP(ROUND(J1807,0),'CM-VL-G-C-GL-B-T-ClassRimThickn'!$B$1:$B$112,'CM-VL-G-C-GL-B-T-ClassRimThickn'!$C$1:$C$112,0,1,1),J1807)</f>
        <v>0</v>
      </c>
      <c r="L1807" s="24">
        <v>970.1</v>
      </c>
      <c r="M1807" s="24">
        <f>IF(L1807&gt;900,_xlfn.XLOOKUP(ROUND(L1807,0),'CM-VL-G-C-GL-B-T-ClassRimThickn'!$B$1:$B$112,'CM-VL-G-C-GL-B-T-ClassRimThickn'!$C$1:$C$112,0,1,1),L1807)</f>
        <v>62</v>
      </c>
      <c r="N1807" s="24">
        <v>978.2</v>
      </c>
      <c r="O1807" s="24">
        <f>IF(N1807&gt;900,_xlfn.XLOOKUP(ROUND(N1807,0),'CM-VL-G-C-GL-B-T-ClassRimThickn'!$B$1:$B$112,'CM-VL-G-C-GL-B-T-ClassRimThickn'!$C$1:$C$112,0,1,1),N1807)</f>
        <v>66</v>
      </c>
      <c r="P1807" s="24">
        <v>978.6</v>
      </c>
      <c r="Q1807" s="24">
        <f>IF(P1807&gt;900,_xlfn.XLOOKUP(ROUND(P1807,0),'CM-VL-G-C-GL-B-T-ClassRimThickn'!$B$1:$B$112,'CM-VL-G-C-GL-B-T-ClassRimThickn'!$C$1:$C$112,0,1,1),P1807)</f>
        <v>66.5</v>
      </c>
      <c r="S1807" s="24">
        <f>IF(R1807&gt;900,_xlfn.XLOOKUP(ROUND(R1807,0),'CM-VL-G-C-GL-B-T-ClassRimThickn'!$B$1:$B$112,'CM-VL-G-C-GL-B-T-ClassRimThickn'!$C$1:$C$112,0,1,1),R1807)</f>
        <v>0</v>
      </c>
      <c r="T1807" s="24">
        <v>978.9</v>
      </c>
      <c r="U1807" s="24">
        <f>IF(T1807&gt;900,_xlfn.XLOOKUP(ROUND(T1807,0),'CM-VL-G-C-GL-B-T-ClassRimThickn'!$B$1:$B$112,'CM-VL-G-C-GL-B-T-ClassRimThickn'!$C$1:$C$112,0,1,1),T1807)</f>
        <v>66.5</v>
      </c>
      <c r="V1807" s="24">
        <v>970.5</v>
      </c>
      <c r="W1807" s="24">
        <f>IF(V1807&gt;900,_xlfn.XLOOKUP(ROUND(V1807,0),'CM-VL-G-C-GL-B-T-ClassRimThickn'!$B$1:$B$112,'CM-VL-G-C-GL-B-T-ClassRimThickn'!$C$1:$C$112,0,1,1),V1807)</f>
        <v>62.5</v>
      </c>
      <c r="X1807" s="24">
        <v>970.6</v>
      </c>
      <c r="Y1807" s="24">
        <f>IF(X1807&gt;900,_xlfn.XLOOKUP(ROUND(X1807,0),'CM-VL-G-C-GL-B-T-ClassRimThickn'!$B$1:$B$112,'CM-VL-G-C-GL-B-T-ClassRimThickn'!$C$1:$C$112,0,1,1),X1807)</f>
        <v>62.5</v>
      </c>
      <c r="Z1807" s="24">
        <v>978.1</v>
      </c>
      <c r="AA1807" s="24">
        <f>IF(Z1807&gt;900,_xlfn.XLOOKUP(ROUND(Z1807,0),'CM-VL-G-C-GL-B-T-ClassRimThickn'!$B$1:$B$112,'CM-VL-G-C-GL-B-T-ClassRimThickn'!$C$1:$C$112,0,1,1),Z1807)</f>
        <v>66</v>
      </c>
      <c r="AB1807" s="24">
        <v>978.8</v>
      </c>
      <c r="AC1807" s="24">
        <f>IF(AB1807&gt;900,_xlfn.XLOOKUP(ROUND(AB1807,0),'CM-VL-G-C-GL-B-T-ClassRimThickn'!$B$1:$B$112,'CM-VL-G-C-GL-B-T-ClassRimThickn'!$C$1:$C$112,0,1,1),AB1807)</f>
        <v>66.5</v>
      </c>
      <c r="AD1807" s="24">
        <v>969.7</v>
      </c>
      <c r="AE1807" s="24">
        <f>IF(AD1807&gt;900,_xlfn.XLOOKUP(ROUND(AD1807,0),'CM-VL-G-C-GL-B-T-ClassRimThickn'!$B$1:$B$112,'CM-VL-G-C-GL-B-T-ClassRimThickn'!$C$1:$C$112,0,1,1),AD1807)</f>
        <v>62</v>
      </c>
      <c r="AF1807" s="24">
        <v>978.8</v>
      </c>
      <c r="AG1807" s="24">
        <f>IF(AF1807&gt;900,_xlfn.XLOOKUP(ROUND(AF1807,0),'CM-VL-G-C-GL-B-T-ClassRimThickn'!$B$1:$B$112,'CM-VL-G-C-GL-B-T-ClassRimThickn'!$C$1:$C$112,0,1,1),AF1807)</f>
        <v>66.5</v>
      </c>
      <c r="AH1807" s="24">
        <v>28</v>
      </c>
      <c r="AI1807" s="24">
        <v>28</v>
      </c>
      <c r="AJ1807" s="24">
        <v>28</v>
      </c>
      <c r="AK1807" s="24">
        <v>28</v>
      </c>
      <c r="AL1807" s="24">
        <v>28</v>
      </c>
      <c r="AM1807" s="24">
        <v>28</v>
      </c>
      <c r="AN1807" s="24">
        <v>28</v>
      </c>
      <c r="AO1807" s="24">
        <v>28</v>
      </c>
      <c r="AP1807" s="24">
        <v>28</v>
      </c>
      <c r="AQ1807" s="24">
        <v>28</v>
      </c>
      <c r="AR1807" s="24">
        <v>28</v>
      </c>
      <c r="AS1807" s="24">
        <v>28</v>
      </c>
      <c r="CO1807" s="34">
        <f t="shared" si="125"/>
        <v>139117.34177215191</v>
      </c>
    </row>
    <row r="1808" spans="1:93" ht="15" hidden="1">
      <c r="A1808" s="23" t="s">
        <v>188</v>
      </c>
      <c r="B1808" s="52">
        <v>40876</v>
      </c>
      <c r="C1808" s="25" t="str">
        <f t="shared" si="124"/>
        <v/>
      </c>
      <c r="G1808" s="24">
        <f t="shared" si="122"/>
        <v>77</v>
      </c>
      <c r="H1808" s="36">
        <v>154954</v>
      </c>
      <c r="I1808" s="24" t="str">
        <f t="shared" si="123"/>
        <v/>
      </c>
      <c r="K1808" s="24">
        <f>IF(J1808&gt;900,_xlfn.XLOOKUP(ROUND(J1808,0),'CM-VL-G-C-GL-B-T-ClassRimThickn'!$B$1:$B$112,'CM-VL-G-C-GL-B-T-ClassRimThickn'!$C$1:$C$112,0,1,1),J1808)</f>
        <v>0</v>
      </c>
      <c r="L1808" s="24">
        <v>63</v>
      </c>
      <c r="M1808" s="24">
        <f>IF(L1808&gt;900,_xlfn.XLOOKUP(ROUND(L1808,0),'CM-VL-G-C-GL-B-T-ClassRimThickn'!$B$1:$B$112,'CM-VL-G-C-GL-B-T-ClassRimThickn'!$C$1:$C$112,0,1,1),L1808)</f>
        <v>63</v>
      </c>
      <c r="N1808" s="24">
        <v>64</v>
      </c>
      <c r="O1808" s="24">
        <f>IF(N1808&gt;900,_xlfn.XLOOKUP(ROUND(N1808,0),'CM-VL-G-C-GL-B-T-ClassRimThickn'!$B$1:$B$112,'CM-VL-G-C-GL-B-T-ClassRimThickn'!$C$1:$C$112,0,1,1),N1808)</f>
        <v>64</v>
      </c>
      <c r="P1808" s="24">
        <v>65</v>
      </c>
      <c r="Q1808" s="24">
        <f>IF(P1808&gt;900,_xlfn.XLOOKUP(ROUND(P1808,0),'CM-VL-G-C-GL-B-T-ClassRimThickn'!$B$1:$B$112,'CM-VL-G-C-GL-B-T-ClassRimThickn'!$C$1:$C$112,0,1,1),P1808)</f>
        <v>65</v>
      </c>
      <c r="S1808" s="24">
        <f>IF(R1808&gt;900,_xlfn.XLOOKUP(ROUND(R1808,0),'CM-VL-G-C-GL-B-T-ClassRimThickn'!$B$1:$B$112,'CM-VL-G-C-GL-B-T-ClassRimThickn'!$C$1:$C$112,0,1,1),R1808)</f>
        <v>0</v>
      </c>
      <c r="T1808" s="24">
        <v>66</v>
      </c>
      <c r="U1808" s="24">
        <f>IF(T1808&gt;900,_xlfn.XLOOKUP(ROUND(T1808,0),'CM-VL-G-C-GL-B-T-ClassRimThickn'!$B$1:$B$112,'CM-VL-G-C-GL-B-T-ClassRimThickn'!$C$1:$C$112,0,1,1),T1808)</f>
        <v>66</v>
      </c>
      <c r="V1808" s="24">
        <v>63</v>
      </c>
      <c r="W1808" s="24">
        <f>IF(V1808&gt;900,_xlfn.XLOOKUP(ROUND(V1808,0),'CM-VL-G-C-GL-B-T-ClassRimThickn'!$B$1:$B$112,'CM-VL-G-C-GL-B-T-ClassRimThickn'!$C$1:$C$112,0,1,1),V1808)</f>
        <v>63</v>
      </c>
      <c r="X1808" s="24">
        <v>64</v>
      </c>
      <c r="Y1808" s="24">
        <f>IF(X1808&gt;900,_xlfn.XLOOKUP(ROUND(X1808,0),'CM-VL-G-C-GL-B-T-ClassRimThickn'!$B$1:$B$112,'CM-VL-G-C-GL-B-T-ClassRimThickn'!$C$1:$C$112,0,1,1),X1808)</f>
        <v>64</v>
      </c>
      <c r="Z1808" s="24">
        <v>65</v>
      </c>
      <c r="AA1808" s="24">
        <f>IF(Z1808&gt;900,_xlfn.XLOOKUP(ROUND(Z1808,0),'CM-VL-G-C-GL-B-T-ClassRimThickn'!$B$1:$B$112,'CM-VL-G-C-GL-B-T-ClassRimThickn'!$C$1:$C$112,0,1,1),Z1808)</f>
        <v>65</v>
      </c>
      <c r="AB1808" s="24">
        <v>66</v>
      </c>
      <c r="AC1808" s="24">
        <f>IF(AB1808&gt;900,_xlfn.XLOOKUP(ROUND(AB1808,0),'CM-VL-G-C-GL-B-T-ClassRimThickn'!$B$1:$B$112,'CM-VL-G-C-GL-B-T-ClassRimThickn'!$C$1:$C$112,0,1,1),AB1808)</f>
        <v>66</v>
      </c>
      <c r="AD1808" s="24">
        <v>63</v>
      </c>
      <c r="AE1808" s="24">
        <f>IF(AD1808&gt;900,_xlfn.XLOOKUP(ROUND(AD1808,0),'CM-VL-G-C-GL-B-T-ClassRimThickn'!$B$1:$B$112,'CM-VL-G-C-GL-B-T-ClassRimThickn'!$C$1:$C$112,0,1,1),AD1808)</f>
        <v>63</v>
      </c>
      <c r="AF1808" s="24">
        <v>66</v>
      </c>
      <c r="AG1808" s="24">
        <f>IF(AF1808&gt;900,_xlfn.XLOOKUP(ROUND(AF1808,0),'CM-VL-G-C-GL-B-T-ClassRimThickn'!$B$1:$B$112,'CM-VL-G-C-GL-B-T-ClassRimThickn'!$C$1:$C$112,0,1,1),AF1808)</f>
        <v>66</v>
      </c>
      <c r="AH1808" s="24">
        <v>26</v>
      </c>
      <c r="AI1808" s="24">
        <v>24</v>
      </c>
      <c r="AJ1808" s="24">
        <v>27</v>
      </c>
      <c r="AK1808" s="24">
        <v>26</v>
      </c>
      <c r="AL1808" s="24">
        <v>26</v>
      </c>
      <c r="AM1808" s="24">
        <v>26</v>
      </c>
      <c r="AN1808" s="24">
        <v>25</v>
      </c>
      <c r="AO1808" s="24">
        <v>26</v>
      </c>
      <c r="AP1808" s="24">
        <v>26</v>
      </c>
      <c r="AQ1808" s="24">
        <v>26</v>
      </c>
      <c r="AR1808" s="24">
        <v>26</v>
      </c>
      <c r="AS1808" s="24">
        <v>26</v>
      </c>
      <c r="AT1808" s="24">
        <v>28</v>
      </c>
      <c r="AU1808" s="24">
        <v>28</v>
      </c>
      <c r="AV1808" s="24">
        <v>28</v>
      </c>
      <c r="AW1808" s="24">
        <v>28</v>
      </c>
      <c r="AX1808" s="24">
        <v>28</v>
      </c>
      <c r="AY1808" s="24">
        <v>28</v>
      </c>
      <c r="AZ1808" s="24">
        <v>28</v>
      </c>
      <c r="BA1808" s="24">
        <v>28</v>
      </c>
      <c r="BB1808" s="24">
        <v>28</v>
      </c>
      <c r="BC1808" s="24">
        <v>28</v>
      </c>
      <c r="BD1808" s="24">
        <v>28</v>
      </c>
      <c r="BE1808" s="24">
        <v>28</v>
      </c>
      <c r="BF1808" s="24">
        <v>0</v>
      </c>
      <c r="BG1808" s="24">
        <v>0</v>
      </c>
      <c r="BH1808" s="24">
        <v>0</v>
      </c>
      <c r="BI1808" s="24">
        <v>0</v>
      </c>
      <c r="BJ1808" s="24">
        <v>0</v>
      </c>
      <c r="BL1808" s="24">
        <v>0</v>
      </c>
      <c r="BM1808" s="24">
        <v>0</v>
      </c>
      <c r="BN1808" s="24">
        <v>0</v>
      </c>
      <c r="BO1808" s="24">
        <v>0</v>
      </c>
      <c r="BP1808" s="24">
        <v>0</v>
      </c>
      <c r="BQ1808" s="24">
        <v>0</v>
      </c>
      <c r="BR1808" s="24">
        <v>0</v>
      </c>
      <c r="BS1808" s="24">
        <v>0</v>
      </c>
      <c r="BT1808" s="24">
        <v>0</v>
      </c>
      <c r="BU1808" s="24">
        <v>0</v>
      </c>
      <c r="BV1808" s="24">
        <v>0</v>
      </c>
      <c r="BW1808" s="24">
        <v>0</v>
      </c>
      <c r="BX1808" s="24">
        <v>0</v>
      </c>
      <c r="BY1808" s="24">
        <v>0</v>
      </c>
      <c r="BZ1808" s="24">
        <v>0</v>
      </c>
      <c r="CB1808" s="24">
        <v>0</v>
      </c>
      <c r="CC1808" s="24">
        <v>0</v>
      </c>
      <c r="CD1808" s="24">
        <v>68</v>
      </c>
      <c r="CE1808" s="24">
        <v>80</v>
      </c>
      <c r="CF1808" s="24">
        <v>80</v>
      </c>
      <c r="CG1808" s="24">
        <v>81</v>
      </c>
      <c r="CH1808" s="24">
        <v>80</v>
      </c>
      <c r="CI1808" s="24">
        <v>82</v>
      </c>
      <c r="CO1808" s="34">
        <f t="shared" si="125"/>
        <v>154954</v>
      </c>
    </row>
    <row r="1809" spans="1:93" ht="15" hidden="1">
      <c r="A1809" s="23" t="s">
        <v>188</v>
      </c>
      <c r="B1809" s="52">
        <v>40878</v>
      </c>
      <c r="C1809" s="25" t="str">
        <f t="shared" si="124"/>
        <v/>
      </c>
      <c r="G1809" s="24">
        <f t="shared" si="122"/>
        <v>2</v>
      </c>
      <c r="H1809" s="37">
        <f>(H1810-H1808)/(G1809+G1810)*G1809+H1808</f>
        <v>155700</v>
      </c>
      <c r="I1809" s="24" t="str">
        <f t="shared" si="123"/>
        <v/>
      </c>
      <c r="K1809" s="24">
        <f>IF(J1809&gt;900,_xlfn.XLOOKUP(ROUND(J1809,0),'CM-VL-G-C-GL-B-T-ClassRimThickn'!$B$1:$B$112,'CM-VL-G-C-GL-B-T-ClassRimThickn'!$C$1:$C$112,0,1,1),J1809)</f>
        <v>0</v>
      </c>
      <c r="L1809" s="24">
        <v>956.4</v>
      </c>
      <c r="M1809" s="24">
        <f>IF(L1809&gt;900,_xlfn.XLOOKUP(ROUND(L1809,0),'CM-VL-G-C-GL-B-T-ClassRimThickn'!$B$1:$B$112,'CM-VL-G-C-GL-B-T-ClassRimThickn'!$C$1:$C$112,0,1,1),L1809)</f>
        <v>55</v>
      </c>
      <c r="N1809" s="24">
        <v>963.8</v>
      </c>
      <c r="O1809" s="24">
        <f>IF(N1809&gt;900,_xlfn.XLOOKUP(ROUND(N1809,0),'CM-VL-G-C-GL-B-T-ClassRimThickn'!$B$1:$B$112,'CM-VL-G-C-GL-B-T-ClassRimThickn'!$C$1:$C$112,0,1,1),N1809)</f>
        <v>59</v>
      </c>
      <c r="P1809" s="24">
        <v>962.6</v>
      </c>
      <c r="Q1809" s="24">
        <f>IF(P1809&gt;900,_xlfn.XLOOKUP(ROUND(P1809,0),'CM-VL-G-C-GL-B-T-ClassRimThickn'!$B$1:$B$112,'CM-VL-G-C-GL-B-T-ClassRimThickn'!$C$1:$C$112,0,1,1),P1809)</f>
        <v>58.5</v>
      </c>
      <c r="S1809" s="24">
        <f>IF(R1809&gt;900,_xlfn.XLOOKUP(ROUND(R1809,0),'CM-VL-G-C-GL-B-T-ClassRimThickn'!$B$1:$B$112,'CM-VL-G-C-GL-B-T-ClassRimThickn'!$C$1:$C$112,0,1,1),R1809)</f>
        <v>0</v>
      </c>
      <c r="T1809" s="24">
        <v>962.5</v>
      </c>
      <c r="U1809" s="24">
        <f>IF(T1809&gt;900,_xlfn.XLOOKUP(ROUND(T1809,0),'CM-VL-G-C-GL-B-T-ClassRimThickn'!$B$1:$B$112,'CM-VL-G-C-GL-B-T-ClassRimThickn'!$C$1:$C$112,0,1,1),T1809)</f>
        <v>58.5</v>
      </c>
      <c r="V1809" s="24">
        <v>954.9</v>
      </c>
      <c r="W1809" s="24">
        <f>IF(V1809&gt;900,_xlfn.XLOOKUP(ROUND(V1809,0),'CM-VL-G-C-GL-B-T-ClassRimThickn'!$B$1:$B$112,'CM-VL-G-C-GL-B-T-ClassRimThickn'!$C$1:$C$112,0,1,1),V1809)</f>
        <v>54.5</v>
      </c>
      <c r="X1809" s="24">
        <v>956.1</v>
      </c>
      <c r="Y1809" s="24">
        <f>IF(X1809&gt;900,_xlfn.XLOOKUP(ROUND(X1809,0),'CM-VL-G-C-GL-B-T-ClassRimThickn'!$B$1:$B$112,'CM-VL-G-C-GL-B-T-ClassRimThickn'!$C$1:$C$112,0,1,1),X1809)</f>
        <v>55</v>
      </c>
      <c r="Z1809" s="24">
        <v>963.4</v>
      </c>
      <c r="AA1809" s="24">
        <f>IF(Z1809&gt;900,_xlfn.XLOOKUP(ROUND(Z1809,0),'CM-VL-G-C-GL-B-T-ClassRimThickn'!$B$1:$B$112,'CM-VL-G-C-GL-B-T-ClassRimThickn'!$C$1:$C$112,0,1,1),Z1809)</f>
        <v>58.5</v>
      </c>
      <c r="AB1809" s="24">
        <v>962.4</v>
      </c>
      <c r="AC1809" s="24">
        <f>IF(AB1809&gt;900,_xlfn.XLOOKUP(ROUND(AB1809,0),'CM-VL-G-C-GL-B-T-ClassRimThickn'!$B$1:$B$112,'CM-VL-G-C-GL-B-T-ClassRimThickn'!$C$1:$C$112,0,1,1),AB1809)</f>
        <v>58</v>
      </c>
      <c r="AD1809" s="24">
        <v>955.2</v>
      </c>
      <c r="AE1809" s="24">
        <f>IF(AD1809&gt;900,_xlfn.XLOOKUP(ROUND(AD1809,0),'CM-VL-G-C-GL-B-T-ClassRimThickn'!$B$1:$B$112,'CM-VL-G-C-GL-B-T-ClassRimThickn'!$C$1:$C$112,0,1,1),AD1809)</f>
        <v>54.5</v>
      </c>
      <c r="AF1809" s="24">
        <v>962.2</v>
      </c>
      <c r="AG1809" s="24">
        <f>IF(AF1809&gt;900,_xlfn.XLOOKUP(ROUND(AF1809,0),'CM-VL-G-C-GL-B-T-ClassRimThickn'!$B$1:$B$112,'CM-VL-G-C-GL-B-T-ClassRimThickn'!$C$1:$C$112,0,1,1),AF1809)</f>
        <v>58</v>
      </c>
      <c r="AH1809" s="24">
        <v>30</v>
      </c>
      <c r="AI1809" s="24">
        <v>28</v>
      </c>
      <c r="AJ1809" s="24">
        <v>28</v>
      </c>
      <c r="AK1809" s="24">
        <v>28</v>
      </c>
      <c r="AL1809" s="24">
        <v>28</v>
      </c>
      <c r="AM1809" s="24">
        <v>28</v>
      </c>
      <c r="AN1809" s="24">
        <v>30</v>
      </c>
      <c r="AO1809" s="24">
        <v>28</v>
      </c>
      <c r="AP1809" s="24">
        <v>28</v>
      </c>
      <c r="AQ1809" s="24">
        <v>28</v>
      </c>
      <c r="AR1809" s="24">
        <v>28</v>
      </c>
      <c r="AS1809" s="24">
        <v>28</v>
      </c>
      <c r="CO1809" s="34">
        <f t="shared" si="125"/>
        <v>155700</v>
      </c>
    </row>
    <row r="1810" spans="1:93" ht="15" hidden="1">
      <c r="A1810" s="23" t="s">
        <v>188</v>
      </c>
      <c r="B1810" s="52">
        <v>40889</v>
      </c>
      <c r="C1810" s="25" t="str">
        <f t="shared" si="124"/>
        <v/>
      </c>
      <c r="G1810" s="24">
        <f t="shared" ref="G1810:G1874" si="126">IF(B1810-B1809&lt;0,"",B1810-B1809)</f>
        <v>11</v>
      </c>
      <c r="H1810" s="36">
        <v>159803</v>
      </c>
      <c r="I1810" s="24" t="str">
        <f t="shared" si="123"/>
        <v/>
      </c>
      <c r="K1810" s="24">
        <f>IF(J1810&gt;900,_xlfn.XLOOKUP(ROUND(J1810,0),'CM-VL-G-C-GL-B-T-ClassRimThickn'!$B$1:$B$112,'CM-VL-G-C-GL-B-T-ClassRimThickn'!$C$1:$C$112,0,1,1),J1810)</f>
        <v>0</v>
      </c>
      <c r="L1810" s="24">
        <v>60</v>
      </c>
      <c r="M1810" s="24">
        <f>IF(L1810&gt;900,_xlfn.XLOOKUP(ROUND(L1810,0),'CM-VL-G-C-GL-B-T-ClassRimThickn'!$B$1:$B$112,'CM-VL-G-C-GL-B-T-ClassRimThickn'!$C$1:$C$112,0,1,1),L1810)</f>
        <v>60</v>
      </c>
      <c r="N1810" s="24">
        <v>62</v>
      </c>
      <c r="O1810" s="24">
        <f>IF(N1810&gt;900,_xlfn.XLOOKUP(ROUND(N1810,0),'CM-VL-G-C-GL-B-T-ClassRimThickn'!$B$1:$B$112,'CM-VL-G-C-GL-B-T-ClassRimThickn'!$C$1:$C$112,0,1,1),N1810)</f>
        <v>62</v>
      </c>
      <c r="P1810" s="24">
        <v>62</v>
      </c>
      <c r="Q1810" s="24">
        <f>IF(P1810&gt;900,_xlfn.XLOOKUP(ROUND(P1810,0),'CM-VL-G-C-GL-B-T-ClassRimThickn'!$B$1:$B$112,'CM-VL-G-C-GL-B-T-ClassRimThickn'!$C$1:$C$112,0,1,1),P1810)</f>
        <v>62</v>
      </c>
      <c r="S1810" s="24">
        <f>IF(R1810&gt;900,_xlfn.XLOOKUP(ROUND(R1810,0),'CM-VL-G-C-GL-B-T-ClassRimThickn'!$B$1:$B$112,'CM-VL-G-C-GL-B-T-ClassRimThickn'!$C$1:$C$112,0,1,1),R1810)</f>
        <v>0</v>
      </c>
      <c r="T1810" s="24">
        <v>61</v>
      </c>
      <c r="U1810" s="24">
        <f>IF(T1810&gt;900,_xlfn.XLOOKUP(ROUND(T1810,0),'CM-VL-G-C-GL-B-T-ClassRimThickn'!$B$1:$B$112,'CM-VL-G-C-GL-B-T-ClassRimThickn'!$C$1:$C$112,0,1,1),T1810)</f>
        <v>61</v>
      </c>
      <c r="V1810" s="24">
        <v>50</v>
      </c>
      <c r="W1810" s="24">
        <f>IF(V1810&gt;900,_xlfn.XLOOKUP(ROUND(V1810,0),'CM-VL-G-C-GL-B-T-ClassRimThickn'!$B$1:$B$112,'CM-VL-G-C-GL-B-T-ClassRimThickn'!$C$1:$C$112,0,1,1),V1810)</f>
        <v>50</v>
      </c>
      <c r="X1810" s="24">
        <v>60</v>
      </c>
      <c r="Y1810" s="24">
        <f>IF(X1810&gt;900,_xlfn.XLOOKUP(ROUND(X1810,0),'CM-VL-G-C-GL-B-T-ClassRimThickn'!$B$1:$B$112,'CM-VL-G-C-GL-B-T-ClassRimThickn'!$C$1:$C$112,0,1,1),X1810)</f>
        <v>60</v>
      </c>
      <c r="Z1810" s="24">
        <v>63</v>
      </c>
      <c r="AA1810" s="24">
        <f>IF(Z1810&gt;900,_xlfn.XLOOKUP(ROUND(Z1810,0),'CM-VL-G-C-GL-B-T-ClassRimThickn'!$B$1:$B$112,'CM-VL-G-C-GL-B-T-ClassRimThickn'!$C$1:$C$112,0,1,1),Z1810)</f>
        <v>63</v>
      </c>
      <c r="AB1810" s="24">
        <v>62</v>
      </c>
      <c r="AC1810" s="24">
        <f>IF(AB1810&gt;900,_xlfn.XLOOKUP(ROUND(AB1810,0),'CM-VL-G-C-GL-B-T-ClassRimThickn'!$B$1:$B$112,'CM-VL-G-C-GL-B-T-ClassRimThickn'!$C$1:$C$112,0,1,1),AB1810)</f>
        <v>62</v>
      </c>
      <c r="AD1810" s="24">
        <v>57</v>
      </c>
      <c r="AE1810" s="24">
        <f>IF(AD1810&gt;900,_xlfn.XLOOKUP(ROUND(AD1810,0),'CM-VL-G-C-GL-B-T-ClassRimThickn'!$B$1:$B$112,'CM-VL-G-C-GL-B-T-ClassRimThickn'!$C$1:$C$112,0,1,1),AD1810)</f>
        <v>57</v>
      </c>
      <c r="AF1810" s="24">
        <v>61</v>
      </c>
      <c r="AG1810" s="24">
        <f>IF(AF1810&gt;900,_xlfn.XLOOKUP(ROUND(AF1810,0),'CM-VL-G-C-GL-B-T-ClassRimThickn'!$B$1:$B$112,'CM-VL-G-C-GL-B-T-ClassRimThickn'!$C$1:$C$112,0,1,1),AF1810)</f>
        <v>61</v>
      </c>
      <c r="AH1810" s="24">
        <v>29</v>
      </c>
      <c r="AI1810" s="24">
        <v>26</v>
      </c>
      <c r="AJ1810" s="24">
        <v>27</v>
      </c>
      <c r="AK1810" s="24">
        <v>27</v>
      </c>
      <c r="AL1810" s="24">
        <v>27</v>
      </c>
      <c r="AM1810" s="24">
        <v>27</v>
      </c>
      <c r="AN1810" s="24">
        <v>30</v>
      </c>
      <c r="AO1810" s="24">
        <v>28</v>
      </c>
      <c r="AP1810" s="24">
        <v>27</v>
      </c>
      <c r="AQ1810" s="24">
        <v>27</v>
      </c>
      <c r="AR1810" s="24">
        <v>27</v>
      </c>
      <c r="AS1810" s="24">
        <v>26</v>
      </c>
      <c r="AT1810" s="24">
        <v>28</v>
      </c>
      <c r="AU1810" s="24">
        <v>29</v>
      </c>
      <c r="AV1810" s="24">
        <v>29</v>
      </c>
      <c r="AW1810" s="24">
        <v>29</v>
      </c>
      <c r="AX1810" s="24">
        <v>28</v>
      </c>
      <c r="AY1810" s="24">
        <v>28</v>
      </c>
      <c r="AZ1810" s="24">
        <v>28</v>
      </c>
      <c r="BA1810" s="24">
        <v>28</v>
      </c>
      <c r="BB1810" s="24">
        <v>28</v>
      </c>
      <c r="BC1810" s="24">
        <v>28</v>
      </c>
      <c r="BD1810" s="24">
        <v>28.5</v>
      </c>
      <c r="BE1810" s="24">
        <v>28</v>
      </c>
      <c r="BF1810" s="24">
        <v>1</v>
      </c>
      <c r="BG1810" s="24">
        <v>1</v>
      </c>
      <c r="BH1810" s="24">
        <v>1</v>
      </c>
      <c r="BI1810" s="24">
        <v>1</v>
      </c>
      <c r="BJ1810" s="24">
        <v>1</v>
      </c>
      <c r="BL1810" s="24">
        <v>1</v>
      </c>
      <c r="BM1810" s="24">
        <v>1</v>
      </c>
      <c r="BN1810" s="24">
        <v>1</v>
      </c>
      <c r="BO1810" s="24">
        <v>1</v>
      </c>
      <c r="BP1810" s="24">
        <v>1</v>
      </c>
      <c r="BQ1810" s="24">
        <v>1</v>
      </c>
      <c r="BR1810" s="24">
        <v>0</v>
      </c>
      <c r="BS1810" s="24">
        <v>0</v>
      </c>
      <c r="BT1810" s="24">
        <v>0</v>
      </c>
      <c r="BU1810" s="24">
        <v>0</v>
      </c>
      <c r="BV1810" s="24">
        <v>0</v>
      </c>
      <c r="BW1810" s="24">
        <v>0</v>
      </c>
      <c r="BX1810" s="24">
        <v>0</v>
      </c>
      <c r="BY1810" s="24">
        <v>0</v>
      </c>
      <c r="BZ1810" s="24">
        <v>0</v>
      </c>
      <c r="CB1810" s="24">
        <v>0</v>
      </c>
      <c r="CC1810" s="24">
        <v>0</v>
      </c>
      <c r="CD1810" s="24">
        <v>80</v>
      </c>
      <c r="CE1810" s="24">
        <v>75</v>
      </c>
      <c r="CF1810" s="24">
        <v>75</v>
      </c>
      <c r="CG1810" s="24">
        <v>80</v>
      </c>
      <c r="CH1810" s="24">
        <v>75</v>
      </c>
      <c r="CI1810" s="24">
        <v>70</v>
      </c>
      <c r="CO1810" s="34">
        <f t="shared" si="125"/>
        <v>159803</v>
      </c>
    </row>
    <row r="1811" spans="1:93" ht="15" hidden="1">
      <c r="A1811" s="23" t="s">
        <v>188</v>
      </c>
      <c r="B1811" s="52">
        <v>40920</v>
      </c>
      <c r="C1811" s="25" t="str">
        <f t="shared" si="124"/>
        <v/>
      </c>
      <c r="G1811" s="24">
        <f t="shared" si="126"/>
        <v>31</v>
      </c>
      <c r="H1811" s="32">
        <v>164265</v>
      </c>
      <c r="I1811" s="24" t="str">
        <f t="shared" si="123"/>
        <v/>
      </c>
      <c r="K1811" s="24">
        <f>IF(J1811&gt;900,_xlfn.XLOOKUP(ROUND(J1811,0),'CM-VL-G-C-GL-B-T-ClassRimThickn'!$B$1:$B$112,'CM-VL-G-C-GL-B-T-ClassRimThickn'!$C$1:$C$112,0,1,1),J1811)</f>
        <v>0</v>
      </c>
      <c r="L1811" s="24">
        <v>57</v>
      </c>
      <c r="M1811" s="24">
        <f>IF(L1811&gt;900,_xlfn.XLOOKUP(ROUND(L1811,0),'CM-VL-G-C-GL-B-T-ClassRimThickn'!$B$1:$B$112,'CM-VL-G-C-GL-B-T-ClassRimThickn'!$C$1:$C$112,0,1,1),L1811)</f>
        <v>57</v>
      </c>
      <c r="N1811" s="24">
        <v>60</v>
      </c>
      <c r="O1811" s="24">
        <f>IF(N1811&gt;900,_xlfn.XLOOKUP(ROUND(N1811,0),'CM-VL-G-C-GL-B-T-ClassRimThickn'!$B$1:$B$112,'CM-VL-G-C-GL-B-T-ClassRimThickn'!$C$1:$C$112,0,1,1),N1811)</f>
        <v>60</v>
      </c>
      <c r="P1811" s="24">
        <v>58</v>
      </c>
      <c r="Q1811" s="24">
        <f>IF(P1811&gt;900,_xlfn.XLOOKUP(ROUND(P1811,0),'CM-VL-G-C-GL-B-T-ClassRimThickn'!$B$1:$B$112,'CM-VL-G-C-GL-B-T-ClassRimThickn'!$C$1:$C$112,0,1,1),P1811)</f>
        <v>58</v>
      </c>
      <c r="S1811" s="24">
        <f>IF(R1811&gt;900,_xlfn.XLOOKUP(ROUND(R1811,0),'CM-VL-G-C-GL-B-T-ClassRimThickn'!$B$1:$B$112,'CM-VL-G-C-GL-B-T-ClassRimThickn'!$C$1:$C$112,0,1,1),R1811)</f>
        <v>0</v>
      </c>
      <c r="T1811" s="24">
        <v>59</v>
      </c>
      <c r="U1811" s="24">
        <f>IF(T1811&gt;900,_xlfn.XLOOKUP(ROUND(T1811,0),'CM-VL-G-C-GL-B-T-ClassRimThickn'!$B$1:$B$112,'CM-VL-G-C-GL-B-T-ClassRimThickn'!$C$1:$C$112,0,1,1),T1811)</f>
        <v>59</v>
      </c>
      <c r="V1811" s="24">
        <v>48</v>
      </c>
      <c r="W1811" s="24">
        <f>IF(V1811&gt;900,_xlfn.XLOOKUP(ROUND(V1811,0),'CM-VL-G-C-GL-B-T-ClassRimThickn'!$B$1:$B$112,'CM-VL-G-C-GL-B-T-ClassRimThickn'!$C$1:$C$112,0,1,1),V1811)</f>
        <v>48</v>
      </c>
      <c r="X1811" s="24">
        <v>56</v>
      </c>
      <c r="Y1811" s="24">
        <f>IF(X1811&gt;900,_xlfn.XLOOKUP(ROUND(X1811,0),'CM-VL-G-C-GL-B-T-ClassRimThickn'!$B$1:$B$112,'CM-VL-G-C-GL-B-T-ClassRimThickn'!$C$1:$C$112,0,1,1),X1811)</f>
        <v>56</v>
      </c>
      <c r="Z1811" s="24">
        <v>57</v>
      </c>
      <c r="AA1811" s="24">
        <f>IF(Z1811&gt;900,_xlfn.XLOOKUP(ROUND(Z1811,0),'CM-VL-G-C-GL-B-T-ClassRimThickn'!$B$1:$B$112,'CM-VL-G-C-GL-B-T-ClassRimThickn'!$C$1:$C$112,0,1,1),Z1811)</f>
        <v>57</v>
      </c>
      <c r="AB1811" s="24">
        <v>60</v>
      </c>
      <c r="AC1811" s="24">
        <f>IF(AB1811&gt;900,_xlfn.XLOOKUP(ROUND(AB1811,0),'CM-VL-G-C-GL-B-T-ClassRimThickn'!$B$1:$B$112,'CM-VL-G-C-GL-B-T-ClassRimThickn'!$C$1:$C$112,0,1,1),AB1811)</f>
        <v>60</v>
      </c>
      <c r="AD1811" s="24">
        <v>55</v>
      </c>
      <c r="AE1811" s="24">
        <f>IF(AD1811&gt;900,_xlfn.XLOOKUP(ROUND(AD1811,0),'CM-VL-G-C-GL-B-T-ClassRimThickn'!$B$1:$B$112,'CM-VL-G-C-GL-B-T-ClassRimThickn'!$C$1:$C$112,0,1,1),AD1811)</f>
        <v>55</v>
      </c>
      <c r="AF1811" s="24">
        <v>58</v>
      </c>
      <c r="AG1811" s="24">
        <f>IF(AF1811&gt;900,_xlfn.XLOOKUP(ROUND(AF1811,0),'CM-VL-G-C-GL-B-T-ClassRimThickn'!$B$1:$B$112,'CM-VL-G-C-GL-B-T-ClassRimThickn'!$C$1:$C$112,0,1,1),AF1811)</f>
        <v>58</v>
      </c>
      <c r="AH1811" s="24">
        <v>28</v>
      </c>
      <c r="AI1811" s="24">
        <v>25</v>
      </c>
      <c r="AJ1811" s="24">
        <v>26</v>
      </c>
      <c r="AK1811" s="24">
        <v>26</v>
      </c>
      <c r="AL1811" s="24">
        <v>25</v>
      </c>
      <c r="AM1811" s="24">
        <v>26</v>
      </c>
      <c r="AN1811" s="24">
        <v>30</v>
      </c>
      <c r="AO1811" s="24">
        <v>27</v>
      </c>
      <c r="AP1811" s="24">
        <v>26</v>
      </c>
      <c r="AQ1811" s="24">
        <v>26</v>
      </c>
      <c r="AR1811" s="24">
        <v>28</v>
      </c>
      <c r="AS1811" s="24">
        <v>27</v>
      </c>
      <c r="AT1811" s="24">
        <v>29</v>
      </c>
      <c r="AU1811" s="24">
        <v>30</v>
      </c>
      <c r="AV1811" s="24">
        <v>29</v>
      </c>
      <c r="AW1811" s="24">
        <v>29</v>
      </c>
      <c r="AX1811" s="24">
        <v>29</v>
      </c>
      <c r="AY1811" s="24">
        <v>30</v>
      </c>
      <c r="AZ1811" s="24">
        <v>29</v>
      </c>
      <c r="BA1811" s="24">
        <v>29</v>
      </c>
      <c r="BB1811" s="24">
        <v>28</v>
      </c>
      <c r="BC1811" s="24">
        <v>29</v>
      </c>
      <c r="BD1811" s="24">
        <v>29</v>
      </c>
      <c r="BE1811" s="24">
        <v>29</v>
      </c>
      <c r="BF1811" s="24">
        <v>0</v>
      </c>
      <c r="BG1811" s="24">
        <v>0</v>
      </c>
      <c r="BH1811" s="24">
        <v>0</v>
      </c>
      <c r="BI1811" s="24">
        <v>0</v>
      </c>
      <c r="BJ1811" s="24">
        <v>0</v>
      </c>
      <c r="BL1811" s="24">
        <v>0</v>
      </c>
      <c r="BM1811" s="24">
        <v>0</v>
      </c>
      <c r="BN1811" s="24">
        <v>0</v>
      </c>
      <c r="BO1811" s="24">
        <v>0</v>
      </c>
      <c r="BP1811" s="24">
        <v>0</v>
      </c>
      <c r="BQ1811" s="24">
        <v>0</v>
      </c>
      <c r="BR1811" s="24">
        <v>0</v>
      </c>
      <c r="BS1811" s="24">
        <v>0</v>
      </c>
      <c r="BT1811" s="24">
        <v>0</v>
      </c>
      <c r="BU1811" s="24">
        <v>0</v>
      </c>
      <c r="BV1811" s="24">
        <v>0</v>
      </c>
      <c r="BW1811" s="24">
        <v>0</v>
      </c>
      <c r="BX1811" s="24">
        <v>0</v>
      </c>
      <c r="BY1811" s="24">
        <v>0</v>
      </c>
      <c r="BZ1811" s="24">
        <v>0</v>
      </c>
      <c r="CB1811" s="24">
        <v>0</v>
      </c>
      <c r="CC1811" s="24">
        <v>0</v>
      </c>
      <c r="CD1811" s="24">
        <v>70</v>
      </c>
      <c r="CE1811" s="24">
        <v>70</v>
      </c>
      <c r="CF1811" s="24">
        <v>70</v>
      </c>
      <c r="CG1811" s="24">
        <v>70</v>
      </c>
      <c r="CH1811" s="24">
        <v>70</v>
      </c>
      <c r="CI1811" s="24">
        <v>70</v>
      </c>
      <c r="CO1811" s="34">
        <f t="shared" si="125"/>
        <v>164265</v>
      </c>
    </row>
    <row r="1812" spans="1:93" ht="15" hidden="1">
      <c r="A1812" s="23" t="s">
        <v>188</v>
      </c>
      <c r="B1812" s="52">
        <v>40961</v>
      </c>
      <c r="C1812" s="25" t="str">
        <f t="shared" si="124"/>
        <v/>
      </c>
      <c r="G1812" s="24">
        <f t="shared" si="126"/>
        <v>41</v>
      </c>
      <c r="H1812" s="32">
        <v>176942</v>
      </c>
      <c r="I1812" s="24" t="str">
        <f t="shared" si="123"/>
        <v/>
      </c>
      <c r="K1812" s="24">
        <f>IF(J1812&gt;900,_xlfn.XLOOKUP(ROUND(J1812,0),'CM-VL-G-C-GL-B-T-ClassRimThickn'!$B$1:$B$112,'CM-VL-G-C-GL-B-T-ClassRimThickn'!$C$1:$C$112,0,1,1),J1812)</f>
        <v>0</v>
      </c>
      <c r="L1812" s="24">
        <v>60</v>
      </c>
      <c r="M1812" s="24">
        <f>IF(L1812&gt;900,_xlfn.XLOOKUP(ROUND(L1812,0),'CM-VL-G-C-GL-B-T-ClassRimThickn'!$B$1:$B$112,'CM-VL-G-C-GL-B-T-ClassRimThickn'!$C$1:$C$112,0,1,1),L1812)</f>
        <v>60</v>
      </c>
      <c r="N1812" s="24">
        <v>60</v>
      </c>
      <c r="O1812" s="24">
        <f>IF(N1812&gt;900,_xlfn.XLOOKUP(ROUND(N1812,0),'CM-VL-G-C-GL-B-T-ClassRimThickn'!$B$1:$B$112,'CM-VL-G-C-GL-B-T-ClassRimThickn'!$C$1:$C$112,0,1,1),N1812)</f>
        <v>60</v>
      </c>
      <c r="P1812" s="24">
        <v>62</v>
      </c>
      <c r="Q1812" s="24">
        <f>IF(P1812&gt;900,_xlfn.XLOOKUP(ROUND(P1812,0),'CM-VL-G-C-GL-B-T-ClassRimThickn'!$B$1:$B$112,'CM-VL-G-C-GL-B-T-ClassRimThickn'!$C$1:$C$112,0,1,1),P1812)</f>
        <v>62</v>
      </c>
      <c r="S1812" s="24">
        <f>IF(R1812&gt;900,_xlfn.XLOOKUP(ROUND(R1812,0),'CM-VL-G-C-GL-B-T-ClassRimThickn'!$B$1:$B$112,'CM-VL-G-C-GL-B-T-ClassRimThickn'!$C$1:$C$112,0,1,1),R1812)</f>
        <v>0</v>
      </c>
      <c r="T1812" s="24">
        <v>60</v>
      </c>
      <c r="U1812" s="24">
        <f>IF(T1812&gt;900,_xlfn.XLOOKUP(ROUND(T1812,0),'CM-VL-G-C-GL-B-T-ClassRimThickn'!$B$1:$B$112,'CM-VL-G-C-GL-B-T-ClassRimThickn'!$C$1:$C$112,0,1,1),T1812)</f>
        <v>60</v>
      </c>
      <c r="V1812" s="24">
        <v>50</v>
      </c>
      <c r="W1812" s="24">
        <f>IF(V1812&gt;900,_xlfn.XLOOKUP(ROUND(V1812,0),'CM-VL-G-C-GL-B-T-ClassRimThickn'!$B$1:$B$112,'CM-VL-G-C-GL-B-T-ClassRimThickn'!$C$1:$C$112,0,1,1),V1812)</f>
        <v>50</v>
      </c>
      <c r="X1812" s="24">
        <v>60</v>
      </c>
      <c r="Y1812" s="24">
        <f>IF(X1812&gt;900,_xlfn.XLOOKUP(ROUND(X1812,0),'CM-VL-G-C-GL-B-T-ClassRimThickn'!$B$1:$B$112,'CM-VL-G-C-GL-B-T-ClassRimThickn'!$C$1:$C$112,0,1,1),X1812)</f>
        <v>60</v>
      </c>
      <c r="Z1812" s="24">
        <v>62</v>
      </c>
      <c r="AA1812" s="24">
        <f>IF(Z1812&gt;900,_xlfn.XLOOKUP(ROUND(Z1812,0),'CM-VL-G-C-GL-B-T-ClassRimThickn'!$B$1:$B$112,'CM-VL-G-C-GL-B-T-ClassRimThickn'!$C$1:$C$112,0,1,1),Z1812)</f>
        <v>62</v>
      </c>
      <c r="AB1812" s="24">
        <v>63</v>
      </c>
      <c r="AC1812" s="24">
        <f>IF(AB1812&gt;900,_xlfn.XLOOKUP(ROUND(AB1812,0),'CM-VL-G-C-GL-B-T-ClassRimThickn'!$B$1:$B$112,'CM-VL-G-C-GL-B-T-ClassRimThickn'!$C$1:$C$112,0,1,1),AB1812)</f>
        <v>63</v>
      </c>
      <c r="AD1812" s="24">
        <v>55</v>
      </c>
      <c r="AE1812" s="24">
        <f>IF(AD1812&gt;900,_xlfn.XLOOKUP(ROUND(AD1812,0),'CM-VL-G-C-GL-B-T-ClassRimThickn'!$B$1:$B$112,'CM-VL-G-C-GL-B-T-ClassRimThickn'!$C$1:$C$112,0,1,1),AD1812)</f>
        <v>55</v>
      </c>
      <c r="AF1812" s="24">
        <v>60</v>
      </c>
      <c r="AG1812" s="24">
        <f>IF(AF1812&gt;900,_xlfn.XLOOKUP(ROUND(AF1812,0),'CM-VL-G-C-GL-B-T-ClassRimThickn'!$B$1:$B$112,'CM-VL-G-C-GL-B-T-ClassRimThickn'!$C$1:$C$112,0,1,1),AF1812)</f>
        <v>60</v>
      </c>
      <c r="AH1812" s="24">
        <v>26</v>
      </c>
      <c r="AI1812" s="24">
        <v>23</v>
      </c>
      <c r="AJ1812" s="24">
        <v>25</v>
      </c>
      <c r="AK1812" s="24">
        <v>25</v>
      </c>
      <c r="AL1812" s="24">
        <v>22</v>
      </c>
      <c r="AM1812" s="24">
        <v>26</v>
      </c>
      <c r="AN1812" s="24">
        <v>27</v>
      </c>
      <c r="AO1812" s="24">
        <v>25</v>
      </c>
      <c r="AP1812" s="24">
        <v>26</v>
      </c>
      <c r="AQ1812" s="24">
        <v>23</v>
      </c>
      <c r="AR1812" s="24">
        <v>26</v>
      </c>
      <c r="AS1812" s="24">
        <v>25</v>
      </c>
      <c r="AT1812" s="24">
        <v>29</v>
      </c>
      <c r="AU1812" s="24">
        <v>29</v>
      </c>
      <c r="AV1812" s="24">
        <v>31</v>
      </c>
      <c r="AW1812" s="24">
        <v>30</v>
      </c>
      <c r="AX1812" s="24">
        <v>28</v>
      </c>
      <c r="AY1812" s="24">
        <v>28</v>
      </c>
      <c r="AZ1812" s="24">
        <v>28</v>
      </c>
      <c r="BA1812" s="24">
        <v>28</v>
      </c>
      <c r="BB1812" s="24">
        <v>28</v>
      </c>
      <c r="BC1812" s="24">
        <v>29</v>
      </c>
      <c r="BD1812" s="24">
        <v>29</v>
      </c>
      <c r="BE1812" s="24">
        <v>30.5</v>
      </c>
      <c r="BF1812" s="24">
        <v>0</v>
      </c>
      <c r="BG1812" s="24">
        <v>0</v>
      </c>
      <c r="BH1812" s="24">
        <v>0</v>
      </c>
      <c r="BI1812" s="24">
        <v>0</v>
      </c>
      <c r="BJ1812" s="24">
        <v>0</v>
      </c>
      <c r="BL1812" s="24">
        <v>0</v>
      </c>
      <c r="BM1812" s="24">
        <v>0</v>
      </c>
      <c r="BN1812" s="24">
        <v>0</v>
      </c>
      <c r="BO1812" s="24">
        <v>0</v>
      </c>
      <c r="BP1812" s="24">
        <v>0</v>
      </c>
      <c r="BQ1812" s="24">
        <v>1</v>
      </c>
      <c r="BR1812" s="24">
        <v>0</v>
      </c>
      <c r="BS1812" s="24">
        <v>0.5</v>
      </c>
      <c r="BT1812" s="24">
        <v>0</v>
      </c>
      <c r="BU1812" s="24">
        <v>0</v>
      </c>
      <c r="BV1812" s="24">
        <v>0.5</v>
      </c>
      <c r="BW1812" s="24">
        <v>0</v>
      </c>
      <c r="BX1812" s="24">
        <v>0</v>
      </c>
      <c r="BY1812" s="24">
        <v>0</v>
      </c>
      <c r="BZ1812" s="24">
        <v>0</v>
      </c>
      <c r="CB1812" s="24">
        <v>0</v>
      </c>
      <c r="CC1812" s="24">
        <v>0</v>
      </c>
      <c r="CD1812" s="24">
        <v>80</v>
      </c>
      <c r="CE1812" s="24">
        <v>75</v>
      </c>
      <c r="CF1812" s="24">
        <v>75</v>
      </c>
      <c r="CG1812" s="24">
        <v>73</v>
      </c>
      <c r="CH1812" s="24">
        <v>70</v>
      </c>
      <c r="CI1812" s="24">
        <v>70</v>
      </c>
      <c r="CO1812" s="34">
        <f t="shared" si="125"/>
        <v>176942</v>
      </c>
    </row>
    <row r="1813" spans="1:93" ht="15" hidden="1">
      <c r="A1813" s="23" t="s">
        <v>188</v>
      </c>
      <c r="B1813" s="52">
        <v>40992</v>
      </c>
      <c r="C1813" s="25" t="str">
        <f t="shared" si="124"/>
        <v/>
      </c>
      <c r="G1813" s="24">
        <f t="shared" si="126"/>
        <v>31</v>
      </c>
      <c r="H1813" s="32">
        <v>184142</v>
      </c>
      <c r="I1813" s="24" t="str">
        <f t="shared" si="123"/>
        <v/>
      </c>
      <c r="K1813" s="24">
        <f>IF(J1813&gt;900,_xlfn.XLOOKUP(ROUND(J1813,0),'CM-VL-G-C-GL-B-T-ClassRimThickn'!$B$1:$B$112,'CM-VL-G-C-GL-B-T-ClassRimThickn'!$C$1:$C$112,0,1,1),J1813)</f>
        <v>0</v>
      </c>
      <c r="L1813" s="24">
        <v>58</v>
      </c>
      <c r="M1813" s="24">
        <f>IF(L1813&gt;900,_xlfn.XLOOKUP(ROUND(L1813,0),'CM-VL-G-C-GL-B-T-ClassRimThickn'!$B$1:$B$112,'CM-VL-G-C-GL-B-T-ClassRimThickn'!$C$1:$C$112,0,1,1),L1813)</f>
        <v>58</v>
      </c>
      <c r="N1813" s="24">
        <v>58</v>
      </c>
      <c r="O1813" s="24">
        <f>IF(N1813&gt;900,_xlfn.XLOOKUP(ROUND(N1813,0),'CM-VL-G-C-GL-B-T-ClassRimThickn'!$B$1:$B$112,'CM-VL-G-C-GL-B-T-ClassRimThickn'!$C$1:$C$112,0,1,1),N1813)</f>
        <v>58</v>
      </c>
      <c r="P1813" s="24">
        <v>60</v>
      </c>
      <c r="Q1813" s="24">
        <f>IF(P1813&gt;900,_xlfn.XLOOKUP(ROUND(P1813,0),'CM-VL-G-C-GL-B-T-ClassRimThickn'!$B$1:$B$112,'CM-VL-G-C-GL-B-T-ClassRimThickn'!$C$1:$C$112,0,1,1),P1813)</f>
        <v>60</v>
      </c>
      <c r="S1813" s="24">
        <f>IF(R1813&gt;900,_xlfn.XLOOKUP(ROUND(R1813,0),'CM-VL-G-C-GL-B-T-ClassRimThickn'!$B$1:$B$112,'CM-VL-G-C-GL-B-T-ClassRimThickn'!$C$1:$C$112,0,1,1),R1813)</f>
        <v>0</v>
      </c>
      <c r="T1813" s="24">
        <v>60</v>
      </c>
      <c r="U1813" s="24">
        <f>IF(T1813&gt;900,_xlfn.XLOOKUP(ROUND(T1813,0),'CM-VL-G-C-GL-B-T-ClassRimThickn'!$B$1:$B$112,'CM-VL-G-C-GL-B-T-ClassRimThickn'!$C$1:$C$112,0,1,1),T1813)</f>
        <v>60</v>
      </c>
      <c r="V1813" s="24">
        <v>50</v>
      </c>
      <c r="W1813" s="24">
        <f>IF(V1813&gt;900,_xlfn.XLOOKUP(ROUND(V1813,0),'CM-VL-G-C-GL-B-T-ClassRimThickn'!$B$1:$B$112,'CM-VL-G-C-GL-B-T-ClassRimThickn'!$C$1:$C$112,0,1,1),V1813)</f>
        <v>50</v>
      </c>
      <c r="X1813" s="24">
        <v>60</v>
      </c>
      <c r="Y1813" s="24">
        <f>IF(X1813&gt;900,_xlfn.XLOOKUP(ROUND(X1813,0),'CM-VL-G-C-GL-B-T-ClassRimThickn'!$B$1:$B$112,'CM-VL-G-C-GL-B-T-ClassRimThickn'!$C$1:$C$112,0,1,1),X1813)</f>
        <v>60</v>
      </c>
      <c r="Z1813" s="24">
        <v>59</v>
      </c>
      <c r="AA1813" s="24">
        <f>IF(Z1813&gt;900,_xlfn.XLOOKUP(ROUND(Z1813,0),'CM-VL-G-C-GL-B-T-ClassRimThickn'!$B$1:$B$112,'CM-VL-G-C-GL-B-T-ClassRimThickn'!$C$1:$C$112,0,1,1),Z1813)</f>
        <v>59</v>
      </c>
      <c r="AB1813" s="24">
        <v>60</v>
      </c>
      <c r="AC1813" s="24">
        <f>IF(AB1813&gt;900,_xlfn.XLOOKUP(ROUND(AB1813,0),'CM-VL-G-C-GL-B-T-ClassRimThickn'!$B$1:$B$112,'CM-VL-G-C-GL-B-T-ClassRimThickn'!$C$1:$C$112,0,1,1),AB1813)</f>
        <v>60</v>
      </c>
      <c r="AD1813" s="24">
        <v>57</v>
      </c>
      <c r="AE1813" s="24">
        <f>IF(AD1813&gt;900,_xlfn.XLOOKUP(ROUND(AD1813,0),'CM-VL-G-C-GL-B-T-ClassRimThickn'!$B$1:$B$112,'CM-VL-G-C-GL-B-T-ClassRimThickn'!$C$1:$C$112,0,1,1),AD1813)</f>
        <v>57</v>
      </c>
      <c r="AF1813" s="24">
        <v>60</v>
      </c>
      <c r="AG1813" s="24">
        <f>IF(AF1813&gt;900,_xlfn.XLOOKUP(ROUND(AF1813,0),'CM-VL-G-C-GL-B-T-ClassRimThickn'!$B$1:$B$112,'CM-VL-G-C-GL-B-T-ClassRimThickn'!$C$1:$C$112,0,1,1),AF1813)</f>
        <v>60</v>
      </c>
      <c r="AH1813" s="24">
        <v>26</v>
      </c>
      <c r="AI1813" s="24">
        <v>23</v>
      </c>
      <c r="AJ1813" s="24">
        <v>24</v>
      </c>
      <c r="AK1813" s="24">
        <v>25</v>
      </c>
      <c r="AL1813" s="24">
        <v>22</v>
      </c>
      <c r="AM1813" s="24">
        <v>24</v>
      </c>
      <c r="AN1813" s="24">
        <v>28</v>
      </c>
      <c r="AO1813" s="24">
        <v>24</v>
      </c>
      <c r="AP1813" s="24">
        <v>23</v>
      </c>
      <c r="AQ1813" s="24">
        <v>24</v>
      </c>
      <c r="AR1813" s="24">
        <v>24</v>
      </c>
      <c r="AS1813" s="24">
        <v>23</v>
      </c>
      <c r="AT1813" s="24">
        <v>30</v>
      </c>
      <c r="AU1813" s="24">
        <v>30</v>
      </c>
      <c r="AV1813" s="24">
        <v>30</v>
      </c>
      <c r="AW1813" s="24">
        <v>31</v>
      </c>
      <c r="AX1813" s="24">
        <v>22</v>
      </c>
      <c r="AY1813" s="24">
        <v>24</v>
      </c>
      <c r="AZ1813" s="24">
        <v>30</v>
      </c>
      <c r="BA1813" s="24">
        <v>30</v>
      </c>
      <c r="BB1813" s="24">
        <v>29</v>
      </c>
      <c r="BC1813" s="24">
        <v>29</v>
      </c>
      <c r="BD1813" s="24">
        <v>29</v>
      </c>
      <c r="BE1813" s="24">
        <v>30</v>
      </c>
      <c r="BF1813" s="24">
        <v>0.5</v>
      </c>
      <c r="BG1813" s="24">
        <v>0.5</v>
      </c>
      <c r="BH1813" s="24">
        <v>0.5</v>
      </c>
      <c r="BI1813" s="24">
        <v>0.5</v>
      </c>
      <c r="BJ1813" s="24">
        <v>0.5</v>
      </c>
      <c r="BL1813" s="24">
        <v>0.5</v>
      </c>
      <c r="BM1813" s="24">
        <v>0.5</v>
      </c>
      <c r="BN1813" s="24">
        <v>0.5</v>
      </c>
      <c r="BO1813" s="24">
        <v>0.5</v>
      </c>
      <c r="BP1813" s="24">
        <v>0.5</v>
      </c>
      <c r="BQ1813" s="24">
        <v>1</v>
      </c>
      <c r="BR1813" s="24">
        <v>0</v>
      </c>
      <c r="BS1813" s="24">
        <v>0</v>
      </c>
      <c r="BT1813" s="24">
        <v>0</v>
      </c>
      <c r="BU1813" s="24">
        <v>0</v>
      </c>
      <c r="BV1813" s="24">
        <v>0.3</v>
      </c>
      <c r="BW1813" s="24">
        <v>0</v>
      </c>
      <c r="BX1813" s="24">
        <v>0</v>
      </c>
      <c r="BY1813" s="24">
        <v>0</v>
      </c>
      <c r="BZ1813" s="24">
        <v>0</v>
      </c>
      <c r="CB1813" s="24">
        <v>0</v>
      </c>
      <c r="CC1813" s="24">
        <v>0</v>
      </c>
      <c r="CD1813" s="24">
        <v>83</v>
      </c>
      <c r="CE1813" s="24">
        <v>76</v>
      </c>
      <c r="CF1813" s="24">
        <v>77</v>
      </c>
      <c r="CG1813" s="24">
        <v>76</v>
      </c>
      <c r="CH1813" s="24">
        <v>75</v>
      </c>
      <c r="CI1813" s="24">
        <v>75</v>
      </c>
      <c r="CO1813" s="34">
        <f t="shared" si="125"/>
        <v>184142</v>
      </c>
    </row>
    <row r="1814" spans="1:93" ht="15" hidden="1">
      <c r="A1814" s="23" t="s">
        <v>188</v>
      </c>
      <c r="B1814" s="52">
        <v>41016</v>
      </c>
      <c r="C1814" s="25" t="str">
        <f t="shared" si="124"/>
        <v/>
      </c>
      <c r="G1814" s="24">
        <f t="shared" si="126"/>
        <v>24</v>
      </c>
      <c r="H1814" s="37">
        <f>(H1815-H1813)/(G1814+G1815)*G1814+H1813</f>
        <v>187417.55555555556</v>
      </c>
      <c r="I1814" s="24" t="str">
        <f t="shared" si="123"/>
        <v/>
      </c>
      <c r="K1814" s="24">
        <f>IF(J1814&gt;900,_xlfn.XLOOKUP(ROUND(J1814,0),'CM-VL-G-C-GL-B-T-ClassRimThickn'!$B$1:$B$112,'CM-VL-G-C-GL-B-T-ClassRimThickn'!$C$1:$C$112,0,1,1),J1814)</f>
        <v>0</v>
      </c>
      <c r="L1814" s="24">
        <v>55</v>
      </c>
      <c r="M1814" s="24">
        <f>IF(L1814&gt;900,_xlfn.XLOOKUP(ROUND(L1814,0),'CM-VL-G-C-GL-B-T-ClassRimThickn'!$B$1:$B$112,'CM-VL-G-C-GL-B-T-ClassRimThickn'!$C$1:$C$112,0,1,1),L1814)</f>
        <v>55</v>
      </c>
      <c r="N1814" s="24">
        <v>57</v>
      </c>
      <c r="O1814" s="24">
        <f>IF(N1814&gt;900,_xlfn.XLOOKUP(ROUND(N1814,0),'CM-VL-G-C-GL-B-T-ClassRimThickn'!$B$1:$B$112,'CM-VL-G-C-GL-B-T-ClassRimThickn'!$C$1:$C$112,0,1,1),N1814)</f>
        <v>57</v>
      </c>
      <c r="P1814" s="24">
        <v>57</v>
      </c>
      <c r="Q1814" s="24">
        <f>IF(P1814&gt;900,_xlfn.XLOOKUP(ROUND(P1814,0),'CM-VL-G-C-GL-B-T-ClassRimThickn'!$B$1:$B$112,'CM-VL-G-C-GL-B-T-ClassRimThickn'!$C$1:$C$112,0,1,1),P1814)</f>
        <v>57</v>
      </c>
      <c r="S1814" s="24">
        <f>IF(R1814&gt;900,_xlfn.XLOOKUP(ROUND(R1814,0),'CM-VL-G-C-GL-B-T-ClassRimThickn'!$B$1:$B$112,'CM-VL-G-C-GL-B-T-ClassRimThickn'!$C$1:$C$112,0,1,1),R1814)</f>
        <v>0</v>
      </c>
      <c r="T1814" s="24">
        <v>57</v>
      </c>
      <c r="U1814" s="24">
        <f>IF(T1814&gt;900,_xlfn.XLOOKUP(ROUND(T1814,0),'CM-VL-G-C-GL-B-T-ClassRimThickn'!$B$1:$B$112,'CM-VL-G-C-GL-B-T-ClassRimThickn'!$C$1:$C$112,0,1,1),T1814)</f>
        <v>57</v>
      </c>
      <c r="V1814" s="24">
        <v>47</v>
      </c>
      <c r="W1814" s="24">
        <f>IF(V1814&gt;900,_xlfn.XLOOKUP(ROUND(V1814,0),'CM-VL-G-C-GL-B-T-ClassRimThickn'!$B$1:$B$112,'CM-VL-G-C-GL-B-T-ClassRimThickn'!$C$1:$C$112,0,1,1),V1814)</f>
        <v>47</v>
      </c>
      <c r="X1814" s="24">
        <v>55</v>
      </c>
      <c r="Y1814" s="24">
        <f>IF(X1814&gt;900,_xlfn.XLOOKUP(ROUND(X1814,0),'CM-VL-G-C-GL-B-T-ClassRimThickn'!$B$1:$B$112,'CM-VL-G-C-GL-B-T-ClassRimThickn'!$C$1:$C$112,0,1,1),X1814)</f>
        <v>55</v>
      </c>
      <c r="Z1814" s="24">
        <v>58</v>
      </c>
      <c r="AA1814" s="24">
        <f>IF(Z1814&gt;900,_xlfn.XLOOKUP(ROUND(Z1814,0),'CM-VL-G-C-GL-B-T-ClassRimThickn'!$B$1:$B$112,'CM-VL-G-C-GL-B-T-ClassRimThickn'!$C$1:$C$112,0,1,1),Z1814)</f>
        <v>58</v>
      </c>
      <c r="AB1814" s="24">
        <v>57</v>
      </c>
      <c r="AC1814" s="24">
        <f>IF(AB1814&gt;900,_xlfn.XLOOKUP(ROUND(AB1814,0),'CM-VL-G-C-GL-B-T-ClassRimThickn'!$B$1:$B$112,'CM-VL-G-C-GL-B-T-ClassRimThickn'!$C$1:$C$112,0,1,1),AB1814)</f>
        <v>57</v>
      </c>
      <c r="AD1814" s="24">
        <v>57</v>
      </c>
      <c r="AE1814" s="24">
        <f>IF(AD1814&gt;900,_xlfn.XLOOKUP(ROUND(AD1814,0),'CM-VL-G-C-GL-B-T-ClassRimThickn'!$B$1:$B$112,'CM-VL-G-C-GL-B-T-ClassRimThickn'!$C$1:$C$112,0,1,1),AD1814)</f>
        <v>57</v>
      </c>
      <c r="AF1814" s="24">
        <v>57</v>
      </c>
      <c r="AG1814" s="24">
        <f>IF(AF1814&gt;900,_xlfn.XLOOKUP(ROUND(AF1814,0),'CM-VL-G-C-GL-B-T-ClassRimThickn'!$B$1:$B$112,'CM-VL-G-C-GL-B-T-ClassRimThickn'!$C$1:$C$112,0,1,1),AF1814)</f>
        <v>57</v>
      </c>
      <c r="AH1814" s="24">
        <v>26</v>
      </c>
      <c r="AI1814" s="24">
        <v>25</v>
      </c>
      <c r="AJ1814" s="24">
        <v>24</v>
      </c>
      <c r="AK1814" s="24">
        <v>24</v>
      </c>
      <c r="AL1814" s="24">
        <v>22</v>
      </c>
      <c r="AM1814" s="24">
        <v>24</v>
      </c>
      <c r="AN1814" s="24">
        <v>26</v>
      </c>
      <c r="AO1814" s="24">
        <v>25</v>
      </c>
      <c r="AP1814" s="24">
        <v>22</v>
      </c>
      <c r="AQ1814" s="24">
        <v>24</v>
      </c>
      <c r="AR1814" s="24">
        <v>24</v>
      </c>
      <c r="AS1814" s="24">
        <v>24</v>
      </c>
      <c r="AT1814" s="24">
        <v>1</v>
      </c>
      <c r="AU1814" s="24">
        <v>1</v>
      </c>
      <c r="AV1814" s="24">
        <v>2</v>
      </c>
      <c r="AW1814" s="24">
        <v>2</v>
      </c>
      <c r="AX1814" s="24">
        <v>2</v>
      </c>
      <c r="AY1814" s="24">
        <v>1</v>
      </c>
      <c r="AZ1814" s="24">
        <v>1</v>
      </c>
      <c r="BA1814" s="24">
        <v>1</v>
      </c>
      <c r="BB1814" s="24">
        <v>1</v>
      </c>
      <c r="BC1814" s="24">
        <v>1</v>
      </c>
      <c r="BD1814" s="24">
        <v>1</v>
      </c>
      <c r="BE1814" s="24">
        <v>2</v>
      </c>
      <c r="BF1814" s="24">
        <v>0</v>
      </c>
      <c r="BG1814" s="24">
        <v>0</v>
      </c>
      <c r="BH1814" s="24">
        <v>0</v>
      </c>
      <c r="BI1814" s="24">
        <v>0</v>
      </c>
      <c r="BJ1814" s="24">
        <v>0</v>
      </c>
      <c r="BL1814" s="24">
        <v>0</v>
      </c>
      <c r="BM1814" s="24">
        <v>0</v>
      </c>
      <c r="BN1814" s="24">
        <v>0</v>
      </c>
      <c r="BO1814" s="24">
        <v>0</v>
      </c>
      <c r="BP1814" s="24">
        <v>0</v>
      </c>
      <c r="BQ1814" s="24">
        <v>0</v>
      </c>
      <c r="BR1814" s="24">
        <v>0.5</v>
      </c>
      <c r="BS1814" s="24">
        <v>0.5</v>
      </c>
      <c r="BT1814" s="24">
        <v>0.5</v>
      </c>
      <c r="BU1814" s="24">
        <v>0.5</v>
      </c>
      <c r="BV1814" s="24">
        <v>0.5</v>
      </c>
      <c r="BW1814" s="24">
        <v>0.5</v>
      </c>
      <c r="BX1814" s="24">
        <v>0.5</v>
      </c>
      <c r="BY1814" s="24">
        <v>0.5</v>
      </c>
      <c r="BZ1814" s="24">
        <v>0.5</v>
      </c>
      <c r="CB1814" s="24">
        <v>0.5</v>
      </c>
      <c r="CC1814" s="24">
        <v>0.5</v>
      </c>
      <c r="CD1814" s="24">
        <v>70</v>
      </c>
      <c r="CE1814" s="24">
        <v>74</v>
      </c>
      <c r="CF1814" s="24">
        <v>70</v>
      </c>
      <c r="CG1814" s="24">
        <v>70</v>
      </c>
      <c r="CH1814" s="24">
        <v>70</v>
      </c>
      <c r="CI1814" s="24">
        <v>70</v>
      </c>
      <c r="CO1814" s="34">
        <f t="shared" si="125"/>
        <v>187417.55555555556</v>
      </c>
    </row>
    <row r="1815" spans="1:93" ht="15" hidden="1">
      <c r="A1815" s="23" t="s">
        <v>188</v>
      </c>
      <c r="B1815" s="52">
        <v>41046</v>
      </c>
      <c r="C1815" s="25" t="str">
        <f t="shared" si="124"/>
        <v/>
      </c>
      <c r="G1815" s="24">
        <f t="shared" si="126"/>
        <v>30</v>
      </c>
      <c r="H1815" s="36">
        <v>191512</v>
      </c>
      <c r="I1815" s="24" t="str">
        <f t="shared" si="123"/>
        <v/>
      </c>
      <c r="K1815" s="24">
        <f>IF(J1815&gt;900,_xlfn.XLOOKUP(ROUND(J1815,0),'CM-VL-G-C-GL-B-T-ClassRimThickn'!$B$1:$B$112,'CM-VL-G-C-GL-B-T-ClassRimThickn'!$C$1:$C$112,0,1,1),J1815)</f>
        <v>0</v>
      </c>
      <c r="L1815" s="24">
        <v>85</v>
      </c>
      <c r="M1815" s="24">
        <f>IF(L1815&gt;900,_xlfn.XLOOKUP(ROUND(L1815,0),'CM-VL-G-C-GL-B-T-ClassRimThickn'!$B$1:$B$112,'CM-VL-G-C-GL-B-T-ClassRimThickn'!$C$1:$C$112,0,1,1),L1815)</f>
        <v>85</v>
      </c>
      <c r="N1815" s="24">
        <v>85</v>
      </c>
      <c r="O1815" s="24">
        <f>IF(N1815&gt;900,_xlfn.XLOOKUP(ROUND(N1815,0),'CM-VL-G-C-GL-B-T-ClassRimThickn'!$B$1:$B$112,'CM-VL-G-C-GL-B-T-ClassRimThickn'!$C$1:$C$112,0,1,1),N1815)</f>
        <v>85</v>
      </c>
      <c r="P1815" s="24">
        <v>85</v>
      </c>
      <c r="Q1815" s="24">
        <f>IF(P1815&gt;900,_xlfn.XLOOKUP(ROUND(P1815,0),'CM-VL-G-C-GL-B-T-ClassRimThickn'!$B$1:$B$112,'CM-VL-G-C-GL-B-T-ClassRimThickn'!$C$1:$C$112,0,1,1),P1815)</f>
        <v>85</v>
      </c>
      <c r="S1815" s="24">
        <f>IF(R1815&gt;900,_xlfn.XLOOKUP(ROUND(R1815,0),'CM-VL-G-C-GL-B-T-ClassRimThickn'!$B$1:$B$112,'CM-VL-G-C-GL-B-T-ClassRimThickn'!$C$1:$C$112,0,1,1),R1815)</f>
        <v>0</v>
      </c>
      <c r="T1815" s="24">
        <v>85</v>
      </c>
      <c r="U1815" s="24">
        <f>IF(T1815&gt;900,_xlfn.XLOOKUP(ROUND(T1815,0),'CM-VL-G-C-GL-B-T-ClassRimThickn'!$B$1:$B$112,'CM-VL-G-C-GL-B-T-ClassRimThickn'!$C$1:$C$112,0,1,1),T1815)</f>
        <v>85</v>
      </c>
      <c r="V1815" s="24">
        <v>85</v>
      </c>
      <c r="W1815" s="24">
        <f>IF(V1815&gt;900,_xlfn.XLOOKUP(ROUND(V1815,0),'CM-VL-G-C-GL-B-T-ClassRimThickn'!$B$1:$B$112,'CM-VL-G-C-GL-B-T-ClassRimThickn'!$C$1:$C$112,0,1,1),V1815)</f>
        <v>85</v>
      </c>
      <c r="X1815" s="24">
        <v>85</v>
      </c>
      <c r="Y1815" s="24">
        <f>IF(X1815&gt;900,_xlfn.XLOOKUP(ROUND(X1815,0),'CM-VL-G-C-GL-B-T-ClassRimThickn'!$B$1:$B$112,'CM-VL-G-C-GL-B-T-ClassRimThickn'!$C$1:$C$112,0,1,1),X1815)</f>
        <v>85</v>
      </c>
      <c r="Z1815" s="24">
        <v>85</v>
      </c>
      <c r="AA1815" s="24">
        <f>IF(Z1815&gt;900,_xlfn.XLOOKUP(ROUND(Z1815,0),'CM-VL-G-C-GL-B-T-ClassRimThickn'!$B$1:$B$112,'CM-VL-G-C-GL-B-T-ClassRimThickn'!$C$1:$C$112,0,1,1),Z1815)</f>
        <v>85</v>
      </c>
      <c r="AB1815" s="24">
        <v>85</v>
      </c>
      <c r="AC1815" s="24">
        <f>IF(AB1815&gt;900,_xlfn.XLOOKUP(ROUND(AB1815,0),'CM-VL-G-C-GL-B-T-ClassRimThickn'!$B$1:$B$112,'CM-VL-G-C-GL-B-T-ClassRimThickn'!$C$1:$C$112,0,1,1),AB1815)</f>
        <v>85</v>
      </c>
      <c r="AD1815" s="24">
        <v>85</v>
      </c>
      <c r="AE1815" s="24">
        <f>IF(AD1815&gt;900,_xlfn.XLOOKUP(ROUND(AD1815,0),'CM-VL-G-C-GL-B-T-ClassRimThickn'!$B$1:$B$112,'CM-VL-G-C-GL-B-T-ClassRimThickn'!$C$1:$C$112,0,1,1),AD1815)</f>
        <v>85</v>
      </c>
      <c r="AF1815" s="24">
        <v>85</v>
      </c>
      <c r="AG1815" s="24">
        <f>IF(AF1815&gt;900,_xlfn.XLOOKUP(ROUND(AF1815,0),'CM-VL-G-C-GL-B-T-ClassRimThickn'!$B$1:$B$112,'CM-VL-G-C-GL-B-T-ClassRimThickn'!$C$1:$C$112,0,1,1),AF1815)</f>
        <v>85</v>
      </c>
      <c r="AH1815" s="24">
        <v>30</v>
      </c>
      <c r="AI1815" s="24">
        <v>30</v>
      </c>
      <c r="AJ1815" s="24">
        <v>29</v>
      </c>
      <c r="AK1815" s="24">
        <v>29</v>
      </c>
      <c r="AL1815" s="24">
        <v>29</v>
      </c>
      <c r="AM1815" s="24">
        <v>29</v>
      </c>
      <c r="AN1815" s="24">
        <v>29</v>
      </c>
      <c r="AO1815" s="24">
        <v>29</v>
      </c>
      <c r="AP1815" s="24">
        <v>29</v>
      </c>
      <c r="AQ1815" s="24">
        <v>29</v>
      </c>
      <c r="AR1815" s="24">
        <v>30</v>
      </c>
      <c r="AS1815" s="24">
        <v>30</v>
      </c>
      <c r="AT1815" s="24">
        <v>29</v>
      </c>
      <c r="AU1815" s="24">
        <v>28</v>
      </c>
      <c r="AV1815" s="24">
        <v>28</v>
      </c>
      <c r="AW1815" s="24">
        <v>28</v>
      </c>
      <c r="AX1815" s="24">
        <v>28</v>
      </c>
      <c r="AY1815" s="24">
        <v>28</v>
      </c>
      <c r="AZ1815" s="24">
        <v>28</v>
      </c>
      <c r="BA1815" s="24">
        <v>28</v>
      </c>
      <c r="BB1815" s="24">
        <v>28</v>
      </c>
      <c r="BC1815" s="24">
        <v>28</v>
      </c>
      <c r="BD1815" s="24">
        <v>28</v>
      </c>
      <c r="BE1815" s="24">
        <v>29</v>
      </c>
      <c r="BF1815" s="24">
        <v>0</v>
      </c>
      <c r="BG1815" s="24">
        <v>0</v>
      </c>
      <c r="BH1815" s="24">
        <v>0</v>
      </c>
      <c r="BI1815" s="24">
        <v>0</v>
      </c>
      <c r="BJ1815" s="24">
        <v>0</v>
      </c>
      <c r="BL1815" s="24">
        <v>0</v>
      </c>
      <c r="BM1815" s="24">
        <v>0</v>
      </c>
      <c r="BN1815" s="24">
        <v>0</v>
      </c>
      <c r="BO1815" s="24">
        <v>0</v>
      </c>
      <c r="BP1815" s="24">
        <v>0</v>
      </c>
      <c r="BQ1815" s="24">
        <v>0</v>
      </c>
      <c r="BR1815" s="24">
        <v>0</v>
      </c>
      <c r="BS1815" s="24">
        <v>0</v>
      </c>
      <c r="BT1815" s="24">
        <v>0</v>
      </c>
      <c r="BU1815" s="24">
        <v>0</v>
      </c>
      <c r="BV1815" s="24">
        <v>0</v>
      </c>
      <c r="BW1815" s="24">
        <v>0</v>
      </c>
      <c r="BX1815" s="24">
        <v>0</v>
      </c>
      <c r="BY1815" s="24">
        <v>0</v>
      </c>
      <c r="BZ1815" s="24">
        <v>0</v>
      </c>
      <c r="CB1815" s="24">
        <v>0</v>
      </c>
      <c r="CC1815" s="24">
        <v>0</v>
      </c>
      <c r="CD1815" s="24">
        <v>108</v>
      </c>
      <c r="CE1815" s="24">
        <v>104</v>
      </c>
      <c r="CF1815" s="24">
        <v>92</v>
      </c>
      <c r="CG1815" s="24">
        <v>101</v>
      </c>
      <c r="CH1815" s="24">
        <v>105</v>
      </c>
      <c r="CI1815" s="24">
        <v>99</v>
      </c>
      <c r="CO1815" s="34">
        <f t="shared" si="125"/>
        <v>191512</v>
      </c>
    </row>
    <row r="1816" spans="1:93" ht="15" hidden="1">
      <c r="A1816" s="23" t="s">
        <v>188</v>
      </c>
      <c r="B1816" s="52">
        <v>41099</v>
      </c>
      <c r="C1816" s="25" t="str">
        <f t="shared" si="124"/>
        <v/>
      </c>
      <c r="G1816" s="24">
        <f t="shared" si="126"/>
        <v>53</v>
      </c>
      <c r="H1816" s="32">
        <v>199342</v>
      </c>
      <c r="I1816" s="24" t="b">
        <f t="shared" si="123"/>
        <v>0</v>
      </c>
      <c r="K1816" s="24">
        <f>IF(J1816&gt;900,_xlfn.XLOOKUP(ROUND(J1816,0),'CM-VL-G-C-GL-B-T-ClassRimThickn'!$B$1:$B$112,'CM-VL-G-C-GL-B-T-ClassRimThickn'!$C$1:$C$112,0,1,1),J1816)</f>
        <v>0</v>
      </c>
      <c r="L1816" s="24">
        <v>85</v>
      </c>
      <c r="M1816" s="24">
        <f>IF(L1816&gt;900,_xlfn.XLOOKUP(ROUND(L1816,0),'CM-VL-G-C-GL-B-T-ClassRimThickn'!$B$1:$B$112,'CM-VL-G-C-GL-B-T-ClassRimThickn'!$C$1:$C$112,0,1,1),L1816)</f>
        <v>85</v>
      </c>
      <c r="N1816" s="24">
        <v>85</v>
      </c>
      <c r="O1816" s="24">
        <f>IF(N1816&gt;900,_xlfn.XLOOKUP(ROUND(N1816,0),'CM-VL-G-C-GL-B-T-ClassRimThickn'!$B$1:$B$112,'CM-VL-G-C-GL-B-T-ClassRimThickn'!$C$1:$C$112,0,1,1),N1816)</f>
        <v>85</v>
      </c>
      <c r="P1816" s="24">
        <v>85</v>
      </c>
      <c r="Q1816" s="24">
        <f>IF(P1816&gt;900,_xlfn.XLOOKUP(ROUND(P1816,0),'CM-VL-G-C-GL-B-T-ClassRimThickn'!$B$1:$B$112,'CM-VL-G-C-GL-B-T-ClassRimThickn'!$C$1:$C$112,0,1,1),P1816)</f>
        <v>85</v>
      </c>
      <c r="S1816" s="24">
        <f>IF(R1816&gt;900,_xlfn.XLOOKUP(ROUND(R1816,0),'CM-VL-G-C-GL-B-T-ClassRimThickn'!$B$1:$B$112,'CM-VL-G-C-GL-B-T-ClassRimThickn'!$C$1:$C$112,0,1,1),R1816)</f>
        <v>0</v>
      </c>
      <c r="T1816" s="24">
        <v>85</v>
      </c>
      <c r="U1816" s="24">
        <f>IF(T1816&gt;900,_xlfn.XLOOKUP(ROUND(T1816,0),'CM-VL-G-C-GL-B-T-ClassRimThickn'!$B$1:$B$112,'CM-VL-G-C-GL-B-T-ClassRimThickn'!$C$1:$C$112,0,1,1),T1816)</f>
        <v>85</v>
      </c>
      <c r="V1816" s="24">
        <v>85</v>
      </c>
      <c r="W1816" s="24">
        <f>IF(V1816&gt;900,_xlfn.XLOOKUP(ROUND(V1816,0),'CM-VL-G-C-GL-B-T-ClassRimThickn'!$B$1:$B$112,'CM-VL-G-C-GL-B-T-ClassRimThickn'!$C$1:$C$112,0,1,1),V1816)</f>
        <v>85</v>
      </c>
      <c r="X1816" s="24">
        <v>85</v>
      </c>
      <c r="Y1816" s="24">
        <f>IF(X1816&gt;900,_xlfn.XLOOKUP(ROUND(X1816,0),'CM-VL-G-C-GL-B-T-ClassRimThickn'!$B$1:$B$112,'CM-VL-G-C-GL-B-T-ClassRimThickn'!$C$1:$C$112,0,1,1),X1816)</f>
        <v>85</v>
      </c>
      <c r="Z1816" s="24">
        <v>85</v>
      </c>
      <c r="AA1816" s="24">
        <f>IF(Z1816&gt;900,_xlfn.XLOOKUP(ROUND(Z1816,0),'CM-VL-G-C-GL-B-T-ClassRimThickn'!$B$1:$B$112,'CM-VL-G-C-GL-B-T-ClassRimThickn'!$C$1:$C$112,0,1,1),Z1816)</f>
        <v>85</v>
      </c>
      <c r="AB1816" s="24">
        <v>85</v>
      </c>
      <c r="AC1816" s="24">
        <f>IF(AB1816&gt;900,_xlfn.XLOOKUP(ROUND(AB1816,0),'CM-VL-G-C-GL-B-T-ClassRimThickn'!$B$1:$B$112,'CM-VL-G-C-GL-B-T-ClassRimThickn'!$C$1:$C$112,0,1,1),AB1816)</f>
        <v>85</v>
      </c>
      <c r="AD1816" s="24">
        <v>85</v>
      </c>
      <c r="AE1816" s="24">
        <f>IF(AD1816&gt;900,_xlfn.XLOOKUP(ROUND(AD1816,0),'CM-VL-G-C-GL-B-T-ClassRimThickn'!$B$1:$B$112,'CM-VL-G-C-GL-B-T-ClassRimThickn'!$C$1:$C$112,0,1,1),AD1816)</f>
        <v>85</v>
      </c>
      <c r="AF1816" s="24">
        <v>85</v>
      </c>
      <c r="AG1816" s="24">
        <f>IF(AF1816&gt;900,_xlfn.XLOOKUP(ROUND(AF1816,0),'CM-VL-G-C-GL-B-T-ClassRimThickn'!$B$1:$B$112,'CM-VL-G-C-GL-B-T-ClassRimThickn'!$C$1:$C$112,0,1,1),AF1816)</f>
        <v>85</v>
      </c>
      <c r="AH1816" s="24">
        <v>31</v>
      </c>
      <c r="AI1816" s="24">
        <v>31</v>
      </c>
      <c r="AJ1816" s="24">
        <v>31</v>
      </c>
      <c r="AK1816" s="24">
        <v>31</v>
      </c>
      <c r="AL1816" s="24">
        <v>31</v>
      </c>
      <c r="AM1816" s="24">
        <v>31</v>
      </c>
      <c r="AN1816" s="24">
        <v>31</v>
      </c>
      <c r="AO1816" s="24">
        <v>31</v>
      </c>
      <c r="AP1816" s="24">
        <v>31</v>
      </c>
      <c r="AQ1816" s="24">
        <v>31</v>
      </c>
      <c r="AR1816" s="24">
        <v>31</v>
      </c>
      <c r="AS1816" s="24">
        <v>32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1</v>
      </c>
      <c r="BD1816" s="24">
        <v>0</v>
      </c>
      <c r="BE1816" s="24">
        <v>0</v>
      </c>
      <c r="BF1816" s="24">
        <v>0</v>
      </c>
      <c r="BG1816" s="24">
        <v>0</v>
      </c>
      <c r="BH1816" s="24">
        <v>0</v>
      </c>
      <c r="BI1816" s="24">
        <v>0</v>
      </c>
      <c r="BJ1816" s="24">
        <v>0</v>
      </c>
      <c r="BL1816" s="24">
        <v>0</v>
      </c>
      <c r="BM1816" s="24">
        <v>0</v>
      </c>
      <c r="BN1816" s="24">
        <v>0</v>
      </c>
      <c r="BO1816" s="24">
        <v>0</v>
      </c>
      <c r="BP1816" s="24">
        <v>0</v>
      </c>
      <c r="BQ1816" s="24">
        <v>0</v>
      </c>
      <c r="BR1816" s="24">
        <v>0</v>
      </c>
      <c r="BS1816" s="24">
        <v>0</v>
      </c>
      <c r="BT1816" s="24">
        <v>0</v>
      </c>
      <c r="BU1816" s="24">
        <v>0</v>
      </c>
      <c r="BV1816" s="24">
        <v>0</v>
      </c>
      <c r="BW1816" s="24">
        <v>0</v>
      </c>
      <c r="BX1816" s="24">
        <v>0</v>
      </c>
      <c r="BY1816" s="24">
        <v>0</v>
      </c>
      <c r="BZ1816" s="24">
        <v>0</v>
      </c>
      <c r="CB1816" s="24">
        <v>0</v>
      </c>
      <c r="CC1816" s="24">
        <v>0</v>
      </c>
      <c r="CD1816" s="24">
        <v>110</v>
      </c>
      <c r="CE1816" s="24">
        <v>110</v>
      </c>
      <c r="CF1816" s="24">
        <v>95</v>
      </c>
      <c r="CG1816" s="24">
        <v>100</v>
      </c>
      <c r="CH1816" s="24">
        <v>105</v>
      </c>
      <c r="CI1816" s="24">
        <v>100</v>
      </c>
      <c r="CO1816" s="34">
        <f t="shared" si="125"/>
        <v>199342</v>
      </c>
    </row>
    <row r="1817" spans="1:93" ht="15" hidden="1">
      <c r="A1817" s="23" t="s">
        <v>188</v>
      </c>
      <c r="B1817" s="52">
        <v>41127</v>
      </c>
      <c r="C1817" s="25" t="str">
        <f t="shared" si="124"/>
        <v/>
      </c>
      <c r="G1817" s="24">
        <f t="shared" si="126"/>
        <v>28</v>
      </c>
      <c r="H1817" s="32"/>
      <c r="I1817" s="24" t="str">
        <f t="shared" si="123"/>
        <v/>
      </c>
      <c r="K1817" s="24">
        <f>IF(J1817&gt;900,_xlfn.XLOOKUP(ROUND(J1817,0),'CM-VL-G-C-GL-B-T-ClassRimThickn'!$B$1:$B$112,'CM-VL-G-C-GL-B-T-ClassRimThickn'!$C$1:$C$112,0,1,1),J1817)</f>
        <v>0</v>
      </c>
      <c r="L1817" s="24">
        <v>90</v>
      </c>
      <c r="M1817" s="24">
        <f>IF(L1817&gt;900,_xlfn.XLOOKUP(ROUND(L1817,0),'CM-VL-G-C-GL-B-T-ClassRimThickn'!$B$1:$B$112,'CM-VL-G-C-GL-B-T-ClassRimThickn'!$C$1:$C$112,0,1,1),L1817)</f>
        <v>90</v>
      </c>
      <c r="N1817" s="24">
        <v>90</v>
      </c>
      <c r="O1817" s="24">
        <f>IF(N1817&gt;900,_xlfn.XLOOKUP(ROUND(N1817,0),'CM-VL-G-C-GL-B-T-ClassRimThickn'!$B$1:$B$112,'CM-VL-G-C-GL-B-T-ClassRimThickn'!$C$1:$C$112,0,1,1),N1817)</f>
        <v>90</v>
      </c>
      <c r="P1817" s="24">
        <v>90</v>
      </c>
      <c r="Q1817" s="24">
        <f>IF(P1817&gt;900,_xlfn.XLOOKUP(ROUND(P1817,0),'CM-VL-G-C-GL-B-T-ClassRimThickn'!$B$1:$B$112,'CM-VL-G-C-GL-B-T-ClassRimThickn'!$C$1:$C$112,0,1,1),P1817)</f>
        <v>90</v>
      </c>
      <c r="S1817" s="24">
        <f>IF(R1817&gt;900,_xlfn.XLOOKUP(ROUND(R1817,0),'CM-VL-G-C-GL-B-T-ClassRimThickn'!$B$1:$B$112,'CM-VL-G-C-GL-B-T-ClassRimThickn'!$C$1:$C$112,0,1,1),R1817)</f>
        <v>0</v>
      </c>
      <c r="T1817" s="24">
        <v>90</v>
      </c>
      <c r="U1817" s="24">
        <f>IF(T1817&gt;900,_xlfn.XLOOKUP(ROUND(T1817,0),'CM-VL-G-C-GL-B-T-ClassRimThickn'!$B$1:$B$112,'CM-VL-G-C-GL-B-T-ClassRimThickn'!$C$1:$C$112,0,1,1),T1817)</f>
        <v>90</v>
      </c>
      <c r="V1817" s="24">
        <v>90</v>
      </c>
      <c r="W1817" s="24">
        <f>IF(V1817&gt;900,_xlfn.XLOOKUP(ROUND(V1817,0),'CM-VL-G-C-GL-B-T-ClassRimThickn'!$B$1:$B$112,'CM-VL-G-C-GL-B-T-ClassRimThickn'!$C$1:$C$112,0,1,1),V1817)</f>
        <v>90</v>
      </c>
      <c r="X1817" s="24">
        <v>90</v>
      </c>
      <c r="Y1817" s="24">
        <f>IF(X1817&gt;900,_xlfn.XLOOKUP(ROUND(X1817,0),'CM-VL-G-C-GL-B-T-ClassRimThickn'!$B$1:$B$112,'CM-VL-G-C-GL-B-T-ClassRimThickn'!$C$1:$C$112,0,1,1),X1817)</f>
        <v>90</v>
      </c>
      <c r="Z1817" s="24">
        <v>90</v>
      </c>
      <c r="AA1817" s="24">
        <f>IF(Z1817&gt;900,_xlfn.XLOOKUP(ROUND(Z1817,0),'CM-VL-G-C-GL-B-T-ClassRimThickn'!$B$1:$B$112,'CM-VL-G-C-GL-B-T-ClassRimThickn'!$C$1:$C$112,0,1,1),Z1817)</f>
        <v>90</v>
      </c>
      <c r="AB1817" s="24">
        <v>90</v>
      </c>
      <c r="AC1817" s="24">
        <f>IF(AB1817&gt;900,_xlfn.XLOOKUP(ROUND(AB1817,0),'CM-VL-G-C-GL-B-T-ClassRimThickn'!$B$1:$B$112,'CM-VL-G-C-GL-B-T-ClassRimThickn'!$C$1:$C$112,0,1,1),AB1817)</f>
        <v>90</v>
      </c>
      <c r="AD1817" s="24">
        <v>90</v>
      </c>
      <c r="AE1817" s="24">
        <f>IF(AD1817&gt;900,_xlfn.XLOOKUP(ROUND(AD1817,0),'CM-VL-G-C-GL-B-T-ClassRimThickn'!$B$1:$B$112,'CM-VL-G-C-GL-B-T-ClassRimThickn'!$C$1:$C$112,0,1,1),AD1817)</f>
        <v>90</v>
      </c>
      <c r="AF1817" s="24">
        <v>90</v>
      </c>
      <c r="AG1817" s="24">
        <f>IF(AF1817&gt;900,_xlfn.XLOOKUP(ROUND(AF1817,0),'CM-VL-G-C-GL-B-T-ClassRimThickn'!$B$1:$B$112,'CM-VL-G-C-GL-B-T-ClassRimThickn'!$C$1:$C$112,0,1,1),AF1817)</f>
        <v>90</v>
      </c>
      <c r="AH1817" s="24">
        <v>29</v>
      </c>
      <c r="AI1817" s="24">
        <v>30</v>
      </c>
      <c r="AJ1817" s="24">
        <v>28</v>
      </c>
      <c r="AK1817" s="24">
        <v>30</v>
      </c>
      <c r="AL1817" s="24">
        <v>29</v>
      </c>
      <c r="AM1817" s="24">
        <v>30</v>
      </c>
      <c r="AN1817" s="24">
        <v>28</v>
      </c>
      <c r="AO1817" s="24">
        <v>28</v>
      </c>
      <c r="AP1817" s="24">
        <v>29</v>
      </c>
      <c r="AQ1817" s="24">
        <v>29</v>
      </c>
      <c r="AR1817" s="24">
        <v>29</v>
      </c>
      <c r="AS1817" s="24">
        <v>29</v>
      </c>
      <c r="AT1817" s="24">
        <v>1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1</v>
      </c>
      <c r="BA1817" s="24">
        <v>0</v>
      </c>
      <c r="BB1817" s="24">
        <v>0</v>
      </c>
      <c r="BC1817" s="24">
        <v>0</v>
      </c>
      <c r="BD1817" s="24">
        <v>0</v>
      </c>
      <c r="BE1817" s="24">
        <v>0</v>
      </c>
      <c r="BF1817" s="24">
        <v>0</v>
      </c>
      <c r="BG1817" s="24">
        <v>0</v>
      </c>
      <c r="BH1817" s="24">
        <v>0</v>
      </c>
      <c r="BI1817" s="24">
        <v>0</v>
      </c>
      <c r="BJ1817" s="24">
        <v>0</v>
      </c>
      <c r="BL1817" s="24">
        <v>0</v>
      </c>
      <c r="BM1817" s="24">
        <v>0</v>
      </c>
      <c r="BN1817" s="24">
        <v>0</v>
      </c>
      <c r="BO1817" s="24">
        <v>0</v>
      </c>
      <c r="BP1817" s="24">
        <v>0</v>
      </c>
      <c r="BQ1817" s="24">
        <v>0</v>
      </c>
      <c r="BR1817" s="24">
        <v>0</v>
      </c>
      <c r="BS1817" s="24">
        <v>0</v>
      </c>
      <c r="BT1817" s="24">
        <v>0</v>
      </c>
      <c r="BU1817" s="24">
        <v>0</v>
      </c>
      <c r="BV1817" s="24">
        <v>0</v>
      </c>
      <c r="BW1817" s="24">
        <v>0</v>
      </c>
      <c r="BX1817" s="24">
        <v>0</v>
      </c>
      <c r="BY1817" s="24">
        <v>0</v>
      </c>
      <c r="BZ1817" s="24">
        <v>0</v>
      </c>
      <c r="CB1817" s="24">
        <v>0</v>
      </c>
      <c r="CC1817" s="24">
        <v>0</v>
      </c>
      <c r="CD1817" s="24">
        <v>100</v>
      </c>
      <c r="CE1817" s="24">
        <v>100</v>
      </c>
      <c r="CF1817" s="24">
        <v>100</v>
      </c>
      <c r="CG1817" s="24">
        <v>100</v>
      </c>
      <c r="CH1817" s="24">
        <v>100</v>
      </c>
      <c r="CI1817" s="24">
        <v>100</v>
      </c>
      <c r="CO1817" s="34">
        <f t="shared" si="125"/>
        <v>0</v>
      </c>
    </row>
    <row r="1818" spans="1:93" ht="15" hidden="1">
      <c r="A1818" s="23" t="s">
        <v>188</v>
      </c>
      <c r="B1818" s="52">
        <v>41166</v>
      </c>
      <c r="C1818" s="25" t="str">
        <f t="shared" si="124"/>
        <v/>
      </c>
      <c r="G1818" s="24">
        <f t="shared" si="126"/>
        <v>39</v>
      </c>
      <c r="H1818" s="35"/>
      <c r="I1818" s="24" t="str">
        <f t="shared" si="123"/>
        <v/>
      </c>
      <c r="K1818" s="24">
        <f>IF(J1818&gt;900,_xlfn.XLOOKUP(ROUND(J1818,0),'CM-VL-G-C-GL-B-T-ClassRimThickn'!$B$1:$B$112,'CM-VL-G-C-GL-B-T-ClassRimThickn'!$C$1:$C$112,0,1,1),J1818)</f>
        <v>0</v>
      </c>
      <c r="L1818" s="24">
        <v>85</v>
      </c>
      <c r="M1818" s="24">
        <f>IF(L1818&gt;900,_xlfn.XLOOKUP(ROUND(L1818,0),'CM-VL-G-C-GL-B-T-ClassRimThickn'!$B$1:$B$112,'CM-VL-G-C-GL-B-T-ClassRimThickn'!$C$1:$C$112,0,1,1),L1818)</f>
        <v>85</v>
      </c>
      <c r="N1818" s="24">
        <v>85</v>
      </c>
      <c r="O1818" s="24">
        <f>IF(N1818&gt;900,_xlfn.XLOOKUP(ROUND(N1818,0),'CM-VL-G-C-GL-B-T-ClassRimThickn'!$B$1:$B$112,'CM-VL-G-C-GL-B-T-ClassRimThickn'!$C$1:$C$112,0,1,1),N1818)</f>
        <v>85</v>
      </c>
      <c r="P1818" s="24">
        <v>85</v>
      </c>
      <c r="Q1818" s="24">
        <f>IF(P1818&gt;900,_xlfn.XLOOKUP(ROUND(P1818,0),'CM-VL-G-C-GL-B-T-ClassRimThickn'!$B$1:$B$112,'CM-VL-G-C-GL-B-T-ClassRimThickn'!$C$1:$C$112,0,1,1),P1818)</f>
        <v>85</v>
      </c>
      <c r="S1818" s="24">
        <f>IF(R1818&gt;900,_xlfn.XLOOKUP(ROUND(R1818,0),'CM-VL-G-C-GL-B-T-ClassRimThickn'!$B$1:$B$112,'CM-VL-G-C-GL-B-T-ClassRimThickn'!$C$1:$C$112,0,1,1),R1818)</f>
        <v>0</v>
      </c>
      <c r="T1818" s="24">
        <v>85</v>
      </c>
      <c r="U1818" s="24">
        <f>IF(T1818&gt;900,_xlfn.XLOOKUP(ROUND(T1818,0),'CM-VL-G-C-GL-B-T-ClassRimThickn'!$B$1:$B$112,'CM-VL-G-C-GL-B-T-ClassRimThickn'!$C$1:$C$112,0,1,1),T1818)</f>
        <v>85</v>
      </c>
      <c r="V1818" s="24">
        <v>85</v>
      </c>
      <c r="W1818" s="24">
        <f>IF(V1818&gt;900,_xlfn.XLOOKUP(ROUND(V1818,0),'CM-VL-G-C-GL-B-T-ClassRimThickn'!$B$1:$B$112,'CM-VL-G-C-GL-B-T-ClassRimThickn'!$C$1:$C$112,0,1,1),V1818)</f>
        <v>85</v>
      </c>
      <c r="X1818" s="24">
        <v>85</v>
      </c>
      <c r="Y1818" s="24">
        <f>IF(X1818&gt;900,_xlfn.XLOOKUP(ROUND(X1818,0),'CM-VL-G-C-GL-B-T-ClassRimThickn'!$B$1:$B$112,'CM-VL-G-C-GL-B-T-ClassRimThickn'!$C$1:$C$112,0,1,1),X1818)</f>
        <v>85</v>
      </c>
      <c r="Z1818" s="24">
        <v>85</v>
      </c>
      <c r="AA1818" s="24">
        <f>IF(Z1818&gt;900,_xlfn.XLOOKUP(ROUND(Z1818,0),'CM-VL-G-C-GL-B-T-ClassRimThickn'!$B$1:$B$112,'CM-VL-G-C-GL-B-T-ClassRimThickn'!$C$1:$C$112,0,1,1),Z1818)</f>
        <v>85</v>
      </c>
      <c r="AB1818" s="24">
        <v>85</v>
      </c>
      <c r="AC1818" s="24">
        <f>IF(AB1818&gt;900,_xlfn.XLOOKUP(ROUND(AB1818,0),'CM-VL-G-C-GL-B-T-ClassRimThickn'!$B$1:$B$112,'CM-VL-G-C-GL-B-T-ClassRimThickn'!$C$1:$C$112,0,1,1),AB1818)</f>
        <v>85</v>
      </c>
      <c r="AD1818" s="24">
        <v>85</v>
      </c>
      <c r="AE1818" s="24">
        <f>IF(AD1818&gt;900,_xlfn.XLOOKUP(ROUND(AD1818,0),'CM-VL-G-C-GL-B-T-ClassRimThickn'!$B$1:$B$112,'CM-VL-G-C-GL-B-T-ClassRimThickn'!$C$1:$C$112,0,1,1),AD1818)</f>
        <v>85</v>
      </c>
      <c r="AF1818" s="24">
        <v>85</v>
      </c>
      <c r="AG1818" s="24">
        <f>IF(AF1818&gt;900,_xlfn.XLOOKUP(ROUND(AF1818,0),'CM-VL-G-C-GL-B-T-ClassRimThickn'!$B$1:$B$112,'CM-VL-G-C-GL-B-T-ClassRimThickn'!$C$1:$C$112,0,1,1),AF1818)</f>
        <v>85</v>
      </c>
      <c r="AH1818" s="24">
        <v>28</v>
      </c>
      <c r="AI1818" s="24">
        <v>28</v>
      </c>
      <c r="AJ1818" s="24">
        <v>28</v>
      </c>
      <c r="AK1818" s="24">
        <v>28</v>
      </c>
      <c r="AL1818" s="24">
        <v>28</v>
      </c>
      <c r="AM1818" s="24">
        <v>28</v>
      </c>
      <c r="AN1818" s="24">
        <v>28</v>
      </c>
      <c r="AO1818" s="24">
        <v>28</v>
      </c>
      <c r="AP1818" s="24">
        <v>28</v>
      </c>
      <c r="AQ1818" s="24">
        <v>28</v>
      </c>
      <c r="AR1818" s="24">
        <v>28</v>
      </c>
      <c r="AS1818" s="24">
        <v>28</v>
      </c>
      <c r="AT1818" s="24">
        <v>1</v>
      </c>
      <c r="AU1818" s="24">
        <v>1</v>
      </c>
      <c r="AV1818" s="24">
        <v>1</v>
      </c>
      <c r="AW1818" s="24">
        <v>1</v>
      </c>
      <c r="AX1818" s="24">
        <v>0</v>
      </c>
      <c r="AY1818" s="24">
        <v>0</v>
      </c>
      <c r="AZ1818" s="24">
        <v>1</v>
      </c>
      <c r="BA1818" s="24">
        <v>0</v>
      </c>
      <c r="BB1818" s="24">
        <v>0</v>
      </c>
      <c r="BC1818" s="24">
        <v>1</v>
      </c>
      <c r="BD1818" s="24">
        <v>0</v>
      </c>
      <c r="BE1818" s="24">
        <v>0.5</v>
      </c>
      <c r="BF1818" s="24">
        <v>0</v>
      </c>
      <c r="BG1818" s="24">
        <v>0</v>
      </c>
      <c r="BH1818" s="24">
        <v>0</v>
      </c>
      <c r="BI1818" s="24">
        <v>0</v>
      </c>
      <c r="BJ1818" s="24">
        <v>0</v>
      </c>
      <c r="BL1818" s="24">
        <v>0</v>
      </c>
      <c r="BM1818" s="24">
        <v>0</v>
      </c>
      <c r="BN1818" s="24">
        <v>0</v>
      </c>
      <c r="BO1818" s="24">
        <v>0</v>
      </c>
      <c r="BP1818" s="24">
        <v>0</v>
      </c>
      <c r="BQ1818" s="24">
        <v>0</v>
      </c>
      <c r="BR1818" s="24">
        <v>0</v>
      </c>
      <c r="BS1818" s="24">
        <v>0</v>
      </c>
      <c r="BT1818" s="24">
        <v>0</v>
      </c>
      <c r="BU1818" s="24">
        <v>0</v>
      </c>
      <c r="BV1818" s="24">
        <v>0</v>
      </c>
      <c r="BW1818" s="24">
        <v>0</v>
      </c>
      <c r="BX1818" s="24">
        <v>0</v>
      </c>
      <c r="BY1818" s="24">
        <v>0</v>
      </c>
      <c r="BZ1818" s="24">
        <v>0</v>
      </c>
      <c r="CB1818" s="24">
        <v>0</v>
      </c>
      <c r="CC1818" s="24">
        <v>0</v>
      </c>
      <c r="CO1818" s="34">
        <f t="shared" si="125"/>
        <v>0</v>
      </c>
    </row>
    <row r="1819" spans="1:93" ht="15" hidden="1">
      <c r="A1819" s="23" t="s">
        <v>188</v>
      </c>
      <c r="B1819" s="52">
        <v>41255</v>
      </c>
      <c r="C1819" s="25" t="str">
        <f t="shared" si="124"/>
        <v/>
      </c>
      <c r="G1819" s="24">
        <f t="shared" si="126"/>
        <v>89</v>
      </c>
      <c r="H1819" s="32"/>
      <c r="I1819" s="24" t="str">
        <f t="shared" si="123"/>
        <v/>
      </c>
      <c r="K1819" s="24">
        <f>IF(J1819&gt;900,_xlfn.XLOOKUP(ROUND(J1819,0),'CM-VL-G-C-GL-B-T-ClassRimThickn'!$B$1:$B$112,'CM-VL-G-C-GL-B-T-ClassRimThickn'!$C$1:$C$112,0,1,1),J1819)</f>
        <v>0</v>
      </c>
      <c r="L1819" s="24">
        <v>85</v>
      </c>
      <c r="M1819" s="24">
        <f>IF(L1819&gt;900,_xlfn.XLOOKUP(ROUND(L1819,0),'CM-VL-G-C-GL-B-T-ClassRimThickn'!$B$1:$B$112,'CM-VL-G-C-GL-B-T-ClassRimThickn'!$C$1:$C$112,0,1,1),L1819)</f>
        <v>85</v>
      </c>
      <c r="N1819" s="24">
        <v>85</v>
      </c>
      <c r="O1819" s="24">
        <f>IF(N1819&gt;900,_xlfn.XLOOKUP(ROUND(N1819,0),'CM-VL-G-C-GL-B-T-ClassRimThickn'!$B$1:$B$112,'CM-VL-G-C-GL-B-T-ClassRimThickn'!$C$1:$C$112,0,1,1),N1819)</f>
        <v>85</v>
      </c>
      <c r="P1819" s="24">
        <v>85</v>
      </c>
      <c r="Q1819" s="24">
        <f>IF(P1819&gt;900,_xlfn.XLOOKUP(ROUND(P1819,0),'CM-VL-G-C-GL-B-T-ClassRimThickn'!$B$1:$B$112,'CM-VL-G-C-GL-B-T-ClassRimThickn'!$C$1:$C$112,0,1,1),P1819)</f>
        <v>85</v>
      </c>
      <c r="S1819" s="24">
        <f>IF(R1819&gt;900,_xlfn.XLOOKUP(ROUND(R1819,0),'CM-VL-G-C-GL-B-T-ClassRimThickn'!$B$1:$B$112,'CM-VL-G-C-GL-B-T-ClassRimThickn'!$C$1:$C$112,0,1,1),R1819)</f>
        <v>0</v>
      </c>
      <c r="T1819" s="24">
        <v>85</v>
      </c>
      <c r="U1819" s="24">
        <f>IF(T1819&gt;900,_xlfn.XLOOKUP(ROUND(T1819,0),'CM-VL-G-C-GL-B-T-ClassRimThickn'!$B$1:$B$112,'CM-VL-G-C-GL-B-T-ClassRimThickn'!$C$1:$C$112,0,1,1),T1819)</f>
        <v>85</v>
      </c>
      <c r="V1819" s="24">
        <v>85</v>
      </c>
      <c r="W1819" s="24">
        <f>IF(V1819&gt;900,_xlfn.XLOOKUP(ROUND(V1819,0),'CM-VL-G-C-GL-B-T-ClassRimThickn'!$B$1:$B$112,'CM-VL-G-C-GL-B-T-ClassRimThickn'!$C$1:$C$112,0,1,1),V1819)</f>
        <v>85</v>
      </c>
      <c r="X1819" s="24">
        <v>85</v>
      </c>
      <c r="Y1819" s="24">
        <f>IF(X1819&gt;900,_xlfn.XLOOKUP(ROUND(X1819,0),'CM-VL-G-C-GL-B-T-ClassRimThickn'!$B$1:$B$112,'CM-VL-G-C-GL-B-T-ClassRimThickn'!$C$1:$C$112,0,1,1),X1819)</f>
        <v>85</v>
      </c>
      <c r="Z1819" s="24">
        <v>85</v>
      </c>
      <c r="AA1819" s="24">
        <f>IF(Z1819&gt;900,_xlfn.XLOOKUP(ROUND(Z1819,0),'CM-VL-G-C-GL-B-T-ClassRimThickn'!$B$1:$B$112,'CM-VL-G-C-GL-B-T-ClassRimThickn'!$C$1:$C$112,0,1,1),Z1819)</f>
        <v>85</v>
      </c>
      <c r="AB1819" s="24">
        <v>85</v>
      </c>
      <c r="AC1819" s="24">
        <f>IF(AB1819&gt;900,_xlfn.XLOOKUP(ROUND(AB1819,0),'CM-VL-G-C-GL-B-T-ClassRimThickn'!$B$1:$B$112,'CM-VL-G-C-GL-B-T-ClassRimThickn'!$C$1:$C$112,0,1,1),AB1819)</f>
        <v>85</v>
      </c>
      <c r="AD1819" s="24">
        <v>85</v>
      </c>
      <c r="AE1819" s="24">
        <f>IF(AD1819&gt;900,_xlfn.XLOOKUP(ROUND(AD1819,0),'CM-VL-G-C-GL-B-T-ClassRimThickn'!$B$1:$B$112,'CM-VL-G-C-GL-B-T-ClassRimThickn'!$C$1:$C$112,0,1,1),AD1819)</f>
        <v>85</v>
      </c>
      <c r="AF1819" s="24">
        <v>85</v>
      </c>
      <c r="AG1819" s="24">
        <f>IF(AF1819&gt;900,_xlfn.XLOOKUP(ROUND(AF1819,0),'CM-VL-G-C-GL-B-T-ClassRimThickn'!$B$1:$B$112,'CM-VL-G-C-GL-B-T-ClassRimThickn'!$C$1:$C$112,0,1,1),AF1819)</f>
        <v>85</v>
      </c>
      <c r="AH1819" s="24">
        <v>27</v>
      </c>
      <c r="AI1819" s="24">
        <v>27</v>
      </c>
      <c r="AJ1819" s="24">
        <v>26</v>
      </c>
      <c r="AK1819" s="24">
        <v>26</v>
      </c>
      <c r="AL1819" s="24">
        <v>26</v>
      </c>
      <c r="AM1819" s="24">
        <v>26</v>
      </c>
      <c r="AN1819" s="24">
        <v>26.5</v>
      </c>
      <c r="AO1819" s="24">
        <v>27</v>
      </c>
      <c r="AP1819" s="24">
        <v>27</v>
      </c>
      <c r="AQ1819" s="24">
        <v>27</v>
      </c>
      <c r="AR1819" s="24">
        <v>27</v>
      </c>
      <c r="AS1819" s="24">
        <v>26</v>
      </c>
      <c r="AT1819" s="24">
        <v>29</v>
      </c>
      <c r="AU1819" s="24">
        <v>30</v>
      </c>
      <c r="AV1819" s="24">
        <v>29</v>
      </c>
      <c r="AW1819" s="24">
        <v>30</v>
      </c>
      <c r="AX1819" s="24">
        <v>30</v>
      </c>
      <c r="AY1819" s="24">
        <v>29</v>
      </c>
      <c r="AZ1819" s="24">
        <v>29</v>
      </c>
      <c r="BA1819" s="24">
        <v>29</v>
      </c>
      <c r="BB1819" s="24">
        <v>29.5</v>
      </c>
      <c r="BC1819" s="24">
        <v>29</v>
      </c>
      <c r="BD1819" s="24">
        <v>29</v>
      </c>
      <c r="BE1819" s="24">
        <v>29</v>
      </c>
      <c r="BF1819" s="24">
        <v>0</v>
      </c>
      <c r="BG1819" s="24">
        <v>0</v>
      </c>
      <c r="BH1819" s="24">
        <v>0</v>
      </c>
      <c r="BI1819" s="24">
        <v>0</v>
      </c>
      <c r="BJ1819" s="24">
        <v>0</v>
      </c>
      <c r="BL1819" s="24">
        <v>0</v>
      </c>
      <c r="BM1819" s="24">
        <v>0</v>
      </c>
      <c r="BN1819" s="24">
        <v>0</v>
      </c>
      <c r="BO1819" s="24">
        <v>0</v>
      </c>
      <c r="BP1819" s="24">
        <v>0</v>
      </c>
      <c r="BQ1819" s="24">
        <v>0</v>
      </c>
      <c r="BR1819" s="24">
        <v>0</v>
      </c>
      <c r="BS1819" s="24">
        <v>0.5</v>
      </c>
      <c r="BT1819" s="24">
        <v>0</v>
      </c>
      <c r="BU1819" s="24">
        <v>0</v>
      </c>
      <c r="BV1819" s="24">
        <v>0</v>
      </c>
      <c r="BW1819" s="24">
        <v>0</v>
      </c>
      <c r="BX1819" s="24">
        <v>0</v>
      </c>
      <c r="BY1819" s="24">
        <v>0</v>
      </c>
      <c r="BZ1819" s="24">
        <v>0</v>
      </c>
      <c r="CB1819" s="24">
        <v>0</v>
      </c>
      <c r="CC1819" s="24">
        <v>0.5</v>
      </c>
      <c r="CD1819" s="24">
        <v>140</v>
      </c>
      <c r="CE1819" s="24">
        <v>135</v>
      </c>
      <c r="CF1819" s="24">
        <v>140</v>
      </c>
      <c r="CG1819" s="24">
        <v>140</v>
      </c>
      <c r="CH1819" s="24">
        <v>140</v>
      </c>
      <c r="CI1819" s="24">
        <v>140</v>
      </c>
      <c r="CO1819" s="34">
        <f t="shared" si="125"/>
        <v>131695.62352941177</v>
      </c>
    </row>
    <row r="1820" spans="1:93" ht="15" hidden="1">
      <c r="A1820" s="23" t="s">
        <v>188</v>
      </c>
      <c r="B1820" s="52">
        <v>41299</v>
      </c>
      <c r="C1820" s="25" t="str">
        <f t="shared" si="124"/>
        <v/>
      </c>
      <c r="G1820" s="24">
        <f t="shared" si="126"/>
        <v>44</v>
      </c>
      <c r="H1820" s="32">
        <v>254412</v>
      </c>
      <c r="I1820" s="24" t="b">
        <f t="shared" si="123"/>
        <v>0</v>
      </c>
      <c r="K1820" s="24">
        <f>IF(J1820&gt;900,_xlfn.XLOOKUP(ROUND(J1820,0),'CM-VL-G-C-GL-B-T-ClassRimThickn'!$B$1:$B$112,'CM-VL-G-C-GL-B-T-ClassRimThickn'!$C$1:$C$112,0,1,1),J1820)</f>
        <v>0</v>
      </c>
      <c r="L1820" s="24">
        <v>88</v>
      </c>
      <c r="M1820" s="24">
        <f>IF(L1820&gt;900,_xlfn.XLOOKUP(ROUND(L1820,0),'CM-VL-G-C-GL-B-T-ClassRimThickn'!$B$1:$B$112,'CM-VL-G-C-GL-B-T-ClassRimThickn'!$C$1:$C$112,0,1,1),L1820)</f>
        <v>88</v>
      </c>
      <c r="N1820" s="24">
        <v>86</v>
      </c>
      <c r="O1820" s="24">
        <f>IF(N1820&gt;900,_xlfn.XLOOKUP(ROUND(N1820,0),'CM-VL-G-C-GL-B-T-ClassRimThickn'!$B$1:$B$112,'CM-VL-G-C-GL-B-T-ClassRimThickn'!$C$1:$C$112,0,1,1),N1820)</f>
        <v>86</v>
      </c>
      <c r="P1820" s="24">
        <v>86</v>
      </c>
      <c r="Q1820" s="24">
        <f>IF(P1820&gt;900,_xlfn.XLOOKUP(ROUND(P1820,0),'CM-VL-G-C-GL-B-T-ClassRimThickn'!$B$1:$B$112,'CM-VL-G-C-GL-B-T-ClassRimThickn'!$C$1:$C$112,0,1,1),P1820)</f>
        <v>86</v>
      </c>
      <c r="S1820" s="24">
        <f>IF(R1820&gt;900,_xlfn.XLOOKUP(ROUND(R1820,0),'CM-VL-G-C-GL-B-T-ClassRimThickn'!$B$1:$B$112,'CM-VL-G-C-GL-B-T-ClassRimThickn'!$C$1:$C$112,0,1,1),R1820)</f>
        <v>0</v>
      </c>
      <c r="T1820" s="24">
        <v>86</v>
      </c>
      <c r="U1820" s="24">
        <f>IF(T1820&gt;900,_xlfn.XLOOKUP(ROUND(T1820,0),'CM-VL-G-C-GL-B-T-ClassRimThickn'!$B$1:$B$112,'CM-VL-G-C-GL-B-T-ClassRimThickn'!$C$1:$C$112,0,1,1),T1820)</f>
        <v>86</v>
      </c>
      <c r="V1820" s="24">
        <v>85</v>
      </c>
      <c r="W1820" s="24">
        <f>IF(V1820&gt;900,_xlfn.XLOOKUP(ROUND(V1820,0),'CM-VL-G-C-GL-B-T-ClassRimThickn'!$B$1:$B$112,'CM-VL-G-C-GL-B-T-ClassRimThickn'!$C$1:$C$112,0,1,1),V1820)</f>
        <v>85</v>
      </c>
      <c r="X1820" s="24">
        <v>86</v>
      </c>
      <c r="Y1820" s="24">
        <f>IF(X1820&gt;900,_xlfn.XLOOKUP(ROUND(X1820,0),'CM-VL-G-C-GL-B-T-ClassRimThickn'!$B$1:$B$112,'CM-VL-G-C-GL-B-T-ClassRimThickn'!$C$1:$C$112,0,1,1),X1820)</f>
        <v>86</v>
      </c>
      <c r="Z1820" s="24">
        <v>86</v>
      </c>
      <c r="AA1820" s="24">
        <f>IF(Z1820&gt;900,_xlfn.XLOOKUP(ROUND(Z1820,0),'CM-VL-G-C-GL-B-T-ClassRimThickn'!$B$1:$B$112,'CM-VL-G-C-GL-B-T-ClassRimThickn'!$C$1:$C$112,0,1,1),Z1820)</f>
        <v>86</v>
      </c>
      <c r="AB1820" s="24">
        <v>86</v>
      </c>
      <c r="AC1820" s="24">
        <f>IF(AB1820&gt;900,_xlfn.XLOOKUP(ROUND(AB1820,0),'CM-VL-G-C-GL-B-T-ClassRimThickn'!$B$1:$B$112,'CM-VL-G-C-GL-B-T-ClassRimThickn'!$C$1:$C$112,0,1,1),AB1820)</f>
        <v>86</v>
      </c>
      <c r="AD1820" s="24">
        <v>86</v>
      </c>
      <c r="AE1820" s="24">
        <f>IF(AD1820&gt;900,_xlfn.XLOOKUP(ROUND(AD1820,0),'CM-VL-G-C-GL-B-T-ClassRimThickn'!$B$1:$B$112,'CM-VL-G-C-GL-B-T-ClassRimThickn'!$C$1:$C$112,0,1,1),AD1820)</f>
        <v>86</v>
      </c>
      <c r="AF1820" s="24">
        <v>86</v>
      </c>
      <c r="AG1820" s="24">
        <f>IF(AF1820&gt;900,_xlfn.XLOOKUP(ROUND(AF1820,0),'CM-VL-G-C-GL-B-T-ClassRimThickn'!$B$1:$B$112,'CM-VL-G-C-GL-B-T-ClassRimThickn'!$C$1:$C$112,0,1,1),AF1820)</f>
        <v>86</v>
      </c>
      <c r="AH1820" s="24">
        <v>26</v>
      </c>
      <c r="AI1820" s="24">
        <v>24.5</v>
      </c>
      <c r="AJ1820" s="24">
        <v>25</v>
      </c>
      <c r="AK1820" s="24">
        <v>26</v>
      </c>
      <c r="AL1820" s="24">
        <v>25</v>
      </c>
      <c r="AM1820" s="24">
        <v>24.5</v>
      </c>
      <c r="AN1820" s="24">
        <v>26</v>
      </c>
      <c r="AO1820" s="24">
        <v>24</v>
      </c>
      <c r="AP1820" s="24">
        <v>24.5</v>
      </c>
      <c r="AQ1820" s="24">
        <v>25</v>
      </c>
      <c r="AR1820" s="24">
        <v>25.5</v>
      </c>
      <c r="AS1820" s="24">
        <v>24.5</v>
      </c>
      <c r="AT1820" s="24">
        <v>29.5</v>
      </c>
      <c r="AU1820" s="24">
        <v>29</v>
      </c>
      <c r="AV1820" s="24">
        <v>29.5</v>
      </c>
      <c r="AW1820" s="24">
        <v>30</v>
      </c>
      <c r="AX1820" s="24">
        <v>29</v>
      </c>
      <c r="AY1820" s="24">
        <v>29.5</v>
      </c>
      <c r="AZ1820" s="24">
        <v>30</v>
      </c>
      <c r="BA1820" s="24">
        <v>29</v>
      </c>
      <c r="BB1820" s="24">
        <v>29.5</v>
      </c>
      <c r="BC1820" s="24">
        <v>29.5</v>
      </c>
      <c r="BD1820" s="24">
        <v>29</v>
      </c>
      <c r="BE1820" s="24">
        <v>29.5</v>
      </c>
      <c r="BF1820" s="24">
        <v>0</v>
      </c>
      <c r="BG1820" s="24">
        <v>0</v>
      </c>
      <c r="BH1820" s="24">
        <v>0</v>
      </c>
      <c r="BI1820" s="24">
        <v>0</v>
      </c>
      <c r="BJ1820" s="24">
        <v>0</v>
      </c>
      <c r="BL1820" s="24">
        <v>0</v>
      </c>
      <c r="BM1820" s="24">
        <v>0</v>
      </c>
      <c r="BN1820" s="24">
        <v>0</v>
      </c>
      <c r="BO1820" s="24">
        <v>0</v>
      </c>
      <c r="BP1820" s="24">
        <v>0</v>
      </c>
      <c r="BQ1820" s="24">
        <v>0</v>
      </c>
      <c r="BR1820" s="24">
        <v>0.5</v>
      </c>
      <c r="BS1820" s="24">
        <v>0.5</v>
      </c>
      <c r="BT1820" s="24">
        <v>0.5</v>
      </c>
      <c r="BU1820" s="24">
        <v>0.5</v>
      </c>
      <c r="BV1820" s="24">
        <v>0.5</v>
      </c>
      <c r="BW1820" s="24">
        <v>0.5</v>
      </c>
      <c r="BX1820" s="24">
        <v>0.5</v>
      </c>
      <c r="BY1820" s="24">
        <v>0.5</v>
      </c>
      <c r="BZ1820" s="24">
        <v>0.5</v>
      </c>
      <c r="CB1820" s="24">
        <v>0.5</v>
      </c>
      <c r="CC1820" s="24">
        <v>0.5</v>
      </c>
      <c r="CD1820" s="24">
        <v>110</v>
      </c>
      <c r="CE1820" s="24">
        <v>105</v>
      </c>
      <c r="CF1820" s="24">
        <v>95</v>
      </c>
      <c r="CG1820" s="24">
        <v>105</v>
      </c>
      <c r="CH1820" s="24">
        <v>100</v>
      </c>
      <c r="CI1820" s="24">
        <v>95</v>
      </c>
      <c r="CO1820" s="34">
        <f t="shared" si="125"/>
        <v>254412</v>
      </c>
    </row>
    <row r="1821" spans="1:93" ht="15" hidden="1">
      <c r="A1821" s="23" t="s">
        <v>188</v>
      </c>
      <c r="B1821" s="52">
        <v>41327</v>
      </c>
      <c r="C1821" s="25" t="str">
        <f t="shared" si="124"/>
        <v/>
      </c>
      <c r="G1821" s="24">
        <f t="shared" si="126"/>
        <v>28</v>
      </c>
      <c r="H1821" s="32">
        <v>176942</v>
      </c>
      <c r="I1821" s="24" t="str">
        <f t="shared" si="123"/>
        <v/>
      </c>
      <c r="K1821" s="24">
        <f>IF(J1821&gt;900,_xlfn.XLOOKUP(ROUND(J1821,0),'CM-VL-G-C-GL-B-T-ClassRimThickn'!$B$1:$B$112,'CM-VL-G-C-GL-B-T-ClassRimThickn'!$C$1:$C$112,0,1,1),J1821)</f>
        <v>0</v>
      </c>
      <c r="L1821" s="24">
        <v>60</v>
      </c>
      <c r="M1821" s="24">
        <f>IF(L1821&gt;900,_xlfn.XLOOKUP(ROUND(L1821,0),'CM-VL-G-C-GL-B-T-ClassRimThickn'!$B$1:$B$112,'CM-VL-G-C-GL-B-T-ClassRimThickn'!$C$1:$C$112,0,1,1),L1821)</f>
        <v>60</v>
      </c>
      <c r="N1821" s="24">
        <v>60</v>
      </c>
      <c r="O1821" s="24">
        <f>IF(N1821&gt;900,_xlfn.XLOOKUP(ROUND(N1821,0),'CM-VL-G-C-GL-B-T-ClassRimThickn'!$B$1:$B$112,'CM-VL-G-C-GL-B-T-ClassRimThickn'!$C$1:$C$112,0,1,1),N1821)</f>
        <v>60</v>
      </c>
      <c r="P1821" s="24">
        <v>62</v>
      </c>
      <c r="Q1821" s="24">
        <f>IF(P1821&gt;900,_xlfn.XLOOKUP(ROUND(P1821,0),'CM-VL-G-C-GL-B-T-ClassRimThickn'!$B$1:$B$112,'CM-VL-G-C-GL-B-T-ClassRimThickn'!$C$1:$C$112,0,1,1),P1821)</f>
        <v>62</v>
      </c>
      <c r="S1821" s="24">
        <f>IF(R1821&gt;900,_xlfn.XLOOKUP(ROUND(R1821,0),'CM-VL-G-C-GL-B-T-ClassRimThickn'!$B$1:$B$112,'CM-VL-G-C-GL-B-T-ClassRimThickn'!$C$1:$C$112,0,1,1),R1821)</f>
        <v>0</v>
      </c>
      <c r="T1821" s="24">
        <v>60</v>
      </c>
      <c r="U1821" s="24">
        <f>IF(T1821&gt;900,_xlfn.XLOOKUP(ROUND(T1821,0),'CM-VL-G-C-GL-B-T-ClassRimThickn'!$B$1:$B$112,'CM-VL-G-C-GL-B-T-ClassRimThickn'!$C$1:$C$112,0,1,1),T1821)</f>
        <v>60</v>
      </c>
      <c r="V1821" s="24">
        <v>50</v>
      </c>
      <c r="W1821" s="24">
        <f>IF(V1821&gt;900,_xlfn.XLOOKUP(ROUND(V1821,0),'CM-VL-G-C-GL-B-T-ClassRimThickn'!$B$1:$B$112,'CM-VL-G-C-GL-B-T-ClassRimThickn'!$C$1:$C$112,0,1,1),V1821)</f>
        <v>50</v>
      </c>
      <c r="X1821" s="24">
        <v>60</v>
      </c>
      <c r="Y1821" s="24">
        <f>IF(X1821&gt;900,_xlfn.XLOOKUP(ROUND(X1821,0),'CM-VL-G-C-GL-B-T-ClassRimThickn'!$B$1:$B$112,'CM-VL-G-C-GL-B-T-ClassRimThickn'!$C$1:$C$112,0,1,1),X1821)</f>
        <v>60</v>
      </c>
      <c r="Z1821" s="24">
        <v>62</v>
      </c>
      <c r="AA1821" s="24">
        <f>IF(Z1821&gt;900,_xlfn.XLOOKUP(ROUND(Z1821,0),'CM-VL-G-C-GL-B-T-ClassRimThickn'!$B$1:$B$112,'CM-VL-G-C-GL-B-T-ClassRimThickn'!$C$1:$C$112,0,1,1),Z1821)</f>
        <v>62</v>
      </c>
      <c r="AB1821" s="24">
        <v>63</v>
      </c>
      <c r="AC1821" s="24">
        <f>IF(AB1821&gt;900,_xlfn.XLOOKUP(ROUND(AB1821,0),'CM-VL-G-C-GL-B-T-ClassRimThickn'!$B$1:$B$112,'CM-VL-G-C-GL-B-T-ClassRimThickn'!$C$1:$C$112,0,1,1),AB1821)</f>
        <v>63</v>
      </c>
      <c r="AD1821" s="24">
        <v>55</v>
      </c>
      <c r="AE1821" s="24">
        <f>IF(AD1821&gt;900,_xlfn.XLOOKUP(ROUND(AD1821,0),'CM-VL-G-C-GL-B-T-ClassRimThickn'!$B$1:$B$112,'CM-VL-G-C-GL-B-T-ClassRimThickn'!$C$1:$C$112,0,1,1),AD1821)</f>
        <v>55</v>
      </c>
      <c r="AF1821" s="24">
        <v>60</v>
      </c>
      <c r="AG1821" s="24">
        <f>IF(AF1821&gt;900,_xlfn.XLOOKUP(ROUND(AF1821,0),'CM-VL-G-C-GL-B-T-ClassRimThickn'!$B$1:$B$112,'CM-VL-G-C-GL-B-T-ClassRimThickn'!$C$1:$C$112,0,1,1),AF1821)</f>
        <v>60</v>
      </c>
      <c r="AH1821" s="24">
        <v>26</v>
      </c>
      <c r="AI1821" s="24">
        <v>23</v>
      </c>
      <c r="AJ1821" s="24">
        <v>25</v>
      </c>
      <c r="AK1821" s="24">
        <v>25</v>
      </c>
      <c r="AL1821" s="24">
        <v>22</v>
      </c>
      <c r="AM1821" s="24">
        <v>26</v>
      </c>
      <c r="AN1821" s="24">
        <v>27</v>
      </c>
      <c r="AO1821" s="24">
        <v>25</v>
      </c>
      <c r="AP1821" s="24">
        <v>26</v>
      </c>
      <c r="AQ1821" s="24">
        <v>23</v>
      </c>
      <c r="AR1821" s="24">
        <v>26</v>
      </c>
      <c r="AS1821" s="24">
        <v>25</v>
      </c>
      <c r="AT1821" s="24">
        <v>29</v>
      </c>
      <c r="AU1821" s="24">
        <v>29</v>
      </c>
      <c r="AV1821" s="24">
        <v>31</v>
      </c>
      <c r="AW1821" s="24">
        <v>30</v>
      </c>
      <c r="AX1821" s="24">
        <v>28</v>
      </c>
      <c r="AY1821" s="24">
        <v>28</v>
      </c>
      <c r="AZ1821" s="24">
        <v>28</v>
      </c>
      <c r="BA1821" s="24">
        <v>28</v>
      </c>
      <c r="BB1821" s="24">
        <v>2</v>
      </c>
      <c r="BC1821" s="24">
        <v>829</v>
      </c>
      <c r="BD1821" s="24">
        <v>29</v>
      </c>
      <c r="BE1821" s="24">
        <v>30.5</v>
      </c>
      <c r="BF1821" s="24">
        <v>0</v>
      </c>
      <c r="BG1821" s="24">
        <v>0</v>
      </c>
      <c r="BH1821" s="24">
        <v>0</v>
      </c>
      <c r="BI1821" s="24">
        <v>0</v>
      </c>
      <c r="BJ1821" s="24">
        <v>0</v>
      </c>
      <c r="BL1821" s="24">
        <v>0</v>
      </c>
      <c r="BM1821" s="24">
        <v>0</v>
      </c>
      <c r="BN1821" s="24">
        <v>0</v>
      </c>
      <c r="BO1821" s="24">
        <v>0</v>
      </c>
      <c r="BP1821" s="24">
        <v>0</v>
      </c>
      <c r="BQ1821" s="24">
        <v>1</v>
      </c>
      <c r="BR1821" s="24">
        <v>0</v>
      </c>
      <c r="BS1821" s="24">
        <v>0.5</v>
      </c>
      <c r="BT1821" s="24">
        <v>0</v>
      </c>
      <c r="BU1821" s="24">
        <v>0</v>
      </c>
      <c r="BV1821" s="24">
        <v>0.5</v>
      </c>
      <c r="BW1821" s="24">
        <v>0</v>
      </c>
      <c r="BX1821" s="24">
        <v>0</v>
      </c>
      <c r="BY1821" s="24">
        <v>0</v>
      </c>
      <c r="BZ1821" s="24">
        <v>0</v>
      </c>
      <c r="CB1821" s="24">
        <v>0</v>
      </c>
      <c r="CC1821" s="24">
        <v>0</v>
      </c>
      <c r="CD1821" s="24">
        <v>80</v>
      </c>
      <c r="CE1821" s="24">
        <v>75</v>
      </c>
      <c r="CF1821" s="24">
        <v>75</v>
      </c>
      <c r="CG1821" s="24">
        <v>73</v>
      </c>
      <c r="CH1821" s="24">
        <v>70</v>
      </c>
      <c r="CI1821" s="24">
        <v>70</v>
      </c>
      <c r="CO1821" s="34">
        <f t="shared" si="125"/>
        <v>176942</v>
      </c>
    </row>
    <row r="1822" spans="1:93" ht="15" hidden="1">
      <c r="A1822" s="23" t="s">
        <v>188</v>
      </c>
      <c r="B1822" s="52">
        <v>41368</v>
      </c>
      <c r="C1822" s="25" t="str">
        <f t="shared" si="124"/>
        <v/>
      </c>
      <c r="G1822" s="24">
        <f t="shared" si="126"/>
        <v>41</v>
      </c>
      <c r="H1822" s="32">
        <v>278869</v>
      </c>
      <c r="I1822" s="24" t="str">
        <f t="shared" si="123"/>
        <v/>
      </c>
      <c r="K1822" s="24">
        <f>IF(J1822&gt;900,_xlfn.XLOOKUP(ROUND(J1822,0),'CM-VL-G-C-GL-B-T-ClassRimThickn'!$B$1:$B$112,'CM-VL-G-C-GL-B-T-ClassRimThickn'!$C$1:$C$112,0,1,1),J1822)</f>
        <v>0</v>
      </c>
      <c r="L1822" s="24">
        <v>89</v>
      </c>
      <c r="M1822" s="24">
        <f>IF(L1822&gt;900,_xlfn.XLOOKUP(ROUND(L1822,0),'CM-VL-G-C-GL-B-T-ClassRimThickn'!$B$1:$B$112,'CM-VL-G-C-GL-B-T-ClassRimThickn'!$C$1:$C$112,0,1,1),L1822)</f>
        <v>89</v>
      </c>
      <c r="N1822" s="24">
        <v>89</v>
      </c>
      <c r="O1822" s="24">
        <f>IF(N1822&gt;900,_xlfn.XLOOKUP(ROUND(N1822,0),'CM-VL-G-C-GL-B-T-ClassRimThickn'!$B$1:$B$112,'CM-VL-G-C-GL-B-T-ClassRimThickn'!$C$1:$C$112,0,1,1),N1822)</f>
        <v>89</v>
      </c>
      <c r="P1822" s="24">
        <v>89</v>
      </c>
      <c r="Q1822" s="24">
        <f>IF(P1822&gt;900,_xlfn.XLOOKUP(ROUND(P1822,0),'CM-VL-G-C-GL-B-T-ClassRimThickn'!$B$1:$B$112,'CM-VL-G-C-GL-B-T-ClassRimThickn'!$C$1:$C$112,0,1,1),P1822)</f>
        <v>89</v>
      </c>
      <c r="S1822" s="24">
        <f>IF(R1822&gt;900,_xlfn.XLOOKUP(ROUND(R1822,0),'CM-VL-G-C-GL-B-T-ClassRimThickn'!$B$1:$B$112,'CM-VL-G-C-GL-B-T-ClassRimThickn'!$C$1:$C$112,0,1,1),R1822)</f>
        <v>0</v>
      </c>
      <c r="T1822" s="24">
        <v>89</v>
      </c>
      <c r="U1822" s="24">
        <f>IF(T1822&gt;900,_xlfn.XLOOKUP(ROUND(T1822,0),'CM-VL-G-C-GL-B-T-ClassRimThickn'!$B$1:$B$112,'CM-VL-G-C-GL-B-T-ClassRimThickn'!$C$1:$C$112,0,1,1),T1822)</f>
        <v>89</v>
      </c>
      <c r="V1822" s="24">
        <v>89</v>
      </c>
      <c r="W1822" s="24">
        <f>IF(V1822&gt;900,_xlfn.XLOOKUP(ROUND(V1822,0),'CM-VL-G-C-GL-B-T-ClassRimThickn'!$B$1:$B$112,'CM-VL-G-C-GL-B-T-ClassRimThickn'!$C$1:$C$112,0,1,1),V1822)</f>
        <v>89</v>
      </c>
      <c r="X1822" s="24">
        <v>89</v>
      </c>
      <c r="Y1822" s="24">
        <f>IF(X1822&gt;900,_xlfn.XLOOKUP(ROUND(X1822,0),'CM-VL-G-C-GL-B-T-ClassRimThickn'!$B$1:$B$112,'CM-VL-G-C-GL-B-T-ClassRimThickn'!$C$1:$C$112,0,1,1),X1822)</f>
        <v>89</v>
      </c>
      <c r="Z1822" s="24">
        <v>89</v>
      </c>
      <c r="AA1822" s="24">
        <f>IF(Z1822&gt;900,_xlfn.XLOOKUP(ROUND(Z1822,0),'CM-VL-G-C-GL-B-T-ClassRimThickn'!$B$1:$B$112,'CM-VL-G-C-GL-B-T-ClassRimThickn'!$C$1:$C$112,0,1,1),Z1822)</f>
        <v>89</v>
      </c>
      <c r="AB1822" s="24">
        <v>89</v>
      </c>
      <c r="AC1822" s="24">
        <f>IF(AB1822&gt;900,_xlfn.XLOOKUP(ROUND(AB1822,0),'CM-VL-G-C-GL-B-T-ClassRimThickn'!$B$1:$B$112,'CM-VL-G-C-GL-B-T-ClassRimThickn'!$C$1:$C$112,0,1,1),AB1822)</f>
        <v>89</v>
      </c>
      <c r="AD1822" s="24">
        <v>88</v>
      </c>
      <c r="AE1822" s="24">
        <f>IF(AD1822&gt;900,_xlfn.XLOOKUP(ROUND(AD1822,0),'CM-VL-G-C-GL-B-T-ClassRimThickn'!$B$1:$B$112,'CM-VL-G-C-GL-B-T-ClassRimThickn'!$C$1:$C$112,0,1,1),AD1822)</f>
        <v>88</v>
      </c>
      <c r="AF1822" s="24">
        <v>89</v>
      </c>
      <c r="AG1822" s="24">
        <f>IF(AF1822&gt;900,_xlfn.XLOOKUP(ROUND(AF1822,0),'CM-VL-G-C-GL-B-T-ClassRimThickn'!$B$1:$B$112,'CM-VL-G-C-GL-B-T-ClassRimThickn'!$C$1:$C$112,0,1,1),AF1822)</f>
        <v>89</v>
      </c>
      <c r="AH1822" s="24">
        <v>24</v>
      </c>
      <c r="AI1822" s="24">
        <v>23.5</v>
      </c>
      <c r="AJ1822" s="24">
        <v>24.5</v>
      </c>
      <c r="AK1822" s="24">
        <v>24.5</v>
      </c>
      <c r="AL1822" s="24">
        <v>23.5</v>
      </c>
      <c r="AM1822" s="24">
        <v>23.5</v>
      </c>
      <c r="AN1822" s="24">
        <v>24</v>
      </c>
      <c r="AO1822" s="24">
        <v>24</v>
      </c>
      <c r="AP1822" s="24">
        <v>24.5</v>
      </c>
      <c r="AQ1822" s="24">
        <v>25</v>
      </c>
      <c r="AR1822" s="24">
        <v>25</v>
      </c>
      <c r="AS1822" s="24">
        <v>23.5</v>
      </c>
      <c r="AT1822" s="24">
        <v>30</v>
      </c>
      <c r="AU1822" s="24">
        <v>29.5</v>
      </c>
      <c r="AV1822" s="24">
        <v>30</v>
      </c>
      <c r="AW1822" s="24">
        <v>30</v>
      </c>
      <c r="AX1822" s="24">
        <v>30</v>
      </c>
      <c r="AY1822" s="24">
        <v>30.5</v>
      </c>
      <c r="AZ1822" s="24">
        <v>30.5</v>
      </c>
      <c r="BA1822" s="24">
        <v>29.5</v>
      </c>
      <c r="BB1822" s="24">
        <v>30</v>
      </c>
      <c r="BC1822" s="24">
        <v>30</v>
      </c>
      <c r="BD1822" s="24">
        <v>29.5</v>
      </c>
      <c r="BE1822" s="24">
        <v>30.5</v>
      </c>
      <c r="BF1822" s="24">
        <v>0.5</v>
      </c>
      <c r="BG1822" s="24">
        <v>0.5</v>
      </c>
      <c r="BH1822" s="24">
        <v>0.5</v>
      </c>
      <c r="BI1822" s="24">
        <v>0.5</v>
      </c>
      <c r="BJ1822" s="24">
        <v>0.5</v>
      </c>
      <c r="BL1822" s="24">
        <v>0.5</v>
      </c>
      <c r="BM1822" s="24">
        <v>0.5</v>
      </c>
      <c r="BN1822" s="24">
        <v>0.5</v>
      </c>
      <c r="BO1822" s="24">
        <v>0.5</v>
      </c>
      <c r="BP1822" s="24">
        <v>0.5</v>
      </c>
      <c r="BQ1822" s="24">
        <v>0.5</v>
      </c>
      <c r="BR1822" s="24">
        <v>0</v>
      </c>
      <c r="BS1822" s="24">
        <v>0</v>
      </c>
      <c r="BT1822" s="24">
        <v>0.5</v>
      </c>
      <c r="BU1822" s="24">
        <v>0</v>
      </c>
      <c r="BV1822" s="24">
        <v>0.5</v>
      </c>
      <c r="BW1822" s="24">
        <v>0.5</v>
      </c>
      <c r="BX1822" s="24">
        <v>0.5</v>
      </c>
      <c r="BY1822" s="24">
        <v>0.5</v>
      </c>
      <c r="BZ1822" s="24">
        <v>0</v>
      </c>
      <c r="CB1822" s="24">
        <v>0</v>
      </c>
      <c r="CC1822" s="24">
        <v>0.5</v>
      </c>
      <c r="CD1822" s="24">
        <v>107</v>
      </c>
      <c r="CE1822" s="24">
        <v>107</v>
      </c>
      <c r="CF1822" s="24">
        <v>92</v>
      </c>
      <c r="CG1822" s="24">
        <v>101</v>
      </c>
      <c r="CH1822" s="24">
        <v>106</v>
      </c>
      <c r="CI1822" s="24">
        <v>100</v>
      </c>
      <c r="CO1822" s="34">
        <f t="shared" si="125"/>
        <v>278869</v>
      </c>
    </row>
    <row r="1823" spans="1:93" ht="15" hidden="1">
      <c r="A1823" s="23" t="s">
        <v>188</v>
      </c>
      <c r="B1823" s="52">
        <v>41400</v>
      </c>
      <c r="C1823" s="25" t="str">
        <f t="shared" si="124"/>
        <v/>
      </c>
      <c r="G1823" s="24">
        <f t="shared" si="126"/>
        <v>32</v>
      </c>
      <c r="H1823" s="35">
        <v>287050</v>
      </c>
      <c r="I1823" s="24" t="str">
        <f t="shared" si="123"/>
        <v/>
      </c>
      <c r="K1823" s="24">
        <f>IF(J1823&gt;900,_xlfn.XLOOKUP(ROUND(J1823,0),'CM-VL-G-C-GL-B-T-ClassRimThickn'!$B$1:$B$112,'CM-VL-G-C-GL-B-T-ClassRimThickn'!$C$1:$C$112,0,1,1),J1823)</f>
        <v>0</v>
      </c>
      <c r="L1823" s="24">
        <v>88</v>
      </c>
      <c r="M1823" s="24">
        <f>IF(L1823&gt;900,_xlfn.XLOOKUP(ROUND(L1823,0),'CM-VL-G-C-GL-B-T-ClassRimThickn'!$B$1:$B$112,'CM-VL-G-C-GL-B-T-ClassRimThickn'!$C$1:$C$112,0,1,1),L1823)</f>
        <v>88</v>
      </c>
      <c r="N1823" s="24">
        <v>88</v>
      </c>
      <c r="O1823" s="24">
        <f>IF(N1823&gt;900,_xlfn.XLOOKUP(ROUND(N1823,0),'CM-VL-G-C-GL-B-T-ClassRimThickn'!$B$1:$B$112,'CM-VL-G-C-GL-B-T-ClassRimThickn'!$C$1:$C$112,0,1,1),N1823)</f>
        <v>88</v>
      </c>
      <c r="P1823" s="24">
        <v>88</v>
      </c>
      <c r="Q1823" s="24">
        <f>IF(P1823&gt;900,_xlfn.XLOOKUP(ROUND(P1823,0),'CM-VL-G-C-GL-B-T-ClassRimThickn'!$B$1:$B$112,'CM-VL-G-C-GL-B-T-ClassRimThickn'!$C$1:$C$112,0,1,1),P1823)</f>
        <v>88</v>
      </c>
      <c r="S1823" s="24">
        <f>IF(R1823&gt;900,_xlfn.XLOOKUP(ROUND(R1823,0),'CM-VL-G-C-GL-B-T-ClassRimThickn'!$B$1:$B$112,'CM-VL-G-C-GL-B-T-ClassRimThickn'!$C$1:$C$112,0,1,1),R1823)</f>
        <v>0</v>
      </c>
      <c r="T1823" s="24">
        <v>87.5</v>
      </c>
      <c r="U1823" s="24">
        <f>IF(T1823&gt;900,_xlfn.XLOOKUP(ROUND(T1823,0),'CM-VL-G-C-GL-B-T-ClassRimThickn'!$B$1:$B$112,'CM-VL-G-C-GL-B-T-ClassRimThickn'!$C$1:$C$112,0,1,1),T1823)</f>
        <v>87.5</v>
      </c>
      <c r="V1823" s="24">
        <v>87</v>
      </c>
      <c r="W1823" s="24">
        <f>IF(V1823&gt;900,_xlfn.XLOOKUP(ROUND(V1823,0),'CM-VL-G-C-GL-B-T-ClassRimThickn'!$B$1:$B$112,'CM-VL-G-C-GL-B-T-ClassRimThickn'!$C$1:$C$112,0,1,1),V1823)</f>
        <v>87</v>
      </c>
      <c r="X1823" s="24">
        <v>88</v>
      </c>
      <c r="Y1823" s="24">
        <f>IF(X1823&gt;900,_xlfn.XLOOKUP(ROUND(X1823,0),'CM-VL-G-C-GL-B-T-ClassRimThickn'!$B$1:$B$112,'CM-VL-G-C-GL-B-T-ClassRimThickn'!$C$1:$C$112,0,1,1),X1823)</f>
        <v>88</v>
      </c>
      <c r="Z1823" s="24">
        <v>88</v>
      </c>
      <c r="AA1823" s="24">
        <f>IF(Z1823&gt;900,_xlfn.XLOOKUP(ROUND(Z1823,0),'CM-VL-G-C-GL-B-T-ClassRimThickn'!$B$1:$B$112,'CM-VL-G-C-GL-B-T-ClassRimThickn'!$C$1:$C$112,0,1,1),Z1823)</f>
        <v>88</v>
      </c>
      <c r="AB1823" s="24">
        <v>88</v>
      </c>
      <c r="AC1823" s="24">
        <f>IF(AB1823&gt;900,_xlfn.XLOOKUP(ROUND(AB1823,0),'CM-VL-G-C-GL-B-T-ClassRimThickn'!$B$1:$B$112,'CM-VL-G-C-GL-B-T-ClassRimThickn'!$C$1:$C$112,0,1,1),AB1823)</f>
        <v>88</v>
      </c>
      <c r="AD1823" s="24">
        <v>87</v>
      </c>
      <c r="AE1823" s="24">
        <f>IF(AD1823&gt;900,_xlfn.XLOOKUP(ROUND(AD1823,0),'CM-VL-G-C-GL-B-T-ClassRimThickn'!$B$1:$B$112,'CM-VL-G-C-GL-B-T-ClassRimThickn'!$C$1:$C$112,0,1,1),AD1823)</f>
        <v>87</v>
      </c>
      <c r="AF1823" s="24">
        <v>86</v>
      </c>
      <c r="AG1823" s="24">
        <f>IF(AF1823&gt;900,_xlfn.XLOOKUP(ROUND(AF1823,0),'CM-VL-G-C-GL-B-T-ClassRimThickn'!$B$1:$B$112,'CM-VL-G-C-GL-B-T-ClassRimThickn'!$C$1:$C$112,0,1,1),AF1823)</f>
        <v>86</v>
      </c>
      <c r="AH1823" s="24">
        <v>25</v>
      </c>
      <c r="AI1823" s="24">
        <v>26</v>
      </c>
      <c r="AJ1823" s="24">
        <v>26.5</v>
      </c>
      <c r="AK1823" s="24">
        <v>25</v>
      </c>
      <c r="AL1823" s="24">
        <v>24.5</v>
      </c>
      <c r="AM1823" s="24">
        <v>24.5</v>
      </c>
      <c r="AN1823" s="24">
        <v>24</v>
      </c>
      <c r="AO1823" s="24">
        <v>25</v>
      </c>
      <c r="AP1823" s="24">
        <v>25.5</v>
      </c>
      <c r="AQ1823" s="24">
        <v>25.5</v>
      </c>
      <c r="AR1823" s="24">
        <v>26</v>
      </c>
      <c r="AS1823" s="24">
        <v>24.5</v>
      </c>
      <c r="AT1823" s="24">
        <v>29.5</v>
      </c>
      <c r="AU1823" s="24">
        <v>29.5</v>
      </c>
      <c r="AV1823" s="24">
        <v>29</v>
      </c>
      <c r="AW1823" s="24">
        <v>29.5</v>
      </c>
      <c r="AX1823" s="24">
        <v>30</v>
      </c>
      <c r="AY1823" s="24">
        <v>30</v>
      </c>
      <c r="AZ1823" s="24">
        <v>30.5</v>
      </c>
      <c r="BA1823" s="24">
        <v>29</v>
      </c>
      <c r="BB1823" s="24">
        <v>29</v>
      </c>
      <c r="BC1823" s="24">
        <v>29</v>
      </c>
      <c r="BD1823" s="24">
        <v>28.5</v>
      </c>
      <c r="BE1823" s="24">
        <v>30</v>
      </c>
      <c r="BF1823" s="24">
        <v>0.4</v>
      </c>
      <c r="BG1823" s="24">
        <v>0.3</v>
      </c>
      <c r="BH1823" s="24">
        <v>0.2</v>
      </c>
      <c r="BI1823" s="24">
        <v>0.4</v>
      </c>
      <c r="BJ1823" s="24">
        <v>0</v>
      </c>
      <c r="BL1823" s="24">
        <v>0.5</v>
      </c>
      <c r="BM1823" s="24">
        <v>0.4</v>
      </c>
      <c r="BN1823" s="24">
        <v>0.2</v>
      </c>
      <c r="BO1823" s="24">
        <v>0.5</v>
      </c>
      <c r="BP1823" s="24">
        <v>0.2</v>
      </c>
      <c r="BQ1823" s="24">
        <v>0.3</v>
      </c>
      <c r="BR1823" s="24">
        <v>0.4</v>
      </c>
      <c r="BS1823" s="24">
        <v>0.5</v>
      </c>
      <c r="BT1823" s="24">
        <v>0.2</v>
      </c>
      <c r="BU1823" s="24">
        <v>0.2</v>
      </c>
      <c r="BV1823" s="24">
        <v>0.4</v>
      </c>
      <c r="BW1823" s="24">
        <v>0.3</v>
      </c>
      <c r="BX1823" s="24">
        <v>0.5</v>
      </c>
      <c r="BY1823" s="24">
        <v>0.5</v>
      </c>
      <c r="BZ1823" s="24">
        <v>0.2</v>
      </c>
      <c r="CB1823" s="24">
        <v>0.3</v>
      </c>
      <c r="CC1823" s="24">
        <v>0.2</v>
      </c>
      <c r="CD1823" s="24">
        <v>105</v>
      </c>
      <c r="CE1823" s="24">
        <v>106</v>
      </c>
      <c r="CF1823" s="24">
        <v>90</v>
      </c>
      <c r="CG1823" s="24">
        <v>94</v>
      </c>
      <c r="CH1823" s="24">
        <v>102</v>
      </c>
      <c r="CI1823" s="24">
        <v>97</v>
      </c>
      <c r="CO1823" s="34">
        <f t="shared" si="125"/>
        <v>287050</v>
      </c>
    </row>
    <row r="1824" spans="1:93" ht="15" hidden="1">
      <c r="A1824" s="23" t="s">
        <v>188</v>
      </c>
      <c r="B1824" s="52">
        <v>41431</v>
      </c>
      <c r="C1824" s="25" t="str">
        <f t="shared" si="124"/>
        <v/>
      </c>
      <c r="G1824" s="24">
        <f t="shared" si="126"/>
        <v>31</v>
      </c>
      <c r="H1824" s="37">
        <f>(H1825-H1823)/(G1824+G1825)*G1824+H1823</f>
        <v>297862.11111111112</v>
      </c>
      <c r="I1824" s="24" t="str">
        <f t="shared" ref="I1824:I1888" si="127">IF(AND((A1824=A1825),(H1824&gt;H1825)),FALSE,"")</f>
        <v/>
      </c>
      <c r="K1824" s="24">
        <f>IF(J1824&gt;900,_xlfn.XLOOKUP(ROUND(J1824,0),'CM-VL-G-C-GL-B-T-ClassRimThickn'!$B$1:$B$112,'CM-VL-G-C-GL-B-T-ClassRimThickn'!$C$1:$C$112,0,1,1),J1824)</f>
        <v>0</v>
      </c>
      <c r="L1824" s="24">
        <v>88</v>
      </c>
      <c r="M1824" s="24">
        <f>IF(L1824&gt;900,_xlfn.XLOOKUP(ROUND(L1824,0),'CM-VL-G-C-GL-B-T-ClassRimThickn'!$B$1:$B$112,'CM-VL-G-C-GL-B-T-ClassRimThickn'!$C$1:$C$112,0,1,1),L1824)</f>
        <v>88</v>
      </c>
      <c r="N1824" s="24">
        <v>88</v>
      </c>
      <c r="O1824" s="24">
        <f>IF(N1824&gt;900,_xlfn.XLOOKUP(ROUND(N1824,0),'CM-VL-G-C-GL-B-T-ClassRimThickn'!$B$1:$B$112,'CM-VL-G-C-GL-B-T-ClassRimThickn'!$C$1:$C$112,0,1,1),N1824)</f>
        <v>88</v>
      </c>
      <c r="P1824" s="24">
        <v>87</v>
      </c>
      <c r="Q1824" s="24">
        <f>IF(P1824&gt;900,_xlfn.XLOOKUP(ROUND(P1824,0),'CM-VL-G-C-GL-B-T-ClassRimThickn'!$B$1:$B$112,'CM-VL-G-C-GL-B-T-ClassRimThickn'!$C$1:$C$112,0,1,1),P1824)</f>
        <v>87</v>
      </c>
      <c r="S1824" s="24">
        <f>IF(R1824&gt;900,_xlfn.XLOOKUP(ROUND(R1824,0),'CM-VL-G-C-GL-B-T-ClassRimThickn'!$B$1:$B$112,'CM-VL-G-C-GL-B-T-ClassRimThickn'!$C$1:$C$112,0,1,1),R1824)</f>
        <v>0</v>
      </c>
      <c r="T1824" s="24">
        <v>88</v>
      </c>
      <c r="U1824" s="24">
        <f>IF(T1824&gt;900,_xlfn.XLOOKUP(ROUND(T1824,0),'CM-VL-G-C-GL-B-T-ClassRimThickn'!$B$1:$B$112,'CM-VL-G-C-GL-B-T-ClassRimThickn'!$C$1:$C$112,0,1,1),T1824)</f>
        <v>88</v>
      </c>
      <c r="V1824" s="24">
        <v>88</v>
      </c>
      <c r="W1824" s="24">
        <f>IF(V1824&gt;900,_xlfn.XLOOKUP(ROUND(V1824,0),'CM-VL-G-C-GL-B-T-ClassRimThickn'!$B$1:$B$112,'CM-VL-G-C-GL-B-T-ClassRimThickn'!$C$1:$C$112,0,1,1),V1824)</f>
        <v>88</v>
      </c>
      <c r="X1824" s="24">
        <v>88</v>
      </c>
      <c r="Y1824" s="24">
        <f>IF(X1824&gt;900,_xlfn.XLOOKUP(ROUND(X1824,0),'CM-VL-G-C-GL-B-T-ClassRimThickn'!$B$1:$B$112,'CM-VL-G-C-GL-B-T-ClassRimThickn'!$C$1:$C$112,0,1,1),X1824)</f>
        <v>88</v>
      </c>
      <c r="Z1824" s="24">
        <v>88</v>
      </c>
      <c r="AA1824" s="24">
        <f>IF(Z1824&gt;900,_xlfn.XLOOKUP(ROUND(Z1824,0),'CM-VL-G-C-GL-B-T-ClassRimThickn'!$B$1:$B$112,'CM-VL-G-C-GL-B-T-ClassRimThickn'!$C$1:$C$112,0,1,1),Z1824)</f>
        <v>88</v>
      </c>
      <c r="AB1824" s="24">
        <v>87</v>
      </c>
      <c r="AC1824" s="24">
        <f>IF(AB1824&gt;900,_xlfn.XLOOKUP(ROUND(AB1824,0),'CM-VL-G-C-GL-B-T-ClassRimThickn'!$B$1:$B$112,'CM-VL-G-C-GL-B-T-ClassRimThickn'!$C$1:$C$112,0,1,1),AB1824)</f>
        <v>87</v>
      </c>
      <c r="AD1824" s="24">
        <v>88</v>
      </c>
      <c r="AE1824" s="24">
        <f>IF(AD1824&gt;900,_xlfn.XLOOKUP(ROUND(AD1824,0),'CM-VL-G-C-GL-B-T-ClassRimThickn'!$B$1:$B$112,'CM-VL-G-C-GL-B-T-ClassRimThickn'!$C$1:$C$112,0,1,1),AD1824)</f>
        <v>88</v>
      </c>
      <c r="AF1824" s="24">
        <v>88</v>
      </c>
      <c r="AG1824" s="24">
        <f>IF(AF1824&gt;900,_xlfn.XLOOKUP(ROUND(AF1824,0),'CM-VL-G-C-GL-B-T-ClassRimThickn'!$B$1:$B$112,'CM-VL-G-C-GL-B-T-ClassRimThickn'!$C$1:$C$112,0,1,1),AF1824)</f>
        <v>88</v>
      </c>
      <c r="AH1824" s="24">
        <v>23.5</v>
      </c>
      <c r="AI1824" s="24">
        <v>24.5</v>
      </c>
      <c r="AJ1824" s="24">
        <v>25</v>
      </c>
      <c r="AK1824" s="24">
        <v>23.5</v>
      </c>
      <c r="AL1824" s="24">
        <v>23</v>
      </c>
      <c r="AM1824" s="24">
        <v>23</v>
      </c>
      <c r="AN1824" s="24">
        <v>23.5</v>
      </c>
      <c r="AO1824" s="24">
        <v>24.5</v>
      </c>
      <c r="AP1824" s="24">
        <v>26.5</v>
      </c>
      <c r="AQ1824" s="24">
        <v>25</v>
      </c>
      <c r="AR1824" s="24">
        <v>25</v>
      </c>
      <c r="AS1824" s="24">
        <v>24</v>
      </c>
      <c r="AT1824" s="24">
        <v>31.5</v>
      </c>
      <c r="AU1824" s="24">
        <v>30.5</v>
      </c>
      <c r="AV1824" s="24">
        <v>30</v>
      </c>
      <c r="AW1824" s="24">
        <v>31</v>
      </c>
      <c r="AX1824" s="24">
        <v>30</v>
      </c>
      <c r="AY1824" s="24">
        <v>30.5</v>
      </c>
      <c r="AZ1824" s="24">
        <v>30.5</v>
      </c>
      <c r="BA1824" s="24">
        <v>30</v>
      </c>
      <c r="BB1824" s="24">
        <v>29.5</v>
      </c>
      <c r="BC1824" s="24">
        <v>30</v>
      </c>
      <c r="BD1824" s="24">
        <v>28</v>
      </c>
      <c r="BE1824" s="24">
        <v>33</v>
      </c>
      <c r="BF1824" s="24">
        <v>0</v>
      </c>
      <c r="BG1824" s="24">
        <v>0</v>
      </c>
      <c r="BH1824" s="24">
        <v>0</v>
      </c>
      <c r="BI1824" s="24">
        <v>0</v>
      </c>
      <c r="BJ1824" s="24">
        <v>0</v>
      </c>
      <c r="BL1824" s="24">
        <v>0</v>
      </c>
      <c r="BM1824" s="24">
        <v>0</v>
      </c>
      <c r="BN1824" s="24">
        <v>0</v>
      </c>
      <c r="BO1824" s="24">
        <v>0</v>
      </c>
      <c r="BP1824" s="24">
        <v>0</v>
      </c>
      <c r="BQ1824" s="24">
        <v>0</v>
      </c>
      <c r="BR1824" s="24">
        <v>0.5</v>
      </c>
      <c r="BS1824" s="24">
        <v>0.5</v>
      </c>
      <c r="BT1824" s="24">
        <v>0.5</v>
      </c>
      <c r="BU1824" s="24">
        <v>0.5</v>
      </c>
      <c r="BV1824" s="24">
        <v>1</v>
      </c>
      <c r="BW1824" s="24">
        <v>1</v>
      </c>
      <c r="BX1824" s="24">
        <v>1</v>
      </c>
      <c r="BY1824" s="24">
        <v>1</v>
      </c>
      <c r="BZ1824" s="24">
        <v>0.5</v>
      </c>
      <c r="CB1824" s="24">
        <v>0.5</v>
      </c>
      <c r="CC1824" s="24">
        <v>1</v>
      </c>
      <c r="CD1824" s="24">
        <v>135</v>
      </c>
      <c r="CE1824" s="24">
        <v>135</v>
      </c>
      <c r="CF1824" s="24">
        <v>143</v>
      </c>
      <c r="CG1824" s="24">
        <v>145</v>
      </c>
      <c r="CH1824" s="24">
        <v>145</v>
      </c>
      <c r="CI1824" s="24">
        <v>140</v>
      </c>
      <c r="CO1824" s="34">
        <f t="shared" si="125"/>
        <v>297862.11111111112</v>
      </c>
    </row>
    <row r="1825" spans="1:93" ht="15" hidden="1">
      <c r="A1825" s="23" t="s">
        <v>188</v>
      </c>
      <c r="B1825" s="52">
        <v>41463</v>
      </c>
      <c r="C1825" s="25" t="str">
        <f t="shared" si="124"/>
        <v/>
      </c>
      <c r="G1825" s="24">
        <f t="shared" si="126"/>
        <v>32</v>
      </c>
      <c r="H1825" s="36">
        <v>309023</v>
      </c>
      <c r="I1825" s="24" t="str">
        <f t="shared" si="127"/>
        <v/>
      </c>
      <c r="K1825" s="24">
        <f>IF(J1825&gt;900,_xlfn.XLOOKUP(ROUND(J1825,0),'CM-VL-G-C-GL-B-T-ClassRimThickn'!$B$1:$B$112,'CM-VL-G-C-GL-B-T-ClassRimThickn'!$C$1:$C$112,0,1,1),J1825)</f>
        <v>0</v>
      </c>
      <c r="L1825" s="24">
        <v>88</v>
      </c>
      <c r="M1825" s="24">
        <f>IF(L1825&gt;900,_xlfn.XLOOKUP(ROUND(L1825,0),'CM-VL-G-C-GL-B-T-ClassRimThickn'!$B$1:$B$112,'CM-VL-G-C-GL-B-T-ClassRimThickn'!$C$1:$C$112,0,1,1),L1825)</f>
        <v>88</v>
      </c>
      <c r="N1825" s="24">
        <v>88</v>
      </c>
      <c r="O1825" s="24">
        <f>IF(N1825&gt;900,_xlfn.XLOOKUP(ROUND(N1825,0),'CM-VL-G-C-GL-B-T-ClassRimThickn'!$B$1:$B$112,'CM-VL-G-C-GL-B-T-ClassRimThickn'!$C$1:$C$112,0,1,1),N1825)</f>
        <v>88</v>
      </c>
      <c r="P1825" s="24">
        <v>87</v>
      </c>
      <c r="Q1825" s="24">
        <f>IF(P1825&gt;900,_xlfn.XLOOKUP(ROUND(P1825,0),'CM-VL-G-C-GL-B-T-ClassRimThickn'!$B$1:$B$112,'CM-VL-G-C-GL-B-T-ClassRimThickn'!$C$1:$C$112,0,1,1),P1825)</f>
        <v>87</v>
      </c>
      <c r="S1825" s="24">
        <f>IF(R1825&gt;900,_xlfn.XLOOKUP(ROUND(R1825,0),'CM-VL-G-C-GL-B-T-ClassRimThickn'!$B$1:$B$112,'CM-VL-G-C-GL-B-T-ClassRimThickn'!$C$1:$C$112,0,1,1),R1825)</f>
        <v>0</v>
      </c>
      <c r="T1825" s="24">
        <v>88</v>
      </c>
      <c r="U1825" s="24">
        <f>IF(T1825&gt;900,_xlfn.XLOOKUP(ROUND(T1825,0),'CM-VL-G-C-GL-B-T-ClassRimThickn'!$B$1:$B$112,'CM-VL-G-C-GL-B-T-ClassRimThickn'!$C$1:$C$112,0,1,1),T1825)</f>
        <v>88</v>
      </c>
      <c r="V1825" s="24">
        <v>88</v>
      </c>
      <c r="W1825" s="24">
        <f>IF(V1825&gt;900,_xlfn.XLOOKUP(ROUND(V1825,0),'CM-VL-G-C-GL-B-T-ClassRimThickn'!$B$1:$B$112,'CM-VL-G-C-GL-B-T-ClassRimThickn'!$C$1:$C$112,0,1,1),V1825)</f>
        <v>88</v>
      </c>
      <c r="X1825" s="24">
        <v>88</v>
      </c>
      <c r="Y1825" s="24">
        <f>IF(X1825&gt;900,_xlfn.XLOOKUP(ROUND(X1825,0),'CM-VL-G-C-GL-B-T-ClassRimThickn'!$B$1:$B$112,'CM-VL-G-C-GL-B-T-ClassRimThickn'!$C$1:$C$112,0,1,1),X1825)</f>
        <v>88</v>
      </c>
      <c r="Z1825" s="24">
        <v>88</v>
      </c>
      <c r="AA1825" s="24">
        <f>IF(Z1825&gt;900,_xlfn.XLOOKUP(ROUND(Z1825,0),'CM-VL-G-C-GL-B-T-ClassRimThickn'!$B$1:$B$112,'CM-VL-G-C-GL-B-T-ClassRimThickn'!$C$1:$C$112,0,1,1),Z1825)</f>
        <v>88</v>
      </c>
      <c r="AB1825" s="24">
        <v>87</v>
      </c>
      <c r="AC1825" s="24">
        <f>IF(AB1825&gt;900,_xlfn.XLOOKUP(ROUND(AB1825,0),'CM-VL-G-C-GL-B-T-ClassRimThickn'!$B$1:$B$112,'CM-VL-G-C-GL-B-T-ClassRimThickn'!$C$1:$C$112,0,1,1),AB1825)</f>
        <v>87</v>
      </c>
      <c r="AD1825" s="24">
        <v>88</v>
      </c>
      <c r="AE1825" s="24">
        <f>IF(AD1825&gt;900,_xlfn.XLOOKUP(ROUND(AD1825,0),'CM-VL-G-C-GL-B-T-ClassRimThickn'!$B$1:$B$112,'CM-VL-G-C-GL-B-T-ClassRimThickn'!$C$1:$C$112,0,1,1),AD1825)</f>
        <v>88</v>
      </c>
      <c r="AF1825" s="24">
        <v>88</v>
      </c>
      <c r="AG1825" s="24">
        <f>IF(AF1825&gt;900,_xlfn.XLOOKUP(ROUND(AF1825,0),'CM-VL-G-C-GL-B-T-ClassRimThickn'!$B$1:$B$112,'CM-VL-G-C-GL-B-T-ClassRimThickn'!$C$1:$C$112,0,1,1),AF1825)</f>
        <v>88</v>
      </c>
      <c r="AH1825" s="24">
        <v>23</v>
      </c>
      <c r="AI1825" s="24">
        <v>22</v>
      </c>
      <c r="AJ1825" s="24">
        <v>24.5</v>
      </c>
      <c r="AK1825" s="24">
        <v>23</v>
      </c>
      <c r="AL1825" s="24">
        <v>22</v>
      </c>
      <c r="AM1825" s="24">
        <v>23</v>
      </c>
      <c r="AN1825" s="24">
        <v>23</v>
      </c>
      <c r="AO1825" s="24">
        <v>24</v>
      </c>
      <c r="AP1825" s="24">
        <v>24.5</v>
      </c>
      <c r="AQ1825" s="24">
        <v>25</v>
      </c>
      <c r="AR1825" s="24">
        <v>24.5</v>
      </c>
      <c r="AS1825" s="24">
        <v>22</v>
      </c>
      <c r="AT1825" s="24">
        <v>30.5</v>
      </c>
      <c r="AU1825" s="24">
        <v>30.5</v>
      </c>
      <c r="AV1825" s="24">
        <v>30.5</v>
      </c>
      <c r="AW1825" s="24">
        <v>31.5</v>
      </c>
      <c r="AX1825" s="24">
        <v>30.5</v>
      </c>
      <c r="AY1825" s="24">
        <v>31</v>
      </c>
      <c r="AZ1825" s="24">
        <v>31</v>
      </c>
      <c r="BA1825" s="24">
        <v>30.5</v>
      </c>
      <c r="BB1825" s="24">
        <v>30.5</v>
      </c>
      <c r="BC1825" s="24">
        <v>31</v>
      </c>
      <c r="BD1825" s="24">
        <v>29.5</v>
      </c>
      <c r="BE1825" s="24">
        <v>31</v>
      </c>
      <c r="BF1825" s="24">
        <v>1</v>
      </c>
      <c r="BG1825" s="24">
        <v>1</v>
      </c>
      <c r="BH1825" s="24">
        <v>1</v>
      </c>
      <c r="BI1825" s="24">
        <v>1</v>
      </c>
      <c r="BJ1825" s="24">
        <v>0.5</v>
      </c>
      <c r="BL1825" s="24">
        <v>1</v>
      </c>
      <c r="BM1825" s="24">
        <v>1</v>
      </c>
      <c r="BN1825" s="24">
        <v>1</v>
      </c>
      <c r="BO1825" s="24">
        <v>1</v>
      </c>
      <c r="BP1825" s="24">
        <v>1</v>
      </c>
      <c r="BQ1825" s="24">
        <v>0.5</v>
      </c>
      <c r="BR1825" s="24">
        <v>1</v>
      </c>
      <c r="BS1825" s="24">
        <v>1.5</v>
      </c>
      <c r="BT1825" s="24">
        <v>1</v>
      </c>
      <c r="BU1825" s="24">
        <v>1.5</v>
      </c>
      <c r="BV1825" s="24">
        <v>1.5</v>
      </c>
      <c r="BW1825" s="24">
        <v>1.5</v>
      </c>
      <c r="BX1825" s="24">
        <v>1</v>
      </c>
      <c r="BY1825" s="24">
        <v>1</v>
      </c>
      <c r="BZ1825" s="24">
        <v>1</v>
      </c>
      <c r="CB1825" s="24">
        <v>1</v>
      </c>
      <c r="CC1825" s="24">
        <v>1.5</v>
      </c>
      <c r="CD1825" s="24">
        <v>110</v>
      </c>
      <c r="CE1825" s="24">
        <v>110</v>
      </c>
      <c r="CF1825" s="24">
        <v>100</v>
      </c>
      <c r="CG1825" s="24">
        <v>104</v>
      </c>
      <c r="CH1825" s="24">
        <v>108</v>
      </c>
      <c r="CI1825" s="24">
        <v>104</v>
      </c>
      <c r="CO1825" s="34">
        <f t="shared" si="125"/>
        <v>309023</v>
      </c>
    </row>
    <row r="1826" spans="1:93" ht="15" hidden="1">
      <c r="A1826" s="23" t="s">
        <v>188</v>
      </c>
      <c r="B1826" s="52">
        <v>41465</v>
      </c>
      <c r="C1826" s="25" t="str">
        <f t="shared" si="124"/>
        <v/>
      </c>
      <c r="G1826" s="24">
        <f t="shared" si="126"/>
        <v>2</v>
      </c>
      <c r="H1826" s="37">
        <f>(H1827-H1825)/(G1826+G1827)*G1826+H1825</f>
        <v>309644.54285714286</v>
      </c>
      <c r="I1826" s="24" t="str">
        <f t="shared" si="127"/>
        <v/>
      </c>
      <c r="K1826" s="24">
        <f>IF(J1826&gt;900,_xlfn.XLOOKUP(ROUND(J1826,0),'CM-VL-G-C-GL-B-T-ClassRimThickn'!$B$1:$B$112,'CM-VL-G-C-GL-B-T-ClassRimThickn'!$C$1:$C$112,0,1,1),J1826)</f>
        <v>0</v>
      </c>
      <c r="L1826" s="24">
        <v>986</v>
      </c>
      <c r="M1826" s="24">
        <f>IF(L1826&gt;900,_xlfn.XLOOKUP(ROUND(L1826,0),'CM-VL-G-C-GL-B-T-ClassRimThickn'!$B$1:$B$112,'CM-VL-G-C-GL-B-T-ClassRimThickn'!$C$1:$C$112,0,1,1),L1826)</f>
        <v>70</v>
      </c>
      <c r="N1826" s="24">
        <v>990</v>
      </c>
      <c r="O1826" s="24">
        <f>IF(N1826&gt;900,_xlfn.XLOOKUP(ROUND(N1826,0),'CM-VL-G-C-GL-B-T-ClassRimThickn'!$B$1:$B$112,'CM-VL-G-C-GL-B-T-ClassRimThickn'!$C$1:$C$112,0,1,1),N1826)</f>
        <v>72</v>
      </c>
      <c r="P1826" s="24">
        <v>988.6</v>
      </c>
      <c r="Q1826" s="24">
        <f>IF(P1826&gt;900,_xlfn.XLOOKUP(ROUND(P1826,0),'CM-VL-G-C-GL-B-T-ClassRimThickn'!$B$1:$B$112,'CM-VL-G-C-GL-B-T-ClassRimThickn'!$C$1:$C$112,0,1,1),P1826)</f>
        <v>71.5</v>
      </c>
      <c r="S1826" s="24">
        <f>IF(R1826&gt;900,_xlfn.XLOOKUP(ROUND(R1826,0),'CM-VL-G-C-GL-B-T-ClassRimThickn'!$B$1:$B$112,'CM-VL-G-C-GL-B-T-ClassRimThickn'!$C$1:$C$112,0,1,1),R1826)</f>
        <v>0</v>
      </c>
      <c r="T1826" s="24">
        <v>987.1</v>
      </c>
      <c r="U1826" s="24">
        <f>IF(T1826&gt;900,_xlfn.XLOOKUP(ROUND(T1826,0),'CM-VL-G-C-GL-B-T-ClassRimThickn'!$B$1:$B$112,'CM-VL-G-C-GL-B-T-ClassRimThickn'!$C$1:$C$112,0,1,1),T1826)</f>
        <v>70.5</v>
      </c>
      <c r="V1826" s="24">
        <v>986.9</v>
      </c>
      <c r="W1826" s="24">
        <f>IF(V1826&gt;900,_xlfn.XLOOKUP(ROUND(V1826,0),'CM-VL-G-C-GL-B-T-ClassRimThickn'!$B$1:$B$112,'CM-VL-G-C-GL-B-T-ClassRimThickn'!$C$1:$C$112,0,1,1),V1826)</f>
        <v>70.5</v>
      </c>
      <c r="X1826" s="24">
        <v>986</v>
      </c>
      <c r="Y1826" s="24">
        <f>IF(X1826&gt;900,_xlfn.XLOOKUP(ROUND(X1826,0),'CM-VL-G-C-GL-B-T-ClassRimThickn'!$B$1:$B$112,'CM-VL-G-C-GL-B-T-ClassRimThickn'!$C$1:$C$112,0,1,1),X1826)</f>
        <v>70</v>
      </c>
      <c r="Z1826" s="24">
        <v>990</v>
      </c>
      <c r="AA1826" s="24">
        <f>IF(Z1826&gt;900,_xlfn.XLOOKUP(ROUND(Z1826,0),'CM-VL-G-C-GL-B-T-ClassRimThickn'!$B$1:$B$112,'CM-VL-G-C-GL-B-T-ClassRimThickn'!$C$1:$C$112,0,1,1),Z1826)</f>
        <v>72</v>
      </c>
      <c r="AB1826" s="24">
        <v>988.8</v>
      </c>
      <c r="AC1826" s="24">
        <f>IF(AB1826&gt;900,_xlfn.XLOOKUP(ROUND(AB1826,0),'CM-VL-G-C-GL-B-T-ClassRimThickn'!$B$1:$B$112,'CM-VL-G-C-GL-B-T-ClassRimThickn'!$C$1:$C$112,0,1,1),AB1826)</f>
        <v>71.5</v>
      </c>
      <c r="AD1826" s="24">
        <v>986.5</v>
      </c>
      <c r="AE1826" s="24">
        <f>IF(AD1826&gt;900,_xlfn.XLOOKUP(ROUND(AD1826,0),'CM-VL-G-C-GL-B-T-ClassRimThickn'!$B$1:$B$112,'CM-VL-G-C-GL-B-T-ClassRimThickn'!$C$1:$C$112,0,1,1),AD1826)</f>
        <v>70.5</v>
      </c>
      <c r="AF1826" s="24">
        <v>987.3</v>
      </c>
      <c r="AG1826" s="24">
        <f>IF(AF1826&gt;900,_xlfn.XLOOKUP(ROUND(AF1826,0),'CM-VL-G-C-GL-B-T-ClassRimThickn'!$B$1:$B$112,'CM-VL-G-C-GL-B-T-ClassRimThickn'!$C$1:$C$112,0,1,1),AF1826)</f>
        <v>70.5</v>
      </c>
      <c r="AH1826" s="24">
        <v>29</v>
      </c>
      <c r="AI1826" s="24">
        <v>29</v>
      </c>
      <c r="AJ1826" s="24">
        <v>29</v>
      </c>
      <c r="AK1826" s="24">
        <v>29</v>
      </c>
      <c r="AL1826" s="24">
        <v>29</v>
      </c>
      <c r="AM1826" s="24">
        <v>29</v>
      </c>
      <c r="AN1826" s="24">
        <v>28</v>
      </c>
      <c r="AO1826" s="24">
        <v>30</v>
      </c>
      <c r="AP1826" s="24">
        <v>29</v>
      </c>
      <c r="AQ1826" s="24">
        <v>30</v>
      </c>
      <c r="AR1826" s="24">
        <v>30</v>
      </c>
      <c r="AS1826" s="24">
        <v>29</v>
      </c>
      <c r="AT1826" s="24">
        <v>28</v>
      </c>
      <c r="AU1826" s="24">
        <v>28</v>
      </c>
      <c r="AV1826" s="24">
        <v>28</v>
      </c>
      <c r="AW1826" s="24">
        <v>28</v>
      </c>
      <c r="AX1826" s="24">
        <v>28</v>
      </c>
      <c r="AY1826" s="24">
        <v>28</v>
      </c>
      <c r="AZ1826" s="24">
        <v>28</v>
      </c>
      <c r="BA1826" s="24">
        <v>28</v>
      </c>
      <c r="BB1826" s="24">
        <v>28</v>
      </c>
      <c r="BC1826" s="24">
        <v>28</v>
      </c>
      <c r="BD1826" s="24">
        <v>28</v>
      </c>
      <c r="BE1826" s="24">
        <v>28</v>
      </c>
      <c r="BF1826" s="24">
        <v>0</v>
      </c>
      <c r="BG1826" s="24">
        <v>0</v>
      </c>
      <c r="BH1826" s="24">
        <v>0</v>
      </c>
      <c r="BI1826" s="24">
        <v>0</v>
      </c>
      <c r="BJ1826" s="24">
        <v>0</v>
      </c>
      <c r="BL1826" s="24">
        <v>0</v>
      </c>
      <c r="BM1826" s="24">
        <v>0</v>
      </c>
      <c r="BN1826" s="24">
        <v>0</v>
      </c>
      <c r="BO1826" s="24">
        <v>0</v>
      </c>
      <c r="BP1826" s="24">
        <v>0</v>
      </c>
      <c r="BQ1826" s="24">
        <v>0</v>
      </c>
      <c r="BR1826" s="24">
        <v>0</v>
      </c>
      <c r="BS1826" s="24">
        <v>0</v>
      </c>
      <c r="BT1826" s="24">
        <v>0</v>
      </c>
      <c r="BU1826" s="24">
        <v>0</v>
      </c>
      <c r="BV1826" s="24">
        <v>0</v>
      </c>
      <c r="BW1826" s="24">
        <v>0</v>
      </c>
      <c r="BX1826" s="24">
        <v>0</v>
      </c>
      <c r="BY1826" s="24">
        <v>0</v>
      </c>
      <c r="BZ1826" s="24">
        <v>0</v>
      </c>
      <c r="CB1826" s="24">
        <v>0</v>
      </c>
      <c r="CC1826" s="24">
        <v>0</v>
      </c>
      <c r="CO1826" s="34">
        <f t="shared" si="125"/>
        <v>309644.54285714286</v>
      </c>
    </row>
    <row r="1827" spans="1:93" ht="15" hidden="1">
      <c r="A1827" s="23" t="s">
        <v>188</v>
      </c>
      <c r="B1827" s="52">
        <v>41498</v>
      </c>
      <c r="C1827" s="25" t="str">
        <f t="shared" si="124"/>
        <v/>
      </c>
      <c r="G1827" s="24">
        <f t="shared" si="126"/>
        <v>33</v>
      </c>
      <c r="H1827" s="36">
        <v>319900</v>
      </c>
      <c r="I1827" s="24" t="str">
        <f t="shared" si="127"/>
        <v/>
      </c>
      <c r="K1827" s="24">
        <f>IF(J1827&gt;900,_xlfn.XLOOKUP(ROUND(J1827,0),'CM-VL-G-C-GL-B-T-ClassRimThickn'!$B$1:$B$112,'CM-VL-G-C-GL-B-T-ClassRimThickn'!$C$1:$C$112,0,1,1),J1827)</f>
        <v>0</v>
      </c>
      <c r="L1827" s="24">
        <v>74</v>
      </c>
      <c r="M1827" s="24">
        <f>IF(L1827&gt;900,_xlfn.XLOOKUP(ROUND(L1827,0),'CM-VL-G-C-GL-B-T-ClassRimThickn'!$B$1:$B$112,'CM-VL-G-C-GL-B-T-ClassRimThickn'!$C$1:$C$112,0,1,1),L1827)</f>
        <v>74</v>
      </c>
      <c r="N1827" s="24">
        <v>75</v>
      </c>
      <c r="O1827" s="24">
        <f>IF(N1827&gt;900,_xlfn.XLOOKUP(ROUND(N1827,0),'CM-VL-G-C-GL-B-T-ClassRimThickn'!$B$1:$B$112,'CM-VL-G-C-GL-B-T-ClassRimThickn'!$C$1:$C$112,0,1,1),N1827)</f>
        <v>75</v>
      </c>
      <c r="P1827" s="24">
        <v>75</v>
      </c>
      <c r="Q1827" s="24">
        <f>IF(P1827&gt;900,_xlfn.XLOOKUP(ROUND(P1827,0),'CM-VL-G-C-GL-B-T-ClassRimThickn'!$B$1:$B$112,'CM-VL-G-C-GL-B-T-ClassRimThickn'!$C$1:$C$112,0,1,1),P1827)</f>
        <v>75</v>
      </c>
      <c r="S1827" s="24">
        <f>IF(R1827&gt;900,_xlfn.XLOOKUP(ROUND(R1827,0),'CM-VL-G-C-GL-B-T-ClassRimThickn'!$B$1:$B$112,'CM-VL-G-C-GL-B-T-ClassRimThickn'!$C$1:$C$112,0,1,1),R1827)</f>
        <v>0</v>
      </c>
      <c r="T1827" s="24">
        <v>75</v>
      </c>
      <c r="U1827" s="24">
        <f>IF(T1827&gt;900,_xlfn.XLOOKUP(ROUND(T1827,0),'CM-VL-G-C-GL-B-T-ClassRimThickn'!$B$1:$B$112,'CM-VL-G-C-GL-B-T-ClassRimThickn'!$C$1:$C$112,0,1,1),T1827)</f>
        <v>75</v>
      </c>
      <c r="V1827" s="24">
        <v>75</v>
      </c>
      <c r="W1827" s="24">
        <f>IF(V1827&gt;900,_xlfn.XLOOKUP(ROUND(V1827,0),'CM-VL-G-C-GL-B-T-ClassRimThickn'!$B$1:$B$112,'CM-VL-G-C-GL-B-T-ClassRimThickn'!$C$1:$C$112,0,1,1),V1827)</f>
        <v>75</v>
      </c>
      <c r="X1827" s="24">
        <v>74</v>
      </c>
      <c r="Y1827" s="24">
        <f>IF(X1827&gt;900,_xlfn.XLOOKUP(ROUND(X1827,0),'CM-VL-G-C-GL-B-T-ClassRimThickn'!$B$1:$B$112,'CM-VL-G-C-GL-B-T-ClassRimThickn'!$C$1:$C$112,0,1,1),X1827)</f>
        <v>74</v>
      </c>
      <c r="Z1827" s="24">
        <v>75</v>
      </c>
      <c r="AA1827" s="24">
        <f>IF(Z1827&gt;900,_xlfn.XLOOKUP(ROUND(Z1827,0),'CM-VL-G-C-GL-B-T-ClassRimThickn'!$B$1:$B$112,'CM-VL-G-C-GL-B-T-ClassRimThickn'!$C$1:$C$112,0,1,1),Z1827)</f>
        <v>75</v>
      </c>
      <c r="AB1827" s="24">
        <v>75</v>
      </c>
      <c r="AC1827" s="24">
        <f>IF(AB1827&gt;900,_xlfn.XLOOKUP(ROUND(AB1827,0),'CM-VL-G-C-GL-B-T-ClassRimThickn'!$B$1:$B$112,'CM-VL-G-C-GL-B-T-ClassRimThickn'!$C$1:$C$112,0,1,1),AB1827)</f>
        <v>75</v>
      </c>
      <c r="AD1827" s="24">
        <v>74</v>
      </c>
      <c r="AE1827" s="24">
        <f>IF(AD1827&gt;900,_xlfn.XLOOKUP(ROUND(AD1827,0),'CM-VL-G-C-GL-B-T-ClassRimThickn'!$B$1:$B$112,'CM-VL-G-C-GL-B-T-ClassRimThickn'!$C$1:$C$112,0,1,1),AD1827)</f>
        <v>74</v>
      </c>
      <c r="AF1827" s="24">
        <v>75</v>
      </c>
      <c r="AG1827" s="24">
        <f>IF(AF1827&gt;900,_xlfn.XLOOKUP(ROUND(AF1827,0),'CM-VL-G-C-GL-B-T-ClassRimThickn'!$B$1:$B$112,'CM-VL-G-C-GL-B-T-ClassRimThickn'!$C$1:$C$112,0,1,1),AF1827)</f>
        <v>75</v>
      </c>
      <c r="AH1827" s="24">
        <v>28</v>
      </c>
      <c r="AI1827" s="24">
        <v>27</v>
      </c>
      <c r="AJ1827" s="24">
        <v>27.5</v>
      </c>
      <c r="AK1827" s="24">
        <v>26</v>
      </c>
      <c r="AL1827" s="24">
        <v>27</v>
      </c>
      <c r="AM1827" s="24">
        <v>26.5</v>
      </c>
      <c r="AN1827" s="24">
        <v>26.5</v>
      </c>
      <c r="AO1827" s="24">
        <v>27.5</v>
      </c>
      <c r="AP1827" s="24">
        <v>28</v>
      </c>
      <c r="AQ1827" s="24">
        <v>28</v>
      </c>
      <c r="AR1827" s="24">
        <v>28.5</v>
      </c>
      <c r="AS1827" s="24">
        <v>26</v>
      </c>
      <c r="AT1827" s="24">
        <v>28.5</v>
      </c>
      <c r="AU1827" s="24">
        <v>28.5</v>
      </c>
      <c r="AV1827" s="24">
        <v>28</v>
      </c>
      <c r="AW1827" s="24">
        <v>28</v>
      </c>
      <c r="AX1827" s="24">
        <v>28.5</v>
      </c>
      <c r="AY1827" s="24">
        <v>28.5</v>
      </c>
      <c r="AZ1827" s="24">
        <v>28</v>
      </c>
      <c r="BA1827" s="24">
        <v>28</v>
      </c>
      <c r="BB1827" s="24">
        <v>28</v>
      </c>
      <c r="BC1827" s="24">
        <v>28</v>
      </c>
      <c r="BD1827" s="24">
        <v>28.5</v>
      </c>
      <c r="BE1827" s="24">
        <v>28</v>
      </c>
      <c r="BF1827" s="24">
        <v>0</v>
      </c>
      <c r="BG1827" s="24">
        <v>0</v>
      </c>
      <c r="BH1827" s="24">
        <v>0</v>
      </c>
      <c r="BI1827" s="24">
        <v>0</v>
      </c>
      <c r="BJ1827" s="24">
        <v>0</v>
      </c>
      <c r="BL1827" s="24">
        <v>0</v>
      </c>
      <c r="BM1827" s="24">
        <v>0</v>
      </c>
      <c r="BN1827" s="24">
        <v>0</v>
      </c>
      <c r="BO1827" s="24">
        <v>0</v>
      </c>
      <c r="BP1827" s="24">
        <v>0</v>
      </c>
      <c r="BQ1827" s="24">
        <v>0</v>
      </c>
      <c r="BR1827" s="24">
        <v>0</v>
      </c>
      <c r="BS1827" s="24">
        <v>0</v>
      </c>
      <c r="BT1827" s="24">
        <v>0</v>
      </c>
      <c r="BU1827" s="24">
        <v>0</v>
      </c>
      <c r="BV1827" s="24">
        <v>0</v>
      </c>
      <c r="BW1827" s="24">
        <v>0</v>
      </c>
      <c r="BX1827" s="24">
        <v>0</v>
      </c>
      <c r="BY1827" s="24">
        <v>0</v>
      </c>
      <c r="BZ1827" s="24">
        <v>0</v>
      </c>
      <c r="CB1827" s="24">
        <v>0</v>
      </c>
      <c r="CC1827" s="24">
        <v>0</v>
      </c>
      <c r="CD1827" s="24">
        <v>95</v>
      </c>
      <c r="CE1827" s="24">
        <v>94</v>
      </c>
      <c r="CF1827" s="24">
        <v>81</v>
      </c>
      <c r="CG1827" s="24">
        <v>89</v>
      </c>
      <c r="CH1827" s="24">
        <v>91</v>
      </c>
      <c r="CI1827" s="24">
        <v>90</v>
      </c>
      <c r="CO1827" s="34">
        <f t="shared" si="125"/>
        <v>319900</v>
      </c>
    </row>
    <row r="1828" spans="1:93" ht="15" hidden="1">
      <c r="A1828" s="23" t="s">
        <v>188</v>
      </c>
      <c r="B1828" s="52">
        <v>41537</v>
      </c>
      <c r="C1828" s="25" t="str">
        <f t="shared" si="124"/>
        <v/>
      </c>
      <c r="G1828" s="24">
        <f t="shared" si="126"/>
        <v>39</v>
      </c>
      <c r="H1828" s="38">
        <f>(H1829-H1827)/(G1828+G1829)*G1828+H1827</f>
        <v>326701.29411764705</v>
      </c>
      <c r="I1828" s="24" t="str">
        <f t="shared" si="127"/>
        <v/>
      </c>
      <c r="K1828" s="24">
        <f>IF(J1828&gt;900,_xlfn.XLOOKUP(ROUND(J1828,0),'CM-VL-G-C-GL-B-T-ClassRimThickn'!$B$1:$B$112,'CM-VL-G-C-GL-B-T-ClassRimThickn'!$C$1:$C$112,0,1,1),J1828)</f>
        <v>0</v>
      </c>
      <c r="L1828" s="24">
        <v>978.5</v>
      </c>
      <c r="M1828" s="24">
        <f>IF(L1828&gt;900,_xlfn.XLOOKUP(ROUND(L1828,0),'CM-VL-G-C-GL-B-T-ClassRimThickn'!$B$1:$B$112,'CM-VL-G-C-GL-B-T-ClassRimThickn'!$C$1:$C$112,0,1,1),L1828)</f>
        <v>66.5</v>
      </c>
      <c r="N1828" s="24">
        <v>980.7</v>
      </c>
      <c r="O1828" s="24">
        <f>IF(N1828&gt;900,_xlfn.XLOOKUP(ROUND(N1828,0),'CM-VL-G-C-GL-B-T-ClassRimThickn'!$B$1:$B$112,'CM-VL-G-C-GL-B-T-ClassRimThickn'!$C$1:$C$112,0,1,1),N1828)</f>
        <v>67.5</v>
      </c>
      <c r="P1828" s="24">
        <v>980.4</v>
      </c>
      <c r="Q1828" s="24">
        <f>IF(P1828&gt;900,_xlfn.XLOOKUP(ROUND(P1828,0),'CM-VL-G-C-GL-B-T-ClassRimThickn'!$B$1:$B$112,'CM-VL-G-C-GL-B-T-ClassRimThickn'!$C$1:$C$112,0,1,1),P1828)</f>
        <v>67</v>
      </c>
      <c r="S1828" s="24">
        <f>IF(R1828&gt;900,_xlfn.XLOOKUP(ROUND(R1828,0),'CM-VL-G-C-GL-B-T-ClassRimThickn'!$B$1:$B$112,'CM-VL-G-C-GL-B-T-ClassRimThickn'!$C$1:$C$112,0,1,1),R1828)</f>
        <v>0</v>
      </c>
      <c r="T1828" s="24">
        <v>978.5</v>
      </c>
      <c r="U1828" s="24">
        <f>IF(T1828&gt;900,_xlfn.XLOOKUP(ROUND(T1828,0),'CM-VL-G-C-GL-B-T-ClassRimThickn'!$B$1:$B$112,'CM-VL-G-C-GL-B-T-ClassRimThickn'!$C$1:$C$112,0,1,1),T1828)</f>
        <v>66.5</v>
      </c>
      <c r="V1828" s="24">
        <v>976.7</v>
      </c>
      <c r="W1828" s="24">
        <f>IF(V1828&gt;900,_xlfn.XLOOKUP(ROUND(V1828,0),'CM-VL-G-C-GL-B-T-ClassRimThickn'!$B$1:$B$112,'CM-VL-G-C-GL-B-T-ClassRimThickn'!$C$1:$C$112,0,1,1),V1828)</f>
        <v>65.5</v>
      </c>
      <c r="X1828" s="24">
        <v>978.2</v>
      </c>
      <c r="Y1828" s="24">
        <f>IF(X1828&gt;900,_xlfn.XLOOKUP(ROUND(X1828,0),'CM-VL-G-C-GL-B-T-ClassRimThickn'!$B$1:$B$112,'CM-VL-G-C-GL-B-T-ClassRimThickn'!$C$1:$C$112,0,1,1),X1828)</f>
        <v>66</v>
      </c>
      <c r="Z1828" s="24">
        <v>980.7</v>
      </c>
      <c r="AA1828" s="24">
        <f>IF(Z1828&gt;900,_xlfn.XLOOKUP(ROUND(Z1828,0),'CM-VL-G-C-GL-B-T-ClassRimThickn'!$B$1:$B$112,'CM-VL-G-C-GL-B-T-ClassRimThickn'!$C$1:$C$112,0,1,1),Z1828)</f>
        <v>67.5</v>
      </c>
      <c r="AB1828" s="24">
        <v>980.4</v>
      </c>
      <c r="AC1828" s="24">
        <f>IF(AB1828&gt;900,_xlfn.XLOOKUP(ROUND(AB1828,0),'CM-VL-G-C-GL-B-T-ClassRimThickn'!$B$1:$B$112,'CM-VL-G-C-GL-B-T-ClassRimThickn'!$C$1:$C$112,0,1,1),AB1828)</f>
        <v>67</v>
      </c>
      <c r="AD1828" s="24">
        <v>978.5</v>
      </c>
      <c r="AE1828" s="24">
        <f>IF(AD1828&gt;900,_xlfn.XLOOKUP(ROUND(AD1828,0),'CM-VL-G-C-GL-B-T-ClassRimThickn'!$B$1:$B$112,'CM-VL-G-C-GL-B-T-ClassRimThickn'!$C$1:$C$112,0,1,1),AD1828)</f>
        <v>66.5</v>
      </c>
      <c r="AF1828" s="24">
        <v>978.5</v>
      </c>
      <c r="AG1828" s="24">
        <f>IF(AF1828&gt;900,_xlfn.XLOOKUP(ROUND(AF1828,0),'CM-VL-G-C-GL-B-T-ClassRimThickn'!$B$1:$B$112,'CM-VL-G-C-GL-B-T-ClassRimThickn'!$C$1:$C$112,0,1,1),AF1828)</f>
        <v>66.5</v>
      </c>
      <c r="AH1828" s="24">
        <v>28</v>
      </c>
      <c r="AI1828" s="24">
        <v>27</v>
      </c>
      <c r="AJ1828" s="24">
        <v>28</v>
      </c>
      <c r="AK1828" s="24">
        <v>27</v>
      </c>
      <c r="AL1828" s="24">
        <v>27</v>
      </c>
      <c r="AM1828" s="24">
        <v>27</v>
      </c>
      <c r="AN1828" s="24">
        <v>28</v>
      </c>
      <c r="AO1828" s="24">
        <v>27</v>
      </c>
      <c r="AP1828" s="24">
        <v>28</v>
      </c>
      <c r="AQ1828" s="24">
        <v>27</v>
      </c>
      <c r="AR1828" s="24">
        <v>28</v>
      </c>
      <c r="AS1828" s="24">
        <v>27</v>
      </c>
      <c r="AT1828" s="24">
        <v>28</v>
      </c>
      <c r="AU1828" s="24">
        <v>28</v>
      </c>
      <c r="AV1828" s="24">
        <v>28</v>
      </c>
      <c r="AW1828" s="24">
        <v>28</v>
      </c>
      <c r="AX1828" s="24">
        <v>28</v>
      </c>
      <c r="AY1828" s="24">
        <v>28</v>
      </c>
      <c r="AZ1828" s="24">
        <v>28</v>
      </c>
      <c r="BA1828" s="24">
        <v>28</v>
      </c>
      <c r="BB1828" s="24">
        <v>28</v>
      </c>
      <c r="BC1828" s="24">
        <v>28</v>
      </c>
      <c r="BD1828" s="24">
        <v>28</v>
      </c>
      <c r="BE1828" s="24">
        <v>28</v>
      </c>
      <c r="BF1828" s="24">
        <v>0</v>
      </c>
      <c r="BG1828" s="24">
        <v>0</v>
      </c>
      <c r="BH1828" s="24">
        <v>0</v>
      </c>
      <c r="BI1828" s="24">
        <v>0</v>
      </c>
      <c r="BJ1828" s="24">
        <v>0</v>
      </c>
      <c r="BL1828" s="24">
        <v>0</v>
      </c>
      <c r="BM1828" s="24">
        <v>0</v>
      </c>
      <c r="BN1828" s="24">
        <v>0</v>
      </c>
      <c r="BO1828" s="24">
        <v>0</v>
      </c>
      <c r="BP1828" s="24">
        <v>0</v>
      </c>
      <c r="BQ1828" s="24">
        <v>0</v>
      </c>
      <c r="BR1828" s="24">
        <v>0</v>
      </c>
      <c r="BS1828" s="24">
        <v>0</v>
      </c>
      <c r="BT1828" s="24">
        <v>0</v>
      </c>
      <c r="BU1828" s="24">
        <v>0</v>
      </c>
      <c r="BV1828" s="24">
        <v>0</v>
      </c>
      <c r="BW1828" s="24">
        <v>0</v>
      </c>
      <c r="BX1828" s="24">
        <v>0</v>
      </c>
      <c r="BY1828" s="24">
        <v>0</v>
      </c>
      <c r="BZ1828" s="24">
        <v>0</v>
      </c>
      <c r="CB1828" s="24">
        <v>0</v>
      </c>
      <c r="CC1828" s="24">
        <v>0</v>
      </c>
      <c r="CO1828" s="34">
        <f t="shared" si="125"/>
        <v>326701.29411764705</v>
      </c>
    </row>
    <row r="1829" spans="1:93" ht="15" hidden="1">
      <c r="A1829" s="23" t="s">
        <v>188</v>
      </c>
      <c r="B1829" s="52">
        <v>41549</v>
      </c>
      <c r="C1829" s="25" t="str">
        <f t="shared" si="124"/>
        <v/>
      </c>
      <c r="G1829" s="24">
        <f t="shared" si="126"/>
        <v>12</v>
      </c>
      <c r="H1829" s="36">
        <v>328794</v>
      </c>
      <c r="I1829" s="24" t="str">
        <f t="shared" si="127"/>
        <v/>
      </c>
      <c r="K1829" s="24">
        <f>IF(J1829&gt;900,_xlfn.XLOOKUP(ROUND(J1829,0),'CM-VL-G-C-GL-B-T-ClassRimThickn'!$B$1:$B$112,'CM-VL-G-C-GL-B-T-ClassRimThickn'!$C$1:$C$112,0,1,1),J1829)</f>
        <v>0</v>
      </c>
      <c r="L1829" s="24">
        <v>71</v>
      </c>
      <c r="M1829" s="24">
        <f>IF(L1829&gt;900,_xlfn.XLOOKUP(ROUND(L1829,0),'CM-VL-G-C-GL-B-T-ClassRimThickn'!$B$1:$B$112,'CM-VL-G-C-GL-B-T-ClassRimThickn'!$C$1:$C$112,0,1,1),L1829)</f>
        <v>71</v>
      </c>
      <c r="N1829" s="24">
        <v>72</v>
      </c>
      <c r="O1829" s="24">
        <f>IF(N1829&gt;900,_xlfn.XLOOKUP(ROUND(N1829,0),'CM-VL-G-C-GL-B-T-ClassRimThickn'!$B$1:$B$112,'CM-VL-G-C-GL-B-T-ClassRimThickn'!$C$1:$C$112,0,1,1),N1829)</f>
        <v>72</v>
      </c>
      <c r="P1829" s="24">
        <v>72</v>
      </c>
      <c r="Q1829" s="24">
        <f>IF(P1829&gt;900,_xlfn.XLOOKUP(ROUND(P1829,0),'CM-VL-G-C-GL-B-T-ClassRimThickn'!$B$1:$B$112,'CM-VL-G-C-GL-B-T-ClassRimThickn'!$C$1:$C$112,0,1,1),P1829)</f>
        <v>72</v>
      </c>
      <c r="S1829" s="24">
        <f>IF(R1829&gt;900,_xlfn.XLOOKUP(ROUND(R1829,0),'CM-VL-G-C-GL-B-T-ClassRimThickn'!$B$1:$B$112,'CM-VL-G-C-GL-B-T-ClassRimThickn'!$C$1:$C$112,0,1,1),R1829)</f>
        <v>0</v>
      </c>
      <c r="T1829" s="24">
        <v>71</v>
      </c>
      <c r="U1829" s="24">
        <f>IF(T1829&gt;900,_xlfn.XLOOKUP(ROUND(T1829,0),'CM-VL-G-C-GL-B-T-ClassRimThickn'!$B$1:$B$112,'CM-VL-G-C-GL-B-T-ClassRimThickn'!$C$1:$C$112,0,1,1),T1829)</f>
        <v>71</v>
      </c>
      <c r="V1829" s="24">
        <v>71</v>
      </c>
      <c r="W1829" s="24">
        <f>IF(V1829&gt;900,_xlfn.XLOOKUP(ROUND(V1829,0),'CM-VL-G-C-GL-B-T-ClassRimThickn'!$B$1:$B$112,'CM-VL-G-C-GL-B-T-ClassRimThickn'!$C$1:$C$112,0,1,1),V1829)</f>
        <v>71</v>
      </c>
      <c r="X1829" s="24">
        <v>71</v>
      </c>
      <c r="Y1829" s="24">
        <f>IF(X1829&gt;900,_xlfn.XLOOKUP(ROUND(X1829,0),'CM-VL-G-C-GL-B-T-ClassRimThickn'!$B$1:$B$112,'CM-VL-G-C-GL-B-T-ClassRimThickn'!$C$1:$C$112,0,1,1),X1829)</f>
        <v>71</v>
      </c>
      <c r="Z1829" s="24">
        <v>72</v>
      </c>
      <c r="AA1829" s="24">
        <f>IF(Z1829&gt;900,_xlfn.XLOOKUP(ROUND(Z1829,0),'CM-VL-G-C-GL-B-T-ClassRimThickn'!$B$1:$B$112,'CM-VL-G-C-GL-B-T-ClassRimThickn'!$C$1:$C$112,0,1,1),Z1829)</f>
        <v>72</v>
      </c>
      <c r="AB1829" s="24">
        <v>72</v>
      </c>
      <c r="AC1829" s="24">
        <f>IF(AB1829&gt;900,_xlfn.XLOOKUP(ROUND(AB1829,0),'CM-VL-G-C-GL-B-T-ClassRimThickn'!$B$1:$B$112,'CM-VL-G-C-GL-B-T-ClassRimThickn'!$C$1:$C$112,0,1,1),AB1829)</f>
        <v>72</v>
      </c>
      <c r="AD1829" s="24">
        <v>71</v>
      </c>
      <c r="AE1829" s="24">
        <f>IF(AD1829&gt;900,_xlfn.XLOOKUP(ROUND(AD1829,0),'CM-VL-G-C-GL-B-T-ClassRimThickn'!$B$1:$B$112,'CM-VL-G-C-GL-B-T-ClassRimThickn'!$C$1:$C$112,0,1,1),AD1829)</f>
        <v>71</v>
      </c>
      <c r="AF1829" s="24">
        <v>71</v>
      </c>
      <c r="AG1829" s="24">
        <f>IF(AF1829&gt;900,_xlfn.XLOOKUP(ROUND(AF1829,0),'CM-VL-G-C-GL-B-T-ClassRimThickn'!$B$1:$B$112,'CM-VL-G-C-GL-B-T-ClassRimThickn'!$C$1:$C$112,0,1,1),AF1829)</f>
        <v>71</v>
      </c>
      <c r="AH1829" s="24">
        <v>28</v>
      </c>
      <c r="AI1829" s="24">
        <v>27</v>
      </c>
      <c r="AJ1829" s="24">
        <v>28</v>
      </c>
      <c r="AK1829" s="24">
        <v>27</v>
      </c>
      <c r="AL1829" s="24">
        <v>27</v>
      </c>
      <c r="AM1829" s="24">
        <v>27.5</v>
      </c>
      <c r="AN1829" s="24">
        <v>28</v>
      </c>
      <c r="AO1829" s="24">
        <v>27</v>
      </c>
      <c r="AP1829" s="24">
        <v>28</v>
      </c>
      <c r="AQ1829" s="24">
        <v>28</v>
      </c>
      <c r="AR1829" s="24">
        <v>27.5</v>
      </c>
      <c r="AS1829" s="24">
        <v>27</v>
      </c>
      <c r="AT1829" s="24">
        <v>28</v>
      </c>
      <c r="AU1829" s="24">
        <v>28</v>
      </c>
      <c r="AV1829" s="24">
        <v>28</v>
      </c>
      <c r="AW1829" s="24">
        <v>28.5</v>
      </c>
      <c r="AX1829" s="24">
        <v>28</v>
      </c>
      <c r="AY1829" s="24">
        <v>28.5</v>
      </c>
      <c r="AZ1829" s="24">
        <v>28</v>
      </c>
      <c r="BA1829" s="24">
        <v>28</v>
      </c>
      <c r="BB1829" s="24">
        <v>28</v>
      </c>
      <c r="BC1829" s="24">
        <v>28</v>
      </c>
      <c r="BD1829" s="24">
        <v>28</v>
      </c>
      <c r="BE1829" s="24">
        <v>28</v>
      </c>
      <c r="BF1829" s="24">
        <v>0</v>
      </c>
      <c r="BG1829" s="24">
        <v>0</v>
      </c>
      <c r="BH1829" s="24">
        <v>0</v>
      </c>
      <c r="BI1829" s="24">
        <v>0</v>
      </c>
      <c r="BJ1829" s="24">
        <v>0</v>
      </c>
      <c r="BL1829" s="24">
        <v>0</v>
      </c>
      <c r="BM1829" s="24">
        <v>0</v>
      </c>
      <c r="BN1829" s="24">
        <v>0</v>
      </c>
      <c r="BO1829" s="24">
        <v>0</v>
      </c>
      <c r="BP1829" s="24">
        <v>0</v>
      </c>
      <c r="BQ1829" s="24">
        <v>0</v>
      </c>
      <c r="BR1829" s="24">
        <v>0</v>
      </c>
      <c r="BS1829" s="24">
        <v>0</v>
      </c>
      <c r="BT1829" s="24">
        <v>0</v>
      </c>
      <c r="BU1829" s="24">
        <v>0</v>
      </c>
      <c r="BV1829" s="24">
        <v>0</v>
      </c>
      <c r="BW1829" s="24">
        <v>0</v>
      </c>
      <c r="BX1829" s="24">
        <v>0</v>
      </c>
      <c r="BY1829" s="24">
        <v>0</v>
      </c>
      <c r="BZ1829" s="24">
        <v>0</v>
      </c>
      <c r="CB1829" s="24">
        <v>0</v>
      </c>
      <c r="CC1829" s="24">
        <v>0</v>
      </c>
      <c r="CD1829" s="24">
        <v>92</v>
      </c>
      <c r="CE1829" s="24">
        <v>90</v>
      </c>
      <c r="CF1829" s="24">
        <v>82</v>
      </c>
      <c r="CG1829" s="24">
        <v>86</v>
      </c>
      <c r="CH1829" s="24">
        <v>85</v>
      </c>
      <c r="CI1829" s="24">
        <v>90</v>
      </c>
      <c r="CO1829" s="34">
        <f t="shared" si="125"/>
        <v>328794</v>
      </c>
    </row>
    <row r="1830" spans="1:93" ht="15" hidden="1">
      <c r="A1830" s="23" t="s">
        <v>188</v>
      </c>
      <c r="B1830" s="52">
        <v>41587</v>
      </c>
      <c r="C1830" s="25" t="str">
        <f t="shared" si="124"/>
        <v/>
      </c>
      <c r="G1830" s="24">
        <f t="shared" si="126"/>
        <v>38</v>
      </c>
      <c r="H1830" s="32">
        <v>3372242</v>
      </c>
      <c r="I1830" s="24" t="b">
        <f t="shared" si="127"/>
        <v>0</v>
      </c>
      <c r="K1830" s="24">
        <f>IF(J1830&gt;900,_xlfn.XLOOKUP(ROUND(J1830,0),'CM-VL-G-C-GL-B-T-ClassRimThickn'!$B$1:$B$112,'CM-VL-G-C-GL-B-T-ClassRimThickn'!$C$1:$C$112,0,1,1),J1830)</f>
        <v>0</v>
      </c>
      <c r="L1830" s="24">
        <v>85</v>
      </c>
      <c r="M1830" s="24">
        <f>IF(L1830&gt;900,_xlfn.XLOOKUP(ROUND(L1830,0),'CM-VL-G-C-GL-B-T-ClassRimThickn'!$B$1:$B$112,'CM-VL-G-C-GL-B-T-ClassRimThickn'!$C$1:$C$112,0,1,1),L1830)</f>
        <v>85</v>
      </c>
      <c r="N1830" s="24">
        <v>85</v>
      </c>
      <c r="O1830" s="24">
        <f>IF(N1830&gt;900,_xlfn.XLOOKUP(ROUND(N1830,0),'CM-VL-G-C-GL-B-T-ClassRimThickn'!$B$1:$B$112,'CM-VL-G-C-GL-B-T-ClassRimThickn'!$C$1:$C$112,0,1,1),N1830)</f>
        <v>85</v>
      </c>
      <c r="P1830" s="24">
        <v>85</v>
      </c>
      <c r="Q1830" s="24">
        <f>IF(P1830&gt;900,_xlfn.XLOOKUP(ROUND(P1830,0),'CM-VL-G-C-GL-B-T-ClassRimThickn'!$B$1:$B$112,'CM-VL-G-C-GL-B-T-ClassRimThickn'!$C$1:$C$112,0,1,1),P1830)</f>
        <v>85</v>
      </c>
      <c r="S1830" s="24">
        <f>IF(R1830&gt;900,_xlfn.XLOOKUP(ROUND(R1830,0),'CM-VL-G-C-GL-B-T-ClassRimThickn'!$B$1:$B$112,'CM-VL-G-C-GL-B-T-ClassRimThickn'!$C$1:$C$112,0,1,1),R1830)</f>
        <v>0</v>
      </c>
      <c r="T1830" s="24">
        <v>85</v>
      </c>
      <c r="U1830" s="24">
        <f>IF(T1830&gt;900,_xlfn.XLOOKUP(ROUND(T1830,0),'CM-VL-G-C-GL-B-T-ClassRimThickn'!$B$1:$B$112,'CM-VL-G-C-GL-B-T-ClassRimThickn'!$C$1:$C$112,0,1,1),T1830)</f>
        <v>85</v>
      </c>
      <c r="V1830" s="24">
        <v>85</v>
      </c>
      <c r="W1830" s="24">
        <f>IF(V1830&gt;900,_xlfn.XLOOKUP(ROUND(V1830,0),'CM-VL-G-C-GL-B-T-ClassRimThickn'!$B$1:$B$112,'CM-VL-G-C-GL-B-T-ClassRimThickn'!$C$1:$C$112,0,1,1),V1830)</f>
        <v>85</v>
      </c>
      <c r="X1830" s="24">
        <v>85</v>
      </c>
      <c r="Y1830" s="24">
        <f>IF(X1830&gt;900,_xlfn.XLOOKUP(ROUND(X1830,0),'CM-VL-G-C-GL-B-T-ClassRimThickn'!$B$1:$B$112,'CM-VL-G-C-GL-B-T-ClassRimThickn'!$C$1:$C$112,0,1,1),X1830)</f>
        <v>85</v>
      </c>
      <c r="Z1830" s="24">
        <v>85</v>
      </c>
      <c r="AA1830" s="24">
        <f>IF(Z1830&gt;900,_xlfn.XLOOKUP(ROUND(Z1830,0),'CM-VL-G-C-GL-B-T-ClassRimThickn'!$B$1:$B$112,'CM-VL-G-C-GL-B-T-ClassRimThickn'!$C$1:$C$112,0,1,1),Z1830)</f>
        <v>85</v>
      </c>
      <c r="AB1830" s="24">
        <v>85</v>
      </c>
      <c r="AC1830" s="24">
        <f>IF(AB1830&gt;900,_xlfn.XLOOKUP(ROUND(AB1830,0),'CM-VL-G-C-GL-B-T-ClassRimThickn'!$B$1:$B$112,'CM-VL-G-C-GL-B-T-ClassRimThickn'!$C$1:$C$112,0,1,1),AB1830)</f>
        <v>85</v>
      </c>
      <c r="AD1830" s="24">
        <v>85</v>
      </c>
      <c r="AE1830" s="24">
        <f>IF(AD1830&gt;900,_xlfn.XLOOKUP(ROUND(AD1830,0),'CM-VL-G-C-GL-B-T-ClassRimThickn'!$B$1:$B$112,'CM-VL-G-C-GL-B-T-ClassRimThickn'!$C$1:$C$112,0,1,1),AD1830)</f>
        <v>85</v>
      </c>
      <c r="AF1830" s="24">
        <v>85</v>
      </c>
      <c r="AG1830" s="24">
        <f>IF(AF1830&gt;900,_xlfn.XLOOKUP(ROUND(AF1830,0),'CM-VL-G-C-GL-B-T-ClassRimThickn'!$B$1:$B$112,'CM-VL-G-C-GL-B-T-ClassRimThickn'!$C$1:$C$112,0,1,1),AF1830)</f>
        <v>85</v>
      </c>
      <c r="AH1830" s="24">
        <v>30</v>
      </c>
      <c r="AI1830" s="24">
        <v>30</v>
      </c>
      <c r="AJ1830" s="24">
        <v>30</v>
      </c>
      <c r="AK1830" s="24">
        <v>30</v>
      </c>
      <c r="AL1830" s="24">
        <v>30</v>
      </c>
      <c r="AM1830" s="24">
        <v>30</v>
      </c>
      <c r="AN1830" s="24">
        <v>30</v>
      </c>
      <c r="AO1830" s="24">
        <v>30</v>
      </c>
      <c r="AP1830" s="24">
        <v>30</v>
      </c>
      <c r="AQ1830" s="24">
        <v>30</v>
      </c>
      <c r="AR1830" s="24">
        <v>30</v>
      </c>
      <c r="AS1830" s="24">
        <v>30</v>
      </c>
      <c r="AT1830" s="24">
        <v>28</v>
      </c>
      <c r="AU1830" s="24">
        <v>28</v>
      </c>
      <c r="AV1830" s="24">
        <v>28</v>
      </c>
      <c r="AW1830" s="24">
        <v>28</v>
      </c>
      <c r="AX1830" s="24">
        <v>28</v>
      </c>
      <c r="AY1830" s="24">
        <v>28</v>
      </c>
      <c r="AZ1830" s="24">
        <v>28</v>
      </c>
      <c r="BA1830" s="24">
        <v>28</v>
      </c>
      <c r="BB1830" s="24">
        <v>28</v>
      </c>
      <c r="BC1830" s="24">
        <v>28</v>
      </c>
      <c r="BD1830" s="24">
        <v>28</v>
      </c>
      <c r="BE1830" s="24">
        <v>28</v>
      </c>
      <c r="BF1830" s="24">
        <v>0</v>
      </c>
      <c r="BG1830" s="24">
        <v>0</v>
      </c>
      <c r="BH1830" s="24">
        <v>0</v>
      </c>
      <c r="BI1830" s="24">
        <v>0</v>
      </c>
      <c r="BJ1830" s="24">
        <v>0</v>
      </c>
      <c r="BL1830" s="24">
        <v>0</v>
      </c>
      <c r="BM1830" s="24">
        <v>0</v>
      </c>
      <c r="BN1830" s="24">
        <v>0</v>
      </c>
      <c r="BO1830" s="24">
        <v>0</v>
      </c>
      <c r="BP1830" s="24">
        <v>0</v>
      </c>
      <c r="BQ1830" s="24">
        <v>0</v>
      </c>
      <c r="BR1830" s="24">
        <v>0</v>
      </c>
      <c r="BS1830" s="24">
        <v>0</v>
      </c>
      <c r="BT1830" s="24">
        <v>0</v>
      </c>
      <c r="BU1830" s="24">
        <v>0</v>
      </c>
      <c r="BV1830" s="24">
        <v>0</v>
      </c>
      <c r="BW1830" s="24">
        <v>0</v>
      </c>
      <c r="BX1830" s="24">
        <v>0</v>
      </c>
      <c r="BY1830" s="24">
        <v>0</v>
      </c>
      <c r="BZ1830" s="24">
        <v>0</v>
      </c>
      <c r="CB1830" s="24">
        <v>0</v>
      </c>
      <c r="CC1830" s="24">
        <v>0</v>
      </c>
      <c r="CD1830" s="24">
        <v>110</v>
      </c>
      <c r="CE1830" s="24">
        <v>110</v>
      </c>
      <c r="CF1830" s="24">
        <v>100</v>
      </c>
      <c r="CG1830" s="24">
        <v>110</v>
      </c>
      <c r="CH1830" s="24">
        <v>100</v>
      </c>
      <c r="CI1830" s="24">
        <v>100</v>
      </c>
      <c r="CO1830" s="34">
        <f t="shared" si="125"/>
        <v>3372242</v>
      </c>
    </row>
    <row r="1831" spans="1:93" ht="15" hidden="1">
      <c r="A1831" s="23" t="s">
        <v>188</v>
      </c>
      <c r="B1831" s="52">
        <v>41627</v>
      </c>
      <c r="C1831" s="25" t="str">
        <f t="shared" si="124"/>
        <v/>
      </c>
      <c r="G1831" s="24">
        <f t="shared" si="126"/>
        <v>40</v>
      </c>
      <c r="H1831" s="35">
        <v>382199</v>
      </c>
      <c r="I1831" s="24" t="str">
        <f t="shared" si="127"/>
        <v/>
      </c>
      <c r="K1831" s="24">
        <f>IF(J1831&gt;900,_xlfn.XLOOKUP(ROUND(J1831,0),'CM-VL-G-C-GL-B-T-ClassRimThickn'!$B$1:$B$112,'CM-VL-G-C-GL-B-T-ClassRimThickn'!$C$1:$C$112,0,1,1),J1831)</f>
        <v>0</v>
      </c>
      <c r="L1831" s="24">
        <v>85</v>
      </c>
      <c r="M1831" s="24">
        <f>IF(L1831&gt;900,_xlfn.XLOOKUP(ROUND(L1831,0),'CM-VL-G-C-GL-B-T-ClassRimThickn'!$B$1:$B$112,'CM-VL-G-C-GL-B-T-ClassRimThickn'!$C$1:$C$112,0,1,1),L1831)</f>
        <v>85</v>
      </c>
      <c r="N1831" s="24">
        <v>85</v>
      </c>
      <c r="O1831" s="24">
        <f>IF(N1831&gt;900,_xlfn.XLOOKUP(ROUND(N1831,0),'CM-VL-G-C-GL-B-T-ClassRimThickn'!$B$1:$B$112,'CM-VL-G-C-GL-B-T-ClassRimThickn'!$C$1:$C$112,0,1,1),N1831)</f>
        <v>85</v>
      </c>
      <c r="P1831" s="24">
        <v>85</v>
      </c>
      <c r="Q1831" s="24">
        <f>IF(P1831&gt;900,_xlfn.XLOOKUP(ROUND(P1831,0),'CM-VL-G-C-GL-B-T-ClassRimThickn'!$B$1:$B$112,'CM-VL-G-C-GL-B-T-ClassRimThickn'!$C$1:$C$112,0,1,1),P1831)</f>
        <v>85</v>
      </c>
      <c r="S1831" s="24">
        <f>IF(R1831&gt;900,_xlfn.XLOOKUP(ROUND(R1831,0),'CM-VL-G-C-GL-B-T-ClassRimThickn'!$B$1:$B$112,'CM-VL-G-C-GL-B-T-ClassRimThickn'!$C$1:$C$112,0,1,1),R1831)</f>
        <v>0</v>
      </c>
      <c r="T1831" s="24">
        <v>85</v>
      </c>
      <c r="U1831" s="24">
        <f>IF(T1831&gt;900,_xlfn.XLOOKUP(ROUND(T1831,0),'CM-VL-G-C-GL-B-T-ClassRimThickn'!$B$1:$B$112,'CM-VL-G-C-GL-B-T-ClassRimThickn'!$C$1:$C$112,0,1,1),T1831)</f>
        <v>85</v>
      </c>
      <c r="V1831" s="24">
        <v>85</v>
      </c>
      <c r="W1831" s="24">
        <f>IF(V1831&gt;900,_xlfn.XLOOKUP(ROUND(V1831,0),'CM-VL-G-C-GL-B-T-ClassRimThickn'!$B$1:$B$112,'CM-VL-G-C-GL-B-T-ClassRimThickn'!$C$1:$C$112,0,1,1),V1831)</f>
        <v>85</v>
      </c>
      <c r="X1831" s="24">
        <v>85</v>
      </c>
      <c r="Y1831" s="24">
        <f>IF(X1831&gt;900,_xlfn.XLOOKUP(ROUND(X1831,0),'CM-VL-G-C-GL-B-T-ClassRimThickn'!$B$1:$B$112,'CM-VL-G-C-GL-B-T-ClassRimThickn'!$C$1:$C$112,0,1,1),X1831)</f>
        <v>85</v>
      </c>
      <c r="Z1831" s="24">
        <v>85</v>
      </c>
      <c r="AA1831" s="24">
        <f>IF(Z1831&gt;900,_xlfn.XLOOKUP(ROUND(Z1831,0),'CM-VL-G-C-GL-B-T-ClassRimThickn'!$B$1:$B$112,'CM-VL-G-C-GL-B-T-ClassRimThickn'!$C$1:$C$112,0,1,1),Z1831)</f>
        <v>85</v>
      </c>
      <c r="AB1831" s="24">
        <v>85</v>
      </c>
      <c r="AC1831" s="24">
        <f>IF(AB1831&gt;900,_xlfn.XLOOKUP(ROUND(AB1831,0),'CM-VL-G-C-GL-B-T-ClassRimThickn'!$B$1:$B$112,'CM-VL-G-C-GL-B-T-ClassRimThickn'!$C$1:$C$112,0,1,1),AB1831)</f>
        <v>85</v>
      </c>
      <c r="AD1831" s="24">
        <v>85</v>
      </c>
      <c r="AE1831" s="24">
        <f>IF(AD1831&gt;900,_xlfn.XLOOKUP(ROUND(AD1831,0),'CM-VL-G-C-GL-B-T-ClassRimThickn'!$B$1:$B$112,'CM-VL-G-C-GL-B-T-ClassRimThickn'!$C$1:$C$112,0,1,1),AD1831)</f>
        <v>85</v>
      </c>
      <c r="AF1831" s="24">
        <v>85</v>
      </c>
      <c r="AG1831" s="24">
        <f>IF(AF1831&gt;900,_xlfn.XLOOKUP(ROUND(AF1831,0),'CM-VL-G-C-GL-B-T-ClassRimThickn'!$B$1:$B$112,'CM-VL-G-C-GL-B-T-ClassRimThickn'!$C$1:$C$112,0,1,1),AF1831)</f>
        <v>85</v>
      </c>
      <c r="AH1831" s="24">
        <v>29</v>
      </c>
      <c r="AI1831" s="24">
        <v>29</v>
      </c>
      <c r="AJ1831" s="24">
        <v>29</v>
      </c>
      <c r="AK1831" s="24">
        <v>29</v>
      </c>
      <c r="AL1831" s="24">
        <v>29</v>
      </c>
      <c r="AM1831" s="24">
        <v>29</v>
      </c>
      <c r="AN1831" s="24">
        <v>29</v>
      </c>
      <c r="AO1831" s="24">
        <v>29</v>
      </c>
      <c r="AP1831" s="24">
        <v>29</v>
      </c>
      <c r="AQ1831" s="24">
        <v>29</v>
      </c>
      <c r="AR1831" s="24">
        <v>29</v>
      </c>
      <c r="AS1831" s="24">
        <v>29</v>
      </c>
      <c r="AT1831" s="24">
        <v>28.5</v>
      </c>
      <c r="AU1831" s="24">
        <v>28.5</v>
      </c>
      <c r="AV1831" s="24">
        <v>28</v>
      </c>
      <c r="AW1831" s="24">
        <v>28</v>
      </c>
      <c r="AX1831" s="24">
        <v>28</v>
      </c>
      <c r="AY1831" s="24">
        <v>28</v>
      </c>
      <c r="AZ1831" s="24">
        <v>28</v>
      </c>
      <c r="BA1831" s="24">
        <v>28</v>
      </c>
      <c r="BB1831" s="24">
        <v>28</v>
      </c>
      <c r="BC1831" s="24">
        <v>28</v>
      </c>
      <c r="BD1831" s="24">
        <v>29</v>
      </c>
      <c r="BE1831" s="24">
        <v>28</v>
      </c>
      <c r="BF1831" s="24">
        <v>0</v>
      </c>
      <c r="BG1831" s="24">
        <v>0</v>
      </c>
      <c r="BH1831" s="24">
        <v>0</v>
      </c>
      <c r="BI1831" s="24">
        <v>0</v>
      </c>
      <c r="BJ1831" s="24">
        <v>0</v>
      </c>
      <c r="BL1831" s="24">
        <v>0</v>
      </c>
      <c r="BM1831" s="24">
        <v>0</v>
      </c>
      <c r="BN1831" s="24">
        <v>0</v>
      </c>
      <c r="BO1831" s="24">
        <v>0</v>
      </c>
      <c r="BP1831" s="24">
        <v>0</v>
      </c>
      <c r="BQ1831" s="24">
        <v>0</v>
      </c>
      <c r="CD1831" s="24">
        <v>110</v>
      </c>
      <c r="CE1831" s="24">
        <v>108</v>
      </c>
      <c r="CF1831" s="24">
        <v>100</v>
      </c>
      <c r="CG1831" s="24">
        <v>108</v>
      </c>
      <c r="CH1831" s="24">
        <v>105</v>
      </c>
      <c r="CI1831" s="24">
        <v>99</v>
      </c>
      <c r="CO1831" s="34">
        <f t="shared" si="125"/>
        <v>382199</v>
      </c>
    </row>
    <row r="1832" spans="1:93" ht="15" hidden="1">
      <c r="A1832" s="23" t="s">
        <v>188</v>
      </c>
      <c r="B1832" s="52">
        <v>41659</v>
      </c>
      <c r="C1832" s="25" t="str">
        <f t="shared" si="124"/>
        <v/>
      </c>
      <c r="G1832" s="24">
        <f t="shared" si="126"/>
        <v>32</v>
      </c>
      <c r="H1832" s="32">
        <v>385247</v>
      </c>
      <c r="I1832" s="24" t="str">
        <f t="shared" si="127"/>
        <v/>
      </c>
      <c r="K1832" s="24">
        <f>IF(J1832&gt;900,_xlfn.XLOOKUP(ROUND(J1832,0),'CM-VL-G-C-GL-B-T-ClassRimThickn'!$B$1:$B$112,'CM-VL-G-C-GL-B-T-ClassRimThickn'!$C$1:$C$112,0,1,1),J1832)</f>
        <v>0</v>
      </c>
      <c r="L1832" s="24">
        <v>93</v>
      </c>
      <c r="M1832" s="24">
        <f>IF(L1832&gt;900,_xlfn.XLOOKUP(ROUND(L1832,0),'CM-VL-G-C-GL-B-T-ClassRimThickn'!$B$1:$B$112,'CM-VL-G-C-GL-B-T-ClassRimThickn'!$C$1:$C$112,0,1,1),L1832)</f>
        <v>93</v>
      </c>
      <c r="N1832" s="24">
        <v>92</v>
      </c>
      <c r="O1832" s="24">
        <f>IF(N1832&gt;900,_xlfn.XLOOKUP(ROUND(N1832,0),'CM-VL-G-C-GL-B-T-ClassRimThickn'!$B$1:$B$112,'CM-VL-G-C-GL-B-T-ClassRimThickn'!$C$1:$C$112,0,1,1),N1832)</f>
        <v>92</v>
      </c>
      <c r="P1832" s="24">
        <v>92</v>
      </c>
      <c r="Q1832" s="24">
        <f>IF(P1832&gt;900,_xlfn.XLOOKUP(ROUND(P1832,0),'CM-VL-G-C-GL-B-T-ClassRimThickn'!$B$1:$B$112,'CM-VL-G-C-GL-B-T-ClassRimThickn'!$C$1:$C$112,0,1,1),P1832)</f>
        <v>92</v>
      </c>
      <c r="S1832" s="24">
        <f>IF(R1832&gt;900,_xlfn.XLOOKUP(ROUND(R1832,0),'CM-VL-G-C-GL-B-T-ClassRimThickn'!$B$1:$B$112,'CM-VL-G-C-GL-B-T-ClassRimThickn'!$C$1:$C$112,0,1,1),R1832)</f>
        <v>0</v>
      </c>
      <c r="T1832" s="24">
        <v>93</v>
      </c>
      <c r="U1832" s="24">
        <f>IF(T1832&gt;900,_xlfn.XLOOKUP(ROUND(T1832,0),'CM-VL-G-C-GL-B-T-ClassRimThickn'!$B$1:$B$112,'CM-VL-G-C-GL-B-T-ClassRimThickn'!$C$1:$C$112,0,1,1),T1832)</f>
        <v>93</v>
      </c>
      <c r="V1832" s="24">
        <v>92</v>
      </c>
      <c r="W1832" s="24">
        <f>IF(V1832&gt;900,_xlfn.XLOOKUP(ROUND(V1832,0),'CM-VL-G-C-GL-B-T-ClassRimThickn'!$B$1:$B$112,'CM-VL-G-C-GL-B-T-ClassRimThickn'!$C$1:$C$112,0,1,1),V1832)</f>
        <v>92</v>
      </c>
      <c r="X1832" s="24">
        <v>93</v>
      </c>
      <c r="Y1832" s="24">
        <f>IF(X1832&gt;900,_xlfn.XLOOKUP(ROUND(X1832,0),'CM-VL-G-C-GL-B-T-ClassRimThickn'!$B$1:$B$112,'CM-VL-G-C-GL-B-T-ClassRimThickn'!$C$1:$C$112,0,1,1),X1832)</f>
        <v>93</v>
      </c>
      <c r="Z1832" s="24">
        <v>92</v>
      </c>
      <c r="AA1832" s="24">
        <f>IF(Z1832&gt;900,_xlfn.XLOOKUP(ROUND(Z1832,0),'CM-VL-G-C-GL-B-T-ClassRimThickn'!$B$1:$B$112,'CM-VL-G-C-GL-B-T-ClassRimThickn'!$C$1:$C$112,0,1,1),Z1832)</f>
        <v>92</v>
      </c>
      <c r="AB1832" s="24">
        <v>92</v>
      </c>
      <c r="AC1832" s="24">
        <f>IF(AB1832&gt;900,_xlfn.XLOOKUP(ROUND(AB1832,0),'CM-VL-G-C-GL-B-T-ClassRimThickn'!$B$1:$B$112,'CM-VL-G-C-GL-B-T-ClassRimThickn'!$C$1:$C$112,0,1,1),AB1832)</f>
        <v>92</v>
      </c>
      <c r="AD1832" s="24">
        <v>92</v>
      </c>
      <c r="AE1832" s="24">
        <f>IF(AD1832&gt;900,_xlfn.XLOOKUP(ROUND(AD1832,0),'CM-VL-G-C-GL-B-T-ClassRimThickn'!$B$1:$B$112,'CM-VL-G-C-GL-B-T-ClassRimThickn'!$C$1:$C$112,0,1,1),AD1832)</f>
        <v>92</v>
      </c>
      <c r="AF1832" s="24">
        <v>92</v>
      </c>
      <c r="AG1832" s="24">
        <f>IF(AF1832&gt;900,_xlfn.XLOOKUP(ROUND(AF1832,0),'CM-VL-G-C-GL-B-T-ClassRimThickn'!$B$1:$B$112,'CM-VL-G-C-GL-B-T-ClassRimThickn'!$C$1:$C$112,0,1,1),AF1832)</f>
        <v>92</v>
      </c>
      <c r="AH1832" s="24">
        <v>27</v>
      </c>
      <c r="AI1832" s="24">
        <v>27</v>
      </c>
      <c r="AJ1832" s="24">
        <v>28</v>
      </c>
      <c r="AK1832" s="24">
        <v>27</v>
      </c>
      <c r="AL1832" s="24">
        <v>28</v>
      </c>
      <c r="AM1832" s="24">
        <v>28</v>
      </c>
      <c r="AN1832" s="24">
        <v>28</v>
      </c>
      <c r="AO1832" s="24">
        <v>27</v>
      </c>
      <c r="AP1832" s="24">
        <v>28</v>
      </c>
      <c r="AQ1832" s="24">
        <v>27</v>
      </c>
      <c r="AR1832" s="24">
        <v>27</v>
      </c>
      <c r="AS1832" s="24">
        <v>28</v>
      </c>
      <c r="AT1832" s="24">
        <v>28</v>
      </c>
      <c r="AU1832" s="24">
        <v>29</v>
      </c>
      <c r="AV1832" s="24">
        <v>29</v>
      </c>
      <c r="AW1832" s="24">
        <v>28</v>
      </c>
      <c r="AX1832" s="24">
        <v>28</v>
      </c>
      <c r="AY1832" s="24">
        <v>29</v>
      </c>
      <c r="AZ1832" s="24">
        <v>29</v>
      </c>
      <c r="BA1832" s="24">
        <v>29</v>
      </c>
      <c r="BB1832" s="24">
        <v>29</v>
      </c>
      <c r="BC1832" s="24">
        <v>28</v>
      </c>
      <c r="BD1832" s="24">
        <v>28</v>
      </c>
      <c r="BE1832" s="24">
        <v>28</v>
      </c>
      <c r="BF1832" s="24">
        <v>0</v>
      </c>
      <c r="BG1832" s="24">
        <v>0</v>
      </c>
      <c r="BH1832" s="24">
        <v>0</v>
      </c>
      <c r="BI1832" s="24">
        <v>0</v>
      </c>
      <c r="BJ1832" s="24">
        <v>0</v>
      </c>
      <c r="BL1832" s="24">
        <v>0</v>
      </c>
      <c r="BM1832" s="24">
        <v>0</v>
      </c>
      <c r="BN1832" s="24">
        <v>0</v>
      </c>
      <c r="BO1832" s="24">
        <v>0</v>
      </c>
      <c r="BP1832" s="24">
        <v>0</v>
      </c>
      <c r="BQ1832" s="24">
        <v>0</v>
      </c>
      <c r="BR1832" s="24">
        <v>0</v>
      </c>
      <c r="BS1832" s="24">
        <v>0</v>
      </c>
      <c r="BT1832" s="24">
        <v>0</v>
      </c>
      <c r="BU1832" s="24">
        <v>0</v>
      </c>
      <c r="BV1832" s="24">
        <v>0</v>
      </c>
      <c r="BW1832" s="24">
        <v>0</v>
      </c>
      <c r="BX1832" s="24">
        <v>0</v>
      </c>
      <c r="BY1832" s="24">
        <v>0</v>
      </c>
      <c r="BZ1832" s="24">
        <v>0</v>
      </c>
      <c r="CB1832" s="24">
        <v>0</v>
      </c>
      <c r="CC1832" s="24">
        <v>0</v>
      </c>
      <c r="CD1832" s="24">
        <v>120</v>
      </c>
      <c r="CE1832" s="24">
        <v>110</v>
      </c>
      <c r="CF1832" s="24">
        <v>110</v>
      </c>
      <c r="CG1832" s="24">
        <v>112</v>
      </c>
      <c r="CH1832" s="24">
        <v>110</v>
      </c>
      <c r="CI1832" s="24">
        <v>110</v>
      </c>
      <c r="CO1832" s="34">
        <f t="shared" si="125"/>
        <v>385247</v>
      </c>
    </row>
    <row r="1833" spans="1:93" ht="15" hidden="1">
      <c r="A1833" s="23" t="s">
        <v>188</v>
      </c>
      <c r="B1833" s="52">
        <v>41674</v>
      </c>
      <c r="C1833" s="25" t="str">
        <f t="shared" si="124"/>
        <v/>
      </c>
      <c r="G1833" s="24">
        <f t="shared" si="126"/>
        <v>15</v>
      </c>
      <c r="H1833" s="37">
        <f>(H1834-H1832)/(G1833+G1834)*G1833+H1832</f>
        <v>385375.82352941175</v>
      </c>
      <c r="I1833" s="24" t="str">
        <f t="shared" si="127"/>
        <v/>
      </c>
      <c r="K1833" s="24">
        <f>IF(J1833&gt;900,_xlfn.XLOOKUP(ROUND(J1833,0),'CM-VL-G-C-GL-B-T-ClassRimThickn'!$B$1:$B$112,'CM-VL-G-C-GL-B-T-ClassRimThickn'!$C$1:$C$112,0,1,1),J1833)</f>
        <v>0</v>
      </c>
      <c r="L1833" s="24">
        <v>1008.6</v>
      </c>
      <c r="M1833" s="24">
        <f>IF(L1833&gt;900,_xlfn.XLOOKUP(ROUND(L1833,0),'CM-VL-G-C-GL-B-T-ClassRimThickn'!$B$1:$B$112,'CM-VL-G-C-GL-B-T-ClassRimThickn'!$C$1:$C$112,0,1,1),L1833)</f>
        <v>81.5</v>
      </c>
      <c r="N1833" s="24">
        <v>1008</v>
      </c>
      <c r="O1833" s="24">
        <f>IF(N1833&gt;900,_xlfn.XLOOKUP(ROUND(N1833,0),'CM-VL-G-C-GL-B-T-ClassRimThickn'!$B$1:$B$112,'CM-VL-G-C-GL-B-T-ClassRimThickn'!$C$1:$C$112,0,1,1),N1833)</f>
        <v>81</v>
      </c>
      <c r="P1833" s="24">
        <v>1016.6</v>
      </c>
      <c r="Q1833" s="24">
        <f>IF(P1833&gt;900,_xlfn.XLOOKUP(ROUND(P1833,0),'CM-VL-G-C-GL-B-T-ClassRimThickn'!$B$1:$B$112,'CM-VL-G-C-GL-B-T-ClassRimThickn'!$C$1:$C$112,0,1,1),P1833)</f>
        <v>0</v>
      </c>
      <c r="S1833" s="24">
        <f>IF(R1833&gt;900,_xlfn.XLOOKUP(ROUND(R1833,0),'CM-VL-G-C-GL-B-T-ClassRimThickn'!$B$1:$B$112,'CM-VL-G-C-GL-B-T-ClassRimThickn'!$C$1:$C$112,0,1,1),R1833)</f>
        <v>0</v>
      </c>
      <c r="T1833" s="24">
        <v>1008</v>
      </c>
      <c r="U1833" s="24">
        <f>IF(T1833&gt;900,_xlfn.XLOOKUP(ROUND(T1833,0),'CM-VL-G-C-GL-B-T-ClassRimThickn'!$B$1:$B$112,'CM-VL-G-C-GL-B-T-ClassRimThickn'!$C$1:$C$112,0,1,1),T1833)</f>
        <v>81</v>
      </c>
      <c r="V1833" s="24">
        <v>1015.6</v>
      </c>
      <c r="W1833" s="24">
        <f>IF(V1833&gt;900,_xlfn.XLOOKUP(ROUND(V1833,0),'CM-VL-G-C-GL-B-T-ClassRimThickn'!$B$1:$B$112,'CM-VL-G-C-GL-B-T-ClassRimThickn'!$C$1:$C$112,0,1,1),V1833)</f>
        <v>85</v>
      </c>
      <c r="X1833" s="24">
        <v>1008.9</v>
      </c>
      <c r="Y1833" s="24">
        <f>IF(X1833&gt;900,_xlfn.XLOOKUP(ROUND(X1833,0),'CM-VL-G-C-GL-B-T-ClassRimThickn'!$B$1:$B$112,'CM-VL-G-C-GL-B-T-ClassRimThickn'!$C$1:$C$112,0,1,1),X1833)</f>
        <v>81.5</v>
      </c>
      <c r="Z1833" s="24">
        <v>1008.7</v>
      </c>
      <c r="AA1833" s="24">
        <f>IF(Z1833&gt;900,_xlfn.XLOOKUP(ROUND(Z1833,0),'CM-VL-G-C-GL-B-T-ClassRimThickn'!$B$1:$B$112,'CM-VL-G-C-GL-B-T-ClassRimThickn'!$C$1:$C$112,0,1,1),Z1833)</f>
        <v>81.5</v>
      </c>
      <c r="AB1833" s="24">
        <v>1017.1</v>
      </c>
      <c r="AC1833" s="24">
        <f>IF(AB1833&gt;900,_xlfn.XLOOKUP(ROUND(AB1833,0),'CM-VL-G-C-GL-B-T-ClassRimThickn'!$B$1:$B$112,'CM-VL-G-C-GL-B-T-ClassRimThickn'!$C$1:$C$112,0,1,1),AB1833)</f>
        <v>0</v>
      </c>
      <c r="AD1833" s="24">
        <v>1008.6</v>
      </c>
      <c r="AE1833" s="24">
        <f>IF(AD1833&gt;900,_xlfn.XLOOKUP(ROUND(AD1833,0),'CM-VL-G-C-GL-B-T-ClassRimThickn'!$B$1:$B$112,'CM-VL-G-C-GL-B-T-ClassRimThickn'!$C$1:$C$112,0,1,1),AD1833)</f>
        <v>81.5</v>
      </c>
      <c r="AF1833" s="24">
        <v>1008.4</v>
      </c>
      <c r="AG1833" s="24">
        <f>IF(AF1833&gt;900,_xlfn.XLOOKUP(ROUND(AF1833,0),'CM-VL-G-C-GL-B-T-ClassRimThickn'!$B$1:$B$112,'CM-VL-G-C-GL-B-T-ClassRimThickn'!$C$1:$C$112,0,1,1),AF1833)</f>
        <v>81</v>
      </c>
      <c r="AH1833" s="24">
        <v>29</v>
      </c>
      <c r="AI1833" s="24">
        <v>30</v>
      </c>
      <c r="AJ1833" s="24">
        <v>30</v>
      </c>
      <c r="AK1833" s="24">
        <v>28</v>
      </c>
      <c r="AL1833" s="24">
        <v>29</v>
      </c>
      <c r="AM1833" s="24">
        <v>30</v>
      </c>
      <c r="AN1833" s="24">
        <v>28</v>
      </c>
      <c r="AO1833" s="24">
        <v>30</v>
      </c>
      <c r="AP1833" s="24">
        <v>30</v>
      </c>
      <c r="AQ1833" s="24">
        <v>28</v>
      </c>
      <c r="AR1833" s="24">
        <v>30</v>
      </c>
      <c r="AS1833" s="24">
        <v>30</v>
      </c>
      <c r="AT1833" s="24">
        <v>28</v>
      </c>
      <c r="AU1833" s="24">
        <v>28</v>
      </c>
      <c r="AV1833" s="24">
        <v>28</v>
      </c>
      <c r="AW1833" s="24">
        <v>28</v>
      </c>
      <c r="AX1833" s="24">
        <v>28</v>
      </c>
      <c r="AY1833" s="24">
        <v>28</v>
      </c>
      <c r="AZ1833" s="24">
        <v>29</v>
      </c>
      <c r="BA1833" s="24">
        <v>28</v>
      </c>
      <c r="BB1833" s="24">
        <v>28</v>
      </c>
      <c r="BC1833" s="24">
        <v>28</v>
      </c>
      <c r="BD1833" s="24">
        <v>28</v>
      </c>
      <c r="BE1833" s="24">
        <v>28</v>
      </c>
      <c r="CO1833" s="34">
        <f t="shared" si="125"/>
        <v>385375.82352941175</v>
      </c>
    </row>
    <row r="1834" spans="1:93" ht="15" hidden="1">
      <c r="A1834" s="23" t="s">
        <v>188</v>
      </c>
      <c r="B1834" s="52">
        <v>41676</v>
      </c>
      <c r="C1834" s="25" t="str">
        <f t="shared" si="124"/>
        <v/>
      </c>
      <c r="G1834" s="24">
        <f t="shared" si="126"/>
        <v>2</v>
      </c>
      <c r="H1834" s="36">
        <v>385393</v>
      </c>
      <c r="I1834" s="24" t="str">
        <f t="shared" si="127"/>
        <v/>
      </c>
      <c r="K1834" s="24">
        <f>IF(J1834&gt;900,_xlfn.XLOOKUP(ROUND(J1834,0),'CM-VL-G-C-GL-B-T-ClassRimThickn'!$B$1:$B$112,'CM-VL-G-C-GL-B-T-ClassRimThickn'!$C$1:$C$112,0,1,1),J1834)</f>
        <v>0</v>
      </c>
      <c r="L1834" s="24">
        <v>88</v>
      </c>
      <c r="M1834" s="24">
        <f>IF(L1834&gt;900,_xlfn.XLOOKUP(ROUND(L1834,0),'CM-VL-G-C-GL-B-T-ClassRimThickn'!$B$1:$B$112,'CM-VL-G-C-GL-B-T-ClassRimThickn'!$C$1:$C$112,0,1,1),L1834)</f>
        <v>88</v>
      </c>
      <c r="N1834" s="24">
        <v>88</v>
      </c>
      <c r="O1834" s="24">
        <f>IF(N1834&gt;900,_xlfn.XLOOKUP(ROUND(N1834,0),'CM-VL-G-C-GL-B-T-ClassRimThickn'!$B$1:$B$112,'CM-VL-G-C-GL-B-T-ClassRimThickn'!$C$1:$C$112,0,1,1),N1834)</f>
        <v>88</v>
      </c>
      <c r="P1834" s="24">
        <v>88</v>
      </c>
      <c r="Q1834" s="24">
        <f>IF(P1834&gt;900,_xlfn.XLOOKUP(ROUND(P1834,0),'CM-VL-G-C-GL-B-T-ClassRimThickn'!$B$1:$B$112,'CM-VL-G-C-GL-B-T-ClassRimThickn'!$C$1:$C$112,0,1,1),P1834)</f>
        <v>88</v>
      </c>
      <c r="S1834" s="24">
        <f>IF(R1834&gt;900,_xlfn.XLOOKUP(ROUND(R1834,0),'CM-VL-G-C-GL-B-T-ClassRimThickn'!$B$1:$B$112,'CM-VL-G-C-GL-B-T-ClassRimThickn'!$C$1:$C$112,0,1,1),R1834)</f>
        <v>0</v>
      </c>
      <c r="T1834" s="24">
        <v>88</v>
      </c>
      <c r="U1834" s="24">
        <f>IF(T1834&gt;900,_xlfn.XLOOKUP(ROUND(T1834,0),'CM-VL-G-C-GL-B-T-ClassRimThickn'!$B$1:$B$112,'CM-VL-G-C-GL-B-T-ClassRimThickn'!$C$1:$C$112,0,1,1),T1834)</f>
        <v>88</v>
      </c>
      <c r="V1834" s="24">
        <v>88</v>
      </c>
      <c r="W1834" s="24">
        <f>IF(V1834&gt;900,_xlfn.XLOOKUP(ROUND(V1834,0),'CM-VL-G-C-GL-B-T-ClassRimThickn'!$B$1:$B$112,'CM-VL-G-C-GL-B-T-ClassRimThickn'!$C$1:$C$112,0,1,1),V1834)</f>
        <v>88</v>
      </c>
      <c r="X1834" s="24">
        <v>88</v>
      </c>
      <c r="Y1834" s="24">
        <f>IF(X1834&gt;900,_xlfn.XLOOKUP(ROUND(X1834,0),'CM-VL-G-C-GL-B-T-ClassRimThickn'!$B$1:$B$112,'CM-VL-G-C-GL-B-T-ClassRimThickn'!$C$1:$C$112,0,1,1),X1834)</f>
        <v>88</v>
      </c>
      <c r="Z1834" s="24">
        <v>88</v>
      </c>
      <c r="AA1834" s="24">
        <f>IF(Z1834&gt;900,_xlfn.XLOOKUP(ROUND(Z1834,0),'CM-VL-G-C-GL-B-T-ClassRimThickn'!$B$1:$B$112,'CM-VL-G-C-GL-B-T-ClassRimThickn'!$C$1:$C$112,0,1,1),Z1834)</f>
        <v>88</v>
      </c>
      <c r="AB1834" s="24">
        <v>88</v>
      </c>
      <c r="AC1834" s="24">
        <f>IF(AB1834&gt;900,_xlfn.XLOOKUP(ROUND(AB1834,0),'CM-VL-G-C-GL-B-T-ClassRimThickn'!$B$1:$B$112,'CM-VL-G-C-GL-B-T-ClassRimThickn'!$C$1:$C$112,0,1,1),AB1834)</f>
        <v>88</v>
      </c>
      <c r="AD1834" s="24">
        <v>88</v>
      </c>
      <c r="AE1834" s="24">
        <f>IF(AD1834&gt;900,_xlfn.XLOOKUP(ROUND(AD1834,0),'CM-VL-G-C-GL-B-T-ClassRimThickn'!$B$1:$B$112,'CM-VL-G-C-GL-B-T-ClassRimThickn'!$C$1:$C$112,0,1,1),AD1834)</f>
        <v>88</v>
      </c>
      <c r="AF1834" s="24">
        <v>88</v>
      </c>
      <c r="AG1834" s="24">
        <f>IF(AF1834&gt;900,_xlfn.XLOOKUP(ROUND(AF1834,0),'CM-VL-G-C-GL-B-T-ClassRimThickn'!$B$1:$B$112,'CM-VL-G-C-GL-B-T-ClassRimThickn'!$C$1:$C$112,0,1,1),AF1834)</f>
        <v>88</v>
      </c>
      <c r="AH1834" s="24">
        <v>30</v>
      </c>
      <c r="AI1834" s="24">
        <v>31</v>
      </c>
      <c r="AJ1834" s="24">
        <v>30</v>
      </c>
      <c r="AK1834" s="24">
        <v>29</v>
      </c>
      <c r="AL1834" s="24">
        <v>30</v>
      </c>
      <c r="AM1834" s="24">
        <v>31</v>
      </c>
      <c r="AN1834" s="24">
        <v>29</v>
      </c>
      <c r="AO1834" s="24">
        <v>31</v>
      </c>
      <c r="AP1834" s="24">
        <v>30</v>
      </c>
      <c r="AQ1834" s="24">
        <v>30</v>
      </c>
      <c r="AR1834" s="24">
        <v>30</v>
      </c>
      <c r="AS1834" s="24">
        <v>31</v>
      </c>
      <c r="AT1834" s="24">
        <v>28</v>
      </c>
      <c r="AU1834" s="24">
        <v>28</v>
      </c>
      <c r="AV1834" s="24">
        <v>28</v>
      </c>
      <c r="AW1834" s="24">
        <v>28</v>
      </c>
      <c r="AX1834" s="24">
        <v>28</v>
      </c>
      <c r="AY1834" s="24">
        <v>28</v>
      </c>
      <c r="AZ1834" s="24">
        <v>28</v>
      </c>
      <c r="BA1834" s="24">
        <v>28</v>
      </c>
      <c r="BB1834" s="24">
        <v>28</v>
      </c>
      <c r="BC1834" s="24">
        <v>28</v>
      </c>
      <c r="BD1834" s="24">
        <v>28</v>
      </c>
      <c r="BE1834" s="24">
        <v>28</v>
      </c>
      <c r="BF1834" s="24">
        <v>0</v>
      </c>
      <c r="BG1834" s="24">
        <v>0</v>
      </c>
      <c r="BH1834" s="24">
        <v>0</v>
      </c>
      <c r="BI1834" s="24">
        <v>0</v>
      </c>
      <c r="BJ1834" s="24">
        <v>0</v>
      </c>
      <c r="BL1834" s="24">
        <v>0</v>
      </c>
      <c r="BM1834" s="24">
        <v>0</v>
      </c>
      <c r="BN1834" s="24">
        <v>0</v>
      </c>
      <c r="BO1834" s="24">
        <v>0</v>
      </c>
      <c r="BP1834" s="24">
        <v>0</v>
      </c>
      <c r="BQ1834" s="24">
        <v>0</v>
      </c>
      <c r="BR1834" s="24">
        <v>0</v>
      </c>
      <c r="BS1834" s="24">
        <v>0</v>
      </c>
      <c r="BT1834" s="24">
        <v>0</v>
      </c>
      <c r="BU1834" s="24">
        <v>0</v>
      </c>
      <c r="BV1834" s="24">
        <v>0</v>
      </c>
      <c r="BW1834" s="24">
        <v>0</v>
      </c>
      <c r="BX1834" s="24">
        <v>0</v>
      </c>
      <c r="BY1834" s="24">
        <v>0</v>
      </c>
      <c r="BZ1834" s="24">
        <v>0</v>
      </c>
      <c r="CB1834" s="24">
        <v>0</v>
      </c>
      <c r="CC1834" s="24">
        <v>0</v>
      </c>
      <c r="CD1834" s="24">
        <v>113</v>
      </c>
      <c r="CE1834" s="24">
        <v>105</v>
      </c>
      <c r="CF1834" s="24">
        <v>100</v>
      </c>
      <c r="CG1834" s="24">
        <v>107</v>
      </c>
      <c r="CH1834" s="24">
        <v>108</v>
      </c>
      <c r="CI1834" s="24">
        <v>110</v>
      </c>
      <c r="CO1834" s="34">
        <f t="shared" si="125"/>
        <v>385393</v>
      </c>
    </row>
    <row r="1835" spans="1:93" ht="15" hidden="1">
      <c r="A1835" s="23" t="s">
        <v>188</v>
      </c>
      <c r="B1835" s="52">
        <v>41710</v>
      </c>
      <c r="C1835" s="25" t="str">
        <f t="shared" si="124"/>
        <v/>
      </c>
      <c r="G1835" s="24">
        <f t="shared" si="126"/>
        <v>34</v>
      </c>
      <c r="H1835" s="35">
        <v>391519</v>
      </c>
      <c r="I1835" s="24" t="str">
        <f t="shared" si="127"/>
        <v/>
      </c>
      <c r="K1835" s="24">
        <f>IF(J1835&gt;900,_xlfn.XLOOKUP(ROUND(J1835,0),'CM-VL-G-C-GL-B-T-ClassRimThickn'!$B$1:$B$112,'CM-VL-G-C-GL-B-T-ClassRimThickn'!$C$1:$C$112,0,1,1),J1835)</f>
        <v>0</v>
      </c>
      <c r="L1835" s="24">
        <v>85</v>
      </c>
      <c r="M1835" s="24">
        <f>IF(L1835&gt;900,_xlfn.XLOOKUP(ROUND(L1835,0),'CM-VL-G-C-GL-B-T-ClassRimThickn'!$B$1:$B$112,'CM-VL-G-C-GL-B-T-ClassRimThickn'!$C$1:$C$112,0,1,1),L1835)</f>
        <v>85</v>
      </c>
      <c r="N1835" s="24">
        <v>85</v>
      </c>
      <c r="O1835" s="24">
        <f>IF(N1835&gt;900,_xlfn.XLOOKUP(ROUND(N1835,0),'CM-VL-G-C-GL-B-T-ClassRimThickn'!$B$1:$B$112,'CM-VL-G-C-GL-B-T-ClassRimThickn'!$C$1:$C$112,0,1,1),N1835)</f>
        <v>85</v>
      </c>
      <c r="P1835" s="24">
        <v>85</v>
      </c>
      <c r="Q1835" s="24">
        <f>IF(P1835&gt;900,_xlfn.XLOOKUP(ROUND(P1835,0),'CM-VL-G-C-GL-B-T-ClassRimThickn'!$B$1:$B$112,'CM-VL-G-C-GL-B-T-ClassRimThickn'!$C$1:$C$112,0,1,1),P1835)</f>
        <v>85</v>
      </c>
      <c r="S1835" s="24">
        <f>IF(R1835&gt;900,_xlfn.XLOOKUP(ROUND(R1835,0),'CM-VL-G-C-GL-B-T-ClassRimThickn'!$B$1:$B$112,'CM-VL-G-C-GL-B-T-ClassRimThickn'!$C$1:$C$112,0,1,1),R1835)</f>
        <v>0</v>
      </c>
      <c r="T1835" s="24">
        <v>85</v>
      </c>
      <c r="U1835" s="24">
        <f>IF(T1835&gt;900,_xlfn.XLOOKUP(ROUND(T1835,0),'CM-VL-G-C-GL-B-T-ClassRimThickn'!$B$1:$B$112,'CM-VL-G-C-GL-B-T-ClassRimThickn'!$C$1:$C$112,0,1,1),T1835)</f>
        <v>85</v>
      </c>
      <c r="V1835" s="24">
        <v>85</v>
      </c>
      <c r="W1835" s="24">
        <f>IF(V1835&gt;900,_xlfn.XLOOKUP(ROUND(V1835,0),'CM-VL-G-C-GL-B-T-ClassRimThickn'!$B$1:$B$112,'CM-VL-G-C-GL-B-T-ClassRimThickn'!$C$1:$C$112,0,1,1),V1835)</f>
        <v>85</v>
      </c>
      <c r="X1835" s="24">
        <v>85</v>
      </c>
      <c r="Y1835" s="24">
        <f>IF(X1835&gt;900,_xlfn.XLOOKUP(ROUND(X1835,0),'CM-VL-G-C-GL-B-T-ClassRimThickn'!$B$1:$B$112,'CM-VL-G-C-GL-B-T-ClassRimThickn'!$C$1:$C$112,0,1,1),X1835)</f>
        <v>85</v>
      </c>
      <c r="Z1835" s="24">
        <v>85</v>
      </c>
      <c r="AA1835" s="24">
        <f>IF(Z1835&gt;900,_xlfn.XLOOKUP(ROUND(Z1835,0),'CM-VL-G-C-GL-B-T-ClassRimThickn'!$B$1:$B$112,'CM-VL-G-C-GL-B-T-ClassRimThickn'!$C$1:$C$112,0,1,1),Z1835)</f>
        <v>85</v>
      </c>
      <c r="AB1835" s="24">
        <v>85</v>
      </c>
      <c r="AC1835" s="24">
        <f>IF(AB1835&gt;900,_xlfn.XLOOKUP(ROUND(AB1835,0),'CM-VL-G-C-GL-B-T-ClassRimThickn'!$B$1:$B$112,'CM-VL-G-C-GL-B-T-ClassRimThickn'!$C$1:$C$112,0,1,1),AB1835)</f>
        <v>85</v>
      </c>
      <c r="AD1835" s="24">
        <v>85</v>
      </c>
      <c r="AE1835" s="24">
        <f>IF(AD1835&gt;900,_xlfn.XLOOKUP(ROUND(AD1835,0),'CM-VL-G-C-GL-B-T-ClassRimThickn'!$B$1:$B$112,'CM-VL-G-C-GL-B-T-ClassRimThickn'!$C$1:$C$112,0,1,1),AD1835)</f>
        <v>85</v>
      </c>
      <c r="AF1835" s="24">
        <v>85</v>
      </c>
      <c r="AG1835" s="24">
        <f>IF(AF1835&gt;900,_xlfn.XLOOKUP(ROUND(AF1835,0),'CM-VL-G-C-GL-B-T-ClassRimThickn'!$B$1:$B$112,'CM-VL-G-C-GL-B-T-ClassRimThickn'!$C$1:$C$112,0,1,1),AF1835)</f>
        <v>85</v>
      </c>
      <c r="AH1835" s="24">
        <v>28</v>
      </c>
      <c r="AI1835" s="24">
        <v>29</v>
      </c>
      <c r="AJ1835" s="24">
        <v>29</v>
      </c>
      <c r="AK1835" s="24">
        <v>27</v>
      </c>
      <c r="AL1835" s="24">
        <v>28</v>
      </c>
      <c r="AM1835" s="24">
        <v>29</v>
      </c>
      <c r="AN1835" s="24">
        <v>28</v>
      </c>
      <c r="AO1835" s="24">
        <v>29</v>
      </c>
      <c r="AP1835" s="24">
        <v>29</v>
      </c>
      <c r="AQ1835" s="24">
        <v>28</v>
      </c>
      <c r="AR1835" s="24">
        <v>29</v>
      </c>
      <c r="AS1835" s="24">
        <v>29</v>
      </c>
      <c r="AT1835" s="24">
        <v>29</v>
      </c>
      <c r="AU1835" s="24">
        <v>29</v>
      </c>
      <c r="AV1835" s="24">
        <v>29</v>
      </c>
      <c r="AW1835" s="24">
        <v>28</v>
      </c>
      <c r="AX1835" s="24">
        <v>29</v>
      </c>
      <c r="AY1835" s="24">
        <v>28</v>
      </c>
      <c r="AZ1835" s="24">
        <v>28</v>
      </c>
      <c r="BA1835" s="24">
        <v>28</v>
      </c>
      <c r="BB1835" s="24">
        <v>28</v>
      </c>
      <c r="BC1835" s="24">
        <v>28</v>
      </c>
      <c r="BD1835" s="24">
        <v>28</v>
      </c>
      <c r="BE1835" s="24">
        <v>29</v>
      </c>
      <c r="BF1835" s="24">
        <v>0</v>
      </c>
      <c r="BG1835" s="24">
        <v>0</v>
      </c>
      <c r="BH1835" s="24">
        <v>0</v>
      </c>
      <c r="BI1835" s="24">
        <v>0</v>
      </c>
      <c r="BJ1835" s="24">
        <v>0</v>
      </c>
      <c r="BL1835" s="24">
        <v>0</v>
      </c>
      <c r="BM1835" s="24">
        <v>0</v>
      </c>
      <c r="BN1835" s="24">
        <v>0</v>
      </c>
      <c r="BO1835" s="24">
        <v>0</v>
      </c>
      <c r="BP1835" s="24">
        <v>0</v>
      </c>
      <c r="BQ1835" s="24">
        <v>0</v>
      </c>
      <c r="BR1835" s="24">
        <v>0</v>
      </c>
      <c r="BS1835" s="24">
        <v>0</v>
      </c>
      <c r="BT1835" s="24">
        <v>0</v>
      </c>
      <c r="BU1835" s="24">
        <v>0</v>
      </c>
      <c r="BV1835" s="24">
        <v>0</v>
      </c>
      <c r="BW1835" s="24">
        <v>0</v>
      </c>
      <c r="BX1835" s="24">
        <v>0</v>
      </c>
      <c r="BY1835" s="24">
        <v>0</v>
      </c>
      <c r="BZ1835" s="24">
        <v>0</v>
      </c>
      <c r="CB1835" s="24">
        <v>0</v>
      </c>
      <c r="CC1835" s="24">
        <v>0</v>
      </c>
      <c r="CD1835" s="24">
        <v>114</v>
      </c>
      <c r="CE1835" s="24">
        <v>105</v>
      </c>
      <c r="CF1835" s="24">
        <v>96</v>
      </c>
      <c r="CG1835" s="24">
        <v>112</v>
      </c>
      <c r="CH1835" s="24">
        <v>104</v>
      </c>
      <c r="CI1835" s="24">
        <v>103</v>
      </c>
      <c r="CO1835" s="34">
        <f t="shared" si="125"/>
        <v>391519</v>
      </c>
    </row>
    <row r="1836" spans="1:93" ht="15" hidden="1">
      <c r="A1836" s="23" t="s">
        <v>188</v>
      </c>
      <c r="B1836" s="52">
        <v>41764</v>
      </c>
      <c r="C1836" s="25" t="str">
        <f t="shared" si="124"/>
        <v/>
      </c>
      <c r="G1836" s="24">
        <f t="shared" si="126"/>
        <v>54</v>
      </c>
      <c r="H1836" s="36">
        <v>397428</v>
      </c>
      <c r="I1836" s="24" t="str">
        <f t="shared" si="127"/>
        <v/>
      </c>
      <c r="K1836" s="24">
        <f>IF(J1836&gt;900,_xlfn.XLOOKUP(ROUND(J1836,0),'CM-VL-G-C-GL-B-T-ClassRimThickn'!$B$1:$B$112,'CM-VL-G-C-GL-B-T-ClassRimThickn'!$C$1:$C$112,0,1,1),J1836)</f>
        <v>0</v>
      </c>
      <c r="L1836" s="24">
        <v>84</v>
      </c>
      <c r="M1836" s="24">
        <f>IF(L1836&gt;900,_xlfn.XLOOKUP(ROUND(L1836,0),'CM-VL-G-C-GL-B-T-ClassRimThickn'!$B$1:$B$112,'CM-VL-G-C-GL-B-T-ClassRimThickn'!$C$1:$C$112,0,1,1),L1836)</f>
        <v>84</v>
      </c>
      <c r="N1836" s="24">
        <v>84</v>
      </c>
      <c r="O1836" s="24">
        <f>IF(N1836&gt;900,_xlfn.XLOOKUP(ROUND(N1836,0),'CM-VL-G-C-GL-B-T-ClassRimThickn'!$B$1:$B$112,'CM-VL-G-C-GL-B-T-ClassRimThickn'!$C$1:$C$112,0,1,1),N1836)</f>
        <v>84</v>
      </c>
      <c r="P1836" s="24">
        <v>84</v>
      </c>
      <c r="Q1836" s="24">
        <f>IF(P1836&gt;900,_xlfn.XLOOKUP(ROUND(P1836,0),'CM-VL-G-C-GL-B-T-ClassRimThickn'!$B$1:$B$112,'CM-VL-G-C-GL-B-T-ClassRimThickn'!$C$1:$C$112,0,1,1),P1836)</f>
        <v>84</v>
      </c>
      <c r="S1836" s="24">
        <f>IF(R1836&gt;900,_xlfn.XLOOKUP(ROUND(R1836,0),'CM-VL-G-C-GL-B-T-ClassRimThickn'!$B$1:$B$112,'CM-VL-G-C-GL-B-T-ClassRimThickn'!$C$1:$C$112,0,1,1),R1836)</f>
        <v>0</v>
      </c>
      <c r="T1836" s="24">
        <v>84</v>
      </c>
      <c r="U1836" s="24">
        <f>IF(T1836&gt;900,_xlfn.XLOOKUP(ROUND(T1836,0),'CM-VL-G-C-GL-B-T-ClassRimThickn'!$B$1:$B$112,'CM-VL-G-C-GL-B-T-ClassRimThickn'!$C$1:$C$112,0,1,1),T1836)</f>
        <v>84</v>
      </c>
      <c r="V1836" s="24">
        <v>84</v>
      </c>
      <c r="W1836" s="24">
        <f>IF(V1836&gt;900,_xlfn.XLOOKUP(ROUND(V1836,0),'CM-VL-G-C-GL-B-T-ClassRimThickn'!$B$1:$B$112,'CM-VL-G-C-GL-B-T-ClassRimThickn'!$C$1:$C$112,0,1,1),V1836)</f>
        <v>84</v>
      </c>
      <c r="X1836" s="24">
        <v>84</v>
      </c>
      <c r="Y1836" s="24">
        <f>IF(X1836&gt;900,_xlfn.XLOOKUP(ROUND(X1836,0),'CM-VL-G-C-GL-B-T-ClassRimThickn'!$B$1:$B$112,'CM-VL-G-C-GL-B-T-ClassRimThickn'!$C$1:$C$112,0,1,1),X1836)</f>
        <v>84</v>
      </c>
      <c r="Z1836" s="24">
        <v>84</v>
      </c>
      <c r="AA1836" s="24">
        <f>IF(Z1836&gt;900,_xlfn.XLOOKUP(ROUND(Z1836,0),'CM-VL-G-C-GL-B-T-ClassRimThickn'!$B$1:$B$112,'CM-VL-G-C-GL-B-T-ClassRimThickn'!$C$1:$C$112,0,1,1),Z1836)</f>
        <v>84</v>
      </c>
      <c r="AB1836" s="24">
        <v>84</v>
      </c>
      <c r="AC1836" s="24">
        <f>IF(AB1836&gt;900,_xlfn.XLOOKUP(ROUND(AB1836,0),'CM-VL-G-C-GL-B-T-ClassRimThickn'!$B$1:$B$112,'CM-VL-G-C-GL-B-T-ClassRimThickn'!$C$1:$C$112,0,1,1),AB1836)</f>
        <v>84</v>
      </c>
      <c r="AD1836" s="24">
        <v>84</v>
      </c>
      <c r="AE1836" s="24">
        <f>IF(AD1836&gt;900,_xlfn.XLOOKUP(ROUND(AD1836,0),'CM-VL-G-C-GL-B-T-ClassRimThickn'!$B$1:$B$112,'CM-VL-G-C-GL-B-T-ClassRimThickn'!$C$1:$C$112,0,1,1),AD1836)</f>
        <v>84</v>
      </c>
      <c r="AF1836" s="24">
        <v>84</v>
      </c>
      <c r="AG1836" s="24">
        <f>IF(AF1836&gt;900,_xlfn.XLOOKUP(ROUND(AF1836,0),'CM-VL-G-C-GL-B-T-ClassRimThickn'!$B$1:$B$112,'CM-VL-G-C-GL-B-T-ClassRimThickn'!$C$1:$C$112,0,1,1),AF1836)</f>
        <v>84</v>
      </c>
      <c r="AH1836" s="24">
        <v>28</v>
      </c>
      <c r="AI1836" s="24">
        <v>28.5</v>
      </c>
      <c r="AJ1836" s="24">
        <v>28.5</v>
      </c>
      <c r="AK1836" s="24">
        <v>27.5</v>
      </c>
      <c r="AL1836" s="24">
        <v>28</v>
      </c>
      <c r="AM1836" s="24">
        <v>29</v>
      </c>
      <c r="AN1836" s="24">
        <v>28.5</v>
      </c>
      <c r="AO1836" s="24">
        <v>28.5</v>
      </c>
      <c r="AP1836" s="24">
        <v>28.5</v>
      </c>
      <c r="AQ1836" s="24">
        <v>28.5</v>
      </c>
      <c r="AR1836" s="24">
        <v>28</v>
      </c>
      <c r="AS1836" s="24">
        <v>28.5</v>
      </c>
      <c r="AT1836" s="24">
        <v>29</v>
      </c>
      <c r="AU1836" s="24">
        <v>28.5</v>
      </c>
      <c r="AV1836" s="24">
        <v>29.5</v>
      </c>
      <c r="AW1836" s="24">
        <v>28</v>
      </c>
      <c r="AX1836" s="24">
        <v>28.5</v>
      </c>
      <c r="AY1836" s="24">
        <v>29</v>
      </c>
      <c r="AZ1836" s="24">
        <v>28.5</v>
      </c>
      <c r="BA1836" s="24">
        <v>28</v>
      </c>
      <c r="BB1836" s="24">
        <v>28.5</v>
      </c>
      <c r="BC1836" s="24">
        <v>28</v>
      </c>
      <c r="BD1836" s="24">
        <v>28</v>
      </c>
      <c r="BE1836" s="24">
        <v>29</v>
      </c>
      <c r="BF1836" s="24">
        <v>0</v>
      </c>
      <c r="BG1836" s="24">
        <v>0</v>
      </c>
      <c r="BH1836" s="24">
        <v>0</v>
      </c>
      <c r="BI1836" s="24">
        <v>0</v>
      </c>
      <c r="BJ1836" s="24">
        <v>0</v>
      </c>
      <c r="BL1836" s="24">
        <v>0</v>
      </c>
      <c r="BM1836" s="24">
        <v>0</v>
      </c>
      <c r="BN1836" s="24">
        <v>0</v>
      </c>
      <c r="BO1836" s="24">
        <v>0</v>
      </c>
      <c r="BP1836" s="24">
        <v>0</v>
      </c>
      <c r="BQ1836" s="24">
        <v>0</v>
      </c>
      <c r="BR1836" s="24">
        <v>0</v>
      </c>
      <c r="BS1836" s="24">
        <v>0</v>
      </c>
      <c r="BT1836" s="24">
        <v>0</v>
      </c>
      <c r="BU1836" s="24">
        <v>0</v>
      </c>
      <c r="BV1836" s="24">
        <v>0</v>
      </c>
      <c r="BW1836" s="24">
        <v>0</v>
      </c>
      <c r="BX1836" s="24">
        <v>0</v>
      </c>
      <c r="BY1836" s="24">
        <v>0</v>
      </c>
      <c r="BZ1836" s="24">
        <v>0</v>
      </c>
      <c r="CB1836" s="24">
        <v>0</v>
      </c>
      <c r="CC1836" s="24">
        <v>0</v>
      </c>
      <c r="CD1836" s="24">
        <v>110</v>
      </c>
      <c r="CE1836" s="24">
        <v>105</v>
      </c>
      <c r="CF1836" s="24">
        <v>95</v>
      </c>
      <c r="CG1836" s="24">
        <v>110</v>
      </c>
      <c r="CH1836" s="24">
        <v>100</v>
      </c>
      <c r="CI1836" s="24">
        <v>100</v>
      </c>
      <c r="CO1836" s="34">
        <f t="shared" si="125"/>
        <v>397428</v>
      </c>
    </row>
    <row r="1837" spans="1:93" ht="15" hidden="1">
      <c r="A1837" s="23" t="s">
        <v>188</v>
      </c>
      <c r="B1837" s="52">
        <v>41871</v>
      </c>
      <c r="C1837" s="25" t="str">
        <f t="shared" si="124"/>
        <v/>
      </c>
      <c r="G1837" s="24">
        <f t="shared" si="126"/>
        <v>107</v>
      </c>
      <c r="H1837" s="32">
        <v>399022</v>
      </c>
      <c r="I1837" s="24" t="b">
        <f t="shared" si="127"/>
        <v>0</v>
      </c>
      <c r="K1837" s="24">
        <f>IF(J1837&gt;900,_xlfn.XLOOKUP(ROUND(J1837,0),'CM-VL-G-C-GL-B-T-ClassRimThickn'!$B$1:$B$112,'CM-VL-G-C-GL-B-T-ClassRimThickn'!$C$1:$C$112,0,1,1),J1837)</f>
        <v>0</v>
      </c>
      <c r="L1837" s="24">
        <v>80</v>
      </c>
      <c r="M1837" s="24">
        <f>IF(L1837&gt;900,_xlfn.XLOOKUP(ROUND(L1837,0),'CM-VL-G-C-GL-B-T-ClassRimThickn'!$B$1:$B$112,'CM-VL-G-C-GL-B-T-ClassRimThickn'!$C$1:$C$112,0,1,1),L1837)</f>
        <v>80</v>
      </c>
      <c r="N1837" s="24">
        <v>80</v>
      </c>
      <c r="O1837" s="24">
        <f>IF(N1837&gt;900,_xlfn.XLOOKUP(ROUND(N1837,0),'CM-VL-G-C-GL-B-T-ClassRimThickn'!$B$1:$B$112,'CM-VL-G-C-GL-B-T-ClassRimThickn'!$C$1:$C$112,0,1,1),N1837)</f>
        <v>80</v>
      </c>
      <c r="P1837" s="24">
        <v>80</v>
      </c>
      <c r="Q1837" s="24">
        <f>IF(P1837&gt;900,_xlfn.XLOOKUP(ROUND(P1837,0),'CM-VL-G-C-GL-B-T-ClassRimThickn'!$B$1:$B$112,'CM-VL-G-C-GL-B-T-ClassRimThickn'!$C$1:$C$112,0,1,1),P1837)</f>
        <v>80</v>
      </c>
      <c r="S1837" s="24">
        <f>IF(R1837&gt;900,_xlfn.XLOOKUP(ROUND(R1837,0),'CM-VL-G-C-GL-B-T-ClassRimThickn'!$B$1:$B$112,'CM-VL-G-C-GL-B-T-ClassRimThickn'!$C$1:$C$112,0,1,1),R1837)</f>
        <v>0</v>
      </c>
      <c r="T1837" s="24">
        <v>80</v>
      </c>
      <c r="U1837" s="24">
        <f>IF(T1837&gt;900,_xlfn.XLOOKUP(ROUND(T1837,0),'CM-VL-G-C-GL-B-T-ClassRimThickn'!$B$1:$B$112,'CM-VL-G-C-GL-B-T-ClassRimThickn'!$C$1:$C$112,0,1,1),T1837)</f>
        <v>80</v>
      </c>
      <c r="V1837" s="24">
        <v>80</v>
      </c>
      <c r="W1837" s="24">
        <f>IF(V1837&gt;900,_xlfn.XLOOKUP(ROUND(V1837,0),'CM-VL-G-C-GL-B-T-ClassRimThickn'!$B$1:$B$112,'CM-VL-G-C-GL-B-T-ClassRimThickn'!$C$1:$C$112,0,1,1),V1837)</f>
        <v>80</v>
      </c>
      <c r="X1837" s="24">
        <v>80</v>
      </c>
      <c r="Y1837" s="24">
        <f>IF(X1837&gt;900,_xlfn.XLOOKUP(ROUND(X1837,0),'CM-VL-G-C-GL-B-T-ClassRimThickn'!$B$1:$B$112,'CM-VL-G-C-GL-B-T-ClassRimThickn'!$C$1:$C$112,0,1,1),X1837)</f>
        <v>80</v>
      </c>
      <c r="Z1837" s="24">
        <v>80</v>
      </c>
      <c r="AA1837" s="24">
        <f>IF(Z1837&gt;900,_xlfn.XLOOKUP(ROUND(Z1837,0),'CM-VL-G-C-GL-B-T-ClassRimThickn'!$B$1:$B$112,'CM-VL-G-C-GL-B-T-ClassRimThickn'!$C$1:$C$112,0,1,1),Z1837)</f>
        <v>80</v>
      </c>
      <c r="AB1837" s="24">
        <v>80</v>
      </c>
      <c r="AC1837" s="24">
        <f>IF(AB1837&gt;900,_xlfn.XLOOKUP(ROUND(AB1837,0),'CM-VL-G-C-GL-B-T-ClassRimThickn'!$B$1:$B$112,'CM-VL-G-C-GL-B-T-ClassRimThickn'!$C$1:$C$112,0,1,1),AB1837)</f>
        <v>80</v>
      </c>
      <c r="AD1837" s="24">
        <v>80</v>
      </c>
      <c r="AE1837" s="24">
        <f>IF(AD1837&gt;900,_xlfn.XLOOKUP(ROUND(AD1837,0),'CM-VL-G-C-GL-B-T-ClassRimThickn'!$B$1:$B$112,'CM-VL-G-C-GL-B-T-ClassRimThickn'!$C$1:$C$112,0,1,1),AD1837)</f>
        <v>80</v>
      </c>
      <c r="AF1837" s="24">
        <v>80</v>
      </c>
      <c r="AG1837" s="24">
        <f>IF(AF1837&gt;900,_xlfn.XLOOKUP(ROUND(AF1837,0),'CM-VL-G-C-GL-B-T-ClassRimThickn'!$B$1:$B$112,'CM-VL-G-C-GL-B-T-ClassRimThickn'!$C$1:$C$112,0,1,1),AF1837)</f>
        <v>80</v>
      </c>
      <c r="AH1837" s="24">
        <v>28</v>
      </c>
      <c r="AI1837" s="24">
        <v>28</v>
      </c>
      <c r="AJ1837" s="24">
        <v>28</v>
      </c>
      <c r="AK1837" s="24">
        <v>27</v>
      </c>
      <c r="AL1837" s="24">
        <v>29</v>
      </c>
      <c r="AM1837" s="24">
        <v>29</v>
      </c>
      <c r="AN1837" s="24">
        <v>28</v>
      </c>
      <c r="AO1837" s="24">
        <v>29</v>
      </c>
      <c r="AP1837" s="24">
        <v>29</v>
      </c>
      <c r="AQ1837" s="24">
        <v>28</v>
      </c>
      <c r="AR1837" s="24">
        <v>28</v>
      </c>
      <c r="AS1837" s="24">
        <v>29</v>
      </c>
      <c r="AT1837" s="24">
        <v>29</v>
      </c>
      <c r="AU1837" s="24">
        <v>29</v>
      </c>
      <c r="AV1837" s="24">
        <v>29</v>
      </c>
      <c r="AW1837" s="24">
        <v>29</v>
      </c>
      <c r="AX1837" s="24">
        <v>29</v>
      </c>
      <c r="AY1837" s="24">
        <v>29</v>
      </c>
      <c r="AZ1837" s="24">
        <v>29</v>
      </c>
      <c r="BA1837" s="24">
        <v>28</v>
      </c>
      <c r="BB1837" s="24">
        <v>29</v>
      </c>
      <c r="BC1837" s="24">
        <v>29</v>
      </c>
      <c r="BD1837" s="24">
        <v>29</v>
      </c>
      <c r="BE1837" s="24">
        <v>28</v>
      </c>
      <c r="BF1837" s="24">
        <v>0</v>
      </c>
      <c r="BG1837" s="24">
        <v>0</v>
      </c>
      <c r="BH1837" s="24">
        <v>0</v>
      </c>
      <c r="BI1837" s="24">
        <v>0</v>
      </c>
      <c r="BJ1837" s="24">
        <v>0</v>
      </c>
      <c r="BL1837" s="24">
        <v>0</v>
      </c>
      <c r="BM1837" s="24">
        <v>0</v>
      </c>
      <c r="BN1837" s="24">
        <v>0</v>
      </c>
      <c r="BO1837" s="24">
        <v>0</v>
      </c>
      <c r="BP1837" s="24">
        <v>0</v>
      </c>
      <c r="BQ1837" s="24">
        <v>0</v>
      </c>
      <c r="BR1837" s="24">
        <v>0</v>
      </c>
      <c r="BS1837" s="24">
        <v>0</v>
      </c>
      <c r="BT1837" s="24">
        <v>0</v>
      </c>
      <c r="BU1837" s="24">
        <v>0</v>
      </c>
      <c r="BV1837" s="24">
        <v>0</v>
      </c>
      <c r="BW1837" s="24">
        <v>0</v>
      </c>
      <c r="BX1837" s="24">
        <v>0</v>
      </c>
      <c r="BY1837" s="24">
        <v>0</v>
      </c>
      <c r="BZ1837" s="24">
        <v>0</v>
      </c>
      <c r="CB1837" s="24">
        <v>0</v>
      </c>
      <c r="CC1837" s="24">
        <v>0</v>
      </c>
      <c r="CD1837" s="24">
        <v>115</v>
      </c>
      <c r="CE1837" s="24">
        <v>110</v>
      </c>
      <c r="CF1837" s="24">
        <v>115</v>
      </c>
      <c r="CG1837" s="24">
        <v>120</v>
      </c>
      <c r="CH1837" s="24">
        <v>105</v>
      </c>
      <c r="CI1837" s="24">
        <v>110</v>
      </c>
      <c r="CO1837" s="34">
        <f t="shared" si="125"/>
        <v>399022</v>
      </c>
    </row>
    <row r="1838" spans="1:93" ht="15" hidden="1">
      <c r="A1838" s="23" t="s">
        <v>188</v>
      </c>
      <c r="B1838" s="52">
        <v>41887</v>
      </c>
      <c r="C1838" s="25" t="str">
        <f t="shared" si="124"/>
        <v/>
      </c>
      <c r="G1838" s="24">
        <f t="shared" si="126"/>
        <v>16</v>
      </c>
      <c r="H1838" s="36"/>
      <c r="I1838" s="24" t="str">
        <f t="shared" si="127"/>
        <v/>
      </c>
      <c r="K1838" s="24">
        <f>IF(J1838&gt;900,_xlfn.XLOOKUP(ROUND(J1838,0),'CM-VL-G-C-GL-B-T-ClassRimThickn'!$B$1:$B$112,'CM-VL-G-C-GL-B-T-ClassRimThickn'!$C$1:$C$112,0,1,1),J1838)</f>
        <v>0</v>
      </c>
      <c r="L1838" s="24">
        <v>1016</v>
      </c>
      <c r="M1838" s="24">
        <f>IF(L1838&gt;900,_xlfn.XLOOKUP(ROUND(L1838,0),'CM-VL-G-C-GL-B-T-ClassRimThickn'!$B$1:$B$112,'CM-VL-G-C-GL-B-T-ClassRimThickn'!$C$1:$C$112,0,1,1),L1838)</f>
        <v>85</v>
      </c>
      <c r="N1838" s="24">
        <v>1016</v>
      </c>
      <c r="O1838" s="24">
        <f>IF(N1838&gt;900,_xlfn.XLOOKUP(ROUND(N1838,0),'CM-VL-G-C-GL-B-T-ClassRimThickn'!$B$1:$B$112,'CM-VL-G-C-GL-B-T-ClassRimThickn'!$C$1:$C$112,0,1,1),N1838)</f>
        <v>85</v>
      </c>
      <c r="P1838" s="24">
        <v>1016</v>
      </c>
      <c r="Q1838" s="24">
        <f>IF(P1838&gt;900,_xlfn.XLOOKUP(ROUND(P1838,0),'CM-VL-G-C-GL-B-T-ClassRimThickn'!$B$1:$B$112,'CM-VL-G-C-GL-B-T-ClassRimThickn'!$C$1:$C$112,0,1,1),P1838)</f>
        <v>85</v>
      </c>
      <c r="S1838" s="24">
        <f>IF(R1838&gt;900,_xlfn.XLOOKUP(ROUND(R1838,0),'CM-VL-G-C-GL-B-T-ClassRimThickn'!$B$1:$B$112,'CM-VL-G-C-GL-B-T-ClassRimThickn'!$C$1:$C$112,0,1,1),R1838)</f>
        <v>0</v>
      </c>
      <c r="T1838" s="24">
        <v>1016</v>
      </c>
      <c r="U1838" s="24">
        <f>IF(T1838&gt;900,_xlfn.XLOOKUP(ROUND(T1838,0),'CM-VL-G-C-GL-B-T-ClassRimThickn'!$B$1:$B$112,'CM-VL-G-C-GL-B-T-ClassRimThickn'!$C$1:$C$112,0,1,1),T1838)</f>
        <v>85</v>
      </c>
      <c r="V1838" s="24">
        <v>1016</v>
      </c>
      <c r="W1838" s="24">
        <f>IF(V1838&gt;900,_xlfn.XLOOKUP(ROUND(V1838,0),'CM-VL-G-C-GL-B-T-ClassRimThickn'!$B$1:$B$112,'CM-VL-G-C-GL-B-T-ClassRimThickn'!$C$1:$C$112,0,1,1),V1838)</f>
        <v>85</v>
      </c>
      <c r="X1838" s="24">
        <v>1016</v>
      </c>
      <c r="Y1838" s="24">
        <f>IF(X1838&gt;900,_xlfn.XLOOKUP(ROUND(X1838,0),'CM-VL-G-C-GL-B-T-ClassRimThickn'!$B$1:$B$112,'CM-VL-G-C-GL-B-T-ClassRimThickn'!$C$1:$C$112,0,1,1),X1838)</f>
        <v>85</v>
      </c>
      <c r="Z1838" s="24">
        <v>1016</v>
      </c>
      <c r="AA1838" s="24">
        <f>IF(Z1838&gt;900,_xlfn.XLOOKUP(ROUND(Z1838,0),'CM-VL-G-C-GL-B-T-ClassRimThickn'!$B$1:$B$112,'CM-VL-G-C-GL-B-T-ClassRimThickn'!$C$1:$C$112,0,1,1),Z1838)</f>
        <v>85</v>
      </c>
      <c r="AB1838" s="24">
        <v>1016</v>
      </c>
      <c r="AC1838" s="24">
        <f>IF(AB1838&gt;900,_xlfn.XLOOKUP(ROUND(AB1838,0),'CM-VL-G-C-GL-B-T-ClassRimThickn'!$B$1:$B$112,'CM-VL-G-C-GL-B-T-ClassRimThickn'!$C$1:$C$112,0,1,1),AB1838)</f>
        <v>85</v>
      </c>
      <c r="AD1838" s="24">
        <v>1016</v>
      </c>
      <c r="AE1838" s="24">
        <f>IF(AD1838&gt;900,_xlfn.XLOOKUP(ROUND(AD1838,0),'CM-VL-G-C-GL-B-T-ClassRimThickn'!$B$1:$B$112,'CM-VL-G-C-GL-B-T-ClassRimThickn'!$C$1:$C$112,0,1,1),AD1838)</f>
        <v>85</v>
      </c>
      <c r="AF1838" s="24">
        <v>1016</v>
      </c>
      <c r="AG1838" s="24">
        <f>IF(AF1838&gt;900,_xlfn.XLOOKUP(ROUND(AF1838,0),'CM-VL-G-C-GL-B-T-ClassRimThickn'!$B$1:$B$112,'CM-VL-G-C-GL-B-T-ClassRimThickn'!$C$1:$C$112,0,1,1),AF1838)</f>
        <v>85</v>
      </c>
      <c r="AH1838" s="24">
        <v>28</v>
      </c>
      <c r="AI1838" s="24">
        <v>29</v>
      </c>
      <c r="AJ1838" s="24">
        <v>28</v>
      </c>
      <c r="AK1838" s="24">
        <v>27</v>
      </c>
      <c r="AL1838" s="24">
        <v>28</v>
      </c>
      <c r="AM1838" s="24">
        <v>29</v>
      </c>
      <c r="AN1838" s="24">
        <v>28</v>
      </c>
      <c r="AO1838" s="24">
        <v>29</v>
      </c>
      <c r="AP1838" s="24">
        <v>29</v>
      </c>
      <c r="AQ1838" s="24">
        <v>28</v>
      </c>
      <c r="AR1838" s="24">
        <v>29</v>
      </c>
      <c r="AS1838" s="24">
        <v>28</v>
      </c>
      <c r="AT1838" s="24">
        <v>28</v>
      </c>
      <c r="AU1838" s="24">
        <v>28</v>
      </c>
      <c r="AV1838" s="24">
        <v>30</v>
      </c>
      <c r="AW1838" s="24">
        <v>28</v>
      </c>
      <c r="AX1838" s="24">
        <v>28</v>
      </c>
      <c r="AY1838" s="24">
        <v>28</v>
      </c>
      <c r="AZ1838" s="24">
        <v>28</v>
      </c>
      <c r="BA1838" s="24">
        <v>28</v>
      </c>
      <c r="BB1838" s="24">
        <v>28</v>
      </c>
      <c r="BC1838" s="24">
        <v>28</v>
      </c>
      <c r="BD1838" s="24">
        <v>29</v>
      </c>
      <c r="BE1838" s="24">
        <v>28</v>
      </c>
      <c r="BF1838" s="24">
        <v>0</v>
      </c>
      <c r="BG1838" s="24">
        <v>0</v>
      </c>
      <c r="BH1838" s="24">
        <v>0</v>
      </c>
      <c r="BI1838" s="24">
        <v>0</v>
      </c>
      <c r="BJ1838" s="24">
        <v>0</v>
      </c>
      <c r="BL1838" s="24">
        <v>0</v>
      </c>
      <c r="BM1838" s="24">
        <v>0</v>
      </c>
      <c r="BN1838" s="24">
        <v>0</v>
      </c>
      <c r="BO1838" s="24">
        <v>0</v>
      </c>
      <c r="BP1838" s="24">
        <v>0</v>
      </c>
      <c r="BQ1838" s="24">
        <v>0</v>
      </c>
      <c r="BR1838" s="24">
        <v>0</v>
      </c>
      <c r="BS1838" s="24">
        <v>0</v>
      </c>
      <c r="BT1838" s="24">
        <v>0</v>
      </c>
      <c r="BU1838" s="24">
        <v>0</v>
      </c>
      <c r="BV1838" s="24">
        <v>0</v>
      </c>
      <c r="BW1838" s="24">
        <v>0</v>
      </c>
      <c r="BX1838" s="24">
        <v>0</v>
      </c>
      <c r="BY1838" s="24">
        <v>0</v>
      </c>
      <c r="BZ1838" s="24">
        <v>0</v>
      </c>
      <c r="CB1838" s="24">
        <v>0</v>
      </c>
      <c r="CC1838" s="24">
        <v>0</v>
      </c>
      <c r="CO1838" s="34">
        <f t="shared" si="125"/>
        <v>0</v>
      </c>
    </row>
    <row r="1839" spans="1:93" ht="15" hidden="1">
      <c r="A1839" s="23" t="s">
        <v>188</v>
      </c>
      <c r="B1839" s="52">
        <v>41892</v>
      </c>
      <c r="C1839" s="25" t="str">
        <f t="shared" si="124"/>
        <v/>
      </c>
      <c r="G1839" s="24">
        <f t="shared" si="126"/>
        <v>5</v>
      </c>
      <c r="H1839" s="32"/>
      <c r="I1839" s="24" t="str">
        <f t="shared" si="127"/>
        <v/>
      </c>
      <c r="K1839" s="24">
        <f>IF(J1839&gt;900,_xlfn.XLOOKUP(ROUND(J1839,0),'CM-VL-G-C-GL-B-T-ClassRimThickn'!$B$1:$B$112,'CM-VL-G-C-GL-B-T-ClassRimThickn'!$C$1:$C$112,0,1,1),J1839)</f>
        <v>0</v>
      </c>
      <c r="L1839" s="24">
        <v>85</v>
      </c>
      <c r="M1839" s="24">
        <f>IF(L1839&gt;900,_xlfn.XLOOKUP(ROUND(L1839,0),'CM-VL-G-C-GL-B-T-ClassRimThickn'!$B$1:$B$112,'CM-VL-G-C-GL-B-T-ClassRimThickn'!$C$1:$C$112,0,1,1),L1839)</f>
        <v>85</v>
      </c>
      <c r="N1839" s="24">
        <v>85</v>
      </c>
      <c r="O1839" s="24">
        <f>IF(N1839&gt;900,_xlfn.XLOOKUP(ROUND(N1839,0),'CM-VL-G-C-GL-B-T-ClassRimThickn'!$B$1:$B$112,'CM-VL-G-C-GL-B-T-ClassRimThickn'!$C$1:$C$112,0,1,1),N1839)</f>
        <v>85</v>
      </c>
      <c r="P1839" s="24">
        <v>85</v>
      </c>
      <c r="Q1839" s="24">
        <f>IF(P1839&gt;900,_xlfn.XLOOKUP(ROUND(P1839,0),'CM-VL-G-C-GL-B-T-ClassRimThickn'!$B$1:$B$112,'CM-VL-G-C-GL-B-T-ClassRimThickn'!$C$1:$C$112,0,1,1),P1839)</f>
        <v>85</v>
      </c>
      <c r="S1839" s="24">
        <f>IF(R1839&gt;900,_xlfn.XLOOKUP(ROUND(R1839,0),'CM-VL-G-C-GL-B-T-ClassRimThickn'!$B$1:$B$112,'CM-VL-G-C-GL-B-T-ClassRimThickn'!$C$1:$C$112,0,1,1),R1839)</f>
        <v>0</v>
      </c>
      <c r="T1839" s="24">
        <v>85</v>
      </c>
      <c r="U1839" s="24">
        <f>IF(T1839&gt;900,_xlfn.XLOOKUP(ROUND(T1839,0),'CM-VL-G-C-GL-B-T-ClassRimThickn'!$B$1:$B$112,'CM-VL-G-C-GL-B-T-ClassRimThickn'!$C$1:$C$112,0,1,1),T1839)</f>
        <v>85</v>
      </c>
      <c r="V1839" s="24">
        <v>85</v>
      </c>
      <c r="W1839" s="24">
        <f>IF(V1839&gt;900,_xlfn.XLOOKUP(ROUND(V1839,0),'CM-VL-G-C-GL-B-T-ClassRimThickn'!$B$1:$B$112,'CM-VL-G-C-GL-B-T-ClassRimThickn'!$C$1:$C$112,0,1,1),V1839)</f>
        <v>85</v>
      </c>
      <c r="X1839" s="24">
        <v>85</v>
      </c>
      <c r="Y1839" s="24">
        <f>IF(X1839&gt;900,_xlfn.XLOOKUP(ROUND(X1839,0),'CM-VL-G-C-GL-B-T-ClassRimThickn'!$B$1:$B$112,'CM-VL-G-C-GL-B-T-ClassRimThickn'!$C$1:$C$112,0,1,1),X1839)</f>
        <v>85</v>
      </c>
      <c r="Z1839" s="24">
        <v>85</v>
      </c>
      <c r="AA1839" s="24">
        <f>IF(Z1839&gt;900,_xlfn.XLOOKUP(ROUND(Z1839,0),'CM-VL-G-C-GL-B-T-ClassRimThickn'!$B$1:$B$112,'CM-VL-G-C-GL-B-T-ClassRimThickn'!$C$1:$C$112,0,1,1),Z1839)</f>
        <v>85</v>
      </c>
      <c r="AB1839" s="24">
        <v>85</v>
      </c>
      <c r="AC1839" s="24">
        <f>IF(AB1839&gt;900,_xlfn.XLOOKUP(ROUND(AB1839,0),'CM-VL-G-C-GL-B-T-ClassRimThickn'!$B$1:$B$112,'CM-VL-G-C-GL-B-T-ClassRimThickn'!$C$1:$C$112,0,1,1),AB1839)</f>
        <v>85</v>
      </c>
      <c r="AD1839" s="24">
        <v>85</v>
      </c>
      <c r="AE1839" s="24">
        <f>IF(AD1839&gt;900,_xlfn.XLOOKUP(ROUND(AD1839,0),'CM-VL-G-C-GL-B-T-ClassRimThickn'!$B$1:$B$112,'CM-VL-G-C-GL-B-T-ClassRimThickn'!$C$1:$C$112,0,1,1),AD1839)</f>
        <v>85</v>
      </c>
      <c r="AF1839" s="24">
        <v>85</v>
      </c>
      <c r="AG1839" s="24">
        <f>IF(AF1839&gt;900,_xlfn.XLOOKUP(ROUND(AF1839,0),'CM-VL-G-C-GL-B-T-ClassRimThickn'!$B$1:$B$112,'CM-VL-G-C-GL-B-T-ClassRimThickn'!$C$1:$C$112,0,1,1),AF1839)</f>
        <v>85</v>
      </c>
      <c r="AH1839" s="24">
        <v>28</v>
      </c>
      <c r="AI1839" s="24">
        <v>29</v>
      </c>
      <c r="AJ1839" s="24">
        <v>28</v>
      </c>
      <c r="AK1839" s="24">
        <v>27</v>
      </c>
      <c r="AL1839" s="24">
        <v>28</v>
      </c>
      <c r="AM1839" s="24">
        <v>29</v>
      </c>
      <c r="AN1839" s="24">
        <v>28</v>
      </c>
      <c r="AO1839" s="24">
        <v>29</v>
      </c>
      <c r="AP1839" s="24">
        <v>29</v>
      </c>
      <c r="AQ1839" s="24">
        <v>28</v>
      </c>
      <c r="AR1839" s="24">
        <v>29</v>
      </c>
      <c r="AS1839" s="24">
        <v>28</v>
      </c>
      <c r="AT1839" s="24">
        <v>28</v>
      </c>
      <c r="AU1839" s="24">
        <v>28</v>
      </c>
      <c r="AV1839" s="24">
        <v>28</v>
      </c>
      <c r="AW1839" s="24">
        <v>28</v>
      </c>
      <c r="AX1839" s="24">
        <v>28</v>
      </c>
      <c r="AY1839" s="24">
        <v>28</v>
      </c>
      <c r="AZ1839" s="24">
        <v>28</v>
      </c>
      <c r="BA1839" s="24">
        <v>28</v>
      </c>
      <c r="BB1839" s="24">
        <v>28</v>
      </c>
      <c r="BC1839" s="24">
        <v>28</v>
      </c>
      <c r="BD1839" s="24">
        <v>29</v>
      </c>
      <c r="BE1839" s="24">
        <v>28</v>
      </c>
      <c r="BF1839" s="24">
        <v>0</v>
      </c>
      <c r="BG1839" s="24">
        <v>0</v>
      </c>
      <c r="BH1839" s="24">
        <v>0</v>
      </c>
      <c r="BI1839" s="24">
        <v>0</v>
      </c>
      <c r="BJ1839" s="24">
        <v>0</v>
      </c>
      <c r="BL1839" s="24">
        <v>0</v>
      </c>
      <c r="BM1839" s="24">
        <v>0</v>
      </c>
      <c r="BN1839" s="24">
        <v>0</v>
      </c>
      <c r="BO1839" s="24">
        <v>0</v>
      </c>
      <c r="BP1839" s="24">
        <v>0</v>
      </c>
      <c r="BQ1839" s="24">
        <v>0</v>
      </c>
      <c r="BR1839" s="24">
        <v>0</v>
      </c>
      <c r="BS1839" s="24">
        <v>0</v>
      </c>
      <c r="BT1839" s="24">
        <v>0</v>
      </c>
      <c r="BU1839" s="24">
        <v>0</v>
      </c>
      <c r="BV1839" s="24">
        <v>0</v>
      </c>
      <c r="BW1839" s="24">
        <v>0</v>
      </c>
      <c r="BX1839" s="24">
        <v>0</v>
      </c>
      <c r="BY1839" s="24">
        <v>0</v>
      </c>
      <c r="BZ1839" s="24">
        <v>0</v>
      </c>
      <c r="CB1839" s="24">
        <v>0</v>
      </c>
      <c r="CC1839" s="24">
        <v>0</v>
      </c>
      <c r="CO1839" s="34">
        <f t="shared" si="125"/>
        <v>222434.0307692308</v>
      </c>
    </row>
    <row r="1840" spans="1:93" ht="15" hidden="1">
      <c r="A1840" s="23" t="s">
        <v>188</v>
      </c>
      <c r="B1840" s="52">
        <v>41928</v>
      </c>
      <c r="C1840" s="25" t="str">
        <f t="shared" si="124"/>
        <v/>
      </c>
      <c r="G1840" s="24">
        <f t="shared" si="126"/>
        <v>36</v>
      </c>
      <c r="H1840" s="32">
        <v>401617</v>
      </c>
      <c r="I1840" s="24" t="str">
        <f t="shared" si="127"/>
        <v/>
      </c>
      <c r="K1840" s="24">
        <f>IF(J1840&gt;900,_xlfn.XLOOKUP(ROUND(J1840,0),'CM-VL-G-C-GL-B-T-ClassRimThickn'!$B$1:$B$112,'CM-VL-G-C-GL-B-T-ClassRimThickn'!$C$1:$C$112,0,1,1),J1840)</f>
        <v>0</v>
      </c>
      <c r="L1840" s="24">
        <v>85</v>
      </c>
      <c r="M1840" s="24">
        <f>IF(L1840&gt;900,_xlfn.XLOOKUP(ROUND(L1840,0),'CM-VL-G-C-GL-B-T-ClassRimThickn'!$B$1:$B$112,'CM-VL-G-C-GL-B-T-ClassRimThickn'!$C$1:$C$112,0,1,1),L1840)</f>
        <v>85</v>
      </c>
      <c r="N1840" s="24">
        <v>85</v>
      </c>
      <c r="O1840" s="24">
        <f>IF(N1840&gt;900,_xlfn.XLOOKUP(ROUND(N1840,0),'CM-VL-G-C-GL-B-T-ClassRimThickn'!$B$1:$B$112,'CM-VL-G-C-GL-B-T-ClassRimThickn'!$C$1:$C$112,0,1,1),N1840)</f>
        <v>85</v>
      </c>
      <c r="P1840" s="24">
        <v>89</v>
      </c>
      <c r="Q1840" s="24">
        <f>IF(P1840&gt;900,_xlfn.XLOOKUP(ROUND(P1840,0),'CM-VL-G-C-GL-B-T-ClassRimThickn'!$B$1:$B$112,'CM-VL-G-C-GL-B-T-ClassRimThickn'!$C$1:$C$112,0,1,1),P1840)</f>
        <v>89</v>
      </c>
      <c r="S1840" s="24">
        <f>IF(R1840&gt;900,_xlfn.XLOOKUP(ROUND(R1840,0),'CM-VL-G-C-GL-B-T-ClassRimThickn'!$B$1:$B$112,'CM-VL-G-C-GL-B-T-ClassRimThickn'!$C$1:$C$112,0,1,1),R1840)</f>
        <v>0</v>
      </c>
      <c r="T1840" s="24">
        <v>86</v>
      </c>
      <c r="U1840" s="24">
        <f>IF(T1840&gt;900,_xlfn.XLOOKUP(ROUND(T1840,0),'CM-VL-G-C-GL-B-T-ClassRimThickn'!$B$1:$B$112,'CM-VL-G-C-GL-B-T-ClassRimThickn'!$C$1:$C$112,0,1,1),T1840)</f>
        <v>86</v>
      </c>
      <c r="V1840" s="24">
        <v>85</v>
      </c>
      <c r="W1840" s="24">
        <f>IF(V1840&gt;900,_xlfn.XLOOKUP(ROUND(V1840,0),'CM-VL-G-C-GL-B-T-ClassRimThickn'!$B$1:$B$112,'CM-VL-G-C-GL-B-T-ClassRimThickn'!$C$1:$C$112,0,1,1),V1840)</f>
        <v>85</v>
      </c>
      <c r="X1840" s="24">
        <v>85</v>
      </c>
      <c r="Y1840" s="24">
        <f>IF(X1840&gt;900,_xlfn.XLOOKUP(ROUND(X1840,0),'CM-VL-G-C-GL-B-T-ClassRimThickn'!$B$1:$B$112,'CM-VL-G-C-GL-B-T-ClassRimThickn'!$C$1:$C$112,0,1,1),X1840)</f>
        <v>85</v>
      </c>
      <c r="Z1840" s="24">
        <v>85</v>
      </c>
      <c r="AA1840" s="24">
        <f>IF(Z1840&gt;900,_xlfn.XLOOKUP(ROUND(Z1840,0),'CM-VL-G-C-GL-B-T-ClassRimThickn'!$B$1:$B$112,'CM-VL-G-C-GL-B-T-ClassRimThickn'!$C$1:$C$112,0,1,1),Z1840)</f>
        <v>85</v>
      </c>
      <c r="AB1840" s="24">
        <v>90</v>
      </c>
      <c r="AC1840" s="24">
        <f>IF(AB1840&gt;900,_xlfn.XLOOKUP(ROUND(AB1840,0),'CM-VL-G-C-GL-B-T-ClassRimThickn'!$B$1:$B$112,'CM-VL-G-C-GL-B-T-ClassRimThickn'!$C$1:$C$112,0,1,1),AB1840)</f>
        <v>90</v>
      </c>
      <c r="AD1840" s="24">
        <v>85</v>
      </c>
      <c r="AE1840" s="24">
        <f>IF(AD1840&gt;900,_xlfn.XLOOKUP(ROUND(AD1840,0),'CM-VL-G-C-GL-B-T-ClassRimThickn'!$B$1:$B$112,'CM-VL-G-C-GL-B-T-ClassRimThickn'!$C$1:$C$112,0,1,1),AD1840)</f>
        <v>85</v>
      </c>
      <c r="AF1840" s="24">
        <v>84</v>
      </c>
      <c r="AG1840" s="24">
        <f>IF(AF1840&gt;900,_xlfn.XLOOKUP(ROUND(AF1840,0),'CM-VL-G-C-GL-B-T-ClassRimThickn'!$B$1:$B$112,'CM-VL-G-C-GL-B-T-ClassRimThickn'!$C$1:$C$112,0,1,1),AF1840)</f>
        <v>84</v>
      </c>
      <c r="AH1840" s="24">
        <v>29.5</v>
      </c>
      <c r="AI1840" s="24">
        <v>30</v>
      </c>
      <c r="AJ1840" s="24">
        <v>30</v>
      </c>
      <c r="AK1840" s="24">
        <v>28</v>
      </c>
      <c r="AL1840" s="24">
        <v>28</v>
      </c>
      <c r="AM1840" s="24">
        <v>29</v>
      </c>
      <c r="AN1840" s="24">
        <v>30</v>
      </c>
      <c r="AO1840" s="24">
        <v>30</v>
      </c>
      <c r="AP1840" s="24">
        <v>30</v>
      </c>
      <c r="AQ1840" s="24">
        <v>28.5</v>
      </c>
      <c r="AR1840" s="24">
        <v>30</v>
      </c>
      <c r="AS1840" s="24">
        <v>28.5</v>
      </c>
      <c r="AT1840" s="24">
        <v>28</v>
      </c>
      <c r="AU1840" s="24">
        <v>29</v>
      </c>
      <c r="AV1840" s="24">
        <v>29</v>
      </c>
      <c r="AW1840" s="24">
        <v>30</v>
      </c>
      <c r="AX1840" s="24">
        <v>28</v>
      </c>
      <c r="AY1840" s="24">
        <v>30</v>
      </c>
      <c r="AZ1840" s="24">
        <v>29</v>
      </c>
      <c r="BA1840" s="24">
        <v>28.5</v>
      </c>
      <c r="BB1840" s="24">
        <v>28.5</v>
      </c>
      <c r="BC1840" s="24">
        <v>28.5</v>
      </c>
      <c r="BD1840" s="24">
        <v>29.5</v>
      </c>
      <c r="BE1840" s="24">
        <v>29</v>
      </c>
      <c r="BF1840" s="24">
        <v>0</v>
      </c>
      <c r="BG1840" s="24">
        <v>0</v>
      </c>
      <c r="BH1840" s="24">
        <v>0</v>
      </c>
      <c r="BI1840" s="24">
        <v>0</v>
      </c>
      <c r="BJ1840" s="24">
        <v>0</v>
      </c>
      <c r="BL1840" s="24">
        <v>0</v>
      </c>
      <c r="BM1840" s="24">
        <v>0</v>
      </c>
      <c r="BN1840" s="24">
        <v>0</v>
      </c>
      <c r="BO1840" s="24">
        <v>0</v>
      </c>
      <c r="BP1840" s="24">
        <v>0</v>
      </c>
      <c r="BQ1840" s="24">
        <v>0</v>
      </c>
      <c r="BR1840" s="24">
        <v>0</v>
      </c>
      <c r="BS1840" s="24">
        <v>0</v>
      </c>
      <c r="BT1840" s="24">
        <v>0</v>
      </c>
      <c r="BU1840" s="24">
        <v>0</v>
      </c>
      <c r="BV1840" s="24">
        <v>0</v>
      </c>
      <c r="BW1840" s="24">
        <v>0</v>
      </c>
      <c r="BX1840" s="24">
        <v>0</v>
      </c>
      <c r="BY1840" s="24">
        <v>0</v>
      </c>
      <c r="BZ1840" s="24">
        <v>0</v>
      </c>
      <c r="CB1840" s="24">
        <v>0</v>
      </c>
      <c r="CC1840" s="24">
        <v>0</v>
      </c>
      <c r="CD1840" s="24">
        <v>105</v>
      </c>
      <c r="CE1840" s="24">
        <v>103</v>
      </c>
      <c r="CF1840" s="24">
        <v>95</v>
      </c>
      <c r="CG1840" s="24">
        <v>105</v>
      </c>
      <c r="CH1840" s="24">
        <v>95</v>
      </c>
      <c r="CI1840" s="24">
        <v>95</v>
      </c>
      <c r="CO1840" s="34">
        <f t="shared" si="125"/>
        <v>401617</v>
      </c>
    </row>
    <row r="1841" spans="1:93" ht="15" hidden="1">
      <c r="A1841" s="23" t="s">
        <v>188</v>
      </c>
      <c r="B1841" s="52">
        <v>41963</v>
      </c>
      <c r="C1841" s="25" t="str">
        <f t="shared" si="124"/>
        <v/>
      </c>
      <c r="G1841" s="24">
        <f t="shared" si="126"/>
        <v>35</v>
      </c>
      <c r="H1841" s="32">
        <v>415734</v>
      </c>
      <c r="I1841" s="24" t="str">
        <f t="shared" si="127"/>
        <v/>
      </c>
      <c r="K1841" s="24">
        <f>IF(J1841&gt;900,_xlfn.XLOOKUP(ROUND(J1841,0),'CM-VL-G-C-GL-B-T-ClassRimThickn'!$B$1:$B$112,'CM-VL-G-C-GL-B-T-ClassRimThickn'!$C$1:$C$112,0,1,1),J1841)</f>
        <v>0</v>
      </c>
      <c r="L1841" s="24">
        <v>85</v>
      </c>
      <c r="M1841" s="24">
        <f>IF(L1841&gt;900,_xlfn.XLOOKUP(ROUND(L1841,0),'CM-VL-G-C-GL-B-T-ClassRimThickn'!$B$1:$B$112,'CM-VL-G-C-GL-B-T-ClassRimThickn'!$C$1:$C$112,0,1,1),L1841)</f>
        <v>85</v>
      </c>
      <c r="N1841" s="24">
        <v>85</v>
      </c>
      <c r="O1841" s="24">
        <f>IF(N1841&gt;900,_xlfn.XLOOKUP(ROUND(N1841,0),'CM-VL-G-C-GL-B-T-ClassRimThickn'!$B$1:$B$112,'CM-VL-G-C-GL-B-T-ClassRimThickn'!$C$1:$C$112,0,1,1),N1841)</f>
        <v>85</v>
      </c>
      <c r="P1841" s="24">
        <v>87</v>
      </c>
      <c r="Q1841" s="24">
        <f>IF(P1841&gt;900,_xlfn.XLOOKUP(ROUND(P1841,0),'CM-VL-G-C-GL-B-T-ClassRimThickn'!$B$1:$B$112,'CM-VL-G-C-GL-B-T-ClassRimThickn'!$C$1:$C$112,0,1,1),P1841)</f>
        <v>87</v>
      </c>
      <c r="S1841" s="24">
        <f>IF(R1841&gt;900,_xlfn.XLOOKUP(ROUND(R1841,0),'CM-VL-G-C-GL-B-T-ClassRimThickn'!$B$1:$B$112,'CM-VL-G-C-GL-B-T-ClassRimThickn'!$C$1:$C$112,0,1,1),R1841)</f>
        <v>0</v>
      </c>
      <c r="T1841" s="24">
        <v>85</v>
      </c>
      <c r="U1841" s="24">
        <f>IF(T1841&gt;900,_xlfn.XLOOKUP(ROUND(T1841,0),'CM-VL-G-C-GL-B-T-ClassRimThickn'!$B$1:$B$112,'CM-VL-G-C-GL-B-T-ClassRimThickn'!$C$1:$C$112,0,1,1),T1841)</f>
        <v>85</v>
      </c>
      <c r="V1841" s="24">
        <v>85</v>
      </c>
      <c r="W1841" s="24">
        <f>IF(V1841&gt;900,_xlfn.XLOOKUP(ROUND(V1841,0),'CM-VL-G-C-GL-B-T-ClassRimThickn'!$B$1:$B$112,'CM-VL-G-C-GL-B-T-ClassRimThickn'!$C$1:$C$112,0,1,1),V1841)</f>
        <v>85</v>
      </c>
      <c r="X1841" s="24">
        <v>85</v>
      </c>
      <c r="Y1841" s="24">
        <f>IF(X1841&gt;900,_xlfn.XLOOKUP(ROUND(X1841,0),'CM-VL-G-C-GL-B-T-ClassRimThickn'!$B$1:$B$112,'CM-VL-G-C-GL-B-T-ClassRimThickn'!$C$1:$C$112,0,1,1),X1841)</f>
        <v>85</v>
      </c>
      <c r="Z1841" s="24">
        <v>85</v>
      </c>
      <c r="AA1841" s="24">
        <f>IF(Z1841&gt;900,_xlfn.XLOOKUP(ROUND(Z1841,0),'CM-VL-G-C-GL-B-T-ClassRimThickn'!$B$1:$B$112,'CM-VL-G-C-GL-B-T-ClassRimThickn'!$C$1:$C$112,0,1,1),Z1841)</f>
        <v>85</v>
      </c>
      <c r="AB1841" s="24">
        <v>87</v>
      </c>
      <c r="AC1841" s="24">
        <f>IF(AB1841&gt;900,_xlfn.XLOOKUP(ROUND(AB1841,0),'CM-VL-G-C-GL-B-T-ClassRimThickn'!$B$1:$B$112,'CM-VL-G-C-GL-B-T-ClassRimThickn'!$C$1:$C$112,0,1,1),AB1841)</f>
        <v>87</v>
      </c>
      <c r="AD1841" s="24">
        <v>85</v>
      </c>
      <c r="AE1841" s="24">
        <f>IF(AD1841&gt;900,_xlfn.XLOOKUP(ROUND(AD1841,0),'CM-VL-G-C-GL-B-T-ClassRimThickn'!$B$1:$B$112,'CM-VL-G-C-GL-B-T-ClassRimThickn'!$C$1:$C$112,0,1,1),AD1841)</f>
        <v>85</v>
      </c>
      <c r="AF1841" s="24">
        <v>85</v>
      </c>
      <c r="AG1841" s="24">
        <f>IF(AF1841&gt;900,_xlfn.XLOOKUP(ROUND(AF1841,0),'CM-VL-G-C-GL-B-T-ClassRimThickn'!$B$1:$B$112,'CM-VL-G-C-GL-B-T-ClassRimThickn'!$C$1:$C$112,0,1,1),AF1841)</f>
        <v>85</v>
      </c>
      <c r="AH1841" s="24">
        <v>28</v>
      </c>
      <c r="AI1841" s="24">
        <v>28</v>
      </c>
      <c r="AJ1841" s="24">
        <v>27</v>
      </c>
      <c r="AK1841" s="24">
        <v>28</v>
      </c>
      <c r="AL1841" s="24">
        <v>28</v>
      </c>
      <c r="AM1841" s="24">
        <v>28</v>
      </c>
      <c r="AN1841" s="24">
        <v>28</v>
      </c>
      <c r="AO1841" s="24">
        <v>28</v>
      </c>
      <c r="AP1841" s="24">
        <v>28</v>
      </c>
      <c r="AQ1841" s="24">
        <v>27</v>
      </c>
      <c r="AR1841" s="24">
        <v>27</v>
      </c>
      <c r="AS1841" s="24">
        <v>28</v>
      </c>
      <c r="AT1841" s="24">
        <v>28</v>
      </c>
      <c r="AU1841" s="24">
        <v>28</v>
      </c>
      <c r="AV1841" s="24">
        <v>28</v>
      </c>
      <c r="AW1841" s="24">
        <v>28</v>
      </c>
      <c r="AX1841" s="24">
        <v>28</v>
      </c>
      <c r="AY1841" s="24">
        <v>28</v>
      </c>
      <c r="AZ1841" s="24">
        <v>28</v>
      </c>
      <c r="BA1841" s="24">
        <v>28</v>
      </c>
      <c r="BB1841" s="24">
        <v>28</v>
      </c>
      <c r="BC1841" s="24">
        <v>28</v>
      </c>
      <c r="BD1841" s="24">
        <v>28</v>
      </c>
      <c r="BE1841" s="24">
        <v>28</v>
      </c>
      <c r="BF1841" s="24">
        <v>0</v>
      </c>
      <c r="BG1841" s="24">
        <v>0</v>
      </c>
      <c r="BH1841" s="24">
        <v>0</v>
      </c>
      <c r="BI1841" s="24">
        <v>0</v>
      </c>
      <c r="BJ1841" s="24">
        <v>0</v>
      </c>
      <c r="BL1841" s="24">
        <v>0</v>
      </c>
      <c r="BM1841" s="24">
        <v>0</v>
      </c>
      <c r="BN1841" s="24">
        <v>0</v>
      </c>
      <c r="BO1841" s="24">
        <v>0</v>
      </c>
      <c r="BP1841" s="24">
        <v>0.5</v>
      </c>
      <c r="BQ1841" s="24">
        <v>0.5</v>
      </c>
      <c r="BR1841" s="24">
        <v>0</v>
      </c>
      <c r="BS1841" s="24">
        <v>0</v>
      </c>
      <c r="BT1841" s="24">
        <v>0</v>
      </c>
      <c r="BU1841" s="24">
        <v>0</v>
      </c>
      <c r="BV1841" s="24">
        <v>0</v>
      </c>
      <c r="BW1841" s="24">
        <v>0</v>
      </c>
      <c r="BX1841" s="24">
        <v>0</v>
      </c>
      <c r="BY1841" s="24">
        <v>0</v>
      </c>
      <c r="BZ1841" s="24">
        <v>0</v>
      </c>
      <c r="CB1841" s="24">
        <v>0</v>
      </c>
      <c r="CC1841" s="24">
        <v>0</v>
      </c>
      <c r="CD1841" s="24">
        <v>110</v>
      </c>
      <c r="CE1841" s="24">
        <v>110</v>
      </c>
      <c r="CF1841" s="24">
        <v>110</v>
      </c>
      <c r="CG1841" s="24">
        <v>110</v>
      </c>
      <c r="CH1841" s="24">
        <v>100</v>
      </c>
      <c r="CI1841" s="24">
        <v>100</v>
      </c>
      <c r="CO1841" s="34">
        <f t="shared" si="125"/>
        <v>415734</v>
      </c>
    </row>
    <row r="1842" spans="1:93" ht="15" hidden="1">
      <c r="A1842" s="23" t="s">
        <v>188</v>
      </c>
      <c r="B1842" s="52">
        <v>41992</v>
      </c>
      <c r="C1842" s="25" t="str">
        <f t="shared" si="124"/>
        <v/>
      </c>
      <c r="G1842" s="24">
        <f t="shared" si="126"/>
        <v>29</v>
      </c>
      <c r="H1842" s="32">
        <v>428081</v>
      </c>
      <c r="I1842" s="24" t="str">
        <f t="shared" si="127"/>
        <v/>
      </c>
      <c r="K1842" s="24">
        <f>IF(J1842&gt;900,_xlfn.XLOOKUP(ROUND(J1842,0),'CM-VL-G-C-GL-B-T-ClassRimThickn'!$B$1:$B$112,'CM-VL-G-C-GL-B-T-ClassRimThickn'!$C$1:$C$112,0,1,1),J1842)</f>
        <v>0</v>
      </c>
      <c r="L1842" s="24">
        <v>85</v>
      </c>
      <c r="M1842" s="24">
        <f>IF(L1842&gt;900,_xlfn.XLOOKUP(ROUND(L1842,0),'CM-VL-G-C-GL-B-T-ClassRimThickn'!$B$1:$B$112,'CM-VL-G-C-GL-B-T-ClassRimThickn'!$C$1:$C$112,0,1,1),L1842)</f>
        <v>85</v>
      </c>
      <c r="N1842" s="24">
        <v>85</v>
      </c>
      <c r="O1842" s="24">
        <f>IF(N1842&gt;900,_xlfn.XLOOKUP(ROUND(N1842,0),'CM-VL-G-C-GL-B-T-ClassRimThickn'!$B$1:$B$112,'CM-VL-G-C-GL-B-T-ClassRimThickn'!$C$1:$C$112,0,1,1),N1842)</f>
        <v>85</v>
      </c>
      <c r="P1842" s="24">
        <v>89</v>
      </c>
      <c r="Q1842" s="24">
        <f>IF(P1842&gt;900,_xlfn.XLOOKUP(ROUND(P1842,0),'CM-VL-G-C-GL-B-T-ClassRimThickn'!$B$1:$B$112,'CM-VL-G-C-GL-B-T-ClassRimThickn'!$C$1:$C$112,0,1,1),P1842)</f>
        <v>89</v>
      </c>
      <c r="S1842" s="24">
        <f>IF(R1842&gt;900,_xlfn.XLOOKUP(ROUND(R1842,0),'CM-VL-G-C-GL-B-T-ClassRimThickn'!$B$1:$B$112,'CM-VL-G-C-GL-B-T-ClassRimThickn'!$C$1:$C$112,0,1,1),R1842)</f>
        <v>0</v>
      </c>
      <c r="T1842" s="24">
        <v>85</v>
      </c>
      <c r="U1842" s="24">
        <f>IF(T1842&gt;900,_xlfn.XLOOKUP(ROUND(T1842,0),'CM-VL-G-C-GL-B-T-ClassRimThickn'!$B$1:$B$112,'CM-VL-G-C-GL-B-T-ClassRimThickn'!$C$1:$C$112,0,1,1),T1842)</f>
        <v>85</v>
      </c>
      <c r="V1842" s="24">
        <v>85</v>
      </c>
      <c r="W1842" s="24">
        <f>IF(V1842&gt;900,_xlfn.XLOOKUP(ROUND(V1842,0),'CM-VL-G-C-GL-B-T-ClassRimThickn'!$B$1:$B$112,'CM-VL-G-C-GL-B-T-ClassRimThickn'!$C$1:$C$112,0,1,1),V1842)</f>
        <v>85</v>
      </c>
      <c r="X1842" s="24">
        <v>85</v>
      </c>
      <c r="Y1842" s="24">
        <f>IF(X1842&gt;900,_xlfn.XLOOKUP(ROUND(X1842,0),'CM-VL-G-C-GL-B-T-ClassRimThickn'!$B$1:$B$112,'CM-VL-G-C-GL-B-T-ClassRimThickn'!$C$1:$C$112,0,1,1),X1842)</f>
        <v>85</v>
      </c>
      <c r="Z1842" s="24">
        <v>85</v>
      </c>
      <c r="AA1842" s="24">
        <f>IF(Z1842&gt;900,_xlfn.XLOOKUP(ROUND(Z1842,0),'CM-VL-G-C-GL-B-T-ClassRimThickn'!$B$1:$B$112,'CM-VL-G-C-GL-B-T-ClassRimThickn'!$C$1:$C$112,0,1,1),Z1842)</f>
        <v>85</v>
      </c>
      <c r="AB1842" s="24">
        <v>89</v>
      </c>
      <c r="AC1842" s="24">
        <f>IF(AB1842&gt;900,_xlfn.XLOOKUP(ROUND(AB1842,0),'CM-VL-G-C-GL-B-T-ClassRimThickn'!$B$1:$B$112,'CM-VL-G-C-GL-B-T-ClassRimThickn'!$C$1:$C$112,0,1,1),AB1842)</f>
        <v>89</v>
      </c>
      <c r="AD1842" s="24">
        <v>85</v>
      </c>
      <c r="AE1842" s="24">
        <f>IF(AD1842&gt;900,_xlfn.XLOOKUP(ROUND(AD1842,0),'CM-VL-G-C-GL-B-T-ClassRimThickn'!$B$1:$B$112,'CM-VL-G-C-GL-B-T-ClassRimThickn'!$C$1:$C$112,0,1,1),AD1842)</f>
        <v>85</v>
      </c>
      <c r="AF1842" s="24">
        <v>85</v>
      </c>
      <c r="AG1842" s="24">
        <f>IF(AF1842&gt;900,_xlfn.XLOOKUP(ROUND(AF1842,0),'CM-VL-G-C-GL-B-T-ClassRimThickn'!$B$1:$B$112,'CM-VL-G-C-GL-B-T-ClassRimThickn'!$C$1:$C$112,0,1,1),AF1842)</f>
        <v>85</v>
      </c>
      <c r="AH1842" s="24">
        <v>27</v>
      </c>
      <c r="AI1842" s="24">
        <v>27</v>
      </c>
      <c r="AJ1842" s="24">
        <v>26</v>
      </c>
      <c r="AK1842" s="24">
        <v>27</v>
      </c>
      <c r="AL1842" s="24">
        <v>27</v>
      </c>
      <c r="AM1842" s="24">
        <v>27</v>
      </c>
      <c r="AN1842" s="24">
        <v>27</v>
      </c>
      <c r="AO1842" s="24">
        <v>27</v>
      </c>
      <c r="AP1842" s="24">
        <v>27</v>
      </c>
      <c r="AQ1842" s="24">
        <v>28</v>
      </c>
      <c r="AR1842" s="24">
        <v>27</v>
      </c>
      <c r="AS1842" s="24">
        <v>28</v>
      </c>
      <c r="AT1842" s="24">
        <v>28</v>
      </c>
      <c r="AU1842" s="24">
        <v>28</v>
      </c>
      <c r="AV1842" s="24">
        <v>29</v>
      </c>
      <c r="AW1842" s="24">
        <v>28</v>
      </c>
      <c r="AX1842" s="24">
        <v>28</v>
      </c>
      <c r="AY1842" s="24">
        <v>29</v>
      </c>
      <c r="AZ1842" s="24">
        <v>28</v>
      </c>
      <c r="BA1842" s="24">
        <v>28</v>
      </c>
      <c r="BB1842" s="24">
        <v>28</v>
      </c>
      <c r="BC1842" s="24">
        <v>28</v>
      </c>
      <c r="BD1842" s="24">
        <v>29</v>
      </c>
      <c r="BE1842" s="24">
        <v>29</v>
      </c>
      <c r="BF1842" s="24">
        <v>0</v>
      </c>
      <c r="BG1842" s="24">
        <v>0</v>
      </c>
      <c r="BH1842" s="24">
        <v>0</v>
      </c>
      <c r="BI1842" s="24">
        <v>0</v>
      </c>
      <c r="BJ1842" s="24">
        <v>0</v>
      </c>
      <c r="BL1842" s="24">
        <v>0</v>
      </c>
      <c r="BM1842" s="24">
        <v>0</v>
      </c>
      <c r="BN1842" s="24">
        <v>0</v>
      </c>
      <c r="BO1842" s="24">
        <v>0</v>
      </c>
      <c r="BP1842" s="24">
        <v>0</v>
      </c>
      <c r="BQ1842" s="24">
        <v>0</v>
      </c>
      <c r="BR1842" s="24">
        <v>0</v>
      </c>
      <c r="BS1842" s="24">
        <v>0</v>
      </c>
      <c r="BT1842" s="24">
        <v>0</v>
      </c>
      <c r="BU1842" s="24">
        <v>0</v>
      </c>
      <c r="BV1842" s="24">
        <v>0</v>
      </c>
      <c r="BW1842" s="24">
        <v>0</v>
      </c>
      <c r="BX1842" s="24">
        <v>0</v>
      </c>
      <c r="BY1842" s="24">
        <v>0</v>
      </c>
      <c r="BZ1842" s="24">
        <v>0</v>
      </c>
      <c r="CB1842" s="24">
        <v>0</v>
      </c>
      <c r="CC1842" s="24">
        <v>0</v>
      </c>
      <c r="CD1842" s="24">
        <v>115</v>
      </c>
      <c r="CE1842" s="24">
        <v>110</v>
      </c>
      <c r="CF1842" s="24">
        <v>95</v>
      </c>
      <c r="CG1842" s="24">
        <v>105</v>
      </c>
      <c r="CH1842" s="24">
        <v>100</v>
      </c>
      <c r="CI1842" s="24">
        <v>100</v>
      </c>
      <c r="CO1842" s="34">
        <f t="shared" si="125"/>
        <v>428081</v>
      </c>
    </row>
    <row r="1843" spans="1:93" ht="15" hidden="1">
      <c r="A1843" s="23" t="s">
        <v>188</v>
      </c>
      <c r="B1843" s="52">
        <v>42065</v>
      </c>
      <c r="C1843" s="25" t="str">
        <f t="shared" si="124"/>
        <v/>
      </c>
      <c r="G1843" s="24">
        <f t="shared" si="126"/>
        <v>73</v>
      </c>
      <c r="H1843" s="32">
        <v>429589</v>
      </c>
      <c r="I1843" s="24" t="str">
        <f t="shared" si="127"/>
        <v/>
      </c>
      <c r="K1843" s="24">
        <f>IF(J1843&gt;900,_xlfn.XLOOKUP(ROUND(J1843,0),'CM-VL-G-C-GL-B-T-ClassRimThickn'!$B$1:$B$112,'CM-VL-G-C-GL-B-T-ClassRimThickn'!$C$1:$C$112,0,1,1),J1843)</f>
        <v>0</v>
      </c>
      <c r="L1843" s="24">
        <v>85</v>
      </c>
      <c r="M1843" s="24">
        <f>IF(L1843&gt;900,_xlfn.XLOOKUP(ROUND(L1843,0),'CM-VL-G-C-GL-B-T-ClassRimThickn'!$B$1:$B$112,'CM-VL-G-C-GL-B-T-ClassRimThickn'!$C$1:$C$112,0,1,1),L1843)</f>
        <v>85</v>
      </c>
      <c r="N1843" s="24">
        <v>85</v>
      </c>
      <c r="O1843" s="24">
        <f>IF(N1843&gt;900,_xlfn.XLOOKUP(ROUND(N1843,0),'CM-VL-G-C-GL-B-T-ClassRimThickn'!$B$1:$B$112,'CM-VL-G-C-GL-B-T-ClassRimThickn'!$C$1:$C$112,0,1,1),N1843)</f>
        <v>85</v>
      </c>
      <c r="P1843" s="24">
        <v>85</v>
      </c>
      <c r="Q1843" s="24">
        <f>IF(P1843&gt;900,_xlfn.XLOOKUP(ROUND(P1843,0),'CM-VL-G-C-GL-B-T-ClassRimThickn'!$B$1:$B$112,'CM-VL-G-C-GL-B-T-ClassRimThickn'!$C$1:$C$112,0,1,1),P1843)</f>
        <v>85</v>
      </c>
      <c r="S1843" s="24">
        <f>IF(R1843&gt;900,_xlfn.XLOOKUP(ROUND(R1843,0),'CM-VL-G-C-GL-B-T-ClassRimThickn'!$B$1:$B$112,'CM-VL-G-C-GL-B-T-ClassRimThickn'!$C$1:$C$112,0,1,1),R1843)</f>
        <v>0</v>
      </c>
      <c r="T1843" s="24">
        <v>85</v>
      </c>
      <c r="U1843" s="24">
        <f>IF(T1843&gt;900,_xlfn.XLOOKUP(ROUND(T1843,0),'CM-VL-G-C-GL-B-T-ClassRimThickn'!$B$1:$B$112,'CM-VL-G-C-GL-B-T-ClassRimThickn'!$C$1:$C$112,0,1,1),T1843)</f>
        <v>85</v>
      </c>
      <c r="V1843" s="24">
        <v>85</v>
      </c>
      <c r="W1843" s="24">
        <f>IF(V1843&gt;900,_xlfn.XLOOKUP(ROUND(V1843,0),'CM-VL-G-C-GL-B-T-ClassRimThickn'!$B$1:$B$112,'CM-VL-G-C-GL-B-T-ClassRimThickn'!$C$1:$C$112,0,1,1),V1843)</f>
        <v>85</v>
      </c>
      <c r="X1843" s="24">
        <v>85</v>
      </c>
      <c r="Y1843" s="24">
        <f>IF(X1843&gt;900,_xlfn.XLOOKUP(ROUND(X1843,0),'CM-VL-G-C-GL-B-T-ClassRimThickn'!$B$1:$B$112,'CM-VL-G-C-GL-B-T-ClassRimThickn'!$C$1:$C$112,0,1,1),X1843)</f>
        <v>85</v>
      </c>
      <c r="Z1843" s="24">
        <v>85</v>
      </c>
      <c r="AA1843" s="24">
        <f>IF(Z1843&gt;900,_xlfn.XLOOKUP(ROUND(Z1843,0),'CM-VL-G-C-GL-B-T-ClassRimThickn'!$B$1:$B$112,'CM-VL-G-C-GL-B-T-ClassRimThickn'!$C$1:$C$112,0,1,1),Z1843)</f>
        <v>85</v>
      </c>
      <c r="AB1843" s="24">
        <v>85</v>
      </c>
      <c r="AC1843" s="24">
        <f>IF(AB1843&gt;900,_xlfn.XLOOKUP(ROUND(AB1843,0),'CM-VL-G-C-GL-B-T-ClassRimThickn'!$B$1:$B$112,'CM-VL-G-C-GL-B-T-ClassRimThickn'!$C$1:$C$112,0,1,1),AB1843)</f>
        <v>85</v>
      </c>
      <c r="AD1843" s="24">
        <v>85</v>
      </c>
      <c r="AE1843" s="24">
        <f>IF(AD1843&gt;900,_xlfn.XLOOKUP(ROUND(AD1843,0),'CM-VL-G-C-GL-B-T-ClassRimThickn'!$B$1:$B$112,'CM-VL-G-C-GL-B-T-ClassRimThickn'!$C$1:$C$112,0,1,1),AD1843)</f>
        <v>85</v>
      </c>
      <c r="AF1843" s="24">
        <v>85</v>
      </c>
      <c r="AG1843" s="24">
        <f>IF(AF1843&gt;900,_xlfn.XLOOKUP(ROUND(AF1843,0),'CM-VL-G-C-GL-B-T-ClassRimThickn'!$B$1:$B$112,'CM-VL-G-C-GL-B-T-ClassRimThickn'!$C$1:$C$112,0,1,1),AF1843)</f>
        <v>85</v>
      </c>
      <c r="AH1843" s="24">
        <v>27</v>
      </c>
      <c r="AI1843" s="24">
        <v>27</v>
      </c>
      <c r="AJ1843" s="24">
        <v>27</v>
      </c>
      <c r="AK1843" s="24">
        <v>26</v>
      </c>
      <c r="AL1843" s="24">
        <v>27</v>
      </c>
      <c r="AM1843" s="24">
        <v>27</v>
      </c>
      <c r="AN1843" s="24">
        <v>27</v>
      </c>
      <c r="AO1843" s="24">
        <v>27</v>
      </c>
      <c r="AP1843" s="24">
        <v>27</v>
      </c>
      <c r="AQ1843" s="24">
        <v>28</v>
      </c>
      <c r="AR1843" s="24">
        <v>27</v>
      </c>
      <c r="AS1843" s="24">
        <v>28</v>
      </c>
      <c r="AT1843" s="24">
        <v>28</v>
      </c>
      <c r="AU1843" s="24">
        <v>28</v>
      </c>
      <c r="AV1843" s="24">
        <v>29</v>
      </c>
      <c r="AW1843" s="24">
        <v>28</v>
      </c>
      <c r="AX1843" s="24">
        <v>28</v>
      </c>
      <c r="AY1843" s="24">
        <v>28</v>
      </c>
      <c r="AZ1843" s="24">
        <v>28</v>
      </c>
      <c r="BA1843" s="24">
        <v>28</v>
      </c>
      <c r="BB1843" s="24">
        <v>28</v>
      </c>
      <c r="BC1843" s="24">
        <v>28</v>
      </c>
      <c r="BD1843" s="24">
        <v>29</v>
      </c>
      <c r="BE1843" s="24">
        <v>28</v>
      </c>
      <c r="BF1843" s="24">
        <v>0</v>
      </c>
      <c r="BG1843" s="24">
        <v>0</v>
      </c>
      <c r="BH1843" s="24">
        <v>0</v>
      </c>
      <c r="BI1843" s="24">
        <v>0</v>
      </c>
      <c r="BJ1843" s="24">
        <v>0</v>
      </c>
      <c r="BL1843" s="24">
        <v>0</v>
      </c>
      <c r="BM1843" s="24">
        <v>0</v>
      </c>
      <c r="BN1843" s="24">
        <v>0</v>
      </c>
      <c r="BO1843" s="24">
        <v>0</v>
      </c>
      <c r="BP1843" s="24">
        <v>0</v>
      </c>
      <c r="BQ1843" s="24">
        <v>0</v>
      </c>
      <c r="BR1843" s="24">
        <v>0</v>
      </c>
      <c r="BS1843" s="24">
        <v>0</v>
      </c>
      <c r="BT1843" s="24">
        <v>0</v>
      </c>
      <c r="BU1843" s="24">
        <v>0</v>
      </c>
      <c r="BV1843" s="24">
        <v>0</v>
      </c>
      <c r="BW1843" s="24">
        <v>0</v>
      </c>
      <c r="BX1843" s="24">
        <v>0</v>
      </c>
      <c r="BY1843" s="24">
        <v>0</v>
      </c>
      <c r="BZ1843" s="24">
        <v>0</v>
      </c>
      <c r="CB1843" s="24">
        <v>0</v>
      </c>
      <c r="CC1843" s="24">
        <v>0</v>
      </c>
      <c r="CD1843" s="24">
        <v>115</v>
      </c>
      <c r="CE1843" s="24">
        <v>110</v>
      </c>
      <c r="CF1843" s="24">
        <v>95</v>
      </c>
      <c r="CG1843" s="24">
        <v>105</v>
      </c>
      <c r="CH1843" s="24">
        <v>100</v>
      </c>
      <c r="CI1843" s="24">
        <v>100</v>
      </c>
      <c r="CO1843" s="34">
        <f t="shared" si="125"/>
        <v>429589</v>
      </c>
    </row>
    <row r="1844" spans="1:93" ht="15" hidden="1">
      <c r="A1844" s="23" t="s">
        <v>188</v>
      </c>
      <c r="B1844" s="52">
        <v>42089</v>
      </c>
      <c r="C1844" s="25" t="str">
        <f t="shared" si="124"/>
        <v/>
      </c>
      <c r="G1844" s="24">
        <f t="shared" si="126"/>
        <v>24</v>
      </c>
      <c r="H1844" s="32">
        <v>429738</v>
      </c>
      <c r="I1844" s="24" t="str">
        <f t="shared" si="127"/>
        <v/>
      </c>
      <c r="K1844" s="24">
        <f>IF(J1844&gt;900,_xlfn.XLOOKUP(ROUND(J1844,0),'CM-VL-G-C-GL-B-T-ClassRimThickn'!$B$1:$B$112,'CM-VL-G-C-GL-B-T-ClassRimThickn'!$C$1:$C$112,0,1,1),J1844)</f>
        <v>0</v>
      </c>
      <c r="L1844" s="24">
        <v>80</v>
      </c>
      <c r="M1844" s="24">
        <f>IF(L1844&gt;900,_xlfn.XLOOKUP(ROUND(L1844,0),'CM-VL-G-C-GL-B-T-ClassRimThickn'!$B$1:$B$112,'CM-VL-G-C-GL-B-T-ClassRimThickn'!$C$1:$C$112,0,1,1),L1844)</f>
        <v>80</v>
      </c>
      <c r="N1844" s="24">
        <v>80</v>
      </c>
      <c r="O1844" s="24">
        <f>IF(N1844&gt;900,_xlfn.XLOOKUP(ROUND(N1844,0),'CM-VL-G-C-GL-B-T-ClassRimThickn'!$B$1:$B$112,'CM-VL-G-C-GL-B-T-ClassRimThickn'!$C$1:$C$112,0,1,1),N1844)</f>
        <v>80</v>
      </c>
      <c r="P1844" s="24">
        <v>80</v>
      </c>
      <c r="Q1844" s="24">
        <f>IF(P1844&gt;900,_xlfn.XLOOKUP(ROUND(P1844,0),'CM-VL-G-C-GL-B-T-ClassRimThickn'!$B$1:$B$112,'CM-VL-G-C-GL-B-T-ClassRimThickn'!$C$1:$C$112,0,1,1),P1844)</f>
        <v>80</v>
      </c>
      <c r="S1844" s="24">
        <f>IF(R1844&gt;900,_xlfn.XLOOKUP(ROUND(R1844,0),'CM-VL-G-C-GL-B-T-ClassRimThickn'!$B$1:$B$112,'CM-VL-G-C-GL-B-T-ClassRimThickn'!$C$1:$C$112,0,1,1),R1844)</f>
        <v>0</v>
      </c>
      <c r="T1844" s="24">
        <v>80</v>
      </c>
      <c r="U1844" s="24">
        <f>IF(T1844&gt;900,_xlfn.XLOOKUP(ROUND(T1844,0),'CM-VL-G-C-GL-B-T-ClassRimThickn'!$B$1:$B$112,'CM-VL-G-C-GL-B-T-ClassRimThickn'!$C$1:$C$112,0,1,1),T1844)</f>
        <v>80</v>
      </c>
      <c r="V1844" s="24">
        <v>80</v>
      </c>
      <c r="W1844" s="24">
        <f>IF(V1844&gt;900,_xlfn.XLOOKUP(ROUND(V1844,0),'CM-VL-G-C-GL-B-T-ClassRimThickn'!$B$1:$B$112,'CM-VL-G-C-GL-B-T-ClassRimThickn'!$C$1:$C$112,0,1,1),V1844)</f>
        <v>80</v>
      </c>
      <c r="X1844" s="24">
        <v>80</v>
      </c>
      <c r="Y1844" s="24">
        <f>IF(X1844&gt;900,_xlfn.XLOOKUP(ROUND(X1844,0),'CM-VL-G-C-GL-B-T-ClassRimThickn'!$B$1:$B$112,'CM-VL-G-C-GL-B-T-ClassRimThickn'!$C$1:$C$112,0,1,1),X1844)</f>
        <v>80</v>
      </c>
      <c r="Z1844" s="24">
        <v>80</v>
      </c>
      <c r="AA1844" s="24">
        <f>IF(Z1844&gt;900,_xlfn.XLOOKUP(ROUND(Z1844,0),'CM-VL-G-C-GL-B-T-ClassRimThickn'!$B$1:$B$112,'CM-VL-G-C-GL-B-T-ClassRimThickn'!$C$1:$C$112,0,1,1),Z1844)</f>
        <v>80</v>
      </c>
      <c r="AB1844" s="24">
        <v>80</v>
      </c>
      <c r="AC1844" s="24">
        <f>IF(AB1844&gt;900,_xlfn.XLOOKUP(ROUND(AB1844,0),'CM-VL-G-C-GL-B-T-ClassRimThickn'!$B$1:$B$112,'CM-VL-G-C-GL-B-T-ClassRimThickn'!$C$1:$C$112,0,1,1),AB1844)</f>
        <v>80</v>
      </c>
      <c r="AD1844" s="24">
        <v>80</v>
      </c>
      <c r="AE1844" s="24">
        <f>IF(AD1844&gt;900,_xlfn.XLOOKUP(ROUND(AD1844,0),'CM-VL-G-C-GL-B-T-ClassRimThickn'!$B$1:$B$112,'CM-VL-G-C-GL-B-T-ClassRimThickn'!$C$1:$C$112,0,1,1),AD1844)</f>
        <v>80</v>
      </c>
      <c r="AF1844" s="24">
        <v>80</v>
      </c>
      <c r="AG1844" s="24">
        <f>IF(AF1844&gt;900,_xlfn.XLOOKUP(ROUND(AF1844,0),'CM-VL-G-C-GL-B-T-ClassRimThickn'!$B$1:$B$112,'CM-VL-G-C-GL-B-T-ClassRimThickn'!$C$1:$C$112,0,1,1),AF1844)</f>
        <v>80</v>
      </c>
      <c r="AH1844" s="24">
        <v>27</v>
      </c>
      <c r="AI1844" s="24">
        <v>26</v>
      </c>
      <c r="AJ1844" s="24">
        <v>27</v>
      </c>
      <c r="AK1844" s="24">
        <v>27</v>
      </c>
      <c r="AL1844" s="24">
        <v>27</v>
      </c>
      <c r="AM1844" s="24">
        <v>27</v>
      </c>
      <c r="AN1844" s="24">
        <v>27</v>
      </c>
      <c r="AO1844" s="24">
        <v>27</v>
      </c>
      <c r="AP1844" s="24">
        <v>26.5</v>
      </c>
      <c r="AQ1844" s="24">
        <v>27</v>
      </c>
      <c r="AR1844" s="24">
        <v>27</v>
      </c>
      <c r="AS1844" s="24">
        <v>27</v>
      </c>
      <c r="AT1844" s="24">
        <v>29</v>
      </c>
      <c r="AU1844" s="24">
        <v>29</v>
      </c>
      <c r="AV1844" s="24">
        <v>29</v>
      </c>
      <c r="AW1844" s="24">
        <v>28</v>
      </c>
      <c r="AX1844" s="24">
        <v>28</v>
      </c>
      <c r="AY1844" s="24">
        <v>28</v>
      </c>
      <c r="AZ1844" s="24">
        <v>28</v>
      </c>
      <c r="BA1844" s="24">
        <v>28</v>
      </c>
      <c r="BB1844" s="24">
        <v>28</v>
      </c>
      <c r="BC1844" s="24">
        <v>29</v>
      </c>
      <c r="BD1844" s="24">
        <v>28</v>
      </c>
      <c r="BE1844" s="24">
        <v>28</v>
      </c>
      <c r="BF1844" s="24">
        <v>0</v>
      </c>
      <c r="BG1844" s="24">
        <v>0</v>
      </c>
      <c r="BH1844" s="24">
        <v>0</v>
      </c>
      <c r="BI1844" s="24">
        <v>0</v>
      </c>
      <c r="BJ1844" s="24">
        <v>0</v>
      </c>
      <c r="BL1844" s="24">
        <v>0</v>
      </c>
      <c r="BM1844" s="24">
        <v>0</v>
      </c>
      <c r="BN1844" s="24">
        <v>0</v>
      </c>
      <c r="BO1844" s="24">
        <v>0</v>
      </c>
      <c r="BP1844" s="24">
        <v>0</v>
      </c>
      <c r="BQ1844" s="24">
        <v>0</v>
      </c>
      <c r="BR1844" s="24">
        <v>0</v>
      </c>
      <c r="BS1844" s="24">
        <v>0</v>
      </c>
      <c r="BT1844" s="24">
        <v>0</v>
      </c>
      <c r="BU1844" s="24">
        <v>0</v>
      </c>
      <c r="BV1844" s="24">
        <v>0</v>
      </c>
      <c r="BW1844" s="24">
        <v>0</v>
      </c>
      <c r="BX1844" s="24">
        <v>0</v>
      </c>
      <c r="BY1844" s="24">
        <v>0</v>
      </c>
      <c r="BZ1844" s="24">
        <v>0</v>
      </c>
      <c r="CB1844" s="24">
        <v>0</v>
      </c>
      <c r="CC1844" s="24">
        <v>0</v>
      </c>
      <c r="CD1844" s="24">
        <v>110</v>
      </c>
      <c r="CE1844" s="24">
        <v>105</v>
      </c>
      <c r="CF1844" s="24">
        <v>110</v>
      </c>
      <c r="CG1844" s="24">
        <v>110</v>
      </c>
      <c r="CH1844" s="24">
        <v>100</v>
      </c>
      <c r="CI1844" s="24">
        <v>100</v>
      </c>
      <c r="CO1844" s="34">
        <f t="shared" si="125"/>
        <v>429738</v>
      </c>
    </row>
    <row r="1845" spans="1:93" ht="15" hidden="1">
      <c r="A1845" s="23" t="s">
        <v>188</v>
      </c>
      <c r="B1845" s="52">
        <v>42121</v>
      </c>
      <c r="C1845" s="25" t="str">
        <f t="shared" si="124"/>
        <v/>
      </c>
      <c r="G1845" s="24">
        <f t="shared" si="126"/>
        <v>32</v>
      </c>
      <c r="H1845" s="32">
        <v>433167</v>
      </c>
      <c r="I1845" s="24" t="str">
        <f t="shared" si="127"/>
        <v/>
      </c>
      <c r="K1845" s="24">
        <f>IF(J1845&gt;900,_xlfn.XLOOKUP(ROUND(J1845,0),'CM-VL-G-C-GL-B-T-ClassRimThickn'!$B$1:$B$112,'CM-VL-G-C-GL-B-T-ClassRimThickn'!$C$1:$C$112,0,1,1),J1845)</f>
        <v>0</v>
      </c>
      <c r="L1845" s="24">
        <v>84.5</v>
      </c>
      <c r="M1845" s="24">
        <f>IF(L1845&gt;900,_xlfn.XLOOKUP(ROUND(L1845,0),'CM-VL-G-C-GL-B-T-ClassRimThickn'!$B$1:$B$112,'CM-VL-G-C-GL-B-T-ClassRimThickn'!$C$1:$C$112,0,1,1),L1845)</f>
        <v>84.5</v>
      </c>
      <c r="N1845" s="24">
        <v>84</v>
      </c>
      <c r="O1845" s="24">
        <f>IF(N1845&gt;900,_xlfn.XLOOKUP(ROUND(N1845,0),'CM-VL-G-C-GL-B-T-ClassRimThickn'!$B$1:$B$112,'CM-VL-G-C-GL-B-T-ClassRimThickn'!$C$1:$C$112,0,1,1),N1845)</f>
        <v>84</v>
      </c>
      <c r="P1845" s="24">
        <v>84</v>
      </c>
      <c r="Q1845" s="24">
        <f>IF(P1845&gt;900,_xlfn.XLOOKUP(ROUND(P1845,0),'CM-VL-G-C-GL-B-T-ClassRimThickn'!$B$1:$B$112,'CM-VL-G-C-GL-B-T-ClassRimThickn'!$C$1:$C$112,0,1,1),P1845)</f>
        <v>84</v>
      </c>
      <c r="S1845" s="24">
        <f>IF(R1845&gt;900,_xlfn.XLOOKUP(ROUND(R1845,0),'CM-VL-G-C-GL-B-T-ClassRimThickn'!$B$1:$B$112,'CM-VL-G-C-GL-B-T-ClassRimThickn'!$C$1:$C$112,0,1,1),R1845)</f>
        <v>0</v>
      </c>
      <c r="T1845" s="24">
        <v>83.5</v>
      </c>
      <c r="U1845" s="24">
        <f>IF(T1845&gt;900,_xlfn.XLOOKUP(ROUND(T1845,0),'CM-VL-G-C-GL-B-T-ClassRimThickn'!$B$1:$B$112,'CM-VL-G-C-GL-B-T-ClassRimThickn'!$C$1:$C$112,0,1,1),T1845)</f>
        <v>83.5</v>
      </c>
      <c r="V1845" s="24">
        <v>84</v>
      </c>
      <c r="W1845" s="24">
        <f>IF(V1845&gt;900,_xlfn.XLOOKUP(ROUND(V1845,0),'CM-VL-G-C-GL-B-T-ClassRimThickn'!$B$1:$B$112,'CM-VL-G-C-GL-B-T-ClassRimThickn'!$C$1:$C$112,0,1,1),V1845)</f>
        <v>84</v>
      </c>
      <c r="X1845" s="24">
        <v>84.5</v>
      </c>
      <c r="Y1845" s="24">
        <f>IF(X1845&gt;900,_xlfn.XLOOKUP(ROUND(X1845,0),'CM-VL-G-C-GL-B-T-ClassRimThickn'!$B$1:$B$112,'CM-VL-G-C-GL-B-T-ClassRimThickn'!$C$1:$C$112,0,1,1),X1845)</f>
        <v>84.5</v>
      </c>
      <c r="Z1845" s="24">
        <v>84</v>
      </c>
      <c r="AA1845" s="24">
        <f>IF(Z1845&gt;900,_xlfn.XLOOKUP(ROUND(Z1845,0),'CM-VL-G-C-GL-B-T-ClassRimThickn'!$B$1:$B$112,'CM-VL-G-C-GL-B-T-ClassRimThickn'!$C$1:$C$112,0,1,1),Z1845)</f>
        <v>84</v>
      </c>
      <c r="AB1845" s="24">
        <v>84</v>
      </c>
      <c r="AC1845" s="24">
        <f>IF(AB1845&gt;900,_xlfn.XLOOKUP(ROUND(AB1845,0),'CM-VL-G-C-GL-B-T-ClassRimThickn'!$B$1:$B$112,'CM-VL-G-C-GL-B-T-ClassRimThickn'!$C$1:$C$112,0,1,1),AB1845)</f>
        <v>84</v>
      </c>
      <c r="AD1845" s="24">
        <v>84</v>
      </c>
      <c r="AE1845" s="24">
        <f>IF(AD1845&gt;900,_xlfn.XLOOKUP(ROUND(AD1845,0),'CM-VL-G-C-GL-B-T-ClassRimThickn'!$B$1:$B$112,'CM-VL-G-C-GL-B-T-ClassRimThickn'!$C$1:$C$112,0,1,1),AD1845)</f>
        <v>84</v>
      </c>
      <c r="AF1845" s="24">
        <v>83.5</v>
      </c>
      <c r="AG1845" s="24">
        <f>IF(AF1845&gt;900,_xlfn.XLOOKUP(ROUND(AF1845,0),'CM-VL-G-C-GL-B-T-ClassRimThickn'!$B$1:$B$112,'CM-VL-G-C-GL-B-T-ClassRimThickn'!$C$1:$C$112,0,1,1),AF1845)</f>
        <v>83.5</v>
      </c>
      <c r="AH1845" s="24">
        <v>26.5</v>
      </c>
      <c r="AI1845" s="24">
        <v>26.5</v>
      </c>
      <c r="AJ1845" s="24">
        <v>26</v>
      </c>
      <c r="AK1845" s="24">
        <v>26.5</v>
      </c>
      <c r="AL1845" s="24">
        <v>27</v>
      </c>
      <c r="AM1845" s="24">
        <v>26.5</v>
      </c>
      <c r="AN1845" s="24">
        <v>26.5</v>
      </c>
      <c r="AO1845" s="24">
        <v>26.5</v>
      </c>
      <c r="AP1845" s="24">
        <v>26</v>
      </c>
      <c r="AQ1845" s="24">
        <v>27</v>
      </c>
      <c r="AR1845" s="24">
        <v>26.5</v>
      </c>
      <c r="AS1845" s="24">
        <v>26.5</v>
      </c>
      <c r="AT1845" s="24">
        <v>30</v>
      </c>
      <c r="AU1845" s="24">
        <v>29</v>
      </c>
      <c r="AV1845" s="24">
        <v>29.5</v>
      </c>
      <c r="AW1845" s="24">
        <v>30</v>
      </c>
      <c r="AX1845" s="24">
        <v>30</v>
      </c>
      <c r="AY1845" s="24">
        <v>30</v>
      </c>
      <c r="AZ1845" s="24">
        <v>30</v>
      </c>
      <c r="BA1845" s="24">
        <v>29</v>
      </c>
      <c r="BB1845" s="24">
        <v>29.5</v>
      </c>
      <c r="BC1845" s="24">
        <v>30</v>
      </c>
      <c r="BD1845" s="24">
        <v>30</v>
      </c>
      <c r="BE1845" s="24">
        <v>30</v>
      </c>
      <c r="BF1845" s="24">
        <v>0</v>
      </c>
      <c r="BG1845" s="24">
        <v>0</v>
      </c>
      <c r="BH1845" s="24">
        <v>0</v>
      </c>
      <c r="BI1845" s="24">
        <v>0</v>
      </c>
      <c r="BJ1845" s="24">
        <v>0</v>
      </c>
      <c r="BL1845" s="24">
        <v>0</v>
      </c>
      <c r="BM1845" s="24">
        <v>0</v>
      </c>
      <c r="BN1845" s="24">
        <v>0</v>
      </c>
      <c r="BO1845" s="24">
        <v>0</v>
      </c>
      <c r="BP1845" s="24">
        <v>0</v>
      </c>
      <c r="BQ1845" s="24">
        <v>0</v>
      </c>
      <c r="BR1845" s="24">
        <v>0</v>
      </c>
      <c r="BS1845" s="24">
        <v>0</v>
      </c>
      <c r="BT1845" s="24">
        <v>0</v>
      </c>
      <c r="BU1845" s="24">
        <v>0</v>
      </c>
      <c r="BV1845" s="24">
        <v>0</v>
      </c>
      <c r="BW1845" s="24">
        <v>0</v>
      </c>
      <c r="BX1845" s="24">
        <v>0</v>
      </c>
      <c r="BY1845" s="24">
        <v>0</v>
      </c>
      <c r="BZ1845" s="24">
        <v>0</v>
      </c>
      <c r="CB1845" s="24">
        <v>0</v>
      </c>
      <c r="CC1845" s="24">
        <v>0</v>
      </c>
      <c r="CD1845" s="24">
        <v>110</v>
      </c>
      <c r="CE1845" s="24">
        <v>108</v>
      </c>
      <c r="CF1845" s="24">
        <v>111</v>
      </c>
      <c r="CG1845" s="24">
        <v>119</v>
      </c>
      <c r="CH1845" s="24">
        <v>112</v>
      </c>
      <c r="CI1845" s="24">
        <v>107</v>
      </c>
      <c r="CO1845" s="34">
        <f t="shared" si="125"/>
        <v>433167</v>
      </c>
    </row>
    <row r="1846" spans="1:93" ht="15" hidden="1">
      <c r="A1846" s="23" t="s">
        <v>188</v>
      </c>
      <c r="B1846" s="52">
        <v>42192</v>
      </c>
      <c r="C1846" s="25" t="str">
        <f t="shared" si="124"/>
        <v/>
      </c>
      <c r="G1846" s="24">
        <f t="shared" si="126"/>
        <v>71</v>
      </c>
      <c r="H1846" s="32">
        <v>441594</v>
      </c>
      <c r="I1846" s="24" t="str">
        <f t="shared" si="127"/>
        <v/>
      </c>
      <c r="K1846" s="24">
        <f>IF(J1846&gt;900,_xlfn.XLOOKUP(ROUND(J1846,0),'CM-VL-G-C-GL-B-T-ClassRimThickn'!$B$1:$B$112,'CM-VL-G-C-GL-B-T-ClassRimThickn'!$C$1:$C$112,0,1,1),J1846)</f>
        <v>0</v>
      </c>
      <c r="L1846" s="24">
        <v>84</v>
      </c>
      <c r="M1846" s="24">
        <f>IF(L1846&gt;900,_xlfn.XLOOKUP(ROUND(L1846,0),'CM-VL-G-C-GL-B-T-ClassRimThickn'!$B$1:$B$112,'CM-VL-G-C-GL-B-T-ClassRimThickn'!$C$1:$C$112,0,1,1),L1846)</f>
        <v>84</v>
      </c>
      <c r="N1846" s="24">
        <v>83</v>
      </c>
      <c r="O1846" s="24">
        <f>IF(N1846&gt;900,_xlfn.XLOOKUP(ROUND(N1846,0),'CM-VL-G-C-GL-B-T-ClassRimThickn'!$B$1:$B$112,'CM-VL-G-C-GL-B-T-ClassRimThickn'!$C$1:$C$112,0,1,1),N1846)</f>
        <v>83</v>
      </c>
      <c r="P1846" s="24">
        <v>86</v>
      </c>
      <c r="Q1846" s="24">
        <f>IF(P1846&gt;900,_xlfn.XLOOKUP(ROUND(P1846,0),'CM-VL-G-C-GL-B-T-ClassRimThickn'!$B$1:$B$112,'CM-VL-G-C-GL-B-T-ClassRimThickn'!$C$1:$C$112,0,1,1),P1846)</f>
        <v>86</v>
      </c>
      <c r="S1846" s="24">
        <f>IF(R1846&gt;900,_xlfn.XLOOKUP(ROUND(R1846,0),'CM-VL-G-C-GL-B-T-ClassRimThickn'!$B$1:$B$112,'CM-VL-G-C-GL-B-T-ClassRimThickn'!$C$1:$C$112,0,1,1),R1846)</f>
        <v>0</v>
      </c>
      <c r="T1846" s="24">
        <v>83</v>
      </c>
      <c r="U1846" s="24">
        <f>IF(T1846&gt;900,_xlfn.XLOOKUP(ROUND(T1846,0),'CM-VL-G-C-GL-B-T-ClassRimThickn'!$B$1:$B$112,'CM-VL-G-C-GL-B-T-ClassRimThickn'!$C$1:$C$112,0,1,1),T1846)</f>
        <v>83</v>
      </c>
      <c r="V1846" s="24">
        <v>85</v>
      </c>
      <c r="W1846" s="24">
        <f>IF(V1846&gt;900,_xlfn.XLOOKUP(ROUND(V1846,0),'CM-VL-G-C-GL-B-T-ClassRimThickn'!$B$1:$B$112,'CM-VL-G-C-GL-B-T-ClassRimThickn'!$C$1:$C$112,0,1,1),V1846)</f>
        <v>85</v>
      </c>
      <c r="X1846" s="24">
        <v>84</v>
      </c>
      <c r="Y1846" s="24">
        <f>IF(X1846&gt;900,_xlfn.XLOOKUP(ROUND(X1846,0),'CM-VL-G-C-GL-B-T-ClassRimThickn'!$B$1:$B$112,'CM-VL-G-C-GL-B-T-ClassRimThickn'!$C$1:$C$112,0,1,1),X1846)</f>
        <v>84</v>
      </c>
      <c r="Z1846" s="24">
        <v>83</v>
      </c>
      <c r="AA1846" s="24">
        <f>IF(Z1846&gt;900,_xlfn.XLOOKUP(ROUND(Z1846,0),'CM-VL-G-C-GL-B-T-ClassRimThickn'!$B$1:$B$112,'CM-VL-G-C-GL-B-T-ClassRimThickn'!$C$1:$C$112,0,1,1),Z1846)</f>
        <v>83</v>
      </c>
      <c r="AB1846" s="24">
        <v>86</v>
      </c>
      <c r="AC1846" s="24">
        <f>IF(AB1846&gt;900,_xlfn.XLOOKUP(ROUND(AB1846,0),'CM-VL-G-C-GL-B-T-ClassRimThickn'!$B$1:$B$112,'CM-VL-G-C-GL-B-T-ClassRimThickn'!$C$1:$C$112,0,1,1),AB1846)</f>
        <v>86</v>
      </c>
      <c r="AD1846" s="24">
        <v>85</v>
      </c>
      <c r="AE1846" s="24">
        <f>IF(AD1846&gt;900,_xlfn.XLOOKUP(ROUND(AD1846,0),'CM-VL-G-C-GL-B-T-ClassRimThickn'!$B$1:$B$112,'CM-VL-G-C-GL-B-T-ClassRimThickn'!$C$1:$C$112,0,1,1),AD1846)</f>
        <v>85</v>
      </c>
      <c r="AF1846" s="24">
        <v>83</v>
      </c>
      <c r="AG1846" s="24">
        <f>IF(AF1846&gt;900,_xlfn.XLOOKUP(ROUND(AF1846,0),'CM-VL-G-C-GL-B-T-ClassRimThickn'!$B$1:$B$112,'CM-VL-G-C-GL-B-T-ClassRimThickn'!$C$1:$C$112,0,1,1),AF1846)</f>
        <v>83</v>
      </c>
      <c r="AH1846" s="24">
        <v>26</v>
      </c>
      <c r="AI1846" s="24">
        <v>26</v>
      </c>
      <c r="AJ1846" s="24">
        <v>26</v>
      </c>
      <c r="AK1846" s="24">
        <v>26</v>
      </c>
      <c r="AL1846" s="24">
        <v>26</v>
      </c>
      <c r="AM1846" s="24">
        <v>26</v>
      </c>
      <c r="AN1846" s="24">
        <v>26</v>
      </c>
      <c r="AO1846" s="24">
        <v>26</v>
      </c>
      <c r="AP1846" s="24">
        <v>25</v>
      </c>
      <c r="AQ1846" s="24">
        <v>26</v>
      </c>
      <c r="AR1846" s="24">
        <v>26</v>
      </c>
      <c r="AS1846" s="24">
        <v>26</v>
      </c>
      <c r="AT1846" s="24">
        <v>29</v>
      </c>
      <c r="AU1846" s="24">
        <v>28</v>
      </c>
      <c r="AV1846" s="24">
        <v>29</v>
      </c>
      <c r="AW1846" s="24">
        <v>29</v>
      </c>
      <c r="AX1846" s="24">
        <v>28</v>
      </c>
      <c r="AY1846" s="24">
        <v>30</v>
      </c>
      <c r="AZ1846" s="24">
        <v>28</v>
      </c>
      <c r="BA1846" s="24">
        <v>28</v>
      </c>
      <c r="BB1846" s="24">
        <v>28</v>
      </c>
      <c r="BC1846" s="24">
        <v>28.5</v>
      </c>
      <c r="BD1846" s="24">
        <v>29</v>
      </c>
      <c r="BE1846" s="24">
        <v>29</v>
      </c>
      <c r="BF1846" s="24">
        <v>0</v>
      </c>
      <c r="BG1846" s="24">
        <v>0</v>
      </c>
      <c r="BH1846" s="24">
        <v>0</v>
      </c>
      <c r="BI1846" s="24">
        <v>0</v>
      </c>
      <c r="BJ1846" s="24">
        <v>0</v>
      </c>
      <c r="BL1846" s="24">
        <v>0</v>
      </c>
      <c r="BM1846" s="24">
        <v>0</v>
      </c>
      <c r="BN1846" s="24">
        <v>0</v>
      </c>
      <c r="BO1846" s="24">
        <v>0</v>
      </c>
      <c r="BP1846" s="24">
        <v>0</v>
      </c>
      <c r="BQ1846" s="24">
        <v>0</v>
      </c>
      <c r="BR1846" s="24">
        <v>0</v>
      </c>
      <c r="BS1846" s="24">
        <v>0</v>
      </c>
      <c r="BT1846" s="24">
        <v>0</v>
      </c>
      <c r="BU1846" s="24">
        <v>0</v>
      </c>
      <c r="BV1846" s="24">
        <v>0</v>
      </c>
      <c r="BW1846" s="24">
        <v>0</v>
      </c>
      <c r="BX1846" s="24">
        <v>0</v>
      </c>
      <c r="BY1846" s="24">
        <v>0</v>
      </c>
      <c r="BZ1846" s="24">
        <v>0</v>
      </c>
      <c r="CB1846" s="24">
        <v>0</v>
      </c>
      <c r="CC1846" s="24">
        <v>0</v>
      </c>
      <c r="CD1846" s="24">
        <v>105</v>
      </c>
      <c r="CE1846" s="24">
        <v>105</v>
      </c>
      <c r="CF1846" s="24">
        <v>105</v>
      </c>
      <c r="CG1846" s="24">
        <v>105</v>
      </c>
      <c r="CH1846" s="24">
        <v>105</v>
      </c>
      <c r="CI1846" s="24">
        <v>105</v>
      </c>
      <c r="CO1846" s="34">
        <f t="shared" si="125"/>
        <v>441594</v>
      </c>
    </row>
    <row r="1847" spans="1:93" ht="15" hidden="1">
      <c r="A1847" s="23" t="s">
        <v>188</v>
      </c>
      <c r="B1847" s="52">
        <v>42256</v>
      </c>
      <c r="C1847" s="25" t="str">
        <f t="shared" si="124"/>
        <v/>
      </c>
      <c r="G1847" s="24">
        <f t="shared" si="126"/>
        <v>64</v>
      </c>
      <c r="H1847" s="32">
        <v>443303</v>
      </c>
      <c r="I1847" s="24" t="str">
        <f t="shared" si="127"/>
        <v/>
      </c>
      <c r="K1847" s="24">
        <f>IF(J1847&gt;900,_xlfn.XLOOKUP(ROUND(J1847,0),'CM-VL-G-C-GL-B-T-ClassRimThickn'!$B$1:$B$112,'CM-VL-G-C-GL-B-T-ClassRimThickn'!$C$1:$C$112,0,1,1),J1847)</f>
        <v>0</v>
      </c>
      <c r="L1847" s="24">
        <v>84</v>
      </c>
      <c r="M1847" s="24">
        <f>IF(L1847&gt;900,_xlfn.XLOOKUP(ROUND(L1847,0),'CM-VL-G-C-GL-B-T-ClassRimThickn'!$B$1:$B$112,'CM-VL-G-C-GL-B-T-ClassRimThickn'!$C$1:$C$112,0,1,1),L1847)</f>
        <v>84</v>
      </c>
      <c r="N1847" s="24">
        <v>84</v>
      </c>
      <c r="O1847" s="24">
        <f>IF(N1847&gt;900,_xlfn.XLOOKUP(ROUND(N1847,0),'CM-VL-G-C-GL-B-T-ClassRimThickn'!$B$1:$B$112,'CM-VL-G-C-GL-B-T-ClassRimThickn'!$C$1:$C$112,0,1,1),N1847)</f>
        <v>84</v>
      </c>
      <c r="P1847" s="24">
        <v>84</v>
      </c>
      <c r="Q1847" s="24">
        <f>IF(P1847&gt;900,_xlfn.XLOOKUP(ROUND(P1847,0),'CM-VL-G-C-GL-B-T-ClassRimThickn'!$B$1:$B$112,'CM-VL-G-C-GL-B-T-ClassRimThickn'!$C$1:$C$112,0,1,1),P1847)</f>
        <v>84</v>
      </c>
      <c r="S1847" s="24">
        <f>IF(R1847&gt;900,_xlfn.XLOOKUP(ROUND(R1847,0),'CM-VL-G-C-GL-B-T-ClassRimThickn'!$B$1:$B$112,'CM-VL-G-C-GL-B-T-ClassRimThickn'!$C$1:$C$112,0,1,1),R1847)</f>
        <v>0</v>
      </c>
      <c r="T1847" s="24">
        <v>84</v>
      </c>
      <c r="U1847" s="24">
        <f>IF(T1847&gt;900,_xlfn.XLOOKUP(ROUND(T1847,0),'CM-VL-G-C-GL-B-T-ClassRimThickn'!$B$1:$B$112,'CM-VL-G-C-GL-B-T-ClassRimThickn'!$C$1:$C$112,0,1,1),T1847)</f>
        <v>84</v>
      </c>
      <c r="V1847" s="24">
        <v>84</v>
      </c>
      <c r="W1847" s="24">
        <f>IF(V1847&gt;900,_xlfn.XLOOKUP(ROUND(V1847,0),'CM-VL-G-C-GL-B-T-ClassRimThickn'!$B$1:$B$112,'CM-VL-G-C-GL-B-T-ClassRimThickn'!$C$1:$C$112,0,1,1),V1847)</f>
        <v>84</v>
      </c>
      <c r="X1847" s="24">
        <v>84</v>
      </c>
      <c r="Y1847" s="24">
        <f>IF(X1847&gt;900,_xlfn.XLOOKUP(ROUND(X1847,0),'CM-VL-G-C-GL-B-T-ClassRimThickn'!$B$1:$B$112,'CM-VL-G-C-GL-B-T-ClassRimThickn'!$C$1:$C$112,0,1,1),X1847)</f>
        <v>84</v>
      </c>
      <c r="Z1847" s="24">
        <v>84</v>
      </c>
      <c r="AA1847" s="24">
        <f>IF(Z1847&gt;900,_xlfn.XLOOKUP(ROUND(Z1847,0),'CM-VL-G-C-GL-B-T-ClassRimThickn'!$B$1:$B$112,'CM-VL-G-C-GL-B-T-ClassRimThickn'!$C$1:$C$112,0,1,1),Z1847)</f>
        <v>84</v>
      </c>
      <c r="AB1847" s="24">
        <v>84</v>
      </c>
      <c r="AC1847" s="24">
        <f>IF(AB1847&gt;900,_xlfn.XLOOKUP(ROUND(AB1847,0),'CM-VL-G-C-GL-B-T-ClassRimThickn'!$B$1:$B$112,'CM-VL-G-C-GL-B-T-ClassRimThickn'!$C$1:$C$112,0,1,1),AB1847)</f>
        <v>84</v>
      </c>
      <c r="AD1847" s="24">
        <v>84</v>
      </c>
      <c r="AE1847" s="24">
        <f>IF(AD1847&gt;900,_xlfn.XLOOKUP(ROUND(AD1847,0),'CM-VL-G-C-GL-B-T-ClassRimThickn'!$B$1:$B$112,'CM-VL-G-C-GL-B-T-ClassRimThickn'!$C$1:$C$112,0,1,1),AD1847)</f>
        <v>84</v>
      </c>
      <c r="AF1847" s="24">
        <v>84</v>
      </c>
      <c r="AG1847" s="24">
        <f>IF(AF1847&gt;900,_xlfn.XLOOKUP(ROUND(AF1847,0),'CM-VL-G-C-GL-B-T-ClassRimThickn'!$B$1:$B$112,'CM-VL-G-C-GL-B-T-ClassRimThickn'!$C$1:$C$112,0,1,1),AF1847)</f>
        <v>84</v>
      </c>
      <c r="AH1847" s="24">
        <v>25</v>
      </c>
      <c r="AI1847" s="24">
        <v>27</v>
      </c>
      <c r="AJ1847" s="24">
        <v>25</v>
      </c>
      <c r="AK1847" s="24">
        <v>25.5</v>
      </c>
      <c r="AL1847" s="24">
        <v>26</v>
      </c>
      <c r="AM1847" s="24">
        <v>25.5</v>
      </c>
      <c r="AN1847" s="24">
        <v>25</v>
      </c>
      <c r="AO1847" s="24">
        <v>27</v>
      </c>
      <c r="AP1847" s="24">
        <v>26.5</v>
      </c>
      <c r="AQ1847" s="24">
        <v>26.5</v>
      </c>
      <c r="AR1847" s="24">
        <v>26</v>
      </c>
      <c r="AS1847" s="24">
        <v>25.5</v>
      </c>
      <c r="AT1847" s="24">
        <v>29</v>
      </c>
      <c r="AU1847" s="24">
        <v>30</v>
      </c>
      <c r="AV1847" s="24">
        <v>29.5</v>
      </c>
      <c r="AW1847" s="24">
        <v>30</v>
      </c>
      <c r="AX1847" s="24">
        <v>30</v>
      </c>
      <c r="AY1847" s="24">
        <v>30</v>
      </c>
      <c r="AZ1847" s="24">
        <v>29.5</v>
      </c>
      <c r="BA1847" s="24">
        <v>30</v>
      </c>
      <c r="BB1847" s="24">
        <v>31</v>
      </c>
      <c r="BC1847" s="24">
        <v>30</v>
      </c>
      <c r="BD1847" s="24">
        <v>30</v>
      </c>
      <c r="BE1847" s="24">
        <v>30</v>
      </c>
      <c r="BF1847" s="24">
        <v>0.5</v>
      </c>
      <c r="BG1847" s="24">
        <v>0.5</v>
      </c>
      <c r="BH1847" s="24">
        <v>0</v>
      </c>
      <c r="BI1847" s="24">
        <v>0</v>
      </c>
      <c r="BJ1847" s="24">
        <v>0.5</v>
      </c>
      <c r="BL1847" s="24">
        <v>0</v>
      </c>
      <c r="BM1847" s="24">
        <v>0</v>
      </c>
      <c r="BN1847" s="24">
        <v>0</v>
      </c>
      <c r="BO1847" s="24">
        <v>0.5</v>
      </c>
      <c r="BP1847" s="24">
        <v>0.5</v>
      </c>
      <c r="BQ1847" s="24">
        <v>1</v>
      </c>
      <c r="BR1847" s="24">
        <v>0</v>
      </c>
      <c r="BS1847" s="24">
        <v>0</v>
      </c>
      <c r="BT1847" s="24">
        <v>0.5</v>
      </c>
      <c r="BU1847" s="24">
        <v>0</v>
      </c>
      <c r="BV1847" s="24">
        <v>0</v>
      </c>
      <c r="BW1847" s="24">
        <v>0.2</v>
      </c>
      <c r="BX1847" s="24">
        <v>0</v>
      </c>
      <c r="BY1847" s="24">
        <v>0</v>
      </c>
      <c r="BZ1847" s="24">
        <v>0.5</v>
      </c>
      <c r="CB1847" s="24">
        <v>0.5</v>
      </c>
      <c r="CC1847" s="24">
        <v>0.2</v>
      </c>
      <c r="CD1847" s="24">
        <v>107</v>
      </c>
      <c r="CE1847" s="24">
        <v>103</v>
      </c>
      <c r="CF1847" s="24">
        <v>96</v>
      </c>
      <c r="CG1847" s="24">
        <v>106</v>
      </c>
      <c r="CH1847" s="24">
        <v>96</v>
      </c>
      <c r="CI1847" s="24">
        <v>95</v>
      </c>
      <c r="CO1847" s="34">
        <f t="shared" si="125"/>
        <v>443303</v>
      </c>
    </row>
    <row r="1848" spans="1:93" ht="15" hidden="1">
      <c r="A1848" s="23" t="s">
        <v>188</v>
      </c>
      <c r="B1848" s="52">
        <v>42345</v>
      </c>
      <c r="C1848" s="25" t="str">
        <f t="shared" si="124"/>
        <v/>
      </c>
      <c r="G1848" s="24">
        <f t="shared" si="126"/>
        <v>89</v>
      </c>
      <c r="H1848" s="36">
        <v>444611</v>
      </c>
      <c r="I1848" s="24" t="str">
        <f t="shared" si="127"/>
        <v/>
      </c>
      <c r="K1848" s="24">
        <f>IF(J1848&gt;900,_xlfn.XLOOKUP(ROUND(J1848,0),'CM-VL-G-C-GL-B-T-ClassRimThickn'!$B$1:$B$112,'CM-VL-G-C-GL-B-T-ClassRimThickn'!$C$1:$C$112,0,1,1),J1848)</f>
        <v>0</v>
      </c>
      <c r="L1848" s="24">
        <v>84</v>
      </c>
      <c r="M1848" s="24">
        <f>IF(L1848&gt;900,_xlfn.XLOOKUP(ROUND(L1848,0),'CM-VL-G-C-GL-B-T-ClassRimThickn'!$B$1:$B$112,'CM-VL-G-C-GL-B-T-ClassRimThickn'!$C$1:$C$112,0,1,1),L1848)</f>
        <v>84</v>
      </c>
      <c r="N1848" s="24">
        <v>84</v>
      </c>
      <c r="O1848" s="24">
        <f>IF(N1848&gt;900,_xlfn.XLOOKUP(ROUND(N1848,0),'CM-VL-G-C-GL-B-T-ClassRimThickn'!$B$1:$B$112,'CM-VL-G-C-GL-B-T-ClassRimThickn'!$C$1:$C$112,0,1,1),N1848)</f>
        <v>84</v>
      </c>
      <c r="P1848" s="24">
        <v>84</v>
      </c>
      <c r="Q1848" s="24">
        <f>IF(P1848&gt;900,_xlfn.XLOOKUP(ROUND(P1848,0),'CM-VL-G-C-GL-B-T-ClassRimThickn'!$B$1:$B$112,'CM-VL-G-C-GL-B-T-ClassRimThickn'!$C$1:$C$112,0,1,1),P1848)</f>
        <v>84</v>
      </c>
      <c r="S1848" s="24">
        <f>IF(R1848&gt;900,_xlfn.XLOOKUP(ROUND(R1848,0),'CM-VL-G-C-GL-B-T-ClassRimThickn'!$B$1:$B$112,'CM-VL-G-C-GL-B-T-ClassRimThickn'!$C$1:$C$112,0,1,1),R1848)</f>
        <v>0</v>
      </c>
      <c r="T1848" s="24">
        <v>84</v>
      </c>
      <c r="U1848" s="24">
        <f>IF(T1848&gt;900,_xlfn.XLOOKUP(ROUND(T1848,0),'CM-VL-G-C-GL-B-T-ClassRimThickn'!$B$1:$B$112,'CM-VL-G-C-GL-B-T-ClassRimThickn'!$C$1:$C$112,0,1,1),T1848)</f>
        <v>84</v>
      </c>
      <c r="V1848" s="24">
        <v>84</v>
      </c>
      <c r="W1848" s="24">
        <f>IF(V1848&gt;900,_xlfn.XLOOKUP(ROUND(V1848,0),'CM-VL-G-C-GL-B-T-ClassRimThickn'!$B$1:$B$112,'CM-VL-G-C-GL-B-T-ClassRimThickn'!$C$1:$C$112,0,1,1),V1848)</f>
        <v>84</v>
      </c>
      <c r="X1848" s="24">
        <v>84</v>
      </c>
      <c r="Y1848" s="24">
        <f>IF(X1848&gt;900,_xlfn.XLOOKUP(ROUND(X1848,0),'CM-VL-G-C-GL-B-T-ClassRimThickn'!$B$1:$B$112,'CM-VL-G-C-GL-B-T-ClassRimThickn'!$C$1:$C$112,0,1,1),X1848)</f>
        <v>84</v>
      </c>
      <c r="Z1848" s="24">
        <v>84</v>
      </c>
      <c r="AA1848" s="24">
        <f>IF(Z1848&gt;900,_xlfn.XLOOKUP(ROUND(Z1848,0),'CM-VL-G-C-GL-B-T-ClassRimThickn'!$B$1:$B$112,'CM-VL-G-C-GL-B-T-ClassRimThickn'!$C$1:$C$112,0,1,1),Z1848)</f>
        <v>84</v>
      </c>
      <c r="AB1848" s="24">
        <v>84</v>
      </c>
      <c r="AC1848" s="24">
        <f>IF(AB1848&gt;900,_xlfn.XLOOKUP(ROUND(AB1848,0),'CM-VL-G-C-GL-B-T-ClassRimThickn'!$B$1:$B$112,'CM-VL-G-C-GL-B-T-ClassRimThickn'!$C$1:$C$112,0,1,1),AB1848)</f>
        <v>84</v>
      </c>
      <c r="AD1848" s="24">
        <v>84</v>
      </c>
      <c r="AE1848" s="24">
        <f>IF(AD1848&gt;900,_xlfn.XLOOKUP(ROUND(AD1848,0),'CM-VL-G-C-GL-B-T-ClassRimThickn'!$B$1:$B$112,'CM-VL-G-C-GL-B-T-ClassRimThickn'!$C$1:$C$112,0,1,1),AD1848)</f>
        <v>84</v>
      </c>
      <c r="AF1848" s="24">
        <v>84</v>
      </c>
      <c r="AG1848" s="24">
        <f>IF(AF1848&gt;900,_xlfn.XLOOKUP(ROUND(AF1848,0),'CM-VL-G-C-GL-B-T-ClassRimThickn'!$B$1:$B$112,'CM-VL-G-C-GL-B-T-ClassRimThickn'!$C$1:$C$112,0,1,1),AF1848)</f>
        <v>84</v>
      </c>
      <c r="AH1848" s="24">
        <v>26</v>
      </c>
      <c r="AI1848" s="24">
        <v>25.5</v>
      </c>
      <c r="AJ1848" s="24">
        <v>26</v>
      </c>
      <c r="AK1848" s="24">
        <v>25</v>
      </c>
      <c r="AL1848" s="24">
        <v>26</v>
      </c>
      <c r="AM1848" s="24">
        <v>25</v>
      </c>
      <c r="AN1848" s="24">
        <v>25</v>
      </c>
      <c r="AO1848" s="24">
        <v>25</v>
      </c>
      <c r="AP1848" s="24">
        <v>25</v>
      </c>
      <c r="AQ1848" s="24">
        <v>27</v>
      </c>
      <c r="AR1848" s="24">
        <v>25.5</v>
      </c>
      <c r="AS1848" s="24">
        <v>26</v>
      </c>
      <c r="AT1848" s="24">
        <v>28</v>
      </c>
      <c r="AU1848" s="24">
        <v>28</v>
      </c>
      <c r="AV1848" s="24">
        <v>30</v>
      </c>
      <c r="AW1848" s="24">
        <v>29</v>
      </c>
      <c r="AX1848" s="24">
        <v>29</v>
      </c>
      <c r="AY1848" s="24">
        <v>29</v>
      </c>
      <c r="AZ1848" s="24">
        <v>28</v>
      </c>
      <c r="BA1848" s="24">
        <v>28.5</v>
      </c>
      <c r="BB1848" s="24">
        <v>29</v>
      </c>
      <c r="BC1848" s="24">
        <v>30.5</v>
      </c>
      <c r="BD1848" s="24">
        <v>29</v>
      </c>
      <c r="BE1848" s="24">
        <v>29</v>
      </c>
      <c r="BF1848" s="24">
        <v>0.5</v>
      </c>
      <c r="BG1848" s="24">
        <v>0.5</v>
      </c>
      <c r="BH1848" s="24">
        <v>0</v>
      </c>
      <c r="BI1848" s="24">
        <v>0.5</v>
      </c>
      <c r="BJ1848" s="24">
        <v>0.5</v>
      </c>
      <c r="BL1848" s="24">
        <v>0.5</v>
      </c>
      <c r="BM1848" s="24">
        <v>0</v>
      </c>
      <c r="BN1848" s="24">
        <v>0.5</v>
      </c>
      <c r="BO1848" s="24">
        <v>0</v>
      </c>
      <c r="BP1848" s="24">
        <v>0</v>
      </c>
      <c r="BQ1848" s="24">
        <v>0.5</v>
      </c>
      <c r="BR1848" s="24">
        <v>0.5</v>
      </c>
      <c r="BS1848" s="24">
        <v>0</v>
      </c>
      <c r="BT1848" s="24">
        <v>0.5</v>
      </c>
      <c r="BU1848" s="24">
        <v>0</v>
      </c>
      <c r="BV1848" s="24">
        <v>0</v>
      </c>
      <c r="BW1848" s="24">
        <v>0</v>
      </c>
      <c r="BX1848" s="24">
        <v>0.5</v>
      </c>
      <c r="BY1848" s="24">
        <v>0</v>
      </c>
      <c r="BZ1848" s="24">
        <v>0</v>
      </c>
      <c r="CB1848" s="24">
        <v>0</v>
      </c>
      <c r="CC1848" s="24">
        <v>0</v>
      </c>
      <c r="CD1848" s="24">
        <v>112</v>
      </c>
      <c r="CE1848" s="24">
        <v>109</v>
      </c>
      <c r="CF1848" s="24">
        <v>96</v>
      </c>
      <c r="CG1848" s="24">
        <v>107</v>
      </c>
      <c r="CH1848" s="24">
        <v>99</v>
      </c>
      <c r="CI1848" s="24">
        <v>98</v>
      </c>
      <c r="CO1848" s="34">
        <f t="shared" si="125"/>
        <v>444611</v>
      </c>
    </row>
    <row r="1849" spans="1:93" ht="15" hidden="1">
      <c r="A1849" s="23" t="s">
        <v>188</v>
      </c>
      <c r="B1849" s="52">
        <v>42459</v>
      </c>
      <c r="C1849" s="25" t="str">
        <f t="shared" si="124"/>
        <v/>
      </c>
      <c r="G1849" s="24">
        <f t="shared" si="126"/>
        <v>114</v>
      </c>
      <c r="H1849" s="32">
        <v>445838</v>
      </c>
      <c r="I1849" s="24" t="b">
        <f t="shared" si="127"/>
        <v>0</v>
      </c>
      <c r="K1849" s="24">
        <f>IF(J1849&gt;900,_xlfn.XLOOKUP(ROUND(J1849,0),'CM-VL-G-C-GL-B-T-ClassRimThickn'!$B$1:$B$112,'CM-VL-G-C-GL-B-T-ClassRimThickn'!$C$1:$C$112,0,1,1),J1849)</f>
        <v>0</v>
      </c>
      <c r="L1849" s="24">
        <v>82</v>
      </c>
      <c r="M1849" s="24">
        <f>IF(L1849&gt;900,_xlfn.XLOOKUP(ROUND(L1849,0),'CM-VL-G-C-GL-B-T-ClassRimThickn'!$B$1:$B$112,'CM-VL-G-C-GL-B-T-ClassRimThickn'!$C$1:$C$112,0,1,1),L1849)</f>
        <v>82</v>
      </c>
      <c r="N1849" s="24">
        <v>83</v>
      </c>
      <c r="O1849" s="24">
        <f>IF(N1849&gt;900,_xlfn.XLOOKUP(ROUND(N1849,0),'CM-VL-G-C-GL-B-T-ClassRimThickn'!$B$1:$B$112,'CM-VL-G-C-GL-B-T-ClassRimThickn'!$C$1:$C$112,0,1,1),N1849)</f>
        <v>83</v>
      </c>
      <c r="P1849" s="24">
        <v>85</v>
      </c>
      <c r="Q1849" s="24">
        <f>IF(P1849&gt;900,_xlfn.XLOOKUP(ROUND(P1849,0),'CM-VL-G-C-GL-B-T-ClassRimThickn'!$B$1:$B$112,'CM-VL-G-C-GL-B-T-ClassRimThickn'!$C$1:$C$112,0,1,1),P1849)</f>
        <v>85</v>
      </c>
      <c r="S1849" s="24">
        <f>IF(R1849&gt;900,_xlfn.XLOOKUP(ROUND(R1849,0),'CM-VL-G-C-GL-B-T-ClassRimThickn'!$B$1:$B$112,'CM-VL-G-C-GL-B-T-ClassRimThickn'!$C$1:$C$112,0,1,1),R1849)</f>
        <v>0</v>
      </c>
      <c r="T1849" s="24">
        <v>81</v>
      </c>
      <c r="U1849" s="24">
        <f>IF(T1849&gt;900,_xlfn.XLOOKUP(ROUND(T1849,0),'CM-VL-G-C-GL-B-T-ClassRimThickn'!$B$1:$B$112,'CM-VL-G-C-GL-B-T-ClassRimThickn'!$C$1:$C$112,0,1,1),T1849)</f>
        <v>81</v>
      </c>
      <c r="V1849" s="24">
        <v>80</v>
      </c>
      <c r="W1849" s="24">
        <f>IF(V1849&gt;900,_xlfn.XLOOKUP(ROUND(V1849,0),'CM-VL-G-C-GL-B-T-ClassRimThickn'!$B$1:$B$112,'CM-VL-G-C-GL-B-T-ClassRimThickn'!$C$1:$C$112,0,1,1),V1849)</f>
        <v>80</v>
      </c>
      <c r="X1849" s="24">
        <v>83</v>
      </c>
      <c r="Y1849" s="24">
        <f>IF(X1849&gt;900,_xlfn.XLOOKUP(ROUND(X1849,0),'CM-VL-G-C-GL-B-T-ClassRimThickn'!$B$1:$B$112,'CM-VL-G-C-GL-B-T-ClassRimThickn'!$C$1:$C$112,0,1,1),X1849)</f>
        <v>83</v>
      </c>
      <c r="Z1849" s="24">
        <v>82</v>
      </c>
      <c r="AA1849" s="24">
        <f>IF(Z1849&gt;900,_xlfn.XLOOKUP(ROUND(Z1849,0),'CM-VL-G-C-GL-B-T-ClassRimThickn'!$B$1:$B$112,'CM-VL-G-C-GL-B-T-ClassRimThickn'!$C$1:$C$112,0,1,1),Z1849)</f>
        <v>82</v>
      </c>
      <c r="AB1849" s="24">
        <v>85</v>
      </c>
      <c r="AC1849" s="24">
        <f>IF(AB1849&gt;900,_xlfn.XLOOKUP(ROUND(AB1849,0),'CM-VL-G-C-GL-B-T-ClassRimThickn'!$B$1:$B$112,'CM-VL-G-C-GL-B-T-ClassRimThickn'!$C$1:$C$112,0,1,1),AB1849)</f>
        <v>85</v>
      </c>
      <c r="AD1849" s="24">
        <v>81</v>
      </c>
      <c r="AE1849" s="24">
        <f>IF(AD1849&gt;900,_xlfn.XLOOKUP(ROUND(AD1849,0),'CM-VL-G-C-GL-B-T-ClassRimThickn'!$B$1:$B$112,'CM-VL-G-C-GL-B-T-ClassRimThickn'!$C$1:$C$112,0,1,1),AD1849)</f>
        <v>81</v>
      </c>
      <c r="AF1849" s="24">
        <v>81</v>
      </c>
      <c r="AG1849" s="24">
        <f>IF(AF1849&gt;900,_xlfn.XLOOKUP(ROUND(AF1849,0),'CM-VL-G-C-GL-B-T-ClassRimThickn'!$B$1:$B$112,'CM-VL-G-C-GL-B-T-ClassRimThickn'!$C$1:$C$112,0,1,1),AF1849)</f>
        <v>81</v>
      </c>
      <c r="AH1849" s="24">
        <v>25.5</v>
      </c>
      <c r="AI1849" s="24">
        <v>25.5</v>
      </c>
      <c r="AJ1849" s="24">
        <v>24.5</v>
      </c>
      <c r="AK1849" s="24">
        <v>25</v>
      </c>
      <c r="AL1849" s="24">
        <v>24</v>
      </c>
      <c r="AM1849" s="24">
        <v>25</v>
      </c>
      <c r="AN1849" s="24">
        <v>25</v>
      </c>
      <c r="AO1849" s="24">
        <v>24</v>
      </c>
      <c r="AP1849" s="24">
        <v>24.5</v>
      </c>
      <c r="AQ1849" s="24">
        <v>26</v>
      </c>
      <c r="AR1849" s="24">
        <v>25</v>
      </c>
      <c r="AS1849" s="24">
        <v>25.5</v>
      </c>
      <c r="AT1849" s="24">
        <v>29</v>
      </c>
      <c r="AU1849" s="24">
        <v>28.5</v>
      </c>
      <c r="AV1849" s="24">
        <v>28</v>
      </c>
      <c r="AW1849" s="24">
        <v>29</v>
      </c>
      <c r="AX1849" s="24">
        <v>29.5</v>
      </c>
      <c r="AY1849" s="24">
        <v>28.5</v>
      </c>
      <c r="AZ1849" s="24">
        <v>29</v>
      </c>
      <c r="BA1849" s="24">
        <v>29.5</v>
      </c>
      <c r="BB1849" s="24">
        <v>29</v>
      </c>
      <c r="BC1849" s="24">
        <v>29</v>
      </c>
      <c r="BD1849" s="24">
        <v>29</v>
      </c>
      <c r="BE1849" s="24">
        <v>28.5</v>
      </c>
      <c r="BF1849" s="24">
        <v>1</v>
      </c>
      <c r="BG1849" s="24">
        <v>1</v>
      </c>
      <c r="BH1849" s="24">
        <v>0.5</v>
      </c>
      <c r="BI1849" s="24">
        <v>1</v>
      </c>
      <c r="BJ1849" s="24">
        <v>1</v>
      </c>
      <c r="BL1849" s="24">
        <v>1</v>
      </c>
      <c r="BM1849" s="24">
        <v>1</v>
      </c>
      <c r="BN1849" s="24">
        <v>1</v>
      </c>
      <c r="BO1849" s="24">
        <v>0.5</v>
      </c>
      <c r="BP1849" s="24">
        <v>0.5</v>
      </c>
      <c r="BQ1849" s="24">
        <v>1</v>
      </c>
      <c r="BR1849" s="24">
        <v>0</v>
      </c>
      <c r="BS1849" s="24">
        <v>0</v>
      </c>
      <c r="BT1849" s="24">
        <v>0</v>
      </c>
      <c r="BU1849" s="24">
        <v>0</v>
      </c>
      <c r="BV1849" s="24">
        <v>0</v>
      </c>
      <c r="BW1849" s="24">
        <v>0</v>
      </c>
      <c r="BX1849" s="24">
        <v>0</v>
      </c>
      <c r="BY1849" s="24">
        <v>0</v>
      </c>
      <c r="BZ1849" s="24">
        <v>0</v>
      </c>
      <c r="CB1849" s="24">
        <v>0</v>
      </c>
      <c r="CC1849" s="24">
        <v>0</v>
      </c>
      <c r="CD1849" s="24">
        <v>150</v>
      </c>
      <c r="CE1849" s="24">
        <v>150</v>
      </c>
      <c r="CF1849" s="24">
        <v>150</v>
      </c>
      <c r="CG1849" s="24">
        <v>150</v>
      </c>
      <c r="CH1849" s="24">
        <v>150</v>
      </c>
      <c r="CI1849" s="24">
        <v>150</v>
      </c>
      <c r="CO1849" s="34">
        <f t="shared" si="125"/>
        <v>445838</v>
      </c>
    </row>
    <row r="1850" spans="1:93" ht="15" hidden="1">
      <c r="A1850" s="23" t="s">
        <v>188</v>
      </c>
      <c r="B1850" s="52">
        <v>42516</v>
      </c>
      <c r="C1850" s="25" t="str">
        <f t="shared" si="124"/>
        <v/>
      </c>
      <c r="G1850" s="24">
        <f t="shared" si="126"/>
        <v>57</v>
      </c>
      <c r="H1850" s="32">
        <v>398417</v>
      </c>
      <c r="I1850" s="24" t="str">
        <f t="shared" si="127"/>
        <v/>
      </c>
      <c r="K1850" s="24">
        <f>IF(J1850&gt;900,_xlfn.XLOOKUP(ROUND(J1850,0),'CM-VL-G-C-GL-B-T-ClassRimThickn'!$B$1:$B$112,'CM-VL-G-C-GL-B-T-ClassRimThickn'!$C$1:$C$112,0,1,1),J1850)</f>
        <v>0</v>
      </c>
      <c r="L1850" s="24">
        <v>80</v>
      </c>
      <c r="M1850" s="24">
        <f>IF(L1850&gt;900,_xlfn.XLOOKUP(ROUND(L1850,0),'CM-VL-G-C-GL-B-T-ClassRimThickn'!$B$1:$B$112,'CM-VL-G-C-GL-B-T-ClassRimThickn'!$C$1:$C$112,0,1,1),L1850)</f>
        <v>80</v>
      </c>
      <c r="N1850" s="24">
        <v>80</v>
      </c>
      <c r="O1850" s="24">
        <f>IF(N1850&gt;900,_xlfn.XLOOKUP(ROUND(N1850,0),'CM-VL-G-C-GL-B-T-ClassRimThickn'!$B$1:$B$112,'CM-VL-G-C-GL-B-T-ClassRimThickn'!$C$1:$C$112,0,1,1),N1850)</f>
        <v>80</v>
      </c>
      <c r="P1850" s="24">
        <v>80</v>
      </c>
      <c r="Q1850" s="24">
        <f>IF(P1850&gt;900,_xlfn.XLOOKUP(ROUND(P1850,0),'CM-VL-G-C-GL-B-T-ClassRimThickn'!$B$1:$B$112,'CM-VL-G-C-GL-B-T-ClassRimThickn'!$C$1:$C$112,0,1,1),P1850)</f>
        <v>80</v>
      </c>
      <c r="S1850" s="24">
        <f>IF(R1850&gt;900,_xlfn.XLOOKUP(ROUND(R1850,0),'CM-VL-G-C-GL-B-T-ClassRimThickn'!$B$1:$B$112,'CM-VL-G-C-GL-B-T-ClassRimThickn'!$C$1:$C$112,0,1,1),R1850)</f>
        <v>0</v>
      </c>
      <c r="T1850" s="24">
        <v>80</v>
      </c>
      <c r="U1850" s="24">
        <f>IF(T1850&gt;900,_xlfn.XLOOKUP(ROUND(T1850,0),'CM-VL-G-C-GL-B-T-ClassRimThickn'!$B$1:$B$112,'CM-VL-G-C-GL-B-T-ClassRimThickn'!$C$1:$C$112,0,1,1),T1850)</f>
        <v>80</v>
      </c>
      <c r="V1850" s="24">
        <v>80</v>
      </c>
      <c r="W1850" s="24">
        <f>IF(V1850&gt;900,_xlfn.XLOOKUP(ROUND(V1850,0),'CM-VL-G-C-GL-B-T-ClassRimThickn'!$B$1:$B$112,'CM-VL-G-C-GL-B-T-ClassRimThickn'!$C$1:$C$112,0,1,1),V1850)</f>
        <v>80</v>
      </c>
      <c r="X1850" s="24">
        <v>80</v>
      </c>
      <c r="Y1850" s="24">
        <f>IF(X1850&gt;900,_xlfn.XLOOKUP(ROUND(X1850,0),'CM-VL-G-C-GL-B-T-ClassRimThickn'!$B$1:$B$112,'CM-VL-G-C-GL-B-T-ClassRimThickn'!$C$1:$C$112,0,1,1),X1850)</f>
        <v>80</v>
      </c>
      <c r="Z1850" s="24">
        <v>80</v>
      </c>
      <c r="AA1850" s="24">
        <f>IF(Z1850&gt;900,_xlfn.XLOOKUP(ROUND(Z1850,0),'CM-VL-G-C-GL-B-T-ClassRimThickn'!$B$1:$B$112,'CM-VL-G-C-GL-B-T-ClassRimThickn'!$C$1:$C$112,0,1,1),Z1850)</f>
        <v>80</v>
      </c>
      <c r="AB1850" s="24">
        <v>80</v>
      </c>
      <c r="AC1850" s="24">
        <f>IF(AB1850&gt;900,_xlfn.XLOOKUP(ROUND(AB1850,0),'CM-VL-G-C-GL-B-T-ClassRimThickn'!$B$1:$B$112,'CM-VL-G-C-GL-B-T-ClassRimThickn'!$C$1:$C$112,0,1,1),AB1850)</f>
        <v>80</v>
      </c>
      <c r="AD1850" s="24">
        <v>80</v>
      </c>
      <c r="AE1850" s="24">
        <f>IF(AD1850&gt;900,_xlfn.XLOOKUP(ROUND(AD1850,0),'CM-VL-G-C-GL-B-T-ClassRimThickn'!$B$1:$B$112,'CM-VL-G-C-GL-B-T-ClassRimThickn'!$C$1:$C$112,0,1,1),AD1850)</f>
        <v>80</v>
      </c>
      <c r="AF1850" s="24">
        <v>80</v>
      </c>
      <c r="AG1850" s="24">
        <f>IF(AF1850&gt;900,_xlfn.XLOOKUP(ROUND(AF1850,0),'CM-VL-G-C-GL-B-T-ClassRimThickn'!$B$1:$B$112,'CM-VL-G-C-GL-B-T-ClassRimThickn'!$C$1:$C$112,0,1,1),AF1850)</f>
        <v>80</v>
      </c>
      <c r="AH1850" s="24">
        <v>26</v>
      </c>
      <c r="AI1850" s="24">
        <v>25</v>
      </c>
      <c r="AJ1850" s="24">
        <v>25</v>
      </c>
      <c r="AK1850" s="24">
        <v>26</v>
      </c>
      <c r="AL1850" s="24">
        <v>26</v>
      </c>
      <c r="AM1850" s="24">
        <v>25</v>
      </c>
      <c r="AN1850" s="24">
        <v>26</v>
      </c>
      <c r="AO1850" s="24">
        <v>25</v>
      </c>
      <c r="AP1850" s="24">
        <v>25</v>
      </c>
      <c r="AQ1850" s="24">
        <v>26</v>
      </c>
      <c r="AR1850" s="24">
        <v>26</v>
      </c>
      <c r="AS1850" s="24">
        <v>26</v>
      </c>
      <c r="AT1850" s="24">
        <v>29</v>
      </c>
      <c r="AU1850" s="24">
        <v>29</v>
      </c>
      <c r="AV1850" s="24">
        <v>29</v>
      </c>
      <c r="AW1850" s="24">
        <v>29</v>
      </c>
      <c r="AX1850" s="24">
        <v>29</v>
      </c>
      <c r="AY1850" s="24">
        <v>29</v>
      </c>
      <c r="AZ1850" s="24">
        <v>29</v>
      </c>
      <c r="BA1850" s="24">
        <v>29</v>
      </c>
      <c r="BB1850" s="24">
        <v>29</v>
      </c>
      <c r="BC1850" s="24">
        <v>29</v>
      </c>
      <c r="BD1850" s="24">
        <v>29</v>
      </c>
      <c r="BE1850" s="24">
        <v>29</v>
      </c>
      <c r="BF1850" s="24">
        <v>0</v>
      </c>
      <c r="BG1850" s="24">
        <v>0</v>
      </c>
      <c r="BH1850" s="24">
        <v>0</v>
      </c>
      <c r="BI1850" s="24">
        <v>0</v>
      </c>
      <c r="BJ1850" s="24">
        <v>0</v>
      </c>
      <c r="BL1850" s="24">
        <v>0</v>
      </c>
      <c r="BM1850" s="24">
        <v>0</v>
      </c>
      <c r="BN1850" s="24">
        <v>0</v>
      </c>
      <c r="BO1850" s="24">
        <v>0</v>
      </c>
      <c r="BP1850" s="24">
        <v>0</v>
      </c>
      <c r="BQ1850" s="24">
        <v>0</v>
      </c>
      <c r="BR1850" s="24">
        <v>0</v>
      </c>
      <c r="BS1850" s="24">
        <v>0</v>
      </c>
      <c r="BT1850" s="24">
        <v>0</v>
      </c>
      <c r="BU1850" s="24">
        <v>0</v>
      </c>
      <c r="BV1850" s="24">
        <v>0</v>
      </c>
      <c r="BW1850" s="24">
        <v>0</v>
      </c>
      <c r="BX1850" s="24">
        <v>0</v>
      </c>
      <c r="BY1850" s="24">
        <v>0</v>
      </c>
      <c r="BZ1850" s="24">
        <v>0</v>
      </c>
      <c r="CB1850" s="24">
        <v>0</v>
      </c>
      <c r="CC1850" s="24">
        <v>0</v>
      </c>
      <c r="CD1850" s="24">
        <v>105</v>
      </c>
      <c r="CE1850" s="24">
        <v>100</v>
      </c>
      <c r="CF1850" s="24">
        <v>105</v>
      </c>
      <c r="CG1850" s="24">
        <v>105</v>
      </c>
      <c r="CH1850" s="24">
        <v>100</v>
      </c>
      <c r="CI1850" s="24">
        <v>100</v>
      </c>
      <c r="CO1850" s="34">
        <f t="shared" si="125"/>
        <v>398417</v>
      </c>
    </row>
    <row r="1851" spans="1:93" ht="15" hidden="1">
      <c r="A1851" s="23" t="s">
        <v>188</v>
      </c>
      <c r="B1851" s="52">
        <v>42541</v>
      </c>
      <c r="C1851" s="25" t="str">
        <f t="shared" si="124"/>
        <v/>
      </c>
      <c r="G1851" s="24">
        <f t="shared" si="126"/>
        <v>25</v>
      </c>
      <c r="H1851" s="32">
        <v>399350</v>
      </c>
      <c r="I1851" s="24" t="str">
        <f t="shared" si="127"/>
        <v/>
      </c>
      <c r="K1851" s="24">
        <f>IF(J1851&gt;900,_xlfn.XLOOKUP(ROUND(J1851,0),'CM-VL-G-C-GL-B-T-ClassRimThickn'!$B$1:$B$112,'CM-VL-G-C-GL-B-T-ClassRimThickn'!$C$1:$C$112,0,1,1),J1851)</f>
        <v>0</v>
      </c>
      <c r="L1851" s="24">
        <v>84</v>
      </c>
      <c r="M1851" s="24">
        <f>IF(L1851&gt;900,_xlfn.XLOOKUP(ROUND(L1851,0),'CM-VL-G-C-GL-B-T-ClassRimThickn'!$B$1:$B$112,'CM-VL-G-C-GL-B-T-ClassRimThickn'!$C$1:$C$112,0,1,1),L1851)</f>
        <v>84</v>
      </c>
      <c r="N1851" s="24">
        <v>84</v>
      </c>
      <c r="O1851" s="24">
        <f>IF(N1851&gt;900,_xlfn.XLOOKUP(ROUND(N1851,0),'CM-VL-G-C-GL-B-T-ClassRimThickn'!$B$1:$B$112,'CM-VL-G-C-GL-B-T-ClassRimThickn'!$C$1:$C$112,0,1,1),N1851)</f>
        <v>84</v>
      </c>
      <c r="P1851" s="24">
        <v>85</v>
      </c>
      <c r="Q1851" s="24">
        <f>IF(P1851&gt;900,_xlfn.XLOOKUP(ROUND(P1851,0),'CM-VL-G-C-GL-B-T-ClassRimThickn'!$B$1:$B$112,'CM-VL-G-C-GL-B-T-ClassRimThickn'!$C$1:$C$112,0,1,1),P1851)</f>
        <v>85</v>
      </c>
      <c r="S1851" s="24">
        <f>IF(R1851&gt;900,_xlfn.XLOOKUP(ROUND(R1851,0),'CM-VL-G-C-GL-B-T-ClassRimThickn'!$B$1:$B$112,'CM-VL-G-C-GL-B-T-ClassRimThickn'!$C$1:$C$112,0,1,1),R1851)</f>
        <v>0</v>
      </c>
      <c r="T1851" s="24">
        <v>83</v>
      </c>
      <c r="U1851" s="24">
        <f>IF(T1851&gt;900,_xlfn.XLOOKUP(ROUND(T1851,0),'CM-VL-G-C-GL-B-T-ClassRimThickn'!$B$1:$B$112,'CM-VL-G-C-GL-B-T-ClassRimThickn'!$C$1:$C$112,0,1,1),T1851)</f>
        <v>83</v>
      </c>
      <c r="V1851" s="24">
        <v>84</v>
      </c>
      <c r="W1851" s="24">
        <f>IF(V1851&gt;900,_xlfn.XLOOKUP(ROUND(V1851,0),'CM-VL-G-C-GL-B-T-ClassRimThickn'!$B$1:$B$112,'CM-VL-G-C-GL-B-T-ClassRimThickn'!$C$1:$C$112,0,1,1),V1851)</f>
        <v>84</v>
      </c>
      <c r="X1851" s="24">
        <v>84</v>
      </c>
      <c r="Y1851" s="24">
        <f>IF(X1851&gt;900,_xlfn.XLOOKUP(ROUND(X1851,0),'CM-VL-G-C-GL-B-T-ClassRimThickn'!$B$1:$B$112,'CM-VL-G-C-GL-B-T-ClassRimThickn'!$C$1:$C$112,0,1,1),X1851)</f>
        <v>84</v>
      </c>
      <c r="Z1851" s="24">
        <v>84</v>
      </c>
      <c r="AA1851" s="24">
        <f>IF(Z1851&gt;900,_xlfn.XLOOKUP(ROUND(Z1851,0),'CM-VL-G-C-GL-B-T-ClassRimThickn'!$B$1:$B$112,'CM-VL-G-C-GL-B-T-ClassRimThickn'!$C$1:$C$112,0,1,1),Z1851)</f>
        <v>84</v>
      </c>
      <c r="AB1851" s="24">
        <v>85</v>
      </c>
      <c r="AC1851" s="24">
        <f>IF(AB1851&gt;900,_xlfn.XLOOKUP(ROUND(AB1851,0),'CM-VL-G-C-GL-B-T-ClassRimThickn'!$B$1:$B$112,'CM-VL-G-C-GL-B-T-ClassRimThickn'!$C$1:$C$112,0,1,1),AB1851)</f>
        <v>85</v>
      </c>
      <c r="AD1851" s="24">
        <v>84</v>
      </c>
      <c r="AE1851" s="24">
        <f>IF(AD1851&gt;900,_xlfn.XLOOKUP(ROUND(AD1851,0),'CM-VL-G-C-GL-B-T-ClassRimThickn'!$B$1:$B$112,'CM-VL-G-C-GL-B-T-ClassRimThickn'!$C$1:$C$112,0,1,1),AD1851)</f>
        <v>84</v>
      </c>
      <c r="AF1851" s="24">
        <v>83</v>
      </c>
      <c r="AG1851" s="24">
        <f>IF(AF1851&gt;900,_xlfn.XLOOKUP(ROUND(AF1851,0),'CM-VL-G-C-GL-B-T-ClassRimThickn'!$B$1:$B$112,'CM-VL-G-C-GL-B-T-ClassRimThickn'!$C$1:$C$112,0,1,1),AF1851)</f>
        <v>83</v>
      </c>
      <c r="AH1851" s="24">
        <v>26</v>
      </c>
      <c r="AI1851" s="24">
        <v>26</v>
      </c>
      <c r="AJ1851" s="24">
        <v>25</v>
      </c>
      <c r="AK1851" s="24">
        <v>25</v>
      </c>
      <c r="AL1851" s="24">
        <v>26</v>
      </c>
      <c r="AM1851" s="24">
        <v>25</v>
      </c>
      <c r="AN1851" s="24">
        <v>25</v>
      </c>
      <c r="AO1851" s="24">
        <v>26</v>
      </c>
      <c r="AP1851" s="24">
        <v>25</v>
      </c>
      <c r="AQ1851" s="24">
        <v>26</v>
      </c>
      <c r="AR1851" s="24">
        <v>26</v>
      </c>
      <c r="AS1851" s="24">
        <v>26</v>
      </c>
      <c r="AT1851" s="24">
        <v>29</v>
      </c>
      <c r="AU1851" s="24">
        <v>29</v>
      </c>
      <c r="AV1851" s="24">
        <v>29</v>
      </c>
      <c r="AW1851" s="24">
        <v>29</v>
      </c>
      <c r="AX1851" s="24">
        <v>29</v>
      </c>
      <c r="AY1851" s="24">
        <v>29</v>
      </c>
      <c r="AZ1851" s="24">
        <v>29</v>
      </c>
      <c r="BA1851" s="24">
        <v>29</v>
      </c>
      <c r="BB1851" s="24">
        <v>29</v>
      </c>
      <c r="BC1851" s="24">
        <v>29</v>
      </c>
      <c r="BD1851" s="24">
        <v>29</v>
      </c>
      <c r="BE1851" s="24">
        <v>29</v>
      </c>
      <c r="BF1851" s="24">
        <v>0</v>
      </c>
      <c r="BG1851" s="24">
        <v>0</v>
      </c>
      <c r="BH1851" s="24">
        <v>0</v>
      </c>
      <c r="BI1851" s="24">
        <v>0</v>
      </c>
      <c r="BJ1851" s="24">
        <v>0</v>
      </c>
      <c r="BL1851" s="24">
        <v>0</v>
      </c>
      <c r="BM1851" s="24">
        <v>0</v>
      </c>
      <c r="BN1851" s="24">
        <v>0</v>
      </c>
      <c r="BO1851" s="24">
        <v>0</v>
      </c>
      <c r="BP1851" s="24">
        <v>0</v>
      </c>
      <c r="BQ1851" s="24">
        <v>0</v>
      </c>
      <c r="BR1851" s="24">
        <v>0</v>
      </c>
      <c r="BS1851" s="24">
        <v>0.5</v>
      </c>
      <c r="BT1851" s="24">
        <v>0.5</v>
      </c>
      <c r="BU1851" s="24">
        <v>0</v>
      </c>
      <c r="BV1851" s="24">
        <v>0</v>
      </c>
      <c r="BW1851" s="24">
        <v>0.5</v>
      </c>
      <c r="BX1851" s="24">
        <v>0.5</v>
      </c>
      <c r="BY1851" s="24">
        <v>0.5</v>
      </c>
      <c r="BZ1851" s="24">
        <v>0.5</v>
      </c>
      <c r="CB1851" s="24">
        <v>0.5</v>
      </c>
      <c r="CC1851" s="24">
        <v>0.5</v>
      </c>
      <c r="CD1851" s="24">
        <v>106</v>
      </c>
      <c r="CE1851" s="24">
        <v>106</v>
      </c>
      <c r="CF1851" s="24">
        <v>104</v>
      </c>
      <c r="CG1851" s="24">
        <v>106</v>
      </c>
      <c r="CH1851" s="24">
        <v>105</v>
      </c>
      <c r="CI1851" s="24">
        <v>106</v>
      </c>
      <c r="CO1851" s="34">
        <f t="shared" si="125"/>
        <v>399350</v>
      </c>
    </row>
    <row r="1852" spans="1:93" ht="15" hidden="1">
      <c r="A1852" s="23" t="s">
        <v>188</v>
      </c>
      <c r="B1852" s="52">
        <v>42553</v>
      </c>
      <c r="C1852" s="25" t="str">
        <f t="shared" si="124"/>
        <v/>
      </c>
      <c r="G1852" s="24">
        <f t="shared" si="126"/>
        <v>12</v>
      </c>
      <c r="H1852" s="36">
        <v>399354</v>
      </c>
      <c r="I1852" s="24" t="str">
        <f t="shared" si="127"/>
        <v/>
      </c>
      <c r="K1852" s="24">
        <f>IF(J1852&gt;900,_xlfn.XLOOKUP(ROUND(J1852,0),'CM-VL-G-C-GL-B-T-ClassRimThickn'!$B$1:$B$112,'CM-VL-G-C-GL-B-T-ClassRimThickn'!$C$1:$C$112,0,1,1),J1852)</f>
        <v>0</v>
      </c>
      <c r="L1852" s="24">
        <v>82</v>
      </c>
      <c r="M1852" s="24">
        <f>IF(L1852&gt;900,_xlfn.XLOOKUP(ROUND(L1852,0),'CM-VL-G-C-GL-B-T-ClassRimThickn'!$B$1:$B$112,'CM-VL-G-C-GL-B-T-ClassRimThickn'!$C$1:$C$112,0,1,1),L1852)</f>
        <v>82</v>
      </c>
      <c r="N1852" s="24">
        <v>82</v>
      </c>
      <c r="O1852" s="24">
        <f>IF(N1852&gt;900,_xlfn.XLOOKUP(ROUND(N1852,0),'CM-VL-G-C-GL-B-T-ClassRimThickn'!$B$1:$B$112,'CM-VL-G-C-GL-B-T-ClassRimThickn'!$C$1:$C$112,0,1,1),N1852)</f>
        <v>82</v>
      </c>
      <c r="P1852" s="24">
        <v>84</v>
      </c>
      <c r="Q1852" s="24">
        <f>IF(P1852&gt;900,_xlfn.XLOOKUP(ROUND(P1852,0),'CM-VL-G-C-GL-B-T-ClassRimThickn'!$B$1:$B$112,'CM-VL-G-C-GL-B-T-ClassRimThickn'!$C$1:$C$112,0,1,1),P1852)</f>
        <v>84</v>
      </c>
      <c r="S1852" s="24">
        <f>IF(R1852&gt;900,_xlfn.XLOOKUP(ROUND(R1852,0),'CM-VL-G-C-GL-B-T-ClassRimThickn'!$B$1:$B$112,'CM-VL-G-C-GL-B-T-ClassRimThickn'!$C$1:$C$112,0,1,1),R1852)</f>
        <v>0</v>
      </c>
      <c r="T1852" s="24">
        <v>83</v>
      </c>
      <c r="U1852" s="24">
        <f>IF(T1852&gt;900,_xlfn.XLOOKUP(ROUND(T1852,0),'CM-VL-G-C-GL-B-T-ClassRimThickn'!$B$1:$B$112,'CM-VL-G-C-GL-B-T-ClassRimThickn'!$C$1:$C$112,0,1,1),T1852)</f>
        <v>83</v>
      </c>
      <c r="V1852" s="24">
        <v>82</v>
      </c>
      <c r="W1852" s="24">
        <f>IF(V1852&gt;900,_xlfn.XLOOKUP(ROUND(V1852,0),'CM-VL-G-C-GL-B-T-ClassRimThickn'!$B$1:$B$112,'CM-VL-G-C-GL-B-T-ClassRimThickn'!$C$1:$C$112,0,1,1),V1852)</f>
        <v>82</v>
      </c>
      <c r="X1852" s="24">
        <v>82</v>
      </c>
      <c r="Y1852" s="24">
        <f>IF(X1852&gt;900,_xlfn.XLOOKUP(ROUND(X1852,0),'CM-VL-G-C-GL-B-T-ClassRimThickn'!$B$1:$B$112,'CM-VL-G-C-GL-B-T-ClassRimThickn'!$C$1:$C$112,0,1,1),X1852)</f>
        <v>82</v>
      </c>
      <c r="Z1852" s="24">
        <v>82.5</v>
      </c>
      <c r="AA1852" s="24">
        <f>IF(Z1852&gt;900,_xlfn.XLOOKUP(ROUND(Z1852,0),'CM-VL-G-C-GL-B-T-ClassRimThickn'!$B$1:$B$112,'CM-VL-G-C-GL-B-T-ClassRimThickn'!$C$1:$C$112,0,1,1),Z1852)</f>
        <v>82.5</v>
      </c>
      <c r="AB1852" s="24">
        <v>84</v>
      </c>
      <c r="AC1852" s="24">
        <f>IF(AB1852&gt;900,_xlfn.XLOOKUP(ROUND(AB1852,0),'CM-VL-G-C-GL-B-T-ClassRimThickn'!$B$1:$B$112,'CM-VL-G-C-GL-B-T-ClassRimThickn'!$C$1:$C$112,0,1,1),AB1852)</f>
        <v>84</v>
      </c>
      <c r="AD1852" s="24">
        <v>84</v>
      </c>
      <c r="AE1852" s="24">
        <f>IF(AD1852&gt;900,_xlfn.XLOOKUP(ROUND(AD1852,0),'CM-VL-G-C-GL-B-T-ClassRimThickn'!$B$1:$B$112,'CM-VL-G-C-GL-B-T-ClassRimThickn'!$C$1:$C$112,0,1,1),AD1852)</f>
        <v>84</v>
      </c>
      <c r="AF1852" s="24">
        <v>83.5</v>
      </c>
      <c r="AG1852" s="24">
        <f>IF(AF1852&gt;900,_xlfn.XLOOKUP(ROUND(AF1852,0),'CM-VL-G-C-GL-B-T-ClassRimThickn'!$B$1:$B$112,'CM-VL-G-C-GL-B-T-ClassRimThickn'!$C$1:$C$112,0,1,1),AF1852)</f>
        <v>83.5</v>
      </c>
      <c r="AH1852" s="24">
        <v>28.5</v>
      </c>
      <c r="AI1852" s="24">
        <v>29</v>
      </c>
      <c r="AJ1852" s="24">
        <v>25</v>
      </c>
      <c r="AK1852" s="24">
        <v>26</v>
      </c>
      <c r="AL1852" s="24">
        <v>26</v>
      </c>
      <c r="AM1852" s="24">
        <v>26</v>
      </c>
      <c r="AN1852" s="24">
        <v>28.5</v>
      </c>
      <c r="AO1852" s="24">
        <v>28</v>
      </c>
      <c r="AP1852" s="24">
        <v>25</v>
      </c>
      <c r="AQ1852" s="24">
        <v>26</v>
      </c>
      <c r="AR1852" s="24">
        <v>26</v>
      </c>
      <c r="AS1852" s="24">
        <v>26</v>
      </c>
      <c r="AT1852" s="24">
        <v>28</v>
      </c>
      <c r="AU1852" s="24">
        <v>28</v>
      </c>
      <c r="AV1852" s="24">
        <v>29</v>
      </c>
      <c r="AW1852" s="24">
        <v>29</v>
      </c>
      <c r="AX1852" s="24">
        <v>29</v>
      </c>
      <c r="AY1852" s="24">
        <v>29</v>
      </c>
      <c r="AZ1852" s="24">
        <v>28</v>
      </c>
      <c r="BA1852" s="24">
        <v>28</v>
      </c>
      <c r="BB1852" s="24">
        <v>29</v>
      </c>
      <c r="BC1852" s="24">
        <v>29</v>
      </c>
      <c r="BD1852" s="24">
        <v>29</v>
      </c>
      <c r="BE1852" s="24">
        <v>29.5</v>
      </c>
      <c r="BF1852" s="24">
        <v>0</v>
      </c>
      <c r="BG1852" s="24">
        <v>0</v>
      </c>
      <c r="BH1852" s="24">
        <v>0.5</v>
      </c>
      <c r="BI1852" s="24">
        <v>0</v>
      </c>
      <c r="BJ1852" s="24">
        <v>0</v>
      </c>
      <c r="BL1852" s="24">
        <v>0</v>
      </c>
      <c r="BM1852" s="24">
        <v>0</v>
      </c>
      <c r="BN1852" s="24">
        <v>0.5</v>
      </c>
      <c r="BO1852" s="24">
        <v>0</v>
      </c>
      <c r="BP1852" s="24">
        <v>0</v>
      </c>
      <c r="BQ1852" s="24">
        <v>0</v>
      </c>
      <c r="BR1852" s="24">
        <v>0</v>
      </c>
      <c r="BS1852" s="24">
        <v>0</v>
      </c>
      <c r="BT1852" s="24">
        <v>0</v>
      </c>
      <c r="BU1852" s="24">
        <v>0</v>
      </c>
      <c r="BV1852" s="24">
        <v>0</v>
      </c>
      <c r="BW1852" s="24">
        <v>0</v>
      </c>
      <c r="BX1852" s="24">
        <v>0</v>
      </c>
      <c r="BY1852" s="24">
        <v>0</v>
      </c>
      <c r="BZ1852" s="24">
        <v>0.5</v>
      </c>
      <c r="CB1852" s="24">
        <v>0.5</v>
      </c>
      <c r="CC1852" s="24">
        <v>0</v>
      </c>
      <c r="CD1852" s="24">
        <v>107</v>
      </c>
      <c r="CE1852" s="24">
        <v>102</v>
      </c>
      <c r="CF1852" s="24">
        <v>100</v>
      </c>
      <c r="CG1852" s="24">
        <v>112</v>
      </c>
      <c r="CH1852" s="24">
        <v>103</v>
      </c>
      <c r="CI1852" s="24">
        <v>103</v>
      </c>
      <c r="CO1852" s="34">
        <f t="shared" si="125"/>
        <v>399354</v>
      </c>
    </row>
    <row r="1853" spans="1:93" ht="15" hidden="1">
      <c r="A1853" s="23" t="s">
        <v>188</v>
      </c>
      <c r="B1853" s="52">
        <v>42629</v>
      </c>
      <c r="C1853" s="25" t="str">
        <f t="shared" si="124"/>
        <v/>
      </c>
      <c r="G1853" s="24">
        <f t="shared" si="126"/>
        <v>76</v>
      </c>
      <c r="H1853" s="32">
        <v>400672</v>
      </c>
      <c r="I1853" s="24" t="b">
        <f t="shared" si="127"/>
        <v>0</v>
      </c>
      <c r="K1853" s="24">
        <f>IF(J1853&gt;900,_xlfn.XLOOKUP(ROUND(J1853,0),'CM-VL-G-C-GL-B-T-ClassRimThickn'!$B$1:$B$112,'CM-VL-G-C-GL-B-T-ClassRimThickn'!$C$1:$C$112,0,1,1),J1853)</f>
        <v>0</v>
      </c>
      <c r="L1853" s="24">
        <v>81</v>
      </c>
      <c r="M1853" s="24">
        <f>IF(L1853&gt;900,_xlfn.XLOOKUP(ROUND(L1853,0),'CM-VL-G-C-GL-B-T-ClassRimThickn'!$B$1:$B$112,'CM-VL-G-C-GL-B-T-ClassRimThickn'!$C$1:$C$112,0,1,1),L1853)</f>
        <v>81</v>
      </c>
      <c r="N1853" s="24">
        <v>83</v>
      </c>
      <c r="O1853" s="24">
        <f>IF(N1853&gt;900,_xlfn.XLOOKUP(ROUND(N1853,0),'CM-VL-G-C-GL-B-T-ClassRimThickn'!$B$1:$B$112,'CM-VL-G-C-GL-B-T-ClassRimThickn'!$C$1:$C$112,0,1,1),N1853)</f>
        <v>83</v>
      </c>
      <c r="P1853" s="24">
        <v>85</v>
      </c>
      <c r="Q1853" s="24">
        <f>IF(P1853&gt;900,_xlfn.XLOOKUP(ROUND(P1853,0),'CM-VL-G-C-GL-B-T-ClassRimThickn'!$B$1:$B$112,'CM-VL-G-C-GL-B-T-ClassRimThickn'!$C$1:$C$112,0,1,1),P1853)</f>
        <v>85</v>
      </c>
      <c r="S1853" s="24">
        <f>IF(R1853&gt;900,_xlfn.XLOOKUP(ROUND(R1853,0),'CM-VL-G-C-GL-B-T-ClassRimThickn'!$B$1:$B$112,'CM-VL-G-C-GL-B-T-ClassRimThickn'!$C$1:$C$112,0,1,1),R1853)</f>
        <v>0</v>
      </c>
      <c r="T1853" s="24">
        <v>82</v>
      </c>
      <c r="U1853" s="24">
        <f>IF(T1853&gt;900,_xlfn.XLOOKUP(ROUND(T1853,0),'CM-VL-G-C-GL-B-T-ClassRimThickn'!$B$1:$B$112,'CM-VL-G-C-GL-B-T-ClassRimThickn'!$C$1:$C$112,0,1,1),T1853)</f>
        <v>82</v>
      </c>
      <c r="V1853" s="24">
        <v>81</v>
      </c>
      <c r="W1853" s="24">
        <f>IF(V1853&gt;900,_xlfn.XLOOKUP(ROUND(V1853,0),'CM-VL-G-C-GL-B-T-ClassRimThickn'!$B$1:$B$112,'CM-VL-G-C-GL-B-T-ClassRimThickn'!$C$1:$C$112,0,1,1),V1853)</f>
        <v>81</v>
      </c>
      <c r="X1853" s="24">
        <v>81</v>
      </c>
      <c r="Y1853" s="24">
        <f>IF(X1853&gt;900,_xlfn.XLOOKUP(ROUND(X1853,0),'CM-VL-G-C-GL-B-T-ClassRimThickn'!$B$1:$B$112,'CM-VL-G-C-GL-B-T-ClassRimThickn'!$C$1:$C$112,0,1,1),X1853)</f>
        <v>81</v>
      </c>
      <c r="Z1853" s="24">
        <v>83</v>
      </c>
      <c r="AA1853" s="24">
        <f>IF(Z1853&gt;900,_xlfn.XLOOKUP(ROUND(Z1853,0),'CM-VL-G-C-GL-B-T-ClassRimThickn'!$B$1:$B$112,'CM-VL-G-C-GL-B-T-ClassRimThickn'!$C$1:$C$112,0,1,1),Z1853)</f>
        <v>83</v>
      </c>
      <c r="AB1853" s="24">
        <v>85</v>
      </c>
      <c r="AC1853" s="24">
        <f>IF(AB1853&gt;900,_xlfn.XLOOKUP(ROUND(AB1853,0),'CM-VL-G-C-GL-B-T-ClassRimThickn'!$B$1:$B$112,'CM-VL-G-C-GL-B-T-ClassRimThickn'!$C$1:$C$112,0,1,1),AB1853)</f>
        <v>85</v>
      </c>
      <c r="AD1853" s="24">
        <v>83</v>
      </c>
      <c r="AE1853" s="24">
        <f>IF(AD1853&gt;900,_xlfn.XLOOKUP(ROUND(AD1853,0),'CM-VL-G-C-GL-B-T-ClassRimThickn'!$B$1:$B$112,'CM-VL-G-C-GL-B-T-ClassRimThickn'!$C$1:$C$112,0,1,1),AD1853)</f>
        <v>83</v>
      </c>
      <c r="AF1853" s="24">
        <v>82</v>
      </c>
      <c r="AG1853" s="24">
        <f>IF(AF1853&gt;900,_xlfn.XLOOKUP(ROUND(AF1853,0),'CM-VL-G-C-GL-B-T-ClassRimThickn'!$B$1:$B$112,'CM-VL-G-C-GL-B-T-ClassRimThickn'!$C$1:$C$112,0,1,1),AF1853)</f>
        <v>82</v>
      </c>
      <c r="AH1853" s="24">
        <v>28</v>
      </c>
      <c r="AI1853" s="24">
        <v>29</v>
      </c>
      <c r="AJ1853" s="24">
        <v>25</v>
      </c>
      <c r="AK1853" s="24">
        <v>26</v>
      </c>
      <c r="AL1853" s="24">
        <v>26</v>
      </c>
      <c r="AM1853" s="24">
        <v>25</v>
      </c>
      <c r="AN1853" s="24">
        <v>28</v>
      </c>
      <c r="AO1853" s="24">
        <v>28</v>
      </c>
      <c r="AP1853" s="24">
        <v>25</v>
      </c>
      <c r="AQ1853" s="24">
        <v>26</v>
      </c>
      <c r="AR1853" s="24">
        <v>26</v>
      </c>
      <c r="AS1853" s="24">
        <v>26</v>
      </c>
      <c r="AT1853" s="24">
        <v>28</v>
      </c>
      <c r="AU1853" s="24">
        <v>27.5</v>
      </c>
      <c r="AV1853" s="24">
        <v>28.5</v>
      </c>
      <c r="AW1853" s="24">
        <v>29</v>
      </c>
      <c r="AX1853" s="24">
        <v>29</v>
      </c>
      <c r="AY1853" s="24">
        <v>29</v>
      </c>
      <c r="AZ1853" s="24">
        <v>27</v>
      </c>
      <c r="BA1853" s="24">
        <v>27</v>
      </c>
      <c r="BB1853" s="24">
        <v>29</v>
      </c>
      <c r="BC1853" s="24">
        <v>29</v>
      </c>
      <c r="BD1853" s="24">
        <v>29</v>
      </c>
      <c r="BE1853" s="24">
        <v>29</v>
      </c>
      <c r="BF1853" s="24">
        <v>0</v>
      </c>
      <c r="BG1853" s="24">
        <v>0</v>
      </c>
      <c r="BH1853" s="24">
        <v>0</v>
      </c>
      <c r="BI1853" s="24">
        <v>0</v>
      </c>
      <c r="BJ1853" s="24">
        <v>0</v>
      </c>
      <c r="BL1853" s="24">
        <v>0</v>
      </c>
      <c r="BM1853" s="24">
        <v>0</v>
      </c>
      <c r="BN1853" s="24">
        <v>0</v>
      </c>
      <c r="BO1853" s="24">
        <v>0</v>
      </c>
      <c r="BP1853" s="24">
        <v>0</v>
      </c>
      <c r="BQ1853" s="24">
        <v>0</v>
      </c>
      <c r="BR1853" s="24">
        <v>0</v>
      </c>
      <c r="BS1853" s="24">
        <v>0</v>
      </c>
      <c r="BT1853" s="24">
        <v>0</v>
      </c>
      <c r="BU1853" s="24">
        <v>0</v>
      </c>
      <c r="BV1853" s="24">
        <v>0</v>
      </c>
      <c r="BW1853" s="24">
        <v>0</v>
      </c>
      <c r="BX1853" s="24">
        <v>0</v>
      </c>
      <c r="BY1853" s="24">
        <v>0</v>
      </c>
      <c r="BZ1853" s="24">
        <v>0</v>
      </c>
      <c r="CB1853" s="24">
        <v>0</v>
      </c>
      <c r="CC1853" s="24">
        <v>0</v>
      </c>
      <c r="CD1853" s="24">
        <v>100</v>
      </c>
      <c r="CE1853" s="24">
        <v>95</v>
      </c>
      <c r="CF1853" s="24">
        <v>95</v>
      </c>
      <c r="CG1853" s="24">
        <v>105</v>
      </c>
      <c r="CH1853" s="24">
        <v>95</v>
      </c>
      <c r="CI1853" s="24">
        <v>100</v>
      </c>
      <c r="CO1853" s="34">
        <f t="shared" si="125"/>
        <v>400672</v>
      </c>
    </row>
    <row r="1854" spans="1:93" ht="15" hidden="1">
      <c r="A1854" s="23" t="s">
        <v>188</v>
      </c>
      <c r="B1854" s="52">
        <v>42703</v>
      </c>
      <c r="C1854" s="25" t="str">
        <f t="shared" si="124"/>
        <v/>
      </c>
      <c r="G1854" s="24">
        <f t="shared" si="126"/>
        <v>74</v>
      </c>
      <c r="H1854" s="36">
        <v>335237</v>
      </c>
      <c r="I1854" s="24" t="str">
        <f t="shared" si="127"/>
        <v/>
      </c>
      <c r="K1854" s="24">
        <f>IF(J1854&gt;900,_xlfn.XLOOKUP(ROUND(J1854,0),'CM-VL-G-C-GL-B-T-ClassRimThickn'!$B$1:$B$112,'CM-VL-G-C-GL-B-T-ClassRimThickn'!$C$1:$C$112,0,1,1),J1854)</f>
        <v>0</v>
      </c>
      <c r="L1854" s="24">
        <v>80</v>
      </c>
      <c r="M1854" s="24">
        <f>IF(L1854&gt;900,_xlfn.XLOOKUP(ROUND(L1854,0),'CM-VL-G-C-GL-B-T-ClassRimThickn'!$B$1:$B$112,'CM-VL-G-C-GL-B-T-ClassRimThickn'!$C$1:$C$112,0,1,1),L1854)</f>
        <v>80</v>
      </c>
      <c r="N1854" s="24">
        <v>80</v>
      </c>
      <c r="O1854" s="24">
        <f>IF(N1854&gt;900,_xlfn.XLOOKUP(ROUND(N1854,0),'CM-VL-G-C-GL-B-T-ClassRimThickn'!$B$1:$B$112,'CM-VL-G-C-GL-B-T-ClassRimThickn'!$C$1:$C$112,0,1,1),N1854)</f>
        <v>80</v>
      </c>
      <c r="P1854" s="24">
        <v>84</v>
      </c>
      <c r="Q1854" s="24">
        <f>IF(P1854&gt;900,_xlfn.XLOOKUP(ROUND(P1854,0),'CM-VL-G-C-GL-B-T-ClassRimThickn'!$B$1:$B$112,'CM-VL-G-C-GL-B-T-ClassRimThickn'!$C$1:$C$112,0,1,1),P1854)</f>
        <v>84</v>
      </c>
      <c r="S1854" s="24">
        <f>IF(R1854&gt;900,_xlfn.XLOOKUP(ROUND(R1854,0),'CM-VL-G-C-GL-B-T-ClassRimThickn'!$B$1:$B$112,'CM-VL-G-C-GL-B-T-ClassRimThickn'!$C$1:$C$112,0,1,1),R1854)</f>
        <v>0</v>
      </c>
      <c r="T1854" s="24">
        <v>80</v>
      </c>
      <c r="U1854" s="24">
        <f>IF(T1854&gt;900,_xlfn.XLOOKUP(ROUND(T1854,0),'CM-VL-G-C-GL-B-T-ClassRimThickn'!$B$1:$B$112,'CM-VL-G-C-GL-B-T-ClassRimThickn'!$C$1:$C$112,0,1,1),T1854)</f>
        <v>80</v>
      </c>
      <c r="V1854" s="24">
        <v>80</v>
      </c>
      <c r="W1854" s="24">
        <f>IF(V1854&gt;900,_xlfn.XLOOKUP(ROUND(V1854,0),'CM-VL-G-C-GL-B-T-ClassRimThickn'!$B$1:$B$112,'CM-VL-G-C-GL-B-T-ClassRimThickn'!$C$1:$C$112,0,1,1),V1854)</f>
        <v>80</v>
      </c>
      <c r="X1854" s="24">
        <v>80</v>
      </c>
      <c r="Y1854" s="24">
        <f>IF(X1854&gt;900,_xlfn.XLOOKUP(ROUND(X1854,0),'CM-VL-G-C-GL-B-T-ClassRimThickn'!$B$1:$B$112,'CM-VL-G-C-GL-B-T-ClassRimThickn'!$C$1:$C$112,0,1,1),X1854)</f>
        <v>80</v>
      </c>
      <c r="Z1854" s="24">
        <v>80</v>
      </c>
      <c r="AA1854" s="24">
        <f>IF(Z1854&gt;900,_xlfn.XLOOKUP(ROUND(Z1854,0),'CM-VL-G-C-GL-B-T-ClassRimThickn'!$B$1:$B$112,'CM-VL-G-C-GL-B-T-ClassRimThickn'!$C$1:$C$112,0,1,1),Z1854)</f>
        <v>80</v>
      </c>
      <c r="AB1854" s="24">
        <v>84</v>
      </c>
      <c r="AC1854" s="24">
        <f>IF(AB1854&gt;900,_xlfn.XLOOKUP(ROUND(AB1854,0),'CM-VL-G-C-GL-B-T-ClassRimThickn'!$B$1:$B$112,'CM-VL-G-C-GL-B-T-ClassRimThickn'!$C$1:$C$112,0,1,1),AB1854)</f>
        <v>84</v>
      </c>
      <c r="AD1854" s="24">
        <v>83</v>
      </c>
      <c r="AE1854" s="24">
        <f>IF(AD1854&gt;900,_xlfn.XLOOKUP(ROUND(AD1854,0),'CM-VL-G-C-GL-B-T-ClassRimThickn'!$B$1:$B$112,'CM-VL-G-C-GL-B-T-ClassRimThickn'!$C$1:$C$112,0,1,1),AD1854)</f>
        <v>83</v>
      </c>
      <c r="AF1854" s="24">
        <v>80</v>
      </c>
      <c r="AG1854" s="24">
        <f>IF(AF1854&gt;900,_xlfn.XLOOKUP(ROUND(AF1854,0),'CM-VL-G-C-GL-B-T-ClassRimThickn'!$B$1:$B$112,'CM-VL-G-C-GL-B-T-ClassRimThickn'!$C$1:$C$112,0,1,1),AF1854)</f>
        <v>80</v>
      </c>
      <c r="AH1854" s="24">
        <v>27</v>
      </c>
      <c r="AI1854" s="24">
        <v>27</v>
      </c>
      <c r="AJ1854" s="24">
        <v>26.5</v>
      </c>
      <c r="AK1854" s="24">
        <v>26</v>
      </c>
      <c r="AL1854" s="24">
        <v>26</v>
      </c>
      <c r="AM1854" s="24">
        <v>26</v>
      </c>
      <c r="AN1854" s="24">
        <v>26.5</v>
      </c>
      <c r="AO1854" s="24">
        <v>27</v>
      </c>
      <c r="AP1854" s="24">
        <v>26</v>
      </c>
      <c r="AQ1854" s="24">
        <v>26.5</v>
      </c>
      <c r="AR1854" s="24">
        <v>26.5</v>
      </c>
      <c r="AS1854" s="24">
        <v>26</v>
      </c>
      <c r="AT1854" s="24">
        <v>28.5</v>
      </c>
      <c r="AU1854" s="24">
        <v>28</v>
      </c>
      <c r="AV1854" s="24">
        <v>29</v>
      </c>
      <c r="AW1854" s="24">
        <v>29</v>
      </c>
      <c r="AX1854" s="24">
        <v>29</v>
      </c>
      <c r="AY1854" s="24">
        <v>30</v>
      </c>
      <c r="AZ1854" s="24">
        <v>28</v>
      </c>
      <c r="BA1854" s="24">
        <v>28.5</v>
      </c>
      <c r="BB1854" s="24">
        <v>29</v>
      </c>
      <c r="BC1854" s="24">
        <v>29</v>
      </c>
      <c r="BD1854" s="24">
        <v>29</v>
      </c>
      <c r="BE1854" s="24">
        <v>29</v>
      </c>
      <c r="BF1854" s="24">
        <v>0</v>
      </c>
      <c r="BG1854" s="24">
        <v>0</v>
      </c>
      <c r="BH1854" s="24">
        <v>0</v>
      </c>
      <c r="BI1854" s="24">
        <v>0</v>
      </c>
      <c r="BJ1854" s="24">
        <v>0</v>
      </c>
      <c r="BL1854" s="24">
        <v>0</v>
      </c>
      <c r="BM1854" s="24">
        <v>0</v>
      </c>
      <c r="BN1854" s="24">
        <v>0</v>
      </c>
      <c r="BO1854" s="24">
        <v>0</v>
      </c>
      <c r="BP1854" s="24">
        <v>0</v>
      </c>
      <c r="BQ1854" s="24">
        <v>0</v>
      </c>
      <c r="BR1854" s="24">
        <v>0</v>
      </c>
      <c r="BS1854" s="24">
        <v>0</v>
      </c>
      <c r="BT1854" s="24">
        <v>0.5</v>
      </c>
      <c r="BU1854" s="24">
        <v>0</v>
      </c>
      <c r="BV1854" s="24">
        <v>0.5</v>
      </c>
      <c r="BW1854" s="24">
        <v>0.5</v>
      </c>
      <c r="BX1854" s="24">
        <v>0</v>
      </c>
      <c r="BY1854" s="24">
        <v>0</v>
      </c>
      <c r="BZ1854" s="24">
        <v>0.5</v>
      </c>
      <c r="CB1854" s="24">
        <v>0.5</v>
      </c>
      <c r="CC1854" s="24">
        <v>0.5</v>
      </c>
      <c r="CD1854" s="24">
        <v>105</v>
      </c>
      <c r="CE1854" s="24">
        <v>100</v>
      </c>
      <c r="CF1854" s="24">
        <v>100</v>
      </c>
      <c r="CG1854" s="24">
        <v>110</v>
      </c>
      <c r="CH1854" s="24">
        <v>100</v>
      </c>
      <c r="CI1854" s="24">
        <v>105</v>
      </c>
      <c r="CO1854" s="34">
        <f t="shared" si="125"/>
        <v>335237</v>
      </c>
    </row>
    <row r="1855" spans="1:93" ht="15" hidden="1">
      <c r="A1855" s="23" t="s">
        <v>188</v>
      </c>
      <c r="B1855" s="52">
        <v>42797</v>
      </c>
      <c r="C1855" s="25" t="str">
        <f t="shared" si="124"/>
        <v/>
      </c>
      <c r="G1855" s="24">
        <f t="shared" si="126"/>
        <v>94</v>
      </c>
      <c r="H1855" s="32">
        <v>427604</v>
      </c>
      <c r="I1855" s="24" t="str">
        <f t="shared" si="127"/>
        <v/>
      </c>
      <c r="K1855" s="24">
        <f>IF(J1855&gt;900,_xlfn.XLOOKUP(ROUND(J1855,0),'CM-VL-G-C-GL-B-T-ClassRimThickn'!$B$1:$B$112,'CM-VL-G-C-GL-B-T-ClassRimThickn'!$C$1:$C$112,0,1,1),J1855)</f>
        <v>0</v>
      </c>
      <c r="L1855" s="24">
        <v>84</v>
      </c>
      <c r="M1855" s="24">
        <f>IF(L1855&gt;900,_xlfn.XLOOKUP(ROUND(L1855,0),'CM-VL-G-C-GL-B-T-ClassRimThickn'!$B$1:$B$112,'CM-VL-G-C-GL-B-T-ClassRimThickn'!$C$1:$C$112,0,1,1),L1855)</f>
        <v>84</v>
      </c>
      <c r="N1855" s="24">
        <v>84</v>
      </c>
      <c r="O1855" s="24">
        <f>IF(N1855&gt;900,_xlfn.XLOOKUP(ROUND(N1855,0),'CM-VL-G-C-GL-B-T-ClassRimThickn'!$B$1:$B$112,'CM-VL-G-C-GL-B-T-ClassRimThickn'!$C$1:$C$112,0,1,1),N1855)</f>
        <v>84</v>
      </c>
      <c r="P1855" s="24">
        <v>84</v>
      </c>
      <c r="Q1855" s="24">
        <f>IF(P1855&gt;900,_xlfn.XLOOKUP(ROUND(P1855,0),'CM-VL-G-C-GL-B-T-ClassRimThickn'!$B$1:$B$112,'CM-VL-G-C-GL-B-T-ClassRimThickn'!$C$1:$C$112,0,1,1),P1855)</f>
        <v>84</v>
      </c>
      <c r="S1855" s="24">
        <f>IF(R1855&gt;900,_xlfn.XLOOKUP(ROUND(R1855,0),'CM-VL-G-C-GL-B-T-ClassRimThickn'!$B$1:$B$112,'CM-VL-G-C-GL-B-T-ClassRimThickn'!$C$1:$C$112,0,1,1),R1855)</f>
        <v>0</v>
      </c>
      <c r="T1855" s="24">
        <v>84</v>
      </c>
      <c r="U1855" s="24">
        <f>IF(T1855&gt;900,_xlfn.XLOOKUP(ROUND(T1855,0),'CM-VL-G-C-GL-B-T-ClassRimThickn'!$B$1:$B$112,'CM-VL-G-C-GL-B-T-ClassRimThickn'!$C$1:$C$112,0,1,1),T1855)</f>
        <v>84</v>
      </c>
      <c r="V1855" s="24">
        <v>84</v>
      </c>
      <c r="W1855" s="24">
        <f>IF(V1855&gt;900,_xlfn.XLOOKUP(ROUND(V1855,0),'CM-VL-G-C-GL-B-T-ClassRimThickn'!$B$1:$B$112,'CM-VL-G-C-GL-B-T-ClassRimThickn'!$C$1:$C$112,0,1,1),V1855)</f>
        <v>84</v>
      </c>
      <c r="X1855" s="24">
        <v>84</v>
      </c>
      <c r="Y1855" s="24">
        <f>IF(X1855&gt;900,_xlfn.XLOOKUP(ROUND(X1855,0),'CM-VL-G-C-GL-B-T-ClassRimThickn'!$B$1:$B$112,'CM-VL-G-C-GL-B-T-ClassRimThickn'!$C$1:$C$112,0,1,1),X1855)</f>
        <v>84</v>
      </c>
      <c r="Z1855" s="24">
        <v>84</v>
      </c>
      <c r="AA1855" s="24">
        <f>IF(Z1855&gt;900,_xlfn.XLOOKUP(ROUND(Z1855,0),'CM-VL-G-C-GL-B-T-ClassRimThickn'!$B$1:$B$112,'CM-VL-G-C-GL-B-T-ClassRimThickn'!$C$1:$C$112,0,1,1),Z1855)</f>
        <v>84</v>
      </c>
      <c r="AB1855" s="24">
        <v>84</v>
      </c>
      <c r="AC1855" s="24">
        <f>IF(AB1855&gt;900,_xlfn.XLOOKUP(ROUND(AB1855,0),'CM-VL-G-C-GL-B-T-ClassRimThickn'!$B$1:$B$112,'CM-VL-G-C-GL-B-T-ClassRimThickn'!$C$1:$C$112,0,1,1),AB1855)</f>
        <v>84</v>
      </c>
      <c r="AD1855" s="24">
        <v>84</v>
      </c>
      <c r="AE1855" s="24">
        <f>IF(AD1855&gt;900,_xlfn.XLOOKUP(ROUND(AD1855,0),'CM-VL-G-C-GL-B-T-ClassRimThickn'!$B$1:$B$112,'CM-VL-G-C-GL-B-T-ClassRimThickn'!$C$1:$C$112,0,1,1),AD1855)</f>
        <v>84</v>
      </c>
      <c r="AF1855" s="24">
        <v>84</v>
      </c>
      <c r="AG1855" s="24">
        <f>IF(AF1855&gt;900,_xlfn.XLOOKUP(ROUND(AF1855,0),'CM-VL-G-C-GL-B-T-ClassRimThickn'!$B$1:$B$112,'CM-VL-G-C-GL-B-T-ClassRimThickn'!$C$1:$C$112,0,1,1),AF1855)</f>
        <v>84</v>
      </c>
      <c r="AH1855" s="24">
        <v>28</v>
      </c>
      <c r="AI1855" s="24">
        <v>28</v>
      </c>
      <c r="AJ1855" s="24">
        <v>25</v>
      </c>
      <c r="AK1855" s="24">
        <v>26</v>
      </c>
      <c r="AL1855" s="24">
        <v>26</v>
      </c>
      <c r="AM1855" s="24">
        <v>25.5</v>
      </c>
      <c r="AN1855" s="24">
        <v>28</v>
      </c>
      <c r="AO1855" s="24">
        <v>28</v>
      </c>
      <c r="AP1855" s="24">
        <v>25</v>
      </c>
      <c r="AQ1855" s="24">
        <v>26</v>
      </c>
      <c r="AR1855" s="24">
        <v>26</v>
      </c>
      <c r="AS1855" s="24">
        <v>26</v>
      </c>
      <c r="AT1855" s="24">
        <v>28</v>
      </c>
      <c r="AU1855" s="24">
        <v>28</v>
      </c>
      <c r="AV1855" s="24">
        <v>29</v>
      </c>
      <c r="AW1855" s="24">
        <v>29</v>
      </c>
      <c r="AX1855" s="24">
        <v>29</v>
      </c>
      <c r="AY1855" s="24">
        <v>29.5</v>
      </c>
      <c r="AZ1855" s="24">
        <v>28</v>
      </c>
      <c r="BA1855" s="24">
        <v>28</v>
      </c>
      <c r="BB1855" s="24">
        <v>29</v>
      </c>
      <c r="BC1855" s="24">
        <v>29</v>
      </c>
      <c r="BD1855" s="24">
        <v>29.5</v>
      </c>
      <c r="BE1855" s="24">
        <v>30</v>
      </c>
      <c r="BF1855" s="24">
        <v>0</v>
      </c>
      <c r="BG1855" s="24">
        <v>0</v>
      </c>
      <c r="BH1855" s="24">
        <v>0.5</v>
      </c>
      <c r="BI1855" s="24">
        <v>0.5</v>
      </c>
      <c r="BJ1855" s="24">
        <v>0.5</v>
      </c>
      <c r="BL1855" s="24">
        <v>0</v>
      </c>
      <c r="BM1855" s="24">
        <v>0</v>
      </c>
      <c r="BN1855" s="24">
        <v>0.5</v>
      </c>
      <c r="BO1855" s="24">
        <v>0.5</v>
      </c>
      <c r="BP1855" s="24">
        <v>0.5</v>
      </c>
      <c r="BQ1855" s="24">
        <v>0.5</v>
      </c>
      <c r="BR1855" s="24">
        <v>0</v>
      </c>
      <c r="BS1855" s="24">
        <v>0</v>
      </c>
      <c r="BT1855" s="24">
        <v>0.5</v>
      </c>
      <c r="BU1855" s="24">
        <v>0.5</v>
      </c>
      <c r="BV1855" s="24">
        <v>0.5</v>
      </c>
      <c r="BW1855" s="24">
        <v>0.5</v>
      </c>
      <c r="BX1855" s="24">
        <v>0</v>
      </c>
      <c r="BY1855" s="24">
        <v>0</v>
      </c>
      <c r="BZ1855" s="24">
        <v>0.5</v>
      </c>
      <c r="CB1855" s="24">
        <v>0.5</v>
      </c>
      <c r="CC1855" s="24">
        <v>0.5</v>
      </c>
      <c r="CD1855" s="24">
        <v>105</v>
      </c>
      <c r="CE1855" s="24">
        <v>100</v>
      </c>
      <c r="CF1855" s="24">
        <v>100</v>
      </c>
      <c r="CG1855" s="24">
        <v>110</v>
      </c>
      <c r="CH1855" s="24">
        <v>100</v>
      </c>
      <c r="CI1855" s="24">
        <v>112</v>
      </c>
      <c r="CO1855" s="34">
        <f t="shared" si="125"/>
        <v>427604</v>
      </c>
    </row>
    <row r="1856" spans="1:93" ht="15" hidden="1">
      <c r="A1856" s="23" t="s">
        <v>188</v>
      </c>
      <c r="B1856" s="52">
        <v>42830</v>
      </c>
      <c r="C1856" s="25" t="str">
        <f t="shared" si="124"/>
        <v/>
      </c>
      <c r="G1856" s="24">
        <f t="shared" si="126"/>
        <v>33</v>
      </c>
      <c r="H1856" s="37">
        <f>(H1857-H1855)/(G1856+G1857)*G1856+H1855</f>
        <v>429889.33009708737</v>
      </c>
      <c r="I1856" s="24" t="str">
        <f t="shared" si="127"/>
        <v/>
      </c>
      <c r="K1856" s="24">
        <f>IF(J1856&gt;900,_xlfn.XLOOKUP(ROUND(J1856,0),'CM-VL-G-C-GL-B-T-ClassRimThickn'!$B$1:$B$112,'CM-VL-G-C-GL-B-T-ClassRimThickn'!$C$1:$C$112,0,1,1),J1856)</f>
        <v>0</v>
      </c>
      <c r="L1856" s="24">
        <v>981</v>
      </c>
      <c r="M1856" s="24">
        <f>IF(L1856&gt;900,_xlfn.XLOOKUP(ROUND(L1856,0),'CM-VL-G-C-GL-B-T-ClassRimThickn'!$B$1:$B$112,'CM-VL-G-C-GL-B-T-ClassRimThickn'!$C$1:$C$112,0,1,1),L1856)</f>
        <v>67.5</v>
      </c>
      <c r="N1856" s="24">
        <v>980.5</v>
      </c>
      <c r="O1856" s="24">
        <f>IF(N1856&gt;900,_xlfn.XLOOKUP(ROUND(N1856,0),'CM-VL-G-C-GL-B-T-ClassRimThickn'!$B$1:$B$112,'CM-VL-G-C-GL-B-T-ClassRimThickn'!$C$1:$C$112,0,1,1),N1856)</f>
        <v>67.5</v>
      </c>
      <c r="P1856" s="24">
        <v>989.7</v>
      </c>
      <c r="Q1856" s="24">
        <f>IF(P1856&gt;900,_xlfn.XLOOKUP(ROUND(P1856,0),'CM-VL-G-C-GL-B-T-ClassRimThickn'!$B$1:$B$112,'CM-VL-G-C-GL-B-T-ClassRimThickn'!$C$1:$C$112,0,1,1),P1856)</f>
        <v>72</v>
      </c>
      <c r="S1856" s="24">
        <f>IF(R1856&gt;900,_xlfn.XLOOKUP(ROUND(R1856,0),'CM-VL-G-C-GL-B-T-ClassRimThickn'!$B$1:$B$112,'CM-VL-G-C-GL-B-T-ClassRimThickn'!$C$1:$C$112,0,1,1),R1856)</f>
        <v>0</v>
      </c>
      <c r="T1856" s="24">
        <v>983.2</v>
      </c>
      <c r="U1856" s="24">
        <f>IF(T1856&gt;900,_xlfn.XLOOKUP(ROUND(T1856,0),'CM-VL-G-C-GL-B-T-ClassRimThickn'!$B$1:$B$112,'CM-VL-G-C-GL-B-T-ClassRimThickn'!$C$1:$C$112,0,1,1),T1856)</f>
        <v>68.5</v>
      </c>
      <c r="V1856" s="24">
        <v>981.5</v>
      </c>
      <c r="W1856" s="24">
        <f>IF(V1856&gt;900,_xlfn.XLOOKUP(ROUND(V1856,0),'CM-VL-G-C-GL-B-T-ClassRimThickn'!$B$1:$B$112,'CM-VL-G-C-GL-B-T-ClassRimThickn'!$C$1:$C$112,0,1,1),V1856)</f>
        <v>68</v>
      </c>
      <c r="X1856" s="24">
        <v>981.4</v>
      </c>
      <c r="Y1856" s="24">
        <f>IF(X1856&gt;900,_xlfn.XLOOKUP(ROUND(X1856,0),'CM-VL-G-C-GL-B-T-ClassRimThickn'!$B$1:$B$112,'CM-VL-G-C-GL-B-T-ClassRimThickn'!$C$1:$C$112,0,1,1),X1856)</f>
        <v>67.5</v>
      </c>
      <c r="Z1856" s="24">
        <v>980.6</v>
      </c>
      <c r="AA1856" s="24">
        <f>IF(Z1856&gt;900,_xlfn.XLOOKUP(ROUND(Z1856,0),'CM-VL-G-C-GL-B-T-ClassRimThickn'!$B$1:$B$112,'CM-VL-G-C-GL-B-T-ClassRimThickn'!$C$1:$C$112,0,1,1),Z1856)</f>
        <v>67.5</v>
      </c>
      <c r="AB1856" s="24">
        <v>990</v>
      </c>
      <c r="AC1856" s="24">
        <f>IF(AB1856&gt;900,_xlfn.XLOOKUP(ROUND(AB1856,0),'CM-VL-G-C-GL-B-T-ClassRimThickn'!$B$1:$B$112,'CM-VL-G-C-GL-B-T-ClassRimThickn'!$C$1:$C$112,0,1,1),AB1856)</f>
        <v>72</v>
      </c>
      <c r="AD1856" s="24">
        <v>985.2</v>
      </c>
      <c r="AE1856" s="24">
        <f>IF(AD1856&gt;900,_xlfn.XLOOKUP(ROUND(AD1856,0),'CM-VL-G-C-GL-B-T-ClassRimThickn'!$B$1:$B$112,'CM-VL-G-C-GL-B-T-ClassRimThickn'!$C$1:$C$112,0,1,1),AD1856)</f>
        <v>69.5</v>
      </c>
      <c r="AF1856" s="24">
        <v>983.1</v>
      </c>
      <c r="AG1856" s="24">
        <f>IF(AF1856&gt;900,_xlfn.XLOOKUP(ROUND(AF1856,0),'CM-VL-G-C-GL-B-T-ClassRimThickn'!$B$1:$B$112,'CM-VL-G-C-GL-B-T-ClassRimThickn'!$C$1:$C$112,0,1,1),AF1856)</f>
        <v>68.5</v>
      </c>
      <c r="AH1856" s="24">
        <v>30</v>
      </c>
      <c r="AI1856" s="24">
        <v>30</v>
      </c>
      <c r="AJ1856" s="24">
        <v>30</v>
      </c>
      <c r="AK1856" s="24">
        <v>30</v>
      </c>
      <c r="AL1856" s="24">
        <v>30</v>
      </c>
      <c r="AM1856" s="24">
        <v>30</v>
      </c>
      <c r="AN1856" s="24">
        <v>30</v>
      </c>
      <c r="AO1856" s="24">
        <v>30</v>
      </c>
      <c r="AP1856" s="24">
        <v>30</v>
      </c>
      <c r="AQ1856" s="24">
        <v>30</v>
      </c>
      <c r="AR1856" s="24">
        <v>30</v>
      </c>
      <c r="AS1856" s="24">
        <v>30</v>
      </c>
      <c r="AT1856" s="24">
        <v>28</v>
      </c>
      <c r="AU1856" s="24">
        <v>28</v>
      </c>
      <c r="AV1856" s="24">
        <v>28</v>
      </c>
      <c r="AW1856" s="24">
        <v>28</v>
      </c>
      <c r="AX1856" s="24">
        <v>28</v>
      </c>
      <c r="AY1856" s="24">
        <v>28</v>
      </c>
      <c r="AZ1856" s="24">
        <v>28</v>
      </c>
      <c r="BA1856" s="24">
        <v>28</v>
      </c>
      <c r="BB1856" s="24">
        <v>28</v>
      </c>
      <c r="BC1856" s="24">
        <v>28</v>
      </c>
      <c r="BD1856" s="24">
        <v>28</v>
      </c>
      <c r="BE1856" s="24">
        <v>28</v>
      </c>
      <c r="BF1856" s="24">
        <v>0</v>
      </c>
      <c r="BG1856" s="24">
        <v>0</v>
      </c>
      <c r="BH1856" s="24">
        <v>0</v>
      </c>
      <c r="BI1856" s="24">
        <v>0</v>
      </c>
      <c r="BJ1856" s="24">
        <v>0</v>
      </c>
      <c r="BL1856" s="24">
        <v>0</v>
      </c>
      <c r="BM1856" s="24">
        <v>0</v>
      </c>
      <c r="BN1856" s="24">
        <v>0</v>
      </c>
      <c r="BO1856" s="24">
        <v>0</v>
      </c>
      <c r="BP1856" s="24">
        <v>0</v>
      </c>
      <c r="BQ1856" s="24">
        <v>0</v>
      </c>
      <c r="BR1856" s="24">
        <v>0</v>
      </c>
      <c r="BS1856" s="24">
        <v>0</v>
      </c>
      <c r="BT1856" s="24">
        <v>0</v>
      </c>
      <c r="BU1856" s="24">
        <v>0</v>
      </c>
      <c r="BV1856" s="24">
        <v>0</v>
      </c>
      <c r="BW1856" s="24">
        <v>0</v>
      </c>
      <c r="BX1856" s="24">
        <v>0</v>
      </c>
      <c r="BY1856" s="24">
        <v>0</v>
      </c>
      <c r="BZ1856" s="24">
        <v>0</v>
      </c>
      <c r="CB1856" s="24">
        <v>0</v>
      </c>
      <c r="CC1856" s="24">
        <v>0</v>
      </c>
      <c r="CO1856" s="34">
        <f t="shared" si="125"/>
        <v>429889.33009708737</v>
      </c>
    </row>
    <row r="1857" spans="1:93" ht="15" hidden="1">
      <c r="A1857" s="23" t="s">
        <v>188</v>
      </c>
      <c r="B1857" s="52">
        <v>42900</v>
      </c>
      <c r="C1857" s="25" t="str">
        <f t="shared" si="124"/>
        <v/>
      </c>
      <c r="G1857" s="24">
        <f t="shared" si="126"/>
        <v>70</v>
      </c>
      <c r="H1857" s="36">
        <v>434737</v>
      </c>
      <c r="I1857" s="24" t="str">
        <f t="shared" si="127"/>
        <v/>
      </c>
      <c r="K1857" s="24">
        <f>IF(J1857&gt;900,_xlfn.XLOOKUP(ROUND(J1857,0),'CM-VL-G-C-GL-B-T-ClassRimThickn'!$B$1:$B$112,'CM-VL-G-C-GL-B-T-ClassRimThickn'!$C$1:$C$112,0,1,1),J1857)</f>
        <v>0</v>
      </c>
      <c r="L1857" s="24">
        <v>70</v>
      </c>
      <c r="M1857" s="24">
        <f>IF(L1857&gt;900,_xlfn.XLOOKUP(ROUND(L1857,0),'CM-VL-G-C-GL-B-T-ClassRimThickn'!$B$1:$B$112,'CM-VL-G-C-GL-B-T-ClassRimThickn'!$C$1:$C$112,0,1,1),L1857)</f>
        <v>70</v>
      </c>
      <c r="N1857" s="24">
        <v>70</v>
      </c>
      <c r="O1857" s="24">
        <f>IF(N1857&gt;900,_xlfn.XLOOKUP(ROUND(N1857,0),'CM-VL-G-C-GL-B-T-ClassRimThickn'!$B$1:$B$112,'CM-VL-G-C-GL-B-T-ClassRimThickn'!$C$1:$C$112,0,1,1),N1857)</f>
        <v>70</v>
      </c>
      <c r="P1857" s="24">
        <v>74</v>
      </c>
      <c r="Q1857" s="24">
        <f>IF(P1857&gt;900,_xlfn.XLOOKUP(ROUND(P1857,0),'CM-VL-G-C-GL-B-T-ClassRimThickn'!$B$1:$B$112,'CM-VL-G-C-GL-B-T-ClassRimThickn'!$C$1:$C$112,0,1,1),P1857)</f>
        <v>74</v>
      </c>
      <c r="S1857" s="24">
        <f>IF(R1857&gt;900,_xlfn.XLOOKUP(ROUND(R1857,0),'CM-VL-G-C-GL-B-T-ClassRimThickn'!$B$1:$B$112,'CM-VL-G-C-GL-B-T-ClassRimThickn'!$C$1:$C$112,0,1,1),R1857)</f>
        <v>0</v>
      </c>
      <c r="T1857" s="24">
        <v>70</v>
      </c>
      <c r="U1857" s="24">
        <f>IF(T1857&gt;900,_xlfn.XLOOKUP(ROUND(T1857,0),'CM-VL-G-C-GL-B-T-ClassRimThickn'!$B$1:$B$112,'CM-VL-G-C-GL-B-T-ClassRimThickn'!$C$1:$C$112,0,1,1),T1857)</f>
        <v>70</v>
      </c>
      <c r="V1857" s="24">
        <v>69</v>
      </c>
      <c r="W1857" s="24">
        <f>IF(V1857&gt;900,_xlfn.XLOOKUP(ROUND(V1857,0),'CM-VL-G-C-GL-B-T-ClassRimThickn'!$B$1:$B$112,'CM-VL-G-C-GL-B-T-ClassRimThickn'!$C$1:$C$112,0,1,1),V1857)</f>
        <v>69</v>
      </c>
      <c r="X1857" s="24">
        <v>69</v>
      </c>
      <c r="Y1857" s="24">
        <f>IF(X1857&gt;900,_xlfn.XLOOKUP(ROUND(X1857,0),'CM-VL-G-C-GL-B-T-ClassRimThickn'!$B$1:$B$112,'CM-VL-G-C-GL-B-T-ClassRimThickn'!$C$1:$C$112,0,1,1),X1857)</f>
        <v>69</v>
      </c>
      <c r="Z1857" s="24">
        <v>69</v>
      </c>
      <c r="AA1857" s="24">
        <f>IF(Z1857&gt;900,_xlfn.XLOOKUP(ROUND(Z1857,0),'CM-VL-G-C-GL-B-T-ClassRimThickn'!$B$1:$B$112,'CM-VL-G-C-GL-B-T-ClassRimThickn'!$C$1:$C$112,0,1,1),Z1857)</f>
        <v>69</v>
      </c>
      <c r="AB1857" s="24">
        <v>74</v>
      </c>
      <c r="AC1857" s="24">
        <f>IF(AB1857&gt;900,_xlfn.XLOOKUP(ROUND(AB1857,0),'CM-VL-G-C-GL-B-T-ClassRimThickn'!$B$1:$B$112,'CM-VL-G-C-GL-B-T-ClassRimThickn'!$C$1:$C$112,0,1,1),AB1857)</f>
        <v>74</v>
      </c>
      <c r="AD1857" s="24">
        <v>71</v>
      </c>
      <c r="AE1857" s="24">
        <f>IF(AD1857&gt;900,_xlfn.XLOOKUP(ROUND(AD1857,0),'CM-VL-G-C-GL-B-T-ClassRimThickn'!$B$1:$B$112,'CM-VL-G-C-GL-B-T-ClassRimThickn'!$C$1:$C$112,0,1,1),AD1857)</f>
        <v>71</v>
      </c>
      <c r="AF1857" s="24">
        <v>70</v>
      </c>
      <c r="AG1857" s="24">
        <f>IF(AF1857&gt;900,_xlfn.XLOOKUP(ROUND(AF1857,0),'CM-VL-G-C-GL-B-T-ClassRimThickn'!$B$1:$B$112,'CM-VL-G-C-GL-B-T-ClassRimThickn'!$C$1:$C$112,0,1,1),AF1857)</f>
        <v>70</v>
      </c>
      <c r="AH1857" s="24">
        <v>30</v>
      </c>
      <c r="AI1857" s="24">
        <v>28</v>
      </c>
      <c r="AJ1857" s="24">
        <v>30</v>
      </c>
      <c r="AK1857" s="24">
        <v>30</v>
      </c>
      <c r="AL1857" s="24">
        <v>30</v>
      </c>
      <c r="AM1857" s="24">
        <v>30</v>
      </c>
      <c r="AN1857" s="24">
        <v>29</v>
      </c>
      <c r="AO1857" s="24">
        <v>29</v>
      </c>
      <c r="AP1857" s="24">
        <v>29</v>
      </c>
      <c r="AQ1857" s="24">
        <v>29</v>
      </c>
      <c r="AR1857" s="24">
        <v>28.5</v>
      </c>
      <c r="AS1857" s="24">
        <v>29</v>
      </c>
      <c r="AT1857" s="24">
        <v>28</v>
      </c>
      <c r="AU1857" s="24">
        <v>28.5</v>
      </c>
      <c r="AV1857" s="24">
        <v>28.5</v>
      </c>
      <c r="AW1857" s="24">
        <v>28</v>
      </c>
      <c r="AX1857" s="24">
        <v>28</v>
      </c>
      <c r="AY1857" s="24">
        <v>28</v>
      </c>
      <c r="AZ1857" s="24">
        <v>29</v>
      </c>
      <c r="BA1857" s="24">
        <v>29</v>
      </c>
      <c r="BB1857" s="24">
        <v>29</v>
      </c>
      <c r="BC1857" s="24">
        <v>29</v>
      </c>
      <c r="BD1857" s="24">
        <v>29</v>
      </c>
      <c r="BE1857" s="24">
        <v>28</v>
      </c>
      <c r="BF1857" s="24">
        <v>0</v>
      </c>
      <c r="BG1857" s="24">
        <v>0</v>
      </c>
      <c r="BH1857" s="24">
        <v>0</v>
      </c>
      <c r="BI1857" s="24">
        <v>0</v>
      </c>
      <c r="BJ1857" s="24">
        <v>0</v>
      </c>
      <c r="BL1857" s="24">
        <v>0</v>
      </c>
      <c r="BM1857" s="24">
        <v>0</v>
      </c>
      <c r="BN1857" s="24">
        <v>0</v>
      </c>
      <c r="BO1857" s="24">
        <v>0</v>
      </c>
      <c r="BP1857" s="24">
        <v>0</v>
      </c>
      <c r="BQ1857" s="24">
        <v>0</v>
      </c>
      <c r="BR1857" s="24">
        <v>0</v>
      </c>
      <c r="BS1857" s="24">
        <v>0</v>
      </c>
      <c r="BT1857" s="24">
        <v>0</v>
      </c>
      <c r="BU1857" s="24">
        <v>0</v>
      </c>
      <c r="BV1857" s="24">
        <v>0</v>
      </c>
      <c r="BW1857" s="24">
        <v>0</v>
      </c>
      <c r="BX1857" s="24">
        <v>0</v>
      </c>
      <c r="BY1857" s="24">
        <v>0</v>
      </c>
      <c r="BZ1857" s="24">
        <v>0</v>
      </c>
      <c r="CB1857" s="24">
        <v>0</v>
      </c>
      <c r="CC1857" s="24">
        <v>0</v>
      </c>
      <c r="CD1857" s="24">
        <v>95</v>
      </c>
      <c r="CE1857" s="24">
        <v>90</v>
      </c>
      <c r="CF1857" s="24">
        <v>90</v>
      </c>
      <c r="CG1857" s="24">
        <v>95</v>
      </c>
      <c r="CH1857" s="24">
        <v>85</v>
      </c>
      <c r="CI1857" s="24">
        <v>90</v>
      </c>
      <c r="CO1857" s="34">
        <f t="shared" si="125"/>
        <v>434737</v>
      </c>
    </row>
    <row r="1858" spans="1:93" ht="15" hidden="1">
      <c r="A1858" s="23" t="s">
        <v>188</v>
      </c>
      <c r="B1858" s="52">
        <v>42959</v>
      </c>
      <c r="C1858" s="25" t="str">
        <f t="shared" ref="C1858:C1922" si="128">IF(B1858=B1859,TRUE,"")</f>
        <v/>
      </c>
      <c r="G1858" s="24">
        <f t="shared" si="126"/>
        <v>59</v>
      </c>
      <c r="H1858" s="32">
        <v>442168</v>
      </c>
      <c r="I1858" s="24" t="str">
        <f t="shared" si="127"/>
        <v/>
      </c>
      <c r="K1858" s="24">
        <f>IF(J1858&gt;900,_xlfn.XLOOKUP(ROUND(J1858,0),'CM-VL-G-C-GL-B-T-ClassRimThickn'!$B$1:$B$112,'CM-VL-G-C-GL-B-T-ClassRimThickn'!$C$1:$C$112,0,1,1),J1858)</f>
        <v>0</v>
      </c>
      <c r="L1858" s="24">
        <v>72</v>
      </c>
      <c r="M1858" s="24">
        <f>IF(L1858&gt;900,_xlfn.XLOOKUP(ROUND(L1858,0),'CM-VL-G-C-GL-B-T-ClassRimThickn'!$B$1:$B$112,'CM-VL-G-C-GL-B-T-ClassRimThickn'!$C$1:$C$112,0,1,1),L1858)</f>
        <v>72</v>
      </c>
      <c r="N1858" s="24">
        <v>72</v>
      </c>
      <c r="O1858" s="24">
        <f>IF(N1858&gt;900,_xlfn.XLOOKUP(ROUND(N1858,0),'CM-VL-G-C-GL-B-T-ClassRimThickn'!$B$1:$B$112,'CM-VL-G-C-GL-B-T-ClassRimThickn'!$C$1:$C$112,0,1,1),N1858)</f>
        <v>72</v>
      </c>
      <c r="P1858" s="24">
        <v>77</v>
      </c>
      <c r="Q1858" s="24">
        <f>IF(P1858&gt;900,_xlfn.XLOOKUP(ROUND(P1858,0),'CM-VL-G-C-GL-B-T-ClassRimThickn'!$B$1:$B$112,'CM-VL-G-C-GL-B-T-ClassRimThickn'!$C$1:$C$112,0,1,1),P1858)</f>
        <v>77</v>
      </c>
      <c r="S1858" s="24">
        <f>IF(R1858&gt;900,_xlfn.XLOOKUP(ROUND(R1858,0),'CM-VL-G-C-GL-B-T-ClassRimThickn'!$B$1:$B$112,'CM-VL-G-C-GL-B-T-ClassRimThickn'!$C$1:$C$112,0,1,1),R1858)</f>
        <v>0</v>
      </c>
      <c r="T1858" s="24">
        <v>72</v>
      </c>
      <c r="U1858" s="24">
        <f>IF(T1858&gt;900,_xlfn.XLOOKUP(ROUND(T1858,0),'CM-VL-G-C-GL-B-T-ClassRimThickn'!$B$1:$B$112,'CM-VL-G-C-GL-B-T-ClassRimThickn'!$C$1:$C$112,0,1,1),T1858)</f>
        <v>72</v>
      </c>
      <c r="V1858" s="24">
        <v>72</v>
      </c>
      <c r="W1858" s="24">
        <f>IF(V1858&gt;900,_xlfn.XLOOKUP(ROUND(V1858,0),'CM-VL-G-C-GL-B-T-ClassRimThickn'!$B$1:$B$112,'CM-VL-G-C-GL-B-T-ClassRimThickn'!$C$1:$C$112,0,1,1),V1858)</f>
        <v>72</v>
      </c>
      <c r="X1858" s="24">
        <v>72</v>
      </c>
      <c r="Y1858" s="24">
        <f>IF(X1858&gt;900,_xlfn.XLOOKUP(ROUND(X1858,0),'CM-VL-G-C-GL-B-T-ClassRimThickn'!$B$1:$B$112,'CM-VL-G-C-GL-B-T-ClassRimThickn'!$C$1:$C$112,0,1,1),X1858)</f>
        <v>72</v>
      </c>
      <c r="Z1858" s="24">
        <v>71</v>
      </c>
      <c r="AA1858" s="24">
        <f>IF(Z1858&gt;900,_xlfn.XLOOKUP(ROUND(Z1858,0),'CM-VL-G-C-GL-B-T-ClassRimThickn'!$B$1:$B$112,'CM-VL-G-C-GL-B-T-ClassRimThickn'!$C$1:$C$112,0,1,1),Z1858)</f>
        <v>71</v>
      </c>
      <c r="AB1858" s="24">
        <v>76</v>
      </c>
      <c r="AC1858" s="24">
        <f>IF(AB1858&gt;900,_xlfn.XLOOKUP(ROUND(AB1858,0),'CM-VL-G-C-GL-B-T-ClassRimThickn'!$B$1:$B$112,'CM-VL-G-C-GL-B-T-ClassRimThickn'!$C$1:$C$112,0,1,1),AB1858)</f>
        <v>76</v>
      </c>
      <c r="AD1858" s="24">
        <v>74</v>
      </c>
      <c r="AE1858" s="24">
        <f>IF(AD1858&gt;900,_xlfn.XLOOKUP(ROUND(AD1858,0),'CM-VL-G-C-GL-B-T-ClassRimThickn'!$B$1:$B$112,'CM-VL-G-C-GL-B-T-ClassRimThickn'!$C$1:$C$112,0,1,1),AD1858)</f>
        <v>74</v>
      </c>
      <c r="AF1858" s="24">
        <v>72</v>
      </c>
      <c r="AG1858" s="24">
        <f>IF(AF1858&gt;900,_xlfn.XLOOKUP(ROUND(AF1858,0),'CM-VL-G-C-GL-B-T-ClassRimThickn'!$B$1:$B$112,'CM-VL-G-C-GL-B-T-ClassRimThickn'!$C$1:$C$112,0,1,1),AF1858)</f>
        <v>72</v>
      </c>
      <c r="AH1858" s="24">
        <v>28</v>
      </c>
      <c r="AI1858" s="24">
        <v>27</v>
      </c>
      <c r="AJ1858" s="24">
        <v>29</v>
      </c>
      <c r="AK1858" s="24">
        <v>29</v>
      </c>
      <c r="AL1858" s="24">
        <v>29</v>
      </c>
      <c r="AM1858" s="24">
        <v>29</v>
      </c>
      <c r="AN1858" s="24">
        <v>28</v>
      </c>
      <c r="AO1858" s="24">
        <v>28</v>
      </c>
      <c r="AP1858" s="24">
        <v>29</v>
      </c>
      <c r="AQ1858" s="24">
        <v>29</v>
      </c>
      <c r="AR1858" s="24">
        <v>28</v>
      </c>
      <c r="AS1858" s="24">
        <v>28</v>
      </c>
      <c r="AT1858" s="24">
        <v>28</v>
      </c>
      <c r="AU1858" s="24">
        <v>28</v>
      </c>
      <c r="AV1858" s="24">
        <v>29</v>
      </c>
      <c r="AW1858" s="24">
        <v>28</v>
      </c>
      <c r="AX1858" s="24">
        <v>28</v>
      </c>
      <c r="AY1858" s="24">
        <v>28</v>
      </c>
      <c r="AZ1858" s="24">
        <v>28</v>
      </c>
      <c r="BA1858" s="24">
        <v>29</v>
      </c>
      <c r="BB1858" s="24">
        <v>29</v>
      </c>
      <c r="BC1858" s="24">
        <v>29</v>
      </c>
      <c r="BD1858" s="24">
        <v>29</v>
      </c>
      <c r="BE1858" s="24">
        <v>29</v>
      </c>
      <c r="BF1858" s="24">
        <v>0</v>
      </c>
      <c r="BG1858" s="24">
        <v>0</v>
      </c>
      <c r="BH1858" s="24">
        <v>0</v>
      </c>
      <c r="BI1858" s="24">
        <v>0</v>
      </c>
      <c r="BJ1858" s="24">
        <v>0</v>
      </c>
      <c r="BL1858" s="24">
        <v>0</v>
      </c>
      <c r="BM1858" s="24">
        <v>0</v>
      </c>
      <c r="BN1858" s="24">
        <v>0</v>
      </c>
      <c r="BO1858" s="24">
        <v>0</v>
      </c>
      <c r="BP1858" s="24">
        <v>0</v>
      </c>
      <c r="BQ1858" s="24">
        <v>0</v>
      </c>
      <c r="BR1858" s="24">
        <v>0</v>
      </c>
      <c r="BS1858" s="24">
        <v>0</v>
      </c>
      <c r="BT1858" s="24">
        <v>0</v>
      </c>
      <c r="BU1858" s="24">
        <v>0</v>
      </c>
      <c r="BV1858" s="24">
        <v>0</v>
      </c>
      <c r="BW1858" s="24">
        <v>0</v>
      </c>
      <c r="BX1858" s="24">
        <v>0</v>
      </c>
      <c r="BY1858" s="24">
        <v>0</v>
      </c>
      <c r="BZ1858" s="24">
        <v>0</v>
      </c>
      <c r="CB1858" s="24">
        <v>0</v>
      </c>
      <c r="CC1858" s="24">
        <v>0</v>
      </c>
      <c r="CD1858" s="24">
        <v>93</v>
      </c>
      <c r="CE1858" s="24">
        <v>90</v>
      </c>
      <c r="CF1858" s="24">
        <v>83</v>
      </c>
      <c r="CG1858" s="24">
        <v>99</v>
      </c>
      <c r="CH1858" s="24">
        <v>87</v>
      </c>
      <c r="CI1858" s="24">
        <v>82</v>
      </c>
      <c r="CO1858" s="34">
        <f t="shared" si="125"/>
        <v>442168</v>
      </c>
    </row>
    <row r="1859" spans="1:93" ht="15" hidden="1">
      <c r="A1859" s="23" t="s">
        <v>188</v>
      </c>
      <c r="B1859" s="52">
        <v>43025</v>
      </c>
      <c r="C1859" s="25" t="str">
        <f t="shared" si="128"/>
        <v/>
      </c>
      <c r="G1859" s="24">
        <f t="shared" si="126"/>
        <v>66</v>
      </c>
      <c r="H1859" s="32">
        <v>445412</v>
      </c>
      <c r="I1859" s="24" t="str">
        <f t="shared" si="127"/>
        <v/>
      </c>
      <c r="K1859" s="24">
        <f>IF(J1859&gt;900,_xlfn.XLOOKUP(ROUND(J1859,0),'CM-VL-G-C-GL-B-T-ClassRimThickn'!$B$1:$B$112,'CM-VL-G-C-GL-B-T-ClassRimThickn'!$C$1:$C$112,0,1,1),J1859)</f>
        <v>0</v>
      </c>
      <c r="L1859" s="24">
        <v>67</v>
      </c>
      <c r="M1859" s="24">
        <f>IF(L1859&gt;900,_xlfn.XLOOKUP(ROUND(L1859,0),'CM-VL-G-C-GL-B-T-ClassRimThickn'!$B$1:$B$112,'CM-VL-G-C-GL-B-T-ClassRimThickn'!$C$1:$C$112,0,1,1),L1859)</f>
        <v>67</v>
      </c>
      <c r="N1859" s="24">
        <v>65</v>
      </c>
      <c r="O1859" s="24">
        <f>IF(N1859&gt;900,_xlfn.XLOOKUP(ROUND(N1859,0),'CM-VL-G-C-GL-B-T-ClassRimThickn'!$B$1:$B$112,'CM-VL-G-C-GL-B-T-ClassRimThickn'!$C$1:$C$112,0,1,1),N1859)</f>
        <v>65</v>
      </c>
      <c r="P1859" s="24">
        <v>71</v>
      </c>
      <c r="Q1859" s="24">
        <f>IF(P1859&gt;900,_xlfn.XLOOKUP(ROUND(P1859,0),'CM-VL-G-C-GL-B-T-ClassRimThickn'!$B$1:$B$112,'CM-VL-G-C-GL-B-T-ClassRimThickn'!$C$1:$C$112,0,1,1),P1859)</f>
        <v>71</v>
      </c>
      <c r="S1859" s="24">
        <f>IF(R1859&gt;900,_xlfn.XLOOKUP(ROUND(R1859,0),'CM-VL-G-C-GL-B-T-ClassRimThickn'!$B$1:$B$112,'CM-VL-G-C-GL-B-T-ClassRimThickn'!$C$1:$C$112,0,1,1),R1859)</f>
        <v>0</v>
      </c>
      <c r="T1859" s="24">
        <v>68</v>
      </c>
      <c r="U1859" s="24">
        <f>IF(T1859&gt;900,_xlfn.XLOOKUP(ROUND(T1859,0),'CM-VL-G-C-GL-B-T-ClassRimThickn'!$B$1:$B$112,'CM-VL-G-C-GL-B-T-ClassRimThickn'!$C$1:$C$112,0,1,1),T1859)</f>
        <v>68</v>
      </c>
      <c r="V1859" s="24">
        <v>67</v>
      </c>
      <c r="W1859" s="24">
        <f>IF(V1859&gt;900,_xlfn.XLOOKUP(ROUND(V1859,0),'CM-VL-G-C-GL-B-T-ClassRimThickn'!$B$1:$B$112,'CM-VL-G-C-GL-B-T-ClassRimThickn'!$C$1:$C$112,0,1,1),V1859)</f>
        <v>67</v>
      </c>
      <c r="X1859" s="24">
        <v>67</v>
      </c>
      <c r="Y1859" s="24">
        <f>IF(X1859&gt;900,_xlfn.XLOOKUP(ROUND(X1859,0),'CM-VL-G-C-GL-B-T-ClassRimThickn'!$B$1:$B$112,'CM-VL-G-C-GL-B-T-ClassRimThickn'!$C$1:$C$112,0,1,1),X1859)</f>
        <v>67</v>
      </c>
      <c r="Z1859" s="24">
        <v>66</v>
      </c>
      <c r="AA1859" s="24">
        <f>IF(Z1859&gt;900,_xlfn.XLOOKUP(ROUND(Z1859,0),'CM-VL-G-C-GL-B-T-ClassRimThickn'!$B$1:$B$112,'CM-VL-G-C-GL-B-T-ClassRimThickn'!$C$1:$C$112,0,1,1),Z1859)</f>
        <v>66</v>
      </c>
      <c r="AB1859" s="24">
        <v>71</v>
      </c>
      <c r="AC1859" s="24">
        <f>IF(AB1859&gt;900,_xlfn.XLOOKUP(ROUND(AB1859,0),'CM-VL-G-C-GL-B-T-ClassRimThickn'!$B$1:$B$112,'CM-VL-G-C-GL-B-T-ClassRimThickn'!$C$1:$C$112,0,1,1),AB1859)</f>
        <v>71</v>
      </c>
      <c r="AD1859" s="24">
        <v>70</v>
      </c>
      <c r="AE1859" s="24">
        <f>IF(AD1859&gt;900,_xlfn.XLOOKUP(ROUND(AD1859,0),'CM-VL-G-C-GL-B-T-ClassRimThickn'!$B$1:$B$112,'CM-VL-G-C-GL-B-T-ClassRimThickn'!$C$1:$C$112,0,1,1),AD1859)</f>
        <v>70</v>
      </c>
      <c r="AF1859" s="24">
        <v>67</v>
      </c>
      <c r="AG1859" s="24">
        <f>IF(AF1859&gt;900,_xlfn.XLOOKUP(ROUND(AF1859,0),'CM-VL-G-C-GL-B-T-ClassRimThickn'!$B$1:$B$112,'CM-VL-G-C-GL-B-T-ClassRimThickn'!$C$1:$C$112,0,1,1),AF1859)</f>
        <v>67</v>
      </c>
      <c r="AH1859" s="24">
        <v>29</v>
      </c>
      <c r="AI1859" s="24">
        <v>28</v>
      </c>
      <c r="AJ1859" s="24">
        <v>30</v>
      </c>
      <c r="AK1859" s="24">
        <v>30</v>
      </c>
      <c r="AL1859" s="24">
        <v>30</v>
      </c>
      <c r="AM1859" s="24">
        <v>30</v>
      </c>
      <c r="AN1859" s="24">
        <v>28</v>
      </c>
      <c r="AO1859" s="24">
        <v>28.5</v>
      </c>
      <c r="AP1859" s="24">
        <v>29</v>
      </c>
      <c r="AQ1859" s="24">
        <v>30</v>
      </c>
      <c r="AR1859" s="24">
        <v>29</v>
      </c>
      <c r="AS1859" s="24">
        <v>30</v>
      </c>
      <c r="AT1859" s="24">
        <v>28</v>
      </c>
      <c r="AU1859" s="24">
        <v>28</v>
      </c>
      <c r="AV1859" s="24">
        <v>29</v>
      </c>
      <c r="AW1859" s="24">
        <v>29.5</v>
      </c>
      <c r="AX1859" s="24">
        <v>28.5</v>
      </c>
      <c r="AY1859" s="24">
        <v>29</v>
      </c>
      <c r="AZ1859" s="24">
        <v>27</v>
      </c>
      <c r="BA1859" s="24">
        <v>29</v>
      </c>
      <c r="BB1859" s="24">
        <v>29</v>
      </c>
      <c r="BC1859" s="24">
        <v>29.5</v>
      </c>
      <c r="BD1859" s="24">
        <v>29</v>
      </c>
      <c r="BE1859" s="24">
        <v>29</v>
      </c>
      <c r="BF1859" s="24">
        <v>0</v>
      </c>
      <c r="BG1859" s="24">
        <v>0</v>
      </c>
      <c r="BH1859" s="24">
        <v>0</v>
      </c>
      <c r="BI1859" s="24">
        <v>0</v>
      </c>
      <c r="BJ1859" s="24">
        <v>0</v>
      </c>
      <c r="BL1859" s="24">
        <v>0</v>
      </c>
      <c r="BM1859" s="24">
        <v>0</v>
      </c>
      <c r="BN1859" s="24">
        <v>0</v>
      </c>
      <c r="BO1859" s="24">
        <v>0</v>
      </c>
      <c r="BP1859" s="24">
        <v>0</v>
      </c>
      <c r="BQ1859" s="24">
        <v>0</v>
      </c>
      <c r="BR1859" s="24">
        <v>0</v>
      </c>
      <c r="BS1859" s="24">
        <v>0</v>
      </c>
      <c r="BT1859" s="24">
        <v>0</v>
      </c>
      <c r="BU1859" s="24">
        <v>0</v>
      </c>
      <c r="BV1859" s="24">
        <v>0</v>
      </c>
      <c r="BW1859" s="24">
        <v>0</v>
      </c>
      <c r="BX1859" s="24">
        <v>0</v>
      </c>
      <c r="BY1859" s="24">
        <v>0</v>
      </c>
      <c r="BZ1859" s="24">
        <v>0</v>
      </c>
      <c r="CB1859" s="24">
        <v>0</v>
      </c>
      <c r="CC1859" s="24">
        <v>0</v>
      </c>
      <c r="CD1859" s="24">
        <v>90</v>
      </c>
      <c r="CE1859" s="24">
        <v>90</v>
      </c>
      <c r="CF1859" s="24">
        <v>85</v>
      </c>
      <c r="CG1859" s="24">
        <v>95</v>
      </c>
      <c r="CH1859" s="24">
        <v>85</v>
      </c>
      <c r="CI1859" s="24">
        <v>95</v>
      </c>
      <c r="CO1859" s="34">
        <f t="shared" ref="CO1859:CO1922" si="129">IF(H1859="",(H1860-H1859)/(G1860+G1862)*G1860+H1859,H1859)</f>
        <v>445412</v>
      </c>
    </row>
    <row r="1860" spans="1:93" ht="15" hidden="1">
      <c r="A1860" s="23" t="s">
        <v>188</v>
      </c>
      <c r="B1860" s="52">
        <v>43102</v>
      </c>
      <c r="C1860" s="25" t="str">
        <f t="shared" si="128"/>
        <v/>
      </c>
      <c r="G1860" s="24">
        <f t="shared" si="126"/>
        <v>77</v>
      </c>
      <c r="H1860" s="32">
        <v>446926</v>
      </c>
      <c r="I1860" s="24" t="str">
        <f t="shared" si="127"/>
        <v/>
      </c>
      <c r="K1860" s="24">
        <f>IF(J1860&gt;900,_xlfn.XLOOKUP(ROUND(J1860,0),'CM-VL-G-C-GL-B-T-ClassRimThickn'!$B$1:$B$112,'CM-VL-G-C-GL-B-T-ClassRimThickn'!$C$1:$C$112,0,1,1),J1860)</f>
        <v>0</v>
      </c>
      <c r="L1860" s="24">
        <v>70</v>
      </c>
      <c r="M1860" s="24">
        <f>IF(L1860&gt;900,_xlfn.XLOOKUP(ROUND(L1860,0),'CM-VL-G-C-GL-B-T-ClassRimThickn'!$B$1:$B$112,'CM-VL-G-C-GL-B-T-ClassRimThickn'!$C$1:$C$112,0,1,1),L1860)</f>
        <v>70</v>
      </c>
      <c r="N1860" s="24">
        <v>69</v>
      </c>
      <c r="O1860" s="24">
        <f>IF(N1860&gt;900,_xlfn.XLOOKUP(ROUND(N1860,0),'CM-VL-G-C-GL-B-T-ClassRimThickn'!$B$1:$B$112,'CM-VL-G-C-GL-B-T-ClassRimThickn'!$C$1:$C$112,0,1,1),N1860)</f>
        <v>69</v>
      </c>
      <c r="P1860" s="24">
        <v>75</v>
      </c>
      <c r="Q1860" s="24">
        <f>IF(P1860&gt;900,_xlfn.XLOOKUP(ROUND(P1860,0),'CM-VL-G-C-GL-B-T-ClassRimThickn'!$B$1:$B$112,'CM-VL-G-C-GL-B-T-ClassRimThickn'!$C$1:$C$112,0,1,1),P1860)</f>
        <v>75</v>
      </c>
      <c r="S1860" s="24">
        <f>IF(R1860&gt;900,_xlfn.XLOOKUP(ROUND(R1860,0),'CM-VL-G-C-GL-B-T-ClassRimThickn'!$B$1:$B$112,'CM-VL-G-C-GL-B-T-ClassRimThickn'!$C$1:$C$112,0,1,1),R1860)</f>
        <v>0</v>
      </c>
      <c r="T1860" s="24">
        <v>71</v>
      </c>
      <c r="U1860" s="24">
        <f>IF(T1860&gt;900,_xlfn.XLOOKUP(ROUND(T1860,0),'CM-VL-G-C-GL-B-T-ClassRimThickn'!$B$1:$B$112,'CM-VL-G-C-GL-B-T-ClassRimThickn'!$C$1:$C$112,0,1,1),T1860)</f>
        <v>71</v>
      </c>
      <c r="V1860" s="24">
        <v>70</v>
      </c>
      <c r="W1860" s="24">
        <f>IF(V1860&gt;900,_xlfn.XLOOKUP(ROUND(V1860,0),'CM-VL-G-C-GL-B-T-ClassRimThickn'!$B$1:$B$112,'CM-VL-G-C-GL-B-T-ClassRimThickn'!$C$1:$C$112,0,1,1),V1860)</f>
        <v>70</v>
      </c>
      <c r="X1860" s="24">
        <v>70</v>
      </c>
      <c r="Y1860" s="24">
        <f>IF(X1860&gt;900,_xlfn.XLOOKUP(ROUND(X1860,0),'CM-VL-G-C-GL-B-T-ClassRimThickn'!$B$1:$B$112,'CM-VL-G-C-GL-B-T-ClassRimThickn'!$C$1:$C$112,0,1,1),X1860)</f>
        <v>70</v>
      </c>
      <c r="Z1860" s="24">
        <v>69</v>
      </c>
      <c r="AA1860" s="24">
        <f>IF(Z1860&gt;900,_xlfn.XLOOKUP(ROUND(Z1860,0),'CM-VL-G-C-GL-B-T-ClassRimThickn'!$B$1:$B$112,'CM-VL-G-C-GL-B-T-ClassRimThickn'!$C$1:$C$112,0,1,1),Z1860)</f>
        <v>69</v>
      </c>
      <c r="AB1860" s="24">
        <v>75</v>
      </c>
      <c r="AC1860" s="24">
        <f>IF(AB1860&gt;900,_xlfn.XLOOKUP(ROUND(AB1860,0),'CM-VL-G-C-GL-B-T-ClassRimThickn'!$B$1:$B$112,'CM-VL-G-C-GL-B-T-ClassRimThickn'!$C$1:$C$112,0,1,1),AB1860)</f>
        <v>75</v>
      </c>
      <c r="AD1860" s="24">
        <v>74</v>
      </c>
      <c r="AE1860" s="24">
        <f>IF(AD1860&gt;900,_xlfn.XLOOKUP(ROUND(AD1860,0),'CM-VL-G-C-GL-B-T-ClassRimThickn'!$B$1:$B$112,'CM-VL-G-C-GL-B-T-ClassRimThickn'!$C$1:$C$112,0,1,1),AD1860)</f>
        <v>74</v>
      </c>
      <c r="AF1860" s="24">
        <v>71</v>
      </c>
      <c r="AG1860" s="24">
        <f>IF(AF1860&gt;900,_xlfn.XLOOKUP(ROUND(AF1860,0),'CM-VL-G-C-GL-B-T-ClassRimThickn'!$B$1:$B$112,'CM-VL-G-C-GL-B-T-ClassRimThickn'!$C$1:$C$112,0,1,1),AF1860)</f>
        <v>71</v>
      </c>
      <c r="AH1860" s="24">
        <v>28.5</v>
      </c>
      <c r="AI1860" s="24">
        <v>28</v>
      </c>
      <c r="AJ1860" s="24">
        <v>28.5</v>
      </c>
      <c r="AK1860" s="24">
        <v>29</v>
      </c>
      <c r="AL1860" s="24">
        <v>29.5</v>
      </c>
      <c r="AM1860" s="24">
        <v>29</v>
      </c>
      <c r="AN1860" s="24">
        <v>28.5</v>
      </c>
      <c r="AO1860" s="24">
        <v>28</v>
      </c>
      <c r="AP1860" s="24">
        <v>29</v>
      </c>
      <c r="AQ1860" s="24">
        <v>28.5</v>
      </c>
      <c r="AR1860" s="24">
        <v>28.5</v>
      </c>
      <c r="AS1860" s="24">
        <v>28.5</v>
      </c>
      <c r="AT1860" s="24">
        <v>29</v>
      </c>
      <c r="AU1860" s="24">
        <v>29</v>
      </c>
      <c r="AV1860" s="24">
        <v>28.5</v>
      </c>
      <c r="AW1860" s="24">
        <v>28.5</v>
      </c>
      <c r="AX1860" s="24">
        <v>28.5</v>
      </c>
      <c r="AY1860" s="24">
        <v>28.5</v>
      </c>
      <c r="AZ1860" s="24">
        <v>30</v>
      </c>
      <c r="BA1860" s="24">
        <v>29.5</v>
      </c>
      <c r="BB1860" s="24">
        <v>29</v>
      </c>
      <c r="BC1860" s="24">
        <v>29</v>
      </c>
      <c r="BD1860" s="24">
        <v>29</v>
      </c>
      <c r="BE1860" s="24">
        <v>29</v>
      </c>
      <c r="BF1860" s="24">
        <v>0</v>
      </c>
      <c r="BG1860" s="24">
        <v>0</v>
      </c>
      <c r="BH1860" s="24">
        <v>0</v>
      </c>
      <c r="BI1860" s="24">
        <v>0</v>
      </c>
      <c r="BJ1860" s="24">
        <v>0</v>
      </c>
      <c r="BL1860" s="24">
        <v>0</v>
      </c>
      <c r="BM1860" s="24">
        <v>0</v>
      </c>
      <c r="BN1860" s="24">
        <v>0</v>
      </c>
      <c r="BO1860" s="24">
        <v>0</v>
      </c>
      <c r="BP1860" s="24">
        <v>0</v>
      </c>
      <c r="BQ1860" s="24">
        <v>0</v>
      </c>
      <c r="BR1860" s="24">
        <v>0</v>
      </c>
      <c r="BS1860" s="24">
        <v>0</v>
      </c>
      <c r="BT1860" s="24">
        <v>0</v>
      </c>
      <c r="BU1860" s="24">
        <v>0</v>
      </c>
      <c r="BV1860" s="24">
        <v>0</v>
      </c>
      <c r="BW1860" s="24">
        <v>0</v>
      </c>
      <c r="BX1860" s="24">
        <v>0</v>
      </c>
      <c r="BY1860" s="24">
        <v>0</v>
      </c>
      <c r="BZ1860" s="24">
        <v>0</v>
      </c>
      <c r="CB1860" s="24">
        <v>0</v>
      </c>
      <c r="CC1860" s="24">
        <v>0</v>
      </c>
      <c r="CD1860" s="24">
        <v>95</v>
      </c>
      <c r="CE1860" s="24">
        <v>94</v>
      </c>
      <c r="CF1860" s="24">
        <v>81</v>
      </c>
      <c r="CG1860" s="24">
        <v>96</v>
      </c>
      <c r="CH1860" s="24">
        <v>89</v>
      </c>
      <c r="CI1860" s="24">
        <v>85</v>
      </c>
      <c r="CO1860" s="34">
        <f t="shared" si="129"/>
        <v>446926</v>
      </c>
    </row>
    <row r="1861" spans="1:93" ht="15" hidden="1">
      <c r="A1861" s="23" t="s">
        <v>188</v>
      </c>
      <c r="B1861" s="52">
        <v>43161</v>
      </c>
      <c r="C1861" s="25" t="str">
        <f t="shared" si="128"/>
        <v/>
      </c>
      <c r="G1861" s="24">
        <f t="shared" si="126"/>
        <v>59</v>
      </c>
      <c r="H1861" s="36">
        <v>451215</v>
      </c>
      <c r="I1861" s="24" t="str">
        <f t="shared" si="127"/>
        <v/>
      </c>
      <c r="K1861" s="24">
        <f>IF(J1861&gt;900,_xlfn.XLOOKUP(ROUND(J1861,0),'CM-VL-G-C-GL-B-T-ClassRimThickn'!$B$1:$B$112,'CM-VL-G-C-GL-B-T-ClassRimThickn'!$C$1:$C$112,0,1,1),J1861)</f>
        <v>0</v>
      </c>
      <c r="L1861" s="24">
        <v>67</v>
      </c>
      <c r="M1861" s="24">
        <f>IF(L1861&gt;900,_xlfn.XLOOKUP(ROUND(L1861,0),'CM-VL-G-C-GL-B-T-ClassRimThickn'!$B$1:$B$112,'CM-VL-G-C-GL-B-T-ClassRimThickn'!$C$1:$C$112,0,1,1),L1861)</f>
        <v>67</v>
      </c>
      <c r="N1861" s="24">
        <v>66</v>
      </c>
      <c r="O1861" s="24">
        <f>IF(N1861&gt;900,_xlfn.XLOOKUP(ROUND(N1861,0),'CM-VL-G-C-GL-B-T-ClassRimThickn'!$B$1:$B$112,'CM-VL-G-C-GL-B-T-ClassRimThickn'!$C$1:$C$112,0,1,1),N1861)</f>
        <v>66</v>
      </c>
      <c r="P1861" s="24">
        <v>73</v>
      </c>
      <c r="Q1861" s="24">
        <f>IF(P1861&gt;900,_xlfn.XLOOKUP(ROUND(P1861,0),'CM-VL-G-C-GL-B-T-ClassRimThickn'!$B$1:$B$112,'CM-VL-G-C-GL-B-T-ClassRimThickn'!$C$1:$C$112,0,1,1),P1861)</f>
        <v>73</v>
      </c>
      <c r="S1861" s="24">
        <f>IF(R1861&gt;900,_xlfn.XLOOKUP(ROUND(R1861,0),'CM-VL-G-C-GL-B-T-ClassRimThickn'!$B$1:$B$112,'CM-VL-G-C-GL-B-T-ClassRimThickn'!$C$1:$C$112,0,1,1),R1861)</f>
        <v>0</v>
      </c>
      <c r="T1861" s="24">
        <v>69</v>
      </c>
      <c r="U1861" s="24">
        <f>IF(T1861&gt;900,_xlfn.XLOOKUP(ROUND(T1861,0),'CM-VL-G-C-GL-B-T-ClassRimThickn'!$B$1:$B$112,'CM-VL-G-C-GL-B-T-ClassRimThickn'!$C$1:$C$112,0,1,1),T1861)</f>
        <v>69</v>
      </c>
      <c r="V1861" s="24">
        <v>67</v>
      </c>
      <c r="W1861" s="24">
        <f>IF(V1861&gt;900,_xlfn.XLOOKUP(ROUND(V1861,0),'CM-VL-G-C-GL-B-T-ClassRimThickn'!$B$1:$B$112,'CM-VL-G-C-GL-B-T-ClassRimThickn'!$C$1:$C$112,0,1,1),V1861)</f>
        <v>67</v>
      </c>
      <c r="X1861" s="24">
        <v>67</v>
      </c>
      <c r="Y1861" s="24">
        <f>IF(X1861&gt;900,_xlfn.XLOOKUP(ROUND(X1861,0),'CM-VL-G-C-GL-B-T-ClassRimThickn'!$B$1:$B$112,'CM-VL-G-C-GL-B-T-ClassRimThickn'!$C$1:$C$112,0,1,1),X1861)</f>
        <v>67</v>
      </c>
      <c r="Z1861" s="24">
        <v>66</v>
      </c>
      <c r="AA1861" s="24">
        <f>IF(Z1861&gt;900,_xlfn.XLOOKUP(ROUND(Z1861,0),'CM-VL-G-C-GL-B-T-ClassRimThickn'!$B$1:$B$112,'CM-VL-G-C-GL-B-T-ClassRimThickn'!$C$1:$C$112,0,1,1),Z1861)</f>
        <v>66</v>
      </c>
      <c r="AB1861" s="24">
        <v>72</v>
      </c>
      <c r="AC1861" s="24">
        <f>IF(AB1861&gt;900,_xlfn.XLOOKUP(ROUND(AB1861,0),'CM-VL-G-C-GL-B-T-ClassRimThickn'!$B$1:$B$112,'CM-VL-G-C-GL-B-T-ClassRimThickn'!$C$1:$C$112,0,1,1),AB1861)</f>
        <v>72</v>
      </c>
      <c r="AD1861" s="24">
        <v>69</v>
      </c>
      <c r="AE1861" s="24">
        <f>IF(AD1861&gt;900,_xlfn.XLOOKUP(ROUND(AD1861,0),'CM-VL-G-C-GL-B-T-ClassRimThickn'!$B$1:$B$112,'CM-VL-G-C-GL-B-T-ClassRimThickn'!$C$1:$C$112,0,1,1),AD1861)</f>
        <v>69</v>
      </c>
      <c r="AF1861" s="24">
        <v>68</v>
      </c>
      <c r="AG1861" s="24">
        <f>IF(AF1861&gt;900,_xlfn.XLOOKUP(ROUND(AF1861,0),'CM-VL-G-C-GL-B-T-ClassRimThickn'!$B$1:$B$112,'CM-VL-G-C-GL-B-T-ClassRimThickn'!$C$1:$C$112,0,1,1),AF1861)</f>
        <v>68</v>
      </c>
      <c r="AH1861" s="24">
        <v>28</v>
      </c>
      <c r="AI1861" s="24">
        <v>28</v>
      </c>
      <c r="AJ1861" s="24">
        <v>28.5</v>
      </c>
      <c r="AK1861" s="24">
        <v>29</v>
      </c>
      <c r="AL1861" s="24">
        <v>28</v>
      </c>
      <c r="AM1861" s="24">
        <v>28</v>
      </c>
      <c r="AN1861" s="24">
        <v>28.5</v>
      </c>
      <c r="AO1861" s="24">
        <v>28</v>
      </c>
      <c r="AP1861" s="24">
        <v>29</v>
      </c>
      <c r="AQ1861" s="24">
        <v>29</v>
      </c>
      <c r="AR1861" s="24">
        <v>30</v>
      </c>
      <c r="AS1861" s="24">
        <v>29</v>
      </c>
      <c r="AT1861" s="24">
        <v>29</v>
      </c>
      <c r="AU1861" s="24">
        <v>29</v>
      </c>
      <c r="AV1861" s="24">
        <v>30</v>
      </c>
      <c r="AW1861" s="24">
        <v>29.5</v>
      </c>
      <c r="AX1861" s="24">
        <v>30</v>
      </c>
      <c r="AY1861" s="24">
        <v>29.5</v>
      </c>
      <c r="AZ1861" s="24">
        <v>30</v>
      </c>
      <c r="BA1861" s="24">
        <v>29</v>
      </c>
      <c r="BB1861" s="24">
        <v>29</v>
      </c>
      <c r="BC1861" s="24">
        <v>28</v>
      </c>
      <c r="BD1861" s="24">
        <v>28</v>
      </c>
      <c r="BE1861" s="24">
        <v>28.5</v>
      </c>
      <c r="CD1861" s="24">
        <v>95</v>
      </c>
      <c r="CE1861" s="24">
        <v>80</v>
      </c>
      <c r="CF1861" s="24">
        <v>90</v>
      </c>
      <c r="CG1861" s="24">
        <v>100</v>
      </c>
      <c r="CH1861" s="24">
        <v>90</v>
      </c>
      <c r="CI1861" s="24">
        <v>85</v>
      </c>
      <c r="CO1861" s="34">
        <f t="shared" si="129"/>
        <v>451215</v>
      </c>
    </row>
    <row r="1862" spans="1:93" ht="15" hidden="1">
      <c r="A1862" s="23" t="s">
        <v>188</v>
      </c>
      <c r="B1862" s="52">
        <v>43320</v>
      </c>
      <c r="C1862" s="25" t="str">
        <f t="shared" si="128"/>
        <v/>
      </c>
      <c r="G1862" s="24">
        <f t="shared" si="126"/>
        <v>159</v>
      </c>
      <c r="H1862" s="32">
        <v>459178</v>
      </c>
      <c r="I1862" s="24" t="str">
        <f t="shared" si="127"/>
        <v/>
      </c>
      <c r="K1862" s="24">
        <f>IF(J1862&gt;900,_xlfn.XLOOKUP(ROUND(J1862,0),'CM-VL-G-C-GL-B-T-ClassRimThickn'!$B$1:$B$112,'CM-VL-G-C-GL-B-T-ClassRimThickn'!$C$1:$C$112,0,1,1),J1862)</f>
        <v>0</v>
      </c>
      <c r="L1862" s="24">
        <v>68</v>
      </c>
      <c r="M1862" s="24">
        <f>IF(L1862&gt;900,_xlfn.XLOOKUP(ROUND(L1862,0),'CM-VL-G-C-GL-B-T-ClassRimThickn'!$B$1:$B$112,'CM-VL-G-C-GL-B-T-ClassRimThickn'!$C$1:$C$112,0,1,1),L1862)</f>
        <v>68</v>
      </c>
      <c r="N1862" s="24">
        <v>66</v>
      </c>
      <c r="O1862" s="24">
        <f>IF(N1862&gt;900,_xlfn.XLOOKUP(ROUND(N1862,0),'CM-VL-G-C-GL-B-T-ClassRimThickn'!$B$1:$B$112,'CM-VL-G-C-GL-B-T-ClassRimThickn'!$C$1:$C$112,0,1,1),N1862)</f>
        <v>66</v>
      </c>
      <c r="P1862" s="24">
        <v>71</v>
      </c>
      <c r="Q1862" s="24">
        <f>IF(P1862&gt;900,_xlfn.XLOOKUP(ROUND(P1862,0),'CM-VL-G-C-GL-B-T-ClassRimThickn'!$B$1:$B$112,'CM-VL-G-C-GL-B-T-ClassRimThickn'!$C$1:$C$112,0,1,1),P1862)</f>
        <v>71</v>
      </c>
      <c r="S1862" s="24">
        <f>IF(R1862&gt;900,_xlfn.XLOOKUP(ROUND(R1862,0),'CM-VL-G-C-GL-B-T-ClassRimThickn'!$B$1:$B$112,'CM-VL-G-C-GL-B-T-ClassRimThickn'!$C$1:$C$112,0,1,1),R1862)</f>
        <v>0</v>
      </c>
      <c r="T1862" s="24">
        <v>68</v>
      </c>
      <c r="U1862" s="24">
        <f>IF(T1862&gt;900,_xlfn.XLOOKUP(ROUND(T1862,0),'CM-VL-G-C-GL-B-T-ClassRimThickn'!$B$1:$B$112,'CM-VL-G-C-GL-B-T-ClassRimThickn'!$C$1:$C$112,0,1,1),T1862)</f>
        <v>68</v>
      </c>
      <c r="V1862" s="24">
        <v>67</v>
      </c>
      <c r="W1862" s="24">
        <f>IF(V1862&gt;900,_xlfn.XLOOKUP(ROUND(V1862,0),'CM-VL-G-C-GL-B-T-ClassRimThickn'!$B$1:$B$112,'CM-VL-G-C-GL-B-T-ClassRimThickn'!$C$1:$C$112,0,1,1),V1862)</f>
        <v>67</v>
      </c>
      <c r="X1862" s="24">
        <v>67</v>
      </c>
      <c r="Y1862" s="24">
        <f>IF(X1862&gt;900,_xlfn.XLOOKUP(ROUND(X1862,0),'CM-VL-G-C-GL-B-T-ClassRimThickn'!$B$1:$B$112,'CM-VL-G-C-GL-B-T-ClassRimThickn'!$C$1:$C$112,0,1,1),X1862)</f>
        <v>67</v>
      </c>
      <c r="Z1862" s="24">
        <v>67</v>
      </c>
      <c r="AA1862" s="24">
        <f>IF(Z1862&gt;900,_xlfn.XLOOKUP(ROUND(Z1862,0),'CM-VL-G-C-GL-B-T-ClassRimThickn'!$B$1:$B$112,'CM-VL-G-C-GL-B-T-ClassRimThickn'!$C$1:$C$112,0,1,1),Z1862)</f>
        <v>67</v>
      </c>
      <c r="AB1862" s="24">
        <v>71</v>
      </c>
      <c r="AC1862" s="24">
        <f>IF(AB1862&gt;900,_xlfn.XLOOKUP(ROUND(AB1862,0),'CM-VL-G-C-GL-B-T-ClassRimThickn'!$B$1:$B$112,'CM-VL-G-C-GL-B-T-ClassRimThickn'!$C$1:$C$112,0,1,1),AB1862)</f>
        <v>71</v>
      </c>
      <c r="AD1862" s="24">
        <v>68</v>
      </c>
      <c r="AE1862" s="24">
        <f>IF(AD1862&gt;900,_xlfn.XLOOKUP(ROUND(AD1862,0),'CM-VL-G-C-GL-B-T-ClassRimThickn'!$B$1:$B$112,'CM-VL-G-C-GL-B-T-ClassRimThickn'!$C$1:$C$112,0,1,1),AD1862)</f>
        <v>68</v>
      </c>
      <c r="AF1862" s="24">
        <v>66</v>
      </c>
      <c r="AG1862" s="24">
        <f>IF(AF1862&gt;900,_xlfn.XLOOKUP(ROUND(AF1862,0),'CM-VL-G-C-GL-B-T-ClassRimThickn'!$B$1:$B$112,'CM-VL-G-C-GL-B-T-ClassRimThickn'!$C$1:$C$112,0,1,1),AF1862)</f>
        <v>66</v>
      </c>
      <c r="AH1862" s="24">
        <v>29</v>
      </c>
      <c r="AI1862" s="24">
        <v>27</v>
      </c>
      <c r="AJ1862" s="24">
        <v>29</v>
      </c>
      <c r="AK1862" s="24">
        <v>32</v>
      </c>
      <c r="AL1862" s="24">
        <v>28</v>
      </c>
      <c r="AM1862" s="24">
        <v>31</v>
      </c>
      <c r="AN1862" s="24">
        <v>29</v>
      </c>
      <c r="AO1862" s="24">
        <v>27</v>
      </c>
      <c r="AP1862" s="24">
        <v>29</v>
      </c>
      <c r="AQ1862" s="24">
        <v>32</v>
      </c>
      <c r="AR1862" s="24">
        <v>28</v>
      </c>
      <c r="AS1862" s="24">
        <v>31</v>
      </c>
      <c r="AT1862" s="24">
        <v>29</v>
      </c>
      <c r="AU1862" s="24">
        <v>29</v>
      </c>
      <c r="AV1862" s="24">
        <v>28</v>
      </c>
      <c r="AW1862" s="24">
        <v>29</v>
      </c>
      <c r="AX1862" s="24">
        <v>28</v>
      </c>
      <c r="AY1862" s="24">
        <v>29</v>
      </c>
      <c r="AZ1862" s="24">
        <v>29</v>
      </c>
      <c r="BA1862" s="24">
        <v>29</v>
      </c>
      <c r="BB1862" s="24">
        <v>30</v>
      </c>
      <c r="BC1862" s="24">
        <v>30</v>
      </c>
      <c r="BD1862" s="24">
        <v>29</v>
      </c>
      <c r="BE1862" s="24">
        <v>30</v>
      </c>
      <c r="BF1862" s="24">
        <v>1</v>
      </c>
      <c r="BG1862" s="24">
        <v>1</v>
      </c>
      <c r="BH1862" s="24">
        <v>2</v>
      </c>
      <c r="BI1862" s="24">
        <v>1</v>
      </c>
      <c r="BJ1862" s="24">
        <v>1</v>
      </c>
      <c r="BL1862" s="24">
        <v>2</v>
      </c>
      <c r="BM1862" s="24">
        <v>1</v>
      </c>
      <c r="BN1862" s="24">
        <v>1</v>
      </c>
      <c r="BO1862" s="24">
        <v>1</v>
      </c>
      <c r="BP1862" s="24">
        <v>1</v>
      </c>
      <c r="BQ1862" s="24">
        <v>1</v>
      </c>
      <c r="BR1862" s="24">
        <v>0</v>
      </c>
      <c r="BS1862" s="24">
        <v>0</v>
      </c>
      <c r="BT1862" s="24">
        <v>0</v>
      </c>
      <c r="BU1862" s="24">
        <v>0</v>
      </c>
      <c r="BV1862" s="24">
        <v>0</v>
      </c>
      <c r="BW1862" s="24">
        <v>0</v>
      </c>
      <c r="BX1862" s="24">
        <v>0</v>
      </c>
      <c r="BY1862" s="24">
        <v>0</v>
      </c>
      <c r="BZ1862" s="24">
        <v>0</v>
      </c>
      <c r="CB1862" s="24">
        <v>0</v>
      </c>
      <c r="CC1862" s="24">
        <v>0</v>
      </c>
      <c r="CD1862" s="24">
        <v>95</v>
      </c>
      <c r="CE1862" s="24">
        <v>90</v>
      </c>
      <c r="CF1862" s="24">
        <v>85</v>
      </c>
      <c r="CG1862" s="24">
        <v>95</v>
      </c>
      <c r="CH1862" s="24">
        <v>90</v>
      </c>
      <c r="CI1862" s="24">
        <v>90</v>
      </c>
      <c r="CO1862" s="34">
        <f t="shared" si="129"/>
        <v>459178</v>
      </c>
    </row>
    <row r="1863" spans="1:93" ht="15" hidden="1">
      <c r="A1863" s="23" t="s">
        <v>188</v>
      </c>
      <c r="B1863" s="52">
        <v>43451</v>
      </c>
      <c r="C1863" s="25" t="str">
        <f t="shared" si="128"/>
        <v/>
      </c>
      <c r="G1863" s="24">
        <f t="shared" si="126"/>
        <v>131</v>
      </c>
      <c r="H1863" s="36">
        <v>462639</v>
      </c>
      <c r="I1863" s="24" t="str">
        <f t="shared" si="127"/>
        <v/>
      </c>
      <c r="K1863" s="24">
        <f>IF(J1863&gt;900,_xlfn.XLOOKUP(ROUND(J1863,0),'CM-VL-G-C-GL-B-T-ClassRimThickn'!$B$1:$B$112,'CM-VL-G-C-GL-B-T-ClassRimThickn'!$C$1:$C$112,0,1,1),J1863)</f>
        <v>0</v>
      </c>
      <c r="L1863" s="24">
        <v>68</v>
      </c>
      <c r="M1863" s="24">
        <f>IF(L1863&gt;900,_xlfn.XLOOKUP(ROUND(L1863,0),'CM-VL-G-C-GL-B-T-ClassRimThickn'!$B$1:$B$112,'CM-VL-G-C-GL-B-T-ClassRimThickn'!$C$1:$C$112,0,1,1),L1863)</f>
        <v>68</v>
      </c>
      <c r="N1863" s="24">
        <v>66</v>
      </c>
      <c r="O1863" s="24">
        <f>IF(N1863&gt;900,_xlfn.XLOOKUP(ROUND(N1863,0),'CM-VL-G-C-GL-B-T-ClassRimThickn'!$B$1:$B$112,'CM-VL-G-C-GL-B-T-ClassRimThickn'!$C$1:$C$112,0,1,1),N1863)</f>
        <v>66</v>
      </c>
      <c r="P1863" s="24">
        <v>73</v>
      </c>
      <c r="Q1863" s="24">
        <f>IF(P1863&gt;900,_xlfn.XLOOKUP(ROUND(P1863,0),'CM-VL-G-C-GL-B-T-ClassRimThickn'!$B$1:$B$112,'CM-VL-G-C-GL-B-T-ClassRimThickn'!$C$1:$C$112,0,1,1),P1863)</f>
        <v>73</v>
      </c>
      <c r="S1863" s="24">
        <f>IF(R1863&gt;900,_xlfn.XLOOKUP(ROUND(R1863,0),'CM-VL-G-C-GL-B-T-ClassRimThickn'!$B$1:$B$112,'CM-VL-G-C-GL-B-T-ClassRimThickn'!$C$1:$C$112,0,1,1),R1863)</f>
        <v>0</v>
      </c>
      <c r="T1863" s="24">
        <v>69</v>
      </c>
      <c r="U1863" s="24">
        <f>IF(T1863&gt;900,_xlfn.XLOOKUP(ROUND(T1863,0),'CM-VL-G-C-GL-B-T-ClassRimThickn'!$B$1:$B$112,'CM-VL-G-C-GL-B-T-ClassRimThickn'!$C$1:$C$112,0,1,1),T1863)</f>
        <v>69</v>
      </c>
      <c r="V1863" s="24">
        <v>68</v>
      </c>
      <c r="W1863" s="24">
        <f>IF(V1863&gt;900,_xlfn.XLOOKUP(ROUND(V1863,0),'CM-VL-G-C-GL-B-T-ClassRimThickn'!$B$1:$B$112,'CM-VL-G-C-GL-B-T-ClassRimThickn'!$C$1:$C$112,0,1,1),V1863)</f>
        <v>68</v>
      </c>
      <c r="X1863" s="24">
        <v>68</v>
      </c>
      <c r="Y1863" s="24">
        <f>IF(X1863&gt;900,_xlfn.XLOOKUP(ROUND(X1863,0),'CM-VL-G-C-GL-B-T-ClassRimThickn'!$B$1:$B$112,'CM-VL-G-C-GL-B-T-ClassRimThickn'!$C$1:$C$112,0,1,1),X1863)</f>
        <v>68</v>
      </c>
      <c r="Z1863" s="24">
        <v>66</v>
      </c>
      <c r="AA1863" s="24">
        <f>IF(Z1863&gt;900,_xlfn.XLOOKUP(ROUND(Z1863,0),'CM-VL-G-C-GL-B-T-ClassRimThickn'!$B$1:$B$112,'CM-VL-G-C-GL-B-T-ClassRimThickn'!$C$1:$C$112,0,1,1),Z1863)</f>
        <v>66</v>
      </c>
      <c r="AB1863" s="24">
        <v>73</v>
      </c>
      <c r="AC1863" s="24">
        <f>IF(AB1863&gt;900,_xlfn.XLOOKUP(ROUND(AB1863,0),'CM-VL-G-C-GL-B-T-ClassRimThickn'!$B$1:$B$112,'CM-VL-G-C-GL-B-T-ClassRimThickn'!$C$1:$C$112,0,1,1),AB1863)</f>
        <v>73</v>
      </c>
      <c r="AD1863" s="24">
        <v>70</v>
      </c>
      <c r="AE1863" s="24">
        <f>IF(AD1863&gt;900,_xlfn.XLOOKUP(ROUND(AD1863,0),'CM-VL-G-C-GL-B-T-ClassRimThickn'!$B$1:$B$112,'CM-VL-G-C-GL-B-T-ClassRimThickn'!$C$1:$C$112,0,1,1),AD1863)</f>
        <v>70</v>
      </c>
      <c r="AF1863" s="24">
        <v>69</v>
      </c>
      <c r="AG1863" s="24">
        <f>IF(AF1863&gt;900,_xlfn.XLOOKUP(ROUND(AF1863,0),'CM-VL-G-C-GL-B-T-ClassRimThickn'!$B$1:$B$112,'CM-VL-G-C-GL-B-T-ClassRimThickn'!$C$1:$C$112,0,1,1),AF1863)</f>
        <v>69</v>
      </c>
      <c r="AH1863" s="24">
        <v>28</v>
      </c>
      <c r="AI1863" s="24">
        <v>27</v>
      </c>
      <c r="AJ1863" s="24">
        <v>29</v>
      </c>
      <c r="AK1863" s="24">
        <v>28</v>
      </c>
      <c r="AL1863" s="24">
        <v>28</v>
      </c>
      <c r="AM1863" s="24">
        <v>28</v>
      </c>
      <c r="AN1863" s="24">
        <v>28</v>
      </c>
      <c r="AO1863" s="24">
        <v>27</v>
      </c>
      <c r="AP1863" s="24">
        <v>28</v>
      </c>
      <c r="AQ1863" s="24">
        <v>28</v>
      </c>
      <c r="AR1863" s="24">
        <v>27</v>
      </c>
      <c r="AS1863" s="24">
        <v>27</v>
      </c>
      <c r="AT1863" s="24">
        <v>29</v>
      </c>
      <c r="AU1863" s="24">
        <v>28</v>
      </c>
      <c r="AV1863" s="24">
        <v>29</v>
      </c>
      <c r="AW1863" s="24">
        <v>29</v>
      </c>
      <c r="AX1863" s="24">
        <v>28</v>
      </c>
      <c r="AY1863" s="24">
        <v>29</v>
      </c>
      <c r="AZ1863" s="24">
        <v>29</v>
      </c>
      <c r="BA1863" s="24">
        <v>29</v>
      </c>
      <c r="BB1863" s="24">
        <v>30</v>
      </c>
      <c r="BC1863" s="24">
        <v>30</v>
      </c>
      <c r="BD1863" s="24">
        <v>30</v>
      </c>
      <c r="BE1863" s="24">
        <v>29</v>
      </c>
      <c r="BF1863" s="24">
        <v>0</v>
      </c>
      <c r="BG1863" s="24">
        <v>0</v>
      </c>
      <c r="BH1863" s="24">
        <v>0</v>
      </c>
      <c r="BI1863" s="24">
        <v>0</v>
      </c>
      <c r="BJ1863" s="24">
        <v>0</v>
      </c>
      <c r="BL1863" s="24">
        <v>0</v>
      </c>
      <c r="BM1863" s="24">
        <v>0</v>
      </c>
      <c r="BN1863" s="24">
        <v>0</v>
      </c>
      <c r="BO1863" s="24">
        <v>0</v>
      </c>
      <c r="BP1863" s="24">
        <v>0</v>
      </c>
      <c r="BQ1863" s="24">
        <v>0</v>
      </c>
      <c r="BR1863" s="24">
        <v>0</v>
      </c>
      <c r="BS1863" s="24">
        <v>0</v>
      </c>
      <c r="BT1863" s="24">
        <v>0</v>
      </c>
      <c r="BU1863" s="24">
        <v>0</v>
      </c>
      <c r="BV1863" s="24">
        <v>0</v>
      </c>
      <c r="BW1863" s="24">
        <v>0</v>
      </c>
      <c r="BX1863" s="24">
        <v>0</v>
      </c>
      <c r="BY1863" s="24">
        <v>0</v>
      </c>
      <c r="BZ1863" s="24">
        <v>0</v>
      </c>
      <c r="CB1863" s="24">
        <v>0</v>
      </c>
      <c r="CC1863" s="24">
        <v>0</v>
      </c>
      <c r="CD1863" s="24">
        <v>100</v>
      </c>
      <c r="CE1863" s="24">
        <v>95</v>
      </c>
      <c r="CF1863" s="24">
        <v>90</v>
      </c>
      <c r="CG1863" s="24">
        <v>90</v>
      </c>
      <c r="CH1863" s="24">
        <v>90</v>
      </c>
      <c r="CI1863" s="24">
        <v>90</v>
      </c>
      <c r="CO1863" s="34">
        <f t="shared" si="129"/>
        <v>462639</v>
      </c>
    </row>
    <row r="1864" spans="1:93" ht="15" hidden="1">
      <c r="A1864" s="23" t="s">
        <v>188</v>
      </c>
      <c r="B1864" s="52">
        <v>43679</v>
      </c>
      <c r="C1864" s="25" t="str">
        <f t="shared" si="128"/>
        <v/>
      </c>
      <c r="G1864" s="24">
        <f t="shared" si="126"/>
        <v>228</v>
      </c>
      <c r="H1864" s="32">
        <v>465011</v>
      </c>
      <c r="I1864" s="24" t="str">
        <f t="shared" si="127"/>
        <v/>
      </c>
      <c r="K1864" s="24">
        <f>IF(J1864&gt;900,_xlfn.XLOOKUP(ROUND(J1864,0),'CM-VL-G-C-GL-B-T-ClassRimThickn'!$B$1:$B$112,'CM-VL-G-C-GL-B-T-ClassRimThickn'!$C$1:$C$112,0,1,1),J1864)</f>
        <v>0</v>
      </c>
      <c r="L1864" s="24">
        <v>72</v>
      </c>
      <c r="M1864" s="24">
        <f>IF(L1864&gt;900,_xlfn.XLOOKUP(ROUND(L1864,0),'CM-VL-G-C-GL-B-T-ClassRimThickn'!$B$1:$B$112,'CM-VL-G-C-GL-B-T-ClassRimThickn'!$C$1:$C$112,0,1,1),L1864)</f>
        <v>72</v>
      </c>
      <c r="N1864" s="24">
        <v>69</v>
      </c>
      <c r="O1864" s="24">
        <f>IF(N1864&gt;900,_xlfn.XLOOKUP(ROUND(N1864,0),'CM-VL-G-C-GL-B-T-ClassRimThickn'!$B$1:$B$112,'CM-VL-G-C-GL-B-T-ClassRimThickn'!$C$1:$C$112,0,1,1),N1864)</f>
        <v>69</v>
      </c>
      <c r="P1864" s="24">
        <v>75</v>
      </c>
      <c r="Q1864" s="24">
        <f>IF(P1864&gt;900,_xlfn.XLOOKUP(ROUND(P1864,0),'CM-VL-G-C-GL-B-T-ClassRimThickn'!$B$1:$B$112,'CM-VL-G-C-GL-B-T-ClassRimThickn'!$C$1:$C$112,0,1,1),P1864)</f>
        <v>75</v>
      </c>
      <c r="S1864" s="24">
        <f>IF(R1864&gt;900,_xlfn.XLOOKUP(ROUND(R1864,0),'CM-VL-G-C-GL-B-T-ClassRimThickn'!$B$1:$B$112,'CM-VL-G-C-GL-B-T-ClassRimThickn'!$C$1:$C$112,0,1,1),R1864)</f>
        <v>0</v>
      </c>
      <c r="T1864" s="24">
        <v>71</v>
      </c>
      <c r="U1864" s="24">
        <f>IF(T1864&gt;900,_xlfn.XLOOKUP(ROUND(T1864,0),'CM-VL-G-C-GL-B-T-ClassRimThickn'!$B$1:$B$112,'CM-VL-G-C-GL-B-T-ClassRimThickn'!$C$1:$C$112,0,1,1),T1864)</f>
        <v>71</v>
      </c>
      <c r="V1864" s="24">
        <v>70</v>
      </c>
      <c r="W1864" s="24">
        <f>IF(V1864&gt;900,_xlfn.XLOOKUP(ROUND(V1864,0),'CM-VL-G-C-GL-B-T-ClassRimThickn'!$B$1:$B$112,'CM-VL-G-C-GL-B-T-ClassRimThickn'!$C$1:$C$112,0,1,1),V1864)</f>
        <v>70</v>
      </c>
      <c r="X1864" s="24">
        <v>72</v>
      </c>
      <c r="Y1864" s="24">
        <f>IF(X1864&gt;900,_xlfn.XLOOKUP(ROUND(X1864,0),'CM-VL-G-C-GL-B-T-ClassRimThickn'!$B$1:$B$112,'CM-VL-G-C-GL-B-T-ClassRimThickn'!$C$1:$C$112,0,1,1),X1864)</f>
        <v>72</v>
      </c>
      <c r="Z1864" s="24">
        <v>69</v>
      </c>
      <c r="AA1864" s="24">
        <f>IF(Z1864&gt;900,_xlfn.XLOOKUP(ROUND(Z1864,0),'CM-VL-G-C-GL-B-T-ClassRimThickn'!$B$1:$B$112,'CM-VL-G-C-GL-B-T-ClassRimThickn'!$C$1:$C$112,0,1,1),Z1864)</f>
        <v>69</v>
      </c>
      <c r="AB1864" s="24">
        <v>75</v>
      </c>
      <c r="AC1864" s="24">
        <f>IF(AB1864&gt;900,_xlfn.XLOOKUP(ROUND(AB1864,0),'CM-VL-G-C-GL-B-T-ClassRimThickn'!$B$1:$B$112,'CM-VL-G-C-GL-B-T-ClassRimThickn'!$C$1:$C$112,0,1,1),AB1864)</f>
        <v>75</v>
      </c>
      <c r="AD1864" s="24">
        <v>72</v>
      </c>
      <c r="AE1864" s="24">
        <f>IF(AD1864&gt;900,_xlfn.XLOOKUP(ROUND(AD1864,0),'CM-VL-G-C-GL-B-T-ClassRimThickn'!$B$1:$B$112,'CM-VL-G-C-GL-B-T-ClassRimThickn'!$C$1:$C$112,0,1,1),AD1864)</f>
        <v>72</v>
      </c>
      <c r="AF1864" s="24">
        <v>70</v>
      </c>
      <c r="AG1864" s="24">
        <f>IF(AF1864&gt;900,_xlfn.XLOOKUP(ROUND(AF1864,0),'CM-VL-G-C-GL-B-T-ClassRimThickn'!$B$1:$B$112,'CM-VL-G-C-GL-B-T-ClassRimThickn'!$C$1:$C$112,0,1,1),AF1864)</f>
        <v>70</v>
      </c>
      <c r="AH1864" s="24">
        <v>28</v>
      </c>
      <c r="AI1864" s="24">
        <v>27</v>
      </c>
      <c r="AJ1864" s="24">
        <v>28</v>
      </c>
      <c r="AK1864" s="24">
        <v>28</v>
      </c>
      <c r="AL1864" s="24">
        <v>29</v>
      </c>
      <c r="AM1864" s="24">
        <v>28</v>
      </c>
      <c r="AN1864" s="24">
        <v>27</v>
      </c>
      <c r="AO1864" s="24">
        <v>28</v>
      </c>
      <c r="AP1864" s="24">
        <v>28</v>
      </c>
      <c r="AQ1864" s="24">
        <v>28</v>
      </c>
      <c r="AR1864" s="24">
        <v>27</v>
      </c>
      <c r="AS1864" s="24">
        <v>28</v>
      </c>
      <c r="AT1864" s="24">
        <v>29</v>
      </c>
      <c r="AU1864" s="24">
        <v>29</v>
      </c>
      <c r="AV1864" s="24">
        <v>29</v>
      </c>
      <c r="AW1864" s="24">
        <v>29</v>
      </c>
      <c r="AX1864" s="24">
        <v>29</v>
      </c>
      <c r="AY1864" s="24">
        <v>29</v>
      </c>
      <c r="AZ1864" s="24">
        <v>30</v>
      </c>
      <c r="BA1864" s="24">
        <v>30</v>
      </c>
      <c r="BB1864" s="24">
        <v>29</v>
      </c>
      <c r="BC1864" s="24">
        <v>30</v>
      </c>
      <c r="BD1864" s="24">
        <v>29</v>
      </c>
      <c r="BE1864" s="24">
        <v>30</v>
      </c>
      <c r="BF1864" s="24">
        <v>0</v>
      </c>
      <c r="BG1864" s="24">
        <v>0</v>
      </c>
      <c r="BH1864" s="24">
        <v>0</v>
      </c>
      <c r="BI1864" s="24">
        <v>0</v>
      </c>
      <c r="BJ1864" s="24">
        <v>0</v>
      </c>
      <c r="BL1864" s="24">
        <v>0</v>
      </c>
      <c r="BM1864" s="24">
        <v>0</v>
      </c>
      <c r="BN1864" s="24">
        <v>0</v>
      </c>
      <c r="BO1864" s="24">
        <v>0</v>
      </c>
      <c r="BP1864" s="24">
        <v>0</v>
      </c>
      <c r="BQ1864" s="24">
        <v>0</v>
      </c>
      <c r="BR1864" s="24">
        <v>0</v>
      </c>
      <c r="BS1864" s="24">
        <v>0</v>
      </c>
      <c r="BT1864" s="24">
        <v>0</v>
      </c>
      <c r="BU1864" s="24">
        <v>0</v>
      </c>
      <c r="BV1864" s="24">
        <v>0</v>
      </c>
      <c r="BW1864" s="24">
        <v>0</v>
      </c>
      <c r="BX1864" s="24">
        <v>0</v>
      </c>
      <c r="BY1864" s="24">
        <v>0</v>
      </c>
      <c r="BZ1864" s="24">
        <v>0</v>
      </c>
      <c r="CB1864" s="24">
        <v>0</v>
      </c>
      <c r="CC1864" s="24">
        <v>0</v>
      </c>
      <c r="CD1864" s="24">
        <v>100</v>
      </c>
      <c r="CE1864" s="24">
        <v>90</v>
      </c>
      <c r="CF1864" s="24">
        <v>80</v>
      </c>
      <c r="CG1864" s="24">
        <v>90</v>
      </c>
      <c r="CH1864" s="24">
        <v>90</v>
      </c>
      <c r="CI1864" s="24">
        <v>90</v>
      </c>
      <c r="CO1864" s="34">
        <f t="shared" si="129"/>
        <v>465011</v>
      </c>
    </row>
    <row r="1865" spans="1:93" ht="15" hidden="1">
      <c r="A1865" s="23" t="s">
        <v>188</v>
      </c>
      <c r="B1865" s="52">
        <v>43801</v>
      </c>
      <c r="C1865" s="25" t="str">
        <f>IF(B1865=B1867,TRUE,"")</f>
        <v/>
      </c>
      <c r="G1865" s="24">
        <f t="shared" si="126"/>
        <v>122</v>
      </c>
      <c r="H1865" s="32">
        <v>466228</v>
      </c>
      <c r="I1865" s="24" t="str">
        <f>IF(AND((A1865=A1867),(H1865&gt;H1867)),FALSE,"")</f>
        <v/>
      </c>
      <c r="K1865" s="24">
        <f>IF(J1865&gt;900,_xlfn.XLOOKUP(ROUND(J1865,0),'CM-VL-G-C-GL-B-T-ClassRimThickn'!$B$1:$B$112,'CM-VL-G-C-GL-B-T-ClassRimThickn'!$C$1:$C$112,0,1,1),J1865)</f>
        <v>0</v>
      </c>
      <c r="L1865" s="24">
        <v>68</v>
      </c>
      <c r="M1865" s="24">
        <f>IF(L1865&gt;900,_xlfn.XLOOKUP(ROUND(L1865,0),'CM-VL-G-C-GL-B-T-ClassRimThickn'!$B$1:$B$112,'CM-VL-G-C-GL-B-T-ClassRimThickn'!$C$1:$C$112,0,1,1),L1865)</f>
        <v>68</v>
      </c>
      <c r="N1865" s="24">
        <v>68</v>
      </c>
      <c r="O1865" s="24">
        <f>IF(N1865&gt;900,_xlfn.XLOOKUP(ROUND(N1865,0),'CM-VL-G-C-GL-B-T-ClassRimThickn'!$B$1:$B$112,'CM-VL-G-C-GL-B-T-ClassRimThickn'!$C$1:$C$112,0,1,1),N1865)</f>
        <v>68</v>
      </c>
      <c r="P1865" s="24">
        <v>73</v>
      </c>
      <c r="Q1865" s="24">
        <f>IF(P1865&gt;900,_xlfn.XLOOKUP(ROUND(P1865,0),'CM-VL-G-C-GL-B-T-ClassRimThickn'!$B$1:$B$112,'CM-VL-G-C-GL-B-T-ClassRimThickn'!$C$1:$C$112,0,1,1),P1865)</f>
        <v>73</v>
      </c>
      <c r="S1865" s="24">
        <f>IF(R1865&gt;900,_xlfn.XLOOKUP(ROUND(R1865,0),'CM-VL-G-C-GL-B-T-ClassRimThickn'!$B$1:$B$112,'CM-VL-G-C-GL-B-T-ClassRimThickn'!$C$1:$C$112,0,1,1),R1865)</f>
        <v>0</v>
      </c>
      <c r="T1865" s="24">
        <v>68</v>
      </c>
      <c r="U1865" s="24">
        <f>IF(T1865&gt;900,_xlfn.XLOOKUP(ROUND(T1865,0),'CM-VL-G-C-GL-B-T-ClassRimThickn'!$B$1:$B$112,'CM-VL-G-C-GL-B-T-ClassRimThickn'!$C$1:$C$112,0,1,1),T1865)</f>
        <v>68</v>
      </c>
      <c r="V1865" s="24">
        <v>67</v>
      </c>
      <c r="W1865" s="24">
        <f>IF(V1865&gt;900,_xlfn.XLOOKUP(ROUND(V1865,0),'CM-VL-G-C-GL-B-T-ClassRimThickn'!$B$1:$B$112,'CM-VL-G-C-GL-B-T-ClassRimThickn'!$C$1:$C$112,0,1,1),V1865)</f>
        <v>67</v>
      </c>
      <c r="X1865" s="24">
        <v>68</v>
      </c>
      <c r="Y1865" s="24">
        <f>IF(X1865&gt;900,_xlfn.XLOOKUP(ROUND(X1865,0),'CM-VL-G-C-GL-B-T-ClassRimThickn'!$B$1:$B$112,'CM-VL-G-C-GL-B-T-ClassRimThickn'!$C$1:$C$112,0,1,1),X1865)</f>
        <v>68</v>
      </c>
      <c r="Z1865" s="24">
        <v>68</v>
      </c>
      <c r="AA1865" s="24">
        <f>IF(Z1865&gt;900,_xlfn.XLOOKUP(ROUND(Z1865,0),'CM-VL-G-C-GL-B-T-ClassRimThickn'!$B$1:$B$112,'CM-VL-G-C-GL-B-T-ClassRimThickn'!$C$1:$C$112,0,1,1),Z1865)</f>
        <v>68</v>
      </c>
      <c r="AB1865" s="24">
        <v>72</v>
      </c>
      <c r="AC1865" s="24">
        <f>IF(AB1865&gt;900,_xlfn.XLOOKUP(ROUND(AB1865,0),'CM-VL-G-C-GL-B-T-ClassRimThickn'!$B$1:$B$112,'CM-VL-G-C-GL-B-T-ClassRimThickn'!$C$1:$C$112,0,1,1),AB1865)</f>
        <v>72</v>
      </c>
      <c r="AD1865" s="24">
        <v>70</v>
      </c>
      <c r="AE1865" s="24">
        <f>IF(AD1865&gt;900,_xlfn.XLOOKUP(ROUND(AD1865,0),'CM-VL-G-C-GL-B-T-ClassRimThickn'!$B$1:$B$112,'CM-VL-G-C-GL-B-T-ClassRimThickn'!$C$1:$C$112,0,1,1),AD1865)</f>
        <v>70</v>
      </c>
      <c r="AF1865" s="24">
        <v>68</v>
      </c>
      <c r="AG1865" s="24">
        <f>IF(AF1865&gt;900,_xlfn.XLOOKUP(ROUND(AF1865,0),'CM-VL-G-C-GL-B-T-ClassRimThickn'!$B$1:$B$112,'CM-VL-G-C-GL-B-T-ClassRimThickn'!$C$1:$C$112,0,1,1),AF1865)</f>
        <v>68</v>
      </c>
      <c r="AH1865" s="24">
        <v>27</v>
      </c>
      <c r="AI1865" s="24">
        <v>27</v>
      </c>
      <c r="AJ1865" s="24">
        <v>27</v>
      </c>
      <c r="AK1865" s="24">
        <v>28</v>
      </c>
      <c r="AL1865" s="24">
        <v>29</v>
      </c>
      <c r="AM1865" s="24">
        <v>28</v>
      </c>
      <c r="AN1865" s="24">
        <v>27</v>
      </c>
      <c r="AO1865" s="24">
        <v>27</v>
      </c>
      <c r="AP1865" s="24">
        <v>27</v>
      </c>
      <c r="AQ1865" s="24">
        <v>27</v>
      </c>
      <c r="AR1865" s="24">
        <v>27</v>
      </c>
      <c r="AS1865" s="24">
        <v>28</v>
      </c>
      <c r="AT1865" s="24">
        <v>29</v>
      </c>
      <c r="AU1865" s="24">
        <v>30</v>
      </c>
      <c r="AV1865" s="24">
        <v>29</v>
      </c>
      <c r="AW1865" s="24">
        <v>29</v>
      </c>
      <c r="AX1865" s="24">
        <v>29</v>
      </c>
      <c r="AY1865" s="24">
        <v>29</v>
      </c>
      <c r="AZ1865" s="24">
        <v>30</v>
      </c>
      <c r="BA1865" s="24">
        <v>30</v>
      </c>
      <c r="BB1865" s="24">
        <v>29</v>
      </c>
      <c r="BC1865" s="24">
        <v>30</v>
      </c>
      <c r="BD1865" s="24">
        <v>30</v>
      </c>
      <c r="BE1865" s="24">
        <v>30</v>
      </c>
      <c r="BF1865" s="24">
        <v>0</v>
      </c>
      <c r="BG1865" s="24">
        <v>0</v>
      </c>
      <c r="BH1865" s="24">
        <v>0</v>
      </c>
      <c r="BI1865" s="24">
        <v>0</v>
      </c>
      <c r="BJ1865" s="24">
        <v>0</v>
      </c>
      <c r="BL1865" s="24">
        <v>0</v>
      </c>
      <c r="BM1865" s="24">
        <v>0</v>
      </c>
      <c r="BN1865" s="24">
        <v>0</v>
      </c>
      <c r="BO1865" s="24">
        <v>0</v>
      </c>
      <c r="BP1865" s="24">
        <v>0</v>
      </c>
      <c r="BQ1865" s="24">
        <v>0</v>
      </c>
      <c r="BR1865" s="24">
        <v>0</v>
      </c>
      <c r="BS1865" s="24">
        <v>0</v>
      </c>
      <c r="BT1865" s="24">
        <v>0</v>
      </c>
      <c r="BU1865" s="24">
        <v>0</v>
      </c>
      <c r="BV1865" s="24">
        <v>0</v>
      </c>
      <c r="BW1865" s="24">
        <v>0</v>
      </c>
      <c r="BX1865" s="24">
        <v>0</v>
      </c>
      <c r="BY1865" s="24">
        <v>0</v>
      </c>
      <c r="BZ1865" s="24">
        <v>0</v>
      </c>
      <c r="CB1865" s="24">
        <v>0</v>
      </c>
      <c r="CC1865" s="24">
        <v>0</v>
      </c>
      <c r="CD1865" s="24">
        <v>90</v>
      </c>
      <c r="CE1865" s="24">
        <v>90</v>
      </c>
      <c r="CF1865" s="24">
        <v>80</v>
      </c>
      <c r="CG1865" s="24">
        <v>90</v>
      </c>
      <c r="CH1865" s="24">
        <v>90</v>
      </c>
      <c r="CI1865" s="24">
        <v>80</v>
      </c>
      <c r="CO1865" s="34">
        <f t="shared" si="129"/>
        <v>466228</v>
      </c>
    </row>
    <row r="1866" spans="1:93" ht="15" hidden="1">
      <c r="A1866" s="23" t="s">
        <v>188</v>
      </c>
      <c r="B1866" s="55">
        <v>43901</v>
      </c>
      <c r="C1866" s="25"/>
      <c r="E1866" s="45" t="s">
        <v>147</v>
      </c>
      <c r="G1866" s="24">
        <f t="shared" si="126"/>
        <v>100</v>
      </c>
      <c r="H1866" s="46">
        <v>473626</v>
      </c>
      <c r="J1866" s="47">
        <v>66</v>
      </c>
      <c r="L1866" s="48">
        <v>67</v>
      </c>
      <c r="N1866" s="48">
        <v>66</v>
      </c>
      <c r="P1866" s="48">
        <v>71</v>
      </c>
      <c r="R1866" s="48">
        <v>70</v>
      </c>
      <c r="T1866" s="48">
        <v>66</v>
      </c>
      <c r="V1866" s="48">
        <v>67</v>
      </c>
      <c r="X1866" s="48">
        <v>67</v>
      </c>
      <c r="Z1866" s="48">
        <v>67</v>
      </c>
      <c r="AB1866" s="48">
        <v>71</v>
      </c>
      <c r="AD1866" s="48">
        <v>70</v>
      </c>
      <c r="AF1866" s="48">
        <v>68</v>
      </c>
      <c r="AH1866" s="41">
        <v>28</v>
      </c>
      <c r="AI1866" s="41">
        <v>28</v>
      </c>
      <c r="AJ1866" s="41">
        <v>28</v>
      </c>
      <c r="AK1866" s="41">
        <v>27.5</v>
      </c>
      <c r="AL1866" s="41">
        <v>27</v>
      </c>
      <c r="AM1866" s="41">
        <v>28</v>
      </c>
      <c r="AN1866" s="41">
        <v>27.5</v>
      </c>
      <c r="AO1866" s="41">
        <v>27</v>
      </c>
      <c r="AP1866" s="41">
        <v>28</v>
      </c>
      <c r="AQ1866" s="41">
        <v>28</v>
      </c>
      <c r="AR1866" s="41">
        <v>28.5</v>
      </c>
      <c r="AS1866" s="41">
        <v>28</v>
      </c>
      <c r="AT1866" s="49">
        <v>29.5</v>
      </c>
      <c r="AU1866" s="49">
        <v>30</v>
      </c>
      <c r="AV1866" s="49">
        <v>30</v>
      </c>
      <c r="AW1866" s="49">
        <v>30</v>
      </c>
      <c r="AX1866" s="49">
        <v>29</v>
      </c>
      <c r="AY1866" s="49">
        <v>29.5</v>
      </c>
      <c r="AZ1866" s="49">
        <v>29</v>
      </c>
      <c r="BA1866" s="49">
        <v>29</v>
      </c>
      <c r="BB1866" s="49">
        <v>29</v>
      </c>
      <c r="BC1866" s="49">
        <v>29</v>
      </c>
      <c r="BD1866" s="49">
        <v>28.5</v>
      </c>
      <c r="BE1866" s="49">
        <v>29</v>
      </c>
      <c r="BF1866" s="41">
        <v>0</v>
      </c>
      <c r="BG1866" s="41">
        <v>0</v>
      </c>
      <c r="BH1866" s="41">
        <v>0</v>
      </c>
      <c r="BI1866" s="41">
        <v>0</v>
      </c>
      <c r="BJ1866" s="41">
        <v>0</v>
      </c>
      <c r="BK1866" s="41">
        <v>0</v>
      </c>
      <c r="BL1866" s="41">
        <v>0</v>
      </c>
      <c r="BM1866" s="41">
        <v>0</v>
      </c>
      <c r="BN1866" s="41">
        <v>0</v>
      </c>
      <c r="BO1866" s="41">
        <v>0</v>
      </c>
      <c r="BP1866" s="41">
        <v>0</v>
      </c>
      <c r="BQ1866" s="41">
        <v>0</v>
      </c>
      <c r="BR1866" s="44">
        <v>0</v>
      </c>
      <c r="BS1866" s="44">
        <v>0</v>
      </c>
      <c r="BT1866" s="44">
        <v>0</v>
      </c>
      <c r="BU1866" s="44">
        <v>0</v>
      </c>
      <c r="BV1866" s="44">
        <v>0</v>
      </c>
      <c r="BW1866" s="44">
        <v>0</v>
      </c>
      <c r="BX1866" s="44">
        <v>0</v>
      </c>
      <c r="BY1866" s="44">
        <v>0</v>
      </c>
      <c r="BZ1866" s="44">
        <v>0</v>
      </c>
      <c r="CA1866" s="44">
        <v>0</v>
      </c>
      <c r="CB1866" s="44">
        <v>0</v>
      </c>
      <c r="CC1866" s="44">
        <v>0</v>
      </c>
      <c r="CD1866">
        <v>95</v>
      </c>
      <c r="CE1866">
        <v>90</v>
      </c>
      <c r="CF1866">
        <v>90</v>
      </c>
      <c r="CG1866">
        <v>90</v>
      </c>
      <c r="CH1866">
        <v>90</v>
      </c>
      <c r="CI1866">
        <v>85</v>
      </c>
      <c r="CJ1866" s="24">
        <v>95</v>
      </c>
      <c r="CK1866" s="24">
        <v>110</v>
      </c>
      <c r="CL1866" s="24">
        <v>870</v>
      </c>
      <c r="CM1866" s="24">
        <v>880</v>
      </c>
      <c r="CO1866" s="34">
        <f t="shared" si="129"/>
        <v>473626</v>
      </c>
    </row>
    <row r="1867" spans="1:93" ht="15" hidden="1">
      <c r="A1867" s="23" t="s">
        <v>189</v>
      </c>
      <c r="B1867" s="52">
        <v>40220</v>
      </c>
      <c r="C1867" s="25" t="str">
        <f t="shared" si="128"/>
        <v/>
      </c>
      <c r="G1867" s="24" t="str">
        <f>IF(B1867-B1865&lt;0,"",B1867-B1865)</f>
        <v/>
      </c>
      <c r="H1867" s="24">
        <v>28848</v>
      </c>
      <c r="I1867" s="24" t="str">
        <f t="shared" si="127"/>
        <v/>
      </c>
      <c r="K1867" s="24">
        <f>IF(J1867&gt;900,_xlfn.XLOOKUP(ROUND(J1867,0),'CM-VL-G-C-GL-B-T-ClassRimThickn'!$B$1:$B$112,'CM-VL-G-C-GL-B-T-ClassRimThickn'!$C$1:$C$112,0,1,1),J1867)</f>
        <v>0</v>
      </c>
      <c r="L1867" s="24">
        <v>82</v>
      </c>
      <c r="M1867" s="24">
        <f>IF(L1867&gt;900,_xlfn.XLOOKUP(ROUND(L1867,0),'CM-VL-G-C-GL-B-T-ClassRimThickn'!$B$1:$B$112,'CM-VL-G-C-GL-B-T-ClassRimThickn'!$C$1:$C$112,0,1,1),L1867)</f>
        <v>82</v>
      </c>
      <c r="N1867" s="24">
        <v>82</v>
      </c>
      <c r="O1867" s="24">
        <f>IF(N1867&gt;900,_xlfn.XLOOKUP(ROUND(N1867,0),'CM-VL-G-C-GL-B-T-ClassRimThickn'!$B$1:$B$112,'CM-VL-G-C-GL-B-T-ClassRimThickn'!$C$1:$C$112,0,1,1),N1867)</f>
        <v>82</v>
      </c>
      <c r="P1867" s="24">
        <v>79</v>
      </c>
      <c r="Q1867" s="24">
        <f>IF(P1867&gt;900,_xlfn.XLOOKUP(ROUND(P1867,0),'CM-VL-G-C-GL-B-T-ClassRimThickn'!$B$1:$B$112,'CM-VL-G-C-GL-B-T-ClassRimThickn'!$C$1:$C$112,0,1,1),P1867)</f>
        <v>79</v>
      </c>
      <c r="S1867" s="24">
        <f>IF(R1867&gt;900,_xlfn.XLOOKUP(ROUND(R1867,0),'CM-VL-G-C-GL-B-T-ClassRimThickn'!$B$1:$B$112,'CM-VL-G-C-GL-B-T-ClassRimThickn'!$C$1:$C$112,0,1,1),R1867)</f>
        <v>0</v>
      </c>
      <c r="T1867" s="24">
        <v>82</v>
      </c>
      <c r="U1867" s="24">
        <f>IF(T1867&gt;900,_xlfn.XLOOKUP(ROUND(T1867,0),'CM-VL-G-C-GL-B-T-ClassRimThickn'!$B$1:$B$112,'CM-VL-G-C-GL-B-T-ClassRimThickn'!$C$1:$C$112,0,1,1),T1867)</f>
        <v>82</v>
      </c>
      <c r="V1867" s="24">
        <v>81</v>
      </c>
      <c r="W1867" s="24">
        <f>IF(V1867&gt;900,_xlfn.XLOOKUP(ROUND(V1867,0),'CM-VL-G-C-GL-B-T-ClassRimThickn'!$B$1:$B$112,'CM-VL-G-C-GL-B-T-ClassRimThickn'!$C$1:$C$112,0,1,1),V1867)</f>
        <v>81</v>
      </c>
      <c r="X1867" s="24">
        <v>81</v>
      </c>
      <c r="Y1867" s="24">
        <f>IF(X1867&gt;900,_xlfn.XLOOKUP(ROUND(X1867,0),'CM-VL-G-C-GL-B-T-ClassRimThickn'!$B$1:$B$112,'CM-VL-G-C-GL-B-T-ClassRimThickn'!$C$1:$C$112,0,1,1),X1867)</f>
        <v>81</v>
      </c>
      <c r="Z1867" s="24">
        <v>80</v>
      </c>
      <c r="AA1867" s="24">
        <f>IF(Z1867&gt;900,_xlfn.XLOOKUP(ROUND(Z1867,0),'CM-VL-G-C-GL-B-T-ClassRimThickn'!$B$1:$B$112,'CM-VL-G-C-GL-B-T-ClassRimThickn'!$C$1:$C$112,0,1,1),Z1867)</f>
        <v>80</v>
      </c>
      <c r="AB1867" s="24">
        <v>82</v>
      </c>
      <c r="AC1867" s="24">
        <f>IF(AB1867&gt;900,_xlfn.XLOOKUP(ROUND(AB1867,0),'CM-VL-G-C-GL-B-T-ClassRimThickn'!$B$1:$B$112,'CM-VL-G-C-GL-B-T-ClassRimThickn'!$C$1:$C$112,0,1,1),AB1867)</f>
        <v>82</v>
      </c>
      <c r="AD1867" s="24">
        <v>81</v>
      </c>
      <c r="AE1867" s="24">
        <f>IF(AD1867&gt;900,_xlfn.XLOOKUP(ROUND(AD1867,0),'CM-VL-G-C-GL-B-T-ClassRimThickn'!$B$1:$B$112,'CM-VL-G-C-GL-B-T-ClassRimThickn'!$C$1:$C$112,0,1,1),AD1867)</f>
        <v>81</v>
      </c>
      <c r="AF1867" s="24">
        <v>81</v>
      </c>
      <c r="AG1867" s="24">
        <f>IF(AF1867&gt;900,_xlfn.XLOOKUP(ROUND(AF1867,0),'CM-VL-G-C-GL-B-T-ClassRimThickn'!$B$1:$B$112,'CM-VL-G-C-GL-B-T-ClassRimThickn'!$C$1:$C$112,0,1,1),AF1867)</f>
        <v>81</v>
      </c>
      <c r="AH1867" s="24">
        <v>24</v>
      </c>
      <c r="AI1867" s="24">
        <v>27</v>
      </c>
      <c r="AJ1867" s="24">
        <v>28</v>
      </c>
      <c r="AK1867" s="24">
        <v>28</v>
      </c>
      <c r="AL1867" s="24">
        <v>27</v>
      </c>
      <c r="AM1867" s="24">
        <v>28</v>
      </c>
      <c r="AN1867" s="24">
        <v>26</v>
      </c>
      <c r="AO1867" s="24">
        <v>27</v>
      </c>
      <c r="AP1867" s="24">
        <v>28</v>
      </c>
      <c r="AQ1867" s="24">
        <v>27</v>
      </c>
      <c r="AR1867" s="24">
        <v>27</v>
      </c>
      <c r="AS1867" s="24">
        <v>28</v>
      </c>
      <c r="AT1867" s="24">
        <v>29</v>
      </c>
      <c r="AU1867" s="24">
        <v>28</v>
      </c>
      <c r="AV1867" s="24">
        <v>28</v>
      </c>
      <c r="AW1867" s="24">
        <v>29</v>
      </c>
      <c r="AX1867" s="24">
        <v>28</v>
      </c>
      <c r="AY1867" s="24">
        <v>28</v>
      </c>
      <c r="AZ1867" s="24">
        <v>29</v>
      </c>
      <c r="BA1867" s="24">
        <v>29</v>
      </c>
      <c r="BB1867" s="24">
        <v>28</v>
      </c>
      <c r="BC1867" s="24">
        <v>28</v>
      </c>
      <c r="BD1867" s="24">
        <v>28</v>
      </c>
      <c r="BE1867" s="24">
        <v>28</v>
      </c>
      <c r="BF1867" s="24">
        <v>0.5</v>
      </c>
      <c r="BG1867" s="24">
        <v>0.5</v>
      </c>
      <c r="BH1867" s="24">
        <v>0</v>
      </c>
      <c r="BI1867" s="24">
        <v>0</v>
      </c>
      <c r="BJ1867" s="24">
        <v>0</v>
      </c>
      <c r="BL1867" s="24">
        <v>1</v>
      </c>
      <c r="BM1867" s="24">
        <v>0</v>
      </c>
      <c r="BN1867" s="24">
        <v>0.5</v>
      </c>
      <c r="BO1867" s="24">
        <v>0</v>
      </c>
      <c r="BP1867" s="24">
        <v>0</v>
      </c>
      <c r="BQ1867" s="24">
        <v>0</v>
      </c>
      <c r="BR1867" s="24">
        <v>0.5</v>
      </c>
      <c r="BS1867" s="24">
        <v>0.5</v>
      </c>
      <c r="BT1867" s="24">
        <v>0</v>
      </c>
      <c r="BU1867" s="24">
        <v>0.5</v>
      </c>
      <c r="BV1867" s="24">
        <v>0.5</v>
      </c>
      <c r="BW1867" s="24">
        <v>0</v>
      </c>
      <c r="BX1867" s="24">
        <v>0.5</v>
      </c>
      <c r="BY1867" s="24">
        <v>0.5</v>
      </c>
      <c r="BZ1867" s="24">
        <v>0</v>
      </c>
      <c r="CB1867" s="24">
        <v>0.5</v>
      </c>
      <c r="CC1867" s="24">
        <v>0</v>
      </c>
      <c r="CD1867" s="24">
        <v>110</v>
      </c>
      <c r="CE1867" s="24">
        <v>110</v>
      </c>
      <c r="CF1867" s="24">
        <v>110</v>
      </c>
      <c r="CG1867" s="24">
        <v>115</v>
      </c>
      <c r="CH1867" s="24">
        <v>115</v>
      </c>
      <c r="CI1867" s="24">
        <v>110</v>
      </c>
      <c r="CO1867" s="34">
        <f t="shared" si="129"/>
        <v>28848</v>
      </c>
    </row>
    <row r="1868" spans="1:93" ht="15" hidden="1">
      <c r="A1868" s="23" t="s">
        <v>189</v>
      </c>
      <c r="B1868" s="52">
        <v>40260</v>
      </c>
      <c r="C1868" s="25" t="str">
        <f t="shared" si="128"/>
        <v/>
      </c>
      <c r="G1868" s="24">
        <f t="shared" si="126"/>
        <v>40</v>
      </c>
      <c r="H1868" s="24">
        <v>35632</v>
      </c>
      <c r="I1868" s="24" t="str">
        <f t="shared" si="127"/>
        <v/>
      </c>
      <c r="K1868" s="24">
        <f>IF(J1868&gt;900,_xlfn.XLOOKUP(ROUND(J1868,0),'CM-VL-G-C-GL-B-T-ClassRimThickn'!$B$1:$B$112,'CM-VL-G-C-GL-B-T-ClassRimThickn'!$C$1:$C$112,0,1,1),J1868)</f>
        <v>0</v>
      </c>
      <c r="L1868" s="24">
        <v>80</v>
      </c>
      <c r="M1868" s="24">
        <f>IF(L1868&gt;900,_xlfn.XLOOKUP(ROUND(L1868,0),'CM-VL-G-C-GL-B-T-ClassRimThickn'!$B$1:$B$112,'CM-VL-G-C-GL-B-T-ClassRimThickn'!$C$1:$C$112,0,1,1),L1868)</f>
        <v>80</v>
      </c>
      <c r="N1868" s="24">
        <v>80</v>
      </c>
      <c r="O1868" s="24">
        <f>IF(N1868&gt;900,_xlfn.XLOOKUP(ROUND(N1868,0),'CM-VL-G-C-GL-B-T-ClassRimThickn'!$B$1:$B$112,'CM-VL-G-C-GL-B-T-ClassRimThickn'!$C$1:$C$112,0,1,1),N1868)</f>
        <v>80</v>
      </c>
      <c r="P1868" s="24">
        <v>81</v>
      </c>
      <c r="Q1868" s="24">
        <f>IF(P1868&gt;900,_xlfn.XLOOKUP(ROUND(P1868,0),'CM-VL-G-C-GL-B-T-ClassRimThickn'!$B$1:$B$112,'CM-VL-G-C-GL-B-T-ClassRimThickn'!$C$1:$C$112,0,1,1),P1868)</f>
        <v>81</v>
      </c>
      <c r="S1868" s="24">
        <f>IF(R1868&gt;900,_xlfn.XLOOKUP(ROUND(R1868,0),'CM-VL-G-C-GL-B-T-ClassRimThickn'!$B$1:$B$112,'CM-VL-G-C-GL-B-T-ClassRimThickn'!$C$1:$C$112,0,1,1),R1868)</f>
        <v>0</v>
      </c>
      <c r="T1868" s="24">
        <v>80</v>
      </c>
      <c r="U1868" s="24">
        <f>IF(T1868&gt;900,_xlfn.XLOOKUP(ROUND(T1868,0),'CM-VL-G-C-GL-B-T-ClassRimThickn'!$B$1:$B$112,'CM-VL-G-C-GL-B-T-ClassRimThickn'!$C$1:$C$112,0,1,1),T1868)</f>
        <v>80</v>
      </c>
      <c r="V1868" s="24">
        <v>82</v>
      </c>
      <c r="W1868" s="24">
        <f>IF(V1868&gt;900,_xlfn.XLOOKUP(ROUND(V1868,0),'CM-VL-G-C-GL-B-T-ClassRimThickn'!$B$1:$B$112,'CM-VL-G-C-GL-B-T-ClassRimThickn'!$C$1:$C$112,0,1,1),V1868)</f>
        <v>82</v>
      </c>
      <c r="X1868" s="24">
        <v>82</v>
      </c>
      <c r="Y1868" s="24">
        <f>IF(X1868&gt;900,_xlfn.XLOOKUP(ROUND(X1868,0),'CM-VL-G-C-GL-B-T-ClassRimThickn'!$B$1:$B$112,'CM-VL-G-C-GL-B-T-ClassRimThickn'!$C$1:$C$112,0,1,1),X1868)</f>
        <v>82</v>
      </c>
      <c r="Z1868" s="24">
        <v>81</v>
      </c>
      <c r="AA1868" s="24">
        <f>IF(Z1868&gt;900,_xlfn.XLOOKUP(ROUND(Z1868,0),'CM-VL-G-C-GL-B-T-ClassRimThickn'!$B$1:$B$112,'CM-VL-G-C-GL-B-T-ClassRimThickn'!$C$1:$C$112,0,1,1),Z1868)</f>
        <v>81</v>
      </c>
      <c r="AB1868" s="24">
        <v>81</v>
      </c>
      <c r="AC1868" s="24">
        <f>IF(AB1868&gt;900,_xlfn.XLOOKUP(ROUND(AB1868,0),'CM-VL-G-C-GL-B-T-ClassRimThickn'!$B$1:$B$112,'CM-VL-G-C-GL-B-T-ClassRimThickn'!$C$1:$C$112,0,1,1),AB1868)</f>
        <v>81</v>
      </c>
      <c r="AD1868" s="24">
        <v>81</v>
      </c>
      <c r="AE1868" s="24">
        <f>IF(AD1868&gt;900,_xlfn.XLOOKUP(ROUND(AD1868,0),'CM-VL-G-C-GL-B-T-ClassRimThickn'!$B$1:$B$112,'CM-VL-G-C-GL-B-T-ClassRimThickn'!$C$1:$C$112,0,1,1),AD1868)</f>
        <v>81</v>
      </c>
      <c r="AF1868" s="24">
        <v>81</v>
      </c>
      <c r="AG1868" s="24">
        <f>IF(AF1868&gt;900,_xlfn.XLOOKUP(ROUND(AF1868,0),'CM-VL-G-C-GL-B-T-ClassRimThickn'!$B$1:$B$112,'CM-VL-G-C-GL-B-T-ClassRimThickn'!$C$1:$C$112,0,1,1),AF1868)</f>
        <v>81</v>
      </c>
      <c r="AH1868" s="24">
        <v>26</v>
      </c>
      <c r="AI1868" s="24">
        <v>27</v>
      </c>
      <c r="AJ1868" s="24">
        <v>26</v>
      </c>
      <c r="AK1868" s="24">
        <v>27</v>
      </c>
      <c r="AL1868" s="24">
        <v>27</v>
      </c>
      <c r="AM1868" s="24">
        <v>27</v>
      </c>
      <c r="AN1868" s="24">
        <v>26</v>
      </c>
      <c r="AO1868" s="24">
        <v>26</v>
      </c>
      <c r="AP1868" s="24">
        <v>28</v>
      </c>
      <c r="AQ1868" s="24">
        <v>27</v>
      </c>
      <c r="AR1868" s="24">
        <v>28</v>
      </c>
      <c r="AS1868" s="24">
        <v>27</v>
      </c>
      <c r="AT1868" s="24">
        <v>29</v>
      </c>
      <c r="AU1868" s="24">
        <v>29</v>
      </c>
      <c r="AV1868" s="24">
        <v>29</v>
      </c>
      <c r="AW1868" s="24">
        <v>28</v>
      </c>
      <c r="AX1868" s="24">
        <v>28</v>
      </c>
      <c r="AY1868" s="24">
        <v>28</v>
      </c>
      <c r="AZ1868" s="24">
        <v>28</v>
      </c>
      <c r="BA1868" s="24">
        <v>29</v>
      </c>
      <c r="BB1868" s="24">
        <v>28</v>
      </c>
      <c r="BC1868" s="24">
        <v>28</v>
      </c>
      <c r="BD1868" s="24">
        <v>28</v>
      </c>
      <c r="BE1868" s="24">
        <v>28</v>
      </c>
      <c r="BF1868" s="24">
        <v>1</v>
      </c>
      <c r="BG1868" s="24">
        <v>1</v>
      </c>
      <c r="BH1868" s="24">
        <v>1</v>
      </c>
      <c r="BI1868" s="24">
        <v>1</v>
      </c>
      <c r="BJ1868" s="24">
        <v>1</v>
      </c>
      <c r="BL1868" s="24">
        <v>0.5</v>
      </c>
      <c r="BM1868" s="24">
        <v>0.5</v>
      </c>
      <c r="BN1868" s="24">
        <v>0</v>
      </c>
      <c r="BO1868" s="24">
        <v>0.5</v>
      </c>
      <c r="BP1868" s="24">
        <v>0.5</v>
      </c>
      <c r="BQ1868" s="24">
        <v>0.5</v>
      </c>
      <c r="BR1868" s="24">
        <v>0.5</v>
      </c>
      <c r="BS1868" s="24">
        <v>0.5</v>
      </c>
      <c r="BT1868" s="24">
        <v>0.5</v>
      </c>
      <c r="BU1868" s="24">
        <v>0.5</v>
      </c>
      <c r="BV1868" s="24">
        <v>0.5</v>
      </c>
      <c r="BW1868" s="24">
        <v>0.5</v>
      </c>
      <c r="BX1868" s="24">
        <v>0</v>
      </c>
      <c r="BY1868" s="24">
        <v>0</v>
      </c>
      <c r="BZ1868" s="24">
        <v>0</v>
      </c>
      <c r="CB1868" s="24">
        <v>0</v>
      </c>
      <c r="CC1868" s="24">
        <v>0</v>
      </c>
      <c r="CD1868" s="24">
        <v>115</v>
      </c>
      <c r="CE1868" s="24">
        <v>115</v>
      </c>
      <c r="CF1868" s="24">
        <v>115</v>
      </c>
      <c r="CG1868" s="24">
        <v>120</v>
      </c>
      <c r="CH1868" s="24">
        <v>120</v>
      </c>
      <c r="CI1868" s="24">
        <v>120</v>
      </c>
      <c r="CO1868" s="34">
        <f t="shared" si="129"/>
        <v>35632</v>
      </c>
    </row>
    <row r="1869" spans="1:93" ht="15" hidden="1">
      <c r="A1869" s="23" t="s">
        <v>189</v>
      </c>
      <c r="B1869" s="52">
        <v>40418</v>
      </c>
      <c r="C1869" s="25" t="str">
        <f t="shared" si="128"/>
        <v/>
      </c>
      <c r="G1869" s="24">
        <f t="shared" si="126"/>
        <v>158</v>
      </c>
      <c r="H1869" s="24">
        <v>57072</v>
      </c>
      <c r="I1869" s="24" t="str">
        <f t="shared" si="127"/>
        <v/>
      </c>
      <c r="K1869" s="24">
        <f>IF(J1869&gt;900,_xlfn.XLOOKUP(ROUND(J1869,0),'CM-VL-G-C-GL-B-T-ClassRimThickn'!$B$1:$B$112,'CM-VL-G-C-GL-B-T-ClassRimThickn'!$C$1:$C$112,0,1,1),J1869)</f>
        <v>0</v>
      </c>
      <c r="L1869" s="24">
        <v>79</v>
      </c>
      <c r="M1869" s="24">
        <f>IF(L1869&gt;900,_xlfn.XLOOKUP(ROUND(L1869,0),'CM-VL-G-C-GL-B-T-ClassRimThickn'!$B$1:$B$112,'CM-VL-G-C-GL-B-T-ClassRimThickn'!$C$1:$C$112,0,1,1),L1869)</f>
        <v>79</v>
      </c>
      <c r="N1869" s="24">
        <v>79</v>
      </c>
      <c r="O1869" s="24">
        <f>IF(N1869&gt;900,_xlfn.XLOOKUP(ROUND(N1869,0),'CM-VL-G-C-GL-B-T-ClassRimThickn'!$B$1:$B$112,'CM-VL-G-C-GL-B-T-ClassRimThickn'!$C$1:$C$112,0,1,1),N1869)</f>
        <v>79</v>
      </c>
      <c r="P1869" s="24">
        <v>78</v>
      </c>
      <c r="Q1869" s="24">
        <f>IF(P1869&gt;900,_xlfn.XLOOKUP(ROUND(P1869,0),'CM-VL-G-C-GL-B-T-ClassRimThickn'!$B$1:$B$112,'CM-VL-G-C-GL-B-T-ClassRimThickn'!$C$1:$C$112,0,1,1),P1869)</f>
        <v>78</v>
      </c>
      <c r="S1869" s="24">
        <f>IF(R1869&gt;900,_xlfn.XLOOKUP(ROUND(R1869,0),'CM-VL-G-C-GL-B-T-ClassRimThickn'!$B$1:$B$112,'CM-VL-G-C-GL-B-T-ClassRimThickn'!$C$1:$C$112,0,1,1),R1869)</f>
        <v>0</v>
      </c>
      <c r="T1869" s="24">
        <v>80</v>
      </c>
      <c r="U1869" s="24">
        <f>IF(T1869&gt;900,_xlfn.XLOOKUP(ROUND(T1869,0),'CM-VL-G-C-GL-B-T-ClassRimThickn'!$B$1:$B$112,'CM-VL-G-C-GL-B-T-ClassRimThickn'!$C$1:$C$112,0,1,1),T1869)</f>
        <v>80</v>
      </c>
      <c r="V1869" s="24">
        <v>77</v>
      </c>
      <c r="W1869" s="24">
        <f>IF(V1869&gt;900,_xlfn.XLOOKUP(ROUND(V1869,0),'CM-VL-G-C-GL-B-T-ClassRimThickn'!$B$1:$B$112,'CM-VL-G-C-GL-B-T-ClassRimThickn'!$C$1:$C$112,0,1,1),V1869)</f>
        <v>77</v>
      </c>
      <c r="X1869" s="24">
        <v>78</v>
      </c>
      <c r="Y1869" s="24">
        <f>IF(X1869&gt;900,_xlfn.XLOOKUP(ROUND(X1869,0),'CM-VL-G-C-GL-B-T-ClassRimThickn'!$B$1:$B$112,'CM-VL-G-C-GL-B-T-ClassRimThickn'!$C$1:$C$112,0,1,1),X1869)</f>
        <v>78</v>
      </c>
      <c r="Z1869" s="24">
        <v>78</v>
      </c>
      <c r="AA1869" s="24">
        <f>IF(Z1869&gt;900,_xlfn.XLOOKUP(ROUND(Z1869,0),'CM-VL-G-C-GL-B-T-ClassRimThickn'!$B$1:$B$112,'CM-VL-G-C-GL-B-T-ClassRimThickn'!$C$1:$C$112,0,1,1),Z1869)</f>
        <v>78</v>
      </c>
      <c r="AB1869" s="24">
        <v>79</v>
      </c>
      <c r="AC1869" s="24">
        <f>IF(AB1869&gt;900,_xlfn.XLOOKUP(ROUND(AB1869,0),'CM-VL-G-C-GL-B-T-ClassRimThickn'!$B$1:$B$112,'CM-VL-G-C-GL-B-T-ClassRimThickn'!$C$1:$C$112,0,1,1),AB1869)</f>
        <v>79</v>
      </c>
      <c r="AD1869" s="24">
        <v>80</v>
      </c>
      <c r="AE1869" s="24">
        <f>IF(AD1869&gt;900,_xlfn.XLOOKUP(ROUND(AD1869,0),'CM-VL-G-C-GL-B-T-ClassRimThickn'!$B$1:$B$112,'CM-VL-G-C-GL-B-T-ClassRimThickn'!$C$1:$C$112,0,1,1),AD1869)</f>
        <v>80</v>
      </c>
      <c r="AF1869" s="24">
        <v>80</v>
      </c>
      <c r="AG1869" s="24">
        <f>IF(AF1869&gt;900,_xlfn.XLOOKUP(ROUND(AF1869,0),'CM-VL-G-C-GL-B-T-ClassRimThickn'!$B$1:$B$112,'CM-VL-G-C-GL-B-T-ClassRimThickn'!$C$1:$C$112,0,1,1),AF1869)</f>
        <v>80</v>
      </c>
      <c r="AH1869" s="24">
        <v>29.5</v>
      </c>
      <c r="AI1869" s="24">
        <v>27.5</v>
      </c>
      <c r="AJ1869" s="24">
        <v>27</v>
      </c>
      <c r="AK1869" s="24">
        <v>27</v>
      </c>
      <c r="AL1869" s="24">
        <v>25</v>
      </c>
      <c r="AM1869" s="24">
        <v>29</v>
      </c>
      <c r="AN1869" s="24">
        <v>29</v>
      </c>
      <c r="AO1869" s="24">
        <v>26.5</v>
      </c>
      <c r="AP1869" s="24">
        <v>28</v>
      </c>
      <c r="AQ1869" s="24">
        <v>27.5</v>
      </c>
      <c r="AR1869" s="24">
        <v>26</v>
      </c>
      <c r="AS1869" s="24">
        <v>29</v>
      </c>
      <c r="AT1869" s="24">
        <v>29</v>
      </c>
      <c r="AU1869" s="24">
        <v>30</v>
      </c>
      <c r="AV1869" s="24">
        <v>30</v>
      </c>
      <c r="AW1869" s="24">
        <v>29.5</v>
      </c>
      <c r="AX1869" s="24">
        <v>31.5</v>
      </c>
      <c r="AY1869" s="24">
        <v>29</v>
      </c>
      <c r="AZ1869" s="24">
        <v>29</v>
      </c>
      <c r="BA1869" s="24">
        <v>30</v>
      </c>
      <c r="BB1869" s="24">
        <v>30</v>
      </c>
      <c r="BC1869" s="24">
        <v>29.5</v>
      </c>
      <c r="BD1869" s="24">
        <v>31</v>
      </c>
      <c r="BE1869" s="24">
        <v>30</v>
      </c>
      <c r="BF1869" s="24">
        <v>0</v>
      </c>
      <c r="BG1869" s="24">
        <v>0.5</v>
      </c>
      <c r="BH1869" s="24">
        <v>0.3</v>
      </c>
      <c r="BI1869" s="24">
        <v>0</v>
      </c>
      <c r="BJ1869" s="24">
        <v>0.3</v>
      </c>
      <c r="BL1869" s="24">
        <v>0</v>
      </c>
      <c r="BM1869" s="24">
        <v>0.3</v>
      </c>
      <c r="BN1869" s="24">
        <v>0.3</v>
      </c>
      <c r="BO1869" s="24">
        <v>0</v>
      </c>
      <c r="BP1869" s="24">
        <v>0.3</v>
      </c>
      <c r="BQ1869" s="24">
        <v>0</v>
      </c>
      <c r="BR1869" s="24">
        <v>0</v>
      </c>
      <c r="BS1869" s="24">
        <v>0</v>
      </c>
      <c r="BT1869" s="24">
        <v>0.3</v>
      </c>
      <c r="BU1869" s="24">
        <v>0</v>
      </c>
      <c r="BV1869" s="24">
        <v>0.3</v>
      </c>
      <c r="BW1869" s="24">
        <v>0</v>
      </c>
      <c r="BX1869" s="24">
        <v>0</v>
      </c>
      <c r="BY1869" s="24">
        <v>0</v>
      </c>
      <c r="BZ1869" s="24">
        <v>0.3</v>
      </c>
      <c r="CB1869" s="24">
        <v>0.3</v>
      </c>
      <c r="CC1869" s="24">
        <v>0</v>
      </c>
      <c r="CD1869" s="24">
        <v>90</v>
      </c>
      <c r="CE1869" s="24">
        <v>105</v>
      </c>
      <c r="CF1869" s="24">
        <v>110</v>
      </c>
      <c r="CG1869" s="24">
        <v>105</v>
      </c>
      <c r="CH1869" s="24">
        <v>105</v>
      </c>
      <c r="CI1869" s="24">
        <v>100</v>
      </c>
      <c r="CO1869" s="34">
        <f t="shared" si="129"/>
        <v>57072</v>
      </c>
    </row>
    <row r="1870" spans="1:93" ht="15" hidden="1">
      <c r="A1870" s="23" t="s">
        <v>189</v>
      </c>
      <c r="B1870" s="52">
        <v>40484</v>
      </c>
      <c r="C1870" s="25" t="str">
        <f t="shared" si="128"/>
        <v/>
      </c>
      <c r="G1870" s="24">
        <f t="shared" si="126"/>
        <v>66</v>
      </c>
      <c r="H1870" s="29">
        <v>72633</v>
      </c>
      <c r="I1870" s="24" t="str">
        <f t="shared" si="127"/>
        <v/>
      </c>
      <c r="K1870" s="24">
        <f>IF(J1870&gt;900,_xlfn.XLOOKUP(ROUND(J1870,0),'CM-VL-G-C-GL-B-T-ClassRimThickn'!$B$1:$B$112,'CM-VL-G-C-GL-B-T-ClassRimThickn'!$C$1:$C$112,0,1,1),J1870)</f>
        <v>0</v>
      </c>
      <c r="L1870" s="24">
        <v>78</v>
      </c>
      <c r="M1870" s="24">
        <f>IF(L1870&gt;900,_xlfn.XLOOKUP(ROUND(L1870,0),'CM-VL-G-C-GL-B-T-ClassRimThickn'!$B$1:$B$112,'CM-VL-G-C-GL-B-T-ClassRimThickn'!$C$1:$C$112,0,1,1),L1870)</f>
        <v>78</v>
      </c>
      <c r="N1870" s="24">
        <v>78</v>
      </c>
      <c r="O1870" s="24">
        <f>IF(N1870&gt;900,_xlfn.XLOOKUP(ROUND(N1870,0),'CM-VL-G-C-GL-B-T-ClassRimThickn'!$B$1:$B$112,'CM-VL-G-C-GL-B-T-ClassRimThickn'!$C$1:$C$112,0,1,1),N1870)</f>
        <v>78</v>
      </c>
      <c r="P1870" s="24">
        <v>77.5</v>
      </c>
      <c r="Q1870" s="24">
        <f>IF(P1870&gt;900,_xlfn.XLOOKUP(ROUND(P1870,0),'CM-VL-G-C-GL-B-T-ClassRimThickn'!$B$1:$B$112,'CM-VL-G-C-GL-B-T-ClassRimThickn'!$C$1:$C$112,0,1,1),P1870)</f>
        <v>77.5</v>
      </c>
      <c r="S1870" s="24">
        <f>IF(R1870&gt;900,_xlfn.XLOOKUP(ROUND(R1870,0),'CM-VL-G-C-GL-B-T-ClassRimThickn'!$B$1:$B$112,'CM-VL-G-C-GL-B-T-ClassRimThickn'!$C$1:$C$112,0,1,1),R1870)</f>
        <v>0</v>
      </c>
      <c r="T1870" s="24">
        <v>71</v>
      </c>
      <c r="U1870" s="24">
        <f>IF(T1870&gt;900,_xlfn.XLOOKUP(ROUND(T1870,0),'CM-VL-G-C-GL-B-T-ClassRimThickn'!$B$1:$B$112,'CM-VL-G-C-GL-B-T-ClassRimThickn'!$C$1:$C$112,0,1,1),T1870)</f>
        <v>71</v>
      </c>
      <c r="V1870" s="24">
        <v>76</v>
      </c>
      <c r="W1870" s="24">
        <f>IF(V1870&gt;900,_xlfn.XLOOKUP(ROUND(V1870,0),'CM-VL-G-C-GL-B-T-ClassRimThickn'!$B$1:$B$112,'CM-VL-G-C-GL-B-T-ClassRimThickn'!$C$1:$C$112,0,1,1),V1870)</f>
        <v>76</v>
      </c>
      <c r="X1870" s="24">
        <v>78</v>
      </c>
      <c r="Y1870" s="24">
        <f>IF(X1870&gt;900,_xlfn.XLOOKUP(ROUND(X1870,0),'CM-VL-G-C-GL-B-T-ClassRimThickn'!$B$1:$B$112,'CM-VL-G-C-GL-B-T-ClassRimThickn'!$C$1:$C$112,0,1,1),X1870)</f>
        <v>78</v>
      </c>
      <c r="Z1870" s="24">
        <v>77.5</v>
      </c>
      <c r="AA1870" s="24">
        <f>IF(Z1870&gt;900,_xlfn.XLOOKUP(ROUND(Z1870,0),'CM-VL-G-C-GL-B-T-ClassRimThickn'!$B$1:$B$112,'CM-VL-G-C-GL-B-T-ClassRimThickn'!$C$1:$C$112,0,1,1),Z1870)</f>
        <v>77.5</v>
      </c>
      <c r="AB1870" s="24">
        <v>79</v>
      </c>
      <c r="AC1870" s="24">
        <f>IF(AB1870&gt;900,_xlfn.XLOOKUP(ROUND(AB1870,0),'CM-VL-G-C-GL-B-T-ClassRimThickn'!$B$1:$B$112,'CM-VL-G-C-GL-B-T-ClassRimThickn'!$C$1:$C$112,0,1,1),AB1870)</f>
        <v>79</v>
      </c>
      <c r="AD1870" s="24">
        <v>79</v>
      </c>
      <c r="AE1870" s="24">
        <f>IF(AD1870&gt;900,_xlfn.XLOOKUP(ROUND(AD1870,0),'CM-VL-G-C-GL-B-T-ClassRimThickn'!$B$1:$B$112,'CM-VL-G-C-GL-B-T-ClassRimThickn'!$C$1:$C$112,0,1,1),AD1870)</f>
        <v>79</v>
      </c>
      <c r="AF1870" s="24">
        <v>72</v>
      </c>
      <c r="AG1870" s="24">
        <f>IF(AF1870&gt;900,_xlfn.XLOOKUP(ROUND(AF1870,0),'CM-VL-G-C-GL-B-T-ClassRimThickn'!$B$1:$B$112,'CM-VL-G-C-GL-B-T-ClassRimThickn'!$C$1:$C$112,0,1,1),AF1870)</f>
        <v>72</v>
      </c>
      <c r="AH1870" s="24">
        <v>28</v>
      </c>
      <c r="AI1870" s="24">
        <v>24</v>
      </c>
      <c r="AJ1870" s="24">
        <v>25.5</v>
      </c>
      <c r="AK1870" s="24">
        <v>25</v>
      </c>
      <c r="AL1870" s="24">
        <v>25</v>
      </c>
      <c r="AM1870" s="24">
        <v>26</v>
      </c>
      <c r="AN1870" s="24">
        <v>26</v>
      </c>
      <c r="AO1870" s="24">
        <v>23</v>
      </c>
      <c r="AP1870" s="24">
        <v>26.5</v>
      </c>
      <c r="AQ1870" s="24">
        <v>25</v>
      </c>
      <c r="AR1870" s="24">
        <v>25</v>
      </c>
      <c r="AS1870" s="24">
        <v>26</v>
      </c>
      <c r="AT1870" s="24">
        <v>29</v>
      </c>
      <c r="AU1870" s="24">
        <v>31.5</v>
      </c>
      <c r="AV1870" s="24">
        <v>30</v>
      </c>
      <c r="AW1870" s="24">
        <v>29.5</v>
      </c>
      <c r="AX1870" s="24">
        <v>29.5</v>
      </c>
      <c r="AY1870" s="24">
        <v>28.5</v>
      </c>
      <c r="AZ1870" s="24">
        <v>29</v>
      </c>
      <c r="BA1870" s="24">
        <v>31.5</v>
      </c>
      <c r="BB1870" s="24">
        <v>29.5</v>
      </c>
      <c r="BC1870" s="24">
        <v>30</v>
      </c>
      <c r="BD1870" s="24">
        <v>29</v>
      </c>
      <c r="BE1870" s="24">
        <v>28.5</v>
      </c>
      <c r="BF1870" s="24">
        <v>0.5</v>
      </c>
      <c r="BG1870" s="24">
        <v>0</v>
      </c>
      <c r="BH1870" s="24">
        <v>1</v>
      </c>
      <c r="BI1870" s="24">
        <v>0.5</v>
      </c>
      <c r="BJ1870" s="24">
        <v>1</v>
      </c>
      <c r="BL1870" s="24">
        <v>0.5</v>
      </c>
      <c r="BM1870" s="24">
        <v>1</v>
      </c>
      <c r="BN1870" s="24">
        <v>1</v>
      </c>
      <c r="BO1870" s="24">
        <v>0</v>
      </c>
      <c r="BP1870" s="24">
        <v>0.5</v>
      </c>
      <c r="BQ1870" s="24">
        <v>0</v>
      </c>
      <c r="BR1870" s="24">
        <v>0</v>
      </c>
      <c r="BS1870" s="24">
        <v>0</v>
      </c>
      <c r="BT1870" s="24">
        <v>0.5</v>
      </c>
      <c r="BU1870" s="24">
        <v>0.5</v>
      </c>
      <c r="BV1870" s="24">
        <v>1</v>
      </c>
      <c r="BW1870" s="24">
        <v>0</v>
      </c>
      <c r="BX1870" s="24">
        <v>0.5</v>
      </c>
      <c r="BY1870" s="24">
        <v>0</v>
      </c>
      <c r="BZ1870" s="24">
        <v>0.5</v>
      </c>
      <c r="CB1870" s="24">
        <v>1</v>
      </c>
      <c r="CC1870" s="24">
        <v>0</v>
      </c>
      <c r="CD1870" s="24">
        <v>101</v>
      </c>
      <c r="CE1870" s="24">
        <v>110</v>
      </c>
      <c r="CF1870" s="24">
        <v>102</v>
      </c>
      <c r="CG1870" s="24">
        <v>108</v>
      </c>
      <c r="CH1870" s="24">
        <v>109</v>
      </c>
      <c r="CI1870" s="24">
        <v>105</v>
      </c>
      <c r="CO1870" s="34">
        <f t="shared" si="129"/>
        <v>72633</v>
      </c>
    </row>
    <row r="1871" spans="1:93" ht="15" hidden="1">
      <c r="A1871" s="23" t="s">
        <v>189</v>
      </c>
      <c r="B1871" s="52">
        <v>40514</v>
      </c>
      <c r="C1871" s="25" t="str">
        <f t="shared" si="128"/>
        <v/>
      </c>
      <c r="G1871" s="24">
        <f t="shared" si="126"/>
        <v>30</v>
      </c>
      <c r="H1871" s="30">
        <f>(H1872-H1870)/(G1871+G1872)*G1871+H1870</f>
        <v>79560</v>
      </c>
      <c r="I1871" s="24" t="str">
        <f t="shared" si="127"/>
        <v/>
      </c>
      <c r="K1871" s="24">
        <f>IF(J1871&gt;900,_xlfn.XLOOKUP(ROUND(J1871,0),'CM-VL-G-C-GL-B-T-ClassRimThickn'!$B$1:$B$112,'CM-VL-G-C-GL-B-T-ClassRimThickn'!$C$1:$C$112,0,1,1),J1871)</f>
        <v>0</v>
      </c>
      <c r="L1871" s="24">
        <v>988.4</v>
      </c>
      <c r="M1871" s="24">
        <f>IF(L1871&gt;900,_xlfn.XLOOKUP(ROUND(L1871,0),'CM-VL-G-C-GL-B-T-ClassRimThickn'!$B$1:$B$112,'CM-VL-G-C-GL-B-T-ClassRimThickn'!$C$1:$C$112,0,1,1),L1871)</f>
        <v>71</v>
      </c>
      <c r="N1871" s="24">
        <v>980.5</v>
      </c>
      <c r="O1871" s="24">
        <f>IF(N1871&gt;900,_xlfn.XLOOKUP(ROUND(N1871,0),'CM-VL-G-C-GL-B-T-ClassRimThickn'!$B$1:$B$112,'CM-VL-G-C-GL-B-T-ClassRimThickn'!$C$1:$C$112,0,1,1),N1871)</f>
        <v>67.5</v>
      </c>
      <c r="P1871" s="24">
        <v>987.3</v>
      </c>
      <c r="Q1871" s="24">
        <f>IF(P1871&gt;900,_xlfn.XLOOKUP(ROUND(P1871,0),'CM-VL-G-C-GL-B-T-ClassRimThickn'!$B$1:$B$112,'CM-VL-G-C-GL-B-T-ClassRimThickn'!$C$1:$C$112,0,1,1),P1871)</f>
        <v>70.5</v>
      </c>
      <c r="S1871" s="24">
        <f>IF(R1871&gt;900,_xlfn.XLOOKUP(ROUND(R1871,0),'CM-VL-G-C-GL-B-T-ClassRimThickn'!$B$1:$B$112,'CM-VL-G-C-GL-B-T-ClassRimThickn'!$C$1:$C$112,0,1,1),R1871)</f>
        <v>0</v>
      </c>
      <c r="T1871" s="24">
        <v>985.2</v>
      </c>
      <c r="U1871" s="24">
        <f>IF(T1871&gt;900,_xlfn.XLOOKUP(ROUND(T1871,0),'CM-VL-G-C-GL-B-T-ClassRimThickn'!$B$1:$B$112,'CM-VL-G-C-GL-B-T-ClassRimThickn'!$C$1:$C$112,0,1,1),T1871)</f>
        <v>69.5</v>
      </c>
      <c r="V1871" s="24">
        <v>981.8</v>
      </c>
      <c r="W1871" s="24">
        <f>IF(V1871&gt;900,_xlfn.XLOOKUP(ROUND(V1871,0),'CM-VL-G-C-GL-B-T-ClassRimThickn'!$B$1:$B$112,'CM-VL-G-C-GL-B-T-ClassRimThickn'!$C$1:$C$112,0,1,1),V1871)</f>
        <v>68</v>
      </c>
      <c r="X1871" s="24">
        <v>988.2</v>
      </c>
      <c r="Y1871" s="24">
        <f>IF(X1871&gt;900,_xlfn.XLOOKUP(ROUND(X1871,0),'CM-VL-G-C-GL-B-T-ClassRimThickn'!$B$1:$B$112,'CM-VL-G-C-GL-B-T-ClassRimThickn'!$C$1:$C$112,0,1,1),X1871)</f>
        <v>71</v>
      </c>
      <c r="Z1871" s="24">
        <v>980.5</v>
      </c>
      <c r="AA1871" s="24">
        <f>IF(Z1871&gt;900,_xlfn.XLOOKUP(ROUND(Z1871,0),'CM-VL-G-C-GL-B-T-ClassRimThickn'!$B$1:$B$112,'CM-VL-G-C-GL-B-T-ClassRimThickn'!$C$1:$C$112,0,1,1),Z1871)</f>
        <v>67.5</v>
      </c>
      <c r="AB1871" s="24">
        <v>987.2</v>
      </c>
      <c r="AC1871" s="24">
        <f>IF(AB1871&gt;900,_xlfn.XLOOKUP(ROUND(AB1871,0),'CM-VL-G-C-GL-B-T-ClassRimThickn'!$B$1:$B$112,'CM-VL-G-C-GL-B-T-ClassRimThickn'!$C$1:$C$112,0,1,1),AB1871)</f>
        <v>70.5</v>
      </c>
      <c r="AD1871" s="24">
        <v>993.4</v>
      </c>
      <c r="AE1871" s="24">
        <f>IF(AD1871&gt;900,_xlfn.XLOOKUP(ROUND(AD1871,0),'CM-VL-G-C-GL-B-T-ClassRimThickn'!$B$1:$B$112,'CM-VL-G-C-GL-B-T-ClassRimThickn'!$C$1:$C$112,0,1,1),AD1871)</f>
        <v>73.5</v>
      </c>
      <c r="AF1871" s="24">
        <v>985.5</v>
      </c>
      <c r="AG1871" s="24">
        <f>IF(AF1871&gt;900,_xlfn.XLOOKUP(ROUND(AF1871,0),'CM-VL-G-C-GL-B-T-ClassRimThickn'!$B$1:$B$112,'CM-VL-G-C-GL-B-T-ClassRimThickn'!$C$1:$C$112,0,1,1),AF1871)</f>
        <v>70</v>
      </c>
      <c r="AH1871" s="24">
        <v>28</v>
      </c>
      <c r="AI1871" s="24">
        <v>28</v>
      </c>
      <c r="AJ1871" s="24">
        <v>28</v>
      </c>
      <c r="AK1871" s="24">
        <v>28</v>
      </c>
      <c r="AL1871" s="24">
        <v>28</v>
      </c>
      <c r="AM1871" s="24">
        <v>28</v>
      </c>
      <c r="AN1871" s="24">
        <v>28</v>
      </c>
      <c r="AO1871" s="24">
        <v>28</v>
      </c>
      <c r="AP1871" s="24">
        <v>28</v>
      </c>
      <c r="AQ1871" s="24">
        <v>28</v>
      </c>
      <c r="AR1871" s="24">
        <v>28</v>
      </c>
      <c r="AS1871" s="24">
        <v>28</v>
      </c>
      <c r="AT1871" s="24">
        <v>28</v>
      </c>
      <c r="AU1871" s="24">
        <v>27</v>
      </c>
      <c r="AV1871" s="24">
        <v>27</v>
      </c>
      <c r="AW1871" s="24">
        <v>25</v>
      </c>
      <c r="AX1871" s="24">
        <v>25</v>
      </c>
      <c r="AY1871" s="24">
        <v>25</v>
      </c>
      <c r="AZ1871" s="24">
        <v>25</v>
      </c>
      <c r="BA1871" s="24">
        <v>24</v>
      </c>
      <c r="BB1871" s="24">
        <v>25</v>
      </c>
      <c r="BC1871" s="24">
        <v>25</v>
      </c>
      <c r="BD1871" s="24">
        <v>25</v>
      </c>
      <c r="BE1871" s="24">
        <v>26</v>
      </c>
      <c r="CO1871" s="34">
        <f t="shared" si="129"/>
        <v>79560</v>
      </c>
    </row>
    <row r="1872" spans="1:93" ht="15" hidden="1">
      <c r="A1872" s="23" t="s">
        <v>189</v>
      </c>
      <c r="B1872" s="52">
        <v>40554</v>
      </c>
      <c r="C1872" s="25" t="str">
        <f t="shared" si="128"/>
        <v/>
      </c>
      <c r="G1872" s="24">
        <f t="shared" si="126"/>
        <v>40</v>
      </c>
      <c r="H1872" s="24">
        <v>88796</v>
      </c>
      <c r="I1872" s="24" t="str">
        <f t="shared" si="127"/>
        <v/>
      </c>
      <c r="K1872" s="24">
        <f>IF(J1872&gt;900,_xlfn.XLOOKUP(ROUND(J1872,0),'CM-VL-G-C-GL-B-T-ClassRimThickn'!$B$1:$B$112,'CM-VL-G-C-GL-B-T-ClassRimThickn'!$C$1:$C$112,0,1,1),J1872)</f>
        <v>0</v>
      </c>
      <c r="L1872" s="24">
        <v>65</v>
      </c>
      <c r="M1872" s="24">
        <f>IF(L1872&gt;900,_xlfn.XLOOKUP(ROUND(L1872,0),'CM-VL-G-C-GL-B-T-ClassRimThickn'!$B$1:$B$112,'CM-VL-G-C-GL-B-T-ClassRimThickn'!$C$1:$C$112,0,1,1),L1872)</f>
        <v>65</v>
      </c>
      <c r="N1872" s="24">
        <v>60</v>
      </c>
      <c r="O1872" s="24">
        <f>IF(N1872&gt;900,_xlfn.XLOOKUP(ROUND(N1872,0),'CM-VL-G-C-GL-B-T-ClassRimThickn'!$B$1:$B$112,'CM-VL-G-C-GL-B-T-ClassRimThickn'!$C$1:$C$112,0,1,1),N1872)</f>
        <v>60</v>
      </c>
      <c r="P1872" s="24">
        <v>65</v>
      </c>
      <c r="Q1872" s="24">
        <f>IF(P1872&gt;900,_xlfn.XLOOKUP(ROUND(P1872,0),'CM-VL-G-C-GL-B-T-ClassRimThickn'!$B$1:$B$112,'CM-VL-G-C-GL-B-T-ClassRimThickn'!$C$1:$C$112,0,1,1),P1872)</f>
        <v>65</v>
      </c>
      <c r="S1872" s="24">
        <f>IF(R1872&gt;900,_xlfn.XLOOKUP(ROUND(R1872,0),'CM-VL-G-C-GL-B-T-ClassRimThickn'!$B$1:$B$112,'CM-VL-G-C-GL-B-T-ClassRimThickn'!$C$1:$C$112,0,1,1),R1872)</f>
        <v>0</v>
      </c>
      <c r="T1872" s="24">
        <v>70</v>
      </c>
      <c r="U1872" s="24">
        <f>IF(T1872&gt;900,_xlfn.XLOOKUP(ROUND(T1872,0),'CM-VL-G-C-GL-B-T-ClassRimThickn'!$B$1:$B$112,'CM-VL-G-C-GL-B-T-ClassRimThickn'!$C$1:$C$112,0,1,1),T1872)</f>
        <v>70</v>
      </c>
      <c r="V1872" s="24">
        <v>70</v>
      </c>
      <c r="W1872" s="24">
        <f>IF(V1872&gt;900,_xlfn.XLOOKUP(ROUND(V1872,0),'CM-VL-G-C-GL-B-T-ClassRimThickn'!$B$1:$B$112,'CM-VL-G-C-GL-B-T-ClassRimThickn'!$C$1:$C$112,0,1,1),V1872)</f>
        <v>70</v>
      </c>
      <c r="X1872" s="24">
        <v>65</v>
      </c>
      <c r="Y1872" s="24">
        <f>IF(X1872&gt;900,_xlfn.XLOOKUP(ROUND(X1872,0),'CM-VL-G-C-GL-B-T-ClassRimThickn'!$B$1:$B$112,'CM-VL-G-C-GL-B-T-ClassRimThickn'!$C$1:$C$112,0,1,1),X1872)</f>
        <v>65</v>
      </c>
      <c r="Z1872" s="24">
        <v>60</v>
      </c>
      <c r="AA1872" s="24">
        <f>IF(Z1872&gt;900,_xlfn.XLOOKUP(ROUND(Z1872,0),'CM-VL-G-C-GL-B-T-ClassRimThickn'!$B$1:$B$112,'CM-VL-G-C-GL-B-T-ClassRimThickn'!$C$1:$C$112,0,1,1),Z1872)</f>
        <v>60</v>
      </c>
      <c r="AB1872" s="24">
        <v>65</v>
      </c>
      <c r="AC1872" s="24">
        <f>IF(AB1872&gt;900,_xlfn.XLOOKUP(ROUND(AB1872,0),'CM-VL-G-C-GL-B-T-ClassRimThickn'!$B$1:$B$112,'CM-VL-G-C-GL-B-T-ClassRimThickn'!$C$1:$C$112,0,1,1),AB1872)</f>
        <v>65</v>
      </c>
      <c r="AD1872" s="24">
        <v>65</v>
      </c>
      <c r="AE1872" s="24">
        <f>IF(AD1872&gt;900,_xlfn.XLOOKUP(ROUND(AD1872,0),'CM-VL-G-C-GL-B-T-ClassRimThickn'!$B$1:$B$112,'CM-VL-G-C-GL-B-T-ClassRimThickn'!$C$1:$C$112,0,1,1),AD1872)</f>
        <v>65</v>
      </c>
      <c r="AF1872" s="24">
        <v>70</v>
      </c>
      <c r="AG1872" s="24">
        <f>IF(AF1872&gt;900,_xlfn.XLOOKUP(ROUND(AF1872,0),'CM-VL-G-C-GL-B-T-ClassRimThickn'!$B$1:$B$112,'CM-VL-G-C-GL-B-T-ClassRimThickn'!$C$1:$C$112,0,1,1),AF1872)</f>
        <v>70</v>
      </c>
      <c r="AH1872" s="24">
        <v>25</v>
      </c>
      <c r="AI1872" s="24">
        <v>26</v>
      </c>
      <c r="AJ1872" s="24">
        <v>27</v>
      </c>
      <c r="AK1872" s="24">
        <v>27</v>
      </c>
      <c r="AL1872" s="24">
        <v>27</v>
      </c>
      <c r="AM1872" s="24">
        <v>27</v>
      </c>
      <c r="AN1872" s="24">
        <v>25</v>
      </c>
      <c r="AO1872" s="24">
        <v>28</v>
      </c>
      <c r="AP1872" s="24">
        <v>27</v>
      </c>
      <c r="AQ1872" s="24">
        <v>26</v>
      </c>
      <c r="AR1872" s="24">
        <v>26</v>
      </c>
      <c r="AS1872" s="24">
        <v>26</v>
      </c>
      <c r="AT1872" s="24">
        <v>28</v>
      </c>
      <c r="AU1872" s="24">
        <v>28</v>
      </c>
      <c r="AV1872" s="24">
        <v>28</v>
      </c>
      <c r="AW1872" s="24">
        <v>28</v>
      </c>
      <c r="AX1872" s="24">
        <v>28</v>
      </c>
      <c r="AY1872" s="24">
        <v>28</v>
      </c>
      <c r="AZ1872" s="24">
        <v>29</v>
      </c>
      <c r="BA1872" s="24">
        <v>28</v>
      </c>
      <c r="BB1872" s="24">
        <v>28</v>
      </c>
      <c r="BC1872" s="24">
        <v>28</v>
      </c>
      <c r="BD1872" s="24">
        <v>29</v>
      </c>
      <c r="BE1872" s="24">
        <v>29</v>
      </c>
      <c r="BF1872" s="24">
        <v>0</v>
      </c>
      <c r="BG1872" s="24">
        <v>0</v>
      </c>
      <c r="BH1872" s="24">
        <v>0</v>
      </c>
      <c r="BI1872" s="24">
        <v>0</v>
      </c>
      <c r="BJ1872" s="24">
        <v>0</v>
      </c>
      <c r="BL1872" s="24">
        <v>0</v>
      </c>
      <c r="BM1872" s="24">
        <v>0</v>
      </c>
      <c r="BN1872" s="24">
        <v>0</v>
      </c>
      <c r="BO1872" s="24">
        <v>0</v>
      </c>
      <c r="BP1872" s="24">
        <v>0</v>
      </c>
      <c r="BQ1872" s="24">
        <v>0</v>
      </c>
      <c r="BR1872" s="24">
        <v>0</v>
      </c>
      <c r="BS1872" s="24">
        <v>0</v>
      </c>
      <c r="BT1872" s="24">
        <v>0</v>
      </c>
      <c r="BU1872" s="24">
        <v>0</v>
      </c>
      <c r="BV1872" s="24">
        <v>0</v>
      </c>
      <c r="BW1872" s="24">
        <v>0</v>
      </c>
      <c r="BX1872" s="24">
        <v>0</v>
      </c>
      <c r="BY1872" s="24">
        <v>0</v>
      </c>
      <c r="BZ1872" s="24">
        <v>0</v>
      </c>
      <c r="CB1872" s="24">
        <v>0</v>
      </c>
      <c r="CC1872" s="24">
        <v>0</v>
      </c>
      <c r="CD1872" s="24">
        <v>95</v>
      </c>
      <c r="CE1872" s="24">
        <v>96</v>
      </c>
      <c r="CF1872" s="24">
        <v>87</v>
      </c>
      <c r="CG1872" s="24">
        <v>93</v>
      </c>
      <c r="CH1872" s="24">
        <v>102</v>
      </c>
      <c r="CI1872" s="24">
        <v>122</v>
      </c>
      <c r="CO1872" s="34">
        <f t="shared" si="129"/>
        <v>88796</v>
      </c>
    </row>
    <row r="1873" spans="1:93" ht="15" hidden="1">
      <c r="A1873" s="23" t="s">
        <v>189</v>
      </c>
      <c r="B1873" s="52">
        <v>40604</v>
      </c>
      <c r="C1873" s="25" t="str">
        <f t="shared" si="128"/>
        <v/>
      </c>
      <c r="G1873" s="24">
        <f t="shared" si="126"/>
        <v>50</v>
      </c>
      <c r="H1873" s="24">
        <v>97799</v>
      </c>
      <c r="I1873" s="24" t="str">
        <f t="shared" si="127"/>
        <v/>
      </c>
      <c r="K1873" s="24">
        <f>IF(J1873&gt;900,_xlfn.XLOOKUP(ROUND(J1873,0),'CM-VL-G-C-GL-B-T-ClassRimThickn'!$B$1:$B$112,'CM-VL-G-C-GL-B-T-ClassRimThickn'!$C$1:$C$112,0,1,1),J1873)</f>
        <v>0</v>
      </c>
      <c r="L1873" s="24">
        <v>65</v>
      </c>
      <c r="M1873" s="24">
        <f>IF(L1873&gt;900,_xlfn.XLOOKUP(ROUND(L1873,0),'CM-VL-G-C-GL-B-T-ClassRimThickn'!$B$1:$B$112,'CM-VL-G-C-GL-B-T-ClassRimThickn'!$C$1:$C$112,0,1,1),L1873)</f>
        <v>65</v>
      </c>
      <c r="N1873" s="24">
        <v>63</v>
      </c>
      <c r="O1873" s="24">
        <f>IF(N1873&gt;900,_xlfn.XLOOKUP(ROUND(N1873,0),'CM-VL-G-C-GL-B-T-ClassRimThickn'!$B$1:$B$112,'CM-VL-G-C-GL-B-T-ClassRimThickn'!$C$1:$C$112,0,1,1),N1873)</f>
        <v>63</v>
      </c>
      <c r="P1873" s="24">
        <v>68</v>
      </c>
      <c r="Q1873" s="24">
        <f>IF(P1873&gt;900,_xlfn.XLOOKUP(ROUND(P1873,0),'CM-VL-G-C-GL-B-T-ClassRimThickn'!$B$1:$B$112,'CM-VL-G-C-GL-B-T-ClassRimThickn'!$C$1:$C$112,0,1,1),P1873)</f>
        <v>68</v>
      </c>
      <c r="S1873" s="24">
        <f>IF(R1873&gt;900,_xlfn.XLOOKUP(ROUND(R1873,0),'CM-VL-G-C-GL-B-T-ClassRimThickn'!$B$1:$B$112,'CM-VL-G-C-GL-B-T-ClassRimThickn'!$C$1:$C$112,0,1,1),R1873)</f>
        <v>0</v>
      </c>
      <c r="T1873" s="24">
        <v>70</v>
      </c>
      <c r="U1873" s="24">
        <f>IF(T1873&gt;900,_xlfn.XLOOKUP(ROUND(T1873,0),'CM-VL-G-C-GL-B-T-ClassRimThickn'!$B$1:$B$112,'CM-VL-G-C-GL-B-T-ClassRimThickn'!$C$1:$C$112,0,1,1),T1873)</f>
        <v>70</v>
      </c>
      <c r="V1873" s="24">
        <v>70</v>
      </c>
      <c r="W1873" s="24">
        <f>IF(V1873&gt;900,_xlfn.XLOOKUP(ROUND(V1873,0),'CM-VL-G-C-GL-B-T-ClassRimThickn'!$B$1:$B$112,'CM-VL-G-C-GL-B-T-ClassRimThickn'!$C$1:$C$112,0,1,1),V1873)</f>
        <v>70</v>
      </c>
      <c r="X1873" s="24">
        <v>65</v>
      </c>
      <c r="Y1873" s="24">
        <f>IF(X1873&gt;900,_xlfn.XLOOKUP(ROUND(X1873,0),'CM-VL-G-C-GL-B-T-ClassRimThickn'!$B$1:$B$112,'CM-VL-G-C-GL-B-T-ClassRimThickn'!$C$1:$C$112,0,1,1),X1873)</f>
        <v>65</v>
      </c>
      <c r="Z1873" s="24">
        <v>63</v>
      </c>
      <c r="AA1873" s="24">
        <f>IF(Z1873&gt;900,_xlfn.XLOOKUP(ROUND(Z1873,0),'CM-VL-G-C-GL-B-T-ClassRimThickn'!$B$1:$B$112,'CM-VL-G-C-GL-B-T-ClassRimThickn'!$C$1:$C$112,0,1,1),Z1873)</f>
        <v>63</v>
      </c>
      <c r="AB1873" s="24">
        <v>69</v>
      </c>
      <c r="AC1873" s="24">
        <f>IF(AB1873&gt;900,_xlfn.XLOOKUP(ROUND(AB1873,0),'CM-VL-G-C-GL-B-T-ClassRimThickn'!$B$1:$B$112,'CM-VL-G-C-GL-B-T-ClassRimThickn'!$C$1:$C$112,0,1,1),AB1873)</f>
        <v>69</v>
      </c>
      <c r="AD1873" s="24">
        <v>68</v>
      </c>
      <c r="AE1873" s="24">
        <f>IF(AD1873&gt;900,_xlfn.XLOOKUP(ROUND(AD1873,0),'CM-VL-G-C-GL-B-T-ClassRimThickn'!$B$1:$B$112,'CM-VL-G-C-GL-B-T-ClassRimThickn'!$C$1:$C$112,0,1,1),AD1873)</f>
        <v>68</v>
      </c>
      <c r="AF1873" s="24">
        <v>70</v>
      </c>
      <c r="AG1873" s="24">
        <f>IF(AF1873&gt;900,_xlfn.XLOOKUP(ROUND(AF1873,0),'CM-VL-G-C-GL-B-T-ClassRimThickn'!$B$1:$B$112,'CM-VL-G-C-GL-B-T-ClassRimThickn'!$C$1:$C$112,0,1,1),AF1873)</f>
        <v>70</v>
      </c>
      <c r="AH1873" s="24">
        <v>24</v>
      </c>
      <c r="AI1873" s="24">
        <v>23</v>
      </c>
      <c r="AJ1873" s="24">
        <v>25</v>
      </c>
      <c r="AK1873" s="24">
        <v>25</v>
      </c>
      <c r="AL1873" s="24">
        <v>27</v>
      </c>
      <c r="AM1873" s="24">
        <v>24</v>
      </c>
      <c r="AN1873" s="24">
        <v>24</v>
      </c>
      <c r="AO1873" s="24">
        <v>25</v>
      </c>
      <c r="AP1873" s="24">
        <v>25</v>
      </c>
      <c r="AQ1873" s="24">
        <v>24</v>
      </c>
      <c r="AR1873" s="24">
        <v>26</v>
      </c>
      <c r="AS1873" s="24">
        <v>26</v>
      </c>
      <c r="AT1873" s="24">
        <v>29</v>
      </c>
      <c r="AU1873" s="24">
        <v>29</v>
      </c>
      <c r="AV1873" s="24">
        <v>29</v>
      </c>
      <c r="AW1873" s="24">
        <v>29</v>
      </c>
      <c r="AX1873" s="24">
        <v>28</v>
      </c>
      <c r="AY1873" s="24">
        <v>29</v>
      </c>
      <c r="AZ1873" s="24">
        <v>29</v>
      </c>
      <c r="BA1873" s="24">
        <v>28</v>
      </c>
      <c r="BB1873" s="24">
        <v>29</v>
      </c>
      <c r="BC1873" s="24">
        <v>29</v>
      </c>
      <c r="BD1873" s="24">
        <v>29</v>
      </c>
      <c r="BE1873" s="24">
        <v>29</v>
      </c>
      <c r="BF1873" s="24">
        <v>0.5</v>
      </c>
      <c r="BG1873" s="24">
        <v>0.5</v>
      </c>
      <c r="BH1873" s="24">
        <v>0.5</v>
      </c>
      <c r="BI1873" s="24">
        <v>0.5</v>
      </c>
      <c r="BJ1873" s="24">
        <v>0.5</v>
      </c>
      <c r="BL1873" s="24">
        <v>0.5</v>
      </c>
      <c r="BM1873" s="24">
        <v>0.5</v>
      </c>
      <c r="BN1873" s="24">
        <v>0.5</v>
      </c>
      <c r="BO1873" s="24">
        <v>0.5</v>
      </c>
      <c r="BP1873" s="24">
        <v>0.5</v>
      </c>
      <c r="BQ1873" s="24">
        <v>0.5</v>
      </c>
      <c r="BR1873" s="24">
        <v>0</v>
      </c>
      <c r="BS1873" s="24">
        <v>0</v>
      </c>
      <c r="BT1873" s="24">
        <v>0</v>
      </c>
      <c r="BU1873" s="24">
        <v>0</v>
      </c>
      <c r="BV1873" s="24">
        <v>0.5</v>
      </c>
      <c r="BW1873" s="24">
        <v>0</v>
      </c>
      <c r="BX1873" s="24">
        <v>0</v>
      </c>
      <c r="BY1873" s="24">
        <v>0</v>
      </c>
      <c r="BZ1873" s="24">
        <v>0</v>
      </c>
      <c r="CB1873" s="24">
        <v>0</v>
      </c>
      <c r="CC1873" s="24">
        <v>0</v>
      </c>
      <c r="CD1873" s="24">
        <v>95</v>
      </c>
      <c r="CE1873" s="24">
        <v>95</v>
      </c>
      <c r="CF1873" s="24">
        <v>90</v>
      </c>
      <c r="CG1873" s="24">
        <v>95</v>
      </c>
      <c r="CH1873" s="24">
        <v>100</v>
      </c>
      <c r="CI1873" s="24">
        <v>90</v>
      </c>
      <c r="CO1873" s="34">
        <f t="shared" si="129"/>
        <v>97799</v>
      </c>
    </row>
    <row r="1874" spans="1:93" ht="15" hidden="1">
      <c r="A1874" s="23" t="s">
        <v>189</v>
      </c>
      <c r="B1874" s="52">
        <v>40661</v>
      </c>
      <c r="C1874" s="25" t="str">
        <f t="shared" si="128"/>
        <v/>
      </c>
      <c r="G1874" s="24">
        <f t="shared" si="126"/>
        <v>57</v>
      </c>
      <c r="H1874" s="24">
        <v>111078</v>
      </c>
      <c r="I1874" s="24" t="str">
        <f t="shared" si="127"/>
        <v/>
      </c>
      <c r="K1874" s="24">
        <f>IF(J1874&gt;900,_xlfn.XLOOKUP(ROUND(J1874,0),'CM-VL-G-C-GL-B-T-ClassRimThickn'!$B$1:$B$112,'CM-VL-G-C-GL-B-T-ClassRimThickn'!$C$1:$C$112,0,1,1),J1874)</f>
        <v>0</v>
      </c>
      <c r="L1874" s="24">
        <v>66</v>
      </c>
      <c r="M1874" s="24">
        <f>IF(L1874&gt;900,_xlfn.XLOOKUP(ROUND(L1874,0),'CM-VL-G-C-GL-B-T-ClassRimThickn'!$B$1:$B$112,'CM-VL-G-C-GL-B-T-ClassRimThickn'!$C$1:$C$112,0,1,1),L1874)</f>
        <v>66</v>
      </c>
      <c r="N1874" s="24">
        <v>62</v>
      </c>
      <c r="O1874" s="24">
        <f>IF(N1874&gt;900,_xlfn.XLOOKUP(ROUND(N1874,0),'CM-VL-G-C-GL-B-T-ClassRimThickn'!$B$1:$B$112,'CM-VL-G-C-GL-B-T-ClassRimThickn'!$C$1:$C$112,0,1,1),N1874)</f>
        <v>62</v>
      </c>
      <c r="P1874" s="24">
        <v>64</v>
      </c>
      <c r="Q1874" s="24">
        <f>IF(P1874&gt;900,_xlfn.XLOOKUP(ROUND(P1874,0),'CM-VL-G-C-GL-B-T-ClassRimThickn'!$B$1:$B$112,'CM-VL-G-C-GL-B-T-ClassRimThickn'!$C$1:$C$112,0,1,1),P1874)</f>
        <v>64</v>
      </c>
      <c r="S1874" s="24">
        <f>IF(R1874&gt;900,_xlfn.XLOOKUP(ROUND(R1874,0),'CM-VL-G-C-GL-B-T-ClassRimThickn'!$B$1:$B$112,'CM-VL-G-C-GL-B-T-ClassRimThickn'!$C$1:$C$112,0,1,1),R1874)</f>
        <v>0</v>
      </c>
      <c r="T1874" s="24">
        <v>64</v>
      </c>
      <c r="U1874" s="24">
        <f>IF(T1874&gt;900,_xlfn.XLOOKUP(ROUND(T1874,0),'CM-VL-G-C-GL-B-T-ClassRimThickn'!$B$1:$B$112,'CM-VL-G-C-GL-B-T-ClassRimThickn'!$C$1:$C$112,0,1,1),T1874)</f>
        <v>64</v>
      </c>
      <c r="V1874" s="24">
        <v>70</v>
      </c>
      <c r="W1874" s="24">
        <f>IF(V1874&gt;900,_xlfn.XLOOKUP(ROUND(V1874,0),'CM-VL-G-C-GL-B-T-ClassRimThickn'!$B$1:$B$112,'CM-VL-G-C-GL-B-T-ClassRimThickn'!$C$1:$C$112,0,1,1),V1874)</f>
        <v>70</v>
      </c>
      <c r="X1874" s="24">
        <v>65</v>
      </c>
      <c r="Y1874" s="24">
        <f>IF(X1874&gt;900,_xlfn.XLOOKUP(ROUND(X1874,0),'CM-VL-G-C-GL-B-T-ClassRimThickn'!$B$1:$B$112,'CM-VL-G-C-GL-B-T-ClassRimThickn'!$C$1:$C$112,0,1,1),X1874)</f>
        <v>65</v>
      </c>
      <c r="Z1874" s="24">
        <v>61</v>
      </c>
      <c r="AA1874" s="24">
        <f>IF(Z1874&gt;900,_xlfn.XLOOKUP(ROUND(Z1874,0),'CM-VL-G-C-GL-B-T-ClassRimThickn'!$B$1:$B$112,'CM-VL-G-C-GL-B-T-ClassRimThickn'!$C$1:$C$112,0,1,1),Z1874)</f>
        <v>61</v>
      </c>
      <c r="AB1874" s="24">
        <v>63</v>
      </c>
      <c r="AC1874" s="24">
        <f>IF(AB1874&gt;900,_xlfn.XLOOKUP(ROUND(AB1874,0),'CM-VL-G-C-GL-B-T-ClassRimThickn'!$B$1:$B$112,'CM-VL-G-C-GL-B-T-ClassRimThickn'!$C$1:$C$112,0,1,1),AB1874)</f>
        <v>63</v>
      </c>
      <c r="AD1874" s="24">
        <v>71</v>
      </c>
      <c r="AE1874" s="24">
        <f>IF(AD1874&gt;900,_xlfn.XLOOKUP(ROUND(AD1874,0),'CM-VL-G-C-GL-B-T-ClassRimThickn'!$B$1:$B$112,'CM-VL-G-C-GL-B-T-ClassRimThickn'!$C$1:$C$112,0,1,1),AD1874)</f>
        <v>71</v>
      </c>
      <c r="AF1874" s="24">
        <v>60</v>
      </c>
      <c r="AG1874" s="24">
        <f>IF(AF1874&gt;900,_xlfn.XLOOKUP(ROUND(AF1874,0),'CM-VL-G-C-GL-B-T-ClassRimThickn'!$B$1:$B$112,'CM-VL-G-C-GL-B-T-ClassRimThickn'!$C$1:$C$112,0,1,1),AF1874)</f>
        <v>60</v>
      </c>
      <c r="AH1874" s="24">
        <v>23</v>
      </c>
      <c r="AI1874" s="24">
        <v>24</v>
      </c>
      <c r="AJ1874" s="24">
        <v>23</v>
      </c>
      <c r="AK1874" s="24">
        <v>24</v>
      </c>
      <c r="AL1874" s="24">
        <v>22</v>
      </c>
      <c r="AM1874" s="24">
        <v>28</v>
      </c>
      <c r="AN1874" s="24">
        <v>23</v>
      </c>
      <c r="AO1874" s="24">
        <v>22</v>
      </c>
      <c r="AP1874" s="24">
        <v>23</v>
      </c>
      <c r="AQ1874" s="24">
        <v>24</v>
      </c>
      <c r="AR1874" s="24">
        <v>23</v>
      </c>
      <c r="AS1874" s="24">
        <v>28</v>
      </c>
      <c r="AT1874" s="24">
        <v>29</v>
      </c>
      <c r="AU1874" s="24">
        <v>29</v>
      </c>
      <c r="AV1874" s="24">
        <v>28</v>
      </c>
      <c r="AW1874" s="24">
        <v>29</v>
      </c>
      <c r="AX1874" s="24">
        <v>29</v>
      </c>
      <c r="AY1874" s="24">
        <v>28.5</v>
      </c>
      <c r="AZ1874" s="24">
        <v>28.5</v>
      </c>
      <c r="BA1874" s="24">
        <v>29</v>
      </c>
      <c r="BB1874" s="24">
        <v>29</v>
      </c>
      <c r="BC1874" s="24">
        <v>30</v>
      </c>
      <c r="BD1874" s="24">
        <v>29</v>
      </c>
      <c r="BE1874" s="24">
        <v>24.5</v>
      </c>
      <c r="BF1874" s="24">
        <v>0</v>
      </c>
      <c r="BG1874" s="24">
        <v>0</v>
      </c>
      <c r="BH1874" s="24">
        <v>0</v>
      </c>
      <c r="BI1874" s="24">
        <v>0</v>
      </c>
      <c r="BJ1874" s="24">
        <v>0</v>
      </c>
      <c r="BL1874" s="24">
        <v>0</v>
      </c>
      <c r="BM1874" s="24">
        <v>0</v>
      </c>
      <c r="BN1874" s="24">
        <v>0</v>
      </c>
      <c r="BO1874" s="24">
        <v>0</v>
      </c>
      <c r="BP1874" s="24">
        <v>0</v>
      </c>
      <c r="BQ1874" s="24">
        <v>0</v>
      </c>
      <c r="BR1874" s="24">
        <v>0.5</v>
      </c>
      <c r="BS1874" s="24">
        <v>0</v>
      </c>
      <c r="BT1874" s="24">
        <v>0</v>
      </c>
      <c r="BU1874" s="24">
        <v>0</v>
      </c>
      <c r="BV1874" s="24">
        <v>0</v>
      </c>
      <c r="BW1874" s="24">
        <v>0</v>
      </c>
      <c r="BX1874" s="24">
        <v>0</v>
      </c>
      <c r="BY1874" s="24">
        <v>0</v>
      </c>
      <c r="BZ1874" s="24">
        <v>0</v>
      </c>
      <c r="CB1874" s="24">
        <v>0</v>
      </c>
      <c r="CC1874" s="24">
        <v>0</v>
      </c>
      <c r="CD1874" s="24">
        <v>93</v>
      </c>
      <c r="CE1874" s="24">
        <v>95</v>
      </c>
      <c r="CF1874" s="24">
        <v>85</v>
      </c>
      <c r="CG1874" s="24">
        <v>90</v>
      </c>
      <c r="CH1874" s="24">
        <v>90</v>
      </c>
      <c r="CI1874" s="24">
        <v>95</v>
      </c>
      <c r="CO1874" s="34">
        <f t="shared" si="129"/>
        <v>111078</v>
      </c>
    </row>
    <row r="1875" spans="1:93" ht="15" hidden="1">
      <c r="A1875" s="23" t="s">
        <v>189</v>
      </c>
      <c r="B1875" s="52">
        <v>40676</v>
      </c>
      <c r="C1875" s="25" t="str">
        <f t="shared" si="128"/>
        <v/>
      </c>
      <c r="G1875" s="24">
        <f t="shared" ref="G1875:G1938" si="130">IF(B1875-B1874&lt;0,"",B1875-B1874)</f>
        <v>15</v>
      </c>
      <c r="H1875" s="24">
        <v>123636</v>
      </c>
      <c r="I1875" s="24" t="str">
        <f t="shared" si="127"/>
        <v/>
      </c>
      <c r="K1875" s="24">
        <f>IF(J1875&gt;900,_xlfn.XLOOKUP(ROUND(J1875,0),'CM-VL-G-C-GL-B-T-ClassRimThickn'!$B$1:$B$112,'CM-VL-G-C-GL-B-T-ClassRimThickn'!$C$1:$C$112,0,1,1),J1875)</f>
        <v>0</v>
      </c>
      <c r="L1875" s="24">
        <v>67</v>
      </c>
      <c r="M1875" s="24">
        <f>IF(L1875&gt;900,_xlfn.XLOOKUP(ROUND(L1875,0),'CM-VL-G-C-GL-B-T-ClassRimThickn'!$B$1:$B$112,'CM-VL-G-C-GL-B-T-ClassRimThickn'!$C$1:$C$112,0,1,1),L1875)</f>
        <v>67</v>
      </c>
      <c r="N1875" s="24">
        <v>60</v>
      </c>
      <c r="O1875" s="24">
        <f>IF(N1875&gt;900,_xlfn.XLOOKUP(ROUND(N1875,0),'CM-VL-G-C-GL-B-T-ClassRimThickn'!$B$1:$B$112,'CM-VL-G-C-GL-B-T-ClassRimThickn'!$C$1:$C$112,0,1,1),N1875)</f>
        <v>60</v>
      </c>
      <c r="P1875" s="24">
        <v>67</v>
      </c>
      <c r="Q1875" s="24">
        <f>IF(P1875&gt;900,_xlfn.XLOOKUP(ROUND(P1875,0),'CM-VL-G-C-GL-B-T-ClassRimThickn'!$B$1:$B$112,'CM-VL-G-C-GL-B-T-ClassRimThickn'!$C$1:$C$112,0,1,1),P1875)</f>
        <v>67</v>
      </c>
      <c r="S1875" s="24">
        <f>IF(R1875&gt;900,_xlfn.XLOOKUP(ROUND(R1875,0),'CM-VL-G-C-GL-B-T-ClassRimThickn'!$B$1:$B$112,'CM-VL-G-C-GL-B-T-ClassRimThickn'!$C$1:$C$112,0,1,1),R1875)</f>
        <v>0</v>
      </c>
      <c r="T1875" s="24">
        <v>65</v>
      </c>
      <c r="U1875" s="24">
        <f>IF(T1875&gt;900,_xlfn.XLOOKUP(ROUND(T1875,0),'CM-VL-G-C-GL-B-T-ClassRimThickn'!$B$1:$B$112,'CM-VL-G-C-GL-B-T-ClassRimThickn'!$C$1:$C$112,0,1,1),T1875)</f>
        <v>65</v>
      </c>
      <c r="V1875" s="24">
        <v>72</v>
      </c>
      <c r="W1875" s="24">
        <f>IF(V1875&gt;900,_xlfn.XLOOKUP(ROUND(V1875,0),'CM-VL-G-C-GL-B-T-ClassRimThickn'!$B$1:$B$112,'CM-VL-G-C-GL-B-T-ClassRimThickn'!$C$1:$C$112,0,1,1),V1875)</f>
        <v>72</v>
      </c>
      <c r="X1875" s="24">
        <v>67</v>
      </c>
      <c r="Y1875" s="24">
        <f>IF(X1875&gt;900,_xlfn.XLOOKUP(ROUND(X1875,0),'CM-VL-G-C-GL-B-T-ClassRimThickn'!$B$1:$B$112,'CM-VL-G-C-GL-B-T-ClassRimThickn'!$C$1:$C$112,0,1,1),X1875)</f>
        <v>67</v>
      </c>
      <c r="Z1875" s="24">
        <v>64</v>
      </c>
      <c r="AA1875" s="24">
        <f>IF(Z1875&gt;900,_xlfn.XLOOKUP(ROUND(Z1875,0),'CM-VL-G-C-GL-B-T-ClassRimThickn'!$B$1:$B$112,'CM-VL-G-C-GL-B-T-ClassRimThickn'!$C$1:$C$112,0,1,1),Z1875)</f>
        <v>64</v>
      </c>
      <c r="AB1875" s="24">
        <v>67</v>
      </c>
      <c r="AC1875" s="24">
        <f>IF(AB1875&gt;900,_xlfn.XLOOKUP(ROUND(AB1875,0),'CM-VL-G-C-GL-B-T-ClassRimThickn'!$B$1:$B$112,'CM-VL-G-C-GL-B-T-ClassRimThickn'!$C$1:$C$112,0,1,1),AB1875)</f>
        <v>67</v>
      </c>
      <c r="AD1875" s="24">
        <v>70</v>
      </c>
      <c r="AE1875" s="24">
        <f>IF(AD1875&gt;900,_xlfn.XLOOKUP(ROUND(AD1875,0),'CM-VL-G-C-GL-B-T-ClassRimThickn'!$B$1:$B$112,'CM-VL-G-C-GL-B-T-ClassRimThickn'!$C$1:$C$112,0,1,1),AD1875)</f>
        <v>70</v>
      </c>
      <c r="AF1875" s="24">
        <v>65</v>
      </c>
      <c r="AG1875" s="24">
        <f>IF(AF1875&gt;900,_xlfn.XLOOKUP(ROUND(AF1875,0),'CM-VL-G-C-GL-B-T-ClassRimThickn'!$B$1:$B$112,'CM-VL-G-C-GL-B-T-ClassRimThickn'!$C$1:$C$112,0,1,1),AF1875)</f>
        <v>65</v>
      </c>
      <c r="AH1875" s="24">
        <v>22</v>
      </c>
      <c r="AI1875" s="24">
        <v>21</v>
      </c>
      <c r="AJ1875" s="24">
        <v>23</v>
      </c>
      <c r="AK1875" s="24">
        <v>24</v>
      </c>
      <c r="AL1875" s="24">
        <v>23</v>
      </c>
      <c r="AM1875" s="24">
        <v>26</v>
      </c>
      <c r="AN1875" s="24">
        <v>22</v>
      </c>
      <c r="AO1875" s="24">
        <v>22</v>
      </c>
      <c r="AP1875" s="24">
        <v>22</v>
      </c>
      <c r="AQ1875" s="24">
        <v>22</v>
      </c>
      <c r="AR1875" s="24">
        <v>22</v>
      </c>
      <c r="AS1875" s="24">
        <v>26</v>
      </c>
      <c r="AT1875" s="24">
        <v>30</v>
      </c>
      <c r="AU1875" s="24">
        <v>29</v>
      </c>
      <c r="AV1875" s="24">
        <v>29</v>
      </c>
      <c r="AW1875" s="24">
        <v>29</v>
      </c>
      <c r="AX1875" s="24">
        <v>29</v>
      </c>
      <c r="AY1875" s="24">
        <v>29</v>
      </c>
      <c r="AZ1875" s="24">
        <v>29</v>
      </c>
      <c r="BA1875" s="24">
        <v>29</v>
      </c>
      <c r="BB1875" s="24">
        <v>29</v>
      </c>
      <c r="BC1875" s="24">
        <v>29</v>
      </c>
      <c r="BD1875" s="24">
        <v>30</v>
      </c>
      <c r="BE1875" s="24">
        <v>29</v>
      </c>
      <c r="BF1875" s="24">
        <v>0.5</v>
      </c>
      <c r="BG1875" s="24">
        <v>0.5</v>
      </c>
      <c r="BH1875" s="24">
        <v>0</v>
      </c>
      <c r="BI1875" s="24">
        <v>0</v>
      </c>
      <c r="BJ1875" s="24">
        <v>0</v>
      </c>
      <c r="BL1875" s="24">
        <v>1</v>
      </c>
      <c r="BM1875" s="24">
        <v>0.5</v>
      </c>
      <c r="BN1875" s="24">
        <v>0.5</v>
      </c>
      <c r="BO1875" s="24">
        <v>0</v>
      </c>
      <c r="BP1875" s="24">
        <v>0</v>
      </c>
      <c r="BQ1875" s="24">
        <v>0.5</v>
      </c>
      <c r="BR1875" s="24">
        <v>0.5</v>
      </c>
      <c r="BS1875" s="24">
        <v>0.5</v>
      </c>
      <c r="BT1875" s="24">
        <v>1</v>
      </c>
      <c r="BU1875" s="24">
        <v>0.5</v>
      </c>
      <c r="BV1875" s="24">
        <v>0.5</v>
      </c>
      <c r="BW1875" s="24">
        <v>0</v>
      </c>
      <c r="BX1875" s="24">
        <v>1</v>
      </c>
      <c r="BY1875" s="24">
        <v>1</v>
      </c>
      <c r="BZ1875" s="24">
        <v>0.5</v>
      </c>
      <c r="CB1875" s="24">
        <v>1</v>
      </c>
      <c r="CC1875" s="24">
        <v>0</v>
      </c>
      <c r="CD1875" s="24">
        <v>100</v>
      </c>
      <c r="CE1875" s="24">
        <v>105</v>
      </c>
      <c r="CF1875" s="24">
        <v>100</v>
      </c>
      <c r="CG1875" s="24">
        <v>105</v>
      </c>
      <c r="CH1875" s="24">
        <v>95</v>
      </c>
      <c r="CI1875" s="24">
        <v>105</v>
      </c>
      <c r="CO1875" s="34">
        <f t="shared" si="129"/>
        <v>123636</v>
      </c>
    </row>
    <row r="1876" spans="1:93" ht="15" hidden="1">
      <c r="A1876" s="23" t="s">
        <v>189</v>
      </c>
      <c r="B1876" s="52">
        <v>40694</v>
      </c>
      <c r="C1876" s="25" t="str">
        <f t="shared" si="128"/>
        <v/>
      </c>
      <c r="G1876" s="24">
        <f t="shared" si="130"/>
        <v>18</v>
      </c>
      <c r="H1876" s="24">
        <v>123636</v>
      </c>
      <c r="I1876" s="24" t="str">
        <f t="shared" si="127"/>
        <v/>
      </c>
      <c r="K1876" s="24">
        <f>IF(J1876&gt;900,_xlfn.XLOOKUP(ROUND(J1876,0),'CM-VL-G-C-GL-B-T-ClassRimThickn'!$B$1:$B$112,'CM-VL-G-C-GL-B-T-ClassRimThickn'!$C$1:$C$112,0,1,1),J1876)</f>
        <v>0</v>
      </c>
      <c r="L1876" s="24">
        <v>67</v>
      </c>
      <c r="M1876" s="24">
        <f>IF(L1876&gt;900,_xlfn.XLOOKUP(ROUND(L1876,0),'CM-VL-G-C-GL-B-T-ClassRimThickn'!$B$1:$B$112,'CM-VL-G-C-GL-B-T-ClassRimThickn'!$C$1:$C$112,0,1,1),L1876)</f>
        <v>67</v>
      </c>
      <c r="N1876" s="24">
        <v>60</v>
      </c>
      <c r="O1876" s="24">
        <f>IF(N1876&gt;900,_xlfn.XLOOKUP(ROUND(N1876,0),'CM-VL-G-C-GL-B-T-ClassRimThickn'!$B$1:$B$112,'CM-VL-G-C-GL-B-T-ClassRimThickn'!$C$1:$C$112,0,1,1),N1876)</f>
        <v>60</v>
      </c>
      <c r="P1876" s="24">
        <v>67</v>
      </c>
      <c r="Q1876" s="24">
        <f>IF(P1876&gt;900,_xlfn.XLOOKUP(ROUND(P1876,0),'CM-VL-G-C-GL-B-T-ClassRimThickn'!$B$1:$B$112,'CM-VL-G-C-GL-B-T-ClassRimThickn'!$C$1:$C$112,0,1,1),P1876)</f>
        <v>67</v>
      </c>
      <c r="S1876" s="24">
        <f>IF(R1876&gt;900,_xlfn.XLOOKUP(ROUND(R1876,0),'CM-VL-G-C-GL-B-T-ClassRimThickn'!$B$1:$B$112,'CM-VL-G-C-GL-B-T-ClassRimThickn'!$C$1:$C$112,0,1,1),R1876)</f>
        <v>0</v>
      </c>
      <c r="T1876" s="24">
        <v>65</v>
      </c>
      <c r="U1876" s="24">
        <f>IF(T1876&gt;900,_xlfn.XLOOKUP(ROUND(T1876,0),'CM-VL-G-C-GL-B-T-ClassRimThickn'!$B$1:$B$112,'CM-VL-G-C-GL-B-T-ClassRimThickn'!$C$1:$C$112,0,1,1),T1876)</f>
        <v>65</v>
      </c>
      <c r="V1876" s="24">
        <v>72</v>
      </c>
      <c r="W1876" s="24">
        <f>IF(V1876&gt;900,_xlfn.XLOOKUP(ROUND(V1876,0),'CM-VL-G-C-GL-B-T-ClassRimThickn'!$B$1:$B$112,'CM-VL-G-C-GL-B-T-ClassRimThickn'!$C$1:$C$112,0,1,1),V1876)</f>
        <v>72</v>
      </c>
      <c r="X1876" s="24">
        <v>67</v>
      </c>
      <c r="Y1876" s="24">
        <f>IF(X1876&gt;900,_xlfn.XLOOKUP(ROUND(X1876,0),'CM-VL-G-C-GL-B-T-ClassRimThickn'!$B$1:$B$112,'CM-VL-G-C-GL-B-T-ClassRimThickn'!$C$1:$C$112,0,1,1),X1876)</f>
        <v>67</v>
      </c>
      <c r="Z1876" s="24">
        <v>64</v>
      </c>
      <c r="AA1876" s="24">
        <f>IF(Z1876&gt;900,_xlfn.XLOOKUP(ROUND(Z1876,0),'CM-VL-G-C-GL-B-T-ClassRimThickn'!$B$1:$B$112,'CM-VL-G-C-GL-B-T-ClassRimThickn'!$C$1:$C$112,0,1,1),Z1876)</f>
        <v>64</v>
      </c>
      <c r="AB1876" s="24">
        <v>67</v>
      </c>
      <c r="AC1876" s="24">
        <f>IF(AB1876&gt;900,_xlfn.XLOOKUP(ROUND(AB1876,0),'CM-VL-G-C-GL-B-T-ClassRimThickn'!$B$1:$B$112,'CM-VL-G-C-GL-B-T-ClassRimThickn'!$C$1:$C$112,0,1,1),AB1876)</f>
        <v>67</v>
      </c>
      <c r="AD1876" s="24">
        <v>70</v>
      </c>
      <c r="AE1876" s="24">
        <f>IF(AD1876&gt;900,_xlfn.XLOOKUP(ROUND(AD1876,0),'CM-VL-G-C-GL-B-T-ClassRimThickn'!$B$1:$B$112,'CM-VL-G-C-GL-B-T-ClassRimThickn'!$C$1:$C$112,0,1,1),AD1876)</f>
        <v>70</v>
      </c>
      <c r="AF1876" s="24">
        <v>65</v>
      </c>
      <c r="AG1876" s="24">
        <f>IF(AF1876&gt;900,_xlfn.XLOOKUP(ROUND(AF1876,0),'CM-VL-G-C-GL-B-T-ClassRimThickn'!$B$1:$B$112,'CM-VL-G-C-GL-B-T-ClassRimThickn'!$C$1:$C$112,0,1,1),AF1876)</f>
        <v>65</v>
      </c>
      <c r="AH1876" s="24">
        <v>22</v>
      </c>
      <c r="AI1876" s="24">
        <v>21</v>
      </c>
      <c r="AJ1876" s="24">
        <v>23</v>
      </c>
      <c r="AK1876" s="24">
        <v>24</v>
      </c>
      <c r="AL1876" s="24">
        <v>23</v>
      </c>
      <c r="AM1876" s="24">
        <v>26</v>
      </c>
      <c r="AN1876" s="24">
        <v>22</v>
      </c>
      <c r="AO1876" s="24">
        <v>22</v>
      </c>
      <c r="AP1876" s="24">
        <v>22</v>
      </c>
      <c r="AQ1876" s="24">
        <v>22</v>
      </c>
      <c r="AR1876" s="24">
        <v>22</v>
      </c>
      <c r="AS1876" s="24">
        <v>26</v>
      </c>
      <c r="AT1876" s="24">
        <v>30</v>
      </c>
      <c r="AU1876" s="24">
        <v>29</v>
      </c>
      <c r="AV1876" s="24">
        <v>29</v>
      </c>
      <c r="AW1876" s="24">
        <v>29</v>
      </c>
      <c r="AX1876" s="24">
        <v>29</v>
      </c>
      <c r="AY1876" s="24">
        <v>29</v>
      </c>
      <c r="AZ1876" s="24">
        <v>29</v>
      </c>
      <c r="BA1876" s="24">
        <v>29</v>
      </c>
      <c r="BB1876" s="24">
        <v>29</v>
      </c>
      <c r="BC1876" s="24">
        <v>29</v>
      </c>
      <c r="BD1876" s="24">
        <v>30</v>
      </c>
      <c r="BE1876" s="24">
        <v>29</v>
      </c>
      <c r="BF1876" s="24">
        <v>0.5</v>
      </c>
      <c r="BG1876" s="24">
        <v>0.5</v>
      </c>
      <c r="BH1876" s="24">
        <v>0</v>
      </c>
      <c r="BI1876" s="24">
        <v>0</v>
      </c>
      <c r="BJ1876" s="24">
        <v>0</v>
      </c>
      <c r="BL1876" s="24">
        <v>1</v>
      </c>
      <c r="BM1876" s="24">
        <v>0.5</v>
      </c>
      <c r="BN1876" s="24">
        <v>0.5</v>
      </c>
      <c r="BO1876" s="24">
        <v>0</v>
      </c>
      <c r="BP1876" s="24">
        <v>0</v>
      </c>
      <c r="BQ1876" s="24">
        <v>0.5</v>
      </c>
      <c r="BR1876" s="24">
        <v>0.5</v>
      </c>
      <c r="BS1876" s="24">
        <v>0.5</v>
      </c>
      <c r="BT1876" s="24">
        <v>1</v>
      </c>
      <c r="BU1876" s="24">
        <v>0.5</v>
      </c>
      <c r="BV1876" s="24">
        <v>0.5</v>
      </c>
      <c r="BW1876" s="24">
        <v>0</v>
      </c>
      <c r="BX1876" s="24">
        <v>1</v>
      </c>
      <c r="BY1876" s="24">
        <v>1</v>
      </c>
      <c r="BZ1876" s="24">
        <v>0.5</v>
      </c>
      <c r="CB1876" s="24">
        <v>1</v>
      </c>
      <c r="CC1876" s="24">
        <v>0</v>
      </c>
      <c r="CD1876" s="24">
        <v>100</v>
      </c>
      <c r="CE1876" s="24">
        <v>105</v>
      </c>
      <c r="CF1876" s="24">
        <v>100</v>
      </c>
      <c r="CG1876" s="24">
        <v>105</v>
      </c>
      <c r="CH1876" s="24">
        <v>95</v>
      </c>
      <c r="CI1876" s="24">
        <v>105</v>
      </c>
      <c r="CO1876" s="34">
        <f t="shared" si="129"/>
        <v>123636</v>
      </c>
    </row>
    <row r="1877" spans="1:93" ht="15" hidden="1">
      <c r="A1877" s="23" t="s">
        <v>189</v>
      </c>
      <c r="B1877" s="52">
        <v>40731</v>
      </c>
      <c r="C1877" s="25" t="str">
        <f t="shared" si="128"/>
        <v/>
      </c>
      <c r="G1877" s="24">
        <f t="shared" si="130"/>
        <v>37</v>
      </c>
      <c r="H1877" s="24">
        <v>130706</v>
      </c>
      <c r="I1877" s="24" t="str">
        <f t="shared" si="127"/>
        <v/>
      </c>
      <c r="K1877" s="24">
        <f>IF(J1877&gt;900,_xlfn.XLOOKUP(ROUND(J1877,0),'CM-VL-G-C-GL-B-T-ClassRimThickn'!$B$1:$B$112,'CM-VL-G-C-GL-B-T-ClassRimThickn'!$C$1:$C$112,0,1,1),J1877)</f>
        <v>0</v>
      </c>
      <c r="L1877" s="24">
        <v>65</v>
      </c>
      <c r="M1877" s="24">
        <f>IF(L1877&gt;900,_xlfn.XLOOKUP(ROUND(L1877,0),'CM-VL-G-C-GL-B-T-ClassRimThickn'!$B$1:$B$112,'CM-VL-G-C-GL-B-T-ClassRimThickn'!$C$1:$C$112,0,1,1),L1877)</f>
        <v>65</v>
      </c>
      <c r="N1877" s="24">
        <v>60</v>
      </c>
      <c r="O1877" s="24">
        <f>IF(N1877&gt;900,_xlfn.XLOOKUP(ROUND(N1877,0),'CM-VL-G-C-GL-B-T-ClassRimThickn'!$B$1:$B$112,'CM-VL-G-C-GL-B-T-ClassRimThickn'!$C$1:$C$112,0,1,1),N1877)</f>
        <v>60</v>
      </c>
      <c r="P1877" s="24">
        <v>64</v>
      </c>
      <c r="Q1877" s="24">
        <f>IF(P1877&gt;900,_xlfn.XLOOKUP(ROUND(P1877,0),'CM-VL-G-C-GL-B-T-ClassRimThickn'!$B$1:$B$112,'CM-VL-G-C-GL-B-T-ClassRimThickn'!$C$1:$C$112,0,1,1),P1877)</f>
        <v>64</v>
      </c>
      <c r="S1877" s="24">
        <f>IF(R1877&gt;900,_xlfn.XLOOKUP(ROUND(R1877,0),'CM-VL-G-C-GL-B-T-ClassRimThickn'!$B$1:$B$112,'CM-VL-G-C-GL-B-T-ClassRimThickn'!$C$1:$C$112,0,1,1),R1877)</f>
        <v>0</v>
      </c>
      <c r="T1877" s="24">
        <v>61</v>
      </c>
      <c r="U1877" s="24">
        <f>IF(T1877&gt;900,_xlfn.XLOOKUP(ROUND(T1877,0),'CM-VL-G-C-GL-B-T-ClassRimThickn'!$B$1:$B$112,'CM-VL-G-C-GL-B-T-ClassRimThickn'!$C$1:$C$112,0,1,1),T1877)</f>
        <v>61</v>
      </c>
      <c r="V1877" s="24">
        <v>68</v>
      </c>
      <c r="W1877" s="24">
        <f>IF(V1877&gt;900,_xlfn.XLOOKUP(ROUND(V1877,0),'CM-VL-G-C-GL-B-T-ClassRimThickn'!$B$1:$B$112,'CM-VL-G-C-GL-B-T-ClassRimThickn'!$C$1:$C$112,0,1,1),V1877)</f>
        <v>68</v>
      </c>
      <c r="X1877" s="24">
        <v>64</v>
      </c>
      <c r="Y1877" s="24">
        <f>IF(X1877&gt;900,_xlfn.XLOOKUP(ROUND(X1877,0),'CM-VL-G-C-GL-B-T-ClassRimThickn'!$B$1:$B$112,'CM-VL-G-C-GL-B-T-ClassRimThickn'!$C$1:$C$112,0,1,1),X1877)</f>
        <v>64</v>
      </c>
      <c r="Z1877" s="24">
        <v>60</v>
      </c>
      <c r="AA1877" s="24">
        <f>IF(Z1877&gt;900,_xlfn.XLOOKUP(ROUND(Z1877,0),'CM-VL-G-C-GL-B-T-ClassRimThickn'!$B$1:$B$112,'CM-VL-G-C-GL-B-T-ClassRimThickn'!$C$1:$C$112,0,1,1),Z1877)</f>
        <v>60</v>
      </c>
      <c r="AB1877" s="24">
        <v>64</v>
      </c>
      <c r="AC1877" s="24">
        <f>IF(AB1877&gt;900,_xlfn.XLOOKUP(ROUND(AB1877,0),'CM-VL-G-C-GL-B-T-ClassRimThickn'!$B$1:$B$112,'CM-VL-G-C-GL-B-T-ClassRimThickn'!$C$1:$C$112,0,1,1),AB1877)</f>
        <v>64</v>
      </c>
      <c r="AD1877" s="24">
        <v>65</v>
      </c>
      <c r="AE1877" s="24">
        <f>IF(AD1877&gt;900,_xlfn.XLOOKUP(ROUND(AD1877,0),'CM-VL-G-C-GL-B-T-ClassRimThickn'!$B$1:$B$112,'CM-VL-G-C-GL-B-T-ClassRimThickn'!$C$1:$C$112,0,1,1),AD1877)</f>
        <v>65</v>
      </c>
      <c r="AF1877" s="24">
        <v>62</v>
      </c>
      <c r="AG1877" s="24">
        <f>IF(AF1877&gt;900,_xlfn.XLOOKUP(ROUND(AF1877,0),'CM-VL-G-C-GL-B-T-ClassRimThickn'!$B$1:$B$112,'CM-VL-G-C-GL-B-T-ClassRimThickn'!$C$1:$C$112,0,1,1),AF1877)</f>
        <v>62</v>
      </c>
      <c r="AH1877" s="24">
        <v>21</v>
      </c>
      <c r="AI1877" s="24">
        <v>20</v>
      </c>
      <c r="AJ1877" s="24">
        <v>21</v>
      </c>
      <c r="AK1877" s="24">
        <v>22</v>
      </c>
      <c r="AL1877" s="24">
        <v>21.5</v>
      </c>
      <c r="AM1877" s="24">
        <v>25</v>
      </c>
      <c r="AN1877" s="24">
        <v>21.5</v>
      </c>
      <c r="AO1877" s="24">
        <v>20.5</v>
      </c>
      <c r="AP1877" s="24">
        <v>20.5</v>
      </c>
      <c r="AQ1877" s="24">
        <v>23</v>
      </c>
      <c r="AR1877" s="24">
        <v>21</v>
      </c>
      <c r="AS1877" s="24">
        <v>24</v>
      </c>
      <c r="AT1877" s="24">
        <v>32</v>
      </c>
      <c r="AU1877" s="24">
        <v>29.5</v>
      </c>
      <c r="AV1877" s="24">
        <v>29.5</v>
      </c>
      <c r="AW1877" s="24">
        <v>29.5</v>
      </c>
      <c r="AX1877" s="24">
        <v>29</v>
      </c>
      <c r="AY1877" s="24">
        <v>28.5</v>
      </c>
      <c r="AZ1877" s="24">
        <v>31.5</v>
      </c>
      <c r="BA1877" s="24">
        <v>30</v>
      </c>
      <c r="BB1877" s="24">
        <v>29</v>
      </c>
      <c r="BC1877" s="24">
        <v>31.5</v>
      </c>
      <c r="BD1877" s="24">
        <v>31</v>
      </c>
      <c r="BE1877" s="24">
        <v>29.5</v>
      </c>
      <c r="BF1877" s="24">
        <v>1</v>
      </c>
      <c r="BG1877" s="24">
        <v>0</v>
      </c>
      <c r="BH1877" s="24">
        <v>0.5</v>
      </c>
      <c r="BI1877" s="24">
        <v>0.5</v>
      </c>
      <c r="BJ1877" s="24">
        <v>0.5</v>
      </c>
      <c r="BL1877" s="24">
        <v>1</v>
      </c>
      <c r="BM1877" s="24">
        <v>0</v>
      </c>
      <c r="BN1877" s="24">
        <v>0.5</v>
      </c>
      <c r="BO1877" s="24">
        <v>0.5</v>
      </c>
      <c r="BP1877" s="24">
        <v>0.5</v>
      </c>
      <c r="BQ1877" s="24">
        <v>0.5</v>
      </c>
      <c r="BR1877" s="24">
        <v>0.5</v>
      </c>
      <c r="BS1877" s="24">
        <v>1</v>
      </c>
      <c r="BT1877" s="24">
        <v>0.5</v>
      </c>
      <c r="BU1877" s="24">
        <v>0.3</v>
      </c>
      <c r="BW1877" s="24">
        <v>0.5</v>
      </c>
      <c r="BX1877" s="24">
        <v>1</v>
      </c>
      <c r="BY1877" s="24">
        <v>1</v>
      </c>
      <c r="BZ1877" s="24">
        <v>0.5</v>
      </c>
      <c r="CB1877" s="24">
        <v>0.3</v>
      </c>
      <c r="CC1877" s="24">
        <v>0.5</v>
      </c>
      <c r="CD1877" s="24">
        <v>95</v>
      </c>
      <c r="CE1877" s="24">
        <v>95</v>
      </c>
      <c r="CF1877" s="24">
        <v>85</v>
      </c>
      <c r="CG1877" s="24">
        <v>90</v>
      </c>
      <c r="CH1877" s="24">
        <v>95</v>
      </c>
      <c r="CI1877" s="24">
        <v>90</v>
      </c>
      <c r="CO1877" s="34">
        <f t="shared" si="129"/>
        <v>130706</v>
      </c>
    </row>
    <row r="1878" spans="1:93" ht="15" hidden="1">
      <c r="A1878" s="23" t="s">
        <v>189</v>
      </c>
      <c r="B1878" s="52">
        <v>40734</v>
      </c>
      <c r="C1878" s="25" t="str">
        <f t="shared" si="128"/>
        <v/>
      </c>
      <c r="G1878" s="24">
        <f t="shared" si="130"/>
        <v>3</v>
      </c>
      <c r="H1878" s="30">
        <f>(H1879-H1877)/(G1878+G1879)*G1878+H1877</f>
        <v>131871.78125</v>
      </c>
      <c r="I1878" s="24" t="str">
        <f t="shared" si="127"/>
        <v/>
      </c>
      <c r="K1878" s="24">
        <f>IF(J1878&gt;900,_xlfn.XLOOKUP(ROUND(J1878,0),'CM-VL-G-C-GL-B-T-ClassRimThickn'!$B$1:$B$112,'CM-VL-G-C-GL-B-T-ClassRimThickn'!$C$1:$C$112,0,1,1),J1878)</f>
        <v>0</v>
      </c>
      <c r="L1878" s="24">
        <v>955.6</v>
      </c>
      <c r="M1878" s="24">
        <f>IF(L1878&gt;900,_xlfn.XLOOKUP(ROUND(L1878,0),'CM-VL-G-C-GL-B-T-ClassRimThickn'!$B$1:$B$112,'CM-VL-G-C-GL-B-T-ClassRimThickn'!$C$1:$C$112,0,1,1),L1878)</f>
        <v>55</v>
      </c>
      <c r="N1878" s="24">
        <v>949.2</v>
      </c>
      <c r="O1878" s="24">
        <f>IF(N1878&gt;900,_xlfn.XLOOKUP(ROUND(N1878,0),'CM-VL-G-C-GL-B-T-ClassRimThickn'!$B$1:$B$112,'CM-VL-G-C-GL-B-T-ClassRimThickn'!$C$1:$C$112,0,1,1),N1878)</f>
        <v>51.5</v>
      </c>
      <c r="P1878" s="24">
        <v>955.7</v>
      </c>
      <c r="Q1878" s="24">
        <f>IF(P1878&gt;900,_xlfn.XLOOKUP(ROUND(P1878,0),'CM-VL-G-C-GL-B-T-ClassRimThickn'!$B$1:$B$112,'CM-VL-G-C-GL-B-T-ClassRimThickn'!$C$1:$C$112,0,1,1),P1878)</f>
        <v>55</v>
      </c>
      <c r="S1878" s="24">
        <f>IF(R1878&gt;900,_xlfn.XLOOKUP(ROUND(R1878,0),'CM-VL-G-C-GL-B-T-ClassRimThickn'!$B$1:$B$112,'CM-VL-G-C-GL-B-T-ClassRimThickn'!$C$1:$C$112,0,1,1),R1878)</f>
        <v>0</v>
      </c>
      <c r="T1878" s="24">
        <v>959.5</v>
      </c>
      <c r="U1878" s="24">
        <f>IF(T1878&gt;900,_xlfn.XLOOKUP(ROUND(T1878,0),'CM-VL-G-C-GL-B-T-ClassRimThickn'!$B$1:$B$112,'CM-VL-G-C-GL-B-T-ClassRimThickn'!$C$1:$C$112,0,1,1),T1878)</f>
        <v>57</v>
      </c>
      <c r="V1878" s="24">
        <v>948.3</v>
      </c>
      <c r="W1878" s="24">
        <f>IF(V1878&gt;900,_xlfn.XLOOKUP(ROUND(V1878,0),'CM-VL-G-C-GL-B-T-ClassRimThickn'!$B$1:$B$112,'CM-VL-G-C-GL-B-T-ClassRimThickn'!$C$1:$C$112,0,1,1),V1878)</f>
        <v>51</v>
      </c>
      <c r="X1878" s="24">
        <v>955.5</v>
      </c>
      <c r="Y1878" s="24">
        <f>IF(X1878&gt;900,_xlfn.XLOOKUP(ROUND(X1878,0),'CM-VL-G-C-GL-B-T-ClassRimThickn'!$B$1:$B$112,'CM-VL-G-C-GL-B-T-ClassRimThickn'!$C$1:$C$112,0,1,1),X1878)</f>
        <v>55</v>
      </c>
      <c r="Z1878" s="24">
        <v>948.8</v>
      </c>
      <c r="AA1878" s="24">
        <f>IF(Z1878&gt;900,_xlfn.XLOOKUP(ROUND(Z1878,0),'CM-VL-G-C-GL-B-T-ClassRimThickn'!$B$1:$B$112,'CM-VL-G-C-GL-B-T-ClassRimThickn'!$C$1:$C$112,0,1,1),Z1878)</f>
        <v>51.5</v>
      </c>
      <c r="AB1878" s="24">
        <v>955.2</v>
      </c>
      <c r="AC1878" s="24">
        <f>IF(AB1878&gt;900,_xlfn.XLOOKUP(ROUND(AB1878,0),'CM-VL-G-C-GL-B-T-ClassRimThickn'!$B$1:$B$112,'CM-VL-G-C-GL-B-T-ClassRimThickn'!$C$1:$C$112,0,1,1),AB1878)</f>
        <v>54.5</v>
      </c>
      <c r="AD1878" s="24">
        <v>949.8</v>
      </c>
      <c r="AE1878" s="24">
        <f>IF(AD1878&gt;900,_xlfn.XLOOKUP(ROUND(AD1878,0),'CM-VL-G-C-GL-B-T-ClassRimThickn'!$B$1:$B$112,'CM-VL-G-C-GL-B-T-ClassRimThickn'!$C$1:$C$112,0,1,1),AD1878)</f>
        <v>52</v>
      </c>
      <c r="AF1878" s="24">
        <v>959.2</v>
      </c>
      <c r="AG1878" s="24">
        <f>IF(AF1878&gt;900,_xlfn.XLOOKUP(ROUND(AF1878,0),'CM-VL-G-C-GL-B-T-ClassRimThickn'!$B$1:$B$112,'CM-VL-G-C-GL-B-T-ClassRimThickn'!$C$1:$C$112,0,1,1),AF1878)</f>
        <v>56.5</v>
      </c>
      <c r="AH1878" s="24">
        <v>30</v>
      </c>
      <c r="AI1878" s="24">
        <v>30</v>
      </c>
      <c r="AJ1878" s="24">
        <v>30</v>
      </c>
      <c r="AK1878" s="24">
        <v>30</v>
      </c>
      <c r="AL1878" s="24">
        <v>30</v>
      </c>
      <c r="AM1878" s="24">
        <v>30</v>
      </c>
      <c r="AN1878" s="24">
        <v>29</v>
      </c>
      <c r="AO1878" s="24">
        <v>30</v>
      </c>
      <c r="AP1878" s="24">
        <v>29</v>
      </c>
      <c r="AQ1878" s="24">
        <v>30</v>
      </c>
      <c r="AR1878" s="24">
        <v>30</v>
      </c>
      <c r="AS1878" s="24">
        <v>30</v>
      </c>
      <c r="AT1878" s="24">
        <v>22</v>
      </c>
      <c r="AU1878" s="24">
        <v>21</v>
      </c>
      <c r="AV1878" s="24">
        <v>23</v>
      </c>
      <c r="AW1878" s="24">
        <v>24</v>
      </c>
      <c r="AX1878" s="24">
        <v>23</v>
      </c>
      <c r="AY1878" s="24">
        <v>25</v>
      </c>
      <c r="AZ1878" s="24">
        <v>20</v>
      </c>
      <c r="BA1878" s="24">
        <v>21</v>
      </c>
      <c r="BB1878" s="24">
        <v>21</v>
      </c>
      <c r="BC1878" s="24">
        <v>22</v>
      </c>
      <c r="BD1878" s="24">
        <v>21</v>
      </c>
      <c r="BE1878" s="24">
        <v>25</v>
      </c>
      <c r="CO1878" s="34">
        <f t="shared" si="129"/>
        <v>131871.78125</v>
      </c>
    </row>
    <row r="1879" spans="1:93" ht="15" hidden="1">
      <c r="A1879" s="23" t="s">
        <v>189</v>
      </c>
      <c r="B1879" s="52">
        <v>40763</v>
      </c>
      <c r="C1879" s="25" t="str">
        <f t="shared" si="128"/>
        <v/>
      </c>
      <c r="G1879" s="24">
        <f t="shared" si="130"/>
        <v>29</v>
      </c>
      <c r="H1879" s="24">
        <v>143141</v>
      </c>
      <c r="I1879" s="24" t="str">
        <f t="shared" si="127"/>
        <v/>
      </c>
      <c r="K1879" s="24">
        <f>IF(J1879&gt;900,_xlfn.XLOOKUP(ROUND(J1879,0),'CM-VL-G-C-GL-B-T-ClassRimThickn'!$B$1:$B$112,'CM-VL-G-C-GL-B-T-ClassRimThickn'!$C$1:$C$112,0,1,1),J1879)</f>
        <v>0</v>
      </c>
      <c r="L1879" s="24">
        <v>48</v>
      </c>
      <c r="M1879" s="24">
        <f>IF(L1879&gt;900,_xlfn.XLOOKUP(ROUND(L1879,0),'CM-VL-G-C-GL-B-T-ClassRimThickn'!$B$1:$B$112,'CM-VL-G-C-GL-B-T-ClassRimThickn'!$C$1:$C$112,0,1,1),L1879)</f>
        <v>48</v>
      </c>
      <c r="N1879" s="24">
        <v>47</v>
      </c>
      <c r="O1879" s="24">
        <f>IF(N1879&gt;900,_xlfn.XLOOKUP(ROUND(N1879,0),'CM-VL-G-C-GL-B-T-ClassRimThickn'!$B$1:$B$112,'CM-VL-G-C-GL-B-T-ClassRimThickn'!$C$1:$C$112,0,1,1),N1879)</f>
        <v>47</v>
      </c>
      <c r="P1879" s="24">
        <v>47</v>
      </c>
      <c r="Q1879" s="24">
        <f>IF(P1879&gt;900,_xlfn.XLOOKUP(ROUND(P1879,0),'CM-VL-G-C-GL-B-T-ClassRimThickn'!$B$1:$B$112,'CM-VL-G-C-GL-B-T-ClassRimThickn'!$C$1:$C$112,0,1,1),P1879)</f>
        <v>47</v>
      </c>
      <c r="S1879" s="24">
        <f>IF(R1879&gt;900,_xlfn.XLOOKUP(ROUND(R1879,0),'CM-VL-G-C-GL-B-T-ClassRimThickn'!$B$1:$B$112,'CM-VL-G-C-GL-B-T-ClassRimThickn'!$C$1:$C$112,0,1,1),R1879)</f>
        <v>0</v>
      </c>
      <c r="T1879" s="24">
        <v>50</v>
      </c>
      <c r="U1879" s="24">
        <f>IF(T1879&gt;900,_xlfn.XLOOKUP(ROUND(T1879,0),'CM-VL-G-C-GL-B-T-ClassRimThickn'!$B$1:$B$112,'CM-VL-G-C-GL-B-T-ClassRimThickn'!$C$1:$C$112,0,1,1),T1879)</f>
        <v>50</v>
      </c>
      <c r="V1879" s="24">
        <v>53</v>
      </c>
      <c r="W1879" s="24">
        <f>IF(V1879&gt;900,_xlfn.XLOOKUP(ROUND(V1879,0),'CM-VL-G-C-GL-B-T-ClassRimThickn'!$B$1:$B$112,'CM-VL-G-C-GL-B-T-ClassRimThickn'!$C$1:$C$112,0,1,1),V1879)</f>
        <v>53</v>
      </c>
      <c r="X1879" s="24">
        <v>48</v>
      </c>
      <c r="Y1879" s="24">
        <f>IF(X1879&gt;900,_xlfn.XLOOKUP(ROUND(X1879,0),'CM-VL-G-C-GL-B-T-ClassRimThickn'!$B$1:$B$112,'CM-VL-G-C-GL-B-T-ClassRimThickn'!$C$1:$C$112,0,1,1),X1879)</f>
        <v>48</v>
      </c>
      <c r="Z1879" s="24">
        <v>47</v>
      </c>
      <c r="AA1879" s="24">
        <f>IF(Z1879&gt;900,_xlfn.XLOOKUP(ROUND(Z1879,0),'CM-VL-G-C-GL-B-T-ClassRimThickn'!$B$1:$B$112,'CM-VL-G-C-GL-B-T-ClassRimThickn'!$C$1:$C$112,0,1,1),Z1879)</f>
        <v>47</v>
      </c>
      <c r="AB1879" s="24">
        <v>48</v>
      </c>
      <c r="AC1879" s="24">
        <f>IF(AB1879&gt;900,_xlfn.XLOOKUP(ROUND(AB1879,0),'CM-VL-G-C-GL-B-T-ClassRimThickn'!$B$1:$B$112,'CM-VL-G-C-GL-B-T-ClassRimThickn'!$C$1:$C$112,0,1,1),AB1879)</f>
        <v>48</v>
      </c>
      <c r="AD1879" s="24">
        <v>50</v>
      </c>
      <c r="AE1879" s="24">
        <f>IF(AD1879&gt;900,_xlfn.XLOOKUP(ROUND(AD1879,0),'CM-VL-G-C-GL-B-T-ClassRimThickn'!$B$1:$B$112,'CM-VL-G-C-GL-B-T-ClassRimThickn'!$C$1:$C$112,0,1,1),AD1879)</f>
        <v>50</v>
      </c>
      <c r="AF1879" s="24">
        <v>50</v>
      </c>
      <c r="AG1879" s="24">
        <f>IF(AF1879&gt;900,_xlfn.XLOOKUP(ROUND(AF1879,0),'CM-VL-G-C-GL-B-T-ClassRimThickn'!$B$1:$B$112,'CM-VL-G-C-GL-B-T-ClassRimThickn'!$C$1:$C$112,0,1,1),AF1879)</f>
        <v>50</v>
      </c>
      <c r="AH1879" s="24">
        <v>25</v>
      </c>
      <c r="AI1879" s="24">
        <v>24</v>
      </c>
      <c r="AJ1879" s="24">
        <v>25</v>
      </c>
      <c r="AK1879" s="24">
        <v>25</v>
      </c>
      <c r="AL1879" s="24">
        <v>24</v>
      </c>
      <c r="AM1879" s="24">
        <v>26</v>
      </c>
      <c r="AN1879" s="24">
        <v>25</v>
      </c>
      <c r="AO1879" s="24">
        <v>25</v>
      </c>
      <c r="AP1879" s="24">
        <v>24</v>
      </c>
      <c r="AQ1879" s="24">
        <v>26</v>
      </c>
      <c r="AR1879" s="24">
        <v>25</v>
      </c>
      <c r="AS1879" s="24">
        <v>25</v>
      </c>
      <c r="AT1879" s="24">
        <v>29</v>
      </c>
      <c r="AU1879" s="24">
        <v>28</v>
      </c>
      <c r="AV1879" s="24">
        <v>29</v>
      </c>
      <c r="AW1879" s="24">
        <v>29</v>
      </c>
      <c r="AX1879" s="24">
        <v>28</v>
      </c>
      <c r="AY1879" s="24">
        <v>28</v>
      </c>
      <c r="AZ1879" s="24">
        <v>29</v>
      </c>
      <c r="BA1879" s="24">
        <v>30</v>
      </c>
      <c r="BB1879" s="24">
        <v>29</v>
      </c>
      <c r="BC1879" s="24">
        <v>29</v>
      </c>
      <c r="BD1879" s="24">
        <v>28</v>
      </c>
      <c r="BE1879" s="24">
        <v>29</v>
      </c>
      <c r="BF1879" s="24">
        <v>0</v>
      </c>
      <c r="BG1879" s="24">
        <v>0</v>
      </c>
      <c r="BH1879" s="24">
        <v>0</v>
      </c>
      <c r="BI1879" s="24">
        <v>0</v>
      </c>
      <c r="BJ1879" s="24">
        <v>0</v>
      </c>
      <c r="BL1879" s="24">
        <v>0</v>
      </c>
      <c r="BM1879" s="24">
        <v>0</v>
      </c>
      <c r="BN1879" s="24">
        <v>0</v>
      </c>
      <c r="BO1879" s="24">
        <v>0</v>
      </c>
      <c r="BP1879" s="24">
        <v>0</v>
      </c>
      <c r="BQ1879" s="24">
        <v>0</v>
      </c>
      <c r="BR1879" s="24">
        <v>0.5</v>
      </c>
      <c r="BS1879" s="24">
        <v>0.5</v>
      </c>
      <c r="BT1879" s="24">
        <v>0</v>
      </c>
      <c r="BU1879" s="24">
        <v>0</v>
      </c>
      <c r="BV1879" s="24">
        <v>0.5</v>
      </c>
      <c r="BW1879" s="24">
        <v>0</v>
      </c>
      <c r="BX1879" s="24">
        <v>0.5</v>
      </c>
      <c r="BY1879" s="24">
        <v>0.5</v>
      </c>
      <c r="BZ1879" s="24">
        <v>0.5</v>
      </c>
      <c r="CB1879" s="24">
        <v>0.5</v>
      </c>
      <c r="CC1879" s="24">
        <v>0</v>
      </c>
      <c r="CD1879" s="24">
        <v>75</v>
      </c>
      <c r="CE1879" s="24">
        <v>80</v>
      </c>
      <c r="CF1879" s="24">
        <v>75</v>
      </c>
      <c r="CG1879" s="24">
        <v>75</v>
      </c>
      <c r="CH1879" s="24">
        <v>80</v>
      </c>
      <c r="CI1879" s="24">
        <v>75</v>
      </c>
      <c r="CO1879" s="34">
        <f t="shared" si="129"/>
        <v>143141</v>
      </c>
    </row>
    <row r="1880" spans="1:93" ht="15" hidden="1">
      <c r="A1880" s="23" t="s">
        <v>189</v>
      </c>
      <c r="B1880" s="52">
        <v>40794</v>
      </c>
      <c r="C1880" s="25" t="str">
        <f t="shared" si="128"/>
        <v/>
      </c>
      <c r="G1880" s="24">
        <f t="shared" si="130"/>
        <v>31</v>
      </c>
      <c r="H1880" s="27">
        <v>153334</v>
      </c>
      <c r="I1880" s="24" t="str">
        <f t="shared" si="127"/>
        <v/>
      </c>
      <c r="K1880" s="24">
        <f>IF(J1880&gt;900,_xlfn.XLOOKUP(ROUND(J1880,0),'CM-VL-G-C-GL-B-T-ClassRimThickn'!$B$1:$B$112,'CM-VL-G-C-GL-B-T-ClassRimThickn'!$C$1:$C$112,0,1,1),J1880)</f>
        <v>0</v>
      </c>
      <c r="L1880" s="24">
        <v>52</v>
      </c>
      <c r="M1880" s="24">
        <f>IF(L1880&gt;900,_xlfn.XLOOKUP(ROUND(L1880,0),'CM-VL-G-C-GL-B-T-ClassRimThickn'!$B$1:$B$112,'CM-VL-G-C-GL-B-T-ClassRimThickn'!$C$1:$C$112,0,1,1),L1880)</f>
        <v>52</v>
      </c>
      <c r="N1880" s="24">
        <v>44</v>
      </c>
      <c r="O1880" s="24">
        <f>IF(N1880&gt;900,_xlfn.XLOOKUP(ROUND(N1880,0),'CM-VL-G-C-GL-B-T-ClassRimThickn'!$B$1:$B$112,'CM-VL-G-C-GL-B-T-ClassRimThickn'!$C$1:$C$112,0,1,1),N1880)</f>
        <v>44</v>
      </c>
      <c r="P1880" s="24">
        <v>50</v>
      </c>
      <c r="Q1880" s="24">
        <f>IF(P1880&gt;900,_xlfn.XLOOKUP(ROUND(P1880,0),'CM-VL-G-C-GL-B-T-ClassRimThickn'!$B$1:$B$112,'CM-VL-G-C-GL-B-T-ClassRimThickn'!$C$1:$C$112,0,1,1),P1880)</f>
        <v>50</v>
      </c>
      <c r="S1880" s="24">
        <f>IF(R1880&gt;900,_xlfn.XLOOKUP(ROUND(R1880,0),'CM-VL-G-C-GL-B-T-ClassRimThickn'!$B$1:$B$112,'CM-VL-G-C-GL-B-T-ClassRimThickn'!$C$1:$C$112,0,1,1),R1880)</f>
        <v>0</v>
      </c>
      <c r="T1880" s="24">
        <v>52</v>
      </c>
      <c r="U1880" s="24">
        <f>IF(T1880&gt;900,_xlfn.XLOOKUP(ROUND(T1880,0),'CM-VL-G-C-GL-B-T-ClassRimThickn'!$B$1:$B$112,'CM-VL-G-C-GL-B-T-ClassRimThickn'!$C$1:$C$112,0,1,1),T1880)</f>
        <v>52</v>
      </c>
      <c r="V1880" s="24">
        <v>54</v>
      </c>
      <c r="W1880" s="24">
        <f>IF(V1880&gt;900,_xlfn.XLOOKUP(ROUND(V1880,0),'CM-VL-G-C-GL-B-T-ClassRimThickn'!$B$1:$B$112,'CM-VL-G-C-GL-B-T-ClassRimThickn'!$C$1:$C$112,0,1,1),V1880)</f>
        <v>54</v>
      </c>
      <c r="X1880" s="24">
        <v>52</v>
      </c>
      <c r="Y1880" s="24">
        <f>IF(X1880&gt;900,_xlfn.XLOOKUP(ROUND(X1880,0),'CM-VL-G-C-GL-B-T-ClassRimThickn'!$B$1:$B$112,'CM-VL-G-C-GL-B-T-ClassRimThickn'!$C$1:$C$112,0,1,1),X1880)</f>
        <v>52</v>
      </c>
      <c r="Z1880" s="24">
        <v>45</v>
      </c>
      <c r="AA1880" s="24">
        <f>IF(Z1880&gt;900,_xlfn.XLOOKUP(ROUND(Z1880,0),'CM-VL-G-C-GL-B-T-ClassRimThickn'!$B$1:$B$112,'CM-VL-G-C-GL-B-T-ClassRimThickn'!$C$1:$C$112,0,1,1),Z1880)</f>
        <v>45</v>
      </c>
      <c r="AB1880" s="24">
        <v>48</v>
      </c>
      <c r="AC1880" s="24">
        <f>IF(AB1880&gt;900,_xlfn.XLOOKUP(ROUND(AB1880,0),'CM-VL-G-C-GL-B-T-ClassRimThickn'!$B$1:$B$112,'CM-VL-G-C-GL-B-T-ClassRimThickn'!$C$1:$C$112,0,1,1),AB1880)</f>
        <v>48</v>
      </c>
      <c r="AD1880" s="24">
        <v>52</v>
      </c>
      <c r="AE1880" s="24">
        <f>IF(AD1880&gt;900,_xlfn.XLOOKUP(ROUND(AD1880,0),'CM-VL-G-C-GL-B-T-ClassRimThickn'!$B$1:$B$112,'CM-VL-G-C-GL-B-T-ClassRimThickn'!$C$1:$C$112,0,1,1),AD1880)</f>
        <v>52</v>
      </c>
      <c r="AF1880" s="24">
        <v>52</v>
      </c>
      <c r="AG1880" s="24">
        <f>IF(AF1880&gt;900,_xlfn.XLOOKUP(ROUND(AF1880,0),'CM-VL-G-C-GL-B-T-ClassRimThickn'!$B$1:$B$112,'CM-VL-G-C-GL-B-T-ClassRimThickn'!$C$1:$C$112,0,1,1),AF1880)</f>
        <v>52</v>
      </c>
      <c r="AH1880" s="24">
        <v>24</v>
      </c>
      <c r="AI1880" s="24">
        <v>22</v>
      </c>
      <c r="AJ1880" s="24">
        <v>24</v>
      </c>
      <c r="AK1880" s="24">
        <v>24</v>
      </c>
      <c r="AL1880" s="24">
        <v>23</v>
      </c>
      <c r="AM1880" s="24">
        <v>25</v>
      </c>
      <c r="AN1880" s="24">
        <v>24</v>
      </c>
      <c r="AO1880" s="24">
        <v>23</v>
      </c>
      <c r="AP1880" s="24">
        <v>25</v>
      </c>
      <c r="AQ1880" s="24">
        <v>24</v>
      </c>
      <c r="AR1880" s="24">
        <v>25</v>
      </c>
      <c r="AS1880" s="24">
        <v>24</v>
      </c>
      <c r="AT1880" s="24">
        <v>30</v>
      </c>
      <c r="AU1880" s="24">
        <v>29</v>
      </c>
      <c r="AV1880" s="24">
        <v>29</v>
      </c>
      <c r="AW1880" s="24">
        <v>30</v>
      </c>
      <c r="AX1880" s="24">
        <v>31</v>
      </c>
      <c r="AY1880" s="24">
        <v>29</v>
      </c>
      <c r="AZ1880" s="24">
        <v>29</v>
      </c>
      <c r="BA1880" s="24">
        <v>29</v>
      </c>
      <c r="BB1880" s="24">
        <v>31</v>
      </c>
      <c r="BC1880" s="24">
        <v>29</v>
      </c>
      <c r="BD1880" s="24">
        <v>29</v>
      </c>
      <c r="BE1880" s="24">
        <v>30</v>
      </c>
      <c r="BF1880" s="24">
        <v>1.5</v>
      </c>
      <c r="BG1880" s="24">
        <v>1.5</v>
      </c>
      <c r="BH1880" s="24">
        <v>1.5</v>
      </c>
      <c r="BI1880" s="24">
        <v>1.5</v>
      </c>
      <c r="BJ1880" s="24">
        <v>1.5</v>
      </c>
      <c r="BL1880" s="24">
        <v>1.5</v>
      </c>
      <c r="BM1880" s="24">
        <v>1.5</v>
      </c>
      <c r="BN1880" s="24">
        <v>1.5</v>
      </c>
      <c r="BO1880" s="24">
        <v>1.5</v>
      </c>
      <c r="BP1880" s="24">
        <v>1.5</v>
      </c>
      <c r="BQ1880" s="24">
        <v>1.5</v>
      </c>
      <c r="BR1880" s="24">
        <v>0.5</v>
      </c>
      <c r="BS1880" s="24">
        <v>1</v>
      </c>
      <c r="BT1880" s="24">
        <v>0.5</v>
      </c>
      <c r="BU1880" s="24">
        <v>0.5</v>
      </c>
      <c r="BV1880" s="24">
        <v>0.5</v>
      </c>
      <c r="BW1880" s="24">
        <v>0</v>
      </c>
      <c r="BX1880" s="24">
        <v>0.8</v>
      </c>
      <c r="BY1880" s="24">
        <v>0.8</v>
      </c>
      <c r="BZ1880" s="24">
        <v>0</v>
      </c>
      <c r="CB1880" s="24">
        <v>1</v>
      </c>
      <c r="CC1880" s="24">
        <v>0.7</v>
      </c>
      <c r="CD1880" s="24">
        <v>78</v>
      </c>
      <c r="CE1880" s="24">
        <v>78</v>
      </c>
      <c r="CF1880" s="24">
        <v>70</v>
      </c>
      <c r="CG1880" s="24">
        <v>74</v>
      </c>
      <c r="CH1880" s="24">
        <v>77</v>
      </c>
      <c r="CI1880" s="24">
        <v>76</v>
      </c>
      <c r="CO1880" s="34">
        <f t="shared" si="129"/>
        <v>153334</v>
      </c>
    </row>
    <row r="1881" spans="1:93" ht="15" hidden="1">
      <c r="A1881" s="23" t="s">
        <v>189</v>
      </c>
      <c r="B1881" s="52">
        <v>40828</v>
      </c>
      <c r="C1881" s="25" t="str">
        <f t="shared" si="128"/>
        <v/>
      </c>
      <c r="G1881" s="24">
        <f t="shared" si="130"/>
        <v>34</v>
      </c>
      <c r="H1881" s="27">
        <v>163099</v>
      </c>
      <c r="I1881" s="24" t="str">
        <f t="shared" si="127"/>
        <v/>
      </c>
      <c r="K1881" s="24">
        <f>IF(J1881&gt;900,_xlfn.XLOOKUP(ROUND(J1881,0),'CM-VL-G-C-GL-B-T-ClassRimThickn'!$B$1:$B$112,'CM-VL-G-C-GL-B-T-ClassRimThickn'!$C$1:$C$112,0,1,1),J1881)</f>
        <v>0</v>
      </c>
      <c r="L1881" s="24">
        <v>50</v>
      </c>
      <c r="M1881" s="24">
        <f>IF(L1881&gt;900,_xlfn.XLOOKUP(ROUND(L1881,0),'CM-VL-G-C-GL-B-T-ClassRimThickn'!$B$1:$B$112,'CM-VL-G-C-GL-B-T-ClassRimThickn'!$C$1:$C$112,0,1,1),L1881)</f>
        <v>50</v>
      </c>
      <c r="N1881" s="24">
        <v>45</v>
      </c>
      <c r="O1881" s="24">
        <f>IF(N1881&gt;900,_xlfn.XLOOKUP(ROUND(N1881,0),'CM-VL-G-C-GL-B-T-ClassRimThickn'!$B$1:$B$112,'CM-VL-G-C-GL-B-T-ClassRimThickn'!$C$1:$C$112,0,1,1),N1881)</f>
        <v>45</v>
      </c>
      <c r="P1881" s="24">
        <v>48</v>
      </c>
      <c r="Q1881" s="24">
        <f>IF(P1881&gt;900,_xlfn.XLOOKUP(ROUND(P1881,0),'CM-VL-G-C-GL-B-T-ClassRimThickn'!$B$1:$B$112,'CM-VL-G-C-GL-B-T-ClassRimThickn'!$C$1:$C$112,0,1,1),P1881)</f>
        <v>48</v>
      </c>
      <c r="S1881" s="24">
        <f>IF(R1881&gt;900,_xlfn.XLOOKUP(ROUND(R1881,0),'CM-VL-G-C-GL-B-T-ClassRimThickn'!$B$1:$B$112,'CM-VL-G-C-GL-B-T-ClassRimThickn'!$C$1:$C$112,0,1,1),R1881)</f>
        <v>0</v>
      </c>
      <c r="T1881" s="24">
        <v>47</v>
      </c>
      <c r="U1881" s="24">
        <f>IF(T1881&gt;900,_xlfn.XLOOKUP(ROUND(T1881,0),'CM-VL-G-C-GL-B-T-ClassRimThickn'!$B$1:$B$112,'CM-VL-G-C-GL-B-T-ClassRimThickn'!$C$1:$C$112,0,1,1),T1881)</f>
        <v>47</v>
      </c>
      <c r="V1881" s="24">
        <v>52</v>
      </c>
      <c r="W1881" s="24">
        <f>IF(V1881&gt;900,_xlfn.XLOOKUP(ROUND(V1881,0),'CM-VL-G-C-GL-B-T-ClassRimThickn'!$B$1:$B$112,'CM-VL-G-C-GL-B-T-ClassRimThickn'!$C$1:$C$112,0,1,1),V1881)</f>
        <v>52</v>
      </c>
      <c r="X1881" s="24">
        <v>49</v>
      </c>
      <c r="Y1881" s="24">
        <f>IF(X1881&gt;900,_xlfn.XLOOKUP(ROUND(X1881,0),'CM-VL-G-C-GL-B-T-ClassRimThickn'!$B$1:$B$112,'CM-VL-G-C-GL-B-T-ClassRimThickn'!$C$1:$C$112,0,1,1),X1881)</f>
        <v>49</v>
      </c>
      <c r="Z1881" s="24">
        <v>45</v>
      </c>
      <c r="AA1881" s="24">
        <f>IF(Z1881&gt;900,_xlfn.XLOOKUP(ROUND(Z1881,0),'CM-VL-G-C-GL-B-T-ClassRimThickn'!$B$1:$B$112,'CM-VL-G-C-GL-B-T-ClassRimThickn'!$C$1:$C$112,0,1,1),Z1881)</f>
        <v>45</v>
      </c>
      <c r="AB1881" s="24">
        <v>47</v>
      </c>
      <c r="AC1881" s="24">
        <f>IF(AB1881&gt;900,_xlfn.XLOOKUP(ROUND(AB1881,0),'CM-VL-G-C-GL-B-T-ClassRimThickn'!$B$1:$B$112,'CM-VL-G-C-GL-B-T-ClassRimThickn'!$C$1:$C$112,0,1,1),AB1881)</f>
        <v>47</v>
      </c>
      <c r="AD1881" s="24">
        <v>52</v>
      </c>
      <c r="AE1881" s="24">
        <f>IF(AD1881&gt;900,_xlfn.XLOOKUP(ROUND(AD1881,0),'CM-VL-G-C-GL-B-T-ClassRimThickn'!$B$1:$B$112,'CM-VL-G-C-GL-B-T-ClassRimThickn'!$C$1:$C$112,0,1,1),AD1881)</f>
        <v>52</v>
      </c>
      <c r="AF1881" s="24">
        <v>50</v>
      </c>
      <c r="AG1881" s="24">
        <f>IF(AF1881&gt;900,_xlfn.XLOOKUP(ROUND(AF1881,0),'CM-VL-G-C-GL-B-T-ClassRimThickn'!$B$1:$B$112,'CM-VL-G-C-GL-B-T-ClassRimThickn'!$C$1:$C$112,0,1,1),AF1881)</f>
        <v>50</v>
      </c>
      <c r="AH1881" s="24">
        <v>21</v>
      </c>
      <c r="AI1881" s="24">
        <v>22.5</v>
      </c>
      <c r="AJ1881" s="24">
        <v>24</v>
      </c>
      <c r="AK1881" s="24">
        <v>22</v>
      </c>
      <c r="AL1881" s="24">
        <v>21.5</v>
      </c>
      <c r="AM1881" s="24">
        <v>24</v>
      </c>
      <c r="AN1881" s="24">
        <v>23.5</v>
      </c>
      <c r="AO1881" s="24">
        <v>21</v>
      </c>
      <c r="AP1881" s="24">
        <v>22</v>
      </c>
      <c r="AQ1881" s="24">
        <v>24</v>
      </c>
      <c r="AR1881" s="24">
        <v>23</v>
      </c>
      <c r="AS1881" s="24">
        <v>23</v>
      </c>
      <c r="AT1881" s="24">
        <v>31.5</v>
      </c>
      <c r="AU1881" s="24">
        <v>30.5</v>
      </c>
      <c r="AV1881" s="24">
        <v>29.5</v>
      </c>
      <c r="AW1881" s="24">
        <v>30.5</v>
      </c>
      <c r="AX1881" s="24">
        <v>30</v>
      </c>
      <c r="AY1881" s="24">
        <v>29.5</v>
      </c>
      <c r="AZ1881" s="24">
        <v>31</v>
      </c>
      <c r="BA1881" s="24">
        <v>29</v>
      </c>
      <c r="BB1881" s="24">
        <v>29</v>
      </c>
      <c r="BC1881" s="24">
        <v>29</v>
      </c>
      <c r="BD1881" s="24">
        <v>31</v>
      </c>
      <c r="BE1881" s="24">
        <v>31</v>
      </c>
      <c r="BF1881" s="24">
        <v>0.5</v>
      </c>
      <c r="BG1881" s="24">
        <v>0.5</v>
      </c>
      <c r="BH1881" s="24">
        <v>0.5</v>
      </c>
      <c r="BI1881" s="24">
        <v>0.5</v>
      </c>
      <c r="BJ1881" s="24">
        <v>0.5</v>
      </c>
      <c r="BL1881" s="24">
        <v>0.5</v>
      </c>
      <c r="BM1881" s="24">
        <v>0.5</v>
      </c>
      <c r="BN1881" s="24">
        <v>0.5</v>
      </c>
      <c r="BO1881" s="24">
        <v>0.5</v>
      </c>
      <c r="BP1881" s="24">
        <v>0</v>
      </c>
      <c r="BQ1881" s="24">
        <v>0.5</v>
      </c>
      <c r="BR1881" s="24">
        <v>1.5</v>
      </c>
      <c r="BS1881" s="24">
        <v>1.5</v>
      </c>
      <c r="BT1881" s="24">
        <v>1.5</v>
      </c>
      <c r="BU1881" s="24">
        <v>1.5</v>
      </c>
      <c r="BV1881" s="24">
        <v>1.5</v>
      </c>
      <c r="BW1881" s="24">
        <v>1.5</v>
      </c>
      <c r="BX1881" s="24">
        <v>1.5</v>
      </c>
      <c r="BY1881" s="24">
        <v>1.5</v>
      </c>
      <c r="BZ1881" s="24">
        <v>1</v>
      </c>
      <c r="CB1881" s="24">
        <v>1.5</v>
      </c>
      <c r="CC1881" s="24">
        <v>1.5</v>
      </c>
      <c r="CD1881" s="24">
        <v>75</v>
      </c>
      <c r="CE1881" s="24">
        <v>77</v>
      </c>
      <c r="CF1881" s="24">
        <v>70</v>
      </c>
      <c r="CG1881" s="24">
        <v>75</v>
      </c>
      <c r="CH1881" s="24">
        <v>70</v>
      </c>
      <c r="CI1881" s="24">
        <v>79</v>
      </c>
      <c r="CO1881" s="34">
        <f t="shared" si="129"/>
        <v>163099</v>
      </c>
    </row>
    <row r="1882" spans="1:93" ht="15" hidden="1">
      <c r="A1882" s="23" t="s">
        <v>189</v>
      </c>
      <c r="B1882" s="52">
        <v>40900</v>
      </c>
      <c r="C1882" s="25" t="str">
        <f t="shared" si="128"/>
        <v/>
      </c>
      <c r="G1882" s="24">
        <f t="shared" si="130"/>
        <v>72</v>
      </c>
      <c r="H1882" s="24">
        <v>177172</v>
      </c>
      <c r="I1882" s="24" t="str">
        <f t="shared" si="127"/>
        <v/>
      </c>
      <c r="K1882" s="24">
        <f>IF(J1882&gt;900,_xlfn.XLOOKUP(ROUND(J1882,0),'CM-VL-G-C-GL-B-T-ClassRimThickn'!$B$1:$B$112,'CM-VL-G-C-GL-B-T-ClassRimThickn'!$C$1:$C$112,0,1,1),J1882)</f>
        <v>0</v>
      </c>
      <c r="L1882" s="24">
        <v>81</v>
      </c>
      <c r="M1882" s="24">
        <f>IF(L1882&gt;900,_xlfn.XLOOKUP(ROUND(L1882,0),'CM-VL-G-C-GL-B-T-ClassRimThickn'!$B$1:$B$112,'CM-VL-G-C-GL-B-T-ClassRimThickn'!$C$1:$C$112,0,1,1),L1882)</f>
        <v>81</v>
      </c>
      <c r="N1882" s="24">
        <v>81</v>
      </c>
      <c r="O1882" s="24">
        <f>IF(N1882&gt;900,_xlfn.XLOOKUP(ROUND(N1882,0),'CM-VL-G-C-GL-B-T-ClassRimThickn'!$B$1:$B$112,'CM-VL-G-C-GL-B-T-ClassRimThickn'!$C$1:$C$112,0,1,1),N1882)</f>
        <v>81</v>
      </c>
      <c r="P1882" s="24">
        <v>81</v>
      </c>
      <c r="Q1882" s="24">
        <f>IF(P1882&gt;900,_xlfn.XLOOKUP(ROUND(P1882,0),'CM-VL-G-C-GL-B-T-ClassRimThickn'!$B$1:$B$112,'CM-VL-G-C-GL-B-T-ClassRimThickn'!$C$1:$C$112,0,1,1),P1882)</f>
        <v>81</v>
      </c>
      <c r="S1882" s="24">
        <f>IF(R1882&gt;900,_xlfn.XLOOKUP(ROUND(R1882,0),'CM-VL-G-C-GL-B-T-ClassRimThickn'!$B$1:$B$112,'CM-VL-G-C-GL-B-T-ClassRimThickn'!$C$1:$C$112,0,1,1),R1882)</f>
        <v>0</v>
      </c>
      <c r="T1882" s="24">
        <v>81</v>
      </c>
      <c r="U1882" s="24">
        <f>IF(T1882&gt;900,_xlfn.XLOOKUP(ROUND(T1882,0),'CM-VL-G-C-GL-B-T-ClassRimThickn'!$B$1:$B$112,'CM-VL-G-C-GL-B-T-ClassRimThickn'!$C$1:$C$112,0,1,1),T1882)</f>
        <v>81</v>
      </c>
      <c r="V1882" s="24">
        <v>81</v>
      </c>
      <c r="W1882" s="24">
        <f>IF(V1882&gt;900,_xlfn.XLOOKUP(ROUND(V1882,0),'CM-VL-G-C-GL-B-T-ClassRimThickn'!$B$1:$B$112,'CM-VL-G-C-GL-B-T-ClassRimThickn'!$C$1:$C$112,0,1,1),V1882)</f>
        <v>81</v>
      </c>
      <c r="X1882" s="24">
        <v>81</v>
      </c>
      <c r="Y1882" s="24">
        <f>IF(X1882&gt;900,_xlfn.XLOOKUP(ROUND(X1882,0),'CM-VL-G-C-GL-B-T-ClassRimThickn'!$B$1:$B$112,'CM-VL-G-C-GL-B-T-ClassRimThickn'!$C$1:$C$112,0,1,1),X1882)</f>
        <v>81</v>
      </c>
      <c r="Z1882" s="24">
        <v>81</v>
      </c>
      <c r="AA1882" s="24">
        <f>IF(Z1882&gt;900,_xlfn.XLOOKUP(ROUND(Z1882,0),'CM-VL-G-C-GL-B-T-ClassRimThickn'!$B$1:$B$112,'CM-VL-G-C-GL-B-T-ClassRimThickn'!$C$1:$C$112,0,1,1),Z1882)</f>
        <v>81</v>
      </c>
      <c r="AB1882" s="24">
        <v>81</v>
      </c>
      <c r="AC1882" s="24">
        <f>IF(AB1882&gt;900,_xlfn.XLOOKUP(ROUND(AB1882,0),'CM-VL-G-C-GL-B-T-ClassRimThickn'!$B$1:$B$112,'CM-VL-G-C-GL-B-T-ClassRimThickn'!$C$1:$C$112,0,1,1),AB1882)</f>
        <v>81</v>
      </c>
      <c r="AD1882" s="24">
        <v>81</v>
      </c>
      <c r="AE1882" s="24">
        <f>IF(AD1882&gt;900,_xlfn.XLOOKUP(ROUND(AD1882,0),'CM-VL-G-C-GL-B-T-ClassRimThickn'!$B$1:$B$112,'CM-VL-G-C-GL-B-T-ClassRimThickn'!$C$1:$C$112,0,1,1),AD1882)</f>
        <v>81</v>
      </c>
      <c r="AF1882" s="24">
        <v>81</v>
      </c>
      <c r="AG1882" s="24">
        <f>IF(AF1882&gt;900,_xlfn.XLOOKUP(ROUND(AF1882,0),'CM-VL-G-C-GL-B-T-ClassRimThickn'!$B$1:$B$112,'CM-VL-G-C-GL-B-T-ClassRimThickn'!$C$1:$C$112,0,1,1),AF1882)</f>
        <v>81</v>
      </c>
      <c r="AH1882" s="24">
        <v>30</v>
      </c>
      <c r="AI1882" s="24">
        <v>30</v>
      </c>
      <c r="AJ1882" s="24">
        <v>30</v>
      </c>
      <c r="AK1882" s="24">
        <v>30</v>
      </c>
      <c r="AL1882" s="24">
        <v>30</v>
      </c>
      <c r="AM1882" s="24">
        <v>30</v>
      </c>
      <c r="AN1882" s="24">
        <v>30</v>
      </c>
      <c r="AO1882" s="24">
        <v>30</v>
      </c>
      <c r="AP1882" s="24">
        <v>30</v>
      </c>
      <c r="AQ1882" s="24">
        <v>30</v>
      </c>
      <c r="AR1882" s="24">
        <v>30</v>
      </c>
      <c r="AS1882" s="24">
        <v>30</v>
      </c>
      <c r="AT1882" s="24">
        <v>28</v>
      </c>
      <c r="AU1882" s="24">
        <v>28</v>
      </c>
      <c r="AV1882" s="24">
        <v>28</v>
      </c>
      <c r="AW1882" s="24">
        <v>28</v>
      </c>
      <c r="AX1882" s="24">
        <v>28</v>
      </c>
      <c r="AY1882" s="24">
        <v>28</v>
      </c>
      <c r="AZ1882" s="24">
        <v>28</v>
      </c>
      <c r="BA1882" s="24">
        <v>28</v>
      </c>
      <c r="BB1882" s="24">
        <v>28</v>
      </c>
      <c r="BC1882" s="24">
        <v>28</v>
      </c>
      <c r="BD1882" s="24">
        <v>28</v>
      </c>
      <c r="BE1882" s="24">
        <v>28</v>
      </c>
      <c r="BF1882" s="24">
        <v>0</v>
      </c>
      <c r="BG1882" s="24">
        <v>0</v>
      </c>
      <c r="BH1882" s="24">
        <v>0</v>
      </c>
      <c r="BI1882" s="24">
        <v>0</v>
      </c>
      <c r="BJ1882" s="24">
        <v>0</v>
      </c>
      <c r="BL1882" s="24">
        <v>0</v>
      </c>
      <c r="BM1882" s="24">
        <v>0</v>
      </c>
      <c r="BN1882" s="24">
        <v>0</v>
      </c>
      <c r="BO1882" s="24">
        <v>0</v>
      </c>
      <c r="BP1882" s="24">
        <v>0</v>
      </c>
      <c r="BQ1882" s="24">
        <v>0</v>
      </c>
      <c r="BR1882" s="24">
        <v>0</v>
      </c>
      <c r="BS1882" s="24">
        <v>0</v>
      </c>
      <c r="BT1882" s="24">
        <v>0</v>
      </c>
      <c r="BU1882" s="24">
        <v>0</v>
      </c>
      <c r="BV1882" s="24">
        <v>0</v>
      </c>
      <c r="BW1882" s="24">
        <v>0</v>
      </c>
      <c r="BX1882" s="24">
        <v>0</v>
      </c>
      <c r="BY1882" s="24">
        <v>0</v>
      </c>
      <c r="BZ1882" s="24">
        <v>0</v>
      </c>
      <c r="CB1882" s="24">
        <v>0</v>
      </c>
      <c r="CC1882" s="24">
        <v>0</v>
      </c>
      <c r="CD1882" s="24">
        <v>105</v>
      </c>
      <c r="CE1882" s="24">
        <v>110</v>
      </c>
      <c r="CF1882" s="24">
        <v>108</v>
      </c>
      <c r="CG1882" s="24">
        <v>105</v>
      </c>
      <c r="CH1882" s="24">
        <v>100</v>
      </c>
      <c r="CI1882" s="24">
        <v>100</v>
      </c>
      <c r="CO1882" s="34">
        <f t="shared" si="129"/>
        <v>177172</v>
      </c>
    </row>
    <row r="1883" spans="1:93" ht="15" hidden="1">
      <c r="A1883" s="23" t="s">
        <v>189</v>
      </c>
      <c r="B1883" s="52">
        <v>40938</v>
      </c>
      <c r="C1883" s="25" t="str">
        <f t="shared" si="128"/>
        <v/>
      </c>
      <c r="G1883" s="24">
        <f t="shared" si="130"/>
        <v>38</v>
      </c>
      <c r="H1883" s="29">
        <v>193705</v>
      </c>
      <c r="I1883" s="24" t="str">
        <f t="shared" si="127"/>
        <v/>
      </c>
      <c r="K1883" s="24">
        <f>IF(J1883&gt;900,_xlfn.XLOOKUP(ROUND(J1883,0),'CM-VL-G-C-GL-B-T-ClassRimThickn'!$B$1:$B$112,'CM-VL-G-C-GL-B-T-ClassRimThickn'!$C$1:$C$112,0,1,1),J1883)</f>
        <v>0</v>
      </c>
      <c r="L1883" s="24">
        <v>84</v>
      </c>
      <c r="M1883" s="24">
        <f>IF(L1883&gt;900,_xlfn.XLOOKUP(ROUND(L1883,0),'CM-VL-G-C-GL-B-T-ClassRimThickn'!$B$1:$B$112,'CM-VL-G-C-GL-B-T-ClassRimThickn'!$C$1:$C$112,0,1,1),L1883)</f>
        <v>84</v>
      </c>
      <c r="N1883" s="24">
        <v>81.5</v>
      </c>
      <c r="O1883" s="24">
        <f>IF(N1883&gt;900,_xlfn.XLOOKUP(ROUND(N1883,0),'CM-VL-G-C-GL-B-T-ClassRimThickn'!$B$1:$B$112,'CM-VL-G-C-GL-B-T-ClassRimThickn'!$C$1:$C$112,0,1,1),N1883)</f>
        <v>81.5</v>
      </c>
      <c r="P1883" s="24">
        <v>81</v>
      </c>
      <c r="Q1883" s="24">
        <f>IF(P1883&gt;900,_xlfn.XLOOKUP(ROUND(P1883,0),'CM-VL-G-C-GL-B-T-ClassRimThickn'!$B$1:$B$112,'CM-VL-G-C-GL-B-T-ClassRimThickn'!$C$1:$C$112,0,1,1),P1883)</f>
        <v>81</v>
      </c>
      <c r="S1883" s="24">
        <f>IF(R1883&gt;900,_xlfn.XLOOKUP(ROUND(R1883,0),'CM-VL-G-C-GL-B-T-ClassRimThickn'!$B$1:$B$112,'CM-VL-G-C-GL-B-T-ClassRimThickn'!$C$1:$C$112,0,1,1),R1883)</f>
        <v>0</v>
      </c>
      <c r="T1883" s="24">
        <v>81</v>
      </c>
      <c r="U1883" s="24">
        <f>IF(T1883&gt;900,_xlfn.XLOOKUP(ROUND(T1883,0),'CM-VL-G-C-GL-B-T-ClassRimThickn'!$B$1:$B$112,'CM-VL-G-C-GL-B-T-ClassRimThickn'!$C$1:$C$112,0,1,1),T1883)</f>
        <v>81</v>
      </c>
      <c r="V1883" s="24">
        <v>81</v>
      </c>
      <c r="W1883" s="24">
        <f>IF(V1883&gt;900,_xlfn.XLOOKUP(ROUND(V1883,0),'CM-VL-G-C-GL-B-T-ClassRimThickn'!$B$1:$B$112,'CM-VL-G-C-GL-B-T-ClassRimThickn'!$C$1:$C$112,0,1,1),V1883)</f>
        <v>81</v>
      </c>
      <c r="X1883" s="24">
        <v>81</v>
      </c>
      <c r="Y1883" s="24">
        <f>IF(X1883&gt;900,_xlfn.XLOOKUP(ROUND(X1883,0),'CM-VL-G-C-GL-B-T-ClassRimThickn'!$B$1:$B$112,'CM-VL-G-C-GL-B-T-ClassRimThickn'!$C$1:$C$112,0,1,1),X1883)</f>
        <v>81</v>
      </c>
      <c r="Z1883" s="24">
        <v>81</v>
      </c>
      <c r="AA1883" s="24">
        <f>IF(Z1883&gt;900,_xlfn.XLOOKUP(ROUND(Z1883,0),'CM-VL-G-C-GL-B-T-ClassRimThickn'!$B$1:$B$112,'CM-VL-G-C-GL-B-T-ClassRimThickn'!$C$1:$C$112,0,1,1),Z1883)</f>
        <v>81</v>
      </c>
      <c r="AB1883" s="24">
        <v>81.5</v>
      </c>
      <c r="AC1883" s="24">
        <f>IF(AB1883&gt;900,_xlfn.XLOOKUP(ROUND(AB1883,0),'CM-VL-G-C-GL-B-T-ClassRimThickn'!$B$1:$B$112,'CM-VL-G-C-GL-B-T-ClassRimThickn'!$C$1:$C$112,0,1,1),AB1883)</f>
        <v>81.5</v>
      </c>
      <c r="AD1883" s="24">
        <v>82.5</v>
      </c>
      <c r="AE1883" s="24">
        <f>IF(AD1883&gt;900,_xlfn.XLOOKUP(ROUND(AD1883,0),'CM-VL-G-C-GL-B-T-ClassRimThickn'!$B$1:$B$112,'CM-VL-G-C-GL-B-T-ClassRimThickn'!$C$1:$C$112,0,1,1),AD1883)</f>
        <v>82.5</v>
      </c>
      <c r="AF1883" s="24">
        <v>83</v>
      </c>
      <c r="AG1883" s="24">
        <f>IF(AF1883&gt;900,_xlfn.XLOOKUP(ROUND(AF1883,0),'CM-VL-G-C-GL-B-T-ClassRimThickn'!$B$1:$B$112,'CM-VL-G-C-GL-B-T-ClassRimThickn'!$C$1:$C$112,0,1,1),AF1883)</f>
        <v>83</v>
      </c>
      <c r="AH1883" s="24">
        <v>26</v>
      </c>
      <c r="AI1883" s="24">
        <v>25</v>
      </c>
      <c r="AJ1883" s="24">
        <v>27</v>
      </c>
      <c r="AK1883" s="24">
        <v>26</v>
      </c>
      <c r="AL1883" s="24">
        <v>25.5</v>
      </c>
      <c r="AM1883" s="24">
        <v>27</v>
      </c>
      <c r="AN1883" s="24">
        <v>26</v>
      </c>
      <c r="AO1883" s="24">
        <v>25</v>
      </c>
      <c r="AP1883" s="24">
        <v>26.5</v>
      </c>
      <c r="AQ1883" s="24">
        <v>26</v>
      </c>
      <c r="AR1883" s="24">
        <v>25</v>
      </c>
      <c r="AS1883" s="24">
        <v>26</v>
      </c>
      <c r="AT1883" s="24">
        <v>28.5</v>
      </c>
      <c r="AU1883" s="24">
        <v>28</v>
      </c>
      <c r="AV1883" s="24">
        <v>28.5</v>
      </c>
      <c r="AW1883" s="24">
        <v>29</v>
      </c>
      <c r="AX1883" s="24">
        <v>29</v>
      </c>
      <c r="AY1883" s="24">
        <v>29</v>
      </c>
      <c r="AZ1883" s="24">
        <v>28.5</v>
      </c>
      <c r="BA1883" s="24">
        <v>28.5</v>
      </c>
      <c r="BB1883" s="24">
        <v>29</v>
      </c>
      <c r="BC1883" s="24">
        <v>29</v>
      </c>
      <c r="BD1883" s="24">
        <v>28</v>
      </c>
      <c r="BE1883" s="24">
        <v>28</v>
      </c>
      <c r="BF1883" s="24">
        <v>0</v>
      </c>
      <c r="BG1883" s="24">
        <v>0</v>
      </c>
      <c r="BH1883" s="24">
        <v>0</v>
      </c>
      <c r="BI1883" s="24">
        <v>0</v>
      </c>
      <c r="BJ1883" s="24">
        <v>0</v>
      </c>
      <c r="BL1883" s="24">
        <v>0</v>
      </c>
      <c r="BM1883" s="24">
        <v>0</v>
      </c>
      <c r="BN1883" s="24">
        <v>0</v>
      </c>
      <c r="BO1883" s="24">
        <v>0</v>
      </c>
      <c r="BP1883" s="24">
        <v>0</v>
      </c>
      <c r="BQ1883" s="24">
        <v>0</v>
      </c>
      <c r="BR1883" s="24">
        <v>0</v>
      </c>
      <c r="BS1883" s="24">
        <v>0</v>
      </c>
      <c r="BT1883" s="24">
        <v>0</v>
      </c>
      <c r="BU1883" s="24">
        <v>0</v>
      </c>
      <c r="BV1883" s="24">
        <v>0</v>
      </c>
      <c r="BW1883" s="24">
        <v>0</v>
      </c>
      <c r="BX1883" s="24">
        <v>0</v>
      </c>
      <c r="BY1883" s="24">
        <v>0</v>
      </c>
      <c r="BZ1883" s="24">
        <v>0</v>
      </c>
      <c r="CB1883" s="24">
        <v>0.5</v>
      </c>
      <c r="CC1883" s="24">
        <v>0</v>
      </c>
      <c r="CD1883" s="24">
        <v>107</v>
      </c>
      <c r="CE1883" s="24">
        <v>109</v>
      </c>
      <c r="CF1883" s="24">
        <v>107</v>
      </c>
      <c r="CG1883" s="24">
        <v>105</v>
      </c>
      <c r="CH1883" s="24">
        <v>104</v>
      </c>
      <c r="CI1883" s="24">
        <v>103</v>
      </c>
      <c r="CO1883" s="34">
        <f t="shared" si="129"/>
        <v>193705</v>
      </c>
    </row>
    <row r="1884" spans="1:93" ht="15" hidden="1">
      <c r="A1884" s="23" t="s">
        <v>189</v>
      </c>
      <c r="B1884" s="52">
        <v>40996</v>
      </c>
      <c r="C1884" s="25" t="str">
        <f t="shared" si="128"/>
        <v/>
      </c>
      <c r="G1884" s="24">
        <f t="shared" si="130"/>
        <v>58</v>
      </c>
      <c r="H1884" s="24">
        <v>198798</v>
      </c>
      <c r="I1884" s="24" t="str">
        <f t="shared" si="127"/>
        <v/>
      </c>
      <c r="K1884" s="24">
        <f>IF(J1884&gt;900,_xlfn.XLOOKUP(ROUND(J1884,0),'CM-VL-G-C-GL-B-T-ClassRimThickn'!$B$1:$B$112,'CM-VL-G-C-GL-B-T-ClassRimThickn'!$C$1:$C$112,0,1,1),J1884)</f>
        <v>0</v>
      </c>
      <c r="L1884" s="24">
        <v>85</v>
      </c>
      <c r="M1884" s="24">
        <f>IF(L1884&gt;900,_xlfn.XLOOKUP(ROUND(L1884,0),'CM-VL-G-C-GL-B-T-ClassRimThickn'!$B$1:$B$112,'CM-VL-G-C-GL-B-T-ClassRimThickn'!$C$1:$C$112,0,1,1),L1884)</f>
        <v>85</v>
      </c>
      <c r="N1884" s="24">
        <v>85</v>
      </c>
      <c r="O1884" s="24">
        <f>IF(N1884&gt;900,_xlfn.XLOOKUP(ROUND(N1884,0),'CM-VL-G-C-GL-B-T-ClassRimThickn'!$B$1:$B$112,'CM-VL-G-C-GL-B-T-ClassRimThickn'!$C$1:$C$112,0,1,1),N1884)</f>
        <v>85</v>
      </c>
      <c r="P1884" s="24">
        <v>85</v>
      </c>
      <c r="Q1884" s="24">
        <f>IF(P1884&gt;900,_xlfn.XLOOKUP(ROUND(P1884,0),'CM-VL-G-C-GL-B-T-ClassRimThickn'!$B$1:$B$112,'CM-VL-G-C-GL-B-T-ClassRimThickn'!$C$1:$C$112,0,1,1),P1884)</f>
        <v>85</v>
      </c>
      <c r="S1884" s="24">
        <f>IF(R1884&gt;900,_xlfn.XLOOKUP(ROUND(R1884,0),'CM-VL-G-C-GL-B-T-ClassRimThickn'!$B$1:$B$112,'CM-VL-G-C-GL-B-T-ClassRimThickn'!$C$1:$C$112,0,1,1),R1884)</f>
        <v>0</v>
      </c>
      <c r="T1884" s="24">
        <v>85</v>
      </c>
      <c r="U1884" s="24">
        <f>IF(T1884&gt;900,_xlfn.XLOOKUP(ROUND(T1884,0),'CM-VL-G-C-GL-B-T-ClassRimThickn'!$B$1:$B$112,'CM-VL-G-C-GL-B-T-ClassRimThickn'!$C$1:$C$112,0,1,1),T1884)</f>
        <v>85</v>
      </c>
      <c r="V1884" s="24">
        <v>85</v>
      </c>
      <c r="W1884" s="24">
        <f>IF(V1884&gt;900,_xlfn.XLOOKUP(ROUND(V1884,0),'CM-VL-G-C-GL-B-T-ClassRimThickn'!$B$1:$B$112,'CM-VL-G-C-GL-B-T-ClassRimThickn'!$C$1:$C$112,0,1,1),V1884)</f>
        <v>85</v>
      </c>
      <c r="X1884" s="24">
        <v>85</v>
      </c>
      <c r="Y1884" s="24">
        <f>IF(X1884&gt;900,_xlfn.XLOOKUP(ROUND(X1884,0),'CM-VL-G-C-GL-B-T-ClassRimThickn'!$B$1:$B$112,'CM-VL-G-C-GL-B-T-ClassRimThickn'!$C$1:$C$112,0,1,1),X1884)</f>
        <v>85</v>
      </c>
      <c r="Z1884" s="24">
        <v>85</v>
      </c>
      <c r="AA1884" s="24">
        <f>IF(Z1884&gt;900,_xlfn.XLOOKUP(ROUND(Z1884,0),'CM-VL-G-C-GL-B-T-ClassRimThickn'!$B$1:$B$112,'CM-VL-G-C-GL-B-T-ClassRimThickn'!$C$1:$C$112,0,1,1),Z1884)</f>
        <v>85</v>
      </c>
      <c r="AB1884" s="24">
        <v>85</v>
      </c>
      <c r="AC1884" s="24">
        <f>IF(AB1884&gt;900,_xlfn.XLOOKUP(ROUND(AB1884,0),'CM-VL-G-C-GL-B-T-ClassRimThickn'!$B$1:$B$112,'CM-VL-G-C-GL-B-T-ClassRimThickn'!$C$1:$C$112,0,1,1),AB1884)</f>
        <v>85</v>
      </c>
      <c r="AD1884" s="24">
        <v>85</v>
      </c>
      <c r="AE1884" s="24">
        <f>IF(AD1884&gt;900,_xlfn.XLOOKUP(ROUND(AD1884,0),'CM-VL-G-C-GL-B-T-ClassRimThickn'!$B$1:$B$112,'CM-VL-G-C-GL-B-T-ClassRimThickn'!$C$1:$C$112,0,1,1),AD1884)</f>
        <v>85</v>
      </c>
      <c r="AF1884" s="24">
        <v>85</v>
      </c>
      <c r="AG1884" s="24">
        <f>IF(AF1884&gt;900,_xlfn.XLOOKUP(ROUND(AF1884,0),'CM-VL-G-C-GL-B-T-ClassRimThickn'!$B$1:$B$112,'CM-VL-G-C-GL-B-T-ClassRimThickn'!$C$1:$C$112,0,1,1),AF1884)</f>
        <v>85</v>
      </c>
      <c r="AH1884" s="24">
        <v>30</v>
      </c>
      <c r="AI1884" s="24">
        <v>30</v>
      </c>
      <c r="AJ1884" s="24">
        <v>30</v>
      </c>
      <c r="AK1884" s="24">
        <v>30</v>
      </c>
      <c r="AL1884" s="24">
        <v>30</v>
      </c>
      <c r="AM1884" s="24">
        <v>30</v>
      </c>
      <c r="AN1884" s="24">
        <v>30</v>
      </c>
      <c r="AO1884" s="24">
        <v>30</v>
      </c>
      <c r="AP1884" s="24">
        <v>30</v>
      </c>
      <c r="AQ1884" s="24">
        <v>30</v>
      </c>
      <c r="AR1884" s="24">
        <v>30</v>
      </c>
      <c r="AS1884" s="24">
        <v>30</v>
      </c>
      <c r="AT1884" s="24">
        <v>28</v>
      </c>
      <c r="AU1884" s="24">
        <v>28</v>
      </c>
      <c r="AV1884" s="24">
        <v>28</v>
      </c>
      <c r="AW1884" s="24">
        <v>28</v>
      </c>
      <c r="AX1884" s="24">
        <v>28</v>
      </c>
      <c r="AY1884" s="24">
        <v>28</v>
      </c>
      <c r="AZ1884" s="24">
        <v>28</v>
      </c>
      <c r="BA1884" s="24">
        <v>28</v>
      </c>
      <c r="BB1884" s="24">
        <v>28</v>
      </c>
      <c r="BC1884" s="24">
        <v>28</v>
      </c>
      <c r="BD1884" s="24">
        <v>28</v>
      </c>
      <c r="BE1884" s="24">
        <v>28</v>
      </c>
      <c r="BF1884" s="24">
        <v>0</v>
      </c>
      <c r="BG1884" s="24">
        <v>0</v>
      </c>
      <c r="BH1884" s="24">
        <v>0</v>
      </c>
      <c r="BI1884" s="24">
        <v>0</v>
      </c>
      <c r="BJ1884" s="24">
        <v>0</v>
      </c>
      <c r="BL1884" s="24">
        <v>0</v>
      </c>
      <c r="BM1884" s="24">
        <v>0</v>
      </c>
      <c r="BN1884" s="24">
        <v>0</v>
      </c>
      <c r="BO1884" s="24">
        <v>0</v>
      </c>
      <c r="BP1884" s="24">
        <v>0</v>
      </c>
      <c r="BQ1884" s="24">
        <v>0</v>
      </c>
      <c r="BR1884" s="24">
        <v>0</v>
      </c>
      <c r="BS1884" s="24">
        <v>0</v>
      </c>
      <c r="BT1884" s="24">
        <v>0</v>
      </c>
      <c r="BU1884" s="24">
        <v>0</v>
      </c>
      <c r="BV1884" s="24">
        <v>0</v>
      </c>
      <c r="BW1884" s="24">
        <v>0</v>
      </c>
      <c r="BX1884" s="24">
        <v>0</v>
      </c>
      <c r="BY1884" s="24">
        <v>0</v>
      </c>
      <c r="BZ1884" s="24">
        <v>0</v>
      </c>
      <c r="CB1884" s="24">
        <v>0</v>
      </c>
      <c r="CC1884" s="24">
        <v>0</v>
      </c>
      <c r="CD1884" s="24">
        <v>115</v>
      </c>
      <c r="CE1884" s="24">
        <v>115</v>
      </c>
      <c r="CF1884" s="24">
        <v>110</v>
      </c>
      <c r="CG1884" s="24">
        <v>105</v>
      </c>
      <c r="CH1884" s="24">
        <v>115</v>
      </c>
      <c r="CI1884" s="24">
        <v>110</v>
      </c>
      <c r="CO1884" s="34">
        <f t="shared" si="129"/>
        <v>198798</v>
      </c>
    </row>
    <row r="1885" spans="1:93" ht="15" hidden="1">
      <c r="A1885" s="23" t="s">
        <v>189</v>
      </c>
      <c r="B1885" s="52">
        <v>41040</v>
      </c>
      <c r="C1885" s="25" t="str">
        <f t="shared" si="128"/>
        <v/>
      </c>
      <c r="G1885" s="24">
        <f t="shared" si="130"/>
        <v>44</v>
      </c>
      <c r="H1885" s="29">
        <v>214154</v>
      </c>
      <c r="I1885" s="24" t="str">
        <f t="shared" si="127"/>
        <v/>
      </c>
      <c r="K1885" s="24">
        <f>IF(J1885&gt;900,_xlfn.XLOOKUP(ROUND(J1885,0),'CM-VL-G-C-GL-B-T-ClassRimThickn'!$B$1:$B$112,'CM-VL-G-C-GL-B-T-ClassRimThickn'!$C$1:$C$112,0,1,1),J1885)</f>
        <v>0</v>
      </c>
      <c r="L1885" s="24">
        <v>90</v>
      </c>
      <c r="M1885" s="24">
        <f>IF(L1885&gt;900,_xlfn.XLOOKUP(ROUND(L1885,0),'CM-VL-G-C-GL-B-T-ClassRimThickn'!$B$1:$B$112,'CM-VL-G-C-GL-B-T-ClassRimThickn'!$C$1:$C$112,0,1,1),L1885)</f>
        <v>90</v>
      </c>
      <c r="N1885" s="24">
        <v>90</v>
      </c>
      <c r="O1885" s="24">
        <f>IF(N1885&gt;900,_xlfn.XLOOKUP(ROUND(N1885,0),'CM-VL-G-C-GL-B-T-ClassRimThickn'!$B$1:$B$112,'CM-VL-G-C-GL-B-T-ClassRimThickn'!$C$1:$C$112,0,1,1),N1885)</f>
        <v>90</v>
      </c>
      <c r="P1885" s="24">
        <v>90</v>
      </c>
      <c r="Q1885" s="24">
        <f>IF(P1885&gt;900,_xlfn.XLOOKUP(ROUND(P1885,0),'CM-VL-G-C-GL-B-T-ClassRimThickn'!$B$1:$B$112,'CM-VL-G-C-GL-B-T-ClassRimThickn'!$C$1:$C$112,0,1,1),P1885)</f>
        <v>90</v>
      </c>
      <c r="S1885" s="24">
        <f>IF(R1885&gt;900,_xlfn.XLOOKUP(ROUND(R1885,0),'CM-VL-G-C-GL-B-T-ClassRimThickn'!$B$1:$B$112,'CM-VL-G-C-GL-B-T-ClassRimThickn'!$C$1:$C$112,0,1,1),R1885)</f>
        <v>0</v>
      </c>
      <c r="T1885" s="24">
        <v>90</v>
      </c>
      <c r="U1885" s="24">
        <f>IF(T1885&gt;900,_xlfn.XLOOKUP(ROUND(T1885,0),'CM-VL-G-C-GL-B-T-ClassRimThickn'!$B$1:$B$112,'CM-VL-G-C-GL-B-T-ClassRimThickn'!$C$1:$C$112,0,1,1),T1885)</f>
        <v>90</v>
      </c>
      <c r="V1885" s="24">
        <v>90</v>
      </c>
      <c r="W1885" s="24">
        <f>IF(V1885&gt;900,_xlfn.XLOOKUP(ROUND(V1885,0),'CM-VL-G-C-GL-B-T-ClassRimThickn'!$B$1:$B$112,'CM-VL-G-C-GL-B-T-ClassRimThickn'!$C$1:$C$112,0,1,1),V1885)</f>
        <v>90</v>
      </c>
      <c r="X1885" s="24">
        <v>90</v>
      </c>
      <c r="Y1885" s="24">
        <f>IF(X1885&gt;900,_xlfn.XLOOKUP(ROUND(X1885,0),'CM-VL-G-C-GL-B-T-ClassRimThickn'!$B$1:$B$112,'CM-VL-G-C-GL-B-T-ClassRimThickn'!$C$1:$C$112,0,1,1),X1885)</f>
        <v>90</v>
      </c>
      <c r="Z1885" s="24">
        <v>90</v>
      </c>
      <c r="AA1885" s="24">
        <f>IF(Z1885&gt;900,_xlfn.XLOOKUP(ROUND(Z1885,0),'CM-VL-G-C-GL-B-T-ClassRimThickn'!$B$1:$B$112,'CM-VL-G-C-GL-B-T-ClassRimThickn'!$C$1:$C$112,0,1,1),Z1885)</f>
        <v>90</v>
      </c>
      <c r="AB1885" s="24">
        <v>90</v>
      </c>
      <c r="AC1885" s="24">
        <f>IF(AB1885&gt;900,_xlfn.XLOOKUP(ROUND(AB1885,0),'CM-VL-G-C-GL-B-T-ClassRimThickn'!$B$1:$B$112,'CM-VL-G-C-GL-B-T-ClassRimThickn'!$C$1:$C$112,0,1,1),AB1885)</f>
        <v>90</v>
      </c>
      <c r="AD1885" s="24">
        <v>90</v>
      </c>
      <c r="AE1885" s="24">
        <f>IF(AD1885&gt;900,_xlfn.XLOOKUP(ROUND(AD1885,0),'CM-VL-G-C-GL-B-T-ClassRimThickn'!$B$1:$B$112,'CM-VL-G-C-GL-B-T-ClassRimThickn'!$C$1:$C$112,0,1,1),AD1885)</f>
        <v>90</v>
      </c>
      <c r="AF1885" s="24">
        <v>90</v>
      </c>
      <c r="AG1885" s="24">
        <f>IF(AF1885&gt;900,_xlfn.XLOOKUP(ROUND(AF1885,0),'CM-VL-G-C-GL-B-T-ClassRimThickn'!$B$1:$B$112,'CM-VL-G-C-GL-B-T-ClassRimThickn'!$C$1:$C$112,0,1,1),AF1885)</f>
        <v>90</v>
      </c>
      <c r="AH1885" s="24">
        <v>26</v>
      </c>
      <c r="AI1885" s="24">
        <v>26</v>
      </c>
      <c r="AJ1885" s="24">
        <v>26</v>
      </c>
      <c r="AK1885" s="24">
        <v>26</v>
      </c>
      <c r="AL1885" s="24">
        <v>25</v>
      </c>
      <c r="AM1885" s="24">
        <v>26</v>
      </c>
      <c r="AN1885" s="24">
        <v>26</v>
      </c>
      <c r="AO1885" s="24">
        <v>25</v>
      </c>
      <c r="AP1885" s="24">
        <v>26</v>
      </c>
      <c r="AQ1885" s="24">
        <v>26</v>
      </c>
      <c r="AR1885" s="24">
        <v>26</v>
      </c>
      <c r="AS1885" s="24">
        <v>26</v>
      </c>
      <c r="AT1885" s="24">
        <v>29</v>
      </c>
      <c r="AU1885" s="24">
        <v>28</v>
      </c>
      <c r="AV1885" s="24">
        <v>28</v>
      </c>
      <c r="AW1885" s="24">
        <v>28</v>
      </c>
      <c r="AX1885" s="24">
        <v>29</v>
      </c>
      <c r="AY1885" s="24">
        <v>28</v>
      </c>
      <c r="AZ1885" s="24">
        <v>28</v>
      </c>
      <c r="BA1885" s="24">
        <v>28</v>
      </c>
      <c r="BB1885" s="24">
        <v>29</v>
      </c>
      <c r="BC1885" s="24">
        <v>28</v>
      </c>
      <c r="BD1885" s="24">
        <v>28</v>
      </c>
      <c r="BE1885" s="24">
        <v>28</v>
      </c>
      <c r="BF1885" s="24">
        <v>0</v>
      </c>
      <c r="BG1885" s="24">
        <v>0</v>
      </c>
      <c r="BH1885" s="24">
        <v>0</v>
      </c>
      <c r="BI1885" s="24">
        <v>0</v>
      </c>
      <c r="BJ1885" s="24">
        <v>0</v>
      </c>
      <c r="BL1885" s="24">
        <v>0</v>
      </c>
      <c r="BM1885" s="24">
        <v>0</v>
      </c>
      <c r="BN1885" s="24">
        <v>0</v>
      </c>
      <c r="BO1885" s="24">
        <v>0</v>
      </c>
      <c r="BP1885" s="24">
        <v>0</v>
      </c>
      <c r="BQ1885" s="24">
        <v>0</v>
      </c>
      <c r="BR1885" s="24">
        <v>0</v>
      </c>
      <c r="BS1885" s="24">
        <v>0</v>
      </c>
      <c r="BT1885" s="24">
        <v>0</v>
      </c>
      <c r="BU1885" s="24">
        <v>0</v>
      </c>
      <c r="BV1885" s="24">
        <v>0.5</v>
      </c>
      <c r="BW1885" s="24">
        <v>0</v>
      </c>
      <c r="BX1885" s="24">
        <v>0.5</v>
      </c>
      <c r="BY1885" s="24">
        <v>0</v>
      </c>
      <c r="BZ1885" s="24">
        <v>0</v>
      </c>
      <c r="CB1885" s="24">
        <v>0</v>
      </c>
      <c r="CC1885" s="24">
        <v>0</v>
      </c>
      <c r="CD1885" s="24">
        <v>115</v>
      </c>
      <c r="CE1885" s="24">
        <v>115</v>
      </c>
      <c r="CF1885" s="24">
        <v>115</v>
      </c>
      <c r="CG1885" s="24">
        <v>110</v>
      </c>
      <c r="CH1885" s="24">
        <v>115</v>
      </c>
      <c r="CI1885" s="24">
        <v>115</v>
      </c>
      <c r="CO1885" s="34">
        <f t="shared" si="129"/>
        <v>214154</v>
      </c>
    </row>
    <row r="1886" spans="1:93" ht="15" hidden="1">
      <c r="A1886" s="23" t="s">
        <v>189</v>
      </c>
      <c r="B1886" s="52">
        <v>41067</v>
      </c>
      <c r="C1886" s="25" t="str">
        <f t="shared" si="128"/>
        <v/>
      </c>
      <c r="G1886" s="24">
        <f t="shared" si="130"/>
        <v>27</v>
      </c>
      <c r="H1886" s="27">
        <v>225430</v>
      </c>
      <c r="I1886" s="24" t="str">
        <f t="shared" si="127"/>
        <v/>
      </c>
      <c r="K1886" s="24">
        <f>IF(J1886&gt;900,_xlfn.XLOOKUP(ROUND(J1886,0),'CM-VL-G-C-GL-B-T-ClassRimThickn'!$B$1:$B$112,'CM-VL-G-C-GL-B-T-ClassRimThickn'!$C$1:$C$112,0,1,1),J1886)</f>
        <v>0</v>
      </c>
      <c r="L1886" s="24">
        <v>87</v>
      </c>
      <c r="M1886" s="24">
        <f>IF(L1886&gt;900,_xlfn.XLOOKUP(ROUND(L1886,0),'CM-VL-G-C-GL-B-T-ClassRimThickn'!$B$1:$B$112,'CM-VL-G-C-GL-B-T-ClassRimThickn'!$C$1:$C$112,0,1,1),L1886)</f>
        <v>87</v>
      </c>
      <c r="N1886" s="24">
        <v>87</v>
      </c>
      <c r="O1886" s="24">
        <f>IF(N1886&gt;900,_xlfn.XLOOKUP(ROUND(N1886,0),'CM-VL-G-C-GL-B-T-ClassRimThickn'!$B$1:$B$112,'CM-VL-G-C-GL-B-T-ClassRimThickn'!$C$1:$C$112,0,1,1),N1886)</f>
        <v>87</v>
      </c>
      <c r="P1886" s="24">
        <v>87</v>
      </c>
      <c r="Q1886" s="24">
        <f>IF(P1886&gt;900,_xlfn.XLOOKUP(ROUND(P1886,0),'CM-VL-G-C-GL-B-T-ClassRimThickn'!$B$1:$B$112,'CM-VL-G-C-GL-B-T-ClassRimThickn'!$C$1:$C$112,0,1,1),P1886)</f>
        <v>87</v>
      </c>
      <c r="S1886" s="24">
        <f>IF(R1886&gt;900,_xlfn.XLOOKUP(ROUND(R1886,0),'CM-VL-G-C-GL-B-T-ClassRimThickn'!$B$1:$B$112,'CM-VL-G-C-GL-B-T-ClassRimThickn'!$C$1:$C$112,0,1,1),R1886)</f>
        <v>0</v>
      </c>
      <c r="T1886" s="24">
        <v>86</v>
      </c>
      <c r="U1886" s="24">
        <f>IF(T1886&gt;900,_xlfn.XLOOKUP(ROUND(T1886,0),'CM-VL-G-C-GL-B-T-ClassRimThickn'!$B$1:$B$112,'CM-VL-G-C-GL-B-T-ClassRimThickn'!$C$1:$C$112,0,1,1),T1886)</f>
        <v>86</v>
      </c>
      <c r="V1886" s="24">
        <v>87</v>
      </c>
      <c r="W1886" s="24">
        <f>IF(V1886&gt;900,_xlfn.XLOOKUP(ROUND(V1886,0),'CM-VL-G-C-GL-B-T-ClassRimThickn'!$B$1:$B$112,'CM-VL-G-C-GL-B-T-ClassRimThickn'!$C$1:$C$112,0,1,1),V1886)</f>
        <v>87</v>
      </c>
      <c r="X1886" s="24">
        <v>87</v>
      </c>
      <c r="Y1886" s="24">
        <f>IF(X1886&gt;900,_xlfn.XLOOKUP(ROUND(X1886,0),'CM-VL-G-C-GL-B-T-ClassRimThickn'!$B$1:$B$112,'CM-VL-G-C-GL-B-T-ClassRimThickn'!$C$1:$C$112,0,1,1),X1886)</f>
        <v>87</v>
      </c>
      <c r="Z1886" s="24">
        <v>86</v>
      </c>
      <c r="AA1886" s="24">
        <f>IF(Z1886&gt;900,_xlfn.XLOOKUP(ROUND(Z1886,0),'CM-VL-G-C-GL-B-T-ClassRimThickn'!$B$1:$B$112,'CM-VL-G-C-GL-B-T-ClassRimThickn'!$C$1:$C$112,0,1,1),Z1886)</f>
        <v>86</v>
      </c>
      <c r="AB1886" s="24">
        <v>87</v>
      </c>
      <c r="AC1886" s="24">
        <f>IF(AB1886&gt;900,_xlfn.XLOOKUP(ROUND(AB1886,0),'CM-VL-G-C-GL-B-T-ClassRimThickn'!$B$1:$B$112,'CM-VL-G-C-GL-B-T-ClassRimThickn'!$C$1:$C$112,0,1,1),AB1886)</f>
        <v>87</v>
      </c>
      <c r="AD1886" s="24">
        <v>85</v>
      </c>
      <c r="AE1886" s="24">
        <f>IF(AD1886&gt;900,_xlfn.XLOOKUP(ROUND(AD1886,0),'CM-VL-G-C-GL-B-T-ClassRimThickn'!$B$1:$B$112,'CM-VL-G-C-GL-B-T-ClassRimThickn'!$C$1:$C$112,0,1,1),AD1886)</f>
        <v>85</v>
      </c>
      <c r="AF1886" s="24">
        <v>86</v>
      </c>
      <c r="AG1886" s="24">
        <f>IF(AF1886&gt;900,_xlfn.XLOOKUP(ROUND(AF1886,0),'CM-VL-G-C-GL-B-T-ClassRimThickn'!$B$1:$B$112,'CM-VL-G-C-GL-B-T-ClassRimThickn'!$C$1:$C$112,0,1,1),AF1886)</f>
        <v>86</v>
      </c>
      <c r="AH1886" s="24">
        <v>25</v>
      </c>
      <c r="AI1886" s="24">
        <v>24</v>
      </c>
      <c r="AJ1886" s="24">
        <v>25</v>
      </c>
      <c r="AK1886" s="24">
        <v>26</v>
      </c>
      <c r="AL1886" s="24">
        <v>24.5</v>
      </c>
      <c r="AM1886" s="24">
        <v>24.5</v>
      </c>
      <c r="AN1886" s="24">
        <v>26.5</v>
      </c>
      <c r="AO1886" s="24">
        <v>24</v>
      </c>
      <c r="AP1886" s="24">
        <v>26</v>
      </c>
      <c r="AQ1886" s="24">
        <v>26</v>
      </c>
      <c r="AR1886" s="24">
        <v>24</v>
      </c>
      <c r="AS1886" s="24">
        <v>26</v>
      </c>
      <c r="AT1886" s="24">
        <v>29</v>
      </c>
      <c r="AU1886" s="24">
        <v>29</v>
      </c>
      <c r="AV1886" s="24">
        <v>29</v>
      </c>
      <c r="AW1886" s="24">
        <v>29.5</v>
      </c>
      <c r="AX1886" s="24">
        <v>29</v>
      </c>
      <c r="AY1886" s="24">
        <v>29</v>
      </c>
      <c r="AZ1886" s="24">
        <v>29</v>
      </c>
      <c r="BA1886" s="24">
        <v>28</v>
      </c>
      <c r="BB1886" s="24">
        <v>29</v>
      </c>
      <c r="BC1886" s="24">
        <v>30</v>
      </c>
      <c r="BD1886" s="24">
        <v>29</v>
      </c>
      <c r="BE1886" s="24">
        <v>29.5</v>
      </c>
      <c r="BF1886" s="24">
        <v>0.5</v>
      </c>
      <c r="BG1886" s="24">
        <v>0.5</v>
      </c>
      <c r="BH1886" s="24">
        <v>0.5</v>
      </c>
      <c r="BI1886" s="24">
        <v>0.5</v>
      </c>
      <c r="BJ1886" s="24">
        <v>0.5</v>
      </c>
      <c r="BL1886" s="24">
        <v>0.5</v>
      </c>
      <c r="BM1886" s="24">
        <v>0.5</v>
      </c>
      <c r="BN1886" s="24">
        <v>0.5</v>
      </c>
      <c r="BO1886" s="24">
        <v>0.5</v>
      </c>
      <c r="BP1886" s="24">
        <v>0.5</v>
      </c>
      <c r="BQ1886" s="24">
        <v>0.5</v>
      </c>
      <c r="BR1886" s="24">
        <v>0.5</v>
      </c>
      <c r="BS1886" s="24">
        <v>0</v>
      </c>
      <c r="BT1886" s="24">
        <v>0</v>
      </c>
      <c r="BU1886" s="24">
        <v>0.5</v>
      </c>
      <c r="BV1886" s="24">
        <v>0</v>
      </c>
      <c r="BW1886" s="24">
        <v>0</v>
      </c>
      <c r="BX1886" s="24">
        <v>0.5</v>
      </c>
      <c r="BY1886" s="24">
        <v>0.5</v>
      </c>
      <c r="BZ1886" s="24">
        <v>0</v>
      </c>
      <c r="CB1886" s="24">
        <v>0.5</v>
      </c>
      <c r="CC1886" s="24">
        <v>0.5</v>
      </c>
      <c r="CD1886" s="24">
        <v>115</v>
      </c>
      <c r="CE1886" s="24">
        <v>110</v>
      </c>
      <c r="CF1886" s="24">
        <v>110</v>
      </c>
      <c r="CG1886" s="24">
        <v>112</v>
      </c>
      <c r="CH1886" s="24">
        <v>114</v>
      </c>
      <c r="CI1886" s="24">
        <v>115</v>
      </c>
      <c r="CO1886" s="34">
        <f t="shared" si="129"/>
        <v>225430</v>
      </c>
    </row>
    <row r="1887" spans="1:93" ht="15" hidden="1">
      <c r="A1887" s="23" t="s">
        <v>189</v>
      </c>
      <c r="B1887" s="52">
        <v>41100</v>
      </c>
      <c r="C1887" s="25" t="str">
        <f t="shared" si="128"/>
        <v/>
      </c>
      <c r="G1887" s="24">
        <f t="shared" si="130"/>
        <v>33</v>
      </c>
      <c r="H1887" s="24">
        <v>239207</v>
      </c>
      <c r="I1887" s="24" t="str">
        <f t="shared" si="127"/>
        <v/>
      </c>
      <c r="K1887" s="24">
        <f>IF(J1887&gt;900,_xlfn.XLOOKUP(ROUND(J1887,0),'CM-VL-G-C-GL-B-T-ClassRimThickn'!$B$1:$B$112,'CM-VL-G-C-GL-B-T-ClassRimThickn'!$C$1:$C$112,0,1,1),J1887)</f>
        <v>0</v>
      </c>
      <c r="L1887" s="24">
        <v>89</v>
      </c>
      <c r="M1887" s="24">
        <f>IF(L1887&gt;900,_xlfn.XLOOKUP(ROUND(L1887,0),'CM-VL-G-C-GL-B-T-ClassRimThickn'!$B$1:$B$112,'CM-VL-G-C-GL-B-T-ClassRimThickn'!$C$1:$C$112,0,1,1),L1887)</f>
        <v>89</v>
      </c>
      <c r="N1887" s="24">
        <v>89</v>
      </c>
      <c r="O1887" s="24">
        <f>IF(N1887&gt;900,_xlfn.XLOOKUP(ROUND(N1887,0),'CM-VL-G-C-GL-B-T-ClassRimThickn'!$B$1:$B$112,'CM-VL-G-C-GL-B-T-ClassRimThickn'!$C$1:$C$112,0,1,1),N1887)</f>
        <v>89</v>
      </c>
      <c r="P1887" s="24">
        <v>89</v>
      </c>
      <c r="Q1887" s="24">
        <f>IF(P1887&gt;900,_xlfn.XLOOKUP(ROUND(P1887,0),'CM-VL-G-C-GL-B-T-ClassRimThickn'!$B$1:$B$112,'CM-VL-G-C-GL-B-T-ClassRimThickn'!$C$1:$C$112,0,1,1),P1887)</f>
        <v>89</v>
      </c>
      <c r="S1887" s="24">
        <f>IF(R1887&gt;900,_xlfn.XLOOKUP(ROUND(R1887,0),'CM-VL-G-C-GL-B-T-ClassRimThickn'!$B$1:$B$112,'CM-VL-G-C-GL-B-T-ClassRimThickn'!$C$1:$C$112,0,1,1),R1887)</f>
        <v>0</v>
      </c>
      <c r="T1887" s="24">
        <v>89</v>
      </c>
      <c r="U1887" s="24">
        <f>IF(T1887&gt;900,_xlfn.XLOOKUP(ROUND(T1887,0),'CM-VL-G-C-GL-B-T-ClassRimThickn'!$B$1:$B$112,'CM-VL-G-C-GL-B-T-ClassRimThickn'!$C$1:$C$112,0,1,1),T1887)</f>
        <v>89</v>
      </c>
      <c r="V1887" s="24">
        <v>89</v>
      </c>
      <c r="W1887" s="24">
        <f>IF(V1887&gt;900,_xlfn.XLOOKUP(ROUND(V1887,0),'CM-VL-G-C-GL-B-T-ClassRimThickn'!$B$1:$B$112,'CM-VL-G-C-GL-B-T-ClassRimThickn'!$C$1:$C$112,0,1,1),V1887)</f>
        <v>89</v>
      </c>
      <c r="X1887" s="24">
        <v>89</v>
      </c>
      <c r="Y1887" s="24">
        <f>IF(X1887&gt;900,_xlfn.XLOOKUP(ROUND(X1887,0),'CM-VL-G-C-GL-B-T-ClassRimThickn'!$B$1:$B$112,'CM-VL-G-C-GL-B-T-ClassRimThickn'!$C$1:$C$112,0,1,1),X1887)</f>
        <v>89</v>
      </c>
      <c r="Z1887" s="24">
        <v>89</v>
      </c>
      <c r="AA1887" s="24">
        <f>IF(Z1887&gt;900,_xlfn.XLOOKUP(ROUND(Z1887,0),'CM-VL-G-C-GL-B-T-ClassRimThickn'!$B$1:$B$112,'CM-VL-G-C-GL-B-T-ClassRimThickn'!$C$1:$C$112,0,1,1),Z1887)</f>
        <v>89</v>
      </c>
      <c r="AB1887" s="24">
        <v>89</v>
      </c>
      <c r="AC1887" s="24">
        <f>IF(AB1887&gt;900,_xlfn.XLOOKUP(ROUND(AB1887,0),'CM-VL-G-C-GL-B-T-ClassRimThickn'!$B$1:$B$112,'CM-VL-G-C-GL-B-T-ClassRimThickn'!$C$1:$C$112,0,1,1),AB1887)</f>
        <v>89</v>
      </c>
      <c r="AD1887" s="24">
        <v>89</v>
      </c>
      <c r="AE1887" s="24">
        <f>IF(AD1887&gt;900,_xlfn.XLOOKUP(ROUND(AD1887,0),'CM-VL-G-C-GL-B-T-ClassRimThickn'!$B$1:$B$112,'CM-VL-G-C-GL-B-T-ClassRimThickn'!$C$1:$C$112,0,1,1),AD1887)</f>
        <v>89</v>
      </c>
      <c r="AF1887" s="24">
        <v>89</v>
      </c>
      <c r="AG1887" s="24">
        <f>IF(AF1887&gt;900,_xlfn.XLOOKUP(ROUND(AF1887,0),'CM-VL-G-C-GL-B-T-ClassRimThickn'!$B$1:$B$112,'CM-VL-G-C-GL-B-T-ClassRimThickn'!$C$1:$C$112,0,1,1),AF1887)</f>
        <v>89</v>
      </c>
      <c r="AH1887" s="24">
        <v>24</v>
      </c>
      <c r="AI1887" s="24">
        <v>23.5</v>
      </c>
      <c r="AJ1887" s="24">
        <v>25</v>
      </c>
      <c r="AK1887" s="24">
        <v>25</v>
      </c>
      <c r="AL1887" s="24">
        <v>23.5</v>
      </c>
      <c r="AM1887" s="24">
        <v>25</v>
      </c>
      <c r="AN1887" s="24">
        <v>25</v>
      </c>
      <c r="AO1887" s="24">
        <v>23</v>
      </c>
      <c r="AP1887" s="24">
        <v>25</v>
      </c>
      <c r="AQ1887" s="24">
        <v>25</v>
      </c>
      <c r="AR1887" s="24">
        <v>24</v>
      </c>
      <c r="AS1887" s="24">
        <v>25</v>
      </c>
      <c r="AT1887" s="24">
        <v>30</v>
      </c>
      <c r="AU1887" s="24">
        <v>29.5</v>
      </c>
      <c r="AV1887" s="24">
        <v>29.5</v>
      </c>
      <c r="AW1887" s="24">
        <v>29.5</v>
      </c>
      <c r="AX1887" s="24">
        <v>29.5</v>
      </c>
      <c r="AY1887" s="24">
        <v>29.5</v>
      </c>
      <c r="AZ1887" s="24">
        <v>29.5</v>
      </c>
      <c r="BA1887" s="24">
        <v>29.5</v>
      </c>
      <c r="BB1887" s="24">
        <v>29</v>
      </c>
      <c r="BC1887" s="24">
        <v>29.5</v>
      </c>
      <c r="BD1887" s="24">
        <v>30</v>
      </c>
      <c r="BE1887" s="24">
        <v>29.5</v>
      </c>
      <c r="BF1887" s="24">
        <v>1</v>
      </c>
      <c r="BG1887" s="24">
        <v>1</v>
      </c>
      <c r="BH1887" s="24">
        <v>0.5</v>
      </c>
      <c r="BI1887" s="24">
        <v>1</v>
      </c>
      <c r="BJ1887" s="24">
        <v>0.5</v>
      </c>
      <c r="BL1887" s="24">
        <v>1</v>
      </c>
      <c r="BM1887" s="24">
        <v>1</v>
      </c>
      <c r="BN1887" s="24">
        <v>0.5</v>
      </c>
      <c r="BO1887" s="24">
        <v>1</v>
      </c>
      <c r="BP1887" s="24">
        <v>1</v>
      </c>
      <c r="BQ1887" s="24">
        <v>1</v>
      </c>
      <c r="BR1887" s="24">
        <v>0</v>
      </c>
      <c r="BS1887" s="24">
        <v>0.5</v>
      </c>
      <c r="BT1887" s="24">
        <v>0</v>
      </c>
      <c r="BU1887" s="24">
        <v>0</v>
      </c>
      <c r="BV1887" s="24">
        <v>0.5</v>
      </c>
      <c r="BW1887" s="24">
        <v>0</v>
      </c>
      <c r="BX1887" s="24">
        <v>0.5</v>
      </c>
      <c r="BY1887" s="24">
        <v>1</v>
      </c>
      <c r="BZ1887" s="24">
        <v>0</v>
      </c>
      <c r="CB1887" s="24">
        <v>0.5</v>
      </c>
      <c r="CC1887" s="24">
        <v>0</v>
      </c>
      <c r="CD1887" s="24">
        <v>118</v>
      </c>
      <c r="CE1887" s="24">
        <v>116</v>
      </c>
      <c r="CF1887" s="24">
        <v>114</v>
      </c>
      <c r="CG1887" s="24">
        <v>118</v>
      </c>
      <c r="CH1887" s="24">
        <v>115</v>
      </c>
      <c r="CI1887" s="24">
        <v>116</v>
      </c>
      <c r="CO1887" s="34">
        <f t="shared" si="129"/>
        <v>239207</v>
      </c>
    </row>
    <row r="1888" spans="1:93" ht="15" hidden="1">
      <c r="A1888" s="23" t="s">
        <v>189</v>
      </c>
      <c r="B1888" s="52">
        <v>41107</v>
      </c>
      <c r="C1888" s="25" t="str">
        <f t="shared" si="128"/>
        <v/>
      </c>
      <c r="G1888" s="24">
        <f t="shared" si="130"/>
        <v>7</v>
      </c>
      <c r="H1888" s="30">
        <f>(H1889-H1887)/(G1888+G1889)*G1888+H1887</f>
        <v>240785.8</v>
      </c>
      <c r="I1888" s="24" t="str">
        <f t="shared" si="127"/>
        <v/>
      </c>
      <c r="K1888" s="24">
        <f>IF(J1888&gt;900,_xlfn.XLOOKUP(ROUND(J1888,0),'CM-VL-G-C-GL-B-T-ClassRimThickn'!$B$1:$B$112,'CM-VL-G-C-GL-B-T-ClassRimThickn'!$C$1:$C$112,0,1,1),J1888)</f>
        <v>0</v>
      </c>
      <c r="L1888" s="24">
        <v>999.5</v>
      </c>
      <c r="M1888" s="24">
        <f>IF(L1888&gt;900,_xlfn.XLOOKUP(ROUND(L1888,0),'CM-VL-G-C-GL-B-T-ClassRimThickn'!$B$1:$B$112,'CM-VL-G-C-GL-B-T-ClassRimThickn'!$C$1:$C$112,0,1,1),L1888)</f>
        <v>77</v>
      </c>
      <c r="N1888" s="24">
        <v>1000.7</v>
      </c>
      <c r="O1888" s="24">
        <f>IF(N1888&gt;900,_xlfn.XLOOKUP(ROUND(N1888,0),'CM-VL-G-C-GL-B-T-ClassRimThickn'!$B$1:$B$112,'CM-VL-G-C-GL-B-T-ClassRimThickn'!$C$1:$C$112,0,1,1),N1888)</f>
        <v>77.5</v>
      </c>
      <c r="P1888" s="24">
        <v>1000.5</v>
      </c>
      <c r="Q1888" s="24">
        <f>IF(P1888&gt;900,_xlfn.XLOOKUP(ROUND(P1888,0),'CM-VL-G-C-GL-B-T-ClassRimThickn'!$B$1:$B$112,'CM-VL-G-C-GL-B-T-ClassRimThickn'!$C$1:$C$112,0,1,1),P1888)</f>
        <v>77.5</v>
      </c>
      <c r="S1888" s="24">
        <f>IF(R1888&gt;900,_xlfn.XLOOKUP(ROUND(R1888,0),'CM-VL-G-C-GL-B-T-ClassRimThickn'!$B$1:$B$112,'CM-VL-G-C-GL-B-T-ClassRimThickn'!$C$1:$C$112,0,1,1),R1888)</f>
        <v>0</v>
      </c>
      <c r="T1888" s="24">
        <v>1001.8</v>
      </c>
      <c r="U1888" s="24">
        <f>IF(T1888&gt;900,_xlfn.XLOOKUP(ROUND(T1888,0),'CM-VL-G-C-GL-B-T-ClassRimThickn'!$B$1:$B$112,'CM-VL-G-C-GL-B-T-ClassRimThickn'!$C$1:$C$112,0,1,1),T1888)</f>
        <v>78</v>
      </c>
      <c r="V1888" s="24">
        <v>1002.1</v>
      </c>
      <c r="W1888" s="24">
        <f>IF(V1888&gt;900,_xlfn.XLOOKUP(ROUND(V1888,0),'CM-VL-G-C-GL-B-T-ClassRimThickn'!$B$1:$B$112,'CM-VL-G-C-GL-B-T-ClassRimThickn'!$C$1:$C$112,0,1,1),V1888)</f>
        <v>78</v>
      </c>
      <c r="X1888" s="24">
        <v>999.3</v>
      </c>
      <c r="Y1888" s="24">
        <f>IF(X1888&gt;900,_xlfn.XLOOKUP(ROUND(X1888,0),'CM-VL-G-C-GL-B-T-ClassRimThickn'!$B$1:$B$112,'CM-VL-G-C-GL-B-T-ClassRimThickn'!$C$1:$C$112,0,1,1),X1888)</f>
        <v>76.5</v>
      </c>
      <c r="Z1888" s="24">
        <v>1000.4</v>
      </c>
      <c r="AA1888" s="24">
        <f>IF(Z1888&gt;900,_xlfn.XLOOKUP(ROUND(Z1888,0),'CM-VL-G-C-GL-B-T-ClassRimThickn'!$B$1:$B$112,'CM-VL-G-C-GL-B-T-ClassRimThickn'!$C$1:$C$112,0,1,1),Z1888)</f>
        <v>77</v>
      </c>
      <c r="AB1888" s="24">
        <v>1000.9</v>
      </c>
      <c r="AC1888" s="24">
        <f>IF(AB1888&gt;900,_xlfn.XLOOKUP(ROUND(AB1888,0),'CM-VL-G-C-GL-B-T-ClassRimThickn'!$B$1:$B$112,'CM-VL-G-C-GL-B-T-ClassRimThickn'!$C$1:$C$112,0,1,1),AB1888)</f>
        <v>77.5</v>
      </c>
      <c r="AD1888" s="24">
        <v>998.9</v>
      </c>
      <c r="AE1888" s="24">
        <f>IF(AD1888&gt;900,_xlfn.XLOOKUP(ROUND(AD1888,0),'CM-VL-G-C-GL-B-T-ClassRimThickn'!$B$1:$B$112,'CM-VL-G-C-GL-B-T-ClassRimThickn'!$C$1:$C$112,0,1,1),AD1888)</f>
        <v>76.5</v>
      </c>
      <c r="AF1888" s="24">
        <v>1001.5</v>
      </c>
      <c r="AG1888" s="24">
        <f>IF(AF1888&gt;900,_xlfn.XLOOKUP(ROUND(AF1888,0),'CM-VL-G-C-GL-B-T-ClassRimThickn'!$B$1:$B$112,'CM-VL-G-C-GL-B-T-ClassRimThickn'!$C$1:$C$112,0,1,1),AF1888)</f>
        <v>78</v>
      </c>
      <c r="AH1888" s="24">
        <v>28</v>
      </c>
      <c r="AI1888" s="24">
        <v>28</v>
      </c>
      <c r="AJ1888" s="24">
        <v>28</v>
      </c>
      <c r="AK1888" s="24">
        <v>28</v>
      </c>
      <c r="AL1888" s="24">
        <v>28</v>
      </c>
      <c r="AM1888" s="24">
        <v>28</v>
      </c>
      <c r="AN1888" s="24">
        <v>28</v>
      </c>
      <c r="AO1888" s="24">
        <v>28</v>
      </c>
      <c r="AP1888" s="24">
        <v>28</v>
      </c>
      <c r="AQ1888" s="24">
        <v>28</v>
      </c>
      <c r="AR1888" s="24">
        <v>28</v>
      </c>
      <c r="AS1888" s="24">
        <v>28</v>
      </c>
      <c r="AT1888" s="24">
        <v>28</v>
      </c>
      <c r="AU1888" s="24">
        <v>28</v>
      </c>
      <c r="AV1888" s="24">
        <v>28</v>
      </c>
      <c r="AW1888" s="24">
        <v>28</v>
      </c>
      <c r="AX1888" s="24">
        <v>28</v>
      </c>
      <c r="AY1888" s="24">
        <v>28</v>
      </c>
      <c r="AZ1888" s="24">
        <v>28</v>
      </c>
      <c r="BA1888" s="24">
        <v>28</v>
      </c>
      <c r="BB1888" s="24">
        <v>28</v>
      </c>
      <c r="BC1888" s="24">
        <v>28</v>
      </c>
      <c r="BD1888" s="24">
        <v>28</v>
      </c>
      <c r="BE1888" s="24">
        <v>28</v>
      </c>
      <c r="BF1888" s="24">
        <v>0</v>
      </c>
      <c r="BG1888" s="24">
        <v>0</v>
      </c>
      <c r="BH1888" s="24">
        <v>0</v>
      </c>
      <c r="BI1888" s="24">
        <v>0</v>
      </c>
      <c r="BJ1888" s="24">
        <v>0</v>
      </c>
      <c r="BL1888" s="24">
        <v>0</v>
      </c>
      <c r="BM1888" s="24">
        <v>0</v>
      </c>
      <c r="BN1888" s="24">
        <v>0</v>
      </c>
      <c r="BO1888" s="24">
        <v>0</v>
      </c>
      <c r="BP1888" s="24">
        <v>0</v>
      </c>
      <c r="BQ1888" s="24">
        <v>0</v>
      </c>
      <c r="BR1888" s="24">
        <v>0</v>
      </c>
      <c r="BS1888" s="24">
        <v>0</v>
      </c>
      <c r="BT1888" s="24">
        <v>0</v>
      </c>
      <c r="BU1888" s="24">
        <v>0</v>
      </c>
      <c r="BV1888" s="24">
        <v>0</v>
      </c>
      <c r="BW1888" s="24">
        <v>0</v>
      </c>
      <c r="BX1888" s="24">
        <v>0</v>
      </c>
      <c r="BY1888" s="24">
        <v>0</v>
      </c>
      <c r="BZ1888" s="24">
        <v>0</v>
      </c>
      <c r="CB1888" s="24">
        <v>0</v>
      </c>
      <c r="CC1888" s="24">
        <v>0</v>
      </c>
      <c r="CO1888" s="34">
        <f t="shared" si="129"/>
        <v>240785.8</v>
      </c>
    </row>
    <row r="1889" spans="1:93" ht="15" hidden="1">
      <c r="A1889" s="23" t="s">
        <v>189</v>
      </c>
      <c r="B1889" s="52">
        <v>41135</v>
      </c>
      <c r="C1889" s="25" t="str">
        <f t="shared" si="128"/>
        <v/>
      </c>
      <c r="G1889" s="24">
        <f t="shared" si="130"/>
        <v>28</v>
      </c>
      <c r="H1889" s="24">
        <v>247101</v>
      </c>
      <c r="I1889" s="24" t="str">
        <f t="shared" ref="I1889:I1952" si="131">IF(AND((A1889=A1890),(H1889&gt;H1890)),FALSE,"")</f>
        <v/>
      </c>
      <c r="K1889" s="24">
        <f>IF(J1889&gt;900,_xlfn.XLOOKUP(ROUND(J1889,0),'CM-VL-G-C-GL-B-T-ClassRimThickn'!$B$1:$B$112,'CM-VL-G-C-GL-B-T-ClassRimThickn'!$C$1:$C$112,0,1,1),J1889)</f>
        <v>0</v>
      </c>
      <c r="L1889" s="24">
        <v>80</v>
      </c>
      <c r="M1889" s="24">
        <f>IF(L1889&gt;900,_xlfn.XLOOKUP(ROUND(L1889,0),'CM-VL-G-C-GL-B-T-ClassRimThickn'!$B$1:$B$112,'CM-VL-G-C-GL-B-T-ClassRimThickn'!$C$1:$C$112,0,1,1),L1889)</f>
        <v>80</v>
      </c>
      <c r="N1889" s="24">
        <v>80</v>
      </c>
      <c r="O1889" s="24">
        <f>IF(N1889&gt;900,_xlfn.XLOOKUP(ROUND(N1889,0),'CM-VL-G-C-GL-B-T-ClassRimThickn'!$B$1:$B$112,'CM-VL-G-C-GL-B-T-ClassRimThickn'!$C$1:$C$112,0,1,1),N1889)</f>
        <v>80</v>
      </c>
      <c r="P1889" s="24">
        <v>80</v>
      </c>
      <c r="Q1889" s="24">
        <f>IF(P1889&gt;900,_xlfn.XLOOKUP(ROUND(P1889,0),'CM-VL-G-C-GL-B-T-ClassRimThickn'!$B$1:$B$112,'CM-VL-G-C-GL-B-T-ClassRimThickn'!$C$1:$C$112,0,1,1),P1889)</f>
        <v>80</v>
      </c>
      <c r="S1889" s="24">
        <f>IF(R1889&gt;900,_xlfn.XLOOKUP(ROUND(R1889,0),'CM-VL-G-C-GL-B-T-ClassRimThickn'!$B$1:$B$112,'CM-VL-G-C-GL-B-T-ClassRimThickn'!$C$1:$C$112,0,1,1),R1889)</f>
        <v>0</v>
      </c>
      <c r="T1889" s="24">
        <v>80</v>
      </c>
      <c r="U1889" s="24">
        <f>IF(T1889&gt;900,_xlfn.XLOOKUP(ROUND(T1889,0),'CM-VL-G-C-GL-B-T-ClassRimThickn'!$B$1:$B$112,'CM-VL-G-C-GL-B-T-ClassRimThickn'!$C$1:$C$112,0,1,1),T1889)</f>
        <v>80</v>
      </c>
      <c r="V1889" s="24">
        <v>80</v>
      </c>
      <c r="W1889" s="24">
        <f>IF(V1889&gt;900,_xlfn.XLOOKUP(ROUND(V1889,0),'CM-VL-G-C-GL-B-T-ClassRimThickn'!$B$1:$B$112,'CM-VL-G-C-GL-B-T-ClassRimThickn'!$C$1:$C$112,0,1,1),V1889)</f>
        <v>80</v>
      </c>
      <c r="X1889" s="24">
        <v>80</v>
      </c>
      <c r="Y1889" s="24">
        <f>IF(X1889&gt;900,_xlfn.XLOOKUP(ROUND(X1889,0),'CM-VL-G-C-GL-B-T-ClassRimThickn'!$B$1:$B$112,'CM-VL-G-C-GL-B-T-ClassRimThickn'!$C$1:$C$112,0,1,1),X1889)</f>
        <v>80</v>
      </c>
      <c r="Z1889" s="24">
        <v>80</v>
      </c>
      <c r="AA1889" s="24">
        <f>IF(Z1889&gt;900,_xlfn.XLOOKUP(ROUND(Z1889,0),'CM-VL-G-C-GL-B-T-ClassRimThickn'!$B$1:$B$112,'CM-VL-G-C-GL-B-T-ClassRimThickn'!$C$1:$C$112,0,1,1),Z1889)</f>
        <v>80</v>
      </c>
      <c r="AB1889" s="24">
        <v>80</v>
      </c>
      <c r="AC1889" s="24">
        <f>IF(AB1889&gt;900,_xlfn.XLOOKUP(ROUND(AB1889,0),'CM-VL-G-C-GL-B-T-ClassRimThickn'!$B$1:$B$112,'CM-VL-G-C-GL-B-T-ClassRimThickn'!$C$1:$C$112,0,1,1),AB1889)</f>
        <v>80</v>
      </c>
      <c r="AD1889" s="24">
        <v>80</v>
      </c>
      <c r="AE1889" s="24">
        <f>IF(AD1889&gt;900,_xlfn.XLOOKUP(ROUND(AD1889,0),'CM-VL-G-C-GL-B-T-ClassRimThickn'!$B$1:$B$112,'CM-VL-G-C-GL-B-T-ClassRimThickn'!$C$1:$C$112,0,1,1),AD1889)</f>
        <v>80</v>
      </c>
      <c r="AF1889" s="24">
        <v>80</v>
      </c>
      <c r="AG1889" s="24">
        <f>IF(AF1889&gt;900,_xlfn.XLOOKUP(ROUND(AF1889,0),'CM-VL-G-C-GL-B-T-ClassRimThickn'!$B$1:$B$112,'CM-VL-G-C-GL-B-T-ClassRimThickn'!$C$1:$C$112,0,1,1),AF1889)</f>
        <v>80</v>
      </c>
      <c r="AH1889" s="24">
        <v>24</v>
      </c>
      <c r="AI1889" s="24">
        <v>25</v>
      </c>
      <c r="AJ1889" s="24">
        <v>25</v>
      </c>
      <c r="AK1889" s="24">
        <v>26</v>
      </c>
      <c r="AL1889" s="24">
        <v>25</v>
      </c>
      <c r="AM1889" s="24">
        <v>26</v>
      </c>
      <c r="AN1889" s="24">
        <v>25</v>
      </c>
      <c r="AO1889" s="24">
        <v>24</v>
      </c>
      <c r="AP1889" s="24">
        <v>26</v>
      </c>
      <c r="AQ1889" s="24">
        <v>25</v>
      </c>
      <c r="AR1889" s="24">
        <v>25</v>
      </c>
      <c r="AS1889" s="24">
        <v>25</v>
      </c>
      <c r="AT1889" s="24">
        <v>29</v>
      </c>
      <c r="AU1889" s="24">
        <v>28</v>
      </c>
      <c r="AV1889" s="24">
        <v>29</v>
      </c>
      <c r="AW1889" s="24">
        <v>28</v>
      </c>
      <c r="AX1889" s="24">
        <v>29</v>
      </c>
      <c r="AY1889" s="24">
        <v>28</v>
      </c>
      <c r="AZ1889" s="24">
        <v>28</v>
      </c>
      <c r="BA1889" s="24">
        <v>28</v>
      </c>
      <c r="BB1889" s="24">
        <v>28</v>
      </c>
      <c r="BC1889" s="24">
        <v>28</v>
      </c>
      <c r="BD1889" s="24">
        <v>28</v>
      </c>
      <c r="BE1889" s="24">
        <v>28</v>
      </c>
      <c r="BF1889" s="24">
        <v>0</v>
      </c>
      <c r="BG1889" s="24">
        <v>0</v>
      </c>
      <c r="BH1889" s="24">
        <v>0</v>
      </c>
      <c r="BI1889" s="24">
        <v>0</v>
      </c>
      <c r="BJ1889" s="24">
        <v>0</v>
      </c>
      <c r="BL1889" s="24">
        <v>0</v>
      </c>
      <c r="BM1889" s="24">
        <v>0</v>
      </c>
      <c r="BN1889" s="24">
        <v>0</v>
      </c>
      <c r="BO1889" s="24">
        <v>0</v>
      </c>
      <c r="BP1889" s="24">
        <v>0</v>
      </c>
      <c r="BQ1889" s="24">
        <v>0</v>
      </c>
      <c r="BR1889" s="24">
        <v>0</v>
      </c>
      <c r="BS1889" s="24">
        <v>0</v>
      </c>
      <c r="BT1889" s="24">
        <v>0</v>
      </c>
      <c r="BU1889" s="24">
        <v>0</v>
      </c>
      <c r="BV1889" s="24">
        <v>0</v>
      </c>
      <c r="BW1889" s="24">
        <v>0</v>
      </c>
      <c r="BX1889" s="24">
        <v>0</v>
      </c>
      <c r="BY1889" s="24">
        <v>0</v>
      </c>
      <c r="BZ1889" s="24">
        <v>0</v>
      </c>
      <c r="CB1889" s="24">
        <v>0</v>
      </c>
      <c r="CC1889" s="24">
        <v>0</v>
      </c>
      <c r="CD1889" s="24">
        <v>105</v>
      </c>
      <c r="CE1889" s="24">
        <v>105</v>
      </c>
      <c r="CF1889" s="24">
        <v>105</v>
      </c>
      <c r="CG1889" s="24">
        <v>105</v>
      </c>
      <c r="CH1889" s="24">
        <v>110</v>
      </c>
      <c r="CI1889" s="24">
        <v>105</v>
      </c>
      <c r="CO1889" s="34">
        <f t="shared" si="129"/>
        <v>247101</v>
      </c>
    </row>
    <row r="1890" spans="1:93" ht="15" hidden="1">
      <c r="A1890" s="23" t="s">
        <v>189</v>
      </c>
      <c r="B1890" s="52">
        <v>41173</v>
      </c>
      <c r="C1890" s="25" t="str">
        <f t="shared" si="128"/>
        <v/>
      </c>
      <c r="G1890" s="24">
        <f t="shared" si="130"/>
        <v>38</v>
      </c>
      <c r="H1890" s="24">
        <v>260581</v>
      </c>
      <c r="I1890" s="24" t="str">
        <f t="shared" si="131"/>
        <v/>
      </c>
      <c r="K1890" s="24">
        <f>IF(J1890&gt;900,_xlfn.XLOOKUP(ROUND(J1890,0),'CM-VL-G-C-GL-B-T-ClassRimThickn'!$B$1:$B$112,'CM-VL-G-C-GL-B-T-ClassRimThickn'!$C$1:$C$112,0,1,1),J1890)</f>
        <v>0</v>
      </c>
      <c r="L1890" s="24">
        <v>80</v>
      </c>
      <c r="M1890" s="24">
        <f>IF(L1890&gt;900,_xlfn.XLOOKUP(ROUND(L1890,0),'CM-VL-G-C-GL-B-T-ClassRimThickn'!$B$1:$B$112,'CM-VL-G-C-GL-B-T-ClassRimThickn'!$C$1:$C$112,0,1,1),L1890)</f>
        <v>80</v>
      </c>
      <c r="N1890" s="24">
        <v>78</v>
      </c>
      <c r="O1890" s="24">
        <f>IF(N1890&gt;900,_xlfn.XLOOKUP(ROUND(N1890,0),'CM-VL-G-C-GL-B-T-ClassRimThickn'!$B$1:$B$112,'CM-VL-G-C-GL-B-T-ClassRimThickn'!$C$1:$C$112,0,1,1),N1890)</f>
        <v>78</v>
      </c>
      <c r="P1890" s="24">
        <v>80</v>
      </c>
      <c r="Q1890" s="24">
        <f>IF(P1890&gt;900,_xlfn.XLOOKUP(ROUND(P1890,0),'CM-VL-G-C-GL-B-T-ClassRimThickn'!$B$1:$B$112,'CM-VL-G-C-GL-B-T-ClassRimThickn'!$C$1:$C$112,0,1,1),P1890)</f>
        <v>80</v>
      </c>
      <c r="S1890" s="24">
        <f>IF(R1890&gt;900,_xlfn.XLOOKUP(ROUND(R1890,0),'CM-VL-G-C-GL-B-T-ClassRimThickn'!$B$1:$B$112,'CM-VL-G-C-GL-B-T-ClassRimThickn'!$C$1:$C$112,0,1,1),R1890)</f>
        <v>0</v>
      </c>
      <c r="T1890" s="24">
        <v>80</v>
      </c>
      <c r="U1890" s="24">
        <f>IF(T1890&gt;900,_xlfn.XLOOKUP(ROUND(T1890,0),'CM-VL-G-C-GL-B-T-ClassRimThickn'!$B$1:$B$112,'CM-VL-G-C-GL-B-T-ClassRimThickn'!$C$1:$C$112,0,1,1),T1890)</f>
        <v>80</v>
      </c>
      <c r="V1890" s="24">
        <v>80</v>
      </c>
      <c r="W1890" s="24">
        <f>IF(V1890&gt;900,_xlfn.XLOOKUP(ROUND(V1890,0),'CM-VL-G-C-GL-B-T-ClassRimThickn'!$B$1:$B$112,'CM-VL-G-C-GL-B-T-ClassRimThickn'!$C$1:$C$112,0,1,1),V1890)</f>
        <v>80</v>
      </c>
      <c r="X1890" s="24">
        <v>80</v>
      </c>
      <c r="Y1890" s="24">
        <f>IF(X1890&gt;900,_xlfn.XLOOKUP(ROUND(X1890,0),'CM-VL-G-C-GL-B-T-ClassRimThickn'!$B$1:$B$112,'CM-VL-G-C-GL-B-T-ClassRimThickn'!$C$1:$C$112,0,1,1),X1890)</f>
        <v>80</v>
      </c>
      <c r="Z1890" s="24">
        <v>80</v>
      </c>
      <c r="AA1890" s="24">
        <f>IF(Z1890&gt;900,_xlfn.XLOOKUP(ROUND(Z1890,0),'CM-VL-G-C-GL-B-T-ClassRimThickn'!$B$1:$B$112,'CM-VL-G-C-GL-B-T-ClassRimThickn'!$C$1:$C$112,0,1,1),Z1890)</f>
        <v>80</v>
      </c>
      <c r="AB1890" s="24">
        <v>80</v>
      </c>
      <c r="AC1890" s="24">
        <f>IF(AB1890&gt;900,_xlfn.XLOOKUP(ROUND(AB1890,0),'CM-VL-G-C-GL-B-T-ClassRimThickn'!$B$1:$B$112,'CM-VL-G-C-GL-B-T-ClassRimThickn'!$C$1:$C$112,0,1,1),AB1890)</f>
        <v>80</v>
      </c>
      <c r="AD1890" s="24">
        <v>78</v>
      </c>
      <c r="AE1890" s="24">
        <f>IF(AD1890&gt;900,_xlfn.XLOOKUP(ROUND(AD1890,0),'CM-VL-G-C-GL-B-T-ClassRimThickn'!$B$1:$B$112,'CM-VL-G-C-GL-B-T-ClassRimThickn'!$C$1:$C$112,0,1,1),AD1890)</f>
        <v>78</v>
      </c>
      <c r="AF1890" s="24">
        <v>80</v>
      </c>
      <c r="AG1890" s="24">
        <f>IF(AF1890&gt;900,_xlfn.XLOOKUP(ROUND(AF1890,0),'CM-VL-G-C-GL-B-T-ClassRimThickn'!$B$1:$B$112,'CM-VL-G-C-GL-B-T-ClassRimThickn'!$C$1:$C$112,0,1,1),AF1890)</f>
        <v>80</v>
      </c>
      <c r="AH1890" s="24">
        <v>25</v>
      </c>
      <c r="AI1890" s="24">
        <v>25</v>
      </c>
      <c r="AJ1890" s="24">
        <v>25</v>
      </c>
      <c r="AK1890" s="24">
        <v>25</v>
      </c>
      <c r="AL1890" s="24">
        <v>25</v>
      </c>
      <c r="AM1890" s="24">
        <v>27</v>
      </c>
      <c r="AN1890" s="24">
        <v>25</v>
      </c>
      <c r="AO1890" s="24">
        <v>25</v>
      </c>
      <c r="AP1890" s="24">
        <v>25</v>
      </c>
      <c r="AQ1890" s="24">
        <v>25</v>
      </c>
      <c r="AR1890" s="24">
        <v>25</v>
      </c>
      <c r="AS1890" s="24">
        <v>25</v>
      </c>
      <c r="AT1890" s="24">
        <v>29</v>
      </c>
      <c r="AU1890" s="24">
        <v>29</v>
      </c>
      <c r="AV1890" s="24">
        <v>29</v>
      </c>
      <c r="AW1890" s="24">
        <v>28</v>
      </c>
      <c r="AX1890" s="24">
        <v>29</v>
      </c>
      <c r="AY1890" s="24">
        <v>29</v>
      </c>
      <c r="AZ1890" s="24">
        <v>29</v>
      </c>
      <c r="BA1890" s="24">
        <v>28</v>
      </c>
      <c r="BB1890" s="24">
        <v>28</v>
      </c>
      <c r="BC1890" s="24">
        <v>29</v>
      </c>
      <c r="BD1890" s="24">
        <v>28</v>
      </c>
      <c r="BE1890" s="24">
        <v>29</v>
      </c>
      <c r="BF1890" s="24">
        <v>0</v>
      </c>
      <c r="BG1890" s="24">
        <v>0</v>
      </c>
      <c r="BH1890" s="24">
        <v>0</v>
      </c>
      <c r="BI1890" s="24">
        <v>0</v>
      </c>
      <c r="BJ1890" s="24">
        <v>0</v>
      </c>
      <c r="BL1890" s="24">
        <v>0</v>
      </c>
      <c r="BM1890" s="24">
        <v>0</v>
      </c>
      <c r="BN1890" s="24">
        <v>0</v>
      </c>
      <c r="BO1890" s="24">
        <v>0</v>
      </c>
      <c r="BP1890" s="24">
        <v>0</v>
      </c>
      <c r="BQ1890" s="24">
        <v>0</v>
      </c>
      <c r="BR1890" s="24">
        <v>0</v>
      </c>
      <c r="BS1890" s="24">
        <v>0</v>
      </c>
      <c r="BT1890" s="24">
        <v>0</v>
      </c>
      <c r="BU1890" s="24">
        <v>0</v>
      </c>
      <c r="BV1890" s="24">
        <v>0</v>
      </c>
      <c r="BW1890" s="24">
        <v>0</v>
      </c>
      <c r="BX1890" s="24">
        <v>0</v>
      </c>
      <c r="BY1890" s="24">
        <v>0</v>
      </c>
      <c r="BZ1890" s="24">
        <v>0</v>
      </c>
      <c r="CB1890" s="24">
        <v>0</v>
      </c>
      <c r="CC1890" s="24">
        <v>0</v>
      </c>
      <c r="CD1890" s="24">
        <v>110</v>
      </c>
      <c r="CE1890" s="24">
        <v>100</v>
      </c>
      <c r="CF1890" s="24">
        <v>105</v>
      </c>
      <c r="CG1890" s="24">
        <v>95</v>
      </c>
      <c r="CH1890" s="24">
        <v>110</v>
      </c>
      <c r="CI1890" s="24">
        <v>110</v>
      </c>
      <c r="CO1890" s="34">
        <f t="shared" si="129"/>
        <v>260581</v>
      </c>
    </row>
    <row r="1891" spans="1:93" ht="15" hidden="1">
      <c r="A1891" s="23" t="s">
        <v>189</v>
      </c>
      <c r="B1891" s="52">
        <v>41195</v>
      </c>
      <c r="C1891" s="25" t="str">
        <f t="shared" si="128"/>
        <v/>
      </c>
      <c r="G1891" s="24">
        <f t="shared" si="130"/>
        <v>22</v>
      </c>
      <c r="H1891" s="30">
        <f>(H1892-H1890)/(G1891+G1892)*G1891+H1890</f>
        <v>265084.58333333331</v>
      </c>
      <c r="I1891" s="24" t="str">
        <f t="shared" si="131"/>
        <v/>
      </c>
      <c r="K1891" s="24">
        <f>IF(J1891&gt;900,_xlfn.XLOOKUP(ROUND(J1891,0),'CM-VL-G-C-GL-B-T-ClassRimThickn'!$B$1:$B$112,'CM-VL-G-C-GL-B-T-ClassRimThickn'!$C$1:$C$112,0,1,1),J1891)</f>
        <v>0</v>
      </c>
      <c r="L1891" s="24">
        <v>8</v>
      </c>
      <c r="M1891" s="24">
        <f>IF(L1891&gt;900,_xlfn.XLOOKUP(ROUND(L1891,0),'CM-VL-G-C-GL-B-T-ClassRimThickn'!$B$1:$B$112,'CM-VL-G-C-GL-B-T-ClassRimThickn'!$C$1:$C$112,0,1,1),L1891)</f>
        <v>8</v>
      </c>
      <c r="N1891" s="24">
        <v>80</v>
      </c>
      <c r="O1891" s="24">
        <f>IF(N1891&gt;900,_xlfn.XLOOKUP(ROUND(N1891,0),'CM-VL-G-C-GL-B-T-ClassRimThickn'!$B$1:$B$112,'CM-VL-G-C-GL-B-T-ClassRimThickn'!$C$1:$C$112,0,1,1),N1891)</f>
        <v>80</v>
      </c>
      <c r="P1891" s="24">
        <v>7</v>
      </c>
      <c r="Q1891" s="24">
        <f>IF(P1891&gt;900,_xlfn.XLOOKUP(ROUND(P1891,0),'CM-VL-G-C-GL-B-T-ClassRimThickn'!$B$1:$B$112,'CM-VL-G-C-GL-B-T-ClassRimThickn'!$C$1:$C$112,0,1,1),P1891)</f>
        <v>7</v>
      </c>
      <c r="S1891" s="24">
        <f>IF(R1891&gt;900,_xlfn.XLOOKUP(ROUND(R1891,0),'CM-VL-G-C-GL-B-T-ClassRimThickn'!$B$1:$B$112,'CM-VL-G-C-GL-B-T-ClassRimThickn'!$C$1:$C$112,0,1,1),R1891)</f>
        <v>0</v>
      </c>
      <c r="T1891" s="24">
        <v>80</v>
      </c>
      <c r="U1891" s="24">
        <f>IF(T1891&gt;900,_xlfn.XLOOKUP(ROUND(T1891,0),'CM-VL-G-C-GL-B-T-ClassRimThickn'!$B$1:$B$112,'CM-VL-G-C-GL-B-T-ClassRimThickn'!$C$1:$C$112,0,1,1),T1891)</f>
        <v>80</v>
      </c>
      <c r="V1891" s="24">
        <v>80</v>
      </c>
      <c r="W1891" s="24">
        <f>IF(V1891&gt;900,_xlfn.XLOOKUP(ROUND(V1891,0),'CM-VL-G-C-GL-B-T-ClassRimThickn'!$B$1:$B$112,'CM-VL-G-C-GL-B-T-ClassRimThickn'!$C$1:$C$112,0,1,1),V1891)</f>
        <v>80</v>
      </c>
      <c r="X1891" s="24">
        <v>79</v>
      </c>
      <c r="Y1891" s="24">
        <f>IF(X1891&gt;900,_xlfn.XLOOKUP(ROUND(X1891,0),'CM-VL-G-C-GL-B-T-ClassRimThickn'!$B$1:$B$112,'CM-VL-G-C-GL-B-T-ClassRimThickn'!$C$1:$C$112,0,1,1),X1891)</f>
        <v>79</v>
      </c>
      <c r="Z1891" s="24">
        <v>80</v>
      </c>
      <c r="AA1891" s="24">
        <f>IF(Z1891&gt;900,_xlfn.XLOOKUP(ROUND(Z1891,0),'CM-VL-G-C-GL-B-T-ClassRimThickn'!$B$1:$B$112,'CM-VL-G-C-GL-B-T-ClassRimThickn'!$C$1:$C$112,0,1,1),Z1891)</f>
        <v>80</v>
      </c>
      <c r="AB1891" s="24">
        <v>80</v>
      </c>
      <c r="AC1891" s="24">
        <f>IF(AB1891&gt;900,_xlfn.XLOOKUP(ROUND(AB1891,0),'CM-VL-G-C-GL-B-T-ClassRimThickn'!$B$1:$B$112,'CM-VL-G-C-GL-B-T-ClassRimThickn'!$C$1:$C$112,0,1,1),AB1891)</f>
        <v>80</v>
      </c>
      <c r="AD1891" s="24">
        <v>79</v>
      </c>
      <c r="AE1891" s="24">
        <f>IF(AD1891&gt;900,_xlfn.XLOOKUP(ROUND(AD1891,0),'CM-VL-G-C-GL-B-T-ClassRimThickn'!$B$1:$B$112,'CM-VL-G-C-GL-B-T-ClassRimThickn'!$C$1:$C$112,0,1,1),AD1891)</f>
        <v>79</v>
      </c>
      <c r="AF1891" s="24">
        <v>80</v>
      </c>
      <c r="AG1891" s="24">
        <f>IF(AF1891&gt;900,_xlfn.XLOOKUP(ROUND(AF1891,0),'CM-VL-G-C-GL-B-T-ClassRimThickn'!$B$1:$B$112,'CM-VL-G-C-GL-B-T-ClassRimThickn'!$C$1:$C$112,0,1,1),AF1891)</f>
        <v>80</v>
      </c>
      <c r="AH1891" s="24">
        <v>23</v>
      </c>
      <c r="AI1891" s="24">
        <v>24</v>
      </c>
      <c r="AJ1891" s="24">
        <v>25</v>
      </c>
      <c r="AK1891" s="24">
        <v>24</v>
      </c>
      <c r="AL1891" s="24">
        <v>24</v>
      </c>
      <c r="AM1891" s="24">
        <v>25</v>
      </c>
      <c r="AN1891" s="24">
        <v>24</v>
      </c>
      <c r="AO1891" s="24">
        <v>24</v>
      </c>
      <c r="AP1891" s="24">
        <v>24</v>
      </c>
      <c r="AQ1891" s="24">
        <v>24</v>
      </c>
      <c r="AR1891" s="24">
        <v>24</v>
      </c>
      <c r="AS1891" s="24">
        <v>24</v>
      </c>
      <c r="AT1891" s="24">
        <v>2</v>
      </c>
      <c r="AU1891" s="24">
        <v>29</v>
      </c>
      <c r="AV1891" s="24">
        <v>29</v>
      </c>
      <c r="AW1891" s="24">
        <v>29</v>
      </c>
      <c r="AX1891" s="24">
        <v>2</v>
      </c>
      <c r="AY1891" s="24">
        <v>30</v>
      </c>
      <c r="AZ1891" s="24">
        <v>29</v>
      </c>
      <c r="BA1891" s="24">
        <v>28</v>
      </c>
      <c r="BB1891" s="24">
        <v>30</v>
      </c>
      <c r="BC1891" s="24">
        <v>29</v>
      </c>
      <c r="BD1891" s="24">
        <v>28</v>
      </c>
      <c r="BE1891" s="24">
        <v>29</v>
      </c>
      <c r="BF1891" s="24">
        <v>1</v>
      </c>
      <c r="BG1891" s="24">
        <v>1</v>
      </c>
      <c r="BH1891" s="24">
        <v>1</v>
      </c>
      <c r="BI1891" s="24">
        <v>1</v>
      </c>
      <c r="BJ1891" s="24">
        <v>1</v>
      </c>
      <c r="BL1891" s="24">
        <v>1</v>
      </c>
      <c r="BM1891" s="24">
        <v>1</v>
      </c>
      <c r="BN1891" s="24">
        <v>1</v>
      </c>
      <c r="BO1891" s="24">
        <v>1</v>
      </c>
      <c r="BP1891" s="24">
        <v>1</v>
      </c>
      <c r="BQ1891" s="24">
        <v>0.5</v>
      </c>
      <c r="BR1891" s="24">
        <v>0</v>
      </c>
      <c r="BS1891" s="24">
        <v>0</v>
      </c>
      <c r="BT1891" s="24">
        <v>0</v>
      </c>
      <c r="BU1891" s="24">
        <v>0</v>
      </c>
      <c r="BV1891" s="24">
        <v>0.5</v>
      </c>
      <c r="BW1891" s="24">
        <v>0.5</v>
      </c>
      <c r="BX1891" s="24">
        <v>0</v>
      </c>
      <c r="BY1891" s="24">
        <v>0.3</v>
      </c>
      <c r="BZ1891" s="24">
        <v>0</v>
      </c>
      <c r="CB1891" s="24">
        <v>0</v>
      </c>
      <c r="CC1891" s="24">
        <v>0</v>
      </c>
      <c r="CD1891" s="24">
        <v>107</v>
      </c>
      <c r="CE1891" s="24">
        <v>100</v>
      </c>
      <c r="CF1891" s="24">
        <v>100</v>
      </c>
      <c r="CG1891" s="24">
        <v>94</v>
      </c>
      <c r="CH1891" s="24">
        <v>102</v>
      </c>
      <c r="CI1891" s="24">
        <v>107</v>
      </c>
      <c r="CO1891" s="34">
        <f t="shared" si="129"/>
        <v>265084.58333333331</v>
      </c>
    </row>
    <row r="1892" spans="1:93" ht="15" hidden="1">
      <c r="A1892" s="23" t="s">
        <v>189</v>
      </c>
      <c r="B1892" s="52">
        <v>41221</v>
      </c>
      <c r="C1892" s="25" t="str">
        <f t="shared" si="128"/>
        <v/>
      </c>
      <c r="G1892" s="24">
        <f t="shared" si="130"/>
        <v>26</v>
      </c>
      <c r="H1892" s="24">
        <v>270407</v>
      </c>
      <c r="I1892" s="24" t="str">
        <f t="shared" si="131"/>
        <v/>
      </c>
      <c r="K1892" s="24">
        <f>IF(J1892&gt;900,_xlfn.XLOOKUP(ROUND(J1892,0),'CM-VL-G-C-GL-B-T-ClassRimThickn'!$B$1:$B$112,'CM-VL-G-C-GL-B-T-ClassRimThickn'!$C$1:$C$112,0,1,1),J1892)</f>
        <v>0</v>
      </c>
      <c r="L1892" s="24">
        <v>80</v>
      </c>
      <c r="M1892" s="24">
        <f>IF(L1892&gt;900,_xlfn.XLOOKUP(ROUND(L1892,0),'CM-VL-G-C-GL-B-T-ClassRimThickn'!$B$1:$B$112,'CM-VL-G-C-GL-B-T-ClassRimThickn'!$C$1:$C$112,0,1,1),L1892)</f>
        <v>80</v>
      </c>
      <c r="N1892" s="24">
        <v>80</v>
      </c>
      <c r="O1892" s="24">
        <f>IF(N1892&gt;900,_xlfn.XLOOKUP(ROUND(N1892,0),'CM-VL-G-C-GL-B-T-ClassRimThickn'!$B$1:$B$112,'CM-VL-G-C-GL-B-T-ClassRimThickn'!$C$1:$C$112,0,1,1),N1892)</f>
        <v>80</v>
      </c>
      <c r="P1892" s="24">
        <v>80</v>
      </c>
      <c r="Q1892" s="24">
        <f>IF(P1892&gt;900,_xlfn.XLOOKUP(ROUND(P1892,0),'CM-VL-G-C-GL-B-T-ClassRimThickn'!$B$1:$B$112,'CM-VL-G-C-GL-B-T-ClassRimThickn'!$C$1:$C$112,0,1,1),P1892)</f>
        <v>80</v>
      </c>
      <c r="S1892" s="24">
        <f>IF(R1892&gt;900,_xlfn.XLOOKUP(ROUND(R1892,0),'CM-VL-G-C-GL-B-T-ClassRimThickn'!$B$1:$B$112,'CM-VL-G-C-GL-B-T-ClassRimThickn'!$C$1:$C$112,0,1,1),R1892)</f>
        <v>0</v>
      </c>
      <c r="T1892" s="24">
        <v>80</v>
      </c>
      <c r="U1892" s="24">
        <f>IF(T1892&gt;900,_xlfn.XLOOKUP(ROUND(T1892,0),'CM-VL-G-C-GL-B-T-ClassRimThickn'!$B$1:$B$112,'CM-VL-G-C-GL-B-T-ClassRimThickn'!$C$1:$C$112,0,1,1),T1892)</f>
        <v>80</v>
      </c>
      <c r="V1892" s="24">
        <v>80</v>
      </c>
      <c r="W1892" s="24">
        <f>IF(V1892&gt;900,_xlfn.XLOOKUP(ROUND(V1892,0),'CM-VL-G-C-GL-B-T-ClassRimThickn'!$B$1:$B$112,'CM-VL-G-C-GL-B-T-ClassRimThickn'!$C$1:$C$112,0,1,1),V1892)</f>
        <v>80</v>
      </c>
      <c r="X1892" s="24">
        <v>80</v>
      </c>
      <c r="Y1892" s="24">
        <f>IF(X1892&gt;900,_xlfn.XLOOKUP(ROUND(X1892,0),'CM-VL-G-C-GL-B-T-ClassRimThickn'!$B$1:$B$112,'CM-VL-G-C-GL-B-T-ClassRimThickn'!$C$1:$C$112,0,1,1),X1892)</f>
        <v>80</v>
      </c>
      <c r="Z1892" s="24">
        <v>80</v>
      </c>
      <c r="AA1892" s="24">
        <f>IF(Z1892&gt;900,_xlfn.XLOOKUP(ROUND(Z1892,0),'CM-VL-G-C-GL-B-T-ClassRimThickn'!$B$1:$B$112,'CM-VL-G-C-GL-B-T-ClassRimThickn'!$C$1:$C$112,0,1,1),Z1892)</f>
        <v>80</v>
      </c>
      <c r="AB1892" s="24">
        <v>80</v>
      </c>
      <c r="AC1892" s="24">
        <f>IF(AB1892&gt;900,_xlfn.XLOOKUP(ROUND(AB1892,0),'CM-VL-G-C-GL-B-T-ClassRimThickn'!$B$1:$B$112,'CM-VL-G-C-GL-B-T-ClassRimThickn'!$C$1:$C$112,0,1,1),AB1892)</f>
        <v>80</v>
      </c>
      <c r="AD1892" s="24">
        <v>80</v>
      </c>
      <c r="AE1892" s="24">
        <f>IF(AD1892&gt;900,_xlfn.XLOOKUP(ROUND(AD1892,0),'CM-VL-G-C-GL-B-T-ClassRimThickn'!$B$1:$B$112,'CM-VL-G-C-GL-B-T-ClassRimThickn'!$C$1:$C$112,0,1,1),AD1892)</f>
        <v>80</v>
      </c>
      <c r="AF1892" s="24">
        <v>80</v>
      </c>
      <c r="AG1892" s="24">
        <f>IF(AF1892&gt;900,_xlfn.XLOOKUP(ROUND(AF1892,0),'CM-VL-G-C-GL-B-T-ClassRimThickn'!$B$1:$B$112,'CM-VL-G-C-GL-B-T-ClassRimThickn'!$C$1:$C$112,0,1,1),AF1892)</f>
        <v>80</v>
      </c>
      <c r="AH1892" s="24">
        <v>25</v>
      </c>
      <c r="AI1892" s="24">
        <v>25</v>
      </c>
      <c r="AJ1892" s="24">
        <v>27</v>
      </c>
      <c r="AK1892" s="24">
        <v>24.5</v>
      </c>
      <c r="AL1892" s="24">
        <v>24</v>
      </c>
      <c r="AM1892" s="24">
        <v>25</v>
      </c>
      <c r="AN1892" s="24">
        <v>25</v>
      </c>
      <c r="AO1892" s="24">
        <v>24.5</v>
      </c>
      <c r="AP1892" s="24">
        <v>25</v>
      </c>
      <c r="AQ1892" s="24">
        <v>24</v>
      </c>
      <c r="AR1892" s="24">
        <v>24.5</v>
      </c>
      <c r="AS1892" s="24">
        <v>23</v>
      </c>
      <c r="AT1892" s="24">
        <v>32</v>
      </c>
      <c r="AU1892" s="24">
        <v>30</v>
      </c>
      <c r="AV1892" s="24">
        <v>30</v>
      </c>
      <c r="AW1892" s="24">
        <v>29</v>
      </c>
      <c r="AX1892" s="24">
        <v>28</v>
      </c>
      <c r="AY1892" s="24">
        <v>27.5</v>
      </c>
      <c r="AZ1892" s="24">
        <v>30</v>
      </c>
      <c r="BA1892" s="24">
        <v>30</v>
      </c>
      <c r="BB1892" s="24">
        <v>29</v>
      </c>
      <c r="BC1892" s="24">
        <v>28</v>
      </c>
      <c r="BD1892" s="24">
        <v>29</v>
      </c>
      <c r="BE1892" s="24">
        <v>30</v>
      </c>
      <c r="BF1892" s="24">
        <v>0</v>
      </c>
      <c r="BG1892" s="24">
        <v>0</v>
      </c>
      <c r="BH1892" s="24">
        <v>0</v>
      </c>
      <c r="BI1892" s="24">
        <v>0</v>
      </c>
      <c r="BJ1892" s="24">
        <v>0</v>
      </c>
      <c r="BL1892" s="24">
        <v>0</v>
      </c>
      <c r="BM1892" s="24">
        <v>0</v>
      </c>
      <c r="BN1892" s="24">
        <v>0</v>
      </c>
      <c r="BO1892" s="24">
        <v>0</v>
      </c>
      <c r="BP1892" s="24">
        <v>0</v>
      </c>
      <c r="BQ1892" s="24">
        <v>0</v>
      </c>
      <c r="BR1892" s="24">
        <v>0</v>
      </c>
      <c r="BS1892" s="24">
        <v>0</v>
      </c>
      <c r="BT1892" s="24">
        <v>0</v>
      </c>
      <c r="BU1892" s="24">
        <v>0</v>
      </c>
      <c r="BV1892" s="24">
        <v>1</v>
      </c>
      <c r="BW1892" s="24">
        <v>0</v>
      </c>
      <c r="BX1892" s="24">
        <v>0</v>
      </c>
      <c r="BY1892" s="24">
        <v>0</v>
      </c>
      <c r="BZ1892" s="24">
        <v>0</v>
      </c>
      <c r="CB1892" s="24">
        <v>1</v>
      </c>
      <c r="CC1892" s="24">
        <v>0</v>
      </c>
      <c r="CD1892" s="24">
        <v>105</v>
      </c>
      <c r="CE1892" s="24">
        <v>101</v>
      </c>
      <c r="CF1892" s="24">
        <v>102</v>
      </c>
      <c r="CG1892" s="24">
        <v>94</v>
      </c>
      <c r="CH1892" s="24">
        <v>104</v>
      </c>
      <c r="CI1892" s="24">
        <v>107</v>
      </c>
      <c r="CO1892" s="34">
        <f t="shared" si="129"/>
        <v>270407</v>
      </c>
    </row>
    <row r="1893" spans="1:93" ht="15" hidden="1">
      <c r="A1893" s="23" t="s">
        <v>189</v>
      </c>
      <c r="B1893" s="52">
        <v>41284</v>
      </c>
      <c r="C1893" s="25" t="str">
        <f t="shared" si="128"/>
        <v/>
      </c>
      <c r="G1893" s="24">
        <f t="shared" si="130"/>
        <v>63</v>
      </c>
      <c r="H1893" s="30">
        <f>(H1894-H1892)/(G1893+G1894)*G1893+H1892</f>
        <v>283487.90000000002</v>
      </c>
      <c r="I1893" s="24" t="str">
        <f t="shared" si="131"/>
        <v/>
      </c>
      <c r="K1893" s="24">
        <f>IF(J1893&gt;900,_xlfn.XLOOKUP(ROUND(J1893,0),'CM-VL-G-C-GL-B-T-ClassRimThickn'!$B$1:$B$112,'CM-VL-G-C-GL-B-T-ClassRimThickn'!$C$1:$C$112,0,1,1),J1893)</f>
        <v>0</v>
      </c>
      <c r="L1893" s="24">
        <v>978.7</v>
      </c>
      <c r="M1893" s="24">
        <f>IF(L1893&gt;900,_xlfn.XLOOKUP(ROUND(L1893,0),'CM-VL-G-C-GL-B-T-ClassRimThickn'!$B$1:$B$112,'CM-VL-G-C-GL-B-T-ClassRimThickn'!$C$1:$C$112,0,1,1),L1893)</f>
        <v>66.5</v>
      </c>
      <c r="N1893" s="24">
        <v>980.7</v>
      </c>
      <c r="O1893" s="24">
        <f>IF(N1893&gt;900,_xlfn.XLOOKUP(ROUND(N1893,0),'CM-VL-G-C-GL-B-T-ClassRimThickn'!$B$1:$B$112,'CM-VL-G-C-GL-B-T-ClassRimThickn'!$C$1:$C$112,0,1,1),N1893)</f>
        <v>67.5</v>
      </c>
      <c r="P1893" s="24">
        <v>980.2</v>
      </c>
      <c r="Q1893" s="24">
        <f>IF(P1893&gt;900,_xlfn.XLOOKUP(ROUND(P1893,0),'CM-VL-G-C-GL-B-T-ClassRimThickn'!$B$1:$B$112,'CM-VL-G-C-GL-B-T-ClassRimThickn'!$C$1:$C$112,0,1,1),P1893)</f>
        <v>67</v>
      </c>
      <c r="S1893" s="24">
        <f>IF(R1893&gt;900,_xlfn.XLOOKUP(ROUND(R1893,0),'CM-VL-G-C-GL-B-T-ClassRimThickn'!$B$1:$B$112,'CM-VL-G-C-GL-B-T-ClassRimThickn'!$C$1:$C$112,0,1,1),R1893)</f>
        <v>0</v>
      </c>
      <c r="T1893" s="24">
        <v>980.8</v>
      </c>
      <c r="U1893" s="24">
        <f>IF(T1893&gt;900,_xlfn.XLOOKUP(ROUND(T1893,0),'CM-VL-G-C-GL-B-T-ClassRimThickn'!$B$1:$B$112,'CM-VL-G-C-GL-B-T-ClassRimThickn'!$C$1:$C$112,0,1,1),T1893)</f>
        <v>67.5</v>
      </c>
      <c r="V1893" s="24">
        <v>980.6</v>
      </c>
      <c r="W1893" s="24">
        <f>IF(V1893&gt;900,_xlfn.XLOOKUP(ROUND(V1893,0),'CM-VL-G-C-GL-B-T-ClassRimThickn'!$B$1:$B$112,'CM-VL-G-C-GL-B-T-ClassRimThickn'!$C$1:$C$112,0,1,1),V1893)</f>
        <v>67.5</v>
      </c>
      <c r="X1893" s="24">
        <v>978.4</v>
      </c>
      <c r="Y1893" s="24">
        <f>IF(X1893&gt;900,_xlfn.XLOOKUP(ROUND(X1893,0),'CM-VL-G-C-GL-B-T-ClassRimThickn'!$B$1:$B$112,'CM-VL-G-C-GL-B-T-ClassRimThickn'!$C$1:$C$112,0,1,1),X1893)</f>
        <v>66</v>
      </c>
      <c r="Z1893" s="24">
        <v>980.5</v>
      </c>
      <c r="AA1893" s="24">
        <f>IF(Z1893&gt;900,_xlfn.XLOOKUP(ROUND(Z1893,0),'CM-VL-G-C-GL-B-T-ClassRimThickn'!$B$1:$B$112,'CM-VL-G-C-GL-B-T-ClassRimThickn'!$C$1:$C$112,0,1,1),Z1893)</f>
        <v>67.5</v>
      </c>
      <c r="AB1893" s="24">
        <v>980.2</v>
      </c>
      <c r="AC1893" s="24">
        <f>IF(AB1893&gt;900,_xlfn.XLOOKUP(ROUND(AB1893,0),'CM-VL-G-C-GL-B-T-ClassRimThickn'!$B$1:$B$112,'CM-VL-G-C-GL-B-T-ClassRimThickn'!$C$1:$C$112,0,1,1),AB1893)</f>
        <v>67</v>
      </c>
      <c r="AD1893" s="24">
        <v>976.1</v>
      </c>
      <c r="AE1893" s="24">
        <f>IF(AD1893&gt;900,_xlfn.XLOOKUP(ROUND(AD1893,0),'CM-VL-G-C-GL-B-T-ClassRimThickn'!$B$1:$B$112,'CM-VL-G-C-GL-B-T-ClassRimThickn'!$C$1:$C$112,0,1,1),AD1893)</f>
        <v>65</v>
      </c>
      <c r="AF1893" s="24">
        <v>980.8</v>
      </c>
      <c r="AG1893" s="24">
        <f>IF(AF1893&gt;900,_xlfn.XLOOKUP(ROUND(AF1893,0),'CM-VL-G-C-GL-B-T-ClassRimThickn'!$B$1:$B$112,'CM-VL-G-C-GL-B-T-ClassRimThickn'!$C$1:$C$112,0,1,1),AF1893)</f>
        <v>67.5</v>
      </c>
      <c r="AH1893" s="24">
        <v>28</v>
      </c>
      <c r="AI1893" s="24">
        <v>28</v>
      </c>
      <c r="AJ1893" s="24">
        <v>28</v>
      </c>
      <c r="AK1893" s="24">
        <v>28</v>
      </c>
      <c r="AL1893" s="24">
        <v>28</v>
      </c>
      <c r="AM1893" s="24">
        <v>28</v>
      </c>
      <c r="AN1893" s="24">
        <v>28</v>
      </c>
      <c r="AO1893" s="24">
        <v>28</v>
      </c>
      <c r="AP1893" s="24">
        <v>28</v>
      </c>
      <c r="AQ1893" s="24">
        <v>28</v>
      </c>
      <c r="AR1893" s="24">
        <v>28</v>
      </c>
      <c r="AS1893" s="24">
        <v>28</v>
      </c>
      <c r="AT1893" s="24">
        <v>28</v>
      </c>
      <c r="AU1893" s="24">
        <v>28</v>
      </c>
      <c r="AV1893" s="24">
        <v>28</v>
      </c>
      <c r="AW1893" s="24">
        <v>28</v>
      </c>
      <c r="AX1893" s="24">
        <v>28</v>
      </c>
      <c r="AY1893" s="24">
        <v>28</v>
      </c>
      <c r="AZ1893" s="24">
        <v>28</v>
      </c>
      <c r="BA1893" s="24">
        <v>28</v>
      </c>
      <c r="BB1893" s="24">
        <v>28</v>
      </c>
      <c r="BC1893" s="24">
        <v>28</v>
      </c>
      <c r="BD1893" s="24">
        <v>28</v>
      </c>
      <c r="BE1893" s="24">
        <v>28</v>
      </c>
      <c r="BF1893" s="24">
        <v>0</v>
      </c>
      <c r="BG1893" s="24">
        <v>0</v>
      </c>
      <c r="BH1893" s="24">
        <v>0</v>
      </c>
      <c r="BI1893" s="24">
        <v>0</v>
      </c>
      <c r="BJ1893" s="24">
        <v>0</v>
      </c>
      <c r="BL1893" s="24">
        <v>0</v>
      </c>
      <c r="BM1893" s="24">
        <v>0</v>
      </c>
      <c r="BN1893" s="24">
        <v>0</v>
      </c>
      <c r="BO1893" s="24">
        <v>0</v>
      </c>
      <c r="BP1893" s="24">
        <v>0</v>
      </c>
      <c r="BQ1893" s="24">
        <v>0</v>
      </c>
      <c r="BR1893" s="24">
        <v>0</v>
      </c>
      <c r="BS1893" s="24">
        <v>0</v>
      </c>
      <c r="BT1893" s="24">
        <v>0</v>
      </c>
      <c r="BU1893" s="24">
        <v>0</v>
      </c>
      <c r="BV1893" s="24">
        <v>0</v>
      </c>
      <c r="BW1893" s="24">
        <v>0</v>
      </c>
      <c r="BX1893" s="24">
        <v>0</v>
      </c>
      <c r="BY1893" s="24">
        <v>0</v>
      </c>
      <c r="BZ1893" s="24">
        <v>0</v>
      </c>
      <c r="CB1893" s="24">
        <v>0</v>
      </c>
      <c r="CC1893" s="24">
        <v>0</v>
      </c>
      <c r="CO1893" s="34">
        <f t="shared" si="129"/>
        <v>283487.90000000002</v>
      </c>
    </row>
    <row r="1894" spans="1:93" ht="15" hidden="1">
      <c r="A1894" s="23" t="s">
        <v>189</v>
      </c>
      <c r="B1894" s="52">
        <v>41311</v>
      </c>
      <c r="C1894" s="25" t="str">
        <f t="shared" si="128"/>
        <v/>
      </c>
      <c r="G1894" s="24">
        <f t="shared" si="130"/>
        <v>27</v>
      </c>
      <c r="H1894" s="24">
        <v>289094</v>
      </c>
      <c r="I1894" s="24" t="str">
        <f t="shared" si="131"/>
        <v/>
      </c>
      <c r="K1894" s="24">
        <f>IF(J1894&gt;900,_xlfn.XLOOKUP(ROUND(J1894,0),'CM-VL-G-C-GL-B-T-ClassRimThickn'!$B$1:$B$112,'CM-VL-G-C-GL-B-T-ClassRimThickn'!$C$1:$C$112,0,1,1),J1894)</f>
        <v>0</v>
      </c>
      <c r="L1894" s="24">
        <v>70</v>
      </c>
      <c r="M1894" s="24">
        <f>IF(L1894&gt;900,_xlfn.XLOOKUP(ROUND(L1894,0),'CM-VL-G-C-GL-B-T-ClassRimThickn'!$B$1:$B$112,'CM-VL-G-C-GL-B-T-ClassRimThickn'!$C$1:$C$112,0,1,1),L1894)</f>
        <v>70</v>
      </c>
      <c r="N1894" s="24">
        <v>72</v>
      </c>
      <c r="O1894" s="24">
        <f>IF(N1894&gt;900,_xlfn.XLOOKUP(ROUND(N1894,0),'CM-VL-G-C-GL-B-T-ClassRimThickn'!$B$1:$B$112,'CM-VL-G-C-GL-B-T-ClassRimThickn'!$C$1:$C$112,0,1,1),N1894)</f>
        <v>72</v>
      </c>
      <c r="P1894" s="24">
        <v>72</v>
      </c>
      <c r="Q1894" s="24">
        <f>IF(P1894&gt;900,_xlfn.XLOOKUP(ROUND(P1894,0),'CM-VL-G-C-GL-B-T-ClassRimThickn'!$B$1:$B$112,'CM-VL-G-C-GL-B-T-ClassRimThickn'!$C$1:$C$112,0,1,1),P1894)</f>
        <v>72</v>
      </c>
      <c r="S1894" s="24">
        <f>IF(R1894&gt;900,_xlfn.XLOOKUP(ROUND(R1894,0),'CM-VL-G-C-GL-B-T-ClassRimThickn'!$B$1:$B$112,'CM-VL-G-C-GL-B-T-ClassRimThickn'!$C$1:$C$112,0,1,1),R1894)</f>
        <v>0</v>
      </c>
      <c r="T1894" s="24">
        <v>72</v>
      </c>
      <c r="U1894" s="24">
        <f>IF(T1894&gt;900,_xlfn.XLOOKUP(ROUND(T1894,0),'CM-VL-G-C-GL-B-T-ClassRimThickn'!$B$1:$B$112,'CM-VL-G-C-GL-B-T-ClassRimThickn'!$C$1:$C$112,0,1,1),T1894)</f>
        <v>72</v>
      </c>
      <c r="V1894" s="24">
        <v>72</v>
      </c>
      <c r="W1894" s="24">
        <f>IF(V1894&gt;900,_xlfn.XLOOKUP(ROUND(V1894,0),'CM-VL-G-C-GL-B-T-ClassRimThickn'!$B$1:$B$112,'CM-VL-G-C-GL-B-T-ClassRimThickn'!$C$1:$C$112,0,1,1),V1894)</f>
        <v>72</v>
      </c>
      <c r="X1894" s="24">
        <v>70</v>
      </c>
      <c r="Y1894" s="24">
        <f>IF(X1894&gt;900,_xlfn.XLOOKUP(ROUND(X1894,0),'CM-VL-G-C-GL-B-T-ClassRimThickn'!$B$1:$B$112,'CM-VL-G-C-GL-B-T-ClassRimThickn'!$C$1:$C$112,0,1,1),X1894)</f>
        <v>70</v>
      </c>
      <c r="Z1894" s="24">
        <v>72</v>
      </c>
      <c r="AA1894" s="24">
        <f>IF(Z1894&gt;900,_xlfn.XLOOKUP(ROUND(Z1894,0),'CM-VL-G-C-GL-B-T-ClassRimThickn'!$B$1:$B$112,'CM-VL-G-C-GL-B-T-ClassRimThickn'!$C$1:$C$112,0,1,1),Z1894)</f>
        <v>72</v>
      </c>
      <c r="AB1894" s="24">
        <v>72</v>
      </c>
      <c r="AC1894" s="24">
        <f>IF(AB1894&gt;900,_xlfn.XLOOKUP(ROUND(AB1894,0),'CM-VL-G-C-GL-B-T-ClassRimThickn'!$B$1:$B$112,'CM-VL-G-C-GL-B-T-ClassRimThickn'!$C$1:$C$112,0,1,1),AB1894)</f>
        <v>72</v>
      </c>
      <c r="AD1894" s="24">
        <v>70</v>
      </c>
      <c r="AE1894" s="24">
        <f>IF(AD1894&gt;900,_xlfn.XLOOKUP(ROUND(AD1894,0),'CM-VL-G-C-GL-B-T-ClassRimThickn'!$B$1:$B$112,'CM-VL-G-C-GL-B-T-ClassRimThickn'!$C$1:$C$112,0,1,1),AD1894)</f>
        <v>70</v>
      </c>
      <c r="AF1894" s="24">
        <v>72</v>
      </c>
      <c r="AG1894" s="24">
        <f>IF(AF1894&gt;900,_xlfn.XLOOKUP(ROUND(AF1894,0),'CM-VL-G-C-GL-B-T-ClassRimThickn'!$B$1:$B$112,'CM-VL-G-C-GL-B-T-ClassRimThickn'!$C$1:$C$112,0,1,1),AF1894)</f>
        <v>72</v>
      </c>
      <c r="AH1894" s="24">
        <v>25</v>
      </c>
      <c r="AI1894" s="24">
        <v>25</v>
      </c>
      <c r="AJ1894" s="24">
        <v>26</v>
      </c>
      <c r="AK1894" s="24">
        <v>25.5</v>
      </c>
      <c r="AL1894" s="24">
        <v>25</v>
      </c>
      <c r="AM1894" s="24">
        <v>26</v>
      </c>
      <c r="AN1894" s="24">
        <v>26.5</v>
      </c>
      <c r="AO1894" s="24">
        <v>26</v>
      </c>
      <c r="AP1894" s="24">
        <v>127</v>
      </c>
      <c r="AQ1894" s="24">
        <v>26</v>
      </c>
      <c r="AR1894" s="24">
        <v>27</v>
      </c>
      <c r="AS1894" s="24">
        <v>26</v>
      </c>
      <c r="AT1894" s="24">
        <v>29</v>
      </c>
      <c r="AU1894" s="24">
        <v>29</v>
      </c>
      <c r="AV1894" s="24">
        <v>29.5</v>
      </c>
      <c r="AW1894" s="24">
        <v>30</v>
      </c>
      <c r="AX1894" s="24">
        <v>29</v>
      </c>
      <c r="AY1894" s="24">
        <v>29</v>
      </c>
      <c r="AZ1894" s="24">
        <v>28</v>
      </c>
      <c r="BA1894" s="24">
        <v>28</v>
      </c>
      <c r="BB1894" s="24">
        <v>29</v>
      </c>
      <c r="BC1894" s="24">
        <v>28.5</v>
      </c>
      <c r="BD1894" s="24">
        <v>28</v>
      </c>
      <c r="BE1894" s="24">
        <v>28</v>
      </c>
      <c r="BF1894" s="24">
        <v>0</v>
      </c>
      <c r="BG1894" s="24">
        <v>0</v>
      </c>
      <c r="BH1894" s="24">
        <v>0</v>
      </c>
      <c r="BI1894" s="24">
        <v>0</v>
      </c>
      <c r="BJ1894" s="24">
        <v>0</v>
      </c>
      <c r="BL1894" s="24">
        <v>0</v>
      </c>
      <c r="BM1894" s="24">
        <v>0</v>
      </c>
      <c r="BN1894" s="24">
        <v>0</v>
      </c>
      <c r="BO1894" s="24">
        <v>0</v>
      </c>
      <c r="BP1894" s="24">
        <v>0</v>
      </c>
      <c r="BQ1894" s="24">
        <v>0</v>
      </c>
      <c r="BR1894" s="24">
        <v>0</v>
      </c>
      <c r="BS1894" s="24">
        <v>0</v>
      </c>
      <c r="BT1894" s="24">
        <v>0</v>
      </c>
      <c r="BU1894" s="24">
        <v>0</v>
      </c>
      <c r="BV1894" s="24">
        <v>0</v>
      </c>
      <c r="BW1894" s="24">
        <v>0</v>
      </c>
      <c r="BX1894" s="24">
        <v>0</v>
      </c>
      <c r="BY1894" s="24">
        <v>0</v>
      </c>
      <c r="BZ1894" s="24">
        <v>0</v>
      </c>
      <c r="CB1894" s="24">
        <v>0</v>
      </c>
      <c r="CC1894" s="24">
        <v>0</v>
      </c>
      <c r="CD1894" s="24">
        <v>93</v>
      </c>
      <c r="CE1894" s="24">
        <v>87</v>
      </c>
      <c r="CF1894" s="24">
        <v>90</v>
      </c>
      <c r="CG1894" s="24">
        <v>88</v>
      </c>
      <c r="CH1894" s="24">
        <v>91</v>
      </c>
      <c r="CI1894" s="24">
        <v>94</v>
      </c>
      <c r="CO1894" s="34">
        <f t="shared" si="129"/>
        <v>289094</v>
      </c>
    </row>
    <row r="1895" spans="1:93" ht="15" hidden="1">
      <c r="A1895" s="23" t="s">
        <v>189</v>
      </c>
      <c r="B1895" s="52">
        <v>41337</v>
      </c>
      <c r="C1895" s="25" t="str">
        <f t="shared" si="128"/>
        <v/>
      </c>
      <c r="G1895" s="24">
        <f t="shared" si="130"/>
        <v>26</v>
      </c>
      <c r="H1895" s="27">
        <v>296929</v>
      </c>
      <c r="I1895" s="24" t="str">
        <f t="shared" si="131"/>
        <v/>
      </c>
      <c r="K1895" s="24">
        <f>IF(J1895&gt;900,_xlfn.XLOOKUP(ROUND(J1895,0),'CM-VL-G-C-GL-B-T-ClassRimThickn'!$B$1:$B$112,'CM-VL-G-C-GL-B-T-ClassRimThickn'!$C$1:$C$112,0,1,1),J1895)</f>
        <v>0</v>
      </c>
      <c r="L1895" s="24">
        <v>70</v>
      </c>
      <c r="M1895" s="24">
        <f>IF(L1895&gt;900,_xlfn.XLOOKUP(ROUND(L1895,0),'CM-VL-G-C-GL-B-T-ClassRimThickn'!$B$1:$B$112,'CM-VL-G-C-GL-B-T-ClassRimThickn'!$C$1:$C$112,0,1,1),L1895)</f>
        <v>70</v>
      </c>
      <c r="N1895" s="24">
        <v>72</v>
      </c>
      <c r="O1895" s="24">
        <f>IF(N1895&gt;900,_xlfn.XLOOKUP(ROUND(N1895,0),'CM-VL-G-C-GL-B-T-ClassRimThickn'!$B$1:$B$112,'CM-VL-G-C-GL-B-T-ClassRimThickn'!$C$1:$C$112,0,1,1),N1895)</f>
        <v>72</v>
      </c>
      <c r="P1895" s="24">
        <v>73</v>
      </c>
      <c r="Q1895" s="24">
        <f>IF(P1895&gt;900,_xlfn.XLOOKUP(ROUND(P1895,0),'CM-VL-G-C-GL-B-T-ClassRimThickn'!$B$1:$B$112,'CM-VL-G-C-GL-B-T-ClassRimThickn'!$C$1:$C$112,0,1,1),P1895)</f>
        <v>73</v>
      </c>
      <c r="S1895" s="24">
        <f>IF(R1895&gt;900,_xlfn.XLOOKUP(ROUND(R1895,0),'CM-VL-G-C-GL-B-T-ClassRimThickn'!$B$1:$B$112,'CM-VL-G-C-GL-B-T-ClassRimThickn'!$C$1:$C$112,0,1,1),R1895)</f>
        <v>0</v>
      </c>
      <c r="T1895" s="24">
        <v>73</v>
      </c>
      <c r="U1895" s="24">
        <f>IF(T1895&gt;900,_xlfn.XLOOKUP(ROUND(T1895,0),'CM-VL-G-C-GL-B-T-ClassRimThickn'!$B$1:$B$112,'CM-VL-G-C-GL-B-T-ClassRimThickn'!$C$1:$C$112,0,1,1),T1895)</f>
        <v>73</v>
      </c>
      <c r="V1895" s="24">
        <v>72</v>
      </c>
      <c r="W1895" s="24">
        <f>IF(V1895&gt;900,_xlfn.XLOOKUP(ROUND(V1895,0),'CM-VL-G-C-GL-B-T-ClassRimThickn'!$B$1:$B$112,'CM-VL-G-C-GL-B-T-ClassRimThickn'!$C$1:$C$112,0,1,1),V1895)</f>
        <v>72</v>
      </c>
      <c r="X1895" s="24">
        <v>70</v>
      </c>
      <c r="Y1895" s="24">
        <f>IF(X1895&gt;900,_xlfn.XLOOKUP(ROUND(X1895,0),'CM-VL-G-C-GL-B-T-ClassRimThickn'!$B$1:$B$112,'CM-VL-G-C-GL-B-T-ClassRimThickn'!$C$1:$C$112,0,1,1),X1895)</f>
        <v>70</v>
      </c>
      <c r="Z1895" s="24">
        <v>72</v>
      </c>
      <c r="AA1895" s="24">
        <f>IF(Z1895&gt;900,_xlfn.XLOOKUP(ROUND(Z1895,0),'CM-VL-G-C-GL-B-T-ClassRimThickn'!$B$1:$B$112,'CM-VL-G-C-GL-B-T-ClassRimThickn'!$C$1:$C$112,0,1,1),Z1895)</f>
        <v>72</v>
      </c>
      <c r="AB1895" s="24">
        <v>73</v>
      </c>
      <c r="AC1895" s="24">
        <f>IF(AB1895&gt;900,_xlfn.XLOOKUP(ROUND(AB1895,0),'CM-VL-G-C-GL-B-T-ClassRimThickn'!$B$1:$B$112,'CM-VL-G-C-GL-B-T-ClassRimThickn'!$C$1:$C$112,0,1,1),AB1895)</f>
        <v>73</v>
      </c>
      <c r="AD1895" s="24">
        <v>70</v>
      </c>
      <c r="AE1895" s="24">
        <f>IF(AD1895&gt;900,_xlfn.XLOOKUP(ROUND(AD1895,0),'CM-VL-G-C-GL-B-T-ClassRimThickn'!$B$1:$B$112,'CM-VL-G-C-GL-B-T-ClassRimThickn'!$C$1:$C$112,0,1,1),AD1895)</f>
        <v>70</v>
      </c>
      <c r="AF1895" s="24">
        <v>73</v>
      </c>
      <c r="AG1895" s="24">
        <f>IF(AF1895&gt;900,_xlfn.XLOOKUP(ROUND(AF1895,0),'CM-VL-G-C-GL-B-T-ClassRimThickn'!$B$1:$B$112,'CM-VL-G-C-GL-B-T-ClassRimThickn'!$C$1:$C$112,0,1,1),AF1895)</f>
        <v>73</v>
      </c>
      <c r="AH1895" s="24">
        <v>25</v>
      </c>
      <c r="AI1895" s="24">
        <v>25</v>
      </c>
      <c r="AJ1895" s="24">
        <v>26.5</v>
      </c>
      <c r="AK1895" s="24">
        <v>25</v>
      </c>
      <c r="AL1895" s="24">
        <v>25</v>
      </c>
      <c r="AM1895" s="24">
        <v>25.5</v>
      </c>
      <c r="AN1895" s="24">
        <v>28</v>
      </c>
      <c r="AO1895" s="24">
        <v>25.5</v>
      </c>
      <c r="AP1895" s="24">
        <v>26</v>
      </c>
      <c r="AQ1895" s="24">
        <v>26</v>
      </c>
      <c r="AR1895" s="24">
        <v>28</v>
      </c>
      <c r="AS1895" s="24">
        <v>25</v>
      </c>
      <c r="AT1895" s="24">
        <v>28</v>
      </c>
      <c r="AU1895" s="24">
        <v>29</v>
      </c>
      <c r="AV1895" s="24">
        <v>29</v>
      </c>
      <c r="AW1895" s="24">
        <v>29</v>
      </c>
      <c r="AX1895" s="24">
        <v>29</v>
      </c>
      <c r="AY1895" s="24">
        <v>28</v>
      </c>
      <c r="AZ1895" s="24">
        <v>29</v>
      </c>
      <c r="BA1895" s="24">
        <v>28.5</v>
      </c>
      <c r="BB1895" s="24">
        <v>29</v>
      </c>
      <c r="BC1895" s="24">
        <v>28.5</v>
      </c>
      <c r="BD1895" s="24">
        <v>28</v>
      </c>
      <c r="BE1895" s="24">
        <v>28</v>
      </c>
      <c r="BF1895" s="24">
        <v>0.5</v>
      </c>
      <c r="BG1895" s="24">
        <v>0.5</v>
      </c>
      <c r="BH1895" s="24">
        <v>0.5</v>
      </c>
      <c r="BI1895" s="24">
        <v>0.5</v>
      </c>
      <c r="BJ1895" s="24">
        <v>0</v>
      </c>
      <c r="BL1895" s="24">
        <v>0.5</v>
      </c>
      <c r="BM1895" s="24">
        <v>0.5</v>
      </c>
      <c r="BN1895" s="24">
        <v>0.5</v>
      </c>
      <c r="BO1895" s="24">
        <v>0.5</v>
      </c>
      <c r="BP1895" s="24">
        <v>0</v>
      </c>
      <c r="BQ1895" s="24">
        <v>0.5</v>
      </c>
      <c r="BR1895" s="24">
        <v>0</v>
      </c>
      <c r="BS1895" s="24">
        <v>0</v>
      </c>
      <c r="BT1895" s="24">
        <v>0</v>
      </c>
      <c r="BU1895" s="24">
        <v>0</v>
      </c>
      <c r="BV1895" s="24">
        <v>0</v>
      </c>
      <c r="BW1895" s="24">
        <v>0</v>
      </c>
      <c r="BX1895" s="24">
        <v>0</v>
      </c>
      <c r="BY1895" s="24">
        <v>0</v>
      </c>
      <c r="BZ1895" s="24">
        <v>0</v>
      </c>
      <c r="CB1895" s="24">
        <v>0</v>
      </c>
      <c r="CC1895" s="24">
        <v>0</v>
      </c>
      <c r="CD1895" s="24">
        <v>98</v>
      </c>
      <c r="CE1895" s="24">
        <v>90</v>
      </c>
      <c r="CF1895" s="24">
        <v>92</v>
      </c>
      <c r="CG1895" s="24">
        <v>88</v>
      </c>
      <c r="CH1895" s="24">
        <v>91</v>
      </c>
      <c r="CI1895" s="24">
        <v>95</v>
      </c>
      <c r="CO1895" s="34">
        <f t="shared" si="129"/>
        <v>296929</v>
      </c>
    </row>
    <row r="1896" spans="1:93" ht="15" hidden="1">
      <c r="A1896" s="23" t="s">
        <v>189</v>
      </c>
      <c r="B1896" s="52">
        <v>41398</v>
      </c>
      <c r="C1896" s="25" t="str">
        <f t="shared" si="128"/>
        <v/>
      </c>
      <c r="G1896" s="24">
        <f t="shared" si="130"/>
        <v>61</v>
      </c>
      <c r="H1896" s="30">
        <f>(H1897-H1895)/(G1896+G1897)*G1896+H1895</f>
        <v>321564.68181818182</v>
      </c>
      <c r="I1896" s="24" t="str">
        <f t="shared" si="131"/>
        <v/>
      </c>
      <c r="K1896" s="24">
        <f>IF(J1896&gt;900,_xlfn.XLOOKUP(ROUND(J1896,0),'CM-VL-G-C-GL-B-T-ClassRimThickn'!$B$1:$B$112,'CM-VL-G-C-GL-B-T-ClassRimThickn'!$C$1:$C$112,0,1,1),J1896)</f>
        <v>0</v>
      </c>
      <c r="L1896" s="24">
        <v>973</v>
      </c>
      <c r="M1896" s="24">
        <f>IF(L1896&gt;900,_xlfn.XLOOKUP(ROUND(L1896,0),'CM-VL-G-C-GL-B-T-ClassRimThickn'!$B$1:$B$112,'CM-VL-G-C-GL-B-T-ClassRimThickn'!$C$1:$C$112,0,1,1),L1896)</f>
        <v>63.5</v>
      </c>
      <c r="N1896" s="24">
        <v>973</v>
      </c>
      <c r="O1896" s="24">
        <f>IF(N1896&gt;900,_xlfn.XLOOKUP(ROUND(N1896,0),'CM-VL-G-C-GL-B-T-ClassRimThickn'!$B$1:$B$112,'CM-VL-G-C-GL-B-T-ClassRimThickn'!$C$1:$C$112,0,1,1),N1896)</f>
        <v>63.5</v>
      </c>
      <c r="P1896" s="24">
        <v>977</v>
      </c>
      <c r="Q1896" s="24">
        <f>IF(P1896&gt;900,_xlfn.XLOOKUP(ROUND(P1896,0),'CM-VL-G-C-GL-B-T-ClassRimThickn'!$B$1:$B$112,'CM-VL-G-C-GL-B-T-ClassRimThickn'!$C$1:$C$112,0,1,1),P1896)</f>
        <v>65.5</v>
      </c>
      <c r="S1896" s="24">
        <f>IF(R1896&gt;900,_xlfn.XLOOKUP(ROUND(R1896,0),'CM-VL-G-C-GL-B-T-ClassRimThickn'!$B$1:$B$112,'CM-VL-G-C-GL-B-T-ClassRimThickn'!$C$1:$C$112,0,1,1),R1896)</f>
        <v>0</v>
      </c>
      <c r="T1896" s="24">
        <v>977</v>
      </c>
      <c r="U1896" s="24">
        <f>IF(T1896&gt;900,_xlfn.XLOOKUP(ROUND(T1896,0),'CM-VL-G-C-GL-B-T-ClassRimThickn'!$B$1:$B$112,'CM-VL-G-C-GL-B-T-ClassRimThickn'!$C$1:$C$112,0,1,1),T1896)</f>
        <v>65.5</v>
      </c>
      <c r="V1896" s="24">
        <v>976</v>
      </c>
      <c r="W1896" s="24">
        <f>IF(V1896&gt;900,_xlfn.XLOOKUP(ROUND(V1896,0),'CM-VL-G-C-GL-B-T-ClassRimThickn'!$B$1:$B$112,'CM-VL-G-C-GL-B-T-ClassRimThickn'!$C$1:$C$112,0,1,1),V1896)</f>
        <v>65</v>
      </c>
      <c r="X1896" s="24">
        <v>973</v>
      </c>
      <c r="Y1896" s="24">
        <f>IF(X1896&gt;900,_xlfn.XLOOKUP(ROUND(X1896,0),'CM-VL-G-C-GL-B-T-ClassRimThickn'!$B$1:$B$112,'CM-VL-G-C-GL-B-T-ClassRimThickn'!$C$1:$C$112,0,1,1),X1896)</f>
        <v>63.5</v>
      </c>
      <c r="Z1896" s="24">
        <v>974</v>
      </c>
      <c r="AA1896" s="24">
        <f>IF(Z1896&gt;900,_xlfn.XLOOKUP(ROUND(Z1896,0),'CM-VL-G-C-GL-B-T-ClassRimThickn'!$B$1:$B$112,'CM-VL-G-C-GL-B-T-ClassRimThickn'!$C$1:$C$112,0,1,1),Z1896)</f>
        <v>64</v>
      </c>
      <c r="AB1896" s="24">
        <v>974</v>
      </c>
      <c r="AC1896" s="24">
        <f>IF(AB1896&gt;900,_xlfn.XLOOKUP(ROUND(AB1896,0),'CM-VL-G-C-GL-B-T-ClassRimThickn'!$B$1:$B$112,'CM-VL-G-C-GL-B-T-ClassRimThickn'!$C$1:$C$112,0,1,1),AB1896)</f>
        <v>64</v>
      </c>
      <c r="AD1896" s="24">
        <v>974</v>
      </c>
      <c r="AE1896" s="24">
        <f>IF(AD1896&gt;900,_xlfn.XLOOKUP(ROUND(AD1896,0),'CM-VL-G-C-GL-B-T-ClassRimThickn'!$B$1:$B$112,'CM-VL-G-C-GL-B-T-ClassRimThickn'!$C$1:$C$112,0,1,1),AD1896)</f>
        <v>64</v>
      </c>
      <c r="AF1896" s="24">
        <v>974</v>
      </c>
      <c r="AG1896" s="24">
        <f>IF(AF1896&gt;900,_xlfn.XLOOKUP(ROUND(AF1896,0),'CM-VL-G-C-GL-B-T-ClassRimThickn'!$B$1:$B$112,'CM-VL-G-C-GL-B-T-ClassRimThickn'!$C$1:$C$112,0,1,1),AF1896)</f>
        <v>64</v>
      </c>
      <c r="AH1896" s="24">
        <v>26</v>
      </c>
      <c r="AI1896" s="24">
        <v>26</v>
      </c>
      <c r="AJ1896" s="24">
        <v>27</v>
      </c>
      <c r="AK1896" s="24">
        <v>26</v>
      </c>
      <c r="AL1896" s="24">
        <v>26</v>
      </c>
      <c r="AM1896" s="24">
        <v>26</v>
      </c>
      <c r="AN1896" s="24">
        <v>26</v>
      </c>
      <c r="AO1896" s="24">
        <v>26</v>
      </c>
      <c r="AP1896" s="24">
        <v>26</v>
      </c>
      <c r="AQ1896" s="24">
        <v>26</v>
      </c>
      <c r="AR1896" s="24">
        <v>26</v>
      </c>
      <c r="AS1896" s="24">
        <v>26</v>
      </c>
      <c r="AT1896" s="24">
        <v>28</v>
      </c>
      <c r="AU1896" s="24">
        <v>28</v>
      </c>
      <c r="AV1896" s="24">
        <v>28</v>
      </c>
      <c r="AW1896" s="24">
        <v>28</v>
      </c>
      <c r="AX1896" s="24">
        <v>28</v>
      </c>
      <c r="AY1896" s="24">
        <v>28</v>
      </c>
      <c r="AZ1896" s="24">
        <v>28</v>
      </c>
      <c r="BA1896" s="24">
        <v>28</v>
      </c>
      <c r="BB1896" s="24">
        <v>28</v>
      </c>
      <c r="BC1896" s="24">
        <v>28</v>
      </c>
      <c r="BD1896" s="24">
        <v>28</v>
      </c>
      <c r="BE1896" s="24">
        <v>28</v>
      </c>
      <c r="BF1896" s="24">
        <v>0</v>
      </c>
      <c r="BG1896" s="24">
        <v>0</v>
      </c>
      <c r="BH1896" s="24">
        <v>0</v>
      </c>
      <c r="BI1896" s="24">
        <v>0</v>
      </c>
      <c r="BJ1896" s="24">
        <v>0</v>
      </c>
      <c r="BL1896" s="24">
        <v>0</v>
      </c>
      <c r="BM1896" s="24">
        <v>0</v>
      </c>
      <c r="BN1896" s="24">
        <v>0</v>
      </c>
      <c r="BO1896" s="24">
        <v>0</v>
      </c>
      <c r="BP1896" s="24">
        <v>0</v>
      </c>
      <c r="BQ1896" s="24">
        <v>0</v>
      </c>
      <c r="CO1896" s="34">
        <f t="shared" si="129"/>
        <v>321564.68181818182</v>
      </c>
    </row>
    <row r="1897" spans="1:93" ht="15" hidden="1">
      <c r="A1897" s="23" t="s">
        <v>189</v>
      </c>
      <c r="B1897" s="52">
        <v>41403</v>
      </c>
      <c r="C1897" s="25" t="str">
        <f t="shared" si="128"/>
        <v/>
      </c>
      <c r="G1897" s="24">
        <f t="shared" si="130"/>
        <v>5</v>
      </c>
      <c r="H1897" s="24">
        <v>323584</v>
      </c>
      <c r="I1897" s="24" t="str">
        <f t="shared" si="131"/>
        <v/>
      </c>
      <c r="K1897" s="24">
        <f>IF(J1897&gt;900,_xlfn.XLOOKUP(ROUND(J1897,0),'CM-VL-G-C-GL-B-T-ClassRimThickn'!$B$1:$B$112,'CM-VL-G-C-GL-B-T-ClassRimThickn'!$C$1:$C$112,0,1,1),J1897)</f>
        <v>0</v>
      </c>
      <c r="L1897" s="24">
        <v>69</v>
      </c>
      <c r="M1897" s="24">
        <f>IF(L1897&gt;900,_xlfn.XLOOKUP(ROUND(L1897,0),'CM-VL-G-C-GL-B-T-ClassRimThickn'!$B$1:$B$112,'CM-VL-G-C-GL-B-T-ClassRimThickn'!$C$1:$C$112,0,1,1),L1897)</f>
        <v>69</v>
      </c>
      <c r="N1897" s="24">
        <v>71</v>
      </c>
      <c r="O1897" s="24">
        <f>IF(N1897&gt;900,_xlfn.XLOOKUP(ROUND(N1897,0),'CM-VL-G-C-GL-B-T-ClassRimThickn'!$B$1:$B$112,'CM-VL-G-C-GL-B-T-ClassRimThickn'!$C$1:$C$112,0,1,1),N1897)</f>
        <v>71</v>
      </c>
      <c r="P1897" s="24">
        <v>71</v>
      </c>
      <c r="Q1897" s="24">
        <f>IF(P1897&gt;900,_xlfn.XLOOKUP(ROUND(P1897,0),'CM-VL-G-C-GL-B-T-ClassRimThickn'!$B$1:$B$112,'CM-VL-G-C-GL-B-T-ClassRimThickn'!$C$1:$C$112,0,1,1),P1897)</f>
        <v>71</v>
      </c>
      <c r="S1897" s="24">
        <f>IF(R1897&gt;900,_xlfn.XLOOKUP(ROUND(R1897,0),'CM-VL-G-C-GL-B-T-ClassRimThickn'!$B$1:$B$112,'CM-VL-G-C-GL-B-T-ClassRimThickn'!$C$1:$C$112,0,1,1),R1897)</f>
        <v>0</v>
      </c>
      <c r="T1897" s="24">
        <v>70</v>
      </c>
      <c r="U1897" s="24">
        <f>IF(T1897&gt;900,_xlfn.XLOOKUP(ROUND(T1897,0),'CM-VL-G-C-GL-B-T-ClassRimThickn'!$B$1:$B$112,'CM-VL-G-C-GL-B-T-ClassRimThickn'!$C$1:$C$112,0,1,1),T1897)</f>
        <v>70</v>
      </c>
      <c r="V1897" s="24">
        <v>71</v>
      </c>
      <c r="W1897" s="24">
        <f>IF(V1897&gt;900,_xlfn.XLOOKUP(ROUND(V1897,0),'CM-VL-G-C-GL-B-T-ClassRimThickn'!$B$1:$B$112,'CM-VL-G-C-GL-B-T-ClassRimThickn'!$C$1:$C$112,0,1,1),V1897)</f>
        <v>71</v>
      </c>
      <c r="X1897" s="24">
        <v>67</v>
      </c>
      <c r="Y1897" s="24">
        <f>IF(X1897&gt;900,_xlfn.XLOOKUP(ROUND(X1897,0),'CM-VL-G-C-GL-B-T-ClassRimThickn'!$B$1:$B$112,'CM-VL-G-C-GL-B-T-ClassRimThickn'!$C$1:$C$112,0,1,1),X1897)</f>
        <v>67</v>
      </c>
      <c r="Z1897" s="24">
        <v>70</v>
      </c>
      <c r="AA1897" s="24">
        <f>IF(Z1897&gt;900,_xlfn.XLOOKUP(ROUND(Z1897,0),'CM-VL-G-C-GL-B-T-ClassRimThickn'!$B$1:$B$112,'CM-VL-G-C-GL-B-T-ClassRimThickn'!$C$1:$C$112,0,1,1),Z1897)</f>
        <v>70</v>
      </c>
      <c r="AB1897" s="24">
        <v>70</v>
      </c>
      <c r="AC1897" s="24">
        <f>IF(AB1897&gt;900,_xlfn.XLOOKUP(ROUND(AB1897,0),'CM-VL-G-C-GL-B-T-ClassRimThickn'!$B$1:$B$112,'CM-VL-G-C-GL-B-T-ClassRimThickn'!$C$1:$C$112,0,1,1),AB1897)</f>
        <v>70</v>
      </c>
      <c r="AD1897" s="24">
        <v>69</v>
      </c>
      <c r="AE1897" s="24">
        <f>IF(AD1897&gt;900,_xlfn.XLOOKUP(ROUND(AD1897,0),'CM-VL-G-C-GL-B-T-ClassRimThickn'!$B$1:$B$112,'CM-VL-G-C-GL-B-T-ClassRimThickn'!$C$1:$C$112,0,1,1),AD1897)</f>
        <v>69</v>
      </c>
      <c r="AF1897" s="24">
        <v>70</v>
      </c>
      <c r="AG1897" s="24">
        <f>IF(AF1897&gt;900,_xlfn.XLOOKUP(ROUND(AF1897,0),'CM-VL-G-C-GL-B-T-ClassRimThickn'!$B$1:$B$112,'CM-VL-G-C-GL-B-T-ClassRimThickn'!$C$1:$C$112,0,1,1),AF1897)</f>
        <v>70</v>
      </c>
      <c r="AH1897" s="24">
        <v>25</v>
      </c>
      <c r="AI1897" s="24">
        <v>26</v>
      </c>
      <c r="AJ1897" s="24">
        <v>26</v>
      </c>
      <c r="AK1897" s="24">
        <v>26</v>
      </c>
      <c r="AL1897" s="24">
        <v>25</v>
      </c>
      <c r="AM1897" s="24">
        <v>26</v>
      </c>
      <c r="AN1897" s="24">
        <v>27</v>
      </c>
      <c r="AO1897" s="24">
        <v>26</v>
      </c>
      <c r="AP1897" s="24">
        <v>26</v>
      </c>
      <c r="AQ1897" s="24">
        <v>26</v>
      </c>
      <c r="AR1897" s="24">
        <v>27</v>
      </c>
      <c r="AS1897" s="24">
        <v>25</v>
      </c>
      <c r="AT1897" s="24">
        <v>29</v>
      </c>
      <c r="AU1897" s="24">
        <v>29</v>
      </c>
      <c r="AV1897" s="24">
        <v>29</v>
      </c>
      <c r="AW1897" s="24">
        <v>30</v>
      </c>
      <c r="AX1897" s="24">
        <v>30</v>
      </c>
      <c r="AY1897" s="24">
        <v>29</v>
      </c>
      <c r="AZ1897" s="24">
        <v>30</v>
      </c>
      <c r="BA1897" s="24">
        <v>29</v>
      </c>
      <c r="BB1897" s="24">
        <v>29</v>
      </c>
      <c r="BC1897" s="24">
        <v>29</v>
      </c>
      <c r="BD1897" s="24">
        <v>29</v>
      </c>
      <c r="BE1897" s="24">
        <v>29</v>
      </c>
      <c r="BF1897" s="24">
        <v>0</v>
      </c>
      <c r="BG1897" s="24">
        <v>0.5</v>
      </c>
      <c r="BH1897" s="24">
        <v>0.5</v>
      </c>
      <c r="BI1897" s="24">
        <v>1</v>
      </c>
      <c r="BJ1897" s="24">
        <v>0</v>
      </c>
      <c r="BL1897" s="24">
        <v>0</v>
      </c>
      <c r="BM1897" s="24">
        <v>0</v>
      </c>
      <c r="BN1897" s="24">
        <v>0</v>
      </c>
      <c r="BO1897" s="24">
        <v>0.5</v>
      </c>
      <c r="BP1897" s="24">
        <v>0</v>
      </c>
      <c r="BQ1897" s="24">
        <v>0</v>
      </c>
      <c r="BR1897" s="24">
        <v>0</v>
      </c>
      <c r="BS1897" s="24">
        <v>0</v>
      </c>
      <c r="BT1897" s="24">
        <v>0</v>
      </c>
      <c r="BU1897" s="24">
        <v>0</v>
      </c>
      <c r="BV1897" s="24">
        <v>0</v>
      </c>
      <c r="BW1897" s="24">
        <v>0</v>
      </c>
      <c r="BX1897" s="24">
        <v>0</v>
      </c>
      <c r="BY1897" s="24">
        <v>0</v>
      </c>
      <c r="BZ1897" s="24">
        <v>0</v>
      </c>
      <c r="CB1897" s="24">
        <v>0</v>
      </c>
      <c r="CC1897" s="24">
        <v>0</v>
      </c>
      <c r="CD1897" s="24">
        <v>94</v>
      </c>
      <c r="CE1897" s="24">
        <v>90</v>
      </c>
      <c r="CF1897" s="24">
        <v>90</v>
      </c>
      <c r="CG1897" s="24">
        <v>88</v>
      </c>
      <c r="CH1897" s="24">
        <v>88</v>
      </c>
      <c r="CI1897" s="24">
        <v>90</v>
      </c>
      <c r="CO1897" s="34">
        <f t="shared" si="129"/>
        <v>323584</v>
      </c>
    </row>
    <row r="1898" spans="1:93" ht="15" hidden="1">
      <c r="A1898" s="23" t="s">
        <v>189</v>
      </c>
      <c r="B1898" s="52">
        <v>41442</v>
      </c>
      <c r="C1898" s="25" t="str">
        <f t="shared" si="128"/>
        <v/>
      </c>
      <c r="G1898" s="24">
        <f t="shared" si="130"/>
        <v>39</v>
      </c>
      <c r="H1898" s="27">
        <v>344891</v>
      </c>
      <c r="I1898" s="24" t="str">
        <f t="shared" si="131"/>
        <v/>
      </c>
      <c r="K1898" s="24">
        <f>IF(J1898&gt;900,_xlfn.XLOOKUP(ROUND(J1898,0),'CM-VL-G-C-GL-B-T-ClassRimThickn'!$B$1:$B$112,'CM-VL-G-C-GL-B-T-ClassRimThickn'!$C$1:$C$112,0,1,1),J1898)</f>
        <v>0</v>
      </c>
      <c r="L1898" s="24">
        <v>68</v>
      </c>
      <c r="M1898" s="24">
        <f>IF(L1898&gt;900,_xlfn.XLOOKUP(ROUND(L1898,0),'CM-VL-G-C-GL-B-T-ClassRimThickn'!$B$1:$B$112,'CM-VL-G-C-GL-B-T-ClassRimThickn'!$C$1:$C$112,0,1,1),L1898)</f>
        <v>68</v>
      </c>
      <c r="N1898" s="24">
        <v>69</v>
      </c>
      <c r="O1898" s="24">
        <f>IF(N1898&gt;900,_xlfn.XLOOKUP(ROUND(N1898,0),'CM-VL-G-C-GL-B-T-ClassRimThickn'!$B$1:$B$112,'CM-VL-G-C-GL-B-T-ClassRimThickn'!$C$1:$C$112,0,1,1),N1898)</f>
        <v>69</v>
      </c>
      <c r="P1898" s="24">
        <v>68</v>
      </c>
      <c r="Q1898" s="24">
        <f>IF(P1898&gt;900,_xlfn.XLOOKUP(ROUND(P1898,0),'CM-VL-G-C-GL-B-T-ClassRimThickn'!$B$1:$B$112,'CM-VL-G-C-GL-B-T-ClassRimThickn'!$C$1:$C$112,0,1,1),P1898)</f>
        <v>68</v>
      </c>
      <c r="S1898" s="24">
        <f>IF(R1898&gt;900,_xlfn.XLOOKUP(ROUND(R1898,0),'CM-VL-G-C-GL-B-T-ClassRimThickn'!$B$1:$B$112,'CM-VL-G-C-GL-B-T-ClassRimThickn'!$C$1:$C$112,0,1,1),R1898)</f>
        <v>0</v>
      </c>
      <c r="T1898" s="24">
        <v>70</v>
      </c>
      <c r="U1898" s="24">
        <f>IF(T1898&gt;900,_xlfn.XLOOKUP(ROUND(T1898,0),'CM-VL-G-C-GL-B-T-ClassRimThickn'!$B$1:$B$112,'CM-VL-G-C-GL-B-T-ClassRimThickn'!$C$1:$C$112,0,1,1),T1898)</f>
        <v>70</v>
      </c>
      <c r="V1898" s="24">
        <v>68</v>
      </c>
      <c r="W1898" s="24">
        <f>IF(V1898&gt;900,_xlfn.XLOOKUP(ROUND(V1898,0),'CM-VL-G-C-GL-B-T-ClassRimThickn'!$B$1:$B$112,'CM-VL-G-C-GL-B-T-ClassRimThickn'!$C$1:$C$112,0,1,1),V1898)</f>
        <v>68</v>
      </c>
      <c r="X1898" s="24">
        <v>65</v>
      </c>
      <c r="Y1898" s="24">
        <f>IF(X1898&gt;900,_xlfn.XLOOKUP(ROUND(X1898,0),'CM-VL-G-C-GL-B-T-ClassRimThickn'!$B$1:$B$112,'CM-VL-G-C-GL-B-T-ClassRimThickn'!$C$1:$C$112,0,1,1),X1898)</f>
        <v>65</v>
      </c>
      <c r="Z1898" s="24">
        <v>68</v>
      </c>
      <c r="AA1898" s="24">
        <f>IF(Z1898&gt;900,_xlfn.XLOOKUP(ROUND(Z1898,0),'CM-VL-G-C-GL-B-T-ClassRimThickn'!$B$1:$B$112,'CM-VL-G-C-GL-B-T-ClassRimThickn'!$C$1:$C$112,0,1,1),Z1898)</f>
        <v>68</v>
      </c>
      <c r="AB1898" s="24">
        <v>69</v>
      </c>
      <c r="AC1898" s="24">
        <f>IF(AB1898&gt;900,_xlfn.XLOOKUP(ROUND(AB1898,0),'CM-VL-G-C-GL-B-T-ClassRimThickn'!$B$1:$B$112,'CM-VL-G-C-GL-B-T-ClassRimThickn'!$C$1:$C$112,0,1,1),AB1898)</f>
        <v>69</v>
      </c>
      <c r="AD1898" s="24">
        <v>69</v>
      </c>
      <c r="AE1898" s="24">
        <f>IF(AD1898&gt;900,_xlfn.XLOOKUP(ROUND(AD1898,0),'CM-VL-G-C-GL-B-T-ClassRimThickn'!$B$1:$B$112,'CM-VL-G-C-GL-B-T-ClassRimThickn'!$C$1:$C$112,0,1,1),AD1898)</f>
        <v>69</v>
      </c>
      <c r="AF1898" s="24">
        <v>70</v>
      </c>
      <c r="AG1898" s="24">
        <f>IF(AF1898&gt;900,_xlfn.XLOOKUP(ROUND(AF1898,0),'CM-VL-G-C-GL-B-T-ClassRimThickn'!$B$1:$B$112,'CM-VL-G-C-GL-B-T-ClassRimThickn'!$C$1:$C$112,0,1,1),AF1898)</f>
        <v>70</v>
      </c>
      <c r="AH1898" s="24">
        <v>25</v>
      </c>
      <c r="AI1898" s="24">
        <v>25</v>
      </c>
      <c r="AJ1898" s="24">
        <v>26.5</v>
      </c>
      <c r="AK1898" s="24">
        <v>25</v>
      </c>
      <c r="AL1898" s="24">
        <v>24</v>
      </c>
      <c r="AM1898" s="24">
        <v>25</v>
      </c>
      <c r="AN1898" s="24">
        <v>26.5</v>
      </c>
      <c r="AO1898" s="24">
        <v>25</v>
      </c>
      <c r="AP1898" s="24">
        <v>25</v>
      </c>
      <c r="AQ1898" s="24">
        <v>26</v>
      </c>
      <c r="AR1898" s="24">
        <v>26</v>
      </c>
      <c r="AS1898" s="24">
        <v>24</v>
      </c>
      <c r="AT1898" s="24">
        <v>29</v>
      </c>
      <c r="AU1898" s="24">
        <v>29.5</v>
      </c>
      <c r="AV1898" s="24">
        <v>29.5</v>
      </c>
      <c r="AW1898" s="24">
        <v>29</v>
      </c>
      <c r="AX1898" s="24">
        <v>29.5</v>
      </c>
      <c r="AY1898" s="24">
        <v>28.5</v>
      </c>
      <c r="AZ1898" s="24">
        <v>29</v>
      </c>
      <c r="BA1898" s="24">
        <v>29</v>
      </c>
      <c r="BB1898" s="24">
        <v>29.5</v>
      </c>
      <c r="BC1898" s="24">
        <v>29</v>
      </c>
      <c r="BD1898" s="24">
        <v>29</v>
      </c>
      <c r="BE1898" s="24">
        <v>29.5</v>
      </c>
      <c r="CD1898" s="24">
        <v>76</v>
      </c>
      <c r="CE1898" s="24">
        <v>70</v>
      </c>
      <c r="CF1898" s="24">
        <v>68</v>
      </c>
      <c r="CG1898" s="24">
        <v>68</v>
      </c>
      <c r="CH1898" s="24">
        <v>70</v>
      </c>
      <c r="CI1898" s="24">
        <v>70</v>
      </c>
      <c r="CO1898" s="34">
        <f t="shared" si="129"/>
        <v>344891</v>
      </c>
    </row>
    <row r="1899" spans="1:93" ht="15" hidden="1">
      <c r="A1899" s="23" t="s">
        <v>189</v>
      </c>
      <c r="B1899" s="52">
        <v>41444</v>
      </c>
      <c r="C1899" s="25" t="str">
        <f t="shared" si="128"/>
        <v/>
      </c>
      <c r="G1899" s="24">
        <f t="shared" si="130"/>
        <v>2</v>
      </c>
      <c r="H1899" s="30">
        <f>(H1900-H1898)/(G1899+G1900)*G1899+H1898</f>
        <v>346237.46666666667</v>
      </c>
      <c r="I1899" s="24" t="str">
        <f t="shared" si="131"/>
        <v/>
      </c>
      <c r="K1899" s="24">
        <f>IF(J1899&gt;900,_xlfn.XLOOKUP(ROUND(J1899,0),'CM-VL-G-C-GL-B-T-ClassRimThickn'!$B$1:$B$112,'CM-VL-G-C-GL-B-T-ClassRimThickn'!$C$1:$C$112,0,1,1),J1899)</f>
        <v>0</v>
      </c>
      <c r="L1899" s="24">
        <v>68</v>
      </c>
      <c r="M1899" s="24">
        <f>IF(L1899&gt;900,_xlfn.XLOOKUP(ROUND(L1899,0),'CM-VL-G-C-GL-B-T-ClassRimThickn'!$B$1:$B$112,'CM-VL-G-C-GL-B-T-ClassRimThickn'!$C$1:$C$112,0,1,1),L1899)</f>
        <v>68</v>
      </c>
      <c r="N1899" s="24">
        <v>69</v>
      </c>
      <c r="O1899" s="24">
        <f>IF(N1899&gt;900,_xlfn.XLOOKUP(ROUND(N1899,0),'CM-VL-G-C-GL-B-T-ClassRimThickn'!$B$1:$B$112,'CM-VL-G-C-GL-B-T-ClassRimThickn'!$C$1:$C$112,0,1,1),N1899)</f>
        <v>69</v>
      </c>
      <c r="P1899" s="24">
        <v>68</v>
      </c>
      <c r="Q1899" s="24">
        <f>IF(P1899&gt;900,_xlfn.XLOOKUP(ROUND(P1899,0),'CM-VL-G-C-GL-B-T-ClassRimThickn'!$B$1:$B$112,'CM-VL-G-C-GL-B-T-ClassRimThickn'!$C$1:$C$112,0,1,1),P1899)</f>
        <v>68</v>
      </c>
      <c r="S1899" s="24">
        <f>IF(R1899&gt;900,_xlfn.XLOOKUP(ROUND(R1899,0),'CM-VL-G-C-GL-B-T-ClassRimThickn'!$B$1:$B$112,'CM-VL-G-C-GL-B-T-ClassRimThickn'!$C$1:$C$112,0,1,1),R1899)</f>
        <v>0</v>
      </c>
      <c r="T1899" s="24">
        <v>70</v>
      </c>
      <c r="U1899" s="24">
        <f>IF(T1899&gt;900,_xlfn.XLOOKUP(ROUND(T1899,0),'CM-VL-G-C-GL-B-T-ClassRimThickn'!$B$1:$B$112,'CM-VL-G-C-GL-B-T-ClassRimThickn'!$C$1:$C$112,0,1,1),T1899)</f>
        <v>70</v>
      </c>
      <c r="V1899" s="24">
        <v>68</v>
      </c>
      <c r="W1899" s="24">
        <f>IF(V1899&gt;900,_xlfn.XLOOKUP(ROUND(V1899,0),'CM-VL-G-C-GL-B-T-ClassRimThickn'!$B$1:$B$112,'CM-VL-G-C-GL-B-T-ClassRimThickn'!$C$1:$C$112,0,1,1),V1899)</f>
        <v>68</v>
      </c>
      <c r="X1899" s="24">
        <v>65</v>
      </c>
      <c r="Y1899" s="24">
        <f>IF(X1899&gt;900,_xlfn.XLOOKUP(ROUND(X1899,0),'CM-VL-G-C-GL-B-T-ClassRimThickn'!$B$1:$B$112,'CM-VL-G-C-GL-B-T-ClassRimThickn'!$C$1:$C$112,0,1,1),X1899)</f>
        <v>65</v>
      </c>
      <c r="Z1899" s="24">
        <v>68</v>
      </c>
      <c r="AA1899" s="24">
        <f>IF(Z1899&gt;900,_xlfn.XLOOKUP(ROUND(Z1899,0),'CM-VL-G-C-GL-B-T-ClassRimThickn'!$B$1:$B$112,'CM-VL-G-C-GL-B-T-ClassRimThickn'!$C$1:$C$112,0,1,1),Z1899)</f>
        <v>68</v>
      </c>
      <c r="AB1899" s="24">
        <v>69</v>
      </c>
      <c r="AC1899" s="24">
        <f>IF(AB1899&gt;900,_xlfn.XLOOKUP(ROUND(AB1899,0),'CM-VL-G-C-GL-B-T-ClassRimThickn'!$B$1:$B$112,'CM-VL-G-C-GL-B-T-ClassRimThickn'!$C$1:$C$112,0,1,1),AB1899)</f>
        <v>69</v>
      </c>
      <c r="AD1899" s="24">
        <v>69</v>
      </c>
      <c r="AE1899" s="24">
        <f>IF(AD1899&gt;900,_xlfn.XLOOKUP(ROUND(AD1899,0),'CM-VL-G-C-GL-B-T-ClassRimThickn'!$B$1:$B$112,'CM-VL-G-C-GL-B-T-ClassRimThickn'!$C$1:$C$112,0,1,1),AD1899)</f>
        <v>69</v>
      </c>
      <c r="AF1899" s="24">
        <v>70</v>
      </c>
      <c r="AG1899" s="24">
        <f>IF(AF1899&gt;900,_xlfn.XLOOKUP(ROUND(AF1899,0),'CM-VL-G-C-GL-B-T-ClassRimThickn'!$B$1:$B$112,'CM-VL-G-C-GL-B-T-ClassRimThickn'!$C$1:$C$112,0,1,1),AF1899)</f>
        <v>70</v>
      </c>
      <c r="AH1899" s="24">
        <v>25</v>
      </c>
      <c r="AI1899" s="24">
        <v>25</v>
      </c>
      <c r="AJ1899" s="24">
        <v>26.5</v>
      </c>
      <c r="AK1899" s="24">
        <v>25</v>
      </c>
      <c r="AL1899" s="24">
        <v>24</v>
      </c>
      <c r="AM1899" s="24">
        <v>25</v>
      </c>
      <c r="AN1899" s="24">
        <v>26.5</v>
      </c>
      <c r="AO1899" s="24">
        <v>25</v>
      </c>
      <c r="AP1899" s="24">
        <v>25</v>
      </c>
      <c r="AQ1899" s="24">
        <v>26</v>
      </c>
      <c r="AR1899" s="24">
        <v>26</v>
      </c>
      <c r="AS1899" s="24">
        <v>24</v>
      </c>
      <c r="AT1899" s="24">
        <v>29</v>
      </c>
      <c r="AU1899" s="24">
        <v>29.5</v>
      </c>
      <c r="AV1899" s="24">
        <v>29.5</v>
      </c>
      <c r="AW1899" s="24">
        <v>29</v>
      </c>
      <c r="AX1899" s="24">
        <v>29.5</v>
      </c>
      <c r="AY1899" s="24">
        <v>28.5</v>
      </c>
      <c r="AZ1899" s="24">
        <v>29</v>
      </c>
      <c r="BA1899" s="24">
        <v>29</v>
      </c>
      <c r="BB1899" s="24">
        <v>29.5</v>
      </c>
      <c r="BC1899" s="24">
        <v>29</v>
      </c>
      <c r="BD1899" s="24">
        <v>29</v>
      </c>
      <c r="BE1899" s="24">
        <v>29.5</v>
      </c>
      <c r="CD1899" s="24">
        <v>95</v>
      </c>
      <c r="CE1899" s="24">
        <v>89</v>
      </c>
      <c r="CF1899" s="24">
        <v>90</v>
      </c>
      <c r="CG1899" s="24">
        <v>85</v>
      </c>
      <c r="CH1899" s="24">
        <v>91</v>
      </c>
      <c r="CI1899" s="24">
        <v>94</v>
      </c>
      <c r="CO1899" s="34">
        <f t="shared" si="129"/>
        <v>346237.46666666667</v>
      </c>
    </row>
    <row r="1900" spans="1:93" ht="15" hidden="1">
      <c r="A1900" s="23" t="s">
        <v>189</v>
      </c>
      <c r="B1900" s="52">
        <v>41472</v>
      </c>
      <c r="C1900" s="25" t="str">
        <f t="shared" si="128"/>
        <v/>
      </c>
      <c r="G1900" s="24">
        <f t="shared" si="130"/>
        <v>28</v>
      </c>
      <c r="H1900" s="27">
        <v>365088</v>
      </c>
      <c r="I1900" s="24" t="str">
        <f t="shared" si="131"/>
        <v/>
      </c>
      <c r="K1900" s="24">
        <f>IF(J1900&gt;900,_xlfn.XLOOKUP(ROUND(J1900,0),'CM-VL-G-C-GL-B-T-ClassRimThickn'!$B$1:$B$112,'CM-VL-G-C-GL-B-T-ClassRimThickn'!$C$1:$C$112,0,1,1),J1900)</f>
        <v>0</v>
      </c>
      <c r="L1900" s="24">
        <v>65</v>
      </c>
      <c r="M1900" s="24">
        <f>IF(L1900&gt;900,_xlfn.XLOOKUP(ROUND(L1900,0),'CM-VL-G-C-GL-B-T-ClassRimThickn'!$B$1:$B$112,'CM-VL-G-C-GL-B-T-ClassRimThickn'!$C$1:$C$112,0,1,1),L1900)</f>
        <v>65</v>
      </c>
      <c r="N1900" s="24">
        <v>70</v>
      </c>
      <c r="O1900" s="24">
        <f>IF(N1900&gt;900,_xlfn.XLOOKUP(ROUND(N1900,0),'CM-VL-G-C-GL-B-T-ClassRimThickn'!$B$1:$B$112,'CM-VL-G-C-GL-B-T-ClassRimThickn'!$C$1:$C$112,0,1,1),N1900)</f>
        <v>70</v>
      </c>
      <c r="P1900" s="24">
        <v>67</v>
      </c>
      <c r="Q1900" s="24">
        <f>IF(P1900&gt;900,_xlfn.XLOOKUP(ROUND(P1900,0),'CM-VL-G-C-GL-B-T-ClassRimThickn'!$B$1:$B$112,'CM-VL-G-C-GL-B-T-ClassRimThickn'!$C$1:$C$112,0,1,1),P1900)</f>
        <v>67</v>
      </c>
      <c r="S1900" s="24">
        <f>IF(R1900&gt;900,_xlfn.XLOOKUP(ROUND(R1900,0),'CM-VL-G-C-GL-B-T-ClassRimThickn'!$B$1:$B$112,'CM-VL-G-C-GL-B-T-ClassRimThickn'!$C$1:$C$112,0,1,1),R1900)</f>
        <v>0</v>
      </c>
      <c r="T1900" s="24">
        <v>68</v>
      </c>
      <c r="U1900" s="24">
        <f>IF(T1900&gt;900,_xlfn.XLOOKUP(ROUND(T1900,0),'CM-VL-G-C-GL-B-T-ClassRimThickn'!$B$1:$B$112,'CM-VL-G-C-GL-B-T-ClassRimThickn'!$C$1:$C$112,0,1,1),T1900)</f>
        <v>68</v>
      </c>
      <c r="V1900" s="24">
        <v>70</v>
      </c>
      <c r="W1900" s="24">
        <f>IF(V1900&gt;900,_xlfn.XLOOKUP(ROUND(V1900,0),'CM-VL-G-C-GL-B-T-ClassRimThickn'!$B$1:$B$112,'CM-VL-G-C-GL-B-T-ClassRimThickn'!$C$1:$C$112,0,1,1),V1900)</f>
        <v>70</v>
      </c>
      <c r="X1900" s="24">
        <v>66</v>
      </c>
      <c r="Y1900" s="24">
        <f>IF(X1900&gt;900,_xlfn.XLOOKUP(ROUND(X1900,0),'CM-VL-G-C-GL-B-T-ClassRimThickn'!$B$1:$B$112,'CM-VL-G-C-GL-B-T-ClassRimThickn'!$C$1:$C$112,0,1,1),X1900)</f>
        <v>66</v>
      </c>
      <c r="Z1900" s="24">
        <v>66</v>
      </c>
      <c r="AA1900" s="24">
        <f>IF(Z1900&gt;900,_xlfn.XLOOKUP(ROUND(Z1900,0),'CM-VL-G-C-GL-B-T-ClassRimThickn'!$B$1:$B$112,'CM-VL-G-C-GL-B-T-ClassRimThickn'!$C$1:$C$112,0,1,1),Z1900)</f>
        <v>66</v>
      </c>
      <c r="AB1900" s="24">
        <v>68</v>
      </c>
      <c r="AC1900" s="24">
        <f>IF(AB1900&gt;900,_xlfn.XLOOKUP(ROUND(AB1900,0),'CM-VL-G-C-GL-B-T-ClassRimThickn'!$B$1:$B$112,'CM-VL-G-C-GL-B-T-ClassRimThickn'!$C$1:$C$112,0,1,1),AB1900)</f>
        <v>68</v>
      </c>
      <c r="AD1900" s="24">
        <v>66</v>
      </c>
      <c r="AE1900" s="24">
        <f>IF(AD1900&gt;900,_xlfn.XLOOKUP(ROUND(AD1900,0),'CM-VL-G-C-GL-B-T-ClassRimThickn'!$B$1:$B$112,'CM-VL-G-C-GL-B-T-ClassRimThickn'!$C$1:$C$112,0,1,1),AD1900)</f>
        <v>66</v>
      </c>
      <c r="AF1900" s="24">
        <v>70</v>
      </c>
      <c r="AG1900" s="24">
        <f>IF(AF1900&gt;900,_xlfn.XLOOKUP(ROUND(AF1900,0),'CM-VL-G-C-GL-B-T-ClassRimThickn'!$B$1:$B$112,'CM-VL-G-C-GL-B-T-ClassRimThickn'!$C$1:$C$112,0,1,1),AF1900)</f>
        <v>70</v>
      </c>
      <c r="AH1900" s="24">
        <v>23</v>
      </c>
      <c r="AI1900" s="24">
        <v>25</v>
      </c>
      <c r="AJ1900" s="24">
        <v>25</v>
      </c>
      <c r="AK1900" s="24">
        <v>25</v>
      </c>
      <c r="AL1900" s="24">
        <v>24</v>
      </c>
      <c r="AM1900" s="24">
        <v>26</v>
      </c>
      <c r="AN1900" s="24">
        <v>25</v>
      </c>
      <c r="AO1900" s="24">
        <v>24</v>
      </c>
      <c r="AP1900" s="24">
        <v>25</v>
      </c>
      <c r="AQ1900" s="24">
        <v>25</v>
      </c>
      <c r="AR1900" s="24">
        <v>26</v>
      </c>
      <c r="AS1900" s="24">
        <v>24</v>
      </c>
      <c r="AT1900" s="24">
        <v>29</v>
      </c>
      <c r="AU1900" s="24">
        <v>30</v>
      </c>
      <c r="AV1900" s="24">
        <v>30</v>
      </c>
      <c r="AW1900" s="24">
        <v>30</v>
      </c>
      <c r="AX1900" s="24">
        <v>31</v>
      </c>
      <c r="AY1900" s="24">
        <v>29</v>
      </c>
      <c r="AZ1900" s="24">
        <v>29</v>
      </c>
      <c r="BA1900" s="24">
        <v>29</v>
      </c>
      <c r="BB1900" s="24">
        <v>29</v>
      </c>
      <c r="BC1900" s="24">
        <v>29</v>
      </c>
      <c r="BD1900" s="24">
        <v>29</v>
      </c>
      <c r="BE1900" s="24">
        <v>30</v>
      </c>
      <c r="BF1900" s="24">
        <v>0</v>
      </c>
      <c r="BG1900" s="24">
        <v>0</v>
      </c>
      <c r="BH1900" s="24">
        <v>0</v>
      </c>
      <c r="BI1900" s="24">
        <v>0</v>
      </c>
      <c r="BJ1900" s="24">
        <v>0</v>
      </c>
      <c r="BL1900" s="24">
        <v>0</v>
      </c>
      <c r="BM1900" s="24">
        <v>0</v>
      </c>
      <c r="BN1900" s="24">
        <v>0</v>
      </c>
      <c r="BO1900" s="24">
        <v>0</v>
      </c>
      <c r="BP1900" s="24">
        <v>0</v>
      </c>
      <c r="BQ1900" s="24">
        <v>0</v>
      </c>
      <c r="BR1900" s="24">
        <v>0</v>
      </c>
      <c r="BS1900" s="24">
        <v>0</v>
      </c>
      <c r="BT1900" s="24">
        <v>0</v>
      </c>
      <c r="BU1900" s="24">
        <v>0</v>
      </c>
      <c r="BV1900" s="24">
        <v>0</v>
      </c>
      <c r="BW1900" s="24">
        <v>0</v>
      </c>
      <c r="BX1900" s="24">
        <v>0</v>
      </c>
      <c r="BY1900" s="24">
        <v>0</v>
      </c>
      <c r="BZ1900" s="24">
        <v>0</v>
      </c>
      <c r="CB1900" s="24">
        <v>0</v>
      </c>
      <c r="CC1900" s="24">
        <v>0</v>
      </c>
      <c r="CD1900" s="24">
        <v>91</v>
      </c>
      <c r="CE1900" s="24">
        <v>85</v>
      </c>
      <c r="CF1900" s="24">
        <v>89</v>
      </c>
      <c r="CG1900" s="24">
        <v>86</v>
      </c>
      <c r="CH1900" s="24">
        <v>84</v>
      </c>
      <c r="CI1900" s="24">
        <v>80</v>
      </c>
      <c r="CO1900" s="34">
        <f t="shared" si="129"/>
        <v>365088</v>
      </c>
    </row>
    <row r="1901" spans="1:93" ht="15" hidden="1">
      <c r="A1901" s="23" t="s">
        <v>189</v>
      </c>
      <c r="B1901" s="52">
        <v>41506</v>
      </c>
      <c r="C1901" s="25" t="str">
        <f t="shared" si="128"/>
        <v/>
      </c>
      <c r="G1901" s="24">
        <f t="shared" si="130"/>
        <v>34</v>
      </c>
      <c r="H1901" s="24">
        <v>378992</v>
      </c>
      <c r="I1901" s="24" t="str">
        <f t="shared" si="131"/>
        <v/>
      </c>
      <c r="K1901" s="24">
        <f>IF(J1901&gt;900,_xlfn.XLOOKUP(ROUND(J1901,0),'CM-VL-G-C-GL-B-T-ClassRimThickn'!$B$1:$B$112,'CM-VL-G-C-GL-B-T-ClassRimThickn'!$C$1:$C$112,0,1,1),J1901)</f>
        <v>0</v>
      </c>
      <c r="L1901" s="24">
        <v>65</v>
      </c>
      <c r="M1901" s="24">
        <f>IF(L1901&gt;900,_xlfn.XLOOKUP(ROUND(L1901,0),'CM-VL-G-C-GL-B-T-ClassRimThickn'!$B$1:$B$112,'CM-VL-G-C-GL-B-T-ClassRimThickn'!$C$1:$C$112,0,1,1),L1901)</f>
        <v>65</v>
      </c>
      <c r="N1901" s="24">
        <v>69</v>
      </c>
      <c r="O1901" s="24">
        <f>IF(N1901&gt;900,_xlfn.XLOOKUP(ROUND(N1901,0),'CM-VL-G-C-GL-B-T-ClassRimThickn'!$B$1:$B$112,'CM-VL-G-C-GL-B-T-ClassRimThickn'!$C$1:$C$112,0,1,1),N1901)</f>
        <v>69</v>
      </c>
      <c r="P1901" s="24">
        <v>68</v>
      </c>
      <c r="Q1901" s="24">
        <f>IF(P1901&gt;900,_xlfn.XLOOKUP(ROUND(P1901,0),'CM-VL-G-C-GL-B-T-ClassRimThickn'!$B$1:$B$112,'CM-VL-G-C-GL-B-T-ClassRimThickn'!$C$1:$C$112,0,1,1),P1901)</f>
        <v>68</v>
      </c>
      <c r="S1901" s="24">
        <f>IF(R1901&gt;900,_xlfn.XLOOKUP(ROUND(R1901,0),'CM-VL-G-C-GL-B-T-ClassRimThickn'!$B$1:$B$112,'CM-VL-G-C-GL-B-T-ClassRimThickn'!$C$1:$C$112,0,1,1),R1901)</f>
        <v>0</v>
      </c>
      <c r="T1901" s="24">
        <v>70</v>
      </c>
      <c r="U1901" s="24">
        <f>IF(T1901&gt;900,_xlfn.XLOOKUP(ROUND(T1901,0),'CM-VL-G-C-GL-B-T-ClassRimThickn'!$B$1:$B$112,'CM-VL-G-C-GL-B-T-ClassRimThickn'!$C$1:$C$112,0,1,1),T1901)</f>
        <v>70</v>
      </c>
      <c r="V1901" s="24">
        <v>69</v>
      </c>
      <c r="W1901" s="24">
        <f>IF(V1901&gt;900,_xlfn.XLOOKUP(ROUND(V1901,0),'CM-VL-G-C-GL-B-T-ClassRimThickn'!$B$1:$B$112,'CM-VL-G-C-GL-B-T-ClassRimThickn'!$C$1:$C$112,0,1,1),V1901)</f>
        <v>69</v>
      </c>
      <c r="X1901" s="24">
        <v>66</v>
      </c>
      <c r="Y1901" s="24">
        <f>IF(X1901&gt;900,_xlfn.XLOOKUP(ROUND(X1901,0),'CM-VL-G-C-GL-B-T-ClassRimThickn'!$B$1:$B$112,'CM-VL-G-C-GL-B-T-ClassRimThickn'!$C$1:$C$112,0,1,1),X1901)</f>
        <v>66</v>
      </c>
      <c r="Z1901" s="24">
        <v>67</v>
      </c>
      <c r="AA1901" s="24">
        <f>IF(Z1901&gt;900,_xlfn.XLOOKUP(ROUND(Z1901,0),'CM-VL-G-C-GL-B-T-ClassRimThickn'!$B$1:$B$112,'CM-VL-G-C-GL-B-T-ClassRimThickn'!$C$1:$C$112,0,1,1),Z1901)</f>
        <v>67</v>
      </c>
      <c r="AB1901" s="24">
        <v>68</v>
      </c>
      <c r="AC1901" s="24">
        <f>IF(AB1901&gt;900,_xlfn.XLOOKUP(ROUND(AB1901,0),'CM-VL-G-C-GL-B-T-ClassRimThickn'!$B$1:$B$112,'CM-VL-G-C-GL-B-T-ClassRimThickn'!$C$1:$C$112,0,1,1),AB1901)</f>
        <v>68</v>
      </c>
      <c r="AD1901" s="24">
        <v>67</v>
      </c>
      <c r="AE1901" s="24">
        <f>IF(AD1901&gt;900,_xlfn.XLOOKUP(ROUND(AD1901,0),'CM-VL-G-C-GL-B-T-ClassRimThickn'!$B$1:$B$112,'CM-VL-G-C-GL-B-T-ClassRimThickn'!$C$1:$C$112,0,1,1),AD1901)</f>
        <v>67</v>
      </c>
      <c r="AF1901" s="24">
        <v>69</v>
      </c>
      <c r="AG1901" s="24">
        <f>IF(AF1901&gt;900,_xlfn.XLOOKUP(ROUND(AF1901,0),'CM-VL-G-C-GL-B-T-ClassRimThickn'!$B$1:$B$112,'CM-VL-G-C-GL-B-T-ClassRimThickn'!$C$1:$C$112,0,1,1),AF1901)</f>
        <v>69</v>
      </c>
      <c r="AH1901" s="24">
        <v>24</v>
      </c>
      <c r="AI1901" s="24">
        <v>25</v>
      </c>
      <c r="AJ1901" s="24">
        <v>26</v>
      </c>
      <c r="AK1901" s="24">
        <v>26</v>
      </c>
      <c r="AL1901" s="24">
        <v>24</v>
      </c>
      <c r="AM1901" s="24">
        <v>26</v>
      </c>
      <c r="AN1901" s="24">
        <v>26</v>
      </c>
      <c r="AO1901" s="24">
        <v>25</v>
      </c>
      <c r="AP1901" s="24">
        <v>25</v>
      </c>
      <c r="AQ1901" s="24">
        <v>26</v>
      </c>
      <c r="AR1901" s="24">
        <v>27</v>
      </c>
      <c r="AS1901" s="24">
        <v>24</v>
      </c>
      <c r="AT1901" s="24">
        <v>30</v>
      </c>
      <c r="AU1901" s="24">
        <v>30</v>
      </c>
      <c r="AV1901" s="24">
        <v>29</v>
      </c>
      <c r="AW1901" s="24">
        <v>30</v>
      </c>
      <c r="AX1901" s="24">
        <v>30</v>
      </c>
      <c r="AY1901" s="24">
        <v>29</v>
      </c>
      <c r="AZ1901" s="24">
        <v>30</v>
      </c>
      <c r="BA1901" s="24">
        <v>30</v>
      </c>
      <c r="BB1901" s="24">
        <v>30</v>
      </c>
      <c r="BC1901" s="24">
        <v>30</v>
      </c>
      <c r="BD1901" s="24">
        <v>29</v>
      </c>
      <c r="BE1901" s="24">
        <v>29</v>
      </c>
      <c r="BF1901" s="24">
        <v>0</v>
      </c>
      <c r="BG1901" s="24">
        <v>0</v>
      </c>
      <c r="BH1901" s="24">
        <v>0</v>
      </c>
      <c r="BI1901" s="24">
        <v>0</v>
      </c>
      <c r="BJ1901" s="24">
        <v>0</v>
      </c>
      <c r="BL1901" s="24">
        <v>0</v>
      </c>
      <c r="BM1901" s="24">
        <v>0</v>
      </c>
      <c r="BN1901" s="24">
        <v>0</v>
      </c>
      <c r="BO1901" s="24">
        <v>0</v>
      </c>
      <c r="BP1901" s="24">
        <v>0</v>
      </c>
      <c r="BQ1901" s="24">
        <v>0</v>
      </c>
      <c r="BR1901" s="24">
        <v>0</v>
      </c>
      <c r="BS1901" s="24">
        <v>0</v>
      </c>
      <c r="BT1901" s="24">
        <v>0</v>
      </c>
      <c r="BU1901" s="24">
        <v>0</v>
      </c>
      <c r="BV1901" s="24">
        <v>0</v>
      </c>
      <c r="BW1901" s="24">
        <v>0</v>
      </c>
      <c r="BX1901" s="24">
        <v>0</v>
      </c>
      <c r="BY1901" s="24">
        <v>0</v>
      </c>
      <c r="BZ1901" s="24">
        <v>0</v>
      </c>
      <c r="CB1901" s="24">
        <v>0</v>
      </c>
      <c r="CC1901" s="24">
        <v>0</v>
      </c>
      <c r="CD1901" s="24">
        <v>91</v>
      </c>
      <c r="CE1901" s="24">
        <v>88</v>
      </c>
      <c r="CF1901" s="24">
        <v>89</v>
      </c>
      <c r="CG1901" s="24">
        <v>85</v>
      </c>
      <c r="CH1901" s="24">
        <v>90</v>
      </c>
      <c r="CI1901" s="24">
        <v>91</v>
      </c>
      <c r="CO1901" s="34">
        <f t="shared" si="129"/>
        <v>378992</v>
      </c>
    </row>
    <row r="1902" spans="1:93" ht="15" hidden="1">
      <c r="A1902" s="23" t="s">
        <v>189</v>
      </c>
      <c r="B1902" s="52">
        <v>41522</v>
      </c>
      <c r="C1902" s="25" t="str">
        <f t="shared" si="128"/>
        <v/>
      </c>
      <c r="G1902" s="24">
        <f t="shared" si="130"/>
        <v>16</v>
      </c>
      <c r="H1902" s="29">
        <v>379934</v>
      </c>
      <c r="I1902" s="24" t="str">
        <f t="shared" si="131"/>
        <v/>
      </c>
      <c r="K1902" s="24">
        <f>IF(J1902&gt;900,_xlfn.XLOOKUP(ROUND(J1902,0),'CM-VL-G-C-GL-B-T-ClassRimThickn'!$B$1:$B$112,'CM-VL-G-C-GL-B-T-ClassRimThickn'!$C$1:$C$112,0,1,1),J1902)</f>
        <v>0</v>
      </c>
      <c r="L1902" s="24">
        <v>65</v>
      </c>
      <c r="M1902" s="24">
        <f>IF(L1902&gt;900,_xlfn.XLOOKUP(ROUND(L1902,0),'CM-VL-G-C-GL-B-T-ClassRimThickn'!$B$1:$B$112,'CM-VL-G-C-GL-B-T-ClassRimThickn'!$C$1:$C$112,0,1,1),L1902)</f>
        <v>65</v>
      </c>
      <c r="N1902" s="24">
        <v>68</v>
      </c>
      <c r="O1902" s="24">
        <f>IF(N1902&gt;900,_xlfn.XLOOKUP(ROUND(N1902,0),'CM-VL-G-C-GL-B-T-ClassRimThickn'!$B$1:$B$112,'CM-VL-G-C-GL-B-T-ClassRimThickn'!$C$1:$C$112,0,1,1),N1902)</f>
        <v>68</v>
      </c>
      <c r="P1902" s="24">
        <v>68</v>
      </c>
      <c r="Q1902" s="24">
        <f>IF(P1902&gt;900,_xlfn.XLOOKUP(ROUND(P1902,0),'CM-VL-G-C-GL-B-T-ClassRimThickn'!$B$1:$B$112,'CM-VL-G-C-GL-B-T-ClassRimThickn'!$C$1:$C$112,0,1,1),P1902)</f>
        <v>68</v>
      </c>
      <c r="S1902" s="24">
        <f>IF(R1902&gt;900,_xlfn.XLOOKUP(ROUND(R1902,0),'CM-VL-G-C-GL-B-T-ClassRimThickn'!$B$1:$B$112,'CM-VL-G-C-GL-B-T-ClassRimThickn'!$C$1:$C$112,0,1,1),R1902)</f>
        <v>0</v>
      </c>
      <c r="T1902" s="24">
        <v>68</v>
      </c>
      <c r="U1902" s="24">
        <f>IF(T1902&gt;900,_xlfn.XLOOKUP(ROUND(T1902,0),'CM-VL-G-C-GL-B-T-ClassRimThickn'!$B$1:$B$112,'CM-VL-G-C-GL-B-T-ClassRimThickn'!$C$1:$C$112,0,1,1),T1902)</f>
        <v>68</v>
      </c>
      <c r="V1902" s="24">
        <v>68</v>
      </c>
      <c r="W1902" s="24">
        <f>IF(V1902&gt;900,_xlfn.XLOOKUP(ROUND(V1902,0),'CM-VL-G-C-GL-B-T-ClassRimThickn'!$B$1:$B$112,'CM-VL-G-C-GL-B-T-ClassRimThickn'!$C$1:$C$112,0,1,1),V1902)</f>
        <v>68</v>
      </c>
      <c r="X1902" s="24">
        <v>65</v>
      </c>
      <c r="Y1902" s="24">
        <f>IF(X1902&gt;900,_xlfn.XLOOKUP(ROUND(X1902,0),'CM-VL-G-C-GL-B-T-ClassRimThickn'!$B$1:$B$112,'CM-VL-G-C-GL-B-T-ClassRimThickn'!$C$1:$C$112,0,1,1),X1902)</f>
        <v>65</v>
      </c>
      <c r="Z1902" s="24">
        <v>67</v>
      </c>
      <c r="AA1902" s="24">
        <f>IF(Z1902&gt;900,_xlfn.XLOOKUP(ROUND(Z1902,0),'CM-VL-G-C-GL-B-T-ClassRimThickn'!$B$1:$B$112,'CM-VL-G-C-GL-B-T-ClassRimThickn'!$C$1:$C$112,0,1,1),Z1902)</f>
        <v>67</v>
      </c>
      <c r="AB1902" s="24">
        <v>68</v>
      </c>
      <c r="AC1902" s="24">
        <f>IF(AB1902&gt;900,_xlfn.XLOOKUP(ROUND(AB1902,0),'CM-VL-G-C-GL-B-T-ClassRimThickn'!$B$1:$B$112,'CM-VL-G-C-GL-B-T-ClassRimThickn'!$C$1:$C$112,0,1,1),AB1902)</f>
        <v>68</v>
      </c>
      <c r="AD1902" s="24">
        <v>67</v>
      </c>
      <c r="AE1902" s="24">
        <f>IF(AD1902&gt;900,_xlfn.XLOOKUP(ROUND(AD1902,0),'CM-VL-G-C-GL-B-T-ClassRimThickn'!$B$1:$B$112,'CM-VL-G-C-GL-B-T-ClassRimThickn'!$C$1:$C$112,0,1,1),AD1902)</f>
        <v>67</v>
      </c>
      <c r="AF1902" s="24">
        <v>68</v>
      </c>
      <c r="AG1902" s="24">
        <f>IF(AF1902&gt;900,_xlfn.XLOOKUP(ROUND(AF1902,0),'CM-VL-G-C-GL-B-T-ClassRimThickn'!$B$1:$B$112,'CM-VL-G-C-GL-B-T-ClassRimThickn'!$C$1:$C$112,0,1,1),AF1902)</f>
        <v>68</v>
      </c>
      <c r="AH1902" s="24">
        <v>24</v>
      </c>
      <c r="AI1902" s="24">
        <v>25</v>
      </c>
      <c r="AJ1902" s="24">
        <v>26</v>
      </c>
      <c r="AK1902" s="24">
        <v>26</v>
      </c>
      <c r="AL1902" s="24">
        <v>24</v>
      </c>
      <c r="AM1902" s="24">
        <v>26</v>
      </c>
      <c r="AN1902" s="24">
        <v>26</v>
      </c>
      <c r="AO1902" s="24">
        <v>25</v>
      </c>
      <c r="AP1902" s="24">
        <v>25</v>
      </c>
      <c r="AQ1902" s="24">
        <v>26</v>
      </c>
      <c r="AR1902" s="24">
        <v>27</v>
      </c>
      <c r="AS1902" s="24">
        <v>24</v>
      </c>
      <c r="AT1902" s="24">
        <v>29</v>
      </c>
      <c r="AU1902" s="24">
        <v>30</v>
      </c>
      <c r="AV1902" s="24">
        <v>30</v>
      </c>
      <c r="AW1902" s="24">
        <v>30</v>
      </c>
      <c r="AX1902" s="24">
        <v>30</v>
      </c>
      <c r="AY1902" s="24">
        <v>29.5</v>
      </c>
      <c r="AZ1902" s="24">
        <v>30</v>
      </c>
      <c r="BA1902" s="24">
        <v>30</v>
      </c>
      <c r="BB1902" s="24">
        <v>30</v>
      </c>
      <c r="BC1902" s="24">
        <v>30</v>
      </c>
      <c r="BD1902" s="24">
        <v>29.5</v>
      </c>
      <c r="BE1902" s="24">
        <v>29</v>
      </c>
      <c r="CD1902" s="24">
        <v>98</v>
      </c>
      <c r="CE1902" s="24">
        <v>89</v>
      </c>
      <c r="CF1902" s="24">
        <v>91</v>
      </c>
      <c r="CG1902" s="24">
        <v>88</v>
      </c>
      <c r="CH1902" s="24">
        <v>90</v>
      </c>
      <c r="CI1902" s="24">
        <v>95</v>
      </c>
      <c r="CO1902" s="34">
        <f t="shared" si="129"/>
        <v>379934</v>
      </c>
    </row>
    <row r="1903" spans="1:93" ht="15" hidden="1">
      <c r="A1903" s="23" t="s">
        <v>189</v>
      </c>
      <c r="B1903" s="52">
        <v>41526</v>
      </c>
      <c r="C1903" s="25" t="str">
        <f t="shared" si="128"/>
        <v/>
      </c>
      <c r="G1903" s="24">
        <f t="shared" si="130"/>
        <v>4</v>
      </c>
      <c r="H1903" s="37">
        <f>(H1904-H1902)/(G1903+G1904)*G1903+H1902</f>
        <v>379939.33333333331</v>
      </c>
      <c r="I1903" s="24" t="str">
        <f t="shared" si="131"/>
        <v/>
      </c>
      <c r="K1903" s="24">
        <f>IF(J1903&gt;900,_xlfn.XLOOKUP(ROUND(J1903,0),'CM-VL-G-C-GL-B-T-ClassRimThickn'!$B$1:$B$112,'CM-VL-G-C-GL-B-T-ClassRimThickn'!$C$1:$C$112,0,1,1),J1903)</f>
        <v>0</v>
      </c>
      <c r="L1903" s="24">
        <v>82</v>
      </c>
      <c r="M1903" s="24">
        <f>IF(L1903&gt;900,_xlfn.XLOOKUP(ROUND(L1903,0),'CM-VL-G-C-GL-B-T-ClassRimThickn'!$B$1:$B$112,'CM-VL-G-C-GL-B-T-ClassRimThickn'!$C$1:$C$112,0,1,1),L1903)</f>
        <v>82</v>
      </c>
      <c r="N1903" s="24">
        <v>78</v>
      </c>
      <c r="O1903" s="24">
        <f>IF(N1903&gt;900,_xlfn.XLOOKUP(ROUND(N1903,0),'CM-VL-G-C-GL-B-T-ClassRimThickn'!$B$1:$B$112,'CM-VL-G-C-GL-B-T-ClassRimThickn'!$C$1:$C$112,0,1,1),N1903)</f>
        <v>78</v>
      </c>
      <c r="P1903" s="24">
        <v>78</v>
      </c>
      <c r="Q1903" s="24">
        <f>IF(P1903&gt;900,_xlfn.XLOOKUP(ROUND(P1903,0),'CM-VL-G-C-GL-B-T-ClassRimThickn'!$B$1:$B$112,'CM-VL-G-C-GL-B-T-ClassRimThickn'!$C$1:$C$112,0,1,1),P1903)</f>
        <v>78</v>
      </c>
      <c r="S1903" s="24">
        <f>IF(R1903&gt;900,_xlfn.XLOOKUP(ROUND(R1903,0),'CM-VL-G-C-GL-B-T-ClassRimThickn'!$B$1:$B$112,'CM-VL-G-C-GL-B-T-ClassRimThickn'!$C$1:$C$112,0,1,1),R1903)</f>
        <v>0</v>
      </c>
      <c r="T1903" s="24">
        <v>78</v>
      </c>
      <c r="U1903" s="24">
        <f>IF(T1903&gt;900,_xlfn.XLOOKUP(ROUND(T1903,0),'CM-VL-G-C-GL-B-T-ClassRimThickn'!$B$1:$B$112,'CM-VL-G-C-GL-B-T-ClassRimThickn'!$C$1:$C$112,0,1,1),T1903)</f>
        <v>78</v>
      </c>
      <c r="V1903" s="24">
        <v>78</v>
      </c>
      <c r="W1903" s="24">
        <f>IF(V1903&gt;900,_xlfn.XLOOKUP(ROUND(V1903,0),'CM-VL-G-C-GL-B-T-ClassRimThickn'!$B$1:$B$112,'CM-VL-G-C-GL-B-T-ClassRimThickn'!$C$1:$C$112,0,1,1),V1903)</f>
        <v>78</v>
      </c>
      <c r="X1903" s="24">
        <v>82</v>
      </c>
      <c r="Y1903" s="24">
        <f>IF(X1903&gt;900,_xlfn.XLOOKUP(ROUND(X1903,0),'CM-VL-G-C-GL-B-T-ClassRimThickn'!$B$1:$B$112,'CM-VL-G-C-GL-B-T-ClassRimThickn'!$C$1:$C$112,0,1,1),X1903)</f>
        <v>82</v>
      </c>
      <c r="Z1903" s="24">
        <v>78</v>
      </c>
      <c r="AA1903" s="24">
        <f>IF(Z1903&gt;900,_xlfn.XLOOKUP(ROUND(Z1903,0),'CM-VL-G-C-GL-B-T-ClassRimThickn'!$B$1:$B$112,'CM-VL-G-C-GL-B-T-ClassRimThickn'!$C$1:$C$112,0,1,1),Z1903)</f>
        <v>78</v>
      </c>
      <c r="AB1903" s="24">
        <v>78</v>
      </c>
      <c r="AC1903" s="24">
        <f>IF(AB1903&gt;900,_xlfn.XLOOKUP(ROUND(AB1903,0),'CM-VL-G-C-GL-B-T-ClassRimThickn'!$B$1:$B$112,'CM-VL-G-C-GL-B-T-ClassRimThickn'!$C$1:$C$112,0,1,1),AB1903)</f>
        <v>78</v>
      </c>
      <c r="AD1903" s="24">
        <v>78</v>
      </c>
      <c r="AE1903" s="24">
        <f>IF(AD1903&gt;900,_xlfn.XLOOKUP(ROUND(AD1903,0),'CM-VL-G-C-GL-B-T-ClassRimThickn'!$B$1:$B$112,'CM-VL-G-C-GL-B-T-ClassRimThickn'!$C$1:$C$112,0,1,1),AD1903)</f>
        <v>78</v>
      </c>
      <c r="AF1903" s="24">
        <v>78</v>
      </c>
      <c r="AG1903" s="24">
        <f>IF(AF1903&gt;900,_xlfn.XLOOKUP(ROUND(AF1903,0),'CM-VL-G-C-GL-B-T-ClassRimThickn'!$B$1:$B$112,'CM-VL-G-C-GL-B-T-ClassRimThickn'!$C$1:$C$112,0,1,1),AF1903)</f>
        <v>78</v>
      </c>
      <c r="AH1903" s="24">
        <v>25</v>
      </c>
      <c r="AI1903" s="24">
        <v>27</v>
      </c>
      <c r="AJ1903" s="24">
        <v>25</v>
      </c>
      <c r="AK1903" s="24">
        <v>25</v>
      </c>
      <c r="AL1903" s="24">
        <v>28</v>
      </c>
      <c r="AM1903" s="24">
        <v>26</v>
      </c>
      <c r="AN1903" s="24">
        <v>26</v>
      </c>
      <c r="AO1903" s="24">
        <v>28</v>
      </c>
      <c r="AP1903" s="24">
        <v>25</v>
      </c>
      <c r="AQ1903" s="24">
        <v>25</v>
      </c>
      <c r="AR1903" s="24">
        <v>28</v>
      </c>
      <c r="AS1903" s="24">
        <v>26</v>
      </c>
      <c r="AT1903" s="24">
        <v>28</v>
      </c>
      <c r="AU1903" s="24">
        <v>28</v>
      </c>
      <c r="AV1903" s="24">
        <v>28</v>
      </c>
      <c r="AW1903" s="24">
        <v>28</v>
      </c>
      <c r="AX1903" s="24">
        <v>28</v>
      </c>
      <c r="AY1903" s="24">
        <v>28</v>
      </c>
      <c r="AZ1903" s="24">
        <v>29</v>
      </c>
      <c r="BA1903" s="24">
        <v>29</v>
      </c>
      <c r="BB1903" s="24">
        <v>28</v>
      </c>
      <c r="BC1903" s="24">
        <v>29</v>
      </c>
      <c r="BD1903" s="24">
        <v>28</v>
      </c>
      <c r="BE1903" s="24">
        <v>28</v>
      </c>
      <c r="BF1903" s="24">
        <v>0</v>
      </c>
      <c r="BG1903" s="24">
        <v>0.5</v>
      </c>
      <c r="BH1903" s="24">
        <v>0</v>
      </c>
      <c r="BI1903" s="24">
        <v>0.5</v>
      </c>
      <c r="BJ1903" s="24">
        <v>0</v>
      </c>
      <c r="BL1903" s="24">
        <v>0</v>
      </c>
      <c r="BM1903" s="24">
        <v>0</v>
      </c>
      <c r="BN1903" s="24">
        <v>0.5</v>
      </c>
      <c r="BO1903" s="24">
        <v>0.5</v>
      </c>
      <c r="BP1903" s="24">
        <v>0</v>
      </c>
      <c r="BQ1903" s="24">
        <v>0</v>
      </c>
      <c r="BR1903" s="24">
        <v>1</v>
      </c>
      <c r="BS1903" s="24">
        <v>0.5</v>
      </c>
      <c r="BT1903" s="24">
        <v>0</v>
      </c>
      <c r="BU1903" s="24">
        <v>0.5</v>
      </c>
      <c r="BV1903" s="24">
        <v>0</v>
      </c>
      <c r="BW1903" s="24">
        <v>0.5</v>
      </c>
      <c r="BX1903" s="24">
        <v>1</v>
      </c>
      <c r="BY1903" s="24">
        <v>0</v>
      </c>
      <c r="BZ1903" s="24">
        <v>0.5</v>
      </c>
      <c r="CB1903" s="24">
        <v>0</v>
      </c>
      <c r="CC1903" s="24">
        <v>0</v>
      </c>
      <c r="CD1903" s="24">
        <v>102</v>
      </c>
      <c r="CE1903" s="24">
        <v>104</v>
      </c>
      <c r="CF1903" s="24">
        <v>105</v>
      </c>
      <c r="CG1903" s="24">
        <v>115</v>
      </c>
      <c r="CH1903" s="24">
        <v>115</v>
      </c>
      <c r="CI1903" s="24">
        <v>113</v>
      </c>
      <c r="CO1903" s="34">
        <f t="shared" si="129"/>
        <v>379939.33333333331</v>
      </c>
    </row>
    <row r="1904" spans="1:93" ht="15" hidden="1">
      <c r="A1904" s="23" t="s">
        <v>189</v>
      </c>
      <c r="B1904" s="52">
        <v>41537</v>
      </c>
      <c r="C1904" s="25" t="str">
        <f t="shared" si="128"/>
        <v/>
      </c>
      <c r="G1904" s="24">
        <f t="shared" si="130"/>
        <v>11</v>
      </c>
      <c r="H1904" s="32">
        <v>379954</v>
      </c>
      <c r="I1904" s="24" t="b">
        <f t="shared" si="131"/>
        <v>0</v>
      </c>
      <c r="K1904" s="24">
        <f>IF(J1904&gt;900,_xlfn.XLOOKUP(ROUND(J1904,0),'CM-VL-G-C-GL-B-T-ClassRimThickn'!$B$1:$B$112,'CM-VL-G-C-GL-B-T-ClassRimThickn'!$C$1:$C$112,0,1,1),J1904)</f>
        <v>0</v>
      </c>
      <c r="L1904" s="24">
        <v>69</v>
      </c>
      <c r="M1904" s="24">
        <f>IF(L1904&gt;900,_xlfn.XLOOKUP(ROUND(L1904,0),'CM-VL-G-C-GL-B-T-ClassRimThickn'!$B$1:$B$112,'CM-VL-G-C-GL-B-T-ClassRimThickn'!$C$1:$C$112,0,1,1),L1904)</f>
        <v>69</v>
      </c>
      <c r="N1904" s="24">
        <v>69</v>
      </c>
      <c r="O1904" s="24">
        <f>IF(N1904&gt;900,_xlfn.XLOOKUP(ROUND(N1904,0),'CM-VL-G-C-GL-B-T-ClassRimThickn'!$B$1:$B$112,'CM-VL-G-C-GL-B-T-ClassRimThickn'!$C$1:$C$112,0,1,1),N1904)</f>
        <v>69</v>
      </c>
      <c r="P1904" s="24">
        <v>67</v>
      </c>
      <c r="Q1904" s="24">
        <f>IF(P1904&gt;900,_xlfn.XLOOKUP(ROUND(P1904,0),'CM-VL-G-C-GL-B-T-ClassRimThickn'!$B$1:$B$112,'CM-VL-G-C-GL-B-T-ClassRimThickn'!$C$1:$C$112,0,1,1),P1904)</f>
        <v>67</v>
      </c>
      <c r="S1904" s="24">
        <f>IF(R1904&gt;900,_xlfn.XLOOKUP(ROUND(R1904,0),'CM-VL-G-C-GL-B-T-ClassRimThickn'!$B$1:$B$112,'CM-VL-G-C-GL-B-T-ClassRimThickn'!$C$1:$C$112,0,1,1),R1904)</f>
        <v>0</v>
      </c>
      <c r="T1904" s="24">
        <v>69</v>
      </c>
      <c r="U1904" s="24">
        <f>IF(T1904&gt;900,_xlfn.XLOOKUP(ROUND(T1904,0),'CM-VL-G-C-GL-B-T-ClassRimThickn'!$B$1:$B$112,'CM-VL-G-C-GL-B-T-ClassRimThickn'!$C$1:$C$112,0,1,1),T1904)</f>
        <v>69</v>
      </c>
      <c r="V1904" s="24">
        <v>68</v>
      </c>
      <c r="W1904" s="24">
        <f>IF(V1904&gt;900,_xlfn.XLOOKUP(ROUND(V1904,0),'CM-VL-G-C-GL-B-T-ClassRimThickn'!$B$1:$B$112,'CM-VL-G-C-GL-B-T-ClassRimThickn'!$C$1:$C$112,0,1,1),V1904)</f>
        <v>68</v>
      </c>
      <c r="X1904" s="24">
        <v>69</v>
      </c>
      <c r="Y1904" s="24">
        <f>IF(X1904&gt;900,_xlfn.XLOOKUP(ROUND(X1904,0),'CM-VL-G-C-GL-B-T-ClassRimThickn'!$B$1:$B$112,'CM-VL-G-C-GL-B-T-ClassRimThickn'!$C$1:$C$112,0,1,1),X1904)</f>
        <v>69</v>
      </c>
      <c r="Z1904" s="24">
        <v>67</v>
      </c>
      <c r="AA1904" s="24">
        <f>IF(Z1904&gt;900,_xlfn.XLOOKUP(ROUND(Z1904,0),'CM-VL-G-C-GL-B-T-ClassRimThickn'!$B$1:$B$112,'CM-VL-G-C-GL-B-T-ClassRimThickn'!$C$1:$C$112,0,1,1),Z1904)</f>
        <v>67</v>
      </c>
      <c r="AB1904" s="24">
        <v>67</v>
      </c>
      <c r="AC1904" s="24">
        <f>IF(AB1904&gt;900,_xlfn.XLOOKUP(ROUND(AB1904,0),'CM-VL-G-C-GL-B-T-ClassRimThickn'!$B$1:$B$112,'CM-VL-G-C-GL-B-T-ClassRimThickn'!$C$1:$C$112,0,1,1),AB1904)</f>
        <v>67</v>
      </c>
      <c r="AD1904" s="24">
        <v>70</v>
      </c>
      <c r="AE1904" s="24">
        <f>IF(AD1904&gt;900,_xlfn.XLOOKUP(ROUND(AD1904,0),'CM-VL-G-C-GL-B-T-ClassRimThickn'!$B$1:$B$112,'CM-VL-G-C-GL-B-T-ClassRimThickn'!$C$1:$C$112,0,1,1),AD1904)</f>
        <v>70</v>
      </c>
      <c r="AF1904" s="24">
        <v>67</v>
      </c>
      <c r="AG1904" s="24">
        <f>IF(AF1904&gt;900,_xlfn.XLOOKUP(ROUND(AF1904,0),'CM-VL-G-C-GL-B-T-ClassRimThickn'!$B$1:$B$112,'CM-VL-G-C-GL-B-T-ClassRimThickn'!$C$1:$C$112,0,1,1),AF1904)</f>
        <v>67</v>
      </c>
      <c r="AH1904" s="24">
        <v>24</v>
      </c>
      <c r="AI1904" s="24">
        <v>28</v>
      </c>
      <c r="AJ1904" s="24">
        <v>26</v>
      </c>
      <c r="AK1904" s="24">
        <v>26</v>
      </c>
      <c r="AL1904" s="24">
        <v>27</v>
      </c>
      <c r="AM1904" s="24">
        <v>25</v>
      </c>
      <c r="AN1904" s="24">
        <v>25</v>
      </c>
      <c r="AO1904" s="24">
        <v>26</v>
      </c>
      <c r="AP1904" s="24">
        <v>25</v>
      </c>
      <c r="AQ1904" s="24">
        <v>26</v>
      </c>
      <c r="AR1904" s="24">
        <v>26</v>
      </c>
      <c r="AS1904" s="24">
        <v>24</v>
      </c>
      <c r="AT1904" s="24">
        <v>29</v>
      </c>
      <c r="AU1904" s="24">
        <v>28</v>
      </c>
      <c r="AV1904" s="24">
        <v>30</v>
      </c>
      <c r="AW1904" s="24">
        <v>30</v>
      </c>
      <c r="AX1904" s="24">
        <v>28</v>
      </c>
      <c r="AY1904" s="24">
        <v>30</v>
      </c>
      <c r="AZ1904" s="24">
        <v>29</v>
      </c>
      <c r="BA1904" s="24">
        <v>28</v>
      </c>
      <c r="BB1904" s="24">
        <v>29</v>
      </c>
      <c r="BC1904" s="24">
        <v>29</v>
      </c>
      <c r="BD1904" s="24">
        <v>29</v>
      </c>
      <c r="BE1904" s="24">
        <v>30</v>
      </c>
      <c r="BF1904" s="24">
        <v>1</v>
      </c>
      <c r="BG1904" s="24">
        <v>0</v>
      </c>
      <c r="BH1904" s="24">
        <v>1</v>
      </c>
      <c r="BI1904" s="24">
        <v>2</v>
      </c>
      <c r="BJ1904" s="24">
        <v>0</v>
      </c>
      <c r="BL1904" s="24">
        <v>1</v>
      </c>
      <c r="BM1904" s="24">
        <v>0</v>
      </c>
      <c r="BN1904" s="24">
        <v>1</v>
      </c>
      <c r="BO1904" s="24">
        <v>0</v>
      </c>
      <c r="BP1904" s="24">
        <v>0</v>
      </c>
      <c r="BQ1904" s="24">
        <v>2</v>
      </c>
      <c r="BR1904" s="24">
        <v>0</v>
      </c>
      <c r="BS1904" s="24">
        <v>0</v>
      </c>
      <c r="BT1904" s="24">
        <v>0</v>
      </c>
      <c r="BU1904" s="24">
        <v>0</v>
      </c>
      <c r="BV1904" s="24">
        <v>0</v>
      </c>
      <c r="BW1904" s="24">
        <v>0</v>
      </c>
      <c r="BX1904" s="24">
        <v>0</v>
      </c>
      <c r="BY1904" s="24">
        <v>0</v>
      </c>
      <c r="BZ1904" s="24">
        <v>0</v>
      </c>
      <c r="CB1904" s="24">
        <v>0</v>
      </c>
      <c r="CC1904" s="24">
        <v>0</v>
      </c>
      <c r="CD1904" s="24">
        <v>90</v>
      </c>
      <c r="CE1904" s="24">
        <v>90</v>
      </c>
      <c r="CF1904" s="24">
        <v>85</v>
      </c>
      <c r="CG1904" s="24">
        <v>85</v>
      </c>
      <c r="CH1904" s="24">
        <v>95</v>
      </c>
      <c r="CI1904" s="24">
        <v>95</v>
      </c>
      <c r="CO1904" s="34">
        <f t="shared" si="129"/>
        <v>379954</v>
      </c>
    </row>
    <row r="1905" spans="1:93" ht="15" hidden="1">
      <c r="A1905" s="23" t="s">
        <v>189</v>
      </c>
      <c r="B1905" s="52">
        <v>41893</v>
      </c>
      <c r="C1905" s="25" t="str">
        <f t="shared" si="128"/>
        <v/>
      </c>
      <c r="G1905" s="24">
        <f t="shared" si="130"/>
        <v>356</v>
      </c>
      <c r="H1905" s="32">
        <v>342465</v>
      </c>
      <c r="I1905" s="24" t="str">
        <f t="shared" si="131"/>
        <v/>
      </c>
      <c r="K1905" s="24">
        <f>IF(J1905&gt;900,_xlfn.XLOOKUP(ROUND(J1905,0),'CM-VL-G-C-GL-B-T-ClassRimThickn'!$B$1:$B$112,'CM-VL-G-C-GL-B-T-ClassRimThickn'!$C$1:$C$112,0,1,1),J1905)</f>
        <v>0</v>
      </c>
      <c r="L1905" s="24">
        <v>85</v>
      </c>
      <c r="M1905" s="24">
        <f>IF(L1905&gt;900,_xlfn.XLOOKUP(ROUND(L1905,0),'CM-VL-G-C-GL-B-T-ClassRimThickn'!$B$1:$B$112,'CM-VL-G-C-GL-B-T-ClassRimThickn'!$C$1:$C$112,0,1,1),L1905)</f>
        <v>85</v>
      </c>
      <c r="N1905" s="24">
        <v>85</v>
      </c>
      <c r="O1905" s="24">
        <f>IF(N1905&gt;900,_xlfn.XLOOKUP(ROUND(N1905,0),'CM-VL-G-C-GL-B-T-ClassRimThickn'!$B$1:$B$112,'CM-VL-G-C-GL-B-T-ClassRimThickn'!$C$1:$C$112,0,1,1),N1905)</f>
        <v>85</v>
      </c>
      <c r="P1905" s="24">
        <v>85</v>
      </c>
      <c r="Q1905" s="24">
        <f>IF(P1905&gt;900,_xlfn.XLOOKUP(ROUND(P1905,0),'CM-VL-G-C-GL-B-T-ClassRimThickn'!$B$1:$B$112,'CM-VL-G-C-GL-B-T-ClassRimThickn'!$C$1:$C$112,0,1,1),P1905)</f>
        <v>85</v>
      </c>
      <c r="S1905" s="24">
        <f>IF(R1905&gt;900,_xlfn.XLOOKUP(ROUND(R1905,0),'CM-VL-G-C-GL-B-T-ClassRimThickn'!$B$1:$B$112,'CM-VL-G-C-GL-B-T-ClassRimThickn'!$C$1:$C$112,0,1,1),R1905)</f>
        <v>0</v>
      </c>
      <c r="T1905" s="24">
        <v>85</v>
      </c>
      <c r="U1905" s="24">
        <f>IF(T1905&gt;900,_xlfn.XLOOKUP(ROUND(T1905,0),'CM-VL-G-C-GL-B-T-ClassRimThickn'!$B$1:$B$112,'CM-VL-G-C-GL-B-T-ClassRimThickn'!$C$1:$C$112,0,1,1),T1905)</f>
        <v>85</v>
      </c>
      <c r="V1905" s="24">
        <v>85</v>
      </c>
      <c r="W1905" s="24">
        <f>IF(V1905&gt;900,_xlfn.XLOOKUP(ROUND(V1905,0),'CM-VL-G-C-GL-B-T-ClassRimThickn'!$B$1:$B$112,'CM-VL-G-C-GL-B-T-ClassRimThickn'!$C$1:$C$112,0,1,1),V1905)</f>
        <v>85</v>
      </c>
      <c r="X1905" s="24">
        <v>85</v>
      </c>
      <c r="Y1905" s="24">
        <f>IF(X1905&gt;900,_xlfn.XLOOKUP(ROUND(X1905,0),'CM-VL-G-C-GL-B-T-ClassRimThickn'!$B$1:$B$112,'CM-VL-G-C-GL-B-T-ClassRimThickn'!$C$1:$C$112,0,1,1),X1905)</f>
        <v>85</v>
      </c>
      <c r="Z1905" s="24">
        <v>85</v>
      </c>
      <c r="AA1905" s="24">
        <f>IF(Z1905&gt;900,_xlfn.XLOOKUP(ROUND(Z1905,0),'CM-VL-G-C-GL-B-T-ClassRimThickn'!$B$1:$B$112,'CM-VL-G-C-GL-B-T-ClassRimThickn'!$C$1:$C$112,0,1,1),Z1905)</f>
        <v>85</v>
      </c>
      <c r="AB1905" s="24">
        <v>85</v>
      </c>
      <c r="AC1905" s="24">
        <f>IF(AB1905&gt;900,_xlfn.XLOOKUP(ROUND(AB1905,0),'CM-VL-G-C-GL-B-T-ClassRimThickn'!$B$1:$B$112,'CM-VL-G-C-GL-B-T-ClassRimThickn'!$C$1:$C$112,0,1,1),AB1905)</f>
        <v>85</v>
      </c>
      <c r="AD1905" s="24">
        <v>85</v>
      </c>
      <c r="AE1905" s="24">
        <f>IF(AD1905&gt;900,_xlfn.XLOOKUP(ROUND(AD1905,0),'CM-VL-G-C-GL-B-T-ClassRimThickn'!$B$1:$B$112,'CM-VL-G-C-GL-B-T-ClassRimThickn'!$C$1:$C$112,0,1,1),AD1905)</f>
        <v>85</v>
      </c>
      <c r="AF1905" s="24">
        <v>85</v>
      </c>
      <c r="AG1905" s="24">
        <f>IF(AF1905&gt;900,_xlfn.XLOOKUP(ROUND(AF1905,0),'CM-VL-G-C-GL-B-T-ClassRimThickn'!$B$1:$B$112,'CM-VL-G-C-GL-B-T-ClassRimThickn'!$C$1:$C$112,0,1,1),AF1905)</f>
        <v>85</v>
      </c>
      <c r="AH1905" s="24">
        <v>30</v>
      </c>
      <c r="AI1905" s="24">
        <v>30</v>
      </c>
      <c r="AJ1905" s="24">
        <v>30</v>
      </c>
      <c r="AK1905" s="24">
        <v>30</v>
      </c>
      <c r="AL1905" s="24">
        <v>30</v>
      </c>
      <c r="AM1905" s="24">
        <v>30</v>
      </c>
      <c r="AN1905" s="24">
        <v>30</v>
      </c>
      <c r="AO1905" s="24">
        <v>30</v>
      </c>
      <c r="AP1905" s="24">
        <v>30</v>
      </c>
      <c r="AQ1905" s="24">
        <v>30</v>
      </c>
      <c r="AR1905" s="24">
        <v>30</v>
      </c>
      <c r="AS1905" s="24">
        <v>30</v>
      </c>
      <c r="AT1905" s="24">
        <v>28</v>
      </c>
      <c r="AU1905" s="24">
        <v>28</v>
      </c>
      <c r="AV1905" s="24">
        <v>28</v>
      </c>
      <c r="AW1905" s="24">
        <v>28</v>
      </c>
      <c r="AX1905" s="24">
        <v>28</v>
      </c>
      <c r="AY1905" s="24">
        <v>28</v>
      </c>
      <c r="AZ1905" s="24">
        <v>28</v>
      </c>
      <c r="BA1905" s="24">
        <v>28</v>
      </c>
      <c r="BB1905" s="24">
        <v>28</v>
      </c>
      <c r="BC1905" s="24">
        <v>28</v>
      </c>
      <c r="BD1905" s="24">
        <v>28</v>
      </c>
      <c r="BE1905" s="24">
        <v>28</v>
      </c>
      <c r="BF1905" s="24">
        <v>0</v>
      </c>
      <c r="BG1905" s="24">
        <v>0</v>
      </c>
      <c r="BH1905" s="24">
        <v>0</v>
      </c>
      <c r="BI1905" s="24">
        <v>0</v>
      </c>
      <c r="BJ1905" s="24">
        <v>0</v>
      </c>
      <c r="BL1905" s="24">
        <v>0</v>
      </c>
      <c r="BM1905" s="24">
        <v>0</v>
      </c>
      <c r="BN1905" s="24">
        <v>0</v>
      </c>
      <c r="BO1905" s="24">
        <v>0</v>
      </c>
      <c r="BP1905" s="24">
        <v>0</v>
      </c>
      <c r="BQ1905" s="24">
        <v>0</v>
      </c>
      <c r="BR1905" s="24">
        <v>0</v>
      </c>
      <c r="BS1905" s="24">
        <v>0</v>
      </c>
      <c r="BT1905" s="24">
        <v>0</v>
      </c>
      <c r="BU1905" s="24">
        <v>0</v>
      </c>
      <c r="BV1905" s="24">
        <v>0</v>
      </c>
      <c r="BW1905" s="24">
        <v>0</v>
      </c>
      <c r="BX1905" s="24">
        <v>0</v>
      </c>
      <c r="BY1905" s="24">
        <v>0</v>
      </c>
      <c r="BZ1905" s="24">
        <v>0</v>
      </c>
      <c r="CB1905" s="24">
        <v>0</v>
      </c>
      <c r="CC1905" s="24">
        <v>0</v>
      </c>
      <c r="CD1905" s="24">
        <v>103</v>
      </c>
      <c r="CE1905" s="24">
        <v>107</v>
      </c>
      <c r="CF1905" s="24">
        <v>105</v>
      </c>
      <c r="CG1905" s="24">
        <v>96</v>
      </c>
      <c r="CH1905" s="24">
        <v>100</v>
      </c>
      <c r="CI1905" s="24">
        <v>105</v>
      </c>
      <c r="CO1905" s="34">
        <f t="shared" si="129"/>
        <v>342465</v>
      </c>
    </row>
    <row r="1906" spans="1:93" ht="15" hidden="1">
      <c r="A1906" s="23" t="s">
        <v>189</v>
      </c>
      <c r="B1906" s="52">
        <v>41985</v>
      </c>
      <c r="C1906" s="25" t="str">
        <f t="shared" si="128"/>
        <v/>
      </c>
      <c r="G1906" s="24">
        <f t="shared" si="130"/>
        <v>92</v>
      </c>
      <c r="H1906" s="32">
        <v>348415</v>
      </c>
      <c r="I1906" s="24" t="str">
        <f t="shared" si="131"/>
        <v/>
      </c>
      <c r="K1906" s="24">
        <f>IF(J1906&gt;900,_xlfn.XLOOKUP(ROUND(J1906,0),'CM-VL-G-C-GL-B-T-ClassRimThickn'!$B$1:$B$112,'CM-VL-G-C-GL-B-T-ClassRimThickn'!$C$1:$C$112,0,1,1),J1906)</f>
        <v>0</v>
      </c>
      <c r="L1906" s="24">
        <v>81</v>
      </c>
      <c r="M1906" s="24">
        <f>IF(L1906&gt;900,_xlfn.XLOOKUP(ROUND(L1906,0),'CM-VL-G-C-GL-B-T-ClassRimThickn'!$B$1:$B$112,'CM-VL-G-C-GL-B-T-ClassRimThickn'!$C$1:$C$112,0,1,1),L1906)</f>
        <v>81</v>
      </c>
      <c r="N1906" s="24">
        <v>81</v>
      </c>
      <c r="O1906" s="24">
        <f>IF(N1906&gt;900,_xlfn.XLOOKUP(ROUND(N1906,0),'CM-VL-G-C-GL-B-T-ClassRimThickn'!$B$1:$B$112,'CM-VL-G-C-GL-B-T-ClassRimThickn'!$C$1:$C$112,0,1,1),N1906)</f>
        <v>81</v>
      </c>
      <c r="P1906" s="24">
        <v>79</v>
      </c>
      <c r="Q1906" s="24">
        <f>IF(P1906&gt;900,_xlfn.XLOOKUP(ROUND(P1906,0),'CM-VL-G-C-GL-B-T-ClassRimThickn'!$B$1:$B$112,'CM-VL-G-C-GL-B-T-ClassRimThickn'!$C$1:$C$112,0,1,1),P1906)</f>
        <v>79</v>
      </c>
      <c r="S1906" s="24">
        <f>IF(R1906&gt;900,_xlfn.XLOOKUP(ROUND(R1906,0),'CM-VL-G-C-GL-B-T-ClassRimThickn'!$B$1:$B$112,'CM-VL-G-C-GL-B-T-ClassRimThickn'!$C$1:$C$112,0,1,1),R1906)</f>
        <v>0</v>
      </c>
      <c r="T1906" s="24">
        <v>79</v>
      </c>
      <c r="U1906" s="24">
        <f>IF(T1906&gt;900,_xlfn.XLOOKUP(ROUND(T1906,0),'CM-VL-G-C-GL-B-T-ClassRimThickn'!$B$1:$B$112,'CM-VL-G-C-GL-B-T-ClassRimThickn'!$C$1:$C$112,0,1,1),T1906)</f>
        <v>79</v>
      </c>
      <c r="V1906" s="24">
        <v>80</v>
      </c>
      <c r="W1906" s="24">
        <f>IF(V1906&gt;900,_xlfn.XLOOKUP(ROUND(V1906,0),'CM-VL-G-C-GL-B-T-ClassRimThickn'!$B$1:$B$112,'CM-VL-G-C-GL-B-T-ClassRimThickn'!$C$1:$C$112,0,1,1),V1906)</f>
        <v>80</v>
      </c>
      <c r="X1906" s="24">
        <v>81</v>
      </c>
      <c r="Y1906" s="24">
        <f>IF(X1906&gt;900,_xlfn.XLOOKUP(ROUND(X1906,0),'CM-VL-G-C-GL-B-T-ClassRimThickn'!$B$1:$B$112,'CM-VL-G-C-GL-B-T-ClassRimThickn'!$C$1:$C$112,0,1,1),X1906)</f>
        <v>81</v>
      </c>
      <c r="Z1906" s="24">
        <v>81</v>
      </c>
      <c r="AA1906" s="24">
        <f>IF(Z1906&gt;900,_xlfn.XLOOKUP(ROUND(Z1906,0),'CM-VL-G-C-GL-B-T-ClassRimThickn'!$B$1:$B$112,'CM-VL-G-C-GL-B-T-ClassRimThickn'!$C$1:$C$112,0,1,1),Z1906)</f>
        <v>81</v>
      </c>
      <c r="AB1906" s="24">
        <v>78</v>
      </c>
      <c r="AC1906" s="24">
        <f>IF(AB1906&gt;900,_xlfn.XLOOKUP(ROUND(AB1906,0),'CM-VL-G-C-GL-B-T-ClassRimThickn'!$B$1:$B$112,'CM-VL-G-C-GL-B-T-ClassRimThickn'!$C$1:$C$112,0,1,1),AB1906)</f>
        <v>78</v>
      </c>
      <c r="AD1906" s="24">
        <v>79</v>
      </c>
      <c r="AE1906" s="24">
        <f>IF(AD1906&gt;900,_xlfn.XLOOKUP(ROUND(AD1906,0),'CM-VL-G-C-GL-B-T-ClassRimThickn'!$B$1:$B$112,'CM-VL-G-C-GL-B-T-ClassRimThickn'!$C$1:$C$112,0,1,1),AD1906)</f>
        <v>79</v>
      </c>
      <c r="AF1906" s="24">
        <v>79</v>
      </c>
      <c r="AG1906" s="24">
        <f>IF(AF1906&gt;900,_xlfn.XLOOKUP(ROUND(AF1906,0),'CM-VL-G-C-GL-B-T-ClassRimThickn'!$B$1:$B$112,'CM-VL-G-C-GL-B-T-ClassRimThickn'!$C$1:$C$112,0,1,1),AF1906)</f>
        <v>79</v>
      </c>
      <c r="AH1906" s="24">
        <v>29.5</v>
      </c>
      <c r="AI1906" s="24">
        <v>29.5</v>
      </c>
      <c r="AJ1906" s="24">
        <v>29</v>
      </c>
      <c r="AK1906" s="24">
        <v>30</v>
      </c>
      <c r="AL1906" s="24">
        <v>28.5</v>
      </c>
      <c r="AM1906" s="24">
        <v>29</v>
      </c>
      <c r="AN1906" s="24">
        <v>29</v>
      </c>
      <c r="AO1906" s="24">
        <v>29</v>
      </c>
      <c r="AP1906" s="24">
        <v>29</v>
      </c>
      <c r="AQ1906" s="24">
        <v>30</v>
      </c>
      <c r="AR1906" s="24">
        <v>29.5</v>
      </c>
      <c r="AS1906" s="24">
        <v>30</v>
      </c>
      <c r="AT1906" s="24">
        <v>29</v>
      </c>
      <c r="AU1906" s="24">
        <v>28.5</v>
      </c>
      <c r="AV1906" s="24">
        <v>29</v>
      </c>
      <c r="AW1906" s="24">
        <v>28.5</v>
      </c>
      <c r="AX1906" s="24">
        <v>29</v>
      </c>
      <c r="AY1906" s="24">
        <v>28</v>
      </c>
      <c r="AZ1906" s="24">
        <v>28.5</v>
      </c>
      <c r="BA1906" s="24">
        <v>28</v>
      </c>
      <c r="BB1906" s="24">
        <v>28.5</v>
      </c>
      <c r="BC1906" s="24">
        <v>28.5</v>
      </c>
      <c r="BD1906" s="24">
        <v>28.5</v>
      </c>
      <c r="BE1906" s="24">
        <v>28.5</v>
      </c>
      <c r="BF1906" s="24">
        <v>0</v>
      </c>
      <c r="BG1906" s="24">
        <v>0</v>
      </c>
      <c r="BH1906" s="24">
        <v>0</v>
      </c>
      <c r="BI1906" s="24">
        <v>0</v>
      </c>
      <c r="BJ1906" s="24">
        <v>0</v>
      </c>
      <c r="BL1906" s="24">
        <v>0</v>
      </c>
      <c r="BM1906" s="24">
        <v>0</v>
      </c>
      <c r="BN1906" s="24">
        <v>0</v>
      </c>
      <c r="BO1906" s="24">
        <v>0</v>
      </c>
      <c r="BP1906" s="24">
        <v>0</v>
      </c>
      <c r="BQ1906" s="24">
        <v>0</v>
      </c>
      <c r="BR1906" s="24">
        <v>0</v>
      </c>
      <c r="BS1906" s="24">
        <v>0</v>
      </c>
      <c r="BT1906" s="24">
        <v>0</v>
      </c>
      <c r="BU1906" s="24">
        <v>0</v>
      </c>
      <c r="BV1906" s="24">
        <v>0</v>
      </c>
      <c r="BW1906" s="24">
        <v>0</v>
      </c>
      <c r="BX1906" s="24">
        <v>0</v>
      </c>
      <c r="BY1906" s="24">
        <v>0</v>
      </c>
      <c r="BZ1906" s="24">
        <v>0</v>
      </c>
      <c r="CB1906" s="24">
        <v>0</v>
      </c>
      <c r="CC1906" s="24">
        <v>0</v>
      </c>
      <c r="CD1906" s="24">
        <v>103</v>
      </c>
      <c r="CE1906" s="24">
        <v>1114</v>
      </c>
      <c r="CF1906" s="24">
        <v>107</v>
      </c>
      <c r="CG1906" s="24">
        <v>98</v>
      </c>
      <c r="CH1906" s="24">
        <v>102</v>
      </c>
      <c r="CI1906" s="24">
        <v>104</v>
      </c>
      <c r="CO1906" s="34">
        <f t="shared" si="129"/>
        <v>348415</v>
      </c>
    </row>
    <row r="1907" spans="1:93" ht="15" hidden="1">
      <c r="A1907" s="23" t="s">
        <v>189</v>
      </c>
      <c r="B1907" s="52">
        <v>42003</v>
      </c>
      <c r="C1907" s="25" t="str">
        <f t="shared" si="128"/>
        <v/>
      </c>
      <c r="G1907" s="24">
        <f t="shared" si="130"/>
        <v>18</v>
      </c>
      <c r="H1907" s="32">
        <v>348415</v>
      </c>
      <c r="I1907" s="24" t="str">
        <f t="shared" si="131"/>
        <v/>
      </c>
      <c r="K1907" s="24">
        <f>IF(J1907&gt;900,_xlfn.XLOOKUP(ROUND(J1907,0),'CM-VL-G-C-GL-B-T-ClassRimThickn'!$B$1:$B$112,'CM-VL-G-C-GL-B-T-ClassRimThickn'!$C$1:$C$112,0,1,1),J1907)</f>
        <v>0</v>
      </c>
      <c r="L1907" s="24">
        <v>80.5</v>
      </c>
      <c r="M1907" s="24">
        <f>IF(L1907&gt;900,_xlfn.XLOOKUP(ROUND(L1907,0),'CM-VL-G-C-GL-B-T-ClassRimThickn'!$B$1:$B$112,'CM-VL-G-C-GL-B-T-ClassRimThickn'!$C$1:$C$112,0,1,1),L1907)</f>
        <v>80.5</v>
      </c>
      <c r="N1907" s="24">
        <v>80.5</v>
      </c>
      <c r="O1907" s="24">
        <f>IF(N1907&gt;900,_xlfn.XLOOKUP(ROUND(N1907,0),'CM-VL-G-C-GL-B-T-ClassRimThickn'!$B$1:$B$112,'CM-VL-G-C-GL-B-T-ClassRimThickn'!$C$1:$C$112,0,1,1),N1907)</f>
        <v>80.5</v>
      </c>
      <c r="P1907" s="24">
        <v>80.2</v>
      </c>
      <c r="Q1907" s="24">
        <f>IF(P1907&gt;900,_xlfn.XLOOKUP(ROUND(P1907,0),'CM-VL-G-C-GL-B-T-ClassRimThickn'!$B$1:$B$112,'CM-VL-G-C-GL-B-T-ClassRimThickn'!$C$1:$C$112,0,1,1),P1907)</f>
        <v>80.2</v>
      </c>
      <c r="S1907" s="24">
        <f>IF(R1907&gt;900,_xlfn.XLOOKUP(ROUND(R1907,0),'CM-VL-G-C-GL-B-T-ClassRimThickn'!$B$1:$B$112,'CM-VL-G-C-GL-B-T-ClassRimThickn'!$C$1:$C$112,0,1,1),R1907)</f>
        <v>0</v>
      </c>
      <c r="T1907" s="24">
        <v>80.5</v>
      </c>
      <c r="U1907" s="24">
        <f>IF(T1907&gt;900,_xlfn.XLOOKUP(ROUND(T1907,0),'CM-VL-G-C-GL-B-T-ClassRimThickn'!$B$1:$B$112,'CM-VL-G-C-GL-B-T-ClassRimThickn'!$C$1:$C$112,0,1,1),T1907)</f>
        <v>80.5</v>
      </c>
      <c r="V1907" s="24">
        <v>80.5</v>
      </c>
      <c r="W1907" s="24">
        <f>IF(V1907&gt;900,_xlfn.XLOOKUP(ROUND(V1907,0),'CM-VL-G-C-GL-B-T-ClassRimThickn'!$B$1:$B$112,'CM-VL-G-C-GL-B-T-ClassRimThickn'!$C$1:$C$112,0,1,1),V1907)</f>
        <v>80.5</v>
      </c>
      <c r="X1907" s="24">
        <v>80.5</v>
      </c>
      <c r="Y1907" s="24">
        <f>IF(X1907&gt;900,_xlfn.XLOOKUP(ROUND(X1907,0),'CM-VL-G-C-GL-B-T-ClassRimThickn'!$B$1:$B$112,'CM-VL-G-C-GL-B-T-ClassRimThickn'!$C$1:$C$112,0,1,1),X1907)</f>
        <v>80.5</v>
      </c>
      <c r="Z1907" s="24">
        <v>80.5</v>
      </c>
      <c r="AA1907" s="24">
        <f>IF(Z1907&gt;900,_xlfn.XLOOKUP(ROUND(Z1907,0),'CM-VL-G-C-GL-B-T-ClassRimThickn'!$B$1:$B$112,'CM-VL-G-C-GL-B-T-ClassRimThickn'!$C$1:$C$112,0,1,1),Z1907)</f>
        <v>80.5</v>
      </c>
      <c r="AB1907" s="24">
        <v>80.5</v>
      </c>
      <c r="AC1907" s="24">
        <f>IF(AB1907&gt;900,_xlfn.XLOOKUP(ROUND(AB1907,0),'CM-VL-G-C-GL-B-T-ClassRimThickn'!$B$1:$B$112,'CM-VL-G-C-GL-B-T-ClassRimThickn'!$C$1:$C$112,0,1,1),AB1907)</f>
        <v>80.5</v>
      </c>
      <c r="AD1907" s="24">
        <v>80</v>
      </c>
      <c r="AE1907" s="24">
        <f>IF(AD1907&gt;900,_xlfn.XLOOKUP(ROUND(AD1907,0),'CM-VL-G-C-GL-B-T-ClassRimThickn'!$B$1:$B$112,'CM-VL-G-C-GL-B-T-ClassRimThickn'!$C$1:$C$112,0,1,1),AD1907)</f>
        <v>80</v>
      </c>
      <c r="AF1907" s="24">
        <v>80.5</v>
      </c>
      <c r="AG1907" s="24">
        <f>IF(AF1907&gt;900,_xlfn.XLOOKUP(ROUND(AF1907,0),'CM-VL-G-C-GL-B-T-ClassRimThickn'!$B$1:$B$112,'CM-VL-G-C-GL-B-T-ClassRimThickn'!$C$1:$C$112,0,1,1),AF1907)</f>
        <v>80.5</v>
      </c>
      <c r="AH1907" s="24">
        <v>31.5</v>
      </c>
      <c r="AI1907" s="24">
        <v>31.5</v>
      </c>
      <c r="AJ1907" s="24">
        <v>31</v>
      </c>
      <c r="AK1907" s="24">
        <v>30.5</v>
      </c>
      <c r="AL1907" s="24">
        <v>31</v>
      </c>
      <c r="AM1907" s="24">
        <v>30.5</v>
      </c>
      <c r="AN1907" s="24">
        <v>31.5</v>
      </c>
      <c r="AO1907" s="24">
        <v>31</v>
      </c>
      <c r="AP1907" s="24">
        <v>31</v>
      </c>
      <c r="AQ1907" s="24">
        <v>30.2</v>
      </c>
      <c r="AR1907" s="24">
        <v>31</v>
      </c>
      <c r="AS1907" s="24">
        <v>31</v>
      </c>
      <c r="AT1907" s="24">
        <v>28</v>
      </c>
      <c r="AU1907" s="24">
        <v>28</v>
      </c>
      <c r="AV1907" s="24">
        <v>28</v>
      </c>
      <c r="AW1907" s="24">
        <v>28</v>
      </c>
      <c r="AX1907" s="24">
        <v>28</v>
      </c>
      <c r="AY1907" s="24">
        <v>28</v>
      </c>
      <c r="AZ1907" s="24">
        <v>28</v>
      </c>
      <c r="BA1907" s="24">
        <v>28</v>
      </c>
      <c r="BB1907" s="24">
        <v>28</v>
      </c>
      <c r="BC1907" s="24">
        <v>28</v>
      </c>
      <c r="BD1907" s="24">
        <v>28</v>
      </c>
      <c r="BE1907" s="24">
        <v>27.5</v>
      </c>
      <c r="BF1907" s="24">
        <v>0</v>
      </c>
      <c r="BG1907" s="24">
        <v>0</v>
      </c>
      <c r="BH1907" s="24">
        <v>0</v>
      </c>
      <c r="BI1907" s="24">
        <v>0</v>
      </c>
      <c r="BJ1907" s="24">
        <v>0</v>
      </c>
      <c r="BL1907" s="24">
        <v>0</v>
      </c>
      <c r="BM1907" s="24">
        <v>0</v>
      </c>
      <c r="BN1907" s="24">
        <v>0</v>
      </c>
      <c r="BO1907" s="24">
        <v>0</v>
      </c>
      <c r="BP1907" s="24">
        <v>0</v>
      </c>
      <c r="BQ1907" s="24">
        <v>0</v>
      </c>
      <c r="BR1907" s="24">
        <v>0</v>
      </c>
      <c r="BS1907" s="24">
        <v>0</v>
      </c>
      <c r="BT1907" s="24">
        <v>0</v>
      </c>
      <c r="BU1907" s="24">
        <v>0</v>
      </c>
      <c r="BV1907" s="24">
        <v>0</v>
      </c>
      <c r="BW1907" s="24">
        <v>0</v>
      </c>
      <c r="BX1907" s="24">
        <v>0</v>
      </c>
      <c r="BY1907" s="24">
        <v>0</v>
      </c>
      <c r="BZ1907" s="24">
        <v>0</v>
      </c>
      <c r="CB1907" s="24">
        <v>0</v>
      </c>
      <c r="CC1907" s="24">
        <v>0</v>
      </c>
      <c r="CD1907" s="24">
        <v>99</v>
      </c>
      <c r="CE1907" s="24">
        <v>109</v>
      </c>
      <c r="CF1907" s="24">
        <v>104</v>
      </c>
      <c r="CG1907" s="24">
        <v>94</v>
      </c>
      <c r="CH1907" s="24">
        <v>98</v>
      </c>
      <c r="CI1907" s="24">
        <v>101</v>
      </c>
      <c r="CO1907" s="34">
        <f t="shared" si="129"/>
        <v>348415</v>
      </c>
    </row>
    <row r="1908" spans="1:93" ht="15" hidden="1">
      <c r="A1908" s="23" t="s">
        <v>189</v>
      </c>
      <c r="B1908" s="52">
        <v>42079</v>
      </c>
      <c r="C1908" s="25" t="str">
        <f t="shared" si="128"/>
        <v/>
      </c>
      <c r="G1908" s="24">
        <f t="shared" si="130"/>
        <v>76</v>
      </c>
      <c r="H1908" s="35">
        <v>352487</v>
      </c>
      <c r="I1908" s="24" t="str">
        <f t="shared" si="131"/>
        <v/>
      </c>
      <c r="K1908" s="24">
        <f>IF(J1908&gt;900,_xlfn.XLOOKUP(ROUND(J1908,0),'CM-VL-G-C-GL-B-T-ClassRimThickn'!$B$1:$B$112,'CM-VL-G-C-GL-B-T-ClassRimThickn'!$C$1:$C$112,0,1,1),J1908)</f>
        <v>0</v>
      </c>
      <c r="L1908" s="24">
        <v>79.5</v>
      </c>
      <c r="M1908" s="24">
        <f>IF(L1908&gt;900,_xlfn.XLOOKUP(ROUND(L1908,0),'CM-VL-G-C-GL-B-T-ClassRimThickn'!$B$1:$B$112,'CM-VL-G-C-GL-B-T-ClassRimThickn'!$C$1:$C$112,0,1,1),L1908)</f>
        <v>79.5</v>
      </c>
      <c r="N1908" s="24">
        <v>79.5</v>
      </c>
      <c r="O1908" s="24">
        <f>IF(N1908&gt;900,_xlfn.XLOOKUP(ROUND(N1908,0),'CM-VL-G-C-GL-B-T-ClassRimThickn'!$B$1:$B$112,'CM-VL-G-C-GL-B-T-ClassRimThickn'!$C$1:$C$112,0,1,1),N1908)</f>
        <v>79.5</v>
      </c>
      <c r="P1908" s="24">
        <v>78.5</v>
      </c>
      <c r="Q1908" s="24">
        <f>IF(P1908&gt;900,_xlfn.XLOOKUP(ROUND(P1908,0),'CM-VL-G-C-GL-B-T-ClassRimThickn'!$B$1:$B$112,'CM-VL-G-C-GL-B-T-ClassRimThickn'!$C$1:$C$112,0,1,1),P1908)</f>
        <v>78.5</v>
      </c>
      <c r="S1908" s="24">
        <f>IF(R1908&gt;900,_xlfn.XLOOKUP(ROUND(R1908,0),'CM-VL-G-C-GL-B-T-ClassRimThickn'!$B$1:$B$112,'CM-VL-G-C-GL-B-T-ClassRimThickn'!$C$1:$C$112,0,1,1),R1908)</f>
        <v>0</v>
      </c>
      <c r="T1908" s="24">
        <v>79</v>
      </c>
      <c r="U1908" s="24">
        <f>IF(T1908&gt;900,_xlfn.XLOOKUP(ROUND(T1908,0),'CM-VL-G-C-GL-B-T-ClassRimThickn'!$B$1:$B$112,'CM-VL-G-C-GL-B-T-ClassRimThickn'!$C$1:$C$112,0,1,1),T1908)</f>
        <v>79</v>
      </c>
      <c r="V1908" s="24">
        <v>79</v>
      </c>
      <c r="W1908" s="24">
        <f>IF(V1908&gt;900,_xlfn.XLOOKUP(ROUND(V1908,0),'CM-VL-G-C-GL-B-T-ClassRimThickn'!$B$1:$B$112,'CM-VL-G-C-GL-B-T-ClassRimThickn'!$C$1:$C$112,0,1,1),V1908)</f>
        <v>79</v>
      </c>
      <c r="X1908" s="24">
        <v>80</v>
      </c>
      <c r="Y1908" s="24">
        <f>IF(X1908&gt;900,_xlfn.XLOOKUP(ROUND(X1908,0),'CM-VL-G-C-GL-B-T-ClassRimThickn'!$B$1:$B$112,'CM-VL-G-C-GL-B-T-ClassRimThickn'!$C$1:$C$112,0,1,1),X1908)</f>
        <v>80</v>
      </c>
      <c r="Z1908" s="24">
        <v>79</v>
      </c>
      <c r="AA1908" s="24">
        <f>IF(Z1908&gt;900,_xlfn.XLOOKUP(ROUND(Z1908,0),'CM-VL-G-C-GL-B-T-ClassRimThickn'!$B$1:$B$112,'CM-VL-G-C-GL-B-T-ClassRimThickn'!$C$1:$C$112,0,1,1),Z1908)</f>
        <v>79</v>
      </c>
      <c r="AB1908" s="24">
        <v>79</v>
      </c>
      <c r="AC1908" s="24">
        <f>IF(AB1908&gt;900,_xlfn.XLOOKUP(ROUND(AB1908,0),'CM-VL-G-C-GL-B-T-ClassRimThickn'!$B$1:$B$112,'CM-VL-G-C-GL-B-T-ClassRimThickn'!$C$1:$C$112,0,1,1),AB1908)</f>
        <v>79</v>
      </c>
      <c r="AD1908" s="24">
        <v>79</v>
      </c>
      <c r="AE1908" s="24">
        <f>IF(AD1908&gt;900,_xlfn.XLOOKUP(ROUND(AD1908,0),'CM-VL-G-C-GL-B-T-ClassRimThickn'!$B$1:$B$112,'CM-VL-G-C-GL-B-T-ClassRimThickn'!$C$1:$C$112,0,1,1),AD1908)</f>
        <v>79</v>
      </c>
      <c r="AF1908" s="24">
        <v>79</v>
      </c>
      <c r="AG1908" s="24">
        <f>IF(AF1908&gt;900,_xlfn.XLOOKUP(ROUND(AF1908,0),'CM-VL-G-C-GL-B-T-ClassRimThickn'!$B$1:$B$112,'CM-VL-G-C-GL-B-T-ClassRimThickn'!$C$1:$C$112,0,1,1),AF1908)</f>
        <v>79</v>
      </c>
      <c r="AH1908" s="24">
        <v>30</v>
      </c>
      <c r="AI1908" s="24">
        <v>29.5</v>
      </c>
      <c r="AJ1908" s="24">
        <v>30.2</v>
      </c>
      <c r="AK1908" s="24">
        <v>29.5</v>
      </c>
      <c r="AL1908" s="24">
        <v>29.5</v>
      </c>
      <c r="AM1908" s="24">
        <v>29.5</v>
      </c>
      <c r="AN1908" s="24">
        <v>30</v>
      </c>
      <c r="AO1908" s="24">
        <v>29.5</v>
      </c>
      <c r="AP1908" s="24">
        <v>29.5</v>
      </c>
      <c r="AQ1908" s="24">
        <v>30.5</v>
      </c>
      <c r="AR1908" s="24">
        <v>30.5</v>
      </c>
      <c r="AS1908" s="24">
        <v>30.5</v>
      </c>
      <c r="AT1908" s="24">
        <v>29</v>
      </c>
      <c r="AU1908" s="24">
        <v>29</v>
      </c>
      <c r="AV1908" s="24">
        <v>29</v>
      </c>
      <c r="AW1908" s="24">
        <v>29</v>
      </c>
      <c r="AX1908" s="24">
        <v>29</v>
      </c>
      <c r="AY1908" s="24">
        <v>29</v>
      </c>
      <c r="AZ1908" s="24">
        <v>29</v>
      </c>
      <c r="BA1908" s="24">
        <v>29</v>
      </c>
      <c r="BB1908" s="24">
        <v>29</v>
      </c>
      <c r="BC1908" s="24">
        <v>29</v>
      </c>
      <c r="BD1908" s="24">
        <v>29</v>
      </c>
      <c r="BE1908" s="24">
        <v>29</v>
      </c>
      <c r="BF1908" s="24">
        <v>0</v>
      </c>
      <c r="BG1908" s="24">
        <v>0</v>
      </c>
      <c r="BH1908" s="24">
        <v>0</v>
      </c>
      <c r="BI1908" s="24">
        <v>0</v>
      </c>
      <c r="BJ1908" s="24">
        <v>0</v>
      </c>
      <c r="BL1908" s="24">
        <v>0</v>
      </c>
      <c r="BM1908" s="24">
        <v>0</v>
      </c>
      <c r="BN1908" s="24">
        <v>0</v>
      </c>
      <c r="BO1908" s="24">
        <v>0</v>
      </c>
      <c r="BP1908" s="24">
        <v>0</v>
      </c>
      <c r="BQ1908" s="24">
        <v>0</v>
      </c>
      <c r="BR1908" s="24">
        <v>0</v>
      </c>
      <c r="BS1908" s="24">
        <v>0</v>
      </c>
      <c r="BT1908" s="24">
        <v>0</v>
      </c>
      <c r="BU1908" s="24">
        <v>0</v>
      </c>
      <c r="BV1908" s="24">
        <v>0</v>
      </c>
      <c r="BW1908" s="24">
        <v>0</v>
      </c>
      <c r="BX1908" s="24">
        <v>0</v>
      </c>
      <c r="BY1908" s="24">
        <v>0</v>
      </c>
      <c r="BZ1908" s="24">
        <v>0</v>
      </c>
      <c r="CB1908" s="24">
        <v>0</v>
      </c>
      <c r="CC1908" s="24">
        <v>0</v>
      </c>
      <c r="CD1908" s="24">
        <v>105</v>
      </c>
      <c r="CE1908" s="24">
        <v>105</v>
      </c>
      <c r="CF1908" s="24">
        <v>105</v>
      </c>
      <c r="CG1908" s="24">
        <v>100</v>
      </c>
      <c r="CH1908" s="24">
        <v>100</v>
      </c>
      <c r="CI1908" s="24">
        <v>100</v>
      </c>
      <c r="CO1908" s="34">
        <f t="shared" si="129"/>
        <v>352487</v>
      </c>
    </row>
    <row r="1909" spans="1:93" ht="15" hidden="1">
      <c r="A1909" s="23" t="s">
        <v>189</v>
      </c>
      <c r="B1909" s="52">
        <v>42107</v>
      </c>
      <c r="C1909" s="25" t="str">
        <f t="shared" si="128"/>
        <v/>
      </c>
      <c r="G1909" s="24">
        <f t="shared" si="130"/>
        <v>28</v>
      </c>
      <c r="H1909" s="36">
        <v>359269</v>
      </c>
      <c r="I1909" s="24" t="str">
        <f t="shared" si="131"/>
        <v/>
      </c>
      <c r="K1909" s="24">
        <f>IF(J1909&gt;900,_xlfn.XLOOKUP(ROUND(J1909,0),'CM-VL-G-C-GL-B-T-ClassRimThickn'!$B$1:$B$112,'CM-VL-G-C-GL-B-T-ClassRimThickn'!$C$1:$C$112,0,1,1),J1909)</f>
        <v>0</v>
      </c>
      <c r="L1909" s="24">
        <v>79</v>
      </c>
      <c r="M1909" s="24">
        <f>IF(L1909&gt;900,_xlfn.XLOOKUP(ROUND(L1909,0),'CM-VL-G-C-GL-B-T-ClassRimThickn'!$B$1:$B$112,'CM-VL-G-C-GL-B-T-ClassRimThickn'!$C$1:$C$112,0,1,1),L1909)</f>
        <v>79</v>
      </c>
      <c r="N1909" s="24">
        <v>79</v>
      </c>
      <c r="O1909" s="24">
        <f>IF(N1909&gt;900,_xlfn.XLOOKUP(ROUND(N1909,0),'CM-VL-G-C-GL-B-T-ClassRimThickn'!$B$1:$B$112,'CM-VL-G-C-GL-B-T-ClassRimThickn'!$C$1:$C$112,0,1,1),N1909)</f>
        <v>79</v>
      </c>
      <c r="P1909" s="24">
        <v>78</v>
      </c>
      <c r="Q1909" s="24">
        <f>IF(P1909&gt;900,_xlfn.XLOOKUP(ROUND(P1909,0),'CM-VL-G-C-GL-B-T-ClassRimThickn'!$B$1:$B$112,'CM-VL-G-C-GL-B-T-ClassRimThickn'!$C$1:$C$112,0,1,1),P1909)</f>
        <v>78</v>
      </c>
      <c r="S1909" s="24">
        <f>IF(R1909&gt;900,_xlfn.XLOOKUP(ROUND(R1909,0),'CM-VL-G-C-GL-B-T-ClassRimThickn'!$B$1:$B$112,'CM-VL-G-C-GL-B-T-ClassRimThickn'!$C$1:$C$112,0,1,1),R1909)</f>
        <v>0</v>
      </c>
      <c r="T1909" s="24">
        <v>79</v>
      </c>
      <c r="U1909" s="24">
        <f>IF(T1909&gt;900,_xlfn.XLOOKUP(ROUND(T1909,0),'CM-VL-G-C-GL-B-T-ClassRimThickn'!$B$1:$B$112,'CM-VL-G-C-GL-B-T-ClassRimThickn'!$C$1:$C$112,0,1,1),T1909)</f>
        <v>79</v>
      </c>
      <c r="V1909" s="24">
        <v>79</v>
      </c>
      <c r="W1909" s="24">
        <f>IF(V1909&gt;900,_xlfn.XLOOKUP(ROUND(V1909,0),'CM-VL-G-C-GL-B-T-ClassRimThickn'!$B$1:$B$112,'CM-VL-G-C-GL-B-T-ClassRimThickn'!$C$1:$C$112,0,1,1),V1909)</f>
        <v>79</v>
      </c>
      <c r="X1909" s="24">
        <v>79</v>
      </c>
      <c r="Y1909" s="24">
        <f>IF(X1909&gt;900,_xlfn.XLOOKUP(ROUND(X1909,0),'CM-VL-G-C-GL-B-T-ClassRimThickn'!$B$1:$B$112,'CM-VL-G-C-GL-B-T-ClassRimThickn'!$C$1:$C$112,0,1,1),X1909)</f>
        <v>79</v>
      </c>
      <c r="Z1909" s="24">
        <v>79</v>
      </c>
      <c r="AA1909" s="24">
        <f>IF(Z1909&gt;900,_xlfn.XLOOKUP(ROUND(Z1909,0),'CM-VL-G-C-GL-B-T-ClassRimThickn'!$B$1:$B$112,'CM-VL-G-C-GL-B-T-ClassRimThickn'!$C$1:$C$112,0,1,1),Z1909)</f>
        <v>79</v>
      </c>
      <c r="AB1909" s="24">
        <v>79</v>
      </c>
      <c r="AC1909" s="24">
        <f>IF(AB1909&gt;900,_xlfn.XLOOKUP(ROUND(AB1909,0),'CM-VL-G-C-GL-B-T-ClassRimThickn'!$B$1:$B$112,'CM-VL-G-C-GL-B-T-ClassRimThickn'!$C$1:$C$112,0,1,1),AB1909)</f>
        <v>79</v>
      </c>
      <c r="AD1909" s="24">
        <v>79</v>
      </c>
      <c r="AE1909" s="24">
        <f>IF(AD1909&gt;900,_xlfn.XLOOKUP(ROUND(AD1909,0),'CM-VL-G-C-GL-B-T-ClassRimThickn'!$B$1:$B$112,'CM-VL-G-C-GL-B-T-ClassRimThickn'!$C$1:$C$112,0,1,1),AD1909)</f>
        <v>79</v>
      </c>
      <c r="AF1909" s="24">
        <v>79</v>
      </c>
      <c r="AG1909" s="24">
        <f>IF(AF1909&gt;900,_xlfn.XLOOKUP(ROUND(AF1909,0),'CM-VL-G-C-GL-B-T-ClassRimThickn'!$B$1:$B$112,'CM-VL-G-C-GL-B-T-ClassRimThickn'!$C$1:$C$112,0,1,1),AF1909)</f>
        <v>79</v>
      </c>
      <c r="AH1909" s="24">
        <v>29</v>
      </c>
      <c r="AI1909" s="24">
        <v>29</v>
      </c>
      <c r="AJ1909" s="24">
        <v>30</v>
      </c>
      <c r="AK1909" s="24">
        <v>29</v>
      </c>
      <c r="AL1909" s="24">
        <v>29</v>
      </c>
      <c r="AM1909" s="24">
        <v>29</v>
      </c>
      <c r="AN1909" s="24">
        <v>29</v>
      </c>
      <c r="AO1909" s="24">
        <v>29</v>
      </c>
      <c r="AP1909" s="24">
        <v>28.5</v>
      </c>
      <c r="AQ1909" s="24">
        <v>30</v>
      </c>
      <c r="AR1909" s="24">
        <v>30</v>
      </c>
      <c r="AS1909" s="24">
        <v>29</v>
      </c>
      <c r="AT1909" s="24">
        <v>29</v>
      </c>
      <c r="AU1909" s="24">
        <v>29</v>
      </c>
      <c r="AV1909" s="24">
        <v>29</v>
      </c>
      <c r="AW1909" s="24">
        <v>29</v>
      </c>
      <c r="AX1909" s="24">
        <v>29</v>
      </c>
      <c r="AY1909" s="24">
        <v>29</v>
      </c>
      <c r="AZ1909" s="24">
        <v>30</v>
      </c>
      <c r="BA1909" s="24">
        <v>29</v>
      </c>
      <c r="BB1909" s="24">
        <v>29</v>
      </c>
      <c r="BC1909" s="24">
        <v>29.5</v>
      </c>
      <c r="BD1909" s="24">
        <v>30</v>
      </c>
      <c r="BE1909" s="24">
        <v>29</v>
      </c>
      <c r="BF1909" s="24">
        <v>0</v>
      </c>
      <c r="BG1909" s="24">
        <v>0</v>
      </c>
      <c r="BH1909" s="24">
        <v>0</v>
      </c>
      <c r="BI1909" s="24">
        <v>0</v>
      </c>
      <c r="BJ1909" s="24">
        <v>0</v>
      </c>
      <c r="BL1909" s="24">
        <v>0</v>
      </c>
      <c r="BM1909" s="24">
        <v>0</v>
      </c>
      <c r="BN1909" s="24">
        <v>0</v>
      </c>
      <c r="BO1909" s="24">
        <v>0</v>
      </c>
      <c r="BP1909" s="24">
        <v>0</v>
      </c>
      <c r="BQ1909" s="24">
        <v>0</v>
      </c>
      <c r="BR1909" s="24">
        <v>0</v>
      </c>
      <c r="BS1909" s="24">
        <v>0</v>
      </c>
      <c r="BT1909" s="24">
        <v>0</v>
      </c>
      <c r="BU1909" s="24">
        <v>0</v>
      </c>
      <c r="BV1909" s="24">
        <v>0</v>
      </c>
      <c r="BW1909" s="24">
        <v>0</v>
      </c>
      <c r="BX1909" s="24">
        <v>0</v>
      </c>
      <c r="BY1909" s="24">
        <v>0</v>
      </c>
      <c r="BZ1909" s="24">
        <v>0</v>
      </c>
      <c r="CB1909" s="24">
        <v>0</v>
      </c>
      <c r="CC1909" s="24">
        <v>0</v>
      </c>
      <c r="CD1909" s="24">
        <v>105</v>
      </c>
      <c r="CE1909" s="24">
        <v>110</v>
      </c>
      <c r="CF1909" s="24">
        <v>105</v>
      </c>
      <c r="CG1909" s="24">
        <v>100</v>
      </c>
      <c r="CH1909" s="24">
        <v>95</v>
      </c>
      <c r="CI1909" s="24">
        <v>100</v>
      </c>
      <c r="CO1909" s="34">
        <f t="shared" si="129"/>
        <v>359269</v>
      </c>
    </row>
    <row r="1910" spans="1:93" ht="15" hidden="1">
      <c r="A1910" s="23" t="s">
        <v>189</v>
      </c>
      <c r="B1910" s="52">
        <v>42117</v>
      </c>
      <c r="C1910" s="25" t="str">
        <f t="shared" si="128"/>
        <v/>
      </c>
      <c r="G1910" s="24">
        <f t="shared" si="130"/>
        <v>10</v>
      </c>
      <c r="H1910" s="32">
        <v>359725</v>
      </c>
      <c r="I1910" s="24" t="str">
        <f t="shared" si="131"/>
        <v/>
      </c>
      <c r="K1910" s="24">
        <f>IF(J1910&gt;900,_xlfn.XLOOKUP(ROUND(J1910,0),'CM-VL-G-C-GL-B-T-ClassRimThickn'!$B$1:$B$112,'CM-VL-G-C-GL-B-T-ClassRimThickn'!$C$1:$C$112,0,1,1),J1910)</f>
        <v>0</v>
      </c>
      <c r="L1910" s="24">
        <v>79</v>
      </c>
      <c r="M1910" s="24">
        <f>IF(L1910&gt;900,_xlfn.XLOOKUP(ROUND(L1910,0),'CM-VL-G-C-GL-B-T-ClassRimThickn'!$B$1:$B$112,'CM-VL-G-C-GL-B-T-ClassRimThickn'!$C$1:$C$112,0,1,1),L1910)</f>
        <v>79</v>
      </c>
      <c r="N1910" s="24">
        <v>79</v>
      </c>
      <c r="O1910" s="24">
        <f>IF(N1910&gt;900,_xlfn.XLOOKUP(ROUND(N1910,0),'CM-VL-G-C-GL-B-T-ClassRimThickn'!$B$1:$B$112,'CM-VL-G-C-GL-B-T-ClassRimThickn'!$C$1:$C$112,0,1,1),N1910)</f>
        <v>79</v>
      </c>
      <c r="P1910" s="24">
        <v>79</v>
      </c>
      <c r="Q1910" s="24">
        <f>IF(P1910&gt;900,_xlfn.XLOOKUP(ROUND(P1910,0),'CM-VL-G-C-GL-B-T-ClassRimThickn'!$B$1:$B$112,'CM-VL-G-C-GL-B-T-ClassRimThickn'!$C$1:$C$112,0,1,1),P1910)</f>
        <v>79</v>
      </c>
      <c r="S1910" s="24">
        <f>IF(R1910&gt;900,_xlfn.XLOOKUP(ROUND(R1910,0),'CM-VL-G-C-GL-B-T-ClassRimThickn'!$B$1:$B$112,'CM-VL-G-C-GL-B-T-ClassRimThickn'!$C$1:$C$112,0,1,1),R1910)</f>
        <v>0</v>
      </c>
      <c r="T1910" s="24">
        <v>80</v>
      </c>
      <c r="U1910" s="24">
        <f>IF(T1910&gt;900,_xlfn.XLOOKUP(ROUND(T1910,0),'CM-VL-G-C-GL-B-T-ClassRimThickn'!$B$1:$B$112,'CM-VL-G-C-GL-B-T-ClassRimThickn'!$C$1:$C$112,0,1,1),T1910)</f>
        <v>80</v>
      </c>
      <c r="V1910" s="24">
        <v>79</v>
      </c>
      <c r="W1910" s="24">
        <f>IF(V1910&gt;900,_xlfn.XLOOKUP(ROUND(V1910,0),'CM-VL-G-C-GL-B-T-ClassRimThickn'!$B$1:$B$112,'CM-VL-G-C-GL-B-T-ClassRimThickn'!$C$1:$C$112,0,1,1),V1910)</f>
        <v>79</v>
      </c>
      <c r="X1910" s="24">
        <v>79</v>
      </c>
      <c r="Y1910" s="24">
        <f>IF(X1910&gt;900,_xlfn.XLOOKUP(ROUND(X1910,0),'CM-VL-G-C-GL-B-T-ClassRimThickn'!$B$1:$B$112,'CM-VL-G-C-GL-B-T-ClassRimThickn'!$C$1:$C$112,0,1,1),X1910)</f>
        <v>79</v>
      </c>
      <c r="Z1910" s="24">
        <v>79</v>
      </c>
      <c r="AA1910" s="24">
        <f>IF(Z1910&gt;900,_xlfn.XLOOKUP(ROUND(Z1910,0),'CM-VL-G-C-GL-B-T-ClassRimThickn'!$B$1:$B$112,'CM-VL-G-C-GL-B-T-ClassRimThickn'!$C$1:$C$112,0,1,1),Z1910)</f>
        <v>79</v>
      </c>
      <c r="AB1910" s="24">
        <v>79</v>
      </c>
      <c r="AC1910" s="24">
        <f>IF(AB1910&gt;900,_xlfn.XLOOKUP(ROUND(AB1910,0),'CM-VL-G-C-GL-B-T-ClassRimThickn'!$B$1:$B$112,'CM-VL-G-C-GL-B-T-ClassRimThickn'!$C$1:$C$112,0,1,1),AB1910)</f>
        <v>79</v>
      </c>
      <c r="AD1910" s="24">
        <v>79</v>
      </c>
      <c r="AE1910" s="24">
        <f>IF(AD1910&gt;900,_xlfn.XLOOKUP(ROUND(AD1910,0),'CM-VL-G-C-GL-B-T-ClassRimThickn'!$B$1:$B$112,'CM-VL-G-C-GL-B-T-ClassRimThickn'!$C$1:$C$112,0,1,1),AD1910)</f>
        <v>79</v>
      </c>
      <c r="AF1910" s="24">
        <v>80</v>
      </c>
      <c r="AG1910" s="24">
        <f>IF(AF1910&gt;900,_xlfn.XLOOKUP(ROUND(AF1910,0),'CM-VL-G-C-GL-B-T-ClassRimThickn'!$B$1:$B$112,'CM-VL-G-C-GL-B-T-ClassRimThickn'!$C$1:$C$112,0,1,1),AF1910)</f>
        <v>80</v>
      </c>
      <c r="AH1910" s="24">
        <v>30</v>
      </c>
      <c r="AI1910" s="24">
        <v>30</v>
      </c>
      <c r="AJ1910" s="24">
        <v>30</v>
      </c>
      <c r="AK1910" s="24">
        <v>30</v>
      </c>
      <c r="AL1910" s="24">
        <v>30</v>
      </c>
      <c r="AM1910" s="24">
        <v>30</v>
      </c>
      <c r="AN1910" s="24">
        <v>30</v>
      </c>
      <c r="AO1910" s="24">
        <v>30</v>
      </c>
      <c r="AP1910" s="24">
        <v>30</v>
      </c>
      <c r="AQ1910" s="24">
        <v>30</v>
      </c>
      <c r="AR1910" s="24">
        <v>30</v>
      </c>
      <c r="AS1910" s="24">
        <v>30</v>
      </c>
      <c r="AT1910" s="24">
        <v>29</v>
      </c>
      <c r="AU1910" s="24">
        <v>29</v>
      </c>
      <c r="AV1910" s="24">
        <v>29</v>
      </c>
      <c r="AW1910" s="24">
        <v>29</v>
      </c>
      <c r="AX1910" s="24">
        <v>29</v>
      </c>
      <c r="AY1910" s="24">
        <v>29</v>
      </c>
      <c r="AZ1910" s="24">
        <v>29</v>
      </c>
      <c r="BA1910" s="24">
        <v>29</v>
      </c>
      <c r="BB1910" s="24">
        <v>29</v>
      </c>
      <c r="BC1910" s="24">
        <v>29</v>
      </c>
      <c r="BD1910" s="24">
        <v>29</v>
      </c>
      <c r="BE1910" s="24">
        <v>29</v>
      </c>
      <c r="BF1910" s="24">
        <v>0</v>
      </c>
      <c r="BG1910" s="24">
        <v>0</v>
      </c>
      <c r="BH1910" s="24">
        <v>0</v>
      </c>
      <c r="BI1910" s="24">
        <v>0</v>
      </c>
      <c r="BJ1910" s="24">
        <v>0</v>
      </c>
      <c r="BL1910" s="24">
        <v>0</v>
      </c>
      <c r="BM1910" s="24">
        <v>0</v>
      </c>
      <c r="BN1910" s="24">
        <v>0</v>
      </c>
      <c r="BO1910" s="24">
        <v>0</v>
      </c>
      <c r="BP1910" s="24">
        <v>0</v>
      </c>
      <c r="BQ1910" s="24">
        <v>0</v>
      </c>
      <c r="BR1910" s="24">
        <v>0</v>
      </c>
      <c r="BS1910" s="24">
        <v>0</v>
      </c>
      <c r="BT1910" s="24">
        <v>0</v>
      </c>
      <c r="BU1910" s="24">
        <v>0</v>
      </c>
      <c r="BV1910" s="24">
        <v>0</v>
      </c>
      <c r="BW1910" s="24">
        <v>0</v>
      </c>
      <c r="BX1910" s="24">
        <v>0</v>
      </c>
      <c r="BY1910" s="24">
        <v>0</v>
      </c>
      <c r="BZ1910" s="24">
        <v>0</v>
      </c>
      <c r="CB1910" s="24">
        <v>0</v>
      </c>
      <c r="CC1910" s="24">
        <v>0</v>
      </c>
      <c r="CD1910" s="24">
        <v>100</v>
      </c>
      <c r="CE1910" s="24">
        <v>108</v>
      </c>
      <c r="CF1910" s="24">
        <v>104</v>
      </c>
      <c r="CG1910" s="24">
        <v>98</v>
      </c>
      <c r="CH1910" s="24">
        <v>99</v>
      </c>
      <c r="CI1910" s="24">
        <v>107</v>
      </c>
      <c r="CO1910" s="34">
        <f t="shared" si="129"/>
        <v>359725</v>
      </c>
    </row>
    <row r="1911" spans="1:93" ht="15" hidden="1">
      <c r="A1911" s="23" t="s">
        <v>189</v>
      </c>
      <c r="B1911" s="52">
        <v>42138</v>
      </c>
      <c r="C1911" s="25" t="str">
        <f t="shared" si="128"/>
        <v/>
      </c>
      <c r="G1911" s="24">
        <f t="shared" si="130"/>
        <v>21</v>
      </c>
      <c r="H1911" s="32">
        <v>359725</v>
      </c>
      <c r="I1911" s="24" t="str">
        <f t="shared" si="131"/>
        <v/>
      </c>
      <c r="K1911" s="24">
        <f>IF(J1911&gt;900,_xlfn.XLOOKUP(ROUND(J1911,0),'CM-VL-G-C-GL-B-T-ClassRimThickn'!$B$1:$B$112,'CM-VL-G-C-GL-B-T-ClassRimThickn'!$C$1:$C$112,0,1,1),J1911)</f>
        <v>0</v>
      </c>
      <c r="L1911" s="24">
        <v>1002</v>
      </c>
      <c r="M1911" s="24">
        <f>IF(L1911&gt;900,_xlfn.XLOOKUP(ROUND(L1911,0),'CM-VL-G-C-GL-B-T-ClassRimThickn'!$B$1:$B$112,'CM-VL-G-C-GL-B-T-ClassRimThickn'!$C$1:$C$112,0,1,1),L1911)</f>
        <v>78</v>
      </c>
      <c r="N1911" s="24">
        <v>1002.4</v>
      </c>
      <c r="O1911" s="24">
        <f>IF(N1911&gt;900,_xlfn.XLOOKUP(ROUND(N1911,0),'CM-VL-G-C-GL-B-T-ClassRimThickn'!$B$1:$B$112,'CM-VL-G-C-GL-B-T-ClassRimThickn'!$C$1:$C$112,0,1,1),N1911)</f>
        <v>78</v>
      </c>
      <c r="P1911" s="24">
        <v>999.7</v>
      </c>
      <c r="Q1911" s="24">
        <f>IF(P1911&gt;900,_xlfn.XLOOKUP(ROUND(P1911,0),'CM-VL-G-C-GL-B-T-ClassRimThickn'!$B$1:$B$112,'CM-VL-G-C-GL-B-T-ClassRimThickn'!$C$1:$C$112,0,1,1),P1911)</f>
        <v>77</v>
      </c>
      <c r="S1911" s="24">
        <f>IF(R1911&gt;900,_xlfn.XLOOKUP(ROUND(R1911,0),'CM-VL-G-C-GL-B-T-ClassRimThickn'!$B$1:$B$112,'CM-VL-G-C-GL-B-T-ClassRimThickn'!$C$1:$C$112,0,1,1),R1911)</f>
        <v>0</v>
      </c>
      <c r="T1911" s="24">
        <v>999.9</v>
      </c>
      <c r="U1911" s="24">
        <f>IF(T1911&gt;900,_xlfn.XLOOKUP(ROUND(T1911,0),'CM-VL-G-C-GL-B-T-ClassRimThickn'!$B$1:$B$112,'CM-VL-G-C-GL-B-T-ClassRimThickn'!$C$1:$C$112,0,1,1),T1911)</f>
        <v>77</v>
      </c>
      <c r="V1911" s="24">
        <v>1004.9</v>
      </c>
      <c r="W1911" s="24">
        <f>IF(V1911&gt;900,_xlfn.XLOOKUP(ROUND(V1911,0),'CM-VL-G-C-GL-B-T-ClassRimThickn'!$B$1:$B$112,'CM-VL-G-C-GL-B-T-ClassRimThickn'!$C$1:$C$112,0,1,1),V1911)</f>
        <v>79.5</v>
      </c>
      <c r="X1911" s="24">
        <v>1002.2</v>
      </c>
      <c r="Y1911" s="24">
        <f>IF(X1911&gt;900,_xlfn.XLOOKUP(ROUND(X1911,0),'CM-VL-G-C-GL-B-T-ClassRimThickn'!$B$1:$B$112,'CM-VL-G-C-GL-B-T-ClassRimThickn'!$C$1:$C$112,0,1,1),X1911)</f>
        <v>78</v>
      </c>
      <c r="Z1911" s="24">
        <v>1002.6</v>
      </c>
      <c r="AA1911" s="24">
        <f>IF(Z1911&gt;900,_xlfn.XLOOKUP(ROUND(Z1911,0),'CM-VL-G-C-GL-B-T-ClassRimThickn'!$B$1:$B$112,'CM-VL-G-C-GL-B-T-ClassRimThickn'!$C$1:$C$112,0,1,1),Z1911)</f>
        <v>78.5</v>
      </c>
      <c r="AB1911" s="24">
        <v>999.9</v>
      </c>
      <c r="AC1911" s="24">
        <f>IF(AB1911&gt;900,_xlfn.XLOOKUP(ROUND(AB1911,0),'CM-VL-G-C-GL-B-T-ClassRimThickn'!$B$1:$B$112,'CM-VL-G-C-GL-B-T-ClassRimThickn'!$C$1:$C$112,0,1,1),AB1911)</f>
        <v>77</v>
      </c>
      <c r="AD1911" s="24">
        <v>1000.3</v>
      </c>
      <c r="AE1911" s="24">
        <f>IF(AD1911&gt;900,_xlfn.XLOOKUP(ROUND(AD1911,0),'CM-VL-G-C-GL-B-T-ClassRimThickn'!$B$1:$B$112,'CM-VL-G-C-GL-B-T-ClassRimThickn'!$C$1:$C$112,0,1,1),AD1911)</f>
        <v>77</v>
      </c>
      <c r="AF1911" s="24">
        <v>1000.2</v>
      </c>
      <c r="AG1911" s="24">
        <f>IF(AF1911&gt;900,_xlfn.XLOOKUP(ROUND(AF1911,0),'CM-VL-G-C-GL-B-T-ClassRimThickn'!$B$1:$B$112,'CM-VL-G-C-GL-B-T-ClassRimThickn'!$C$1:$C$112,0,1,1),AF1911)</f>
        <v>77</v>
      </c>
      <c r="AH1911" s="24">
        <v>31.5</v>
      </c>
      <c r="AI1911" s="24">
        <v>31.5</v>
      </c>
      <c r="AJ1911" s="24">
        <v>31.5</v>
      </c>
      <c r="AK1911" s="24">
        <v>31.5</v>
      </c>
      <c r="AL1911" s="24">
        <v>31.5</v>
      </c>
      <c r="AM1911" s="24">
        <v>31.5</v>
      </c>
      <c r="AN1911" s="24">
        <v>31</v>
      </c>
      <c r="AO1911" s="24">
        <v>31.5</v>
      </c>
      <c r="AP1911" s="24">
        <v>31.5</v>
      </c>
      <c r="AQ1911" s="24">
        <v>31.5</v>
      </c>
      <c r="AR1911" s="24">
        <v>31.5</v>
      </c>
      <c r="AS1911" s="24">
        <v>31.5</v>
      </c>
      <c r="AT1911" s="24">
        <v>28</v>
      </c>
      <c r="AU1911" s="24">
        <v>28</v>
      </c>
      <c r="AV1911" s="24">
        <v>28</v>
      </c>
      <c r="AW1911" s="24">
        <v>28</v>
      </c>
      <c r="AX1911" s="24">
        <v>28</v>
      </c>
      <c r="AY1911" s="24">
        <v>28</v>
      </c>
      <c r="AZ1911" s="24">
        <v>28</v>
      </c>
      <c r="BA1911" s="24">
        <v>28</v>
      </c>
      <c r="BB1911" s="24">
        <v>28</v>
      </c>
      <c r="BC1911" s="24">
        <v>28</v>
      </c>
      <c r="BD1911" s="24">
        <v>28</v>
      </c>
      <c r="BE1911" s="24">
        <v>28</v>
      </c>
      <c r="BF1911" s="24">
        <v>0</v>
      </c>
      <c r="BG1911" s="24">
        <v>0</v>
      </c>
      <c r="BH1911" s="24">
        <v>0</v>
      </c>
      <c r="BI1911" s="24">
        <v>0</v>
      </c>
      <c r="BJ1911" s="24">
        <v>0</v>
      </c>
      <c r="BL1911" s="24">
        <v>0</v>
      </c>
      <c r="BM1911" s="24">
        <v>0</v>
      </c>
      <c r="BN1911" s="24">
        <v>0</v>
      </c>
      <c r="BO1911" s="24">
        <v>0</v>
      </c>
      <c r="BP1911" s="24">
        <v>0</v>
      </c>
      <c r="BQ1911" s="24">
        <v>0</v>
      </c>
      <c r="BR1911" s="24">
        <v>0</v>
      </c>
      <c r="BS1911" s="24">
        <v>0</v>
      </c>
      <c r="BT1911" s="24">
        <v>0</v>
      </c>
      <c r="BU1911" s="24">
        <v>0</v>
      </c>
      <c r="BV1911" s="24">
        <v>0</v>
      </c>
      <c r="BW1911" s="24">
        <v>0</v>
      </c>
      <c r="BX1911" s="24">
        <v>0</v>
      </c>
      <c r="BY1911" s="24">
        <v>0</v>
      </c>
      <c r="BZ1911" s="24">
        <v>0</v>
      </c>
      <c r="CB1911" s="24">
        <v>0</v>
      </c>
      <c r="CC1911" s="24">
        <v>0</v>
      </c>
      <c r="CO1911" s="34">
        <f t="shared" si="129"/>
        <v>359725</v>
      </c>
    </row>
    <row r="1912" spans="1:93" ht="15" hidden="1">
      <c r="A1912" s="23" t="s">
        <v>189</v>
      </c>
      <c r="B1912" s="52">
        <v>42142</v>
      </c>
      <c r="C1912" s="25" t="str">
        <f t="shared" si="128"/>
        <v/>
      </c>
      <c r="G1912" s="24">
        <f t="shared" si="130"/>
        <v>4</v>
      </c>
      <c r="H1912" s="36">
        <v>359740</v>
      </c>
      <c r="I1912" s="24" t="str">
        <f t="shared" si="131"/>
        <v/>
      </c>
      <c r="K1912" s="24">
        <f>IF(J1912&gt;900,_xlfn.XLOOKUP(ROUND(J1912,0),'CM-VL-G-C-GL-B-T-ClassRimThickn'!$B$1:$B$112,'CM-VL-G-C-GL-B-T-ClassRimThickn'!$C$1:$C$112,0,1,1),J1912)</f>
        <v>0</v>
      </c>
      <c r="L1912" s="24">
        <v>75</v>
      </c>
      <c r="M1912" s="24">
        <f>IF(L1912&gt;900,_xlfn.XLOOKUP(ROUND(L1912,0),'CM-VL-G-C-GL-B-T-ClassRimThickn'!$B$1:$B$112,'CM-VL-G-C-GL-B-T-ClassRimThickn'!$C$1:$C$112,0,1,1),L1912)</f>
        <v>75</v>
      </c>
      <c r="N1912" s="24">
        <v>76</v>
      </c>
      <c r="O1912" s="24">
        <f>IF(N1912&gt;900,_xlfn.XLOOKUP(ROUND(N1912,0),'CM-VL-G-C-GL-B-T-ClassRimThickn'!$B$1:$B$112,'CM-VL-G-C-GL-B-T-ClassRimThickn'!$C$1:$C$112,0,1,1),N1912)</f>
        <v>76</v>
      </c>
      <c r="P1912" s="24">
        <v>75.5</v>
      </c>
      <c r="Q1912" s="24">
        <f>IF(P1912&gt;900,_xlfn.XLOOKUP(ROUND(P1912,0),'CM-VL-G-C-GL-B-T-ClassRimThickn'!$B$1:$B$112,'CM-VL-G-C-GL-B-T-ClassRimThickn'!$C$1:$C$112,0,1,1),P1912)</f>
        <v>75.5</v>
      </c>
      <c r="S1912" s="24">
        <f>IF(R1912&gt;900,_xlfn.XLOOKUP(ROUND(R1912,0),'CM-VL-G-C-GL-B-T-ClassRimThickn'!$B$1:$B$112,'CM-VL-G-C-GL-B-T-ClassRimThickn'!$C$1:$C$112,0,1,1),R1912)</f>
        <v>0</v>
      </c>
      <c r="T1912" s="24">
        <v>75.5</v>
      </c>
      <c r="U1912" s="24">
        <f>IF(T1912&gt;900,_xlfn.XLOOKUP(ROUND(T1912,0),'CM-VL-G-C-GL-B-T-ClassRimThickn'!$B$1:$B$112,'CM-VL-G-C-GL-B-T-ClassRimThickn'!$C$1:$C$112,0,1,1),T1912)</f>
        <v>75.5</v>
      </c>
      <c r="V1912" s="24">
        <v>76</v>
      </c>
      <c r="W1912" s="24">
        <f>IF(V1912&gt;900,_xlfn.XLOOKUP(ROUND(V1912,0),'CM-VL-G-C-GL-B-T-ClassRimThickn'!$B$1:$B$112,'CM-VL-G-C-GL-B-T-ClassRimThickn'!$C$1:$C$112,0,1,1),V1912)</f>
        <v>76</v>
      </c>
      <c r="X1912" s="24">
        <v>75</v>
      </c>
      <c r="Y1912" s="24">
        <f>IF(X1912&gt;900,_xlfn.XLOOKUP(ROUND(X1912,0),'CM-VL-G-C-GL-B-T-ClassRimThickn'!$B$1:$B$112,'CM-VL-G-C-GL-B-T-ClassRimThickn'!$C$1:$C$112,0,1,1),X1912)</f>
        <v>75</v>
      </c>
      <c r="Z1912" s="24">
        <v>76</v>
      </c>
      <c r="AA1912" s="24">
        <f>IF(Z1912&gt;900,_xlfn.XLOOKUP(ROUND(Z1912,0),'CM-VL-G-C-GL-B-T-ClassRimThickn'!$B$1:$B$112,'CM-VL-G-C-GL-B-T-ClassRimThickn'!$C$1:$C$112,0,1,1),Z1912)</f>
        <v>76</v>
      </c>
      <c r="AB1912" s="24">
        <v>75</v>
      </c>
      <c r="AC1912" s="24">
        <f>IF(AB1912&gt;900,_xlfn.XLOOKUP(ROUND(AB1912,0),'CM-VL-G-C-GL-B-T-ClassRimThickn'!$B$1:$B$112,'CM-VL-G-C-GL-B-T-ClassRimThickn'!$C$1:$C$112,0,1,1),AB1912)</f>
        <v>75</v>
      </c>
      <c r="AD1912" s="24">
        <v>75</v>
      </c>
      <c r="AE1912" s="24">
        <f>IF(AD1912&gt;900,_xlfn.XLOOKUP(ROUND(AD1912,0),'CM-VL-G-C-GL-B-T-ClassRimThickn'!$B$1:$B$112,'CM-VL-G-C-GL-B-T-ClassRimThickn'!$C$1:$C$112,0,1,1),AD1912)</f>
        <v>75</v>
      </c>
      <c r="AF1912" s="24">
        <v>75</v>
      </c>
      <c r="AG1912" s="24">
        <f>IF(AF1912&gt;900,_xlfn.XLOOKUP(ROUND(AF1912,0),'CM-VL-G-C-GL-B-T-ClassRimThickn'!$B$1:$B$112,'CM-VL-G-C-GL-B-T-ClassRimThickn'!$C$1:$C$112,0,1,1),AF1912)</f>
        <v>75</v>
      </c>
      <c r="AH1912" s="24">
        <v>32</v>
      </c>
      <c r="AI1912" s="24">
        <v>32</v>
      </c>
      <c r="AJ1912" s="24">
        <v>32</v>
      </c>
      <c r="AK1912" s="24">
        <v>32</v>
      </c>
      <c r="AL1912" s="24">
        <v>32</v>
      </c>
      <c r="AM1912" s="24">
        <v>32</v>
      </c>
      <c r="AN1912" s="24">
        <v>32</v>
      </c>
      <c r="AO1912" s="24">
        <v>32</v>
      </c>
      <c r="AP1912" s="24">
        <v>32</v>
      </c>
      <c r="AQ1912" s="24">
        <v>32</v>
      </c>
      <c r="AR1912" s="24">
        <v>32</v>
      </c>
      <c r="AS1912" s="24">
        <v>32</v>
      </c>
      <c r="AT1912" s="24">
        <v>29</v>
      </c>
      <c r="AU1912" s="24">
        <v>28</v>
      </c>
      <c r="AV1912" s="24">
        <v>28</v>
      </c>
      <c r="AW1912" s="24">
        <v>28</v>
      </c>
      <c r="AX1912" s="24">
        <v>28</v>
      </c>
      <c r="AY1912" s="24">
        <v>28.5</v>
      </c>
      <c r="AZ1912" s="24">
        <v>29</v>
      </c>
      <c r="BA1912" s="24">
        <v>28</v>
      </c>
      <c r="BB1912" s="24">
        <v>28.5</v>
      </c>
      <c r="BC1912" s="24">
        <v>28</v>
      </c>
      <c r="BD1912" s="24">
        <v>28</v>
      </c>
      <c r="BE1912" s="24">
        <v>28.5</v>
      </c>
      <c r="BF1912" s="24">
        <v>0</v>
      </c>
      <c r="BG1912" s="24">
        <v>0</v>
      </c>
      <c r="BH1912" s="24">
        <v>0</v>
      </c>
      <c r="BI1912" s="24">
        <v>0</v>
      </c>
      <c r="BJ1912" s="24">
        <v>0</v>
      </c>
      <c r="BL1912" s="24">
        <v>0</v>
      </c>
      <c r="BM1912" s="24">
        <v>0</v>
      </c>
      <c r="BN1912" s="24">
        <v>0</v>
      </c>
      <c r="BO1912" s="24">
        <v>0</v>
      </c>
      <c r="BP1912" s="24">
        <v>0</v>
      </c>
      <c r="BQ1912" s="24">
        <v>0</v>
      </c>
      <c r="BR1912" s="24">
        <v>0</v>
      </c>
      <c r="BS1912" s="24">
        <v>0</v>
      </c>
      <c r="BT1912" s="24">
        <v>0</v>
      </c>
      <c r="BU1912" s="24">
        <v>0</v>
      </c>
      <c r="BV1912" s="24">
        <v>0</v>
      </c>
      <c r="BW1912" s="24">
        <v>0</v>
      </c>
      <c r="BX1912" s="24">
        <v>0</v>
      </c>
      <c r="BY1912" s="24">
        <v>0</v>
      </c>
      <c r="BZ1912" s="24">
        <v>0</v>
      </c>
      <c r="CB1912" s="24">
        <v>0</v>
      </c>
      <c r="CC1912" s="24">
        <v>0</v>
      </c>
      <c r="CD1912" s="24">
        <v>95</v>
      </c>
      <c r="CE1912" s="24">
        <v>90</v>
      </c>
      <c r="CF1912" s="24">
        <v>90</v>
      </c>
      <c r="CG1912" s="24">
        <v>90</v>
      </c>
      <c r="CH1912" s="24">
        <v>90</v>
      </c>
      <c r="CI1912" s="24">
        <v>95</v>
      </c>
      <c r="CO1912" s="34">
        <f t="shared" si="129"/>
        <v>359740</v>
      </c>
    </row>
    <row r="1913" spans="1:93" ht="15" hidden="1">
      <c r="A1913" s="23" t="s">
        <v>189</v>
      </c>
      <c r="B1913" s="52">
        <v>42198</v>
      </c>
      <c r="C1913" s="25" t="str">
        <f t="shared" si="128"/>
        <v/>
      </c>
      <c r="G1913" s="24">
        <f t="shared" si="130"/>
        <v>56</v>
      </c>
      <c r="H1913" s="32">
        <v>367967</v>
      </c>
      <c r="I1913" s="24" t="str">
        <f t="shared" si="131"/>
        <v/>
      </c>
      <c r="K1913" s="24">
        <f>IF(J1913&gt;900,_xlfn.XLOOKUP(ROUND(J1913,0),'CM-VL-G-C-GL-B-T-ClassRimThickn'!$B$1:$B$112,'CM-VL-G-C-GL-B-T-ClassRimThickn'!$C$1:$C$112,0,1,1),J1913)</f>
        <v>0</v>
      </c>
      <c r="L1913" s="24">
        <v>74</v>
      </c>
      <c r="M1913" s="24">
        <f>IF(L1913&gt;900,_xlfn.XLOOKUP(ROUND(L1913,0),'CM-VL-G-C-GL-B-T-ClassRimThickn'!$B$1:$B$112,'CM-VL-G-C-GL-B-T-ClassRimThickn'!$C$1:$C$112,0,1,1),L1913)</f>
        <v>74</v>
      </c>
      <c r="N1913" s="24">
        <v>75</v>
      </c>
      <c r="O1913" s="24">
        <f>IF(N1913&gt;900,_xlfn.XLOOKUP(ROUND(N1913,0),'CM-VL-G-C-GL-B-T-ClassRimThickn'!$B$1:$B$112,'CM-VL-G-C-GL-B-T-ClassRimThickn'!$C$1:$C$112,0,1,1),N1913)</f>
        <v>75</v>
      </c>
      <c r="P1913" s="24">
        <v>75</v>
      </c>
      <c r="Q1913" s="24">
        <f>IF(P1913&gt;900,_xlfn.XLOOKUP(ROUND(P1913,0),'CM-VL-G-C-GL-B-T-ClassRimThickn'!$B$1:$B$112,'CM-VL-G-C-GL-B-T-ClassRimThickn'!$C$1:$C$112,0,1,1),P1913)</f>
        <v>75</v>
      </c>
      <c r="S1913" s="24">
        <f>IF(R1913&gt;900,_xlfn.XLOOKUP(ROUND(R1913,0),'CM-VL-G-C-GL-B-T-ClassRimThickn'!$B$1:$B$112,'CM-VL-G-C-GL-B-T-ClassRimThickn'!$C$1:$C$112,0,1,1),R1913)</f>
        <v>0</v>
      </c>
      <c r="T1913" s="24">
        <v>74</v>
      </c>
      <c r="U1913" s="24">
        <f>IF(T1913&gt;900,_xlfn.XLOOKUP(ROUND(T1913,0),'CM-VL-G-C-GL-B-T-ClassRimThickn'!$B$1:$B$112,'CM-VL-G-C-GL-B-T-ClassRimThickn'!$C$1:$C$112,0,1,1),T1913)</f>
        <v>74</v>
      </c>
      <c r="V1913" s="24">
        <v>76</v>
      </c>
      <c r="W1913" s="24">
        <f>IF(V1913&gt;900,_xlfn.XLOOKUP(ROUND(V1913,0),'CM-VL-G-C-GL-B-T-ClassRimThickn'!$B$1:$B$112,'CM-VL-G-C-GL-B-T-ClassRimThickn'!$C$1:$C$112,0,1,1),V1913)</f>
        <v>76</v>
      </c>
      <c r="X1913" s="24">
        <v>75</v>
      </c>
      <c r="Y1913" s="24">
        <f>IF(X1913&gt;900,_xlfn.XLOOKUP(ROUND(X1913,0),'CM-VL-G-C-GL-B-T-ClassRimThickn'!$B$1:$B$112,'CM-VL-G-C-GL-B-T-ClassRimThickn'!$C$1:$C$112,0,1,1),X1913)</f>
        <v>75</v>
      </c>
      <c r="Z1913" s="24">
        <v>75.5</v>
      </c>
      <c r="AA1913" s="24">
        <f>IF(Z1913&gt;900,_xlfn.XLOOKUP(ROUND(Z1913,0),'CM-VL-G-C-GL-B-T-ClassRimThickn'!$B$1:$B$112,'CM-VL-G-C-GL-B-T-ClassRimThickn'!$C$1:$C$112,0,1,1),Z1913)</f>
        <v>75.5</v>
      </c>
      <c r="AB1913" s="24">
        <v>74</v>
      </c>
      <c r="AC1913" s="24">
        <f>IF(AB1913&gt;900,_xlfn.XLOOKUP(ROUND(AB1913,0),'CM-VL-G-C-GL-B-T-ClassRimThickn'!$B$1:$B$112,'CM-VL-G-C-GL-B-T-ClassRimThickn'!$C$1:$C$112,0,1,1),AB1913)</f>
        <v>74</v>
      </c>
      <c r="AD1913" s="24">
        <v>74</v>
      </c>
      <c r="AE1913" s="24">
        <f>IF(AD1913&gt;900,_xlfn.XLOOKUP(ROUND(AD1913,0),'CM-VL-G-C-GL-B-T-ClassRimThickn'!$B$1:$B$112,'CM-VL-G-C-GL-B-T-ClassRimThickn'!$C$1:$C$112,0,1,1),AD1913)</f>
        <v>74</v>
      </c>
      <c r="AF1913" s="24">
        <v>74</v>
      </c>
      <c r="AG1913" s="24">
        <f>IF(AF1913&gt;900,_xlfn.XLOOKUP(ROUND(AF1913,0),'CM-VL-G-C-GL-B-T-ClassRimThickn'!$B$1:$B$112,'CM-VL-G-C-GL-B-T-ClassRimThickn'!$C$1:$C$112,0,1,1),AF1913)</f>
        <v>74</v>
      </c>
      <c r="AH1913" s="24">
        <v>32</v>
      </c>
      <c r="AI1913" s="24">
        <v>31</v>
      </c>
      <c r="AJ1913" s="24">
        <v>31</v>
      </c>
      <c r="AK1913" s="24">
        <v>32</v>
      </c>
      <c r="AL1913" s="24">
        <v>32</v>
      </c>
      <c r="AM1913" s="24">
        <v>32</v>
      </c>
      <c r="AN1913" s="24">
        <v>31</v>
      </c>
      <c r="AO1913" s="24">
        <v>31</v>
      </c>
      <c r="AP1913" s="24">
        <v>31</v>
      </c>
      <c r="AQ1913" s="24">
        <v>32</v>
      </c>
      <c r="AR1913" s="24">
        <v>32</v>
      </c>
      <c r="AS1913" s="24">
        <v>32</v>
      </c>
      <c r="AT1913" s="24">
        <v>29</v>
      </c>
      <c r="AU1913" s="24">
        <v>29</v>
      </c>
      <c r="AV1913" s="24">
        <v>29</v>
      </c>
      <c r="AW1913" s="24">
        <v>29</v>
      </c>
      <c r="AX1913" s="24">
        <v>29</v>
      </c>
      <c r="AY1913" s="24">
        <v>29</v>
      </c>
      <c r="AZ1913" s="24">
        <v>29</v>
      </c>
      <c r="BA1913" s="24">
        <v>29</v>
      </c>
      <c r="BB1913" s="24">
        <v>29.5</v>
      </c>
      <c r="BC1913" s="24">
        <v>29</v>
      </c>
      <c r="BD1913" s="24">
        <v>29</v>
      </c>
      <c r="BE1913" s="24">
        <v>28</v>
      </c>
      <c r="BF1913" s="24">
        <v>0</v>
      </c>
      <c r="BG1913" s="24">
        <v>0</v>
      </c>
      <c r="BH1913" s="24">
        <v>0</v>
      </c>
      <c r="BI1913" s="24">
        <v>0</v>
      </c>
      <c r="BJ1913" s="24">
        <v>0</v>
      </c>
      <c r="BL1913" s="24">
        <v>0</v>
      </c>
      <c r="BM1913" s="24">
        <v>0</v>
      </c>
      <c r="BN1913" s="24">
        <v>0</v>
      </c>
      <c r="BO1913" s="24">
        <v>0</v>
      </c>
      <c r="BP1913" s="24">
        <v>0</v>
      </c>
      <c r="BQ1913" s="24">
        <v>0</v>
      </c>
      <c r="BR1913" s="24">
        <v>0</v>
      </c>
      <c r="BS1913" s="24">
        <v>0</v>
      </c>
      <c r="BT1913" s="24">
        <v>0</v>
      </c>
      <c r="BU1913" s="24">
        <v>0</v>
      </c>
      <c r="BV1913" s="24">
        <v>0</v>
      </c>
      <c r="BW1913" s="24">
        <v>0</v>
      </c>
      <c r="BX1913" s="24">
        <v>0</v>
      </c>
      <c r="BY1913" s="24">
        <v>0</v>
      </c>
      <c r="BZ1913" s="24">
        <v>0</v>
      </c>
      <c r="CB1913" s="24">
        <v>0</v>
      </c>
      <c r="CC1913" s="24">
        <v>0</v>
      </c>
      <c r="CD1913" s="24">
        <v>95</v>
      </c>
      <c r="CE1913" s="24">
        <v>95</v>
      </c>
      <c r="CF1913" s="24">
        <v>95</v>
      </c>
      <c r="CG1913" s="24">
        <v>90</v>
      </c>
      <c r="CH1913" s="24">
        <v>90</v>
      </c>
      <c r="CI1913" s="24">
        <v>95</v>
      </c>
      <c r="CO1913" s="34">
        <f t="shared" si="129"/>
        <v>367967</v>
      </c>
    </row>
    <row r="1914" spans="1:93" ht="15" hidden="1">
      <c r="A1914" s="23" t="s">
        <v>189</v>
      </c>
      <c r="B1914" s="52">
        <v>42248</v>
      </c>
      <c r="C1914" s="25" t="str">
        <f t="shared" si="128"/>
        <v/>
      </c>
      <c r="G1914" s="24">
        <f t="shared" si="130"/>
        <v>50</v>
      </c>
      <c r="H1914" s="32">
        <v>375642</v>
      </c>
      <c r="I1914" s="24" t="str">
        <f t="shared" si="131"/>
        <v/>
      </c>
      <c r="K1914" s="24">
        <f>IF(J1914&gt;900,_xlfn.XLOOKUP(ROUND(J1914,0),'CM-VL-G-C-GL-B-T-ClassRimThickn'!$B$1:$B$112,'CM-VL-G-C-GL-B-T-ClassRimThickn'!$C$1:$C$112,0,1,1),J1914)</f>
        <v>0</v>
      </c>
      <c r="L1914" s="24">
        <v>76</v>
      </c>
      <c r="M1914" s="24">
        <f>IF(L1914&gt;900,_xlfn.XLOOKUP(ROUND(L1914,0),'CM-VL-G-C-GL-B-T-ClassRimThickn'!$B$1:$B$112,'CM-VL-G-C-GL-B-T-ClassRimThickn'!$C$1:$C$112,0,1,1),L1914)</f>
        <v>76</v>
      </c>
      <c r="N1914" s="24">
        <v>76</v>
      </c>
      <c r="O1914" s="24">
        <f>IF(N1914&gt;900,_xlfn.XLOOKUP(ROUND(N1914,0),'CM-VL-G-C-GL-B-T-ClassRimThickn'!$B$1:$B$112,'CM-VL-G-C-GL-B-T-ClassRimThickn'!$C$1:$C$112,0,1,1),N1914)</f>
        <v>76</v>
      </c>
      <c r="P1914" s="24">
        <v>74</v>
      </c>
      <c r="Q1914" s="24">
        <f>IF(P1914&gt;900,_xlfn.XLOOKUP(ROUND(P1914,0),'CM-VL-G-C-GL-B-T-ClassRimThickn'!$B$1:$B$112,'CM-VL-G-C-GL-B-T-ClassRimThickn'!$C$1:$C$112,0,1,1),P1914)</f>
        <v>74</v>
      </c>
      <c r="S1914" s="24">
        <f>IF(R1914&gt;900,_xlfn.XLOOKUP(ROUND(R1914,0),'CM-VL-G-C-GL-B-T-ClassRimThickn'!$B$1:$B$112,'CM-VL-G-C-GL-B-T-ClassRimThickn'!$C$1:$C$112,0,1,1),R1914)</f>
        <v>0</v>
      </c>
      <c r="T1914" s="24">
        <v>73</v>
      </c>
      <c r="U1914" s="24">
        <f>IF(T1914&gt;900,_xlfn.XLOOKUP(ROUND(T1914,0),'CM-VL-G-C-GL-B-T-ClassRimThickn'!$B$1:$B$112,'CM-VL-G-C-GL-B-T-ClassRimThickn'!$C$1:$C$112,0,1,1),T1914)</f>
        <v>73</v>
      </c>
      <c r="V1914" s="24">
        <v>76</v>
      </c>
      <c r="W1914" s="24">
        <f>IF(V1914&gt;900,_xlfn.XLOOKUP(ROUND(V1914,0),'CM-VL-G-C-GL-B-T-ClassRimThickn'!$B$1:$B$112,'CM-VL-G-C-GL-B-T-ClassRimThickn'!$C$1:$C$112,0,1,1),V1914)</f>
        <v>76</v>
      </c>
      <c r="X1914" s="24">
        <v>76</v>
      </c>
      <c r="Y1914" s="24">
        <f>IF(X1914&gt;900,_xlfn.XLOOKUP(ROUND(X1914,0),'CM-VL-G-C-GL-B-T-ClassRimThickn'!$B$1:$B$112,'CM-VL-G-C-GL-B-T-ClassRimThickn'!$C$1:$C$112,0,1,1),X1914)</f>
        <v>76</v>
      </c>
      <c r="Z1914" s="24">
        <v>76</v>
      </c>
      <c r="AA1914" s="24">
        <f>IF(Z1914&gt;900,_xlfn.XLOOKUP(ROUND(Z1914,0),'CM-VL-G-C-GL-B-T-ClassRimThickn'!$B$1:$B$112,'CM-VL-G-C-GL-B-T-ClassRimThickn'!$C$1:$C$112,0,1,1),Z1914)</f>
        <v>76</v>
      </c>
      <c r="AB1914" s="24">
        <v>74</v>
      </c>
      <c r="AC1914" s="24">
        <f>IF(AB1914&gt;900,_xlfn.XLOOKUP(ROUND(AB1914,0),'CM-VL-G-C-GL-B-T-ClassRimThickn'!$B$1:$B$112,'CM-VL-G-C-GL-B-T-ClassRimThickn'!$C$1:$C$112,0,1,1),AB1914)</f>
        <v>74</v>
      </c>
      <c r="AD1914" s="24">
        <v>74</v>
      </c>
      <c r="AE1914" s="24">
        <f>IF(AD1914&gt;900,_xlfn.XLOOKUP(ROUND(AD1914,0),'CM-VL-G-C-GL-B-T-ClassRimThickn'!$B$1:$B$112,'CM-VL-G-C-GL-B-T-ClassRimThickn'!$C$1:$C$112,0,1,1),AD1914)</f>
        <v>74</v>
      </c>
      <c r="AF1914" s="24">
        <v>73</v>
      </c>
      <c r="AG1914" s="24">
        <f>IF(AF1914&gt;900,_xlfn.XLOOKUP(ROUND(AF1914,0),'CM-VL-G-C-GL-B-T-ClassRimThickn'!$B$1:$B$112,'CM-VL-G-C-GL-B-T-ClassRimThickn'!$C$1:$C$112,0,1,1),AF1914)</f>
        <v>73</v>
      </c>
      <c r="AH1914" s="24">
        <v>31</v>
      </c>
      <c r="AI1914" s="24">
        <v>30.5</v>
      </c>
      <c r="AJ1914" s="24">
        <v>30</v>
      </c>
      <c r="AK1914" s="24">
        <v>31</v>
      </c>
      <c r="AL1914" s="24">
        <v>31</v>
      </c>
      <c r="AM1914" s="24">
        <v>31</v>
      </c>
      <c r="AN1914" s="24">
        <v>31</v>
      </c>
      <c r="AO1914" s="24">
        <v>30</v>
      </c>
      <c r="AP1914" s="24">
        <v>30.5</v>
      </c>
      <c r="AQ1914" s="24">
        <v>32</v>
      </c>
      <c r="AR1914" s="24">
        <v>32</v>
      </c>
      <c r="AS1914" s="24">
        <v>32</v>
      </c>
      <c r="AT1914" s="24">
        <v>29</v>
      </c>
      <c r="AU1914" s="24">
        <v>28.5</v>
      </c>
      <c r="AV1914" s="24">
        <v>29</v>
      </c>
      <c r="AW1914" s="24">
        <v>29</v>
      </c>
      <c r="AX1914" s="24">
        <v>29</v>
      </c>
      <c r="AY1914" s="24">
        <v>29</v>
      </c>
      <c r="AZ1914" s="24">
        <v>29</v>
      </c>
      <c r="BA1914" s="24">
        <v>28.5</v>
      </c>
      <c r="BB1914" s="24">
        <v>29</v>
      </c>
      <c r="BC1914" s="24">
        <v>29</v>
      </c>
      <c r="BD1914" s="24">
        <v>28.5</v>
      </c>
      <c r="BE1914" s="24">
        <v>29</v>
      </c>
      <c r="BF1914" s="24">
        <v>0.5</v>
      </c>
      <c r="BG1914" s="24">
        <v>0.5</v>
      </c>
      <c r="BH1914" s="24">
        <v>0.5</v>
      </c>
      <c r="BI1914" s="24">
        <v>0.5</v>
      </c>
      <c r="BJ1914" s="24">
        <v>0.5</v>
      </c>
      <c r="BL1914" s="24">
        <v>0.5</v>
      </c>
      <c r="BM1914" s="24">
        <v>0.5</v>
      </c>
      <c r="BN1914" s="24">
        <v>0.5</v>
      </c>
      <c r="BO1914" s="24">
        <v>0.5</v>
      </c>
      <c r="BP1914" s="24">
        <v>0.5</v>
      </c>
      <c r="BQ1914" s="24">
        <v>0.5</v>
      </c>
      <c r="BR1914" s="24">
        <v>0</v>
      </c>
      <c r="BS1914" s="24">
        <v>0</v>
      </c>
      <c r="BT1914" s="24">
        <v>0</v>
      </c>
      <c r="BU1914" s="24">
        <v>0</v>
      </c>
      <c r="BV1914" s="24">
        <v>0</v>
      </c>
      <c r="BW1914" s="24">
        <v>0</v>
      </c>
      <c r="BX1914" s="24">
        <v>0</v>
      </c>
      <c r="BY1914" s="24">
        <v>0</v>
      </c>
      <c r="BZ1914" s="24">
        <v>0</v>
      </c>
      <c r="CB1914" s="24">
        <v>0</v>
      </c>
      <c r="CC1914" s="24">
        <v>0</v>
      </c>
      <c r="CD1914" s="24">
        <v>95</v>
      </c>
      <c r="CE1914" s="24">
        <v>95</v>
      </c>
      <c r="CF1914" s="24">
        <v>90</v>
      </c>
      <c r="CG1914" s="24">
        <v>95</v>
      </c>
      <c r="CH1914" s="24">
        <v>95</v>
      </c>
      <c r="CI1914" s="24">
        <v>95</v>
      </c>
      <c r="CO1914" s="34">
        <f t="shared" si="129"/>
        <v>375642</v>
      </c>
    </row>
    <row r="1915" spans="1:93" ht="15" hidden="1">
      <c r="A1915" s="23" t="s">
        <v>189</v>
      </c>
      <c r="B1915" s="52">
        <v>42293</v>
      </c>
      <c r="C1915" s="25" t="str">
        <f t="shared" si="128"/>
        <v/>
      </c>
      <c r="G1915" s="24">
        <f t="shared" si="130"/>
        <v>45</v>
      </c>
      <c r="H1915" s="24">
        <v>381159</v>
      </c>
      <c r="I1915" s="24" t="str">
        <f t="shared" si="131"/>
        <v/>
      </c>
      <c r="K1915" s="24">
        <f>IF(J1915&gt;900,_xlfn.XLOOKUP(ROUND(J1915,0),'CM-VL-G-C-GL-B-T-ClassRimThickn'!$B$1:$B$112,'CM-VL-G-C-GL-B-T-ClassRimThickn'!$C$1:$C$112,0,1,1),J1915)</f>
        <v>0</v>
      </c>
      <c r="L1915" s="24">
        <v>75</v>
      </c>
      <c r="M1915" s="24">
        <f>IF(L1915&gt;900,_xlfn.XLOOKUP(ROUND(L1915,0),'CM-VL-G-C-GL-B-T-ClassRimThickn'!$B$1:$B$112,'CM-VL-G-C-GL-B-T-ClassRimThickn'!$C$1:$C$112,0,1,1),L1915)</f>
        <v>75</v>
      </c>
      <c r="N1915" s="24">
        <v>75</v>
      </c>
      <c r="O1915" s="24">
        <f>IF(N1915&gt;900,_xlfn.XLOOKUP(ROUND(N1915,0),'CM-VL-G-C-GL-B-T-ClassRimThickn'!$B$1:$B$112,'CM-VL-G-C-GL-B-T-ClassRimThickn'!$C$1:$C$112,0,1,1),N1915)</f>
        <v>75</v>
      </c>
      <c r="P1915" s="24">
        <v>73</v>
      </c>
      <c r="Q1915" s="24">
        <f>IF(P1915&gt;900,_xlfn.XLOOKUP(ROUND(P1915,0),'CM-VL-G-C-GL-B-T-ClassRimThickn'!$B$1:$B$112,'CM-VL-G-C-GL-B-T-ClassRimThickn'!$C$1:$C$112,0,1,1),P1915)</f>
        <v>73</v>
      </c>
      <c r="S1915" s="24">
        <f>IF(R1915&gt;900,_xlfn.XLOOKUP(ROUND(R1915,0),'CM-VL-G-C-GL-B-T-ClassRimThickn'!$B$1:$B$112,'CM-VL-G-C-GL-B-T-ClassRimThickn'!$C$1:$C$112,0,1,1),R1915)</f>
        <v>0</v>
      </c>
      <c r="T1915" s="24">
        <v>73</v>
      </c>
      <c r="U1915" s="24">
        <f>IF(T1915&gt;900,_xlfn.XLOOKUP(ROUND(T1915,0),'CM-VL-G-C-GL-B-T-ClassRimThickn'!$B$1:$B$112,'CM-VL-G-C-GL-B-T-ClassRimThickn'!$C$1:$C$112,0,1,1),T1915)</f>
        <v>73</v>
      </c>
      <c r="V1915" s="24">
        <v>76</v>
      </c>
      <c r="W1915" s="24">
        <f>IF(V1915&gt;900,_xlfn.XLOOKUP(ROUND(V1915,0),'CM-VL-G-C-GL-B-T-ClassRimThickn'!$B$1:$B$112,'CM-VL-G-C-GL-B-T-ClassRimThickn'!$C$1:$C$112,0,1,1),V1915)</f>
        <v>76</v>
      </c>
      <c r="X1915" s="24">
        <v>75</v>
      </c>
      <c r="Y1915" s="24">
        <f>IF(X1915&gt;900,_xlfn.XLOOKUP(ROUND(X1915,0),'CM-VL-G-C-GL-B-T-ClassRimThickn'!$B$1:$B$112,'CM-VL-G-C-GL-B-T-ClassRimThickn'!$C$1:$C$112,0,1,1),X1915)</f>
        <v>75</v>
      </c>
      <c r="Z1915" s="24">
        <v>75</v>
      </c>
      <c r="AA1915" s="24">
        <f>IF(Z1915&gt;900,_xlfn.XLOOKUP(ROUND(Z1915,0),'CM-VL-G-C-GL-B-T-ClassRimThickn'!$B$1:$B$112,'CM-VL-G-C-GL-B-T-ClassRimThickn'!$C$1:$C$112,0,1,1),Z1915)</f>
        <v>75</v>
      </c>
      <c r="AB1915" s="24">
        <v>73</v>
      </c>
      <c r="AC1915" s="24">
        <f>IF(AB1915&gt;900,_xlfn.XLOOKUP(ROUND(AB1915,0),'CM-VL-G-C-GL-B-T-ClassRimThickn'!$B$1:$B$112,'CM-VL-G-C-GL-B-T-ClassRimThickn'!$C$1:$C$112,0,1,1),AB1915)</f>
        <v>73</v>
      </c>
      <c r="AD1915" s="24">
        <v>74</v>
      </c>
      <c r="AE1915" s="24">
        <f>IF(AD1915&gt;900,_xlfn.XLOOKUP(ROUND(AD1915,0),'CM-VL-G-C-GL-B-T-ClassRimThickn'!$B$1:$B$112,'CM-VL-G-C-GL-B-T-ClassRimThickn'!$C$1:$C$112,0,1,1),AD1915)</f>
        <v>74</v>
      </c>
      <c r="AF1915" s="24">
        <v>73</v>
      </c>
      <c r="AG1915" s="24">
        <f>IF(AF1915&gt;900,_xlfn.XLOOKUP(ROUND(AF1915,0),'CM-VL-G-C-GL-B-T-ClassRimThickn'!$B$1:$B$112,'CM-VL-G-C-GL-B-T-ClassRimThickn'!$C$1:$C$112,0,1,1),AF1915)</f>
        <v>73</v>
      </c>
      <c r="AH1915" s="24">
        <v>31</v>
      </c>
      <c r="AI1915" s="24">
        <v>31</v>
      </c>
      <c r="AJ1915" s="24">
        <v>30.5</v>
      </c>
      <c r="AK1915" s="24">
        <v>32</v>
      </c>
      <c r="AL1915" s="24">
        <v>30.5</v>
      </c>
      <c r="AM1915" s="24">
        <v>31</v>
      </c>
      <c r="AN1915" s="24">
        <v>31</v>
      </c>
      <c r="AO1915" s="24">
        <v>31</v>
      </c>
      <c r="AP1915" s="24">
        <v>30.5</v>
      </c>
      <c r="AQ1915" s="24">
        <v>31</v>
      </c>
      <c r="AR1915" s="24">
        <v>31.5</v>
      </c>
      <c r="AS1915" s="24">
        <v>31</v>
      </c>
      <c r="AT1915" s="24">
        <v>29</v>
      </c>
      <c r="AU1915" s="24">
        <v>29</v>
      </c>
      <c r="AV1915" s="24">
        <v>29</v>
      </c>
      <c r="AW1915" s="24">
        <v>28.5</v>
      </c>
      <c r="AX1915" s="24">
        <v>29</v>
      </c>
      <c r="AY1915" s="24">
        <v>29</v>
      </c>
      <c r="AZ1915" s="24">
        <v>29</v>
      </c>
      <c r="BA1915" s="24">
        <v>28</v>
      </c>
      <c r="BB1915" s="24">
        <v>28.5</v>
      </c>
      <c r="BC1915" s="24">
        <v>29.5</v>
      </c>
      <c r="BD1915" s="24">
        <v>29</v>
      </c>
      <c r="BE1915" s="24">
        <v>29</v>
      </c>
      <c r="BF1915" s="24">
        <v>0.5</v>
      </c>
      <c r="BG1915" s="24">
        <v>0</v>
      </c>
      <c r="BH1915" s="24">
        <v>0</v>
      </c>
      <c r="BI1915" s="24">
        <v>0</v>
      </c>
      <c r="BJ1915" s="24">
        <v>0</v>
      </c>
      <c r="BL1915" s="24">
        <v>0.5</v>
      </c>
      <c r="BM1915" s="24">
        <v>0</v>
      </c>
      <c r="BN1915" s="24">
        <v>0</v>
      </c>
      <c r="BO1915" s="24">
        <v>0</v>
      </c>
      <c r="BP1915" s="24">
        <v>0</v>
      </c>
      <c r="BQ1915" s="24">
        <v>0</v>
      </c>
      <c r="BR1915" s="24">
        <v>0</v>
      </c>
      <c r="BS1915" s="24">
        <v>0</v>
      </c>
      <c r="BT1915" s="24">
        <v>0</v>
      </c>
      <c r="BU1915" s="24">
        <v>0</v>
      </c>
      <c r="BV1915" s="24">
        <v>0</v>
      </c>
      <c r="BW1915" s="24">
        <v>0</v>
      </c>
      <c r="BX1915" s="24">
        <v>0</v>
      </c>
      <c r="BY1915" s="24">
        <v>0</v>
      </c>
      <c r="BZ1915" s="24">
        <v>0</v>
      </c>
      <c r="CB1915" s="24">
        <v>0</v>
      </c>
      <c r="CC1915" s="24">
        <v>0</v>
      </c>
      <c r="CD1915" s="24">
        <v>95</v>
      </c>
      <c r="CE1915" s="24">
        <v>101</v>
      </c>
      <c r="CF1915" s="24">
        <v>97</v>
      </c>
      <c r="CG1915" s="24">
        <v>92</v>
      </c>
      <c r="CH1915" s="24">
        <v>92</v>
      </c>
      <c r="CI1915" s="24">
        <v>98</v>
      </c>
      <c r="CO1915" s="34">
        <f t="shared" si="129"/>
        <v>381159</v>
      </c>
    </row>
    <row r="1916" spans="1:93" ht="15" hidden="1">
      <c r="A1916" s="23" t="s">
        <v>189</v>
      </c>
      <c r="B1916" s="52">
        <v>42331</v>
      </c>
      <c r="C1916" s="25" t="str">
        <f t="shared" si="128"/>
        <v/>
      </c>
      <c r="G1916" s="24">
        <f t="shared" si="130"/>
        <v>38</v>
      </c>
      <c r="H1916" s="24">
        <v>386271</v>
      </c>
      <c r="I1916" s="24" t="str">
        <f t="shared" si="131"/>
        <v/>
      </c>
      <c r="K1916" s="24">
        <f>IF(J1916&gt;900,_xlfn.XLOOKUP(ROUND(J1916,0),'CM-VL-G-C-GL-B-T-ClassRimThickn'!$B$1:$B$112,'CM-VL-G-C-GL-B-T-ClassRimThickn'!$C$1:$C$112,0,1,1),J1916)</f>
        <v>0</v>
      </c>
      <c r="L1916" s="24">
        <v>74</v>
      </c>
      <c r="M1916" s="24">
        <f>IF(L1916&gt;900,_xlfn.XLOOKUP(ROUND(L1916,0),'CM-VL-G-C-GL-B-T-ClassRimThickn'!$B$1:$B$112,'CM-VL-G-C-GL-B-T-ClassRimThickn'!$C$1:$C$112,0,1,1),L1916)</f>
        <v>74</v>
      </c>
      <c r="N1916" s="24">
        <v>75</v>
      </c>
      <c r="O1916" s="24">
        <f>IF(N1916&gt;900,_xlfn.XLOOKUP(ROUND(N1916,0),'CM-VL-G-C-GL-B-T-ClassRimThickn'!$B$1:$B$112,'CM-VL-G-C-GL-B-T-ClassRimThickn'!$C$1:$C$112,0,1,1),N1916)</f>
        <v>75</v>
      </c>
      <c r="P1916" s="24">
        <v>73</v>
      </c>
      <c r="Q1916" s="24">
        <f>IF(P1916&gt;900,_xlfn.XLOOKUP(ROUND(P1916,0),'CM-VL-G-C-GL-B-T-ClassRimThickn'!$B$1:$B$112,'CM-VL-G-C-GL-B-T-ClassRimThickn'!$C$1:$C$112,0,1,1),P1916)</f>
        <v>73</v>
      </c>
      <c r="S1916" s="24">
        <f>IF(R1916&gt;900,_xlfn.XLOOKUP(ROUND(R1916,0),'CM-VL-G-C-GL-B-T-ClassRimThickn'!$B$1:$B$112,'CM-VL-G-C-GL-B-T-ClassRimThickn'!$C$1:$C$112,0,1,1),R1916)</f>
        <v>0</v>
      </c>
      <c r="T1916" s="24">
        <v>73</v>
      </c>
      <c r="U1916" s="24">
        <f>IF(T1916&gt;900,_xlfn.XLOOKUP(ROUND(T1916,0),'CM-VL-G-C-GL-B-T-ClassRimThickn'!$B$1:$B$112,'CM-VL-G-C-GL-B-T-ClassRimThickn'!$C$1:$C$112,0,1,1),T1916)</f>
        <v>73</v>
      </c>
      <c r="V1916" s="24">
        <v>75</v>
      </c>
      <c r="W1916" s="24">
        <f>IF(V1916&gt;900,_xlfn.XLOOKUP(ROUND(V1916,0),'CM-VL-G-C-GL-B-T-ClassRimThickn'!$B$1:$B$112,'CM-VL-G-C-GL-B-T-ClassRimThickn'!$C$1:$C$112,0,1,1),V1916)</f>
        <v>75</v>
      </c>
      <c r="X1916" s="24">
        <v>74.5</v>
      </c>
      <c r="Y1916" s="24">
        <f>IF(X1916&gt;900,_xlfn.XLOOKUP(ROUND(X1916,0),'CM-VL-G-C-GL-B-T-ClassRimThickn'!$B$1:$B$112,'CM-VL-G-C-GL-B-T-ClassRimThickn'!$C$1:$C$112,0,1,1),X1916)</f>
        <v>74.5</v>
      </c>
      <c r="Z1916" s="24">
        <v>75</v>
      </c>
      <c r="AA1916" s="24">
        <f>IF(Z1916&gt;900,_xlfn.XLOOKUP(ROUND(Z1916,0),'CM-VL-G-C-GL-B-T-ClassRimThickn'!$B$1:$B$112,'CM-VL-G-C-GL-B-T-ClassRimThickn'!$C$1:$C$112,0,1,1),Z1916)</f>
        <v>75</v>
      </c>
      <c r="AB1916" s="24">
        <v>73</v>
      </c>
      <c r="AC1916" s="24">
        <f>IF(AB1916&gt;900,_xlfn.XLOOKUP(ROUND(AB1916,0),'CM-VL-G-C-GL-B-T-ClassRimThickn'!$B$1:$B$112,'CM-VL-G-C-GL-B-T-ClassRimThickn'!$C$1:$C$112,0,1,1),AB1916)</f>
        <v>73</v>
      </c>
      <c r="AD1916" s="24">
        <v>73</v>
      </c>
      <c r="AE1916" s="24">
        <f>IF(AD1916&gt;900,_xlfn.XLOOKUP(ROUND(AD1916,0),'CM-VL-G-C-GL-B-T-ClassRimThickn'!$B$1:$B$112,'CM-VL-G-C-GL-B-T-ClassRimThickn'!$C$1:$C$112,0,1,1),AD1916)</f>
        <v>73</v>
      </c>
      <c r="AF1916" s="24">
        <v>73</v>
      </c>
      <c r="AG1916" s="24">
        <f>IF(AF1916&gt;900,_xlfn.XLOOKUP(ROUND(AF1916,0),'CM-VL-G-C-GL-B-T-ClassRimThickn'!$B$1:$B$112,'CM-VL-G-C-GL-B-T-ClassRimThickn'!$C$1:$C$112,0,1,1),AF1916)</f>
        <v>73</v>
      </c>
      <c r="AH1916" s="24">
        <v>31</v>
      </c>
      <c r="AI1916" s="24">
        <v>31</v>
      </c>
      <c r="AJ1916" s="24">
        <v>30.5</v>
      </c>
      <c r="AK1916" s="24">
        <v>30</v>
      </c>
      <c r="AL1916" s="24">
        <v>30</v>
      </c>
      <c r="AM1916" s="24">
        <v>30.5</v>
      </c>
      <c r="AN1916" s="24">
        <v>32</v>
      </c>
      <c r="AO1916" s="24">
        <v>31</v>
      </c>
      <c r="AP1916" s="24">
        <v>30.5</v>
      </c>
      <c r="AQ1916" s="24">
        <v>31</v>
      </c>
      <c r="AR1916" s="24">
        <v>31.5</v>
      </c>
      <c r="AS1916" s="24">
        <v>32</v>
      </c>
      <c r="AT1916" s="24">
        <v>29</v>
      </c>
      <c r="AU1916" s="24">
        <v>29</v>
      </c>
      <c r="AV1916" s="24">
        <v>30</v>
      </c>
      <c r="AW1916" s="24">
        <v>29</v>
      </c>
      <c r="AX1916" s="24">
        <v>29</v>
      </c>
      <c r="AY1916" s="24">
        <v>29</v>
      </c>
      <c r="AZ1916" s="24">
        <v>29</v>
      </c>
      <c r="BA1916" s="24">
        <v>29</v>
      </c>
      <c r="BB1916" s="24">
        <v>28.5</v>
      </c>
      <c r="BC1916" s="24">
        <v>29</v>
      </c>
      <c r="BD1916" s="24">
        <v>30</v>
      </c>
      <c r="BE1916" s="24">
        <v>29</v>
      </c>
      <c r="BF1916" s="24">
        <v>0</v>
      </c>
      <c r="BG1916" s="24">
        <v>0</v>
      </c>
      <c r="BH1916" s="24">
        <v>0</v>
      </c>
      <c r="BI1916" s="24">
        <v>0</v>
      </c>
      <c r="BJ1916" s="24">
        <v>0</v>
      </c>
      <c r="BL1916" s="24">
        <v>0.5</v>
      </c>
      <c r="BM1916" s="24">
        <v>0</v>
      </c>
      <c r="BN1916" s="24">
        <v>0.5</v>
      </c>
      <c r="BO1916" s="24">
        <v>0</v>
      </c>
      <c r="BP1916" s="24">
        <v>0</v>
      </c>
      <c r="BQ1916" s="24">
        <v>0</v>
      </c>
      <c r="BR1916" s="24">
        <v>0</v>
      </c>
      <c r="BS1916" s="24">
        <v>0</v>
      </c>
      <c r="BT1916" s="24">
        <v>0</v>
      </c>
      <c r="BU1916" s="24">
        <v>0</v>
      </c>
      <c r="BV1916" s="24">
        <v>0</v>
      </c>
      <c r="BW1916" s="24">
        <v>0</v>
      </c>
      <c r="BX1916" s="24">
        <v>0</v>
      </c>
      <c r="BY1916" s="24">
        <v>0</v>
      </c>
      <c r="BZ1916" s="24">
        <v>0</v>
      </c>
      <c r="CB1916" s="24">
        <v>0</v>
      </c>
      <c r="CC1916" s="24">
        <v>0</v>
      </c>
      <c r="CD1916" s="24">
        <v>100</v>
      </c>
      <c r="CE1916" s="24">
        <v>99</v>
      </c>
      <c r="CF1916" s="24">
        <v>97</v>
      </c>
      <c r="CG1916" s="24">
        <v>93</v>
      </c>
      <c r="CH1916" s="24">
        <v>94</v>
      </c>
      <c r="CI1916" s="24">
        <v>97</v>
      </c>
      <c r="CO1916" s="34">
        <f t="shared" si="129"/>
        <v>386271</v>
      </c>
    </row>
    <row r="1917" spans="1:93" ht="15" hidden="1">
      <c r="A1917" s="23" t="s">
        <v>189</v>
      </c>
      <c r="B1917" s="52">
        <v>42383</v>
      </c>
      <c r="C1917" s="25" t="str">
        <f t="shared" si="128"/>
        <v/>
      </c>
      <c r="G1917" s="24">
        <f t="shared" si="130"/>
        <v>52</v>
      </c>
      <c r="H1917" s="27">
        <v>389096</v>
      </c>
      <c r="I1917" s="24" t="str">
        <f t="shared" si="131"/>
        <v/>
      </c>
      <c r="K1917" s="24">
        <f>IF(J1917&gt;900,_xlfn.XLOOKUP(ROUND(J1917,0),'CM-VL-G-C-GL-B-T-ClassRimThickn'!$B$1:$B$112,'CM-VL-G-C-GL-B-T-ClassRimThickn'!$C$1:$C$112,0,1,1),J1917)</f>
        <v>0</v>
      </c>
      <c r="L1917" s="24">
        <v>76</v>
      </c>
      <c r="M1917" s="24">
        <f>IF(L1917&gt;900,_xlfn.XLOOKUP(ROUND(L1917,0),'CM-VL-G-C-GL-B-T-ClassRimThickn'!$B$1:$B$112,'CM-VL-G-C-GL-B-T-ClassRimThickn'!$C$1:$C$112,0,1,1),L1917)</f>
        <v>76</v>
      </c>
      <c r="N1917" s="24">
        <v>75</v>
      </c>
      <c r="O1917" s="24">
        <f>IF(N1917&gt;900,_xlfn.XLOOKUP(ROUND(N1917,0),'CM-VL-G-C-GL-B-T-ClassRimThickn'!$B$1:$B$112,'CM-VL-G-C-GL-B-T-ClassRimThickn'!$C$1:$C$112,0,1,1),N1917)</f>
        <v>75</v>
      </c>
      <c r="P1917" s="24">
        <v>74</v>
      </c>
      <c r="Q1917" s="24">
        <f>IF(P1917&gt;900,_xlfn.XLOOKUP(ROUND(P1917,0),'CM-VL-G-C-GL-B-T-ClassRimThickn'!$B$1:$B$112,'CM-VL-G-C-GL-B-T-ClassRimThickn'!$C$1:$C$112,0,1,1),P1917)</f>
        <v>74</v>
      </c>
      <c r="S1917" s="24">
        <f>IF(R1917&gt;900,_xlfn.XLOOKUP(ROUND(R1917,0),'CM-VL-G-C-GL-B-T-ClassRimThickn'!$B$1:$B$112,'CM-VL-G-C-GL-B-T-ClassRimThickn'!$C$1:$C$112,0,1,1),R1917)</f>
        <v>0</v>
      </c>
      <c r="T1917" s="24">
        <v>73</v>
      </c>
      <c r="U1917" s="24">
        <f>IF(T1917&gt;900,_xlfn.XLOOKUP(ROUND(T1917,0),'CM-VL-G-C-GL-B-T-ClassRimThickn'!$B$1:$B$112,'CM-VL-G-C-GL-B-T-ClassRimThickn'!$C$1:$C$112,0,1,1),T1917)</f>
        <v>73</v>
      </c>
      <c r="V1917" s="24">
        <v>76</v>
      </c>
      <c r="W1917" s="24">
        <f>IF(V1917&gt;900,_xlfn.XLOOKUP(ROUND(V1917,0),'CM-VL-G-C-GL-B-T-ClassRimThickn'!$B$1:$B$112,'CM-VL-G-C-GL-B-T-ClassRimThickn'!$C$1:$C$112,0,1,1),V1917)</f>
        <v>76</v>
      </c>
      <c r="X1917" s="24">
        <v>76</v>
      </c>
      <c r="Y1917" s="24">
        <f>IF(X1917&gt;900,_xlfn.XLOOKUP(ROUND(X1917,0),'CM-VL-G-C-GL-B-T-ClassRimThickn'!$B$1:$B$112,'CM-VL-G-C-GL-B-T-ClassRimThickn'!$C$1:$C$112,0,1,1),X1917)</f>
        <v>76</v>
      </c>
      <c r="Z1917" s="24">
        <v>75</v>
      </c>
      <c r="AA1917" s="24">
        <f>IF(Z1917&gt;900,_xlfn.XLOOKUP(ROUND(Z1917,0),'CM-VL-G-C-GL-B-T-ClassRimThickn'!$B$1:$B$112,'CM-VL-G-C-GL-B-T-ClassRimThickn'!$C$1:$C$112,0,1,1),Z1917)</f>
        <v>75</v>
      </c>
      <c r="AB1917" s="24">
        <v>74</v>
      </c>
      <c r="AC1917" s="24">
        <f>IF(AB1917&gt;900,_xlfn.XLOOKUP(ROUND(AB1917,0),'CM-VL-G-C-GL-B-T-ClassRimThickn'!$B$1:$B$112,'CM-VL-G-C-GL-B-T-ClassRimThickn'!$C$1:$C$112,0,1,1),AB1917)</f>
        <v>74</v>
      </c>
      <c r="AD1917" s="24">
        <v>74</v>
      </c>
      <c r="AE1917" s="24">
        <f>IF(AD1917&gt;900,_xlfn.XLOOKUP(ROUND(AD1917,0),'CM-VL-G-C-GL-B-T-ClassRimThickn'!$B$1:$B$112,'CM-VL-G-C-GL-B-T-ClassRimThickn'!$C$1:$C$112,0,1,1),AD1917)</f>
        <v>74</v>
      </c>
      <c r="AF1917" s="24">
        <v>74</v>
      </c>
      <c r="AG1917" s="24">
        <f>IF(AF1917&gt;900,_xlfn.XLOOKUP(ROUND(AF1917,0),'CM-VL-G-C-GL-B-T-ClassRimThickn'!$B$1:$B$112,'CM-VL-G-C-GL-B-T-ClassRimThickn'!$C$1:$C$112,0,1,1),AF1917)</f>
        <v>74</v>
      </c>
      <c r="AH1917" s="24">
        <v>30</v>
      </c>
      <c r="AI1917" s="24">
        <v>30</v>
      </c>
      <c r="AJ1917" s="24">
        <v>30</v>
      </c>
      <c r="AK1917" s="24">
        <v>30</v>
      </c>
      <c r="AL1917" s="24">
        <v>30</v>
      </c>
      <c r="AM1917" s="24">
        <v>30</v>
      </c>
      <c r="AN1917" s="24">
        <v>30</v>
      </c>
      <c r="AO1917" s="24">
        <v>30.5</v>
      </c>
      <c r="AP1917" s="24">
        <v>30</v>
      </c>
      <c r="AQ1917" s="24">
        <v>30</v>
      </c>
      <c r="AR1917" s="24">
        <v>30</v>
      </c>
      <c r="AS1917" s="24">
        <v>30</v>
      </c>
      <c r="AT1917" s="24">
        <v>29</v>
      </c>
      <c r="AU1917" s="24">
        <v>29</v>
      </c>
      <c r="AV1917" s="24">
        <v>29.5</v>
      </c>
      <c r="AW1917" s="24">
        <v>29</v>
      </c>
      <c r="AX1917" s="24">
        <v>29</v>
      </c>
      <c r="AY1917" s="24">
        <v>29</v>
      </c>
      <c r="AZ1917" s="24">
        <v>29</v>
      </c>
      <c r="BA1917" s="24">
        <v>29</v>
      </c>
      <c r="BB1917" s="24">
        <v>29</v>
      </c>
      <c r="BC1917" s="24">
        <v>29</v>
      </c>
      <c r="BD1917" s="24">
        <v>29</v>
      </c>
      <c r="BE1917" s="24">
        <v>29</v>
      </c>
      <c r="BF1917" s="24">
        <v>0.5</v>
      </c>
      <c r="BG1917" s="24">
        <v>0</v>
      </c>
      <c r="BH1917" s="24">
        <v>0.5</v>
      </c>
      <c r="BI1917" s="24">
        <v>0.5</v>
      </c>
      <c r="BJ1917" s="24">
        <v>0.5</v>
      </c>
      <c r="BL1917" s="24">
        <v>0.5</v>
      </c>
      <c r="BM1917" s="24">
        <v>0</v>
      </c>
      <c r="BN1917" s="24">
        <v>0.5</v>
      </c>
      <c r="BO1917" s="24">
        <v>0.5</v>
      </c>
      <c r="BP1917" s="24">
        <v>0.5</v>
      </c>
      <c r="BQ1917" s="24">
        <v>0.5</v>
      </c>
      <c r="BR1917" s="24">
        <v>0</v>
      </c>
      <c r="BS1917" s="24">
        <v>0</v>
      </c>
      <c r="BT1917" s="24">
        <v>0</v>
      </c>
      <c r="BU1917" s="24">
        <v>0</v>
      </c>
      <c r="BV1917" s="24">
        <v>0</v>
      </c>
      <c r="BW1917" s="24">
        <v>0</v>
      </c>
      <c r="BX1917" s="24">
        <v>0</v>
      </c>
      <c r="BY1917" s="24">
        <v>0</v>
      </c>
      <c r="BZ1917" s="24">
        <v>0</v>
      </c>
      <c r="CB1917" s="24">
        <v>0</v>
      </c>
      <c r="CC1917" s="24">
        <v>0</v>
      </c>
      <c r="CD1917" s="24">
        <v>95</v>
      </c>
      <c r="CE1917" s="24">
        <v>95</v>
      </c>
      <c r="CF1917" s="24">
        <v>95</v>
      </c>
      <c r="CG1917" s="24">
        <v>95</v>
      </c>
      <c r="CH1917" s="24">
        <v>95</v>
      </c>
      <c r="CI1917" s="24">
        <v>100</v>
      </c>
      <c r="CO1917" s="34">
        <f t="shared" si="129"/>
        <v>389096</v>
      </c>
    </row>
    <row r="1918" spans="1:93" ht="15" hidden="1">
      <c r="A1918" s="23" t="s">
        <v>189</v>
      </c>
      <c r="B1918" s="52">
        <v>42425</v>
      </c>
      <c r="C1918" s="25" t="str">
        <f t="shared" si="128"/>
        <v/>
      </c>
      <c r="G1918" s="24">
        <f t="shared" si="130"/>
        <v>42</v>
      </c>
      <c r="H1918" s="27">
        <v>396221</v>
      </c>
      <c r="I1918" s="24" t="str">
        <f t="shared" si="131"/>
        <v/>
      </c>
      <c r="K1918" s="24">
        <f>IF(J1918&gt;900,_xlfn.XLOOKUP(ROUND(J1918,0),'CM-VL-G-C-GL-B-T-ClassRimThickn'!$B$1:$B$112,'CM-VL-G-C-GL-B-T-ClassRimThickn'!$C$1:$C$112,0,1,1),J1918)</f>
        <v>0</v>
      </c>
      <c r="L1918" s="24">
        <v>74.5</v>
      </c>
      <c r="M1918" s="24">
        <f>IF(L1918&gt;900,_xlfn.XLOOKUP(ROUND(L1918,0),'CM-VL-G-C-GL-B-T-ClassRimThickn'!$B$1:$B$112,'CM-VL-G-C-GL-B-T-ClassRimThickn'!$C$1:$C$112,0,1,1),L1918)</f>
        <v>74.5</v>
      </c>
      <c r="N1918" s="24">
        <v>74.5</v>
      </c>
      <c r="O1918" s="24">
        <f>IF(N1918&gt;900,_xlfn.XLOOKUP(ROUND(N1918,0),'CM-VL-G-C-GL-B-T-ClassRimThickn'!$B$1:$B$112,'CM-VL-G-C-GL-B-T-ClassRimThickn'!$C$1:$C$112,0,1,1),N1918)</f>
        <v>74.5</v>
      </c>
      <c r="P1918" s="24">
        <v>73</v>
      </c>
      <c r="Q1918" s="24">
        <f>IF(P1918&gt;900,_xlfn.XLOOKUP(ROUND(P1918,0),'CM-VL-G-C-GL-B-T-ClassRimThickn'!$B$1:$B$112,'CM-VL-G-C-GL-B-T-ClassRimThickn'!$C$1:$C$112,0,1,1),P1918)</f>
        <v>73</v>
      </c>
      <c r="S1918" s="24">
        <f>IF(R1918&gt;900,_xlfn.XLOOKUP(ROUND(R1918,0),'CM-VL-G-C-GL-B-T-ClassRimThickn'!$B$1:$B$112,'CM-VL-G-C-GL-B-T-ClassRimThickn'!$C$1:$C$112,0,1,1),R1918)</f>
        <v>0</v>
      </c>
      <c r="T1918" s="24">
        <v>72.5</v>
      </c>
      <c r="U1918" s="24">
        <f>IF(T1918&gt;900,_xlfn.XLOOKUP(ROUND(T1918,0),'CM-VL-G-C-GL-B-T-ClassRimThickn'!$B$1:$B$112,'CM-VL-G-C-GL-B-T-ClassRimThickn'!$C$1:$C$112,0,1,1),T1918)</f>
        <v>72.5</v>
      </c>
      <c r="V1918" s="24">
        <v>75</v>
      </c>
      <c r="W1918" s="24">
        <f>IF(V1918&gt;900,_xlfn.XLOOKUP(ROUND(V1918,0),'CM-VL-G-C-GL-B-T-ClassRimThickn'!$B$1:$B$112,'CM-VL-G-C-GL-B-T-ClassRimThickn'!$C$1:$C$112,0,1,1),V1918)</f>
        <v>75</v>
      </c>
      <c r="X1918" s="24">
        <v>74</v>
      </c>
      <c r="Y1918" s="24">
        <f>IF(X1918&gt;900,_xlfn.XLOOKUP(ROUND(X1918,0),'CM-VL-G-C-GL-B-T-ClassRimThickn'!$B$1:$B$112,'CM-VL-G-C-GL-B-T-ClassRimThickn'!$C$1:$C$112,0,1,1),X1918)</f>
        <v>74</v>
      </c>
      <c r="Z1918" s="24">
        <v>75</v>
      </c>
      <c r="AA1918" s="24">
        <f>IF(Z1918&gt;900,_xlfn.XLOOKUP(ROUND(Z1918,0),'CM-VL-G-C-GL-B-T-ClassRimThickn'!$B$1:$B$112,'CM-VL-G-C-GL-B-T-ClassRimThickn'!$C$1:$C$112,0,1,1),Z1918)</f>
        <v>75</v>
      </c>
      <c r="AB1918" s="24">
        <v>73.5</v>
      </c>
      <c r="AC1918" s="24">
        <f>IF(AB1918&gt;900,_xlfn.XLOOKUP(ROUND(AB1918,0),'CM-VL-G-C-GL-B-T-ClassRimThickn'!$B$1:$B$112,'CM-VL-G-C-GL-B-T-ClassRimThickn'!$C$1:$C$112,0,1,1),AB1918)</f>
        <v>73.5</v>
      </c>
      <c r="AD1918" s="24">
        <v>73</v>
      </c>
      <c r="AE1918" s="24">
        <f>IF(AD1918&gt;900,_xlfn.XLOOKUP(ROUND(AD1918,0),'CM-VL-G-C-GL-B-T-ClassRimThickn'!$B$1:$B$112,'CM-VL-G-C-GL-B-T-ClassRimThickn'!$C$1:$C$112,0,1,1),AD1918)</f>
        <v>73</v>
      </c>
      <c r="AF1918" s="24">
        <v>72.5</v>
      </c>
      <c r="AG1918" s="24">
        <f>IF(AF1918&gt;900,_xlfn.XLOOKUP(ROUND(AF1918,0),'CM-VL-G-C-GL-B-T-ClassRimThickn'!$B$1:$B$112,'CM-VL-G-C-GL-B-T-ClassRimThickn'!$C$1:$C$112,0,1,1),AF1918)</f>
        <v>72.5</v>
      </c>
      <c r="AH1918" s="24">
        <v>30</v>
      </c>
      <c r="AI1918" s="24">
        <v>30</v>
      </c>
      <c r="AJ1918" s="24">
        <v>30.5</v>
      </c>
      <c r="AK1918" s="24">
        <v>30</v>
      </c>
      <c r="AL1918" s="24">
        <v>29.5</v>
      </c>
      <c r="AM1918" s="24">
        <v>30</v>
      </c>
      <c r="AN1918" s="24">
        <v>30</v>
      </c>
      <c r="AO1918" s="24">
        <v>31</v>
      </c>
      <c r="AP1918" s="24">
        <v>31</v>
      </c>
      <c r="AQ1918" s="24">
        <v>31</v>
      </c>
      <c r="AR1918" s="24">
        <v>31</v>
      </c>
      <c r="AS1918" s="24">
        <v>29</v>
      </c>
      <c r="AT1918" s="24">
        <v>29.5</v>
      </c>
      <c r="AU1918" s="24">
        <v>29</v>
      </c>
      <c r="AV1918" s="24">
        <v>29.5</v>
      </c>
      <c r="AW1918" s="24">
        <v>29</v>
      </c>
      <c r="AX1918" s="24">
        <v>29</v>
      </c>
      <c r="AY1918" s="24">
        <v>30</v>
      </c>
      <c r="AZ1918" s="24">
        <v>29</v>
      </c>
      <c r="BA1918" s="24">
        <v>29</v>
      </c>
      <c r="BB1918" s="24">
        <v>28.5</v>
      </c>
      <c r="BC1918" s="24">
        <v>29</v>
      </c>
      <c r="BD1918" s="24">
        <v>29</v>
      </c>
      <c r="BE1918" s="24">
        <v>29</v>
      </c>
      <c r="BF1918" s="24">
        <v>0</v>
      </c>
      <c r="BG1918" s="24">
        <v>0</v>
      </c>
      <c r="BH1918" s="24">
        <v>0</v>
      </c>
      <c r="BI1918" s="24">
        <v>0</v>
      </c>
      <c r="BJ1918" s="24">
        <v>0</v>
      </c>
      <c r="BL1918" s="24">
        <v>0</v>
      </c>
      <c r="BM1918" s="24">
        <v>0</v>
      </c>
      <c r="BN1918" s="24">
        <v>0</v>
      </c>
      <c r="BO1918" s="24">
        <v>0</v>
      </c>
      <c r="BP1918" s="24">
        <v>0</v>
      </c>
      <c r="BQ1918" s="24">
        <v>0</v>
      </c>
      <c r="BR1918" s="24">
        <v>0</v>
      </c>
      <c r="BS1918" s="24">
        <v>0</v>
      </c>
      <c r="BT1918" s="24">
        <v>0</v>
      </c>
      <c r="BU1918" s="24">
        <v>0</v>
      </c>
      <c r="BV1918" s="24">
        <v>0</v>
      </c>
      <c r="BW1918" s="24">
        <v>0</v>
      </c>
      <c r="BX1918" s="24">
        <v>0</v>
      </c>
      <c r="BY1918" s="24">
        <v>0</v>
      </c>
      <c r="BZ1918" s="24">
        <v>0</v>
      </c>
      <c r="CB1918" s="24">
        <v>0</v>
      </c>
      <c r="CC1918" s="24">
        <v>0</v>
      </c>
      <c r="CD1918" s="24">
        <v>98</v>
      </c>
      <c r="CE1918" s="24">
        <v>103</v>
      </c>
      <c r="CF1918" s="24">
        <v>99</v>
      </c>
      <c r="CG1918" s="24">
        <v>92</v>
      </c>
      <c r="CH1918" s="24">
        <v>92</v>
      </c>
      <c r="CI1918" s="24">
        <v>100</v>
      </c>
      <c r="CO1918" s="34">
        <f t="shared" si="129"/>
        <v>396221</v>
      </c>
    </row>
    <row r="1919" spans="1:93" ht="15" hidden="1">
      <c r="A1919" s="23" t="s">
        <v>189</v>
      </c>
      <c r="B1919" s="52">
        <v>42481</v>
      </c>
      <c r="C1919" s="25" t="str">
        <f t="shared" si="128"/>
        <v/>
      </c>
      <c r="G1919" s="24">
        <f t="shared" si="130"/>
        <v>56</v>
      </c>
      <c r="H1919" s="24">
        <v>406330</v>
      </c>
      <c r="I1919" s="24" t="str">
        <f t="shared" si="131"/>
        <v/>
      </c>
      <c r="K1919" s="24">
        <f>IF(J1919&gt;900,_xlfn.XLOOKUP(ROUND(J1919,0),'CM-VL-G-C-GL-B-T-ClassRimThickn'!$B$1:$B$112,'CM-VL-G-C-GL-B-T-ClassRimThickn'!$C$1:$C$112,0,1,1),J1919)</f>
        <v>0</v>
      </c>
      <c r="L1919" s="24">
        <v>74</v>
      </c>
      <c r="M1919" s="24">
        <f>IF(L1919&gt;900,_xlfn.XLOOKUP(ROUND(L1919,0),'CM-VL-G-C-GL-B-T-ClassRimThickn'!$B$1:$B$112,'CM-VL-G-C-GL-B-T-ClassRimThickn'!$C$1:$C$112,0,1,1),L1919)</f>
        <v>74</v>
      </c>
      <c r="N1919" s="24">
        <v>76</v>
      </c>
      <c r="O1919" s="24">
        <f>IF(N1919&gt;900,_xlfn.XLOOKUP(ROUND(N1919,0),'CM-VL-G-C-GL-B-T-ClassRimThickn'!$B$1:$B$112,'CM-VL-G-C-GL-B-T-ClassRimThickn'!$C$1:$C$112,0,1,1),N1919)</f>
        <v>76</v>
      </c>
      <c r="P1919" s="24">
        <v>73</v>
      </c>
      <c r="Q1919" s="24">
        <f>IF(P1919&gt;900,_xlfn.XLOOKUP(ROUND(P1919,0),'CM-VL-G-C-GL-B-T-ClassRimThickn'!$B$1:$B$112,'CM-VL-G-C-GL-B-T-ClassRimThickn'!$C$1:$C$112,0,1,1),P1919)</f>
        <v>73</v>
      </c>
      <c r="S1919" s="24">
        <f>IF(R1919&gt;900,_xlfn.XLOOKUP(ROUND(R1919,0),'CM-VL-G-C-GL-B-T-ClassRimThickn'!$B$1:$B$112,'CM-VL-G-C-GL-B-T-ClassRimThickn'!$C$1:$C$112,0,1,1),R1919)</f>
        <v>0</v>
      </c>
      <c r="T1919" s="24">
        <v>74</v>
      </c>
      <c r="U1919" s="24">
        <f>IF(T1919&gt;900,_xlfn.XLOOKUP(ROUND(T1919,0),'CM-VL-G-C-GL-B-T-ClassRimThickn'!$B$1:$B$112,'CM-VL-G-C-GL-B-T-ClassRimThickn'!$C$1:$C$112,0,1,1),T1919)</f>
        <v>74</v>
      </c>
      <c r="V1919" s="24">
        <v>76</v>
      </c>
      <c r="W1919" s="24">
        <f>IF(V1919&gt;900,_xlfn.XLOOKUP(ROUND(V1919,0),'CM-VL-G-C-GL-B-T-ClassRimThickn'!$B$1:$B$112,'CM-VL-G-C-GL-B-T-ClassRimThickn'!$C$1:$C$112,0,1,1),V1919)</f>
        <v>76</v>
      </c>
      <c r="X1919" s="24">
        <v>74</v>
      </c>
      <c r="Y1919" s="24">
        <f>IF(X1919&gt;900,_xlfn.XLOOKUP(ROUND(X1919,0),'CM-VL-G-C-GL-B-T-ClassRimThickn'!$B$1:$B$112,'CM-VL-G-C-GL-B-T-ClassRimThickn'!$C$1:$C$112,0,1,1),X1919)</f>
        <v>74</v>
      </c>
      <c r="Z1919" s="24">
        <v>75</v>
      </c>
      <c r="AA1919" s="24">
        <f>IF(Z1919&gt;900,_xlfn.XLOOKUP(ROUND(Z1919,0),'CM-VL-G-C-GL-B-T-ClassRimThickn'!$B$1:$B$112,'CM-VL-G-C-GL-B-T-ClassRimThickn'!$C$1:$C$112,0,1,1),Z1919)</f>
        <v>75</v>
      </c>
      <c r="AB1919" s="24">
        <v>73</v>
      </c>
      <c r="AC1919" s="24">
        <f>IF(AB1919&gt;900,_xlfn.XLOOKUP(ROUND(AB1919,0),'CM-VL-G-C-GL-B-T-ClassRimThickn'!$B$1:$B$112,'CM-VL-G-C-GL-B-T-ClassRimThickn'!$C$1:$C$112,0,1,1),AB1919)</f>
        <v>73</v>
      </c>
      <c r="AD1919" s="24">
        <v>73</v>
      </c>
      <c r="AE1919" s="24">
        <f>IF(AD1919&gt;900,_xlfn.XLOOKUP(ROUND(AD1919,0),'CM-VL-G-C-GL-B-T-ClassRimThickn'!$B$1:$B$112,'CM-VL-G-C-GL-B-T-ClassRimThickn'!$C$1:$C$112,0,1,1),AD1919)</f>
        <v>73</v>
      </c>
      <c r="AF1919" s="24">
        <v>73</v>
      </c>
      <c r="AG1919" s="24">
        <f>IF(AF1919&gt;900,_xlfn.XLOOKUP(ROUND(AF1919,0),'CM-VL-G-C-GL-B-T-ClassRimThickn'!$B$1:$B$112,'CM-VL-G-C-GL-B-T-ClassRimThickn'!$C$1:$C$112,0,1,1),AF1919)</f>
        <v>73</v>
      </c>
      <c r="AH1919" s="24">
        <v>30</v>
      </c>
      <c r="AI1919" s="24">
        <v>30</v>
      </c>
      <c r="AJ1919" s="24">
        <v>30</v>
      </c>
      <c r="AK1919" s="24">
        <v>30</v>
      </c>
      <c r="AL1919" s="24">
        <v>30</v>
      </c>
      <c r="AM1919" s="24">
        <v>30</v>
      </c>
      <c r="AN1919" s="24">
        <v>30</v>
      </c>
      <c r="AO1919" s="24">
        <v>30</v>
      </c>
      <c r="AP1919" s="24">
        <v>30</v>
      </c>
      <c r="AQ1919" s="24">
        <v>30</v>
      </c>
      <c r="AR1919" s="24">
        <v>30</v>
      </c>
      <c r="AS1919" s="24">
        <v>30</v>
      </c>
      <c r="AT1919" s="24">
        <v>30</v>
      </c>
      <c r="AU1919" s="24">
        <v>29</v>
      </c>
      <c r="AV1919" s="24">
        <v>30</v>
      </c>
      <c r="AW1919" s="24">
        <v>29</v>
      </c>
      <c r="AX1919" s="24">
        <v>29</v>
      </c>
      <c r="AY1919" s="24">
        <v>29</v>
      </c>
      <c r="AZ1919" s="24">
        <v>29</v>
      </c>
      <c r="BA1919" s="24">
        <v>29</v>
      </c>
      <c r="BB1919" s="24">
        <v>30</v>
      </c>
      <c r="BC1919" s="24">
        <v>29</v>
      </c>
      <c r="BD1919" s="24">
        <v>29</v>
      </c>
      <c r="BE1919" s="24">
        <v>29</v>
      </c>
      <c r="BF1919" s="24">
        <v>0.5</v>
      </c>
      <c r="BG1919" s="24">
        <v>1</v>
      </c>
      <c r="BH1919" s="24">
        <v>1</v>
      </c>
      <c r="BI1919" s="24">
        <v>0.5</v>
      </c>
      <c r="BJ1919" s="24">
        <v>0.5</v>
      </c>
      <c r="BL1919" s="24">
        <v>0.5</v>
      </c>
      <c r="BM1919" s="24">
        <v>0.5</v>
      </c>
      <c r="BN1919" s="24">
        <v>0.5</v>
      </c>
      <c r="BO1919" s="24">
        <v>0.5</v>
      </c>
      <c r="BP1919" s="24">
        <v>0.5</v>
      </c>
      <c r="BQ1919" s="24">
        <v>0.5</v>
      </c>
      <c r="BR1919" s="24">
        <v>0</v>
      </c>
      <c r="BS1919" s="24">
        <v>0</v>
      </c>
      <c r="BT1919" s="24">
        <v>0</v>
      </c>
      <c r="BU1919" s="24">
        <v>0</v>
      </c>
      <c r="BV1919" s="24">
        <v>0</v>
      </c>
      <c r="BW1919" s="24">
        <v>0</v>
      </c>
      <c r="BX1919" s="24">
        <v>0</v>
      </c>
      <c r="BY1919" s="24">
        <v>0</v>
      </c>
      <c r="BZ1919" s="24">
        <v>0</v>
      </c>
      <c r="CB1919" s="24">
        <v>0</v>
      </c>
      <c r="CC1919" s="24">
        <v>0</v>
      </c>
      <c r="CD1919" s="24">
        <v>90</v>
      </c>
      <c r="CE1919" s="24">
        <v>95</v>
      </c>
      <c r="CF1919" s="24">
        <v>95</v>
      </c>
      <c r="CG1919" s="24">
        <v>95</v>
      </c>
      <c r="CH1919" s="24">
        <v>90</v>
      </c>
      <c r="CI1919" s="24">
        <v>95</v>
      </c>
      <c r="CO1919" s="34">
        <f t="shared" si="129"/>
        <v>406330</v>
      </c>
    </row>
    <row r="1920" spans="1:93" ht="15" hidden="1">
      <c r="A1920" s="23" t="s">
        <v>189</v>
      </c>
      <c r="B1920" s="52">
        <v>42523</v>
      </c>
      <c r="C1920" s="25" t="str">
        <f t="shared" si="128"/>
        <v/>
      </c>
      <c r="G1920" s="24">
        <f t="shared" si="130"/>
        <v>42</v>
      </c>
      <c r="H1920" s="24">
        <v>413921</v>
      </c>
      <c r="I1920" s="24" t="str">
        <f t="shared" si="131"/>
        <v/>
      </c>
      <c r="K1920" s="24">
        <f>IF(J1920&gt;900,_xlfn.XLOOKUP(ROUND(J1920,0),'CM-VL-G-C-GL-B-T-ClassRimThickn'!$B$1:$B$112,'CM-VL-G-C-GL-B-T-ClassRimThickn'!$C$1:$C$112,0,1,1),J1920)</f>
        <v>0</v>
      </c>
      <c r="L1920" s="24">
        <v>73</v>
      </c>
      <c r="M1920" s="24">
        <f>IF(L1920&gt;900,_xlfn.XLOOKUP(ROUND(L1920,0),'CM-VL-G-C-GL-B-T-ClassRimThickn'!$B$1:$B$112,'CM-VL-G-C-GL-B-T-ClassRimThickn'!$C$1:$C$112,0,1,1),L1920)</f>
        <v>73</v>
      </c>
      <c r="N1920" s="24">
        <v>73</v>
      </c>
      <c r="O1920" s="24">
        <f>IF(N1920&gt;900,_xlfn.XLOOKUP(ROUND(N1920,0),'CM-VL-G-C-GL-B-T-ClassRimThickn'!$B$1:$B$112,'CM-VL-G-C-GL-B-T-ClassRimThickn'!$C$1:$C$112,0,1,1),N1920)</f>
        <v>73</v>
      </c>
      <c r="P1920" s="24">
        <v>70</v>
      </c>
      <c r="Q1920" s="24">
        <f>IF(P1920&gt;900,_xlfn.XLOOKUP(ROUND(P1920,0),'CM-VL-G-C-GL-B-T-ClassRimThickn'!$B$1:$B$112,'CM-VL-G-C-GL-B-T-ClassRimThickn'!$C$1:$C$112,0,1,1),P1920)</f>
        <v>70</v>
      </c>
      <c r="S1920" s="24">
        <f>IF(R1920&gt;900,_xlfn.XLOOKUP(ROUND(R1920,0),'CM-VL-G-C-GL-B-T-ClassRimThickn'!$B$1:$B$112,'CM-VL-G-C-GL-B-T-ClassRimThickn'!$C$1:$C$112,0,1,1),R1920)</f>
        <v>0</v>
      </c>
      <c r="T1920" s="24">
        <v>70</v>
      </c>
      <c r="U1920" s="24">
        <f>IF(T1920&gt;900,_xlfn.XLOOKUP(ROUND(T1920,0),'CM-VL-G-C-GL-B-T-ClassRimThickn'!$B$1:$B$112,'CM-VL-G-C-GL-B-T-ClassRimThickn'!$C$1:$C$112,0,1,1),T1920)</f>
        <v>70</v>
      </c>
      <c r="V1920" s="24">
        <v>73</v>
      </c>
      <c r="W1920" s="24">
        <f>IF(V1920&gt;900,_xlfn.XLOOKUP(ROUND(V1920,0),'CM-VL-G-C-GL-B-T-ClassRimThickn'!$B$1:$B$112,'CM-VL-G-C-GL-B-T-ClassRimThickn'!$C$1:$C$112,0,1,1),V1920)</f>
        <v>73</v>
      </c>
      <c r="X1920" s="24">
        <v>73</v>
      </c>
      <c r="Y1920" s="24">
        <f>IF(X1920&gt;900,_xlfn.XLOOKUP(ROUND(X1920,0),'CM-VL-G-C-GL-B-T-ClassRimThickn'!$B$1:$B$112,'CM-VL-G-C-GL-B-T-ClassRimThickn'!$C$1:$C$112,0,1,1),X1920)</f>
        <v>73</v>
      </c>
      <c r="Z1920" s="24">
        <v>73</v>
      </c>
      <c r="AA1920" s="24">
        <f>IF(Z1920&gt;900,_xlfn.XLOOKUP(ROUND(Z1920,0),'CM-VL-G-C-GL-B-T-ClassRimThickn'!$B$1:$B$112,'CM-VL-G-C-GL-B-T-ClassRimThickn'!$C$1:$C$112,0,1,1),Z1920)</f>
        <v>73</v>
      </c>
      <c r="AB1920" s="24">
        <v>70</v>
      </c>
      <c r="AC1920" s="24">
        <f>IF(AB1920&gt;900,_xlfn.XLOOKUP(ROUND(AB1920,0),'CM-VL-G-C-GL-B-T-ClassRimThickn'!$B$1:$B$112,'CM-VL-G-C-GL-B-T-ClassRimThickn'!$C$1:$C$112,0,1,1),AB1920)</f>
        <v>70</v>
      </c>
      <c r="AD1920" s="24">
        <v>71</v>
      </c>
      <c r="AE1920" s="24">
        <f>IF(AD1920&gt;900,_xlfn.XLOOKUP(ROUND(AD1920,0),'CM-VL-G-C-GL-B-T-ClassRimThickn'!$B$1:$B$112,'CM-VL-G-C-GL-B-T-ClassRimThickn'!$C$1:$C$112,0,1,1),AD1920)</f>
        <v>71</v>
      </c>
      <c r="AF1920" s="24">
        <v>70</v>
      </c>
      <c r="AG1920" s="24">
        <f>IF(AF1920&gt;900,_xlfn.XLOOKUP(ROUND(AF1920,0),'CM-VL-G-C-GL-B-T-ClassRimThickn'!$B$1:$B$112,'CM-VL-G-C-GL-B-T-ClassRimThickn'!$C$1:$C$112,0,1,1),AF1920)</f>
        <v>70</v>
      </c>
      <c r="AH1920" s="24">
        <v>30</v>
      </c>
      <c r="AI1920" s="24">
        <v>30</v>
      </c>
      <c r="AJ1920" s="24">
        <v>30</v>
      </c>
      <c r="AK1920" s="24">
        <v>30</v>
      </c>
      <c r="AL1920" s="24">
        <v>30</v>
      </c>
      <c r="AM1920" s="24">
        <v>30</v>
      </c>
      <c r="AN1920" s="24">
        <v>30</v>
      </c>
      <c r="AO1920" s="24">
        <v>31</v>
      </c>
      <c r="AP1920" s="24">
        <v>30</v>
      </c>
      <c r="AQ1920" s="24">
        <v>30</v>
      </c>
      <c r="AR1920" s="24">
        <v>29</v>
      </c>
      <c r="AS1920" s="24">
        <v>30</v>
      </c>
      <c r="AT1920" s="24">
        <v>30</v>
      </c>
      <c r="AU1920" s="24">
        <v>29</v>
      </c>
      <c r="AV1920" s="24">
        <v>30</v>
      </c>
      <c r="AW1920" s="24">
        <v>29</v>
      </c>
      <c r="AX1920" s="24">
        <v>30</v>
      </c>
      <c r="AY1920" s="24">
        <v>30</v>
      </c>
      <c r="AZ1920" s="24">
        <v>30</v>
      </c>
      <c r="BA1920" s="24">
        <v>29.5</v>
      </c>
      <c r="BB1920" s="24">
        <v>29</v>
      </c>
      <c r="BC1920" s="24">
        <v>29.5</v>
      </c>
      <c r="BD1920" s="24">
        <v>30.5</v>
      </c>
      <c r="BE1920" s="24">
        <v>29.5</v>
      </c>
      <c r="BF1920" s="24">
        <v>1</v>
      </c>
      <c r="BG1920" s="24">
        <v>1</v>
      </c>
      <c r="BH1920" s="24">
        <v>1</v>
      </c>
      <c r="BI1920" s="24">
        <v>1</v>
      </c>
      <c r="BJ1920" s="24">
        <v>1</v>
      </c>
      <c r="BL1920" s="24">
        <v>1</v>
      </c>
      <c r="BM1920" s="24">
        <v>0</v>
      </c>
      <c r="BN1920" s="24">
        <v>1</v>
      </c>
      <c r="BO1920" s="24">
        <v>1</v>
      </c>
      <c r="BP1920" s="24">
        <v>0.5</v>
      </c>
      <c r="BQ1920" s="24">
        <v>1</v>
      </c>
      <c r="BR1920" s="24">
        <v>0</v>
      </c>
      <c r="BS1920" s="24">
        <v>0</v>
      </c>
      <c r="BT1920" s="24">
        <v>0</v>
      </c>
      <c r="BU1920" s="24">
        <v>0</v>
      </c>
      <c r="BV1920" s="24">
        <v>0</v>
      </c>
      <c r="BW1920" s="24">
        <v>0</v>
      </c>
      <c r="BX1920" s="24">
        <v>0</v>
      </c>
      <c r="BY1920" s="24">
        <v>0</v>
      </c>
      <c r="BZ1920" s="24">
        <v>0</v>
      </c>
      <c r="CB1920" s="24">
        <v>0</v>
      </c>
      <c r="CC1920" s="24">
        <v>0</v>
      </c>
      <c r="CD1920" s="24">
        <v>98</v>
      </c>
      <c r="CE1920" s="24">
        <v>100</v>
      </c>
      <c r="CF1920" s="24">
        <v>98</v>
      </c>
      <c r="CG1920" s="24">
        <v>90</v>
      </c>
      <c r="CH1920" s="24">
        <v>93</v>
      </c>
      <c r="CI1920" s="24">
        <v>100</v>
      </c>
      <c r="CO1920" s="34">
        <f t="shared" si="129"/>
        <v>413921</v>
      </c>
    </row>
    <row r="1921" spans="1:93" ht="15" hidden="1">
      <c r="A1921" s="23" t="s">
        <v>189</v>
      </c>
      <c r="B1921" s="52">
        <v>42579</v>
      </c>
      <c r="C1921" s="25" t="str">
        <f t="shared" si="128"/>
        <v/>
      </c>
      <c r="G1921" s="24">
        <f t="shared" si="130"/>
        <v>56</v>
      </c>
      <c r="H1921" s="24">
        <v>418465</v>
      </c>
      <c r="I1921" s="24" t="str">
        <f t="shared" si="131"/>
        <v/>
      </c>
      <c r="K1921" s="24">
        <f>IF(J1921&gt;900,_xlfn.XLOOKUP(ROUND(J1921,0),'CM-VL-G-C-GL-B-T-ClassRimThickn'!$B$1:$B$112,'CM-VL-G-C-GL-B-T-ClassRimThickn'!$C$1:$C$112,0,1,1),J1921)</f>
        <v>0</v>
      </c>
      <c r="L1921" s="24">
        <v>74</v>
      </c>
      <c r="M1921" s="24">
        <f>IF(L1921&gt;900,_xlfn.XLOOKUP(ROUND(L1921,0),'CM-VL-G-C-GL-B-T-ClassRimThickn'!$B$1:$B$112,'CM-VL-G-C-GL-B-T-ClassRimThickn'!$C$1:$C$112,0,1,1),L1921)</f>
        <v>74</v>
      </c>
      <c r="N1921" s="24">
        <v>74</v>
      </c>
      <c r="O1921" s="24">
        <f>IF(N1921&gt;900,_xlfn.XLOOKUP(ROUND(N1921,0),'CM-VL-G-C-GL-B-T-ClassRimThickn'!$B$1:$B$112,'CM-VL-G-C-GL-B-T-ClassRimThickn'!$C$1:$C$112,0,1,1),N1921)</f>
        <v>74</v>
      </c>
      <c r="P1921" s="24">
        <v>74</v>
      </c>
      <c r="Q1921" s="24">
        <f>IF(P1921&gt;900,_xlfn.XLOOKUP(ROUND(P1921,0),'CM-VL-G-C-GL-B-T-ClassRimThickn'!$B$1:$B$112,'CM-VL-G-C-GL-B-T-ClassRimThickn'!$C$1:$C$112,0,1,1),P1921)</f>
        <v>74</v>
      </c>
      <c r="S1921" s="24">
        <f>IF(R1921&gt;900,_xlfn.XLOOKUP(ROUND(R1921,0),'CM-VL-G-C-GL-B-T-ClassRimThickn'!$B$1:$B$112,'CM-VL-G-C-GL-B-T-ClassRimThickn'!$C$1:$C$112,0,1,1),R1921)</f>
        <v>0</v>
      </c>
      <c r="T1921" s="24">
        <v>74</v>
      </c>
      <c r="U1921" s="24">
        <f>IF(T1921&gt;900,_xlfn.XLOOKUP(ROUND(T1921,0),'CM-VL-G-C-GL-B-T-ClassRimThickn'!$B$1:$B$112,'CM-VL-G-C-GL-B-T-ClassRimThickn'!$C$1:$C$112,0,1,1),T1921)</f>
        <v>74</v>
      </c>
      <c r="V1921" s="24">
        <v>77</v>
      </c>
      <c r="W1921" s="24">
        <f>IF(V1921&gt;900,_xlfn.XLOOKUP(ROUND(V1921,0),'CM-VL-G-C-GL-B-T-ClassRimThickn'!$B$1:$B$112,'CM-VL-G-C-GL-B-T-ClassRimThickn'!$C$1:$C$112,0,1,1),V1921)</f>
        <v>77</v>
      </c>
      <c r="X1921" s="24">
        <v>75</v>
      </c>
      <c r="Y1921" s="24">
        <f>IF(X1921&gt;900,_xlfn.XLOOKUP(ROUND(X1921,0),'CM-VL-G-C-GL-B-T-ClassRimThickn'!$B$1:$B$112,'CM-VL-G-C-GL-B-T-ClassRimThickn'!$C$1:$C$112,0,1,1),X1921)</f>
        <v>75</v>
      </c>
      <c r="Z1921" s="24">
        <v>75</v>
      </c>
      <c r="AA1921" s="24">
        <f>IF(Z1921&gt;900,_xlfn.XLOOKUP(ROUND(Z1921,0),'CM-VL-G-C-GL-B-T-ClassRimThickn'!$B$1:$B$112,'CM-VL-G-C-GL-B-T-ClassRimThickn'!$C$1:$C$112,0,1,1),Z1921)</f>
        <v>75</v>
      </c>
      <c r="AB1921" s="24">
        <v>73</v>
      </c>
      <c r="AC1921" s="24">
        <f>IF(AB1921&gt;900,_xlfn.XLOOKUP(ROUND(AB1921,0),'CM-VL-G-C-GL-B-T-ClassRimThickn'!$B$1:$B$112,'CM-VL-G-C-GL-B-T-ClassRimThickn'!$C$1:$C$112,0,1,1),AB1921)</f>
        <v>73</v>
      </c>
      <c r="AD1921" s="24">
        <v>73</v>
      </c>
      <c r="AE1921" s="24">
        <f>IF(AD1921&gt;900,_xlfn.XLOOKUP(ROUND(AD1921,0),'CM-VL-G-C-GL-B-T-ClassRimThickn'!$B$1:$B$112,'CM-VL-G-C-GL-B-T-ClassRimThickn'!$C$1:$C$112,0,1,1),AD1921)</f>
        <v>73</v>
      </c>
      <c r="AF1921" s="24">
        <v>73</v>
      </c>
      <c r="AG1921" s="24">
        <f>IF(AF1921&gt;900,_xlfn.XLOOKUP(ROUND(AF1921,0),'CM-VL-G-C-GL-B-T-ClassRimThickn'!$B$1:$B$112,'CM-VL-G-C-GL-B-T-ClassRimThickn'!$C$1:$C$112,0,1,1),AF1921)</f>
        <v>73</v>
      </c>
      <c r="AH1921" s="24">
        <v>30</v>
      </c>
      <c r="AI1921" s="24">
        <v>30</v>
      </c>
      <c r="AJ1921" s="24">
        <v>30</v>
      </c>
      <c r="AK1921" s="24">
        <v>29</v>
      </c>
      <c r="AL1921" s="24">
        <v>29</v>
      </c>
      <c r="AM1921" s="24">
        <v>30</v>
      </c>
      <c r="AN1921" s="24">
        <v>30</v>
      </c>
      <c r="AO1921" s="24">
        <v>31</v>
      </c>
      <c r="AP1921" s="24">
        <v>30</v>
      </c>
      <c r="AQ1921" s="24">
        <v>31</v>
      </c>
      <c r="AR1921" s="24">
        <v>31</v>
      </c>
      <c r="AS1921" s="24">
        <v>30</v>
      </c>
      <c r="AT1921" s="24">
        <v>30</v>
      </c>
      <c r="AU1921" s="24">
        <v>30</v>
      </c>
      <c r="AV1921" s="24">
        <v>30</v>
      </c>
      <c r="AW1921" s="24">
        <v>30</v>
      </c>
      <c r="AX1921" s="24">
        <v>29</v>
      </c>
      <c r="AY1921" s="24">
        <v>30</v>
      </c>
      <c r="AZ1921" s="24">
        <v>30</v>
      </c>
      <c r="BA1921" s="24">
        <v>29</v>
      </c>
      <c r="BB1921" s="24">
        <v>29</v>
      </c>
      <c r="BC1921" s="24">
        <v>30</v>
      </c>
      <c r="BD1921" s="24">
        <v>29</v>
      </c>
      <c r="BE1921" s="24">
        <v>29.5</v>
      </c>
      <c r="BF1921" s="24">
        <v>1</v>
      </c>
      <c r="BG1921" s="24">
        <v>1</v>
      </c>
      <c r="BH1921" s="24">
        <v>1</v>
      </c>
      <c r="BI1921" s="24">
        <v>1</v>
      </c>
      <c r="BJ1921" s="24">
        <v>1</v>
      </c>
      <c r="BL1921" s="24">
        <v>1</v>
      </c>
      <c r="BM1921" s="24">
        <v>1</v>
      </c>
      <c r="BN1921" s="24">
        <v>1</v>
      </c>
      <c r="BO1921" s="24">
        <v>1</v>
      </c>
      <c r="BP1921" s="24">
        <v>1</v>
      </c>
      <c r="BQ1921" s="24">
        <v>1</v>
      </c>
      <c r="BR1921" s="24">
        <v>0</v>
      </c>
      <c r="BS1921" s="24">
        <v>0</v>
      </c>
      <c r="BT1921" s="24">
        <v>0.5</v>
      </c>
      <c r="BU1921" s="24">
        <v>0</v>
      </c>
      <c r="BV1921" s="24">
        <v>0</v>
      </c>
      <c r="BW1921" s="24">
        <v>0</v>
      </c>
      <c r="BX1921" s="24">
        <v>0</v>
      </c>
      <c r="BY1921" s="24">
        <v>0</v>
      </c>
      <c r="BZ1921" s="24">
        <v>0</v>
      </c>
      <c r="CB1921" s="24">
        <v>0</v>
      </c>
      <c r="CC1921" s="24">
        <v>0</v>
      </c>
      <c r="CD1921" s="24">
        <v>90</v>
      </c>
      <c r="CE1921" s="24">
        <v>95</v>
      </c>
      <c r="CF1921" s="24">
        <v>95</v>
      </c>
      <c r="CG1921" s="24">
        <v>85</v>
      </c>
      <c r="CH1921" s="24">
        <v>95</v>
      </c>
      <c r="CI1921" s="24">
        <v>95</v>
      </c>
      <c r="CO1921" s="34">
        <f t="shared" si="129"/>
        <v>418465</v>
      </c>
    </row>
    <row r="1922" spans="1:93" ht="15" hidden="1">
      <c r="A1922" s="23" t="s">
        <v>189</v>
      </c>
      <c r="B1922" s="52">
        <v>42634</v>
      </c>
      <c r="C1922" s="25" t="str">
        <f t="shared" si="128"/>
        <v/>
      </c>
      <c r="G1922" s="24">
        <f t="shared" si="130"/>
        <v>55</v>
      </c>
      <c r="H1922" s="29">
        <v>422259</v>
      </c>
      <c r="I1922" s="24" t="str">
        <f t="shared" si="131"/>
        <v/>
      </c>
      <c r="K1922" s="24">
        <f>IF(J1922&gt;900,_xlfn.XLOOKUP(ROUND(J1922,0),'CM-VL-G-C-GL-B-T-ClassRimThickn'!$B$1:$B$112,'CM-VL-G-C-GL-B-T-ClassRimThickn'!$C$1:$C$112,0,1,1),J1922)</f>
        <v>0</v>
      </c>
      <c r="L1922" s="24">
        <v>75</v>
      </c>
      <c r="M1922" s="24">
        <f>IF(L1922&gt;900,_xlfn.XLOOKUP(ROUND(L1922,0),'CM-VL-G-C-GL-B-T-ClassRimThickn'!$B$1:$B$112,'CM-VL-G-C-GL-B-T-ClassRimThickn'!$C$1:$C$112,0,1,1),L1922)</f>
        <v>75</v>
      </c>
      <c r="N1922" s="24">
        <v>76</v>
      </c>
      <c r="O1922" s="24">
        <f>IF(N1922&gt;900,_xlfn.XLOOKUP(ROUND(N1922,0),'CM-VL-G-C-GL-B-T-ClassRimThickn'!$B$1:$B$112,'CM-VL-G-C-GL-B-T-ClassRimThickn'!$C$1:$C$112,0,1,1),N1922)</f>
        <v>76</v>
      </c>
      <c r="P1922" s="24">
        <v>73</v>
      </c>
      <c r="Q1922" s="24">
        <f>IF(P1922&gt;900,_xlfn.XLOOKUP(ROUND(P1922,0),'CM-VL-G-C-GL-B-T-ClassRimThickn'!$B$1:$B$112,'CM-VL-G-C-GL-B-T-ClassRimThickn'!$C$1:$C$112,0,1,1),P1922)</f>
        <v>73</v>
      </c>
      <c r="S1922" s="24">
        <f>IF(R1922&gt;900,_xlfn.XLOOKUP(ROUND(R1922,0),'CM-VL-G-C-GL-B-T-ClassRimThickn'!$B$1:$B$112,'CM-VL-G-C-GL-B-T-ClassRimThickn'!$C$1:$C$112,0,1,1),R1922)</f>
        <v>0</v>
      </c>
      <c r="T1922" s="24">
        <v>73</v>
      </c>
      <c r="U1922" s="24">
        <f>IF(T1922&gt;900,_xlfn.XLOOKUP(ROUND(T1922,0),'CM-VL-G-C-GL-B-T-ClassRimThickn'!$B$1:$B$112,'CM-VL-G-C-GL-B-T-ClassRimThickn'!$C$1:$C$112,0,1,1),T1922)</f>
        <v>73</v>
      </c>
      <c r="V1922" s="24">
        <v>75</v>
      </c>
      <c r="W1922" s="24">
        <f>IF(V1922&gt;900,_xlfn.XLOOKUP(ROUND(V1922,0),'CM-VL-G-C-GL-B-T-ClassRimThickn'!$B$1:$B$112,'CM-VL-G-C-GL-B-T-ClassRimThickn'!$C$1:$C$112,0,1,1),V1922)</f>
        <v>75</v>
      </c>
      <c r="X1922" s="24">
        <v>74</v>
      </c>
      <c r="Y1922" s="24">
        <f>IF(X1922&gt;900,_xlfn.XLOOKUP(ROUND(X1922,0),'CM-VL-G-C-GL-B-T-ClassRimThickn'!$B$1:$B$112,'CM-VL-G-C-GL-B-T-ClassRimThickn'!$C$1:$C$112,0,1,1),X1922)</f>
        <v>74</v>
      </c>
      <c r="Z1922" s="24">
        <v>75</v>
      </c>
      <c r="AA1922" s="24">
        <f>IF(Z1922&gt;900,_xlfn.XLOOKUP(ROUND(Z1922,0),'CM-VL-G-C-GL-B-T-ClassRimThickn'!$B$1:$B$112,'CM-VL-G-C-GL-B-T-ClassRimThickn'!$C$1:$C$112,0,1,1),Z1922)</f>
        <v>75</v>
      </c>
      <c r="AB1922" s="24">
        <v>73</v>
      </c>
      <c r="AC1922" s="24">
        <f>IF(AB1922&gt;900,_xlfn.XLOOKUP(ROUND(AB1922,0),'CM-VL-G-C-GL-B-T-ClassRimThickn'!$B$1:$B$112,'CM-VL-G-C-GL-B-T-ClassRimThickn'!$C$1:$C$112,0,1,1),AB1922)</f>
        <v>73</v>
      </c>
      <c r="AD1922" s="24">
        <v>73</v>
      </c>
      <c r="AE1922" s="24">
        <f>IF(AD1922&gt;900,_xlfn.XLOOKUP(ROUND(AD1922,0),'CM-VL-G-C-GL-B-T-ClassRimThickn'!$B$1:$B$112,'CM-VL-G-C-GL-B-T-ClassRimThickn'!$C$1:$C$112,0,1,1),AD1922)</f>
        <v>73</v>
      </c>
      <c r="AF1922" s="24">
        <v>73</v>
      </c>
      <c r="AG1922" s="24">
        <f>IF(AF1922&gt;900,_xlfn.XLOOKUP(ROUND(AF1922,0),'CM-VL-G-C-GL-B-T-ClassRimThickn'!$B$1:$B$112,'CM-VL-G-C-GL-B-T-ClassRimThickn'!$C$1:$C$112,0,1,1),AF1922)</f>
        <v>73</v>
      </c>
      <c r="AH1922" s="24">
        <v>30</v>
      </c>
      <c r="AI1922" s="24">
        <v>30</v>
      </c>
      <c r="AJ1922" s="24">
        <v>29</v>
      </c>
      <c r="AK1922" s="24">
        <v>29.5</v>
      </c>
      <c r="AL1922" s="24">
        <v>29.5</v>
      </c>
      <c r="AM1922" s="24">
        <v>30</v>
      </c>
      <c r="AN1922" s="24">
        <v>30</v>
      </c>
      <c r="AO1922" s="24">
        <v>31</v>
      </c>
      <c r="AP1922" s="24">
        <v>30</v>
      </c>
      <c r="AQ1922" s="24">
        <v>30</v>
      </c>
      <c r="AR1922" s="24">
        <v>30</v>
      </c>
      <c r="AS1922" s="24">
        <v>30</v>
      </c>
      <c r="AT1922" s="24">
        <v>30</v>
      </c>
      <c r="AU1922" s="24">
        <v>30</v>
      </c>
      <c r="AV1922" s="24">
        <v>30</v>
      </c>
      <c r="AW1922" s="24">
        <v>30</v>
      </c>
      <c r="AX1922" s="24">
        <v>30</v>
      </c>
      <c r="AY1922" s="24">
        <v>30</v>
      </c>
      <c r="AZ1922" s="24">
        <v>30</v>
      </c>
      <c r="BA1922" s="24">
        <v>30</v>
      </c>
      <c r="BB1922" s="24">
        <v>29</v>
      </c>
      <c r="BC1922" s="24">
        <v>29</v>
      </c>
      <c r="BD1922" s="24">
        <v>30</v>
      </c>
      <c r="BE1922" s="24">
        <v>29.5</v>
      </c>
      <c r="BF1922" s="24">
        <v>1</v>
      </c>
      <c r="BG1922" s="24">
        <v>1</v>
      </c>
      <c r="BH1922" s="24">
        <v>1</v>
      </c>
      <c r="BI1922" s="24">
        <v>1</v>
      </c>
      <c r="BJ1922" s="24">
        <v>1</v>
      </c>
      <c r="BL1922" s="24">
        <v>1</v>
      </c>
      <c r="BM1922" s="24">
        <v>1</v>
      </c>
      <c r="BN1922" s="24">
        <v>1</v>
      </c>
      <c r="BO1922" s="24">
        <v>1</v>
      </c>
      <c r="BP1922" s="24">
        <v>1</v>
      </c>
      <c r="BQ1922" s="24">
        <v>1</v>
      </c>
      <c r="BR1922" s="24">
        <v>0</v>
      </c>
      <c r="BS1922" s="24">
        <v>0.5</v>
      </c>
      <c r="BT1922" s="24">
        <v>0.5</v>
      </c>
      <c r="BU1922" s="24">
        <v>0.5</v>
      </c>
      <c r="BV1922" s="24">
        <v>0.5</v>
      </c>
      <c r="BW1922" s="24">
        <v>0</v>
      </c>
      <c r="BX1922" s="24">
        <v>0</v>
      </c>
      <c r="BY1922" s="24">
        <v>0</v>
      </c>
      <c r="BZ1922" s="24">
        <v>0</v>
      </c>
      <c r="CB1922" s="24">
        <v>0</v>
      </c>
      <c r="CC1922" s="24">
        <v>0</v>
      </c>
      <c r="CD1922" s="24">
        <v>95</v>
      </c>
      <c r="CE1922" s="24">
        <v>100</v>
      </c>
      <c r="CF1922" s="24">
        <v>100</v>
      </c>
      <c r="CG1922" s="24">
        <v>95</v>
      </c>
      <c r="CH1922" s="24">
        <v>95</v>
      </c>
      <c r="CI1922" s="24">
        <v>90</v>
      </c>
      <c r="CO1922" s="34">
        <f t="shared" si="129"/>
        <v>422259</v>
      </c>
    </row>
    <row r="1923" spans="1:93" ht="15" hidden="1">
      <c r="A1923" s="23" t="s">
        <v>189</v>
      </c>
      <c r="B1923" s="52">
        <v>42677</v>
      </c>
      <c r="C1923" s="25" t="str">
        <f t="shared" ref="C1923:C1986" si="132">IF(B1923=B1924,TRUE,"")</f>
        <v/>
      </c>
      <c r="G1923" s="24">
        <f t="shared" si="130"/>
        <v>43</v>
      </c>
      <c r="H1923" s="30">
        <f>(H1924-H1922)/(G1923+G1924)*G1923+H1922</f>
        <v>423988.92307692306</v>
      </c>
      <c r="I1923" s="24" t="str">
        <f t="shared" si="131"/>
        <v/>
      </c>
      <c r="K1923" s="24">
        <f>IF(J1923&gt;900,_xlfn.XLOOKUP(ROUND(J1923,0),'CM-VL-G-C-GL-B-T-ClassRimThickn'!$B$1:$B$112,'CM-VL-G-C-GL-B-T-ClassRimThickn'!$C$1:$C$112,0,1,1),J1923)</f>
        <v>0</v>
      </c>
      <c r="L1923" s="24">
        <v>75</v>
      </c>
      <c r="M1923" s="24">
        <f>IF(L1923&gt;900,_xlfn.XLOOKUP(ROUND(L1923,0),'CM-VL-G-C-GL-B-T-ClassRimThickn'!$B$1:$B$112,'CM-VL-G-C-GL-B-T-ClassRimThickn'!$C$1:$C$112,0,1,1),L1923)</f>
        <v>75</v>
      </c>
      <c r="N1923" s="24">
        <v>75</v>
      </c>
      <c r="O1923" s="24">
        <f>IF(N1923&gt;900,_xlfn.XLOOKUP(ROUND(N1923,0),'CM-VL-G-C-GL-B-T-ClassRimThickn'!$B$1:$B$112,'CM-VL-G-C-GL-B-T-ClassRimThickn'!$C$1:$C$112,0,1,1),N1923)</f>
        <v>75</v>
      </c>
      <c r="P1923" s="24">
        <v>72</v>
      </c>
      <c r="Q1923" s="24">
        <f>IF(P1923&gt;900,_xlfn.XLOOKUP(ROUND(P1923,0),'CM-VL-G-C-GL-B-T-ClassRimThickn'!$B$1:$B$112,'CM-VL-G-C-GL-B-T-ClassRimThickn'!$C$1:$C$112,0,1,1),P1923)</f>
        <v>72</v>
      </c>
      <c r="S1923" s="24">
        <f>IF(R1923&gt;900,_xlfn.XLOOKUP(ROUND(R1923,0),'CM-VL-G-C-GL-B-T-ClassRimThickn'!$B$1:$B$112,'CM-VL-G-C-GL-B-T-ClassRimThickn'!$C$1:$C$112,0,1,1),R1923)</f>
        <v>0</v>
      </c>
      <c r="T1923" s="24">
        <v>75</v>
      </c>
      <c r="U1923" s="24">
        <f>IF(T1923&gt;900,_xlfn.XLOOKUP(ROUND(T1923,0),'CM-VL-G-C-GL-B-T-ClassRimThickn'!$B$1:$B$112,'CM-VL-G-C-GL-B-T-ClassRimThickn'!$C$1:$C$112,0,1,1),T1923)</f>
        <v>75</v>
      </c>
      <c r="V1923" s="24">
        <v>76</v>
      </c>
      <c r="W1923" s="24">
        <f>IF(V1923&gt;900,_xlfn.XLOOKUP(ROUND(V1923,0),'CM-VL-G-C-GL-B-T-ClassRimThickn'!$B$1:$B$112,'CM-VL-G-C-GL-B-T-ClassRimThickn'!$C$1:$C$112,0,1,1),V1923)</f>
        <v>76</v>
      </c>
      <c r="X1923" s="24">
        <v>75</v>
      </c>
      <c r="Y1923" s="24">
        <f>IF(X1923&gt;900,_xlfn.XLOOKUP(ROUND(X1923,0),'CM-VL-G-C-GL-B-T-ClassRimThickn'!$B$1:$B$112,'CM-VL-G-C-GL-B-T-ClassRimThickn'!$C$1:$C$112,0,1,1),X1923)</f>
        <v>75</v>
      </c>
      <c r="Z1923" s="24">
        <v>75</v>
      </c>
      <c r="AA1923" s="24">
        <f>IF(Z1923&gt;900,_xlfn.XLOOKUP(ROUND(Z1923,0),'CM-VL-G-C-GL-B-T-ClassRimThickn'!$B$1:$B$112,'CM-VL-G-C-GL-B-T-ClassRimThickn'!$C$1:$C$112,0,1,1),Z1923)</f>
        <v>75</v>
      </c>
      <c r="AB1923" s="24">
        <v>72</v>
      </c>
      <c r="AC1923" s="24">
        <f>IF(AB1923&gt;900,_xlfn.XLOOKUP(ROUND(AB1923,0),'CM-VL-G-C-GL-B-T-ClassRimThickn'!$B$1:$B$112,'CM-VL-G-C-GL-B-T-ClassRimThickn'!$C$1:$C$112,0,1,1),AB1923)</f>
        <v>72</v>
      </c>
      <c r="AD1923" s="24">
        <v>74</v>
      </c>
      <c r="AE1923" s="24">
        <f>IF(AD1923&gt;900,_xlfn.XLOOKUP(ROUND(AD1923,0),'CM-VL-G-C-GL-B-T-ClassRimThickn'!$B$1:$B$112,'CM-VL-G-C-GL-B-T-ClassRimThickn'!$C$1:$C$112,0,1,1),AD1923)</f>
        <v>74</v>
      </c>
      <c r="AF1923" s="24">
        <v>75</v>
      </c>
      <c r="AG1923" s="24">
        <f>IF(AF1923&gt;900,_xlfn.XLOOKUP(ROUND(AF1923,0),'CM-VL-G-C-GL-B-T-ClassRimThickn'!$B$1:$B$112,'CM-VL-G-C-GL-B-T-ClassRimThickn'!$C$1:$C$112,0,1,1),AF1923)</f>
        <v>75</v>
      </c>
      <c r="AH1923" s="24">
        <v>30</v>
      </c>
      <c r="AI1923" s="24">
        <v>31</v>
      </c>
      <c r="AJ1923" s="24">
        <v>30</v>
      </c>
      <c r="AK1923" s="24">
        <v>29</v>
      </c>
      <c r="AL1923" s="24">
        <v>29</v>
      </c>
      <c r="AM1923" s="24">
        <v>29.5</v>
      </c>
      <c r="AN1923" s="24">
        <v>30</v>
      </c>
      <c r="AO1923" s="24">
        <v>30</v>
      </c>
      <c r="AP1923" s="24">
        <v>30</v>
      </c>
      <c r="AQ1923" s="24">
        <v>31</v>
      </c>
      <c r="AR1923" s="24">
        <v>31</v>
      </c>
      <c r="AS1923" s="24">
        <v>30</v>
      </c>
      <c r="AT1923" s="24">
        <v>30</v>
      </c>
      <c r="AU1923" s="24">
        <v>29</v>
      </c>
      <c r="AV1923" s="24">
        <v>30</v>
      </c>
      <c r="AW1923" s="24">
        <v>30</v>
      </c>
      <c r="AX1923" s="24">
        <v>30</v>
      </c>
      <c r="AY1923" s="24">
        <v>29</v>
      </c>
      <c r="AZ1923" s="24">
        <v>30.5</v>
      </c>
      <c r="BA1923" s="24">
        <v>30</v>
      </c>
      <c r="BB1923" s="24">
        <v>29</v>
      </c>
      <c r="BC1923" s="24">
        <v>29.5</v>
      </c>
      <c r="BD1923" s="24">
        <v>30</v>
      </c>
      <c r="BE1923" s="24">
        <v>30</v>
      </c>
      <c r="BF1923" s="24">
        <v>1</v>
      </c>
      <c r="BG1923" s="24">
        <v>0</v>
      </c>
      <c r="BH1923" s="24">
        <v>0</v>
      </c>
      <c r="BI1923" s="24">
        <v>0.5</v>
      </c>
      <c r="BJ1923" s="24">
        <v>0</v>
      </c>
      <c r="BL1923" s="24">
        <v>0</v>
      </c>
      <c r="BM1923" s="24">
        <v>0</v>
      </c>
      <c r="BN1923" s="24">
        <v>0</v>
      </c>
      <c r="BO1923" s="24">
        <v>0</v>
      </c>
      <c r="BP1923" s="24">
        <v>0</v>
      </c>
      <c r="BQ1923" s="24">
        <v>0</v>
      </c>
      <c r="BR1923" s="24">
        <v>0</v>
      </c>
      <c r="BS1923" s="24">
        <v>0</v>
      </c>
      <c r="BT1923" s="24">
        <v>0</v>
      </c>
      <c r="BU1923" s="24">
        <v>0</v>
      </c>
      <c r="BV1923" s="24">
        <v>0</v>
      </c>
      <c r="BW1923" s="24">
        <v>0</v>
      </c>
      <c r="BX1923" s="24">
        <v>0</v>
      </c>
      <c r="BY1923" s="24">
        <v>0</v>
      </c>
      <c r="BZ1923" s="24">
        <v>0</v>
      </c>
      <c r="CB1923" s="24">
        <v>0</v>
      </c>
      <c r="CC1923" s="24">
        <v>0</v>
      </c>
      <c r="CD1923" s="24">
        <v>100</v>
      </c>
      <c r="CE1923" s="24">
        <v>100</v>
      </c>
      <c r="CF1923" s="24">
        <v>100</v>
      </c>
      <c r="CG1923" s="24">
        <v>95</v>
      </c>
      <c r="CH1923" s="24">
        <v>95</v>
      </c>
      <c r="CI1923" s="24">
        <v>100</v>
      </c>
      <c r="CO1923" s="34">
        <f t="shared" ref="CO1923:CO1986" si="133">IF(H1923="",(H1924-H1923)/(G1924+G1926)*G1924+H1923,H1923)</f>
        <v>423988.92307692306</v>
      </c>
    </row>
    <row r="1924" spans="1:93" ht="15" hidden="1">
      <c r="A1924" s="23" t="s">
        <v>189</v>
      </c>
      <c r="B1924" s="52">
        <v>42738</v>
      </c>
      <c r="C1924" s="25" t="str">
        <f t="shared" si="132"/>
        <v/>
      </c>
      <c r="G1924" s="24">
        <f t="shared" si="130"/>
        <v>61</v>
      </c>
      <c r="H1924" s="24">
        <v>426443</v>
      </c>
      <c r="I1924" s="24" t="str">
        <f t="shared" si="131"/>
        <v/>
      </c>
      <c r="K1924" s="24">
        <f>IF(J1924&gt;900,_xlfn.XLOOKUP(ROUND(J1924,0),'CM-VL-G-C-GL-B-T-ClassRimThickn'!$B$1:$B$112,'CM-VL-G-C-GL-B-T-ClassRimThickn'!$C$1:$C$112,0,1,1),J1924)</f>
        <v>0</v>
      </c>
      <c r="L1924" s="24">
        <v>75</v>
      </c>
      <c r="M1924" s="24">
        <f>IF(L1924&gt;900,_xlfn.XLOOKUP(ROUND(L1924,0),'CM-VL-G-C-GL-B-T-ClassRimThickn'!$B$1:$B$112,'CM-VL-G-C-GL-B-T-ClassRimThickn'!$C$1:$C$112,0,1,1),L1924)</f>
        <v>75</v>
      </c>
      <c r="N1924" s="24">
        <v>75</v>
      </c>
      <c r="O1924" s="24">
        <f>IF(N1924&gt;900,_xlfn.XLOOKUP(ROUND(N1924,0),'CM-VL-G-C-GL-B-T-ClassRimThickn'!$B$1:$B$112,'CM-VL-G-C-GL-B-T-ClassRimThickn'!$C$1:$C$112,0,1,1),N1924)</f>
        <v>75</v>
      </c>
      <c r="P1924" s="24">
        <v>73</v>
      </c>
      <c r="Q1924" s="24">
        <f>IF(P1924&gt;900,_xlfn.XLOOKUP(ROUND(P1924,0),'CM-VL-G-C-GL-B-T-ClassRimThickn'!$B$1:$B$112,'CM-VL-G-C-GL-B-T-ClassRimThickn'!$C$1:$C$112,0,1,1),P1924)</f>
        <v>73</v>
      </c>
      <c r="S1924" s="24">
        <f>IF(R1924&gt;900,_xlfn.XLOOKUP(ROUND(R1924,0),'CM-VL-G-C-GL-B-T-ClassRimThickn'!$B$1:$B$112,'CM-VL-G-C-GL-B-T-ClassRimThickn'!$C$1:$C$112,0,1,1),R1924)</f>
        <v>0</v>
      </c>
      <c r="T1924" s="24">
        <v>74</v>
      </c>
      <c r="U1924" s="24">
        <f>IF(T1924&gt;900,_xlfn.XLOOKUP(ROUND(T1924,0),'CM-VL-G-C-GL-B-T-ClassRimThickn'!$B$1:$B$112,'CM-VL-G-C-GL-B-T-ClassRimThickn'!$C$1:$C$112,0,1,1),T1924)</f>
        <v>74</v>
      </c>
      <c r="V1924" s="24">
        <v>75</v>
      </c>
      <c r="W1924" s="24">
        <f>IF(V1924&gt;900,_xlfn.XLOOKUP(ROUND(V1924,0),'CM-VL-G-C-GL-B-T-ClassRimThickn'!$B$1:$B$112,'CM-VL-G-C-GL-B-T-ClassRimThickn'!$C$1:$C$112,0,1,1),V1924)</f>
        <v>75</v>
      </c>
      <c r="X1924" s="24">
        <v>75</v>
      </c>
      <c r="Y1924" s="24">
        <f>IF(X1924&gt;900,_xlfn.XLOOKUP(ROUND(X1924,0),'CM-VL-G-C-GL-B-T-ClassRimThickn'!$B$1:$B$112,'CM-VL-G-C-GL-B-T-ClassRimThickn'!$C$1:$C$112,0,1,1),X1924)</f>
        <v>75</v>
      </c>
      <c r="Z1924" s="24">
        <v>75</v>
      </c>
      <c r="AA1924" s="24">
        <f>IF(Z1924&gt;900,_xlfn.XLOOKUP(ROUND(Z1924,0),'CM-VL-G-C-GL-B-T-ClassRimThickn'!$B$1:$B$112,'CM-VL-G-C-GL-B-T-ClassRimThickn'!$C$1:$C$112,0,1,1),Z1924)</f>
        <v>75</v>
      </c>
      <c r="AB1924" s="24">
        <v>74</v>
      </c>
      <c r="AC1924" s="24">
        <f>IF(AB1924&gt;900,_xlfn.XLOOKUP(ROUND(AB1924,0),'CM-VL-G-C-GL-B-T-ClassRimThickn'!$B$1:$B$112,'CM-VL-G-C-GL-B-T-ClassRimThickn'!$C$1:$C$112,0,1,1),AB1924)</f>
        <v>74</v>
      </c>
      <c r="AD1924" s="24">
        <v>74</v>
      </c>
      <c r="AE1924" s="24">
        <f>IF(AD1924&gt;900,_xlfn.XLOOKUP(ROUND(AD1924,0),'CM-VL-G-C-GL-B-T-ClassRimThickn'!$B$1:$B$112,'CM-VL-G-C-GL-B-T-ClassRimThickn'!$C$1:$C$112,0,1,1),AD1924)</f>
        <v>74</v>
      </c>
      <c r="AF1924" s="24">
        <v>74</v>
      </c>
      <c r="AG1924" s="24">
        <f>IF(AF1924&gt;900,_xlfn.XLOOKUP(ROUND(AF1924,0),'CM-VL-G-C-GL-B-T-ClassRimThickn'!$B$1:$B$112,'CM-VL-G-C-GL-B-T-ClassRimThickn'!$C$1:$C$112,0,1,1),AF1924)</f>
        <v>74</v>
      </c>
      <c r="AH1924" s="24">
        <v>30</v>
      </c>
      <c r="AI1924" s="24">
        <v>31</v>
      </c>
      <c r="AJ1924" s="24">
        <v>31</v>
      </c>
      <c r="AK1924" s="24">
        <v>29</v>
      </c>
      <c r="AL1924" s="24">
        <v>30</v>
      </c>
      <c r="AM1924" s="24">
        <v>30</v>
      </c>
      <c r="AN1924" s="24">
        <v>30</v>
      </c>
      <c r="AO1924" s="24">
        <v>30</v>
      </c>
      <c r="AP1924" s="24">
        <v>305</v>
      </c>
      <c r="AQ1924" s="24">
        <v>30</v>
      </c>
      <c r="AR1924" s="24">
        <v>30.5</v>
      </c>
      <c r="AS1924" s="24">
        <v>30.5</v>
      </c>
      <c r="AT1924" s="24">
        <v>30.5</v>
      </c>
      <c r="AU1924" s="24">
        <v>30</v>
      </c>
      <c r="AV1924" s="24">
        <v>29</v>
      </c>
      <c r="AW1924" s="24">
        <v>30</v>
      </c>
      <c r="AX1924" s="24">
        <v>30</v>
      </c>
      <c r="AY1924" s="24">
        <v>30</v>
      </c>
      <c r="AZ1924" s="24">
        <v>30</v>
      </c>
      <c r="BA1924" s="24">
        <v>30</v>
      </c>
      <c r="BB1924" s="24">
        <v>29</v>
      </c>
      <c r="BC1924" s="24">
        <v>30</v>
      </c>
      <c r="BD1924" s="24">
        <v>30</v>
      </c>
      <c r="BE1924" s="24">
        <v>29.5</v>
      </c>
      <c r="BF1924" s="24">
        <v>1</v>
      </c>
      <c r="BG1924" s="24">
        <v>1</v>
      </c>
      <c r="BH1924" s="24">
        <v>1</v>
      </c>
      <c r="BI1924" s="24">
        <v>1</v>
      </c>
      <c r="BJ1924" s="24">
        <v>1</v>
      </c>
      <c r="BL1924" s="24">
        <v>1</v>
      </c>
      <c r="BM1924" s="24">
        <v>1</v>
      </c>
      <c r="BN1924" s="24">
        <v>1</v>
      </c>
      <c r="BO1924" s="24">
        <v>1</v>
      </c>
      <c r="BP1924" s="24">
        <v>1</v>
      </c>
      <c r="BQ1924" s="24">
        <v>1</v>
      </c>
      <c r="BR1924" s="24">
        <v>0</v>
      </c>
      <c r="BS1924" s="24">
        <v>0</v>
      </c>
      <c r="BT1924" s="24">
        <v>0</v>
      </c>
      <c r="BU1924" s="24">
        <v>0.5</v>
      </c>
      <c r="BV1924" s="24">
        <v>0.5</v>
      </c>
      <c r="BW1924" s="24">
        <v>0</v>
      </c>
      <c r="BX1924" s="24">
        <v>0</v>
      </c>
      <c r="BY1924" s="24">
        <v>0</v>
      </c>
      <c r="BZ1924" s="24">
        <v>0.5</v>
      </c>
      <c r="CB1924" s="24">
        <v>0</v>
      </c>
      <c r="CC1924" s="24">
        <v>0</v>
      </c>
      <c r="CD1924" s="24">
        <v>95</v>
      </c>
      <c r="CE1924" s="24">
        <v>95</v>
      </c>
      <c r="CF1924" s="24">
        <v>100</v>
      </c>
      <c r="CG1924" s="24">
        <v>100</v>
      </c>
      <c r="CH1924" s="24">
        <v>100</v>
      </c>
      <c r="CI1924" s="24">
        <v>95</v>
      </c>
      <c r="CO1924" s="34">
        <f t="shared" si="133"/>
        <v>426443</v>
      </c>
    </row>
    <row r="1925" spans="1:93" ht="15" hidden="1">
      <c r="A1925" s="23" t="s">
        <v>189</v>
      </c>
      <c r="B1925" s="52">
        <v>42794</v>
      </c>
      <c r="C1925" s="25" t="str">
        <f t="shared" si="132"/>
        <v/>
      </c>
      <c r="G1925" s="24">
        <f t="shared" si="130"/>
        <v>56</v>
      </c>
      <c r="H1925" s="30">
        <f>(H1926-H1924)/(G1925+G1926)*G1925+H1924</f>
        <v>432647.8</v>
      </c>
      <c r="I1925" s="24" t="str">
        <f t="shared" si="131"/>
        <v/>
      </c>
      <c r="K1925" s="24">
        <f>IF(J1925&gt;900,_xlfn.XLOOKUP(ROUND(J1925,0),'CM-VL-G-C-GL-B-T-ClassRimThickn'!$B$1:$B$112,'CM-VL-G-C-GL-B-T-ClassRimThickn'!$C$1:$C$112,0,1,1),J1925)</f>
        <v>0</v>
      </c>
      <c r="L1925" s="24">
        <v>74</v>
      </c>
      <c r="M1925" s="24">
        <f>IF(L1925&gt;900,_xlfn.XLOOKUP(ROUND(L1925,0),'CM-VL-G-C-GL-B-T-ClassRimThickn'!$B$1:$B$112,'CM-VL-G-C-GL-B-T-ClassRimThickn'!$C$1:$C$112,0,1,1),L1925)</f>
        <v>74</v>
      </c>
      <c r="N1925" s="24">
        <v>75</v>
      </c>
      <c r="O1925" s="24">
        <f>IF(N1925&gt;900,_xlfn.XLOOKUP(ROUND(N1925,0),'CM-VL-G-C-GL-B-T-ClassRimThickn'!$B$1:$B$112,'CM-VL-G-C-GL-B-T-ClassRimThickn'!$C$1:$C$112,0,1,1),N1925)</f>
        <v>75</v>
      </c>
      <c r="P1925" s="24">
        <v>72</v>
      </c>
      <c r="Q1925" s="24">
        <f>IF(P1925&gt;900,_xlfn.XLOOKUP(ROUND(P1925,0),'CM-VL-G-C-GL-B-T-ClassRimThickn'!$B$1:$B$112,'CM-VL-G-C-GL-B-T-ClassRimThickn'!$C$1:$C$112,0,1,1),P1925)</f>
        <v>72</v>
      </c>
      <c r="S1925" s="24">
        <f>IF(R1925&gt;900,_xlfn.XLOOKUP(ROUND(R1925,0),'CM-VL-G-C-GL-B-T-ClassRimThickn'!$B$1:$B$112,'CM-VL-G-C-GL-B-T-ClassRimThickn'!$C$1:$C$112,0,1,1),R1925)</f>
        <v>0</v>
      </c>
      <c r="T1925" s="24">
        <v>71</v>
      </c>
      <c r="U1925" s="24">
        <f>IF(T1925&gt;900,_xlfn.XLOOKUP(ROUND(T1925,0),'CM-VL-G-C-GL-B-T-ClassRimThickn'!$B$1:$B$112,'CM-VL-G-C-GL-B-T-ClassRimThickn'!$C$1:$C$112,0,1,1),T1925)</f>
        <v>71</v>
      </c>
      <c r="V1925" s="24">
        <v>73</v>
      </c>
      <c r="W1925" s="24">
        <f>IF(V1925&gt;900,_xlfn.XLOOKUP(ROUND(V1925,0),'CM-VL-G-C-GL-B-T-ClassRimThickn'!$B$1:$B$112,'CM-VL-G-C-GL-B-T-ClassRimThickn'!$C$1:$C$112,0,1,1),V1925)</f>
        <v>73</v>
      </c>
      <c r="X1925" s="24">
        <v>74</v>
      </c>
      <c r="Y1925" s="24">
        <f>IF(X1925&gt;900,_xlfn.XLOOKUP(ROUND(X1925,0),'CM-VL-G-C-GL-B-T-ClassRimThickn'!$B$1:$B$112,'CM-VL-G-C-GL-B-T-ClassRimThickn'!$C$1:$C$112,0,1,1),X1925)</f>
        <v>74</v>
      </c>
      <c r="Z1925" s="24">
        <v>75</v>
      </c>
      <c r="AA1925" s="24">
        <f>IF(Z1925&gt;900,_xlfn.XLOOKUP(ROUND(Z1925,0),'CM-VL-G-C-GL-B-T-ClassRimThickn'!$B$1:$B$112,'CM-VL-G-C-GL-B-T-ClassRimThickn'!$C$1:$C$112,0,1,1),Z1925)</f>
        <v>75</v>
      </c>
      <c r="AB1925" s="24">
        <v>72</v>
      </c>
      <c r="AC1925" s="24">
        <f>IF(AB1925&gt;900,_xlfn.XLOOKUP(ROUND(AB1925,0),'CM-VL-G-C-GL-B-T-ClassRimThickn'!$B$1:$B$112,'CM-VL-G-C-GL-B-T-ClassRimThickn'!$C$1:$C$112,0,1,1),AB1925)</f>
        <v>72</v>
      </c>
      <c r="AD1925" s="24">
        <v>73</v>
      </c>
      <c r="AE1925" s="24">
        <f>IF(AD1925&gt;900,_xlfn.XLOOKUP(ROUND(AD1925,0),'CM-VL-G-C-GL-B-T-ClassRimThickn'!$B$1:$B$112,'CM-VL-G-C-GL-B-T-ClassRimThickn'!$C$1:$C$112,0,1,1),AD1925)</f>
        <v>73</v>
      </c>
      <c r="AF1925" s="24">
        <v>71</v>
      </c>
      <c r="AG1925" s="24">
        <f>IF(AF1925&gt;900,_xlfn.XLOOKUP(ROUND(AF1925,0),'CM-VL-G-C-GL-B-T-ClassRimThickn'!$B$1:$B$112,'CM-VL-G-C-GL-B-T-ClassRimThickn'!$C$1:$C$112,0,1,1),AF1925)</f>
        <v>71</v>
      </c>
      <c r="AH1925" s="24">
        <v>30</v>
      </c>
      <c r="AI1925" s="24">
        <v>29</v>
      </c>
      <c r="AJ1925" s="24">
        <v>30</v>
      </c>
      <c r="AK1925" s="24">
        <v>29</v>
      </c>
      <c r="AL1925" s="24">
        <v>29</v>
      </c>
      <c r="AM1925" s="24">
        <v>30</v>
      </c>
      <c r="AN1925" s="24">
        <v>30</v>
      </c>
      <c r="AO1925" s="24">
        <v>31</v>
      </c>
      <c r="AP1925" s="24">
        <v>30</v>
      </c>
      <c r="AQ1925" s="24">
        <v>31</v>
      </c>
      <c r="AR1925" s="24">
        <v>31</v>
      </c>
      <c r="AS1925" s="24">
        <v>31</v>
      </c>
      <c r="AT1925" s="24">
        <v>30</v>
      </c>
      <c r="AU1925" s="24">
        <v>30</v>
      </c>
      <c r="AV1925" s="24">
        <v>30</v>
      </c>
      <c r="AW1925" s="24">
        <v>30</v>
      </c>
      <c r="AX1925" s="24">
        <v>29</v>
      </c>
      <c r="AY1925" s="24">
        <v>30</v>
      </c>
      <c r="AZ1925" s="24">
        <v>30</v>
      </c>
      <c r="BA1925" s="24">
        <v>29</v>
      </c>
      <c r="BB1925" s="24">
        <v>29</v>
      </c>
      <c r="BC1925" s="24">
        <v>30</v>
      </c>
      <c r="BD1925" s="24">
        <v>29</v>
      </c>
      <c r="BE1925" s="24">
        <v>30</v>
      </c>
      <c r="BF1925" s="24">
        <v>0.5</v>
      </c>
      <c r="BG1925" s="24">
        <v>0.5</v>
      </c>
      <c r="BH1925" s="24">
        <v>1</v>
      </c>
      <c r="BI1925" s="24">
        <v>1</v>
      </c>
      <c r="BJ1925" s="24">
        <v>0</v>
      </c>
      <c r="BL1925" s="24">
        <v>1</v>
      </c>
      <c r="BM1925" s="24">
        <v>1</v>
      </c>
      <c r="BN1925" s="24">
        <v>1</v>
      </c>
      <c r="BO1925" s="24">
        <v>1</v>
      </c>
      <c r="BP1925" s="24">
        <v>0.5</v>
      </c>
      <c r="BQ1925" s="24">
        <v>1</v>
      </c>
      <c r="BR1925" s="24">
        <v>0</v>
      </c>
      <c r="BS1925" s="24">
        <v>0</v>
      </c>
      <c r="BT1925" s="24">
        <v>0</v>
      </c>
      <c r="BU1925" s="24">
        <v>0</v>
      </c>
      <c r="BV1925" s="24">
        <v>0</v>
      </c>
      <c r="BW1925" s="24">
        <v>0</v>
      </c>
      <c r="BX1925" s="24">
        <v>0</v>
      </c>
      <c r="BY1925" s="24">
        <v>0</v>
      </c>
      <c r="BZ1925" s="24">
        <v>0</v>
      </c>
      <c r="CB1925" s="24">
        <v>0</v>
      </c>
      <c r="CC1925" s="24">
        <v>0</v>
      </c>
      <c r="CD1925" s="24">
        <v>95</v>
      </c>
      <c r="CE1925" s="24">
        <v>100</v>
      </c>
      <c r="CF1925" s="24">
        <v>100</v>
      </c>
      <c r="CG1925" s="24">
        <v>90</v>
      </c>
      <c r="CH1925" s="24">
        <v>90</v>
      </c>
      <c r="CI1925" s="24">
        <v>105</v>
      </c>
      <c r="CO1925" s="34">
        <f t="shared" si="133"/>
        <v>432647.8</v>
      </c>
    </row>
    <row r="1926" spans="1:93" ht="15" hidden="1">
      <c r="A1926" s="23" t="s">
        <v>189</v>
      </c>
      <c r="B1926" s="52">
        <v>42843</v>
      </c>
      <c r="C1926" s="25" t="str">
        <f t="shared" si="132"/>
        <v/>
      </c>
      <c r="G1926" s="24">
        <f t="shared" si="130"/>
        <v>49</v>
      </c>
      <c r="H1926" s="24">
        <v>438077</v>
      </c>
      <c r="I1926" s="24" t="str">
        <f t="shared" si="131"/>
        <v/>
      </c>
      <c r="K1926" s="24">
        <f>IF(J1926&gt;900,_xlfn.XLOOKUP(ROUND(J1926,0),'CM-VL-G-C-GL-B-T-ClassRimThickn'!$B$1:$B$112,'CM-VL-G-C-GL-B-T-ClassRimThickn'!$C$1:$C$112,0,1,1),J1926)</f>
        <v>0</v>
      </c>
      <c r="L1926" s="24">
        <v>74</v>
      </c>
      <c r="M1926" s="24">
        <f>IF(L1926&gt;900,_xlfn.XLOOKUP(ROUND(L1926,0),'CM-VL-G-C-GL-B-T-ClassRimThickn'!$B$1:$B$112,'CM-VL-G-C-GL-B-T-ClassRimThickn'!$C$1:$C$112,0,1,1),L1926)</f>
        <v>74</v>
      </c>
      <c r="N1926" s="24">
        <v>74</v>
      </c>
      <c r="O1926" s="24">
        <f>IF(N1926&gt;900,_xlfn.XLOOKUP(ROUND(N1926,0),'CM-VL-G-C-GL-B-T-ClassRimThickn'!$B$1:$B$112,'CM-VL-G-C-GL-B-T-ClassRimThickn'!$C$1:$C$112,0,1,1),N1926)</f>
        <v>74</v>
      </c>
      <c r="P1926" s="24">
        <v>72</v>
      </c>
      <c r="Q1926" s="24">
        <f>IF(P1926&gt;900,_xlfn.XLOOKUP(ROUND(P1926,0),'CM-VL-G-C-GL-B-T-ClassRimThickn'!$B$1:$B$112,'CM-VL-G-C-GL-B-T-ClassRimThickn'!$C$1:$C$112,0,1,1),P1926)</f>
        <v>72</v>
      </c>
      <c r="S1926" s="24">
        <f>IF(R1926&gt;900,_xlfn.XLOOKUP(ROUND(R1926,0),'CM-VL-G-C-GL-B-T-ClassRimThickn'!$B$1:$B$112,'CM-VL-G-C-GL-B-T-ClassRimThickn'!$C$1:$C$112,0,1,1),R1926)</f>
        <v>0</v>
      </c>
      <c r="T1926" s="24">
        <v>72</v>
      </c>
      <c r="U1926" s="24">
        <f>IF(T1926&gt;900,_xlfn.XLOOKUP(ROUND(T1926,0),'CM-VL-G-C-GL-B-T-ClassRimThickn'!$B$1:$B$112,'CM-VL-G-C-GL-B-T-ClassRimThickn'!$C$1:$C$112,0,1,1),T1926)</f>
        <v>72</v>
      </c>
      <c r="V1926" s="24">
        <v>75</v>
      </c>
      <c r="W1926" s="24">
        <f>IF(V1926&gt;900,_xlfn.XLOOKUP(ROUND(V1926,0),'CM-VL-G-C-GL-B-T-ClassRimThickn'!$B$1:$B$112,'CM-VL-G-C-GL-B-T-ClassRimThickn'!$C$1:$C$112,0,1,1),V1926)</f>
        <v>75</v>
      </c>
      <c r="X1926" s="24">
        <v>74</v>
      </c>
      <c r="Y1926" s="24">
        <f>IF(X1926&gt;900,_xlfn.XLOOKUP(ROUND(X1926,0),'CM-VL-G-C-GL-B-T-ClassRimThickn'!$B$1:$B$112,'CM-VL-G-C-GL-B-T-ClassRimThickn'!$C$1:$C$112,0,1,1),X1926)</f>
        <v>74</v>
      </c>
      <c r="Z1926" s="24">
        <v>74</v>
      </c>
      <c r="AA1926" s="24">
        <f>IF(Z1926&gt;900,_xlfn.XLOOKUP(ROUND(Z1926,0),'CM-VL-G-C-GL-B-T-ClassRimThickn'!$B$1:$B$112,'CM-VL-G-C-GL-B-T-ClassRimThickn'!$C$1:$C$112,0,1,1),Z1926)</f>
        <v>74</v>
      </c>
      <c r="AB1926" s="24">
        <v>72</v>
      </c>
      <c r="AC1926" s="24">
        <f>IF(AB1926&gt;900,_xlfn.XLOOKUP(ROUND(AB1926,0),'CM-VL-G-C-GL-B-T-ClassRimThickn'!$B$1:$B$112,'CM-VL-G-C-GL-B-T-ClassRimThickn'!$C$1:$C$112,0,1,1),AB1926)</f>
        <v>72</v>
      </c>
      <c r="AD1926" s="24">
        <v>73</v>
      </c>
      <c r="AE1926" s="24">
        <f>IF(AD1926&gt;900,_xlfn.XLOOKUP(ROUND(AD1926,0),'CM-VL-G-C-GL-B-T-ClassRimThickn'!$B$1:$B$112,'CM-VL-G-C-GL-B-T-ClassRimThickn'!$C$1:$C$112,0,1,1),AD1926)</f>
        <v>73</v>
      </c>
      <c r="AF1926" s="24">
        <v>72</v>
      </c>
      <c r="AG1926" s="24">
        <f>IF(AF1926&gt;900,_xlfn.XLOOKUP(ROUND(AF1926,0),'CM-VL-G-C-GL-B-T-ClassRimThickn'!$B$1:$B$112,'CM-VL-G-C-GL-B-T-ClassRimThickn'!$C$1:$C$112,0,1,1),AF1926)</f>
        <v>72</v>
      </c>
      <c r="AH1926" s="24">
        <v>30</v>
      </c>
      <c r="AI1926" s="24">
        <v>30</v>
      </c>
      <c r="AJ1926" s="24">
        <v>30</v>
      </c>
      <c r="AK1926" s="24">
        <v>30</v>
      </c>
      <c r="AL1926" s="24">
        <v>29</v>
      </c>
      <c r="AM1926" s="24">
        <v>29</v>
      </c>
      <c r="AN1926" s="24">
        <v>30</v>
      </c>
      <c r="AO1926" s="24">
        <v>31</v>
      </c>
      <c r="AP1926" s="24">
        <v>29</v>
      </c>
      <c r="AQ1926" s="24">
        <v>29.5</v>
      </c>
      <c r="AR1926" s="24">
        <v>31</v>
      </c>
      <c r="AS1926" s="24">
        <v>31</v>
      </c>
      <c r="AT1926" s="24">
        <v>30</v>
      </c>
      <c r="AU1926" s="24">
        <v>30</v>
      </c>
      <c r="AV1926" s="24">
        <v>30</v>
      </c>
      <c r="AW1926" s="24">
        <v>30.5</v>
      </c>
      <c r="AX1926" s="24">
        <v>29.5</v>
      </c>
      <c r="AY1926" s="24">
        <v>30</v>
      </c>
      <c r="AZ1926" s="24">
        <v>31</v>
      </c>
      <c r="BA1926" s="24">
        <v>29</v>
      </c>
      <c r="BB1926" s="24">
        <v>29</v>
      </c>
      <c r="BC1926" s="24">
        <v>30</v>
      </c>
      <c r="BD1926" s="24">
        <v>29.5</v>
      </c>
      <c r="BE1926" s="24">
        <v>30</v>
      </c>
      <c r="BF1926" s="24">
        <v>1</v>
      </c>
      <c r="BG1926" s="24">
        <v>0</v>
      </c>
      <c r="BH1926" s="24">
        <v>0.5</v>
      </c>
      <c r="BI1926" s="24">
        <v>1</v>
      </c>
      <c r="BJ1926" s="24">
        <v>0.5</v>
      </c>
      <c r="BL1926" s="24">
        <v>1</v>
      </c>
      <c r="BM1926" s="24">
        <v>0.5</v>
      </c>
      <c r="BN1926" s="24">
        <v>1</v>
      </c>
      <c r="BO1926" s="24">
        <v>1</v>
      </c>
      <c r="BP1926" s="24">
        <v>1</v>
      </c>
      <c r="BQ1926" s="24">
        <v>1</v>
      </c>
      <c r="BR1926" s="24">
        <v>0</v>
      </c>
      <c r="BS1926" s="24">
        <v>0</v>
      </c>
      <c r="BT1926" s="24">
        <v>0</v>
      </c>
      <c r="BU1926" s="24">
        <v>0</v>
      </c>
      <c r="BV1926" s="24">
        <v>0</v>
      </c>
      <c r="BW1926" s="24">
        <v>0</v>
      </c>
      <c r="BX1926" s="24">
        <v>0</v>
      </c>
      <c r="BY1926" s="24">
        <v>0</v>
      </c>
      <c r="BZ1926" s="24">
        <v>0</v>
      </c>
      <c r="CB1926" s="24">
        <v>0</v>
      </c>
      <c r="CC1926" s="24">
        <v>0</v>
      </c>
      <c r="CD1926" s="24">
        <v>105</v>
      </c>
      <c r="CE1926" s="24">
        <v>110</v>
      </c>
      <c r="CF1926" s="24">
        <v>100</v>
      </c>
      <c r="CG1926" s="24">
        <v>956</v>
      </c>
      <c r="CH1926" s="24">
        <v>100</v>
      </c>
      <c r="CI1926" s="24">
        <v>105</v>
      </c>
      <c r="CO1926" s="34">
        <f t="shared" si="133"/>
        <v>438077</v>
      </c>
    </row>
    <row r="1927" spans="1:93" ht="15" hidden="1">
      <c r="A1927" s="23" t="s">
        <v>189</v>
      </c>
      <c r="B1927" s="52">
        <v>42891</v>
      </c>
      <c r="C1927" s="25" t="str">
        <f t="shared" si="132"/>
        <v/>
      </c>
      <c r="G1927" s="24">
        <f t="shared" si="130"/>
        <v>48</v>
      </c>
      <c r="H1927" s="27">
        <v>453266</v>
      </c>
      <c r="I1927" s="24" t="str">
        <f t="shared" si="131"/>
        <v/>
      </c>
      <c r="K1927" s="24">
        <f>IF(J1927&gt;900,_xlfn.XLOOKUP(ROUND(J1927,0),'CM-VL-G-C-GL-B-T-ClassRimThickn'!$B$1:$B$112,'CM-VL-G-C-GL-B-T-ClassRimThickn'!$C$1:$C$112,0,1,1),J1927)</f>
        <v>0</v>
      </c>
      <c r="L1927" s="24">
        <v>71</v>
      </c>
      <c r="M1927" s="24">
        <f>IF(L1927&gt;900,_xlfn.XLOOKUP(ROUND(L1927,0),'CM-VL-G-C-GL-B-T-ClassRimThickn'!$B$1:$B$112,'CM-VL-G-C-GL-B-T-ClassRimThickn'!$C$1:$C$112,0,1,1),L1927)</f>
        <v>71</v>
      </c>
      <c r="N1927" s="24">
        <v>70</v>
      </c>
      <c r="O1927" s="24">
        <f>IF(N1927&gt;900,_xlfn.XLOOKUP(ROUND(N1927,0),'CM-VL-G-C-GL-B-T-ClassRimThickn'!$B$1:$B$112,'CM-VL-G-C-GL-B-T-ClassRimThickn'!$C$1:$C$112,0,1,1),N1927)</f>
        <v>70</v>
      </c>
      <c r="P1927" s="24">
        <v>67</v>
      </c>
      <c r="Q1927" s="24">
        <f>IF(P1927&gt;900,_xlfn.XLOOKUP(ROUND(P1927,0),'CM-VL-G-C-GL-B-T-ClassRimThickn'!$B$1:$B$112,'CM-VL-G-C-GL-B-T-ClassRimThickn'!$C$1:$C$112,0,1,1),P1927)</f>
        <v>67</v>
      </c>
      <c r="S1927" s="24">
        <f>IF(R1927&gt;900,_xlfn.XLOOKUP(ROUND(R1927,0),'CM-VL-G-C-GL-B-T-ClassRimThickn'!$B$1:$B$112,'CM-VL-G-C-GL-B-T-ClassRimThickn'!$C$1:$C$112,0,1,1),R1927)</f>
        <v>0</v>
      </c>
      <c r="T1927" s="24">
        <v>68</v>
      </c>
      <c r="U1927" s="24">
        <f>IF(T1927&gt;900,_xlfn.XLOOKUP(ROUND(T1927,0),'CM-VL-G-C-GL-B-T-ClassRimThickn'!$B$1:$B$112,'CM-VL-G-C-GL-B-T-ClassRimThickn'!$C$1:$C$112,0,1,1),T1927)</f>
        <v>68</v>
      </c>
      <c r="V1927" s="24">
        <v>71</v>
      </c>
      <c r="W1927" s="24">
        <f>IF(V1927&gt;900,_xlfn.XLOOKUP(ROUND(V1927,0),'CM-VL-G-C-GL-B-T-ClassRimThickn'!$B$1:$B$112,'CM-VL-G-C-GL-B-T-ClassRimThickn'!$C$1:$C$112,0,1,1),V1927)</f>
        <v>71</v>
      </c>
      <c r="X1927" s="24">
        <v>70</v>
      </c>
      <c r="Y1927" s="24">
        <f>IF(X1927&gt;900,_xlfn.XLOOKUP(ROUND(X1927,0),'CM-VL-G-C-GL-B-T-ClassRimThickn'!$B$1:$B$112,'CM-VL-G-C-GL-B-T-ClassRimThickn'!$C$1:$C$112,0,1,1),X1927)</f>
        <v>70</v>
      </c>
      <c r="Z1927" s="24">
        <v>70</v>
      </c>
      <c r="AA1927" s="24">
        <f>IF(Z1927&gt;900,_xlfn.XLOOKUP(ROUND(Z1927,0),'CM-VL-G-C-GL-B-T-ClassRimThickn'!$B$1:$B$112,'CM-VL-G-C-GL-B-T-ClassRimThickn'!$C$1:$C$112,0,1,1),Z1927)</f>
        <v>70</v>
      </c>
      <c r="AB1927" s="24">
        <v>69</v>
      </c>
      <c r="AC1927" s="24">
        <f>IF(AB1927&gt;900,_xlfn.XLOOKUP(ROUND(AB1927,0),'CM-VL-G-C-GL-B-T-ClassRimThickn'!$B$1:$B$112,'CM-VL-G-C-GL-B-T-ClassRimThickn'!$C$1:$C$112,0,1,1),AB1927)</f>
        <v>69</v>
      </c>
      <c r="AD1927" s="24">
        <v>71</v>
      </c>
      <c r="AE1927" s="24">
        <f>IF(AD1927&gt;900,_xlfn.XLOOKUP(ROUND(AD1927,0),'CM-VL-G-C-GL-B-T-ClassRimThickn'!$B$1:$B$112,'CM-VL-G-C-GL-B-T-ClassRimThickn'!$C$1:$C$112,0,1,1),AD1927)</f>
        <v>71</v>
      </c>
      <c r="AF1927" s="24">
        <v>69</v>
      </c>
      <c r="AG1927" s="24">
        <f>IF(AF1927&gt;900,_xlfn.XLOOKUP(ROUND(AF1927,0),'CM-VL-G-C-GL-B-T-ClassRimThickn'!$B$1:$B$112,'CM-VL-G-C-GL-B-T-ClassRimThickn'!$C$1:$C$112,0,1,1),AF1927)</f>
        <v>69</v>
      </c>
      <c r="AH1927" s="24">
        <v>30</v>
      </c>
      <c r="AI1927" s="24">
        <v>30</v>
      </c>
      <c r="AJ1927" s="24">
        <v>29</v>
      </c>
      <c r="AK1927" s="24">
        <v>29</v>
      </c>
      <c r="AL1927" s="24">
        <v>29</v>
      </c>
      <c r="AM1927" s="24">
        <v>29</v>
      </c>
      <c r="AN1927" s="24">
        <v>30</v>
      </c>
      <c r="AO1927" s="24">
        <v>31</v>
      </c>
      <c r="AP1927" s="24">
        <v>30</v>
      </c>
      <c r="AQ1927" s="24">
        <v>31</v>
      </c>
      <c r="AR1927" s="24">
        <v>31</v>
      </c>
      <c r="AS1927" s="24">
        <v>31</v>
      </c>
      <c r="AT1927" s="24">
        <v>31</v>
      </c>
      <c r="AU1927" s="24">
        <v>31</v>
      </c>
      <c r="AV1927" s="24">
        <v>30</v>
      </c>
      <c r="AW1927" s="24">
        <v>30</v>
      </c>
      <c r="AX1927" s="24">
        <v>30</v>
      </c>
      <c r="AY1927" s="24">
        <v>31</v>
      </c>
      <c r="AZ1927" s="24">
        <v>30</v>
      </c>
      <c r="BA1927" s="24">
        <v>30</v>
      </c>
      <c r="BB1927" s="24">
        <v>29</v>
      </c>
      <c r="BC1927" s="24">
        <v>30</v>
      </c>
      <c r="BD1927" s="24">
        <v>30</v>
      </c>
      <c r="BE1927" s="24">
        <v>30</v>
      </c>
      <c r="BF1927" s="24">
        <v>1</v>
      </c>
      <c r="BG1927" s="24">
        <v>0.8</v>
      </c>
      <c r="BH1927" s="24">
        <v>0.9</v>
      </c>
      <c r="BI1927" s="24">
        <v>1</v>
      </c>
      <c r="BJ1927" s="24">
        <v>1</v>
      </c>
      <c r="BL1927" s="24">
        <v>1.3</v>
      </c>
      <c r="BM1927" s="24">
        <v>1</v>
      </c>
      <c r="BN1927" s="24">
        <v>1.1000000000000001</v>
      </c>
      <c r="BO1927" s="24">
        <v>0.7</v>
      </c>
      <c r="BP1927" s="24">
        <v>1.1000000000000001</v>
      </c>
      <c r="BQ1927" s="24">
        <v>1.2</v>
      </c>
      <c r="BR1927" s="24">
        <v>0</v>
      </c>
      <c r="BS1927" s="24">
        <v>0</v>
      </c>
      <c r="BT1927" s="24">
        <v>0</v>
      </c>
      <c r="BU1927" s="24">
        <v>0.4</v>
      </c>
      <c r="BV1927" s="24">
        <v>0.2</v>
      </c>
      <c r="BW1927" s="24">
        <v>0</v>
      </c>
      <c r="BX1927" s="24">
        <v>0</v>
      </c>
      <c r="BY1927" s="24">
        <v>0</v>
      </c>
      <c r="BZ1927" s="24">
        <v>0</v>
      </c>
      <c r="CB1927" s="24">
        <v>0</v>
      </c>
      <c r="CC1927" s="24">
        <v>0</v>
      </c>
      <c r="CD1927" s="24">
        <v>100</v>
      </c>
      <c r="CE1927" s="24">
        <v>100</v>
      </c>
      <c r="CF1927" s="24">
        <v>102</v>
      </c>
      <c r="CG1927" s="24">
        <v>93</v>
      </c>
      <c r="CH1927" s="24">
        <v>93</v>
      </c>
      <c r="CI1927" s="24">
        <v>97</v>
      </c>
      <c r="CO1927" s="34">
        <f t="shared" si="133"/>
        <v>453266</v>
      </c>
    </row>
    <row r="1928" spans="1:93" ht="15" hidden="1">
      <c r="A1928" s="23" t="s">
        <v>189</v>
      </c>
      <c r="B1928" s="52">
        <v>42956</v>
      </c>
      <c r="C1928" s="25" t="str">
        <f t="shared" si="132"/>
        <v/>
      </c>
      <c r="G1928" s="24">
        <f t="shared" si="130"/>
        <v>65</v>
      </c>
      <c r="H1928" s="27">
        <v>456686</v>
      </c>
      <c r="I1928" s="24" t="str">
        <f t="shared" si="131"/>
        <v/>
      </c>
      <c r="K1928" s="24">
        <f>IF(J1928&gt;900,_xlfn.XLOOKUP(ROUND(J1928,0),'CM-VL-G-C-GL-B-T-ClassRimThickn'!$B$1:$B$112,'CM-VL-G-C-GL-B-T-ClassRimThickn'!$C$1:$C$112,0,1,1),J1928)</f>
        <v>0</v>
      </c>
      <c r="L1928" s="24">
        <v>70</v>
      </c>
      <c r="M1928" s="24">
        <f>IF(L1928&gt;900,_xlfn.XLOOKUP(ROUND(L1928,0),'CM-VL-G-C-GL-B-T-ClassRimThickn'!$B$1:$B$112,'CM-VL-G-C-GL-B-T-ClassRimThickn'!$C$1:$C$112,0,1,1),L1928)</f>
        <v>70</v>
      </c>
      <c r="N1928" s="24">
        <v>70</v>
      </c>
      <c r="O1928" s="24">
        <f>IF(N1928&gt;900,_xlfn.XLOOKUP(ROUND(N1928,0),'CM-VL-G-C-GL-B-T-ClassRimThickn'!$B$1:$B$112,'CM-VL-G-C-GL-B-T-ClassRimThickn'!$C$1:$C$112,0,1,1),N1928)</f>
        <v>70</v>
      </c>
      <c r="P1928" s="24">
        <v>69</v>
      </c>
      <c r="Q1928" s="24">
        <f>IF(P1928&gt;900,_xlfn.XLOOKUP(ROUND(P1928,0),'CM-VL-G-C-GL-B-T-ClassRimThickn'!$B$1:$B$112,'CM-VL-G-C-GL-B-T-ClassRimThickn'!$C$1:$C$112,0,1,1),P1928)</f>
        <v>69</v>
      </c>
      <c r="S1928" s="24">
        <f>IF(R1928&gt;900,_xlfn.XLOOKUP(ROUND(R1928,0),'CM-VL-G-C-GL-B-T-ClassRimThickn'!$B$1:$B$112,'CM-VL-G-C-GL-B-T-ClassRimThickn'!$C$1:$C$112,0,1,1),R1928)</f>
        <v>0</v>
      </c>
      <c r="T1928" s="24">
        <v>69</v>
      </c>
      <c r="U1928" s="24">
        <f>IF(T1928&gt;900,_xlfn.XLOOKUP(ROUND(T1928,0),'CM-VL-G-C-GL-B-T-ClassRimThickn'!$B$1:$B$112,'CM-VL-G-C-GL-B-T-ClassRimThickn'!$C$1:$C$112,0,1,1),T1928)</f>
        <v>69</v>
      </c>
      <c r="V1928" s="24">
        <v>72</v>
      </c>
      <c r="W1928" s="24">
        <f>IF(V1928&gt;900,_xlfn.XLOOKUP(ROUND(V1928,0),'CM-VL-G-C-GL-B-T-ClassRimThickn'!$B$1:$B$112,'CM-VL-G-C-GL-B-T-ClassRimThickn'!$C$1:$C$112,0,1,1),V1928)</f>
        <v>72</v>
      </c>
      <c r="X1928" s="24">
        <v>72</v>
      </c>
      <c r="Y1928" s="24">
        <f>IF(X1928&gt;900,_xlfn.XLOOKUP(ROUND(X1928,0),'CM-VL-G-C-GL-B-T-ClassRimThickn'!$B$1:$B$112,'CM-VL-G-C-GL-B-T-ClassRimThickn'!$C$1:$C$112,0,1,1),X1928)</f>
        <v>72</v>
      </c>
      <c r="Z1928" s="24">
        <v>70</v>
      </c>
      <c r="AA1928" s="24">
        <f>IF(Z1928&gt;900,_xlfn.XLOOKUP(ROUND(Z1928,0),'CM-VL-G-C-GL-B-T-ClassRimThickn'!$B$1:$B$112,'CM-VL-G-C-GL-B-T-ClassRimThickn'!$C$1:$C$112,0,1,1),Z1928)</f>
        <v>70</v>
      </c>
      <c r="AB1928" s="24">
        <v>70</v>
      </c>
      <c r="AC1928" s="24">
        <f>IF(AB1928&gt;900,_xlfn.XLOOKUP(ROUND(AB1928,0),'CM-VL-G-C-GL-B-T-ClassRimThickn'!$B$1:$B$112,'CM-VL-G-C-GL-B-T-ClassRimThickn'!$C$1:$C$112,0,1,1),AB1928)</f>
        <v>70</v>
      </c>
      <c r="AD1928" s="24">
        <v>71</v>
      </c>
      <c r="AE1928" s="24">
        <f>IF(AD1928&gt;900,_xlfn.XLOOKUP(ROUND(AD1928,0),'CM-VL-G-C-GL-B-T-ClassRimThickn'!$B$1:$B$112,'CM-VL-G-C-GL-B-T-ClassRimThickn'!$C$1:$C$112,0,1,1),AD1928)</f>
        <v>71</v>
      </c>
      <c r="AF1928" s="24">
        <v>70</v>
      </c>
      <c r="AG1928" s="24">
        <f>IF(AF1928&gt;900,_xlfn.XLOOKUP(ROUND(AF1928,0),'CM-VL-G-C-GL-B-T-ClassRimThickn'!$B$1:$B$112,'CM-VL-G-C-GL-B-T-ClassRimThickn'!$C$1:$C$112,0,1,1),AF1928)</f>
        <v>70</v>
      </c>
      <c r="AH1928" s="24">
        <v>30</v>
      </c>
      <c r="AI1928" s="24">
        <v>30</v>
      </c>
      <c r="AJ1928" s="24">
        <v>29.5</v>
      </c>
      <c r="AK1928" s="24">
        <v>30</v>
      </c>
      <c r="AL1928" s="24">
        <v>29.5</v>
      </c>
      <c r="AM1928" s="24">
        <v>29</v>
      </c>
      <c r="AN1928" s="24">
        <v>30.5</v>
      </c>
      <c r="AO1928" s="24">
        <v>32</v>
      </c>
      <c r="AP1928" s="24">
        <v>31</v>
      </c>
      <c r="AQ1928" s="24">
        <v>31</v>
      </c>
      <c r="AR1928" s="24">
        <v>31</v>
      </c>
      <c r="AS1928" s="24">
        <v>30</v>
      </c>
      <c r="AT1928" s="24">
        <v>30.5</v>
      </c>
      <c r="AU1928" s="24">
        <v>30.5</v>
      </c>
      <c r="AV1928" s="24">
        <v>30.5</v>
      </c>
      <c r="AW1928" s="24">
        <v>30.5</v>
      </c>
      <c r="AX1928" s="24">
        <v>30</v>
      </c>
      <c r="AY1928" s="24">
        <v>30.5</v>
      </c>
      <c r="AZ1928" s="24">
        <v>30.5</v>
      </c>
      <c r="BA1928" s="24">
        <v>30</v>
      </c>
      <c r="BB1928" s="24">
        <v>31</v>
      </c>
      <c r="BC1928" s="24">
        <v>31</v>
      </c>
      <c r="BD1928" s="24">
        <v>29.5</v>
      </c>
      <c r="BE1928" s="24">
        <v>30</v>
      </c>
      <c r="BF1928" s="24">
        <v>1</v>
      </c>
      <c r="BG1928" s="24">
        <v>0.5</v>
      </c>
      <c r="BH1928" s="24">
        <v>0.5</v>
      </c>
      <c r="BI1928" s="24">
        <v>0.5</v>
      </c>
      <c r="BJ1928" s="24">
        <v>0.3</v>
      </c>
      <c r="BL1928" s="24">
        <v>1</v>
      </c>
      <c r="BM1928" s="24">
        <v>0.6</v>
      </c>
      <c r="BN1928" s="24">
        <v>0.5</v>
      </c>
      <c r="BO1928" s="24">
        <v>0.3</v>
      </c>
      <c r="BP1928" s="24">
        <v>0.2</v>
      </c>
      <c r="BQ1928" s="24">
        <v>0.2</v>
      </c>
      <c r="BR1928" s="24">
        <v>0</v>
      </c>
      <c r="BS1928" s="24">
        <v>0</v>
      </c>
      <c r="BT1928" s="24">
        <v>0</v>
      </c>
      <c r="BU1928" s="24">
        <v>0.5</v>
      </c>
      <c r="BV1928" s="24">
        <v>0.3</v>
      </c>
      <c r="BW1928" s="24">
        <v>0</v>
      </c>
      <c r="BX1928" s="24">
        <v>0</v>
      </c>
      <c r="BY1928" s="24">
        <v>0</v>
      </c>
      <c r="BZ1928" s="24">
        <v>0</v>
      </c>
      <c r="CB1928" s="24">
        <v>0</v>
      </c>
      <c r="CC1928" s="24">
        <v>0</v>
      </c>
      <c r="CD1928" s="24">
        <v>94</v>
      </c>
      <c r="CE1928" s="24">
        <v>97</v>
      </c>
      <c r="CF1928" s="24">
        <v>97</v>
      </c>
      <c r="CG1928" s="24">
        <v>87</v>
      </c>
      <c r="CH1928" s="24">
        <v>94</v>
      </c>
      <c r="CI1928" s="24">
        <v>98</v>
      </c>
      <c r="CO1928" s="34">
        <f t="shared" si="133"/>
        <v>456686</v>
      </c>
    </row>
    <row r="1929" spans="1:93" ht="15" hidden="1">
      <c r="A1929" s="23" t="s">
        <v>189</v>
      </c>
      <c r="B1929" s="52">
        <v>43000</v>
      </c>
      <c r="C1929" s="25" t="str">
        <f t="shared" si="132"/>
        <v/>
      </c>
      <c r="G1929" s="24">
        <f t="shared" si="130"/>
        <v>44</v>
      </c>
      <c r="H1929" s="26">
        <f>((H1931-H1928)/SUM(G1929:G1931)*G1929)+H1928</f>
        <v>462247.89830508473</v>
      </c>
      <c r="I1929" s="24" t="str">
        <f t="shared" si="131"/>
        <v/>
      </c>
      <c r="K1929" s="24">
        <f>IF(J1929&gt;900,_xlfn.XLOOKUP(ROUND(J1929,0),'CM-VL-G-C-GL-B-T-ClassRimThickn'!$B$1:$B$112,'CM-VL-G-C-GL-B-T-ClassRimThickn'!$C$1:$C$112,0,1,1),J1929)</f>
        <v>0</v>
      </c>
      <c r="L1929" s="24">
        <v>70</v>
      </c>
      <c r="M1929" s="24">
        <f>IF(L1929&gt;900,_xlfn.XLOOKUP(ROUND(L1929,0),'CM-VL-G-C-GL-B-T-ClassRimThickn'!$B$1:$B$112,'CM-VL-G-C-GL-B-T-ClassRimThickn'!$C$1:$C$112,0,1,1),L1929)</f>
        <v>70</v>
      </c>
      <c r="N1929" s="24">
        <v>72</v>
      </c>
      <c r="O1929" s="24">
        <f>IF(N1929&gt;900,_xlfn.XLOOKUP(ROUND(N1929,0),'CM-VL-G-C-GL-B-T-ClassRimThickn'!$B$1:$B$112,'CM-VL-G-C-GL-B-T-ClassRimThickn'!$C$1:$C$112,0,1,1),N1929)</f>
        <v>72</v>
      </c>
      <c r="P1929" s="24">
        <v>69</v>
      </c>
      <c r="Q1929" s="24">
        <f>IF(P1929&gt;900,_xlfn.XLOOKUP(ROUND(P1929,0),'CM-VL-G-C-GL-B-T-ClassRimThickn'!$B$1:$B$112,'CM-VL-G-C-GL-B-T-ClassRimThickn'!$C$1:$C$112,0,1,1),P1929)</f>
        <v>69</v>
      </c>
      <c r="S1929" s="24">
        <f>IF(R1929&gt;900,_xlfn.XLOOKUP(ROUND(R1929,0),'CM-VL-G-C-GL-B-T-ClassRimThickn'!$B$1:$B$112,'CM-VL-G-C-GL-B-T-ClassRimThickn'!$C$1:$C$112,0,1,1),R1929)</f>
        <v>0</v>
      </c>
      <c r="T1929" s="24">
        <v>69</v>
      </c>
      <c r="U1929" s="24">
        <f>IF(T1929&gt;900,_xlfn.XLOOKUP(ROUND(T1929,0),'CM-VL-G-C-GL-B-T-ClassRimThickn'!$B$1:$B$112,'CM-VL-G-C-GL-B-T-ClassRimThickn'!$C$1:$C$112,0,1,1),T1929)</f>
        <v>69</v>
      </c>
      <c r="V1929" s="24">
        <v>70</v>
      </c>
      <c r="W1929" s="24">
        <f>IF(V1929&gt;900,_xlfn.XLOOKUP(ROUND(V1929,0),'CM-VL-G-C-GL-B-T-ClassRimThickn'!$B$1:$B$112,'CM-VL-G-C-GL-B-T-ClassRimThickn'!$C$1:$C$112,0,1,1),V1929)</f>
        <v>70</v>
      </c>
      <c r="X1929" s="24">
        <v>70</v>
      </c>
      <c r="Y1929" s="24">
        <f>IF(X1929&gt;900,_xlfn.XLOOKUP(ROUND(X1929,0),'CM-VL-G-C-GL-B-T-ClassRimThickn'!$B$1:$B$112,'CM-VL-G-C-GL-B-T-ClassRimThickn'!$C$1:$C$112,0,1,1),X1929)</f>
        <v>70</v>
      </c>
      <c r="Z1929" s="24">
        <v>72</v>
      </c>
      <c r="AA1929" s="24">
        <f>IF(Z1929&gt;900,_xlfn.XLOOKUP(ROUND(Z1929,0),'CM-VL-G-C-GL-B-T-ClassRimThickn'!$B$1:$B$112,'CM-VL-G-C-GL-B-T-ClassRimThickn'!$C$1:$C$112,0,1,1),Z1929)</f>
        <v>72</v>
      </c>
      <c r="AB1929" s="24">
        <v>69</v>
      </c>
      <c r="AC1929" s="24">
        <f>IF(AB1929&gt;900,_xlfn.XLOOKUP(ROUND(AB1929,0),'CM-VL-G-C-GL-B-T-ClassRimThickn'!$B$1:$B$112,'CM-VL-G-C-GL-B-T-ClassRimThickn'!$C$1:$C$112,0,1,1),AB1929)</f>
        <v>69</v>
      </c>
      <c r="AD1929" s="24">
        <v>71</v>
      </c>
      <c r="AE1929" s="24">
        <f>IF(AD1929&gt;900,_xlfn.XLOOKUP(ROUND(AD1929,0),'CM-VL-G-C-GL-B-T-ClassRimThickn'!$B$1:$B$112,'CM-VL-G-C-GL-B-T-ClassRimThickn'!$C$1:$C$112,0,1,1),AD1929)</f>
        <v>71</v>
      </c>
      <c r="AF1929" s="24">
        <v>69</v>
      </c>
      <c r="AG1929" s="24">
        <f>IF(AF1929&gt;900,_xlfn.XLOOKUP(ROUND(AF1929,0),'CM-VL-G-C-GL-B-T-ClassRimThickn'!$B$1:$B$112,'CM-VL-G-C-GL-B-T-ClassRimThickn'!$C$1:$C$112,0,1,1),AF1929)</f>
        <v>69</v>
      </c>
      <c r="AH1929" s="24">
        <v>30</v>
      </c>
      <c r="AI1929" s="24">
        <v>30</v>
      </c>
      <c r="AJ1929" s="24">
        <v>29.5</v>
      </c>
      <c r="AK1929" s="24">
        <v>29.5</v>
      </c>
      <c r="AL1929" s="24">
        <v>29</v>
      </c>
      <c r="AM1929" s="24">
        <v>30</v>
      </c>
      <c r="AN1929" s="24">
        <v>30</v>
      </c>
      <c r="AO1929" s="24">
        <v>30.5</v>
      </c>
      <c r="AP1929" s="24">
        <v>30.5</v>
      </c>
      <c r="AQ1929" s="24">
        <v>31</v>
      </c>
      <c r="AR1929" s="24">
        <v>30</v>
      </c>
      <c r="AS1929" s="24">
        <v>31</v>
      </c>
      <c r="AT1929" s="24">
        <v>31</v>
      </c>
      <c r="AU1929" s="24">
        <v>30</v>
      </c>
      <c r="AV1929" s="24">
        <v>31</v>
      </c>
      <c r="AW1929" s="24">
        <v>30.5</v>
      </c>
      <c r="AX1929" s="24">
        <v>30</v>
      </c>
      <c r="AY1929" s="24">
        <v>31</v>
      </c>
      <c r="AZ1929" s="24">
        <v>31</v>
      </c>
      <c r="BA1929" s="24">
        <v>29.5</v>
      </c>
      <c r="BB1929" s="24">
        <v>29.5</v>
      </c>
      <c r="BC1929" s="24">
        <v>30.5</v>
      </c>
      <c r="BD1929" s="24">
        <v>30</v>
      </c>
      <c r="BE1929" s="24">
        <v>30</v>
      </c>
      <c r="BF1929" s="24">
        <v>0.5</v>
      </c>
      <c r="BG1929" s="24">
        <v>0.5</v>
      </c>
      <c r="BH1929" s="24">
        <v>0.5</v>
      </c>
      <c r="BI1929" s="24">
        <v>0.5</v>
      </c>
      <c r="BJ1929" s="24">
        <v>0.5</v>
      </c>
      <c r="BL1929" s="24">
        <v>0.5</v>
      </c>
      <c r="BM1929" s="24">
        <v>0.5</v>
      </c>
      <c r="BN1929" s="24">
        <v>0.5</v>
      </c>
      <c r="BO1929" s="24">
        <v>0.5</v>
      </c>
      <c r="BP1929" s="24">
        <v>0.5</v>
      </c>
      <c r="BQ1929" s="24">
        <v>0.5</v>
      </c>
      <c r="BR1929" s="24">
        <v>0</v>
      </c>
      <c r="BS1929" s="24">
        <v>0</v>
      </c>
      <c r="BT1929" s="24">
        <v>0</v>
      </c>
      <c r="BU1929" s="24">
        <v>0.5</v>
      </c>
      <c r="BV1929" s="24">
        <v>0.5</v>
      </c>
      <c r="BW1929" s="24">
        <v>0</v>
      </c>
      <c r="BX1929" s="24">
        <v>0</v>
      </c>
      <c r="BY1929" s="24">
        <v>0</v>
      </c>
      <c r="BZ1929" s="24">
        <v>0</v>
      </c>
      <c r="CB1929" s="24">
        <v>0</v>
      </c>
      <c r="CC1929" s="24">
        <v>0</v>
      </c>
      <c r="CD1929" s="24">
        <v>97</v>
      </c>
      <c r="CE1929" s="24">
        <v>105</v>
      </c>
      <c r="CF1929" s="24">
        <v>100</v>
      </c>
      <c r="CG1929" s="24">
        <v>97</v>
      </c>
      <c r="CH1929" s="24">
        <v>105</v>
      </c>
      <c r="CI1929" s="24">
        <v>96</v>
      </c>
      <c r="CO1929" s="34">
        <f t="shared" si="133"/>
        <v>462247.89830508473</v>
      </c>
    </row>
    <row r="1930" spans="1:93" ht="15" hidden="1">
      <c r="A1930" s="23" t="s">
        <v>189</v>
      </c>
      <c r="B1930" s="52">
        <v>43040</v>
      </c>
      <c r="C1930" s="25" t="str">
        <f t="shared" si="132"/>
        <v/>
      </c>
      <c r="G1930" s="24">
        <f t="shared" si="130"/>
        <v>40</v>
      </c>
      <c r="H1930" s="26">
        <f>((H1931-H1928)/SUM(G1929:G1931)*G1930)+H1929</f>
        <v>467304.16949152539</v>
      </c>
      <c r="I1930" s="24" t="str">
        <f t="shared" si="131"/>
        <v/>
      </c>
      <c r="K1930" s="24">
        <f>IF(J1930&gt;900,_xlfn.XLOOKUP(ROUND(J1930,0),'CM-VL-G-C-GL-B-T-ClassRimThickn'!$B$1:$B$112,'CM-VL-G-C-GL-B-T-ClassRimThickn'!$C$1:$C$112,0,1,1),J1930)</f>
        <v>0</v>
      </c>
      <c r="L1930" s="24">
        <v>75</v>
      </c>
      <c r="M1930" s="24">
        <f>IF(L1930&gt;900,_xlfn.XLOOKUP(ROUND(L1930,0),'CM-VL-G-C-GL-B-T-ClassRimThickn'!$B$1:$B$112,'CM-VL-G-C-GL-B-T-ClassRimThickn'!$C$1:$C$112,0,1,1),L1930)</f>
        <v>75</v>
      </c>
      <c r="N1930" s="24">
        <v>75</v>
      </c>
      <c r="O1930" s="24">
        <f>IF(N1930&gt;900,_xlfn.XLOOKUP(ROUND(N1930,0),'CM-VL-G-C-GL-B-T-ClassRimThickn'!$B$1:$B$112,'CM-VL-G-C-GL-B-T-ClassRimThickn'!$C$1:$C$112,0,1,1),N1930)</f>
        <v>75</v>
      </c>
      <c r="P1930" s="24">
        <v>73</v>
      </c>
      <c r="Q1930" s="24">
        <f>IF(P1930&gt;900,_xlfn.XLOOKUP(ROUND(P1930,0),'CM-VL-G-C-GL-B-T-ClassRimThickn'!$B$1:$B$112,'CM-VL-G-C-GL-B-T-ClassRimThickn'!$C$1:$C$112,0,1,1),P1930)</f>
        <v>73</v>
      </c>
      <c r="S1930" s="24">
        <f>IF(R1930&gt;900,_xlfn.XLOOKUP(ROUND(R1930,0),'CM-VL-G-C-GL-B-T-ClassRimThickn'!$B$1:$B$112,'CM-VL-G-C-GL-B-T-ClassRimThickn'!$C$1:$C$112,0,1,1),R1930)</f>
        <v>0</v>
      </c>
      <c r="T1930" s="24">
        <v>72</v>
      </c>
      <c r="U1930" s="24">
        <f>IF(T1930&gt;900,_xlfn.XLOOKUP(ROUND(T1930,0),'CM-VL-G-C-GL-B-T-ClassRimThickn'!$B$1:$B$112,'CM-VL-G-C-GL-B-T-ClassRimThickn'!$C$1:$C$112,0,1,1),T1930)</f>
        <v>72</v>
      </c>
      <c r="V1930" s="24">
        <v>75</v>
      </c>
      <c r="W1930" s="24">
        <f>IF(V1930&gt;900,_xlfn.XLOOKUP(ROUND(V1930,0),'CM-VL-G-C-GL-B-T-ClassRimThickn'!$B$1:$B$112,'CM-VL-G-C-GL-B-T-ClassRimThickn'!$C$1:$C$112,0,1,1),V1930)</f>
        <v>75</v>
      </c>
      <c r="X1930" s="24">
        <v>75</v>
      </c>
      <c r="Y1930" s="24">
        <f>IF(X1930&gt;900,_xlfn.XLOOKUP(ROUND(X1930,0),'CM-VL-G-C-GL-B-T-ClassRimThickn'!$B$1:$B$112,'CM-VL-G-C-GL-B-T-ClassRimThickn'!$C$1:$C$112,0,1,1),X1930)</f>
        <v>75</v>
      </c>
      <c r="Z1930" s="24">
        <v>75</v>
      </c>
      <c r="AA1930" s="24">
        <f>IF(Z1930&gt;900,_xlfn.XLOOKUP(ROUND(Z1930,0),'CM-VL-G-C-GL-B-T-ClassRimThickn'!$B$1:$B$112,'CM-VL-G-C-GL-B-T-ClassRimThickn'!$C$1:$C$112,0,1,1),Z1930)</f>
        <v>75</v>
      </c>
      <c r="AB1930" s="24">
        <v>74</v>
      </c>
      <c r="AC1930" s="24">
        <f>IF(AB1930&gt;900,_xlfn.XLOOKUP(ROUND(AB1930,0),'CM-VL-G-C-GL-B-T-ClassRimThickn'!$B$1:$B$112,'CM-VL-G-C-GL-B-T-ClassRimThickn'!$C$1:$C$112,0,1,1),AB1930)</f>
        <v>74</v>
      </c>
      <c r="AD1930" s="24">
        <v>73</v>
      </c>
      <c r="AE1930" s="24">
        <f>IF(AD1930&gt;900,_xlfn.XLOOKUP(ROUND(AD1930,0),'CM-VL-G-C-GL-B-T-ClassRimThickn'!$B$1:$B$112,'CM-VL-G-C-GL-B-T-ClassRimThickn'!$C$1:$C$112,0,1,1),AD1930)</f>
        <v>73</v>
      </c>
      <c r="AF1930" s="24">
        <v>72</v>
      </c>
      <c r="AG1930" s="24">
        <f>IF(AF1930&gt;900,_xlfn.XLOOKUP(ROUND(AF1930,0),'CM-VL-G-C-GL-B-T-ClassRimThickn'!$B$1:$B$112,'CM-VL-G-C-GL-B-T-ClassRimThickn'!$C$1:$C$112,0,1,1),AF1930)</f>
        <v>72</v>
      </c>
      <c r="AH1930" s="24">
        <v>30</v>
      </c>
      <c r="AI1930" s="24">
        <v>31</v>
      </c>
      <c r="AJ1930" s="24">
        <v>30</v>
      </c>
      <c r="AK1930" s="24">
        <v>29</v>
      </c>
      <c r="AL1930" s="24">
        <v>29</v>
      </c>
      <c r="AM1930" s="24">
        <v>29</v>
      </c>
      <c r="AN1930" s="24">
        <v>30</v>
      </c>
      <c r="AO1930" s="24">
        <v>31</v>
      </c>
      <c r="AP1930" s="24">
        <v>30</v>
      </c>
      <c r="AQ1930" s="24">
        <v>30</v>
      </c>
      <c r="AR1930" s="24">
        <v>29</v>
      </c>
      <c r="AS1930" s="24">
        <v>29</v>
      </c>
      <c r="AT1930" s="24">
        <v>30</v>
      </c>
      <c r="AU1930" s="24">
        <v>30</v>
      </c>
      <c r="AV1930" s="24">
        <v>30</v>
      </c>
      <c r="AW1930" s="24">
        <v>30</v>
      </c>
      <c r="AX1930" s="24">
        <v>30</v>
      </c>
      <c r="AY1930" s="24">
        <v>31</v>
      </c>
      <c r="AZ1930" s="24">
        <v>30</v>
      </c>
      <c r="BA1930" s="24">
        <v>30</v>
      </c>
      <c r="BB1930" s="24">
        <v>30</v>
      </c>
      <c r="BC1930" s="24">
        <v>30</v>
      </c>
      <c r="BD1930" s="24">
        <v>30</v>
      </c>
      <c r="BE1930" s="24">
        <v>31</v>
      </c>
      <c r="BF1930" s="24">
        <v>1</v>
      </c>
      <c r="BG1930" s="24">
        <v>1</v>
      </c>
      <c r="BH1930" s="24">
        <v>1</v>
      </c>
      <c r="BI1930" s="24">
        <v>1</v>
      </c>
      <c r="BJ1930" s="24">
        <v>1</v>
      </c>
      <c r="BL1930" s="24">
        <v>1</v>
      </c>
      <c r="BM1930" s="24">
        <v>1</v>
      </c>
      <c r="BN1930" s="24">
        <v>1</v>
      </c>
      <c r="BO1930" s="24">
        <v>1</v>
      </c>
      <c r="BP1930" s="24">
        <v>1</v>
      </c>
      <c r="BQ1930" s="24">
        <v>1</v>
      </c>
      <c r="BR1930" s="24">
        <v>0</v>
      </c>
      <c r="BS1930" s="24">
        <v>0</v>
      </c>
      <c r="BT1930" s="24">
        <v>0</v>
      </c>
      <c r="BU1930" s="24">
        <v>0</v>
      </c>
      <c r="BV1930" s="24">
        <v>0</v>
      </c>
      <c r="BW1930" s="24">
        <v>0</v>
      </c>
      <c r="BX1930" s="24">
        <v>0</v>
      </c>
      <c r="BY1930" s="24">
        <v>0</v>
      </c>
      <c r="BZ1930" s="24">
        <v>0</v>
      </c>
      <c r="CB1930" s="24">
        <v>0</v>
      </c>
      <c r="CC1930" s="24">
        <v>0</v>
      </c>
      <c r="CD1930" s="24">
        <v>95</v>
      </c>
      <c r="CE1930" s="24">
        <v>95</v>
      </c>
      <c r="CF1930" s="24">
        <v>95</v>
      </c>
      <c r="CG1930" s="24">
        <v>95</v>
      </c>
      <c r="CH1930" s="24">
        <v>95</v>
      </c>
      <c r="CI1930" s="24">
        <v>95</v>
      </c>
      <c r="CO1930" s="34">
        <f t="shared" si="133"/>
        <v>467304.16949152539</v>
      </c>
    </row>
    <row r="1931" spans="1:93" ht="15" hidden="1">
      <c r="A1931" s="23" t="s">
        <v>189</v>
      </c>
      <c r="B1931" s="52">
        <v>43074</v>
      </c>
      <c r="C1931" s="25" t="str">
        <f t="shared" si="132"/>
        <v/>
      </c>
      <c r="G1931" s="24">
        <f t="shared" si="130"/>
        <v>34</v>
      </c>
      <c r="H1931" s="24">
        <v>471602</v>
      </c>
      <c r="I1931" s="24" t="str">
        <f t="shared" si="131"/>
        <v/>
      </c>
      <c r="K1931" s="24">
        <f>IF(J1931&gt;900,_xlfn.XLOOKUP(ROUND(J1931,0),'CM-VL-G-C-GL-B-T-ClassRimThickn'!$B$1:$B$112,'CM-VL-G-C-GL-B-T-ClassRimThickn'!$C$1:$C$112,0,1,1),J1931)</f>
        <v>0</v>
      </c>
      <c r="L1931" s="24">
        <v>72</v>
      </c>
      <c r="M1931" s="24">
        <f>IF(L1931&gt;900,_xlfn.XLOOKUP(ROUND(L1931,0),'CM-VL-G-C-GL-B-T-ClassRimThickn'!$B$1:$B$112,'CM-VL-G-C-GL-B-T-ClassRimThickn'!$C$1:$C$112,0,1,1),L1931)</f>
        <v>72</v>
      </c>
      <c r="N1931" s="24">
        <v>72</v>
      </c>
      <c r="O1931" s="24">
        <f>IF(N1931&gt;900,_xlfn.XLOOKUP(ROUND(N1931,0),'CM-VL-G-C-GL-B-T-ClassRimThickn'!$B$1:$B$112,'CM-VL-G-C-GL-B-T-ClassRimThickn'!$C$1:$C$112,0,1,1),N1931)</f>
        <v>72</v>
      </c>
      <c r="P1931" s="24">
        <v>70</v>
      </c>
      <c r="Q1931" s="24">
        <f>IF(P1931&gt;900,_xlfn.XLOOKUP(ROUND(P1931,0),'CM-VL-G-C-GL-B-T-ClassRimThickn'!$B$1:$B$112,'CM-VL-G-C-GL-B-T-ClassRimThickn'!$C$1:$C$112,0,1,1),P1931)</f>
        <v>70</v>
      </c>
      <c r="S1931" s="24">
        <f>IF(R1931&gt;900,_xlfn.XLOOKUP(ROUND(R1931,0),'CM-VL-G-C-GL-B-T-ClassRimThickn'!$B$1:$B$112,'CM-VL-G-C-GL-B-T-ClassRimThickn'!$C$1:$C$112,0,1,1),R1931)</f>
        <v>0</v>
      </c>
      <c r="T1931" s="24">
        <v>70</v>
      </c>
      <c r="U1931" s="24">
        <f>IF(T1931&gt;900,_xlfn.XLOOKUP(ROUND(T1931,0),'CM-VL-G-C-GL-B-T-ClassRimThickn'!$B$1:$B$112,'CM-VL-G-C-GL-B-T-ClassRimThickn'!$C$1:$C$112,0,1,1),T1931)</f>
        <v>70</v>
      </c>
      <c r="V1931" s="24">
        <v>72</v>
      </c>
      <c r="W1931" s="24">
        <f>IF(V1931&gt;900,_xlfn.XLOOKUP(ROUND(V1931,0),'CM-VL-G-C-GL-B-T-ClassRimThickn'!$B$1:$B$112,'CM-VL-G-C-GL-B-T-ClassRimThickn'!$C$1:$C$112,0,1,1),V1931)</f>
        <v>72</v>
      </c>
      <c r="X1931" s="24">
        <v>72</v>
      </c>
      <c r="Y1931" s="24">
        <f>IF(X1931&gt;900,_xlfn.XLOOKUP(ROUND(X1931,0),'CM-VL-G-C-GL-B-T-ClassRimThickn'!$B$1:$B$112,'CM-VL-G-C-GL-B-T-ClassRimThickn'!$C$1:$C$112,0,1,1),X1931)</f>
        <v>72</v>
      </c>
      <c r="Z1931" s="24">
        <v>72</v>
      </c>
      <c r="AA1931" s="24">
        <f>IF(Z1931&gt;900,_xlfn.XLOOKUP(ROUND(Z1931,0),'CM-VL-G-C-GL-B-T-ClassRimThickn'!$B$1:$B$112,'CM-VL-G-C-GL-B-T-ClassRimThickn'!$C$1:$C$112,0,1,1),Z1931)</f>
        <v>72</v>
      </c>
      <c r="AB1931" s="24">
        <v>70</v>
      </c>
      <c r="AC1931" s="24">
        <f>IF(AB1931&gt;900,_xlfn.XLOOKUP(ROUND(AB1931,0),'CM-VL-G-C-GL-B-T-ClassRimThickn'!$B$1:$B$112,'CM-VL-G-C-GL-B-T-ClassRimThickn'!$C$1:$C$112,0,1,1),AB1931)</f>
        <v>70</v>
      </c>
      <c r="AD1931" s="24">
        <v>71</v>
      </c>
      <c r="AE1931" s="24">
        <f>IF(AD1931&gt;900,_xlfn.XLOOKUP(ROUND(AD1931,0),'CM-VL-G-C-GL-B-T-ClassRimThickn'!$B$1:$B$112,'CM-VL-G-C-GL-B-T-ClassRimThickn'!$C$1:$C$112,0,1,1),AD1931)</f>
        <v>71</v>
      </c>
      <c r="AF1931" s="24">
        <v>70</v>
      </c>
      <c r="AG1931" s="24">
        <f>IF(AF1931&gt;900,_xlfn.XLOOKUP(ROUND(AF1931,0),'CM-VL-G-C-GL-B-T-ClassRimThickn'!$B$1:$B$112,'CM-VL-G-C-GL-B-T-ClassRimThickn'!$C$1:$C$112,0,1,1),AF1931)</f>
        <v>70</v>
      </c>
      <c r="AH1931" s="24">
        <v>31</v>
      </c>
      <c r="AI1931" s="24">
        <v>30</v>
      </c>
      <c r="AJ1931" s="24">
        <v>30</v>
      </c>
      <c r="AK1931" s="24">
        <v>29</v>
      </c>
      <c r="AL1931" s="24">
        <v>29</v>
      </c>
      <c r="AM1931" s="24">
        <v>29</v>
      </c>
      <c r="AN1931" s="24">
        <v>30</v>
      </c>
      <c r="AO1931" s="24">
        <v>31</v>
      </c>
      <c r="AP1931" s="24">
        <v>30</v>
      </c>
      <c r="AQ1931" s="24">
        <v>30</v>
      </c>
      <c r="AR1931" s="24">
        <v>31</v>
      </c>
      <c r="AS1931" s="24">
        <v>31</v>
      </c>
      <c r="AT1931" s="24">
        <v>31</v>
      </c>
      <c r="AU1931" s="24">
        <v>30</v>
      </c>
      <c r="AV1931" s="24">
        <v>31</v>
      </c>
      <c r="AW1931" s="24">
        <v>30</v>
      </c>
      <c r="AX1931" s="24">
        <v>30</v>
      </c>
      <c r="AY1931" s="24">
        <v>31.5</v>
      </c>
      <c r="AZ1931" s="24">
        <v>31</v>
      </c>
      <c r="BA1931" s="24">
        <v>30</v>
      </c>
      <c r="BB1931" s="24">
        <v>30</v>
      </c>
      <c r="BC1931" s="24">
        <v>29</v>
      </c>
      <c r="BD1931" s="24">
        <v>30</v>
      </c>
      <c r="BE1931" s="24">
        <v>30</v>
      </c>
      <c r="BF1931" s="24">
        <v>1</v>
      </c>
      <c r="BG1931" s="24">
        <v>0</v>
      </c>
      <c r="BH1931" s="24">
        <v>0.5</v>
      </c>
      <c r="BI1931" s="24">
        <v>0.5</v>
      </c>
      <c r="BJ1931" s="24">
        <v>0.5</v>
      </c>
      <c r="BL1931" s="24">
        <v>0.5</v>
      </c>
      <c r="BM1931" s="24">
        <v>0.5</v>
      </c>
      <c r="BN1931" s="24">
        <v>0.5</v>
      </c>
      <c r="BO1931" s="24">
        <v>0.5</v>
      </c>
      <c r="BP1931" s="24">
        <v>0.5</v>
      </c>
      <c r="BQ1931" s="24">
        <v>1</v>
      </c>
      <c r="BR1931" s="24">
        <v>0</v>
      </c>
      <c r="BS1931" s="24">
        <v>0</v>
      </c>
      <c r="BT1931" s="24">
        <v>0</v>
      </c>
      <c r="BU1931" s="24">
        <v>0</v>
      </c>
      <c r="BV1931" s="24">
        <v>0</v>
      </c>
      <c r="BW1931" s="24">
        <v>0</v>
      </c>
      <c r="BX1931" s="24">
        <v>0</v>
      </c>
      <c r="BY1931" s="24">
        <v>0</v>
      </c>
      <c r="BZ1931" s="24">
        <v>0</v>
      </c>
      <c r="CB1931" s="24">
        <v>0</v>
      </c>
      <c r="CC1931" s="24">
        <v>0</v>
      </c>
      <c r="CD1931" s="24">
        <v>100</v>
      </c>
      <c r="CE1931" s="24">
        <v>100</v>
      </c>
      <c r="CF1931" s="24">
        <v>110</v>
      </c>
      <c r="CG1931" s="24">
        <v>100</v>
      </c>
      <c r="CH1931" s="24">
        <v>105</v>
      </c>
      <c r="CI1931" s="24">
        <v>115</v>
      </c>
      <c r="CO1931" s="34">
        <f t="shared" si="133"/>
        <v>471602</v>
      </c>
    </row>
    <row r="1932" spans="1:93" ht="15" hidden="1">
      <c r="A1932" s="23" t="s">
        <v>189</v>
      </c>
      <c r="B1932" s="52">
        <v>43109</v>
      </c>
      <c r="C1932" s="25" t="str">
        <f t="shared" si="132"/>
        <v/>
      </c>
      <c r="G1932" s="24">
        <f t="shared" si="130"/>
        <v>35</v>
      </c>
      <c r="H1932" s="24">
        <v>478348</v>
      </c>
      <c r="I1932" s="24" t="str">
        <f t="shared" si="131"/>
        <v/>
      </c>
      <c r="K1932" s="24">
        <f>IF(J1932&gt;900,_xlfn.XLOOKUP(ROUND(J1932,0),'CM-VL-G-C-GL-B-T-ClassRimThickn'!$B$1:$B$112,'CM-VL-G-C-GL-B-T-ClassRimThickn'!$C$1:$C$112,0,1,1),J1932)</f>
        <v>0</v>
      </c>
      <c r="L1932" s="24">
        <v>73</v>
      </c>
      <c r="M1932" s="24">
        <f>IF(L1932&gt;900,_xlfn.XLOOKUP(ROUND(L1932,0),'CM-VL-G-C-GL-B-T-ClassRimThickn'!$B$1:$B$112,'CM-VL-G-C-GL-B-T-ClassRimThickn'!$C$1:$C$112,0,1,1),L1932)</f>
        <v>73</v>
      </c>
      <c r="N1932" s="24">
        <v>73</v>
      </c>
      <c r="O1932" s="24">
        <f>IF(N1932&gt;900,_xlfn.XLOOKUP(ROUND(N1932,0),'CM-VL-G-C-GL-B-T-ClassRimThickn'!$B$1:$B$112,'CM-VL-G-C-GL-B-T-ClassRimThickn'!$C$1:$C$112,0,1,1),N1932)</f>
        <v>73</v>
      </c>
      <c r="P1932" s="24">
        <v>70</v>
      </c>
      <c r="Q1932" s="24">
        <f>IF(P1932&gt;900,_xlfn.XLOOKUP(ROUND(P1932,0),'CM-VL-G-C-GL-B-T-ClassRimThickn'!$B$1:$B$112,'CM-VL-G-C-GL-B-T-ClassRimThickn'!$C$1:$C$112,0,1,1),P1932)</f>
        <v>70</v>
      </c>
      <c r="S1932" s="24">
        <f>IF(R1932&gt;900,_xlfn.XLOOKUP(ROUND(R1932,0),'CM-VL-G-C-GL-B-T-ClassRimThickn'!$B$1:$B$112,'CM-VL-G-C-GL-B-T-ClassRimThickn'!$C$1:$C$112,0,1,1),R1932)</f>
        <v>0</v>
      </c>
      <c r="T1932" s="24">
        <v>70</v>
      </c>
      <c r="U1932" s="24">
        <f>IF(T1932&gt;900,_xlfn.XLOOKUP(ROUND(T1932,0),'CM-VL-G-C-GL-B-T-ClassRimThickn'!$B$1:$B$112,'CM-VL-G-C-GL-B-T-ClassRimThickn'!$C$1:$C$112,0,1,1),T1932)</f>
        <v>70</v>
      </c>
      <c r="V1932" s="24">
        <v>72</v>
      </c>
      <c r="W1932" s="24">
        <f>IF(V1932&gt;900,_xlfn.XLOOKUP(ROUND(V1932,0),'CM-VL-G-C-GL-B-T-ClassRimThickn'!$B$1:$B$112,'CM-VL-G-C-GL-B-T-ClassRimThickn'!$C$1:$C$112,0,1,1),V1932)</f>
        <v>72</v>
      </c>
      <c r="X1932" s="24">
        <v>73</v>
      </c>
      <c r="Y1932" s="24">
        <f>IF(X1932&gt;900,_xlfn.XLOOKUP(ROUND(X1932,0),'CM-VL-G-C-GL-B-T-ClassRimThickn'!$B$1:$B$112,'CM-VL-G-C-GL-B-T-ClassRimThickn'!$C$1:$C$112,0,1,1),X1932)</f>
        <v>73</v>
      </c>
      <c r="Z1932" s="24">
        <v>73</v>
      </c>
      <c r="AA1932" s="24">
        <f>IF(Z1932&gt;900,_xlfn.XLOOKUP(ROUND(Z1932,0),'CM-VL-G-C-GL-B-T-ClassRimThickn'!$B$1:$B$112,'CM-VL-G-C-GL-B-T-ClassRimThickn'!$C$1:$C$112,0,1,1),Z1932)</f>
        <v>73</v>
      </c>
      <c r="AB1932" s="24">
        <v>70</v>
      </c>
      <c r="AC1932" s="24">
        <f>IF(AB1932&gt;900,_xlfn.XLOOKUP(ROUND(AB1932,0),'CM-VL-G-C-GL-B-T-ClassRimThickn'!$B$1:$B$112,'CM-VL-G-C-GL-B-T-ClassRimThickn'!$C$1:$C$112,0,1,1),AB1932)</f>
        <v>70</v>
      </c>
      <c r="AD1932" s="24">
        <v>71</v>
      </c>
      <c r="AE1932" s="24">
        <f>IF(AD1932&gt;900,_xlfn.XLOOKUP(ROUND(AD1932,0),'CM-VL-G-C-GL-B-T-ClassRimThickn'!$B$1:$B$112,'CM-VL-G-C-GL-B-T-ClassRimThickn'!$C$1:$C$112,0,1,1),AD1932)</f>
        <v>71</v>
      </c>
      <c r="AF1932" s="24">
        <v>70</v>
      </c>
      <c r="AG1932" s="24">
        <f>IF(AF1932&gt;900,_xlfn.XLOOKUP(ROUND(AF1932,0),'CM-VL-G-C-GL-B-T-ClassRimThickn'!$B$1:$B$112,'CM-VL-G-C-GL-B-T-ClassRimThickn'!$C$1:$C$112,0,1,1),AF1932)</f>
        <v>70</v>
      </c>
      <c r="AH1932" s="24">
        <v>30</v>
      </c>
      <c r="AI1932" s="24">
        <v>29</v>
      </c>
      <c r="AJ1932" s="24">
        <v>30</v>
      </c>
      <c r="AK1932" s="24">
        <v>28.5</v>
      </c>
      <c r="AL1932" s="24">
        <v>28</v>
      </c>
      <c r="AM1932" s="24">
        <v>29</v>
      </c>
      <c r="AN1932" s="24">
        <v>30</v>
      </c>
      <c r="AO1932" s="24">
        <v>31</v>
      </c>
      <c r="AP1932" s="24">
        <v>30</v>
      </c>
      <c r="AQ1932" s="24">
        <v>31</v>
      </c>
      <c r="AR1932" s="24">
        <v>30</v>
      </c>
      <c r="AS1932" s="24">
        <v>31</v>
      </c>
      <c r="AT1932" s="24">
        <v>31</v>
      </c>
      <c r="AU1932" s="24">
        <v>31</v>
      </c>
      <c r="AV1932" s="24">
        <v>31</v>
      </c>
      <c r="AW1932" s="24">
        <v>31</v>
      </c>
      <c r="AX1932" s="24">
        <v>30</v>
      </c>
      <c r="AY1932" s="24">
        <v>31</v>
      </c>
      <c r="AZ1932" s="24">
        <v>30</v>
      </c>
      <c r="BA1932" s="24">
        <v>30</v>
      </c>
      <c r="BB1932" s="24">
        <v>30</v>
      </c>
      <c r="BC1932" s="24">
        <v>30</v>
      </c>
      <c r="BD1932" s="24">
        <v>30</v>
      </c>
      <c r="BE1932" s="24">
        <v>30</v>
      </c>
      <c r="BF1932" s="24">
        <v>0</v>
      </c>
      <c r="BG1932" s="24">
        <v>0.5</v>
      </c>
      <c r="BH1932" s="24">
        <v>0.5</v>
      </c>
      <c r="BI1932" s="24">
        <v>0.5</v>
      </c>
      <c r="BJ1932" s="24">
        <v>0.5</v>
      </c>
      <c r="BL1932" s="24">
        <v>0.5</v>
      </c>
      <c r="BM1932" s="24">
        <v>1</v>
      </c>
      <c r="BN1932" s="24">
        <v>1</v>
      </c>
      <c r="BO1932" s="24">
        <v>1</v>
      </c>
      <c r="BP1932" s="24">
        <v>1</v>
      </c>
      <c r="BQ1932" s="24">
        <v>1</v>
      </c>
      <c r="BR1932" s="24">
        <v>0</v>
      </c>
      <c r="BS1932" s="24">
        <v>0</v>
      </c>
      <c r="BT1932" s="24">
        <v>0</v>
      </c>
      <c r="BU1932" s="24">
        <v>0</v>
      </c>
      <c r="BV1932" s="24">
        <v>0</v>
      </c>
      <c r="BW1932" s="24">
        <v>0</v>
      </c>
      <c r="BX1932" s="24">
        <v>0</v>
      </c>
      <c r="BY1932" s="24">
        <v>0</v>
      </c>
      <c r="BZ1932" s="24">
        <v>0</v>
      </c>
      <c r="CB1932" s="24">
        <v>0</v>
      </c>
      <c r="CC1932" s="24">
        <v>0</v>
      </c>
      <c r="CD1932" s="24">
        <v>110</v>
      </c>
      <c r="CE1932" s="24">
        <v>110</v>
      </c>
      <c r="CF1932" s="24">
        <v>100</v>
      </c>
      <c r="CG1932" s="24">
        <v>95</v>
      </c>
      <c r="CH1932" s="24">
        <v>100</v>
      </c>
      <c r="CI1932" s="24">
        <v>105</v>
      </c>
      <c r="CO1932" s="34">
        <f t="shared" si="133"/>
        <v>478348</v>
      </c>
    </row>
    <row r="1933" spans="1:93" ht="15" hidden="1">
      <c r="A1933" s="23" t="s">
        <v>189</v>
      </c>
      <c r="B1933" s="52">
        <v>43173</v>
      </c>
      <c r="C1933" s="25" t="str">
        <f t="shared" si="132"/>
        <v/>
      </c>
      <c r="G1933" s="24">
        <f t="shared" si="130"/>
        <v>64</v>
      </c>
      <c r="H1933" s="24">
        <v>492350</v>
      </c>
      <c r="I1933" s="24" t="str">
        <f t="shared" si="131"/>
        <v/>
      </c>
      <c r="K1933" s="24">
        <f>IF(J1933&gt;900,_xlfn.XLOOKUP(ROUND(J1933,0),'CM-VL-G-C-GL-B-T-ClassRimThickn'!$B$1:$B$112,'CM-VL-G-C-GL-B-T-ClassRimThickn'!$C$1:$C$112,0,1,1),J1933)</f>
        <v>0</v>
      </c>
      <c r="L1933" s="24">
        <v>70</v>
      </c>
      <c r="M1933" s="24">
        <f>IF(L1933&gt;900,_xlfn.XLOOKUP(ROUND(L1933,0),'CM-VL-G-C-GL-B-T-ClassRimThickn'!$B$1:$B$112,'CM-VL-G-C-GL-B-T-ClassRimThickn'!$C$1:$C$112,0,1,1),L1933)</f>
        <v>70</v>
      </c>
      <c r="N1933" s="24">
        <v>70</v>
      </c>
      <c r="O1933" s="24">
        <f>IF(N1933&gt;900,_xlfn.XLOOKUP(ROUND(N1933,0),'CM-VL-G-C-GL-B-T-ClassRimThickn'!$B$1:$B$112,'CM-VL-G-C-GL-B-T-ClassRimThickn'!$C$1:$C$112,0,1,1),N1933)</f>
        <v>70</v>
      </c>
      <c r="P1933" s="24">
        <v>70</v>
      </c>
      <c r="Q1933" s="24">
        <f>IF(P1933&gt;900,_xlfn.XLOOKUP(ROUND(P1933,0),'CM-VL-G-C-GL-B-T-ClassRimThickn'!$B$1:$B$112,'CM-VL-G-C-GL-B-T-ClassRimThickn'!$C$1:$C$112,0,1,1),P1933)</f>
        <v>70</v>
      </c>
      <c r="S1933" s="24">
        <f>IF(R1933&gt;900,_xlfn.XLOOKUP(ROUND(R1933,0),'CM-VL-G-C-GL-B-T-ClassRimThickn'!$B$1:$B$112,'CM-VL-G-C-GL-B-T-ClassRimThickn'!$C$1:$C$112,0,1,1),R1933)</f>
        <v>0</v>
      </c>
      <c r="T1933" s="24">
        <v>70</v>
      </c>
      <c r="U1933" s="24">
        <f>IF(T1933&gt;900,_xlfn.XLOOKUP(ROUND(T1933,0),'CM-VL-G-C-GL-B-T-ClassRimThickn'!$B$1:$B$112,'CM-VL-G-C-GL-B-T-ClassRimThickn'!$C$1:$C$112,0,1,1),T1933)</f>
        <v>70</v>
      </c>
      <c r="V1933" s="24">
        <v>70</v>
      </c>
      <c r="W1933" s="24">
        <f>IF(V1933&gt;900,_xlfn.XLOOKUP(ROUND(V1933,0),'CM-VL-G-C-GL-B-T-ClassRimThickn'!$B$1:$B$112,'CM-VL-G-C-GL-B-T-ClassRimThickn'!$C$1:$C$112,0,1,1),V1933)</f>
        <v>70</v>
      </c>
      <c r="X1933" s="24">
        <v>70</v>
      </c>
      <c r="Y1933" s="24">
        <f>IF(X1933&gt;900,_xlfn.XLOOKUP(ROUND(X1933,0),'CM-VL-G-C-GL-B-T-ClassRimThickn'!$B$1:$B$112,'CM-VL-G-C-GL-B-T-ClassRimThickn'!$C$1:$C$112,0,1,1),X1933)</f>
        <v>70</v>
      </c>
      <c r="Z1933" s="24">
        <v>70</v>
      </c>
      <c r="AA1933" s="24">
        <f>IF(Z1933&gt;900,_xlfn.XLOOKUP(ROUND(Z1933,0),'CM-VL-G-C-GL-B-T-ClassRimThickn'!$B$1:$B$112,'CM-VL-G-C-GL-B-T-ClassRimThickn'!$C$1:$C$112,0,1,1),Z1933)</f>
        <v>70</v>
      </c>
      <c r="AB1933" s="24">
        <v>70</v>
      </c>
      <c r="AC1933" s="24">
        <f>IF(AB1933&gt;900,_xlfn.XLOOKUP(ROUND(AB1933,0),'CM-VL-G-C-GL-B-T-ClassRimThickn'!$B$1:$B$112,'CM-VL-G-C-GL-B-T-ClassRimThickn'!$C$1:$C$112,0,1,1),AB1933)</f>
        <v>70</v>
      </c>
      <c r="AD1933" s="24">
        <v>70</v>
      </c>
      <c r="AE1933" s="24">
        <f>IF(AD1933&gt;900,_xlfn.XLOOKUP(ROUND(AD1933,0),'CM-VL-G-C-GL-B-T-ClassRimThickn'!$B$1:$B$112,'CM-VL-G-C-GL-B-T-ClassRimThickn'!$C$1:$C$112,0,1,1),AD1933)</f>
        <v>70</v>
      </c>
      <c r="AF1933" s="24">
        <v>70</v>
      </c>
      <c r="AG1933" s="24">
        <f>IF(AF1933&gt;900,_xlfn.XLOOKUP(ROUND(AF1933,0),'CM-VL-G-C-GL-B-T-ClassRimThickn'!$B$1:$B$112,'CM-VL-G-C-GL-B-T-ClassRimThickn'!$C$1:$C$112,0,1,1),AF1933)</f>
        <v>70</v>
      </c>
      <c r="AH1933" s="24">
        <v>30</v>
      </c>
      <c r="AI1933" s="24">
        <v>30</v>
      </c>
      <c r="AJ1933" s="24">
        <v>30</v>
      </c>
      <c r="AK1933" s="24">
        <v>30</v>
      </c>
      <c r="AL1933" s="24">
        <v>28</v>
      </c>
      <c r="AM1933" s="24">
        <v>29</v>
      </c>
      <c r="AN1933" s="24">
        <v>30</v>
      </c>
      <c r="AO1933" s="24">
        <v>31</v>
      </c>
      <c r="AP1933" s="24">
        <v>30</v>
      </c>
      <c r="AQ1933" s="24">
        <v>29</v>
      </c>
      <c r="AR1933" s="24">
        <v>30</v>
      </c>
      <c r="AS1933" s="24">
        <v>31</v>
      </c>
      <c r="AT1933" s="24">
        <v>31</v>
      </c>
      <c r="AU1933" s="24">
        <v>30</v>
      </c>
      <c r="AV1933" s="24">
        <v>30</v>
      </c>
      <c r="AW1933" s="24">
        <v>31</v>
      </c>
      <c r="AX1933" s="24">
        <v>30</v>
      </c>
      <c r="AY1933" s="24">
        <v>30</v>
      </c>
      <c r="AZ1933" s="24">
        <v>30</v>
      </c>
      <c r="BA1933" s="24">
        <v>30</v>
      </c>
      <c r="BB1933" s="24">
        <v>31</v>
      </c>
      <c r="BC1933" s="24">
        <v>30</v>
      </c>
      <c r="BD1933" s="24">
        <v>30</v>
      </c>
      <c r="BE1933" s="24">
        <v>30</v>
      </c>
      <c r="CD1933" s="24">
        <v>95</v>
      </c>
      <c r="CE1933" s="24">
        <v>100</v>
      </c>
      <c r="CF1933" s="24">
        <v>95</v>
      </c>
      <c r="CG1933" s="24">
        <v>90</v>
      </c>
      <c r="CH1933" s="24">
        <v>95</v>
      </c>
      <c r="CI1933" s="24">
        <v>100</v>
      </c>
      <c r="CO1933" s="34">
        <f t="shared" si="133"/>
        <v>492350</v>
      </c>
    </row>
    <row r="1934" spans="1:93" ht="15" hidden="1">
      <c r="A1934" s="23" t="s">
        <v>189</v>
      </c>
      <c r="B1934" s="52">
        <v>43293</v>
      </c>
      <c r="C1934" s="25" t="str">
        <f t="shared" si="132"/>
        <v/>
      </c>
      <c r="G1934" s="24">
        <f t="shared" si="130"/>
        <v>120</v>
      </c>
      <c r="H1934" s="24">
        <v>514891</v>
      </c>
      <c r="I1934" s="24" t="str">
        <f t="shared" si="131"/>
        <v/>
      </c>
      <c r="K1934" s="24">
        <f>IF(J1934&gt;900,_xlfn.XLOOKUP(ROUND(J1934,0),'CM-VL-G-C-GL-B-T-ClassRimThickn'!$B$1:$B$112,'CM-VL-G-C-GL-B-T-ClassRimThickn'!$C$1:$C$112,0,1,1),J1934)</f>
        <v>0</v>
      </c>
      <c r="L1934" s="24">
        <v>75</v>
      </c>
      <c r="M1934" s="24">
        <f>IF(L1934&gt;900,_xlfn.XLOOKUP(ROUND(L1934,0),'CM-VL-G-C-GL-B-T-ClassRimThickn'!$B$1:$B$112,'CM-VL-G-C-GL-B-T-ClassRimThickn'!$C$1:$C$112,0,1,1),L1934)</f>
        <v>75</v>
      </c>
      <c r="N1934" s="24">
        <v>74</v>
      </c>
      <c r="O1934" s="24">
        <f>IF(N1934&gt;900,_xlfn.XLOOKUP(ROUND(N1934,0),'CM-VL-G-C-GL-B-T-ClassRimThickn'!$B$1:$B$112,'CM-VL-G-C-GL-B-T-ClassRimThickn'!$C$1:$C$112,0,1,1),N1934)</f>
        <v>74</v>
      </c>
      <c r="P1934" s="24">
        <v>72</v>
      </c>
      <c r="Q1934" s="24">
        <f>IF(P1934&gt;900,_xlfn.XLOOKUP(ROUND(P1934,0),'CM-VL-G-C-GL-B-T-ClassRimThickn'!$B$1:$B$112,'CM-VL-G-C-GL-B-T-ClassRimThickn'!$C$1:$C$112,0,1,1),P1934)</f>
        <v>72</v>
      </c>
      <c r="S1934" s="24">
        <f>IF(R1934&gt;900,_xlfn.XLOOKUP(ROUND(R1934,0),'CM-VL-G-C-GL-B-T-ClassRimThickn'!$B$1:$B$112,'CM-VL-G-C-GL-B-T-ClassRimThickn'!$C$1:$C$112,0,1,1),R1934)</f>
        <v>0</v>
      </c>
      <c r="T1934" s="24">
        <v>72</v>
      </c>
      <c r="U1934" s="24">
        <f>IF(T1934&gt;900,_xlfn.XLOOKUP(ROUND(T1934,0),'CM-VL-G-C-GL-B-T-ClassRimThickn'!$B$1:$B$112,'CM-VL-G-C-GL-B-T-ClassRimThickn'!$C$1:$C$112,0,1,1),T1934)</f>
        <v>72</v>
      </c>
      <c r="V1934" s="24">
        <v>75</v>
      </c>
      <c r="W1934" s="24">
        <f>IF(V1934&gt;900,_xlfn.XLOOKUP(ROUND(V1934,0),'CM-VL-G-C-GL-B-T-ClassRimThickn'!$B$1:$B$112,'CM-VL-G-C-GL-B-T-ClassRimThickn'!$C$1:$C$112,0,1,1),V1934)</f>
        <v>75</v>
      </c>
      <c r="X1934" s="24">
        <v>75</v>
      </c>
      <c r="Y1934" s="24">
        <f>IF(X1934&gt;900,_xlfn.XLOOKUP(ROUND(X1934,0),'CM-VL-G-C-GL-B-T-ClassRimThickn'!$B$1:$B$112,'CM-VL-G-C-GL-B-T-ClassRimThickn'!$C$1:$C$112,0,1,1),X1934)</f>
        <v>75</v>
      </c>
      <c r="Z1934" s="24">
        <v>74</v>
      </c>
      <c r="AA1934" s="24">
        <f>IF(Z1934&gt;900,_xlfn.XLOOKUP(ROUND(Z1934,0),'CM-VL-G-C-GL-B-T-ClassRimThickn'!$B$1:$B$112,'CM-VL-G-C-GL-B-T-ClassRimThickn'!$C$1:$C$112,0,1,1),Z1934)</f>
        <v>74</v>
      </c>
      <c r="AB1934" s="24">
        <v>72</v>
      </c>
      <c r="AC1934" s="24">
        <f>IF(AB1934&gt;900,_xlfn.XLOOKUP(ROUND(AB1934,0),'CM-VL-G-C-GL-B-T-ClassRimThickn'!$B$1:$B$112,'CM-VL-G-C-GL-B-T-ClassRimThickn'!$C$1:$C$112,0,1,1),AB1934)</f>
        <v>72</v>
      </c>
      <c r="AD1934" s="24">
        <v>73</v>
      </c>
      <c r="AE1934" s="24">
        <f>IF(AD1934&gt;900,_xlfn.XLOOKUP(ROUND(AD1934,0),'CM-VL-G-C-GL-B-T-ClassRimThickn'!$B$1:$B$112,'CM-VL-G-C-GL-B-T-ClassRimThickn'!$C$1:$C$112,0,1,1),AD1934)</f>
        <v>73</v>
      </c>
      <c r="AF1934" s="24">
        <v>72</v>
      </c>
      <c r="AG1934" s="24">
        <f>IF(AF1934&gt;900,_xlfn.XLOOKUP(ROUND(AF1934,0),'CM-VL-G-C-GL-B-T-ClassRimThickn'!$B$1:$B$112,'CM-VL-G-C-GL-B-T-ClassRimThickn'!$C$1:$C$112,0,1,1),AF1934)</f>
        <v>72</v>
      </c>
      <c r="AH1934" s="24">
        <v>31</v>
      </c>
      <c r="AI1934" s="24">
        <v>31</v>
      </c>
      <c r="AJ1934" s="24">
        <v>31</v>
      </c>
      <c r="AK1934" s="24">
        <v>28</v>
      </c>
      <c r="AL1934" s="24">
        <v>28</v>
      </c>
      <c r="AM1934" s="24">
        <v>29</v>
      </c>
      <c r="AN1934" s="24">
        <v>30</v>
      </c>
      <c r="AO1934" s="24">
        <v>31</v>
      </c>
      <c r="AP1934" s="24">
        <v>30</v>
      </c>
      <c r="AQ1934" s="24">
        <v>31</v>
      </c>
      <c r="AR1934" s="24">
        <v>31</v>
      </c>
      <c r="AS1934" s="24">
        <v>30</v>
      </c>
      <c r="AT1934" s="24">
        <v>31</v>
      </c>
      <c r="AU1934" s="24">
        <v>30</v>
      </c>
      <c r="AV1934" s="24">
        <v>30</v>
      </c>
      <c r="AW1934" s="24">
        <v>31</v>
      </c>
      <c r="AX1934" s="24">
        <v>31</v>
      </c>
      <c r="AY1934" s="24">
        <v>31</v>
      </c>
      <c r="AZ1934" s="24">
        <v>31</v>
      </c>
      <c r="BA1934" s="24">
        <v>30</v>
      </c>
      <c r="BB1934" s="24">
        <v>30</v>
      </c>
      <c r="BC1934" s="24">
        <v>31</v>
      </c>
      <c r="BD1934" s="24">
        <v>30</v>
      </c>
      <c r="BE1934" s="24">
        <v>31</v>
      </c>
      <c r="BF1934" s="24">
        <v>1.5</v>
      </c>
      <c r="BG1934" s="24">
        <v>1.5</v>
      </c>
      <c r="BH1934" s="24">
        <v>1.5</v>
      </c>
      <c r="BI1934" s="24">
        <v>1.5</v>
      </c>
      <c r="BJ1934" s="24">
        <v>1.5</v>
      </c>
      <c r="BL1934" s="24">
        <v>1.5</v>
      </c>
      <c r="BM1934" s="24">
        <v>1.5</v>
      </c>
      <c r="BN1934" s="24">
        <v>1.5</v>
      </c>
      <c r="BO1934" s="24">
        <v>1.5</v>
      </c>
      <c r="BP1934" s="24">
        <v>1.5</v>
      </c>
      <c r="BQ1934" s="24">
        <v>1.5</v>
      </c>
      <c r="BR1934" s="24">
        <v>0</v>
      </c>
      <c r="BS1934" s="24">
        <v>0</v>
      </c>
      <c r="BT1934" s="24">
        <v>0</v>
      </c>
      <c r="BU1934" s="24">
        <v>0</v>
      </c>
      <c r="BV1934" s="24">
        <v>0</v>
      </c>
      <c r="BW1934" s="24">
        <v>0</v>
      </c>
      <c r="BX1934" s="24">
        <v>0</v>
      </c>
      <c r="BY1934" s="24">
        <v>0</v>
      </c>
      <c r="BZ1934" s="24">
        <v>0.2</v>
      </c>
      <c r="CB1934" s="24">
        <v>0</v>
      </c>
      <c r="CC1934" s="24">
        <v>0</v>
      </c>
      <c r="CD1934" s="24">
        <v>85</v>
      </c>
      <c r="CE1934" s="24">
        <v>85</v>
      </c>
      <c r="CF1934" s="24">
        <v>85</v>
      </c>
      <c r="CG1934" s="24">
        <v>85</v>
      </c>
      <c r="CH1934" s="24">
        <v>85</v>
      </c>
      <c r="CI1934" s="24">
        <v>85</v>
      </c>
      <c r="CO1934" s="34">
        <f t="shared" si="133"/>
        <v>514891</v>
      </c>
    </row>
    <row r="1935" spans="1:93" ht="15" hidden="1">
      <c r="A1935" s="23" t="s">
        <v>189</v>
      </c>
      <c r="B1935" s="52">
        <v>43342</v>
      </c>
      <c r="C1935" s="25" t="str">
        <f t="shared" si="132"/>
        <v/>
      </c>
      <c r="G1935" s="24">
        <f t="shared" si="130"/>
        <v>49</v>
      </c>
      <c r="H1935" s="26">
        <f>((H1937-H1934)/SUM(G1935:G1937)*G1935)+H1934</f>
        <v>521094.62790697673</v>
      </c>
      <c r="I1935" s="24" t="str">
        <f t="shared" si="131"/>
        <v/>
      </c>
      <c r="K1935" s="24">
        <f>IF(J1935&gt;900,_xlfn.XLOOKUP(ROUND(J1935,0),'CM-VL-G-C-GL-B-T-ClassRimThickn'!$B$1:$B$112,'CM-VL-G-C-GL-B-T-ClassRimThickn'!$C$1:$C$112,0,1,1),J1935)</f>
        <v>0</v>
      </c>
      <c r="L1935" s="24">
        <v>72</v>
      </c>
      <c r="M1935" s="24">
        <f>IF(L1935&gt;900,_xlfn.XLOOKUP(ROUND(L1935,0),'CM-VL-G-C-GL-B-T-ClassRimThickn'!$B$1:$B$112,'CM-VL-G-C-GL-B-T-ClassRimThickn'!$C$1:$C$112,0,1,1),L1935)</f>
        <v>72</v>
      </c>
      <c r="N1935" s="24">
        <v>72</v>
      </c>
      <c r="O1935" s="24">
        <f>IF(N1935&gt;900,_xlfn.XLOOKUP(ROUND(N1935,0),'CM-VL-G-C-GL-B-T-ClassRimThickn'!$B$1:$B$112,'CM-VL-G-C-GL-B-T-ClassRimThickn'!$C$1:$C$112,0,1,1),N1935)</f>
        <v>72</v>
      </c>
      <c r="P1935" s="24">
        <v>70</v>
      </c>
      <c r="Q1935" s="24">
        <f>IF(P1935&gt;900,_xlfn.XLOOKUP(ROUND(P1935,0),'CM-VL-G-C-GL-B-T-ClassRimThickn'!$B$1:$B$112,'CM-VL-G-C-GL-B-T-ClassRimThickn'!$C$1:$C$112,0,1,1),P1935)</f>
        <v>70</v>
      </c>
      <c r="S1935" s="24">
        <f>IF(R1935&gt;900,_xlfn.XLOOKUP(ROUND(R1935,0),'CM-VL-G-C-GL-B-T-ClassRimThickn'!$B$1:$B$112,'CM-VL-G-C-GL-B-T-ClassRimThickn'!$C$1:$C$112,0,1,1),R1935)</f>
        <v>0</v>
      </c>
      <c r="T1935" s="24">
        <v>70</v>
      </c>
      <c r="U1935" s="24">
        <f>IF(T1935&gt;900,_xlfn.XLOOKUP(ROUND(T1935,0),'CM-VL-G-C-GL-B-T-ClassRimThickn'!$B$1:$B$112,'CM-VL-G-C-GL-B-T-ClassRimThickn'!$C$1:$C$112,0,1,1),T1935)</f>
        <v>70</v>
      </c>
      <c r="V1935" s="24">
        <v>73</v>
      </c>
      <c r="W1935" s="24">
        <f>IF(V1935&gt;900,_xlfn.XLOOKUP(ROUND(V1935,0),'CM-VL-G-C-GL-B-T-ClassRimThickn'!$B$1:$B$112,'CM-VL-G-C-GL-B-T-ClassRimThickn'!$C$1:$C$112,0,1,1),V1935)</f>
        <v>73</v>
      </c>
      <c r="X1935" s="24">
        <v>72</v>
      </c>
      <c r="Y1935" s="24">
        <f>IF(X1935&gt;900,_xlfn.XLOOKUP(ROUND(X1935,0),'CM-VL-G-C-GL-B-T-ClassRimThickn'!$B$1:$B$112,'CM-VL-G-C-GL-B-T-ClassRimThickn'!$C$1:$C$112,0,1,1),X1935)</f>
        <v>72</v>
      </c>
      <c r="Z1935" s="24">
        <v>72</v>
      </c>
      <c r="AA1935" s="24">
        <f>IF(Z1935&gt;900,_xlfn.XLOOKUP(ROUND(Z1935,0),'CM-VL-G-C-GL-B-T-ClassRimThickn'!$B$1:$B$112,'CM-VL-G-C-GL-B-T-ClassRimThickn'!$C$1:$C$112,0,1,1),Z1935)</f>
        <v>72</v>
      </c>
      <c r="AB1935" s="24">
        <v>70</v>
      </c>
      <c r="AC1935" s="24">
        <f>IF(AB1935&gt;900,_xlfn.XLOOKUP(ROUND(AB1935,0),'CM-VL-G-C-GL-B-T-ClassRimThickn'!$B$1:$B$112,'CM-VL-G-C-GL-B-T-ClassRimThickn'!$C$1:$C$112,0,1,1),AB1935)</f>
        <v>70</v>
      </c>
      <c r="AD1935" s="24">
        <v>71</v>
      </c>
      <c r="AE1935" s="24">
        <f>IF(AD1935&gt;900,_xlfn.XLOOKUP(ROUND(AD1935,0),'CM-VL-G-C-GL-B-T-ClassRimThickn'!$B$1:$B$112,'CM-VL-G-C-GL-B-T-ClassRimThickn'!$C$1:$C$112,0,1,1),AD1935)</f>
        <v>71</v>
      </c>
      <c r="AF1935" s="24">
        <v>70</v>
      </c>
      <c r="AG1935" s="24">
        <f>IF(AF1935&gt;900,_xlfn.XLOOKUP(ROUND(AF1935,0),'CM-VL-G-C-GL-B-T-ClassRimThickn'!$B$1:$B$112,'CM-VL-G-C-GL-B-T-ClassRimThickn'!$C$1:$C$112,0,1,1),AF1935)</f>
        <v>70</v>
      </c>
      <c r="AH1935" s="24">
        <v>29</v>
      </c>
      <c r="AI1935" s="24">
        <v>30</v>
      </c>
      <c r="AJ1935" s="24">
        <v>29</v>
      </c>
      <c r="AK1935" s="24">
        <v>28</v>
      </c>
      <c r="AL1935" s="24">
        <v>28</v>
      </c>
      <c r="AM1935" s="24">
        <v>28</v>
      </c>
      <c r="AN1935" s="24">
        <v>30</v>
      </c>
      <c r="AO1935" s="24">
        <v>32</v>
      </c>
      <c r="AP1935" s="24">
        <v>30</v>
      </c>
      <c r="AQ1935" s="24">
        <v>31</v>
      </c>
      <c r="AR1935" s="24">
        <v>30</v>
      </c>
      <c r="AS1935" s="24">
        <v>31</v>
      </c>
      <c r="AT1935" s="24">
        <v>32</v>
      </c>
      <c r="AU1935" s="24">
        <v>32</v>
      </c>
      <c r="AV1935" s="24">
        <v>32</v>
      </c>
      <c r="AW1935" s="24">
        <v>31</v>
      </c>
      <c r="AX1935" s="24">
        <v>31</v>
      </c>
      <c r="AY1935" s="24">
        <v>31</v>
      </c>
      <c r="AZ1935" s="24">
        <v>31</v>
      </c>
      <c r="BA1935" s="24">
        <v>30</v>
      </c>
      <c r="BB1935" s="24">
        <v>30</v>
      </c>
      <c r="BC1935" s="24">
        <v>30</v>
      </c>
      <c r="BD1935" s="24">
        <v>31</v>
      </c>
      <c r="BE1935" s="24">
        <v>31</v>
      </c>
      <c r="BF1935" s="24">
        <v>1</v>
      </c>
      <c r="BG1935" s="24">
        <v>0.5</v>
      </c>
      <c r="BH1935" s="24">
        <v>0.5</v>
      </c>
      <c r="BI1935" s="24">
        <v>1.5</v>
      </c>
      <c r="BJ1935" s="24">
        <v>1</v>
      </c>
      <c r="BL1935" s="24">
        <v>1</v>
      </c>
      <c r="BM1935" s="24">
        <v>1</v>
      </c>
      <c r="BN1935" s="24">
        <v>0.5</v>
      </c>
      <c r="BO1935" s="24">
        <v>1</v>
      </c>
      <c r="BP1935" s="24">
        <v>1</v>
      </c>
      <c r="BQ1935" s="24">
        <v>1</v>
      </c>
      <c r="BR1935" s="24">
        <v>0</v>
      </c>
      <c r="BS1935" s="24">
        <v>0</v>
      </c>
      <c r="BT1935" s="24">
        <v>0</v>
      </c>
      <c r="BU1935" s="24">
        <v>0</v>
      </c>
      <c r="BV1935" s="24">
        <v>0</v>
      </c>
      <c r="BW1935" s="24">
        <v>0</v>
      </c>
      <c r="BX1935" s="24">
        <v>0</v>
      </c>
      <c r="BY1935" s="24">
        <v>0</v>
      </c>
      <c r="BZ1935" s="24">
        <v>0</v>
      </c>
      <c r="CB1935" s="24">
        <v>0</v>
      </c>
      <c r="CC1935" s="24">
        <v>0</v>
      </c>
      <c r="CD1935" s="24">
        <v>100</v>
      </c>
      <c r="CE1935" s="24">
        <v>110</v>
      </c>
      <c r="CF1935" s="24">
        <v>105</v>
      </c>
      <c r="CG1935" s="24">
        <v>100</v>
      </c>
      <c r="CH1935" s="24">
        <v>100</v>
      </c>
      <c r="CI1935" s="24">
        <v>100</v>
      </c>
      <c r="CO1935" s="34">
        <f t="shared" si="133"/>
        <v>521094.62790697673</v>
      </c>
    </row>
    <row r="1936" spans="1:93" ht="15" hidden="1">
      <c r="A1936" s="23" t="s">
        <v>189</v>
      </c>
      <c r="B1936" s="52">
        <v>43370</v>
      </c>
      <c r="C1936" s="25" t="str">
        <f t="shared" si="132"/>
        <v/>
      </c>
      <c r="G1936" s="24">
        <f t="shared" si="130"/>
        <v>28</v>
      </c>
      <c r="H1936" s="26">
        <f>((H1937-H1934)/SUM(G1935:G1937)*G1936)+H1935</f>
        <v>524639.5581395349</v>
      </c>
      <c r="I1936" s="24" t="str">
        <f t="shared" si="131"/>
        <v/>
      </c>
      <c r="K1936" s="24">
        <f>IF(J1936&gt;900,_xlfn.XLOOKUP(ROUND(J1936,0),'CM-VL-G-C-GL-B-T-ClassRimThickn'!$B$1:$B$112,'CM-VL-G-C-GL-B-T-ClassRimThickn'!$C$1:$C$112,0,1,1),J1936)</f>
        <v>0</v>
      </c>
      <c r="L1936" s="24">
        <v>72</v>
      </c>
      <c r="M1936" s="24">
        <f>IF(L1936&gt;900,_xlfn.XLOOKUP(ROUND(L1936,0),'CM-VL-G-C-GL-B-T-ClassRimThickn'!$B$1:$B$112,'CM-VL-G-C-GL-B-T-ClassRimThickn'!$C$1:$C$112,0,1,1),L1936)</f>
        <v>72</v>
      </c>
      <c r="N1936" s="24">
        <v>72</v>
      </c>
      <c r="O1936" s="24">
        <f>IF(N1936&gt;900,_xlfn.XLOOKUP(ROUND(N1936,0),'CM-VL-G-C-GL-B-T-ClassRimThickn'!$B$1:$B$112,'CM-VL-G-C-GL-B-T-ClassRimThickn'!$C$1:$C$112,0,1,1),N1936)</f>
        <v>72</v>
      </c>
      <c r="P1936" s="24">
        <v>70</v>
      </c>
      <c r="Q1936" s="24">
        <f>IF(P1936&gt;900,_xlfn.XLOOKUP(ROUND(P1936,0),'CM-VL-G-C-GL-B-T-ClassRimThickn'!$B$1:$B$112,'CM-VL-G-C-GL-B-T-ClassRimThickn'!$C$1:$C$112,0,1,1),P1936)</f>
        <v>70</v>
      </c>
      <c r="S1936" s="24">
        <f>IF(R1936&gt;900,_xlfn.XLOOKUP(ROUND(R1936,0),'CM-VL-G-C-GL-B-T-ClassRimThickn'!$B$1:$B$112,'CM-VL-G-C-GL-B-T-ClassRimThickn'!$C$1:$C$112,0,1,1),R1936)</f>
        <v>0</v>
      </c>
      <c r="T1936" s="24">
        <v>70</v>
      </c>
      <c r="U1936" s="24">
        <f>IF(T1936&gt;900,_xlfn.XLOOKUP(ROUND(T1936,0),'CM-VL-G-C-GL-B-T-ClassRimThickn'!$B$1:$B$112,'CM-VL-G-C-GL-B-T-ClassRimThickn'!$C$1:$C$112,0,1,1),T1936)</f>
        <v>70</v>
      </c>
      <c r="V1936" s="24">
        <v>73</v>
      </c>
      <c r="W1936" s="24">
        <f>IF(V1936&gt;900,_xlfn.XLOOKUP(ROUND(V1936,0),'CM-VL-G-C-GL-B-T-ClassRimThickn'!$B$1:$B$112,'CM-VL-G-C-GL-B-T-ClassRimThickn'!$C$1:$C$112,0,1,1),V1936)</f>
        <v>73</v>
      </c>
      <c r="X1936" s="24">
        <v>72</v>
      </c>
      <c r="Y1936" s="24">
        <f>IF(X1936&gt;900,_xlfn.XLOOKUP(ROUND(X1936,0),'CM-VL-G-C-GL-B-T-ClassRimThickn'!$B$1:$B$112,'CM-VL-G-C-GL-B-T-ClassRimThickn'!$C$1:$C$112,0,1,1),X1936)</f>
        <v>72</v>
      </c>
      <c r="Z1936" s="24">
        <v>72</v>
      </c>
      <c r="AA1936" s="24">
        <f>IF(Z1936&gt;900,_xlfn.XLOOKUP(ROUND(Z1936,0),'CM-VL-G-C-GL-B-T-ClassRimThickn'!$B$1:$B$112,'CM-VL-G-C-GL-B-T-ClassRimThickn'!$C$1:$C$112,0,1,1),Z1936)</f>
        <v>72</v>
      </c>
      <c r="AB1936" s="24">
        <v>70</v>
      </c>
      <c r="AC1936" s="24">
        <f>IF(AB1936&gt;900,_xlfn.XLOOKUP(ROUND(AB1936,0),'CM-VL-G-C-GL-B-T-ClassRimThickn'!$B$1:$B$112,'CM-VL-G-C-GL-B-T-ClassRimThickn'!$C$1:$C$112,0,1,1),AB1936)</f>
        <v>70</v>
      </c>
      <c r="AD1936" s="24">
        <v>71</v>
      </c>
      <c r="AE1936" s="24">
        <f>IF(AD1936&gt;900,_xlfn.XLOOKUP(ROUND(AD1936,0),'CM-VL-G-C-GL-B-T-ClassRimThickn'!$B$1:$B$112,'CM-VL-G-C-GL-B-T-ClassRimThickn'!$C$1:$C$112,0,1,1),AD1936)</f>
        <v>71</v>
      </c>
      <c r="AF1936" s="24">
        <v>70</v>
      </c>
      <c r="AG1936" s="24">
        <f>IF(AF1936&gt;900,_xlfn.XLOOKUP(ROUND(AF1936,0),'CM-VL-G-C-GL-B-T-ClassRimThickn'!$B$1:$B$112,'CM-VL-G-C-GL-B-T-ClassRimThickn'!$C$1:$C$112,0,1,1),AF1936)</f>
        <v>70</v>
      </c>
      <c r="AH1936" s="24">
        <v>29</v>
      </c>
      <c r="AI1936" s="24">
        <v>30</v>
      </c>
      <c r="AJ1936" s="24">
        <v>29</v>
      </c>
      <c r="AK1936" s="24">
        <v>28</v>
      </c>
      <c r="AL1936" s="24">
        <v>28</v>
      </c>
      <c r="AM1936" s="24">
        <v>29</v>
      </c>
      <c r="AN1936" s="24">
        <v>30</v>
      </c>
      <c r="AO1936" s="24">
        <v>32</v>
      </c>
      <c r="AP1936" s="24">
        <v>30</v>
      </c>
      <c r="AQ1936" s="24">
        <v>31</v>
      </c>
      <c r="AR1936" s="24">
        <v>30</v>
      </c>
      <c r="AS1936" s="24">
        <v>31</v>
      </c>
      <c r="AT1936" s="24">
        <v>32</v>
      </c>
      <c r="AU1936" s="24">
        <v>32</v>
      </c>
      <c r="AV1936" s="24">
        <v>32</v>
      </c>
      <c r="AW1936" s="24">
        <v>31</v>
      </c>
      <c r="AX1936" s="24">
        <v>31</v>
      </c>
      <c r="AY1936" s="24">
        <v>31</v>
      </c>
      <c r="AZ1936" s="24">
        <v>31</v>
      </c>
      <c r="BA1936" s="24">
        <v>30</v>
      </c>
      <c r="BB1936" s="24">
        <v>30</v>
      </c>
      <c r="BC1936" s="24">
        <v>32</v>
      </c>
      <c r="BD1936" s="24">
        <v>31</v>
      </c>
      <c r="BE1936" s="24">
        <v>31</v>
      </c>
      <c r="BF1936" s="24">
        <v>1</v>
      </c>
      <c r="BG1936" s="24">
        <v>0.5</v>
      </c>
      <c r="BH1936" s="24">
        <v>0.5</v>
      </c>
      <c r="BI1936" s="24">
        <v>1.5</v>
      </c>
      <c r="BJ1936" s="24">
        <v>1</v>
      </c>
      <c r="BL1936" s="24">
        <v>1</v>
      </c>
      <c r="BM1936" s="24">
        <v>1</v>
      </c>
      <c r="BN1936" s="24">
        <v>0.5</v>
      </c>
      <c r="BO1936" s="24">
        <v>1</v>
      </c>
      <c r="BP1936" s="24">
        <v>1</v>
      </c>
      <c r="BQ1936" s="24">
        <v>1</v>
      </c>
      <c r="BR1936" s="24">
        <v>0</v>
      </c>
      <c r="BS1936" s="24">
        <v>0</v>
      </c>
      <c r="BT1936" s="24">
        <v>0</v>
      </c>
      <c r="BU1936" s="24">
        <v>0</v>
      </c>
      <c r="BV1936" s="24">
        <v>0</v>
      </c>
      <c r="BW1936" s="24">
        <v>0</v>
      </c>
      <c r="BX1936" s="24">
        <v>0</v>
      </c>
      <c r="BY1936" s="24">
        <v>0</v>
      </c>
      <c r="BZ1936" s="24">
        <v>0</v>
      </c>
      <c r="CB1936" s="24">
        <v>0</v>
      </c>
      <c r="CC1936" s="24">
        <v>0</v>
      </c>
      <c r="CD1936" s="24">
        <v>100</v>
      </c>
      <c r="CE1936" s="24">
        <v>110</v>
      </c>
      <c r="CF1936" s="24">
        <v>105</v>
      </c>
      <c r="CG1936" s="24">
        <v>100</v>
      </c>
      <c r="CH1936" s="24">
        <v>100</v>
      </c>
      <c r="CI1936" s="24">
        <v>100</v>
      </c>
      <c r="CO1936" s="34">
        <f t="shared" si="133"/>
        <v>524639.5581395349</v>
      </c>
    </row>
    <row r="1937" spans="1:93" ht="15" hidden="1">
      <c r="A1937" s="23" t="s">
        <v>189</v>
      </c>
      <c r="B1937" s="52">
        <v>43637</v>
      </c>
      <c r="C1937" s="25" t="str">
        <f t="shared" si="132"/>
        <v/>
      </c>
      <c r="G1937" s="24">
        <f t="shared" si="130"/>
        <v>267</v>
      </c>
      <c r="H1937" s="24">
        <v>558443</v>
      </c>
      <c r="I1937" s="24" t="str">
        <f t="shared" si="131"/>
        <v/>
      </c>
      <c r="K1937" s="24">
        <f>IF(J1937&gt;900,_xlfn.XLOOKUP(ROUND(J1937,0),'CM-VL-G-C-GL-B-T-ClassRimThickn'!$B$1:$B$112,'CM-VL-G-C-GL-B-T-ClassRimThickn'!$C$1:$C$112,0,1,1),J1937)</f>
        <v>0</v>
      </c>
      <c r="L1937" s="24">
        <v>70</v>
      </c>
      <c r="M1937" s="24">
        <f>IF(L1937&gt;900,_xlfn.XLOOKUP(ROUND(L1937,0),'CM-VL-G-C-GL-B-T-ClassRimThickn'!$B$1:$B$112,'CM-VL-G-C-GL-B-T-ClassRimThickn'!$C$1:$C$112,0,1,1),L1937)</f>
        <v>70</v>
      </c>
      <c r="N1937" s="24">
        <v>70</v>
      </c>
      <c r="O1937" s="24">
        <f>IF(N1937&gt;900,_xlfn.XLOOKUP(ROUND(N1937,0),'CM-VL-G-C-GL-B-T-ClassRimThickn'!$B$1:$B$112,'CM-VL-G-C-GL-B-T-ClassRimThickn'!$C$1:$C$112,0,1,1),N1937)</f>
        <v>70</v>
      </c>
      <c r="P1937" s="24">
        <v>70</v>
      </c>
      <c r="Q1937" s="24">
        <f>IF(P1937&gt;900,_xlfn.XLOOKUP(ROUND(P1937,0),'CM-VL-G-C-GL-B-T-ClassRimThickn'!$B$1:$B$112,'CM-VL-G-C-GL-B-T-ClassRimThickn'!$C$1:$C$112,0,1,1),P1937)</f>
        <v>70</v>
      </c>
      <c r="S1937" s="24">
        <f>IF(R1937&gt;900,_xlfn.XLOOKUP(ROUND(R1937,0),'CM-VL-G-C-GL-B-T-ClassRimThickn'!$B$1:$B$112,'CM-VL-G-C-GL-B-T-ClassRimThickn'!$C$1:$C$112,0,1,1),R1937)</f>
        <v>0</v>
      </c>
      <c r="T1937" s="24">
        <v>68</v>
      </c>
      <c r="U1937" s="24">
        <f>IF(T1937&gt;900,_xlfn.XLOOKUP(ROUND(T1937,0),'CM-VL-G-C-GL-B-T-ClassRimThickn'!$B$1:$B$112,'CM-VL-G-C-GL-B-T-ClassRimThickn'!$C$1:$C$112,0,1,1),T1937)</f>
        <v>68</v>
      </c>
      <c r="V1937" s="24">
        <v>70</v>
      </c>
      <c r="W1937" s="24">
        <f>IF(V1937&gt;900,_xlfn.XLOOKUP(ROUND(V1937,0),'CM-VL-G-C-GL-B-T-ClassRimThickn'!$B$1:$B$112,'CM-VL-G-C-GL-B-T-ClassRimThickn'!$C$1:$C$112,0,1,1),V1937)</f>
        <v>70</v>
      </c>
      <c r="X1937" s="24">
        <v>70</v>
      </c>
      <c r="Y1937" s="24">
        <f>IF(X1937&gt;900,_xlfn.XLOOKUP(ROUND(X1937,0),'CM-VL-G-C-GL-B-T-ClassRimThickn'!$B$1:$B$112,'CM-VL-G-C-GL-B-T-ClassRimThickn'!$C$1:$C$112,0,1,1),X1937)</f>
        <v>70</v>
      </c>
      <c r="Z1937" s="24">
        <v>70</v>
      </c>
      <c r="AA1937" s="24">
        <f>IF(Z1937&gt;900,_xlfn.XLOOKUP(ROUND(Z1937,0),'CM-VL-G-C-GL-B-T-ClassRimThickn'!$B$1:$B$112,'CM-VL-G-C-GL-B-T-ClassRimThickn'!$C$1:$C$112,0,1,1),Z1937)</f>
        <v>70</v>
      </c>
      <c r="AB1937" s="24">
        <v>70</v>
      </c>
      <c r="AC1937" s="24">
        <f>IF(AB1937&gt;900,_xlfn.XLOOKUP(ROUND(AB1937,0),'CM-VL-G-C-GL-B-T-ClassRimThickn'!$B$1:$B$112,'CM-VL-G-C-GL-B-T-ClassRimThickn'!$C$1:$C$112,0,1,1),AB1937)</f>
        <v>70</v>
      </c>
      <c r="AD1937" s="24">
        <v>68</v>
      </c>
      <c r="AE1937" s="24">
        <f>IF(AD1937&gt;900,_xlfn.XLOOKUP(ROUND(AD1937,0),'CM-VL-G-C-GL-B-T-ClassRimThickn'!$B$1:$B$112,'CM-VL-G-C-GL-B-T-ClassRimThickn'!$C$1:$C$112,0,1,1),AD1937)</f>
        <v>68</v>
      </c>
      <c r="AF1937" s="24">
        <v>68</v>
      </c>
      <c r="AG1937" s="24">
        <f>IF(AF1937&gt;900,_xlfn.XLOOKUP(ROUND(AF1937,0),'CM-VL-G-C-GL-B-T-ClassRimThickn'!$B$1:$B$112,'CM-VL-G-C-GL-B-T-ClassRimThickn'!$C$1:$C$112,0,1,1),AF1937)</f>
        <v>68</v>
      </c>
      <c r="AH1937" s="24">
        <v>30</v>
      </c>
      <c r="AI1937" s="24">
        <v>28</v>
      </c>
      <c r="AJ1937" s="24">
        <v>28</v>
      </c>
      <c r="AK1937" s="24">
        <v>26</v>
      </c>
      <c r="AL1937" s="24">
        <v>27</v>
      </c>
      <c r="AM1937" s="24">
        <v>27</v>
      </c>
      <c r="AN1937" s="24">
        <v>30</v>
      </c>
      <c r="AO1937" s="24">
        <v>31</v>
      </c>
      <c r="AP1937" s="24">
        <v>31</v>
      </c>
      <c r="AQ1937" s="24">
        <v>31</v>
      </c>
      <c r="AR1937" s="24">
        <v>30</v>
      </c>
      <c r="AS1937" s="24">
        <v>30</v>
      </c>
      <c r="AT1937" s="24">
        <v>32</v>
      </c>
      <c r="AU1937" s="24">
        <v>32</v>
      </c>
      <c r="AV1937" s="24">
        <v>34</v>
      </c>
      <c r="AW1937" s="24">
        <v>34</v>
      </c>
      <c r="AX1937" s="24">
        <v>33</v>
      </c>
      <c r="AY1937" s="24">
        <v>32</v>
      </c>
      <c r="AZ1937" s="24">
        <v>31</v>
      </c>
      <c r="BA1937" s="24">
        <v>31</v>
      </c>
      <c r="BB1937" s="24">
        <v>31</v>
      </c>
      <c r="BC1937" s="24">
        <v>31</v>
      </c>
      <c r="BD1937" s="24">
        <v>30</v>
      </c>
      <c r="BE1937" s="24">
        <v>30</v>
      </c>
      <c r="BF1937" s="24">
        <v>1</v>
      </c>
      <c r="BG1937" s="24">
        <v>0.5</v>
      </c>
      <c r="BH1937" s="24">
        <v>1</v>
      </c>
      <c r="BI1937" s="24">
        <v>0.5</v>
      </c>
      <c r="BJ1937" s="24">
        <v>1</v>
      </c>
      <c r="BL1937" s="24">
        <v>1.5</v>
      </c>
      <c r="BM1937" s="24">
        <v>1</v>
      </c>
      <c r="BN1937" s="24">
        <v>1</v>
      </c>
      <c r="BO1937" s="24">
        <v>1.5</v>
      </c>
      <c r="BP1937" s="24">
        <v>1</v>
      </c>
      <c r="BQ1937" s="24">
        <v>1.5</v>
      </c>
      <c r="BR1937" s="24">
        <v>0</v>
      </c>
      <c r="BS1937" s="24">
        <v>0</v>
      </c>
      <c r="BT1937" s="24">
        <v>0</v>
      </c>
      <c r="BU1937" s="24">
        <v>0</v>
      </c>
      <c r="BV1937" s="24">
        <v>0</v>
      </c>
      <c r="BW1937" s="24">
        <v>0</v>
      </c>
      <c r="BX1937" s="24">
        <v>0</v>
      </c>
      <c r="BY1937" s="24">
        <v>0</v>
      </c>
      <c r="BZ1937" s="24">
        <v>0</v>
      </c>
      <c r="CB1937" s="24">
        <v>0</v>
      </c>
      <c r="CC1937" s="24">
        <v>0</v>
      </c>
      <c r="CD1937" s="24">
        <v>95</v>
      </c>
      <c r="CE1937" s="24">
        <v>100</v>
      </c>
      <c r="CF1937" s="24">
        <v>95</v>
      </c>
      <c r="CG1937" s="24">
        <v>90</v>
      </c>
      <c r="CH1937" s="24">
        <v>90</v>
      </c>
      <c r="CI1937" s="24">
        <v>95</v>
      </c>
      <c r="CO1937" s="34">
        <f t="shared" si="133"/>
        <v>558443</v>
      </c>
    </row>
    <row r="1938" spans="1:93" ht="15" hidden="1">
      <c r="A1938" s="23" t="s">
        <v>189</v>
      </c>
      <c r="B1938" s="52">
        <v>43698</v>
      </c>
      <c r="C1938" s="25" t="str">
        <f t="shared" si="132"/>
        <v/>
      </c>
      <c r="G1938" s="24">
        <f t="shared" si="130"/>
        <v>61</v>
      </c>
      <c r="H1938" s="24">
        <v>567835</v>
      </c>
      <c r="I1938" s="24" t="str">
        <f t="shared" si="131"/>
        <v/>
      </c>
      <c r="K1938" s="24">
        <f>IF(J1938&gt;900,_xlfn.XLOOKUP(ROUND(J1938,0),'CM-VL-G-C-GL-B-T-ClassRimThickn'!$B$1:$B$112,'CM-VL-G-C-GL-B-T-ClassRimThickn'!$C$1:$C$112,0,1,1),J1938)</f>
        <v>0</v>
      </c>
      <c r="L1938" s="24">
        <v>73</v>
      </c>
      <c r="M1938" s="24">
        <f>IF(L1938&gt;900,_xlfn.XLOOKUP(ROUND(L1938,0),'CM-VL-G-C-GL-B-T-ClassRimThickn'!$B$1:$B$112,'CM-VL-G-C-GL-B-T-ClassRimThickn'!$C$1:$C$112,0,1,1),L1938)</f>
        <v>73</v>
      </c>
      <c r="N1938" s="24">
        <v>73</v>
      </c>
      <c r="O1938" s="24">
        <f>IF(N1938&gt;900,_xlfn.XLOOKUP(ROUND(N1938,0),'CM-VL-G-C-GL-B-T-ClassRimThickn'!$B$1:$B$112,'CM-VL-G-C-GL-B-T-ClassRimThickn'!$C$1:$C$112,0,1,1),N1938)</f>
        <v>73</v>
      </c>
      <c r="P1938" s="24">
        <v>71</v>
      </c>
      <c r="Q1938" s="24">
        <f>IF(P1938&gt;900,_xlfn.XLOOKUP(ROUND(P1938,0),'CM-VL-G-C-GL-B-T-ClassRimThickn'!$B$1:$B$112,'CM-VL-G-C-GL-B-T-ClassRimThickn'!$C$1:$C$112,0,1,1),P1938)</f>
        <v>71</v>
      </c>
      <c r="S1938" s="24">
        <f>IF(R1938&gt;900,_xlfn.XLOOKUP(ROUND(R1938,0),'CM-VL-G-C-GL-B-T-ClassRimThickn'!$B$1:$B$112,'CM-VL-G-C-GL-B-T-ClassRimThickn'!$C$1:$C$112,0,1,1),R1938)</f>
        <v>0</v>
      </c>
      <c r="T1938" s="24">
        <v>71</v>
      </c>
      <c r="U1938" s="24">
        <f>IF(T1938&gt;900,_xlfn.XLOOKUP(ROUND(T1938,0),'CM-VL-G-C-GL-B-T-ClassRimThickn'!$B$1:$B$112,'CM-VL-G-C-GL-B-T-ClassRimThickn'!$C$1:$C$112,0,1,1),T1938)</f>
        <v>71</v>
      </c>
      <c r="V1938" s="24">
        <v>72</v>
      </c>
      <c r="W1938" s="24">
        <f>IF(V1938&gt;900,_xlfn.XLOOKUP(ROUND(V1938,0),'CM-VL-G-C-GL-B-T-ClassRimThickn'!$B$1:$B$112,'CM-VL-G-C-GL-B-T-ClassRimThickn'!$C$1:$C$112,0,1,1),V1938)</f>
        <v>72</v>
      </c>
      <c r="X1938" s="24">
        <v>73</v>
      </c>
      <c r="Y1938" s="24">
        <f>IF(X1938&gt;900,_xlfn.XLOOKUP(ROUND(X1938,0),'CM-VL-G-C-GL-B-T-ClassRimThickn'!$B$1:$B$112,'CM-VL-G-C-GL-B-T-ClassRimThickn'!$C$1:$C$112,0,1,1),X1938)</f>
        <v>73</v>
      </c>
      <c r="Z1938" s="24">
        <v>73</v>
      </c>
      <c r="AA1938" s="24">
        <f>IF(Z1938&gt;900,_xlfn.XLOOKUP(ROUND(Z1938,0),'CM-VL-G-C-GL-B-T-ClassRimThickn'!$B$1:$B$112,'CM-VL-G-C-GL-B-T-ClassRimThickn'!$C$1:$C$112,0,1,1),Z1938)</f>
        <v>73</v>
      </c>
      <c r="AB1938" s="24">
        <v>71</v>
      </c>
      <c r="AC1938" s="24">
        <f>IF(AB1938&gt;900,_xlfn.XLOOKUP(ROUND(AB1938,0),'CM-VL-G-C-GL-B-T-ClassRimThickn'!$B$1:$B$112,'CM-VL-G-C-GL-B-T-ClassRimThickn'!$C$1:$C$112,0,1,1),AB1938)</f>
        <v>71</v>
      </c>
      <c r="AD1938" s="24">
        <v>71</v>
      </c>
      <c r="AE1938" s="24">
        <f>IF(AD1938&gt;900,_xlfn.XLOOKUP(ROUND(AD1938,0),'CM-VL-G-C-GL-B-T-ClassRimThickn'!$B$1:$B$112,'CM-VL-G-C-GL-B-T-ClassRimThickn'!$C$1:$C$112,0,1,1),AD1938)</f>
        <v>71</v>
      </c>
      <c r="AF1938" s="24">
        <v>71</v>
      </c>
      <c r="AG1938" s="24">
        <f>IF(AF1938&gt;900,_xlfn.XLOOKUP(ROUND(AF1938,0),'CM-VL-G-C-GL-B-T-ClassRimThickn'!$B$1:$B$112,'CM-VL-G-C-GL-B-T-ClassRimThickn'!$C$1:$C$112,0,1,1),AF1938)</f>
        <v>71</v>
      </c>
      <c r="AH1938" s="24">
        <v>30</v>
      </c>
      <c r="AI1938" s="24">
        <v>28</v>
      </c>
      <c r="AJ1938" s="24">
        <v>27</v>
      </c>
      <c r="AK1938" s="24">
        <v>27</v>
      </c>
      <c r="AL1938" s="24">
        <v>27</v>
      </c>
      <c r="AM1938" s="24">
        <v>28</v>
      </c>
      <c r="AN1938" s="24">
        <v>30</v>
      </c>
      <c r="AO1938" s="24">
        <v>31</v>
      </c>
      <c r="AP1938" s="24">
        <v>31</v>
      </c>
      <c r="AQ1938" s="24">
        <v>30</v>
      </c>
      <c r="AR1938" s="24">
        <v>30</v>
      </c>
      <c r="AS1938" s="24">
        <v>30</v>
      </c>
      <c r="AT1938" s="24">
        <v>33</v>
      </c>
      <c r="AU1938" s="24">
        <v>32</v>
      </c>
      <c r="AV1938" s="24">
        <v>32</v>
      </c>
      <c r="AW1938" s="24">
        <v>33</v>
      </c>
      <c r="AX1938" s="24">
        <v>32</v>
      </c>
      <c r="AY1938" s="24">
        <v>32</v>
      </c>
      <c r="AZ1938" s="24">
        <v>32</v>
      </c>
      <c r="BA1938" s="24">
        <v>31</v>
      </c>
      <c r="BB1938" s="24">
        <v>31</v>
      </c>
      <c r="BC1938" s="24">
        <v>31</v>
      </c>
      <c r="BD1938" s="24">
        <v>31</v>
      </c>
      <c r="BE1938" s="24">
        <v>31</v>
      </c>
      <c r="BF1938" s="24">
        <v>1</v>
      </c>
      <c r="BG1938" s="24">
        <v>1</v>
      </c>
      <c r="BH1938" s="24">
        <v>1</v>
      </c>
      <c r="BI1938" s="24">
        <v>1</v>
      </c>
      <c r="BJ1938" s="24">
        <v>1</v>
      </c>
      <c r="BL1938" s="24">
        <v>1</v>
      </c>
      <c r="BM1938" s="24">
        <v>1</v>
      </c>
      <c r="BN1938" s="24">
        <v>1</v>
      </c>
      <c r="BO1938" s="24">
        <v>1</v>
      </c>
      <c r="BP1938" s="24">
        <v>1</v>
      </c>
      <c r="BQ1938" s="24">
        <v>1</v>
      </c>
      <c r="BR1938" s="24">
        <v>1</v>
      </c>
      <c r="BS1938" s="24">
        <v>0.5</v>
      </c>
      <c r="BT1938" s="24">
        <v>0.5</v>
      </c>
      <c r="BU1938" s="24">
        <v>0.5</v>
      </c>
      <c r="BV1938" s="24">
        <v>0.5</v>
      </c>
      <c r="BW1938" s="24">
        <v>0.5</v>
      </c>
      <c r="BX1938" s="24">
        <v>1</v>
      </c>
      <c r="BY1938" s="24">
        <v>0</v>
      </c>
      <c r="BZ1938" s="24">
        <v>0</v>
      </c>
      <c r="CB1938" s="24">
        <v>0</v>
      </c>
      <c r="CC1938" s="24">
        <v>0</v>
      </c>
      <c r="CD1938" s="24">
        <v>90</v>
      </c>
      <c r="CE1938" s="24">
        <v>90</v>
      </c>
      <c r="CF1938" s="24">
        <v>90</v>
      </c>
      <c r="CG1938" s="24">
        <v>90</v>
      </c>
      <c r="CH1938" s="24">
        <v>90</v>
      </c>
      <c r="CI1938" s="24">
        <v>90</v>
      </c>
      <c r="CO1938" s="34">
        <f t="shared" si="133"/>
        <v>567835</v>
      </c>
    </row>
    <row r="1939" spans="1:93" ht="15" hidden="1">
      <c r="A1939" s="23" t="s">
        <v>189</v>
      </c>
      <c r="B1939" s="52">
        <v>43739</v>
      </c>
      <c r="C1939" s="25" t="str">
        <f t="shared" si="132"/>
        <v/>
      </c>
      <c r="G1939" s="24">
        <f t="shared" ref="G1939:G2002" si="134">IF(B1939-B1938&lt;0,"",B1939-B1938)</f>
        <v>41</v>
      </c>
      <c r="H1939" s="29">
        <v>569502</v>
      </c>
      <c r="I1939" s="24" t="str">
        <f t="shared" si="131"/>
        <v/>
      </c>
      <c r="K1939" s="24">
        <f>IF(J1939&gt;900,_xlfn.XLOOKUP(ROUND(J1939,0),'CM-VL-G-C-GL-B-T-ClassRimThickn'!$B$1:$B$112,'CM-VL-G-C-GL-B-T-ClassRimThickn'!$C$1:$C$112,0,1,1),J1939)</f>
        <v>0</v>
      </c>
      <c r="L1939" s="24">
        <v>68</v>
      </c>
      <c r="M1939" s="24">
        <f>IF(L1939&gt;900,_xlfn.XLOOKUP(ROUND(L1939,0),'CM-VL-G-C-GL-B-T-ClassRimThickn'!$B$1:$B$112,'CM-VL-G-C-GL-B-T-ClassRimThickn'!$C$1:$C$112,0,1,1),L1939)</f>
        <v>68</v>
      </c>
      <c r="N1939" s="24">
        <v>67</v>
      </c>
      <c r="O1939" s="24">
        <f>IF(N1939&gt;900,_xlfn.XLOOKUP(ROUND(N1939,0),'CM-VL-G-C-GL-B-T-ClassRimThickn'!$B$1:$B$112,'CM-VL-G-C-GL-B-T-ClassRimThickn'!$C$1:$C$112,0,1,1),N1939)</f>
        <v>67</v>
      </c>
      <c r="P1939" s="24">
        <v>64</v>
      </c>
      <c r="Q1939" s="24">
        <f>IF(P1939&gt;900,_xlfn.XLOOKUP(ROUND(P1939,0),'CM-VL-G-C-GL-B-T-ClassRimThickn'!$B$1:$B$112,'CM-VL-G-C-GL-B-T-ClassRimThickn'!$C$1:$C$112,0,1,1),P1939)</f>
        <v>64</v>
      </c>
      <c r="S1939" s="24">
        <f>IF(R1939&gt;900,_xlfn.XLOOKUP(ROUND(R1939,0),'CM-VL-G-C-GL-B-T-ClassRimThickn'!$B$1:$B$112,'CM-VL-G-C-GL-B-T-ClassRimThickn'!$C$1:$C$112,0,1,1),R1939)</f>
        <v>0</v>
      </c>
      <c r="T1939" s="24">
        <v>65</v>
      </c>
      <c r="U1939" s="24">
        <f>IF(T1939&gt;900,_xlfn.XLOOKUP(ROUND(T1939,0),'CM-VL-G-C-GL-B-T-ClassRimThickn'!$B$1:$B$112,'CM-VL-G-C-GL-B-T-ClassRimThickn'!$C$1:$C$112,0,1,1),T1939)</f>
        <v>65</v>
      </c>
      <c r="V1939" s="24">
        <v>68</v>
      </c>
      <c r="W1939" s="24">
        <f>IF(V1939&gt;900,_xlfn.XLOOKUP(ROUND(V1939,0),'CM-VL-G-C-GL-B-T-ClassRimThickn'!$B$1:$B$112,'CM-VL-G-C-GL-B-T-ClassRimThickn'!$C$1:$C$112,0,1,1),V1939)</f>
        <v>68</v>
      </c>
      <c r="X1939" s="24">
        <v>68</v>
      </c>
      <c r="Y1939" s="24">
        <f>IF(X1939&gt;900,_xlfn.XLOOKUP(ROUND(X1939,0),'CM-VL-G-C-GL-B-T-ClassRimThickn'!$B$1:$B$112,'CM-VL-G-C-GL-B-T-ClassRimThickn'!$C$1:$C$112,0,1,1),X1939)</f>
        <v>68</v>
      </c>
      <c r="Z1939" s="24">
        <v>67</v>
      </c>
      <c r="AA1939" s="24">
        <f>IF(Z1939&gt;900,_xlfn.XLOOKUP(ROUND(Z1939,0),'CM-VL-G-C-GL-B-T-ClassRimThickn'!$B$1:$B$112,'CM-VL-G-C-GL-B-T-ClassRimThickn'!$C$1:$C$112,0,1,1),Z1939)</f>
        <v>67</v>
      </c>
      <c r="AB1939" s="24">
        <v>66</v>
      </c>
      <c r="AC1939" s="24">
        <f>IF(AB1939&gt;900,_xlfn.XLOOKUP(ROUND(AB1939,0),'CM-VL-G-C-GL-B-T-ClassRimThickn'!$B$1:$B$112,'CM-VL-G-C-GL-B-T-ClassRimThickn'!$C$1:$C$112,0,1,1),AB1939)</f>
        <v>66</v>
      </c>
      <c r="AD1939" s="24">
        <v>68</v>
      </c>
      <c r="AE1939" s="24">
        <f>IF(AD1939&gt;900,_xlfn.XLOOKUP(ROUND(AD1939,0),'CM-VL-G-C-GL-B-T-ClassRimThickn'!$B$1:$B$112,'CM-VL-G-C-GL-B-T-ClassRimThickn'!$C$1:$C$112,0,1,1),AD1939)</f>
        <v>68</v>
      </c>
      <c r="AF1939" s="24">
        <v>65</v>
      </c>
      <c r="AG1939" s="24">
        <f>IF(AF1939&gt;900,_xlfn.XLOOKUP(ROUND(AF1939,0),'CM-VL-G-C-GL-B-T-ClassRimThickn'!$B$1:$B$112,'CM-VL-G-C-GL-B-T-ClassRimThickn'!$C$1:$C$112,0,1,1),AF1939)</f>
        <v>65</v>
      </c>
      <c r="AH1939" s="24">
        <v>28</v>
      </c>
      <c r="AI1939" s="24">
        <v>28</v>
      </c>
      <c r="AJ1939" s="24">
        <v>28</v>
      </c>
      <c r="AK1939" s="24">
        <v>25</v>
      </c>
      <c r="AL1939" s="24">
        <v>26</v>
      </c>
      <c r="AM1939" s="24">
        <v>27</v>
      </c>
      <c r="AN1939" s="24">
        <v>29</v>
      </c>
      <c r="AO1939" s="24">
        <v>31</v>
      </c>
      <c r="AP1939" s="24">
        <v>31</v>
      </c>
      <c r="AQ1939" s="24">
        <v>31</v>
      </c>
      <c r="AR1939" s="24">
        <v>30</v>
      </c>
      <c r="AS1939" s="24">
        <v>31</v>
      </c>
      <c r="AT1939" s="24">
        <v>33</v>
      </c>
      <c r="AU1939" s="24">
        <v>33</v>
      </c>
      <c r="AV1939" s="24">
        <v>33</v>
      </c>
      <c r="AW1939" s="24">
        <v>33</v>
      </c>
      <c r="AX1939" s="24">
        <v>32</v>
      </c>
      <c r="AY1939" s="24">
        <v>33</v>
      </c>
      <c r="AZ1939" s="24">
        <v>33</v>
      </c>
      <c r="BA1939" s="24">
        <v>30</v>
      </c>
      <c r="BB1939" s="24">
        <v>31</v>
      </c>
      <c r="BC1939" s="24">
        <v>31</v>
      </c>
      <c r="BD1939" s="24">
        <v>30</v>
      </c>
      <c r="BE1939" s="24">
        <v>31</v>
      </c>
      <c r="BF1939" s="24">
        <v>0</v>
      </c>
      <c r="BG1939" s="24">
        <v>0</v>
      </c>
      <c r="BH1939" s="24">
        <v>0</v>
      </c>
      <c r="BI1939" s="24">
        <v>0</v>
      </c>
      <c r="BJ1939" s="24">
        <v>0</v>
      </c>
      <c r="BL1939" s="24">
        <v>0</v>
      </c>
      <c r="BM1939" s="24">
        <v>0</v>
      </c>
      <c r="BN1939" s="24">
        <v>0</v>
      </c>
      <c r="BO1939" s="24">
        <v>0</v>
      </c>
      <c r="BP1939" s="24">
        <v>0</v>
      </c>
      <c r="BQ1939" s="24">
        <v>0</v>
      </c>
      <c r="BR1939" s="24">
        <v>0</v>
      </c>
      <c r="BS1939" s="24">
        <v>0</v>
      </c>
      <c r="BT1939" s="24">
        <v>0</v>
      </c>
      <c r="BU1939" s="24">
        <v>0</v>
      </c>
      <c r="BV1939" s="24">
        <v>0</v>
      </c>
      <c r="BW1939" s="24">
        <v>0</v>
      </c>
      <c r="BX1939" s="24">
        <v>0</v>
      </c>
      <c r="BY1939" s="24">
        <v>0</v>
      </c>
      <c r="BZ1939" s="24">
        <v>0</v>
      </c>
      <c r="CB1939" s="24">
        <v>0</v>
      </c>
      <c r="CC1939" s="24">
        <v>0</v>
      </c>
      <c r="CD1939" s="24">
        <v>95</v>
      </c>
      <c r="CE1939" s="24">
        <v>100</v>
      </c>
      <c r="CF1939" s="24">
        <v>95</v>
      </c>
      <c r="CG1939" s="24">
        <v>85</v>
      </c>
      <c r="CH1939" s="24">
        <v>90</v>
      </c>
      <c r="CI1939" s="24">
        <v>95</v>
      </c>
      <c r="CO1939" s="34">
        <f t="shared" si="133"/>
        <v>569502</v>
      </c>
    </row>
    <row r="1940" spans="1:93" ht="15" hidden="1">
      <c r="A1940" s="23" t="s">
        <v>190</v>
      </c>
      <c r="B1940" s="52">
        <v>40050</v>
      </c>
      <c r="C1940" s="25" t="str">
        <f t="shared" si="132"/>
        <v/>
      </c>
      <c r="G1940" s="24" t="str">
        <f t="shared" si="134"/>
        <v/>
      </c>
      <c r="I1940" s="24" t="str">
        <f t="shared" si="131"/>
        <v/>
      </c>
      <c r="K1940" s="24">
        <f>IF(J1940&gt;900,_xlfn.XLOOKUP(ROUND(J1940,0),'CM-VL-G-C-GL-B-T-ClassRimThickn'!$B$1:$B$112,'CM-VL-G-C-GL-B-T-ClassRimThickn'!$C$1:$C$112,0,1,1),J1940)</f>
        <v>0</v>
      </c>
      <c r="L1940" s="24">
        <v>60</v>
      </c>
      <c r="M1940" s="24">
        <f>IF(L1940&gt;900,_xlfn.XLOOKUP(ROUND(L1940,0),'CM-VL-G-C-GL-B-T-ClassRimThickn'!$B$1:$B$112,'CM-VL-G-C-GL-B-T-ClassRimThickn'!$C$1:$C$112,0,1,1),L1940)</f>
        <v>60</v>
      </c>
      <c r="N1940" s="24">
        <v>63.5</v>
      </c>
      <c r="O1940" s="24">
        <f>IF(N1940&gt;900,_xlfn.XLOOKUP(ROUND(N1940,0),'CM-VL-G-C-GL-B-T-ClassRimThickn'!$B$1:$B$112,'CM-VL-G-C-GL-B-T-ClassRimThickn'!$C$1:$C$112,0,1,1),N1940)</f>
        <v>63.5</v>
      </c>
      <c r="P1940" s="24">
        <v>61.5</v>
      </c>
      <c r="Q1940" s="24">
        <f>IF(P1940&gt;900,_xlfn.XLOOKUP(ROUND(P1940,0),'CM-VL-G-C-GL-B-T-ClassRimThickn'!$B$1:$B$112,'CM-VL-G-C-GL-B-T-ClassRimThickn'!$C$1:$C$112,0,1,1),P1940)</f>
        <v>61.5</v>
      </c>
      <c r="S1940" s="24">
        <f>IF(R1940&gt;900,_xlfn.XLOOKUP(ROUND(R1940,0),'CM-VL-G-C-GL-B-T-ClassRimThickn'!$B$1:$B$112,'CM-VL-G-C-GL-B-T-ClassRimThickn'!$C$1:$C$112,0,1,1),R1940)</f>
        <v>0</v>
      </c>
      <c r="T1940" s="24">
        <v>57</v>
      </c>
      <c r="U1940" s="24">
        <f>IF(T1940&gt;900,_xlfn.XLOOKUP(ROUND(T1940,0),'CM-VL-G-C-GL-B-T-ClassRimThickn'!$B$1:$B$112,'CM-VL-G-C-GL-B-T-ClassRimThickn'!$C$1:$C$112,0,1,1),T1940)</f>
        <v>57</v>
      </c>
      <c r="V1940" s="24">
        <v>57</v>
      </c>
      <c r="W1940" s="24">
        <f>IF(V1940&gt;900,_xlfn.XLOOKUP(ROUND(V1940,0),'CM-VL-G-C-GL-B-T-ClassRimThickn'!$B$1:$B$112,'CM-VL-G-C-GL-B-T-ClassRimThickn'!$C$1:$C$112,0,1,1),V1940)</f>
        <v>57</v>
      </c>
      <c r="X1940" s="24">
        <v>60</v>
      </c>
      <c r="Y1940" s="24">
        <f>IF(X1940&gt;900,_xlfn.XLOOKUP(ROUND(X1940,0),'CM-VL-G-C-GL-B-T-ClassRimThickn'!$B$1:$B$112,'CM-VL-G-C-GL-B-T-ClassRimThickn'!$C$1:$C$112,0,1,1),X1940)</f>
        <v>60</v>
      </c>
      <c r="Z1940" s="24">
        <v>63.5</v>
      </c>
      <c r="AA1940" s="24">
        <f>IF(Z1940&gt;900,_xlfn.XLOOKUP(ROUND(Z1940,0),'CM-VL-G-C-GL-B-T-ClassRimThickn'!$B$1:$B$112,'CM-VL-G-C-GL-B-T-ClassRimThickn'!$C$1:$C$112,0,1,1),Z1940)</f>
        <v>63.5</v>
      </c>
      <c r="AB1940" s="24">
        <v>62</v>
      </c>
      <c r="AC1940" s="24">
        <f>IF(AB1940&gt;900,_xlfn.XLOOKUP(ROUND(AB1940,0),'CM-VL-G-C-GL-B-T-ClassRimThickn'!$B$1:$B$112,'CM-VL-G-C-GL-B-T-ClassRimThickn'!$C$1:$C$112,0,1,1),AB1940)</f>
        <v>62</v>
      </c>
      <c r="AD1940" s="24">
        <v>61.5</v>
      </c>
      <c r="AE1940" s="24">
        <f>IF(AD1940&gt;900,_xlfn.XLOOKUP(ROUND(AD1940,0),'CM-VL-G-C-GL-B-T-ClassRimThickn'!$B$1:$B$112,'CM-VL-G-C-GL-B-T-ClassRimThickn'!$C$1:$C$112,0,1,1),AD1940)</f>
        <v>61.5</v>
      </c>
      <c r="AF1940" s="24">
        <v>59</v>
      </c>
      <c r="AG1940" s="24">
        <f>IF(AF1940&gt;900,_xlfn.XLOOKUP(ROUND(AF1940,0),'CM-VL-G-C-GL-B-T-ClassRimThickn'!$B$1:$B$112,'CM-VL-G-C-GL-B-T-ClassRimThickn'!$C$1:$C$112,0,1,1),AF1940)</f>
        <v>59</v>
      </c>
      <c r="AH1940" s="24">
        <v>29</v>
      </c>
      <c r="AI1940" s="24">
        <v>28</v>
      </c>
      <c r="AJ1940" s="24">
        <v>29</v>
      </c>
      <c r="AK1940" s="24">
        <v>30</v>
      </c>
      <c r="AL1940" s="24">
        <v>29</v>
      </c>
      <c r="AM1940" s="24">
        <v>29.5</v>
      </c>
      <c r="AN1940" s="24">
        <v>27</v>
      </c>
      <c r="AO1940" s="24">
        <v>28</v>
      </c>
      <c r="AP1940" s="24">
        <v>27.5</v>
      </c>
      <c r="AQ1940" s="24">
        <v>27</v>
      </c>
      <c r="AR1940" s="24">
        <v>28</v>
      </c>
      <c r="AS1940" s="24">
        <v>29</v>
      </c>
      <c r="AT1940" s="24">
        <v>29</v>
      </c>
      <c r="AU1940" s="24">
        <v>28</v>
      </c>
      <c r="AV1940" s="24">
        <v>29</v>
      </c>
      <c r="AW1940" s="24">
        <v>29</v>
      </c>
      <c r="AX1940" s="24">
        <v>29.5</v>
      </c>
      <c r="AY1940" s="24">
        <v>30</v>
      </c>
      <c r="AZ1940" s="24">
        <v>29</v>
      </c>
      <c r="BA1940" s="24">
        <v>27</v>
      </c>
      <c r="BB1940" s="24">
        <v>28.5</v>
      </c>
      <c r="BC1940" s="24">
        <v>29</v>
      </c>
      <c r="BD1940" s="24">
        <v>28</v>
      </c>
      <c r="BE1940" s="24">
        <v>28.5</v>
      </c>
      <c r="BF1940" s="24">
        <v>0</v>
      </c>
      <c r="BG1940" s="24">
        <v>0</v>
      </c>
      <c r="BH1940" s="24">
        <v>0</v>
      </c>
      <c r="BI1940" s="24">
        <v>0</v>
      </c>
      <c r="BJ1940" s="24">
        <v>0</v>
      </c>
      <c r="BL1940" s="24">
        <v>0</v>
      </c>
      <c r="BM1940" s="24">
        <v>0</v>
      </c>
      <c r="BN1940" s="24">
        <v>0</v>
      </c>
      <c r="BO1940" s="24">
        <v>0</v>
      </c>
      <c r="BP1940" s="24">
        <v>0</v>
      </c>
      <c r="BQ1940" s="24">
        <v>0</v>
      </c>
      <c r="BR1940" s="24">
        <v>0</v>
      </c>
      <c r="BS1940" s="24">
        <v>0</v>
      </c>
      <c r="BT1940" s="24">
        <v>0</v>
      </c>
      <c r="BU1940" s="24">
        <v>0</v>
      </c>
      <c r="BV1940" s="24">
        <v>0</v>
      </c>
      <c r="BW1940" s="24">
        <v>0</v>
      </c>
      <c r="BX1940" s="24">
        <v>0</v>
      </c>
      <c r="BY1940" s="24">
        <v>0</v>
      </c>
      <c r="BZ1940" s="24">
        <v>0</v>
      </c>
      <c r="CB1940" s="24">
        <v>0</v>
      </c>
      <c r="CC1940" s="24">
        <v>0</v>
      </c>
      <c r="CO1940" s="34">
        <f t="shared" si="133"/>
        <v>189571.20618556702</v>
      </c>
    </row>
    <row r="1941" spans="1:93" ht="15" hidden="1">
      <c r="A1941" s="23" t="s">
        <v>190</v>
      </c>
      <c r="B1941" s="52">
        <v>40101</v>
      </c>
      <c r="C1941" s="25" t="str">
        <f t="shared" si="132"/>
        <v/>
      </c>
      <c r="G1941" s="24">
        <f t="shared" si="134"/>
        <v>51</v>
      </c>
      <c r="H1941" s="24">
        <v>360557</v>
      </c>
      <c r="I1941" s="24" t="str">
        <f t="shared" si="131"/>
        <v/>
      </c>
      <c r="K1941" s="24">
        <f>IF(J1941&gt;900,_xlfn.XLOOKUP(ROUND(J1941,0),'CM-VL-G-C-GL-B-T-ClassRimThickn'!$B$1:$B$112,'CM-VL-G-C-GL-B-T-ClassRimThickn'!$C$1:$C$112,0,1,1),J1941)</f>
        <v>0</v>
      </c>
      <c r="L1941" s="24">
        <v>57</v>
      </c>
      <c r="M1941" s="24">
        <f>IF(L1941&gt;900,_xlfn.XLOOKUP(ROUND(L1941,0),'CM-VL-G-C-GL-B-T-ClassRimThickn'!$B$1:$B$112,'CM-VL-G-C-GL-B-T-ClassRimThickn'!$C$1:$C$112,0,1,1),L1941)</f>
        <v>57</v>
      </c>
      <c r="N1941" s="24">
        <v>60</v>
      </c>
      <c r="O1941" s="24">
        <f>IF(N1941&gt;900,_xlfn.XLOOKUP(ROUND(N1941,0),'CM-VL-G-C-GL-B-T-ClassRimThickn'!$B$1:$B$112,'CM-VL-G-C-GL-B-T-ClassRimThickn'!$C$1:$C$112,0,1,1),N1941)</f>
        <v>60</v>
      </c>
      <c r="P1941" s="24">
        <v>59</v>
      </c>
      <c r="Q1941" s="24">
        <f>IF(P1941&gt;900,_xlfn.XLOOKUP(ROUND(P1941,0),'CM-VL-G-C-GL-B-T-ClassRimThickn'!$B$1:$B$112,'CM-VL-G-C-GL-B-T-ClassRimThickn'!$C$1:$C$112,0,1,1),P1941)</f>
        <v>59</v>
      </c>
      <c r="S1941" s="24">
        <f>IF(R1941&gt;900,_xlfn.XLOOKUP(ROUND(R1941,0),'CM-VL-G-C-GL-B-T-ClassRimThickn'!$B$1:$B$112,'CM-VL-G-C-GL-B-T-ClassRimThickn'!$C$1:$C$112,0,1,1),R1941)</f>
        <v>0</v>
      </c>
      <c r="T1941" s="24">
        <v>57</v>
      </c>
      <c r="U1941" s="24">
        <f>IF(T1941&gt;900,_xlfn.XLOOKUP(ROUND(T1941,0),'CM-VL-G-C-GL-B-T-ClassRimThickn'!$B$1:$B$112,'CM-VL-G-C-GL-B-T-ClassRimThickn'!$C$1:$C$112,0,1,1),T1941)</f>
        <v>57</v>
      </c>
      <c r="V1941" s="24">
        <v>56</v>
      </c>
      <c r="W1941" s="24">
        <f>IF(V1941&gt;900,_xlfn.XLOOKUP(ROUND(V1941,0),'CM-VL-G-C-GL-B-T-ClassRimThickn'!$B$1:$B$112,'CM-VL-G-C-GL-B-T-ClassRimThickn'!$C$1:$C$112,0,1,1),V1941)</f>
        <v>56</v>
      </c>
      <c r="X1941" s="24">
        <v>57</v>
      </c>
      <c r="Y1941" s="24">
        <f>IF(X1941&gt;900,_xlfn.XLOOKUP(ROUND(X1941,0),'CM-VL-G-C-GL-B-T-ClassRimThickn'!$B$1:$B$112,'CM-VL-G-C-GL-B-T-ClassRimThickn'!$C$1:$C$112,0,1,1),X1941)</f>
        <v>57</v>
      </c>
      <c r="Z1941" s="24">
        <v>60</v>
      </c>
      <c r="AA1941" s="24">
        <f>IF(Z1941&gt;900,_xlfn.XLOOKUP(ROUND(Z1941,0),'CM-VL-G-C-GL-B-T-ClassRimThickn'!$B$1:$B$112,'CM-VL-G-C-GL-B-T-ClassRimThickn'!$C$1:$C$112,0,1,1),Z1941)</f>
        <v>60</v>
      </c>
      <c r="AB1941" s="24">
        <v>58</v>
      </c>
      <c r="AC1941" s="24">
        <f>IF(AB1941&gt;900,_xlfn.XLOOKUP(ROUND(AB1941,0),'CM-VL-G-C-GL-B-T-ClassRimThickn'!$B$1:$B$112,'CM-VL-G-C-GL-B-T-ClassRimThickn'!$C$1:$C$112,0,1,1),AB1941)</f>
        <v>58</v>
      </c>
      <c r="AD1941" s="24">
        <v>58</v>
      </c>
      <c r="AE1941" s="24">
        <f>IF(AD1941&gt;900,_xlfn.XLOOKUP(ROUND(AD1941,0),'CM-VL-G-C-GL-B-T-ClassRimThickn'!$B$1:$B$112,'CM-VL-G-C-GL-B-T-ClassRimThickn'!$C$1:$C$112,0,1,1),AD1941)</f>
        <v>58</v>
      </c>
      <c r="AF1941" s="24">
        <v>57</v>
      </c>
      <c r="AG1941" s="24">
        <f>IF(AF1941&gt;900,_xlfn.XLOOKUP(ROUND(AF1941,0),'CM-VL-G-C-GL-B-T-ClassRimThickn'!$B$1:$B$112,'CM-VL-G-C-GL-B-T-ClassRimThickn'!$C$1:$C$112,0,1,1),AF1941)</f>
        <v>57</v>
      </c>
      <c r="AH1941" s="24">
        <v>28</v>
      </c>
      <c r="AI1941" s="24">
        <v>28</v>
      </c>
      <c r="AJ1941" s="24">
        <v>28</v>
      </c>
      <c r="AK1941" s="24">
        <v>29</v>
      </c>
      <c r="AL1941" s="24">
        <v>29</v>
      </c>
      <c r="AM1941" s="24">
        <v>29</v>
      </c>
      <c r="AN1941" s="24">
        <v>29.5</v>
      </c>
      <c r="AO1941" s="24">
        <v>30</v>
      </c>
      <c r="AP1941" s="24">
        <v>27</v>
      </c>
      <c r="AQ1941" s="24">
        <v>27</v>
      </c>
      <c r="AR1941" s="24">
        <v>28</v>
      </c>
      <c r="AS1941" s="24">
        <v>28</v>
      </c>
      <c r="AT1941" s="24">
        <v>29</v>
      </c>
      <c r="AU1941" s="24">
        <v>27</v>
      </c>
      <c r="AV1941" s="24">
        <v>29</v>
      </c>
      <c r="AW1941" s="24">
        <v>28.5</v>
      </c>
      <c r="AX1941" s="24">
        <v>29</v>
      </c>
      <c r="AY1941" s="24">
        <v>29</v>
      </c>
      <c r="AZ1941" s="24">
        <v>28</v>
      </c>
      <c r="BA1941" s="24">
        <v>29.5</v>
      </c>
      <c r="BB1941" s="24">
        <v>28.5</v>
      </c>
      <c r="BC1941" s="24">
        <v>29</v>
      </c>
      <c r="BD1941" s="24">
        <v>29</v>
      </c>
      <c r="BE1941" s="24">
        <v>29</v>
      </c>
      <c r="BF1941" s="24">
        <v>0</v>
      </c>
      <c r="BG1941" s="24">
        <v>0</v>
      </c>
      <c r="BH1941" s="24">
        <v>0</v>
      </c>
      <c r="BI1941" s="24">
        <v>0</v>
      </c>
      <c r="BJ1941" s="24">
        <v>0</v>
      </c>
      <c r="BL1941" s="24">
        <v>0</v>
      </c>
      <c r="BM1941" s="24">
        <v>0</v>
      </c>
      <c r="BN1941" s="24">
        <v>0</v>
      </c>
      <c r="BO1941" s="24">
        <v>0.5</v>
      </c>
      <c r="BP1941" s="24">
        <v>0</v>
      </c>
      <c r="BQ1941" s="24">
        <v>0</v>
      </c>
      <c r="BR1941" s="24">
        <v>0</v>
      </c>
      <c r="BS1941" s="24">
        <v>0</v>
      </c>
      <c r="BT1941" s="24">
        <v>0</v>
      </c>
      <c r="BU1941" s="24">
        <v>0</v>
      </c>
      <c r="BV1941" s="24">
        <v>0</v>
      </c>
      <c r="BW1941" s="24">
        <v>0</v>
      </c>
      <c r="BX1941" s="24">
        <v>0</v>
      </c>
      <c r="BY1941" s="24">
        <v>0</v>
      </c>
      <c r="BZ1941" s="24">
        <v>0</v>
      </c>
      <c r="CB1941" s="24">
        <v>0</v>
      </c>
      <c r="CC1941" s="24">
        <v>0</v>
      </c>
      <c r="CD1941" s="24">
        <v>75</v>
      </c>
      <c r="CE1941" s="24">
        <v>75</v>
      </c>
      <c r="CF1941" s="24">
        <v>90</v>
      </c>
      <c r="CG1941" s="24">
        <v>95</v>
      </c>
      <c r="CH1941" s="24">
        <v>95</v>
      </c>
      <c r="CI1941" s="24">
        <v>95</v>
      </c>
      <c r="CO1941" s="34">
        <f t="shared" si="133"/>
        <v>360557</v>
      </c>
    </row>
    <row r="1942" spans="1:93" ht="15" hidden="1">
      <c r="A1942" s="23" t="s">
        <v>190</v>
      </c>
      <c r="B1942" s="52">
        <v>40236</v>
      </c>
      <c r="C1942" s="25" t="str">
        <f t="shared" si="132"/>
        <v/>
      </c>
      <c r="G1942" s="24">
        <f t="shared" si="134"/>
        <v>135</v>
      </c>
      <c r="H1942" s="24">
        <v>387174</v>
      </c>
      <c r="I1942" s="24" t="b">
        <f t="shared" si="131"/>
        <v>0</v>
      </c>
      <c r="K1942" s="24">
        <f>IF(J1942&gt;900,_xlfn.XLOOKUP(ROUND(J1942,0),'CM-VL-G-C-GL-B-T-ClassRimThickn'!$B$1:$B$112,'CM-VL-G-C-GL-B-T-ClassRimThickn'!$C$1:$C$112,0,1,1),J1942)</f>
        <v>0</v>
      </c>
      <c r="L1942" s="24">
        <v>58</v>
      </c>
      <c r="M1942" s="24">
        <f>IF(L1942&gt;900,_xlfn.XLOOKUP(ROUND(L1942,0),'CM-VL-G-C-GL-B-T-ClassRimThickn'!$B$1:$B$112,'CM-VL-G-C-GL-B-T-ClassRimThickn'!$C$1:$C$112,0,1,1),L1942)</f>
        <v>58</v>
      </c>
      <c r="N1942" s="24">
        <v>61</v>
      </c>
      <c r="O1942" s="24">
        <f>IF(N1942&gt;900,_xlfn.XLOOKUP(ROUND(N1942,0),'CM-VL-G-C-GL-B-T-ClassRimThickn'!$B$1:$B$112,'CM-VL-G-C-GL-B-T-ClassRimThickn'!$C$1:$C$112,0,1,1),N1942)</f>
        <v>61</v>
      </c>
      <c r="P1942" s="24">
        <v>60</v>
      </c>
      <c r="Q1942" s="24">
        <f>IF(P1942&gt;900,_xlfn.XLOOKUP(ROUND(P1942,0),'CM-VL-G-C-GL-B-T-ClassRimThickn'!$B$1:$B$112,'CM-VL-G-C-GL-B-T-ClassRimThickn'!$C$1:$C$112,0,1,1),P1942)</f>
        <v>60</v>
      </c>
      <c r="S1942" s="24">
        <f>IF(R1942&gt;900,_xlfn.XLOOKUP(ROUND(R1942,0),'CM-VL-G-C-GL-B-T-ClassRimThickn'!$B$1:$B$112,'CM-VL-G-C-GL-B-T-ClassRimThickn'!$C$1:$C$112,0,1,1),R1942)</f>
        <v>0</v>
      </c>
      <c r="T1942" s="24">
        <v>57</v>
      </c>
      <c r="U1942" s="24">
        <f>IF(T1942&gt;900,_xlfn.XLOOKUP(ROUND(T1942,0),'CM-VL-G-C-GL-B-T-ClassRimThickn'!$B$1:$B$112,'CM-VL-G-C-GL-B-T-ClassRimThickn'!$C$1:$C$112,0,1,1),T1942)</f>
        <v>57</v>
      </c>
      <c r="V1942" s="24">
        <v>55</v>
      </c>
      <c r="W1942" s="24">
        <f>IF(V1942&gt;900,_xlfn.XLOOKUP(ROUND(V1942,0),'CM-VL-G-C-GL-B-T-ClassRimThickn'!$B$1:$B$112,'CM-VL-G-C-GL-B-T-ClassRimThickn'!$C$1:$C$112,0,1,1),V1942)</f>
        <v>55</v>
      </c>
      <c r="X1942" s="24">
        <v>59</v>
      </c>
      <c r="Y1942" s="24">
        <f>IF(X1942&gt;900,_xlfn.XLOOKUP(ROUND(X1942,0),'CM-VL-G-C-GL-B-T-ClassRimThickn'!$B$1:$B$112,'CM-VL-G-C-GL-B-T-ClassRimThickn'!$C$1:$C$112,0,1,1),X1942)</f>
        <v>59</v>
      </c>
      <c r="Z1942" s="24">
        <v>61</v>
      </c>
      <c r="AA1942" s="24">
        <f>IF(Z1942&gt;900,_xlfn.XLOOKUP(ROUND(Z1942,0),'CM-VL-G-C-GL-B-T-ClassRimThickn'!$B$1:$B$112,'CM-VL-G-C-GL-B-T-ClassRimThickn'!$C$1:$C$112,0,1,1),Z1942)</f>
        <v>61</v>
      </c>
      <c r="AB1942" s="24">
        <v>60</v>
      </c>
      <c r="AC1942" s="24">
        <f>IF(AB1942&gt;900,_xlfn.XLOOKUP(ROUND(AB1942,0),'CM-VL-G-C-GL-B-T-ClassRimThickn'!$B$1:$B$112,'CM-VL-G-C-GL-B-T-ClassRimThickn'!$C$1:$C$112,0,1,1),AB1942)</f>
        <v>60</v>
      </c>
      <c r="AD1942" s="24">
        <v>51</v>
      </c>
      <c r="AE1942" s="24">
        <f>IF(AD1942&gt;900,_xlfn.XLOOKUP(ROUND(AD1942,0),'CM-VL-G-C-GL-B-T-ClassRimThickn'!$B$1:$B$112,'CM-VL-G-C-GL-B-T-ClassRimThickn'!$C$1:$C$112,0,1,1),AD1942)</f>
        <v>51</v>
      </c>
      <c r="AF1942" s="24">
        <v>57</v>
      </c>
      <c r="AG1942" s="24">
        <f>IF(AF1942&gt;900,_xlfn.XLOOKUP(ROUND(AF1942,0),'CM-VL-G-C-GL-B-T-ClassRimThickn'!$B$1:$B$112,'CM-VL-G-C-GL-B-T-ClassRimThickn'!$C$1:$C$112,0,1,1),AF1942)</f>
        <v>57</v>
      </c>
      <c r="AH1942" s="24">
        <v>29</v>
      </c>
      <c r="AI1942" s="24">
        <v>28</v>
      </c>
      <c r="AJ1942" s="24">
        <v>27</v>
      </c>
      <c r="AK1942" s="24">
        <v>29</v>
      </c>
      <c r="AL1942" s="24">
        <v>25</v>
      </c>
      <c r="AM1942" s="24">
        <v>30</v>
      </c>
      <c r="AN1942" s="24">
        <v>27</v>
      </c>
      <c r="AO1942" s="24">
        <v>27</v>
      </c>
      <c r="AP1942" s="24">
        <v>27</v>
      </c>
      <c r="AQ1942" s="24">
        <v>28</v>
      </c>
      <c r="AR1942" s="24">
        <v>25</v>
      </c>
      <c r="AS1942" s="24">
        <v>27</v>
      </c>
      <c r="AT1942" s="24">
        <v>30</v>
      </c>
      <c r="AU1942" s="24">
        <v>29</v>
      </c>
      <c r="AV1942" s="24">
        <v>30</v>
      </c>
      <c r="AW1942" s="24">
        <v>29</v>
      </c>
      <c r="AX1942" s="24">
        <v>30</v>
      </c>
      <c r="AY1942" s="24">
        <v>29</v>
      </c>
      <c r="AZ1942" s="24">
        <v>29</v>
      </c>
      <c r="BA1942" s="24">
        <v>27</v>
      </c>
      <c r="BB1942" s="24">
        <v>30</v>
      </c>
      <c r="BC1942" s="24">
        <v>29</v>
      </c>
      <c r="BD1942" s="24">
        <v>29</v>
      </c>
      <c r="BE1942" s="24">
        <v>29</v>
      </c>
      <c r="BF1942" s="24">
        <v>0</v>
      </c>
      <c r="BG1942" s="24">
        <v>0</v>
      </c>
      <c r="BH1942" s="24">
        <v>0</v>
      </c>
      <c r="BI1942" s="24">
        <v>0</v>
      </c>
      <c r="BJ1942" s="24">
        <v>1</v>
      </c>
      <c r="BL1942" s="24">
        <v>0</v>
      </c>
      <c r="BM1942" s="24">
        <v>0</v>
      </c>
      <c r="BN1942" s="24">
        <v>0</v>
      </c>
      <c r="BO1942" s="24">
        <v>0</v>
      </c>
      <c r="BP1942" s="24">
        <v>1</v>
      </c>
      <c r="BQ1942" s="24">
        <v>1</v>
      </c>
      <c r="BR1942" s="24">
        <v>0</v>
      </c>
      <c r="BS1942" s="24">
        <v>0</v>
      </c>
      <c r="BT1942" s="24">
        <v>0</v>
      </c>
      <c r="BU1942" s="24">
        <v>0</v>
      </c>
      <c r="BV1942" s="24">
        <v>0</v>
      </c>
      <c r="BW1942" s="24">
        <v>0</v>
      </c>
      <c r="BX1942" s="24">
        <v>0</v>
      </c>
      <c r="BY1942" s="24">
        <v>0</v>
      </c>
      <c r="BZ1942" s="24">
        <v>0</v>
      </c>
      <c r="CB1942" s="24">
        <v>0</v>
      </c>
      <c r="CC1942" s="24">
        <v>0</v>
      </c>
      <c r="CD1942" s="24">
        <v>215</v>
      </c>
      <c r="CE1942" s="24">
        <v>215</v>
      </c>
      <c r="CF1942" s="24">
        <v>220</v>
      </c>
      <c r="CH1942" s="24">
        <v>205</v>
      </c>
      <c r="CI1942" s="24">
        <v>210</v>
      </c>
      <c r="CO1942" s="34">
        <f t="shared" si="133"/>
        <v>387174</v>
      </c>
    </row>
    <row r="1943" spans="1:93" ht="15" hidden="1">
      <c r="A1943" s="23" t="s">
        <v>190</v>
      </c>
      <c r="B1943" s="52">
        <v>40282</v>
      </c>
      <c r="C1943" s="25" t="str">
        <f t="shared" si="132"/>
        <v/>
      </c>
      <c r="G1943" s="24">
        <f t="shared" si="134"/>
        <v>46</v>
      </c>
      <c r="H1943" s="24">
        <v>369307</v>
      </c>
      <c r="I1943" s="24" t="str">
        <f t="shared" si="131"/>
        <v/>
      </c>
      <c r="K1943" s="24">
        <f>IF(J1943&gt;900,_xlfn.XLOOKUP(ROUND(J1943,0),'CM-VL-G-C-GL-B-T-ClassRimThickn'!$B$1:$B$112,'CM-VL-G-C-GL-B-T-ClassRimThickn'!$C$1:$C$112,0,1,1),J1943)</f>
        <v>0</v>
      </c>
      <c r="L1943" s="24">
        <v>55</v>
      </c>
      <c r="M1943" s="24">
        <f>IF(L1943&gt;900,_xlfn.XLOOKUP(ROUND(L1943,0),'CM-VL-G-C-GL-B-T-ClassRimThickn'!$B$1:$B$112,'CM-VL-G-C-GL-B-T-ClassRimThickn'!$C$1:$C$112,0,1,1),L1943)</f>
        <v>55</v>
      </c>
      <c r="N1943" s="24">
        <v>60</v>
      </c>
      <c r="O1943" s="24">
        <f>IF(N1943&gt;900,_xlfn.XLOOKUP(ROUND(N1943,0),'CM-VL-G-C-GL-B-T-ClassRimThickn'!$B$1:$B$112,'CM-VL-G-C-GL-B-T-ClassRimThickn'!$C$1:$C$112,0,1,1),N1943)</f>
        <v>60</v>
      </c>
      <c r="P1943" s="24">
        <v>59</v>
      </c>
      <c r="Q1943" s="24">
        <f>IF(P1943&gt;900,_xlfn.XLOOKUP(ROUND(P1943,0),'CM-VL-G-C-GL-B-T-ClassRimThickn'!$B$1:$B$112,'CM-VL-G-C-GL-B-T-ClassRimThickn'!$C$1:$C$112,0,1,1),P1943)</f>
        <v>59</v>
      </c>
      <c r="S1943" s="24">
        <f>IF(R1943&gt;900,_xlfn.XLOOKUP(ROUND(R1943,0),'CM-VL-G-C-GL-B-T-ClassRimThickn'!$B$1:$B$112,'CM-VL-G-C-GL-B-T-ClassRimThickn'!$C$1:$C$112,0,1,1),R1943)</f>
        <v>0</v>
      </c>
      <c r="T1943" s="24">
        <v>57</v>
      </c>
      <c r="U1943" s="24">
        <f>IF(T1943&gt;900,_xlfn.XLOOKUP(ROUND(T1943,0),'CM-VL-G-C-GL-B-T-ClassRimThickn'!$B$1:$B$112,'CM-VL-G-C-GL-B-T-ClassRimThickn'!$C$1:$C$112,0,1,1),T1943)</f>
        <v>57</v>
      </c>
      <c r="V1943" s="24">
        <v>56</v>
      </c>
      <c r="W1943" s="24">
        <f>IF(V1943&gt;900,_xlfn.XLOOKUP(ROUND(V1943,0),'CM-VL-G-C-GL-B-T-ClassRimThickn'!$B$1:$B$112,'CM-VL-G-C-GL-B-T-ClassRimThickn'!$C$1:$C$112,0,1,1),V1943)</f>
        <v>56</v>
      </c>
      <c r="X1943" s="24">
        <v>56</v>
      </c>
      <c r="Y1943" s="24">
        <f>IF(X1943&gt;900,_xlfn.XLOOKUP(ROUND(X1943,0),'CM-VL-G-C-GL-B-T-ClassRimThickn'!$B$1:$B$112,'CM-VL-G-C-GL-B-T-ClassRimThickn'!$C$1:$C$112,0,1,1),X1943)</f>
        <v>56</v>
      </c>
      <c r="Z1943" s="24">
        <v>60</v>
      </c>
      <c r="AA1943" s="24">
        <f>IF(Z1943&gt;900,_xlfn.XLOOKUP(ROUND(Z1943,0),'CM-VL-G-C-GL-B-T-ClassRimThickn'!$B$1:$B$112,'CM-VL-G-C-GL-B-T-ClassRimThickn'!$C$1:$C$112,0,1,1),Z1943)</f>
        <v>60</v>
      </c>
      <c r="AB1943" s="24">
        <v>60</v>
      </c>
      <c r="AC1943" s="24">
        <f>IF(AB1943&gt;900,_xlfn.XLOOKUP(ROUND(AB1943,0),'CM-VL-G-C-GL-B-T-ClassRimThickn'!$B$1:$B$112,'CM-VL-G-C-GL-B-T-ClassRimThickn'!$C$1:$C$112,0,1,1),AB1943)</f>
        <v>60</v>
      </c>
      <c r="AD1943" s="24">
        <v>50</v>
      </c>
      <c r="AE1943" s="24">
        <f>IF(AD1943&gt;900,_xlfn.XLOOKUP(ROUND(AD1943,0),'CM-VL-G-C-GL-B-T-ClassRimThickn'!$B$1:$B$112,'CM-VL-G-C-GL-B-T-ClassRimThickn'!$C$1:$C$112,0,1,1),AD1943)</f>
        <v>50</v>
      </c>
      <c r="AF1943" s="24">
        <v>56</v>
      </c>
      <c r="AG1943" s="24">
        <f>IF(AF1943&gt;900,_xlfn.XLOOKUP(ROUND(AF1943,0),'CM-VL-G-C-GL-B-T-ClassRimThickn'!$B$1:$B$112,'CM-VL-G-C-GL-B-T-ClassRimThickn'!$C$1:$C$112,0,1,1),AF1943)</f>
        <v>56</v>
      </c>
      <c r="AH1943" s="24">
        <v>29</v>
      </c>
      <c r="AI1943" s="24">
        <v>28</v>
      </c>
      <c r="AJ1943" s="24">
        <v>28</v>
      </c>
      <c r="AK1943" s="24">
        <v>29</v>
      </c>
      <c r="AL1943" s="24">
        <v>26.5</v>
      </c>
      <c r="AM1943" s="24">
        <v>28</v>
      </c>
      <c r="AN1943" s="24">
        <v>27</v>
      </c>
      <c r="AO1943" s="24">
        <v>27</v>
      </c>
      <c r="AP1943" s="24">
        <v>26.5</v>
      </c>
      <c r="AQ1943" s="24">
        <v>25.5</v>
      </c>
      <c r="AR1943" s="24">
        <v>26</v>
      </c>
      <c r="AS1943" s="24">
        <v>26</v>
      </c>
      <c r="AT1943" s="24">
        <v>31</v>
      </c>
      <c r="AU1943" s="24">
        <v>30</v>
      </c>
      <c r="AV1943" s="24">
        <v>30.5</v>
      </c>
      <c r="AW1943" s="24">
        <v>30</v>
      </c>
      <c r="AX1943" s="24">
        <v>29</v>
      </c>
      <c r="AY1943" s="24">
        <v>30</v>
      </c>
      <c r="AZ1943" s="24">
        <v>30</v>
      </c>
      <c r="BA1943" s="24">
        <v>28</v>
      </c>
      <c r="BB1943" s="24">
        <v>30</v>
      </c>
      <c r="BC1943" s="24">
        <v>30</v>
      </c>
      <c r="BD1943" s="24">
        <v>30</v>
      </c>
      <c r="BE1943" s="24">
        <v>29</v>
      </c>
      <c r="BF1943" s="24">
        <v>0.5</v>
      </c>
      <c r="BG1943" s="24">
        <v>0.5</v>
      </c>
      <c r="BH1943" s="24">
        <v>0.5</v>
      </c>
      <c r="BI1943" s="24">
        <v>0.5</v>
      </c>
      <c r="BJ1943" s="24">
        <v>0.5</v>
      </c>
      <c r="BL1943" s="24">
        <v>0.5</v>
      </c>
      <c r="BM1943" s="24">
        <v>0.5</v>
      </c>
      <c r="BN1943" s="24">
        <v>1</v>
      </c>
      <c r="BO1943" s="24">
        <v>0.5</v>
      </c>
      <c r="BP1943" s="24">
        <v>0.5</v>
      </c>
      <c r="BQ1943" s="24">
        <v>0.5</v>
      </c>
      <c r="BR1943" s="24">
        <v>0</v>
      </c>
      <c r="BS1943" s="24">
        <v>0</v>
      </c>
      <c r="BT1943" s="24">
        <v>0</v>
      </c>
      <c r="BU1943" s="24">
        <v>0</v>
      </c>
      <c r="BV1943" s="24">
        <v>0</v>
      </c>
      <c r="BW1943" s="24">
        <v>0</v>
      </c>
      <c r="BX1943" s="24">
        <v>0</v>
      </c>
      <c r="BY1943" s="24">
        <v>0.3</v>
      </c>
      <c r="BZ1943" s="24">
        <v>0</v>
      </c>
      <c r="CB1943" s="24">
        <v>0</v>
      </c>
      <c r="CC1943" s="24">
        <v>0</v>
      </c>
      <c r="CD1943" s="24">
        <v>75</v>
      </c>
      <c r="CE1943" s="24">
        <v>80</v>
      </c>
      <c r="CF1943" s="24">
        <v>85</v>
      </c>
      <c r="CG1943" s="24">
        <v>80</v>
      </c>
      <c r="CH1943" s="24">
        <v>80</v>
      </c>
      <c r="CI1943" s="24">
        <v>80</v>
      </c>
      <c r="CO1943" s="34">
        <f t="shared" si="133"/>
        <v>369307</v>
      </c>
    </row>
    <row r="1944" spans="1:93" ht="15" hidden="1">
      <c r="A1944" s="23" t="s">
        <v>190</v>
      </c>
      <c r="B1944" s="52">
        <v>40336</v>
      </c>
      <c r="C1944" s="25" t="str">
        <f t="shared" si="132"/>
        <v/>
      </c>
      <c r="G1944" s="24">
        <f t="shared" si="134"/>
        <v>54</v>
      </c>
      <c r="H1944" s="37">
        <f>(H1945-H1943)/(G1944+G1945)*G1944+H1943</f>
        <v>798656.26315789483</v>
      </c>
      <c r="I1944" s="24" t="str">
        <f t="shared" si="131"/>
        <v/>
      </c>
      <c r="K1944" s="24">
        <f>IF(J1944&gt;900,_xlfn.XLOOKUP(ROUND(J1944,0),'CM-VL-G-C-GL-B-T-ClassRimThickn'!$B$1:$B$112,'CM-VL-G-C-GL-B-T-ClassRimThickn'!$C$1:$C$112,0,1,1),J1944)</f>
        <v>0</v>
      </c>
      <c r="L1944" s="24">
        <v>56</v>
      </c>
      <c r="M1944" s="24">
        <f>IF(L1944&gt;900,_xlfn.XLOOKUP(ROUND(L1944,0),'CM-VL-G-C-GL-B-T-ClassRimThickn'!$B$1:$B$112,'CM-VL-G-C-GL-B-T-ClassRimThickn'!$C$1:$C$112,0,1,1),L1944)</f>
        <v>56</v>
      </c>
      <c r="N1944" s="24">
        <v>60</v>
      </c>
      <c r="O1944" s="24">
        <f>IF(N1944&gt;900,_xlfn.XLOOKUP(ROUND(N1944,0),'CM-VL-G-C-GL-B-T-ClassRimThickn'!$B$1:$B$112,'CM-VL-G-C-GL-B-T-ClassRimThickn'!$C$1:$C$112,0,1,1),N1944)</f>
        <v>60</v>
      </c>
      <c r="P1944" s="24">
        <v>60</v>
      </c>
      <c r="Q1944" s="24">
        <f>IF(P1944&gt;900,_xlfn.XLOOKUP(ROUND(P1944,0),'CM-VL-G-C-GL-B-T-ClassRimThickn'!$B$1:$B$112,'CM-VL-G-C-GL-B-T-ClassRimThickn'!$C$1:$C$112,0,1,1),P1944)</f>
        <v>60</v>
      </c>
      <c r="S1944" s="24">
        <f>IF(R1944&gt;900,_xlfn.XLOOKUP(ROUND(R1944,0),'CM-VL-G-C-GL-B-T-ClassRimThickn'!$B$1:$B$112,'CM-VL-G-C-GL-B-T-ClassRimThickn'!$C$1:$C$112,0,1,1),R1944)</f>
        <v>0</v>
      </c>
      <c r="T1944" s="24">
        <v>58</v>
      </c>
      <c r="U1944" s="24">
        <f>IF(T1944&gt;900,_xlfn.XLOOKUP(ROUND(T1944,0),'CM-VL-G-C-GL-B-T-ClassRimThickn'!$B$1:$B$112,'CM-VL-G-C-GL-B-T-ClassRimThickn'!$C$1:$C$112,0,1,1),T1944)</f>
        <v>58</v>
      </c>
      <c r="V1944" s="24">
        <v>62</v>
      </c>
      <c r="W1944" s="24">
        <f>IF(V1944&gt;900,_xlfn.XLOOKUP(ROUND(V1944,0),'CM-VL-G-C-GL-B-T-ClassRimThickn'!$B$1:$B$112,'CM-VL-G-C-GL-B-T-ClassRimThickn'!$C$1:$C$112,0,1,1),V1944)</f>
        <v>62</v>
      </c>
      <c r="X1944" s="24">
        <v>59</v>
      </c>
      <c r="Y1944" s="24">
        <f>IF(X1944&gt;900,_xlfn.XLOOKUP(ROUND(X1944,0),'CM-VL-G-C-GL-B-T-ClassRimThickn'!$B$1:$B$112,'CM-VL-G-C-GL-B-T-ClassRimThickn'!$C$1:$C$112,0,1,1),X1944)</f>
        <v>59</v>
      </c>
      <c r="Z1944" s="24">
        <v>61</v>
      </c>
      <c r="AA1944" s="24">
        <f>IF(Z1944&gt;900,_xlfn.XLOOKUP(ROUND(Z1944,0),'CM-VL-G-C-GL-B-T-ClassRimThickn'!$B$1:$B$112,'CM-VL-G-C-GL-B-T-ClassRimThickn'!$C$1:$C$112,0,1,1),Z1944)</f>
        <v>61</v>
      </c>
      <c r="AB1944" s="24">
        <v>59</v>
      </c>
      <c r="AC1944" s="24">
        <f>IF(AB1944&gt;900,_xlfn.XLOOKUP(ROUND(AB1944,0),'CM-VL-G-C-GL-B-T-ClassRimThickn'!$B$1:$B$112,'CM-VL-G-C-GL-B-T-ClassRimThickn'!$C$1:$C$112,0,1,1),AB1944)</f>
        <v>59</v>
      </c>
      <c r="AD1944" s="24">
        <v>52</v>
      </c>
      <c r="AE1944" s="24">
        <f>IF(AD1944&gt;900,_xlfn.XLOOKUP(ROUND(AD1944,0),'CM-VL-G-C-GL-B-T-ClassRimThickn'!$B$1:$B$112,'CM-VL-G-C-GL-B-T-ClassRimThickn'!$C$1:$C$112,0,1,1),AD1944)</f>
        <v>52</v>
      </c>
      <c r="AF1944" s="24">
        <v>60</v>
      </c>
      <c r="AG1944" s="24">
        <f>IF(AF1944&gt;900,_xlfn.XLOOKUP(ROUND(AF1944,0),'CM-VL-G-C-GL-B-T-ClassRimThickn'!$B$1:$B$112,'CM-VL-G-C-GL-B-T-ClassRimThickn'!$C$1:$C$112,0,1,1),AF1944)</f>
        <v>60</v>
      </c>
      <c r="AH1944" s="24">
        <v>29</v>
      </c>
      <c r="AI1944" s="24">
        <v>28</v>
      </c>
      <c r="AJ1944" s="24">
        <v>28</v>
      </c>
      <c r="AK1944" s="24">
        <v>29</v>
      </c>
      <c r="AL1944" s="24">
        <v>25</v>
      </c>
      <c r="AM1944" s="24">
        <v>28</v>
      </c>
      <c r="AN1944" s="24">
        <v>27</v>
      </c>
      <c r="AO1944" s="24">
        <v>26.5</v>
      </c>
      <c r="AP1944" s="24">
        <v>27</v>
      </c>
      <c r="AQ1944" s="24">
        <v>26</v>
      </c>
      <c r="AR1944" s="24">
        <v>27</v>
      </c>
      <c r="AS1944" s="24">
        <v>27.5</v>
      </c>
      <c r="AT1944" s="24">
        <v>30</v>
      </c>
      <c r="AU1944" s="24">
        <v>29.5</v>
      </c>
      <c r="AV1944" s="24">
        <v>32</v>
      </c>
      <c r="AW1944" s="24">
        <v>29.5</v>
      </c>
      <c r="AX1944" s="24">
        <v>29</v>
      </c>
      <c r="AY1944" s="24">
        <v>29.5</v>
      </c>
      <c r="AZ1944" s="24">
        <v>29.5</v>
      </c>
      <c r="BA1944" s="24">
        <v>29</v>
      </c>
      <c r="BB1944" s="24">
        <v>30.5</v>
      </c>
      <c r="BC1944" s="24">
        <v>30</v>
      </c>
      <c r="BD1944" s="24">
        <v>30</v>
      </c>
      <c r="BE1944" s="24">
        <v>30.5</v>
      </c>
      <c r="BF1944" s="24">
        <v>0</v>
      </c>
      <c r="BG1944" s="24">
        <v>0</v>
      </c>
      <c r="BH1944" s="24">
        <v>0</v>
      </c>
      <c r="BI1944" s="24">
        <v>0</v>
      </c>
      <c r="BJ1944" s="24">
        <v>0</v>
      </c>
      <c r="BL1944" s="24">
        <v>0</v>
      </c>
      <c r="BM1944" s="24">
        <v>0</v>
      </c>
      <c r="BN1944" s="24">
        <v>0</v>
      </c>
      <c r="BO1944" s="24">
        <v>0</v>
      </c>
      <c r="BP1944" s="24">
        <v>0</v>
      </c>
      <c r="BQ1944" s="24">
        <v>0.3</v>
      </c>
      <c r="BR1944" s="24">
        <v>0</v>
      </c>
      <c r="BS1944" s="24">
        <v>0.3</v>
      </c>
      <c r="BT1944" s="24">
        <v>0</v>
      </c>
      <c r="BU1944" s="24">
        <v>0</v>
      </c>
      <c r="BV1944" s="24">
        <v>0</v>
      </c>
      <c r="BW1944" s="24">
        <v>0</v>
      </c>
      <c r="BX1944" s="24">
        <v>0</v>
      </c>
      <c r="BY1944" s="24">
        <v>0</v>
      </c>
      <c r="BZ1944" s="24">
        <v>0</v>
      </c>
      <c r="CB1944" s="24">
        <v>0</v>
      </c>
      <c r="CC1944" s="24">
        <v>0</v>
      </c>
      <c r="CD1944" s="24">
        <v>80</v>
      </c>
      <c r="CE1944" s="24">
        <v>70</v>
      </c>
      <c r="CF1944" s="24">
        <v>90</v>
      </c>
      <c r="CG1944" s="24">
        <v>90</v>
      </c>
      <c r="CH1944" s="24">
        <v>70</v>
      </c>
      <c r="CI1944" s="24">
        <v>90</v>
      </c>
      <c r="CO1944" s="34">
        <f t="shared" si="133"/>
        <v>798656.26315789483</v>
      </c>
    </row>
    <row r="1945" spans="1:93" ht="15" hidden="1">
      <c r="A1945" s="23" t="s">
        <v>190</v>
      </c>
      <c r="B1945" s="52">
        <v>40339</v>
      </c>
      <c r="C1945" s="25" t="str">
        <f t="shared" si="132"/>
        <v/>
      </c>
      <c r="G1945" s="24">
        <f t="shared" si="134"/>
        <v>3</v>
      </c>
      <c r="H1945" s="32">
        <v>822509</v>
      </c>
      <c r="I1945" s="24" t="b">
        <f t="shared" si="131"/>
        <v>0</v>
      </c>
      <c r="K1945" s="24">
        <f>IF(J1945&gt;900,_xlfn.XLOOKUP(ROUND(J1945,0),'CM-VL-G-C-GL-B-T-ClassRimThickn'!$B$1:$B$112,'CM-VL-G-C-GL-B-T-ClassRimThickn'!$C$1:$C$112,0,1,1),J1945)</f>
        <v>0</v>
      </c>
      <c r="L1945" s="24">
        <v>56</v>
      </c>
      <c r="M1945" s="24">
        <f>IF(L1945&gt;900,_xlfn.XLOOKUP(ROUND(L1945,0),'CM-VL-G-C-GL-B-T-ClassRimThickn'!$B$1:$B$112,'CM-VL-G-C-GL-B-T-ClassRimThickn'!$C$1:$C$112,0,1,1),L1945)</f>
        <v>56</v>
      </c>
      <c r="N1945" s="24">
        <v>60</v>
      </c>
      <c r="O1945" s="24">
        <f>IF(N1945&gt;900,_xlfn.XLOOKUP(ROUND(N1945,0),'CM-VL-G-C-GL-B-T-ClassRimThickn'!$B$1:$B$112,'CM-VL-G-C-GL-B-T-ClassRimThickn'!$C$1:$C$112,0,1,1),N1945)</f>
        <v>60</v>
      </c>
      <c r="P1945" s="24">
        <v>60</v>
      </c>
      <c r="Q1945" s="24">
        <f>IF(P1945&gt;900,_xlfn.XLOOKUP(ROUND(P1945,0),'CM-VL-G-C-GL-B-T-ClassRimThickn'!$B$1:$B$112,'CM-VL-G-C-GL-B-T-ClassRimThickn'!$C$1:$C$112,0,1,1),P1945)</f>
        <v>60</v>
      </c>
      <c r="S1945" s="24">
        <f>IF(R1945&gt;900,_xlfn.XLOOKUP(ROUND(R1945,0),'CM-VL-G-C-GL-B-T-ClassRimThickn'!$B$1:$B$112,'CM-VL-G-C-GL-B-T-ClassRimThickn'!$C$1:$C$112,0,1,1),R1945)</f>
        <v>0</v>
      </c>
      <c r="T1945" s="24">
        <v>58</v>
      </c>
      <c r="U1945" s="24">
        <f>IF(T1945&gt;900,_xlfn.XLOOKUP(ROUND(T1945,0),'CM-VL-G-C-GL-B-T-ClassRimThickn'!$B$1:$B$112,'CM-VL-G-C-GL-B-T-ClassRimThickn'!$C$1:$C$112,0,1,1),T1945)</f>
        <v>58</v>
      </c>
      <c r="V1945" s="24">
        <v>62</v>
      </c>
      <c r="W1945" s="24">
        <f>IF(V1945&gt;900,_xlfn.XLOOKUP(ROUND(V1945,0),'CM-VL-G-C-GL-B-T-ClassRimThickn'!$B$1:$B$112,'CM-VL-G-C-GL-B-T-ClassRimThickn'!$C$1:$C$112,0,1,1),V1945)</f>
        <v>62</v>
      </c>
      <c r="X1945" s="24">
        <v>59</v>
      </c>
      <c r="Y1945" s="24">
        <f>IF(X1945&gt;900,_xlfn.XLOOKUP(ROUND(X1945,0),'CM-VL-G-C-GL-B-T-ClassRimThickn'!$B$1:$B$112,'CM-VL-G-C-GL-B-T-ClassRimThickn'!$C$1:$C$112,0,1,1),X1945)</f>
        <v>59</v>
      </c>
      <c r="Z1945" s="24">
        <v>61</v>
      </c>
      <c r="AA1945" s="24">
        <f>IF(Z1945&gt;900,_xlfn.XLOOKUP(ROUND(Z1945,0),'CM-VL-G-C-GL-B-T-ClassRimThickn'!$B$1:$B$112,'CM-VL-G-C-GL-B-T-ClassRimThickn'!$C$1:$C$112,0,1,1),Z1945)</f>
        <v>61</v>
      </c>
      <c r="AB1945" s="24">
        <v>59</v>
      </c>
      <c r="AC1945" s="24">
        <f>IF(AB1945&gt;900,_xlfn.XLOOKUP(ROUND(AB1945,0),'CM-VL-G-C-GL-B-T-ClassRimThickn'!$B$1:$B$112,'CM-VL-G-C-GL-B-T-ClassRimThickn'!$C$1:$C$112,0,1,1),AB1945)</f>
        <v>59</v>
      </c>
      <c r="AD1945" s="24">
        <v>52</v>
      </c>
      <c r="AE1945" s="24">
        <f>IF(AD1945&gt;900,_xlfn.XLOOKUP(ROUND(AD1945,0),'CM-VL-G-C-GL-B-T-ClassRimThickn'!$B$1:$B$112,'CM-VL-G-C-GL-B-T-ClassRimThickn'!$C$1:$C$112,0,1,1),AD1945)</f>
        <v>52</v>
      </c>
      <c r="AF1945" s="24">
        <v>60</v>
      </c>
      <c r="AG1945" s="24">
        <f>IF(AF1945&gt;900,_xlfn.XLOOKUP(ROUND(AF1945,0),'CM-VL-G-C-GL-B-T-ClassRimThickn'!$B$1:$B$112,'CM-VL-G-C-GL-B-T-ClassRimThickn'!$C$1:$C$112,0,1,1),AF1945)</f>
        <v>60</v>
      </c>
      <c r="AH1945" s="24">
        <v>29</v>
      </c>
      <c r="AI1945" s="24">
        <v>28</v>
      </c>
      <c r="AJ1945" s="24">
        <v>28</v>
      </c>
      <c r="AK1945" s="24">
        <v>29</v>
      </c>
      <c r="AL1945" s="24">
        <v>25</v>
      </c>
      <c r="AM1945" s="24">
        <v>28</v>
      </c>
      <c r="AN1945" s="24">
        <v>27</v>
      </c>
      <c r="AO1945" s="24">
        <v>26.5</v>
      </c>
      <c r="AP1945" s="24">
        <v>27</v>
      </c>
      <c r="AQ1945" s="24">
        <v>26</v>
      </c>
      <c r="AR1945" s="24">
        <v>27</v>
      </c>
      <c r="AS1945" s="24">
        <v>27.5</v>
      </c>
      <c r="AT1945" s="24">
        <v>30</v>
      </c>
      <c r="AU1945" s="24">
        <v>29.5</v>
      </c>
      <c r="AV1945" s="24">
        <v>32</v>
      </c>
      <c r="AW1945" s="24">
        <v>29.5</v>
      </c>
      <c r="AX1945" s="24">
        <v>29</v>
      </c>
      <c r="AY1945" s="24">
        <v>29.5</v>
      </c>
      <c r="AZ1945" s="24">
        <v>29.5</v>
      </c>
      <c r="BA1945" s="24">
        <v>29</v>
      </c>
      <c r="BB1945" s="24">
        <v>30.5</v>
      </c>
      <c r="BC1945" s="24">
        <v>30</v>
      </c>
      <c r="BD1945" s="24">
        <v>30</v>
      </c>
      <c r="BE1945" s="24">
        <v>30.5</v>
      </c>
      <c r="BF1945" s="24">
        <v>0</v>
      </c>
      <c r="BG1945" s="24">
        <v>0</v>
      </c>
      <c r="BH1945" s="24">
        <v>0</v>
      </c>
      <c r="BI1945" s="24">
        <v>0</v>
      </c>
      <c r="BJ1945" s="24">
        <v>0</v>
      </c>
      <c r="BL1945" s="24">
        <v>0</v>
      </c>
      <c r="BM1945" s="24">
        <v>0</v>
      </c>
      <c r="BN1945" s="24">
        <v>0</v>
      </c>
      <c r="BO1945" s="24">
        <v>0</v>
      </c>
      <c r="BP1945" s="24">
        <v>0</v>
      </c>
      <c r="BQ1945" s="24">
        <v>0.3</v>
      </c>
      <c r="BR1945" s="24">
        <v>0</v>
      </c>
      <c r="BS1945" s="24">
        <v>0.3</v>
      </c>
      <c r="BT1945" s="24">
        <v>0</v>
      </c>
      <c r="BU1945" s="24">
        <v>0</v>
      </c>
      <c r="BV1945" s="24">
        <v>0</v>
      </c>
      <c r="BW1945" s="24">
        <v>0</v>
      </c>
      <c r="BX1945" s="24">
        <v>0</v>
      </c>
      <c r="BY1945" s="24">
        <v>0</v>
      </c>
      <c r="BZ1945" s="24">
        <v>0</v>
      </c>
      <c r="CB1945" s="24">
        <v>0</v>
      </c>
      <c r="CC1945" s="24">
        <v>0</v>
      </c>
      <c r="CD1945" s="24">
        <v>80</v>
      </c>
      <c r="CE1945" s="24">
        <v>70</v>
      </c>
      <c r="CF1945" s="24">
        <v>90</v>
      </c>
      <c r="CG1945" s="24">
        <v>90</v>
      </c>
      <c r="CH1945" s="24">
        <v>70</v>
      </c>
      <c r="CI1945" s="24">
        <v>90</v>
      </c>
      <c r="CO1945" s="34">
        <f t="shared" si="133"/>
        <v>822509</v>
      </c>
    </row>
    <row r="1946" spans="1:93" ht="15" hidden="1">
      <c r="A1946" s="23" t="s">
        <v>190</v>
      </c>
      <c r="B1946" s="52">
        <v>40408</v>
      </c>
      <c r="C1946" s="25" t="str">
        <f t="shared" si="132"/>
        <v/>
      </c>
      <c r="G1946" s="24">
        <f t="shared" si="134"/>
        <v>69</v>
      </c>
      <c r="H1946" s="32">
        <v>419506</v>
      </c>
      <c r="I1946" s="24" t="b">
        <f t="shared" si="131"/>
        <v>0</v>
      </c>
      <c r="K1946" s="24">
        <f>IF(J1946&gt;900,_xlfn.XLOOKUP(ROUND(J1946,0),'CM-VL-G-C-GL-B-T-ClassRimThickn'!$B$1:$B$112,'CM-VL-G-C-GL-B-T-ClassRimThickn'!$C$1:$C$112,0,1,1),J1946)</f>
        <v>0</v>
      </c>
      <c r="L1946" s="24">
        <v>84</v>
      </c>
      <c r="M1946" s="24">
        <f>IF(L1946&gt;900,_xlfn.XLOOKUP(ROUND(L1946,0),'CM-VL-G-C-GL-B-T-ClassRimThickn'!$B$1:$B$112,'CM-VL-G-C-GL-B-T-ClassRimThickn'!$C$1:$C$112,0,1,1),L1946)</f>
        <v>84</v>
      </c>
      <c r="N1946" s="24">
        <v>84</v>
      </c>
      <c r="O1946" s="24">
        <f>IF(N1946&gt;900,_xlfn.XLOOKUP(ROUND(N1946,0),'CM-VL-G-C-GL-B-T-ClassRimThickn'!$B$1:$B$112,'CM-VL-G-C-GL-B-T-ClassRimThickn'!$C$1:$C$112,0,1,1),N1946)</f>
        <v>84</v>
      </c>
      <c r="P1946" s="24">
        <v>84</v>
      </c>
      <c r="Q1946" s="24">
        <f>IF(P1946&gt;900,_xlfn.XLOOKUP(ROUND(P1946,0),'CM-VL-G-C-GL-B-T-ClassRimThickn'!$B$1:$B$112,'CM-VL-G-C-GL-B-T-ClassRimThickn'!$C$1:$C$112,0,1,1),P1946)</f>
        <v>84</v>
      </c>
      <c r="S1946" s="24">
        <f>IF(R1946&gt;900,_xlfn.XLOOKUP(ROUND(R1946,0),'CM-VL-G-C-GL-B-T-ClassRimThickn'!$B$1:$B$112,'CM-VL-G-C-GL-B-T-ClassRimThickn'!$C$1:$C$112,0,1,1),R1946)</f>
        <v>0</v>
      </c>
      <c r="T1946" s="24">
        <v>84</v>
      </c>
      <c r="U1946" s="24">
        <f>IF(T1946&gt;900,_xlfn.XLOOKUP(ROUND(T1946,0),'CM-VL-G-C-GL-B-T-ClassRimThickn'!$B$1:$B$112,'CM-VL-G-C-GL-B-T-ClassRimThickn'!$C$1:$C$112,0,1,1),T1946)</f>
        <v>84</v>
      </c>
      <c r="V1946" s="24">
        <v>84</v>
      </c>
      <c r="W1946" s="24">
        <f>IF(V1946&gt;900,_xlfn.XLOOKUP(ROUND(V1946,0),'CM-VL-G-C-GL-B-T-ClassRimThickn'!$B$1:$B$112,'CM-VL-G-C-GL-B-T-ClassRimThickn'!$C$1:$C$112,0,1,1),V1946)</f>
        <v>84</v>
      </c>
      <c r="X1946" s="24">
        <v>84</v>
      </c>
      <c r="Y1946" s="24">
        <f>IF(X1946&gt;900,_xlfn.XLOOKUP(ROUND(X1946,0),'CM-VL-G-C-GL-B-T-ClassRimThickn'!$B$1:$B$112,'CM-VL-G-C-GL-B-T-ClassRimThickn'!$C$1:$C$112,0,1,1),X1946)</f>
        <v>84</v>
      </c>
      <c r="Z1946" s="24">
        <v>84</v>
      </c>
      <c r="AA1946" s="24">
        <f>IF(Z1946&gt;900,_xlfn.XLOOKUP(ROUND(Z1946,0),'CM-VL-G-C-GL-B-T-ClassRimThickn'!$B$1:$B$112,'CM-VL-G-C-GL-B-T-ClassRimThickn'!$C$1:$C$112,0,1,1),Z1946)</f>
        <v>84</v>
      </c>
      <c r="AB1946" s="24">
        <v>84</v>
      </c>
      <c r="AC1946" s="24">
        <f>IF(AB1946&gt;900,_xlfn.XLOOKUP(ROUND(AB1946,0),'CM-VL-G-C-GL-B-T-ClassRimThickn'!$B$1:$B$112,'CM-VL-G-C-GL-B-T-ClassRimThickn'!$C$1:$C$112,0,1,1),AB1946)</f>
        <v>84</v>
      </c>
      <c r="AD1946" s="24">
        <v>84</v>
      </c>
      <c r="AE1946" s="24">
        <f>IF(AD1946&gt;900,_xlfn.XLOOKUP(ROUND(AD1946,0),'CM-VL-G-C-GL-B-T-ClassRimThickn'!$B$1:$B$112,'CM-VL-G-C-GL-B-T-ClassRimThickn'!$C$1:$C$112,0,1,1),AD1946)</f>
        <v>84</v>
      </c>
      <c r="AF1946" s="24">
        <v>84</v>
      </c>
      <c r="AG1946" s="24">
        <f>IF(AF1946&gt;900,_xlfn.XLOOKUP(ROUND(AF1946,0),'CM-VL-G-C-GL-B-T-ClassRimThickn'!$B$1:$B$112,'CM-VL-G-C-GL-B-T-ClassRimThickn'!$C$1:$C$112,0,1,1),AF1946)</f>
        <v>84</v>
      </c>
      <c r="AH1946" s="24">
        <v>31</v>
      </c>
      <c r="AI1946" s="24">
        <v>31</v>
      </c>
      <c r="AJ1946" s="24">
        <v>30</v>
      </c>
      <c r="AK1946" s="24">
        <v>30</v>
      </c>
      <c r="AL1946" s="24">
        <v>30</v>
      </c>
      <c r="AM1946" s="24">
        <v>31</v>
      </c>
      <c r="AN1946" s="24">
        <v>31</v>
      </c>
      <c r="AO1946" s="24">
        <v>30.5</v>
      </c>
      <c r="AP1946" s="24">
        <v>30</v>
      </c>
      <c r="AQ1946" s="24">
        <v>30</v>
      </c>
      <c r="AR1946" s="24">
        <v>30</v>
      </c>
      <c r="AS1946" s="24">
        <v>30</v>
      </c>
      <c r="AT1946" s="24">
        <v>28</v>
      </c>
      <c r="AU1946" s="24">
        <v>28</v>
      </c>
      <c r="AV1946" s="24">
        <v>28</v>
      </c>
      <c r="AW1946" s="24">
        <v>28</v>
      </c>
      <c r="AX1946" s="24">
        <v>28</v>
      </c>
      <c r="AY1946" s="24">
        <v>28</v>
      </c>
      <c r="AZ1946" s="24">
        <v>28</v>
      </c>
      <c r="BA1946" s="24">
        <v>28</v>
      </c>
      <c r="BB1946" s="24">
        <v>28.5</v>
      </c>
      <c r="BC1946" s="24">
        <v>28.5</v>
      </c>
      <c r="BD1946" s="24">
        <v>28</v>
      </c>
      <c r="BE1946" s="24">
        <v>28</v>
      </c>
      <c r="BF1946" s="24">
        <v>0</v>
      </c>
      <c r="BG1946" s="24">
        <v>0</v>
      </c>
      <c r="BH1946" s="24">
        <v>0</v>
      </c>
      <c r="BI1946" s="24">
        <v>0</v>
      </c>
      <c r="BJ1946" s="24">
        <v>0</v>
      </c>
      <c r="BL1946" s="24">
        <v>0</v>
      </c>
      <c r="BM1946" s="24">
        <v>0</v>
      </c>
      <c r="BN1946" s="24">
        <v>0</v>
      </c>
      <c r="BO1946" s="24">
        <v>0</v>
      </c>
      <c r="BP1946" s="24">
        <v>0</v>
      </c>
      <c r="BQ1946" s="24">
        <v>0</v>
      </c>
      <c r="BR1946" s="24">
        <v>0</v>
      </c>
      <c r="BS1946" s="24">
        <v>0</v>
      </c>
      <c r="BT1946" s="24">
        <v>0</v>
      </c>
      <c r="BU1946" s="24">
        <v>0</v>
      </c>
      <c r="BV1946" s="24">
        <v>0</v>
      </c>
      <c r="BW1946" s="24">
        <v>0</v>
      </c>
      <c r="BX1946" s="24">
        <v>0</v>
      </c>
      <c r="BY1946" s="24">
        <v>0</v>
      </c>
      <c r="BZ1946" s="24">
        <v>0</v>
      </c>
      <c r="CB1946" s="24">
        <v>0</v>
      </c>
      <c r="CC1946" s="24">
        <v>0</v>
      </c>
      <c r="CD1946" s="24">
        <v>120</v>
      </c>
      <c r="CE1946" s="24">
        <v>120</v>
      </c>
      <c r="CF1946" s="24">
        <v>110</v>
      </c>
      <c r="CG1946" s="24">
        <v>114</v>
      </c>
      <c r="CH1946" s="24">
        <v>115</v>
      </c>
      <c r="CI1946" s="24">
        <v>120</v>
      </c>
      <c r="CO1946" s="34">
        <f t="shared" si="133"/>
        <v>419506</v>
      </c>
    </row>
    <row r="1947" spans="1:93" ht="15" hidden="1">
      <c r="A1947" s="23" t="s">
        <v>190</v>
      </c>
      <c r="B1947" s="52">
        <v>40415</v>
      </c>
      <c r="C1947" s="25" t="str">
        <f t="shared" si="132"/>
        <v/>
      </c>
      <c r="G1947" s="24">
        <f t="shared" si="134"/>
        <v>7</v>
      </c>
      <c r="H1947" s="36">
        <v>351585</v>
      </c>
      <c r="I1947" s="24" t="str">
        <f t="shared" si="131"/>
        <v/>
      </c>
      <c r="K1947" s="24">
        <f>IF(J1947&gt;900,_xlfn.XLOOKUP(ROUND(J1947,0),'CM-VL-G-C-GL-B-T-ClassRimThickn'!$B$1:$B$112,'CM-VL-G-C-GL-B-T-ClassRimThickn'!$C$1:$C$112,0,1,1),J1947)</f>
        <v>0</v>
      </c>
      <c r="L1947" s="24">
        <v>60</v>
      </c>
      <c r="M1947" s="24">
        <f>IF(L1947&gt;900,_xlfn.XLOOKUP(ROUND(L1947,0),'CM-VL-G-C-GL-B-T-ClassRimThickn'!$B$1:$B$112,'CM-VL-G-C-GL-B-T-ClassRimThickn'!$C$1:$C$112,0,1,1),L1947)</f>
        <v>60</v>
      </c>
      <c r="N1947" s="24">
        <v>63.5</v>
      </c>
      <c r="O1947" s="24">
        <f>IF(N1947&gt;900,_xlfn.XLOOKUP(ROUND(N1947,0),'CM-VL-G-C-GL-B-T-ClassRimThickn'!$B$1:$B$112,'CM-VL-G-C-GL-B-T-ClassRimThickn'!$C$1:$C$112,0,1,1),N1947)</f>
        <v>63.5</v>
      </c>
      <c r="P1947" s="24">
        <v>61.5</v>
      </c>
      <c r="Q1947" s="24">
        <f>IF(P1947&gt;900,_xlfn.XLOOKUP(ROUND(P1947,0),'CM-VL-G-C-GL-B-T-ClassRimThickn'!$B$1:$B$112,'CM-VL-G-C-GL-B-T-ClassRimThickn'!$C$1:$C$112,0,1,1),P1947)</f>
        <v>61.5</v>
      </c>
      <c r="S1947" s="24">
        <f>IF(R1947&gt;900,_xlfn.XLOOKUP(ROUND(R1947,0),'CM-VL-G-C-GL-B-T-ClassRimThickn'!$B$1:$B$112,'CM-VL-G-C-GL-B-T-ClassRimThickn'!$C$1:$C$112,0,1,1),R1947)</f>
        <v>0</v>
      </c>
      <c r="T1947" s="24">
        <v>57</v>
      </c>
      <c r="U1947" s="24">
        <f>IF(T1947&gt;900,_xlfn.XLOOKUP(ROUND(T1947,0),'CM-VL-G-C-GL-B-T-ClassRimThickn'!$B$1:$B$112,'CM-VL-G-C-GL-B-T-ClassRimThickn'!$C$1:$C$112,0,1,1),T1947)</f>
        <v>57</v>
      </c>
      <c r="V1947" s="24">
        <v>57</v>
      </c>
      <c r="W1947" s="24">
        <f>IF(V1947&gt;900,_xlfn.XLOOKUP(ROUND(V1947,0),'CM-VL-G-C-GL-B-T-ClassRimThickn'!$B$1:$B$112,'CM-VL-G-C-GL-B-T-ClassRimThickn'!$C$1:$C$112,0,1,1),V1947)</f>
        <v>57</v>
      </c>
      <c r="X1947" s="24">
        <v>60</v>
      </c>
      <c r="Y1947" s="24">
        <f>IF(X1947&gt;900,_xlfn.XLOOKUP(ROUND(X1947,0),'CM-VL-G-C-GL-B-T-ClassRimThickn'!$B$1:$B$112,'CM-VL-G-C-GL-B-T-ClassRimThickn'!$C$1:$C$112,0,1,1),X1947)</f>
        <v>60</v>
      </c>
      <c r="Z1947" s="24">
        <v>63.5</v>
      </c>
      <c r="AA1947" s="24">
        <f>IF(Z1947&gt;900,_xlfn.XLOOKUP(ROUND(Z1947,0),'CM-VL-G-C-GL-B-T-ClassRimThickn'!$B$1:$B$112,'CM-VL-G-C-GL-B-T-ClassRimThickn'!$C$1:$C$112,0,1,1),Z1947)</f>
        <v>63.5</v>
      </c>
      <c r="AB1947" s="24">
        <v>62</v>
      </c>
      <c r="AC1947" s="24">
        <f>IF(AB1947&gt;900,_xlfn.XLOOKUP(ROUND(AB1947,0),'CM-VL-G-C-GL-B-T-ClassRimThickn'!$B$1:$B$112,'CM-VL-G-C-GL-B-T-ClassRimThickn'!$C$1:$C$112,0,1,1),AB1947)</f>
        <v>62</v>
      </c>
      <c r="AD1947" s="24">
        <v>61.5</v>
      </c>
      <c r="AE1947" s="24">
        <f>IF(AD1947&gt;900,_xlfn.XLOOKUP(ROUND(AD1947,0),'CM-VL-G-C-GL-B-T-ClassRimThickn'!$B$1:$B$112,'CM-VL-G-C-GL-B-T-ClassRimThickn'!$C$1:$C$112,0,1,1),AD1947)</f>
        <v>61.5</v>
      </c>
      <c r="AF1947" s="24">
        <v>59</v>
      </c>
      <c r="AG1947" s="24">
        <f>IF(AF1947&gt;900,_xlfn.XLOOKUP(ROUND(AF1947,0),'CM-VL-G-C-GL-B-T-ClassRimThickn'!$B$1:$B$112,'CM-VL-G-C-GL-B-T-ClassRimThickn'!$C$1:$C$112,0,1,1),AF1947)</f>
        <v>59</v>
      </c>
      <c r="AH1947" s="24">
        <v>29</v>
      </c>
      <c r="AI1947" s="24">
        <v>28</v>
      </c>
      <c r="AJ1947" s="24">
        <v>29</v>
      </c>
      <c r="AK1947" s="24">
        <v>30</v>
      </c>
      <c r="AL1947" s="24">
        <v>29</v>
      </c>
      <c r="AM1947" s="24">
        <v>29.5</v>
      </c>
      <c r="AN1947" s="24">
        <v>27</v>
      </c>
      <c r="AO1947" s="24">
        <v>28</v>
      </c>
      <c r="AP1947" s="24">
        <v>27.5</v>
      </c>
      <c r="AQ1947" s="24">
        <v>27</v>
      </c>
      <c r="AR1947" s="24">
        <v>28</v>
      </c>
      <c r="AS1947" s="24">
        <v>29</v>
      </c>
      <c r="AT1947" s="24">
        <v>29</v>
      </c>
      <c r="AU1947" s="24">
        <v>28</v>
      </c>
      <c r="AV1947" s="24">
        <v>29</v>
      </c>
      <c r="AW1947" s="24">
        <v>29</v>
      </c>
      <c r="AX1947" s="24">
        <v>29.5</v>
      </c>
      <c r="AY1947" s="24">
        <v>30</v>
      </c>
      <c r="AZ1947" s="24">
        <v>29</v>
      </c>
      <c r="BA1947" s="24">
        <v>27</v>
      </c>
      <c r="BB1947" s="24">
        <v>28.5</v>
      </c>
      <c r="BC1947" s="24">
        <v>29</v>
      </c>
      <c r="BD1947" s="24">
        <v>28</v>
      </c>
      <c r="BE1947" s="24">
        <v>28.5</v>
      </c>
      <c r="BF1947" s="24">
        <v>0</v>
      </c>
      <c r="BG1947" s="24">
        <v>0</v>
      </c>
      <c r="BH1947" s="24">
        <v>0</v>
      </c>
      <c r="BI1947" s="24">
        <v>0</v>
      </c>
      <c r="BJ1947" s="24">
        <v>0</v>
      </c>
      <c r="BL1947" s="24">
        <v>0</v>
      </c>
      <c r="BM1947" s="24">
        <v>0</v>
      </c>
      <c r="BN1947" s="24">
        <v>0</v>
      </c>
      <c r="BO1947" s="24">
        <v>0</v>
      </c>
      <c r="BP1947" s="24">
        <v>0</v>
      </c>
      <c r="BQ1947" s="24">
        <v>0</v>
      </c>
      <c r="BR1947" s="24">
        <v>0</v>
      </c>
      <c r="BS1947" s="24">
        <v>0</v>
      </c>
      <c r="BT1947" s="24">
        <v>0</v>
      </c>
      <c r="BU1947" s="24">
        <v>0</v>
      </c>
      <c r="BV1947" s="24">
        <v>0</v>
      </c>
      <c r="BW1947" s="24">
        <v>0</v>
      </c>
      <c r="BX1947" s="24">
        <v>0</v>
      </c>
      <c r="BY1947" s="24">
        <v>0</v>
      </c>
      <c r="BZ1947" s="24">
        <v>0</v>
      </c>
      <c r="CB1947" s="24">
        <v>0</v>
      </c>
      <c r="CC1947" s="24">
        <v>0</v>
      </c>
      <c r="CO1947" s="34">
        <f t="shared" si="133"/>
        <v>351585</v>
      </c>
    </row>
    <row r="1948" spans="1:93" ht="15" hidden="1">
      <c r="A1948" s="23" t="s">
        <v>190</v>
      </c>
      <c r="B1948" s="52">
        <v>40458</v>
      </c>
      <c r="C1948" s="25" t="str">
        <f t="shared" si="132"/>
        <v/>
      </c>
      <c r="G1948" s="24">
        <f t="shared" si="134"/>
        <v>43</v>
      </c>
      <c r="H1948" s="32">
        <v>426350</v>
      </c>
      <c r="I1948" s="24" t="str">
        <f t="shared" si="131"/>
        <v/>
      </c>
      <c r="K1948" s="24">
        <f>IF(J1948&gt;900,_xlfn.XLOOKUP(ROUND(J1948,0),'CM-VL-G-C-GL-B-T-ClassRimThickn'!$B$1:$B$112,'CM-VL-G-C-GL-B-T-ClassRimThickn'!$C$1:$C$112,0,1,1),J1948)</f>
        <v>0</v>
      </c>
      <c r="L1948" s="24">
        <v>85</v>
      </c>
      <c r="M1948" s="24">
        <f>IF(L1948&gt;900,_xlfn.XLOOKUP(ROUND(L1948,0),'CM-VL-G-C-GL-B-T-ClassRimThickn'!$B$1:$B$112,'CM-VL-G-C-GL-B-T-ClassRimThickn'!$C$1:$C$112,0,1,1),L1948)</f>
        <v>85</v>
      </c>
      <c r="N1948" s="24">
        <v>85</v>
      </c>
      <c r="O1948" s="24">
        <f>IF(N1948&gt;900,_xlfn.XLOOKUP(ROUND(N1948,0),'CM-VL-G-C-GL-B-T-ClassRimThickn'!$B$1:$B$112,'CM-VL-G-C-GL-B-T-ClassRimThickn'!$C$1:$C$112,0,1,1),N1948)</f>
        <v>85</v>
      </c>
      <c r="P1948" s="24">
        <v>85</v>
      </c>
      <c r="Q1948" s="24">
        <f>IF(P1948&gt;900,_xlfn.XLOOKUP(ROUND(P1948,0),'CM-VL-G-C-GL-B-T-ClassRimThickn'!$B$1:$B$112,'CM-VL-G-C-GL-B-T-ClassRimThickn'!$C$1:$C$112,0,1,1),P1948)</f>
        <v>85</v>
      </c>
      <c r="S1948" s="24">
        <f>IF(R1948&gt;900,_xlfn.XLOOKUP(ROUND(R1948,0),'CM-VL-G-C-GL-B-T-ClassRimThickn'!$B$1:$B$112,'CM-VL-G-C-GL-B-T-ClassRimThickn'!$C$1:$C$112,0,1,1),R1948)</f>
        <v>0</v>
      </c>
      <c r="T1948" s="24">
        <v>85</v>
      </c>
      <c r="U1948" s="24">
        <f>IF(T1948&gt;900,_xlfn.XLOOKUP(ROUND(T1948,0),'CM-VL-G-C-GL-B-T-ClassRimThickn'!$B$1:$B$112,'CM-VL-G-C-GL-B-T-ClassRimThickn'!$C$1:$C$112,0,1,1),T1948)</f>
        <v>85</v>
      </c>
      <c r="V1948" s="24">
        <v>85</v>
      </c>
      <c r="W1948" s="24">
        <f>IF(V1948&gt;900,_xlfn.XLOOKUP(ROUND(V1948,0),'CM-VL-G-C-GL-B-T-ClassRimThickn'!$B$1:$B$112,'CM-VL-G-C-GL-B-T-ClassRimThickn'!$C$1:$C$112,0,1,1),V1948)</f>
        <v>85</v>
      </c>
      <c r="X1948" s="24">
        <v>85</v>
      </c>
      <c r="Y1948" s="24">
        <f>IF(X1948&gt;900,_xlfn.XLOOKUP(ROUND(X1948,0),'CM-VL-G-C-GL-B-T-ClassRimThickn'!$B$1:$B$112,'CM-VL-G-C-GL-B-T-ClassRimThickn'!$C$1:$C$112,0,1,1),X1948)</f>
        <v>85</v>
      </c>
      <c r="Z1948" s="24">
        <v>85</v>
      </c>
      <c r="AA1948" s="24">
        <f>IF(Z1948&gt;900,_xlfn.XLOOKUP(ROUND(Z1948,0),'CM-VL-G-C-GL-B-T-ClassRimThickn'!$B$1:$B$112,'CM-VL-G-C-GL-B-T-ClassRimThickn'!$C$1:$C$112,0,1,1),Z1948)</f>
        <v>85</v>
      </c>
      <c r="AB1948" s="24">
        <v>85</v>
      </c>
      <c r="AC1948" s="24">
        <f>IF(AB1948&gt;900,_xlfn.XLOOKUP(ROUND(AB1948,0),'CM-VL-G-C-GL-B-T-ClassRimThickn'!$B$1:$B$112,'CM-VL-G-C-GL-B-T-ClassRimThickn'!$C$1:$C$112,0,1,1),AB1948)</f>
        <v>85</v>
      </c>
      <c r="AD1948" s="24">
        <v>85</v>
      </c>
      <c r="AE1948" s="24">
        <f>IF(AD1948&gt;900,_xlfn.XLOOKUP(ROUND(AD1948,0),'CM-VL-G-C-GL-B-T-ClassRimThickn'!$B$1:$B$112,'CM-VL-G-C-GL-B-T-ClassRimThickn'!$C$1:$C$112,0,1,1),AD1948)</f>
        <v>85</v>
      </c>
      <c r="AF1948" s="24">
        <v>85</v>
      </c>
      <c r="AG1948" s="24">
        <f>IF(AF1948&gt;900,_xlfn.XLOOKUP(ROUND(AF1948,0),'CM-VL-G-C-GL-B-T-ClassRimThickn'!$B$1:$B$112,'CM-VL-G-C-GL-B-T-ClassRimThickn'!$C$1:$C$112,0,1,1),AF1948)</f>
        <v>85</v>
      </c>
      <c r="AH1948" s="24">
        <v>29</v>
      </c>
      <c r="AI1948" s="24">
        <v>31</v>
      </c>
      <c r="AJ1948" s="24">
        <v>30</v>
      </c>
      <c r="AK1948" s="24">
        <v>30</v>
      </c>
      <c r="AL1948" s="24">
        <v>31</v>
      </c>
      <c r="AM1948" s="24">
        <v>30</v>
      </c>
      <c r="AN1948" s="24">
        <v>30</v>
      </c>
      <c r="AO1948" s="24">
        <v>30</v>
      </c>
      <c r="AP1948" s="24">
        <v>30</v>
      </c>
      <c r="AQ1948" s="24">
        <v>30</v>
      </c>
      <c r="AR1948" s="24">
        <v>30</v>
      </c>
      <c r="AS1948" s="24">
        <v>30</v>
      </c>
      <c r="AT1948" s="24">
        <v>28.5</v>
      </c>
      <c r="AU1948" s="24">
        <v>29</v>
      </c>
      <c r="AV1948" s="24">
        <v>29</v>
      </c>
      <c r="AW1948" s="24">
        <v>29</v>
      </c>
      <c r="AX1948" s="24">
        <v>29</v>
      </c>
      <c r="AY1948" s="24">
        <v>29</v>
      </c>
      <c r="AZ1948" s="24">
        <v>28.5</v>
      </c>
      <c r="BA1948" s="24">
        <v>28.5</v>
      </c>
      <c r="BB1948" s="24">
        <v>28.5</v>
      </c>
      <c r="BC1948" s="24">
        <v>29.5</v>
      </c>
      <c r="BD1948" s="24">
        <v>28</v>
      </c>
      <c r="BE1948" s="24">
        <v>29</v>
      </c>
      <c r="BF1948" s="24">
        <v>0</v>
      </c>
      <c r="BG1948" s="24">
        <v>0</v>
      </c>
      <c r="BH1948" s="24">
        <v>0</v>
      </c>
      <c r="BI1948" s="24">
        <v>0</v>
      </c>
      <c r="BJ1948" s="24">
        <v>0</v>
      </c>
      <c r="BL1948" s="24">
        <v>0</v>
      </c>
      <c r="BM1948" s="24">
        <v>0</v>
      </c>
      <c r="BN1948" s="24">
        <v>0</v>
      </c>
      <c r="BO1948" s="24">
        <v>0</v>
      </c>
      <c r="BP1948" s="24">
        <v>0</v>
      </c>
      <c r="BQ1948" s="24">
        <v>0</v>
      </c>
      <c r="BR1948" s="24">
        <v>0</v>
      </c>
      <c r="BS1948" s="24">
        <v>0</v>
      </c>
      <c r="BT1948" s="24">
        <v>0</v>
      </c>
      <c r="BU1948" s="24">
        <v>0</v>
      </c>
      <c r="BV1948" s="24">
        <v>0</v>
      </c>
      <c r="BW1948" s="24">
        <v>0</v>
      </c>
      <c r="BX1948" s="24">
        <v>0</v>
      </c>
      <c r="BY1948" s="24">
        <v>0</v>
      </c>
      <c r="BZ1948" s="24">
        <v>0</v>
      </c>
      <c r="CB1948" s="24">
        <v>0</v>
      </c>
      <c r="CC1948" s="24">
        <v>0</v>
      </c>
      <c r="CD1948" s="24">
        <v>125</v>
      </c>
      <c r="CE1948" s="24">
        <v>125</v>
      </c>
      <c r="CF1948" s="24">
        <v>123</v>
      </c>
      <c r="CG1948" s="24">
        <v>123</v>
      </c>
      <c r="CH1948" s="24">
        <v>124</v>
      </c>
      <c r="CI1948" s="24">
        <v>126</v>
      </c>
      <c r="CO1948" s="34">
        <f t="shared" si="133"/>
        <v>426350</v>
      </c>
    </row>
    <row r="1949" spans="1:93" ht="15" hidden="1">
      <c r="A1949" s="23" t="s">
        <v>190</v>
      </c>
      <c r="B1949" s="52">
        <v>40488</v>
      </c>
      <c r="C1949" s="25" t="str">
        <f t="shared" si="132"/>
        <v/>
      </c>
      <c r="G1949" s="24">
        <f t="shared" si="134"/>
        <v>30</v>
      </c>
      <c r="H1949" s="32">
        <v>429543</v>
      </c>
      <c r="I1949" s="24" t="str">
        <f t="shared" si="131"/>
        <v/>
      </c>
      <c r="K1949" s="24">
        <f>IF(J1949&gt;900,_xlfn.XLOOKUP(ROUND(J1949,0),'CM-VL-G-C-GL-B-T-ClassRimThickn'!$B$1:$B$112,'CM-VL-G-C-GL-B-T-ClassRimThickn'!$C$1:$C$112,0,1,1),J1949)</f>
        <v>0</v>
      </c>
      <c r="L1949" s="24">
        <v>85</v>
      </c>
      <c r="M1949" s="24">
        <f>IF(L1949&gt;900,_xlfn.XLOOKUP(ROUND(L1949,0),'CM-VL-G-C-GL-B-T-ClassRimThickn'!$B$1:$B$112,'CM-VL-G-C-GL-B-T-ClassRimThickn'!$C$1:$C$112,0,1,1),L1949)</f>
        <v>85</v>
      </c>
      <c r="N1949" s="24">
        <v>85</v>
      </c>
      <c r="O1949" s="24">
        <f>IF(N1949&gt;900,_xlfn.XLOOKUP(ROUND(N1949,0),'CM-VL-G-C-GL-B-T-ClassRimThickn'!$B$1:$B$112,'CM-VL-G-C-GL-B-T-ClassRimThickn'!$C$1:$C$112,0,1,1),N1949)</f>
        <v>85</v>
      </c>
      <c r="P1949" s="24">
        <v>85</v>
      </c>
      <c r="Q1949" s="24">
        <f>IF(P1949&gt;900,_xlfn.XLOOKUP(ROUND(P1949,0),'CM-VL-G-C-GL-B-T-ClassRimThickn'!$B$1:$B$112,'CM-VL-G-C-GL-B-T-ClassRimThickn'!$C$1:$C$112,0,1,1),P1949)</f>
        <v>85</v>
      </c>
      <c r="S1949" s="24">
        <f>IF(R1949&gt;900,_xlfn.XLOOKUP(ROUND(R1949,0),'CM-VL-G-C-GL-B-T-ClassRimThickn'!$B$1:$B$112,'CM-VL-G-C-GL-B-T-ClassRimThickn'!$C$1:$C$112,0,1,1),R1949)</f>
        <v>0</v>
      </c>
      <c r="T1949" s="24">
        <v>85</v>
      </c>
      <c r="U1949" s="24">
        <f>IF(T1949&gt;900,_xlfn.XLOOKUP(ROUND(T1949,0),'CM-VL-G-C-GL-B-T-ClassRimThickn'!$B$1:$B$112,'CM-VL-G-C-GL-B-T-ClassRimThickn'!$C$1:$C$112,0,1,1),T1949)</f>
        <v>85</v>
      </c>
      <c r="V1949" s="24">
        <v>85</v>
      </c>
      <c r="W1949" s="24">
        <f>IF(V1949&gt;900,_xlfn.XLOOKUP(ROUND(V1949,0),'CM-VL-G-C-GL-B-T-ClassRimThickn'!$B$1:$B$112,'CM-VL-G-C-GL-B-T-ClassRimThickn'!$C$1:$C$112,0,1,1),V1949)</f>
        <v>85</v>
      </c>
      <c r="X1949" s="24">
        <v>85</v>
      </c>
      <c r="Y1949" s="24">
        <f>IF(X1949&gt;900,_xlfn.XLOOKUP(ROUND(X1949,0),'CM-VL-G-C-GL-B-T-ClassRimThickn'!$B$1:$B$112,'CM-VL-G-C-GL-B-T-ClassRimThickn'!$C$1:$C$112,0,1,1),X1949)</f>
        <v>85</v>
      </c>
      <c r="Z1949" s="24">
        <v>85</v>
      </c>
      <c r="AA1949" s="24">
        <f>IF(Z1949&gt;900,_xlfn.XLOOKUP(ROUND(Z1949,0),'CM-VL-G-C-GL-B-T-ClassRimThickn'!$B$1:$B$112,'CM-VL-G-C-GL-B-T-ClassRimThickn'!$C$1:$C$112,0,1,1),Z1949)</f>
        <v>85</v>
      </c>
      <c r="AB1949" s="24">
        <v>85</v>
      </c>
      <c r="AC1949" s="24">
        <f>IF(AB1949&gt;900,_xlfn.XLOOKUP(ROUND(AB1949,0),'CM-VL-G-C-GL-B-T-ClassRimThickn'!$B$1:$B$112,'CM-VL-G-C-GL-B-T-ClassRimThickn'!$C$1:$C$112,0,1,1),AB1949)</f>
        <v>85</v>
      </c>
      <c r="AD1949" s="24">
        <v>85</v>
      </c>
      <c r="AE1949" s="24">
        <f>IF(AD1949&gt;900,_xlfn.XLOOKUP(ROUND(AD1949,0),'CM-VL-G-C-GL-B-T-ClassRimThickn'!$B$1:$B$112,'CM-VL-G-C-GL-B-T-ClassRimThickn'!$C$1:$C$112,0,1,1),AD1949)</f>
        <v>85</v>
      </c>
      <c r="AF1949" s="24">
        <v>85</v>
      </c>
      <c r="AG1949" s="24">
        <f>IF(AF1949&gt;900,_xlfn.XLOOKUP(ROUND(AF1949,0),'CM-VL-G-C-GL-B-T-ClassRimThickn'!$B$1:$B$112,'CM-VL-G-C-GL-B-T-ClassRimThickn'!$C$1:$C$112,0,1,1),AF1949)</f>
        <v>85</v>
      </c>
      <c r="AH1949" s="24">
        <v>29</v>
      </c>
      <c r="AI1949" s="24">
        <v>29</v>
      </c>
      <c r="AJ1949" s="24">
        <v>29</v>
      </c>
      <c r="AK1949" s="24">
        <v>29</v>
      </c>
      <c r="AL1949" s="24">
        <v>29.5</v>
      </c>
      <c r="AM1949" s="24">
        <v>29.5</v>
      </c>
      <c r="AN1949" s="24">
        <v>29.5</v>
      </c>
      <c r="AO1949" s="24">
        <v>29.5</v>
      </c>
      <c r="AP1949" s="24">
        <v>29.5</v>
      </c>
      <c r="AQ1949" s="24">
        <v>30</v>
      </c>
      <c r="AR1949" s="24">
        <v>30</v>
      </c>
      <c r="AS1949" s="24">
        <v>30</v>
      </c>
      <c r="AT1949" s="24">
        <v>29</v>
      </c>
      <c r="AU1949" s="24">
        <v>29</v>
      </c>
      <c r="AV1949" s="24">
        <v>28.5</v>
      </c>
      <c r="AW1949" s="24">
        <v>28.5</v>
      </c>
      <c r="AX1949" s="24">
        <v>28.5</v>
      </c>
      <c r="AY1949" s="24">
        <v>29</v>
      </c>
      <c r="AZ1949" s="24">
        <v>29</v>
      </c>
      <c r="BA1949" s="24">
        <v>28</v>
      </c>
      <c r="BB1949" s="24">
        <v>28.5</v>
      </c>
      <c r="BC1949" s="24">
        <v>29</v>
      </c>
      <c r="BD1949" s="24">
        <v>29.5</v>
      </c>
      <c r="BE1949" s="24">
        <v>29</v>
      </c>
      <c r="BF1949" s="24">
        <v>0</v>
      </c>
      <c r="BG1949" s="24">
        <v>0</v>
      </c>
      <c r="BH1949" s="24">
        <v>0</v>
      </c>
      <c r="BI1949" s="24">
        <v>0</v>
      </c>
      <c r="BJ1949" s="24">
        <v>0</v>
      </c>
      <c r="BL1949" s="24">
        <v>0</v>
      </c>
      <c r="BM1949" s="24">
        <v>0</v>
      </c>
      <c r="BN1949" s="24">
        <v>0</v>
      </c>
      <c r="BO1949" s="24">
        <v>0.5</v>
      </c>
      <c r="BP1949" s="24">
        <v>0</v>
      </c>
      <c r="BQ1949" s="24">
        <v>0</v>
      </c>
      <c r="BR1949" s="24">
        <v>0</v>
      </c>
      <c r="BS1949" s="24">
        <v>0</v>
      </c>
      <c r="BT1949" s="24">
        <v>0</v>
      </c>
      <c r="BU1949" s="24">
        <v>0</v>
      </c>
      <c r="BV1949" s="24">
        <v>0</v>
      </c>
      <c r="BW1949" s="24">
        <v>0</v>
      </c>
      <c r="BX1949" s="24">
        <v>0</v>
      </c>
      <c r="BY1949" s="24">
        <v>0</v>
      </c>
      <c r="BZ1949" s="24">
        <v>0</v>
      </c>
      <c r="CB1949" s="24">
        <v>0</v>
      </c>
      <c r="CC1949" s="24">
        <v>0</v>
      </c>
      <c r="CD1949" s="24">
        <v>110</v>
      </c>
      <c r="CE1949" s="24">
        <v>110</v>
      </c>
      <c r="CF1949" s="24">
        <v>105</v>
      </c>
      <c r="CG1949" s="24">
        <v>110</v>
      </c>
      <c r="CH1949" s="24">
        <v>105</v>
      </c>
      <c r="CI1949" s="24">
        <v>105</v>
      </c>
      <c r="CO1949" s="34">
        <f t="shared" si="133"/>
        <v>429543</v>
      </c>
    </row>
    <row r="1950" spans="1:93" ht="15" hidden="1">
      <c r="A1950" s="23" t="s">
        <v>190</v>
      </c>
      <c r="B1950" s="52">
        <v>40533</v>
      </c>
      <c r="C1950" s="25" t="str">
        <f t="shared" si="132"/>
        <v/>
      </c>
      <c r="G1950" s="24">
        <f t="shared" si="134"/>
        <v>45</v>
      </c>
      <c r="H1950" s="36">
        <v>434579</v>
      </c>
      <c r="I1950" s="24" t="b">
        <f t="shared" si="131"/>
        <v>0</v>
      </c>
      <c r="K1950" s="24">
        <f>IF(J1950&gt;900,_xlfn.XLOOKUP(ROUND(J1950,0),'CM-VL-G-C-GL-B-T-ClassRimThickn'!$B$1:$B$112,'CM-VL-G-C-GL-B-T-ClassRimThickn'!$C$1:$C$112,0,1,1),J1950)</f>
        <v>0</v>
      </c>
      <c r="L1950" s="24">
        <v>85</v>
      </c>
      <c r="M1950" s="24">
        <f>IF(L1950&gt;900,_xlfn.XLOOKUP(ROUND(L1950,0),'CM-VL-G-C-GL-B-T-ClassRimThickn'!$B$1:$B$112,'CM-VL-G-C-GL-B-T-ClassRimThickn'!$C$1:$C$112,0,1,1),L1950)</f>
        <v>85</v>
      </c>
      <c r="N1950" s="24">
        <v>85</v>
      </c>
      <c r="O1950" s="24">
        <f>IF(N1950&gt;900,_xlfn.XLOOKUP(ROUND(N1950,0),'CM-VL-G-C-GL-B-T-ClassRimThickn'!$B$1:$B$112,'CM-VL-G-C-GL-B-T-ClassRimThickn'!$C$1:$C$112,0,1,1),N1950)</f>
        <v>85</v>
      </c>
      <c r="P1950" s="24">
        <v>85</v>
      </c>
      <c r="Q1950" s="24">
        <f>IF(P1950&gt;900,_xlfn.XLOOKUP(ROUND(P1950,0),'CM-VL-G-C-GL-B-T-ClassRimThickn'!$B$1:$B$112,'CM-VL-G-C-GL-B-T-ClassRimThickn'!$C$1:$C$112,0,1,1),P1950)</f>
        <v>85</v>
      </c>
      <c r="S1950" s="24">
        <f>IF(R1950&gt;900,_xlfn.XLOOKUP(ROUND(R1950,0),'CM-VL-G-C-GL-B-T-ClassRimThickn'!$B$1:$B$112,'CM-VL-G-C-GL-B-T-ClassRimThickn'!$C$1:$C$112,0,1,1),R1950)</f>
        <v>0</v>
      </c>
      <c r="T1950" s="24">
        <v>85</v>
      </c>
      <c r="U1950" s="24">
        <f>IF(T1950&gt;900,_xlfn.XLOOKUP(ROUND(T1950,0),'CM-VL-G-C-GL-B-T-ClassRimThickn'!$B$1:$B$112,'CM-VL-G-C-GL-B-T-ClassRimThickn'!$C$1:$C$112,0,1,1),T1950)</f>
        <v>85</v>
      </c>
      <c r="V1950" s="24">
        <v>85</v>
      </c>
      <c r="W1950" s="24">
        <f>IF(V1950&gt;900,_xlfn.XLOOKUP(ROUND(V1950,0),'CM-VL-G-C-GL-B-T-ClassRimThickn'!$B$1:$B$112,'CM-VL-G-C-GL-B-T-ClassRimThickn'!$C$1:$C$112,0,1,1),V1950)</f>
        <v>85</v>
      </c>
      <c r="X1950" s="24">
        <v>85</v>
      </c>
      <c r="Y1950" s="24">
        <f>IF(X1950&gt;900,_xlfn.XLOOKUP(ROUND(X1950,0),'CM-VL-G-C-GL-B-T-ClassRimThickn'!$B$1:$B$112,'CM-VL-G-C-GL-B-T-ClassRimThickn'!$C$1:$C$112,0,1,1),X1950)</f>
        <v>85</v>
      </c>
      <c r="Z1950" s="24">
        <v>85</v>
      </c>
      <c r="AA1950" s="24">
        <f>IF(Z1950&gt;900,_xlfn.XLOOKUP(ROUND(Z1950,0),'CM-VL-G-C-GL-B-T-ClassRimThickn'!$B$1:$B$112,'CM-VL-G-C-GL-B-T-ClassRimThickn'!$C$1:$C$112,0,1,1),Z1950)</f>
        <v>85</v>
      </c>
      <c r="AB1950" s="24">
        <v>85</v>
      </c>
      <c r="AC1950" s="24">
        <f>IF(AB1950&gt;900,_xlfn.XLOOKUP(ROUND(AB1950,0),'CM-VL-G-C-GL-B-T-ClassRimThickn'!$B$1:$B$112,'CM-VL-G-C-GL-B-T-ClassRimThickn'!$C$1:$C$112,0,1,1),AB1950)</f>
        <v>85</v>
      </c>
      <c r="AD1950" s="24">
        <v>85</v>
      </c>
      <c r="AE1950" s="24">
        <f>IF(AD1950&gt;900,_xlfn.XLOOKUP(ROUND(AD1950,0),'CM-VL-G-C-GL-B-T-ClassRimThickn'!$B$1:$B$112,'CM-VL-G-C-GL-B-T-ClassRimThickn'!$C$1:$C$112,0,1,1),AD1950)</f>
        <v>85</v>
      </c>
      <c r="AF1950" s="24">
        <v>85</v>
      </c>
      <c r="AG1950" s="24">
        <f>IF(AF1950&gt;900,_xlfn.XLOOKUP(ROUND(AF1950,0),'CM-VL-G-C-GL-B-T-ClassRimThickn'!$B$1:$B$112,'CM-VL-G-C-GL-B-T-ClassRimThickn'!$C$1:$C$112,0,1,1),AF1950)</f>
        <v>85</v>
      </c>
      <c r="AH1950" s="24">
        <v>30</v>
      </c>
      <c r="AI1950" s="24">
        <v>29</v>
      </c>
      <c r="AJ1950" s="24">
        <v>30</v>
      </c>
      <c r="AK1950" s="24">
        <v>29</v>
      </c>
      <c r="AL1950" s="24">
        <v>29.5</v>
      </c>
      <c r="AM1950" s="24">
        <v>28.5</v>
      </c>
      <c r="AN1950" s="24">
        <v>30</v>
      </c>
      <c r="AO1950" s="24">
        <v>29</v>
      </c>
      <c r="AP1950" s="24">
        <v>29</v>
      </c>
      <c r="AQ1950" s="24">
        <v>30</v>
      </c>
      <c r="AR1950" s="24">
        <v>30</v>
      </c>
      <c r="AS1950" s="24">
        <v>29.5</v>
      </c>
      <c r="AT1950" s="24">
        <v>29</v>
      </c>
      <c r="AU1950" s="24">
        <v>29</v>
      </c>
      <c r="AV1950" s="24">
        <v>30</v>
      </c>
      <c r="AW1950" s="24">
        <v>29</v>
      </c>
      <c r="AX1950" s="24">
        <v>29</v>
      </c>
      <c r="AY1950" s="24">
        <v>29</v>
      </c>
      <c r="AZ1950" s="24">
        <v>29</v>
      </c>
      <c r="BA1950" s="24">
        <v>29</v>
      </c>
      <c r="BB1950" s="24">
        <v>29</v>
      </c>
      <c r="BC1950" s="24">
        <v>30</v>
      </c>
      <c r="BD1950" s="24">
        <v>29</v>
      </c>
      <c r="BE1950" s="24">
        <v>29</v>
      </c>
      <c r="BF1950" s="24">
        <v>0.3</v>
      </c>
      <c r="BG1950" s="24">
        <v>0.3</v>
      </c>
      <c r="BH1950" s="24">
        <v>0.3</v>
      </c>
      <c r="BI1950" s="24">
        <v>0.3</v>
      </c>
      <c r="BJ1950" s="24">
        <v>0.3</v>
      </c>
      <c r="BL1950" s="24">
        <v>0.3</v>
      </c>
      <c r="BM1950" s="24">
        <v>0.3</v>
      </c>
      <c r="BN1950" s="24">
        <v>0.3</v>
      </c>
      <c r="BO1950" s="24">
        <v>0.3</v>
      </c>
      <c r="BP1950" s="24">
        <v>0.3</v>
      </c>
      <c r="BQ1950" s="24">
        <v>0.3</v>
      </c>
      <c r="BR1950" s="24">
        <v>0</v>
      </c>
      <c r="BS1950" s="24">
        <v>0</v>
      </c>
      <c r="BT1950" s="24">
        <v>0</v>
      </c>
      <c r="BU1950" s="24">
        <v>0</v>
      </c>
      <c r="BV1950" s="24">
        <v>0</v>
      </c>
      <c r="BW1950" s="24">
        <v>0</v>
      </c>
      <c r="BX1950" s="24">
        <v>0</v>
      </c>
      <c r="BY1950" s="24">
        <v>0</v>
      </c>
      <c r="BZ1950" s="24">
        <v>0</v>
      </c>
      <c r="CB1950" s="24">
        <v>0</v>
      </c>
      <c r="CC1950" s="24">
        <v>0</v>
      </c>
      <c r="CD1950" s="24">
        <v>120</v>
      </c>
      <c r="CE1950" s="24">
        <v>120</v>
      </c>
      <c r="CF1950" s="24">
        <v>120</v>
      </c>
      <c r="CG1950" s="24">
        <v>115</v>
      </c>
      <c r="CH1950" s="24">
        <v>120</v>
      </c>
      <c r="CI1950" s="24">
        <v>120</v>
      </c>
      <c r="CO1950" s="34">
        <f t="shared" si="133"/>
        <v>434579</v>
      </c>
    </row>
    <row r="1951" spans="1:93" ht="15" hidden="1">
      <c r="A1951" s="23" t="s">
        <v>190</v>
      </c>
      <c r="B1951" s="52">
        <v>40552</v>
      </c>
      <c r="C1951" s="25" t="str">
        <f t="shared" si="132"/>
        <v/>
      </c>
      <c r="G1951" s="24">
        <f t="shared" si="134"/>
        <v>19</v>
      </c>
      <c r="H1951" s="32">
        <v>64132</v>
      </c>
      <c r="I1951" s="24" t="str">
        <f t="shared" si="131"/>
        <v/>
      </c>
      <c r="K1951" s="24">
        <f>IF(J1951&gt;900,_xlfn.XLOOKUP(ROUND(J1951,0),'CM-VL-G-C-GL-B-T-ClassRimThickn'!$B$1:$B$112,'CM-VL-G-C-GL-B-T-ClassRimThickn'!$C$1:$C$112,0,1,1),J1951)</f>
        <v>0</v>
      </c>
      <c r="L1951" s="24">
        <v>29</v>
      </c>
      <c r="M1951" s="24">
        <f>IF(L1951&gt;900,_xlfn.XLOOKUP(ROUND(L1951,0),'CM-VL-G-C-GL-B-T-ClassRimThickn'!$B$1:$B$112,'CM-VL-G-C-GL-B-T-ClassRimThickn'!$C$1:$C$112,0,1,1),L1951)</f>
        <v>29</v>
      </c>
      <c r="N1951" s="24">
        <v>29</v>
      </c>
      <c r="O1951" s="24">
        <f>IF(N1951&gt;900,_xlfn.XLOOKUP(ROUND(N1951,0),'CM-VL-G-C-GL-B-T-ClassRimThickn'!$B$1:$B$112,'CM-VL-G-C-GL-B-T-ClassRimThickn'!$C$1:$C$112,0,1,1),N1951)</f>
        <v>29</v>
      </c>
      <c r="P1951" s="24">
        <v>30</v>
      </c>
      <c r="Q1951" s="24">
        <f>IF(P1951&gt;900,_xlfn.XLOOKUP(ROUND(P1951,0),'CM-VL-G-C-GL-B-T-ClassRimThickn'!$B$1:$B$112,'CM-VL-G-C-GL-B-T-ClassRimThickn'!$C$1:$C$112,0,1,1),P1951)</f>
        <v>30</v>
      </c>
      <c r="S1951" s="24">
        <f>IF(R1951&gt;900,_xlfn.XLOOKUP(ROUND(R1951,0),'CM-VL-G-C-GL-B-T-ClassRimThickn'!$B$1:$B$112,'CM-VL-G-C-GL-B-T-ClassRimThickn'!$C$1:$C$112,0,1,1),R1951)</f>
        <v>0</v>
      </c>
      <c r="T1951" s="24">
        <v>28.5</v>
      </c>
      <c r="U1951" s="24">
        <f>IF(T1951&gt;900,_xlfn.XLOOKUP(ROUND(T1951,0),'CM-VL-G-C-GL-B-T-ClassRimThickn'!$B$1:$B$112,'CM-VL-G-C-GL-B-T-ClassRimThickn'!$C$1:$C$112,0,1,1),T1951)</f>
        <v>28.5</v>
      </c>
      <c r="V1951" s="24">
        <v>29.5</v>
      </c>
      <c r="W1951" s="24">
        <f>IF(V1951&gt;900,_xlfn.XLOOKUP(ROUND(V1951,0),'CM-VL-G-C-GL-B-T-ClassRimThickn'!$B$1:$B$112,'CM-VL-G-C-GL-B-T-ClassRimThickn'!$C$1:$C$112,0,1,1),V1951)</f>
        <v>29.5</v>
      </c>
      <c r="X1951" s="24">
        <v>30</v>
      </c>
      <c r="Y1951" s="24">
        <f>IF(X1951&gt;900,_xlfn.XLOOKUP(ROUND(X1951,0),'CM-VL-G-C-GL-B-T-ClassRimThickn'!$B$1:$B$112,'CM-VL-G-C-GL-B-T-ClassRimThickn'!$C$1:$C$112,0,1,1),X1951)</f>
        <v>30</v>
      </c>
      <c r="Z1951" s="24">
        <v>29.5</v>
      </c>
      <c r="AA1951" s="24">
        <f>IF(Z1951&gt;900,_xlfn.XLOOKUP(ROUND(Z1951,0),'CM-VL-G-C-GL-B-T-ClassRimThickn'!$B$1:$B$112,'CM-VL-G-C-GL-B-T-ClassRimThickn'!$C$1:$C$112,0,1,1),Z1951)</f>
        <v>29.5</v>
      </c>
      <c r="AB1951" s="24">
        <v>30</v>
      </c>
      <c r="AC1951" s="24">
        <f>IF(AB1951&gt;900,_xlfn.XLOOKUP(ROUND(AB1951,0),'CM-VL-G-C-GL-B-T-ClassRimThickn'!$B$1:$B$112,'CM-VL-G-C-GL-B-T-ClassRimThickn'!$C$1:$C$112,0,1,1),AB1951)</f>
        <v>30</v>
      </c>
      <c r="AD1951" s="24">
        <v>29</v>
      </c>
      <c r="AE1951" s="24">
        <f>IF(AD1951&gt;900,_xlfn.XLOOKUP(ROUND(AD1951,0),'CM-VL-G-C-GL-B-T-ClassRimThickn'!$B$1:$B$112,'CM-VL-G-C-GL-B-T-ClassRimThickn'!$C$1:$C$112,0,1,1),AD1951)</f>
        <v>29</v>
      </c>
      <c r="AF1951" s="24">
        <v>28</v>
      </c>
      <c r="AG1951" s="24">
        <f>IF(AF1951&gt;900,_xlfn.XLOOKUP(ROUND(AF1951,0),'CM-VL-G-C-GL-B-T-ClassRimThickn'!$B$1:$B$112,'CM-VL-G-C-GL-B-T-ClassRimThickn'!$C$1:$C$112,0,1,1),AF1951)</f>
        <v>28</v>
      </c>
      <c r="AH1951" s="24">
        <v>29.5</v>
      </c>
      <c r="AI1951" s="24">
        <v>26.5</v>
      </c>
      <c r="AJ1951" s="24">
        <v>27.5</v>
      </c>
      <c r="AK1951" s="24">
        <v>27.5</v>
      </c>
      <c r="AL1951" s="24">
        <v>27.5</v>
      </c>
      <c r="AM1951" s="24">
        <v>29</v>
      </c>
      <c r="AN1951" s="24">
        <v>28</v>
      </c>
      <c r="AO1951" s="24">
        <v>28.5</v>
      </c>
      <c r="AP1951" s="24">
        <v>27.5</v>
      </c>
      <c r="AQ1951" s="24">
        <v>28.5</v>
      </c>
      <c r="AR1951" s="24">
        <v>27</v>
      </c>
      <c r="AS1951" s="24">
        <v>28</v>
      </c>
      <c r="BF1951" s="24">
        <v>0</v>
      </c>
      <c r="BG1951" s="24">
        <v>0</v>
      </c>
      <c r="BH1951" s="24">
        <v>0</v>
      </c>
      <c r="BI1951" s="24">
        <v>0</v>
      </c>
      <c r="BJ1951" s="24">
        <v>0</v>
      </c>
      <c r="BL1951" s="24">
        <v>0</v>
      </c>
      <c r="BM1951" s="24">
        <v>0</v>
      </c>
      <c r="BN1951" s="24">
        <v>0</v>
      </c>
      <c r="BO1951" s="24">
        <v>0</v>
      </c>
      <c r="BP1951" s="24">
        <v>0</v>
      </c>
      <c r="BQ1951" s="24">
        <v>0</v>
      </c>
      <c r="BR1951" s="24">
        <v>0.5</v>
      </c>
      <c r="BS1951" s="24">
        <v>0</v>
      </c>
      <c r="BT1951" s="24">
        <v>0.5</v>
      </c>
      <c r="BU1951" s="24">
        <v>0.5</v>
      </c>
      <c r="BV1951" s="24">
        <v>1</v>
      </c>
      <c r="BW1951" s="24">
        <v>0</v>
      </c>
      <c r="BX1951" s="24">
        <v>0</v>
      </c>
      <c r="BY1951" s="24">
        <v>0.5</v>
      </c>
      <c r="BZ1951" s="24">
        <v>0.5</v>
      </c>
      <c r="CB1951" s="24">
        <v>0.5</v>
      </c>
      <c r="CC1951" s="24">
        <v>0</v>
      </c>
      <c r="CD1951" s="24">
        <v>108</v>
      </c>
      <c r="CE1951" s="24">
        <v>108</v>
      </c>
      <c r="CF1951" s="24">
        <v>98</v>
      </c>
      <c r="CG1951" s="24">
        <v>102</v>
      </c>
      <c r="CH1951" s="24">
        <v>98</v>
      </c>
      <c r="CI1951" s="24">
        <v>97</v>
      </c>
      <c r="CO1951" s="34">
        <f t="shared" si="133"/>
        <v>64132</v>
      </c>
    </row>
    <row r="1952" spans="1:93" ht="15" hidden="1">
      <c r="A1952" s="23" t="s">
        <v>190</v>
      </c>
      <c r="B1952" s="52">
        <v>40560</v>
      </c>
      <c r="C1952" s="25" t="str">
        <f t="shared" si="132"/>
        <v/>
      </c>
      <c r="G1952" s="24">
        <f t="shared" si="134"/>
        <v>8</v>
      </c>
      <c r="H1952" s="24">
        <v>435984</v>
      </c>
      <c r="I1952" s="24" t="str">
        <f t="shared" si="131"/>
        <v/>
      </c>
      <c r="K1952" s="24">
        <f>IF(J1952&gt;900,_xlfn.XLOOKUP(ROUND(J1952,0),'CM-VL-G-C-GL-B-T-ClassRimThickn'!$B$1:$B$112,'CM-VL-G-C-GL-B-T-ClassRimThickn'!$C$1:$C$112,0,1,1),J1952)</f>
        <v>0</v>
      </c>
      <c r="L1952" s="24">
        <v>85</v>
      </c>
      <c r="M1952" s="24">
        <f>IF(L1952&gt;900,_xlfn.XLOOKUP(ROUND(L1952,0),'CM-VL-G-C-GL-B-T-ClassRimThickn'!$B$1:$B$112,'CM-VL-G-C-GL-B-T-ClassRimThickn'!$C$1:$C$112,0,1,1),L1952)</f>
        <v>85</v>
      </c>
      <c r="N1952" s="24">
        <v>85</v>
      </c>
      <c r="O1952" s="24">
        <f>IF(N1952&gt;900,_xlfn.XLOOKUP(ROUND(N1952,0),'CM-VL-G-C-GL-B-T-ClassRimThickn'!$B$1:$B$112,'CM-VL-G-C-GL-B-T-ClassRimThickn'!$C$1:$C$112,0,1,1),N1952)</f>
        <v>85</v>
      </c>
      <c r="P1952" s="24">
        <v>85</v>
      </c>
      <c r="Q1952" s="24">
        <f>IF(P1952&gt;900,_xlfn.XLOOKUP(ROUND(P1952,0),'CM-VL-G-C-GL-B-T-ClassRimThickn'!$B$1:$B$112,'CM-VL-G-C-GL-B-T-ClassRimThickn'!$C$1:$C$112,0,1,1),P1952)</f>
        <v>85</v>
      </c>
      <c r="S1952" s="24">
        <f>IF(R1952&gt;900,_xlfn.XLOOKUP(ROUND(R1952,0),'CM-VL-G-C-GL-B-T-ClassRimThickn'!$B$1:$B$112,'CM-VL-G-C-GL-B-T-ClassRimThickn'!$C$1:$C$112,0,1,1),R1952)</f>
        <v>0</v>
      </c>
      <c r="T1952" s="24">
        <v>85</v>
      </c>
      <c r="U1952" s="24">
        <f>IF(T1952&gt;900,_xlfn.XLOOKUP(ROUND(T1952,0),'CM-VL-G-C-GL-B-T-ClassRimThickn'!$B$1:$B$112,'CM-VL-G-C-GL-B-T-ClassRimThickn'!$C$1:$C$112,0,1,1),T1952)</f>
        <v>85</v>
      </c>
      <c r="V1952" s="24">
        <v>85</v>
      </c>
      <c r="W1952" s="24">
        <f>IF(V1952&gt;900,_xlfn.XLOOKUP(ROUND(V1952,0),'CM-VL-G-C-GL-B-T-ClassRimThickn'!$B$1:$B$112,'CM-VL-G-C-GL-B-T-ClassRimThickn'!$C$1:$C$112,0,1,1),V1952)</f>
        <v>85</v>
      </c>
      <c r="X1952" s="24">
        <v>85</v>
      </c>
      <c r="Y1952" s="24">
        <f>IF(X1952&gt;900,_xlfn.XLOOKUP(ROUND(X1952,0),'CM-VL-G-C-GL-B-T-ClassRimThickn'!$B$1:$B$112,'CM-VL-G-C-GL-B-T-ClassRimThickn'!$C$1:$C$112,0,1,1),X1952)</f>
        <v>85</v>
      </c>
      <c r="Z1952" s="24">
        <v>85</v>
      </c>
      <c r="AA1952" s="24">
        <f>IF(Z1952&gt;900,_xlfn.XLOOKUP(ROUND(Z1952,0),'CM-VL-G-C-GL-B-T-ClassRimThickn'!$B$1:$B$112,'CM-VL-G-C-GL-B-T-ClassRimThickn'!$C$1:$C$112,0,1,1),Z1952)</f>
        <v>85</v>
      </c>
      <c r="AB1952" s="24">
        <v>85</v>
      </c>
      <c r="AC1952" s="24">
        <f>IF(AB1952&gt;900,_xlfn.XLOOKUP(ROUND(AB1952,0),'CM-VL-G-C-GL-B-T-ClassRimThickn'!$B$1:$B$112,'CM-VL-G-C-GL-B-T-ClassRimThickn'!$C$1:$C$112,0,1,1),AB1952)</f>
        <v>85</v>
      </c>
      <c r="AD1952" s="24">
        <v>85</v>
      </c>
      <c r="AE1952" s="24">
        <f>IF(AD1952&gt;900,_xlfn.XLOOKUP(ROUND(AD1952,0),'CM-VL-G-C-GL-B-T-ClassRimThickn'!$B$1:$B$112,'CM-VL-G-C-GL-B-T-ClassRimThickn'!$C$1:$C$112,0,1,1),AD1952)</f>
        <v>85</v>
      </c>
      <c r="AF1952" s="24">
        <v>85</v>
      </c>
      <c r="AG1952" s="24">
        <f>IF(AF1952&gt;900,_xlfn.XLOOKUP(ROUND(AF1952,0),'CM-VL-G-C-GL-B-T-ClassRimThickn'!$B$1:$B$112,'CM-VL-G-C-GL-B-T-ClassRimThickn'!$C$1:$C$112,0,1,1),AF1952)</f>
        <v>85</v>
      </c>
      <c r="AH1952" s="24">
        <v>29</v>
      </c>
      <c r="AI1952" s="24">
        <v>29</v>
      </c>
      <c r="AJ1952" s="24">
        <v>29.5</v>
      </c>
      <c r="AK1952" s="24">
        <v>28.5</v>
      </c>
      <c r="AL1952" s="24">
        <v>29</v>
      </c>
      <c r="AM1952" s="24">
        <v>29</v>
      </c>
      <c r="AN1952" s="24">
        <v>29.5</v>
      </c>
      <c r="AO1952" s="24">
        <v>30</v>
      </c>
      <c r="AP1952" s="24">
        <v>29.5</v>
      </c>
      <c r="AQ1952" s="24">
        <v>30</v>
      </c>
      <c r="AR1952" s="24">
        <v>30</v>
      </c>
      <c r="AS1952" s="24">
        <v>29</v>
      </c>
      <c r="AT1952" s="24">
        <v>29</v>
      </c>
      <c r="AU1952" s="24">
        <v>29</v>
      </c>
      <c r="AV1952" s="24">
        <v>29</v>
      </c>
      <c r="AW1952" s="24">
        <v>29</v>
      </c>
      <c r="AX1952" s="24">
        <v>29</v>
      </c>
      <c r="AY1952" s="24">
        <v>29</v>
      </c>
      <c r="AZ1952" s="24">
        <v>29</v>
      </c>
      <c r="BA1952" s="24">
        <v>29</v>
      </c>
      <c r="BB1952" s="24">
        <v>29</v>
      </c>
      <c r="BC1952" s="24">
        <v>29</v>
      </c>
      <c r="BD1952" s="24">
        <v>29</v>
      </c>
      <c r="BE1952" s="24">
        <v>29</v>
      </c>
      <c r="BF1952" s="24">
        <v>0</v>
      </c>
      <c r="BG1952" s="24">
        <v>0</v>
      </c>
      <c r="BH1952" s="24">
        <v>0</v>
      </c>
      <c r="BI1952" s="24">
        <v>0</v>
      </c>
      <c r="BJ1952" s="24">
        <v>0</v>
      </c>
      <c r="BL1952" s="24">
        <v>0</v>
      </c>
      <c r="BM1952" s="24">
        <v>0</v>
      </c>
      <c r="BN1952" s="24">
        <v>0</v>
      </c>
      <c r="BO1952" s="24">
        <v>0</v>
      </c>
      <c r="BP1952" s="24">
        <v>0</v>
      </c>
      <c r="BQ1952" s="24">
        <v>0</v>
      </c>
      <c r="BR1952" s="24">
        <v>0</v>
      </c>
      <c r="BS1952" s="24">
        <v>0</v>
      </c>
      <c r="BT1952" s="24">
        <v>0</v>
      </c>
      <c r="BU1952" s="24">
        <v>0</v>
      </c>
      <c r="BV1952" s="24">
        <v>0.3</v>
      </c>
      <c r="BW1952" s="24">
        <v>0</v>
      </c>
      <c r="BX1952" s="24">
        <v>0.3</v>
      </c>
      <c r="BY1952" s="24">
        <v>0</v>
      </c>
      <c r="BZ1952" s="24">
        <v>0</v>
      </c>
      <c r="CB1952" s="24">
        <v>0.3</v>
      </c>
      <c r="CC1952" s="24">
        <v>0</v>
      </c>
      <c r="CD1952" s="24">
        <v>129</v>
      </c>
      <c r="CE1952" s="24">
        <v>130</v>
      </c>
      <c r="CF1952" s="24">
        <v>120</v>
      </c>
      <c r="CG1952" s="24">
        <v>125</v>
      </c>
      <c r="CH1952" s="24">
        <v>120</v>
      </c>
      <c r="CI1952" s="24">
        <v>130</v>
      </c>
      <c r="CO1952" s="34">
        <f t="shared" si="133"/>
        <v>435984</v>
      </c>
    </row>
    <row r="1953" spans="1:93" ht="15" hidden="1">
      <c r="A1953" s="23" t="s">
        <v>190</v>
      </c>
      <c r="B1953" s="52">
        <v>40585</v>
      </c>
      <c r="C1953" s="25" t="str">
        <f t="shared" si="132"/>
        <v/>
      </c>
      <c r="G1953" s="24">
        <f t="shared" si="134"/>
        <v>25</v>
      </c>
      <c r="H1953" s="24">
        <v>438451</v>
      </c>
      <c r="I1953" s="24" t="str">
        <f t="shared" ref="I1953:I2016" si="135">IF(AND((A1953=A1954),(H1953&gt;H1954)),FALSE,"")</f>
        <v/>
      </c>
      <c r="K1953" s="24">
        <f>IF(J1953&gt;900,_xlfn.XLOOKUP(ROUND(J1953,0),'CM-VL-G-C-GL-B-T-ClassRimThickn'!$B$1:$B$112,'CM-VL-G-C-GL-B-T-ClassRimThickn'!$C$1:$C$112,0,1,1),J1953)</f>
        <v>0</v>
      </c>
      <c r="L1953" s="24">
        <v>85</v>
      </c>
      <c r="M1953" s="24">
        <f>IF(L1953&gt;900,_xlfn.XLOOKUP(ROUND(L1953,0),'CM-VL-G-C-GL-B-T-ClassRimThickn'!$B$1:$B$112,'CM-VL-G-C-GL-B-T-ClassRimThickn'!$C$1:$C$112,0,1,1),L1953)</f>
        <v>85</v>
      </c>
      <c r="N1953" s="24">
        <v>85</v>
      </c>
      <c r="O1953" s="24">
        <f>IF(N1953&gt;900,_xlfn.XLOOKUP(ROUND(N1953,0),'CM-VL-G-C-GL-B-T-ClassRimThickn'!$B$1:$B$112,'CM-VL-G-C-GL-B-T-ClassRimThickn'!$C$1:$C$112,0,1,1),N1953)</f>
        <v>85</v>
      </c>
      <c r="P1953" s="24">
        <v>85</v>
      </c>
      <c r="Q1953" s="24">
        <f>IF(P1953&gt;900,_xlfn.XLOOKUP(ROUND(P1953,0),'CM-VL-G-C-GL-B-T-ClassRimThickn'!$B$1:$B$112,'CM-VL-G-C-GL-B-T-ClassRimThickn'!$C$1:$C$112,0,1,1),P1953)</f>
        <v>85</v>
      </c>
      <c r="S1953" s="24">
        <f>IF(R1953&gt;900,_xlfn.XLOOKUP(ROUND(R1953,0),'CM-VL-G-C-GL-B-T-ClassRimThickn'!$B$1:$B$112,'CM-VL-G-C-GL-B-T-ClassRimThickn'!$C$1:$C$112,0,1,1),R1953)</f>
        <v>0</v>
      </c>
      <c r="T1953" s="24">
        <v>85</v>
      </c>
      <c r="U1953" s="24">
        <f>IF(T1953&gt;900,_xlfn.XLOOKUP(ROUND(T1953,0),'CM-VL-G-C-GL-B-T-ClassRimThickn'!$B$1:$B$112,'CM-VL-G-C-GL-B-T-ClassRimThickn'!$C$1:$C$112,0,1,1),T1953)</f>
        <v>85</v>
      </c>
      <c r="V1953" s="24">
        <v>85</v>
      </c>
      <c r="W1953" s="24">
        <f>IF(V1953&gt;900,_xlfn.XLOOKUP(ROUND(V1953,0),'CM-VL-G-C-GL-B-T-ClassRimThickn'!$B$1:$B$112,'CM-VL-G-C-GL-B-T-ClassRimThickn'!$C$1:$C$112,0,1,1),V1953)</f>
        <v>85</v>
      </c>
      <c r="X1953" s="24">
        <v>85</v>
      </c>
      <c r="Y1953" s="24">
        <f>IF(X1953&gt;900,_xlfn.XLOOKUP(ROUND(X1953,0),'CM-VL-G-C-GL-B-T-ClassRimThickn'!$B$1:$B$112,'CM-VL-G-C-GL-B-T-ClassRimThickn'!$C$1:$C$112,0,1,1),X1953)</f>
        <v>85</v>
      </c>
      <c r="Z1953" s="24">
        <v>85</v>
      </c>
      <c r="AA1953" s="24">
        <f>IF(Z1953&gt;900,_xlfn.XLOOKUP(ROUND(Z1953,0),'CM-VL-G-C-GL-B-T-ClassRimThickn'!$B$1:$B$112,'CM-VL-G-C-GL-B-T-ClassRimThickn'!$C$1:$C$112,0,1,1),Z1953)</f>
        <v>85</v>
      </c>
      <c r="AB1953" s="24">
        <v>85</v>
      </c>
      <c r="AC1953" s="24">
        <f>IF(AB1953&gt;900,_xlfn.XLOOKUP(ROUND(AB1953,0),'CM-VL-G-C-GL-B-T-ClassRimThickn'!$B$1:$B$112,'CM-VL-G-C-GL-B-T-ClassRimThickn'!$C$1:$C$112,0,1,1),AB1953)</f>
        <v>85</v>
      </c>
      <c r="AD1953" s="24">
        <v>85</v>
      </c>
      <c r="AE1953" s="24">
        <f>IF(AD1953&gt;900,_xlfn.XLOOKUP(ROUND(AD1953,0),'CM-VL-G-C-GL-B-T-ClassRimThickn'!$B$1:$B$112,'CM-VL-G-C-GL-B-T-ClassRimThickn'!$C$1:$C$112,0,1,1),AD1953)</f>
        <v>85</v>
      </c>
      <c r="AF1953" s="24">
        <v>85</v>
      </c>
      <c r="AG1953" s="24">
        <f>IF(AF1953&gt;900,_xlfn.XLOOKUP(ROUND(AF1953,0),'CM-VL-G-C-GL-B-T-ClassRimThickn'!$B$1:$B$112,'CM-VL-G-C-GL-B-T-ClassRimThickn'!$C$1:$C$112,0,1,1),AF1953)</f>
        <v>85</v>
      </c>
      <c r="AH1953" s="24">
        <v>28.5</v>
      </c>
      <c r="AI1953" s="24">
        <v>28</v>
      </c>
      <c r="AJ1953" s="24">
        <v>29</v>
      </c>
      <c r="AK1953" s="24">
        <v>29</v>
      </c>
      <c r="AL1953" s="24">
        <v>29</v>
      </c>
      <c r="AM1953" s="24">
        <v>28.5</v>
      </c>
      <c r="AN1953" s="24">
        <v>28.5</v>
      </c>
      <c r="AO1953" s="24">
        <v>29</v>
      </c>
      <c r="AP1953" s="24">
        <v>29</v>
      </c>
      <c r="AQ1953" s="24">
        <v>29</v>
      </c>
      <c r="AR1953" s="24">
        <v>29.5</v>
      </c>
      <c r="AS1953" s="24">
        <v>29</v>
      </c>
      <c r="AT1953" s="24">
        <v>29</v>
      </c>
      <c r="AU1953" s="24">
        <v>29.5</v>
      </c>
      <c r="AV1953" s="24">
        <v>29</v>
      </c>
      <c r="AW1953" s="24">
        <v>29</v>
      </c>
      <c r="AX1953" s="24">
        <v>29</v>
      </c>
      <c r="AY1953" s="24">
        <v>30</v>
      </c>
      <c r="AZ1953" s="24">
        <v>29</v>
      </c>
      <c r="BA1953" s="24">
        <v>29</v>
      </c>
      <c r="BB1953" s="24">
        <v>29</v>
      </c>
      <c r="BC1953" s="24">
        <v>29.5</v>
      </c>
      <c r="BD1953" s="24">
        <v>29.5</v>
      </c>
      <c r="BE1953" s="24">
        <v>29</v>
      </c>
      <c r="BF1953" s="24">
        <v>1</v>
      </c>
      <c r="BG1953" s="24">
        <v>0</v>
      </c>
      <c r="BH1953" s="24">
        <v>0.5</v>
      </c>
      <c r="BI1953" s="24">
        <v>0</v>
      </c>
      <c r="BJ1953" s="24">
        <v>0</v>
      </c>
      <c r="BL1953" s="24">
        <v>0.5</v>
      </c>
      <c r="BM1953" s="24">
        <v>0</v>
      </c>
      <c r="BN1953" s="24">
        <v>0.5</v>
      </c>
      <c r="BO1953" s="24">
        <v>0.5</v>
      </c>
      <c r="BP1953" s="24">
        <v>0.5</v>
      </c>
      <c r="BQ1953" s="24">
        <v>0</v>
      </c>
      <c r="BR1953" s="24">
        <v>0</v>
      </c>
      <c r="BS1953" s="24">
        <v>0</v>
      </c>
      <c r="BT1953" s="24">
        <v>0</v>
      </c>
      <c r="BU1953" s="24">
        <v>0</v>
      </c>
      <c r="BV1953" s="24">
        <v>0</v>
      </c>
      <c r="BW1953" s="24">
        <v>0</v>
      </c>
      <c r="BX1953" s="24">
        <v>0</v>
      </c>
      <c r="BY1953" s="24">
        <v>0</v>
      </c>
      <c r="BZ1953" s="24">
        <v>0</v>
      </c>
      <c r="CB1953" s="24">
        <v>0</v>
      </c>
      <c r="CC1953" s="24">
        <v>0</v>
      </c>
      <c r="CD1953" s="24">
        <v>115</v>
      </c>
      <c r="CE1953" s="24">
        <v>120</v>
      </c>
      <c r="CF1953" s="24">
        <v>110</v>
      </c>
      <c r="CG1953" s="24">
        <v>110</v>
      </c>
      <c r="CH1953" s="24">
        <v>110</v>
      </c>
      <c r="CI1953" s="24">
        <v>110</v>
      </c>
      <c r="CO1953" s="34">
        <f t="shared" si="133"/>
        <v>438451</v>
      </c>
    </row>
    <row r="1954" spans="1:93" ht="15" hidden="1">
      <c r="A1954" s="23" t="s">
        <v>190</v>
      </c>
      <c r="B1954" s="52">
        <v>40674</v>
      </c>
      <c r="C1954" s="25" t="str">
        <f t="shared" si="132"/>
        <v/>
      </c>
      <c r="G1954" s="24">
        <f t="shared" si="134"/>
        <v>89</v>
      </c>
      <c r="H1954" s="24">
        <v>448426</v>
      </c>
      <c r="I1954" s="24" t="str">
        <f t="shared" si="135"/>
        <v/>
      </c>
      <c r="K1954" s="24">
        <f>IF(J1954&gt;900,_xlfn.XLOOKUP(ROUND(J1954,0),'CM-VL-G-C-GL-B-T-ClassRimThickn'!$B$1:$B$112,'CM-VL-G-C-GL-B-T-ClassRimThickn'!$C$1:$C$112,0,1,1),J1954)</f>
        <v>0</v>
      </c>
      <c r="L1954" s="24">
        <v>84</v>
      </c>
      <c r="M1954" s="24">
        <f>IF(L1954&gt;900,_xlfn.XLOOKUP(ROUND(L1954,0),'CM-VL-G-C-GL-B-T-ClassRimThickn'!$B$1:$B$112,'CM-VL-G-C-GL-B-T-ClassRimThickn'!$C$1:$C$112,0,1,1),L1954)</f>
        <v>84</v>
      </c>
      <c r="N1954" s="24">
        <v>84</v>
      </c>
      <c r="O1954" s="24">
        <f>IF(N1954&gt;900,_xlfn.XLOOKUP(ROUND(N1954,0),'CM-VL-G-C-GL-B-T-ClassRimThickn'!$B$1:$B$112,'CM-VL-G-C-GL-B-T-ClassRimThickn'!$C$1:$C$112,0,1,1),N1954)</f>
        <v>84</v>
      </c>
      <c r="P1954" s="24">
        <v>84</v>
      </c>
      <c r="Q1954" s="24">
        <f>IF(P1954&gt;900,_xlfn.XLOOKUP(ROUND(P1954,0),'CM-VL-G-C-GL-B-T-ClassRimThickn'!$B$1:$B$112,'CM-VL-G-C-GL-B-T-ClassRimThickn'!$C$1:$C$112,0,1,1),P1954)</f>
        <v>84</v>
      </c>
      <c r="S1954" s="24">
        <f>IF(R1954&gt;900,_xlfn.XLOOKUP(ROUND(R1954,0),'CM-VL-G-C-GL-B-T-ClassRimThickn'!$B$1:$B$112,'CM-VL-G-C-GL-B-T-ClassRimThickn'!$C$1:$C$112,0,1,1),R1954)</f>
        <v>0</v>
      </c>
      <c r="T1954" s="24">
        <v>84</v>
      </c>
      <c r="U1954" s="24">
        <f>IF(T1954&gt;900,_xlfn.XLOOKUP(ROUND(T1954,0),'CM-VL-G-C-GL-B-T-ClassRimThickn'!$B$1:$B$112,'CM-VL-G-C-GL-B-T-ClassRimThickn'!$C$1:$C$112,0,1,1),T1954)</f>
        <v>84</v>
      </c>
      <c r="V1954" s="24">
        <v>84</v>
      </c>
      <c r="W1954" s="24">
        <f>IF(V1954&gt;900,_xlfn.XLOOKUP(ROUND(V1954,0),'CM-VL-G-C-GL-B-T-ClassRimThickn'!$B$1:$B$112,'CM-VL-G-C-GL-B-T-ClassRimThickn'!$C$1:$C$112,0,1,1),V1954)</f>
        <v>84</v>
      </c>
      <c r="X1954" s="24">
        <v>84</v>
      </c>
      <c r="Y1954" s="24">
        <f>IF(X1954&gt;900,_xlfn.XLOOKUP(ROUND(X1954,0),'CM-VL-G-C-GL-B-T-ClassRimThickn'!$B$1:$B$112,'CM-VL-G-C-GL-B-T-ClassRimThickn'!$C$1:$C$112,0,1,1),X1954)</f>
        <v>84</v>
      </c>
      <c r="Z1954" s="24">
        <v>84</v>
      </c>
      <c r="AA1954" s="24">
        <f>IF(Z1954&gt;900,_xlfn.XLOOKUP(ROUND(Z1954,0),'CM-VL-G-C-GL-B-T-ClassRimThickn'!$B$1:$B$112,'CM-VL-G-C-GL-B-T-ClassRimThickn'!$C$1:$C$112,0,1,1),Z1954)</f>
        <v>84</v>
      </c>
      <c r="AB1954" s="24">
        <v>84</v>
      </c>
      <c r="AC1954" s="24">
        <f>IF(AB1954&gt;900,_xlfn.XLOOKUP(ROUND(AB1954,0),'CM-VL-G-C-GL-B-T-ClassRimThickn'!$B$1:$B$112,'CM-VL-G-C-GL-B-T-ClassRimThickn'!$C$1:$C$112,0,1,1),AB1954)</f>
        <v>84</v>
      </c>
      <c r="AD1954" s="24">
        <v>84</v>
      </c>
      <c r="AE1954" s="24">
        <f>IF(AD1954&gt;900,_xlfn.XLOOKUP(ROUND(AD1954,0),'CM-VL-G-C-GL-B-T-ClassRimThickn'!$B$1:$B$112,'CM-VL-G-C-GL-B-T-ClassRimThickn'!$C$1:$C$112,0,1,1),AD1954)</f>
        <v>84</v>
      </c>
      <c r="AF1954" s="24">
        <v>84</v>
      </c>
      <c r="AG1954" s="24">
        <f>IF(AF1954&gt;900,_xlfn.XLOOKUP(ROUND(AF1954,0),'CM-VL-G-C-GL-B-T-ClassRimThickn'!$B$1:$B$112,'CM-VL-G-C-GL-B-T-ClassRimThickn'!$C$1:$C$112,0,1,1),AF1954)</f>
        <v>84</v>
      </c>
      <c r="AH1954" s="24">
        <v>28</v>
      </c>
      <c r="AI1954" s="24">
        <v>28</v>
      </c>
      <c r="AJ1954" s="24">
        <v>29</v>
      </c>
      <c r="AK1954" s="24">
        <v>28.5</v>
      </c>
      <c r="AL1954" s="24">
        <v>29.5</v>
      </c>
      <c r="AM1954" s="24">
        <v>31</v>
      </c>
      <c r="AN1954" s="24">
        <v>29</v>
      </c>
      <c r="AO1954" s="24">
        <v>29</v>
      </c>
      <c r="AP1954" s="24">
        <v>29</v>
      </c>
      <c r="AQ1954" s="24">
        <v>29</v>
      </c>
      <c r="AR1954" s="24">
        <v>29</v>
      </c>
      <c r="AS1954" s="24">
        <v>29</v>
      </c>
      <c r="AT1954" s="24">
        <v>29</v>
      </c>
      <c r="AU1954" s="24">
        <v>29</v>
      </c>
      <c r="AV1954" s="24">
        <v>29</v>
      </c>
      <c r="AW1954" s="24">
        <v>29</v>
      </c>
      <c r="AX1954" s="24">
        <v>29</v>
      </c>
      <c r="AY1954" s="24">
        <v>29.5</v>
      </c>
      <c r="AZ1954" s="24">
        <v>29</v>
      </c>
      <c r="BA1954" s="24">
        <v>29</v>
      </c>
      <c r="BB1954" s="24">
        <v>29</v>
      </c>
      <c r="BC1954" s="24">
        <v>30</v>
      </c>
      <c r="BD1954" s="24">
        <v>29</v>
      </c>
      <c r="BE1954" s="24">
        <v>29</v>
      </c>
      <c r="BF1954" s="24">
        <v>0</v>
      </c>
      <c r="BG1954" s="24">
        <v>0</v>
      </c>
      <c r="BH1954" s="24">
        <v>1</v>
      </c>
      <c r="BI1954" s="24">
        <v>0.5</v>
      </c>
      <c r="BJ1954" s="24">
        <v>0</v>
      </c>
      <c r="BL1954" s="24">
        <v>0</v>
      </c>
      <c r="BM1954" s="24">
        <v>0.5</v>
      </c>
      <c r="BN1954" s="24">
        <v>0.5</v>
      </c>
      <c r="BO1954" s="24">
        <v>0.5</v>
      </c>
      <c r="BP1954" s="24">
        <v>0</v>
      </c>
      <c r="BQ1954" s="24">
        <v>0.5</v>
      </c>
      <c r="BR1954" s="24">
        <v>0</v>
      </c>
      <c r="BS1954" s="24">
        <v>0</v>
      </c>
      <c r="BT1954" s="24">
        <v>0</v>
      </c>
      <c r="BU1954" s="24">
        <v>0</v>
      </c>
      <c r="BV1954" s="24">
        <v>0</v>
      </c>
      <c r="BW1954" s="24">
        <v>0</v>
      </c>
      <c r="BX1954" s="24">
        <v>0</v>
      </c>
      <c r="BY1954" s="24">
        <v>0</v>
      </c>
      <c r="BZ1954" s="24">
        <v>0</v>
      </c>
      <c r="CB1954" s="24">
        <v>0</v>
      </c>
      <c r="CC1954" s="24">
        <v>0</v>
      </c>
      <c r="CD1954" s="24">
        <v>121</v>
      </c>
      <c r="CE1954" s="24">
        <v>120</v>
      </c>
      <c r="CF1954" s="24">
        <v>112</v>
      </c>
      <c r="CG1954" s="24">
        <v>112</v>
      </c>
      <c r="CH1954" s="24">
        <v>118</v>
      </c>
      <c r="CI1954" s="24">
        <v>125</v>
      </c>
      <c r="CO1954" s="34">
        <f t="shared" si="133"/>
        <v>448426</v>
      </c>
    </row>
    <row r="1955" spans="1:93" ht="15" hidden="1">
      <c r="A1955" s="23" t="s">
        <v>190</v>
      </c>
      <c r="B1955" s="52">
        <v>40720</v>
      </c>
      <c r="C1955" s="25" t="str">
        <f t="shared" si="132"/>
        <v/>
      </c>
      <c r="G1955" s="24">
        <f t="shared" si="134"/>
        <v>46</v>
      </c>
      <c r="H1955" s="24">
        <v>456230</v>
      </c>
      <c r="I1955" s="24" t="str">
        <f t="shared" si="135"/>
        <v/>
      </c>
      <c r="K1955" s="24">
        <f>IF(J1955&gt;900,_xlfn.XLOOKUP(ROUND(J1955,0),'CM-VL-G-C-GL-B-T-ClassRimThickn'!$B$1:$B$112,'CM-VL-G-C-GL-B-T-ClassRimThickn'!$C$1:$C$112,0,1,1),J1955)</f>
        <v>0</v>
      </c>
      <c r="L1955" s="24">
        <v>84</v>
      </c>
      <c r="M1955" s="24">
        <f>IF(L1955&gt;900,_xlfn.XLOOKUP(ROUND(L1955,0),'CM-VL-G-C-GL-B-T-ClassRimThickn'!$B$1:$B$112,'CM-VL-G-C-GL-B-T-ClassRimThickn'!$C$1:$C$112,0,1,1),L1955)</f>
        <v>84</v>
      </c>
      <c r="N1955" s="24">
        <v>84</v>
      </c>
      <c r="O1955" s="24">
        <f>IF(N1955&gt;900,_xlfn.XLOOKUP(ROUND(N1955,0),'CM-VL-G-C-GL-B-T-ClassRimThickn'!$B$1:$B$112,'CM-VL-G-C-GL-B-T-ClassRimThickn'!$C$1:$C$112,0,1,1),N1955)</f>
        <v>84</v>
      </c>
      <c r="P1955" s="24">
        <v>84</v>
      </c>
      <c r="Q1955" s="24">
        <f>IF(P1955&gt;900,_xlfn.XLOOKUP(ROUND(P1955,0),'CM-VL-G-C-GL-B-T-ClassRimThickn'!$B$1:$B$112,'CM-VL-G-C-GL-B-T-ClassRimThickn'!$C$1:$C$112,0,1,1),P1955)</f>
        <v>84</v>
      </c>
      <c r="S1955" s="24">
        <f>IF(R1955&gt;900,_xlfn.XLOOKUP(ROUND(R1955,0),'CM-VL-G-C-GL-B-T-ClassRimThickn'!$B$1:$B$112,'CM-VL-G-C-GL-B-T-ClassRimThickn'!$C$1:$C$112,0,1,1),R1955)</f>
        <v>0</v>
      </c>
      <c r="T1955" s="24">
        <v>84</v>
      </c>
      <c r="U1955" s="24">
        <f>IF(T1955&gt;900,_xlfn.XLOOKUP(ROUND(T1955,0),'CM-VL-G-C-GL-B-T-ClassRimThickn'!$B$1:$B$112,'CM-VL-G-C-GL-B-T-ClassRimThickn'!$C$1:$C$112,0,1,1),T1955)</f>
        <v>84</v>
      </c>
      <c r="V1955" s="24">
        <v>84</v>
      </c>
      <c r="W1955" s="24">
        <f>IF(V1955&gt;900,_xlfn.XLOOKUP(ROUND(V1955,0),'CM-VL-G-C-GL-B-T-ClassRimThickn'!$B$1:$B$112,'CM-VL-G-C-GL-B-T-ClassRimThickn'!$C$1:$C$112,0,1,1),V1955)</f>
        <v>84</v>
      </c>
      <c r="X1955" s="24">
        <v>84</v>
      </c>
      <c r="Y1955" s="24">
        <f>IF(X1955&gt;900,_xlfn.XLOOKUP(ROUND(X1955,0),'CM-VL-G-C-GL-B-T-ClassRimThickn'!$B$1:$B$112,'CM-VL-G-C-GL-B-T-ClassRimThickn'!$C$1:$C$112,0,1,1),X1955)</f>
        <v>84</v>
      </c>
      <c r="Z1955" s="24">
        <v>84</v>
      </c>
      <c r="AA1955" s="24">
        <f>IF(Z1955&gt;900,_xlfn.XLOOKUP(ROUND(Z1955,0),'CM-VL-G-C-GL-B-T-ClassRimThickn'!$B$1:$B$112,'CM-VL-G-C-GL-B-T-ClassRimThickn'!$C$1:$C$112,0,1,1),Z1955)</f>
        <v>84</v>
      </c>
      <c r="AB1955" s="24">
        <v>84</v>
      </c>
      <c r="AC1955" s="24">
        <f>IF(AB1955&gt;900,_xlfn.XLOOKUP(ROUND(AB1955,0),'CM-VL-G-C-GL-B-T-ClassRimThickn'!$B$1:$B$112,'CM-VL-G-C-GL-B-T-ClassRimThickn'!$C$1:$C$112,0,1,1),AB1955)</f>
        <v>84</v>
      </c>
      <c r="AD1955" s="24">
        <v>84</v>
      </c>
      <c r="AE1955" s="24">
        <f>IF(AD1955&gt;900,_xlfn.XLOOKUP(ROUND(AD1955,0),'CM-VL-G-C-GL-B-T-ClassRimThickn'!$B$1:$B$112,'CM-VL-G-C-GL-B-T-ClassRimThickn'!$C$1:$C$112,0,1,1),AD1955)</f>
        <v>84</v>
      </c>
      <c r="AF1955" s="24">
        <v>84</v>
      </c>
      <c r="AG1955" s="24">
        <f>IF(AF1955&gt;900,_xlfn.XLOOKUP(ROUND(AF1955,0),'CM-VL-G-C-GL-B-T-ClassRimThickn'!$B$1:$B$112,'CM-VL-G-C-GL-B-T-ClassRimThickn'!$C$1:$C$112,0,1,1),AF1955)</f>
        <v>84</v>
      </c>
      <c r="AH1955" s="24">
        <v>28.5</v>
      </c>
      <c r="AI1955" s="24">
        <v>28</v>
      </c>
      <c r="AJ1955" s="24">
        <v>29.5</v>
      </c>
      <c r="AK1955" s="24">
        <v>28.5</v>
      </c>
      <c r="AL1955" s="24">
        <v>29</v>
      </c>
      <c r="AM1955" s="24">
        <v>28</v>
      </c>
      <c r="AN1955" s="24">
        <v>28.5</v>
      </c>
      <c r="AO1955" s="24">
        <v>28</v>
      </c>
      <c r="AP1955" s="24">
        <v>29</v>
      </c>
      <c r="AQ1955" s="24">
        <v>28</v>
      </c>
      <c r="AR1955" s="24">
        <v>29</v>
      </c>
      <c r="AS1955" s="24">
        <v>28</v>
      </c>
      <c r="AT1955" s="24">
        <v>30.5</v>
      </c>
      <c r="AU1955" s="24">
        <v>29.5</v>
      </c>
      <c r="AV1955" s="24">
        <v>29.5</v>
      </c>
      <c r="AW1955" s="24">
        <v>29.5</v>
      </c>
      <c r="AX1955" s="24">
        <v>29.5</v>
      </c>
      <c r="AY1955" s="24">
        <v>30</v>
      </c>
      <c r="AZ1955" s="24">
        <v>30</v>
      </c>
      <c r="BA1955" s="24">
        <v>29</v>
      </c>
      <c r="BB1955" s="24">
        <v>29</v>
      </c>
      <c r="BC1955" s="24">
        <v>30</v>
      </c>
      <c r="BD1955" s="24">
        <v>29.5</v>
      </c>
      <c r="BE1955" s="24">
        <v>29</v>
      </c>
      <c r="BF1955" s="24">
        <v>0.5</v>
      </c>
      <c r="BG1955" s="24">
        <v>0.5</v>
      </c>
      <c r="BH1955" s="24">
        <v>0.5</v>
      </c>
      <c r="BI1955" s="24">
        <v>0.5</v>
      </c>
      <c r="BJ1955" s="24">
        <v>0.5</v>
      </c>
      <c r="BL1955" s="24">
        <v>1</v>
      </c>
      <c r="BM1955" s="24">
        <v>0.5</v>
      </c>
      <c r="BN1955" s="24">
        <v>0.5</v>
      </c>
      <c r="BO1955" s="24">
        <v>0.5</v>
      </c>
      <c r="BP1955" s="24">
        <v>0.5</v>
      </c>
      <c r="BQ1955" s="24">
        <v>1</v>
      </c>
      <c r="BR1955" s="24">
        <v>0</v>
      </c>
      <c r="BS1955" s="24">
        <v>0</v>
      </c>
      <c r="BT1955" s="24">
        <v>0</v>
      </c>
      <c r="BU1955" s="24">
        <v>0</v>
      </c>
      <c r="BV1955" s="24">
        <v>0</v>
      </c>
      <c r="BW1955" s="24">
        <v>0</v>
      </c>
      <c r="BX1955" s="24">
        <v>0</v>
      </c>
      <c r="BY1955" s="24">
        <v>0</v>
      </c>
      <c r="BZ1955" s="24">
        <v>0</v>
      </c>
      <c r="CB1955" s="24">
        <v>0</v>
      </c>
      <c r="CC1955" s="24">
        <v>0</v>
      </c>
      <c r="CD1955" s="24">
        <v>125</v>
      </c>
      <c r="CE1955" s="24">
        <v>121</v>
      </c>
      <c r="CF1955" s="24">
        <v>115</v>
      </c>
      <c r="CG1955" s="24">
        <v>111</v>
      </c>
      <c r="CH1955" s="24">
        <v>112</v>
      </c>
      <c r="CI1955" s="24">
        <v>119</v>
      </c>
      <c r="CO1955" s="34">
        <f t="shared" si="133"/>
        <v>456230</v>
      </c>
    </row>
    <row r="1956" spans="1:93" ht="15" hidden="1">
      <c r="A1956" s="23" t="s">
        <v>190</v>
      </c>
      <c r="B1956" s="52">
        <v>40752</v>
      </c>
      <c r="C1956" s="25" t="str">
        <f t="shared" si="132"/>
        <v/>
      </c>
      <c r="G1956" s="24">
        <f t="shared" si="134"/>
        <v>32</v>
      </c>
      <c r="H1956" s="24">
        <v>460200</v>
      </c>
      <c r="I1956" s="24" t="str">
        <f t="shared" si="135"/>
        <v/>
      </c>
      <c r="K1956" s="24">
        <f>IF(J1956&gt;900,_xlfn.XLOOKUP(ROUND(J1956,0),'CM-VL-G-C-GL-B-T-ClassRimThickn'!$B$1:$B$112,'CM-VL-G-C-GL-B-T-ClassRimThickn'!$C$1:$C$112,0,1,1),J1956)</f>
        <v>0</v>
      </c>
      <c r="L1956" s="24">
        <v>88</v>
      </c>
      <c r="M1956" s="24">
        <f>IF(L1956&gt;900,_xlfn.XLOOKUP(ROUND(L1956,0),'CM-VL-G-C-GL-B-T-ClassRimThickn'!$B$1:$B$112,'CM-VL-G-C-GL-B-T-ClassRimThickn'!$C$1:$C$112,0,1,1),L1956)</f>
        <v>88</v>
      </c>
      <c r="N1956" s="24">
        <v>88</v>
      </c>
      <c r="O1956" s="24">
        <f>IF(N1956&gt;900,_xlfn.XLOOKUP(ROUND(N1956,0),'CM-VL-G-C-GL-B-T-ClassRimThickn'!$B$1:$B$112,'CM-VL-G-C-GL-B-T-ClassRimThickn'!$C$1:$C$112,0,1,1),N1956)</f>
        <v>88</v>
      </c>
      <c r="P1956" s="24">
        <v>88</v>
      </c>
      <c r="Q1956" s="24">
        <f>IF(P1956&gt;900,_xlfn.XLOOKUP(ROUND(P1956,0),'CM-VL-G-C-GL-B-T-ClassRimThickn'!$B$1:$B$112,'CM-VL-G-C-GL-B-T-ClassRimThickn'!$C$1:$C$112,0,1,1),P1956)</f>
        <v>88</v>
      </c>
      <c r="S1956" s="24">
        <f>IF(R1956&gt;900,_xlfn.XLOOKUP(ROUND(R1956,0),'CM-VL-G-C-GL-B-T-ClassRimThickn'!$B$1:$B$112,'CM-VL-G-C-GL-B-T-ClassRimThickn'!$C$1:$C$112,0,1,1),R1956)</f>
        <v>0</v>
      </c>
      <c r="T1956" s="24">
        <v>88</v>
      </c>
      <c r="U1956" s="24">
        <f>IF(T1956&gt;900,_xlfn.XLOOKUP(ROUND(T1956,0),'CM-VL-G-C-GL-B-T-ClassRimThickn'!$B$1:$B$112,'CM-VL-G-C-GL-B-T-ClassRimThickn'!$C$1:$C$112,0,1,1),T1956)</f>
        <v>88</v>
      </c>
      <c r="V1956" s="24">
        <v>88</v>
      </c>
      <c r="W1956" s="24">
        <f>IF(V1956&gt;900,_xlfn.XLOOKUP(ROUND(V1956,0),'CM-VL-G-C-GL-B-T-ClassRimThickn'!$B$1:$B$112,'CM-VL-G-C-GL-B-T-ClassRimThickn'!$C$1:$C$112,0,1,1),V1956)</f>
        <v>88</v>
      </c>
      <c r="X1956" s="24">
        <v>88</v>
      </c>
      <c r="Y1956" s="24">
        <f>IF(X1956&gt;900,_xlfn.XLOOKUP(ROUND(X1956,0),'CM-VL-G-C-GL-B-T-ClassRimThickn'!$B$1:$B$112,'CM-VL-G-C-GL-B-T-ClassRimThickn'!$C$1:$C$112,0,1,1),X1956)</f>
        <v>88</v>
      </c>
      <c r="Z1956" s="24">
        <v>88</v>
      </c>
      <c r="AA1956" s="24">
        <f>IF(Z1956&gt;900,_xlfn.XLOOKUP(ROUND(Z1956,0),'CM-VL-G-C-GL-B-T-ClassRimThickn'!$B$1:$B$112,'CM-VL-G-C-GL-B-T-ClassRimThickn'!$C$1:$C$112,0,1,1),Z1956)</f>
        <v>88</v>
      </c>
      <c r="AB1956" s="24">
        <v>88</v>
      </c>
      <c r="AC1956" s="24">
        <f>IF(AB1956&gt;900,_xlfn.XLOOKUP(ROUND(AB1956,0),'CM-VL-G-C-GL-B-T-ClassRimThickn'!$B$1:$B$112,'CM-VL-G-C-GL-B-T-ClassRimThickn'!$C$1:$C$112,0,1,1),AB1956)</f>
        <v>88</v>
      </c>
      <c r="AD1956" s="24">
        <v>88</v>
      </c>
      <c r="AE1956" s="24">
        <f>IF(AD1956&gt;900,_xlfn.XLOOKUP(ROUND(AD1956,0),'CM-VL-G-C-GL-B-T-ClassRimThickn'!$B$1:$B$112,'CM-VL-G-C-GL-B-T-ClassRimThickn'!$C$1:$C$112,0,1,1),AD1956)</f>
        <v>88</v>
      </c>
      <c r="AF1956" s="24">
        <v>88</v>
      </c>
      <c r="AG1956" s="24">
        <f>IF(AF1956&gt;900,_xlfn.XLOOKUP(ROUND(AF1956,0),'CM-VL-G-C-GL-B-T-ClassRimThickn'!$B$1:$B$112,'CM-VL-G-C-GL-B-T-ClassRimThickn'!$C$1:$C$112,0,1,1),AF1956)</f>
        <v>88</v>
      </c>
      <c r="AH1956" s="24">
        <v>28</v>
      </c>
      <c r="AI1956" s="24">
        <v>28</v>
      </c>
      <c r="AJ1956" s="24">
        <v>28</v>
      </c>
      <c r="AK1956" s="24">
        <v>28</v>
      </c>
      <c r="AL1956" s="24">
        <v>29</v>
      </c>
      <c r="AM1956" s="24">
        <v>29</v>
      </c>
      <c r="AN1956" s="24">
        <v>28</v>
      </c>
      <c r="AO1956" s="24">
        <v>29</v>
      </c>
      <c r="AP1956" s="24">
        <v>29</v>
      </c>
      <c r="AQ1956" s="24">
        <v>28.5</v>
      </c>
      <c r="AR1956" s="24">
        <v>29</v>
      </c>
      <c r="AS1956" s="24">
        <v>29</v>
      </c>
      <c r="AT1956" s="24">
        <v>30</v>
      </c>
      <c r="AU1956" s="24">
        <v>31</v>
      </c>
      <c r="AV1956" s="24">
        <v>30</v>
      </c>
      <c r="AW1956" s="24">
        <v>30</v>
      </c>
      <c r="AX1956" s="24">
        <v>30</v>
      </c>
      <c r="AY1956" s="24">
        <v>30</v>
      </c>
      <c r="AZ1956" s="24">
        <v>30</v>
      </c>
      <c r="BA1956" s="24">
        <v>29.5</v>
      </c>
      <c r="BB1956" s="24">
        <v>29.5</v>
      </c>
      <c r="BC1956" s="24">
        <v>30</v>
      </c>
      <c r="BD1956" s="24">
        <v>30</v>
      </c>
      <c r="BE1956" s="24">
        <v>31</v>
      </c>
      <c r="BF1956" s="24">
        <v>0.5</v>
      </c>
      <c r="BG1956" s="24">
        <v>0.5</v>
      </c>
      <c r="BH1956" s="24">
        <v>0.5</v>
      </c>
      <c r="BI1956" s="24">
        <v>0.5</v>
      </c>
      <c r="BJ1956" s="24">
        <v>0.5</v>
      </c>
      <c r="BL1956" s="24">
        <v>0.5</v>
      </c>
      <c r="BM1956" s="24">
        <v>0.5</v>
      </c>
      <c r="BN1956" s="24">
        <v>0.5</v>
      </c>
      <c r="BO1956" s="24">
        <v>0.5</v>
      </c>
      <c r="BP1956" s="24">
        <v>0.5</v>
      </c>
      <c r="BQ1956" s="24">
        <v>0.5</v>
      </c>
      <c r="BR1956" s="24">
        <v>0</v>
      </c>
      <c r="BS1956" s="24">
        <v>0</v>
      </c>
      <c r="BT1956" s="24">
        <v>0</v>
      </c>
      <c r="BU1956" s="24">
        <v>0</v>
      </c>
      <c r="BV1956" s="24">
        <v>0</v>
      </c>
      <c r="BW1956" s="24">
        <v>0</v>
      </c>
      <c r="BX1956" s="24">
        <v>0</v>
      </c>
      <c r="BY1956" s="24">
        <v>0</v>
      </c>
      <c r="BZ1956" s="24">
        <v>0</v>
      </c>
      <c r="CB1956" s="24">
        <v>0</v>
      </c>
      <c r="CC1956" s="24">
        <v>0</v>
      </c>
      <c r="CD1956" s="24">
        <v>110</v>
      </c>
      <c r="CE1956" s="24">
        <v>110</v>
      </c>
      <c r="CF1956" s="24">
        <v>110</v>
      </c>
      <c r="CG1956" s="24">
        <v>110</v>
      </c>
      <c r="CH1956" s="24">
        <v>110</v>
      </c>
      <c r="CI1956" s="24">
        <v>110</v>
      </c>
      <c r="CO1956" s="34">
        <f t="shared" si="133"/>
        <v>460200</v>
      </c>
    </row>
    <row r="1957" spans="1:93" ht="15" hidden="1">
      <c r="A1957" s="23" t="s">
        <v>190</v>
      </c>
      <c r="B1957" s="52">
        <v>40809</v>
      </c>
      <c r="C1957" s="25" t="str">
        <f t="shared" si="132"/>
        <v/>
      </c>
      <c r="G1957" s="24">
        <f t="shared" si="134"/>
        <v>57</v>
      </c>
      <c r="H1957" s="24">
        <v>469130</v>
      </c>
      <c r="I1957" s="24" t="str">
        <f t="shared" si="135"/>
        <v/>
      </c>
      <c r="K1957" s="24">
        <f>IF(J1957&gt;900,_xlfn.XLOOKUP(ROUND(J1957,0),'CM-VL-G-C-GL-B-T-ClassRimThickn'!$B$1:$B$112,'CM-VL-G-C-GL-B-T-ClassRimThickn'!$C$1:$C$112,0,1,1),J1957)</f>
        <v>0</v>
      </c>
      <c r="L1957" s="24">
        <v>88</v>
      </c>
      <c r="M1957" s="24">
        <f>IF(L1957&gt;900,_xlfn.XLOOKUP(ROUND(L1957,0),'CM-VL-G-C-GL-B-T-ClassRimThickn'!$B$1:$B$112,'CM-VL-G-C-GL-B-T-ClassRimThickn'!$C$1:$C$112,0,1,1),L1957)</f>
        <v>88</v>
      </c>
      <c r="N1957" s="24">
        <v>88</v>
      </c>
      <c r="O1957" s="24">
        <f>IF(N1957&gt;900,_xlfn.XLOOKUP(ROUND(N1957,0),'CM-VL-G-C-GL-B-T-ClassRimThickn'!$B$1:$B$112,'CM-VL-G-C-GL-B-T-ClassRimThickn'!$C$1:$C$112,0,1,1),N1957)</f>
        <v>88</v>
      </c>
      <c r="P1957" s="24">
        <v>88</v>
      </c>
      <c r="Q1957" s="24">
        <f>IF(P1957&gt;900,_xlfn.XLOOKUP(ROUND(P1957,0),'CM-VL-G-C-GL-B-T-ClassRimThickn'!$B$1:$B$112,'CM-VL-G-C-GL-B-T-ClassRimThickn'!$C$1:$C$112,0,1,1),P1957)</f>
        <v>88</v>
      </c>
      <c r="S1957" s="24">
        <f>IF(R1957&gt;900,_xlfn.XLOOKUP(ROUND(R1957,0),'CM-VL-G-C-GL-B-T-ClassRimThickn'!$B$1:$B$112,'CM-VL-G-C-GL-B-T-ClassRimThickn'!$C$1:$C$112,0,1,1),R1957)</f>
        <v>0</v>
      </c>
      <c r="T1957" s="24">
        <v>87</v>
      </c>
      <c r="U1957" s="24">
        <f>IF(T1957&gt;900,_xlfn.XLOOKUP(ROUND(T1957,0),'CM-VL-G-C-GL-B-T-ClassRimThickn'!$B$1:$B$112,'CM-VL-G-C-GL-B-T-ClassRimThickn'!$C$1:$C$112,0,1,1),T1957)</f>
        <v>87</v>
      </c>
      <c r="V1957" s="24">
        <v>88</v>
      </c>
      <c r="W1957" s="24">
        <f>IF(V1957&gt;900,_xlfn.XLOOKUP(ROUND(V1957,0),'CM-VL-G-C-GL-B-T-ClassRimThickn'!$B$1:$B$112,'CM-VL-G-C-GL-B-T-ClassRimThickn'!$C$1:$C$112,0,1,1),V1957)</f>
        <v>88</v>
      </c>
      <c r="X1957" s="24">
        <v>88</v>
      </c>
      <c r="Y1957" s="24">
        <f>IF(X1957&gt;900,_xlfn.XLOOKUP(ROUND(X1957,0),'CM-VL-G-C-GL-B-T-ClassRimThickn'!$B$1:$B$112,'CM-VL-G-C-GL-B-T-ClassRimThickn'!$C$1:$C$112,0,1,1),X1957)</f>
        <v>88</v>
      </c>
      <c r="Z1957" s="24">
        <v>88</v>
      </c>
      <c r="AA1957" s="24">
        <f>IF(Z1957&gt;900,_xlfn.XLOOKUP(ROUND(Z1957,0),'CM-VL-G-C-GL-B-T-ClassRimThickn'!$B$1:$B$112,'CM-VL-G-C-GL-B-T-ClassRimThickn'!$C$1:$C$112,0,1,1),Z1957)</f>
        <v>88</v>
      </c>
      <c r="AB1957" s="24">
        <v>87</v>
      </c>
      <c r="AC1957" s="24">
        <f>IF(AB1957&gt;900,_xlfn.XLOOKUP(ROUND(AB1957,0),'CM-VL-G-C-GL-B-T-ClassRimThickn'!$B$1:$B$112,'CM-VL-G-C-GL-B-T-ClassRimThickn'!$C$1:$C$112,0,1,1),AB1957)</f>
        <v>87</v>
      </c>
      <c r="AD1957" s="24">
        <v>88</v>
      </c>
      <c r="AE1957" s="24">
        <f>IF(AD1957&gt;900,_xlfn.XLOOKUP(ROUND(AD1957,0),'CM-VL-G-C-GL-B-T-ClassRimThickn'!$B$1:$B$112,'CM-VL-G-C-GL-B-T-ClassRimThickn'!$C$1:$C$112,0,1,1),AD1957)</f>
        <v>88</v>
      </c>
      <c r="AF1957" s="24">
        <v>87</v>
      </c>
      <c r="AG1957" s="24">
        <f>IF(AF1957&gt;900,_xlfn.XLOOKUP(ROUND(AF1957,0),'CM-VL-G-C-GL-B-T-ClassRimThickn'!$B$1:$B$112,'CM-VL-G-C-GL-B-T-ClassRimThickn'!$C$1:$C$112,0,1,1),AF1957)</f>
        <v>87</v>
      </c>
      <c r="AH1957" s="24">
        <v>28</v>
      </c>
      <c r="AI1957" s="24">
        <v>28</v>
      </c>
      <c r="AJ1957" s="24">
        <v>29.5</v>
      </c>
      <c r="AK1957" s="24">
        <v>28.5</v>
      </c>
      <c r="AL1957" s="24">
        <v>28.5</v>
      </c>
      <c r="AM1957" s="24">
        <v>28</v>
      </c>
      <c r="AN1957" s="24">
        <v>28.5</v>
      </c>
      <c r="AO1957" s="24">
        <v>29.5</v>
      </c>
      <c r="AP1957" s="24">
        <v>29</v>
      </c>
      <c r="AQ1957" s="24">
        <v>28.5</v>
      </c>
      <c r="AR1957" s="24">
        <v>29</v>
      </c>
      <c r="AS1957" s="24">
        <v>28.5</v>
      </c>
      <c r="AT1957" s="24">
        <v>30</v>
      </c>
      <c r="AU1957" s="24">
        <v>30</v>
      </c>
      <c r="AV1957" s="24">
        <v>30</v>
      </c>
      <c r="AW1957" s="24">
        <v>30</v>
      </c>
      <c r="AX1957" s="24">
        <v>30</v>
      </c>
      <c r="AY1957" s="24">
        <v>30.5</v>
      </c>
      <c r="AZ1957" s="24">
        <v>30</v>
      </c>
      <c r="BA1957" s="24">
        <v>29</v>
      </c>
      <c r="BB1957" s="24">
        <v>29.5</v>
      </c>
      <c r="BC1957" s="24">
        <v>30.5</v>
      </c>
      <c r="BD1957" s="24">
        <v>30</v>
      </c>
      <c r="BE1957" s="24">
        <v>29.5</v>
      </c>
      <c r="BF1957" s="24">
        <v>0.5</v>
      </c>
      <c r="BG1957" s="24">
        <v>0</v>
      </c>
      <c r="BH1957" s="24">
        <v>0</v>
      </c>
      <c r="BI1957" s="24">
        <v>0.5</v>
      </c>
      <c r="BJ1957" s="24">
        <v>0</v>
      </c>
      <c r="BL1957" s="24">
        <v>0</v>
      </c>
      <c r="BM1957" s="24">
        <v>0</v>
      </c>
      <c r="BN1957" s="24">
        <v>0</v>
      </c>
      <c r="BO1957" s="24">
        <v>0.5</v>
      </c>
      <c r="BP1957" s="24">
        <v>0</v>
      </c>
      <c r="BQ1957" s="24">
        <v>0.5</v>
      </c>
      <c r="BR1957" s="24">
        <v>0</v>
      </c>
      <c r="BS1957" s="24">
        <v>0</v>
      </c>
      <c r="BT1957" s="24">
        <v>0</v>
      </c>
      <c r="BU1957" s="24">
        <v>0</v>
      </c>
      <c r="BV1957" s="24">
        <v>0</v>
      </c>
      <c r="BW1957" s="24">
        <v>0</v>
      </c>
      <c r="BX1957" s="24">
        <v>0</v>
      </c>
      <c r="BY1957" s="24">
        <v>0</v>
      </c>
      <c r="BZ1957" s="24">
        <v>0</v>
      </c>
      <c r="CB1957" s="24">
        <v>0</v>
      </c>
      <c r="CC1957" s="24">
        <v>0</v>
      </c>
      <c r="CD1957" s="24">
        <v>113</v>
      </c>
      <c r="CE1957" s="24">
        <v>120</v>
      </c>
      <c r="CF1957" s="24">
        <v>120</v>
      </c>
      <c r="CG1957" s="24">
        <v>113</v>
      </c>
      <c r="CH1957" s="24">
        <v>115</v>
      </c>
      <c r="CI1957" s="24">
        <v>120</v>
      </c>
      <c r="CO1957" s="34">
        <f t="shared" si="133"/>
        <v>469130</v>
      </c>
    </row>
    <row r="1958" spans="1:93" ht="15" hidden="1">
      <c r="A1958" s="23" t="s">
        <v>190</v>
      </c>
      <c r="B1958" s="52">
        <v>40815</v>
      </c>
      <c r="C1958" s="25" t="str">
        <f t="shared" si="132"/>
        <v/>
      </c>
      <c r="G1958" s="24">
        <f t="shared" si="134"/>
        <v>6</v>
      </c>
      <c r="H1958" s="29">
        <v>469130</v>
      </c>
      <c r="I1958" s="24" t="str">
        <f t="shared" si="135"/>
        <v/>
      </c>
      <c r="K1958" s="24">
        <f>IF(J1958&gt;900,_xlfn.XLOOKUP(ROUND(J1958,0),'CM-VL-G-C-GL-B-T-ClassRimThickn'!$B$1:$B$112,'CM-VL-G-C-GL-B-T-ClassRimThickn'!$C$1:$C$112,0,1,1),J1958)</f>
        <v>0</v>
      </c>
      <c r="L1958" s="24">
        <v>88</v>
      </c>
      <c r="M1958" s="24">
        <f>IF(L1958&gt;900,_xlfn.XLOOKUP(ROUND(L1958,0),'CM-VL-G-C-GL-B-T-ClassRimThickn'!$B$1:$B$112,'CM-VL-G-C-GL-B-T-ClassRimThickn'!$C$1:$C$112,0,1,1),L1958)</f>
        <v>88</v>
      </c>
      <c r="N1958" s="24">
        <v>88</v>
      </c>
      <c r="O1958" s="24">
        <f>IF(N1958&gt;900,_xlfn.XLOOKUP(ROUND(N1958,0),'CM-VL-G-C-GL-B-T-ClassRimThickn'!$B$1:$B$112,'CM-VL-G-C-GL-B-T-ClassRimThickn'!$C$1:$C$112,0,1,1),N1958)</f>
        <v>88</v>
      </c>
      <c r="P1958" s="24">
        <v>88</v>
      </c>
      <c r="Q1958" s="24">
        <f>IF(P1958&gt;900,_xlfn.XLOOKUP(ROUND(P1958,0),'CM-VL-G-C-GL-B-T-ClassRimThickn'!$B$1:$B$112,'CM-VL-G-C-GL-B-T-ClassRimThickn'!$C$1:$C$112,0,1,1),P1958)</f>
        <v>88</v>
      </c>
      <c r="S1958" s="24">
        <f>IF(R1958&gt;900,_xlfn.XLOOKUP(ROUND(R1958,0),'CM-VL-G-C-GL-B-T-ClassRimThickn'!$B$1:$B$112,'CM-VL-G-C-GL-B-T-ClassRimThickn'!$C$1:$C$112,0,1,1),R1958)</f>
        <v>0</v>
      </c>
      <c r="T1958" s="24">
        <v>87</v>
      </c>
      <c r="U1958" s="24">
        <f>IF(T1958&gt;900,_xlfn.XLOOKUP(ROUND(T1958,0),'CM-VL-G-C-GL-B-T-ClassRimThickn'!$B$1:$B$112,'CM-VL-G-C-GL-B-T-ClassRimThickn'!$C$1:$C$112,0,1,1),T1958)</f>
        <v>87</v>
      </c>
      <c r="V1958" s="24">
        <v>88</v>
      </c>
      <c r="W1958" s="24">
        <f>IF(V1958&gt;900,_xlfn.XLOOKUP(ROUND(V1958,0),'CM-VL-G-C-GL-B-T-ClassRimThickn'!$B$1:$B$112,'CM-VL-G-C-GL-B-T-ClassRimThickn'!$C$1:$C$112,0,1,1),V1958)</f>
        <v>88</v>
      </c>
      <c r="X1958" s="24">
        <v>88</v>
      </c>
      <c r="Y1958" s="24">
        <f>IF(X1958&gt;900,_xlfn.XLOOKUP(ROUND(X1958,0),'CM-VL-G-C-GL-B-T-ClassRimThickn'!$B$1:$B$112,'CM-VL-G-C-GL-B-T-ClassRimThickn'!$C$1:$C$112,0,1,1),X1958)</f>
        <v>88</v>
      </c>
      <c r="Z1958" s="24">
        <v>88</v>
      </c>
      <c r="AA1958" s="24">
        <f>IF(Z1958&gt;900,_xlfn.XLOOKUP(ROUND(Z1958,0),'CM-VL-G-C-GL-B-T-ClassRimThickn'!$B$1:$B$112,'CM-VL-G-C-GL-B-T-ClassRimThickn'!$C$1:$C$112,0,1,1),Z1958)</f>
        <v>88</v>
      </c>
      <c r="AB1958" s="24">
        <v>87</v>
      </c>
      <c r="AC1958" s="24">
        <f>IF(AB1958&gt;900,_xlfn.XLOOKUP(ROUND(AB1958,0),'CM-VL-G-C-GL-B-T-ClassRimThickn'!$B$1:$B$112,'CM-VL-G-C-GL-B-T-ClassRimThickn'!$C$1:$C$112,0,1,1),AB1958)</f>
        <v>87</v>
      </c>
      <c r="AD1958" s="24">
        <v>88</v>
      </c>
      <c r="AE1958" s="24">
        <f>IF(AD1958&gt;900,_xlfn.XLOOKUP(ROUND(AD1958,0),'CM-VL-G-C-GL-B-T-ClassRimThickn'!$B$1:$B$112,'CM-VL-G-C-GL-B-T-ClassRimThickn'!$C$1:$C$112,0,1,1),AD1958)</f>
        <v>88</v>
      </c>
      <c r="AF1958" s="24">
        <v>87</v>
      </c>
      <c r="AG1958" s="24">
        <f>IF(AF1958&gt;900,_xlfn.XLOOKUP(ROUND(AF1958,0),'CM-VL-G-C-GL-B-T-ClassRimThickn'!$B$1:$B$112,'CM-VL-G-C-GL-B-T-ClassRimThickn'!$C$1:$C$112,0,1,1),AF1958)</f>
        <v>87</v>
      </c>
      <c r="AH1958" s="24">
        <v>28</v>
      </c>
      <c r="AI1958" s="24">
        <v>28</v>
      </c>
      <c r="AJ1958" s="24">
        <v>29.5</v>
      </c>
      <c r="AK1958" s="24">
        <v>28.5</v>
      </c>
      <c r="AL1958" s="24">
        <v>28.5</v>
      </c>
      <c r="AM1958" s="24">
        <v>28</v>
      </c>
      <c r="AN1958" s="24">
        <v>28.5</v>
      </c>
      <c r="AO1958" s="24">
        <v>29.5</v>
      </c>
      <c r="AP1958" s="24">
        <v>29</v>
      </c>
      <c r="AQ1958" s="24">
        <v>28.5</v>
      </c>
      <c r="AR1958" s="24">
        <v>29</v>
      </c>
      <c r="AS1958" s="24">
        <v>28.5</v>
      </c>
      <c r="AT1958" s="24">
        <v>30</v>
      </c>
      <c r="AU1958" s="24">
        <v>30</v>
      </c>
      <c r="AV1958" s="24">
        <v>30</v>
      </c>
      <c r="AW1958" s="24">
        <v>30</v>
      </c>
      <c r="AX1958" s="24">
        <v>30</v>
      </c>
      <c r="AY1958" s="24">
        <v>30.5</v>
      </c>
      <c r="AZ1958" s="24">
        <v>30</v>
      </c>
      <c r="BA1958" s="24">
        <v>29</v>
      </c>
      <c r="BB1958" s="24">
        <v>29.5</v>
      </c>
      <c r="BC1958" s="24">
        <v>30.5</v>
      </c>
      <c r="BD1958" s="24">
        <v>30</v>
      </c>
      <c r="BE1958" s="24">
        <v>29.5</v>
      </c>
      <c r="BF1958" s="24">
        <v>0.5</v>
      </c>
      <c r="BG1958" s="24">
        <v>0</v>
      </c>
      <c r="BH1958" s="24">
        <v>0</v>
      </c>
      <c r="BI1958" s="24">
        <v>0.5</v>
      </c>
      <c r="BJ1958" s="24">
        <v>0</v>
      </c>
      <c r="BL1958" s="24">
        <v>0.5</v>
      </c>
      <c r="BM1958" s="24">
        <v>0</v>
      </c>
      <c r="BN1958" s="24">
        <v>0</v>
      </c>
      <c r="BO1958" s="24">
        <v>0.5</v>
      </c>
      <c r="BP1958" s="24">
        <v>0</v>
      </c>
      <c r="BQ1958" s="24">
        <v>0.5</v>
      </c>
      <c r="BR1958" s="24">
        <v>0</v>
      </c>
      <c r="BS1958" s="24">
        <v>0</v>
      </c>
      <c r="BT1958" s="24">
        <v>0</v>
      </c>
      <c r="BU1958" s="24">
        <v>0</v>
      </c>
      <c r="BV1958" s="24">
        <v>0</v>
      </c>
      <c r="BW1958" s="24">
        <v>0</v>
      </c>
      <c r="BX1958" s="24">
        <v>0</v>
      </c>
      <c r="BY1958" s="24">
        <v>0</v>
      </c>
      <c r="BZ1958" s="24">
        <v>0</v>
      </c>
      <c r="CB1958" s="24">
        <v>0</v>
      </c>
      <c r="CC1958" s="24">
        <v>0</v>
      </c>
      <c r="CD1958" s="24">
        <v>113</v>
      </c>
      <c r="CE1958" s="24">
        <v>120</v>
      </c>
      <c r="CF1958" s="24">
        <v>120</v>
      </c>
      <c r="CG1958" s="24">
        <v>113</v>
      </c>
      <c r="CH1958" s="24">
        <v>115</v>
      </c>
      <c r="CI1958" s="24">
        <v>120</v>
      </c>
      <c r="CO1958" s="34">
        <f t="shared" si="133"/>
        <v>469130</v>
      </c>
    </row>
    <row r="1959" spans="1:93" ht="15" hidden="1">
      <c r="A1959" s="23" t="s">
        <v>190</v>
      </c>
      <c r="B1959" s="52">
        <v>40849</v>
      </c>
      <c r="C1959" s="25" t="str">
        <f t="shared" si="132"/>
        <v/>
      </c>
      <c r="G1959" s="24">
        <f t="shared" si="134"/>
        <v>34</v>
      </c>
      <c r="H1959" s="24">
        <v>473740</v>
      </c>
      <c r="I1959" s="24" t="str">
        <f t="shared" si="135"/>
        <v/>
      </c>
      <c r="K1959" s="24">
        <f>IF(J1959&gt;900,_xlfn.XLOOKUP(ROUND(J1959,0),'CM-VL-G-C-GL-B-T-ClassRimThickn'!$B$1:$B$112,'CM-VL-G-C-GL-B-T-ClassRimThickn'!$C$1:$C$112,0,1,1),J1959)</f>
        <v>0</v>
      </c>
      <c r="L1959" s="24">
        <v>85</v>
      </c>
      <c r="M1959" s="24">
        <f>IF(L1959&gt;900,_xlfn.XLOOKUP(ROUND(L1959,0),'CM-VL-G-C-GL-B-T-ClassRimThickn'!$B$1:$B$112,'CM-VL-G-C-GL-B-T-ClassRimThickn'!$C$1:$C$112,0,1,1),L1959)</f>
        <v>85</v>
      </c>
      <c r="N1959" s="24">
        <v>85</v>
      </c>
      <c r="O1959" s="24">
        <f>IF(N1959&gt;900,_xlfn.XLOOKUP(ROUND(N1959,0),'CM-VL-G-C-GL-B-T-ClassRimThickn'!$B$1:$B$112,'CM-VL-G-C-GL-B-T-ClassRimThickn'!$C$1:$C$112,0,1,1),N1959)</f>
        <v>85</v>
      </c>
      <c r="P1959" s="24">
        <v>85</v>
      </c>
      <c r="Q1959" s="24">
        <f>IF(P1959&gt;900,_xlfn.XLOOKUP(ROUND(P1959,0),'CM-VL-G-C-GL-B-T-ClassRimThickn'!$B$1:$B$112,'CM-VL-G-C-GL-B-T-ClassRimThickn'!$C$1:$C$112,0,1,1),P1959)</f>
        <v>85</v>
      </c>
      <c r="S1959" s="24">
        <f>IF(R1959&gt;900,_xlfn.XLOOKUP(ROUND(R1959,0),'CM-VL-G-C-GL-B-T-ClassRimThickn'!$B$1:$B$112,'CM-VL-G-C-GL-B-T-ClassRimThickn'!$C$1:$C$112,0,1,1),R1959)</f>
        <v>0</v>
      </c>
      <c r="T1959" s="24">
        <v>85</v>
      </c>
      <c r="U1959" s="24">
        <f>IF(T1959&gt;900,_xlfn.XLOOKUP(ROUND(T1959,0),'CM-VL-G-C-GL-B-T-ClassRimThickn'!$B$1:$B$112,'CM-VL-G-C-GL-B-T-ClassRimThickn'!$C$1:$C$112,0,1,1),T1959)</f>
        <v>85</v>
      </c>
      <c r="V1959" s="24">
        <v>85</v>
      </c>
      <c r="W1959" s="24">
        <f>IF(V1959&gt;900,_xlfn.XLOOKUP(ROUND(V1959,0),'CM-VL-G-C-GL-B-T-ClassRimThickn'!$B$1:$B$112,'CM-VL-G-C-GL-B-T-ClassRimThickn'!$C$1:$C$112,0,1,1),V1959)</f>
        <v>85</v>
      </c>
      <c r="X1959" s="24">
        <v>85</v>
      </c>
      <c r="Y1959" s="24">
        <f>IF(X1959&gt;900,_xlfn.XLOOKUP(ROUND(X1959,0),'CM-VL-G-C-GL-B-T-ClassRimThickn'!$B$1:$B$112,'CM-VL-G-C-GL-B-T-ClassRimThickn'!$C$1:$C$112,0,1,1),X1959)</f>
        <v>85</v>
      </c>
      <c r="Z1959" s="24">
        <v>85</v>
      </c>
      <c r="AA1959" s="24">
        <f>IF(Z1959&gt;900,_xlfn.XLOOKUP(ROUND(Z1959,0),'CM-VL-G-C-GL-B-T-ClassRimThickn'!$B$1:$B$112,'CM-VL-G-C-GL-B-T-ClassRimThickn'!$C$1:$C$112,0,1,1),Z1959)</f>
        <v>85</v>
      </c>
      <c r="AB1959" s="24">
        <v>85</v>
      </c>
      <c r="AC1959" s="24">
        <f>IF(AB1959&gt;900,_xlfn.XLOOKUP(ROUND(AB1959,0),'CM-VL-G-C-GL-B-T-ClassRimThickn'!$B$1:$B$112,'CM-VL-G-C-GL-B-T-ClassRimThickn'!$C$1:$C$112,0,1,1),AB1959)</f>
        <v>85</v>
      </c>
      <c r="AD1959" s="24">
        <v>85</v>
      </c>
      <c r="AE1959" s="24">
        <f>IF(AD1959&gt;900,_xlfn.XLOOKUP(ROUND(AD1959,0),'CM-VL-G-C-GL-B-T-ClassRimThickn'!$B$1:$B$112,'CM-VL-G-C-GL-B-T-ClassRimThickn'!$C$1:$C$112,0,1,1),AD1959)</f>
        <v>85</v>
      </c>
      <c r="AF1959" s="24">
        <v>85</v>
      </c>
      <c r="AG1959" s="24">
        <f>IF(AF1959&gt;900,_xlfn.XLOOKUP(ROUND(AF1959,0),'CM-VL-G-C-GL-B-T-ClassRimThickn'!$B$1:$B$112,'CM-VL-G-C-GL-B-T-ClassRimThickn'!$C$1:$C$112,0,1,1),AF1959)</f>
        <v>85</v>
      </c>
      <c r="AH1959" s="24">
        <v>28</v>
      </c>
      <c r="AI1959" s="24">
        <v>27</v>
      </c>
      <c r="AJ1959" s="24">
        <v>29</v>
      </c>
      <c r="AK1959" s="24">
        <v>28.5</v>
      </c>
      <c r="AL1959" s="24">
        <v>28.5</v>
      </c>
      <c r="AM1959" s="24">
        <v>29</v>
      </c>
      <c r="AN1959" s="24">
        <v>28</v>
      </c>
      <c r="AO1959" s="24">
        <v>29</v>
      </c>
      <c r="AP1959" s="24">
        <v>28.5</v>
      </c>
      <c r="AQ1959" s="24">
        <v>29.5</v>
      </c>
      <c r="AR1959" s="24">
        <v>29</v>
      </c>
      <c r="AS1959" s="24">
        <v>28.5</v>
      </c>
      <c r="AT1959" s="24">
        <v>30.5</v>
      </c>
      <c r="AU1959" s="24">
        <v>30</v>
      </c>
      <c r="AV1959" s="24">
        <v>30.5</v>
      </c>
      <c r="AW1959" s="24">
        <v>31</v>
      </c>
      <c r="AX1959" s="24">
        <v>30</v>
      </c>
      <c r="AY1959" s="24">
        <v>30</v>
      </c>
      <c r="AZ1959" s="24">
        <v>30</v>
      </c>
      <c r="BA1959" s="24">
        <v>29.5</v>
      </c>
      <c r="BB1959" s="24">
        <v>29.5</v>
      </c>
      <c r="BC1959" s="24">
        <v>30</v>
      </c>
      <c r="BD1959" s="24">
        <v>29.5</v>
      </c>
      <c r="BE1959" s="24">
        <v>29.5</v>
      </c>
      <c r="BF1959" s="24">
        <v>1</v>
      </c>
      <c r="BG1959" s="24">
        <v>1</v>
      </c>
      <c r="BH1959" s="24">
        <v>1</v>
      </c>
      <c r="BI1959" s="24">
        <v>0.5</v>
      </c>
      <c r="BJ1959" s="24">
        <v>0.5</v>
      </c>
      <c r="BL1959" s="24">
        <v>1</v>
      </c>
      <c r="BM1959" s="24">
        <v>1</v>
      </c>
      <c r="BN1959" s="24">
        <v>1</v>
      </c>
      <c r="BO1959" s="24">
        <v>0.5</v>
      </c>
      <c r="BP1959" s="24">
        <v>0.5</v>
      </c>
      <c r="BQ1959" s="24">
        <v>1</v>
      </c>
      <c r="BR1959" s="24">
        <v>0</v>
      </c>
      <c r="BS1959" s="24">
        <v>0</v>
      </c>
      <c r="BT1959" s="24">
        <v>0</v>
      </c>
      <c r="BU1959" s="24">
        <v>0</v>
      </c>
      <c r="BV1959" s="24">
        <v>0</v>
      </c>
      <c r="BW1959" s="24">
        <v>0</v>
      </c>
      <c r="BX1959" s="24">
        <v>0</v>
      </c>
      <c r="BY1959" s="24">
        <v>0</v>
      </c>
      <c r="BZ1959" s="24">
        <v>0</v>
      </c>
      <c r="CB1959" s="24">
        <v>0</v>
      </c>
      <c r="CC1959" s="24">
        <v>0</v>
      </c>
      <c r="CD1959" s="24">
        <v>120</v>
      </c>
      <c r="CE1959" s="24">
        <v>120</v>
      </c>
      <c r="CF1959" s="24">
        <v>110</v>
      </c>
      <c r="CG1959" s="24">
        <v>120</v>
      </c>
      <c r="CH1959" s="24">
        <v>120</v>
      </c>
      <c r="CI1959" s="24">
        <v>125</v>
      </c>
      <c r="CO1959" s="34">
        <f t="shared" si="133"/>
        <v>473740</v>
      </c>
    </row>
    <row r="1960" spans="1:93" ht="15" hidden="1">
      <c r="A1960" s="23" t="s">
        <v>190</v>
      </c>
      <c r="B1960" s="52">
        <v>40882</v>
      </c>
      <c r="C1960" s="25" t="str">
        <f t="shared" si="132"/>
        <v/>
      </c>
      <c r="G1960" s="24">
        <f t="shared" si="134"/>
        <v>33</v>
      </c>
      <c r="H1960" s="24">
        <v>478619</v>
      </c>
      <c r="I1960" s="24" t="str">
        <f t="shared" si="135"/>
        <v/>
      </c>
      <c r="K1960" s="24">
        <f>IF(J1960&gt;900,_xlfn.XLOOKUP(ROUND(J1960,0),'CM-VL-G-C-GL-B-T-ClassRimThickn'!$B$1:$B$112,'CM-VL-G-C-GL-B-T-ClassRimThickn'!$C$1:$C$112,0,1,1),J1960)</f>
        <v>0</v>
      </c>
      <c r="L1960" s="24">
        <v>84</v>
      </c>
      <c r="M1960" s="24">
        <f>IF(L1960&gt;900,_xlfn.XLOOKUP(ROUND(L1960,0),'CM-VL-G-C-GL-B-T-ClassRimThickn'!$B$1:$B$112,'CM-VL-G-C-GL-B-T-ClassRimThickn'!$C$1:$C$112,0,1,1),L1960)</f>
        <v>84</v>
      </c>
      <c r="N1960" s="24">
        <v>84</v>
      </c>
      <c r="O1960" s="24">
        <f>IF(N1960&gt;900,_xlfn.XLOOKUP(ROUND(N1960,0),'CM-VL-G-C-GL-B-T-ClassRimThickn'!$B$1:$B$112,'CM-VL-G-C-GL-B-T-ClassRimThickn'!$C$1:$C$112,0,1,1),N1960)</f>
        <v>84</v>
      </c>
      <c r="P1960" s="24">
        <v>84</v>
      </c>
      <c r="Q1960" s="24">
        <f>IF(P1960&gt;900,_xlfn.XLOOKUP(ROUND(P1960,0),'CM-VL-G-C-GL-B-T-ClassRimThickn'!$B$1:$B$112,'CM-VL-G-C-GL-B-T-ClassRimThickn'!$C$1:$C$112,0,1,1),P1960)</f>
        <v>84</v>
      </c>
      <c r="S1960" s="24">
        <f>IF(R1960&gt;900,_xlfn.XLOOKUP(ROUND(R1960,0),'CM-VL-G-C-GL-B-T-ClassRimThickn'!$B$1:$B$112,'CM-VL-G-C-GL-B-T-ClassRimThickn'!$C$1:$C$112,0,1,1),R1960)</f>
        <v>0</v>
      </c>
      <c r="T1960" s="24">
        <v>84</v>
      </c>
      <c r="U1960" s="24">
        <f>IF(T1960&gt;900,_xlfn.XLOOKUP(ROUND(T1960,0),'CM-VL-G-C-GL-B-T-ClassRimThickn'!$B$1:$B$112,'CM-VL-G-C-GL-B-T-ClassRimThickn'!$C$1:$C$112,0,1,1),T1960)</f>
        <v>84</v>
      </c>
      <c r="V1960" s="24">
        <v>84</v>
      </c>
      <c r="W1960" s="24">
        <f>IF(V1960&gt;900,_xlfn.XLOOKUP(ROUND(V1960,0),'CM-VL-G-C-GL-B-T-ClassRimThickn'!$B$1:$B$112,'CM-VL-G-C-GL-B-T-ClassRimThickn'!$C$1:$C$112,0,1,1),V1960)</f>
        <v>84</v>
      </c>
      <c r="X1960" s="24">
        <v>84</v>
      </c>
      <c r="Y1960" s="24">
        <f>IF(X1960&gt;900,_xlfn.XLOOKUP(ROUND(X1960,0),'CM-VL-G-C-GL-B-T-ClassRimThickn'!$B$1:$B$112,'CM-VL-G-C-GL-B-T-ClassRimThickn'!$C$1:$C$112,0,1,1),X1960)</f>
        <v>84</v>
      </c>
      <c r="Z1960" s="24">
        <v>84</v>
      </c>
      <c r="AA1960" s="24">
        <f>IF(Z1960&gt;900,_xlfn.XLOOKUP(ROUND(Z1960,0),'CM-VL-G-C-GL-B-T-ClassRimThickn'!$B$1:$B$112,'CM-VL-G-C-GL-B-T-ClassRimThickn'!$C$1:$C$112,0,1,1),Z1960)</f>
        <v>84</v>
      </c>
      <c r="AB1960" s="24">
        <v>84</v>
      </c>
      <c r="AC1960" s="24">
        <f>IF(AB1960&gt;900,_xlfn.XLOOKUP(ROUND(AB1960,0),'CM-VL-G-C-GL-B-T-ClassRimThickn'!$B$1:$B$112,'CM-VL-G-C-GL-B-T-ClassRimThickn'!$C$1:$C$112,0,1,1),AB1960)</f>
        <v>84</v>
      </c>
      <c r="AD1960" s="24">
        <v>84</v>
      </c>
      <c r="AE1960" s="24">
        <f>IF(AD1960&gt;900,_xlfn.XLOOKUP(ROUND(AD1960,0),'CM-VL-G-C-GL-B-T-ClassRimThickn'!$B$1:$B$112,'CM-VL-G-C-GL-B-T-ClassRimThickn'!$C$1:$C$112,0,1,1),AD1960)</f>
        <v>84</v>
      </c>
      <c r="AF1960" s="24">
        <v>84</v>
      </c>
      <c r="AG1960" s="24">
        <f>IF(AF1960&gt;900,_xlfn.XLOOKUP(ROUND(AF1960,0),'CM-VL-G-C-GL-B-T-ClassRimThickn'!$B$1:$B$112,'CM-VL-G-C-GL-B-T-ClassRimThickn'!$C$1:$C$112,0,1,1),AF1960)</f>
        <v>84</v>
      </c>
      <c r="AH1960" s="24">
        <v>28</v>
      </c>
      <c r="AI1960" s="24">
        <v>27</v>
      </c>
      <c r="AJ1960" s="24">
        <v>28.5</v>
      </c>
      <c r="AK1960" s="24">
        <v>28.5</v>
      </c>
      <c r="AL1960" s="24">
        <v>28.5</v>
      </c>
      <c r="AM1960" s="24">
        <v>28</v>
      </c>
      <c r="AN1960" s="24">
        <v>28.5</v>
      </c>
      <c r="AO1960" s="24">
        <v>29</v>
      </c>
      <c r="AP1960" s="24">
        <v>28.5</v>
      </c>
      <c r="AQ1960" s="24">
        <v>28.5</v>
      </c>
      <c r="AR1960" s="24">
        <v>29</v>
      </c>
      <c r="AS1960" s="24">
        <v>28</v>
      </c>
      <c r="AT1960" s="24">
        <v>30</v>
      </c>
      <c r="AU1960" s="24">
        <v>30</v>
      </c>
      <c r="AV1960" s="24">
        <v>30</v>
      </c>
      <c r="AW1960" s="24">
        <v>30</v>
      </c>
      <c r="AX1960" s="24">
        <v>29.5</v>
      </c>
      <c r="AY1960" s="24">
        <v>30</v>
      </c>
      <c r="AZ1960" s="24">
        <v>30</v>
      </c>
      <c r="BA1960" s="24">
        <v>29</v>
      </c>
      <c r="BB1960" s="24">
        <v>29.5</v>
      </c>
      <c r="BC1960" s="24">
        <v>31</v>
      </c>
      <c r="BD1960" s="24">
        <v>30</v>
      </c>
      <c r="BE1960" s="24">
        <v>30</v>
      </c>
      <c r="BF1960" s="24">
        <v>0.5</v>
      </c>
      <c r="BG1960" s="24">
        <v>0.5</v>
      </c>
      <c r="BH1960" s="24">
        <v>1</v>
      </c>
      <c r="BI1960" s="24">
        <v>0.5</v>
      </c>
      <c r="BJ1960" s="24">
        <v>0.5</v>
      </c>
      <c r="BL1960" s="24">
        <v>0.5</v>
      </c>
      <c r="BM1960" s="24">
        <v>1</v>
      </c>
      <c r="BN1960" s="24">
        <v>0.5</v>
      </c>
      <c r="BO1960" s="24">
        <v>1</v>
      </c>
      <c r="BP1960" s="24">
        <v>1</v>
      </c>
      <c r="BQ1960" s="24">
        <v>1</v>
      </c>
      <c r="BR1960" s="24">
        <v>0</v>
      </c>
      <c r="BS1960" s="24">
        <v>0</v>
      </c>
      <c r="BT1960" s="24">
        <v>0</v>
      </c>
      <c r="BU1960" s="24">
        <v>0</v>
      </c>
      <c r="BV1960" s="24">
        <v>0</v>
      </c>
      <c r="BW1960" s="24">
        <v>0</v>
      </c>
      <c r="BX1960" s="24">
        <v>0</v>
      </c>
      <c r="BY1960" s="24">
        <v>0</v>
      </c>
      <c r="BZ1960" s="24">
        <v>0</v>
      </c>
      <c r="CB1960" s="24">
        <v>0</v>
      </c>
      <c r="CC1960" s="24">
        <v>0</v>
      </c>
      <c r="CD1960" s="24">
        <v>118</v>
      </c>
      <c r="CE1960" s="24">
        <v>120</v>
      </c>
      <c r="CF1960" s="24">
        <v>104</v>
      </c>
      <c r="CG1960" s="24">
        <v>109</v>
      </c>
      <c r="CH1960" s="24">
        <v>116</v>
      </c>
      <c r="CI1960" s="24">
        <v>116</v>
      </c>
      <c r="CO1960" s="34">
        <f t="shared" si="133"/>
        <v>478619</v>
      </c>
    </row>
    <row r="1961" spans="1:93" ht="15" hidden="1">
      <c r="A1961" s="23" t="s">
        <v>190</v>
      </c>
      <c r="B1961" s="52">
        <v>40911</v>
      </c>
      <c r="C1961" s="25" t="str">
        <f t="shared" si="132"/>
        <v/>
      </c>
      <c r="G1961" s="24">
        <f t="shared" si="134"/>
        <v>29</v>
      </c>
      <c r="H1961" s="24">
        <v>480738</v>
      </c>
      <c r="I1961" s="24" t="str">
        <f t="shared" si="135"/>
        <v/>
      </c>
      <c r="K1961" s="24">
        <f>IF(J1961&gt;900,_xlfn.XLOOKUP(ROUND(J1961,0),'CM-VL-G-C-GL-B-T-ClassRimThickn'!$B$1:$B$112,'CM-VL-G-C-GL-B-T-ClassRimThickn'!$C$1:$C$112,0,1,1),J1961)</f>
        <v>0</v>
      </c>
      <c r="L1961" s="24">
        <v>85</v>
      </c>
      <c r="M1961" s="24">
        <f>IF(L1961&gt;900,_xlfn.XLOOKUP(ROUND(L1961,0),'CM-VL-G-C-GL-B-T-ClassRimThickn'!$B$1:$B$112,'CM-VL-G-C-GL-B-T-ClassRimThickn'!$C$1:$C$112,0,1,1),L1961)</f>
        <v>85</v>
      </c>
      <c r="N1961" s="24">
        <v>85</v>
      </c>
      <c r="O1961" s="24">
        <f>IF(N1961&gt;900,_xlfn.XLOOKUP(ROUND(N1961,0),'CM-VL-G-C-GL-B-T-ClassRimThickn'!$B$1:$B$112,'CM-VL-G-C-GL-B-T-ClassRimThickn'!$C$1:$C$112,0,1,1),N1961)</f>
        <v>85</v>
      </c>
      <c r="P1961" s="24">
        <v>85</v>
      </c>
      <c r="Q1961" s="24">
        <f>IF(P1961&gt;900,_xlfn.XLOOKUP(ROUND(P1961,0),'CM-VL-G-C-GL-B-T-ClassRimThickn'!$B$1:$B$112,'CM-VL-G-C-GL-B-T-ClassRimThickn'!$C$1:$C$112,0,1,1),P1961)</f>
        <v>85</v>
      </c>
      <c r="S1961" s="24">
        <f>IF(R1961&gt;900,_xlfn.XLOOKUP(ROUND(R1961,0),'CM-VL-G-C-GL-B-T-ClassRimThickn'!$B$1:$B$112,'CM-VL-G-C-GL-B-T-ClassRimThickn'!$C$1:$C$112,0,1,1),R1961)</f>
        <v>0</v>
      </c>
      <c r="T1961" s="24">
        <v>85</v>
      </c>
      <c r="U1961" s="24">
        <f>IF(T1961&gt;900,_xlfn.XLOOKUP(ROUND(T1961,0),'CM-VL-G-C-GL-B-T-ClassRimThickn'!$B$1:$B$112,'CM-VL-G-C-GL-B-T-ClassRimThickn'!$C$1:$C$112,0,1,1),T1961)</f>
        <v>85</v>
      </c>
      <c r="V1961" s="24">
        <v>85</v>
      </c>
      <c r="W1961" s="24">
        <f>IF(V1961&gt;900,_xlfn.XLOOKUP(ROUND(V1961,0),'CM-VL-G-C-GL-B-T-ClassRimThickn'!$B$1:$B$112,'CM-VL-G-C-GL-B-T-ClassRimThickn'!$C$1:$C$112,0,1,1),V1961)</f>
        <v>85</v>
      </c>
      <c r="X1961" s="24">
        <v>85</v>
      </c>
      <c r="Y1961" s="24">
        <f>IF(X1961&gt;900,_xlfn.XLOOKUP(ROUND(X1961,0),'CM-VL-G-C-GL-B-T-ClassRimThickn'!$B$1:$B$112,'CM-VL-G-C-GL-B-T-ClassRimThickn'!$C$1:$C$112,0,1,1),X1961)</f>
        <v>85</v>
      </c>
      <c r="Z1961" s="24">
        <v>85</v>
      </c>
      <c r="AA1961" s="24">
        <f>IF(Z1961&gt;900,_xlfn.XLOOKUP(ROUND(Z1961,0),'CM-VL-G-C-GL-B-T-ClassRimThickn'!$B$1:$B$112,'CM-VL-G-C-GL-B-T-ClassRimThickn'!$C$1:$C$112,0,1,1),Z1961)</f>
        <v>85</v>
      </c>
      <c r="AB1961" s="24">
        <v>85</v>
      </c>
      <c r="AC1961" s="24">
        <f>IF(AB1961&gt;900,_xlfn.XLOOKUP(ROUND(AB1961,0),'CM-VL-G-C-GL-B-T-ClassRimThickn'!$B$1:$B$112,'CM-VL-G-C-GL-B-T-ClassRimThickn'!$C$1:$C$112,0,1,1),AB1961)</f>
        <v>85</v>
      </c>
      <c r="AD1961" s="24">
        <v>85</v>
      </c>
      <c r="AE1961" s="24">
        <f>IF(AD1961&gt;900,_xlfn.XLOOKUP(ROUND(AD1961,0),'CM-VL-G-C-GL-B-T-ClassRimThickn'!$B$1:$B$112,'CM-VL-G-C-GL-B-T-ClassRimThickn'!$C$1:$C$112,0,1,1),AD1961)</f>
        <v>85</v>
      </c>
      <c r="AF1961" s="24">
        <v>85</v>
      </c>
      <c r="AG1961" s="24">
        <f>IF(AF1961&gt;900,_xlfn.XLOOKUP(ROUND(AF1961,0),'CM-VL-G-C-GL-B-T-ClassRimThickn'!$B$1:$B$112,'CM-VL-G-C-GL-B-T-ClassRimThickn'!$C$1:$C$112,0,1,1),AF1961)</f>
        <v>85</v>
      </c>
      <c r="AH1961" s="24">
        <v>28.5</v>
      </c>
      <c r="AI1961" s="24">
        <v>29.5</v>
      </c>
      <c r="AJ1961" s="24">
        <v>29</v>
      </c>
      <c r="AK1961" s="24">
        <v>28.5</v>
      </c>
      <c r="AL1961" s="24">
        <v>29.5</v>
      </c>
      <c r="AM1961" s="24">
        <v>29</v>
      </c>
      <c r="AN1961" s="24">
        <v>28</v>
      </c>
      <c r="AO1961" s="24">
        <v>27.5</v>
      </c>
      <c r="AP1961" s="24">
        <v>29</v>
      </c>
      <c r="AQ1961" s="24">
        <v>29</v>
      </c>
      <c r="AR1961" s="24">
        <v>29</v>
      </c>
      <c r="AS1961" s="24">
        <v>29</v>
      </c>
      <c r="AT1961" s="24">
        <v>29.5</v>
      </c>
      <c r="AU1961" s="24">
        <v>29.5</v>
      </c>
      <c r="AV1961" s="24">
        <v>30.5</v>
      </c>
      <c r="AW1961" s="24">
        <v>30</v>
      </c>
      <c r="AX1961" s="24">
        <v>29.5</v>
      </c>
      <c r="AY1961" s="24">
        <v>30</v>
      </c>
      <c r="AZ1961" s="24">
        <v>30</v>
      </c>
      <c r="BA1961" s="24">
        <v>30</v>
      </c>
      <c r="BB1961" s="24">
        <v>30</v>
      </c>
      <c r="BC1961" s="24">
        <v>30</v>
      </c>
      <c r="BD1961" s="24">
        <v>30</v>
      </c>
      <c r="BE1961" s="24">
        <v>30.5</v>
      </c>
      <c r="BF1961" s="24">
        <v>0.5</v>
      </c>
      <c r="BG1961" s="24">
        <v>0.5</v>
      </c>
      <c r="BH1961" s="24">
        <v>0.5</v>
      </c>
      <c r="BI1961" s="24">
        <v>0.5</v>
      </c>
      <c r="BJ1961" s="24">
        <v>0.5</v>
      </c>
      <c r="BL1961" s="24">
        <v>0.5</v>
      </c>
      <c r="BM1961" s="24">
        <v>0.5</v>
      </c>
      <c r="BN1961" s="24">
        <v>0.5</v>
      </c>
      <c r="BO1961" s="24">
        <v>0.5</v>
      </c>
      <c r="BP1961" s="24">
        <v>0.5</v>
      </c>
      <c r="BQ1961" s="24">
        <v>0.5</v>
      </c>
      <c r="BR1961" s="24">
        <v>0</v>
      </c>
      <c r="BS1961" s="24">
        <v>0</v>
      </c>
      <c r="BT1961" s="24">
        <v>0</v>
      </c>
      <c r="BU1961" s="24">
        <v>0</v>
      </c>
      <c r="BV1961" s="24">
        <v>0</v>
      </c>
      <c r="BW1961" s="24">
        <v>0</v>
      </c>
      <c r="BX1961" s="24">
        <v>0</v>
      </c>
      <c r="BY1961" s="24">
        <v>0</v>
      </c>
      <c r="BZ1961" s="24">
        <v>0</v>
      </c>
      <c r="CB1961" s="24">
        <v>0</v>
      </c>
      <c r="CC1961" s="24">
        <v>0</v>
      </c>
      <c r="CD1961" s="24">
        <v>117</v>
      </c>
      <c r="CE1961" s="24">
        <v>117</v>
      </c>
      <c r="CF1961" s="24">
        <v>110</v>
      </c>
      <c r="CG1961" s="24">
        <v>115</v>
      </c>
      <c r="CH1961" s="24">
        <v>117</v>
      </c>
      <c r="CI1961" s="24">
        <v>117</v>
      </c>
      <c r="CO1961" s="34">
        <f t="shared" si="133"/>
        <v>480738</v>
      </c>
    </row>
    <row r="1962" spans="1:93" ht="15" hidden="1">
      <c r="A1962" s="23" t="s">
        <v>190</v>
      </c>
      <c r="B1962" s="52">
        <v>40952</v>
      </c>
      <c r="C1962" s="25" t="str">
        <f t="shared" si="132"/>
        <v/>
      </c>
      <c r="G1962" s="24">
        <f t="shared" si="134"/>
        <v>41</v>
      </c>
      <c r="H1962" s="24">
        <v>484371</v>
      </c>
      <c r="I1962" s="24" t="str">
        <f t="shared" si="135"/>
        <v/>
      </c>
      <c r="K1962" s="24">
        <f>IF(J1962&gt;900,_xlfn.XLOOKUP(ROUND(J1962,0),'CM-VL-G-C-GL-B-T-ClassRimThickn'!$B$1:$B$112,'CM-VL-G-C-GL-B-T-ClassRimThickn'!$C$1:$C$112,0,1,1),J1962)</f>
        <v>0</v>
      </c>
      <c r="L1962" s="24">
        <v>85</v>
      </c>
      <c r="M1962" s="24">
        <f>IF(L1962&gt;900,_xlfn.XLOOKUP(ROUND(L1962,0),'CM-VL-G-C-GL-B-T-ClassRimThickn'!$B$1:$B$112,'CM-VL-G-C-GL-B-T-ClassRimThickn'!$C$1:$C$112,0,1,1),L1962)</f>
        <v>85</v>
      </c>
      <c r="N1962" s="24">
        <v>85</v>
      </c>
      <c r="O1962" s="24">
        <f>IF(N1962&gt;900,_xlfn.XLOOKUP(ROUND(N1962,0),'CM-VL-G-C-GL-B-T-ClassRimThickn'!$B$1:$B$112,'CM-VL-G-C-GL-B-T-ClassRimThickn'!$C$1:$C$112,0,1,1),N1962)</f>
        <v>85</v>
      </c>
      <c r="P1962" s="24">
        <v>85</v>
      </c>
      <c r="Q1962" s="24">
        <f>IF(P1962&gt;900,_xlfn.XLOOKUP(ROUND(P1962,0),'CM-VL-G-C-GL-B-T-ClassRimThickn'!$B$1:$B$112,'CM-VL-G-C-GL-B-T-ClassRimThickn'!$C$1:$C$112,0,1,1),P1962)</f>
        <v>85</v>
      </c>
      <c r="S1962" s="24">
        <f>IF(R1962&gt;900,_xlfn.XLOOKUP(ROUND(R1962,0),'CM-VL-G-C-GL-B-T-ClassRimThickn'!$B$1:$B$112,'CM-VL-G-C-GL-B-T-ClassRimThickn'!$C$1:$C$112,0,1,1),R1962)</f>
        <v>0</v>
      </c>
      <c r="T1962" s="24">
        <v>85</v>
      </c>
      <c r="U1962" s="24">
        <f>IF(T1962&gt;900,_xlfn.XLOOKUP(ROUND(T1962,0),'CM-VL-G-C-GL-B-T-ClassRimThickn'!$B$1:$B$112,'CM-VL-G-C-GL-B-T-ClassRimThickn'!$C$1:$C$112,0,1,1),T1962)</f>
        <v>85</v>
      </c>
      <c r="V1962" s="24">
        <v>85</v>
      </c>
      <c r="W1962" s="24">
        <f>IF(V1962&gt;900,_xlfn.XLOOKUP(ROUND(V1962,0),'CM-VL-G-C-GL-B-T-ClassRimThickn'!$B$1:$B$112,'CM-VL-G-C-GL-B-T-ClassRimThickn'!$C$1:$C$112,0,1,1),V1962)</f>
        <v>85</v>
      </c>
      <c r="X1962" s="24">
        <v>85</v>
      </c>
      <c r="Y1962" s="24">
        <f>IF(X1962&gt;900,_xlfn.XLOOKUP(ROUND(X1962,0),'CM-VL-G-C-GL-B-T-ClassRimThickn'!$B$1:$B$112,'CM-VL-G-C-GL-B-T-ClassRimThickn'!$C$1:$C$112,0,1,1),X1962)</f>
        <v>85</v>
      </c>
      <c r="Z1962" s="24">
        <v>85</v>
      </c>
      <c r="AA1962" s="24">
        <f>IF(Z1962&gt;900,_xlfn.XLOOKUP(ROUND(Z1962,0),'CM-VL-G-C-GL-B-T-ClassRimThickn'!$B$1:$B$112,'CM-VL-G-C-GL-B-T-ClassRimThickn'!$C$1:$C$112,0,1,1),Z1962)</f>
        <v>85</v>
      </c>
      <c r="AB1962" s="24">
        <v>85</v>
      </c>
      <c r="AC1962" s="24">
        <f>IF(AB1962&gt;900,_xlfn.XLOOKUP(ROUND(AB1962,0),'CM-VL-G-C-GL-B-T-ClassRimThickn'!$B$1:$B$112,'CM-VL-G-C-GL-B-T-ClassRimThickn'!$C$1:$C$112,0,1,1),AB1962)</f>
        <v>85</v>
      </c>
      <c r="AD1962" s="24">
        <v>85</v>
      </c>
      <c r="AE1962" s="24">
        <f>IF(AD1962&gt;900,_xlfn.XLOOKUP(ROUND(AD1962,0),'CM-VL-G-C-GL-B-T-ClassRimThickn'!$B$1:$B$112,'CM-VL-G-C-GL-B-T-ClassRimThickn'!$C$1:$C$112,0,1,1),AD1962)</f>
        <v>85</v>
      </c>
      <c r="AF1962" s="24">
        <v>85</v>
      </c>
      <c r="AG1962" s="24">
        <f>IF(AF1962&gt;900,_xlfn.XLOOKUP(ROUND(AF1962,0),'CM-VL-G-C-GL-B-T-ClassRimThickn'!$B$1:$B$112,'CM-VL-G-C-GL-B-T-ClassRimThickn'!$C$1:$C$112,0,1,1),AF1962)</f>
        <v>85</v>
      </c>
      <c r="AH1962" s="24">
        <v>27.5</v>
      </c>
      <c r="AI1962" s="24">
        <v>27</v>
      </c>
      <c r="AJ1962" s="24">
        <v>28.5</v>
      </c>
      <c r="AK1962" s="24">
        <v>28.5</v>
      </c>
      <c r="AL1962" s="24">
        <v>29</v>
      </c>
      <c r="AM1962" s="24">
        <v>28</v>
      </c>
      <c r="AN1962" s="24">
        <v>29</v>
      </c>
      <c r="AO1962" s="24">
        <v>29</v>
      </c>
      <c r="AP1962" s="24">
        <v>29</v>
      </c>
      <c r="AQ1962" s="24">
        <v>28.5</v>
      </c>
      <c r="AR1962" s="24">
        <v>29</v>
      </c>
      <c r="AS1962" s="24">
        <v>28</v>
      </c>
      <c r="AT1962" s="24">
        <v>31</v>
      </c>
      <c r="AU1962" s="24">
        <v>30</v>
      </c>
      <c r="AV1962" s="24">
        <v>30.5</v>
      </c>
      <c r="AW1962" s="24">
        <v>30</v>
      </c>
      <c r="AX1962" s="24">
        <v>30</v>
      </c>
      <c r="AY1962" s="24">
        <v>30.5</v>
      </c>
      <c r="AZ1962" s="24">
        <v>30.5</v>
      </c>
      <c r="BA1962" s="24">
        <v>29.5</v>
      </c>
      <c r="BB1962" s="24">
        <v>30</v>
      </c>
      <c r="BC1962" s="24">
        <v>30.5</v>
      </c>
      <c r="BD1962" s="24">
        <v>31</v>
      </c>
      <c r="BE1962" s="24">
        <v>29.5</v>
      </c>
      <c r="BF1962" s="24">
        <v>0</v>
      </c>
      <c r="BG1962" s="24">
        <v>0</v>
      </c>
      <c r="BH1962" s="24">
        <v>0</v>
      </c>
      <c r="BI1962" s="24">
        <v>0</v>
      </c>
      <c r="BJ1962" s="24">
        <v>0</v>
      </c>
      <c r="BL1962" s="24">
        <v>0</v>
      </c>
      <c r="BM1962" s="24">
        <v>0</v>
      </c>
      <c r="BN1962" s="24">
        <v>0</v>
      </c>
      <c r="BO1962" s="24">
        <v>0</v>
      </c>
      <c r="BP1962" s="24">
        <v>0</v>
      </c>
      <c r="BQ1962" s="24">
        <v>0</v>
      </c>
      <c r="BR1962" s="24">
        <v>0</v>
      </c>
      <c r="BS1962" s="24">
        <v>0</v>
      </c>
      <c r="BT1962" s="24">
        <v>0</v>
      </c>
      <c r="BU1962" s="24">
        <v>0</v>
      </c>
      <c r="BV1962" s="24">
        <v>0</v>
      </c>
      <c r="BW1962" s="24">
        <v>0</v>
      </c>
      <c r="BX1962" s="24">
        <v>0</v>
      </c>
      <c r="BY1962" s="24">
        <v>0</v>
      </c>
      <c r="BZ1962" s="24">
        <v>0</v>
      </c>
      <c r="CB1962" s="24">
        <v>0</v>
      </c>
      <c r="CC1962" s="24">
        <v>0</v>
      </c>
      <c r="CD1962" s="24">
        <v>100</v>
      </c>
      <c r="CE1962" s="24">
        <v>105</v>
      </c>
      <c r="CF1962" s="24">
        <v>95</v>
      </c>
      <c r="CG1962" s="24">
        <v>100</v>
      </c>
      <c r="CH1962" s="24">
        <v>110</v>
      </c>
      <c r="CI1962" s="24">
        <v>110</v>
      </c>
      <c r="CO1962" s="34">
        <f t="shared" si="133"/>
        <v>484371</v>
      </c>
    </row>
    <row r="1963" spans="1:93" ht="15" hidden="1">
      <c r="A1963" s="23" t="s">
        <v>190</v>
      </c>
      <c r="B1963" s="52">
        <v>40988</v>
      </c>
      <c r="C1963" s="25" t="str">
        <f t="shared" si="132"/>
        <v/>
      </c>
      <c r="G1963" s="24">
        <f t="shared" si="134"/>
        <v>36</v>
      </c>
      <c r="H1963" s="24">
        <v>489367</v>
      </c>
      <c r="I1963" s="24" t="str">
        <f t="shared" si="135"/>
        <v/>
      </c>
      <c r="K1963" s="24">
        <f>IF(J1963&gt;900,_xlfn.XLOOKUP(ROUND(J1963,0),'CM-VL-G-C-GL-B-T-ClassRimThickn'!$B$1:$B$112,'CM-VL-G-C-GL-B-T-ClassRimThickn'!$C$1:$C$112,0,1,1),J1963)</f>
        <v>0</v>
      </c>
      <c r="L1963" s="24">
        <v>84</v>
      </c>
      <c r="M1963" s="24">
        <f>IF(L1963&gt;900,_xlfn.XLOOKUP(ROUND(L1963,0),'CM-VL-G-C-GL-B-T-ClassRimThickn'!$B$1:$B$112,'CM-VL-G-C-GL-B-T-ClassRimThickn'!$C$1:$C$112,0,1,1),L1963)</f>
        <v>84</v>
      </c>
      <c r="N1963" s="24">
        <v>84</v>
      </c>
      <c r="O1963" s="24">
        <f>IF(N1963&gt;900,_xlfn.XLOOKUP(ROUND(N1963,0),'CM-VL-G-C-GL-B-T-ClassRimThickn'!$B$1:$B$112,'CM-VL-G-C-GL-B-T-ClassRimThickn'!$C$1:$C$112,0,1,1),N1963)</f>
        <v>84</v>
      </c>
      <c r="P1963" s="24">
        <v>84</v>
      </c>
      <c r="Q1963" s="24">
        <f>IF(P1963&gt;900,_xlfn.XLOOKUP(ROUND(P1963,0),'CM-VL-G-C-GL-B-T-ClassRimThickn'!$B$1:$B$112,'CM-VL-G-C-GL-B-T-ClassRimThickn'!$C$1:$C$112,0,1,1),P1963)</f>
        <v>84</v>
      </c>
      <c r="S1963" s="24">
        <f>IF(R1963&gt;900,_xlfn.XLOOKUP(ROUND(R1963,0),'CM-VL-G-C-GL-B-T-ClassRimThickn'!$B$1:$B$112,'CM-VL-G-C-GL-B-T-ClassRimThickn'!$C$1:$C$112,0,1,1),R1963)</f>
        <v>0</v>
      </c>
      <c r="T1963" s="24">
        <v>84</v>
      </c>
      <c r="U1963" s="24">
        <f>IF(T1963&gt;900,_xlfn.XLOOKUP(ROUND(T1963,0),'CM-VL-G-C-GL-B-T-ClassRimThickn'!$B$1:$B$112,'CM-VL-G-C-GL-B-T-ClassRimThickn'!$C$1:$C$112,0,1,1),T1963)</f>
        <v>84</v>
      </c>
      <c r="V1963" s="24">
        <v>84</v>
      </c>
      <c r="W1963" s="24">
        <f>IF(V1963&gt;900,_xlfn.XLOOKUP(ROUND(V1963,0),'CM-VL-G-C-GL-B-T-ClassRimThickn'!$B$1:$B$112,'CM-VL-G-C-GL-B-T-ClassRimThickn'!$C$1:$C$112,0,1,1),V1963)</f>
        <v>84</v>
      </c>
      <c r="X1963" s="24">
        <v>84</v>
      </c>
      <c r="Y1963" s="24">
        <f>IF(X1963&gt;900,_xlfn.XLOOKUP(ROUND(X1963,0),'CM-VL-G-C-GL-B-T-ClassRimThickn'!$B$1:$B$112,'CM-VL-G-C-GL-B-T-ClassRimThickn'!$C$1:$C$112,0,1,1),X1963)</f>
        <v>84</v>
      </c>
      <c r="Z1963" s="24">
        <v>84</v>
      </c>
      <c r="AA1963" s="24">
        <f>IF(Z1963&gt;900,_xlfn.XLOOKUP(ROUND(Z1963,0),'CM-VL-G-C-GL-B-T-ClassRimThickn'!$B$1:$B$112,'CM-VL-G-C-GL-B-T-ClassRimThickn'!$C$1:$C$112,0,1,1),Z1963)</f>
        <v>84</v>
      </c>
      <c r="AB1963" s="24">
        <v>84</v>
      </c>
      <c r="AC1963" s="24">
        <f>IF(AB1963&gt;900,_xlfn.XLOOKUP(ROUND(AB1963,0),'CM-VL-G-C-GL-B-T-ClassRimThickn'!$B$1:$B$112,'CM-VL-G-C-GL-B-T-ClassRimThickn'!$C$1:$C$112,0,1,1),AB1963)</f>
        <v>84</v>
      </c>
      <c r="AD1963" s="24">
        <v>84</v>
      </c>
      <c r="AE1963" s="24">
        <f>IF(AD1963&gt;900,_xlfn.XLOOKUP(ROUND(AD1963,0),'CM-VL-G-C-GL-B-T-ClassRimThickn'!$B$1:$B$112,'CM-VL-G-C-GL-B-T-ClassRimThickn'!$C$1:$C$112,0,1,1),AD1963)</f>
        <v>84</v>
      </c>
      <c r="AF1963" s="24">
        <v>84</v>
      </c>
      <c r="AG1963" s="24">
        <f>IF(AF1963&gt;900,_xlfn.XLOOKUP(ROUND(AF1963,0),'CM-VL-G-C-GL-B-T-ClassRimThickn'!$B$1:$B$112,'CM-VL-G-C-GL-B-T-ClassRimThickn'!$C$1:$C$112,0,1,1),AF1963)</f>
        <v>84</v>
      </c>
      <c r="AH1963" s="24">
        <v>28</v>
      </c>
      <c r="AI1963" s="24">
        <v>27</v>
      </c>
      <c r="AJ1963" s="24">
        <v>28</v>
      </c>
      <c r="AK1963" s="24">
        <v>28.5</v>
      </c>
      <c r="AL1963" s="24">
        <v>28.5</v>
      </c>
      <c r="AM1963" s="24">
        <v>28</v>
      </c>
      <c r="AN1963" s="24">
        <v>28.5</v>
      </c>
      <c r="AO1963" s="24">
        <v>29</v>
      </c>
      <c r="AP1963" s="24">
        <v>28.5</v>
      </c>
      <c r="AQ1963" s="24">
        <v>28</v>
      </c>
      <c r="AR1963" s="24">
        <v>29</v>
      </c>
      <c r="AS1963" s="24">
        <v>28</v>
      </c>
      <c r="AT1963" s="24">
        <v>31</v>
      </c>
      <c r="AU1963" s="24">
        <v>30.5</v>
      </c>
      <c r="AV1963" s="24">
        <v>30</v>
      </c>
      <c r="AW1963" s="24">
        <v>30.5</v>
      </c>
      <c r="AX1963" s="24">
        <v>30</v>
      </c>
      <c r="AY1963" s="24">
        <v>30.5</v>
      </c>
      <c r="AZ1963" s="24">
        <v>30</v>
      </c>
      <c r="BA1963" s="24">
        <v>29</v>
      </c>
      <c r="BB1963" s="24">
        <v>30</v>
      </c>
      <c r="BC1963" s="24">
        <v>31</v>
      </c>
      <c r="BD1963" s="24">
        <v>30</v>
      </c>
      <c r="BE1963" s="24">
        <v>30</v>
      </c>
      <c r="BF1963" s="24">
        <v>0.5</v>
      </c>
      <c r="BG1963" s="24">
        <v>1</v>
      </c>
      <c r="BH1963" s="24">
        <v>1</v>
      </c>
      <c r="BI1963" s="24">
        <v>0.5</v>
      </c>
      <c r="BJ1963" s="24">
        <v>0.5</v>
      </c>
      <c r="BL1963" s="24">
        <v>1</v>
      </c>
      <c r="BM1963" s="24">
        <v>0.5</v>
      </c>
      <c r="BN1963" s="24">
        <v>0.5</v>
      </c>
      <c r="BO1963" s="24">
        <v>1</v>
      </c>
      <c r="BP1963" s="24">
        <v>1</v>
      </c>
      <c r="BQ1963" s="24">
        <v>1.5</v>
      </c>
      <c r="BR1963" s="24">
        <v>0</v>
      </c>
      <c r="BS1963" s="24">
        <v>0</v>
      </c>
      <c r="BT1963" s="24">
        <v>0</v>
      </c>
      <c r="BU1963" s="24">
        <v>0</v>
      </c>
      <c r="BV1963" s="24">
        <v>0</v>
      </c>
      <c r="BW1963" s="24">
        <v>0</v>
      </c>
      <c r="BX1963" s="24">
        <v>0.5</v>
      </c>
      <c r="BY1963" s="24">
        <v>0</v>
      </c>
      <c r="BZ1963" s="24">
        <v>0</v>
      </c>
      <c r="CB1963" s="24">
        <v>0</v>
      </c>
      <c r="CC1963" s="24">
        <v>0</v>
      </c>
      <c r="CD1963" s="24">
        <v>116</v>
      </c>
      <c r="CE1963" s="24">
        <v>122</v>
      </c>
      <c r="CF1963" s="24">
        <v>108</v>
      </c>
      <c r="CG1963" s="24">
        <v>112</v>
      </c>
      <c r="CH1963" s="24">
        <v>110</v>
      </c>
      <c r="CI1963" s="24">
        <v>125</v>
      </c>
      <c r="CO1963" s="34">
        <f t="shared" si="133"/>
        <v>489367</v>
      </c>
    </row>
    <row r="1964" spans="1:93" ht="15" hidden="1">
      <c r="A1964" s="23" t="s">
        <v>190</v>
      </c>
      <c r="B1964" s="52">
        <v>41018</v>
      </c>
      <c r="C1964" s="25" t="str">
        <f t="shared" si="132"/>
        <v/>
      </c>
      <c r="G1964" s="24">
        <f t="shared" si="134"/>
        <v>30</v>
      </c>
      <c r="H1964" s="24">
        <v>492346</v>
      </c>
      <c r="I1964" s="24" t="str">
        <f t="shared" si="135"/>
        <v/>
      </c>
      <c r="K1964" s="24">
        <f>IF(J1964&gt;900,_xlfn.XLOOKUP(ROUND(J1964,0),'CM-VL-G-C-GL-B-T-ClassRimThickn'!$B$1:$B$112,'CM-VL-G-C-GL-B-T-ClassRimThickn'!$C$1:$C$112,0,1,1),J1964)</f>
        <v>0</v>
      </c>
      <c r="L1964" s="24">
        <v>84</v>
      </c>
      <c r="M1964" s="24">
        <f>IF(L1964&gt;900,_xlfn.XLOOKUP(ROUND(L1964,0),'CM-VL-G-C-GL-B-T-ClassRimThickn'!$B$1:$B$112,'CM-VL-G-C-GL-B-T-ClassRimThickn'!$C$1:$C$112,0,1,1),L1964)</f>
        <v>84</v>
      </c>
      <c r="N1964" s="24">
        <v>84</v>
      </c>
      <c r="O1964" s="24">
        <f>IF(N1964&gt;900,_xlfn.XLOOKUP(ROUND(N1964,0),'CM-VL-G-C-GL-B-T-ClassRimThickn'!$B$1:$B$112,'CM-VL-G-C-GL-B-T-ClassRimThickn'!$C$1:$C$112,0,1,1),N1964)</f>
        <v>84</v>
      </c>
      <c r="P1964" s="24">
        <v>84</v>
      </c>
      <c r="Q1964" s="24">
        <f>IF(P1964&gt;900,_xlfn.XLOOKUP(ROUND(P1964,0),'CM-VL-G-C-GL-B-T-ClassRimThickn'!$B$1:$B$112,'CM-VL-G-C-GL-B-T-ClassRimThickn'!$C$1:$C$112,0,1,1),P1964)</f>
        <v>84</v>
      </c>
      <c r="S1964" s="24">
        <f>IF(R1964&gt;900,_xlfn.XLOOKUP(ROUND(R1964,0),'CM-VL-G-C-GL-B-T-ClassRimThickn'!$B$1:$B$112,'CM-VL-G-C-GL-B-T-ClassRimThickn'!$C$1:$C$112,0,1,1),R1964)</f>
        <v>0</v>
      </c>
      <c r="T1964" s="24">
        <v>84</v>
      </c>
      <c r="U1964" s="24">
        <f>IF(T1964&gt;900,_xlfn.XLOOKUP(ROUND(T1964,0),'CM-VL-G-C-GL-B-T-ClassRimThickn'!$B$1:$B$112,'CM-VL-G-C-GL-B-T-ClassRimThickn'!$C$1:$C$112,0,1,1),T1964)</f>
        <v>84</v>
      </c>
      <c r="V1964" s="24">
        <v>84</v>
      </c>
      <c r="W1964" s="24">
        <f>IF(V1964&gt;900,_xlfn.XLOOKUP(ROUND(V1964,0),'CM-VL-G-C-GL-B-T-ClassRimThickn'!$B$1:$B$112,'CM-VL-G-C-GL-B-T-ClassRimThickn'!$C$1:$C$112,0,1,1),V1964)</f>
        <v>84</v>
      </c>
      <c r="X1964" s="24">
        <v>84</v>
      </c>
      <c r="Y1964" s="24">
        <f>IF(X1964&gt;900,_xlfn.XLOOKUP(ROUND(X1964,0),'CM-VL-G-C-GL-B-T-ClassRimThickn'!$B$1:$B$112,'CM-VL-G-C-GL-B-T-ClassRimThickn'!$C$1:$C$112,0,1,1),X1964)</f>
        <v>84</v>
      </c>
      <c r="Z1964" s="24">
        <v>84</v>
      </c>
      <c r="AA1964" s="24">
        <f>IF(Z1964&gt;900,_xlfn.XLOOKUP(ROUND(Z1964,0),'CM-VL-G-C-GL-B-T-ClassRimThickn'!$B$1:$B$112,'CM-VL-G-C-GL-B-T-ClassRimThickn'!$C$1:$C$112,0,1,1),Z1964)</f>
        <v>84</v>
      </c>
      <c r="AB1964" s="24">
        <v>84</v>
      </c>
      <c r="AC1964" s="24">
        <f>IF(AB1964&gt;900,_xlfn.XLOOKUP(ROUND(AB1964,0),'CM-VL-G-C-GL-B-T-ClassRimThickn'!$B$1:$B$112,'CM-VL-G-C-GL-B-T-ClassRimThickn'!$C$1:$C$112,0,1,1),AB1964)</f>
        <v>84</v>
      </c>
      <c r="AD1964" s="24">
        <v>84</v>
      </c>
      <c r="AE1964" s="24">
        <f>IF(AD1964&gt;900,_xlfn.XLOOKUP(ROUND(AD1964,0),'CM-VL-G-C-GL-B-T-ClassRimThickn'!$B$1:$B$112,'CM-VL-G-C-GL-B-T-ClassRimThickn'!$C$1:$C$112,0,1,1),AD1964)</f>
        <v>84</v>
      </c>
      <c r="AF1964" s="24">
        <v>84</v>
      </c>
      <c r="AG1964" s="24">
        <f>IF(AF1964&gt;900,_xlfn.XLOOKUP(ROUND(AF1964,0),'CM-VL-G-C-GL-B-T-ClassRimThickn'!$B$1:$B$112,'CM-VL-G-C-GL-B-T-ClassRimThickn'!$C$1:$C$112,0,1,1),AF1964)</f>
        <v>84</v>
      </c>
      <c r="AH1964" s="24">
        <v>27.5</v>
      </c>
      <c r="AI1964" s="24">
        <v>27</v>
      </c>
      <c r="AJ1964" s="24">
        <v>28.5</v>
      </c>
      <c r="AK1964" s="24">
        <v>28.5</v>
      </c>
      <c r="AL1964" s="24">
        <v>29</v>
      </c>
      <c r="AM1964" s="24">
        <v>28</v>
      </c>
      <c r="AN1964" s="24">
        <v>29</v>
      </c>
      <c r="AO1964" s="24">
        <v>29.5</v>
      </c>
      <c r="AP1964" s="24">
        <v>29.5</v>
      </c>
      <c r="AQ1964" s="24">
        <v>29</v>
      </c>
      <c r="AR1964" s="24">
        <v>29</v>
      </c>
      <c r="AS1964" s="24">
        <v>28</v>
      </c>
      <c r="AT1964" s="24">
        <v>30.5</v>
      </c>
      <c r="AU1964" s="24">
        <v>30</v>
      </c>
      <c r="AV1964" s="24">
        <v>30</v>
      </c>
      <c r="AW1964" s="24">
        <v>30</v>
      </c>
      <c r="AX1964" s="24">
        <v>30</v>
      </c>
      <c r="AY1964" s="24">
        <v>30.5</v>
      </c>
      <c r="AZ1964" s="24">
        <v>30</v>
      </c>
      <c r="BA1964" s="24">
        <v>29.5</v>
      </c>
      <c r="BB1964" s="24">
        <v>30.5</v>
      </c>
      <c r="BC1964" s="24">
        <v>30.5</v>
      </c>
      <c r="BD1964" s="24">
        <v>31</v>
      </c>
      <c r="BE1964" s="24">
        <v>29</v>
      </c>
      <c r="BF1964" s="24">
        <v>2</v>
      </c>
      <c r="BG1964" s="24">
        <v>1</v>
      </c>
      <c r="BH1964" s="24">
        <v>1</v>
      </c>
      <c r="BI1964" s="24">
        <v>2</v>
      </c>
      <c r="BJ1964" s="24">
        <v>2</v>
      </c>
      <c r="BL1964" s="24">
        <v>2</v>
      </c>
      <c r="BM1964" s="24">
        <v>1.5</v>
      </c>
      <c r="BN1964" s="24">
        <v>1.5</v>
      </c>
      <c r="BO1964" s="24">
        <v>1.5</v>
      </c>
      <c r="BP1964" s="24">
        <v>1.5</v>
      </c>
      <c r="BQ1964" s="24">
        <v>2.5</v>
      </c>
      <c r="BR1964" s="24">
        <v>0.5</v>
      </c>
      <c r="BS1964" s="24">
        <v>0.5</v>
      </c>
      <c r="BT1964" s="24">
        <v>0</v>
      </c>
      <c r="BU1964" s="24">
        <v>0</v>
      </c>
      <c r="BV1964" s="24">
        <v>0</v>
      </c>
      <c r="BW1964" s="24">
        <v>0</v>
      </c>
      <c r="BX1964" s="24">
        <v>0</v>
      </c>
      <c r="BY1964" s="24">
        <v>0</v>
      </c>
      <c r="BZ1964" s="24">
        <v>0</v>
      </c>
      <c r="CB1964" s="24">
        <v>0</v>
      </c>
      <c r="CC1964" s="24">
        <v>0</v>
      </c>
      <c r="CD1964" s="24">
        <v>120</v>
      </c>
      <c r="CE1964" s="24">
        <v>120</v>
      </c>
      <c r="CF1964" s="24">
        <v>111</v>
      </c>
      <c r="CG1964" s="24">
        <v>109</v>
      </c>
      <c r="CH1964" s="24">
        <v>108</v>
      </c>
      <c r="CI1964" s="24">
        <v>118</v>
      </c>
      <c r="CO1964" s="34">
        <f t="shared" si="133"/>
        <v>492346</v>
      </c>
    </row>
    <row r="1965" spans="1:93" ht="15" hidden="1">
      <c r="A1965" s="23" t="s">
        <v>190</v>
      </c>
      <c r="B1965" s="52">
        <v>41019</v>
      </c>
      <c r="C1965" s="25" t="str">
        <f t="shared" si="132"/>
        <v/>
      </c>
      <c r="G1965" s="24">
        <f t="shared" si="134"/>
        <v>1</v>
      </c>
      <c r="H1965" s="26">
        <f>((H1966-H1963)/SUM(G1964:G1966)*G1965)+H1964</f>
        <v>492458.11111111112</v>
      </c>
      <c r="I1965" s="24" t="str">
        <f t="shared" si="135"/>
        <v/>
      </c>
      <c r="K1965" s="24">
        <f>IF(J1965&gt;900,_xlfn.XLOOKUP(ROUND(J1965,0),'CM-VL-G-C-GL-B-T-ClassRimThickn'!$B$1:$B$112,'CM-VL-G-C-GL-B-T-ClassRimThickn'!$C$1:$C$112,0,1,1),J1965)</f>
        <v>0</v>
      </c>
      <c r="L1965" s="24">
        <v>58</v>
      </c>
      <c r="M1965" s="24">
        <f>IF(L1965&gt;900,_xlfn.XLOOKUP(ROUND(L1965,0),'CM-VL-G-C-GL-B-T-ClassRimThickn'!$B$1:$B$112,'CM-VL-G-C-GL-B-T-ClassRimThickn'!$C$1:$C$112,0,1,1),L1965)</f>
        <v>58</v>
      </c>
      <c r="N1965" s="24">
        <v>63</v>
      </c>
      <c r="O1965" s="24">
        <f>IF(N1965&gt;900,_xlfn.XLOOKUP(ROUND(N1965,0),'CM-VL-G-C-GL-B-T-ClassRimThickn'!$B$1:$B$112,'CM-VL-G-C-GL-B-T-ClassRimThickn'!$C$1:$C$112,0,1,1),N1965)</f>
        <v>63</v>
      </c>
      <c r="P1965" s="24">
        <v>70</v>
      </c>
      <c r="Q1965" s="24">
        <f>IF(P1965&gt;900,_xlfn.XLOOKUP(ROUND(P1965,0),'CM-VL-G-C-GL-B-T-ClassRimThickn'!$B$1:$B$112,'CM-VL-G-C-GL-B-T-ClassRimThickn'!$C$1:$C$112,0,1,1),P1965)</f>
        <v>70</v>
      </c>
      <c r="S1965" s="24">
        <f>IF(R1965&gt;900,_xlfn.XLOOKUP(ROUND(R1965,0),'CM-VL-G-C-GL-B-T-ClassRimThickn'!$B$1:$B$112,'CM-VL-G-C-GL-B-T-ClassRimThickn'!$C$1:$C$112,0,1,1),R1965)</f>
        <v>0</v>
      </c>
      <c r="T1965" s="24">
        <v>70</v>
      </c>
      <c r="U1965" s="24">
        <f>IF(T1965&gt;900,_xlfn.XLOOKUP(ROUND(T1965,0),'CM-VL-G-C-GL-B-T-ClassRimThickn'!$B$1:$B$112,'CM-VL-G-C-GL-B-T-ClassRimThickn'!$C$1:$C$112,0,1,1),T1965)</f>
        <v>70</v>
      </c>
      <c r="V1965" s="24">
        <v>63</v>
      </c>
      <c r="W1965" s="24">
        <f>IF(V1965&gt;900,_xlfn.XLOOKUP(ROUND(V1965,0),'CM-VL-G-C-GL-B-T-ClassRimThickn'!$B$1:$B$112,'CM-VL-G-C-GL-B-T-ClassRimThickn'!$C$1:$C$112,0,1,1),V1965)</f>
        <v>63</v>
      </c>
      <c r="X1965" s="24">
        <v>58</v>
      </c>
      <c r="Y1965" s="24">
        <f>IF(X1965&gt;900,_xlfn.XLOOKUP(ROUND(X1965,0),'CM-VL-G-C-GL-B-T-ClassRimThickn'!$B$1:$B$112,'CM-VL-G-C-GL-B-T-ClassRimThickn'!$C$1:$C$112,0,1,1),X1965)</f>
        <v>58</v>
      </c>
      <c r="Z1965" s="24">
        <v>63</v>
      </c>
      <c r="AA1965" s="24">
        <f>IF(Z1965&gt;900,_xlfn.XLOOKUP(ROUND(Z1965,0),'CM-VL-G-C-GL-B-T-ClassRimThickn'!$B$1:$B$112,'CM-VL-G-C-GL-B-T-ClassRimThickn'!$C$1:$C$112,0,1,1),Z1965)</f>
        <v>63</v>
      </c>
      <c r="AB1965" s="24">
        <v>70</v>
      </c>
      <c r="AC1965" s="24">
        <f>IF(AB1965&gt;900,_xlfn.XLOOKUP(ROUND(AB1965,0),'CM-VL-G-C-GL-B-T-ClassRimThickn'!$B$1:$B$112,'CM-VL-G-C-GL-B-T-ClassRimThickn'!$C$1:$C$112,0,1,1),AB1965)</f>
        <v>70</v>
      </c>
      <c r="AD1965" s="24">
        <v>70</v>
      </c>
      <c r="AE1965" s="24">
        <f>IF(AD1965&gt;900,_xlfn.XLOOKUP(ROUND(AD1965,0),'CM-VL-G-C-GL-B-T-ClassRimThickn'!$B$1:$B$112,'CM-VL-G-C-GL-B-T-ClassRimThickn'!$C$1:$C$112,0,1,1),AD1965)</f>
        <v>70</v>
      </c>
      <c r="AF1965" s="24">
        <v>70</v>
      </c>
      <c r="AG1965" s="24">
        <f>IF(AF1965&gt;900,_xlfn.XLOOKUP(ROUND(AF1965,0),'CM-VL-G-C-GL-B-T-ClassRimThickn'!$B$1:$B$112,'CM-VL-G-C-GL-B-T-ClassRimThickn'!$C$1:$C$112,0,1,1),AF1965)</f>
        <v>70</v>
      </c>
      <c r="AH1965" s="24">
        <v>28</v>
      </c>
      <c r="AI1965" s="24">
        <v>26</v>
      </c>
      <c r="AJ1965" s="24">
        <v>28</v>
      </c>
      <c r="AK1965" s="24">
        <v>28</v>
      </c>
      <c r="AL1965" s="24">
        <v>28</v>
      </c>
      <c r="AM1965" s="24">
        <v>27</v>
      </c>
      <c r="AN1965" s="24">
        <v>28</v>
      </c>
      <c r="AO1965" s="24">
        <v>27</v>
      </c>
      <c r="AP1965" s="24">
        <v>28</v>
      </c>
      <c r="AQ1965" s="24">
        <v>27</v>
      </c>
      <c r="AR1965" s="24">
        <v>28</v>
      </c>
      <c r="AS1965" s="24">
        <v>27</v>
      </c>
      <c r="AT1965" s="24">
        <v>29</v>
      </c>
      <c r="AU1965" s="24">
        <v>29</v>
      </c>
      <c r="AV1965" s="24">
        <v>28.5</v>
      </c>
      <c r="AW1965" s="24">
        <v>29</v>
      </c>
      <c r="AX1965" s="24">
        <v>29</v>
      </c>
      <c r="AY1965" s="24">
        <v>29</v>
      </c>
      <c r="AZ1965" s="24">
        <v>29</v>
      </c>
      <c r="BA1965" s="24">
        <v>29</v>
      </c>
      <c r="BB1965" s="24">
        <v>29</v>
      </c>
      <c r="BC1965" s="24">
        <v>29</v>
      </c>
      <c r="BD1965" s="24">
        <v>30</v>
      </c>
      <c r="BE1965" s="24">
        <v>29</v>
      </c>
      <c r="BF1965" s="24">
        <v>0</v>
      </c>
      <c r="BG1965" s="24">
        <v>0</v>
      </c>
      <c r="BH1965" s="24">
        <v>0</v>
      </c>
      <c r="BI1965" s="24">
        <v>0</v>
      </c>
      <c r="BJ1965" s="24">
        <v>0</v>
      </c>
      <c r="BL1965" s="24">
        <v>0</v>
      </c>
      <c r="BM1965" s="24">
        <v>0</v>
      </c>
      <c r="BN1965" s="24">
        <v>0</v>
      </c>
      <c r="BO1965" s="24">
        <v>0</v>
      </c>
      <c r="BP1965" s="24">
        <v>0</v>
      </c>
      <c r="BQ1965" s="24">
        <v>0</v>
      </c>
      <c r="BR1965" s="24">
        <v>0</v>
      </c>
      <c r="BS1965" s="24">
        <v>0</v>
      </c>
      <c r="BT1965" s="24">
        <v>0</v>
      </c>
      <c r="BU1965" s="24">
        <v>0</v>
      </c>
      <c r="BV1965" s="24">
        <v>0</v>
      </c>
      <c r="BW1965" s="24">
        <v>0</v>
      </c>
      <c r="BX1965" s="24">
        <v>0</v>
      </c>
      <c r="BY1965" s="24">
        <v>0</v>
      </c>
      <c r="BZ1965" s="24">
        <v>0</v>
      </c>
      <c r="CB1965" s="24">
        <v>0</v>
      </c>
      <c r="CC1965" s="24">
        <v>0</v>
      </c>
      <c r="CD1965" s="24">
        <v>81</v>
      </c>
      <c r="CE1965" s="24">
        <v>92</v>
      </c>
      <c r="CF1965" s="24">
        <v>85</v>
      </c>
      <c r="CG1965" s="24">
        <v>105</v>
      </c>
      <c r="CH1965" s="24">
        <v>107</v>
      </c>
      <c r="CI1965" s="24">
        <v>103</v>
      </c>
      <c r="CO1965" s="34">
        <f t="shared" si="133"/>
        <v>492458.11111111112</v>
      </c>
    </row>
    <row r="1966" spans="1:93" ht="15" hidden="1">
      <c r="A1966" s="23" t="s">
        <v>190</v>
      </c>
      <c r="B1966" s="52">
        <v>41051</v>
      </c>
      <c r="C1966" s="25" t="str">
        <f t="shared" si="132"/>
        <v/>
      </c>
      <c r="G1966" s="24">
        <f t="shared" si="134"/>
        <v>32</v>
      </c>
      <c r="H1966" s="24">
        <v>496430</v>
      </c>
      <c r="I1966" s="24" t="str">
        <f t="shared" si="135"/>
        <v/>
      </c>
      <c r="K1966" s="24">
        <f>IF(J1966&gt;900,_xlfn.XLOOKUP(ROUND(J1966,0),'CM-VL-G-C-GL-B-T-ClassRimThickn'!$B$1:$B$112,'CM-VL-G-C-GL-B-T-ClassRimThickn'!$C$1:$C$112,0,1,1),J1966)</f>
        <v>0</v>
      </c>
      <c r="L1966" s="24">
        <v>85</v>
      </c>
      <c r="M1966" s="24">
        <f>IF(L1966&gt;900,_xlfn.XLOOKUP(ROUND(L1966,0),'CM-VL-G-C-GL-B-T-ClassRimThickn'!$B$1:$B$112,'CM-VL-G-C-GL-B-T-ClassRimThickn'!$C$1:$C$112,0,1,1),L1966)</f>
        <v>85</v>
      </c>
      <c r="N1966" s="24">
        <v>85</v>
      </c>
      <c r="O1966" s="24">
        <f>IF(N1966&gt;900,_xlfn.XLOOKUP(ROUND(N1966,0),'CM-VL-G-C-GL-B-T-ClassRimThickn'!$B$1:$B$112,'CM-VL-G-C-GL-B-T-ClassRimThickn'!$C$1:$C$112,0,1,1),N1966)</f>
        <v>85</v>
      </c>
      <c r="P1966" s="24">
        <v>85</v>
      </c>
      <c r="Q1966" s="24">
        <f>IF(P1966&gt;900,_xlfn.XLOOKUP(ROUND(P1966,0),'CM-VL-G-C-GL-B-T-ClassRimThickn'!$B$1:$B$112,'CM-VL-G-C-GL-B-T-ClassRimThickn'!$C$1:$C$112,0,1,1),P1966)</f>
        <v>85</v>
      </c>
      <c r="S1966" s="24">
        <f>IF(R1966&gt;900,_xlfn.XLOOKUP(ROUND(R1966,0),'CM-VL-G-C-GL-B-T-ClassRimThickn'!$B$1:$B$112,'CM-VL-G-C-GL-B-T-ClassRimThickn'!$C$1:$C$112,0,1,1),R1966)</f>
        <v>0</v>
      </c>
      <c r="T1966" s="24">
        <v>85</v>
      </c>
      <c r="U1966" s="24">
        <f>IF(T1966&gt;900,_xlfn.XLOOKUP(ROUND(T1966,0),'CM-VL-G-C-GL-B-T-ClassRimThickn'!$B$1:$B$112,'CM-VL-G-C-GL-B-T-ClassRimThickn'!$C$1:$C$112,0,1,1),T1966)</f>
        <v>85</v>
      </c>
      <c r="V1966" s="24">
        <v>85</v>
      </c>
      <c r="W1966" s="24">
        <f>IF(V1966&gt;900,_xlfn.XLOOKUP(ROUND(V1966,0),'CM-VL-G-C-GL-B-T-ClassRimThickn'!$B$1:$B$112,'CM-VL-G-C-GL-B-T-ClassRimThickn'!$C$1:$C$112,0,1,1),V1966)</f>
        <v>85</v>
      </c>
      <c r="X1966" s="24">
        <v>85</v>
      </c>
      <c r="Y1966" s="24">
        <f>IF(X1966&gt;900,_xlfn.XLOOKUP(ROUND(X1966,0),'CM-VL-G-C-GL-B-T-ClassRimThickn'!$B$1:$B$112,'CM-VL-G-C-GL-B-T-ClassRimThickn'!$C$1:$C$112,0,1,1),X1966)</f>
        <v>85</v>
      </c>
      <c r="Z1966" s="24">
        <v>85</v>
      </c>
      <c r="AA1966" s="24">
        <f>IF(Z1966&gt;900,_xlfn.XLOOKUP(ROUND(Z1966,0),'CM-VL-G-C-GL-B-T-ClassRimThickn'!$B$1:$B$112,'CM-VL-G-C-GL-B-T-ClassRimThickn'!$C$1:$C$112,0,1,1),Z1966)</f>
        <v>85</v>
      </c>
      <c r="AB1966" s="24">
        <v>85</v>
      </c>
      <c r="AC1966" s="24">
        <f>IF(AB1966&gt;900,_xlfn.XLOOKUP(ROUND(AB1966,0),'CM-VL-G-C-GL-B-T-ClassRimThickn'!$B$1:$B$112,'CM-VL-G-C-GL-B-T-ClassRimThickn'!$C$1:$C$112,0,1,1),AB1966)</f>
        <v>85</v>
      </c>
      <c r="AD1966" s="24">
        <v>85</v>
      </c>
      <c r="AE1966" s="24">
        <f>IF(AD1966&gt;900,_xlfn.XLOOKUP(ROUND(AD1966,0),'CM-VL-G-C-GL-B-T-ClassRimThickn'!$B$1:$B$112,'CM-VL-G-C-GL-B-T-ClassRimThickn'!$C$1:$C$112,0,1,1),AD1966)</f>
        <v>85</v>
      </c>
      <c r="AF1966" s="24">
        <v>85</v>
      </c>
      <c r="AG1966" s="24">
        <f>IF(AF1966&gt;900,_xlfn.XLOOKUP(ROUND(AF1966,0),'CM-VL-G-C-GL-B-T-ClassRimThickn'!$B$1:$B$112,'CM-VL-G-C-GL-B-T-ClassRimThickn'!$C$1:$C$112,0,1,1),AF1966)</f>
        <v>85</v>
      </c>
      <c r="AH1966" s="24">
        <v>28</v>
      </c>
      <c r="AI1966" s="24">
        <v>27</v>
      </c>
      <c r="AJ1966" s="24">
        <v>27</v>
      </c>
      <c r="AK1966" s="24">
        <v>28</v>
      </c>
      <c r="AL1966" s="24">
        <v>29</v>
      </c>
      <c r="AM1966" s="24">
        <v>28</v>
      </c>
      <c r="AN1966" s="24">
        <v>28</v>
      </c>
      <c r="AO1966" s="24">
        <v>29</v>
      </c>
      <c r="AP1966" s="24">
        <v>29</v>
      </c>
      <c r="AQ1966" s="24">
        <v>28</v>
      </c>
      <c r="AR1966" s="24">
        <v>29</v>
      </c>
      <c r="AS1966" s="24">
        <v>28</v>
      </c>
      <c r="AT1966" s="24">
        <v>30</v>
      </c>
      <c r="AU1966" s="24">
        <v>30</v>
      </c>
      <c r="AV1966" s="24">
        <v>30</v>
      </c>
      <c r="AW1966" s="24">
        <v>30</v>
      </c>
      <c r="AX1966" s="24">
        <v>30</v>
      </c>
      <c r="AY1966" s="24">
        <v>30</v>
      </c>
      <c r="AZ1966" s="24">
        <v>30</v>
      </c>
      <c r="BA1966" s="24">
        <v>30</v>
      </c>
      <c r="BB1966" s="24">
        <v>30</v>
      </c>
      <c r="BC1966" s="24">
        <v>30</v>
      </c>
      <c r="BD1966" s="24">
        <v>30</v>
      </c>
      <c r="BE1966" s="24">
        <v>30</v>
      </c>
      <c r="BF1966" s="24">
        <v>1.5</v>
      </c>
      <c r="BG1966" s="24">
        <v>0.5</v>
      </c>
      <c r="BH1966" s="24">
        <v>2</v>
      </c>
      <c r="BI1966" s="24">
        <v>2</v>
      </c>
      <c r="BJ1966" s="24">
        <v>2</v>
      </c>
      <c r="BL1966" s="24">
        <v>2</v>
      </c>
      <c r="BM1966" s="24">
        <v>1</v>
      </c>
      <c r="BN1966" s="24">
        <v>2</v>
      </c>
      <c r="BO1966" s="24">
        <v>2</v>
      </c>
      <c r="BP1966" s="24">
        <v>2</v>
      </c>
      <c r="BQ1966" s="24">
        <v>2</v>
      </c>
      <c r="BR1966" s="24">
        <v>0.5</v>
      </c>
      <c r="BS1966" s="24">
        <v>0.5</v>
      </c>
      <c r="BT1966" s="24">
        <v>0</v>
      </c>
      <c r="BU1966" s="24">
        <v>0</v>
      </c>
      <c r="BV1966" s="24">
        <v>0</v>
      </c>
      <c r="BW1966" s="24">
        <v>0.2</v>
      </c>
      <c r="BX1966" s="24">
        <v>0.5</v>
      </c>
      <c r="BY1966" s="24">
        <v>0</v>
      </c>
      <c r="BZ1966" s="24">
        <v>0</v>
      </c>
      <c r="CB1966" s="24">
        <v>0</v>
      </c>
      <c r="CC1966" s="24">
        <v>0</v>
      </c>
      <c r="CD1966" s="24">
        <v>115</v>
      </c>
      <c r="CE1966" s="24">
        <v>115</v>
      </c>
      <c r="CF1966" s="24">
        <v>100</v>
      </c>
      <c r="CG1966" s="24">
        <v>110</v>
      </c>
      <c r="CH1966" s="24">
        <v>110</v>
      </c>
      <c r="CI1966" s="24">
        <v>115</v>
      </c>
      <c r="CO1966" s="34">
        <f t="shared" si="133"/>
        <v>496430</v>
      </c>
    </row>
    <row r="1967" spans="1:93" ht="15" hidden="1">
      <c r="A1967" s="23" t="s">
        <v>190</v>
      </c>
      <c r="B1967" s="52">
        <v>41081</v>
      </c>
      <c r="C1967" s="25" t="str">
        <f t="shared" si="132"/>
        <v/>
      </c>
      <c r="G1967" s="24">
        <f t="shared" si="134"/>
        <v>30</v>
      </c>
      <c r="H1967" s="24">
        <v>500330</v>
      </c>
      <c r="I1967" s="24" t="str">
        <f t="shared" si="135"/>
        <v/>
      </c>
      <c r="K1967" s="24">
        <f>IF(J1967&gt;900,_xlfn.XLOOKUP(ROUND(J1967,0),'CM-VL-G-C-GL-B-T-ClassRimThickn'!$B$1:$B$112,'CM-VL-G-C-GL-B-T-ClassRimThickn'!$C$1:$C$112,0,1,1),J1967)</f>
        <v>0</v>
      </c>
      <c r="L1967" s="24">
        <v>80</v>
      </c>
      <c r="M1967" s="24">
        <f>IF(L1967&gt;900,_xlfn.XLOOKUP(ROUND(L1967,0),'CM-VL-G-C-GL-B-T-ClassRimThickn'!$B$1:$B$112,'CM-VL-G-C-GL-B-T-ClassRimThickn'!$C$1:$C$112,0,1,1),L1967)</f>
        <v>80</v>
      </c>
      <c r="N1967" s="24">
        <v>80</v>
      </c>
      <c r="O1967" s="24">
        <f>IF(N1967&gt;900,_xlfn.XLOOKUP(ROUND(N1967,0),'CM-VL-G-C-GL-B-T-ClassRimThickn'!$B$1:$B$112,'CM-VL-G-C-GL-B-T-ClassRimThickn'!$C$1:$C$112,0,1,1),N1967)</f>
        <v>80</v>
      </c>
      <c r="P1967" s="24">
        <v>80</v>
      </c>
      <c r="Q1967" s="24">
        <f>IF(P1967&gt;900,_xlfn.XLOOKUP(ROUND(P1967,0),'CM-VL-G-C-GL-B-T-ClassRimThickn'!$B$1:$B$112,'CM-VL-G-C-GL-B-T-ClassRimThickn'!$C$1:$C$112,0,1,1),P1967)</f>
        <v>80</v>
      </c>
      <c r="S1967" s="24">
        <f>IF(R1967&gt;900,_xlfn.XLOOKUP(ROUND(R1967,0),'CM-VL-G-C-GL-B-T-ClassRimThickn'!$B$1:$B$112,'CM-VL-G-C-GL-B-T-ClassRimThickn'!$C$1:$C$112,0,1,1),R1967)</f>
        <v>0</v>
      </c>
      <c r="T1967" s="24">
        <v>80</v>
      </c>
      <c r="U1967" s="24">
        <f>IF(T1967&gt;900,_xlfn.XLOOKUP(ROUND(T1967,0),'CM-VL-G-C-GL-B-T-ClassRimThickn'!$B$1:$B$112,'CM-VL-G-C-GL-B-T-ClassRimThickn'!$C$1:$C$112,0,1,1),T1967)</f>
        <v>80</v>
      </c>
      <c r="V1967" s="24">
        <v>80</v>
      </c>
      <c r="W1967" s="24">
        <f>IF(V1967&gt;900,_xlfn.XLOOKUP(ROUND(V1967,0),'CM-VL-G-C-GL-B-T-ClassRimThickn'!$B$1:$B$112,'CM-VL-G-C-GL-B-T-ClassRimThickn'!$C$1:$C$112,0,1,1),V1967)</f>
        <v>80</v>
      </c>
      <c r="X1967" s="24">
        <v>80</v>
      </c>
      <c r="Y1967" s="24">
        <f>IF(X1967&gt;900,_xlfn.XLOOKUP(ROUND(X1967,0),'CM-VL-G-C-GL-B-T-ClassRimThickn'!$B$1:$B$112,'CM-VL-G-C-GL-B-T-ClassRimThickn'!$C$1:$C$112,0,1,1),X1967)</f>
        <v>80</v>
      </c>
      <c r="Z1967" s="24">
        <v>80</v>
      </c>
      <c r="AA1967" s="24">
        <f>IF(Z1967&gt;900,_xlfn.XLOOKUP(ROUND(Z1967,0),'CM-VL-G-C-GL-B-T-ClassRimThickn'!$B$1:$B$112,'CM-VL-G-C-GL-B-T-ClassRimThickn'!$C$1:$C$112,0,1,1),Z1967)</f>
        <v>80</v>
      </c>
      <c r="AB1967" s="24">
        <v>80</v>
      </c>
      <c r="AC1967" s="24">
        <f>IF(AB1967&gt;900,_xlfn.XLOOKUP(ROUND(AB1967,0),'CM-VL-G-C-GL-B-T-ClassRimThickn'!$B$1:$B$112,'CM-VL-G-C-GL-B-T-ClassRimThickn'!$C$1:$C$112,0,1,1),AB1967)</f>
        <v>80</v>
      </c>
      <c r="AD1967" s="24">
        <v>80</v>
      </c>
      <c r="AE1967" s="24">
        <f>IF(AD1967&gt;900,_xlfn.XLOOKUP(ROUND(AD1967,0),'CM-VL-G-C-GL-B-T-ClassRimThickn'!$B$1:$B$112,'CM-VL-G-C-GL-B-T-ClassRimThickn'!$C$1:$C$112,0,1,1),AD1967)</f>
        <v>80</v>
      </c>
      <c r="AF1967" s="24">
        <v>80</v>
      </c>
      <c r="AG1967" s="24">
        <f>IF(AF1967&gt;900,_xlfn.XLOOKUP(ROUND(AF1967,0),'CM-VL-G-C-GL-B-T-ClassRimThickn'!$B$1:$B$112,'CM-VL-G-C-GL-B-T-ClassRimThickn'!$C$1:$C$112,0,1,1),AF1967)</f>
        <v>80</v>
      </c>
      <c r="AH1967" s="24">
        <v>27.5</v>
      </c>
      <c r="AI1967" s="24">
        <v>28</v>
      </c>
      <c r="AJ1967" s="24">
        <v>29</v>
      </c>
      <c r="AK1967" s="24">
        <v>28</v>
      </c>
      <c r="AL1967" s="24">
        <v>28.5</v>
      </c>
      <c r="AM1967" s="24">
        <v>27</v>
      </c>
      <c r="AN1967" s="24">
        <v>28</v>
      </c>
      <c r="AO1967" s="24">
        <v>30</v>
      </c>
      <c r="AP1967" s="24">
        <v>29</v>
      </c>
      <c r="AQ1967" s="24">
        <v>29</v>
      </c>
      <c r="AR1967" s="24">
        <v>28</v>
      </c>
      <c r="AS1967" s="24">
        <v>28.5</v>
      </c>
      <c r="AT1967" s="24">
        <v>30.5</v>
      </c>
      <c r="AU1967" s="24">
        <v>31.5</v>
      </c>
      <c r="AV1967" s="24">
        <v>30</v>
      </c>
      <c r="AW1967" s="24">
        <v>30</v>
      </c>
      <c r="AX1967" s="24">
        <v>30</v>
      </c>
      <c r="AY1967" s="24">
        <v>30</v>
      </c>
      <c r="AZ1967" s="24">
        <v>31.5</v>
      </c>
      <c r="BA1967" s="24">
        <v>32</v>
      </c>
      <c r="BB1967" s="24">
        <v>30.5</v>
      </c>
      <c r="BC1967" s="24">
        <v>30</v>
      </c>
      <c r="BD1967" s="24">
        <v>31</v>
      </c>
      <c r="BE1967" s="24">
        <v>30</v>
      </c>
      <c r="BF1967" s="24">
        <v>1</v>
      </c>
      <c r="BG1967" s="24">
        <v>1</v>
      </c>
      <c r="BH1967" s="24">
        <v>1</v>
      </c>
      <c r="BI1967" s="24">
        <v>1</v>
      </c>
      <c r="BJ1967" s="24">
        <v>0.5</v>
      </c>
      <c r="BL1967" s="24">
        <v>1</v>
      </c>
      <c r="BM1967" s="24">
        <v>1</v>
      </c>
      <c r="BN1967" s="24">
        <v>1</v>
      </c>
      <c r="BO1967" s="24">
        <v>1</v>
      </c>
      <c r="BP1967" s="24">
        <v>0.5</v>
      </c>
      <c r="BQ1967" s="24">
        <v>1</v>
      </c>
      <c r="BR1967" s="24">
        <v>0.3</v>
      </c>
      <c r="BS1967" s="24">
        <v>0.5</v>
      </c>
      <c r="BT1967" s="24">
        <v>0</v>
      </c>
      <c r="BU1967" s="24">
        <v>0</v>
      </c>
      <c r="BV1967" s="24">
        <v>0</v>
      </c>
      <c r="BW1967" s="24">
        <v>0</v>
      </c>
      <c r="BX1967" s="24">
        <v>0</v>
      </c>
      <c r="BY1967" s="24">
        <v>0</v>
      </c>
      <c r="BZ1967" s="24">
        <v>0</v>
      </c>
      <c r="CB1967" s="24">
        <v>0</v>
      </c>
      <c r="CC1967" s="24">
        <v>0</v>
      </c>
      <c r="CD1967" s="24">
        <v>112</v>
      </c>
      <c r="CE1967" s="24">
        <v>112</v>
      </c>
      <c r="CF1967" s="24">
        <v>104</v>
      </c>
      <c r="CG1967" s="24">
        <v>108</v>
      </c>
      <c r="CH1967" s="24">
        <v>110</v>
      </c>
      <c r="CI1967" s="24">
        <v>110</v>
      </c>
      <c r="CO1967" s="34">
        <f t="shared" si="133"/>
        <v>500330</v>
      </c>
    </row>
    <row r="1968" spans="1:93" ht="15" hidden="1">
      <c r="A1968" s="23" t="s">
        <v>190</v>
      </c>
      <c r="B1968" s="52">
        <v>41113</v>
      </c>
      <c r="C1968" s="25" t="str">
        <f t="shared" si="132"/>
        <v/>
      </c>
      <c r="G1968" s="24">
        <f t="shared" si="134"/>
        <v>32</v>
      </c>
      <c r="H1968" s="24">
        <v>505942</v>
      </c>
      <c r="I1968" s="24" t="str">
        <f t="shared" si="135"/>
        <v/>
      </c>
      <c r="K1968" s="24">
        <f>IF(J1968&gt;900,_xlfn.XLOOKUP(ROUND(J1968,0),'CM-VL-G-C-GL-B-T-ClassRimThickn'!$B$1:$B$112,'CM-VL-G-C-GL-B-T-ClassRimThickn'!$C$1:$C$112,0,1,1),J1968)</f>
        <v>0</v>
      </c>
      <c r="L1968" s="24">
        <v>87</v>
      </c>
      <c r="M1968" s="24">
        <f>IF(L1968&gt;900,_xlfn.XLOOKUP(ROUND(L1968,0),'CM-VL-G-C-GL-B-T-ClassRimThickn'!$B$1:$B$112,'CM-VL-G-C-GL-B-T-ClassRimThickn'!$C$1:$C$112,0,1,1),L1968)</f>
        <v>87</v>
      </c>
      <c r="N1968" s="24">
        <v>87</v>
      </c>
      <c r="O1968" s="24">
        <f>IF(N1968&gt;900,_xlfn.XLOOKUP(ROUND(N1968,0),'CM-VL-G-C-GL-B-T-ClassRimThickn'!$B$1:$B$112,'CM-VL-G-C-GL-B-T-ClassRimThickn'!$C$1:$C$112,0,1,1),N1968)</f>
        <v>87</v>
      </c>
      <c r="P1968" s="24">
        <v>87</v>
      </c>
      <c r="Q1968" s="24">
        <f>IF(P1968&gt;900,_xlfn.XLOOKUP(ROUND(P1968,0),'CM-VL-G-C-GL-B-T-ClassRimThickn'!$B$1:$B$112,'CM-VL-G-C-GL-B-T-ClassRimThickn'!$C$1:$C$112,0,1,1),P1968)</f>
        <v>87</v>
      </c>
      <c r="S1968" s="24">
        <f>IF(R1968&gt;900,_xlfn.XLOOKUP(ROUND(R1968,0),'CM-VL-G-C-GL-B-T-ClassRimThickn'!$B$1:$B$112,'CM-VL-G-C-GL-B-T-ClassRimThickn'!$C$1:$C$112,0,1,1),R1968)</f>
        <v>0</v>
      </c>
      <c r="T1968" s="24">
        <v>87</v>
      </c>
      <c r="U1968" s="24">
        <f>IF(T1968&gt;900,_xlfn.XLOOKUP(ROUND(T1968,0),'CM-VL-G-C-GL-B-T-ClassRimThickn'!$B$1:$B$112,'CM-VL-G-C-GL-B-T-ClassRimThickn'!$C$1:$C$112,0,1,1),T1968)</f>
        <v>87</v>
      </c>
      <c r="V1968" s="24">
        <v>87</v>
      </c>
      <c r="W1968" s="24">
        <f>IF(V1968&gt;900,_xlfn.XLOOKUP(ROUND(V1968,0),'CM-VL-G-C-GL-B-T-ClassRimThickn'!$B$1:$B$112,'CM-VL-G-C-GL-B-T-ClassRimThickn'!$C$1:$C$112,0,1,1),V1968)</f>
        <v>87</v>
      </c>
      <c r="X1968" s="24">
        <v>87</v>
      </c>
      <c r="Y1968" s="24">
        <f>IF(X1968&gt;900,_xlfn.XLOOKUP(ROUND(X1968,0),'CM-VL-G-C-GL-B-T-ClassRimThickn'!$B$1:$B$112,'CM-VL-G-C-GL-B-T-ClassRimThickn'!$C$1:$C$112,0,1,1),X1968)</f>
        <v>87</v>
      </c>
      <c r="Z1968" s="24">
        <v>87</v>
      </c>
      <c r="AA1968" s="24">
        <f>IF(Z1968&gt;900,_xlfn.XLOOKUP(ROUND(Z1968,0),'CM-VL-G-C-GL-B-T-ClassRimThickn'!$B$1:$B$112,'CM-VL-G-C-GL-B-T-ClassRimThickn'!$C$1:$C$112,0,1,1),Z1968)</f>
        <v>87</v>
      </c>
      <c r="AB1968" s="24">
        <v>87</v>
      </c>
      <c r="AC1968" s="24">
        <f>IF(AB1968&gt;900,_xlfn.XLOOKUP(ROUND(AB1968,0),'CM-VL-G-C-GL-B-T-ClassRimThickn'!$B$1:$B$112,'CM-VL-G-C-GL-B-T-ClassRimThickn'!$C$1:$C$112,0,1,1),AB1968)</f>
        <v>87</v>
      </c>
      <c r="AD1968" s="24">
        <v>87</v>
      </c>
      <c r="AE1968" s="24">
        <f>IF(AD1968&gt;900,_xlfn.XLOOKUP(ROUND(AD1968,0),'CM-VL-G-C-GL-B-T-ClassRimThickn'!$B$1:$B$112,'CM-VL-G-C-GL-B-T-ClassRimThickn'!$C$1:$C$112,0,1,1),AD1968)</f>
        <v>87</v>
      </c>
      <c r="AF1968" s="24">
        <v>87</v>
      </c>
      <c r="AG1968" s="24">
        <f>IF(AF1968&gt;900,_xlfn.XLOOKUP(ROUND(AF1968,0),'CM-VL-G-C-GL-B-T-ClassRimThickn'!$B$1:$B$112,'CM-VL-G-C-GL-B-T-ClassRimThickn'!$C$1:$C$112,0,1,1),AF1968)</f>
        <v>87</v>
      </c>
      <c r="AH1968" s="24">
        <v>28</v>
      </c>
      <c r="AI1968" s="24">
        <v>28</v>
      </c>
      <c r="AJ1968" s="24">
        <v>29</v>
      </c>
      <c r="AK1968" s="24">
        <v>30</v>
      </c>
      <c r="AL1968" s="24">
        <v>29</v>
      </c>
      <c r="AM1968" s="24">
        <v>28</v>
      </c>
      <c r="AN1968" s="24">
        <v>28.5</v>
      </c>
      <c r="AO1968" s="24">
        <v>29</v>
      </c>
      <c r="AP1968" s="24">
        <v>29</v>
      </c>
      <c r="AQ1968" s="24">
        <v>30</v>
      </c>
      <c r="AR1968" s="24">
        <v>30</v>
      </c>
      <c r="AS1968" s="24">
        <v>28.5</v>
      </c>
      <c r="AT1968" s="24">
        <v>31</v>
      </c>
      <c r="AU1968" s="24">
        <v>30.5</v>
      </c>
      <c r="AV1968" s="24">
        <v>30.5</v>
      </c>
      <c r="AW1968" s="24">
        <v>31</v>
      </c>
      <c r="AX1968" s="24">
        <v>30.5</v>
      </c>
      <c r="AY1968" s="24">
        <v>31</v>
      </c>
      <c r="AZ1968" s="24">
        <v>29.5</v>
      </c>
      <c r="BA1968" s="24">
        <v>30</v>
      </c>
      <c r="BB1968" s="24">
        <v>30</v>
      </c>
      <c r="BC1968" s="24">
        <v>31.5</v>
      </c>
      <c r="BD1968" s="24">
        <v>30</v>
      </c>
      <c r="BE1968" s="24">
        <v>31.5</v>
      </c>
      <c r="BF1968" s="24">
        <v>1</v>
      </c>
      <c r="BG1968" s="24">
        <v>0.5</v>
      </c>
      <c r="BH1968" s="24">
        <v>0.5</v>
      </c>
      <c r="BI1968" s="24">
        <v>0.5</v>
      </c>
      <c r="BJ1968" s="24">
        <v>0.5</v>
      </c>
      <c r="BL1968" s="24">
        <v>0.5</v>
      </c>
      <c r="BM1968" s="24">
        <v>1</v>
      </c>
      <c r="BN1968" s="24">
        <v>0.5</v>
      </c>
      <c r="BO1968" s="24">
        <v>0.5</v>
      </c>
      <c r="BP1968" s="24">
        <v>0.5</v>
      </c>
      <c r="BQ1968" s="24">
        <v>1</v>
      </c>
      <c r="BR1968" s="24">
        <v>0.5</v>
      </c>
      <c r="BS1968" s="24">
        <v>1</v>
      </c>
      <c r="BT1968" s="24">
        <v>0</v>
      </c>
      <c r="BU1968" s="24">
        <v>0</v>
      </c>
      <c r="BV1968" s="24">
        <v>0</v>
      </c>
      <c r="BW1968" s="24">
        <v>0</v>
      </c>
      <c r="BX1968" s="24">
        <v>0</v>
      </c>
      <c r="BY1968" s="24">
        <v>0</v>
      </c>
      <c r="BZ1968" s="24">
        <v>0</v>
      </c>
      <c r="CB1968" s="24">
        <v>0</v>
      </c>
      <c r="CC1968" s="24">
        <v>0</v>
      </c>
      <c r="CD1968" s="24">
        <v>115</v>
      </c>
      <c r="CE1968" s="24">
        <v>115</v>
      </c>
      <c r="CF1968" s="24">
        <v>105</v>
      </c>
      <c r="CG1968" s="24">
        <v>110</v>
      </c>
      <c r="CH1968" s="24">
        <v>115</v>
      </c>
      <c r="CI1968" s="24">
        <v>120</v>
      </c>
      <c r="CO1968" s="34">
        <f t="shared" si="133"/>
        <v>505942</v>
      </c>
    </row>
    <row r="1969" spans="1:93" ht="15" hidden="1">
      <c r="A1969" s="23" t="s">
        <v>190</v>
      </c>
      <c r="B1969" s="52">
        <v>41148</v>
      </c>
      <c r="C1969" s="25" t="str">
        <f t="shared" si="132"/>
        <v/>
      </c>
      <c r="G1969" s="24">
        <f t="shared" si="134"/>
        <v>35</v>
      </c>
      <c r="H1969" s="24">
        <v>510403</v>
      </c>
      <c r="I1969" s="24" t="str">
        <f t="shared" si="135"/>
        <v/>
      </c>
      <c r="K1969" s="24">
        <f>IF(J1969&gt;900,_xlfn.XLOOKUP(ROUND(J1969,0),'CM-VL-G-C-GL-B-T-ClassRimThickn'!$B$1:$B$112,'CM-VL-G-C-GL-B-T-ClassRimThickn'!$C$1:$C$112,0,1,1),J1969)</f>
        <v>0</v>
      </c>
      <c r="L1969" s="24">
        <v>84</v>
      </c>
      <c r="M1969" s="24">
        <f>IF(L1969&gt;900,_xlfn.XLOOKUP(ROUND(L1969,0),'CM-VL-G-C-GL-B-T-ClassRimThickn'!$B$1:$B$112,'CM-VL-G-C-GL-B-T-ClassRimThickn'!$C$1:$C$112,0,1,1),L1969)</f>
        <v>84</v>
      </c>
      <c r="N1969" s="24">
        <v>84</v>
      </c>
      <c r="O1969" s="24">
        <f>IF(N1969&gt;900,_xlfn.XLOOKUP(ROUND(N1969,0),'CM-VL-G-C-GL-B-T-ClassRimThickn'!$B$1:$B$112,'CM-VL-G-C-GL-B-T-ClassRimThickn'!$C$1:$C$112,0,1,1),N1969)</f>
        <v>84</v>
      </c>
      <c r="P1969" s="24">
        <v>84</v>
      </c>
      <c r="Q1969" s="24">
        <f>IF(P1969&gt;900,_xlfn.XLOOKUP(ROUND(P1969,0),'CM-VL-G-C-GL-B-T-ClassRimThickn'!$B$1:$B$112,'CM-VL-G-C-GL-B-T-ClassRimThickn'!$C$1:$C$112,0,1,1),P1969)</f>
        <v>84</v>
      </c>
      <c r="S1969" s="24">
        <f>IF(R1969&gt;900,_xlfn.XLOOKUP(ROUND(R1969,0),'CM-VL-G-C-GL-B-T-ClassRimThickn'!$B$1:$B$112,'CM-VL-G-C-GL-B-T-ClassRimThickn'!$C$1:$C$112,0,1,1),R1969)</f>
        <v>0</v>
      </c>
      <c r="T1969" s="24">
        <v>84</v>
      </c>
      <c r="U1969" s="24">
        <f>IF(T1969&gt;900,_xlfn.XLOOKUP(ROUND(T1969,0),'CM-VL-G-C-GL-B-T-ClassRimThickn'!$B$1:$B$112,'CM-VL-G-C-GL-B-T-ClassRimThickn'!$C$1:$C$112,0,1,1),T1969)</f>
        <v>84</v>
      </c>
      <c r="V1969" s="24">
        <v>84</v>
      </c>
      <c r="W1969" s="24">
        <f>IF(V1969&gt;900,_xlfn.XLOOKUP(ROUND(V1969,0),'CM-VL-G-C-GL-B-T-ClassRimThickn'!$B$1:$B$112,'CM-VL-G-C-GL-B-T-ClassRimThickn'!$C$1:$C$112,0,1,1),V1969)</f>
        <v>84</v>
      </c>
      <c r="X1969" s="24">
        <v>84</v>
      </c>
      <c r="Y1969" s="24">
        <f>IF(X1969&gt;900,_xlfn.XLOOKUP(ROUND(X1969,0),'CM-VL-G-C-GL-B-T-ClassRimThickn'!$B$1:$B$112,'CM-VL-G-C-GL-B-T-ClassRimThickn'!$C$1:$C$112,0,1,1),X1969)</f>
        <v>84</v>
      </c>
      <c r="Z1969" s="24">
        <v>84</v>
      </c>
      <c r="AA1969" s="24">
        <f>IF(Z1969&gt;900,_xlfn.XLOOKUP(ROUND(Z1969,0),'CM-VL-G-C-GL-B-T-ClassRimThickn'!$B$1:$B$112,'CM-VL-G-C-GL-B-T-ClassRimThickn'!$C$1:$C$112,0,1,1),Z1969)</f>
        <v>84</v>
      </c>
      <c r="AB1969" s="24">
        <v>84</v>
      </c>
      <c r="AC1969" s="24">
        <f>IF(AB1969&gt;900,_xlfn.XLOOKUP(ROUND(AB1969,0),'CM-VL-G-C-GL-B-T-ClassRimThickn'!$B$1:$B$112,'CM-VL-G-C-GL-B-T-ClassRimThickn'!$C$1:$C$112,0,1,1),AB1969)</f>
        <v>84</v>
      </c>
      <c r="AD1969" s="24">
        <v>84</v>
      </c>
      <c r="AE1969" s="24">
        <f>IF(AD1969&gt;900,_xlfn.XLOOKUP(ROUND(AD1969,0),'CM-VL-G-C-GL-B-T-ClassRimThickn'!$B$1:$B$112,'CM-VL-G-C-GL-B-T-ClassRimThickn'!$C$1:$C$112,0,1,1),AD1969)</f>
        <v>84</v>
      </c>
      <c r="AF1969" s="24">
        <v>84</v>
      </c>
      <c r="AG1969" s="24">
        <f>IF(AF1969&gt;900,_xlfn.XLOOKUP(ROUND(AF1969,0),'CM-VL-G-C-GL-B-T-ClassRimThickn'!$B$1:$B$112,'CM-VL-G-C-GL-B-T-ClassRimThickn'!$C$1:$C$112,0,1,1),AF1969)</f>
        <v>84</v>
      </c>
      <c r="AH1969" s="24">
        <v>27.5</v>
      </c>
      <c r="AI1969" s="24">
        <v>25</v>
      </c>
      <c r="AJ1969" s="24">
        <v>28</v>
      </c>
      <c r="AK1969" s="24">
        <v>28.5</v>
      </c>
      <c r="AL1969" s="24">
        <v>29</v>
      </c>
      <c r="AM1969" s="24">
        <v>28</v>
      </c>
      <c r="AN1969" s="24">
        <v>29</v>
      </c>
      <c r="AO1969" s="24">
        <v>29</v>
      </c>
      <c r="AP1969" s="24">
        <v>29.5</v>
      </c>
      <c r="AQ1969" s="24">
        <v>29</v>
      </c>
      <c r="AR1969" s="24">
        <v>29</v>
      </c>
      <c r="AS1969" s="24">
        <v>28</v>
      </c>
      <c r="AT1969" s="24">
        <v>31</v>
      </c>
      <c r="AU1969" s="24">
        <v>32</v>
      </c>
      <c r="AV1969" s="24">
        <v>31</v>
      </c>
      <c r="AW1969" s="24">
        <v>30.5</v>
      </c>
      <c r="AX1969" s="24">
        <v>30.5</v>
      </c>
      <c r="AY1969" s="24">
        <v>30</v>
      </c>
      <c r="AZ1969" s="24">
        <v>31</v>
      </c>
      <c r="BA1969" s="24">
        <v>30</v>
      </c>
      <c r="BB1969" s="24">
        <v>31</v>
      </c>
      <c r="BC1969" s="24">
        <v>31</v>
      </c>
      <c r="BD1969" s="24">
        <v>30.5</v>
      </c>
      <c r="BE1969" s="24">
        <v>30</v>
      </c>
      <c r="BF1969" s="24">
        <v>2</v>
      </c>
      <c r="BG1969" s="24">
        <v>2</v>
      </c>
      <c r="BH1969" s="24">
        <v>2</v>
      </c>
      <c r="BI1969" s="24">
        <v>1.5</v>
      </c>
      <c r="BJ1969" s="24">
        <v>1.5</v>
      </c>
      <c r="BL1969" s="24">
        <v>1.5</v>
      </c>
      <c r="BM1969" s="24">
        <v>2</v>
      </c>
      <c r="BN1969" s="24">
        <v>2</v>
      </c>
      <c r="BO1969" s="24">
        <v>1</v>
      </c>
      <c r="BP1969" s="24">
        <v>1</v>
      </c>
      <c r="BQ1969" s="24">
        <v>2</v>
      </c>
      <c r="BR1969" s="24">
        <v>0.2</v>
      </c>
      <c r="BS1969" s="24">
        <v>0.5</v>
      </c>
      <c r="BT1969" s="24">
        <v>0</v>
      </c>
      <c r="BU1969" s="24">
        <v>0</v>
      </c>
      <c r="BV1969" s="24">
        <v>0</v>
      </c>
      <c r="BW1969" s="24">
        <v>0</v>
      </c>
      <c r="BX1969" s="24">
        <v>0</v>
      </c>
      <c r="BY1969" s="24">
        <v>0</v>
      </c>
      <c r="BZ1969" s="24">
        <v>0</v>
      </c>
      <c r="CB1969" s="24">
        <v>0</v>
      </c>
      <c r="CC1969" s="24">
        <v>0</v>
      </c>
      <c r="CD1969" s="24">
        <v>116</v>
      </c>
      <c r="CE1969" s="24">
        <v>117</v>
      </c>
      <c r="CF1969" s="24">
        <v>107</v>
      </c>
      <c r="CG1969" s="24">
        <v>111</v>
      </c>
      <c r="CH1969" s="24">
        <v>117</v>
      </c>
      <c r="CI1969" s="24">
        <v>122</v>
      </c>
      <c r="CO1969" s="34">
        <f t="shared" si="133"/>
        <v>510403</v>
      </c>
    </row>
    <row r="1970" spans="1:93" ht="15" hidden="1">
      <c r="A1970" s="23" t="s">
        <v>190</v>
      </c>
      <c r="B1970" s="52">
        <v>41185</v>
      </c>
      <c r="C1970" s="25" t="str">
        <f t="shared" si="132"/>
        <v/>
      </c>
      <c r="G1970" s="24">
        <f t="shared" si="134"/>
        <v>37</v>
      </c>
      <c r="H1970" s="24">
        <v>513707</v>
      </c>
      <c r="I1970" s="24" t="str">
        <f t="shared" si="135"/>
        <v/>
      </c>
      <c r="K1970" s="24">
        <f>IF(J1970&gt;900,_xlfn.XLOOKUP(ROUND(J1970,0),'CM-VL-G-C-GL-B-T-ClassRimThickn'!$B$1:$B$112,'CM-VL-G-C-GL-B-T-ClassRimThickn'!$C$1:$C$112,0,1,1),J1970)</f>
        <v>0</v>
      </c>
      <c r="L1970" s="24">
        <v>88</v>
      </c>
      <c r="M1970" s="24">
        <f>IF(L1970&gt;900,_xlfn.XLOOKUP(ROUND(L1970,0),'CM-VL-G-C-GL-B-T-ClassRimThickn'!$B$1:$B$112,'CM-VL-G-C-GL-B-T-ClassRimThickn'!$C$1:$C$112,0,1,1),L1970)</f>
        <v>88</v>
      </c>
      <c r="N1970" s="24">
        <v>88</v>
      </c>
      <c r="O1970" s="24">
        <f>IF(N1970&gt;900,_xlfn.XLOOKUP(ROUND(N1970,0),'CM-VL-G-C-GL-B-T-ClassRimThickn'!$B$1:$B$112,'CM-VL-G-C-GL-B-T-ClassRimThickn'!$C$1:$C$112,0,1,1),N1970)</f>
        <v>88</v>
      </c>
      <c r="P1970" s="24">
        <v>88</v>
      </c>
      <c r="Q1970" s="24">
        <f>IF(P1970&gt;900,_xlfn.XLOOKUP(ROUND(P1970,0),'CM-VL-G-C-GL-B-T-ClassRimThickn'!$B$1:$B$112,'CM-VL-G-C-GL-B-T-ClassRimThickn'!$C$1:$C$112,0,1,1),P1970)</f>
        <v>88</v>
      </c>
      <c r="S1970" s="24">
        <f>IF(R1970&gt;900,_xlfn.XLOOKUP(ROUND(R1970,0),'CM-VL-G-C-GL-B-T-ClassRimThickn'!$B$1:$B$112,'CM-VL-G-C-GL-B-T-ClassRimThickn'!$C$1:$C$112,0,1,1),R1970)</f>
        <v>0</v>
      </c>
      <c r="T1970" s="24">
        <v>88</v>
      </c>
      <c r="U1970" s="24">
        <f>IF(T1970&gt;900,_xlfn.XLOOKUP(ROUND(T1970,0),'CM-VL-G-C-GL-B-T-ClassRimThickn'!$B$1:$B$112,'CM-VL-G-C-GL-B-T-ClassRimThickn'!$C$1:$C$112,0,1,1),T1970)</f>
        <v>88</v>
      </c>
      <c r="V1970" s="24">
        <v>87</v>
      </c>
      <c r="W1970" s="24">
        <f>IF(V1970&gt;900,_xlfn.XLOOKUP(ROUND(V1970,0),'CM-VL-G-C-GL-B-T-ClassRimThickn'!$B$1:$B$112,'CM-VL-G-C-GL-B-T-ClassRimThickn'!$C$1:$C$112,0,1,1),V1970)</f>
        <v>87</v>
      </c>
      <c r="X1970" s="24">
        <v>87</v>
      </c>
      <c r="Y1970" s="24">
        <f>IF(X1970&gt;900,_xlfn.XLOOKUP(ROUND(X1970,0),'CM-VL-G-C-GL-B-T-ClassRimThickn'!$B$1:$B$112,'CM-VL-G-C-GL-B-T-ClassRimThickn'!$C$1:$C$112,0,1,1),X1970)</f>
        <v>87</v>
      </c>
      <c r="Z1970" s="24">
        <v>87</v>
      </c>
      <c r="AA1970" s="24">
        <f>IF(Z1970&gt;900,_xlfn.XLOOKUP(ROUND(Z1970,0),'CM-VL-G-C-GL-B-T-ClassRimThickn'!$B$1:$B$112,'CM-VL-G-C-GL-B-T-ClassRimThickn'!$C$1:$C$112,0,1,1),Z1970)</f>
        <v>87</v>
      </c>
      <c r="AB1970" s="24">
        <v>87</v>
      </c>
      <c r="AC1970" s="24">
        <f>IF(AB1970&gt;900,_xlfn.XLOOKUP(ROUND(AB1970,0),'CM-VL-G-C-GL-B-T-ClassRimThickn'!$B$1:$B$112,'CM-VL-G-C-GL-B-T-ClassRimThickn'!$C$1:$C$112,0,1,1),AB1970)</f>
        <v>87</v>
      </c>
      <c r="AD1970" s="24">
        <v>88</v>
      </c>
      <c r="AE1970" s="24">
        <f>IF(AD1970&gt;900,_xlfn.XLOOKUP(ROUND(AD1970,0),'CM-VL-G-C-GL-B-T-ClassRimThickn'!$B$1:$B$112,'CM-VL-G-C-GL-B-T-ClassRimThickn'!$C$1:$C$112,0,1,1),AD1970)</f>
        <v>88</v>
      </c>
      <c r="AF1970" s="24">
        <v>88</v>
      </c>
      <c r="AG1970" s="24">
        <f>IF(AF1970&gt;900,_xlfn.XLOOKUP(ROUND(AF1970,0),'CM-VL-G-C-GL-B-T-ClassRimThickn'!$B$1:$B$112,'CM-VL-G-C-GL-B-T-ClassRimThickn'!$C$1:$C$112,0,1,1),AF1970)</f>
        <v>88</v>
      </c>
      <c r="AH1970" s="24">
        <v>29</v>
      </c>
      <c r="AI1970" s="24">
        <v>29</v>
      </c>
      <c r="AJ1970" s="24">
        <v>28</v>
      </c>
      <c r="AK1970" s="24">
        <v>29</v>
      </c>
      <c r="AL1970" s="24">
        <v>30</v>
      </c>
      <c r="AM1970" s="24">
        <v>28</v>
      </c>
      <c r="AN1970" s="24">
        <v>28</v>
      </c>
      <c r="AO1970" s="24">
        <v>29</v>
      </c>
      <c r="AP1970" s="24">
        <v>29</v>
      </c>
      <c r="AQ1970" s="24">
        <v>28</v>
      </c>
      <c r="AR1970" s="24">
        <v>29</v>
      </c>
      <c r="AS1970" s="24">
        <v>28</v>
      </c>
      <c r="AT1970" s="24">
        <v>32</v>
      </c>
      <c r="AU1970" s="24">
        <v>32</v>
      </c>
      <c r="AV1970" s="24">
        <v>31</v>
      </c>
      <c r="AW1970" s="24">
        <v>31</v>
      </c>
      <c r="AX1970" s="24">
        <v>30</v>
      </c>
      <c r="AY1970" s="24">
        <v>30</v>
      </c>
      <c r="AZ1970" s="24">
        <v>30</v>
      </c>
      <c r="BA1970" s="24">
        <v>30</v>
      </c>
      <c r="BB1970" s="24">
        <v>31</v>
      </c>
      <c r="BC1970" s="24">
        <v>30</v>
      </c>
      <c r="BD1970" s="24">
        <v>30</v>
      </c>
      <c r="BE1970" s="24">
        <v>30</v>
      </c>
      <c r="BF1970" s="24">
        <v>0.5</v>
      </c>
      <c r="BG1970" s="24">
        <v>0.5</v>
      </c>
      <c r="BH1970" s="24">
        <v>1</v>
      </c>
      <c r="BI1970" s="24">
        <v>1.5</v>
      </c>
      <c r="BJ1970" s="24">
        <v>0.5</v>
      </c>
      <c r="BL1970" s="24">
        <v>0.5</v>
      </c>
      <c r="BM1970" s="24">
        <v>0.5</v>
      </c>
      <c r="BN1970" s="24">
        <v>1</v>
      </c>
      <c r="BO1970" s="24">
        <v>1.5</v>
      </c>
      <c r="BP1970" s="24">
        <v>0.5</v>
      </c>
      <c r="BQ1970" s="24">
        <v>1</v>
      </c>
      <c r="BR1970" s="24">
        <v>0.5</v>
      </c>
      <c r="BS1970" s="24">
        <v>0</v>
      </c>
      <c r="BT1970" s="24">
        <v>0</v>
      </c>
      <c r="BU1970" s="24">
        <v>0.5</v>
      </c>
      <c r="BV1970" s="24">
        <v>0</v>
      </c>
      <c r="BW1970" s="24">
        <v>0.5</v>
      </c>
      <c r="BX1970" s="24">
        <v>0.5</v>
      </c>
      <c r="BY1970" s="24">
        <v>0.5</v>
      </c>
      <c r="BZ1970" s="24">
        <v>0.5</v>
      </c>
      <c r="CB1970" s="24">
        <v>0.5</v>
      </c>
      <c r="CC1970" s="24">
        <v>0.5</v>
      </c>
      <c r="CD1970" s="24">
        <v>112</v>
      </c>
      <c r="CE1970" s="24">
        <v>120</v>
      </c>
      <c r="CF1970" s="24">
        <v>104</v>
      </c>
      <c r="CG1970" s="24">
        <v>107</v>
      </c>
      <c r="CH1970" s="24">
        <v>114</v>
      </c>
      <c r="CI1970" s="24">
        <v>112</v>
      </c>
      <c r="CO1970" s="34">
        <f t="shared" si="133"/>
        <v>513707</v>
      </c>
    </row>
    <row r="1971" spans="1:93" ht="15" hidden="1">
      <c r="A1971" s="23" t="s">
        <v>190</v>
      </c>
      <c r="B1971" s="52">
        <v>41219</v>
      </c>
      <c r="C1971" s="25" t="str">
        <f t="shared" si="132"/>
        <v/>
      </c>
      <c r="G1971" s="24">
        <f t="shared" si="134"/>
        <v>34</v>
      </c>
      <c r="H1971" s="24">
        <v>517563</v>
      </c>
      <c r="I1971" s="24" t="str">
        <f t="shared" si="135"/>
        <v/>
      </c>
      <c r="K1971" s="24">
        <f>IF(J1971&gt;900,_xlfn.XLOOKUP(ROUND(J1971,0),'CM-VL-G-C-GL-B-T-ClassRimThickn'!$B$1:$B$112,'CM-VL-G-C-GL-B-T-ClassRimThickn'!$C$1:$C$112,0,1,1),J1971)</f>
        <v>0</v>
      </c>
      <c r="L1971" s="24">
        <v>84</v>
      </c>
      <c r="M1971" s="24">
        <f>IF(L1971&gt;900,_xlfn.XLOOKUP(ROUND(L1971,0),'CM-VL-G-C-GL-B-T-ClassRimThickn'!$B$1:$B$112,'CM-VL-G-C-GL-B-T-ClassRimThickn'!$C$1:$C$112,0,1,1),L1971)</f>
        <v>84</v>
      </c>
      <c r="N1971" s="24">
        <v>84</v>
      </c>
      <c r="O1971" s="24">
        <f>IF(N1971&gt;900,_xlfn.XLOOKUP(ROUND(N1971,0),'CM-VL-G-C-GL-B-T-ClassRimThickn'!$B$1:$B$112,'CM-VL-G-C-GL-B-T-ClassRimThickn'!$C$1:$C$112,0,1,1),N1971)</f>
        <v>84</v>
      </c>
      <c r="P1971" s="24">
        <v>84</v>
      </c>
      <c r="Q1971" s="24">
        <f>IF(P1971&gt;900,_xlfn.XLOOKUP(ROUND(P1971,0),'CM-VL-G-C-GL-B-T-ClassRimThickn'!$B$1:$B$112,'CM-VL-G-C-GL-B-T-ClassRimThickn'!$C$1:$C$112,0,1,1),P1971)</f>
        <v>84</v>
      </c>
      <c r="S1971" s="24">
        <f>IF(R1971&gt;900,_xlfn.XLOOKUP(ROUND(R1971,0),'CM-VL-G-C-GL-B-T-ClassRimThickn'!$B$1:$B$112,'CM-VL-G-C-GL-B-T-ClassRimThickn'!$C$1:$C$112,0,1,1),R1971)</f>
        <v>0</v>
      </c>
      <c r="T1971" s="24">
        <v>84</v>
      </c>
      <c r="U1971" s="24">
        <f>IF(T1971&gt;900,_xlfn.XLOOKUP(ROUND(T1971,0),'CM-VL-G-C-GL-B-T-ClassRimThickn'!$B$1:$B$112,'CM-VL-G-C-GL-B-T-ClassRimThickn'!$C$1:$C$112,0,1,1),T1971)</f>
        <v>84</v>
      </c>
      <c r="V1971" s="24">
        <v>84</v>
      </c>
      <c r="W1971" s="24">
        <f>IF(V1971&gt;900,_xlfn.XLOOKUP(ROUND(V1971,0),'CM-VL-G-C-GL-B-T-ClassRimThickn'!$B$1:$B$112,'CM-VL-G-C-GL-B-T-ClassRimThickn'!$C$1:$C$112,0,1,1),V1971)</f>
        <v>84</v>
      </c>
      <c r="X1971" s="24">
        <v>84</v>
      </c>
      <c r="Y1971" s="24">
        <f>IF(X1971&gt;900,_xlfn.XLOOKUP(ROUND(X1971,0),'CM-VL-G-C-GL-B-T-ClassRimThickn'!$B$1:$B$112,'CM-VL-G-C-GL-B-T-ClassRimThickn'!$C$1:$C$112,0,1,1),X1971)</f>
        <v>84</v>
      </c>
      <c r="Z1971" s="24">
        <v>84</v>
      </c>
      <c r="AA1971" s="24">
        <f>IF(Z1971&gt;900,_xlfn.XLOOKUP(ROUND(Z1971,0),'CM-VL-G-C-GL-B-T-ClassRimThickn'!$B$1:$B$112,'CM-VL-G-C-GL-B-T-ClassRimThickn'!$C$1:$C$112,0,1,1),Z1971)</f>
        <v>84</v>
      </c>
      <c r="AB1971" s="24">
        <v>84</v>
      </c>
      <c r="AC1971" s="24">
        <f>IF(AB1971&gt;900,_xlfn.XLOOKUP(ROUND(AB1971,0),'CM-VL-G-C-GL-B-T-ClassRimThickn'!$B$1:$B$112,'CM-VL-G-C-GL-B-T-ClassRimThickn'!$C$1:$C$112,0,1,1),AB1971)</f>
        <v>84</v>
      </c>
      <c r="AD1971" s="24">
        <v>84</v>
      </c>
      <c r="AE1971" s="24">
        <f>IF(AD1971&gt;900,_xlfn.XLOOKUP(ROUND(AD1971,0),'CM-VL-G-C-GL-B-T-ClassRimThickn'!$B$1:$B$112,'CM-VL-G-C-GL-B-T-ClassRimThickn'!$C$1:$C$112,0,1,1),AD1971)</f>
        <v>84</v>
      </c>
      <c r="AF1971" s="24">
        <v>84</v>
      </c>
      <c r="AG1971" s="24">
        <f>IF(AF1971&gt;900,_xlfn.XLOOKUP(ROUND(AF1971,0),'CM-VL-G-C-GL-B-T-ClassRimThickn'!$B$1:$B$112,'CM-VL-G-C-GL-B-T-ClassRimThickn'!$C$1:$C$112,0,1,1),AF1971)</f>
        <v>84</v>
      </c>
      <c r="AH1971" s="24">
        <v>27.5</v>
      </c>
      <c r="AI1971" s="24">
        <v>25</v>
      </c>
      <c r="AJ1971" s="24">
        <v>28.5</v>
      </c>
      <c r="AK1971" s="24">
        <v>29</v>
      </c>
      <c r="AL1971" s="24">
        <v>29</v>
      </c>
      <c r="AM1971" s="24">
        <v>28</v>
      </c>
      <c r="AN1971" s="24">
        <v>28.5</v>
      </c>
      <c r="AO1971" s="24">
        <v>29</v>
      </c>
      <c r="AP1971" s="24">
        <v>29.5</v>
      </c>
      <c r="AQ1971" s="24">
        <v>30</v>
      </c>
      <c r="AR1971" s="24">
        <v>30</v>
      </c>
      <c r="AS1971" s="24">
        <v>27.5</v>
      </c>
      <c r="AT1971" s="24">
        <v>31</v>
      </c>
      <c r="AU1971" s="24">
        <v>31</v>
      </c>
      <c r="AV1971" s="24">
        <v>30</v>
      </c>
      <c r="AW1971" s="24">
        <v>31</v>
      </c>
      <c r="AX1971" s="24">
        <v>31</v>
      </c>
      <c r="AY1971" s="24">
        <v>31.5</v>
      </c>
      <c r="AZ1971" s="24">
        <v>31</v>
      </c>
      <c r="BA1971" s="24">
        <v>30</v>
      </c>
      <c r="BB1971" s="24">
        <v>31</v>
      </c>
      <c r="BC1971" s="24">
        <v>30</v>
      </c>
      <c r="BD1971" s="24">
        <v>30</v>
      </c>
      <c r="BE1971" s="24">
        <v>29.5</v>
      </c>
      <c r="BF1971" s="24">
        <v>1</v>
      </c>
      <c r="BG1971" s="24">
        <v>1.5</v>
      </c>
      <c r="BH1971" s="24">
        <v>1.5</v>
      </c>
      <c r="BI1971" s="24">
        <v>1</v>
      </c>
      <c r="BJ1971" s="24">
        <v>1.5</v>
      </c>
      <c r="BL1971" s="24">
        <v>1</v>
      </c>
      <c r="BM1971" s="24">
        <v>1</v>
      </c>
      <c r="BN1971" s="24">
        <v>1</v>
      </c>
      <c r="BO1971" s="24">
        <v>1.5</v>
      </c>
      <c r="BP1971" s="24">
        <v>1</v>
      </c>
      <c r="BQ1971" s="24">
        <v>1.5</v>
      </c>
      <c r="BR1971" s="24">
        <v>0</v>
      </c>
      <c r="BS1971" s="24">
        <v>0.5</v>
      </c>
      <c r="BT1971" s="24">
        <v>0</v>
      </c>
      <c r="BU1971" s="24">
        <v>0</v>
      </c>
      <c r="BV1971" s="24">
        <v>0</v>
      </c>
      <c r="BW1971" s="24">
        <v>0</v>
      </c>
      <c r="BX1971" s="24">
        <v>0.5</v>
      </c>
      <c r="BY1971" s="24">
        <v>0</v>
      </c>
      <c r="BZ1971" s="24">
        <v>0</v>
      </c>
      <c r="CB1971" s="24">
        <v>0</v>
      </c>
      <c r="CC1971" s="24">
        <v>0</v>
      </c>
      <c r="CD1971" s="24">
        <v>114</v>
      </c>
      <c r="CE1971" s="24">
        <v>116</v>
      </c>
      <c r="CF1971" s="24">
        <v>106</v>
      </c>
      <c r="CG1971" s="24">
        <v>109</v>
      </c>
      <c r="CH1971" s="24">
        <v>114</v>
      </c>
      <c r="CI1971" s="24">
        <v>122</v>
      </c>
      <c r="CO1971" s="34">
        <f t="shared" si="133"/>
        <v>517563</v>
      </c>
    </row>
    <row r="1972" spans="1:93" ht="15" hidden="1">
      <c r="A1972" s="23" t="s">
        <v>190</v>
      </c>
      <c r="B1972" s="52">
        <v>41247</v>
      </c>
      <c r="C1972" s="25" t="str">
        <f t="shared" si="132"/>
        <v/>
      </c>
      <c r="G1972" s="24">
        <f t="shared" si="134"/>
        <v>28</v>
      </c>
      <c r="H1972" s="32">
        <v>521235</v>
      </c>
      <c r="I1972" s="24" t="str">
        <f t="shared" si="135"/>
        <v/>
      </c>
      <c r="K1972" s="24">
        <f>IF(J1972&gt;900,_xlfn.XLOOKUP(ROUND(J1972,0),'CM-VL-G-C-GL-B-T-ClassRimThickn'!$B$1:$B$112,'CM-VL-G-C-GL-B-T-ClassRimThickn'!$C$1:$C$112,0,1,1),J1972)</f>
        <v>0</v>
      </c>
      <c r="L1972" s="24">
        <v>84</v>
      </c>
      <c r="M1972" s="24">
        <f>IF(L1972&gt;900,_xlfn.XLOOKUP(ROUND(L1972,0),'CM-VL-G-C-GL-B-T-ClassRimThickn'!$B$1:$B$112,'CM-VL-G-C-GL-B-T-ClassRimThickn'!$C$1:$C$112,0,1,1),L1972)</f>
        <v>84</v>
      </c>
      <c r="N1972" s="24">
        <v>84</v>
      </c>
      <c r="O1972" s="24">
        <f>IF(N1972&gt;900,_xlfn.XLOOKUP(ROUND(N1972,0),'CM-VL-G-C-GL-B-T-ClassRimThickn'!$B$1:$B$112,'CM-VL-G-C-GL-B-T-ClassRimThickn'!$C$1:$C$112,0,1,1),N1972)</f>
        <v>84</v>
      </c>
      <c r="P1972" s="24">
        <v>84</v>
      </c>
      <c r="Q1972" s="24">
        <f>IF(P1972&gt;900,_xlfn.XLOOKUP(ROUND(P1972,0),'CM-VL-G-C-GL-B-T-ClassRimThickn'!$B$1:$B$112,'CM-VL-G-C-GL-B-T-ClassRimThickn'!$C$1:$C$112,0,1,1),P1972)</f>
        <v>84</v>
      </c>
      <c r="S1972" s="24">
        <f>IF(R1972&gt;900,_xlfn.XLOOKUP(ROUND(R1972,0),'CM-VL-G-C-GL-B-T-ClassRimThickn'!$B$1:$B$112,'CM-VL-G-C-GL-B-T-ClassRimThickn'!$C$1:$C$112,0,1,1),R1972)</f>
        <v>0</v>
      </c>
      <c r="T1972" s="24">
        <v>84</v>
      </c>
      <c r="U1972" s="24">
        <f>IF(T1972&gt;900,_xlfn.XLOOKUP(ROUND(T1972,0),'CM-VL-G-C-GL-B-T-ClassRimThickn'!$B$1:$B$112,'CM-VL-G-C-GL-B-T-ClassRimThickn'!$C$1:$C$112,0,1,1),T1972)</f>
        <v>84</v>
      </c>
      <c r="V1972" s="24">
        <v>84</v>
      </c>
      <c r="W1972" s="24">
        <f>IF(V1972&gt;900,_xlfn.XLOOKUP(ROUND(V1972,0),'CM-VL-G-C-GL-B-T-ClassRimThickn'!$B$1:$B$112,'CM-VL-G-C-GL-B-T-ClassRimThickn'!$C$1:$C$112,0,1,1),V1972)</f>
        <v>84</v>
      </c>
      <c r="X1972" s="24">
        <v>84</v>
      </c>
      <c r="Y1972" s="24">
        <f>IF(X1972&gt;900,_xlfn.XLOOKUP(ROUND(X1972,0),'CM-VL-G-C-GL-B-T-ClassRimThickn'!$B$1:$B$112,'CM-VL-G-C-GL-B-T-ClassRimThickn'!$C$1:$C$112,0,1,1),X1972)</f>
        <v>84</v>
      </c>
      <c r="Z1972" s="24">
        <v>84</v>
      </c>
      <c r="AA1972" s="24">
        <f>IF(Z1972&gt;900,_xlfn.XLOOKUP(ROUND(Z1972,0),'CM-VL-G-C-GL-B-T-ClassRimThickn'!$B$1:$B$112,'CM-VL-G-C-GL-B-T-ClassRimThickn'!$C$1:$C$112,0,1,1),Z1972)</f>
        <v>84</v>
      </c>
      <c r="AB1972" s="24">
        <v>84</v>
      </c>
      <c r="AC1972" s="24">
        <f>IF(AB1972&gt;900,_xlfn.XLOOKUP(ROUND(AB1972,0),'CM-VL-G-C-GL-B-T-ClassRimThickn'!$B$1:$B$112,'CM-VL-G-C-GL-B-T-ClassRimThickn'!$C$1:$C$112,0,1,1),AB1972)</f>
        <v>84</v>
      </c>
      <c r="AD1972" s="24">
        <v>84</v>
      </c>
      <c r="AE1972" s="24">
        <f>IF(AD1972&gt;900,_xlfn.XLOOKUP(ROUND(AD1972,0),'CM-VL-G-C-GL-B-T-ClassRimThickn'!$B$1:$B$112,'CM-VL-G-C-GL-B-T-ClassRimThickn'!$C$1:$C$112,0,1,1),AD1972)</f>
        <v>84</v>
      </c>
      <c r="AF1972" s="24">
        <v>84</v>
      </c>
      <c r="AG1972" s="24">
        <f>IF(AF1972&gt;900,_xlfn.XLOOKUP(ROUND(AF1972,0),'CM-VL-G-C-GL-B-T-ClassRimThickn'!$B$1:$B$112,'CM-VL-G-C-GL-B-T-ClassRimThickn'!$C$1:$C$112,0,1,1),AF1972)</f>
        <v>84</v>
      </c>
      <c r="AH1972" s="24">
        <v>27.5</v>
      </c>
      <c r="AI1972" s="24">
        <v>25</v>
      </c>
      <c r="AJ1972" s="24">
        <v>28</v>
      </c>
      <c r="AK1972" s="24">
        <v>29</v>
      </c>
      <c r="AL1972" s="24">
        <v>29</v>
      </c>
      <c r="AM1972" s="24">
        <v>27.5</v>
      </c>
      <c r="AN1972" s="24">
        <v>29</v>
      </c>
      <c r="AO1972" s="24">
        <v>29.5</v>
      </c>
      <c r="AP1972" s="24">
        <v>30</v>
      </c>
      <c r="AQ1972" s="24">
        <v>29</v>
      </c>
      <c r="AR1972" s="24">
        <v>29.5</v>
      </c>
      <c r="AS1972" s="24">
        <v>28.5</v>
      </c>
      <c r="AT1972" s="24">
        <v>31</v>
      </c>
      <c r="AU1972" s="24">
        <v>32.5</v>
      </c>
      <c r="AV1972" s="24">
        <v>31</v>
      </c>
      <c r="AW1972" s="24">
        <v>31</v>
      </c>
      <c r="AX1972" s="24">
        <v>32</v>
      </c>
      <c r="AY1972" s="24">
        <v>31</v>
      </c>
      <c r="AZ1972" s="24">
        <v>31</v>
      </c>
      <c r="BA1972" s="24">
        <v>30.5</v>
      </c>
      <c r="BB1972" s="24">
        <v>31</v>
      </c>
      <c r="BC1972" s="24">
        <v>31.5</v>
      </c>
      <c r="BD1972" s="24">
        <v>30.5</v>
      </c>
      <c r="BE1972" s="24">
        <v>31</v>
      </c>
      <c r="BF1972" s="24">
        <v>0.5</v>
      </c>
      <c r="BG1972" s="24">
        <v>1</v>
      </c>
      <c r="BH1972" s="24">
        <v>1</v>
      </c>
      <c r="BI1972" s="24">
        <v>0.5</v>
      </c>
      <c r="BJ1972" s="24">
        <v>0.5</v>
      </c>
      <c r="BL1972" s="24">
        <v>1.5</v>
      </c>
      <c r="BM1972" s="24">
        <v>0.5</v>
      </c>
      <c r="BN1972" s="24">
        <v>1</v>
      </c>
      <c r="BO1972" s="24">
        <v>1</v>
      </c>
      <c r="BP1972" s="24">
        <v>1</v>
      </c>
      <c r="BQ1972" s="24">
        <v>1.5</v>
      </c>
      <c r="BR1972" s="24">
        <v>0.5</v>
      </c>
      <c r="BS1972" s="24">
        <v>0.5</v>
      </c>
      <c r="BT1972" s="24">
        <v>0</v>
      </c>
      <c r="BU1972" s="24">
        <v>0</v>
      </c>
      <c r="BV1972" s="24">
        <v>0</v>
      </c>
      <c r="BW1972" s="24">
        <v>0</v>
      </c>
      <c r="BX1972" s="24">
        <v>0</v>
      </c>
      <c r="BY1972" s="24">
        <v>0</v>
      </c>
      <c r="BZ1972" s="24">
        <v>0</v>
      </c>
      <c r="CB1972" s="24">
        <v>0</v>
      </c>
      <c r="CC1972" s="24">
        <v>0</v>
      </c>
      <c r="CD1972" s="24">
        <v>114</v>
      </c>
      <c r="CE1972" s="24">
        <v>126</v>
      </c>
      <c r="CF1972" s="24">
        <v>115</v>
      </c>
      <c r="CG1972" s="24">
        <v>108</v>
      </c>
      <c r="CH1972" s="24">
        <v>112</v>
      </c>
      <c r="CI1972" s="24">
        <v>121</v>
      </c>
      <c r="CO1972" s="34">
        <f t="shared" si="133"/>
        <v>521235</v>
      </c>
    </row>
    <row r="1973" spans="1:93" ht="15" hidden="1">
      <c r="A1973" s="23" t="s">
        <v>190</v>
      </c>
      <c r="B1973" s="52">
        <v>41288</v>
      </c>
      <c r="C1973" s="25" t="str">
        <f t="shared" si="132"/>
        <v/>
      </c>
      <c r="G1973" s="24">
        <f t="shared" si="134"/>
        <v>41</v>
      </c>
      <c r="H1973" s="38">
        <f>(H1974-H1972)/(G1973+G1974)*G1973+H1972</f>
        <v>524769.50943396229</v>
      </c>
      <c r="I1973" s="24" t="str">
        <f t="shared" si="135"/>
        <v/>
      </c>
      <c r="K1973" s="24">
        <f>IF(J1973&gt;900,_xlfn.XLOOKUP(ROUND(J1973,0),'CM-VL-G-C-GL-B-T-ClassRimThickn'!$B$1:$B$112,'CM-VL-G-C-GL-B-T-ClassRimThickn'!$C$1:$C$112,0,1,1),J1973)</f>
        <v>0</v>
      </c>
      <c r="L1973" s="24">
        <v>985.7</v>
      </c>
      <c r="M1973" s="24">
        <f>IF(L1973&gt;900,_xlfn.XLOOKUP(ROUND(L1973,0),'CM-VL-G-C-GL-B-T-ClassRimThickn'!$B$1:$B$112,'CM-VL-G-C-GL-B-T-ClassRimThickn'!$C$1:$C$112,0,1,1),L1973)</f>
        <v>70</v>
      </c>
      <c r="N1973" s="24">
        <v>994.7</v>
      </c>
      <c r="O1973" s="24">
        <f>IF(N1973&gt;900,_xlfn.XLOOKUP(ROUND(N1973,0),'CM-VL-G-C-GL-B-T-ClassRimThickn'!$B$1:$B$112,'CM-VL-G-C-GL-B-T-ClassRimThickn'!$C$1:$C$112,0,1,1),N1973)</f>
        <v>74.5</v>
      </c>
      <c r="P1973" s="24">
        <v>1003.6</v>
      </c>
      <c r="Q1973" s="24">
        <f>IF(P1973&gt;900,_xlfn.XLOOKUP(ROUND(P1973,0),'CM-VL-G-C-GL-B-T-ClassRimThickn'!$B$1:$B$112,'CM-VL-G-C-GL-B-T-ClassRimThickn'!$C$1:$C$112,0,1,1),P1973)</f>
        <v>79</v>
      </c>
      <c r="S1973" s="24">
        <f>IF(R1973&gt;900,_xlfn.XLOOKUP(ROUND(R1973,0),'CM-VL-G-C-GL-B-T-ClassRimThickn'!$B$1:$B$112,'CM-VL-G-C-GL-B-T-ClassRimThickn'!$C$1:$C$112,0,1,1),R1973)</f>
        <v>0</v>
      </c>
      <c r="T1973" s="24">
        <v>997.5</v>
      </c>
      <c r="U1973" s="24">
        <f>IF(T1973&gt;900,_xlfn.XLOOKUP(ROUND(T1973,0),'CM-VL-G-C-GL-B-T-ClassRimThickn'!$B$1:$B$112,'CM-VL-G-C-GL-B-T-ClassRimThickn'!$C$1:$C$112,0,1,1),T1973)</f>
        <v>76</v>
      </c>
      <c r="V1973" s="24">
        <v>995</v>
      </c>
      <c r="W1973" s="24">
        <f>IF(V1973&gt;900,_xlfn.XLOOKUP(ROUND(V1973,0),'CM-VL-G-C-GL-B-T-ClassRimThickn'!$B$1:$B$112,'CM-VL-G-C-GL-B-T-ClassRimThickn'!$C$1:$C$112,0,1,1),V1973)</f>
        <v>74.5</v>
      </c>
      <c r="X1973" s="24">
        <v>986</v>
      </c>
      <c r="Y1973" s="24">
        <f>IF(X1973&gt;900,_xlfn.XLOOKUP(ROUND(X1973,0),'CM-VL-G-C-GL-B-T-ClassRimThickn'!$B$1:$B$112,'CM-VL-G-C-GL-B-T-ClassRimThickn'!$C$1:$C$112,0,1,1),X1973)</f>
        <v>70</v>
      </c>
      <c r="Z1973" s="24">
        <v>995.1</v>
      </c>
      <c r="AA1973" s="24">
        <f>IF(Z1973&gt;900,_xlfn.XLOOKUP(ROUND(Z1973,0),'CM-VL-G-C-GL-B-T-ClassRimThickn'!$B$1:$B$112,'CM-VL-G-C-GL-B-T-ClassRimThickn'!$C$1:$C$112,0,1,1),Z1973)</f>
        <v>74.5</v>
      </c>
      <c r="AB1973" s="24">
        <v>1003.6</v>
      </c>
      <c r="AC1973" s="24">
        <f>IF(AB1973&gt;900,_xlfn.XLOOKUP(ROUND(AB1973,0),'CM-VL-G-C-GL-B-T-ClassRimThickn'!$B$1:$B$112,'CM-VL-G-C-GL-B-T-ClassRimThickn'!$C$1:$C$112,0,1,1),AB1973)</f>
        <v>79</v>
      </c>
      <c r="AD1973" s="24">
        <v>1003</v>
      </c>
      <c r="AE1973" s="24">
        <f>IF(AD1973&gt;900,_xlfn.XLOOKUP(ROUND(AD1973,0),'CM-VL-G-C-GL-B-T-ClassRimThickn'!$B$1:$B$112,'CM-VL-G-C-GL-B-T-ClassRimThickn'!$C$1:$C$112,0,1,1),AD1973)</f>
        <v>78.5</v>
      </c>
      <c r="AF1973" s="24">
        <v>997.2</v>
      </c>
      <c r="AG1973" s="24">
        <f>IF(AF1973&gt;900,_xlfn.XLOOKUP(ROUND(AF1973,0),'CM-VL-G-C-GL-B-T-ClassRimThickn'!$B$1:$B$112,'CM-VL-G-C-GL-B-T-ClassRimThickn'!$C$1:$C$112,0,1,1),AF1973)</f>
        <v>75.5</v>
      </c>
      <c r="AH1973" s="24">
        <v>31.5</v>
      </c>
      <c r="AI1973" s="24">
        <v>31.5</v>
      </c>
      <c r="AJ1973" s="24">
        <v>31.5</v>
      </c>
      <c r="AK1973" s="24">
        <v>31.5</v>
      </c>
      <c r="AL1973" s="24">
        <v>31.5</v>
      </c>
      <c r="AM1973" s="24">
        <v>31.5</v>
      </c>
      <c r="AN1973" s="24">
        <v>31.5</v>
      </c>
      <c r="AO1973" s="24">
        <v>31.2</v>
      </c>
      <c r="AP1973" s="24">
        <v>31.5</v>
      </c>
      <c r="AQ1973" s="24">
        <v>31.5</v>
      </c>
      <c r="AR1973" s="24">
        <v>31.5</v>
      </c>
      <c r="AS1973" s="24">
        <v>31.5</v>
      </c>
      <c r="AT1973" s="24">
        <v>28</v>
      </c>
      <c r="AU1973" s="24">
        <v>28</v>
      </c>
      <c r="AV1973" s="24">
        <v>28</v>
      </c>
      <c r="AW1973" s="24">
        <v>28</v>
      </c>
      <c r="AX1973" s="24">
        <v>28</v>
      </c>
      <c r="AY1973" s="24">
        <v>28</v>
      </c>
      <c r="AZ1973" s="24">
        <v>28</v>
      </c>
      <c r="BA1973" s="24">
        <v>28</v>
      </c>
      <c r="BB1973" s="24">
        <v>28</v>
      </c>
      <c r="BC1973" s="24">
        <v>28</v>
      </c>
      <c r="BD1973" s="24">
        <v>28</v>
      </c>
      <c r="BE1973" s="24">
        <v>28</v>
      </c>
      <c r="BF1973" s="24">
        <v>0</v>
      </c>
      <c r="BG1973" s="24">
        <v>0</v>
      </c>
      <c r="BH1973" s="24">
        <v>0</v>
      </c>
      <c r="BI1973" s="24">
        <v>0</v>
      </c>
      <c r="BJ1973" s="24">
        <v>0</v>
      </c>
      <c r="BL1973" s="24">
        <v>0</v>
      </c>
      <c r="BM1973" s="24">
        <v>0</v>
      </c>
      <c r="BN1973" s="24">
        <v>0</v>
      </c>
      <c r="BO1973" s="24">
        <v>0</v>
      </c>
      <c r="BP1973" s="24">
        <v>0</v>
      </c>
      <c r="BQ1973" s="24">
        <v>0</v>
      </c>
      <c r="BR1973" s="24">
        <v>0</v>
      </c>
      <c r="BS1973" s="24">
        <v>0</v>
      </c>
      <c r="BT1973" s="24">
        <v>0</v>
      </c>
      <c r="BU1973" s="24">
        <v>0</v>
      </c>
      <c r="BV1973" s="24">
        <v>0</v>
      </c>
      <c r="BW1973" s="24">
        <v>0</v>
      </c>
      <c r="BX1973" s="24">
        <v>0</v>
      </c>
      <c r="BY1973" s="24">
        <v>0</v>
      </c>
      <c r="BZ1973" s="24">
        <v>0</v>
      </c>
      <c r="CB1973" s="24">
        <v>0</v>
      </c>
      <c r="CC1973" s="24">
        <v>0</v>
      </c>
      <c r="CO1973" s="34">
        <f t="shared" si="133"/>
        <v>524769.50943396229</v>
      </c>
    </row>
    <row r="1974" spans="1:93" ht="15" hidden="1">
      <c r="A1974" s="23" t="s">
        <v>190</v>
      </c>
      <c r="B1974" s="52">
        <v>41300</v>
      </c>
      <c r="C1974" s="25" t="str">
        <f t="shared" si="132"/>
        <v/>
      </c>
      <c r="G1974" s="24">
        <f t="shared" si="134"/>
        <v>12</v>
      </c>
      <c r="H1974" s="36">
        <v>525804</v>
      </c>
      <c r="I1974" s="24" t="b">
        <f t="shared" si="135"/>
        <v>0</v>
      </c>
      <c r="K1974" s="24">
        <f>IF(J1974&gt;900,_xlfn.XLOOKUP(ROUND(J1974,0),'CM-VL-G-C-GL-B-T-ClassRimThickn'!$B$1:$B$112,'CM-VL-G-C-GL-B-T-ClassRimThickn'!$C$1:$C$112,0,1,1),J1974)</f>
        <v>0</v>
      </c>
      <c r="L1974" s="24">
        <v>78</v>
      </c>
      <c r="M1974" s="24">
        <f>IF(L1974&gt;900,_xlfn.XLOOKUP(ROUND(L1974,0),'CM-VL-G-C-GL-B-T-ClassRimThickn'!$B$1:$B$112,'CM-VL-G-C-GL-B-T-ClassRimThickn'!$C$1:$C$112,0,1,1),L1974)</f>
        <v>78</v>
      </c>
      <c r="N1974" s="24">
        <v>80</v>
      </c>
      <c r="O1974" s="24">
        <f>IF(N1974&gt;900,_xlfn.XLOOKUP(ROUND(N1974,0),'CM-VL-G-C-GL-B-T-ClassRimThickn'!$B$1:$B$112,'CM-VL-G-C-GL-B-T-ClassRimThickn'!$C$1:$C$112,0,1,1),N1974)</f>
        <v>80</v>
      </c>
      <c r="P1974" s="24">
        <v>83</v>
      </c>
      <c r="Q1974" s="24">
        <f>IF(P1974&gt;900,_xlfn.XLOOKUP(ROUND(P1974,0),'CM-VL-G-C-GL-B-T-ClassRimThickn'!$B$1:$B$112,'CM-VL-G-C-GL-B-T-ClassRimThickn'!$C$1:$C$112,0,1,1),P1974)</f>
        <v>83</v>
      </c>
      <c r="S1974" s="24">
        <f>IF(R1974&gt;900,_xlfn.XLOOKUP(ROUND(R1974,0),'CM-VL-G-C-GL-B-T-ClassRimThickn'!$B$1:$B$112,'CM-VL-G-C-GL-B-T-ClassRimThickn'!$C$1:$C$112,0,1,1),R1974)</f>
        <v>0</v>
      </c>
      <c r="T1974" s="24">
        <v>81</v>
      </c>
      <c r="U1974" s="24">
        <f>IF(T1974&gt;900,_xlfn.XLOOKUP(ROUND(T1974,0),'CM-VL-G-C-GL-B-T-ClassRimThickn'!$B$1:$B$112,'CM-VL-G-C-GL-B-T-ClassRimThickn'!$C$1:$C$112,0,1,1),T1974)</f>
        <v>81</v>
      </c>
      <c r="V1974" s="24">
        <v>79</v>
      </c>
      <c r="W1974" s="24">
        <f>IF(V1974&gt;900,_xlfn.XLOOKUP(ROUND(V1974,0),'CM-VL-G-C-GL-B-T-ClassRimThickn'!$B$1:$B$112,'CM-VL-G-C-GL-B-T-ClassRimThickn'!$C$1:$C$112,0,1,1),V1974)</f>
        <v>79</v>
      </c>
      <c r="X1974" s="24">
        <v>75</v>
      </c>
      <c r="Y1974" s="24">
        <f>IF(X1974&gt;900,_xlfn.XLOOKUP(ROUND(X1974,0),'CM-VL-G-C-GL-B-T-ClassRimThickn'!$B$1:$B$112,'CM-VL-G-C-GL-B-T-ClassRimThickn'!$C$1:$C$112,0,1,1),X1974)</f>
        <v>75</v>
      </c>
      <c r="Z1974" s="24">
        <v>80</v>
      </c>
      <c r="AA1974" s="24">
        <f>IF(Z1974&gt;900,_xlfn.XLOOKUP(ROUND(Z1974,0),'CM-VL-G-C-GL-B-T-ClassRimThickn'!$B$1:$B$112,'CM-VL-G-C-GL-B-T-ClassRimThickn'!$C$1:$C$112,0,1,1),Z1974)</f>
        <v>80</v>
      </c>
      <c r="AB1974" s="24">
        <v>84</v>
      </c>
      <c r="AC1974" s="24">
        <f>IF(AB1974&gt;900,_xlfn.XLOOKUP(ROUND(AB1974,0),'CM-VL-G-C-GL-B-T-ClassRimThickn'!$B$1:$B$112,'CM-VL-G-C-GL-B-T-ClassRimThickn'!$C$1:$C$112,0,1,1),AB1974)</f>
        <v>84</v>
      </c>
      <c r="AD1974" s="24">
        <v>83</v>
      </c>
      <c r="AE1974" s="24">
        <f>IF(AD1974&gt;900,_xlfn.XLOOKUP(ROUND(AD1974,0),'CM-VL-G-C-GL-B-T-ClassRimThickn'!$B$1:$B$112,'CM-VL-G-C-GL-B-T-ClassRimThickn'!$C$1:$C$112,0,1,1),AD1974)</f>
        <v>83</v>
      </c>
      <c r="AF1974" s="24">
        <v>83</v>
      </c>
      <c r="AG1974" s="24">
        <f>IF(AF1974&gt;900,_xlfn.XLOOKUP(ROUND(AF1974,0),'CM-VL-G-C-GL-B-T-ClassRimThickn'!$B$1:$B$112,'CM-VL-G-C-GL-B-T-ClassRimThickn'!$C$1:$C$112,0,1,1),AF1974)</f>
        <v>83</v>
      </c>
      <c r="AH1974" s="24">
        <v>30</v>
      </c>
      <c r="AI1974" s="24">
        <v>30</v>
      </c>
      <c r="AJ1974" s="24">
        <v>31</v>
      </c>
      <c r="AK1974" s="24">
        <v>30</v>
      </c>
      <c r="AL1974" s="24">
        <v>30</v>
      </c>
      <c r="AM1974" s="24">
        <v>31</v>
      </c>
      <c r="AN1974" s="24">
        <v>31</v>
      </c>
      <c r="AO1974" s="24">
        <v>31</v>
      </c>
      <c r="AP1974" s="24">
        <v>31</v>
      </c>
      <c r="AQ1974" s="24">
        <v>30.5</v>
      </c>
      <c r="AR1974" s="24">
        <v>30</v>
      </c>
      <c r="AS1974" s="24">
        <v>30.5</v>
      </c>
      <c r="AT1974" s="24">
        <v>29</v>
      </c>
      <c r="AU1974" s="24">
        <v>29</v>
      </c>
      <c r="AV1974" s="24">
        <v>29</v>
      </c>
      <c r="AW1974" s="24">
        <v>28.5</v>
      </c>
      <c r="AX1974" s="24">
        <v>29</v>
      </c>
      <c r="AY1974" s="24">
        <v>29</v>
      </c>
      <c r="AZ1974" s="24">
        <v>29</v>
      </c>
      <c r="BA1974" s="24">
        <v>29.5</v>
      </c>
      <c r="BB1974" s="24">
        <v>28.5</v>
      </c>
      <c r="BC1974" s="24">
        <v>29</v>
      </c>
      <c r="BD1974" s="24">
        <v>29</v>
      </c>
      <c r="BE1974" s="24">
        <v>29</v>
      </c>
      <c r="BF1974" s="24">
        <v>0</v>
      </c>
      <c r="BG1974" s="24">
        <v>0</v>
      </c>
      <c r="BH1974" s="24">
        <v>0.5</v>
      </c>
      <c r="BI1974" s="24">
        <v>0</v>
      </c>
      <c r="BJ1974" s="24">
        <v>0</v>
      </c>
      <c r="BL1974" s="24">
        <v>0</v>
      </c>
      <c r="BM1974" s="24">
        <v>0.5</v>
      </c>
      <c r="BN1974" s="24">
        <v>0.5</v>
      </c>
      <c r="BO1974" s="24">
        <v>0.5</v>
      </c>
      <c r="BP1974" s="24">
        <v>0</v>
      </c>
      <c r="BQ1974" s="24">
        <v>0.5</v>
      </c>
      <c r="BR1974" s="24">
        <v>0</v>
      </c>
      <c r="BS1974" s="24">
        <v>0</v>
      </c>
      <c r="BT1974" s="24">
        <v>0</v>
      </c>
      <c r="BU1974" s="24">
        <v>0</v>
      </c>
      <c r="BV1974" s="24">
        <v>0.5</v>
      </c>
      <c r="BW1974" s="24">
        <v>0</v>
      </c>
      <c r="BX1974" s="24">
        <v>0</v>
      </c>
      <c r="BY1974" s="24">
        <v>0.5</v>
      </c>
      <c r="BZ1974" s="24">
        <v>0</v>
      </c>
      <c r="CB1974" s="24">
        <v>0</v>
      </c>
      <c r="CC1974" s="24">
        <v>0</v>
      </c>
      <c r="CD1974" s="24">
        <v>100</v>
      </c>
      <c r="CE1974" s="24">
        <v>101</v>
      </c>
      <c r="CF1974" s="24">
        <v>98</v>
      </c>
      <c r="CG1974" s="24">
        <v>102</v>
      </c>
      <c r="CH1974" s="24">
        <v>102</v>
      </c>
      <c r="CI1974" s="24">
        <v>105</v>
      </c>
      <c r="CO1974" s="34">
        <f t="shared" si="133"/>
        <v>525804</v>
      </c>
    </row>
    <row r="1975" spans="1:93" ht="15" hidden="1">
      <c r="A1975" s="23" t="s">
        <v>190</v>
      </c>
      <c r="B1975" s="52">
        <v>41334</v>
      </c>
      <c r="C1975" s="25" t="str">
        <f t="shared" si="132"/>
        <v/>
      </c>
      <c r="G1975" s="24">
        <f t="shared" si="134"/>
        <v>34</v>
      </c>
      <c r="H1975" s="32">
        <v>117692</v>
      </c>
      <c r="I1975" s="24" t="str">
        <f t="shared" si="135"/>
        <v/>
      </c>
      <c r="K1975" s="24">
        <f>IF(J1975&gt;900,_xlfn.XLOOKUP(ROUND(J1975,0),'CM-VL-G-C-GL-B-T-ClassRimThickn'!$B$1:$B$112,'CM-VL-G-C-GL-B-T-ClassRimThickn'!$C$1:$C$112,0,1,1),J1975)</f>
        <v>0</v>
      </c>
      <c r="L1975" s="24">
        <v>79</v>
      </c>
      <c r="M1975" s="24">
        <f>IF(L1975&gt;900,_xlfn.XLOOKUP(ROUND(L1975,0),'CM-VL-G-C-GL-B-T-ClassRimThickn'!$B$1:$B$112,'CM-VL-G-C-GL-B-T-ClassRimThickn'!$C$1:$C$112,0,1,1),L1975)</f>
        <v>79</v>
      </c>
      <c r="N1975" s="24">
        <v>79</v>
      </c>
      <c r="O1975" s="24">
        <f>IF(N1975&gt;900,_xlfn.XLOOKUP(ROUND(N1975,0),'CM-VL-G-C-GL-B-T-ClassRimThickn'!$B$1:$B$112,'CM-VL-G-C-GL-B-T-ClassRimThickn'!$C$1:$C$112,0,1,1),N1975)</f>
        <v>79</v>
      </c>
      <c r="P1975" s="24">
        <v>84</v>
      </c>
      <c r="Q1975" s="24">
        <f>IF(P1975&gt;900,_xlfn.XLOOKUP(ROUND(P1975,0),'CM-VL-G-C-GL-B-T-ClassRimThickn'!$B$1:$B$112,'CM-VL-G-C-GL-B-T-ClassRimThickn'!$C$1:$C$112,0,1,1),P1975)</f>
        <v>84</v>
      </c>
      <c r="S1975" s="24">
        <f>IF(R1975&gt;900,_xlfn.XLOOKUP(ROUND(R1975,0),'CM-VL-G-C-GL-B-T-ClassRimThickn'!$B$1:$B$112,'CM-VL-G-C-GL-B-T-ClassRimThickn'!$C$1:$C$112,0,1,1),R1975)</f>
        <v>0</v>
      </c>
      <c r="T1975" s="24">
        <v>80</v>
      </c>
      <c r="U1975" s="24">
        <f>IF(T1975&gt;900,_xlfn.XLOOKUP(ROUND(T1975,0),'CM-VL-G-C-GL-B-T-ClassRimThickn'!$B$1:$B$112,'CM-VL-G-C-GL-B-T-ClassRimThickn'!$C$1:$C$112,0,1,1),T1975)</f>
        <v>80</v>
      </c>
      <c r="V1975" s="24">
        <v>78</v>
      </c>
      <c r="W1975" s="24">
        <f>IF(V1975&gt;900,_xlfn.XLOOKUP(ROUND(V1975,0),'CM-VL-G-C-GL-B-T-ClassRimThickn'!$B$1:$B$112,'CM-VL-G-C-GL-B-T-ClassRimThickn'!$C$1:$C$112,0,1,1),V1975)</f>
        <v>78</v>
      </c>
      <c r="X1975" s="24">
        <v>76</v>
      </c>
      <c r="Y1975" s="24">
        <f>IF(X1975&gt;900,_xlfn.XLOOKUP(ROUND(X1975,0),'CM-VL-G-C-GL-B-T-ClassRimThickn'!$B$1:$B$112,'CM-VL-G-C-GL-B-T-ClassRimThickn'!$C$1:$C$112,0,1,1),X1975)</f>
        <v>76</v>
      </c>
      <c r="Z1975" s="24">
        <v>80</v>
      </c>
      <c r="AA1975" s="24">
        <f>IF(Z1975&gt;900,_xlfn.XLOOKUP(ROUND(Z1975,0),'CM-VL-G-C-GL-B-T-ClassRimThickn'!$B$1:$B$112,'CM-VL-G-C-GL-B-T-ClassRimThickn'!$C$1:$C$112,0,1,1),Z1975)</f>
        <v>80</v>
      </c>
      <c r="AB1975" s="24">
        <v>84</v>
      </c>
      <c r="AC1975" s="24">
        <f>IF(AB1975&gt;900,_xlfn.XLOOKUP(ROUND(AB1975,0),'CM-VL-G-C-GL-B-T-ClassRimThickn'!$B$1:$B$112,'CM-VL-G-C-GL-B-T-ClassRimThickn'!$C$1:$C$112,0,1,1),AB1975)</f>
        <v>84</v>
      </c>
      <c r="AD1975" s="24">
        <v>84</v>
      </c>
      <c r="AE1975" s="24">
        <f>IF(AD1975&gt;900,_xlfn.XLOOKUP(ROUND(AD1975,0),'CM-VL-G-C-GL-B-T-ClassRimThickn'!$B$1:$B$112,'CM-VL-G-C-GL-B-T-ClassRimThickn'!$C$1:$C$112,0,1,1),AD1975)</f>
        <v>84</v>
      </c>
      <c r="AF1975" s="24">
        <v>80</v>
      </c>
      <c r="AG1975" s="24">
        <f>IF(AF1975&gt;900,_xlfn.XLOOKUP(ROUND(AF1975,0),'CM-VL-G-C-GL-B-T-ClassRimThickn'!$B$1:$B$112,'CM-VL-G-C-GL-B-T-ClassRimThickn'!$C$1:$C$112,0,1,1),AF1975)</f>
        <v>80</v>
      </c>
      <c r="AH1975" s="24">
        <v>29.5</v>
      </c>
      <c r="AI1975" s="24">
        <v>31</v>
      </c>
      <c r="AJ1975" s="24">
        <v>31</v>
      </c>
      <c r="AK1975" s="24">
        <v>31</v>
      </c>
      <c r="AL1975" s="24">
        <v>29.5</v>
      </c>
      <c r="AM1975" s="24">
        <v>30</v>
      </c>
      <c r="AN1975" s="24">
        <v>31</v>
      </c>
      <c r="AO1975" s="24">
        <v>30</v>
      </c>
      <c r="AP1975" s="24">
        <v>30.5</v>
      </c>
      <c r="AQ1975" s="24">
        <v>30</v>
      </c>
      <c r="AR1975" s="24">
        <v>29</v>
      </c>
      <c r="AS1975" s="24">
        <v>30</v>
      </c>
      <c r="AT1975" s="24">
        <v>29</v>
      </c>
      <c r="AU1975" s="24">
        <v>29</v>
      </c>
      <c r="AV1975" s="24">
        <v>29</v>
      </c>
      <c r="AW1975" s="24">
        <v>29.5</v>
      </c>
      <c r="AX1975" s="24">
        <v>28.5</v>
      </c>
      <c r="AY1975" s="24">
        <v>29</v>
      </c>
      <c r="AZ1975" s="24">
        <v>29.5</v>
      </c>
      <c r="BA1975" s="24">
        <v>29.5</v>
      </c>
      <c r="BB1975" s="24">
        <v>29</v>
      </c>
      <c r="BC1975" s="24">
        <v>29</v>
      </c>
      <c r="BD1975" s="24">
        <v>28</v>
      </c>
      <c r="BE1975" s="24">
        <v>30</v>
      </c>
      <c r="BF1975" s="24">
        <v>0</v>
      </c>
      <c r="BG1975" s="24">
        <v>0</v>
      </c>
      <c r="BH1975" s="24">
        <v>0</v>
      </c>
      <c r="BI1975" s="24">
        <v>0</v>
      </c>
      <c r="BJ1975" s="24">
        <v>0.5</v>
      </c>
      <c r="BL1975" s="24">
        <v>0.5</v>
      </c>
      <c r="BM1975" s="24">
        <v>0</v>
      </c>
      <c r="BN1975" s="24">
        <v>0</v>
      </c>
      <c r="BO1975" s="24">
        <v>0</v>
      </c>
      <c r="BP1975" s="24">
        <v>0</v>
      </c>
      <c r="BQ1975" s="24">
        <v>0.5</v>
      </c>
      <c r="BR1975" s="24">
        <v>0.5</v>
      </c>
      <c r="BS1975" s="24">
        <v>0.5</v>
      </c>
      <c r="BT1975" s="24">
        <v>0</v>
      </c>
      <c r="BU1975" s="24">
        <v>0.5</v>
      </c>
      <c r="BV1975" s="24">
        <v>0.5</v>
      </c>
      <c r="BW1975" s="24">
        <v>0.5</v>
      </c>
      <c r="BX1975" s="24">
        <v>0</v>
      </c>
      <c r="BY1975" s="24">
        <v>0.5</v>
      </c>
      <c r="BZ1975" s="24">
        <v>0</v>
      </c>
      <c r="CB1975" s="24">
        <v>0</v>
      </c>
      <c r="CC1975" s="24">
        <v>0</v>
      </c>
      <c r="CD1975" s="24">
        <v>98</v>
      </c>
      <c r="CE1975" s="24">
        <v>101</v>
      </c>
      <c r="CF1975" s="24">
        <v>94</v>
      </c>
      <c r="CG1975" s="24">
        <v>100</v>
      </c>
      <c r="CH1975" s="24">
        <v>105</v>
      </c>
      <c r="CI1975" s="24">
        <v>106</v>
      </c>
      <c r="CO1975" s="34">
        <f t="shared" si="133"/>
        <v>117692</v>
      </c>
    </row>
    <row r="1976" spans="1:93" ht="15" hidden="1">
      <c r="A1976" s="23" t="s">
        <v>190</v>
      </c>
      <c r="B1976" s="52">
        <v>41370</v>
      </c>
      <c r="C1976" s="25" t="str">
        <f t="shared" si="132"/>
        <v/>
      </c>
      <c r="G1976" s="24">
        <f t="shared" si="134"/>
        <v>36</v>
      </c>
      <c r="H1976" s="36">
        <v>124586</v>
      </c>
      <c r="I1976" s="24" t="str">
        <f t="shared" si="135"/>
        <v/>
      </c>
      <c r="K1976" s="24">
        <f>IF(J1976&gt;900,_xlfn.XLOOKUP(ROUND(J1976,0),'CM-VL-G-C-GL-B-T-ClassRimThickn'!$B$1:$B$112,'CM-VL-G-C-GL-B-T-ClassRimThickn'!$C$1:$C$112,0,1,1),J1976)</f>
        <v>0</v>
      </c>
      <c r="L1976" s="24">
        <v>75</v>
      </c>
      <c r="M1976" s="24">
        <f>IF(L1976&gt;900,_xlfn.XLOOKUP(ROUND(L1976,0),'CM-VL-G-C-GL-B-T-ClassRimThickn'!$B$1:$B$112,'CM-VL-G-C-GL-B-T-ClassRimThickn'!$C$1:$C$112,0,1,1),L1976)</f>
        <v>75</v>
      </c>
      <c r="N1976" s="24">
        <v>78</v>
      </c>
      <c r="O1976" s="24">
        <f>IF(N1976&gt;900,_xlfn.XLOOKUP(ROUND(N1976,0),'CM-VL-G-C-GL-B-T-ClassRimThickn'!$B$1:$B$112,'CM-VL-G-C-GL-B-T-ClassRimThickn'!$C$1:$C$112,0,1,1),N1976)</f>
        <v>78</v>
      </c>
      <c r="P1976" s="24">
        <v>74</v>
      </c>
      <c r="Q1976" s="24">
        <f>IF(P1976&gt;900,_xlfn.XLOOKUP(ROUND(P1976,0),'CM-VL-G-C-GL-B-T-ClassRimThickn'!$B$1:$B$112,'CM-VL-G-C-GL-B-T-ClassRimThickn'!$C$1:$C$112,0,1,1),P1976)</f>
        <v>74</v>
      </c>
      <c r="S1976" s="24">
        <f>IF(R1976&gt;900,_xlfn.XLOOKUP(ROUND(R1976,0),'CM-VL-G-C-GL-B-T-ClassRimThickn'!$B$1:$B$112,'CM-VL-G-C-GL-B-T-ClassRimThickn'!$C$1:$C$112,0,1,1),R1976)</f>
        <v>0</v>
      </c>
      <c r="T1976" s="24">
        <v>70</v>
      </c>
      <c r="U1976" s="24">
        <f>IF(T1976&gt;900,_xlfn.XLOOKUP(ROUND(T1976,0),'CM-VL-G-C-GL-B-T-ClassRimThickn'!$B$1:$B$112,'CM-VL-G-C-GL-B-T-ClassRimThickn'!$C$1:$C$112,0,1,1),T1976)</f>
        <v>70</v>
      </c>
      <c r="V1976" s="24">
        <v>78</v>
      </c>
      <c r="W1976" s="24">
        <f>IF(V1976&gt;900,_xlfn.XLOOKUP(ROUND(V1976,0),'CM-VL-G-C-GL-B-T-ClassRimThickn'!$B$1:$B$112,'CM-VL-G-C-GL-B-T-ClassRimThickn'!$C$1:$C$112,0,1,1),V1976)</f>
        <v>78</v>
      </c>
      <c r="X1976" s="24">
        <v>75</v>
      </c>
      <c r="Y1976" s="24">
        <f>IF(X1976&gt;900,_xlfn.XLOOKUP(ROUND(X1976,0),'CM-VL-G-C-GL-B-T-ClassRimThickn'!$B$1:$B$112,'CM-VL-G-C-GL-B-T-ClassRimThickn'!$C$1:$C$112,0,1,1),X1976)</f>
        <v>75</v>
      </c>
      <c r="Z1976" s="24">
        <v>78</v>
      </c>
      <c r="AA1976" s="24">
        <f>IF(Z1976&gt;900,_xlfn.XLOOKUP(ROUND(Z1976,0),'CM-VL-G-C-GL-B-T-ClassRimThickn'!$B$1:$B$112,'CM-VL-G-C-GL-B-T-ClassRimThickn'!$C$1:$C$112,0,1,1),Z1976)</f>
        <v>78</v>
      </c>
      <c r="AB1976" s="24">
        <v>74</v>
      </c>
      <c r="AC1976" s="24">
        <f>IF(AB1976&gt;900,_xlfn.XLOOKUP(ROUND(AB1976,0),'CM-VL-G-C-GL-B-T-ClassRimThickn'!$B$1:$B$112,'CM-VL-G-C-GL-B-T-ClassRimThickn'!$C$1:$C$112,0,1,1),AB1976)</f>
        <v>74</v>
      </c>
      <c r="AD1976" s="24">
        <v>73</v>
      </c>
      <c r="AE1976" s="24">
        <f>IF(AD1976&gt;900,_xlfn.XLOOKUP(ROUND(AD1976,0),'CM-VL-G-C-GL-B-T-ClassRimThickn'!$B$1:$B$112,'CM-VL-G-C-GL-B-T-ClassRimThickn'!$C$1:$C$112,0,1,1),AD1976)</f>
        <v>73</v>
      </c>
      <c r="AF1976" s="24">
        <v>70</v>
      </c>
      <c r="AG1976" s="24">
        <f>IF(AF1976&gt;900,_xlfn.XLOOKUP(ROUND(AF1976,0),'CM-VL-G-C-GL-B-T-ClassRimThickn'!$B$1:$B$112,'CM-VL-G-C-GL-B-T-ClassRimThickn'!$C$1:$C$112,0,1,1),AF1976)</f>
        <v>70</v>
      </c>
      <c r="AH1976" s="24">
        <v>29</v>
      </c>
      <c r="AI1976" s="24">
        <v>30.5</v>
      </c>
      <c r="AJ1976" s="24">
        <v>30.5</v>
      </c>
      <c r="AK1976" s="24">
        <v>31.5</v>
      </c>
      <c r="AL1976" s="24">
        <v>32</v>
      </c>
      <c r="AM1976" s="24">
        <v>32</v>
      </c>
      <c r="AN1976" s="24">
        <v>29.5</v>
      </c>
      <c r="AO1976" s="24">
        <v>29</v>
      </c>
      <c r="AP1976" s="24">
        <v>29.5</v>
      </c>
      <c r="AQ1976" s="24">
        <v>32</v>
      </c>
      <c r="AR1976" s="24">
        <v>32</v>
      </c>
      <c r="AS1976" s="24">
        <v>32</v>
      </c>
      <c r="AT1976" s="24">
        <v>29</v>
      </c>
      <c r="AU1976" s="24">
        <v>28.5</v>
      </c>
      <c r="AV1976" s="24">
        <v>29</v>
      </c>
      <c r="AW1976" s="24">
        <v>29.5</v>
      </c>
      <c r="AX1976" s="24">
        <v>29</v>
      </c>
      <c r="AY1976" s="24">
        <v>29.5</v>
      </c>
      <c r="AZ1976" s="24">
        <v>29</v>
      </c>
      <c r="BA1976" s="24">
        <v>29</v>
      </c>
      <c r="BB1976" s="24">
        <v>29</v>
      </c>
      <c r="BC1976" s="24">
        <v>28</v>
      </c>
      <c r="BD1976" s="24">
        <v>30</v>
      </c>
      <c r="BE1976" s="24">
        <v>30</v>
      </c>
      <c r="BF1976" s="24">
        <v>0</v>
      </c>
      <c r="BG1976" s="24">
        <v>0</v>
      </c>
      <c r="BH1976" s="24">
        <v>0</v>
      </c>
      <c r="BI1976" s="24">
        <v>0</v>
      </c>
      <c r="BJ1976" s="24">
        <v>0</v>
      </c>
      <c r="BL1976" s="24">
        <v>0</v>
      </c>
      <c r="BM1976" s="24">
        <v>0</v>
      </c>
      <c r="BN1976" s="24">
        <v>0</v>
      </c>
      <c r="BO1976" s="24">
        <v>0</v>
      </c>
      <c r="BP1976" s="24">
        <v>0</v>
      </c>
      <c r="BQ1976" s="24">
        <v>0</v>
      </c>
      <c r="BR1976" s="24">
        <v>0</v>
      </c>
      <c r="BS1976" s="24">
        <v>0</v>
      </c>
      <c r="BT1976" s="24">
        <v>0</v>
      </c>
      <c r="BU1976" s="24">
        <v>0</v>
      </c>
      <c r="BV1976" s="24">
        <v>0</v>
      </c>
      <c r="BW1976" s="24">
        <v>0</v>
      </c>
      <c r="BX1976" s="24">
        <v>0</v>
      </c>
      <c r="BY1976" s="24">
        <v>0</v>
      </c>
      <c r="BZ1976" s="24">
        <v>0</v>
      </c>
      <c r="CB1976" s="24">
        <v>0</v>
      </c>
      <c r="CC1976" s="24">
        <v>0</v>
      </c>
      <c r="CD1976" s="24">
        <v>105.5</v>
      </c>
      <c r="CE1976" s="24">
        <v>102</v>
      </c>
      <c r="CF1976" s="24">
        <v>98</v>
      </c>
      <c r="CG1976" s="24">
        <v>96</v>
      </c>
      <c r="CH1976" s="24">
        <v>102</v>
      </c>
      <c r="CI1976" s="24">
        <v>98</v>
      </c>
      <c r="CO1976" s="34">
        <f t="shared" si="133"/>
        <v>124586</v>
      </c>
    </row>
    <row r="1977" spans="1:93" ht="15" hidden="1">
      <c r="A1977" s="23" t="s">
        <v>190</v>
      </c>
      <c r="B1977" s="52">
        <v>41412</v>
      </c>
      <c r="C1977" s="25" t="str">
        <f t="shared" si="132"/>
        <v/>
      </c>
      <c r="G1977" s="24">
        <f t="shared" si="134"/>
        <v>42</v>
      </c>
      <c r="H1977" s="32">
        <v>133958</v>
      </c>
      <c r="I1977" s="24" t="str">
        <f t="shared" si="135"/>
        <v/>
      </c>
      <c r="K1977" s="24">
        <f>IF(J1977&gt;900,_xlfn.XLOOKUP(ROUND(J1977,0),'CM-VL-G-C-GL-B-T-ClassRimThickn'!$B$1:$B$112,'CM-VL-G-C-GL-B-T-ClassRimThickn'!$C$1:$C$112,0,1,1),J1977)</f>
        <v>0</v>
      </c>
      <c r="L1977" s="24">
        <v>75</v>
      </c>
      <c r="M1977" s="24">
        <f>IF(L1977&gt;900,_xlfn.XLOOKUP(ROUND(L1977,0),'CM-VL-G-C-GL-B-T-ClassRimThickn'!$B$1:$B$112,'CM-VL-G-C-GL-B-T-ClassRimThickn'!$C$1:$C$112,0,1,1),L1977)</f>
        <v>75</v>
      </c>
      <c r="N1977" s="24">
        <v>79</v>
      </c>
      <c r="O1977" s="24">
        <f>IF(N1977&gt;900,_xlfn.XLOOKUP(ROUND(N1977,0),'CM-VL-G-C-GL-B-T-ClassRimThickn'!$B$1:$B$112,'CM-VL-G-C-GL-B-T-ClassRimThickn'!$C$1:$C$112,0,1,1),N1977)</f>
        <v>79</v>
      </c>
      <c r="P1977" s="24">
        <v>75</v>
      </c>
      <c r="Q1977" s="24">
        <f>IF(P1977&gt;900,_xlfn.XLOOKUP(ROUND(P1977,0),'CM-VL-G-C-GL-B-T-ClassRimThickn'!$B$1:$B$112,'CM-VL-G-C-GL-B-T-ClassRimThickn'!$C$1:$C$112,0,1,1),P1977)</f>
        <v>75</v>
      </c>
      <c r="S1977" s="24">
        <f>IF(R1977&gt;900,_xlfn.XLOOKUP(ROUND(R1977,0),'CM-VL-G-C-GL-B-T-ClassRimThickn'!$B$1:$B$112,'CM-VL-G-C-GL-B-T-ClassRimThickn'!$C$1:$C$112,0,1,1),R1977)</f>
        <v>0</v>
      </c>
      <c r="T1977" s="24">
        <v>74</v>
      </c>
      <c r="U1977" s="24">
        <f>IF(T1977&gt;900,_xlfn.XLOOKUP(ROUND(T1977,0),'CM-VL-G-C-GL-B-T-ClassRimThickn'!$B$1:$B$112,'CM-VL-G-C-GL-B-T-ClassRimThickn'!$C$1:$C$112,0,1,1),T1977)</f>
        <v>74</v>
      </c>
      <c r="V1977" s="24">
        <v>78</v>
      </c>
      <c r="W1977" s="24">
        <f>IF(V1977&gt;900,_xlfn.XLOOKUP(ROUND(V1977,0),'CM-VL-G-C-GL-B-T-ClassRimThickn'!$B$1:$B$112,'CM-VL-G-C-GL-B-T-ClassRimThickn'!$C$1:$C$112,0,1,1),V1977)</f>
        <v>78</v>
      </c>
      <c r="X1977" s="24">
        <v>73</v>
      </c>
      <c r="Y1977" s="24">
        <f>IF(X1977&gt;900,_xlfn.XLOOKUP(ROUND(X1977,0),'CM-VL-G-C-GL-B-T-ClassRimThickn'!$B$1:$B$112,'CM-VL-G-C-GL-B-T-ClassRimThickn'!$C$1:$C$112,0,1,1),X1977)</f>
        <v>73</v>
      </c>
      <c r="Z1977" s="24">
        <v>79</v>
      </c>
      <c r="AA1977" s="24">
        <f>IF(Z1977&gt;900,_xlfn.XLOOKUP(ROUND(Z1977,0),'CM-VL-G-C-GL-B-T-ClassRimThickn'!$B$1:$B$112,'CM-VL-G-C-GL-B-T-ClassRimThickn'!$C$1:$C$112,0,1,1),Z1977)</f>
        <v>79</v>
      </c>
      <c r="AB1977" s="24">
        <v>75</v>
      </c>
      <c r="AC1977" s="24">
        <f>IF(AB1977&gt;900,_xlfn.XLOOKUP(ROUND(AB1977,0),'CM-VL-G-C-GL-B-T-ClassRimThickn'!$B$1:$B$112,'CM-VL-G-C-GL-B-T-ClassRimThickn'!$C$1:$C$112,0,1,1),AB1977)</f>
        <v>75</v>
      </c>
      <c r="AD1977" s="24">
        <v>75</v>
      </c>
      <c r="AE1977" s="24">
        <f>IF(AD1977&gt;900,_xlfn.XLOOKUP(ROUND(AD1977,0),'CM-VL-G-C-GL-B-T-ClassRimThickn'!$B$1:$B$112,'CM-VL-G-C-GL-B-T-ClassRimThickn'!$C$1:$C$112,0,1,1),AD1977)</f>
        <v>75</v>
      </c>
      <c r="AF1977" s="24">
        <v>75</v>
      </c>
      <c r="AG1977" s="24">
        <f>IF(AF1977&gt;900,_xlfn.XLOOKUP(ROUND(AF1977,0),'CM-VL-G-C-GL-B-T-ClassRimThickn'!$B$1:$B$112,'CM-VL-G-C-GL-B-T-ClassRimThickn'!$C$1:$C$112,0,1,1),AF1977)</f>
        <v>75</v>
      </c>
      <c r="AH1977" s="24">
        <v>29</v>
      </c>
      <c r="AI1977" s="24">
        <v>31</v>
      </c>
      <c r="AJ1977" s="24">
        <v>31</v>
      </c>
      <c r="AK1977" s="24">
        <v>30.5</v>
      </c>
      <c r="AL1977" s="24">
        <v>29.5</v>
      </c>
      <c r="AM1977" s="24">
        <v>29</v>
      </c>
      <c r="AN1977" s="24">
        <v>27.5</v>
      </c>
      <c r="AO1977" s="24">
        <v>30</v>
      </c>
      <c r="AP1977" s="24">
        <v>29.5</v>
      </c>
      <c r="AQ1977" s="24">
        <v>30</v>
      </c>
      <c r="AR1977" s="24">
        <v>30.5</v>
      </c>
      <c r="AS1977" s="24">
        <v>31</v>
      </c>
      <c r="AT1977" s="24">
        <v>29</v>
      </c>
      <c r="AU1977" s="24">
        <v>29</v>
      </c>
      <c r="AV1977" s="24">
        <v>28.5</v>
      </c>
      <c r="AW1977" s="24">
        <v>28.5</v>
      </c>
      <c r="AX1977" s="24">
        <v>28</v>
      </c>
      <c r="AY1977" s="24">
        <v>28</v>
      </c>
      <c r="AZ1977" s="24">
        <v>30</v>
      </c>
      <c r="BA1977" s="24">
        <v>29</v>
      </c>
      <c r="BB1977" s="24">
        <v>27</v>
      </c>
      <c r="BC1977" s="24">
        <v>29</v>
      </c>
      <c r="BD1977" s="24">
        <v>28</v>
      </c>
      <c r="BE1977" s="24">
        <v>28</v>
      </c>
      <c r="BF1977" s="24">
        <v>0</v>
      </c>
      <c r="BG1977" s="24">
        <v>0.5</v>
      </c>
      <c r="BH1977" s="24">
        <v>0</v>
      </c>
      <c r="BI1977" s="24">
        <v>0.5</v>
      </c>
      <c r="BJ1977" s="24">
        <v>0</v>
      </c>
      <c r="BL1977" s="24">
        <v>0.5</v>
      </c>
      <c r="BM1977" s="24">
        <v>0</v>
      </c>
      <c r="BN1977" s="24">
        <v>0</v>
      </c>
      <c r="BO1977" s="24">
        <v>0</v>
      </c>
      <c r="BP1977" s="24">
        <v>0</v>
      </c>
      <c r="BQ1977" s="24">
        <v>0</v>
      </c>
      <c r="BR1977" s="24">
        <v>0.5</v>
      </c>
      <c r="BS1977" s="24">
        <v>0</v>
      </c>
      <c r="BT1977" s="24">
        <v>0</v>
      </c>
      <c r="BU1977" s="24">
        <v>0</v>
      </c>
      <c r="BV1977" s="24">
        <v>0</v>
      </c>
      <c r="BW1977" s="24">
        <v>0</v>
      </c>
      <c r="BX1977" s="24">
        <v>0</v>
      </c>
      <c r="BY1977" s="24">
        <v>0.5</v>
      </c>
      <c r="BZ1977" s="24">
        <v>0</v>
      </c>
      <c r="CB1977" s="24">
        <v>0</v>
      </c>
      <c r="CC1977" s="24">
        <v>0</v>
      </c>
      <c r="CD1977" s="24">
        <v>102</v>
      </c>
      <c r="CE1977" s="24">
        <v>102</v>
      </c>
      <c r="CF1977" s="24">
        <v>95</v>
      </c>
      <c r="CG1977" s="24">
        <v>95</v>
      </c>
      <c r="CH1977" s="24">
        <v>99</v>
      </c>
      <c r="CI1977" s="24">
        <v>97</v>
      </c>
      <c r="CO1977" s="34">
        <f t="shared" si="133"/>
        <v>133958</v>
      </c>
    </row>
    <row r="1978" spans="1:93" ht="15" hidden="1">
      <c r="A1978" s="23" t="s">
        <v>190</v>
      </c>
      <c r="B1978" s="52">
        <v>41446</v>
      </c>
      <c r="C1978" s="25" t="str">
        <f t="shared" si="132"/>
        <v/>
      </c>
      <c r="G1978" s="24">
        <f t="shared" si="134"/>
        <v>34</v>
      </c>
      <c r="H1978" s="32">
        <v>141987</v>
      </c>
      <c r="I1978" s="24" t="str">
        <f t="shared" si="135"/>
        <v/>
      </c>
      <c r="K1978" s="24">
        <f>IF(J1978&gt;900,_xlfn.XLOOKUP(ROUND(J1978,0),'CM-VL-G-C-GL-B-T-ClassRimThickn'!$B$1:$B$112,'CM-VL-G-C-GL-B-T-ClassRimThickn'!$C$1:$C$112,0,1,1),J1978)</f>
        <v>0</v>
      </c>
      <c r="L1978" s="24">
        <v>77</v>
      </c>
      <c r="M1978" s="24">
        <f>IF(L1978&gt;900,_xlfn.XLOOKUP(ROUND(L1978,0),'CM-VL-G-C-GL-B-T-ClassRimThickn'!$B$1:$B$112,'CM-VL-G-C-GL-B-T-ClassRimThickn'!$C$1:$C$112,0,1,1),L1978)</f>
        <v>77</v>
      </c>
      <c r="N1978" s="24">
        <v>78</v>
      </c>
      <c r="O1978" s="24">
        <f>IF(N1978&gt;900,_xlfn.XLOOKUP(ROUND(N1978,0),'CM-VL-G-C-GL-B-T-ClassRimThickn'!$B$1:$B$112,'CM-VL-G-C-GL-B-T-ClassRimThickn'!$C$1:$C$112,0,1,1),N1978)</f>
        <v>78</v>
      </c>
      <c r="P1978" s="24">
        <v>75</v>
      </c>
      <c r="Q1978" s="24">
        <f>IF(P1978&gt;900,_xlfn.XLOOKUP(ROUND(P1978,0),'CM-VL-G-C-GL-B-T-ClassRimThickn'!$B$1:$B$112,'CM-VL-G-C-GL-B-T-ClassRimThickn'!$C$1:$C$112,0,1,1),P1978)</f>
        <v>75</v>
      </c>
      <c r="S1978" s="24">
        <f>IF(R1978&gt;900,_xlfn.XLOOKUP(ROUND(R1978,0),'CM-VL-G-C-GL-B-T-ClassRimThickn'!$B$1:$B$112,'CM-VL-G-C-GL-B-T-ClassRimThickn'!$C$1:$C$112,0,1,1),R1978)</f>
        <v>0</v>
      </c>
      <c r="T1978" s="24">
        <v>71</v>
      </c>
      <c r="U1978" s="24">
        <f>IF(T1978&gt;900,_xlfn.XLOOKUP(ROUND(T1978,0),'CM-VL-G-C-GL-B-T-ClassRimThickn'!$B$1:$B$112,'CM-VL-G-C-GL-B-T-ClassRimThickn'!$C$1:$C$112,0,1,1),T1978)</f>
        <v>71</v>
      </c>
      <c r="V1978" s="24">
        <v>78</v>
      </c>
      <c r="W1978" s="24">
        <f>IF(V1978&gt;900,_xlfn.XLOOKUP(ROUND(V1978,0),'CM-VL-G-C-GL-B-T-ClassRimThickn'!$B$1:$B$112,'CM-VL-G-C-GL-B-T-ClassRimThickn'!$C$1:$C$112,0,1,1),V1978)</f>
        <v>78</v>
      </c>
      <c r="X1978" s="24">
        <v>74</v>
      </c>
      <c r="Y1978" s="24">
        <f>IF(X1978&gt;900,_xlfn.XLOOKUP(ROUND(X1978,0),'CM-VL-G-C-GL-B-T-ClassRimThickn'!$B$1:$B$112,'CM-VL-G-C-GL-B-T-ClassRimThickn'!$C$1:$C$112,0,1,1),X1978)</f>
        <v>74</v>
      </c>
      <c r="Z1978" s="24">
        <v>79</v>
      </c>
      <c r="AA1978" s="24">
        <f>IF(Z1978&gt;900,_xlfn.XLOOKUP(ROUND(Z1978,0),'CM-VL-G-C-GL-B-T-ClassRimThickn'!$B$1:$B$112,'CM-VL-G-C-GL-B-T-ClassRimThickn'!$C$1:$C$112,0,1,1),Z1978)</f>
        <v>79</v>
      </c>
      <c r="AB1978" s="24">
        <v>74</v>
      </c>
      <c r="AC1978" s="24">
        <f>IF(AB1978&gt;900,_xlfn.XLOOKUP(ROUND(AB1978,0),'CM-VL-G-C-GL-B-T-ClassRimThickn'!$B$1:$B$112,'CM-VL-G-C-GL-B-T-ClassRimThickn'!$C$1:$C$112,0,1,1),AB1978)</f>
        <v>74</v>
      </c>
      <c r="AD1978" s="24">
        <v>77</v>
      </c>
      <c r="AE1978" s="24">
        <f>IF(AD1978&gt;900,_xlfn.XLOOKUP(ROUND(AD1978,0),'CM-VL-G-C-GL-B-T-ClassRimThickn'!$B$1:$B$112,'CM-VL-G-C-GL-B-T-ClassRimThickn'!$C$1:$C$112,0,1,1),AD1978)</f>
        <v>77</v>
      </c>
      <c r="AF1978" s="24">
        <v>71</v>
      </c>
      <c r="AG1978" s="24">
        <f>IF(AF1978&gt;900,_xlfn.XLOOKUP(ROUND(AF1978,0),'CM-VL-G-C-GL-B-T-ClassRimThickn'!$B$1:$B$112,'CM-VL-G-C-GL-B-T-ClassRimThickn'!$C$1:$C$112,0,1,1),AF1978)</f>
        <v>71</v>
      </c>
      <c r="AH1978" s="24">
        <v>28.5</v>
      </c>
      <c r="AI1978" s="24">
        <v>30</v>
      </c>
      <c r="AJ1978" s="24">
        <v>30</v>
      </c>
      <c r="AK1978" s="24">
        <v>29</v>
      </c>
      <c r="AL1978" s="24">
        <v>28.5</v>
      </c>
      <c r="AM1978" s="24">
        <v>28.5</v>
      </c>
      <c r="AN1978" s="24">
        <v>29.5</v>
      </c>
      <c r="AO1978" s="24">
        <v>28</v>
      </c>
      <c r="AP1978" s="24">
        <v>29.5</v>
      </c>
      <c r="AQ1978" s="24">
        <v>30</v>
      </c>
      <c r="AR1978" s="24">
        <v>29.5</v>
      </c>
      <c r="AS1978" s="24">
        <v>30</v>
      </c>
      <c r="AT1978" s="24">
        <v>29.5</v>
      </c>
      <c r="AU1978" s="24">
        <v>30</v>
      </c>
      <c r="AV1978" s="24">
        <v>29</v>
      </c>
      <c r="AW1978" s="24">
        <v>29</v>
      </c>
      <c r="AX1978" s="24">
        <v>29</v>
      </c>
      <c r="AY1978" s="24">
        <v>29</v>
      </c>
      <c r="AZ1978" s="24">
        <v>30</v>
      </c>
      <c r="BA1978" s="24">
        <v>29</v>
      </c>
      <c r="BB1978" s="24">
        <v>29</v>
      </c>
      <c r="BC1978" s="24">
        <v>29</v>
      </c>
      <c r="BD1978" s="24">
        <v>29</v>
      </c>
      <c r="BE1978" s="24">
        <v>29</v>
      </c>
      <c r="BF1978" s="24">
        <v>0.5</v>
      </c>
      <c r="BG1978" s="24">
        <v>0.5</v>
      </c>
      <c r="BH1978" s="24">
        <v>0</v>
      </c>
      <c r="BI1978" s="24">
        <v>0</v>
      </c>
      <c r="BJ1978" s="24">
        <v>0</v>
      </c>
      <c r="BL1978" s="24">
        <v>0.5</v>
      </c>
      <c r="BM1978" s="24">
        <v>0</v>
      </c>
      <c r="BN1978" s="24">
        <v>0</v>
      </c>
      <c r="BO1978" s="24">
        <v>0</v>
      </c>
      <c r="BP1978" s="24">
        <v>0.5</v>
      </c>
      <c r="BQ1978" s="24">
        <v>0.5</v>
      </c>
      <c r="BR1978" s="24">
        <v>0</v>
      </c>
      <c r="BS1978" s="24">
        <v>0</v>
      </c>
      <c r="BT1978" s="24">
        <v>0</v>
      </c>
      <c r="BU1978" s="24">
        <v>0</v>
      </c>
      <c r="BV1978" s="24">
        <v>0</v>
      </c>
      <c r="BW1978" s="24">
        <v>0.5</v>
      </c>
      <c r="BX1978" s="24">
        <v>0</v>
      </c>
      <c r="BY1978" s="24">
        <v>0.5</v>
      </c>
      <c r="BZ1978" s="24">
        <v>0</v>
      </c>
      <c r="CB1978" s="24">
        <v>0</v>
      </c>
      <c r="CC1978" s="24">
        <v>0</v>
      </c>
      <c r="CD1978" s="24">
        <v>102</v>
      </c>
      <c r="CE1978" s="24">
        <v>102</v>
      </c>
      <c r="CF1978" s="24">
        <v>95</v>
      </c>
      <c r="CG1978" s="24">
        <v>95</v>
      </c>
      <c r="CH1978" s="24">
        <v>100</v>
      </c>
      <c r="CI1978" s="24">
        <v>99</v>
      </c>
      <c r="CO1978" s="34">
        <f t="shared" si="133"/>
        <v>141987</v>
      </c>
    </row>
    <row r="1979" spans="1:93" ht="15" hidden="1">
      <c r="A1979" s="23" t="s">
        <v>190</v>
      </c>
      <c r="B1979" s="52">
        <v>41501</v>
      </c>
      <c r="C1979" s="25" t="str">
        <f t="shared" si="132"/>
        <v/>
      </c>
      <c r="G1979" s="24">
        <f t="shared" si="134"/>
        <v>55</v>
      </c>
      <c r="H1979" s="32">
        <v>151132</v>
      </c>
      <c r="I1979" s="24" t="str">
        <f t="shared" si="135"/>
        <v/>
      </c>
      <c r="K1979" s="24">
        <f>IF(J1979&gt;900,_xlfn.XLOOKUP(ROUND(J1979,0),'CM-VL-G-C-GL-B-T-ClassRimThickn'!$B$1:$B$112,'CM-VL-G-C-GL-B-T-ClassRimThickn'!$C$1:$C$112,0,1,1),J1979)</f>
        <v>0</v>
      </c>
      <c r="L1979" s="24">
        <v>73</v>
      </c>
      <c r="M1979" s="24">
        <f>IF(L1979&gt;900,_xlfn.XLOOKUP(ROUND(L1979,0),'CM-VL-G-C-GL-B-T-ClassRimThickn'!$B$1:$B$112,'CM-VL-G-C-GL-B-T-ClassRimThickn'!$C$1:$C$112,0,1,1),L1979)</f>
        <v>73</v>
      </c>
      <c r="N1979" s="24">
        <v>79</v>
      </c>
      <c r="O1979" s="24">
        <f>IF(N1979&gt;900,_xlfn.XLOOKUP(ROUND(N1979,0),'CM-VL-G-C-GL-B-T-ClassRimThickn'!$B$1:$B$112,'CM-VL-G-C-GL-B-T-ClassRimThickn'!$C$1:$C$112,0,1,1),N1979)</f>
        <v>79</v>
      </c>
      <c r="P1979" s="24">
        <v>74</v>
      </c>
      <c r="Q1979" s="24">
        <f>IF(P1979&gt;900,_xlfn.XLOOKUP(ROUND(P1979,0),'CM-VL-G-C-GL-B-T-ClassRimThickn'!$B$1:$B$112,'CM-VL-G-C-GL-B-T-ClassRimThickn'!$C$1:$C$112,0,1,1),P1979)</f>
        <v>74</v>
      </c>
      <c r="S1979" s="24">
        <f>IF(R1979&gt;900,_xlfn.XLOOKUP(ROUND(R1979,0),'CM-VL-G-C-GL-B-T-ClassRimThickn'!$B$1:$B$112,'CM-VL-G-C-GL-B-T-ClassRimThickn'!$C$1:$C$112,0,1,1),R1979)</f>
        <v>0</v>
      </c>
      <c r="T1979" s="24">
        <v>73</v>
      </c>
      <c r="U1979" s="24">
        <f>IF(T1979&gt;900,_xlfn.XLOOKUP(ROUND(T1979,0),'CM-VL-G-C-GL-B-T-ClassRimThickn'!$B$1:$B$112,'CM-VL-G-C-GL-B-T-ClassRimThickn'!$C$1:$C$112,0,1,1),T1979)</f>
        <v>73</v>
      </c>
      <c r="V1979" s="24">
        <v>78</v>
      </c>
      <c r="W1979" s="24">
        <f>IF(V1979&gt;900,_xlfn.XLOOKUP(ROUND(V1979,0),'CM-VL-G-C-GL-B-T-ClassRimThickn'!$B$1:$B$112,'CM-VL-G-C-GL-B-T-ClassRimThickn'!$C$1:$C$112,0,1,1),V1979)</f>
        <v>78</v>
      </c>
      <c r="X1979" s="24">
        <v>73</v>
      </c>
      <c r="Y1979" s="24">
        <f>IF(X1979&gt;900,_xlfn.XLOOKUP(ROUND(X1979,0),'CM-VL-G-C-GL-B-T-ClassRimThickn'!$B$1:$B$112,'CM-VL-G-C-GL-B-T-ClassRimThickn'!$C$1:$C$112,0,1,1),X1979)</f>
        <v>73</v>
      </c>
      <c r="Z1979" s="24">
        <v>79</v>
      </c>
      <c r="AA1979" s="24">
        <f>IF(Z1979&gt;900,_xlfn.XLOOKUP(ROUND(Z1979,0),'CM-VL-G-C-GL-B-T-ClassRimThickn'!$B$1:$B$112,'CM-VL-G-C-GL-B-T-ClassRimThickn'!$C$1:$C$112,0,1,1),Z1979)</f>
        <v>79</v>
      </c>
      <c r="AB1979" s="24">
        <v>74</v>
      </c>
      <c r="AC1979" s="24">
        <f>IF(AB1979&gt;900,_xlfn.XLOOKUP(ROUND(AB1979,0),'CM-VL-G-C-GL-B-T-ClassRimThickn'!$B$1:$B$112,'CM-VL-G-C-GL-B-T-ClassRimThickn'!$C$1:$C$112,0,1,1),AB1979)</f>
        <v>74</v>
      </c>
      <c r="AD1979" s="24">
        <v>73</v>
      </c>
      <c r="AE1979" s="24">
        <f>IF(AD1979&gt;900,_xlfn.XLOOKUP(ROUND(AD1979,0),'CM-VL-G-C-GL-B-T-ClassRimThickn'!$B$1:$B$112,'CM-VL-G-C-GL-B-T-ClassRimThickn'!$C$1:$C$112,0,1,1),AD1979)</f>
        <v>73</v>
      </c>
      <c r="AF1979" s="24">
        <v>73</v>
      </c>
      <c r="AG1979" s="24">
        <f>IF(AF1979&gt;900,_xlfn.XLOOKUP(ROUND(AF1979,0),'CM-VL-G-C-GL-B-T-ClassRimThickn'!$B$1:$B$112,'CM-VL-G-C-GL-B-T-ClassRimThickn'!$C$1:$C$112,0,1,1),AF1979)</f>
        <v>73</v>
      </c>
      <c r="AH1979" s="24">
        <v>29</v>
      </c>
      <c r="AI1979" s="24">
        <v>30</v>
      </c>
      <c r="AJ1979" s="24">
        <v>29</v>
      </c>
      <c r="AK1979" s="24">
        <v>30</v>
      </c>
      <c r="AL1979" s="24">
        <v>29</v>
      </c>
      <c r="AM1979" s="24">
        <v>30</v>
      </c>
      <c r="AN1979" s="24">
        <v>30</v>
      </c>
      <c r="AO1979" s="24">
        <v>31</v>
      </c>
      <c r="AP1979" s="24">
        <v>29</v>
      </c>
      <c r="AQ1979" s="24">
        <v>29</v>
      </c>
      <c r="AR1979" s="24">
        <v>30</v>
      </c>
      <c r="AS1979" s="24">
        <v>29</v>
      </c>
      <c r="AT1979" s="24">
        <v>29</v>
      </c>
      <c r="AU1979" s="24">
        <v>29.5</v>
      </c>
      <c r="AV1979" s="24">
        <v>29</v>
      </c>
      <c r="AW1979" s="24">
        <v>29</v>
      </c>
      <c r="AX1979" s="24">
        <v>29</v>
      </c>
      <c r="AY1979" s="24">
        <v>29.5</v>
      </c>
      <c r="AZ1979" s="24">
        <v>30.5</v>
      </c>
      <c r="BA1979" s="24">
        <v>29.5</v>
      </c>
      <c r="BB1979" s="24">
        <v>29</v>
      </c>
      <c r="BC1979" s="24">
        <v>28.5</v>
      </c>
      <c r="BD1979" s="24">
        <v>28.5</v>
      </c>
      <c r="BE1979" s="24">
        <v>30</v>
      </c>
      <c r="BF1979" s="24">
        <v>0</v>
      </c>
      <c r="BG1979" s="24">
        <v>0</v>
      </c>
      <c r="BH1979" s="24">
        <v>0</v>
      </c>
      <c r="BI1979" s="24">
        <v>0</v>
      </c>
      <c r="BJ1979" s="24">
        <v>0</v>
      </c>
      <c r="BL1979" s="24">
        <v>0</v>
      </c>
      <c r="BM1979" s="24">
        <v>0</v>
      </c>
      <c r="BN1979" s="24">
        <v>0</v>
      </c>
      <c r="BO1979" s="24">
        <v>0</v>
      </c>
      <c r="BP1979" s="24">
        <v>0</v>
      </c>
      <c r="BQ1979" s="24">
        <v>0</v>
      </c>
      <c r="BR1979" s="24">
        <v>0</v>
      </c>
      <c r="BS1979" s="24">
        <v>0</v>
      </c>
      <c r="BT1979" s="24">
        <v>0</v>
      </c>
      <c r="BU1979" s="24">
        <v>0</v>
      </c>
      <c r="BV1979" s="24">
        <v>0</v>
      </c>
      <c r="BW1979" s="24">
        <v>0</v>
      </c>
      <c r="BX1979" s="24">
        <v>0</v>
      </c>
      <c r="BY1979" s="24">
        <v>0</v>
      </c>
      <c r="BZ1979" s="24">
        <v>0</v>
      </c>
      <c r="CB1979" s="24">
        <v>0</v>
      </c>
      <c r="CC1979" s="24">
        <v>0</v>
      </c>
      <c r="CD1979" s="24">
        <v>94</v>
      </c>
      <c r="CE1979" s="24">
        <v>105</v>
      </c>
      <c r="CF1979" s="24">
        <v>97</v>
      </c>
      <c r="CG1979" s="24">
        <v>95</v>
      </c>
      <c r="CH1979" s="24">
        <v>95</v>
      </c>
      <c r="CI1979" s="24">
        <v>104</v>
      </c>
      <c r="CO1979" s="34">
        <f t="shared" si="133"/>
        <v>151132</v>
      </c>
    </row>
    <row r="1980" spans="1:93" ht="15" hidden="1">
      <c r="A1980" s="23" t="s">
        <v>190</v>
      </c>
      <c r="B1980" s="52">
        <v>41534</v>
      </c>
      <c r="C1980" s="25" t="str">
        <f t="shared" si="132"/>
        <v/>
      </c>
      <c r="G1980" s="24">
        <f t="shared" si="134"/>
        <v>33</v>
      </c>
      <c r="H1980" s="36">
        <v>156416</v>
      </c>
      <c r="I1980" s="24" t="str">
        <f t="shared" si="135"/>
        <v/>
      </c>
      <c r="K1980" s="24">
        <f>IF(J1980&gt;900,_xlfn.XLOOKUP(ROUND(J1980,0),'CM-VL-G-C-GL-B-T-ClassRimThickn'!$B$1:$B$112,'CM-VL-G-C-GL-B-T-ClassRimThickn'!$C$1:$C$112,0,1,1),J1980)</f>
        <v>0</v>
      </c>
      <c r="L1980" s="24">
        <v>78</v>
      </c>
      <c r="M1980" s="24">
        <f>IF(L1980&gt;900,_xlfn.XLOOKUP(ROUND(L1980,0),'CM-VL-G-C-GL-B-T-ClassRimThickn'!$B$1:$B$112,'CM-VL-G-C-GL-B-T-ClassRimThickn'!$C$1:$C$112,0,1,1),L1980)</f>
        <v>78</v>
      </c>
      <c r="N1980" s="24">
        <v>78</v>
      </c>
      <c r="O1980" s="24">
        <f>IF(N1980&gt;900,_xlfn.XLOOKUP(ROUND(N1980,0),'CM-VL-G-C-GL-B-T-ClassRimThickn'!$B$1:$B$112,'CM-VL-G-C-GL-B-T-ClassRimThickn'!$C$1:$C$112,0,1,1),N1980)</f>
        <v>78</v>
      </c>
      <c r="P1980" s="24">
        <v>74</v>
      </c>
      <c r="Q1980" s="24">
        <f>IF(P1980&gt;900,_xlfn.XLOOKUP(ROUND(P1980,0),'CM-VL-G-C-GL-B-T-ClassRimThickn'!$B$1:$B$112,'CM-VL-G-C-GL-B-T-ClassRimThickn'!$C$1:$C$112,0,1,1),P1980)</f>
        <v>74</v>
      </c>
      <c r="S1980" s="24">
        <f>IF(R1980&gt;900,_xlfn.XLOOKUP(ROUND(R1980,0),'CM-VL-G-C-GL-B-T-ClassRimThickn'!$B$1:$B$112,'CM-VL-G-C-GL-B-T-ClassRimThickn'!$C$1:$C$112,0,1,1),R1980)</f>
        <v>0</v>
      </c>
      <c r="T1980" s="24">
        <v>72</v>
      </c>
      <c r="U1980" s="24">
        <f>IF(T1980&gt;900,_xlfn.XLOOKUP(ROUND(T1980,0),'CM-VL-G-C-GL-B-T-ClassRimThickn'!$B$1:$B$112,'CM-VL-G-C-GL-B-T-ClassRimThickn'!$C$1:$C$112,0,1,1),T1980)</f>
        <v>72</v>
      </c>
      <c r="V1980" s="24">
        <v>78</v>
      </c>
      <c r="W1980" s="24">
        <f>IF(V1980&gt;900,_xlfn.XLOOKUP(ROUND(V1980,0),'CM-VL-G-C-GL-B-T-ClassRimThickn'!$B$1:$B$112,'CM-VL-G-C-GL-B-T-ClassRimThickn'!$C$1:$C$112,0,1,1),V1980)</f>
        <v>78</v>
      </c>
      <c r="X1980" s="24">
        <v>78</v>
      </c>
      <c r="Y1980" s="24">
        <f>IF(X1980&gt;900,_xlfn.XLOOKUP(ROUND(X1980,0),'CM-VL-G-C-GL-B-T-ClassRimThickn'!$B$1:$B$112,'CM-VL-G-C-GL-B-T-ClassRimThickn'!$C$1:$C$112,0,1,1),X1980)</f>
        <v>78</v>
      </c>
      <c r="Z1980" s="24">
        <v>78</v>
      </c>
      <c r="AA1980" s="24">
        <f>IF(Z1980&gt;900,_xlfn.XLOOKUP(ROUND(Z1980,0),'CM-VL-G-C-GL-B-T-ClassRimThickn'!$B$1:$B$112,'CM-VL-G-C-GL-B-T-ClassRimThickn'!$C$1:$C$112,0,1,1),Z1980)</f>
        <v>78</v>
      </c>
      <c r="AB1980" s="24">
        <v>74</v>
      </c>
      <c r="AC1980" s="24">
        <f>IF(AB1980&gt;900,_xlfn.XLOOKUP(ROUND(AB1980,0),'CM-VL-G-C-GL-B-T-ClassRimThickn'!$B$1:$B$112,'CM-VL-G-C-GL-B-T-ClassRimThickn'!$C$1:$C$112,0,1,1),AB1980)</f>
        <v>74</v>
      </c>
      <c r="AD1980" s="24">
        <v>72</v>
      </c>
      <c r="AE1980" s="24">
        <f>IF(AD1980&gt;900,_xlfn.XLOOKUP(ROUND(AD1980,0),'CM-VL-G-C-GL-B-T-ClassRimThickn'!$B$1:$B$112,'CM-VL-G-C-GL-B-T-ClassRimThickn'!$C$1:$C$112,0,1,1),AD1980)</f>
        <v>72</v>
      </c>
      <c r="AF1980" s="24">
        <v>72</v>
      </c>
      <c r="AG1980" s="24">
        <f>IF(AF1980&gt;900,_xlfn.XLOOKUP(ROUND(AF1980,0),'CM-VL-G-C-GL-B-T-ClassRimThickn'!$B$1:$B$112,'CM-VL-G-C-GL-B-T-ClassRimThickn'!$C$1:$C$112,0,1,1),AF1980)</f>
        <v>72</v>
      </c>
      <c r="AH1980" s="24">
        <v>29</v>
      </c>
      <c r="AI1980" s="24">
        <v>28.5</v>
      </c>
      <c r="AJ1980" s="24">
        <v>30</v>
      </c>
      <c r="AK1980" s="24">
        <v>30</v>
      </c>
      <c r="AL1980" s="24">
        <v>30</v>
      </c>
      <c r="AM1980" s="24">
        <v>30</v>
      </c>
      <c r="AN1980" s="24">
        <v>29</v>
      </c>
      <c r="AO1980" s="24">
        <v>29</v>
      </c>
      <c r="AP1980" s="24">
        <v>29</v>
      </c>
      <c r="AQ1980" s="24">
        <v>29</v>
      </c>
      <c r="AR1980" s="24">
        <v>30</v>
      </c>
      <c r="AS1980" s="24">
        <v>29</v>
      </c>
      <c r="AT1980" s="24">
        <v>30</v>
      </c>
      <c r="AU1980" s="24">
        <v>30</v>
      </c>
      <c r="AV1980" s="24">
        <v>30</v>
      </c>
      <c r="AW1980" s="24">
        <v>29</v>
      </c>
      <c r="AX1980" s="24">
        <v>29</v>
      </c>
      <c r="AY1980" s="24">
        <v>29</v>
      </c>
      <c r="AZ1980" s="24">
        <v>31</v>
      </c>
      <c r="BA1980" s="24">
        <v>30</v>
      </c>
      <c r="BB1980" s="24">
        <v>29</v>
      </c>
      <c r="BC1980" s="24">
        <v>29</v>
      </c>
      <c r="BD1980" s="24">
        <v>29</v>
      </c>
      <c r="BE1980" s="24">
        <v>29</v>
      </c>
      <c r="BF1980" s="24">
        <v>0</v>
      </c>
      <c r="BG1980" s="24">
        <v>0.5</v>
      </c>
      <c r="BH1980" s="24">
        <v>0</v>
      </c>
      <c r="BI1980" s="24">
        <v>0</v>
      </c>
      <c r="BJ1980" s="24">
        <v>0</v>
      </c>
      <c r="BL1980" s="24">
        <v>0</v>
      </c>
      <c r="BM1980" s="24">
        <v>0</v>
      </c>
      <c r="BN1980" s="24">
        <v>0</v>
      </c>
      <c r="BO1980" s="24">
        <v>0</v>
      </c>
      <c r="BP1980" s="24">
        <v>0</v>
      </c>
      <c r="BQ1980" s="24">
        <v>0</v>
      </c>
      <c r="BR1980" s="24">
        <v>0</v>
      </c>
      <c r="BS1980" s="24">
        <v>0</v>
      </c>
      <c r="BT1980" s="24">
        <v>0.5</v>
      </c>
      <c r="BU1980" s="24">
        <v>0</v>
      </c>
      <c r="BV1980" s="24">
        <v>0.5</v>
      </c>
      <c r="BW1980" s="24">
        <v>0</v>
      </c>
      <c r="BX1980" s="24">
        <v>0</v>
      </c>
      <c r="BY1980" s="24">
        <v>0.5</v>
      </c>
      <c r="BZ1980" s="24">
        <v>0</v>
      </c>
      <c r="CB1980" s="24">
        <v>0</v>
      </c>
      <c r="CC1980" s="24">
        <v>0</v>
      </c>
      <c r="CD1980" s="24">
        <v>100</v>
      </c>
      <c r="CE1980" s="24">
        <v>102</v>
      </c>
      <c r="CF1980" s="24">
        <v>93</v>
      </c>
      <c r="CG1980" s="24">
        <v>93</v>
      </c>
      <c r="CH1980" s="24">
        <v>100</v>
      </c>
      <c r="CI1980" s="24">
        <v>102</v>
      </c>
      <c r="CO1980" s="34">
        <f t="shared" si="133"/>
        <v>156416</v>
      </c>
    </row>
    <row r="1981" spans="1:93" ht="15" hidden="1">
      <c r="A1981" s="23" t="s">
        <v>190</v>
      </c>
      <c r="B1981" s="52">
        <v>41577</v>
      </c>
      <c r="C1981" s="25" t="str">
        <f t="shared" si="132"/>
        <v/>
      </c>
      <c r="G1981" s="24">
        <f t="shared" si="134"/>
        <v>43</v>
      </c>
      <c r="H1981" s="32">
        <v>163244</v>
      </c>
      <c r="I1981" s="24" t="str">
        <f t="shared" si="135"/>
        <v/>
      </c>
      <c r="K1981" s="24">
        <f>IF(J1981&gt;900,_xlfn.XLOOKUP(ROUND(J1981,0),'CM-VL-G-C-GL-B-T-ClassRimThickn'!$B$1:$B$112,'CM-VL-G-C-GL-B-T-ClassRimThickn'!$C$1:$C$112,0,1,1),J1981)</f>
        <v>0</v>
      </c>
      <c r="L1981" s="24">
        <v>75</v>
      </c>
      <c r="M1981" s="24">
        <f>IF(L1981&gt;900,_xlfn.XLOOKUP(ROUND(L1981,0),'CM-VL-G-C-GL-B-T-ClassRimThickn'!$B$1:$B$112,'CM-VL-G-C-GL-B-T-ClassRimThickn'!$C$1:$C$112,0,1,1),L1981)</f>
        <v>75</v>
      </c>
      <c r="N1981" s="24">
        <v>78</v>
      </c>
      <c r="O1981" s="24">
        <f>IF(N1981&gt;900,_xlfn.XLOOKUP(ROUND(N1981,0),'CM-VL-G-C-GL-B-T-ClassRimThickn'!$B$1:$B$112,'CM-VL-G-C-GL-B-T-ClassRimThickn'!$C$1:$C$112,0,1,1),N1981)</f>
        <v>78</v>
      </c>
      <c r="P1981" s="24">
        <v>75</v>
      </c>
      <c r="Q1981" s="24">
        <f>IF(P1981&gt;900,_xlfn.XLOOKUP(ROUND(P1981,0),'CM-VL-G-C-GL-B-T-ClassRimThickn'!$B$1:$B$112,'CM-VL-G-C-GL-B-T-ClassRimThickn'!$C$1:$C$112,0,1,1),P1981)</f>
        <v>75</v>
      </c>
      <c r="S1981" s="24">
        <f>IF(R1981&gt;900,_xlfn.XLOOKUP(ROUND(R1981,0),'CM-VL-G-C-GL-B-T-ClassRimThickn'!$B$1:$B$112,'CM-VL-G-C-GL-B-T-ClassRimThickn'!$C$1:$C$112,0,1,1),R1981)</f>
        <v>0</v>
      </c>
      <c r="T1981" s="24">
        <v>74</v>
      </c>
      <c r="U1981" s="24">
        <f>IF(T1981&gt;900,_xlfn.XLOOKUP(ROUND(T1981,0),'CM-VL-G-C-GL-B-T-ClassRimThickn'!$B$1:$B$112,'CM-VL-G-C-GL-B-T-ClassRimThickn'!$C$1:$C$112,0,1,1),T1981)</f>
        <v>74</v>
      </c>
      <c r="V1981" s="24">
        <v>78</v>
      </c>
      <c r="W1981" s="24">
        <f>IF(V1981&gt;900,_xlfn.XLOOKUP(ROUND(V1981,0),'CM-VL-G-C-GL-B-T-ClassRimThickn'!$B$1:$B$112,'CM-VL-G-C-GL-B-T-ClassRimThickn'!$C$1:$C$112,0,1,1),V1981)</f>
        <v>78</v>
      </c>
      <c r="X1981" s="24">
        <v>75</v>
      </c>
      <c r="Y1981" s="24">
        <f>IF(X1981&gt;900,_xlfn.XLOOKUP(ROUND(X1981,0),'CM-VL-G-C-GL-B-T-ClassRimThickn'!$B$1:$B$112,'CM-VL-G-C-GL-B-T-ClassRimThickn'!$C$1:$C$112,0,1,1),X1981)</f>
        <v>75</v>
      </c>
      <c r="Z1981" s="24">
        <v>78</v>
      </c>
      <c r="AA1981" s="24">
        <f>IF(Z1981&gt;900,_xlfn.XLOOKUP(ROUND(Z1981,0),'CM-VL-G-C-GL-B-T-ClassRimThickn'!$B$1:$B$112,'CM-VL-G-C-GL-B-T-ClassRimThickn'!$C$1:$C$112,0,1,1),Z1981)</f>
        <v>78</v>
      </c>
      <c r="AB1981" s="24">
        <v>75</v>
      </c>
      <c r="AC1981" s="24">
        <f>IF(AB1981&gt;900,_xlfn.XLOOKUP(ROUND(AB1981,0),'CM-VL-G-C-GL-B-T-ClassRimThickn'!$B$1:$B$112,'CM-VL-G-C-GL-B-T-ClassRimThickn'!$C$1:$C$112,0,1,1),AB1981)</f>
        <v>75</v>
      </c>
      <c r="AD1981" s="24">
        <v>75</v>
      </c>
      <c r="AE1981" s="24">
        <f>IF(AD1981&gt;900,_xlfn.XLOOKUP(ROUND(AD1981,0),'CM-VL-G-C-GL-B-T-ClassRimThickn'!$B$1:$B$112,'CM-VL-G-C-GL-B-T-ClassRimThickn'!$C$1:$C$112,0,1,1),AD1981)</f>
        <v>75</v>
      </c>
      <c r="AF1981" s="24">
        <v>75</v>
      </c>
      <c r="AG1981" s="24">
        <f>IF(AF1981&gt;900,_xlfn.XLOOKUP(ROUND(AF1981,0),'CM-VL-G-C-GL-B-T-ClassRimThickn'!$B$1:$B$112,'CM-VL-G-C-GL-B-T-ClassRimThickn'!$C$1:$C$112,0,1,1),AF1981)</f>
        <v>75</v>
      </c>
      <c r="AH1981" s="24">
        <v>28.5</v>
      </c>
      <c r="AI1981" s="24">
        <v>30</v>
      </c>
      <c r="AJ1981" s="24">
        <v>29.5</v>
      </c>
      <c r="AK1981" s="24">
        <v>30</v>
      </c>
      <c r="AL1981" s="24">
        <v>28.5</v>
      </c>
      <c r="AM1981" s="24">
        <v>28.5</v>
      </c>
      <c r="AN1981" s="24">
        <v>28.5</v>
      </c>
      <c r="AO1981" s="24">
        <v>28.5</v>
      </c>
      <c r="AP1981" s="24">
        <v>29</v>
      </c>
      <c r="AQ1981" s="24">
        <v>28.5</v>
      </c>
      <c r="AR1981" s="24">
        <v>29.5</v>
      </c>
      <c r="AS1981" s="24">
        <v>28</v>
      </c>
      <c r="AT1981" s="24">
        <v>31</v>
      </c>
      <c r="AU1981" s="24">
        <v>30</v>
      </c>
      <c r="AV1981" s="24">
        <v>30</v>
      </c>
      <c r="AW1981" s="24">
        <v>29.5</v>
      </c>
      <c r="AX1981" s="24">
        <v>29</v>
      </c>
      <c r="AY1981" s="24">
        <v>28.5</v>
      </c>
      <c r="AZ1981" s="24">
        <v>30</v>
      </c>
      <c r="BA1981" s="24">
        <v>30</v>
      </c>
      <c r="BB1981" s="24">
        <v>29.5</v>
      </c>
      <c r="BC1981" s="24">
        <v>29</v>
      </c>
      <c r="BD1981" s="24">
        <v>28.5</v>
      </c>
      <c r="BE1981" s="24">
        <v>29</v>
      </c>
      <c r="BF1981" s="24">
        <v>1</v>
      </c>
      <c r="BG1981" s="24">
        <v>1.5</v>
      </c>
      <c r="BH1981" s="24">
        <v>1</v>
      </c>
      <c r="BI1981" s="24">
        <v>1</v>
      </c>
      <c r="BJ1981" s="24">
        <v>1</v>
      </c>
      <c r="BL1981" s="24">
        <v>1</v>
      </c>
      <c r="BM1981" s="24">
        <v>1.5</v>
      </c>
      <c r="BN1981" s="24">
        <v>1</v>
      </c>
      <c r="BO1981" s="24">
        <v>0.5</v>
      </c>
      <c r="BP1981" s="24">
        <v>1</v>
      </c>
      <c r="BQ1981" s="24">
        <v>1</v>
      </c>
      <c r="BR1981" s="24">
        <v>0</v>
      </c>
      <c r="BS1981" s="24">
        <v>0</v>
      </c>
      <c r="BT1981" s="24">
        <v>0</v>
      </c>
      <c r="BU1981" s="24">
        <v>0</v>
      </c>
      <c r="BV1981" s="24">
        <v>0</v>
      </c>
      <c r="BW1981" s="24">
        <v>0</v>
      </c>
      <c r="BX1981" s="24">
        <v>0</v>
      </c>
      <c r="BY1981" s="24">
        <v>0</v>
      </c>
      <c r="BZ1981" s="24">
        <v>0</v>
      </c>
      <c r="CB1981" s="24">
        <v>0</v>
      </c>
      <c r="CC1981" s="24">
        <v>0</v>
      </c>
      <c r="CD1981" s="24">
        <v>100</v>
      </c>
      <c r="CE1981" s="24">
        <v>99</v>
      </c>
      <c r="CF1981" s="24">
        <v>93</v>
      </c>
      <c r="CG1981" s="24">
        <v>95</v>
      </c>
      <c r="CH1981" s="24">
        <v>97</v>
      </c>
      <c r="CI1981" s="24">
        <v>101</v>
      </c>
      <c r="CO1981" s="34">
        <f t="shared" si="133"/>
        <v>163244</v>
      </c>
    </row>
    <row r="1982" spans="1:93" ht="15" hidden="1">
      <c r="A1982" s="23" t="s">
        <v>190</v>
      </c>
      <c r="B1982" s="52">
        <v>41593</v>
      </c>
      <c r="C1982" s="25" t="str">
        <f t="shared" si="132"/>
        <v/>
      </c>
      <c r="G1982" s="24">
        <f t="shared" si="134"/>
        <v>16</v>
      </c>
      <c r="H1982" s="36">
        <v>181424</v>
      </c>
      <c r="I1982" s="24" t="b">
        <f t="shared" si="135"/>
        <v>0</v>
      </c>
      <c r="K1982" s="24">
        <f>IF(J1982&gt;900,_xlfn.XLOOKUP(ROUND(J1982,0),'CM-VL-G-C-GL-B-T-ClassRimThickn'!$B$1:$B$112,'CM-VL-G-C-GL-B-T-ClassRimThickn'!$C$1:$C$112,0,1,1),J1982)</f>
        <v>0</v>
      </c>
      <c r="L1982" s="24">
        <v>73</v>
      </c>
      <c r="M1982" s="24">
        <f>IF(L1982&gt;900,_xlfn.XLOOKUP(ROUND(L1982,0),'CM-VL-G-C-GL-B-T-ClassRimThickn'!$B$1:$B$112,'CM-VL-G-C-GL-B-T-ClassRimThickn'!$C$1:$C$112,0,1,1),L1982)</f>
        <v>73</v>
      </c>
      <c r="N1982" s="24">
        <v>74</v>
      </c>
      <c r="O1982" s="24">
        <f>IF(N1982&gt;900,_xlfn.XLOOKUP(ROUND(N1982,0),'CM-VL-G-C-GL-B-T-ClassRimThickn'!$B$1:$B$112,'CM-VL-G-C-GL-B-T-ClassRimThickn'!$C$1:$C$112,0,1,1),N1982)</f>
        <v>74</v>
      </c>
      <c r="P1982" s="24">
        <v>74</v>
      </c>
      <c r="Q1982" s="24">
        <f>IF(P1982&gt;900,_xlfn.XLOOKUP(ROUND(P1982,0),'CM-VL-G-C-GL-B-T-ClassRimThickn'!$B$1:$B$112,'CM-VL-G-C-GL-B-T-ClassRimThickn'!$C$1:$C$112,0,1,1),P1982)</f>
        <v>74</v>
      </c>
      <c r="S1982" s="24">
        <f>IF(R1982&gt;900,_xlfn.XLOOKUP(ROUND(R1982,0),'CM-VL-G-C-GL-B-T-ClassRimThickn'!$B$1:$B$112,'CM-VL-G-C-GL-B-T-ClassRimThickn'!$C$1:$C$112,0,1,1),R1982)</f>
        <v>0</v>
      </c>
      <c r="T1982" s="24">
        <v>75</v>
      </c>
      <c r="U1982" s="24">
        <f>IF(T1982&gt;900,_xlfn.XLOOKUP(ROUND(T1982,0),'CM-VL-G-C-GL-B-T-ClassRimThickn'!$B$1:$B$112,'CM-VL-G-C-GL-B-T-ClassRimThickn'!$C$1:$C$112,0,1,1),T1982)</f>
        <v>75</v>
      </c>
      <c r="V1982" s="24">
        <v>75</v>
      </c>
      <c r="W1982" s="24">
        <f>IF(V1982&gt;900,_xlfn.XLOOKUP(ROUND(V1982,0),'CM-VL-G-C-GL-B-T-ClassRimThickn'!$B$1:$B$112,'CM-VL-G-C-GL-B-T-ClassRimThickn'!$C$1:$C$112,0,1,1),V1982)</f>
        <v>75</v>
      </c>
      <c r="X1982" s="24">
        <v>72</v>
      </c>
      <c r="Y1982" s="24">
        <f>IF(X1982&gt;900,_xlfn.XLOOKUP(ROUND(X1982,0),'CM-VL-G-C-GL-B-T-ClassRimThickn'!$B$1:$B$112,'CM-VL-G-C-GL-B-T-ClassRimThickn'!$C$1:$C$112,0,1,1),X1982)</f>
        <v>72</v>
      </c>
      <c r="Z1982" s="24">
        <v>77</v>
      </c>
      <c r="AA1982" s="24">
        <f>IF(Z1982&gt;900,_xlfn.XLOOKUP(ROUND(Z1982,0),'CM-VL-G-C-GL-B-T-ClassRimThickn'!$B$1:$B$112,'CM-VL-G-C-GL-B-T-ClassRimThickn'!$C$1:$C$112,0,1,1),Z1982)</f>
        <v>77</v>
      </c>
      <c r="AB1982" s="24">
        <v>75</v>
      </c>
      <c r="AC1982" s="24">
        <f>IF(AB1982&gt;900,_xlfn.XLOOKUP(ROUND(AB1982,0),'CM-VL-G-C-GL-B-T-ClassRimThickn'!$B$1:$B$112,'CM-VL-G-C-GL-B-T-ClassRimThickn'!$C$1:$C$112,0,1,1),AB1982)</f>
        <v>75</v>
      </c>
      <c r="AD1982" s="24">
        <v>73</v>
      </c>
      <c r="AE1982" s="24">
        <f>IF(AD1982&gt;900,_xlfn.XLOOKUP(ROUND(AD1982,0),'CM-VL-G-C-GL-B-T-ClassRimThickn'!$B$1:$B$112,'CM-VL-G-C-GL-B-T-ClassRimThickn'!$C$1:$C$112,0,1,1),AD1982)</f>
        <v>73</v>
      </c>
      <c r="AF1982" s="24">
        <v>73</v>
      </c>
      <c r="AG1982" s="24">
        <f>IF(AF1982&gt;900,_xlfn.XLOOKUP(ROUND(AF1982,0),'CM-VL-G-C-GL-B-T-ClassRimThickn'!$B$1:$B$112,'CM-VL-G-C-GL-B-T-ClassRimThickn'!$C$1:$C$112,0,1,1),AF1982)</f>
        <v>73</v>
      </c>
      <c r="AH1982" s="24">
        <v>29.5</v>
      </c>
      <c r="AI1982" s="24">
        <v>30.5</v>
      </c>
      <c r="AJ1982" s="24">
        <v>30.5</v>
      </c>
      <c r="AK1982" s="24">
        <v>28.5</v>
      </c>
      <c r="AL1982" s="24">
        <v>29</v>
      </c>
      <c r="AM1982" s="24">
        <v>28.5</v>
      </c>
      <c r="AN1982" s="24">
        <v>28</v>
      </c>
      <c r="AO1982" s="24">
        <v>28.5</v>
      </c>
      <c r="AP1982" s="24">
        <v>28.5</v>
      </c>
      <c r="AQ1982" s="24">
        <v>29.5</v>
      </c>
      <c r="AR1982" s="24">
        <v>30</v>
      </c>
      <c r="AS1982" s="24">
        <v>29</v>
      </c>
      <c r="AT1982" s="24">
        <v>30.5</v>
      </c>
      <c r="AU1982" s="24">
        <v>29</v>
      </c>
      <c r="AV1982" s="24">
        <v>31</v>
      </c>
      <c r="AW1982" s="24">
        <v>29</v>
      </c>
      <c r="AX1982" s="24">
        <v>29</v>
      </c>
      <c r="AY1982" s="24">
        <v>29.5</v>
      </c>
      <c r="AZ1982" s="24">
        <v>29</v>
      </c>
      <c r="BA1982" s="24">
        <v>29</v>
      </c>
      <c r="BB1982" s="24">
        <v>29.5</v>
      </c>
      <c r="BC1982" s="24">
        <v>29</v>
      </c>
      <c r="BD1982" s="24">
        <v>29</v>
      </c>
      <c r="BE1982" s="24">
        <v>29</v>
      </c>
      <c r="BF1982" s="24">
        <v>2</v>
      </c>
      <c r="BG1982" s="24">
        <v>2</v>
      </c>
      <c r="BH1982" s="24">
        <v>1</v>
      </c>
      <c r="BI1982" s="24">
        <v>0.5</v>
      </c>
      <c r="BJ1982" s="24">
        <v>0</v>
      </c>
      <c r="BL1982" s="24">
        <v>2</v>
      </c>
      <c r="BM1982" s="24">
        <v>0.5</v>
      </c>
      <c r="BN1982" s="24">
        <v>1</v>
      </c>
      <c r="BO1982" s="24">
        <v>0</v>
      </c>
      <c r="BP1982" s="24">
        <v>0.5</v>
      </c>
      <c r="BQ1982" s="24">
        <v>0</v>
      </c>
      <c r="BR1982" s="24">
        <v>0</v>
      </c>
      <c r="BS1982" s="24">
        <v>0</v>
      </c>
      <c r="BT1982" s="24">
        <v>0</v>
      </c>
      <c r="BU1982" s="24">
        <v>0</v>
      </c>
      <c r="BV1982" s="24">
        <v>0</v>
      </c>
      <c r="BW1982" s="24">
        <v>0</v>
      </c>
      <c r="BX1982" s="24">
        <v>0</v>
      </c>
      <c r="BY1982" s="24">
        <v>0</v>
      </c>
      <c r="BZ1982" s="24">
        <v>0</v>
      </c>
      <c r="CB1982" s="24">
        <v>0</v>
      </c>
      <c r="CC1982" s="24">
        <v>0</v>
      </c>
      <c r="CD1982" s="24">
        <v>105</v>
      </c>
      <c r="CE1982" s="24">
        <v>100</v>
      </c>
      <c r="CF1982" s="24">
        <v>98</v>
      </c>
      <c r="CG1982" s="24">
        <v>99</v>
      </c>
      <c r="CH1982" s="24">
        <v>100</v>
      </c>
      <c r="CI1982" s="24">
        <v>105</v>
      </c>
      <c r="CO1982" s="34">
        <f t="shared" si="133"/>
        <v>181424</v>
      </c>
    </row>
    <row r="1983" spans="1:93" ht="15" hidden="1">
      <c r="A1983" s="23" t="s">
        <v>190</v>
      </c>
      <c r="B1983" s="52">
        <v>41617</v>
      </c>
      <c r="C1983" s="25" t="str">
        <f t="shared" si="132"/>
        <v/>
      </c>
      <c r="G1983" s="24">
        <f t="shared" si="134"/>
        <v>24</v>
      </c>
      <c r="H1983" s="32">
        <v>173219</v>
      </c>
      <c r="I1983" s="24" t="str">
        <f t="shared" si="135"/>
        <v/>
      </c>
      <c r="K1983" s="24">
        <f>IF(J1983&gt;900,_xlfn.XLOOKUP(ROUND(J1983,0),'CM-VL-G-C-GL-B-T-ClassRimThickn'!$B$1:$B$112,'CM-VL-G-C-GL-B-T-ClassRimThickn'!$C$1:$C$112,0,1,1),J1983)</f>
        <v>0</v>
      </c>
      <c r="L1983" s="24">
        <v>73</v>
      </c>
      <c r="M1983" s="24">
        <f>IF(L1983&gt;900,_xlfn.XLOOKUP(ROUND(L1983,0),'CM-VL-G-C-GL-B-T-ClassRimThickn'!$B$1:$B$112,'CM-VL-G-C-GL-B-T-ClassRimThickn'!$C$1:$C$112,0,1,1),L1983)</f>
        <v>73</v>
      </c>
      <c r="N1983" s="24">
        <v>75</v>
      </c>
      <c r="O1983" s="24">
        <f>IF(N1983&gt;900,_xlfn.XLOOKUP(ROUND(N1983,0),'CM-VL-G-C-GL-B-T-ClassRimThickn'!$B$1:$B$112,'CM-VL-G-C-GL-B-T-ClassRimThickn'!$C$1:$C$112,0,1,1),N1983)</f>
        <v>75</v>
      </c>
      <c r="P1983" s="24">
        <v>75</v>
      </c>
      <c r="Q1983" s="24">
        <f>IF(P1983&gt;900,_xlfn.XLOOKUP(ROUND(P1983,0),'CM-VL-G-C-GL-B-T-ClassRimThickn'!$B$1:$B$112,'CM-VL-G-C-GL-B-T-ClassRimThickn'!$C$1:$C$112,0,1,1),P1983)</f>
        <v>75</v>
      </c>
      <c r="S1983" s="24">
        <f>IF(R1983&gt;900,_xlfn.XLOOKUP(ROUND(R1983,0),'CM-VL-G-C-GL-B-T-ClassRimThickn'!$B$1:$B$112,'CM-VL-G-C-GL-B-T-ClassRimThickn'!$C$1:$C$112,0,1,1),R1983)</f>
        <v>0</v>
      </c>
      <c r="T1983" s="24">
        <v>73</v>
      </c>
      <c r="U1983" s="24">
        <f>IF(T1983&gt;900,_xlfn.XLOOKUP(ROUND(T1983,0),'CM-VL-G-C-GL-B-T-ClassRimThickn'!$B$1:$B$112,'CM-VL-G-C-GL-B-T-ClassRimThickn'!$C$1:$C$112,0,1,1),T1983)</f>
        <v>73</v>
      </c>
      <c r="V1983" s="24">
        <v>75</v>
      </c>
      <c r="W1983" s="24">
        <f>IF(V1983&gt;900,_xlfn.XLOOKUP(ROUND(V1983,0),'CM-VL-G-C-GL-B-T-ClassRimThickn'!$B$1:$B$112,'CM-VL-G-C-GL-B-T-ClassRimThickn'!$C$1:$C$112,0,1,1),V1983)</f>
        <v>75</v>
      </c>
      <c r="X1983" s="24">
        <v>74</v>
      </c>
      <c r="Y1983" s="24">
        <f>IF(X1983&gt;900,_xlfn.XLOOKUP(ROUND(X1983,0),'CM-VL-G-C-GL-B-T-ClassRimThickn'!$B$1:$B$112,'CM-VL-G-C-GL-B-T-ClassRimThickn'!$C$1:$C$112,0,1,1),X1983)</f>
        <v>74</v>
      </c>
      <c r="Z1983" s="24">
        <v>79</v>
      </c>
      <c r="AA1983" s="24">
        <f>IF(Z1983&gt;900,_xlfn.XLOOKUP(ROUND(Z1983,0),'CM-VL-G-C-GL-B-T-ClassRimThickn'!$B$1:$B$112,'CM-VL-G-C-GL-B-T-ClassRimThickn'!$C$1:$C$112,0,1,1),Z1983)</f>
        <v>79</v>
      </c>
      <c r="AB1983" s="24">
        <v>74</v>
      </c>
      <c r="AC1983" s="24">
        <f>IF(AB1983&gt;900,_xlfn.XLOOKUP(ROUND(AB1983,0),'CM-VL-G-C-GL-B-T-ClassRimThickn'!$B$1:$B$112,'CM-VL-G-C-GL-B-T-ClassRimThickn'!$C$1:$C$112,0,1,1),AB1983)</f>
        <v>74</v>
      </c>
      <c r="AD1983" s="24">
        <v>73</v>
      </c>
      <c r="AE1983" s="24">
        <f>IF(AD1983&gt;900,_xlfn.XLOOKUP(ROUND(AD1983,0),'CM-VL-G-C-GL-B-T-ClassRimThickn'!$B$1:$B$112,'CM-VL-G-C-GL-B-T-ClassRimThickn'!$C$1:$C$112,0,1,1),AD1983)</f>
        <v>73</v>
      </c>
      <c r="AF1983" s="24">
        <v>74</v>
      </c>
      <c r="AG1983" s="24">
        <f>IF(AF1983&gt;900,_xlfn.XLOOKUP(ROUND(AF1983,0),'CM-VL-G-C-GL-B-T-ClassRimThickn'!$B$1:$B$112,'CM-VL-G-C-GL-B-T-ClassRimThickn'!$C$1:$C$112,0,1,1),AF1983)</f>
        <v>74</v>
      </c>
      <c r="AH1983" s="24">
        <v>28</v>
      </c>
      <c r="AI1983" s="24">
        <v>30</v>
      </c>
      <c r="AJ1983" s="24">
        <v>29.5</v>
      </c>
      <c r="AK1983" s="24">
        <v>29</v>
      </c>
      <c r="AL1983" s="24">
        <v>28</v>
      </c>
      <c r="AM1983" s="24">
        <v>29</v>
      </c>
      <c r="AN1983" s="24">
        <v>30.5</v>
      </c>
      <c r="AO1983" s="24">
        <v>28.5</v>
      </c>
      <c r="AP1983" s="24">
        <v>28.5</v>
      </c>
      <c r="AQ1983" s="24">
        <v>29.5</v>
      </c>
      <c r="AR1983" s="24">
        <v>30</v>
      </c>
      <c r="AS1983" s="24">
        <v>28</v>
      </c>
      <c r="AT1983" s="24">
        <v>29.5</v>
      </c>
      <c r="AU1983" s="24">
        <v>29.5</v>
      </c>
      <c r="AV1983" s="24">
        <v>30.5</v>
      </c>
      <c r="AW1983" s="24">
        <v>28.5</v>
      </c>
      <c r="AX1983" s="24">
        <v>29.5</v>
      </c>
      <c r="AY1983" s="24">
        <v>29</v>
      </c>
      <c r="AZ1983" s="24">
        <v>30.5</v>
      </c>
      <c r="BA1983" s="24">
        <v>28.5</v>
      </c>
      <c r="BB1983" s="24">
        <v>28.5</v>
      </c>
      <c r="BC1983" s="24">
        <v>29.5</v>
      </c>
      <c r="BD1983" s="24">
        <v>30</v>
      </c>
      <c r="BE1983" s="24">
        <v>28</v>
      </c>
      <c r="BF1983" s="24">
        <v>0.5</v>
      </c>
      <c r="BG1983" s="24">
        <v>0.5</v>
      </c>
      <c r="BH1983" s="24">
        <v>0.5</v>
      </c>
      <c r="BI1983" s="24">
        <v>0.5</v>
      </c>
      <c r="BJ1983" s="24">
        <v>0.5</v>
      </c>
      <c r="BL1983" s="24">
        <v>0.5</v>
      </c>
      <c r="BM1983" s="24">
        <v>0.5</v>
      </c>
      <c r="BN1983" s="24">
        <v>0.5</v>
      </c>
      <c r="BO1983" s="24">
        <v>0.5</v>
      </c>
      <c r="BP1983" s="24">
        <v>0.5</v>
      </c>
      <c r="BQ1983" s="24">
        <v>0.5</v>
      </c>
      <c r="BR1983" s="24">
        <v>0</v>
      </c>
      <c r="BS1983" s="24">
        <v>0</v>
      </c>
      <c r="BT1983" s="24">
        <v>0</v>
      </c>
      <c r="BU1983" s="24">
        <v>0</v>
      </c>
      <c r="BV1983" s="24">
        <v>0</v>
      </c>
      <c r="BW1983" s="24">
        <v>0</v>
      </c>
      <c r="BX1983" s="24">
        <v>0</v>
      </c>
      <c r="BY1983" s="24">
        <v>0</v>
      </c>
      <c r="BZ1983" s="24">
        <v>0</v>
      </c>
      <c r="CB1983" s="24">
        <v>0</v>
      </c>
      <c r="CC1983" s="24">
        <v>0</v>
      </c>
      <c r="CD1983" s="24">
        <v>106.5</v>
      </c>
      <c r="CE1983" s="24">
        <v>103</v>
      </c>
      <c r="CF1983" s="24">
        <v>100</v>
      </c>
      <c r="CG1983" s="24">
        <v>95</v>
      </c>
      <c r="CH1983" s="24">
        <v>99</v>
      </c>
      <c r="CI1983" s="24">
        <v>101</v>
      </c>
      <c r="CO1983" s="34">
        <f t="shared" si="133"/>
        <v>173219</v>
      </c>
    </row>
    <row r="1984" spans="1:93" ht="15" hidden="1">
      <c r="A1984" s="23" t="s">
        <v>190</v>
      </c>
      <c r="B1984" s="52">
        <v>41654</v>
      </c>
      <c r="C1984" s="25" t="str">
        <f t="shared" si="132"/>
        <v/>
      </c>
      <c r="G1984" s="24">
        <f t="shared" si="134"/>
        <v>37</v>
      </c>
      <c r="H1984" s="36">
        <v>181424</v>
      </c>
      <c r="I1984" s="24" t="str">
        <f t="shared" si="135"/>
        <v/>
      </c>
      <c r="K1984" s="24">
        <f>IF(J1984&gt;900,_xlfn.XLOOKUP(ROUND(J1984,0),'CM-VL-G-C-GL-B-T-ClassRimThickn'!$B$1:$B$112,'CM-VL-G-C-GL-B-T-ClassRimThickn'!$C$1:$C$112,0,1,1),J1984)</f>
        <v>0</v>
      </c>
      <c r="L1984" s="24">
        <v>73</v>
      </c>
      <c r="M1984" s="24">
        <f>IF(L1984&gt;900,_xlfn.XLOOKUP(ROUND(L1984,0),'CM-VL-G-C-GL-B-T-ClassRimThickn'!$B$1:$B$112,'CM-VL-G-C-GL-B-T-ClassRimThickn'!$C$1:$C$112,0,1,1),L1984)</f>
        <v>73</v>
      </c>
      <c r="N1984" s="24">
        <v>74</v>
      </c>
      <c r="O1984" s="24">
        <f>IF(N1984&gt;900,_xlfn.XLOOKUP(ROUND(N1984,0),'CM-VL-G-C-GL-B-T-ClassRimThickn'!$B$1:$B$112,'CM-VL-G-C-GL-B-T-ClassRimThickn'!$C$1:$C$112,0,1,1),N1984)</f>
        <v>74</v>
      </c>
      <c r="P1984" s="24">
        <v>74</v>
      </c>
      <c r="Q1984" s="24">
        <f>IF(P1984&gt;900,_xlfn.XLOOKUP(ROUND(P1984,0),'CM-VL-G-C-GL-B-T-ClassRimThickn'!$B$1:$B$112,'CM-VL-G-C-GL-B-T-ClassRimThickn'!$C$1:$C$112,0,1,1),P1984)</f>
        <v>74</v>
      </c>
      <c r="S1984" s="24">
        <f>IF(R1984&gt;900,_xlfn.XLOOKUP(ROUND(R1984,0),'CM-VL-G-C-GL-B-T-ClassRimThickn'!$B$1:$B$112,'CM-VL-G-C-GL-B-T-ClassRimThickn'!$C$1:$C$112,0,1,1),R1984)</f>
        <v>0</v>
      </c>
      <c r="T1984" s="24">
        <v>75</v>
      </c>
      <c r="U1984" s="24">
        <f>IF(T1984&gt;900,_xlfn.XLOOKUP(ROUND(T1984,0),'CM-VL-G-C-GL-B-T-ClassRimThickn'!$B$1:$B$112,'CM-VL-G-C-GL-B-T-ClassRimThickn'!$C$1:$C$112,0,1,1),T1984)</f>
        <v>75</v>
      </c>
      <c r="V1984" s="24">
        <v>75</v>
      </c>
      <c r="W1984" s="24">
        <f>IF(V1984&gt;900,_xlfn.XLOOKUP(ROUND(V1984,0),'CM-VL-G-C-GL-B-T-ClassRimThickn'!$B$1:$B$112,'CM-VL-G-C-GL-B-T-ClassRimThickn'!$C$1:$C$112,0,1,1),V1984)</f>
        <v>75</v>
      </c>
      <c r="X1984" s="24">
        <v>72</v>
      </c>
      <c r="Y1984" s="24">
        <f>IF(X1984&gt;900,_xlfn.XLOOKUP(ROUND(X1984,0),'CM-VL-G-C-GL-B-T-ClassRimThickn'!$B$1:$B$112,'CM-VL-G-C-GL-B-T-ClassRimThickn'!$C$1:$C$112,0,1,1),X1984)</f>
        <v>72</v>
      </c>
      <c r="Z1984" s="24">
        <v>77</v>
      </c>
      <c r="AA1984" s="24">
        <f>IF(Z1984&gt;900,_xlfn.XLOOKUP(ROUND(Z1984,0),'CM-VL-G-C-GL-B-T-ClassRimThickn'!$B$1:$B$112,'CM-VL-G-C-GL-B-T-ClassRimThickn'!$C$1:$C$112,0,1,1),Z1984)</f>
        <v>77</v>
      </c>
      <c r="AB1984" s="24">
        <v>75</v>
      </c>
      <c r="AC1984" s="24">
        <f>IF(AB1984&gt;900,_xlfn.XLOOKUP(ROUND(AB1984,0),'CM-VL-G-C-GL-B-T-ClassRimThickn'!$B$1:$B$112,'CM-VL-G-C-GL-B-T-ClassRimThickn'!$C$1:$C$112,0,1,1),AB1984)</f>
        <v>75</v>
      </c>
      <c r="AD1984" s="24">
        <v>73</v>
      </c>
      <c r="AE1984" s="24">
        <f>IF(AD1984&gt;900,_xlfn.XLOOKUP(ROUND(AD1984,0),'CM-VL-G-C-GL-B-T-ClassRimThickn'!$B$1:$B$112,'CM-VL-G-C-GL-B-T-ClassRimThickn'!$C$1:$C$112,0,1,1),AD1984)</f>
        <v>73</v>
      </c>
      <c r="AF1984" s="24">
        <v>73</v>
      </c>
      <c r="AG1984" s="24">
        <f>IF(AF1984&gt;900,_xlfn.XLOOKUP(ROUND(AF1984,0),'CM-VL-G-C-GL-B-T-ClassRimThickn'!$B$1:$B$112,'CM-VL-G-C-GL-B-T-ClassRimThickn'!$C$1:$C$112,0,1,1),AF1984)</f>
        <v>73</v>
      </c>
      <c r="AH1984" s="24">
        <v>29.5</v>
      </c>
      <c r="AI1984" s="24">
        <v>30.5</v>
      </c>
      <c r="AJ1984" s="24">
        <v>30.5</v>
      </c>
      <c r="AK1984" s="24">
        <v>28.5</v>
      </c>
      <c r="AL1984" s="24">
        <v>29</v>
      </c>
      <c r="AM1984" s="24">
        <v>28.5</v>
      </c>
      <c r="AN1984" s="24">
        <v>28</v>
      </c>
      <c r="AO1984" s="24">
        <v>28.5</v>
      </c>
      <c r="AP1984" s="24">
        <v>28.5</v>
      </c>
      <c r="AQ1984" s="24">
        <v>29.5</v>
      </c>
      <c r="AR1984" s="24">
        <v>30</v>
      </c>
      <c r="AS1984" s="24">
        <v>29</v>
      </c>
      <c r="AT1984" s="24">
        <v>30.5</v>
      </c>
      <c r="AU1984" s="24">
        <v>29</v>
      </c>
      <c r="AV1984" s="24">
        <v>31</v>
      </c>
      <c r="AW1984" s="24">
        <v>29</v>
      </c>
      <c r="AX1984" s="24">
        <v>29</v>
      </c>
      <c r="AY1984" s="24">
        <v>29.5</v>
      </c>
      <c r="AZ1984" s="24">
        <v>29</v>
      </c>
      <c r="BA1984" s="24">
        <v>29</v>
      </c>
      <c r="BB1984" s="24">
        <v>29.5</v>
      </c>
      <c r="BC1984" s="24">
        <v>29</v>
      </c>
      <c r="BD1984" s="24">
        <v>29</v>
      </c>
      <c r="BE1984" s="24">
        <v>29</v>
      </c>
      <c r="BF1984" s="24">
        <v>2</v>
      </c>
      <c r="BG1984" s="24">
        <v>2</v>
      </c>
      <c r="BH1984" s="24">
        <v>1</v>
      </c>
      <c r="BI1984" s="24">
        <v>0.5</v>
      </c>
      <c r="BJ1984" s="24">
        <v>0</v>
      </c>
      <c r="BL1984" s="24">
        <v>2</v>
      </c>
      <c r="BM1984" s="24">
        <v>0.5</v>
      </c>
      <c r="BN1984" s="24">
        <v>1</v>
      </c>
      <c r="BO1984" s="24">
        <v>0</v>
      </c>
      <c r="BP1984" s="24">
        <v>0.5</v>
      </c>
      <c r="BQ1984" s="24">
        <v>0</v>
      </c>
      <c r="BR1984" s="24">
        <v>0</v>
      </c>
      <c r="BS1984" s="24">
        <v>0</v>
      </c>
      <c r="BT1984" s="24">
        <v>0</v>
      </c>
      <c r="BU1984" s="24">
        <v>0</v>
      </c>
      <c r="BV1984" s="24">
        <v>0</v>
      </c>
      <c r="BW1984" s="24">
        <v>0</v>
      </c>
      <c r="BX1984" s="24">
        <v>0</v>
      </c>
      <c r="BY1984" s="24">
        <v>0</v>
      </c>
      <c r="BZ1984" s="24">
        <v>0</v>
      </c>
      <c r="CB1984" s="24">
        <v>0</v>
      </c>
      <c r="CC1984" s="24">
        <v>0</v>
      </c>
      <c r="CD1984" s="24">
        <v>105</v>
      </c>
      <c r="CE1984" s="24">
        <v>100</v>
      </c>
      <c r="CF1984" s="24">
        <v>98</v>
      </c>
      <c r="CG1984" s="24">
        <v>99</v>
      </c>
      <c r="CH1984" s="24">
        <v>100</v>
      </c>
      <c r="CI1984" s="24">
        <v>105</v>
      </c>
      <c r="CO1984" s="34">
        <f t="shared" si="133"/>
        <v>181424</v>
      </c>
    </row>
    <row r="1985" spans="1:93" ht="15" hidden="1">
      <c r="A1985" s="23" t="s">
        <v>190</v>
      </c>
      <c r="B1985" s="52">
        <v>41700</v>
      </c>
      <c r="C1985" s="25" t="str">
        <f t="shared" si="132"/>
        <v/>
      </c>
      <c r="G1985" s="24">
        <f t="shared" si="134"/>
        <v>46</v>
      </c>
      <c r="H1985" s="32">
        <v>191335</v>
      </c>
      <c r="I1985" s="24" t="str">
        <f t="shared" si="135"/>
        <v/>
      </c>
      <c r="K1985" s="24">
        <f>IF(J1985&gt;900,_xlfn.XLOOKUP(ROUND(J1985,0),'CM-VL-G-C-GL-B-T-ClassRimThickn'!$B$1:$B$112,'CM-VL-G-C-GL-B-T-ClassRimThickn'!$C$1:$C$112,0,1,1),J1985)</f>
        <v>0</v>
      </c>
      <c r="L1985" s="24">
        <v>75</v>
      </c>
      <c r="M1985" s="24">
        <f>IF(L1985&gt;900,_xlfn.XLOOKUP(ROUND(L1985,0),'CM-VL-G-C-GL-B-T-ClassRimThickn'!$B$1:$B$112,'CM-VL-G-C-GL-B-T-ClassRimThickn'!$C$1:$C$112,0,1,1),L1985)</f>
        <v>75</v>
      </c>
      <c r="N1985" s="24">
        <v>78</v>
      </c>
      <c r="O1985" s="24">
        <f>IF(N1985&gt;900,_xlfn.XLOOKUP(ROUND(N1985,0),'CM-VL-G-C-GL-B-T-ClassRimThickn'!$B$1:$B$112,'CM-VL-G-C-GL-B-T-ClassRimThickn'!$C$1:$C$112,0,1,1),N1985)</f>
        <v>78</v>
      </c>
      <c r="P1985" s="24">
        <v>74</v>
      </c>
      <c r="Q1985" s="24">
        <f>IF(P1985&gt;900,_xlfn.XLOOKUP(ROUND(P1985,0),'CM-VL-G-C-GL-B-T-ClassRimThickn'!$B$1:$B$112,'CM-VL-G-C-GL-B-T-ClassRimThickn'!$C$1:$C$112,0,1,1),P1985)</f>
        <v>74</v>
      </c>
      <c r="S1985" s="24">
        <f>IF(R1985&gt;900,_xlfn.XLOOKUP(ROUND(R1985,0),'CM-VL-G-C-GL-B-T-ClassRimThickn'!$B$1:$B$112,'CM-VL-G-C-GL-B-T-ClassRimThickn'!$C$1:$C$112,0,1,1),R1985)</f>
        <v>0</v>
      </c>
      <c r="T1985" s="24">
        <v>73</v>
      </c>
      <c r="U1985" s="24">
        <f>IF(T1985&gt;900,_xlfn.XLOOKUP(ROUND(T1985,0),'CM-VL-G-C-GL-B-T-ClassRimThickn'!$B$1:$B$112,'CM-VL-G-C-GL-B-T-ClassRimThickn'!$C$1:$C$112,0,1,1),T1985)</f>
        <v>73</v>
      </c>
      <c r="V1985" s="24">
        <v>78</v>
      </c>
      <c r="W1985" s="24">
        <f>IF(V1985&gt;900,_xlfn.XLOOKUP(ROUND(V1985,0),'CM-VL-G-C-GL-B-T-ClassRimThickn'!$B$1:$B$112,'CM-VL-G-C-GL-B-T-ClassRimThickn'!$C$1:$C$112,0,1,1),V1985)</f>
        <v>78</v>
      </c>
      <c r="X1985" s="24">
        <v>74</v>
      </c>
      <c r="Y1985" s="24">
        <f>IF(X1985&gt;900,_xlfn.XLOOKUP(ROUND(X1985,0),'CM-VL-G-C-GL-B-T-ClassRimThickn'!$B$1:$B$112,'CM-VL-G-C-GL-B-T-ClassRimThickn'!$C$1:$C$112,0,1,1),X1985)</f>
        <v>74</v>
      </c>
      <c r="Z1985" s="24">
        <v>78</v>
      </c>
      <c r="AA1985" s="24">
        <f>IF(Z1985&gt;900,_xlfn.XLOOKUP(ROUND(Z1985,0),'CM-VL-G-C-GL-B-T-ClassRimThickn'!$B$1:$B$112,'CM-VL-G-C-GL-B-T-ClassRimThickn'!$C$1:$C$112,0,1,1),Z1985)</f>
        <v>78</v>
      </c>
      <c r="AB1985" s="24">
        <v>74</v>
      </c>
      <c r="AC1985" s="24">
        <f>IF(AB1985&gt;900,_xlfn.XLOOKUP(ROUND(AB1985,0),'CM-VL-G-C-GL-B-T-ClassRimThickn'!$B$1:$B$112,'CM-VL-G-C-GL-B-T-ClassRimThickn'!$C$1:$C$112,0,1,1),AB1985)</f>
        <v>74</v>
      </c>
      <c r="AD1985" s="24">
        <v>72</v>
      </c>
      <c r="AE1985" s="24">
        <f>IF(AD1985&gt;900,_xlfn.XLOOKUP(ROUND(AD1985,0),'CM-VL-G-C-GL-B-T-ClassRimThickn'!$B$1:$B$112,'CM-VL-G-C-GL-B-T-ClassRimThickn'!$C$1:$C$112,0,1,1),AD1985)</f>
        <v>72</v>
      </c>
      <c r="AF1985" s="24">
        <v>73</v>
      </c>
      <c r="AG1985" s="24">
        <f>IF(AF1985&gt;900,_xlfn.XLOOKUP(ROUND(AF1985,0),'CM-VL-G-C-GL-B-T-ClassRimThickn'!$B$1:$B$112,'CM-VL-G-C-GL-B-T-ClassRimThickn'!$C$1:$C$112,0,1,1),AF1985)</f>
        <v>73</v>
      </c>
      <c r="AH1985" s="24">
        <v>29</v>
      </c>
      <c r="AI1985" s="24">
        <v>30</v>
      </c>
      <c r="AJ1985" s="24">
        <v>29</v>
      </c>
      <c r="AK1985" s="24">
        <v>29.5</v>
      </c>
      <c r="AL1985" s="24">
        <v>29</v>
      </c>
      <c r="AM1985" s="24">
        <v>29</v>
      </c>
      <c r="AN1985" s="24">
        <v>29</v>
      </c>
      <c r="AO1985" s="24">
        <v>28</v>
      </c>
      <c r="AP1985" s="24">
        <v>29</v>
      </c>
      <c r="AQ1985" s="24">
        <v>29.5</v>
      </c>
      <c r="AR1985" s="24">
        <v>29.5</v>
      </c>
      <c r="AS1985" s="24">
        <v>28</v>
      </c>
      <c r="AT1985" s="24">
        <v>30</v>
      </c>
      <c r="AU1985" s="24">
        <v>29</v>
      </c>
      <c r="AV1985" s="24">
        <v>29</v>
      </c>
      <c r="AW1985" s="24">
        <v>29</v>
      </c>
      <c r="AX1985" s="24">
        <v>30.5</v>
      </c>
      <c r="AY1985" s="24">
        <v>31</v>
      </c>
      <c r="AZ1985" s="24">
        <v>30.5</v>
      </c>
      <c r="BA1985" s="24">
        <v>29</v>
      </c>
      <c r="BB1985" s="24">
        <v>30</v>
      </c>
      <c r="BC1985" s="24">
        <v>30</v>
      </c>
      <c r="BD1985" s="24">
        <v>29</v>
      </c>
      <c r="BE1985" s="24">
        <v>29</v>
      </c>
      <c r="BF1985" s="24">
        <v>0</v>
      </c>
      <c r="BG1985" s="24">
        <v>0</v>
      </c>
      <c r="BH1985" s="24">
        <v>0</v>
      </c>
      <c r="BI1985" s="24">
        <v>0</v>
      </c>
      <c r="BJ1985" s="24">
        <v>0</v>
      </c>
      <c r="BL1985" s="24">
        <v>0</v>
      </c>
      <c r="BM1985" s="24">
        <v>0</v>
      </c>
      <c r="BN1985" s="24">
        <v>0</v>
      </c>
      <c r="BO1985" s="24">
        <v>0</v>
      </c>
      <c r="BP1985" s="24">
        <v>0</v>
      </c>
      <c r="BQ1985" s="24">
        <v>0</v>
      </c>
      <c r="BR1985" s="24">
        <v>0</v>
      </c>
      <c r="BS1985" s="24">
        <v>0</v>
      </c>
      <c r="BT1985" s="24">
        <v>0</v>
      </c>
      <c r="BU1985" s="24">
        <v>0</v>
      </c>
      <c r="BV1985" s="24">
        <v>0.5</v>
      </c>
      <c r="BW1985" s="24">
        <v>0</v>
      </c>
      <c r="BX1985" s="24">
        <v>0.5</v>
      </c>
      <c r="BY1985" s="24">
        <v>0.5</v>
      </c>
      <c r="BZ1985" s="24">
        <v>0.5</v>
      </c>
      <c r="CB1985" s="24">
        <v>0</v>
      </c>
      <c r="CC1985" s="24">
        <v>0</v>
      </c>
      <c r="CD1985" s="24">
        <v>101</v>
      </c>
      <c r="CE1985" s="24">
        <v>99</v>
      </c>
      <c r="CF1985" s="24">
        <v>98</v>
      </c>
      <c r="CG1985" s="24">
        <v>96</v>
      </c>
      <c r="CH1985" s="24">
        <v>101</v>
      </c>
      <c r="CI1985" s="24">
        <v>95</v>
      </c>
      <c r="CO1985" s="34">
        <f t="shared" si="133"/>
        <v>191335</v>
      </c>
    </row>
    <row r="1986" spans="1:93" ht="15" hidden="1">
      <c r="A1986" s="23" t="s">
        <v>190</v>
      </c>
      <c r="B1986" s="52">
        <v>41740</v>
      </c>
      <c r="C1986" s="25" t="str">
        <f t="shared" si="132"/>
        <v/>
      </c>
      <c r="G1986" s="24">
        <f t="shared" si="134"/>
        <v>40</v>
      </c>
      <c r="H1986" s="32">
        <v>201857</v>
      </c>
      <c r="I1986" s="24" t="str">
        <f t="shared" si="135"/>
        <v/>
      </c>
      <c r="K1986" s="24">
        <f>IF(J1986&gt;900,_xlfn.XLOOKUP(ROUND(J1986,0),'CM-VL-G-C-GL-B-T-ClassRimThickn'!$B$1:$B$112,'CM-VL-G-C-GL-B-T-ClassRimThickn'!$C$1:$C$112,0,1,1),J1986)</f>
        <v>0</v>
      </c>
      <c r="L1986" s="24">
        <v>78</v>
      </c>
      <c r="M1986" s="24">
        <f>IF(L1986&gt;900,_xlfn.XLOOKUP(ROUND(L1986,0),'CM-VL-G-C-GL-B-T-ClassRimThickn'!$B$1:$B$112,'CM-VL-G-C-GL-B-T-ClassRimThickn'!$C$1:$C$112,0,1,1),L1986)</f>
        <v>78</v>
      </c>
      <c r="N1986" s="24">
        <v>76</v>
      </c>
      <c r="O1986" s="24">
        <f>IF(N1986&gt;900,_xlfn.XLOOKUP(ROUND(N1986,0),'CM-VL-G-C-GL-B-T-ClassRimThickn'!$B$1:$B$112,'CM-VL-G-C-GL-B-T-ClassRimThickn'!$C$1:$C$112,0,1,1),N1986)</f>
        <v>76</v>
      </c>
      <c r="P1986" s="24">
        <v>74</v>
      </c>
      <c r="Q1986" s="24">
        <f>IF(P1986&gt;900,_xlfn.XLOOKUP(ROUND(P1986,0),'CM-VL-G-C-GL-B-T-ClassRimThickn'!$B$1:$B$112,'CM-VL-G-C-GL-B-T-ClassRimThickn'!$C$1:$C$112,0,1,1),P1986)</f>
        <v>74</v>
      </c>
      <c r="S1986" s="24">
        <f>IF(R1986&gt;900,_xlfn.XLOOKUP(ROUND(R1986,0),'CM-VL-G-C-GL-B-T-ClassRimThickn'!$B$1:$B$112,'CM-VL-G-C-GL-B-T-ClassRimThickn'!$C$1:$C$112,0,1,1),R1986)</f>
        <v>0</v>
      </c>
      <c r="T1986" s="24">
        <v>74</v>
      </c>
      <c r="U1986" s="24">
        <f>IF(T1986&gt;900,_xlfn.XLOOKUP(ROUND(T1986,0),'CM-VL-G-C-GL-B-T-ClassRimThickn'!$B$1:$B$112,'CM-VL-G-C-GL-B-T-ClassRimThickn'!$C$1:$C$112,0,1,1),T1986)</f>
        <v>74</v>
      </c>
      <c r="V1986" s="24">
        <v>76</v>
      </c>
      <c r="W1986" s="24">
        <f>IF(V1986&gt;900,_xlfn.XLOOKUP(ROUND(V1986,0),'CM-VL-G-C-GL-B-T-ClassRimThickn'!$B$1:$B$112,'CM-VL-G-C-GL-B-T-ClassRimThickn'!$C$1:$C$112,0,1,1),V1986)</f>
        <v>76</v>
      </c>
      <c r="X1986" s="24">
        <v>75</v>
      </c>
      <c r="Y1986" s="24">
        <f>IF(X1986&gt;900,_xlfn.XLOOKUP(ROUND(X1986,0),'CM-VL-G-C-GL-B-T-ClassRimThickn'!$B$1:$B$112,'CM-VL-G-C-GL-B-T-ClassRimThickn'!$C$1:$C$112,0,1,1),X1986)</f>
        <v>75</v>
      </c>
      <c r="Z1986" s="24">
        <v>78</v>
      </c>
      <c r="AA1986" s="24">
        <f>IF(Z1986&gt;900,_xlfn.XLOOKUP(ROUND(Z1986,0),'CM-VL-G-C-GL-B-T-ClassRimThickn'!$B$1:$B$112,'CM-VL-G-C-GL-B-T-ClassRimThickn'!$C$1:$C$112,0,1,1),Z1986)</f>
        <v>78</v>
      </c>
      <c r="AB1986" s="24">
        <v>75</v>
      </c>
      <c r="AC1986" s="24">
        <f>IF(AB1986&gt;900,_xlfn.XLOOKUP(ROUND(AB1986,0),'CM-VL-G-C-GL-B-T-ClassRimThickn'!$B$1:$B$112,'CM-VL-G-C-GL-B-T-ClassRimThickn'!$C$1:$C$112,0,1,1),AB1986)</f>
        <v>75</v>
      </c>
      <c r="AD1986" s="24">
        <v>74</v>
      </c>
      <c r="AE1986" s="24">
        <f>IF(AD1986&gt;900,_xlfn.XLOOKUP(ROUND(AD1986,0),'CM-VL-G-C-GL-B-T-ClassRimThickn'!$B$1:$B$112,'CM-VL-G-C-GL-B-T-ClassRimThickn'!$C$1:$C$112,0,1,1),AD1986)</f>
        <v>74</v>
      </c>
      <c r="AF1986" s="24">
        <v>73</v>
      </c>
      <c r="AG1986" s="24">
        <f>IF(AF1986&gt;900,_xlfn.XLOOKUP(ROUND(AF1986,0),'CM-VL-G-C-GL-B-T-ClassRimThickn'!$B$1:$B$112,'CM-VL-G-C-GL-B-T-ClassRimThickn'!$C$1:$C$112,0,1,1),AF1986)</f>
        <v>73</v>
      </c>
      <c r="AH1986" s="24">
        <v>29</v>
      </c>
      <c r="AI1986" s="24">
        <v>30</v>
      </c>
      <c r="AJ1986" s="24">
        <v>30</v>
      </c>
      <c r="AK1986" s="24">
        <v>29</v>
      </c>
      <c r="AL1986" s="24">
        <v>29</v>
      </c>
      <c r="AM1986" s="24">
        <v>30.5</v>
      </c>
      <c r="AN1986" s="24">
        <v>30.5</v>
      </c>
      <c r="AO1986" s="24">
        <v>29</v>
      </c>
      <c r="AP1986" s="24">
        <v>32</v>
      </c>
      <c r="AQ1986" s="24">
        <v>29.5</v>
      </c>
      <c r="AR1986" s="24">
        <v>30</v>
      </c>
      <c r="AS1986" s="24">
        <v>29</v>
      </c>
      <c r="AT1986" s="24">
        <v>32</v>
      </c>
      <c r="AU1986" s="24">
        <v>29</v>
      </c>
      <c r="AV1986" s="24">
        <v>29.5</v>
      </c>
      <c r="AW1986" s="24">
        <v>29.5</v>
      </c>
      <c r="AX1986" s="24">
        <v>30.5</v>
      </c>
      <c r="AY1986" s="24">
        <v>29.5</v>
      </c>
      <c r="AZ1986" s="24">
        <v>31</v>
      </c>
      <c r="BA1986" s="24">
        <v>29</v>
      </c>
      <c r="BB1986" s="24">
        <v>30</v>
      </c>
      <c r="BC1986" s="24">
        <v>29</v>
      </c>
      <c r="BD1986" s="24">
        <v>30.5</v>
      </c>
      <c r="BE1986" s="24">
        <v>31</v>
      </c>
      <c r="BF1986" s="24">
        <v>0.5</v>
      </c>
      <c r="BG1986" s="24">
        <v>1</v>
      </c>
      <c r="BH1986" s="24">
        <v>0.5</v>
      </c>
      <c r="BI1986" s="24">
        <v>0.5</v>
      </c>
      <c r="BJ1986" s="24">
        <v>0</v>
      </c>
      <c r="BL1986" s="24">
        <v>0.5</v>
      </c>
      <c r="BM1986" s="24">
        <v>0.5</v>
      </c>
      <c r="BN1986" s="24">
        <v>0</v>
      </c>
      <c r="BO1986" s="24">
        <v>0.5</v>
      </c>
      <c r="BP1986" s="24">
        <v>0.5</v>
      </c>
      <c r="BQ1986" s="24">
        <v>0.5</v>
      </c>
      <c r="BR1986" s="24">
        <v>0</v>
      </c>
      <c r="BS1986" s="24">
        <v>0</v>
      </c>
      <c r="BT1986" s="24">
        <v>0</v>
      </c>
      <c r="BU1986" s="24">
        <v>0</v>
      </c>
      <c r="BV1986" s="24">
        <v>0</v>
      </c>
      <c r="BW1986" s="24">
        <v>0</v>
      </c>
      <c r="BX1986" s="24">
        <v>0</v>
      </c>
      <c r="BY1986" s="24">
        <v>0</v>
      </c>
      <c r="BZ1986" s="24">
        <v>0</v>
      </c>
      <c r="CB1986" s="24">
        <v>0</v>
      </c>
      <c r="CC1986" s="24">
        <v>0</v>
      </c>
      <c r="CD1986" s="24">
        <v>110</v>
      </c>
      <c r="CE1986" s="24">
        <v>105</v>
      </c>
      <c r="CF1986" s="24">
        <v>98</v>
      </c>
      <c r="CG1986" s="24">
        <v>98</v>
      </c>
      <c r="CH1986" s="24">
        <v>100</v>
      </c>
      <c r="CI1986" s="24">
        <v>105</v>
      </c>
      <c r="CO1986" s="34">
        <f t="shared" si="133"/>
        <v>201857</v>
      </c>
    </row>
    <row r="1987" spans="1:93" ht="15" hidden="1">
      <c r="A1987" s="23" t="s">
        <v>190</v>
      </c>
      <c r="B1987" s="52">
        <v>41774</v>
      </c>
      <c r="C1987" s="25" t="str">
        <f t="shared" ref="C1987:C2050" si="136">IF(B1987=B1988,TRUE,"")</f>
        <v/>
      </c>
      <c r="G1987" s="24">
        <f t="shared" si="134"/>
        <v>34</v>
      </c>
      <c r="H1987" s="32">
        <v>208248</v>
      </c>
      <c r="I1987" s="24" t="str">
        <f t="shared" si="135"/>
        <v/>
      </c>
      <c r="K1987" s="24">
        <f>IF(J1987&gt;900,_xlfn.XLOOKUP(ROUND(J1987,0),'CM-VL-G-C-GL-B-T-ClassRimThickn'!$B$1:$B$112,'CM-VL-G-C-GL-B-T-ClassRimThickn'!$C$1:$C$112,0,1,1),J1987)</f>
        <v>0</v>
      </c>
      <c r="L1987" s="24">
        <v>76</v>
      </c>
      <c r="M1987" s="24">
        <f>IF(L1987&gt;900,_xlfn.XLOOKUP(ROUND(L1987,0),'CM-VL-G-C-GL-B-T-ClassRimThickn'!$B$1:$B$112,'CM-VL-G-C-GL-B-T-ClassRimThickn'!$C$1:$C$112,0,1,1),L1987)</f>
        <v>76</v>
      </c>
      <c r="N1987" s="24">
        <v>77</v>
      </c>
      <c r="O1987" s="24">
        <f>IF(N1987&gt;900,_xlfn.XLOOKUP(ROUND(N1987,0),'CM-VL-G-C-GL-B-T-ClassRimThickn'!$B$1:$B$112,'CM-VL-G-C-GL-B-T-ClassRimThickn'!$C$1:$C$112,0,1,1),N1987)</f>
        <v>77</v>
      </c>
      <c r="P1987" s="24">
        <v>74</v>
      </c>
      <c r="Q1987" s="24">
        <f>IF(P1987&gt;900,_xlfn.XLOOKUP(ROUND(P1987,0),'CM-VL-G-C-GL-B-T-ClassRimThickn'!$B$1:$B$112,'CM-VL-G-C-GL-B-T-ClassRimThickn'!$C$1:$C$112,0,1,1),P1987)</f>
        <v>74</v>
      </c>
      <c r="S1987" s="24">
        <f>IF(R1987&gt;900,_xlfn.XLOOKUP(ROUND(R1987,0),'CM-VL-G-C-GL-B-T-ClassRimThickn'!$B$1:$B$112,'CM-VL-G-C-GL-B-T-ClassRimThickn'!$C$1:$C$112,0,1,1),R1987)</f>
        <v>0</v>
      </c>
      <c r="T1987" s="24">
        <v>73</v>
      </c>
      <c r="U1987" s="24">
        <f>IF(T1987&gt;900,_xlfn.XLOOKUP(ROUND(T1987,0),'CM-VL-G-C-GL-B-T-ClassRimThickn'!$B$1:$B$112,'CM-VL-G-C-GL-B-T-ClassRimThickn'!$C$1:$C$112,0,1,1),T1987)</f>
        <v>73</v>
      </c>
      <c r="V1987" s="24">
        <v>77</v>
      </c>
      <c r="W1987" s="24">
        <f>IF(V1987&gt;900,_xlfn.XLOOKUP(ROUND(V1987,0),'CM-VL-G-C-GL-B-T-ClassRimThickn'!$B$1:$B$112,'CM-VL-G-C-GL-B-T-ClassRimThickn'!$C$1:$C$112,0,1,1),V1987)</f>
        <v>77</v>
      </c>
      <c r="X1987" s="24">
        <v>74</v>
      </c>
      <c r="Y1987" s="24">
        <f>IF(X1987&gt;900,_xlfn.XLOOKUP(ROUND(X1987,0),'CM-VL-G-C-GL-B-T-ClassRimThickn'!$B$1:$B$112,'CM-VL-G-C-GL-B-T-ClassRimThickn'!$C$1:$C$112,0,1,1),X1987)</f>
        <v>74</v>
      </c>
      <c r="Z1987" s="24">
        <v>77</v>
      </c>
      <c r="AA1987" s="24">
        <f>IF(Z1987&gt;900,_xlfn.XLOOKUP(ROUND(Z1987,0),'CM-VL-G-C-GL-B-T-ClassRimThickn'!$B$1:$B$112,'CM-VL-G-C-GL-B-T-ClassRimThickn'!$C$1:$C$112,0,1,1),Z1987)</f>
        <v>77</v>
      </c>
      <c r="AB1987" s="24">
        <v>74</v>
      </c>
      <c r="AC1987" s="24">
        <f>IF(AB1987&gt;900,_xlfn.XLOOKUP(ROUND(AB1987,0),'CM-VL-G-C-GL-B-T-ClassRimThickn'!$B$1:$B$112,'CM-VL-G-C-GL-B-T-ClassRimThickn'!$C$1:$C$112,0,1,1),AB1987)</f>
        <v>74</v>
      </c>
      <c r="AD1987" s="24">
        <v>72</v>
      </c>
      <c r="AE1987" s="24">
        <f>IF(AD1987&gt;900,_xlfn.XLOOKUP(ROUND(AD1987,0),'CM-VL-G-C-GL-B-T-ClassRimThickn'!$B$1:$B$112,'CM-VL-G-C-GL-B-T-ClassRimThickn'!$C$1:$C$112,0,1,1),AD1987)</f>
        <v>72</v>
      </c>
      <c r="AF1987" s="24">
        <v>73</v>
      </c>
      <c r="AG1987" s="24">
        <f>IF(AF1987&gt;900,_xlfn.XLOOKUP(ROUND(AF1987,0),'CM-VL-G-C-GL-B-T-ClassRimThickn'!$B$1:$B$112,'CM-VL-G-C-GL-B-T-ClassRimThickn'!$C$1:$C$112,0,1,1),AF1987)</f>
        <v>73</v>
      </c>
      <c r="AH1987" s="24">
        <v>28</v>
      </c>
      <c r="AI1987" s="24">
        <v>29.5</v>
      </c>
      <c r="AJ1987" s="24">
        <v>30</v>
      </c>
      <c r="AK1987" s="24">
        <v>30</v>
      </c>
      <c r="AL1987" s="24">
        <v>29</v>
      </c>
      <c r="AM1987" s="24">
        <v>28</v>
      </c>
      <c r="AN1987" s="24">
        <v>29</v>
      </c>
      <c r="AO1987" s="24">
        <v>29</v>
      </c>
      <c r="AP1987" s="24">
        <v>29</v>
      </c>
      <c r="AQ1987" s="24">
        <v>29</v>
      </c>
      <c r="AR1987" s="24">
        <v>30</v>
      </c>
      <c r="AS1987" s="24">
        <v>29</v>
      </c>
      <c r="AT1987" s="24">
        <v>31</v>
      </c>
      <c r="AU1987" s="24">
        <v>30</v>
      </c>
      <c r="AV1987" s="24">
        <v>29</v>
      </c>
      <c r="AW1987" s="24">
        <v>30</v>
      </c>
      <c r="AX1987" s="24">
        <v>30</v>
      </c>
      <c r="AY1987" s="24">
        <v>30</v>
      </c>
      <c r="AZ1987" s="24">
        <v>31</v>
      </c>
      <c r="BA1987" s="24">
        <v>30</v>
      </c>
      <c r="BB1987" s="24">
        <v>29</v>
      </c>
      <c r="BC1987" s="24">
        <v>29</v>
      </c>
      <c r="BD1987" s="24">
        <v>30</v>
      </c>
      <c r="BE1987" s="24">
        <v>31</v>
      </c>
      <c r="BF1987" s="24">
        <v>0.5</v>
      </c>
      <c r="BG1987" s="24">
        <v>0</v>
      </c>
      <c r="BH1987" s="24">
        <v>0</v>
      </c>
      <c r="BI1987" s="24">
        <v>0</v>
      </c>
      <c r="BJ1987" s="24">
        <v>0</v>
      </c>
      <c r="BL1987" s="24">
        <v>0</v>
      </c>
      <c r="BM1987" s="24">
        <v>0</v>
      </c>
      <c r="BN1987" s="24">
        <v>0</v>
      </c>
      <c r="BO1987" s="24">
        <v>0</v>
      </c>
      <c r="BP1987" s="24">
        <v>0.5</v>
      </c>
      <c r="BQ1987" s="24">
        <v>0</v>
      </c>
      <c r="BR1987" s="24">
        <v>0.5</v>
      </c>
      <c r="BS1987" s="24">
        <v>0</v>
      </c>
      <c r="BT1987" s="24">
        <v>0.5</v>
      </c>
      <c r="BU1987" s="24">
        <v>0</v>
      </c>
      <c r="BV1987" s="24">
        <v>0.5</v>
      </c>
      <c r="BW1987" s="24">
        <v>0</v>
      </c>
      <c r="BX1987" s="24">
        <v>0.5</v>
      </c>
      <c r="BY1987" s="24">
        <v>0.5</v>
      </c>
      <c r="BZ1987" s="24">
        <v>0.5</v>
      </c>
      <c r="CB1987" s="24">
        <v>0</v>
      </c>
      <c r="CC1987" s="24">
        <v>0</v>
      </c>
      <c r="CD1987" s="24">
        <v>97</v>
      </c>
      <c r="CE1987" s="24">
        <v>98</v>
      </c>
      <c r="CF1987" s="24">
        <v>96</v>
      </c>
      <c r="CG1987" s="24">
        <v>94</v>
      </c>
      <c r="CH1987" s="24">
        <v>96</v>
      </c>
      <c r="CI1987" s="24">
        <v>98</v>
      </c>
      <c r="CO1987" s="34">
        <f t="shared" ref="CO1987:CO2050" si="137">IF(H1987="",(H1988-H1987)/(G1988+G1990)*G1988+H1987,H1987)</f>
        <v>208248</v>
      </c>
    </row>
    <row r="1988" spans="1:93" ht="15" hidden="1">
      <c r="A1988" s="23" t="s">
        <v>190</v>
      </c>
      <c r="B1988" s="52">
        <v>41821</v>
      </c>
      <c r="C1988" s="25" t="str">
        <f t="shared" si="136"/>
        <v/>
      </c>
      <c r="G1988" s="24">
        <f t="shared" si="134"/>
        <v>47</v>
      </c>
      <c r="H1988" s="32">
        <v>213376</v>
      </c>
      <c r="I1988" s="24" t="str">
        <f t="shared" si="135"/>
        <v/>
      </c>
      <c r="K1988" s="24">
        <f>IF(J1988&gt;900,_xlfn.XLOOKUP(ROUND(J1988,0),'CM-VL-G-C-GL-B-T-ClassRimThickn'!$B$1:$B$112,'CM-VL-G-C-GL-B-T-ClassRimThickn'!$C$1:$C$112,0,1,1),J1988)</f>
        <v>0</v>
      </c>
      <c r="L1988" s="24">
        <v>76</v>
      </c>
      <c r="M1988" s="24">
        <f>IF(L1988&gt;900,_xlfn.XLOOKUP(ROUND(L1988,0),'CM-VL-G-C-GL-B-T-ClassRimThickn'!$B$1:$B$112,'CM-VL-G-C-GL-B-T-ClassRimThickn'!$C$1:$C$112,0,1,1),L1988)</f>
        <v>76</v>
      </c>
      <c r="N1988" s="24">
        <v>77</v>
      </c>
      <c r="O1988" s="24">
        <f>IF(N1988&gt;900,_xlfn.XLOOKUP(ROUND(N1988,0),'CM-VL-G-C-GL-B-T-ClassRimThickn'!$B$1:$B$112,'CM-VL-G-C-GL-B-T-ClassRimThickn'!$C$1:$C$112,0,1,1),N1988)</f>
        <v>77</v>
      </c>
      <c r="P1988" s="24">
        <v>74</v>
      </c>
      <c r="Q1988" s="24">
        <f>IF(P1988&gt;900,_xlfn.XLOOKUP(ROUND(P1988,0),'CM-VL-G-C-GL-B-T-ClassRimThickn'!$B$1:$B$112,'CM-VL-G-C-GL-B-T-ClassRimThickn'!$C$1:$C$112,0,1,1),P1988)</f>
        <v>74</v>
      </c>
      <c r="S1988" s="24">
        <f>IF(R1988&gt;900,_xlfn.XLOOKUP(ROUND(R1988,0),'CM-VL-G-C-GL-B-T-ClassRimThickn'!$B$1:$B$112,'CM-VL-G-C-GL-B-T-ClassRimThickn'!$C$1:$C$112,0,1,1),R1988)</f>
        <v>0</v>
      </c>
      <c r="T1988" s="24">
        <v>73</v>
      </c>
      <c r="U1988" s="24">
        <f>IF(T1988&gt;900,_xlfn.XLOOKUP(ROUND(T1988,0),'CM-VL-G-C-GL-B-T-ClassRimThickn'!$B$1:$B$112,'CM-VL-G-C-GL-B-T-ClassRimThickn'!$C$1:$C$112,0,1,1),T1988)</f>
        <v>73</v>
      </c>
      <c r="V1988" s="24">
        <v>77</v>
      </c>
      <c r="W1988" s="24">
        <f>IF(V1988&gt;900,_xlfn.XLOOKUP(ROUND(V1988,0),'CM-VL-G-C-GL-B-T-ClassRimThickn'!$B$1:$B$112,'CM-VL-G-C-GL-B-T-ClassRimThickn'!$C$1:$C$112,0,1,1),V1988)</f>
        <v>77</v>
      </c>
      <c r="X1988" s="24">
        <v>74</v>
      </c>
      <c r="Y1988" s="24">
        <f>IF(X1988&gt;900,_xlfn.XLOOKUP(ROUND(X1988,0),'CM-VL-G-C-GL-B-T-ClassRimThickn'!$B$1:$B$112,'CM-VL-G-C-GL-B-T-ClassRimThickn'!$C$1:$C$112,0,1,1),X1988)</f>
        <v>74</v>
      </c>
      <c r="Z1988" s="24">
        <v>78</v>
      </c>
      <c r="AA1988" s="24">
        <f>IF(Z1988&gt;900,_xlfn.XLOOKUP(ROUND(Z1988,0),'CM-VL-G-C-GL-B-T-ClassRimThickn'!$B$1:$B$112,'CM-VL-G-C-GL-B-T-ClassRimThickn'!$C$1:$C$112,0,1,1),Z1988)</f>
        <v>78</v>
      </c>
      <c r="AB1988" s="24">
        <v>73</v>
      </c>
      <c r="AC1988" s="24">
        <f>IF(AB1988&gt;900,_xlfn.XLOOKUP(ROUND(AB1988,0),'CM-VL-G-C-GL-B-T-ClassRimThickn'!$B$1:$B$112,'CM-VL-G-C-GL-B-T-ClassRimThickn'!$C$1:$C$112,0,1,1),AB1988)</f>
        <v>73</v>
      </c>
      <c r="AD1988" s="24">
        <v>73</v>
      </c>
      <c r="AE1988" s="24">
        <f>IF(AD1988&gt;900,_xlfn.XLOOKUP(ROUND(AD1988,0),'CM-VL-G-C-GL-B-T-ClassRimThickn'!$B$1:$B$112,'CM-VL-G-C-GL-B-T-ClassRimThickn'!$C$1:$C$112,0,1,1),AD1988)</f>
        <v>73</v>
      </c>
      <c r="AF1988" s="24">
        <v>72</v>
      </c>
      <c r="AG1988" s="24">
        <f>IF(AF1988&gt;900,_xlfn.XLOOKUP(ROUND(AF1988,0),'CM-VL-G-C-GL-B-T-ClassRimThickn'!$B$1:$B$112,'CM-VL-G-C-GL-B-T-ClassRimThickn'!$C$1:$C$112,0,1,1),AF1988)</f>
        <v>72</v>
      </c>
      <c r="AH1988" s="24">
        <v>28</v>
      </c>
      <c r="AI1988" s="24">
        <v>29</v>
      </c>
      <c r="AJ1988" s="24">
        <v>29</v>
      </c>
      <c r="AK1988" s="24">
        <v>30</v>
      </c>
      <c r="AL1988" s="24">
        <v>29</v>
      </c>
      <c r="AM1988" s="24">
        <v>28</v>
      </c>
      <c r="AN1988" s="24">
        <v>28</v>
      </c>
      <c r="AO1988" s="24">
        <v>29</v>
      </c>
      <c r="AP1988" s="24">
        <v>30</v>
      </c>
      <c r="AQ1988" s="24">
        <v>29</v>
      </c>
      <c r="AR1988" s="24">
        <v>30</v>
      </c>
      <c r="AS1988" s="24">
        <v>28</v>
      </c>
      <c r="AT1988" s="24">
        <v>30</v>
      </c>
      <c r="AU1988" s="24">
        <v>30</v>
      </c>
      <c r="AV1988" s="24">
        <v>30</v>
      </c>
      <c r="AW1988" s="24">
        <v>30</v>
      </c>
      <c r="AX1988" s="24">
        <v>30</v>
      </c>
      <c r="AY1988" s="24">
        <v>30</v>
      </c>
      <c r="AZ1988" s="24">
        <v>31</v>
      </c>
      <c r="BA1988" s="24">
        <v>29</v>
      </c>
      <c r="BB1988" s="24">
        <v>30</v>
      </c>
      <c r="BC1988" s="24">
        <v>29</v>
      </c>
      <c r="BD1988" s="24">
        <v>30</v>
      </c>
      <c r="BE1988" s="24">
        <v>29</v>
      </c>
      <c r="BF1988" s="24">
        <v>1.5</v>
      </c>
      <c r="BG1988" s="24">
        <v>2</v>
      </c>
      <c r="BH1988" s="24">
        <v>1.5</v>
      </c>
      <c r="BI1988" s="24">
        <v>1</v>
      </c>
      <c r="BJ1988" s="24">
        <v>0.5</v>
      </c>
      <c r="BL1988" s="24">
        <v>2</v>
      </c>
      <c r="BM1988" s="24">
        <v>1.5</v>
      </c>
      <c r="BN1988" s="24">
        <v>1.5</v>
      </c>
      <c r="BO1988" s="24">
        <v>1.5</v>
      </c>
      <c r="BP1988" s="24">
        <v>1</v>
      </c>
      <c r="BQ1988" s="24">
        <v>0.5</v>
      </c>
      <c r="BR1988" s="24">
        <v>0.5</v>
      </c>
      <c r="BS1988" s="24">
        <v>0</v>
      </c>
      <c r="BT1988" s="24">
        <v>0</v>
      </c>
      <c r="BU1988" s="24">
        <v>0</v>
      </c>
      <c r="BV1988" s="24">
        <v>0.5</v>
      </c>
      <c r="BW1988" s="24">
        <v>0</v>
      </c>
      <c r="BX1988" s="24">
        <v>0.5</v>
      </c>
      <c r="BY1988" s="24">
        <v>0.5</v>
      </c>
      <c r="BZ1988" s="24">
        <v>0.5</v>
      </c>
      <c r="CB1988" s="24">
        <v>0</v>
      </c>
      <c r="CC1988" s="24">
        <v>0</v>
      </c>
      <c r="CD1988" s="24">
        <v>100</v>
      </c>
      <c r="CE1988" s="24">
        <v>100</v>
      </c>
      <c r="CF1988" s="24">
        <v>100</v>
      </c>
      <c r="CG1988" s="24">
        <v>95</v>
      </c>
      <c r="CH1988" s="24">
        <v>95</v>
      </c>
      <c r="CI1988" s="24">
        <v>95</v>
      </c>
      <c r="CO1988" s="34">
        <f t="shared" si="137"/>
        <v>213376</v>
      </c>
    </row>
    <row r="1989" spans="1:93" ht="15" hidden="1">
      <c r="A1989" s="23" t="s">
        <v>190</v>
      </c>
      <c r="B1989" s="52">
        <v>41897</v>
      </c>
      <c r="C1989" s="25" t="str">
        <f t="shared" si="136"/>
        <v/>
      </c>
      <c r="G1989" s="24">
        <f t="shared" si="134"/>
        <v>76</v>
      </c>
      <c r="H1989" s="32">
        <v>216384</v>
      </c>
      <c r="I1989" s="24" t="str">
        <f t="shared" si="135"/>
        <v/>
      </c>
      <c r="K1989" s="24">
        <f>IF(J1989&gt;900,_xlfn.XLOOKUP(ROUND(J1989,0),'CM-VL-G-C-GL-B-T-ClassRimThickn'!$B$1:$B$112,'CM-VL-G-C-GL-B-T-ClassRimThickn'!$C$1:$C$112,0,1,1),J1989)</f>
        <v>0</v>
      </c>
      <c r="L1989" s="24">
        <v>77</v>
      </c>
      <c r="M1989" s="24">
        <f>IF(L1989&gt;900,_xlfn.XLOOKUP(ROUND(L1989,0),'CM-VL-G-C-GL-B-T-ClassRimThickn'!$B$1:$B$112,'CM-VL-G-C-GL-B-T-ClassRimThickn'!$C$1:$C$112,0,1,1),L1989)</f>
        <v>77</v>
      </c>
      <c r="N1989" s="24">
        <v>77</v>
      </c>
      <c r="O1989" s="24">
        <f>IF(N1989&gt;900,_xlfn.XLOOKUP(ROUND(N1989,0),'CM-VL-G-C-GL-B-T-ClassRimThickn'!$B$1:$B$112,'CM-VL-G-C-GL-B-T-ClassRimThickn'!$C$1:$C$112,0,1,1),N1989)</f>
        <v>77</v>
      </c>
      <c r="P1989" s="24">
        <v>74</v>
      </c>
      <c r="Q1989" s="24">
        <f>IF(P1989&gt;900,_xlfn.XLOOKUP(ROUND(P1989,0),'CM-VL-G-C-GL-B-T-ClassRimThickn'!$B$1:$B$112,'CM-VL-G-C-GL-B-T-ClassRimThickn'!$C$1:$C$112,0,1,1),P1989)</f>
        <v>74</v>
      </c>
      <c r="S1989" s="24">
        <f>IF(R1989&gt;900,_xlfn.XLOOKUP(ROUND(R1989,0),'CM-VL-G-C-GL-B-T-ClassRimThickn'!$B$1:$B$112,'CM-VL-G-C-GL-B-T-ClassRimThickn'!$C$1:$C$112,0,1,1),R1989)</f>
        <v>0</v>
      </c>
      <c r="T1989" s="24">
        <v>72</v>
      </c>
      <c r="U1989" s="24">
        <f>IF(T1989&gt;900,_xlfn.XLOOKUP(ROUND(T1989,0),'CM-VL-G-C-GL-B-T-ClassRimThickn'!$B$1:$B$112,'CM-VL-G-C-GL-B-T-ClassRimThickn'!$C$1:$C$112,0,1,1),T1989)</f>
        <v>72</v>
      </c>
      <c r="V1989" s="24">
        <v>77</v>
      </c>
      <c r="W1989" s="24">
        <f>IF(V1989&gt;900,_xlfn.XLOOKUP(ROUND(V1989,0),'CM-VL-G-C-GL-B-T-ClassRimThickn'!$B$1:$B$112,'CM-VL-G-C-GL-B-T-ClassRimThickn'!$C$1:$C$112,0,1,1),V1989)</f>
        <v>77</v>
      </c>
      <c r="X1989" s="24">
        <v>77</v>
      </c>
      <c r="Y1989" s="24">
        <f>IF(X1989&gt;900,_xlfn.XLOOKUP(ROUND(X1989,0),'CM-VL-G-C-GL-B-T-ClassRimThickn'!$B$1:$B$112,'CM-VL-G-C-GL-B-T-ClassRimThickn'!$C$1:$C$112,0,1,1),X1989)</f>
        <v>77</v>
      </c>
      <c r="Z1989" s="24">
        <v>77</v>
      </c>
      <c r="AA1989" s="24">
        <f>IF(Z1989&gt;900,_xlfn.XLOOKUP(ROUND(Z1989,0),'CM-VL-G-C-GL-B-T-ClassRimThickn'!$B$1:$B$112,'CM-VL-G-C-GL-B-T-ClassRimThickn'!$C$1:$C$112,0,1,1),Z1989)</f>
        <v>77</v>
      </c>
      <c r="AB1989" s="24">
        <v>74</v>
      </c>
      <c r="AC1989" s="24">
        <f>IF(AB1989&gt;900,_xlfn.XLOOKUP(ROUND(AB1989,0),'CM-VL-G-C-GL-B-T-ClassRimThickn'!$B$1:$B$112,'CM-VL-G-C-GL-B-T-ClassRimThickn'!$C$1:$C$112,0,1,1),AB1989)</f>
        <v>74</v>
      </c>
      <c r="AD1989" s="24">
        <v>71</v>
      </c>
      <c r="AE1989" s="24">
        <f>IF(AD1989&gt;900,_xlfn.XLOOKUP(ROUND(AD1989,0),'CM-VL-G-C-GL-B-T-ClassRimThickn'!$B$1:$B$112,'CM-VL-G-C-GL-B-T-ClassRimThickn'!$C$1:$C$112,0,1,1),AD1989)</f>
        <v>71</v>
      </c>
      <c r="AF1989" s="24">
        <v>72</v>
      </c>
      <c r="AG1989" s="24">
        <f>IF(AF1989&gt;900,_xlfn.XLOOKUP(ROUND(AF1989,0),'CM-VL-G-C-GL-B-T-ClassRimThickn'!$B$1:$B$112,'CM-VL-G-C-GL-B-T-ClassRimThickn'!$C$1:$C$112,0,1,1),AF1989)</f>
        <v>72</v>
      </c>
      <c r="AH1989" s="24">
        <v>28</v>
      </c>
      <c r="AI1989" s="24">
        <v>30</v>
      </c>
      <c r="AJ1989" s="24">
        <v>29</v>
      </c>
      <c r="AK1989" s="24">
        <v>30</v>
      </c>
      <c r="AL1989" s="24">
        <v>29</v>
      </c>
      <c r="AM1989" s="24">
        <v>29</v>
      </c>
      <c r="AN1989" s="24">
        <v>29</v>
      </c>
      <c r="AO1989" s="24">
        <v>30</v>
      </c>
      <c r="AP1989" s="24">
        <v>29</v>
      </c>
      <c r="AQ1989" s="24">
        <v>29</v>
      </c>
      <c r="AR1989" s="24">
        <v>29</v>
      </c>
      <c r="AS1989" s="24">
        <v>28</v>
      </c>
      <c r="AT1989" s="24">
        <v>30</v>
      </c>
      <c r="AU1989" s="24">
        <v>30</v>
      </c>
      <c r="AV1989" s="24">
        <v>29</v>
      </c>
      <c r="AW1989" s="24">
        <v>30</v>
      </c>
      <c r="AX1989" s="24">
        <v>30</v>
      </c>
      <c r="AY1989" s="24">
        <v>30</v>
      </c>
      <c r="AZ1989" s="24">
        <v>30</v>
      </c>
      <c r="BA1989" s="24">
        <v>30</v>
      </c>
      <c r="BB1989" s="24">
        <v>30</v>
      </c>
      <c r="BC1989" s="24">
        <v>30</v>
      </c>
      <c r="BD1989" s="24">
        <v>29</v>
      </c>
      <c r="BE1989" s="24">
        <v>30</v>
      </c>
      <c r="BF1989" s="24">
        <v>0.5</v>
      </c>
      <c r="BG1989" s="24">
        <v>0.5</v>
      </c>
      <c r="BH1989" s="24">
        <v>0.5</v>
      </c>
      <c r="BI1989" s="24">
        <v>0.5</v>
      </c>
      <c r="BJ1989" s="24">
        <v>0.5</v>
      </c>
      <c r="BL1989" s="24">
        <v>0.5</v>
      </c>
      <c r="BM1989" s="24">
        <v>0.5</v>
      </c>
      <c r="BN1989" s="24">
        <v>0.5</v>
      </c>
      <c r="BO1989" s="24">
        <v>0.5</v>
      </c>
      <c r="BP1989" s="24">
        <v>0.5</v>
      </c>
      <c r="BQ1989" s="24">
        <v>0.5</v>
      </c>
      <c r="BR1989" s="24">
        <v>0.5</v>
      </c>
      <c r="BS1989" s="24">
        <v>0.5</v>
      </c>
      <c r="BT1989" s="24">
        <v>0.5</v>
      </c>
      <c r="BU1989" s="24">
        <v>0.5</v>
      </c>
      <c r="BV1989" s="24">
        <v>0.5</v>
      </c>
      <c r="BW1989" s="24">
        <v>0</v>
      </c>
      <c r="BX1989" s="24">
        <v>0.5</v>
      </c>
      <c r="BY1989" s="24">
        <v>0.5</v>
      </c>
      <c r="BZ1989" s="24">
        <v>0.5</v>
      </c>
      <c r="CB1989" s="24">
        <v>0</v>
      </c>
      <c r="CC1989" s="24">
        <v>0.5</v>
      </c>
      <c r="CD1989" s="24">
        <v>102</v>
      </c>
      <c r="CE1989" s="24">
        <v>100</v>
      </c>
      <c r="CF1989" s="24">
        <v>93</v>
      </c>
      <c r="CG1989" s="24">
        <v>92</v>
      </c>
      <c r="CH1989" s="24">
        <v>98</v>
      </c>
      <c r="CI1989" s="24">
        <v>93</v>
      </c>
      <c r="CO1989" s="34">
        <f t="shared" si="137"/>
        <v>216384</v>
      </c>
    </row>
    <row r="1990" spans="1:93" ht="15" hidden="1">
      <c r="A1990" s="23" t="s">
        <v>190</v>
      </c>
      <c r="B1990" s="52">
        <v>41968</v>
      </c>
      <c r="C1990" s="25" t="str">
        <f t="shared" si="136"/>
        <v/>
      </c>
      <c r="G1990" s="24">
        <f t="shared" si="134"/>
        <v>71</v>
      </c>
      <c r="H1990" s="32">
        <v>216385</v>
      </c>
      <c r="I1990" s="24" t="str">
        <f t="shared" si="135"/>
        <v/>
      </c>
      <c r="K1990" s="24">
        <f>IF(J1990&gt;900,_xlfn.XLOOKUP(ROUND(J1990,0),'CM-VL-G-C-GL-B-T-ClassRimThickn'!$B$1:$B$112,'CM-VL-G-C-GL-B-T-ClassRimThickn'!$C$1:$C$112,0,1,1),J1990)</f>
        <v>0</v>
      </c>
      <c r="L1990" s="24">
        <v>969.7</v>
      </c>
      <c r="M1990" s="24">
        <f>IF(L1990&gt;900,_xlfn.XLOOKUP(ROUND(L1990,0),'CM-VL-G-C-GL-B-T-ClassRimThickn'!$B$1:$B$112,'CM-VL-G-C-GL-B-T-ClassRimThickn'!$C$1:$C$112,0,1,1),L1990)</f>
        <v>62</v>
      </c>
      <c r="N1990" s="24">
        <v>980</v>
      </c>
      <c r="O1990" s="24">
        <f>IF(N1990&gt;900,_xlfn.XLOOKUP(ROUND(N1990,0),'CM-VL-G-C-GL-B-T-ClassRimThickn'!$B$1:$B$112,'CM-VL-G-C-GL-B-T-ClassRimThickn'!$C$1:$C$112,0,1,1),N1990)</f>
        <v>67</v>
      </c>
      <c r="P1990" s="24">
        <v>972.9</v>
      </c>
      <c r="Q1990" s="24">
        <f>IF(P1990&gt;900,_xlfn.XLOOKUP(ROUND(P1990,0),'CM-VL-G-C-GL-B-T-ClassRimThickn'!$B$1:$B$112,'CM-VL-G-C-GL-B-T-ClassRimThickn'!$C$1:$C$112,0,1,1),P1990)</f>
        <v>63.5</v>
      </c>
      <c r="S1990" s="24">
        <f>IF(R1990&gt;900,_xlfn.XLOOKUP(ROUND(R1990,0),'CM-VL-G-C-GL-B-T-ClassRimThickn'!$B$1:$B$112,'CM-VL-G-C-GL-B-T-ClassRimThickn'!$C$1:$C$112,0,1,1),R1990)</f>
        <v>0</v>
      </c>
      <c r="T1990" s="24">
        <v>965.1</v>
      </c>
      <c r="U1990" s="24">
        <f>IF(T1990&gt;900,_xlfn.XLOOKUP(ROUND(T1990,0),'CM-VL-G-C-GL-B-T-ClassRimThickn'!$B$1:$B$112,'CM-VL-G-C-GL-B-T-ClassRimThickn'!$C$1:$C$112,0,1,1),T1990)</f>
        <v>59.5</v>
      </c>
      <c r="V1990" s="24">
        <v>978</v>
      </c>
      <c r="W1990" s="24">
        <f>IF(V1990&gt;900,_xlfn.XLOOKUP(ROUND(V1990,0),'CM-VL-G-C-GL-B-T-ClassRimThickn'!$B$1:$B$112,'CM-VL-G-C-GL-B-T-ClassRimThickn'!$C$1:$C$112,0,1,1),V1990)</f>
        <v>66</v>
      </c>
      <c r="X1990" s="24">
        <v>970.2</v>
      </c>
      <c r="Y1990" s="24">
        <f>IF(X1990&gt;900,_xlfn.XLOOKUP(ROUND(X1990,0),'CM-VL-G-C-GL-B-T-ClassRimThickn'!$B$1:$B$112,'CM-VL-G-C-GL-B-T-ClassRimThickn'!$C$1:$C$112,0,1,1),X1990)</f>
        <v>62</v>
      </c>
      <c r="Z1990" s="24">
        <v>980</v>
      </c>
      <c r="AA1990" s="24">
        <f>IF(Z1990&gt;900,_xlfn.XLOOKUP(ROUND(Z1990,0),'CM-VL-G-C-GL-B-T-ClassRimThickn'!$B$1:$B$112,'CM-VL-G-C-GL-B-T-ClassRimThickn'!$C$1:$C$112,0,1,1),Z1990)</f>
        <v>67</v>
      </c>
      <c r="AB1990" s="24">
        <v>973.1</v>
      </c>
      <c r="AC1990" s="24">
        <f>IF(AB1990&gt;900,_xlfn.XLOOKUP(ROUND(AB1990,0),'CM-VL-G-C-GL-B-T-ClassRimThickn'!$B$1:$B$112,'CM-VL-G-C-GL-B-T-ClassRimThickn'!$C$1:$C$112,0,1,1),AB1990)</f>
        <v>63.5</v>
      </c>
      <c r="AD1990" s="24">
        <v>965.4</v>
      </c>
      <c r="AE1990" s="24">
        <f>IF(AD1990&gt;900,_xlfn.XLOOKUP(ROUND(AD1990,0),'CM-VL-G-C-GL-B-T-ClassRimThickn'!$B$1:$B$112,'CM-VL-G-C-GL-B-T-ClassRimThickn'!$C$1:$C$112,0,1,1),AD1990)</f>
        <v>59.5</v>
      </c>
      <c r="AF1990" s="24">
        <v>965.1</v>
      </c>
      <c r="AG1990" s="24">
        <f>IF(AF1990&gt;900,_xlfn.XLOOKUP(ROUND(AF1990,0),'CM-VL-G-C-GL-B-T-ClassRimThickn'!$B$1:$B$112,'CM-VL-G-C-GL-B-T-ClassRimThickn'!$C$1:$C$112,0,1,1),AF1990)</f>
        <v>59.5</v>
      </c>
      <c r="AH1990" s="24">
        <v>30.5</v>
      </c>
      <c r="AI1990" s="24">
        <v>31.5</v>
      </c>
      <c r="AJ1990" s="24">
        <v>31</v>
      </c>
      <c r="AK1990" s="24">
        <v>31.5</v>
      </c>
      <c r="AL1990" s="24">
        <v>31</v>
      </c>
      <c r="AM1990" s="24">
        <v>31</v>
      </c>
      <c r="AN1990" s="24">
        <v>31.5</v>
      </c>
      <c r="AO1990" s="24">
        <v>31</v>
      </c>
      <c r="AP1990" s="24">
        <v>31</v>
      </c>
      <c r="AQ1990" s="24">
        <v>30.5</v>
      </c>
      <c r="AR1990" s="24">
        <v>31.5</v>
      </c>
      <c r="AS1990" s="24">
        <v>31</v>
      </c>
      <c r="AT1990" s="24">
        <v>28</v>
      </c>
      <c r="AU1990" s="24">
        <v>28</v>
      </c>
      <c r="AV1990" s="24">
        <v>28</v>
      </c>
      <c r="AW1990" s="24">
        <v>28</v>
      </c>
      <c r="AX1990" s="24">
        <v>28</v>
      </c>
      <c r="AY1990" s="24">
        <v>28</v>
      </c>
      <c r="AZ1990" s="24">
        <v>28</v>
      </c>
      <c r="BA1990" s="24">
        <v>28</v>
      </c>
      <c r="BB1990" s="24">
        <v>28</v>
      </c>
      <c r="BC1990" s="24">
        <v>28</v>
      </c>
      <c r="BD1990" s="24">
        <v>28</v>
      </c>
      <c r="BE1990" s="24">
        <v>28</v>
      </c>
      <c r="BF1990" s="24">
        <v>0</v>
      </c>
      <c r="BG1990" s="24">
        <v>0</v>
      </c>
      <c r="BH1990" s="24">
        <v>0</v>
      </c>
      <c r="BI1990" s="24">
        <v>0</v>
      </c>
      <c r="BJ1990" s="24">
        <v>0</v>
      </c>
      <c r="BL1990" s="24">
        <v>0</v>
      </c>
      <c r="BM1990" s="24">
        <v>0</v>
      </c>
      <c r="BN1990" s="24">
        <v>0</v>
      </c>
      <c r="BO1990" s="24">
        <v>0</v>
      </c>
      <c r="BP1990" s="24">
        <v>0</v>
      </c>
      <c r="BQ1990" s="24">
        <v>0</v>
      </c>
      <c r="BR1990" s="24">
        <v>0</v>
      </c>
      <c r="BS1990" s="24">
        <v>0</v>
      </c>
      <c r="BT1990" s="24">
        <v>0</v>
      </c>
      <c r="BU1990" s="24">
        <v>0</v>
      </c>
      <c r="BV1990" s="24">
        <v>0</v>
      </c>
      <c r="BW1990" s="24">
        <v>0</v>
      </c>
      <c r="BX1990" s="24">
        <v>0</v>
      </c>
      <c r="BY1990" s="24">
        <v>0</v>
      </c>
      <c r="BZ1990" s="24">
        <v>0</v>
      </c>
      <c r="CB1990" s="24">
        <v>0</v>
      </c>
      <c r="CC1990" s="24">
        <v>0</v>
      </c>
      <c r="CO1990" s="34">
        <f t="shared" si="137"/>
        <v>216385</v>
      </c>
    </row>
    <row r="1991" spans="1:93" ht="15" hidden="1">
      <c r="A1991" s="23" t="s">
        <v>190</v>
      </c>
      <c r="B1991" s="52">
        <v>41969</v>
      </c>
      <c r="C1991" s="25" t="str">
        <f t="shared" si="136"/>
        <v/>
      </c>
      <c r="G1991" s="24">
        <f t="shared" si="134"/>
        <v>1</v>
      </c>
      <c r="H1991" s="32">
        <v>216387</v>
      </c>
      <c r="I1991" s="24" t="str">
        <f t="shared" si="135"/>
        <v/>
      </c>
      <c r="K1991" s="24">
        <f>IF(J1991&gt;900,_xlfn.XLOOKUP(ROUND(J1991,0),'CM-VL-G-C-GL-B-T-ClassRimThickn'!$B$1:$B$112,'CM-VL-G-C-GL-B-T-ClassRimThickn'!$C$1:$C$112,0,1,1),J1991)</f>
        <v>0</v>
      </c>
      <c r="L1991" s="24">
        <v>66</v>
      </c>
      <c r="M1991" s="24">
        <f>IF(L1991&gt;900,_xlfn.XLOOKUP(ROUND(L1991,0),'CM-VL-G-C-GL-B-T-ClassRimThickn'!$B$1:$B$112,'CM-VL-G-C-GL-B-T-ClassRimThickn'!$C$1:$C$112,0,1,1),L1991)</f>
        <v>66</v>
      </c>
      <c r="N1991" s="24">
        <v>71</v>
      </c>
      <c r="O1991" s="24">
        <f>IF(N1991&gt;900,_xlfn.XLOOKUP(ROUND(N1991,0),'CM-VL-G-C-GL-B-T-ClassRimThickn'!$B$1:$B$112,'CM-VL-G-C-GL-B-T-ClassRimThickn'!$C$1:$C$112,0,1,1),N1991)</f>
        <v>71</v>
      </c>
      <c r="P1991" s="24">
        <v>69</v>
      </c>
      <c r="Q1991" s="24">
        <f>IF(P1991&gt;900,_xlfn.XLOOKUP(ROUND(P1991,0),'CM-VL-G-C-GL-B-T-ClassRimThickn'!$B$1:$B$112,'CM-VL-G-C-GL-B-T-ClassRimThickn'!$C$1:$C$112,0,1,1),P1991)</f>
        <v>69</v>
      </c>
      <c r="S1991" s="24">
        <f>IF(R1991&gt;900,_xlfn.XLOOKUP(ROUND(R1991,0),'CM-VL-G-C-GL-B-T-ClassRimThickn'!$B$1:$B$112,'CM-VL-G-C-GL-B-T-ClassRimThickn'!$C$1:$C$112,0,1,1),R1991)</f>
        <v>0</v>
      </c>
      <c r="T1991" s="24">
        <v>64</v>
      </c>
      <c r="U1991" s="24">
        <f>IF(T1991&gt;900,_xlfn.XLOOKUP(ROUND(T1991,0),'CM-VL-G-C-GL-B-T-ClassRimThickn'!$B$1:$B$112,'CM-VL-G-C-GL-B-T-ClassRimThickn'!$C$1:$C$112,0,1,1),T1991)</f>
        <v>64</v>
      </c>
      <c r="V1991" s="24">
        <v>70</v>
      </c>
      <c r="W1991" s="24">
        <f>IF(V1991&gt;900,_xlfn.XLOOKUP(ROUND(V1991,0),'CM-VL-G-C-GL-B-T-ClassRimThickn'!$B$1:$B$112,'CM-VL-G-C-GL-B-T-ClassRimThickn'!$C$1:$C$112,0,1,1),V1991)</f>
        <v>70</v>
      </c>
      <c r="X1991" s="24">
        <v>66</v>
      </c>
      <c r="Y1991" s="24">
        <f>IF(X1991&gt;900,_xlfn.XLOOKUP(ROUND(X1991,0),'CM-VL-G-C-GL-B-T-ClassRimThickn'!$B$1:$B$112,'CM-VL-G-C-GL-B-T-ClassRimThickn'!$C$1:$C$112,0,1,1),X1991)</f>
        <v>66</v>
      </c>
      <c r="Z1991" s="24">
        <v>71</v>
      </c>
      <c r="AA1991" s="24">
        <f>IF(Z1991&gt;900,_xlfn.XLOOKUP(ROUND(Z1991,0),'CM-VL-G-C-GL-B-T-ClassRimThickn'!$B$1:$B$112,'CM-VL-G-C-GL-B-T-ClassRimThickn'!$C$1:$C$112,0,1,1),Z1991)</f>
        <v>71</v>
      </c>
      <c r="AB1991" s="24">
        <v>69</v>
      </c>
      <c r="AC1991" s="24">
        <f>IF(AB1991&gt;900,_xlfn.XLOOKUP(ROUND(AB1991,0),'CM-VL-G-C-GL-B-T-ClassRimThickn'!$B$1:$B$112,'CM-VL-G-C-GL-B-T-ClassRimThickn'!$C$1:$C$112,0,1,1),AB1991)</f>
        <v>69</v>
      </c>
      <c r="AD1991" s="24">
        <v>65</v>
      </c>
      <c r="AE1991" s="24">
        <f>IF(AD1991&gt;900,_xlfn.XLOOKUP(ROUND(AD1991,0),'CM-VL-G-C-GL-B-T-ClassRimThickn'!$B$1:$B$112,'CM-VL-G-C-GL-B-T-ClassRimThickn'!$C$1:$C$112,0,1,1),AD1991)</f>
        <v>65</v>
      </c>
      <c r="AF1991" s="24">
        <v>64</v>
      </c>
      <c r="AG1991" s="24">
        <f>IF(AF1991&gt;900,_xlfn.XLOOKUP(ROUND(AF1991,0),'CM-VL-G-C-GL-B-T-ClassRimThickn'!$B$1:$B$112,'CM-VL-G-C-GL-B-T-ClassRimThickn'!$C$1:$C$112,0,1,1),AF1991)</f>
        <v>64</v>
      </c>
      <c r="AH1991" s="24">
        <v>31</v>
      </c>
      <c r="AI1991" s="24">
        <v>31.5</v>
      </c>
      <c r="AJ1991" s="24">
        <v>31.5</v>
      </c>
      <c r="AK1991" s="24">
        <v>31.5</v>
      </c>
      <c r="AL1991" s="24">
        <v>31.5</v>
      </c>
      <c r="AM1991" s="24">
        <v>31.5</v>
      </c>
      <c r="AN1991" s="24">
        <v>31</v>
      </c>
      <c r="AO1991" s="24">
        <v>31</v>
      </c>
      <c r="AP1991" s="24">
        <v>31</v>
      </c>
      <c r="AQ1991" s="24">
        <v>31</v>
      </c>
      <c r="AR1991" s="24">
        <v>33</v>
      </c>
      <c r="AS1991" s="24">
        <v>31.5</v>
      </c>
      <c r="AT1991" s="24">
        <v>28.5</v>
      </c>
      <c r="AU1991" s="24">
        <v>28</v>
      </c>
      <c r="AV1991" s="24">
        <v>28</v>
      </c>
      <c r="AW1991" s="24">
        <v>28.5</v>
      </c>
      <c r="AX1991" s="24">
        <v>28.5</v>
      </c>
      <c r="AY1991" s="24">
        <v>29</v>
      </c>
      <c r="AZ1991" s="24">
        <v>28.5</v>
      </c>
      <c r="BA1991" s="24">
        <v>28</v>
      </c>
      <c r="BB1991" s="24">
        <v>28</v>
      </c>
      <c r="BC1991" s="24">
        <v>29</v>
      </c>
      <c r="BD1991" s="24">
        <v>28.5</v>
      </c>
      <c r="BE1991" s="24">
        <v>28.5</v>
      </c>
      <c r="BF1991" s="24">
        <v>0</v>
      </c>
      <c r="BG1991" s="24">
        <v>0</v>
      </c>
      <c r="BH1991" s="24">
        <v>0</v>
      </c>
      <c r="BI1991" s="24">
        <v>0</v>
      </c>
      <c r="BJ1991" s="24">
        <v>0</v>
      </c>
      <c r="BL1991" s="24">
        <v>0</v>
      </c>
      <c r="BM1991" s="24">
        <v>0</v>
      </c>
      <c r="BN1991" s="24">
        <v>0</v>
      </c>
      <c r="BO1991" s="24">
        <v>0</v>
      </c>
      <c r="BP1991" s="24">
        <v>0</v>
      </c>
      <c r="BQ1991" s="24">
        <v>0</v>
      </c>
      <c r="BR1991" s="24">
        <v>0</v>
      </c>
      <c r="BS1991" s="24">
        <v>0</v>
      </c>
      <c r="BT1991" s="24">
        <v>0</v>
      </c>
      <c r="BU1991" s="24">
        <v>0</v>
      </c>
      <c r="BV1991" s="24">
        <v>0</v>
      </c>
      <c r="BW1991" s="24">
        <v>0</v>
      </c>
      <c r="BX1991" s="24">
        <v>0</v>
      </c>
      <c r="BY1991" s="24">
        <v>0</v>
      </c>
      <c r="BZ1991" s="24">
        <v>0</v>
      </c>
      <c r="CB1991" s="24">
        <v>0</v>
      </c>
      <c r="CC1991" s="24">
        <v>0</v>
      </c>
      <c r="CD1991" s="24">
        <v>93</v>
      </c>
      <c r="CE1991" s="24">
        <v>93</v>
      </c>
      <c r="CF1991" s="24">
        <v>95</v>
      </c>
      <c r="CG1991" s="24">
        <v>88</v>
      </c>
      <c r="CH1991" s="24">
        <v>92</v>
      </c>
      <c r="CI1991" s="24">
        <v>87</v>
      </c>
      <c r="CO1991" s="34">
        <f t="shared" si="137"/>
        <v>216387</v>
      </c>
    </row>
    <row r="1992" spans="1:93" ht="15" hidden="1">
      <c r="A1992" s="23" t="s">
        <v>190</v>
      </c>
      <c r="B1992" s="52">
        <v>42009</v>
      </c>
      <c r="C1992" s="25" t="str">
        <f t="shared" si="136"/>
        <v/>
      </c>
      <c r="G1992" s="24">
        <f t="shared" si="134"/>
        <v>40</v>
      </c>
      <c r="H1992" s="32">
        <v>222682</v>
      </c>
      <c r="I1992" s="24" t="str">
        <f t="shared" si="135"/>
        <v/>
      </c>
      <c r="K1992" s="24">
        <f>IF(J1992&gt;900,_xlfn.XLOOKUP(ROUND(J1992,0),'CM-VL-G-C-GL-B-T-ClassRimThickn'!$B$1:$B$112,'CM-VL-G-C-GL-B-T-ClassRimThickn'!$C$1:$C$112,0,1,1),J1992)</f>
        <v>0</v>
      </c>
      <c r="L1992" s="24">
        <v>68</v>
      </c>
      <c r="M1992" s="24">
        <f>IF(L1992&gt;900,_xlfn.XLOOKUP(ROUND(L1992,0),'CM-VL-G-C-GL-B-T-ClassRimThickn'!$B$1:$B$112,'CM-VL-G-C-GL-B-T-ClassRimThickn'!$C$1:$C$112,0,1,1),L1992)</f>
        <v>68</v>
      </c>
      <c r="N1992" s="24">
        <v>70</v>
      </c>
      <c r="O1992" s="24">
        <f>IF(N1992&gt;900,_xlfn.XLOOKUP(ROUND(N1992,0),'CM-VL-G-C-GL-B-T-ClassRimThickn'!$B$1:$B$112,'CM-VL-G-C-GL-B-T-ClassRimThickn'!$C$1:$C$112,0,1,1),N1992)</f>
        <v>70</v>
      </c>
      <c r="P1992" s="24">
        <v>68.5</v>
      </c>
      <c r="Q1992" s="24">
        <f>IF(P1992&gt;900,_xlfn.XLOOKUP(ROUND(P1992,0),'CM-VL-G-C-GL-B-T-ClassRimThickn'!$B$1:$B$112,'CM-VL-G-C-GL-B-T-ClassRimThickn'!$C$1:$C$112,0,1,1),P1992)</f>
        <v>68.5</v>
      </c>
      <c r="S1992" s="24">
        <f>IF(R1992&gt;900,_xlfn.XLOOKUP(ROUND(R1992,0),'CM-VL-G-C-GL-B-T-ClassRimThickn'!$B$1:$B$112,'CM-VL-G-C-GL-B-T-ClassRimThickn'!$C$1:$C$112,0,1,1),R1992)</f>
        <v>0</v>
      </c>
      <c r="T1992" s="24">
        <v>65</v>
      </c>
      <c r="U1992" s="24">
        <f>IF(T1992&gt;900,_xlfn.XLOOKUP(ROUND(T1992,0),'CM-VL-G-C-GL-B-T-ClassRimThickn'!$B$1:$B$112,'CM-VL-G-C-GL-B-T-ClassRimThickn'!$C$1:$C$112,0,1,1),T1992)</f>
        <v>65</v>
      </c>
      <c r="V1992" s="24">
        <v>69</v>
      </c>
      <c r="W1992" s="24">
        <f>IF(V1992&gt;900,_xlfn.XLOOKUP(ROUND(V1992,0),'CM-VL-G-C-GL-B-T-ClassRimThickn'!$B$1:$B$112,'CM-VL-G-C-GL-B-T-ClassRimThickn'!$C$1:$C$112,0,1,1),V1992)</f>
        <v>69</v>
      </c>
      <c r="X1992" s="24">
        <v>68</v>
      </c>
      <c r="Y1992" s="24">
        <f>IF(X1992&gt;900,_xlfn.XLOOKUP(ROUND(X1992,0),'CM-VL-G-C-GL-B-T-ClassRimThickn'!$B$1:$B$112,'CM-VL-G-C-GL-B-T-ClassRimThickn'!$C$1:$C$112,0,1,1),X1992)</f>
        <v>68</v>
      </c>
      <c r="Z1992" s="24">
        <v>71</v>
      </c>
      <c r="AA1992" s="24">
        <f>IF(Z1992&gt;900,_xlfn.XLOOKUP(ROUND(Z1992,0),'CM-VL-G-C-GL-B-T-ClassRimThickn'!$B$1:$B$112,'CM-VL-G-C-GL-B-T-ClassRimThickn'!$C$1:$C$112,0,1,1),Z1992)</f>
        <v>71</v>
      </c>
      <c r="AB1992" s="24">
        <v>69</v>
      </c>
      <c r="AC1992" s="24">
        <f>IF(AB1992&gt;900,_xlfn.XLOOKUP(ROUND(AB1992,0),'CM-VL-G-C-GL-B-T-ClassRimThickn'!$B$1:$B$112,'CM-VL-G-C-GL-B-T-ClassRimThickn'!$C$1:$C$112,0,1,1),AB1992)</f>
        <v>69</v>
      </c>
      <c r="AD1992" s="24">
        <v>65.5</v>
      </c>
      <c r="AE1992" s="24">
        <f>IF(AD1992&gt;900,_xlfn.XLOOKUP(ROUND(AD1992,0),'CM-VL-G-C-GL-B-T-ClassRimThickn'!$B$1:$B$112,'CM-VL-G-C-GL-B-T-ClassRimThickn'!$C$1:$C$112,0,1,1),AD1992)</f>
        <v>65.5</v>
      </c>
      <c r="AF1992" s="24">
        <v>64.5</v>
      </c>
      <c r="AG1992" s="24">
        <f>IF(AF1992&gt;900,_xlfn.XLOOKUP(ROUND(AF1992,0),'CM-VL-G-C-GL-B-T-ClassRimThickn'!$B$1:$B$112,'CM-VL-G-C-GL-B-T-ClassRimThickn'!$C$1:$C$112,0,1,1),AF1992)</f>
        <v>64.5</v>
      </c>
      <c r="AH1992" s="24">
        <v>30</v>
      </c>
      <c r="AI1992" s="24">
        <v>30</v>
      </c>
      <c r="AJ1992" s="24">
        <v>30</v>
      </c>
      <c r="AK1992" s="24">
        <v>31</v>
      </c>
      <c r="AL1992" s="24">
        <v>31</v>
      </c>
      <c r="AM1992" s="24">
        <v>31</v>
      </c>
      <c r="AN1992" s="24">
        <v>30</v>
      </c>
      <c r="AO1992" s="24">
        <v>30</v>
      </c>
      <c r="AP1992" s="24">
        <v>30</v>
      </c>
      <c r="AQ1992" s="24">
        <v>30.5</v>
      </c>
      <c r="AR1992" s="24">
        <v>31</v>
      </c>
      <c r="AS1992" s="24">
        <v>31</v>
      </c>
      <c r="AT1992" s="24">
        <v>29</v>
      </c>
      <c r="AU1992" s="24">
        <v>29</v>
      </c>
      <c r="AV1992" s="24">
        <v>29</v>
      </c>
      <c r="AW1992" s="24">
        <v>29</v>
      </c>
      <c r="AX1992" s="24">
        <v>29</v>
      </c>
      <c r="AY1992" s="24">
        <v>29</v>
      </c>
      <c r="AZ1992" s="24">
        <v>29</v>
      </c>
      <c r="BA1992" s="24">
        <v>29</v>
      </c>
      <c r="BB1992" s="24">
        <v>29</v>
      </c>
      <c r="BC1992" s="24">
        <v>29</v>
      </c>
      <c r="BD1992" s="24">
        <v>29</v>
      </c>
      <c r="BE1992" s="24">
        <v>29</v>
      </c>
      <c r="BF1992" s="24">
        <v>0</v>
      </c>
      <c r="BG1992" s="24">
        <v>0</v>
      </c>
      <c r="BH1992" s="24">
        <v>0</v>
      </c>
      <c r="BI1992" s="24">
        <v>0</v>
      </c>
      <c r="BJ1992" s="24">
        <v>0</v>
      </c>
      <c r="BL1992" s="24">
        <v>0</v>
      </c>
      <c r="BM1992" s="24">
        <v>0</v>
      </c>
      <c r="BN1992" s="24">
        <v>0</v>
      </c>
      <c r="BO1992" s="24">
        <v>0</v>
      </c>
      <c r="BP1992" s="24">
        <v>0</v>
      </c>
      <c r="BQ1992" s="24">
        <v>0</v>
      </c>
      <c r="BR1992" s="24">
        <v>0</v>
      </c>
      <c r="BS1992" s="24">
        <v>0</v>
      </c>
      <c r="BT1992" s="24">
        <v>0</v>
      </c>
      <c r="BU1992" s="24">
        <v>0</v>
      </c>
      <c r="BV1992" s="24">
        <v>0</v>
      </c>
      <c r="BW1992" s="24">
        <v>0</v>
      </c>
      <c r="BX1992" s="24">
        <v>0</v>
      </c>
      <c r="BY1992" s="24">
        <v>0</v>
      </c>
      <c r="BZ1992" s="24">
        <v>0</v>
      </c>
      <c r="CB1992" s="24">
        <v>0</v>
      </c>
      <c r="CC1992" s="24">
        <v>0</v>
      </c>
      <c r="CD1992" s="24">
        <v>105</v>
      </c>
      <c r="CE1992" s="24">
        <v>100</v>
      </c>
      <c r="CF1992" s="24">
        <v>95</v>
      </c>
      <c r="CG1992" s="24">
        <v>90</v>
      </c>
      <c r="CH1992" s="24">
        <v>95</v>
      </c>
      <c r="CI1992" s="24">
        <v>90</v>
      </c>
      <c r="CO1992" s="34">
        <f t="shared" si="137"/>
        <v>222682</v>
      </c>
    </row>
    <row r="1993" spans="1:93" ht="15" hidden="1">
      <c r="A1993" s="23" t="s">
        <v>190</v>
      </c>
      <c r="B1993" s="52">
        <v>42046</v>
      </c>
      <c r="C1993" s="25" t="str">
        <f t="shared" si="136"/>
        <v/>
      </c>
      <c r="G1993" s="24">
        <f t="shared" si="134"/>
        <v>37</v>
      </c>
      <c r="H1993" s="32">
        <v>230123</v>
      </c>
      <c r="I1993" s="24" t="str">
        <f t="shared" si="135"/>
        <v/>
      </c>
      <c r="K1993" s="24">
        <f>IF(J1993&gt;900,_xlfn.XLOOKUP(ROUND(J1993,0),'CM-VL-G-C-GL-B-T-ClassRimThickn'!$B$1:$B$112,'CM-VL-G-C-GL-B-T-ClassRimThickn'!$C$1:$C$112,0,1,1),J1993)</f>
        <v>0</v>
      </c>
      <c r="L1993" s="24">
        <v>65</v>
      </c>
      <c r="M1993" s="24">
        <f>IF(L1993&gt;900,_xlfn.XLOOKUP(ROUND(L1993,0),'CM-VL-G-C-GL-B-T-ClassRimThickn'!$B$1:$B$112,'CM-VL-G-C-GL-B-T-ClassRimThickn'!$C$1:$C$112,0,1,1),L1993)</f>
        <v>65</v>
      </c>
      <c r="N1993" s="24">
        <v>70.5</v>
      </c>
      <c r="O1993" s="24">
        <f>IF(N1993&gt;900,_xlfn.XLOOKUP(ROUND(N1993,0),'CM-VL-G-C-GL-B-T-ClassRimThickn'!$B$1:$B$112,'CM-VL-G-C-GL-B-T-ClassRimThickn'!$C$1:$C$112,0,1,1),N1993)</f>
        <v>70.5</v>
      </c>
      <c r="P1993" s="24">
        <v>67</v>
      </c>
      <c r="Q1993" s="24">
        <f>IF(P1993&gt;900,_xlfn.XLOOKUP(ROUND(P1993,0),'CM-VL-G-C-GL-B-T-ClassRimThickn'!$B$1:$B$112,'CM-VL-G-C-GL-B-T-ClassRimThickn'!$C$1:$C$112,0,1,1),P1993)</f>
        <v>67</v>
      </c>
      <c r="S1993" s="24">
        <f>IF(R1993&gt;900,_xlfn.XLOOKUP(ROUND(R1993,0),'CM-VL-G-C-GL-B-T-ClassRimThickn'!$B$1:$B$112,'CM-VL-G-C-GL-B-T-ClassRimThickn'!$C$1:$C$112,0,1,1),R1993)</f>
        <v>0</v>
      </c>
      <c r="T1993" s="24">
        <v>64</v>
      </c>
      <c r="U1993" s="24">
        <f>IF(T1993&gt;900,_xlfn.XLOOKUP(ROUND(T1993,0),'CM-VL-G-C-GL-B-T-ClassRimThickn'!$B$1:$B$112,'CM-VL-G-C-GL-B-T-ClassRimThickn'!$C$1:$C$112,0,1,1),T1993)</f>
        <v>64</v>
      </c>
      <c r="V1993" s="24">
        <v>69</v>
      </c>
      <c r="W1993" s="24">
        <f>IF(V1993&gt;900,_xlfn.XLOOKUP(ROUND(V1993,0),'CM-VL-G-C-GL-B-T-ClassRimThickn'!$B$1:$B$112,'CM-VL-G-C-GL-B-T-ClassRimThickn'!$C$1:$C$112,0,1,1),V1993)</f>
        <v>69</v>
      </c>
      <c r="X1993" s="24">
        <v>65</v>
      </c>
      <c r="Y1993" s="24">
        <f>IF(X1993&gt;900,_xlfn.XLOOKUP(ROUND(X1993,0),'CM-VL-G-C-GL-B-T-ClassRimThickn'!$B$1:$B$112,'CM-VL-G-C-GL-B-T-ClassRimThickn'!$C$1:$C$112,0,1,1),X1993)</f>
        <v>65</v>
      </c>
      <c r="Z1993" s="24">
        <v>70.5</v>
      </c>
      <c r="AA1993" s="24">
        <f>IF(Z1993&gt;900,_xlfn.XLOOKUP(ROUND(Z1993,0),'CM-VL-G-C-GL-B-T-ClassRimThickn'!$B$1:$B$112,'CM-VL-G-C-GL-B-T-ClassRimThickn'!$C$1:$C$112,0,1,1),Z1993)</f>
        <v>70.5</v>
      </c>
      <c r="AB1993" s="24">
        <v>67</v>
      </c>
      <c r="AC1993" s="24">
        <f>IF(AB1993&gt;900,_xlfn.XLOOKUP(ROUND(AB1993,0),'CM-VL-G-C-GL-B-T-ClassRimThickn'!$B$1:$B$112,'CM-VL-G-C-GL-B-T-ClassRimThickn'!$C$1:$C$112,0,1,1),AB1993)</f>
        <v>67</v>
      </c>
      <c r="AD1993" s="24">
        <v>64</v>
      </c>
      <c r="AE1993" s="24">
        <f>IF(AD1993&gt;900,_xlfn.XLOOKUP(ROUND(AD1993,0),'CM-VL-G-C-GL-B-T-ClassRimThickn'!$B$1:$B$112,'CM-VL-G-C-GL-B-T-ClassRimThickn'!$C$1:$C$112,0,1,1),AD1993)</f>
        <v>64</v>
      </c>
      <c r="AF1993" s="24">
        <v>64</v>
      </c>
      <c r="AG1993" s="24">
        <f>IF(AF1993&gt;900,_xlfn.XLOOKUP(ROUND(AF1993,0),'CM-VL-G-C-GL-B-T-ClassRimThickn'!$B$1:$B$112,'CM-VL-G-C-GL-B-T-ClassRimThickn'!$C$1:$C$112,0,1,1),AF1993)</f>
        <v>64</v>
      </c>
      <c r="AH1993" s="24">
        <v>29</v>
      </c>
      <c r="AI1993" s="24">
        <v>32</v>
      </c>
      <c r="AJ1993" s="24">
        <v>31</v>
      </c>
      <c r="AK1993" s="24">
        <v>29</v>
      </c>
      <c r="AL1993" s="24">
        <v>30.5</v>
      </c>
      <c r="AM1993" s="24">
        <v>29</v>
      </c>
      <c r="AN1993" s="24">
        <v>29</v>
      </c>
      <c r="AO1993" s="24">
        <v>30</v>
      </c>
      <c r="AP1993" s="24">
        <v>32</v>
      </c>
      <c r="AQ1993" s="24">
        <v>31</v>
      </c>
      <c r="AR1993" s="24">
        <v>31</v>
      </c>
      <c r="AS1993" s="24">
        <v>30</v>
      </c>
      <c r="AT1993" s="24">
        <v>30</v>
      </c>
      <c r="AU1993" s="24">
        <v>31</v>
      </c>
      <c r="AV1993" s="24">
        <v>29</v>
      </c>
      <c r="AW1993" s="24">
        <v>29</v>
      </c>
      <c r="AX1993" s="24">
        <v>29</v>
      </c>
      <c r="AY1993" s="24">
        <v>28</v>
      </c>
      <c r="AZ1993" s="24">
        <v>29</v>
      </c>
      <c r="BA1993" s="24">
        <v>29</v>
      </c>
      <c r="BB1993" s="24">
        <v>29</v>
      </c>
      <c r="BC1993" s="24">
        <v>29</v>
      </c>
      <c r="BD1993" s="24">
        <v>29</v>
      </c>
      <c r="BE1993" s="24">
        <v>29</v>
      </c>
      <c r="BF1993" s="24">
        <v>0</v>
      </c>
      <c r="BG1993" s="24">
        <v>0</v>
      </c>
      <c r="BH1993" s="24">
        <v>0</v>
      </c>
      <c r="BI1993" s="24">
        <v>0</v>
      </c>
      <c r="BJ1993" s="24">
        <v>0</v>
      </c>
      <c r="BL1993" s="24">
        <v>0</v>
      </c>
      <c r="BM1993" s="24">
        <v>0</v>
      </c>
      <c r="BN1993" s="24">
        <v>0</v>
      </c>
      <c r="BO1993" s="24">
        <v>0</v>
      </c>
      <c r="BP1993" s="24">
        <v>0</v>
      </c>
      <c r="BQ1993" s="24">
        <v>0</v>
      </c>
      <c r="BR1993" s="24">
        <v>0</v>
      </c>
      <c r="BS1993" s="24">
        <v>0</v>
      </c>
      <c r="BT1993" s="24">
        <v>0</v>
      </c>
      <c r="BU1993" s="24">
        <v>0</v>
      </c>
      <c r="BV1993" s="24">
        <v>0</v>
      </c>
      <c r="BW1993" s="24">
        <v>0</v>
      </c>
      <c r="BX1993" s="24">
        <v>0</v>
      </c>
      <c r="BY1993" s="24">
        <v>0</v>
      </c>
      <c r="BZ1993" s="24">
        <v>0</v>
      </c>
      <c r="CB1993" s="24">
        <v>0</v>
      </c>
      <c r="CC1993" s="24">
        <v>0</v>
      </c>
      <c r="CD1993" s="24">
        <v>98</v>
      </c>
      <c r="CE1993" s="24">
        <v>92</v>
      </c>
      <c r="CF1993" s="24">
        <v>91</v>
      </c>
      <c r="CG1993" s="24">
        <v>86</v>
      </c>
      <c r="CH1993" s="24">
        <v>86</v>
      </c>
      <c r="CI1993" s="24">
        <v>85</v>
      </c>
      <c r="CO1993" s="34">
        <f t="shared" si="137"/>
        <v>230123</v>
      </c>
    </row>
    <row r="1994" spans="1:93" ht="15" hidden="1">
      <c r="A1994" s="23" t="s">
        <v>190</v>
      </c>
      <c r="B1994" s="52">
        <v>42081</v>
      </c>
      <c r="C1994" s="25" t="str">
        <f t="shared" si="136"/>
        <v/>
      </c>
      <c r="G1994" s="24">
        <f t="shared" si="134"/>
        <v>35</v>
      </c>
      <c r="H1994" s="32">
        <v>238980</v>
      </c>
      <c r="I1994" s="24" t="str">
        <f t="shared" si="135"/>
        <v/>
      </c>
      <c r="K1994" s="24">
        <f>IF(J1994&gt;900,_xlfn.XLOOKUP(ROUND(J1994,0),'CM-VL-G-C-GL-B-T-ClassRimThickn'!$B$1:$B$112,'CM-VL-G-C-GL-B-T-ClassRimThickn'!$C$1:$C$112,0,1,1),J1994)</f>
        <v>0</v>
      </c>
      <c r="L1994" s="24">
        <v>66</v>
      </c>
      <c r="M1994" s="24">
        <f>IF(L1994&gt;900,_xlfn.XLOOKUP(ROUND(L1994,0),'CM-VL-G-C-GL-B-T-ClassRimThickn'!$B$1:$B$112,'CM-VL-G-C-GL-B-T-ClassRimThickn'!$C$1:$C$112,0,1,1),L1994)</f>
        <v>66</v>
      </c>
      <c r="N1994" s="24">
        <v>70.5</v>
      </c>
      <c r="O1994" s="24">
        <f>IF(N1994&gt;900,_xlfn.XLOOKUP(ROUND(N1994,0),'CM-VL-G-C-GL-B-T-ClassRimThickn'!$B$1:$B$112,'CM-VL-G-C-GL-B-T-ClassRimThickn'!$C$1:$C$112,0,1,1),N1994)</f>
        <v>70.5</v>
      </c>
      <c r="P1994" s="24">
        <v>68</v>
      </c>
      <c r="Q1994" s="24">
        <f>IF(P1994&gt;900,_xlfn.XLOOKUP(ROUND(P1994,0),'CM-VL-G-C-GL-B-T-ClassRimThickn'!$B$1:$B$112,'CM-VL-G-C-GL-B-T-ClassRimThickn'!$C$1:$C$112,0,1,1),P1994)</f>
        <v>68</v>
      </c>
      <c r="S1994" s="24">
        <f>IF(R1994&gt;900,_xlfn.XLOOKUP(ROUND(R1994,0),'CM-VL-G-C-GL-B-T-ClassRimThickn'!$B$1:$B$112,'CM-VL-G-C-GL-B-T-ClassRimThickn'!$C$1:$C$112,0,1,1),R1994)</f>
        <v>0</v>
      </c>
      <c r="T1994" s="24">
        <v>63.5</v>
      </c>
      <c r="U1994" s="24">
        <f>IF(T1994&gt;900,_xlfn.XLOOKUP(ROUND(T1994,0),'CM-VL-G-C-GL-B-T-ClassRimThickn'!$B$1:$B$112,'CM-VL-G-C-GL-B-T-ClassRimThickn'!$C$1:$C$112,0,1,1),T1994)</f>
        <v>63.5</v>
      </c>
      <c r="V1994" s="24">
        <v>69</v>
      </c>
      <c r="W1994" s="24">
        <f>IF(V1994&gt;900,_xlfn.XLOOKUP(ROUND(V1994,0),'CM-VL-G-C-GL-B-T-ClassRimThickn'!$B$1:$B$112,'CM-VL-G-C-GL-B-T-ClassRimThickn'!$C$1:$C$112,0,1,1),V1994)</f>
        <v>69</v>
      </c>
      <c r="X1994" s="24">
        <v>66</v>
      </c>
      <c r="Y1994" s="24">
        <f>IF(X1994&gt;900,_xlfn.XLOOKUP(ROUND(X1994,0),'CM-VL-G-C-GL-B-T-ClassRimThickn'!$B$1:$B$112,'CM-VL-G-C-GL-B-T-ClassRimThickn'!$C$1:$C$112,0,1,1),X1994)</f>
        <v>66</v>
      </c>
      <c r="Z1994" s="24">
        <v>70.5</v>
      </c>
      <c r="AA1994" s="24">
        <f>IF(Z1994&gt;900,_xlfn.XLOOKUP(ROUND(Z1994,0),'CM-VL-G-C-GL-B-T-ClassRimThickn'!$B$1:$B$112,'CM-VL-G-C-GL-B-T-ClassRimThickn'!$C$1:$C$112,0,1,1),Z1994)</f>
        <v>70.5</v>
      </c>
      <c r="AB1994" s="24">
        <v>68</v>
      </c>
      <c r="AC1994" s="24">
        <f>IF(AB1994&gt;900,_xlfn.XLOOKUP(ROUND(AB1994,0),'CM-VL-G-C-GL-B-T-ClassRimThickn'!$B$1:$B$112,'CM-VL-G-C-GL-B-T-ClassRimThickn'!$C$1:$C$112,0,1,1),AB1994)</f>
        <v>68</v>
      </c>
      <c r="AD1994" s="24">
        <v>64</v>
      </c>
      <c r="AE1994" s="24">
        <f>IF(AD1994&gt;900,_xlfn.XLOOKUP(ROUND(AD1994,0),'CM-VL-G-C-GL-B-T-ClassRimThickn'!$B$1:$B$112,'CM-VL-G-C-GL-B-T-ClassRimThickn'!$C$1:$C$112,0,1,1),AD1994)</f>
        <v>64</v>
      </c>
      <c r="AF1994" s="24">
        <v>63.5</v>
      </c>
      <c r="AG1994" s="24">
        <f>IF(AF1994&gt;900,_xlfn.XLOOKUP(ROUND(AF1994,0),'CM-VL-G-C-GL-B-T-ClassRimThickn'!$B$1:$B$112,'CM-VL-G-C-GL-B-T-ClassRimThickn'!$C$1:$C$112,0,1,1),AF1994)</f>
        <v>63.5</v>
      </c>
      <c r="AH1994" s="24">
        <v>30</v>
      </c>
      <c r="AI1994" s="24">
        <v>31</v>
      </c>
      <c r="AJ1994" s="24">
        <v>30.5</v>
      </c>
      <c r="AK1994" s="24">
        <v>31</v>
      </c>
      <c r="AL1994" s="24">
        <v>31.5</v>
      </c>
      <c r="AM1994" s="24">
        <v>30</v>
      </c>
      <c r="AN1994" s="24">
        <v>29.5</v>
      </c>
      <c r="AO1994" s="24">
        <v>29</v>
      </c>
      <c r="AP1994" s="24">
        <v>29</v>
      </c>
      <c r="AQ1994" s="24">
        <v>29.5</v>
      </c>
      <c r="AR1994" s="24">
        <v>30.5</v>
      </c>
      <c r="AS1994" s="24">
        <v>28.5</v>
      </c>
      <c r="AT1994" s="24">
        <v>29</v>
      </c>
      <c r="AU1994" s="24">
        <v>29</v>
      </c>
      <c r="AV1994" s="24">
        <v>29</v>
      </c>
      <c r="AW1994" s="24">
        <v>29</v>
      </c>
      <c r="AX1994" s="24">
        <v>29</v>
      </c>
      <c r="AY1994" s="24">
        <v>29</v>
      </c>
      <c r="AZ1994" s="24">
        <v>30</v>
      </c>
      <c r="BA1994" s="24">
        <v>29</v>
      </c>
      <c r="BB1994" s="24">
        <v>29</v>
      </c>
      <c r="BC1994" s="24">
        <v>29.5</v>
      </c>
      <c r="BD1994" s="24">
        <v>29.5</v>
      </c>
      <c r="BE1994" s="24">
        <v>29.5</v>
      </c>
      <c r="BF1994" s="24">
        <v>0</v>
      </c>
      <c r="BG1994" s="24">
        <v>0</v>
      </c>
      <c r="BH1994" s="24">
        <v>0</v>
      </c>
      <c r="BI1994" s="24">
        <v>0</v>
      </c>
      <c r="BJ1994" s="24">
        <v>0</v>
      </c>
      <c r="BL1994" s="24">
        <v>0</v>
      </c>
      <c r="BM1994" s="24">
        <v>0</v>
      </c>
      <c r="BN1994" s="24">
        <v>0</v>
      </c>
      <c r="BO1994" s="24">
        <v>0</v>
      </c>
      <c r="BP1994" s="24">
        <v>0</v>
      </c>
      <c r="BQ1994" s="24">
        <v>0</v>
      </c>
      <c r="BR1994" s="24">
        <v>0</v>
      </c>
      <c r="BS1994" s="24">
        <v>0</v>
      </c>
      <c r="BT1994" s="24">
        <v>0</v>
      </c>
      <c r="BU1994" s="24">
        <v>0</v>
      </c>
      <c r="BV1994" s="24">
        <v>0</v>
      </c>
      <c r="BW1994" s="24">
        <v>0</v>
      </c>
      <c r="BX1994" s="24">
        <v>0</v>
      </c>
      <c r="BY1994" s="24">
        <v>0</v>
      </c>
      <c r="BZ1994" s="24">
        <v>0</v>
      </c>
      <c r="CB1994" s="24">
        <v>0</v>
      </c>
      <c r="CC1994" s="24">
        <v>0</v>
      </c>
      <c r="CD1994" s="24">
        <v>97</v>
      </c>
      <c r="CE1994" s="24">
        <v>90</v>
      </c>
      <c r="CF1994" s="24">
        <v>91</v>
      </c>
      <c r="CG1994" s="24">
        <v>91</v>
      </c>
      <c r="CH1994" s="24">
        <v>90</v>
      </c>
      <c r="CI1994" s="24">
        <v>90</v>
      </c>
      <c r="CO1994" s="34">
        <f t="shared" si="137"/>
        <v>238980</v>
      </c>
    </row>
    <row r="1995" spans="1:93" ht="15" hidden="1">
      <c r="A1995" s="23" t="s">
        <v>190</v>
      </c>
      <c r="B1995" s="52">
        <v>42264</v>
      </c>
      <c r="C1995" s="25" t="str">
        <f t="shared" si="136"/>
        <v/>
      </c>
      <c r="G1995" s="24">
        <f t="shared" si="134"/>
        <v>183</v>
      </c>
      <c r="H1995" s="32">
        <v>243311</v>
      </c>
      <c r="I1995" s="24" t="str">
        <f t="shared" si="135"/>
        <v/>
      </c>
      <c r="K1995" s="24">
        <f>IF(J1995&gt;900,_xlfn.XLOOKUP(ROUND(J1995,0),'CM-VL-G-C-GL-B-T-ClassRimThickn'!$B$1:$B$112,'CM-VL-G-C-GL-B-T-ClassRimThickn'!$C$1:$C$112,0,1,1),J1995)</f>
        <v>0</v>
      </c>
      <c r="L1995" s="24">
        <v>66</v>
      </c>
      <c r="M1995" s="24">
        <f>IF(L1995&gt;900,_xlfn.XLOOKUP(ROUND(L1995,0),'CM-VL-G-C-GL-B-T-ClassRimThickn'!$B$1:$B$112,'CM-VL-G-C-GL-B-T-ClassRimThickn'!$C$1:$C$112,0,1,1),L1995)</f>
        <v>66</v>
      </c>
      <c r="N1995" s="24">
        <v>70.5</v>
      </c>
      <c r="O1995" s="24">
        <f>IF(N1995&gt;900,_xlfn.XLOOKUP(ROUND(N1995,0),'CM-VL-G-C-GL-B-T-ClassRimThickn'!$B$1:$B$112,'CM-VL-G-C-GL-B-T-ClassRimThickn'!$C$1:$C$112,0,1,1),N1995)</f>
        <v>70.5</v>
      </c>
      <c r="P1995" s="24">
        <v>67</v>
      </c>
      <c r="Q1995" s="24">
        <f>IF(P1995&gt;900,_xlfn.XLOOKUP(ROUND(P1995,0),'CM-VL-G-C-GL-B-T-ClassRimThickn'!$B$1:$B$112,'CM-VL-G-C-GL-B-T-ClassRimThickn'!$C$1:$C$112,0,1,1),P1995)</f>
        <v>67</v>
      </c>
      <c r="S1995" s="24">
        <f>IF(R1995&gt;900,_xlfn.XLOOKUP(ROUND(R1995,0),'CM-VL-G-C-GL-B-T-ClassRimThickn'!$B$1:$B$112,'CM-VL-G-C-GL-B-T-ClassRimThickn'!$C$1:$C$112,0,1,1),R1995)</f>
        <v>0</v>
      </c>
      <c r="T1995" s="24">
        <v>63.5</v>
      </c>
      <c r="U1995" s="24">
        <f>IF(T1995&gt;900,_xlfn.XLOOKUP(ROUND(T1995,0),'CM-VL-G-C-GL-B-T-ClassRimThickn'!$B$1:$B$112,'CM-VL-G-C-GL-B-T-ClassRimThickn'!$C$1:$C$112,0,1,1),T1995)</f>
        <v>63.5</v>
      </c>
      <c r="V1995" s="24">
        <v>68</v>
      </c>
      <c r="W1995" s="24">
        <f>IF(V1995&gt;900,_xlfn.XLOOKUP(ROUND(V1995,0),'CM-VL-G-C-GL-B-T-ClassRimThickn'!$B$1:$B$112,'CM-VL-G-C-GL-B-T-ClassRimThickn'!$C$1:$C$112,0,1,1),V1995)</f>
        <v>68</v>
      </c>
      <c r="X1995" s="24">
        <v>66</v>
      </c>
      <c r="Y1995" s="24">
        <f>IF(X1995&gt;900,_xlfn.XLOOKUP(ROUND(X1995,0),'CM-VL-G-C-GL-B-T-ClassRimThickn'!$B$1:$B$112,'CM-VL-G-C-GL-B-T-ClassRimThickn'!$C$1:$C$112,0,1,1),X1995)</f>
        <v>66</v>
      </c>
      <c r="Z1995" s="24">
        <v>70.5</v>
      </c>
      <c r="AA1995" s="24">
        <f>IF(Z1995&gt;900,_xlfn.XLOOKUP(ROUND(Z1995,0),'CM-VL-G-C-GL-B-T-ClassRimThickn'!$B$1:$B$112,'CM-VL-G-C-GL-B-T-ClassRimThickn'!$C$1:$C$112,0,1,1),Z1995)</f>
        <v>70.5</v>
      </c>
      <c r="AB1995" s="24">
        <v>67</v>
      </c>
      <c r="AC1995" s="24">
        <f>IF(AB1995&gt;900,_xlfn.XLOOKUP(ROUND(AB1995,0),'CM-VL-G-C-GL-B-T-ClassRimThickn'!$B$1:$B$112,'CM-VL-G-C-GL-B-T-ClassRimThickn'!$C$1:$C$112,0,1,1),AB1995)</f>
        <v>67</v>
      </c>
      <c r="AD1995" s="24">
        <v>64</v>
      </c>
      <c r="AE1995" s="24">
        <f>IF(AD1995&gt;900,_xlfn.XLOOKUP(ROUND(AD1995,0),'CM-VL-G-C-GL-B-T-ClassRimThickn'!$B$1:$B$112,'CM-VL-G-C-GL-B-T-ClassRimThickn'!$C$1:$C$112,0,1,1),AD1995)</f>
        <v>64</v>
      </c>
      <c r="AF1995" s="24">
        <v>63.5</v>
      </c>
      <c r="AG1995" s="24">
        <f>IF(AF1995&gt;900,_xlfn.XLOOKUP(ROUND(AF1995,0),'CM-VL-G-C-GL-B-T-ClassRimThickn'!$B$1:$B$112,'CM-VL-G-C-GL-B-T-ClassRimThickn'!$C$1:$C$112,0,1,1),AF1995)</f>
        <v>63.5</v>
      </c>
      <c r="AH1995" s="24">
        <v>29.5</v>
      </c>
      <c r="AI1995" s="24">
        <v>31</v>
      </c>
      <c r="AJ1995" s="24">
        <v>30.5</v>
      </c>
      <c r="AK1995" s="24">
        <v>31</v>
      </c>
      <c r="AL1995" s="24">
        <v>31</v>
      </c>
      <c r="AM1995" s="24">
        <v>30</v>
      </c>
      <c r="AN1995" s="24">
        <v>29</v>
      </c>
      <c r="AO1995" s="24">
        <v>30</v>
      </c>
      <c r="AP1995" s="24">
        <v>29</v>
      </c>
      <c r="AQ1995" s="24">
        <v>30</v>
      </c>
      <c r="AR1995" s="24">
        <v>30</v>
      </c>
      <c r="AS1995" s="24">
        <v>29</v>
      </c>
      <c r="AT1995" s="24">
        <v>29</v>
      </c>
      <c r="AU1995" s="24">
        <v>30</v>
      </c>
      <c r="AV1995" s="24">
        <v>29</v>
      </c>
      <c r="AW1995" s="24">
        <v>29</v>
      </c>
      <c r="AX1995" s="24">
        <v>29</v>
      </c>
      <c r="AY1995" s="24">
        <v>29</v>
      </c>
      <c r="AZ1995" s="24">
        <v>31</v>
      </c>
      <c r="BA1995" s="24">
        <v>29</v>
      </c>
      <c r="BB1995" s="24">
        <v>29</v>
      </c>
      <c r="BC1995" s="24">
        <v>29</v>
      </c>
      <c r="BD1995" s="24">
        <v>29</v>
      </c>
      <c r="BE1995" s="24">
        <v>29</v>
      </c>
      <c r="BF1995" s="24">
        <v>0</v>
      </c>
      <c r="BG1995" s="24">
        <v>0</v>
      </c>
      <c r="BH1995" s="24">
        <v>0</v>
      </c>
      <c r="BI1995" s="24">
        <v>0</v>
      </c>
      <c r="BJ1995" s="24">
        <v>0</v>
      </c>
      <c r="BL1995" s="24">
        <v>0</v>
      </c>
      <c r="BM1995" s="24">
        <v>0</v>
      </c>
      <c r="BN1995" s="24">
        <v>0</v>
      </c>
      <c r="BO1995" s="24">
        <v>0</v>
      </c>
      <c r="BP1995" s="24">
        <v>0</v>
      </c>
      <c r="BQ1995" s="24">
        <v>0</v>
      </c>
      <c r="BR1995" s="24">
        <v>0</v>
      </c>
      <c r="BS1995" s="24">
        <v>0</v>
      </c>
      <c r="BT1995" s="24">
        <v>0</v>
      </c>
      <c r="BU1995" s="24">
        <v>0</v>
      </c>
      <c r="BV1995" s="24">
        <v>0</v>
      </c>
      <c r="BW1995" s="24">
        <v>0</v>
      </c>
      <c r="BX1995" s="24">
        <v>0</v>
      </c>
      <c r="BY1995" s="24">
        <v>0</v>
      </c>
      <c r="BZ1995" s="24">
        <v>0</v>
      </c>
      <c r="CB1995" s="24">
        <v>0</v>
      </c>
      <c r="CC1995" s="24">
        <v>0</v>
      </c>
      <c r="CD1995" s="24">
        <v>95</v>
      </c>
      <c r="CE1995" s="24">
        <v>90</v>
      </c>
      <c r="CF1995" s="24">
        <v>90</v>
      </c>
      <c r="CG1995" s="24">
        <v>93</v>
      </c>
      <c r="CH1995" s="24">
        <v>90</v>
      </c>
      <c r="CI1995" s="24">
        <v>95</v>
      </c>
      <c r="CO1995" s="34">
        <f t="shared" si="137"/>
        <v>243311</v>
      </c>
    </row>
    <row r="1996" spans="1:93" ht="15" hidden="1">
      <c r="A1996" s="23" t="s">
        <v>190</v>
      </c>
      <c r="B1996" s="52">
        <v>42299</v>
      </c>
      <c r="C1996" s="25" t="str">
        <f t="shared" si="136"/>
        <v/>
      </c>
      <c r="G1996" s="24">
        <f t="shared" si="134"/>
        <v>35</v>
      </c>
      <c r="H1996" s="32">
        <v>251102</v>
      </c>
      <c r="I1996" s="24" t="str">
        <f t="shared" si="135"/>
        <v/>
      </c>
      <c r="K1996" s="24">
        <f>IF(J1996&gt;900,_xlfn.XLOOKUP(ROUND(J1996,0),'CM-VL-G-C-GL-B-T-ClassRimThickn'!$B$1:$B$112,'CM-VL-G-C-GL-B-T-ClassRimThickn'!$C$1:$C$112,0,1,1),J1996)</f>
        <v>0</v>
      </c>
      <c r="L1996" s="24">
        <v>66</v>
      </c>
      <c r="M1996" s="24">
        <f>IF(L1996&gt;900,_xlfn.XLOOKUP(ROUND(L1996,0),'CM-VL-G-C-GL-B-T-ClassRimThickn'!$B$1:$B$112,'CM-VL-G-C-GL-B-T-ClassRimThickn'!$C$1:$C$112,0,1,1),L1996)</f>
        <v>66</v>
      </c>
      <c r="N1996" s="24">
        <v>71</v>
      </c>
      <c r="O1996" s="24">
        <f>IF(N1996&gt;900,_xlfn.XLOOKUP(ROUND(N1996,0),'CM-VL-G-C-GL-B-T-ClassRimThickn'!$B$1:$B$112,'CM-VL-G-C-GL-B-T-ClassRimThickn'!$C$1:$C$112,0,1,1),N1996)</f>
        <v>71</v>
      </c>
      <c r="P1996" s="24">
        <v>70</v>
      </c>
      <c r="Q1996" s="24">
        <f>IF(P1996&gt;900,_xlfn.XLOOKUP(ROUND(P1996,0),'CM-VL-G-C-GL-B-T-ClassRimThickn'!$B$1:$B$112,'CM-VL-G-C-GL-B-T-ClassRimThickn'!$C$1:$C$112,0,1,1),P1996)</f>
        <v>70</v>
      </c>
      <c r="S1996" s="24">
        <f>IF(R1996&gt;900,_xlfn.XLOOKUP(ROUND(R1996,0),'CM-VL-G-C-GL-B-T-ClassRimThickn'!$B$1:$B$112,'CM-VL-G-C-GL-B-T-ClassRimThickn'!$C$1:$C$112,0,1,1),R1996)</f>
        <v>0</v>
      </c>
      <c r="T1996" s="24">
        <v>65</v>
      </c>
      <c r="U1996" s="24">
        <f>IF(T1996&gt;900,_xlfn.XLOOKUP(ROUND(T1996,0),'CM-VL-G-C-GL-B-T-ClassRimThickn'!$B$1:$B$112,'CM-VL-G-C-GL-B-T-ClassRimThickn'!$C$1:$C$112,0,1,1),T1996)</f>
        <v>65</v>
      </c>
      <c r="V1996" s="24">
        <v>69</v>
      </c>
      <c r="W1996" s="24">
        <f>IF(V1996&gt;900,_xlfn.XLOOKUP(ROUND(V1996,0),'CM-VL-G-C-GL-B-T-ClassRimThickn'!$B$1:$B$112,'CM-VL-G-C-GL-B-T-ClassRimThickn'!$C$1:$C$112,0,1,1),V1996)</f>
        <v>69</v>
      </c>
      <c r="X1996" s="24">
        <v>67</v>
      </c>
      <c r="Y1996" s="24">
        <f>IF(X1996&gt;900,_xlfn.XLOOKUP(ROUND(X1996,0),'CM-VL-G-C-GL-B-T-ClassRimThickn'!$B$1:$B$112,'CM-VL-G-C-GL-B-T-ClassRimThickn'!$C$1:$C$112,0,1,1),X1996)</f>
        <v>67</v>
      </c>
      <c r="Z1996" s="24">
        <v>71</v>
      </c>
      <c r="AA1996" s="24">
        <f>IF(Z1996&gt;900,_xlfn.XLOOKUP(ROUND(Z1996,0),'CM-VL-G-C-GL-B-T-ClassRimThickn'!$B$1:$B$112,'CM-VL-G-C-GL-B-T-ClassRimThickn'!$C$1:$C$112,0,1,1),Z1996)</f>
        <v>71</v>
      </c>
      <c r="AB1996" s="24">
        <v>69</v>
      </c>
      <c r="AC1996" s="24">
        <f>IF(AB1996&gt;900,_xlfn.XLOOKUP(ROUND(AB1996,0),'CM-VL-G-C-GL-B-T-ClassRimThickn'!$B$1:$B$112,'CM-VL-G-C-GL-B-T-ClassRimThickn'!$C$1:$C$112,0,1,1),AB1996)</f>
        <v>69</v>
      </c>
      <c r="AD1996" s="24">
        <v>65</v>
      </c>
      <c r="AE1996" s="24">
        <f>IF(AD1996&gt;900,_xlfn.XLOOKUP(ROUND(AD1996,0),'CM-VL-G-C-GL-B-T-ClassRimThickn'!$B$1:$B$112,'CM-VL-G-C-GL-B-T-ClassRimThickn'!$C$1:$C$112,0,1,1),AD1996)</f>
        <v>65</v>
      </c>
      <c r="AF1996" s="24">
        <v>65</v>
      </c>
      <c r="AG1996" s="24">
        <f>IF(AF1996&gt;900,_xlfn.XLOOKUP(ROUND(AF1996,0),'CM-VL-G-C-GL-B-T-ClassRimThickn'!$B$1:$B$112,'CM-VL-G-C-GL-B-T-ClassRimThickn'!$C$1:$C$112,0,1,1),AF1996)</f>
        <v>65</v>
      </c>
      <c r="AH1996" s="24">
        <v>29</v>
      </c>
      <c r="AI1996" s="24">
        <v>30</v>
      </c>
      <c r="AJ1996" s="24">
        <v>29</v>
      </c>
      <c r="AK1996" s="24">
        <v>30</v>
      </c>
      <c r="AL1996" s="24">
        <v>30</v>
      </c>
      <c r="AM1996" s="24">
        <v>30</v>
      </c>
      <c r="AN1996" s="24">
        <v>30</v>
      </c>
      <c r="AO1996" s="24">
        <v>30</v>
      </c>
      <c r="AP1996" s="24">
        <v>29</v>
      </c>
      <c r="AQ1996" s="24">
        <v>30</v>
      </c>
      <c r="AR1996" s="24">
        <v>30</v>
      </c>
      <c r="AS1996" s="24">
        <v>30</v>
      </c>
      <c r="AT1996" s="24">
        <v>30</v>
      </c>
      <c r="AU1996" s="24">
        <v>29</v>
      </c>
      <c r="AV1996" s="24">
        <v>29</v>
      </c>
      <c r="AW1996" s="24">
        <v>29</v>
      </c>
      <c r="AX1996" s="24">
        <v>29</v>
      </c>
      <c r="AY1996" s="24">
        <v>29</v>
      </c>
      <c r="AZ1996" s="24">
        <v>30</v>
      </c>
      <c r="BA1996" s="24">
        <v>29</v>
      </c>
      <c r="BB1996" s="24">
        <v>30</v>
      </c>
      <c r="BC1996" s="24">
        <v>29</v>
      </c>
      <c r="BD1996" s="24">
        <v>29</v>
      </c>
      <c r="BE1996" s="24">
        <v>29</v>
      </c>
      <c r="BF1996" s="24">
        <v>0.5</v>
      </c>
      <c r="BG1996" s="24">
        <v>0</v>
      </c>
      <c r="BH1996" s="24">
        <v>0.5</v>
      </c>
      <c r="BI1996" s="24">
        <v>0</v>
      </c>
      <c r="BJ1996" s="24">
        <v>0</v>
      </c>
      <c r="BL1996" s="24">
        <v>0.5</v>
      </c>
      <c r="BM1996" s="24">
        <v>0</v>
      </c>
      <c r="BN1996" s="24">
        <v>0.5</v>
      </c>
      <c r="BO1996" s="24">
        <v>0</v>
      </c>
      <c r="BP1996" s="24">
        <v>0</v>
      </c>
      <c r="BQ1996" s="24">
        <v>0.5</v>
      </c>
      <c r="BR1996" s="24">
        <v>0</v>
      </c>
      <c r="BS1996" s="24">
        <v>0</v>
      </c>
      <c r="BT1996" s="24">
        <v>0</v>
      </c>
      <c r="BU1996" s="24">
        <v>0</v>
      </c>
      <c r="BV1996" s="24">
        <v>0</v>
      </c>
      <c r="BW1996" s="24">
        <v>0</v>
      </c>
      <c r="BX1996" s="24">
        <v>0</v>
      </c>
      <c r="BY1996" s="24">
        <v>0</v>
      </c>
      <c r="BZ1996" s="24">
        <v>0</v>
      </c>
      <c r="CB1996" s="24">
        <v>0</v>
      </c>
      <c r="CC1996" s="24">
        <v>0</v>
      </c>
      <c r="CD1996" s="24">
        <v>100</v>
      </c>
      <c r="CE1996" s="24">
        <v>100</v>
      </c>
      <c r="CF1996" s="24">
        <v>90</v>
      </c>
      <c r="CG1996" s="24">
        <v>90</v>
      </c>
      <c r="CH1996" s="24">
        <v>90</v>
      </c>
      <c r="CI1996" s="24">
        <v>90</v>
      </c>
      <c r="CO1996" s="34">
        <f t="shared" si="137"/>
        <v>251102</v>
      </c>
    </row>
    <row r="1997" spans="1:93" ht="15" hidden="1">
      <c r="A1997" s="23" t="s">
        <v>190</v>
      </c>
      <c r="B1997" s="52">
        <v>42349</v>
      </c>
      <c r="C1997" s="25" t="str">
        <f t="shared" si="136"/>
        <v/>
      </c>
      <c r="G1997" s="24">
        <f t="shared" si="134"/>
        <v>50</v>
      </c>
      <c r="H1997" s="35">
        <v>258327</v>
      </c>
      <c r="I1997" s="24" t="str">
        <f t="shared" si="135"/>
        <v/>
      </c>
      <c r="K1997" s="24">
        <f>IF(J1997&gt;900,_xlfn.XLOOKUP(ROUND(J1997,0),'CM-VL-G-C-GL-B-T-ClassRimThickn'!$B$1:$B$112,'CM-VL-G-C-GL-B-T-ClassRimThickn'!$C$1:$C$112,0,1,1),J1997)</f>
        <v>0</v>
      </c>
      <c r="L1997" s="24">
        <v>66</v>
      </c>
      <c r="M1997" s="24">
        <f>IF(L1997&gt;900,_xlfn.XLOOKUP(ROUND(L1997,0),'CM-VL-G-C-GL-B-T-ClassRimThickn'!$B$1:$B$112,'CM-VL-G-C-GL-B-T-ClassRimThickn'!$C$1:$C$112,0,1,1),L1997)</f>
        <v>66</v>
      </c>
      <c r="N1997" s="24">
        <v>70</v>
      </c>
      <c r="O1997" s="24">
        <f>IF(N1997&gt;900,_xlfn.XLOOKUP(ROUND(N1997,0),'CM-VL-G-C-GL-B-T-ClassRimThickn'!$B$1:$B$112,'CM-VL-G-C-GL-B-T-ClassRimThickn'!$C$1:$C$112,0,1,1),N1997)</f>
        <v>70</v>
      </c>
      <c r="P1997" s="24">
        <v>67</v>
      </c>
      <c r="Q1997" s="24">
        <f>IF(P1997&gt;900,_xlfn.XLOOKUP(ROUND(P1997,0),'CM-VL-G-C-GL-B-T-ClassRimThickn'!$B$1:$B$112,'CM-VL-G-C-GL-B-T-ClassRimThickn'!$C$1:$C$112,0,1,1),P1997)</f>
        <v>67</v>
      </c>
      <c r="S1997" s="24">
        <f>IF(R1997&gt;900,_xlfn.XLOOKUP(ROUND(R1997,0),'CM-VL-G-C-GL-B-T-ClassRimThickn'!$B$1:$B$112,'CM-VL-G-C-GL-B-T-ClassRimThickn'!$C$1:$C$112,0,1,1),R1997)</f>
        <v>0</v>
      </c>
      <c r="T1997" s="24">
        <v>64</v>
      </c>
      <c r="U1997" s="24">
        <f>IF(T1997&gt;900,_xlfn.XLOOKUP(ROUND(T1997,0),'CM-VL-G-C-GL-B-T-ClassRimThickn'!$B$1:$B$112,'CM-VL-G-C-GL-B-T-ClassRimThickn'!$C$1:$C$112,0,1,1),T1997)</f>
        <v>64</v>
      </c>
      <c r="V1997" s="24">
        <v>70</v>
      </c>
      <c r="W1997" s="24">
        <f>IF(V1997&gt;900,_xlfn.XLOOKUP(ROUND(V1997,0),'CM-VL-G-C-GL-B-T-ClassRimThickn'!$B$1:$B$112,'CM-VL-G-C-GL-B-T-ClassRimThickn'!$C$1:$C$112,0,1,1),V1997)</f>
        <v>70</v>
      </c>
      <c r="X1997" s="24">
        <v>65</v>
      </c>
      <c r="Y1997" s="24">
        <f>IF(X1997&gt;900,_xlfn.XLOOKUP(ROUND(X1997,0),'CM-VL-G-C-GL-B-T-ClassRimThickn'!$B$1:$B$112,'CM-VL-G-C-GL-B-T-ClassRimThickn'!$C$1:$C$112,0,1,1),X1997)</f>
        <v>65</v>
      </c>
      <c r="Z1997" s="24">
        <v>70</v>
      </c>
      <c r="AA1997" s="24">
        <f>IF(Z1997&gt;900,_xlfn.XLOOKUP(ROUND(Z1997,0),'CM-VL-G-C-GL-B-T-ClassRimThickn'!$B$1:$B$112,'CM-VL-G-C-GL-B-T-ClassRimThickn'!$C$1:$C$112,0,1,1),Z1997)</f>
        <v>70</v>
      </c>
      <c r="AB1997" s="24">
        <v>68</v>
      </c>
      <c r="AC1997" s="24">
        <f>IF(AB1997&gt;900,_xlfn.XLOOKUP(ROUND(AB1997,0),'CM-VL-G-C-GL-B-T-ClassRimThickn'!$B$1:$B$112,'CM-VL-G-C-GL-B-T-ClassRimThickn'!$C$1:$C$112,0,1,1),AB1997)</f>
        <v>68</v>
      </c>
      <c r="AD1997" s="24">
        <v>64</v>
      </c>
      <c r="AE1997" s="24">
        <f>IF(AD1997&gt;900,_xlfn.XLOOKUP(ROUND(AD1997,0),'CM-VL-G-C-GL-B-T-ClassRimThickn'!$B$1:$B$112,'CM-VL-G-C-GL-B-T-ClassRimThickn'!$C$1:$C$112,0,1,1),AD1997)</f>
        <v>64</v>
      </c>
      <c r="AF1997" s="24">
        <v>64</v>
      </c>
      <c r="AG1997" s="24">
        <f>IF(AF1997&gt;900,_xlfn.XLOOKUP(ROUND(AF1997,0),'CM-VL-G-C-GL-B-T-ClassRimThickn'!$B$1:$B$112,'CM-VL-G-C-GL-B-T-ClassRimThickn'!$C$1:$C$112,0,1,1),AF1997)</f>
        <v>64</v>
      </c>
      <c r="AH1997" s="24">
        <v>29</v>
      </c>
      <c r="AI1997" s="24">
        <v>30</v>
      </c>
      <c r="AJ1997" s="24">
        <v>30</v>
      </c>
      <c r="AK1997" s="24">
        <v>30</v>
      </c>
      <c r="AL1997" s="24">
        <v>30</v>
      </c>
      <c r="AM1997" s="24">
        <v>29</v>
      </c>
      <c r="AN1997" s="24">
        <v>29</v>
      </c>
      <c r="AO1997" s="24">
        <v>30</v>
      </c>
      <c r="AP1997" s="24">
        <v>29</v>
      </c>
      <c r="AQ1997" s="24">
        <v>29</v>
      </c>
      <c r="AR1997" s="24">
        <v>30</v>
      </c>
      <c r="AS1997" s="24">
        <v>29</v>
      </c>
      <c r="AT1997" s="24">
        <v>30</v>
      </c>
      <c r="AU1997" s="24">
        <v>29</v>
      </c>
      <c r="AV1997" s="24">
        <v>29</v>
      </c>
      <c r="AW1997" s="24">
        <v>29</v>
      </c>
      <c r="AX1997" s="24">
        <v>29</v>
      </c>
      <c r="AY1997" s="24">
        <v>29</v>
      </c>
      <c r="AZ1997" s="24">
        <v>30</v>
      </c>
      <c r="BA1997" s="24">
        <v>29</v>
      </c>
      <c r="BB1997" s="24">
        <v>29</v>
      </c>
      <c r="BC1997" s="24">
        <v>30</v>
      </c>
      <c r="BD1997" s="24">
        <v>29</v>
      </c>
      <c r="BE1997" s="24">
        <v>30</v>
      </c>
      <c r="BF1997" s="24">
        <v>0.5</v>
      </c>
      <c r="BG1997" s="24">
        <v>0</v>
      </c>
      <c r="BH1997" s="24">
        <v>0.5</v>
      </c>
      <c r="BI1997" s="24">
        <v>0.5</v>
      </c>
      <c r="BJ1997" s="24">
        <v>0.5</v>
      </c>
      <c r="BL1997" s="24">
        <v>0.5</v>
      </c>
      <c r="BM1997" s="24">
        <v>0</v>
      </c>
      <c r="BN1997" s="24">
        <v>0.5</v>
      </c>
      <c r="BO1997" s="24">
        <v>0</v>
      </c>
      <c r="BP1997" s="24">
        <v>0</v>
      </c>
      <c r="BQ1997" s="24">
        <v>0.5</v>
      </c>
      <c r="BR1997" s="24">
        <v>0</v>
      </c>
      <c r="BS1997" s="24">
        <v>0</v>
      </c>
      <c r="BT1997" s="24">
        <v>0</v>
      </c>
      <c r="BU1997" s="24">
        <v>0</v>
      </c>
      <c r="BV1997" s="24">
        <v>0</v>
      </c>
      <c r="BW1997" s="24">
        <v>0</v>
      </c>
      <c r="BX1997" s="24">
        <v>0.5</v>
      </c>
      <c r="BY1997" s="24">
        <v>0</v>
      </c>
      <c r="BZ1997" s="24">
        <v>0.5</v>
      </c>
      <c r="CB1997" s="24">
        <v>0</v>
      </c>
      <c r="CC1997" s="24">
        <v>0.5</v>
      </c>
      <c r="CD1997" s="24">
        <v>100</v>
      </c>
      <c r="CE1997" s="24">
        <v>95</v>
      </c>
      <c r="CF1997" s="24">
        <v>85</v>
      </c>
      <c r="CG1997" s="24">
        <v>90</v>
      </c>
      <c r="CH1997" s="24">
        <v>90</v>
      </c>
      <c r="CI1997" s="24">
        <v>90</v>
      </c>
      <c r="CO1997" s="34">
        <f t="shared" si="137"/>
        <v>258327</v>
      </c>
    </row>
    <row r="1998" spans="1:93" ht="15" hidden="1">
      <c r="A1998" s="23" t="s">
        <v>190</v>
      </c>
      <c r="B1998" s="52">
        <v>42402</v>
      </c>
      <c r="C1998" s="25" t="str">
        <f t="shared" si="136"/>
        <v/>
      </c>
      <c r="G1998" s="24">
        <f t="shared" si="134"/>
        <v>53</v>
      </c>
      <c r="H1998" s="32">
        <v>265835</v>
      </c>
      <c r="I1998" s="24" t="str">
        <f t="shared" si="135"/>
        <v/>
      </c>
      <c r="K1998" s="24">
        <f>IF(J1998&gt;900,_xlfn.XLOOKUP(ROUND(J1998,0),'CM-VL-G-C-GL-B-T-ClassRimThickn'!$B$1:$B$112,'CM-VL-G-C-GL-B-T-ClassRimThickn'!$C$1:$C$112,0,1,1),J1998)</f>
        <v>0</v>
      </c>
      <c r="L1998" s="24">
        <v>65</v>
      </c>
      <c r="M1998" s="24">
        <f>IF(L1998&gt;900,_xlfn.XLOOKUP(ROUND(L1998,0),'CM-VL-G-C-GL-B-T-ClassRimThickn'!$B$1:$B$112,'CM-VL-G-C-GL-B-T-ClassRimThickn'!$C$1:$C$112,0,1,1),L1998)</f>
        <v>65</v>
      </c>
      <c r="N1998" s="24">
        <v>71</v>
      </c>
      <c r="O1998" s="24">
        <f>IF(N1998&gt;900,_xlfn.XLOOKUP(ROUND(N1998,0),'CM-VL-G-C-GL-B-T-ClassRimThickn'!$B$1:$B$112,'CM-VL-G-C-GL-B-T-ClassRimThickn'!$C$1:$C$112,0,1,1),N1998)</f>
        <v>71</v>
      </c>
      <c r="P1998" s="24">
        <v>66.5</v>
      </c>
      <c r="Q1998" s="24">
        <f>IF(P1998&gt;900,_xlfn.XLOOKUP(ROUND(P1998,0),'CM-VL-G-C-GL-B-T-ClassRimThickn'!$B$1:$B$112,'CM-VL-G-C-GL-B-T-ClassRimThickn'!$C$1:$C$112,0,1,1),P1998)</f>
        <v>66.5</v>
      </c>
      <c r="S1998" s="24">
        <f>IF(R1998&gt;900,_xlfn.XLOOKUP(ROUND(R1998,0),'CM-VL-G-C-GL-B-T-ClassRimThickn'!$B$1:$B$112,'CM-VL-G-C-GL-B-T-ClassRimThickn'!$C$1:$C$112,0,1,1),R1998)</f>
        <v>0</v>
      </c>
      <c r="T1998" s="24">
        <v>63</v>
      </c>
      <c r="U1998" s="24">
        <f>IF(T1998&gt;900,_xlfn.XLOOKUP(ROUND(T1998,0),'CM-VL-G-C-GL-B-T-ClassRimThickn'!$B$1:$B$112,'CM-VL-G-C-GL-B-T-ClassRimThickn'!$C$1:$C$112,0,1,1),T1998)</f>
        <v>63</v>
      </c>
      <c r="V1998" s="24">
        <v>69</v>
      </c>
      <c r="W1998" s="24">
        <f>IF(V1998&gt;900,_xlfn.XLOOKUP(ROUND(V1998,0),'CM-VL-G-C-GL-B-T-ClassRimThickn'!$B$1:$B$112,'CM-VL-G-C-GL-B-T-ClassRimThickn'!$C$1:$C$112,0,1,1),V1998)</f>
        <v>69</v>
      </c>
      <c r="X1998" s="24">
        <v>65</v>
      </c>
      <c r="Y1998" s="24">
        <f>IF(X1998&gt;900,_xlfn.XLOOKUP(ROUND(X1998,0),'CM-VL-G-C-GL-B-T-ClassRimThickn'!$B$1:$B$112,'CM-VL-G-C-GL-B-T-ClassRimThickn'!$C$1:$C$112,0,1,1),X1998)</f>
        <v>65</v>
      </c>
      <c r="Z1998" s="24">
        <v>71</v>
      </c>
      <c r="AA1998" s="24">
        <f>IF(Z1998&gt;900,_xlfn.XLOOKUP(ROUND(Z1998,0),'CM-VL-G-C-GL-B-T-ClassRimThickn'!$B$1:$B$112,'CM-VL-G-C-GL-B-T-ClassRimThickn'!$C$1:$C$112,0,1,1),Z1998)</f>
        <v>71</v>
      </c>
      <c r="AB1998" s="24">
        <v>66</v>
      </c>
      <c r="AC1998" s="24">
        <f>IF(AB1998&gt;900,_xlfn.XLOOKUP(ROUND(AB1998,0),'CM-VL-G-C-GL-B-T-ClassRimThickn'!$B$1:$B$112,'CM-VL-G-C-GL-B-T-ClassRimThickn'!$C$1:$C$112,0,1,1),AB1998)</f>
        <v>66</v>
      </c>
      <c r="AD1998" s="24">
        <v>63</v>
      </c>
      <c r="AE1998" s="24">
        <f>IF(AD1998&gt;900,_xlfn.XLOOKUP(ROUND(AD1998,0),'CM-VL-G-C-GL-B-T-ClassRimThickn'!$B$1:$B$112,'CM-VL-G-C-GL-B-T-ClassRimThickn'!$C$1:$C$112,0,1,1),AD1998)</f>
        <v>63</v>
      </c>
      <c r="AF1998" s="24">
        <v>63</v>
      </c>
      <c r="AG1998" s="24">
        <f>IF(AF1998&gt;900,_xlfn.XLOOKUP(ROUND(AF1998,0),'CM-VL-G-C-GL-B-T-ClassRimThickn'!$B$1:$B$112,'CM-VL-G-C-GL-B-T-ClassRimThickn'!$C$1:$C$112,0,1,1),AF1998)</f>
        <v>63</v>
      </c>
      <c r="AH1998" s="24">
        <v>29</v>
      </c>
      <c r="AI1998" s="24">
        <v>30</v>
      </c>
      <c r="AJ1998" s="24">
        <v>31</v>
      </c>
      <c r="AK1998" s="24">
        <v>30.5</v>
      </c>
      <c r="AL1998" s="24">
        <v>31</v>
      </c>
      <c r="AM1998" s="24">
        <v>30</v>
      </c>
      <c r="AN1998" s="24">
        <v>28</v>
      </c>
      <c r="AO1998" s="24">
        <v>30</v>
      </c>
      <c r="AP1998" s="24">
        <v>28.5</v>
      </c>
      <c r="AQ1998" s="24">
        <v>28.5</v>
      </c>
      <c r="AR1998" s="24">
        <v>31</v>
      </c>
      <c r="AS1998" s="24">
        <v>27</v>
      </c>
      <c r="AT1998" s="24">
        <v>29</v>
      </c>
      <c r="AU1998" s="24">
        <v>30</v>
      </c>
      <c r="AV1998" s="24">
        <v>30</v>
      </c>
      <c r="AW1998" s="24">
        <v>29</v>
      </c>
      <c r="AX1998" s="24">
        <v>29</v>
      </c>
      <c r="AY1998" s="24">
        <v>29</v>
      </c>
      <c r="AZ1998" s="24">
        <v>29.5</v>
      </c>
      <c r="BA1998" s="24">
        <v>29</v>
      </c>
      <c r="BB1998" s="24">
        <v>29</v>
      </c>
      <c r="BC1998" s="24">
        <v>29</v>
      </c>
      <c r="BD1998" s="24">
        <v>28.5</v>
      </c>
      <c r="BE1998" s="24">
        <v>29</v>
      </c>
      <c r="BF1998" s="24">
        <v>0</v>
      </c>
      <c r="BG1998" s="24">
        <v>0</v>
      </c>
      <c r="BH1998" s="24">
        <v>0</v>
      </c>
      <c r="BI1998" s="24">
        <v>0</v>
      </c>
      <c r="BJ1998" s="24">
        <v>0</v>
      </c>
      <c r="BL1998" s="24">
        <v>0</v>
      </c>
      <c r="BM1998" s="24">
        <v>0</v>
      </c>
      <c r="BN1998" s="24">
        <v>0</v>
      </c>
      <c r="BO1998" s="24">
        <v>0</v>
      </c>
      <c r="BP1998" s="24">
        <v>0</v>
      </c>
      <c r="BQ1998" s="24">
        <v>0</v>
      </c>
      <c r="BR1998" s="24">
        <v>0</v>
      </c>
      <c r="BS1998" s="24">
        <v>0</v>
      </c>
      <c r="BT1998" s="24">
        <v>0</v>
      </c>
      <c r="BU1998" s="24">
        <v>0</v>
      </c>
      <c r="BV1998" s="24">
        <v>0</v>
      </c>
      <c r="BW1998" s="24">
        <v>0</v>
      </c>
      <c r="BX1998" s="24">
        <v>0</v>
      </c>
      <c r="BY1998" s="24">
        <v>0</v>
      </c>
      <c r="BZ1998" s="24">
        <v>0</v>
      </c>
      <c r="CB1998" s="24">
        <v>0</v>
      </c>
      <c r="CC1998" s="24">
        <v>0</v>
      </c>
      <c r="CD1998" s="24">
        <v>96</v>
      </c>
      <c r="CE1998" s="24">
        <v>93</v>
      </c>
      <c r="CF1998" s="24">
        <v>91</v>
      </c>
      <c r="CG1998" s="24">
        <v>90</v>
      </c>
      <c r="CH1998" s="24">
        <v>90</v>
      </c>
      <c r="CI1998" s="24">
        <v>90</v>
      </c>
      <c r="CO1998" s="34">
        <f t="shared" si="137"/>
        <v>265835</v>
      </c>
    </row>
    <row r="1999" spans="1:93" ht="15" hidden="1">
      <c r="A1999" s="23" t="s">
        <v>190</v>
      </c>
      <c r="B1999" s="52">
        <v>42544</v>
      </c>
      <c r="C1999" s="25" t="str">
        <f t="shared" si="136"/>
        <v/>
      </c>
      <c r="G1999" s="24">
        <f t="shared" si="134"/>
        <v>142</v>
      </c>
      <c r="H1999" s="32">
        <v>265835</v>
      </c>
      <c r="I1999" s="24" t="str">
        <f t="shared" si="135"/>
        <v/>
      </c>
      <c r="K1999" s="24">
        <f>IF(J1999&gt;900,_xlfn.XLOOKUP(ROUND(J1999,0),'CM-VL-G-C-GL-B-T-ClassRimThickn'!$B$1:$B$112,'CM-VL-G-C-GL-B-T-ClassRimThickn'!$C$1:$C$112,0,1,1),J1999)</f>
        <v>0</v>
      </c>
      <c r="L1999" s="24">
        <v>65</v>
      </c>
      <c r="M1999" s="24">
        <f>IF(L1999&gt;900,_xlfn.XLOOKUP(ROUND(L1999,0),'CM-VL-G-C-GL-B-T-ClassRimThickn'!$B$1:$B$112,'CM-VL-G-C-GL-B-T-ClassRimThickn'!$C$1:$C$112,0,1,1),L1999)</f>
        <v>65</v>
      </c>
      <c r="N1999" s="24">
        <v>71</v>
      </c>
      <c r="O1999" s="24">
        <f>IF(N1999&gt;900,_xlfn.XLOOKUP(ROUND(N1999,0),'CM-VL-G-C-GL-B-T-ClassRimThickn'!$B$1:$B$112,'CM-VL-G-C-GL-B-T-ClassRimThickn'!$C$1:$C$112,0,1,1),N1999)</f>
        <v>71</v>
      </c>
      <c r="P1999" s="24">
        <v>66.5</v>
      </c>
      <c r="Q1999" s="24">
        <f>IF(P1999&gt;900,_xlfn.XLOOKUP(ROUND(P1999,0),'CM-VL-G-C-GL-B-T-ClassRimThickn'!$B$1:$B$112,'CM-VL-G-C-GL-B-T-ClassRimThickn'!$C$1:$C$112,0,1,1),P1999)</f>
        <v>66.5</v>
      </c>
      <c r="S1999" s="24">
        <f>IF(R1999&gt;900,_xlfn.XLOOKUP(ROUND(R1999,0),'CM-VL-G-C-GL-B-T-ClassRimThickn'!$B$1:$B$112,'CM-VL-G-C-GL-B-T-ClassRimThickn'!$C$1:$C$112,0,1,1),R1999)</f>
        <v>0</v>
      </c>
      <c r="T1999" s="24">
        <v>63</v>
      </c>
      <c r="U1999" s="24">
        <f>IF(T1999&gt;900,_xlfn.XLOOKUP(ROUND(T1999,0),'CM-VL-G-C-GL-B-T-ClassRimThickn'!$B$1:$B$112,'CM-VL-G-C-GL-B-T-ClassRimThickn'!$C$1:$C$112,0,1,1),T1999)</f>
        <v>63</v>
      </c>
      <c r="V1999" s="24">
        <v>69</v>
      </c>
      <c r="W1999" s="24">
        <f>IF(V1999&gt;900,_xlfn.XLOOKUP(ROUND(V1999,0),'CM-VL-G-C-GL-B-T-ClassRimThickn'!$B$1:$B$112,'CM-VL-G-C-GL-B-T-ClassRimThickn'!$C$1:$C$112,0,1,1),V1999)</f>
        <v>69</v>
      </c>
      <c r="X1999" s="24">
        <v>65</v>
      </c>
      <c r="Y1999" s="24">
        <f>IF(X1999&gt;900,_xlfn.XLOOKUP(ROUND(X1999,0),'CM-VL-G-C-GL-B-T-ClassRimThickn'!$B$1:$B$112,'CM-VL-G-C-GL-B-T-ClassRimThickn'!$C$1:$C$112,0,1,1),X1999)</f>
        <v>65</v>
      </c>
      <c r="Z1999" s="24">
        <v>71</v>
      </c>
      <c r="AA1999" s="24">
        <f>IF(Z1999&gt;900,_xlfn.XLOOKUP(ROUND(Z1999,0),'CM-VL-G-C-GL-B-T-ClassRimThickn'!$B$1:$B$112,'CM-VL-G-C-GL-B-T-ClassRimThickn'!$C$1:$C$112,0,1,1),Z1999)</f>
        <v>71</v>
      </c>
      <c r="AB1999" s="24">
        <v>66</v>
      </c>
      <c r="AC1999" s="24">
        <f>IF(AB1999&gt;900,_xlfn.XLOOKUP(ROUND(AB1999,0),'CM-VL-G-C-GL-B-T-ClassRimThickn'!$B$1:$B$112,'CM-VL-G-C-GL-B-T-ClassRimThickn'!$C$1:$C$112,0,1,1),AB1999)</f>
        <v>66</v>
      </c>
      <c r="AD1999" s="24">
        <v>63</v>
      </c>
      <c r="AE1999" s="24">
        <f>IF(AD1999&gt;900,_xlfn.XLOOKUP(ROUND(AD1999,0),'CM-VL-G-C-GL-B-T-ClassRimThickn'!$B$1:$B$112,'CM-VL-G-C-GL-B-T-ClassRimThickn'!$C$1:$C$112,0,1,1),AD1999)</f>
        <v>63</v>
      </c>
      <c r="AF1999" s="24">
        <v>63</v>
      </c>
      <c r="AG1999" s="24">
        <f>IF(AF1999&gt;900,_xlfn.XLOOKUP(ROUND(AF1999,0),'CM-VL-G-C-GL-B-T-ClassRimThickn'!$B$1:$B$112,'CM-VL-G-C-GL-B-T-ClassRimThickn'!$C$1:$C$112,0,1,1),AF1999)</f>
        <v>63</v>
      </c>
      <c r="AH1999" s="24">
        <v>29</v>
      </c>
      <c r="AI1999" s="24">
        <v>30</v>
      </c>
      <c r="AJ1999" s="24">
        <v>31</v>
      </c>
      <c r="AK1999" s="24">
        <v>30</v>
      </c>
      <c r="AL1999" s="24">
        <v>31</v>
      </c>
      <c r="AM1999" s="24">
        <v>30</v>
      </c>
      <c r="AN1999" s="24">
        <v>28</v>
      </c>
      <c r="AO1999" s="24">
        <v>30</v>
      </c>
      <c r="AP1999" s="24">
        <v>28</v>
      </c>
      <c r="AQ1999" s="24">
        <v>28</v>
      </c>
      <c r="AR1999" s="24">
        <v>31</v>
      </c>
      <c r="AS1999" s="24">
        <v>27</v>
      </c>
      <c r="AT1999" s="24">
        <v>29</v>
      </c>
      <c r="AU1999" s="24">
        <v>30</v>
      </c>
      <c r="AV1999" s="24">
        <v>30</v>
      </c>
      <c r="AW1999" s="24">
        <v>29</v>
      </c>
      <c r="AX1999" s="24">
        <v>29</v>
      </c>
      <c r="AY1999" s="24">
        <v>29</v>
      </c>
      <c r="AZ1999" s="24">
        <v>29</v>
      </c>
      <c r="BA1999" s="24">
        <v>29</v>
      </c>
      <c r="BB1999" s="24">
        <v>29</v>
      </c>
      <c r="BC1999" s="24">
        <v>29</v>
      </c>
      <c r="BD1999" s="24">
        <v>28</v>
      </c>
      <c r="BE1999" s="24">
        <v>29</v>
      </c>
      <c r="BF1999" s="24">
        <v>0</v>
      </c>
      <c r="BG1999" s="24">
        <v>0</v>
      </c>
      <c r="BH1999" s="24">
        <v>0</v>
      </c>
      <c r="BI1999" s="24">
        <v>0</v>
      </c>
      <c r="BJ1999" s="24">
        <v>0</v>
      </c>
      <c r="BL1999" s="24">
        <v>0</v>
      </c>
      <c r="BM1999" s="24">
        <v>0</v>
      </c>
      <c r="BN1999" s="24">
        <v>0</v>
      </c>
      <c r="BO1999" s="24">
        <v>0</v>
      </c>
      <c r="BP1999" s="24">
        <v>0</v>
      </c>
      <c r="BQ1999" s="24">
        <v>0</v>
      </c>
      <c r="BR1999" s="24">
        <v>0</v>
      </c>
      <c r="BS1999" s="24">
        <v>0</v>
      </c>
      <c r="BT1999" s="24">
        <v>0</v>
      </c>
      <c r="BU1999" s="24">
        <v>0</v>
      </c>
      <c r="BV1999" s="24">
        <v>0</v>
      </c>
      <c r="BW1999" s="24">
        <v>0</v>
      </c>
      <c r="BX1999" s="24">
        <v>0</v>
      </c>
      <c r="BY1999" s="24">
        <v>0</v>
      </c>
      <c r="BZ1999" s="24">
        <v>0</v>
      </c>
      <c r="CB1999" s="24">
        <v>0</v>
      </c>
      <c r="CC1999" s="24">
        <v>0</v>
      </c>
      <c r="CD1999" s="24">
        <v>96</v>
      </c>
      <c r="CE1999" s="24">
        <v>93</v>
      </c>
      <c r="CF1999" s="24">
        <v>91</v>
      </c>
      <c r="CG1999" s="24">
        <v>90</v>
      </c>
      <c r="CH1999" s="24">
        <v>90</v>
      </c>
      <c r="CI1999" s="24">
        <v>90</v>
      </c>
      <c r="CO1999" s="34">
        <f t="shared" si="137"/>
        <v>265835</v>
      </c>
    </row>
    <row r="2000" spans="1:93" ht="15" hidden="1">
      <c r="A2000" s="23" t="s">
        <v>190</v>
      </c>
      <c r="B2000" s="52">
        <v>42599</v>
      </c>
      <c r="C2000" s="25" t="str">
        <f t="shared" si="136"/>
        <v/>
      </c>
      <c r="G2000" s="24">
        <f t="shared" si="134"/>
        <v>55</v>
      </c>
      <c r="H2000" s="32">
        <v>270963</v>
      </c>
      <c r="I2000" s="24" t="str">
        <f t="shared" si="135"/>
        <v/>
      </c>
      <c r="K2000" s="24">
        <f>IF(J2000&gt;900,_xlfn.XLOOKUP(ROUND(J2000,0),'CM-VL-G-C-GL-B-T-ClassRimThickn'!$B$1:$B$112,'CM-VL-G-C-GL-B-T-ClassRimThickn'!$C$1:$C$112,0,1,1),J2000)</f>
        <v>0</v>
      </c>
      <c r="L2000" s="24">
        <v>65</v>
      </c>
      <c r="M2000" s="24">
        <f>IF(L2000&gt;900,_xlfn.XLOOKUP(ROUND(L2000,0),'CM-VL-G-C-GL-B-T-ClassRimThickn'!$B$1:$B$112,'CM-VL-G-C-GL-B-T-ClassRimThickn'!$C$1:$C$112,0,1,1),L2000)</f>
        <v>65</v>
      </c>
      <c r="N2000" s="24">
        <v>72</v>
      </c>
      <c r="O2000" s="24">
        <f>IF(N2000&gt;900,_xlfn.XLOOKUP(ROUND(N2000,0),'CM-VL-G-C-GL-B-T-ClassRimThickn'!$B$1:$B$112,'CM-VL-G-C-GL-B-T-ClassRimThickn'!$C$1:$C$112,0,1,1),N2000)</f>
        <v>72</v>
      </c>
      <c r="P2000" s="24">
        <v>67</v>
      </c>
      <c r="Q2000" s="24">
        <f>IF(P2000&gt;900,_xlfn.XLOOKUP(ROUND(P2000,0),'CM-VL-G-C-GL-B-T-ClassRimThickn'!$B$1:$B$112,'CM-VL-G-C-GL-B-T-ClassRimThickn'!$C$1:$C$112,0,1,1),P2000)</f>
        <v>67</v>
      </c>
      <c r="S2000" s="24">
        <f>IF(R2000&gt;900,_xlfn.XLOOKUP(ROUND(R2000,0),'CM-VL-G-C-GL-B-T-ClassRimThickn'!$B$1:$B$112,'CM-VL-G-C-GL-B-T-ClassRimThickn'!$C$1:$C$112,0,1,1),R2000)</f>
        <v>0</v>
      </c>
      <c r="T2000" s="24">
        <v>64</v>
      </c>
      <c r="U2000" s="24">
        <f>IF(T2000&gt;900,_xlfn.XLOOKUP(ROUND(T2000,0),'CM-VL-G-C-GL-B-T-ClassRimThickn'!$B$1:$B$112,'CM-VL-G-C-GL-B-T-ClassRimThickn'!$C$1:$C$112,0,1,1),T2000)</f>
        <v>64</v>
      </c>
      <c r="V2000" s="24">
        <v>70</v>
      </c>
      <c r="W2000" s="24">
        <f>IF(V2000&gt;900,_xlfn.XLOOKUP(ROUND(V2000,0),'CM-VL-G-C-GL-B-T-ClassRimThickn'!$B$1:$B$112,'CM-VL-G-C-GL-B-T-ClassRimThickn'!$C$1:$C$112,0,1,1),V2000)</f>
        <v>70</v>
      </c>
      <c r="X2000" s="24">
        <v>66</v>
      </c>
      <c r="Y2000" s="24">
        <f>IF(X2000&gt;900,_xlfn.XLOOKUP(ROUND(X2000,0),'CM-VL-G-C-GL-B-T-ClassRimThickn'!$B$1:$B$112,'CM-VL-G-C-GL-B-T-ClassRimThickn'!$C$1:$C$112,0,1,1),X2000)</f>
        <v>66</v>
      </c>
      <c r="Z2000" s="24">
        <v>71</v>
      </c>
      <c r="AA2000" s="24">
        <f>IF(Z2000&gt;900,_xlfn.XLOOKUP(ROUND(Z2000,0),'CM-VL-G-C-GL-B-T-ClassRimThickn'!$B$1:$B$112,'CM-VL-G-C-GL-B-T-ClassRimThickn'!$C$1:$C$112,0,1,1),Z2000)</f>
        <v>71</v>
      </c>
      <c r="AB2000" s="24">
        <v>68</v>
      </c>
      <c r="AC2000" s="24">
        <f>IF(AB2000&gt;900,_xlfn.XLOOKUP(ROUND(AB2000,0),'CM-VL-G-C-GL-B-T-ClassRimThickn'!$B$1:$B$112,'CM-VL-G-C-GL-B-T-ClassRimThickn'!$C$1:$C$112,0,1,1),AB2000)</f>
        <v>68</v>
      </c>
      <c r="AD2000" s="24">
        <v>64</v>
      </c>
      <c r="AE2000" s="24">
        <f>IF(AD2000&gt;900,_xlfn.XLOOKUP(ROUND(AD2000,0),'CM-VL-G-C-GL-B-T-ClassRimThickn'!$B$1:$B$112,'CM-VL-G-C-GL-B-T-ClassRimThickn'!$C$1:$C$112,0,1,1),AD2000)</f>
        <v>64</v>
      </c>
      <c r="AF2000" s="24">
        <v>65</v>
      </c>
      <c r="AG2000" s="24">
        <f>IF(AF2000&gt;900,_xlfn.XLOOKUP(ROUND(AF2000,0),'CM-VL-G-C-GL-B-T-ClassRimThickn'!$B$1:$B$112,'CM-VL-G-C-GL-B-T-ClassRimThickn'!$C$1:$C$112,0,1,1),AF2000)</f>
        <v>65</v>
      </c>
      <c r="AH2000" s="24">
        <v>29</v>
      </c>
      <c r="AI2000" s="24">
        <v>30</v>
      </c>
      <c r="AJ2000" s="24">
        <v>30</v>
      </c>
      <c r="AK2000" s="24">
        <v>31</v>
      </c>
      <c r="AL2000" s="24">
        <v>29</v>
      </c>
      <c r="AM2000" s="24">
        <v>30</v>
      </c>
      <c r="AN2000" s="24">
        <v>28</v>
      </c>
      <c r="AO2000" s="24">
        <v>30</v>
      </c>
      <c r="AP2000" s="24">
        <v>29</v>
      </c>
      <c r="AQ2000" s="24">
        <v>30</v>
      </c>
      <c r="AR2000" s="24">
        <v>29</v>
      </c>
      <c r="AS2000" s="24">
        <v>29</v>
      </c>
      <c r="AT2000" s="24">
        <v>29</v>
      </c>
      <c r="AU2000" s="24">
        <v>29</v>
      </c>
      <c r="AV2000" s="24">
        <v>30</v>
      </c>
      <c r="AW2000" s="24">
        <v>32</v>
      </c>
      <c r="AX2000" s="24">
        <v>30</v>
      </c>
      <c r="AY2000" s="24">
        <v>29</v>
      </c>
      <c r="AZ2000" s="24">
        <v>30</v>
      </c>
      <c r="BA2000" s="24">
        <v>29</v>
      </c>
      <c r="BB2000" s="24">
        <v>30</v>
      </c>
      <c r="BC2000" s="24">
        <v>31</v>
      </c>
      <c r="BD2000" s="24">
        <v>30</v>
      </c>
      <c r="BE2000" s="24">
        <v>29</v>
      </c>
      <c r="BF2000" s="24">
        <v>1</v>
      </c>
      <c r="BG2000" s="24">
        <v>1</v>
      </c>
      <c r="BH2000" s="24">
        <v>1</v>
      </c>
      <c r="BI2000" s="24">
        <v>1</v>
      </c>
      <c r="BJ2000" s="24">
        <v>1</v>
      </c>
      <c r="BL2000" s="24">
        <v>1</v>
      </c>
      <c r="BM2000" s="24">
        <v>1</v>
      </c>
      <c r="BN2000" s="24">
        <v>1</v>
      </c>
      <c r="BO2000" s="24">
        <v>1</v>
      </c>
      <c r="BP2000" s="24">
        <v>1</v>
      </c>
      <c r="BQ2000" s="24">
        <v>1</v>
      </c>
      <c r="BR2000" s="24">
        <v>0</v>
      </c>
      <c r="BS2000" s="24">
        <v>0</v>
      </c>
      <c r="BT2000" s="24">
        <v>0</v>
      </c>
      <c r="BU2000" s="24">
        <v>0</v>
      </c>
      <c r="BV2000" s="24">
        <v>0</v>
      </c>
      <c r="BW2000" s="24">
        <v>0</v>
      </c>
      <c r="BX2000" s="24">
        <v>0.5</v>
      </c>
      <c r="BY2000" s="24">
        <v>0</v>
      </c>
      <c r="BZ2000" s="24">
        <v>0.5</v>
      </c>
      <c r="CB2000" s="24">
        <v>0</v>
      </c>
      <c r="CC2000" s="24">
        <v>1</v>
      </c>
      <c r="CD2000" s="24">
        <v>90</v>
      </c>
      <c r="CE2000" s="24">
        <v>90</v>
      </c>
      <c r="CF2000" s="24">
        <v>90</v>
      </c>
      <c r="CG2000" s="24">
        <v>95</v>
      </c>
      <c r="CH2000" s="24">
        <v>95</v>
      </c>
      <c r="CI2000" s="24">
        <v>90</v>
      </c>
      <c r="CO2000" s="34">
        <f t="shared" si="137"/>
        <v>270963</v>
      </c>
    </row>
    <row r="2001" spans="1:93" ht="15" hidden="1">
      <c r="A2001" s="23" t="s">
        <v>190</v>
      </c>
      <c r="B2001" s="52">
        <v>42656</v>
      </c>
      <c r="C2001" s="25" t="str">
        <f t="shared" si="136"/>
        <v/>
      </c>
      <c r="G2001" s="24">
        <f t="shared" si="134"/>
        <v>57</v>
      </c>
      <c r="H2001" s="32">
        <v>278389</v>
      </c>
      <c r="I2001" s="24" t="str">
        <f t="shared" si="135"/>
        <v/>
      </c>
      <c r="K2001" s="24">
        <f>IF(J2001&gt;900,_xlfn.XLOOKUP(ROUND(J2001,0),'CM-VL-G-C-GL-B-T-ClassRimThickn'!$B$1:$B$112,'CM-VL-G-C-GL-B-T-ClassRimThickn'!$C$1:$C$112,0,1,1),J2001)</f>
        <v>0</v>
      </c>
      <c r="L2001" s="24">
        <v>65</v>
      </c>
      <c r="M2001" s="24">
        <f>IF(L2001&gt;900,_xlfn.XLOOKUP(ROUND(L2001,0),'CM-VL-G-C-GL-B-T-ClassRimThickn'!$B$1:$B$112,'CM-VL-G-C-GL-B-T-ClassRimThickn'!$C$1:$C$112,0,1,1),L2001)</f>
        <v>65</v>
      </c>
      <c r="N2001" s="24">
        <v>70</v>
      </c>
      <c r="O2001" s="24">
        <f>IF(N2001&gt;900,_xlfn.XLOOKUP(ROUND(N2001,0),'CM-VL-G-C-GL-B-T-ClassRimThickn'!$B$1:$B$112,'CM-VL-G-C-GL-B-T-ClassRimThickn'!$C$1:$C$112,0,1,1),N2001)</f>
        <v>70</v>
      </c>
      <c r="P2001" s="24">
        <v>67</v>
      </c>
      <c r="Q2001" s="24">
        <f>IF(P2001&gt;900,_xlfn.XLOOKUP(ROUND(P2001,0),'CM-VL-G-C-GL-B-T-ClassRimThickn'!$B$1:$B$112,'CM-VL-G-C-GL-B-T-ClassRimThickn'!$C$1:$C$112,0,1,1),P2001)</f>
        <v>67</v>
      </c>
      <c r="S2001" s="24">
        <f>IF(R2001&gt;900,_xlfn.XLOOKUP(ROUND(R2001,0),'CM-VL-G-C-GL-B-T-ClassRimThickn'!$B$1:$B$112,'CM-VL-G-C-GL-B-T-ClassRimThickn'!$C$1:$C$112,0,1,1),R2001)</f>
        <v>0</v>
      </c>
      <c r="T2001" s="24">
        <v>63</v>
      </c>
      <c r="U2001" s="24">
        <f>IF(T2001&gt;900,_xlfn.XLOOKUP(ROUND(T2001,0),'CM-VL-G-C-GL-B-T-ClassRimThickn'!$B$1:$B$112,'CM-VL-G-C-GL-B-T-ClassRimThickn'!$C$1:$C$112,0,1,1),T2001)</f>
        <v>63</v>
      </c>
      <c r="V2001" s="24">
        <v>68</v>
      </c>
      <c r="W2001" s="24">
        <f>IF(V2001&gt;900,_xlfn.XLOOKUP(ROUND(V2001,0),'CM-VL-G-C-GL-B-T-ClassRimThickn'!$B$1:$B$112,'CM-VL-G-C-GL-B-T-ClassRimThickn'!$C$1:$C$112,0,1,1),V2001)</f>
        <v>68</v>
      </c>
      <c r="X2001" s="24">
        <v>65</v>
      </c>
      <c r="Y2001" s="24">
        <f>IF(X2001&gt;900,_xlfn.XLOOKUP(ROUND(X2001,0),'CM-VL-G-C-GL-B-T-ClassRimThickn'!$B$1:$B$112,'CM-VL-G-C-GL-B-T-ClassRimThickn'!$C$1:$C$112,0,1,1),X2001)</f>
        <v>65</v>
      </c>
      <c r="Z2001" s="24">
        <v>70</v>
      </c>
      <c r="AA2001" s="24">
        <f>IF(Z2001&gt;900,_xlfn.XLOOKUP(ROUND(Z2001,0),'CM-VL-G-C-GL-B-T-ClassRimThickn'!$B$1:$B$112,'CM-VL-G-C-GL-B-T-ClassRimThickn'!$C$1:$C$112,0,1,1),Z2001)</f>
        <v>70</v>
      </c>
      <c r="AB2001" s="24">
        <v>67</v>
      </c>
      <c r="AC2001" s="24">
        <f>IF(AB2001&gt;900,_xlfn.XLOOKUP(ROUND(AB2001,0),'CM-VL-G-C-GL-B-T-ClassRimThickn'!$B$1:$B$112,'CM-VL-G-C-GL-B-T-ClassRimThickn'!$C$1:$C$112,0,1,1),AB2001)</f>
        <v>67</v>
      </c>
      <c r="AD2001" s="24">
        <v>65</v>
      </c>
      <c r="AE2001" s="24">
        <f>IF(AD2001&gt;900,_xlfn.XLOOKUP(ROUND(AD2001,0),'CM-VL-G-C-GL-B-T-ClassRimThickn'!$B$1:$B$112,'CM-VL-G-C-GL-B-T-ClassRimThickn'!$C$1:$C$112,0,1,1),AD2001)</f>
        <v>65</v>
      </c>
      <c r="AF2001" s="24">
        <v>63</v>
      </c>
      <c r="AG2001" s="24">
        <f>IF(AF2001&gt;900,_xlfn.XLOOKUP(ROUND(AF2001,0),'CM-VL-G-C-GL-B-T-ClassRimThickn'!$B$1:$B$112,'CM-VL-G-C-GL-B-T-ClassRimThickn'!$C$1:$C$112,0,1,1),AF2001)</f>
        <v>63</v>
      </c>
      <c r="AH2001" s="24">
        <v>29</v>
      </c>
      <c r="AI2001" s="24">
        <v>29.5</v>
      </c>
      <c r="AJ2001" s="24">
        <v>30</v>
      </c>
      <c r="AK2001" s="24">
        <v>30</v>
      </c>
      <c r="AL2001" s="24">
        <v>30</v>
      </c>
      <c r="AM2001" s="24">
        <v>30</v>
      </c>
      <c r="AN2001" s="24">
        <v>29.5</v>
      </c>
      <c r="AO2001" s="24">
        <v>29.5</v>
      </c>
      <c r="AP2001" s="24">
        <v>29</v>
      </c>
      <c r="AQ2001" s="24">
        <v>29</v>
      </c>
      <c r="AR2001" s="24">
        <v>30</v>
      </c>
      <c r="AS2001" s="24">
        <v>30</v>
      </c>
      <c r="AT2001" s="24">
        <v>30</v>
      </c>
      <c r="AU2001" s="24">
        <v>30</v>
      </c>
      <c r="AV2001" s="24">
        <v>29</v>
      </c>
      <c r="AW2001" s="24">
        <v>29.5</v>
      </c>
      <c r="AX2001" s="24">
        <v>28.5</v>
      </c>
      <c r="AY2001" s="24">
        <v>29</v>
      </c>
      <c r="AZ2001" s="24">
        <v>30</v>
      </c>
      <c r="BA2001" s="24">
        <v>29.5</v>
      </c>
      <c r="BB2001" s="24">
        <v>29</v>
      </c>
      <c r="BC2001" s="24">
        <v>29</v>
      </c>
      <c r="BD2001" s="24">
        <v>30</v>
      </c>
      <c r="BE2001" s="24">
        <v>30</v>
      </c>
      <c r="BF2001" s="24">
        <v>0</v>
      </c>
      <c r="BG2001" s="24">
        <v>0</v>
      </c>
      <c r="BH2001" s="24">
        <v>0</v>
      </c>
      <c r="BI2001" s="24">
        <v>0</v>
      </c>
      <c r="BJ2001" s="24">
        <v>0</v>
      </c>
      <c r="BL2001" s="24">
        <v>0</v>
      </c>
      <c r="BM2001" s="24">
        <v>0</v>
      </c>
      <c r="BN2001" s="24">
        <v>0</v>
      </c>
      <c r="BO2001" s="24">
        <v>0</v>
      </c>
      <c r="BP2001" s="24">
        <v>0</v>
      </c>
      <c r="BQ2001" s="24">
        <v>0</v>
      </c>
      <c r="BR2001" s="24">
        <v>0</v>
      </c>
      <c r="BS2001" s="24">
        <v>0</v>
      </c>
      <c r="BT2001" s="24">
        <v>0</v>
      </c>
      <c r="BU2001" s="24">
        <v>0</v>
      </c>
      <c r="BV2001" s="24">
        <v>0</v>
      </c>
      <c r="BW2001" s="24">
        <v>0</v>
      </c>
      <c r="BX2001" s="24">
        <v>0</v>
      </c>
      <c r="BY2001" s="24">
        <v>0</v>
      </c>
      <c r="BZ2001" s="24">
        <v>0</v>
      </c>
      <c r="CB2001" s="24">
        <v>0</v>
      </c>
      <c r="CC2001" s="24">
        <v>0</v>
      </c>
      <c r="CD2001" s="24">
        <v>98</v>
      </c>
      <c r="CE2001" s="24">
        <v>91</v>
      </c>
      <c r="CF2001" s="24">
        <v>90</v>
      </c>
      <c r="CG2001" s="24">
        <v>86</v>
      </c>
      <c r="CH2001" s="24">
        <v>86</v>
      </c>
      <c r="CI2001" s="24">
        <v>90</v>
      </c>
      <c r="CO2001" s="34">
        <f t="shared" si="137"/>
        <v>278389</v>
      </c>
    </row>
    <row r="2002" spans="1:93" ht="15" hidden="1">
      <c r="A2002" s="23" t="s">
        <v>190</v>
      </c>
      <c r="B2002" s="52">
        <v>42733</v>
      </c>
      <c r="C2002" s="25" t="str">
        <f t="shared" si="136"/>
        <v/>
      </c>
      <c r="G2002" s="24">
        <f t="shared" si="134"/>
        <v>77</v>
      </c>
      <c r="H2002" s="32">
        <v>279462</v>
      </c>
      <c r="I2002" s="24" t="str">
        <f t="shared" si="135"/>
        <v/>
      </c>
      <c r="K2002" s="24">
        <f>IF(J2002&gt;900,_xlfn.XLOOKUP(ROUND(J2002,0),'CM-VL-G-C-GL-B-T-ClassRimThickn'!$B$1:$B$112,'CM-VL-G-C-GL-B-T-ClassRimThickn'!$C$1:$C$112,0,1,1),J2002)</f>
        <v>0</v>
      </c>
      <c r="L2002" s="24">
        <v>64</v>
      </c>
      <c r="M2002" s="24">
        <f>IF(L2002&gt;900,_xlfn.XLOOKUP(ROUND(L2002,0),'CM-VL-G-C-GL-B-T-ClassRimThickn'!$B$1:$B$112,'CM-VL-G-C-GL-B-T-ClassRimThickn'!$C$1:$C$112,0,1,1),L2002)</f>
        <v>64</v>
      </c>
      <c r="N2002" s="24">
        <v>67</v>
      </c>
      <c r="O2002" s="24">
        <f>IF(N2002&gt;900,_xlfn.XLOOKUP(ROUND(N2002,0),'CM-VL-G-C-GL-B-T-ClassRimThickn'!$B$1:$B$112,'CM-VL-G-C-GL-B-T-ClassRimThickn'!$C$1:$C$112,0,1,1),N2002)</f>
        <v>67</v>
      </c>
      <c r="P2002" s="24">
        <v>64</v>
      </c>
      <c r="Q2002" s="24">
        <f>IF(P2002&gt;900,_xlfn.XLOOKUP(ROUND(P2002,0),'CM-VL-G-C-GL-B-T-ClassRimThickn'!$B$1:$B$112,'CM-VL-G-C-GL-B-T-ClassRimThickn'!$C$1:$C$112,0,1,1),P2002)</f>
        <v>64</v>
      </c>
      <c r="S2002" s="24">
        <f>IF(R2002&gt;900,_xlfn.XLOOKUP(ROUND(R2002,0),'CM-VL-G-C-GL-B-T-ClassRimThickn'!$B$1:$B$112,'CM-VL-G-C-GL-B-T-ClassRimThickn'!$C$1:$C$112,0,1,1),R2002)</f>
        <v>0</v>
      </c>
      <c r="T2002" s="24">
        <v>60</v>
      </c>
      <c r="U2002" s="24">
        <f>IF(T2002&gt;900,_xlfn.XLOOKUP(ROUND(T2002,0),'CM-VL-G-C-GL-B-T-ClassRimThickn'!$B$1:$B$112,'CM-VL-G-C-GL-B-T-ClassRimThickn'!$C$1:$C$112,0,1,1),T2002)</f>
        <v>60</v>
      </c>
      <c r="V2002" s="24">
        <v>67</v>
      </c>
      <c r="W2002" s="24">
        <f>IF(V2002&gt;900,_xlfn.XLOOKUP(ROUND(V2002,0),'CM-VL-G-C-GL-B-T-ClassRimThickn'!$B$1:$B$112,'CM-VL-G-C-GL-B-T-ClassRimThickn'!$C$1:$C$112,0,1,1),V2002)</f>
        <v>67</v>
      </c>
      <c r="X2002" s="24">
        <v>64</v>
      </c>
      <c r="Y2002" s="24">
        <f>IF(X2002&gt;900,_xlfn.XLOOKUP(ROUND(X2002,0),'CM-VL-G-C-GL-B-T-ClassRimThickn'!$B$1:$B$112,'CM-VL-G-C-GL-B-T-ClassRimThickn'!$C$1:$C$112,0,1,1),X2002)</f>
        <v>64</v>
      </c>
      <c r="Z2002" s="24">
        <v>67</v>
      </c>
      <c r="AA2002" s="24">
        <f>IF(Z2002&gt;900,_xlfn.XLOOKUP(ROUND(Z2002,0),'CM-VL-G-C-GL-B-T-ClassRimThickn'!$B$1:$B$112,'CM-VL-G-C-GL-B-T-ClassRimThickn'!$C$1:$C$112,0,1,1),Z2002)</f>
        <v>67</v>
      </c>
      <c r="AB2002" s="24">
        <v>64</v>
      </c>
      <c r="AC2002" s="24">
        <f>IF(AB2002&gt;900,_xlfn.XLOOKUP(ROUND(AB2002,0),'CM-VL-G-C-GL-B-T-ClassRimThickn'!$B$1:$B$112,'CM-VL-G-C-GL-B-T-ClassRimThickn'!$C$1:$C$112,0,1,1),AB2002)</f>
        <v>64</v>
      </c>
      <c r="AD2002" s="24">
        <v>60</v>
      </c>
      <c r="AE2002" s="24">
        <f>IF(AD2002&gt;900,_xlfn.XLOOKUP(ROUND(AD2002,0),'CM-VL-G-C-GL-B-T-ClassRimThickn'!$B$1:$B$112,'CM-VL-G-C-GL-B-T-ClassRimThickn'!$C$1:$C$112,0,1,1),AD2002)</f>
        <v>60</v>
      </c>
      <c r="AF2002" s="24">
        <v>60</v>
      </c>
      <c r="AG2002" s="24">
        <f>IF(AF2002&gt;900,_xlfn.XLOOKUP(ROUND(AF2002,0),'CM-VL-G-C-GL-B-T-ClassRimThickn'!$B$1:$B$112,'CM-VL-G-C-GL-B-T-ClassRimThickn'!$C$1:$C$112,0,1,1),AF2002)</f>
        <v>60</v>
      </c>
      <c r="AH2002" s="24">
        <v>29</v>
      </c>
      <c r="AI2002" s="24">
        <v>30</v>
      </c>
      <c r="AJ2002" s="24">
        <v>30</v>
      </c>
      <c r="AK2002" s="24">
        <v>30</v>
      </c>
      <c r="AL2002" s="24">
        <v>30</v>
      </c>
      <c r="AM2002" s="24">
        <v>29</v>
      </c>
      <c r="AN2002" s="24">
        <v>31</v>
      </c>
      <c r="AO2002" s="24">
        <v>29</v>
      </c>
      <c r="AP2002" s="24">
        <v>29</v>
      </c>
      <c r="AQ2002" s="24">
        <v>30</v>
      </c>
      <c r="AR2002" s="24">
        <v>29</v>
      </c>
      <c r="AS2002" s="24">
        <v>28</v>
      </c>
      <c r="AT2002" s="24">
        <v>30</v>
      </c>
      <c r="AU2002" s="24">
        <v>30</v>
      </c>
      <c r="AV2002" s="24">
        <v>30</v>
      </c>
      <c r="AW2002" s="24">
        <v>29</v>
      </c>
      <c r="AX2002" s="24">
        <v>29</v>
      </c>
      <c r="AY2002" s="24">
        <v>29</v>
      </c>
      <c r="AZ2002" s="24">
        <v>30</v>
      </c>
      <c r="BA2002" s="24">
        <v>30</v>
      </c>
      <c r="BB2002" s="24">
        <v>29</v>
      </c>
      <c r="BC2002" s="24">
        <v>29</v>
      </c>
      <c r="BD2002" s="24">
        <v>29</v>
      </c>
      <c r="BE2002" s="24">
        <v>29</v>
      </c>
      <c r="BF2002" s="24">
        <v>1</v>
      </c>
      <c r="BG2002" s="24">
        <v>1</v>
      </c>
      <c r="BH2002" s="24">
        <v>1</v>
      </c>
      <c r="BI2002" s="24">
        <v>1</v>
      </c>
      <c r="BJ2002" s="24">
        <v>0</v>
      </c>
      <c r="BL2002" s="24">
        <v>1</v>
      </c>
      <c r="BM2002" s="24">
        <v>1</v>
      </c>
      <c r="BN2002" s="24">
        <v>1</v>
      </c>
      <c r="BO2002" s="24">
        <v>0.5</v>
      </c>
      <c r="BP2002" s="24">
        <v>0.5</v>
      </c>
      <c r="BQ2002" s="24">
        <v>1</v>
      </c>
      <c r="BR2002" s="24">
        <v>0</v>
      </c>
      <c r="BS2002" s="24">
        <v>0</v>
      </c>
      <c r="BT2002" s="24">
        <v>0</v>
      </c>
      <c r="BU2002" s="24">
        <v>0</v>
      </c>
      <c r="BV2002" s="24">
        <v>0</v>
      </c>
      <c r="BW2002" s="24">
        <v>0</v>
      </c>
      <c r="BX2002" s="24">
        <v>0</v>
      </c>
      <c r="BY2002" s="24">
        <v>0</v>
      </c>
      <c r="BZ2002" s="24">
        <v>0</v>
      </c>
      <c r="CB2002" s="24">
        <v>0</v>
      </c>
      <c r="CC2002" s="24">
        <v>0</v>
      </c>
      <c r="CD2002" s="24">
        <v>90</v>
      </c>
      <c r="CE2002" s="24">
        <v>95</v>
      </c>
      <c r="CF2002" s="24">
        <v>100</v>
      </c>
      <c r="CG2002" s="24">
        <v>95</v>
      </c>
      <c r="CH2002" s="24">
        <v>90</v>
      </c>
      <c r="CI2002" s="24">
        <v>90</v>
      </c>
      <c r="CO2002" s="34">
        <f t="shared" si="137"/>
        <v>279462</v>
      </c>
    </row>
    <row r="2003" spans="1:93" ht="15" hidden="1">
      <c r="A2003" s="23" t="s">
        <v>190</v>
      </c>
      <c r="B2003" s="52">
        <v>42766</v>
      </c>
      <c r="C2003" s="25" t="str">
        <f t="shared" si="136"/>
        <v/>
      </c>
      <c r="G2003" s="24">
        <f t="shared" ref="G2003:G2066" si="138">IF(B2003-B2002&lt;0,"",B2003-B2002)</f>
        <v>33</v>
      </c>
      <c r="H2003" s="35">
        <v>284760</v>
      </c>
      <c r="I2003" s="24" t="str">
        <f t="shared" si="135"/>
        <v/>
      </c>
      <c r="K2003" s="24">
        <f>IF(J2003&gt;900,_xlfn.XLOOKUP(ROUND(J2003,0),'CM-VL-G-C-GL-B-T-ClassRimThickn'!$B$1:$B$112,'CM-VL-G-C-GL-B-T-ClassRimThickn'!$C$1:$C$112,0,1,1),J2003)</f>
        <v>0</v>
      </c>
      <c r="L2003" s="24">
        <v>68</v>
      </c>
      <c r="M2003" s="24">
        <f>IF(L2003&gt;900,_xlfn.XLOOKUP(ROUND(L2003,0),'CM-VL-G-C-GL-B-T-ClassRimThickn'!$B$1:$B$112,'CM-VL-G-C-GL-B-T-ClassRimThickn'!$C$1:$C$112,0,1,1),L2003)</f>
        <v>68</v>
      </c>
      <c r="N2003" s="24">
        <v>70.5</v>
      </c>
      <c r="O2003" s="24">
        <f>IF(N2003&gt;900,_xlfn.XLOOKUP(ROUND(N2003,0),'CM-VL-G-C-GL-B-T-ClassRimThickn'!$B$1:$B$112,'CM-VL-G-C-GL-B-T-ClassRimThickn'!$C$1:$C$112,0,1,1),N2003)</f>
        <v>70.5</v>
      </c>
      <c r="P2003" s="24">
        <v>68</v>
      </c>
      <c r="Q2003" s="24">
        <f>IF(P2003&gt;900,_xlfn.XLOOKUP(ROUND(P2003,0),'CM-VL-G-C-GL-B-T-ClassRimThickn'!$B$1:$B$112,'CM-VL-G-C-GL-B-T-ClassRimThickn'!$C$1:$C$112,0,1,1),P2003)</f>
        <v>68</v>
      </c>
      <c r="S2003" s="24">
        <f>IF(R2003&gt;900,_xlfn.XLOOKUP(ROUND(R2003,0),'CM-VL-G-C-GL-B-T-ClassRimThickn'!$B$1:$B$112,'CM-VL-G-C-GL-B-T-ClassRimThickn'!$C$1:$C$112,0,1,1),R2003)</f>
        <v>0</v>
      </c>
      <c r="T2003" s="24">
        <v>64</v>
      </c>
      <c r="U2003" s="24">
        <f>IF(T2003&gt;900,_xlfn.XLOOKUP(ROUND(T2003,0),'CM-VL-G-C-GL-B-T-ClassRimThickn'!$B$1:$B$112,'CM-VL-G-C-GL-B-T-ClassRimThickn'!$C$1:$C$112,0,1,1),T2003)</f>
        <v>64</v>
      </c>
      <c r="V2003" s="24">
        <v>70</v>
      </c>
      <c r="W2003" s="24">
        <f>IF(V2003&gt;900,_xlfn.XLOOKUP(ROUND(V2003,0),'CM-VL-G-C-GL-B-T-ClassRimThickn'!$B$1:$B$112,'CM-VL-G-C-GL-B-T-ClassRimThickn'!$C$1:$C$112,0,1,1),V2003)</f>
        <v>70</v>
      </c>
      <c r="X2003" s="24">
        <v>68</v>
      </c>
      <c r="Y2003" s="24">
        <f>IF(X2003&gt;900,_xlfn.XLOOKUP(ROUND(X2003,0),'CM-VL-G-C-GL-B-T-ClassRimThickn'!$B$1:$B$112,'CM-VL-G-C-GL-B-T-ClassRimThickn'!$C$1:$C$112,0,1,1),X2003)</f>
        <v>68</v>
      </c>
      <c r="Z2003" s="24">
        <v>71</v>
      </c>
      <c r="AA2003" s="24">
        <f>IF(Z2003&gt;900,_xlfn.XLOOKUP(ROUND(Z2003,0),'CM-VL-G-C-GL-B-T-ClassRimThickn'!$B$1:$B$112,'CM-VL-G-C-GL-B-T-ClassRimThickn'!$C$1:$C$112,0,1,1),Z2003)</f>
        <v>71</v>
      </c>
      <c r="AB2003" s="24">
        <v>68</v>
      </c>
      <c r="AC2003" s="24">
        <f>IF(AB2003&gt;900,_xlfn.XLOOKUP(ROUND(AB2003,0),'CM-VL-G-C-GL-B-T-ClassRimThickn'!$B$1:$B$112,'CM-VL-G-C-GL-B-T-ClassRimThickn'!$C$1:$C$112,0,1,1),AB2003)</f>
        <v>68</v>
      </c>
      <c r="AD2003" s="24">
        <v>65</v>
      </c>
      <c r="AE2003" s="24">
        <f>IF(AD2003&gt;900,_xlfn.XLOOKUP(ROUND(AD2003,0),'CM-VL-G-C-GL-B-T-ClassRimThickn'!$B$1:$B$112,'CM-VL-G-C-GL-B-T-ClassRimThickn'!$C$1:$C$112,0,1,1),AD2003)</f>
        <v>65</v>
      </c>
      <c r="AF2003" s="24">
        <v>64</v>
      </c>
      <c r="AG2003" s="24">
        <f>IF(AF2003&gt;900,_xlfn.XLOOKUP(ROUND(AF2003,0),'CM-VL-G-C-GL-B-T-ClassRimThickn'!$B$1:$B$112,'CM-VL-G-C-GL-B-T-ClassRimThickn'!$C$1:$C$112,0,1,1),AF2003)</f>
        <v>64</v>
      </c>
      <c r="AH2003" s="24">
        <v>29</v>
      </c>
      <c r="AI2003" s="24">
        <v>29.5</v>
      </c>
      <c r="AJ2003" s="24">
        <v>29</v>
      </c>
      <c r="AK2003" s="24">
        <v>30</v>
      </c>
      <c r="AL2003" s="24">
        <v>29.5</v>
      </c>
      <c r="AM2003" s="24">
        <v>30</v>
      </c>
      <c r="AN2003" s="24">
        <v>29</v>
      </c>
      <c r="AO2003" s="24">
        <v>29</v>
      </c>
      <c r="AP2003" s="24">
        <v>29</v>
      </c>
      <c r="AQ2003" s="24">
        <v>29.5</v>
      </c>
      <c r="AR2003" s="24">
        <v>29</v>
      </c>
      <c r="AS2003" s="24">
        <v>29</v>
      </c>
      <c r="AT2003" s="24">
        <v>30</v>
      </c>
      <c r="AU2003" s="24">
        <v>30</v>
      </c>
      <c r="AV2003" s="24">
        <v>30</v>
      </c>
      <c r="AW2003" s="24">
        <v>30</v>
      </c>
      <c r="AX2003" s="24">
        <v>29</v>
      </c>
      <c r="AY2003" s="24">
        <v>30</v>
      </c>
      <c r="AZ2003" s="24">
        <v>30</v>
      </c>
      <c r="BA2003" s="24">
        <v>30</v>
      </c>
      <c r="BB2003" s="24">
        <v>30</v>
      </c>
      <c r="BC2003" s="24">
        <v>30</v>
      </c>
      <c r="BD2003" s="24">
        <v>30</v>
      </c>
      <c r="BE2003" s="24">
        <v>30</v>
      </c>
      <c r="BF2003" s="24">
        <v>1</v>
      </c>
      <c r="BG2003" s="24">
        <v>1</v>
      </c>
      <c r="BH2003" s="24">
        <v>1</v>
      </c>
      <c r="BI2003" s="24">
        <v>1</v>
      </c>
      <c r="BJ2003" s="24">
        <v>1</v>
      </c>
      <c r="BL2003" s="24">
        <v>1</v>
      </c>
      <c r="BM2003" s="24">
        <v>1</v>
      </c>
      <c r="BN2003" s="24">
        <v>1</v>
      </c>
      <c r="BO2003" s="24">
        <v>1</v>
      </c>
      <c r="BP2003" s="24">
        <v>1</v>
      </c>
      <c r="BQ2003" s="24">
        <v>1</v>
      </c>
      <c r="BR2003" s="24">
        <v>0</v>
      </c>
      <c r="BS2003" s="24">
        <v>0</v>
      </c>
      <c r="BT2003" s="24">
        <v>0</v>
      </c>
      <c r="BU2003" s="24">
        <v>0</v>
      </c>
      <c r="BV2003" s="24">
        <v>0</v>
      </c>
      <c r="BW2003" s="24">
        <v>0</v>
      </c>
      <c r="BX2003" s="24">
        <v>0.5</v>
      </c>
      <c r="BY2003" s="24">
        <v>0</v>
      </c>
      <c r="BZ2003" s="24">
        <v>0.5</v>
      </c>
      <c r="CB2003" s="24">
        <v>0</v>
      </c>
      <c r="CC2003" s="24">
        <v>0.5</v>
      </c>
      <c r="CD2003" s="24">
        <v>90</v>
      </c>
      <c r="CE2003" s="24">
        <v>90</v>
      </c>
      <c r="CF2003" s="24">
        <v>90</v>
      </c>
      <c r="CG2003" s="24">
        <v>85</v>
      </c>
      <c r="CH2003" s="24">
        <v>85</v>
      </c>
      <c r="CI2003" s="24">
        <v>85</v>
      </c>
      <c r="CO2003" s="34">
        <f t="shared" si="137"/>
        <v>284760</v>
      </c>
    </row>
    <row r="2004" spans="1:93" ht="15" hidden="1">
      <c r="A2004" s="23" t="s">
        <v>190</v>
      </c>
      <c r="B2004" s="52">
        <v>42835</v>
      </c>
      <c r="C2004" s="25" t="str">
        <f t="shared" si="136"/>
        <v/>
      </c>
      <c r="G2004" s="24">
        <f t="shared" si="138"/>
        <v>69</v>
      </c>
      <c r="H2004" s="32">
        <v>285218</v>
      </c>
      <c r="I2004" s="24" t="str">
        <f t="shared" si="135"/>
        <v/>
      </c>
      <c r="K2004" s="24">
        <f>IF(J2004&gt;900,_xlfn.XLOOKUP(ROUND(J2004,0),'CM-VL-G-C-GL-B-T-ClassRimThickn'!$B$1:$B$112,'CM-VL-G-C-GL-B-T-ClassRimThickn'!$C$1:$C$112,0,1,1),J2004)</f>
        <v>0</v>
      </c>
      <c r="L2004" s="24">
        <v>67</v>
      </c>
      <c r="M2004" s="24">
        <f>IF(L2004&gt;900,_xlfn.XLOOKUP(ROUND(L2004,0),'CM-VL-G-C-GL-B-T-ClassRimThickn'!$B$1:$B$112,'CM-VL-G-C-GL-B-T-ClassRimThickn'!$C$1:$C$112,0,1,1),L2004)</f>
        <v>67</v>
      </c>
      <c r="N2004" s="24">
        <v>70</v>
      </c>
      <c r="O2004" s="24">
        <f>IF(N2004&gt;900,_xlfn.XLOOKUP(ROUND(N2004,0),'CM-VL-G-C-GL-B-T-ClassRimThickn'!$B$1:$B$112,'CM-VL-G-C-GL-B-T-ClassRimThickn'!$C$1:$C$112,0,1,1),N2004)</f>
        <v>70</v>
      </c>
      <c r="P2004" s="24">
        <v>67</v>
      </c>
      <c r="Q2004" s="24">
        <f>IF(P2004&gt;900,_xlfn.XLOOKUP(ROUND(P2004,0),'CM-VL-G-C-GL-B-T-ClassRimThickn'!$B$1:$B$112,'CM-VL-G-C-GL-B-T-ClassRimThickn'!$C$1:$C$112,0,1,1),P2004)</f>
        <v>67</v>
      </c>
      <c r="S2004" s="24">
        <f>IF(R2004&gt;900,_xlfn.XLOOKUP(ROUND(R2004,0),'CM-VL-G-C-GL-B-T-ClassRimThickn'!$B$1:$B$112,'CM-VL-G-C-GL-B-T-ClassRimThickn'!$C$1:$C$112,0,1,1),R2004)</f>
        <v>0</v>
      </c>
      <c r="T2004" s="24">
        <v>65</v>
      </c>
      <c r="U2004" s="24">
        <f>IF(T2004&gt;900,_xlfn.XLOOKUP(ROUND(T2004,0),'CM-VL-G-C-GL-B-T-ClassRimThickn'!$B$1:$B$112,'CM-VL-G-C-GL-B-T-ClassRimThickn'!$C$1:$C$112,0,1,1),T2004)</f>
        <v>65</v>
      </c>
      <c r="V2004" s="24">
        <v>68</v>
      </c>
      <c r="W2004" s="24">
        <f>IF(V2004&gt;900,_xlfn.XLOOKUP(ROUND(V2004,0),'CM-VL-G-C-GL-B-T-ClassRimThickn'!$B$1:$B$112,'CM-VL-G-C-GL-B-T-ClassRimThickn'!$C$1:$C$112,0,1,1),V2004)</f>
        <v>68</v>
      </c>
      <c r="X2004" s="24">
        <v>67</v>
      </c>
      <c r="Y2004" s="24">
        <f>IF(X2004&gt;900,_xlfn.XLOOKUP(ROUND(X2004,0),'CM-VL-G-C-GL-B-T-ClassRimThickn'!$B$1:$B$112,'CM-VL-G-C-GL-B-T-ClassRimThickn'!$C$1:$C$112,0,1,1),X2004)</f>
        <v>67</v>
      </c>
      <c r="Z2004" s="24">
        <v>71</v>
      </c>
      <c r="AA2004" s="24">
        <f>IF(Z2004&gt;900,_xlfn.XLOOKUP(ROUND(Z2004,0),'CM-VL-G-C-GL-B-T-ClassRimThickn'!$B$1:$B$112,'CM-VL-G-C-GL-B-T-ClassRimThickn'!$C$1:$C$112,0,1,1),Z2004)</f>
        <v>71</v>
      </c>
      <c r="AB2004" s="24">
        <v>67</v>
      </c>
      <c r="AC2004" s="24">
        <f>IF(AB2004&gt;900,_xlfn.XLOOKUP(ROUND(AB2004,0),'CM-VL-G-C-GL-B-T-ClassRimThickn'!$B$1:$B$112,'CM-VL-G-C-GL-B-T-ClassRimThickn'!$C$1:$C$112,0,1,1),AB2004)</f>
        <v>67</v>
      </c>
      <c r="AD2004" s="24">
        <v>68</v>
      </c>
      <c r="AE2004" s="24">
        <f>IF(AD2004&gt;900,_xlfn.XLOOKUP(ROUND(AD2004,0),'CM-VL-G-C-GL-B-T-ClassRimThickn'!$B$1:$B$112,'CM-VL-G-C-GL-B-T-ClassRimThickn'!$C$1:$C$112,0,1,1),AD2004)</f>
        <v>68</v>
      </c>
      <c r="AF2004" s="24">
        <v>63</v>
      </c>
      <c r="AG2004" s="24">
        <f>IF(AF2004&gt;900,_xlfn.XLOOKUP(ROUND(AF2004,0),'CM-VL-G-C-GL-B-T-ClassRimThickn'!$B$1:$B$112,'CM-VL-G-C-GL-B-T-ClassRimThickn'!$C$1:$C$112,0,1,1),AF2004)</f>
        <v>63</v>
      </c>
      <c r="AH2004" s="24">
        <v>29</v>
      </c>
      <c r="AI2004" s="24">
        <v>30</v>
      </c>
      <c r="AJ2004" s="24">
        <v>30</v>
      </c>
      <c r="AK2004" s="24">
        <v>30</v>
      </c>
      <c r="AL2004" s="24">
        <v>30.5</v>
      </c>
      <c r="AM2004" s="24">
        <v>29.5</v>
      </c>
      <c r="AN2004" s="24">
        <v>28</v>
      </c>
      <c r="AO2004" s="24">
        <v>30</v>
      </c>
      <c r="AP2004" s="24">
        <v>30.5</v>
      </c>
      <c r="AQ2004" s="24">
        <v>30</v>
      </c>
      <c r="AR2004" s="24">
        <v>30.5</v>
      </c>
      <c r="AS2004" s="24">
        <v>26.5</v>
      </c>
      <c r="AT2004" s="24">
        <v>30</v>
      </c>
      <c r="AU2004" s="24">
        <v>29</v>
      </c>
      <c r="AV2004" s="24">
        <v>30</v>
      </c>
      <c r="AW2004" s="24">
        <v>29.5</v>
      </c>
      <c r="AX2004" s="24">
        <v>29.5</v>
      </c>
      <c r="AY2004" s="24">
        <v>30</v>
      </c>
      <c r="AZ2004" s="24">
        <v>31</v>
      </c>
      <c r="BA2004" s="24">
        <v>30</v>
      </c>
      <c r="BB2004" s="24">
        <v>30</v>
      </c>
      <c r="BC2004" s="24">
        <v>30</v>
      </c>
      <c r="BD2004" s="24">
        <v>30</v>
      </c>
      <c r="BE2004" s="24">
        <v>30</v>
      </c>
      <c r="BF2004" s="24">
        <v>1</v>
      </c>
      <c r="BG2004" s="24">
        <v>1</v>
      </c>
      <c r="BH2004" s="24">
        <v>1</v>
      </c>
      <c r="BI2004" s="24">
        <v>1</v>
      </c>
      <c r="BJ2004" s="24">
        <v>1</v>
      </c>
      <c r="BL2004" s="24">
        <v>1</v>
      </c>
      <c r="BM2004" s="24">
        <v>1</v>
      </c>
      <c r="BN2004" s="24">
        <v>1</v>
      </c>
      <c r="BO2004" s="24">
        <v>1</v>
      </c>
      <c r="BP2004" s="24">
        <v>1</v>
      </c>
      <c r="BQ2004" s="24">
        <v>1</v>
      </c>
      <c r="BR2004" s="24">
        <v>0</v>
      </c>
      <c r="BS2004" s="24">
        <v>0</v>
      </c>
      <c r="BT2004" s="24">
        <v>0</v>
      </c>
      <c r="BU2004" s="24">
        <v>0</v>
      </c>
      <c r="BV2004" s="24">
        <v>0</v>
      </c>
      <c r="BW2004" s="24">
        <v>0</v>
      </c>
      <c r="BX2004" s="24">
        <v>0</v>
      </c>
      <c r="BY2004" s="24">
        <v>0</v>
      </c>
      <c r="BZ2004" s="24">
        <v>0</v>
      </c>
      <c r="CB2004" s="24">
        <v>0</v>
      </c>
      <c r="CC2004" s="24">
        <v>0</v>
      </c>
      <c r="CD2004" s="24">
        <v>110</v>
      </c>
      <c r="CE2004" s="24">
        <v>97</v>
      </c>
      <c r="CF2004" s="24">
        <v>100</v>
      </c>
      <c r="CG2004" s="24">
        <v>110</v>
      </c>
      <c r="CH2004" s="24">
        <v>98</v>
      </c>
      <c r="CI2004" s="24">
        <v>98</v>
      </c>
      <c r="CO2004" s="34">
        <f t="shared" si="137"/>
        <v>285218</v>
      </c>
    </row>
    <row r="2005" spans="1:93" ht="15" hidden="1">
      <c r="A2005" s="23" t="s">
        <v>190</v>
      </c>
      <c r="B2005" s="52">
        <v>42916</v>
      </c>
      <c r="C2005" s="25" t="str">
        <f t="shared" si="136"/>
        <v/>
      </c>
      <c r="G2005" s="24">
        <f t="shared" si="138"/>
        <v>81</v>
      </c>
      <c r="H2005" s="32">
        <v>289932</v>
      </c>
      <c r="I2005" s="24" t="str">
        <f t="shared" si="135"/>
        <v/>
      </c>
      <c r="K2005" s="24">
        <f>IF(J2005&gt;900,_xlfn.XLOOKUP(ROUND(J2005,0),'CM-VL-G-C-GL-B-T-ClassRimThickn'!$B$1:$B$112,'CM-VL-G-C-GL-B-T-ClassRimThickn'!$C$1:$C$112,0,1,1),J2005)</f>
        <v>0</v>
      </c>
      <c r="L2005" s="24">
        <v>61</v>
      </c>
      <c r="M2005" s="24">
        <f>IF(L2005&gt;900,_xlfn.XLOOKUP(ROUND(L2005,0),'CM-VL-G-C-GL-B-T-ClassRimThickn'!$B$1:$B$112,'CM-VL-G-C-GL-B-T-ClassRimThickn'!$C$1:$C$112,0,1,1),L2005)</f>
        <v>61</v>
      </c>
      <c r="N2005" s="24">
        <v>64</v>
      </c>
      <c r="O2005" s="24">
        <f>IF(N2005&gt;900,_xlfn.XLOOKUP(ROUND(N2005,0),'CM-VL-G-C-GL-B-T-ClassRimThickn'!$B$1:$B$112,'CM-VL-G-C-GL-B-T-ClassRimThickn'!$C$1:$C$112,0,1,1),N2005)</f>
        <v>64</v>
      </c>
      <c r="P2005" s="24">
        <v>63</v>
      </c>
      <c r="Q2005" s="24">
        <f>IF(P2005&gt;900,_xlfn.XLOOKUP(ROUND(P2005,0),'CM-VL-G-C-GL-B-T-ClassRimThickn'!$B$1:$B$112,'CM-VL-G-C-GL-B-T-ClassRimThickn'!$C$1:$C$112,0,1,1),P2005)</f>
        <v>63</v>
      </c>
      <c r="S2005" s="24">
        <f>IF(R2005&gt;900,_xlfn.XLOOKUP(ROUND(R2005,0),'CM-VL-G-C-GL-B-T-ClassRimThickn'!$B$1:$B$112,'CM-VL-G-C-GL-B-T-ClassRimThickn'!$C$1:$C$112,0,1,1),R2005)</f>
        <v>0</v>
      </c>
      <c r="T2005" s="24">
        <v>60</v>
      </c>
      <c r="U2005" s="24">
        <f>IF(T2005&gt;900,_xlfn.XLOOKUP(ROUND(T2005,0),'CM-VL-G-C-GL-B-T-ClassRimThickn'!$B$1:$B$112,'CM-VL-G-C-GL-B-T-ClassRimThickn'!$C$1:$C$112,0,1,1),T2005)</f>
        <v>60</v>
      </c>
      <c r="V2005" s="24">
        <v>65</v>
      </c>
      <c r="W2005" s="24">
        <f>IF(V2005&gt;900,_xlfn.XLOOKUP(ROUND(V2005,0),'CM-VL-G-C-GL-B-T-ClassRimThickn'!$B$1:$B$112,'CM-VL-G-C-GL-B-T-ClassRimThickn'!$C$1:$C$112,0,1,1),V2005)</f>
        <v>65</v>
      </c>
      <c r="X2005" s="24">
        <v>61</v>
      </c>
      <c r="Y2005" s="24">
        <f>IF(X2005&gt;900,_xlfn.XLOOKUP(ROUND(X2005,0),'CM-VL-G-C-GL-B-T-ClassRimThickn'!$B$1:$B$112,'CM-VL-G-C-GL-B-T-ClassRimThickn'!$C$1:$C$112,0,1,1),X2005)</f>
        <v>61</v>
      </c>
      <c r="Z2005" s="24">
        <v>65</v>
      </c>
      <c r="AA2005" s="24">
        <f>IF(Z2005&gt;900,_xlfn.XLOOKUP(ROUND(Z2005,0),'CM-VL-G-C-GL-B-T-ClassRimThickn'!$B$1:$B$112,'CM-VL-G-C-GL-B-T-ClassRimThickn'!$C$1:$C$112,0,1,1),Z2005)</f>
        <v>65</v>
      </c>
      <c r="AB2005" s="24">
        <v>63</v>
      </c>
      <c r="AC2005" s="24">
        <f>IF(AB2005&gt;900,_xlfn.XLOOKUP(ROUND(AB2005,0),'CM-VL-G-C-GL-B-T-ClassRimThickn'!$B$1:$B$112,'CM-VL-G-C-GL-B-T-ClassRimThickn'!$C$1:$C$112,0,1,1),AB2005)</f>
        <v>63</v>
      </c>
      <c r="AD2005" s="24">
        <v>60</v>
      </c>
      <c r="AE2005" s="24">
        <f>IF(AD2005&gt;900,_xlfn.XLOOKUP(ROUND(AD2005,0),'CM-VL-G-C-GL-B-T-ClassRimThickn'!$B$1:$B$112,'CM-VL-G-C-GL-B-T-ClassRimThickn'!$C$1:$C$112,0,1,1),AD2005)</f>
        <v>60</v>
      </c>
      <c r="AF2005" s="24">
        <v>59</v>
      </c>
      <c r="AG2005" s="24">
        <f>IF(AF2005&gt;900,_xlfn.XLOOKUP(ROUND(AF2005,0),'CM-VL-G-C-GL-B-T-ClassRimThickn'!$B$1:$B$112,'CM-VL-G-C-GL-B-T-ClassRimThickn'!$C$1:$C$112,0,1,1),AF2005)</f>
        <v>59</v>
      </c>
      <c r="AH2005" s="24">
        <v>29</v>
      </c>
      <c r="AI2005" s="24">
        <v>30</v>
      </c>
      <c r="AJ2005" s="24">
        <v>31</v>
      </c>
      <c r="AK2005" s="24">
        <v>30</v>
      </c>
      <c r="AL2005" s="24">
        <v>30</v>
      </c>
      <c r="AM2005" s="24">
        <v>29</v>
      </c>
      <c r="AN2005" s="24">
        <v>28</v>
      </c>
      <c r="AO2005" s="24">
        <v>29</v>
      </c>
      <c r="AP2005" s="24">
        <v>28</v>
      </c>
      <c r="AQ2005" s="24">
        <v>29</v>
      </c>
      <c r="AR2005" s="24">
        <v>29</v>
      </c>
      <c r="AS2005" s="24">
        <v>27</v>
      </c>
      <c r="AT2005" s="24">
        <v>30</v>
      </c>
      <c r="AU2005" s="24">
        <v>30</v>
      </c>
      <c r="AV2005" s="24">
        <v>30</v>
      </c>
      <c r="AW2005" s="24">
        <v>29</v>
      </c>
      <c r="AX2005" s="24">
        <v>29</v>
      </c>
      <c r="AY2005" s="24">
        <v>29</v>
      </c>
      <c r="AZ2005" s="24">
        <v>30</v>
      </c>
      <c r="BA2005" s="24">
        <v>30</v>
      </c>
      <c r="BB2005" s="24">
        <v>30</v>
      </c>
      <c r="BC2005" s="24">
        <v>30</v>
      </c>
      <c r="BD2005" s="24">
        <v>29</v>
      </c>
      <c r="BE2005" s="24">
        <v>30</v>
      </c>
      <c r="BF2005" s="24">
        <v>0.9</v>
      </c>
      <c r="BG2005" s="24">
        <v>0.7</v>
      </c>
      <c r="BH2005" s="24">
        <v>0.4</v>
      </c>
      <c r="BI2005" s="24">
        <v>0.9</v>
      </c>
      <c r="BJ2005" s="24">
        <v>0.9</v>
      </c>
      <c r="BL2005" s="24">
        <v>0.4</v>
      </c>
      <c r="BM2005" s="24">
        <v>0.4</v>
      </c>
      <c r="BN2005" s="24">
        <v>0.4</v>
      </c>
      <c r="BO2005" s="24">
        <v>0.5</v>
      </c>
      <c r="BP2005" s="24">
        <v>0.8</v>
      </c>
      <c r="BQ2005" s="24">
        <v>0.8</v>
      </c>
      <c r="BR2005" s="24">
        <v>0</v>
      </c>
      <c r="BS2005" s="24">
        <v>0</v>
      </c>
      <c r="BT2005" s="24">
        <v>0</v>
      </c>
      <c r="BU2005" s="24">
        <v>0</v>
      </c>
      <c r="BV2005" s="24">
        <v>0</v>
      </c>
      <c r="BW2005" s="24">
        <v>0</v>
      </c>
      <c r="BX2005" s="24">
        <v>0.3</v>
      </c>
      <c r="BY2005" s="24">
        <v>0</v>
      </c>
      <c r="BZ2005" s="24">
        <v>0</v>
      </c>
      <c r="CB2005" s="24">
        <v>0</v>
      </c>
      <c r="CC2005" s="24">
        <v>0</v>
      </c>
      <c r="CD2005" s="24">
        <v>98</v>
      </c>
      <c r="CE2005" s="24">
        <v>94</v>
      </c>
      <c r="CF2005" s="24">
        <v>91</v>
      </c>
      <c r="CG2005" s="24">
        <v>88</v>
      </c>
      <c r="CH2005" s="24">
        <v>92</v>
      </c>
      <c r="CI2005" s="24">
        <v>85</v>
      </c>
      <c r="CO2005" s="34">
        <f t="shared" si="137"/>
        <v>289932</v>
      </c>
    </row>
    <row r="2006" spans="1:93" ht="15" hidden="1">
      <c r="A2006" s="23" t="s">
        <v>190</v>
      </c>
      <c r="B2006" s="52">
        <v>42954</v>
      </c>
      <c r="C2006" s="25" t="str">
        <f t="shared" si="136"/>
        <v/>
      </c>
      <c r="G2006" s="24">
        <f t="shared" si="138"/>
        <v>38</v>
      </c>
      <c r="H2006" s="32">
        <v>298490</v>
      </c>
      <c r="I2006" s="24" t="str">
        <f t="shared" si="135"/>
        <v/>
      </c>
      <c r="K2006" s="24">
        <f>IF(J2006&gt;900,_xlfn.XLOOKUP(ROUND(J2006,0),'CM-VL-G-C-GL-B-T-ClassRimThickn'!$B$1:$B$112,'CM-VL-G-C-GL-B-T-ClassRimThickn'!$C$1:$C$112,0,1,1),J2006)</f>
        <v>0</v>
      </c>
      <c r="L2006" s="24">
        <v>63</v>
      </c>
      <c r="M2006" s="24">
        <f>IF(L2006&gt;900,_xlfn.XLOOKUP(ROUND(L2006,0),'CM-VL-G-C-GL-B-T-ClassRimThickn'!$B$1:$B$112,'CM-VL-G-C-GL-B-T-ClassRimThickn'!$C$1:$C$112,0,1,1),L2006)</f>
        <v>63</v>
      </c>
      <c r="N2006" s="24">
        <v>65</v>
      </c>
      <c r="O2006" s="24">
        <f>IF(N2006&gt;900,_xlfn.XLOOKUP(ROUND(N2006,0),'CM-VL-G-C-GL-B-T-ClassRimThickn'!$B$1:$B$112,'CM-VL-G-C-GL-B-T-ClassRimThickn'!$C$1:$C$112,0,1,1),N2006)</f>
        <v>65</v>
      </c>
      <c r="P2006" s="24">
        <v>65</v>
      </c>
      <c r="Q2006" s="24">
        <f>IF(P2006&gt;900,_xlfn.XLOOKUP(ROUND(P2006,0),'CM-VL-G-C-GL-B-T-ClassRimThickn'!$B$1:$B$112,'CM-VL-G-C-GL-B-T-ClassRimThickn'!$C$1:$C$112,0,1,1),P2006)</f>
        <v>65</v>
      </c>
      <c r="S2006" s="24">
        <f>IF(R2006&gt;900,_xlfn.XLOOKUP(ROUND(R2006,0),'CM-VL-G-C-GL-B-T-ClassRimThickn'!$B$1:$B$112,'CM-VL-G-C-GL-B-T-ClassRimThickn'!$C$1:$C$112,0,1,1),R2006)</f>
        <v>0</v>
      </c>
      <c r="T2006" s="24">
        <v>62</v>
      </c>
      <c r="U2006" s="24">
        <f>IF(T2006&gt;900,_xlfn.XLOOKUP(ROUND(T2006,0),'CM-VL-G-C-GL-B-T-ClassRimThickn'!$B$1:$B$112,'CM-VL-G-C-GL-B-T-ClassRimThickn'!$C$1:$C$112,0,1,1),T2006)</f>
        <v>62</v>
      </c>
      <c r="V2006" s="24">
        <v>64</v>
      </c>
      <c r="W2006" s="24">
        <f>IF(V2006&gt;900,_xlfn.XLOOKUP(ROUND(V2006,0),'CM-VL-G-C-GL-B-T-ClassRimThickn'!$B$1:$B$112,'CM-VL-G-C-GL-B-T-ClassRimThickn'!$C$1:$C$112,0,1,1),V2006)</f>
        <v>64</v>
      </c>
      <c r="X2006" s="24">
        <v>62</v>
      </c>
      <c r="Y2006" s="24">
        <f>IF(X2006&gt;900,_xlfn.XLOOKUP(ROUND(X2006,0),'CM-VL-G-C-GL-B-T-ClassRimThickn'!$B$1:$B$112,'CM-VL-G-C-GL-B-T-ClassRimThickn'!$C$1:$C$112,0,1,1),X2006)</f>
        <v>62</v>
      </c>
      <c r="Z2006" s="24">
        <v>66</v>
      </c>
      <c r="AA2006" s="24">
        <f>IF(Z2006&gt;900,_xlfn.XLOOKUP(ROUND(Z2006,0),'CM-VL-G-C-GL-B-T-ClassRimThickn'!$B$1:$B$112,'CM-VL-G-C-GL-B-T-ClassRimThickn'!$C$1:$C$112,0,1,1),Z2006)</f>
        <v>66</v>
      </c>
      <c r="AB2006" s="24">
        <v>65</v>
      </c>
      <c r="AC2006" s="24">
        <f>IF(AB2006&gt;900,_xlfn.XLOOKUP(ROUND(AB2006,0),'CM-VL-G-C-GL-B-T-ClassRimThickn'!$B$1:$B$112,'CM-VL-G-C-GL-B-T-ClassRimThickn'!$C$1:$C$112,0,1,1),AB2006)</f>
        <v>65</v>
      </c>
      <c r="AD2006" s="24">
        <v>64</v>
      </c>
      <c r="AE2006" s="24">
        <f>IF(AD2006&gt;900,_xlfn.XLOOKUP(ROUND(AD2006,0),'CM-VL-G-C-GL-B-T-ClassRimThickn'!$B$1:$B$112,'CM-VL-G-C-GL-B-T-ClassRimThickn'!$C$1:$C$112,0,1,1),AD2006)</f>
        <v>64</v>
      </c>
      <c r="AF2006" s="24">
        <v>60</v>
      </c>
      <c r="AG2006" s="24">
        <f>IF(AF2006&gt;900,_xlfn.XLOOKUP(ROUND(AF2006,0),'CM-VL-G-C-GL-B-T-ClassRimThickn'!$B$1:$B$112,'CM-VL-G-C-GL-B-T-ClassRimThickn'!$C$1:$C$112,0,1,1),AF2006)</f>
        <v>60</v>
      </c>
      <c r="AH2006" s="24">
        <v>29</v>
      </c>
      <c r="AI2006" s="24">
        <v>30</v>
      </c>
      <c r="AJ2006" s="24">
        <v>30</v>
      </c>
      <c r="AK2006" s="24">
        <v>31</v>
      </c>
      <c r="AL2006" s="24">
        <v>30</v>
      </c>
      <c r="AM2006" s="24">
        <v>29</v>
      </c>
      <c r="AN2006" s="24">
        <v>28</v>
      </c>
      <c r="AO2006" s="24">
        <v>29.5</v>
      </c>
      <c r="AP2006" s="24">
        <v>29</v>
      </c>
      <c r="AQ2006" s="24">
        <v>29</v>
      </c>
      <c r="AR2006" s="24">
        <v>29.5</v>
      </c>
      <c r="AS2006" s="24">
        <v>26</v>
      </c>
      <c r="AT2006" s="24">
        <v>30</v>
      </c>
      <c r="AU2006" s="24">
        <v>30</v>
      </c>
      <c r="AV2006" s="24">
        <v>29</v>
      </c>
      <c r="AW2006" s="24">
        <v>30</v>
      </c>
      <c r="AX2006" s="24">
        <v>30</v>
      </c>
      <c r="AY2006" s="24">
        <v>29</v>
      </c>
      <c r="AZ2006" s="24">
        <v>31</v>
      </c>
      <c r="BA2006" s="24">
        <v>30</v>
      </c>
      <c r="BB2006" s="24">
        <v>30</v>
      </c>
      <c r="BC2006" s="24">
        <v>30</v>
      </c>
      <c r="BD2006" s="24">
        <v>30</v>
      </c>
      <c r="BE2006" s="24">
        <v>30</v>
      </c>
      <c r="BF2006" s="24">
        <v>0.6</v>
      </c>
      <c r="BG2006" s="24">
        <v>0.3</v>
      </c>
      <c r="BH2006" s="24">
        <v>0.3</v>
      </c>
      <c r="BI2006" s="24">
        <v>0.3</v>
      </c>
      <c r="BJ2006" s="24">
        <v>0.2</v>
      </c>
      <c r="BL2006" s="24">
        <v>0</v>
      </c>
      <c r="BM2006" s="24">
        <v>0.3</v>
      </c>
      <c r="BN2006" s="24">
        <v>0.3</v>
      </c>
      <c r="BO2006" s="24">
        <v>0.3</v>
      </c>
      <c r="BP2006" s="24">
        <v>0</v>
      </c>
      <c r="BQ2006" s="24">
        <v>0.3</v>
      </c>
      <c r="BR2006" s="24">
        <v>0</v>
      </c>
      <c r="BS2006" s="24">
        <v>0</v>
      </c>
      <c r="BT2006" s="24">
        <v>0</v>
      </c>
      <c r="BU2006" s="24">
        <v>0</v>
      </c>
      <c r="BV2006" s="24">
        <v>0</v>
      </c>
      <c r="BW2006" s="24">
        <v>0</v>
      </c>
      <c r="BX2006" s="24">
        <v>0.4</v>
      </c>
      <c r="BY2006" s="24">
        <v>0</v>
      </c>
      <c r="BZ2006" s="24">
        <v>0</v>
      </c>
      <c r="CB2006" s="24">
        <v>0</v>
      </c>
      <c r="CC2006" s="24">
        <v>0.5</v>
      </c>
      <c r="CD2006" s="24">
        <v>97</v>
      </c>
      <c r="CE2006" s="24">
        <v>92</v>
      </c>
      <c r="CF2006" s="24">
        <v>91</v>
      </c>
      <c r="CG2006" s="24">
        <v>91</v>
      </c>
      <c r="CH2006" s="24">
        <v>88</v>
      </c>
      <c r="CI2006" s="24">
        <v>90</v>
      </c>
      <c r="CO2006" s="34">
        <f t="shared" si="137"/>
        <v>298490</v>
      </c>
    </row>
    <row r="2007" spans="1:93" ht="15" hidden="1">
      <c r="A2007" s="23" t="s">
        <v>190</v>
      </c>
      <c r="B2007" s="52">
        <v>43041</v>
      </c>
      <c r="C2007" s="25" t="str">
        <f t="shared" si="136"/>
        <v/>
      </c>
      <c r="G2007" s="24">
        <f t="shared" si="138"/>
        <v>87</v>
      </c>
      <c r="H2007" s="35">
        <v>325603</v>
      </c>
      <c r="I2007" s="24" t="str">
        <f t="shared" si="135"/>
        <v/>
      </c>
      <c r="K2007" s="24">
        <f>IF(J2007&gt;900,_xlfn.XLOOKUP(ROUND(J2007,0),'CM-VL-G-C-GL-B-T-ClassRimThickn'!$B$1:$B$112,'CM-VL-G-C-GL-B-T-ClassRimThickn'!$C$1:$C$112,0,1,1),J2007)</f>
        <v>0</v>
      </c>
      <c r="L2007" s="24">
        <v>66</v>
      </c>
      <c r="M2007" s="24">
        <f>IF(L2007&gt;900,_xlfn.XLOOKUP(ROUND(L2007,0),'CM-VL-G-C-GL-B-T-ClassRimThickn'!$B$1:$B$112,'CM-VL-G-C-GL-B-T-ClassRimThickn'!$C$1:$C$112,0,1,1),L2007)</f>
        <v>66</v>
      </c>
      <c r="N2007" s="24">
        <v>68</v>
      </c>
      <c r="O2007" s="24">
        <f>IF(N2007&gt;900,_xlfn.XLOOKUP(ROUND(N2007,0),'CM-VL-G-C-GL-B-T-ClassRimThickn'!$B$1:$B$112,'CM-VL-G-C-GL-B-T-ClassRimThickn'!$C$1:$C$112,0,1,1),N2007)</f>
        <v>68</v>
      </c>
      <c r="P2007" s="24">
        <v>68</v>
      </c>
      <c r="Q2007" s="24">
        <f>IF(P2007&gt;900,_xlfn.XLOOKUP(ROUND(P2007,0),'CM-VL-G-C-GL-B-T-ClassRimThickn'!$B$1:$B$112,'CM-VL-G-C-GL-B-T-ClassRimThickn'!$C$1:$C$112,0,1,1),P2007)</f>
        <v>68</v>
      </c>
      <c r="S2007" s="24">
        <f>IF(R2007&gt;900,_xlfn.XLOOKUP(ROUND(R2007,0),'CM-VL-G-C-GL-B-T-ClassRimThickn'!$B$1:$B$112,'CM-VL-G-C-GL-B-T-ClassRimThickn'!$C$1:$C$112,0,1,1),R2007)</f>
        <v>0</v>
      </c>
      <c r="T2007" s="24">
        <v>63</v>
      </c>
      <c r="U2007" s="24">
        <f>IF(T2007&gt;900,_xlfn.XLOOKUP(ROUND(T2007,0),'CM-VL-G-C-GL-B-T-ClassRimThickn'!$B$1:$B$112,'CM-VL-G-C-GL-B-T-ClassRimThickn'!$C$1:$C$112,0,1,1),T2007)</f>
        <v>63</v>
      </c>
      <c r="V2007" s="24">
        <v>68</v>
      </c>
      <c r="W2007" s="24">
        <f>IF(V2007&gt;900,_xlfn.XLOOKUP(ROUND(V2007,0),'CM-VL-G-C-GL-B-T-ClassRimThickn'!$B$1:$B$112,'CM-VL-G-C-GL-B-T-ClassRimThickn'!$C$1:$C$112,0,1,1),V2007)</f>
        <v>68</v>
      </c>
      <c r="X2007" s="24">
        <v>65</v>
      </c>
      <c r="Y2007" s="24">
        <f>IF(X2007&gt;900,_xlfn.XLOOKUP(ROUND(X2007,0),'CM-VL-G-C-GL-B-T-ClassRimThickn'!$B$1:$B$112,'CM-VL-G-C-GL-B-T-ClassRimThickn'!$C$1:$C$112,0,1,1),X2007)</f>
        <v>65</v>
      </c>
      <c r="Z2007" s="24">
        <v>68</v>
      </c>
      <c r="AA2007" s="24">
        <f>IF(Z2007&gt;900,_xlfn.XLOOKUP(ROUND(Z2007,0),'CM-VL-G-C-GL-B-T-ClassRimThickn'!$B$1:$B$112,'CM-VL-G-C-GL-B-T-ClassRimThickn'!$C$1:$C$112,0,1,1),Z2007)</f>
        <v>68</v>
      </c>
      <c r="AB2007" s="24">
        <v>68</v>
      </c>
      <c r="AC2007" s="24">
        <f>IF(AB2007&gt;900,_xlfn.XLOOKUP(ROUND(AB2007,0),'CM-VL-G-C-GL-B-T-ClassRimThickn'!$B$1:$B$112,'CM-VL-G-C-GL-B-T-ClassRimThickn'!$C$1:$C$112,0,1,1),AB2007)</f>
        <v>68</v>
      </c>
      <c r="AD2007" s="24">
        <v>64</v>
      </c>
      <c r="AE2007" s="24">
        <f>IF(AD2007&gt;900,_xlfn.XLOOKUP(ROUND(AD2007,0),'CM-VL-G-C-GL-B-T-ClassRimThickn'!$B$1:$B$112,'CM-VL-G-C-GL-B-T-ClassRimThickn'!$C$1:$C$112,0,1,1),AD2007)</f>
        <v>64</v>
      </c>
      <c r="AF2007" s="24">
        <v>63</v>
      </c>
      <c r="AG2007" s="24">
        <f>IF(AF2007&gt;900,_xlfn.XLOOKUP(ROUND(AF2007,0),'CM-VL-G-C-GL-B-T-ClassRimThickn'!$B$1:$B$112,'CM-VL-G-C-GL-B-T-ClassRimThickn'!$C$1:$C$112,0,1,1),AF2007)</f>
        <v>63</v>
      </c>
      <c r="AH2007" s="24">
        <v>29</v>
      </c>
      <c r="AI2007" s="24">
        <v>29</v>
      </c>
      <c r="AJ2007" s="24">
        <v>30</v>
      </c>
      <c r="AK2007" s="24">
        <v>30</v>
      </c>
      <c r="AL2007" s="24">
        <v>30</v>
      </c>
      <c r="AM2007" s="24">
        <v>29</v>
      </c>
      <c r="AN2007" s="24">
        <v>27</v>
      </c>
      <c r="AO2007" s="24">
        <v>29</v>
      </c>
      <c r="AP2007" s="24">
        <v>28</v>
      </c>
      <c r="AQ2007" s="24">
        <v>30</v>
      </c>
      <c r="AR2007" s="24">
        <v>29</v>
      </c>
      <c r="AS2007" s="24">
        <v>28</v>
      </c>
      <c r="AT2007" s="24">
        <v>30</v>
      </c>
      <c r="AU2007" s="24">
        <v>30</v>
      </c>
      <c r="AV2007" s="24">
        <v>30</v>
      </c>
      <c r="AW2007" s="24">
        <v>30</v>
      </c>
      <c r="AX2007" s="24">
        <v>30</v>
      </c>
      <c r="AY2007" s="24">
        <v>30</v>
      </c>
      <c r="AZ2007" s="24">
        <v>30</v>
      </c>
      <c r="BA2007" s="24">
        <v>30</v>
      </c>
      <c r="BB2007" s="24">
        <v>30</v>
      </c>
      <c r="BC2007" s="24">
        <v>30</v>
      </c>
      <c r="BD2007" s="24">
        <v>30</v>
      </c>
      <c r="BE2007" s="24">
        <v>31</v>
      </c>
      <c r="BF2007" s="24">
        <v>1.5</v>
      </c>
      <c r="BG2007" s="24">
        <v>0.5</v>
      </c>
      <c r="BH2007" s="24">
        <v>1</v>
      </c>
      <c r="BI2007" s="24">
        <v>1</v>
      </c>
      <c r="BJ2007" s="24">
        <v>1.5</v>
      </c>
      <c r="BL2007" s="24">
        <v>1.5</v>
      </c>
      <c r="BM2007" s="24">
        <v>0</v>
      </c>
      <c r="BN2007" s="24">
        <v>0</v>
      </c>
      <c r="BO2007" s="24">
        <v>0</v>
      </c>
      <c r="BP2007" s="24">
        <v>0</v>
      </c>
      <c r="BQ2007" s="24">
        <v>0.5</v>
      </c>
      <c r="BR2007" s="24">
        <v>0</v>
      </c>
      <c r="BS2007" s="24">
        <v>0</v>
      </c>
      <c r="BT2007" s="24">
        <v>0</v>
      </c>
      <c r="BU2007" s="24">
        <v>0</v>
      </c>
      <c r="BV2007" s="24">
        <v>0</v>
      </c>
      <c r="BW2007" s="24">
        <v>0</v>
      </c>
      <c r="BX2007" s="24">
        <v>0</v>
      </c>
      <c r="BY2007" s="24">
        <v>0</v>
      </c>
      <c r="BZ2007" s="24">
        <v>0</v>
      </c>
      <c r="CB2007" s="24">
        <v>0</v>
      </c>
      <c r="CC2007" s="24">
        <v>0</v>
      </c>
      <c r="CD2007" s="24">
        <v>90</v>
      </c>
      <c r="CE2007" s="24">
        <v>90</v>
      </c>
      <c r="CF2007" s="24">
        <v>90</v>
      </c>
      <c r="CG2007" s="24">
        <v>90</v>
      </c>
      <c r="CH2007" s="24">
        <v>90</v>
      </c>
      <c r="CI2007" s="24">
        <v>87</v>
      </c>
      <c r="CO2007" s="34">
        <f t="shared" si="137"/>
        <v>325603</v>
      </c>
    </row>
    <row r="2008" spans="1:93" ht="15" hidden="1">
      <c r="A2008" s="23" t="s">
        <v>190</v>
      </c>
      <c r="B2008" s="52">
        <v>43081</v>
      </c>
      <c r="C2008" s="25" t="str">
        <f t="shared" si="136"/>
        <v/>
      </c>
      <c r="G2008" s="24">
        <f t="shared" si="138"/>
        <v>40</v>
      </c>
      <c r="H2008" s="36">
        <v>329958</v>
      </c>
      <c r="I2008" s="24" t="str">
        <f t="shared" si="135"/>
        <v/>
      </c>
      <c r="K2008" s="24">
        <f>IF(J2008&gt;900,_xlfn.XLOOKUP(ROUND(J2008,0),'CM-VL-G-C-GL-B-T-ClassRimThickn'!$B$1:$B$112,'CM-VL-G-C-GL-B-T-ClassRimThickn'!$C$1:$C$112,0,1,1),J2008)</f>
        <v>0</v>
      </c>
      <c r="L2008" s="24">
        <v>64</v>
      </c>
      <c r="M2008" s="24">
        <f>IF(L2008&gt;900,_xlfn.XLOOKUP(ROUND(L2008,0),'CM-VL-G-C-GL-B-T-ClassRimThickn'!$B$1:$B$112,'CM-VL-G-C-GL-B-T-ClassRimThickn'!$C$1:$C$112,0,1,1),L2008)</f>
        <v>64</v>
      </c>
      <c r="N2008" s="24">
        <v>70</v>
      </c>
      <c r="O2008" s="24">
        <f>IF(N2008&gt;900,_xlfn.XLOOKUP(ROUND(N2008,0),'CM-VL-G-C-GL-B-T-ClassRimThickn'!$B$1:$B$112,'CM-VL-G-C-GL-B-T-ClassRimThickn'!$C$1:$C$112,0,1,1),N2008)</f>
        <v>70</v>
      </c>
      <c r="P2008" s="24">
        <v>65</v>
      </c>
      <c r="Q2008" s="24">
        <f>IF(P2008&gt;900,_xlfn.XLOOKUP(ROUND(P2008,0),'CM-VL-G-C-GL-B-T-ClassRimThickn'!$B$1:$B$112,'CM-VL-G-C-GL-B-T-ClassRimThickn'!$C$1:$C$112,0,1,1),P2008)</f>
        <v>65</v>
      </c>
      <c r="S2008" s="24">
        <f>IF(R2008&gt;900,_xlfn.XLOOKUP(ROUND(R2008,0),'CM-VL-G-C-GL-B-T-ClassRimThickn'!$B$1:$B$112,'CM-VL-G-C-GL-B-T-ClassRimThickn'!$C$1:$C$112,0,1,1),R2008)</f>
        <v>0</v>
      </c>
      <c r="T2008" s="24">
        <v>63</v>
      </c>
      <c r="U2008" s="24">
        <f>IF(T2008&gt;900,_xlfn.XLOOKUP(ROUND(T2008,0),'CM-VL-G-C-GL-B-T-ClassRimThickn'!$B$1:$B$112,'CM-VL-G-C-GL-B-T-ClassRimThickn'!$C$1:$C$112,0,1,1),T2008)</f>
        <v>63</v>
      </c>
      <c r="V2008" s="24">
        <v>68</v>
      </c>
      <c r="W2008" s="24">
        <f>IF(V2008&gt;900,_xlfn.XLOOKUP(ROUND(V2008,0),'CM-VL-G-C-GL-B-T-ClassRimThickn'!$B$1:$B$112,'CM-VL-G-C-GL-B-T-ClassRimThickn'!$C$1:$C$112,0,1,1),V2008)</f>
        <v>68</v>
      </c>
      <c r="X2008" s="24">
        <v>64</v>
      </c>
      <c r="Y2008" s="24">
        <f>IF(X2008&gt;900,_xlfn.XLOOKUP(ROUND(X2008,0),'CM-VL-G-C-GL-B-T-ClassRimThickn'!$B$1:$B$112,'CM-VL-G-C-GL-B-T-ClassRimThickn'!$C$1:$C$112,0,1,1),X2008)</f>
        <v>64</v>
      </c>
      <c r="Z2008" s="24">
        <v>70</v>
      </c>
      <c r="AA2008" s="24">
        <f>IF(Z2008&gt;900,_xlfn.XLOOKUP(ROUND(Z2008,0),'CM-VL-G-C-GL-B-T-ClassRimThickn'!$B$1:$B$112,'CM-VL-G-C-GL-B-T-ClassRimThickn'!$C$1:$C$112,0,1,1),Z2008)</f>
        <v>70</v>
      </c>
      <c r="AB2008" s="24">
        <v>65</v>
      </c>
      <c r="AC2008" s="24">
        <f>IF(AB2008&gt;900,_xlfn.XLOOKUP(ROUND(AB2008,0),'CM-VL-G-C-GL-B-T-ClassRimThickn'!$B$1:$B$112,'CM-VL-G-C-GL-B-T-ClassRimThickn'!$C$1:$C$112,0,1,1),AB2008)</f>
        <v>65</v>
      </c>
      <c r="AD2008" s="24">
        <v>63</v>
      </c>
      <c r="AE2008" s="24">
        <f>IF(AD2008&gt;900,_xlfn.XLOOKUP(ROUND(AD2008,0),'CM-VL-G-C-GL-B-T-ClassRimThickn'!$B$1:$B$112,'CM-VL-G-C-GL-B-T-ClassRimThickn'!$C$1:$C$112,0,1,1),AD2008)</f>
        <v>63</v>
      </c>
      <c r="AF2008" s="24">
        <v>63</v>
      </c>
      <c r="AG2008" s="24">
        <f>IF(AF2008&gt;900,_xlfn.XLOOKUP(ROUND(AF2008,0),'CM-VL-G-C-GL-B-T-ClassRimThickn'!$B$1:$B$112,'CM-VL-G-C-GL-B-T-ClassRimThickn'!$C$1:$C$112,0,1,1),AF2008)</f>
        <v>63</v>
      </c>
      <c r="AH2008" s="24">
        <v>29</v>
      </c>
      <c r="AI2008" s="24">
        <v>30</v>
      </c>
      <c r="AJ2008" s="24">
        <v>29</v>
      </c>
      <c r="AK2008" s="24">
        <v>30</v>
      </c>
      <c r="AL2008" s="24">
        <v>30</v>
      </c>
      <c r="AM2008" s="24">
        <v>29</v>
      </c>
      <c r="AN2008" s="24">
        <v>28</v>
      </c>
      <c r="AO2008" s="24">
        <v>29</v>
      </c>
      <c r="AP2008" s="24">
        <v>29</v>
      </c>
      <c r="AQ2008" s="24">
        <v>30</v>
      </c>
      <c r="AR2008" s="24">
        <v>30</v>
      </c>
      <c r="AS2008" s="24">
        <v>29</v>
      </c>
      <c r="AT2008" s="24">
        <v>30</v>
      </c>
      <c r="AU2008" s="24">
        <v>30</v>
      </c>
      <c r="AV2008" s="24">
        <v>31</v>
      </c>
      <c r="AW2008" s="24">
        <v>30</v>
      </c>
      <c r="AX2008" s="24">
        <v>30</v>
      </c>
      <c r="AY2008" s="24">
        <v>30</v>
      </c>
      <c r="AZ2008" s="24">
        <v>31</v>
      </c>
      <c r="BA2008" s="24">
        <v>30</v>
      </c>
      <c r="BB2008" s="24">
        <v>30</v>
      </c>
      <c r="BC2008" s="24">
        <v>30</v>
      </c>
      <c r="BD2008" s="24">
        <v>30</v>
      </c>
      <c r="BE2008" s="24">
        <v>30</v>
      </c>
      <c r="BF2008" s="24">
        <v>1</v>
      </c>
      <c r="BG2008" s="24">
        <v>1</v>
      </c>
      <c r="BH2008" s="24">
        <v>1</v>
      </c>
      <c r="BI2008" s="24">
        <v>1</v>
      </c>
      <c r="BJ2008" s="24">
        <v>1</v>
      </c>
      <c r="BL2008" s="24">
        <v>1</v>
      </c>
      <c r="BM2008" s="24">
        <v>1</v>
      </c>
      <c r="BN2008" s="24">
        <v>1</v>
      </c>
      <c r="BO2008" s="24">
        <v>1</v>
      </c>
      <c r="BP2008" s="24">
        <v>1</v>
      </c>
      <c r="BQ2008" s="24">
        <v>1</v>
      </c>
      <c r="BR2008" s="24">
        <v>0</v>
      </c>
      <c r="BS2008" s="24">
        <v>0</v>
      </c>
      <c r="BT2008" s="24">
        <v>0</v>
      </c>
      <c r="BU2008" s="24">
        <v>0</v>
      </c>
      <c r="BV2008" s="24">
        <v>0</v>
      </c>
      <c r="BW2008" s="24">
        <v>0</v>
      </c>
      <c r="BX2008" s="24">
        <v>0</v>
      </c>
      <c r="BY2008" s="24">
        <v>0</v>
      </c>
      <c r="BZ2008" s="24">
        <v>0</v>
      </c>
      <c r="CB2008" s="24">
        <v>0</v>
      </c>
      <c r="CC2008" s="24">
        <v>0.5</v>
      </c>
      <c r="CD2008" s="24">
        <v>100</v>
      </c>
      <c r="CE2008" s="24">
        <v>100</v>
      </c>
      <c r="CF2008" s="24">
        <v>100</v>
      </c>
      <c r="CG2008" s="24">
        <v>90</v>
      </c>
      <c r="CH2008" s="24">
        <v>90</v>
      </c>
      <c r="CI2008" s="24">
        <v>90</v>
      </c>
      <c r="CO2008" s="34">
        <f t="shared" si="137"/>
        <v>329958</v>
      </c>
    </row>
    <row r="2009" spans="1:93" ht="15" hidden="1">
      <c r="A2009" s="23" t="s">
        <v>190</v>
      </c>
      <c r="B2009" s="52">
        <v>43214</v>
      </c>
      <c r="C2009" s="25" t="str">
        <f t="shared" si="136"/>
        <v/>
      </c>
      <c r="G2009" s="24">
        <f t="shared" si="138"/>
        <v>133</v>
      </c>
      <c r="H2009" s="32">
        <v>350508</v>
      </c>
      <c r="I2009" s="24" t="str">
        <f t="shared" si="135"/>
        <v/>
      </c>
      <c r="K2009" s="24">
        <f>IF(J2009&gt;900,_xlfn.XLOOKUP(ROUND(J2009,0),'CM-VL-G-C-GL-B-T-ClassRimThickn'!$B$1:$B$112,'CM-VL-G-C-GL-B-T-ClassRimThickn'!$C$1:$C$112,0,1,1),J2009)</f>
        <v>0</v>
      </c>
      <c r="L2009" s="24">
        <v>65</v>
      </c>
      <c r="M2009" s="24">
        <f>IF(L2009&gt;900,_xlfn.XLOOKUP(ROUND(L2009,0),'CM-VL-G-C-GL-B-T-ClassRimThickn'!$B$1:$B$112,'CM-VL-G-C-GL-B-T-ClassRimThickn'!$C$1:$C$112,0,1,1),L2009)</f>
        <v>65</v>
      </c>
      <c r="N2009" s="24">
        <v>68</v>
      </c>
      <c r="O2009" s="24">
        <f>IF(N2009&gt;900,_xlfn.XLOOKUP(ROUND(N2009,0),'CM-VL-G-C-GL-B-T-ClassRimThickn'!$B$1:$B$112,'CM-VL-G-C-GL-B-T-ClassRimThickn'!$C$1:$C$112,0,1,1),N2009)</f>
        <v>68</v>
      </c>
      <c r="P2009" s="24">
        <v>65</v>
      </c>
      <c r="Q2009" s="24">
        <f>IF(P2009&gt;900,_xlfn.XLOOKUP(ROUND(P2009,0),'CM-VL-G-C-GL-B-T-ClassRimThickn'!$B$1:$B$112,'CM-VL-G-C-GL-B-T-ClassRimThickn'!$C$1:$C$112,0,1,1),P2009)</f>
        <v>65</v>
      </c>
      <c r="S2009" s="24">
        <f>IF(R2009&gt;900,_xlfn.XLOOKUP(ROUND(R2009,0),'CM-VL-G-C-GL-B-T-ClassRimThickn'!$B$1:$B$112,'CM-VL-G-C-GL-B-T-ClassRimThickn'!$C$1:$C$112,0,1,1),R2009)</f>
        <v>0</v>
      </c>
      <c r="T2009" s="24">
        <v>62</v>
      </c>
      <c r="U2009" s="24">
        <f>IF(T2009&gt;900,_xlfn.XLOOKUP(ROUND(T2009,0),'CM-VL-G-C-GL-B-T-ClassRimThickn'!$B$1:$B$112,'CM-VL-G-C-GL-B-T-ClassRimThickn'!$C$1:$C$112,0,1,1),T2009)</f>
        <v>62</v>
      </c>
      <c r="V2009" s="24">
        <v>66</v>
      </c>
      <c r="W2009" s="24">
        <f>IF(V2009&gt;900,_xlfn.XLOOKUP(ROUND(V2009,0),'CM-VL-G-C-GL-B-T-ClassRimThickn'!$B$1:$B$112,'CM-VL-G-C-GL-B-T-ClassRimThickn'!$C$1:$C$112,0,1,1),V2009)</f>
        <v>66</v>
      </c>
      <c r="X2009" s="24">
        <v>65</v>
      </c>
      <c r="Y2009" s="24">
        <f>IF(X2009&gt;900,_xlfn.XLOOKUP(ROUND(X2009,0),'CM-VL-G-C-GL-B-T-ClassRimThickn'!$B$1:$B$112,'CM-VL-G-C-GL-B-T-ClassRimThickn'!$C$1:$C$112,0,1,1),X2009)</f>
        <v>65</v>
      </c>
      <c r="Z2009" s="24">
        <v>68</v>
      </c>
      <c r="AA2009" s="24">
        <f>IF(Z2009&gt;900,_xlfn.XLOOKUP(ROUND(Z2009,0),'CM-VL-G-C-GL-B-T-ClassRimThickn'!$B$1:$B$112,'CM-VL-G-C-GL-B-T-ClassRimThickn'!$C$1:$C$112,0,1,1),Z2009)</f>
        <v>68</v>
      </c>
      <c r="AB2009" s="24">
        <v>65</v>
      </c>
      <c r="AC2009" s="24">
        <f>IF(AB2009&gt;900,_xlfn.XLOOKUP(ROUND(AB2009,0),'CM-VL-G-C-GL-B-T-ClassRimThickn'!$B$1:$B$112,'CM-VL-G-C-GL-B-T-ClassRimThickn'!$C$1:$C$112,0,1,1),AB2009)</f>
        <v>65</v>
      </c>
      <c r="AD2009" s="24">
        <v>64</v>
      </c>
      <c r="AE2009" s="24">
        <f>IF(AD2009&gt;900,_xlfn.XLOOKUP(ROUND(AD2009,0),'CM-VL-G-C-GL-B-T-ClassRimThickn'!$B$1:$B$112,'CM-VL-G-C-GL-B-T-ClassRimThickn'!$C$1:$C$112,0,1,1),AD2009)</f>
        <v>64</v>
      </c>
      <c r="AF2009" s="24">
        <v>62</v>
      </c>
      <c r="AG2009" s="24">
        <f>IF(AF2009&gt;900,_xlfn.XLOOKUP(ROUND(AF2009,0),'CM-VL-G-C-GL-B-T-ClassRimThickn'!$B$1:$B$112,'CM-VL-G-C-GL-B-T-ClassRimThickn'!$C$1:$C$112,0,1,1),AF2009)</f>
        <v>62</v>
      </c>
      <c r="AH2009" s="24">
        <v>29</v>
      </c>
      <c r="AI2009" s="24">
        <v>30</v>
      </c>
      <c r="AJ2009" s="24">
        <v>30</v>
      </c>
      <c r="AK2009" s="24">
        <v>30</v>
      </c>
      <c r="AL2009" s="24">
        <v>29</v>
      </c>
      <c r="AM2009" s="24">
        <v>29</v>
      </c>
      <c r="AN2009" s="24">
        <v>27</v>
      </c>
      <c r="AO2009" s="24">
        <v>29</v>
      </c>
      <c r="AP2009" s="24">
        <v>30</v>
      </c>
      <c r="AQ2009" s="24">
        <v>30</v>
      </c>
      <c r="AR2009" s="24">
        <v>29</v>
      </c>
      <c r="AS2009" s="24">
        <v>26</v>
      </c>
      <c r="AT2009" s="24">
        <v>30</v>
      </c>
      <c r="AU2009" s="24">
        <v>31</v>
      </c>
      <c r="AV2009" s="24">
        <v>31</v>
      </c>
      <c r="AW2009" s="24">
        <v>31</v>
      </c>
      <c r="AX2009" s="24">
        <v>30</v>
      </c>
      <c r="AY2009" s="24">
        <v>30.5</v>
      </c>
      <c r="AZ2009" s="24">
        <v>31</v>
      </c>
      <c r="BA2009" s="24">
        <v>30</v>
      </c>
      <c r="BB2009" s="24">
        <v>31</v>
      </c>
      <c r="BC2009" s="24">
        <v>30</v>
      </c>
      <c r="BD2009" s="24">
        <v>29</v>
      </c>
      <c r="BE2009" s="24">
        <v>31</v>
      </c>
      <c r="CD2009" s="24">
        <v>105</v>
      </c>
      <c r="CE2009" s="24">
        <v>100</v>
      </c>
      <c r="CF2009" s="24">
        <v>90</v>
      </c>
      <c r="CG2009" s="24">
        <v>95</v>
      </c>
      <c r="CH2009" s="24">
        <v>100</v>
      </c>
      <c r="CI2009" s="24">
        <v>100</v>
      </c>
      <c r="CO2009" s="34">
        <f t="shared" si="137"/>
        <v>350508</v>
      </c>
    </row>
    <row r="2010" spans="1:93" ht="15" hidden="1">
      <c r="A2010" s="23" t="s">
        <v>190</v>
      </c>
      <c r="B2010" s="52">
        <v>43325</v>
      </c>
      <c r="C2010" s="25" t="str">
        <f t="shared" si="136"/>
        <v/>
      </c>
      <c r="G2010" s="24">
        <f t="shared" si="138"/>
        <v>111</v>
      </c>
      <c r="H2010" s="32">
        <v>368941</v>
      </c>
      <c r="I2010" s="24" t="str">
        <f t="shared" si="135"/>
        <v/>
      </c>
      <c r="K2010" s="24">
        <f>IF(J2010&gt;900,_xlfn.XLOOKUP(ROUND(J2010,0),'CM-VL-G-C-GL-B-T-ClassRimThickn'!$B$1:$B$112,'CM-VL-G-C-GL-B-T-ClassRimThickn'!$C$1:$C$112,0,1,1),J2010)</f>
        <v>0</v>
      </c>
      <c r="L2010" s="24">
        <v>67</v>
      </c>
      <c r="M2010" s="24">
        <f>IF(L2010&gt;900,_xlfn.XLOOKUP(ROUND(L2010,0),'CM-VL-G-C-GL-B-T-ClassRimThickn'!$B$1:$B$112,'CM-VL-G-C-GL-B-T-ClassRimThickn'!$C$1:$C$112,0,1,1),L2010)</f>
        <v>67</v>
      </c>
      <c r="N2010" s="24">
        <v>70</v>
      </c>
      <c r="O2010" s="24">
        <f>IF(N2010&gt;900,_xlfn.XLOOKUP(ROUND(N2010,0),'CM-VL-G-C-GL-B-T-ClassRimThickn'!$B$1:$B$112,'CM-VL-G-C-GL-B-T-ClassRimThickn'!$C$1:$C$112,0,1,1),N2010)</f>
        <v>70</v>
      </c>
      <c r="P2010" s="24">
        <v>66</v>
      </c>
      <c r="Q2010" s="24">
        <f>IF(P2010&gt;900,_xlfn.XLOOKUP(ROUND(P2010,0),'CM-VL-G-C-GL-B-T-ClassRimThickn'!$B$1:$B$112,'CM-VL-G-C-GL-B-T-ClassRimThickn'!$C$1:$C$112,0,1,1),P2010)</f>
        <v>66</v>
      </c>
      <c r="S2010" s="24">
        <f>IF(R2010&gt;900,_xlfn.XLOOKUP(ROUND(R2010,0),'CM-VL-G-C-GL-B-T-ClassRimThickn'!$B$1:$B$112,'CM-VL-G-C-GL-B-T-ClassRimThickn'!$C$1:$C$112,0,1,1),R2010)</f>
        <v>0</v>
      </c>
      <c r="T2010" s="24">
        <v>63</v>
      </c>
      <c r="U2010" s="24">
        <f>IF(T2010&gt;900,_xlfn.XLOOKUP(ROUND(T2010,0),'CM-VL-G-C-GL-B-T-ClassRimThickn'!$B$1:$B$112,'CM-VL-G-C-GL-B-T-ClassRimThickn'!$C$1:$C$112,0,1,1),T2010)</f>
        <v>63</v>
      </c>
      <c r="V2010" s="24">
        <v>67</v>
      </c>
      <c r="W2010" s="24">
        <f>IF(V2010&gt;900,_xlfn.XLOOKUP(ROUND(V2010,0),'CM-VL-G-C-GL-B-T-ClassRimThickn'!$B$1:$B$112,'CM-VL-G-C-GL-B-T-ClassRimThickn'!$C$1:$C$112,0,1,1),V2010)</f>
        <v>67</v>
      </c>
      <c r="X2010" s="24">
        <v>67</v>
      </c>
      <c r="Y2010" s="24">
        <f>IF(X2010&gt;900,_xlfn.XLOOKUP(ROUND(X2010,0),'CM-VL-G-C-GL-B-T-ClassRimThickn'!$B$1:$B$112,'CM-VL-G-C-GL-B-T-ClassRimThickn'!$C$1:$C$112,0,1,1),X2010)</f>
        <v>67</v>
      </c>
      <c r="Z2010" s="24">
        <v>70</v>
      </c>
      <c r="AA2010" s="24">
        <f>IF(Z2010&gt;900,_xlfn.XLOOKUP(ROUND(Z2010,0),'CM-VL-G-C-GL-B-T-ClassRimThickn'!$B$1:$B$112,'CM-VL-G-C-GL-B-T-ClassRimThickn'!$C$1:$C$112,0,1,1),Z2010)</f>
        <v>70</v>
      </c>
      <c r="AB2010" s="24">
        <v>66</v>
      </c>
      <c r="AC2010" s="24">
        <f>IF(AB2010&gt;900,_xlfn.XLOOKUP(ROUND(AB2010,0),'CM-VL-G-C-GL-B-T-ClassRimThickn'!$B$1:$B$112,'CM-VL-G-C-GL-B-T-ClassRimThickn'!$C$1:$C$112,0,1,1),AB2010)</f>
        <v>66</v>
      </c>
      <c r="AD2010" s="24">
        <v>63</v>
      </c>
      <c r="AE2010" s="24">
        <f>IF(AD2010&gt;900,_xlfn.XLOOKUP(ROUND(AD2010,0),'CM-VL-G-C-GL-B-T-ClassRimThickn'!$B$1:$B$112,'CM-VL-G-C-GL-B-T-ClassRimThickn'!$C$1:$C$112,0,1,1),AD2010)</f>
        <v>63</v>
      </c>
      <c r="AF2010" s="24">
        <v>63</v>
      </c>
      <c r="AG2010" s="24">
        <f>IF(AF2010&gt;900,_xlfn.XLOOKUP(ROUND(AF2010,0),'CM-VL-G-C-GL-B-T-ClassRimThickn'!$B$1:$B$112,'CM-VL-G-C-GL-B-T-ClassRimThickn'!$C$1:$C$112,0,1,1),AF2010)</f>
        <v>63</v>
      </c>
      <c r="AH2010" s="24">
        <v>28</v>
      </c>
      <c r="AI2010" s="24">
        <v>29</v>
      </c>
      <c r="AJ2010" s="24">
        <v>29</v>
      </c>
      <c r="AK2010" s="24">
        <v>30</v>
      </c>
      <c r="AL2010" s="24">
        <v>30</v>
      </c>
      <c r="AM2010" s="24">
        <v>30</v>
      </c>
      <c r="AN2010" s="24">
        <v>26</v>
      </c>
      <c r="AO2010" s="24">
        <v>29</v>
      </c>
      <c r="AP2010" s="24">
        <v>28</v>
      </c>
      <c r="AQ2010" s="24">
        <v>30</v>
      </c>
      <c r="AR2010" s="24">
        <v>30</v>
      </c>
      <c r="AS2010" s="24">
        <v>28</v>
      </c>
      <c r="AT2010" s="24">
        <v>32</v>
      </c>
      <c r="AU2010" s="24">
        <v>31</v>
      </c>
      <c r="AV2010" s="24">
        <v>30</v>
      </c>
      <c r="AW2010" s="24">
        <v>31</v>
      </c>
      <c r="AX2010" s="24">
        <v>31</v>
      </c>
      <c r="AY2010" s="24">
        <v>30</v>
      </c>
      <c r="AZ2010" s="24">
        <v>32</v>
      </c>
      <c r="BA2010" s="24">
        <v>30</v>
      </c>
      <c r="BB2010" s="24">
        <v>31</v>
      </c>
      <c r="BC2010" s="24">
        <v>30</v>
      </c>
      <c r="BD2010" s="24">
        <v>30</v>
      </c>
      <c r="BE2010" s="24">
        <v>30</v>
      </c>
      <c r="BF2010" s="24">
        <v>1.5</v>
      </c>
      <c r="BG2010" s="24">
        <v>1.5</v>
      </c>
      <c r="BH2010" s="24">
        <v>1.5</v>
      </c>
      <c r="BI2010" s="24">
        <v>1.5</v>
      </c>
      <c r="BJ2010" s="24">
        <v>1.5</v>
      </c>
      <c r="BL2010" s="24">
        <v>1.5</v>
      </c>
      <c r="BM2010" s="24">
        <v>1.5</v>
      </c>
      <c r="BN2010" s="24">
        <v>1.5</v>
      </c>
      <c r="BO2010" s="24">
        <v>1.5</v>
      </c>
      <c r="BP2010" s="24">
        <v>1.5</v>
      </c>
      <c r="BQ2010" s="24">
        <v>1.5</v>
      </c>
      <c r="BR2010" s="24">
        <v>0</v>
      </c>
      <c r="BS2010" s="24">
        <v>2</v>
      </c>
      <c r="BT2010" s="24">
        <v>0</v>
      </c>
      <c r="BU2010" s="24">
        <v>0</v>
      </c>
      <c r="BV2010" s="24">
        <v>0</v>
      </c>
      <c r="BW2010" s="24">
        <v>0</v>
      </c>
      <c r="BX2010" s="24">
        <v>1.5</v>
      </c>
      <c r="BY2010" s="24">
        <v>0</v>
      </c>
      <c r="BZ2010" s="24">
        <v>1</v>
      </c>
      <c r="CB2010" s="24">
        <v>0.2</v>
      </c>
      <c r="CC2010" s="24">
        <v>1.5</v>
      </c>
      <c r="CD2010" s="24">
        <v>32</v>
      </c>
      <c r="CE2010" s="24">
        <v>30</v>
      </c>
      <c r="CF2010" s="24">
        <v>31</v>
      </c>
      <c r="CG2010" s="24">
        <v>30</v>
      </c>
      <c r="CH2010" s="24">
        <v>30</v>
      </c>
      <c r="CI2010" s="24">
        <v>31</v>
      </c>
      <c r="CO2010" s="34">
        <f t="shared" si="137"/>
        <v>368941</v>
      </c>
    </row>
    <row r="2011" spans="1:93" ht="15" hidden="1">
      <c r="A2011" s="23" t="s">
        <v>190</v>
      </c>
      <c r="B2011" s="52">
        <v>43381</v>
      </c>
      <c r="C2011" s="25" t="str">
        <f t="shared" si="136"/>
        <v/>
      </c>
      <c r="G2011" s="24">
        <f t="shared" si="138"/>
        <v>56</v>
      </c>
      <c r="H2011" s="36">
        <v>378256</v>
      </c>
      <c r="I2011" s="24" t="str">
        <f t="shared" si="135"/>
        <v/>
      </c>
      <c r="K2011" s="24">
        <f>IF(J2011&gt;900,_xlfn.XLOOKUP(ROUND(J2011,0),'CM-VL-G-C-GL-B-T-ClassRimThickn'!$B$1:$B$112,'CM-VL-G-C-GL-B-T-ClassRimThickn'!$C$1:$C$112,0,1,1),J2011)</f>
        <v>0</v>
      </c>
      <c r="L2011" s="24">
        <v>62</v>
      </c>
      <c r="M2011" s="24">
        <f>IF(L2011&gt;900,_xlfn.XLOOKUP(ROUND(L2011,0),'CM-VL-G-C-GL-B-T-ClassRimThickn'!$B$1:$B$112,'CM-VL-G-C-GL-B-T-ClassRimThickn'!$C$1:$C$112,0,1,1),L2011)</f>
        <v>62</v>
      </c>
      <c r="N2011" s="24">
        <v>65</v>
      </c>
      <c r="O2011" s="24">
        <f>IF(N2011&gt;900,_xlfn.XLOOKUP(ROUND(N2011,0),'CM-VL-G-C-GL-B-T-ClassRimThickn'!$B$1:$B$112,'CM-VL-G-C-GL-B-T-ClassRimThickn'!$C$1:$C$112,0,1,1),N2011)</f>
        <v>65</v>
      </c>
      <c r="P2011" s="24">
        <v>69</v>
      </c>
      <c r="Q2011" s="24">
        <f>IF(P2011&gt;900,_xlfn.XLOOKUP(ROUND(P2011,0),'CM-VL-G-C-GL-B-T-ClassRimThickn'!$B$1:$B$112,'CM-VL-G-C-GL-B-T-ClassRimThickn'!$C$1:$C$112,0,1,1),P2011)</f>
        <v>69</v>
      </c>
      <c r="S2011" s="24">
        <f>IF(R2011&gt;900,_xlfn.XLOOKUP(ROUND(R2011,0),'CM-VL-G-C-GL-B-T-ClassRimThickn'!$B$1:$B$112,'CM-VL-G-C-GL-B-T-ClassRimThickn'!$C$1:$C$112,0,1,1),R2011)</f>
        <v>0</v>
      </c>
      <c r="T2011" s="24">
        <v>67</v>
      </c>
      <c r="U2011" s="24">
        <f>IF(T2011&gt;900,_xlfn.XLOOKUP(ROUND(T2011,0),'CM-VL-G-C-GL-B-T-ClassRimThickn'!$B$1:$B$112,'CM-VL-G-C-GL-B-T-ClassRimThickn'!$C$1:$C$112,0,1,1),T2011)</f>
        <v>67</v>
      </c>
      <c r="V2011" s="24">
        <v>61</v>
      </c>
      <c r="W2011" s="24">
        <f>IF(V2011&gt;900,_xlfn.XLOOKUP(ROUND(V2011,0),'CM-VL-G-C-GL-B-T-ClassRimThickn'!$B$1:$B$112,'CM-VL-G-C-GL-B-T-ClassRimThickn'!$C$1:$C$112,0,1,1),V2011)</f>
        <v>61</v>
      </c>
      <c r="X2011" s="24">
        <v>62</v>
      </c>
      <c r="Y2011" s="24">
        <f>IF(X2011&gt;900,_xlfn.XLOOKUP(ROUND(X2011,0),'CM-VL-G-C-GL-B-T-ClassRimThickn'!$B$1:$B$112,'CM-VL-G-C-GL-B-T-ClassRimThickn'!$C$1:$C$112,0,1,1),X2011)</f>
        <v>62</v>
      </c>
      <c r="Z2011" s="24">
        <v>65</v>
      </c>
      <c r="AA2011" s="24">
        <f>IF(Z2011&gt;900,_xlfn.XLOOKUP(ROUND(Z2011,0),'CM-VL-G-C-GL-B-T-ClassRimThickn'!$B$1:$B$112,'CM-VL-G-C-GL-B-T-ClassRimThickn'!$C$1:$C$112,0,1,1),Z2011)</f>
        <v>65</v>
      </c>
      <c r="AB2011" s="24">
        <v>69</v>
      </c>
      <c r="AC2011" s="24">
        <f>IF(AB2011&gt;900,_xlfn.XLOOKUP(ROUND(AB2011,0),'CM-VL-G-C-GL-B-T-ClassRimThickn'!$B$1:$B$112,'CM-VL-G-C-GL-B-T-ClassRimThickn'!$C$1:$C$112,0,1,1),AB2011)</f>
        <v>69</v>
      </c>
      <c r="AD2011" s="24">
        <v>64</v>
      </c>
      <c r="AE2011" s="24">
        <f>IF(AD2011&gt;900,_xlfn.XLOOKUP(ROUND(AD2011,0),'CM-VL-G-C-GL-B-T-ClassRimThickn'!$B$1:$B$112,'CM-VL-G-C-GL-B-T-ClassRimThickn'!$C$1:$C$112,0,1,1),AD2011)</f>
        <v>64</v>
      </c>
      <c r="AF2011" s="24">
        <v>67</v>
      </c>
      <c r="AG2011" s="24">
        <f>IF(AF2011&gt;900,_xlfn.XLOOKUP(ROUND(AF2011,0),'CM-VL-G-C-GL-B-T-ClassRimThickn'!$B$1:$B$112,'CM-VL-G-C-GL-B-T-ClassRimThickn'!$C$1:$C$112,0,1,1),AF2011)</f>
        <v>67</v>
      </c>
      <c r="AH2011" s="24">
        <v>25</v>
      </c>
      <c r="AI2011" s="24">
        <v>29</v>
      </c>
      <c r="AJ2011" s="24">
        <v>29</v>
      </c>
      <c r="AK2011" s="24">
        <v>28</v>
      </c>
      <c r="AL2011" s="24">
        <v>29</v>
      </c>
      <c r="AM2011" s="24">
        <v>26</v>
      </c>
      <c r="AN2011" s="24">
        <v>29</v>
      </c>
      <c r="AO2011" s="24">
        <v>30</v>
      </c>
      <c r="AP2011" s="24">
        <v>30</v>
      </c>
      <c r="AQ2011" s="24">
        <v>30</v>
      </c>
      <c r="AR2011" s="24">
        <v>29</v>
      </c>
      <c r="AS2011" s="24">
        <v>29</v>
      </c>
      <c r="AT2011" s="24">
        <v>31</v>
      </c>
      <c r="AU2011" s="24">
        <v>31</v>
      </c>
      <c r="AV2011" s="24">
        <v>31</v>
      </c>
      <c r="AW2011" s="24">
        <v>31</v>
      </c>
      <c r="AX2011" s="24">
        <v>30</v>
      </c>
      <c r="AY2011" s="24">
        <v>31</v>
      </c>
      <c r="AZ2011" s="24">
        <v>31</v>
      </c>
      <c r="BA2011" s="24">
        <v>31</v>
      </c>
      <c r="BB2011" s="24">
        <v>31</v>
      </c>
      <c r="BC2011" s="24">
        <v>31</v>
      </c>
      <c r="BD2011" s="24">
        <v>30</v>
      </c>
      <c r="BE2011" s="24">
        <v>31</v>
      </c>
      <c r="BF2011" s="24">
        <v>1.5</v>
      </c>
      <c r="BG2011" s="24">
        <v>1.5</v>
      </c>
      <c r="BH2011" s="24">
        <v>1.5</v>
      </c>
      <c r="BI2011" s="24">
        <v>1.5</v>
      </c>
      <c r="BJ2011" s="24">
        <v>1.5</v>
      </c>
      <c r="BL2011" s="24">
        <v>1.5</v>
      </c>
      <c r="BM2011" s="24">
        <v>1.5</v>
      </c>
      <c r="BN2011" s="24">
        <v>1.5</v>
      </c>
      <c r="BO2011" s="24">
        <v>1.5</v>
      </c>
      <c r="BP2011" s="24">
        <v>1.5</v>
      </c>
      <c r="BQ2011" s="24">
        <v>1.5</v>
      </c>
      <c r="BR2011" s="24">
        <v>0</v>
      </c>
      <c r="BS2011" s="24">
        <v>0</v>
      </c>
      <c r="BT2011" s="24">
        <v>0</v>
      </c>
      <c r="BU2011" s="24">
        <v>0</v>
      </c>
      <c r="BV2011" s="24">
        <v>0</v>
      </c>
      <c r="BW2011" s="24">
        <v>0</v>
      </c>
      <c r="BX2011" s="24">
        <v>0</v>
      </c>
      <c r="BY2011" s="24">
        <v>0</v>
      </c>
      <c r="BZ2011" s="24">
        <v>0</v>
      </c>
      <c r="CB2011" s="24">
        <v>0</v>
      </c>
      <c r="CC2011" s="24">
        <v>0</v>
      </c>
      <c r="CD2011" s="24">
        <v>80</v>
      </c>
      <c r="CE2011" s="24">
        <v>80</v>
      </c>
      <c r="CF2011" s="24">
        <v>80</v>
      </c>
      <c r="CG2011" s="24">
        <v>80</v>
      </c>
      <c r="CH2011" s="24">
        <v>80</v>
      </c>
      <c r="CI2011" s="24">
        <v>85</v>
      </c>
      <c r="CO2011" s="34">
        <f t="shared" si="137"/>
        <v>378256</v>
      </c>
    </row>
    <row r="2012" spans="1:93" ht="15" hidden="1">
      <c r="A2012" s="23" t="s">
        <v>190</v>
      </c>
      <c r="B2012" s="52">
        <v>43424</v>
      </c>
      <c r="C2012" s="25" t="str">
        <f t="shared" si="136"/>
        <v/>
      </c>
      <c r="G2012" s="24">
        <f t="shared" si="138"/>
        <v>43</v>
      </c>
      <c r="H2012" s="36">
        <v>387261</v>
      </c>
      <c r="I2012" s="24" t="str">
        <f t="shared" si="135"/>
        <v/>
      </c>
      <c r="K2012" s="24">
        <f>IF(J2012&gt;900,_xlfn.XLOOKUP(ROUND(J2012,0),'CM-VL-G-C-GL-B-T-ClassRimThickn'!$B$1:$B$112,'CM-VL-G-C-GL-B-T-ClassRimThickn'!$C$1:$C$112,0,1,1),J2012)</f>
        <v>0</v>
      </c>
      <c r="L2012" s="24">
        <v>62</v>
      </c>
      <c r="M2012" s="24">
        <f>IF(L2012&gt;900,_xlfn.XLOOKUP(ROUND(L2012,0),'CM-VL-G-C-GL-B-T-ClassRimThickn'!$B$1:$B$112,'CM-VL-G-C-GL-B-T-ClassRimThickn'!$C$1:$C$112,0,1,1),L2012)</f>
        <v>62</v>
      </c>
      <c r="N2012" s="24">
        <v>65</v>
      </c>
      <c r="O2012" s="24">
        <f>IF(N2012&gt;900,_xlfn.XLOOKUP(ROUND(N2012,0),'CM-VL-G-C-GL-B-T-ClassRimThickn'!$B$1:$B$112,'CM-VL-G-C-GL-B-T-ClassRimThickn'!$C$1:$C$112,0,1,1),N2012)</f>
        <v>65</v>
      </c>
      <c r="P2012" s="24">
        <v>65</v>
      </c>
      <c r="Q2012" s="24">
        <f>IF(P2012&gt;900,_xlfn.XLOOKUP(ROUND(P2012,0),'CM-VL-G-C-GL-B-T-ClassRimThickn'!$B$1:$B$112,'CM-VL-G-C-GL-B-T-ClassRimThickn'!$C$1:$C$112,0,1,1),P2012)</f>
        <v>65</v>
      </c>
      <c r="S2012" s="24">
        <f>IF(R2012&gt;900,_xlfn.XLOOKUP(ROUND(R2012,0),'CM-VL-G-C-GL-B-T-ClassRimThickn'!$B$1:$B$112,'CM-VL-G-C-GL-B-T-ClassRimThickn'!$C$1:$C$112,0,1,1),R2012)</f>
        <v>0</v>
      </c>
      <c r="T2012" s="24">
        <v>62</v>
      </c>
      <c r="U2012" s="24">
        <f>IF(T2012&gt;900,_xlfn.XLOOKUP(ROUND(T2012,0),'CM-VL-G-C-GL-B-T-ClassRimThickn'!$B$1:$B$112,'CM-VL-G-C-GL-B-T-ClassRimThickn'!$C$1:$C$112,0,1,1),T2012)</f>
        <v>62</v>
      </c>
      <c r="V2012" s="24">
        <v>65</v>
      </c>
      <c r="W2012" s="24">
        <f>IF(V2012&gt;900,_xlfn.XLOOKUP(ROUND(V2012,0),'CM-VL-G-C-GL-B-T-ClassRimThickn'!$B$1:$B$112,'CM-VL-G-C-GL-B-T-ClassRimThickn'!$C$1:$C$112,0,1,1),V2012)</f>
        <v>65</v>
      </c>
      <c r="X2012" s="24">
        <v>62</v>
      </c>
      <c r="Y2012" s="24">
        <f>IF(X2012&gt;900,_xlfn.XLOOKUP(ROUND(X2012,0),'CM-VL-G-C-GL-B-T-ClassRimThickn'!$B$1:$B$112,'CM-VL-G-C-GL-B-T-ClassRimThickn'!$C$1:$C$112,0,1,1),X2012)</f>
        <v>62</v>
      </c>
      <c r="Z2012" s="24">
        <v>65</v>
      </c>
      <c r="AA2012" s="24">
        <f>IF(Z2012&gt;900,_xlfn.XLOOKUP(ROUND(Z2012,0),'CM-VL-G-C-GL-B-T-ClassRimThickn'!$B$1:$B$112,'CM-VL-G-C-GL-B-T-ClassRimThickn'!$C$1:$C$112,0,1,1),Z2012)</f>
        <v>65</v>
      </c>
      <c r="AB2012" s="24">
        <v>65</v>
      </c>
      <c r="AC2012" s="24">
        <f>IF(AB2012&gt;900,_xlfn.XLOOKUP(ROUND(AB2012,0),'CM-VL-G-C-GL-B-T-ClassRimThickn'!$B$1:$B$112,'CM-VL-G-C-GL-B-T-ClassRimThickn'!$C$1:$C$112,0,1,1),AB2012)</f>
        <v>65</v>
      </c>
      <c r="AD2012" s="24">
        <v>62</v>
      </c>
      <c r="AE2012" s="24">
        <f>IF(AD2012&gt;900,_xlfn.XLOOKUP(ROUND(AD2012,0),'CM-VL-G-C-GL-B-T-ClassRimThickn'!$B$1:$B$112,'CM-VL-G-C-GL-B-T-ClassRimThickn'!$C$1:$C$112,0,1,1),AD2012)</f>
        <v>62</v>
      </c>
      <c r="AF2012" s="24">
        <v>62</v>
      </c>
      <c r="AG2012" s="24">
        <f>IF(AF2012&gt;900,_xlfn.XLOOKUP(ROUND(AF2012,0),'CM-VL-G-C-GL-B-T-ClassRimThickn'!$B$1:$B$112,'CM-VL-G-C-GL-B-T-ClassRimThickn'!$C$1:$C$112,0,1,1),AF2012)</f>
        <v>62</v>
      </c>
      <c r="AH2012" s="24">
        <v>28</v>
      </c>
      <c r="AI2012" s="24">
        <v>28</v>
      </c>
      <c r="AJ2012" s="24">
        <v>28</v>
      </c>
      <c r="AK2012" s="24">
        <v>30</v>
      </c>
      <c r="AL2012" s="24">
        <v>29</v>
      </c>
      <c r="AM2012" s="24">
        <v>29</v>
      </c>
      <c r="AN2012" s="24">
        <v>25</v>
      </c>
      <c r="AO2012" s="24">
        <v>30</v>
      </c>
      <c r="AP2012" s="24">
        <v>31</v>
      </c>
      <c r="AQ2012" s="24">
        <v>31</v>
      </c>
      <c r="AR2012" s="24">
        <v>29</v>
      </c>
      <c r="AS2012" s="24">
        <v>25</v>
      </c>
      <c r="AT2012" s="24">
        <v>32</v>
      </c>
      <c r="AU2012" s="24">
        <v>31</v>
      </c>
      <c r="AV2012" s="24">
        <v>32</v>
      </c>
      <c r="AW2012" s="24">
        <v>30</v>
      </c>
      <c r="AX2012" s="24">
        <v>31</v>
      </c>
      <c r="AY2012" s="24">
        <v>31</v>
      </c>
      <c r="AZ2012" s="24">
        <v>33</v>
      </c>
      <c r="BA2012" s="24">
        <v>33</v>
      </c>
      <c r="BB2012" s="24">
        <v>33</v>
      </c>
      <c r="BC2012" s="24">
        <v>31</v>
      </c>
      <c r="BD2012" s="24">
        <v>31</v>
      </c>
      <c r="BE2012" s="24">
        <v>32</v>
      </c>
      <c r="BF2012" s="24">
        <v>0.5</v>
      </c>
      <c r="BG2012" s="24">
        <v>0.5</v>
      </c>
      <c r="BH2012" s="24">
        <v>0.5</v>
      </c>
      <c r="BI2012" s="24">
        <v>0.5</v>
      </c>
      <c r="BJ2012" s="24">
        <v>0.5</v>
      </c>
      <c r="BL2012" s="24">
        <v>0.5</v>
      </c>
      <c r="BM2012" s="24">
        <v>0.5</v>
      </c>
      <c r="BN2012" s="24">
        <v>0.5</v>
      </c>
      <c r="BO2012" s="24">
        <v>0.5</v>
      </c>
      <c r="BP2012" s="24">
        <v>0.5</v>
      </c>
      <c r="BQ2012" s="24">
        <v>0.5</v>
      </c>
      <c r="BR2012" s="24">
        <v>0</v>
      </c>
      <c r="BS2012" s="24">
        <v>0.5</v>
      </c>
      <c r="BT2012" s="24">
        <v>1</v>
      </c>
      <c r="BU2012" s="24">
        <v>0</v>
      </c>
      <c r="BV2012" s="24">
        <v>0</v>
      </c>
      <c r="BW2012" s="24">
        <v>0</v>
      </c>
      <c r="BX2012" s="24">
        <v>0.5</v>
      </c>
      <c r="BY2012" s="24">
        <v>0</v>
      </c>
      <c r="BZ2012" s="24">
        <v>0</v>
      </c>
      <c r="CB2012" s="24">
        <v>0</v>
      </c>
      <c r="CC2012" s="24">
        <v>0.5</v>
      </c>
      <c r="CD2012" s="24">
        <v>90</v>
      </c>
      <c r="CE2012" s="24">
        <v>90</v>
      </c>
      <c r="CF2012" s="24">
        <v>90</v>
      </c>
      <c r="CG2012" s="24">
        <v>88</v>
      </c>
      <c r="CH2012" s="24">
        <v>90</v>
      </c>
      <c r="CI2012" s="24">
        <v>90</v>
      </c>
      <c r="CO2012" s="34">
        <f t="shared" si="137"/>
        <v>387261</v>
      </c>
    </row>
    <row r="2013" spans="1:93" ht="15" hidden="1">
      <c r="A2013" s="23" t="s">
        <v>190</v>
      </c>
      <c r="B2013" s="52">
        <v>43684</v>
      </c>
      <c r="C2013" s="25" t="str">
        <f t="shared" si="136"/>
        <v/>
      </c>
      <c r="G2013" s="24">
        <f t="shared" si="138"/>
        <v>260</v>
      </c>
      <c r="H2013" s="32">
        <v>395970</v>
      </c>
      <c r="I2013" s="24" t="str">
        <f t="shared" si="135"/>
        <v/>
      </c>
      <c r="K2013" s="24">
        <f>IF(J2013&gt;900,_xlfn.XLOOKUP(ROUND(J2013,0),'CM-VL-G-C-GL-B-T-ClassRimThickn'!$B$1:$B$112,'CM-VL-G-C-GL-B-T-ClassRimThickn'!$C$1:$C$112,0,1,1),J2013)</f>
        <v>0</v>
      </c>
      <c r="L2013" s="24">
        <v>65</v>
      </c>
      <c r="M2013" s="24">
        <f>IF(L2013&gt;900,_xlfn.XLOOKUP(ROUND(L2013,0),'CM-VL-G-C-GL-B-T-ClassRimThickn'!$B$1:$B$112,'CM-VL-G-C-GL-B-T-ClassRimThickn'!$C$1:$C$112,0,1,1),L2013)</f>
        <v>65</v>
      </c>
      <c r="N2013" s="24">
        <v>70</v>
      </c>
      <c r="O2013" s="24">
        <f>IF(N2013&gt;900,_xlfn.XLOOKUP(ROUND(N2013,0),'CM-VL-G-C-GL-B-T-ClassRimThickn'!$B$1:$B$112,'CM-VL-G-C-GL-B-T-ClassRimThickn'!$C$1:$C$112,0,1,1),N2013)</f>
        <v>70</v>
      </c>
      <c r="P2013" s="24">
        <v>65</v>
      </c>
      <c r="Q2013" s="24">
        <f>IF(P2013&gt;900,_xlfn.XLOOKUP(ROUND(P2013,0),'CM-VL-G-C-GL-B-T-ClassRimThickn'!$B$1:$B$112,'CM-VL-G-C-GL-B-T-ClassRimThickn'!$C$1:$C$112,0,1,1),P2013)</f>
        <v>65</v>
      </c>
      <c r="S2013" s="24">
        <f>IF(R2013&gt;900,_xlfn.XLOOKUP(ROUND(R2013,0),'CM-VL-G-C-GL-B-T-ClassRimThickn'!$B$1:$B$112,'CM-VL-G-C-GL-B-T-ClassRimThickn'!$C$1:$C$112,0,1,1),R2013)</f>
        <v>0</v>
      </c>
      <c r="T2013" s="24">
        <v>61</v>
      </c>
      <c r="U2013" s="24">
        <f>IF(T2013&gt;900,_xlfn.XLOOKUP(ROUND(T2013,0),'CM-VL-G-C-GL-B-T-ClassRimThickn'!$B$1:$B$112,'CM-VL-G-C-GL-B-T-ClassRimThickn'!$C$1:$C$112,0,1,1),T2013)</f>
        <v>61</v>
      </c>
      <c r="V2013" s="24">
        <v>67</v>
      </c>
      <c r="W2013" s="24">
        <f>IF(V2013&gt;900,_xlfn.XLOOKUP(ROUND(V2013,0),'CM-VL-G-C-GL-B-T-ClassRimThickn'!$B$1:$B$112,'CM-VL-G-C-GL-B-T-ClassRimThickn'!$C$1:$C$112,0,1,1),V2013)</f>
        <v>67</v>
      </c>
      <c r="X2013" s="24">
        <v>65</v>
      </c>
      <c r="Y2013" s="24">
        <f>IF(X2013&gt;900,_xlfn.XLOOKUP(ROUND(X2013,0),'CM-VL-G-C-GL-B-T-ClassRimThickn'!$B$1:$B$112,'CM-VL-G-C-GL-B-T-ClassRimThickn'!$C$1:$C$112,0,1,1),X2013)</f>
        <v>65</v>
      </c>
      <c r="Z2013" s="24">
        <v>70</v>
      </c>
      <c r="AA2013" s="24">
        <f>IF(Z2013&gt;900,_xlfn.XLOOKUP(ROUND(Z2013,0),'CM-VL-G-C-GL-B-T-ClassRimThickn'!$B$1:$B$112,'CM-VL-G-C-GL-B-T-ClassRimThickn'!$C$1:$C$112,0,1,1),Z2013)</f>
        <v>70</v>
      </c>
      <c r="AB2013" s="24">
        <v>65</v>
      </c>
      <c r="AC2013" s="24">
        <f>IF(AB2013&gt;900,_xlfn.XLOOKUP(ROUND(AB2013,0),'CM-VL-G-C-GL-B-T-ClassRimThickn'!$B$1:$B$112,'CM-VL-G-C-GL-B-T-ClassRimThickn'!$C$1:$C$112,0,1,1),AB2013)</f>
        <v>65</v>
      </c>
      <c r="AD2013" s="24">
        <v>65</v>
      </c>
      <c r="AE2013" s="24">
        <f>IF(AD2013&gt;900,_xlfn.XLOOKUP(ROUND(AD2013,0),'CM-VL-G-C-GL-B-T-ClassRimThickn'!$B$1:$B$112,'CM-VL-G-C-GL-B-T-ClassRimThickn'!$C$1:$C$112,0,1,1),AD2013)</f>
        <v>65</v>
      </c>
      <c r="AF2013" s="24">
        <v>61</v>
      </c>
      <c r="AG2013" s="24">
        <f>IF(AF2013&gt;900,_xlfn.XLOOKUP(ROUND(AF2013,0),'CM-VL-G-C-GL-B-T-ClassRimThickn'!$B$1:$B$112,'CM-VL-G-C-GL-B-T-ClassRimThickn'!$C$1:$C$112,0,1,1),AF2013)</f>
        <v>61</v>
      </c>
      <c r="AH2013" s="24">
        <v>28</v>
      </c>
      <c r="AI2013" s="24">
        <v>27</v>
      </c>
      <c r="AJ2013" s="24">
        <v>30</v>
      </c>
      <c r="AK2013" s="24">
        <v>30</v>
      </c>
      <c r="AL2013" s="24">
        <v>29</v>
      </c>
      <c r="AM2013" s="24">
        <v>29</v>
      </c>
      <c r="AN2013" s="24">
        <v>24</v>
      </c>
      <c r="AO2013" s="24">
        <v>28</v>
      </c>
      <c r="AP2013" s="24">
        <v>28</v>
      </c>
      <c r="AQ2013" s="24">
        <v>29</v>
      </c>
      <c r="AR2013" s="24">
        <v>27</v>
      </c>
      <c r="AS2013" s="24">
        <v>26</v>
      </c>
      <c r="AT2013" s="24">
        <v>31</v>
      </c>
      <c r="AU2013" s="24">
        <v>31</v>
      </c>
      <c r="AV2013" s="24">
        <v>30</v>
      </c>
      <c r="AW2013" s="24">
        <v>31</v>
      </c>
      <c r="AX2013" s="24">
        <v>31</v>
      </c>
      <c r="AY2013" s="24">
        <v>30</v>
      </c>
      <c r="AZ2013" s="24">
        <v>31</v>
      </c>
      <c r="BA2013" s="24">
        <v>30</v>
      </c>
      <c r="BB2013" s="24">
        <v>31</v>
      </c>
      <c r="BC2013" s="24">
        <v>30</v>
      </c>
      <c r="BD2013" s="24">
        <v>29</v>
      </c>
      <c r="BE2013" s="24">
        <v>31</v>
      </c>
      <c r="BF2013" s="24">
        <v>1</v>
      </c>
      <c r="BG2013" s="24">
        <v>1</v>
      </c>
      <c r="BH2013" s="24">
        <v>1</v>
      </c>
      <c r="BI2013" s="24">
        <v>0.5</v>
      </c>
      <c r="BJ2013" s="24">
        <v>0.5</v>
      </c>
      <c r="BL2013" s="24">
        <v>0</v>
      </c>
      <c r="BM2013" s="24">
        <v>0.5</v>
      </c>
      <c r="BN2013" s="24">
        <v>0.5</v>
      </c>
      <c r="BO2013" s="24">
        <v>0.5</v>
      </c>
      <c r="BP2013" s="24">
        <v>0.5</v>
      </c>
      <c r="BQ2013" s="24">
        <v>0.5</v>
      </c>
      <c r="BR2013" s="24">
        <v>0</v>
      </c>
      <c r="BS2013" s="24">
        <v>0</v>
      </c>
      <c r="BT2013" s="24">
        <v>0</v>
      </c>
      <c r="BU2013" s="24">
        <v>0</v>
      </c>
      <c r="BV2013" s="24">
        <v>0</v>
      </c>
      <c r="BW2013" s="24">
        <v>0</v>
      </c>
      <c r="BX2013" s="24">
        <v>0</v>
      </c>
      <c r="BY2013" s="24">
        <v>0</v>
      </c>
      <c r="BZ2013" s="24">
        <v>0.5</v>
      </c>
      <c r="CB2013" s="24">
        <v>0</v>
      </c>
      <c r="CC2013" s="24">
        <v>0</v>
      </c>
      <c r="CD2013" s="24">
        <v>95</v>
      </c>
      <c r="CE2013" s="24">
        <v>93</v>
      </c>
      <c r="CF2013" s="24">
        <v>90</v>
      </c>
      <c r="CG2013" s="24">
        <v>85</v>
      </c>
      <c r="CH2013" s="24">
        <v>88</v>
      </c>
      <c r="CI2013" s="24">
        <v>95</v>
      </c>
      <c r="CO2013" s="34">
        <f t="shared" si="137"/>
        <v>395970</v>
      </c>
    </row>
    <row r="2014" spans="1:93" ht="15" hidden="1">
      <c r="A2014" s="23" t="s">
        <v>190</v>
      </c>
      <c r="B2014" s="52">
        <v>43738</v>
      </c>
      <c r="C2014" s="25" t="str">
        <f t="shared" si="136"/>
        <v/>
      </c>
      <c r="G2014" s="24">
        <f t="shared" si="138"/>
        <v>54</v>
      </c>
      <c r="H2014" s="32">
        <v>399540</v>
      </c>
      <c r="I2014" s="24" t="b">
        <f t="shared" si="135"/>
        <v>0</v>
      </c>
      <c r="K2014" s="24">
        <f>IF(J2014&gt;900,_xlfn.XLOOKUP(ROUND(J2014,0),'CM-VL-G-C-GL-B-T-ClassRimThickn'!$B$1:$B$112,'CM-VL-G-C-GL-B-T-ClassRimThickn'!$C$1:$C$112,0,1,1),J2014)</f>
        <v>0</v>
      </c>
      <c r="L2014" s="24">
        <v>61</v>
      </c>
      <c r="M2014" s="24">
        <f>IF(L2014&gt;900,_xlfn.XLOOKUP(ROUND(L2014,0),'CM-VL-G-C-GL-B-T-ClassRimThickn'!$B$1:$B$112,'CM-VL-G-C-GL-B-T-ClassRimThickn'!$C$1:$C$112,0,1,1),L2014)</f>
        <v>61</v>
      </c>
      <c r="N2014" s="24">
        <v>69</v>
      </c>
      <c r="O2014" s="24">
        <f>IF(N2014&gt;900,_xlfn.XLOOKUP(ROUND(N2014,0),'CM-VL-G-C-GL-B-T-ClassRimThickn'!$B$1:$B$112,'CM-VL-G-C-GL-B-T-ClassRimThickn'!$C$1:$C$112,0,1,1),N2014)</f>
        <v>69</v>
      </c>
      <c r="P2014" s="24">
        <v>66</v>
      </c>
      <c r="Q2014" s="24">
        <f>IF(P2014&gt;900,_xlfn.XLOOKUP(ROUND(P2014,0),'CM-VL-G-C-GL-B-T-ClassRimThickn'!$B$1:$B$112,'CM-VL-G-C-GL-B-T-ClassRimThickn'!$C$1:$C$112,0,1,1),P2014)</f>
        <v>66</v>
      </c>
      <c r="S2014" s="24">
        <f>IF(R2014&gt;900,_xlfn.XLOOKUP(ROUND(R2014,0),'CM-VL-G-C-GL-B-T-ClassRimThickn'!$B$1:$B$112,'CM-VL-G-C-GL-B-T-ClassRimThickn'!$C$1:$C$112,0,1,1),R2014)</f>
        <v>0</v>
      </c>
      <c r="T2014" s="24">
        <v>61</v>
      </c>
      <c r="U2014" s="24">
        <f>IF(T2014&gt;900,_xlfn.XLOOKUP(ROUND(T2014,0),'CM-VL-G-C-GL-B-T-ClassRimThickn'!$B$1:$B$112,'CM-VL-G-C-GL-B-T-ClassRimThickn'!$C$1:$C$112,0,1,1),T2014)</f>
        <v>61</v>
      </c>
      <c r="V2014" s="24">
        <v>64</v>
      </c>
      <c r="W2014" s="24">
        <f>IF(V2014&gt;900,_xlfn.XLOOKUP(ROUND(V2014,0),'CM-VL-G-C-GL-B-T-ClassRimThickn'!$B$1:$B$112,'CM-VL-G-C-GL-B-T-ClassRimThickn'!$C$1:$C$112,0,1,1),V2014)</f>
        <v>64</v>
      </c>
      <c r="X2014" s="24">
        <v>63</v>
      </c>
      <c r="Y2014" s="24">
        <f>IF(X2014&gt;900,_xlfn.XLOOKUP(ROUND(X2014,0),'CM-VL-G-C-GL-B-T-ClassRimThickn'!$B$1:$B$112,'CM-VL-G-C-GL-B-T-ClassRimThickn'!$C$1:$C$112,0,1,1),X2014)</f>
        <v>63</v>
      </c>
      <c r="Z2014" s="24">
        <v>67</v>
      </c>
      <c r="AA2014" s="24">
        <f>IF(Z2014&gt;900,_xlfn.XLOOKUP(ROUND(Z2014,0),'CM-VL-G-C-GL-B-T-ClassRimThickn'!$B$1:$B$112,'CM-VL-G-C-GL-B-T-ClassRimThickn'!$C$1:$C$112,0,1,1),Z2014)</f>
        <v>67</v>
      </c>
      <c r="AB2014" s="24">
        <v>67</v>
      </c>
      <c r="AC2014" s="24">
        <f>IF(AB2014&gt;900,_xlfn.XLOOKUP(ROUND(AB2014,0),'CM-VL-G-C-GL-B-T-ClassRimThickn'!$B$1:$B$112,'CM-VL-G-C-GL-B-T-ClassRimThickn'!$C$1:$C$112,0,1,1),AB2014)</f>
        <v>67</v>
      </c>
      <c r="AD2014" s="24">
        <v>60</v>
      </c>
      <c r="AE2014" s="24">
        <f>IF(AD2014&gt;900,_xlfn.XLOOKUP(ROUND(AD2014,0),'CM-VL-G-C-GL-B-T-ClassRimThickn'!$B$1:$B$112,'CM-VL-G-C-GL-B-T-ClassRimThickn'!$C$1:$C$112,0,1,1),AD2014)</f>
        <v>60</v>
      </c>
      <c r="AF2014" s="24">
        <v>60</v>
      </c>
      <c r="AG2014" s="24">
        <f>IF(AF2014&gt;900,_xlfn.XLOOKUP(ROUND(AF2014,0),'CM-VL-G-C-GL-B-T-ClassRimThickn'!$B$1:$B$112,'CM-VL-G-C-GL-B-T-ClassRimThickn'!$C$1:$C$112,0,1,1),AF2014)</f>
        <v>60</v>
      </c>
      <c r="AH2014" s="24">
        <v>28</v>
      </c>
      <c r="AI2014" s="24">
        <v>25</v>
      </c>
      <c r="AJ2014" s="24">
        <v>28</v>
      </c>
      <c r="AK2014" s="24">
        <v>24</v>
      </c>
      <c r="AL2014" s="24">
        <v>28</v>
      </c>
      <c r="AM2014" s="24">
        <v>28</v>
      </c>
      <c r="AN2014" s="24">
        <v>30</v>
      </c>
      <c r="AO2014" s="24">
        <v>28</v>
      </c>
      <c r="AP2014" s="24">
        <v>27</v>
      </c>
      <c r="AQ2014" s="24">
        <v>27</v>
      </c>
      <c r="AR2014" s="24">
        <v>28</v>
      </c>
      <c r="AS2014" s="24">
        <v>25</v>
      </c>
      <c r="AT2014" s="24">
        <v>30</v>
      </c>
      <c r="AU2014" s="24">
        <v>31</v>
      </c>
      <c r="AV2014" s="24">
        <v>31</v>
      </c>
      <c r="AW2014" s="24">
        <v>31</v>
      </c>
      <c r="AX2014" s="24">
        <v>28</v>
      </c>
      <c r="AY2014" s="24">
        <v>30</v>
      </c>
      <c r="AZ2014" s="24">
        <v>30</v>
      </c>
      <c r="BA2014" s="24">
        <v>30</v>
      </c>
      <c r="BB2014" s="24">
        <v>31</v>
      </c>
      <c r="BC2014" s="24">
        <v>30</v>
      </c>
      <c r="BD2014" s="24">
        <v>29</v>
      </c>
      <c r="BE2014" s="24">
        <v>31</v>
      </c>
      <c r="BF2014" s="24">
        <v>1</v>
      </c>
      <c r="BG2014" s="24">
        <v>0</v>
      </c>
      <c r="BH2014" s="24">
        <v>0.5</v>
      </c>
      <c r="BI2014" s="24">
        <v>1</v>
      </c>
      <c r="BJ2014" s="24">
        <v>1</v>
      </c>
      <c r="BL2014" s="24">
        <v>1</v>
      </c>
      <c r="BM2014" s="24">
        <v>1</v>
      </c>
      <c r="BN2014" s="24">
        <v>1</v>
      </c>
      <c r="BO2014" s="24">
        <v>1</v>
      </c>
      <c r="BP2014" s="24">
        <v>1</v>
      </c>
      <c r="BQ2014" s="24">
        <v>1</v>
      </c>
      <c r="BR2014" s="24">
        <v>0</v>
      </c>
      <c r="BS2014" s="24">
        <v>0</v>
      </c>
      <c r="BT2014" s="24">
        <v>0</v>
      </c>
      <c r="BU2014" s="24">
        <v>0</v>
      </c>
      <c r="BV2014" s="24">
        <v>0</v>
      </c>
      <c r="BW2014" s="24">
        <v>0</v>
      </c>
      <c r="BX2014" s="24">
        <v>0</v>
      </c>
      <c r="BY2014" s="24">
        <v>0</v>
      </c>
      <c r="BZ2014" s="24">
        <v>0.5</v>
      </c>
      <c r="CB2014" s="24">
        <v>0</v>
      </c>
      <c r="CC2014" s="24">
        <v>0</v>
      </c>
      <c r="CD2014" s="24">
        <v>85</v>
      </c>
      <c r="CE2014" s="24">
        <v>93</v>
      </c>
      <c r="CF2014" s="24">
        <v>90</v>
      </c>
      <c r="CG2014" s="24">
        <v>95</v>
      </c>
      <c r="CH2014" s="24">
        <v>88</v>
      </c>
      <c r="CI2014" s="24">
        <v>95</v>
      </c>
      <c r="CO2014" s="34">
        <f t="shared" si="137"/>
        <v>399540</v>
      </c>
    </row>
    <row r="2015" spans="1:93" ht="15" hidden="1">
      <c r="A2015" s="23" t="s">
        <v>190</v>
      </c>
      <c r="B2015" s="52">
        <v>43789</v>
      </c>
      <c r="C2015" s="25" t="str">
        <f t="shared" si="136"/>
        <v/>
      </c>
      <c r="E2015" s="24" t="s">
        <v>191</v>
      </c>
      <c r="G2015" s="24">
        <f t="shared" si="138"/>
        <v>51</v>
      </c>
      <c r="H2015" s="27"/>
      <c r="I2015" s="24" t="str">
        <f t="shared" si="135"/>
        <v/>
      </c>
      <c r="J2015" s="24">
        <v>65</v>
      </c>
      <c r="K2015" s="24">
        <f>IF(J2015&gt;900,_xlfn.XLOOKUP(ROUND(J2015,0),'CM-VL-G-C-GL-B-T-ClassRimThickn'!$B$1:$B$112,'CM-VL-G-C-GL-B-T-ClassRimThickn'!$C$1:$C$112,0,1,1),J2015)</f>
        <v>65</v>
      </c>
      <c r="L2015" s="24">
        <v>64</v>
      </c>
      <c r="M2015" s="24">
        <f>IF(L2015&gt;900,_xlfn.XLOOKUP(ROUND(L2015,0),'CM-VL-G-C-GL-B-T-ClassRimThickn'!$B$1:$B$112,'CM-VL-G-C-GL-B-T-ClassRimThickn'!$C$1:$C$112,0,1,1),L2015)</f>
        <v>64</v>
      </c>
      <c r="N2015" s="24">
        <v>68</v>
      </c>
      <c r="O2015" s="24">
        <f>IF(N2015&gt;900,_xlfn.XLOOKUP(ROUND(N2015,0),'CM-VL-G-C-GL-B-T-ClassRimThickn'!$B$1:$B$112,'CM-VL-G-C-GL-B-T-ClassRimThickn'!$C$1:$C$112,0,1,1),N2015)</f>
        <v>68</v>
      </c>
      <c r="P2015" s="24">
        <v>66</v>
      </c>
      <c r="Q2015" s="24">
        <f>IF(P2015&gt;900,_xlfn.XLOOKUP(ROUND(P2015,0),'CM-VL-G-C-GL-B-T-ClassRimThickn'!$B$1:$B$112,'CM-VL-G-C-GL-B-T-ClassRimThickn'!$C$1:$C$112,0,1,1),P2015)</f>
        <v>66</v>
      </c>
      <c r="R2015" s="24">
        <v>61</v>
      </c>
      <c r="S2015" s="24">
        <f>IF(R2015&gt;900,_xlfn.XLOOKUP(ROUND(R2015,0),'CM-VL-G-C-GL-B-T-ClassRimThickn'!$B$1:$B$112,'CM-VL-G-C-GL-B-T-ClassRimThickn'!$C$1:$C$112,0,1,1),R2015)</f>
        <v>61</v>
      </c>
      <c r="T2015" s="24">
        <v>62</v>
      </c>
      <c r="U2015" s="24">
        <f>IF(T2015&gt;900,_xlfn.XLOOKUP(ROUND(T2015,0),'CM-VL-G-C-GL-B-T-ClassRimThickn'!$B$1:$B$112,'CM-VL-G-C-GL-B-T-ClassRimThickn'!$C$1:$C$112,0,1,1),T2015)</f>
        <v>62</v>
      </c>
      <c r="V2015" s="24">
        <v>65</v>
      </c>
      <c r="W2015" s="24">
        <f>IF(V2015&gt;900,_xlfn.XLOOKUP(ROUND(V2015,0),'CM-VL-G-C-GL-B-T-ClassRimThickn'!$B$1:$B$112,'CM-VL-G-C-GL-B-T-ClassRimThickn'!$C$1:$C$112,0,1,1),V2015)</f>
        <v>65</v>
      </c>
      <c r="X2015" s="24">
        <v>64</v>
      </c>
      <c r="Y2015" s="24">
        <f>IF(X2015&gt;900,_xlfn.XLOOKUP(ROUND(X2015,0),'CM-VL-G-C-GL-B-T-ClassRimThickn'!$B$1:$B$112,'CM-VL-G-C-GL-B-T-ClassRimThickn'!$C$1:$C$112,0,1,1),X2015)</f>
        <v>64</v>
      </c>
      <c r="Z2015" s="24">
        <v>68</v>
      </c>
      <c r="AA2015" s="24">
        <f>IF(Z2015&gt;900,_xlfn.XLOOKUP(ROUND(Z2015,0),'CM-VL-G-C-GL-B-T-ClassRimThickn'!$B$1:$B$112,'CM-VL-G-C-GL-B-T-ClassRimThickn'!$C$1:$C$112,0,1,1),Z2015)</f>
        <v>68</v>
      </c>
      <c r="AB2015" s="24">
        <v>67</v>
      </c>
      <c r="AC2015" s="24">
        <f>IF(AB2015&gt;900,_xlfn.XLOOKUP(ROUND(AB2015,0),'CM-VL-G-C-GL-B-T-ClassRimThickn'!$B$1:$B$112,'CM-VL-G-C-GL-B-T-ClassRimThickn'!$C$1:$C$112,0,1,1),AB2015)</f>
        <v>67</v>
      </c>
      <c r="AD2015" s="24">
        <v>61</v>
      </c>
      <c r="AE2015" s="24">
        <f>IF(AD2015&gt;900,_xlfn.XLOOKUP(ROUND(AD2015,0),'CM-VL-G-C-GL-B-T-ClassRimThickn'!$B$1:$B$112,'CM-VL-G-C-GL-B-T-ClassRimThickn'!$C$1:$C$112,0,1,1),AD2015)</f>
        <v>61</v>
      </c>
      <c r="AF2015" s="24">
        <v>61</v>
      </c>
      <c r="AG2015" s="24">
        <f>IF(AF2015&gt;900,_xlfn.XLOOKUP(ROUND(AF2015,0),'CM-VL-G-C-GL-B-T-ClassRimThickn'!$B$1:$B$112,'CM-VL-G-C-GL-B-T-ClassRimThickn'!$C$1:$C$112,0,1,1),AF2015)</f>
        <v>61</v>
      </c>
      <c r="AH2015" s="24">
        <v>28</v>
      </c>
      <c r="AI2015" s="24">
        <v>25</v>
      </c>
      <c r="AJ2015" s="24">
        <v>29</v>
      </c>
      <c r="AK2015" s="24">
        <v>24</v>
      </c>
      <c r="AL2015" s="24">
        <v>29</v>
      </c>
      <c r="AM2015" s="24">
        <v>29</v>
      </c>
      <c r="AN2015" s="24">
        <v>30</v>
      </c>
      <c r="AO2015" s="24">
        <v>28</v>
      </c>
      <c r="AP2015" s="24">
        <v>27</v>
      </c>
      <c r="AQ2015" s="24">
        <v>27.5</v>
      </c>
      <c r="AR2015" s="24">
        <v>28</v>
      </c>
      <c r="AS2015" s="24">
        <v>24.5</v>
      </c>
      <c r="AT2015" s="24">
        <v>30</v>
      </c>
      <c r="AU2015" s="24">
        <v>32.5</v>
      </c>
      <c r="AV2015" s="24">
        <v>31</v>
      </c>
      <c r="AW2015" s="24">
        <v>31</v>
      </c>
      <c r="AX2015" s="24">
        <v>29.5</v>
      </c>
      <c r="AY2015" s="24">
        <v>30.5</v>
      </c>
      <c r="AZ2015" s="24">
        <v>30.5</v>
      </c>
      <c r="BA2015" s="24">
        <v>31</v>
      </c>
      <c r="BB2015" s="24">
        <v>31.5</v>
      </c>
      <c r="BC2015" s="24">
        <v>30.5</v>
      </c>
      <c r="BD2015" s="24">
        <v>29</v>
      </c>
      <c r="BE2015" s="24">
        <v>31</v>
      </c>
      <c r="BF2015" s="24">
        <v>1</v>
      </c>
      <c r="BG2015" s="24">
        <v>0.5</v>
      </c>
      <c r="BH2015" s="24">
        <v>0.5</v>
      </c>
      <c r="BI2015" s="24">
        <v>0</v>
      </c>
      <c r="BJ2015" s="24">
        <v>0.5</v>
      </c>
      <c r="BK2015" s="24">
        <v>0.5</v>
      </c>
      <c r="BL2015" s="24">
        <v>1</v>
      </c>
      <c r="BM2015" s="24">
        <v>0</v>
      </c>
      <c r="BN2015" s="24">
        <v>0</v>
      </c>
      <c r="BO2015" s="24">
        <v>0.5</v>
      </c>
      <c r="BP2015" s="24">
        <v>0</v>
      </c>
      <c r="BQ2015" s="24">
        <v>0</v>
      </c>
      <c r="BR2015" s="24">
        <v>0</v>
      </c>
      <c r="BS2015" s="24">
        <v>0.5</v>
      </c>
      <c r="BT2015" s="24">
        <v>0</v>
      </c>
      <c r="BU2015" s="24">
        <v>0</v>
      </c>
      <c r="BV2015" s="24">
        <v>0</v>
      </c>
      <c r="BW2015" s="24">
        <v>0</v>
      </c>
      <c r="BX2015" s="24">
        <v>0</v>
      </c>
      <c r="BY2015" s="24">
        <v>0</v>
      </c>
      <c r="BZ2015" s="24">
        <v>0.5</v>
      </c>
      <c r="CA2015" s="24">
        <v>0</v>
      </c>
      <c r="CB2015" s="24">
        <v>0</v>
      </c>
      <c r="CC2015" s="24">
        <v>0</v>
      </c>
      <c r="CD2015" s="24">
        <v>90</v>
      </c>
      <c r="CE2015" s="24">
        <v>90</v>
      </c>
      <c r="CF2015" s="24">
        <v>85</v>
      </c>
      <c r="CG2015" s="24">
        <v>90</v>
      </c>
      <c r="CH2015" s="24">
        <v>85</v>
      </c>
      <c r="CI2015" s="24">
        <v>90</v>
      </c>
      <c r="CJ2015" s="24">
        <v>130</v>
      </c>
      <c r="CK2015" s="24">
        <v>120</v>
      </c>
      <c r="CL2015" s="24">
        <v>870</v>
      </c>
      <c r="CM2015" s="24">
        <v>865</v>
      </c>
      <c r="CO2015" s="34" t="e">
        <f t="shared" si="137"/>
        <v>#VALUE!</v>
      </c>
    </row>
    <row r="2016" spans="1:93" ht="15" hidden="1">
      <c r="A2016" s="23" t="s">
        <v>192</v>
      </c>
      <c r="B2016" s="52">
        <v>40061</v>
      </c>
      <c r="C2016" s="25" t="str">
        <f t="shared" si="136"/>
        <v/>
      </c>
      <c r="G2016" s="24" t="str">
        <f t="shared" si="138"/>
        <v/>
      </c>
      <c r="H2016" s="27"/>
      <c r="I2016" s="24" t="str">
        <f t="shared" si="135"/>
        <v/>
      </c>
      <c r="K2016" s="24">
        <f>IF(J2016&gt;900,_xlfn.XLOOKUP(ROUND(J2016,0),'CM-VL-G-C-GL-B-T-ClassRimThickn'!$B$1:$B$112,'CM-VL-G-C-GL-B-T-ClassRimThickn'!$C$1:$C$112,0,1,1),J2016)</f>
        <v>0</v>
      </c>
      <c r="L2016" s="24">
        <v>57</v>
      </c>
      <c r="M2016" s="24">
        <f>IF(L2016&gt;900,_xlfn.XLOOKUP(ROUND(L2016,0),'CM-VL-G-C-GL-B-T-ClassRimThickn'!$B$1:$B$112,'CM-VL-G-C-GL-B-T-ClassRimThickn'!$C$1:$C$112,0,1,1),L2016)</f>
        <v>57</v>
      </c>
      <c r="N2016" s="24">
        <v>58</v>
      </c>
      <c r="O2016" s="24">
        <f>IF(N2016&gt;900,_xlfn.XLOOKUP(ROUND(N2016,0),'CM-VL-G-C-GL-B-T-ClassRimThickn'!$B$1:$B$112,'CM-VL-G-C-GL-B-T-ClassRimThickn'!$C$1:$C$112,0,1,1),N2016)</f>
        <v>58</v>
      </c>
      <c r="P2016" s="24">
        <v>60</v>
      </c>
      <c r="Q2016" s="24">
        <f>IF(P2016&gt;900,_xlfn.XLOOKUP(ROUND(P2016,0),'CM-VL-G-C-GL-B-T-ClassRimThickn'!$B$1:$B$112,'CM-VL-G-C-GL-B-T-ClassRimThickn'!$C$1:$C$112,0,1,1),P2016)</f>
        <v>60</v>
      </c>
      <c r="S2016" s="24">
        <f>IF(R2016&gt;900,_xlfn.XLOOKUP(ROUND(R2016,0),'CM-VL-G-C-GL-B-T-ClassRimThickn'!$B$1:$B$112,'CM-VL-G-C-GL-B-T-ClassRimThickn'!$C$1:$C$112,0,1,1),R2016)</f>
        <v>0</v>
      </c>
      <c r="T2016" s="24">
        <v>55</v>
      </c>
      <c r="U2016" s="24">
        <f>IF(T2016&gt;900,_xlfn.XLOOKUP(ROUND(T2016,0),'CM-VL-G-C-GL-B-T-ClassRimThickn'!$B$1:$B$112,'CM-VL-G-C-GL-B-T-ClassRimThickn'!$C$1:$C$112,0,1,1),T2016)</f>
        <v>55</v>
      </c>
      <c r="V2016" s="24">
        <v>53</v>
      </c>
      <c r="W2016" s="24">
        <f>IF(V2016&gt;900,_xlfn.XLOOKUP(ROUND(V2016,0),'CM-VL-G-C-GL-B-T-ClassRimThickn'!$B$1:$B$112,'CM-VL-G-C-GL-B-T-ClassRimThickn'!$C$1:$C$112,0,1,1),V2016)</f>
        <v>53</v>
      </c>
      <c r="X2016" s="24">
        <v>50</v>
      </c>
      <c r="Y2016" s="24">
        <f>IF(X2016&gt;900,_xlfn.XLOOKUP(ROUND(X2016,0),'CM-VL-G-C-GL-B-T-ClassRimThickn'!$B$1:$B$112,'CM-VL-G-C-GL-B-T-ClassRimThickn'!$C$1:$C$112,0,1,1),X2016)</f>
        <v>50</v>
      </c>
      <c r="Z2016" s="24">
        <v>56</v>
      </c>
      <c r="AA2016" s="24">
        <f>IF(Z2016&gt;900,_xlfn.XLOOKUP(ROUND(Z2016,0),'CM-VL-G-C-GL-B-T-ClassRimThickn'!$B$1:$B$112,'CM-VL-G-C-GL-B-T-ClassRimThickn'!$C$1:$C$112,0,1,1),Z2016)</f>
        <v>56</v>
      </c>
      <c r="AB2016" s="24">
        <v>53</v>
      </c>
      <c r="AC2016" s="24">
        <f>IF(AB2016&gt;900,_xlfn.XLOOKUP(ROUND(AB2016,0),'CM-VL-G-C-GL-B-T-ClassRimThickn'!$B$1:$B$112,'CM-VL-G-C-GL-B-T-ClassRimThickn'!$C$1:$C$112,0,1,1),AB2016)</f>
        <v>53</v>
      </c>
      <c r="AD2016" s="24">
        <v>60</v>
      </c>
      <c r="AE2016" s="24">
        <f>IF(AD2016&gt;900,_xlfn.XLOOKUP(ROUND(AD2016,0),'CM-VL-G-C-GL-B-T-ClassRimThickn'!$B$1:$B$112,'CM-VL-G-C-GL-B-T-ClassRimThickn'!$C$1:$C$112,0,1,1),AD2016)</f>
        <v>60</v>
      </c>
      <c r="AF2016" s="24">
        <v>55</v>
      </c>
      <c r="AG2016" s="24">
        <f>IF(AF2016&gt;900,_xlfn.XLOOKUP(ROUND(AF2016,0),'CM-VL-G-C-GL-B-T-ClassRimThickn'!$B$1:$B$112,'CM-VL-G-C-GL-B-T-ClassRimThickn'!$C$1:$C$112,0,1,1),AF2016)</f>
        <v>55</v>
      </c>
      <c r="AH2016" s="24">
        <v>27.5</v>
      </c>
      <c r="AI2016" s="24">
        <v>27.5</v>
      </c>
      <c r="AJ2016" s="24">
        <v>27.5</v>
      </c>
      <c r="AK2016" s="24">
        <v>28</v>
      </c>
      <c r="AL2016" s="24">
        <v>28</v>
      </c>
      <c r="AM2016" s="24">
        <v>27</v>
      </c>
      <c r="AN2016" s="24">
        <v>26.5</v>
      </c>
      <c r="AO2016" s="24">
        <v>33.5</v>
      </c>
      <c r="AP2016" s="24">
        <v>28</v>
      </c>
      <c r="AQ2016" s="24">
        <v>26</v>
      </c>
      <c r="AR2016" s="24">
        <v>27</v>
      </c>
      <c r="AS2016" s="24">
        <v>27</v>
      </c>
      <c r="AT2016" s="24">
        <v>28</v>
      </c>
      <c r="AU2016" s="24">
        <v>27</v>
      </c>
      <c r="AV2016" s="24">
        <v>28</v>
      </c>
      <c r="AW2016" s="24">
        <v>28</v>
      </c>
      <c r="AX2016" s="24">
        <v>28</v>
      </c>
      <c r="AY2016" s="24">
        <v>27.5</v>
      </c>
      <c r="AZ2016" s="24">
        <v>28.5</v>
      </c>
      <c r="BA2016" s="24">
        <v>28.5</v>
      </c>
      <c r="BB2016" s="24">
        <v>28</v>
      </c>
      <c r="BC2016" s="24">
        <v>28</v>
      </c>
      <c r="BD2016" s="24">
        <v>28</v>
      </c>
      <c r="BE2016" s="24">
        <v>27</v>
      </c>
      <c r="CD2016" s="24">
        <v>90</v>
      </c>
      <c r="CE2016" s="24">
        <v>90</v>
      </c>
      <c r="CF2016" s="24">
        <v>90</v>
      </c>
      <c r="CG2016" s="24">
        <v>90</v>
      </c>
      <c r="CH2016" s="24">
        <v>90</v>
      </c>
      <c r="CI2016" s="24">
        <v>90</v>
      </c>
      <c r="CO2016" s="34">
        <f t="shared" si="137"/>
        <v>176494.67948717947</v>
      </c>
    </row>
    <row r="2017" spans="1:93" ht="15" hidden="1">
      <c r="A2017" s="23" t="s">
        <v>192</v>
      </c>
      <c r="B2017" s="52">
        <v>40096</v>
      </c>
      <c r="C2017" s="25" t="str">
        <f t="shared" si="136"/>
        <v/>
      </c>
      <c r="G2017" s="24">
        <f t="shared" si="138"/>
        <v>35</v>
      </c>
      <c r="H2017" s="32">
        <v>393331</v>
      </c>
      <c r="I2017" s="24" t="str">
        <f t="shared" ref="I2017:I2080" si="139">IF(AND((A2017=A2018),(H2017&gt;H2018)),FALSE,"")</f>
        <v/>
      </c>
      <c r="K2017" s="24">
        <f>IF(J2017&gt;900,_xlfn.XLOOKUP(ROUND(J2017,0),'CM-VL-G-C-GL-B-T-ClassRimThickn'!$B$1:$B$112,'CM-VL-G-C-GL-B-T-ClassRimThickn'!$C$1:$C$112,0,1,1),J2017)</f>
        <v>0</v>
      </c>
      <c r="L2017" s="24">
        <v>53</v>
      </c>
      <c r="M2017" s="24">
        <f>IF(L2017&gt;900,_xlfn.XLOOKUP(ROUND(L2017,0),'CM-VL-G-C-GL-B-T-ClassRimThickn'!$B$1:$B$112,'CM-VL-G-C-GL-B-T-ClassRimThickn'!$C$1:$C$112,0,1,1),L2017)</f>
        <v>53</v>
      </c>
      <c r="N2017" s="24">
        <v>57</v>
      </c>
      <c r="O2017" s="24">
        <f>IF(N2017&gt;900,_xlfn.XLOOKUP(ROUND(N2017,0),'CM-VL-G-C-GL-B-T-ClassRimThickn'!$B$1:$B$112,'CM-VL-G-C-GL-B-T-ClassRimThickn'!$C$1:$C$112,0,1,1),N2017)</f>
        <v>57</v>
      </c>
      <c r="P2017" s="24">
        <v>55</v>
      </c>
      <c r="Q2017" s="24">
        <f>IF(P2017&gt;900,_xlfn.XLOOKUP(ROUND(P2017,0),'CM-VL-G-C-GL-B-T-ClassRimThickn'!$B$1:$B$112,'CM-VL-G-C-GL-B-T-ClassRimThickn'!$C$1:$C$112,0,1,1),P2017)</f>
        <v>55</v>
      </c>
      <c r="S2017" s="24">
        <f>IF(R2017&gt;900,_xlfn.XLOOKUP(ROUND(R2017,0),'CM-VL-G-C-GL-B-T-ClassRimThickn'!$B$1:$B$112,'CM-VL-G-C-GL-B-T-ClassRimThickn'!$C$1:$C$112,0,1,1),R2017)</f>
        <v>0</v>
      </c>
      <c r="T2017" s="24">
        <v>60</v>
      </c>
      <c r="U2017" s="24">
        <f>IF(T2017&gt;900,_xlfn.XLOOKUP(ROUND(T2017,0),'CM-VL-G-C-GL-B-T-ClassRimThickn'!$B$1:$B$112,'CM-VL-G-C-GL-B-T-ClassRimThickn'!$C$1:$C$112,0,1,1),T2017)</f>
        <v>60</v>
      </c>
      <c r="V2017" s="24">
        <v>49</v>
      </c>
      <c r="W2017" s="24">
        <f>IF(V2017&gt;900,_xlfn.XLOOKUP(ROUND(V2017,0),'CM-VL-G-C-GL-B-T-ClassRimThickn'!$B$1:$B$112,'CM-VL-G-C-GL-B-T-ClassRimThickn'!$C$1:$C$112,0,1,1),V2017)</f>
        <v>49</v>
      </c>
      <c r="X2017" s="24">
        <v>54</v>
      </c>
      <c r="Y2017" s="24">
        <f>IF(X2017&gt;900,_xlfn.XLOOKUP(ROUND(X2017,0),'CM-VL-G-C-GL-B-T-ClassRimThickn'!$B$1:$B$112,'CM-VL-G-C-GL-B-T-ClassRimThickn'!$C$1:$C$112,0,1,1),X2017)</f>
        <v>54</v>
      </c>
      <c r="Z2017" s="24">
        <v>56</v>
      </c>
      <c r="AA2017" s="24">
        <f>IF(Z2017&gt;900,_xlfn.XLOOKUP(ROUND(Z2017,0),'CM-VL-G-C-GL-B-T-ClassRimThickn'!$B$1:$B$112,'CM-VL-G-C-GL-B-T-ClassRimThickn'!$C$1:$C$112,0,1,1),Z2017)</f>
        <v>56</v>
      </c>
      <c r="AB2017" s="24">
        <v>54</v>
      </c>
      <c r="AC2017" s="24">
        <f>IF(AB2017&gt;900,_xlfn.XLOOKUP(ROUND(AB2017,0),'CM-VL-G-C-GL-B-T-ClassRimThickn'!$B$1:$B$112,'CM-VL-G-C-GL-B-T-ClassRimThickn'!$C$1:$C$112,0,1,1),AB2017)</f>
        <v>54</v>
      </c>
      <c r="AD2017" s="24">
        <v>53</v>
      </c>
      <c r="AE2017" s="24">
        <f>IF(AD2017&gt;900,_xlfn.XLOOKUP(ROUND(AD2017,0),'CM-VL-G-C-GL-B-T-ClassRimThickn'!$B$1:$B$112,'CM-VL-G-C-GL-B-T-ClassRimThickn'!$C$1:$C$112,0,1,1),AD2017)</f>
        <v>53</v>
      </c>
      <c r="AF2017" s="24">
        <v>59</v>
      </c>
      <c r="AG2017" s="24">
        <f>IF(AF2017&gt;900,_xlfn.XLOOKUP(ROUND(AF2017,0),'CM-VL-G-C-GL-B-T-ClassRimThickn'!$B$1:$B$112,'CM-VL-G-C-GL-B-T-ClassRimThickn'!$C$1:$C$112,0,1,1),AF2017)</f>
        <v>59</v>
      </c>
      <c r="AH2017" s="24">
        <v>25</v>
      </c>
      <c r="AI2017" s="24">
        <v>25</v>
      </c>
      <c r="AJ2017" s="24">
        <v>25</v>
      </c>
      <c r="AK2017" s="24">
        <v>25</v>
      </c>
      <c r="AL2017" s="24">
        <v>24</v>
      </c>
      <c r="AM2017" s="24">
        <v>26</v>
      </c>
      <c r="AN2017" s="24">
        <v>26</v>
      </c>
      <c r="AO2017" s="24">
        <v>25</v>
      </c>
      <c r="AP2017" s="24">
        <v>25</v>
      </c>
      <c r="AQ2017" s="24">
        <v>27</v>
      </c>
      <c r="AR2017" s="24">
        <v>25</v>
      </c>
      <c r="AS2017" s="24">
        <v>25</v>
      </c>
      <c r="AT2017" s="24">
        <v>27</v>
      </c>
      <c r="AU2017" s="24">
        <v>28</v>
      </c>
      <c r="AV2017" s="24">
        <v>27</v>
      </c>
      <c r="AW2017" s="24">
        <v>27</v>
      </c>
      <c r="AX2017" s="24">
        <v>27</v>
      </c>
      <c r="AY2017" s="24">
        <v>28</v>
      </c>
      <c r="AZ2017" s="24">
        <v>28</v>
      </c>
      <c r="BA2017" s="24">
        <v>28</v>
      </c>
      <c r="BB2017" s="24">
        <v>28</v>
      </c>
      <c r="BC2017" s="24">
        <v>28</v>
      </c>
      <c r="BD2017" s="24">
        <v>29</v>
      </c>
      <c r="BE2017" s="24">
        <v>28</v>
      </c>
      <c r="BF2017" s="24">
        <v>0</v>
      </c>
      <c r="BG2017" s="24">
        <v>0</v>
      </c>
      <c r="BH2017" s="24">
        <v>0</v>
      </c>
      <c r="BI2017" s="24">
        <v>0</v>
      </c>
      <c r="BJ2017" s="24">
        <v>0</v>
      </c>
      <c r="BL2017" s="24">
        <v>0</v>
      </c>
      <c r="BM2017" s="24">
        <v>0</v>
      </c>
      <c r="BN2017" s="24">
        <v>0</v>
      </c>
      <c r="BO2017" s="24">
        <v>0</v>
      </c>
      <c r="BP2017" s="24">
        <v>0</v>
      </c>
      <c r="BQ2017" s="24">
        <v>0</v>
      </c>
      <c r="BR2017" s="24">
        <v>0</v>
      </c>
      <c r="BS2017" s="24">
        <v>0</v>
      </c>
      <c r="BT2017" s="24">
        <v>0</v>
      </c>
      <c r="BU2017" s="24">
        <v>0</v>
      </c>
      <c r="BV2017" s="24">
        <v>0</v>
      </c>
      <c r="BW2017" s="24">
        <v>0</v>
      </c>
      <c r="BX2017" s="24">
        <v>0</v>
      </c>
      <c r="BY2017" s="24">
        <v>0</v>
      </c>
      <c r="BZ2017" s="24">
        <v>0</v>
      </c>
      <c r="CB2017" s="24">
        <v>0</v>
      </c>
      <c r="CC2017" s="24">
        <v>0</v>
      </c>
      <c r="CD2017" s="24">
        <v>90</v>
      </c>
      <c r="CE2017" s="24">
        <v>90</v>
      </c>
      <c r="CF2017" s="24">
        <v>90</v>
      </c>
      <c r="CG2017" s="24">
        <v>90</v>
      </c>
      <c r="CH2017" s="24">
        <v>90</v>
      </c>
      <c r="CI2017" s="24">
        <v>90</v>
      </c>
      <c r="CO2017" s="34">
        <f t="shared" si="137"/>
        <v>393331</v>
      </c>
    </row>
    <row r="2018" spans="1:93" ht="15" hidden="1">
      <c r="A2018" s="23" t="s">
        <v>192</v>
      </c>
      <c r="B2018" s="52">
        <v>40202</v>
      </c>
      <c r="C2018" s="25" t="str">
        <f t="shared" si="136"/>
        <v/>
      </c>
      <c r="G2018" s="24">
        <f t="shared" si="138"/>
        <v>106</v>
      </c>
      <c r="H2018" s="32">
        <v>410865</v>
      </c>
      <c r="I2018" s="24" t="str">
        <f t="shared" si="139"/>
        <v/>
      </c>
      <c r="K2018" s="24">
        <f>IF(J2018&gt;900,_xlfn.XLOOKUP(ROUND(J2018,0),'CM-VL-G-C-GL-B-T-ClassRimThickn'!$B$1:$B$112,'CM-VL-G-C-GL-B-T-ClassRimThickn'!$C$1:$C$112,0,1,1),J2018)</f>
        <v>0</v>
      </c>
      <c r="L2018" s="24">
        <v>87</v>
      </c>
      <c r="M2018" s="24">
        <f>IF(L2018&gt;900,_xlfn.XLOOKUP(ROUND(L2018,0),'CM-VL-G-C-GL-B-T-ClassRimThickn'!$B$1:$B$112,'CM-VL-G-C-GL-B-T-ClassRimThickn'!$C$1:$C$112,0,1,1),L2018)</f>
        <v>87</v>
      </c>
      <c r="N2018" s="24">
        <v>87</v>
      </c>
      <c r="O2018" s="24">
        <f>IF(N2018&gt;900,_xlfn.XLOOKUP(ROUND(N2018,0),'CM-VL-G-C-GL-B-T-ClassRimThickn'!$B$1:$B$112,'CM-VL-G-C-GL-B-T-ClassRimThickn'!$C$1:$C$112,0,1,1),N2018)</f>
        <v>87</v>
      </c>
      <c r="P2018" s="24">
        <v>87</v>
      </c>
      <c r="Q2018" s="24">
        <f>IF(P2018&gt;900,_xlfn.XLOOKUP(ROUND(P2018,0),'CM-VL-G-C-GL-B-T-ClassRimThickn'!$B$1:$B$112,'CM-VL-G-C-GL-B-T-ClassRimThickn'!$C$1:$C$112,0,1,1),P2018)</f>
        <v>87</v>
      </c>
      <c r="S2018" s="24">
        <f>IF(R2018&gt;900,_xlfn.XLOOKUP(ROUND(R2018,0),'CM-VL-G-C-GL-B-T-ClassRimThickn'!$B$1:$B$112,'CM-VL-G-C-GL-B-T-ClassRimThickn'!$C$1:$C$112,0,1,1),R2018)</f>
        <v>0</v>
      </c>
      <c r="T2018" s="24">
        <v>87</v>
      </c>
      <c r="U2018" s="24">
        <f>IF(T2018&gt;900,_xlfn.XLOOKUP(ROUND(T2018,0),'CM-VL-G-C-GL-B-T-ClassRimThickn'!$B$1:$B$112,'CM-VL-G-C-GL-B-T-ClassRimThickn'!$C$1:$C$112,0,1,1),T2018)</f>
        <v>87</v>
      </c>
      <c r="V2018" s="24">
        <v>86</v>
      </c>
      <c r="W2018" s="24">
        <f>IF(V2018&gt;900,_xlfn.XLOOKUP(ROUND(V2018,0),'CM-VL-G-C-GL-B-T-ClassRimThickn'!$B$1:$B$112,'CM-VL-G-C-GL-B-T-ClassRimThickn'!$C$1:$C$112,0,1,1),V2018)</f>
        <v>86</v>
      </c>
      <c r="X2018" s="24">
        <v>87</v>
      </c>
      <c r="Y2018" s="24">
        <f>IF(X2018&gt;900,_xlfn.XLOOKUP(ROUND(X2018,0),'CM-VL-G-C-GL-B-T-ClassRimThickn'!$B$1:$B$112,'CM-VL-G-C-GL-B-T-ClassRimThickn'!$C$1:$C$112,0,1,1),X2018)</f>
        <v>87</v>
      </c>
      <c r="Z2018" s="24">
        <v>87</v>
      </c>
      <c r="AA2018" s="24">
        <f>IF(Z2018&gt;900,_xlfn.XLOOKUP(ROUND(Z2018,0),'CM-VL-G-C-GL-B-T-ClassRimThickn'!$B$1:$B$112,'CM-VL-G-C-GL-B-T-ClassRimThickn'!$C$1:$C$112,0,1,1),Z2018)</f>
        <v>87</v>
      </c>
      <c r="AB2018" s="24">
        <v>87</v>
      </c>
      <c r="AC2018" s="24">
        <f>IF(AB2018&gt;900,_xlfn.XLOOKUP(ROUND(AB2018,0),'CM-VL-G-C-GL-B-T-ClassRimThickn'!$B$1:$B$112,'CM-VL-G-C-GL-B-T-ClassRimThickn'!$C$1:$C$112,0,1,1),AB2018)</f>
        <v>87</v>
      </c>
      <c r="AD2018" s="24">
        <v>87</v>
      </c>
      <c r="AE2018" s="24">
        <f>IF(AD2018&gt;900,_xlfn.XLOOKUP(ROUND(AD2018,0),'CM-VL-G-C-GL-B-T-ClassRimThickn'!$B$1:$B$112,'CM-VL-G-C-GL-B-T-ClassRimThickn'!$C$1:$C$112,0,1,1),AD2018)</f>
        <v>87</v>
      </c>
      <c r="AF2018" s="24">
        <v>87</v>
      </c>
      <c r="AG2018" s="24">
        <f>IF(AF2018&gt;900,_xlfn.XLOOKUP(ROUND(AF2018,0),'CM-VL-G-C-GL-B-T-ClassRimThickn'!$B$1:$B$112,'CM-VL-G-C-GL-B-T-ClassRimThickn'!$C$1:$C$112,0,1,1),AF2018)</f>
        <v>87</v>
      </c>
      <c r="AH2018" s="24">
        <v>29</v>
      </c>
      <c r="AI2018" s="24">
        <v>29</v>
      </c>
      <c r="AJ2018" s="24">
        <v>29</v>
      </c>
      <c r="AK2018" s="24">
        <v>29</v>
      </c>
      <c r="AL2018" s="24">
        <v>29</v>
      </c>
      <c r="AM2018" s="24">
        <v>29</v>
      </c>
      <c r="AN2018" s="24">
        <v>29</v>
      </c>
      <c r="AO2018" s="24">
        <v>29</v>
      </c>
      <c r="AP2018" s="24">
        <v>29</v>
      </c>
      <c r="AQ2018" s="24">
        <v>29</v>
      </c>
      <c r="AR2018" s="24">
        <v>29</v>
      </c>
      <c r="AS2018" s="24">
        <v>29</v>
      </c>
      <c r="AT2018" s="24">
        <v>29</v>
      </c>
      <c r="AU2018" s="24">
        <v>28</v>
      </c>
      <c r="AV2018" s="24">
        <v>28</v>
      </c>
      <c r="AW2018" s="24">
        <v>28</v>
      </c>
      <c r="AX2018" s="24">
        <v>28</v>
      </c>
      <c r="AY2018" s="24">
        <v>28</v>
      </c>
      <c r="AZ2018" s="24">
        <v>28</v>
      </c>
      <c r="BA2018" s="24">
        <v>28</v>
      </c>
      <c r="BB2018" s="24">
        <v>28</v>
      </c>
      <c r="BC2018" s="24">
        <v>28</v>
      </c>
      <c r="BD2018" s="24">
        <v>28</v>
      </c>
      <c r="BE2018" s="24">
        <v>28</v>
      </c>
      <c r="BF2018" s="24">
        <v>0.5</v>
      </c>
      <c r="BG2018" s="24">
        <v>0</v>
      </c>
      <c r="BH2018" s="24">
        <v>0.5</v>
      </c>
      <c r="BI2018" s="24">
        <v>0.2</v>
      </c>
      <c r="BJ2018" s="24">
        <v>0</v>
      </c>
      <c r="BL2018" s="24">
        <v>0.2</v>
      </c>
      <c r="BM2018" s="24">
        <v>0</v>
      </c>
      <c r="BN2018" s="24">
        <v>0.5</v>
      </c>
      <c r="BO2018" s="24">
        <v>0.1</v>
      </c>
      <c r="BP2018" s="24">
        <v>0</v>
      </c>
      <c r="BQ2018" s="24">
        <v>0.5</v>
      </c>
      <c r="BR2018" s="24">
        <v>0</v>
      </c>
      <c r="BS2018" s="24">
        <v>0</v>
      </c>
      <c r="BT2018" s="24">
        <v>0</v>
      </c>
      <c r="BU2018" s="24">
        <v>0</v>
      </c>
      <c r="BV2018" s="24">
        <v>0</v>
      </c>
      <c r="BW2018" s="24">
        <v>0</v>
      </c>
      <c r="BX2018" s="24">
        <v>0</v>
      </c>
      <c r="BY2018" s="24">
        <v>0</v>
      </c>
      <c r="BZ2018" s="24">
        <v>0</v>
      </c>
      <c r="CB2018" s="24">
        <v>0</v>
      </c>
      <c r="CC2018" s="24">
        <v>0</v>
      </c>
      <c r="CD2018" s="24">
        <v>122</v>
      </c>
      <c r="CE2018" s="24">
        <v>121</v>
      </c>
      <c r="CF2018" s="24">
        <v>125</v>
      </c>
      <c r="CG2018" s="24">
        <v>121</v>
      </c>
      <c r="CH2018" s="24">
        <v>123</v>
      </c>
      <c r="CI2018" s="24">
        <v>122</v>
      </c>
      <c r="CO2018" s="34">
        <f t="shared" si="137"/>
        <v>410865</v>
      </c>
    </row>
    <row r="2019" spans="1:93" ht="15" hidden="1">
      <c r="A2019" s="23" t="s">
        <v>192</v>
      </c>
      <c r="B2019" s="52">
        <v>40245</v>
      </c>
      <c r="C2019" s="25" t="str">
        <f t="shared" si="136"/>
        <v/>
      </c>
      <c r="G2019" s="24">
        <f t="shared" si="138"/>
        <v>43</v>
      </c>
      <c r="H2019" s="32">
        <v>418318</v>
      </c>
      <c r="I2019" s="24" t="str">
        <f t="shared" si="139"/>
        <v/>
      </c>
      <c r="K2019" s="24">
        <f>IF(J2019&gt;900,_xlfn.XLOOKUP(ROUND(J2019,0),'CM-VL-G-C-GL-B-T-ClassRimThickn'!$B$1:$B$112,'CM-VL-G-C-GL-B-T-ClassRimThickn'!$C$1:$C$112,0,1,1),J2019)</f>
        <v>0</v>
      </c>
      <c r="L2019" s="24">
        <v>88</v>
      </c>
      <c r="M2019" s="24">
        <f>IF(L2019&gt;900,_xlfn.XLOOKUP(ROUND(L2019,0),'CM-VL-G-C-GL-B-T-ClassRimThickn'!$B$1:$B$112,'CM-VL-G-C-GL-B-T-ClassRimThickn'!$C$1:$C$112,0,1,1),L2019)</f>
        <v>88</v>
      </c>
      <c r="N2019" s="24">
        <v>88</v>
      </c>
      <c r="O2019" s="24">
        <f>IF(N2019&gt;900,_xlfn.XLOOKUP(ROUND(N2019,0),'CM-VL-G-C-GL-B-T-ClassRimThickn'!$B$1:$B$112,'CM-VL-G-C-GL-B-T-ClassRimThickn'!$C$1:$C$112,0,1,1),N2019)</f>
        <v>88</v>
      </c>
      <c r="P2019" s="24">
        <v>88</v>
      </c>
      <c r="Q2019" s="24">
        <f>IF(P2019&gt;900,_xlfn.XLOOKUP(ROUND(P2019,0),'CM-VL-G-C-GL-B-T-ClassRimThickn'!$B$1:$B$112,'CM-VL-G-C-GL-B-T-ClassRimThickn'!$C$1:$C$112,0,1,1),P2019)</f>
        <v>88</v>
      </c>
      <c r="S2019" s="24">
        <f>IF(R2019&gt;900,_xlfn.XLOOKUP(ROUND(R2019,0),'CM-VL-G-C-GL-B-T-ClassRimThickn'!$B$1:$B$112,'CM-VL-G-C-GL-B-T-ClassRimThickn'!$C$1:$C$112,0,1,1),R2019)</f>
        <v>0</v>
      </c>
      <c r="T2019" s="24">
        <v>88</v>
      </c>
      <c r="U2019" s="24">
        <f>IF(T2019&gt;900,_xlfn.XLOOKUP(ROUND(T2019,0),'CM-VL-G-C-GL-B-T-ClassRimThickn'!$B$1:$B$112,'CM-VL-G-C-GL-B-T-ClassRimThickn'!$C$1:$C$112,0,1,1),T2019)</f>
        <v>88</v>
      </c>
      <c r="V2019" s="24">
        <v>88</v>
      </c>
      <c r="W2019" s="24">
        <f>IF(V2019&gt;900,_xlfn.XLOOKUP(ROUND(V2019,0),'CM-VL-G-C-GL-B-T-ClassRimThickn'!$B$1:$B$112,'CM-VL-G-C-GL-B-T-ClassRimThickn'!$C$1:$C$112,0,1,1),V2019)</f>
        <v>88</v>
      </c>
      <c r="X2019" s="24">
        <v>88</v>
      </c>
      <c r="Y2019" s="24">
        <f>IF(X2019&gt;900,_xlfn.XLOOKUP(ROUND(X2019,0),'CM-VL-G-C-GL-B-T-ClassRimThickn'!$B$1:$B$112,'CM-VL-G-C-GL-B-T-ClassRimThickn'!$C$1:$C$112,0,1,1),X2019)</f>
        <v>88</v>
      </c>
      <c r="Z2019" s="24">
        <v>88</v>
      </c>
      <c r="AA2019" s="24">
        <f>IF(Z2019&gt;900,_xlfn.XLOOKUP(ROUND(Z2019,0),'CM-VL-G-C-GL-B-T-ClassRimThickn'!$B$1:$B$112,'CM-VL-G-C-GL-B-T-ClassRimThickn'!$C$1:$C$112,0,1,1),Z2019)</f>
        <v>88</v>
      </c>
      <c r="AB2019" s="24">
        <v>88</v>
      </c>
      <c r="AC2019" s="24">
        <f>IF(AB2019&gt;900,_xlfn.XLOOKUP(ROUND(AB2019,0),'CM-VL-G-C-GL-B-T-ClassRimThickn'!$B$1:$B$112,'CM-VL-G-C-GL-B-T-ClassRimThickn'!$C$1:$C$112,0,1,1),AB2019)</f>
        <v>88</v>
      </c>
      <c r="AD2019" s="24">
        <v>88</v>
      </c>
      <c r="AE2019" s="24">
        <f>IF(AD2019&gt;900,_xlfn.XLOOKUP(ROUND(AD2019,0),'CM-VL-G-C-GL-B-T-ClassRimThickn'!$B$1:$B$112,'CM-VL-G-C-GL-B-T-ClassRimThickn'!$C$1:$C$112,0,1,1),AD2019)</f>
        <v>88</v>
      </c>
      <c r="AF2019" s="24">
        <v>88</v>
      </c>
      <c r="AG2019" s="24">
        <f>IF(AF2019&gt;900,_xlfn.XLOOKUP(ROUND(AF2019,0),'CM-VL-G-C-GL-B-T-ClassRimThickn'!$B$1:$B$112,'CM-VL-G-C-GL-B-T-ClassRimThickn'!$C$1:$C$112,0,1,1),AF2019)</f>
        <v>88</v>
      </c>
      <c r="AH2019" s="24">
        <v>28</v>
      </c>
      <c r="AI2019" s="24">
        <v>27</v>
      </c>
      <c r="AJ2019" s="24">
        <v>28</v>
      </c>
      <c r="AK2019" s="24">
        <v>28</v>
      </c>
      <c r="AL2019" s="24">
        <v>29</v>
      </c>
      <c r="AM2019" s="24">
        <v>28</v>
      </c>
      <c r="AN2019" s="24">
        <v>29</v>
      </c>
      <c r="AO2019" s="24">
        <v>29</v>
      </c>
      <c r="AP2019" s="24">
        <v>29</v>
      </c>
      <c r="AQ2019" s="24">
        <v>28</v>
      </c>
      <c r="AR2019" s="24">
        <v>28</v>
      </c>
      <c r="AS2019" s="24">
        <v>28</v>
      </c>
      <c r="AT2019" s="24">
        <v>29</v>
      </c>
      <c r="AU2019" s="24">
        <v>28</v>
      </c>
      <c r="AV2019" s="24">
        <v>28</v>
      </c>
      <c r="AW2019" s="24">
        <v>28</v>
      </c>
      <c r="AX2019" s="24">
        <v>28</v>
      </c>
      <c r="AY2019" s="24">
        <v>28</v>
      </c>
      <c r="AZ2019" s="24">
        <v>29</v>
      </c>
      <c r="BA2019" s="24">
        <v>28</v>
      </c>
      <c r="BB2019" s="24">
        <v>28</v>
      </c>
      <c r="BC2019" s="24">
        <v>29</v>
      </c>
      <c r="BD2019" s="24">
        <v>28</v>
      </c>
      <c r="BE2019" s="24">
        <v>29</v>
      </c>
      <c r="BF2019" s="24">
        <v>0</v>
      </c>
      <c r="BG2019" s="24">
        <v>0.3</v>
      </c>
      <c r="BH2019" s="24">
        <v>0.5</v>
      </c>
      <c r="BI2019" s="24">
        <v>0.5</v>
      </c>
      <c r="BJ2019" s="24">
        <v>0.5</v>
      </c>
      <c r="BL2019" s="24">
        <v>0</v>
      </c>
      <c r="BM2019" s="24">
        <v>0.5</v>
      </c>
      <c r="BN2019" s="24">
        <v>0.5</v>
      </c>
      <c r="BO2019" s="24">
        <v>0.5</v>
      </c>
      <c r="BP2019" s="24">
        <v>0.5</v>
      </c>
      <c r="BQ2019" s="24">
        <v>0.5</v>
      </c>
      <c r="BR2019" s="24">
        <v>0.5</v>
      </c>
      <c r="BS2019" s="24">
        <v>0.5</v>
      </c>
      <c r="BT2019" s="24">
        <v>0.5</v>
      </c>
      <c r="BU2019" s="24">
        <v>0</v>
      </c>
      <c r="BV2019" s="24">
        <v>0.5</v>
      </c>
      <c r="BW2019" s="24">
        <v>0</v>
      </c>
      <c r="BX2019" s="24">
        <v>0</v>
      </c>
      <c r="BY2019" s="24">
        <v>0.5</v>
      </c>
      <c r="BZ2019" s="24">
        <v>0.5</v>
      </c>
      <c r="CB2019" s="24">
        <v>0.5</v>
      </c>
      <c r="CC2019" s="24">
        <v>0.5</v>
      </c>
      <c r="CD2019" s="24">
        <v>120</v>
      </c>
      <c r="CE2019" s="24">
        <v>120</v>
      </c>
      <c r="CF2019" s="24">
        <v>123</v>
      </c>
      <c r="CG2019" s="24">
        <v>125</v>
      </c>
      <c r="CH2019" s="24">
        <v>120</v>
      </c>
      <c r="CI2019" s="24">
        <v>118</v>
      </c>
      <c r="CO2019" s="34">
        <f t="shared" si="137"/>
        <v>418318</v>
      </c>
    </row>
    <row r="2020" spans="1:93" ht="15" hidden="1">
      <c r="A2020" s="23" t="s">
        <v>192</v>
      </c>
      <c r="B2020" s="52">
        <v>40302</v>
      </c>
      <c r="C2020" s="25" t="str">
        <f t="shared" si="136"/>
        <v/>
      </c>
      <c r="G2020" s="24">
        <f t="shared" si="138"/>
        <v>57</v>
      </c>
      <c r="H2020" s="36">
        <v>422505</v>
      </c>
      <c r="I2020" s="24" t="b">
        <f t="shared" si="139"/>
        <v>0</v>
      </c>
      <c r="K2020" s="24">
        <f>IF(J2020&gt;900,_xlfn.XLOOKUP(ROUND(J2020,0),'CM-VL-G-C-GL-B-T-ClassRimThickn'!$B$1:$B$112,'CM-VL-G-C-GL-B-T-ClassRimThickn'!$C$1:$C$112,0,1,1),J2020)</f>
        <v>0</v>
      </c>
      <c r="L2020" s="24">
        <v>88</v>
      </c>
      <c r="M2020" s="24">
        <f>IF(L2020&gt;900,_xlfn.XLOOKUP(ROUND(L2020,0),'CM-VL-G-C-GL-B-T-ClassRimThickn'!$B$1:$B$112,'CM-VL-G-C-GL-B-T-ClassRimThickn'!$C$1:$C$112,0,1,1),L2020)</f>
        <v>88</v>
      </c>
      <c r="N2020" s="24">
        <v>88</v>
      </c>
      <c r="O2020" s="24">
        <f>IF(N2020&gt;900,_xlfn.XLOOKUP(ROUND(N2020,0),'CM-VL-G-C-GL-B-T-ClassRimThickn'!$B$1:$B$112,'CM-VL-G-C-GL-B-T-ClassRimThickn'!$C$1:$C$112,0,1,1),N2020)</f>
        <v>88</v>
      </c>
      <c r="P2020" s="24">
        <v>88</v>
      </c>
      <c r="Q2020" s="24">
        <f>IF(P2020&gt;900,_xlfn.XLOOKUP(ROUND(P2020,0),'CM-VL-G-C-GL-B-T-ClassRimThickn'!$B$1:$B$112,'CM-VL-G-C-GL-B-T-ClassRimThickn'!$C$1:$C$112,0,1,1),P2020)</f>
        <v>88</v>
      </c>
      <c r="S2020" s="24">
        <f>IF(R2020&gt;900,_xlfn.XLOOKUP(ROUND(R2020,0),'CM-VL-G-C-GL-B-T-ClassRimThickn'!$B$1:$B$112,'CM-VL-G-C-GL-B-T-ClassRimThickn'!$C$1:$C$112,0,1,1),R2020)</f>
        <v>0</v>
      </c>
      <c r="T2020" s="24">
        <v>88</v>
      </c>
      <c r="U2020" s="24">
        <f>IF(T2020&gt;900,_xlfn.XLOOKUP(ROUND(T2020,0),'CM-VL-G-C-GL-B-T-ClassRimThickn'!$B$1:$B$112,'CM-VL-G-C-GL-B-T-ClassRimThickn'!$C$1:$C$112,0,1,1),T2020)</f>
        <v>88</v>
      </c>
      <c r="V2020" s="24">
        <v>88</v>
      </c>
      <c r="W2020" s="24">
        <f>IF(V2020&gt;900,_xlfn.XLOOKUP(ROUND(V2020,0),'CM-VL-G-C-GL-B-T-ClassRimThickn'!$B$1:$B$112,'CM-VL-G-C-GL-B-T-ClassRimThickn'!$C$1:$C$112,0,1,1),V2020)</f>
        <v>88</v>
      </c>
      <c r="X2020" s="24">
        <v>88</v>
      </c>
      <c r="Y2020" s="24">
        <f>IF(X2020&gt;900,_xlfn.XLOOKUP(ROUND(X2020,0),'CM-VL-G-C-GL-B-T-ClassRimThickn'!$B$1:$B$112,'CM-VL-G-C-GL-B-T-ClassRimThickn'!$C$1:$C$112,0,1,1),X2020)</f>
        <v>88</v>
      </c>
      <c r="Z2020" s="24">
        <v>88</v>
      </c>
      <c r="AA2020" s="24">
        <f>IF(Z2020&gt;900,_xlfn.XLOOKUP(ROUND(Z2020,0),'CM-VL-G-C-GL-B-T-ClassRimThickn'!$B$1:$B$112,'CM-VL-G-C-GL-B-T-ClassRimThickn'!$C$1:$C$112,0,1,1),Z2020)</f>
        <v>88</v>
      </c>
      <c r="AB2020" s="24">
        <v>88</v>
      </c>
      <c r="AC2020" s="24">
        <f>IF(AB2020&gt;900,_xlfn.XLOOKUP(ROUND(AB2020,0),'CM-VL-G-C-GL-B-T-ClassRimThickn'!$B$1:$B$112,'CM-VL-G-C-GL-B-T-ClassRimThickn'!$C$1:$C$112,0,1,1),AB2020)</f>
        <v>88</v>
      </c>
      <c r="AD2020" s="24">
        <v>88</v>
      </c>
      <c r="AE2020" s="24">
        <f>IF(AD2020&gt;900,_xlfn.XLOOKUP(ROUND(AD2020,0),'CM-VL-G-C-GL-B-T-ClassRimThickn'!$B$1:$B$112,'CM-VL-G-C-GL-B-T-ClassRimThickn'!$C$1:$C$112,0,1,1),AD2020)</f>
        <v>88</v>
      </c>
      <c r="AF2020" s="24">
        <v>88</v>
      </c>
      <c r="AG2020" s="24">
        <f>IF(AF2020&gt;900,_xlfn.XLOOKUP(ROUND(AF2020,0),'CM-VL-G-C-GL-B-T-ClassRimThickn'!$B$1:$B$112,'CM-VL-G-C-GL-B-T-ClassRimThickn'!$C$1:$C$112,0,1,1),AF2020)</f>
        <v>88</v>
      </c>
      <c r="AH2020" s="24">
        <v>26.5</v>
      </c>
      <c r="AI2020" s="24">
        <v>27.5</v>
      </c>
      <c r="AJ2020" s="24">
        <v>27.5</v>
      </c>
      <c r="AK2020" s="24">
        <v>27</v>
      </c>
      <c r="AL2020" s="24">
        <v>26.5</v>
      </c>
      <c r="AM2020" s="24">
        <v>27</v>
      </c>
      <c r="AN2020" s="24">
        <v>26.5</v>
      </c>
      <c r="AO2020" s="24">
        <v>27</v>
      </c>
      <c r="AP2020" s="24">
        <v>27</v>
      </c>
      <c r="AQ2020" s="24">
        <v>27</v>
      </c>
      <c r="AR2020" s="24">
        <v>26.5</v>
      </c>
      <c r="AS2020" s="24">
        <v>27</v>
      </c>
      <c r="AT2020" s="24">
        <v>28.5</v>
      </c>
      <c r="AU2020" s="24">
        <v>29</v>
      </c>
      <c r="AV2020" s="24">
        <v>29</v>
      </c>
      <c r="AW2020" s="24">
        <v>29</v>
      </c>
      <c r="AX2020" s="24">
        <v>29</v>
      </c>
      <c r="AY2020" s="24">
        <v>29</v>
      </c>
      <c r="AZ2020" s="24">
        <v>28.5</v>
      </c>
      <c r="BA2020" s="24">
        <v>29</v>
      </c>
      <c r="BB2020" s="24">
        <v>29</v>
      </c>
      <c r="BC2020" s="24">
        <v>29</v>
      </c>
      <c r="BD2020" s="24">
        <v>29</v>
      </c>
      <c r="BE2020" s="24">
        <v>29</v>
      </c>
      <c r="BF2020" s="24">
        <v>0.2</v>
      </c>
      <c r="BG2020" s="24">
        <v>0.3</v>
      </c>
      <c r="BH2020" s="24">
        <v>0.2</v>
      </c>
      <c r="BI2020" s="24">
        <v>0.2</v>
      </c>
      <c r="BJ2020" s="24">
        <v>0.5</v>
      </c>
      <c r="BL2020" s="24">
        <v>0.3</v>
      </c>
      <c r="BM2020" s="24">
        <v>0.5</v>
      </c>
      <c r="BN2020" s="24">
        <v>0.2</v>
      </c>
      <c r="BO2020" s="24">
        <v>0.2</v>
      </c>
      <c r="BP2020" s="24">
        <v>0.5</v>
      </c>
      <c r="BQ2020" s="24">
        <v>0.3</v>
      </c>
      <c r="BR2020" s="24">
        <v>0</v>
      </c>
      <c r="BS2020" s="24">
        <v>0.5</v>
      </c>
      <c r="BT2020" s="24">
        <v>0</v>
      </c>
      <c r="BU2020" s="24">
        <v>0</v>
      </c>
      <c r="BV2020" s="24">
        <v>0.5</v>
      </c>
      <c r="BW2020" s="24">
        <v>0</v>
      </c>
      <c r="BX2020" s="24">
        <v>0.5</v>
      </c>
      <c r="BY2020" s="24">
        <v>0.5</v>
      </c>
      <c r="BZ2020" s="24">
        <v>0</v>
      </c>
      <c r="CB2020" s="24">
        <v>0.5</v>
      </c>
      <c r="CC2020" s="24">
        <v>0</v>
      </c>
      <c r="CD2020" s="24">
        <v>147</v>
      </c>
      <c r="CE2020" s="24">
        <v>147</v>
      </c>
      <c r="CF2020" s="24">
        <v>145</v>
      </c>
      <c r="CG2020" s="24">
        <v>144</v>
      </c>
      <c r="CH2020" s="24">
        <v>145</v>
      </c>
      <c r="CI2020" s="24">
        <v>144</v>
      </c>
      <c r="CO2020" s="34">
        <f t="shared" si="137"/>
        <v>422505</v>
      </c>
    </row>
    <row r="2021" spans="1:93" ht="15" hidden="1">
      <c r="A2021" s="23" t="s">
        <v>192</v>
      </c>
      <c r="B2021" s="52">
        <v>40421</v>
      </c>
      <c r="C2021" s="25" t="str">
        <f t="shared" si="136"/>
        <v/>
      </c>
      <c r="G2021" s="24">
        <f t="shared" si="138"/>
        <v>119</v>
      </c>
      <c r="H2021" s="32">
        <v>8236</v>
      </c>
      <c r="I2021" s="24" t="str">
        <f t="shared" si="139"/>
        <v/>
      </c>
      <c r="K2021" s="24">
        <f>IF(J2021&gt;900,_xlfn.XLOOKUP(ROUND(J2021,0),'CM-VL-G-C-GL-B-T-ClassRimThickn'!$B$1:$B$112,'CM-VL-G-C-GL-B-T-ClassRimThickn'!$C$1:$C$112,0,1,1),J2021)</f>
        <v>0</v>
      </c>
      <c r="L2021" s="24">
        <v>86</v>
      </c>
      <c r="M2021" s="24">
        <f>IF(L2021&gt;900,_xlfn.XLOOKUP(ROUND(L2021,0),'CM-VL-G-C-GL-B-T-ClassRimThickn'!$B$1:$B$112,'CM-VL-G-C-GL-B-T-ClassRimThickn'!$C$1:$C$112,0,1,1),L2021)</f>
        <v>86</v>
      </c>
      <c r="N2021" s="24">
        <v>86</v>
      </c>
      <c r="O2021" s="24">
        <f>IF(N2021&gt;900,_xlfn.XLOOKUP(ROUND(N2021,0),'CM-VL-G-C-GL-B-T-ClassRimThickn'!$B$1:$B$112,'CM-VL-G-C-GL-B-T-ClassRimThickn'!$C$1:$C$112,0,1,1),N2021)</f>
        <v>86</v>
      </c>
      <c r="P2021" s="24">
        <v>85</v>
      </c>
      <c r="Q2021" s="24">
        <f>IF(P2021&gt;900,_xlfn.XLOOKUP(ROUND(P2021,0),'CM-VL-G-C-GL-B-T-ClassRimThickn'!$B$1:$B$112,'CM-VL-G-C-GL-B-T-ClassRimThickn'!$C$1:$C$112,0,1,1),P2021)</f>
        <v>85</v>
      </c>
      <c r="S2021" s="24">
        <f>IF(R2021&gt;900,_xlfn.XLOOKUP(ROUND(R2021,0),'CM-VL-G-C-GL-B-T-ClassRimThickn'!$B$1:$B$112,'CM-VL-G-C-GL-B-T-ClassRimThickn'!$C$1:$C$112,0,1,1),R2021)</f>
        <v>0</v>
      </c>
      <c r="T2021" s="24">
        <v>85</v>
      </c>
      <c r="U2021" s="24">
        <f>IF(T2021&gt;900,_xlfn.XLOOKUP(ROUND(T2021,0),'CM-VL-G-C-GL-B-T-ClassRimThickn'!$B$1:$B$112,'CM-VL-G-C-GL-B-T-ClassRimThickn'!$C$1:$C$112,0,1,1),T2021)</f>
        <v>85</v>
      </c>
      <c r="V2021" s="24">
        <v>86</v>
      </c>
      <c r="W2021" s="24">
        <f>IF(V2021&gt;900,_xlfn.XLOOKUP(ROUND(V2021,0),'CM-VL-G-C-GL-B-T-ClassRimThickn'!$B$1:$B$112,'CM-VL-G-C-GL-B-T-ClassRimThickn'!$C$1:$C$112,0,1,1),V2021)</f>
        <v>86</v>
      </c>
      <c r="X2021" s="24">
        <v>88</v>
      </c>
      <c r="Y2021" s="24">
        <f>IF(X2021&gt;900,_xlfn.XLOOKUP(ROUND(X2021,0),'CM-VL-G-C-GL-B-T-ClassRimThickn'!$B$1:$B$112,'CM-VL-G-C-GL-B-T-ClassRimThickn'!$C$1:$C$112,0,1,1),X2021)</f>
        <v>88</v>
      </c>
      <c r="Z2021" s="24">
        <v>87</v>
      </c>
      <c r="AA2021" s="24">
        <f>IF(Z2021&gt;900,_xlfn.XLOOKUP(ROUND(Z2021,0),'CM-VL-G-C-GL-B-T-ClassRimThickn'!$B$1:$B$112,'CM-VL-G-C-GL-B-T-ClassRimThickn'!$C$1:$C$112,0,1,1),Z2021)</f>
        <v>87</v>
      </c>
      <c r="AB2021" s="24">
        <v>86</v>
      </c>
      <c r="AC2021" s="24">
        <f>IF(AB2021&gt;900,_xlfn.XLOOKUP(ROUND(AB2021,0),'CM-VL-G-C-GL-B-T-ClassRimThickn'!$B$1:$B$112,'CM-VL-G-C-GL-B-T-ClassRimThickn'!$C$1:$C$112,0,1,1),AB2021)</f>
        <v>86</v>
      </c>
      <c r="AD2021" s="24">
        <v>85</v>
      </c>
      <c r="AE2021" s="24">
        <f>IF(AD2021&gt;900,_xlfn.XLOOKUP(ROUND(AD2021,0),'CM-VL-G-C-GL-B-T-ClassRimThickn'!$B$1:$B$112,'CM-VL-G-C-GL-B-T-ClassRimThickn'!$C$1:$C$112,0,1,1),AD2021)</f>
        <v>85</v>
      </c>
      <c r="AF2021" s="24">
        <v>85</v>
      </c>
      <c r="AG2021" s="24">
        <f>IF(AF2021&gt;900,_xlfn.XLOOKUP(ROUND(AF2021,0),'CM-VL-G-C-GL-B-T-ClassRimThickn'!$B$1:$B$112,'CM-VL-G-C-GL-B-T-ClassRimThickn'!$C$1:$C$112,0,1,1),AF2021)</f>
        <v>85</v>
      </c>
      <c r="AH2021" s="24">
        <v>26</v>
      </c>
      <c r="AI2021" s="24">
        <v>26</v>
      </c>
      <c r="AJ2021" s="24">
        <v>27</v>
      </c>
      <c r="AK2021" s="24">
        <v>26</v>
      </c>
      <c r="AL2021" s="24">
        <v>25</v>
      </c>
      <c r="AM2021" s="24">
        <v>26</v>
      </c>
      <c r="AN2021" s="24">
        <v>24</v>
      </c>
      <c r="AO2021" s="24">
        <v>25</v>
      </c>
      <c r="AP2021" s="24">
        <v>26</v>
      </c>
      <c r="AQ2021" s="24">
        <v>27</v>
      </c>
      <c r="AR2021" s="24">
        <v>25</v>
      </c>
      <c r="AS2021" s="24">
        <v>26</v>
      </c>
      <c r="AT2021" s="24">
        <v>29</v>
      </c>
      <c r="AU2021" s="24">
        <v>29</v>
      </c>
      <c r="AV2021" s="24">
        <v>30</v>
      </c>
      <c r="AW2021" s="24">
        <v>29</v>
      </c>
      <c r="AX2021" s="24">
        <v>29</v>
      </c>
      <c r="AY2021" s="24">
        <v>29</v>
      </c>
      <c r="AZ2021" s="24">
        <v>29</v>
      </c>
      <c r="BA2021" s="24">
        <v>29</v>
      </c>
      <c r="BB2021" s="24">
        <v>29</v>
      </c>
      <c r="BC2021" s="24">
        <v>29</v>
      </c>
      <c r="BD2021" s="24">
        <v>29</v>
      </c>
      <c r="BE2021" s="24">
        <v>29</v>
      </c>
      <c r="BF2021" s="24">
        <v>1</v>
      </c>
      <c r="BG2021" s="24">
        <v>0.5</v>
      </c>
      <c r="BH2021" s="24">
        <v>0.5</v>
      </c>
      <c r="BI2021" s="24">
        <v>1</v>
      </c>
      <c r="BJ2021" s="24">
        <v>1</v>
      </c>
      <c r="BL2021" s="24">
        <v>0.5</v>
      </c>
      <c r="BM2021" s="24">
        <v>1</v>
      </c>
      <c r="BN2021" s="24">
        <v>1</v>
      </c>
      <c r="BO2021" s="24">
        <v>1</v>
      </c>
      <c r="BP2021" s="24">
        <v>1</v>
      </c>
      <c r="BQ2021" s="24">
        <v>1</v>
      </c>
      <c r="BR2021" s="24">
        <v>1</v>
      </c>
      <c r="BS2021" s="24">
        <v>1.5</v>
      </c>
      <c r="BT2021" s="24">
        <v>1</v>
      </c>
      <c r="BU2021" s="24">
        <v>1</v>
      </c>
      <c r="BV2021" s="24">
        <v>1</v>
      </c>
      <c r="BW2021" s="24">
        <v>1</v>
      </c>
      <c r="BX2021" s="24">
        <v>1</v>
      </c>
      <c r="BY2021" s="24">
        <v>1.5</v>
      </c>
      <c r="BZ2021" s="24">
        <v>1.5</v>
      </c>
      <c r="CB2021" s="24">
        <v>1.5</v>
      </c>
      <c r="CC2021" s="24">
        <v>0.5</v>
      </c>
      <c r="CD2021" s="24">
        <v>118</v>
      </c>
      <c r="CE2021" s="24">
        <v>115</v>
      </c>
      <c r="CF2021" s="24">
        <v>115</v>
      </c>
      <c r="CG2021" s="24">
        <v>110</v>
      </c>
      <c r="CH2021" s="24">
        <v>115</v>
      </c>
      <c r="CI2021" s="24">
        <v>115</v>
      </c>
      <c r="CO2021" s="34">
        <f t="shared" si="137"/>
        <v>8236</v>
      </c>
    </row>
    <row r="2022" spans="1:93" ht="15" hidden="1">
      <c r="A2022" s="23" t="s">
        <v>192</v>
      </c>
      <c r="B2022" s="52">
        <v>40458</v>
      </c>
      <c r="C2022" s="25" t="str">
        <f t="shared" si="136"/>
        <v/>
      </c>
      <c r="G2022" s="24">
        <f t="shared" si="138"/>
        <v>37</v>
      </c>
      <c r="H2022" s="32">
        <v>15834</v>
      </c>
      <c r="I2022" s="24" t="str">
        <f t="shared" si="139"/>
        <v/>
      </c>
      <c r="K2022" s="24">
        <f>IF(J2022&gt;900,_xlfn.XLOOKUP(ROUND(J2022,0),'CM-VL-G-C-GL-B-T-ClassRimThickn'!$B$1:$B$112,'CM-VL-G-C-GL-B-T-ClassRimThickn'!$C$1:$C$112,0,1,1),J2022)</f>
        <v>0</v>
      </c>
      <c r="L2022" s="24">
        <v>85</v>
      </c>
      <c r="M2022" s="24">
        <f>IF(L2022&gt;900,_xlfn.XLOOKUP(ROUND(L2022,0),'CM-VL-G-C-GL-B-T-ClassRimThickn'!$B$1:$B$112,'CM-VL-G-C-GL-B-T-ClassRimThickn'!$C$1:$C$112,0,1,1),L2022)</f>
        <v>85</v>
      </c>
      <c r="N2022" s="24">
        <v>85</v>
      </c>
      <c r="O2022" s="24">
        <f>IF(N2022&gt;900,_xlfn.XLOOKUP(ROUND(N2022,0),'CM-VL-G-C-GL-B-T-ClassRimThickn'!$B$1:$B$112,'CM-VL-G-C-GL-B-T-ClassRimThickn'!$C$1:$C$112,0,1,1),N2022)</f>
        <v>85</v>
      </c>
      <c r="P2022" s="24">
        <v>87</v>
      </c>
      <c r="Q2022" s="24">
        <f>IF(P2022&gt;900,_xlfn.XLOOKUP(ROUND(P2022,0),'CM-VL-G-C-GL-B-T-ClassRimThickn'!$B$1:$B$112,'CM-VL-G-C-GL-B-T-ClassRimThickn'!$C$1:$C$112,0,1,1),P2022)</f>
        <v>87</v>
      </c>
      <c r="S2022" s="24">
        <f>IF(R2022&gt;900,_xlfn.XLOOKUP(ROUND(R2022,0),'CM-VL-G-C-GL-B-T-ClassRimThickn'!$B$1:$B$112,'CM-VL-G-C-GL-B-T-ClassRimThickn'!$C$1:$C$112,0,1,1),R2022)</f>
        <v>0</v>
      </c>
      <c r="T2022" s="24">
        <v>85</v>
      </c>
      <c r="U2022" s="24">
        <f>IF(T2022&gt;900,_xlfn.XLOOKUP(ROUND(T2022,0),'CM-VL-G-C-GL-B-T-ClassRimThickn'!$B$1:$B$112,'CM-VL-G-C-GL-B-T-ClassRimThickn'!$C$1:$C$112,0,1,1),T2022)</f>
        <v>85</v>
      </c>
      <c r="V2022" s="24">
        <v>87</v>
      </c>
      <c r="W2022" s="24">
        <f>IF(V2022&gt;900,_xlfn.XLOOKUP(ROUND(V2022,0),'CM-VL-G-C-GL-B-T-ClassRimThickn'!$B$1:$B$112,'CM-VL-G-C-GL-B-T-ClassRimThickn'!$C$1:$C$112,0,1,1),V2022)</f>
        <v>87</v>
      </c>
      <c r="X2022" s="24">
        <v>85</v>
      </c>
      <c r="Y2022" s="24">
        <f>IF(X2022&gt;900,_xlfn.XLOOKUP(ROUND(X2022,0),'CM-VL-G-C-GL-B-T-ClassRimThickn'!$B$1:$B$112,'CM-VL-G-C-GL-B-T-ClassRimThickn'!$C$1:$C$112,0,1,1),X2022)</f>
        <v>85</v>
      </c>
      <c r="Z2022" s="24">
        <v>85</v>
      </c>
      <c r="AA2022" s="24">
        <f>IF(Z2022&gt;900,_xlfn.XLOOKUP(ROUND(Z2022,0),'CM-VL-G-C-GL-B-T-ClassRimThickn'!$B$1:$B$112,'CM-VL-G-C-GL-B-T-ClassRimThickn'!$C$1:$C$112,0,1,1),Z2022)</f>
        <v>85</v>
      </c>
      <c r="AB2022" s="24">
        <v>87</v>
      </c>
      <c r="AC2022" s="24">
        <f>IF(AB2022&gt;900,_xlfn.XLOOKUP(ROUND(AB2022,0),'CM-VL-G-C-GL-B-T-ClassRimThickn'!$B$1:$B$112,'CM-VL-G-C-GL-B-T-ClassRimThickn'!$C$1:$C$112,0,1,1),AB2022)</f>
        <v>87</v>
      </c>
      <c r="AD2022" s="24">
        <v>87</v>
      </c>
      <c r="AE2022" s="24">
        <f>IF(AD2022&gt;900,_xlfn.XLOOKUP(ROUND(AD2022,0),'CM-VL-G-C-GL-B-T-ClassRimThickn'!$B$1:$B$112,'CM-VL-G-C-GL-B-T-ClassRimThickn'!$C$1:$C$112,0,1,1),AD2022)</f>
        <v>87</v>
      </c>
      <c r="AF2022" s="24">
        <v>85</v>
      </c>
      <c r="AG2022" s="24">
        <f>IF(AF2022&gt;900,_xlfn.XLOOKUP(ROUND(AF2022,0),'CM-VL-G-C-GL-B-T-ClassRimThickn'!$B$1:$B$112,'CM-VL-G-C-GL-B-T-ClassRimThickn'!$C$1:$C$112,0,1,1),AF2022)</f>
        <v>85</v>
      </c>
      <c r="AH2022" s="24">
        <v>26</v>
      </c>
      <c r="AI2022" s="24">
        <v>26</v>
      </c>
      <c r="AJ2022" s="24">
        <v>26</v>
      </c>
      <c r="AK2022" s="24">
        <v>25</v>
      </c>
      <c r="AL2022" s="24">
        <v>25</v>
      </c>
      <c r="AM2022" s="24">
        <v>25</v>
      </c>
      <c r="AN2022" s="24">
        <v>24</v>
      </c>
      <c r="AO2022" s="24">
        <v>24</v>
      </c>
      <c r="AP2022" s="24">
        <v>25</v>
      </c>
      <c r="AQ2022" s="24">
        <v>26</v>
      </c>
      <c r="AR2022" s="24">
        <v>25</v>
      </c>
      <c r="AS2022" s="24">
        <v>25</v>
      </c>
      <c r="AT2022" s="24">
        <v>29</v>
      </c>
      <c r="AU2022" s="24">
        <v>29</v>
      </c>
      <c r="AV2022" s="24">
        <v>29</v>
      </c>
      <c r="AW2022" s="24">
        <v>28</v>
      </c>
      <c r="AX2022" s="24">
        <v>29</v>
      </c>
      <c r="AY2022" s="24">
        <v>29</v>
      </c>
      <c r="AZ2022" s="24">
        <v>29</v>
      </c>
      <c r="BA2022" s="24">
        <v>28</v>
      </c>
      <c r="BB2022" s="24">
        <v>29</v>
      </c>
      <c r="BC2022" s="24">
        <v>29</v>
      </c>
      <c r="BD2022" s="24">
        <v>30</v>
      </c>
      <c r="BE2022" s="24">
        <v>29</v>
      </c>
      <c r="BF2022" s="24">
        <v>1</v>
      </c>
      <c r="BG2022" s="24">
        <v>0.5</v>
      </c>
      <c r="BH2022" s="24">
        <v>0.5</v>
      </c>
      <c r="BI2022" s="24">
        <v>0.5</v>
      </c>
      <c r="BJ2022" s="24">
        <v>0.5</v>
      </c>
      <c r="BL2022" s="24">
        <v>1</v>
      </c>
      <c r="BM2022" s="24">
        <v>1</v>
      </c>
      <c r="BN2022" s="24">
        <v>0.5</v>
      </c>
      <c r="BO2022" s="24">
        <v>1</v>
      </c>
      <c r="BP2022" s="24">
        <v>0.5</v>
      </c>
      <c r="BQ2022" s="24">
        <v>1</v>
      </c>
      <c r="BR2022" s="24">
        <v>1</v>
      </c>
      <c r="BS2022" s="24">
        <v>0.5</v>
      </c>
      <c r="BT2022" s="24">
        <v>0.5</v>
      </c>
      <c r="BU2022" s="24">
        <v>0.5</v>
      </c>
      <c r="BV2022" s="24">
        <v>0.5</v>
      </c>
      <c r="BW2022" s="24">
        <v>1</v>
      </c>
      <c r="BX2022" s="24">
        <v>1</v>
      </c>
      <c r="BY2022" s="24">
        <v>0.5</v>
      </c>
      <c r="BZ2022" s="24">
        <v>0.5</v>
      </c>
      <c r="CB2022" s="24">
        <v>0.5</v>
      </c>
      <c r="CC2022" s="24">
        <v>1</v>
      </c>
      <c r="CD2022" s="24">
        <v>116</v>
      </c>
      <c r="CE2022" s="24">
        <v>115</v>
      </c>
      <c r="CF2022" s="24">
        <v>116</v>
      </c>
      <c r="CG2022" s="24">
        <v>112</v>
      </c>
      <c r="CH2022" s="24">
        <v>115</v>
      </c>
      <c r="CI2022" s="24">
        <v>115</v>
      </c>
      <c r="CO2022" s="34">
        <f t="shared" si="137"/>
        <v>15834</v>
      </c>
    </row>
    <row r="2023" spans="1:93" ht="15" hidden="1">
      <c r="A2023" s="23" t="s">
        <v>192</v>
      </c>
      <c r="B2023" s="52">
        <v>40490</v>
      </c>
      <c r="C2023" s="25" t="str">
        <f t="shared" si="136"/>
        <v/>
      </c>
      <c r="G2023" s="24">
        <f t="shared" si="138"/>
        <v>32</v>
      </c>
      <c r="H2023" s="32">
        <v>20579</v>
      </c>
      <c r="I2023" s="24" t="str">
        <f t="shared" si="139"/>
        <v/>
      </c>
      <c r="K2023" s="24">
        <f>IF(J2023&gt;900,_xlfn.XLOOKUP(ROUND(J2023,0),'CM-VL-G-C-GL-B-T-ClassRimThickn'!$B$1:$B$112,'CM-VL-G-C-GL-B-T-ClassRimThickn'!$C$1:$C$112,0,1,1),J2023)</f>
        <v>0</v>
      </c>
      <c r="L2023" s="24">
        <v>87</v>
      </c>
      <c r="M2023" s="24">
        <f>IF(L2023&gt;900,_xlfn.XLOOKUP(ROUND(L2023,0),'CM-VL-G-C-GL-B-T-ClassRimThickn'!$B$1:$B$112,'CM-VL-G-C-GL-B-T-ClassRimThickn'!$C$1:$C$112,0,1,1),L2023)</f>
        <v>87</v>
      </c>
      <c r="N2023" s="24">
        <v>87</v>
      </c>
      <c r="O2023" s="24">
        <f>IF(N2023&gt;900,_xlfn.XLOOKUP(ROUND(N2023,0),'CM-VL-G-C-GL-B-T-ClassRimThickn'!$B$1:$B$112,'CM-VL-G-C-GL-B-T-ClassRimThickn'!$C$1:$C$112,0,1,1),N2023)</f>
        <v>87</v>
      </c>
      <c r="P2023" s="24">
        <v>86</v>
      </c>
      <c r="Q2023" s="24">
        <f>IF(P2023&gt;900,_xlfn.XLOOKUP(ROUND(P2023,0),'CM-VL-G-C-GL-B-T-ClassRimThickn'!$B$1:$B$112,'CM-VL-G-C-GL-B-T-ClassRimThickn'!$C$1:$C$112,0,1,1),P2023)</f>
        <v>86</v>
      </c>
      <c r="S2023" s="24">
        <f>IF(R2023&gt;900,_xlfn.XLOOKUP(ROUND(R2023,0),'CM-VL-G-C-GL-B-T-ClassRimThickn'!$B$1:$B$112,'CM-VL-G-C-GL-B-T-ClassRimThickn'!$C$1:$C$112,0,1,1),R2023)</f>
        <v>0</v>
      </c>
      <c r="T2023" s="24">
        <v>86</v>
      </c>
      <c r="U2023" s="24">
        <f>IF(T2023&gt;900,_xlfn.XLOOKUP(ROUND(T2023,0),'CM-VL-G-C-GL-B-T-ClassRimThickn'!$B$1:$B$112,'CM-VL-G-C-GL-B-T-ClassRimThickn'!$C$1:$C$112,0,1,1),T2023)</f>
        <v>86</v>
      </c>
      <c r="V2023" s="24">
        <v>87</v>
      </c>
      <c r="W2023" s="24">
        <f>IF(V2023&gt;900,_xlfn.XLOOKUP(ROUND(V2023,0),'CM-VL-G-C-GL-B-T-ClassRimThickn'!$B$1:$B$112,'CM-VL-G-C-GL-B-T-ClassRimThickn'!$C$1:$C$112,0,1,1),V2023)</f>
        <v>87</v>
      </c>
      <c r="X2023" s="24">
        <v>88</v>
      </c>
      <c r="Y2023" s="24">
        <f>IF(X2023&gt;900,_xlfn.XLOOKUP(ROUND(X2023,0),'CM-VL-G-C-GL-B-T-ClassRimThickn'!$B$1:$B$112,'CM-VL-G-C-GL-B-T-ClassRimThickn'!$C$1:$C$112,0,1,1),X2023)</f>
        <v>88</v>
      </c>
      <c r="Z2023" s="24">
        <v>87</v>
      </c>
      <c r="AA2023" s="24">
        <f>IF(Z2023&gt;900,_xlfn.XLOOKUP(ROUND(Z2023,0),'CM-VL-G-C-GL-B-T-ClassRimThickn'!$B$1:$B$112,'CM-VL-G-C-GL-B-T-ClassRimThickn'!$C$1:$C$112,0,1,1),Z2023)</f>
        <v>87</v>
      </c>
      <c r="AB2023" s="24">
        <v>86</v>
      </c>
      <c r="AC2023" s="24">
        <f>IF(AB2023&gt;900,_xlfn.XLOOKUP(ROUND(AB2023,0),'CM-VL-G-C-GL-B-T-ClassRimThickn'!$B$1:$B$112,'CM-VL-G-C-GL-B-T-ClassRimThickn'!$C$1:$C$112,0,1,1),AB2023)</f>
        <v>86</v>
      </c>
      <c r="AD2023" s="24">
        <v>88</v>
      </c>
      <c r="AE2023" s="24">
        <f>IF(AD2023&gt;900,_xlfn.XLOOKUP(ROUND(AD2023,0),'CM-VL-G-C-GL-B-T-ClassRimThickn'!$B$1:$B$112,'CM-VL-G-C-GL-B-T-ClassRimThickn'!$C$1:$C$112,0,1,1),AD2023)</f>
        <v>88</v>
      </c>
      <c r="AF2023" s="24">
        <v>85</v>
      </c>
      <c r="AG2023" s="24">
        <f>IF(AF2023&gt;900,_xlfn.XLOOKUP(ROUND(AF2023,0),'CM-VL-G-C-GL-B-T-ClassRimThickn'!$B$1:$B$112,'CM-VL-G-C-GL-B-T-ClassRimThickn'!$C$1:$C$112,0,1,1),AF2023)</f>
        <v>85</v>
      </c>
      <c r="AH2023" s="24">
        <v>25</v>
      </c>
      <c r="AI2023" s="24">
        <v>24</v>
      </c>
      <c r="AJ2023" s="24">
        <v>25</v>
      </c>
      <c r="AK2023" s="24">
        <v>25</v>
      </c>
      <c r="AL2023" s="24">
        <v>25</v>
      </c>
      <c r="AM2023" s="24">
        <v>27</v>
      </c>
      <c r="AN2023" s="24">
        <v>27</v>
      </c>
      <c r="AO2023" s="24">
        <v>22</v>
      </c>
      <c r="AP2023" s="24">
        <v>25</v>
      </c>
      <c r="AQ2023" s="24">
        <v>24</v>
      </c>
      <c r="AR2023" s="24">
        <v>26</v>
      </c>
      <c r="AS2023" s="24">
        <v>25</v>
      </c>
      <c r="AT2023" s="24">
        <v>29</v>
      </c>
      <c r="AU2023" s="24">
        <v>30</v>
      </c>
      <c r="AV2023" s="24">
        <v>30</v>
      </c>
      <c r="AW2023" s="24">
        <v>29</v>
      </c>
      <c r="AX2023" s="24">
        <v>28</v>
      </c>
      <c r="AY2023" s="24">
        <v>30</v>
      </c>
      <c r="AZ2023" s="24">
        <v>28</v>
      </c>
      <c r="BA2023" s="24">
        <v>29</v>
      </c>
      <c r="BB2023" s="24">
        <v>30</v>
      </c>
      <c r="BC2023" s="24">
        <v>30</v>
      </c>
      <c r="BD2023" s="24">
        <v>28</v>
      </c>
      <c r="BE2023" s="24">
        <v>27</v>
      </c>
      <c r="BF2023" s="24">
        <v>1</v>
      </c>
      <c r="BG2023" s="24">
        <v>1.5</v>
      </c>
      <c r="BH2023" s="24">
        <v>2</v>
      </c>
      <c r="BI2023" s="24">
        <v>1</v>
      </c>
      <c r="BJ2023" s="24">
        <v>1</v>
      </c>
      <c r="BL2023" s="24">
        <v>1</v>
      </c>
      <c r="BM2023" s="24">
        <v>1</v>
      </c>
      <c r="BN2023" s="24">
        <v>1</v>
      </c>
      <c r="BO2023" s="24">
        <v>1</v>
      </c>
      <c r="BP2023" s="24">
        <v>1</v>
      </c>
      <c r="BQ2023" s="24">
        <v>1</v>
      </c>
      <c r="BR2023" s="24">
        <v>1</v>
      </c>
      <c r="BS2023" s="24">
        <v>1</v>
      </c>
      <c r="BT2023" s="24">
        <v>1</v>
      </c>
      <c r="BU2023" s="24">
        <v>0.5</v>
      </c>
      <c r="BV2023" s="24">
        <v>1</v>
      </c>
      <c r="BW2023" s="24">
        <v>1</v>
      </c>
      <c r="BX2023" s="24">
        <v>1.5</v>
      </c>
      <c r="BY2023" s="24">
        <v>0.5</v>
      </c>
      <c r="BZ2023" s="24">
        <v>0.5</v>
      </c>
      <c r="CB2023" s="24">
        <v>1</v>
      </c>
      <c r="CC2023" s="24">
        <v>1</v>
      </c>
      <c r="CD2023" s="24">
        <v>117</v>
      </c>
      <c r="CE2023" s="24">
        <v>117</v>
      </c>
      <c r="CF2023" s="24">
        <v>120</v>
      </c>
      <c r="CG2023" s="24">
        <v>112</v>
      </c>
      <c r="CH2023" s="24">
        <v>125</v>
      </c>
      <c r="CI2023" s="24">
        <v>117</v>
      </c>
      <c r="CO2023" s="34">
        <f t="shared" si="137"/>
        <v>20579</v>
      </c>
    </row>
    <row r="2024" spans="1:93" ht="15" hidden="1">
      <c r="A2024" s="23" t="s">
        <v>192</v>
      </c>
      <c r="B2024" s="52">
        <v>40514</v>
      </c>
      <c r="C2024" s="25" t="str">
        <f t="shared" si="136"/>
        <v/>
      </c>
      <c r="G2024" s="24">
        <f t="shared" si="138"/>
        <v>24</v>
      </c>
      <c r="H2024" s="32">
        <v>448384</v>
      </c>
      <c r="I2024" s="24" t="b">
        <f t="shared" si="139"/>
        <v>0</v>
      </c>
      <c r="K2024" s="24">
        <f>IF(J2024&gt;900,_xlfn.XLOOKUP(ROUND(J2024,0),'CM-VL-G-C-GL-B-T-ClassRimThickn'!$B$1:$B$112,'CM-VL-G-C-GL-B-T-ClassRimThickn'!$C$1:$C$112,0,1,1),J2024)</f>
        <v>0</v>
      </c>
      <c r="L2024" s="24">
        <v>995</v>
      </c>
      <c r="M2024" s="24">
        <f>IF(L2024&gt;900,_xlfn.XLOOKUP(ROUND(L2024,0),'CM-VL-G-C-GL-B-T-ClassRimThickn'!$B$1:$B$112,'CM-VL-G-C-GL-B-T-ClassRimThickn'!$C$1:$C$112,0,1,1),L2024)</f>
        <v>74.5</v>
      </c>
      <c r="N2024" s="24">
        <v>999.7</v>
      </c>
      <c r="O2024" s="24">
        <f>IF(N2024&gt;900,_xlfn.XLOOKUP(ROUND(N2024,0),'CM-VL-G-C-GL-B-T-ClassRimThickn'!$B$1:$B$112,'CM-VL-G-C-GL-B-T-ClassRimThickn'!$C$1:$C$112,0,1,1),N2024)</f>
        <v>77</v>
      </c>
      <c r="P2024" s="24">
        <v>998.8</v>
      </c>
      <c r="Q2024" s="24">
        <f>IF(P2024&gt;900,_xlfn.XLOOKUP(ROUND(P2024,0),'CM-VL-G-C-GL-B-T-ClassRimThickn'!$B$1:$B$112,'CM-VL-G-C-GL-B-T-ClassRimThickn'!$C$1:$C$112,0,1,1),P2024)</f>
        <v>76.5</v>
      </c>
      <c r="S2024" s="24">
        <f>IF(R2024&gt;900,_xlfn.XLOOKUP(ROUND(R2024,0),'CM-VL-G-C-GL-B-T-ClassRimThickn'!$B$1:$B$112,'CM-VL-G-C-GL-B-T-ClassRimThickn'!$C$1:$C$112,0,1,1),R2024)</f>
        <v>0</v>
      </c>
      <c r="T2024" s="24">
        <v>999</v>
      </c>
      <c r="U2024" s="24">
        <f>IF(T2024&gt;900,_xlfn.XLOOKUP(ROUND(T2024,0),'CM-VL-G-C-GL-B-T-ClassRimThickn'!$B$1:$B$112,'CM-VL-G-C-GL-B-T-ClassRimThickn'!$C$1:$C$112,0,1,1),T2024)</f>
        <v>76.5</v>
      </c>
      <c r="V2024" s="24">
        <v>995.5</v>
      </c>
      <c r="W2024" s="24">
        <f>IF(V2024&gt;900,_xlfn.XLOOKUP(ROUND(V2024,0),'CM-VL-G-C-GL-B-T-ClassRimThickn'!$B$1:$B$112,'CM-VL-G-C-GL-B-T-ClassRimThickn'!$C$1:$C$112,0,1,1),V2024)</f>
        <v>75</v>
      </c>
      <c r="X2024" s="24">
        <v>995.4</v>
      </c>
      <c r="Y2024" s="24">
        <f>IF(X2024&gt;900,_xlfn.XLOOKUP(ROUND(X2024,0),'CM-VL-G-C-GL-B-T-ClassRimThickn'!$B$1:$B$112,'CM-VL-G-C-GL-B-T-ClassRimThickn'!$C$1:$C$112,0,1,1),X2024)</f>
        <v>74.5</v>
      </c>
      <c r="Z2024" s="24">
        <v>999.2</v>
      </c>
      <c r="AA2024" s="24">
        <f>IF(Z2024&gt;900,_xlfn.XLOOKUP(ROUND(Z2024,0),'CM-VL-G-C-GL-B-T-ClassRimThickn'!$B$1:$B$112,'CM-VL-G-C-GL-B-T-ClassRimThickn'!$C$1:$C$112,0,1,1),Z2024)</f>
        <v>76.5</v>
      </c>
      <c r="AB2024" s="24">
        <v>998.5</v>
      </c>
      <c r="AC2024" s="24">
        <f>IF(AB2024&gt;900,_xlfn.XLOOKUP(ROUND(AB2024,0),'CM-VL-G-C-GL-B-T-ClassRimThickn'!$B$1:$B$112,'CM-VL-G-C-GL-B-T-ClassRimThickn'!$C$1:$C$112,0,1,1),AB2024)</f>
        <v>76.5</v>
      </c>
      <c r="AD2024" s="24">
        <v>993.1</v>
      </c>
      <c r="AE2024" s="24">
        <f>IF(AD2024&gt;900,_xlfn.XLOOKUP(ROUND(AD2024,0),'CM-VL-G-C-GL-B-T-ClassRimThickn'!$B$1:$B$112,'CM-VL-G-C-GL-B-T-ClassRimThickn'!$C$1:$C$112,0,1,1),AD2024)</f>
        <v>73.5</v>
      </c>
      <c r="AF2024" s="24">
        <v>999.3</v>
      </c>
      <c r="AG2024" s="24">
        <f>IF(AF2024&gt;900,_xlfn.XLOOKUP(ROUND(AF2024,0),'CM-VL-G-C-GL-B-T-ClassRimThickn'!$B$1:$B$112,'CM-VL-G-C-GL-B-T-ClassRimThickn'!$C$1:$C$112,0,1,1),AF2024)</f>
        <v>76.5</v>
      </c>
      <c r="AH2024" s="24">
        <v>28</v>
      </c>
      <c r="AI2024" s="24">
        <v>28</v>
      </c>
      <c r="AJ2024" s="24">
        <v>28</v>
      </c>
      <c r="AK2024" s="24">
        <v>28</v>
      </c>
      <c r="AL2024" s="24">
        <v>28</v>
      </c>
      <c r="AM2024" s="24">
        <v>28</v>
      </c>
      <c r="AN2024" s="24">
        <v>28</v>
      </c>
      <c r="AO2024" s="24">
        <v>28</v>
      </c>
      <c r="AP2024" s="24">
        <v>28</v>
      </c>
      <c r="AQ2024" s="24">
        <v>28</v>
      </c>
      <c r="AR2024" s="24">
        <v>28</v>
      </c>
      <c r="AS2024" s="24">
        <v>28</v>
      </c>
      <c r="AT2024" s="24">
        <v>26</v>
      </c>
      <c r="AU2024" s="24">
        <v>24</v>
      </c>
      <c r="AV2024" s="24">
        <v>26</v>
      </c>
      <c r="AW2024" s="24">
        <v>26</v>
      </c>
      <c r="AX2024" s="24">
        <v>25</v>
      </c>
      <c r="AY2024" s="24">
        <v>27</v>
      </c>
      <c r="AZ2024" s="24">
        <v>24</v>
      </c>
      <c r="BA2024" s="24">
        <v>23</v>
      </c>
      <c r="BB2024" s="24">
        <v>25</v>
      </c>
      <c r="BC2024" s="24">
        <v>25</v>
      </c>
      <c r="BD2024" s="24">
        <v>23</v>
      </c>
      <c r="BE2024" s="24">
        <v>25</v>
      </c>
      <c r="CO2024" s="34">
        <f t="shared" si="137"/>
        <v>448384</v>
      </c>
    </row>
    <row r="2025" spans="1:93" ht="15" hidden="1">
      <c r="A2025" s="23" t="s">
        <v>192</v>
      </c>
      <c r="B2025" s="52">
        <v>40666</v>
      </c>
      <c r="C2025" s="25" t="str">
        <f t="shared" si="136"/>
        <v/>
      </c>
      <c r="G2025" s="24">
        <f t="shared" si="138"/>
        <v>152</v>
      </c>
      <c r="H2025" s="32">
        <v>74517</v>
      </c>
      <c r="I2025" s="24" t="str">
        <f t="shared" si="139"/>
        <v/>
      </c>
      <c r="K2025" s="24">
        <f>IF(J2025&gt;900,_xlfn.XLOOKUP(ROUND(J2025,0),'CM-VL-G-C-GL-B-T-ClassRimThickn'!$B$1:$B$112,'CM-VL-G-C-GL-B-T-ClassRimThickn'!$C$1:$C$112,0,1,1),J2025)</f>
        <v>0</v>
      </c>
      <c r="L2025" s="24">
        <v>77</v>
      </c>
      <c r="M2025" s="24">
        <f>IF(L2025&gt;900,_xlfn.XLOOKUP(ROUND(L2025,0),'CM-VL-G-C-GL-B-T-ClassRimThickn'!$B$1:$B$112,'CM-VL-G-C-GL-B-T-ClassRimThickn'!$C$1:$C$112,0,1,1),L2025)</f>
        <v>77</v>
      </c>
      <c r="N2025" s="24">
        <v>77</v>
      </c>
      <c r="O2025" s="24">
        <f>IF(N2025&gt;900,_xlfn.XLOOKUP(ROUND(N2025,0),'CM-VL-G-C-GL-B-T-ClassRimThickn'!$B$1:$B$112,'CM-VL-G-C-GL-B-T-ClassRimThickn'!$C$1:$C$112,0,1,1),N2025)</f>
        <v>77</v>
      </c>
      <c r="P2025" s="24">
        <v>78</v>
      </c>
      <c r="Q2025" s="24">
        <f>IF(P2025&gt;900,_xlfn.XLOOKUP(ROUND(P2025,0),'CM-VL-G-C-GL-B-T-ClassRimThickn'!$B$1:$B$112,'CM-VL-G-C-GL-B-T-ClassRimThickn'!$C$1:$C$112,0,1,1),P2025)</f>
        <v>78</v>
      </c>
      <c r="S2025" s="24">
        <f>IF(R2025&gt;900,_xlfn.XLOOKUP(ROUND(R2025,0),'CM-VL-G-C-GL-B-T-ClassRimThickn'!$B$1:$B$112,'CM-VL-G-C-GL-B-T-ClassRimThickn'!$C$1:$C$112,0,1,1),R2025)</f>
        <v>0</v>
      </c>
      <c r="T2025" s="24">
        <v>80</v>
      </c>
      <c r="U2025" s="24">
        <f>IF(T2025&gt;900,_xlfn.XLOOKUP(ROUND(T2025,0),'CM-VL-G-C-GL-B-T-ClassRimThickn'!$B$1:$B$112,'CM-VL-G-C-GL-B-T-ClassRimThickn'!$C$1:$C$112,0,1,1),T2025)</f>
        <v>80</v>
      </c>
      <c r="V2025" s="24">
        <v>77</v>
      </c>
      <c r="W2025" s="24">
        <f>IF(V2025&gt;900,_xlfn.XLOOKUP(ROUND(V2025,0),'CM-VL-G-C-GL-B-T-ClassRimThickn'!$B$1:$B$112,'CM-VL-G-C-GL-B-T-ClassRimThickn'!$C$1:$C$112,0,1,1),V2025)</f>
        <v>77</v>
      </c>
      <c r="X2025" s="24">
        <v>77</v>
      </c>
      <c r="Y2025" s="24">
        <f>IF(X2025&gt;900,_xlfn.XLOOKUP(ROUND(X2025,0),'CM-VL-G-C-GL-B-T-ClassRimThickn'!$B$1:$B$112,'CM-VL-G-C-GL-B-T-ClassRimThickn'!$C$1:$C$112,0,1,1),X2025)</f>
        <v>77</v>
      </c>
      <c r="Z2025" s="24">
        <v>78</v>
      </c>
      <c r="AA2025" s="24">
        <f>IF(Z2025&gt;900,_xlfn.XLOOKUP(ROUND(Z2025,0),'CM-VL-G-C-GL-B-T-ClassRimThickn'!$B$1:$B$112,'CM-VL-G-C-GL-B-T-ClassRimThickn'!$C$1:$C$112,0,1,1),Z2025)</f>
        <v>78</v>
      </c>
      <c r="AB2025" s="24">
        <v>80</v>
      </c>
      <c r="AC2025" s="24">
        <f>IF(AB2025&gt;900,_xlfn.XLOOKUP(ROUND(AB2025,0),'CM-VL-G-C-GL-B-T-ClassRimThickn'!$B$1:$B$112,'CM-VL-G-C-GL-B-T-ClassRimThickn'!$C$1:$C$112,0,1,1),AB2025)</f>
        <v>80</v>
      </c>
      <c r="AD2025" s="24">
        <v>77</v>
      </c>
      <c r="AE2025" s="24">
        <f>IF(AD2025&gt;900,_xlfn.XLOOKUP(ROUND(AD2025,0),'CM-VL-G-C-GL-B-T-ClassRimThickn'!$B$1:$B$112,'CM-VL-G-C-GL-B-T-ClassRimThickn'!$C$1:$C$112,0,1,1),AD2025)</f>
        <v>77</v>
      </c>
      <c r="AF2025" s="24">
        <v>78</v>
      </c>
      <c r="AG2025" s="24">
        <f>IF(AF2025&gt;900,_xlfn.XLOOKUP(ROUND(AF2025,0),'CM-VL-G-C-GL-B-T-ClassRimThickn'!$B$1:$B$112,'CM-VL-G-C-GL-B-T-ClassRimThickn'!$C$1:$C$112,0,1,1),AF2025)</f>
        <v>78</v>
      </c>
      <c r="AH2025" s="24">
        <v>21</v>
      </c>
      <c r="AI2025" s="24">
        <v>20</v>
      </c>
      <c r="AJ2025" s="24">
        <v>22</v>
      </c>
      <c r="AK2025" s="24">
        <v>22</v>
      </c>
      <c r="AL2025" s="24">
        <v>21</v>
      </c>
      <c r="AM2025" s="24">
        <v>22</v>
      </c>
      <c r="AN2025" s="24">
        <v>22</v>
      </c>
      <c r="AO2025" s="24">
        <v>21</v>
      </c>
      <c r="AP2025" s="24">
        <v>21</v>
      </c>
      <c r="AQ2025" s="24">
        <v>23</v>
      </c>
      <c r="AR2025" s="24">
        <v>22</v>
      </c>
      <c r="AS2025" s="24">
        <v>21</v>
      </c>
      <c r="AT2025" s="24">
        <v>30</v>
      </c>
      <c r="AU2025" s="24">
        <v>31</v>
      </c>
      <c r="AV2025" s="24">
        <v>29</v>
      </c>
      <c r="AW2025" s="24">
        <v>30</v>
      </c>
      <c r="AX2025" s="24">
        <v>29</v>
      </c>
      <c r="AY2025" s="24">
        <v>30</v>
      </c>
      <c r="AZ2025" s="24">
        <v>29</v>
      </c>
      <c r="BA2025" s="24">
        <v>30</v>
      </c>
      <c r="BB2025" s="24">
        <v>29</v>
      </c>
      <c r="BC2025" s="24">
        <v>32</v>
      </c>
      <c r="BD2025" s="24">
        <v>29</v>
      </c>
      <c r="BE2025" s="24">
        <v>29</v>
      </c>
      <c r="BF2025" s="24">
        <v>1</v>
      </c>
      <c r="BG2025" s="24">
        <v>0.5</v>
      </c>
      <c r="BH2025" s="24">
        <v>1.5</v>
      </c>
      <c r="BI2025" s="24">
        <v>1</v>
      </c>
      <c r="BJ2025" s="24">
        <v>0.5</v>
      </c>
      <c r="BL2025" s="24">
        <v>1</v>
      </c>
      <c r="BM2025" s="24">
        <v>0.5</v>
      </c>
      <c r="BN2025" s="24">
        <v>0.5</v>
      </c>
      <c r="BO2025" s="24">
        <v>0.5</v>
      </c>
      <c r="BP2025" s="24">
        <v>0.5</v>
      </c>
      <c r="BQ2025" s="24">
        <v>1</v>
      </c>
      <c r="BR2025" s="24">
        <v>1</v>
      </c>
      <c r="BS2025" s="24">
        <v>1</v>
      </c>
      <c r="BT2025" s="24">
        <v>0.5</v>
      </c>
      <c r="BU2025" s="24">
        <v>0.5</v>
      </c>
      <c r="BV2025" s="24">
        <v>1</v>
      </c>
      <c r="BW2025" s="24">
        <v>1</v>
      </c>
      <c r="BX2025" s="24">
        <v>1</v>
      </c>
      <c r="BY2025" s="24">
        <v>0.5</v>
      </c>
      <c r="BZ2025" s="24">
        <v>1</v>
      </c>
      <c r="CB2025" s="24">
        <v>0.5</v>
      </c>
      <c r="CC2025" s="24">
        <v>0.5</v>
      </c>
      <c r="CE2025" s="24">
        <v>110</v>
      </c>
      <c r="CF2025" s="24">
        <v>105</v>
      </c>
      <c r="CG2025" s="24">
        <v>100</v>
      </c>
      <c r="CH2025" s="24">
        <v>110</v>
      </c>
      <c r="CI2025" s="24">
        <v>110</v>
      </c>
      <c r="CO2025" s="34">
        <f t="shared" si="137"/>
        <v>74517</v>
      </c>
    </row>
    <row r="2026" spans="1:93" ht="15" hidden="1">
      <c r="A2026" s="23" t="s">
        <v>192</v>
      </c>
      <c r="B2026" s="52">
        <v>40708</v>
      </c>
      <c r="C2026" s="25" t="str">
        <f t="shared" si="136"/>
        <v/>
      </c>
      <c r="G2026" s="24">
        <f t="shared" si="138"/>
        <v>42</v>
      </c>
      <c r="H2026" s="32">
        <v>84753</v>
      </c>
      <c r="I2026" s="24" t="str">
        <f t="shared" si="139"/>
        <v/>
      </c>
      <c r="K2026" s="24">
        <f>IF(J2026&gt;900,_xlfn.XLOOKUP(ROUND(J2026,0),'CM-VL-G-C-GL-B-T-ClassRimThickn'!$B$1:$B$112,'CM-VL-G-C-GL-B-T-ClassRimThickn'!$C$1:$C$112,0,1,1),J2026)</f>
        <v>0</v>
      </c>
      <c r="L2026" s="24">
        <v>77</v>
      </c>
      <c r="M2026" s="24">
        <f>IF(L2026&gt;900,_xlfn.XLOOKUP(ROUND(L2026,0),'CM-VL-G-C-GL-B-T-ClassRimThickn'!$B$1:$B$112,'CM-VL-G-C-GL-B-T-ClassRimThickn'!$C$1:$C$112,0,1,1),L2026)</f>
        <v>77</v>
      </c>
      <c r="N2026" s="24">
        <v>77</v>
      </c>
      <c r="O2026" s="24">
        <f>IF(N2026&gt;900,_xlfn.XLOOKUP(ROUND(N2026,0),'CM-VL-G-C-GL-B-T-ClassRimThickn'!$B$1:$B$112,'CM-VL-G-C-GL-B-T-ClassRimThickn'!$C$1:$C$112,0,1,1),N2026)</f>
        <v>77</v>
      </c>
      <c r="P2026" s="24">
        <v>78</v>
      </c>
      <c r="Q2026" s="24">
        <f>IF(P2026&gt;900,_xlfn.XLOOKUP(ROUND(P2026,0),'CM-VL-G-C-GL-B-T-ClassRimThickn'!$B$1:$B$112,'CM-VL-G-C-GL-B-T-ClassRimThickn'!$C$1:$C$112,0,1,1),P2026)</f>
        <v>78</v>
      </c>
      <c r="S2026" s="24">
        <f>IF(R2026&gt;900,_xlfn.XLOOKUP(ROUND(R2026,0),'CM-VL-G-C-GL-B-T-ClassRimThickn'!$B$1:$B$112,'CM-VL-G-C-GL-B-T-ClassRimThickn'!$C$1:$C$112,0,1,1),R2026)</f>
        <v>0</v>
      </c>
      <c r="T2026" s="24">
        <v>77</v>
      </c>
      <c r="U2026" s="24">
        <f>IF(T2026&gt;900,_xlfn.XLOOKUP(ROUND(T2026,0),'CM-VL-G-C-GL-B-T-ClassRimThickn'!$B$1:$B$112,'CM-VL-G-C-GL-B-T-ClassRimThickn'!$C$1:$C$112,0,1,1),T2026)</f>
        <v>77</v>
      </c>
      <c r="V2026" s="24">
        <v>77</v>
      </c>
      <c r="W2026" s="24">
        <f>IF(V2026&gt;900,_xlfn.XLOOKUP(ROUND(V2026,0),'CM-VL-G-C-GL-B-T-ClassRimThickn'!$B$1:$B$112,'CM-VL-G-C-GL-B-T-ClassRimThickn'!$C$1:$C$112,0,1,1),V2026)</f>
        <v>77</v>
      </c>
      <c r="X2026" s="24">
        <v>77</v>
      </c>
      <c r="Y2026" s="24">
        <f>IF(X2026&gt;900,_xlfn.XLOOKUP(ROUND(X2026,0),'CM-VL-G-C-GL-B-T-ClassRimThickn'!$B$1:$B$112,'CM-VL-G-C-GL-B-T-ClassRimThickn'!$C$1:$C$112,0,1,1),X2026)</f>
        <v>77</v>
      </c>
      <c r="Z2026" s="24">
        <v>80</v>
      </c>
      <c r="AA2026" s="24">
        <f>IF(Z2026&gt;900,_xlfn.XLOOKUP(ROUND(Z2026,0),'CM-VL-G-C-GL-B-T-ClassRimThickn'!$B$1:$B$112,'CM-VL-G-C-GL-B-T-ClassRimThickn'!$C$1:$C$112,0,1,1),Z2026)</f>
        <v>80</v>
      </c>
      <c r="AB2026" s="24">
        <v>80</v>
      </c>
      <c r="AC2026" s="24">
        <f>IF(AB2026&gt;900,_xlfn.XLOOKUP(ROUND(AB2026,0),'CM-VL-G-C-GL-B-T-ClassRimThickn'!$B$1:$B$112,'CM-VL-G-C-GL-B-T-ClassRimThickn'!$C$1:$C$112,0,1,1),AB2026)</f>
        <v>80</v>
      </c>
      <c r="AD2026" s="24">
        <v>77</v>
      </c>
      <c r="AE2026" s="24">
        <f>IF(AD2026&gt;900,_xlfn.XLOOKUP(ROUND(AD2026,0),'CM-VL-G-C-GL-B-T-ClassRimThickn'!$B$1:$B$112,'CM-VL-G-C-GL-B-T-ClassRimThickn'!$C$1:$C$112,0,1,1),AD2026)</f>
        <v>77</v>
      </c>
      <c r="AF2026" s="24">
        <v>77</v>
      </c>
      <c r="AG2026" s="24">
        <f>IF(AF2026&gt;900,_xlfn.XLOOKUP(ROUND(AF2026,0),'CM-VL-G-C-GL-B-T-ClassRimThickn'!$B$1:$B$112,'CM-VL-G-C-GL-B-T-ClassRimThickn'!$C$1:$C$112,0,1,1),AF2026)</f>
        <v>77</v>
      </c>
      <c r="AH2026" s="24">
        <v>21</v>
      </c>
      <c r="AI2026" s="24">
        <v>19</v>
      </c>
      <c r="AJ2026" s="24">
        <v>21</v>
      </c>
      <c r="AK2026" s="24">
        <v>21</v>
      </c>
      <c r="AL2026" s="24">
        <v>19</v>
      </c>
      <c r="AM2026" s="24">
        <v>20</v>
      </c>
      <c r="AN2026" s="24">
        <v>22</v>
      </c>
      <c r="AO2026" s="24">
        <v>20</v>
      </c>
      <c r="AP2026" s="24">
        <v>21</v>
      </c>
      <c r="AQ2026" s="24">
        <v>20</v>
      </c>
      <c r="AR2026" s="24">
        <v>20</v>
      </c>
      <c r="AS2026" s="24">
        <v>22</v>
      </c>
      <c r="AT2026" s="24">
        <v>30</v>
      </c>
      <c r="AU2026" s="24">
        <v>31</v>
      </c>
      <c r="AV2026" s="24">
        <v>30</v>
      </c>
      <c r="AW2026" s="24">
        <v>30</v>
      </c>
      <c r="AX2026" s="24">
        <v>31</v>
      </c>
      <c r="AY2026" s="24">
        <v>30</v>
      </c>
      <c r="AZ2026" s="24">
        <v>31</v>
      </c>
      <c r="BA2026" s="24">
        <v>30</v>
      </c>
      <c r="BB2026" s="24">
        <v>30</v>
      </c>
      <c r="BC2026" s="24">
        <v>30</v>
      </c>
      <c r="BD2026" s="24">
        <v>30</v>
      </c>
      <c r="BE2026" s="24">
        <v>29</v>
      </c>
      <c r="BF2026" s="24">
        <v>1.5</v>
      </c>
      <c r="BG2026" s="24">
        <v>1</v>
      </c>
      <c r="BH2026" s="24">
        <v>1</v>
      </c>
      <c r="BI2026" s="24">
        <v>1</v>
      </c>
      <c r="BJ2026" s="24">
        <v>1</v>
      </c>
      <c r="BL2026" s="24">
        <v>1</v>
      </c>
      <c r="BM2026" s="24">
        <v>1</v>
      </c>
      <c r="BN2026" s="24">
        <v>1</v>
      </c>
      <c r="BO2026" s="24">
        <v>1</v>
      </c>
      <c r="BP2026" s="24">
        <v>0.5</v>
      </c>
      <c r="BQ2026" s="24">
        <v>1</v>
      </c>
      <c r="BR2026" s="24">
        <v>1.5</v>
      </c>
      <c r="BS2026" s="24">
        <v>1.5</v>
      </c>
      <c r="BT2026" s="24">
        <v>1</v>
      </c>
      <c r="BU2026" s="24">
        <v>1.5</v>
      </c>
      <c r="BV2026" s="24">
        <v>1.5</v>
      </c>
      <c r="BW2026" s="24">
        <v>1</v>
      </c>
      <c r="BX2026" s="24">
        <v>1.5</v>
      </c>
      <c r="BY2026" s="24">
        <v>1.5</v>
      </c>
      <c r="BZ2026" s="24">
        <v>1</v>
      </c>
      <c r="CB2026" s="24">
        <v>1.5</v>
      </c>
      <c r="CC2026" s="24">
        <v>0.5</v>
      </c>
      <c r="CD2026" s="24">
        <v>100</v>
      </c>
      <c r="CE2026" s="24">
        <v>100</v>
      </c>
      <c r="CF2026" s="24">
        <v>105</v>
      </c>
      <c r="CG2026" s="24">
        <v>110</v>
      </c>
      <c r="CH2026" s="24">
        <v>110</v>
      </c>
      <c r="CI2026" s="24">
        <v>110</v>
      </c>
      <c r="CO2026" s="34">
        <f t="shared" si="137"/>
        <v>84753</v>
      </c>
    </row>
    <row r="2027" spans="1:93" ht="15" hidden="1">
      <c r="A2027" s="23" t="s">
        <v>192</v>
      </c>
      <c r="B2027" s="52">
        <v>40710</v>
      </c>
      <c r="C2027" s="25" t="str">
        <f t="shared" si="136"/>
        <v/>
      </c>
      <c r="G2027" s="24">
        <f t="shared" si="138"/>
        <v>2</v>
      </c>
      <c r="H2027" s="37">
        <f>(H2028-H2026)/(G2027+G2028)*G2027+H2026</f>
        <v>85430.645161290318</v>
      </c>
      <c r="I2027" s="24" t="str">
        <f t="shared" si="139"/>
        <v/>
      </c>
      <c r="K2027" s="24">
        <f>IF(J2027&gt;900,_xlfn.XLOOKUP(ROUND(J2027,0),'CM-VL-G-C-GL-B-T-ClassRimThickn'!$B$1:$B$112,'CM-VL-G-C-GL-B-T-ClassRimThickn'!$C$1:$C$112,0,1,1),J2027)</f>
        <v>0</v>
      </c>
      <c r="L2027" s="24">
        <v>960.3</v>
      </c>
      <c r="M2027" s="24">
        <f>IF(L2027&gt;900,_xlfn.XLOOKUP(ROUND(L2027,0),'CM-VL-G-C-GL-B-T-ClassRimThickn'!$B$1:$B$112,'CM-VL-G-C-GL-B-T-ClassRimThickn'!$C$1:$C$112,0,1,1),L2027)</f>
        <v>57</v>
      </c>
      <c r="N2027" s="24">
        <v>968</v>
      </c>
      <c r="O2027" s="24">
        <f>IF(N2027&gt;900,_xlfn.XLOOKUP(ROUND(N2027,0),'CM-VL-G-C-GL-B-T-ClassRimThickn'!$B$1:$B$112,'CM-VL-G-C-GL-B-T-ClassRimThickn'!$C$1:$C$112,0,1,1),N2027)</f>
        <v>61</v>
      </c>
      <c r="P2027" s="24">
        <v>969.7</v>
      </c>
      <c r="Q2027" s="24">
        <f>IF(P2027&gt;900,_xlfn.XLOOKUP(ROUND(P2027,0),'CM-VL-G-C-GL-B-T-ClassRimThickn'!$B$1:$B$112,'CM-VL-G-C-GL-B-T-ClassRimThickn'!$C$1:$C$112,0,1,1),P2027)</f>
        <v>62</v>
      </c>
      <c r="S2027" s="24">
        <f>IF(R2027&gt;900,_xlfn.XLOOKUP(ROUND(R2027,0),'CM-VL-G-C-GL-B-T-ClassRimThickn'!$B$1:$B$112,'CM-VL-G-C-GL-B-T-ClassRimThickn'!$C$1:$C$112,0,1,1),R2027)</f>
        <v>0</v>
      </c>
      <c r="T2027" s="24">
        <v>969.3</v>
      </c>
      <c r="U2027" s="24">
        <f>IF(T2027&gt;900,_xlfn.XLOOKUP(ROUND(T2027,0),'CM-VL-G-C-GL-B-T-ClassRimThickn'!$B$1:$B$112,'CM-VL-G-C-GL-B-T-ClassRimThickn'!$C$1:$C$112,0,1,1),T2027)</f>
        <v>61.5</v>
      </c>
      <c r="V2027" s="24">
        <v>964.7</v>
      </c>
      <c r="W2027" s="24">
        <f>IF(V2027&gt;900,_xlfn.XLOOKUP(ROUND(V2027,0),'CM-VL-G-C-GL-B-T-ClassRimThickn'!$B$1:$B$112,'CM-VL-G-C-GL-B-T-ClassRimThickn'!$C$1:$C$112,0,1,1),V2027)</f>
        <v>59.5</v>
      </c>
      <c r="X2027" s="24">
        <v>960.5</v>
      </c>
      <c r="Y2027" s="24">
        <f>IF(X2027&gt;900,_xlfn.XLOOKUP(ROUND(X2027,0),'CM-VL-G-C-GL-B-T-ClassRimThickn'!$B$1:$B$112,'CM-VL-G-C-GL-B-T-ClassRimThickn'!$C$1:$C$112,0,1,1),X2027)</f>
        <v>57.5</v>
      </c>
      <c r="Z2027" s="24">
        <v>968.4</v>
      </c>
      <c r="AA2027" s="24">
        <f>IF(Z2027&gt;900,_xlfn.XLOOKUP(ROUND(Z2027,0),'CM-VL-G-C-GL-B-T-ClassRimThickn'!$B$1:$B$112,'CM-VL-G-C-GL-B-T-ClassRimThickn'!$C$1:$C$112,0,1,1),Z2027)</f>
        <v>61</v>
      </c>
      <c r="AB2027" s="24">
        <v>970.1</v>
      </c>
      <c r="AC2027" s="24">
        <f>IF(AB2027&gt;900,_xlfn.XLOOKUP(ROUND(AB2027,0),'CM-VL-G-C-GL-B-T-ClassRimThickn'!$B$1:$B$112,'CM-VL-G-C-GL-B-T-ClassRimThickn'!$C$1:$C$112,0,1,1),AB2027)</f>
        <v>62</v>
      </c>
      <c r="AD2027" s="24">
        <v>967.1</v>
      </c>
      <c r="AE2027" s="24">
        <f>IF(AD2027&gt;900,_xlfn.XLOOKUP(ROUND(AD2027,0),'CM-VL-G-C-GL-B-T-ClassRimThickn'!$B$1:$B$112,'CM-VL-G-C-GL-B-T-ClassRimThickn'!$C$1:$C$112,0,1,1),AD2027)</f>
        <v>60.5</v>
      </c>
      <c r="AF2027" s="24">
        <v>969.5</v>
      </c>
      <c r="AG2027" s="24">
        <f>IF(AF2027&gt;900,_xlfn.XLOOKUP(ROUND(AF2027,0),'CM-VL-G-C-GL-B-T-ClassRimThickn'!$B$1:$B$112,'CM-VL-G-C-GL-B-T-ClassRimThickn'!$C$1:$C$112,0,1,1),AF2027)</f>
        <v>62</v>
      </c>
      <c r="AH2027" s="24">
        <v>28</v>
      </c>
      <c r="AI2027" s="24">
        <v>28</v>
      </c>
      <c r="AJ2027" s="24">
        <v>28</v>
      </c>
      <c r="AK2027" s="24">
        <v>28</v>
      </c>
      <c r="AL2027" s="24">
        <v>28</v>
      </c>
      <c r="AM2027" s="24">
        <v>28</v>
      </c>
      <c r="AN2027" s="24">
        <v>28</v>
      </c>
      <c r="AO2027" s="24">
        <v>28</v>
      </c>
      <c r="AP2027" s="24">
        <v>28</v>
      </c>
      <c r="AQ2027" s="24">
        <v>28</v>
      </c>
      <c r="AR2027" s="24">
        <v>28</v>
      </c>
      <c r="AS2027" s="24">
        <v>28</v>
      </c>
      <c r="AT2027" s="24">
        <v>21</v>
      </c>
      <c r="AU2027" s="24">
        <v>19</v>
      </c>
      <c r="AV2027" s="24">
        <v>21</v>
      </c>
      <c r="AW2027" s="24">
        <v>21</v>
      </c>
      <c r="AX2027" s="24">
        <v>20</v>
      </c>
      <c r="AY2027" s="24">
        <v>21</v>
      </c>
      <c r="AZ2027" s="24">
        <v>23</v>
      </c>
      <c r="BA2027" s="24">
        <v>21</v>
      </c>
      <c r="BB2027" s="24">
        <v>20</v>
      </c>
      <c r="BC2027" s="24">
        <v>22</v>
      </c>
      <c r="BD2027" s="24">
        <v>19</v>
      </c>
      <c r="BE2027" s="24">
        <v>22</v>
      </c>
      <c r="CO2027" s="34">
        <f t="shared" si="137"/>
        <v>85430.645161290318</v>
      </c>
    </row>
    <row r="2028" spans="1:93" ht="15" hidden="1">
      <c r="A2028" s="23" t="s">
        <v>192</v>
      </c>
      <c r="B2028" s="52">
        <v>40770</v>
      </c>
      <c r="C2028" s="25" t="str">
        <f t="shared" si="136"/>
        <v/>
      </c>
      <c r="G2028" s="24">
        <f t="shared" si="138"/>
        <v>60</v>
      </c>
      <c r="H2028" s="32">
        <v>105760</v>
      </c>
      <c r="I2028" s="24" t="str">
        <f t="shared" si="139"/>
        <v/>
      </c>
      <c r="K2028" s="24">
        <f>IF(J2028&gt;900,_xlfn.XLOOKUP(ROUND(J2028,0),'CM-VL-G-C-GL-B-T-ClassRimThickn'!$B$1:$B$112,'CM-VL-G-C-GL-B-T-ClassRimThickn'!$C$1:$C$112,0,1,1),J2028)</f>
        <v>0</v>
      </c>
      <c r="L2028" s="24">
        <v>58</v>
      </c>
      <c r="M2028" s="24">
        <f>IF(L2028&gt;900,_xlfn.XLOOKUP(ROUND(L2028,0),'CM-VL-G-C-GL-B-T-ClassRimThickn'!$B$1:$B$112,'CM-VL-G-C-GL-B-T-ClassRimThickn'!$C$1:$C$112,0,1,1),L2028)</f>
        <v>58</v>
      </c>
      <c r="N2028" s="24">
        <v>65</v>
      </c>
      <c r="O2028" s="24">
        <f>IF(N2028&gt;900,_xlfn.XLOOKUP(ROUND(N2028,0),'CM-VL-G-C-GL-B-T-ClassRimThickn'!$B$1:$B$112,'CM-VL-G-C-GL-B-T-ClassRimThickn'!$C$1:$C$112,0,1,1),N2028)</f>
        <v>65</v>
      </c>
      <c r="P2028" s="24">
        <v>64</v>
      </c>
      <c r="Q2028" s="24">
        <f>IF(P2028&gt;900,_xlfn.XLOOKUP(ROUND(P2028,0),'CM-VL-G-C-GL-B-T-ClassRimThickn'!$B$1:$B$112,'CM-VL-G-C-GL-B-T-ClassRimThickn'!$C$1:$C$112,0,1,1),P2028)</f>
        <v>64</v>
      </c>
      <c r="S2028" s="24">
        <f>IF(R2028&gt;900,_xlfn.XLOOKUP(ROUND(R2028,0),'CM-VL-G-C-GL-B-T-ClassRimThickn'!$B$1:$B$112,'CM-VL-G-C-GL-B-T-ClassRimThickn'!$C$1:$C$112,0,1,1),R2028)</f>
        <v>0</v>
      </c>
      <c r="T2028" s="24">
        <v>62</v>
      </c>
      <c r="U2028" s="24">
        <f>IF(T2028&gt;900,_xlfn.XLOOKUP(ROUND(T2028,0),'CM-VL-G-C-GL-B-T-ClassRimThickn'!$B$1:$B$112,'CM-VL-G-C-GL-B-T-ClassRimThickn'!$C$1:$C$112,0,1,1),T2028)</f>
        <v>62</v>
      </c>
      <c r="V2028" s="24">
        <v>61</v>
      </c>
      <c r="W2028" s="24">
        <f>IF(V2028&gt;900,_xlfn.XLOOKUP(ROUND(V2028,0),'CM-VL-G-C-GL-B-T-ClassRimThickn'!$B$1:$B$112,'CM-VL-G-C-GL-B-T-ClassRimThickn'!$C$1:$C$112,0,1,1),V2028)</f>
        <v>61</v>
      </c>
      <c r="X2028" s="24">
        <v>59</v>
      </c>
      <c r="Y2028" s="24">
        <f>IF(X2028&gt;900,_xlfn.XLOOKUP(ROUND(X2028,0),'CM-VL-G-C-GL-B-T-ClassRimThickn'!$B$1:$B$112,'CM-VL-G-C-GL-B-T-ClassRimThickn'!$C$1:$C$112,0,1,1),X2028)</f>
        <v>59</v>
      </c>
      <c r="Z2028" s="24">
        <v>61</v>
      </c>
      <c r="AA2028" s="24">
        <f>IF(Z2028&gt;900,_xlfn.XLOOKUP(ROUND(Z2028,0),'CM-VL-G-C-GL-B-T-ClassRimThickn'!$B$1:$B$112,'CM-VL-G-C-GL-B-T-ClassRimThickn'!$C$1:$C$112,0,1,1),Z2028)</f>
        <v>61</v>
      </c>
      <c r="AB2028" s="24">
        <v>66</v>
      </c>
      <c r="AC2028" s="24">
        <f>IF(AB2028&gt;900,_xlfn.XLOOKUP(ROUND(AB2028,0),'CM-VL-G-C-GL-B-T-ClassRimThickn'!$B$1:$B$112,'CM-VL-G-C-GL-B-T-ClassRimThickn'!$C$1:$C$112,0,1,1),AB2028)</f>
        <v>66</v>
      </c>
      <c r="AD2028" s="24">
        <v>63</v>
      </c>
      <c r="AE2028" s="24">
        <f>IF(AD2028&gt;900,_xlfn.XLOOKUP(ROUND(AD2028,0),'CM-VL-G-C-GL-B-T-ClassRimThickn'!$B$1:$B$112,'CM-VL-G-C-GL-B-T-ClassRimThickn'!$C$1:$C$112,0,1,1),AD2028)</f>
        <v>63</v>
      </c>
      <c r="AF2028" s="24">
        <v>63</v>
      </c>
      <c r="AG2028" s="24">
        <f>IF(AF2028&gt;900,_xlfn.XLOOKUP(ROUND(AF2028,0),'CM-VL-G-C-GL-B-T-ClassRimThickn'!$B$1:$B$112,'CM-VL-G-C-GL-B-T-ClassRimThickn'!$C$1:$C$112,0,1,1),AF2028)</f>
        <v>63</v>
      </c>
      <c r="AH2028" s="24">
        <v>23</v>
      </c>
      <c r="AI2028" s="24">
        <v>22.5</v>
      </c>
      <c r="AJ2028" s="24">
        <v>22.5</v>
      </c>
      <c r="AK2028" s="24">
        <v>23</v>
      </c>
      <c r="AL2028" s="24">
        <v>21</v>
      </c>
      <c r="AM2028" s="24">
        <v>24</v>
      </c>
      <c r="AN2028" s="24">
        <v>22</v>
      </c>
      <c r="AO2028" s="24">
        <v>21.5</v>
      </c>
      <c r="AP2028" s="24">
        <v>24.5</v>
      </c>
      <c r="AQ2028" s="24">
        <v>22.5</v>
      </c>
      <c r="AR2028" s="24">
        <v>21.5</v>
      </c>
      <c r="AS2028" s="24">
        <v>23</v>
      </c>
      <c r="AT2028" s="24">
        <v>29</v>
      </c>
      <c r="AU2028" s="24">
        <v>27</v>
      </c>
      <c r="AV2028" s="24">
        <v>28</v>
      </c>
      <c r="AW2028" s="24">
        <v>29</v>
      </c>
      <c r="AX2028" s="24">
        <v>28.5</v>
      </c>
      <c r="AY2028" s="24">
        <v>29</v>
      </c>
      <c r="AZ2028" s="24">
        <v>30</v>
      </c>
      <c r="BA2028" s="24">
        <v>28.5</v>
      </c>
      <c r="BB2028" s="24">
        <v>28.5</v>
      </c>
      <c r="BC2028" s="24">
        <v>28.5</v>
      </c>
      <c r="BD2028" s="24">
        <v>30</v>
      </c>
      <c r="BE2028" s="24">
        <v>29</v>
      </c>
      <c r="BF2028" s="24">
        <v>0.5</v>
      </c>
      <c r="BG2028" s="24">
        <v>0.5</v>
      </c>
      <c r="BH2028" s="24">
        <v>0.5</v>
      </c>
      <c r="BI2028" s="24">
        <v>0.5</v>
      </c>
      <c r="BJ2028" s="24">
        <v>0.5</v>
      </c>
      <c r="BL2028" s="24">
        <v>0.5</v>
      </c>
      <c r="BM2028" s="24">
        <v>0.5</v>
      </c>
      <c r="BN2028" s="24">
        <v>0.5</v>
      </c>
      <c r="BO2028" s="24">
        <v>0.5</v>
      </c>
      <c r="BP2028" s="24">
        <v>0.5</v>
      </c>
      <c r="BQ2028" s="24">
        <v>0.5</v>
      </c>
      <c r="BR2028" s="24">
        <v>1.5</v>
      </c>
      <c r="BS2028" s="24">
        <v>1.5</v>
      </c>
      <c r="BT2028" s="24">
        <v>1.5</v>
      </c>
      <c r="BU2028" s="24">
        <v>1</v>
      </c>
      <c r="BV2028" s="24">
        <v>1.5</v>
      </c>
      <c r="BW2028" s="24">
        <v>0.5</v>
      </c>
      <c r="BX2028" s="24">
        <v>1</v>
      </c>
      <c r="BY2028" s="24">
        <v>1.5</v>
      </c>
      <c r="BZ2028" s="24">
        <v>1</v>
      </c>
      <c r="CB2028" s="24">
        <v>1.5</v>
      </c>
      <c r="CC2028" s="24">
        <v>0.5</v>
      </c>
      <c r="CD2028" s="24">
        <v>90</v>
      </c>
      <c r="CE2028" s="24">
        <v>83</v>
      </c>
      <c r="CF2028" s="24">
        <v>90</v>
      </c>
      <c r="CG2028" s="24">
        <v>90</v>
      </c>
      <c r="CH2028" s="24">
        <v>90</v>
      </c>
      <c r="CI2028" s="24">
        <v>92</v>
      </c>
      <c r="CO2028" s="34">
        <f t="shared" si="137"/>
        <v>105760</v>
      </c>
    </row>
    <row r="2029" spans="1:93" ht="15" hidden="1">
      <c r="A2029" s="23" t="s">
        <v>192</v>
      </c>
      <c r="B2029" s="52">
        <v>40799</v>
      </c>
      <c r="C2029" s="25" t="str">
        <f t="shared" si="136"/>
        <v/>
      </c>
      <c r="G2029" s="24">
        <f t="shared" si="138"/>
        <v>29</v>
      </c>
      <c r="H2029" s="36">
        <v>114585</v>
      </c>
      <c r="I2029" s="24" t="b">
        <f t="shared" si="139"/>
        <v>0</v>
      </c>
      <c r="K2029" s="24">
        <f>IF(J2029&gt;900,_xlfn.XLOOKUP(ROUND(J2029,0),'CM-VL-G-C-GL-B-T-ClassRimThickn'!$B$1:$B$112,'CM-VL-G-C-GL-B-T-ClassRimThickn'!$C$1:$C$112,0,1,1),J2029)</f>
        <v>0</v>
      </c>
      <c r="L2029" s="24">
        <v>58</v>
      </c>
      <c r="M2029" s="24">
        <f>IF(L2029&gt;900,_xlfn.XLOOKUP(ROUND(L2029,0),'CM-VL-G-C-GL-B-T-ClassRimThickn'!$B$1:$B$112,'CM-VL-G-C-GL-B-T-ClassRimThickn'!$C$1:$C$112,0,1,1),L2029)</f>
        <v>58</v>
      </c>
      <c r="N2029" s="24">
        <v>62</v>
      </c>
      <c r="O2029" s="24">
        <f>IF(N2029&gt;900,_xlfn.XLOOKUP(ROUND(N2029,0),'CM-VL-G-C-GL-B-T-ClassRimThickn'!$B$1:$B$112,'CM-VL-G-C-GL-B-T-ClassRimThickn'!$C$1:$C$112,0,1,1),N2029)</f>
        <v>62</v>
      </c>
      <c r="P2029" s="24">
        <v>63</v>
      </c>
      <c r="Q2029" s="24">
        <f>IF(P2029&gt;900,_xlfn.XLOOKUP(ROUND(P2029,0),'CM-VL-G-C-GL-B-T-ClassRimThickn'!$B$1:$B$112,'CM-VL-G-C-GL-B-T-ClassRimThickn'!$C$1:$C$112,0,1,1),P2029)</f>
        <v>63</v>
      </c>
      <c r="S2029" s="24">
        <f>IF(R2029&gt;900,_xlfn.XLOOKUP(ROUND(R2029,0),'CM-VL-G-C-GL-B-T-ClassRimThickn'!$B$1:$B$112,'CM-VL-G-C-GL-B-T-ClassRimThickn'!$C$1:$C$112,0,1,1),R2029)</f>
        <v>0</v>
      </c>
      <c r="T2029" s="24">
        <v>63</v>
      </c>
      <c r="U2029" s="24">
        <f>IF(T2029&gt;900,_xlfn.XLOOKUP(ROUND(T2029,0),'CM-VL-G-C-GL-B-T-ClassRimThickn'!$B$1:$B$112,'CM-VL-G-C-GL-B-T-ClassRimThickn'!$C$1:$C$112,0,1,1),T2029)</f>
        <v>63</v>
      </c>
      <c r="V2029" s="24">
        <v>61</v>
      </c>
      <c r="W2029" s="24">
        <f>IF(V2029&gt;900,_xlfn.XLOOKUP(ROUND(V2029,0),'CM-VL-G-C-GL-B-T-ClassRimThickn'!$B$1:$B$112,'CM-VL-G-C-GL-B-T-ClassRimThickn'!$C$1:$C$112,0,1,1),V2029)</f>
        <v>61</v>
      </c>
      <c r="X2029" s="24">
        <v>58</v>
      </c>
      <c r="Y2029" s="24">
        <f>IF(X2029&gt;900,_xlfn.XLOOKUP(ROUND(X2029,0),'CM-VL-G-C-GL-B-T-ClassRimThickn'!$B$1:$B$112,'CM-VL-G-C-GL-B-T-ClassRimThickn'!$C$1:$C$112,0,1,1),X2029)</f>
        <v>58</v>
      </c>
      <c r="Z2029" s="24">
        <v>63</v>
      </c>
      <c r="AA2029" s="24">
        <f>IF(Z2029&gt;900,_xlfn.XLOOKUP(ROUND(Z2029,0),'CM-VL-G-C-GL-B-T-ClassRimThickn'!$B$1:$B$112,'CM-VL-G-C-GL-B-T-ClassRimThickn'!$C$1:$C$112,0,1,1),Z2029)</f>
        <v>63</v>
      </c>
      <c r="AB2029" s="24">
        <v>64</v>
      </c>
      <c r="AC2029" s="24">
        <f>IF(AB2029&gt;900,_xlfn.XLOOKUP(ROUND(AB2029,0),'CM-VL-G-C-GL-B-T-ClassRimThickn'!$B$1:$B$112,'CM-VL-G-C-GL-B-T-ClassRimThickn'!$C$1:$C$112,0,1,1),AB2029)</f>
        <v>64</v>
      </c>
      <c r="AD2029" s="24">
        <v>62</v>
      </c>
      <c r="AE2029" s="24">
        <f>IF(AD2029&gt;900,_xlfn.XLOOKUP(ROUND(AD2029,0),'CM-VL-G-C-GL-B-T-ClassRimThickn'!$B$1:$B$112,'CM-VL-G-C-GL-B-T-ClassRimThickn'!$C$1:$C$112,0,1,1),AD2029)</f>
        <v>62</v>
      </c>
      <c r="AF2029" s="24">
        <v>62</v>
      </c>
      <c r="AG2029" s="24">
        <f>IF(AF2029&gt;900,_xlfn.XLOOKUP(ROUND(AF2029,0),'CM-VL-G-C-GL-B-T-ClassRimThickn'!$B$1:$B$112,'CM-VL-G-C-GL-B-T-ClassRimThickn'!$C$1:$C$112,0,1,1),AF2029)</f>
        <v>62</v>
      </c>
      <c r="AH2029" s="24">
        <v>21</v>
      </c>
      <c r="AI2029" s="24">
        <v>22</v>
      </c>
      <c r="AJ2029" s="24">
        <v>24</v>
      </c>
      <c r="AK2029" s="24">
        <v>21</v>
      </c>
      <c r="AL2029" s="24">
        <v>22</v>
      </c>
      <c r="AM2029" s="24">
        <v>22</v>
      </c>
      <c r="AN2029" s="24">
        <v>21</v>
      </c>
      <c r="AO2029" s="24">
        <v>22</v>
      </c>
      <c r="AP2029" s="24">
        <v>23</v>
      </c>
      <c r="AQ2029" s="24">
        <v>22</v>
      </c>
      <c r="AR2029" s="24">
        <v>22</v>
      </c>
      <c r="AS2029" s="24">
        <v>24</v>
      </c>
      <c r="AT2029" s="24">
        <v>29</v>
      </c>
      <c r="AU2029" s="24">
        <v>28</v>
      </c>
      <c r="AV2029" s="24">
        <v>29</v>
      </c>
      <c r="AW2029" s="24">
        <v>30</v>
      </c>
      <c r="AX2029" s="24">
        <v>29</v>
      </c>
      <c r="AY2029" s="24">
        <v>28</v>
      </c>
      <c r="AZ2029" s="24">
        <v>29</v>
      </c>
      <c r="BA2029" s="24">
        <v>29</v>
      </c>
      <c r="BB2029" s="24">
        <v>29</v>
      </c>
      <c r="BC2029" s="24">
        <v>29</v>
      </c>
      <c r="BD2029" s="24">
        <v>30</v>
      </c>
      <c r="BE2029" s="24">
        <v>30</v>
      </c>
      <c r="BF2029" s="24">
        <v>1</v>
      </c>
      <c r="BG2029" s="24">
        <v>1</v>
      </c>
      <c r="BH2029" s="24">
        <v>1</v>
      </c>
      <c r="BI2029" s="24">
        <v>1</v>
      </c>
      <c r="BJ2029" s="24">
        <v>1</v>
      </c>
      <c r="BL2029" s="24">
        <v>1</v>
      </c>
      <c r="BM2029" s="24">
        <v>1</v>
      </c>
      <c r="BN2029" s="24">
        <v>1</v>
      </c>
      <c r="BO2029" s="24">
        <v>1</v>
      </c>
      <c r="BP2029" s="24">
        <v>1</v>
      </c>
      <c r="BQ2029" s="24">
        <v>1</v>
      </c>
      <c r="BR2029" s="24">
        <v>2</v>
      </c>
      <c r="BS2029" s="24">
        <v>1.5</v>
      </c>
      <c r="BT2029" s="24">
        <v>2</v>
      </c>
      <c r="BU2029" s="24">
        <v>1</v>
      </c>
      <c r="BV2029" s="24">
        <v>1.5</v>
      </c>
      <c r="BW2029" s="24">
        <v>1</v>
      </c>
      <c r="BX2029" s="24">
        <v>1</v>
      </c>
      <c r="BY2029" s="24">
        <v>1</v>
      </c>
      <c r="BZ2029" s="24">
        <v>1</v>
      </c>
      <c r="CB2029" s="24">
        <v>1</v>
      </c>
      <c r="CC2029" s="24">
        <v>0</v>
      </c>
      <c r="CD2029" s="24">
        <v>95</v>
      </c>
      <c r="CE2029" s="24">
        <v>95</v>
      </c>
      <c r="CF2029" s="24">
        <v>95</v>
      </c>
      <c r="CG2029" s="24">
        <v>95</v>
      </c>
      <c r="CH2029" s="24">
        <v>95</v>
      </c>
      <c r="CI2029" s="24">
        <v>95</v>
      </c>
      <c r="CO2029" s="34">
        <f t="shared" si="137"/>
        <v>114585</v>
      </c>
    </row>
    <row r="2030" spans="1:93" ht="15" hidden="1">
      <c r="A2030" s="23" t="s">
        <v>192</v>
      </c>
      <c r="B2030" s="52">
        <v>40815</v>
      </c>
      <c r="C2030" s="25" t="str">
        <f t="shared" si="136"/>
        <v/>
      </c>
      <c r="G2030" s="24">
        <f t="shared" si="138"/>
        <v>16</v>
      </c>
      <c r="H2030" s="32">
        <v>13537</v>
      </c>
      <c r="I2030" s="24" t="str">
        <f t="shared" si="139"/>
        <v/>
      </c>
      <c r="K2030" s="24">
        <f>IF(J2030&gt;900,_xlfn.XLOOKUP(ROUND(J2030,0),'CM-VL-G-C-GL-B-T-ClassRimThickn'!$B$1:$B$112,'CM-VL-G-C-GL-B-T-ClassRimThickn'!$C$1:$C$112,0,1,1),J2030)</f>
        <v>0</v>
      </c>
      <c r="L2030" s="24">
        <v>948</v>
      </c>
      <c r="M2030" s="24">
        <f>IF(L2030&gt;900,_xlfn.XLOOKUP(ROUND(L2030,0),'CM-VL-G-C-GL-B-T-ClassRimThickn'!$B$1:$B$112,'CM-VL-G-C-GL-B-T-ClassRimThickn'!$C$1:$C$112,0,1,1),L2030)</f>
        <v>51</v>
      </c>
      <c r="N2030" s="24">
        <v>948</v>
      </c>
      <c r="O2030" s="24">
        <f>IF(N2030&gt;900,_xlfn.XLOOKUP(ROUND(N2030,0),'CM-VL-G-C-GL-B-T-ClassRimThickn'!$B$1:$B$112,'CM-VL-G-C-GL-B-T-ClassRimThickn'!$C$1:$C$112,0,1,1),N2030)</f>
        <v>51</v>
      </c>
      <c r="P2030" s="24">
        <v>948.8</v>
      </c>
      <c r="Q2030" s="24">
        <f>IF(P2030&gt;900,_xlfn.XLOOKUP(ROUND(P2030,0),'CM-VL-G-C-GL-B-T-ClassRimThickn'!$B$1:$B$112,'CM-VL-G-C-GL-B-T-ClassRimThickn'!$C$1:$C$112,0,1,1),P2030)</f>
        <v>51.5</v>
      </c>
      <c r="S2030" s="24">
        <f>IF(R2030&gt;900,_xlfn.XLOOKUP(ROUND(R2030,0),'CM-VL-G-C-GL-B-T-ClassRimThickn'!$B$1:$B$112,'CM-VL-G-C-GL-B-T-ClassRimThickn'!$C$1:$C$112,0,1,1),R2030)</f>
        <v>0</v>
      </c>
      <c r="T2030" s="24">
        <v>948.6</v>
      </c>
      <c r="U2030" s="24">
        <f>IF(T2030&gt;900,_xlfn.XLOOKUP(ROUND(T2030,0),'CM-VL-G-C-GL-B-T-ClassRimThickn'!$B$1:$B$112,'CM-VL-G-C-GL-B-T-ClassRimThickn'!$C$1:$C$112,0,1,1),T2030)</f>
        <v>51.5</v>
      </c>
      <c r="V2030" s="24">
        <v>949.6</v>
      </c>
      <c r="W2030" s="24">
        <f>IF(V2030&gt;900,_xlfn.XLOOKUP(ROUND(V2030,0),'CM-VL-G-C-GL-B-T-ClassRimThickn'!$B$1:$B$112,'CM-VL-G-C-GL-B-T-ClassRimThickn'!$C$1:$C$112,0,1,1),V2030)</f>
        <v>52</v>
      </c>
      <c r="X2030" s="24">
        <v>947.9</v>
      </c>
      <c r="Y2030" s="24">
        <f>IF(X2030&gt;900,_xlfn.XLOOKUP(ROUND(X2030,0),'CM-VL-G-C-GL-B-T-ClassRimThickn'!$B$1:$B$112,'CM-VL-G-C-GL-B-T-ClassRimThickn'!$C$1:$C$112,0,1,1),X2030)</f>
        <v>51</v>
      </c>
      <c r="Z2030" s="24">
        <v>948.9</v>
      </c>
      <c r="AA2030" s="24">
        <f>IF(Z2030&gt;900,_xlfn.XLOOKUP(ROUND(Z2030,0),'CM-VL-G-C-GL-B-T-ClassRimThickn'!$B$1:$B$112,'CM-VL-G-C-GL-B-T-ClassRimThickn'!$C$1:$C$112,0,1,1),Z2030)</f>
        <v>51.5</v>
      </c>
      <c r="AB2030" s="24">
        <v>949</v>
      </c>
      <c r="AC2030" s="24">
        <f>IF(AB2030&gt;900,_xlfn.XLOOKUP(ROUND(AB2030,0),'CM-VL-G-C-GL-B-T-ClassRimThickn'!$B$1:$B$112,'CM-VL-G-C-GL-B-T-ClassRimThickn'!$C$1:$C$112,0,1,1),AB2030)</f>
        <v>51.5</v>
      </c>
      <c r="AD2030" s="24">
        <v>948.1</v>
      </c>
      <c r="AE2030" s="24">
        <f>IF(AD2030&gt;900,_xlfn.XLOOKUP(ROUND(AD2030,0),'CM-VL-G-C-GL-B-T-ClassRimThickn'!$B$1:$B$112,'CM-VL-G-C-GL-B-T-ClassRimThickn'!$C$1:$C$112,0,1,1),AD2030)</f>
        <v>51</v>
      </c>
      <c r="AF2030" s="24">
        <v>948.7</v>
      </c>
      <c r="AG2030" s="24">
        <f>IF(AF2030&gt;900,_xlfn.XLOOKUP(ROUND(AF2030,0),'CM-VL-G-C-GL-B-T-ClassRimThickn'!$B$1:$B$112,'CM-VL-G-C-GL-B-T-ClassRimThickn'!$C$1:$C$112,0,1,1),AF2030)</f>
        <v>51.5</v>
      </c>
      <c r="AH2030" s="24">
        <v>24</v>
      </c>
      <c r="AI2030" s="24">
        <v>23</v>
      </c>
      <c r="AJ2030" s="24">
        <v>27</v>
      </c>
      <c r="AK2030" s="24">
        <v>26</v>
      </c>
      <c r="AL2030" s="24">
        <v>24</v>
      </c>
      <c r="AM2030" s="24">
        <v>28</v>
      </c>
      <c r="AN2030" s="24">
        <v>24</v>
      </c>
      <c r="AO2030" s="24">
        <v>24</v>
      </c>
      <c r="AP2030" s="24">
        <v>27</v>
      </c>
      <c r="AQ2030" s="24">
        <v>26</v>
      </c>
      <c r="AR2030" s="24">
        <v>25</v>
      </c>
      <c r="AS2030" s="24">
        <v>28</v>
      </c>
      <c r="CO2030" s="34">
        <f t="shared" si="137"/>
        <v>13537</v>
      </c>
    </row>
    <row r="2031" spans="1:93" ht="15" hidden="1">
      <c r="A2031" s="23" t="s">
        <v>192</v>
      </c>
      <c r="B2031" s="52">
        <v>40837</v>
      </c>
      <c r="C2031" s="25" t="str">
        <f t="shared" si="136"/>
        <v/>
      </c>
      <c r="G2031" s="24">
        <f t="shared" si="138"/>
        <v>22</v>
      </c>
      <c r="H2031" s="35">
        <v>128210</v>
      </c>
      <c r="I2031" s="24" t="str">
        <f t="shared" si="139"/>
        <v/>
      </c>
      <c r="K2031" s="24">
        <f>IF(J2031&gt;900,_xlfn.XLOOKUP(ROUND(J2031,0),'CM-VL-G-C-GL-B-T-ClassRimThickn'!$B$1:$B$112,'CM-VL-G-C-GL-B-T-ClassRimThickn'!$C$1:$C$112,0,1,1),J2031)</f>
        <v>0</v>
      </c>
      <c r="L2031" s="24">
        <v>52</v>
      </c>
      <c r="M2031" s="24">
        <f>IF(L2031&gt;900,_xlfn.XLOOKUP(ROUND(L2031,0),'CM-VL-G-C-GL-B-T-ClassRimThickn'!$B$1:$B$112,'CM-VL-G-C-GL-B-T-ClassRimThickn'!$C$1:$C$112,0,1,1),L2031)</f>
        <v>52</v>
      </c>
      <c r="N2031" s="24">
        <v>51</v>
      </c>
      <c r="O2031" s="24">
        <f>IF(N2031&gt;900,_xlfn.XLOOKUP(ROUND(N2031,0),'CM-VL-G-C-GL-B-T-ClassRimThickn'!$B$1:$B$112,'CM-VL-G-C-GL-B-T-ClassRimThickn'!$C$1:$C$112,0,1,1),N2031)</f>
        <v>51</v>
      </c>
      <c r="P2031" s="24">
        <v>54</v>
      </c>
      <c r="Q2031" s="24">
        <f>IF(P2031&gt;900,_xlfn.XLOOKUP(ROUND(P2031,0),'CM-VL-G-C-GL-B-T-ClassRimThickn'!$B$1:$B$112,'CM-VL-G-C-GL-B-T-ClassRimThickn'!$C$1:$C$112,0,1,1),P2031)</f>
        <v>54</v>
      </c>
      <c r="S2031" s="24">
        <f>IF(R2031&gt;900,_xlfn.XLOOKUP(ROUND(R2031,0),'CM-VL-G-C-GL-B-T-ClassRimThickn'!$B$1:$B$112,'CM-VL-G-C-GL-B-T-ClassRimThickn'!$C$1:$C$112,0,1,1),R2031)</f>
        <v>0</v>
      </c>
      <c r="T2031" s="24">
        <v>53</v>
      </c>
      <c r="U2031" s="24">
        <f>IF(T2031&gt;900,_xlfn.XLOOKUP(ROUND(T2031,0),'CM-VL-G-C-GL-B-T-ClassRimThickn'!$B$1:$B$112,'CM-VL-G-C-GL-B-T-ClassRimThickn'!$C$1:$C$112,0,1,1),T2031)</f>
        <v>53</v>
      </c>
      <c r="V2031" s="24">
        <v>54</v>
      </c>
      <c r="W2031" s="24">
        <f>IF(V2031&gt;900,_xlfn.XLOOKUP(ROUND(V2031,0),'CM-VL-G-C-GL-B-T-ClassRimThickn'!$B$1:$B$112,'CM-VL-G-C-GL-B-T-ClassRimThickn'!$C$1:$C$112,0,1,1),V2031)</f>
        <v>54</v>
      </c>
      <c r="X2031" s="24">
        <v>54</v>
      </c>
      <c r="Y2031" s="24">
        <f>IF(X2031&gt;900,_xlfn.XLOOKUP(ROUND(X2031,0),'CM-VL-G-C-GL-B-T-ClassRimThickn'!$B$1:$B$112,'CM-VL-G-C-GL-B-T-ClassRimThickn'!$C$1:$C$112,0,1,1),X2031)</f>
        <v>54</v>
      </c>
      <c r="Z2031" s="24">
        <v>54</v>
      </c>
      <c r="AA2031" s="24">
        <f>IF(Z2031&gt;900,_xlfn.XLOOKUP(ROUND(Z2031,0),'CM-VL-G-C-GL-B-T-ClassRimThickn'!$B$1:$B$112,'CM-VL-G-C-GL-B-T-ClassRimThickn'!$C$1:$C$112,0,1,1),Z2031)</f>
        <v>54</v>
      </c>
      <c r="AB2031" s="24">
        <v>52</v>
      </c>
      <c r="AC2031" s="24">
        <f>IF(AB2031&gt;900,_xlfn.XLOOKUP(ROUND(AB2031,0),'CM-VL-G-C-GL-B-T-ClassRimThickn'!$B$1:$B$112,'CM-VL-G-C-GL-B-T-ClassRimThickn'!$C$1:$C$112,0,1,1),AB2031)</f>
        <v>52</v>
      </c>
      <c r="AD2031" s="24">
        <v>54</v>
      </c>
      <c r="AE2031" s="24">
        <f>IF(AD2031&gt;900,_xlfn.XLOOKUP(ROUND(AD2031,0),'CM-VL-G-C-GL-B-T-ClassRimThickn'!$B$1:$B$112,'CM-VL-G-C-GL-B-T-ClassRimThickn'!$C$1:$C$112,0,1,1),AD2031)</f>
        <v>54</v>
      </c>
      <c r="AF2031" s="24">
        <v>55</v>
      </c>
      <c r="AG2031" s="24">
        <f>IF(AF2031&gt;900,_xlfn.XLOOKUP(ROUND(AF2031,0),'CM-VL-G-C-GL-B-T-ClassRimThickn'!$B$1:$B$112,'CM-VL-G-C-GL-B-T-ClassRimThickn'!$C$1:$C$112,0,1,1),AF2031)</f>
        <v>55</v>
      </c>
      <c r="AH2031" s="24">
        <v>20</v>
      </c>
      <c r="AI2031" s="24">
        <v>19</v>
      </c>
      <c r="AJ2031" s="24">
        <v>23</v>
      </c>
      <c r="AK2031" s="24">
        <v>22</v>
      </c>
      <c r="AL2031" s="24">
        <v>20</v>
      </c>
      <c r="AM2031" s="24">
        <v>23.5</v>
      </c>
      <c r="AN2031" s="24">
        <v>20</v>
      </c>
      <c r="AO2031" s="24">
        <v>19</v>
      </c>
      <c r="AP2031" s="24">
        <v>23</v>
      </c>
      <c r="AQ2031" s="24">
        <v>22</v>
      </c>
      <c r="AR2031" s="24">
        <v>20</v>
      </c>
      <c r="AS2031" s="24">
        <v>23.5</v>
      </c>
      <c r="AT2031" s="24">
        <v>28.5</v>
      </c>
      <c r="AU2031" s="24">
        <v>29</v>
      </c>
      <c r="AV2031" s="24">
        <v>29</v>
      </c>
      <c r="AW2031" s="24">
        <v>29</v>
      </c>
      <c r="AX2031" s="24">
        <v>29</v>
      </c>
      <c r="AY2031" s="24">
        <v>29</v>
      </c>
      <c r="AZ2031" s="24">
        <v>28.5</v>
      </c>
      <c r="BA2031" s="24">
        <v>29</v>
      </c>
      <c r="BB2031" s="24">
        <v>28.5</v>
      </c>
      <c r="BC2031" s="24">
        <v>29</v>
      </c>
      <c r="BD2031" s="24">
        <v>30</v>
      </c>
      <c r="BE2031" s="24">
        <v>29</v>
      </c>
      <c r="BF2031" s="24">
        <v>0</v>
      </c>
      <c r="BG2031" s="24">
        <v>0</v>
      </c>
      <c r="BH2031" s="24">
        <v>0</v>
      </c>
      <c r="BI2031" s="24">
        <v>0</v>
      </c>
      <c r="BJ2031" s="24">
        <v>0</v>
      </c>
      <c r="BL2031" s="24">
        <v>0</v>
      </c>
      <c r="BM2031" s="24">
        <v>0</v>
      </c>
      <c r="BN2031" s="24">
        <v>0</v>
      </c>
      <c r="BO2031" s="24">
        <v>0</v>
      </c>
      <c r="BP2031" s="24">
        <v>0</v>
      </c>
      <c r="BQ2031" s="24">
        <v>0</v>
      </c>
      <c r="BR2031" s="24">
        <v>0</v>
      </c>
      <c r="BS2031" s="24">
        <v>0</v>
      </c>
      <c r="BT2031" s="24">
        <v>0</v>
      </c>
      <c r="BU2031" s="24">
        <v>0</v>
      </c>
      <c r="BV2031" s="24">
        <v>0</v>
      </c>
      <c r="BW2031" s="24">
        <v>0</v>
      </c>
      <c r="BX2031" s="24">
        <v>0</v>
      </c>
      <c r="BY2031" s="24">
        <v>0</v>
      </c>
      <c r="BZ2031" s="24">
        <v>0</v>
      </c>
      <c r="CB2031" s="24">
        <v>0</v>
      </c>
      <c r="CC2031" s="24">
        <v>0</v>
      </c>
      <c r="CD2031" s="24">
        <v>84</v>
      </c>
      <c r="CE2031" s="24">
        <v>80</v>
      </c>
      <c r="CF2031" s="24">
        <v>82</v>
      </c>
      <c r="CG2031" s="24">
        <v>80</v>
      </c>
      <c r="CH2031" s="24">
        <v>81</v>
      </c>
      <c r="CI2031" s="24">
        <v>81</v>
      </c>
      <c r="CO2031" s="34">
        <f t="shared" si="137"/>
        <v>128210</v>
      </c>
    </row>
    <row r="2032" spans="1:93" ht="15" hidden="1">
      <c r="A2032" s="23" t="s">
        <v>192</v>
      </c>
      <c r="B2032" s="52">
        <v>40871</v>
      </c>
      <c r="C2032" s="25" t="str">
        <f t="shared" si="136"/>
        <v/>
      </c>
      <c r="G2032" s="24">
        <f t="shared" si="138"/>
        <v>34</v>
      </c>
      <c r="H2032" s="24">
        <v>128677</v>
      </c>
      <c r="I2032" s="24" t="str">
        <f t="shared" si="139"/>
        <v/>
      </c>
      <c r="K2032" s="24">
        <f>IF(J2032&gt;900,_xlfn.XLOOKUP(ROUND(J2032,0),'CM-VL-G-C-GL-B-T-ClassRimThickn'!$B$1:$B$112,'CM-VL-G-C-GL-B-T-ClassRimThickn'!$C$1:$C$112,0,1,1),J2032)</f>
        <v>0</v>
      </c>
      <c r="L2032" s="24">
        <v>80</v>
      </c>
      <c r="M2032" s="24">
        <f>IF(L2032&gt;900,_xlfn.XLOOKUP(ROUND(L2032,0),'CM-VL-G-C-GL-B-T-ClassRimThickn'!$B$1:$B$112,'CM-VL-G-C-GL-B-T-ClassRimThickn'!$C$1:$C$112,0,1,1),L2032)</f>
        <v>80</v>
      </c>
      <c r="N2032" s="24">
        <v>80</v>
      </c>
      <c r="O2032" s="24">
        <f>IF(N2032&gt;900,_xlfn.XLOOKUP(ROUND(N2032,0),'CM-VL-G-C-GL-B-T-ClassRimThickn'!$B$1:$B$112,'CM-VL-G-C-GL-B-T-ClassRimThickn'!$C$1:$C$112,0,1,1),N2032)</f>
        <v>80</v>
      </c>
      <c r="P2032" s="24">
        <v>80</v>
      </c>
      <c r="Q2032" s="24">
        <f>IF(P2032&gt;900,_xlfn.XLOOKUP(ROUND(P2032,0),'CM-VL-G-C-GL-B-T-ClassRimThickn'!$B$1:$B$112,'CM-VL-G-C-GL-B-T-ClassRimThickn'!$C$1:$C$112,0,1,1),P2032)</f>
        <v>80</v>
      </c>
      <c r="S2032" s="24">
        <f>IF(R2032&gt;900,_xlfn.XLOOKUP(ROUND(R2032,0),'CM-VL-G-C-GL-B-T-ClassRimThickn'!$B$1:$B$112,'CM-VL-G-C-GL-B-T-ClassRimThickn'!$C$1:$C$112,0,1,1),R2032)</f>
        <v>0</v>
      </c>
      <c r="T2032" s="24">
        <v>80</v>
      </c>
      <c r="U2032" s="24">
        <f>IF(T2032&gt;900,_xlfn.XLOOKUP(ROUND(T2032,0),'CM-VL-G-C-GL-B-T-ClassRimThickn'!$B$1:$B$112,'CM-VL-G-C-GL-B-T-ClassRimThickn'!$C$1:$C$112,0,1,1),T2032)</f>
        <v>80</v>
      </c>
      <c r="V2032" s="24">
        <v>80</v>
      </c>
      <c r="W2032" s="24">
        <f>IF(V2032&gt;900,_xlfn.XLOOKUP(ROUND(V2032,0),'CM-VL-G-C-GL-B-T-ClassRimThickn'!$B$1:$B$112,'CM-VL-G-C-GL-B-T-ClassRimThickn'!$C$1:$C$112,0,1,1),V2032)</f>
        <v>80</v>
      </c>
      <c r="X2032" s="24">
        <v>80</v>
      </c>
      <c r="Y2032" s="24">
        <f>IF(X2032&gt;900,_xlfn.XLOOKUP(ROUND(X2032,0),'CM-VL-G-C-GL-B-T-ClassRimThickn'!$B$1:$B$112,'CM-VL-G-C-GL-B-T-ClassRimThickn'!$C$1:$C$112,0,1,1),X2032)</f>
        <v>80</v>
      </c>
      <c r="Z2032" s="24">
        <v>80</v>
      </c>
      <c r="AA2032" s="24">
        <f>IF(Z2032&gt;900,_xlfn.XLOOKUP(ROUND(Z2032,0),'CM-VL-G-C-GL-B-T-ClassRimThickn'!$B$1:$B$112,'CM-VL-G-C-GL-B-T-ClassRimThickn'!$C$1:$C$112,0,1,1),Z2032)</f>
        <v>80</v>
      </c>
      <c r="AB2032" s="24">
        <v>80</v>
      </c>
      <c r="AC2032" s="24">
        <f>IF(AB2032&gt;900,_xlfn.XLOOKUP(ROUND(AB2032,0),'CM-VL-G-C-GL-B-T-ClassRimThickn'!$B$1:$B$112,'CM-VL-G-C-GL-B-T-ClassRimThickn'!$C$1:$C$112,0,1,1),AB2032)</f>
        <v>80</v>
      </c>
      <c r="AD2032" s="24">
        <v>80</v>
      </c>
      <c r="AE2032" s="24">
        <f>IF(AD2032&gt;900,_xlfn.XLOOKUP(ROUND(AD2032,0),'CM-VL-G-C-GL-B-T-ClassRimThickn'!$B$1:$B$112,'CM-VL-G-C-GL-B-T-ClassRimThickn'!$C$1:$C$112,0,1,1),AD2032)</f>
        <v>80</v>
      </c>
      <c r="AF2032" s="24">
        <v>80</v>
      </c>
      <c r="AG2032" s="24">
        <f>IF(AF2032&gt;900,_xlfn.XLOOKUP(ROUND(AF2032,0),'CM-VL-G-C-GL-B-T-ClassRimThickn'!$B$1:$B$112,'CM-VL-G-C-GL-B-T-ClassRimThickn'!$C$1:$C$112,0,1,1),AF2032)</f>
        <v>80</v>
      </c>
      <c r="AH2032" s="24">
        <v>29</v>
      </c>
      <c r="AI2032" s="24">
        <v>29</v>
      </c>
      <c r="AJ2032" s="24">
        <v>30</v>
      </c>
      <c r="AK2032" s="24">
        <v>30</v>
      </c>
      <c r="AL2032" s="24">
        <v>30</v>
      </c>
      <c r="AM2032" s="24">
        <v>30</v>
      </c>
      <c r="AN2032" s="24">
        <v>29</v>
      </c>
      <c r="AO2032" s="24">
        <v>29</v>
      </c>
      <c r="AP2032" s="24">
        <v>30</v>
      </c>
      <c r="AQ2032" s="24">
        <v>30</v>
      </c>
      <c r="AR2032" s="24">
        <v>30</v>
      </c>
      <c r="AS2032" s="24">
        <v>30</v>
      </c>
      <c r="AT2032" s="24">
        <v>28</v>
      </c>
      <c r="AU2032" s="24">
        <v>28</v>
      </c>
      <c r="AV2032" s="24">
        <v>28</v>
      </c>
      <c r="AW2032" s="24">
        <v>28</v>
      </c>
      <c r="AX2032" s="24">
        <v>28</v>
      </c>
      <c r="AY2032" s="24">
        <v>28</v>
      </c>
      <c r="AZ2032" s="24">
        <v>28</v>
      </c>
      <c r="BA2032" s="24">
        <v>28</v>
      </c>
      <c r="BB2032" s="24">
        <v>28</v>
      </c>
      <c r="BC2032" s="24">
        <v>28</v>
      </c>
      <c r="BD2032" s="24">
        <v>28</v>
      </c>
      <c r="BE2032" s="24">
        <v>28</v>
      </c>
      <c r="BF2032" s="24">
        <v>0</v>
      </c>
      <c r="BG2032" s="24">
        <v>0</v>
      </c>
      <c r="BH2032" s="24">
        <v>0</v>
      </c>
      <c r="BI2032" s="24">
        <v>0</v>
      </c>
      <c r="BJ2032" s="24">
        <v>0</v>
      </c>
      <c r="BL2032" s="24">
        <v>0</v>
      </c>
      <c r="BM2032" s="24">
        <v>0</v>
      </c>
      <c r="BN2032" s="24">
        <v>0</v>
      </c>
      <c r="BO2032" s="24">
        <v>0</v>
      </c>
      <c r="BP2032" s="24">
        <v>0</v>
      </c>
      <c r="BQ2032" s="24">
        <v>0</v>
      </c>
      <c r="BR2032" s="24">
        <v>0</v>
      </c>
      <c r="BS2032" s="24">
        <v>0</v>
      </c>
      <c r="BT2032" s="24">
        <v>0</v>
      </c>
      <c r="BU2032" s="24">
        <v>0</v>
      </c>
      <c r="BV2032" s="24">
        <v>0</v>
      </c>
      <c r="BW2032" s="24">
        <v>0</v>
      </c>
      <c r="BX2032" s="24">
        <v>0</v>
      </c>
      <c r="BY2032" s="24">
        <v>0</v>
      </c>
      <c r="BZ2032" s="24">
        <v>0</v>
      </c>
      <c r="CB2032" s="24">
        <v>0</v>
      </c>
      <c r="CC2032" s="24">
        <v>0</v>
      </c>
      <c r="CD2032" s="24">
        <v>115</v>
      </c>
      <c r="CE2032" s="24">
        <v>120</v>
      </c>
      <c r="CF2032" s="24">
        <v>115</v>
      </c>
      <c r="CG2032" s="24">
        <v>110</v>
      </c>
      <c r="CH2032" s="24">
        <v>110</v>
      </c>
      <c r="CI2032" s="24">
        <v>110</v>
      </c>
      <c r="CO2032" s="34">
        <f t="shared" si="137"/>
        <v>128677</v>
      </c>
    </row>
    <row r="2033" spans="1:93" ht="15" hidden="1">
      <c r="A2033" s="23" t="s">
        <v>192</v>
      </c>
      <c r="B2033" s="52">
        <v>40899</v>
      </c>
      <c r="C2033" s="25" t="str">
        <f t="shared" si="136"/>
        <v/>
      </c>
      <c r="G2033" s="24">
        <f t="shared" si="138"/>
        <v>28</v>
      </c>
      <c r="H2033" s="24">
        <v>142402</v>
      </c>
      <c r="I2033" s="24" t="str">
        <f t="shared" si="139"/>
        <v/>
      </c>
      <c r="K2033" s="24">
        <f>IF(J2033&gt;900,_xlfn.XLOOKUP(ROUND(J2033,0),'CM-VL-G-C-GL-B-T-ClassRimThickn'!$B$1:$B$112,'CM-VL-G-C-GL-B-T-ClassRimThickn'!$C$1:$C$112,0,1,1),J2033)</f>
        <v>0</v>
      </c>
      <c r="L2033" s="24">
        <v>90</v>
      </c>
      <c r="M2033" s="24">
        <f>IF(L2033&gt;900,_xlfn.XLOOKUP(ROUND(L2033,0),'CM-VL-G-C-GL-B-T-ClassRimThickn'!$B$1:$B$112,'CM-VL-G-C-GL-B-T-ClassRimThickn'!$C$1:$C$112,0,1,1),L2033)</f>
        <v>90</v>
      </c>
      <c r="N2033" s="24">
        <v>90</v>
      </c>
      <c r="O2033" s="24">
        <f>IF(N2033&gt;900,_xlfn.XLOOKUP(ROUND(N2033,0),'CM-VL-G-C-GL-B-T-ClassRimThickn'!$B$1:$B$112,'CM-VL-G-C-GL-B-T-ClassRimThickn'!$C$1:$C$112,0,1,1),N2033)</f>
        <v>90</v>
      </c>
      <c r="P2033" s="24">
        <v>90</v>
      </c>
      <c r="Q2033" s="24">
        <f>IF(P2033&gt;900,_xlfn.XLOOKUP(ROUND(P2033,0),'CM-VL-G-C-GL-B-T-ClassRimThickn'!$B$1:$B$112,'CM-VL-G-C-GL-B-T-ClassRimThickn'!$C$1:$C$112,0,1,1),P2033)</f>
        <v>90</v>
      </c>
      <c r="S2033" s="24">
        <f>IF(R2033&gt;900,_xlfn.XLOOKUP(ROUND(R2033,0),'CM-VL-G-C-GL-B-T-ClassRimThickn'!$B$1:$B$112,'CM-VL-G-C-GL-B-T-ClassRimThickn'!$C$1:$C$112,0,1,1),R2033)</f>
        <v>0</v>
      </c>
      <c r="T2033" s="24">
        <v>90</v>
      </c>
      <c r="U2033" s="24">
        <f>IF(T2033&gt;900,_xlfn.XLOOKUP(ROUND(T2033,0),'CM-VL-G-C-GL-B-T-ClassRimThickn'!$B$1:$B$112,'CM-VL-G-C-GL-B-T-ClassRimThickn'!$C$1:$C$112,0,1,1),T2033)</f>
        <v>90</v>
      </c>
      <c r="V2033" s="24">
        <v>90</v>
      </c>
      <c r="W2033" s="24">
        <f>IF(V2033&gt;900,_xlfn.XLOOKUP(ROUND(V2033,0),'CM-VL-G-C-GL-B-T-ClassRimThickn'!$B$1:$B$112,'CM-VL-G-C-GL-B-T-ClassRimThickn'!$C$1:$C$112,0,1,1),V2033)</f>
        <v>90</v>
      </c>
      <c r="X2033" s="24">
        <v>90</v>
      </c>
      <c r="Y2033" s="24">
        <f>IF(X2033&gt;900,_xlfn.XLOOKUP(ROUND(X2033,0),'CM-VL-G-C-GL-B-T-ClassRimThickn'!$B$1:$B$112,'CM-VL-G-C-GL-B-T-ClassRimThickn'!$C$1:$C$112,0,1,1),X2033)</f>
        <v>90</v>
      </c>
      <c r="Z2033" s="24">
        <v>90</v>
      </c>
      <c r="AA2033" s="24">
        <f>IF(Z2033&gt;900,_xlfn.XLOOKUP(ROUND(Z2033,0),'CM-VL-G-C-GL-B-T-ClassRimThickn'!$B$1:$B$112,'CM-VL-G-C-GL-B-T-ClassRimThickn'!$C$1:$C$112,0,1,1),Z2033)</f>
        <v>90</v>
      </c>
      <c r="AB2033" s="24">
        <v>90</v>
      </c>
      <c r="AC2033" s="24">
        <f>IF(AB2033&gt;900,_xlfn.XLOOKUP(ROUND(AB2033,0),'CM-VL-G-C-GL-B-T-ClassRimThickn'!$B$1:$B$112,'CM-VL-G-C-GL-B-T-ClassRimThickn'!$C$1:$C$112,0,1,1),AB2033)</f>
        <v>90</v>
      </c>
      <c r="AD2033" s="24">
        <v>90</v>
      </c>
      <c r="AE2033" s="24">
        <f>IF(AD2033&gt;900,_xlfn.XLOOKUP(ROUND(AD2033,0),'CM-VL-G-C-GL-B-T-ClassRimThickn'!$B$1:$B$112,'CM-VL-G-C-GL-B-T-ClassRimThickn'!$C$1:$C$112,0,1,1),AD2033)</f>
        <v>90</v>
      </c>
      <c r="AF2033" s="24">
        <v>90</v>
      </c>
      <c r="AG2033" s="24">
        <f>IF(AF2033&gt;900,_xlfn.XLOOKUP(ROUND(AF2033,0),'CM-VL-G-C-GL-B-T-ClassRimThickn'!$B$1:$B$112,'CM-VL-G-C-GL-B-T-ClassRimThickn'!$C$1:$C$112,0,1,1),AF2033)</f>
        <v>90</v>
      </c>
      <c r="AH2033" s="24">
        <v>27.5</v>
      </c>
      <c r="AI2033" s="24">
        <v>27</v>
      </c>
      <c r="AJ2033" s="24">
        <v>27</v>
      </c>
      <c r="AK2033" s="24">
        <v>27</v>
      </c>
      <c r="AL2033" s="24">
        <v>26.5</v>
      </c>
      <c r="AM2033" s="24">
        <v>27</v>
      </c>
      <c r="AN2033" s="24">
        <v>27</v>
      </c>
      <c r="AO2033" s="24">
        <v>26.5</v>
      </c>
      <c r="AP2033" s="24">
        <v>27</v>
      </c>
      <c r="AQ2033" s="24">
        <v>27</v>
      </c>
      <c r="AR2033" s="24">
        <v>27</v>
      </c>
      <c r="AS2033" s="24">
        <v>27.5</v>
      </c>
      <c r="AT2033" s="24">
        <v>29</v>
      </c>
      <c r="AU2033" s="24">
        <v>28.5</v>
      </c>
      <c r="AV2033" s="24">
        <v>29</v>
      </c>
      <c r="AW2033" s="24">
        <v>28.5</v>
      </c>
      <c r="AX2033" s="24">
        <v>28.5</v>
      </c>
      <c r="AY2033" s="24">
        <v>28.5</v>
      </c>
      <c r="AZ2033" s="24">
        <v>29</v>
      </c>
      <c r="BA2033" s="24">
        <v>28</v>
      </c>
      <c r="BB2033" s="24">
        <v>28.5</v>
      </c>
      <c r="BC2033" s="24">
        <v>28.5</v>
      </c>
      <c r="BD2033" s="24">
        <v>28.5</v>
      </c>
      <c r="BE2033" s="24">
        <v>29</v>
      </c>
      <c r="BF2033" s="24">
        <v>0</v>
      </c>
      <c r="BG2033" s="24">
        <v>0</v>
      </c>
      <c r="BH2033" s="24">
        <v>0</v>
      </c>
      <c r="BI2033" s="24">
        <v>0</v>
      </c>
      <c r="BJ2033" s="24">
        <v>0</v>
      </c>
      <c r="BL2033" s="24">
        <v>0</v>
      </c>
      <c r="BM2033" s="24">
        <v>0</v>
      </c>
      <c r="BN2033" s="24">
        <v>0</v>
      </c>
      <c r="BO2033" s="24">
        <v>0</v>
      </c>
      <c r="BP2033" s="24">
        <v>0</v>
      </c>
      <c r="BQ2033" s="24">
        <v>0</v>
      </c>
      <c r="BR2033" s="24">
        <v>0</v>
      </c>
      <c r="BS2033" s="24">
        <v>0</v>
      </c>
      <c r="BT2033" s="24">
        <v>0</v>
      </c>
      <c r="BU2033" s="24">
        <v>0</v>
      </c>
      <c r="BV2033" s="24">
        <v>0</v>
      </c>
      <c r="BW2033" s="24">
        <v>0</v>
      </c>
      <c r="BX2033" s="24">
        <v>0</v>
      </c>
      <c r="BY2033" s="24">
        <v>0</v>
      </c>
      <c r="BZ2033" s="24">
        <v>0</v>
      </c>
      <c r="CB2033" s="24">
        <v>0</v>
      </c>
      <c r="CC2033" s="24">
        <v>0</v>
      </c>
      <c r="CD2033" s="24">
        <v>114</v>
      </c>
      <c r="CE2033" s="24">
        <v>118</v>
      </c>
      <c r="CF2033" s="24">
        <v>114</v>
      </c>
      <c r="CG2033" s="24">
        <v>109</v>
      </c>
      <c r="CH2033" s="24">
        <v>116</v>
      </c>
      <c r="CI2033" s="24">
        <v>115</v>
      </c>
      <c r="CO2033" s="34">
        <f t="shared" si="137"/>
        <v>142402</v>
      </c>
    </row>
    <row r="2034" spans="1:93" ht="15" hidden="1">
      <c r="A2034" s="23" t="s">
        <v>192</v>
      </c>
      <c r="B2034" s="52">
        <v>40996</v>
      </c>
      <c r="C2034" s="25" t="str">
        <f t="shared" si="136"/>
        <v/>
      </c>
      <c r="G2034" s="24">
        <f t="shared" si="138"/>
        <v>97</v>
      </c>
      <c r="H2034" s="24">
        <v>183015</v>
      </c>
      <c r="I2034" s="24" t="str">
        <f t="shared" si="139"/>
        <v/>
      </c>
      <c r="K2034" s="24">
        <f>IF(J2034&gt;900,_xlfn.XLOOKUP(ROUND(J2034,0),'CM-VL-G-C-GL-B-T-ClassRimThickn'!$B$1:$B$112,'CM-VL-G-C-GL-B-T-ClassRimThickn'!$C$1:$C$112,0,1,1),J2034)</f>
        <v>0</v>
      </c>
      <c r="L2034" s="24">
        <v>80</v>
      </c>
      <c r="M2034" s="24">
        <f>IF(L2034&gt;900,_xlfn.XLOOKUP(ROUND(L2034,0),'CM-VL-G-C-GL-B-T-ClassRimThickn'!$B$1:$B$112,'CM-VL-G-C-GL-B-T-ClassRimThickn'!$C$1:$C$112,0,1,1),L2034)</f>
        <v>80</v>
      </c>
      <c r="N2034" s="24">
        <v>80</v>
      </c>
      <c r="O2034" s="24">
        <f>IF(N2034&gt;900,_xlfn.XLOOKUP(ROUND(N2034,0),'CM-VL-G-C-GL-B-T-ClassRimThickn'!$B$1:$B$112,'CM-VL-G-C-GL-B-T-ClassRimThickn'!$C$1:$C$112,0,1,1),N2034)</f>
        <v>80</v>
      </c>
      <c r="P2034" s="24">
        <v>80</v>
      </c>
      <c r="Q2034" s="24">
        <f>IF(P2034&gt;900,_xlfn.XLOOKUP(ROUND(P2034,0),'CM-VL-G-C-GL-B-T-ClassRimThickn'!$B$1:$B$112,'CM-VL-G-C-GL-B-T-ClassRimThickn'!$C$1:$C$112,0,1,1),P2034)</f>
        <v>80</v>
      </c>
      <c r="S2034" s="24">
        <f>IF(R2034&gt;900,_xlfn.XLOOKUP(ROUND(R2034,0),'CM-VL-G-C-GL-B-T-ClassRimThickn'!$B$1:$B$112,'CM-VL-G-C-GL-B-T-ClassRimThickn'!$C$1:$C$112,0,1,1),R2034)</f>
        <v>0</v>
      </c>
      <c r="T2034" s="24">
        <v>80</v>
      </c>
      <c r="U2034" s="24">
        <f>IF(T2034&gt;900,_xlfn.XLOOKUP(ROUND(T2034,0),'CM-VL-G-C-GL-B-T-ClassRimThickn'!$B$1:$B$112,'CM-VL-G-C-GL-B-T-ClassRimThickn'!$C$1:$C$112,0,1,1),T2034)</f>
        <v>80</v>
      </c>
      <c r="V2034" s="24">
        <v>80</v>
      </c>
      <c r="W2034" s="24">
        <f>IF(V2034&gt;900,_xlfn.XLOOKUP(ROUND(V2034,0),'CM-VL-G-C-GL-B-T-ClassRimThickn'!$B$1:$B$112,'CM-VL-G-C-GL-B-T-ClassRimThickn'!$C$1:$C$112,0,1,1),V2034)</f>
        <v>80</v>
      </c>
      <c r="X2034" s="24">
        <v>80</v>
      </c>
      <c r="Y2034" s="24">
        <f>IF(X2034&gt;900,_xlfn.XLOOKUP(ROUND(X2034,0),'CM-VL-G-C-GL-B-T-ClassRimThickn'!$B$1:$B$112,'CM-VL-G-C-GL-B-T-ClassRimThickn'!$C$1:$C$112,0,1,1),X2034)</f>
        <v>80</v>
      </c>
      <c r="Z2034" s="24">
        <v>80</v>
      </c>
      <c r="AA2034" s="24">
        <f>IF(Z2034&gt;900,_xlfn.XLOOKUP(ROUND(Z2034,0),'CM-VL-G-C-GL-B-T-ClassRimThickn'!$B$1:$B$112,'CM-VL-G-C-GL-B-T-ClassRimThickn'!$C$1:$C$112,0,1,1),Z2034)</f>
        <v>80</v>
      </c>
      <c r="AB2034" s="24">
        <v>80</v>
      </c>
      <c r="AC2034" s="24">
        <f>IF(AB2034&gt;900,_xlfn.XLOOKUP(ROUND(AB2034,0),'CM-VL-G-C-GL-B-T-ClassRimThickn'!$B$1:$B$112,'CM-VL-G-C-GL-B-T-ClassRimThickn'!$C$1:$C$112,0,1,1),AB2034)</f>
        <v>80</v>
      </c>
      <c r="AD2034" s="24">
        <v>80</v>
      </c>
      <c r="AE2034" s="24">
        <f>IF(AD2034&gt;900,_xlfn.XLOOKUP(ROUND(AD2034,0),'CM-VL-G-C-GL-B-T-ClassRimThickn'!$B$1:$B$112,'CM-VL-G-C-GL-B-T-ClassRimThickn'!$C$1:$C$112,0,1,1),AD2034)</f>
        <v>80</v>
      </c>
      <c r="AF2034" s="24">
        <v>80</v>
      </c>
      <c r="AG2034" s="24">
        <f>IF(AF2034&gt;900,_xlfn.XLOOKUP(ROUND(AF2034,0),'CM-VL-G-C-GL-B-T-ClassRimThickn'!$B$1:$B$112,'CM-VL-G-C-GL-B-T-ClassRimThickn'!$C$1:$C$112,0,1,1),AF2034)</f>
        <v>80</v>
      </c>
      <c r="AH2034" s="24">
        <v>26</v>
      </c>
      <c r="AI2034" s="24">
        <v>27</v>
      </c>
      <c r="AJ2034" s="24">
        <v>27</v>
      </c>
      <c r="AK2034" s="24">
        <v>27</v>
      </c>
      <c r="AL2034" s="24">
        <v>25</v>
      </c>
      <c r="AM2034" s="24">
        <v>26</v>
      </c>
      <c r="AN2034" s="24">
        <v>25</v>
      </c>
      <c r="AO2034" s="24">
        <v>25</v>
      </c>
      <c r="AP2034" s="24">
        <v>25</v>
      </c>
      <c r="AQ2034" s="24">
        <v>26</v>
      </c>
      <c r="AR2034" s="24">
        <v>24</v>
      </c>
      <c r="AS2034" s="24">
        <v>26</v>
      </c>
      <c r="AT2034" s="24">
        <v>30</v>
      </c>
      <c r="AU2034" s="24">
        <v>30</v>
      </c>
      <c r="AV2034" s="24">
        <v>29</v>
      </c>
      <c r="AW2034" s="24">
        <v>29</v>
      </c>
      <c r="AX2034" s="24">
        <v>29.5</v>
      </c>
      <c r="AY2034" s="24">
        <v>30</v>
      </c>
      <c r="AZ2034" s="24">
        <v>29</v>
      </c>
      <c r="BA2034" s="24">
        <v>29</v>
      </c>
      <c r="BB2034" s="24">
        <v>29.5</v>
      </c>
      <c r="BC2034" s="24">
        <v>30</v>
      </c>
      <c r="BD2034" s="24">
        <v>28</v>
      </c>
      <c r="BE2034" s="24">
        <v>30</v>
      </c>
      <c r="BF2034" s="24">
        <v>0</v>
      </c>
      <c r="BG2034" s="24">
        <v>0</v>
      </c>
      <c r="BH2034" s="24">
        <v>0</v>
      </c>
      <c r="BI2034" s="24">
        <v>1</v>
      </c>
      <c r="BJ2034" s="24">
        <v>0</v>
      </c>
      <c r="BL2034" s="24">
        <v>0</v>
      </c>
      <c r="BM2034" s="24">
        <v>0</v>
      </c>
      <c r="BN2034" s="24">
        <v>0</v>
      </c>
      <c r="BO2034" s="24">
        <v>0</v>
      </c>
      <c r="BP2034" s="24">
        <v>1</v>
      </c>
      <c r="BQ2034" s="24">
        <v>1</v>
      </c>
      <c r="BR2034" s="24">
        <v>1</v>
      </c>
      <c r="BS2034" s="24">
        <v>0</v>
      </c>
      <c r="BT2034" s="24">
        <v>0</v>
      </c>
      <c r="BU2034" s="24">
        <v>0.5</v>
      </c>
      <c r="BV2034" s="24">
        <v>1</v>
      </c>
      <c r="BW2034" s="24">
        <v>0.5</v>
      </c>
      <c r="BX2034" s="24">
        <v>0.5</v>
      </c>
      <c r="BY2034" s="24">
        <v>0.5</v>
      </c>
      <c r="BZ2034" s="24">
        <v>0</v>
      </c>
      <c r="CB2034" s="24">
        <v>1</v>
      </c>
      <c r="CC2034" s="24">
        <v>0.5</v>
      </c>
      <c r="CD2034" s="24">
        <v>125</v>
      </c>
      <c r="CE2034" s="24">
        <v>120</v>
      </c>
      <c r="CF2034" s="24">
        <v>115</v>
      </c>
      <c r="CG2034" s="24">
        <v>110</v>
      </c>
      <c r="CH2034" s="24">
        <v>117</v>
      </c>
      <c r="CI2034" s="24">
        <v>120</v>
      </c>
      <c r="CO2034" s="34">
        <f t="shared" si="137"/>
        <v>183015</v>
      </c>
    </row>
    <row r="2035" spans="1:93" ht="15" hidden="1">
      <c r="A2035" s="23" t="s">
        <v>192</v>
      </c>
      <c r="B2035" s="52">
        <v>41022</v>
      </c>
      <c r="C2035" s="25" t="str">
        <f t="shared" si="136"/>
        <v/>
      </c>
      <c r="G2035" s="24">
        <f t="shared" si="138"/>
        <v>26</v>
      </c>
      <c r="H2035" s="29">
        <v>191118</v>
      </c>
      <c r="I2035" s="24" t="str">
        <f t="shared" si="139"/>
        <v/>
      </c>
      <c r="K2035" s="24">
        <f>IF(J2035&gt;900,_xlfn.XLOOKUP(ROUND(J2035,0),'CM-VL-G-C-GL-B-T-ClassRimThickn'!$B$1:$B$112,'CM-VL-G-C-GL-B-T-ClassRimThickn'!$C$1:$C$112,0,1,1),J2035)</f>
        <v>0</v>
      </c>
      <c r="L2035" s="24">
        <v>89</v>
      </c>
      <c r="M2035" s="24">
        <f>IF(L2035&gt;900,_xlfn.XLOOKUP(ROUND(L2035,0),'CM-VL-G-C-GL-B-T-ClassRimThickn'!$B$1:$B$112,'CM-VL-G-C-GL-B-T-ClassRimThickn'!$C$1:$C$112,0,1,1),L2035)</f>
        <v>89</v>
      </c>
      <c r="N2035" s="24">
        <v>89</v>
      </c>
      <c r="O2035" s="24">
        <f>IF(N2035&gt;900,_xlfn.XLOOKUP(ROUND(N2035,0),'CM-VL-G-C-GL-B-T-ClassRimThickn'!$B$1:$B$112,'CM-VL-G-C-GL-B-T-ClassRimThickn'!$C$1:$C$112,0,1,1),N2035)</f>
        <v>89</v>
      </c>
      <c r="P2035" s="24">
        <v>89</v>
      </c>
      <c r="Q2035" s="24">
        <f>IF(P2035&gt;900,_xlfn.XLOOKUP(ROUND(P2035,0),'CM-VL-G-C-GL-B-T-ClassRimThickn'!$B$1:$B$112,'CM-VL-G-C-GL-B-T-ClassRimThickn'!$C$1:$C$112,0,1,1),P2035)</f>
        <v>89</v>
      </c>
      <c r="S2035" s="24">
        <f>IF(R2035&gt;900,_xlfn.XLOOKUP(ROUND(R2035,0),'CM-VL-G-C-GL-B-T-ClassRimThickn'!$B$1:$B$112,'CM-VL-G-C-GL-B-T-ClassRimThickn'!$C$1:$C$112,0,1,1),R2035)</f>
        <v>0</v>
      </c>
      <c r="T2035" s="24">
        <v>88</v>
      </c>
      <c r="U2035" s="24">
        <f>IF(T2035&gt;900,_xlfn.XLOOKUP(ROUND(T2035,0),'CM-VL-G-C-GL-B-T-ClassRimThickn'!$B$1:$B$112,'CM-VL-G-C-GL-B-T-ClassRimThickn'!$C$1:$C$112,0,1,1),T2035)</f>
        <v>88</v>
      </c>
      <c r="V2035" s="24">
        <v>89</v>
      </c>
      <c r="W2035" s="24">
        <f>IF(V2035&gt;900,_xlfn.XLOOKUP(ROUND(V2035,0),'CM-VL-G-C-GL-B-T-ClassRimThickn'!$B$1:$B$112,'CM-VL-G-C-GL-B-T-ClassRimThickn'!$C$1:$C$112,0,1,1),V2035)</f>
        <v>89</v>
      </c>
      <c r="X2035" s="24">
        <v>89</v>
      </c>
      <c r="Y2035" s="24">
        <f>IF(X2035&gt;900,_xlfn.XLOOKUP(ROUND(X2035,0),'CM-VL-G-C-GL-B-T-ClassRimThickn'!$B$1:$B$112,'CM-VL-G-C-GL-B-T-ClassRimThickn'!$C$1:$C$112,0,1,1),X2035)</f>
        <v>89</v>
      </c>
      <c r="Z2035" s="24">
        <v>89</v>
      </c>
      <c r="AA2035" s="24">
        <f>IF(Z2035&gt;900,_xlfn.XLOOKUP(ROUND(Z2035,0),'CM-VL-G-C-GL-B-T-ClassRimThickn'!$B$1:$B$112,'CM-VL-G-C-GL-B-T-ClassRimThickn'!$C$1:$C$112,0,1,1),Z2035)</f>
        <v>89</v>
      </c>
      <c r="AB2035" s="24">
        <v>89</v>
      </c>
      <c r="AC2035" s="24">
        <f>IF(AB2035&gt;900,_xlfn.XLOOKUP(ROUND(AB2035,0),'CM-VL-G-C-GL-B-T-ClassRimThickn'!$B$1:$B$112,'CM-VL-G-C-GL-B-T-ClassRimThickn'!$C$1:$C$112,0,1,1),AB2035)</f>
        <v>89</v>
      </c>
      <c r="AD2035" s="24">
        <v>89</v>
      </c>
      <c r="AE2035" s="24">
        <f>IF(AD2035&gt;900,_xlfn.XLOOKUP(ROUND(AD2035,0),'CM-VL-G-C-GL-B-T-ClassRimThickn'!$B$1:$B$112,'CM-VL-G-C-GL-B-T-ClassRimThickn'!$C$1:$C$112,0,1,1),AD2035)</f>
        <v>89</v>
      </c>
      <c r="AF2035" s="24">
        <v>89</v>
      </c>
      <c r="AG2035" s="24">
        <f>IF(AF2035&gt;900,_xlfn.XLOOKUP(ROUND(AF2035,0),'CM-VL-G-C-GL-B-T-ClassRimThickn'!$B$1:$B$112,'CM-VL-G-C-GL-B-T-ClassRimThickn'!$C$1:$C$112,0,1,1),AF2035)</f>
        <v>89</v>
      </c>
      <c r="AH2035" s="24">
        <v>24</v>
      </c>
      <c r="AI2035" s="24">
        <v>24.5</v>
      </c>
      <c r="AJ2035" s="24">
        <v>25.5</v>
      </c>
      <c r="AK2035" s="24">
        <v>24.5</v>
      </c>
      <c r="AL2035" s="24">
        <v>24.5</v>
      </c>
      <c r="AM2035" s="24">
        <v>26</v>
      </c>
      <c r="AN2035" s="24">
        <v>24</v>
      </c>
      <c r="AO2035" s="24">
        <v>24</v>
      </c>
      <c r="AP2035" s="24">
        <v>25</v>
      </c>
      <c r="AQ2035" s="24">
        <v>24</v>
      </c>
      <c r="AR2035" s="24">
        <v>25</v>
      </c>
      <c r="AS2035" s="24">
        <v>26.5</v>
      </c>
      <c r="AT2035" s="24">
        <v>29.5</v>
      </c>
      <c r="AU2035" s="24">
        <v>29</v>
      </c>
      <c r="AV2035" s="24">
        <v>29.5</v>
      </c>
      <c r="AW2035" s="24">
        <v>29.5</v>
      </c>
      <c r="AX2035" s="24">
        <v>29</v>
      </c>
      <c r="AY2035" s="24">
        <v>29.5</v>
      </c>
      <c r="AZ2035" s="24">
        <v>29.5</v>
      </c>
      <c r="BA2035" s="24">
        <v>29</v>
      </c>
      <c r="BB2035" s="24">
        <v>29.5</v>
      </c>
      <c r="BC2035" s="24">
        <v>29.5</v>
      </c>
      <c r="BD2035" s="24">
        <v>29</v>
      </c>
      <c r="BE2035" s="24">
        <v>29</v>
      </c>
      <c r="BF2035" s="24">
        <v>1</v>
      </c>
      <c r="BG2035" s="24">
        <v>0.5</v>
      </c>
      <c r="BH2035" s="24">
        <v>0.5</v>
      </c>
      <c r="BI2035" s="24">
        <v>0.5</v>
      </c>
      <c r="BJ2035" s="24">
        <v>0.5</v>
      </c>
      <c r="BL2035" s="24">
        <v>1</v>
      </c>
      <c r="BM2035" s="24">
        <v>0.5</v>
      </c>
      <c r="BN2035" s="24">
        <v>0.5</v>
      </c>
      <c r="BO2035" s="24">
        <v>0.5</v>
      </c>
      <c r="BP2035" s="24">
        <v>0.5</v>
      </c>
      <c r="BQ2035" s="24">
        <v>1</v>
      </c>
      <c r="BR2035" s="24">
        <v>0</v>
      </c>
      <c r="BS2035" s="24">
        <v>0.5</v>
      </c>
      <c r="BT2035" s="24">
        <v>0</v>
      </c>
      <c r="BU2035" s="24">
        <v>0.5</v>
      </c>
      <c r="BV2035" s="24">
        <v>0.5</v>
      </c>
      <c r="BW2035" s="24">
        <v>0.5</v>
      </c>
      <c r="BX2035" s="24">
        <v>0</v>
      </c>
      <c r="BY2035" s="24">
        <v>0.5</v>
      </c>
      <c r="BZ2035" s="24">
        <v>0.5</v>
      </c>
      <c r="CB2035" s="24">
        <v>0.5</v>
      </c>
      <c r="CC2035" s="24">
        <v>0.5</v>
      </c>
      <c r="CD2035" s="24">
        <v>120</v>
      </c>
      <c r="CE2035" s="24">
        <v>121</v>
      </c>
      <c r="CF2035" s="24">
        <v>119</v>
      </c>
      <c r="CG2035" s="24">
        <v>111</v>
      </c>
      <c r="CH2035" s="24">
        <v>117</v>
      </c>
      <c r="CI2035" s="24">
        <v>117</v>
      </c>
      <c r="CO2035" s="34">
        <f t="shared" si="137"/>
        <v>191118</v>
      </c>
    </row>
    <row r="2036" spans="1:93" ht="15" hidden="1">
      <c r="A2036" s="23" t="s">
        <v>192</v>
      </c>
      <c r="B2036" s="52">
        <v>41058</v>
      </c>
      <c r="C2036" s="25" t="str">
        <f t="shared" si="136"/>
        <v/>
      </c>
      <c r="G2036" s="24">
        <f t="shared" si="138"/>
        <v>36</v>
      </c>
      <c r="H2036" s="24">
        <v>207313</v>
      </c>
      <c r="I2036" s="24" t="str">
        <f t="shared" si="139"/>
        <v/>
      </c>
      <c r="K2036" s="24">
        <f>IF(J2036&gt;900,_xlfn.XLOOKUP(ROUND(J2036,0),'CM-VL-G-C-GL-B-T-ClassRimThickn'!$B$1:$B$112,'CM-VL-G-C-GL-B-T-ClassRimThickn'!$C$1:$C$112,0,1,1),J2036)</f>
        <v>0</v>
      </c>
      <c r="L2036" s="24">
        <v>85</v>
      </c>
      <c r="M2036" s="24">
        <f>IF(L2036&gt;900,_xlfn.XLOOKUP(ROUND(L2036,0),'CM-VL-G-C-GL-B-T-ClassRimThickn'!$B$1:$B$112,'CM-VL-G-C-GL-B-T-ClassRimThickn'!$C$1:$C$112,0,1,1),L2036)</f>
        <v>85</v>
      </c>
      <c r="N2036" s="24">
        <v>86</v>
      </c>
      <c r="O2036" s="24">
        <f>IF(N2036&gt;900,_xlfn.XLOOKUP(ROUND(N2036,0),'CM-VL-G-C-GL-B-T-ClassRimThickn'!$B$1:$B$112,'CM-VL-G-C-GL-B-T-ClassRimThickn'!$C$1:$C$112,0,1,1),N2036)</f>
        <v>86</v>
      </c>
      <c r="P2036" s="24">
        <v>85</v>
      </c>
      <c r="Q2036" s="24">
        <f>IF(P2036&gt;900,_xlfn.XLOOKUP(ROUND(P2036,0),'CM-VL-G-C-GL-B-T-ClassRimThickn'!$B$1:$B$112,'CM-VL-G-C-GL-B-T-ClassRimThickn'!$C$1:$C$112,0,1,1),P2036)</f>
        <v>85</v>
      </c>
      <c r="S2036" s="24">
        <f>IF(R2036&gt;900,_xlfn.XLOOKUP(ROUND(R2036,0),'CM-VL-G-C-GL-B-T-ClassRimThickn'!$B$1:$B$112,'CM-VL-G-C-GL-B-T-ClassRimThickn'!$C$1:$C$112,0,1,1),R2036)</f>
        <v>0</v>
      </c>
      <c r="T2036" s="24">
        <v>89</v>
      </c>
      <c r="U2036" s="24">
        <f>IF(T2036&gt;900,_xlfn.XLOOKUP(ROUND(T2036,0),'CM-VL-G-C-GL-B-T-ClassRimThickn'!$B$1:$B$112,'CM-VL-G-C-GL-B-T-ClassRimThickn'!$C$1:$C$112,0,1,1),T2036)</f>
        <v>89</v>
      </c>
      <c r="V2036" s="24">
        <v>85</v>
      </c>
      <c r="W2036" s="24">
        <f>IF(V2036&gt;900,_xlfn.XLOOKUP(ROUND(V2036,0),'CM-VL-G-C-GL-B-T-ClassRimThickn'!$B$1:$B$112,'CM-VL-G-C-GL-B-T-ClassRimThickn'!$C$1:$C$112,0,1,1),V2036)</f>
        <v>85</v>
      </c>
      <c r="X2036" s="24">
        <v>87</v>
      </c>
      <c r="Y2036" s="24">
        <f>IF(X2036&gt;900,_xlfn.XLOOKUP(ROUND(X2036,0),'CM-VL-G-C-GL-B-T-ClassRimThickn'!$B$1:$B$112,'CM-VL-G-C-GL-B-T-ClassRimThickn'!$C$1:$C$112,0,1,1),X2036)</f>
        <v>87</v>
      </c>
      <c r="Z2036" s="24">
        <v>85</v>
      </c>
      <c r="AA2036" s="24">
        <f>IF(Z2036&gt;900,_xlfn.XLOOKUP(ROUND(Z2036,0),'CM-VL-G-C-GL-B-T-ClassRimThickn'!$B$1:$B$112,'CM-VL-G-C-GL-B-T-ClassRimThickn'!$C$1:$C$112,0,1,1),Z2036)</f>
        <v>85</v>
      </c>
      <c r="AB2036" s="24">
        <v>86</v>
      </c>
      <c r="AC2036" s="24">
        <f>IF(AB2036&gt;900,_xlfn.XLOOKUP(ROUND(AB2036,0),'CM-VL-G-C-GL-B-T-ClassRimThickn'!$B$1:$B$112,'CM-VL-G-C-GL-B-T-ClassRimThickn'!$C$1:$C$112,0,1,1),AB2036)</f>
        <v>86</v>
      </c>
      <c r="AD2036" s="24">
        <v>87</v>
      </c>
      <c r="AE2036" s="24">
        <f>IF(AD2036&gt;900,_xlfn.XLOOKUP(ROUND(AD2036,0),'CM-VL-G-C-GL-B-T-ClassRimThickn'!$B$1:$B$112,'CM-VL-G-C-GL-B-T-ClassRimThickn'!$C$1:$C$112,0,1,1),AD2036)</f>
        <v>87</v>
      </c>
      <c r="AF2036" s="24">
        <v>86</v>
      </c>
      <c r="AG2036" s="24">
        <f>IF(AF2036&gt;900,_xlfn.XLOOKUP(ROUND(AF2036,0),'CM-VL-G-C-GL-B-T-ClassRimThickn'!$B$1:$B$112,'CM-VL-G-C-GL-B-T-ClassRimThickn'!$C$1:$C$112,0,1,1),AF2036)</f>
        <v>86</v>
      </c>
      <c r="AH2036" s="24">
        <v>23</v>
      </c>
      <c r="AI2036" s="24">
        <v>23</v>
      </c>
      <c r="AJ2036" s="24">
        <v>27</v>
      </c>
      <c r="AK2036" s="24">
        <v>24</v>
      </c>
      <c r="AL2036" s="24">
        <v>23</v>
      </c>
      <c r="AM2036" s="24">
        <v>26</v>
      </c>
      <c r="AN2036" s="24">
        <v>22</v>
      </c>
      <c r="AO2036" s="24">
        <v>23</v>
      </c>
      <c r="AP2036" s="24">
        <v>24</v>
      </c>
      <c r="AQ2036" s="24">
        <v>25</v>
      </c>
      <c r="AR2036" s="24">
        <v>25</v>
      </c>
      <c r="AS2036" s="24">
        <v>25</v>
      </c>
      <c r="AT2036" s="24">
        <v>33</v>
      </c>
      <c r="AU2036" s="24">
        <v>33</v>
      </c>
      <c r="AV2036" s="24">
        <v>31</v>
      </c>
      <c r="AW2036" s="24">
        <v>30</v>
      </c>
      <c r="AX2036" s="24">
        <v>31</v>
      </c>
      <c r="AY2036" s="24">
        <v>32</v>
      </c>
      <c r="AZ2036" s="24">
        <v>32</v>
      </c>
      <c r="BA2036" s="24">
        <v>31</v>
      </c>
      <c r="BB2036" s="24">
        <v>30</v>
      </c>
      <c r="BC2036" s="24">
        <v>32</v>
      </c>
      <c r="BD2036" s="24">
        <v>31</v>
      </c>
      <c r="BE2036" s="24">
        <v>30</v>
      </c>
      <c r="BF2036" s="24">
        <v>0.5</v>
      </c>
      <c r="BG2036" s="24">
        <v>0.5</v>
      </c>
      <c r="BH2036" s="24">
        <v>0.5</v>
      </c>
      <c r="BI2036" s="24">
        <v>0.5</v>
      </c>
      <c r="BJ2036" s="24">
        <v>1</v>
      </c>
      <c r="BL2036" s="24">
        <v>0.5</v>
      </c>
      <c r="BM2036" s="24">
        <v>0.5</v>
      </c>
      <c r="BN2036" s="24">
        <v>1</v>
      </c>
      <c r="BO2036" s="24">
        <v>0.5</v>
      </c>
      <c r="BP2036" s="24">
        <v>0.5</v>
      </c>
      <c r="BQ2036" s="24">
        <v>1</v>
      </c>
      <c r="BR2036" s="24">
        <v>0.5</v>
      </c>
      <c r="BS2036" s="24">
        <v>1</v>
      </c>
      <c r="BT2036" s="24">
        <v>0.5</v>
      </c>
      <c r="BU2036" s="24">
        <v>1.5</v>
      </c>
      <c r="BV2036" s="24">
        <v>1.5</v>
      </c>
      <c r="BW2036" s="24">
        <v>1</v>
      </c>
      <c r="BX2036" s="24">
        <v>1</v>
      </c>
      <c r="BY2036" s="24">
        <v>1.5</v>
      </c>
      <c r="BZ2036" s="24">
        <v>1.5</v>
      </c>
      <c r="CB2036" s="24">
        <v>1</v>
      </c>
      <c r="CC2036" s="24">
        <v>1.5</v>
      </c>
      <c r="CD2036" s="24">
        <v>117</v>
      </c>
      <c r="CE2036" s="24">
        <v>125</v>
      </c>
      <c r="CF2036" s="24">
        <v>127</v>
      </c>
      <c r="CG2036" s="24">
        <v>110</v>
      </c>
      <c r="CH2036" s="24">
        <v>115</v>
      </c>
      <c r="CI2036" s="24">
        <v>117</v>
      </c>
      <c r="CO2036" s="34">
        <f t="shared" si="137"/>
        <v>207313</v>
      </c>
    </row>
    <row r="2037" spans="1:93" ht="15" hidden="1">
      <c r="A2037" s="23" t="s">
        <v>192</v>
      </c>
      <c r="B2037" s="52">
        <v>41078</v>
      </c>
      <c r="C2037" s="25" t="str">
        <f t="shared" si="136"/>
        <v/>
      </c>
      <c r="G2037" s="24">
        <f t="shared" si="138"/>
        <v>20</v>
      </c>
      <c r="H2037" s="24">
        <v>213486</v>
      </c>
      <c r="I2037" s="24" t="str">
        <f t="shared" si="139"/>
        <v/>
      </c>
      <c r="K2037" s="24">
        <f>IF(J2037&gt;900,_xlfn.XLOOKUP(ROUND(J2037,0),'CM-VL-G-C-GL-B-T-ClassRimThickn'!$B$1:$B$112,'CM-VL-G-C-GL-B-T-ClassRimThickn'!$C$1:$C$112,0,1,1),J2037)</f>
        <v>0</v>
      </c>
      <c r="L2037" s="24">
        <v>86</v>
      </c>
      <c r="M2037" s="24">
        <f>IF(L2037&gt;900,_xlfn.XLOOKUP(ROUND(L2037,0),'CM-VL-G-C-GL-B-T-ClassRimThickn'!$B$1:$B$112,'CM-VL-G-C-GL-B-T-ClassRimThickn'!$C$1:$C$112,0,1,1),L2037)</f>
        <v>86</v>
      </c>
      <c r="N2037" s="24">
        <v>86</v>
      </c>
      <c r="O2037" s="24">
        <f>IF(N2037&gt;900,_xlfn.XLOOKUP(ROUND(N2037,0),'CM-VL-G-C-GL-B-T-ClassRimThickn'!$B$1:$B$112,'CM-VL-G-C-GL-B-T-ClassRimThickn'!$C$1:$C$112,0,1,1),N2037)</f>
        <v>86</v>
      </c>
      <c r="P2037" s="24">
        <v>86</v>
      </c>
      <c r="Q2037" s="24">
        <f>IF(P2037&gt;900,_xlfn.XLOOKUP(ROUND(P2037,0),'CM-VL-G-C-GL-B-T-ClassRimThickn'!$B$1:$B$112,'CM-VL-G-C-GL-B-T-ClassRimThickn'!$C$1:$C$112,0,1,1),P2037)</f>
        <v>86</v>
      </c>
      <c r="S2037" s="24">
        <f>IF(R2037&gt;900,_xlfn.XLOOKUP(ROUND(R2037,0),'CM-VL-G-C-GL-B-T-ClassRimThickn'!$B$1:$B$112,'CM-VL-G-C-GL-B-T-ClassRimThickn'!$C$1:$C$112,0,1,1),R2037)</f>
        <v>0</v>
      </c>
      <c r="T2037" s="24">
        <v>85</v>
      </c>
      <c r="U2037" s="24">
        <f>IF(T2037&gt;900,_xlfn.XLOOKUP(ROUND(T2037,0),'CM-VL-G-C-GL-B-T-ClassRimThickn'!$B$1:$B$112,'CM-VL-G-C-GL-B-T-ClassRimThickn'!$C$1:$C$112,0,1,1),T2037)</f>
        <v>85</v>
      </c>
      <c r="V2037" s="24">
        <v>84</v>
      </c>
      <c r="W2037" s="24">
        <f>IF(V2037&gt;900,_xlfn.XLOOKUP(ROUND(V2037,0),'CM-VL-G-C-GL-B-T-ClassRimThickn'!$B$1:$B$112,'CM-VL-G-C-GL-B-T-ClassRimThickn'!$C$1:$C$112,0,1,1),V2037)</f>
        <v>84</v>
      </c>
      <c r="X2037" s="24">
        <v>87</v>
      </c>
      <c r="Y2037" s="24">
        <f>IF(X2037&gt;900,_xlfn.XLOOKUP(ROUND(X2037,0),'CM-VL-G-C-GL-B-T-ClassRimThickn'!$B$1:$B$112,'CM-VL-G-C-GL-B-T-ClassRimThickn'!$C$1:$C$112,0,1,1),X2037)</f>
        <v>87</v>
      </c>
      <c r="Z2037" s="24">
        <v>85</v>
      </c>
      <c r="AA2037" s="24">
        <f>IF(Z2037&gt;900,_xlfn.XLOOKUP(ROUND(Z2037,0),'CM-VL-G-C-GL-B-T-ClassRimThickn'!$B$1:$B$112,'CM-VL-G-C-GL-B-T-ClassRimThickn'!$C$1:$C$112,0,1,1),Z2037)</f>
        <v>85</v>
      </c>
      <c r="AB2037" s="24">
        <v>83</v>
      </c>
      <c r="AC2037" s="24">
        <f>IF(AB2037&gt;900,_xlfn.XLOOKUP(ROUND(AB2037,0),'CM-VL-G-C-GL-B-T-ClassRimThickn'!$B$1:$B$112,'CM-VL-G-C-GL-B-T-ClassRimThickn'!$C$1:$C$112,0,1,1),AB2037)</f>
        <v>83</v>
      </c>
      <c r="AD2037" s="24">
        <v>86</v>
      </c>
      <c r="AE2037" s="24">
        <f>IF(AD2037&gt;900,_xlfn.XLOOKUP(ROUND(AD2037,0),'CM-VL-G-C-GL-B-T-ClassRimThickn'!$B$1:$B$112,'CM-VL-G-C-GL-B-T-ClassRimThickn'!$C$1:$C$112,0,1,1),AD2037)</f>
        <v>86</v>
      </c>
      <c r="AF2037" s="24">
        <v>86</v>
      </c>
      <c r="AG2037" s="24">
        <f>IF(AF2037&gt;900,_xlfn.XLOOKUP(ROUND(AF2037,0),'CM-VL-G-C-GL-B-T-ClassRimThickn'!$B$1:$B$112,'CM-VL-G-C-GL-B-T-ClassRimThickn'!$C$1:$C$112,0,1,1),AF2037)</f>
        <v>86</v>
      </c>
      <c r="AH2037" s="24">
        <v>22</v>
      </c>
      <c r="AI2037" s="24">
        <v>22</v>
      </c>
      <c r="AJ2037" s="24">
        <v>26</v>
      </c>
      <c r="AK2037" s="24">
        <v>23.5</v>
      </c>
      <c r="AL2037" s="24">
        <v>21.5</v>
      </c>
      <c r="AM2037" s="24">
        <v>25</v>
      </c>
      <c r="AN2037" s="24">
        <v>23</v>
      </c>
      <c r="AO2037" s="24">
        <v>23</v>
      </c>
      <c r="AP2037" s="24">
        <v>24</v>
      </c>
      <c r="AQ2037" s="24">
        <v>21.5</v>
      </c>
      <c r="AR2037" s="24">
        <v>24</v>
      </c>
      <c r="AS2037" s="24">
        <v>25</v>
      </c>
      <c r="AT2037" s="24">
        <v>31.5</v>
      </c>
      <c r="AU2037" s="24">
        <v>31</v>
      </c>
      <c r="AV2037" s="24">
        <v>32</v>
      </c>
      <c r="AW2037" s="24">
        <v>29.5</v>
      </c>
      <c r="AX2037" s="24">
        <v>30</v>
      </c>
      <c r="AY2037" s="24">
        <v>31</v>
      </c>
      <c r="AZ2037" s="24">
        <v>31</v>
      </c>
      <c r="BA2037" s="24">
        <v>29</v>
      </c>
      <c r="BB2037" s="24">
        <v>30</v>
      </c>
      <c r="BC2037" s="24">
        <v>28</v>
      </c>
      <c r="BD2037" s="24">
        <v>30</v>
      </c>
      <c r="BE2037" s="24">
        <v>29.5</v>
      </c>
      <c r="BF2037" s="24">
        <v>0.5</v>
      </c>
      <c r="BG2037" s="24">
        <v>0.5</v>
      </c>
      <c r="BH2037" s="24">
        <v>0</v>
      </c>
      <c r="BI2037" s="24">
        <v>0</v>
      </c>
      <c r="BJ2037" s="24">
        <v>0</v>
      </c>
      <c r="BL2037" s="24">
        <v>0.5</v>
      </c>
      <c r="BM2037" s="24">
        <v>0.5</v>
      </c>
      <c r="BN2037" s="24">
        <v>0</v>
      </c>
      <c r="BO2037" s="24">
        <v>0</v>
      </c>
      <c r="BP2037" s="24">
        <v>0</v>
      </c>
      <c r="BQ2037" s="24">
        <v>0</v>
      </c>
      <c r="BR2037" s="24">
        <v>1.5</v>
      </c>
      <c r="BS2037" s="24">
        <v>2</v>
      </c>
      <c r="BT2037" s="24">
        <v>0.5</v>
      </c>
      <c r="BU2037" s="24">
        <v>0</v>
      </c>
      <c r="BV2037" s="24">
        <v>1.5</v>
      </c>
      <c r="BW2037" s="24">
        <v>1.5</v>
      </c>
      <c r="BX2037" s="24">
        <v>1.5</v>
      </c>
      <c r="BY2037" s="24">
        <v>0.5</v>
      </c>
      <c r="BZ2037" s="24">
        <v>0.5</v>
      </c>
      <c r="CB2037" s="24">
        <v>1.5</v>
      </c>
      <c r="CC2037" s="24">
        <v>1.5</v>
      </c>
      <c r="CD2037" s="24">
        <v>128</v>
      </c>
      <c r="CE2037" s="24">
        <v>123</v>
      </c>
      <c r="CF2037" s="24">
        <v>116</v>
      </c>
      <c r="CG2037" s="24">
        <v>112</v>
      </c>
      <c r="CH2037" s="24">
        <v>116</v>
      </c>
      <c r="CI2037" s="24">
        <v>117</v>
      </c>
      <c r="CO2037" s="34">
        <f t="shared" si="137"/>
        <v>213486</v>
      </c>
    </row>
    <row r="2038" spans="1:93" ht="15" hidden="1">
      <c r="A2038" s="23" t="s">
        <v>192</v>
      </c>
      <c r="B2038" s="52">
        <v>41084</v>
      </c>
      <c r="C2038" s="25" t="str">
        <f t="shared" si="136"/>
        <v/>
      </c>
      <c r="G2038" s="24">
        <f t="shared" si="138"/>
        <v>6</v>
      </c>
      <c r="H2038" s="30">
        <f>(H2039-H2037)/(G2038+G2039)*G2038+H2037</f>
        <v>216150.9375</v>
      </c>
      <c r="I2038" s="24" t="str">
        <f t="shared" si="139"/>
        <v/>
      </c>
      <c r="K2038" s="24">
        <f>IF(J2038&gt;900,_xlfn.XLOOKUP(ROUND(J2038,0),'CM-VL-G-C-GL-B-T-ClassRimThickn'!$B$1:$B$112,'CM-VL-G-C-GL-B-T-ClassRimThickn'!$C$1:$C$112,0,1,1),J2038)</f>
        <v>0</v>
      </c>
      <c r="L2038" s="24">
        <v>1004.2</v>
      </c>
      <c r="M2038" s="24">
        <f>IF(L2038&gt;900,_xlfn.XLOOKUP(ROUND(L2038,0),'CM-VL-G-C-GL-B-T-ClassRimThickn'!$B$1:$B$112,'CM-VL-G-C-GL-B-T-ClassRimThickn'!$C$1:$C$112,0,1,1),L2038)</f>
        <v>79</v>
      </c>
      <c r="N2038" s="24">
        <v>1004.5</v>
      </c>
      <c r="O2038" s="24">
        <f>IF(N2038&gt;900,_xlfn.XLOOKUP(ROUND(N2038,0),'CM-VL-G-C-GL-B-T-ClassRimThickn'!$B$1:$B$112,'CM-VL-G-C-GL-B-T-ClassRimThickn'!$C$1:$C$112,0,1,1),N2038)</f>
        <v>79.5</v>
      </c>
      <c r="P2038" s="24">
        <v>1000.7</v>
      </c>
      <c r="Q2038" s="24">
        <f>IF(P2038&gt;900,_xlfn.XLOOKUP(ROUND(P2038,0),'CM-VL-G-C-GL-B-T-ClassRimThickn'!$B$1:$B$112,'CM-VL-G-C-GL-B-T-ClassRimThickn'!$C$1:$C$112,0,1,1),P2038)</f>
        <v>77.5</v>
      </c>
      <c r="S2038" s="24">
        <f>IF(R2038&gt;900,_xlfn.XLOOKUP(ROUND(R2038,0),'CM-VL-G-C-GL-B-T-ClassRimThickn'!$B$1:$B$112,'CM-VL-G-C-GL-B-T-ClassRimThickn'!$C$1:$C$112,0,1,1),R2038)</f>
        <v>0</v>
      </c>
      <c r="T2038" s="24">
        <v>1001.2</v>
      </c>
      <c r="U2038" s="24">
        <f>IF(T2038&gt;900,_xlfn.XLOOKUP(ROUND(T2038,0),'CM-VL-G-C-GL-B-T-ClassRimThickn'!$B$1:$B$112,'CM-VL-G-C-GL-B-T-ClassRimThickn'!$C$1:$C$112,0,1,1),T2038)</f>
        <v>77.5</v>
      </c>
      <c r="V2038" s="24">
        <v>993.3</v>
      </c>
      <c r="W2038" s="24">
        <f>IF(V2038&gt;900,_xlfn.XLOOKUP(ROUND(V2038,0),'CM-VL-G-C-GL-B-T-ClassRimThickn'!$B$1:$B$112,'CM-VL-G-C-GL-B-T-ClassRimThickn'!$C$1:$C$112,0,1,1),V2038)</f>
        <v>73.5</v>
      </c>
      <c r="X2038" s="24">
        <v>1004.3</v>
      </c>
      <c r="Y2038" s="24">
        <f>IF(X2038&gt;900,_xlfn.XLOOKUP(ROUND(X2038,0),'CM-VL-G-C-GL-B-T-ClassRimThickn'!$B$1:$B$112,'CM-VL-G-C-GL-B-T-ClassRimThickn'!$C$1:$C$112,0,1,1),X2038)</f>
        <v>79</v>
      </c>
      <c r="Z2038" s="24">
        <v>1004.8</v>
      </c>
      <c r="AA2038" s="24">
        <f>IF(Z2038&gt;900,_xlfn.XLOOKUP(ROUND(Z2038,0),'CM-VL-G-C-GL-B-T-ClassRimThickn'!$B$1:$B$112,'CM-VL-G-C-GL-B-T-ClassRimThickn'!$C$1:$C$112,0,1,1),Z2038)</f>
        <v>79.5</v>
      </c>
      <c r="AB2038" s="24">
        <v>1000.6</v>
      </c>
      <c r="AC2038" s="24">
        <f>IF(AB2038&gt;900,_xlfn.XLOOKUP(ROUND(AB2038,0),'CM-VL-G-C-GL-B-T-ClassRimThickn'!$B$1:$B$112,'CM-VL-G-C-GL-B-T-ClassRimThickn'!$C$1:$C$112,0,1,1),AB2038)</f>
        <v>77.5</v>
      </c>
      <c r="AD2038" s="24">
        <v>994.4</v>
      </c>
      <c r="AE2038" s="24">
        <f>IF(AD2038&gt;900,_xlfn.XLOOKUP(ROUND(AD2038,0),'CM-VL-G-C-GL-B-T-ClassRimThickn'!$B$1:$B$112,'CM-VL-G-C-GL-B-T-ClassRimThickn'!$C$1:$C$112,0,1,1),AD2038)</f>
        <v>74</v>
      </c>
      <c r="AF2038" s="24">
        <v>1001.1</v>
      </c>
      <c r="AG2038" s="24">
        <f>IF(AF2038&gt;900,_xlfn.XLOOKUP(ROUND(AF2038,0),'CM-VL-G-C-GL-B-T-ClassRimThickn'!$B$1:$B$112,'CM-VL-G-C-GL-B-T-ClassRimThickn'!$C$1:$C$112,0,1,1),AF2038)</f>
        <v>77.5</v>
      </c>
      <c r="AH2038" s="24">
        <v>28</v>
      </c>
      <c r="AI2038" s="24">
        <v>28</v>
      </c>
      <c r="AJ2038" s="24">
        <v>28</v>
      </c>
      <c r="AK2038" s="24">
        <v>28</v>
      </c>
      <c r="AL2038" s="24">
        <v>28</v>
      </c>
      <c r="AM2038" s="24">
        <v>28</v>
      </c>
      <c r="AN2038" s="24">
        <v>28</v>
      </c>
      <c r="AO2038" s="24">
        <v>27</v>
      </c>
      <c r="AP2038" s="24">
        <v>28</v>
      </c>
      <c r="AQ2038" s="24">
        <v>28</v>
      </c>
      <c r="AR2038" s="24">
        <v>28</v>
      </c>
      <c r="AS2038" s="24">
        <v>28</v>
      </c>
      <c r="AT2038" s="24">
        <v>28</v>
      </c>
      <c r="AU2038" s="24">
        <v>28</v>
      </c>
      <c r="AV2038" s="24">
        <v>28</v>
      </c>
      <c r="AW2038" s="24">
        <v>28</v>
      </c>
      <c r="AX2038" s="24">
        <v>28</v>
      </c>
      <c r="AY2038" s="24">
        <v>28</v>
      </c>
      <c r="AZ2038" s="24">
        <v>28</v>
      </c>
      <c r="BA2038" s="24">
        <v>28</v>
      </c>
      <c r="BB2038" s="24">
        <v>28</v>
      </c>
      <c r="BC2038" s="24">
        <v>28</v>
      </c>
      <c r="BD2038" s="24">
        <v>28</v>
      </c>
      <c r="BE2038" s="24">
        <v>28</v>
      </c>
      <c r="BF2038" s="24">
        <v>0</v>
      </c>
      <c r="BG2038" s="24">
        <v>0</v>
      </c>
      <c r="BH2038" s="24">
        <v>0</v>
      </c>
      <c r="BI2038" s="24">
        <v>0</v>
      </c>
      <c r="BJ2038" s="24">
        <v>0</v>
      </c>
      <c r="BL2038" s="24">
        <v>0</v>
      </c>
      <c r="BM2038" s="24">
        <v>0</v>
      </c>
      <c r="BN2038" s="24">
        <v>0</v>
      </c>
      <c r="BO2038" s="24">
        <v>0</v>
      </c>
      <c r="BP2038" s="24">
        <v>0</v>
      </c>
      <c r="BQ2038" s="24">
        <v>0</v>
      </c>
      <c r="BR2038" s="24">
        <v>0</v>
      </c>
      <c r="BS2038" s="24">
        <v>0</v>
      </c>
      <c r="BT2038" s="24">
        <v>0</v>
      </c>
      <c r="BU2038" s="24">
        <v>0</v>
      </c>
      <c r="BV2038" s="24">
        <v>0</v>
      </c>
      <c r="BW2038" s="24">
        <v>0</v>
      </c>
      <c r="BX2038" s="24">
        <v>0</v>
      </c>
      <c r="BY2038" s="24">
        <v>0</v>
      </c>
      <c r="BZ2038" s="24">
        <v>0</v>
      </c>
      <c r="CB2038" s="24">
        <v>0</v>
      </c>
      <c r="CC2038" s="24">
        <v>0</v>
      </c>
      <c r="CO2038" s="34">
        <f t="shared" si="137"/>
        <v>216150.9375</v>
      </c>
    </row>
    <row r="2039" spans="1:93" ht="15" hidden="1">
      <c r="A2039" s="23" t="s">
        <v>192</v>
      </c>
      <c r="B2039" s="52">
        <v>41110</v>
      </c>
      <c r="C2039" s="25" t="str">
        <f t="shared" si="136"/>
        <v/>
      </c>
      <c r="G2039" s="24">
        <f t="shared" si="138"/>
        <v>26</v>
      </c>
      <c r="H2039" s="24">
        <v>227699</v>
      </c>
      <c r="I2039" s="24" t="str">
        <f t="shared" si="139"/>
        <v/>
      </c>
      <c r="K2039" s="24">
        <f>IF(J2039&gt;900,_xlfn.XLOOKUP(ROUND(J2039,0),'CM-VL-G-C-GL-B-T-ClassRimThickn'!$B$1:$B$112,'CM-VL-G-C-GL-B-T-ClassRimThickn'!$C$1:$C$112,0,1,1),J2039)</f>
        <v>0</v>
      </c>
      <c r="L2039" s="24">
        <v>80</v>
      </c>
      <c r="M2039" s="24">
        <f>IF(L2039&gt;900,_xlfn.XLOOKUP(ROUND(L2039,0),'CM-VL-G-C-GL-B-T-ClassRimThickn'!$B$1:$B$112,'CM-VL-G-C-GL-B-T-ClassRimThickn'!$C$1:$C$112,0,1,1),L2039)</f>
        <v>80</v>
      </c>
      <c r="N2039" s="24">
        <v>81</v>
      </c>
      <c r="O2039" s="24">
        <f>IF(N2039&gt;900,_xlfn.XLOOKUP(ROUND(N2039,0),'CM-VL-G-C-GL-B-T-ClassRimThickn'!$B$1:$B$112,'CM-VL-G-C-GL-B-T-ClassRimThickn'!$C$1:$C$112,0,1,1),N2039)</f>
        <v>81</v>
      </c>
      <c r="P2039" s="24">
        <v>77</v>
      </c>
      <c r="Q2039" s="24">
        <f>IF(P2039&gt;900,_xlfn.XLOOKUP(ROUND(P2039,0),'CM-VL-G-C-GL-B-T-ClassRimThickn'!$B$1:$B$112,'CM-VL-G-C-GL-B-T-ClassRimThickn'!$C$1:$C$112,0,1,1),P2039)</f>
        <v>77</v>
      </c>
      <c r="S2039" s="24">
        <f>IF(R2039&gt;900,_xlfn.XLOOKUP(ROUND(R2039,0),'CM-VL-G-C-GL-B-T-ClassRimThickn'!$B$1:$B$112,'CM-VL-G-C-GL-B-T-ClassRimThickn'!$C$1:$C$112,0,1,1),R2039)</f>
        <v>0</v>
      </c>
      <c r="T2039" s="24">
        <v>80</v>
      </c>
      <c r="U2039" s="24">
        <f>IF(T2039&gt;900,_xlfn.XLOOKUP(ROUND(T2039,0),'CM-VL-G-C-GL-B-T-ClassRimThickn'!$B$1:$B$112,'CM-VL-G-C-GL-B-T-ClassRimThickn'!$C$1:$C$112,0,1,1),T2039)</f>
        <v>80</v>
      </c>
      <c r="V2039" s="24">
        <v>77</v>
      </c>
      <c r="W2039" s="24">
        <f>IF(V2039&gt;900,_xlfn.XLOOKUP(ROUND(V2039,0),'CM-VL-G-C-GL-B-T-ClassRimThickn'!$B$1:$B$112,'CM-VL-G-C-GL-B-T-ClassRimThickn'!$C$1:$C$112,0,1,1),V2039)</f>
        <v>77</v>
      </c>
      <c r="X2039" s="24">
        <v>81</v>
      </c>
      <c r="Y2039" s="24">
        <f>IF(X2039&gt;900,_xlfn.XLOOKUP(ROUND(X2039,0),'CM-VL-G-C-GL-B-T-ClassRimThickn'!$B$1:$B$112,'CM-VL-G-C-GL-B-T-ClassRimThickn'!$C$1:$C$112,0,1,1),X2039)</f>
        <v>81</v>
      </c>
      <c r="Z2039" s="24">
        <v>81</v>
      </c>
      <c r="AA2039" s="24">
        <f>IF(Z2039&gt;900,_xlfn.XLOOKUP(ROUND(Z2039,0),'CM-VL-G-C-GL-B-T-ClassRimThickn'!$B$1:$B$112,'CM-VL-G-C-GL-B-T-ClassRimThickn'!$C$1:$C$112,0,1,1),Z2039)</f>
        <v>81</v>
      </c>
      <c r="AB2039" s="24">
        <v>77</v>
      </c>
      <c r="AC2039" s="24">
        <f>IF(AB2039&gt;900,_xlfn.XLOOKUP(ROUND(AB2039,0),'CM-VL-G-C-GL-B-T-ClassRimThickn'!$B$1:$B$112,'CM-VL-G-C-GL-B-T-ClassRimThickn'!$C$1:$C$112,0,1,1),AB2039)</f>
        <v>77</v>
      </c>
      <c r="AD2039" s="24">
        <v>77</v>
      </c>
      <c r="AE2039" s="24">
        <f>IF(AD2039&gt;900,_xlfn.XLOOKUP(ROUND(AD2039,0),'CM-VL-G-C-GL-B-T-ClassRimThickn'!$B$1:$B$112,'CM-VL-G-C-GL-B-T-ClassRimThickn'!$C$1:$C$112,0,1,1),AD2039)</f>
        <v>77</v>
      </c>
      <c r="AF2039" s="24">
        <v>79</v>
      </c>
      <c r="AG2039" s="24">
        <f>IF(AF2039&gt;900,_xlfn.XLOOKUP(ROUND(AF2039,0),'CM-VL-G-C-GL-B-T-ClassRimThickn'!$B$1:$B$112,'CM-VL-G-C-GL-B-T-ClassRimThickn'!$C$1:$C$112,0,1,1),AF2039)</f>
        <v>79</v>
      </c>
      <c r="AH2039" s="24">
        <v>24</v>
      </c>
      <c r="AI2039" s="24">
        <v>23</v>
      </c>
      <c r="AJ2039" s="24">
        <v>25</v>
      </c>
      <c r="AK2039" s="24">
        <v>23</v>
      </c>
      <c r="AL2039" s="24">
        <v>24</v>
      </c>
      <c r="AM2039" s="24">
        <v>25</v>
      </c>
      <c r="AN2039" s="24">
        <v>24</v>
      </c>
      <c r="AO2039" s="24">
        <v>23.5</v>
      </c>
      <c r="AP2039" s="24">
        <v>24</v>
      </c>
      <c r="AQ2039" s="24">
        <v>23</v>
      </c>
      <c r="AR2039" s="24">
        <v>23.5</v>
      </c>
      <c r="AS2039" s="24">
        <v>24</v>
      </c>
      <c r="AT2039" s="24">
        <v>29</v>
      </c>
      <c r="AU2039" s="24">
        <v>29</v>
      </c>
      <c r="AV2039" s="24">
        <v>29</v>
      </c>
      <c r="AW2039" s="24">
        <v>29</v>
      </c>
      <c r="AX2039" s="24">
        <v>29</v>
      </c>
      <c r="AY2039" s="24">
        <v>28.5</v>
      </c>
      <c r="AZ2039" s="24">
        <v>29</v>
      </c>
      <c r="BA2039" s="24">
        <v>29</v>
      </c>
      <c r="BB2039" s="24">
        <v>29</v>
      </c>
      <c r="BC2039" s="24">
        <v>29.5</v>
      </c>
      <c r="BD2039" s="24">
        <v>29.5</v>
      </c>
      <c r="BE2039" s="24">
        <v>28.5</v>
      </c>
      <c r="BF2039" s="24">
        <v>0</v>
      </c>
      <c r="BG2039" s="24">
        <v>0</v>
      </c>
      <c r="BH2039" s="24">
        <v>0</v>
      </c>
      <c r="BI2039" s="24">
        <v>0</v>
      </c>
      <c r="BJ2039" s="24">
        <v>0</v>
      </c>
      <c r="BL2039" s="24">
        <v>0</v>
      </c>
      <c r="BM2039" s="24">
        <v>0</v>
      </c>
      <c r="BN2039" s="24">
        <v>0</v>
      </c>
      <c r="BO2039" s="24">
        <v>0</v>
      </c>
      <c r="BP2039" s="24">
        <v>0</v>
      </c>
      <c r="BQ2039" s="24">
        <v>0</v>
      </c>
      <c r="BR2039" s="24">
        <v>0</v>
      </c>
      <c r="BS2039" s="24">
        <v>0</v>
      </c>
      <c r="BT2039" s="24">
        <v>0</v>
      </c>
      <c r="BU2039" s="24">
        <v>0</v>
      </c>
      <c r="BV2039" s="24">
        <v>0</v>
      </c>
      <c r="BW2039" s="24">
        <v>0</v>
      </c>
      <c r="BX2039" s="24">
        <v>0</v>
      </c>
      <c r="BY2039" s="24">
        <v>0</v>
      </c>
      <c r="BZ2039" s="24">
        <v>0</v>
      </c>
      <c r="CB2039" s="24">
        <v>0</v>
      </c>
      <c r="CC2039" s="24">
        <v>0</v>
      </c>
      <c r="CD2039" s="24">
        <v>107</v>
      </c>
      <c r="CE2039" s="24">
        <v>114</v>
      </c>
      <c r="CF2039" s="24">
        <v>109</v>
      </c>
      <c r="CG2039" s="24">
        <v>104</v>
      </c>
      <c r="CH2039" s="24">
        <v>109</v>
      </c>
      <c r="CI2039" s="24">
        <v>109</v>
      </c>
      <c r="CO2039" s="34">
        <f t="shared" si="137"/>
        <v>227699</v>
      </c>
    </row>
    <row r="2040" spans="1:93" ht="15" hidden="1">
      <c r="A2040" s="23" t="s">
        <v>192</v>
      </c>
      <c r="B2040" s="52">
        <v>41142</v>
      </c>
      <c r="C2040" s="25" t="str">
        <f t="shared" si="136"/>
        <v/>
      </c>
      <c r="G2040" s="24">
        <f t="shared" si="138"/>
        <v>32</v>
      </c>
      <c r="H2040" s="27">
        <v>239165</v>
      </c>
      <c r="I2040" s="24" t="str">
        <f t="shared" si="139"/>
        <v/>
      </c>
      <c r="K2040" s="24">
        <f>IF(J2040&gt;900,_xlfn.XLOOKUP(ROUND(J2040,0),'CM-VL-G-C-GL-B-T-ClassRimThickn'!$B$1:$B$112,'CM-VL-G-C-GL-B-T-ClassRimThickn'!$C$1:$C$112,0,1,1),J2040)</f>
        <v>0</v>
      </c>
      <c r="L2040" s="24">
        <v>81</v>
      </c>
      <c r="M2040" s="24">
        <f>IF(L2040&gt;900,_xlfn.XLOOKUP(ROUND(L2040,0),'CM-VL-G-C-GL-B-T-ClassRimThickn'!$B$1:$B$112,'CM-VL-G-C-GL-B-T-ClassRimThickn'!$C$1:$C$112,0,1,1),L2040)</f>
        <v>81</v>
      </c>
      <c r="N2040" s="24">
        <v>80.5</v>
      </c>
      <c r="O2040" s="24">
        <f>IF(N2040&gt;900,_xlfn.XLOOKUP(ROUND(N2040,0),'CM-VL-G-C-GL-B-T-ClassRimThickn'!$B$1:$B$112,'CM-VL-G-C-GL-B-T-ClassRimThickn'!$C$1:$C$112,0,1,1),N2040)</f>
        <v>80.5</v>
      </c>
      <c r="P2040" s="24">
        <v>80</v>
      </c>
      <c r="Q2040" s="24">
        <f>IF(P2040&gt;900,_xlfn.XLOOKUP(ROUND(P2040,0),'CM-VL-G-C-GL-B-T-ClassRimThickn'!$B$1:$B$112,'CM-VL-G-C-GL-B-T-ClassRimThickn'!$C$1:$C$112,0,1,1),P2040)</f>
        <v>80</v>
      </c>
      <c r="S2040" s="24">
        <f>IF(R2040&gt;900,_xlfn.XLOOKUP(ROUND(R2040,0),'CM-VL-G-C-GL-B-T-ClassRimThickn'!$B$1:$B$112,'CM-VL-G-C-GL-B-T-ClassRimThickn'!$C$1:$C$112,0,1,1),R2040)</f>
        <v>0</v>
      </c>
      <c r="T2040" s="24">
        <v>79</v>
      </c>
      <c r="U2040" s="24">
        <f>IF(T2040&gt;900,_xlfn.XLOOKUP(ROUND(T2040,0),'CM-VL-G-C-GL-B-T-ClassRimThickn'!$B$1:$B$112,'CM-VL-G-C-GL-B-T-ClassRimThickn'!$C$1:$C$112,0,1,1),T2040)</f>
        <v>79</v>
      </c>
      <c r="V2040" s="24">
        <v>75</v>
      </c>
      <c r="W2040" s="24">
        <f>IF(V2040&gt;900,_xlfn.XLOOKUP(ROUND(V2040,0),'CM-VL-G-C-GL-B-T-ClassRimThickn'!$B$1:$B$112,'CM-VL-G-C-GL-B-T-ClassRimThickn'!$C$1:$C$112,0,1,1),V2040)</f>
        <v>75</v>
      </c>
      <c r="X2040" s="24">
        <v>80</v>
      </c>
      <c r="Y2040" s="24">
        <f>IF(X2040&gt;900,_xlfn.XLOOKUP(ROUND(X2040,0),'CM-VL-G-C-GL-B-T-ClassRimThickn'!$B$1:$B$112,'CM-VL-G-C-GL-B-T-ClassRimThickn'!$C$1:$C$112,0,1,1),X2040)</f>
        <v>80</v>
      </c>
      <c r="Z2040" s="24">
        <v>80</v>
      </c>
      <c r="AA2040" s="24">
        <f>IF(Z2040&gt;900,_xlfn.XLOOKUP(ROUND(Z2040,0),'CM-VL-G-C-GL-B-T-ClassRimThickn'!$B$1:$B$112,'CM-VL-G-C-GL-B-T-ClassRimThickn'!$C$1:$C$112,0,1,1),Z2040)</f>
        <v>80</v>
      </c>
      <c r="AB2040" s="24">
        <v>78</v>
      </c>
      <c r="AC2040" s="24">
        <f>IF(AB2040&gt;900,_xlfn.XLOOKUP(ROUND(AB2040,0),'CM-VL-G-C-GL-B-T-ClassRimThickn'!$B$1:$B$112,'CM-VL-G-C-GL-B-T-ClassRimThickn'!$C$1:$C$112,0,1,1),AB2040)</f>
        <v>78</v>
      </c>
      <c r="AD2040" s="24">
        <v>75</v>
      </c>
      <c r="AE2040" s="24">
        <f>IF(AD2040&gt;900,_xlfn.XLOOKUP(ROUND(AD2040,0),'CM-VL-G-C-GL-B-T-ClassRimThickn'!$B$1:$B$112,'CM-VL-G-C-GL-B-T-ClassRimThickn'!$C$1:$C$112,0,1,1),AD2040)</f>
        <v>75</v>
      </c>
      <c r="AF2040" s="24">
        <v>78.5</v>
      </c>
      <c r="AG2040" s="24">
        <f>IF(AF2040&gt;900,_xlfn.XLOOKUP(ROUND(AF2040,0),'CM-VL-G-C-GL-B-T-ClassRimThickn'!$B$1:$B$112,'CM-VL-G-C-GL-B-T-ClassRimThickn'!$C$1:$C$112,0,1,1),AF2040)</f>
        <v>78.5</v>
      </c>
      <c r="AH2040" s="24">
        <v>22</v>
      </c>
      <c r="AI2040" s="24">
        <v>22</v>
      </c>
      <c r="AJ2040" s="24">
        <v>25</v>
      </c>
      <c r="AK2040" s="24">
        <v>22</v>
      </c>
      <c r="AL2040" s="24">
        <v>23</v>
      </c>
      <c r="AM2040" s="24">
        <v>25</v>
      </c>
      <c r="AN2040" s="24">
        <v>22</v>
      </c>
      <c r="AO2040" s="24">
        <v>22</v>
      </c>
      <c r="AP2040" s="24">
        <v>22.5</v>
      </c>
      <c r="AQ2040" s="24">
        <v>22</v>
      </c>
      <c r="AR2040" s="24">
        <v>23</v>
      </c>
      <c r="AS2040" s="24">
        <v>24</v>
      </c>
      <c r="AT2040" s="24">
        <v>29</v>
      </c>
      <c r="AU2040" s="24">
        <v>28</v>
      </c>
      <c r="AV2040" s="24">
        <v>29</v>
      </c>
      <c r="AW2040" s="24">
        <v>29</v>
      </c>
      <c r="AX2040" s="24">
        <v>29</v>
      </c>
      <c r="AY2040" s="24">
        <v>29</v>
      </c>
      <c r="AZ2040" s="24">
        <v>29.5</v>
      </c>
      <c r="BA2040" s="24">
        <v>29</v>
      </c>
      <c r="BB2040" s="24">
        <v>29</v>
      </c>
      <c r="BC2040" s="24">
        <v>29</v>
      </c>
      <c r="BD2040" s="24">
        <v>30</v>
      </c>
      <c r="BE2040" s="24">
        <v>30</v>
      </c>
      <c r="BF2040" s="24">
        <v>0.5</v>
      </c>
      <c r="BG2040" s="24">
        <v>0.5</v>
      </c>
      <c r="BH2040" s="24">
        <v>0.5</v>
      </c>
      <c r="BI2040" s="24">
        <v>0.5</v>
      </c>
      <c r="BJ2040" s="24">
        <v>0.5</v>
      </c>
      <c r="BL2040" s="24">
        <v>0.5</v>
      </c>
      <c r="BM2040" s="24">
        <v>0.5</v>
      </c>
      <c r="BN2040" s="24">
        <v>0</v>
      </c>
      <c r="BO2040" s="24">
        <v>0.5</v>
      </c>
      <c r="BP2040" s="24">
        <v>0.5</v>
      </c>
      <c r="BQ2040" s="24">
        <v>0.5</v>
      </c>
      <c r="BR2040" s="24">
        <v>0</v>
      </c>
      <c r="BS2040" s="24">
        <v>0</v>
      </c>
      <c r="BT2040" s="24">
        <v>0</v>
      </c>
      <c r="BU2040" s="24">
        <v>0</v>
      </c>
      <c r="BV2040" s="24">
        <v>0</v>
      </c>
      <c r="BW2040" s="24">
        <v>0</v>
      </c>
      <c r="BX2040" s="24">
        <v>0</v>
      </c>
      <c r="BY2040" s="24">
        <v>0</v>
      </c>
      <c r="BZ2040" s="24">
        <v>0</v>
      </c>
      <c r="CB2040" s="24">
        <v>0</v>
      </c>
      <c r="CC2040" s="24">
        <v>0</v>
      </c>
      <c r="CD2040" s="24">
        <v>105</v>
      </c>
      <c r="CE2040" s="24">
        <v>115</v>
      </c>
      <c r="CF2040" s="24">
        <v>115</v>
      </c>
      <c r="CG2040" s="24">
        <v>108</v>
      </c>
      <c r="CH2040" s="24">
        <v>104</v>
      </c>
      <c r="CI2040" s="24">
        <v>111</v>
      </c>
      <c r="CO2040" s="34">
        <f t="shared" si="137"/>
        <v>239165</v>
      </c>
    </row>
    <row r="2041" spans="1:93" ht="15" hidden="1">
      <c r="A2041" s="23" t="s">
        <v>192</v>
      </c>
      <c r="B2041" s="52">
        <v>41144</v>
      </c>
      <c r="C2041" s="25" t="str">
        <f t="shared" si="136"/>
        <v/>
      </c>
      <c r="G2041" s="24">
        <f t="shared" si="138"/>
        <v>2</v>
      </c>
      <c r="H2041" s="30">
        <f>(H2042-H2040)/(G2041+G2042)*G2041+H2040</f>
        <v>239937.41176470587</v>
      </c>
      <c r="I2041" s="24" t="str">
        <f t="shared" si="139"/>
        <v/>
      </c>
      <c r="K2041" s="24">
        <f>IF(J2041&gt;900,_xlfn.XLOOKUP(ROUND(J2041,0),'CM-VL-G-C-GL-B-T-ClassRimThickn'!$B$1:$B$112,'CM-VL-G-C-GL-B-T-ClassRimThickn'!$C$1:$C$112,0,1,1),J2041)</f>
        <v>0</v>
      </c>
      <c r="L2041" s="24">
        <v>974.8</v>
      </c>
      <c r="M2041" s="24">
        <f>IF(L2041&gt;900,_xlfn.XLOOKUP(ROUND(L2041,0),'CM-VL-G-C-GL-B-T-ClassRimThickn'!$B$1:$B$112,'CM-VL-G-C-GL-B-T-ClassRimThickn'!$C$1:$C$112,0,1,1),L2041)</f>
        <v>64.5</v>
      </c>
      <c r="N2041" s="24">
        <v>976.7</v>
      </c>
      <c r="O2041" s="24">
        <f>IF(N2041&gt;900,_xlfn.XLOOKUP(ROUND(N2041,0),'CM-VL-G-C-GL-B-T-ClassRimThickn'!$B$1:$B$112,'CM-VL-G-C-GL-B-T-ClassRimThickn'!$C$1:$C$112,0,1,1),N2041)</f>
        <v>65.5</v>
      </c>
      <c r="P2041" s="24">
        <v>972.2</v>
      </c>
      <c r="Q2041" s="24">
        <f>IF(P2041&gt;900,_xlfn.XLOOKUP(ROUND(P2041,0),'CM-VL-G-C-GL-B-T-ClassRimThickn'!$B$1:$B$112,'CM-VL-G-C-GL-B-T-ClassRimThickn'!$C$1:$C$112,0,1,1),P2041)</f>
        <v>63</v>
      </c>
      <c r="S2041" s="24">
        <f>IF(R2041&gt;900,_xlfn.XLOOKUP(ROUND(R2041,0),'CM-VL-G-C-GL-B-T-ClassRimThickn'!$B$1:$B$112,'CM-VL-G-C-GL-B-T-ClassRimThickn'!$C$1:$C$112,0,1,1),R2041)</f>
        <v>0</v>
      </c>
      <c r="T2041" s="24">
        <v>976.9</v>
      </c>
      <c r="U2041" s="24">
        <f>IF(T2041&gt;900,_xlfn.XLOOKUP(ROUND(T2041,0),'CM-VL-G-C-GL-B-T-ClassRimThickn'!$B$1:$B$112,'CM-VL-G-C-GL-B-T-ClassRimThickn'!$C$1:$C$112,0,1,1),T2041)</f>
        <v>65.5</v>
      </c>
      <c r="V2041" s="24">
        <v>969</v>
      </c>
      <c r="W2041" s="24">
        <f>IF(V2041&gt;900,_xlfn.XLOOKUP(ROUND(V2041,0),'CM-VL-G-C-GL-B-T-ClassRimThickn'!$B$1:$B$112,'CM-VL-G-C-GL-B-T-ClassRimThickn'!$C$1:$C$112,0,1,1),V2041)</f>
        <v>61.5</v>
      </c>
      <c r="X2041" s="24">
        <v>974.6</v>
      </c>
      <c r="Y2041" s="24">
        <f>IF(X2041&gt;900,_xlfn.XLOOKUP(ROUND(X2041,0),'CM-VL-G-C-GL-B-T-ClassRimThickn'!$B$1:$B$112,'CM-VL-G-C-GL-B-T-ClassRimThickn'!$C$1:$C$112,0,1,1),X2041)</f>
        <v>64.5</v>
      </c>
      <c r="Z2041" s="24">
        <v>977</v>
      </c>
      <c r="AA2041" s="24">
        <f>IF(Z2041&gt;900,_xlfn.XLOOKUP(ROUND(Z2041,0),'CM-VL-G-C-GL-B-T-ClassRimThickn'!$B$1:$B$112,'CM-VL-G-C-GL-B-T-ClassRimThickn'!$C$1:$C$112,0,1,1),Z2041)</f>
        <v>65.5</v>
      </c>
      <c r="AB2041" s="24">
        <v>972.9</v>
      </c>
      <c r="AC2041" s="24">
        <f>IF(AB2041&gt;900,_xlfn.XLOOKUP(ROUND(AB2041,0),'CM-VL-G-C-GL-B-T-ClassRimThickn'!$B$1:$B$112,'CM-VL-G-C-GL-B-T-ClassRimThickn'!$C$1:$C$112,0,1,1),AB2041)</f>
        <v>63.5</v>
      </c>
      <c r="AD2041" s="24">
        <v>971</v>
      </c>
      <c r="AE2041" s="24">
        <f>IF(AD2041&gt;900,_xlfn.XLOOKUP(ROUND(AD2041,0),'CM-VL-G-C-GL-B-T-ClassRimThickn'!$B$1:$B$112,'CM-VL-G-C-GL-B-T-ClassRimThickn'!$C$1:$C$112,0,1,1),AD2041)</f>
        <v>62.5</v>
      </c>
      <c r="AF2041" s="24">
        <v>976.9</v>
      </c>
      <c r="AG2041" s="24">
        <f>IF(AF2041&gt;900,_xlfn.XLOOKUP(ROUND(AF2041,0),'CM-VL-G-C-GL-B-T-ClassRimThickn'!$B$1:$B$112,'CM-VL-G-C-GL-B-T-ClassRimThickn'!$C$1:$C$112,0,1,1),AF2041)</f>
        <v>65.5</v>
      </c>
      <c r="AH2041" s="24">
        <v>30</v>
      </c>
      <c r="AI2041" s="24">
        <v>30</v>
      </c>
      <c r="AJ2041" s="24">
        <v>30</v>
      </c>
      <c r="AK2041" s="24">
        <v>30</v>
      </c>
      <c r="AL2041" s="24">
        <v>30</v>
      </c>
      <c r="AM2041" s="24">
        <v>30</v>
      </c>
      <c r="AN2041" s="24">
        <v>29</v>
      </c>
      <c r="AO2041" s="24">
        <v>30</v>
      </c>
      <c r="AP2041" s="24">
        <v>30</v>
      </c>
      <c r="AQ2041" s="24">
        <v>29</v>
      </c>
      <c r="AR2041" s="24">
        <v>29</v>
      </c>
      <c r="AS2041" s="24">
        <v>30</v>
      </c>
      <c r="AT2041" s="24">
        <v>29</v>
      </c>
      <c r="AU2041" s="24">
        <v>29</v>
      </c>
      <c r="AV2041" s="24">
        <v>29</v>
      </c>
      <c r="AW2041" s="24">
        <v>29</v>
      </c>
      <c r="AX2041" s="24">
        <v>29</v>
      </c>
      <c r="AY2041" s="24">
        <v>29</v>
      </c>
      <c r="AZ2041" s="24">
        <v>29</v>
      </c>
      <c r="BA2041" s="24">
        <v>29</v>
      </c>
      <c r="BB2041" s="24">
        <v>29</v>
      </c>
      <c r="BC2041" s="24">
        <v>29</v>
      </c>
      <c r="BD2041" s="24">
        <v>29</v>
      </c>
      <c r="BE2041" s="24">
        <v>29</v>
      </c>
      <c r="BF2041" s="24">
        <v>0</v>
      </c>
      <c r="BG2041" s="24">
        <v>0</v>
      </c>
      <c r="BH2041" s="24">
        <v>0</v>
      </c>
      <c r="BI2041" s="24">
        <v>0</v>
      </c>
      <c r="BJ2041" s="24">
        <v>0</v>
      </c>
      <c r="BL2041" s="24">
        <v>0</v>
      </c>
      <c r="BM2041" s="24">
        <v>0</v>
      </c>
      <c r="BN2041" s="24">
        <v>0</v>
      </c>
      <c r="BO2041" s="24">
        <v>0</v>
      </c>
      <c r="BP2041" s="24">
        <v>0</v>
      </c>
      <c r="BQ2041" s="24">
        <v>0</v>
      </c>
      <c r="BR2041" s="24">
        <v>0</v>
      </c>
      <c r="BS2041" s="24">
        <v>0</v>
      </c>
      <c r="BT2041" s="24">
        <v>0</v>
      </c>
      <c r="BU2041" s="24">
        <v>0</v>
      </c>
      <c r="BV2041" s="24">
        <v>0</v>
      </c>
      <c r="BW2041" s="24">
        <v>0</v>
      </c>
      <c r="BX2041" s="24">
        <v>0</v>
      </c>
      <c r="BY2041" s="24">
        <v>0</v>
      </c>
      <c r="BZ2041" s="24">
        <v>0</v>
      </c>
      <c r="CB2041" s="24">
        <v>0</v>
      </c>
      <c r="CC2041" s="24">
        <v>0</v>
      </c>
      <c r="CO2041" s="34">
        <f t="shared" si="137"/>
        <v>239937.41176470587</v>
      </c>
    </row>
    <row r="2042" spans="1:93" ht="15" hidden="1">
      <c r="A2042" s="23" t="s">
        <v>192</v>
      </c>
      <c r="B2042" s="52">
        <v>41176</v>
      </c>
      <c r="C2042" s="25" t="str">
        <f t="shared" si="136"/>
        <v/>
      </c>
      <c r="G2042" s="24">
        <f t="shared" si="138"/>
        <v>32</v>
      </c>
      <c r="H2042" s="27">
        <v>252296</v>
      </c>
      <c r="I2042" s="24" t="str">
        <f t="shared" si="139"/>
        <v/>
      </c>
      <c r="K2042" s="24">
        <f>IF(J2042&gt;900,_xlfn.XLOOKUP(ROUND(J2042,0),'CM-VL-G-C-GL-B-T-ClassRimThickn'!$B$1:$B$112,'CM-VL-G-C-GL-B-T-ClassRimThickn'!$C$1:$C$112,0,1,1),J2042)</f>
        <v>0</v>
      </c>
      <c r="L2042" s="24">
        <v>64</v>
      </c>
      <c r="M2042" s="24">
        <f>IF(L2042&gt;900,_xlfn.XLOOKUP(ROUND(L2042,0),'CM-VL-G-C-GL-B-T-ClassRimThickn'!$B$1:$B$112,'CM-VL-G-C-GL-B-T-ClassRimThickn'!$C$1:$C$112,0,1,1),L2042)</f>
        <v>64</v>
      </c>
      <c r="N2042" s="24">
        <v>66</v>
      </c>
      <c r="O2042" s="24">
        <f>IF(N2042&gt;900,_xlfn.XLOOKUP(ROUND(N2042,0),'CM-VL-G-C-GL-B-T-ClassRimThickn'!$B$1:$B$112,'CM-VL-G-C-GL-B-T-ClassRimThickn'!$C$1:$C$112,0,1,1),N2042)</f>
        <v>66</v>
      </c>
      <c r="P2042" s="24">
        <v>64.5</v>
      </c>
      <c r="Q2042" s="24">
        <f>IF(P2042&gt;900,_xlfn.XLOOKUP(ROUND(P2042,0),'CM-VL-G-C-GL-B-T-ClassRimThickn'!$B$1:$B$112,'CM-VL-G-C-GL-B-T-ClassRimThickn'!$C$1:$C$112,0,1,1),P2042)</f>
        <v>64.5</v>
      </c>
      <c r="S2042" s="24">
        <f>IF(R2042&gt;900,_xlfn.XLOOKUP(ROUND(R2042,0),'CM-VL-G-C-GL-B-T-ClassRimThickn'!$B$1:$B$112,'CM-VL-G-C-GL-B-T-ClassRimThickn'!$C$1:$C$112,0,1,1),R2042)</f>
        <v>0</v>
      </c>
      <c r="T2042" s="24">
        <v>66</v>
      </c>
      <c r="U2042" s="24">
        <f>IF(T2042&gt;900,_xlfn.XLOOKUP(ROUND(T2042,0),'CM-VL-G-C-GL-B-T-ClassRimThickn'!$B$1:$B$112,'CM-VL-G-C-GL-B-T-ClassRimThickn'!$C$1:$C$112,0,1,1),T2042)</f>
        <v>66</v>
      </c>
      <c r="V2042" s="24">
        <v>63</v>
      </c>
      <c r="W2042" s="24">
        <f>IF(V2042&gt;900,_xlfn.XLOOKUP(ROUND(V2042,0),'CM-VL-G-C-GL-B-T-ClassRimThickn'!$B$1:$B$112,'CM-VL-G-C-GL-B-T-ClassRimThickn'!$C$1:$C$112,0,1,1),V2042)</f>
        <v>63</v>
      </c>
      <c r="X2042" s="24">
        <v>66</v>
      </c>
      <c r="Y2042" s="24">
        <f>IF(X2042&gt;900,_xlfn.XLOOKUP(ROUND(X2042,0),'CM-VL-G-C-GL-B-T-ClassRimThickn'!$B$1:$B$112,'CM-VL-G-C-GL-B-T-ClassRimThickn'!$C$1:$C$112,0,1,1),X2042)</f>
        <v>66</v>
      </c>
      <c r="Z2042" s="24">
        <v>67</v>
      </c>
      <c r="AA2042" s="24">
        <f>IF(Z2042&gt;900,_xlfn.XLOOKUP(ROUND(Z2042,0),'CM-VL-G-C-GL-B-T-ClassRimThickn'!$B$1:$B$112,'CM-VL-G-C-GL-B-T-ClassRimThickn'!$C$1:$C$112,0,1,1),Z2042)</f>
        <v>67</v>
      </c>
      <c r="AB2042" s="24">
        <v>64</v>
      </c>
      <c r="AC2042" s="24">
        <f>IF(AB2042&gt;900,_xlfn.XLOOKUP(ROUND(AB2042,0),'CM-VL-G-C-GL-B-T-ClassRimThickn'!$B$1:$B$112,'CM-VL-G-C-GL-B-T-ClassRimThickn'!$C$1:$C$112,0,1,1),AB2042)</f>
        <v>64</v>
      </c>
      <c r="AD2042" s="24">
        <v>64</v>
      </c>
      <c r="AE2042" s="24">
        <f>IF(AD2042&gt;900,_xlfn.XLOOKUP(ROUND(AD2042,0),'CM-VL-G-C-GL-B-T-ClassRimThickn'!$B$1:$B$112,'CM-VL-G-C-GL-B-T-ClassRimThickn'!$C$1:$C$112,0,1,1),AD2042)</f>
        <v>64</v>
      </c>
      <c r="AF2042" s="24">
        <v>67</v>
      </c>
      <c r="AG2042" s="24">
        <f>IF(AF2042&gt;900,_xlfn.XLOOKUP(ROUND(AF2042,0),'CM-VL-G-C-GL-B-T-ClassRimThickn'!$B$1:$B$112,'CM-VL-G-C-GL-B-T-ClassRimThickn'!$C$1:$C$112,0,1,1),AF2042)</f>
        <v>67</v>
      </c>
      <c r="AH2042" s="24">
        <v>28</v>
      </c>
      <c r="AI2042" s="24">
        <v>27</v>
      </c>
      <c r="AJ2042" s="24">
        <v>29</v>
      </c>
      <c r="AK2042" s="24">
        <v>28</v>
      </c>
      <c r="AL2042" s="24">
        <v>27</v>
      </c>
      <c r="AM2042" s="24">
        <v>27</v>
      </c>
      <c r="AN2042" s="24">
        <v>26</v>
      </c>
      <c r="AO2042" s="24">
        <v>27</v>
      </c>
      <c r="AP2042" s="24">
        <v>27.5</v>
      </c>
      <c r="AQ2042" s="24">
        <v>27</v>
      </c>
      <c r="AR2042" s="24">
        <v>25</v>
      </c>
      <c r="AS2042" s="24">
        <v>26</v>
      </c>
      <c r="AT2042" s="24">
        <v>30</v>
      </c>
      <c r="AU2042" s="24">
        <v>30</v>
      </c>
      <c r="AV2042" s="24">
        <v>30</v>
      </c>
      <c r="AW2042" s="24">
        <v>30</v>
      </c>
      <c r="AX2042" s="24">
        <v>29.5</v>
      </c>
      <c r="AY2042" s="24">
        <v>30</v>
      </c>
      <c r="AZ2042" s="24">
        <v>30</v>
      </c>
      <c r="BA2042" s="24">
        <v>29.5</v>
      </c>
      <c r="BB2042" s="24">
        <v>30</v>
      </c>
      <c r="BC2042" s="24">
        <v>30</v>
      </c>
      <c r="BD2042" s="24">
        <v>30</v>
      </c>
      <c r="BE2042" s="24">
        <v>30.5</v>
      </c>
      <c r="BF2042" s="24">
        <v>0.5</v>
      </c>
      <c r="BG2042" s="24">
        <v>0.5</v>
      </c>
      <c r="BH2042" s="24">
        <v>0.5</v>
      </c>
      <c r="BI2042" s="24">
        <v>0.5</v>
      </c>
      <c r="BJ2042" s="24">
        <v>0.5</v>
      </c>
      <c r="BL2042" s="24">
        <v>0.5</v>
      </c>
      <c r="BM2042" s="24">
        <v>0.5</v>
      </c>
      <c r="BN2042" s="24">
        <v>0.5</v>
      </c>
      <c r="BO2042" s="24">
        <v>0.5</v>
      </c>
      <c r="BP2042" s="24">
        <v>0.5</v>
      </c>
      <c r="BQ2042" s="24">
        <v>0.5</v>
      </c>
      <c r="BR2042" s="24">
        <v>0</v>
      </c>
      <c r="BS2042" s="24">
        <v>0</v>
      </c>
      <c r="BT2042" s="24">
        <v>0</v>
      </c>
      <c r="BU2042" s="24">
        <v>0</v>
      </c>
      <c r="BV2042" s="24">
        <v>0</v>
      </c>
      <c r="BW2042" s="24">
        <v>0</v>
      </c>
      <c r="BX2042" s="24">
        <v>0</v>
      </c>
      <c r="BY2042" s="24">
        <v>0</v>
      </c>
      <c r="BZ2042" s="24">
        <v>0</v>
      </c>
      <c r="CB2042" s="24">
        <v>0</v>
      </c>
      <c r="CC2042" s="24">
        <v>0</v>
      </c>
      <c r="CD2042" s="24">
        <v>92</v>
      </c>
      <c r="CE2042" s="24">
        <v>101</v>
      </c>
      <c r="CF2042" s="24">
        <v>95</v>
      </c>
      <c r="CG2042" s="24">
        <v>92</v>
      </c>
      <c r="CH2042" s="24">
        <v>93</v>
      </c>
      <c r="CI2042" s="24">
        <v>97</v>
      </c>
      <c r="CO2042" s="34">
        <f t="shared" si="137"/>
        <v>252296</v>
      </c>
    </row>
    <row r="2043" spans="1:93" ht="15" hidden="1">
      <c r="A2043" s="23" t="s">
        <v>192</v>
      </c>
      <c r="B2043" s="52">
        <v>41212</v>
      </c>
      <c r="C2043" s="25" t="str">
        <f t="shared" si="136"/>
        <v/>
      </c>
      <c r="G2043" s="24">
        <f t="shared" si="138"/>
        <v>36</v>
      </c>
      <c r="H2043" s="24">
        <v>263392</v>
      </c>
      <c r="I2043" s="24" t="str">
        <f t="shared" si="139"/>
        <v/>
      </c>
      <c r="K2043" s="24">
        <f>IF(J2043&gt;900,_xlfn.XLOOKUP(ROUND(J2043,0),'CM-VL-G-C-GL-B-T-ClassRimThickn'!$B$1:$B$112,'CM-VL-G-C-GL-B-T-ClassRimThickn'!$C$1:$C$112,0,1,1),J2043)</f>
        <v>0</v>
      </c>
      <c r="L2043" s="24">
        <v>64.5</v>
      </c>
      <c r="M2043" s="24">
        <f>IF(L2043&gt;900,_xlfn.XLOOKUP(ROUND(L2043,0),'CM-VL-G-C-GL-B-T-ClassRimThickn'!$B$1:$B$112,'CM-VL-G-C-GL-B-T-ClassRimThickn'!$C$1:$C$112,0,1,1),L2043)</f>
        <v>64.5</v>
      </c>
      <c r="N2043" s="24">
        <v>66.5</v>
      </c>
      <c r="O2043" s="24">
        <f>IF(N2043&gt;900,_xlfn.XLOOKUP(ROUND(N2043,0),'CM-VL-G-C-GL-B-T-ClassRimThickn'!$B$1:$B$112,'CM-VL-G-C-GL-B-T-ClassRimThickn'!$C$1:$C$112,0,1,1),N2043)</f>
        <v>66.5</v>
      </c>
      <c r="P2043" s="24">
        <v>64.5</v>
      </c>
      <c r="Q2043" s="24">
        <f>IF(P2043&gt;900,_xlfn.XLOOKUP(ROUND(P2043,0),'CM-VL-G-C-GL-B-T-ClassRimThickn'!$B$1:$B$112,'CM-VL-G-C-GL-B-T-ClassRimThickn'!$C$1:$C$112,0,1,1),P2043)</f>
        <v>64.5</v>
      </c>
      <c r="S2043" s="24">
        <f>IF(R2043&gt;900,_xlfn.XLOOKUP(ROUND(R2043,0),'CM-VL-G-C-GL-B-T-ClassRimThickn'!$B$1:$B$112,'CM-VL-G-C-GL-B-T-ClassRimThickn'!$C$1:$C$112,0,1,1),R2043)</f>
        <v>0</v>
      </c>
      <c r="T2043" s="24">
        <v>65.5</v>
      </c>
      <c r="U2043" s="24">
        <f>IF(T2043&gt;900,_xlfn.XLOOKUP(ROUND(T2043,0),'CM-VL-G-C-GL-B-T-ClassRimThickn'!$B$1:$B$112,'CM-VL-G-C-GL-B-T-ClassRimThickn'!$C$1:$C$112,0,1,1),T2043)</f>
        <v>65.5</v>
      </c>
      <c r="V2043" s="24">
        <v>63</v>
      </c>
      <c r="W2043" s="24">
        <f>IF(V2043&gt;900,_xlfn.XLOOKUP(ROUND(V2043,0),'CM-VL-G-C-GL-B-T-ClassRimThickn'!$B$1:$B$112,'CM-VL-G-C-GL-B-T-ClassRimThickn'!$C$1:$C$112,0,1,1),V2043)</f>
        <v>63</v>
      </c>
      <c r="X2043" s="24">
        <v>66</v>
      </c>
      <c r="Y2043" s="24">
        <f>IF(X2043&gt;900,_xlfn.XLOOKUP(ROUND(X2043,0),'CM-VL-G-C-GL-B-T-ClassRimThickn'!$B$1:$B$112,'CM-VL-G-C-GL-B-T-ClassRimThickn'!$C$1:$C$112,0,1,1),X2043)</f>
        <v>66</v>
      </c>
      <c r="Z2043" s="24">
        <v>67</v>
      </c>
      <c r="AA2043" s="24">
        <f>IF(Z2043&gt;900,_xlfn.XLOOKUP(ROUND(Z2043,0),'CM-VL-G-C-GL-B-T-ClassRimThickn'!$B$1:$B$112,'CM-VL-G-C-GL-B-T-ClassRimThickn'!$C$1:$C$112,0,1,1),Z2043)</f>
        <v>67</v>
      </c>
      <c r="AB2043" s="24">
        <v>65</v>
      </c>
      <c r="AC2043" s="24">
        <f>IF(AB2043&gt;900,_xlfn.XLOOKUP(ROUND(AB2043,0),'CM-VL-G-C-GL-B-T-ClassRimThickn'!$B$1:$B$112,'CM-VL-G-C-GL-B-T-ClassRimThickn'!$C$1:$C$112,0,1,1),AB2043)</f>
        <v>65</v>
      </c>
      <c r="AD2043" s="24">
        <v>63</v>
      </c>
      <c r="AE2043" s="24">
        <f>IF(AD2043&gt;900,_xlfn.XLOOKUP(ROUND(AD2043,0),'CM-VL-G-C-GL-B-T-ClassRimThickn'!$B$1:$B$112,'CM-VL-G-C-GL-B-T-ClassRimThickn'!$C$1:$C$112,0,1,1),AD2043)</f>
        <v>63</v>
      </c>
      <c r="AF2043" s="24">
        <v>67</v>
      </c>
      <c r="AG2043" s="24">
        <f>IF(AF2043&gt;900,_xlfn.XLOOKUP(ROUND(AF2043,0),'CM-VL-G-C-GL-B-T-ClassRimThickn'!$B$1:$B$112,'CM-VL-G-C-GL-B-T-ClassRimThickn'!$C$1:$C$112,0,1,1),AF2043)</f>
        <v>67</v>
      </c>
      <c r="AH2043" s="24">
        <v>26</v>
      </c>
      <c r="AI2043" s="24">
        <v>27</v>
      </c>
      <c r="AJ2043" s="24">
        <v>27.5</v>
      </c>
      <c r="AK2043" s="24">
        <v>27</v>
      </c>
      <c r="AL2043" s="24">
        <v>26</v>
      </c>
      <c r="AM2043" s="24">
        <v>26.5</v>
      </c>
      <c r="AN2043" s="24">
        <v>25</v>
      </c>
      <c r="AO2043" s="24">
        <v>26.5</v>
      </c>
      <c r="AP2043" s="24">
        <v>27</v>
      </c>
      <c r="AQ2043" s="24">
        <v>25.5</v>
      </c>
      <c r="AR2043" s="24">
        <v>26</v>
      </c>
      <c r="AS2043" s="24">
        <v>26</v>
      </c>
      <c r="AT2043" s="24">
        <v>30</v>
      </c>
      <c r="AU2043" s="24">
        <v>30</v>
      </c>
      <c r="AV2043" s="24">
        <v>30</v>
      </c>
      <c r="AW2043" s="24">
        <v>30</v>
      </c>
      <c r="AX2043" s="24">
        <v>29</v>
      </c>
      <c r="AY2043" s="24">
        <v>30.5</v>
      </c>
      <c r="AZ2043" s="24">
        <v>30</v>
      </c>
      <c r="BA2043" s="24">
        <v>30</v>
      </c>
      <c r="BB2043" s="24">
        <v>30</v>
      </c>
      <c r="BC2043" s="24">
        <v>29.5</v>
      </c>
      <c r="BD2043" s="24">
        <v>30</v>
      </c>
      <c r="BE2043" s="24">
        <v>30</v>
      </c>
      <c r="BF2043" s="24">
        <v>0.5</v>
      </c>
      <c r="BG2043" s="24">
        <v>0.5</v>
      </c>
      <c r="BH2043" s="24">
        <v>0.5</v>
      </c>
      <c r="BI2043" s="24">
        <v>0.5</v>
      </c>
      <c r="BJ2043" s="24">
        <v>0.5</v>
      </c>
      <c r="BL2043" s="24">
        <v>0.5</v>
      </c>
      <c r="BM2043" s="24">
        <v>0.5</v>
      </c>
      <c r="BN2043" s="24">
        <v>0.5</v>
      </c>
      <c r="BO2043" s="24">
        <v>0.5</v>
      </c>
      <c r="BP2043" s="24">
        <v>0.5</v>
      </c>
      <c r="BQ2043" s="24">
        <v>0.5</v>
      </c>
      <c r="BR2043" s="24">
        <v>0</v>
      </c>
      <c r="BS2043" s="24">
        <v>0</v>
      </c>
      <c r="BT2043" s="24">
        <v>0</v>
      </c>
      <c r="BU2043" s="24">
        <v>0</v>
      </c>
      <c r="BV2043" s="24">
        <v>0</v>
      </c>
      <c r="BW2043" s="24">
        <v>0</v>
      </c>
      <c r="BX2043" s="24">
        <v>0</v>
      </c>
      <c r="BY2043" s="24">
        <v>0</v>
      </c>
      <c r="BZ2043" s="24">
        <v>0</v>
      </c>
      <c r="CB2043" s="24">
        <v>0</v>
      </c>
      <c r="CC2043" s="24">
        <v>0</v>
      </c>
      <c r="CD2043" s="24">
        <v>94</v>
      </c>
      <c r="CE2043" s="24">
        <v>96</v>
      </c>
      <c r="CF2043" s="24">
        <v>95</v>
      </c>
      <c r="CG2043" s="24">
        <v>94</v>
      </c>
      <c r="CH2043" s="24">
        <v>95</v>
      </c>
      <c r="CI2043" s="24">
        <v>96</v>
      </c>
      <c r="CO2043" s="34">
        <f t="shared" si="137"/>
        <v>263392</v>
      </c>
    </row>
    <row r="2044" spans="1:93" ht="15" hidden="1">
      <c r="A2044" s="23" t="s">
        <v>192</v>
      </c>
      <c r="B2044" s="52">
        <v>41242</v>
      </c>
      <c r="C2044" s="25" t="str">
        <f t="shared" si="136"/>
        <v/>
      </c>
      <c r="G2044" s="24">
        <f t="shared" si="138"/>
        <v>30</v>
      </c>
      <c r="H2044" s="29">
        <v>273806</v>
      </c>
      <c r="I2044" s="24" t="str">
        <f t="shared" si="139"/>
        <v/>
      </c>
      <c r="K2044" s="24">
        <f>IF(J2044&gt;900,_xlfn.XLOOKUP(ROUND(J2044,0),'CM-VL-G-C-GL-B-T-ClassRimThickn'!$B$1:$B$112,'CM-VL-G-C-GL-B-T-ClassRimThickn'!$C$1:$C$112,0,1,1),J2044)</f>
        <v>0</v>
      </c>
      <c r="L2044" s="24">
        <v>63</v>
      </c>
      <c r="M2044" s="24">
        <f>IF(L2044&gt;900,_xlfn.XLOOKUP(ROUND(L2044,0),'CM-VL-G-C-GL-B-T-ClassRimThickn'!$B$1:$B$112,'CM-VL-G-C-GL-B-T-ClassRimThickn'!$C$1:$C$112,0,1,1),L2044)</f>
        <v>63</v>
      </c>
      <c r="N2044" s="24">
        <v>64</v>
      </c>
      <c r="O2044" s="24">
        <f>IF(N2044&gt;900,_xlfn.XLOOKUP(ROUND(N2044,0),'CM-VL-G-C-GL-B-T-ClassRimThickn'!$B$1:$B$112,'CM-VL-G-C-GL-B-T-ClassRimThickn'!$C$1:$C$112,0,1,1),N2044)</f>
        <v>64</v>
      </c>
      <c r="P2044" s="24">
        <v>63</v>
      </c>
      <c r="Q2044" s="24">
        <f>IF(P2044&gt;900,_xlfn.XLOOKUP(ROUND(P2044,0),'CM-VL-G-C-GL-B-T-ClassRimThickn'!$B$1:$B$112,'CM-VL-G-C-GL-B-T-ClassRimThickn'!$C$1:$C$112,0,1,1),P2044)</f>
        <v>63</v>
      </c>
      <c r="S2044" s="24">
        <f>IF(R2044&gt;900,_xlfn.XLOOKUP(ROUND(R2044,0),'CM-VL-G-C-GL-B-T-ClassRimThickn'!$B$1:$B$112,'CM-VL-G-C-GL-B-T-ClassRimThickn'!$C$1:$C$112,0,1,1),R2044)</f>
        <v>0</v>
      </c>
      <c r="T2044" s="24">
        <v>65</v>
      </c>
      <c r="U2044" s="24">
        <f>IF(T2044&gt;900,_xlfn.XLOOKUP(ROUND(T2044,0),'CM-VL-G-C-GL-B-T-ClassRimThickn'!$B$1:$B$112,'CM-VL-G-C-GL-B-T-ClassRimThickn'!$C$1:$C$112,0,1,1),T2044)</f>
        <v>65</v>
      </c>
      <c r="V2044" s="24">
        <v>63</v>
      </c>
      <c r="W2044" s="24">
        <f>IF(V2044&gt;900,_xlfn.XLOOKUP(ROUND(V2044,0),'CM-VL-G-C-GL-B-T-ClassRimThickn'!$B$1:$B$112,'CM-VL-G-C-GL-B-T-ClassRimThickn'!$C$1:$C$112,0,1,1),V2044)</f>
        <v>63</v>
      </c>
      <c r="X2044" s="24">
        <v>63</v>
      </c>
      <c r="Y2044" s="24">
        <f>IF(X2044&gt;900,_xlfn.XLOOKUP(ROUND(X2044,0),'CM-VL-G-C-GL-B-T-ClassRimThickn'!$B$1:$B$112,'CM-VL-G-C-GL-B-T-ClassRimThickn'!$C$1:$C$112,0,1,1),X2044)</f>
        <v>63</v>
      </c>
      <c r="Z2044" s="24">
        <v>66</v>
      </c>
      <c r="AA2044" s="24">
        <f>IF(Z2044&gt;900,_xlfn.XLOOKUP(ROUND(Z2044,0),'CM-VL-G-C-GL-B-T-ClassRimThickn'!$B$1:$B$112,'CM-VL-G-C-GL-B-T-ClassRimThickn'!$C$1:$C$112,0,1,1),Z2044)</f>
        <v>66</v>
      </c>
      <c r="AB2044" s="24">
        <v>63</v>
      </c>
      <c r="AC2044" s="24">
        <f>IF(AB2044&gt;900,_xlfn.XLOOKUP(ROUND(AB2044,0),'CM-VL-G-C-GL-B-T-ClassRimThickn'!$B$1:$B$112,'CM-VL-G-C-GL-B-T-ClassRimThickn'!$C$1:$C$112,0,1,1),AB2044)</f>
        <v>63</v>
      </c>
      <c r="AD2044" s="24">
        <v>62</v>
      </c>
      <c r="AE2044" s="24">
        <f>IF(AD2044&gt;900,_xlfn.XLOOKUP(ROUND(AD2044,0),'CM-VL-G-C-GL-B-T-ClassRimThickn'!$B$1:$B$112,'CM-VL-G-C-GL-B-T-ClassRimThickn'!$C$1:$C$112,0,1,1),AD2044)</f>
        <v>62</v>
      </c>
      <c r="AF2044" s="24">
        <v>62</v>
      </c>
      <c r="AG2044" s="24">
        <f>IF(AF2044&gt;900,_xlfn.XLOOKUP(ROUND(AF2044,0),'CM-VL-G-C-GL-B-T-ClassRimThickn'!$B$1:$B$112,'CM-VL-G-C-GL-B-T-ClassRimThickn'!$C$1:$C$112,0,1,1),AF2044)</f>
        <v>62</v>
      </c>
      <c r="AH2044" s="24">
        <v>26.5</v>
      </c>
      <c r="AI2044" s="24">
        <v>28</v>
      </c>
      <c r="AJ2044" s="24">
        <v>29</v>
      </c>
      <c r="AK2044" s="24">
        <v>27</v>
      </c>
      <c r="AL2044" s="24">
        <v>26</v>
      </c>
      <c r="AM2044" s="24">
        <v>26</v>
      </c>
      <c r="AN2044" s="24">
        <v>24</v>
      </c>
      <c r="AO2044" s="24">
        <v>33</v>
      </c>
      <c r="AP2044" s="24">
        <v>27</v>
      </c>
      <c r="AQ2044" s="24">
        <v>26</v>
      </c>
      <c r="AR2044" s="24">
        <v>26</v>
      </c>
      <c r="AS2044" s="24">
        <v>27</v>
      </c>
      <c r="AT2044" s="24">
        <v>31</v>
      </c>
      <c r="AU2044" s="24">
        <v>30.5</v>
      </c>
      <c r="AV2044" s="24">
        <v>30.5</v>
      </c>
      <c r="AW2044" s="24">
        <v>30</v>
      </c>
      <c r="AX2044" s="24">
        <v>31</v>
      </c>
      <c r="AY2044" s="24">
        <v>30</v>
      </c>
      <c r="AZ2044" s="24">
        <v>30</v>
      </c>
      <c r="BA2044" s="24">
        <v>30</v>
      </c>
      <c r="BB2044" s="24">
        <v>30</v>
      </c>
      <c r="BC2044" s="24">
        <v>30</v>
      </c>
      <c r="BD2044" s="24">
        <v>29.5</v>
      </c>
      <c r="BE2044" s="24">
        <v>30.5</v>
      </c>
      <c r="BF2044" s="24">
        <v>0.5</v>
      </c>
      <c r="BG2044" s="24">
        <v>0.5</v>
      </c>
      <c r="BH2044" s="24">
        <v>1</v>
      </c>
      <c r="BI2044" s="24">
        <v>0.5</v>
      </c>
      <c r="BJ2044" s="24">
        <v>0</v>
      </c>
      <c r="BL2044" s="24">
        <v>1</v>
      </c>
      <c r="BM2044" s="24">
        <v>1</v>
      </c>
      <c r="BN2044" s="24">
        <v>0.5</v>
      </c>
      <c r="BO2044" s="24">
        <v>0.5</v>
      </c>
      <c r="BP2044" s="24">
        <v>0</v>
      </c>
      <c r="BQ2044" s="24">
        <v>0.5</v>
      </c>
      <c r="BR2044" s="24">
        <v>0</v>
      </c>
      <c r="BS2044" s="24">
        <v>0.3</v>
      </c>
      <c r="BT2044" s="24">
        <v>0</v>
      </c>
      <c r="BU2044" s="24">
        <v>0</v>
      </c>
      <c r="BV2044" s="24">
        <v>0</v>
      </c>
      <c r="BW2044" s="24">
        <v>0</v>
      </c>
      <c r="BX2044" s="24">
        <v>0</v>
      </c>
      <c r="BY2044" s="24">
        <v>0.2</v>
      </c>
      <c r="BZ2044" s="24">
        <v>0.3</v>
      </c>
      <c r="CB2044" s="24">
        <v>0</v>
      </c>
      <c r="CC2044" s="24">
        <v>0</v>
      </c>
      <c r="CD2044" s="24">
        <v>92</v>
      </c>
      <c r="CE2044" s="24">
        <v>90</v>
      </c>
      <c r="CF2044" s="24">
        <v>90</v>
      </c>
      <c r="CG2044" s="24">
        <v>94</v>
      </c>
      <c r="CH2044" s="24">
        <v>97</v>
      </c>
      <c r="CI2044" s="24">
        <v>97</v>
      </c>
      <c r="CO2044" s="34">
        <f t="shared" si="137"/>
        <v>273806</v>
      </c>
    </row>
    <row r="2045" spans="1:93" ht="15" hidden="1">
      <c r="A2045" s="23" t="s">
        <v>192</v>
      </c>
      <c r="B2045" s="52">
        <v>41271</v>
      </c>
      <c r="C2045" s="25" t="str">
        <f t="shared" si="136"/>
        <v/>
      </c>
      <c r="G2045" s="24">
        <f t="shared" si="138"/>
        <v>29</v>
      </c>
      <c r="H2045" s="24">
        <v>285577</v>
      </c>
      <c r="I2045" s="24" t="str">
        <f t="shared" si="139"/>
        <v/>
      </c>
      <c r="K2045" s="24">
        <f>IF(J2045&gt;900,_xlfn.XLOOKUP(ROUND(J2045,0),'CM-VL-G-C-GL-B-T-ClassRimThickn'!$B$1:$B$112,'CM-VL-G-C-GL-B-T-ClassRimThickn'!$C$1:$C$112,0,1,1),J2045)</f>
        <v>0</v>
      </c>
      <c r="L2045" s="24">
        <v>68</v>
      </c>
      <c r="M2045" s="24">
        <f>IF(L2045&gt;900,_xlfn.XLOOKUP(ROUND(L2045,0),'CM-VL-G-C-GL-B-T-ClassRimThickn'!$B$1:$B$112,'CM-VL-G-C-GL-B-T-ClassRimThickn'!$C$1:$C$112,0,1,1),L2045)</f>
        <v>68</v>
      </c>
      <c r="N2045" s="24">
        <v>65</v>
      </c>
      <c r="O2045" s="24">
        <f>IF(N2045&gt;900,_xlfn.XLOOKUP(ROUND(N2045,0),'CM-VL-G-C-GL-B-T-ClassRimThickn'!$B$1:$B$112,'CM-VL-G-C-GL-B-T-ClassRimThickn'!$C$1:$C$112,0,1,1),N2045)</f>
        <v>65</v>
      </c>
      <c r="P2045" s="24">
        <v>65</v>
      </c>
      <c r="Q2045" s="24">
        <f>IF(P2045&gt;900,_xlfn.XLOOKUP(ROUND(P2045,0),'CM-VL-G-C-GL-B-T-ClassRimThickn'!$B$1:$B$112,'CM-VL-G-C-GL-B-T-ClassRimThickn'!$C$1:$C$112,0,1,1),P2045)</f>
        <v>65</v>
      </c>
      <c r="S2045" s="24">
        <f>IF(R2045&gt;900,_xlfn.XLOOKUP(ROUND(R2045,0),'CM-VL-G-C-GL-B-T-ClassRimThickn'!$B$1:$B$112,'CM-VL-G-C-GL-B-T-ClassRimThickn'!$C$1:$C$112,0,1,1),R2045)</f>
        <v>0</v>
      </c>
      <c r="T2045" s="24">
        <v>65</v>
      </c>
      <c r="U2045" s="24">
        <f>IF(T2045&gt;900,_xlfn.XLOOKUP(ROUND(T2045,0),'CM-VL-G-C-GL-B-T-ClassRimThickn'!$B$1:$B$112,'CM-VL-G-C-GL-B-T-ClassRimThickn'!$C$1:$C$112,0,1,1),T2045)</f>
        <v>65</v>
      </c>
      <c r="V2045" s="24">
        <v>65</v>
      </c>
      <c r="W2045" s="24">
        <f>IF(V2045&gt;900,_xlfn.XLOOKUP(ROUND(V2045,0),'CM-VL-G-C-GL-B-T-ClassRimThickn'!$B$1:$B$112,'CM-VL-G-C-GL-B-T-ClassRimThickn'!$C$1:$C$112,0,1,1),V2045)</f>
        <v>65</v>
      </c>
      <c r="X2045" s="24">
        <v>68</v>
      </c>
      <c r="Y2045" s="24">
        <f>IF(X2045&gt;900,_xlfn.XLOOKUP(ROUND(X2045,0),'CM-VL-G-C-GL-B-T-ClassRimThickn'!$B$1:$B$112,'CM-VL-G-C-GL-B-T-ClassRimThickn'!$C$1:$C$112,0,1,1),X2045)</f>
        <v>68</v>
      </c>
      <c r="Z2045" s="24">
        <v>65</v>
      </c>
      <c r="AA2045" s="24">
        <f>IF(Z2045&gt;900,_xlfn.XLOOKUP(ROUND(Z2045,0),'CM-VL-G-C-GL-B-T-ClassRimThickn'!$B$1:$B$112,'CM-VL-G-C-GL-B-T-ClassRimThickn'!$C$1:$C$112,0,1,1),Z2045)</f>
        <v>65</v>
      </c>
      <c r="AB2045" s="24">
        <v>65</v>
      </c>
      <c r="AC2045" s="24">
        <f>IF(AB2045&gt;900,_xlfn.XLOOKUP(ROUND(AB2045,0),'CM-VL-G-C-GL-B-T-ClassRimThickn'!$B$1:$B$112,'CM-VL-G-C-GL-B-T-ClassRimThickn'!$C$1:$C$112,0,1,1),AB2045)</f>
        <v>65</v>
      </c>
      <c r="AD2045" s="24">
        <v>65</v>
      </c>
      <c r="AE2045" s="24">
        <f>IF(AD2045&gt;900,_xlfn.XLOOKUP(ROUND(AD2045,0),'CM-VL-G-C-GL-B-T-ClassRimThickn'!$B$1:$B$112,'CM-VL-G-C-GL-B-T-ClassRimThickn'!$C$1:$C$112,0,1,1),AD2045)</f>
        <v>65</v>
      </c>
      <c r="AF2045" s="24">
        <v>65</v>
      </c>
      <c r="AG2045" s="24">
        <f>IF(AF2045&gt;900,_xlfn.XLOOKUP(ROUND(AF2045,0),'CM-VL-G-C-GL-B-T-ClassRimThickn'!$B$1:$B$112,'CM-VL-G-C-GL-B-T-ClassRimThickn'!$C$1:$C$112,0,1,1),AF2045)</f>
        <v>65</v>
      </c>
      <c r="AH2045" s="24">
        <v>24.5</v>
      </c>
      <c r="AI2045" s="24">
        <v>25</v>
      </c>
      <c r="AJ2045" s="24">
        <v>27</v>
      </c>
      <c r="AK2045" s="24">
        <v>25.5</v>
      </c>
      <c r="AL2045" s="24">
        <v>27</v>
      </c>
      <c r="AM2045" s="24">
        <v>27</v>
      </c>
      <c r="AN2045" s="24">
        <v>25</v>
      </c>
      <c r="AO2045" s="24">
        <v>26</v>
      </c>
      <c r="AP2045" s="24">
        <v>26</v>
      </c>
      <c r="AQ2045" s="24">
        <v>25</v>
      </c>
      <c r="AR2045" s="24">
        <v>25</v>
      </c>
      <c r="AS2045" s="24">
        <v>25</v>
      </c>
      <c r="AT2045" s="24">
        <v>30.5</v>
      </c>
      <c r="AU2045" s="24">
        <v>30</v>
      </c>
      <c r="AV2045" s="24">
        <v>32</v>
      </c>
      <c r="AW2045" s="24">
        <v>31</v>
      </c>
      <c r="AX2045" s="24">
        <v>30.5</v>
      </c>
      <c r="AY2045" s="24">
        <v>31</v>
      </c>
      <c r="AZ2045" s="24">
        <v>30</v>
      </c>
      <c r="BA2045" s="24">
        <v>30</v>
      </c>
      <c r="BB2045" s="24">
        <v>30</v>
      </c>
      <c r="BC2045" s="24">
        <v>30</v>
      </c>
      <c r="BD2045" s="24">
        <v>30.5</v>
      </c>
      <c r="BE2045" s="24">
        <v>31</v>
      </c>
      <c r="BF2045" s="24">
        <v>1.5</v>
      </c>
      <c r="BG2045" s="24">
        <v>1</v>
      </c>
      <c r="BH2045" s="24">
        <v>0.5</v>
      </c>
      <c r="BI2045" s="24">
        <v>0</v>
      </c>
      <c r="BJ2045" s="24">
        <v>0.5</v>
      </c>
      <c r="BL2045" s="24">
        <v>1</v>
      </c>
      <c r="BM2045" s="24">
        <v>1</v>
      </c>
      <c r="BN2045" s="24">
        <v>0.5</v>
      </c>
      <c r="BO2045" s="24">
        <v>0.5</v>
      </c>
      <c r="BP2045" s="24">
        <v>0.5</v>
      </c>
      <c r="BQ2045" s="24">
        <v>0.5</v>
      </c>
      <c r="BR2045" s="24">
        <v>0.5</v>
      </c>
      <c r="BS2045" s="24">
        <v>0.5</v>
      </c>
      <c r="BT2045" s="24">
        <v>0.5</v>
      </c>
      <c r="BU2045" s="24">
        <v>0.5</v>
      </c>
      <c r="BV2045" s="24">
        <v>0</v>
      </c>
      <c r="BW2045" s="24">
        <v>0.5</v>
      </c>
      <c r="BX2045" s="24">
        <v>0</v>
      </c>
      <c r="BY2045" s="24">
        <v>0</v>
      </c>
      <c r="BZ2045" s="24">
        <v>0</v>
      </c>
      <c r="CB2045" s="24">
        <v>0</v>
      </c>
      <c r="CC2045" s="24">
        <v>0</v>
      </c>
      <c r="CD2045" s="24">
        <v>95</v>
      </c>
      <c r="CE2045" s="24">
        <v>100</v>
      </c>
      <c r="CF2045" s="24">
        <v>100</v>
      </c>
      <c r="CG2045" s="24">
        <v>100</v>
      </c>
      <c r="CH2045" s="24">
        <v>100</v>
      </c>
      <c r="CI2045" s="24">
        <v>100</v>
      </c>
      <c r="CO2045" s="34">
        <f t="shared" si="137"/>
        <v>285577</v>
      </c>
    </row>
    <row r="2046" spans="1:93" ht="15" hidden="1">
      <c r="A2046" s="23" t="s">
        <v>192</v>
      </c>
      <c r="B2046" s="52">
        <v>41306</v>
      </c>
      <c r="C2046" s="25" t="str">
        <f t="shared" si="136"/>
        <v/>
      </c>
      <c r="G2046" s="24">
        <f t="shared" si="138"/>
        <v>35</v>
      </c>
      <c r="H2046" s="27">
        <v>299279</v>
      </c>
      <c r="I2046" s="24" t="str">
        <f t="shared" si="139"/>
        <v/>
      </c>
      <c r="K2046" s="24">
        <f>IF(J2046&gt;900,_xlfn.XLOOKUP(ROUND(J2046,0),'CM-VL-G-C-GL-B-T-ClassRimThickn'!$B$1:$B$112,'CM-VL-G-C-GL-B-T-ClassRimThickn'!$C$1:$C$112,0,1,1),J2046)</f>
        <v>0</v>
      </c>
      <c r="L2046" s="24">
        <v>65</v>
      </c>
      <c r="M2046" s="24">
        <f>IF(L2046&gt;900,_xlfn.XLOOKUP(ROUND(L2046,0),'CM-VL-G-C-GL-B-T-ClassRimThickn'!$B$1:$B$112,'CM-VL-G-C-GL-B-T-ClassRimThickn'!$C$1:$C$112,0,1,1),L2046)</f>
        <v>65</v>
      </c>
      <c r="N2046" s="24">
        <v>65</v>
      </c>
      <c r="O2046" s="24">
        <f>IF(N2046&gt;900,_xlfn.XLOOKUP(ROUND(N2046,0),'CM-VL-G-C-GL-B-T-ClassRimThickn'!$B$1:$B$112,'CM-VL-G-C-GL-B-T-ClassRimThickn'!$C$1:$C$112,0,1,1),N2046)</f>
        <v>65</v>
      </c>
      <c r="P2046" s="24">
        <v>65</v>
      </c>
      <c r="Q2046" s="24">
        <f>IF(P2046&gt;900,_xlfn.XLOOKUP(ROUND(P2046,0),'CM-VL-G-C-GL-B-T-ClassRimThickn'!$B$1:$B$112,'CM-VL-G-C-GL-B-T-ClassRimThickn'!$C$1:$C$112,0,1,1),P2046)</f>
        <v>65</v>
      </c>
      <c r="S2046" s="24">
        <f>IF(R2046&gt;900,_xlfn.XLOOKUP(ROUND(R2046,0),'CM-VL-G-C-GL-B-T-ClassRimThickn'!$B$1:$B$112,'CM-VL-G-C-GL-B-T-ClassRimThickn'!$C$1:$C$112,0,1,1),R2046)</f>
        <v>0</v>
      </c>
      <c r="T2046" s="24">
        <v>65</v>
      </c>
      <c r="U2046" s="24">
        <f>IF(T2046&gt;900,_xlfn.XLOOKUP(ROUND(T2046,0),'CM-VL-G-C-GL-B-T-ClassRimThickn'!$B$1:$B$112,'CM-VL-G-C-GL-B-T-ClassRimThickn'!$C$1:$C$112,0,1,1),T2046)</f>
        <v>65</v>
      </c>
      <c r="V2046" s="24">
        <v>65</v>
      </c>
      <c r="W2046" s="24">
        <f>IF(V2046&gt;900,_xlfn.XLOOKUP(ROUND(V2046,0),'CM-VL-G-C-GL-B-T-ClassRimThickn'!$B$1:$B$112,'CM-VL-G-C-GL-B-T-ClassRimThickn'!$C$1:$C$112,0,1,1),V2046)</f>
        <v>65</v>
      </c>
      <c r="X2046" s="24">
        <v>65</v>
      </c>
      <c r="Y2046" s="24">
        <f>IF(X2046&gt;900,_xlfn.XLOOKUP(ROUND(X2046,0),'CM-VL-G-C-GL-B-T-ClassRimThickn'!$B$1:$B$112,'CM-VL-G-C-GL-B-T-ClassRimThickn'!$C$1:$C$112,0,1,1),X2046)</f>
        <v>65</v>
      </c>
      <c r="Z2046" s="24">
        <v>65</v>
      </c>
      <c r="AA2046" s="24">
        <f>IF(Z2046&gt;900,_xlfn.XLOOKUP(ROUND(Z2046,0),'CM-VL-G-C-GL-B-T-ClassRimThickn'!$B$1:$B$112,'CM-VL-G-C-GL-B-T-ClassRimThickn'!$C$1:$C$112,0,1,1),Z2046)</f>
        <v>65</v>
      </c>
      <c r="AB2046" s="24">
        <v>65</v>
      </c>
      <c r="AC2046" s="24">
        <f>IF(AB2046&gt;900,_xlfn.XLOOKUP(ROUND(AB2046,0),'CM-VL-G-C-GL-B-T-ClassRimThickn'!$B$1:$B$112,'CM-VL-G-C-GL-B-T-ClassRimThickn'!$C$1:$C$112,0,1,1),AB2046)</f>
        <v>65</v>
      </c>
      <c r="AD2046" s="24">
        <v>65</v>
      </c>
      <c r="AE2046" s="24">
        <f>IF(AD2046&gt;900,_xlfn.XLOOKUP(ROUND(AD2046,0),'CM-VL-G-C-GL-B-T-ClassRimThickn'!$B$1:$B$112,'CM-VL-G-C-GL-B-T-ClassRimThickn'!$C$1:$C$112,0,1,1),AD2046)</f>
        <v>65</v>
      </c>
      <c r="AF2046" s="24">
        <v>65</v>
      </c>
      <c r="AG2046" s="24">
        <f>IF(AF2046&gt;900,_xlfn.XLOOKUP(ROUND(AF2046,0),'CM-VL-G-C-GL-B-T-ClassRimThickn'!$B$1:$B$112,'CM-VL-G-C-GL-B-T-ClassRimThickn'!$C$1:$C$112,0,1,1),AF2046)</f>
        <v>65</v>
      </c>
      <c r="AH2046" s="24">
        <v>23</v>
      </c>
      <c r="AI2046" s="24">
        <v>24</v>
      </c>
      <c r="AJ2046" s="24">
        <v>25</v>
      </c>
      <c r="AK2046" s="24">
        <v>24</v>
      </c>
      <c r="AL2046" s="24">
        <v>24</v>
      </c>
      <c r="AM2046" s="24">
        <v>25</v>
      </c>
      <c r="AN2046" s="24">
        <v>23</v>
      </c>
      <c r="AO2046" s="24">
        <v>25</v>
      </c>
      <c r="AP2046" s="24">
        <v>25</v>
      </c>
      <c r="AQ2046" s="24">
        <v>25</v>
      </c>
      <c r="AR2046" s="24">
        <v>24</v>
      </c>
      <c r="AS2046" s="24">
        <v>25</v>
      </c>
      <c r="AT2046" s="24">
        <v>31</v>
      </c>
      <c r="AU2046" s="24">
        <v>32</v>
      </c>
      <c r="AV2046" s="24">
        <v>31</v>
      </c>
      <c r="AW2046" s="24">
        <v>32</v>
      </c>
      <c r="AX2046" s="24">
        <v>30</v>
      </c>
      <c r="AY2046" s="24">
        <v>32</v>
      </c>
      <c r="AZ2046" s="24">
        <v>30</v>
      </c>
      <c r="BA2046" s="24">
        <v>30</v>
      </c>
      <c r="BB2046" s="24">
        <v>30</v>
      </c>
      <c r="BC2046" s="24">
        <v>30</v>
      </c>
      <c r="BD2046" s="24">
        <v>31</v>
      </c>
      <c r="BE2046" s="24">
        <v>31</v>
      </c>
      <c r="BF2046" s="24">
        <v>0.5</v>
      </c>
      <c r="BG2046" s="24">
        <v>0.5</v>
      </c>
      <c r="BH2046" s="24">
        <v>0.5</v>
      </c>
      <c r="BI2046" s="24">
        <v>0.5</v>
      </c>
      <c r="BJ2046" s="24">
        <v>0.5</v>
      </c>
      <c r="BL2046" s="24">
        <v>1</v>
      </c>
      <c r="BM2046" s="24">
        <v>0.5</v>
      </c>
      <c r="BN2046" s="24">
        <v>0.5</v>
      </c>
      <c r="BO2046" s="24">
        <v>0.5</v>
      </c>
      <c r="BP2046" s="24">
        <v>0.5</v>
      </c>
      <c r="BQ2046" s="24">
        <v>1</v>
      </c>
      <c r="BR2046" s="24">
        <v>0.5</v>
      </c>
      <c r="BS2046" s="24">
        <v>1.5</v>
      </c>
      <c r="BT2046" s="24">
        <v>1</v>
      </c>
      <c r="BU2046" s="24">
        <v>0.5</v>
      </c>
      <c r="BV2046" s="24">
        <v>0.5</v>
      </c>
      <c r="BW2046" s="24">
        <v>1</v>
      </c>
      <c r="BX2046" s="24">
        <v>0.5</v>
      </c>
      <c r="BY2046" s="24">
        <v>0</v>
      </c>
      <c r="BZ2046" s="24">
        <v>0</v>
      </c>
      <c r="CB2046" s="24">
        <v>0</v>
      </c>
      <c r="CC2046" s="24">
        <v>0.5</v>
      </c>
      <c r="CD2046" s="24">
        <v>90</v>
      </c>
      <c r="CE2046" s="24">
        <v>95</v>
      </c>
      <c r="CF2046" s="24">
        <v>95</v>
      </c>
      <c r="CG2046" s="24">
        <v>95</v>
      </c>
      <c r="CH2046" s="24">
        <v>95</v>
      </c>
      <c r="CI2046" s="24">
        <v>95</v>
      </c>
      <c r="CO2046" s="34">
        <f t="shared" si="137"/>
        <v>299279</v>
      </c>
    </row>
    <row r="2047" spans="1:93" ht="15" hidden="1">
      <c r="A2047" s="23" t="s">
        <v>192</v>
      </c>
      <c r="B2047" s="52">
        <v>41359</v>
      </c>
      <c r="C2047" s="25" t="str">
        <f t="shared" si="136"/>
        <v/>
      </c>
      <c r="G2047" s="24">
        <f t="shared" si="138"/>
        <v>53</v>
      </c>
      <c r="H2047" s="30">
        <f>(H2048-H2046)/(G2047+G2048)*G2047+H2046</f>
        <v>316194.03030303027</v>
      </c>
      <c r="I2047" s="24" t="str">
        <f t="shared" si="139"/>
        <v/>
      </c>
      <c r="K2047" s="24">
        <f>IF(J2047&gt;900,_xlfn.XLOOKUP(ROUND(J2047,0),'CM-VL-G-C-GL-B-T-ClassRimThickn'!$B$1:$B$112,'CM-VL-G-C-GL-B-T-ClassRimThickn'!$C$1:$C$112,0,1,1),J2047)</f>
        <v>0</v>
      </c>
      <c r="L2047" s="24">
        <v>950.1</v>
      </c>
      <c r="M2047" s="24">
        <f>IF(L2047&gt;900,_xlfn.XLOOKUP(ROUND(L2047,0),'CM-VL-G-C-GL-B-T-ClassRimThickn'!$B$1:$B$112,'CM-VL-G-C-GL-B-T-ClassRimThickn'!$C$1:$C$112,0,1,1),L2047)</f>
        <v>52</v>
      </c>
      <c r="N2047" s="24">
        <v>956.4</v>
      </c>
      <c r="O2047" s="24">
        <f>IF(N2047&gt;900,_xlfn.XLOOKUP(ROUND(N2047,0),'CM-VL-G-C-GL-B-T-ClassRimThickn'!$B$1:$B$112,'CM-VL-G-C-GL-B-T-ClassRimThickn'!$C$1:$C$112,0,1,1),N2047)</f>
        <v>55</v>
      </c>
      <c r="P2047" s="24">
        <v>950.2</v>
      </c>
      <c r="Q2047" s="24">
        <f>IF(P2047&gt;900,_xlfn.XLOOKUP(ROUND(P2047,0),'CM-VL-G-C-GL-B-T-ClassRimThickn'!$B$1:$B$112,'CM-VL-G-C-GL-B-T-ClassRimThickn'!$C$1:$C$112,0,1,1),P2047)</f>
        <v>52</v>
      </c>
      <c r="S2047" s="24">
        <f>IF(R2047&gt;900,_xlfn.XLOOKUP(ROUND(R2047,0),'CM-VL-G-C-GL-B-T-ClassRimThickn'!$B$1:$B$112,'CM-VL-G-C-GL-B-T-ClassRimThickn'!$C$1:$C$112,0,1,1),R2047)</f>
        <v>0</v>
      </c>
      <c r="T2047" s="24">
        <v>953.5</v>
      </c>
      <c r="U2047" s="24">
        <f>IF(T2047&gt;900,_xlfn.XLOOKUP(ROUND(T2047,0),'CM-VL-G-C-GL-B-T-ClassRimThickn'!$B$1:$B$112,'CM-VL-G-C-GL-B-T-ClassRimThickn'!$C$1:$C$112,0,1,1),T2047)</f>
        <v>54</v>
      </c>
      <c r="V2047" s="24">
        <v>949.7</v>
      </c>
      <c r="W2047" s="24">
        <f>IF(V2047&gt;900,_xlfn.XLOOKUP(ROUND(V2047,0),'CM-VL-G-C-GL-B-T-ClassRimThickn'!$B$1:$B$112,'CM-VL-G-C-GL-B-T-ClassRimThickn'!$C$1:$C$112,0,1,1),V2047)</f>
        <v>52</v>
      </c>
      <c r="X2047" s="24">
        <v>949.8</v>
      </c>
      <c r="Y2047" s="24">
        <f>IF(X2047&gt;900,_xlfn.XLOOKUP(ROUND(X2047,0),'CM-VL-G-C-GL-B-T-ClassRimThickn'!$B$1:$B$112,'CM-VL-G-C-GL-B-T-ClassRimThickn'!$C$1:$C$112,0,1,1),X2047)</f>
        <v>52</v>
      </c>
      <c r="Z2047" s="24">
        <v>956.2</v>
      </c>
      <c r="AA2047" s="24">
        <f>IF(Z2047&gt;900,_xlfn.XLOOKUP(ROUND(Z2047,0),'CM-VL-G-C-GL-B-T-ClassRimThickn'!$B$1:$B$112,'CM-VL-G-C-GL-B-T-ClassRimThickn'!$C$1:$C$112,0,1,1),Z2047)</f>
        <v>55</v>
      </c>
      <c r="AB2047" s="24">
        <v>950.6</v>
      </c>
      <c r="AC2047" s="24">
        <f>IF(AB2047&gt;900,_xlfn.XLOOKUP(ROUND(AB2047,0),'CM-VL-G-C-GL-B-T-ClassRimThickn'!$B$1:$B$112,'CM-VL-G-C-GL-B-T-ClassRimThickn'!$C$1:$C$112,0,1,1),AB2047)</f>
        <v>52.5</v>
      </c>
      <c r="AD2047" s="24">
        <v>949.3</v>
      </c>
      <c r="AE2047" s="24">
        <f>IF(AD2047&gt;900,_xlfn.XLOOKUP(ROUND(AD2047,0),'CM-VL-G-C-GL-B-T-ClassRimThickn'!$B$1:$B$112,'CM-VL-G-C-GL-B-T-ClassRimThickn'!$C$1:$C$112,0,1,1),AD2047)</f>
        <v>51.5</v>
      </c>
      <c r="AF2047" s="24">
        <v>953.1</v>
      </c>
      <c r="AG2047" s="24">
        <f>IF(AF2047&gt;900,_xlfn.XLOOKUP(ROUND(AF2047,0),'CM-VL-G-C-GL-B-T-ClassRimThickn'!$B$1:$B$112,'CM-VL-G-C-GL-B-T-ClassRimThickn'!$C$1:$C$112,0,1,1),AF2047)</f>
        <v>53.5</v>
      </c>
      <c r="AH2047" s="24">
        <v>26</v>
      </c>
      <c r="AI2047" s="24">
        <v>26</v>
      </c>
      <c r="AJ2047" s="24">
        <v>28</v>
      </c>
      <c r="AK2047" s="24">
        <v>27</v>
      </c>
      <c r="AL2047" s="24">
        <v>27</v>
      </c>
      <c r="AM2047" s="24">
        <v>28</v>
      </c>
      <c r="AN2047" s="24">
        <v>27</v>
      </c>
      <c r="AO2047" s="24">
        <v>27</v>
      </c>
      <c r="AP2047" s="24">
        <v>28</v>
      </c>
      <c r="AQ2047" s="24">
        <v>27</v>
      </c>
      <c r="AR2047" s="24">
        <v>28</v>
      </c>
      <c r="AS2047" s="24">
        <v>28</v>
      </c>
      <c r="AT2047" s="24">
        <v>28</v>
      </c>
      <c r="AU2047" s="24">
        <v>28</v>
      </c>
      <c r="AV2047" s="24">
        <v>28</v>
      </c>
      <c r="AW2047" s="24">
        <v>28</v>
      </c>
      <c r="AX2047" s="24">
        <v>28</v>
      </c>
      <c r="AY2047" s="24">
        <v>28</v>
      </c>
      <c r="AZ2047" s="24">
        <v>28</v>
      </c>
      <c r="BA2047" s="24">
        <v>28</v>
      </c>
      <c r="BB2047" s="24">
        <v>28</v>
      </c>
      <c r="BC2047" s="24">
        <v>28</v>
      </c>
      <c r="BD2047" s="24">
        <v>28</v>
      </c>
      <c r="BE2047" s="24">
        <v>28</v>
      </c>
      <c r="BF2047" s="24">
        <v>0</v>
      </c>
      <c r="BG2047" s="24">
        <v>0</v>
      </c>
      <c r="BH2047" s="24">
        <v>0</v>
      </c>
      <c r="BI2047" s="24">
        <v>0</v>
      </c>
      <c r="BJ2047" s="24">
        <v>0</v>
      </c>
      <c r="BL2047" s="24">
        <v>0</v>
      </c>
      <c r="BM2047" s="24">
        <v>0</v>
      </c>
      <c r="BN2047" s="24">
        <v>0</v>
      </c>
      <c r="BO2047" s="24">
        <v>0</v>
      </c>
      <c r="BP2047" s="24">
        <v>0</v>
      </c>
      <c r="BQ2047" s="24">
        <v>0</v>
      </c>
      <c r="BR2047" s="24">
        <v>0</v>
      </c>
      <c r="BS2047" s="24">
        <v>0</v>
      </c>
      <c r="BT2047" s="24">
        <v>0</v>
      </c>
      <c r="BU2047" s="24">
        <v>0</v>
      </c>
      <c r="BV2047" s="24">
        <v>0</v>
      </c>
      <c r="BW2047" s="24">
        <v>0</v>
      </c>
      <c r="BX2047" s="24">
        <v>0</v>
      </c>
      <c r="BY2047" s="24">
        <v>0</v>
      </c>
      <c r="BZ2047" s="24">
        <v>0</v>
      </c>
      <c r="CB2047" s="24">
        <v>0</v>
      </c>
      <c r="CC2047" s="24">
        <v>0</v>
      </c>
      <c r="CO2047" s="34">
        <f t="shared" si="137"/>
        <v>316194.03030303027</v>
      </c>
    </row>
    <row r="2048" spans="1:93" ht="15" hidden="1">
      <c r="A2048" s="23" t="s">
        <v>192</v>
      </c>
      <c r="B2048" s="52">
        <v>41372</v>
      </c>
      <c r="C2048" s="25" t="str">
        <f t="shared" si="136"/>
        <v/>
      </c>
      <c r="G2048" s="24">
        <f t="shared" si="138"/>
        <v>13</v>
      </c>
      <c r="H2048" s="24">
        <v>320343</v>
      </c>
      <c r="I2048" s="24" t="str">
        <f t="shared" si="139"/>
        <v/>
      </c>
      <c r="K2048" s="24">
        <f>IF(J2048&gt;900,_xlfn.XLOOKUP(ROUND(J2048,0),'CM-VL-G-C-GL-B-T-ClassRimThickn'!$B$1:$B$112,'CM-VL-G-C-GL-B-T-ClassRimThickn'!$C$1:$C$112,0,1,1),J2048)</f>
        <v>0</v>
      </c>
      <c r="L2048" s="24">
        <v>58</v>
      </c>
      <c r="M2048" s="24">
        <f>IF(L2048&gt;900,_xlfn.XLOOKUP(ROUND(L2048,0),'CM-VL-G-C-GL-B-T-ClassRimThickn'!$B$1:$B$112,'CM-VL-G-C-GL-B-T-ClassRimThickn'!$C$1:$C$112,0,1,1),L2048)</f>
        <v>58</v>
      </c>
      <c r="N2048" s="24">
        <v>58</v>
      </c>
      <c r="O2048" s="24">
        <f>IF(N2048&gt;900,_xlfn.XLOOKUP(ROUND(N2048,0),'CM-VL-G-C-GL-B-T-ClassRimThickn'!$B$1:$B$112,'CM-VL-G-C-GL-B-T-ClassRimThickn'!$C$1:$C$112,0,1,1),N2048)</f>
        <v>58</v>
      </c>
      <c r="P2048" s="24">
        <v>58</v>
      </c>
      <c r="Q2048" s="24">
        <f>IF(P2048&gt;900,_xlfn.XLOOKUP(ROUND(P2048,0),'CM-VL-G-C-GL-B-T-ClassRimThickn'!$B$1:$B$112,'CM-VL-G-C-GL-B-T-ClassRimThickn'!$C$1:$C$112,0,1,1),P2048)</f>
        <v>58</v>
      </c>
      <c r="S2048" s="24">
        <f>IF(R2048&gt;900,_xlfn.XLOOKUP(ROUND(R2048,0),'CM-VL-G-C-GL-B-T-ClassRimThickn'!$B$1:$B$112,'CM-VL-G-C-GL-B-T-ClassRimThickn'!$C$1:$C$112,0,1,1),R2048)</f>
        <v>0</v>
      </c>
      <c r="T2048" s="24">
        <v>58</v>
      </c>
      <c r="U2048" s="24">
        <f>IF(T2048&gt;900,_xlfn.XLOOKUP(ROUND(T2048,0),'CM-VL-G-C-GL-B-T-ClassRimThickn'!$B$1:$B$112,'CM-VL-G-C-GL-B-T-ClassRimThickn'!$C$1:$C$112,0,1,1),T2048)</f>
        <v>58</v>
      </c>
      <c r="V2048" s="24">
        <v>58</v>
      </c>
      <c r="W2048" s="24">
        <f>IF(V2048&gt;900,_xlfn.XLOOKUP(ROUND(V2048,0),'CM-VL-G-C-GL-B-T-ClassRimThickn'!$B$1:$B$112,'CM-VL-G-C-GL-B-T-ClassRimThickn'!$C$1:$C$112,0,1,1),V2048)</f>
        <v>58</v>
      </c>
      <c r="X2048" s="24">
        <v>58</v>
      </c>
      <c r="Y2048" s="24">
        <f>IF(X2048&gt;900,_xlfn.XLOOKUP(ROUND(X2048,0),'CM-VL-G-C-GL-B-T-ClassRimThickn'!$B$1:$B$112,'CM-VL-G-C-GL-B-T-ClassRimThickn'!$C$1:$C$112,0,1,1),X2048)</f>
        <v>58</v>
      </c>
      <c r="Z2048" s="24">
        <v>58</v>
      </c>
      <c r="AA2048" s="24">
        <f>IF(Z2048&gt;900,_xlfn.XLOOKUP(ROUND(Z2048,0),'CM-VL-G-C-GL-B-T-ClassRimThickn'!$B$1:$B$112,'CM-VL-G-C-GL-B-T-ClassRimThickn'!$C$1:$C$112,0,1,1),Z2048)</f>
        <v>58</v>
      </c>
      <c r="AB2048" s="24">
        <v>57</v>
      </c>
      <c r="AC2048" s="24">
        <f>IF(AB2048&gt;900,_xlfn.XLOOKUP(ROUND(AB2048,0),'CM-VL-G-C-GL-B-T-ClassRimThickn'!$B$1:$B$112,'CM-VL-G-C-GL-B-T-ClassRimThickn'!$C$1:$C$112,0,1,1),AB2048)</f>
        <v>57</v>
      </c>
      <c r="AD2048" s="24">
        <v>58</v>
      </c>
      <c r="AE2048" s="24">
        <f>IF(AD2048&gt;900,_xlfn.XLOOKUP(ROUND(AD2048,0),'CM-VL-G-C-GL-B-T-ClassRimThickn'!$B$1:$B$112,'CM-VL-G-C-GL-B-T-ClassRimThickn'!$C$1:$C$112,0,1,1),AD2048)</f>
        <v>58</v>
      </c>
      <c r="AF2048" s="24">
        <v>58</v>
      </c>
      <c r="AG2048" s="24">
        <f>IF(AF2048&gt;900,_xlfn.XLOOKUP(ROUND(AF2048,0),'CM-VL-G-C-GL-B-T-ClassRimThickn'!$B$1:$B$112,'CM-VL-G-C-GL-B-T-ClassRimThickn'!$C$1:$C$112,0,1,1),AF2048)</f>
        <v>58</v>
      </c>
      <c r="AH2048" s="24">
        <v>25</v>
      </c>
      <c r="AI2048" s="24">
        <v>25</v>
      </c>
      <c r="AJ2048" s="24">
        <v>25</v>
      </c>
      <c r="AK2048" s="24">
        <v>25</v>
      </c>
      <c r="AL2048" s="24">
        <v>25</v>
      </c>
      <c r="AM2048" s="24">
        <v>25</v>
      </c>
      <c r="AN2048" s="24">
        <v>25</v>
      </c>
      <c r="AO2048" s="24">
        <v>27</v>
      </c>
      <c r="AP2048" s="24">
        <v>27</v>
      </c>
      <c r="AQ2048" s="24">
        <v>26</v>
      </c>
      <c r="AR2048" s="24">
        <v>27</v>
      </c>
      <c r="AS2048" s="24">
        <v>26</v>
      </c>
      <c r="AT2048" s="24">
        <v>29</v>
      </c>
      <c r="AU2048" s="24">
        <v>29</v>
      </c>
      <c r="AV2048" s="24">
        <v>28</v>
      </c>
      <c r="AW2048" s="24">
        <v>28</v>
      </c>
      <c r="AX2048" s="24">
        <v>29</v>
      </c>
      <c r="AY2048" s="24">
        <v>28.5</v>
      </c>
      <c r="AZ2048" s="24">
        <v>29</v>
      </c>
      <c r="BA2048" s="24">
        <v>28.5</v>
      </c>
      <c r="BB2048" s="24">
        <v>28.5</v>
      </c>
      <c r="BC2048" s="24">
        <v>29</v>
      </c>
      <c r="BD2048" s="24">
        <v>29</v>
      </c>
      <c r="BE2048" s="24">
        <v>29</v>
      </c>
      <c r="BF2048" s="24">
        <v>0</v>
      </c>
      <c r="BG2048" s="24">
        <v>0</v>
      </c>
      <c r="BH2048" s="24">
        <v>0</v>
      </c>
      <c r="BI2048" s="24">
        <v>0</v>
      </c>
      <c r="BJ2048" s="24">
        <v>0</v>
      </c>
      <c r="BL2048" s="24">
        <v>0</v>
      </c>
      <c r="BM2048" s="24">
        <v>0</v>
      </c>
      <c r="BN2048" s="24">
        <v>0</v>
      </c>
      <c r="BO2048" s="24">
        <v>0</v>
      </c>
      <c r="BP2048" s="24">
        <v>0</v>
      </c>
      <c r="BQ2048" s="24">
        <v>0</v>
      </c>
      <c r="BR2048" s="24">
        <v>0</v>
      </c>
      <c r="BS2048" s="24">
        <v>0</v>
      </c>
      <c r="BT2048" s="24">
        <v>0</v>
      </c>
      <c r="BU2048" s="24">
        <v>0</v>
      </c>
      <c r="BV2048" s="24">
        <v>0</v>
      </c>
      <c r="BW2048" s="24">
        <v>0</v>
      </c>
      <c r="BX2048" s="24">
        <v>0</v>
      </c>
      <c r="BY2048" s="24">
        <v>0</v>
      </c>
      <c r="BZ2048" s="24">
        <v>0</v>
      </c>
      <c r="CB2048" s="24">
        <v>0</v>
      </c>
      <c r="CD2048" s="24">
        <v>80</v>
      </c>
      <c r="CE2048" s="24">
        <v>80</v>
      </c>
      <c r="CF2048" s="24">
        <v>83</v>
      </c>
      <c r="CG2048" s="24">
        <v>90</v>
      </c>
      <c r="CH2048" s="24">
        <v>90</v>
      </c>
      <c r="CI2048" s="24">
        <v>90</v>
      </c>
      <c r="CO2048" s="34">
        <f t="shared" si="137"/>
        <v>320343</v>
      </c>
    </row>
    <row r="2049" spans="1:93" ht="15" hidden="1">
      <c r="A2049" s="23" t="s">
        <v>192</v>
      </c>
      <c r="B2049" s="52">
        <v>41403</v>
      </c>
      <c r="C2049" s="25" t="str">
        <f t="shared" si="136"/>
        <v/>
      </c>
      <c r="G2049" s="24">
        <f t="shared" si="138"/>
        <v>31</v>
      </c>
      <c r="H2049" s="27">
        <v>327765</v>
      </c>
      <c r="I2049" s="24" t="str">
        <f t="shared" si="139"/>
        <v/>
      </c>
      <c r="K2049" s="24">
        <f>IF(J2049&gt;900,_xlfn.XLOOKUP(ROUND(J2049,0),'CM-VL-G-C-GL-B-T-ClassRimThickn'!$B$1:$B$112,'CM-VL-G-C-GL-B-T-ClassRimThickn'!$C$1:$C$112,0,1,1),J2049)</f>
        <v>0</v>
      </c>
      <c r="L2049" s="24">
        <v>56</v>
      </c>
      <c r="M2049" s="24">
        <f>IF(L2049&gt;900,_xlfn.XLOOKUP(ROUND(L2049,0),'CM-VL-G-C-GL-B-T-ClassRimThickn'!$B$1:$B$112,'CM-VL-G-C-GL-B-T-ClassRimThickn'!$C$1:$C$112,0,1,1),L2049)</f>
        <v>56</v>
      </c>
      <c r="N2049" s="24">
        <v>58</v>
      </c>
      <c r="O2049" s="24">
        <f>IF(N2049&gt;900,_xlfn.XLOOKUP(ROUND(N2049,0),'CM-VL-G-C-GL-B-T-ClassRimThickn'!$B$1:$B$112,'CM-VL-G-C-GL-B-T-ClassRimThickn'!$C$1:$C$112,0,1,1),N2049)</f>
        <v>58</v>
      </c>
      <c r="P2049" s="24">
        <v>56</v>
      </c>
      <c r="Q2049" s="24">
        <f>IF(P2049&gt;900,_xlfn.XLOOKUP(ROUND(P2049,0),'CM-VL-G-C-GL-B-T-ClassRimThickn'!$B$1:$B$112,'CM-VL-G-C-GL-B-T-ClassRimThickn'!$C$1:$C$112,0,1,1),P2049)</f>
        <v>56</v>
      </c>
      <c r="S2049" s="24">
        <f>IF(R2049&gt;900,_xlfn.XLOOKUP(ROUND(R2049,0),'CM-VL-G-C-GL-B-T-ClassRimThickn'!$B$1:$B$112,'CM-VL-G-C-GL-B-T-ClassRimThickn'!$C$1:$C$112,0,1,1),R2049)</f>
        <v>0</v>
      </c>
      <c r="T2049" s="24">
        <v>58</v>
      </c>
      <c r="U2049" s="24">
        <f>IF(T2049&gt;900,_xlfn.XLOOKUP(ROUND(T2049,0),'CM-VL-G-C-GL-B-T-ClassRimThickn'!$B$1:$B$112,'CM-VL-G-C-GL-B-T-ClassRimThickn'!$C$1:$C$112,0,1,1),T2049)</f>
        <v>58</v>
      </c>
      <c r="V2049" s="24">
        <v>55</v>
      </c>
      <c r="W2049" s="24">
        <f>IF(V2049&gt;900,_xlfn.XLOOKUP(ROUND(V2049,0),'CM-VL-G-C-GL-B-T-ClassRimThickn'!$B$1:$B$112,'CM-VL-G-C-GL-B-T-ClassRimThickn'!$C$1:$C$112,0,1,1),V2049)</f>
        <v>55</v>
      </c>
      <c r="X2049" s="24">
        <v>56</v>
      </c>
      <c r="Y2049" s="24">
        <f>IF(X2049&gt;900,_xlfn.XLOOKUP(ROUND(X2049,0),'CM-VL-G-C-GL-B-T-ClassRimThickn'!$B$1:$B$112,'CM-VL-G-C-GL-B-T-ClassRimThickn'!$C$1:$C$112,0,1,1),X2049)</f>
        <v>56</v>
      </c>
      <c r="Z2049" s="24">
        <v>58</v>
      </c>
      <c r="AA2049" s="24">
        <f>IF(Z2049&gt;900,_xlfn.XLOOKUP(ROUND(Z2049,0),'CM-VL-G-C-GL-B-T-ClassRimThickn'!$B$1:$B$112,'CM-VL-G-C-GL-B-T-ClassRimThickn'!$C$1:$C$112,0,1,1),Z2049)</f>
        <v>58</v>
      </c>
      <c r="AB2049" s="24">
        <v>56</v>
      </c>
      <c r="AC2049" s="24">
        <f>IF(AB2049&gt;900,_xlfn.XLOOKUP(ROUND(AB2049,0),'CM-VL-G-C-GL-B-T-ClassRimThickn'!$B$1:$B$112,'CM-VL-G-C-GL-B-T-ClassRimThickn'!$C$1:$C$112,0,1,1),AB2049)</f>
        <v>56</v>
      </c>
      <c r="AD2049" s="24">
        <v>58</v>
      </c>
      <c r="AE2049" s="24">
        <f>IF(AD2049&gt;900,_xlfn.XLOOKUP(ROUND(AD2049,0),'CM-VL-G-C-GL-B-T-ClassRimThickn'!$B$1:$B$112,'CM-VL-G-C-GL-B-T-ClassRimThickn'!$C$1:$C$112,0,1,1),AD2049)</f>
        <v>58</v>
      </c>
      <c r="AF2049" s="24">
        <v>58</v>
      </c>
      <c r="AG2049" s="24">
        <f>IF(AF2049&gt;900,_xlfn.XLOOKUP(ROUND(AF2049,0),'CM-VL-G-C-GL-B-T-ClassRimThickn'!$B$1:$B$112,'CM-VL-G-C-GL-B-T-ClassRimThickn'!$C$1:$C$112,0,1,1),AF2049)</f>
        <v>58</v>
      </c>
      <c r="AH2049" s="24">
        <v>24</v>
      </c>
      <c r="AI2049" s="24">
        <v>26</v>
      </c>
      <c r="AJ2049" s="24">
        <v>25</v>
      </c>
      <c r="AK2049" s="24">
        <v>25</v>
      </c>
      <c r="AL2049" s="24">
        <v>26</v>
      </c>
      <c r="AM2049" s="24">
        <v>25</v>
      </c>
      <c r="AN2049" s="24">
        <v>25</v>
      </c>
      <c r="AO2049" s="24">
        <v>26</v>
      </c>
      <c r="AP2049" s="24">
        <v>27</v>
      </c>
      <c r="AQ2049" s="24">
        <v>27</v>
      </c>
      <c r="AR2049" s="24">
        <v>27</v>
      </c>
      <c r="AS2049" s="24">
        <v>25</v>
      </c>
      <c r="AT2049" s="24">
        <v>29</v>
      </c>
      <c r="AU2049" s="24">
        <v>29</v>
      </c>
      <c r="AV2049" s="24">
        <v>28</v>
      </c>
      <c r="AW2049" s="24">
        <v>30</v>
      </c>
      <c r="AX2049" s="24">
        <v>29</v>
      </c>
      <c r="AY2049" s="24">
        <v>29</v>
      </c>
      <c r="AZ2049" s="24">
        <v>30</v>
      </c>
      <c r="BA2049" s="24">
        <v>28</v>
      </c>
      <c r="BB2049" s="24">
        <v>29</v>
      </c>
      <c r="BC2049" s="24">
        <v>28</v>
      </c>
      <c r="BD2049" s="24">
        <v>30</v>
      </c>
      <c r="BE2049" s="24">
        <v>28</v>
      </c>
      <c r="BF2049" s="24">
        <v>0.5</v>
      </c>
      <c r="BG2049" s="24">
        <v>0.5</v>
      </c>
      <c r="BH2049" s="24">
        <v>0.5</v>
      </c>
      <c r="BI2049" s="24">
        <v>0.5</v>
      </c>
      <c r="BJ2049" s="24">
        <v>0.5</v>
      </c>
      <c r="BL2049" s="24">
        <v>0.5</v>
      </c>
      <c r="BM2049" s="24">
        <v>0.5</v>
      </c>
      <c r="BN2049" s="24">
        <v>0.5</v>
      </c>
      <c r="BO2049" s="24">
        <v>0.5</v>
      </c>
      <c r="BP2049" s="24">
        <v>0.5</v>
      </c>
      <c r="BQ2049" s="24">
        <v>0.5</v>
      </c>
      <c r="BR2049" s="24">
        <v>0</v>
      </c>
      <c r="BS2049" s="24">
        <v>0</v>
      </c>
      <c r="BT2049" s="24">
        <v>0</v>
      </c>
      <c r="BU2049" s="24">
        <v>0</v>
      </c>
      <c r="BV2049" s="24">
        <v>0</v>
      </c>
      <c r="BW2049" s="24">
        <v>0</v>
      </c>
      <c r="BX2049" s="24">
        <v>0</v>
      </c>
      <c r="BY2049" s="24">
        <v>0</v>
      </c>
      <c r="BZ2049" s="24">
        <v>0</v>
      </c>
      <c r="CB2049" s="24">
        <v>0</v>
      </c>
      <c r="CC2049" s="24">
        <v>0</v>
      </c>
      <c r="CD2049" s="24">
        <v>85</v>
      </c>
      <c r="CE2049" s="24">
        <v>85</v>
      </c>
      <c r="CF2049" s="24">
        <v>85</v>
      </c>
      <c r="CG2049" s="24">
        <v>85</v>
      </c>
      <c r="CH2049" s="24">
        <v>85</v>
      </c>
      <c r="CI2049" s="24">
        <v>85</v>
      </c>
      <c r="CO2049" s="34">
        <f t="shared" si="137"/>
        <v>327765</v>
      </c>
    </row>
    <row r="2050" spans="1:93" ht="15" hidden="1">
      <c r="A2050" s="23" t="s">
        <v>192</v>
      </c>
      <c r="B2050" s="52">
        <v>41437</v>
      </c>
      <c r="C2050" s="25" t="str">
        <f t="shared" si="136"/>
        <v/>
      </c>
      <c r="G2050" s="24">
        <f t="shared" si="138"/>
        <v>34</v>
      </c>
      <c r="H2050" s="30">
        <f>(H2051-H2049)/(G2050+G2051)*G2050+H2049</f>
        <v>333793.8448275862</v>
      </c>
      <c r="I2050" s="24" t="str">
        <f t="shared" si="139"/>
        <v/>
      </c>
      <c r="K2050" s="24">
        <f>IF(J2050&gt;900,_xlfn.XLOOKUP(ROUND(J2050,0),'CM-VL-G-C-GL-B-T-ClassRimThickn'!$B$1:$B$112,'CM-VL-G-C-GL-B-T-ClassRimThickn'!$C$1:$C$112,0,1,1),J2050)</f>
        <v>0</v>
      </c>
      <c r="L2050" s="24">
        <v>53</v>
      </c>
      <c r="M2050" s="24">
        <f>IF(L2050&gt;900,_xlfn.XLOOKUP(ROUND(L2050,0),'CM-VL-G-C-GL-B-T-ClassRimThickn'!$B$1:$B$112,'CM-VL-G-C-GL-B-T-ClassRimThickn'!$C$1:$C$112,0,1,1),L2050)</f>
        <v>53</v>
      </c>
      <c r="N2050" s="24">
        <v>56</v>
      </c>
      <c r="O2050" s="24">
        <f>IF(N2050&gt;900,_xlfn.XLOOKUP(ROUND(N2050,0),'CM-VL-G-C-GL-B-T-ClassRimThickn'!$B$1:$B$112,'CM-VL-G-C-GL-B-T-ClassRimThickn'!$C$1:$C$112,0,1,1),N2050)</f>
        <v>56</v>
      </c>
      <c r="P2050" s="24">
        <v>55</v>
      </c>
      <c r="Q2050" s="24">
        <f>IF(P2050&gt;900,_xlfn.XLOOKUP(ROUND(P2050,0),'CM-VL-G-C-GL-B-T-ClassRimThickn'!$B$1:$B$112,'CM-VL-G-C-GL-B-T-ClassRimThickn'!$C$1:$C$112,0,1,1),P2050)</f>
        <v>55</v>
      </c>
      <c r="S2050" s="24">
        <f>IF(R2050&gt;900,_xlfn.XLOOKUP(ROUND(R2050,0),'CM-VL-G-C-GL-B-T-ClassRimThickn'!$B$1:$B$112,'CM-VL-G-C-GL-B-T-ClassRimThickn'!$C$1:$C$112,0,1,1),R2050)</f>
        <v>0</v>
      </c>
      <c r="T2050" s="24">
        <v>56</v>
      </c>
      <c r="U2050" s="24">
        <f>IF(T2050&gt;900,_xlfn.XLOOKUP(ROUND(T2050,0),'CM-VL-G-C-GL-B-T-ClassRimThickn'!$B$1:$B$112,'CM-VL-G-C-GL-B-T-ClassRimThickn'!$C$1:$C$112,0,1,1),T2050)</f>
        <v>56</v>
      </c>
      <c r="V2050" s="24">
        <v>53</v>
      </c>
      <c r="W2050" s="24">
        <f>IF(V2050&gt;900,_xlfn.XLOOKUP(ROUND(V2050,0),'CM-VL-G-C-GL-B-T-ClassRimThickn'!$B$1:$B$112,'CM-VL-G-C-GL-B-T-ClassRimThickn'!$C$1:$C$112,0,1,1),V2050)</f>
        <v>53</v>
      </c>
      <c r="X2050" s="24">
        <v>54</v>
      </c>
      <c r="Y2050" s="24">
        <f>IF(X2050&gt;900,_xlfn.XLOOKUP(ROUND(X2050,0),'CM-VL-G-C-GL-B-T-ClassRimThickn'!$B$1:$B$112,'CM-VL-G-C-GL-B-T-ClassRimThickn'!$C$1:$C$112,0,1,1),X2050)</f>
        <v>54</v>
      </c>
      <c r="Z2050" s="24">
        <v>56</v>
      </c>
      <c r="AA2050" s="24">
        <f>IF(Z2050&gt;900,_xlfn.XLOOKUP(ROUND(Z2050,0),'CM-VL-G-C-GL-B-T-ClassRimThickn'!$B$1:$B$112,'CM-VL-G-C-GL-B-T-ClassRimThickn'!$C$1:$C$112,0,1,1),Z2050)</f>
        <v>56</v>
      </c>
      <c r="AB2050" s="24">
        <v>55</v>
      </c>
      <c r="AC2050" s="24">
        <f>IF(AB2050&gt;900,_xlfn.XLOOKUP(ROUND(AB2050,0),'CM-VL-G-C-GL-B-T-ClassRimThickn'!$B$1:$B$112,'CM-VL-G-C-GL-B-T-ClassRimThickn'!$C$1:$C$112,0,1,1),AB2050)</f>
        <v>55</v>
      </c>
      <c r="AD2050" s="24">
        <v>55</v>
      </c>
      <c r="AE2050" s="24">
        <f>IF(AD2050&gt;900,_xlfn.XLOOKUP(ROUND(AD2050,0),'CM-VL-G-C-GL-B-T-ClassRimThickn'!$B$1:$B$112,'CM-VL-G-C-GL-B-T-ClassRimThickn'!$C$1:$C$112,0,1,1),AD2050)</f>
        <v>55</v>
      </c>
      <c r="AF2050" s="24">
        <v>57</v>
      </c>
      <c r="AG2050" s="24">
        <f>IF(AF2050&gt;900,_xlfn.XLOOKUP(ROUND(AF2050,0),'CM-VL-G-C-GL-B-T-ClassRimThickn'!$B$1:$B$112,'CM-VL-G-C-GL-B-T-ClassRimThickn'!$C$1:$C$112,0,1,1),AF2050)</f>
        <v>57</v>
      </c>
      <c r="AH2050" s="24">
        <v>22.5</v>
      </c>
      <c r="AI2050" s="24">
        <v>24</v>
      </c>
      <c r="AJ2050" s="24">
        <v>26</v>
      </c>
      <c r="AK2050" s="24">
        <v>24</v>
      </c>
      <c r="AL2050" s="24">
        <v>26</v>
      </c>
      <c r="AM2050" s="24">
        <v>24.5</v>
      </c>
      <c r="AN2050" s="24">
        <v>25.5</v>
      </c>
      <c r="AO2050" s="24">
        <v>27</v>
      </c>
      <c r="AP2050" s="24">
        <v>25</v>
      </c>
      <c r="AQ2050" s="24">
        <v>27</v>
      </c>
      <c r="AR2050" s="24">
        <v>26</v>
      </c>
      <c r="AS2050" s="24">
        <v>25</v>
      </c>
      <c r="AT2050" s="24">
        <v>29</v>
      </c>
      <c r="AU2050" s="24">
        <v>29</v>
      </c>
      <c r="AV2050" s="24">
        <v>28.5</v>
      </c>
      <c r="AW2050" s="24">
        <v>28.5</v>
      </c>
      <c r="AX2050" s="24">
        <v>29</v>
      </c>
      <c r="AY2050" s="24">
        <v>29</v>
      </c>
      <c r="AZ2050" s="24">
        <v>30</v>
      </c>
      <c r="BA2050" s="24">
        <v>28</v>
      </c>
      <c r="BB2050" s="24">
        <v>29</v>
      </c>
      <c r="BC2050" s="24">
        <v>28</v>
      </c>
      <c r="BD2050" s="24">
        <v>29</v>
      </c>
      <c r="BE2050" s="24">
        <v>28.5</v>
      </c>
      <c r="BF2050" s="24">
        <v>0</v>
      </c>
      <c r="BG2050" s="24">
        <v>0</v>
      </c>
      <c r="BH2050" s="24">
        <v>0</v>
      </c>
      <c r="BI2050" s="24">
        <v>0</v>
      </c>
      <c r="BJ2050" s="24">
        <v>0</v>
      </c>
      <c r="BL2050" s="24">
        <v>0</v>
      </c>
      <c r="BM2050" s="24">
        <v>0</v>
      </c>
      <c r="BN2050" s="24">
        <v>0</v>
      </c>
      <c r="BO2050" s="24">
        <v>0</v>
      </c>
      <c r="BP2050" s="24">
        <v>0</v>
      </c>
      <c r="BQ2050" s="24">
        <v>0</v>
      </c>
      <c r="BR2050" s="24">
        <v>0</v>
      </c>
      <c r="BS2050" s="24">
        <v>0</v>
      </c>
      <c r="BT2050" s="24">
        <v>0</v>
      </c>
      <c r="BU2050" s="24">
        <v>0</v>
      </c>
      <c r="BV2050" s="24">
        <v>0</v>
      </c>
      <c r="BW2050" s="24">
        <v>0</v>
      </c>
      <c r="BX2050" s="24">
        <v>0</v>
      </c>
      <c r="BY2050" s="24">
        <v>0</v>
      </c>
      <c r="BZ2050" s="24">
        <v>0</v>
      </c>
      <c r="CB2050" s="24">
        <v>0</v>
      </c>
      <c r="CC2050" s="24">
        <v>0</v>
      </c>
      <c r="CD2050" s="24">
        <v>80</v>
      </c>
      <c r="CE2050" s="24">
        <v>87</v>
      </c>
      <c r="CF2050" s="24">
        <v>80</v>
      </c>
      <c r="CG2050" s="24">
        <v>88</v>
      </c>
      <c r="CH2050" s="24">
        <v>88</v>
      </c>
      <c r="CI2050" s="24">
        <v>88</v>
      </c>
      <c r="CO2050" s="34">
        <f t="shared" si="137"/>
        <v>333793.8448275862</v>
      </c>
    </row>
    <row r="2051" spans="1:93" ht="15" hidden="1">
      <c r="A2051" s="23" t="s">
        <v>192</v>
      </c>
      <c r="B2051" s="52">
        <v>41519</v>
      </c>
      <c r="C2051" s="25" t="str">
        <f t="shared" ref="C2051:C2114" si="140">IF(B2051=B2052,TRUE,"")</f>
        <v/>
      </c>
      <c r="G2051" s="24">
        <f t="shared" si="138"/>
        <v>82</v>
      </c>
      <c r="H2051" s="24">
        <v>348334</v>
      </c>
      <c r="I2051" s="24" t="str">
        <f t="shared" si="139"/>
        <v/>
      </c>
      <c r="K2051" s="24">
        <f>IF(J2051&gt;900,_xlfn.XLOOKUP(ROUND(J2051,0),'CM-VL-G-C-GL-B-T-ClassRimThickn'!$B$1:$B$112,'CM-VL-G-C-GL-B-T-ClassRimThickn'!$C$1:$C$112,0,1,1),J2051)</f>
        <v>0</v>
      </c>
      <c r="L2051" s="24">
        <v>89</v>
      </c>
      <c r="M2051" s="24">
        <f>IF(L2051&gt;900,_xlfn.XLOOKUP(ROUND(L2051,0),'CM-VL-G-C-GL-B-T-ClassRimThickn'!$B$1:$B$112,'CM-VL-G-C-GL-B-T-ClassRimThickn'!$C$1:$C$112,0,1,1),L2051)</f>
        <v>89</v>
      </c>
      <c r="N2051" s="24">
        <v>90</v>
      </c>
      <c r="O2051" s="24">
        <f>IF(N2051&gt;900,_xlfn.XLOOKUP(ROUND(N2051,0),'CM-VL-G-C-GL-B-T-ClassRimThickn'!$B$1:$B$112,'CM-VL-G-C-GL-B-T-ClassRimThickn'!$C$1:$C$112,0,1,1),N2051)</f>
        <v>90</v>
      </c>
      <c r="P2051" s="24">
        <v>90</v>
      </c>
      <c r="Q2051" s="24">
        <f>IF(P2051&gt;900,_xlfn.XLOOKUP(ROUND(P2051,0),'CM-VL-G-C-GL-B-T-ClassRimThickn'!$B$1:$B$112,'CM-VL-G-C-GL-B-T-ClassRimThickn'!$C$1:$C$112,0,1,1),P2051)</f>
        <v>90</v>
      </c>
      <c r="S2051" s="24">
        <f>IF(R2051&gt;900,_xlfn.XLOOKUP(ROUND(R2051,0),'CM-VL-G-C-GL-B-T-ClassRimThickn'!$B$1:$B$112,'CM-VL-G-C-GL-B-T-ClassRimThickn'!$C$1:$C$112,0,1,1),R2051)</f>
        <v>0</v>
      </c>
      <c r="T2051" s="24">
        <v>90</v>
      </c>
      <c r="U2051" s="24">
        <f>IF(T2051&gt;900,_xlfn.XLOOKUP(ROUND(T2051,0),'CM-VL-G-C-GL-B-T-ClassRimThickn'!$B$1:$B$112,'CM-VL-G-C-GL-B-T-ClassRimThickn'!$C$1:$C$112,0,1,1),T2051)</f>
        <v>90</v>
      </c>
      <c r="V2051" s="24">
        <v>89</v>
      </c>
      <c r="W2051" s="24">
        <f>IF(V2051&gt;900,_xlfn.XLOOKUP(ROUND(V2051,0),'CM-VL-G-C-GL-B-T-ClassRimThickn'!$B$1:$B$112,'CM-VL-G-C-GL-B-T-ClassRimThickn'!$C$1:$C$112,0,1,1),V2051)</f>
        <v>89</v>
      </c>
      <c r="X2051" s="24">
        <v>90</v>
      </c>
      <c r="Y2051" s="24">
        <f>IF(X2051&gt;900,_xlfn.XLOOKUP(ROUND(X2051,0),'CM-VL-G-C-GL-B-T-ClassRimThickn'!$B$1:$B$112,'CM-VL-G-C-GL-B-T-ClassRimThickn'!$C$1:$C$112,0,1,1),X2051)</f>
        <v>90</v>
      </c>
      <c r="Z2051" s="24">
        <v>90</v>
      </c>
      <c r="AA2051" s="24">
        <f>IF(Z2051&gt;900,_xlfn.XLOOKUP(ROUND(Z2051,0),'CM-VL-G-C-GL-B-T-ClassRimThickn'!$B$1:$B$112,'CM-VL-G-C-GL-B-T-ClassRimThickn'!$C$1:$C$112,0,1,1),Z2051)</f>
        <v>90</v>
      </c>
      <c r="AB2051" s="24">
        <v>90</v>
      </c>
      <c r="AC2051" s="24">
        <f>IF(AB2051&gt;900,_xlfn.XLOOKUP(ROUND(AB2051,0),'CM-VL-G-C-GL-B-T-ClassRimThickn'!$B$1:$B$112,'CM-VL-G-C-GL-B-T-ClassRimThickn'!$C$1:$C$112,0,1,1),AB2051)</f>
        <v>90</v>
      </c>
      <c r="AD2051" s="24">
        <v>90</v>
      </c>
      <c r="AE2051" s="24">
        <f>IF(AD2051&gt;900,_xlfn.XLOOKUP(ROUND(AD2051,0),'CM-VL-G-C-GL-B-T-ClassRimThickn'!$B$1:$B$112,'CM-VL-G-C-GL-B-T-ClassRimThickn'!$C$1:$C$112,0,1,1),AD2051)</f>
        <v>90</v>
      </c>
      <c r="AF2051" s="24">
        <v>90</v>
      </c>
      <c r="AG2051" s="24">
        <f>IF(AF2051&gt;900,_xlfn.XLOOKUP(ROUND(AF2051,0),'CM-VL-G-C-GL-B-T-ClassRimThickn'!$B$1:$B$112,'CM-VL-G-C-GL-B-T-ClassRimThickn'!$C$1:$C$112,0,1,1),AF2051)</f>
        <v>90</v>
      </c>
      <c r="AH2051" s="24">
        <v>29</v>
      </c>
      <c r="AI2051" s="24">
        <v>30</v>
      </c>
      <c r="AJ2051" s="24">
        <v>28</v>
      </c>
      <c r="AK2051" s="24">
        <v>30</v>
      </c>
      <c r="AL2051" s="24">
        <v>28</v>
      </c>
      <c r="AM2051" s="24">
        <v>30</v>
      </c>
      <c r="AN2051" s="24">
        <v>30</v>
      </c>
      <c r="AO2051" s="24">
        <v>29</v>
      </c>
      <c r="AP2051" s="24">
        <v>30</v>
      </c>
      <c r="AQ2051" s="24">
        <v>30</v>
      </c>
      <c r="AR2051" s="24">
        <v>29</v>
      </c>
      <c r="AS2051" s="24">
        <v>30</v>
      </c>
      <c r="AT2051" s="24">
        <v>28</v>
      </c>
      <c r="AU2051" s="24">
        <v>28</v>
      </c>
      <c r="AV2051" s="24">
        <v>30</v>
      </c>
      <c r="AW2051" s="24">
        <v>28</v>
      </c>
      <c r="AX2051" s="24">
        <v>28</v>
      </c>
      <c r="AY2051" s="24">
        <v>28</v>
      </c>
      <c r="AZ2051" s="24">
        <v>28</v>
      </c>
      <c r="BA2051" s="24">
        <v>28</v>
      </c>
      <c r="BB2051" s="24">
        <v>28</v>
      </c>
      <c r="BC2051" s="24">
        <v>28</v>
      </c>
      <c r="BD2051" s="24">
        <v>28</v>
      </c>
      <c r="BE2051" s="24">
        <v>28</v>
      </c>
      <c r="BF2051" s="24">
        <v>0</v>
      </c>
      <c r="BG2051" s="24">
        <v>0</v>
      </c>
      <c r="BH2051" s="24">
        <v>0</v>
      </c>
      <c r="BI2051" s="24">
        <v>0</v>
      </c>
      <c r="BJ2051" s="24">
        <v>0</v>
      </c>
      <c r="BL2051" s="24">
        <v>0</v>
      </c>
      <c r="BM2051" s="24">
        <v>0</v>
      </c>
      <c r="BN2051" s="24">
        <v>0</v>
      </c>
      <c r="BO2051" s="24">
        <v>0</v>
      </c>
      <c r="BP2051" s="24">
        <v>0</v>
      </c>
      <c r="BQ2051" s="24">
        <v>0</v>
      </c>
      <c r="BR2051" s="24">
        <v>0</v>
      </c>
      <c r="BS2051" s="24">
        <v>0</v>
      </c>
      <c r="BT2051" s="24">
        <v>0</v>
      </c>
      <c r="BU2051" s="24">
        <v>0</v>
      </c>
      <c r="BV2051" s="24">
        <v>0</v>
      </c>
      <c r="BW2051" s="24">
        <v>0</v>
      </c>
      <c r="BX2051" s="24">
        <v>0</v>
      </c>
      <c r="BY2051" s="24">
        <v>0</v>
      </c>
      <c r="BZ2051" s="24">
        <v>0</v>
      </c>
      <c r="CB2051" s="24">
        <v>0</v>
      </c>
      <c r="CC2051" s="24">
        <v>0</v>
      </c>
      <c r="CD2051" s="24">
        <v>103</v>
      </c>
      <c r="CE2051" s="24">
        <v>110</v>
      </c>
      <c r="CF2051" s="24">
        <v>107</v>
      </c>
      <c r="CG2051" s="24">
        <v>111</v>
      </c>
      <c r="CH2051" s="24">
        <v>110</v>
      </c>
      <c r="CI2051" s="24">
        <v>110</v>
      </c>
      <c r="CO2051" s="34">
        <f t="shared" ref="CO2051:CO2114" si="141">IF(H2051="",(H2052-H2051)/(G2052+G2054)*G2052+H2051,H2051)</f>
        <v>348334</v>
      </c>
    </row>
    <row r="2052" spans="1:93" ht="15" hidden="1">
      <c r="A2052" s="23" t="s">
        <v>192</v>
      </c>
      <c r="B2052" s="52">
        <v>41526</v>
      </c>
      <c r="C2052" s="25" t="str">
        <f t="shared" si="140"/>
        <v/>
      </c>
      <c r="G2052" s="24">
        <f t="shared" si="138"/>
        <v>7</v>
      </c>
      <c r="H2052" s="24">
        <v>348334</v>
      </c>
      <c r="I2052" s="24" t="str">
        <f t="shared" si="139"/>
        <v/>
      </c>
      <c r="K2052" s="24">
        <f>IF(J2052&gt;900,_xlfn.XLOOKUP(ROUND(J2052,0),'CM-VL-G-C-GL-B-T-ClassRimThickn'!$B$1:$B$112,'CM-VL-G-C-GL-B-T-ClassRimThickn'!$C$1:$C$112,0,1,1),J2052)</f>
        <v>0</v>
      </c>
      <c r="L2052" s="24">
        <v>89</v>
      </c>
      <c r="M2052" s="24">
        <f>IF(L2052&gt;900,_xlfn.XLOOKUP(ROUND(L2052,0),'CM-VL-G-C-GL-B-T-ClassRimThickn'!$B$1:$B$112,'CM-VL-G-C-GL-B-T-ClassRimThickn'!$C$1:$C$112,0,1,1),L2052)</f>
        <v>89</v>
      </c>
      <c r="N2052" s="24">
        <v>90</v>
      </c>
      <c r="O2052" s="24">
        <f>IF(N2052&gt;900,_xlfn.XLOOKUP(ROUND(N2052,0),'CM-VL-G-C-GL-B-T-ClassRimThickn'!$B$1:$B$112,'CM-VL-G-C-GL-B-T-ClassRimThickn'!$C$1:$C$112,0,1,1),N2052)</f>
        <v>90</v>
      </c>
      <c r="P2052" s="24">
        <v>90</v>
      </c>
      <c r="Q2052" s="24">
        <f>IF(P2052&gt;900,_xlfn.XLOOKUP(ROUND(P2052,0),'CM-VL-G-C-GL-B-T-ClassRimThickn'!$B$1:$B$112,'CM-VL-G-C-GL-B-T-ClassRimThickn'!$C$1:$C$112,0,1,1),P2052)</f>
        <v>90</v>
      </c>
      <c r="S2052" s="24">
        <f>IF(R2052&gt;900,_xlfn.XLOOKUP(ROUND(R2052,0),'CM-VL-G-C-GL-B-T-ClassRimThickn'!$B$1:$B$112,'CM-VL-G-C-GL-B-T-ClassRimThickn'!$C$1:$C$112,0,1,1),R2052)</f>
        <v>0</v>
      </c>
      <c r="T2052" s="24">
        <v>90</v>
      </c>
      <c r="U2052" s="24">
        <f>IF(T2052&gt;900,_xlfn.XLOOKUP(ROUND(T2052,0),'CM-VL-G-C-GL-B-T-ClassRimThickn'!$B$1:$B$112,'CM-VL-G-C-GL-B-T-ClassRimThickn'!$C$1:$C$112,0,1,1),T2052)</f>
        <v>90</v>
      </c>
      <c r="V2052" s="24">
        <v>90</v>
      </c>
      <c r="W2052" s="24">
        <f>IF(V2052&gt;900,_xlfn.XLOOKUP(ROUND(V2052,0),'CM-VL-G-C-GL-B-T-ClassRimThickn'!$B$1:$B$112,'CM-VL-G-C-GL-B-T-ClassRimThickn'!$C$1:$C$112,0,1,1),V2052)</f>
        <v>90</v>
      </c>
      <c r="X2052" s="24">
        <v>90</v>
      </c>
      <c r="Y2052" s="24">
        <f>IF(X2052&gt;900,_xlfn.XLOOKUP(ROUND(X2052,0),'CM-VL-G-C-GL-B-T-ClassRimThickn'!$B$1:$B$112,'CM-VL-G-C-GL-B-T-ClassRimThickn'!$C$1:$C$112,0,1,1),X2052)</f>
        <v>90</v>
      </c>
      <c r="Z2052" s="24">
        <v>90</v>
      </c>
      <c r="AA2052" s="24">
        <f>IF(Z2052&gt;900,_xlfn.XLOOKUP(ROUND(Z2052,0),'CM-VL-G-C-GL-B-T-ClassRimThickn'!$B$1:$B$112,'CM-VL-G-C-GL-B-T-ClassRimThickn'!$C$1:$C$112,0,1,1),Z2052)</f>
        <v>90</v>
      </c>
      <c r="AB2052" s="24">
        <v>90</v>
      </c>
      <c r="AC2052" s="24">
        <f>IF(AB2052&gt;900,_xlfn.XLOOKUP(ROUND(AB2052,0),'CM-VL-G-C-GL-B-T-ClassRimThickn'!$B$1:$B$112,'CM-VL-G-C-GL-B-T-ClassRimThickn'!$C$1:$C$112,0,1,1),AB2052)</f>
        <v>90</v>
      </c>
      <c r="AD2052" s="24">
        <v>90</v>
      </c>
      <c r="AE2052" s="24">
        <f>IF(AD2052&gt;900,_xlfn.XLOOKUP(ROUND(AD2052,0),'CM-VL-G-C-GL-B-T-ClassRimThickn'!$B$1:$B$112,'CM-VL-G-C-GL-B-T-ClassRimThickn'!$C$1:$C$112,0,1,1),AD2052)</f>
        <v>90</v>
      </c>
      <c r="AF2052" s="24">
        <v>90</v>
      </c>
      <c r="AG2052" s="24">
        <f>IF(AF2052&gt;900,_xlfn.XLOOKUP(ROUND(AF2052,0),'CM-VL-G-C-GL-B-T-ClassRimThickn'!$B$1:$B$112,'CM-VL-G-C-GL-B-T-ClassRimThickn'!$C$1:$C$112,0,1,1),AF2052)</f>
        <v>90</v>
      </c>
      <c r="AH2052" s="24">
        <v>31</v>
      </c>
      <c r="AI2052" s="24">
        <v>30</v>
      </c>
      <c r="AJ2052" s="24">
        <v>28</v>
      </c>
      <c r="AK2052" s="24">
        <v>31</v>
      </c>
      <c r="AL2052" s="24">
        <v>28</v>
      </c>
      <c r="AM2052" s="24">
        <v>30</v>
      </c>
      <c r="AN2052" s="24">
        <v>31</v>
      </c>
      <c r="AO2052" s="24">
        <v>29</v>
      </c>
      <c r="AP2052" s="24">
        <v>30</v>
      </c>
      <c r="AQ2052" s="24">
        <v>31</v>
      </c>
      <c r="AR2052" s="24">
        <v>29</v>
      </c>
      <c r="AS2052" s="24">
        <v>30</v>
      </c>
      <c r="AT2052" s="24">
        <v>28</v>
      </c>
      <c r="AU2052" s="24">
        <v>28</v>
      </c>
      <c r="AV2052" s="24">
        <v>30</v>
      </c>
      <c r="AW2052" s="24">
        <v>28</v>
      </c>
      <c r="AX2052" s="24">
        <v>28</v>
      </c>
      <c r="AY2052" s="24">
        <v>28</v>
      </c>
      <c r="AZ2052" s="24">
        <v>28</v>
      </c>
      <c r="BA2052" s="24">
        <v>28</v>
      </c>
      <c r="BB2052" s="24">
        <v>28</v>
      </c>
      <c r="BC2052" s="24">
        <v>28</v>
      </c>
      <c r="BD2052" s="24">
        <v>29</v>
      </c>
      <c r="BE2052" s="24">
        <v>28</v>
      </c>
      <c r="BF2052" s="24">
        <v>0</v>
      </c>
      <c r="BG2052" s="24">
        <v>0</v>
      </c>
      <c r="BH2052" s="24">
        <v>0</v>
      </c>
      <c r="BI2052" s="24">
        <v>0</v>
      </c>
      <c r="BJ2052" s="24">
        <v>0</v>
      </c>
      <c r="BL2052" s="24">
        <v>0</v>
      </c>
      <c r="BM2052" s="24">
        <v>0</v>
      </c>
      <c r="BN2052" s="24">
        <v>0</v>
      </c>
      <c r="BO2052" s="24">
        <v>0</v>
      </c>
      <c r="BP2052" s="24">
        <v>0</v>
      </c>
      <c r="BQ2052" s="24">
        <v>0</v>
      </c>
      <c r="BR2052" s="24">
        <v>0</v>
      </c>
      <c r="BS2052" s="24">
        <v>0</v>
      </c>
      <c r="BT2052" s="24">
        <v>0</v>
      </c>
      <c r="BU2052" s="24">
        <v>0</v>
      </c>
      <c r="BV2052" s="24">
        <v>0</v>
      </c>
      <c r="BW2052" s="24">
        <v>0</v>
      </c>
      <c r="BX2052" s="24">
        <v>0</v>
      </c>
      <c r="BY2052" s="24">
        <v>0</v>
      </c>
      <c r="BZ2052" s="24">
        <v>0</v>
      </c>
      <c r="CB2052" s="24">
        <v>0</v>
      </c>
      <c r="CC2052" s="24">
        <v>0</v>
      </c>
      <c r="CD2052" s="24">
        <v>115</v>
      </c>
      <c r="CE2052" s="24">
        <v>110</v>
      </c>
      <c r="CF2052" s="24">
        <v>107</v>
      </c>
      <c r="CG2052" s="24">
        <v>108</v>
      </c>
      <c r="CH2052" s="24">
        <v>110</v>
      </c>
      <c r="CI2052" s="24">
        <v>110</v>
      </c>
      <c r="CO2052" s="34">
        <f t="shared" si="141"/>
        <v>348334</v>
      </c>
    </row>
    <row r="2053" spans="1:93" ht="15" hidden="1">
      <c r="A2053" s="23" t="s">
        <v>192</v>
      </c>
      <c r="B2053" s="52">
        <v>41561</v>
      </c>
      <c r="C2053" s="25" t="str">
        <f t="shared" si="140"/>
        <v/>
      </c>
      <c r="G2053" s="24">
        <f t="shared" si="138"/>
        <v>35</v>
      </c>
      <c r="H2053" s="24">
        <v>357587</v>
      </c>
      <c r="I2053" s="24" t="str">
        <f t="shared" si="139"/>
        <v/>
      </c>
      <c r="K2053" s="24">
        <f>IF(J2053&gt;900,_xlfn.XLOOKUP(ROUND(J2053,0),'CM-VL-G-C-GL-B-T-ClassRimThickn'!$B$1:$B$112,'CM-VL-G-C-GL-B-T-ClassRimThickn'!$C$1:$C$112,0,1,1),J2053)</f>
        <v>0</v>
      </c>
      <c r="L2053" s="24">
        <v>89</v>
      </c>
      <c r="M2053" s="24">
        <f>IF(L2053&gt;900,_xlfn.XLOOKUP(ROUND(L2053,0),'CM-VL-G-C-GL-B-T-ClassRimThickn'!$B$1:$B$112,'CM-VL-G-C-GL-B-T-ClassRimThickn'!$C$1:$C$112,0,1,1),L2053)</f>
        <v>89</v>
      </c>
      <c r="N2053" s="24">
        <v>89</v>
      </c>
      <c r="O2053" s="24">
        <f>IF(N2053&gt;900,_xlfn.XLOOKUP(ROUND(N2053,0),'CM-VL-G-C-GL-B-T-ClassRimThickn'!$B$1:$B$112,'CM-VL-G-C-GL-B-T-ClassRimThickn'!$C$1:$C$112,0,1,1),N2053)</f>
        <v>89</v>
      </c>
      <c r="P2053" s="24">
        <v>89</v>
      </c>
      <c r="Q2053" s="24">
        <f>IF(P2053&gt;900,_xlfn.XLOOKUP(ROUND(P2053,0),'CM-VL-G-C-GL-B-T-ClassRimThickn'!$B$1:$B$112,'CM-VL-G-C-GL-B-T-ClassRimThickn'!$C$1:$C$112,0,1,1),P2053)</f>
        <v>89</v>
      </c>
      <c r="S2053" s="24">
        <f>IF(R2053&gt;900,_xlfn.XLOOKUP(ROUND(R2053,0),'CM-VL-G-C-GL-B-T-ClassRimThickn'!$B$1:$B$112,'CM-VL-G-C-GL-B-T-ClassRimThickn'!$C$1:$C$112,0,1,1),R2053)</f>
        <v>0</v>
      </c>
      <c r="T2053" s="24">
        <v>89</v>
      </c>
      <c r="U2053" s="24">
        <f>IF(T2053&gt;900,_xlfn.XLOOKUP(ROUND(T2053,0),'CM-VL-G-C-GL-B-T-ClassRimThickn'!$B$1:$B$112,'CM-VL-G-C-GL-B-T-ClassRimThickn'!$C$1:$C$112,0,1,1),T2053)</f>
        <v>89</v>
      </c>
      <c r="V2053" s="24">
        <v>89</v>
      </c>
      <c r="W2053" s="24">
        <f>IF(V2053&gt;900,_xlfn.XLOOKUP(ROUND(V2053,0),'CM-VL-G-C-GL-B-T-ClassRimThickn'!$B$1:$B$112,'CM-VL-G-C-GL-B-T-ClassRimThickn'!$C$1:$C$112,0,1,1),V2053)</f>
        <v>89</v>
      </c>
      <c r="X2053" s="24">
        <v>89</v>
      </c>
      <c r="Y2053" s="24">
        <f>IF(X2053&gt;900,_xlfn.XLOOKUP(ROUND(X2053,0),'CM-VL-G-C-GL-B-T-ClassRimThickn'!$B$1:$B$112,'CM-VL-G-C-GL-B-T-ClassRimThickn'!$C$1:$C$112,0,1,1),X2053)</f>
        <v>89</v>
      </c>
      <c r="Z2053" s="24">
        <v>89</v>
      </c>
      <c r="AA2053" s="24">
        <f>IF(Z2053&gt;900,_xlfn.XLOOKUP(ROUND(Z2053,0),'CM-VL-G-C-GL-B-T-ClassRimThickn'!$B$1:$B$112,'CM-VL-G-C-GL-B-T-ClassRimThickn'!$C$1:$C$112,0,1,1),Z2053)</f>
        <v>89</v>
      </c>
      <c r="AB2053" s="24">
        <v>89</v>
      </c>
      <c r="AC2053" s="24">
        <f>IF(AB2053&gt;900,_xlfn.XLOOKUP(ROUND(AB2053,0),'CM-VL-G-C-GL-B-T-ClassRimThickn'!$B$1:$B$112,'CM-VL-G-C-GL-B-T-ClassRimThickn'!$C$1:$C$112,0,1,1),AB2053)</f>
        <v>89</v>
      </c>
      <c r="AD2053" s="24">
        <v>89</v>
      </c>
      <c r="AE2053" s="24">
        <f>IF(AD2053&gt;900,_xlfn.XLOOKUP(ROUND(AD2053,0),'CM-VL-G-C-GL-B-T-ClassRimThickn'!$B$1:$B$112,'CM-VL-G-C-GL-B-T-ClassRimThickn'!$C$1:$C$112,0,1,1),AD2053)</f>
        <v>89</v>
      </c>
      <c r="AF2053" s="24">
        <v>89</v>
      </c>
      <c r="AG2053" s="24">
        <f>IF(AF2053&gt;900,_xlfn.XLOOKUP(ROUND(AF2053,0),'CM-VL-G-C-GL-B-T-ClassRimThickn'!$B$1:$B$112,'CM-VL-G-C-GL-B-T-ClassRimThickn'!$C$1:$C$112,0,1,1),AF2053)</f>
        <v>89</v>
      </c>
      <c r="AH2053" s="24">
        <v>30</v>
      </c>
      <c r="AI2053" s="24">
        <v>30</v>
      </c>
      <c r="AJ2053" s="24">
        <v>29</v>
      </c>
      <c r="AK2053" s="24">
        <v>29</v>
      </c>
      <c r="AL2053" s="24">
        <v>29</v>
      </c>
      <c r="AM2053" s="24">
        <v>29</v>
      </c>
      <c r="AN2053" s="24">
        <v>29</v>
      </c>
      <c r="AO2053" s="24">
        <v>29</v>
      </c>
      <c r="AP2053" s="24">
        <v>29</v>
      </c>
      <c r="AQ2053" s="24">
        <v>29</v>
      </c>
      <c r="AR2053" s="24">
        <v>29</v>
      </c>
      <c r="AS2053" s="24">
        <v>29</v>
      </c>
      <c r="AT2053" s="24">
        <v>28</v>
      </c>
      <c r="AU2053" s="24">
        <v>28</v>
      </c>
      <c r="AV2053" s="24">
        <v>28</v>
      </c>
      <c r="AW2053" s="24">
        <v>28</v>
      </c>
      <c r="AX2053" s="24">
        <v>28</v>
      </c>
      <c r="AY2053" s="24">
        <v>28</v>
      </c>
      <c r="AZ2053" s="24">
        <v>28</v>
      </c>
      <c r="BA2053" s="24">
        <v>28</v>
      </c>
      <c r="BB2053" s="24">
        <v>28</v>
      </c>
      <c r="BC2053" s="24">
        <v>28</v>
      </c>
      <c r="BD2053" s="24">
        <v>28</v>
      </c>
      <c r="BE2053" s="24">
        <v>28</v>
      </c>
      <c r="BF2053" s="24">
        <v>0</v>
      </c>
      <c r="BG2053" s="24">
        <v>0</v>
      </c>
      <c r="BH2053" s="24">
        <v>0</v>
      </c>
      <c r="BI2053" s="24">
        <v>0</v>
      </c>
      <c r="BJ2053" s="24">
        <v>0</v>
      </c>
      <c r="BL2053" s="24">
        <v>0</v>
      </c>
      <c r="BM2053" s="24">
        <v>0</v>
      </c>
      <c r="BN2053" s="24">
        <v>0</v>
      </c>
      <c r="BO2053" s="24">
        <v>0</v>
      </c>
      <c r="BP2053" s="24">
        <v>0</v>
      </c>
      <c r="BQ2053" s="24">
        <v>0</v>
      </c>
      <c r="BR2053" s="24">
        <v>0</v>
      </c>
      <c r="BS2053" s="24">
        <v>0</v>
      </c>
      <c r="BT2053" s="24">
        <v>0</v>
      </c>
      <c r="BU2053" s="24">
        <v>0</v>
      </c>
      <c r="BV2053" s="24">
        <v>0</v>
      </c>
      <c r="BW2053" s="24">
        <v>0</v>
      </c>
      <c r="BX2053" s="24">
        <v>0</v>
      </c>
      <c r="BY2053" s="24">
        <v>0</v>
      </c>
      <c r="BZ2053" s="24">
        <v>0</v>
      </c>
      <c r="CB2053" s="24">
        <v>0</v>
      </c>
      <c r="CC2053" s="24">
        <v>0</v>
      </c>
      <c r="CD2053" s="24">
        <v>111</v>
      </c>
      <c r="CE2053" s="24">
        <v>108</v>
      </c>
      <c r="CF2053" s="24">
        <v>104</v>
      </c>
      <c r="CG2053" s="24">
        <v>106</v>
      </c>
      <c r="CH2053" s="24">
        <v>105</v>
      </c>
      <c r="CI2053" s="24">
        <v>106</v>
      </c>
      <c r="CO2053" s="34">
        <f t="shared" si="141"/>
        <v>357587</v>
      </c>
    </row>
    <row r="2054" spans="1:93" ht="15" hidden="1">
      <c r="A2054" s="23" t="s">
        <v>192</v>
      </c>
      <c r="B2054" s="52">
        <v>41593</v>
      </c>
      <c r="C2054" s="25" t="str">
        <f t="shared" si="140"/>
        <v/>
      </c>
      <c r="G2054" s="24">
        <f t="shared" si="138"/>
        <v>32</v>
      </c>
      <c r="H2054" s="26">
        <f>((H2056-H2053)/SUM(G2054:G2056)*G2054)+H2053</f>
        <v>364674.73770491802</v>
      </c>
      <c r="I2054" s="24" t="str">
        <f t="shared" si="139"/>
        <v/>
      </c>
      <c r="K2054" s="24">
        <f>IF(J2054&gt;900,_xlfn.XLOOKUP(ROUND(J2054,0),'CM-VL-G-C-GL-B-T-ClassRimThickn'!$B$1:$B$112,'CM-VL-G-C-GL-B-T-ClassRimThickn'!$C$1:$C$112,0,1,1),J2054)</f>
        <v>0</v>
      </c>
      <c r="L2054" s="24">
        <v>89</v>
      </c>
      <c r="M2054" s="24">
        <f>IF(L2054&gt;900,_xlfn.XLOOKUP(ROUND(L2054,0),'CM-VL-G-C-GL-B-T-ClassRimThickn'!$B$1:$B$112,'CM-VL-G-C-GL-B-T-ClassRimThickn'!$C$1:$C$112,0,1,1),L2054)</f>
        <v>89</v>
      </c>
      <c r="N2054" s="24">
        <v>89</v>
      </c>
      <c r="O2054" s="24">
        <f>IF(N2054&gt;900,_xlfn.XLOOKUP(ROUND(N2054,0),'CM-VL-G-C-GL-B-T-ClassRimThickn'!$B$1:$B$112,'CM-VL-G-C-GL-B-T-ClassRimThickn'!$C$1:$C$112,0,1,1),N2054)</f>
        <v>89</v>
      </c>
      <c r="P2054" s="24">
        <v>89</v>
      </c>
      <c r="Q2054" s="24">
        <f>IF(P2054&gt;900,_xlfn.XLOOKUP(ROUND(P2054,0),'CM-VL-G-C-GL-B-T-ClassRimThickn'!$B$1:$B$112,'CM-VL-G-C-GL-B-T-ClassRimThickn'!$C$1:$C$112,0,1,1),P2054)</f>
        <v>89</v>
      </c>
      <c r="S2054" s="24">
        <f>IF(R2054&gt;900,_xlfn.XLOOKUP(ROUND(R2054,0),'CM-VL-G-C-GL-B-T-ClassRimThickn'!$B$1:$B$112,'CM-VL-G-C-GL-B-T-ClassRimThickn'!$C$1:$C$112,0,1,1),R2054)</f>
        <v>0</v>
      </c>
      <c r="T2054" s="24">
        <v>89</v>
      </c>
      <c r="U2054" s="24">
        <f>IF(T2054&gt;900,_xlfn.XLOOKUP(ROUND(T2054,0),'CM-VL-G-C-GL-B-T-ClassRimThickn'!$B$1:$B$112,'CM-VL-G-C-GL-B-T-ClassRimThickn'!$C$1:$C$112,0,1,1),T2054)</f>
        <v>89</v>
      </c>
      <c r="V2054" s="24">
        <v>88</v>
      </c>
      <c r="W2054" s="24">
        <f>IF(V2054&gt;900,_xlfn.XLOOKUP(ROUND(V2054,0),'CM-VL-G-C-GL-B-T-ClassRimThickn'!$B$1:$B$112,'CM-VL-G-C-GL-B-T-ClassRimThickn'!$C$1:$C$112,0,1,1),V2054)</f>
        <v>88</v>
      </c>
      <c r="X2054" s="24">
        <v>89</v>
      </c>
      <c r="Y2054" s="24">
        <f>IF(X2054&gt;900,_xlfn.XLOOKUP(ROUND(X2054,0),'CM-VL-G-C-GL-B-T-ClassRimThickn'!$B$1:$B$112,'CM-VL-G-C-GL-B-T-ClassRimThickn'!$C$1:$C$112,0,1,1),X2054)</f>
        <v>89</v>
      </c>
      <c r="Z2054" s="24">
        <v>89</v>
      </c>
      <c r="AA2054" s="24">
        <f>IF(Z2054&gt;900,_xlfn.XLOOKUP(ROUND(Z2054,0),'CM-VL-G-C-GL-B-T-ClassRimThickn'!$B$1:$B$112,'CM-VL-G-C-GL-B-T-ClassRimThickn'!$C$1:$C$112,0,1,1),Z2054)</f>
        <v>89</v>
      </c>
      <c r="AB2054" s="24">
        <v>89</v>
      </c>
      <c r="AC2054" s="24">
        <f>IF(AB2054&gt;900,_xlfn.XLOOKUP(ROUND(AB2054,0),'CM-VL-G-C-GL-B-T-ClassRimThickn'!$B$1:$B$112,'CM-VL-G-C-GL-B-T-ClassRimThickn'!$C$1:$C$112,0,1,1),AB2054)</f>
        <v>89</v>
      </c>
      <c r="AD2054" s="24">
        <v>88</v>
      </c>
      <c r="AE2054" s="24">
        <f>IF(AD2054&gt;900,_xlfn.XLOOKUP(ROUND(AD2054,0),'CM-VL-G-C-GL-B-T-ClassRimThickn'!$B$1:$B$112,'CM-VL-G-C-GL-B-T-ClassRimThickn'!$C$1:$C$112,0,1,1),AD2054)</f>
        <v>88</v>
      </c>
      <c r="AF2054" s="24">
        <v>89</v>
      </c>
      <c r="AG2054" s="24">
        <f>IF(AF2054&gt;900,_xlfn.XLOOKUP(ROUND(AF2054,0),'CM-VL-G-C-GL-B-T-ClassRimThickn'!$B$1:$B$112,'CM-VL-G-C-GL-B-T-ClassRimThickn'!$C$1:$C$112,0,1,1),AF2054)</f>
        <v>89</v>
      </c>
      <c r="AH2054" s="24">
        <v>29</v>
      </c>
      <c r="AI2054" s="24">
        <v>27</v>
      </c>
      <c r="AJ2054" s="24">
        <v>28</v>
      </c>
      <c r="AK2054" s="24">
        <v>28</v>
      </c>
      <c r="AL2054" s="24">
        <v>27</v>
      </c>
      <c r="AM2054" s="24">
        <v>28</v>
      </c>
      <c r="AN2054" s="24">
        <v>28</v>
      </c>
      <c r="AO2054" s="24">
        <v>28</v>
      </c>
      <c r="AP2054" s="24">
        <v>28</v>
      </c>
      <c r="AQ2054" s="24">
        <v>28</v>
      </c>
      <c r="AR2054" s="24">
        <v>27</v>
      </c>
      <c r="AS2054" s="24">
        <v>28</v>
      </c>
      <c r="AT2054" s="24">
        <v>28</v>
      </c>
      <c r="AU2054" s="24">
        <v>28</v>
      </c>
      <c r="AV2054" s="24">
        <v>27.5</v>
      </c>
      <c r="AW2054" s="24">
        <v>27</v>
      </c>
      <c r="AX2054" s="24">
        <v>29</v>
      </c>
      <c r="AY2054" s="24">
        <v>28</v>
      </c>
      <c r="AZ2054" s="24">
        <v>28</v>
      </c>
      <c r="BA2054" s="24">
        <v>28</v>
      </c>
      <c r="BB2054" s="24">
        <v>28</v>
      </c>
      <c r="BC2054" s="24">
        <v>27</v>
      </c>
      <c r="BD2054" s="24">
        <v>29</v>
      </c>
      <c r="BE2054" s="24">
        <v>28</v>
      </c>
      <c r="BF2054" s="24">
        <v>0</v>
      </c>
      <c r="BG2054" s="24">
        <v>0</v>
      </c>
      <c r="BH2054" s="24">
        <v>0</v>
      </c>
      <c r="BI2054" s="24">
        <v>0</v>
      </c>
      <c r="BJ2054" s="24">
        <v>0</v>
      </c>
      <c r="BL2054" s="24">
        <v>0</v>
      </c>
      <c r="BM2054" s="24">
        <v>0</v>
      </c>
      <c r="BN2054" s="24">
        <v>0</v>
      </c>
      <c r="BO2054" s="24">
        <v>0</v>
      </c>
      <c r="BP2054" s="24">
        <v>0</v>
      </c>
      <c r="BQ2054" s="24">
        <v>0</v>
      </c>
      <c r="BR2054" s="24">
        <v>0</v>
      </c>
      <c r="BS2054" s="24">
        <v>0</v>
      </c>
      <c r="BT2054" s="24">
        <v>0</v>
      </c>
      <c r="BU2054" s="24">
        <v>0</v>
      </c>
      <c r="BV2054" s="24">
        <v>0</v>
      </c>
      <c r="BW2054" s="24">
        <v>0</v>
      </c>
      <c r="BX2054" s="24">
        <v>0</v>
      </c>
      <c r="BY2054" s="24">
        <v>0</v>
      </c>
      <c r="BZ2054" s="24">
        <v>0</v>
      </c>
      <c r="CB2054" s="24">
        <v>0</v>
      </c>
      <c r="CC2054" s="24">
        <v>0</v>
      </c>
      <c r="CD2054" s="24">
        <v>110</v>
      </c>
      <c r="CE2054" s="24">
        <v>107</v>
      </c>
      <c r="CF2054" s="24">
        <v>102</v>
      </c>
      <c r="CG2054" s="24">
        <v>105</v>
      </c>
      <c r="CH2054" s="24">
        <v>102</v>
      </c>
      <c r="CI2054" s="24">
        <v>105</v>
      </c>
      <c r="CO2054" s="34">
        <f t="shared" si="141"/>
        <v>364674.73770491802</v>
      </c>
    </row>
    <row r="2055" spans="1:93" ht="15" hidden="1">
      <c r="A2055" s="23" t="s">
        <v>192</v>
      </c>
      <c r="B2055" s="52">
        <v>41597</v>
      </c>
      <c r="C2055" s="25" t="str">
        <f t="shared" si="140"/>
        <v/>
      </c>
      <c r="G2055" s="24">
        <f t="shared" si="138"/>
        <v>4</v>
      </c>
      <c r="H2055" s="26">
        <f>((H2056-H2053)/SUM(G2054:G2056)*G2055)+H2054</f>
        <v>365560.7049180328</v>
      </c>
      <c r="I2055" s="24" t="str">
        <f t="shared" si="139"/>
        <v/>
      </c>
      <c r="K2055" s="24">
        <f>IF(J2055&gt;900,_xlfn.XLOOKUP(ROUND(J2055,0),'CM-VL-G-C-GL-B-T-ClassRimThickn'!$B$1:$B$112,'CM-VL-G-C-GL-B-T-ClassRimThickn'!$C$1:$C$112,0,1,1),J2055)</f>
        <v>0</v>
      </c>
      <c r="L2055" s="24">
        <v>1005</v>
      </c>
      <c r="M2055" s="24">
        <f>IF(L2055&gt;900,_xlfn.XLOOKUP(ROUND(L2055,0),'CM-VL-G-C-GL-B-T-ClassRimThickn'!$B$1:$B$112,'CM-VL-G-C-GL-B-T-ClassRimThickn'!$C$1:$C$112,0,1,1),L2055)</f>
        <v>79.5</v>
      </c>
      <c r="N2055" s="24">
        <v>1006.1</v>
      </c>
      <c r="O2055" s="24">
        <f>IF(N2055&gt;900,_xlfn.XLOOKUP(ROUND(N2055,0),'CM-VL-G-C-GL-B-T-ClassRimThickn'!$B$1:$B$112,'CM-VL-G-C-GL-B-T-ClassRimThickn'!$C$1:$C$112,0,1,1),N2055)</f>
        <v>80</v>
      </c>
      <c r="P2055" s="24">
        <v>1009.7</v>
      </c>
      <c r="Q2055" s="24">
        <f>IF(P2055&gt;900,_xlfn.XLOOKUP(ROUND(P2055,0),'CM-VL-G-C-GL-B-T-ClassRimThickn'!$B$1:$B$112,'CM-VL-G-C-GL-B-T-ClassRimThickn'!$C$1:$C$112,0,1,1),P2055)</f>
        <v>82</v>
      </c>
      <c r="S2055" s="24">
        <f>IF(R2055&gt;900,_xlfn.XLOOKUP(ROUND(R2055,0),'CM-VL-G-C-GL-B-T-ClassRimThickn'!$B$1:$B$112,'CM-VL-G-C-GL-B-T-ClassRimThickn'!$C$1:$C$112,0,1,1),R2055)</f>
        <v>0</v>
      </c>
      <c r="T2055" s="24">
        <v>1006</v>
      </c>
      <c r="U2055" s="24">
        <f>IF(T2055&gt;900,_xlfn.XLOOKUP(ROUND(T2055,0),'CM-VL-G-C-GL-B-T-ClassRimThickn'!$B$1:$B$112,'CM-VL-G-C-GL-B-T-ClassRimThickn'!$C$1:$C$112,0,1,1),T2055)</f>
        <v>80</v>
      </c>
      <c r="V2055" s="24">
        <v>1006</v>
      </c>
      <c r="W2055" s="24">
        <f>IF(V2055&gt;900,_xlfn.XLOOKUP(ROUND(V2055,0),'CM-VL-G-C-GL-B-T-ClassRimThickn'!$B$1:$B$112,'CM-VL-G-C-GL-B-T-ClassRimThickn'!$C$1:$C$112,0,1,1),V2055)</f>
        <v>80</v>
      </c>
      <c r="X2055" s="24">
        <v>1005</v>
      </c>
      <c r="Y2055" s="24">
        <f>IF(X2055&gt;900,_xlfn.XLOOKUP(ROUND(X2055,0),'CM-VL-G-C-GL-B-T-ClassRimThickn'!$B$1:$B$112,'CM-VL-G-C-GL-B-T-ClassRimThickn'!$C$1:$C$112,0,1,1),X2055)</f>
        <v>79.5</v>
      </c>
      <c r="Z2055" s="24">
        <v>1006</v>
      </c>
      <c r="AA2055" s="24">
        <f>IF(Z2055&gt;900,_xlfn.XLOOKUP(ROUND(Z2055,0),'CM-VL-G-C-GL-B-T-ClassRimThickn'!$B$1:$B$112,'CM-VL-G-C-GL-B-T-ClassRimThickn'!$C$1:$C$112,0,1,1),Z2055)</f>
        <v>80</v>
      </c>
      <c r="AB2055" s="24">
        <v>1009.8</v>
      </c>
      <c r="AC2055" s="24">
        <f>IF(AB2055&gt;900,_xlfn.XLOOKUP(ROUND(AB2055,0),'CM-VL-G-C-GL-B-T-ClassRimThickn'!$B$1:$B$112,'CM-VL-G-C-GL-B-T-ClassRimThickn'!$C$1:$C$112,0,1,1),AB2055)</f>
        <v>82</v>
      </c>
      <c r="AD2055" s="24">
        <v>1000.2</v>
      </c>
      <c r="AE2055" s="24">
        <f>IF(AD2055&gt;900,_xlfn.XLOOKUP(ROUND(AD2055,0),'CM-VL-G-C-GL-B-T-ClassRimThickn'!$B$1:$B$112,'CM-VL-G-C-GL-B-T-ClassRimThickn'!$C$1:$C$112,0,1,1),AD2055)</f>
        <v>77</v>
      </c>
      <c r="AF2055" s="24">
        <v>1006.1</v>
      </c>
      <c r="AG2055" s="24">
        <f>IF(AF2055&gt;900,_xlfn.XLOOKUP(ROUND(AF2055,0),'CM-VL-G-C-GL-B-T-ClassRimThickn'!$B$1:$B$112,'CM-VL-G-C-GL-B-T-ClassRimThickn'!$C$1:$C$112,0,1,1),AF2055)</f>
        <v>80</v>
      </c>
      <c r="AH2055" s="24">
        <v>30.2</v>
      </c>
      <c r="AI2055" s="24">
        <v>30.1</v>
      </c>
      <c r="AJ2055" s="24">
        <v>30.2</v>
      </c>
      <c r="AK2055" s="24">
        <v>30</v>
      </c>
      <c r="AL2055" s="24">
        <v>30.6</v>
      </c>
      <c r="AM2055" s="24">
        <v>30</v>
      </c>
      <c r="AN2055" s="24">
        <v>29.8</v>
      </c>
      <c r="AO2055" s="24">
        <v>29.9</v>
      </c>
      <c r="AP2055" s="24">
        <v>29.9</v>
      </c>
      <c r="AQ2055" s="24">
        <v>29.8</v>
      </c>
      <c r="AR2055" s="24">
        <v>29.4</v>
      </c>
      <c r="AS2055" s="24">
        <v>30</v>
      </c>
      <c r="AT2055" s="24">
        <v>28</v>
      </c>
      <c r="AU2055" s="24">
        <v>28</v>
      </c>
      <c r="AV2055" s="24">
        <v>28</v>
      </c>
      <c r="AW2055" s="24">
        <v>28</v>
      </c>
      <c r="AX2055" s="24">
        <v>28</v>
      </c>
      <c r="AY2055" s="24">
        <v>28</v>
      </c>
      <c r="AZ2055" s="24">
        <v>28</v>
      </c>
      <c r="BA2055" s="24">
        <v>28</v>
      </c>
      <c r="BB2055" s="24">
        <v>28</v>
      </c>
      <c r="BC2055" s="24">
        <v>28</v>
      </c>
      <c r="BD2055" s="24">
        <v>28</v>
      </c>
      <c r="BE2055" s="24">
        <v>28</v>
      </c>
      <c r="BF2055" s="24">
        <v>0</v>
      </c>
      <c r="BG2055" s="24">
        <v>0</v>
      </c>
      <c r="BH2055" s="24">
        <v>0</v>
      </c>
      <c r="BI2055" s="24">
        <v>0</v>
      </c>
      <c r="BJ2055" s="24">
        <v>0</v>
      </c>
      <c r="BL2055" s="24">
        <v>0</v>
      </c>
      <c r="BM2055" s="24">
        <v>0</v>
      </c>
      <c r="BN2055" s="24">
        <v>0</v>
      </c>
      <c r="BO2055" s="24">
        <v>0</v>
      </c>
      <c r="BP2055" s="24">
        <v>0</v>
      </c>
      <c r="BQ2055" s="24">
        <v>0</v>
      </c>
      <c r="BR2055" s="24">
        <v>0</v>
      </c>
      <c r="BS2055" s="24">
        <v>0</v>
      </c>
      <c r="BT2055" s="24">
        <v>0</v>
      </c>
      <c r="BU2055" s="24">
        <v>0</v>
      </c>
      <c r="BV2055" s="24">
        <v>0</v>
      </c>
      <c r="BW2055" s="24">
        <v>0</v>
      </c>
      <c r="BX2055" s="24">
        <v>0</v>
      </c>
      <c r="BY2055" s="24">
        <v>0</v>
      </c>
      <c r="BZ2055" s="24">
        <v>0</v>
      </c>
      <c r="CB2055" s="24">
        <v>0</v>
      </c>
      <c r="CC2055" s="24">
        <v>0</v>
      </c>
      <c r="CO2055" s="34">
        <f t="shared" si="141"/>
        <v>365560.7049180328</v>
      </c>
    </row>
    <row r="2056" spans="1:93" ht="15" hidden="1">
      <c r="A2056" s="23" t="s">
        <v>192</v>
      </c>
      <c r="B2056" s="52">
        <v>41622</v>
      </c>
      <c r="C2056" s="25" t="str">
        <f t="shared" si="140"/>
        <v/>
      </c>
      <c r="G2056" s="24">
        <f t="shared" si="138"/>
        <v>25</v>
      </c>
      <c r="H2056" s="24">
        <v>371098</v>
      </c>
      <c r="I2056" s="24" t="str">
        <f t="shared" si="139"/>
        <v/>
      </c>
      <c r="K2056" s="24">
        <f>IF(J2056&gt;900,_xlfn.XLOOKUP(ROUND(J2056,0),'CM-VL-G-C-GL-B-T-ClassRimThickn'!$B$1:$B$112,'CM-VL-G-C-GL-B-T-ClassRimThickn'!$C$1:$C$112,0,1,1),J2056)</f>
        <v>0</v>
      </c>
      <c r="L2056" s="24">
        <v>84</v>
      </c>
      <c r="M2056" s="24">
        <f>IF(L2056&gt;900,_xlfn.XLOOKUP(ROUND(L2056,0),'CM-VL-G-C-GL-B-T-ClassRimThickn'!$B$1:$B$112,'CM-VL-G-C-GL-B-T-ClassRimThickn'!$C$1:$C$112,0,1,1),L2056)</f>
        <v>84</v>
      </c>
      <c r="N2056" s="24">
        <v>85</v>
      </c>
      <c r="O2056" s="24">
        <f>IF(N2056&gt;900,_xlfn.XLOOKUP(ROUND(N2056,0),'CM-VL-G-C-GL-B-T-ClassRimThickn'!$B$1:$B$112,'CM-VL-G-C-GL-B-T-ClassRimThickn'!$C$1:$C$112,0,1,1),N2056)</f>
        <v>85</v>
      </c>
      <c r="P2056" s="24">
        <v>86</v>
      </c>
      <c r="Q2056" s="24">
        <f>IF(P2056&gt;900,_xlfn.XLOOKUP(ROUND(P2056,0),'CM-VL-G-C-GL-B-T-ClassRimThickn'!$B$1:$B$112,'CM-VL-G-C-GL-B-T-ClassRimThickn'!$C$1:$C$112,0,1,1),P2056)</f>
        <v>86</v>
      </c>
      <c r="S2056" s="24">
        <f>IF(R2056&gt;900,_xlfn.XLOOKUP(ROUND(R2056,0),'CM-VL-G-C-GL-B-T-ClassRimThickn'!$B$1:$B$112,'CM-VL-G-C-GL-B-T-ClassRimThickn'!$C$1:$C$112,0,1,1),R2056)</f>
        <v>0</v>
      </c>
      <c r="T2056" s="24">
        <v>83</v>
      </c>
      <c r="U2056" s="24">
        <f>IF(T2056&gt;900,_xlfn.XLOOKUP(ROUND(T2056,0),'CM-VL-G-C-GL-B-T-ClassRimThickn'!$B$1:$B$112,'CM-VL-G-C-GL-B-T-ClassRimThickn'!$C$1:$C$112,0,1,1),T2056)</f>
        <v>83</v>
      </c>
      <c r="V2056" s="24">
        <v>83</v>
      </c>
      <c r="W2056" s="24">
        <f>IF(V2056&gt;900,_xlfn.XLOOKUP(ROUND(V2056,0),'CM-VL-G-C-GL-B-T-ClassRimThickn'!$B$1:$B$112,'CM-VL-G-C-GL-B-T-ClassRimThickn'!$C$1:$C$112,0,1,1),V2056)</f>
        <v>83</v>
      </c>
      <c r="X2056" s="24">
        <v>84</v>
      </c>
      <c r="Y2056" s="24">
        <f>IF(X2056&gt;900,_xlfn.XLOOKUP(ROUND(X2056,0),'CM-VL-G-C-GL-B-T-ClassRimThickn'!$B$1:$B$112,'CM-VL-G-C-GL-B-T-ClassRimThickn'!$C$1:$C$112,0,1,1),X2056)</f>
        <v>84</v>
      </c>
      <c r="Z2056" s="24">
        <v>84</v>
      </c>
      <c r="AA2056" s="24">
        <f>IF(Z2056&gt;900,_xlfn.XLOOKUP(ROUND(Z2056,0),'CM-VL-G-C-GL-B-T-ClassRimThickn'!$B$1:$B$112,'CM-VL-G-C-GL-B-T-ClassRimThickn'!$C$1:$C$112,0,1,1),Z2056)</f>
        <v>84</v>
      </c>
      <c r="AB2056" s="24">
        <v>85</v>
      </c>
      <c r="AC2056" s="24">
        <f>IF(AB2056&gt;900,_xlfn.XLOOKUP(ROUND(AB2056,0),'CM-VL-G-C-GL-B-T-ClassRimThickn'!$B$1:$B$112,'CM-VL-G-C-GL-B-T-ClassRimThickn'!$C$1:$C$112,0,1,1),AB2056)</f>
        <v>85</v>
      </c>
      <c r="AD2056" s="24">
        <v>80</v>
      </c>
      <c r="AE2056" s="24">
        <f>IF(AD2056&gt;900,_xlfn.XLOOKUP(ROUND(AD2056,0),'CM-VL-G-C-GL-B-T-ClassRimThickn'!$B$1:$B$112,'CM-VL-G-C-GL-B-T-ClassRimThickn'!$C$1:$C$112,0,1,1),AD2056)</f>
        <v>80</v>
      </c>
      <c r="AF2056" s="24">
        <v>83</v>
      </c>
      <c r="AG2056" s="24">
        <f>IF(AF2056&gt;900,_xlfn.XLOOKUP(ROUND(AF2056,0),'CM-VL-G-C-GL-B-T-ClassRimThickn'!$B$1:$B$112,'CM-VL-G-C-GL-B-T-ClassRimThickn'!$C$1:$C$112,0,1,1),AF2056)</f>
        <v>83</v>
      </c>
      <c r="AH2056" s="24">
        <v>29</v>
      </c>
      <c r="AI2056" s="24">
        <v>29</v>
      </c>
      <c r="AJ2056" s="24">
        <v>29</v>
      </c>
      <c r="AK2056" s="24">
        <v>29</v>
      </c>
      <c r="AL2056" s="24">
        <v>29</v>
      </c>
      <c r="AM2056" s="24">
        <v>29</v>
      </c>
      <c r="AN2056" s="24">
        <v>29</v>
      </c>
      <c r="AO2056" s="24">
        <v>29</v>
      </c>
      <c r="AP2056" s="24">
        <v>29</v>
      </c>
      <c r="AQ2056" s="24">
        <v>29</v>
      </c>
      <c r="AR2056" s="24">
        <v>29</v>
      </c>
      <c r="AS2056" s="24">
        <v>28</v>
      </c>
      <c r="AT2056" s="24">
        <v>28</v>
      </c>
      <c r="AU2056" s="24">
        <v>28</v>
      </c>
      <c r="AV2056" s="24">
        <v>28</v>
      </c>
      <c r="AW2056" s="24">
        <v>28</v>
      </c>
      <c r="AX2056" s="24">
        <v>28</v>
      </c>
      <c r="AY2056" s="24">
        <v>28</v>
      </c>
      <c r="AZ2056" s="24">
        <v>28</v>
      </c>
      <c r="BA2056" s="24">
        <v>28</v>
      </c>
      <c r="BB2056" s="24">
        <v>28</v>
      </c>
      <c r="BC2056" s="24">
        <v>28</v>
      </c>
      <c r="BD2056" s="24">
        <v>28</v>
      </c>
      <c r="BE2056" s="24">
        <v>28</v>
      </c>
      <c r="BF2056" s="24">
        <v>0</v>
      </c>
      <c r="BG2056" s="24">
        <v>0</v>
      </c>
      <c r="BH2056" s="24">
        <v>0</v>
      </c>
      <c r="BI2056" s="24">
        <v>0</v>
      </c>
      <c r="BJ2056" s="24">
        <v>0</v>
      </c>
      <c r="BL2056" s="24">
        <v>0</v>
      </c>
      <c r="BM2056" s="24">
        <v>0</v>
      </c>
      <c r="BN2056" s="24">
        <v>0</v>
      </c>
      <c r="BO2056" s="24">
        <v>0</v>
      </c>
      <c r="BP2056" s="24">
        <v>0</v>
      </c>
      <c r="BQ2056" s="24">
        <v>0</v>
      </c>
      <c r="BR2056" s="24">
        <v>0</v>
      </c>
      <c r="BS2056" s="24">
        <v>0</v>
      </c>
      <c r="BT2056" s="24">
        <v>0</v>
      </c>
      <c r="BU2056" s="24">
        <v>0</v>
      </c>
      <c r="BV2056" s="24">
        <v>0</v>
      </c>
      <c r="BW2056" s="24">
        <v>0</v>
      </c>
      <c r="BX2056" s="24">
        <v>0</v>
      </c>
      <c r="BY2056" s="24">
        <v>0</v>
      </c>
      <c r="BZ2056" s="24">
        <v>0</v>
      </c>
      <c r="CB2056" s="24">
        <v>0</v>
      </c>
      <c r="CC2056" s="24">
        <v>0</v>
      </c>
      <c r="CD2056" s="24">
        <v>108</v>
      </c>
      <c r="CE2056" s="24">
        <v>108</v>
      </c>
      <c r="CF2056" s="24">
        <v>106</v>
      </c>
      <c r="CG2056" s="24">
        <v>105</v>
      </c>
      <c r="CH2056" s="24">
        <v>100</v>
      </c>
      <c r="CI2056" s="24">
        <v>110</v>
      </c>
      <c r="CO2056" s="34">
        <f t="shared" si="141"/>
        <v>371098</v>
      </c>
    </row>
    <row r="2057" spans="1:93" ht="15" hidden="1">
      <c r="A2057" s="23" t="s">
        <v>192</v>
      </c>
      <c r="B2057" s="52">
        <v>41688</v>
      </c>
      <c r="C2057" s="25" t="str">
        <f t="shared" si="140"/>
        <v/>
      </c>
      <c r="G2057" s="24">
        <f t="shared" si="138"/>
        <v>66</v>
      </c>
      <c r="H2057" s="27">
        <v>385173</v>
      </c>
      <c r="I2057" s="24" t="str">
        <f t="shared" si="139"/>
        <v/>
      </c>
      <c r="K2057" s="24">
        <f>IF(J2057&gt;900,_xlfn.XLOOKUP(ROUND(J2057,0),'CM-VL-G-C-GL-B-T-ClassRimThickn'!$B$1:$B$112,'CM-VL-G-C-GL-B-T-ClassRimThickn'!$C$1:$C$112,0,1,1),J2057)</f>
        <v>0</v>
      </c>
      <c r="L2057" s="24">
        <v>83</v>
      </c>
      <c r="M2057" s="24">
        <f>IF(L2057&gt;900,_xlfn.XLOOKUP(ROUND(L2057,0),'CM-VL-G-C-GL-B-T-ClassRimThickn'!$B$1:$B$112,'CM-VL-G-C-GL-B-T-ClassRimThickn'!$C$1:$C$112,0,1,1),L2057)</f>
        <v>83</v>
      </c>
      <c r="N2057" s="24">
        <v>85</v>
      </c>
      <c r="O2057" s="24">
        <f>IF(N2057&gt;900,_xlfn.XLOOKUP(ROUND(N2057,0),'CM-VL-G-C-GL-B-T-ClassRimThickn'!$B$1:$B$112,'CM-VL-G-C-GL-B-T-ClassRimThickn'!$C$1:$C$112,0,1,1),N2057)</f>
        <v>85</v>
      </c>
      <c r="P2057" s="24">
        <v>84</v>
      </c>
      <c r="Q2057" s="24">
        <f>IF(P2057&gt;900,_xlfn.XLOOKUP(ROUND(P2057,0),'CM-VL-G-C-GL-B-T-ClassRimThickn'!$B$1:$B$112,'CM-VL-G-C-GL-B-T-ClassRimThickn'!$C$1:$C$112,0,1,1),P2057)</f>
        <v>84</v>
      </c>
      <c r="S2057" s="24">
        <f>IF(R2057&gt;900,_xlfn.XLOOKUP(ROUND(R2057,0),'CM-VL-G-C-GL-B-T-ClassRimThickn'!$B$1:$B$112,'CM-VL-G-C-GL-B-T-ClassRimThickn'!$C$1:$C$112,0,1,1),R2057)</f>
        <v>0</v>
      </c>
      <c r="T2057" s="24">
        <v>83</v>
      </c>
      <c r="U2057" s="24">
        <f>IF(T2057&gt;900,_xlfn.XLOOKUP(ROUND(T2057,0),'CM-VL-G-C-GL-B-T-ClassRimThickn'!$B$1:$B$112,'CM-VL-G-C-GL-B-T-ClassRimThickn'!$C$1:$C$112,0,1,1),T2057)</f>
        <v>83</v>
      </c>
      <c r="V2057" s="24">
        <v>82</v>
      </c>
      <c r="W2057" s="24">
        <f>IF(V2057&gt;900,_xlfn.XLOOKUP(ROUND(V2057,0),'CM-VL-G-C-GL-B-T-ClassRimThickn'!$B$1:$B$112,'CM-VL-G-C-GL-B-T-ClassRimThickn'!$C$1:$C$112,0,1,1),V2057)</f>
        <v>82</v>
      </c>
      <c r="X2057" s="24">
        <v>82</v>
      </c>
      <c r="Y2057" s="24">
        <f>IF(X2057&gt;900,_xlfn.XLOOKUP(ROUND(X2057,0),'CM-VL-G-C-GL-B-T-ClassRimThickn'!$B$1:$B$112,'CM-VL-G-C-GL-B-T-ClassRimThickn'!$C$1:$C$112,0,1,1),X2057)</f>
        <v>82</v>
      </c>
      <c r="Z2057" s="24">
        <v>83</v>
      </c>
      <c r="AA2057" s="24">
        <f>IF(Z2057&gt;900,_xlfn.XLOOKUP(ROUND(Z2057,0),'CM-VL-G-C-GL-B-T-ClassRimThickn'!$B$1:$B$112,'CM-VL-G-C-GL-B-T-ClassRimThickn'!$C$1:$C$112,0,1,1),Z2057)</f>
        <v>83</v>
      </c>
      <c r="AB2057" s="24">
        <v>84</v>
      </c>
      <c r="AC2057" s="24">
        <f>IF(AB2057&gt;900,_xlfn.XLOOKUP(ROUND(AB2057,0),'CM-VL-G-C-GL-B-T-ClassRimThickn'!$B$1:$B$112,'CM-VL-G-C-GL-B-T-ClassRimThickn'!$C$1:$C$112,0,1,1),AB2057)</f>
        <v>84</v>
      </c>
      <c r="AD2057" s="24">
        <v>81</v>
      </c>
      <c r="AE2057" s="24">
        <f>IF(AD2057&gt;900,_xlfn.XLOOKUP(ROUND(AD2057,0),'CM-VL-G-C-GL-B-T-ClassRimThickn'!$B$1:$B$112,'CM-VL-G-C-GL-B-T-ClassRimThickn'!$C$1:$C$112,0,1,1),AD2057)</f>
        <v>81</v>
      </c>
      <c r="AF2057" s="24">
        <v>83</v>
      </c>
      <c r="AG2057" s="24">
        <f>IF(AF2057&gt;900,_xlfn.XLOOKUP(ROUND(AF2057,0),'CM-VL-G-C-GL-B-T-ClassRimThickn'!$B$1:$B$112,'CM-VL-G-C-GL-B-T-ClassRimThickn'!$C$1:$C$112,0,1,1),AF2057)</f>
        <v>83</v>
      </c>
      <c r="AH2057" s="24">
        <v>27</v>
      </c>
      <c r="AI2057" s="24">
        <v>27.5</v>
      </c>
      <c r="AJ2057" s="24">
        <v>27</v>
      </c>
      <c r="AK2057" s="24">
        <v>27</v>
      </c>
      <c r="AL2057" s="24">
        <v>27</v>
      </c>
      <c r="AM2057" s="24">
        <v>27.5</v>
      </c>
      <c r="AN2057" s="24">
        <v>28</v>
      </c>
      <c r="AO2057" s="24">
        <v>30</v>
      </c>
      <c r="AP2057" s="24">
        <v>28</v>
      </c>
      <c r="AQ2057" s="24">
        <v>28</v>
      </c>
      <c r="AR2057" s="24">
        <v>28</v>
      </c>
      <c r="AS2057" s="24">
        <v>27</v>
      </c>
      <c r="AT2057" s="24">
        <v>28</v>
      </c>
      <c r="AU2057" s="24">
        <v>28</v>
      </c>
      <c r="AV2057" s="24">
        <v>28</v>
      </c>
      <c r="AW2057" s="24">
        <v>28</v>
      </c>
      <c r="AX2057" s="24">
        <v>28</v>
      </c>
      <c r="AY2057" s="24">
        <v>28.5</v>
      </c>
      <c r="AZ2057" s="24">
        <v>28</v>
      </c>
      <c r="BA2057" s="24">
        <v>28</v>
      </c>
      <c r="BB2057" s="24">
        <v>28.5</v>
      </c>
      <c r="BC2057" s="24">
        <v>28</v>
      </c>
      <c r="BD2057" s="24">
        <v>28</v>
      </c>
      <c r="BE2057" s="24">
        <v>28</v>
      </c>
      <c r="BF2057" s="24">
        <v>0</v>
      </c>
      <c r="BG2057" s="24">
        <v>0</v>
      </c>
      <c r="BH2057" s="24">
        <v>0</v>
      </c>
      <c r="BI2057" s="24">
        <v>0</v>
      </c>
      <c r="BJ2057" s="24">
        <v>0</v>
      </c>
      <c r="BL2057" s="24">
        <v>0</v>
      </c>
      <c r="BM2057" s="24">
        <v>0</v>
      </c>
      <c r="BN2057" s="24">
        <v>0</v>
      </c>
      <c r="BO2057" s="24">
        <v>0</v>
      </c>
      <c r="BP2057" s="24">
        <v>0</v>
      </c>
      <c r="BQ2057" s="24">
        <v>0</v>
      </c>
      <c r="BR2057" s="24">
        <v>0</v>
      </c>
      <c r="BS2057" s="24">
        <v>0</v>
      </c>
      <c r="BT2057" s="24">
        <v>0</v>
      </c>
      <c r="BU2057" s="24">
        <v>0</v>
      </c>
      <c r="BV2057" s="24">
        <v>0</v>
      </c>
      <c r="BW2057" s="24">
        <v>0</v>
      </c>
      <c r="BX2057" s="24">
        <v>0</v>
      </c>
      <c r="BY2057" s="24">
        <v>0</v>
      </c>
      <c r="BZ2057" s="24">
        <v>0</v>
      </c>
      <c r="CB2057" s="24">
        <v>0</v>
      </c>
      <c r="CC2057" s="24">
        <v>0</v>
      </c>
      <c r="CD2057" s="24">
        <v>113</v>
      </c>
      <c r="CE2057" s="24">
        <v>110</v>
      </c>
      <c r="CF2057" s="24">
        <v>108</v>
      </c>
      <c r="CG2057" s="24">
        <v>108</v>
      </c>
      <c r="CH2057" s="24">
        <v>113</v>
      </c>
      <c r="CI2057" s="24">
        <v>110</v>
      </c>
      <c r="CO2057" s="34">
        <f t="shared" si="141"/>
        <v>385173</v>
      </c>
    </row>
    <row r="2058" spans="1:93" ht="15" hidden="1">
      <c r="A2058" s="23" t="s">
        <v>192</v>
      </c>
      <c r="B2058" s="52">
        <v>41722</v>
      </c>
      <c r="C2058" s="25" t="str">
        <f t="shared" si="140"/>
        <v/>
      </c>
      <c r="G2058" s="24">
        <f t="shared" si="138"/>
        <v>34</v>
      </c>
      <c r="H2058" s="24">
        <v>394281</v>
      </c>
      <c r="I2058" s="24" t="str">
        <f t="shared" si="139"/>
        <v/>
      </c>
      <c r="K2058" s="24">
        <f>IF(J2058&gt;900,_xlfn.XLOOKUP(ROUND(J2058,0),'CM-VL-G-C-GL-B-T-ClassRimThickn'!$B$1:$B$112,'CM-VL-G-C-GL-B-T-ClassRimThickn'!$C$1:$C$112,0,1,1),J2058)</f>
        <v>0</v>
      </c>
      <c r="L2058" s="24">
        <v>83</v>
      </c>
      <c r="M2058" s="24">
        <f>IF(L2058&gt;900,_xlfn.XLOOKUP(ROUND(L2058,0),'CM-VL-G-C-GL-B-T-ClassRimThickn'!$B$1:$B$112,'CM-VL-G-C-GL-B-T-ClassRimThickn'!$C$1:$C$112,0,1,1),L2058)</f>
        <v>83</v>
      </c>
      <c r="N2058" s="24">
        <v>84</v>
      </c>
      <c r="O2058" s="24">
        <f>IF(N2058&gt;900,_xlfn.XLOOKUP(ROUND(N2058,0),'CM-VL-G-C-GL-B-T-ClassRimThickn'!$B$1:$B$112,'CM-VL-G-C-GL-B-T-ClassRimThickn'!$C$1:$C$112,0,1,1),N2058)</f>
        <v>84</v>
      </c>
      <c r="P2058" s="24">
        <v>84</v>
      </c>
      <c r="Q2058" s="24">
        <f>IF(P2058&gt;900,_xlfn.XLOOKUP(ROUND(P2058,0),'CM-VL-G-C-GL-B-T-ClassRimThickn'!$B$1:$B$112,'CM-VL-G-C-GL-B-T-ClassRimThickn'!$C$1:$C$112,0,1,1),P2058)</f>
        <v>84</v>
      </c>
      <c r="S2058" s="24">
        <f>IF(R2058&gt;900,_xlfn.XLOOKUP(ROUND(R2058,0),'CM-VL-G-C-GL-B-T-ClassRimThickn'!$B$1:$B$112,'CM-VL-G-C-GL-B-T-ClassRimThickn'!$C$1:$C$112,0,1,1),R2058)</f>
        <v>0</v>
      </c>
      <c r="T2058" s="24">
        <v>83</v>
      </c>
      <c r="U2058" s="24">
        <f>IF(T2058&gt;900,_xlfn.XLOOKUP(ROUND(T2058,0),'CM-VL-G-C-GL-B-T-ClassRimThickn'!$B$1:$B$112,'CM-VL-G-C-GL-B-T-ClassRimThickn'!$C$1:$C$112,0,1,1),T2058)</f>
        <v>83</v>
      </c>
      <c r="V2058" s="24">
        <v>82</v>
      </c>
      <c r="W2058" s="24">
        <f>IF(V2058&gt;900,_xlfn.XLOOKUP(ROUND(V2058,0),'CM-VL-G-C-GL-B-T-ClassRimThickn'!$B$1:$B$112,'CM-VL-G-C-GL-B-T-ClassRimThickn'!$C$1:$C$112,0,1,1),V2058)</f>
        <v>82</v>
      </c>
      <c r="X2058" s="24">
        <v>84</v>
      </c>
      <c r="Y2058" s="24">
        <f>IF(X2058&gt;900,_xlfn.XLOOKUP(ROUND(X2058,0),'CM-VL-G-C-GL-B-T-ClassRimThickn'!$B$1:$B$112,'CM-VL-G-C-GL-B-T-ClassRimThickn'!$C$1:$C$112,0,1,1),X2058)</f>
        <v>84</v>
      </c>
      <c r="Z2058" s="24">
        <v>84</v>
      </c>
      <c r="AA2058" s="24">
        <f>IF(Z2058&gt;900,_xlfn.XLOOKUP(ROUND(Z2058,0),'CM-VL-G-C-GL-B-T-ClassRimThickn'!$B$1:$B$112,'CM-VL-G-C-GL-B-T-ClassRimThickn'!$C$1:$C$112,0,1,1),Z2058)</f>
        <v>84</v>
      </c>
      <c r="AB2058" s="24">
        <v>84</v>
      </c>
      <c r="AC2058" s="24">
        <f>IF(AB2058&gt;900,_xlfn.XLOOKUP(ROUND(AB2058,0),'CM-VL-G-C-GL-B-T-ClassRimThickn'!$B$1:$B$112,'CM-VL-G-C-GL-B-T-ClassRimThickn'!$C$1:$C$112,0,1,1),AB2058)</f>
        <v>84</v>
      </c>
      <c r="AD2058" s="24">
        <v>80</v>
      </c>
      <c r="AE2058" s="24">
        <f>IF(AD2058&gt;900,_xlfn.XLOOKUP(ROUND(AD2058,0),'CM-VL-G-C-GL-B-T-ClassRimThickn'!$B$1:$B$112,'CM-VL-G-C-GL-B-T-ClassRimThickn'!$C$1:$C$112,0,1,1),AD2058)</f>
        <v>80</v>
      </c>
      <c r="AF2058" s="24">
        <v>83</v>
      </c>
      <c r="AG2058" s="24">
        <f>IF(AF2058&gt;900,_xlfn.XLOOKUP(ROUND(AF2058,0),'CM-VL-G-C-GL-B-T-ClassRimThickn'!$B$1:$B$112,'CM-VL-G-C-GL-B-T-ClassRimThickn'!$C$1:$C$112,0,1,1),AF2058)</f>
        <v>83</v>
      </c>
      <c r="AH2058" s="24">
        <v>29</v>
      </c>
      <c r="AI2058" s="24">
        <v>28</v>
      </c>
      <c r="AJ2058" s="24">
        <v>28</v>
      </c>
      <c r="AK2058" s="24">
        <v>27</v>
      </c>
      <c r="AL2058" s="24">
        <v>28</v>
      </c>
      <c r="AM2058" s="24">
        <v>27</v>
      </c>
      <c r="AN2058" s="24">
        <v>27</v>
      </c>
      <c r="AO2058" s="24">
        <v>28</v>
      </c>
      <c r="AP2058" s="24">
        <v>28</v>
      </c>
      <c r="AQ2058" s="24">
        <v>27</v>
      </c>
      <c r="AR2058" s="24">
        <v>28</v>
      </c>
      <c r="AS2058" s="24">
        <v>28</v>
      </c>
      <c r="AT2058" s="24">
        <v>29</v>
      </c>
      <c r="AU2058" s="24">
        <v>28</v>
      </c>
      <c r="AV2058" s="24">
        <v>28.5</v>
      </c>
      <c r="AW2058" s="24">
        <v>28</v>
      </c>
      <c r="AX2058" s="24">
        <v>29</v>
      </c>
      <c r="AY2058" s="24">
        <v>29</v>
      </c>
      <c r="AZ2058" s="24">
        <v>29</v>
      </c>
      <c r="BA2058" s="24">
        <v>28</v>
      </c>
      <c r="BB2058" s="24">
        <v>28.5</v>
      </c>
      <c r="BC2058" s="24">
        <v>28</v>
      </c>
      <c r="BD2058" s="24">
        <v>28.5</v>
      </c>
      <c r="BE2058" s="24">
        <v>28</v>
      </c>
      <c r="BF2058" s="24">
        <v>0</v>
      </c>
      <c r="BG2058" s="24">
        <v>0</v>
      </c>
      <c r="BH2058" s="24">
        <v>0</v>
      </c>
      <c r="BI2058" s="24">
        <v>0</v>
      </c>
      <c r="BJ2058" s="24">
        <v>0</v>
      </c>
      <c r="BL2058" s="24">
        <v>0</v>
      </c>
      <c r="BM2058" s="24">
        <v>0</v>
      </c>
      <c r="BN2058" s="24">
        <v>0</v>
      </c>
      <c r="BO2058" s="24">
        <v>0</v>
      </c>
      <c r="BP2058" s="24">
        <v>0</v>
      </c>
      <c r="BQ2058" s="24">
        <v>0</v>
      </c>
      <c r="BR2058" s="24">
        <v>0</v>
      </c>
      <c r="BS2058" s="24">
        <v>0</v>
      </c>
      <c r="BT2058" s="24">
        <v>0</v>
      </c>
      <c r="BU2058" s="24">
        <v>0</v>
      </c>
      <c r="BV2058" s="24">
        <v>0</v>
      </c>
      <c r="BW2058" s="24">
        <v>0</v>
      </c>
      <c r="BX2058" s="24">
        <v>0</v>
      </c>
      <c r="BY2058" s="24">
        <v>0</v>
      </c>
      <c r="BZ2058" s="24">
        <v>0</v>
      </c>
      <c r="CB2058" s="24">
        <v>0</v>
      </c>
      <c r="CC2058" s="24">
        <v>0</v>
      </c>
      <c r="CD2058" s="24">
        <v>100</v>
      </c>
      <c r="CE2058" s="24">
        <v>105</v>
      </c>
      <c r="CF2058" s="24">
        <v>100</v>
      </c>
      <c r="CG2058" s="24">
        <v>100</v>
      </c>
      <c r="CH2058" s="24">
        <v>95</v>
      </c>
      <c r="CI2058" s="24">
        <v>95</v>
      </c>
      <c r="CO2058" s="34">
        <f t="shared" si="141"/>
        <v>394281</v>
      </c>
    </row>
    <row r="2059" spans="1:93" ht="15" hidden="1">
      <c r="A2059" s="23" t="s">
        <v>192</v>
      </c>
      <c r="B2059" s="52">
        <v>41759</v>
      </c>
      <c r="C2059" s="25" t="str">
        <f t="shared" si="140"/>
        <v/>
      </c>
      <c r="G2059" s="24">
        <f t="shared" si="138"/>
        <v>37</v>
      </c>
      <c r="H2059" s="24">
        <v>405404</v>
      </c>
      <c r="I2059" s="24" t="str">
        <f t="shared" si="139"/>
        <v/>
      </c>
      <c r="K2059" s="24">
        <f>IF(J2059&gt;900,_xlfn.XLOOKUP(ROUND(J2059,0),'CM-VL-G-C-GL-B-T-ClassRimThickn'!$B$1:$B$112,'CM-VL-G-C-GL-B-T-ClassRimThickn'!$C$1:$C$112,0,1,1),J2059)</f>
        <v>0</v>
      </c>
      <c r="L2059" s="24">
        <v>83</v>
      </c>
      <c r="M2059" s="24">
        <f>IF(L2059&gt;900,_xlfn.XLOOKUP(ROUND(L2059,0),'CM-VL-G-C-GL-B-T-ClassRimThickn'!$B$1:$B$112,'CM-VL-G-C-GL-B-T-ClassRimThickn'!$C$1:$C$112,0,1,1),L2059)</f>
        <v>83</v>
      </c>
      <c r="N2059" s="24">
        <v>83</v>
      </c>
      <c r="O2059" s="24">
        <f>IF(N2059&gt;900,_xlfn.XLOOKUP(ROUND(N2059,0),'CM-VL-G-C-GL-B-T-ClassRimThickn'!$B$1:$B$112,'CM-VL-G-C-GL-B-T-ClassRimThickn'!$C$1:$C$112,0,1,1),N2059)</f>
        <v>83</v>
      </c>
      <c r="P2059" s="24">
        <v>83</v>
      </c>
      <c r="Q2059" s="24">
        <f>IF(P2059&gt;900,_xlfn.XLOOKUP(ROUND(P2059,0),'CM-VL-G-C-GL-B-T-ClassRimThickn'!$B$1:$B$112,'CM-VL-G-C-GL-B-T-ClassRimThickn'!$C$1:$C$112,0,1,1),P2059)</f>
        <v>83</v>
      </c>
      <c r="S2059" s="24">
        <f>IF(R2059&gt;900,_xlfn.XLOOKUP(ROUND(R2059,0),'CM-VL-G-C-GL-B-T-ClassRimThickn'!$B$1:$B$112,'CM-VL-G-C-GL-B-T-ClassRimThickn'!$C$1:$C$112,0,1,1),R2059)</f>
        <v>0</v>
      </c>
      <c r="T2059" s="24">
        <v>83</v>
      </c>
      <c r="U2059" s="24">
        <f>IF(T2059&gt;900,_xlfn.XLOOKUP(ROUND(T2059,0),'CM-VL-G-C-GL-B-T-ClassRimThickn'!$B$1:$B$112,'CM-VL-G-C-GL-B-T-ClassRimThickn'!$C$1:$C$112,0,1,1),T2059)</f>
        <v>83</v>
      </c>
      <c r="V2059" s="24">
        <v>83</v>
      </c>
      <c r="W2059" s="24">
        <f>IF(V2059&gt;900,_xlfn.XLOOKUP(ROUND(V2059,0),'CM-VL-G-C-GL-B-T-ClassRimThickn'!$B$1:$B$112,'CM-VL-G-C-GL-B-T-ClassRimThickn'!$C$1:$C$112,0,1,1),V2059)</f>
        <v>83</v>
      </c>
      <c r="X2059" s="24">
        <v>83</v>
      </c>
      <c r="Y2059" s="24">
        <f>IF(X2059&gt;900,_xlfn.XLOOKUP(ROUND(X2059,0),'CM-VL-G-C-GL-B-T-ClassRimThickn'!$B$1:$B$112,'CM-VL-G-C-GL-B-T-ClassRimThickn'!$C$1:$C$112,0,1,1),X2059)</f>
        <v>83</v>
      </c>
      <c r="Z2059" s="24">
        <v>83</v>
      </c>
      <c r="AA2059" s="24">
        <f>IF(Z2059&gt;900,_xlfn.XLOOKUP(ROUND(Z2059,0),'CM-VL-G-C-GL-B-T-ClassRimThickn'!$B$1:$B$112,'CM-VL-G-C-GL-B-T-ClassRimThickn'!$C$1:$C$112,0,1,1),Z2059)</f>
        <v>83</v>
      </c>
      <c r="AB2059" s="24">
        <v>83</v>
      </c>
      <c r="AC2059" s="24">
        <f>IF(AB2059&gt;900,_xlfn.XLOOKUP(ROUND(AB2059,0),'CM-VL-G-C-GL-B-T-ClassRimThickn'!$B$1:$B$112,'CM-VL-G-C-GL-B-T-ClassRimThickn'!$C$1:$C$112,0,1,1),AB2059)</f>
        <v>83</v>
      </c>
      <c r="AD2059" s="24">
        <v>80</v>
      </c>
      <c r="AE2059" s="24">
        <f>IF(AD2059&gt;900,_xlfn.XLOOKUP(ROUND(AD2059,0),'CM-VL-G-C-GL-B-T-ClassRimThickn'!$B$1:$B$112,'CM-VL-G-C-GL-B-T-ClassRimThickn'!$C$1:$C$112,0,1,1),AD2059)</f>
        <v>80</v>
      </c>
      <c r="AF2059" s="24">
        <v>83</v>
      </c>
      <c r="AG2059" s="24">
        <f>IF(AF2059&gt;900,_xlfn.XLOOKUP(ROUND(AF2059,0),'CM-VL-G-C-GL-B-T-ClassRimThickn'!$B$1:$B$112,'CM-VL-G-C-GL-B-T-ClassRimThickn'!$C$1:$C$112,0,1,1),AF2059)</f>
        <v>83</v>
      </c>
      <c r="AH2059" s="24">
        <v>27</v>
      </c>
      <c r="AI2059" s="24">
        <v>27</v>
      </c>
      <c r="AJ2059" s="24">
        <v>28</v>
      </c>
      <c r="AK2059" s="24">
        <v>27</v>
      </c>
      <c r="AL2059" s="24">
        <v>27</v>
      </c>
      <c r="AM2059" s="24">
        <v>28</v>
      </c>
      <c r="AN2059" s="24">
        <v>27</v>
      </c>
      <c r="AO2059" s="24">
        <v>27</v>
      </c>
      <c r="AP2059" s="24">
        <v>28</v>
      </c>
      <c r="AQ2059" s="24">
        <v>28</v>
      </c>
      <c r="AR2059" s="24">
        <v>28</v>
      </c>
      <c r="AS2059" s="24">
        <v>27</v>
      </c>
      <c r="AT2059" s="24">
        <v>28</v>
      </c>
      <c r="AU2059" s="24">
        <v>28</v>
      </c>
      <c r="AV2059" s="24">
        <v>29</v>
      </c>
      <c r="AW2059" s="24">
        <v>29</v>
      </c>
      <c r="AX2059" s="24">
        <v>28</v>
      </c>
      <c r="AY2059" s="24">
        <v>28</v>
      </c>
      <c r="AZ2059" s="24">
        <v>30</v>
      </c>
      <c r="BA2059" s="24">
        <v>28</v>
      </c>
      <c r="BB2059" s="24">
        <v>29</v>
      </c>
      <c r="BC2059" s="24">
        <v>29</v>
      </c>
      <c r="BD2059" s="24">
        <v>28</v>
      </c>
      <c r="BE2059" s="24">
        <v>28</v>
      </c>
      <c r="BF2059" s="24">
        <v>1</v>
      </c>
      <c r="BG2059" s="24">
        <v>0.5</v>
      </c>
      <c r="BH2059" s="24">
        <v>0.5</v>
      </c>
      <c r="BI2059" s="24">
        <v>0.5</v>
      </c>
      <c r="BJ2059" s="24">
        <v>0.5</v>
      </c>
      <c r="BL2059" s="24">
        <v>0.5</v>
      </c>
      <c r="BM2059" s="24">
        <v>0.5</v>
      </c>
      <c r="BN2059" s="24">
        <v>0.5</v>
      </c>
      <c r="BO2059" s="24">
        <v>0.5</v>
      </c>
      <c r="BP2059" s="24">
        <v>0.5</v>
      </c>
      <c r="BQ2059" s="24">
        <v>0.5</v>
      </c>
      <c r="BR2059" s="24">
        <v>0</v>
      </c>
      <c r="BS2059" s="24">
        <v>0.5</v>
      </c>
      <c r="BT2059" s="24">
        <v>0</v>
      </c>
      <c r="BU2059" s="24">
        <v>0</v>
      </c>
      <c r="BV2059" s="24">
        <v>0.5</v>
      </c>
      <c r="BW2059" s="24">
        <v>0</v>
      </c>
      <c r="BX2059" s="24">
        <v>0</v>
      </c>
      <c r="BY2059" s="24">
        <v>0</v>
      </c>
      <c r="BZ2059" s="24">
        <v>0</v>
      </c>
      <c r="CB2059" s="24">
        <v>0</v>
      </c>
      <c r="CC2059" s="24">
        <v>0</v>
      </c>
      <c r="CD2059" s="24">
        <v>105</v>
      </c>
      <c r="CE2059" s="24">
        <v>110</v>
      </c>
      <c r="CF2059" s="24">
        <v>110</v>
      </c>
      <c r="CG2059" s="24">
        <v>110</v>
      </c>
      <c r="CH2059" s="24">
        <v>100</v>
      </c>
      <c r="CI2059" s="24">
        <v>100</v>
      </c>
      <c r="CO2059" s="34">
        <f t="shared" si="141"/>
        <v>405404</v>
      </c>
    </row>
    <row r="2060" spans="1:93" ht="15" hidden="1">
      <c r="A2060" s="23" t="s">
        <v>192</v>
      </c>
      <c r="B2060" s="52">
        <v>41775</v>
      </c>
      <c r="C2060" s="25" t="str">
        <f t="shared" si="140"/>
        <v/>
      </c>
      <c r="G2060" s="24">
        <f t="shared" si="138"/>
        <v>16</v>
      </c>
      <c r="H2060" s="27">
        <v>405439</v>
      </c>
      <c r="I2060" s="24" t="str">
        <f t="shared" si="139"/>
        <v/>
      </c>
      <c r="K2060" s="24">
        <f>IF(J2060&gt;900,_xlfn.XLOOKUP(ROUND(J2060,0),'CM-VL-G-C-GL-B-T-ClassRimThickn'!$B$1:$B$112,'CM-VL-G-C-GL-B-T-ClassRimThickn'!$C$1:$C$112,0,1,1),J2060)</f>
        <v>0</v>
      </c>
      <c r="L2060" s="24">
        <v>83</v>
      </c>
      <c r="M2060" s="24">
        <f>IF(L2060&gt;900,_xlfn.XLOOKUP(ROUND(L2060,0),'CM-VL-G-C-GL-B-T-ClassRimThickn'!$B$1:$B$112,'CM-VL-G-C-GL-B-T-ClassRimThickn'!$C$1:$C$112,0,1,1),L2060)</f>
        <v>83</v>
      </c>
      <c r="N2060" s="24">
        <v>83</v>
      </c>
      <c r="O2060" s="24">
        <f>IF(N2060&gt;900,_xlfn.XLOOKUP(ROUND(N2060,0),'CM-VL-G-C-GL-B-T-ClassRimThickn'!$B$1:$B$112,'CM-VL-G-C-GL-B-T-ClassRimThickn'!$C$1:$C$112,0,1,1),N2060)</f>
        <v>83</v>
      </c>
      <c r="P2060" s="24">
        <v>83</v>
      </c>
      <c r="Q2060" s="24">
        <f>IF(P2060&gt;900,_xlfn.XLOOKUP(ROUND(P2060,0),'CM-VL-G-C-GL-B-T-ClassRimThickn'!$B$1:$B$112,'CM-VL-G-C-GL-B-T-ClassRimThickn'!$C$1:$C$112,0,1,1),P2060)</f>
        <v>83</v>
      </c>
      <c r="S2060" s="24">
        <f>IF(R2060&gt;900,_xlfn.XLOOKUP(ROUND(R2060,0),'CM-VL-G-C-GL-B-T-ClassRimThickn'!$B$1:$B$112,'CM-VL-G-C-GL-B-T-ClassRimThickn'!$C$1:$C$112,0,1,1),R2060)</f>
        <v>0</v>
      </c>
      <c r="T2060" s="24">
        <v>83</v>
      </c>
      <c r="U2060" s="24">
        <f>IF(T2060&gt;900,_xlfn.XLOOKUP(ROUND(T2060,0),'CM-VL-G-C-GL-B-T-ClassRimThickn'!$B$1:$B$112,'CM-VL-G-C-GL-B-T-ClassRimThickn'!$C$1:$C$112,0,1,1),T2060)</f>
        <v>83</v>
      </c>
      <c r="V2060" s="24">
        <v>83</v>
      </c>
      <c r="W2060" s="24">
        <f>IF(V2060&gt;900,_xlfn.XLOOKUP(ROUND(V2060,0),'CM-VL-G-C-GL-B-T-ClassRimThickn'!$B$1:$B$112,'CM-VL-G-C-GL-B-T-ClassRimThickn'!$C$1:$C$112,0,1,1),V2060)</f>
        <v>83</v>
      </c>
      <c r="X2060" s="24">
        <v>83</v>
      </c>
      <c r="Y2060" s="24">
        <f>IF(X2060&gt;900,_xlfn.XLOOKUP(ROUND(X2060,0),'CM-VL-G-C-GL-B-T-ClassRimThickn'!$B$1:$B$112,'CM-VL-G-C-GL-B-T-ClassRimThickn'!$C$1:$C$112,0,1,1),X2060)</f>
        <v>83</v>
      </c>
      <c r="Z2060" s="24">
        <v>83</v>
      </c>
      <c r="AA2060" s="24">
        <f>IF(Z2060&gt;900,_xlfn.XLOOKUP(ROUND(Z2060,0),'CM-VL-G-C-GL-B-T-ClassRimThickn'!$B$1:$B$112,'CM-VL-G-C-GL-B-T-ClassRimThickn'!$C$1:$C$112,0,1,1),Z2060)</f>
        <v>83</v>
      </c>
      <c r="AB2060" s="24">
        <v>83</v>
      </c>
      <c r="AC2060" s="24">
        <f>IF(AB2060&gt;900,_xlfn.XLOOKUP(ROUND(AB2060,0),'CM-VL-G-C-GL-B-T-ClassRimThickn'!$B$1:$B$112,'CM-VL-G-C-GL-B-T-ClassRimThickn'!$C$1:$C$112,0,1,1),AB2060)</f>
        <v>83</v>
      </c>
      <c r="AD2060" s="24">
        <v>80</v>
      </c>
      <c r="AE2060" s="24">
        <f>IF(AD2060&gt;900,_xlfn.XLOOKUP(ROUND(AD2060,0),'CM-VL-G-C-GL-B-T-ClassRimThickn'!$B$1:$B$112,'CM-VL-G-C-GL-B-T-ClassRimThickn'!$C$1:$C$112,0,1,1),AD2060)</f>
        <v>80</v>
      </c>
      <c r="AF2060" s="24">
        <v>83</v>
      </c>
      <c r="AG2060" s="24">
        <f>IF(AF2060&gt;900,_xlfn.XLOOKUP(ROUND(AF2060,0),'CM-VL-G-C-GL-B-T-ClassRimThickn'!$B$1:$B$112,'CM-VL-G-C-GL-B-T-ClassRimThickn'!$C$1:$C$112,0,1,1),AF2060)</f>
        <v>83</v>
      </c>
      <c r="AH2060" s="24">
        <v>27</v>
      </c>
      <c r="AI2060" s="24">
        <v>27</v>
      </c>
      <c r="AJ2060" s="24">
        <v>28</v>
      </c>
      <c r="AK2060" s="24">
        <v>27</v>
      </c>
      <c r="AL2060" s="24">
        <v>27</v>
      </c>
      <c r="AM2060" s="24">
        <v>28</v>
      </c>
      <c r="AN2060" s="24">
        <v>27</v>
      </c>
      <c r="AO2060" s="24">
        <v>27</v>
      </c>
      <c r="AP2060" s="24">
        <v>28</v>
      </c>
      <c r="AQ2060" s="24">
        <v>28</v>
      </c>
      <c r="AR2060" s="24">
        <v>28</v>
      </c>
      <c r="AS2060" s="24">
        <v>27</v>
      </c>
      <c r="AT2060" s="24">
        <v>28</v>
      </c>
      <c r="AU2060" s="24">
        <v>28</v>
      </c>
      <c r="AV2060" s="24">
        <v>29</v>
      </c>
      <c r="AW2060" s="24">
        <v>29</v>
      </c>
      <c r="AX2060" s="24">
        <v>28</v>
      </c>
      <c r="AY2060" s="24">
        <v>28</v>
      </c>
      <c r="AZ2060" s="24">
        <v>30</v>
      </c>
      <c r="BA2060" s="24">
        <v>28</v>
      </c>
      <c r="BB2060" s="24">
        <v>29</v>
      </c>
      <c r="BC2060" s="24">
        <v>29</v>
      </c>
      <c r="BD2060" s="24">
        <v>28</v>
      </c>
      <c r="BE2060" s="24">
        <v>28</v>
      </c>
      <c r="BF2060" s="24">
        <v>1</v>
      </c>
      <c r="BG2060" s="24">
        <v>0.5</v>
      </c>
      <c r="BH2060" s="24">
        <v>0.5</v>
      </c>
      <c r="BI2060" s="24">
        <v>0.5</v>
      </c>
      <c r="BJ2060" s="24">
        <v>0.5</v>
      </c>
      <c r="BL2060" s="24">
        <v>0.5</v>
      </c>
      <c r="BM2060" s="24">
        <v>0.5</v>
      </c>
      <c r="BN2060" s="24">
        <v>0.5</v>
      </c>
      <c r="BO2060" s="24">
        <v>0.5</v>
      </c>
      <c r="BP2060" s="24">
        <v>0.5</v>
      </c>
      <c r="BQ2060" s="24">
        <v>0.5</v>
      </c>
      <c r="BR2060" s="24">
        <v>0</v>
      </c>
      <c r="BS2060" s="24">
        <v>0.5</v>
      </c>
      <c r="BT2060" s="24">
        <v>0</v>
      </c>
      <c r="BU2060" s="24">
        <v>0</v>
      </c>
      <c r="BV2060" s="24">
        <v>0.5</v>
      </c>
      <c r="BW2060" s="24">
        <v>0</v>
      </c>
      <c r="BX2060" s="24">
        <v>0</v>
      </c>
      <c r="BY2060" s="24">
        <v>0</v>
      </c>
      <c r="BZ2060" s="24">
        <v>0</v>
      </c>
      <c r="CB2060" s="24">
        <v>0</v>
      </c>
      <c r="CC2060" s="24">
        <v>0</v>
      </c>
      <c r="CD2060" s="24">
        <v>105</v>
      </c>
      <c r="CE2060" s="24">
        <v>110</v>
      </c>
      <c r="CF2060" s="24">
        <v>110</v>
      </c>
      <c r="CG2060" s="24">
        <v>110</v>
      </c>
      <c r="CH2060" s="24">
        <v>100</v>
      </c>
      <c r="CI2060" s="24">
        <v>100</v>
      </c>
      <c r="CO2060" s="34">
        <f t="shared" si="141"/>
        <v>405439</v>
      </c>
    </row>
    <row r="2061" spans="1:93" ht="15" hidden="1">
      <c r="A2061" s="23" t="s">
        <v>192</v>
      </c>
      <c r="B2061" s="52">
        <v>41781</v>
      </c>
      <c r="C2061" s="25" t="str">
        <f t="shared" si="140"/>
        <v/>
      </c>
      <c r="G2061" s="24">
        <f t="shared" si="138"/>
        <v>6</v>
      </c>
      <c r="H2061" s="30">
        <f>(H2062-H2060)/(G2061+G2062)*G2061+H2060</f>
        <v>406813</v>
      </c>
      <c r="I2061" s="24" t="str">
        <f t="shared" si="139"/>
        <v/>
      </c>
      <c r="K2061" s="24">
        <f>IF(J2061&gt;900,_xlfn.XLOOKUP(ROUND(J2061,0),'CM-VL-G-C-GL-B-T-ClassRimThickn'!$B$1:$B$112,'CM-VL-G-C-GL-B-T-ClassRimThickn'!$C$1:$C$112,0,1,1),J2061)</f>
        <v>0</v>
      </c>
      <c r="L2061" s="24">
        <v>984.6</v>
      </c>
      <c r="M2061" s="24">
        <f>IF(L2061&gt;900,_xlfn.XLOOKUP(ROUND(L2061,0),'CM-VL-G-C-GL-B-T-ClassRimThickn'!$B$1:$B$112,'CM-VL-G-C-GL-B-T-ClassRimThickn'!$C$1:$C$112,0,1,1),L2061)</f>
        <v>69.5</v>
      </c>
      <c r="N2061" s="24">
        <v>983.6</v>
      </c>
      <c r="O2061" s="24">
        <f>IF(N2061&gt;900,_xlfn.XLOOKUP(ROUND(N2061,0),'CM-VL-G-C-GL-B-T-ClassRimThickn'!$B$1:$B$112,'CM-VL-G-C-GL-B-T-ClassRimThickn'!$C$1:$C$112,0,1,1),N2061)</f>
        <v>69</v>
      </c>
      <c r="P2061" s="24">
        <v>983.6</v>
      </c>
      <c r="Q2061" s="24">
        <f>IF(P2061&gt;900,_xlfn.XLOOKUP(ROUND(P2061,0),'CM-VL-G-C-GL-B-T-ClassRimThickn'!$B$1:$B$112,'CM-VL-G-C-GL-B-T-ClassRimThickn'!$C$1:$C$112,0,1,1),P2061)</f>
        <v>69</v>
      </c>
      <c r="S2061" s="24">
        <f>IF(R2061&gt;900,_xlfn.XLOOKUP(ROUND(R2061,0),'CM-VL-G-C-GL-B-T-ClassRimThickn'!$B$1:$B$112,'CM-VL-G-C-GL-B-T-ClassRimThickn'!$C$1:$C$112,0,1,1),R2061)</f>
        <v>0</v>
      </c>
      <c r="T2061" s="24">
        <v>984.2</v>
      </c>
      <c r="U2061" s="24">
        <f>IF(T2061&gt;900,_xlfn.XLOOKUP(ROUND(T2061,0),'CM-VL-G-C-GL-B-T-ClassRimThickn'!$B$1:$B$112,'CM-VL-G-C-GL-B-T-ClassRimThickn'!$C$1:$C$112,0,1,1),T2061)</f>
        <v>69</v>
      </c>
      <c r="V2061" s="24">
        <v>983.7</v>
      </c>
      <c r="W2061" s="24">
        <f>IF(V2061&gt;900,_xlfn.XLOOKUP(ROUND(V2061,0),'CM-VL-G-C-GL-B-T-ClassRimThickn'!$B$1:$B$112,'CM-VL-G-C-GL-B-T-ClassRimThickn'!$C$1:$C$112,0,1,1),V2061)</f>
        <v>69</v>
      </c>
      <c r="X2061" s="24">
        <v>984.5</v>
      </c>
      <c r="Y2061" s="24">
        <f>IF(X2061&gt;900,_xlfn.XLOOKUP(ROUND(X2061,0),'CM-VL-G-C-GL-B-T-ClassRimThickn'!$B$1:$B$112,'CM-VL-G-C-GL-B-T-ClassRimThickn'!$C$1:$C$112,0,1,1),X2061)</f>
        <v>69.5</v>
      </c>
      <c r="Z2061" s="24">
        <v>983.3</v>
      </c>
      <c r="AA2061" s="24">
        <f>IF(Z2061&gt;900,_xlfn.XLOOKUP(ROUND(Z2061,0),'CM-VL-G-C-GL-B-T-ClassRimThickn'!$B$1:$B$112,'CM-VL-G-C-GL-B-T-ClassRimThickn'!$C$1:$C$112,0,1,1),Z2061)</f>
        <v>68.5</v>
      </c>
      <c r="AB2061" s="24">
        <v>984.2</v>
      </c>
      <c r="AC2061" s="24">
        <f>IF(AB2061&gt;900,_xlfn.XLOOKUP(ROUND(AB2061,0),'CM-VL-G-C-GL-B-T-ClassRimThickn'!$B$1:$B$112,'CM-VL-G-C-GL-B-T-ClassRimThickn'!$C$1:$C$112,0,1,1),AB2061)</f>
        <v>69</v>
      </c>
      <c r="AD2061" s="24">
        <v>982.5</v>
      </c>
      <c r="AE2061" s="24">
        <f>IF(AD2061&gt;900,_xlfn.XLOOKUP(ROUND(AD2061,0),'CM-VL-G-C-GL-B-T-ClassRimThickn'!$B$1:$B$112,'CM-VL-G-C-GL-B-T-ClassRimThickn'!$C$1:$C$112,0,1,1),AD2061)</f>
        <v>68.5</v>
      </c>
      <c r="AF2061" s="24">
        <v>983.7</v>
      </c>
      <c r="AG2061" s="24">
        <f>IF(AF2061&gt;900,_xlfn.XLOOKUP(ROUND(AF2061,0),'CM-VL-G-C-GL-B-T-ClassRimThickn'!$B$1:$B$112,'CM-VL-G-C-GL-B-T-ClassRimThickn'!$C$1:$C$112,0,1,1),AF2061)</f>
        <v>69</v>
      </c>
      <c r="AH2061" s="24">
        <v>30</v>
      </c>
      <c r="AI2061" s="24">
        <v>30</v>
      </c>
      <c r="AJ2061" s="24">
        <v>30</v>
      </c>
      <c r="AK2061" s="24">
        <v>30</v>
      </c>
      <c r="AL2061" s="24">
        <v>30</v>
      </c>
      <c r="AM2061" s="24">
        <v>30</v>
      </c>
      <c r="AN2061" s="24">
        <v>30</v>
      </c>
      <c r="AO2061" s="24">
        <v>30</v>
      </c>
      <c r="AP2061" s="24">
        <v>30</v>
      </c>
      <c r="AQ2061" s="24">
        <v>30</v>
      </c>
      <c r="AR2061" s="24">
        <v>30</v>
      </c>
      <c r="AS2061" s="24">
        <v>30</v>
      </c>
      <c r="AT2061" s="24">
        <v>28</v>
      </c>
      <c r="AU2061" s="24">
        <v>28</v>
      </c>
      <c r="AV2061" s="24">
        <v>28</v>
      </c>
      <c r="AW2061" s="24">
        <v>28</v>
      </c>
      <c r="AX2061" s="24">
        <v>28</v>
      </c>
      <c r="AY2061" s="24">
        <v>28</v>
      </c>
      <c r="AZ2061" s="24">
        <v>28</v>
      </c>
      <c r="BA2061" s="24">
        <v>28</v>
      </c>
      <c r="BB2061" s="24">
        <v>28</v>
      </c>
      <c r="BC2061" s="24">
        <v>28</v>
      </c>
      <c r="BD2061" s="24">
        <v>28</v>
      </c>
      <c r="BE2061" s="24">
        <v>28</v>
      </c>
      <c r="BF2061" s="24">
        <v>0</v>
      </c>
      <c r="BG2061" s="24">
        <v>0</v>
      </c>
      <c r="BH2061" s="24">
        <v>0</v>
      </c>
      <c r="BI2061" s="24">
        <v>0</v>
      </c>
      <c r="BJ2061" s="24">
        <v>0</v>
      </c>
      <c r="BL2061" s="24">
        <v>0</v>
      </c>
      <c r="BM2061" s="24">
        <v>0</v>
      </c>
      <c r="BN2061" s="24">
        <v>0</v>
      </c>
      <c r="BO2061" s="24">
        <v>0</v>
      </c>
      <c r="BP2061" s="24">
        <v>0</v>
      </c>
      <c r="BQ2061" s="24">
        <v>0</v>
      </c>
      <c r="BR2061" s="24">
        <v>0</v>
      </c>
      <c r="BS2061" s="24">
        <v>0</v>
      </c>
      <c r="BT2061" s="24">
        <v>0</v>
      </c>
      <c r="BU2061" s="24">
        <v>0</v>
      </c>
      <c r="BV2061" s="24">
        <v>0</v>
      </c>
      <c r="BW2061" s="24">
        <v>0</v>
      </c>
      <c r="BX2061" s="24">
        <v>0</v>
      </c>
      <c r="BY2061" s="24">
        <v>0</v>
      </c>
      <c r="BZ2061" s="24">
        <v>0</v>
      </c>
      <c r="CB2061" s="24">
        <v>0</v>
      </c>
      <c r="CC2061" s="24">
        <v>0</v>
      </c>
      <c r="CO2061" s="34">
        <f t="shared" si="141"/>
        <v>406813</v>
      </c>
    </row>
    <row r="2062" spans="1:93" ht="15" hidden="1">
      <c r="A2062" s="23" t="s">
        <v>192</v>
      </c>
      <c r="B2062" s="52">
        <v>41806</v>
      </c>
      <c r="C2062" s="25" t="str">
        <f t="shared" si="140"/>
        <v/>
      </c>
      <c r="G2062" s="24">
        <f t="shared" si="138"/>
        <v>25</v>
      </c>
      <c r="H2062" s="24">
        <v>412538</v>
      </c>
      <c r="I2062" s="24" t="str">
        <f t="shared" si="139"/>
        <v/>
      </c>
      <c r="K2062" s="24">
        <f>IF(J2062&gt;900,_xlfn.XLOOKUP(ROUND(J2062,0),'CM-VL-G-C-GL-B-T-ClassRimThickn'!$B$1:$B$112,'CM-VL-G-C-GL-B-T-ClassRimThickn'!$C$1:$C$112,0,1,1),J2062)</f>
        <v>0</v>
      </c>
      <c r="L2062" s="24">
        <v>72</v>
      </c>
      <c r="M2062" s="24">
        <f>IF(L2062&gt;900,_xlfn.XLOOKUP(ROUND(L2062,0),'CM-VL-G-C-GL-B-T-ClassRimThickn'!$B$1:$B$112,'CM-VL-G-C-GL-B-T-ClassRimThickn'!$C$1:$C$112,0,1,1),L2062)</f>
        <v>72</v>
      </c>
      <c r="N2062" s="24">
        <v>72</v>
      </c>
      <c r="O2062" s="24">
        <f>IF(N2062&gt;900,_xlfn.XLOOKUP(ROUND(N2062,0),'CM-VL-G-C-GL-B-T-ClassRimThickn'!$B$1:$B$112,'CM-VL-G-C-GL-B-T-ClassRimThickn'!$C$1:$C$112,0,1,1),N2062)</f>
        <v>72</v>
      </c>
      <c r="P2062" s="24">
        <v>72</v>
      </c>
      <c r="Q2062" s="24">
        <f>IF(P2062&gt;900,_xlfn.XLOOKUP(ROUND(P2062,0),'CM-VL-G-C-GL-B-T-ClassRimThickn'!$B$1:$B$112,'CM-VL-G-C-GL-B-T-ClassRimThickn'!$C$1:$C$112,0,1,1),P2062)</f>
        <v>72</v>
      </c>
      <c r="S2062" s="24">
        <f>IF(R2062&gt;900,_xlfn.XLOOKUP(ROUND(R2062,0),'CM-VL-G-C-GL-B-T-ClassRimThickn'!$B$1:$B$112,'CM-VL-G-C-GL-B-T-ClassRimThickn'!$C$1:$C$112,0,1,1),R2062)</f>
        <v>0</v>
      </c>
      <c r="T2062" s="24">
        <v>72</v>
      </c>
      <c r="U2062" s="24">
        <f>IF(T2062&gt;900,_xlfn.XLOOKUP(ROUND(T2062,0),'CM-VL-G-C-GL-B-T-ClassRimThickn'!$B$1:$B$112,'CM-VL-G-C-GL-B-T-ClassRimThickn'!$C$1:$C$112,0,1,1),T2062)</f>
        <v>72</v>
      </c>
      <c r="V2062" s="24">
        <v>72</v>
      </c>
      <c r="W2062" s="24">
        <f>IF(V2062&gt;900,_xlfn.XLOOKUP(ROUND(V2062,0),'CM-VL-G-C-GL-B-T-ClassRimThickn'!$B$1:$B$112,'CM-VL-G-C-GL-B-T-ClassRimThickn'!$C$1:$C$112,0,1,1),V2062)</f>
        <v>72</v>
      </c>
      <c r="X2062" s="24">
        <v>72</v>
      </c>
      <c r="Y2062" s="24">
        <f>IF(X2062&gt;900,_xlfn.XLOOKUP(ROUND(X2062,0),'CM-VL-G-C-GL-B-T-ClassRimThickn'!$B$1:$B$112,'CM-VL-G-C-GL-B-T-ClassRimThickn'!$C$1:$C$112,0,1,1),X2062)</f>
        <v>72</v>
      </c>
      <c r="Z2062" s="24">
        <v>72</v>
      </c>
      <c r="AA2062" s="24">
        <f>IF(Z2062&gt;900,_xlfn.XLOOKUP(ROUND(Z2062,0),'CM-VL-G-C-GL-B-T-ClassRimThickn'!$B$1:$B$112,'CM-VL-G-C-GL-B-T-ClassRimThickn'!$C$1:$C$112,0,1,1),Z2062)</f>
        <v>72</v>
      </c>
      <c r="AB2062" s="24">
        <v>72</v>
      </c>
      <c r="AC2062" s="24">
        <f>IF(AB2062&gt;900,_xlfn.XLOOKUP(ROUND(AB2062,0),'CM-VL-G-C-GL-B-T-ClassRimThickn'!$B$1:$B$112,'CM-VL-G-C-GL-B-T-ClassRimThickn'!$C$1:$C$112,0,1,1),AB2062)</f>
        <v>72</v>
      </c>
      <c r="AD2062" s="24">
        <v>72</v>
      </c>
      <c r="AE2062" s="24">
        <f>IF(AD2062&gt;900,_xlfn.XLOOKUP(ROUND(AD2062,0),'CM-VL-G-C-GL-B-T-ClassRimThickn'!$B$1:$B$112,'CM-VL-G-C-GL-B-T-ClassRimThickn'!$C$1:$C$112,0,1,1),AD2062)</f>
        <v>72</v>
      </c>
      <c r="AF2062" s="24">
        <v>72</v>
      </c>
      <c r="AG2062" s="24">
        <f>IF(AF2062&gt;900,_xlfn.XLOOKUP(ROUND(AF2062,0),'CM-VL-G-C-GL-B-T-ClassRimThickn'!$B$1:$B$112,'CM-VL-G-C-GL-B-T-ClassRimThickn'!$C$1:$C$112,0,1,1),AF2062)</f>
        <v>72</v>
      </c>
      <c r="AH2062" s="24">
        <v>28</v>
      </c>
      <c r="AI2062" s="24">
        <v>28</v>
      </c>
      <c r="AJ2062" s="24">
        <v>28</v>
      </c>
      <c r="AK2062" s="24">
        <v>28</v>
      </c>
      <c r="AL2062" s="24">
        <v>26</v>
      </c>
      <c r="AM2062" s="24">
        <v>28</v>
      </c>
      <c r="AN2062" s="24">
        <v>28</v>
      </c>
      <c r="AO2062" s="24">
        <v>28</v>
      </c>
      <c r="AP2062" s="24">
        <v>28</v>
      </c>
      <c r="AQ2062" s="24">
        <v>28</v>
      </c>
      <c r="AR2062" s="24">
        <v>27</v>
      </c>
      <c r="AS2062" s="24">
        <v>27</v>
      </c>
      <c r="AT2062" s="24">
        <v>28</v>
      </c>
      <c r="AU2062" s="24">
        <v>28</v>
      </c>
      <c r="AV2062" s="24">
        <v>28</v>
      </c>
      <c r="AW2062" s="24">
        <v>28</v>
      </c>
      <c r="AX2062" s="24">
        <v>28</v>
      </c>
      <c r="AY2062" s="24">
        <v>28</v>
      </c>
      <c r="AZ2062" s="24">
        <v>28</v>
      </c>
      <c r="BA2062" s="24">
        <v>28</v>
      </c>
      <c r="BB2062" s="24">
        <v>28</v>
      </c>
      <c r="BC2062" s="24">
        <v>28</v>
      </c>
      <c r="BD2062" s="24">
        <v>28</v>
      </c>
      <c r="BE2062" s="24">
        <v>28</v>
      </c>
      <c r="BF2062" s="24">
        <v>0</v>
      </c>
      <c r="BG2062" s="24">
        <v>0</v>
      </c>
      <c r="BH2062" s="24">
        <v>0</v>
      </c>
      <c r="BI2062" s="24">
        <v>0</v>
      </c>
      <c r="BJ2062" s="24">
        <v>0</v>
      </c>
      <c r="BL2062" s="24">
        <v>0</v>
      </c>
      <c r="BM2062" s="24">
        <v>0</v>
      </c>
      <c r="BN2062" s="24">
        <v>0</v>
      </c>
      <c r="BO2062" s="24">
        <v>0</v>
      </c>
      <c r="BP2062" s="24">
        <v>0</v>
      </c>
      <c r="BQ2062" s="24">
        <v>0</v>
      </c>
      <c r="BR2062" s="24">
        <v>0</v>
      </c>
      <c r="BS2062" s="24">
        <v>0</v>
      </c>
      <c r="BT2062" s="24">
        <v>0</v>
      </c>
      <c r="BU2062" s="24">
        <v>0</v>
      </c>
      <c r="BV2062" s="24">
        <v>0</v>
      </c>
      <c r="BW2062" s="24">
        <v>0</v>
      </c>
      <c r="BX2062" s="24">
        <v>0</v>
      </c>
      <c r="BY2062" s="24">
        <v>0</v>
      </c>
      <c r="BZ2062" s="24">
        <v>0</v>
      </c>
      <c r="CB2062" s="24">
        <v>0</v>
      </c>
      <c r="CC2062" s="24">
        <v>0</v>
      </c>
      <c r="CD2062" s="24">
        <v>95</v>
      </c>
      <c r="CE2062" s="24">
        <v>95</v>
      </c>
      <c r="CF2062" s="24">
        <v>95</v>
      </c>
      <c r="CG2062" s="24">
        <v>95</v>
      </c>
      <c r="CH2062" s="24">
        <v>94</v>
      </c>
      <c r="CI2062" s="24">
        <v>95</v>
      </c>
      <c r="CO2062" s="34">
        <f t="shared" si="141"/>
        <v>412538</v>
      </c>
    </row>
    <row r="2063" spans="1:93" ht="15" hidden="1">
      <c r="A2063" s="23" t="s">
        <v>192</v>
      </c>
      <c r="B2063" s="52">
        <v>41838</v>
      </c>
      <c r="C2063" s="25" t="str">
        <f t="shared" si="140"/>
        <v/>
      </c>
      <c r="G2063" s="24">
        <f t="shared" si="138"/>
        <v>32</v>
      </c>
      <c r="H2063" s="27">
        <v>417735</v>
      </c>
      <c r="I2063" s="24" t="str">
        <f t="shared" si="139"/>
        <v/>
      </c>
      <c r="K2063" s="24">
        <f>IF(J2063&gt;900,_xlfn.XLOOKUP(ROUND(J2063,0),'CM-VL-G-C-GL-B-T-ClassRimThickn'!$B$1:$B$112,'CM-VL-G-C-GL-B-T-ClassRimThickn'!$C$1:$C$112,0,1,1),J2063)</f>
        <v>0</v>
      </c>
      <c r="L2063" s="24">
        <v>73</v>
      </c>
      <c r="M2063" s="24">
        <f>IF(L2063&gt;900,_xlfn.XLOOKUP(ROUND(L2063,0),'CM-VL-G-C-GL-B-T-ClassRimThickn'!$B$1:$B$112,'CM-VL-G-C-GL-B-T-ClassRimThickn'!$C$1:$C$112,0,1,1),L2063)</f>
        <v>73</v>
      </c>
      <c r="N2063" s="24">
        <v>73</v>
      </c>
      <c r="O2063" s="24">
        <f>IF(N2063&gt;900,_xlfn.XLOOKUP(ROUND(N2063,0),'CM-VL-G-C-GL-B-T-ClassRimThickn'!$B$1:$B$112,'CM-VL-G-C-GL-B-T-ClassRimThickn'!$C$1:$C$112,0,1,1),N2063)</f>
        <v>73</v>
      </c>
      <c r="P2063" s="24">
        <v>72</v>
      </c>
      <c r="Q2063" s="24">
        <f>IF(P2063&gt;900,_xlfn.XLOOKUP(ROUND(P2063,0),'CM-VL-G-C-GL-B-T-ClassRimThickn'!$B$1:$B$112,'CM-VL-G-C-GL-B-T-ClassRimThickn'!$C$1:$C$112,0,1,1),P2063)</f>
        <v>72</v>
      </c>
      <c r="S2063" s="24">
        <f>IF(R2063&gt;900,_xlfn.XLOOKUP(ROUND(R2063,0),'CM-VL-G-C-GL-B-T-ClassRimThickn'!$B$1:$B$112,'CM-VL-G-C-GL-B-T-ClassRimThickn'!$C$1:$C$112,0,1,1),R2063)</f>
        <v>0</v>
      </c>
      <c r="T2063" s="24">
        <v>72</v>
      </c>
      <c r="U2063" s="24">
        <f>IF(T2063&gt;900,_xlfn.XLOOKUP(ROUND(T2063,0),'CM-VL-G-C-GL-B-T-ClassRimThickn'!$B$1:$B$112,'CM-VL-G-C-GL-B-T-ClassRimThickn'!$C$1:$C$112,0,1,1),T2063)</f>
        <v>72</v>
      </c>
      <c r="V2063" s="24">
        <v>72</v>
      </c>
      <c r="W2063" s="24">
        <f>IF(V2063&gt;900,_xlfn.XLOOKUP(ROUND(V2063,0),'CM-VL-G-C-GL-B-T-ClassRimThickn'!$B$1:$B$112,'CM-VL-G-C-GL-B-T-ClassRimThickn'!$C$1:$C$112,0,1,1),V2063)</f>
        <v>72</v>
      </c>
      <c r="X2063" s="24">
        <v>73</v>
      </c>
      <c r="Y2063" s="24">
        <f>IF(X2063&gt;900,_xlfn.XLOOKUP(ROUND(X2063,0),'CM-VL-G-C-GL-B-T-ClassRimThickn'!$B$1:$B$112,'CM-VL-G-C-GL-B-T-ClassRimThickn'!$C$1:$C$112,0,1,1),X2063)</f>
        <v>73</v>
      </c>
      <c r="Z2063" s="24">
        <v>73</v>
      </c>
      <c r="AA2063" s="24">
        <f>IF(Z2063&gt;900,_xlfn.XLOOKUP(ROUND(Z2063,0),'CM-VL-G-C-GL-B-T-ClassRimThickn'!$B$1:$B$112,'CM-VL-G-C-GL-B-T-ClassRimThickn'!$C$1:$C$112,0,1,1),Z2063)</f>
        <v>73</v>
      </c>
      <c r="AB2063" s="24">
        <v>73</v>
      </c>
      <c r="AC2063" s="24">
        <f>IF(AB2063&gt;900,_xlfn.XLOOKUP(ROUND(AB2063,0),'CM-VL-G-C-GL-B-T-ClassRimThickn'!$B$1:$B$112,'CM-VL-G-C-GL-B-T-ClassRimThickn'!$C$1:$C$112,0,1,1),AB2063)</f>
        <v>73</v>
      </c>
      <c r="AD2063" s="24">
        <v>71</v>
      </c>
      <c r="AE2063" s="24">
        <f>IF(AD2063&gt;900,_xlfn.XLOOKUP(ROUND(AD2063,0),'CM-VL-G-C-GL-B-T-ClassRimThickn'!$B$1:$B$112,'CM-VL-G-C-GL-B-T-ClassRimThickn'!$C$1:$C$112,0,1,1),AD2063)</f>
        <v>71</v>
      </c>
      <c r="AF2063" s="24">
        <v>71</v>
      </c>
      <c r="AG2063" s="24">
        <f>IF(AF2063&gt;900,_xlfn.XLOOKUP(ROUND(AF2063,0),'CM-VL-G-C-GL-B-T-ClassRimThickn'!$B$1:$B$112,'CM-VL-G-C-GL-B-T-ClassRimThickn'!$C$1:$C$112,0,1,1),AF2063)</f>
        <v>71</v>
      </c>
      <c r="AH2063" s="24">
        <v>28</v>
      </c>
      <c r="AI2063" s="24">
        <v>27</v>
      </c>
      <c r="AJ2063" s="24">
        <v>28</v>
      </c>
      <c r="AK2063" s="24">
        <v>28</v>
      </c>
      <c r="AL2063" s="24">
        <v>27</v>
      </c>
      <c r="AM2063" s="24">
        <v>28</v>
      </c>
      <c r="AN2063" s="24">
        <v>28</v>
      </c>
      <c r="AO2063" s="24">
        <v>28</v>
      </c>
      <c r="AP2063" s="24">
        <v>28</v>
      </c>
      <c r="AQ2063" s="24">
        <v>29</v>
      </c>
      <c r="AR2063" s="24">
        <v>27</v>
      </c>
      <c r="AS2063" s="24">
        <v>28</v>
      </c>
      <c r="AT2063" s="24">
        <v>28</v>
      </c>
      <c r="AU2063" s="24">
        <v>29</v>
      </c>
      <c r="AV2063" s="24">
        <v>28</v>
      </c>
      <c r="AW2063" s="24">
        <v>29</v>
      </c>
      <c r="AX2063" s="24">
        <v>28</v>
      </c>
      <c r="AY2063" s="24">
        <v>28</v>
      </c>
      <c r="AZ2063" s="24">
        <v>29</v>
      </c>
      <c r="BA2063" s="24">
        <v>28</v>
      </c>
      <c r="BB2063" s="24">
        <v>29</v>
      </c>
      <c r="BC2063" s="24">
        <v>28</v>
      </c>
      <c r="BD2063" s="24">
        <v>28</v>
      </c>
      <c r="BE2063" s="24">
        <v>29</v>
      </c>
      <c r="BF2063" s="24">
        <v>0</v>
      </c>
      <c r="BG2063" s="24">
        <v>0</v>
      </c>
      <c r="BH2063" s="24">
        <v>0</v>
      </c>
      <c r="BI2063" s="24">
        <v>0</v>
      </c>
      <c r="BJ2063" s="24">
        <v>0</v>
      </c>
      <c r="BL2063" s="24">
        <v>0</v>
      </c>
      <c r="BM2063" s="24">
        <v>0</v>
      </c>
      <c r="BN2063" s="24">
        <v>0</v>
      </c>
      <c r="BO2063" s="24">
        <v>0</v>
      </c>
      <c r="BP2063" s="24">
        <v>0</v>
      </c>
      <c r="BQ2063" s="24">
        <v>0</v>
      </c>
      <c r="BR2063" s="24">
        <v>0</v>
      </c>
      <c r="BS2063" s="24">
        <v>0.5</v>
      </c>
      <c r="BT2063" s="24">
        <v>0</v>
      </c>
      <c r="BU2063" s="24">
        <v>0</v>
      </c>
      <c r="BV2063" s="24">
        <v>0</v>
      </c>
      <c r="BW2063" s="24">
        <v>0</v>
      </c>
      <c r="BX2063" s="24">
        <v>0</v>
      </c>
      <c r="BY2063" s="24">
        <v>0</v>
      </c>
      <c r="BZ2063" s="24">
        <v>0</v>
      </c>
      <c r="CB2063" s="24">
        <v>0</v>
      </c>
      <c r="CC2063" s="24">
        <v>0</v>
      </c>
      <c r="CD2063" s="24">
        <v>90</v>
      </c>
      <c r="CE2063" s="24">
        <v>90</v>
      </c>
      <c r="CF2063" s="24">
        <v>85</v>
      </c>
      <c r="CG2063" s="24">
        <v>90</v>
      </c>
      <c r="CH2063" s="24">
        <v>90</v>
      </c>
      <c r="CI2063" s="24">
        <v>90</v>
      </c>
      <c r="CO2063" s="34">
        <f t="shared" si="141"/>
        <v>417735</v>
      </c>
    </row>
    <row r="2064" spans="1:93" ht="15" hidden="1">
      <c r="A2064" s="23" t="s">
        <v>192</v>
      </c>
      <c r="B2064" s="52">
        <v>41872</v>
      </c>
      <c r="C2064" s="25" t="str">
        <f t="shared" si="140"/>
        <v/>
      </c>
      <c r="G2064" s="24">
        <f t="shared" si="138"/>
        <v>34</v>
      </c>
      <c r="H2064" s="24">
        <v>422274</v>
      </c>
      <c r="I2064" s="24" t="str">
        <f t="shared" si="139"/>
        <v/>
      </c>
      <c r="K2064" s="24">
        <f>IF(J2064&gt;900,_xlfn.XLOOKUP(ROUND(J2064,0),'CM-VL-G-C-GL-B-T-ClassRimThickn'!$B$1:$B$112,'CM-VL-G-C-GL-B-T-ClassRimThickn'!$C$1:$C$112,0,1,1),J2064)</f>
        <v>0</v>
      </c>
      <c r="L2064" s="24">
        <v>73</v>
      </c>
      <c r="M2064" s="24">
        <f>IF(L2064&gt;900,_xlfn.XLOOKUP(ROUND(L2064,0),'CM-VL-G-C-GL-B-T-ClassRimThickn'!$B$1:$B$112,'CM-VL-G-C-GL-B-T-ClassRimThickn'!$C$1:$C$112,0,1,1),L2064)</f>
        <v>73</v>
      </c>
      <c r="N2064" s="24">
        <v>73</v>
      </c>
      <c r="O2064" s="24">
        <f>IF(N2064&gt;900,_xlfn.XLOOKUP(ROUND(N2064,0),'CM-VL-G-C-GL-B-T-ClassRimThickn'!$B$1:$B$112,'CM-VL-G-C-GL-B-T-ClassRimThickn'!$C$1:$C$112,0,1,1),N2064)</f>
        <v>73</v>
      </c>
      <c r="P2064" s="24">
        <v>72</v>
      </c>
      <c r="Q2064" s="24">
        <f>IF(P2064&gt;900,_xlfn.XLOOKUP(ROUND(P2064,0),'CM-VL-G-C-GL-B-T-ClassRimThickn'!$B$1:$B$112,'CM-VL-G-C-GL-B-T-ClassRimThickn'!$C$1:$C$112,0,1,1),P2064)</f>
        <v>72</v>
      </c>
      <c r="S2064" s="24">
        <f>IF(R2064&gt;900,_xlfn.XLOOKUP(ROUND(R2064,0),'CM-VL-G-C-GL-B-T-ClassRimThickn'!$B$1:$B$112,'CM-VL-G-C-GL-B-T-ClassRimThickn'!$C$1:$C$112,0,1,1),R2064)</f>
        <v>0</v>
      </c>
      <c r="T2064" s="24">
        <v>72</v>
      </c>
      <c r="U2064" s="24">
        <f>IF(T2064&gt;900,_xlfn.XLOOKUP(ROUND(T2064,0),'CM-VL-G-C-GL-B-T-ClassRimThickn'!$B$1:$B$112,'CM-VL-G-C-GL-B-T-ClassRimThickn'!$C$1:$C$112,0,1,1),T2064)</f>
        <v>72</v>
      </c>
      <c r="V2064" s="24">
        <v>74</v>
      </c>
      <c r="W2064" s="24">
        <f>IF(V2064&gt;900,_xlfn.XLOOKUP(ROUND(V2064,0),'CM-VL-G-C-GL-B-T-ClassRimThickn'!$B$1:$B$112,'CM-VL-G-C-GL-B-T-ClassRimThickn'!$C$1:$C$112,0,1,1),V2064)</f>
        <v>74</v>
      </c>
      <c r="X2064" s="24">
        <v>73</v>
      </c>
      <c r="Y2064" s="24">
        <f>IF(X2064&gt;900,_xlfn.XLOOKUP(ROUND(X2064,0),'CM-VL-G-C-GL-B-T-ClassRimThickn'!$B$1:$B$112,'CM-VL-G-C-GL-B-T-ClassRimThickn'!$C$1:$C$112,0,1,1),X2064)</f>
        <v>73</v>
      </c>
      <c r="Z2064" s="24">
        <v>73</v>
      </c>
      <c r="AA2064" s="24">
        <f>IF(Z2064&gt;900,_xlfn.XLOOKUP(ROUND(Z2064,0),'CM-VL-G-C-GL-B-T-ClassRimThickn'!$B$1:$B$112,'CM-VL-G-C-GL-B-T-ClassRimThickn'!$C$1:$C$112,0,1,1),Z2064)</f>
        <v>73</v>
      </c>
      <c r="AB2064" s="24">
        <v>72</v>
      </c>
      <c r="AC2064" s="24">
        <f>IF(AB2064&gt;900,_xlfn.XLOOKUP(ROUND(AB2064,0),'CM-VL-G-C-GL-B-T-ClassRimThickn'!$B$1:$B$112,'CM-VL-G-C-GL-B-T-ClassRimThickn'!$C$1:$C$112,0,1,1),AB2064)</f>
        <v>72</v>
      </c>
      <c r="AD2064" s="24">
        <v>73</v>
      </c>
      <c r="AE2064" s="24">
        <f>IF(AD2064&gt;900,_xlfn.XLOOKUP(ROUND(AD2064,0),'CM-VL-G-C-GL-B-T-ClassRimThickn'!$B$1:$B$112,'CM-VL-G-C-GL-B-T-ClassRimThickn'!$C$1:$C$112,0,1,1),AD2064)</f>
        <v>73</v>
      </c>
      <c r="AF2064" s="24">
        <v>72</v>
      </c>
      <c r="AG2064" s="24">
        <f>IF(AF2064&gt;900,_xlfn.XLOOKUP(ROUND(AF2064,0),'CM-VL-G-C-GL-B-T-ClassRimThickn'!$B$1:$B$112,'CM-VL-G-C-GL-B-T-ClassRimThickn'!$C$1:$C$112,0,1,1),AF2064)</f>
        <v>72</v>
      </c>
      <c r="AH2064" s="24">
        <v>28</v>
      </c>
      <c r="AI2064" s="24">
        <v>27</v>
      </c>
      <c r="AJ2064" s="24">
        <v>28</v>
      </c>
      <c r="AK2064" s="24">
        <v>27</v>
      </c>
      <c r="AL2064" s="24">
        <v>26</v>
      </c>
      <c r="AM2064" s="24">
        <v>27</v>
      </c>
      <c r="AN2064" s="24">
        <v>28</v>
      </c>
      <c r="AO2064" s="24">
        <v>27</v>
      </c>
      <c r="AP2064" s="24">
        <v>28</v>
      </c>
      <c r="AQ2064" s="24">
        <v>27</v>
      </c>
      <c r="AR2064" s="24">
        <v>26</v>
      </c>
      <c r="AS2064" s="24">
        <v>27</v>
      </c>
      <c r="AT2064" s="24">
        <v>28</v>
      </c>
      <c r="AU2064" s="24">
        <v>28</v>
      </c>
      <c r="AV2064" s="24">
        <v>28.5</v>
      </c>
      <c r="AW2064" s="24">
        <v>29</v>
      </c>
      <c r="AX2064" s="24">
        <v>28</v>
      </c>
      <c r="AY2064" s="24">
        <v>28</v>
      </c>
      <c r="AZ2064" s="24">
        <v>28</v>
      </c>
      <c r="BA2064" s="24">
        <v>28</v>
      </c>
      <c r="BB2064" s="24">
        <v>28</v>
      </c>
      <c r="BC2064" s="24">
        <v>29</v>
      </c>
      <c r="BD2064" s="24">
        <v>28</v>
      </c>
      <c r="BE2064" s="24">
        <v>28</v>
      </c>
      <c r="BF2064" s="24">
        <v>0</v>
      </c>
      <c r="BG2064" s="24">
        <v>0</v>
      </c>
      <c r="BH2064" s="24">
        <v>0</v>
      </c>
      <c r="BI2064" s="24">
        <v>0</v>
      </c>
      <c r="BJ2064" s="24">
        <v>0</v>
      </c>
      <c r="BL2064" s="24">
        <v>0</v>
      </c>
      <c r="BM2064" s="24">
        <v>0</v>
      </c>
      <c r="BN2064" s="24">
        <v>0</v>
      </c>
      <c r="BO2064" s="24">
        <v>0</v>
      </c>
      <c r="BP2064" s="24">
        <v>0</v>
      </c>
      <c r="BQ2064" s="24">
        <v>0</v>
      </c>
      <c r="BR2064" s="24">
        <v>0</v>
      </c>
      <c r="BS2064" s="24">
        <v>0</v>
      </c>
      <c r="BT2064" s="24">
        <v>0</v>
      </c>
      <c r="BU2064" s="24">
        <v>0</v>
      </c>
      <c r="BV2064" s="24">
        <v>0</v>
      </c>
      <c r="BW2064" s="24">
        <v>0</v>
      </c>
      <c r="BX2064" s="24">
        <v>0</v>
      </c>
      <c r="BY2064" s="24">
        <v>0</v>
      </c>
      <c r="BZ2064" s="24">
        <v>0</v>
      </c>
      <c r="CB2064" s="24">
        <v>0</v>
      </c>
      <c r="CC2064" s="24">
        <v>0</v>
      </c>
      <c r="CD2064" s="24">
        <v>90</v>
      </c>
      <c r="CE2064" s="24">
        <v>90</v>
      </c>
      <c r="CF2064" s="24">
        <v>85</v>
      </c>
      <c r="CG2064" s="24">
        <v>90</v>
      </c>
      <c r="CH2064" s="24">
        <v>87</v>
      </c>
      <c r="CI2064" s="24">
        <v>86</v>
      </c>
      <c r="CO2064" s="34">
        <f t="shared" si="141"/>
        <v>422274</v>
      </c>
    </row>
    <row r="2065" spans="1:93" ht="15" hidden="1">
      <c r="A2065" s="23" t="s">
        <v>192</v>
      </c>
      <c r="B2065" s="52">
        <v>41879</v>
      </c>
      <c r="C2065" s="25" t="str">
        <f t="shared" si="140"/>
        <v/>
      </c>
      <c r="G2065" s="24">
        <f t="shared" si="138"/>
        <v>7</v>
      </c>
      <c r="H2065" s="24">
        <v>423726</v>
      </c>
      <c r="I2065" s="24" t="str">
        <f t="shared" si="139"/>
        <v/>
      </c>
      <c r="K2065" s="24">
        <f>IF(J2065&gt;900,_xlfn.XLOOKUP(ROUND(J2065,0),'CM-VL-G-C-GL-B-T-ClassRimThickn'!$B$1:$B$112,'CM-VL-G-C-GL-B-T-ClassRimThickn'!$C$1:$C$112,0,1,1),J2065)</f>
        <v>0</v>
      </c>
      <c r="L2065" s="24">
        <v>72</v>
      </c>
      <c r="M2065" s="24">
        <f>IF(L2065&gt;900,_xlfn.XLOOKUP(ROUND(L2065,0),'CM-VL-G-C-GL-B-T-ClassRimThickn'!$B$1:$B$112,'CM-VL-G-C-GL-B-T-ClassRimThickn'!$C$1:$C$112,0,1,1),L2065)</f>
        <v>72</v>
      </c>
      <c r="N2065" s="24">
        <v>71</v>
      </c>
      <c r="O2065" s="24">
        <f>IF(N2065&gt;900,_xlfn.XLOOKUP(ROUND(N2065,0),'CM-VL-G-C-GL-B-T-ClassRimThickn'!$B$1:$B$112,'CM-VL-G-C-GL-B-T-ClassRimThickn'!$C$1:$C$112,0,1,1),N2065)</f>
        <v>71</v>
      </c>
      <c r="P2065" s="24">
        <v>71</v>
      </c>
      <c r="Q2065" s="24">
        <f>IF(P2065&gt;900,_xlfn.XLOOKUP(ROUND(P2065,0),'CM-VL-G-C-GL-B-T-ClassRimThickn'!$B$1:$B$112,'CM-VL-G-C-GL-B-T-ClassRimThickn'!$C$1:$C$112,0,1,1),P2065)</f>
        <v>71</v>
      </c>
      <c r="S2065" s="24">
        <f>IF(R2065&gt;900,_xlfn.XLOOKUP(ROUND(R2065,0),'CM-VL-G-C-GL-B-T-ClassRimThickn'!$B$1:$B$112,'CM-VL-G-C-GL-B-T-ClassRimThickn'!$C$1:$C$112,0,1,1),R2065)</f>
        <v>0</v>
      </c>
      <c r="T2065" s="24">
        <v>72</v>
      </c>
      <c r="U2065" s="24">
        <f>IF(T2065&gt;900,_xlfn.XLOOKUP(ROUND(T2065,0),'CM-VL-G-C-GL-B-T-ClassRimThickn'!$B$1:$B$112,'CM-VL-G-C-GL-B-T-ClassRimThickn'!$C$1:$C$112,0,1,1),T2065)</f>
        <v>72</v>
      </c>
      <c r="V2065" s="24">
        <v>72</v>
      </c>
      <c r="W2065" s="24">
        <f>IF(V2065&gt;900,_xlfn.XLOOKUP(ROUND(V2065,0),'CM-VL-G-C-GL-B-T-ClassRimThickn'!$B$1:$B$112,'CM-VL-G-C-GL-B-T-ClassRimThickn'!$C$1:$C$112,0,1,1),V2065)</f>
        <v>72</v>
      </c>
      <c r="X2065" s="24">
        <v>72</v>
      </c>
      <c r="Y2065" s="24">
        <f>IF(X2065&gt;900,_xlfn.XLOOKUP(ROUND(X2065,0),'CM-VL-G-C-GL-B-T-ClassRimThickn'!$B$1:$B$112,'CM-VL-G-C-GL-B-T-ClassRimThickn'!$C$1:$C$112,0,1,1),X2065)</f>
        <v>72</v>
      </c>
      <c r="Z2065" s="24">
        <v>72</v>
      </c>
      <c r="AA2065" s="24">
        <f>IF(Z2065&gt;900,_xlfn.XLOOKUP(ROUND(Z2065,0),'CM-VL-G-C-GL-B-T-ClassRimThickn'!$B$1:$B$112,'CM-VL-G-C-GL-B-T-ClassRimThickn'!$C$1:$C$112,0,1,1),Z2065)</f>
        <v>72</v>
      </c>
      <c r="AB2065" s="24">
        <v>72</v>
      </c>
      <c r="AC2065" s="24">
        <f>IF(AB2065&gt;900,_xlfn.XLOOKUP(ROUND(AB2065,0),'CM-VL-G-C-GL-B-T-ClassRimThickn'!$B$1:$B$112,'CM-VL-G-C-GL-B-T-ClassRimThickn'!$C$1:$C$112,0,1,1),AB2065)</f>
        <v>72</v>
      </c>
      <c r="AD2065" s="24">
        <v>71</v>
      </c>
      <c r="AE2065" s="24">
        <f>IF(AD2065&gt;900,_xlfn.XLOOKUP(ROUND(AD2065,0),'CM-VL-G-C-GL-B-T-ClassRimThickn'!$B$1:$B$112,'CM-VL-G-C-GL-B-T-ClassRimThickn'!$C$1:$C$112,0,1,1),AD2065)</f>
        <v>71</v>
      </c>
      <c r="AF2065" s="24">
        <v>71</v>
      </c>
      <c r="AG2065" s="24">
        <f>IF(AF2065&gt;900,_xlfn.XLOOKUP(ROUND(AF2065,0),'CM-VL-G-C-GL-B-T-ClassRimThickn'!$B$1:$B$112,'CM-VL-G-C-GL-B-T-ClassRimThickn'!$C$1:$C$112,0,1,1),AF2065)</f>
        <v>71</v>
      </c>
      <c r="AH2065" s="24">
        <v>28</v>
      </c>
      <c r="AI2065" s="24">
        <v>26.5</v>
      </c>
      <c r="AJ2065" s="24">
        <v>27</v>
      </c>
      <c r="AK2065" s="24">
        <v>27</v>
      </c>
      <c r="AL2065" s="24">
        <v>26</v>
      </c>
      <c r="AM2065" s="24">
        <v>27</v>
      </c>
      <c r="AN2065" s="24">
        <v>27</v>
      </c>
      <c r="AO2065" s="24">
        <v>28</v>
      </c>
      <c r="AP2065" s="24">
        <v>28</v>
      </c>
      <c r="AQ2065" s="24">
        <v>27</v>
      </c>
      <c r="AR2065" s="24">
        <v>27</v>
      </c>
      <c r="AS2065" s="24">
        <v>28</v>
      </c>
      <c r="AT2065" s="24">
        <v>29</v>
      </c>
      <c r="AU2065" s="24">
        <v>29</v>
      </c>
      <c r="AV2065" s="24">
        <v>29</v>
      </c>
      <c r="AW2065" s="24">
        <v>29</v>
      </c>
      <c r="AX2065" s="24">
        <v>29</v>
      </c>
      <c r="AY2065" s="24">
        <v>29</v>
      </c>
      <c r="AZ2065" s="24">
        <v>29</v>
      </c>
      <c r="BA2065" s="24">
        <v>29</v>
      </c>
      <c r="BB2065" s="24">
        <v>29</v>
      </c>
      <c r="BC2065" s="24">
        <v>29</v>
      </c>
      <c r="BD2065" s="24">
        <v>29</v>
      </c>
      <c r="BE2065" s="24">
        <v>29</v>
      </c>
      <c r="BF2065" s="24">
        <v>0</v>
      </c>
      <c r="BG2065" s="24">
        <v>0</v>
      </c>
      <c r="BH2065" s="24">
        <v>0</v>
      </c>
      <c r="BI2065" s="24">
        <v>0</v>
      </c>
      <c r="BJ2065" s="24">
        <v>0</v>
      </c>
      <c r="BL2065" s="24">
        <v>0</v>
      </c>
      <c r="BM2065" s="24">
        <v>0</v>
      </c>
      <c r="BN2065" s="24">
        <v>0</v>
      </c>
      <c r="BO2065" s="24">
        <v>0</v>
      </c>
      <c r="BP2065" s="24">
        <v>0</v>
      </c>
      <c r="BQ2065" s="24">
        <v>0</v>
      </c>
      <c r="BR2065" s="24">
        <v>0</v>
      </c>
      <c r="BS2065" s="24">
        <v>0</v>
      </c>
      <c r="BT2065" s="24">
        <v>0</v>
      </c>
      <c r="BU2065" s="24">
        <v>0</v>
      </c>
      <c r="BV2065" s="24">
        <v>0</v>
      </c>
      <c r="BW2065" s="24">
        <v>0</v>
      </c>
      <c r="BX2065" s="24">
        <v>0</v>
      </c>
      <c r="BY2065" s="24">
        <v>0</v>
      </c>
      <c r="BZ2065" s="24">
        <v>0</v>
      </c>
      <c r="CB2065" s="24">
        <v>0</v>
      </c>
      <c r="CC2065" s="24">
        <v>0</v>
      </c>
      <c r="CD2065" s="24">
        <v>100</v>
      </c>
      <c r="CE2065" s="24">
        <v>100</v>
      </c>
      <c r="CF2065" s="24">
        <v>100</v>
      </c>
      <c r="CG2065" s="24">
        <v>100</v>
      </c>
      <c r="CH2065" s="24">
        <v>100</v>
      </c>
      <c r="CI2065" s="24">
        <v>100</v>
      </c>
      <c r="CO2065" s="34">
        <f t="shared" si="141"/>
        <v>423726</v>
      </c>
    </row>
    <row r="2066" spans="1:93" ht="15" hidden="1">
      <c r="A2066" s="23" t="s">
        <v>192</v>
      </c>
      <c r="B2066" s="52">
        <v>41887</v>
      </c>
      <c r="C2066" s="25" t="str">
        <f t="shared" si="140"/>
        <v/>
      </c>
      <c r="G2066" s="24">
        <f t="shared" si="138"/>
        <v>8</v>
      </c>
      <c r="H2066" s="30">
        <f>(H2067-H2065)/(G2066+G2067)*G2066+H2065</f>
        <v>425080.66666666669</v>
      </c>
      <c r="I2066" s="24" t="str">
        <f t="shared" si="139"/>
        <v/>
      </c>
      <c r="K2066" s="24">
        <f>IF(J2066&gt;900,_xlfn.XLOOKUP(ROUND(J2066,0),'CM-VL-G-C-GL-B-T-ClassRimThickn'!$B$1:$B$112,'CM-VL-G-C-GL-B-T-ClassRimThickn'!$C$1:$C$112,0,1,1),J2066)</f>
        <v>0</v>
      </c>
      <c r="L2066" s="24">
        <v>973.7</v>
      </c>
      <c r="M2066" s="24">
        <f>IF(L2066&gt;900,_xlfn.XLOOKUP(ROUND(L2066,0),'CM-VL-G-C-GL-B-T-ClassRimThickn'!$B$1:$B$112,'CM-VL-G-C-GL-B-T-ClassRimThickn'!$C$1:$C$112,0,1,1),L2066)</f>
        <v>64</v>
      </c>
      <c r="N2066" s="24">
        <v>972.7</v>
      </c>
      <c r="O2066" s="24">
        <f>IF(N2066&gt;900,_xlfn.XLOOKUP(ROUND(N2066,0),'CM-VL-G-C-GL-B-T-ClassRimThickn'!$B$1:$B$112,'CM-VL-G-C-GL-B-T-ClassRimThickn'!$C$1:$C$112,0,1,1),N2066)</f>
        <v>63.5</v>
      </c>
      <c r="P2066" s="24">
        <v>972.8</v>
      </c>
      <c r="Q2066" s="24">
        <f>IF(P2066&gt;900,_xlfn.XLOOKUP(ROUND(P2066,0),'CM-VL-G-C-GL-B-T-ClassRimThickn'!$B$1:$B$112,'CM-VL-G-C-GL-B-T-ClassRimThickn'!$C$1:$C$112,0,1,1),P2066)</f>
        <v>63.5</v>
      </c>
      <c r="S2066" s="24">
        <f>IF(R2066&gt;900,_xlfn.XLOOKUP(ROUND(R2066,0),'CM-VL-G-C-GL-B-T-ClassRimThickn'!$B$1:$B$112,'CM-VL-G-C-GL-B-T-ClassRimThickn'!$C$1:$C$112,0,1,1),R2066)</f>
        <v>0</v>
      </c>
      <c r="T2066" s="24">
        <v>972.3</v>
      </c>
      <c r="U2066" s="24">
        <f>IF(T2066&gt;900,_xlfn.XLOOKUP(ROUND(T2066,0),'CM-VL-G-C-GL-B-T-ClassRimThickn'!$B$1:$B$112,'CM-VL-G-C-GL-B-T-ClassRimThickn'!$C$1:$C$112,0,1,1),T2066)</f>
        <v>63</v>
      </c>
      <c r="V2066" s="24">
        <v>972.1</v>
      </c>
      <c r="W2066" s="24">
        <f>IF(V2066&gt;900,_xlfn.XLOOKUP(ROUND(V2066,0),'CM-VL-G-C-GL-B-T-ClassRimThickn'!$B$1:$B$112,'CM-VL-G-C-GL-B-T-ClassRimThickn'!$C$1:$C$112,0,1,1),V2066)</f>
        <v>63</v>
      </c>
      <c r="X2066" s="24">
        <v>973.6</v>
      </c>
      <c r="Y2066" s="24">
        <f>IF(X2066&gt;900,_xlfn.XLOOKUP(ROUND(X2066,0),'CM-VL-G-C-GL-B-T-ClassRimThickn'!$B$1:$B$112,'CM-VL-G-C-GL-B-T-ClassRimThickn'!$C$1:$C$112,0,1,1),X2066)</f>
        <v>64</v>
      </c>
      <c r="Z2066" s="24">
        <v>973.2</v>
      </c>
      <c r="AA2066" s="24">
        <f>IF(Z2066&gt;900,_xlfn.XLOOKUP(ROUND(Z2066,0),'CM-VL-G-C-GL-B-T-ClassRimThickn'!$B$1:$B$112,'CM-VL-G-C-GL-B-T-ClassRimThickn'!$C$1:$C$112,0,1,1),Z2066)</f>
        <v>63.5</v>
      </c>
      <c r="AB2066" s="24">
        <v>972.4</v>
      </c>
      <c r="AC2066" s="24">
        <f>IF(AB2066&gt;900,_xlfn.XLOOKUP(ROUND(AB2066,0),'CM-VL-G-C-GL-B-T-ClassRimThickn'!$B$1:$B$112,'CM-VL-G-C-GL-B-T-ClassRimThickn'!$C$1:$C$112,0,1,1),AB2066)</f>
        <v>63</v>
      </c>
      <c r="AD2066" s="24">
        <v>972</v>
      </c>
      <c r="AE2066" s="24">
        <f>IF(AD2066&gt;900,_xlfn.XLOOKUP(ROUND(AD2066,0),'CM-VL-G-C-GL-B-T-ClassRimThickn'!$B$1:$B$112,'CM-VL-G-C-GL-B-T-ClassRimThickn'!$C$1:$C$112,0,1,1),AD2066)</f>
        <v>63</v>
      </c>
      <c r="AF2066" s="24">
        <v>972.8</v>
      </c>
      <c r="AG2066" s="24">
        <f>IF(AF2066&gt;900,_xlfn.XLOOKUP(ROUND(AF2066,0),'CM-VL-G-C-GL-B-T-ClassRimThickn'!$B$1:$B$112,'CM-VL-G-C-GL-B-T-ClassRimThickn'!$C$1:$C$112,0,1,1),AF2066)</f>
        <v>63.5</v>
      </c>
      <c r="AH2066" s="24">
        <v>29</v>
      </c>
      <c r="AI2066" s="24">
        <v>29</v>
      </c>
      <c r="AJ2066" s="24">
        <v>29</v>
      </c>
      <c r="AK2066" s="24">
        <v>29</v>
      </c>
      <c r="AL2066" s="24">
        <v>29</v>
      </c>
      <c r="AM2066" s="24">
        <v>29</v>
      </c>
      <c r="AN2066" s="24">
        <v>29</v>
      </c>
      <c r="AO2066" s="24">
        <v>29</v>
      </c>
      <c r="AP2066" s="24">
        <v>29</v>
      </c>
      <c r="AQ2066" s="24">
        <v>29</v>
      </c>
      <c r="AR2066" s="24">
        <v>29</v>
      </c>
      <c r="AS2066" s="24">
        <v>29</v>
      </c>
      <c r="AT2066" s="24">
        <v>28</v>
      </c>
      <c r="AU2066" s="24">
        <v>28</v>
      </c>
      <c r="AV2066" s="24">
        <v>28</v>
      </c>
      <c r="AW2066" s="24">
        <v>28</v>
      </c>
      <c r="AX2066" s="24">
        <v>28</v>
      </c>
      <c r="AY2066" s="24">
        <v>28</v>
      </c>
      <c r="AZ2066" s="24">
        <v>28</v>
      </c>
      <c r="BA2066" s="24">
        <v>28</v>
      </c>
      <c r="BB2066" s="24">
        <v>28</v>
      </c>
      <c r="BC2066" s="24">
        <v>28</v>
      </c>
      <c r="BD2066" s="24">
        <v>28</v>
      </c>
      <c r="BE2066" s="24">
        <v>28</v>
      </c>
      <c r="BF2066" s="24">
        <v>0</v>
      </c>
      <c r="BG2066" s="24">
        <v>0</v>
      </c>
      <c r="BH2066" s="24">
        <v>0</v>
      </c>
      <c r="BI2066" s="24">
        <v>0</v>
      </c>
      <c r="BJ2066" s="24">
        <v>0</v>
      </c>
      <c r="BL2066" s="24">
        <v>0</v>
      </c>
      <c r="BM2066" s="24">
        <v>0</v>
      </c>
      <c r="BN2066" s="24">
        <v>0</v>
      </c>
      <c r="BO2066" s="24">
        <v>0</v>
      </c>
      <c r="BP2066" s="24">
        <v>0</v>
      </c>
      <c r="BQ2066" s="24">
        <v>0</v>
      </c>
      <c r="BR2066" s="24">
        <v>0</v>
      </c>
      <c r="BS2066" s="24">
        <v>0</v>
      </c>
      <c r="BT2066" s="24">
        <v>0</v>
      </c>
      <c r="BU2066" s="24">
        <v>0</v>
      </c>
      <c r="BV2066" s="24">
        <v>0</v>
      </c>
      <c r="BW2066" s="24">
        <v>0</v>
      </c>
      <c r="BX2066" s="24">
        <v>0</v>
      </c>
      <c r="BY2066" s="24">
        <v>0</v>
      </c>
      <c r="BZ2066" s="24">
        <v>0</v>
      </c>
      <c r="CB2066" s="24">
        <v>0</v>
      </c>
      <c r="CC2066" s="24">
        <v>0</v>
      </c>
      <c r="CO2066" s="34">
        <f t="shared" si="141"/>
        <v>425080.66666666669</v>
      </c>
    </row>
    <row r="2067" spans="1:93" ht="15" hidden="1">
      <c r="A2067" s="23" t="s">
        <v>192</v>
      </c>
      <c r="B2067" s="52">
        <v>41891</v>
      </c>
      <c r="C2067" s="25" t="str">
        <f t="shared" si="140"/>
        <v/>
      </c>
      <c r="G2067" s="24">
        <f t="shared" ref="G2067:G2130" si="142">IF(B2067-B2066&lt;0,"",B2067-B2066)</f>
        <v>4</v>
      </c>
      <c r="H2067" s="27">
        <v>425758</v>
      </c>
      <c r="I2067" s="24" t="str">
        <f t="shared" si="139"/>
        <v/>
      </c>
      <c r="K2067" s="24">
        <f>IF(J2067&gt;900,_xlfn.XLOOKUP(ROUND(J2067,0),'CM-VL-G-C-GL-B-T-ClassRimThickn'!$B$1:$B$112,'CM-VL-G-C-GL-B-T-ClassRimThickn'!$C$1:$C$112,0,1,1),J2067)</f>
        <v>0</v>
      </c>
      <c r="L2067" s="24">
        <v>68</v>
      </c>
      <c r="M2067" s="24">
        <f>IF(L2067&gt;900,_xlfn.XLOOKUP(ROUND(L2067,0),'CM-VL-G-C-GL-B-T-ClassRimThickn'!$B$1:$B$112,'CM-VL-G-C-GL-B-T-ClassRimThickn'!$C$1:$C$112,0,1,1),L2067)</f>
        <v>68</v>
      </c>
      <c r="N2067" s="24">
        <v>67</v>
      </c>
      <c r="O2067" s="24">
        <f>IF(N2067&gt;900,_xlfn.XLOOKUP(ROUND(N2067,0),'CM-VL-G-C-GL-B-T-ClassRimThickn'!$B$1:$B$112,'CM-VL-G-C-GL-B-T-ClassRimThickn'!$C$1:$C$112,0,1,1),N2067)</f>
        <v>67</v>
      </c>
      <c r="P2067" s="24">
        <v>67</v>
      </c>
      <c r="Q2067" s="24">
        <f>IF(P2067&gt;900,_xlfn.XLOOKUP(ROUND(P2067,0),'CM-VL-G-C-GL-B-T-ClassRimThickn'!$B$1:$B$112,'CM-VL-G-C-GL-B-T-ClassRimThickn'!$C$1:$C$112,0,1,1),P2067)</f>
        <v>67</v>
      </c>
      <c r="S2067" s="24">
        <f>IF(R2067&gt;900,_xlfn.XLOOKUP(ROUND(R2067,0),'CM-VL-G-C-GL-B-T-ClassRimThickn'!$B$1:$B$112,'CM-VL-G-C-GL-B-T-ClassRimThickn'!$C$1:$C$112,0,1,1),R2067)</f>
        <v>0</v>
      </c>
      <c r="T2067" s="24">
        <v>68</v>
      </c>
      <c r="U2067" s="24">
        <f>IF(T2067&gt;900,_xlfn.XLOOKUP(ROUND(T2067,0),'CM-VL-G-C-GL-B-T-ClassRimThickn'!$B$1:$B$112,'CM-VL-G-C-GL-B-T-ClassRimThickn'!$C$1:$C$112,0,1,1),T2067)</f>
        <v>68</v>
      </c>
      <c r="V2067" s="24">
        <v>67</v>
      </c>
      <c r="W2067" s="24">
        <f>IF(V2067&gt;900,_xlfn.XLOOKUP(ROUND(V2067,0),'CM-VL-G-C-GL-B-T-ClassRimThickn'!$B$1:$B$112,'CM-VL-G-C-GL-B-T-ClassRimThickn'!$C$1:$C$112,0,1,1),V2067)</f>
        <v>67</v>
      </c>
      <c r="X2067" s="24">
        <v>68</v>
      </c>
      <c r="Y2067" s="24">
        <f>IF(X2067&gt;900,_xlfn.XLOOKUP(ROUND(X2067,0),'CM-VL-G-C-GL-B-T-ClassRimThickn'!$B$1:$B$112,'CM-VL-G-C-GL-B-T-ClassRimThickn'!$C$1:$C$112,0,1,1),X2067)</f>
        <v>68</v>
      </c>
      <c r="Z2067" s="24">
        <v>67</v>
      </c>
      <c r="AA2067" s="24">
        <f>IF(Z2067&gt;900,_xlfn.XLOOKUP(ROUND(Z2067,0),'CM-VL-G-C-GL-B-T-ClassRimThickn'!$B$1:$B$112,'CM-VL-G-C-GL-B-T-ClassRimThickn'!$C$1:$C$112,0,1,1),Z2067)</f>
        <v>67</v>
      </c>
      <c r="AB2067" s="24">
        <v>67</v>
      </c>
      <c r="AC2067" s="24">
        <f>IF(AB2067&gt;900,_xlfn.XLOOKUP(ROUND(AB2067,0),'CM-VL-G-C-GL-B-T-ClassRimThickn'!$B$1:$B$112,'CM-VL-G-C-GL-B-T-ClassRimThickn'!$C$1:$C$112,0,1,1),AB2067)</f>
        <v>67</v>
      </c>
      <c r="AD2067" s="24">
        <v>68</v>
      </c>
      <c r="AE2067" s="24">
        <f>IF(AD2067&gt;900,_xlfn.XLOOKUP(ROUND(AD2067,0),'CM-VL-G-C-GL-B-T-ClassRimThickn'!$B$1:$B$112,'CM-VL-G-C-GL-B-T-ClassRimThickn'!$C$1:$C$112,0,1,1),AD2067)</f>
        <v>68</v>
      </c>
      <c r="AF2067" s="24">
        <v>68</v>
      </c>
      <c r="AG2067" s="24">
        <f>IF(AF2067&gt;900,_xlfn.XLOOKUP(ROUND(AF2067,0),'CM-VL-G-C-GL-B-T-ClassRimThickn'!$B$1:$B$112,'CM-VL-G-C-GL-B-T-ClassRimThickn'!$C$1:$C$112,0,1,1),AF2067)</f>
        <v>68</v>
      </c>
      <c r="AH2067" s="24">
        <v>29</v>
      </c>
      <c r="AI2067" s="24">
        <v>29</v>
      </c>
      <c r="AJ2067" s="24">
        <v>29</v>
      </c>
      <c r="AK2067" s="24">
        <v>29</v>
      </c>
      <c r="AL2067" s="24">
        <v>28</v>
      </c>
      <c r="AM2067" s="24">
        <v>29</v>
      </c>
      <c r="AN2067" s="24">
        <v>29</v>
      </c>
      <c r="AO2067" s="24">
        <v>29</v>
      </c>
      <c r="AP2067" s="24">
        <v>28</v>
      </c>
      <c r="AQ2067" s="24">
        <v>29</v>
      </c>
      <c r="AR2067" s="24">
        <v>28</v>
      </c>
      <c r="AS2067" s="24">
        <v>29</v>
      </c>
      <c r="AT2067" s="24">
        <v>29</v>
      </c>
      <c r="AU2067" s="24">
        <v>28</v>
      </c>
      <c r="AV2067" s="24">
        <v>28</v>
      </c>
      <c r="AW2067" s="24">
        <v>28</v>
      </c>
      <c r="AX2067" s="24">
        <v>28</v>
      </c>
      <c r="AY2067" s="24">
        <v>29</v>
      </c>
      <c r="AZ2067" s="24">
        <v>29</v>
      </c>
      <c r="BA2067" s="24">
        <v>29</v>
      </c>
      <c r="BB2067" s="24">
        <v>28</v>
      </c>
      <c r="BC2067" s="24">
        <v>28</v>
      </c>
      <c r="BD2067" s="24">
        <v>28</v>
      </c>
      <c r="BE2067" s="24">
        <v>29</v>
      </c>
      <c r="BF2067" s="24">
        <v>0</v>
      </c>
      <c r="BG2067" s="24">
        <v>0</v>
      </c>
      <c r="BH2067" s="24">
        <v>0</v>
      </c>
      <c r="BI2067" s="24">
        <v>0</v>
      </c>
      <c r="BJ2067" s="24">
        <v>0</v>
      </c>
      <c r="BL2067" s="24">
        <v>0</v>
      </c>
      <c r="BM2067" s="24">
        <v>0</v>
      </c>
      <c r="BN2067" s="24">
        <v>0</v>
      </c>
      <c r="BO2067" s="24">
        <v>0</v>
      </c>
      <c r="BP2067" s="24">
        <v>0</v>
      </c>
      <c r="BQ2067" s="24">
        <v>0</v>
      </c>
      <c r="BR2067" s="24">
        <v>0</v>
      </c>
      <c r="BS2067" s="24">
        <v>0</v>
      </c>
      <c r="BT2067" s="24">
        <v>0</v>
      </c>
      <c r="BU2067" s="24">
        <v>0</v>
      </c>
      <c r="BV2067" s="24">
        <v>0</v>
      </c>
      <c r="BW2067" s="24">
        <v>0</v>
      </c>
      <c r="BX2067" s="24">
        <v>0</v>
      </c>
      <c r="BY2067" s="24">
        <v>0</v>
      </c>
      <c r="BZ2067" s="24">
        <v>0</v>
      </c>
      <c r="CB2067" s="24">
        <v>0</v>
      </c>
      <c r="CC2067" s="24">
        <v>0</v>
      </c>
      <c r="CD2067" s="24">
        <v>85</v>
      </c>
      <c r="CE2067" s="24">
        <v>85</v>
      </c>
      <c r="CF2067" s="24">
        <v>80</v>
      </c>
      <c r="CG2067" s="24">
        <v>85</v>
      </c>
      <c r="CH2067" s="24">
        <v>85</v>
      </c>
      <c r="CI2067" s="24">
        <v>85</v>
      </c>
      <c r="CO2067" s="34">
        <f t="shared" si="141"/>
        <v>425758</v>
      </c>
    </row>
    <row r="2068" spans="1:93" ht="15" hidden="1">
      <c r="A2068" s="23" t="s">
        <v>192</v>
      </c>
      <c r="B2068" s="52">
        <v>41894</v>
      </c>
      <c r="C2068" s="25" t="str">
        <f t="shared" si="140"/>
        <v/>
      </c>
      <c r="G2068" s="24">
        <f t="shared" si="142"/>
        <v>3</v>
      </c>
      <c r="H2068" s="29">
        <v>425758</v>
      </c>
      <c r="I2068" s="24" t="str">
        <f t="shared" si="139"/>
        <v/>
      </c>
      <c r="K2068" s="24">
        <f>IF(J2068&gt;900,_xlfn.XLOOKUP(ROUND(J2068,0),'CM-VL-G-C-GL-B-T-ClassRimThickn'!$B$1:$B$112,'CM-VL-G-C-GL-B-T-ClassRimThickn'!$C$1:$C$112,0,1,1),J2068)</f>
        <v>0</v>
      </c>
      <c r="L2068" s="24">
        <v>68</v>
      </c>
      <c r="M2068" s="24">
        <f>IF(L2068&gt;900,_xlfn.XLOOKUP(ROUND(L2068,0),'CM-VL-G-C-GL-B-T-ClassRimThickn'!$B$1:$B$112,'CM-VL-G-C-GL-B-T-ClassRimThickn'!$C$1:$C$112,0,1,1),L2068)</f>
        <v>68</v>
      </c>
      <c r="N2068" s="24">
        <v>67</v>
      </c>
      <c r="O2068" s="24">
        <f>IF(N2068&gt;900,_xlfn.XLOOKUP(ROUND(N2068,0),'CM-VL-G-C-GL-B-T-ClassRimThickn'!$B$1:$B$112,'CM-VL-G-C-GL-B-T-ClassRimThickn'!$C$1:$C$112,0,1,1),N2068)</f>
        <v>67</v>
      </c>
      <c r="P2068" s="24">
        <v>67</v>
      </c>
      <c r="Q2068" s="24">
        <f>IF(P2068&gt;900,_xlfn.XLOOKUP(ROUND(P2068,0),'CM-VL-G-C-GL-B-T-ClassRimThickn'!$B$1:$B$112,'CM-VL-G-C-GL-B-T-ClassRimThickn'!$C$1:$C$112,0,1,1),P2068)</f>
        <v>67</v>
      </c>
      <c r="S2068" s="24">
        <f>IF(R2068&gt;900,_xlfn.XLOOKUP(ROUND(R2068,0),'CM-VL-G-C-GL-B-T-ClassRimThickn'!$B$1:$B$112,'CM-VL-G-C-GL-B-T-ClassRimThickn'!$C$1:$C$112,0,1,1),R2068)</f>
        <v>0</v>
      </c>
      <c r="T2068" s="24">
        <v>68</v>
      </c>
      <c r="U2068" s="24">
        <f>IF(T2068&gt;900,_xlfn.XLOOKUP(ROUND(T2068,0),'CM-VL-G-C-GL-B-T-ClassRimThickn'!$B$1:$B$112,'CM-VL-G-C-GL-B-T-ClassRimThickn'!$C$1:$C$112,0,1,1),T2068)</f>
        <v>68</v>
      </c>
      <c r="V2068" s="24">
        <v>67</v>
      </c>
      <c r="W2068" s="24">
        <f>IF(V2068&gt;900,_xlfn.XLOOKUP(ROUND(V2068,0),'CM-VL-G-C-GL-B-T-ClassRimThickn'!$B$1:$B$112,'CM-VL-G-C-GL-B-T-ClassRimThickn'!$C$1:$C$112,0,1,1),V2068)</f>
        <v>67</v>
      </c>
      <c r="X2068" s="24">
        <v>68</v>
      </c>
      <c r="Y2068" s="24">
        <f>IF(X2068&gt;900,_xlfn.XLOOKUP(ROUND(X2068,0),'CM-VL-G-C-GL-B-T-ClassRimThickn'!$B$1:$B$112,'CM-VL-G-C-GL-B-T-ClassRimThickn'!$C$1:$C$112,0,1,1),X2068)</f>
        <v>68</v>
      </c>
      <c r="Z2068" s="24">
        <v>67</v>
      </c>
      <c r="AA2068" s="24">
        <f>IF(Z2068&gt;900,_xlfn.XLOOKUP(ROUND(Z2068,0),'CM-VL-G-C-GL-B-T-ClassRimThickn'!$B$1:$B$112,'CM-VL-G-C-GL-B-T-ClassRimThickn'!$C$1:$C$112,0,1,1),Z2068)</f>
        <v>67</v>
      </c>
      <c r="AB2068" s="24">
        <v>67</v>
      </c>
      <c r="AC2068" s="24">
        <f>IF(AB2068&gt;900,_xlfn.XLOOKUP(ROUND(AB2068,0),'CM-VL-G-C-GL-B-T-ClassRimThickn'!$B$1:$B$112,'CM-VL-G-C-GL-B-T-ClassRimThickn'!$C$1:$C$112,0,1,1),AB2068)</f>
        <v>67</v>
      </c>
      <c r="AD2068" s="24">
        <v>68</v>
      </c>
      <c r="AE2068" s="24">
        <f>IF(AD2068&gt;900,_xlfn.XLOOKUP(ROUND(AD2068,0),'CM-VL-G-C-GL-B-T-ClassRimThickn'!$B$1:$B$112,'CM-VL-G-C-GL-B-T-ClassRimThickn'!$C$1:$C$112,0,1,1),AD2068)</f>
        <v>68</v>
      </c>
      <c r="AF2068" s="24">
        <v>68</v>
      </c>
      <c r="AG2068" s="24">
        <f>IF(AF2068&gt;900,_xlfn.XLOOKUP(ROUND(AF2068,0),'CM-VL-G-C-GL-B-T-ClassRimThickn'!$B$1:$B$112,'CM-VL-G-C-GL-B-T-ClassRimThickn'!$C$1:$C$112,0,1,1),AF2068)</f>
        <v>68</v>
      </c>
      <c r="AH2068" s="24">
        <v>29</v>
      </c>
      <c r="AI2068" s="24">
        <v>29</v>
      </c>
      <c r="AJ2068" s="24">
        <v>29</v>
      </c>
      <c r="AK2068" s="24">
        <v>29</v>
      </c>
      <c r="AL2068" s="24">
        <v>28</v>
      </c>
      <c r="AM2068" s="24">
        <v>29</v>
      </c>
      <c r="AN2068" s="24">
        <v>29</v>
      </c>
      <c r="AO2068" s="24">
        <v>29</v>
      </c>
      <c r="AP2068" s="24">
        <v>28</v>
      </c>
      <c r="AQ2068" s="24">
        <v>29</v>
      </c>
      <c r="AR2068" s="24">
        <v>28</v>
      </c>
      <c r="AS2068" s="24">
        <v>29</v>
      </c>
      <c r="AT2068" s="24">
        <v>29</v>
      </c>
      <c r="AU2068" s="24">
        <v>28</v>
      </c>
      <c r="AV2068" s="24">
        <v>28</v>
      </c>
      <c r="AW2068" s="24">
        <v>28</v>
      </c>
      <c r="AX2068" s="24">
        <v>28</v>
      </c>
      <c r="AY2068" s="24">
        <v>29</v>
      </c>
      <c r="AZ2068" s="24">
        <v>29</v>
      </c>
      <c r="BA2068" s="24">
        <v>29</v>
      </c>
      <c r="BB2068" s="24">
        <v>28</v>
      </c>
      <c r="BC2068" s="24">
        <v>28</v>
      </c>
      <c r="BD2068" s="24">
        <v>28</v>
      </c>
      <c r="BE2068" s="24">
        <v>29</v>
      </c>
      <c r="BF2068" s="24">
        <v>0</v>
      </c>
      <c r="BG2068" s="24">
        <v>0</v>
      </c>
      <c r="BH2068" s="24">
        <v>0</v>
      </c>
      <c r="BI2068" s="24">
        <v>0</v>
      </c>
      <c r="BJ2068" s="24">
        <v>0</v>
      </c>
      <c r="BL2068" s="24">
        <v>0</v>
      </c>
      <c r="BM2068" s="24">
        <v>0</v>
      </c>
      <c r="BN2068" s="24">
        <v>0</v>
      </c>
      <c r="BO2068" s="24">
        <v>0</v>
      </c>
      <c r="BP2068" s="24">
        <v>0</v>
      </c>
      <c r="BQ2068" s="24">
        <v>0</v>
      </c>
      <c r="BR2068" s="24">
        <v>0</v>
      </c>
      <c r="BS2068" s="24">
        <v>0</v>
      </c>
      <c r="BT2068" s="24">
        <v>0</v>
      </c>
      <c r="BU2068" s="24">
        <v>0</v>
      </c>
      <c r="BV2068" s="24">
        <v>0</v>
      </c>
      <c r="BW2068" s="24">
        <v>0</v>
      </c>
      <c r="BX2068" s="24">
        <v>0</v>
      </c>
      <c r="BY2068" s="24">
        <v>0</v>
      </c>
      <c r="BZ2068" s="24">
        <v>0</v>
      </c>
      <c r="CB2068" s="24">
        <v>0</v>
      </c>
      <c r="CC2068" s="24">
        <v>0</v>
      </c>
      <c r="CD2068" s="24">
        <v>85</v>
      </c>
      <c r="CE2068" s="24">
        <v>85</v>
      </c>
      <c r="CF2068" s="24">
        <v>80</v>
      </c>
      <c r="CG2068" s="24">
        <v>85</v>
      </c>
      <c r="CH2068" s="24">
        <v>85</v>
      </c>
      <c r="CI2068" s="24">
        <v>85</v>
      </c>
      <c r="CO2068" s="34">
        <f t="shared" si="141"/>
        <v>425758</v>
      </c>
    </row>
    <row r="2069" spans="1:93" ht="15" hidden="1">
      <c r="A2069" s="23" t="s">
        <v>192</v>
      </c>
      <c r="B2069" s="52">
        <v>41968</v>
      </c>
      <c r="C2069" s="25" t="str">
        <f t="shared" si="140"/>
        <v/>
      </c>
      <c r="G2069" s="24">
        <f t="shared" si="142"/>
        <v>74</v>
      </c>
      <c r="H2069" s="24">
        <v>427717</v>
      </c>
      <c r="I2069" s="24" t="str">
        <f t="shared" si="139"/>
        <v/>
      </c>
      <c r="K2069" s="24">
        <f>IF(J2069&gt;900,_xlfn.XLOOKUP(ROUND(J2069,0),'CM-VL-G-C-GL-B-T-ClassRimThickn'!$B$1:$B$112,'CM-VL-G-C-GL-B-T-ClassRimThickn'!$C$1:$C$112,0,1,1),J2069)</f>
        <v>0</v>
      </c>
      <c r="L2069" s="24">
        <v>67</v>
      </c>
      <c r="M2069" s="24">
        <f>IF(L2069&gt;900,_xlfn.XLOOKUP(ROUND(L2069,0),'CM-VL-G-C-GL-B-T-ClassRimThickn'!$B$1:$B$112,'CM-VL-G-C-GL-B-T-ClassRimThickn'!$C$1:$C$112,0,1,1),L2069)</f>
        <v>67</v>
      </c>
      <c r="N2069" s="24">
        <v>66</v>
      </c>
      <c r="O2069" s="24">
        <f>IF(N2069&gt;900,_xlfn.XLOOKUP(ROUND(N2069,0),'CM-VL-G-C-GL-B-T-ClassRimThickn'!$B$1:$B$112,'CM-VL-G-C-GL-B-T-ClassRimThickn'!$C$1:$C$112,0,1,1),N2069)</f>
        <v>66</v>
      </c>
      <c r="P2069" s="24">
        <v>65</v>
      </c>
      <c r="Q2069" s="24">
        <f>IF(P2069&gt;900,_xlfn.XLOOKUP(ROUND(P2069,0),'CM-VL-G-C-GL-B-T-ClassRimThickn'!$B$1:$B$112,'CM-VL-G-C-GL-B-T-ClassRimThickn'!$C$1:$C$112,0,1,1),P2069)</f>
        <v>65</v>
      </c>
      <c r="S2069" s="24">
        <f>IF(R2069&gt;900,_xlfn.XLOOKUP(ROUND(R2069,0),'CM-VL-G-C-GL-B-T-ClassRimThickn'!$B$1:$B$112,'CM-VL-G-C-GL-B-T-ClassRimThickn'!$C$1:$C$112,0,1,1),R2069)</f>
        <v>0</v>
      </c>
      <c r="T2069" s="24">
        <v>66</v>
      </c>
      <c r="U2069" s="24">
        <f>IF(T2069&gt;900,_xlfn.XLOOKUP(ROUND(T2069,0),'CM-VL-G-C-GL-B-T-ClassRimThickn'!$B$1:$B$112,'CM-VL-G-C-GL-B-T-ClassRimThickn'!$C$1:$C$112,0,1,1),T2069)</f>
        <v>66</v>
      </c>
      <c r="V2069" s="24">
        <v>65</v>
      </c>
      <c r="W2069" s="24">
        <f>IF(V2069&gt;900,_xlfn.XLOOKUP(ROUND(V2069,0),'CM-VL-G-C-GL-B-T-ClassRimThickn'!$B$1:$B$112,'CM-VL-G-C-GL-B-T-ClassRimThickn'!$C$1:$C$112,0,1,1),V2069)</f>
        <v>65</v>
      </c>
      <c r="X2069" s="24">
        <v>67</v>
      </c>
      <c r="Y2069" s="24">
        <f>IF(X2069&gt;900,_xlfn.XLOOKUP(ROUND(X2069,0),'CM-VL-G-C-GL-B-T-ClassRimThickn'!$B$1:$B$112,'CM-VL-G-C-GL-B-T-ClassRimThickn'!$C$1:$C$112,0,1,1),X2069)</f>
        <v>67</v>
      </c>
      <c r="Z2069" s="24">
        <v>65</v>
      </c>
      <c r="AA2069" s="24">
        <f>IF(Z2069&gt;900,_xlfn.XLOOKUP(ROUND(Z2069,0),'CM-VL-G-C-GL-B-T-ClassRimThickn'!$B$1:$B$112,'CM-VL-G-C-GL-B-T-ClassRimThickn'!$C$1:$C$112,0,1,1),Z2069)</f>
        <v>65</v>
      </c>
      <c r="AB2069" s="24">
        <v>65</v>
      </c>
      <c r="AC2069" s="24">
        <f>IF(AB2069&gt;900,_xlfn.XLOOKUP(ROUND(AB2069,0),'CM-VL-G-C-GL-B-T-ClassRimThickn'!$B$1:$B$112,'CM-VL-G-C-GL-B-T-ClassRimThickn'!$C$1:$C$112,0,1,1),AB2069)</f>
        <v>65</v>
      </c>
      <c r="AD2069" s="24">
        <v>65</v>
      </c>
      <c r="AE2069" s="24">
        <f>IF(AD2069&gt;900,_xlfn.XLOOKUP(ROUND(AD2069,0),'CM-VL-G-C-GL-B-T-ClassRimThickn'!$B$1:$B$112,'CM-VL-G-C-GL-B-T-ClassRimThickn'!$C$1:$C$112,0,1,1),AD2069)</f>
        <v>65</v>
      </c>
      <c r="AF2069" s="24">
        <v>66</v>
      </c>
      <c r="AG2069" s="24">
        <f>IF(AF2069&gt;900,_xlfn.XLOOKUP(ROUND(AF2069,0),'CM-VL-G-C-GL-B-T-ClassRimThickn'!$B$1:$B$112,'CM-VL-G-C-GL-B-T-ClassRimThickn'!$C$1:$C$112,0,1,1),AF2069)</f>
        <v>66</v>
      </c>
      <c r="AH2069" s="24">
        <v>29</v>
      </c>
      <c r="AI2069" s="24">
        <v>28</v>
      </c>
      <c r="AJ2069" s="24">
        <v>28</v>
      </c>
      <c r="AK2069" s="24">
        <v>28</v>
      </c>
      <c r="AL2069" s="24">
        <v>28</v>
      </c>
      <c r="AM2069" s="24">
        <v>28</v>
      </c>
      <c r="AN2069" s="24">
        <v>28</v>
      </c>
      <c r="AO2069" s="24">
        <v>28</v>
      </c>
      <c r="AP2069" s="24">
        <v>28</v>
      </c>
      <c r="AQ2069" s="24">
        <v>28</v>
      </c>
      <c r="AR2069" s="24">
        <v>27</v>
      </c>
      <c r="AS2069" s="24">
        <v>28</v>
      </c>
      <c r="AT2069" s="24">
        <v>29</v>
      </c>
      <c r="AU2069" s="24">
        <v>28</v>
      </c>
      <c r="AV2069" s="24">
        <v>28</v>
      </c>
      <c r="AW2069" s="24">
        <v>28</v>
      </c>
      <c r="AX2069" s="24">
        <v>28</v>
      </c>
      <c r="AY2069" s="24">
        <v>28</v>
      </c>
      <c r="AZ2069" s="24">
        <v>28</v>
      </c>
      <c r="BA2069" s="24">
        <v>28</v>
      </c>
      <c r="BB2069" s="24">
        <v>28</v>
      </c>
      <c r="BC2069" s="24">
        <v>28</v>
      </c>
      <c r="BD2069" s="24">
        <v>28</v>
      </c>
      <c r="BE2069" s="24">
        <v>28</v>
      </c>
      <c r="BF2069" s="24">
        <v>0</v>
      </c>
      <c r="BG2069" s="24">
        <v>0</v>
      </c>
      <c r="BH2069" s="24">
        <v>0</v>
      </c>
      <c r="BI2069" s="24">
        <v>0</v>
      </c>
      <c r="BJ2069" s="24">
        <v>0</v>
      </c>
      <c r="BL2069" s="24">
        <v>0</v>
      </c>
      <c r="BM2069" s="24">
        <v>0</v>
      </c>
      <c r="BN2069" s="24">
        <v>0</v>
      </c>
      <c r="BO2069" s="24">
        <v>0</v>
      </c>
      <c r="BP2069" s="24">
        <v>0</v>
      </c>
      <c r="BQ2069" s="24">
        <v>0</v>
      </c>
      <c r="BR2069" s="24">
        <v>0</v>
      </c>
      <c r="BS2069" s="24">
        <v>0</v>
      </c>
      <c r="BT2069" s="24">
        <v>0</v>
      </c>
      <c r="BU2069" s="24">
        <v>0</v>
      </c>
      <c r="BV2069" s="24">
        <v>0</v>
      </c>
      <c r="BW2069" s="24">
        <v>0</v>
      </c>
      <c r="BX2069" s="24">
        <v>0</v>
      </c>
      <c r="BY2069" s="24">
        <v>0</v>
      </c>
      <c r="BZ2069" s="24">
        <v>0</v>
      </c>
      <c r="CB2069" s="24">
        <v>0</v>
      </c>
      <c r="CC2069" s="24">
        <v>0</v>
      </c>
      <c r="CD2069" s="24">
        <v>88</v>
      </c>
      <c r="CE2069" s="24">
        <v>86</v>
      </c>
      <c r="CF2069" s="24">
        <v>83</v>
      </c>
      <c r="CG2069" s="24">
        <v>87</v>
      </c>
      <c r="CH2069" s="24">
        <v>82</v>
      </c>
      <c r="CI2069" s="24">
        <v>84</v>
      </c>
      <c r="CO2069" s="34">
        <f t="shared" si="141"/>
        <v>427717</v>
      </c>
    </row>
    <row r="2070" spans="1:93" ht="15" hidden="1">
      <c r="A2070" s="23" t="s">
        <v>192</v>
      </c>
      <c r="B2070" s="52">
        <v>41985</v>
      </c>
      <c r="C2070" s="25" t="str">
        <f t="shared" si="140"/>
        <v/>
      </c>
      <c r="G2070" s="24">
        <f t="shared" si="142"/>
        <v>17</v>
      </c>
      <c r="H2070" s="27">
        <v>430856</v>
      </c>
      <c r="I2070" s="24" t="str">
        <f t="shared" si="139"/>
        <v/>
      </c>
      <c r="K2070" s="24">
        <f>IF(J2070&gt;900,_xlfn.XLOOKUP(ROUND(J2070,0),'CM-VL-G-C-GL-B-T-ClassRimThickn'!$B$1:$B$112,'CM-VL-G-C-GL-B-T-ClassRimThickn'!$C$1:$C$112,0,1,1),J2070)</f>
        <v>0</v>
      </c>
      <c r="L2070" s="24">
        <v>64</v>
      </c>
      <c r="M2070" s="24">
        <f>IF(L2070&gt;900,_xlfn.XLOOKUP(ROUND(L2070,0),'CM-VL-G-C-GL-B-T-ClassRimThickn'!$B$1:$B$112,'CM-VL-G-C-GL-B-T-ClassRimThickn'!$C$1:$C$112,0,1,1),L2070)</f>
        <v>64</v>
      </c>
      <c r="N2070" s="24">
        <v>65</v>
      </c>
      <c r="O2070" s="24">
        <f>IF(N2070&gt;900,_xlfn.XLOOKUP(ROUND(N2070,0),'CM-VL-G-C-GL-B-T-ClassRimThickn'!$B$1:$B$112,'CM-VL-G-C-GL-B-T-ClassRimThickn'!$C$1:$C$112,0,1,1),N2070)</f>
        <v>65</v>
      </c>
      <c r="P2070" s="24">
        <v>64</v>
      </c>
      <c r="Q2070" s="24">
        <f>IF(P2070&gt;900,_xlfn.XLOOKUP(ROUND(P2070,0),'CM-VL-G-C-GL-B-T-ClassRimThickn'!$B$1:$B$112,'CM-VL-G-C-GL-B-T-ClassRimThickn'!$C$1:$C$112,0,1,1),P2070)</f>
        <v>64</v>
      </c>
      <c r="S2070" s="24">
        <f>IF(R2070&gt;900,_xlfn.XLOOKUP(ROUND(R2070,0),'CM-VL-G-C-GL-B-T-ClassRimThickn'!$B$1:$B$112,'CM-VL-G-C-GL-B-T-ClassRimThickn'!$C$1:$C$112,0,1,1),R2070)</f>
        <v>0</v>
      </c>
      <c r="T2070" s="24">
        <v>65</v>
      </c>
      <c r="U2070" s="24">
        <f>IF(T2070&gt;900,_xlfn.XLOOKUP(ROUND(T2070,0),'CM-VL-G-C-GL-B-T-ClassRimThickn'!$B$1:$B$112,'CM-VL-G-C-GL-B-T-ClassRimThickn'!$C$1:$C$112,0,1,1),T2070)</f>
        <v>65</v>
      </c>
      <c r="V2070" s="24">
        <v>64</v>
      </c>
      <c r="W2070" s="24">
        <f>IF(V2070&gt;900,_xlfn.XLOOKUP(ROUND(V2070,0),'CM-VL-G-C-GL-B-T-ClassRimThickn'!$B$1:$B$112,'CM-VL-G-C-GL-B-T-ClassRimThickn'!$C$1:$C$112,0,1,1),V2070)</f>
        <v>64</v>
      </c>
      <c r="X2070" s="24">
        <v>65</v>
      </c>
      <c r="Y2070" s="24">
        <f>IF(X2070&gt;900,_xlfn.XLOOKUP(ROUND(X2070,0),'CM-VL-G-C-GL-B-T-ClassRimThickn'!$B$1:$B$112,'CM-VL-G-C-GL-B-T-ClassRimThickn'!$C$1:$C$112,0,1,1),X2070)</f>
        <v>65</v>
      </c>
      <c r="Z2070" s="24">
        <v>65</v>
      </c>
      <c r="AA2070" s="24">
        <f>IF(Z2070&gt;900,_xlfn.XLOOKUP(ROUND(Z2070,0),'CM-VL-G-C-GL-B-T-ClassRimThickn'!$B$1:$B$112,'CM-VL-G-C-GL-B-T-ClassRimThickn'!$C$1:$C$112,0,1,1),Z2070)</f>
        <v>65</v>
      </c>
      <c r="AB2070" s="24">
        <v>66</v>
      </c>
      <c r="AC2070" s="24">
        <f>IF(AB2070&gt;900,_xlfn.XLOOKUP(ROUND(AB2070,0),'CM-VL-G-C-GL-B-T-ClassRimThickn'!$B$1:$B$112,'CM-VL-G-C-GL-B-T-ClassRimThickn'!$C$1:$C$112,0,1,1),AB2070)</f>
        <v>66</v>
      </c>
      <c r="AD2070" s="24">
        <v>63</v>
      </c>
      <c r="AE2070" s="24">
        <f>IF(AD2070&gt;900,_xlfn.XLOOKUP(ROUND(AD2070,0),'CM-VL-G-C-GL-B-T-ClassRimThickn'!$B$1:$B$112,'CM-VL-G-C-GL-B-T-ClassRimThickn'!$C$1:$C$112,0,1,1),AD2070)</f>
        <v>63</v>
      </c>
      <c r="AF2070" s="24">
        <v>65</v>
      </c>
      <c r="AG2070" s="24">
        <f>IF(AF2070&gt;900,_xlfn.XLOOKUP(ROUND(AF2070,0),'CM-VL-G-C-GL-B-T-ClassRimThickn'!$B$1:$B$112,'CM-VL-G-C-GL-B-T-ClassRimThickn'!$C$1:$C$112,0,1,1),AF2070)</f>
        <v>65</v>
      </c>
      <c r="AH2070" s="24">
        <v>29</v>
      </c>
      <c r="AI2070" s="24">
        <v>27.5</v>
      </c>
      <c r="AJ2070" s="24">
        <v>29</v>
      </c>
      <c r="AK2070" s="24">
        <v>29</v>
      </c>
      <c r="AL2070" s="24">
        <v>28</v>
      </c>
      <c r="AM2070" s="24">
        <v>28</v>
      </c>
      <c r="AN2070" s="24">
        <v>27.5</v>
      </c>
      <c r="AO2070" s="24">
        <v>28.5</v>
      </c>
      <c r="AP2070" s="24">
        <v>27</v>
      </c>
      <c r="AQ2070" s="24">
        <v>28</v>
      </c>
      <c r="AR2070" s="24">
        <v>27</v>
      </c>
      <c r="AS2070" s="24">
        <v>28</v>
      </c>
      <c r="AT2070" s="24">
        <v>29</v>
      </c>
      <c r="AU2070" s="24">
        <v>29</v>
      </c>
      <c r="AV2070" s="24">
        <v>28</v>
      </c>
      <c r="AW2070" s="24">
        <v>29</v>
      </c>
      <c r="AX2070" s="24">
        <v>29</v>
      </c>
      <c r="AY2070" s="24">
        <v>28.5</v>
      </c>
      <c r="AZ2070" s="24">
        <v>29</v>
      </c>
      <c r="BA2070" s="24">
        <v>29</v>
      </c>
      <c r="BB2070" s="24">
        <v>29</v>
      </c>
      <c r="BC2070" s="24">
        <v>29</v>
      </c>
      <c r="BD2070" s="24">
        <v>29</v>
      </c>
      <c r="BE2070" s="24">
        <v>29</v>
      </c>
      <c r="BF2070" s="24">
        <v>0</v>
      </c>
      <c r="BG2070" s="24">
        <v>0</v>
      </c>
      <c r="BH2070" s="24">
        <v>0</v>
      </c>
      <c r="BI2070" s="24">
        <v>0</v>
      </c>
      <c r="BJ2070" s="24">
        <v>0</v>
      </c>
      <c r="BL2070" s="24">
        <v>0</v>
      </c>
      <c r="BM2070" s="24">
        <v>0</v>
      </c>
      <c r="BN2070" s="24">
        <v>0</v>
      </c>
      <c r="BO2070" s="24">
        <v>0</v>
      </c>
      <c r="BP2070" s="24">
        <v>0</v>
      </c>
      <c r="BQ2070" s="24">
        <v>0</v>
      </c>
      <c r="BR2070" s="24">
        <v>0</v>
      </c>
      <c r="BS2070" s="24">
        <v>0</v>
      </c>
      <c r="BT2070" s="24">
        <v>0</v>
      </c>
      <c r="BU2070" s="24">
        <v>0</v>
      </c>
      <c r="BV2070" s="24">
        <v>0</v>
      </c>
      <c r="BW2070" s="24">
        <v>0</v>
      </c>
      <c r="BX2070" s="24">
        <v>0</v>
      </c>
      <c r="BY2070" s="24">
        <v>0</v>
      </c>
      <c r="BZ2070" s="24">
        <v>0</v>
      </c>
      <c r="CB2070" s="24">
        <v>0</v>
      </c>
      <c r="CC2070" s="24">
        <v>0</v>
      </c>
      <c r="CD2070" s="24">
        <v>95</v>
      </c>
      <c r="CE2070" s="24">
        <v>95</v>
      </c>
      <c r="CF2070" s="24">
        <v>91</v>
      </c>
      <c r="CG2070" s="24">
        <v>89</v>
      </c>
      <c r="CH2070" s="24">
        <v>85</v>
      </c>
      <c r="CI2070" s="24">
        <v>88</v>
      </c>
      <c r="CO2070" s="34">
        <f t="shared" si="141"/>
        <v>430856</v>
      </c>
    </row>
    <row r="2071" spans="1:93" ht="15" hidden="1">
      <c r="A2071" s="23" t="s">
        <v>192</v>
      </c>
      <c r="B2071" s="52">
        <v>42012</v>
      </c>
      <c r="C2071" s="25" t="str">
        <f t="shared" si="140"/>
        <v/>
      </c>
      <c r="G2071" s="24">
        <f t="shared" si="142"/>
        <v>27</v>
      </c>
      <c r="H2071" s="24">
        <v>430856</v>
      </c>
      <c r="I2071" s="24" t="str">
        <f t="shared" si="139"/>
        <v/>
      </c>
      <c r="K2071" s="24">
        <f>IF(J2071&gt;900,_xlfn.XLOOKUP(ROUND(J2071,0),'CM-VL-G-C-GL-B-T-ClassRimThickn'!$B$1:$B$112,'CM-VL-G-C-GL-B-T-ClassRimThickn'!$C$1:$C$112,0,1,1),J2071)</f>
        <v>0</v>
      </c>
      <c r="L2071" s="24">
        <v>66</v>
      </c>
      <c r="M2071" s="24">
        <f>IF(L2071&gt;900,_xlfn.XLOOKUP(ROUND(L2071,0),'CM-VL-G-C-GL-B-T-ClassRimThickn'!$B$1:$B$112,'CM-VL-G-C-GL-B-T-ClassRimThickn'!$C$1:$C$112,0,1,1),L2071)</f>
        <v>66</v>
      </c>
      <c r="N2071" s="24">
        <v>66</v>
      </c>
      <c r="O2071" s="24">
        <f>IF(N2071&gt;900,_xlfn.XLOOKUP(ROUND(N2071,0),'CM-VL-G-C-GL-B-T-ClassRimThickn'!$B$1:$B$112,'CM-VL-G-C-GL-B-T-ClassRimThickn'!$C$1:$C$112,0,1,1),N2071)</f>
        <v>66</v>
      </c>
      <c r="P2071" s="24">
        <v>65.5</v>
      </c>
      <c r="Q2071" s="24">
        <f>IF(P2071&gt;900,_xlfn.XLOOKUP(ROUND(P2071,0),'CM-VL-G-C-GL-B-T-ClassRimThickn'!$B$1:$B$112,'CM-VL-G-C-GL-B-T-ClassRimThickn'!$C$1:$C$112,0,1,1),P2071)</f>
        <v>65.5</v>
      </c>
      <c r="S2071" s="24">
        <f>IF(R2071&gt;900,_xlfn.XLOOKUP(ROUND(R2071,0),'CM-VL-G-C-GL-B-T-ClassRimThickn'!$B$1:$B$112,'CM-VL-G-C-GL-B-T-ClassRimThickn'!$C$1:$C$112,0,1,1),R2071)</f>
        <v>0</v>
      </c>
      <c r="T2071" s="24">
        <v>67</v>
      </c>
      <c r="U2071" s="24">
        <f>IF(T2071&gt;900,_xlfn.XLOOKUP(ROUND(T2071,0),'CM-VL-G-C-GL-B-T-ClassRimThickn'!$B$1:$B$112,'CM-VL-G-C-GL-B-T-ClassRimThickn'!$C$1:$C$112,0,1,1),T2071)</f>
        <v>67</v>
      </c>
      <c r="V2071" s="24">
        <v>64</v>
      </c>
      <c r="W2071" s="24">
        <f>IF(V2071&gt;900,_xlfn.XLOOKUP(ROUND(V2071,0),'CM-VL-G-C-GL-B-T-ClassRimThickn'!$B$1:$B$112,'CM-VL-G-C-GL-B-T-ClassRimThickn'!$C$1:$C$112,0,1,1),V2071)</f>
        <v>64</v>
      </c>
      <c r="X2071" s="24">
        <v>66</v>
      </c>
      <c r="Y2071" s="24">
        <f>IF(X2071&gt;900,_xlfn.XLOOKUP(ROUND(X2071,0),'CM-VL-G-C-GL-B-T-ClassRimThickn'!$B$1:$B$112,'CM-VL-G-C-GL-B-T-ClassRimThickn'!$C$1:$C$112,0,1,1),X2071)</f>
        <v>66</v>
      </c>
      <c r="Z2071" s="24">
        <v>66</v>
      </c>
      <c r="AA2071" s="24">
        <f>IF(Z2071&gt;900,_xlfn.XLOOKUP(ROUND(Z2071,0),'CM-VL-G-C-GL-B-T-ClassRimThickn'!$B$1:$B$112,'CM-VL-G-C-GL-B-T-ClassRimThickn'!$C$1:$C$112,0,1,1),Z2071)</f>
        <v>66</v>
      </c>
      <c r="AB2071" s="24">
        <v>65.5</v>
      </c>
      <c r="AC2071" s="24">
        <f>IF(AB2071&gt;900,_xlfn.XLOOKUP(ROUND(AB2071,0),'CM-VL-G-C-GL-B-T-ClassRimThickn'!$B$1:$B$112,'CM-VL-G-C-GL-B-T-ClassRimThickn'!$C$1:$C$112,0,1,1),AB2071)</f>
        <v>65.5</v>
      </c>
      <c r="AD2071" s="24">
        <v>66</v>
      </c>
      <c r="AE2071" s="24">
        <f>IF(AD2071&gt;900,_xlfn.XLOOKUP(ROUND(AD2071,0),'CM-VL-G-C-GL-B-T-ClassRimThickn'!$B$1:$B$112,'CM-VL-G-C-GL-B-T-ClassRimThickn'!$C$1:$C$112,0,1,1),AD2071)</f>
        <v>66</v>
      </c>
      <c r="AF2071" s="24">
        <v>67</v>
      </c>
      <c r="AG2071" s="24">
        <f>IF(AF2071&gt;900,_xlfn.XLOOKUP(ROUND(AF2071,0),'CM-VL-G-C-GL-B-T-ClassRimThickn'!$B$1:$B$112,'CM-VL-G-C-GL-B-T-ClassRimThickn'!$C$1:$C$112,0,1,1),AF2071)</f>
        <v>67</v>
      </c>
      <c r="AH2071" s="24">
        <v>31</v>
      </c>
      <c r="AI2071" s="24">
        <v>29.5</v>
      </c>
      <c r="AJ2071" s="24">
        <v>31</v>
      </c>
      <c r="AK2071" s="24">
        <v>31.5</v>
      </c>
      <c r="AL2071" s="24">
        <v>29</v>
      </c>
      <c r="AM2071" s="24">
        <v>29</v>
      </c>
      <c r="AN2071" s="24">
        <v>30.5</v>
      </c>
      <c r="AO2071" s="24">
        <v>31</v>
      </c>
      <c r="AP2071" s="24">
        <v>29.5</v>
      </c>
      <c r="AQ2071" s="24">
        <v>29.5</v>
      </c>
      <c r="AR2071" s="24">
        <v>28.5</v>
      </c>
      <c r="AS2071" s="24">
        <v>28.5</v>
      </c>
      <c r="AT2071" s="24">
        <v>28</v>
      </c>
      <c r="AU2071" s="24">
        <v>28</v>
      </c>
      <c r="AV2071" s="24">
        <v>28</v>
      </c>
      <c r="AW2071" s="24">
        <v>28</v>
      </c>
      <c r="AX2071" s="24">
        <v>28</v>
      </c>
      <c r="AY2071" s="24">
        <v>28</v>
      </c>
      <c r="AZ2071" s="24">
        <v>28</v>
      </c>
      <c r="BA2071" s="24">
        <v>28</v>
      </c>
      <c r="BB2071" s="24">
        <v>28</v>
      </c>
      <c r="BC2071" s="24">
        <v>28</v>
      </c>
      <c r="BD2071" s="24">
        <v>28</v>
      </c>
      <c r="BE2071" s="24">
        <v>28</v>
      </c>
      <c r="BF2071" s="24">
        <v>0</v>
      </c>
      <c r="BG2071" s="24">
        <v>0</v>
      </c>
      <c r="BH2071" s="24">
        <v>0</v>
      </c>
      <c r="BI2071" s="24">
        <v>0</v>
      </c>
      <c r="BJ2071" s="24">
        <v>0</v>
      </c>
      <c r="BL2071" s="24">
        <v>0</v>
      </c>
      <c r="BM2071" s="24">
        <v>0</v>
      </c>
      <c r="BN2071" s="24">
        <v>0</v>
      </c>
      <c r="BO2071" s="24">
        <v>0</v>
      </c>
      <c r="BP2071" s="24">
        <v>0</v>
      </c>
      <c r="BQ2071" s="24">
        <v>0</v>
      </c>
      <c r="BR2071" s="24">
        <v>0</v>
      </c>
      <c r="BS2071" s="24">
        <v>0</v>
      </c>
      <c r="BT2071" s="24">
        <v>0</v>
      </c>
      <c r="BU2071" s="24">
        <v>0</v>
      </c>
      <c r="BV2071" s="24">
        <v>0</v>
      </c>
      <c r="BW2071" s="24">
        <v>0</v>
      </c>
      <c r="BX2071" s="24">
        <v>0</v>
      </c>
      <c r="BY2071" s="24">
        <v>0</v>
      </c>
      <c r="BZ2071" s="24">
        <v>0</v>
      </c>
      <c r="CB2071" s="24">
        <v>0</v>
      </c>
      <c r="CC2071" s="24">
        <v>0</v>
      </c>
      <c r="CD2071" s="24">
        <v>89</v>
      </c>
      <c r="CE2071" s="24">
        <v>90</v>
      </c>
      <c r="CF2071" s="24">
        <v>91</v>
      </c>
      <c r="CG2071" s="24">
        <v>82</v>
      </c>
      <c r="CH2071" s="24">
        <v>80</v>
      </c>
      <c r="CI2071" s="24">
        <v>81</v>
      </c>
      <c r="CO2071" s="34">
        <f t="shared" si="141"/>
        <v>430856</v>
      </c>
    </row>
    <row r="2072" spans="1:93" ht="15" hidden="1">
      <c r="A2072" s="23" t="s">
        <v>192</v>
      </c>
      <c r="B2072" s="52">
        <v>42083</v>
      </c>
      <c r="C2072" s="25" t="str">
        <f t="shared" si="140"/>
        <v/>
      </c>
      <c r="G2072" s="24">
        <f t="shared" si="142"/>
        <v>71</v>
      </c>
      <c r="H2072" s="24">
        <v>435934</v>
      </c>
      <c r="I2072" s="24" t="str">
        <f t="shared" si="139"/>
        <v/>
      </c>
      <c r="K2072" s="24">
        <f>IF(J2072&gt;900,_xlfn.XLOOKUP(ROUND(J2072,0),'CM-VL-G-C-GL-B-T-ClassRimThickn'!$B$1:$B$112,'CM-VL-G-C-GL-B-T-ClassRimThickn'!$C$1:$C$112,0,1,1),J2072)</f>
        <v>0</v>
      </c>
      <c r="L2072" s="24">
        <v>63</v>
      </c>
      <c r="M2072" s="24">
        <f>IF(L2072&gt;900,_xlfn.XLOOKUP(ROUND(L2072,0),'CM-VL-G-C-GL-B-T-ClassRimThickn'!$B$1:$B$112,'CM-VL-G-C-GL-B-T-ClassRimThickn'!$C$1:$C$112,0,1,1),L2072)</f>
        <v>63</v>
      </c>
      <c r="N2072" s="24">
        <v>63.5</v>
      </c>
      <c r="O2072" s="24">
        <f>IF(N2072&gt;900,_xlfn.XLOOKUP(ROUND(N2072,0),'CM-VL-G-C-GL-B-T-ClassRimThickn'!$B$1:$B$112,'CM-VL-G-C-GL-B-T-ClassRimThickn'!$C$1:$C$112,0,1,1),N2072)</f>
        <v>63.5</v>
      </c>
      <c r="P2072" s="24">
        <v>63.5</v>
      </c>
      <c r="Q2072" s="24">
        <f>IF(P2072&gt;900,_xlfn.XLOOKUP(ROUND(P2072,0),'CM-VL-G-C-GL-B-T-ClassRimThickn'!$B$1:$B$112,'CM-VL-G-C-GL-B-T-ClassRimThickn'!$C$1:$C$112,0,1,1),P2072)</f>
        <v>63.5</v>
      </c>
      <c r="S2072" s="24">
        <f>IF(R2072&gt;900,_xlfn.XLOOKUP(ROUND(R2072,0),'CM-VL-G-C-GL-B-T-ClassRimThickn'!$B$1:$B$112,'CM-VL-G-C-GL-B-T-ClassRimThickn'!$C$1:$C$112,0,1,1),R2072)</f>
        <v>0</v>
      </c>
      <c r="T2072" s="24">
        <v>66</v>
      </c>
      <c r="U2072" s="24">
        <f>IF(T2072&gt;900,_xlfn.XLOOKUP(ROUND(T2072,0),'CM-VL-G-C-GL-B-T-ClassRimThickn'!$B$1:$B$112,'CM-VL-G-C-GL-B-T-ClassRimThickn'!$C$1:$C$112,0,1,1),T2072)</f>
        <v>66</v>
      </c>
      <c r="V2072" s="24">
        <v>61</v>
      </c>
      <c r="W2072" s="24">
        <f>IF(V2072&gt;900,_xlfn.XLOOKUP(ROUND(V2072,0),'CM-VL-G-C-GL-B-T-ClassRimThickn'!$B$1:$B$112,'CM-VL-G-C-GL-B-T-ClassRimThickn'!$C$1:$C$112,0,1,1),V2072)</f>
        <v>61</v>
      </c>
      <c r="X2072" s="24">
        <v>63</v>
      </c>
      <c r="Y2072" s="24">
        <f>IF(X2072&gt;900,_xlfn.XLOOKUP(ROUND(X2072,0),'CM-VL-G-C-GL-B-T-ClassRimThickn'!$B$1:$B$112,'CM-VL-G-C-GL-B-T-ClassRimThickn'!$C$1:$C$112,0,1,1),X2072)</f>
        <v>63</v>
      </c>
      <c r="Z2072" s="24">
        <v>63.5</v>
      </c>
      <c r="AA2072" s="24">
        <f>IF(Z2072&gt;900,_xlfn.XLOOKUP(ROUND(Z2072,0),'CM-VL-G-C-GL-B-T-ClassRimThickn'!$B$1:$B$112,'CM-VL-G-C-GL-B-T-ClassRimThickn'!$C$1:$C$112,0,1,1),Z2072)</f>
        <v>63.5</v>
      </c>
      <c r="AB2072" s="24">
        <v>63.5</v>
      </c>
      <c r="AC2072" s="24">
        <f>IF(AB2072&gt;900,_xlfn.XLOOKUP(ROUND(AB2072,0),'CM-VL-G-C-GL-B-T-ClassRimThickn'!$B$1:$B$112,'CM-VL-G-C-GL-B-T-ClassRimThickn'!$C$1:$C$112,0,1,1),AB2072)</f>
        <v>63.5</v>
      </c>
      <c r="AD2072" s="24">
        <v>63.5</v>
      </c>
      <c r="AE2072" s="24">
        <f>IF(AD2072&gt;900,_xlfn.XLOOKUP(ROUND(AD2072,0),'CM-VL-G-C-GL-B-T-ClassRimThickn'!$B$1:$B$112,'CM-VL-G-C-GL-B-T-ClassRimThickn'!$C$1:$C$112,0,1,1),AD2072)</f>
        <v>63.5</v>
      </c>
      <c r="AF2072" s="24">
        <v>66</v>
      </c>
      <c r="AG2072" s="24">
        <f>IF(AF2072&gt;900,_xlfn.XLOOKUP(ROUND(AF2072,0),'CM-VL-G-C-GL-B-T-ClassRimThickn'!$B$1:$B$112,'CM-VL-G-C-GL-B-T-ClassRimThickn'!$C$1:$C$112,0,1,1),AF2072)</f>
        <v>66</v>
      </c>
      <c r="AH2072" s="24">
        <v>30</v>
      </c>
      <c r="AI2072" s="24">
        <v>30</v>
      </c>
      <c r="AJ2072" s="24">
        <v>29.5</v>
      </c>
      <c r="AK2072" s="24">
        <v>30</v>
      </c>
      <c r="AL2072" s="24">
        <v>28.5</v>
      </c>
      <c r="AM2072" s="24">
        <v>29.5</v>
      </c>
      <c r="AN2072" s="24">
        <v>30</v>
      </c>
      <c r="AO2072" s="24">
        <v>30</v>
      </c>
      <c r="AP2072" s="24">
        <v>29</v>
      </c>
      <c r="AQ2072" s="24">
        <v>29.5</v>
      </c>
      <c r="AR2072" s="24">
        <v>27.5</v>
      </c>
      <c r="AS2072" s="24">
        <v>28</v>
      </c>
      <c r="AT2072" s="24">
        <v>28</v>
      </c>
      <c r="AU2072" s="24">
        <v>28</v>
      </c>
      <c r="AV2072" s="24">
        <v>28</v>
      </c>
      <c r="AW2072" s="24">
        <v>28</v>
      </c>
      <c r="AX2072" s="24">
        <v>28</v>
      </c>
      <c r="AY2072" s="24">
        <v>28</v>
      </c>
      <c r="AZ2072" s="24">
        <v>28</v>
      </c>
      <c r="BA2072" s="24">
        <v>28</v>
      </c>
      <c r="BB2072" s="24">
        <v>28</v>
      </c>
      <c r="BC2072" s="24">
        <v>28</v>
      </c>
      <c r="BD2072" s="24">
        <v>28</v>
      </c>
      <c r="BE2072" s="24">
        <v>28</v>
      </c>
      <c r="BF2072" s="24">
        <v>0</v>
      </c>
      <c r="BG2072" s="24">
        <v>0</v>
      </c>
      <c r="BH2072" s="24">
        <v>0</v>
      </c>
      <c r="BI2072" s="24">
        <v>0</v>
      </c>
      <c r="BJ2072" s="24">
        <v>0</v>
      </c>
      <c r="BL2072" s="24">
        <v>0</v>
      </c>
      <c r="BM2072" s="24">
        <v>0</v>
      </c>
      <c r="BN2072" s="24">
        <v>0</v>
      </c>
      <c r="BO2072" s="24">
        <v>0</v>
      </c>
      <c r="BP2072" s="24">
        <v>0</v>
      </c>
      <c r="BQ2072" s="24">
        <v>0</v>
      </c>
      <c r="BR2072" s="24">
        <v>0</v>
      </c>
      <c r="BS2072" s="24">
        <v>0</v>
      </c>
      <c r="BT2072" s="24">
        <v>0</v>
      </c>
      <c r="BU2072" s="24">
        <v>0</v>
      </c>
      <c r="BV2072" s="24">
        <v>0</v>
      </c>
      <c r="BW2072" s="24">
        <v>0</v>
      </c>
      <c r="BX2072" s="24">
        <v>0</v>
      </c>
      <c r="BY2072" s="24">
        <v>0</v>
      </c>
      <c r="BZ2072" s="24">
        <v>0</v>
      </c>
      <c r="CB2072" s="24">
        <v>0</v>
      </c>
      <c r="CC2072" s="24">
        <v>0</v>
      </c>
      <c r="CD2072" s="24">
        <v>82</v>
      </c>
      <c r="CE2072" s="24">
        <v>81</v>
      </c>
      <c r="CF2072" s="24">
        <v>78</v>
      </c>
      <c r="CG2072" s="24">
        <v>81</v>
      </c>
      <c r="CH2072" s="24">
        <v>81</v>
      </c>
      <c r="CI2072" s="24">
        <v>82</v>
      </c>
      <c r="CO2072" s="34">
        <f t="shared" si="141"/>
        <v>435934</v>
      </c>
    </row>
    <row r="2073" spans="1:93" ht="15" hidden="1">
      <c r="A2073" s="23" t="s">
        <v>192</v>
      </c>
      <c r="B2073" s="52">
        <v>42130</v>
      </c>
      <c r="C2073" s="25" t="str">
        <f t="shared" si="140"/>
        <v/>
      </c>
      <c r="G2073" s="24">
        <f t="shared" si="142"/>
        <v>47</v>
      </c>
      <c r="H2073" s="29">
        <v>435936</v>
      </c>
      <c r="I2073" s="24" t="str">
        <f t="shared" si="139"/>
        <v/>
      </c>
      <c r="K2073" s="24">
        <f>IF(J2073&gt;900,_xlfn.XLOOKUP(ROUND(J2073,0),'CM-VL-G-C-GL-B-T-ClassRimThickn'!$B$1:$B$112,'CM-VL-G-C-GL-B-T-ClassRimThickn'!$C$1:$C$112,0,1,1),J2073)</f>
        <v>0</v>
      </c>
      <c r="L2073" s="24">
        <v>82</v>
      </c>
      <c r="M2073" s="24">
        <f>IF(L2073&gt;900,_xlfn.XLOOKUP(ROUND(L2073,0),'CM-VL-G-C-GL-B-T-ClassRimThickn'!$B$1:$B$112,'CM-VL-G-C-GL-B-T-ClassRimThickn'!$C$1:$C$112,0,1,1),L2073)</f>
        <v>82</v>
      </c>
      <c r="N2073" s="24">
        <v>82.5</v>
      </c>
      <c r="O2073" s="24">
        <f>IF(N2073&gt;900,_xlfn.XLOOKUP(ROUND(N2073,0),'CM-VL-G-C-GL-B-T-ClassRimThickn'!$B$1:$B$112,'CM-VL-G-C-GL-B-T-ClassRimThickn'!$C$1:$C$112,0,1,1),N2073)</f>
        <v>82.5</v>
      </c>
      <c r="P2073" s="24">
        <v>83</v>
      </c>
      <c r="Q2073" s="24">
        <f>IF(P2073&gt;900,_xlfn.XLOOKUP(ROUND(P2073,0),'CM-VL-G-C-GL-B-T-ClassRimThickn'!$B$1:$B$112,'CM-VL-G-C-GL-B-T-ClassRimThickn'!$C$1:$C$112,0,1,1),P2073)</f>
        <v>83</v>
      </c>
      <c r="S2073" s="24">
        <f>IF(R2073&gt;900,_xlfn.XLOOKUP(ROUND(R2073,0),'CM-VL-G-C-GL-B-T-ClassRimThickn'!$B$1:$B$112,'CM-VL-G-C-GL-B-T-ClassRimThickn'!$C$1:$C$112,0,1,1),R2073)</f>
        <v>0</v>
      </c>
      <c r="T2073" s="24">
        <v>83</v>
      </c>
      <c r="U2073" s="24">
        <f>IF(T2073&gt;900,_xlfn.XLOOKUP(ROUND(T2073,0),'CM-VL-G-C-GL-B-T-ClassRimThickn'!$B$1:$B$112,'CM-VL-G-C-GL-B-T-ClassRimThickn'!$C$1:$C$112,0,1,1),T2073)</f>
        <v>83</v>
      </c>
      <c r="V2073" s="24">
        <v>82.5</v>
      </c>
      <c r="W2073" s="24">
        <f>IF(V2073&gt;900,_xlfn.XLOOKUP(ROUND(V2073,0),'CM-VL-G-C-GL-B-T-ClassRimThickn'!$B$1:$B$112,'CM-VL-G-C-GL-B-T-ClassRimThickn'!$C$1:$C$112,0,1,1),V2073)</f>
        <v>82.5</v>
      </c>
      <c r="X2073" s="24">
        <v>82</v>
      </c>
      <c r="Y2073" s="24">
        <f>IF(X2073&gt;900,_xlfn.XLOOKUP(ROUND(X2073,0),'CM-VL-G-C-GL-B-T-ClassRimThickn'!$B$1:$B$112,'CM-VL-G-C-GL-B-T-ClassRimThickn'!$C$1:$C$112,0,1,1),X2073)</f>
        <v>82</v>
      </c>
      <c r="Z2073" s="24">
        <v>82.5</v>
      </c>
      <c r="AA2073" s="24">
        <f>IF(Z2073&gt;900,_xlfn.XLOOKUP(ROUND(Z2073,0),'CM-VL-G-C-GL-B-T-ClassRimThickn'!$B$1:$B$112,'CM-VL-G-C-GL-B-T-ClassRimThickn'!$C$1:$C$112,0,1,1),Z2073)</f>
        <v>82.5</v>
      </c>
      <c r="AB2073" s="24">
        <v>83</v>
      </c>
      <c r="AC2073" s="24">
        <f>IF(AB2073&gt;900,_xlfn.XLOOKUP(ROUND(AB2073,0),'CM-VL-G-C-GL-B-T-ClassRimThickn'!$B$1:$B$112,'CM-VL-G-C-GL-B-T-ClassRimThickn'!$C$1:$C$112,0,1,1),AB2073)</f>
        <v>83</v>
      </c>
      <c r="AD2073" s="24">
        <v>83</v>
      </c>
      <c r="AE2073" s="24">
        <f>IF(AD2073&gt;900,_xlfn.XLOOKUP(ROUND(AD2073,0),'CM-VL-G-C-GL-B-T-ClassRimThickn'!$B$1:$B$112,'CM-VL-G-C-GL-B-T-ClassRimThickn'!$C$1:$C$112,0,1,1),AD2073)</f>
        <v>83</v>
      </c>
      <c r="AF2073" s="24">
        <v>83</v>
      </c>
      <c r="AG2073" s="24">
        <f>IF(AF2073&gt;900,_xlfn.XLOOKUP(ROUND(AF2073,0),'CM-VL-G-C-GL-B-T-ClassRimThickn'!$B$1:$B$112,'CM-VL-G-C-GL-B-T-ClassRimThickn'!$C$1:$C$112,0,1,1),AF2073)</f>
        <v>83</v>
      </c>
      <c r="AH2073" s="24">
        <v>28</v>
      </c>
      <c r="AI2073" s="24">
        <v>28.5</v>
      </c>
      <c r="AJ2073" s="24">
        <v>28</v>
      </c>
      <c r="AK2073" s="24">
        <v>28.5</v>
      </c>
      <c r="AL2073" s="24">
        <v>28</v>
      </c>
      <c r="AM2073" s="24">
        <v>29</v>
      </c>
      <c r="AN2073" s="24">
        <v>28</v>
      </c>
      <c r="AO2073" s="24">
        <v>28.5</v>
      </c>
      <c r="AP2073" s="24">
        <v>28</v>
      </c>
      <c r="AQ2073" s="24">
        <v>28</v>
      </c>
      <c r="AR2073" s="24">
        <v>28</v>
      </c>
      <c r="AS2073" s="24">
        <v>29</v>
      </c>
      <c r="AT2073" s="24">
        <v>29</v>
      </c>
      <c r="AU2073" s="24">
        <v>29</v>
      </c>
      <c r="AV2073" s="24">
        <v>29</v>
      </c>
      <c r="AW2073" s="24">
        <v>29</v>
      </c>
      <c r="AX2073" s="24">
        <v>29</v>
      </c>
      <c r="AY2073" s="24">
        <v>28.5</v>
      </c>
      <c r="AZ2073" s="24">
        <v>29</v>
      </c>
      <c r="BA2073" s="24">
        <v>29</v>
      </c>
      <c r="BB2073" s="24">
        <v>29</v>
      </c>
      <c r="BC2073" s="24">
        <v>29</v>
      </c>
      <c r="BD2073" s="24">
        <v>29</v>
      </c>
      <c r="BE2073" s="24">
        <v>29</v>
      </c>
      <c r="BF2073" s="24">
        <v>0</v>
      </c>
      <c r="BG2073" s="24">
        <v>0.5</v>
      </c>
      <c r="BH2073" s="24">
        <v>0.5</v>
      </c>
      <c r="BI2073" s="24">
        <v>0.5</v>
      </c>
      <c r="BJ2073" s="24">
        <v>0.5</v>
      </c>
      <c r="BL2073" s="24">
        <v>0</v>
      </c>
      <c r="BM2073" s="24">
        <v>0.5</v>
      </c>
      <c r="BN2073" s="24">
        <v>0.5</v>
      </c>
      <c r="BO2073" s="24">
        <v>0.5</v>
      </c>
      <c r="BP2073" s="24">
        <v>0.5</v>
      </c>
      <c r="BQ2073" s="24">
        <v>0.5</v>
      </c>
      <c r="BR2073" s="24">
        <v>0</v>
      </c>
      <c r="BS2073" s="24">
        <v>0</v>
      </c>
      <c r="BT2073" s="24">
        <v>0</v>
      </c>
      <c r="BU2073" s="24">
        <v>0</v>
      </c>
      <c r="BV2073" s="24">
        <v>0</v>
      </c>
      <c r="BW2073" s="24">
        <v>0</v>
      </c>
      <c r="BX2073" s="24">
        <v>0</v>
      </c>
      <c r="BY2073" s="24">
        <v>0</v>
      </c>
      <c r="BZ2073" s="24">
        <v>0</v>
      </c>
      <c r="CB2073" s="24">
        <v>0</v>
      </c>
      <c r="CC2073" s="24">
        <v>0</v>
      </c>
      <c r="CD2073" s="24">
        <v>110</v>
      </c>
      <c r="CE2073" s="24">
        <v>105</v>
      </c>
      <c r="CF2073" s="24">
        <v>105</v>
      </c>
      <c r="CG2073" s="24">
        <v>115</v>
      </c>
      <c r="CH2073" s="24">
        <v>115</v>
      </c>
      <c r="CI2073" s="24">
        <v>110</v>
      </c>
      <c r="CO2073" s="34">
        <f t="shared" si="141"/>
        <v>435936</v>
      </c>
    </row>
    <row r="2074" spans="1:93" ht="15" hidden="1">
      <c r="A2074" s="23" t="s">
        <v>192</v>
      </c>
      <c r="B2074" s="52">
        <v>42132</v>
      </c>
      <c r="C2074" s="25" t="str">
        <f t="shared" si="140"/>
        <v/>
      </c>
      <c r="G2074" s="24">
        <f t="shared" si="142"/>
        <v>2</v>
      </c>
      <c r="H2074" s="27">
        <v>435936</v>
      </c>
      <c r="I2074" s="24" t="str">
        <f t="shared" si="139"/>
        <v/>
      </c>
      <c r="K2074" s="24">
        <f>IF(J2074&gt;900,_xlfn.XLOOKUP(ROUND(J2074,0),'CM-VL-G-C-GL-B-T-ClassRimThickn'!$B$1:$B$112,'CM-VL-G-C-GL-B-T-ClassRimThickn'!$C$1:$C$112,0,1,1),J2074)</f>
        <v>0</v>
      </c>
      <c r="L2074" s="24">
        <v>82</v>
      </c>
      <c r="M2074" s="24">
        <f>IF(L2074&gt;900,_xlfn.XLOOKUP(ROUND(L2074,0),'CM-VL-G-C-GL-B-T-ClassRimThickn'!$B$1:$B$112,'CM-VL-G-C-GL-B-T-ClassRimThickn'!$C$1:$C$112,0,1,1),L2074)</f>
        <v>82</v>
      </c>
      <c r="N2074" s="24">
        <v>82.5</v>
      </c>
      <c r="O2074" s="24">
        <f>IF(N2074&gt;900,_xlfn.XLOOKUP(ROUND(N2074,0),'CM-VL-G-C-GL-B-T-ClassRimThickn'!$B$1:$B$112,'CM-VL-G-C-GL-B-T-ClassRimThickn'!$C$1:$C$112,0,1,1),N2074)</f>
        <v>82.5</v>
      </c>
      <c r="P2074" s="24">
        <v>83</v>
      </c>
      <c r="Q2074" s="24">
        <f>IF(P2074&gt;900,_xlfn.XLOOKUP(ROUND(P2074,0),'CM-VL-G-C-GL-B-T-ClassRimThickn'!$B$1:$B$112,'CM-VL-G-C-GL-B-T-ClassRimThickn'!$C$1:$C$112,0,1,1),P2074)</f>
        <v>83</v>
      </c>
      <c r="S2074" s="24">
        <f>IF(R2074&gt;900,_xlfn.XLOOKUP(ROUND(R2074,0),'CM-VL-G-C-GL-B-T-ClassRimThickn'!$B$1:$B$112,'CM-VL-G-C-GL-B-T-ClassRimThickn'!$C$1:$C$112,0,1,1),R2074)</f>
        <v>0</v>
      </c>
      <c r="T2074" s="24">
        <v>83</v>
      </c>
      <c r="U2074" s="24">
        <f>IF(T2074&gt;900,_xlfn.XLOOKUP(ROUND(T2074,0),'CM-VL-G-C-GL-B-T-ClassRimThickn'!$B$1:$B$112,'CM-VL-G-C-GL-B-T-ClassRimThickn'!$C$1:$C$112,0,1,1),T2074)</f>
        <v>83</v>
      </c>
      <c r="V2074" s="24">
        <v>82.5</v>
      </c>
      <c r="W2074" s="24">
        <f>IF(V2074&gt;900,_xlfn.XLOOKUP(ROUND(V2074,0),'CM-VL-G-C-GL-B-T-ClassRimThickn'!$B$1:$B$112,'CM-VL-G-C-GL-B-T-ClassRimThickn'!$C$1:$C$112,0,1,1),V2074)</f>
        <v>82.5</v>
      </c>
      <c r="X2074" s="24">
        <v>82</v>
      </c>
      <c r="Y2074" s="24">
        <f>IF(X2074&gt;900,_xlfn.XLOOKUP(ROUND(X2074,0),'CM-VL-G-C-GL-B-T-ClassRimThickn'!$B$1:$B$112,'CM-VL-G-C-GL-B-T-ClassRimThickn'!$C$1:$C$112,0,1,1),X2074)</f>
        <v>82</v>
      </c>
      <c r="Z2074" s="24">
        <v>82.5</v>
      </c>
      <c r="AA2074" s="24">
        <f>IF(Z2074&gt;900,_xlfn.XLOOKUP(ROUND(Z2074,0),'CM-VL-G-C-GL-B-T-ClassRimThickn'!$B$1:$B$112,'CM-VL-G-C-GL-B-T-ClassRimThickn'!$C$1:$C$112,0,1,1),Z2074)</f>
        <v>82.5</v>
      </c>
      <c r="AB2074" s="24">
        <v>83</v>
      </c>
      <c r="AC2074" s="24">
        <f>IF(AB2074&gt;900,_xlfn.XLOOKUP(ROUND(AB2074,0),'CM-VL-G-C-GL-B-T-ClassRimThickn'!$B$1:$B$112,'CM-VL-G-C-GL-B-T-ClassRimThickn'!$C$1:$C$112,0,1,1),AB2074)</f>
        <v>83</v>
      </c>
      <c r="AD2074" s="24">
        <v>83</v>
      </c>
      <c r="AE2074" s="24">
        <f>IF(AD2074&gt;900,_xlfn.XLOOKUP(ROUND(AD2074,0),'CM-VL-G-C-GL-B-T-ClassRimThickn'!$B$1:$B$112,'CM-VL-G-C-GL-B-T-ClassRimThickn'!$C$1:$C$112,0,1,1),AD2074)</f>
        <v>83</v>
      </c>
      <c r="AF2074" s="24">
        <v>83</v>
      </c>
      <c r="AG2074" s="24">
        <f>IF(AF2074&gt;900,_xlfn.XLOOKUP(ROUND(AF2074,0),'CM-VL-G-C-GL-B-T-ClassRimThickn'!$B$1:$B$112,'CM-VL-G-C-GL-B-T-ClassRimThickn'!$C$1:$C$112,0,1,1),AF2074)</f>
        <v>83</v>
      </c>
      <c r="AH2074" s="24">
        <v>28</v>
      </c>
      <c r="AI2074" s="24">
        <v>28.5</v>
      </c>
      <c r="AJ2074" s="24">
        <v>28</v>
      </c>
      <c r="AK2074" s="24">
        <v>28.5</v>
      </c>
      <c r="AL2074" s="24">
        <v>28</v>
      </c>
      <c r="AM2074" s="24">
        <v>29</v>
      </c>
      <c r="AN2074" s="24">
        <v>28</v>
      </c>
      <c r="AO2074" s="24">
        <v>28.5</v>
      </c>
      <c r="AP2074" s="24">
        <v>28</v>
      </c>
      <c r="AQ2074" s="24">
        <v>28</v>
      </c>
      <c r="AR2074" s="24">
        <v>28</v>
      </c>
      <c r="AS2074" s="24">
        <v>29</v>
      </c>
      <c r="AT2074" s="24">
        <v>29</v>
      </c>
      <c r="AU2074" s="24">
        <v>29</v>
      </c>
      <c r="AV2074" s="24">
        <v>29</v>
      </c>
      <c r="AW2074" s="24">
        <v>29</v>
      </c>
      <c r="AX2074" s="24">
        <v>29</v>
      </c>
      <c r="AY2074" s="24">
        <v>28.5</v>
      </c>
      <c r="AZ2074" s="24">
        <v>29</v>
      </c>
      <c r="BA2074" s="24">
        <v>29</v>
      </c>
      <c r="BB2074" s="24">
        <v>29</v>
      </c>
      <c r="BC2074" s="24">
        <v>29</v>
      </c>
      <c r="BD2074" s="24">
        <v>29</v>
      </c>
      <c r="BE2074" s="24">
        <v>29</v>
      </c>
      <c r="BF2074" s="24">
        <v>0</v>
      </c>
      <c r="BG2074" s="24">
        <v>0.5</v>
      </c>
      <c r="BH2074" s="24">
        <v>0.5</v>
      </c>
      <c r="BI2074" s="24">
        <v>0.5</v>
      </c>
      <c r="BJ2074" s="24">
        <v>0.5</v>
      </c>
      <c r="BL2074" s="24">
        <v>0</v>
      </c>
      <c r="BM2074" s="24">
        <v>0.5</v>
      </c>
      <c r="BN2074" s="24">
        <v>0.5</v>
      </c>
      <c r="BO2074" s="24">
        <v>0.5</v>
      </c>
      <c r="BP2074" s="24">
        <v>0.5</v>
      </c>
      <c r="BQ2074" s="24">
        <v>0.5</v>
      </c>
      <c r="BR2074" s="24">
        <v>0</v>
      </c>
      <c r="BS2074" s="24">
        <v>0</v>
      </c>
      <c r="BT2074" s="24">
        <v>0</v>
      </c>
      <c r="BU2074" s="24">
        <v>0</v>
      </c>
      <c r="BV2074" s="24">
        <v>0</v>
      </c>
      <c r="BW2074" s="24">
        <v>0</v>
      </c>
      <c r="BX2074" s="24">
        <v>0</v>
      </c>
      <c r="BY2074" s="24">
        <v>0</v>
      </c>
      <c r="BZ2074" s="24">
        <v>0</v>
      </c>
      <c r="CB2074" s="24">
        <v>0</v>
      </c>
      <c r="CC2074" s="24">
        <v>0</v>
      </c>
      <c r="CD2074" s="24">
        <v>110</v>
      </c>
      <c r="CE2074" s="24">
        <v>105</v>
      </c>
      <c r="CF2074" s="24">
        <v>105</v>
      </c>
      <c r="CG2074" s="24">
        <v>115</v>
      </c>
      <c r="CH2074" s="24">
        <v>115</v>
      </c>
      <c r="CI2074" s="24">
        <v>110</v>
      </c>
      <c r="CO2074" s="34">
        <f t="shared" si="141"/>
        <v>435936</v>
      </c>
    </row>
    <row r="2075" spans="1:93" ht="15" hidden="1">
      <c r="A2075" s="23" t="s">
        <v>192</v>
      </c>
      <c r="B2075" s="52">
        <v>42199</v>
      </c>
      <c r="C2075" s="25" t="str">
        <f t="shared" si="140"/>
        <v/>
      </c>
      <c r="G2075" s="24">
        <f t="shared" si="142"/>
        <v>67</v>
      </c>
      <c r="H2075" s="24">
        <v>447443</v>
      </c>
      <c r="I2075" s="24" t="str">
        <f t="shared" si="139"/>
        <v/>
      </c>
      <c r="K2075" s="24">
        <f>IF(J2075&gt;900,_xlfn.XLOOKUP(ROUND(J2075,0),'CM-VL-G-C-GL-B-T-ClassRimThickn'!$B$1:$B$112,'CM-VL-G-C-GL-B-T-ClassRimThickn'!$C$1:$C$112,0,1,1),J2075)</f>
        <v>0</v>
      </c>
      <c r="L2075" s="24">
        <v>80</v>
      </c>
      <c r="M2075" s="24">
        <f>IF(L2075&gt;900,_xlfn.XLOOKUP(ROUND(L2075,0),'CM-VL-G-C-GL-B-T-ClassRimThickn'!$B$1:$B$112,'CM-VL-G-C-GL-B-T-ClassRimThickn'!$C$1:$C$112,0,1,1),L2075)</f>
        <v>80</v>
      </c>
      <c r="N2075" s="24">
        <v>80</v>
      </c>
      <c r="O2075" s="24">
        <f>IF(N2075&gt;900,_xlfn.XLOOKUP(ROUND(N2075,0),'CM-VL-G-C-GL-B-T-ClassRimThickn'!$B$1:$B$112,'CM-VL-G-C-GL-B-T-ClassRimThickn'!$C$1:$C$112,0,1,1),N2075)</f>
        <v>80</v>
      </c>
      <c r="P2075" s="24">
        <v>80</v>
      </c>
      <c r="Q2075" s="24">
        <f>IF(P2075&gt;900,_xlfn.XLOOKUP(ROUND(P2075,0),'CM-VL-G-C-GL-B-T-ClassRimThickn'!$B$1:$B$112,'CM-VL-G-C-GL-B-T-ClassRimThickn'!$C$1:$C$112,0,1,1),P2075)</f>
        <v>80</v>
      </c>
      <c r="S2075" s="24">
        <f>IF(R2075&gt;900,_xlfn.XLOOKUP(ROUND(R2075,0),'CM-VL-G-C-GL-B-T-ClassRimThickn'!$B$1:$B$112,'CM-VL-G-C-GL-B-T-ClassRimThickn'!$C$1:$C$112,0,1,1),R2075)</f>
        <v>0</v>
      </c>
      <c r="T2075" s="24">
        <v>80</v>
      </c>
      <c r="U2075" s="24">
        <f>IF(T2075&gt;900,_xlfn.XLOOKUP(ROUND(T2075,0),'CM-VL-G-C-GL-B-T-ClassRimThickn'!$B$1:$B$112,'CM-VL-G-C-GL-B-T-ClassRimThickn'!$C$1:$C$112,0,1,1),T2075)</f>
        <v>80</v>
      </c>
      <c r="V2075" s="24">
        <v>79</v>
      </c>
      <c r="W2075" s="24">
        <f>IF(V2075&gt;900,_xlfn.XLOOKUP(ROUND(V2075,0),'CM-VL-G-C-GL-B-T-ClassRimThickn'!$B$1:$B$112,'CM-VL-G-C-GL-B-T-ClassRimThickn'!$C$1:$C$112,0,1,1),V2075)</f>
        <v>79</v>
      </c>
      <c r="X2075" s="24">
        <v>78</v>
      </c>
      <c r="Y2075" s="24">
        <f>IF(X2075&gt;900,_xlfn.XLOOKUP(ROUND(X2075,0),'CM-VL-G-C-GL-B-T-ClassRimThickn'!$B$1:$B$112,'CM-VL-G-C-GL-B-T-ClassRimThickn'!$C$1:$C$112,0,1,1),X2075)</f>
        <v>78</v>
      </c>
      <c r="Z2075" s="24">
        <v>79</v>
      </c>
      <c r="AA2075" s="24">
        <f>IF(Z2075&gt;900,_xlfn.XLOOKUP(ROUND(Z2075,0),'CM-VL-G-C-GL-B-T-ClassRimThickn'!$B$1:$B$112,'CM-VL-G-C-GL-B-T-ClassRimThickn'!$C$1:$C$112,0,1,1),Z2075)</f>
        <v>79</v>
      </c>
      <c r="AB2075" s="24">
        <v>80</v>
      </c>
      <c r="AC2075" s="24">
        <f>IF(AB2075&gt;900,_xlfn.XLOOKUP(ROUND(AB2075,0),'CM-VL-G-C-GL-B-T-ClassRimThickn'!$B$1:$B$112,'CM-VL-G-C-GL-B-T-ClassRimThickn'!$C$1:$C$112,0,1,1),AB2075)</f>
        <v>80</v>
      </c>
      <c r="AD2075" s="24">
        <v>80</v>
      </c>
      <c r="AE2075" s="24">
        <f>IF(AD2075&gt;900,_xlfn.XLOOKUP(ROUND(AD2075,0),'CM-VL-G-C-GL-B-T-ClassRimThickn'!$B$1:$B$112,'CM-VL-G-C-GL-B-T-ClassRimThickn'!$C$1:$C$112,0,1,1),AD2075)</f>
        <v>80</v>
      </c>
      <c r="AF2075" s="24">
        <v>80</v>
      </c>
      <c r="AG2075" s="24">
        <f>IF(AF2075&gt;900,_xlfn.XLOOKUP(ROUND(AF2075,0),'CM-VL-G-C-GL-B-T-ClassRimThickn'!$B$1:$B$112,'CM-VL-G-C-GL-B-T-ClassRimThickn'!$C$1:$C$112,0,1,1),AF2075)</f>
        <v>80</v>
      </c>
      <c r="AH2075" s="24">
        <v>27</v>
      </c>
      <c r="AI2075" s="24">
        <v>28</v>
      </c>
      <c r="AJ2075" s="24">
        <v>28</v>
      </c>
      <c r="AK2075" s="24">
        <v>28</v>
      </c>
      <c r="AL2075" s="24">
        <v>27</v>
      </c>
      <c r="AM2075" s="24">
        <v>27</v>
      </c>
      <c r="AN2075" s="24">
        <v>27.5</v>
      </c>
      <c r="AO2075" s="24">
        <v>27</v>
      </c>
      <c r="AP2075" s="24">
        <v>27</v>
      </c>
      <c r="AQ2075" s="24">
        <v>28</v>
      </c>
      <c r="AR2075" s="24">
        <v>27</v>
      </c>
      <c r="AS2075" s="24">
        <v>28</v>
      </c>
      <c r="AT2075" s="24">
        <v>27</v>
      </c>
      <c r="AU2075" s="24">
        <v>28</v>
      </c>
      <c r="AV2075" s="24">
        <v>28</v>
      </c>
      <c r="AW2075" s="24">
        <v>28</v>
      </c>
      <c r="AX2075" s="24">
        <v>27</v>
      </c>
      <c r="AY2075" s="24">
        <v>27</v>
      </c>
      <c r="AZ2075" s="24">
        <v>27.5</v>
      </c>
      <c r="BA2075" s="24">
        <v>27</v>
      </c>
      <c r="BB2075" s="24">
        <v>27</v>
      </c>
      <c r="BC2075" s="24">
        <v>28</v>
      </c>
      <c r="BD2075" s="24">
        <v>27</v>
      </c>
      <c r="BE2075" s="24">
        <v>28</v>
      </c>
      <c r="BF2075" s="24">
        <v>0</v>
      </c>
      <c r="BG2075" s="24">
        <v>0</v>
      </c>
      <c r="BH2075" s="24">
        <v>0</v>
      </c>
      <c r="BI2075" s="24">
        <v>0</v>
      </c>
      <c r="BJ2075" s="24">
        <v>0</v>
      </c>
      <c r="BL2075" s="24">
        <v>0</v>
      </c>
      <c r="BM2075" s="24">
        <v>0</v>
      </c>
      <c r="BN2075" s="24">
        <v>0</v>
      </c>
      <c r="BO2075" s="24">
        <v>0</v>
      </c>
      <c r="BP2075" s="24">
        <v>0</v>
      </c>
      <c r="BQ2075" s="24">
        <v>0</v>
      </c>
      <c r="BR2075" s="24">
        <v>0</v>
      </c>
      <c r="BS2075" s="24">
        <v>0</v>
      </c>
      <c r="BT2075" s="24">
        <v>0</v>
      </c>
      <c r="BU2075" s="24">
        <v>0</v>
      </c>
      <c r="BV2075" s="24">
        <v>0</v>
      </c>
      <c r="BW2075" s="24">
        <v>0</v>
      </c>
      <c r="BX2075" s="24">
        <v>0</v>
      </c>
      <c r="BY2075" s="24">
        <v>0</v>
      </c>
      <c r="BZ2075" s="24">
        <v>0</v>
      </c>
      <c r="CB2075" s="24">
        <v>0</v>
      </c>
      <c r="CC2075" s="24">
        <v>0</v>
      </c>
      <c r="CD2075" s="24">
        <v>118</v>
      </c>
      <c r="CE2075" s="24">
        <v>113</v>
      </c>
      <c r="CF2075" s="24">
        <v>108</v>
      </c>
      <c r="CG2075" s="24">
        <v>111</v>
      </c>
      <c r="CH2075" s="24">
        <v>108</v>
      </c>
      <c r="CI2075" s="24">
        <v>118</v>
      </c>
      <c r="CO2075" s="34">
        <f t="shared" si="141"/>
        <v>447443</v>
      </c>
    </row>
    <row r="2076" spans="1:93" ht="15" hidden="1">
      <c r="A2076" s="23" t="s">
        <v>192</v>
      </c>
      <c r="B2076" s="52">
        <v>42235</v>
      </c>
      <c r="C2076" s="25" t="str">
        <f t="shared" si="140"/>
        <v/>
      </c>
      <c r="G2076" s="24">
        <f t="shared" si="142"/>
        <v>36</v>
      </c>
      <c r="H2076" s="24">
        <v>454733</v>
      </c>
      <c r="I2076" s="24" t="str">
        <f t="shared" si="139"/>
        <v/>
      </c>
      <c r="K2076" s="24">
        <f>IF(J2076&gt;900,_xlfn.XLOOKUP(ROUND(J2076,0),'CM-VL-G-C-GL-B-T-ClassRimThickn'!$B$1:$B$112,'CM-VL-G-C-GL-B-T-ClassRimThickn'!$C$1:$C$112,0,1,1),J2076)</f>
        <v>0</v>
      </c>
      <c r="L2076" s="24">
        <v>76</v>
      </c>
      <c r="M2076" s="24">
        <f>IF(L2076&gt;900,_xlfn.XLOOKUP(ROUND(L2076,0),'CM-VL-G-C-GL-B-T-ClassRimThickn'!$B$1:$B$112,'CM-VL-G-C-GL-B-T-ClassRimThickn'!$C$1:$C$112,0,1,1),L2076)</f>
        <v>76</v>
      </c>
      <c r="N2076" s="24">
        <v>77</v>
      </c>
      <c r="O2076" s="24">
        <f>IF(N2076&gt;900,_xlfn.XLOOKUP(ROUND(N2076,0),'CM-VL-G-C-GL-B-T-ClassRimThickn'!$B$1:$B$112,'CM-VL-G-C-GL-B-T-ClassRimThickn'!$C$1:$C$112,0,1,1),N2076)</f>
        <v>77</v>
      </c>
      <c r="P2076" s="24">
        <v>77</v>
      </c>
      <c r="Q2076" s="24">
        <f>IF(P2076&gt;900,_xlfn.XLOOKUP(ROUND(P2076,0),'CM-VL-G-C-GL-B-T-ClassRimThickn'!$B$1:$B$112,'CM-VL-G-C-GL-B-T-ClassRimThickn'!$C$1:$C$112,0,1,1),P2076)</f>
        <v>77</v>
      </c>
      <c r="S2076" s="24">
        <f>IF(R2076&gt;900,_xlfn.XLOOKUP(ROUND(R2076,0),'CM-VL-G-C-GL-B-T-ClassRimThickn'!$B$1:$B$112,'CM-VL-G-C-GL-B-T-ClassRimThickn'!$C$1:$C$112,0,1,1),R2076)</f>
        <v>0</v>
      </c>
      <c r="T2076" s="24">
        <v>75</v>
      </c>
      <c r="U2076" s="24">
        <f>IF(T2076&gt;900,_xlfn.XLOOKUP(ROUND(T2076,0),'CM-VL-G-C-GL-B-T-ClassRimThickn'!$B$1:$B$112,'CM-VL-G-C-GL-B-T-ClassRimThickn'!$C$1:$C$112,0,1,1),T2076)</f>
        <v>75</v>
      </c>
      <c r="V2076" s="24">
        <v>76</v>
      </c>
      <c r="W2076" s="24">
        <f>IF(V2076&gt;900,_xlfn.XLOOKUP(ROUND(V2076,0),'CM-VL-G-C-GL-B-T-ClassRimThickn'!$B$1:$B$112,'CM-VL-G-C-GL-B-T-ClassRimThickn'!$C$1:$C$112,0,1,1),V2076)</f>
        <v>76</v>
      </c>
      <c r="X2076" s="24">
        <v>76</v>
      </c>
      <c r="Y2076" s="24">
        <f>IF(X2076&gt;900,_xlfn.XLOOKUP(ROUND(X2076,0),'CM-VL-G-C-GL-B-T-ClassRimThickn'!$B$1:$B$112,'CM-VL-G-C-GL-B-T-ClassRimThickn'!$C$1:$C$112,0,1,1),X2076)</f>
        <v>76</v>
      </c>
      <c r="Z2076" s="24">
        <v>76</v>
      </c>
      <c r="AA2076" s="24">
        <f>IF(Z2076&gt;900,_xlfn.XLOOKUP(ROUND(Z2076,0),'CM-VL-G-C-GL-B-T-ClassRimThickn'!$B$1:$B$112,'CM-VL-G-C-GL-B-T-ClassRimThickn'!$C$1:$C$112,0,1,1),Z2076)</f>
        <v>76</v>
      </c>
      <c r="AB2076" s="24">
        <v>76</v>
      </c>
      <c r="AC2076" s="24">
        <f>IF(AB2076&gt;900,_xlfn.XLOOKUP(ROUND(AB2076,0),'CM-VL-G-C-GL-B-T-ClassRimThickn'!$B$1:$B$112,'CM-VL-G-C-GL-B-T-ClassRimThickn'!$C$1:$C$112,0,1,1),AB2076)</f>
        <v>76</v>
      </c>
      <c r="AD2076" s="24">
        <v>76</v>
      </c>
      <c r="AE2076" s="24">
        <f>IF(AD2076&gt;900,_xlfn.XLOOKUP(ROUND(AD2076,0),'CM-VL-G-C-GL-B-T-ClassRimThickn'!$B$1:$B$112,'CM-VL-G-C-GL-B-T-ClassRimThickn'!$C$1:$C$112,0,1,1),AD2076)</f>
        <v>76</v>
      </c>
      <c r="AF2076" s="24">
        <v>76</v>
      </c>
      <c r="AG2076" s="24">
        <f>IF(AF2076&gt;900,_xlfn.XLOOKUP(ROUND(AF2076,0),'CM-VL-G-C-GL-B-T-ClassRimThickn'!$B$1:$B$112,'CM-VL-G-C-GL-B-T-ClassRimThickn'!$C$1:$C$112,0,1,1),AF2076)</f>
        <v>76</v>
      </c>
      <c r="AH2076" s="24">
        <v>27</v>
      </c>
      <c r="AI2076" s="24">
        <v>28</v>
      </c>
      <c r="AJ2076" s="24">
        <v>28</v>
      </c>
      <c r="AK2076" s="24">
        <v>27</v>
      </c>
      <c r="AL2076" s="24">
        <v>26</v>
      </c>
      <c r="AM2076" s="24">
        <v>30</v>
      </c>
      <c r="AN2076" s="24">
        <v>27</v>
      </c>
      <c r="AO2076" s="24">
        <v>27</v>
      </c>
      <c r="AP2076" s="24">
        <v>28</v>
      </c>
      <c r="AQ2076" s="24">
        <v>30</v>
      </c>
      <c r="AR2076" s="24">
        <v>30</v>
      </c>
      <c r="AS2076" s="24">
        <v>26</v>
      </c>
      <c r="AT2076" s="24">
        <v>29</v>
      </c>
      <c r="AU2076" s="24">
        <v>28</v>
      </c>
      <c r="AV2076" s="24">
        <v>28</v>
      </c>
      <c r="AW2076" s="24">
        <v>28</v>
      </c>
      <c r="AX2076" s="24">
        <v>28</v>
      </c>
      <c r="AY2076" s="24">
        <v>29</v>
      </c>
      <c r="AZ2076" s="24">
        <v>29</v>
      </c>
      <c r="BA2076" s="24">
        <v>28</v>
      </c>
      <c r="BB2076" s="24">
        <v>28</v>
      </c>
      <c r="BC2076" s="24">
        <v>30</v>
      </c>
      <c r="BD2076" s="24">
        <v>30</v>
      </c>
      <c r="BE2076" s="24">
        <v>28</v>
      </c>
      <c r="BF2076" s="24">
        <v>0.1</v>
      </c>
      <c r="BG2076" s="24">
        <v>0</v>
      </c>
      <c r="BH2076" s="24">
        <v>0</v>
      </c>
      <c r="BI2076" s="24">
        <v>0</v>
      </c>
      <c r="BJ2076" s="24">
        <v>0</v>
      </c>
      <c r="BL2076" s="24">
        <v>0</v>
      </c>
      <c r="BM2076" s="24">
        <v>0</v>
      </c>
      <c r="BN2076" s="24">
        <v>0</v>
      </c>
      <c r="BO2076" s="24">
        <v>0</v>
      </c>
      <c r="BP2076" s="24">
        <v>0</v>
      </c>
      <c r="BQ2076" s="24">
        <v>0</v>
      </c>
      <c r="BR2076" s="24">
        <v>0</v>
      </c>
      <c r="BS2076" s="24">
        <v>0</v>
      </c>
      <c r="BT2076" s="24">
        <v>0</v>
      </c>
      <c r="BU2076" s="24">
        <v>0</v>
      </c>
      <c r="BV2076" s="24">
        <v>0</v>
      </c>
      <c r="BW2076" s="24">
        <v>0</v>
      </c>
      <c r="BX2076" s="24">
        <v>0</v>
      </c>
      <c r="BY2076" s="24">
        <v>0</v>
      </c>
      <c r="BZ2076" s="24">
        <v>0</v>
      </c>
      <c r="CB2076" s="24">
        <v>0</v>
      </c>
      <c r="CC2076" s="24">
        <v>0</v>
      </c>
      <c r="CD2076" s="24">
        <v>125</v>
      </c>
      <c r="CE2076" s="24">
        <v>113</v>
      </c>
      <c r="CF2076" s="24">
        <v>108</v>
      </c>
      <c r="CG2076" s="24">
        <v>113</v>
      </c>
      <c r="CH2076" s="24">
        <v>112</v>
      </c>
      <c r="CI2076" s="24">
        <v>116</v>
      </c>
      <c r="CO2076" s="34">
        <f t="shared" si="141"/>
        <v>454733</v>
      </c>
    </row>
    <row r="2077" spans="1:93" ht="15" hidden="1">
      <c r="A2077" s="23" t="s">
        <v>192</v>
      </c>
      <c r="B2077" s="52">
        <v>42257</v>
      </c>
      <c r="C2077" s="25" t="str">
        <f t="shared" si="140"/>
        <v/>
      </c>
      <c r="G2077" s="24">
        <f t="shared" si="142"/>
        <v>22</v>
      </c>
      <c r="H2077" s="24">
        <v>460733</v>
      </c>
      <c r="I2077" s="24" t="str">
        <f t="shared" si="139"/>
        <v/>
      </c>
      <c r="K2077" s="24">
        <f>IF(J2077&gt;900,_xlfn.XLOOKUP(ROUND(J2077,0),'CM-VL-G-C-GL-B-T-ClassRimThickn'!$B$1:$B$112,'CM-VL-G-C-GL-B-T-ClassRimThickn'!$C$1:$C$112,0,1,1),J2077)</f>
        <v>0</v>
      </c>
      <c r="L2077" s="24">
        <v>81</v>
      </c>
      <c r="M2077" s="24">
        <f>IF(L2077&gt;900,_xlfn.XLOOKUP(ROUND(L2077,0),'CM-VL-G-C-GL-B-T-ClassRimThickn'!$B$1:$B$112,'CM-VL-G-C-GL-B-T-ClassRimThickn'!$C$1:$C$112,0,1,1),L2077)</f>
        <v>81</v>
      </c>
      <c r="N2077" s="24">
        <v>82</v>
      </c>
      <c r="O2077" s="24">
        <f>IF(N2077&gt;900,_xlfn.XLOOKUP(ROUND(N2077,0),'CM-VL-G-C-GL-B-T-ClassRimThickn'!$B$1:$B$112,'CM-VL-G-C-GL-B-T-ClassRimThickn'!$C$1:$C$112,0,1,1),N2077)</f>
        <v>82</v>
      </c>
      <c r="P2077" s="24">
        <v>83</v>
      </c>
      <c r="Q2077" s="24">
        <f>IF(P2077&gt;900,_xlfn.XLOOKUP(ROUND(P2077,0),'CM-VL-G-C-GL-B-T-ClassRimThickn'!$B$1:$B$112,'CM-VL-G-C-GL-B-T-ClassRimThickn'!$C$1:$C$112,0,1,1),P2077)</f>
        <v>83</v>
      </c>
      <c r="S2077" s="24">
        <f>IF(R2077&gt;900,_xlfn.XLOOKUP(ROUND(R2077,0),'CM-VL-G-C-GL-B-T-ClassRimThickn'!$B$1:$B$112,'CM-VL-G-C-GL-B-T-ClassRimThickn'!$C$1:$C$112,0,1,1),R2077)</f>
        <v>0</v>
      </c>
      <c r="T2077" s="24">
        <v>83</v>
      </c>
      <c r="U2077" s="24">
        <f>IF(T2077&gt;900,_xlfn.XLOOKUP(ROUND(T2077,0),'CM-VL-G-C-GL-B-T-ClassRimThickn'!$B$1:$B$112,'CM-VL-G-C-GL-B-T-ClassRimThickn'!$C$1:$C$112,0,1,1),T2077)</f>
        <v>83</v>
      </c>
      <c r="V2077" s="24">
        <v>82</v>
      </c>
      <c r="W2077" s="24">
        <f>IF(V2077&gt;900,_xlfn.XLOOKUP(ROUND(V2077,0),'CM-VL-G-C-GL-B-T-ClassRimThickn'!$B$1:$B$112,'CM-VL-G-C-GL-B-T-ClassRimThickn'!$C$1:$C$112,0,1,1),V2077)</f>
        <v>82</v>
      </c>
      <c r="X2077" s="24">
        <v>81</v>
      </c>
      <c r="Y2077" s="24">
        <f>IF(X2077&gt;900,_xlfn.XLOOKUP(ROUND(X2077,0),'CM-VL-G-C-GL-B-T-ClassRimThickn'!$B$1:$B$112,'CM-VL-G-C-GL-B-T-ClassRimThickn'!$C$1:$C$112,0,1,1),X2077)</f>
        <v>81</v>
      </c>
      <c r="Z2077" s="24">
        <v>82</v>
      </c>
      <c r="AA2077" s="24">
        <f>IF(Z2077&gt;900,_xlfn.XLOOKUP(ROUND(Z2077,0),'CM-VL-G-C-GL-B-T-ClassRimThickn'!$B$1:$B$112,'CM-VL-G-C-GL-B-T-ClassRimThickn'!$C$1:$C$112,0,1,1),Z2077)</f>
        <v>82</v>
      </c>
      <c r="AB2077" s="24">
        <v>83</v>
      </c>
      <c r="AC2077" s="24">
        <f>IF(AB2077&gt;900,_xlfn.XLOOKUP(ROUND(AB2077,0),'CM-VL-G-C-GL-B-T-ClassRimThickn'!$B$1:$B$112,'CM-VL-G-C-GL-B-T-ClassRimThickn'!$C$1:$C$112,0,1,1),AB2077)</f>
        <v>83</v>
      </c>
      <c r="AD2077" s="24">
        <v>83</v>
      </c>
      <c r="AE2077" s="24">
        <f>IF(AD2077&gt;900,_xlfn.XLOOKUP(ROUND(AD2077,0),'CM-VL-G-C-GL-B-T-ClassRimThickn'!$B$1:$B$112,'CM-VL-G-C-GL-B-T-ClassRimThickn'!$C$1:$C$112,0,1,1),AD2077)</f>
        <v>83</v>
      </c>
      <c r="AF2077" s="24">
        <v>82</v>
      </c>
      <c r="AG2077" s="24">
        <f>IF(AF2077&gt;900,_xlfn.XLOOKUP(ROUND(AF2077,0),'CM-VL-G-C-GL-B-T-ClassRimThickn'!$B$1:$B$112,'CM-VL-G-C-GL-B-T-ClassRimThickn'!$C$1:$C$112,0,1,1),AF2077)</f>
        <v>82</v>
      </c>
      <c r="AH2077" s="24">
        <v>26</v>
      </c>
      <c r="AI2077" s="24">
        <v>26</v>
      </c>
      <c r="AJ2077" s="24">
        <v>27</v>
      </c>
      <c r="AK2077" s="24">
        <v>27</v>
      </c>
      <c r="AL2077" s="24">
        <v>26.5</v>
      </c>
      <c r="AM2077" s="24">
        <v>26.5</v>
      </c>
      <c r="AN2077" s="24">
        <v>26</v>
      </c>
      <c r="AO2077" s="24">
        <v>26</v>
      </c>
      <c r="AP2077" s="24">
        <v>26</v>
      </c>
      <c r="AQ2077" s="24">
        <v>27</v>
      </c>
      <c r="AR2077" s="24">
        <v>26</v>
      </c>
      <c r="AS2077" s="24">
        <v>27</v>
      </c>
      <c r="AT2077" s="24">
        <v>28</v>
      </c>
      <c r="AU2077" s="24">
        <v>28</v>
      </c>
      <c r="AV2077" s="24">
        <v>29</v>
      </c>
      <c r="AW2077" s="24">
        <v>28.5</v>
      </c>
      <c r="AX2077" s="24">
        <v>28.5</v>
      </c>
      <c r="AY2077" s="24">
        <v>28</v>
      </c>
      <c r="AZ2077" s="24">
        <v>29</v>
      </c>
      <c r="BA2077" s="24">
        <v>28</v>
      </c>
      <c r="BB2077" s="24">
        <v>28.5</v>
      </c>
      <c r="BC2077" s="24">
        <v>28.5</v>
      </c>
      <c r="BD2077" s="24">
        <v>28.5</v>
      </c>
      <c r="BE2077" s="24">
        <v>28.5</v>
      </c>
      <c r="BF2077" s="24">
        <v>0</v>
      </c>
      <c r="BG2077" s="24">
        <v>0</v>
      </c>
      <c r="BH2077" s="24">
        <v>0</v>
      </c>
      <c r="BI2077" s="24">
        <v>0</v>
      </c>
      <c r="BJ2077" s="24">
        <v>0</v>
      </c>
      <c r="BL2077" s="24">
        <v>0</v>
      </c>
      <c r="BM2077" s="24">
        <v>0</v>
      </c>
      <c r="BN2077" s="24">
        <v>0</v>
      </c>
      <c r="BO2077" s="24">
        <v>0</v>
      </c>
      <c r="BP2077" s="24">
        <v>0</v>
      </c>
      <c r="BQ2077" s="24">
        <v>0</v>
      </c>
      <c r="BR2077" s="24">
        <v>0</v>
      </c>
      <c r="BS2077" s="24">
        <v>0</v>
      </c>
      <c r="BT2077" s="24">
        <v>0</v>
      </c>
      <c r="BU2077" s="24">
        <v>0</v>
      </c>
      <c r="BV2077" s="24">
        <v>0</v>
      </c>
      <c r="BW2077" s="24">
        <v>0</v>
      </c>
      <c r="BX2077" s="24">
        <v>0.5</v>
      </c>
      <c r="BY2077" s="24">
        <v>0.5</v>
      </c>
      <c r="BZ2077" s="24">
        <v>0</v>
      </c>
      <c r="CB2077" s="24">
        <v>0</v>
      </c>
      <c r="CC2077" s="24">
        <v>0</v>
      </c>
      <c r="CD2077" s="24">
        <v>135</v>
      </c>
      <c r="CE2077" s="24">
        <v>135</v>
      </c>
      <c r="CF2077" s="24">
        <v>135</v>
      </c>
      <c r="CG2077" s="24">
        <v>135</v>
      </c>
      <c r="CH2077" s="24">
        <v>135</v>
      </c>
      <c r="CI2077" s="24">
        <v>135</v>
      </c>
      <c r="CO2077" s="34">
        <f t="shared" si="141"/>
        <v>460733</v>
      </c>
    </row>
    <row r="2078" spans="1:93" ht="15" hidden="1">
      <c r="A2078" s="23" t="s">
        <v>192</v>
      </c>
      <c r="B2078" s="52">
        <v>42262</v>
      </c>
      <c r="C2078" s="25" t="str">
        <f t="shared" si="140"/>
        <v/>
      </c>
      <c r="G2078" s="24">
        <f t="shared" si="142"/>
        <v>5</v>
      </c>
      <c r="H2078" s="24">
        <v>462160</v>
      </c>
      <c r="I2078" s="24" t="str">
        <f t="shared" si="139"/>
        <v/>
      </c>
      <c r="K2078" s="24">
        <f>IF(J2078&gt;900,_xlfn.XLOOKUP(ROUND(J2078,0),'CM-VL-G-C-GL-B-T-ClassRimThickn'!$B$1:$B$112,'CM-VL-G-C-GL-B-T-ClassRimThickn'!$C$1:$C$112,0,1,1),J2078)</f>
        <v>0</v>
      </c>
      <c r="L2078" s="24">
        <v>81</v>
      </c>
      <c r="M2078" s="24">
        <f>IF(L2078&gt;900,_xlfn.XLOOKUP(ROUND(L2078,0),'CM-VL-G-C-GL-B-T-ClassRimThickn'!$B$1:$B$112,'CM-VL-G-C-GL-B-T-ClassRimThickn'!$C$1:$C$112,0,1,1),L2078)</f>
        <v>81</v>
      </c>
      <c r="N2078" s="24">
        <v>82</v>
      </c>
      <c r="O2078" s="24">
        <f>IF(N2078&gt;900,_xlfn.XLOOKUP(ROUND(N2078,0),'CM-VL-G-C-GL-B-T-ClassRimThickn'!$B$1:$B$112,'CM-VL-G-C-GL-B-T-ClassRimThickn'!$C$1:$C$112,0,1,1),N2078)</f>
        <v>82</v>
      </c>
      <c r="P2078" s="24">
        <v>83</v>
      </c>
      <c r="Q2078" s="24">
        <f>IF(P2078&gt;900,_xlfn.XLOOKUP(ROUND(P2078,0),'CM-VL-G-C-GL-B-T-ClassRimThickn'!$B$1:$B$112,'CM-VL-G-C-GL-B-T-ClassRimThickn'!$C$1:$C$112,0,1,1),P2078)</f>
        <v>83</v>
      </c>
      <c r="S2078" s="24">
        <f>IF(R2078&gt;900,_xlfn.XLOOKUP(ROUND(R2078,0),'CM-VL-G-C-GL-B-T-ClassRimThickn'!$B$1:$B$112,'CM-VL-G-C-GL-B-T-ClassRimThickn'!$C$1:$C$112,0,1,1),R2078)</f>
        <v>0</v>
      </c>
      <c r="T2078" s="24">
        <v>83</v>
      </c>
      <c r="U2078" s="24">
        <f>IF(T2078&gt;900,_xlfn.XLOOKUP(ROUND(T2078,0),'CM-VL-G-C-GL-B-T-ClassRimThickn'!$B$1:$B$112,'CM-VL-G-C-GL-B-T-ClassRimThickn'!$C$1:$C$112,0,1,1),T2078)</f>
        <v>83</v>
      </c>
      <c r="V2078" s="24">
        <v>81</v>
      </c>
      <c r="W2078" s="24">
        <f>IF(V2078&gt;900,_xlfn.XLOOKUP(ROUND(V2078,0),'CM-VL-G-C-GL-B-T-ClassRimThickn'!$B$1:$B$112,'CM-VL-G-C-GL-B-T-ClassRimThickn'!$C$1:$C$112,0,1,1),V2078)</f>
        <v>81</v>
      </c>
      <c r="X2078" s="24">
        <v>81</v>
      </c>
      <c r="Y2078" s="24">
        <f>IF(X2078&gt;900,_xlfn.XLOOKUP(ROUND(X2078,0),'CM-VL-G-C-GL-B-T-ClassRimThickn'!$B$1:$B$112,'CM-VL-G-C-GL-B-T-ClassRimThickn'!$C$1:$C$112,0,1,1),X2078)</f>
        <v>81</v>
      </c>
      <c r="Z2078" s="24">
        <v>82</v>
      </c>
      <c r="AA2078" s="24">
        <f>IF(Z2078&gt;900,_xlfn.XLOOKUP(ROUND(Z2078,0),'CM-VL-G-C-GL-B-T-ClassRimThickn'!$B$1:$B$112,'CM-VL-G-C-GL-B-T-ClassRimThickn'!$C$1:$C$112,0,1,1),Z2078)</f>
        <v>82</v>
      </c>
      <c r="AB2078" s="24">
        <v>83</v>
      </c>
      <c r="AC2078" s="24">
        <f>IF(AB2078&gt;900,_xlfn.XLOOKUP(ROUND(AB2078,0),'CM-VL-G-C-GL-B-T-ClassRimThickn'!$B$1:$B$112,'CM-VL-G-C-GL-B-T-ClassRimThickn'!$C$1:$C$112,0,1,1),AB2078)</f>
        <v>83</v>
      </c>
      <c r="AD2078" s="24">
        <v>83</v>
      </c>
      <c r="AE2078" s="24">
        <f>IF(AD2078&gt;900,_xlfn.XLOOKUP(ROUND(AD2078,0),'CM-VL-G-C-GL-B-T-ClassRimThickn'!$B$1:$B$112,'CM-VL-G-C-GL-B-T-ClassRimThickn'!$C$1:$C$112,0,1,1),AD2078)</f>
        <v>83</v>
      </c>
      <c r="AF2078" s="24">
        <v>83</v>
      </c>
      <c r="AG2078" s="24">
        <f>IF(AF2078&gt;900,_xlfn.XLOOKUP(ROUND(AF2078,0),'CM-VL-G-C-GL-B-T-ClassRimThickn'!$B$1:$B$112,'CM-VL-G-C-GL-B-T-ClassRimThickn'!$C$1:$C$112,0,1,1),AF2078)</f>
        <v>83</v>
      </c>
      <c r="AH2078" s="24">
        <v>25</v>
      </c>
      <c r="AI2078" s="24">
        <v>25</v>
      </c>
      <c r="AJ2078" s="24">
        <v>27</v>
      </c>
      <c r="AK2078" s="24">
        <v>26.5</v>
      </c>
      <c r="AL2078" s="24">
        <v>25.5</v>
      </c>
      <c r="AM2078" s="24">
        <v>26</v>
      </c>
      <c r="AN2078" s="24">
        <v>25</v>
      </c>
      <c r="AO2078" s="24">
        <v>25</v>
      </c>
      <c r="AP2078" s="24">
        <v>25</v>
      </c>
      <c r="AQ2078" s="24">
        <v>27</v>
      </c>
      <c r="AR2078" s="24">
        <v>25.5</v>
      </c>
      <c r="AS2078" s="24">
        <v>26</v>
      </c>
      <c r="AT2078" s="24">
        <v>29</v>
      </c>
      <c r="AU2078" s="24">
        <v>29.5</v>
      </c>
      <c r="AV2078" s="24">
        <v>30</v>
      </c>
      <c r="AW2078" s="24">
        <v>29</v>
      </c>
      <c r="AX2078" s="24">
        <v>29.5</v>
      </c>
      <c r="AY2078" s="24">
        <v>29</v>
      </c>
      <c r="AZ2078" s="24">
        <v>29.5</v>
      </c>
      <c r="BA2078" s="24">
        <v>30</v>
      </c>
      <c r="BB2078" s="24">
        <v>30</v>
      </c>
      <c r="BC2078" s="24">
        <v>30.5</v>
      </c>
      <c r="BD2078" s="24">
        <v>29</v>
      </c>
      <c r="BE2078" s="24">
        <v>29</v>
      </c>
      <c r="BF2078" s="24">
        <v>0</v>
      </c>
      <c r="BG2078" s="24">
        <v>0</v>
      </c>
      <c r="BH2078" s="24">
        <v>0</v>
      </c>
      <c r="BI2078" s="24">
        <v>0</v>
      </c>
      <c r="BJ2078" s="24">
        <v>0</v>
      </c>
      <c r="BL2078" s="24">
        <v>0</v>
      </c>
      <c r="BM2078" s="24">
        <v>0</v>
      </c>
      <c r="BN2078" s="24">
        <v>0</v>
      </c>
      <c r="BO2078" s="24">
        <v>0</v>
      </c>
      <c r="BP2078" s="24">
        <v>0</v>
      </c>
      <c r="BQ2078" s="24">
        <v>0</v>
      </c>
      <c r="BR2078" s="24">
        <v>0</v>
      </c>
      <c r="BS2078" s="24">
        <v>0</v>
      </c>
      <c r="BT2078" s="24">
        <v>0</v>
      </c>
      <c r="BU2078" s="24">
        <v>0</v>
      </c>
      <c r="BV2078" s="24">
        <v>0</v>
      </c>
      <c r="BW2078" s="24">
        <v>0</v>
      </c>
      <c r="BX2078" s="24">
        <v>0.5</v>
      </c>
      <c r="BY2078" s="24">
        <v>0.5</v>
      </c>
      <c r="BZ2078" s="24">
        <v>0</v>
      </c>
      <c r="CB2078" s="24">
        <v>0</v>
      </c>
      <c r="CC2078" s="24">
        <v>0</v>
      </c>
      <c r="CD2078" s="24">
        <v>109</v>
      </c>
      <c r="CE2078" s="24">
        <v>109</v>
      </c>
      <c r="CF2078" s="24">
        <v>105</v>
      </c>
      <c r="CG2078" s="24">
        <v>110</v>
      </c>
      <c r="CH2078" s="24">
        <v>111</v>
      </c>
      <c r="CI2078" s="24">
        <v>110</v>
      </c>
      <c r="CO2078" s="34">
        <f t="shared" si="141"/>
        <v>462160</v>
      </c>
    </row>
    <row r="2079" spans="1:93" ht="15" hidden="1">
      <c r="A2079" s="23" t="s">
        <v>192</v>
      </c>
      <c r="B2079" s="52">
        <v>42293</v>
      </c>
      <c r="C2079" s="25" t="str">
        <f t="shared" si="140"/>
        <v/>
      </c>
      <c r="G2079" s="24">
        <f t="shared" si="142"/>
        <v>31</v>
      </c>
      <c r="H2079" s="24">
        <v>471920</v>
      </c>
      <c r="I2079" s="24" t="str">
        <f t="shared" si="139"/>
        <v/>
      </c>
      <c r="K2079" s="24">
        <f>IF(J2079&gt;900,_xlfn.XLOOKUP(ROUND(J2079,0),'CM-VL-G-C-GL-B-T-ClassRimThickn'!$B$1:$B$112,'CM-VL-G-C-GL-B-T-ClassRimThickn'!$C$1:$C$112,0,1,1),J2079)</f>
        <v>0</v>
      </c>
      <c r="L2079" s="24">
        <v>81</v>
      </c>
      <c r="M2079" s="24">
        <f>IF(L2079&gt;900,_xlfn.XLOOKUP(ROUND(L2079,0),'CM-VL-G-C-GL-B-T-ClassRimThickn'!$B$1:$B$112,'CM-VL-G-C-GL-B-T-ClassRimThickn'!$C$1:$C$112,0,1,1),L2079)</f>
        <v>81</v>
      </c>
      <c r="N2079" s="24">
        <v>82</v>
      </c>
      <c r="O2079" s="24">
        <f>IF(N2079&gt;900,_xlfn.XLOOKUP(ROUND(N2079,0),'CM-VL-G-C-GL-B-T-ClassRimThickn'!$B$1:$B$112,'CM-VL-G-C-GL-B-T-ClassRimThickn'!$C$1:$C$112,0,1,1),N2079)</f>
        <v>82</v>
      </c>
      <c r="P2079" s="24">
        <v>82.5</v>
      </c>
      <c r="Q2079" s="24">
        <f>IF(P2079&gt;900,_xlfn.XLOOKUP(ROUND(P2079,0),'CM-VL-G-C-GL-B-T-ClassRimThickn'!$B$1:$B$112,'CM-VL-G-C-GL-B-T-ClassRimThickn'!$C$1:$C$112,0,1,1),P2079)</f>
        <v>82.5</v>
      </c>
      <c r="S2079" s="24">
        <f>IF(R2079&gt;900,_xlfn.XLOOKUP(ROUND(R2079,0),'CM-VL-G-C-GL-B-T-ClassRimThickn'!$B$1:$B$112,'CM-VL-G-C-GL-B-T-ClassRimThickn'!$C$1:$C$112,0,1,1),R2079)</f>
        <v>0</v>
      </c>
      <c r="T2079" s="24">
        <v>81.5</v>
      </c>
      <c r="U2079" s="24">
        <f>IF(T2079&gt;900,_xlfn.XLOOKUP(ROUND(T2079,0),'CM-VL-G-C-GL-B-T-ClassRimThickn'!$B$1:$B$112,'CM-VL-G-C-GL-B-T-ClassRimThickn'!$C$1:$C$112,0,1,1),T2079)</f>
        <v>81.5</v>
      </c>
      <c r="V2079" s="24">
        <v>81</v>
      </c>
      <c r="W2079" s="24">
        <f>IF(V2079&gt;900,_xlfn.XLOOKUP(ROUND(V2079,0),'CM-VL-G-C-GL-B-T-ClassRimThickn'!$B$1:$B$112,'CM-VL-G-C-GL-B-T-ClassRimThickn'!$C$1:$C$112,0,1,1),V2079)</f>
        <v>81</v>
      </c>
      <c r="X2079" s="24">
        <v>81</v>
      </c>
      <c r="Y2079" s="24">
        <f>IF(X2079&gt;900,_xlfn.XLOOKUP(ROUND(X2079,0),'CM-VL-G-C-GL-B-T-ClassRimThickn'!$B$1:$B$112,'CM-VL-G-C-GL-B-T-ClassRimThickn'!$C$1:$C$112,0,1,1),X2079)</f>
        <v>81</v>
      </c>
      <c r="Z2079" s="24">
        <v>82</v>
      </c>
      <c r="AA2079" s="24">
        <f>IF(Z2079&gt;900,_xlfn.XLOOKUP(ROUND(Z2079,0),'CM-VL-G-C-GL-B-T-ClassRimThickn'!$B$1:$B$112,'CM-VL-G-C-GL-B-T-ClassRimThickn'!$C$1:$C$112,0,1,1),Z2079)</f>
        <v>82</v>
      </c>
      <c r="AB2079" s="24">
        <v>82.5</v>
      </c>
      <c r="AC2079" s="24">
        <f>IF(AB2079&gt;900,_xlfn.XLOOKUP(ROUND(AB2079,0),'CM-VL-G-C-GL-B-T-ClassRimThickn'!$B$1:$B$112,'CM-VL-G-C-GL-B-T-ClassRimThickn'!$C$1:$C$112,0,1,1),AB2079)</f>
        <v>82.5</v>
      </c>
      <c r="AD2079" s="24">
        <v>82</v>
      </c>
      <c r="AE2079" s="24">
        <f>IF(AD2079&gt;900,_xlfn.XLOOKUP(ROUND(AD2079,0),'CM-VL-G-C-GL-B-T-ClassRimThickn'!$B$1:$B$112,'CM-VL-G-C-GL-B-T-ClassRimThickn'!$C$1:$C$112,0,1,1),AD2079)</f>
        <v>82</v>
      </c>
      <c r="AF2079" s="24">
        <v>81.5</v>
      </c>
      <c r="AG2079" s="24">
        <f>IF(AF2079&gt;900,_xlfn.XLOOKUP(ROUND(AF2079,0),'CM-VL-G-C-GL-B-T-ClassRimThickn'!$B$1:$B$112,'CM-VL-G-C-GL-B-T-ClassRimThickn'!$C$1:$C$112,0,1,1),AF2079)</f>
        <v>81.5</v>
      </c>
      <c r="AH2079" s="24">
        <v>25</v>
      </c>
      <c r="AI2079" s="24">
        <v>25</v>
      </c>
      <c r="AJ2079" s="24">
        <v>26.5</v>
      </c>
      <c r="AK2079" s="24">
        <v>27</v>
      </c>
      <c r="AL2079" s="24">
        <v>26</v>
      </c>
      <c r="AM2079" s="24">
        <v>26</v>
      </c>
      <c r="AN2079" s="24">
        <v>25</v>
      </c>
      <c r="AO2079" s="24">
        <v>25</v>
      </c>
      <c r="AP2079" s="24">
        <v>25</v>
      </c>
      <c r="AQ2079" s="24">
        <v>26</v>
      </c>
      <c r="AR2079" s="24">
        <v>26</v>
      </c>
      <c r="AS2079" s="24">
        <v>26</v>
      </c>
      <c r="AT2079" s="24">
        <v>29.5</v>
      </c>
      <c r="AU2079" s="24">
        <v>29.5</v>
      </c>
      <c r="AV2079" s="24">
        <v>29.5</v>
      </c>
      <c r="AW2079" s="24">
        <v>29.5</v>
      </c>
      <c r="AX2079" s="24">
        <v>29.5</v>
      </c>
      <c r="AY2079" s="24">
        <v>29.5</v>
      </c>
      <c r="AZ2079" s="24">
        <v>29.5</v>
      </c>
      <c r="BA2079" s="24">
        <v>29.5</v>
      </c>
      <c r="BB2079" s="24">
        <v>30</v>
      </c>
      <c r="BC2079" s="24">
        <v>30</v>
      </c>
      <c r="BD2079" s="24">
        <v>29.5</v>
      </c>
      <c r="BE2079" s="24">
        <v>30</v>
      </c>
      <c r="BF2079" s="24">
        <v>0.5</v>
      </c>
      <c r="BG2079" s="24">
        <v>0.5</v>
      </c>
      <c r="BH2079" s="24">
        <v>0.5</v>
      </c>
      <c r="BI2079" s="24">
        <v>0.5</v>
      </c>
      <c r="BJ2079" s="24">
        <v>0.5</v>
      </c>
      <c r="BL2079" s="24">
        <v>0.5</v>
      </c>
      <c r="BM2079" s="24">
        <v>1</v>
      </c>
      <c r="BN2079" s="24">
        <v>0.5</v>
      </c>
      <c r="BO2079" s="24">
        <v>0</v>
      </c>
      <c r="BP2079" s="24">
        <v>0</v>
      </c>
      <c r="BQ2079" s="24">
        <v>0.5</v>
      </c>
      <c r="BR2079" s="24">
        <v>0.5</v>
      </c>
      <c r="BS2079" s="24">
        <v>0.5</v>
      </c>
      <c r="BT2079" s="24">
        <v>0</v>
      </c>
      <c r="BU2079" s="24">
        <v>0</v>
      </c>
      <c r="BV2079" s="24">
        <v>0</v>
      </c>
      <c r="BW2079" s="24">
        <v>0</v>
      </c>
      <c r="BX2079" s="24">
        <v>0.5</v>
      </c>
      <c r="BY2079" s="24">
        <v>0.5</v>
      </c>
      <c r="BZ2079" s="24">
        <v>0.5</v>
      </c>
      <c r="CB2079" s="24">
        <v>0</v>
      </c>
      <c r="CC2079" s="24">
        <v>0</v>
      </c>
      <c r="CD2079" s="24">
        <v>111</v>
      </c>
      <c r="CE2079" s="24">
        <v>105</v>
      </c>
      <c r="CF2079" s="24">
        <v>104</v>
      </c>
      <c r="CG2079" s="24">
        <v>110</v>
      </c>
      <c r="CH2079" s="24">
        <v>105</v>
      </c>
      <c r="CI2079" s="24">
        <v>114</v>
      </c>
      <c r="CO2079" s="34">
        <f t="shared" si="141"/>
        <v>471920</v>
      </c>
    </row>
    <row r="2080" spans="1:93" ht="15" hidden="1">
      <c r="A2080" s="23" t="s">
        <v>192</v>
      </c>
      <c r="B2080" s="52">
        <v>42330</v>
      </c>
      <c r="C2080" s="25" t="str">
        <f t="shared" si="140"/>
        <v/>
      </c>
      <c r="G2080" s="24">
        <f t="shared" si="142"/>
        <v>37</v>
      </c>
      <c r="H2080" s="24">
        <v>483513</v>
      </c>
      <c r="I2080" s="24" t="str">
        <f t="shared" si="139"/>
        <v/>
      </c>
      <c r="K2080" s="24">
        <f>IF(J2080&gt;900,_xlfn.XLOOKUP(ROUND(J2080,0),'CM-VL-G-C-GL-B-T-ClassRimThickn'!$B$1:$B$112,'CM-VL-G-C-GL-B-T-ClassRimThickn'!$C$1:$C$112,0,1,1),J2080)</f>
        <v>0</v>
      </c>
      <c r="L2080" s="24">
        <v>82</v>
      </c>
      <c r="M2080" s="24">
        <f>IF(L2080&gt;900,_xlfn.XLOOKUP(ROUND(L2080,0),'CM-VL-G-C-GL-B-T-ClassRimThickn'!$B$1:$B$112,'CM-VL-G-C-GL-B-T-ClassRimThickn'!$C$1:$C$112,0,1,1),L2080)</f>
        <v>82</v>
      </c>
      <c r="N2080" s="24">
        <v>81</v>
      </c>
      <c r="O2080" s="24">
        <f>IF(N2080&gt;900,_xlfn.XLOOKUP(ROUND(N2080,0),'CM-VL-G-C-GL-B-T-ClassRimThickn'!$B$1:$B$112,'CM-VL-G-C-GL-B-T-ClassRimThickn'!$C$1:$C$112,0,1,1),N2080)</f>
        <v>81</v>
      </c>
      <c r="P2080" s="24">
        <v>81</v>
      </c>
      <c r="Q2080" s="24">
        <f>IF(P2080&gt;900,_xlfn.XLOOKUP(ROUND(P2080,0),'CM-VL-G-C-GL-B-T-ClassRimThickn'!$B$1:$B$112,'CM-VL-G-C-GL-B-T-ClassRimThickn'!$C$1:$C$112,0,1,1),P2080)</f>
        <v>81</v>
      </c>
      <c r="S2080" s="24">
        <f>IF(R2080&gt;900,_xlfn.XLOOKUP(ROUND(R2080,0),'CM-VL-G-C-GL-B-T-ClassRimThickn'!$B$1:$B$112,'CM-VL-G-C-GL-B-T-ClassRimThickn'!$C$1:$C$112,0,1,1),R2080)</f>
        <v>0</v>
      </c>
      <c r="T2080" s="24">
        <v>82</v>
      </c>
      <c r="U2080" s="24">
        <f>IF(T2080&gt;900,_xlfn.XLOOKUP(ROUND(T2080,0),'CM-VL-G-C-GL-B-T-ClassRimThickn'!$B$1:$B$112,'CM-VL-G-C-GL-B-T-ClassRimThickn'!$C$1:$C$112,0,1,1),T2080)</f>
        <v>82</v>
      </c>
      <c r="V2080" s="24">
        <v>81</v>
      </c>
      <c r="W2080" s="24">
        <f>IF(V2080&gt;900,_xlfn.XLOOKUP(ROUND(V2080,0),'CM-VL-G-C-GL-B-T-ClassRimThickn'!$B$1:$B$112,'CM-VL-G-C-GL-B-T-ClassRimThickn'!$C$1:$C$112,0,1,1),V2080)</f>
        <v>81</v>
      </c>
      <c r="X2080" s="24">
        <v>81</v>
      </c>
      <c r="Y2080" s="24">
        <f>IF(X2080&gt;900,_xlfn.XLOOKUP(ROUND(X2080,0),'CM-VL-G-C-GL-B-T-ClassRimThickn'!$B$1:$B$112,'CM-VL-G-C-GL-B-T-ClassRimThickn'!$C$1:$C$112,0,1,1),X2080)</f>
        <v>81</v>
      </c>
      <c r="Z2080" s="24">
        <v>81</v>
      </c>
      <c r="AA2080" s="24">
        <f>IF(Z2080&gt;900,_xlfn.XLOOKUP(ROUND(Z2080,0),'CM-VL-G-C-GL-B-T-ClassRimThickn'!$B$1:$B$112,'CM-VL-G-C-GL-B-T-ClassRimThickn'!$C$1:$C$112,0,1,1),Z2080)</f>
        <v>81</v>
      </c>
      <c r="AB2080" s="24">
        <v>81</v>
      </c>
      <c r="AC2080" s="24">
        <f>IF(AB2080&gt;900,_xlfn.XLOOKUP(ROUND(AB2080,0),'CM-VL-G-C-GL-B-T-ClassRimThickn'!$B$1:$B$112,'CM-VL-G-C-GL-B-T-ClassRimThickn'!$C$1:$C$112,0,1,1),AB2080)</f>
        <v>81</v>
      </c>
      <c r="AD2080" s="24">
        <v>83</v>
      </c>
      <c r="AE2080" s="24">
        <f>IF(AD2080&gt;900,_xlfn.XLOOKUP(ROUND(AD2080,0),'CM-VL-G-C-GL-B-T-ClassRimThickn'!$B$1:$B$112,'CM-VL-G-C-GL-B-T-ClassRimThickn'!$C$1:$C$112,0,1,1),AD2080)</f>
        <v>83</v>
      </c>
      <c r="AF2080" s="24">
        <v>81</v>
      </c>
      <c r="AG2080" s="24">
        <f>IF(AF2080&gt;900,_xlfn.XLOOKUP(ROUND(AF2080,0),'CM-VL-G-C-GL-B-T-ClassRimThickn'!$B$1:$B$112,'CM-VL-G-C-GL-B-T-ClassRimThickn'!$C$1:$C$112,0,1,1),AF2080)</f>
        <v>81</v>
      </c>
      <c r="AH2080" s="24">
        <v>25</v>
      </c>
      <c r="AI2080" s="24">
        <v>26</v>
      </c>
      <c r="AJ2080" s="24">
        <v>29</v>
      </c>
      <c r="AK2080" s="24">
        <v>27</v>
      </c>
      <c r="AL2080" s="24">
        <v>28</v>
      </c>
      <c r="AM2080" s="24">
        <v>27</v>
      </c>
      <c r="AN2080" s="24">
        <v>26</v>
      </c>
      <c r="AO2080" s="24">
        <v>25</v>
      </c>
      <c r="AP2080" s="24">
        <v>25</v>
      </c>
      <c r="AQ2080" s="24">
        <v>29</v>
      </c>
      <c r="AR2080" s="24">
        <v>29</v>
      </c>
      <c r="AS2080" s="24">
        <v>26</v>
      </c>
      <c r="AT2080" s="24">
        <v>29</v>
      </c>
      <c r="AU2080" s="24">
        <v>29</v>
      </c>
      <c r="AV2080" s="24">
        <v>28</v>
      </c>
      <c r="AW2080" s="24">
        <v>29</v>
      </c>
      <c r="AX2080" s="24">
        <v>29</v>
      </c>
      <c r="AY2080" s="24">
        <v>29.5</v>
      </c>
      <c r="AZ2080" s="24">
        <v>30</v>
      </c>
      <c r="BA2080" s="24">
        <v>29</v>
      </c>
      <c r="BB2080" s="24">
        <v>29</v>
      </c>
      <c r="BC2080" s="24">
        <v>29</v>
      </c>
      <c r="BD2080" s="24">
        <v>26</v>
      </c>
      <c r="BE2080" s="24">
        <v>29</v>
      </c>
      <c r="BF2080" s="24">
        <v>0.2</v>
      </c>
      <c r="BG2080" s="24">
        <v>0.1</v>
      </c>
      <c r="BH2080" s="24">
        <v>0.2</v>
      </c>
      <c r="BI2080" s="24">
        <v>0.5</v>
      </c>
      <c r="BJ2080" s="24">
        <v>0.2</v>
      </c>
      <c r="BL2080" s="24">
        <v>0.3</v>
      </c>
      <c r="BM2080" s="24">
        <v>0.2</v>
      </c>
      <c r="BN2080" s="24">
        <v>0.2</v>
      </c>
      <c r="BO2080" s="24">
        <v>0.2</v>
      </c>
      <c r="BP2080" s="24">
        <v>0.2</v>
      </c>
      <c r="BQ2080" s="24">
        <v>0.3</v>
      </c>
      <c r="BR2080" s="24">
        <v>0.5</v>
      </c>
      <c r="BS2080" s="24">
        <v>0.5</v>
      </c>
      <c r="BT2080" s="24">
        <v>0</v>
      </c>
      <c r="BU2080" s="24">
        <v>0.3</v>
      </c>
      <c r="BV2080" s="24">
        <v>0.5</v>
      </c>
      <c r="BW2080" s="24">
        <v>0.4</v>
      </c>
      <c r="BX2080" s="24">
        <v>1</v>
      </c>
      <c r="BY2080" s="24">
        <v>0.5</v>
      </c>
      <c r="BZ2080" s="24">
        <v>1</v>
      </c>
      <c r="CB2080" s="24">
        <v>0.5</v>
      </c>
      <c r="CC2080" s="24">
        <v>0.5</v>
      </c>
      <c r="CD2080" s="24">
        <v>117</v>
      </c>
      <c r="CE2080" s="24">
        <v>116</v>
      </c>
      <c r="CF2080" s="24">
        <v>107</v>
      </c>
      <c r="CG2080" s="24">
        <v>110</v>
      </c>
      <c r="CH2080" s="24">
        <v>109</v>
      </c>
      <c r="CI2080" s="24">
        <v>115</v>
      </c>
      <c r="CO2080" s="34">
        <f t="shared" si="141"/>
        <v>483513</v>
      </c>
    </row>
    <row r="2081" spans="1:93" ht="15" hidden="1">
      <c r="A2081" s="23" t="s">
        <v>192</v>
      </c>
      <c r="B2081" s="52">
        <v>42398</v>
      </c>
      <c r="C2081" s="25" t="str">
        <f t="shared" si="140"/>
        <v/>
      </c>
      <c r="G2081" s="24">
        <f t="shared" si="142"/>
        <v>68</v>
      </c>
      <c r="H2081" s="29">
        <v>484450</v>
      </c>
      <c r="I2081" s="24" t="str">
        <f t="shared" ref="I2081:I2144" si="143">IF(AND((A2081=A2082),(H2081&gt;H2082)),FALSE,"")</f>
        <v/>
      </c>
      <c r="K2081" s="24">
        <f>IF(J2081&gt;900,_xlfn.XLOOKUP(ROUND(J2081,0),'CM-VL-G-C-GL-B-T-ClassRimThickn'!$B$1:$B$112,'CM-VL-G-C-GL-B-T-ClassRimThickn'!$C$1:$C$112,0,1,1),J2081)</f>
        <v>0</v>
      </c>
      <c r="L2081" s="24">
        <v>81</v>
      </c>
      <c r="M2081" s="24">
        <f>IF(L2081&gt;900,_xlfn.XLOOKUP(ROUND(L2081,0),'CM-VL-G-C-GL-B-T-ClassRimThickn'!$B$1:$B$112,'CM-VL-G-C-GL-B-T-ClassRimThickn'!$C$1:$C$112,0,1,1),L2081)</f>
        <v>81</v>
      </c>
      <c r="N2081" s="24">
        <v>81</v>
      </c>
      <c r="O2081" s="24">
        <f>IF(N2081&gt;900,_xlfn.XLOOKUP(ROUND(N2081,0),'CM-VL-G-C-GL-B-T-ClassRimThickn'!$B$1:$B$112,'CM-VL-G-C-GL-B-T-ClassRimThickn'!$C$1:$C$112,0,1,1),N2081)</f>
        <v>81</v>
      </c>
      <c r="P2081" s="24">
        <v>82</v>
      </c>
      <c r="Q2081" s="24">
        <f>IF(P2081&gt;900,_xlfn.XLOOKUP(ROUND(P2081,0),'CM-VL-G-C-GL-B-T-ClassRimThickn'!$B$1:$B$112,'CM-VL-G-C-GL-B-T-ClassRimThickn'!$C$1:$C$112,0,1,1),P2081)</f>
        <v>82</v>
      </c>
      <c r="S2081" s="24">
        <f>IF(R2081&gt;900,_xlfn.XLOOKUP(ROUND(R2081,0),'CM-VL-G-C-GL-B-T-ClassRimThickn'!$B$1:$B$112,'CM-VL-G-C-GL-B-T-ClassRimThickn'!$C$1:$C$112,0,1,1),R2081)</f>
        <v>0</v>
      </c>
      <c r="T2081" s="24">
        <v>82</v>
      </c>
      <c r="U2081" s="24">
        <f>IF(T2081&gt;900,_xlfn.XLOOKUP(ROUND(T2081,0),'CM-VL-G-C-GL-B-T-ClassRimThickn'!$B$1:$B$112,'CM-VL-G-C-GL-B-T-ClassRimThickn'!$C$1:$C$112,0,1,1),T2081)</f>
        <v>82</v>
      </c>
      <c r="V2081" s="24">
        <v>81</v>
      </c>
      <c r="W2081" s="24">
        <f>IF(V2081&gt;900,_xlfn.XLOOKUP(ROUND(V2081,0),'CM-VL-G-C-GL-B-T-ClassRimThickn'!$B$1:$B$112,'CM-VL-G-C-GL-B-T-ClassRimThickn'!$C$1:$C$112,0,1,1),V2081)</f>
        <v>81</v>
      </c>
      <c r="X2081" s="24">
        <v>81</v>
      </c>
      <c r="Y2081" s="24">
        <f>IF(X2081&gt;900,_xlfn.XLOOKUP(ROUND(X2081,0),'CM-VL-G-C-GL-B-T-ClassRimThickn'!$B$1:$B$112,'CM-VL-G-C-GL-B-T-ClassRimThickn'!$C$1:$C$112,0,1,1),X2081)</f>
        <v>81</v>
      </c>
      <c r="Z2081" s="24">
        <v>81</v>
      </c>
      <c r="AA2081" s="24">
        <f>IF(Z2081&gt;900,_xlfn.XLOOKUP(ROUND(Z2081,0),'CM-VL-G-C-GL-B-T-ClassRimThickn'!$B$1:$B$112,'CM-VL-G-C-GL-B-T-ClassRimThickn'!$C$1:$C$112,0,1,1),Z2081)</f>
        <v>81</v>
      </c>
      <c r="AB2081" s="24">
        <v>82</v>
      </c>
      <c r="AC2081" s="24">
        <f>IF(AB2081&gt;900,_xlfn.XLOOKUP(ROUND(AB2081,0),'CM-VL-G-C-GL-B-T-ClassRimThickn'!$B$1:$B$112,'CM-VL-G-C-GL-B-T-ClassRimThickn'!$C$1:$C$112,0,1,1),AB2081)</f>
        <v>82</v>
      </c>
      <c r="AD2081" s="24">
        <v>81</v>
      </c>
      <c r="AE2081" s="24">
        <f>IF(AD2081&gt;900,_xlfn.XLOOKUP(ROUND(AD2081,0),'CM-VL-G-C-GL-B-T-ClassRimThickn'!$B$1:$B$112,'CM-VL-G-C-GL-B-T-ClassRimThickn'!$C$1:$C$112,0,1,1),AD2081)</f>
        <v>81</v>
      </c>
      <c r="AF2081" s="24">
        <v>82</v>
      </c>
      <c r="AG2081" s="24">
        <f>IF(AF2081&gt;900,_xlfn.XLOOKUP(ROUND(AF2081,0),'CM-VL-G-C-GL-B-T-ClassRimThickn'!$B$1:$B$112,'CM-VL-G-C-GL-B-T-ClassRimThickn'!$C$1:$C$112,0,1,1),AF2081)</f>
        <v>82</v>
      </c>
      <c r="AH2081" s="24">
        <v>25</v>
      </c>
      <c r="AI2081" s="24">
        <v>25</v>
      </c>
      <c r="AJ2081" s="24">
        <v>27</v>
      </c>
      <c r="AK2081" s="24">
        <v>27</v>
      </c>
      <c r="AL2081" s="24">
        <v>26</v>
      </c>
      <c r="AM2081" s="24">
        <v>26</v>
      </c>
      <c r="AN2081" s="24">
        <v>25</v>
      </c>
      <c r="AO2081" s="24">
        <v>25</v>
      </c>
      <c r="AP2081" s="24">
        <v>25</v>
      </c>
      <c r="AQ2081" s="24">
        <v>26</v>
      </c>
      <c r="AR2081" s="24">
        <v>25</v>
      </c>
      <c r="AS2081" s="24">
        <v>26</v>
      </c>
      <c r="AT2081" s="24">
        <v>30</v>
      </c>
      <c r="AU2081" s="24">
        <v>29</v>
      </c>
      <c r="AV2081" s="24">
        <v>29</v>
      </c>
      <c r="AW2081" s="24">
        <v>29</v>
      </c>
      <c r="AX2081" s="24">
        <v>29</v>
      </c>
      <c r="AY2081" s="24">
        <v>28</v>
      </c>
      <c r="AZ2081" s="24">
        <v>29</v>
      </c>
      <c r="BA2081" s="24">
        <v>30</v>
      </c>
      <c r="BB2081" s="24">
        <v>30</v>
      </c>
      <c r="BC2081" s="24">
        <v>29</v>
      </c>
      <c r="BD2081" s="24">
        <v>29</v>
      </c>
      <c r="BE2081" s="24">
        <v>29</v>
      </c>
      <c r="BF2081" s="24">
        <v>0</v>
      </c>
      <c r="BG2081" s="24">
        <v>0</v>
      </c>
      <c r="BH2081" s="24">
        <v>0</v>
      </c>
      <c r="BI2081" s="24">
        <v>0</v>
      </c>
      <c r="BJ2081" s="24">
        <v>0</v>
      </c>
      <c r="BL2081" s="24">
        <v>0</v>
      </c>
      <c r="BM2081" s="24">
        <v>0</v>
      </c>
      <c r="BN2081" s="24">
        <v>0</v>
      </c>
      <c r="BO2081" s="24">
        <v>0</v>
      </c>
      <c r="BP2081" s="24">
        <v>0</v>
      </c>
      <c r="BQ2081" s="24">
        <v>0</v>
      </c>
      <c r="BR2081" s="24">
        <v>0</v>
      </c>
      <c r="BS2081" s="24">
        <v>0.5</v>
      </c>
      <c r="BT2081" s="24">
        <v>0</v>
      </c>
      <c r="BU2081" s="24">
        <v>0</v>
      </c>
      <c r="BV2081" s="24">
        <v>0.5</v>
      </c>
      <c r="BW2081" s="24">
        <v>0</v>
      </c>
      <c r="BX2081" s="24">
        <v>0</v>
      </c>
      <c r="BY2081" s="24">
        <v>0.5</v>
      </c>
      <c r="BZ2081" s="24">
        <v>0.5</v>
      </c>
      <c r="CB2081" s="24">
        <v>0.5</v>
      </c>
      <c r="CC2081" s="24">
        <v>0</v>
      </c>
      <c r="CD2081" s="24">
        <v>110</v>
      </c>
      <c r="CE2081" s="24">
        <v>110</v>
      </c>
      <c r="CF2081" s="24">
        <v>115</v>
      </c>
      <c r="CG2081" s="24">
        <v>105</v>
      </c>
      <c r="CH2081" s="24">
        <v>110</v>
      </c>
      <c r="CI2081" s="24">
        <v>110</v>
      </c>
      <c r="CO2081" s="34">
        <f t="shared" si="141"/>
        <v>484450</v>
      </c>
    </row>
    <row r="2082" spans="1:93" ht="15" hidden="1">
      <c r="A2082" s="23" t="s">
        <v>192</v>
      </c>
      <c r="B2082" s="52">
        <v>42446</v>
      </c>
      <c r="C2082" s="25" t="str">
        <f t="shared" si="140"/>
        <v/>
      </c>
      <c r="G2082" s="24">
        <f t="shared" si="142"/>
        <v>48</v>
      </c>
      <c r="H2082" s="24">
        <v>485835</v>
      </c>
      <c r="I2082" s="24" t="str">
        <f t="shared" si="143"/>
        <v/>
      </c>
      <c r="K2082" s="24">
        <f>IF(J2082&gt;900,_xlfn.XLOOKUP(ROUND(J2082,0),'CM-VL-G-C-GL-B-T-ClassRimThickn'!$B$1:$B$112,'CM-VL-G-C-GL-B-T-ClassRimThickn'!$C$1:$C$112,0,1,1),J2082)</f>
        <v>0</v>
      </c>
      <c r="L2082" s="24">
        <v>80</v>
      </c>
      <c r="M2082" s="24">
        <f>IF(L2082&gt;900,_xlfn.XLOOKUP(ROUND(L2082,0),'CM-VL-G-C-GL-B-T-ClassRimThickn'!$B$1:$B$112,'CM-VL-G-C-GL-B-T-ClassRimThickn'!$C$1:$C$112,0,1,1),L2082)</f>
        <v>80</v>
      </c>
      <c r="N2082" s="24">
        <v>80</v>
      </c>
      <c r="O2082" s="24">
        <f>IF(N2082&gt;900,_xlfn.XLOOKUP(ROUND(N2082,0),'CM-VL-G-C-GL-B-T-ClassRimThickn'!$B$1:$B$112,'CM-VL-G-C-GL-B-T-ClassRimThickn'!$C$1:$C$112,0,1,1),N2082)</f>
        <v>80</v>
      </c>
      <c r="P2082" s="24">
        <v>82</v>
      </c>
      <c r="Q2082" s="24">
        <f>IF(P2082&gt;900,_xlfn.XLOOKUP(ROUND(P2082,0),'CM-VL-G-C-GL-B-T-ClassRimThickn'!$B$1:$B$112,'CM-VL-G-C-GL-B-T-ClassRimThickn'!$C$1:$C$112,0,1,1),P2082)</f>
        <v>82</v>
      </c>
      <c r="S2082" s="24">
        <f>IF(R2082&gt;900,_xlfn.XLOOKUP(ROUND(R2082,0),'CM-VL-G-C-GL-B-T-ClassRimThickn'!$B$1:$B$112,'CM-VL-G-C-GL-B-T-ClassRimThickn'!$C$1:$C$112,0,1,1),R2082)</f>
        <v>0</v>
      </c>
      <c r="T2082" s="24">
        <v>82</v>
      </c>
      <c r="U2082" s="24">
        <f>IF(T2082&gt;900,_xlfn.XLOOKUP(ROUND(T2082,0),'CM-VL-G-C-GL-B-T-ClassRimThickn'!$B$1:$B$112,'CM-VL-G-C-GL-B-T-ClassRimThickn'!$C$1:$C$112,0,1,1),T2082)</f>
        <v>82</v>
      </c>
      <c r="V2082" s="24">
        <v>80</v>
      </c>
      <c r="W2082" s="24">
        <f>IF(V2082&gt;900,_xlfn.XLOOKUP(ROUND(V2082,0),'CM-VL-G-C-GL-B-T-ClassRimThickn'!$B$1:$B$112,'CM-VL-G-C-GL-B-T-ClassRimThickn'!$C$1:$C$112,0,1,1),V2082)</f>
        <v>80</v>
      </c>
      <c r="X2082" s="24">
        <v>80</v>
      </c>
      <c r="Y2082" s="24">
        <f>IF(X2082&gt;900,_xlfn.XLOOKUP(ROUND(X2082,0),'CM-VL-G-C-GL-B-T-ClassRimThickn'!$B$1:$B$112,'CM-VL-G-C-GL-B-T-ClassRimThickn'!$C$1:$C$112,0,1,1),X2082)</f>
        <v>80</v>
      </c>
      <c r="Z2082" s="24">
        <v>80</v>
      </c>
      <c r="AA2082" s="24">
        <f>IF(Z2082&gt;900,_xlfn.XLOOKUP(ROUND(Z2082,0),'CM-VL-G-C-GL-B-T-ClassRimThickn'!$B$1:$B$112,'CM-VL-G-C-GL-B-T-ClassRimThickn'!$C$1:$C$112,0,1,1),Z2082)</f>
        <v>80</v>
      </c>
      <c r="AB2082" s="24">
        <v>82</v>
      </c>
      <c r="AC2082" s="24">
        <f>IF(AB2082&gt;900,_xlfn.XLOOKUP(ROUND(AB2082,0),'CM-VL-G-C-GL-B-T-ClassRimThickn'!$B$1:$B$112,'CM-VL-G-C-GL-B-T-ClassRimThickn'!$C$1:$C$112,0,1,1),AB2082)</f>
        <v>82</v>
      </c>
      <c r="AD2082" s="24">
        <v>82</v>
      </c>
      <c r="AE2082" s="24">
        <f>IF(AD2082&gt;900,_xlfn.XLOOKUP(ROUND(AD2082,0),'CM-VL-G-C-GL-B-T-ClassRimThickn'!$B$1:$B$112,'CM-VL-G-C-GL-B-T-ClassRimThickn'!$C$1:$C$112,0,1,1),AD2082)</f>
        <v>82</v>
      </c>
      <c r="AF2082" s="24">
        <v>81</v>
      </c>
      <c r="AG2082" s="24">
        <f>IF(AF2082&gt;900,_xlfn.XLOOKUP(ROUND(AF2082,0),'CM-VL-G-C-GL-B-T-ClassRimThickn'!$B$1:$B$112,'CM-VL-G-C-GL-B-T-ClassRimThickn'!$C$1:$C$112,0,1,1),AF2082)</f>
        <v>81</v>
      </c>
      <c r="AH2082" s="24">
        <v>26</v>
      </c>
      <c r="AI2082" s="24">
        <v>26</v>
      </c>
      <c r="AJ2082" s="24">
        <v>26</v>
      </c>
      <c r="AK2082" s="24">
        <v>27</v>
      </c>
      <c r="AL2082" s="24">
        <v>26</v>
      </c>
      <c r="AM2082" s="24">
        <v>26</v>
      </c>
      <c r="AN2082" s="24">
        <v>26</v>
      </c>
      <c r="AO2082" s="24">
        <v>26</v>
      </c>
      <c r="AP2082" s="24">
        <v>25</v>
      </c>
      <c r="AQ2082" s="24">
        <v>25</v>
      </c>
      <c r="AR2082" s="24">
        <v>26</v>
      </c>
      <c r="AS2082" s="24">
        <v>26</v>
      </c>
      <c r="AT2082" s="24">
        <v>29</v>
      </c>
      <c r="AU2082" s="24">
        <v>29</v>
      </c>
      <c r="AV2082" s="24">
        <v>29</v>
      </c>
      <c r="AW2082" s="24">
        <v>29</v>
      </c>
      <c r="AX2082" s="24">
        <v>29</v>
      </c>
      <c r="AY2082" s="24">
        <v>28</v>
      </c>
      <c r="AZ2082" s="24">
        <v>29</v>
      </c>
      <c r="BA2082" s="24">
        <v>30</v>
      </c>
      <c r="BB2082" s="24">
        <v>29</v>
      </c>
      <c r="BC2082" s="24">
        <v>29</v>
      </c>
      <c r="BD2082" s="24">
        <v>29</v>
      </c>
      <c r="BE2082" s="24">
        <v>29</v>
      </c>
      <c r="BF2082" s="24">
        <v>0.5</v>
      </c>
      <c r="BG2082" s="24">
        <v>0.5</v>
      </c>
      <c r="BH2082" s="24">
        <v>1</v>
      </c>
      <c r="BI2082" s="24">
        <v>1</v>
      </c>
      <c r="BJ2082" s="24">
        <v>1</v>
      </c>
      <c r="BL2082" s="24">
        <v>0.5</v>
      </c>
      <c r="BM2082" s="24">
        <v>0.5</v>
      </c>
      <c r="BN2082" s="24">
        <v>1</v>
      </c>
      <c r="BO2082" s="24">
        <v>1</v>
      </c>
      <c r="BP2082" s="24">
        <v>1</v>
      </c>
      <c r="BQ2082" s="24">
        <v>0.5</v>
      </c>
      <c r="BR2082" s="24">
        <v>0</v>
      </c>
      <c r="BS2082" s="24">
        <v>0.5</v>
      </c>
      <c r="BT2082" s="24">
        <v>0</v>
      </c>
      <c r="BU2082" s="24">
        <v>0</v>
      </c>
      <c r="BV2082" s="24">
        <v>0.5</v>
      </c>
      <c r="BW2082" s="24">
        <v>0.5</v>
      </c>
      <c r="BX2082" s="24">
        <v>0</v>
      </c>
      <c r="BY2082" s="24">
        <v>0.5</v>
      </c>
      <c r="BZ2082" s="24">
        <v>0.5</v>
      </c>
      <c r="CB2082" s="24">
        <v>0.5</v>
      </c>
      <c r="CC2082" s="24">
        <v>0</v>
      </c>
      <c r="CD2082" s="24">
        <v>111</v>
      </c>
      <c r="CE2082" s="24">
        <v>110</v>
      </c>
      <c r="CF2082" s="24">
        <v>108</v>
      </c>
      <c r="CG2082" s="24">
        <v>112</v>
      </c>
      <c r="CH2082" s="24">
        <v>107</v>
      </c>
      <c r="CI2082" s="24">
        <v>115</v>
      </c>
      <c r="CO2082" s="34">
        <f t="shared" si="141"/>
        <v>485835</v>
      </c>
    </row>
    <row r="2083" spans="1:93" ht="15" hidden="1">
      <c r="A2083" s="23" t="s">
        <v>192</v>
      </c>
      <c r="B2083" s="52">
        <v>42529</v>
      </c>
      <c r="C2083" s="25" t="str">
        <f t="shared" si="140"/>
        <v/>
      </c>
      <c r="G2083" s="24">
        <f t="shared" si="142"/>
        <v>83</v>
      </c>
      <c r="H2083" s="24">
        <v>486884</v>
      </c>
      <c r="I2083" s="24" t="str">
        <f t="shared" si="143"/>
        <v/>
      </c>
      <c r="K2083" s="24">
        <f>IF(J2083&gt;900,_xlfn.XLOOKUP(ROUND(J2083,0),'CM-VL-G-C-GL-B-T-ClassRimThickn'!$B$1:$B$112,'CM-VL-G-C-GL-B-T-ClassRimThickn'!$C$1:$C$112,0,1,1),J2083)</f>
        <v>0</v>
      </c>
      <c r="L2083" s="24">
        <v>78</v>
      </c>
      <c r="M2083" s="24">
        <f>IF(L2083&gt;900,_xlfn.XLOOKUP(ROUND(L2083,0),'CM-VL-G-C-GL-B-T-ClassRimThickn'!$B$1:$B$112,'CM-VL-G-C-GL-B-T-ClassRimThickn'!$C$1:$C$112,0,1,1),L2083)</f>
        <v>78</v>
      </c>
      <c r="N2083" s="24">
        <v>79</v>
      </c>
      <c r="O2083" s="24">
        <f>IF(N2083&gt;900,_xlfn.XLOOKUP(ROUND(N2083,0),'CM-VL-G-C-GL-B-T-ClassRimThickn'!$B$1:$B$112,'CM-VL-G-C-GL-B-T-ClassRimThickn'!$C$1:$C$112,0,1,1),N2083)</f>
        <v>79</v>
      </c>
      <c r="P2083" s="24">
        <v>80</v>
      </c>
      <c r="Q2083" s="24">
        <f>IF(P2083&gt;900,_xlfn.XLOOKUP(ROUND(P2083,0),'CM-VL-G-C-GL-B-T-ClassRimThickn'!$B$1:$B$112,'CM-VL-G-C-GL-B-T-ClassRimThickn'!$C$1:$C$112,0,1,1),P2083)</f>
        <v>80</v>
      </c>
      <c r="S2083" s="24">
        <f>IF(R2083&gt;900,_xlfn.XLOOKUP(ROUND(R2083,0),'CM-VL-G-C-GL-B-T-ClassRimThickn'!$B$1:$B$112,'CM-VL-G-C-GL-B-T-ClassRimThickn'!$C$1:$C$112,0,1,1),R2083)</f>
        <v>0</v>
      </c>
      <c r="T2083" s="24">
        <v>80</v>
      </c>
      <c r="U2083" s="24">
        <f>IF(T2083&gt;900,_xlfn.XLOOKUP(ROUND(T2083,0),'CM-VL-G-C-GL-B-T-ClassRimThickn'!$B$1:$B$112,'CM-VL-G-C-GL-B-T-ClassRimThickn'!$C$1:$C$112,0,1,1),T2083)</f>
        <v>80</v>
      </c>
      <c r="V2083" s="24">
        <v>78</v>
      </c>
      <c r="W2083" s="24">
        <f>IF(V2083&gt;900,_xlfn.XLOOKUP(ROUND(V2083,0),'CM-VL-G-C-GL-B-T-ClassRimThickn'!$B$1:$B$112,'CM-VL-G-C-GL-B-T-ClassRimThickn'!$C$1:$C$112,0,1,1),V2083)</f>
        <v>78</v>
      </c>
      <c r="X2083" s="24">
        <v>78</v>
      </c>
      <c r="Y2083" s="24">
        <f>IF(X2083&gt;900,_xlfn.XLOOKUP(ROUND(X2083,0),'CM-VL-G-C-GL-B-T-ClassRimThickn'!$B$1:$B$112,'CM-VL-G-C-GL-B-T-ClassRimThickn'!$C$1:$C$112,0,1,1),X2083)</f>
        <v>78</v>
      </c>
      <c r="Z2083" s="24">
        <v>78</v>
      </c>
      <c r="AA2083" s="24">
        <f>IF(Z2083&gt;900,_xlfn.XLOOKUP(ROUND(Z2083,0),'CM-VL-G-C-GL-B-T-ClassRimThickn'!$B$1:$B$112,'CM-VL-G-C-GL-B-T-ClassRimThickn'!$C$1:$C$112,0,1,1),Z2083)</f>
        <v>78</v>
      </c>
      <c r="AB2083" s="24">
        <v>80</v>
      </c>
      <c r="AC2083" s="24">
        <f>IF(AB2083&gt;900,_xlfn.XLOOKUP(ROUND(AB2083,0),'CM-VL-G-C-GL-B-T-ClassRimThickn'!$B$1:$B$112,'CM-VL-G-C-GL-B-T-ClassRimThickn'!$C$1:$C$112,0,1,1),AB2083)</f>
        <v>80</v>
      </c>
      <c r="AD2083" s="24">
        <v>80</v>
      </c>
      <c r="AE2083" s="24">
        <f>IF(AD2083&gt;900,_xlfn.XLOOKUP(ROUND(AD2083,0),'CM-VL-G-C-GL-B-T-ClassRimThickn'!$B$1:$B$112,'CM-VL-G-C-GL-B-T-ClassRimThickn'!$C$1:$C$112,0,1,1),AD2083)</f>
        <v>80</v>
      </c>
      <c r="AF2083" s="24">
        <v>80</v>
      </c>
      <c r="AG2083" s="24">
        <f>IF(AF2083&gt;900,_xlfn.XLOOKUP(ROUND(AF2083,0),'CM-VL-G-C-GL-B-T-ClassRimThickn'!$B$1:$B$112,'CM-VL-G-C-GL-B-T-ClassRimThickn'!$C$1:$C$112,0,1,1),AF2083)</f>
        <v>80</v>
      </c>
      <c r="AH2083" s="24">
        <v>25</v>
      </c>
      <c r="AI2083" s="24">
        <v>25</v>
      </c>
      <c r="AJ2083" s="24">
        <v>28</v>
      </c>
      <c r="AK2083" s="24">
        <v>26</v>
      </c>
      <c r="AL2083" s="24">
        <v>26</v>
      </c>
      <c r="AM2083" s="24">
        <v>26</v>
      </c>
      <c r="AN2083" s="24">
        <v>25</v>
      </c>
      <c r="AO2083" s="24">
        <v>25</v>
      </c>
      <c r="AP2083" s="24">
        <v>25</v>
      </c>
      <c r="AQ2083" s="24">
        <v>25</v>
      </c>
      <c r="AR2083" s="24">
        <v>26</v>
      </c>
      <c r="AS2083" s="24">
        <v>26</v>
      </c>
      <c r="AT2083" s="24">
        <v>29</v>
      </c>
      <c r="AU2083" s="24">
        <v>30</v>
      </c>
      <c r="AV2083" s="24">
        <v>30</v>
      </c>
      <c r="AW2083" s="24">
        <v>29</v>
      </c>
      <c r="AX2083" s="24">
        <v>29</v>
      </c>
      <c r="AY2083" s="24">
        <v>29</v>
      </c>
      <c r="AZ2083" s="24">
        <v>29</v>
      </c>
      <c r="BA2083" s="24">
        <v>29</v>
      </c>
      <c r="BB2083" s="24">
        <v>30</v>
      </c>
      <c r="BC2083" s="24">
        <v>29</v>
      </c>
      <c r="BD2083" s="24">
        <v>29</v>
      </c>
      <c r="BE2083" s="24">
        <v>29</v>
      </c>
      <c r="BF2083" s="24">
        <v>0</v>
      </c>
      <c r="BG2083" s="24">
        <v>0</v>
      </c>
      <c r="BH2083" s="24">
        <v>0</v>
      </c>
      <c r="BI2083" s="24">
        <v>0</v>
      </c>
      <c r="BJ2083" s="24">
        <v>0</v>
      </c>
      <c r="BL2083" s="24">
        <v>0</v>
      </c>
      <c r="BM2083" s="24">
        <v>0</v>
      </c>
      <c r="BN2083" s="24">
        <v>0</v>
      </c>
      <c r="BO2083" s="24">
        <v>0</v>
      </c>
      <c r="BP2083" s="24">
        <v>0</v>
      </c>
      <c r="BQ2083" s="24">
        <v>0</v>
      </c>
      <c r="BR2083" s="24">
        <v>0</v>
      </c>
      <c r="BS2083" s="24">
        <v>0</v>
      </c>
      <c r="BT2083" s="24">
        <v>0</v>
      </c>
      <c r="BU2083" s="24">
        <v>0</v>
      </c>
      <c r="BV2083" s="24">
        <v>0</v>
      </c>
      <c r="BW2083" s="24">
        <v>0</v>
      </c>
      <c r="BX2083" s="24">
        <v>0</v>
      </c>
      <c r="BY2083" s="24">
        <v>0</v>
      </c>
      <c r="BZ2083" s="24">
        <v>0</v>
      </c>
      <c r="CB2083" s="24">
        <v>0</v>
      </c>
      <c r="CC2083" s="24">
        <v>0</v>
      </c>
      <c r="CD2083" s="24">
        <v>115</v>
      </c>
      <c r="CE2083" s="24">
        <v>110</v>
      </c>
      <c r="CF2083" s="24">
        <v>105</v>
      </c>
      <c r="CG2083" s="24">
        <v>110</v>
      </c>
      <c r="CH2083" s="24">
        <v>110</v>
      </c>
      <c r="CI2083" s="24">
        <v>110</v>
      </c>
      <c r="CO2083" s="34">
        <f t="shared" si="141"/>
        <v>486884</v>
      </c>
    </row>
    <row r="2084" spans="1:93" ht="15" hidden="1">
      <c r="A2084" s="23" t="s">
        <v>192</v>
      </c>
      <c r="B2084" s="52">
        <v>42635</v>
      </c>
      <c r="C2084" s="25" t="str">
        <f t="shared" si="140"/>
        <v/>
      </c>
      <c r="G2084" s="24">
        <f t="shared" si="142"/>
        <v>106</v>
      </c>
      <c r="H2084" s="36">
        <v>488253</v>
      </c>
      <c r="I2084" s="24" t="b">
        <f t="shared" si="143"/>
        <v>0</v>
      </c>
      <c r="K2084" s="24">
        <f>IF(J2084&gt;900,_xlfn.XLOOKUP(ROUND(J2084,0),'CM-VL-G-C-GL-B-T-ClassRimThickn'!$B$1:$B$112,'CM-VL-G-C-GL-B-T-ClassRimThickn'!$C$1:$C$112,0,1,1),J2084)</f>
        <v>0</v>
      </c>
      <c r="L2084" s="24">
        <v>81</v>
      </c>
      <c r="M2084" s="24">
        <f>IF(L2084&gt;900,_xlfn.XLOOKUP(ROUND(L2084,0),'CM-VL-G-C-GL-B-T-ClassRimThickn'!$B$1:$B$112,'CM-VL-G-C-GL-B-T-ClassRimThickn'!$C$1:$C$112,0,1,1),L2084)</f>
        <v>81</v>
      </c>
      <c r="N2084" s="24">
        <v>81</v>
      </c>
      <c r="O2084" s="24">
        <f>IF(N2084&gt;900,_xlfn.XLOOKUP(ROUND(N2084,0),'CM-VL-G-C-GL-B-T-ClassRimThickn'!$B$1:$B$112,'CM-VL-G-C-GL-B-T-ClassRimThickn'!$C$1:$C$112,0,1,1),N2084)</f>
        <v>81</v>
      </c>
      <c r="P2084" s="24">
        <v>83</v>
      </c>
      <c r="Q2084" s="24">
        <f>IF(P2084&gt;900,_xlfn.XLOOKUP(ROUND(P2084,0),'CM-VL-G-C-GL-B-T-ClassRimThickn'!$B$1:$B$112,'CM-VL-G-C-GL-B-T-ClassRimThickn'!$C$1:$C$112,0,1,1),P2084)</f>
        <v>83</v>
      </c>
      <c r="S2084" s="24">
        <f>IF(R2084&gt;900,_xlfn.XLOOKUP(ROUND(R2084,0),'CM-VL-G-C-GL-B-T-ClassRimThickn'!$B$1:$B$112,'CM-VL-G-C-GL-B-T-ClassRimThickn'!$C$1:$C$112,0,1,1),R2084)</f>
        <v>0</v>
      </c>
      <c r="T2084" s="24">
        <v>83</v>
      </c>
      <c r="U2084" s="24">
        <f>IF(T2084&gt;900,_xlfn.XLOOKUP(ROUND(T2084,0),'CM-VL-G-C-GL-B-T-ClassRimThickn'!$B$1:$B$112,'CM-VL-G-C-GL-B-T-ClassRimThickn'!$C$1:$C$112,0,1,1),T2084)</f>
        <v>83</v>
      </c>
      <c r="V2084" s="24">
        <v>81</v>
      </c>
      <c r="W2084" s="24">
        <f>IF(V2084&gt;900,_xlfn.XLOOKUP(ROUND(V2084,0),'CM-VL-G-C-GL-B-T-ClassRimThickn'!$B$1:$B$112,'CM-VL-G-C-GL-B-T-ClassRimThickn'!$C$1:$C$112,0,1,1),V2084)</f>
        <v>81</v>
      </c>
      <c r="X2084" s="24">
        <v>81</v>
      </c>
      <c r="Y2084" s="24">
        <f>IF(X2084&gt;900,_xlfn.XLOOKUP(ROUND(X2084,0),'CM-VL-G-C-GL-B-T-ClassRimThickn'!$B$1:$B$112,'CM-VL-G-C-GL-B-T-ClassRimThickn'!$C$1:$C$112,0,1,1),X2084)</f>
        <v>81</v>
      </c>
      <c r="Z2084" s="24">
        <v>82</v>
      </c>
      <c r="AA2084" s="24">
        <f>IF(Z2084&gt;900,_xlfn.XLOOKUP(ROUND(Z2084,0),'CM-VL-G-C-GL-B-T-ClassRimThickn'!$B$1:$B$112,'CM-VL-G-C-GL-B-T-ClassRimThickn'!$C$1:$C$112,0,1,1),Z2084)</f>
        <v>82</v>
      </c>
      <c r="AB2084" s="24">
        <v>83</v>
      </c>
      <c r="AC2084" s="24">
        <f>IF(AB2084&gt;900,_xlfn.XLOOKUP(ROUND(AB2084,0),'CM-VL-G-C-GL-B-T-ClassRimThickn'!$B$1:$B$112,'CM-VL-G-C-GL-B-T-ClassRimThickn'!$C$1:$C$112,0,1,1),AB2084)</f>
        <v>83</v>
      </c>
      <c r="AD2084" s="24">
        <v>83</v>
      </c>
      <c r="AE2084" s="24">
        <f>IF(AD2084&gt;900,_xlfn.XLOOKUP(ROUND(AD2084,0),'CM-VL-G-C-GL-B-T-ClassRimThickn'!$B$1:$B$112,'CM-VL-G-C-GL-B-T-ClassRimThickn'!$C$1:$C$112,0,1,1),AD2084)</f>
        <v>83</v>
      </c>
      <c r="AF2084" s="24">
        <v>83</v>
      </c>
      <c r="AG2084" s="24">
        <f>IF(AF2084&gt;900,_xlfn.XLOOKUP(ROUND(AF2084,0),'CM-VL-G-C-GL-B-T-ClassRimThickn'!$B$1:$B$112,'CM-VL-G-C-GL-B-T-ClassRimThickn'!$C$1:$C$112,0,1,1),AF2084)</f>
        <v>83</v>
      </c>
      <c r="AH2084" s="24">
        <v>25</v>
      </c>
      <c r="AI2084" s="24">
        <v>25</v>
      </c>
      <c r="AJ2084" s="24">
        <v>27</v>
      </c>
      <c r="AK2084" s="24">
        <v>26</v>
      </c>
      <c r="AL2084" s="24">
        <v>25</v>
      </c>
      <c r="AM2084" s="24">
        <v>26</v>
      </c>
      <c r="AN2084" s="24">
        <v>25</v>
      </c>
      <c r="AO2084" s="24">
        <v>25</v>
      </c>
      <c r="AP2084" s="24">
        <v>25</v>
      </c>
      <c r="AQ2084" s="24">
        <v>26</v>
      </c>
      <c r="AR2084" s="24">
        <v>25</v>
      </c>
      <c r="AS2084" s="24">
        <v>26</v>
      </c>
      <c r="AT2084" s="24">
        <v>29</v>
      </c>
      <c r="AU2084" s="24">
        <v>29</v>
      </c>
      <c r="AV2084" s="24">
        <v>29</v>
      </c>
      <c r="AW2084" s="24">
        <v>29</v>
      </c>
      <c r="AX2084" s="24">
        <v>28</v>
      </c>
      <c r="AY2084" s="24">
        <v>29</v>
      </c>
      <c r="AZ2084" s="24">
        <v>29</v>
      </c>
      <c r="BA2084" s="24">
        <v>29</v>
      </c>
      <c r="BB2084" s="24">
        <v>29</v>
      </c>
      <c r="BC2084" s="24">
        <v>29</v>
      </c>
      <c r="BD2084" s="24">
        <v>28.5</v>
      </c>
      <c r="BE2084" s="24">
        <v>29</v>
      </c>
      <c r="BF2084" s="24">
        <v>0</v>
      </c>
      <c r="BG2084" s="24">
        <v>0</v>
      </c>
      <c r="BH2084" s="24">
        <v>0.5</v>
      </c>
      <c r="BI2084" s="24">
        <v>0</v>
      </c>
      <c r="BJ2084" s="24">
        <v>0</v>
      </c>
      <c r="BL2084" s="24">
        <v>0</v>
      </c>
      <c r="BM2084" s="24">
        <v>0</v>
      </c>
      <c r="BN2084" s="24">
        <v>0.5</v>
      </c>
      <c r="BO2084" s="24">
        <v>0</v>
      </c>
      <c r="BP2084" s="24">
        <v>0</v>
      </c>
      <c r="BQ2084" s="24">
        <v>0</v>
      </c>
      <c r="BR2084" s="24">
        <v>0</v>
      </c>
      <c r="BS2084" s="24">
        <v>0</v>
      </c>
      <c r="BT2084" s="24">
        <v>0</v>
      </c>
      <c r="BU2084" s="24">
        <v>0</v>
      </c>
      <c r="BV2084" s="24">
        <v>0</v>
      </c>
      <c r="BW2084" s="24">
        <v>0</v>
      </c>
      <c r="BX2084" s="24">
        <v>0</v>
      </c>
      <c r="BY2084" s="24">
        <v>0</v>
      </c>
      <c r="BZ2084" s="24">
        <v>0</v>
      </c>
      <c r="CB2084" s="24">
        <v>0</v>
      </c>
      <c r="CC2084" s="24">
        <v>0</v>
      </c>
      <c r="CD2084" s="24">
        <v>105</v>
      </c>
      <c r="CE2084" s="24">
        <v>105</v>
      </c>
      <c r="CF2084" s="24">
        <v>100</v>
      </c>
      <c r="CG2084" s="24">
        <v>105</v>
      </c>
      <c r="CH2084" s="24">
        <v>100</v>
      </c>
      <c r="CI2084" s="24">
        <v>105</v>
      </c>
      <c r="CO2084" s="34">
        <f t="shared" si="141"/>
        <v>488253</v>
      </c>
    </row>
    <row r="2085" spans="1:93" ht="15" hidden="1">
      <c r="A2085" s="23" t="s">
        <v>192</v>
      </c>
      <c r="B2085" s="52">
        <v>42703</v>
      </c>
      <c r="C2085" s="25" t="str">
        <f t="shared" si="140"/>
        <v/>
      </c>
      <c r="G2085" s="24">
        <f t="shared" si="142"/>
        <v>68</v>
      </c>
      <c r="H2085" s="32">
        <v>427371</v>
      </c>
      <c r="I2085" s="24" t="str">
        <f t="shared" si="143"/>
        <v/>
      </c>
      <c r="K2085" s="24">
        <f>IF(J2085&gt;900,_xlfn.XLOOKUP(ROUND(J2085,0),'CM-VL-G-C-GL-B-T-ClassRimThickn'!$B$1:$B$112,'CM-VL-G-C-GL-B-T-ClassRimThickn'!$C$1:$C$112,0,1,1),J2085)</f>
        <v>0</v>
      </c>
      <c r="L2085" s="24">
        <v>81</v>
      </c>
      <c r="M2085" s="24">
        <f>IF(L2085&gt;900,_xlfn.XLOOKUP(ROUND(L2085,0),'CM-VL-G-C-GL-B-T-ClassRimThickn'!$B$1:$B$112,'CM-VL-G-C-GL-B-T-ClassRimThickn'!$C$1:$C$112,0,1,1),L2085)</f>
        <v>81</v>
      </c>
      <c r="N2085" s="24">
        <v>84</v>
      </c>
      <c r="O2085" s="24">
        <f>IF(N2085&gt;900,_xlfn.XLOOKUP(ROUND(N2085,0),'CM-VL-G-C-GL-B-T-ClassRimThickn'!$B$1:$B$112,'CM-VL-G-C-GL-B-T-ClassRimThickn'!$C$1:$C$112,0,1,1),N2085)</f>
        <v>84</v>
      </c>
      <c r="P2085" s="24">
        <v>83</v>
      </c>
      <c r="Q2085" s="24">
        <f>IF(P2085&gt;900,_xlfn.XLOOKUP(ROUND(P2085,0),'CM-VL-G-C-GL-B-T-ClassRimThickn'!$B$1:$B$112,'CM-VL-G-C-GL-B-T-ClassRimThickn'!$C$1:$C$112,0,1,1),P2085)</f>
        <v>83</v>
      </c>
      <c r="S2085" s="24">
        <f>IF(R2085&gt;900,_xlfn.XLOOKUP(ROUND(R2085,0),'CM-VL-G-C-GL-B-T-ClassRimThickn'!$B$1:$B$112,'CM-VL-G-C-GL-B-T-ClassRimThickn'!$C$1:$C$112,0,1,1),R2085)</f>
        <v>0</v>
      </c>
      <c r="T2085" s="24">
        <v>82.5</v>
      </c>
      <c r="U2085" s="24">
        <f>IF(T2085&gt;900,_xlfn.XLOOKUP(ROUND(T2085,0),'CM-VL-G-C-GL-B-T-ClassRimThickn'!$B$1:$B$112,'CM-VL-G-C-GL-B-T-ClassRimThickn'!$C$1:$C$112,0,1,1),T2085)</f>
        <v>82.5</v>
      </c>
      <c r="V2085" s="24">
        <v>82</v>
      </c>
      <c r="W2085" s="24">
        <f>IF(V2085&gt;900,_xlfn.XLOOKUP(ROUND(V2085,0),'CM-VL-G-C-GL-B-T-ClassRimThickn'!$B$1:$B$112,'CM-VL-G-C-GL-B-T-ClassRimThickn'!$C$1:$C$112,0,1,1),V2085)</f>
        <v>82</v>
      </c>
      <c r="X2085" s="24">
        <v>81</v>
      </c>
      <c r="Y2085" s="24">
        <f>IF(X2085&gt;900,_xlfn.XLOOKUP(ROUND(X2085,0),'CM-VL-G-C-GL-B-T-ClassRimThickn'!$B$1:$B$112,'CM-VL-G-C-GL-B-T-ClassRimThickn'!$C$1:$C$112,0,1,1),X2085)</f>
        <v>81</v>
      </c>
      <c r="Z2085" s="24">
        <v>82</v>
      </c>
      <c r="AA2085" s="24">
        <f>IF(Z2085&gt;900,_xlfn.XLOOKUP(ROUND(Z2085,0),'CM-VL-G-C-GL-B-T-ClassRimThickn'!$B$1:$B$112,'CM-VL-G-C-GL-B-T-ClassRimThickn'!$C$1:$C$112,0,1,1),Z2085)</f>
        <v>82</v>
      </c>
      <c r="AB2085" s="24">
        <v>83</v>
      </c>
      <c r="AC2085" s="24">
        <f>IF(AB2085&gt;900,_xlfn.XLOOKUP(ROUND(AB2085,0),'CM-VL-G-C-GL-B-T-ClassRimThickn'!$B$1:$B$112,'CM-VL-G-C-GL-B-T-ClassRimThickn'!$C$1:$C$112,0,1,1),AB2085)</f>
        <v>83</v>
      </c>
      <c r="AD2085" s="24">
        <v>83</v>
      </c>
      <c r="AE2085" s="24">
        <f>IF(AD2085&gt;900,_xlfn.XLOOKUP(ROUND(AD2085,0),'CM-VL-G-C-GL-B-T-ClassRimThickn'!$B$1:$B$112,'CM-VL-G-C-GL-B-T-ClassRimThickn'!$C$1:$C$112,0,1,1),AD2085)</f>
        <v>83</v>
      </c>
      <c r="AF2085" s="24">
        <v>82.5</v>
      </c>
      <c r="AG2085" s="24">
        <f>IF(AF2085&gt;900,_xlfn.XLOOKUP(ROUND(AF2085,0),'CM-VL-G-C-GL-B-T-ClassRimThickn'!$B$1:$B$112,'CM-VL-G-C-GL-B-T-ClassRimThickn'!$C$1:$C$112,0,1,1),AF2085)</f>
        <v>82.5</v>
      </c>
      <c r="AH2085" s="24">
        <v>24.5</v>
      </c>
      <c r="AI2085" s="24">
        <v>24.5</v>
      </c>
      <c r="AJ2085" s="24">
        <v>26</v>
      </c>
      <c r="AK2085" s="24">
        <v>26.5</v>
      </c>
      <c r="AL2085" s="24">
        <v>25</v>
      </c>
      <c r="AM2085" s="24">
        <v>26</v>
      </c>
      <c r="AN2085" s="24">
        <v>25</v>
      </c>
      <c r="AO2085" s="24">
        <v>24.5</v>
      </c>
      <c r="AP2085" s="24">
        <v>25</v>
      </c>
      <c r="AQ2085" s="24">
        <v>25</v>
      </c>
      <c r="AR2085" s="24">
        <v>26</v>
      </c>
      <c r="AS2085" s="24">
        <v>26</v>
      </c>
      <c r="AT2085" s="24">
        <v>29.5</v>
      </c>
      <c r="AU2085" s="24">
        <v>29</v>
      </c>
      <c r="AV2085" s="24">
        <v>29</v>
      </c>
      <c r="AW2085" s="24">
        <v>29</v>
      </c>
      <c r="AX2085" s="24">
        <v>29</v>
      </c>
      <c r="AY2085" s="24">
        <v>29</v>
      </c>
      <c r="AZ2085" s="24">
        <v>30</v>
      </c>
      <c r="BA2085" s="24">
        <v>29</v>
      </c>
      <c r="BB2085" s="24">
        <v>29</v>
      </c>
      <c r="BC2085" s="24">
        <v>29</v>
      </c>
      <c r="BD2085" s="24">
        <v>29</v>
      </c>
      <c r="BE2085" s="24">
        <v>29</v>
      </c>
      <c r="BF2085" s="24">
        <v>0.5</v>
      </c>
      <c r="BG2085" s="24">
        <v>0.5</v>
      </c>
      <c r="BH2085" s="24">
        <v>0.5</v>
      </c>
      <c r="BI2085" s="24">
        <v>0.5</v>
      </c>
      <c r="BJ2085" s="24">
        <v>0.5</v>
      </c>
      <c r="BL2085" s="24">
        <v>0.5</v>
      </c>
      <c r="BM2085" s="24">
        <v>0.5</v>
      </c>
      <c r="BN2085" s="24">
        <v>0.5</v>
      </c>
      <c r="BO2085" s="24">
        <v>0.5</v>
      </c>
      <c r="BP2085" s="24">
        <v>0</v>
      </c>
      <c r="BQ2085" s="24">
        <v>0.5</v>
      </c>
      <c r="BR2085" s="24">
        <v>0</v>
      </c>
      <c r="BS2085" s="24">
        <v>0</v>
      </c>
      <c r="BT2085" s="24">
        <v>0</v>
      </c>
      <c r="BU2085" s="24">
        <v>0</v>
      </c>
      <c r="BV2085" s="24">
        <v>0</v>
      </c>
      <c r="BW2085" s="24">
        <v>0</v>
      </c>
      <c r="BX2085" s="24">
        <v>0</v>
      </c>
      <c r="BY2085" s="24">
        <v>0</v>
      </c>
      <c r="BZ2085" s="24">
        <v>0</v>
      </c>
      <c r="CB2085" s="24">
        <v>0</v>
      </c>
      <c r="CC2085" s="24">
        <v>0</v>
      </c>
      <c r="CD2085" s="24">
        <v>110</v>
      </c>
      <c r="CE2085" s="24">
        <v>115</v>
      </c>
      <c r="CF2085" s="24">
        <v>115</v>
      </c>
      <c r="CG2085" s="24">
        <v>115</v>
      </c>
      <c r="CH2085" s="24">
        <v>110</v>
      </c>
      <c r="CI2085" s="24">
        <v>110</v>
      </c>
      <c r="CO2085" s="34">
        <f t="shared" si="141"/>
        <v>427371</v>
      </c>
    </row>
    <row r="2086" spans="1:93" ht="15" hidden="1">
      <c r="A2086" s="23" t="s">
        <v>192</v>
      </c>
      <c r="B2086" s="52">
        <v>42798</v>
      </c>
      <c r="C2086" s="25" t="str">
        <f t="shared" si="140"/>
        <v/>
      </c>
      <c r="G2086" s="24">
        <f t="shared" si="142"/>
        <v>95</v>
      </c>
      <c r="H2086" s="24">
        <v>428113</v>
      </c>
      <c r="I2086" s="24" t="str">
        <f t="shared" si="143"/>
        <v/>
      </c>
      <c r="K2086" s="24">
        <f>IF(J2086&gt;900,_xlfn.XLOOKUP(ROUND(J2086,0),'CM-VL-G-C-GL-B-T-ClassRimThickn'!$B$1:$B$112,'CM-VL-G-C-GL-B-T-ClassRimThickn'!$C$1:$C$112,0,1,1),J2086)</f>
        <v>0</v>
      </c>
      <c r="L2086" s="24">
        <v>78</v>
      </c>
      <c r="M2086" s="24">
        <f>IF(L2086&gt;900,_xlfn.XLOOKUP(ROUND(L2086,0),'CM-VL-G-C-GL-B-T-ClassRimThickn'!$B$1:$B$112,'CM-VL-G-C-GL-B-T-ClassRimThickn'!$C$1:$C$112,0,1,1),L2086)</f>
        <v>78</v>
      </c>
      <c r="N2086" s="24">
        <v>80</v>
      </c>
      <c r="O2086" s="24">
        <f>IF(N2086&gt;900,_xlfn.XLOOKUP(ROUND(N2086,0),'CM-VL-G-C-GL-B-T-ClassRimThickn'!$B$1:$B$112,'CM-VL-G-C-GL-B-T-ClassRimThickn'!$C$1:$C$112,0,1,1),N2086)</f>
        <v>80</v>
      </c>
      <c r="P2086" s="24">
        <v>80</v>
      </c>
      <c r="Q2086" s="24">
        <f>IF(P2086&gt;900,_xlfn.XLOOKUP(ROUND(P2086,0),'CM-VL-G-C-GL-B-T-ClassRimThickn'!$B$1:$B$112,'CM-VL-G-C-GL-B-T-ClassRimThickn'!$C$1:$C$112,0,1,1),P2086)</f>
        <v>80</v>
      </c>
      <c r="S2086" s="24">
        <f>IF(R2086&gt;900,_xlfn.XLOOKUP(ROUND(R2086,0),'CM-VL-G-C-GL-B-T-ClassRimThickn'!$B$1:$B$112,'CM-VL-G-C-GL-B-T-ClassRimThickn'!$C$1:$C$112,0,1,1),R2086)</f>
        <v>0</v>
      </c>
      <c r="T2086" s="24">
        <v>80</v>
      </c>
      <c r="U2086" s="24">
        <f>IF(T2086&gt;900,_xlfn.XLOOKUP(ROUND(T2086,0),'CM-VL-G-C-GL-B-T-ClassRimThickn'!$B$1:$B$112,'CM-VL-G-C-GL-B-T-ClassRimThickn'!$C$1:$C$112,0,1,1),T2086)</f>
        <v>80</v>
      </c>
      <c r="V2086" s="24">
        <v>78</v>
      </c>
      <c r="W2086" s="24">
        <f>IF(V2086&gt;900,_xlfn.XLOOKUP(ROUND(V2086,0),'CM-VL-G-C-GL-B-T-ClassRimThickn'!$B$1:$B$112,'CM-VL-G-C-GL-B-T-ClassRimThickn'!$C$1:$C$112,0,1,1),V2086)</f>
        <v>78</v>
      </c>
      <c r="X2086" s="24">
        <v>78</v>
      </c>
      <c r="Y2086" s="24">
        <f>IF(X2086&gt;900,_xlfn.XLOOKUP(ROUND(X2086,0),'CM-VL-G-C-GL-B-T-ClassRimThickn'!$B$1:$B$112,'CM-VL-G-C-GL-B-T-ClassRimThickn'!$C$1:$C$112,0,1,1),X2086)</f>
        <v>78</v>
      </c>
      <c r="Z2086" s="24">
        <v>78</v>
      </c>
      <c r="AA2086" s="24">
        <f>IF(Z2086&gt;900,_xlfn.XLOOKUP(ROUND(Z2086,0),'CM-VL-G-C-GL-B-T-ClassRimThickn'!$B$1:$B$112,'CM-VL-G-C-GL-B-T-ClassRimThickn'!$C$1:$C$112,0,1,1),Z2086)</f>
        <v>78</v>
      </c>
      <c r="AB2086" s="24">
        <v>80</v>
      </c>
      <c r="AC2086" s="24">
        <f>IF(AB2086&gt;900,_xlfn.XLOOKUP(ROUND(AB2086,0),'CM-VL-G-C-GL-B-T-ClassRimThickn'!$B$1:$B$112,'CM-VL-G-C-GL-B-T-ClassRimThickn'!$C$1:$C$112,0,1,1),AB2086)</f>
        <v>80</v>
      </c>
      <c r="AD2086" s="24">
        <v>80</v>
      </c>
      <c r="AE2086" s="24">
        <f>IF(AD2086&gt;900,_xlfn.XLOOKUP(ROUND(AD2086,0),'CM-VL-G-C-GL-B-T-ClassRimThickn'!$B$1:$B$112,'CM-VL-G-C-GL-B-T-ClassRimThickn'!$C$1:$C$112,0,1,1),AD2086)</f>
        <v>80</v>
      </c>
      <c r="AF2086" s="24">
        <v>80</v>
      </c>
      <c r="AG2086" s="24">
        <f>IF(AF2086&gt;900,_xlfn.XLOOKUP(ROUND(AF2086,0),'CM-VL-G-C-GL-B-T-ClassRimThickn'!$B$1:$B$112,'CM-VL-G-C-GL-B-T-ClassRimThickn'!$C$1:$C$112,0,1,1),AF2086)</f>
        <v>80</v>
      </c>
      <c r="AH2086" s="24">
        <v>25</v>
      </c>
      <c r="AI2086" s="24">
        <v>25</v>
      </c>
      <c r="AJ2086" s="24">
        <v>26</v>
      </c>
      <c r="AK2086" s="24">
        <v>26</v>
      </c>
      <c r="AL2086" s="24">
        <v>25</v>
      </c>
      <c r="AM2086" s="24">
        <v>26</v>
      </c>
      <c r="AN2086" s="24">
        <v>26</v>
      </c>
      <c r="AO2086" s="24">
        <v>25</v>
      </c>
      <c r="AP2086" s="24">
        <v>25</v>
      </c>
      <c r="AQ2086" s="24">
        <v>25</v>
      </c>
      <c r="AR2086" s="24">
        <v>25</v>
      </c>
      <c r="AS2086" s="24">
        <v>26</v>
      </c>
      <c r="AT2086" s="24">
        <v>32</v>
      </c>
      <c r="AU2086" s="24">
        <v>29</v>
      </c>
      <c r="AV2086" s="24">
        <v>29</v>
      </c>
      <c r="AW2086" s="24">
        <v>29</v>
      </c>
      <c r="AX2086" s="24">
        <v>29</v>
      </c>
      <c r="AY2086" s="24">
        <v>29</v>
      </c>
      <c r="AZ2086" s="24">
        <v>30</v>
      </c>
      <c r="BA2086" s="24">
        <v>29</v>
      </c>
      <c r="BB2086" s="24">
        <v>30</v>
      </c>
      <c r="BC2086" s="24">
        <v>29</v>
      </c>
      <c r="BD2086" s="24">
        <v>28</v>
      </c>
      <c r="BE2086" s="24">
        <v>29</v>
      </c>
      <c r="BF2086" s="24">
        <v>0</v>
      </c>
      <c r="BG2086" s="24">
        <v>0</v>
      </c>
      <c r="BH2086" s="24">
        <v>0</v>
      </c>
      <c r="BI2086" s="24">
        <v>0</v>
      </c>
      <c r="BJ2086" s="24">
        <v>0</v>
      </c>
      <c r="BL2086" s="24">
        <v>0</v>
      </c>
      <c r="BM2086" s="24">
        <v>0</v>
      </c>
      <c r="BN2086" s="24">
        <v>0</v>
      </c>
      <c r="BO2086" s="24">
        <v>0</v>
      </c>
      <c r="BP2086" s="24">
        <v>0</v>
      </c>
      <c r="BQ2086" s="24">
        <v>0</v>
      </c>
      <c r="BR2086" s="24">
        <v>0</v>
      </c>
      <c r="BS2086" s="24">
        <v>0</v>
      </c>
      <c r="BT2086" s="24">
        <v>0</v>
      </c>
      <c r="BU2086" s="24">
        <v>0</v>
      </c>
      <c r="BV2086" s="24">
        <v>0</v>
      </c>
      <c r="BW2086" s="24">
        <v>0</v>
      </c>
      <c r="BX2086" s="24">
        <v>0</v>
      </c>
      <c r="BY2086" s="24">
        <v>0</v>
      </c>
      <c r="BZ2086" s="24">
        <v>0</v>
      </c>
      <c r="CB2086" s="24">
        <v>0</v>
      </c>
      <c r="CC2086" s="24">
        <v>0</v>
      </c>
      <c r="CD2086" s="24">
        <v>115</v>
      </c>
      <c r="CE2086" s="24">
        <v>110</v>
      </c>
      <c r="CF2086" s="24">
        <v>110</v>
      </c>
      <c r="CG2086" s="24">
        <v>115</v>
      </c>
      <c r="CH2086" s="24">
        <v>115</v>
      </c>
      <c r="CI2086" s="24">
        <v>115</v>
      </c>
      <c r="CO2086" s="34">
        <f t="shared" si="141"/>
        <v>428113</v>
      </c>
    </row>
    <row r="2087" spans="1:93" ht="15" hidden="1">
      <c r="A2087" s="23" t="s">
        <v>192</v>
      </c>
      <c r="B2087" s="52">
        <v>42872</v>
      </c>
      <c r="C2087" s="25" t="str">
        <f t="shared" si="140"/>
        <v/>
      </c>
      <c r="G2087" s="24">
        <f t="shared" si="142"/>
        <v>74</v>
      </c>
      <c r="H2087" s="24">
        <v>429216</v>
      </c>
      <c r="I2087" s="24" t="str">
        <f t="shared" si="143"/>
        <v/>
      </c>
      <c r="K2087" s="24">
        <f>IF(J2087&gt;900,_xlfn.XLOOKUP(ROUND(J2087,0),'CM-VL-G-C-GL-B-T-ClassRimThickn'!$B$1:$B$112,'CM-VL-G-C-GL-B-T-ClassRimThickn'!$C$1:$C$112,0,1,1),J2087)</f>
        <v>0</v>
      </c>
      <c r="L2087" s="24">
        <v>80</v>
      </c>
      <c r="M2087" s="24">
        <f>IF(L2087&gt;900,_xlfn.XLOOKUP(ROUND(L2087,0),'CM-VL-G-C-GL-B-T-ClassRimThickn'!$B$1:$B$112,'CM-VL-G-C-GL-B-T-ClassRimThickn'!$C$1:$C$112,0,1,1),L2087)</f>
        <v>80</v>
      </c>
      <c r="N2087" s="24">
        <v>80</v>
      </c>
      <c r="O2087" s="24">
        <f>IF(N2087&gt;900,_xlfn.XLOOKUP(ROUND(N2087,0),'CM-VL-G-C-GL-B-T-ClassRimThickn'!$B$1:$B$112,'CM-VL-G-C-GL-B-T-ClassRimThickn'!$C$1:$C$112,0,1,1),N2087)</f>
        <v>80</v>
      </c>
      <c r="P2087" s="24">
        <v>80</v>
      </c>
      <c r="Q2087" s="24">
        <f>IF(P2087&gt;900,_xlfn.XLOOKUP(ROUND(P2087,0),'CM-VL-G-C-GL-B-T-ClassRimThickn'!$B$1:$B$112,'CM-VL-G-C-GL-B-T-ClassRimThickn'!$C$1:$C$112,0,1,1),P2087)</f>
        <v>80</v>
      </c>
      <c r="S2087" s="24">
        <f>IF(R2087&gt;900,_xlfn.XLOOKUP(ROUND(R2087,0),'CM-VL-G-C-GL-B-T-ClassRimThickn'!$B$1:$B$112,'CM-VL-G-C-GL-B-T-ClassRimThickn'!$C$1:$C$112,0,1,1),R2087)</f>
        <v>0</v>
      </c>
      <c r="T2087" s="24">
        <v>80</v>
      </c>
      <c r="U2087" s="24">
        <f>IF(T2087&gt;900,_xlfn.XLOOKUP(ROUND(T2087,0),'CM-VL-G-C-GL-B-T-ClassRimThickn'!$B$1:$B$112,'CM-VL-G-C-GL-B-T-ClassRimThickn'!$C$1:$C$112,0,1,1),T2087)</f>
        <v>80</v>
      </c>
      <c r="V2087" s="24">
        <v>80</v>
      </c>
      <c r="W2087" s="24">
        <f>IF(V2087&gt;900,_xlfn.XLOOKUP(ROUND(V2087,0),'CM-VL-G-C-GL-B-T-ClassRimThickn'!$B$1:$B$112,'CM-VL-G-C-GL-B-T-ClassRimThickn'!$C$1:$C$112,0,1,1),V2087)</f>
        <v>80</v>
      </c>
      <c r="X2087" s="24">
        <v>80</v>
      </c>
      <c r="Y2087" s="24">
        <f>IF(X2087&gt;900,_xlfn.XLOOKUP(ROUND(X2087,0),'CM-VL-G-C-GL-B-T-ClassRimThickn'!$B$1:$B$112,'CM-VL-G-C-GL-B-T-ClassRimThickn'!$C$1:$C$112,0,1,1),X2087)</f>
        <v>80</v>
      </c>
      <c r="Z2087" s="24">
        <v>80</v>
      </c>
      <c r="AA2087" s="24">
        <f>IF(Z2087&gt;900,_xlfn.XLOOKUP(ROUND(Z2087,0),'CM-VL-G-C-GL-B-T-ClassRimThickn'!$B$1:$B$112,'CM-VL-G-C-GL-B-T-ClassRimThickn'!$C$1:$C$112,0,1,1),Z2087)</f>
        <v>80</v>
      </c>
      <c r="AB2087" s="24">
        <v>80</v>
      </c>
      <c r="AC2087" s="24">
        <f>IF(AB2087&gt;900,_xlfn.XLOOKUP(ROUND(AB2087,0),'CM-VL-G-C-GL-B-T-ClassRimThickn'!$B$1:$B$112,'CM-VL-G-C-GL-B-T-ClassRimThickn'!$C$1:$C$112,0,1,1),AB2087)</f>
        <v>80</v>
      </c>
      <c r="AD2087" s="24">
        <v>80</v>
      </c>
      <c r="AE2087" s="24">
        <f>IF(AD2087&gt;900,_xlfn.XLOOKUP(ROUND(AD2087,0),'CM-VL-G-C-GL-B-T-ClassRimThickn'!$B$1:$B$112,'CM-VL-G-C-GL-B-T-ClassRimThickn'!$C$1:$C$112,0,1,1),AD2087)</f>
        <v>80</v>
      </c>
      <c r="AF2087" s="24">
        <v>80</v>
      </c>
      <c r="AG2087" s="24">
        <f>IF(AF2087&gt;900,_xlfn.XLOOKUP(ROUND(AF2087,0),'CM-VL-G-C-GL-B-T-ClassRimThickn'!$B$1:$B$112,'CM-VL-G-C-GL-B-T-ClassRimThickn'!$C$1:$C$112,0,1,1),AF2087)</f>
        <v>80</v>
      </c>
      <c r="AH2087" s="24">
        <v>25</v>
      </c>
      <c r="AI2087" s="24">
        <v>26</v>
      </c>
      <c r="AJ2087" s="24">
        <v>26</v>
      </c>
      <c r="AK2087" s="24">
        <v>27</v>
      </c>
      <c r="AL2087" s="24">
        <v>26</v>
      </c>
      <c r="AM2087" s="24">
        <v>27</v>
      </c>
      <c r="AN2087" s="24">
        <v>25</v>
      </c>
      <c r="AO2087" s="24">
        <v>26</v>
      </c>
      <c r="AP2087" s="24">
        <v>26</v>
      </c>
      <c r="AQ2087" s="24">
        <v>26</v>
      </c>
      <c r="AR2087" s="24">
        <v>26</v>
      </c>
      <c r="AS2087" s="24">
        <v>27</v>
      </c>
      <c r="AT2087" s="24">
        <v>29</v>
      </c>
      <c r="AU2087" s="24">
        <v>29</v>
      </c>
      <c r="AV2087" s="24">
        <v>29</v>
      </c>
      <c r="AW2087" s="24">
        <v>29</v>
      </c>
      <c r="AX2087" s="24">
        <v>29</v>
      </c>
      <c r="AY2087" s="24">
        <v>29</v>
      </c>
      <c r="AZ2087" s="24">
        <v>29</v>
      </c>
      <c r="BA2087" s="24">
        <v>29</v>
      </c>
      <c r="BB2087" s="24">
        <v>29</v>
      </c>
      <c r="BC2087" s="24">
        <v>29</v>
      </c>
      <c r="BD2087" s="24">
        <v>29</v>
      </c>
      <c r="BE2087" s="24">
        <v>29</v>
      </c>
      <c r="BF2087" s="24">
        <v>0</v>
      </c>
      <c r="BG2087" s="24">
        <v>0</v>
      </c>
      <c r="BH2087" s="24">
        <v>0</v>
      </c>
      <c r="BI2087" s="24">
        <v>0</v>
      </c>
      <c r="BJ2087" s="24">
        <v>0</v>
      </c>
      <c r="BL2087" s="24">
        <v>0</v>
      </c>
      <c r="BM2087" s="24">
        <v>0</v>
      </c>
      <c r="BN2087" s="24">
        <v>0</v>
      </c>
      <c r="BO2087" s="24">
        <v>0</v>
      </c>
      <c r="BP2087" s="24">
        <v>0</v>
      </c>
      <c r="BQ2087" s="24">
        <v>0</v>
      </c>
      <c r="BR2087" s="24">
        <v>0</v>
      </c>
      <c r="BS2087" s="24">
        <v>0</v>
      </c>
      <c r="BT2087" s="24">
        <v>0</v>
      </c>
      <c r="BU2087" s="24">
        <v>0</v>
      </c>
      <c r="BV2087" s="24">
        <v>0</v>
      </c>
      <c r="BW2087" s="24">
        <v>0</v>
      </c>
      <c r="BX2087" s="24">
        <v>0</v>
      </c>
      <c r="BY2087" s="24">
        <v>0</v>
      </c>
      <c r="BZ2087" s="24">
        <v>0</v>
      </c>
      <c r="CB2087" s="24">
        <v>0</v>
      </c>
      <c r="CC2087" s="24">
        <v>0</v>
      </c>
      <c r="CD2087" s="24">
        <v>115</v>
      </c>
      <c r="CE2087" s="24">
        <v>115</v>
      </c>
      <c r="CF2087" s="24">
        <v>116</v>
      </c>
      <c r="CG2087" s="24">
        <v>120</v>
      </c>
      <c r="CH2087" s="24">
        <v>120</v>
      </c>
      <c r="CI2087" s="24">
        <v>115</v>
      </c>
      <c r="CO2087" s="34">
        <f t="shared" si="141"/>
        <v>429216</v>
      </c>
    </row>
    <row r="2088" spans="1:93" ht="15" hidden="1">
      <c r="A2088" s="23" t="s">
        <v>192</v>
      </c>
      <c r="B2088" s="52">
        <v>42927</v>
      </c>
      <c r="C2088" s="25" t="str">
        <f t="shared" si="140"/>
        <v/>
      </c>
      <c r="G2088" s="24">
        <f t="shared" si="142"/>
        <v>55</v>
      </c>
      <c r="H2088" s="24">
        <v>431164</v>
      </c>
      <c r="I2088" s="24" t="str">
        <f t="shared" si="143"/>
        <v/>
      </c>
      <c r="K2088" s="24">
        <f>IF(J2088&gt;900,_xlfn.XLOOKUP(ROUND(J2088,0),'CM-VL-G-C-GL-B-T-ClassRimThickn'!$B$1:$B$112,'CM-VL-G-C-GL-B-T-ClassRimThickn'!$C$1:$C$112,0,1,1),J2088)</f>
        <v>0</v>
      </c>
      <c r="L2088" s="24">
        <v>81</v>
      </c>
      <c r="M2088" s="24">
        <f>IF(L2088&gt;900,_xlfn.XLOOKUP(ROUND(L2088,0),'CM-VL-G-C-GL-B-T-ClassRimThickn'!$B$1:$B$112,'CM-VL-G-C-GL-B-T-ClassRimThickn'!$C$1:$C$112,0,1,1),L2088)</f>
        <v>81</v>
      </c>
      <c r="N2088" s="24">
        <v>81</v>
      </c>
      <c r="O2088" s="24">
        <f>IF(N2088&gt;900,_xlfn.XLOOKUP(ROUND(N2088,0),'CM-VL-G-C-GL-B-T-ClassRimThickn'!$B$1:$B$112,'CM-VL-G-C-GL-B-T-ClassRimThickn'!$C$1:$C$112,0,1,1),N2088)</f>
        <v>81</v>
      </c>
      <c r="P2088" s="24">
        <v>84</v>
      </c>
      <c r="Q2088" s="24">
        <f>IF(P2088&gt;900,_xlfn.XLOOKUP(ROUND(P2088,0),'CM-VL-G-C-GL-B-T-ClassRimThickn'!$B$1:$B$112,'CM-VL-G-C-GL-B-T-ClassRimThickn'!$C$1:$C$112,0,1,1),P2088)</f>
        <v>84</v>
      </c>
      <c r="S2088" s="24">
        <f>IF(R2088&gt;900,_xlfn.XLOOKUP(ROUND(R2088,0),'CM-VL-G-C-GL-B-T-ClassRimThickn'!$B$1:$B$112,'CM-VL-G-C-GL-B-T-ClassRimThickn'!$C$1:$C$112,0,1,1),R2088)</f>
        <v>0</v>
      </c>
      <c r="T2088" s="24">
        <v>83</v>
      </c>
      <c r="U2088" s="24">
        <f>IF(T2088&gt;900,_xlfn.XLOOKUP(ROUND(T2088,0),'CM-VL-G-C-GL-B-T-ClassRimThickn'!$B$1:$B$112,'CM-VL-G-C-GL-B-T-ClassRimThickn'!$C$1:$C$112,0,1,1),T2088)</f>
        <v>83</v>
      </c>
      <c r="V2088" s="24">
        <v>81</v>
      </c>
      <c r="W2088" s="24">
        <f>IF(V2088&gt;900,_xlfn.XLOOKUP(ROUND(V2088,0),'CM-VL-G-C-GL-B-T-ClassRimThickn'!$B$1:$B$112,'CM-VL-G-C-GL-B-T-ClassRimThickn'!$C$1:$C$112,0,1,1),V2088)</f>
        <v>81</v>
      </c>
      <c r="X2088" s="24">
        <v>81</v>
      </c>
      <c r="Y2088" s="24">
        <f>IF(X2088&gt;900,_xlfn.XLOOKUP(ROUND(X2088,0),'CM-VL-G-C-GL-B-T-ClassRimThickn'!$B$1:$B$112,'CM-VL-G-C-GL-B-T-ClassRimThickn'!$C$1:$C$112,0,1,1),X2088)</f>
        <v>81</v>
      </c>
      <c r="Z2088" s="24">
        <v>81</v>
      </c>
      <c r="AA2088" s="24">
        <f>IF(Z2088&gt;900,_xlfn.XLOOKUP(ROUND(Z2088,0),'CM-VL-G-C-GL-B-T-ClassRimThickn'!$B$1:$B$112,'CM-VL-G-C-GL-B-T-ClassRimThickn'!$C$1:$C$112,0,1,1),Z2088)</f>
        <v>81</v>
      </c>
      <c r="AB2088" s="24">
        <v>84</v>
      </c>
      <c r="AC2088" s="24">
        <f>IF(AB2088&gt;900,_xlfn.XLOOKUP(ROUND(AB2088,0),'CM-VL-G-C-GL-B-T-ClassRimThickn'!$B$1:$B$112,'CM-VL-G-C-GL-B-T-ClassRimThickn'!$C$1:$C$112,0,1,1),AB2088)</f>
        <v>84</v>
      </c>
      <c r="AD2088" s="24">
        <v>83</v>
      </c>
      <c r="AE2088" s="24">
        <f>IF(AD2088&gt;900,_xlfn.XLOOKUP(ROUND(AD2088,0),'CM-VL-G-C-GL-B-T-ClassRimThickn'!$B$1:$B$112,'CM-VL-G-C-GL-B-T-ClassRimThickn'!$C$1:$C$112,0,1,1),AD2088)</f>
        <v>83</v>
      </c>
      <c r="AF2088" s="24">
        <v>83</v>
      </c>
      <c r="AG2088" s="24">
        <f>IF(AF2088&gt;900,_xlfn.XLOOKUP(ROUND(AF2088,0),'CM-VL-G-C-GL-B-T-ClassRimThickn'!$B$1:$B$112,'CM-VL-G-C-GL-B-T-ClassRimThickn'!$C$1:$C$112,0,1,1),AF2088)</f>
        <v>83</v>
      </c>
      <c r="AH2088" s="24">
        <v>25</v>
      </c>
      <c r="AI2088" s="24">
        <v>26</v>
      </c>
      <c r="AJ2088" s="24">
        <v>27</v>
      </c>
      <c r="AK2088" s="24">
        <v>27</v>
      </c>
      <c r="AL2088" s="24">
        <v>26</v>
      </c>
      <c r="AM2088" s="24">
        <v>26</v>
      </c>
      <c r="AN2088" s="24">
        <v>25.5</v>
      </c>
      <c r="AO2088" s="24">
        <v>25</v>
      </c>
      <c r="AP2088" s="24">
        <v>25</v>
      </c>
      <c r="AQ2088" s="24">
        <v>27</v>
      </c>
      <c r="AR2088" s="24">
        <v>26</v>
      </c>
      <c r="AS2088" s="24">
        <v>27</v>
      </c>
      <c r="AT2088" s="24">
        <v>31.5</v>
      </c>
      <c r="AU2088" s="24">
        <v>30</v>
      </c>
      <c r="AV2088" s="24">
        <v>30</v>
      </c>
      <c r="AW2088" s="24">
        <v>30</v>
      </c>
      <c r="AX2088" s="24">
        <v>29</v>
      </c>
      <c r="AY2088" s="24">
        <v>30</v>
      </c>
      <c r="AZ2088" s="24">
        <v>30</v>
      </c>
      <c r="BA2088" s="24">
        <v>30</v>
      </c>
      <c r="BB2088" s="24">
        <v>30</v>
      </c>
      <c r="BC2088" s="24">
        <v>30</v>
      </c>
      <c r="BD2088" s="24">
        <v>30</v>
      </c>
      <c r="BE2088" s="24">
        <v>30</v>
      </c>
      <c r="BF2088" s="24">
        <v>1</v>
      </c>
      <c r="BG2088" s="24">
        <v>1</v>
      </c>
      <c r="BH2088" s="24">
        <v>1</v>
      </c>
      <c r="BI2088" s="24">
        <v>1</v>
      </c>
      <c r="BJ2088" s="24">
        <v>1</v>
      </c>
      <c r="BL2088" s="24">
        <v>0</v>
      </c>
      <c r="BM2088" s="24">
        <v>1</v>
      </c>
      <c r="BN2088" s="24">
        <v>1</v>
      </c>
      <c r="BO2088" s="24">
        <v>1</v>
      </c>
      <c r="BP2088" s="24">
        <v>1</v>
      </c>
      <c r="BQ2088" s="24">
        <v>1</v>
      </c>
      <c r="BR2088" s="24">
        <v>0</v>
      </c>
      <c r="BS2088" s="24">
        <v>0</v>
      </c>
      <c r="BT2088" s="24">
        <v>0</v>
      </c>
      <c r="BU2088" s="24">
        <v>0</v>
      </c>
      <c r="BV2088" s="24">
        <v>0</v>
      </c>
      <c r="BW2088" s="24">
        <v>0</v>
      </c>
      <c r="BX2088" s="24">
        <v>0</v>
      </c>
      <c r="BY2088" s="24">
        <v>0</v>
      </c>
      <c r="BZ2088" s="24">
        <v>0</v>
      </c>
      <c r="CB2088" s="24">
        <v>0.5</v>
      </c>
      <c r="CC2088" s="24">
        <v>0.5</v>
      </c>
      <c r="CD2088" s="24">
        <v>120</v>
      </c>
      <c r="CE2088" s="24">
        <v>110</v>
      </c>
      <c r="CF2088" s="24">
        <v>110</v>
      </c>
      <c r="CG2088" s="24">
        <v>110</v>
      </c>
      <c r="CH2088" s="24">
        <v>110</v>
      </c>
      <c r="CI2088" s="24">
        <v>115</v>
      </c>
      <c r="CO2088" s="34">
        <f t="shared" si="141"/>
        <v>431164</v>
      </c>
    </row>
    <row r="2089" spans="1:93" ht="15" hidden="1">
      <c r="A2089" s="23" t="s">
        <v>192</v>
      </c>
      <c r="B2089" s="52">
        <v>42993</v>
      </c>
      <c r="C2089" s="25" t="str">
        <f t="shared" si="140"/>
        <v/>
      </c>
      <c r="G2089" s="24">
        <f t="shared" si="142"/>
        <v>66</v>
      </c>
      <c r="H2089" s="24">
        <v>431917</v>
      </c>
      <c r="I2089" s="24" t="str">
        <f t="shared" si="143"/>
        <v/>
      </c>
      <c r="K2089" s="24">
        <f>IF(J2089&gt;900,_xlfn.XLOOKUP(ROUND(J2089,0),'CM-VL-G-C-GL-B-T-ClassRimThickn'!$B$1:$B$112,'CM-VL-G-C-GL-B-T-ClassRimThickn'!$C$1:$C$112,0,1,1),J2089)</f>
        <v>0</v>
      </c>
      <c r="L2089" s="24">
        <v>78</v>
      </c>
      <c r="M2089" s="24">
        <f>IF(L2089&gt;900,_xlfn.XLOOKUP(ROUND(L2089,0),'CM-VL-G-C-GL-B-T-ClassRimThickn'!$B$1:$B$112,'CM-VL-G-C-GL-B-T-ClassRimThickn'!$C$1:$C$112,0,1,1),L2089)</f>
        <v>78</v>
      </c>
      <c r="N2089" s="24">
        <v>78</v>
      </c>
      <c r="O2089" s="24">
        <f>IF(N2089&gt;900,_xlfn.XLOOKUP(ROUND(N2089,0),'CM-VL-G-C-GL-B-T-ClassRimThickn'!$B$1:$B$112,'CM-VL-G-C-GL-B-T-ClassRimThickn'!$C$1:$C$112,0,1,1),N2089)</f>
        <v>78</v>
      </c>
      <c r="P2089" s="24">
        <v>80</v>
      </c>
      <c r="Q2089" s="24">
        <f>IF(P2089&gt;900,_xlfn.XLOOKUP(ROUND(P2089,0),'CM-VL-G-C-GL-B-T-ClassRimThickn'!$B$1:$B$112,'CM-VL-G-C-GL-B-T-ClassRimThickn'!$C$1:$C$112,0,1,1),P2089)</f>
        <v>80</v>
      </c>
      <c r="S2089" s="24">
        <f>IF(R2089&gt;900,_xlfn.XLOOKUP(ROUND(R2089,0),'CM-VL-G-C-GL-B-T-ClassRimThickn'!$B$1:$B$112,'CM-VL-G-C-GL-B-T-ClassRimThickn'!$C$1:$C$112,0,1,1),R2089)</f>
        <v>0</v>
      </c>
      <c r="T2089" s="24">
        <v>80</v>
      </c>
      <c r="U2089" s="24">
        <f>IF(T2089&gt;900,_xlfn.XLOOKUP(ROUND(T2089,0),'CM-VL-G-C-GL-B-T-ClassRimThickn'!$B$1:$B$112,'CM-VL-G-C-GL-B-T-ClassRimThickn'!$C$1:$C$112,0,1,1),T2089)</f>
        <v>80</v>
      </c>
      <c r="V2089" s="24">
        <v>78</v>
      </c>
      <c r="W2089" s="24">
        <f>IF(V2089&gt;900,_xlfn.XLOOKUP(ROUND(V2089,0),'CM-VL-G-C-GL-B-T-ClassRimThickn'!$B$1:$B$112,'CM-VL-G-C-GL-B-T-ClassRimThickn'!$C$1:$C$112,0,1,1),V2089)</f>
        <v>78</v>
      </c>
      <c r="X2089" s="24">
        <v>78</v>
      </c>
      <c r="Y2089" s="24">
        <f>IF(X2089&gt;900,_xlfn.XLOOKUP(ROUND(X2089,0),'CM-VL-G-C-GL-B-T-ClassRimThickn'!$B$1:$B$112,'CM-VL-G-C-GL-B-T-ClassRimThickn'!$C$1:$C$112,0,1,1),X2089)</f>
        <v>78</v>
      </c>
      <c r="Z2089" s="24">
        <v>78</v>
      </c>
      <c r="AA2089" s="24">
        <f>IF(Z2089&gt;900,_xlfn.XLOOKUP(ROUND(Z2089,0),'CM-VL-G-C-GL-B-T-ClassRimThickn'!$B$1:$B$112,'CM-VL-G-C-GL-B-T-ClassRimThickn'!$C$1:$C$112,0,1,1),Z2089)</f>
        <v>78</v>
      </c>
      <c r="AB2089" s="24">
        <v>80</v>
      </c>
      <c r="AC2089" s="24">
        <f>IF(AB2089&gt;900,_xlfn.XLOOKUP(ROUND(AB2089,0),'CM-VL-G-C-GL-B-T-ClassRimThickn'!$B$1:$B$112,'CM-VL-G-C-GL-B-T-ClassRimThickn'!$C$1:$C$112,0,1,1),AB2089)</f>
        <v>80</v>
      </c>
      <c r="AD2089" s="24">
        <v>80</v>
      </c>
      <c r="AE2089" s="24">
        <f>IF(AD2089&gt;900,_xlfn.XLOOKUP(ROUND(AD2089,0),'CM-VL-G-C-GL-B-T-ClassRimThickn'!$B$1:$B$112,'CM-VL-G-C-GL-B-T-ClassRimThickn'!$C$1:$C$112,0,1,1),AD2089)</f>
        <v>80</v>
      </c>
      <c r="AF2089" s="24">
        <v>80</v>
      </c>
      <c r="AG2089" s="24">
        <f>IF(AF2089&gt;900,_xlfn.XLOOKUP(ROUND(AF2089,0),'CM-VL-G-C-GL-B-T-ClassRimThickn'!$B$1:$B$112,'CM-VL-G-C-GL-B-T-ClassRimThickn'!$C$1:$C$112,0,1,1),AF2089)</f>
        <v>80</v>
      </c>
      <c r="AH2089" s="24">
        <v>26</v>
      </c>
      <c r="AI2089" s="24">
        <v>26.5</v>
      </c>
      <c r="AJ2089" s="24">
        <v>26.5</v>
      </c>
      <c r="AK2089" s="24">
        <v>28</v>
      </c>
      <c r="AL2089" s="24">
        <v>27.5</v>
      </c>
      <c r="AM2089" s="24">
        <v>27</v>
      </c>
      <c r="AN2089" s="24">
        <v>25</v>
      </c>
      <c r="AO2089" s="24">
        <v>26</v>
      </c>
      <c r="AP2089" s="24">
        <v>26</v>
      </c>
      <c r="AQ2089" s="24">
        <v>26</v>
      </c>
      <c r="AR2089" s="24">
        <v>26.5</v>
      </c>
      <c r="AS2089" s="24">
        <v>27</v>
      </c>
      <c r="AT2089" s="24">
        <v>30</v>
      </c>
      <c r="AU2089" s="24">
        <v>29.5</v>
      </c>
      <c r="AV2089" s="24">
        <v>29.5</v>
      </c>
      <c r="AW2089" s="24">
        <v>30</v>
      </c>
      <c r="AX2089" s="24">
        <v>29.5</v>
      </c>
      <c r="AY2089" s="24">
        <v>30</v>
      </c>
      <c r="AZ2089" s="24">
        <v>30.5</v>
      </c>
      <c r="BA2089" s="24">
        <v>30</v>
      </c>
      <c r="BB2089" s="24">
        <v>30.5</v>
      </c>
      <c r="BC2089" s="24">
        <v>31</v>
      </c>
      <c r="BD2089" s="24">
        <v>30</v>
      </c>
      <c r="BE2089" s="24">
        <v>30</v>
      </c>
      <c r="BF2089" s="24">
        <v>0.3</v>
      </c>
      <c r="BG2089" s="24">
        <v>0.3</v>
      </c>
      <c r="BH2089" s="24">
        <v>0.3</v>
      </c>
      <c r="BI2089" s="24">
        <v>0.3</v>
      </c>
      <c r="BJ2089" s="24">
        <v>0.3</v>
      </c>
      <c r="BL2089" s="24">
        <v>0.3</v>
      </c>
      <c r="BM2089" s="24">
        <v>0.3</v>
      </c>
      <c r="BN2089" s="24">
        <v>0.3</v>
      </c>
      <c r="BO2089" s="24">
        <v>0.3</v>
      </c>
      <c r="BP2089" s="24">
        <v>0.3</v>
      </c>
      <c r="BQ2089" s="24">
        <v>0.3</v>
      </c>
      <c r="BR2089" s="24">
        <v>0</v>
      </c>
      <c r="BS2089" s="24">
        <v>0</v>
      </c>
      <c r="BT2089" s="24">
        <v>0</v>
      </c>
      <c r="BU2089" s="24">
        <v>0</v>
      </c>
      <c r="BV2089" s="24">
        <v>0</v>
      </c>
      <c r="BW2089" s="24">
        <v>0</v>
      </c>
      <c r="BX2089" s="24">
        <v>0</v>
      </c>
      <c r="BY2089" s="24">
        <v>0</v>
      </c>
      <c r="BZ2089" s="24">
        <v>0</v>
      </c>
      <c r="CB2089" s="24">
        <v>0</v>
      </c>
      <c r="CC2089" s="24">
        <v>0</v>
      </c>
      <c r="CD2089" s="24">
        <v>115</v>
      </c>
      <c r="CE2089" s="24">
        <v>111</v>
      </c>
      <c r="CF2089" s="24">
        <v>102</v>
      </c>
      <c r="CG2089" s="24">
        <v>110</v>
      </c>
      <c r="CH2089" s="24">
        <v>105</v>
      </c>
      <c r="CI2089" s="24">
        <v>112</v>
      </c>
      <c r="CO2089" s="34">
        <f t="shared" si="141"/>
        <v>431917</v>
      </c>
    </row>
    <row r="2090" spans="1:93" ht="15" hidden="1">
      <c r="A2090" s="23" t="s">
        <v>192</v>
      </c>
      <c r="B2090" s="52">
        <v>43062</v>
      </c>
      <c r="C2090" s="25" t="str">
        <f t="shared" si="140"/>
        <v/>
      </c>
      <c r="G2090" s="24">
        <f t="shared" si="142"/>
        <v>69</v>
      </c>
      <c r="H2090" s="24">
        <v>434741</v>
      </c>
      <c r="I2090" s="24" t="str">
        <f t="shared" si="143"/>
        <v/>
      </c>
      <c r="K2090" s="24">
        <f>IF(J2090&gt;900,_xlfn.XLOOKUP(ROUND(J2090,0),'CM-VL-G-C-GL-B-T-ClassRimThickn'!$B$1:$B$112,'CM-VL-G-C-GL-B-T-ClassRimThickn'!$C$1:$C$112,0,1,1),J2090)</f>
        <v>0</v>
      </c>
      <c r="L2090" s="24">
        <v>80</v>
      </c>
      <c r="M2090" s="24">
        <f>IF(L2090&gt;900,_xlfn.XLOOKUP(ROUND(L2090,0),'CM-VL-G-C-GL-B-T-ClassRimThickn'!$B$1:$B$112,'CM-VL-G-C-GL-B-T-ClassRimThickn'!$C$1:$C$112,0,1,1),L2090)</f>
        <v>80</v>
      </c>
      <c r="N2090" s="24">
        <v>80</v>
      </c>
      <c r="O2090" s="24">
        <f>IF(N2090&gt;900,_xlfn.XLOOKUP(ROUND(N2090,0),'CM-VL-G-C-GL-B-T-ClassRimThickn'!$B$1:$B$112,'CM-VL-G-C-GL-B-T-ClassRimThickn'!$C$1:$C$112,0,1,1),N2090)</f>
        <v>80</v>
      </c>
      <c r="P2090" s="24">
        <v>80</v>
      </c>
      <c r="Q2090" s="24">
        <f>IF(P2090&gt;900,_xlfn.XLOOKUP(ROUND(P2090,0),'CM-VL-G-C-GL-B-T-ClassRimThickn'!$B$1:$B$112,'CM-VL-G-C-GL-B-T-ClassRimThickn'!$C$1:$C$112,0,1,1),P2090)</f>
        <v>80</v>
      </c>
      <c r="S2090" s="24">
        <f>IF(R2090&gt;900,_xlfn.XLOOKUP(ROUND(R2090,0),'CM-VL-G-C-GL-B-T-ClassRimThickn'!$B$1:$B$112,'CM-VL-G-C-GL-B-T-ClassRimThickn'!$C$1:$C$112,0,1,1),R2090)</f>
        <v>0</v>
      </c>
      <c r="T2090" s="24">
        <v>80</v>
      </c>
      <c r="U2090" s="24">
        <f>IF(T2090&gt;900,_xlfn.XLOOKUP(ROUND(T2090,0),'CM-VL-G-C-GL-B-T-ClassRimThickn'!$B$1:$B$112,'CM-VL-G-C-GL-B-T-ClassRimThickn'!$C$1:$C$112,0,1,1),T2090)</f>
        <v>80</v>
      </c>
      <c r="V2090" s="24">
        <v>81</v>
      </c>
      <c r="W2090" s="24">
        <f>IF(V2090&gt;900,_xlfn.XLOOKUP(ROUND(V2090,0),'CM-VL-G-C-GL-B-T-ClassRimThickn'!$B$1:$B$112,'CM-VL-G-C-GL-B-T-ClassRimThickn'!$C$1:$C$112,0,1,1),V2090)</f>
        <v>81</v>
      </c>
      <c r="X2090" s="24">
        <v>80</v>
      </c>
      <c r="Y2090" s="24">
        <f>IF(X2090&gt;900,_xlfn.XLOOKUP(ROUND(X2090,0),'CM-VL-G-C-GL-B-T-ClassRimThickn'!$B$1:$B$112,'CM-VL-G-C-GL-B-T-ClassRimThickn'!$C$1:$C$112,0,1,1),X2090)</f>
        <v>80</v>
      </c>
      <c r="Z2090" s="24">
        <v>80</v>
      </c>
      <c r="AA2090" s="24">
        <f>IF(Z2090&gt;900,_xlfn.XLOOKUP(ROUND(Z2090,0),'CM-VL-G-C-GL-B-T-ClassRimThickn'!$B$1:$B$112,'CM-VL-G-C-GL-B-T-ClassRimThickn'!$C$1:$C$112,0,1,1),Z2090)</f>
        <v>80</v>
      </c>
      <c r="AB2090" s="24">
        <v>80</v>
      </c>
      <c r="AC2090" s="24">
        <f>IF(AB2090&gt;900,_xlfn.XLOOKUP(ROUND(AB2090,0),'CM-VL-G-C-GL-B-T-ClassRimThickn'!$B$1:$B$112,'CM-VL-G-C-GL-B-T-ClassRimThickn'!$C$1:$C$112,0,1,1),AB2090)</f>
        <v>80</v>
      </c>
      <c r="AD2090" s="24">
        <v>81</v>
      </c>
      <c r="AE2090" s="24">
        <f>IF(AD2090&gt;900,_xlfn.XLOOKUP(ROUND(AD2090,0),'CM-VL-G-C-GL-B-T-ClassRimThickn'!$B$1:$B$112,'CM-VL-G-C-GL-B-T-ClassRimThickn'!$C$1:$C$112,0,1,1),AD2090)</f>
        <v>81</v>
      </c>
      <c r="AF2090" s="24">
        <v>80</v>
      </c>
      <c r="AG2090" s="24">
        <f>IF(AF2090&gt;900,_xlfn.XLOOKUP(ROUND(AF2090,0),'CM-VL-G-C-GL-B-T-ClassRimThickn'!$B$1:$B$112,'CM-VL-G-C-GL-B-T-ClassRimThickn'!$C$1:$C$112,0,1,1),AF2090)</f>
        <v>80</v>
      </c>
      <c r="AH2090" s="24">
        <v>26</v>
      </c>
      <c r="AI2090" s="24">
        <v>26</v>
      </c>
      <c r="AJ2090" s="24">
        <v>28</v>
      </c>
      <c r="AK2090" s="24">
        <v>27</v>
      </c>
      <c r="AL2090" s="24">
        <v>26</v>
      </c>
      <c r="AM2090" s="24">
        <v>27</v>
      </c>
      <c r="AN2090" s="24">
        <v>26</v>
      </c>
      <c r="AO2090" s="24">
        <v>26</v>
      </c>
      <c r="AP2090" s="24">
        <v>26</v>
      </c>
      <c r="AQ2090" s="24">
        <v>28</v>
      </c>
      <c r="AR2090" s="24">
        <v>27</v>
      </c>
      <c r="AS2090" s="24">
        <v>27</v>
      </c>
      <c r="AT2090" s="24">
        <v>29</v>
      </c>
      <c r="AU2090" s="24">
        <v>29</v>
      </c>
      <c r="AV2090" s="24">
        <v>29</v>
      </c>
      <c r="AW2090" s="24">
        <v>29</v>
      </c>
      <c r="AX2090" s="24">
        <v>29</v>
      </c>
      <c r="AY2090" s="24">
        <v>30</v>
      </c>
      <c r="AZ2090" s="24">
        <v>29</v>
      </c>
      <c r="BA2090" s="24">
        <v>29</v>
      </c>
      <c r="BB2090" s="24">
        <v>31</v>
      </c>
      <c r="BC2090" s="24">
        <v>30</v>
      </c>
      <c r="BD2090" s="24">
        <v>29</v>
      </c>
      <c r="BE2090" s="24">
        <v>30</v>
      </c>
      <c r="BF2090" s="24">
        <v>0</v>
      </c>
      <c r="BG2090" s="24">
        <v>0</v>
      </c>
      <c r="BH2090" s="24">
        <v>0</v>
      </c>
      <c r="BI2090" s="24">
        <v>0</v>
      </c>
      <c r="BJ2090" s="24">
        <v>0</v>
      </c>
      <c r="BL2090" s="24">
        <v>0</v>
      </c>
      <c r="BM2090" s="24">
        <v>0</v>
      </c>
      <c r="BN2090" s="24">
        <v>0</v>
      </c>
      <c r="BO2090" s="24">
        <v>0</v>
      </c>
      <c r="BP2090" s="24">
        <v>0</v>
      </c>
      <c r="BQ2090" s="24">
        <v>0</v>
      </c>
      <c r="BR2090" s="24">
        <v>0</v>
      </c>
      <c r="BS2090" s="24">
        <v>0</v>
      </c>
      <c r="BT2090" s="24">
        <v>0</v>
      </c>
      <c r="BU2090" s="24">
        <v>0</v>
      </c>
      <c r="BV2090" s="24">
        <v>0</v>
      </c>
      <c r="BW2090" s="24">
        <v>0</v>
      </c>
      <c r="BX2090" s="24">
        <v>0</v>
      </c>
      <c r="BY2090" s="24">
        <v>0</v>
      </c>
      <c r="BZ2090" s="24">
        <v>0</v>
      </c>
      <c r="CB2090" s="24">
        <v>0</v>
      </c>
      <c r="CC2090" s="24">
        <v>0</v>
      </c>
      <c r="CD2090" s="24">
        <v>120</v>
      </c>
      <c r="CE2090" s="24">
        <v>120</v>
      </c>
      <c r="CF2090" s="24">
        <v>120</v>
      </c>
      <c r="CG2090" s="24">
        <v>115</v>
      </c>
      <c r="CH2090" s="24">
        <v>115</v>
      </c>
      <c r="CI2090" s="24">
        <v>115</v>
      </c>
      <c r="CO2090" s="34">
        <f t="shared" si="141"/>
        <v>434741</v>
      </c>
    </row>
    <row r="2091" spans="1:93" ht="15" hidden="1">
      <c r="A2091" s="23" t="s">
        <v>192</v>
      </c>
      <c r="B2091" s="52">
        <v>43160</v>
      </c>
      <c r="C2091" s="25" t="str">
        <f t="shared" si="140"/>
        <v/>
      </c>
      <c r="G2091" s="24">
        <f t="shared" si="142"/>
        <v>98</v>
      </c>
      <c r="H2091" s="24">
        <v>436582</v>
      </c>
      <c r="I2091" s="24" t="str">
        <f t="shared" si="143"/>
        <v/>
      </c>
      <c r="K2091" s="24">
        <f>IF(J2091&gt;900,_xlfn.XLOOKUP(ROUND(J2091,0),'CM-VL-G-C-GL-B-T-ClassRimThickn'!$B$1:$B$112,'CM-VL-G-C-GL-B-T-ClassRimThickn'!$C$1:$C$112,0,1,1),J2091)</f>
        <v>0</v>
      </c>
      <c r="L2091" s="24">
        <v>81</v>
      </c>
      <c r="M2091" s="24">
        <f>IF(L2091&gt;900,_xlfn.XLOOKUP(ROUND(L2091,0),'CM-VL-G-C-GL-B-T-ClassRimThickn'!$B$1:$B$112,'CM-VL-G-C-GL-B-T-ClassRimThickn'!$C$1:$C$112,0,1,1),L2091)</f>
        <v>81</v>
      </c>
      <c r="N2091" s="24">
        <v>80</v>
      </c>
      <c r="O2091" s="24">
        <f>IF(N2091&gt;900,_xlfn.XLOOKUP(ROUND(N2091,0),'CM-VL-G-C-GL-B-T-ClassRimThickn'!$B$1:$B$112,'CM-VL-G-C-GL-B-T-ClassRimThickn'!$C$1:$C$112,0,1,1),N2091)</f>
        <v>80</v>
      </c>
      <c r="P2091" s="24">
        <v>80</v>
      </c>
      <c r="Q2091" s="24">
        <f>IF(P2091&gt;900,_xlfn.XLOOKUP(ROUND(P2091,0),'CM-VL-G-C-GL-B-T-ClassRimThickn'!$B$1:$B$112,'CM-VL-G-C-GL-B-T-ClassRimThickn'!$C$1:$C$112,0,1,1),P2091)</f>
        <v>80</v>
      </c>
      <c r="S2091" s="24">
        <f>IF(R2091&gt;900,_xlfn.XLOOKUP(ROUND(R2091,0),'CM-VL-G-C-GL-B-T-ClassRimThickn'!$B$1:$B$112,'CM-VL-G-C-GL-B-T-ClassRimThickn'!$C$1:$C$112,0,1,1),R2091)</f>
        <v>0</v>
      </c>
      <c r="T2091" s="24">
        <v>80</v>
      </c>
      <c r="U2091" s="24">
        <f>IF(T2091&gt;900,_xlfn.XLOOKUP(ROUND(T2091,0),'CM-VL-G-C-GL-B-T-ClassRimThickn'!$B$1:$B$112,'CM-VL-G-C-GL-B-T-ClassRimThickn'!$C$1:$C$112,0,1,1),T2091)</f>
        <v>80</v>
      </c>
      <c r="V2091" s="24">
        <v>79</v>
      </c>
      <c r="W2091" s="24">
        <f>IF(V2091&gt;900,_xlfn.XLOOKUP(ROUND(V2091,0),'CM-VL-G-C-GL-B-T-ClassRimThickn'!$B$1:$B$112,'CM-VL-G-C-GL-B-T-ClassRimThickn'!$C$1:$C$112,0,1,1),V2091)</f>
        <v>79</v>
      </c>
      <c r="X2091" s="24">
        <v>81</v>
      </c>
      <c r="Y2091" s="24">
        <f>IF(X2091&gt;900,_xlfn.XLOOKUP(ROUND(X2091,0),'CM-VL-G-C-GL-B-T-ClassRimThickn'!$B$1:$B$112,'CM-VL-G-C-GL-B-T-ClassRimThickn'!$C$1:$C$112,0,1,1),X2091)</f>
        <v>81</v>
      </c>
      <c r="Z2091" s="24">
        <v>80</v>
      </c>
      <c r="AA2091" s="24">
        <f>IF(Z2091&gt;900,_xlfn.XLOOKUP(ROUND(Z2091,0),'CM-VL-G-C-GL-B-T-ClassRimThickn'!$B$1:$B$112,'CM-VL-G-C-GL-B-T-ClassRimThickn'!$C$1:$C$112,0,1,1),Z2091)</f>
        <v>80</v>
      </c>
      <c r="AB2091" s="24">
        <v>80</v>
      </c>
      <c r="AC2091" s="24">
        <f>IF(AB2091&gt;900,_xlfn.XLOOKUP(ROUND(AB2091,0),'CM-VL-G-C-GL-B-T-ClassRimThickn'!$B$1:$B$112,'CM-VL-G-C-GL-B-T-ClassRimThickn'!$C$1:$C$112,0,1,1),AB2091)</f>
        <v>80</v>
      </c>
      <c r="AD2091" s="24">
        <v>80</v>
      </c>
      <c r="AE2091" s="24">
        <f>IF(AD2091&gt;900,_xlfn.XLOOKUP(ROUND(AD2091,0),'CM-VL-G-C-GL-B-T-ClassRimThickn'!$B$1:$B$112,'CM-VL-G-C-GL-B-T-ClassRimThickn'!$C$1:$C$112,0,1,1),AD2091)</f>
        <v>80</v>
      </c>
      <c r="AF2091" s="24">
        <v>80</v>
      </c>
      <c r="AG2091" s="24">
        <f>IF(AF2091&gt;900,_xlfn.XLOOKUP(ROUND(AF2091,0),'CM-VL-G-C-GL-B-T-ClassRimThickn'!$B$1:$B$112,'CM-VL-G-C-GL-B-T-ClassRimThickn'!$C$1:$C$112,0,1,1),AF2091)</f>
        <v>80</v>
      </c>
      <c r="AH2091" s="24">
        <v>25</v>
      </c>
      <c r="AI2091" s="24">
        <v>32</v>
      </c>
      <c r="AJ2091" s="24">
        <v>29</v>
      </c>
      <c r="AK2091" s="24">
        <v>27</v>
      </c>
      <c r="AL2091" s="24">
        <v>24</v>
      </c>
      <c r="AM2091" s="24">
        <v>27</v>
      </c>
      <c r="AN2091" s="24">
        <v>25</v>
      </c>
      <c r="AO2091" s="24">
        <v>31</v>
      </c>
      <c r="AP2091" s="24">
        <v>26</v>
      </c>
      <c r="AQ2091" s="24">
        <v>26</v>
      </c>
      <c r="AR2091" s="24">
        <v>27</v>
      </c>
      <c r="AS2091" s="24">
        <v>26</v>
      </c>
      <c r="AT2091" s="24">
        <v>31</v>
      </c>
      <c r="AU2091" s="24">
        <v>28.5</v>
      </c>
      <c r="AV2091" s="24">
        <v>30</v>
      </c>
      <c r="AW2091" s="24">
        <v>30</v>
      </c>
      <c r="AX2091" s="24">
        <v>30</v>
      </c>
      <c r="AY2091" s="24">
        <v>30</v>
      </c>
      <c r="AZ2091" s="24">
        <v>31</v>
      </c>
      <c r="BA2091" s="24">
        <v>28.2</v>
      </c>
      <c r="BB2091" s="24">
        <v>31</v>
      </c>
      <c r="BC2091" s="24">
        <v>30</v>
      </c>
      <c r="BD2091" s="24">
        <v>30</v>
      </c>
      <c r="BE2091" s="24">
        <v>30</v>
      </c>
      <c r="CD2091" s="24">
        <v>120</v>
      </c>
      <c r="CE2091" s="24">
        <v>115</v>
      </c>
      <c r="CF2091" s="24">
        <v>110</v>
      </c>
      <c r="CG2091" s="24">
        <v>105</v>
      </c>
      <c r="CH2091" s="24">
        <v>102</v>
      </c>
      <c r="CI2091" s="24">
        <v>115</v>
      </c>
      <c r="CO2091" s="34">
        <f t="shared" si="141"/>
        <v>436582</v>
      </c>
    </row>
    <row r="2092" spans="1:93" ht="15" hidden="1">
      <c r="A2092" s="23" t="s">
        <v>192</v>
      </c>
      <c r="B2092" s="52">
        <v>43301</v>
      </c>
      <c r="C2092" s="25" t="str">
        <f t="shared" si="140"/>
        <v/>
      </c>
      <c r="G2092" s="24">
        <f t="shared" si="142"/>
        <v>141</v>
      </c>
      <c r="H2092" s="30">
        <f>(H2093-H2091)/(G2092+G2093)*G2092+H2091</f>
        <v>465202.67901234567</v>
      </c>
      <c r="I2092" s="24" t="str">
        <f t="shared" si="143"/>
        <v/>
      </c>
      <c r="K2092" s="24">
        <f>IF(J2092&gt;900,_xlfn.XLOOKUP(ROUND(J2092,0),'CM-VL-G-C-GL-B-T-ClassRimThickn'!$B$1:$B$112,'CM-VL-G-C-GL-B-T-ClassRimThickn'!$C$1:$C$112,0,1,1),J2092)</f>
        <v>0</v>
      </c>
      <c r="L2092" s="24">
        <v>75</v>
      </c>
      <c r="M2092" s="24">
        <f>IF(L2092&gt;900,_xlfn.XLOOKUP(ROUND(L2092,0),'CM-VL-G-C-GL-B-T-ClassRimThickn'!$B$1:$B$112,'CM-VL-G-C-GL-B-T-ClassRimThickn'!$C$1:$C$112,0,1,1),L2092)</f>
        <v>75</v>
      </c>
      <c r="N2092" s="24">
        <v>72</v>
      </c>
      <c r="O2092" s="24">
        <f>IF(N2092&gt;900,_xlfn.XLOOKUP(ROUND(N2092,0),'CM-VL-G-C-GL-B-T-ClassRimThickn'!$B$1:$B$112,'CM-VL-G-C-GL-B-T-ClassRimThickn'!$C$1:$C$112,0,1,1),N2092)</f>
        <v>72</v>
      </c>
      <c r="P2092" s="24">
        <v>77</v>
      </c>
      <c r="Q2092" s="24">
        <f>IF(P2092&gt;900,_xlfn.XLOOKUP(ROUND(P2092,0),'CM-VL-G-C-GL-B-T-ClassRimThickn'!$B$1:$B$112,'CM-VL-G-C-GL-B-T-ClassRimThickn'!$C$1:$C$112,0,1,1),P2092)</f>
        <v>77</v>
      </c>
      <c r="S2092" s="24">
        <f>IF(R2092&gt;900,_xlfn.XLOOKUP(ROUND(R2092,0),'CM-VL-G-C-GL-B-T-ClassRimThickn'!$B$1:$B$112,'CM-VL-G-C-GL-B-T-ClassRimThickn'!$C$1:$C$112,0,1,1),R2092)</f>
        <v>0</v>
      </c>
      <c r="T2092" s="24">
        <v>77</v>
      </c>
      <c r="U2092" s="24">
        <f>IF(T2092&gt;900,_xlfn.XLOOKUP(ROUND(T2092,0),'CM-VL-G-C-GL-B-T-ClassRimThickn'!$B$1:$B$112,'CM-VL-G-C-GL-B-T-ClassRimThickn'!$C$1:$C$112,0,1,1),T2092)</f>
        <v>77</v>
      </c>
      <c r="V2092" s="24">
        <v>72</v>
      </c>
      <c r="W2092" s="24">
        <f>IF(V2092&gt;900,_xlfn.XLOOKUP(ROUND(V2092,0),'CM-VL-G-C-GL-B-T-ClassRimThickn'!$B$1:$B$112,'CM-VL-G-C-GL-B-T-ClassRimThickn'!$C$1:$C$112,0,1,1),V2092)</f>
        <v>72</v>
      </c>
      <c r="X2092" s="24">
        <v>75</v>
      </c>
      <c r="Y2092" s="24">
        <f>IF(X2092&gt;900,_xlfn.XLOOKUP(ROUND(X2092,0),'CM-VL-G-C-GL-B-T-ClassRimThickn'!$B$1:$B$112,'CM-VL-G-C-GL-B-T-ClassRimThickn'!$C$1:$C$112,0,1,1),X2092)</f>
        <v>75</v>
      </c>
      <c r="Z2092" s="24">
        <v>72</v>
      </c>
      <c r="AA2092" s="24">
        <f>IF(Z2092&gt;900,_xlfn.XLOOKUP(ROUND(Z2092,0),'CM-VL-G-C-GL-B-T-ClassRimThickn'!$B$1:$B$112,'CM-VL-G-C-GL-B-T-ClassRimThickn'!$C$1:$C$112,0,1,1),Z2092)</f>
        <v>72</v>
      </c>
      <c r="AB2092" s="24">
        <v>77</v>
      </c>
      <c r="AC2092" s="24">
        <f>IF(AB2092&gt;900,_xlfn.XLOOKUP(ROUND(AB2092,0),'CM-VL-G-C-GL-B-T-ClassRimThickn'!$B$1:$B$112,'CM-VL-G-C-GL-B-T-ClassRimThickn'!$C$1:$C$112,0,1,1),AB2092)</f>
        <v>77</v>
      </c>
      <c r="AD2092" s="24">
        <v>76</v>
      </c>
      <c r="AE2092" s="24">
        <f>IF(AD2092&gt;900,_xlfn.XLOOKUP(ROUND(AD2092,0),'CM-VL-G-C-GL-B-T-ClassRimThickn'!$B$1:$B$112,'CM-VL-G-C-GL-B-T-ClassRimThickn'!$C$1:$C$112,0,1,1),AD2092)</f>
        <v>76</v>
      </c>
      <c r="AF2092" s="24">
        <v>77</v>
      </c>
      <c r="AG2092" s="24">
        <f>IF(AF2092&gt;900,_xlfn.XLOOKUP(ROUND(AF2092,0),'CM-VL-G-C-GL-B-T-ClassRimThickn'!$B$1:$B$112,'CM-VL-G-C-GL-B-T-ClassRimThickn'!$C$1:$C$112,0,1,1),AF2092)</f>
        <v>77</v>
      </c>
      <c r="AH2092" s="24">
        <v>28</v>
      </c>
      <c r="AI2092" s="24">
        <v>29</v>
      </c>
      <c r="AJ2092" s="24">
        <v>27</v>
      </c>
      <c r="AK2092" s="24">
        <v>28</v>
      </c>
      <c r="AL2092" s="24">
        <v>28</v>
      </c>
      <c r="AM2092" s="24">
        <v>28</v>
      </c>
      <c r="AN2092" s="24">
        <v>28</v>
      </c>
      <c r="AO2092" s="24">
        <v>28</v>
      </c>
      <c r="AP2092" s="24">
        <v>28</v>
      </c>
      <c r="AQ2092" s="24">
        <v>28</v>
      </c>
      <c r="AR2092" s="24">
        <v>28</v>
      </c>
      <c r="AS2092" s="24">
        <v>28</v>
      </c>
      <c r="AT2092" s="24">
        <v>30</v>
      </c>
      <c r="AU2092" s="24">
        <v>30</v>
      </c>
      <c r="AV2092" s="24">
        <v>30</v>
      </c>
      <c r="AW2092" s="24">
        <v>30</v>
      </c>
      <c r="AX2092" s="24">
        <v>30</v>
      </c>
      <c r="AY2092" s="24">
        <v>30</v>
      </c>
      <c r="AZ2092" s="24">
        <v>30</v>
      </c>
      <c r="BA2092" s="24">
        <v>30</v>
      </c>
      <c r="BB2092" s="24">
        <v>30</v>
      </c>
      <c r="BC2092" s="24">
        <v>30</v>
      </c>
      <c r="BD2092" s="24">
        <v>30</v>
      </c>
      <c r="BE2092" s="24">
        <v>30</v>
      </c>
      <c r="BF2092" s="24">
        <v>0</v>
      </c>
      <c r="BG2092" s="24">
        <v>0</v>
      </c>
      <c r="BH2092" s="24">
        <v>0</v>
      </c>
      <c r="BI2092" s="24">
        <v>0</v>
      </c>
      <c r="BJ2092" s="24">
        <v>0</v>
      </c>
      <c r="BL2092" s="24">
        <v>0</v>
      </c>
      <c r="BM2092" s="24">
        <v>0</v>
      </c>
      <c r="BN2092" s="24">
        <v>0</v>
      </c>
      <c r="BO2092" s="24">
        <v>0</v>
      </c>
      <c r="BP2092" s="24">
        <v>0</v>
      </c>
      <c r="BQ2092" s="24">
        <v>0</v>
      </c>
      <c r="BR2092" s="24">
        <v>0</v>
      </c>
      <c r="BS2092" s="24">
        <v>0</v>
      </c>
      <c r="BT2092" s="24">
        <v>0</v>
      </c>
      <c r="BU2092" s="24">
        <v>0</v>
      </c>
      <c r="BV2092" s="24">
        <v>0</v>
      </c>
      <c r="BW2092" s="24">
        <v>0</v>
      </c>
      <c r="BX2092" s="24">
        <v>0</v>
      </c>
      <c r="BY2092" s="24">
        <v>0</v>
      </c>
      <c r="BZ2092" s="24">
        <v>0</v>
      </c>
      <c r="CB2092" s="24">
        <v>0</v>
      </c>
      <c r="CC2092" s="24">
        <v>0</v>
      </c>
      <c r="CO2092" s="34">
        <f t="shared" si="141"/>
        <v>465202.67901234567</v>
      </c>
    </row>
    <row r="2093" spans="1:93" ht="15" hidden="1">
      <c r="A2093" s="23" t="s">
        <v>192</v>
      </c>
      <c r="B2093" s="52">
        <v>43889</v>
      </c>
      <c r="C2093" s="25" t="str">
        <f t="shared" si="140"/>
        <v/>
      </c>
      <c r="E2093" s="24" t="s">
        <v>145</v>
      </c>
      <c r="G2093" s="24">
        <f t="shared" si="142"/>
        <v>588</v>
      </c>
      <c r="H2093" s="27">
        <v>584557</v>
      </c>
      <c r="I2093" s="24" t="str">
        <f t="shared" si="143"/>
        <v/>
      </c>
      <c r="J2093" s="24">
        <v>67</v>
      </c>
      <c r="K2093" s="24">
        <f>IF(J2093&gt;900,_xlfn.XLOOKUP(ROUND(J2093,0),'CM-VL-G-C-GL-B-T-ClassRimThickn'!$B$1:$B$112,'CM-VL-G-C-GL-B-T-ClassRimThickn'!$C$1:$C$112,0,1,1),J2093)</f>
        <v>67</v>
      </c>
      <c r="L2093" s="24">
        <v>67</v>
      </c>
      <c r="M2093" s="24">
        <f>IF(L2093&gt;900,_xlfn.XLOOKUP(ROUND(L2093,0),'CM-VL-G-C-GL-B-T-ClassRimThickn'!$B$1:$B$112,'CM-VL-G-C-GL-B-T-ClassRimThickn'!$C$1:$C$112,0,1,1),L2093)</f>
        <v>67</v>
      </c>
      <c r="N2093" s="24">
        <v>66</v>
      </c>
      <c r="O2093" s="24">
        <f>IF(N2093&gt;900,_xlfn.XLOOKUP(ROUND(N2093,0),'CM-VL-G-C-GL-B-T-ClassRimThickn'!$B$1:$B$112,'CM-VL-G-C-GL-B-T-ClassRimThickn'!$C$1:$C$112,0,1,1),N2093)</f>
        <v>66</v>
      </c>
      <c r="P2093" s="24">
        <v>64</v>
      </c>
      <c r="Q2093" s="24">
        <f>IF(P2093&gt;900,_xlfn.XLOOKUP(ROUND(P2093,0),'CM-VL-G-C-GL-B-T-ClassRimThickn'!$B$1:$B$112,'CM-VL-G-C-GL-B-T-ClassRimThickn'!$C$1:$C$112,0,1,1),P2093)</f>
        <v>64</v>
      </c>
      <c r="R2093" s="24">
        <v>65.5</v>
      </c>
      <c r="S2093" s="24">
        <f>IF(R2093&gt;900,_xlfn.XLOOKUP(ROUND(R2093,0),'CM-VL-G-C-GL-B-T-ClassRimThickn'!$B$1:$B$112,'CM-VL-G-C-GL-B-T-ClassRimThickn'!$C$1:$C$112,0,1,1),R2093)</f>
        <v>65.5</v>
      </c>
      <c r="T2093" s="24">
        <v>65</v>
      </c>
      <c r="U2093" s="24">
        <f>IF(T2093&gt;900,_xlfn.XLOOKUP(ROUND(T2093,0),'CM-VL-G-C-GL-B-T-ClassRimThickn'!$B$1:$B$112,'CM-VL-G-C-GL-B-T-ClassRimThickn'!$C$1:$C$112,0,1,1),T2093)</f>
        <v>65</v>
      </c>
      <c r="V2093" s="24">
        <v>68</v>
      </c>
      <c r="W2093" s="24">
        <f>IF(V2093&gt;900,_xlfn.XLOOKUP(ROUND(V2093,0),'CM-VL-G-C-GL-B-T-ClassRimThickn'!$B$1:$B$112,'CM-VL-G-C-GL-B-T-ClassRimThickn'!$C$1:$C$112,0,1,1),V2093)</f>
        <v>68</v>
      </c>
      <c r="X2093" s="24">
        <v>67</v>
      </c>
      <c r="Y2093" s="24">
        <f>IF(X2093&gt;900,_xlfn.XLOOKUP(ROUND(X2093,0),'CM-VL-G-C-GL-B-T-ClassRimThickn'!$B$1:$B$112,'CM-VL-G-C-GL-B-T-ClassRimThickn'!$C$1:$C$112,0,1,1),X2093)</f>
        <v>67</v>
      </c>
      <c r="Z2093" s="24">
        <v>68</v>
      </c>
      <c r="AA2093" s="24">
        <f>IF(Z2093&gt;900,_xlfn.XLOOKUP(ROUND(Z2093,0),'CM-VL-G-C-GL-B-T-ClassRimThickn'!$B$1:$B$112,'CM-VL-G-C-GL-B-T-ClassRimThickn'!$C$1:$C$112,0,1,1),Z2093)</f>
        <v>68</v>
      </c>
      <c r="AB2093" s="24">
        <v>65</v>
      </c>
      <c r="AC2093" s="24">
        <f>IF(AB2093&gt;900,_xlfn.XLOOKUP(ROUND(AB2093,0),'CM-VL-G-C-GL-B-T-ClassRimThickn'!$B$1:$B$112,'CM-VL-G-C-GL-B-T-ClassRimThickn'!$C$1:$C$112,0,1,1),AB2093)</f>
        <v>65</v>
      </c>
      <c r="AD2093" s="24">
        <v>68</v>
      </c>
      <c r="AE2093" s="24">
        <f>IF(AD2093&gt;900,_xlfn.XLOOKUP(ROUND(AD2093,0),'CM-VL-G-C-GL-B-T-ClassRimThickn'!$B$1:$B$112,'CM-VL-G-C-GL-B-T-ClassRimThickn'!$C$1:$C$112,0,1,1),AD2093)</f>
        <v>68</v>
      </c>
      <c r="AF2093" s="24">
        <v>65</v>
      </c>
      <c r="AG2093" s="24">
        <f>IF(AF2093&gt;900,_xlfn.XLOOKUP(ROUND(AF2093,0),'CM-VL-G-C-GL-B-T-ClassRimThickn'!$B$1:$B$112,'CM-VL-G-C-GL-B-T-ClassRimThickn'!$C$1:$C$112,0,1,1),AF2093)</f>
        <v>65</v>
      </c>
      <c r="AH2093" s="24">
        <v>28</v>
      </c>
      <c r="AI2093" s="24">
        <v>27</v>
      </c>
      <c r="AJ2093" s="24">
        <v>27</v>
      </c>
      <c r="AK2093" s="24">
        <v>25</v>
      </c>
      <c r="AL2093" s="24">
        <v>25.5</v>
      </c>
      <c r="AM2093" s="24">
        <v>26</v>
      </c>
      <c r="AN2093" s="24">
        <v>29</v>
      </c>
      <c r="AO2093" s="24">
        <v>31</v>
      </c>
      <c r="AP2093" s="24">
        <v>30</v>
      </c>
      <c r="AQ2093" s="24">
        <v>31</v>
      </c>
      <c r="AR2093" s="24">
        <v>30.5</v>
      </c>
      <c r="AS2093" s="24">
        <v>30</v>
      </c>
      <c r="AT2093" s="24">
        <v>32</v>
      </c>
      <c r="AU2093" s="24">
        <v>32</v>
      </c>
      <c r="AV2093" s="24">
        <v>34</v>
      </c>
      <c r="AW2093" s="24">
        <v>34</v>
      </c>
      <c r="AX2093" s="24">
        <v>33</v>
      </c>
      <c r="AY2093" s="24">
        <v>33</v>
      </c>
      <c r="AZ2093" s="24">
        <v>32</v>
      </c>
      <c r="BA2093" s="24">
        <v>31</v>
      </c>
      <c r="BB2093" s="24">
        <v>31</v>
      </c>
      <c r="BC2093" s="24">
        <v>31</v>
      </c>
      <c r="BD2093" s="24">
        <v>31</v>
      </c>
      <c r="BE2093" s="24">
        <v>31</v>
      </c>
      <c r="BF2093" s="24">
        <v>0</v>
      </c>
      <c r="BG2093" s="24">
        <v>0</v>
      </c>
      <c r="BH2093" s="24">
        <v>0</v>
      </c>
      <c r="BI2093" s="24">
        <v>0</v>
      </c>
      <c r="BJ2093" s="24">
        <v>0</v>
      </c>
      <c r="BK2093" s="24">
        <v>0</v>
      </c>
      <c r="BL2093" s="24">
        <v>0</v>
      </c>
      <c r="BM2093" s="24">
        <v>0</v>
      </c>
      <c r="BN2093" s="24">
        <v>0</v>
      </c>
      <c r="BO2093" s="24">
        <v>0</v>
      </c>
      <c r="BP2093" s="24">
        <v>0</v>
      </c>
      <c r="BQ2093" s="24">
        <v>0</v>
      </c>
      <c r="CD2093" s="24">
        <v>95</v>
      </c>
      <c r="CE2093" s="24">
        <v>100</v>
      </c>
      <c r="CF2093" s="24">
        <v>95</v>
      </c>
      <c r="CG2093" s="24">
        <v>90</v>
      </c>
      <c r="CH2093" s="24">
        <v>90</v>
      </c>
      <c r="CI2093" s="24">
        <v>90</v>
      </c>
      <c r="CJ2093" s="24">
        <v>105</v>
      </c>
      <c r="CK2093" s="24">
        <v>95</v>
      </c>
      <c r="CL2093" s="24">
        <v>890</v>
      </c>
      <c r="CM2093" s="24">
        <v>890</v>
      </c>
      <c r="CO2093" s="34">
        <f t="shared" si="141"/>
        <v>584557</v>
      </c>
    </row>
    <row r="2094" spans="1:93" ht="15" hidden="1">
      <c r="A2094" s="23" t="s">
        <v>193</v>
      </c>
      <c r="B2094" s="52">
        <v>40075</v>
      </c>
      <c r="C2094" s="25" t="str">
        <f t="shared" si="140"/>
        <v/>
      </c>
      <c r="G2094" s="24" t="str">
        <f t="shared" si="142"/>
        <v/>
      </c>
      <c r="H2094" s="32">
        <v>418186</v>
      </c>
      <c r="I2094" s="24" t="str">
        <f t="shared" si="143"/>
        <v/>
      </c>
      <c r="K2094" s="24">
        <f>IF(J2094&gt;900,_xlfn.XLOOKUP(ROUND(J2094,0),'CM-VL-G-C-GL-B-T-ClassRimThickn'!$B$1:$B$112,'CM-VL-G-C-GL-B-T-ClassRimThickn'!$C$1:$C$112,0,1,1),J2094)</f>
        <v>0</v>
      </c>
      <c r="L2094" s="24">
        <v>85</v>
      </c>
      <c r="M2094" s="24">
        <f>IF(L2094&gt;900,_xlfn.XLOOKUP(ROUND(L2094,0),'CM-VL-G-C-GL-B-T-ClassRimThickn'!$B$1:$B$112,'CM-VL-G-C-GL-B-T-ClassRimThickn'!$C$1:$C$112,0,1,1),L2094)</f>
        <v>85</v>
      </c>
      <c r="N2094" s="24">
        <v>83</v>
      </c>
      <c r="O2094" s="24">
        <f>IF(N2094&gt;900,_xlfn.XLOOKUP(ROUND(N2094,0),'CM-VL-G-C-GL-B-T-ClassRimThickn'!$B$1:$B$112,'CM-VL-G-C-GL-B-T-ClassRimThickn'!$C$1:$C$112,0,1,1),N2094)</f>
        <v>83</v>
      </c>
      <c r="P2094" s="24">
        <v>83</v>
      </c>
      <c r="Q2094" s="24">
        <f>IF(P2094&gt;900,_xlfn.XLOOKUP(ROUND(P2094,0),'CM-VL-G-C-GL-B-T-ClassRimThickn'!$B$1:$B$112,'CM-VL-G-C-GL-B-T-ClassRimThickn'!$C$1:$C$112,0,1,1),P2094)</f>
        <v>83</v>
      </c>
      <c r="S2094" s="24">
        <f>IF(R2094&gt;900,_xlfn.XLOOKUP(ROUND(R2094,0),'CM-VL-G-C-GL-B-T-ClassRimThickn'!$B$1:$B$112,'CM-VL-G-C-GL-B-T-ClassRimThickn'!$C$1:$C$112,0,1,1),R2094)</f>
        <v>0</v>
      </c>
      <c r="T2094" s="24">
        <v>83</v>
      </c>
      <c r="U2094" s="24">
        <f>IF(T2094&gt;900,_xlfn.XLOOKUP(ROUND(T2094,0),'CM-VL-G-C-GL-B-T-ClassRimThickn'!$B$1:$B$112,'CM-VL-G-C-GL-B-T-ClassRimThickn'!$C$1:$C$112,0,1,1),T2094)</f>
        <v>83</v>
      </c>
      <c r="V2094" s="24">
        <v>86</v>
      </c>
      <c r="W2094" s="24">
        <f>IF(V2094&gt;900,_xlfn.XLOOKUP(ROUND(V2094,0),'CM-VL-G-C-GL-B-T-ClassRimThickn'!$B$1:$B$112,'CM-VL-G-C-GL-B-T-ClassRimThickn'!$C$1:$C$112,0,1,1),V2094)</f>
        <v>86</v>
      </c>
      <c r="X2094" s="24">
        <v>84</v>
      </c>
      <c r="Y2094" s="24">
        <f>IF(X2094&gt;900,_xlfn.XLOOKUP(ROUND(X2094,0),'CM-VL-G-C-GL-B-T-ClassRimThickn'!$B$1:$B$112,'CM-VL-G-C-GL-B-T-ClassRimThickn'!$C$1:$C$112,0,1,1),X2094)</f>
        <v>84</v>
      </c>
      <c r="Z2094" s="24">
        <v>84</v>
      </c>
      <c r="AA2094" s="24">
        <f>IF(Z2094&gt;900,_xlfn.XLOOKUP(ROUND(Z2094,0),'CM-VL-G-C-GL-B-T-ClassRimThickn'!$B$1:$B$112,'CM-VL-G-C-GL-B-T-ClassRimThickn'!$C$1:$C$112,0,1,1),Z2094)</f>
        <v>84</v>
      </c>
      <c r="AB2094" s="24">
        <v>84</v>
      </c>
      <c r="AC2094" s="24">
        <f>IF(AB2094&gt;900,_xlfn.XLOOKUP(ROUND(AB2094,0),'CM-VL-G-C-GL-B-T-ClassRimThickn'!$B$1:$B$112,'CM-VL-G-C-GL-B-T-ClassRimThickn'!$C$1:$C$112,0,1,1),AB2094)</f>
        <v>84</v>
      </c>
      <c r="AD2094" s="24">
        <v>84</v>
      </c>
      <c r="AE2094" s="24">
        <f>IF(AD2094&gt;900,_xlfn.XLOOKUP(ROUND(AD2094,0),'CM-VL-G-C-GL-B-T-ClassRimThickn'!$B$1:$B$112,'CM-VL-G-C-GL-B-T-ClassRimThickn'!$C$1:$C$112,0,1,1),AD2094)</f>
        <v>84</v>
      </c>
      <c r="AF2094" s="24">
        <v>83</v>
      </c>
      <c r="AG2094" s="24">
        <f>IF(AF2094&gt;900,_xlfn.XLOOKUP(ROUND(AF2094,0),'CM-VL-G-C-GL-B-T-ClassRimThickn'!$B$1:$B$112,'CM-VL-G-C-GL-B-T-ClassRimThickn'!$C$1:$C$112,0,1,1),AF2094)</f>
        <v>83</v>
      </c>
      <c r="AH2094" s="24">
        <v>29</v>
      </c>
      <c r="AI2094" s="24">
        <v>30</v>
      </c>
      <c r="AJ2094" s="24">
        <v>29</v>
      </c>
      <c r="AK2094" s="24">
        <v>29</v>
      </c>
      <c r="AL2094" s="24">
        <v>30</v>
      </c>
      <c r="AM2094" s="24">
        <v>29</v>
      </c>
      <c r="AN2094" s="24">
        <v>28</v>
      </c>
      <c r="AO2094" s="24">
        <v>28</v>
      </c>
      <c r="AP2094" s="24">
        <v>28</v>
      </c>
      <c r="AQ2094" s="24">
        <v>30</v>
      </c>
      <c r="AR2094" s="24">
        <v>28</v>
      </c>
      <c r="AS2094" s="24">
        <v>28</v>
      </c>
      <c r="AT2094" s="24">
        <v>28</v>
      </c>
      <c r="AU2094" s="24">
        <v>28</v>
      </c>
      <c r="AV2094" s="24">
        <v>28</v>
      </c>
      <c r="AW2094" s="24">
        <v>28</v>
      </c>
      <c r="AX2094" s="24">
        <v>28</v>
      </c>
      <c r="AY2094" s="24">
        <v>29</v>
      </c>
      <c r="AZ2094" s="24">
        <v>28</v>
      </c>
      <c r="BA2094" s="24">
        <v>28</v>
      </c>
      <c r="BB2094" s="24">
        <v>28</v>
      </c>
      <c r="BC2094" s="24">
        <v>28</v>
      </c>
      <c r="BD2094" s="24">
        <v>28</v>
      </c>
      <c r="BE2094" s="24">
        <v>28</v>
      </c>
      <c r="BF2094" s="24">
        <v>1</v>
      </c>
      <c r="BG2094" s="24">
        <v>0</v>
      </c>
      <c r="BH2094" s="24">
        <v>0</v>
      </c>
      <c r="BI2094" s="24">
        <v>0</v>
      </c>
      <c r="BJ2094" s="24">
        <v>0</v>
      </c>
      <c r="BL2094" s="24">
        <v>1</v>
      </c>
      <c r="BM2094" s="24">
        <v>0</v>
      </c>
      <c r="BN2094" s="24">
        <v>0</v>
      </c>
      <c r="BO2094" s="24">
        <v>0</v>
      </c>
      <c r="BP2094" s="24">
        <v>0</v>
      </c>
      <c r="BQ2094" s="24">
        <v>0</v>
      </c>
      <c r="BR2094" s="24">
        <v>0</v>
      </c>
      <c r="BS2094" s="24">
        <v>0</v>
      </c>
      <c r="BT2094" s="24">
        <v>0</v>
      </c>
      <c r="BU2094" s="24">
        <v>0</v>
      </c>
      <c r="BV2094" s="24">
        <v>0</v>
      </c>
      <c r="BW2094" s="24">
        <v>0</v>
      </c>
      <c r="BX2094" s="24">
        <v>0</v>
      </c>
      <c r="BY2094" s="24">
        <v>0</v>
      </c>
      <c r="BZ2094" s="24">
        <v>0</v>
      </c>
      <c r="CB2094" s="24">
        <v>0</v>
      </c>
      <c r="CC2094" s="24">
        <v>0</v>
      </c>
      <c r="CD2094" s="24">
        <v>100</v>
      </c>
      <c r="CE2094" s="24">
        <v>100</v>
      </c>
      <c r="CF2094" s="24">
        <v>100</v>
      </c>
      <c r="CG2094" s="24">
        <v>100</v>
      </c>
      <c r="CH2094" s="24">
        <v>100</v>
      </c>
      <c r="CI2094" s="24">
        <v>100</v>
      </c>
      <c r="CO2094" s="34">
        <f t="shared" si="141"/>
        <v>418186</v>
      </c>
    </row>
    <row r="2095" spans="1:93" ht="15" hidden="1">
      <c r="A2095" s="23" t="s">
        <v>193</v>
      </c>
      <c r="B2095" s="52">
        <v>40110</v>
      </c>
      <c r="C2095" s="25" t="str">
        <f t="shared" si="140"/>
        <v/>
      </c>
      <c r="G2095" s="24">
        <f t="shared" si="142"/>
        <v>35</v>
      </c>
      <c r="H2095" s="32">
        <v>422084</v>
      </c>
      <c r="I2095" s="24" t="str">
        <f t="shared" si="143"/>
        <v/>
      </c>
      <c r="K2095" s="24">
        <f>IF(J2095&gt;900,_xlfn.XLOOKUP(ROUND(J2095,0),'CM-VL-G-C-GL-B-T-ClassRimThickn'!$B$1:$B$112,'CM-VL-G-C-GL-B-T-ClassRimThickn'!$C$1:$C$112,0,1,1),J2095)</f>
        <v>0</v>
      </c>
      <c r="L2095" s="24">
        <v>82</v>
      </c>
      <c r="M2095" s="24">
        <f>IF(L2095&gt;900,_xlfn.XLOOKUP(ROUND(L2095,0),'CM-VL-G-C-GL-B-T-ClassRimThickn'!$B$1:$B$112,'CM-VL-G-C-GL-B-T-ClassRimThickn'!$C$1:$C$112,0,1,1),L2095)</f>
        <v>82</v>
      </c>
      <c r="N2095" s="24">
        <v>80</v>
      </c>
      <c r="O2095" s="24">
        <f>IF(N2095&gt;900,_xlfn.XLOOKUP(ROUND(N2095,0),'CM-VL-G-C-GL-B-T-ClassRimThickn'!$B$1:$B$112,'CM-VL-G-C-GL-B-T-ClassRimThickn'!$C$1:$C$112,0,1,1),N2095)</f>
        <v>80</v>
      </c>
      <c r="P2095" s="24">
        <v>80</v>
      </c>
      <c r="Q2095" s="24">
        <f>IF(P2095&gt;900,_xlfn.XLOOKUP(ROUND(P2095,0),'CM-VL-G-C-GL-B-T-ClassRimThickn'!$B$1:$B$112,'CM-VL-G-C-GL-B-T-ClassRimThickn'!$C$1:$C$112,0,1,1),P2095)</f>
        <v>80</v>
      </c>
      <c r="S2095" s="24">
        <f>IF(R2095&gt;900,_xlfn.XLOOKUP(ROUND(R2095,0),'CM-VL-G-C-GL-B-T-ClassRimThickn'!$B$1:$B$112,'CM-VL-G-C-GL-B-T-ClassRimThickn'!$C$1:$C$112,0,1,1),R2095)</f>
        <v>0</v>
      </c>
      <c r="T2095" s="24">
        <v>80</v>
      </c>
      <c r="U2095" s="24">
        <f>IF(T2095&gt;900,_xlfn.XLOOKUP(ROUND(T2095,0),'CM-VL-G-C-GL-B-T-ClassRimThickn'!$B$1:$B$112,'CM-VL-G-C-GL-B-T-ClassRimThickn'!$C$1:$C$112,0,1,1),T2095)</f>
        <v>80</v>
      </c>
      <c r="V2095" s="24">
        <v>82</v>
      </c>
      <c r="W2095" s="24">
        <f>IF(V2095&gt;900,_xlfn.XLOOKUP(ROUND(V2095,0),'CM-VL-G-C-GL-B-T-ClassRimThickn'!$B$1:$B$112,'CM-VL-G-C-GL-B-T-ClassRimThickn'!$C$1:$C$112,0,1,1),V2095)</f>
        <v>82</v>
      </c>
      <c r="X2095" s="24">
        <v>82</v>
      </c>
      <c r="Y2095" s="24">
        <f>IF(X2095&gt;900,_xlfn.XLOOKUP(ROUND(X2095,0),'CM-VL-G-C-GL-B-T-ClassRimThickn'!$B$1:$B$112,'CM-VL-G-C-GL-B-T-ClassRimThickn'!$C$1:$C$112,0,1,1),X2095)</f>
        <v>82</v>
      </c>
      <c r="Z2095" s="24">
        <v>80</v>
      </c>
      <c r="AA2095" s="24">
        <f>IF(Z2095&gt;900,_xlfn.XLOOKUP(ROUND(Z2095,0),'CM-VL-G-C-GL-B-T-ClassRimThickn'!$B$1:$B$112,'CM-VL-G-C-GL-B-T-ClassRimThickn'!$C$1:$C$112,0,1,1),Z2095)</f>
        <v>80</v>
      </c>
      <c r="AB2095" s="24">
        <v>79</v>
      </c>
      <c r="AC2095" s="24">
        <f>IF(AB2095&gt;900,_xlfn.XLOOKUP(ROUND(AB2095,0),'CM-VL-G-C-GL-B-T-ClassRimThickn'!$B$1:$B$112,'CM-VL-G-C-GL-B-T-ClassRimThickn'!$C$1:$C$112,0,1,1),AB2095)</f>
        <v>79</v>
      </c>
      <c r="AD2095" s="24">
        <v>80</v>
      </c>
      <c r="AE2095" s="24">
        <f>IF(AD2095&gt;900,_xlfn.XLOOKUP(ROUND(AD2095,0),'CM-VL-G-C-GL-B-T-ClassRimThickn'!$B$1:$B$112,'CM-VL-G-C-GL-B-T-ClassRimThickn'!$C$1:$C$112,0,1,1),AD2095)</f>
        <v>80</v>
      </c>
      <c r="AF2095" s="24">
        <v>80</v>
      </c>
      <c r="AG2095" s="24">
        <f>IF(AF2095&gt;900,_xlfn.XLOOKUP(ROUND(AF2095,0),'CM-VL-G-C-GL-B-T-ClassRimThickn'!$B$1:$B$112,'CM-VL-G-C-GL-B-T-ClassRimThickn'!$C$1:$C$112,0,1,1),AF2095)</f>
        <v>80</v>
      </c>
      <c r="AH2095" s="24">
        <v>28</v>
      </c>
      <c r="AI2095" s="24">
        <v>28</v>
      </c>
      <c r="AJ2095" s="24">
        <v>28</v>
      </c>
      <c r="AK2095" s="24">
        <v>29</v>
      </c>
      <c r="AL2095" s="24">
        <v>28</v>
      </c>
      <c r="AM2095" s="24">
        <v>28</v>
      </c>
      <c r="AN2095" s="24">
        <v>27</v>
      </c>
      <c r="AO2095" s="24">
        <v>29</v>
      </c>
      <c r="AP2095" s="24">
        <v>27</v>
      </c>
      <c r="AQ2095" s="24">
        <v>28</v>
      </c>
      <c r="AR2095" s="24">
        <v>29</v>
      </c>
      <c r="AS2095" s="24">
        <v>28</v>
      </c>
      <c r="AT2095" s="24">
        <v>28</v>
      </c>
      <c r="AU2095" s="24">
        <v>28</v>
      </c>
      <c r="AV2095" s="24">
        <v>28</v>
      </c>
      <c r="AW2095" s="24">
        <v>28</v>
      </c>
      <c r="AX2095" s="24">
        <v>28</v>
      </c>
      <c r="AY2095" s="24">
        <v>28</v>
      </c>
      <c r="AZ2095" s="24">
        <v>28</v>
      </c>
      <c r="BA2095" s="24">
        <v>28</v>
      </c>
      <c r="BB2095" s="24">
        <v>28</v>
      </c>
      <c r="BC2095" s="24">
        <v>28</v>
      </c>
      <c r="BD2095" s="24">
        <v>28</v>
      </c>
      <c r="BE2095" s="24">
        <v>28</v>
      </c>
      <c r="BF2095" s="24">
        <v>0</v>
      </c>
      <c r="BG2095" s="24">
        <v>0</v>
      </c>
      <c r="BH2095" s="24">
        <v>0</v>
      </c>
      <c r="BI2095" s="24">
        <v>0</v>
      </c>
      <c r="BJ2095" s="24">
        <v>0</v>
      </c>
      <c r="BL2095" s="24">
        <v>0</v>
      </c>
      <c r="BM2095" s="24">
        <v>0</v>
      </c>
      <c r="BN2095" s="24">
        <v>0</v>
      </c>
      <c r="BO2095" s="24">
        <v>0</v>
      </c>
      <c r="BP2095" s="24">
        <v>0</v>
      </c>
      <c r="BQ2095" s="24">
        <v>0</v>
      </c>
      <c r="CD2095" s="24">
        <v>130</v>
      </c>
      <c r="CE2095" s="24">
        <v>135</v>
      </c>
      <c r="CF2095" s="24">
        <v>130</v>
      </c>
      <c r="CG2095" s="24">
        <v>110</v>
      </c>
      <c r="CI2095" s="24">
        <v>115</v>
      </c>
      <c r="CO2095" s="34">
        <f t="shared" si="141"/>
        <v>422084</v>
      </c>
    </row>
    <row r="2096" spans="1:93" ht="15" hidden="1">
      <c r="A2096" s="23" t="s">
        <v>193</v>
      </c>
      <c r="B2096" s="52">
        <v>40168</v>
      </c>
      <c r="C2096" s="25" t="str">
        <f t="shared" si="140"/>
        <v/>
      </c>
      <c r="G2096" s="24">
        <f t="shared" si="142"/>
        <v>58</v>
      </c>
      <c r="H2096" s="32">
        <v>422245</v>
      </c>
      <c r="I2096" s="24" t="str">
        <f t="shared" si="143"/>
        <v/>
      </c>
      <c r="K2096" s="24">
        <f>IF(J2096&gt;900,_xlfn.XLOOKUP(ROUND(J2096,0),'CM-VL-G-C-GL-B-T-ClassRimThickn'!$B$1:$B$112,'CM-VL-G-C-GL-B-T-ClassRimThickn'!$C$1:$C$112,0,1,1),J2096)</f>
        <v>0</v>
      </c>
      <c r="L2096" s="24">
        <v>85</v>
      </c>
      <c r="M2096" s="24">
        <f>IF(L2096&gt;900,_xlfn.XLOOKUP(ROUND(L2096,0),'CM-VL-G-C-GL-B-T-ClassRimThickn'!$B$1:$B$112,'CM-VL-G-C-GL-B-T-ClassRimThickn'!$C$1:$C$112,0,1,1),L2096)</f>
        <v>85</v>
      </c>
      <c r="N2096" s="24">
        <v>83</v>
      </c>
      <c r="O2096" s="24">
        <f>IF(N2096&gt;900,_xlfn.XLOOKUP(ROUND(N2096,0),'CM-VL-G-C-GL-B-T-ClassRimThickn'!$B$1:$B$112,'CM-VL-G-C-GL-B-T-ClassRimThickn'!$C$1:$C$112,0,1,1),N2096)</f>
        <v>83</v>
      </c>
      <c r="P2096" s="24">
        <v>81</v>
      </c>
      <c r="Q2096" s="24">
        <f>IF(P2096&gt;900,_xlfn.XLOOKUP(ROUND(P2096,0),'CM-VL-G-C-GL-B-T-ClassRimThickn'!$B$1:$B$112,'CM-VL-G-C-GL-B-T-ClassRimThickn'!$C$1:$C$112,0,1,1),P2096)</f>
        <v>81</v>
      </c>
      <c r="S2096" s="24">
        <f>IF(R2096&gt;900,_xlfn.XLOOKUP(ROUND(R2096,0),'CM-VL-G-C-GL-B-T-ClassRimThickn'!$B$1:$B$112,'CM-VL-G-C-GL-B-T-ClassRimThickn'!$C$1:$C$112,0,1,1),R2096)</f>
        <v>0</v>
      </c>
      <c r="T2096" s="24">
        <v>82</v>
      </c>
      <c r="U2096" s="24">
        <f>IF(T2096&gt;900,_xlfn.XLOOKUP(ROUND(T2096,0),'CM-VL-G-C-GL-B-T-ClassRimThickn'!$B$1:$B$112,'CM-VL-G-C-GL-B-T-ClassRimThickn'!$C$1:$C$112,0,1,1),T2096)</f>
        <v>82</v>
      </c>
      <c r="V2096" s="24">
        <v>83</v>
      </c>
      <c r="W2096" s="24">
        <f>IF(V2096&gt;900,_xlfn.XLOOKUP(ROUND(V2096,0),'CM-VL-G-C-GL-B-T-ClassRimThickn'!$B$1:$B$112,'CM-VL-G-C-GL-B-T-ClassRimThickn'!$C$1:$C$112,0,1,1),V2096)</f>
        <v>83</v>
      </c>
      <c r="X2096" s="24">
        <v>85</v>
      </c>
      <c r="Y2096" s="24">
        <f>IF(X2096&gt;900,_xlfn.XLOOKUP(ROUND(X2096,0),'CM-VL-G-C-GL-B-T-ClassRimThickn'!$B$1:$B$112,'CM-VL-G-C-GL-B-T-ClassRimThickn'!$C$1:$C$112,0,1,1),X2096)</f>
        <v>85</v>
      </c>
      <c r="Z2096" s="24">
        <v>82</v>
      </c>
      <c r="AA2096" s="24">
        <f>IF(Z2096&gt;900,_xlfn.XLOOKUP(ROUND(Z2096,0),'CM-VL-G-C-GL-B-T-ClassRimThickn'!$B$1:$B$112,'CM-VL-G-C-GL-B-T-ClassRimThickn'!$C$1:$C$112,0,1,1),Z2096)</f>
        <v>82</v>
      </c>
      <c r="AB2096" s="24">
        <v>82</v>
      </c>
      <c r="AC2096" s="24">
        <f>IF(AB2096&gt;900,_xlfn.XLOOKUP(ROUND(AB2096,0),'CM-VL-G-C-GL-B-T-ClassRimThickn'!$B$1:$B$112,'CM-VL-G-C-GL-B-T-ClassRimThickn'!$C$1:$C$112,0,1,1),AB2096)</f>
        <v>82</v>
      </c>
      <c r="AD2096" s="24">
        <v>84</v>
      </c>
      <c r="AE2096" s="24">
        <f>IF(AD2096&gt;900,_xlfn.XLOOKUP(ROUND(AD2096,0),'CM-VL-G-C-GL-B-T-ClassRimThickn'!$B$1:$B$112,'CM-VL-G-C-GL-B-T-ClassRimThickn'!$C$1:$C$112,0,1,1),AD2096)</f>
        <v>84</v>
      </c>
      <c r="AF2096" s="24">
        <v>82</v>
      </c>
      <c r="AG2096" s="24">
        <f>IF(AF2096&gt;900,_xlfn.XLOOKUP(ROUND(AF2096,0),'CM-VL-G-C-GL-B-T-ClassRimThickn'!$B$1:$B$112,'CM-VL-G-C-GL-B-T-ClassRimThickn'!$C$1:$C$112,0,1,1),AF2096)</f>
        <v>82</v>
      </c>
      <c r="AH2096" s="24">
        <v>29</v>
      </c>
      <c r="AI2096" s="24">
        <v>26</v>
      </c>
      <c r="AJ2096" s="24">
        <v>27</v>
      </c>
      <c r="AK2096" s="24">
        <v>29</v>
      </c>
      <c r="AL2096" s="24">
        <v>30</v>
      </c>
      <c r="AM2096" s="24">
        <v>28</v>
      </c>
      <c r="AN2096" s="24">
        <v>25</v>
      </c>
      <c r="AO2096" s="24">
        <v>27</v>
      </c>
      <c r="AP2096" s="24">
        <v>27</v>
      </c>
      <c r="AQ2096" s="24">
        <v>28</v>
      </c>
      <c r="AR2096" s="24">
        <v>29</v>
      </c>
      <c r="AS2096" s="24">
        <v>27</v>
      </c>
      <c r="AT2096" s="24">
        <v>28</v>
      </c>
      <c r="AU2096" s="24">
        <v>28</v>
      </c>
      <c r="AV2096" s="24">
        <v>28</v>
      </c>
      <c r="AW2096" s="24">
        <v>28</v>
      </c>
      <c r="AX2096" s="24">
        <v>28</v>
      </c>
      <c r="AY2096" s="24">
        <v>29</v>
      </c>
      <c r="AZ2096" s="24">
        <v>28</v>
      </c>
      <c r="BA2096" s="24">
        <v>28</v>
      </c>
      <c r="BB2096" s="24">
        <v>28</v>
      </c>
      <c r="BC2096" s="24">
        <v>28</v>
      </c>
      <c r="BD2096" s="24">
        <v>28</v>
      </c>
      <c r="BE2096" s="24">
        <v>28</v>
      </c>
      <c r="BF2096" s="24">
        <v>1.5</v>
      </c>
      <c r="BG2096" s="24">
        <v>1</v>
      </c>
      <c r="BH2096" s="24">
        <v>1</v>
      </c>
      <c r="BI2096" s="24">
        <v>0.5</v>
      </c>
      <c r="BJ2096" s="24">
        <v>0</v>
      </c>
      <c r="BL2096" s="24">
        <v>1</v>
      </c>
      <c r="BM2096" s="24">
        <v>1</v>
      </c>
      <c r="BN2096" s="24">
        <v>1</v>
      </c>
      <c r="BO2096" s="24">
        <v>1.5</v>
      </c>
      <c r="BP2096" s="24">
        <v>0.5</v>
      </c>
      <c r="BQ2096" s="24">
        <v>0.5</v>
      </c>
      <c r="BR2096" s="24">
        <v>0</v>
      </c>
      <c r="BS2096" s="24">
        <v>0</v>
      </c>
      <c r="BT2096" s="24">
        <v>0</v>
      </c>
      <c r="BU2096" s="24">
        <v>0</v>
      </c>
      <c r="BV2096" s="24">
        <v>0</v>
      </c>
      <c r="BW2096" s="24">
        <v>0</v>
      </c>
      <c r="BX2096" s="24">
        <v>0</v>
      </c>
      <c r="BY2096" s="24">
        <v>0</v>
      </c>
      <c r="BZ2096" s="24">
        <v>0</v>
      </c>
      <c r="CB2096" s="24">
        <v>0</v>
      </c>
      <c r="CC2096" s="24">
        <v>0</v>
      </c>
      <c r="CO2096" s="34">
        <f t="shared" si="141"/>
        <v>422245</v>
      </c>
    </row>
    <row r="2097" spans="1:93" ht="15" hidden="1">
      <c r="A2097" s="23" t="s">
        <v>193</v>
      </c>
      <c r="B2097" s="52">
        <v>40208</v>
      </c>
      <c r="C2097" s="25" t="str">
        <f t="shared" si="140"/>
        <v/>
      </c>
      <c r="G2097" s="24">
        <f t="shared" si="142"/>
        <v>40</v>
      </c>
      <c r="H2097" s="32">
        <v>422332</v>
      </c>
      <c r="I2097" s="24" t="str">
        <f t="shared" si="143"/>
        <v/>
      </c>
      <c r="K2097" s="24">
        <f>IF(J2097&gt;900,_xlfn.XLOOKUP(ROUND(J2097,0),'CM-VL-G-C-GL-B-T-ClassRimThickn'!$B$1:$B$112,'CM-VL-G-C-GL-B-T-ClassRimThickn'!$C$1:$C$112,0,1,1),J2097)</f>
        <v>0</v>
      </c>
      <c r="L2097" s="24">
        <v>85</v>
      </c>
      <c r="M2097" s="24">
        <f>IF(L2097&gt;900,_xlfn.XLOOKUP(ROUND(L2097,0),'CM-VL-G-C-GL-B-T-ClassRimThickn'!$B$1:$B$112,'CM-VL-G-C-GL-B-T-ClassRimThickn'!$C$1:$C$112,0,1,1),L2097)</f>
        <v>85</v>
      </c>
      <c r="N2097" s="24">
        <v>84</v>
      </c>
      <c r="O2097" s="24">
        <f>IF(N2097&gt;900,_xlfn.XLOOKUP(ROUND(N2097,0),'CM-VL-G-C-GL-B-T-ClassRimThickn'!$B$1:$B$112,'CM-VL-G-C-GL-B-T-ClassRimThickn'!$C$1:$C$112,0,1,1),N2097)</f>
        <v>84</v>
      </c>
      <c r="P2097" s="24">
        <v>84</v>
      </c>
      <c r="Q2097" s="24">
        <f>IF(P2097&gt;900,_xlfn.XLOOKUP(ROUND(P2097,0),'CM-VL-G-C-GL-B-T-ClassRimThickn'!$B$1:$B$112,'CM-VL-G-C-GL-B-T-ClassRimThickn'!$C$1:$C$112,0,1,1),P2097)</f>
        <v>84</v>
      </c>
      <c r="S2097" s="24">
        <f>IF(R2097&gt;900,_xlfn.XLOOKUP(ROUND(R2097,0),'CM-VL-G-C-GL-B-T-ClassRimThickn'!$B$1:$B$112,'CM-VL-G-C-GL-B-T-ClassRimThickn'!$C$1:$C$112,0,1,1),R2097)</f>
        <v>0</v>
      </c>
      <c r="T2097" s="24">
        <v>82</v>
      </c>
      <c r="U2097" s="24">
        <f>IF(T2097&gt;900,_xlfn.XLOOKUP(ROUND(T2097,0),'CM-VL-G-C-GL-B-T-ClassRimThickn'!$B$1:$B$112,'CM-VL-G-C-GL-B-T-ClassRimThickn'!$C$1:$C$112,0,1,1),T2097)</f>
        <v>82</v>
      </c>
      <c r="V2097" s="24">
        <v>89</v>
      </c>
      <c r="W2097" s="24">
        <f>IF(V2097&gt;900,_xlfn.XLOOKUP(ROUND(V2097,0),'CM-VL-G-C-GL-B-T-ClassRimThickn'!$B$1:$B$112,'CM-VL-G-C-GL-B-T-ClassRimThickn'!$C$1:$C$112,0,1,1),V2097)</f>
        <v>89</v>
      </c>
      <c r="X2097" s="24">
        <v>89</v>
      </c>
      <c r="Y2097" s="24">
        <f>IF(X2097&gt;900,_xlfn.XLOOKUP(ROUND(X2097,0),'CM-VL-G-C-GL-B-T-ClassRimThickn'!$B$1:$B$112,'CM-VL-G-C-GL-B-T-ClassRimThickn'!$C$1:$C$112,0,1,1),X2097)</f>
        <v>89</v>
      </c>
      <c r="Z2097" s="24">
        <v>83</v>
      </c>
      <c r="AA2097" s="24">
        <f>IF(Z2097&gt;900,_xlfn.XLOOKUP(ROUND(Z2097,0),'CM-VL-G-C-GL-B-T-ClassRimThickn'!$B$1:$B$112,'CM-VL-G-C-GL-B-T-ClassRimThickn'!$C$1:$C$112,0,1,1),Z2097)</f>
        <v>83</v>
      </c>
      <c r="AB2097" s="24">
        <v>83</v>
      </c>
      <c r="AC2097" s="24">
        <f>IF(AB2097&gt;900,_xlfn.XLOOKUP(ROUND(AB2097,0),'CM-VL-G-C-GL-B-T-ClassRimThickn'!$B$1:$B$112,'CM-VL-G-C-GL-B-T-ClassRimThickn'!$C$1:$C$112,0,1,1),AB2097)</f>
        <v>83</v>
      </c>
      <c r="AD2097" s="24">
        <v>88</v>
      </c>
      <c r="AE2097" s="24">
        <f>IF(AD2097&gt;900,_xlfn.XLOOKUP(ROUND(AD2097,0),'CM-VL-G-C-GL-B-T-ClassRimThickn'!$B$1:$B$112,'CM-VL-G-C-GL-B-T-ClassRimThickn'!$C$1:$C$112,0,1,1),AD2097)</f>
        <v>88</v>
      </c>
      <c r="AF2097" s="24">
        <v>82</v>
      </c>
      <c r="AG2097" s="24">
        <f>IF(AF2097&gt;900,_xlfn.XLOOKUP(ROUND(AF2097,0),'CM-VL-G-C-GL-B-T-ClassRimThickn'!$B$1:$B$112,'CM-VL-G-C-GL-B-T-ClassRimThickn'!$C$1:$C$112,0,1,1),AF2097)</f>
        <v>82</v>
      </c>
      <c r="AH2097" s="24">
        <v>29</v>
      </c>
      <c r="AI2097" s="24">
        <v>27.5</v>
      </c>
      <c r="AJ2097" s="24">
        <v>27</v>
      </c>
      <c r="AK2097" s="24">
        <v>28.5</v>
      </c>
      <c r="AL2097" s="24">
        <v>28</v>
      </c>
      <c r="AM2097" s="24">
        <v>27.5</v>
      </c>
      <c r="AN2097" s="24">
        <v>27</v>
      </c>
      <c r="AO2097" s="24">
        <v>26</v>
      </c>
      <c r="AP2097" s="24">
        <v>27</v>
      </c>
      <c r="AQ2097" s="24">
        <v>28</v>
      </c>
      <c r="AR2097" s="24">
        <v>28</v>
      </c>
      <c r="AS2097" s="24">
        <v>28</v>
      </c>
      <c r="AT2097" s="24">
        <v>31</v>
      </c>
      <c r="AU2097" s="24">
        <v>31</v>
      </c>
      <c r="AV2097" s="24">
        <v>29</v>
      </c>
      <c r="AW2097" s="24">
        <v>29</v>
      </c>
      <c r="AX2097" s="24">
        <v>28</v>
      </c>
      <c r="AY2097" s="24">
        <v>29</v>
      </c>
      <c r="AZ2097" s="24">
        <v>29</v>
      </c>
      <c r="BA2097" s="24">
        <v>29</v>
      </c>
      <c r="BB2097" s="24">
        <v>29</v>
      </c>
      <c r="BC2097" s="24">
        <v>29</v>
      </c>
      <c r="BD2097" s="24">
        <v>28</v>
      </c>
      <c r="BE2097" s="24">
        <v>29</v>
      </c>
      <c r="BF2097" s="24">
        <v>0.5</v>
      </c>
      <c r="BG2097" s="24">
        <v>0.5</v>
      </c>
      <c r="BH2097" s="24">
        <v>0.5</v>
      </c>
      <c r="BI2097" s="24">
        <v>0</v>
      </c>
      <c r="BJ2097" s="24">
        <v>0</v>
      </c>
      <c r="BL2097" s="24">
        <v>0.5</v>
      </c>
      <c r="BM2097" s="24">
        <v>0</v>
      </c>
      <c r="BN2097" s="24">
        <v>0</v>
      </c>
      <c r="BO2097" s="24">
        <v>0</v>
      </c>
      <c r="BP2097" s="24">
        <v>0</v>
      </c>
      <c r="BQ2097" s="24">
        <v>0</v>
      </c>
      <c r="BR2097" s="24">
        <v>0</v>
      </c>
      <c r="BS2097" s="24">
        <v>0</v>
      </c>
      <c r="BT2097" s="24">
        <v>0</v>
      </c>
      <c r="BU2097" s="24">
        <v>0</v>
      </c>
      <c r="BV2097" s="24">
        <v>0</v>
      </c>
      <c r="BW2097" s="24">
        <v>0</v>
      </c>
      <c r="BX2097" s="24">
        <v>0</v>
      </c>
      <c r="BY2097" s="24">
        <v>0</v>
      </c>
      <c r="BZ2097" s="24">
        <v>0</v>
      </c>
      <c r="CB2097" s="24">
        <v>0</v>
      </c>
      <c r="CC2097" s="24">
        <v>0</v>
      </c>
      <c r="CO2097" s="34">
        <f t="shared" si="141"/>
        <v>422332</v>
      </c>
    </row>
    <row r="2098" spans="1:93" ht="15" hidden="1">
      <c r="A2098" s="23" t="s">
        <v>193</v>
      </c>
      <c r="B2098" s="52">
        <v>40249</v>
      </c>
      <c r="C2098" s="25" t="str">
        <f t="shared" si="140"/>
        <v/>
      </c>
      <c r="G2098" s="24">
        <f t="shared" si="142"/>
        <v>41</v>
      </c>
      <c r="H2098" s="35">
        <v>422354</v>
      </c>
      <c r="I2098" s="24" t="str">
        <f t="shared" si="143"/>
        <v/>
      </c>
      <c r="K2098" s="24">
        <f>IF(J2098&gt;900,_xlfn.XLOOKUP(ROUND(J2098,0),'CM-VL-G-C-GL-B-T-ClassRimThickn'!$B$1:$B$112,'CM-VL-G-C-GL-B-T-ClassRimThickn'!$C$1:$C$112,0,1,1),J2098)</f>
        <v>0</v>
      </c>
      <c r="L2098" s="24">
        <v>82</v>
      </c>
      <c r="M2098" s="24">
        <f>IF(L2098&gt;900,_xlfn.XLOOKUP(ROUND(L2098,0),'CM-VL-G-C-GL-B-T-ClassRimThickn'!$B$1:$B$112,'CM-VL-G-C-GL-B-T-ClassRimThickn'!$C$1:$C$112,0,1,1),L2098)</f>
        <v>82</v>
      </c>
      <c r="N2098" s="24">
        <v>80</v>
      </c>
      <c r="O2098" s="24">
        <f>IF(N2098&gt;900,_xlfn.XLOOKUP(ROUND(N2098,0),'CM-VL-G-C-GL-B-T-ClassRimThickn'!$B$1:$B$112,'CM-VL-G-C-GL-B-T-ClassRimThickn'!$C$1:$C$112,0,1,1),N2098)</f>
        <v>80</v>
      </c>
      <c r="P2098" s="24">
        <v>80</v>
      </c>
      <c r="Q2098" s="24">
        <f>IF(P2098&gt;900,_xlfn.XLOOKUP(ROUND(P2098,0),'CM-VL-G-C-GL-B-T-ClassRimThickn'!$B$1:$B$112,'CM-VL-G-C-GL-B-T-ClassRimThickn'!$C$1:$C$112,0,1,1),P2098)</f>
        <v>80</v>
      </c>
      <c r="S2098" s="24">
        <f>IF(R2098&gt;900,_xlfn.XLOOKUP(ROUND(R2098,0),'CM-VL-G-C-GL-B-T-ClassRimThickn'!$B$1:$B$112,'CM-VL-G-C-GL-B-T-ClassRimThickn'!$C$1:$C$112,0,1,1),R2098)</f>
        <v>0</v>
      </c>
      <c r="T2098" s="24">
        <v>80</v>
      </c>
      <c r="U2098" s="24">
        <f>IF(T2098&gt;900,_xlfn.XLOOKUP(ROUND(T2098,0),'CM-VL-G-C-GL-B-T-ClassRimThickn'!$B$1:$B$112,'CM-VL-G-C-GL-B-T-ClassRimThickn'!$C$1:$C$112,0,1,1),T2098)</f>
        <v>80</v>
      </c>
      <c r="V2098" s="24">
        <v>81</v>
      </c>
      <c r="W2098" s="24">
        <f>IF(V2098&gt;900,_xlfn.XLOOKUP(ROUND(V2098,0),'CM-VL-G-C-GL-B-T-ClassRimThickn'!$B$1:$B$112,'CM-VL-G-C-GL-B-T-ClassRimThickn'!$C$1:$C$112,0,1,1),V2098)</f>
        <v>81</v>
      </c>
      <c r="X2098" s="24">
        <v>81</v>
      </c>
      <c r="Y2098" s="24">
        <f>IF(X2098&gt;900,_xlfn.XLOOKUP(ROUND(X2098,0),'CM-VL-G-C-GL-B-T-ClassRimThickn'!$B$1:$B$112,'CM-VL-G-C-GL-B-T-ClassRimThickn'!$C$1:$C$112,0,1,1),X2098)</f>
        <v>81</v>
      </c>
      <c r="Z2098" s="24">
        <v>80</v>
      </c>
      <c r="AA2098" s="24">
        <f>IF(Z2098&gt;900,_xlfn.XLOOKUP(ROUND(Z2098,0),'CM-VL-G-C-GL-B-T-ClassRimThickn'!$B$1:$B$112,'CM-VL-G-C-GL-B-T-ClassRimThickn'!$C$1:$C$112,0,1,1),Z2098)</f>
        <v>80</v>
      </c>
      <c r="AB2098" s="24">
        <v>80</v>
      </c>
      <c r="AC2098" s="24">
        <f>IF(AB2098&gt;900,_xlfn.XLOOKUP(ROUND(AB2098,0),'CM-VL-G-C-GL-B-T-ClassRimThickn'!$B$1:$B$112,'CM-VL-G-C-GL-B-T-ClassRimThickn'!$C$1:$C$112,0,1,1),AB2098)</f>
        <v>80</v>
      </c>
      <c r="AD2098" s="24">
        <v>82</v>
      </c>
      <c r="AE2098" s="24">
        <f>IF(AD2098&gt;900,_xlfn.XLOOKUP(ROUND(AD2098,0),'CM-VL-G-C-GL-B-T-ClassRimThickn'!$B$1:$B$112,'CM-VL-G-C-GL-B-T-ClassRimThickn'!$C$1:$C$112,0,1,1),AD2098)</f>
        <v>82</v>
      </c>
      <c r="AF2098" s="24">
        <v>79</v>
      </c>
      <c r="AG2098" s="24">
        <f>IF(AF2098&gt;900,_xlfn.XLOOKUP(ROUND(AF2098,0),'CM-VL-G-C-GL-B-T-ClassRimThickn'!$B$1:$B$112,'CM-VL-G-C-GL-B-T-ClassRimThickn'!$C$1:$C$112,0,1,1),AF2098)</f>
        <v>79</v>
      </c>
      <c r="AH2098" s="24">
        <v>30</v>
      </c>
      <c r="AI2098" s="24">
        <v>28</v>
      </c>
      <c r="AJ2098" s="24">
        <v>26</v>
      </c>
      <c r="AK2098" s="24">
        <v>28</v>
      </c>
      <c r="AL2098" s="24">
        <v>29</v>
      </c>
      <c r="AM2098" s="24">
        <v>27.5</v>
      </c>
      <c r="AN2098" s="24">
        <v>29</v>
      </c>
      <c r="AO2098" s="24">
        <v>27</v>
      </c>
      <c r="AP2098" s="24">
        <v>27</v>
      </c>
      <c r="AQ2098" s="24">
        <v>27</v>
      </c>
      <c r="AR2098" s="24">
        <v>27.5</v>
      </c>
      <c r="AS2098" s="24">
        <v>27</v>
      </c>
      <c r="AT2098" s="24">
        <v>31</v>
      </c>
      <c r="AU2098" s="24">
        <v>29</v>
      </c>
      <c r="AV2098" s="24">
        <v>29</v>
      </c>
      <c r="AW2098" s="24">
        <v>29</v>
      </c>
      <c r="AX2098" s="24">
        <v>29.5</v>
      </c>
      <c r="AY2098" s="24">
        <v>29.5</v>
      </c>
      <c r="AZ2098" s="24">
        <v>29</v>
      </c>
      <c r="BA2098" s="24">
        <v>29.5</v>
      </c>
      <c r="BB2098" s="24">
        <v>29</v>
      </c>
      <c r="BC2098" s="24">
        <v>29</v>
      </c>
      <c r="BD2098" s="24">
        <v>29</v>
      </c>
      <c r="BE2098" s="24">
        <v>30</v>
      </c>
      <c r="BF2098" s="24">
        <v>1.5</v>
      </c>
      <c r="BG2098" s="24">
        <v>1.5</v>
      </c>
      <c r="BH2098" s="24">
        <v>1.5</v>
      </c>
      <c r="BI2098" s="24">
        <v>0.5</v>
      </c>
      <c r="BJ2098" s="24">
        <v>0.5</v>
      </c>
      <c r="BL2098" s="24">
        <v>1</v>
      </c>
      <c r="BM2098" s="24">
        <v>0.5</v>
      </c>
      <c r="BN2098" s="24">
        <v>1</v>
      </c>
      <c r="BO2098" s="24">
        <v>1</v>
      </c>
      <c r="BP2098" s="24">
        <v>0.5</v>
      </c>
      <c r="BQ2098" s="24">
        <v>1</v>
      </c>
      <c r="BR2098" s="24">
        <v>0</v>
      </c>
      <c r="BS2098" s="24">
        <v>1</v>
      </c>
      <c r="BT2098" s="24">
        <v>0</v>
      </c>
      <c r="BU2098" s="24">
        <v>0</v>
      </c>
      <c r="BV2098" s="24">
        <v>0</v>
      </c>
      <c r="BW2098" s="24">
        <v>0</v>
      </c>
      <c r="BX2098" s="24">
        <v>0</v>
      </c>
      <c r="BY2098" s="24">
        <v>1</v>
      </c>
      <c r="BZ2098" s="24">
        <v>0</v>
      </c>
      <c r="CB2098" s="24">
        <v>0</v>
      </c>
      <c r="CC2098" s="24">
        <v>0</v>
      </c>
      <c r="CO2098" s="34">
        <f t="shared" si="141"/>
        <v>422354</v>
      </c>
    </row>
    <row r="2099" spans="1:93" ht="15" hidden="1">
      <c r="A2099" s="23" t="s">
        <v>193</v>
      </c>
      <c r="B2099" s="52">
        <v>40289</v>
      </c>
      <c r="C2099" s="25" t="str">
        <f t="shared" si="140"/>
        <v/>
      </c>
      <c r="G2099" s="24">
        <f t="shared" si="142"/>
        <v>40</v>
      </c>
      <c r="H2099" s="32">
        <v>422509</v>
      </c>
      <c r="I2099" s="24" t="b">
        <f t="shared" si="143"/>
        <v>0</v>
      </c>
      <c r="K2099" s="24">
        <f>IF(J2099&gt;900,_xlfn.XLOOKUP(ROUND(J2099,0),'CM-VL-G-C-GL-B-T-ClassRimThickn'!$B$1:$B$112,'CM-VL-G-C-GL-B-T-ClassRimThickn'!$C$1:$C$112,0,1,1),J2099)</f>
        <v>0</v>
      </c>
      <c r="L2099" s="24">
        <v>83</v>
      </c>
      <c r="M2099" s="24">
        <f>IF(L2099&gt;900,_xlfn.XLOOKUP(ROUND(L2099,0),'CM-VL-G-C-GL-B-T-ClassRimThickn'!$B$1:$B$112,'CM-VL-G-C-GL-B-T-ClassRimThickn'!$C$1:$C$112,0,1,1),L2099)</f>
        <v>83</v>
      </c>
      <c r="N2099" s="24">
        <v>80</v>
      </c>
      <c r="O2099" s="24">
        <f>IF(N2099&gt;900,_xlfn.XLOOKUP(ROUND(N2099,0),'CM-VL-G-C-GL-B-T-ClassRimThickn'!$B$1:$B$112,'CM-VL-G-C-GL-B-T-ClassRimThickn'!$C$1:$C$112,0,1,1),N2099)</f>
        <v>80</v>
      </c>
      <c r="P2099" s="24">
        <v>83</v>
      </c>
      <c r="Q2099" s="24">
        <f>IF(P2099&gt;900,_xlfn.XLOOKUP(ROUND(P2099,0),'CM-VL-G-C-GL-B-T-ClassRimThickn'!$B$1:$B$112,'CM-VL-G-C-GL-B-T-ClassRimThickn'!$C$1:$C$112,0,1,1),P2099)</f>
        <v>83</v>
      </c>
      <c r="S2099" s="24">
        <f>IF(R2099&gt;900,_xlfn.XLOOKUP(ROUND(R2099,0),'CM-VL-G-C-GL-B-T-ClassRimThickn'!$B$1:$B$112,'CM-VL-G-C-GL-B-T-ClassRimThickn'!$C$1:$C$112,0,1,1),R2099)</f>
        <v>0</v>
      </c>
      <c r="T2099" s="24">
        <v>81</v>
      </c>
      <c r="U2099" s="24">
        <f>IF(T2099&gt;900,_xlfn.XLOOKUP(ROUND(T2099,0),'CM-VL-G-C-GL-B-T-ClassRimThickn'!$B$1:$B$112,'CM-VL-G-C-GL-B-T-ClassRimThickn'!$C$1:$C$112,0,1,1),T2099)</f>
        <v>81</v>
      </c>
      <c r="V2099" s="24">
        <v>83</v>
      </c>
      <c r="W2099" s="24">
        <f>IF(V2099&gt;900,_xlfn.XLOOKUP(ROUND(V2099,0),'CM-VL-G-C-GL-B-T-ClassRimThickn'!$B$1:$B$112,'CM-VL-G-C-GL-B-T-ClassRimThickn'!$C$1:$C$112,0,1,1),V2099)</f>
        <v>83</v>
      </c>
      <c r="X2099" s="24">
        <v>84</v>
      </c>
      <c r="Y2099" s="24">
        <f>IF(X2099&gt;900,_xlfn.XLOOKUP(ROUND(X2099,0),'CM-VL-G-C-GL-B-T-ClassRimThickn'!$B$1:$B$112,'CM-VL-G-C-GL-B-T-ClassRimThickn'!$C$1:$C$112,0,1,1),X2099)</f>
        <v>84</v>
      </c>
      <c r="Z2099" s="24">
        <v>82</v>
      </c>
      <c r="AA2099" s="24">
        <f>IF(Z2099&gt;900,_xlfn.XLOOKUP(ROUND(Z2099,0),'CM-VL-G-C-GL-B-T-ClassRimThickn'!$B$1:$B$112,'CM-VL-G-C-GL-B-T-ClassRimThickn'!$C$1:$C$112,0,1,1),Z2099)</f>
        <v>82</v>
      </c>
      <c r="AB2099" s="24">
        <v>81</v>
      </c>
      <c r="AC2099" s="24">
        <f>IF(AB2099&gt;900,_xlfn.XLOOKUP(ROUND(AB2099,0),'CM-VL-G-C-GL-B-T-ClassRimThickn'!$B$1:$B$112,'CM-VL-G-C-GL-B-T-ClassRimThickn'!$C$1:$C$112,0,1,1),AB2099)</f>
        <v>81</v>
      </c>
      <c r="AD2099" s="24">
        <v>86</v>
      </c>
      <c r="AE2099" s="24">
        <f>IF(AD2099&gt;900,_xlfn.XLOOKUP(ROUND(AD2099,0),'CM-VL-G-C-GL-B-T-ClassRimThickn'!$B$1:$B$112,'CM-VL-G-C-GL-B-T-ClassRimThickn'!$C$1:$C$112,0,1,1),AD2099)</f>
        <v>86</v>
      </c>
      <c r="AF2099" s="24">
        <v>80</v>
      </c>
      <c r="AG2099" s="24">
        <f>IF(AF2099&gt;900,_xlfn.XLOOKUP(ROUND(AF2099,0),'CM-VL-G-C-GL-B-T-ClassRimThickn'!$B$1:$B$112,'CM-VL-G-C-GL-B-T-ClassRimThickn'!$C$1:$C$112,0,1,1),AF2099)</f>
        <v>80</v>
      </c>
      <c r="AH2099" s="24">
        <v>29</v>
      </c>
      <c r="AI2099" s="24">
        <v>28</v>
      </c>
      <c r="AJ2099" s="24">
        <v>27</v>
      </c>
      <c r="AK2099" s="24">
        <v>29</v>
      </c>
      <c r="AL2099" s="24">
        <v>28</v>
      </c>
      <c r="AM2099" s="24">
        <v>27</v>
      </c>
      <c r="AN2099" s="24">
        <v>27</v>
      </c>
      <c r="AO2099" s="24">
        <v>27</v>
      </c>
      <c r="AP2099" s="24">
        <v>26</v>
      </c>
      <c r="AQ2099" s="24">
        <v>28</v>
      </c>
      <c r="AR2099" s="24">
        <v>28</v>
      </c>
      <c r="AS2099" s="24">
        <v>26</v>
      </c>
      <c r="AT2099" s="24">
        <v>29</v>
      </c>
      <c r="AU2099" s="24">
        <v>29</v>
      </c>
      <c r="AV2099" s="24">
        <v>28</v>
      </c>
      <c r="AW2099" s="24">
        <v>29</v>
      </c>
      <c r="AX2099" s="24">
        <v>28</v>
      </c>
      <c r="AY2099" s="24">
        <v>29</v>
      </c>
      <c r="AZ2099" s="24">
        <v>30</v>
      </c>
      <c r="BA2099" s="24">
        <v>28</v>
      </c>
      <c r="BB2099" s="24">
        <v>28</v>
      </c>
      <c r="BC2099" s="24">
        <v>29</v>
      </c>
      <c r="BD2099" s="24">
        <v>27</v>
      </c>
      <c r="BE2099" s="24">
        <v>28</v>
      </c>
      <c r="BF2099" s="24">
        <v>0.5</v>
      </c>
      <c r="BG2099" s="24">
        <v>0.5</v>
      </c>
      <c r="BH2099" s="24">
        <v>0.5</v>
      </c>
      <c r="BI2099" s="24">
        <v>0.2</v>
      </c>
      <c r="BJ2099" s="24">
        <v>0.2</v>
      </c>
      <c r="BL2099" s="24">
        <v>0.5</v>
      </c>
      <c r="BM2099" s="24">
        <v>0.5</v>
      </c>
      <c r="BN2099" s="24">
        <v>0.5</v>
      </c>
      <c r="BO2099" s="24">
        <v>0.5</v>
      </c>
      <c r="BP2099" s="24">
        <v>0.5</v>
      </c>
      <c r="BQ2099" s="24">
        <v>0.5</v>
      </c>
      <c r="BR2099" s="24">
        <v>1</v>
      </c>
      <c r="BS2099" s="24">
        <v>1.5</v>
      </c>
      <c r="BT2099" s="24">
        <v>1.5</v>
      </c>
      <c r="BU2099" s="24">
        <v>1</v>
      </c>
      <c r="BV2099" s="24">
        <v>0.5</v>
      </c>
      <c r="BW2099" s="24">
        <v>1.5</v>
      </c>
      <c r="BX2099" s="24">
        <v>1</v>
      </c>
      <c r="BY2099" s="24">
        <v>1.5</v>
      </c>
      <c r="BZ2099" s="24">
        <v>1.5</v>
      </c>
      <c r="CB2099" s="24">
        <v>0.5</v>
      </c>
      <c r="CC2099" s="24">
        <v>1.5</v>
      </c>
      <c r="CD2099" s="24">
        <v>122</v>
      </c>
      <c r="CE2099" s="24">
        <v>120</v>
      </c>
      <c r="CF2099" s="24">
        <v>125</v>
      </c>
      <c r="CG2099" s="24">
        <v>124</v>
      </c>
      <c r="CH2099" s="24">
        <v>130</v>
      </c>
      <c r="CI2099" s="24">
        <v>120</v>
      </c>
      <c r="CO2099" s="34">
        <f t="shared" si="141"/>
        <v>422509</v>
      </c>
    </row>
    <row r="2100" spans="1:93" ht="15" hidden="1">
      <c r="A2100" s="23" t="s">
        <v>193</v>
      </c>
      <c r="B2100" s="52">
        <v>40413</v>
      </c>
      <c r="C2100" s="25" t="str">
        <f t="shared" si="140"/>
        <v/>
      </c>
      <c r="G2100" s="24">
        <f t="shared" si="142"/>
        <v>124</v>
      </c>
      <c r="H2100" s="36">
        <v>30298</v>
      </c>
      <c r="I2100" s="24" t="str">
        <f t="shared" si="143"/>
        <v/>
      </c>
      <c r="K2100" s="24">
        <f>IF(J2100&gt;900,_xlfn.XLOOKUP(ROUND(J2100,0),'CM-VL-G-C-GL-B-T-ClassRimThickn'!$B$1:$B$112,'CM-VL-G-C-GL-B-T-ClassRimThickn'!$C$1:$C$112,0,1,1),J2100)</f>
        <v>0</v>
      </c>
      <c r="L2100" s="24">
        <v>81</v>
      </c>
      <c r="M2100" s="24">
        <f>IF(L2100&gt;900,_xlfn.XLOOKUP(ROUND(L2100,0),'CM-VL-G-C-GL-B-T-ClassRimThickn'!$B$1:$B$112,'CM-VL-G-C-GL-B-T-ClassRimThickn'!$C$1:$C$112,0,1,1),L2100)</f>
        <v>81</v>
      </c>
      <c r="N2100" s="24">
        <v>79</v>
      </c>
      <c r="O2100" s="24">
        <f>IF(N2100&gt;900,_xlfn.XLOOKUP(ROUND(N2100,0),'CM-VL-G-C-GL-B-T-ClassRimThickn'!$B$1:$B$112,'CM-VL-G-C-GL-B-T-ClassRimThickn'!$C$1:$C$112,0,1,1),N2100)</f>
        <v>79</v>
      </c>
      <c r="P2100" s="24">
        <v>80</v>
      </c>
      <c r="Q2100" s="24">
        <f>IF(P2100&gt;900,_xlfn.XLOOKUP(ROUND(P2100,0),'CM-VL-G-C-GL-B-T-ClassRimThickn'!$B$1:$B$112,'CM-VL-G-C-GL-B-T-ClassRimThickn'!$C$1:$C$112,0,1,1),P2100)</f>
        <v>80</v>
      </c>
      <c r="S2100" s="24">
        <f>IF(R2100&gt;900,_xlfn.XLOOKUP(ROUND(R2100,0),'CM-VL-G-C-GL-B-T-ClassRimThickn'!$B$1:$B$112,'CM-VL-G-C-GL-B-T-ClassRimThickn'!$C$1:$C$112,0,1,1),R2100)</f>
        <v>0</v>
      </c>
      <c r="T2100" s="24">
        <v>78</v>
      </c>
      <c r="U2100" s="24">
        <f>IF(T2100&gt;900,_xlfn.XLOOKUP(ROUND(T2100,0),'CM-VL-G-C-GL-B-T-ClassRimThickn'!$B$1:$B$112,'CM-VL-G-C-GL-B-T-ClassRimThickn'!$C$1:$C$112,0,1,1),T2100)</f>
        <v>78</v>
      </c>
      <c r="V2100" s="24">
        <v>80</v>
      </c>
      <c r="W2100" s="24">
        <f>IF(V2100&gt;900,_xlfn.XLOOKUP(ROUND(V2100,0),'CM-VL-G-C-GL-B-T-ClassRimThickn'!$B$1:$B$112,'CM-VL-G-C-GL-B-T-ClassRimThickn'!$C$1:$C$112,0,1,1),V2100)</f>
        <v>80</v>
      </c>
      <c r="X2100" s="24">
        <v>80</v>
      </c>
      <c r="Y2100" s="24">
        <f>IF(X2100&gt;900,_xlfn.XLOOKUP(ROUND(X2100,0),'CM-VL-G-C-GL-B-T-ClassRimThickn'!$B$1:$B$112,'CM-VL-G-C-GL-B-T-ClassRimThickn'!$C$1:$C$112,0,1,1),X2100)</f>
        <v>80</v>
      </c>
      <c r="Z2100" s="24">
        <v>78</v>
      </c>
      <c r="AA2100" s="24">
        <f>IF(Z2100&gt;900,_xlfn.XLOOKUP(ROUND(Z2100,0),'CM-VL-G-C-GL-B-T-ClassRimThickn'!$B$1:$B$112,'CM-VL-G-C-GL-B-T-ClassRimThickn'!$C$1:$C$112,0,1,1),Z2100)</f>
        <v>78</v>
      </c>
      <c r="AB2100" s="24">
        <v>79</v>
      </c>
      <c r="AC2100" s="24">
        <f>IF(AB2100&gt;900,_xlfn.XLOOKUP(ROUND(AB2100,0),'CM-VL-G-C-GL-B-T-ClassRimThickn'!$B$1:$B$112,'CM-VL-G-C-GL-B-T-ClassRimThickn'!$C$1:$C$112,0,1,1),AB2100)</f>
        <v>79</v>
      </c>
      <c r="AD2100" s="24">
        <v>84</v>
      </c>
      <c r="AE2100" s="24">
        <f>IF(AD2100&gt;900,_xlfn.XLOOKUP(ROUND(AD2100,0),'CM-VL-G-C-GL-B-T-ClassRimThickn'!$B$1:$B$112,'CM-VL-G-C-GL-B-T-ClassRimThickn'!$C$1:$C$112,0,1,1),AD2100)</f>
        <v>84</v>
      </c>
      <c r="AF2100" s="24">
        <v>78</v>
      </c>
      <c r="AG2100" s="24">
        <f>IF(AF2100&gt;900,_xlfn.XLOOKUP(ROUND(AF2100,0),'CM-VL-G-C-GL-B-T-ClassRimThickn'!$B$1:$B$112,'CM-VL-G-C-GL-B-T-ClassRimThickn'!$C$1:$C$112,0,1,1),AF2100)</f>
        <v>78</v>
      </c>
      <c r="AH2100" s="24">
        <v>27</v>
      </c>
      <c r="AI2100" s="24">
        <v>28</v>
      </c>
      <c r="AJ2100" s="24">
        <v>26</v>
      </c>
      <c r="AK2100" s="24">
        <v>28</v>
      </c>
      <c r="AL2100" s="24">
        <v>31</v>
      </c>
      <c r="AM2100" s="24">
        <v>27</v>
      </c>
      <c r="AN2100" s="24">
        <v>28</v>
      </c>
      <c r="AO2100" s="24">
        <v>27</v>
      </c>
      <c r="AP2100" s="24">
        <v>26</v>
      </c>
      <c r="AQ2100" s="24">
        <v>28</v>
      </c>
      <c r="AR2100" s="24">
        <v>28</v>
      </c>
      <c r="AS2100" s="24">
        <v>28</v>
      </c>
      <c r="AT2100" s="24">
        <v>29</v>
      </c>
      <c r="AU2100" s="24">
        <v>29</v>
      </c>
      <c r="AV2100" s="24">
        <v>29</v>
      </c>
      <c r="AW2100" s="24">
        <v>29</v>
      </c>
      <c r="AX2100" s="24">
        <v>28</v>
      </c>
      <c r="AY2100" s="24">
        <v>29</v>
      </c>
      <c r="AZ2100" s="24">
        <v>28</v>
      </c>
      <c r="BA2100" s="24">
        <v>30</v>
      </c>
      <c r="BB2100" s="24">
        <v>30</v>
      </c>
      <c r="BC2100" s="24">
        <v>31</v>
      </c>
      <c r="BD2100" s="24">
        <v>29</v>
      </c>
      <c r="BE2100" s="24">
        <v>29</v>
      </c>
      <c r="BF2100" s="24">
        <v>0</v>
      </c>
      <c r="BG2100" s="24">
        <v>1</v>
      </c>
      <c r="BH2100" s="24">
        <v>0.5</v>
      </c>
      <c r="BI2100" s="24">
        <v>1.5</v>
      </c>
      <c r="BJ2100" s="24">
        <v>1</v>
      </c>
      <c r="BL2100" s="24">
        <v>0.5</v>
      </c>
      <c r="BM2100" s="24">
        <v>0.5</v>
      </c>
      <c r="BN2100" s="24">
        <v>0</v>
      </c>
      <c r="BO2100" s="24">
        <v>1.5</v>
      </c>
      <c r="BP2100" s="24">
        <v>1</v>
      </c>
      <c r="BQ2100" s="24">
        <v>1.5</v>
      </c>
      <c r="BR2100" s="24">
        <v>0.5</v>
      </c>
      <c r="BS2100" s="24">
        <v>0.5</v>
      </c>
      <c r="BT2100" s="24">
        <v>1</v>
      </c>
      <c r="BU2100" s="24">
        <v>0</v>
      </c>
      <c r="BV2100" s="24">
        <v>0.5</v>
      </c>
      <c r="BW2100" s="24">
        <v>0.5</v>
      </c>
      <c r="BX2100" s="24">
        <v>0.5</v>
      </c>
      <c r="BY2100" s="24">
        <v>1</v>
      </c>
      <c r="BZ2100" s="24">
        <v>1</v>
      </c>
      <c r="CB2100" s="24">
        <v>0.5</v>
      </c>
      <c r="CC2100" s="24">
        <v>0.5</v>
      </c>
      <c r="CO2100" s="34">
        <f t="shared" si="141"/>
        <v>30298</v>
      </c>
    </row>
    <row r="2101" spans="1:93" ht="15" hidden="1">
      <c r="A2101" s="23" t="s">
        <v>193</v>
      </c>
      <c r="B2101" s="52">
        <v>40452</v>
      </c>
      <c r="C2101" s="25" t="str">
        <f t="shared" si="140"/>
        <v/>
      </c>
      <c r="G2101" s="24">
        <f t="shared" si="142"/>
        <v>39</v>
      </c>
      <c r="H2101" s="32">
        <v>44020</v>
      </c>
      <c r="I2101" s="24" t="str">
        <f t="shared" si="143"/>
        <v/>
      </c>
      <c r="K2101" s="24">
        <f>IF(J2101&gt;900,_xlfn.XLOOKUP(ROUND(J2101,0),'CM-VL-G-C-GL-B-T-ClassRimThickn'!$B$1:$B$112,'CM-VL-G-C-GL-B-T-ClassRimThickn'!$C$1:$C$112,0,1,1),J2101)</f>
        <v>0</v>
      </c>
      <c r="L2101" s="24">
        <v>85</v>
      </c>
      <c r="M2101" s="24">
        <f>IF(L2101&gt;900,_xlfn.XLOOKUP(ROUND(L2101,0),'CM-VL-G-C-GL-B-T-ClassRimThickn'!$B$1:$B$112,'CM-VL-G-C-GL-B-T-ClassRimThickn'!$C$1:$C$112,0,1,1),L2101)</f>
        <v>85</v>
      </c>
      <c r="N2101" s="24">
        <v>80</v>
      </c>
      <c r="O2101" s="24">
        <f>IF(N2101&gt;900,_xlfn.XLOOKUP(ROUND(N2101,0),'CM-VL-G-C-GL-B-T-ClassRimThickn'!$B$1:$B$112,'CM-VL-G-C-GL-B-T-ClassRimThickn'!$C$1:$C$112,0,1,1),N2101)</f>
        <v>80</v>
      </c>
      <c r="P2101" s="24">
        <v>80</v>
      </c>
      <c r="Q2101" s="24">
        <f>IF(P2101&gt;900,_xlfn.XLOOKUP(ROUND(P2101,0),'CM-VL-G-C-GL-B-T-ClassRimThickn'!$B$1:$B$112,'CM-VL-G-C-GL-B-T-ClassRimThickn'!$C$1:$C$112,0,1,1),P2101)</f>
        <v>80</v>
      </c>
      <c r="S2101" s="24">
        <f>IF(R2101&gt;900,_xlfn.XLOOKUP(ROUND(R2101,0),'CM-VL-G-C-GL-B-T-ClassRimThickn'!$B$1:$B$112,'CM-VL-G-C-GL-B-T-ClassRimThickn'!$C$1:$C$112,0,1,1),R2101)</f>
        <v>0</v>
      </c>
      <c r="T2101" s="24">
        <v>78</v>
      </c>
      <c r="U2101" s="24">
        <f>IF(T2101&gt;900,_xlfn.XLOOKUP(ROUND(T2101,0),'CM-VL-G-C-GL-B-T-ClassRimThickn'!$B$1:$B$112,'CM-VL-G-C-GL-B-T-ClassRimThickn'!$C$1:$C$112,0,1,1),T2101)</f>
        <v>78</v>
      </c>
      <c r="V2101" s="24">
        <v>80</v>
      </c>
      <c r="W2101" s="24">
        <f>IF(V2101&gt;900,_xlfn.XLOOKUP(ROUND(V2101,0),'CM-VL-G-C-GL-B-T-ClassRimThickn'!$B$1:$B$112,'CM-VL-G-C-GL-B-T-ClassRimThickn'!$C$1:$C$112,0,1,1),V2101)</f>
        <v>80</v>
      </c>
      <c r="X2101" s="24">
        <v>80</v>
      </c>
      <c r="Y2101" s="24">
        <f>IF(X2101&gt;900,_xlfn.XLOOKUP(ROUND(X2101,0),'CM-VL-G-C-GL-B-T-ClassRimThickn'!$B$1:$B$112,'CM-VL-G-C-GL-B-T-ClassRimThickn'!$C$1:$C$112,0,1,1),X2101)</f>
        <v>80</v>
      </c>
      <c r="Z2101" s="24">
        <v>78</v>
      </c>
      <c r="AA2101" s="24">
        <f>IF(Z2101&gt;900,_xlfn.XLOOKUP(ROUND(Z2101,0),'CM-VL-G-C-GL-B-T-ClassRimThickn'!$B$1:$B$112,'CM-VL-G-C-GL-B-T-ClassRimThickn'!$C$1:$C$112,0,1,1),Z2101)</f>
        <v>78</v>
      </c>
      <c r="AB2101" s="24">
        <v>80</v>
      </c>
      <c r="AC2101" s="24">
        <f>IF(AB2101&gt;900,_xlfn.XLOOKUP(ROUND(AB2101,0),'CM-VL-G-C-GL-B-T-ClassRimThickn'!$B$1:$B$112,'CM-VL-G-C-GL-B-T-ClassRimThickn'!$C$1:$C$112,0,1,1),AB2101)</f>
        <v>80</v>
      </c>
      <c r="AD2101" s="24">
        <v>85</v>
      </c>
      <c r="AE2101" s="24">
        <f>IF(AD2101&gt;900,_xlfn.XLOOKUP(ROUND(AD2101,0),'CM-VL-G-C-GL-B-T-ClassRimThickn'!$B$1:$B$112,'CM-VL-G-C-GL-B-T-ClassRimThickn'!$C$1:$C$112,0,1,1),AD2101)</f>
        <v>85</v>
      </c>
      <c r="AF2101" s="24">
        <v>78</v>
      </c>
      <c r="AG2101" s="24">
        <f>IF(AF2101&gt;900,_xlfn.XLOOKUP(ROUND(AF2101,0),'CM-VL-G-C-GL-B-T-ClassRimThickn'!$B$1:$B$112,'CM-VL-G-C-GL-B-T-ClassRimThickn'!$C$1:$C$112,0,1,1),AF2101)</f>
        <v>78</v>
      </c>
      <c r="AH2101" s="24">
        <v>27</v>
      </c>
      <c r="AI2101" s="24">
        <v>26</v>
      </c>
      <c r="AJ2101" s="24">
        <v>26</v>
      </c>
      <c r="AK2101" s="24">
        <v>28</v>
      </c>
      <c r="AL2101" s="24">
        <v>27</v>
      </c>
      <c r="AM2101" s="24">
        <v>27</v>
      </c>
      <c r="AN2101" s="24">
        <v>26</v>
      </c>
      <c r="AO2101" s="24">
        <v>24</v>
      </c>
      <c r="AP2101" s="24">
        <v>27</v>
      </c>
      <c r="AQ2101" s="24">
        <v>27</v>
      </c>
      <c r="AR2101" s="24">
        <v>27</v>
      </c>
      <c r="AS2101" s="24">
        <v>25</v>
      </c>
      <c r="AT2101" s="24">
        <v>30</v>
      </c>
      <c r="AU2101" s="24">
        <v>28</v>
      </c>
      <c r="AV2101" s="24">
        <v>30</v>
      </c>
      <c r="AW2101" s="24">
        <v>30</v>
      </c>
      <c r="AX2101" s="24">
        <v>29</v>
      </c>
      <c r="AY2101" s="24">
        <v>30</v>
      </c>
      <c r="AZ2101" s="24">
        <v>29</v>
      </c>
      <c r="BA2101" s="24">
        <v>33</v>
      </c>
      <c r="BB2101" s="24">
        <v>30</v>
      </c>
      <c r="BC2101" s="24">
        <v>30</v>
      </c>
      <c r="BD2101" s="24">
        <v>29</v>
      </c>
      <c r="BE2101" s="24">
        <v>29</v>
      </c>
      <c r="BF2101" s="24">
        <v>2</v>
      </c>
      <c r="BG2101" s="24">
        <v>2</v>
      </c>
      <c r="BH2101" s="24">
        <v>2</v>
      </c>
      <c r="BI2101" s="24">
        <v>2</v>
      </c>
      <c r="BJ2101" s="24">
        <v>2</v>
      </c>
      <c r="BL2101" s="24">
        <v>2</v>
      </c>
      <c r="BM2101" s="24">
        <v>2</v>
      </c>
      <c r="BN2101" s="24">
        <v>1</v>
      </c>
      <c r="BO2101" s="24">
        <v>2</v>
      </c>
      <c r="BP2101" s="24">
        <v>2</v>
      </c>
      <c r="BQ2101" s="24">
        <v>2</v>
      </c>
      <c r="BR2101" s="24">
        <v>0.5</v>
      </c>
      <c r="BS2101" s="24">
        <v>0.5</v>
      </c>
      <c r="BT2101" s="24">
        <v>0.5</v>
      </c>
      <c r="BU2101" s="24">
        <v>0.5</v>
      </c>
      <c r="BV2101" s="24">
        <v>0.5</v>
      </c>
      <c r="BW2101" s="24">
        <v>0.5</v>
      </c>
      <c r="BX2101" s="24">
        <v>0.5</v>
      </c>
      <c r="BY2101" s="24">
        <v>0.5</v>
      </c>
      <c r="BZ2101" s="24">
        <v>0.5</v>
      </c>
      <c r="CB2101" s="24">
        <v>0.5</v>
      </c>
      <c r="CC2101" s="24">
        <v>0.5</v>
      </c>
      <c r="CO2101" s="34">
        <f t="shared" si="141"/>
        <v>44020</v>
      </c>
    </row>
    <row r="2102" spans="1:93" ht="15" hidden="1">
      <c r="A2102" s="23" t="s">
        <v>193</v>
      </c>
      <c r="B2102" s="52">
        <v>40489</v>
      </c>
      <c r="C2102" s="25" t="str">
        <f t="shared" si="140"/>
        <v/>
      </c>
      <c r="G2102" s="24">
        <f t="shared" si="142"/>
        <v>37</v>
      </c>
      <c r="H2102" s="36">
        <v>5383618</v>
      </c>
      <c r="I2102" s="24" t="b">
        <f t="shared" si="143"/>
        <v>0</v>
      </c>
      <c r="K2102" s="24">
        <f>IF(J2102&gt;900,_xlfn.XLOOKUP(ROUND(J2102,0),'CM-VL-G-C-GL-B-T-ClassRimThickn'!$B$1:$B$112,'CM-VL-G-C-GL-B-T-ClassRimThickn'!$C$1:$C$112,0,1,1),J2102)</f>
        <v>0</v>
      </c>
      <c r="L2102" s="24">
        <v>85</v>
      </c>
      <c r="M2102" s="24">
        <f>IF(L2102&gt;900,_xlfn.XLOOKUP(ROUND(L2102,0),'CM-VL-G-C-GL-B-T-ClassRimThickn'!$B$1:$B$112,'CM-VL-G-C-GL-B-T-ClassRimThickn'!$C$1:$C$112,0,1,1),L2102)</f>
        <v>85</v>
      </c>
      <c r="N2102" s="24">
        <v>82</v>
      </c>
      <c r="O2102" s="24">
        <f>IF(N2102&gt;900,_xlfn.XLOOKUP(ROUND(N2102,0),'CM-VL-G-C-GL-B-T-ClassRimThickn'!$B$1:$B$112,'CM-VL-G-C-GL-B-T-ClassRimThickn'!$C$1:$C$112,0,1,1),N2102)</f>
        <v>82</v>
      </c>
      <c r="P2102" s="24">
        <v>82</v>
      </c>
      <c r="Q2102" s="24">
        <f>IF(P2102&gt;900,_xlfn.XLOOKUP(ROUND(P2102,0),'CM-VL-G-C-GL-B-T-ClassRimThickn'!$B$1:$B$112,'CM-VL-G-C-GL-B-T-ClassRimThickn'!$C$1:$C$112,0,1,1),P2102)</f>
        <v>82</v>
      </c>
      <c r="S2102" s="24">
        <f>IF(R2102&gt;900,_xlfn.XLOOKUP(ROUND(R2102,0),'CM-VL-G-C-GL-B-T-ClassRimThickn'!$B$1:$B$112,'CM-VL-G-C-GL-B-T-ClassRimThickn'!$C$1:$C$112,0,1,1),R2102)</f>
        <v>0</v>
      </c>
      <c r="T2102" s="24">
        <v>81</v>
      </c>
      <c r="U2102" s="24">
        <f>IF(T2102&gt;900,_xlfn.XLOOKUP(ROUND(T2102,0),'CM-VL-G-C-GL-B-T-ClassRimThickn'!$B$1:$B$112,'CM-VL-G-C-GL-B-T-ClassRimThickn'!$C$1:$C$112,0,1,1),T2102)</f>
        <v>81</v>
      </c>
      <c r="V2102" s="24">
        <v>83</v>
      </c>
      <c r="W2102" s="24">
        <f>IF(V2102&gt;900,_xlfn.XLOOKUP(ROUND(V2102,0),'CM-VL-G-C-GL-B-T-ClassRimThickn'!$B$1:$B$112,'CM-VL-G-C-GL-B-T-ClassRimThickn'!$C$1:$C$112,0,1,1),V2102)</f>
        <v>83</v>
      </c>
      <c r="X2102" s="24">
        <v>82</v>
      </c>
      <c r="Y2102" s="24">
        <f>IF(X2102&gt;900,_xlfn.XLOOKUP(ROUND(X2102,0),'CM-VL-G-C-GL-B-T-ClassRimThickn'!$B$1:$B$112,'CM-VL-G-C-GL-B-T-ClassRimThickn'!$C$1:$C$112,0,1,1),X2102)</f>
        <v>82</v>
      </c>
      <c r="Z2102" s="24">
        <v>81</v>
      </c>
      <c r="AA2102" s="24">
        <f>IF(Z2102&gt;900,_xlfn.XLOOKUP(ROUND(Z2102,0),'CM-VL-G-C-GL-B-T-ClassRimThickn'!$B$1:$B$112,'CM-VL-G-C-GL-B-T-ClassRimThickn'!$C$1:$C$112,0,1,1),Z2102)</f>
        <v>81</v>
      </c>
      <c r="AB2102" s="24">
        <v>82</v>
      </c>
      <c r="AC2102" s="24">
        <f>IF(AB2102&gt;900,_xlfn.XLOOKUP(ROUND(AB2102,0),'CM-VL-G-C-GL-B-T-ClassRimThickn'!$B$1:$B$112,'CM-VL-G-C-GL-B-T-ClassRimThickn'!$C$1:$C$112,0,1,1),AB2102)</f>
        <v>82</v>
      </c>
      <c r="AD2102" s="24">
        <v>89</v>
      </c>
      <c r="AE2102" s="24">
        <f>IF(AD2102&gt;900,_xlfn.XLOOKUP(ROUND(AD2102,0),'CM-VL-G-C-GL-B-T-ClassRimThickn'!$B$1:$B$112,'CM-VL-G-C-GL-B-T-ClassRimThickn'!$C$1:$C$112,0,1,1),AD2102)</f>
        <v>89</v>
      </c>
      <c r="AF2102" s="24">
        <v>81</v>
      </c>
      <c r="AG2102" s="24">
        <f>IF(AF2102&gt;900,_xlfn.XLOOKUP(ROUND(AF2102,0),'CM-VL-G-C-GL-B-T-ClassRimThickn'!$B$1:$B$112,'CM-VL-G-C-GL-B-T-ClassRimThickn'!$C$1:$C$112,0,1,1),AF2102)</f>
        <v>81</v>
      </c>
      <c r="AH2102" s="24">
        <v>26</v>
      </c>
      <c r="AI2102" s="24">
        <v>27</v>
      </c>
      <c r="AJ2102" s="24">
        <v>25</v>
      </c>
      <c r="AK2102" s="24">
        <v>27</v>
      </c>
      <c r="AL2102" s="24">
        <v>26</v>
      </c>
      <c r="AM2102" s="24">
        <v>26.5</v>
      </c>
      <c r="AN2102" s="24">
        <v>25</v>
      </c>
      <c r="AO2102" s="24">
        <v>23.5</v>
      </c>
      <c r="AQ2102" s="24">
        <v>27</v>
      </c>
      <c r="AR2102" s="24">
        <v>26.5</v>
      </c>
      <c r="AS2102" s="24">
        <v>25</v>
      </c>
      <c r="AT2102" s="24">
        <v>30</v>
      </c>
      <c r="AU2102" s="24">
        <v>30</v>
      </c>
      <c r="AV2102" s="24">
        <v>30</v>
      </c>
      <c r="AW2102" s="24">
        <v>29</v>
      </c>
      <c r="AX2102" s="24">
        <v>29</v>
      </c>
      <c r="AY2102" s="24">
        <v>30</v>
      </c>
      <c r="AZ2102" s="24">
        <v>29</v>
      </c>
      <c r="BA2102" s="24">
        <v>31</v>
      </c>
      <c r="BB2102" s="24">
        <v>30</v>
      </c>
      <c r="BC2102" s="24">
        <v>29</v>
      </c>
      <c r="BD2102" s="24">
        <v>29</v>
      </c>
      <c r="BE2102" s="24">
        <v>30</v>
      </c>
      <c r="BF2102" s="24">
        <v>2</v>
      </c>
      <c r="BG2102" s="24">
        <v>0.5</v>
      </c>
      <c r="BH2102" s="24">
        <v>0.5</v>
      </c>
      <c r="BI2102" s="24">
        <v>1</v>
      </c>
      <c r="BJ2102" s="24">
        <v>1</v>
      </c>
      <c r="BL2102" s="24">
        <v>2</v>
      </c>
      <c r="BM2102" s="24">
        <v>0.5</v>
      </c>
      <c r="BN2102" s="24">
        <v>0.5</v>
      </c>
      <c r="BO2102" s="24">
        <v>1</v>
      </c>
      <c r="BP2102" s="24">
        <v>1</v>
      </c>
      <c r="BQ2102" s="24">
        <v>2</v>
      </c>
      <c r="BR2102" s="24">
        <v>0</v>
      </c>
      <c r="BS2102" s="24">
        <v>0</v>
      </c>
      <c r="BT2102" s="24">
        <v>0</v>
      </c>
      <c r="BU2102" s="24">
        <v>0</v>
      </c>
      <c r="BV2102" s="24">
        <v>1</v>
      </c>
      <c r="BW2102" s="24">
        <v>0</v>
      </c>
      <c r="BX2102" s="24">
        <v>0</v>
      </c>
      <c r="BY2102" s="24">
        <v>0</v>
      </c>
      <c r="BZ2102" s="24">
        <v>0</v>
      </c>
      <c r="CB2102" s="24">
        <v>0.5</v>
      </c>
      <c r="CC2102" s="24">
        <v>0</v>
      </c>
      <c r="CD2102" s="24">
        <v>114</v>
      </c>
      <c r="CE2102" s="24">
        <v>114</v>
      </c>
      <c r="CF2102" s="24">
        <v>111</v>
      </c>
      <c r="CG2102" s="24">
        <v>111</v>
      </c>
      <c r="CH2102" s="24">
        <v>118</v>
      </c>
      <c r="CI2102" s="24">
        <v>111</v>
      </c>
      <c r="CO2102" s="34">
        <f t="shared" si="141"/>
        <v>5383618</v>
      </c>
    </row>
    <row r="2103" spans="1:93" ht="15" hidden="1">
      <c r="A2103" s="23" t="s">
        <v>193</v>
      </c>
      <c r="B2103" s="52">
        <v>40531</v>
      </c>
      <c r="C2103" s="25" t="str">
        <f t="shared" si="140"/>
        <v/>
      </c>
      <c r="G2103" s="24">
        <f t="shared" si="142"/>
        <v>42</v>
      </c>
      <c r="H2103" s="32">
        <v>65628</v>
      </c>
      <c r="I2103" s="24" t="str">
        <f t="shared" si="143"/>
        <v/>
      </c>
      <c r="K2103" s="24">
        <f>IF(J2103&gt;900,_xlfn.XLOOKUP(ROUND(J2103,0),'CM-VL-G-C-GL-B-T-ClassRimThickn'!$B$1:$B$112,'CM-VL-G-C-GL-B-T-ClassRimThickn'!$C$1:$C$112,0,1,1),J2103)</f>
        <v>0</v>
      </c>
      <c r="L2103" s="24">
        <v>81</v>
      </c>
      <c r="M2103" s="24">
        <f>IF(L2103&gt;900,_xlfn.XLOOKUP(ROUND(L2103,0),'CM-VL-G-C-GL-B-T-ClassRimThickn'!$B$1:$B$112,'CM-VL-G-C-GL-B-T-ClassRimThickn'!$C$1:$C$112,0,1,1),L2103)</f>
        <v>81</v>
      </c>
      <c r="N2103" s="24">
        <v>78</v>
      </c>
      <c r="O2103" s="24">
        <f>IF(N2103&gt;900,_xlfn.XLOOKUP(ROUND(N2103,0),'CM-VL-G-C-GL-B-T-ClassRimThickn'!$B$1:$B$112,'CM-VL-G-C-GL-B-T-ClassRimThickn'!$C$1:$C$112,0,1,1),N2103)</f>
        <v>78</v>
      </c>
      <c r="P2103" s="24">
        <v>80</v>
      </c>
      <c r="Q2103" s="24">
        <f>IF(P2103&gt;900,_xlfn.XLOOKUP(ROUND(P2103,0),'CM-VL-G-C-GL-B-T-ClassRimThickn'!$B$1:$B$112,'CM-VL-G-C-GL-B-T-ClassRimThickn'!$C$1:$C$112,0,1,1),P2103)</f>
        <v>80</v>
      </c>
      <c r="S2103" s="24">
        <f>IF(R2103&gt;900,_xlfn.XLOOKUP(ROUND(R2103,0),'CM-VL-G-C-GL-B-T-ClassRimThickn'!$B$1:$B$112,'CM-VL-G-C-GL-B-T-ClassRimThickn'!$C$1:$C$112,0,1,1),R2103)</f>
        <v>0</v>
      </c>
      <c r="T2103" s="24">
        <v>78</v>
      </c>
      <c r="U2103" s="24">
        <f>IF(T2103&gt;900,_xlfn.XLOOKUP(ROUND(T2103,0),'CM-VL-G-C-GL-B-T-ClassRimThickn'!$B$1:$B$112,'CM-VL-G-C-GL-B-T-ClassRimThickn'!$C$1:$C$112,0,1,1),T2103)</f>
        <v>78</v>
      </c>
      <c r="V2103" s="24">
        <v>80</v>
      </c>
      <c r="W2103" s="24">
        <f>IF(V2103&gt;900,_xlfn.XLOOKUP(ROUND(V2103,0),'CM-VL-G-C-GL-B-T-ClassRimThickn'!$B$1:$B$112,'CM-VL-G-C-GL-B-T-ClassRimThickn'!$C$1:$C$112,0,1,1),V2103)</f>
        <v>80</v>
      </c>
      <c r="X2103" s="24">
        <v>80</v>
      </c>
      <c r="Y2103" s="24">
        <f>IF(X2103&gt;900,_xlfn.XLOOKUP(ROUND(X2103,0),'CM-VL-G-C-GL-B-T-ClassRimThickn'!$B$1:$B$112,'CM-VL-G-C-GL-B-T-ClassRimThickn'!$C$1:$C$112,0,1,1),X2103)</f>
        <v>80</v>
      </c>
      <c r="Z2103" s="24">
        <v>79</v>
      </c>
      <c r="AA2103" s="24">
        <f>IF(Z2103&gt;900,_xlfn.XLOOKUP(ROUND(Z2103,0),'CM-VL-G-C-GL-B-T-ClassRimThickn'!$B$1:$B$112,'CM-VL-G-C-GL-B-T-ClassRimThickn'!$C$1:$C$112,0,1,1),Z2103)</f>
        <v>79</v>
      </c>
      <c r="AB2103" s="24">
        <v>81</v>
      </c>
      <c r="AC2103" s="24">
        <f>IF(AB2103&gt;900,_xlfn.XLOOKUP(ROUND(AB2103,0),'CM-VL-G-C-GL-B-T-ClassRimThickn'!$B$1:$B$112,'CM-VL-G-C-GL-B-T-ClassRimThickn'!$C$1:$C$112,0,1,1),AB2103)</f>
        <v>81</v>
      </c>
      <c r="AD2103" s="24">
        <v>85</v>
      </c>
      <c r="AE2103" s="24">
        <f>IF(AD2103&gt;900,_xlfn.XLOOKUP(ROUND(AD2103,0),'CM-VL-G-C-GL-B-T-ClassRimThickn'!$B$1:$B$112,'CM-VL-G-C-GL-B-T-ClassRimThickn'!$C$1:$C$112,0,1,1),AD2103)</f>
        <v>85</v>
      </c>
      <c r="AF2103" s="24">
        <v>78</v>
      </c>
      <c r="AG2103" s="24">
        <f>IF(AF2103&gt;900,_xlfn.XLOOKUP(ROUND(AF2103,0),'CM-VL-G-C-GL-B-T-ClassRimThickn'!$B$1:$B$112,'CM-VL-G-C-GL-B-T-ClassRimThickn'!$C$1:$C$112,0,1,1),AF2103)</f>
        <v>78</v>
      </c>
      <c r="AH2103" s="24">
        <v>27</v>
      </c>
      <c r="AI2103" s="24">
        <v>26</v>
      </c>
      <c r="AJ2103" s="24">
        <v>30</v>
      </c>
      <c r="AK2103" s="24">
        <v>27</v>
      </c>
      <c r="AL2103" s="24">
        <v>26</v>
      </c>
      <c r="AM2103" s="24">
        <v>26</v>
      </c>
      <c r="AN2103" s="24">
        <v>25</v>
      </c>
      <c r="AO2103" s="24">
        <v>24</v>
      </c>
      <c r="AP2103" s="24">
        <v>25</v>
      </c>
      <c r="AQ2103" s="24">
        <v>27</v>
      </c>
      <c r="AR2103" s="24">
        <v>26</v>
      </c>
      <c r="AS2103" s="24">
        <v>24</v>
      </c>
      <c r="AT2103" s="24">
        <v>31</v>
      </c>
      <c r="AU2103" s="24">
        <v>29</v>
      </c>
      <c r="AV2103" s="24">
        <v>31</v>
      </c>
      <c r="AW2103" s="24">
        <v>30</v>
      </c>
      <c r="AX2103" s="24">
        <v>28</v>
      </c>
      <c r="AY2103" s="24">
        <v>27</v>
      </c>
      <c r="AZ2103" s="24">
        <v>30</v>
      </c>
      <c r="BA2103" s="24">
        <v>31</v>
      </c>
      <c r="BB2103" s="24">
        <v>30</v>
      </c>
      <c r="BC2103" s="24">
        <v>30</v>
      </c>
      <c r="BD2103" s="24">
        <v>30</v>
      </c>
      <c r="BE2103" s="24">
        <v>30</v>
      </c>
      <c r="BF2103" s="24">
        <v>1</v>
      </c>
      <c r="BG2103" s="24">
        <v>1</v>
      </c>
      <c r="BH2103" s="24">
        <v>2</v>
      </c>
      <c r="BI2103" s="24">
        <v>1</v>
      </c>
      <c r="BJ2103" s="24">
        <v>2</v>
      </c>
      <c r="BL2103" s="24">
        <v>0</v>
      </c>
      <c r="BM2103" s="24">
        <v>0</v>
      </c>
      <c r="BN2103" s="24">
        <v>0</v>
      </c>
      <c r="BO2103" s="24">
        <v>1</v>
      </c>
      <c r="BP2103" s="24">
        <v>0</v>
      </c>
      <c r="BQ2103" s="24">
        <v>1</v>
      </c>
      <c r="BR2103" s="24">
        <v>0</v>
      </c>
      <c r="BS2103" s="24">
        <v>1</v>
      </c>
      <c r="BT2103" s="24">
        <v>0</v>
      </c>
      <c r="BU2103" s="24">
        <v>0</v>
      </c>
      <c r="BV2103" s="24">
        <v>1.5</v>
      </c>
      <c r="BW2103" s="24">
        <v>0</v>
      </c>
      <c r="BX2103" s="24">
        <v>0</v>
      </c>
      <c r="BY2103" s="24">
        <v>0</v>
      </c>
      <c r="BZ2103" s="24">
        <v>0</v>
      </c>
      <c r="CB2103" s="24">
        <v>1</v>
      </c>
      <c r="CC2103" s="24">
        <v>0</v>
      </c>
      <c r="CD2103" s="24">
        <v>110</v>
      </c>
      <c r="CE2103" s="24">
        <v>105</v>
      </c>
      <c r="CF2103" s="24">
        <v>105</v>
      </c>
      <c r="CG2103" s="24">
        <v>100</v>
      </c>
      <c r="CH2103" s="24">
        <v>110</v>
      </c>
      <c r="CI2103" s="24">
        <v>100</v>
      </c>
      <c r="CO2103" s="34">
        <f t="shared" si="141"/>
        <v>65628</v>
      </c>
    </row>
    <row r="2104" spans="1:93" ht="15" hidden="1">
      <c r="A2104" s="23" t="s">
        <v>193</v>
      </c>
      <c r="B2104" s="52">
        <v>40621</v>
      </c>
      <c r="C2104" s="25" t="str">
        <f t="shared" si="140"/>
        <v/>
      </c>
      <c r="G2104" s="24">
        <f t="shared" si="142"/>
        <v>90</v>
      </c>
      <c r="H2104" s="36">
        <v>89646</v>
      </c>
      <c r="I2104" s="24" t="str">
        <f t="shared" si="143"/>
        <v/>
      </c>
      <c r="K2104" s="24">
        <f>IF(J2104&gt;900,_xlfn.XLOOKUP(ROUND(J2104,0),'CM-VL-G-C-GL-B-T-ClassRimThickn'!$B$1:$B$112,'CM-VL-G-C-GL-B-T-ClassRimThickn'!$C$1:$C$112,0,1,1),J2104)</f>
        <v>0</v>
      </c>
      <c r="L2104" s="24">
        <v>84</v>
      </c>
      <c r="M2104" s="24">
        <f>IF(L2104&gt;900,_xlfn.XLOOKUP(ROUND(L2104,0),'CM-VL-G-C-GL-B-T-ClassRimThickn'!$B$1:$B$112,'CM-VL-G-C-GL-B-T-ClassRimThickn'!$C$1:$C$112,0,1,1),L2104)</f>
        <v>84</v>
      </c>
      <c r="N2104" s="24">
        <v>80</v>
      </c>
      <c r="O2104" s="24">
        <f>IF(N2104&gt;900,_xlfn.XLOOKUP(ROUND(N2104,0),'CM-VL-G-C-GL-B-T-ClassRimThickn'!$B$1:$B$112,'CM-VL-G-C-GL-B-T-ClassRimThickn'!$C$1:$C$112,0,1,1),N2104)</f>
        <v>80</v>
      </c>
      <c r="P2104" s="24">
        <v>80</v>
      </c>
      <c r="Q2104" s="24">
        <f>IF(P2104&gt;900,_xlfn.XLOOKUP(ROUND(P2104,0),'CM-VL-G-C-GL-B-T-ClassRimThickn'!$B$1:$B$112,'CM-VL-G-C-GL-B-T-ClassRimThickn'!$C$1:$C$112,0,1,1),P2104)</f>
        <v>80</v>
      </c>
      <c r="S2104" s="24">
        <f>IF(R2104&gt;900,_xlfn.XLOOKUP(ROUND(R2104,0),'CM-VL-G-C-GL-B-T-ClassRimThickn'!$B$1:$B$112,'CM-VL-G-C-GL-B-T-ClassRimThickn'!$C$1:$C$112,0,1,1),R2104)</f>
        <v>0</v>
      </c>
      <c r="T2104" s="24">
        <v>79</v>
      </c>
      <c r="U2104" s="24">
        <f>IF(T2104&gt;900,_xlfn.XLOOKUP(ROUND(T2104,0),'CM-VL-G-C-GL-B-T-ClassRimThickn'!$B$1:$B$112,'CM-VL-G-C-GL-B-T-ClassRimThickn'!$C$1:$C$112,0,1,1),T2104)</f>
        <v>79</v>
      </c>
      <c r="V2104" s="24">
        <v>80</v>
      </c>
      <c r="W2104" s="24">
        <f>IF(V2104&gt;900,_xlfn.XLOOKUP(ROUND(V2104,0),'CM-VL-G-C-GL-B-T-ClassRimThickn'!$B$1:$B$112,'CM-VL-G-C-GL-B-T-ClassRimThickn'!$C$1:$C$112,0,1,1),V2104)</f>
        <v>80</v>
      </c>
      <c r="X2104" s="24">
        <v>83</v>
      </c>
      <c r="Y2104" s="24">
        <f>IF(X2104&gt;900,_xlfn.XLOOKUP(ROUND(X2104,0),'CM-VL-G-C-GL-B-T-ClassRimThickn'!$B$1:$B$112,'CM-VL-G-C-GL-B-T-ClassRimThickn'!$C$1:$C$112,0,1,1),X2104)</f>
        <v>83</v>
      </c>
      <c r="Z2104" s="24">
        <v>78</v>
      </c>
      <c r="AA2104" s="24">
        <f>IF(Z2104&gt;900,_xlfn.XLOOKUP(ROUND(Z2104,0),'CM-VL-G-C-GL-B-T-ClassRimThickn'!$B$1:$B$112,'CM-VL-G-C-GL-B-T-ClassRimThickn'!$C$1:$C$112,0,1,1),Z2104)</f>
        <v>78</v>
      </c>
      <c r="AB2104" s="24">
        <v>80</v>
      </c>
      <c r="AC2104" s="24">
        <f>IF(AB2104&gt;900,_xlfn.XLOOKUP(ROUND(AB2104,0),'CM-VL-G-C-GL-B-T-ClassRimThickn'!$B$1:$B$112,'CM-VL-G-C-GL-B-T-ClassRimThickn'!$C$1:$C$112,0,1,1),AB2104)</f>
        <v>80</v>
      </c>
      <c r="AD2104" s="24">
        <v>85</v>
      </c>
      <c r="AE2104" s="24">
        <f>IF(AD2104&gt;900,_xlfn.XLOOKUP(ROUND(AD2104,0),'CM-VL-G-C-GL-B-T-ClassRimThickn'!$B$1:$B$112,'CM-VL-G-C-GL-B-T-ClassRimThickn'!$C$1:$C$112,0,1,1),AD2104)</f>
        <v>85</v>
      </c>
      <c r="AF2104" s="24">
        <v>79</v>
      </c>
      <c r="AG2104" s="24">
        <f>IF(AF2104&gt;900,_xlfn.XLOOKUP(ROUND(AF2104,0),'CM-VL-G-C-GL-B-T-ClassRimThickn'!$B$1:$B$112,'CM-VL-G-C-GL-B-T-ClassRimThickn'!$C$1:$C$112,0,1,1),AF2104)</f>
        <v>79</v>
      </c>
      <c r="AH2104" s="24">
        <v>23</v>
      </c>
      <c r="AI2104" s="24">
        <v>25</v>
      </c>
      <c r="AJ2104" s="24">
        <v>25</v>
      </c>
      <c r="AK2104" s="24">
        <v>26.5</v>
      </c>
      <c r="AL2104" s="24">
        <v>25</v>
      </c>
      <c r="AM2104" s="24">
        <v>24</v>
      </c>
      <c r="AN2104" s="24">
        <v>24</v>
      </c>
      <c r="AO2104" s="24">
        <v>21</v>
      </c>
      <c r="AP2104" s="24">
        <v>24</v>
      </c>
      <c r="AQ2104" s="24">
        <v>25</v>
      </c>
      <c r="AR2104" s="24">
        <v>25</v>
      </c>
      <c r="AS2104" s="24">
        <v>24</v>
      </c>
      <c r="AT2104" s="24">
        <v>32</v>
      </c>
      <c r="AU2104" s="24">
        <v>30</v>
      </c>
      <c r="AV2104" s="24">
        <v>31</v>
      </c>
      <c r="AW2104" s="24">
        <v>30.5</v>
      </c>
      <c r="AX2104" s="24">
        <v>30</v>
      </c>
      <c r="AY2104" s="24">
        <v>31.5</v>
      </c>
      <c r="AZ2104" s="24">
        <v>31.5</v>
      </c>
      <c r="BA2104" s="24">
        <v>31</v>
      </c>
      <c r="BB2104" s="24">
        <v>32</v>
      </c>
      <c r="BC2104" s="24">
        <v>32</v>
      </c>
      <c r="BD2104" s="24">
        <v>31</v>
      </c>
      <c r="BE2104" s="24">
        <v>32</v>
      </c>
      <c r="BF2104" s="24">
        <v>1</v>
      </c>
      <c r="BG2104" s="24">
        <v>1</v>
      </c>
      <c r="BH2104" s="24">
        <v>0.5</v>
      </c>
      <c r="BI2104" s="24">
        <v>1</v>
      </c>
      <c r="BJ2104" s="24">
        <v>0.5</v>
      </c>
      <c r="BL2104" s="24">
        <v>1</v>
      </c>
      <c r="BM2104" s="24">
        <v>0.5</v>
      </c>
      <c r="BN2104" s="24">
        <v>1</v>
      </c>
      <c r="BO2104" s="24">
        <v>1</v>
      </c>
      <c r="BP2104" s="24">
        <v>0.5</v>
      </c>
      <c r="BQ2104" s="24">
        <v>1</v>
      </c>
      <c r="BR2104" s="24">
        <v>1</v>
      </c>
      <c r="BS2104" s="24">
        <v>1</v>
      </c>
      <c r="BT2104" s="24">
        <v>1</v>
      </c>
      <c r="BU2104" s="24">
        <v>1</v>
      </c>
      <c r="BV2104" s="24">
        <v>1</v>
      </c>
      <c r="BW2104" s="24">
        <v>1</v>
      </c>
      <c r="BX2104" s="24">
        <v>1</v>
      </c>
      <c r="BY2104" s="24">
        <v>1</v>
      </c>
      <c r="BZ2104" s="24">
        <v>1</v>
      </c>
      <c r="CB2104" s="24">
        <v>1</v>
      </c>
      <c r="CC2104" s="24">
        <v>1</v>
      </c>
      <c r="CD2104" s="24">
        <v>115</v>
      </c>
      <c r="CO2104" s="34">
        <f t="shared" si="141"/>
        <v>89646</v>
      </c>
    </row>
    <row r="2105" spans="1:93" ht="15" hidden="1">
      <c r="A2105" s="23" t="s">
        <v>193</v>
      </c>
      <c r="B2105" s="52">
        <v>40661</v>
      </c>
      <c r="C2105" s="25" t="str">
        <f t="shared" si="140"/>
        <v/>
      </c>
      <c r="G2105" s="24">
        <f t="shared" si="142"/>
        <v>40</v>
      </c>
      <c r="H2105" s="32">
        <v>535000</v>
      </c>
      <c r="I2105" s="24" t="b">
        <f t="shared" si="143"/>
        <v>0</v>
      </c>
      <c r="K2105" s="24">
        <f>IF(J2105&gt;900,_xlfn.XLOOKUP(ROUND(J2105,0),'CM-VL-G-C-GL-B-T-ClassRimThickn'!$B$1:$B$112,'CM-VL-G-C-GL-B-T-ClassRimThickn'!$C$1:$C$112,0,1,1),J2105)</f>
        <v>0</v>
      </c>
      <c r="L2105" s="24">
        <v>977.2</v>
      </c>
      <c r="M2105" s="24">
        <f>IF(L2105&gt;900,_xlfn.XLOOKUP(ROUND(L2105,0),'CM-VL-G-C-GL-B-T-ClassRimThickn'!$B$1:$B$112,'CM-VL-G-C-GL-B-T-ClassRimThickn'!$C$1:$C$112,0,1,1),L2105)</f>
        <v>65.5</v>
      </c>
      <c r="N2105" s="24">
        <v>978.3</v>
      </c>
      <c r="O2105" s="24">
        <f>IF(N2105&gt;900,_xlfn.XLOOKUP(ROUND(N2105,0),'CM-VL-G-C-GL-B-T-ClassRimThickn'!$B$1:$B$112,'CM-VL-G-C-GL-B-T-ClassRimThickn'!$C$1:$C$112,0,1,1),N2105)</f>
        <v>66</v>
      </c>
      <c r="P2105" s="24">
        <v>982.2</v>
      </c>
      <c r="Q2105" s="24">
        <f>IF(P2105&gt;900,_xlfn.XLOOKUP(ROUND(P2105,0),'CM-VL-G-C-GL-B-T-ClassRimThickn'!$B$1:$B$112,'CM-VL-G-C-GL-B-T-ClassRimThickn'!$C$1:$C$112,0,1,1),P2105)</f>
        <v>68</v>
      </c>
      <c r="S2105" s="24">
        <f>IF(R2105&gt;900,_xlfn.XLOOKUP(ROUND(R2105,0),'CM-VL-G-C-GL-B-T-ClassRimThickn'!$B$1:$B$112,'CM-VL-G-C-GL-B-T-ClassRimThickn'!$C$1:$C$112,0,1,1),R2105)</f>
        <v>0</v>
      </c>
      <c r="T2105" s="24">
        <v>978.1</v>
      </c>
      <c r="U2105" s="24">
        <f>IF(T2105&gt;900,_xlfn.XLOOKUP(ROUND(T2105,0),'CM-VL-G-C-GL-B-T-ClassRimThickn'!$B$1:$B$112,'CM-VL-G-C-GL-B-T-ClassRimThickn'!$C$1:$C$112,0,1,1),T2105)</f>
        <v>66</v>
      </c>
      <c r="V2105" s="24">
        <v>984.1</v>
      </c>
      <c r="W2105" s="24">
        <f>IF(V2105&gt;900,_xlfn.XLOOKUP(ROUND(V2105,0),'CM-VL-G-C-GL-B-T-ClassRimThickn'!$B$1:$B$112,'CM-VL-G-C-GL-B-T-ClassRimThickn'!$C$1:$C$112,0,1,1),V2105)</f>
        <v>69</v>
      </c>
      <c r="X2105" s="24">
        <v>977.2</v>
      </c>
      <c r="Y2105" s="24">
        <f>IF(X2105&gt;900,_xlfn.XLOOKUP(ROUND(X2105,0),'CM-VL-G-C-GL-B-T-ClassRimThickn'!$B$1:$B$112,'CM-VL-G-C-GL-B-T-ClassRimThickn'!$C$1:$C$112,0,1,1),X2105)</f>
        <v>65.5</v>
      </c>
      <c r="Z2105" s="24">
        <v>978.2</v>
      </c>
      <c r="AA2105" s="24">
        <f>IF(Z2105&gt;900,_xlfn.XLOOKUP(ROUND(Z2105,0),'CM-VL-G-C-GL-B-T-ClassRimThickn'!$B$1:$B$112,'CM-VL-G-C-GL-B-T-ClassRimThickn'!$C$1:$C$112,0,1,1),Z2105)</f>
        <v>66</v>
      </c>
      <c r="AB2105" s="24">
        <v>982.9</v>
      </c>
      <c r="AC2105" s="24">
        <f>IF(AB2105&gt;900,_xlfn.XLOOKUP(ROUND(AB2105,0),'CM-VL-G-C-GL-B-T-ClassRimThickn'!$B$1:$B$112,'CM-VL-G-C-GL-B-T-ClassRimThickn'!$C$1:$C$112,0,1,1),AB2105)</f>
        <v>68.5</v>
      </c>
      <c r="AD2105" s="24">
        <v>990.1</v>
      </c>
      <c r="AE2105" s="24">
        <f>IF(AD2105&gt;900,_xlfn.XLOOKUP(ROUND(AD2105,0),'CM-VL-G-C-GL-B-T-ClassRimThickn'!$B$1:$B$112,'CM-VL-G-C-GL-B-T-ClassRimThickn'!$C$1:$C$112,0,1,1),AD2105)</f>
        <v>72</v>
      </c>
      <c r="AF2105" s="24">
        <v>978</v>
      </c>
      <c r="AG2105" s="24">
        <f>IF(AF2105&gt;900,_xlfn.XLOOKUP(ROUND(AF2105,0),'CM-VL-G-C-GL-B-T-ClassRimThickn'!$B$1:$B$112,'CM-VL-G-C-GL-B-T-ClassRimThickn'!$C$1:$C$112,0,1,1),AF2105)</f>
        <v>66</v>
      </c>
      <c r="AH2105" s="24">
        <v>28</v>
      </c>
      <c r="AI2105" s="24">
        <v>28</v>
      </c>
      <c r="AJ2105" s="24">
        <v>28</v>
      </c>
      <c r="AK2105" s="24">
        <v>29</v>
      </c>
      <c r="AL2105" s="24">
        <v>29</v>
      </c>
      <c r="AM2105" s="24">
        <v>28</v>
      </c>
      <c r="AN2105" s="24">
        <v>28</v>
      </c>
      <c r="AO2105" s="24">
        <v>27</v>
      </c>
      <c r="AP2105" s="24">
        <v>28</v>
      </c>
      <c r="AQ2105" s="24">
        <v>29</v>
      </c>
      <c r="AR2105" s="24">
        <v>29</v>
      </c>
      <c r="AS2105" s="24">
        <v>27</v>
      </c>
      <c r="AT2105" s="24">
        <v>25</v>
      </c>
      <c r="AU2105" s="24">
        <v>25</v>
      </c>
      <c r="AV2105" s="24">
        <v>24</v>
      </c>
      <c r="AW2105" s="24">
        <v>27</v>
      </c>
      <c r="AX2105" s="24">
        <v>25</v>
      </c>
      <c r="AY2105" s="24">
        <v>25</v>
      </c>
      <c r="AZ2105" s="24">
        <v>23</v>
      </c>
      <c r="BA2105" s="24">
        <v>23</v>
      </c>
      <c r="BB2105" s="24">
        <v>23</v>
      </c>
      <c r="BC2105" s="24">
        <v>27</v>
      </c>
      <c r="BD2105" s="24">
        <v>25</v>
      </c>
      <c r="BE2105" s="24">
        <v>23</v>
      </c>
      <c r="CO2105" s="34">
        <f t="shared" si="141"/>
        <v>535000</v>
      </c>
    </row>
    <row r="2106" spans="1:93" ht="15" hidden="1">
      <c r="A2106" s="23" t="s">
        <v>193</v>
      </c>
      <c r="B2106" s="52">
        <v>40677</v>
      </c>
      <c r="C2106" s="25" t="str">
        <f t="shared" si="140"/>
        <v/>
      </c>
      <c r="G2106" s="24">
        <f t="shared" si="142"/>
        <v>16</v>
      </c>
      <c r="H2106" s="37">
        <f>(H2107-H2105)/(G2106+G2107)*G2106+H2105</f>
        <v>247434.08695652173</v>
      </c>
      <c r="I2106" s="24" t="b">
        <f t="shared" si="143"/>
        <v>0</v>
      </c>
      <c r="K2106" s="24">
        <f>IF(J2106&gt;900,_xlfn.XLOOKUP(ROUND(J2106,0),'CM-VL-G-C-GL-B-T-ClassRimThickn'!$B$1:$B$112,'CM-VL-G-C-GL-B-T-ClassRimThickn'!$C$1:$C$112,0,1,1),J2106)</f>
        <v>0</v>
      </c>
      <c r="L2106" s="24">
        <v>82</v>
      </c>
      <c r="M2106" s="24">
        <f>IF(L2106&gt;900,_xlfn.XLOOKUP(ROUND(L2106,0),'CM-VL-G-C-GL-B-T-ClassRimThickn'!$B$1:$B$112,'CM-VL-G-C-GL-B-T-ClassRimThickn'!$C$1:$C$112,0,1,1),L2106)</f>
        <v>82</v>
      </c>
      <c r="N2106" s="24">
        <v>79</v>
      </c>
      <c r="O2106" s="24">
        <f>IF(N2106&gt;900,_xlfn.XLOOKUP(ROUND(N2106,0),'CM-VL-G-C-GL-B-T-ClassRimThickn'!$B$1:$B$112,'CM-VL-G-C-GL-B-T-ClassRimThickn'!$C$1:$C$112,0,1,1),N2106)</f>
        <v>79</v>
      </c>
      <c r="P2106" s="24">
        <v>80</v>
      </c>
      <c r="Q2106" s="24">
        <f>IF(P2106&gt;900,_xlfn.XLOOKUP(ROUND(P2106,0),'CM-VL-G-C-GL-B-T-ClassRimThickn'!$B$1:$B$112,'CM-VL-G-C-GL-B-T-ClassRimThickn'!$C$1:$C$112,0,1,1),P2106)</f>
        <v>80</v>
      </c>
      <c r="S2106" s="24">
        <f>IF(R2106&gt;900,_xlfn.XLOOKUP(ROUND(R2106,0),'CM-VL-G-C-GL-B-T-ClassRimThickn'!$B$1:$B$112,'CM-VL-G-C-GL-B-T-ClassRimThickn'!$C$1:$C$112,0,1,1),R2106)</f>
        <v>0</v>
      </c>
      <c r="T2106" s="24">
        <v>80</v>
      </c>
      <c r="U2106" s="24">
        <f>IF(T2106&gt;900,_xlfn.XLOOKUP(ROUND(T2106,0),'CM-VL-G-C-GL-B-T-ClassRimThickn'!$B$1:$B$112,'CM-VL-G-C-GL-B-T-ClassRimThickn'!$C$1:$C$112,0,1,1),T2106)</f>
        <v>80</v>
      </c>
      <c r="V2106" s="24">
        <v>80</v>
      </c>
      <c r="W2106" s="24">
        <f>IF(V2106&gt;900,_xlfn.XLOOKUP(ROUND(V2106,0),'CM-VL-G-C-GL-B-T-ClassRimThickn'!$B$1:$B$112,'CM-VL-G-C-GL-B-T-ClassRimThickn'!$C$1:$C$112,0,1,1),V2106)</f>
        <v>80</v>
      </c>
      <c r="X2106" s="24">
        <v>80</v>
      </c>
      <c r="Y2106" s="24">
        <f>IF(X2106&gt;900,_xlfn.XLOOKUP(ROUND(X2106,0),'CM-VL-G-C-GL-B-T-ClassRimThickn'!$B$1:$B$112,'CM-VL-G-C-GL-B-T-ClassRimThickn'!$C$1:$C$112,0,1,1),X2106)</f>
        <v>80</v>
      </c>
      <c r="Z2106" s="24">
        <v>80</v>
      </c>
      <c r="AA2106" s="24">
        <f>IF(Z2106&gt;900,_xlfn.XLOOKUP(ROUND(Z2106,0),'CM-VL-G-C-GL-B-T-ClassRimThickn'!$B$1:$B$112,'CM-VL-G-C-GL-B-T-ClassRimThickn'!$C$1:$C$112,0,1,1),Z2106)</f>
        <v>80</v>
      </c>
      <c r="AB2106" s="24">
        <v>80</v>
      </c>
      <c r="AC2106" s="24">
        <f>IF(AB2106&gt;900,_xlfn.XLOOKUP(ROUND(AB2106,0),'CM-VL-G-C-GL-B-T-ClassRimThickn'!$B$1:$B$112,'CM-VL-G-C-GL-B-T-ClassRimThickn'!$C$1:$C$112,0,1,1),AB2106)</f>
        <v>80</v>
      </c>
      <c r="AD2106" s="24">
        <v>85</v>
      </c>
      <c r="AE2106" s="24">
        <f>IF(AD2106&gt;900,_xlfn.XLOOKUP(ROUND(AD2106,0),'CM-VL-G-C-GL-B-T-ClassRimThickn'!$B$1:$B$112,'CM-VL-G-C-GL-B-T-ClassRimThickn'!$C$1:$C$112,0,1,1),AD2106)</f>
        <v>85</v>
      </c>
      <c r="AF2106" s="24">
        <v>80</v>
      </c>
      <c r="AG2106" s="24">
        <f>IF(AF2106&gt;900,_xlfn.XLOOKUP(ROUND(AF2106,0),'CM-VL-G-C-GL-B-T-ClassRimThickn'!$B$1:$B$112,'CM-VL-G-C-GL-B-T-ClassRimThickn'!$C$1:$C$112,0,1,1),AF2106)</f>
        <v>80</v>
      </c>
      <c r="AH2106" s="24">
        <v>25</v>
      </c>
      <c r="AI2106" s="24">
        <v>25</v>
      </c>
      <c r="AJ2106" s="24">
        <v>26.5</v>
      </c>
      <c r="AK2106" s="24">
        <v>28</v>
      </c>
      <c r="AL2106" s="24">
        <v>25</v>
      </c>
      <c r="AM2106" s="24">
        <v>25</v>
      </c>
      <c r="AN2106" s="24">
        <v>26</v>
      </c>
      <c r="AO2106" s="24">
        <v>20</v>
      </c>
      <c r="AP2106" s="24">
        <v>23</v>
      </c>
      <c r="AQ2106" s="24">
        <v>25</v>
      </c>
      <c r="AR2106" s="24">
        <v>30</v>
      </c>
      <c r="AS2106" s="24">
        <v>26</v>
      </c>
      <c r="AT2106" s="24">
        <v>31.5</v>
      </c>
      <c r="AU2106" s="24">
        <v>30</v>
      </c>
      <c r="AV2106" s="24">
        <v>31</v>
      </c>
      <c r="AW2106" s="24">
        <v>30.5</v>
      </c>
      <c r="AX2106" s="24">
        <v>30</v>
      </c>
      <c r="AY2106" s="24">
        <v>31.5</v>
      </c>
      <c r="AZ2106" s="24">
        <v>31</v>
      </c>
      <c r="BA2106" s="24">
        <v>34</v>
      </c>
      <c r="BB2106" s="24">
        <v>31</v>
      </c>
      <c r="BC2106" s="24">
        <v>31</v>
      </c>
      <c r="BD2106" s="24">
        <v>25</v>
      </c>
      <c r="BE2106" s="24">
        <v>31.5</v>
      </c>
      <c r="BF2106" s="24">
        <v>0</v>
      </c>
      <c r="BG2106" s="24">
        <v>0</v>
      </c>
      <c r="BH2106" s="24">
        <v>0</v>
      </c>
      <c r="BI2106" s="24">
        <v>0</v>
      </c>
      <c r="BJ2106" s="24">
        <v>0</v>
      </c>
      <c r="BL2106" s="24">
        <v>0</v>
      </c>
      <c r="BM2106" s="24">
        <v>0</v>
      </c>
      <c r="BN2106" s="24">
        <v>0</v>
      </c>
      <c r="BO2106" s="24">
        <v>0</v>
      </c>
      <c r="BP2106" s="24">
        <v>0</v>
      </c>
      <c r="BQ2106" s="24">
        <v>0</v>
      </c>
      <c r="BR2106" s="24">
        <v>0</v>
      </c>
      <c r="BS2106" s="24">
        <v>0</v>
      </c>
      <c r="BT2106" s="24">
        <v>0</v>
      </c>
      <c r="BU2106" s="24">
        <v>0</v>
      </c>
      <c r="BV2106" s="24">
        <v>0</v>
      </c>
      <c r="BW2106" s="24">
        <v>0</v>
      </c>
      <c r="BX2106" s="24">
        <v>0.5</v>
      </c>
      <c r="BY2106" s="24">
        <v>0</v>
      </c>
      <c r="BZ2106" s="24">
        <v>0</v>
      </c>
      <c r="CB2106" s="24">
        <v>0</v>
      </c>
      <c r="CC2106" s="24">
        <v>0.5</v>
      </c>
      <c r="CD2106" s="24">
        <v>115</v>
      </c>
      <c r="CO2106" s="34">
        <f t="shared" si="141"/>
        <v>247434.08695652173</v>
      </c>
    </row>
    <row r="2107" spans="1:93" ht="15" hidden="1">
      <c r="A2107" s="23" t="s">
        <v>193</v>
      </c>
      <c r="B2107" s="52">
        <v>40684</v>
      </c>
      <c r="C2107" s="25" t="str">
        <f t="shared" si="140"/>
        <v/>
      </c>
      <c r="G2107" s="24">
        <f t="shared" si="142"/>
        <v>7</v>
      </c>
      <c r="H2107" s="36">
        <v>121624</v>
      </c>
      <c r="I2107" s="24" t="str">
        <f t="shared" si="143"/>
        <v/>
      </c>
      <c r="K2107" s="24">
        <f>IF(J2107&gt;900,_xlfn.XLOOKUP(ROUND(J2107,0),'CM-VL-G-C-GL-B-T-ClassRimThickn'!$B$1:$B$112,'CM-VL-G-C-GL-B-T-ClassRimThickn'!$C$1:$C$112,0,1,1),J2107)</f>
        <v>0</v>
      </c>
      <c r="L2107" s="24">
        <v>72</v>
      </c>
      <c r="M2107" s="24">
        <f>IF(L2107&gt;900,_xlfn.XLOOKUP(ROUND(L2107,0),'CM-VL-G-C-GL-B-T-ClassRimThickn'!$B$1:$B$112,'CM-VL-G-C-GL-B-T-ClassRimThickn'!$C$1:$C$112,0,1,1),L2107)</f>
        <v>72</v>
      </c>
      <c r="N2107" s="24">
        <v>70</v>
      </c>
      <c r="O2107" s="24">
        <f>IF(N2107&gt;900,_xlfn.XLOOKUP(ROUND(N2107,0),'CM-VL-G-C-GL-B-T-ClassRimThickn'!$B$1:$B$112,'CM-VL-G-C-GL-B-T-ClassRimThickn'!$C$1:$C$112,0,1,1),N2107)</f>
        <v>70</v>
      </c>
      <c r="P2107" s="24">
        <v>72</v>
      </c>
      <c r="Q2107" s="24">
        <f>IF(P2107&gt;900,_xlfn.XLOOKUP(ROUND(P2107,0),'CM-VL-G-C-GL-B-T-ClassRimThickn'!$B$1:$B$112,'CM-VL-G-C-GL-B-T-ClassRimThickn'!$C$1:$C$112,0,1,1),P2107)</f>
        <v>72</v>
      </c>
      <c r="S2107" s="24">
        <f>IF(R2107&gt;900,_xlfn.XLOOKUP(ROUND(R2107,0),'CM-VL-G-C-GL-B-T-ClassRimThickn'!$B$1:$B$112,'CM-VL-G-C-GL-B-T-ClassRimThickn'!$C$1:$C$112,0,1,1),R2107)</f>
        <v>0</v>
      </c>
      <c r="T2107" s="24">
        <v>70</v>
      </c>
      <c r="U2107" s="24">
        <f>IF(T2107&gt;900,_xlfn.XLOOKUP(ROUND(T2107,0),'CM-VL-G-C-GL-B-T-ClassRimThickn'!$B$1:$B$112,'CM-VL-G-C-GL-B-T-ClassRimThickn'!$C$1:$C$112,0,1,1),T2107)</f>
        <v>70</v>
      </c>
      <c r="V2107" s="24">
        <v>72</v>
      </c>
      <c r="W2107" s="24">
        <f>IF(V2107&gt;900,_xlfn.XLOOKUP(ROUND(V2107,0),'CM-VL-G-C-GL-B-T-ClassRimThickn'!$B$1:$B$112,'CM-VL-G-C-GL-B-T-ClassRimThickn'!$C$1:$C$112,0,1,1),V2107)</f>
        <v>72</v>
      </c>
      <c r="X2107" s="24">
        <v>70</v>
      </c>
      <c r="Y2107" s="24">
        <f>IF(X2107&gt;900,_xlfn.XLOOKUP(ROUND(X2107,0),'CM-VL-G-C-GL-B-T-ClassRimThickn'!$B$1:$B$112,'CM-VL-G-C-GL-B-T-ClassRimThickn'!$C$1:$C$112,0,1,1),X2107)</f>
        <v>70</v>
      </c>
      <c r="Z2107" s="24">
        <v>68</v>
      </c>
      <c r="AA2107" s="24">
        <f>IF(Z2107&gt;900,_xlfn.XLOOKUP(ROUND(Z2107,0),'CM-VL-G-C-GL-B-T-ClassRimThickn'!$B$1:$B$112,'CM-VL-G-C-GL-B-T-ClassRimThickn'!$C$1:$C$112,0,1,1),Z2107)</f>
        <v>68</v>
      </c>
      <c r="AB2107" s="24">
        <v>70</v>
      </c>
      <c r="AC2107" s="24">
        <f>IF(AB2107&gt;900,_xlfn.XLOOKUP(ROUND(AB2107,0),'CM-VL-G-C-GL-B-T-ClassRimThickn'!$B$1:$B$112,'CM-VL-G-C-GL-B-T-ClassRimThickn'!$C$1:$C$112,0,1,1),AB2107)</f>
        <v>70</v>
      </c>
      <c r="AD2107" s="24">
        <v>72</v>
      </c>
      <c r="AE2107" s="24">
        <f>IF(AD2107&gt;900,_xlfn.XLOOKUP(ROUND(AD2107,0),'CM-VL-G-C-GL-B-T-ClassRimThickn'!$B$1:$B$112,'CM-VL-G-C-GL-B-T-ClassRimThickn'!$C$1:$C$112,0,1,1),AD2107)</f>
        <v>72</v>
      </c>
      <c r="AF2107" s="24">
        <v>68</v>
      </c>
      <c r="AG2107" s="24">
        <f>IF(AF2107&gt;900,_xlfn.XLOOKUP(ROUND(AF2107,0),'CM-VL-G-C-GL-B-T-ClassRimThickn'!$B$1:$B$112,'CM-VL-G-C-GL-B-T-ClassRimThickn'!$C$1:$C$112,0,1,1),AF2107)</f>
        <v>68</v>
      </c>
      <c r="AH2107" s="24">
        <v>25</v>
      </c>
      <c r="AI2107" s="24">
        <v>25</v>
      </c>
      <c r="AJ2107" s="24">
        <v>25</v>
      </c>
      <c r="AK2107" s="24">
        <v>26</v>
      </c>
      <c r="AL2107" s="24">
        <v>25</v>
      </c>
      <c r="AM2107" s="24">
        <v>24</v>
      </c>
      <c r="AN2107" s="24">
        <v>26</v>
      </c>
      <c r="AO2107" s="24">
        <v>23</v>
      </c>
      <c r="AP2107" s="24">
        <v>24</v>
      </c>
      <c r="AQ2107" s="24">
        <v>26</v>
      </c>
      <c r="AR2107" s="24">
        <v>25</v>
      </c>
      <c r="AS2107" s="24">
        <v>24</v>
      </c>
      <c r="AT2107" s="24">
        <v>28</v>
      </c>
      <c r="AU2107" s="24">
        <v>29</v>
      </c>
      <c r="AV2107" s="24">
        <v>29</v>
      </c>
      <c r="AW2107" s="24">
        <v>28</v>
      </c>
      <c r="AX2107" s="24">
        <v>28</v>
      </c>
      <c r="AY2107" s="24">
        <v>28</v>
      </c>
      <c r="AZ2107" s="24">
        <v>28</v>
      </c>
      <c r="BA2107" s="24">
        <v>28</v>
      </c>
      <c r="BB2107" s="24">
        <v>29</v>
      </c>
      <c r="BC2107" s="24">
        <v>29</v>
      </c>
      <c r="BD2107" s="24">
        <v>29</v>
      </c>
      <c r="BE2107" s="24">
        <v>28</v>
      </c>
      <c r="BF2107" s="24">
        <v>0</v>
      </c>
      <c r="BG2107" s="24">
        <v>0</v>
      </c>
      <c r="BH2107" s="24">
        <v>0</v>
      </c>
      <c r="BI2107" s="24">
        <v>0</v>
      </c>
      <c r="BJ2107" s="24">
        <v>0</v>
      </c>
      <c r="BL2107" s="24">
        <v>0</v>
      </c>
      <c r="BM2107" s="24">
        <v>0</v>
      </c>
      <c r="BN2107" s="24">
        <v>0</v>
      </c>
      <c r="BO2107" s="24">
        <v>0</v>
      </c>
      <c r="BP2107" s="24">
        <v>0</v>
      </c>
      <c r="BQ2107" s="24">
        <v>0</v>
      </c>
      <c r="BR2107" s="24">
        <v>0</v>
      </c>
      <c r="BS2107" s="24">
        <v>0.5</v>
      </c>
      <c r="BT2107" s="24">
        <v>0</v>
      </c>
      <c r="BU2107" s="24">
        <v>0</v>
      </c>
      <c r="BV2107" s="24">
        <v>0</v>
      </c>
      <c r="BW2107" s="24">
        <v>0</v>
      </c>
      <c r="BX2107" s="24">
        <v>0</v>
      </c>
      <c r="BY2107" s="24">
        <v>0</v>
      </c>
      <c r="BZ2107" s="24">
        <v>0</v>
      </c>
      <c r="CB2107" s="24">
        <v>0</v>
      </c>
      <c r="CC2107" s="24">
        <v>0</v>
      </c>
      <c r="CD2107" s="24">
        <v>105</v>
      </c>
      <c r="CE2107" s="24">
        <v>95</v>
      </c>
      <c r="CF2107" s="24">
        <v>95</v>
      </c>
      <c r="CG2107" s="24">
        <v>90</v>
      </c>
      <c r="CH2107" s="24">
        <v>95</v>
      </c>
      <c r="CI2107" s="24">
        <v>95</v>
      </c>
      <c r="CO2107" s="34">
        <f t="shared" si="141"/>
        <v>121624</v>
      </c>
    </row>
    <row r="2108" spans="1:93" ht="15" hidden="1">
      <c r="A2108" s="23" t="s">
        <v>193</v>
      </c>
      <c r="B2108" s="52">
        <v>40708</v>
      </c>
      <c r="C2108" s="25" t="str">
        <f t="shared" si="140"/>
        <v/>
      </c>
      <c r="G2108" s="24">
        <f t="shared" si="142"/>
        <v>24</v>
      </c>
      <c r="H2108" s="35">
        <v>129088</v>
      </c>
      <c r="I2108" s="24" t="b">
        <f t="shared" si="143"/>
        <v>0</v>
      </c>
      <c r="K2108" s="24">
        <f>IF(J2108&gt;900,_xlfn.XLOOKUP(ROUND(J2108,0),'CM-VL-G-C-GL-B-T-ClassRimThickn'!$B$1:$B$112,'CM-VL-G-C-GL-B-T-ClassRimThickn'!$C$1:$C$112,0,1,1),J2108)</f>
        <v>0</v>
      </c>
      <c r="L2108" s="24">
        <v>67</v>
      </c>
      <c r="M2108" s="24">
        <f>IF(L2108&gt;900,_xlfn.XLOOKUP(ROUND(L2108,0),'CM-VL-G-C-GL-B-T-ClassRimThickn'!$B$1:$B$112,'CM-VL-G-C-GL-B-T-ClassRimThickn'!$C$1:$C$112,0,1,1),L2108)</f>
        <v>67</v>
      </c>
      <c r="N2108" s="24">
        <v>65</v>
      </c>
      <c r="O2108" s="24">
        <f>IF(N2108&gt;900,_xlfn.XLOOKUP(ROUND(N2108,0),'CM-VL-G-C-GL-B-T-ClassRimThickn'!$B$1:$B$112,'CM-VL-G-C-GL-B-T-ClassRimThickn'!$C$1:$C$112,0,1,1),N2108)</f>
        <v>65</v>
      </c>
      <c r="Q2108" s="24">
        <f>IF(P2108&gt;900,_xlfn.XLOOKUP(ROUND(P2108,0),'CM-VL-G-C-GL-B-T-ClassRimThickn'!$B$1:$B$112,'CM-VL-G-C-GL-B-T-ClassRimThickn'!$C$1:$C$112,0,1,1),P2108)</f>
        <v>0</v>
      </c>
      <c r="S2108" s="24">
        <f>IF(R2108&gt;900,_xlfn.XLOOKUP(ROUND(R2108,0),'CM-VL-G-C-GL-B-T-ClassRimThickn'!$B$1:$B$112,'CM-VL-G-C-GL-B-T-ClassRimThickn'!$C$1:$C$112,0,1,1),R2108)</f>
        <v>0</v>
      </c>
      <c r="T2108" s="24">
        <v>71</v>
      </c>
      <c r="U2108" s="24">
        <f>IF(T2108&gt;900,_xlfn.XLOOKUP(ROUND(T2108,0),'CM-VL-G-C-GL-B-T-ClassRimThickn'!$B$1:$B$112,'CM-VL-G-C-GL-B-T-ClassRimThickn'!$C$1:$C$112,0,1,1),T2108)</f>
        <v>71</v>
      </c>
      <c r="V2108" s="24">
        <v>69</v>
      </c>
      <c r="W2108" s="24">
        <f>IF(V2108&gt;900,_xlfn.XLOOKUP(ROUND(V2108,0),'CM-VL-G-C-GL-B-T-ClassRimThickn'!$B$1:$B$112,'CM-VL-G-C-GL-B-T-ClassRimThickn'!$C$1:$C$112,0,1,1),V2108)</f>
        <v>69</v>
      </c>
      <c r="X2108" s="24">
        <v>67</v>
      </c>
      <c r="Y2108" s="24">
        <f>IF(X2108&gt;900,_xlfn.XLOOKUP(ROUND(X2108,0),'CM-VL-G-C-GL-B-T-ClassRimThickn'!$B$1:$B$112,'CM-VL-G-C-GL-B-T-ClassRimThickn'!$C$1:$C$112,0,1,1),X2108)</f>
        <v>67</v>
      </c>
      <c r="Z2108" s="24">
        <v>68</v>
      </c>
      <c r="AA2108" s="24">
        <f>IF(Z2108&gt;900,_xlfn.XLOOKUP(ROUND(Z2108,0),'CM-VL-G-C-GL-B-T-ClassRimThickn'!$B$1:$B$112,'CM-VL-G-C-GL-B-T-ClassRimThickn'!$C$1:$C$112,0,1,1),Z2108)</f>
        <v>68</v>
      </c>
      <c r="AB2108" s="24">
        <v>71</v>
      </c>
      <c r="AC2108" s="24">
        <f>IF(AB2108&gt;900,_xlfn.XLOOKUP(ROUND(AB2108,0),'CM-VL-G-C-GL-B-T-ClassRimThickn'!$B$1:$B$112,'CM-VL-G-C-GL-B-T-ClassRimThickn'!$C$1:$C$112,0,1,1),AB2108)</f>
        <v>71</v>
      </c>
      <c r="AD2108" s="24">
        <v>70</v>
      </c>
      <c r="AE2108" s="24">
        <f>IF(AD2108&gt;900,_xlfn.XLOOKUP(ROUND(AD2108,0),'CM-VL-G-C-GL-B-T-ClassRimThickn'!$B$1:$B$112,'CM-VL-G-C-GL-B-T-ClassRimThickn'!$C$1:$C$112,0,1,1),AD2108)</f>
        <v>70</v>
      </c>
      <c r="AF2108" s="24">
        <v>73</v>
      </c>
      <c r="AG2108" s="24">
        <f>IF(AF2108&gt;900,_xlfn.XLOOKUP(ROUND(AF2108,0),'CM-VL-G-C-GL-B-T-ClassRimThickn'!$B$1:$B$112,'CM-VL-G-C-GL-B-T-ClassRimThickn'!$C$1:$C$112,0,1,1),AF2108)</f>
        <v>73</v>
      </c>
      <c r="AH2108" s="24">
        <v>24</v>
      </c>
      <c r="AI2108" s="24">
        <v>22</v>
      </c>
      <c r="AJ2108" s="24">
        <v>25</v>
      </c>
      <c r="AK2108" s="24">
        <v>23</v>
      </c>
      <c r="AL2108" s="24">
        <v>24</v>
      </c>
      <c r="AM2108" s="24">
        <v>26</v>
      </c>
      <c r="AN2108" s="24">
        <v>26</v>
      </c>
      <c r="AO2108" s="24">
        <v>22</v>
      </c>
      <c r="AP2108" s="24">
        <v>24</v>
      </c>
      <c r="AQ2108" s="24">
        <v>26</v>
      </c>
      <c r="AR2108" s="24">
        <v>27</v>
      </c>
      <c r="AS2108" s="24">
        <v>25</v>
      </c>
      <c r="AT2108" s="24">
        <v>29</v>
      </c>
      <c r="AU2108" s="24">
        <v>28.5</v>
      </c>
      <c r="AV2108" s="24">
        <v>28</v>
      </c>
      <c r="AW2108" s="24">
        <v>28</v>
      </c>
      <c r="AX2108" s="24">
        <v>28</v>
      </c>
      <c r="AY2108" s="24">
        <v>28</v>
      </c>
      <c r="AZ2108" s="24">
        <v>29</v>
      </c>
      <c r="BA2108" s="24">
        <v>29</v>
      </c>
      <c r="BB2108" s="24">
        <v>29</v>
      </c>
      <c r="BC2108" s="24">
        <v>30</v>
      </c>
      <c r="BD2108" s="24">
        <v>28.5</v>
      </c>
      <c r="BE2108" s="24">
        <v>29</v>
      </c>
      <c r="BF2108" s="24">
        <v>0</v>
      </c>
      <c r="BG2108" s="24">
        <v>0</v>
      </c>
      <c r="BH2108" s="24">
        <v>0</v>
      </c>
      <c r="BI2108" s="24">
        <v>0.5</v>
      </c>
      <c r="BJ2108" s="24">
        <v>0.5</v>
      </c>
      <c r="BL2108" s="24">
        <v>5</v>
      </c>
      <c r="BM2108" s="24">
        <v>0.5</v>
      </c>
      <c r="BN2108" s="24">
        <v>0</v>
      </c>
      <c r="BO2108" s="24">
        <v>0.5</v>
      </c>
      <c r="BP2108" s="24">
        <v>0.5</v>
      </c>
      <c r="BQ2108" s="24">
        <v>0.5</v>
      </c>
      <c r="BR2108" s="24">
        <v>0</v>
      </c>
      <c r="BS2108" s="24">
        <v>0.5</v>
      </c>
      <c r="BT2108" s="24">
        <v>0</v>
      </c>
      <c r="BU2108" s="24">
        <v>0</v>
      </c>
      <c r="BV2108" s="24">
        <v>0.5</v>
      </c>
      <c r="BW2108" s="24">
        <v>0.5</v>
      </c>
      <c r="BX2108" s="24">
        <v>0</v>
      </c>
      <c r="BY2108" s="24">
        <v>0.5</v>
      </c>
      <c r="BZ2108" s="24">
        <v>0</v>
      </c>
      <c r="CB2108" s="24">
        <v>0</v>
      </c>
      <c r="CC2108" s="24">
        <v>0.5</v>
      </c>
      <c r="CD2108" s="24">
        <v>80</v>
      </c>
      <c r="CE2108" s="24">
        <v>80</v>
      </c>
      <c r="CF2108" s="24">
        <v>80</v>
      </c>
      <c r="CG2108" s="24">
        <v>80</v>
      </c>
      <c r="CH2108" s="24">
        <v>80</v>
      </c>
      <c r="CI2108" s="24">
        <v>80</v>
      </c>
      <c r="CO2108" s="34">
        <f t="shared" si="141"/>
        <v>129088</v>
      </c>
    </row>
    <row r="2109" spans="1:93" ht="15" hidden="1">
      <c r="A2109" s="23" t="s">
        <v>193</v>
      </c>
      <c r="B2109" s="52">
        <v>40798</v>
      </c>
      <c r="C2109" s="25" t="str">
        <f t="shared" si="140"/>
        <v/>
      </c>
      <c r="G2109" s="24">
        <f t="shared" si="142"/>
        <v>90</v>
      </c>
      <c r="H2109" s="32"/>
      <c r="I2109" s="24" t="str">
        <f t="shared" si="143"/>
        <v/>
      </c>
      <c r="K2109" s="24">
        <f>IF(J2109&gt;900,_xlfn.XLOOKUP(ROUND(J2109,0),'CM-VL-G-C-GL-B-T-ClassRimThickn'!$B$1:$B$112,'CM-VL-G-C-GL-B-T-ClassRimThickn'!$C$1:$C$112,0,1,1),J2109)</f>
        <v>0</v>
      </c>
      <c r="L2109" s="24">
        <v>69</v>
      </c>
      <c r="M2109" s="24">
        <f>IF(L2109&gt;900,_xlfn.XLOOKUP(ROUND(L2109,0),'CM-VL-G-C-GL-B-T-ClassRimThickn'!$B$1:$B$112,'CM-VL-G-C-GL-B-T-ClassRimThickn'!$C$1:$C$112,0,1,1),L2109)</f>
        <v>69</v>
      </c>
      <c r="N2109" s="24">
        <v>69</v>
      </c>
      <c r="O2109" s="24">
        <f>IF(N2109&gt;900,_xlfn.XLOOKUP(ROUND(N2109,0),'CM-VL-G-C-GL-B-T-ClassRimThickn'!$B$1:$B$112,'CM-VL-G-C-GL-B-T-ClassRimThickn'!$C$1:$C$112,0,1,1),N2109)</f>
        <v>69</v>
      </c>
      <c r="P2109" s="24">
        <v>71</v>
      </c>
      <c r="Q2109" s="24">
        <f>IF(P2109&gt;900,_xlfn.XLOOKUP(ROUND(P2109,0),'CM-VL-G-C-GL-B-T-ClassRimThickn'!$B$1:$B$112,'CM-VL-G-C-GL-B-T-ClassRimThickn'!$C$1:$C$112,0,1,1),P2109)</f>
        <v>71</v>
      </c>
      <c r="S2109" s="24">
        <f>IF(R2109&gt;900,_xlfn.XLOOKUP(ROUND(R2109,0),'CM-VL-G-C-GL-B-T-ClassRimThickn'!$B$1:$B$112,'CM-VL-G-C-GL-B-T-ClassRimThickn'!$C$1:$C$112,0,1,1),R2109)</f>
        <v>0</v>
      </c>
      <c r="T2109" s="24">
        <v>70</v>
      </c>
      <c r="U2109" s="24">
        <f>IF(T2109&gt;900,_xlfn.XLOOKUP(ROUND(T2109,0),'CM-VL-G-C-GL-B-T-ClassRimThickn'!$B$1:$B$112,'CM-VL-G-C-GL-B-T-ClassRimThickn'!$C$1:$C$112,0,1,1),T2109)</f>
        <v>70</v>
      </c>
      <c r="V2109" s="24">
        <v>71</v>
      </c>
      <c r="W2109" s="24">
        <f>IF(V2109&gt;900,_xlfn.XLOOKUP(ROUND(V2109,0),'CM-VL-G-C-GL-B-T-ClassRimThickn'!$B$1:$B$112,'CM-VL-G-C-GL-B-T-ClassRimThickn'!$C$1:$C$112,0,1,1),V2109)</f>
        <v>71</v>
      </c>
      <c r="X2109" s="24">
        <v>68</v>
      </c>
      <c r="Y2109" s="24">
        <f>IF(X2109&gt;900,_xlfn.XLOOKUP(ROUND(X2109,0),'CM-VL-G-C-GL-B-T-ClassRimThickn'!$B$1:$B$112,'CM-VL-G-C-GL-B-T-ClassRimThickn'!$C$1:$C$112,0,1,1),X2109)</f>
        <v>68</v>
      </c>
      <c r="Z2109" s="24">
        <v>69</v>
      </c>
      <c r="AA2109" s="24">
        <f>IF(Z2109&gt;900,_xlfn.XLOOKUP(ROUND(Z2109,0),'CM-VL-G-C-GL-B-T-ClassRimThickn'!$B$1:$B$112,'CM-VL-G-C-GL-B-T-ClassRimThickn'!$C$1:$C$112,0,1,1),Z2109)</f>
        <v>69</v>
      </c>
      <c r="AB2109" s="24">
        <v>71</v>
      </c>
      <c r="AC2109" s="24">
        <f>IF(AB2109&gt;900,_xlfn.XLOOKUP(ROUND(AB2109,0),'CM-VL-G-C-GL-B-T-ClassRimThickn'!$B$1:$B$112,'CM-VL-G-C-GL-B-T-ClassRimThickn'!$C$1:$C$112,0,1,1),AB2109)</f>
        <v>71</v>
      </c>
      <c r="AD2109" s="24">
        <v>72</v>
      </c>
      <c r="AE2109" s="24">
        <f>IF(AD2109&gt;900,_xlfn.XLOOKUP(ROUND(AD2109,0),'CM-VL-G-C-GL-B-T-ClassRimThickn'!$B$1:$B$112,'CM-VL-G-C-GL-B-T-ClassRimThickn'!$C$1:$C$112,0,1,1),AD2109)</f>
        <v>72</v>
      </c>
      <c r="AF2109" s="24">
        <v>70</v>
      </c>
      <c r="AG2109" s="24">
        <f>IF(AF2109&gt;900,_xlfn.XLOOKUP(ROUND(AF2109,0),'CM-VL-G-C-GL-B-T-ClassRimThickn'!$B$1:$B$112,'CM-VL-G-C-GL-B-T-ClassRimThickn'!$C$1:$C$112,0,1,1),AF2109)</f>
        <v>70</v>
      </c>
      <c r="AH2109" s="24">
        <v>25</v>
      </c>
      <c r="AI2109" s="24">
        <v>24</v>
      </c>
      <c r="AJ2109" s="24">
        <v>25</v>
      </c>
      <c r="AK2109" s="24">
        <v>28</v>
      </c>
      <c r="AL2109" s="24">
        <v>26.5</v>
      </c>
      <c r="AM2109" s="24">
        <v>25.5</v>
      </c>
      <c r="AN2109" s="24">
        <v>27.5</v>
      </c>
      <c r="AO2109" s="24">
        <v>25</v>
      </c>
      <c r="AP2109" s="24">
        <v>25</v>
      </c>
      <c r="AQ2109" s="24">
        <v>27</v>
      </c>
      <c r="AR2109" s="24">
        <v>27</v>
      </c>
      <c r="AS2109" s="24">
        <v>23.5</v>
      </c>
      <c r="AT2109" s="24">
        <v>29</v>
      </c>
      <c r="AU2109" s="24">
        <v>30</v>
      </c>
      <c r="AV2109" s="24">
        <v>29</v>
      </c>
      <c r="AW2109" s="24">
        <v>30.5</v>
      </c>
      <c r="AX2109" s="24">
        <v>28</v>
      </c>
      <c r="AY2109" s="24">
        <v>29</v>
      </c>
      <c r="AZ2109" s="24">
        <v>29</v>
      </c>
      <c r="BA2109" s="24">
        <v>29</v>
      </c>
      <c r="BB2109" s="24">
        <v>29</v>
      </c>
      <c r="BC2109" s="24">
        <v>29</v>
      </c>
      <c r="BD2109" s="24">
        <v>30</v>
      </c>
      <c r="BE2109" s="24">
        <v>30</v>
      </c>
      <c r="BF2109" s="24">
        <v>0</v>
      </c>
      <c r="BG2109" s="24">
        <v>0</v>
      </c>
      <c r="BH2109" s="24">
        <v>0</v>
      </c>
      <c r="BI2109" s="24">
        <v>0</v>
      </c>
      <c r="BJ2109" s="24">
        <v>0</v>
      </c>
      <c r="BL2109" s="24">
        <v>0</v>
      </c>
      <c r="BM2109" s="24">
        <v>0</v>
      </c>
      <c r="BN2109" s="24">
        <v>0</v>
      </c>
      <c r="BO2109" s="24">
        <v>0</v>
      </c>
      <c r="BP2109" s="24">
        <v>0</v>
      </c>
      <c r="BQ2109" s="24">
        <v>0</v>
      </c>
      <c r="BR2109" s="24">
        <v>0</v>
      </c>
      <c r="BS2109" s="24">
        <v>1</v>
      </c>
      <c r="BT2109" s="24">
        <v>0</v>
      </c>
      <c r="BU2109" s="24">
        <v>0</v>
      </c>
      <c r="BV2109" s="24">
        <v>0</v>
      </c>
      <c r="BW2109" s="24">
        <v>0</v>
      </c>
      <c r="BX2109" s="24">
        <v>0</v>
      </c>
      <c r="BY2109" s="24">
        <v>1</v>
      </c>
      <c r="BZ2109" s="24">
        <v>0</v>
      </c>
      <c r="CB2109" s="24">
        <v>0.5</v>
      </c>
      <c r="CC2109" s="24">
        <v>0</v>
      </c>
      <c r="CD2109" s="24">
        <v>102</v>
      </c>
      <c r="CE2109" s="24">
        <v>86</v>
      </c>
      <c r="CF2109" s="24">
        <v>92</v>
      </c>
      <c r="CG2109" s="24">
        <v>85</v>
      </c>
      <c r="CH2109" s="24">
        <v>99</v>
      </c>
      <c r="CI2109" s="24">
        <v>90</v>
      </c>
      <c r="CO2109" s="34">
        <f t="shared" si="141"/>
        <v>0</v>
      </c>
    </row>
    <row r="2110" spans="1:93" ht="15" hidden="1">
      <c r="A2110" s="23" t="s">
        <v>193</v>
      </c>
      <c r="B2110" s="52">
        <v>40827</v>
      </c>
      <c r="C2110" s="25" t="str">
        <f t="shared" si="140"/>
        <v/>
      </c>
      <c r="G2110" s="24">
        <f t="shared" si="142"/>
        <v>29</v>
      </c>
      <c r="H2110" s="32"/>
      <c r="I2110" s="24" t="str">
        <f t="shared" si="143"/>
        <v/>
      </c>
      <c r="K2110" s="24">
        <f>IF(J2110&gt;900,_xlfn.XLOOKUP(ROUND(J2110,0),'CM-VL-G-C-GL-B-T-ClassRimThickn'!$B$1:$B$112,'CM-VL-G-C-GL-B-T-ClassRimThickn'!$C$1:$C$112,0,1,1),J2110)</f>
        <v>0</v>
      </c>
      <c r="L2110" s="24">
        <v>953</v>
      </c>
      <c r="M2110" s="24">
        <f>IF(L2110&gt;900,_xlfn.XLOOKUP(ROUND(L2110,0),'CM-VL-G-C-GL-B-T-ClassRimThickn'!$B$1:$B$112,'CM-VL-G-C-GL-B-T-ClassRimThickn'!$C$1:$C$112,0,1,1),L2110)</f>
        <v>53.5</v>
      </c>
      <c r="N2110" s="24">
        <v>953.8</v>
      </c>
      <c r="O2110" s="24">
        <f>IF(N2110&gt;900,_xlfn.XLOOKUP(ROUND(N2110,0),'CM-VL-G-C-GL-B-T-ClassRimThickn'!$B$1:$B$112,'CM-VL-G-C-GL-B-T-ClassRimThickn'!$C$1:$C$112,0,1,1),N2110)</f>
        <v>54</v>
      </c>
      <c r="P2110" s="24">
        <v>968.7</v>
      </c>
      <c r="Q2110" s="24">
        <f>IF(P2110&gt;900,_xlfn.XLOOKUP(ROUND(P2110,0),'CM-VL-G-C-GL-B-T-ClassRimThickn'!$B$1:$B$112,'CM-VL-G-C-GL-B-T-ClassRimThickn'!$C$1:$C$112,0,1,1),P2110)</f>
        <v>61.5</v>
      </c>
      <c r="S2110" s="24">
        <f>IF(R2110&gt;900,_xlfn.XLOOKUP(ROUND(R2110,0),'CM-VL-G-C-GL-B-T-ClassRimThickn'!$B$1:$B$112,'CM-VL-G-C-GL-B-T-ClassRimThickn'!$C$1:$C$112,0,1,1),R2110)</f>
        <v>0</v>
      </c>
      <c r="T2110" s="24">
        <v>968.9</v>
      </c>
      <c r="U2110" s="24">
        <f>IF(T2110&gt;900,_xlfn.XLOOKUP(ROUND(T2110,0),'CM-VL-G-C-GL-B-T-ClassRimThickn'!$B$1:$B$112,'CM-VL-G-C-GL-B-T-ClassRimThickn'!$C$1:$C$112,0,1,1),T2110)</f>
        <v>61.5</v>
      </c>
      <c r="V2110" s="24">
        <v>965.9</v>
      </c>
      <c r="W2110" s="24">
        <f>IF(V2110&gt;900,_xlfn.XLOOKUP(ROUND(V2110,0),'CM-VL-G-C-GL-B-T-ClassRimThickn'!$B$1:$B$112,'CM-VL-G-C-GL-B-T-ClassRimThickn'!$C$1:$C$112,0,1,1),V2110)</f>
        <v>60</v>
      </c>
      <c r="X2110" s="24">
        <v>953</v>
      </c>
      <c r="Y2110" s="24">
        <f>IF(X2110&gt;900,_xlfn.XLOOKUP(ROUND(X2110,0),'CM-VL-G-C-GL-B-T-ClassRimThickn'!$B$1:$B$112,'CM-VL-G-C-GL-B-T-ClassRimThickn'!$C$1:$C$112,0,1,1),X2110)</f>
        <v>53.5</v>
      </c>
      <c r="Z2110" s="24">
        <v>953</v>
      </c>
      <c r="AA2110" s="24">
        <f>IF(Z2110&gt;900,_xlfn.XLOOKUP(ROUND(Z2110,0),'CM-VL-G-C-GL-B-T-ClassRimThickn'!$B$1:$B$112,'CM-VL-G-C-GL-B-T-ClassRimThickn'!$C$1:$C$112,0,1,1),Z2110)</f>
        <v>53.5</v>
      </c>
      <c r="AB2110" s="24">
        <v>968.5</v>
      </c>
      <c r="AC2110" s="24">
        <f>IF(AB2110&gt;900,_xlfn.XLOOKUP(ROUND(AB2110,0),'CM-VL-G-C-GL-B-T-ClassRimThickn'!$B$1:$B$112,'CM-VL-G-C-GL-B-T-ClassRimThickn'!$C$1:$C$112,0,1,1),AB2110)</f>
        <v>61.5</v>
      </c>
      <c r="AD2110" s="24">
        <v>957.4</v>
      </c>
      <c r="AE2110" s="24">
        <f>IF(AD2110&gt;900,_xlfn.XLOOKUP(ROUND(AD2110,0),'CM-VL-G-C-GL-B-T-ClassRimThickn'!$B$1:$B$112,'CM-VL-G-C-GL-B-T-ClassRimThickn'!$C$1:$C$112,0,1,1),AD2110)</f>
        <v>55.5</v>
      </c>
      <c r="AF2110" s="24">
        <v>968.8</v>
      </c>
      <c r="AG2110" s="24">
        <f>IF(AF2110&gt;900,_xlfn.XLOOKUP(ROUND(AF2110,0),'CM-VL-G-C-GL-B-T-ClassRimThickn'!$B$1:$B$112,'CM-VL-G-C-GL-B-T-ClassRimThickn'!$C$1:$C$112,0,1,1),AF2110)</f>
        <v>61.5</v>
      </c>
      <c r="AH2110" s="24">
        <v>28</v>
      </c>
      <c r="AI2110" s="24">
        <v>28</v>
      </c>
      <c r="AJ2110" s="24">
        <v>23</v>
      </c>
      <c r="AK2110" s="24">
        <v>28</v>
      </c>
      <c r="AL2110" s="24">
        <v>28</v>
      </c>
      <c r="AM2110" s="24">
        <v>28</v>
      </c>
      <c r="AN2110" s="24">
        <v>28</v>
      </c>
      <c r="AO2110" s="24">
        <v>27</v>
      </c>
      <c r="AP2110" s="24">
        <v>28</v>
      </c>
      <c r="AQ2110" s="24">
        <v>28</v>
      </c>
      <c r="AR2110" s="24">
        <v>27</v>
      </c>
      <c r="AS2110" s="24">
        <v>27</v>
      </c>
      <c r="CO2110" s="34">
        <f t="shared" si="141"/>
        <v>73469.5</v>
      </c>
    </row>
    <row r="2111" spans="1:93" ht="15" hidden="1">
      <c r="A2111" s="23" t="s">
        <v>193</v>
      </c>
      <c r="B2111" s="52">
        <v>40835</v>
      </c>
      <c r="C2111" s="25" t="str">
        <f t="shared" si="140"/>
        <v/>
      </c>
      <c r="G2111" s="24">
        <f t="shared" si="142"/>
        <v>8</v>
      </c>
      <c r="H2111" s="32">
        <v>146939</v>
      </c>
      <c r="I2111" s="24" t="b">
        <f t="shared" si="143"/>
        <v>0</v>
      </c>
      <c r="K2111" s="24">
        <f>IF(J2111&gt;900,_xlfn.XLOOKUP(ROUND(J2111,0),'CM-VL-G-C-GL-B-T-ClassRimThickn'!$B$1:$B$112,'CM-VL-G-C-GL-B-T-ClassRimThickn'!$C$1:$C$112,0,1,1),J2111)</f>
        <v>0</v>
      </c>
      <c r="L2111" s="24">
        <v>53</v>
      </c>
      <c r="M2111" s="24">
        <f>IF(L2111&gt;900,_xlfn.XLOOKUP(ROUND(L2111,0),'CM-VL-G-C-GL-B-T-ClassRimThickn'!$B$1:$B$112,'CM-VL-G-C-GL-B-T-ClassRimThickn'!$C$1:$C$112,0,1,1),L2111)</f>
        <v>53</v>
      </c>
      <c r="N2111" s="24">
        <v>54</v>
      </c>
      <c r="O2111" s="24">
        <f>IF(N2111&gt;900,_xlfn.XLOOKUP(ROUND(N2111,0),'CM-VL-G-C-GL-B-T-ClassRimThickn'!$B$1:$B$112,'CM-VL-G-C-GL-B-T-ClassRimThickn'!$C$1:$C$112,0,1,1),N2111)</f>
        <v>54</v>
      </c>
      <c r="P2111" s="24">
        <v>61</v>
      </c>
      <c r="Q2111" s="24">
        <f>IF(P2111&gt;900,_xlfn.XLOOKUP(ROUND(P2111,0),'CM-VL-G-C-GL-B-T-ClassRimThickn'!$B$1:$B$112,'CM-VL-G-C-GL-B-T-ClassRimThickn'!$C$1:$C$112,0,1,1),P2111)</f>
        <v>61</v>
      </c>
      <c r="S2111" s="24">
        <f>IF(R2111&gt;900,_xlfn.XLOOKUP(ROUND(R2111,0),'CM-VL-G-C-GL-B-T-ClassRimThickn'!$B$1:$B$112,'CM-VL-G-C-GL-B-T-ClassRimThickn'!$C$1:$C$112,0,1,1),R2111)</f>
        <v>0</v>
      </c>
      <c r="T2111" s="24">
        <v>60</v>
      </c>
      <c r="U2111" s="24">
        <f>IF(T2111&gt;900,_xlfn.XLOOKUP(ROUND(T2111,0),'CM-VL-G-C-GL-B-T-ClassRimThickn'!$B$1:$B$112,'CM-VL-G-C-GL-B-T-ClassRimThickn'!$C$1:$C$112,0,1,1),T2111)</f>
        <v>60</v>
      </c>
      <c r="V2111" s="24">
        <v>60</v>
      </c>
      <c r="W2111" s="24">
        <f>IF(V2111&gt;900,_xlfn.XLOOKUP(ROUND(V2111,0),'CM-VL-G-C-GL-B-T-ClassRimThickn'!$B$1:$B$112,'CM-VL-G-C-GL-B-T-ClassRimThickn'!$C$1:$C$112,0,1,1),V2111)</f>
        <v>60</v>
      </c>
      <c r="X2111" s="24">
        <v>53</v>
      </c>
      <c r="Y2111" s="24">
        <f>IF(X2111&gt;900,_xlfn.XLOOKUP(ROUND(X2111,0),'CM-VL-G-C-GL-B-T-ClassRimThickn'!$B$1:$B$112,'CM-VL-G-C-GL-B-T-ClassRimThickn'!$C$1:$C$112,0,1,1),X2111)</f>
        <v>53</v>
      </c>
      <c r="Z2111" s="24">
        <v>54</v>
      </c>
      <c r="AA2111" s="24">
        <f>IF(Z2111&gt;900,_xlfn.XLOOKUP(ROUND(Z2111,0),'CM-VL-G-C-GL-B-T-ClassRimThickn'!$B$1:$B$112,'CM-VL-G-C-GL-B-T-ClassRimThickn'!$C$1:$C$112,0,1,1),Z2111)</f>
        <v>54</v>
      </c>
      <c r="AB2111" s="24">
        <v>61</v>
      </c>
      <c r="AC2111" s="24">
        <f>IF(AB2111&gt;900,_xlfn.XLOOKUP(ROUND(AB2111,0),'CM-VL-G-C-GL-B-T-ClassRimThickn'!$B$1:$B$112,'CM-VL-G-C-GL-B-T-ClassRimThickn'!$C$1:$C$112,0,1,1),AB2111)</f>
        <v>61</v>
      </c>
      <c r="AD2111" s="24">
        <v>55</v>
      </c>
      <c r="AE2111" s="24">
        <f>IF(AD2111&gt;900,_xlfn.XLOOKUP(ROUND(AD2111,0),'CM-VL-G-C-GL-B-T-ClassRimThickn'!$B$1:$B$112,'CM-VL-G-C-GL-B-T-ClassRimThickn'!$C$1:$C$112,0,1,1),AD2111)</f>
        <v>55</v>
      </c>
      <c r="AF2111" s="24">
        <v>60</v>
      </c>
      <c r="AG2111" s="24">
        <f>IF(AF2111&gt;900,_xlfn.XLOOKUP(ROUND(AF2111,0),'CM-VL-G-C-GL-B-T-ClassRimThickn'!$B$1:$B$112,'CM-VL-G-C-GL-B-T-ClassRimThickn'!$C$1:$C$112,0,1,1),AF2111)</f>
        <v>60</v>
      </c>
      <c r="AH2111" s="24">
        <v>24</v>
      </c>
      <c r="AI2111" s="24">
        <v>24</v>
      </c>
      <c r="AJ2111" s="24">
        <v>24</v>
      </c>
      <c r="AK2111" s="24">
        <v>26</v>
      </c>
      <c r="AL2111" s="24">
        <v>25</v>
      </c>
      <c r="AM2111" s="24">
        <v>24</v>
      </c>
      <c r="AN2111" s="24">
        <v>26</v>
      </c>
      <c r="AO2111" s="24">
        <v>21</v>
      </c>
      <c r="AP2111" s="24">
        <v>25</v>
      </c>
      <c r="AQ2111" s="24">
        <v>25</v>
      </c>
      <c r="AR2111" s="24">
        <v>21</v>
      </c>
      <c r="AS2111" s="24">
        <v>24</v>
      </c>
      <c r="AT2111" s="24">
        <v>28</v>
      </c>
      <c r="AU2111" s="24">
        <v>28</v>
      </c>
      <c r="AV2111" s="24">
        <v>28</v>
      </c>
      <c r="AW2111" s="24">
        <v>28</v>
      </c>
      <c r="AX2111" s="24">
        <v>28</v>
      </c>
      <c r="AY2111" s="24">
        <v>28</v>
      </c>
      <c r="AZ2111" s="24">
        <v>28</v>
      </c>
      <c r="BA2111" s="24">
        <v>27</v>
      </c>
      <c r="BB2111" s="24">
        <v>28</v>
      </c>
      <c r="BC2111" s="24">
        <v>28</v>
      </c>
      <c r="BD2111" s="24">
        <v>28.5</v>
      </c>
      <c r="BE2111" s="24">
        <v>28</v>
      </c>
      <c r="BF2111" s="24">
        <v>0</v>
      </c>
      <c r="BG2111" s="24">
        <v>0</v>
      </c>
      <c r="BH2111" s="24">
        <v>0</v>
      </c>
      <c r="BI2111" s="24">
        <v>0</v>
      </c>
      <c r="BJ2111" s="24">
        <v>0</v>
      </c>
      <c r="BL2111" s="24">
        <v>0</v>
      </c>
      <c r="BM2111" s="24">
        <v>0</v>
      </c>
      <c r="BN2111" s="24">
        <v>0</v>
      </c>
      <c r="BO2111" s="24">
        <v>0</v>
      </c>
      <c r="BP2111" s="24">
        <v>0</v>
      </c>
      <c r="BQ2111" s="24">
        <v>0</v>
      </c>
      <c r="BR2111" s="24">
        <v>0</v>
      </c>
      <c r="BS2111" s="24">
        <v>0</v>
      </c>
      <c r="BT2111" s="24">
        <v>0</v>
      </c>
      <c r="BU2111" s="24">
        <v>0</v>
      </c>
      <c r="BV2111" s="24">
        <v>0</v>
      </c>
      <c r="BW2111" s="24">
        <v>0</v>
      </c>
      <c r="BX2111" s="24">
        <v>0</v>
      </c>
      <c r="BY2111" s="24">
        <v>0</v>
      </c>
      <c r="BZ2111" s="24">
        <v>0</v>
      </c>
      <c r="CB2111" s="24">
        <v>0</v>
      </c>
      <c r="CC2111" s="24">
        <v>0</v>
      </c>
      <c r="CD2111" s="24">
        <v>94</v>
      </c>
      <c r="CE2111" s="24">
        <v>94</v>
      </c>
      <c r="CF2111" s="24">
        <v>94</v>
      </c>
      <c r="CG2111" s="24">
        <v>94</v>
      </c>
      <c r="CH2111" s="24">
        <v>94</v>
      </c>
      <c r="CI2111" s="24">
        <v>94</v>
      </c>
      <c r="CO2111" s="34">
        <f t="shared" si="141"/>
        <v>146939</v>
      </c>
    </row>
    <row r="2112" spans="1:93" ht="15" hidden="1">
      <c r="A2112" s="23" t="s">
        <v>193</v>
      </c>
      <c r="B2112" s="52">
        <v>40868</v>
      </c>
      <c r="C2112" s="25" t="str">
        <f t="shared" si="140"/>
        <v/>
      </c>
      <c r="G2112" s="24">
        <f t="shared" si="142"/>
        <v>33</v>
      </c>
      <c r="H2112" s="32">
        <v>61489</v>
      </c>
      <c r="I2112" s="24" t="str">
        <f t="shared" si="143"/>
        <v/>
      </c>
      <c r="K2112" s="24">
        <f>IF(J2112&gt;900,_xlfn.XLOOKUP(ROUND(J2112,0),'CM-VL-G-C-GL-B-T-ClassRimThickn'!$B$1:$B$112,'CM-VL-G-C-GL-B-T-ClassRimThickn'!$C$1:$C$112,0,1,1),J2112)</f>
        <v>0</v>
      </c>
      <c r="L2112" s="24">
        <v>57</v>
      </c>
      <c r="M2112" s="24">
        <f>IF(L2112&gt;900,_xlfn.XLOOKUP(ROUND(L2112,0),'CM-VL-G-C-GL-B-T-ClassRimThickn'!$B$1:$B$112,'CM-VL-G-C-GL-B-T-ClassRimThickn'!$C$1:$C$112,0,1,1),L2112)</f>
        <v>57</v>
      </c>
      <c r="N2112" s="24">
        <v>57</v>
      </c>
      <c r="O2112" s="24">
        <f>IF(N2112&gt;900,_xlfn.XLOOKUP(ROUND(N2112,0),'CM-VL-G-C-GL-B-T-ClassRimThickn'!$B$1:$B$112,'CM-VL-G-C-GL-B-T-ClassRimThickn'!$C$1:$C$112,0,1,1),N2112)</f>
        <v>57</v>
      </c>
      <c r="P2112" s="24">
        <v>53</v>
      </c>
      <c r="Q2112" s="24">
        <f>IF(P2112&gt;900,_xlfn.XLOOKUP(ROUND(P2112,0),'CM-VL-G-C-GL-B-T-ClassRimThickn'!$B$1:$B$112,'CM-VL-G-C-GL-B-T-ClassRimThickn'!$C$1:$C$112,0,1,1),P2112)</f>
        <v>53</v>
      </c>
      <c r="S2112" s="24">
        <f>IF(R2112&gt;900,_xlfn.XLOOKUP(ROUND(R2112,0),'CM-VL-G-C-GL-B-T-ClassRimThickn'!$B$1:$B$112,'CM-VL-G-C-GL-B-T-ClassRimThickn'!$C$1:$C$112,0,1,1),R2112)</f>
        <v>0</v>
      </c>
      <c r="T2112" s="24">
        <v>62</v>
      </c>
      <c r="U2112" s="24">
        <f>IF(T2112&gt;900,_xlfn.XLOOKUP(ROUND(T2112,0),'CM-VL-G-C-GL-B-T-ClassRimThickn'!$B$1:$B$112,'CM-VL-G-C-GL-B-T-ClassRimThickn'!$C$1:$C$112,0,1,1),T2112)</f>
        <v>62</v>
      </c>
      <c r="V2112" s="24">
        <v>62</v>
      </c>
      <c r="W2112" s="24">
        <f>IF(V2112&gt;900,_xlfn.XLOOKUP(ROUND(V2112,0),'CM-VL-G-C-GL-B-T-ClassRimThickn'!$B$1:$B$112,'CM-VL-G-C-GL-B-T-ClassRimThickn'!$C$1:$C$112,0,1,1),V2112)</f>
        <v>62</v>
      </c>
      <c r="X2112" s="24">
        <v>57</v>
      </c>
      <c r="Y2112" s="24">
        <f>IF(X2112&gt;900,_xlfn.XLOOKUP(ROUND(X2112,0),'CM-VL-G-C-GL-B-T-ClassRimThickn'!$B$1:$B$112,'CM-VL-G-C-GL-B-T-ClassRimThickn'!$C$1:$C$112,0,1,1),X2112)</f>
        <v>57</v>
      </c>
      <c r="Z2112" s="24">
        <v>56</v>
      </c>
      <c r="AA2112" s="24">
        <f>IF(Z2112&gt;900,_xlfn.XLOOKUP(ROUND(Z2112,0),'CM-VL-G-C-GL-B-T-ClassRimThickn'!$B$1:$B$112,'CM-VL-G-C-GL-B-T-ClassRimThickn'!$C$1:$C$112,0,1,1),Z2112)</f>
        <v>56</v>
      </c>
      <c r="AB2112" s="24">
        <v>55</v>
      </c>
      <c r="AC2112" s="24">
        <f>IF(AB2112&gt;900,_xlfn.XLOOKUP(ROUND(AB2112,0),'CM-VL-G-C-GL-B-T-ClassRimThickn'!$B$1:$B$112,'CM-VL-G-C-GL-B-T-ClassRimThickn'!$C$1:$C$112,0,1,1),AB2112)</f>
        <v>55</v>
      </c>
      <c r="AD2112" s="24">
        <v>59</v>
      </c>
      <c r="AE2112" s="24">
        <f>IF(AD2112&gt;900,_xlfn.XLOOKUP(ROUND(AD2112,0),'CM-VL-G-C-GL-B-T-ClassRimThickn'!$B$1:$B$112,'CM-VL-G-C-GL-B-T-ClassRimThickn'!$C$1:$C$112,0,1,1),AD2112)</f>
        <v>59</v>
      </c>
      <c r="AF2112" s="24">
        <v>61</v>
      </c>
      <c r="AG2112" s="24">
        <f>IF(AF2112&gt;900,_xlfn.XLOOKUP(ROUND(AF2112,0),'CM-VL-G-C-GL-B-T-ClassRimThickn'!$B$1:$B$112,'CM-VL-G-C-GL-B-T-ClassRimThickn'!$C$1:$C$112,0,1,1),AF2112)</f>
        <v>61</v>
      </c>
      <c r="AH2112" s="24">
        <v>24</v>
      </c>
      <c r="AI2112" s="24">
        <v>23</v>
      </c>
      <c r="AJ2112" s="24">
        <v>25</v>
      </c>
      <c r="AK2112" s="24">
        <v>26</v>
      </c>
      <c r="AL2112" s="24">
        <v>24</v>
      </c>
      <c r="AM2112" s="24">
        <v>24</v>
      </c>
      <c r="AN2112" s="24">
        <v>25</v>
      </c>
      <c r="AO2112" s="24">
        <v>21</v>
      </c>
      <c r="AP2112" s="24">
        <v>24</v>
      </c>
      <c r="AQ2112" s="24">
        <v>26</v>
      </c>
      <c r="AR2112" s="24">
        <v>22</v>
      </c>
      <c r="AS2112" s="24">
        <v>23</v>
      </c>
      <c r="AT2112" s="24">
        <v>28</v>
      </c>
      <c r="AU2112" s="24">
        <v>28</v>
      </c>
      <c r="AV2112" s="24">
        <v>28</v>
      </c>
      <c r="AW2112" s="24">
        <v>28</v>
      </c>
      <c r="AX2112" s="24">
        <v>29</v>
      </c>
      <c r="AY2112" s="24">
        <v>28</v>
      </c>
      <c r="AZ2112" s="24">
        <v>29</v>
      </c>
      <c r="BA2112" s="24">
        <v>28</v>
      </c>
      <c r="BB2112" s="24">
        <v>28</v>
      </c>
      <c r="BC2112" s="24">
        <v>28</v>
      </c>
      <c r="BD2112" s="24">
        <v>28</v>
      </c>
      <c r="BE2112" s="24">
        <v>29</v>
      </c>
      <c r="BF2112" s="24">
        <v>0</v>
      </c>
      <c r="BG2112" s="24">
        <v>0</v>
      </c>
      <c r="BH2112" s="24">
        <v>0</v>
      </c>
      <c r="BI2112" s="24">
        <v>0</v>
      </c>
      <c r="BJ2112" s="24">
        <v>0</v>
      </c>
      <c r="BL2112" s="24">
        <v>0</v>
      </c>
      <c r="BM2112" s="24">
        <v>0</v>
      </c>
      <c r="BN2112" s="24">
        <v>0</v>
      </c>
      <c r="BO2112" s="24">
        <v>0</v>
      </c>
      <c r="BP2112" s="24">
        <v>0</v>
      </c>
      <c r="BQ2112" s="24">
        <v>0</v>
      </c>
      <c r="BR2112" s="24">
        <v>0</v>
      </c>
      <c r="BS2112" s="24">
        <v>0.5</v>
      </c>
      <c r="BT2112" s="24">
        <v>0</v>
      </c>
      <c r="BU2112" s="24">
        <v>0</v>
      </c>
      <c r="BV2112" s="24">
        <v>0</v>
      </c>
      <c r="BW2112" s="24">
        <v>0</v>
      </c>
      <c r="BX2112" s="24">
        <v>0</v>
      </c>
      <c r="BY2112" s="24">
        <v>0.5</v>
      </c>
      <c r="BZ2112" s="24">
        <v>0.5</v>
      </c>
      <c r="CB2112" s="24">
        <v>0</v>
      </c>
      <c r="CC2112" s="24">
        <v>0.5</v>
      </c>
      <c r="CD2112" s="24">
        <v>90</v>
      </c>
      <c r="CE2112" s="24">
        <v>85</v>
      </c>
      <c r="CF2112" s="24">
        <v>80</v>
      </c>
      <c r="CG2112" s="24">
        <v>80</v>
      </c>
      <c r="CH2112" s="24">
        <v>80</v>
      </c>
      <c r="CI2112" s="24">
        <v>90</v>
      </c>
      <c r="CO2112" s="34">
        <f t="shared" si="141"/>
        <v>61489</v>
      </c>
    </row>
    <row r="2113" spans="1:93" ht="15" hidden="1">
      <c r="A2113" s="23" t="s">
        <v>193</v>
      </c>
      <c r="B2113" s="52">
        <v>40876</v>
      </c>
      <c r="C2113" s="25" t="str">
        <f t="shared" si="140"/>
        <v/>
      </c>
      <c r="G2113" s="24">
        <f t="shared" si="142"/>
        <v>8</v>
      </c>
      <c r="H2113" s="37">
        <f>(H2114-H2112)/(G2113+G2114)*G2113+H2112</f>
        <v>74377.623376623378</v>
      </c>
      <c r="I2113" s="24" t="str">
        <f t="shared" si="143"/>
        <v/>
      </c>
      <c r="K2113" s="24">
        <f>IF(J2113&gt;900,_xlfn.XLOOKUP(ROUND(J2113,0),'CM-VL-G-C-GL-B-T-ClassRimThickn'!$B$1:$B$112,'CM-VL-G-C-GL-B-T-ClassRimThickn'!$C$1:$C$112,0,1,1),J2113)</f>
        <v>0</v>
      </c>
      <c r="L2113" s="24">
        <v>946.2</v>
      </c>
      <c r="M2113" s="24">
        <f>IF(L2113&gt;900,_xlfn.XLOOKUP(ROUND(L2113,0),'CM-VL-G-C-GL-B-T-ClassRimThickn'!$B$1:$B$112,'CM-VL-G-C-GL-B-T-ClassRimThickn'!$C$1:$C$112,0,1,1),L2113)</f>
        <v>50</v>
      </c>
      <c r="N2113" s="24">
        <v>946.4</v>
      </c>
      <c r="O2113" s="24">
        <f>IF(N2113&gt;900,_xlfn.XLOOKUP(ROUND(N2113,0),'CM-VL-G-C-GL-B-T-ClassRimThickn'!$B$1:$B$112,'CM-VL-G-C-GL-B-T-ClassRimThickn'!$C$1:$C$112,0,1,1),N2113)</f>
        <v>50</v>
      </c>
      <c r="P2113" s="24">
        <v>949.5</v>
      </c>
      <c r="Q2113" s="24">
        <f>IF(P2113&gt;900,_xlfn.XLOOKUP(ROUND(P2113,0),'CM-VL-G-C-GL-B-T-ClassRimThickn'!$B$1:$B$112,'CM-VL-G-C-GL-B-T-ClassRimThickn'!$C$1:$C$112,0,1,1),P2113)</f>
        <v>52</v>
      </c>
      <c r="S2113" s="24">
        <f>IF(R2113&gt;900,_xlfn.XLOOKUP(ROUND(R2113,0),'CM-VL-G-C-GL-B-T-ClassRimThickn'!$B$1:$B$112,'CM-VL-G-C-GL-B-T-ClassRimThickn'!$C$1:$C$112,0,1,1),R2113)</f>
        <v>0</v>
      </c>
      <c r="T2113" s="24">
        <v>948.8</v>
      </c>
      <c r="U2113" s="24">
        <f>IF(T2113&gt;900,_xlfn.XLOOKUP(ROUND(T2113,0),'CM-VL-G-C-GL-B-T-ClassRimThickn'!$B$1:$B$112,'CM-VL-G-C-GL-B-T-ClassRimThickn'!$C$1:$C$112,0,1,1),T2113)</f>
        <v>51.5</v>
      </c>
      <c r="V2113" s="24">
        <v>948.7</v>
      </c>
      <c r="W2113" s="24">
        <f>IF(V2113&gt;900,_xlfn.XLOOKUP(ROUND(V2113,0),'CM-VL-G-C-GL-B-T-ClassRimThickn'!$B$1:$B$112,'CM-VL-G-C-GL-B-T-ClassRimThickn'!$C$1:$C$112,0,1,1),V2113)</f>
        <v>51.5</v>
      </c>
      <c r="X2113" s="24">
        <v>946.1</v>
      </c>
      <c r="Y2113" s="24">
        <f>IF(X2113&gt;900,_xlfn.XLOOKUP(ROUND(X2113,0),'CM-VL-G-C-GL-B-T-ClassRimThickn'!$B$1:$B$112,'CM-VL-G-C-GL-B-T-ClassRimThickn'!$C$1:$C$112,0,1,1),X2113)</f>
        <v>50</v>
      </c>
      <c r="Z2113" s="24">
        <v>946.2</v>
      </c>
      <c r="AA2113" s="24">
        <f>IF(Z2113&gt;900,_xlfn.XLOOKUP(ROUND(Z2113,0),'CM-VL-G-C-GL-B-T-ClassRimThickn'!$B$1:$B$112,'CM-VL-G-C-GL-B-T-ClassRimThickn'!$C$1:$C$112,0,1,1),Z2113)</f>
        <v>50</v>
      </c>
      <c r="AB2113" s="24">
        <v>949.4</v>
      </c>
      <c r="AC2113" s="24">
        <f>IF(AB2113&gt;900,_xlfn.XLOOKUP(ROUND(AB2113,0),'CM-VL-G-C-GL-B-T-ClassRimThickn'!$B$1:$B$112,'CM-VL-G-C-GL-B-T-ClassRimThickn'!$C$1:$C$112,0,1,1),AB2113)</f>
        <v>51.5</v>
      </c>
      <c r="AD2113" s="24">
        <v>946.4</v>
      </c>
      <c r="AE2113" s="24">
        <f>IF(AD2113&gt;900,_xlfn.XLOOKUP(ROUND(AD2113,0),'CM-VL-G-C-GL-B-T-ClassRimThickn'!$B$1:$B$112,'CM-VL-G-C-GL-B-T-ClassRimThickn'!$C$1:$C$112,0,1,1),AD2113)</f>
        <v>50</v>
      </c>
      <c r="AF2113" s="24">
        <v>948.4</v>
      </c>
      <c r="AG2113" s="24">
        <f>IF(AF2113&gt;900,_xlfn.XLOOKUP(ROUND(AF2113,0),'CM-VL-G-C-GL-B-T-ClassRimThickn'!$B$1:$B$112,'CM-VL-G-C-GL-B-T-ClassRimThickn'!$C$1:$C$112,0,1,1),AF2113)</f>
        <v>51</v>
      </c>
      <c r="AH2113" s="24">
        <v>27</v>
      </c>
      <c r="AI2113" s="24">
        <v>25</v>
      </c>
      <c r="AJ2113" s="24">
        <v>26</v>
      </c>
      <c r="AK2113" s="24">
        <v>28</v>
      </c>
      <c r="AL2113" s="24">
        <v>26</v>
      </c>
      <c r="AM2113" s="24">
        <v>27</v>
      </c>
      <c r="AN2113" s="24">
        <v>26</v>
      </c>
      <c r="AO2113" s="24">
        <v>23</v>
      </c>
      <c r="AP2113" s="24">
        <v>24</v>
      </c>
      <c r="AQ2113" s="24">
        <v>28</v>
      </c>
      <c r="AR2113" s="24">
        <v>24</v>
      </c>
      <c r="AS2113" s="24">
        <v>24</v>
      </c>
      <c r="CO2113" s="34">
        <f t="shared" si="141"/>
        <v>74377.623376623378</v>
      </c>
    </row>
    <row r="2114" spans="1:93" ht="15" hidden="1">
      <c r="A2114" s="23" t="s">
        <v>193</v>
      </c>
      <c r="B2114" s="52">
        <v>40945</v>
      </c>
      <c r="C2114" s="25" t="str">
        <f t="shared" si="140"/>
        <v/>
      </c>
      <c r="G2114" s="24">
        <f t="shared" si="142"/>
        <v>69</v>
      </c>
      <c r="H2114" s="27">
        <v>185542</v>
      </c>
      <c r="I2114" s="24" t="str">
        <f t="shared" si="143"/>
        <v/>
      </c>
      <c r="K2114" s="24">
        <f>IF(J2114&gt;900,_xlfn.XLOOKUP(ROUND(J2114,0),'CM-VL-G-C-GL-B-T-ClassRimThickn'!$B$1:$B$112,'CM-VL-G-C-GL-B-T-ClassRimThickn'!$C$1:$C$112,0,1,1),J2114)</f>
        <v>0</v>
      </c>
      <c r="L2114" s="24">
        <v>50</v>
      </c>
      <c r="M2114" s="24">
        <f>IF(L2114&gt;900,_xlfn.XLOOKUP(ROUND(L2114,0),'CM-VL-G-C-GL-B-T-ClassRimThickn'!$B$1:$B$112,'CM-VL-G-C-GL-B-T-ClassRimThickn'!$C$1:$C$112,0,1,1),L2114)</f>
        <v>50</v>
      </c>
      <c r="N2114" s="24">
        <v>50</v>
      </c>
      <c r="O2114" s="24">
        <f>IF(N2114&gt;900,_xlfn.XLOOKUP(ROUND(N2114,0),'CM-VL-G-C-GL-B-T-ClassRimThickn'!$B$1:$B$112,'CM-VL-G-C-GL-B-T-ClassRimThickn'!$C$1:$C$112,0,1,1),N2114)</f>
        <v>50</v>
      </c>
      <c r="P2114" s="24">
        <v>50</v>
      </c>
      <c r="Q2114" s="24">
        <f>IF(P2114&gt;900,_xlfn.XLOOKUP(ROUND(P2114,0),'CM-VL-G-C-GL-B-T-ClassRimThickn'!$B$1:$B$112,'CM-VL-G-C-GL-B-T-ClassRimThickn'!$C$1:$C$112,0,1,1),P2114)</f>
        <v>50</v>
      </c>
      <c r="S2114" s="24">
        <f>IF(R2114&gt;900,_xlfn.XLOOKUP(ROUND(R2114,0),'CM-VL-G-C-GL-B-T-ClassRimThickn'!$B$1:$B$112,'CM-VL-G-C-GL-B-T-ClassRimThickn'!$C$1:$C$112,0,1,1),R2114)</f>
        <v>0</v>
      </c>
      <c r="T2114" s="24">
        <v>50</v>
      </c>
      <c r="U2114" s="24">
        <f>IF(T2114&gt;900,_xlfn.XLOOKUP(ROUND(T2114,0),'CM-VL-G-C-GL-B-T-ClassRimThickn'!$B$1:$B$112,'CM-VL-G-C-GL-B-T-ClassRimThickn'!$C$1:$C$112,0,1,1),T2114)</f>
        <v>50</v>
      </c>
      <c r="V2114" s="24">
        <v>50</v>
      </c>
      <c r="W2114" s="24">
        <f>IF(V2114&gt;900,_xlfn.XLOOKUP(ROUND(V2114,0),'CM-VL-G-C-GL-B-T-ClassRimThickn'!$B$1:$B$112,'CM-VL-G-C-GL-B-T-ClassRimThickn'!$C$1:$C$112,0,1,1),V2114)</f>
        <v>50</v>
      </c>
      <c r="X2114" s="24">
        <v>45</v>
      </c>
      <c r="Y2114" s="24">
        <f>IF(X2114&gt;900,_xlfn.XLOOKUP(ROUND(X2114,0),'CM-VL-G-C-GL-B-T-ClassRimThickn'!$B$1:$B$112,'CM-VL-G-C-GL-B-T-ClassRimThickn'!$C$1:$C$112,0,1,1),X2114)</f>
        <v>45</v>
      </c>
      <c r="Z2114" s="24">
        <v>45</v>
      </c>
      <c r="AA2114" s="24">
        <f>IF(Z2114&gt;900,_xlfn.XLOOKUP(ROUND(Z2114,0),'CM-VL-G-C-GL-B-T-ClassRimThickn'!$B$1:$B$112,'CM-VL-G-C-GL-B-T-ClassRimThickn'!$C$1:$C$112,0,1,1),Z2114)</f>
        <v>45</v>
      </c>
      <c r="AB2114" s="24">
        <v>50</v>
      </c>
      <c r="AC2114" s="24">
        <f>IF(AB2114&gt;900,_xlfn.XLOOKUP(ROUND(AB2114,0),'CM-VL-G-C-GL-B-T-ClassRimThickn'!$B$1:$B$112,'CM-VL-G-C-GL-B-T-ClassRimThickn'!$C$1:$C$112,0,1,1),AB2114)</f>
        <v>50</v>
      </c>
      <c r="AD2114" s="24">
        <v>50</v>
      </c>
      <c r="AE2114" s="24">
        <f>IF(AD2114&gt;900,_xlfn.XLOOKUP(ROUND(AD2114,0),'CM-VL-G-C-GL-B-T-ClassRimThickn'!$B$1:$B$112,'CM-VL-G-C-GL-B-T-ClassRimThickn'!$C$1:$C$112,0,1,1),AD2114)</f>
        <v>50</v>
      </c>
      <c r="AF2114" s="24">
        <v>50</v>
      </c>
      <c r="AG2114" s="24">
        <f>IF(AF2114&gt;900,_xlfn.XLOOKUP(ROUND(AF2114,0),'CM-VL-G-C-GL-B-T-ClassRimThickn'!$B$1:$B$112,'CM-VL-G-C-GL-B-T-ClassRimThickn'!$C$1:$C$112,0,1,1),AF2114)</f>
        <v>50</v>
      </c>
      <c r="AH2114" s="24">
        <v>22</v>
      </c>
      <c r="AI2114" s="24">
        <v>22</v>
      </c>
      <c r="AJ2114" s="24">
        <v>23</v>
      </c>
      <c r="AK2114" s="24">
        <v>23</v>
      </c>
      <c r="AL2114" s="24">
        <v>26</v>
      </c>
      <c r="AM2114" s="24">
        <v>26</v>
      </c>
      <c r="AN2114" s="24">
        <v>25</v>
      </c>
      <c r="AO2114" s="24">
        <v>19</v>
      </c>
      <c r="AP2114" s="24">
        <v>22</v>
      </c>
      <c r="AQ2114" s="24">
        <v>25</v>
      </c>
      <c r="AR2114" s="24">
        <v>20</v>
      </c>
      <c r="AS2114" s="24">
        <v>25</v>
      </c>
      <c r="AT2114" s="24">
        <v>28</v>
      </c>
      <c r="AU2114" s="24">
        <v>28</v>
      </c>
      <c r="AV2114" s="24">
        <v>27</v>
      </c>
      <c r="AW2114" s="24">
        <v>28</v>
      </c>
      <c r="AX2114" s="24">
        <v>27</v>
      </c>
      <c r="AY2114" s="24">
        <v>27</v>
      </c>
      <c r="AZ2114" s="24">
        <v>27</v>
      </c>
      <c r="BA2114" s="24">
        <v>28</v>
      </c>
      <c r="BB2114" s="24">
        <v>27</v>
      </c>
      <c r="BC2114" s="24">
        <v>28</v>
      </c>
      <c r="BD2114" s="24">
        <v>28</v>
      </c>
      <c r="BE2114" s="24">
        <v>27</v>
      </c>
      <c r="BF2114" s="24">
        <v>1</v>
      </c>
      <c r="BG2114" s="24">
        <v>0</v>
      </c>
      <c r="BH2114" s="24">
        <v>0</v>
      </c>
      <c r="BI2114" s="24">
        <v>0</v>
      </c>
      <c r="BJ2114" s="24">
        <v>0</v>
      </c>
      <c r="BL2114" s="24">
        <v>0</v>
      </c>
      <c r="BM2114" s="24">
        <v>0</v>
      </c>
      <c r="BN2114" s="24">
        <v>0</v>
      </c>
      <c r="BO2114" s="24">
        <v>0</v>
      </c>
      <c r="BP2114" s="24">
        <v>0</v>
      </c>
      <c r="BQ2114" s="24">
        <v>0</v>
      </c>
      <c r="BR2114" s="24">
        <v>0</v>
      </c>
      <c r="BS2114" s="24">
        <v>0</v>
      </c>
      <c r="BT2114" s="24">
        <v>0</v>
      </c>
      <c r="BU2114" s="24">
        <v>0</v>
      </c>
      <c r="BV2114" s="24">
        <v>0</v>
      </c>
      <c r="BW2114" s="24">
        <v>0</v>
      </c>
      <c r="BX2114" s="24">
        <v>0</v>
      </c>
      <c r="BY2114" s="24">
        <v>0</v>
      </c>
      <c r="BZ2114" s="24">
        <v>0</v>
      </c>
      <c r="CB2114" s="24">
        <v>0</v>
      </c>
      <c r="CC2114" s="24">
        <v>0</v>
      </c>
      <c r="CD2114" s="24">
        <v>82</v>
      </c>
      <c r="CE2114" s="24">
        <v>73</v>
      </c>
      <c r="CF2114" s="24">
        <v>75</v>
      </c>
      <c r="CG2114" s="24">
        <v>69</v>
      </c>
      <c r="CH2114" s="24">
        <v>74</v>
      </c>
      <c r="CI2114" s="24">
        <v>80</v>
      </c>
      <c r="CO2114" s="34">
        <f t="shared" si="141"/>
        <v>185542</v>
      </c>
    </row>
    <row r="2115" spans="1:93" ht="15" hidden="1">
      <c r="A2115" s="23" t="s">
        <v>193</v>
      </c>
      <c r="B2115" s="52">
        <v>40968</v>
      </c>
      <c r="C2115" s="25" t="str">
        <f t="shared" ref="C2115:C2178" si="144">IF(B2115=B2116,TRUE,"")</f>
        <v/>
      </c>
      <c r="G2115" s="24">
        <f t="shared" si="142"/>
        <v>23</v>
      </c>
      <c r="H2115" s="27">
        <v>187251</v>
      </c>
      <c r="I2115" s="24" t="str">
        <f t="shared" si="143"/>
        <v/>
      </c>
      <c r="K2115" s="24">
        <f>IF(J2115&gt;900,_xlfn.XLOOKUP(ROUND(J2115,0),'CM-VL-G-C-GL-B-T-ClassRimThickn'!$B$1:$B$112,'CM-VL-G-C-GL-B-T-ClassRimThickn'!$C$1:$C$112,0,1,1),J2115)</f>
        <v>0</v>
      </c>
      <c r="L2115" s="24">
        <v>81</v>
      </c>
      <c r="M2115" s="24">
        <f>IF(L2115&gt;900,_xlfn.XLOOKUP(ROUND(L2115,0),'CM-VL-G-C-GL-B-T-ClassRimThickn'!$B$1:$B$112,'CM-VL-G-C-GL-B-T-ClassRimThickn'!$C$1:$C$112,0,1,1),L2115)</f>
        <v>81</v>
      </c>
      <c r="N2115" s="24">
        <v>81</v>
      </c>
      <c r="O2115" s="24">
        <f>IF(N2115&gt;900,_xlfn.XLOOKUP(ROUND(N2115,0),'CM-VL-G-C-GL-B-T-ClassRimThickn'!$B$1:$B$112,'CM-VL-G-C-GL-B-T-ClassRimThickn'!$C$1:$C$112,0,1,1),N2115)</f>
        <v>81</v>
      </c>
      <c r="P2115" s="24">
        <v>81</v>
      </c>
      <c r="Q2115" s="24">
        <f>IF(P2115&gt;900,_xlfn.XLOOKUP(ROUND(P2115,0),'CM-VL-G-C-GL-B-T-ClassRimThickn'!$B$1:$B$112,'CM-VL-G-C-GL-B-T-ClassRimThickn'!$C$1:$C$112,0,1,1),P2115)</f>
        <v>81</v>
      </c>
      <c r="S2115" s="24">
        <f>IF(R2115&gt;900,_xlfn.XLOOKUP(ROUND(R2115,0),'CM-VL-G-C-GL-B-T-ClassRimThickn'!$B$1:$B$112,'CM-VL-G-C-GL-B-T-ClassRimThickn'!$C$1:$C$112,0,1,1),R2115)</f>
        <v>0</v>
      </c>
      <c r="T2115" s="24">
        <v>81</v>
      </c>
      <c r="U2115" s="24">
        <f>IF(T2115&gt;900,_xlfn.XLOOKUP(ROUND(T2115,0),'CM-VL-G-C-GL-B-T-ClassRimThickn'!$B$1:$B$112,'CM-VL-G-C-GL-B-T-ClassRimThickn'!$C$1:$C$112,0,1,1),T2115)</f>
        <v>81</v>
      </c>
      <c r="V2115" s="24">
        <v>81</v>
      </c>
      <c r="W2115" s="24">
        <f>IF(V2115&gt;900,_xlfn.XLOOKUP(ROUND(V2115,0),'CM-VL-G-C-GL-B-T-ClassRimThickn'!$B$1:$B$112,'CM-VL-G-C-GL-B-T-ClassRimThickn'!$C$1:$C$112,0,1,1),V2115)</f>
        <v>81</v>
      </c>
      <c r="X2115" s="24">
        <v>81</v>
      </c>
      <c r="Y2115" s="24">
        <f>IF(X2115&gt;900,_xlfn.XLOOKUP(ROUND(X2115,0),'CM-VL-G-C-GL-B-T-ClassRimThickn'!$B$1:$B$112,'CM-VL-G-C-GL-B-T-ClassRimThickn'!$C$1:$C$112,0,1,1),X2115)</f>
        <v>81</v>
      </c>
      <c r="Z2115" s="24">
        <v>81</v>
      </c>
      <c r="AA2115" s="24">
        <f>IF(Z2115&gt;900,_xlfn.XLOOKUP(ROUND(Z2115,0),'CM-VL-G-C-GL-B-T-ClassRimThickn'!$B$1:$B$112,'CM-VL-G-C-GL-B-T-ClassRimThickn'!$C$1:$C$112,0,1,1),Z2115)</f>
        <v>81</v>
      </c>
      <c r="AB2115" s="24">
        <v>81</v>
      </c>
      <c r="AC2115" s="24">
        <f>IF(AB2115&gt;900,_xlfn.XLOOKUP(ROUND(AB2115,0),'CM-VL-G-C-GL-B-T-ClassRimThickn'!$B$1:$B$112,'CM-VL-G-C-GL-B-T-ClassRimThickn'!$C$1:$C$112,0,1,1),AB2115)</f>
        <v>81</v>
      </c>
      <c r="AD2115" s="24">
        <v>81</v>
      </c>
      <c r="AE2115" s="24">
        <f>IF(AD2115&gt;900,_xlfn.XLOOKUP(ROUND(AD2115,0),'CM-VL-G-C-GL-B-T-ClassRimThickn'!$B$1:$B$112,'CM-VL-G-C-GL-B-T-ClassRimThickn'!$C$1:$C$112,0,1,1),AD2115)</f>
        <v>81</v>
      </c>
      <c r="AF2115" s="24">
        <v>81</v>
      </c>
      <c r="AG2115" s="24">
        <f>IF(AF2115&gt;900,_xlfn.XLOOKUP(ROUND(AF2115,0),'CM-VL-G-C-GL-B-T-ClassRimThickn'!$B$1:$B$112,'CM-VL-G-C-GL-B-T-ClassRimThickn'!$C$1:$C$112,0,1,1),AF2115)</f>
        <v>81</v>
      </c>
      <c r="AH2115" s="24">
        <v>26</v>
      </c>
      <c r="AI2115" s="24">
        <v>26</v>
      </c>
      <c r="AJ2115" s="24">
        <v>28</v>
      </c>
      <c r="AK2115" s="24">
        <v>27</v>
      </c>
      <c r="AL2115" s="24">
        <v>26</v>
      </c>
      <c r="AM2115" s="24">
        <v>26</v>
      </c>
      <c r="AN2115" s="24">
        <v>26</v>
      </c>
      <c r="AO2115" s="24">
        <v>26</v>
      </c>
      <c r="AP2115" s="24">
        <v>27</v>
      </c>
      <c r="AQ2115" s="24">
        <v>26</v>
      </c>
      <c r="AR2115" s="24">
        <v>25</v>
      </c>
      <c r="AS2115" s="24">
        <v>27</v>
      </c>
      <c r="AT2115" s="24">
        <v>29</v>
      </c>
      <c r="AU2115" s="24">
        <v>29</v>
      </c>
      <c r="AV2115" s="24">
        <v>29</v>
      </c>
      <c r="AW2115" s="24">
        <v>29</v>
      </c>
      <c r="AX2115" s="24">
        <v>29</v>
      </c>
      <c r="AY2115" s="24">
        <v>29</v>
      </c>
      <c r="AZ2115" s="24">
        <v>29</v>
      </c>
      <c r="BA2115" s="24">
        <v>29</v>
      </c>
      <c r="BB2115" s="24">
        <v>29</v>
      </c>
      <c r="BC2115" s="24">
        <v>29</v>
      </c>
      <c r="BD2115" s="24">
        <v>29</v>
      </c>
      <c r="BE2115" s="24">
        <v>29</v>
      </c>
      <c r="BF2115" s="24">
        <v>1</v>
      </c>
      <c r="BG2115" s="24">
        <v>1</v>
      </c>
      <c r="BH2115" s="24">
        <v>0</v>
      </c>
      <c r="BI2115" s="24">
        <v>0</v>
      </c>
      <c r="BJ2115" s="24">
        <v>0</v>
      </c>
      <c r="BL2115" s="24">
        <v>1</v>
      </c>
      <c r="BM2115" s="24">
        <v>1</v>
      </c>
      <c r="BN2115" s="24">
        <v>0</v>
      </c>
      <c r="BO2115" s="24">
        <v>0</v>
      </c>
      <c r="BP2115" s="24">
        <v>0</v>
      </c>
      <c r="BQ2115" s="24">
        <v>0</v>
      </c>
      <c r="BR2115" s="24">
        <v>0</v>
      </c>
      <c r="BS2115" s="24">
        <v>0</v>
      </c>
      <c r="BT2115" s="24">
        <v>0</v>
      </c>
      <c r="BU2115" s="24">
        <v>0</v>
      </c>
      <c r="BV2115" s="24">
        <v>0</v>
      </c>
      <c r="BW2115" s="24">
        <v>0</v>
      </c>
      <c r="BX2115" s="24">
        <v>0</v>
      </c>
      <c r="BY2115" s="24">
        <v>0</v>
      </c>
      <c r="BZ2115" s="24">
        <v>0</v>
      </c>
      <c r="CB2115" s="24">
        <v>0</v>
      </c>
      <c r="CC2115" s="24">
        <v>0</v>
      </c>
      <c r="CD2115" s="24">
        <v>105</v>
      </c>
      <c r="CE2115" s="24">
        <v>105</v>
      </c>
      <c r="CF2115" s="24">
        <v>105</v>
      </c>
      <c r="CG2115" s="24">
        <v>100</v>
      </c>
      <c r="CH2115" s="24">
        <v>100</v>
      </c>
      <c r="CI2115" s="24">
        <v>100</v>
      </c>
      <c r="CO2115" s="34">
        <f t="shared" ref="CO2115:CO2178" si="145">IF(H2115="",(H2116-H2115)/(G2116+G2118)*G2116+H2115,H2115)</f>
        <v>187251</v>
      </c>
    </row>
    <row r="2116" spans="1:93" ht="15" hidden="1">
      <c r="A2116" s="23" t="s">
        <v>193</v>
      </c>
      <c r="B2116" s="52">
        <v>41012</v>
      </c>
      <c r="C2116" s="25" t="str">
        <f t="shared" si="144"/>
        <v/>
      </c>
      <c r="G2116" s="24">
        <f t="shared" si="142"/>
        <v>44</v>
      </c>
      <c r="H2116" s="24">
        <v>198587</v>
      </c>
      <c r="I2116" s="24" t="str">
        <f t="shared" si="143"/>
        <v/>
      </c>
      <c r="K2116" s="24">
        <f>IF(J2116&gt;900,_xlfn.XLOOKUP(ROUND(J2116,0),'CM-VL-G-C-GL-B-T-ClassRimThickn'!$B$1:$B$112,'CM-VL-G-C-GL-B-T-ClassRimThickn'!$C$1:$C$112,0,1,1),J2116)</f>
        <v>0</v>
      </c>
      <c r="L2116" s="24">
        <v>80</v>
      </c>
      <c r="M2116" s="24">
        <f>IF(L2116&gt;900,_xlfn.XLOOKUP(ROUND(L2116,0),'CM-VL-G-C-GL-B-T-ClassRimThickn'!$B$1:$B$112,'CM-VL-G-C-GL-B-T-ClassRimThickn'!$C$1:$C$112,0,1,1),L2116)</f>
        <v>80</v>
      </c>
      <c r="N2116" s="24">
        <v>81</v>
      </c>
      <c r="O2116" s="24">
        <f>IF(N2116&gt;900,_xlfn.XLOOKUP(ROUND(N2116,0),'CM-VL-G-C-GL-B-T-ClassRimThickn'!$B$1:$B$112,'CM-VL-G-C-GL-B-T-ClassRimThickn'!$C$1:$C$112,0,1,1),N2116)</f>
        <v>81</v>
      </c>
      <c r="P2116" s="24">
        <v>78</v>
      </c>
      <c r="Q2116" s="24">
        <f>IF(P2116&gt;900,_xlfn.XLOOKUP(ROUND(P2116,0),'CM-VL-G-C-GL-B-T-ClassRimThickn'!$B$1:$B$112,'CM-VL-G-C-GL-B-T-ClassRimThickn'!$C$1:$C$112,0,1,1),P2116)</f>
        <v>78</v>
      </c>
      <c r="S2116" s="24">
        <f>IF(R2116&gt;900,_xlfn.XLOOKUP(ROUND(R2116,0),'CM-VL-G-C-GL-B-T-ClassRimThickn'!$B$1:$B$112,'CM-VL-G-C-GL-B-T-ClassRimThickn'!$C$1:$C$112,0,1,1),R2116)</f>
        <v>0</v>
      </c>
      <c r="T2116" s="24">
        <v>80</v>
      </c>
      <c r="U2116" s="24">
        <f>IF(T2116&gt;900,_xlfn.XLOOKUP(ROUND(T2116,0),'CM-VL-G-C-GL-B-T-ClassRimThickn'!$B$1:$B$112,'CM-VL-G-C-GL-B-T-ClassRimThickn'!$C$1:$C$112,0,1,1),T2116)</f>
        <v>80</v>
      </c>
      <c r="V2116" s="24">
        <v>80</v>
      </c>
      <c r="W2116" s="24">
        <f>IF(V2116&gt;900,_xlfn.XLOOKUP(ROUND(V2116,0),'CM-VL-G-C-GL-B-T-ClassRimThickn'!$B$1:$B$112,'CM-VL-G-C-GL-B-T-ClassRimThickn'!$C$1:$C$112,0,1,1),V2116)</f>
        <v>80</v>
      </c>
      <c r="X2116" s="24">
        <v>80</v>
      </c>
      <c r="Y2116" s="24">
        <f>IF(X2116&gt;900,_xlfn.XLOOKUP(ROUND(X2116,0),'CM-VL-G-C-GL-B-T-ClassRimThickn'!$B$1:$B$112,'CM-VL-G-C-GL-B-T-ClassRimThickn'!$C$1:$C$112,0,1,1),X2116)</f>
        <v>80</v>
      </c>
      <c r="Z2116" s="24">
        <v>80</v>
      </c>
      <c r="AA2116" s="24">
        <f>IF(Z2116&gt;900,_xlfn.XLOOKUP(ROUND(Z2116,0),'CM-VL-G-C-GL-B-T-ClassRimThickn'!$B$1:$B$112,'CM-VL-G-C-GL-B-T-ClassRimThickn'!$C$1:$C$112,0,1,1),Z2116)</f>
        <v>80</v>
      </c>
      <c r="AB2116" s="24">
        <v>78</v>
      </c>
      <c r="AC2116" s="24">
        <f>IF(AB2116&gt;900,_xlfn.XLOOKUP(ROUND(AB2116,0),'CM-VL-G-C-GL-B-T-ClassRimThickn'!$B$1:$B$112,'CM-VL-G-C-GL-B-T-ClassRimThickn'!$C$1:$C$112,0,1,1),AB2116)</f>
        <v>78</v>
      </c>
      <c r="AD2116" s="24">
        <v>79</v>
      </c>
      <c r="AE2116" s="24">
        <f>IF(AD2116&gt;900,_xlfn.XLOOKUP(ROUND(AD2116,0),'CM-VL-G-C-GL-B-T-ClassRimThickn'!$B$1:$B$112,'CM-VL-G-C-GL-B-T-ClassRimThickn'!$C$1:$C$112,0,1,1),AD2116)</f>
        <v>79</v>
      </c>
      <c r="AF2116" s="24">
        <v>78</v>
      </c>
      <c r="AG2116" s="24">
        <f>IF(AF2116&gt;900,_xlfn.XLOOKUP(ROUND(AF2116,0),'CM-VL-G-C-GL-B-T-ClassRimThickn'!$B$1:$B$112,'CM-VL-G-C-GL-B-T-ClassRimThickn'!$C$1:$C$112,0,1,1),AF2116)</f>
        <v>78</v>
      </c>
      <c r="AH2116" s="24">
        <v>24</v>
      </c>
      <c r="AI2116" s="24">
        <v>25</v>
      </c>
      <c r="AJ2116" s="24">
        <v>26</v>
      </c>
      <c r="AK2116" s="24">
        <v>26</v>
      </c>
      <c r="AL2116" s="24">
        <v>25</v>
      </c>
      <c r="AM2116" s="24">
        <v>27</v>
      </c>
      <c r="AN2116" s="24">
        <v>25</v>
      </c>
      <c r="AO2116" s="24">
        <v>25</v>
      </c>
      <c r="AP2116" s="24">
        <v>26</v>
      </c>
      <c r="AQ2116" s="24">
        <v>25</v>
      </c>
      <c r="AR2116" s="24">
        <v>25</v>
      </c>
      <c r="AS2116" s="24">
        <v>27</v>
      </c>
      <c r="AT2116" s="24">
        <v>32</v>
      </c>
      <c r="AU2116" s="24">
        <v>33</v>
      </c>
      <c r="AV2116" s="24">
        <v>34</v>
      </c>
      <c r="AW2116" s="24">
        <v>32</v>
      </c>
      <c r="AX2116" s="24">
        <v>32</v>
      </c>
      <c r="AY2116" s="24">
        <v>33</v>
      </c>
      <c r="AZ2116" s="24">
        <v>32</v>
      </c>
      <c r="BA2116" s="24">
        <v>33</v>
      </c>
      <c r="BB2116" s="24">
        <v>33</v>
      </c>
      <c r="BC2116" s="24">
        <v>34</v>
      </c>
      <c r="BD2116" s="24">
        <v>32</v>
      </c>
      <c r="BE2116" s="24">
        <v>33</v>
      </c>
      <c r="BF2116" s="24">
        <v>1</v>
      </c>
      <c r="BG2116" s="24">
        <v>1</v>
      </c>
      <c r="BH2116" s="24">
        <v>1</v>
      </c>
      <c r="BI2116" s="24">
        <v>1</v>
      </c>
      <c r="BJ2116" s="24">
        <v>1</v>
      </c>
      <c r="BL2116" s="24">
        <v>1</v>
      </c>
      <c r="BM2116" s="24">
        <v>1</v>
      </c>
      <c r="BN2116" s="24">
        <v>1</v>
      </c>
      <c r="BO2116" s="24">
        <v>1</v>
      </c>
      <c r="BP2116" s="24">
        <v>1</v>
      </c>
      <c r="BQ2116" s="24">
        <v>1</v>
      </c>
      <c r="BR2116" s="24">
        <v>0.5</v>
      </c>
      <c r="BS2116" s="24">
        <v>0.5</v>
      </c>
      <c r="BT2116" s="24">
        <v>0.5</v>
      </c>
      <c r="BU2116" s="24">
        <v>0.5</v>
      </c>
      <c r="BV2116" s="24">
        <v>0.5</v>
      </c>
      <c r="BW2116" s="24">
        <v>0.5</v>
      </c>
      <c r="BX2116" s="24">
        <v>0.5</v>
      </c>
      <c r="BY2116" s="24">
        <v>0</v>
      </c>
      <c r="BZ2116" s="24">
        <v>0.5</v>
      </c>
      <c r="CB2116" s="24">
        <v>0.5</v>
      </c>
      <c r="CC2116" s="24">
        <v>0.5</v>
      </c>
      <c r="CD2116" s="24">
        <v>47</v>
      </c>
      <c r="CE2116" s="24">
        <v>45</v>
      </c>
      <c r="CF2116" s="24">
        <v>42</v>
      </c>
      <c r="CG2116" s="24">
        <v>45</v>
      </c>
      <c r="CH2116" s="24">
        <v>44</v>
      </c>
      <c r="CI2116" s="24">
        <v>45</v>
      </c>
      <c r="CO2116" s="34">
        <f t="shared" si="145"/>
        <v>198587</v>
      </c>
    </row>
    <row r="2117" spans="1:93" ht="15" hidden="1">
      <c r="A2117" s="23" t="s">
        <v>193</v>
      </c>
      <c r="B2117" s="52">
        <v>41039</v>
      </c>
      <c r="C2117" s="25" t="str">
        <f t="shared" si="144"/>
        <v/>
      </c>
      <c r="G2117" s="24">
        <f t="shared" si="142"/>
        <v>27</v>
      </c>
      <c r="H2117" s="30">
        <f>(H2118-H2116)/(G2117+G2118)*G2117+H2116</f>
        <v>198587</v>
      </c>
      <c r="I2117" s="24" t="str">
        <f t="shared" si="143"/>
        <v/>
      </c>
      <c r="K2117" s="24">
        <f>IF(J2117&gt;900,_xlfn.XLOOKUP(ROUND(J2117,0),'CM-VL-G-C-GL-B-T-ClassRimThickn'!$B$1:$B$112,'CM-VL-G-C-GL-B-T-ClassRimThickn'!$C$1:$C$112,0,1,1),J2117)</f>
        <v>0</v>
      </c>
      <c r="L2117" s="24">
        <v>78</v>
      </c>
      <c r="M2117" s="24">
        <f>IF(L2117&gt;900,_xlfn.XLOOKUP(ROUND(L2117,0),'CM-VL-G-C-GL-B-T-ClassRimThickn'!$B$1:$B$112,'CM-VL-G-C-GL-B-T-ClassRimThickn'!$C$1:$C$112,0,1,1),L2117)</f>
        <v>78</v>
      </c>
      <c r="N2117" s="24">
        <v>79</v>
      </c>
      <c r="O2117" s="24">
        <f>IF(N2117&gt;900,_xlfn.XLOOKUP(ROUND(N2117,0),'CM-VL-G-C-GL-B-T-ClassRimThickn'!$B$1:$B$112,'CM-VL-G-C-GL-B-T-ClassRimThickn'!$C$1:$C$112,0,1,1),N2117)</f>
        <v>79</v>
      </c>
      <c r="P2117" s="24">
        <v>79</v>
      </c>
      <c r="Q2117" s="24">
        <f>IF(P2117&gt;900,_xlfn.XLOOKUP(ROUND(P2117,0),'CM-VL-G-C-GL-B-T-ClassRimThickn'!$B$1:$B$112,'CM-VL-G-C-GL-B-T-ClassRimThickn'!$C$1:$C$112,0,1,1),P2117)</f>
        <v>79</v>
      </c>
      <c r="S2117" s="24">
        <f>IF(R2117&gt;900,_xlfn.XLOOKUP(ROUND(R2117,0),'CM-VL-G-C-GL-B-T-ClassRimThickn'!$B$1:$B$112,'CM-VL-G-C-GL-B-T-ClassRimThickn'!$C$1:$C$112,0,1,1),R2117)</f>
        <v>0</v>
      </c>
      <c r="T2117" s="24">
        <v>79</v>
      </c>
      <c r="U2117" s="24">
        <f>IF(T2117&gt;900,_xlfn.XLOOKUP(ROUND(T2117,0),'CM-VL-G-C-GL-B-T-ClassRimThickn'!$B$1:$B$112,'CM-VL-G-C-GL-B-T-ClassRimThickn'!$C$1:$C$112,0,1,1),T2117)</f>
        <v>79</v>
      </c>
      <c r="V2117" s="24">
        <v>79</v>
      </c>
      <c r="W2117" s="24">
        <f>IF(V2117&gt;900,_xlfn.XLOOKUP(ROUND(V2117,0),'CM-VL-G-C-GL-B-T-ClassRimThickn'!$B$1:$B$112,'CM-VL-G-C-GL-B-T-ClassRimThickn'!$C$1:$C$112,0,1,1),V2117)</f>
        <v>79</v>
      </c>
      <c r="X2117" s="24">
        <v>78</v>
      </c>
      <c r="Y2117" s="24">
        <f>IF(X2117&gt;900,_xlfn.XLOOKUP(ROUND(X2117,0),'CM-VL-G-C-GL-B-T-ClassRimThickn'!$B$1:$B$112,'CM-VL-G-C-GL-B-T-ClassRimThickn'!$C$1:$C$112,0,1,1),X2117)</f>
        <v>78</v>
      </c>
      <c r="Z2117" s="24">
        <v>79</v>
      </c>
      <c r="AA2117" s="24">
        <f>IF(Z2117&gt;900,_xlfn.XLOOKUP(ROUND(Z2117,0),'CM-VL-G-C-GL-B-T-ClassRimThickn'!$B$1:$B$112,'CM-VL-G-C-GL-B-T-ClassRimThickn'!$C$1:$C$112,0,1,1),Z2117)</f>
        <v>79</v>
      </c>
      <c r="AB2117" s="24">
        <v>79</v>
      </c>
      <c r="AC2117" s="24">
        <f>IF(AB2117&gt;900,_xlfn.XLOOKUP(ROUND(AB2117,0),'CM-VL-G-C-GL-B-T-ClassRimThickn'!$B$1:$B$112,'CM-VL-G-C-GL-B-T-ClassRimThickn'!$C$1:$C$112,0,1,1),AB2117)</f>
        <v>79</v>
      </c>
      <c r="AD2117" s="24">
        <v>80</v>
      </c>
      <c r="AE2117" s="24">
        <f>IF(AD2117&gt;900,_xlfn.XLOOKUP(ROUND(AD2117,0),'CM-VL-G-C-GL-B-T-ClassRimThickn'!$B$1:$B$112,'CM-VL-G-C-GL-B-T-ClassRimThickn'!$C$1:$C$112,0,1,1),AD2117)</f>
        <v>80</v>
      </c>
      <c r="AF2117" s="24">
        <v>79</v>
      </c>
      <c r="AG2117" s="24">
        <f>IF(AF2117&gt;900,_xlfn.XLOOKUP(ROUND(AF2117,0),'CM-VL-G-C-GL-B-T-ClassRimThickn'!$B$1:$B$112,'CM-VL-G-C-GL-B-T-ClassRimThickn'!$C$1:$C$112,0,1,1),AF2117)</f>
        <v>79</v>
      </c>
      <c r="AH2117" s="24">
        <v>25.5</v>
      </c>
      <c r="AI2117" s="24">
        <v>25</v>
      </c>
      <c r="AJ2117" s="24">
        <v>26.5</v>
      </c>
      <c r="AK2117" s="24">
        <v>26</v>
      </c>
      <c r="AL2117" s="24">
        <v>25.5</v>
      </c>
      <c r="AM2117" s="24">
        <v>25.5</v>
      </c>
      <c r="AN2117" s="24">
        <v>25.5</v>
      </c>
      <c r="AO2117" s="24">
        <v>24.5</v>
      </c>
      <c r="AP2117" s="24">
        <v>26.5</v>
      </c>
      <c r="AQ2117" s="24">
        <v>26</v>
      </c>
      <c r="AR2117" s="24">
        <v>26</v>
      </c>
      <c r="AS2117" s="24">
        <v>25.5</v>
      </c>
      <c r="AT2117" s="24">
        <v>29</v>
      </c>
      <c r="AU2117" s="24">
        <v>29</v>
      </c>
      <c r="AV2117" s="24">
        <v>29</v>
      </c>
      <c r="AW2117" s="24">
        <v>29</v>
      </c>
      <c r="AX2117" s="24">
        <v>29</v>
      </c>
      <c r="AY2117" s="24">
        <v>29</v>
      </c>
      <c r="AZ2117" s="24">
        <v>29</v>
      </c>
      <c r="BA2117" s="24">
        <v>29</v>
      </c>
      <c r="BB2117" s="24">
        <v>29</v>
      </c>
      <c r="BC2117" s="24">
        <v>29</v>
      </c>
      <c r="BD2117" s="24">
        <v>29</v>
      </c>
      <c r="BE2117" s="24">
        <v>29</v>
      </c>
      <c r="BF2117" s="24">
        <v>0.5</v>
      </c>
      <c r="BG2117" s="24">
        <v>0.5</v>
      </c>
      <c r="BH2117" s="24">
        <v>0</v>
      </c>
      <c r="BI2117" s="24">
        <v>0.5</v>
      </c>
      <c r="BJ2117" s="24">
        <v>0.5</v>
      </c>
      <c r="BL2117" s="24">
        <v>0.5</v>
      </c>
      <c r="BM2117" s="24">
        <v>0.5</v>
      </c>
      <c r="BN2117" s="24">
        <v>50.5</v>
      </c>
      <c r="BO2117" s="24">
        <v>0.5</v>
      </c>
      <c r="BP2117" s="24">
        <v>0.5</v>
      </c>
      <c r="BQ2117" s="24">
        <v>0.5</v>
      </c>
      <c r="BR2117" s="24">
        <v>1</v>
      </c>
      <c r="BS2117" s="24">
        <v>1</v>
      </c>
      <c r="BT2117" s="24">
        <v>0</v>
      </c>
      <c r="BU2117" s="24">
        <v>0.5</v>
      </c>
      <c r="BV2117" s="24">
        <v>0.5</v>
      </c>
      <c r="BW2117" s="24">
        <v>0.5</v>
      </c>
      <c r="BX2117" s="24">
        <v>1</v>
      </c>
      <c r="BY2117" s="24">
        <v>0.5</v>
      </c>
      <c r="BZ2117" s="24">
        <v>0.5</v>
      </c>
      <c r="CB2117" s="24">
        <v>1</v>
      </c>
      <c r="CC2117" s="24">
        <v>0.5</v>
      </c>
      <c r="CD2117" s="24">
        <v>110</v>
      </c>
      <c r="CE2117" s="24">
        <v>110</v>
      </c>
      <c r="CF2117" s="24">
        <v>105</v>
      </c>
      <c r="CG2117" s="24">
        <v>100</v>
      </c>
      <c r="CH2117" s="24">
        <v>100</v>
      </c>
      <c r="CI2117" s="24">
        <v>110</v>
      </c>
      <c r="CO2117" s="34">
        <f t="shared" si="145"/>
        <v>198587</v>
      </c>
    </row>
    <row r="2118" spans="1:93" ht="15" hidden="1">
      <c r="A2118" s="23" t="s">
        <v>193</v>
      </c>
      <c r="B2118" s="52">
        <v>41042</v>
      </c>
      <c r="C2118" s="25" t="str">
        <f t="shared" si="144"/>
        <v/>
      </c>
      <c r="G2118" s="24">
        <f t="shared" si="142"/>
        <v>3</v>
      </c>
      <c r="H2118" s="27">
        <v>198587</v>
      </c>
      <c r="I2118" s="24" t="str">
        <f t="shared" si="143"/>
        <v/>
      </c>
      <c r="K2118" s="24">
        <f>IF(J2118&gt;900,_xlfn.XLOOKUP(ROUND(J2118,0),'CM-VL-G-C-GL-B-T-ClassRimThickn'!$B$1:$B$112,'CM-VL-G-C-GL-B-T-ClassRimThickn'!$C$1:$C$112,0,1,1),J2118)</f>
        <v>0</v>
      </c>
      <c r="L2118" s="24">
        <v>80</v>
      </c>
      <c r="M2118" s="24">
        <f>IF(L2118&gt;900,_xlfn.XLOOKUP(ROUND(L2118,0),'CM-VL-G-C-GL-B-T-ClassRimThickn'!$B$1:$B$112,'CM-VL-G-C-GL-B-T-ClassRimThickn'!$C$1:$C$112,0,1,1),L2118)</f>
        <v>80</v>
      </c>
      <c r="N2118" s="24">
        <v>81</v>
      </c>
      <c r="O2118" s="24">
        <f>IF(N2118&gt;900,_xlfn.XLOOKUP(ROUND(N2118,0),'CM-VL-G-C-GL-B-T-ClassRimThickn'!$B$1:$B$112,'CM-VL-G-C-GL-B-T-ClassRimThickn'!$C$1:$C$112,0,1,1),N2118)</f>
        <v>81</v>
      </c>
      <c r="P2118" s="24">
        <v>78</v>
      </c>
      <c r="Q2118" s="24">
        <f>IF(P2118&gt;900,_xlfn.XLOOKUP(ROUND(P2118,0),'CM-VL-G-C-GL-B-T-ClassRimThickn'!$B$1:$B$112,'CM-VL-G-C-GL-B-T-ClassRimThickn'!$C$1:$C$112,0,1,1),P2118)</f>
        <v>78</v>
      </c>
      <c r="S2118" s="24">
        <f>IF(R2118&gt;900,_xlfn.XLOOKUP(ROUND(R2118,0),'CM-VL-G-C-GL-B-T-ClassRimThickn'!$B$1:$B$112,'CM-VL-G-C-GL-B-T-ClassRimThickn'!$C$1:$C$112,0,1,1),R2118)</f>
        <v>0</v>
      </c>
      <c r="T2118" s="24">
        <v>80</v>
      </c>
      <c r="U2118" s="24">
        <f>IF(T2118&gt;900,_xlfn.XLOOKUP(ROUND(T2118,0),'CM-VL-G-C-GL-B-T-ClassRimThickn'!$B$1:$B$112,'CM-VL-G-C-GL-B-T-ClassRimThickn'!$C$1:$C$112,0,1,1),T2118)</f>
        <v>80</v>
      </c>
      <c r="V2118" s="24">
        <v>80</v>
      </c>
      <c r="W2118" s="24">
        <f>IF(V2118&gt;900,_xlfn.XLOOKUP(ROUND(V2118,0),'CM-VL-G-C-GL-B-T-ClassRimThickn'!$B$1:$B$112,'CM-VL-G-C-GL-B-T-ClassRimThickn'!$C$1:$C$112,0,1,1),V2118)</f>
        <v>80</v>
      </c>
      <c r="X2118" s="24">
        <v>80</v>
      </c>
      <c r="Y2118" s="24">
        <f>IF(X2118&gt;900,_xlfn.XLOOKUP(ROUND(X2118,0),'CM-VL-G-C-GL-B-T-ClassRimThickn'!$B$1:$B$112,'CM-VL-G-C-GL-B-T-ClassRimThickn'!$C$1:$C$112,0,1,1),X2118)</f>
        <v>80</v>
      </c>
      <c r="Z2118" s="24">
        <v>80</v>
      </c>
      <c r="AA2118" s="24">
        <f>IF(Z2118&gt;900,_xlfn.XLOOKUP(ROUND(Z2118,0),'CM-VL-G-C-GL-B-T-ClassRimThickn'!$B$1:$B$112,'CM-VL-G-C-GL-B-T-ClassRimThickn'!$C$1:$C$112,0,1,1),Z2118)</f>
        <v>80</v>
      </c>
      <c r="AB2118" s="24">
        <v>78</v>
      </c>
      <c r="AC2118" s="24">
        <f>IF(AB2118&gt;900,_xlfn.XLOOKUP(ROUND(AB2118,0),'CM-VL-G-C-GL-B-T-ClassRimThickn'!$B$1:$B$112,'CM-VL-G-C-GL-B-T-ClassRimThickn'!$C$1:$C$112,0,1,1),AB2118)</f>
        <v>78</v>
      </c>
      <c r="AD2118" s="24">
        <v>79</v>
      </c>
      <c r="AE2118" s="24">
        <f>IF(AD2118&gt;900,_xlfn.XLOOKUP(ROUND(AD2118,0),'CM-VL-G-C-GL-B-T-ClassRimThickn'!$B$1:$B$112,'CM-VL-G-C-GL-B-T-ClassRimThickn'!$C$1:$C$112,0,1,1),AD2118)</f>
        <v>79</v>
      </c>
      <c r="AF2118" s="24">
        <v>78</v>
      </c>
      <c r="AG2118" s="24">
        <f>IF(AF2118&gt;900,_xlfn.XLOOKUP(ROUND(AF2118,0),'CM-VL-G-C-GL-B-T-ClassRimThickn'!$B$1:$B$112,'CM-VL-G-C-GL-B-T-ClassRimThickn'!$C$1:$C$112,0,1,1),AF2118)</f>
        <v>78</v>
      </c>
      <c r="AH2118" s="24">
        <v>24</v>
      </c>
      <c r="AI2118" s="24">
        <v>25</v>
      </c>
      <c r="AJ2118" s="24">
        <v>26</v>
      </c>
      <c r="AK2118" s="24">
        <v>26</v>
      </c>
      <c r="AL2118" s="24">
        <v>25</v>
      </c>
      <c r="AM2118" s="24">
        <v>27</v>
      </c>
      <c r="AN2118" s="24">
        <v>25</v>
      </c>
      <c r="AO2118" s="24">
        <v>25</v>
      </c>
      <c r="AP2118" s="24">
        <v>26</v>
      </c>
      <c r="AQ2118" s="24">
        <v>25</v>
      </c>
      <c r="AR2118" s="24">
        <v>25</v>
      </c>
      <c r="AS2118" s="24">
        <v>27</v>
      </c>
      <c r="AT2118" s="24">
        <v>32</v>
      </c>
      <c r="AU2118" s="24">
        <v>33</v>
      </c>
      <c r="AV2118" s="24">
        <v>34</v>
      </c>
      <c r="AW2118" s="24">
        <v>32</v>
      </c>
      <c r="AX2118" s="24">
        <v>32</v>
      </c>
      <c r="AY2118" s="24">
        <v>33</v>
      </c>
      <c r="AZ2118" s="24">
        <v>32</v>
      </c>
      <c r="BA2118" s="24">
        <v>33</v>
      </c>
      <c r="BB2118" s="24">
        <v>33</v>
      </c>
      <c r="BC2118" s="24">
        <v>34</v>
      </c>
      <c r="BD2118" s="24">
        <v>32</v>
      </c>
      <c r="BE2118" s="24">
        <v>33</v>
      </c>
      <c r="BF2118" s="24">
        <v>1</v>
      </c>
      <c r="BG2118" s="24">
        <v>1</v>
      </c>
      <c r="BH2118" s="24">
        <v>1</v>
      </c>
      <c r="BI2118" s="24">
        <v>1</v>
      </c>
      <c r="BJ2118" s="24">
        <v>1</v>
      </c>
      <c r="BL2118" s="24">
        <v>1</v>
      </c>
      <c r="BM2118" s="24">
        <v>1</v>
      </c>
      <c r="BN2118" s="24">
        <v>1</v>
      </c>
      <c r="BO2118" s="24">
        <v>1</v>
      </c>
      <c r="BP2118" s="24">
        <v>1</v>
      </c>
      <c r="BQ2118" s="24">
        <v>1</v>
      </c>
      <c r="BR2118" s="24">
        <v>0.5</v>
      </c>
      <c r="BS2118" s="24">
        <v>0.5</v>
      </c>
      <c r="BT2118" s="24">
        <v>0.5</v>
      </c>
      <c r="BU2118" s="24">
        <v>0.5</v>
      </c>
      <c r="BV2118" s="24">
        <v>0.5</v>
      </c>
      <c r="BW2118" s="24">
        <v>0.5</v>
      </c>
      <c r="BX2118" s="24">
        <v>0.5</v>
      </c>
      <c r="BY2118" s="24">
        <v>0</v>
      </c>
      <c r="BZ2118" s="24">
        <v>0.5</v>
      </c>
      <c r="CB2118" s="24">
        <v>0.5</v>
      </c>
      <c r="CC2118" s="24">
        <v>0.5</v>
      </c>
      <c r="CD2118" s="24">
        <v>47</v>
      </c>
      <c r="CE2118" s="24">
        <v>45</v>
      </c>
      <c r="CF2118" s="24">
        <v>42</v>
      </c>
      <c r="CG2118" s="24">
        <v>45</v>
      </c>
      <c r="CH2118" s="24">
        <v>44</v>
      </c>
      <c r="CI2118" s="24">
        <v>45</v>
      </c>
      <c r="CO2118" s="34">
        <f t="shared" si="145"/>
        <v>198587</v>
      </c>
    </row>
    <row r="2119" spans="1:93" ht="15" hidden="1">
      <c r="A2119" s="23" t="s">
        <v>193</v>
      </c>
      <c r="B2119" s="52">
        <v>41073</v>
      </c>
      <c r="C2119" s="25" t="str">
        <f t="shared" si="144"/>
        <v/>
      </c>
      <c r="G2119" s="24">
        <f t="shared" si="142"/>
        <v>31</v>
      </c>
      <c r="H2119" s="27">
        <v>215131</v>
      </c>
      <c r="I2119" s="24" t="str">
        <f t="shared" si="143"/>
        <v/>
      </c>
      <c r="K2119" s="24">
        <f>IF(J2119&gt;900,_xlfn.XLOOKUP(ROUND(J2119,0),'CM-VL-G-C-GL-B-T-ClassRimThickn'!$B$1:$B$112,'CM-VL-G-C-GL-B-T-ClassRimThickn'!$C$1:$C$112,0,1,1),J2119)</f>
        <v>0</v>
      </c>
      <c r="L2119" s="24">
        <v>80</v>
      </c>
      <c r="M2119" s="24">
        <f>IF(L2119&gt;900,_xlfn.XLOOKUP(ROUND(L2119,0),'CM-VL-G-C-GL-B-T-ClassRimThickn'!$B$1:$B$112,'CM-VL-G-C-GL-B-T-ClassRimThickn'!$C$1:$C$112,0,1,1),L2119)</f>
        <v>80</v>
      </c>
      <c r="N2119" s="24">
        <v>80</v>
      </c>
      <c r="O2119" s="24">
        <f>IF(N2119&gt;900,_xlfn.XLOOKUP(ROUND(N2119,0),'CM-VL-G-C-GL-B-T-ClassRimThickn'!$B$1:$B$112,'CM-VL-G-C-GL-B-T-ClassRimThickn'!$C$1:$C$112,0,1,1),N2119)</f>
        <v>80</v>
      </c>
      <c r="P2119" s="24">
        <v>77</v>
      </c>
      <c r="Q2119" s="24">
        <f>IF(P2119&gt;900,_xlfn.XLOOKUP(ROUND(P2119,0),'CM-VL-G-C-GL-B-T-ClassRimThickn'!$B$1:$B$112,'CM-VL-G-C-GL-B-T-ClassRimThickn'!$C$1:$C$112,0,1,1),P2119)</f>
        <v>77</v>
      </c>
      <c r="S2119" s="24">
        <f>IF(R2119&gt;900,_xlfn.XLOOKUP(ROUND(R2119,0),'CM-VL-G-C-GL-B-T-ClassRimThickn'!$B$1:$B$112,'CM-VL-G-C-GL-B-T-ClassRimThickn'!$C$1:$C$112,0,1,1),R2119)</f>
        <v>0</v>
      </c>
      <c r="T2119" s="24">
        <v>80</v>
      </c>
      <c r="U2119" s="24">
        <f>IF(T2119&gt;900,_xlfn.XLOOKUP(ROUND(T2119,0),'CM-VL-G-C-GL-B-T-ClassRimThickn'!$B$1:$B$112,'CM-VL-G-C-GL-B-T-ClassRimThickn'!$C$1:$C$112,0,1,1),T2119)</f>
        <v>80</v>
      </c>
      <c r="V2119" s="24">
        <v>77</v>
      </c>
      <c r="W2119" s="24">
        <f>IF(V2119&gt;900,_xlfn.XLOOKUP(ROUND(V2119,0),'CM-VL-G-C-GL-B-T-ClassRimThickn'!$B$1:$B$112,'CM-VL-G-C-GL-B-T-ClassRimThickn'!$C$1:$C$112,0,1,1),V2119)</f>
        <v>77</v>
      </c>
      <c r="X2119" s="24">
        <v>80</v>
      </c>
      <c r="Y2119" s="24">
        <f>IF(X2119&gt;900,_xlfn.XLOOKUP(ROUND(X2119,0),'CM-VL-G-C-GL-B-T-ClassRimThickn'!$B$1:$B$112,'CM-VL-G-C-GL-B-T-ClassRimThickn'!$C$1:$C$112,0,1,1),X2119)</f>
        <v>80</v>
      </c>
      <c r="Z2119" s="24">
        <v>80</v>
      </c>
      <c r="AA2119" s="24">
        <f>IF(Z2119&gt;900,_xlfn.XLOOKUP(ROUND(Z2119,0),'CM-VL-G-C-GL-B-T-ClassRimThickn'!$B$1:$B$112,'CM-VL-G-C-GL-B-T-ClassRimThickn'!$C$1:$C$112,0,1,1),Z2119)</f>
        <v>80</v>
      </c>
      <c r="AB2119" s="24">
        <v>80</v>
      </c>
      <c r="AC2119" s="24">
        <f>IF(AB2119&gt;900,_xlfn.XLOOKUP(ROUND(AB2119,0),'CM-VL-G-C-GL-B-T-ClassRimThickn'!$B$1:$B$112,'CM-VL-G-C-GL-B-T-ClassRimThickn'!$C$1:$C$112,0,1,1),AB2119)</f>
        <v>80</v>
      </c>
      <c r="AD2119" s="24">
        <v>77</v>
      </c>
      <c r="AE2119" s="24">
        <f>IF(AD2119&gt;900,_xlfn.XLOOKUP(ROUND(AD2119,0),'CM-VL-G-C-GL-B-T-ClassRimThickn'!$B$1:$B$112,'CM-VL-G-C-GL-B-T-ClassRimThickn'!$C$1:$C$112,0,1,1),AD2119)</f>
        <v>77</v>
      </c>
      <c r="AF2119" s="24">
        <v>78</v>
      </c>
      <c r="AG2119" s="24">
        <f>IF(AF2119&gt;900,_xlfn.XLOOKUP(ROUND(AF2119,0),'CM-VL-G-C-GL-B-T-ClassRimThickn'!$B$1:$B$112,'CM-VL-G-C-GL-B-T-ClassRimThickn'!$C$1:$C$112,0,1,1),AF2119)</f>
        <v>78</v>
      </c>
      <c r="AH2119" s="24">
        <v>27</v>
      </c>
      <c r="AI2119" s="24">
        <v>26</v>
      </c>
      <c r="AJ2119" s="24">
        <v>27</v>
      </c>
      <c r="AK2119" s="24">
        <v>26</v>
      </c>
      <c r="AL2119" s="24">
        <v>25</v>
      </c>
      <c r="AM2119" s="24">
        <v>25</v>
      </c>
      <c r="AN2119" s="24">
        <v>27</v>
      </c>
      <c r="AO2119" s="24">
        <v>25</v>
      </c>
      <c r="AP2119" s="24">
        <v>26</v>
      </c>
      <c r="AQ2119" s="24">
        <v>30</v>
      </c>
      <c r="AR2119" s="24">
        <v>25</v>
      </c>
      <c r="AS2119" s="24">
        <v>26</v>
      </c>
      <c r="AT2119" s="24">
        <v>1</v>
      </c>
      <c r="AU2119" s="24">
        <v>1</v>
      </c>
      <c r="AV2119" s="24">
        <v>1</v>
      </c>
      <c r="AW2119" s="24">
        <v>1</v>
      </c>
      <c r="AX2119" s="24">
        <v>1</v>
      </c>
      <c r="AY2119" s="24">
        <v>0.5</v>
      </c>
      <c r="AZ2119" s="24">
        <v>1</v>
      </c>
      <c r="BA2119" s="24">
        <v>1</v>
      </c>
      <c r="BB2119" s="24">
        <v>1.5</v>
      </c>
      <c r="BC2119" s="24">
        <v>1.5</v>
      </c>
      <c r="BD2119" s="24">
        <v>1.5</v>
      </c>
      <c r="BE2119" s="24">
        <v>2</v>
      </c>
      <c r="BF2119" s="24">
        <v>1</v>
      </c>
      <c r="BG2119" s="24">
        <v>0</v>
      </c>
      <c r="BH2119" s="24">
        <v>0</v>
      </c>
      <c r="BI2119" s="24">
        <v>0.5</v>
      </c>
      <c r="BJ2119" s="24">
        <v>0</v>
      </c>
      <c r="BL2119" s="24">
        <v>1</v>
      </c>
      <c r="BM2119" s="24">
        <v>0</v>
      </c>
      <c r="BN2119" s="24">
        <v>0</v>
      </c>
      <c r="BO2119" s="24">
        <v>0</v>
      </c>
      <c r="BP2119" s="24">
        <v>0.5</v>
      </c>
      <c r="BQ2119" s="24">
        <v>1</v>
      </c>
      <c r="BS2119" s="24">
        <v>0.5</v>
      </c>
      <c r="BY2119" s="24">
        <v>0.5</v>
      </c>
      <c r="CB2119" s="24">
        <v>0.5</v>
      </c>
      <c r="CO2119" s="34">
        <f t="shared" si="145"/>
        <v>215131</v>
      </c>
    </row>
    <row r="2120" spans="1:93" ht="15" hidden="1">
      <c r="A2120" s="23" t="s">
        <v>193</v>
      </c>
      <c r="B2120" s="52">
        <v>41105</v>
      </c>
      <c r="C2120" s="25" t="str">
        <f t="shared" si="144"/>
        <v/>
      </c>
      <c r="G2120" s="24">
        <f t="shared" si="142"/>
        <v>32</v>
      </c>
      <c r="H2120" s="24">
        <v>224701</v>
      </c>
      <c r="I2120" s="24" t="str">
        <f t="shared" si="143"/>
        <v/>
      </c>
      <c r="K2120" s="24">
        <f>IF(J2120&gt;900,_xlfn.XLOOKUP(ROUND(J2120,0),'CM-VL-G-C-GL-B-T-ClassRimThickn'!$B$1:$B$112,'CM-VL-G-C-GL-B-T-ClassRimThickn'!$C$1:$C$112,0,1,1),J2120)</f>
        <v>0</v>
      </c>
      <c r="L2120" s="24">
        <v>77</v>
      </c>
      <c r="M2120" s="24">
        <f>IF(L2120&gt;900,_xlfn.XLOOKUP(ROUND(L2120,0),'CM-VL-G-C-GL-B-T-ClassRimThickn'!$B$1:$B$112,'CM-VL-G-C-GL-B-T-ClassRimThickn'!$C$1:$C$112,0,1,1),L2120)</f>
        <v>77</v>
      </c>
      <c r="N2120" s="24">
        <v>77</v>
      </c>
      <c r="O2120" s="24">
        <f>IF(N2120&gt;900,_xlfn.XLOOKUP(ROUND(N2120,0),'CM-VL-G-C-GL-B-T-ClassRimThickn'!$B$1:$B$112,'CM-VL-G-C-GL-B-T-ClassRimThickn'!$C$1:$C$112,0,1,1),N2120)</f>
        <v>77</v>
      </c>
      <c r="P2120" s="24">
        <v>77</v>
      </c>
      <c r="Q2120" s="24">
        <f>IF(P2120&gt;900,_xlfn.XLOOKUP(ROUND(P2120,0),'CM-VL-G-C-GL-B-T-ClassRimThickn'!$B$1:$B$112,'CM-VL-G-C-GL-B-T-ClassRimThickn'!$C$1:$C$112,0,1,1),P2120)</f>
        <v>77</v>
      </c>
      <c r="S2120" s="24">
        <f>IF(R2120&gt;900,_xlfn.XLOOKUP(ROUND(R2120,0),'CM-VL-G-C-GL-B-T-ClassRimThickn'!$B$1:$B$112,'CM-VL-G-C-GL-B-T-ClassRimThickn'!$C$1:$C$112,0,1,1),R2120)</f>
        <v>0</v>
      </c>
      <c r="T2120" s="24">
        <v>78</v>
      </c>
      <c r="U2120" s="24">
        <f>IF(T2120&gt;900,_xlfn.XLOOKUP(ROUND(T2120,0),'CM-VL-G-C-GL-B-T-ClassRimThickn'!$B$1:$B$112,'CM-VL-G-C-GL-B-T-ClassRimThickn'!$C$1:$C$112,0,1,1),T2120)</f>
        <v>78</v>
      </c>
      <c r="V2120" s="24">
        <v>77</v>
      </c>
      <c r="W2120" s="24">
        <f>IF(V2120&gt;900,_xlfn.XLOOKUP(ROUND(V2120,0),'CM-VL-G-C-GL-B-T-ClassRimThickn'!$B$1:$B$112,'CM-VL-G-C-GL-B-T-ClassRimThickn'!$C$1:$C$112,0,1,1),V2120)</f>
        <v>77</v>
      </c>
      <c r="X2120" s="24">
        <v>76</v>
      </c>
      <c r="Y2120" s="24">
        <f>IF(X2120&gt;900,_xlfn.XLOOKUP(ROUND(X2120,0),'CM-VL-G-C-GL-B-T-ClassRimThickn'!$B$1:$B$112,'CM-VL-G-C-GL-B-T-ClassRimThickn'!$C$1:$C$112,0,1,1),X2120)</f>
        <v>76</v>
      </c>
      <c r="Z2120" s="24">
        <v>77</v>
      </c>
      <c r="AA2120" s="24">
        <f>IF(Z2120&gt;900,_xlfn.XLOOKUP(ROUND(Z2120,0),'CM-VL-G-C-GL-B-T-ClassRimThickn'!$B$1:$B$112,'CM-VL-G-C-GL-B-T-ClassRimThickn'!$C$1:$C$112,0,1,1),Z2120)</f>
        <v>77</v>
      </c>
      <c r="AB2120" s="24">
        <v>78</v>
      </c>
      <c r="AC2120" s="24">
        <f>IF(AB2120&gt;900,_xlfn.XLOOKUP(ROUND(AB2120,0),'CM-VL-G-C-GL-B-T-ClassRimThickn'!$B$1:$B$112,'CM-VL-G-C-GL-B-T-ClassRimThickn'!$C$1:$C$112,0,1,1),AB2120)</f>
        <v>78</v>
      </c>
      <c r="AD2120" s="24">
        <v>77</v>
      </c>
      <c r="AE2120" s="24">
        <f>IF(AD2120&gt;900,_xlfn.XLOOKUP(ROUND(AD2120,0),'CM-VL-G-C-GL-B-T-ClassRimThickn'!$B$1:$B$112,'CM-VL-G-C-GL-B-T-ClassRimThickn'!$C$1:$C$112,0,1,1),AD2120)</f>
        <v>77</v>
      </c>
      <c r="AF2120" s="24">
        <v>77</v>
      </c>
      <c r="AG2120" s="24">
        <f>IF(AF2120&gt;900,_xlfn.XLOOKUP(ROUND(AF2120,0),'CM-VL-G-C-GL-B-T-ClassRimThickn'!$B$1:$B$112,'CM-VL-G-C-GL-B-T-ClassRimThickn'!$C$1:$C$112,0,1,1),AF2120)</f>
        <v>77</v>
      </c>
      <c r="AH2120" s="24">
        <v>25</v>
      </c>
      <c r="AI2120" s="24">
        <v>24.5</v>
      </c>
      <c r="AJ2120" s="24">
        <v>26</v>
      </c>
      <c r="AK2120" s="24">
        <v>25</v>
      </c>
      <c r="AL2120" s="24">
        <v>25</v>
      </c>
      <c r="AM2120" s="24">
        <v>25</v>
      </c>
      <c r="AN2120" s="24">
        <v>25</v>
      </c>
      <c r="AO2120" s="24">
        <v>25</v>
      </c>
      <c r="AP2120" s="24">
        <v>25</v>
      </c>
      <c r="AQ2120" s="24">
        <v>25</v>
      </c>
      <c r="AR2120" s="24">
        <v>25</v>
      </c>
      <c r="AS2120" s="24">
        <v>25</v>
      </c>
      <c r="AT2120" s="24">
        <v>29</v>
      </c>
      <c r="AU2120" s="24">
        <v>29</v>
      </c>
      <c r="AV2120" s="24">
        <v>29</v>
      </c>
      <c r="AW2120" s="24">
        <v>28.5</v>
      </c>
      <c r="AX2120" s="24">
        <v>29</v>
      </c>
      <c r="AY2120" s="24">
        <v>29</v>
      </c>
      <c r="AZ2120" s="24">
        <v>29</v>
      </c>
      <c r="BA2120" s="24">
        <v>29</v>
      </c>
      <c r="BB2120" s="24">
        <v>29</v>
      </c>
      <c r="BC2120" s="24">
        <v>29</v>
      </c>
      <c r="BD2120" s="24">
        <v>29</v>
      </c>
      <c r="BE2120" s="24">
        <v>29</v>
      </c>
      <c r="BF2120" s="24">
        <v>0</v>
      </c>
      <c r="BG2120" s="24">
        <v>0</v>
      </c>
      <c r="BH2120" s="24">
        <v>0</v>
      </c>
      <c r="BI2120" s="24">
        <v>0</v>
      </c>
      <c r="BJ2120" s="24">
        <v>0</v>
      </c>
      <c r="BL2120" s="24">
        <v>0</v>
      </c>
      <c r="BM2120" s="24">
        <v>0</v>
      </c>
      <c r="BN2120" s="24">
        <v>0</v>
      </c>
      <c r="BO2120" s="24">
        <v>0</v>
      </c>
      <c r="BP2120" s="24">
        <v>0</v>
      </c>
      <c r="BQ2120" s="24">
        <v>0</v>
      </c>
      <c r="BR2120" s="24">
        <v>0</v>
      </c>
      <c r="BS2120" s="24">
        <v>0</v>
      </c>
      <c r="BT2120" s="24">
        <v>0</v>
      </c>
      <c r="BU2120" s="24">
        <v>0</v>
      </c>
      <c r="BV2120" s="24">
        <v>0</v>
      </c>
      <c r="BW2120" s="24">
        <v>0</v>
      </c>
      <c r="BX2120" s="24">
        <v>0</v>
      </c>
      <c r="BY2120" s="24">
        <v>0</v>
      </c>
      <c r="BZ2120" s="24">
        <v>0</v>
      </c>
      <c r="CB2120" s="24">
        <v>0</v>
      </c>
      <c r="CC2120" s="24">
        <v>0</v>
      </c>
      <c r="CD2120" s="24">
        <v>100</v>
      </c>
      <c r="CE2120" s="24">
        <v>100</v>
      </c>
      <c r="CF2120" s="24">
        <v>100</v>
      </c>
      <c r="CG2120" s="24">
        <v>100</v>
      </c>
      <c r="CH2120" s="24">
        <v>100</v>
      </c>
      <c r="CI2120" s="24">
        <v>100</v>
      </c>
      <c r="CO2120" s="34">
        <f t="shared" si="145"/>
        <v>224701</v>
      </c>
    </row>
    <row r="2121" spans="1:93" ht="15" hidden="1">
      <c r="A2121" s="23" t="s">
        <v>193</v>
      </c>
      <c r="B2121" s="52">
        <v>41133</v>
      </c>
      <c r="C2121" s="25" t="str">
        <f t="shared" si="144"/>
        <v/>
      </c>
      <c r="G2121" s="24">
        <f t="shared" si="142"/>
        <v>28</v>
      </c>
      <c r="H2121" s="27">
        <v>237116</v>
      </c>
      <c r="I2121" s="24" t="str">
        <f t="shared" si="143"/>
        <v/>
      </c>
      <c r="K2121" s="24">
        <f>IF(J2121&gt;900,_xlfn.XLOOKUP(ROUND(J2121,0),'CM-VL-G-C-GL-B-T-ClassRimThickn'!$B$1:$B$112,'CM-VL-G-C-GL-B-T-ClassRimThickn'!$C$1:$C$112,0,1,1),J2121)</f>
        <v>0</v>
      </c>
      <c r="L2121" s="24">
        <v>76</v>
      </c>
      <c r="M2121" s="24">
        <f>IF(L2121&gt;900,_xlfn.XLOOKUP(ROUND(L2121,0),'CM-VL-G-C-GL-B-T-ClassRimThickn'!$B$1:$B$112,'CM-VL-G-C-GL-B-T-ClassRimThickn'!$C$1:$C$112,0,1,1),L2121)</f>
        <v>76</v>
      </c>
      <c r="N2121" s="24">
        <v>76</v>
      </c>
      <c r="O2121" s="24">
        <f>IF(N2121&gt;900,_xlfn.XLOOKUP(ROUND(N2121,0),'CM-VL-G-C-GL-B-T-ClassRimThickn'!$B$1:$B$112,'CM-VL-G-C-GL-B-T-ClassRimThickn'!$C$1:$C$112,0,1,1),N2121)</f>
        <v>76</v>
      </c>
      <c r="P2121" s="24">
        <v>76</v>
      </c>
      <c r="Q2121" s="24">
        <f>IF(P2121&gt;900,_xlfn.XLOOKUP(ROUND(P2121,0),'CM-VL-G-C-GL-B-T-ClassRimThickn'!$B$1:$B$112,'CM-VL-G-C-GL-B-T-ClassRimThickn'!$C$1:$C$112,0,1,1),P2121)</f>
        <v>76</v>
      </c>
      <c r="S2121" s="24">
        <f>IF(R2121&gt;900,_xlfn.XLOOKUP(ROUND(R2121,0),'CM-VL-G-C-GL-B-T-ClassRimThickn'!$B$1:$B$112,'CM-VL-G-C-GL-B-T-ClassRimThickn'!$C$1:$C$112,0,1,1),R2121)</f>
        <v>0</v>
      </c>
      <c r="T2121" s="24">
        <v>77</v>
      </c>
      <c r="U2121" s="24">
        <f>IF(T2121&gt;900,_xlfn.XLOOKUP(ROUND(T2121,0),'CM-VL-G-C-GL-B-T-ClassRimThickn'!$B$1:$B$112,'CM-VL-G-C-GL-B-T-ClassRimThickn'!$C$1:$C$112,0,1,1),T2121)</f>
        <v>77</v>
      </c>
      <c r="V2121" s="24">
        <v>76</v>
      </c>
      <c r="W2121" s="24">
        <f>IF(V2121&gt;900,_xlfn.XLOOKUP(ROUND(V2121,0),'CM-VL-G-C-GL-B-T-ClassRimThickn'!$B$1:$B$112,'CM-VL-G-C-GL-B-T-ClassRimThickn'!$C$1:$C$112,0,1,1),V2121)</f>
        <v>76</v>
      </c>
      <c r="X2121" s="24">
        <v>76</v>
      </c>
      <c r="Y2121" s="24">
        <f>IF(X2121&gt;900,_xlfn.XLOOKUP(ROUND(X2121,0),'CM-VL-G-C-GL-B-T-ClassRimThickn'!$B$1:$B$112,'CM-VL-G-C-GL-B-T-ClassRimThickn'!$C$1:$C$112,0,1,1),X2121)</f>
        <v>76</v>
      </c>
      <c r="Z2121" s="24">
        <v>76</v>
      </c>
      <c r="AA2121" s="24">
        <f>IF(Z2121&gt;900,_xlfn.XLOOKUP(ROUND(Z2121,0),'CM-VL-G-C-GL-B-T-ClassRimThickn'!$B$1:$B$112,'CM-VL-G-C-GL-B-T-ClassRimThickn'!$C$1:$C$112,0,1,1),Z2121)</f>
        <v>76</v>
      </c>
      <c r="AB2121" s="24">
        <v>76</v>
      </c>
      <c r="AC2121" s="24">
        <f>IF(AB2121&gt;900,_xlfn.XLOOKUP(ROUND(AB2121,0),'CM-VL-G-C-GL-B-T-ClassRimThickn'!$B$1:$B$112,'CM-VL-G-C-GL-B-T-ClassRimThickn'!$C$1:$C$112,0,1,1),AB2121)</f>
        <v>76</v>
      </c>
      <c r="AD2121" s="24">
        <v>75</v>
      </c>
      <c r="AE2121" s="24">
        <f>IF(AD2121&gt;900,_xlfn.XLOOKUP(ROUND(AD2121,0),'CM-VL-G-C-GL-B-T-ClassRimThickn'!$B$1:$B$112,'CM-VL-G-C-GL-B-T-ClassRimThickn'!$C$1:$C$112,0,1,1),AD2121)</f>
        <v>75</v>
      </c>
      <c r="AF2121" s="24">
        <v>76</v>
      </c>
      <c r="AG2121" s="24">
        <f>IF(AF2121&gt;900,_xlfn.XLOOKUP(ROUND(AF2121,0),'CM-VL-G-C-GL-B-T-ClassRimThickn'!$B$1:$B$112,'CM-VL-G-C-GL-B-T-ClassRimThickn'!$C$1:$C$112,0,1,1),AF2121)</f>
        <v>76</v>
      </c>
      <c r="AH2121" s="24">
        <v>24</v>
      </c>
      <c r="AI2121" s="24">
        <v>23</v>
      </c>
      <c r="AJ2121" s="24">
        <v>26</v>
      </c>
      <c r="AK2121" s="24">
        <v>24.5</v>
      </c>
      <c r="AL2121" s="24">
        <v>24</v>
      </c>
      <c r="AM2121" s="24">
        <v>24</v>
      </c>
      <c r="AN2121" s="24">
        <v>24</v>
      </c>
      <c r="AO2121" s="24">
        <v>23</v>
      </c>
      <c r="AP2121" s="24">
        <v>24</v>
      </c>
      <c r="AQ2121" s="24">
        <v>24</v>
      </c>
      <c r="AR2121" s="24">
        <v>22.5</v>
      </c>
      <c r="AS2121" s="24">
        <v>24.5</v>
      </c>
      <c r="AT2121" s="24">
        <v>29</v>
      </c>
      <c r="AU2121" s="24">
        <v>29</v>
      </c>
      <c r="AV2121" s="24">
        <v>29</v>
      </c>
      <c r="AW2121" s="24">
        <v>29</v>
      </c>
      <c r="AX2121" s="24">
        <v>29</v>
      </c>
      <c r="AY2121" s="24">
        <v>29</v>
      </c>
      <c r="AZ2121" s="24">
        <v>29</v>
      </c>
      <c r="BA2121" s="24">
        <v>29</v>
      </c>
      <c r="BB2121" s="24">
        <v>29</v>
      </c>
      <c r="BC2121" s="24">
        <v>29</v>
      </c>
      <c r="BD2121" s="24">
        <v>29</v>
      </c>
      <c r="BE2121" s="24">
        <v>29</v>
      </c>
      <c r="BF2121" s="24">
        <v>0</v>
      </c>
      <c r="BG2121" s="24">
        <v>0</v>
      </c>
      <c r="BH2121" s="24">
        <v>0</v>
      </c>
      <c r="BI2121" s="24">
        <v>0</v>
      </c>
      <c r="BJ2121" s="24">
        <v>0</v>
      </c>
      <c r="BL2121" s="24">
        <v>0</v>
      </c>
      <c r="BM2121" s="24">
        <v>0</v>
      </c>
      <c r="BN2121" s="24">
        <v>0</v>
      </c>
      <c r="BO2121" s="24">
        <v>0</v>
      </c>
      <c r="BP2121" s="24">
        <v>0</v>
      </c>
      <c r="BQ2121" s="24">
        <v>0</v>
      </c>
      <c r="BR2121" s="24">
        <v>0</v>
      </c>
      <c r="BS2121" s="24">
        <v>0</v>
      </c>
      <c r="BT2121" s="24">
        <v>0</v>
      </c>
      <c r="BU2121" s="24">
        <v>0</v>
      </c>
      <c r="BV2121" s="24">
        <v>0</v>
      </c>
      <c r="BW2121" s="24">
        <v>0</v>
      </c>
      <c r="BX2121" s="24">
        <v>0</v>
      </c>
      <c r="BY2121" s="24">
        <v>0.5</v>
      </c>
      <c r="BZ2121" s="24">
        <v>0</v>
      </c>
      <c r="CB2121" s="24">
        <v>0.5</v>
      </c>
      <c r="CC2121" s="24">
        <v>0</v>
      </c>
      <c r="CD2121" s="24">
        <v>100</v>
      </c>
      <c r="CE2121" s="24">
        <v>104</v>
      </c>
      <c r="CF2121" s="24">
        <v>105</v>
      </c>
      <c r="CG2121" s="24">
        <v>104</v>
      </c>
      <c r="CH2121" s="24">
        <v>105</v>
      </c>
      <c r="CI2121" s="24">
        <v>100</v>
      </c>
      <c r="CO2121" s="34">
        <f t="shared" si="145"/>
        <v>237116</v>
      </c>
    </row>
    <row r="2122" spans="1:93" ht="15" hidden="1">
      <c r="A2122" s="23" t="s">
        <v>193</v>
      </c>
      <c r="B2122" s="52">
        <v>41150</v>
      </c>
      <c r="C2122" s="25" t="str">
        <f t="shared" si="144"/>
        <v/>
      </c>
      <c r="G2122" s="24">
        <f t="shared" si="142"/>
        <v>17</v>
      </c>
      <c r="H2122" s="30">
        <f>(H2123-H2121)/(G2122+G2123)*G2122+H2121</f>
        <v>244093.89285714287</v>
      </c>
      <c r="I2122" s="24" t="str">
        <f t="shared" si="143"/>
        <v/>
      </c>
      <c r="K2122" s="24">
        <f>IF(J2122&gt;900,_xlfn.XLOOKUP(ROUND(J2122,0),'CM-VL-G-C-GL-B-T-ClassRimThickn'!$B$1:$B$112,'CM-VL-G-C-GL-B-T-ClassRimThickn'!$C$1:$C$112,0,1,1),J2122)</f>
        <v>0</v>
      </c>
      <c r="L2122" s="24">
        <v>983.1</v>
      </c>
      <c r="M2122" s="24">
        <f>IF(L2122&gt;900,_xlfn.XLOOKUP(ROUND(L2122,0),'CM-VL-G-C-GL-B-T-ClassRimThickn'!$B$1:$B$112,'CM-VL-G-C-GL-B-T-ClassRimThickn'!$C$1:$C$112,0,1,1),L2122)</f>
        <v>68.5</v>
      </c>
      <c r="N2122" s="24">
        <v>987.6</v>
      </c>
      <c r="O2122" s="24">
        <f>IF(N2122&gt;900,_xlfn.XLOOKUP(ROUND(N2122,0),'CM-VL-G-C-GL-B-T-ClassRimThickn'!$B$1:$B$112,'CM-VL-G-C-GL-B-T-ClassRimThickn'!$C$1:$C$112,0,1,1),N2122)</f>
        <v>71</v>
      </c>
      <c r="P2122" s="24">
        <v>988.8</v>
      </c>
      <c r="Q2122" s="24">
        <f>IF(P2122&gt;900,_xlfn.XLOOKUP(ROUND(P2122,0),'CM-VL-G-C-GL-B-T-ClassRimThickn'!$B$1:$B$112,'CM-VL-G-C-GL-B-T-ClassRimThickn'!$C$1:$C$112,0,1,1),P2122)</f>
        <v>71.5</v>
      </c>
      <c r="S2122" s="24">
        <f>IF(R2122&gt;900,_xlfn.XLOOKUP(ROUND(R2122,0),'CM-VL-G-C-GL-B-T-ClassRimThickn'!$B$1:$B$112,'CM-VL-G-C-GL-B-T-ClassRimThickn'!$C$1:$C$112,0,1,1),R2122)</f>
        <v>0</v>
      </c>
      <c r="T2122" s="24">
        <v>987.5</v>
      </c>
      <c r="U2122" s="24">
        <f>IF(T2122&gt;900,_xlfn.XLOOKUP(ROUND(T2122,0),'CM-VL-G-C-GL-B-T-ClassRimThickn'!$B$1:$B$112,'CM-VL-G-C-GL-B-T-ClassRimThickn'!$C$1:$C$112,0,1,1),T2122)</f>
        <v>71</v>
      </c>
      <c r="V2122" s="24">
        <v>981.2</v>
      </c>
      <c r="W2122" s="24">
        <f>IF(V2122&gt;900,_xlfn.XLOOKUP(ROUND(V2122,0),'CM-VL-G-C-GL-B-T-ClassRimThickn'!$B$1:$B$112,'CM-VL-G-C-GL-B-T-ClassRimThickn'!$C$1:$C$112,0,1,1),V2122)</f>
        <v>67.5</v>
      </c>
      <c r="X2122" s="24">
        <v>983</v>
      </c>
      <c r="Y2122" s="24">
        <f>IF(X2122&gt;900,_xlfn.XLOOKUP(ROUND(X2122,0),'CM-VL-G-C-GL-B-T-ClassRimThickn'!$B$1:$B$112,'CM-VL-G-C-GL-B-T-ClassRimThickn'!$C$1:$C$112,0,1,1),X2122)</f>
        <v>68.5</v>
      </c>
      <c r="Z2122" s="24">
        <v>987.9</v>
      </c>
      <c r="AA2122" s="24">
        <f>IF(Z2122&gt;900,_xlfn.XLOOKUP(ROUND(Z2122,0),'CM-VL-G-C-GL-B-T-ClassRimThickn'!$B$1:$B$112,'CM-VL-G-C-GL-B-T-ClassRimThickn'!$C$1:$C$112,0,1,1),Z2122)</f>
        <v>71</v>
      </c>
      <c r="AB2122" s="24">
        <v>988.3</v>
      </c>
      <c r="AC2122" s="24">
        <f>IF(AB2122&gt;900,_xlfn.XLOOKUP(ROUND(AB2122,0),'CM-VL-G-C-GL-B-T-ClassRimThickn'!$B$1:$B$112,'CM-VL-G-C-GL-B-T-ClassRimThickn'!$C$1:$C$112,0,1,1),AB2122)</f>
        <v>71</v>
      </c>
      <c r="AD2122" s="24">
        <v>979.4</v>
      </c>
      <c r="AE2122" s="24">
        <f>IF(AD2122&gt;900,_xlfn.XLOOKUP(ROUND(AD2122,0),'CM-VL-G-C-GL-B-T-ClassRimThickn'!$B$1:$B$112,'CM-VL-G-C-GL-B-T-ClassRimThickn'!$C$1:$C$112,0,1,1),AD2122)</f>
        <v>66.5</v>
      </c>
      <c r="AF2122" s="24">
        <v>987.6</v>
      </c>
      <c r="AG2122" s="24">
        <f>IF(AF2122&gt;900,_xlfn.XLOOKUP(ROUND(AF2122,0),'CM-VL-G-C-GL-B-T-ClassRimThickn'!$B$1:$B$112,'CM-VL-G-C-GL-B-T-ClassRimThickn'!$C$1:$C$112,0,1,1),AF2122)</f>
        <v>71</v>
      </c>
      <c r="AH2122" s="24">
        <v>28</v>
      </c>
      <c r="AI2122" s="24">
        <v>28</v>
      </c>
      <c r="AJ2122" s="24">
        <v>28</v>
      </c>
      <c r="AK2122" s="24">
        <v>28</v>
      </c>
      <c r="AL2122" s="24">
        <v>28</v>
      </c>
      <c r="AM2122" s="24">
        <v>28</v>
      </c>
      <c r="AN2122" s="24">
        <v>28</v>
      </c>
      <c r="AO2122" s="24">
        <v>28</v>
      </c>
      <c r="AP2122" s="24">
        <v>27</v>
      </c>
      <c r="AQ2122" s="24">
        <v>28</v>
      </c>
      <c r="AR2122" s="24">
        <v>28</v>
      </c>
      <c r="AS2122" s="24">
        <v>28</v>
      </c>
      <c r="AT2122" s="24">
        <v>28</v>
      </c>
      <c r="AU2122" s="24">
        <v>28</v>
      </c>
      <c r="AV2122" s="24">
        <v>28</v>
      </c>
      <c r="AW2122" s="24">
        <v>28</v>
      </c>
      <c r="AX2122" s="24">
        <v>28</v>
      </c>
      <c r="AY2122" s="24">
        <v>28</v>
      </c>
      <c r="AZ2122" s="24">
        <v>28</v>
      </c>
      <c r="BA2122" s="24">
        <v>28</v>
      </c>
      <c r="BB2122" s="24">
        <v>28</v>
      </c>
      <c r="BC2122" s="24">
        <v>28</v>
      </c>
      <c r="BD2122" s="24">
        <v>28</v>
      </c>
      <c r="BE2122" s="24">
        <v>28</v>
      </c>
      <c r="BF2122" s="24">
        <v>0</v>
      </c>
      <c r="BG2122" s="24">
        <v>0</v>
      </c>
      <c r="BH2122" s="24">
        <v>0</v>
      </c>
      <c r="BI2122" s="24">
        <v>0</v>
      </c>
      <c r="BJ2122" s="24">
        <v>0</v>
      </c>
      <c r="BL2122" s="24">
        <v>0</v>
      </c>
      <c r="BM2122" s="24">
        <v>0</v>
      </c>
      <c r="BN2122" s="24">
        <v>0</v>
      </c>
      <c r="BO2122" s="24">
        <v>0</v>
      </c>
      <c r="BP2122" s="24">
        <v>0</v>
      </c>
      <c r="BQ2122" s="24">
        <v>0</v>
      </c>
      <c r="BR2122" s="24">
        <v>0</v>
      </c>
      <c r="BS2122" s="24">
        <v>0</v>
      </c>
      <c r="BT2122" s="24">
        <v>0</v>
      </c>
      <c r="BU2122" s="24">
        <v>0</v>
      </c>
      <c r="BV2122" s="24">
        <v>0</v>
      </c>
      <c r="BW2122" s="24">
        <v>0</v>
      </c>
      <c r="BX2122" s="24">
        <v>0</v>
      </c>
      <c r="BY2122" s="24">
        <v>0</v>
      </c>
      <c r="BZ2122" s="24">
        <v>0</v>
      </c>
      <c r="CB2122" s="24">
        <v>0</v>
      </c>
      <c r="CC2122" s="24">
        <v>0</v>
      </c>
      <c r="CO2122" s="34">
        <f t="shared" si="145"/>
        <v>244093.89285714287</v>
      </c>
    </row>
    <row r="2123" spans="1:93" ht="15" hidden="1">
      <c r="A2123" s="23" t="s">
        <v>193</v>
      </c>
      <c r="B2123" s="52">
        <v>41161</v>
      </c>
      <c r="C2123" s="25" t="str">
        <f t="shared" si="144"/>
        <v/>
      </c>
      <c r="G2123" s="24">
        <f t="shared" si="142"/>
        <v>11</v>
      </c>
      <c r="H2123" s="27">
        <v>248609</v>
      </c>
      <c r="I2123" s="24" t="str">
        <f t="shared" si="143"/>
        <v/>
      </c>
      <c r="K2123" s="24">
        <f>IF(J2123&gt;900,_xlfn.XLOOKUP(ROUND(J2123,0),'CM-VL-G-C-GL-B-T-ClassRimThickn'!$B$1:$B$112,'CM-VL-G-C-GL-B-T-ClassRimThickn'!$C$1:$C$112,0,1,1),J2123)</f>
        <v>0</v>
      </c>
      <c r="L2123" s="24">
        <v>66</v>
      </c>
      <c r="M2123" s="24">
        <f>IF(L2123&gt;900,_xlfn.XLOOKUP(ROUND(L2123,0),'CM-VL-G-C-GL-B-T-ClassRimThickn'!$B$1:$B$112,'CM-VL-G-C-GL-B-T-ClassRimThickn'!$C$1:$C$112,0,1,1),L2123)</f>
        <v>66</v>
      </c>
      <c r="N2123" s="24">
        <v>68</v>
      </c>
      <c r="O2123" s="24">
        <f>IF(N2123&gt;900,_xlfn.XLOOKUP(ROUND(N2123,0),'CM-VL-G-C-GL-B-T-ClassRimThickn'!$B$1:$B$112,'CM-VL-G-C-GL-B-T-ClassRimThickn'!$C$1:$C$112,0,1,1),N2123)</f>
        <v>68</v>
      </c>
      <c r="P2123" s="24">
        <v>68</v>
      </c>
      <c r="Q2123" s="24">
        <f>IF(P2123&gt;900,_xlfn.XLOOKUP(ROUND(P2123,0),'CM-VL-G-C-GL-B-T-ClassRimThickn'!$B$1:$B$112,'CM-VL-G-C-GL-B-T-ClassRimThickn'!$C$1:$C$112,0,1,1),P2123)</f>
        <v>68</v>
      </c>
      <c r="S2123" s="24">
        <f>IF(R2123&gt;900,_xlfn.XLOOKUP(ROUND(R2123,0),'CM-VL-G-C-GL-B-T-ClassRimThickn'!$B$1:$B$112,'CM-VL-G-C-GL-B-T-ClassRimThickn'!$C$1:$C$112,0,1,1),R2123)</f>
        <v>0</v>
      </c>
      <c r="T2123" s="24">
        <v>68</v>
      </c>
      <c r="U2123" s="24">
        <f>IF(T2123&gt;900,_xlfn.XLOOKUP(ROUND(T2123,0),'CM-VL-G-C-GL-B-T-ClassRimThickn'!$B$1:$B$112,'CM-VL-G-C-GL-B-T-ClassRimThickn'!$C$1:$C$112,0,1,1),T2123)</f>
        <v>68</v>
      </c>
      <c r="V2123" s="24">
        <v>65</v>
      </c>
      <c r="W2123" s="24">
        <f>IF(V2123&gt;900,_xlfn.XLOOKUP(ROUND(V2123,0),'CM-VL-G-C-GL-B-T-ClassRimThickn'!$B$1:$B$112,'CM-VL-G-C-GL-B-T-ClassRimThickn'!$C$1:$C$112,0,1,1),V2123)</f>
        <v>65</v>
      </c>
      <c r="X2123" s="24">
        <v>66</v>
      </c>
      <c r="Y2123" s="24">
        <f>IF(X2123&gt;900,_xlfn.XLOOKUP(ROUND(X2123,0),'CM-VL-G-C-GL-B-T-ClassRimThickn'!$B$1:$B$112,'CM-VL-G-C-GL-B-T-ClassRimThickn'!$C$1:$C$112,0,1,1),X2123)</f>
        <v>66</v>
      </c>
      <c r="Z2123" s="24">
        <v>68</v>
      </c>
      <c r="AA2123" s="24">
        <f>IF(Z2123&gt;900,_xlfn.XLOOKUP(ROUND(Z2123,0),'CM-VL-G-C-GL-B-T-ClassRimThickn'!$B$1:$B$112,'CM-VL-G-C-GL-B-T-ClassRimThickn'!$C$1:$C$112,0,1,1),Z2123)</f>
        <v>68</v>
      </c>
      <c r="AB2123" s="24">
        <v>69</v>
      </c>
      <c r="AC2123" s="24">
        <f>IF(AB2123&gt;900,_xlfn.XLOOKUP(ROUND(AB2123,0),'CM-VL-G-C-GL-B-T-ClassRimThickn'!$B$1:$B$112,'CM-VL-G-C-GL-B-T-ClassRimThickn'!$C$1:$C$112,0,1,1),AB2123)</f>
        <v>69</v>
      </c>
      <c r="AD2123" s="24">
        <v>64</v>
      </c>
      <c r="AE2123" s="24">
        <f>IF(AD2123&gt;900,_xlfn.XLOOKUP(ROUND(AD2123,0),'CM-VL-G-C-GL-B-T-ClassRimThickn'!$B$1:$B$112,'CM-VL-G-C-GL-B-T-ClassRimThickn'!$C$1:$C$112,0,1,1),AD2123)</f>
        <v>64</v>
      </c>
      <c r="AF2123" s="24">
        <v>68</v>
      </c>
      <c r="AG2123" s="24">
        <f>IF(AF2123&gt;900,_xlfn.XLOOKUP(ROUND(AF2123,0),'CM-VL-G-C-GL-B-T-ClassRimThickn'!$B$1:$B$112,'CM-VL-G-C-GL-B-T-ClassRimThickn'!$C$1:$C$112,0,1,1),AF2123)</f>
        <v>68</v>
      </c>
      <c r="AH2123" s="24">
        <v>27</v>
      </c>
      <c r="AI2123" s="24">
        <v>27</v>
      </c>
      <c r="AJ2123" s="24">
        <v>26</v>
      </c>
      <c r="AK2123" s="24">
        <v>28</v>
      </c>
      <c r="AL2123" s="24">
        <v>27</v>
      </c>
      <c r="AM2123" s="24">
        <v>27</v>
      </c>
      <c r="AN2123" s="24">
        <v>27</v>
      </c>
      <c r="AO2123" s="24">
        <v>25.5</v>
      </c>
      <c r="AP2123" s="24">
        <v>24.5</v>
      </c>
      <c r="AQ2123" s="24">
        <v>27</v>
      </c>
      <c r="AR2123" s="24">
        <v>26</v>
      </c>
      <c r="AS2123" s="24">
        <v>26</v>
      </c>
      <c r="AT2123" s="24">
        <v>28.5</v>
      </c>
      <c r="AU2123" s="24">
        <v>29</v>
      </c>
      <c r="AV2123" s="24">
        <v>28</v>
      </c>
      <c r="AW2123" s="24">
        <v>28.5</v>
      </c>
      <c r="AX2123" s="24">
        <v>28.5</v>
      </c>
      <c r="AY2123" s="24">
        <v>28</v>
      </c>
      <c r="AZ2123" s="24">
        <v>28.5</v>
      </c>
      <c r="BA2123" s="24">
        <v>28</v>
      </c>
      <c r="BB2123" s="24">
        <v>28</v>
      </c>
      <c r="BC2123" s="24">
        <v>29.5</v>
      </c>
      <c r="BD2123" s="24">
        <v>29</v>
      </c>
      <c r="BE2123" s="24">
        <v>29</v>
      </c>
      <c r="BF2123" s="24">
        <v>0</v>
      </c>
      <c r="BG2123" s="24">
        <v>0</v>
      </c>
      <c r="BH2123" s="24">
        <v>0</v>
      </c>
      <c r="BI2123" s="24">
        <v>0</v>
      </c>
      <c r="BJ2123" s="24">
        <v>0</v>
      </c>
      <c r="BL2123" s="24">
        <v>0</v>
      </c>
      <c r="BM2123" s="24">
        <v>0</v>
      </c>
      <c r="BN2123" s="24">
        <v>0</v>
      </c>
      <c r="BO2123" s="24">
        <v>0</v>
      </c>
      <c r="BP2123" s="24">
        <v>0</v>
      </c>
      <c r="BQ2123" s="24">
        <v>0</v>
      </c>
      <c r="BR2123" s="24">
        <v>0</v>
      </c>
      <c r="BS2123" s="24">
        <v>0</v>
      </c>
      <c r="BT2123" s="24">
        <v>0</v>
      </c>
      <c r="BU2123" s="24">
        <v>0</v>
      </c>
      <c r="BV2123" s="24">
        <v>0</v>
      </c>
      <c r="BW2123" s="24">
        <v>0</v>
      </c>
      <c r="BX2123" s="24">
        <v>0</v>
      </c>
      <c r="BY2123" s="24">
        <v>0</v>
      </c>
      <c r="BZ2123" s="24">
        <v>0</v>
      </c>
      <c r="CB2123" s="24">
        <v>0</v>
      </c>
      <c r="CC2123" s="24">
        <v>0</v>
      </c>
      <c r="CD2123" s="24">
        <v>87</v>
      </c>
      <c r="CE2123" s="24">
        <v>90</v>
      </c>
      <c r="CF2123" s="24">
        <v>89</v>
      </c>
      <c r="CG2123" s="24">
        <v>87</v>
      </c>
      <c r="CH2123" s="24">
        <v>85</v>
      </c>
      <c r="CI2123" s="24">
        <v>89</v>
      </c>
      <c r="CO2123" s="34">
        <f t="shared" si="145"/>
        <v>248609</v>
      </c>
    </row>
    <row r="2124" spans="1:93" ht="15" hidden="1">
      <c r="A2124" s="23" t="s">
        <v>193</v>
      </c>
      <c r="B2124" s="52">
        <v>41193</v>
      </c>
      <c r="C2124" s="25" t="str">
        <f t="shared" si="144"/>
        <v/>
      </c>
      <c r="G2124" s="24">
        <f t="shared" si="142"/>
        <v>32</v>
      </c>
      <c r="H2124" s="24">
        <v>262062</v>
      </c>
      <c r="I2124" s="24" t="str">
        <f t="shared" si="143"/>
        <v/>
      </c>
      <c r="K2124" s="24">
        <f>IF(J2124&gt;900,_xlfn.XLOOKUP(ROUND(J2124,0),'CM-VL-G-C-GL-B-T-ClassRimThickn'!$B$1:$B$112,'CM-VL-G-C-GL-B-T-ClassRimThickn'!$C$1:$C$112,0,1,1),J2124)</f>
        <v>0</v>
      </c>
      <c r="L2124" s="24">
        <v>24</v>
      </c>
      <c r="M2124" s="24">
        <f>IF(L2124&gt;900,_xlfn.XLOOKUP(ROUND(L2124,0),'CM-VL-G-C-GL-B-T-ClassRimThickn'!$B$1:$B$112,'CM-VL-G-C-GL-B-T-ClassRimThickn'!$C$1:$C$112,0,1,1),L2124)</f>
        <v>24</v>
      </c>
      <c r="N2124" s="24">
        <v>25</v>
      </c>
      <c r="O2124" s="24">
        <f>IF(N2124&gt;900,_xlfn.XLOOKUP(ROUND(N2124,0),'CM-VL-G-C-GL-B-T-ClassRimThickn'!$B$1:$B$112,'CM-VL-G-C-GL-B-T-ClassRimThickn'!$C$1:$C$112,0,1,1),N2124)</f>
        <v>25</v>
      </c>
      <c r="P2124" s="24">
        <v>26</v>
      </c>
      <c r="Q2124" s="24">
        <f>IF(P2124&gt;900,_xlfn.XLOOKUP(ROUND(P2124,0),'CM-VL-G-C-GL-B-T-ClassRimThickn'!$B$1:$B$112,'CM-VL-G-C-GL-B-T-ClassRimThickn'!$C$1:$C$112,0,1,1),P2124)</f>
        <v>26</v>
      </c>
      <c r="S2124" s="24">
        <f>IF(R2124&gt;900,_xlfn.XLOOKUP(ROUND(R2124,0),'CM-VL-G-C-GL-B-T-ClassRimThickn'!$B$1:$B$112,'CM-VL-G-C-GL-B-T-ClassRimThickn'!$C$1:$C$112,0,1,1),R2124)</f>
        <v>0</v>
      </c>
      <c r="T2124" s="24">
        <v>26</v>
      </c>
      <c r="U2124" s="24">
        <f>IF(T2124&gt;900,_xlfn.XLOOKUP(ROUND(T2124,0),'CM-VL-G-C-GL-B-T-ClassRimThickn'!$B$1:$B$112,'CM-VL-G-C-GL-B-T-ClassRimThickn'!$C$1:$C$112,0,1,1),T2124)</f>
        <v>26</v>
      </c>
      <c r="V2124" s="24">
        <v>24</v>
      </c>
      <c r="W2124" s="24">
        <f>IF(V2124&gt;900,_xlfn.XLOOKUP(ROUND(V2124,0),'CM-VL-G-C-GL-B-T-ClassRimThickn'!$B$1:$B$112,'CM-VL-G-C-GL-B-T-ClassRimThickn'!$C$1:$C$112,0,1,1),V2124)</f>
        <v>24</v>
      </c>
      <c r="X2124" s="24">
        <v>23</v>
      </c>
      <c r="Y2124" s="24">
        <f>IF(X2124&gt;900,_xlfn.XLOOKUP(ROUND(X2124,0),'CM-VL-G-C-GL-B-T-ClassRimThickn'!$B$1:$B$112,'CM-VL-G-C-GL-B-T-ClassRimThickn'!$C$1:$C$112,0,1,1),X2124)</f>
        <v>23</v>
      </c>
      <c r="Z2124" s="24">
        <v>24</v>
      </c>
      <c r="AA2124" s="24">
        <f>IF(Z2124&gt;900,_xlfn.XLOOKUP(ROUND(Z2124,0),'CM-VL-G-C-GL-B-T-ClassRimThickn'!$B$1:$B$112,'CM-VL-G-C-GL-B-T-ClassRimThickn'!$C$1:$C$112,0,1,1),Z2124)</f>
        <v>24</v>
      </c>
      <c r="AB2124" s="24">
        <v>24</v>
      </c>
      <c r="AC2124" s="24">
        <f>IF(AB2124&gt;900,_xlfn.XLOOKUP(ROUND(AB2124,0),'CM-VL-G-C-GL-B-T-ClassRimThickn'!$B$1:$B$112,'CM-VL-G-C-GL-B-T-ClassRimThickn'!$C$1:$C$112,0,1,1),AB2124)</f>
        <v>24</v>
      </c>
      <c r="AD2124" s="24">
        <v>23.5</v>
      </c>
      <c r="AE2124" s="24">
        <f>IF(AD2124&gt;900,_xlfn.XLOOKUP(ROUND(AD2124,0),'CM-VL-G-C-GL-B-T-ClassRimThickn'!$B$1:$B$112,'CM-VL-G-C-GL-B-T-ClassRimThickn'!$C$1:$C$112,0,1,1),AD2124)</f>
        <v>23.5</v>
      </c>
      <c r="AF2124" s="24">
        <v>25</v>
      </c>
      <c r="AG2124" s="24">
        <f>IF(AF2124&gt;900,_xlfn.XLOOKUP(ROUND(AF2124,0),'CM-VL-G-C-GL-B-T-ClassRimThickn'!$B$1:$B$112,'CM-VL-G-C-GL-B-T-ClassRimThickn'!$C$1:$C$112,0,1,1),AF2124)</f>
        <v>25</v>
      </c>
      <c r="AH2124" s="24">
        <v>25</v>
      </c>
      <c r="AI2124" s="24">
        <v>24</v>
      </c>
      <c r="AJ2124" s="24">
        <v>25</v>
      </c>
      <c r="AK2124" s="24">
        <v>26</v>
      </c>
      <c r="AL2124" s="24">
        <v>25</v>
      </c>
      <c r="AM2124" s="24">
        <v>26</v>
      </c>
      <c r="AN2124" s="24">
        <v>24</v>
      </c>
      <c r="AO2124" s="24">
        <v>23</v>
      </c>
      <c r="AP2124" s="24">
        <v>24</v>
      </c>
      <c r="AQ2124" s="24">
        <v>24</v>
      </c>
      <c r="AR2124" s="24">
        <v>23.5</v>
      </c>
      <c r="AS2124" s="24">
        <v>25</v>
      </c>
      <c r="AT2124" s="24">
        <v>29</v>
      </c>
      <c r="AU2124" s="24">
        <v>28</v>
      </c>
      <c r="AV2124" s="24">
        <v>28</v>
      </c>
      <c r="AW2124" s="24">
        <v>29</v>
      </c>
      <c r="AX2124" s="24">
        <v>29</v>
      </c>
      <c r="AY2124" s="24">
        <v>29</v>
      </c>
      <c r="AZ2124" s="24">
        <v>29</v>
      </c>
      <c r="BA2124" s="24">
        <v>28.5</v>
      </c>
      <c r="BB2124" s="24">
        <v>29.5</v>
      </c>
      <c r="BC2124" s="24">
        <v>29</v>
      </c>
      <c r="BD2124" s="24">
        <v>29</v>
      </c>
      <c r="BE2124" s="24">
        <v>28</v>
      </c>
      <c r="BF2124" s="24">
        <v>0</v>
      </c>
      <c r="BG2124" s="24">
        <v>0</v>
      </c>
      <c r="BH2124" s="24">
        <v>0</v>
      </c>
      <c r="BI2124" s="24">
        <v>0</v>
      </c>
      <c r="BJ2124" s="24">
        <v>0</v>
      </c>
      <c r="BL2124" s="24">
        <v>0</v>
      </c>
      <c r="BM2124" s="24">
        <v>0</v>
      </c>
      <c r="BN2124" s="24">
        <v>0</v>
      </c>
      <c r="BO2124" s="24">
        <v>0</v>
      </c>
      <c r="BP2124" s="24">
        <v>0</v>
      </c>
      <c r="BQ2124" s="24">
        <v>0</v>
      </c>
      <c r="BR2124" s="24">
        <v>0</v>
      </c>
      <c r="BS2124" s="24">
        <v>0</v>
      </c>
      <c r="BT2124" s="24">
        <v>0</v>
      </c>
      <c r="BU2124" s="24">
        <v>0</v>
      </c>
      <c r="BV2124" s="24">
        <v>0</v>
      </c>
      <c r="BW2124" s="24">
        <v>0</v>
      </c>
      <c r="BX2124" s="24">
        <v>0</v>
      </c>
      <c r="BY2124" s="24">
        <v>0</v>
      </c>
      <c r="BZ2124" s="24">
        <v>0</v>
      </c>
      <c r="CB2124" s="24">
        <v>0</v>
      </c>
      <c r="CC2124" s="24">
        <v>0</v>
      </c>
      <c r="CD2124" s="24">
        <v>89</v>
      </c>
      <c r="CE2124" s="24">
        <v>88</v>
      </c>
      <c r="CF2124" s="24">
        <v>90</v>
      </c>
      <c r="CG2124" s="24">
        <v>88</v>
      </c>
      <c r="CH2124" s="24">
        <v>81</v>
      </c>
      <c r="CI2124" s="24">
        <v>90</v>
      </c>
      <c r="CO2124" s="34">
        <f t="shared" si="145"/>
        <v>262062</v>
      </c>
    </row>
    <row r="2125" spans="1:93" ht="15" hidden="1">
      <c r="A2125" s="23" t="s">
        <v>193</v>
      </c>
      <c r="B2125" s="52">
        <v>41225</v>
      </c>
      <c r="C2125" s="25" t="str">
        <f t="shared" si="144"/>
        <v/>
      </c>
      <c r="G2125" s="24">
        <f t="shared" si="142"/>
        <v>32</v>
      </c>
      <c r="H2125" s="29">
        <v>267374</v>
      </c>
      <c r="I2125" s="24" t="str">
        <f t="shared" si="143"/>
        <v/>
      </c>
      <c r="K2125" s="24">
        <f>IF(J2125&gt;900,_xlfn.XLOOKUP(ROUND(J2125,0),'CM-VL-G-C-GL-B-T-ClassRimThickn'!$B$1:$B$112,'CM-VL-G-C-GL-B-T-ClassRimThickn'!$C$1:$C$112,0,1,1),J2125)</f>
        <v>0</v>
      </c>
      <c r="L2125" s="24">
        <v>68</v>
      </c>
      <c r="M2125" s="24">
        <f>IF(L2125&gt;900,_xlfn.XLOOKUP(ROUND(L2125,0),'CM-VL-G-C-GL-B-T-ClassRimThickn'!$B$1:$B$112,'CM-VL-G-C-GL-B-T-ClassRimThickn'!$C$1:$C$112,0,1,1),L2125)</f>
        <v>68</v>
      </c>
      <c r="N2125" s="24">
        <v>70</v>
      </c>
      <c r="O2125" s="24">
        <f>IF(N2125&gt;900,_xlfn.XLOOKUP(ROUND(N2125,0),'CM-VL-G-C-GL-B-T-ClassRimThickn'!$B$1:$B$112,'CM-VL-G-C-GL-B-T-ClassRimThickn'!$C$1:$C$112,0,1,1),N2125)</f>
        <v>70</v>
      </c>
      <c r="P2125" s="24">
        <v>70</v>
      </c>
      <c r="Q2125" s="24">
        <f>IF(P2125&gt;900,_xlfn.XLOOKUP(ROUND(P2125,0),'CM-VL-G-C-GL-B-T-ClassRimThickn'!$B$1:$B$112,'CM-VL-G-C-GL-B-T-ClassRimThickn'!$C$1:$C$112,0,1,1),P2125)</f>
        <v>70</v>
      </c>
      <c r="S2125" s="24">
        <f>IF(R2125&gt;900,_xlfn.XLOOKUP(ROUND(R2125,0),'CM-VL-G-C-GL-B-T-ClassRimThickn'!$B$1:$B$112,'CM-VL-G-C-GL-B-T-ClassRimThickn'!$C$1:$C$112,0,1,1),R2125)</f>
        <v>0</v>
      </c>
      <c r="T2125" s="24">
        <v>69</v>
      </c>
      <c r="U2125" s="24">
        <f>IF(T2125&gt;900,_xlfn.XLOOKUP(ROUND(T2125,0),'CM-VL-G-C-GL-B-T-ClassRimThickn'!$B$1:$B$112,'CM-VL-G-C-GL-B-T-ClassRimThickn'!$C$1:$C$112,0,1,1),T2125)</f>
        <v>69</v>
      </c>
      <c r="V2125" s="24">
        <v>67</v>
      </c>
      <c r="W2125" s="24">
        <f>IF(V2125&gt;900,_xlfn.XLOOKUP(ROUND(V2125,0),'CM-VL-G-C-GL-B-T-ClassRimThickn'!$B$1:$B$112,'CM-VL-G-C-GL-B-T-ClassRimThickn'!$C$1:$C$112,0,1,1),V2125)</f>
        <v>67</v>
      </c>
      <c r="X2125" s="24">
        <v>68</v>
      </c>
      <c r="Y2125" s="24">
        <f>IF(X2125&gt;900,_xlfn.XLOOKUP(ROUND(X2125,0),'CM-VL-G-C-GL-B-T-ClassRimThickn'!$B$1:$B$112,'CM-VL-G-C-GL-B-T-ClassRimThickn'!$C$1:$C$112,0,1,1),X2125)</f>
        <v>68</v>
      </c>
      <c r="Z2125" s="24">
        <v>69</v>
      </c>
      <c r="AA2125" s="24">
        <f>IF(Z2125&gt;900,_xlfn.XLOOKUP(ROUND(Z2125,0),'CM-VL-G-C-GL-B-T-ClassRimThickn'!$B$1:$B$112,'CM-VL-G-C-GL-B-T-ClassRimThickn'!$C$1:$C$112,0,1,1),Z2125)</f>
        <v>69</v>
      </c>
      <c r="AB2125" s="24">
        <v>70</v>
      </c>
      <c r="AC2125" s="24">
        <f>IF(AB2125&gt;900,_xlfn.XLOOKUP(ROUND(AB2125,0),'CM-VL-G-C-GL-B-T-ClassRimThickn'!$B$1:$B$112,'CM-VL-G-C-GL-B-T-ClassRimThickn'!$C$1:$C$112,0,1,1),AB2125)</f>
        <v>70</v>
      </c>
      <c r="AD2125" s="24">
        <v>65</v>
      </c>
      <c r="AE2125" s="24">
        <f>IF(AD2125&gt;900,_xlfn.XLOOKUP(ROUND(AD2125,0),'CM-VL-G-C-GL-B-T-ClassRimThickn'!$B$1:$B$112,'CM-VL-G-C-GL-B-T-ClassRimThickn'!$C$1:$C$112,0,1,1),AD2125)</f>
        <v>65</v>
      </c>
      <c r="AF2125" s="24">
        <v>70</v>
      </c>
      <c r="AG2125" s="24">
        <f>IF(AF2125&gt;900,_xlfn.XLOOKUP(ROUND(AF2125,0),'CM-VL-G-C-GL-B-T-ClassRimThickn'!$B$1:$B$112,'CM-VL-G-C-GL-B-T-ClassRimThickn'!$C$1:$C$112,0,1,1),AF2125)</f>
        <v>70</v>
      </c>
      <c r="AH2125" s="24">
        <v>25</v>
      </c>
      <c r="AI2125" s="24">
        <v>25</v>
      </c>
      <c r="AJ2125" s="24">
        <v>25</v>
      </c>
      <c r="AK2125" s="24">
        <v>25</v>
      </c>
      <c r="AL2125" s="24">
        <v>25.5</v>
      </c>
      <c r="AM2125" s="24">
        <v>25.5</v>
      </c>
      <c r="AN2125" s="24">
        <v>24.5</v>
      </c>
      <c r="AO2125" s="24">
        <v>24</v>
      </c>
      <c r="AP2125" s="24">
        <v>23</v>
      </c>
      <c r="AQ2125" s="24">
        <v>25</v>
      </c>
      <c r="AR2125" s="24">
        <v>24</v>
      </c>
      <c r="AS2125" s="24">
        <v>25</v>
      </c>
      <c r="AT2125" s="24">
        <v>29</v>
      </c>
      <c r="AU2125" s="24">
        <v>29</v>
      </c>
      <c r="AV2125" s="24">
        <v>27.5</v>
      </c>
      <c r="AW2125" s="24">
        <v>28.5</v>
      </c>
      <c r="AX2125" s="24">
        <v>28.5</v>
      </c>
      <c r="AY2125" s="24">
        <v>28</v>
      </c>
      <c r="AZ2125" s="24">
        <v>29</v>
      </c>
      <c r="BA2125" s="24">
        <v>28</v>
      </c>
      <c r="BB2125" s="24">
        <v>28</v>
      </c>
      <c r="BC2125" s="24">
        <v>29</v>
      </c>
      <c r="BD2125" s="24">
        <v>28</v>
      </c>
      <c r="BE2125" s="24">
        <v>28</v>
      </c>
      <c r="BF2125" s="24">
        <v>0.5</v>
      </c>
      <c r="BG2125" s="24">
        <v>0.5</v>
      </c>
      <c r="BH2125" s="24">
        <v>0.5</v>
      </c>
      <c r="BI2125" s="24">
        <v>0.5</v>
      </c>
      <c r="BJ2125" s="24">
        <v>0.5</v>
      </c>
      <c r="BL2125" s="24">
        <v>0.5</v>
      </c>
      <c r="BM2125" s="24">
        <v>0.5</v>
      </c>
      <c r="BN2125" s="24">
        <v>0.5</v>
      </c>
      <c r="BO2125" s="24">
        <v>0.5</v>
      </c>
      <c r="BP2125" s="24">
        <v>0.5</v>
      </c>
      <c r="BQ2125" s="24">
        <v>0.5</v>
      </c>
      <c r="BR2125" s="24">
        <v>0</v>
      </c>
      <c r="BS2125" s="24">
        <v>0.5</v>
      </c>
      <c r="BT2125" s="24">
        <v>0</v>
      </c>
      <c r="BU2125" s="24">
        <v>0</v>
      </c>
      <c r="BV2125" s="24">
        <v>0</v>
      </c>
      <c r="BW2125" s="24">
        <v>0</v>
      </c>
      <c r="BX2125" s="24">
        <v>0</v>
      </c>
      <c r="BY2125" s="24">
        <v>0.5</v>
      </c>
      <c r="BZ2125" s="24">
        <v>0</v>
      </c>
      <c r="CB2125" s="24">
        <v>0.5</v>
      </c>
      <c r="CC2125" s="24">
        <v>0</v>
      </c>
      <c r="CD2125" s="24">
        <v>90</v>
      </c>
      <c r="CE2125" s="24">
        <v>88</v>
      </c>
      <c r="CF2125" s="24">
        <v>90</v>
      </c>
      <c r="CG2125" s="24">
        <v>87</v>
      </c>
      <c r="CH2125" s="24">
        <v>85</v>
      </c>
      <c r="CI2125" s="24">
        <v>91</v>
      </c>
      <c r="CO2125" s="34">
        <f t="shared" si="145"/>
        <v>267374</v>
      </c>
    </row>
    <row r="2126" spans="1:93" ht="15" hidden="1">
      <c r="A2126" s="23" t="s">
        <v>193</v>
      </c>
      <c r="B2126" s="52">
        <v>41250</v>
      </c>
      <c r="C2126" s="25" t="str">
        <f t="shared" si="144"/>
        <v/>
      </c>
      <c r="G2126" s="24">
        <f t="shared" si="142"/>
        <v>25</v>
      </c>
      <c r="H2126" s="24">
        <v>271475</v>
      </c>
      <c r="I2126" s="24" t="str">
        <f t="shared" si="143"/>
        <v/>
      </c>
      <c r="K2126" s="24">
        <f>IF(J2126&gt;900,_xlfn.XLOOKUP(ROUND(J2126,0),'CM-VL-G-C-GL-B-T-ClassRimThickn'!$B$1:$B$112,'CM-VL-G-C-GL-B-T-ClassRimThickn'!$C$1:$C$112,0,1,1),J2126)</f>
        <v>0</v>
      </c>
      <c r="L2126" s="24">
        <v>58</v>
      </c>
      <c r="M2126" s="24">
        <f>IF(L2126&gt;900,_xlfn.XLOOKUP(ROUND(L2126,0),'CM-VL-G-C-GL-B-T-ClassRimThickn'!$B$1:$B$112,'CM-VL-G-C-GL-B-T-ClassRimThickn'!$C$1:$C$112,0,1,1),L2126)</f>
        <v>58</v>
      </c>
      <c r="N2126" s="24">
        <v>60</v>
      </c>
      <c r="O2126" s="24">
        <f>IF(N2126&gt;900,_xlfn.XLOOKUP(ROUND(N2126,0),'CM-VL-G-C-GL-B-T-ClassRimThickn'!$B$1:$B$112,'CM-VL-G-C-GL-B-T-ClassRimThickn'!$C$1:$C$112,0,1,1),N2126)</f>
        <v>60</v>
      </c>
      <c r="P2126" s="24">
        <v>60</v>
      </c>
      <c r="Q2126" s="24">
        <f>IF(P2126&gt;900,_xlfn.XLOOKUP(ROUND(P2126,0),'CM-VL-G-C-GL-B-T-ClassRimThickn'!$B$1:$B$112,'CM-VL-G-C-GL-B-T-ClassRimThickn'!$C$1:$C$112,0,1,1),P2126)</f>
        <v>60</v>
      </c>
      <c r="S2126" s="24">
        <f>IF(R2126&gt;900,_xlfn.XLOOKUP(ROUND(R2126,0),'CM-VL-G-C-GL-B-T-ClassRimThickn'!$B$1:$B$112,'CM-VL-G-C-GL-B-T-ClassRimThickn'!$C$1:$C$112,0,1,1),R2126)</f>
        <v>0</v>
      </c>
      <c r="T2126" s="24">
        <v>60</v>
      </c>
      <c r="U2126" s="24">
        <f>IF(T2126&gt;900,_xlfn.XLOOKUP(ROUND(T2126,0),'CM-VL-G-C-GL-B-T-ClassRimThickn'!$B$1:$B$112,'CM-VL-G-C-GL-B-T-ClassRimThickn'!$C$1:$C$112,0,1,1),T2126)</f>
        <v>60</v>
      </c>
      <c r="V2126" s="24">
        <v>58</v>
      </c>
      <c r="W2126" s="24">
        <f>IF(V2126&gt;900,_xlfn.XLOOKUP(ROUND(V2126,0),'CM-VL-G-C-GL-B-T-ClassRimThickn'!$B$1:$B$112,'CM-VL-G-C-GL-B-T-ClassRimThickn'!$C$1:$C$112,0,1,1),V2126)</f>
        <v>58</v>
      </c>
      <c r="X2126" s="24">
        <v>60</v>
      </c>
      <c r="Y2126" s="24">
        <f>IF(X2126&gt;900,_xlfn.XLOOKUP(ROUND(X2126,0),'CM-VL-G-C-GL-B-T-ClassRimThickn'!$B$1:$B$112,'CM-VL-G-C-GL-B-T-ClassRimThickn'!$C$1:$C$112,0,1,1),X2126)</f>
        <v>60</v>
      </c>
      <c r="Z2126" s="24">
        <v>60</v>
      </c>
      <c r="AA2126" s="24">
        <f>IF(Z2126&gt;900,_xlfn.XLOOKUP(ROUND(Z2126,0),'CM-VL-G-C-GL-B-T-ClassRimThickn'!$B$1:$B$112,'CM-VL-G-C-GL-B-T-ClassRimThickn'!$C$1:$C$112,0,1,1),Z2126)</f>
        <v>60</v>
      </c>
      <c r="AB2126" s="24">
        <v>60</v>
      </c>
      <c r="AC2126" s="24">
        <f>IF(AB2126&gt;900,_xlfn.XLOOKUP(ROUND(AB2126,0),'CM-VL-G-C-GL-B-T-ClassRimThickn'!$B$1:$B$112,'CM-VL-G-C-GL-B-T-ClassRimThickn'!$C$1:$C$112,0,1,1),AB2126)</f>
        <v>60</v>
      </c>
      <c r="AD2126" s="24">
        <v>60</v>
      </c>
      <c r="AE2126" s="24">
        <f>IF(AD2126&gt;900,_xlfn.XLOOKUP(ROUND(AD2126,0),'CM-VL-G-C-GL-B-T-ClassRimThickn'!$B$1:$B$112,'CM-VL-G-C-GL-B-T-ClassRimThickn'!$C$1:$C$112,0,1,1),AD2126)</f>
        <v>60</v>
      </c>
      <c r="AF2126" s="24">
        <v>60</v>
      </c>
      <c r="AG2126" s="24">
        <f>IF(AF2126&gt;900,_xlfn.XLOOKUP(ROUND(AF2126,0),'CM-VL-G-C-GL-B-T-ClassRimThickn'!$B$1:$B$112,'CM-VL-G-C-GL-B-T-ClassRimThickn'!$C$1:$C$112,0,1,1),AF2126)</f>
        <v>60</v>
      </c>
      <c r="AH2126" s="24">
        <v>26</v>
      </c>
      <c r="AI2126" s="24">
        <v>27</v>
      </c>
      <c r="AJ2126" s="24">
        <v>27</v>
      </c>
      <c r="AK2126" s="24">
        <v>27</v>
      </c>
      <c r="AL2126" s="24">
        <v>26</v>
      </c>
      <c r="AM2126" s="24">
        <v>27</v>
      </c>
      <c r="AN2126" s="24">
        <v>27</v>
      </c>
      <c r="AO2126" s="24">
        <v>26</v>
      </c>
      <c r="AP2126" s="24">
        <v>26</v>
      </c>
      <c r="AQ2126" s="24">
        <v>27</v>
      </c>
      <c r="AR2126" s="24">
        <v>27</v>
      </c>
      <c r="AS2126" s="24">
        <v>28</v>
      </c>
      <c r="AT2126" s="24">
        <v>30</v>
      </c>
      <c r="AU2126" s="24">
        <v>30</v>
      </c>
      <c r="AV2126" s="24">
        <v>30</v>
      </c>
      <c r="AW2126" s="24">
        <v>30</v>
      </c>
      <c r="AX2126" s="24">
        <v>30</v>
      </c>
      <c r="AY2126" s="24">
        <v>29</v>
      </c>
      <c r="AZ2126" s="24">
        <v>29</v>
      </c>
      <c r="BA2126" s="24">
        <v>29</v>
      </c>
      <c r="BB2126" s="24">
        <v>31</v>
      </c>
      <c r="BC2126" s="24">
        <v>30</v>
      </c>
      <c r="BD2126" s="24">
        <v>29</v>
      </c>
      <c r="BE2126" s="24">
        <v>30</v>
      </c>
      <c r="BF2126" s="24">
        <v>0.5</v>
      </c>
      <c r="BG2126" s="24">
        <v>0.5</v>
      </c>
      <c r="BH2126" s="24">
        <v>0.5</v>
      </c>
      <c r="BI2126" s="24">
        <v>0.5</v>
      </c>
      <c r="BJ2126" s="24">
        <v>0.5</v>
      </c>
      <c r="BL2126" s="24">
        <v>0.5</v>
      </c>
      <c r="BM2126" s="24">
        <v>0.5</v>
      </c>
      <c r="BN2126" s="24">
        <v>0.5</v>
      </c>
      <c r="BO2126" s="24">
        <v>0.5</v>
      </c>
      <c r="BP2126" s="24">
        <v>0.5</v>
      </c>
      <c r="BQ2126" s="24">
        <v>0.5</v>
      </c>
      <c r="BR2126" s="24">
        <v>0</v>
      </c>
      <c r="BS2126" s="24">
        <v>0</v>
      </c>
      <c r="BT2126" s="24">
        <v>0</v>
      </c>
      <c r="BU2126" s="24">
        <v>0</v>
      </c>
      <c r="BV2126" s="24">
        <v>0</v>
      </c>
      <c r="BW2126" s="24">
        <v>0</v>
      </c>
      <c r="BX2126" s="24">
        <v>0</v>
      </c>
      <c r="BY2126" s="24">
        <v>0</v>
      </c>
      <c r="BZ2126" s="24">
        <v>0</v>
      </c>
      <c r="CB2126" s="24">
        <v>0</v>
      </c>
      <c r="CC2126" s="24">
        <v>0</v>
      </c>
      <c r="CD2126" s="24">
        <v>85</v>
      </c>
      <c r="CE2126" s="24">
        <v>85</v>
      </c>
      <c r="CF2126" s="24">
        <v>85</v>
      </c>
      <c r="CG2126" s="24">
        <v>85</v>
      </c>
      <c r="CH2126" s="24">
        <v>85</v>
      </c>
      <c r="CI2126" s="24">
        <v>85</v>
      </c>
      <c r="CO2126" s="34">
        <f t="shared" si="145"/>
        <v>271475</v>
      </c>
    </row>
    <row r="2127" spans="1:93" ht="15" hidden="1">
      <c r="A2127" s="23" t="s">
        <v>193</v>
      </c>
      <c r="B2127" s="52">
        <v>41278</v>
      </c>
      <c r="C2127" s="25" t="str">
        <f t="shared" si="144"/>
        <v/>
      </c>
      <c r="G2127" s="24">
        <f t="shared" si="142"/>
        <v>28</v>
      </c>
      <c r="H2127" s="24">
        <v>276915</v>
      </c>
      <c r="I2127" s="24" t="str">
        <f t="shared" si="143"/>
        <v/>
      </c>
      <c r="K2127" s="24">
        <f>IF(J2127&gt;900,_xlfn.XLOOKUP(ROUND(J2127,0),'CM-VL-G-C-GL-B-T-ClassRimThickn'!$B$1:$B$112,'CM-VL-G-C-GL-B-T-ClassRimThickn'!$C$1:$C$112,0,1,1),J2127)</f>
        <v>0</v>
      </c>
      <c r="L2127" s="24">
        <v>60</v>
      </c>
      <c r="M2127" s="24">
        <f>IF(L2127&gt;900,_xlfn.XLOOKUP(ROUND(L2127,0),'CM-VL-G-C-GL-B-T-ClassRimThickn'!$B$1:$B$112,'CM-VL-G-C-GL-B-T-ClassRimThickn'!$C$1:$C$112,0,1,1),L2127)</f>
        <v>60</v>
      </c>
      <c r="N2127" s="24">
        <v>61</v>
      </c>
      <c r="O2127" s="24">
        <f>IF(N2127&gt;900,_xlfn.XLOOKUP(ROUND(N2127,0),'CM-VL-G-C-GL-B-T-ClassRimThickn'!$B$1:$B$112,'CM-VL-G-C-GL-B-T-ClassRimThickn'!$C$1:$C$112,0,1,1),N2127)</f>
        <v>61</v>
      </c>
      <c r="P2127" s="24">
        <v>60</v>
      </c>
      <c r="Q2127" s="24">
        <f>IF(P2127&gt;900,_xlfn.XLOOKUP(ROUND(P2127,0),'CM-VL-G-C-GL-B-T-ClassRimThickn'!$B$1:$B$112,'CM-VL-G-C-GL-B-T-ClassRimThickn'!$C$1:$C$112,0,1,1),P2127)</f>
        <v>60</v>
      </c>
      <c r="S2127" s="24">
        <f>IF(R2127&gt;900,_xlfn.XLOOKUP(ROUND(R2127,0),'CM-VL-G-C-GL-B-T-ClassRimThickn'!$B$1:$B$112,'CM-VL-G-C-GL-B-T-ClassRimThickn'!$C$1:$C$112,0,1,1),R2127)</f>
        <v>0</v>
      </c>
      <c r="T2127" s="24">
        <v>63</v>
      </c>
      <c r="U2127" s="24">
        <f>IF(T2127&gt;900,_xlfn.XLOOKUP(ROUND(T2127,0),'CM-VL-G-C-GL-B-T-ClassRimThickn'!$B$1:$B$112,'CM-VL-G-C-GL-B-T-ClassRimThickn'!$C$1:$C$112,0,1,1),T2127)</f>
        <v>63</v>
      </c>
      <c r="V2127" s="24">
        <v>59</v>
      </c>
      <c r="W2127" s="24">
        <f>IF(V2127&gt;900,_xlfn.XLOOKUP(ROUND(V2127,0),'CM-VL-G-C-GL-B-T-ClassRimThickn'!$B$1:$B$112,'CM-VL-G-C-GL-B-T-ClassRimThickn'!$C$1:$C$112,0,1,1),V2127)</f>
        <v>59</v>
      </c>
      <c r="X2127" s="24">
        <v>60</v>
      </c>
      <c r="Y2127" s="24">
        <f>IF(X2127&gt;900,_xlfn.XLOOKUP(ROUND(X2127,0),'CM-VL-G-C-GL-B-T-ClassRimThickn'!$B$1:$B$112,'CM-VL-G-C-GL-B-T-ClassRimThickn'!$C$1:$C$112,0,1,1),X2127)</f>
        <v>60</v>
      </c>
      <c r="Z2127" s="24">
        <v>61</v>
      </c>
      <c r="AA2127" s="24">
        <f>IF(Z2127&gt;900,_xlfn.XLOOKUP(ROUND(Z2127,0),'CM-VL-G-C-GL-B-T-ClassRimThickn'!$B$1:$B$112,'CM-VL-G-C-GL-B-T-ClassRimThickn'!$C$1:$C$112,0,1,1),Z2127)</f>
        <v>61</v>
      </c>
      <c r="AB2127" s="24">
        <v>60</v>
      </c>
      <c r="AC2127" s="24">
        <f>IF(AB2127&gt;900,_xlfn.XLOOKUP(ROUND(AB2127,0),'CM-VL-G-C-GL-B-T-ClassRimThickn'!$B$1:$B$112,'CM-VL-G-C-GL-B-T-ClassRimThickn'!$C$1:$C$112,0,1,1),AB2127)</f>
        <v>60</v>
      </c>
      <c r="AD2127" s="24">
        <v>59</v>
      </c>
      <c r="AE2127" s="24">
        <f>IF(AD2127&gt;900,_xlfn.XLOOKUP(ROUND(AD2127,0),'CM-VL-G-C-GL-B-T-ClassRimThickn'!$B$1:$B$112,'CM-VL-G-C-GL-B-T-ClassRimThickn'!$C$1:$C$112,0,1,1),AD2127)</f>
        <v>59</v>
      </c>
      <c r="AF2127" s="24">
        <v>63</v>
      </c>
      <c r="AG2127" s="24">
        <f>IF(AF2127&gt;900,_xlfn.XLOOKUP(ROUND(AF2127,0),'CM-VL-G-C-GL-B-T-ClassRimThickn'!$B$1:$B$112,'CM-VL-G-C-GL-B-T-ClassRimThickn'!$C$1:$C$112,0,1,1),AF2127)</f>
        <v>63</v>
      </c>
      <c r="AH2127" s="24">
        <v>26</v>
      </c>
      <c r="AI2127" s="24">
        <v>27</v>
      </c>
      <c r="AJ2127" s="24">
        <v>27</v>
      </c>
      <c r="AK2127" s="24">
        <v>29</v>
      </c>
      <c r="AL2127" s="24">
        <v>27</v>
      </c>
      <c r="AM2127" s="24">
        <v>28</v>
      </c>
      <c r="AN2127" s="24">
        <v>27</v>
      </c>
      <c r="AO2127" s="24">
        <v>26</v>
      </c>
      <c r="AP2127" s="24">
        <v>25.5</v>
      </c>
      <c r="AQ2127" s="24">
        <v>27.5</v>
      </c>
      <c r="AR2127" s="24">
        <v>26</v>
      </c>
      <c r="AS2127" s="24">
        <v>27</v>
      </c>
      <c r="AT2127" s="24">
        <v>29</v>
      </c>
      <c r="AU2127" s="24">
        <v>29.5</v>
      </c>
      <c r="AV2127" s="24">
        <v>28.5</v>
      </c>
      <c r="AW2127" s="24">
        <v>27.5</v>
      </c>
      <c r="AX2127" s="24">
        <v>29</v>
      </c>
      <c r="AY2127" s="24">
        <v>28</v>
      </c>
      <c r="AZ2127" s="24">
        <v>29</v>
      </c>
      <c r="BA2127" s="24">
        <v>29</v>
      </c>
      <c r="BB2127" s="24">
        <v>29</v>
      </c>
      <c r="BC2127" s="24">
        <v>29.5</v>
      </c>
      <c r="BD2127" s="24">
        <v>30</v>
      </c>
      <c r="BE2127" s="24">
        <v>28.5</v>
      </c>
      <c r="BF2127" s="24">
        <v>0</v>
      </c>
      <c r="BG2127" s="24">
        <v>0</v>
      </c>
      <c r="BH2127" s="24">
        <v>0</v>
      </c>
      <c r="BI2127" s="24">
        <v>0</v>
      </c>
      <c r="BJ2127" s="24">
        <v>0</v>
      </c>
      <c r="BL2127" s="24">
        <v>0</v>
      </c>
      <c r="BM2127" s="24">
        <v>0</v>
      </c>
      <c r="BN2127" s="24">
        <v>0</v>
      </c>
      <c r="BO2127" s="24">
        <v>0</v>
      </c>
      <c r="BP2127" s="24">
        <v>0</v>
      </c>
      <c r="BQ2127" s="24">
        <v>0</v>
      </c>
      <c r="BR2127" s="24">
        <v>0</v>
      </c>
      <c r="BS2127" s="24">
        <v>0</v>
      </c>
      <c r="BT2127" s="24">
        <v>0</v>
      </c>
      <c r="BU2127" s="24">
        <v>0</v>
      </c>
      <c r="BV2127" s="24">
        <v>0</v>
      </c>
      <c r="BW2127" s="24">
        <v>0</v>
      </c>
      <c r="BX2127" s="24">
        <v>0</v>
      </c>
      <c r="BY2127" s="24">
        <v>0</v>
      </c>
      <c r="BZ2127" s="24">
        <v>0</v>
      </c>
      <c r="CB2127" s="24">
        <v>0</v>
      </c>
      <c r="CC2127" s="24">
        <v>0</v>
      </c>
      <c r="CD2127" s="24">
        <v>78</v>
      </c>
      <c r="CE2127" s="24">
        <v>87</v>
      </c>
      <c r="CF2127" s="24">
        <v>90</v>
      </c>
      <c r="CG2127" s="24">
        <v>87</v>
      </c>
      <c r="CH2127" s="24">
        <v>86</v>
      </c>
      <c r="CI2127" s="24">
        <v>83</v>
      </c>
      <c r="CO2127" s="34">
        <f t="shared" si="145"/>
        <v>276915</v>
      </c>
    </row>
    <row r="2128" spans="1:93" ht="15" hidden="1">
      <c r="A2128" s="23" t="s">
        <v>193</v>
      </c>
      <c r="B2128" s="52">
        <v>41313</v>
      </c>
      <c r="C2128" s="25" t="str">
        <f t="shared" si="144"/>
        <v/>
      </c>
      <c r="G2128" s="24">
        <f t="shared" si="142"/>
        <v>35</v>
      </c>
      <c r="H2128" s="24">
        <v>280795</v>
      </c>
      <c r="I2128" s="24" t="str">
        <f t="shared" si="143"/>
        <v/>
      </c>
      <c r="K2128" s="24">
        <f>IF(J2128&gt;900,_xlfn.XLOOKUP(ROUND(J2128,0),'CM-VL-G-C-GL-B-T-ClassRimThickn'!$B$1:$B$112,'CM-VL-G-C-GL-B-T-ClassRimThickn'!$C$1:$C$112,0,1,1),J2128)</f>
        <v>0</v>
      </c>
      <c r="L2128" s="24">
        <v>55</v>
      </c>
      <c r="M2128" s="24">
        <f>IF(L2128&gt;900,_xlfn.XLOOKUP(ROUND(L2128,0),'CM-VL-G-C-GL-B-T-ClassRimThickn'!$B$1:$B$112,'CM-VL-G-C-GL-B-T-ClassRimThickn'!$C$1:$C$112,0,1,1),L2128)</f>
        <v>55</v>
      </c>
      <c r="N2128" s="24">
        <v>56</v>
      </c>
      <c r="O2128" s="24">
        <f>IF(N2128&gt;900,_xlfn.XLOOKUP(ROUND(N2128,0),'CM-VL-G-C-GL-B-T-ClassRimThickn'!$B$1:$B$112,'CM-VL-G-C-GL-B-T-ClassRimThickn'!$C$1:$C$112,0,1,1),N2128)</f>
        <v>56</v>
      </c>
      <c r="P2128" s="24">
        <v>58</v>
      </c>
      <c r="Q2128" s="24">
        <f>IF(P2128&gt;900,_xlfn.XLOOKUP(ROUND(P2128,0),'CM-VL-G-C-GL-B-T-ClassRimThickn'!$B$1:$B$112,'CM-VL-G-C-GL-B-T-ClassRimThickn'!$C$1:$C$112,0,1,1),P2128)</f>
        <v>58</v>
      </c>
      <c r="S2128" s="24">
        <f>IF(R2128&gt;900,_xlfn.XLOOKUP(ROUND(R2128,0),'CM-VL-G-C-GL-B-T-ClassRimThickn'!$B$1:$B$112,'CM-VL-G-C-GL-B-T-ClassRimThickn'!$C$1:$C$112,0,1,1),R2128)</f>
        <v>0</v>
      </c>
      <c r="T2128" s="24">
        <v>57</v>
      </c>
      <c r="U2128" s="24">
        <f>IF(T2128&gt;900,_xlfn.XLOOKUP(ROUND(T2128,0),'CM-VL-G-C-GL-B-T-ClassRimThickn'!$B$1:$B$112,'CM-VL-G-C-GL-B-T-ClassRimThickn'!$C$1:$C$112,0,1,1),T2128)</f>
        <v>57</v>
      </c>
      <c r="V2128" s="24">
        <v>55</v>
      </c>
      <c r="W2128" s="24">
        <f>IF(V2128&gt;900,_xlfn.XLOOKUP(ROUND(V2128,0),'CM-VL-G-C-GL-B-T-ClassRimThickn'!$B$1:$B$112,'CM-VL-G-C-GL-B-T-ClassRimThickn'!$C$1:$C$112,0,1,1),V2128)</f>
        <v>55</v>
      </c>
      <c r="X2128" s="24">
        <v>55</v>
      </c>
      <c r="Y2128" s="24">
        <f>IF(X2128&gt;900,_xlfn.XLOOKUP(ROUND(X2128,0),'CM-VL-G-C-GL-B-T-ClassRimThickn'!$B$1:$B$112,'CM-VL-G-C-GL-B-T-ClassRimThickn'!$C$1:$C$112,0,1,1),X2128)</f>
        <v>55</v>
      </c>
      <c r="Z2128" s="24">
        <v>56</v>
      </c>
      <c r="AA2128" s="24">
        <f>IF(Z2128&gt;900,_xlfn.XLOOKUP(ROUND(Z2128,0),'CM-VL-G-C-GL-B-T-ClassRimThickn'!$B$1:$B$112,'CM-VL-G-C-GL-B-T-ClassRimThickn'!$C$1:$C$112,0,1,1),Z2128)</f>
        <v>56</v>
      </c>
      <c r="AB2128" s="24">
        <v>58</v>
      </c>
      <c r="AC2128" s="24">
        <f>IF(AB2128&gt;900,_xlfn.XLOOKUP(ROUND(AB2128,0),'CM-VL-G-C-GL-B-T-ClassRimThickn'!$B$1:$B$112,'CM-VL-G-C-GL-B-T-ClassRimThickn'!$C$1:$C$112,0,1,1),AB2128)</f>
        <v>58</v>
      </c>
      <c r="AD2128" s="24">
        <v>54</v>
      </c>
      <c r="AE2128" s="24">
        <f>IF(AD2128&gt;900,_xlfn.XLOOKUP(ROUND(AD2128,0),'CM-VL-G-C-GL-B-T-ClassRimThickn'!$B$1:$B$112,'CM-VL-G-C-GL-B-T-ClassRimThickn'!$C$1:$C$112,0,1,1),AD2128)</f>
        <v>54</v>
      </c>
      <c r="AF2128" s="24">
        <v>57</v>
      </c>
      <c r="AG2128" s="24">
        <f>IF(AF2128&gt;900,_xlfn.XLOOKUP(ROUND(AF2128,0),'CM-VL-G-C-GL-B-T-ClassRimThickn'!$B$1:$B$112,'CM-VL-G-C-GL-B-T-ClassRimThickn'!$C$1:$C$112,0,1,1),AF2128)</f>
        <v>57</v>
      </c>
      <c r="AH2128" s="24">
        <v>26</v>
      </c>
      <c r="AI2128" s="24">
        <v>27</v>
      </c>
      <c r="AJ2128" s="24">
        <v>26</v>
      </c>
      <c r="AK2128" s="24">
        <v>27</v>
      </c>
      <c r="AL2128" s="24">
        <v>25</v>
      </c>
      <c r="AM2128" s="24">
        <v>27</v>
      </c>
      <c r="AN2128" s="24">
        <v>26</v>
      </c>
      <c r="AO2128" s="24">
        <v>26</v>
      </c>
      <c r="AP2128" s="24">
        <v>25</v>
      </c>
      <c r="AQ2128" s="24">
        <v>27</v>
      </c>
      <c r="AR2128" s="24">
        <v>27</v>
      </c>
      <c r="AS2128" s="24">
        <v>27</v>
      </c>
      <c r="AT2128" s="24">
        <v>30</v>
      </c>
      <c r="AU2128" s="24">
        <v>29</v>
      </c>
      <c r="AV2128" s="24">
        <v>29</v>
      </c>
      <c r="AW2128" s="24">
        <v>28</v>
      </c>
      <c r="AX2128" s="24">
        <v>29</v>
      </c>
      <c r="AY2128" s="24">
        <v>28</v>
      </c>
      <c r="AZ2128" s="24">
        <v>29</v>
      </c>
      <c r="BA2128" s="24">
        <v>29</v>
      </c>
      <c r="BB2128" s="24">
        <v>29</v>
      </c>
      <c r="BC2128" s="24">
        <v>29</v>
      </c>
      <c r="BD2128" s="24">
        <v>28</v>
      </c>
      <c r="BE2128" s="24">
        <v>29</v>
      </c>
      <c r="BF2128" s="24">
        <v>0</v>
      </c>
      <c r="BG2128" s="24">
        <v>0</v>
      </c>
      <c r="BH2128" s="24">
        <v>0</v>
      </c>
      <c r="BI2128" s="24">
        <v>0</v>
      </c>
      <c r="BJ2128" s="24">
        <v>0</v>
      </c>
      <c r="BL2128" s="24">
        <v>0</v>
      </c>
      <c r="BM2128" s="24">
        <v>0</v>
      </c>
      <c r="BN2128" s="24">
        <v>0</v>
      </c>
      <c r="BO2128" s="24">
        <v>0</v>
      </c>
      <c r="BP2128" s="24">
        <v>0</v>
      </c>
      <c r="BQ2128" s="24">
        <v>0</v>
      </c>
      <c r="BR2128" s="24">
        <v>0</v>
      </c>
      <c r="BS2128" s="24">
        <v>0</v>
      </c>
      <c r="BT2128" s="24">
        <v>0</v>
      </c>
      <c r="BU2128" s="24">
        <v>0</v>
      </c>
      <c r="BV2128" s="24">
        <v>0</v>
      </c>
      <c r="BW2128" s="24">
        <v>0</v>
      </c>
      <c r="BX2128" s="24">
        <v>0</v>
      </c>
      <c r="BY2128" s="24">
        <v>0</v>
      </c>
      <c r="BZ2128" s="24">
        <v>0</v>
      </c>
      <c r="CB2128" s="24">
        <v>0</v>
      </c>
      <c r="CC2128" s="24">
        <v>0</v>
      </c>
      <c r="CD2128" s="24">
        <v>81</v>
      </c>
      <c r="CE2128" s="24">
        <v>84</v>
      </c>
      <c r="CF2128" s="24">
        <v>83</v>
      </c>
      <c r="CG2128" s="24">
        <v>83</v>
      </c>
      <c r="CH2128" s="24">
        <v>81</v>
      </c>
      <c r="CI2128" s="24">
        <v>83</v>
      </c>
      <c r="CO2128" s="34">
        <f t="shared" si="145"/>
        <v>280795</v>
      </c>
    </row>
    <row r="2129" spans="1:93" ht="15" hidden="1">
      <c r="A2129" s="23" t="s">
        <v>193</v>
      </c>
      <c r="B2129" s="52">
        <v>41346</v>
      </c>
      <c r="C2129" s="25" t="str">
        <f t="shared" si="144"/>
        <v/>
      </c>
      <c r="G2129" s="24">
        <f t="shared" si="142"/>
        <v>33</v>
      </c>
      <c r="H2129" s="29">
        <v>285459</v>
      </c>
      <c r="I2129" s="24" t="b">
        <f t="shared" si="143"/>
        <v>0</v>
      </c>
      <c r="K2129" s="24">
        <f>IF(J2129&gt;900,_xlfn.XLOOKUP(ROUND(J2129,0),'CM-VL-G-C-GL-B-T-ClassRimThickn'!$B$1:$B$112,'CM-VL-G-C-GL-B-T-ClassRimThickn'!$C$1:$C$112,0,1,1),J2129)</f>
        <v>0</v>
      </c>
      <c r="L2129" s="24">
        <v>58</v>
      </c>
      <c r="M2129" s="24">
        <f>IF(L2129&gt;900,_xlfn.XLOOKUP(ROUND(L2129,0),'CM-VL-G-C-GL-B-T-ClassRimThickn'!$B$1:$B$112,'CM-VL-G-C-GL-B-T-ClassRimThickn'!$C$1:$C$112,0,1,1),L2129)</f>
        <v>58</v>
      </c>
      <c r="N2129" s="24">
        <v>60</v>
      </c>
      <c r="O2129" s="24">
        <f>IF(N2129&gt;900,_xlfn.XLOOKUP(ROUND(N2129,0),'CM-VL-G-C-GL-B-T-ClassRimThickn'!$B$1:$B$112,'CM-VL-G-C-GL-B-T-ClassRimThickn'!$C$1:$C$112,0,1,1),N2129)</f>
        <v>60</v>
      </c>
      <c r="P2129" s="24">
        <v>63</v>
      </c>
      <c r="Q2129" s="24">
        <f>IF(P2129&gt;900,_xlfn.XLOOKUP(ROUND(P2129,0),'CM-VL-G-C-GL-B-T-ClassRimThickn'!$B$1:$B$112,'CM-VL-G-C-GL-B-T-ClassRimThickn'!$C$1:$C$112,0,1,1),P2129)</f>
        <v>63</v>
      </c>
      <c r="S2129" s="24">
        <f>IF(R2129&gt;900,_xlfn.XLOOKUP(ROUND(R2129,0),'CM-VL-G-C-GL-B-T-ClassRimThickn'!$B$1:$B$112,'CM-VL-G-C-GL-B-T-ClassRimThickn'!$C$1:$C$112,0,1,1),R2129)</f>
        <v>0</v>
      </c>
      <c r="T2129" s="24">
        <v>61</v>
      </c>
      <c r="U2129" s="24">
        <f>IF(T2129&gt;900,_xlfn.XLOOKUP(ROUND(T2129,0),'CM-VL-G-C-GL-B-T-ClassRimThickn'!$B$1:$B$112,'CM-VL-G-C-GL-B-T-ClassRimThickn'!$C$1:$C$112,0,1,1),T2129)</f>
        <v>61</v>
      </c>
      <c r="V2129" s="24">
        <v>58</v>
      </c>
      <c r="W2129" s="24">
        <f>IF(V2129&gt;900,_xlfn.XLOOKUP(ROUND(V2129,0),'CM-VL-G-C-GL-B-T-ClassRimThickn'!$B$1:$B$112,'CM-VL-G-C-GL-B-T-ClassRimThickn'!$C$1:$C$112,0,1,1),V2129)</f>
        <v>58</v>
      </c>
      <c r="X2129" s="24">
        <v>60</v>
      </c>
      <c r="Y2129" s="24">
        <f>IF(X2129&gt;900,_xlfn.XLOOKUP(ROUND(X2129,0),'CM-VL-G-C-GL-B-T-ClassRimThickn'!$B$1:$B$112,'CM-VL-G-C-GL-B-T-ClassRimThickn'!$C$1:$C$112,0,1,1),X2129)</f>
        <v>60</v>
      </c>
      <c r="Z2129" s="24">
        <v>58</v>
      </c>
      <c r="AA2129" s="24">
        <f>IF(Z2129&gt;900,_xlfn.XLOOKUP(ROUND(Z2129,0),'CM-VL-G-C-GL-B-T-ClassRimThickn'!$B$1:$B$112,'CM-VL-G-C-GL-B-T-ClassRimThickn'!$C$1:$C$112,0,1,1),Z2129)</f>
        <v>58</v>
      </c>
      <c r="AB2129" s="24">
        <v>61</v>
      </c>
      <c r="AC2129" s="24">
        <f>IF(AB2129&gt;900,_xlfn.XLOOKUP(ROUND(AB2129,0),'CM-VL-G-C-GL-B-T-ClassRimThickn'!$B$1:$B$112,'CM-VL-G-C-GL-B-T-ClassRimThickn'!$C$1:$C$112,0,1,1),AB2129)</f>
        <v>61</v>
      </c>
      <c r="AD2129" s="24">
        <v>57</v>
      </c>
      <c r="AE2129" s="24">
        <f>IF(AD2129&gt;900,_xlfn.XLOOKUP(ROUND(AD2129,0),'CM-VL-G-C-GL-B-T-ClassRimThickn'!$B$1:$B$112,'CM-VL-G-C-GL-B-T-ClassRimThickn'!$C$1:$C$112,0,1,1),AD2129)</f>
        <v>57</v>
      </c>
      <c r="AF2129" s="24">
        <v>61</v>
      </c>
      <c r="AG2129" s="24">
        <f>IF(AF2129&gt;900,_xlfn.XLOOKUP(ROUND(AF2129,0),'CM-VL-G-C-GL-B-T-ClassRimThickn'!$B$1:$B$112,'CM-VL-G-C-GL-B-T-ClassRimThickn'!$C$1:$C$112,0,1,1),AF2129)</f>
        <v>61</v>
      </c>
      <c r="AH2129" s="24">
        <v>25</v>
      </c>
      <c r="AI2129" s="24">
        <v>26</v>
      </c>
      <c r="AJ2129" s="24">
        <v>25</v>
      </c>
      <c r="AK2129" s="24">
        <v>26.5</v>
      </c>
      <c r="AL2129" s="24">
        <v>26</v>
      </c>
      <c r="AM2129" s="24">
        <v>26</v>
      </c>
      <c r="AN2129" s="24">
        <v>25</v>
      </c>
      <c r="AO2129" s="24">
        <v>24</v>
      </c>
      <c r="AP2129" s="24">
        <v>24</v>
      </c>
      <c r="AQ2129" s="24">
        <v>26</v>
      </c>
      <c r="AR2129" s="24">
        <v>24</v>
      </c>
      <c r="AS2129" s="24">
        <v>25.5</v>
      </c>
      <c r="AT2129" s="24">
        <v>29</v>
      </c>
      <c r="AU2129" s="24">
        <v>29.5</v>
      </c>
      <c r="AV2129" s="24">
        <v>29</v>
      </c>
      <c r="AW2129" s="24">
        <v>28</v>
      </c>
      <c r="AX2129" s="24">
        <v>28.5</v>
      </c>
      <c r="AY2129" s="24">
        <v>28</v>
      </c>
      <c r="AZ2129" s="24">
        <v>29</v>
      </c>
      <c r="BA2129" s="24">
        <v>28.5</v>
      </c>
      <c r="BB2129" s="24">
        <v>29</v>
      </c>
      <c r="BC2129" s="24">
        <v>29</v>
      </c>
      <c r="BD2129" s="24">
        <v>29.5</v>
      </c>
      <c r="BE2129" s="24">
        <v>29</v>
      </c>
      <c r="BF2129" s="24">
        <v>0</v>
      </c>
      <c r="BG2129" s="24">
        <v>0</v>
      </c>
      <c r="BH2129" s="24">
        <v>0</v>
      </c>
      <c r="BI2129" s="24">
        <v>0</v>
      </c>
      <c r="BJ2129" s="24">
        <v>0</v>
      </c>
      <c r="BL2129" s="24">
        <v>0</v>
      </c>
      <c r="BM2129" s="24">
        <v>0</v>
      </c>
      <c r="BN2129" s="24">
        <v>0</v>
      </c>
      <c r="BO2129" s="24">
        <v>0</v>
      </c>
      <c r="BP2129" s="24">
        <v>0</v>
      </c>
      <c r="BQ2129" s="24">
        <v>0</v>
      </c>
      <c r="BR2129" s="24">
        <v>0</v>
      </c>
      <c r="BS2129" s="24">
        <v>0</v>
      </c>
      <c r="BT2129" s="24">
        <v>0</v>
      </c>
      <c r="BU2129" s="24">
        <v>0</v>
      </c>
      <c r="BV2129" s="24">
        <v>0</v>
      </c>
      <c r="BW2129" s="24">
        <v>0</v>
      </c>
      <c r="BX2129" s="24">
        <v>0</v>
      </c>
      <c r="BY2129" s="24">
        <v>0</v>
      </c>
      <c r="BZ2129" s="24">
        <v>0</v>
      </c>
      <c r="CB2129" s="24">
        <v>0</v>
      </c>
      <c r="CC2129" s="24">
        <v>0</v>
      </c>
      <c r="CD2129" s="24">
        <v>82</v>
      </c>
      <c r="CE2129" s="24">
        <v>88</v>
      </c>
      <c r="CF2129" s="24">
        <v>87</v>
      </c>
      <c r="CG2129" s="24">
        <v>82</v>
      </c>
      <c r="CH2129" s="24">
        <v>80</v>
      </c>
      <c r="CI2129" s="24">
        <v>84</v>
      </c>
      <c r="CO2129" s="34">
        <f t="shared" si="145"/>
        <v>285459</v>
      </c>
    </row>
    <row r="2130" spans="1:93" ht="15" hidden="1">
      <c r="A2130" s="23" t="s">
        <v>193</v>
      </c>
      <c r="B2130" s="52">
        <v>41387</v>
      </c>
      <c r="C2130" s="25" t="str">
        <f t="shared" si="144"/>
        <v/>
      </c>
      <c r="G2130" s="24">
        <f t="shared" si="142"/>
        <v>41</v>
      </c>
      <c r="H2130" s="32">
        <v>29415</v>
      </c>
      <c r="I2130" s="24" t="b">
        <f t="shared" si="143"/>
        <v>0</v>
      </c>
      <c r="K2130" s="24">
        <f>IF(J2130&gt;900,_xlfn.XLOOKUP(ROUND(J2130,0),'CM-VL-G-C-GL-B-T-ClassRimThickn'!$B$1:$B$112,'CM-VL-G-C-GL-B-T-ClassRimThickn'!$C$1:$C$112,0,1,1),J2130)</f>
        <v>0</v>
      </c>
      <c r="L2130" s="24">
        <v>56</v>
      </c>
      <c r="M2130" s="24">
        <f>IF(L2130&gt;900,_xlfn.XLOOKUP(ROUND(L2130,0),'CM-VL-G-C-GL-B-T-ClassRimThickn'!$B$1:$B$112,'CM-VL-G-C-GL-B-T-ClassRimThickn'!$C$1:$C$112,0,1,1),L2130)</f>
        <v>56</v>
      </c>
      <c r="N2130" s="24">
        <v>58</v>
      </c>
      <c r="O2130" s="24">
        <f>IF(N2130&gt;900,_xlfn.XLOOKUP(ROUND(N2130,0),'CM-VL-G-C-GL-B-T-ClassRimThickn'!$B$1:$B$112,'CM-VL-G-C-GL-B-T-ClassRimThickn'!$C$1:$C$112,0,1,1),N2130)</f>
        <v>58</v>
      </c>
      <c r="P2130" s="24">
        <v>58</v>
      </c>
      <c r="Q2130" s="24">
        <f>IF(P2130&gt;900,_xlfn.XLOOKUP(ROUND(P2130,0),'CM-VL-G-C-GL-B-T-ClassRimThickn'!$B$1:$B$112,'CM-VL-G-C-GL-B-T-ClassRimThickn'!$C$1:$C$112,0,1,1),P2130)</f>
        <v>58</v>
      </c>
      <c r="S2130" s="24">
        <f>IF(R2130&gt;900,_xlfn.XLOOKUP(ROUND(R2130,0),'CM-VL-G-C-GL-B-T-ClassRimThickn'!$B$1:$B$112,'CM-VL-G-C-GL-B-T-ClassRimThickn'!$C$1:$C$112,0,1,1),R2130)</f>
        <v>0</v>
      </c>
      <c r="T2130" s="24">
        <v>58</v>
      </c>
      <c r="U2130" s="24">
        <f>IF(T2130&gt;900,_xlfn.XLOOKUP(ROUND(T2130,0),'CM-VL-G-C-GL-B-T-ClassRimThickn'!$B$1:$B$112,'CM-VL-G-C-GL-B-T-ClassRimThickn'!$C$1:$C$112,0,1,1),T2130)</f>
        <v>58</v>
      </c>
      <c r="V2130" s="24">
        <v>56</v>
      </c>
      <c r="W2130" s="24">
        <f>IF(V2130&gt;900,_xlfn.XLOOKUP(ROUND(V2130,0),'CM-VL-G-C-GL-B-T-ClassRimThickn'!$B$1:$B$112,'CM-VL-G-C-GL-B-T-ClassRimThickn'!$C$1:$C$112,0,1,1),V2130)</f>
        <v>56</v>
      </c>
      <c r="X2130" s="24">
        <v>55</v>
      </c>
      <c r="Y2130" s="24">
        <f>IF(X2130&gt;900,_xlfn.XLOOKUP(ROUND(X2130,0),'CM-VL-G-C-GL-B-T-ClassRimThickn'!$B$1:$B$112,'CM-VL-G-C-GL-B-T-ClassRimThickn'!$C$1:$C$112,0,1,1),X2130)</f>
        <v>55</v>
      </c>
      <c r="Z2130" s="24">
        <v>56</v>
      </c>
      <c r="AA2130" s="24">
        <f>IF(Z2130&gt;900,_xlfn.XLOOKUP(ROUND(Z2130,0),'CM-VL-G-C-GL-B-T-ClassRimThickn'!$B$1:$B$112,'CM-VL-G-C-GL-B-T-ClassRimThickn'!$C$1:$C$112,0,1,1),Z2130)</f>
        <v>56</v>
      </c>
      <c r="AB2130" s="24">
        <v>58</v>
      </c>
      <c r="AC2130" s="24">
        <f>IF(AB2130&gt;900,_xlfn.XLOOKUP(ROUND(AB2130,0),'CM-VL-G-C-GL-B-T-ClassRimThickn'!$B$1:$B$112,'CM-VL-G-C-GL-B-T-ClassRimThickn'!$C$1:$C$112,0,1,1),AB2130)</f>
        <v>58</v>
      </c>
      <c r="AD2130" s="24">
        <v>55</v>
      </c>
      <c r="AE2130" s="24">
        <f>IF(AD2130&gt;900,_xlfn.XLOOKUP(ROUND(AD2130,0),'CM-VL-G-C-GL-B-T-ClassRimThickn'!$B$1:$B$112,'CM-VL-G-C-GL-B-T-ClassRimThickn'!$C$1:$C$112,0,1,1),AD2130)</f>
        <v>55</v>
      </c>
      <c r="AF2130" s="24">
        <v>58</v>
      </c>
      <c r="AG2130" s="24">
        <f>IF(AF2130&gt;900,_xlfn.XLOOKUP(ROUND(AF2130,0),'CM-VL-G-C-GL-B-T-ClassRimThickn'!$B$1:$B$112,'CM-VL-G-C-GL-B-T-ClassRimThickn'!$C$1:$C$112,0,1,1),AF2130)</f>
        <v>58</v>
      </c>
      <c r="AH2130" s="24">
        <v>25</v>
      </c>
      <c r="AI2130" s="24">
        <v>26.5</v>
      </c>
      <c r="AJ2130" s="24">
        <v>25</v>
      </c>
      <c r="AK2130" s="24">
        <v>26</v>
      </c>
      <c r="AL2130" s="24">
        <v>26</v>
      </c>
      <c r="AM2130" s="24">
        <v>26</v>
      </c>
      <c r="AN2130" s="24">
        <v>25</v>
      </c>
      <c r="AO2130" s="24">
        <v>25</v>
      </c>
      <c r="AP2130" s="24">
        <v>24</v>
      </c>
      <c r="AQ2130" s="24">
        <v>26</v>
      </c>
      <c r="AR2130" s="24">
        <v>24</v>
      </c>
      <c r="AS2130" s="24">
        <v>25</v>
      </c>
      <c r="AT2130" s="24">
        <v>29</v>
      </c>
      <c r="AU2130" s="24">
        <v>30</v>
      </c>
      <c r="AV2130" s="24">
        <v>28</v>
      </c>
      <c r="AW2130" s="24">
        <v>29</v>
      </c>
      <c r="AX2130" s="24">
        <v>30</v>
      </c>
      <c r="AY2130" s="24">
        <v>28</v>
      </c>
      <c r="AZ2130" s="24">
        <v>29</v>
      </c>
      <c r="BA2130" s="24">
        <v>29</v>
      </c>
      <c r="BB2130" s="24">
        <v>39</v>
      </c>
      <c r="BC2130" s="24">
        <v>29.5</v>
      </c>
      <c r="BD2130" s="24">
        <v>29</v>
      </c>
      <c r="BE2130" s="24">
        <v>28.5</v>
      </c>
      <c r="BF2130" s="24">
        <v>0</v>
      </c>
      <c r="BG2130" s="24">
        <v>0</v>
      </c>
      <c r="BH2130" s="24">
        <v>0</v>
      </c>
      <c r="BI2130" s="24">
        <v>0</v>
      </c>
      <c r="BJ2130" s="24">
        <v>0</v>
      </c>
      <c r="BM2130" s="24">
        <v>0</v>
      </c>
      <c r="BN2130" s="24">
        <v>0</v>
      </c>
      <c r="BO2130" s="24">
        <v>0</v>
      </c>
      <c r="BP2130" s="24">
        <v>0</v>
      </c>
      <c r="BQ2130" s="24">
        <v>0</v>
      </c>
      <c r="BR2130" s="24">
        <v>0</v>
      </c>
      <c r="BS2130" s="24">
        <v>0</v>
      </c>
      <c r="BT2130" s="24">
        <v>0</v>
      </c>
      <c r="BU2130" s="24">
        <v>0</v>
      </c>
      <c r="BV2130" s="24">
        <v>0</v>
      </c>
      <c r="BW2130" s="24">
        <v>0</v>
      </c>
      <c r="BX2130" s="24">
        <v>0</v>
      </c>
      <c r="BY2130" s="24">
        <v>0</v>
      </c>
      <c r="BZ2130" s="24">
        <v>0</v>
      </c>
      <c r="CB2130" s="24">
        <v>0</v>
      </c>
      <c r="CC2130" s="24">
        <v>0</v>
      </c>
      <c r="CD2130" s="24">
        <v>78</v>
      </c>
      <c r="CE2130" s="24">
        <v>86</v>
      </c>
      <c r="CF2130" s="24">
        <v>87</v>
      </c>
      <c r="CG2130" s="24">
        <v>91</v>
      </c>
      <c r="CH2130" s="24">
        <v>86</v>
      </c>
      <c r="CI2130" s="24">
        <v>85</v>
      </c>
      <c r="CO2130" s="34">
        <f t="shared" si="145"/>
        <v>29415</v>
      </c>
    </row>
    <row r="2131" spans="1:93" ht="15" hidden="1">
      <c r="A2131" s="23" t="s">
        <v>193</v>
      </c>
      <c r="B2131" s="52">
        <v>41404</v>
      </c>
      <c r="C2131" s="25" t="str">
        <f t="shared" si="144"/>
        <v/>
      </c>
      <c r="G2131" s="24">
        <f t="shared" ref="G2131:G2194" si="146">IF(B2131-B2130&lt;0,"",B2131-B2130)</f>
        <v>17</v>
      </c>
      <c r="H2131" s="32"/>
      <c r="I2131" s="24" t="str">
        <f t="shared" si="143"/>
        <v/>
      </c>
      <c r="K2131" s="24">
        <f>IF(J2131&gt;900,_xlfn.XLOOKUP(ROUND(J2131,0),'CM-VL-G-C-GL-B-T-ClassRimThickn'!$B$1:$B$112,'CM-VL-G-C-GL-B-T-ClassRimThickn'!$C$1:$C$112,0,1,1),J2131)</f>
        <v>0</v>
      </c>
      <c r="L2131" s="24">
        <v>962</v>
      </c>
      <c r="M2131" s="24">
        <f>IF(L2131&gt;900,_xlfn.XLOOKUP(ROUND(L2131,0),'CM-VL-G-C-GL-B-T-ClassRimThickn'!$B$1:$B$112,'CM-VL-G-C-GL-B-T-ClassRimThickn'!$C$1:$C$112,0,1,1),L2131)</f>
        <v>58</v>
      </c>
      <c r="N2131" s="24">
        <v>968</v>
      </c>
      <c r="O2131" s="24">
        <f>IF(N2131&gt;900,_xlfn.XLOOKUP(ROUND(N2131,0),'CM-VL-G-C-GL-B-T-ClassRimThickn'!$B$1:$B$112,'CM-VL-G-C-GL-B-T-ClassRimThickn'!$C$1:$C$112,0,1,1),N2131)</f>
        <v>61</v>
      </c>
      <c r="P2131" s="24">
        <v>963</v>
      </c>
      <c r="Q2131" s="24">
        <f>IF(P2131&gt;900,_xlfn.XLOOKUP(ROUND(P2131,0),'CM-VL-G-C-GL-B-T-ClassRimThickn'!$B$1:$B$112,'CM-VL-G-C-GL-B-T-ClassRimThickn'!$C$1:$C$112,0,1,1),P2131)</f>
        <v>58.5</v>
      </c>
      <c r="S2131" s="24">
        <f>IF(R2131&gt;900,_xlfn.XLOOKUP(ROUND(R2131,0),'CM-VL-G-C-GL-B-T-ClassRimThickn'!$B$1:$B$112,'CM-VL-G-C-GL-B-T-ClassRimThickn'!$C$1:$C$112,0,1,1),R2131)</f>
        <v>0</v>
      </c>
      <c r="T2131" s="24">
        <v>968</v>
      </c>
      <c r="U2131" s="24">
        <f>IF(T2131&gt;900,_xlfn.XLOOKUP(ROUND(T2131,0),'CM-VL-G-C-GL-B-T-ClassRimThickn'!$B$1:$B$112,'CM-VL-G-C-GL-B-T-ClassRimThickn'!$C$1:$C$112,0,1,1),T2131)</f>
        <v>61</v>
      </c>
      <c r="V2131" s="24">
        <v>961</v>
      </c>
      <c r="W2131" s="24">
        <f>IF(V2131&gt;900,_xlfn.XLOOKUP(ROUND(V2131,0),'CM-VL-G-C-GL-B-T-ClassRimThickn'!$B$1:$B$112,'CM-VL-G-C-GL-B-T-ClassRimThickn'!$C$1:$C$112,0,1,1),V2131)</f>
        <v>57.5</v>
      </c>
      <c r="X2131" s="24">
        <v>964</v>
      </c>
      <c r="Y2131" s="24">
        <f>IF(X2131&gt;900,_xlfn.XLOOKUP(ROUND(X2131,0),'CM-VL-G-C-GL-B-T-ClassRimThickn'!$B$1:$B$112,'CM-VL-G-C-GL-B-T-ClassRimThickn'!$C$1:$C$112,0,1,1),X2131)</f>
        <v>59</v>
      </c>
      <c r="Z2131" s="24">
        <v>967</v>
      </c>
      <c r="AA2131" s="24">
        <f>IF(Z2131&gt;900,_xlfn.XLOOKUP(ROUND(Z2131,0),'CM-VL-G-C-GL-B-T-ClassRimThickn'!$B$1:$B$112,'CM-VL-G-C-GL-B-T-ClassRimThickn'!$C$1:$C$112,0,1,1),Z2131)</f>
        <v>60.5</v>
      </c>
      <c r="AB2131" s="24">
        <v>965</v>
      </c>
      <c r="AC2131" s="24">
        <f>IF(AB2131&gt;900,_xlfn.XLOOKUP(ROUND(AB2131,0),'CM-VL-G-C-GL-B-T-ClassRimThickn'!$B$1:$B$112,'CM-VL-G-C-GL-B-T-ClassRimThickn'!$C$1:$C$112,0,1,1),AB2131)</f>
        <v>59.5</v>
      </c>
      <c r="AD2131" s="24">
        <v>962</v>
      </c>
      <c r="AE2131" s="24">
        <f>IF(AD2131&gt;900,_xlfn.XLOOKUP(ROUND(AD2131,0),'CM-VL-G-C-GL-B-T-ClassRimThickn'!$B$1:$B$112,'CM-VL-G-C-GL-B-T-ClassRimThickn'!$C$1:$C$112,0,1,1),AD2131)</f>
        <v>58</v>
      </c>
      <c r="AF2131" s="24">
        <v>967</v>
      </c>
      <c r="AG2131" s="24">
        <f>IF(AF2131&gt;900,_xlfn.XLOOKUP(ROUND(AF2131,0),'CM-VL-G-C-GL-B-T-ClassRimThickn'!$B$1:$B$112,'CM-VL-G-C-GL-B-T-ClassRimThickn'!$C$1:$C$112,0,1,1),AF2131)</f>
        <v>60.5</v>
      </c>
      <c r="AH2131" s="24">
        <v>27</v>
      </c>
      <c r="AI2131" s="24">
        <v>27</v>
      </c>
      <c r="AJ2131" s="24">
        <v>26</v>
      </c>
      <c r="AK2131" s="24">
        <v>27</v>
      </c>
      <c r="AL2131" s="24">
        <v>27</v>
      </c>
      <c r="AM2131" s="24">
        <v>27</v>
      </c>
      <c r="AN2131" s="24">
        <v>27</v>
      </c>
      <c r="AO2131" s="24">
        <v>25</v>
      </c>
      <c r="AP2131" s="24">
        <v>25</v>
      </c>
      <c r="AQ2131" s="24">
        <v>27</v>
      </c>
      <c r="AR2131" s="24">
        <v>24</v>
      </c>
      <c r="AS2131" s="24">
        <v>26</v>
      </c>
      <c r="AT2131" s="24">
        <v>29</v>
      </c>
      <c r="AU2131" s="24">
        <v>29</v>
      </c>
      <c r="AV2131" s="24">
        <v>28</v>
      </c>
      <c r="AW2131" s="24">
        <v>29</v>
      </c>
      <c r="AX2131" s="24">
        <v>28</v>
      </c>
      <c r="AY2131" s="24">
        <v>28</v>
      </c>
      <c r="AZ2131" s="24">
        <v>29</v>
      </c>
      <c r="BA2131" s="24">
        <v>28</v>
      </c>
      <c r="BB2131" s="24">
        <v>30</v>
      </c>
      <c r="BC2131" s="24">
        <v>29</v>
      </c>
      <c r="BD2131" s="24">
        <v>29.5</v>
      </c>
      <c r="BE2131" s="24">
        <v>29</v>
      </c>
      <c r="BF2131" s="24">
        <v>0.5</v>
      </c>
      <c r="BG2131" s="24">
        <v>0.5</v>
      </c>
      <c r="BH2131" s="24">
        <v>0.5</v>
      </c>
      <c r="BI2131" s="24">
        <v>0.5</v>
      </c>
      <c r="BJ2131" s="24">
        <v>0.5</v>
      </c>
      <c r="BL2131" s="24">
        <v>0.5</v>
      </c>
      <c r="BM2131" s="24">
        <v>0.5</v>
      </c>
      <c r="BN2131" s="24">
        <v>0.5</v>
      </c>
      <c r="BO2131" s="24">
        <v>0.5</v>
      </c>
      <c r="BP2131" s="24">
        <v>0.5</v>
      </c>
      <c r="BQ2131" s="24">
        <v>0.5</v>
      </c>
      <c r="BR2131" s="24">
        <v>0</v>
      </c>
      <c r="BS2131" s="24">
        <v>0</v>
      </c>
      <c r="BT2131" s="24">
        <v>0</v>
      </c>
      <c r="BU2131" s="24">
        <v>0</v>
      </c>
      <c r="BV2131" s="24">
        <v>0</v>
      </c>
      <c r="BW2131" s="24">
        <v>0</v>
      </c>
      <c r="BX2131" s="24">
        <v>0</v>
      </c>
      <c r="BY2131" s="24">
        <v>0</v>
      </c>
      <c r="BZ2131" s="24">
        <v>0</v>
      </c>
      <c r="CB2131" s="24">
        <v>0</v>
      </c>
      <c r="CC2131" s="24">
        <v>0</v>
      </c>
      <c r="CO2131" s="34">
        <f t="shared" si="145"/>
        <v>0</v>
      </c>
    </row>
    <row r="2132" spans="1:93" ht="15" hidden="1">
      <c r="A2132" s="23" t="s">
        <v>193</v>
      </c>
      <c r="B2132" s="52">
        <v>41412</v>
      </c>
      <c r="C2132" s="25" t="str">
        <f t="shared" si="144"/>
        <v/>
      </c>
      <c r="G2132" s="24">
        <f t="shared" si="146"/>
        <v>8</v>
      </c>
      <c r="H2132" s="32"/>
      <c r="I2132" s="24" t="str">
        <f t="shared" si="143"/>
        <v/>
      </c>
      <c r="K2132" s="24">
        <f>IF(J2132&gt;900,_xlfn.XLOOKUP(ROUND(J2132,0),'CM-VL-G-C-GL-B-T-ClassRimThickn'!$B$1:$B$112,'CM-VL-G-C-GL-B-T-ClassRimThickn'!$C$1:$C$112,0,1,1),J2132)</f>
        <v>0</v>
      </c>
      <c r="L2132" s="24">
        <v>963</v>
      </c>
      <c r="M2132" s="24">
        <f>IF(L2132&gt;900,_xlfn.XLOOKUP(ROUND(L2132,0),'CM-VL-G-C-GL-B-T-ClassRimThickn'!$B$1:$B$112,'CM-VL-G-C-GL-B-T-ClassRimThickn'!$C$1:$C$112,0,1,1),L2132)</f>
        <v>58.5</v>
      </c>
      <c r="N2132" s="24">
        <v>965</v>
      </c>
      <c r="O2132" s="24">
        <f>IF(N2132&gt;900,_xlfn.XLOOKUP(ROUND(N2132,0),'CM-VL-G-C-GL-B-T-ClassRimThickn'!$B$1:$B$112,'CM-VL-G-C-GL-B-T-ClassRimThickn'!$C$1:$C$112,0,1,1),N2132)</f>
        <v>59.5</v>
      </c>
      <c r="P2132" s="24">
        <v>966</v>
      </c>
      <c r="Q2132" s="24">
        <f>IF(P2132&gt;900,_xlfn.XLOOKUP(ROUND(P2132,0),'CM-VL-G-C-GL-B-T-ClassRimThickn'!$B$1:$B$112,'CM-VL-G-C-GL-B-T-ClassRimThickn'!$C$1:$C$112,0,1,1),P2132)</f>
        <v>60</v>
      </c>
      <c r="S2132" s="24">
        <f>IF(R2132&gt;900,_xlfn.XLOOKUP(ROUND(R2132,0),'CM-VL-G-C-GL-B-T-ClassRimThickn'!$B$1:$B$112,'CM-VL-G-C-GL-B-T-ClassRimThickn'!$C$1:$C$112,0,1,1),R2132)</f>
        <v>0</v>
      </c>
      <c r="T2132" s="24">
        <v>966</v>
      </c>
      <c r="U2132" s="24">
        <f>IF(T2132&gt;900,_xlfn.XLOOKUP(ROUND(T2132,0),'CM-VL-G-C-GL-B-T-ClassRimThickn'!$B$1:$B$112,'CM-VL-G-C-GL-B-T-ClassRimThickn'!$C$1:$C$112,0,1,1),T2132)</f>
        <v>60</v>
      </c>
      <c r="V2132" s="24">
        <v>961</v>
      </c>
      <c r="W2132" s="24">
        <f>IF(V2132&gt;900,_xlfn.XLOOKUP(ROUND(V2132,0),'CM-VL-G-C-GL-B-T-ClassRimThickn'!$B$1:$B$112,'CM-VL-G-C-GL-B-T-ClassRimThickn'!$C$1:$C$112,0,1,1),V2132)</f>
        <v>57.5</v>
      </c>
      <c r="X2132" s="24">
        <v>965</v>
      </c>
      <c r="Y2132" s="24">
        <f>IF(X2132&gt;900,_xlfn.XLOOKUP(ROUND(X2132,0),'CM-VL-G-C-GL-B-T-ClassRimThickn'!$B$1:$B$112,'CM-VL-G-C-GL-B-T-ClassRimThickn'!$C$1:$C$112,0,1,1),X2132)</f>
        <v>59.5</v>
      </c>
      <c r="Z2132" s="24">
        <v>967</v>
      </c>
      <c r="AA2132" s="24">
        <f>IF(Z2132&gt;900,_xlfn.XLOOKUP(ROUND(Z2132,0),'CM-VL-G-C-GL-B-T-ClassRimThickn'!$B$1:$B$112,'CM-VL-G-C-GL-B-T-ClassRimThickn'!$C$1:$C$112,0,1,1),Z2132)</f>
        <v>60.5</v>
      </c>
      <c r="AB2132" s="24">
        <v>968</v>
      </c>
      <c r="AC2132" s="24">
        <f>IF(AB2132&gt;900,_xlfn.XLOOKUP(ROUND(AB2132,0),'CM-VL-G-C-GL-B-T-ClassRimThickn'!$B$1:$B$112,'CM-VL-G-C-GL-B-T-ClassRimThickn'!$C$1:$C$112,0,1,1),AB2132)</f>
        <v>61</v>
      </c>
      <c r="AD2132" s="24">
        <v>965</v>
      </c>
      <c r="AE2132" s="24">
        <f>IF(AD2132&gt;900,_xlfn.XLOOKUP(ROUND(AD2132,0),'CM-VL-G-C-GL-B-T-ClassRimThickn'!$B$1:$B$112,'CM-VL-G-C-GL-B-T-ClassRimThickn'!$C$1:$C$112,0,1,1),AD2132)</f>
        <v>59.5</v>
      </c>
      <c r="AF2132" s="24">
        <v>966</v>
      </c>
      <c r="AG2132" s="24">
        <f>IF(AF2132&gt;900,_xlfn.XLOOKUP(ROUND(AF2132,0),'CM-VL-G-C-GL-B-T-ClassRimThickn'!$B$1:$B$112,'CM-VL-G-C-GL-B-T-ClassRimThickn'!$C$1:$C$112,0,1,1),AF2132)</f>
        <v>60</v>
      </c>
      <c r="AH2132" s="24">
        <v>26</v>
      </c>
      <c r="AI2132" s="24">
        <v>26</v>
      </c>
      <c r="AJ2132" s="24">
        <v>26</v>
      </c>
      <c r="AK2132" s="24">
        <v>27</v>
      </c>
      <c r="AL2132" s="24">
        <v>28</v>
      </c>
      <c r="AM2132" s="24">
        <v>26</v>
      </c>
      <c r="AN2132" s="24">
        <v>27</v>
      </c>
      <c r="AO2132" s="24">
        <v>26</v>
      </c>
      <c r="AP2132" s="24">
        <v>27</v>
      </c>
      <c r="AQ2132" s="24">
        <v>26</v>
      </c>
      <c r="AR2132" s="24">
        <v>24</v>
      </c>
      <c r="AS2132" s="24">
        <v>27</v>
      </c>
      <c r="AT2132" s="24">
        <v>29</v>
      </c>
      <c r="AU2132" s="24">
        <v>29</v>
      </c>
      <c r="AV2132" s="24">
        <v>28</v>
      </c>
      <c r="AW2132" s="24">
        <v>28</v>
      </c>
      <c r="AX2132" s="24">
        <v>28</v>
      </c>
      <c r="AY2132" s="24">
        <v>28</v>
      </c>
      <c r="AZ2132" s="24">
        <v>29</v>
      </c>
      <c r="BA2132" s="24">
        <v>29</v>
      </c>
      <c r="BB2132" s="24">
        <v>29</v>
      </c>
      <c r="BC2132" s="24">
        <v>29</v>
      </c>
      <c r="BD2132" s="24">
        <v>29</v>
      </c>
      <c r="BE2132" s="24">
        <v>29</v>
      </c>
      <c r="BF2132" s="24">
        <v>0</v>
      </c>
      <c r="BG2132" s="24">
        <v>0</v>
      </c>
      <c r="BH2132" s="24">
        <v>0</v>
      </c>
      <c r="BI2132" s="24">
        <v>0.5</v>
      </c>
      <c r="BJ2132" s="24">
        <v>0</v>
      </c>
      <c r="BL2132" s="24">
        <v>0</v>
      </c>
      <c r="BM2132" s="24">
        <v>0</v>
      </c>
      <c r="BN2132" s="24">
        <v>0</v>
      </c>
      <c r="BO2132" s="24">
        <v>0</v>
      </c>
      <c r="BP2132" s="24">
        <v>0</v>
      </c>
      <c r="BQ2132" s="24">
        <v>0.5</v>
      </c>
      <c r="BR2132" s="24">
        <v>0</v>
      </c>
      <c r="BS2132" s="24">
        <v>0</v>
      </c>
      <c r="BT2132" s="24">
        <v>0</v>
      </c>
      <c r="BU2132" s="24">
        <v>0</v>
      </c>
      <c r="BV2132" s="24">
        <v>0</v>
      </c>
      <c r="BW2132" s="24">
        <v>0</v>
      </c>
      <c r="BX2132" s="24">
        <v>0</v>
      </c>
      <c r="BY2132" s="24">
        <v>0</v>
      </c>
      <c r="BZ2132" s="24">
        <v>0</v>
      </c>
      <c r="CB2132" s="24">
        <v>0</v>
      </c>
      <c r="CC2132" s="24">
        <v>0</v>
      </c>
      <c r="CO2132" s="34">
        <f t="shared" si="145"/>
        <v>0</v>
      </c>
    </row>
    <row r="2133" spans="1:93" ht="15" hidden="1">
      <c r="A2133" s="23" t="s">
        <v>193</v>
      </c>
      <c r="B2133" s="52">
        <v>41417</v>
      </c>
      <c r="C2133" s="25" t="str">
        <f t="shared" si="144"/>
        <v/>
      </c>
      <c r="G2133" s="24">
        <f t="shared" si="146"/>
        <v>5</v>
      </c>
      <c r="H2133" s="32"/>
      <c r="I2133" s="24" t="str">
        <f t="shared" si="143"/>
        <v/>
      </c>
      <c r="K2133" s="24">
        <f>IF(J2133&gt;900,_xlfn.XLOOKUP(ROUND(J2133,0),'CM-VL-G-C-GL-B-T-ClassRimThickn'!$B$1:$B$112,'CM-VL-G-C-GL-B-T-ClassRimThickn'!$C$1:$C$112,0,1,1),J2133)</f>
        <v>0</v>
      </c>
      <c r="L2133" s="24">
        <v>55</v>
      </c>
      <c r="M2133" s="24">
        <f>IF(L2133&gt;900,_xlfn.XLOOKUP(ROUND(L2133,0),'CM-VL-G-C-GL-B-T-ClassRimThickn'!$B$1:$B$112,'CM-VL-G-C-GL-B-T-ClassRimThickn'!$C$1:$C$112,0,1,1),L2133)</f>
        <v>55</v>
      </c>
      <c r="N2133" s="24">
        <v>60</v>
      </c>
      <c r="O2133" s="24">
        <f>IF(N2133&gt;900,_xlfn.XLOOKUP(ROUND(N2133,0),'CM-VL-G-C-GL-B-T-ClassRimThickn'!$B$1:$B$112,'CM-VL-G-C-GL-B-T-ClassRimThickn'!$C$1:$C$112,0,1,1),N2133)</f>
        <v>60</v>
      </c>
      <c r="P2133" s="24">
        <v>57</v>
      </c>
      <c r="Q2133" s="24">
        <f>IF(P2133&gt;900,_xlfn.XLOOKUP(ROUND(P2133,0),'CM-VL-G-C-GL-B-T-ClassRimThickn'!$B$1:$B$112,'CM-VL-G-C-GL-B-T-ClassRimThickn'!$C$1:$C$112,0,1,1),P2133)</f>
        <v>57</v>
      </c>
      <c r="S2133" s="24">
        <f>IF(R2133&gt;900,_xlfn.XLOOKUP(ROUND(R2133,0),'CM-VL-G-C-GL-B-T-ClassRimThickn'!$B$1:$B$112,'CM-VL-G-C-GL-B-T-ClassRimThickn'!$C$1:$C$112,0,1,1),R2133)</f>
        <v>0</v>
      </c>
      <c r="T2133" s="24">
        <v>60</v>
      </c>
      <c r="U2133" s="24">
        <f>IF(T2133&gt;900,_xlfn.XLOOKUP(ROUND(T2133,0),'CM-VL-G-C-GL-B-T-ClassRimThickn'!$B$1:$B$112,'CM-VL-G-C-GL-B-T-ClassRimThickn'!$C$1:$C$112,0,1,1),T2133)</f>
        <v>60</v>
      </c>
      <c r="V2133" s="24">
        <v>55</v>
      </c>
      <c r="W2133" s="24">
        <f>IF(V2133&gt;900,_xlfn.XLOOKUP(ROUND(V2133,0),'CM-VL-G-C-GL-B-T-ClassRimThickn'!$B$1:$B$112,'CM-VL-G-C-GL-B-T-ClassRimThickn'!$C$1:$C$112,0,1,1),V2133)</f>
        <v>55</v>
      </c>
      <c r="X2133" s="24">
        <v>55</v>
      </c>
      <c r="Y2133" s="24">
        <f>IF(X2133&gt;900,_xlfn.XLOOKUP(ROUND(X2133,0),'CM-VL-G-C-GL-B-T-ClassRimThickn'!$B$1:$B$112,'CM-VL-G-C-GL-B-T-ClassRimThickn'!$C$1:$C$112,0,1,1),X2133)</f>
        <v>55</v>
      </c>
      <c r="Z2133" s="24">
        <v>57</v>
      </c>
      <c r="AA2133" s="24">
        <f>IF(Z2133&gt;900,_xlfn.XLOOKUP(ROUND(Z2133,0),'CM-VL-G-C-GL-B-T-ClassRimThickn'!$B$1:$B$112,'CM-VL-G-C-GL-B-T-ClassRimThickn'!$C$1:$C$112,0,1,1),Z2133)</f>
        <v>57</v>
      </c>
      <c r="AB2133" s="24">
        <v>57</v>
      </c>
      <c r="AC2133" s="24">
        <f>IF(AB2133&gt;900,_xlfn.XLOOKUP(ROUND(AB2133,0),'CM-VL-G-C-GL-B-T-ClassRimThickn'!$B$1:$B$112,'CM-VL-G-C-GL-B-T-ClassRimThickn'!$C$1:$C$112,0,1,1),AB2133)</f>
        <v>57</v>
      </c>
      <c r="AD2133" s="24">
        <v>55</v>
      </c>
      <c r="AE2133" s="24">
        <f>IF(AD2133&gt;900,_xlfn.XLOOKUP(ROUND(AD2133,0),'CM-VL-G-C-GL-B-T-ClassRimThickn'!$B$1:$B$112,'CM-VL-G-C-GL-B-T-ClassRimThickn'!$C$1:$C$112,0,1,1),AD2133)</f>
        <v>55</v>
      </c>
      <c r="AF2133" s="24">
        <v>58</v>
      </c>
      <c r="AG2133" s="24">
        <f>IF(AF2133&gt;900,_xlfn.XLOOKUP(ROUND(AF2133,0),'CM-VL-G-C-GL-B-T-ClassRimThickn'!$B$1:$B$112,'CM-VL-G-C-GL-B-T-ClassRimThickn'!$C$1:$C$112,0,1,1),AF2133)</f>
        <v>58</v>
      </c>
      <c r="AH2133" s="24">
        <v>25</v>
      </c>
      <c r="AI2133" s="24">
        <v>26</v>
      </c>
      <c r="AJ2133" s="24">
        <v>26</v>
      </c>
      <c r="AK2133" s="24">
        <v>27</v>
      </c>
      <c r="AL2133" s="24">
        <v>27</v>
      </c>
      <c r="AM2133" s="24">
        <v>26</v>
      </c>
      <c r="AN2133" s="24">
        <v>26</v>
      </c>
      <c r="AO2133" s="24">
        <v>25</v>
      </c>
      <c r="AP2133" s="24">
        <v>25</v>
      </c>
      <c r="AQ2133" s="24">
        <v>26</v>
      </c>
      <c r="AR2133" s="24">
        <v>24</v>
      </c>
      <c r="AS2133" s="24">
        <v>26</v>
      </c>
      <c r="AT2133" s="24">
        <v>30</v>
      </c>
      <c r="AU2133" s="24">
        <v>30</v>
      </c>
      <c r="AV2133" s="24">
        <v>29</v>
      </c>
      <c r="AW2133" s="24">
        <v>29</v>
      </c>
      <c r="AX2133" s="24">
        <v>30</v>
      </c>
      <c r="AY2133" s="24">
        <v>28</v>
      </c>
      <c r="AZ2133" s="24">
        <v>29</v>
      </c>
      <c r="BA2133" s="24">
        <v>30</v>
      </c>
      <c r="BB2133" s="24">
        <v>30</v>
      </c>
      <c r="BC2133" s="24">
        <v>30</v>
      </c>
      <c r="BD2133" s="24">
        <v>30</v>
      </c>
      <c r="BE2133" s="24">
        <v>33</v>
      </c>
      <c r="BF2133" s="24">
        <v>0</v>
      </c>
      <c r="BG2133" s="24">
        <v>0</v>
      </c>
      <c r="BH2133" s="24">
        <v>0</v>
      </c>
      <c r="BI2133" s="24">
        <v>0</v>
      </c>
      <c r="BJ2133" s="24">
        <v>0</v>
      </c>
      <c r="BL2133" s="24">
        <v>0</v>
      </c>
      <c r="BM2133" s="24">
        <v>0</v>
      </c>
      <c r="BN2133" s="24">
        <v>0</v>
      </c>
      <c r="BO2133" s="24">
        <v>0</v>
      </c>
      <c r="BP2133" s="24">
        <v>0</v>
      </c>
      <c r="BQ2133" s="24">
        <v>0</v>
      </c>
      <c r="BR2133" s="24">
        <v>0</v>
      </c>
      <c r="BS2133" s="24">
        <v>0</v>
      </c>
      <c r="BT2133" s="24">
        <v>0</v>
      </c>
      <c r="BU2133" s="24">
        <v>0</v>
      </c>
      <c r="BV2133" s="24">
        <v>0</v>
      </c>
      <c r="BW2133" s="24">
        <v>0</v>
      </c>
      <c r="BX2133" s="24">
        <v>0</v>
      </c>
      <c r="BY2133" s="24">
        <v>0</v>
      </c>
      <c r="BZ2133" s="24">
        <v>0</v>
      </c>
      <c r="CB2133" s="24">
        <v>0</v>
      </c>
      <c r="CC2133" s="24">
        <v>0</v>
      </c>
      <c r="CD2133" s="24">
        <v>78</v>
      </c>
      <c r="CE2133" s="24">
        <v>86</v>
      </c>
      <c r="CF2133" s="24">
        <v>86</v>
      </c>
      <c r="CG2133" s="24">
        <v>92</v>
      </c>
      <c r="CH2133" s="24">
        <v>85</v>
      </c>
      <c r="CI2133" s="24">
        <v>82</v>
      </c>
      <c r="CO2133" s="34">
        <f t="shared" si="145"/>
        <v>117703.47368421053</v>
      </c>
    </row>
    <row r="2134" spans="1:93" ht="15" hidden="1">
      <c r="A2134" s="23" t="s">
        <v>193</v>
      </c>
      <c r="B2134" s="52">
        <v>41439</v>
      </c>
      <c r="C2134" s="25" t="str">
        <f t="shared" si="144"/>
        <v/>
      </c>
      <c r="G2134" s="24">
        <f t="shared" si="146"/>
        <v>22</v>
      </c>
      <c r="H2134" s="24">
        <v>304959</v>
      </c>
      <c r="I2134" s="24" t="str">
        <f t="shared" si="143"/>
        <v/>
      </c>
      <c r="K2134" s="24">
        <f>IF(J2134&gt;900,_xlfn.XLOOKUP(ROUND(J2134,0),'CM-VL-G-C-GL-B-T-ClassRimThickn'!$B$1:$B$112,'CM-VL-G-C-GL-B-T-ClassRimThickn'!$C$1:$C$112,0,1,1),J2134)</f>
        <v>0</v>
      </c>
      <c r="L2134" s="24">
        <v>84</v>
      </c>
      <c r="M2134" s="24">
        <f>IF(L2134&gt;900,_xlfn.XLOOKUP(ROUND(L2134,0),'CM-VL-G-C-GL-B-T-ClassRimThickn'!$B$1:$B$112,'CM-VL-G-C-GL-B-T-ClassRimThickn'!$C$1:$C$112,0,1,1),L2134)</f>
        <v>84</v>
      </c>
      <c r="N2134" s="24">
        <v>84</v>
      </c>
      <c r="O2134" s="24">
        <f>IF(N2134&gt;900,_xlfn.XLOOKUP(ROUND(N2134,0),'CM-VL-G-C-GL-B-T-ClassRimThickn'!$B$1:$B$112,'CM-VL-G-C-GL-B-T-ClassRimThickn'!$C$1:$C$112,0,1,1),N2134)</f>
        <v>84</v>
      </c>
      <c r="P2134" s="24">
        <v>84</v>
      </c>
      <c r="Q2134" s="24">
        <f>IF(P2134&gt;900,_xlfn.XLOOKUP(ROUND(P2134,0),'CM-VL-G-C-GL-B-T-ClassRimThickn'!$B$1:$B$112,'CM-VL-G-C-GL-B-T-ClassRimThickn'!$C$1:$C$112,0,1,1),P2134)</f>
        <v>84</v>
      </c>
      <c r="S2134" s="24">
        <f>IF(R2134&gt;900,_xlfn.XLOOKUP(ROUND(R2134,0),'CM-VL-G-C-GL-B-T-ClassRimThickn'!$B$1:$B$112,'CM-VL-G-C-GL-B-T-ClassRimThickn'!$C$1:$C$112,0,1,1),R2134)</f>
        <v>0</v>
      </c>
      <c r="T2134" s="24">
        <v>84</v>
      </c>
      <c r="U2134" s="24">
        <f>IF(T2134&gt;900,_xlfn.XLOOKUP(ROUND(T2134,0),'CM-VL-G-C-GL-B-T-ClassRimThickn'!$B$1:$B$112,'CM-VL-G-C-GL-B-T-ClassRimThickn'!$C$1:$C$112,0,1,1),T2134)</f>
        <v>84</v>
      </c>
      <c r="V2134" s="24">
        <v>84</v>
      </c>
      <c r="W2134" s="24">
        <f>IF(V2134&gt;900,_xlfn.XLOOKUP(ROUND(V2134,0),'CM-VL-G-C-GL-B-T-ClassRimThickn'!$B$1:$B$112,'CM-VL-G-C-GL-B-T-ClassRimThickn'!$C$1:$C$112,0,1,1),V2134)</f>
        <v>84</v>
      </c>
      <c r="X2134" s="24">
        <v>84</v>
      </c>
      <c r="Y2134" s="24">
        <f>IF(X2134&gt;900,_xlfn.XLOOKUP(ROUND(X2134,0),'CM-VL-G-C-GL-B-T-ClassRimThickn'!$B$1:$B$112,'CM-VL-G-C-GL-B-T-ClassRimThickn'!$C$1:$C$112,0,1,1),X2134)</f>
        <v>84</v>
      </c>
      <c r="Z2134" s="24">
        <v>84</v>
      </c>
      <c r="AA2134" s="24">
        <f>IF(Z2134&gt;900,_xlfn.XLOOKUP(ROUND(Z2134,0),'CM-VL-G-C-GL-B-T-ClassRimThickn'!$B$1:$B$112,'CM-VL-G-C-GL-B-T-ClassRimThickn'!$C$1:$C$112,0,1,1),Z2134)</f>
        <v>84</v>
      </c>
      <c r="AB2134" s="24">
        <v>84</v>
      </c>
      <c r="AC2134" s="24">
        <f>IF(AB2134&gt;900,_xlfn.XLOOKUP(ROUND(AB2134,0),'CM-VL-G-C-GL-B-T-ClassRimThickn'!$B$1:$B$112,'CM-VL-G-C-GL-B-T-ClassRimThickn'!$C$1:$C$112,0,1,1),AB2134)</f>
        <v>84</v>
      </c>
      <c r="AD2134" s="24">
        <v>84</v>
      </c>
      <c r="AE2134" s="24">
        <f>IF(AD2134&gt;900,_xlfn.XLOOKUP(ROUND(AD2134,0),'CM-VL-G-C-GL-B-T-ClassRimThickn'!$B$1:$B$112,'CM-VL-G-C-GL-B-T-ClassRimThickn'!$C$1:$C$112,0,1,1),AD2134)</f>
        <v>84</v>
      </c>
      <c r="AF2134" s="24">
        <v>84</v>
      </c>
      <c r="AG2134" s="24">
        <f>IF(AF2134&gt;900,_xlfn.XLOOKUP(ROUND(AF2134,0),'CM-VL-G-C-GL-B-T-ClassRimThickn'!$B$1:$B$112,'CM-VL-G-C-GL-B-T-ClassRimThickn'!$C$1:$C$112,0,1,1),AF2134)</f>
        <v>84</v>
      </c>
      <c r="AH2134" s="24">
        <v>29.5</v>
      </c>
      <c r="AI2134" s="24">
        <v>29.5</v>
      </c>
      <c r="AJ2134" s="24">
        <v>29.5</v>
      </c>
      <c r="AK2134" s="24">
        <v>30</v>
      </c>
      <c r="AL2134" s="24">
        <v>29.5</v>
      </c>
      <c r="AM2134" s="24">
        <v>29.5</v>
      </c>
      <c r="AN2134" s="24">
        <v>29.5</v>
      </c>
      <c r="AO2134" s="24">
        <v>29.5</v>
      </c>
      <c r="AP2134" s="24">
        <v>29.5</v>
      </c>
      <c r="AQ2134" s="24">
        <v>30</v>
      </c>
      <c r="AR2134" s="24">
        <v>29.5</v>
      </c>
      <c r="AS2134" s="24">
        <v>29.5</v>
      </c>
      <c r="AT2134" s="24">
        <v>30</v>
      </c>
      <c r="AU2134" s="24">
        <v>30</v>
      </c>
      <c r="AV2134" s="24">
        <v>30</v>
      </c>
      <c r="AW2134" s="24">
        <v>30</v>
      </c>
      <c r="AX2134" s="24">
        <v>30</v>
      </c>
      <c r="AY2134" s="24">
        <v>30</v>
      </c>
      <c r="AZ2134" s="24">
        <v>30</v>
      </c>
      <c r="BA2134" s="24">
        <v>30</v>
      </c>
      <c r="BB2134" s="24">
        <v>30</v>
      </c>
      <c r="BC2134" s="24">
        <v>30</v>
      </c>
      <c r="BD2134" s="24">
        <v>30</v>
      </c>
      <c r="BE2134" s="24">
        <v>30</v>
      </c>
      <c r="BF2134" s="24">
        <v>0</v>
      </c>
      <c r="BG2134" s="24">
        <v>0</v>
      </c>
      <c r="BH2134" s="24">
        <v>0</v>
      </c>
      <c r="BI2134" s="24">
        <v>0</v>
      </c>
      <c r="BJ2134" s="24">
        <v>0</v>
      </c>
      <c r="BL2134" s="24">
        <v>0</v>
      </c>
      <c r="BM2134" s="24">
        <v>0</v>
      </c>
      <c r="BN2134" s="24">
        <v>0</v>
      </c>
      <c r="BO2134" s="24">
        <v>0</v>
      </c>
      <c r="BP2134" s="24">
        <v>0</v>
      </c>
      <c r="BQ2134" s="24">
        <v>0</v>
      </c>
      <c r="BR2134" s="24">
        <v>0</v>
      </c>
      <c r="BS2134" s="24">
        <v>0</v>
      </c>
      <c r="BT2134" s="24">
        <v>0</v>
      </c>
      <c r="BU2134" s="24">
        <v>0</v>
      </c>
      <c r="BV2134" s="24">
        <v>0</v>
      </c>
      <c r="BW2134" s="24">
        <v>0</v>
      </c>
      <c r="BX2134" s="24">
        <v>0</v>
      </c>
      <c r="BY2134" s="24">
        <v>0</v>
      </c>
      <c r="BZ2134" s="24">
        <v>0</v>
      </c>
      <c r="CB2134" s="24">
        <v>0</v>
      </c>
      <c r="CC2134" s="24">
        <v>0</v>
      </c>
      <c r="CD2134" s="24">
        <v>105</v>
      </c>
      <c r="CE2134" s="24">
        <v>110</v>
      </c>
      <c r="CF2134" s="24">
        <v>102</v>
      </c>
      <c r="CG2134" s="24">
        <v>99</v>
      </c>
      <c r="CH2134" s="24">
        <v>102</v>
      </c>
      <c r="CI2134" s="24">
        <v>107</v>
      </c>
      <c r="CO2134" s="34">
        <f t="shared" si="145"/>
        <v>304959</v>
      </c>
    </row>
    <row r="2135" spans="1:93" ht="15" hidden="1">
      <c r="A2135" s="23" t="s">
        <v>193</v>
      </c>
      <c r="B2135" s="52">
        <v>41484</v>
      </c>
      <c r="C2135" s="25" t="str">
        <f t="shared" si="144"/>
        <v/>
      </c>
      <c r="G2135" s="24">
        <f t="shared" si="146"/>
        <v>45</v>
      </c>
      <c r="H2135" s="24">
        <v>325886</v>
      </c>
      <c r="I2135" s="24" t="str">
        <f t="shared" si="143"/>
        <v/>
      </c>
      <c r="K2135" s="24">
        <f>IF(J2135&gt;900,_xlfn.XLOOKUP(ROUND(J2135,0),'CM-VL-G-C-GL-B-T-ClassRimThickn'!$B$1:$B$112,'CM-VL-G-C-GL-B-T-ClassRimThickn'!$C$1:$C$112,0,1,1),J2135)</f>
        <v>0</v>
      </c>
      <c r="L2135" s="24">
        <v>85</v>
      </c>
      <c r="M2135" s="24">
        <f>IF(L2135&gt;900,_xlfn.XLOOKUP(ROUND(L2135,0),'CM-VL-G-C-GL-B-T-ClassRimThickn'!$B$1:$B$112,'CM-VL-G-C-GL-B-T-ClassRimThickn'!$C$1:$C$112,0,1,1),L2135)</f>
        <v>85</v>
      </c>
      <c r="N2135" s="24">
        <v>85</v>
      </c>
      <c r="O2135" s="24">
        <f>IF(N2135&gt;900,_xlfn.XLOOKUP(ROUND(N2135,0),'CM-VL-G-C-GL-B-T-ClassRimThickn'!$B$1:$B$112,'CM-VL-G-C-GL-B-T-ClassRimThickn'!$C$1:$C$112,0,1,1),N2135)</f>
        <v>85</v>
      </c>
      <c r="P2135" s="24">
        <v>85</v>
      </c>
      <c r="Q2135" s="24">
        <f>IF(P2135&gt;900,_xlfn.XLOOKUP(ROUND(P2135,0),'CM-VL-G-C-GL-B-T-ClassRimThickn'!$B$1:$B$112,'CM-VL-G-C-GL-B-T-ClassRimThickn'!$C$1:$C$112,0,1,1),P2135)</f>
        <v>85</v>
      </c>
      <c r="S2135" s="24">
        <f>IF(R2135&gt;900,_xlfn.XLOOKUP(ROUND(R2135,0),'CM-VL-G-C-GL-B-T-ClassRimThickn'!$B$1:$B$112,'CM-VL-G-C-GL-B-T-ClassRimThickn'!$C$1:$C$112,0,1,1),R2135)</f>
        <v>0</v>
      </c>
      <c r="T2135" s="24">
        <v>85</v>
      </c>
      <c r="U2135" s="24">
        <f>IF(T2135&gt;900,_xlfn.XLOOKUP(ROUND(T2135,0),'CM-VL-G-C-GL-B-T-ClassRimThickn'!$B$1:$B$112,'CM-VL-G-C-GL-B-T-ClassRimThickn'!$C$1:$C$112,0,1,1),T2135)</f>
        <v>85</v>
      </c>
      <c r="V2135" s="24">
        <v>85</v>
      </c>
      <c r="W2135" s="24">
        <f>IF(V2135&gt;900,_xlfn.XLOOKUP(ROUND(V2135,0),'CM-VL-G-C-GL-B-T-ClassRimThickn'!$B$1:$B$112,'CM-VL-G-C-GL-B-T-ClassRimThickn'!$C$1:$C$112,0,1,1),V2135)</f>
        <v>85</v>
      </c>
      <c r="X2135" s="24">
        <v>85</v>
      </c>
      <c r="Y2135" s="24">
        <f>IF(X2135&gt;900,_xlfn.XLOOKUP(ROUND(X2135,0),'CM-VL-G-C-GL-B-T-ClassRimThickn'!$B$1:$B$112,'CM-VL-G-C-GL-B-T-ClassRimThickn'!$C$1:$C$112,0,1,1),X2135)</f>
        <v>85</v>
      </c>
      <c r="Z2135" s="24">
        <v>85</v>
      </c>
      <c r="AA2135" s="24">
        <f>IF(Z2135&gt;900,_xlfn.XLOOKUP(ROUND(Z2135,0),'CM-VL-G-C-GL-B-T-ClassRimThickn'!$B$1:$B$112,'CM-VL-G-C-GL-B-T-ClassRimThickn'!$C$1:$C$112,0,1,1),Z2135)</f>
        <v>85</v>
      </c>
      <c r="AB2135" s="24">
        <v>85</v>
      </c>
      <c r="AC2135" s="24">
        <f>IF(AB2135&gt;900,_xlfn.XLOOKUP(ROUND(AB2135,0),'CM-VL-G-C-GL-B-T-ClassRimThickn'!$B$1:$B$112,'CM-VL-G-C-GL-B-T-ClassRimThickn'!$C$1:$C$112,0,1,1),AB2135)</f>
        <v>85</v>
      </c>
      <c r="AD2135" s="24">
        <v>85</v>
      </c>
      <c r="AE2135" s="24">
        <f>IF(AD2135&gt;900,_xlfn.XLOOKUP(ROUND(AD2135,0),'CM-VL-G-C-GL-B-T-ClassRimThickn'!$B$1:$B$112,'CM-VL-G-C-GL-B-T-ClassRimThickn'!$C$1:$C$112,0,1,1),AD2135)</f>
        <v>85</v>
      </c>
      <c r="AF2135" s="24">
        <v>85</v>
      </c>
      <c r="AG2135" s="24">
        <f>IF(AF2135&gt;900,_xlfn.XLOOKUP(ROUND(AF2135,0),'CM-VL-G-C-GL-B-T-ClassRimThickn'!$B$1:$B$112,'CM-VL-G-C-GL-B-T-ClassRimThickn'!$C$1:$C$112,0,1,1),AF2135)</f>
        <v>85</v>
      </c>
      <c r="AH2135" s="24">
        <v>28</v>
      </c>
      <c r="AI2135" s="24">
        <v>28</v>
      </c>
      <c r="AJ2135" s="24">
        <v>28</v>
      </c>
      <c r="AK2135" s="24">
        <v>28</v>
      </c>
      <c r="AL2135" s="24">
        <v>28</v>
      </c>
      <c r="AM2135" s="24">
        <v>28</v>
      </c>
      <c r="AN2135" s="24">
        <v>28</v>
      </c>
      <c r="AO2135" s="24">
        <v>28</v>
      </c>
      <c r="AP2135" s="24">
        <v>28</v>
      </c>
      <c r="AQ2135" s="24">
        <v>28</v>
      </c>
      <c r="AR2135" s="24">
        <v>28</v>
      </c>
      <c r="AS2135" s="24">
        <v>28</v>
      </c>
      <c r="AT2135" s="24">
        <v>29</v>
      </c>
      <c r="AU2135" s="24">
        <v>30</v>
      </c>
      <c r="AV2135" s="24">
        <v>29</v>
      </c>
      <c r="AW2135" s="24">
        <v>29</v>
      </c>
      <c r="AX2135" s="24">
        <v>29</v>
      </c>
      <c r="AY2135" s="24">
        <v>29</v>
      </c>
      <c r="AZ2135" s="24">
        <v>29</v>
      </c>
      <c r="BA2135" s="24">
        <v>30</v>
      </c>
      <c r="BB2135" s="24">
        <v>29</v>
      </c>
      <c r="BC2135" s="24">
        <v>29</v>
      </c>
      <c r="BD2135" s="24">
        <v>29</v>
      </c>
      <c r="BE2135" s="24">
        <v>29</v>
      </c>
      <c r="BF2135" s="24">
        <v>0</v>
      </c>
      <c r="BG2135" s="24">
        <v>0</v>
      </c>
      <c r="BH2135" s="24">
        <v>0</v>
      </c>
      <c r="BI2135" s="24">
        <v>0</v>
      </c>
      <c r="BJ2135" s="24">
        <v>0</v>
      </c>
      <c r="BL2135" s="24">
        <v>0</v>
      </c>
      <c r="BM2135" s="24">
        <v>0</v>
      </c>
      <c r="BN2135" s="24">
        <v>0</v>
      </c>
      <c r="BO2135" s="24">
        <v>0</v>
      </c>
      <c r="BP2135" s="24">
        <v>0</v>
      </c>
      <c r="BQ2135" s="24">
        <v>0</v>
      </c>
      <c r="BR2135" s="24">
        <v>0</v>
      </c>
      <c r="BS2135" s="24">
        <v>0</v>
      </c>
      <c r="BT2135" s="24">
        <v>0</v>
      </c>
      <c r="BU2135" s="24">
        <v>0</v>
      </c>
      <c r="BV2135" s="24">
        <v>0</v>
      </c>
      <c r="BW2135" s="24">
        <v>0</v>
      </c>
      <c r="BX2135" s="24">
        <v>0</v>
      </c>
      <c r="BY2135" s="24">
        <v>0</v>
      </c>
      <c r="BZ2135" s="24">
        <v>0</v>
      </c>
      <c r="CB2135" s="24">
        <v>0</v>
      </c>
      <c r="CC2135" s="24">
        <v>0</v>
      </c>
      <c r="CD2135" s="24">
        <v>112</v>
      </c>
      <c r="CE2135" s="24">
        <v>115</v>
      </c>
      <c r="CF2135" s="24">
        <v>105</v>
      </c>
      <c r="CG2135" s="24">
        <v>100</v>
      </c>
      <c r="CH2135" s="24">
        <v>105</v>
      </c>
      <c r="CI2135" s="24">
        <v>108</v>
      </c>
      <c r="CO2135" s="34">
        <f t="shared" si="145"/>
        <v>325886</v>
      </c>
    </row>
    <row r="2136" spans="1:93" ht="15" hidden="1">
      <c r="A2136" s="23" t="s">
        <v>193</v>
      </c>
      <c r="B2136" s="52">
        <v>41519</v>
      </c>
      <c r="C2136" s="25" t="str">
        <f t="shared" si="144"/>
        <v/>
      </c>
      <c r="G2136" s="24">
        <f t="shared" si="146"/>
        <v>35</v>
      </c>
      <c r="H2136" s="24">
        <v>340342</v>
      </c>
      <c r="I2136" s="24" t="str">
        <f t="shared" si="143"/>
        <v/>
      </c>
      <c r="K2136" s="24">
        <f>IF(J2136&gt;900,_xlfn.XLOOKUP(ROUND(J2136,0),'CM-VL-G-C-GL-B-T-ClassRimThickn'!$B$1:$B$112,'CM-VL-G-C-GL-B-T-ClassRimThickn'!$C$1:$C$112,0,1,1),J2136)</f>
        <v>0</v>
      </c>
      <c r="L2136" s="24">
        <v>85</v>
      </c>
      <c r="M2136" s="24">
        <f>IF(L2136&gt;900,_xlfn.XLOOKUP(ROUND(L2136,0),'CM-VL-G-C-GL-B-T-ClassRimThickn'!$B$1:$B$112,'CM-VL-G-C-GL-B-T-ClassRimThickn'!$C$1:$C$112,0,1,1),L2136)</f>
        <v>85</v>
      </c>
      <c r="N2136" s="24">
        <v>85</v>
      </c>
      <c r="O2136" s="24">
        <f>IF(N2136&gt;900,_xlfn.XLOOKUP(ROUND(N2136,0),'CM-VL-G-C-GL-B-T-ClassRimThickn'!$B$1:$B$112,'CM-VL-G-C-GL-B-T-ClassRimThickn'!$C$1:$C$112,0,1,1),N2136)</f>
        <v>85</v>
      </c>
      <c r="P2136" s="24">
        <v>85</v>
      </c>
      <c r="Q2136" s="24">
        <f>IF(P2136&gt;900,_xlfn.XLOOKUP(ROUND(P2136,0),'CM-VL-G-C-GL-B-T-ClassRimThickn'!$B$1:$B$112,'CM-VL-G-C-GL-B-T-ClassRimThickn'!$C$1:$C$112,0,1,1),P2136)</f>
        <v>85</v>
      </c>
      <c r="S2136" s="24">
        <f>IF(R2136&gt;900,_xlfn.XLOOKUP(ROUND(R2136,0),'CM-VL-G-C-GL-B-T-ClassRimThickn'!$B$1:$B$112,'CM-VL-G-C-GL-B-T-ClassRimThickn'!$C$1:$C$112,0,1,1),R2136)</f>
        <v>0</v>
      </c>
      <c r="T2136" s="24">
        <v>85</v>
      </c>
      <c r="U2136" s="24">
        <f>IF(T2136&gt;900,_xlfn.XLOOKUP(ROUND(T2136,0),'CM-VL-G-C-GL-B-T-ClassRimThickn'!$B$1:$B$112,'CM-VL-G-C-GL-B-T-ClassRimThickn'!$C$1:$C$112,0,1,1),T2136)</f>
        <v>85</v>
      </c>
      <c r="V2136" s="24">
        <v>85</v>
      </c>
      <c r="W2136" s="24">
        <f>IF(V2136&gt;900,_xlfn.XLOOKUP(ROUND(V2136,0),'CM-VL-G-C-GL-B-T-ClassRimThickn'!$B$1:$B$112,'CM-VL-G-C-GL-B-T-ClassRimThickn'!$C$1:$C$112,0,1,1),V2136)</f>
        <v>85</v>
      </c>
      <c r="X2136" s="24">
        <v>85</v>
      </c>
      <c r="Y2136" s="24">
        <f>IF(X2136&gt;900,_xlfn.XLOOKUP(ROUND(X2136,0),'CM-VL-G-C-GL-B-T-ClassRimThickn'!$B$1:$B$112,'CM-VL-G-C-GL-B-T-ClassRimThickn'!$C$1:$C$112,0,1,1),X2136)</f>
        <v>85</v>
      </c>
      <c r="Z2136" s="24">
        <v>85</v>
      </c>
      <c r="AA2136" s="24">
        <f>IF(Z2136&gt;900,_xlfn.XLOOKUP(ROUND(Z2136,0),'CM-VL-G-C-GL-B-T-ClassRimThickn'!$B$1:$B$112,'CM-VL-G-C-GL-B-T-ClassRimThickn'!$C$1:$C$112,0,1,1),Z2136)</f>
        <v>85</v>
      </c>
      <c r="AB2136" s="24">
        <v>85</v>
      </c>
      <c r="AC2136" s="24">
        <f>IF(AB2136&gt;900,_xlfn.XLOOKUP(ROUND(AB2136,0),'CM-VL-G-C-GL-B-T-ClassRimThickn'!$B$1:$B$112,'CM-VL-G-C-GL-B-T-ClassRimThickn'!$C$1:$C$112,0,1,1),AB2136)</f>
        <v>85</v>
      </c>
      <c r="AD2136" s="24">
        <v>85</v>
      </c>
      <c r="AE2136" s="24">
        <f>IF(AD2136&gt;900,_xlfn.XLOOKUP(ROUND(AD2136,0),'CM-VL-G-C-GL-B-T-ClassRimThickn'!$B$1:$B$112,'CM-VL-G-C-GL-B-T-ClassRimThickn'!$C$1:$C$112,0,1,1),AD2136)</f>
        <v>85</v>
      </c>
      <c r="AF2136" s="24">
        <v>85</v>
      </c>
      <c r="AG2136" s="24">
        <f>IF(AF2136&gt;900,_xlfn.XLOOKUP(ROUND(AF2136,0),'CM-VL-G-C-GL-B-T-ClassRimThickn'!$B$1:$B$112,'CM-VL-G-C-GL-B-T-ClassRimThickn'!$C$1:$C$112,0,1,1),AF2136)</f>
        <v>85</v>
      </c>
      <c r="AH2136" s="24">
        <v>28</v>
      </c>
      <c r="AI2136" s="24">
        <v>28</v>
      </c>
      <c r="AJ2136" s="24">
        <v>27</v>
      </c>
      <c r="AK2136" s="24">
        <v>27</v>
      </c>
      <c r="AL2136" s="24">
        <v>28</v>
      </c>
      <c r="AM2136" s="24">
        <v>28</v>
      </c>
      <c r="AN2136" s="24">
        <v>27</v>
      </c>
      <c r="AO2136" s="24">
        <v>27</v>
      </c>
      <c r="AP2136" s="24">
        <v>28</v>
      </c>
      <c r="AQ2136" s="24">
        <v>29</v>
      </c>
      <c r="AR2136" s="24">
        <v>28</v>
      </c>
      <c r="AS2136" s="24">
        <v>28</v>
      </c>
      <c r="AT2136" s="24">
        <v>29</v>
      </c>
      <c r="AU2136" s="24">
        <v>29</v>
      </c>
      <c r="AV2136" s="24">
        <v>29</v>
      </c>
      <c r="AW2136" s="24">
        <v>28.5</v>
      </c>
      <c r="AX2136" s="24">
        <v>28</v>
      </c>
      <c r="AY2136" s="24">
        <v>28.5</v>
      </c>
      <c r="AZ2136" s="24">
        <v>29</v>
      </c>
      <c r="BA2136" s="24">
        <v>29</v>
      </c>
      <c r="BB2136" s="24">
        <v>29</v>
      </c>
      <c r="BC2136" s="24">
        <v>28</v>
      </c>
      <c r="BD2136" s="24">
        <v>28</v>
      </c>
      <c r="BE2136" s="24">
        <v>28.5</v>
      </c>
      <c r="BF2136" s="24">
        <v>0</v>
      </c>
      <c r="BG2136" s="24">
        <v>0</v>
      </c>
      <c r="BH2136" s="24">
        <v>0</v>
      </c>
      <c r="BI2136" s="24">
        <v>0</v>
      </c>
      <c r="BJ2136" s="24">
        <v>0</v>
      </c>
      <c r="BL2136" s="24">
        <v>0</v>
      </c>
      <c r="BM2136" s="24">
        <v>0</v>
      </c>
      <c r="BN2136" s="24">
        <v>0</v>
      </c>
      <c r="BO2136" s="24">
        <v>0</v>
      </c>
      <c r="BP2136" s="24">
        <v>0</v>
      </c>
      <c r="BQ2136" s="24">
        <v>0</v>
      </c>
      <c r="BR2136" s="24">
        <v>0</v>
      </c>
      <c r="BS2136" s="24">
        <v>0</v>
      </c>
      <c r="BT2136" s="24">
        <v>0</v>
      </c>
      <c r="BU2136" s="24">
        <v>0</v>
      </c>
      <c r="BV2136" s="24">
        <v>0</v>
      </c>
      <c r="BW2136" s="24">
        <v>0</v>
      </c>
      <c r="BX2136" s="24">
        <v>0</v>
      </c>
      <c r="BY2136" s="24">
        <v>0</v>
      </c>
      <c r="BZ2136" s="24">
        <v>0</v>
      </c>
      <c r="CB2136" s="24">
        <v>0</v>
      </c>
      <c r="CC2136" s="24">
        <v>0</v>
      </c>
      <c r="CD2136" s="24">
        <v>100</v>
      </c>
      <c r="CE2136" s="24">
        <v>105</v>
      </c>
      <c r="CF2136" s="24">
        <v>100</v>
      </c>
      <c r="CG2136" s="24">
        <v>100</v>
      </c>
      <c r="CH2136" s="24">
        <v>105</v>
      </c>
      <c r="CI2136" s="24">
        <v>100</v>
      </c>
      <c r="CO2136" s="34">
        <f t="shared" si="145"/>
        <v>340342</v>
      </c>
    </row>
    <row r="2137" spans="1:93" ht="15" hidden="1">
      <c r="A2137" s="23" t="s">
        <v>193</v>
      </c>
      <c r="B2137" s="52">
        <v>41557</v>
      </c>
      <c r="C2137" s="25" t="str">
        <f t="shared" si="144"/>
        <v/>
      </c>
      <c r="G2137" s="24">
        <f t="shared" si="146"/>
        <v>38</v>
      </c>
      <c r="H2137" s="27">
        <v>353282</v>
      </c>
      <c r="I2137" s="24" t="str">
        <f t="shared" si="143"/>
        <v/>
      </c>
      <c r="K2137" s="24">
        <f>IF(J2137&gt;900,_xlfn.XLOOKUP(ROUND(J2137,0),'CM-VL-G-C-GL-B-T-ClassRimThickn'!$B$1:$B$112,'CM-VL-G-C-GL-B-T-ClassRimThickn'!$C$1:$C$112,0,1,1),J2137)</f>
        <v>0</v>
      </c>
      <c r="L2137" s="24">
        <v>85</v>
      </c>
      <c r="M2137" s="24">
        <f>IF(L2137&gt;900,_xlfn.XLOOKUP(ROUND(L2137,0),'CM-VL-G-C-GL-B-T-ClassRimThickn'!$B$1:$B$112,'CM-VL-G-C-GL-B-T-ClassRimThickn'!$C$1:$C$112,0,1,1),L2137)</f>
        <v>85</v>
      </c>
      <c r="N2137" s="24">
        <v>85</v>
      </c>
      <c r="O2137" s="24">
        <f>IF(N2137&gt;900,_xlfn.XLOOKUP(ROUND(N2137,0),'CM-VL-G-C-GL-B-T-ClassRimThickn'!$B$1:$B$112,'CM-VL-G-C-GL-B-T-ClassRimThickn'!$C$1:$C$112,0,1,1),N2137)</f>
        <v>85</v>
      </c>
      <c r="P2137" s="24">
        <v>85</v>
      </c>
      <c r="Q2137" s="24">
        <f>IF(P2137&gt;900,_xlfn.XLOOKUP(ROUND(P2137,0),'CM-VL-G-C-GL-B-T-ClassRimThickn'!$B$1:$B$112,'CM-VL-G-C-GL-B-T-ClassRimThickn'!$C$1:$C$112,0,1,1),P2137)</f>
        <v>85</v>
      </c>
      <c r="S2137" s="24">
        <f>IF(R2137&gt;900,_xlfn.XLOOKUP(ROUND(R2137,0),'CM-VL-G-C-GL-B-T-ClassRimThickn'!$B$1:$B$112,'CM-VL-G-C-GL-B-T-ClassRimThickn'!$C$1:$C$112,0,1,1),R2137)</f>
        <v>0</v>
      </c>
      <c r="T2137" s="24">
        <v>85</v>
      </c>
      <c r="U2137" s="24">
        <f>IF(T2137&gt;900,_xlfn.XLOOKUP(ROUND(T2137,0),'CM-VL-G-C-GL-B-T-ClassRimThickn'!$B$1:$B$112,'CM-VL-G-C-GL-B-T-ClassRimThickn'!$C$1:$C$112,0,1,1),T2137)</f>
        <v>85</v>
      </c>
      <c r="V2137" s="24">
        <v>85</v>
      </c>
      <c r="W2137" s="24">
        <f>IF(V2137&gt;900,_xlfn.XLOOKUP(ROUND(V2137,0),'CM-VL-G-C-GL-B-T-ClassRimThickn'!$B$1:$B$112,'CM-VL-G-C-GL-B-T-ClassRimThickn'!$C$1:$C$112,0,1,1),V2137)</f>
        <v>85</v>
      </c>
      <c r="X2137" s="24">
        <v>85</v>
      </c>
      <c r="Y2137" s="24">
        <f>IF(X2137&gt;900,_xlfn.XLOOKUP(ROUND(X2137,0),'CM-VL-G-C-GL-B-T-ClassRimThickn'!$B$1:$B$112,'CM-VL-G-C-GL-B-T-ClassRimThickn'!$C$1:$C$112,0,1,1),X2137)</f>
        <v>85</v>
      </c>
      <c r="Z2137" s="24">
        <v>85</v>
      </c>
      <c r="AA2137" s="24">
        <f>IF(Z2137&gt;900,_xlfn.XLOOKUP(ROUND(Z2137,0),'CM-VL-G-C-GL-B-T-ClassRimThickn'!$B$1:$B$112,'CM-VL-G-C-GL-B-T-ClassRimThickn'!$C$1:$C$112,0,1,1),Z2137)</f>
        <v>85</v>
      </c>
      <c r="AB2137" s="24">
        <v>85</v>
      </c>
      <c r="AC2137" s="24">
        <f>IF(AB2137&gt;900,_xlfn.XLOOKUP(ROUND(AB2137,0),'CM-VL-G-C-GL-B-T-ClassRimThickn'!$B$1:$B$112,'CM-VL-G-C-GL-B-T-ClassRimThickn'!$C$1:$C$112,0,1,1),AB2137)</f>
        <v>85</v>
      </c>
      <c r="AD2137" s="24">
        <v>85</v>
      </c>
      <c r="AE2137" s="24">
        <f>IF(AD2137&gt;900,_xlfn.XLOOKUP(ROUND(AD2137,0),'CM-VL-G-C-GL-B-T-ClassRimThickn'!$B$1:$B$112,'CM-VL-G-C-GL-B-T-ClassRimThickn'!$C$1:$C$112,0,1,1),AD2137)</f>
        <v>85</v>
      </c>
      <c r="AF2137" s="24">
        <v>85</v>
      </c>
      <c r="AG2137" s="24">
        <f>IF(AF2137&gt;900,_xlfn.XLOOKUP(ROUND(AF2137,0),'CM-VL-G-C-GL-B-T-ClassRimThickn'!$B$1:$B$112,'CM-VL-G-C-GL-B-T-ClassRimThickn'!$C$1:$C$112,0,1,1),AF2137)</f>
        <v>85</v>
      </c>
      <c r="AH2137" s="24">
        <v>28</v>
      </c>
      <c r="AI2137" s="24">
        <v>28</v>
      </c>
      <c r="AJ2137" s="24">
        <v>28</v>
      </c>
      <c r="AK2137" s="24">
        <v>28</v>
      </c>
      <c r="AL2137" s="24">
        <v>28</v>
      </c>
      <c r="AM2137" s="24">
        <v>27</v>
      </c>
      <c r="AN2137" s="24">
        <v>27</v>
      </c>
      <c r="AO2137" s="24">
        <v>27</v>
      </c>
      <c r="AP2137" s="24">
        <v>27</v>
      </c>
      <c r="AQ2137" s="24">
        <v>29</v>
      </c>
      <c r="AR2137" s="24">
        <v>28</v>
      </c>
      <c r="AS2137" s="24">
        <v>28</v>
      </c>
      <c r="AT2137" s="24">
        <v>29</v>
      </c>
      <c r="AU2137" s="24">
        <v>28</v>
      </c>
      <c r="AV2137" s="24">
        <v>28</v>
      </c>
      <c r="AW2137" s="24">
        <v>28</v>
      </c>
      <c r="AX2137" s="24">
        <v>28</v>
      </c>
      <c r="AY2137" s="24">
        <v>29</v>
      </c>
      <c r="AZ2137" s="24">
        <v>29</v>
      </c>
      <c r="BA2137" s="24">
        <v>28</v>
      </c>
      <c r="BB2137" s="24">
        <v>28</v>
      </c>
      <c r="BC2137" s="24">
        <v>29</v>
      </c>
      <c r="BD2137" s="24">
        <v>29</v>
      </c>
      <c r="BE2137" s="24">
        <v>29</v>
      </c>
      <c r="BF2137" s="24">
        <v>0</v>
      </c>
      <c r="BG2137" s="24">
        <v>0</v>
      </c>
      <c r="BH2137" s="24">
        <v>0</v>
      </c>
      <c r="BI2137" s="24">
        <v>0</v>
      </c>
      <c r="BJ2137" s="24">
        <v>0</v>
      </c>
      <c r="BL2137" s="24">
        <v>0</v>
      </c>
      <c r="BM2137" s="24">
        <v>0</v>
      </c>
      <c r="BN2137" s="24">
        <v>0</v>
      </c>
      <c r="BO2137" s="24">
        <v>0</v>
      </c>
      <c r="BP2137" s="24">
        <v>0</v>
      </c>
      <c r="BQ2137" s="24">
        <v>0</v>
      </c>
      <c r="BR2137" s="24">
        <v>0</v>
      </c>
      <c r="BS2137" s="24">
        <v>0</v>
      </c>
      <c r="BT2137" s="24">
        <v>0</v>
      </c>
      <c r="BU2137" s="24">
        <v>0</v>
      </c>
      <c r="BV2137" s="24">
        <v>0</v>
      </c>
      <c r="BW2137" s="24">
        <v>0</v>
      </c>
      <c r="BX2137" s="24">
        <v>0</v>
      </c>
      <c r="BY2137" s="24">
        <v>0</v>
      </c>
      <c r="BZ2137" s="24">
        <v>0</v>
      </c>
      <c r="CB2137" s="24">
        <v>0</v>
      </c>
      <c r="CC2137" s="24">
        <v>0</v>
      </c>
      <c r="CD2137" s="24">
        <v>103</v>
      </c>
      <c r="CE2137" s="24">
        <v>110</v>
      </c>
      <c r="CF2137" s="24">
        <v>103</v>
      </c>
      <c r="CG2137" s="24">
        <v>108</v>
      </c>
      <c r="CH2137" s="24">
        <v>106</v>
      </c>
      <c r="CI2137" s="24">
        <v>104</v>
      </c>
      <c r="CO2137" s="34">
        <f t="shared" si="145"/>
        <v>353282</v>
      </c>
    </row>
    <row r="2138" spans="1:93" ht="15" hidden="1">
      <c r="A2138" s="23" t="s">
        <v>193</v>
      </c>
      <c r="B2138" s="52">
        <v>41593</v>
      </c>
      <c r="C2138" s="25" t="str">
        <f t="shared" si="144"/>
        <v/>
      </c>
      <c r="G2138" s="24">
        <f t="shared" si="146"/>
        <v>36</v>
      </c>
      <c r="H2138" s="29">
        <v>364193</v>
      </c>
      <c r="I2138" s="24" t="str">
        <f t="shared" si="143"/>
        <v/>
      </c>
      <c r="K2138" s="24">
        <f>IF(J2138&gt;900,_xlfn.XLOOKUP(ROUND(J2138,0),'CM-VL-G-C-GL-B-T-ClassRimThickn'!$B$1:$B$112,'CM-VL-G-C-GL-B-T-ClassRimThickn'!$C$1:$C$112,0,1,1),J2138)</f>
        <v>0</v>
      </c>
      <c r="L2138" s="24">
        <v>85</v>
      </c>
      <c r="M2138" s="24">
        <f>IF(L2138&gt;900,_xlfn.XLOOKUP(ROUND(L2138,0),'CM-VL-G-C-GL-B-T-ClassRimThickn'!$B$1:$B$112,'CM-VL-G-C-GL-B-T-ClassRimThickn'!$C$1:$C$112,0,1,1),L2138)</f>
        <v>85</v>
      </c>
      <c r="N2138" s="24">
        <v>85</v>
      </c>
      <c r="O2138" s="24">
        <f>IF(N2138&gt;900,_xlfn.XLOOKUP(ROUND(N2138,0),'CM-VL-G-C-GL-B-T-ClassRimThickn'!$B$1:$B$112,'CM-VL-G-C-GL-B-T-ClassRimThickn'!$C$1:$C$112,0,1,1),N2138)</f>
        <v>85</v>
      </c>
      <c r="P2138" s="24">
        <v>85</v>
      </c>
      <c r="Q2138" s="24">
        <f>IF(P2138&gt;900,_xlfn.XLOOKUP(ROUND(P2138,0),'CM-VL-G-C-GL-B-T-ClassRimThickn'!$B$1:$B$112,'CM-VL-G-C-GL-B-T-ClassRimThickn'!$C$1:$C$112,0,1,1),P2138)</f>
        <v>85</v>
      </c>
      <c r="S2138" s="24">
        <f>IF(R2138&gt;900,_xlfn.XLOOKUP(ROUND(R2138,0),'CM-VL-G-C-GL-B-T-ClassRimThickn'!$B$1:$B$112,'CM-VL-G-C-GL-B-T-ClassRimThickn'!$C$1:$C$112,0,1,1),R2138)</f>
        <v>0</v>
      </c>
      <c r="T2138" s="24">
        <v>85</v>
      </c>
      <c r="U2138" s="24">
        <f>IF(T2138&gt;900,_xlfn.XLOOKUP(ROUND(T2138,0),'CM-VL-G-C-GL-B-T-ClassRimThickn'!$B$1:$B$112,'CM-VL-G-C-GL-B-T-ClassRimThickn'!$C$1:$C$112,0,1,1),T2138)</f>
        <v>85</v>
      </c>
      <c r="V2138" s="24">
        <v>85</v>
      </c>
      <c r="W2138" s="24">
        <f>IF(V2138&gt;900,_xlfn.XLOOKUP(ROUND(V2138,0),'CM-VL-G-C-GL-B-T-ClassRimThickn'!$B$1:$B$112,'CM-VL-G-C-GL-B-T-ClassRimThickn'!$C$1:$C$112,0,1,1),V2138)</f>
        <v>85</v>
      </c>
      <c r="X2138" s="24">
        <v>85</v>
      </c>
      <c r="Y2138" s="24">
        <f>IF(X2138&gt;900,_xlfn.XLOOKUP(ROUND(X2138,0),'CM-VL-G-C-GL-B-T-ClassRimThickn'!$B$1:$B$112,'CM-VL-G-C-GL-B-T-ClassRimThickn'!$C$1:$C$112,0,1,1),X2138)</f>
        <v>85</v>
      </c>
      <c r="Z2138" s="24">
        <v>85</v>
      </c>
      <c r="AA2138" s="24">
        <f>IF(Z2138&gt;900,_xlfn.XLOOKUP(ROUND(Z2138,0),'CM-VL-G-C-GL-B-T-ClassRimThickn'!$B$1:$B$112,'CM-VL-G-C-GL-B-T-ClassRimThickn'!$C$1:$C$112,0,1,1),Z2138)</f>
        <v>85</v>
      </c>
      <c r="AB2138" s="24">
        <v>85</v>
      </c>
      <c r="AC2138" s="24">
        <f>IF(AB2138&gt;900,_xlfn.XLOOKUP(ROUND(AB2138,0),'CM-VL-G-C-GL-B-T-ClassRimThickn'!$B$1:$B$112,'CM-VL-G-C-GL-B-T-ClassRimThickn'!$C$1:$C$112,0,1,1),AB2138)</f>
        <v>85</v>
      </c>
      <c r="AD2138" s="24">
        <v>85</v>
      </c>
      <c r="AE2138" s="24">
        <f>IF(AD2138&gt;900,_xlfn.XLOOKUP(ROUND(AD2138,0),'CM-VL-G-C-GL-B-T-ClassRimThickn'!$B$1:$B$112,'CM-VL-G-C-GL-B-T-ClassRimThickn'!$C$1:$C$112,0,1,1),AD2138)</f>
        <v>85</v>
      </c>
      <c r="AF2138" s="24">
        <v>85</v>
      </c>
      <c r="AG2138" s="24">
        <f>IF(AF2138&gt;900,_xlfn.XLOOKUP(ROUND(AF2138,0),'CM-VL-G-C-GL-B-T-ClassRimThickn'!$B$1:$B$112,'CM-VL-G-C-GL-B-T-ClassRimThickn'!$C$1:$C$112,0,1,1),AF2138)</f>
        <v>85</v>
      </c>
      <c r="AH2138" s="24">
        <v>28.5</v>
      </c>
      <c r="AI2138" s="24">
        <v>29</v>
      </c>
      <c r="AJ2138" s="24">
        <v>28.5</v>
      </c>
      <c r="AK2138" s="24">
        <v>28</v>
      </c>
      <c r="AL2138" s="24">
        <v>29</v>
      </c>
      <c r="AM2138" s="24">
        <v>28</v>
      </c>
      <c r="AN2138" s="24">
        <v>27.5</v>
      </c>
      <c r="AO2138" s="24">
        <v>26.5</v>
      </c>
      <c r="AP2138" s="24">
        <v>28.5</v>
      </c>
      <c r="AQ2138" s="24">
        <v>28</v>
      </c>
      <c r="AR2138" s="24">
        <v>29</v>
      </c>
      <c r="AS2138" s="24">
        <v>28</v>
      </c>
      <c r="AT2138" s="24">
        <v>30</v>
      </c>
      <c r="AU2138" s="24">
        <v>30</v>
      </c>
      <c r="AV2138" s="24">
        <v>30</v>
      </c>
      <c r="AW2138" s="24">
        <v>30</v>
      </c>
      <c r="AX2138" s="24">
        <v>29.5</v>
      </c>
      <c r="AY2138" s="24">
        <v>30</v>
      </c>
      <c r="AZ2138" s="24">
        <v>30.5</v>
      </c>
      <c r="BA2138" s="24">
        <v>30</v>
      </c>
      <c r="BB2138" s="24">
        <v>30</v>
      </c>
      <c r="BC2138" s="24">
        <v>29</v>
      </c>
      <c r="BD2138" s="24">
        <v>31</v>
      </c>
      <c r="BE2138" s="24">
        <v>31</v>
      </c>
      <c r="BF2138" s="24">
        <v>0</v>
      </c>
      <c r="BG2138" s="24">
        <v>0</v>
      </c>
      <c r="BH2138" s="24">
        <v>0</v>
      </c>
      <c r="BI2138" s="24">
        <v>0</v>
      </c>
      <c r="BJ2138" s="24">
        <v>0</v>
      </c>
      <c r="BL2138" s="24">
        <v>0</v>
      </c>
      <c r="BM2138" s="24">
        <v>0</v>
      </c>
      <c r="BN2138" s="24">
        <v>0</v>
      </c>
      <c r="BO2138" s="24">
        <v>0</v>
      </c>
      <c r="BP2138" s="24">
        <v>0</v>
      </c>
      <c r="BQ2138" s="24">
        <v>0</v>
      </c>
      <c r="BR2138" s="24">
        <v>0</v>
      </c>
      <c r="BS2138" s="24">
        <v>0</v>
      </c>
      <c r="BT2138" s="24">
        <v>0</v>
      </c>
      <c r="BU2138" s="24">
        <v>0</v>
      </c>
      <c r="BV2138" s="24">
        <v>0</v>
      </c>
      <c r="BW2138" s="24">
        <v>0</v>
      </c>
      <c r="BX2138" s="24">
        <v>0</v>
      </c>
      <c r="BY2138" s="24">
        <v>0</v>
      </c>
      <c r="BZ2138" s="24">
        <v>0</v>
      </c>
      <c r="CB2138" s="24">
        <v>0</v>
      </c>
      <c r="CC2138" s="24">
        <v>0</v>
      </c>
      <c r="CD2138" s="24">
        <v>111</v>
      </c>
      <c r="CE2138" s="24">
        <v>113</v>
      </c>
      <c r="CF2138" s="24">
        <v>114</v>
      </c>
      <c r="CG2138" s="24">
        <v>102</v>
      </c>
      <c r="CH2138" s="24">
        <v>104</v>
      </c>
      <c r="CI2138" s="24">
        <v>107</v>
      </c>
      <c r="CO2138" s="34">
        <f t="shared" si="145"/>
        <v>364193</v>
      </c>
    </row>
    <row r="2139" spans="1:93" ht="15" hidden="1">
      <c r="A2139" s="23" t="s">
        <v>193</v>
      </c>
      <c r="B2139" s="52">
        <v>41629</v>
      </c>
      <c r="C2139" s="25" t="str">
        <f t="shared" si="144"/>
        <v/>
      </c>
      <c r="G2139" s="24">
        <f t="shared" si="146"/>
        <v>36</v>
      </c>
      <c r="H2139" s="26">
        <f>((H2141-H2138)/SUM(G2139:G2141)*G2139)+H2138</f>
        <v>367345.46315789473</v>
      </c>
      <c r="I2139" s="24" t="str">
        <f t="shared" si="143"/>
        <v/>
      </c>
      <c r="K2139" s="24">
        <f>IF(J2139&gt;900,_xlfn.XLOOKUP(ROUND(J2139,0),'CM-VL-G-C-GL-B-T-ClassRimThickn'!$B$1:$B$112,'CM-VL-G-C-GL-B-T-ClassRimThickn'!$C$1:$C$112,0,1,1),J2139)</f>
        <v>0</v>
      </c>
      <c r="L2139" s="24">
        <v>1015</v>
      </c>
      <c r="M2139" s="24">
        <f>IF(L2139&gt;900,_xlfn.XLOOKUP(ROUND(L2139,0),'CM-VL-G-C-GL-B-T-ClassRimThickn'!$B$1:$B$112,'CM-VL-G-C-GL-B-T-ClassRimThickn'!$C$1:$C$112,0,1,1),L2139)</f>
        <v>84.5</v>
      </c>
      <c r="N2139" s="24">
        <v>1014</v>
      </c>
      <c r="O2139" s="24">
        <f>IF(N2139&gt;900,_xlfn.XLOOKUP(ROUND(N2139,0),'CM-VL-G-C-GL-B-T-ClassRimThickn'!$B$1:$B$112,'CM-VL-G-C-GL-B-T-ClassRimThickn'!$C$1:$C$112,0,1,1),N2139)</f>
        <v>84</v>
      </c>
      <c r="P2139" s="24">
        <v>1013</v>
      </c>
      <c r="Q2139" s="24">
        <f>IF(P2139&gt;900,_xlfn.XLOOKUP(ROUND(P2139,0),'CM-VL-G-C-GL-B-T-ClassRimThickn'!$B$1:$B$112,'CM-VL-G-C-GL-B-T-ClassRimThickn'!$C$1:$C$112,0,1,1),P2139)</f>
        <v>83.5</v>
      </c>
      <c r="S2139" s="24">
        <f>IF(R2139&gt;900,_xlfn.XLOOKUP(ROUND(R2139,0),'CM-VL-G-C-GL-B-T-ClassRimThickn'!$B$1:$B$112,'CM-VL-G-C-GL-B-T-ClassRimThickn'!$C$1:$C$112,0,1,1),R2139)</f>
        <v>0</v>
      </c>
      <c r="T2139" s="24">
        <v>1015</v>
      </c>
      <c r="U2139" s="24">
        <f>IF(T2139&gt;900,_xlfn.XLOOKUP(ROUND(T2139,0),'CM-VL-G-C-GL-B-T-ClassRimThickn'!$B$1:$B$112,'CM-VL-G-C-GL-B-T-ClassRimThickn'!$C$1:$C$112,0,1,1),T2139)</f>
        <v>84.5</v>
      </c>
      <c r="V2139" s="24">
        <v>1013</v>
      </c>
      <c r="W2139" s="24">
        <f>IF(V2139&gt;900,_xlfn.XLOOKUP(ROUND(V2139,0),'CM-VL-G-C-GL-B-T-ClassRimThickn'!$B$1:$B$112,'CM-VL-G-C-GL-B-T-ClassRimThickn'!$C$1:$C$112,0,1,1),V2139)</f>
        <v>83.5</v>
      </c>
      <c r="X2139" s="24">
        <v>1013</v>
      </c>
      <c r="Y2139" s="24">
        <f>IF(X2139&gt;900,_xlfn.XLOOKUP(ROUND(X2139,0),'CM-VL-G-C-GL-B-T-ClassRimThickn'!$B$1:$B$112,'CM-VL-G-C-GL-B-T-ClassRimThickn'!$C$1:$C$112,0,1,1),X2139)</f>
        <v>83.5</v>
      </c>
      <c r="Z2139" s="24">
        <v>1013</v>
      </c>
      <c r="AA2139" s="24">
        <f>IF(Z2139&gt;900,_xlfn.XLOOKUP(ROUND(Z2139,0),'CM-VL-G-C-GL-B-T-ClassRimThickn'!$B$1:$B$112,'CM-VL-G-C-GL-B-T-ClassRimThickn'!$C$1:$C$112,0,1,1),Z2139)</f>
        <v>83.5</v>
      </c>
      <c r="AB2139" s="24">
        <v>1013</v>
      </c>
      <c r="AC2139" s="24">
        <f>IF(AB2139&gt;900,_xlfn.XLOOKUP(ROUND(AB2139,0),'CM-VL-G-C-GL-B-T-ClassRimThickn'!$B$1:$B$112,'CM-VL-G-C-GL-B-T-ClassRimThickn'!$C$1:$C$112,0,1,1),AB2139)</f>
        <v>83.5</v>
      </c>
      <c r="AD2139" s="24">
        <v>1012</v>
      </c>
      <c r="AE2139" s="24">
        <f>IF(AD2139&gt;900,_xlfn.XLOOKUP(ROUND(AD2139,0),'CM-VL-G-C-GL-B-T-ClassRimThickn'!$B$1:$B$112,'CM-VL-G-C-GL-B-T-ClassRimThickn'!$C$1:$C$112,0,1,1),AD2139)</f>
        <v>83</v>
      </c>
      <c r="AF2139" s="24">
        <v>1016</v>
      </c>
      <c r="AG2139" s="24">
        <f>IF(AF2139&gt;900,_xlfn.XLOOKUP(ROUND(AF2139,0),'CM-VL-G-C-GL-B-T-ClassRimThickn'!$B$1:$B$112,'CM-VL-G-C-GL-B-T-ClassRimThickn'!$C$1:$C$112,0,1,1),AF2139)</f>
        <v>85</v>
      </c>
      <c r="AH2139" s="24">
        <v>28</v>
      </c>
      <c r="AI2139" s="24">
        <v>28</v>
      </c>
      <c r="AJ2139" s="24">
        <v>28</v>
      </c>
      <c r="AK2139" s="24">
        <v>28</v>
      </c>
      <c r="AL2139" s="24">
        <v>28</v>
      </c>
      <c r="AM2139" s="24">
        <v>28</v>
      </c>
      <c r="AN2139" s="24">
        <v>27</v>
      </c>
      <c r="AO2139" s="24">
        <v>26</v>
      </c>
      <c r="AP2139" s="24">
        <v>27</v>
      </c>
      <c r="AQ2139" s="24">
        <v>28</v>
      </c>
      <c r="AR2139" s="24">
        <v>28</v>
      </c>
      <c r="AS2139" s="24">
        <v>28</v>
      </c>
      <c r="AT2139" s="24">
        <v>29</v>
      </c>
      <c r="AU2139" s="24">
        <v>28</v>
      </c>
      <c r="AV2139" s="24">
        <v>29</v>
      </c>
      <c r="AW2139" s="24">
        <v>28</v>
      </c>
      <c r="AX2139" s="24">
        <v>28</v>
      </c>
      <c r="AY2139" s="24">
        <v>28</v>
      </c>
      <c r="AZ2139" s="24">
        <v>28</v>
      </c>
      <c r="BA2139" s="24">
        <v>28</v>
      </c>
      <c r="BB2139" s="24">
        <v>28</v>
      </c>
      <c r="BC2139" s="24">
        <v>28</v>
      </c>
      <c r="BD2139" s="24">
        <v>28</v>
      </c>
      <c r="BE2139" s="24">
        <v>28</v>
      </c>
      <c r="BF2139" s="24">
        <v>0.5</v>
      </c>
      <c r="BG2139" s="24">
        <v>0.5</v>
      </c>
      <c r="BH2139" s="24">
        <v>0</v>
      </c>
      <c r="BI2139" s="24">
        <v>0.5</v>
      </c>
      <c r="BJ2139" s="24">
        <v>0.5</v>
      </c>
      <c r="BL2139" s="24">
        <v>1</v>
      </c>
      <c r="BM2139" s="24">
        <v>0</v>
      </c>
      <c r="BN2139" s="24">
        <v>0</v>
      </c>
      <c r="BO2139" s="24">
        <v>0</v>
      </c>
      <c r="BP2139" s="24">
        <v>0</v>
      </c>
      <c r="BQ2139" s="24">
        <v>0</v>
      </c>
      <c r="CO2139" s="34">
        <f t="shared" si="145"/>
        <v>367345.46315789473</v>
      </c>
    </row>
    <row r="2140" spans="1:93" ht="15" hidden="1">
      <c r="A2140" s="23" t="s">
        <v>193</v>
      </c>
      <c r="B2140" s="52">
        <v>41656</v>
      </c>
      <c r="C2140" s="25" t="str">
        <f t="shared" si="144"/>
        <v/>
      </c>
      <c r="G2140" s="24">
        <f t="shared" si="146"/>
        <v>27</v>
      </c>
      <c r="H2140" s="26">
        <f>((H2141-H2138)/SUM(G2139:G2141)*G2140)+H2139</f>
        <v>369709.81052631576</v>
      </c>
      <c r="I2140" s="24" t="str">
        <f t="shared" si="143"/>
        <v/>
      </c>
      <c r="K2140" s="24">
        <f>IF(J2140&gt;900,_xlfn.XLOOKUP(ROUND(J2140,0),'CM-VL-G-C-GL-B-T-ClassRimThickn'!$B$1:$B$112,'CM-VL-G-C-GL-B-T-ClassRimThickn'!$C$1:$C$112,0,1,1),J2140)</f>
        <v>0</v>
      </c>
      <c r="L2140" s="24">
        <v>997</v>
      </c>
      <c r="M2140" s="24">
        <f>IF(L2140&gt;900,_xlfn.XLOOKUP(ROUND(L2140,0),'CM-VL-G-C-GL-B-T-ClassRimThickn'!$B$1:$B$112,'CM-VL-G-C-GL-B-T-ClassRimThickn'!$C$1:$C$112,0,1,1),L2140)</f>
        <v>75.5</v>
      </c>
      <c r="N2140" s="24">
        <v>1002</v>
      </c>
      <c r="O2140" s="24">
        <f>IF(N2140&gt;900,_xlfn.XLOOKUP(ROUND(N2140,0),'CM-VL-G-C-GL-B-T-ClassRimThickn'!$B$1:$B$112,'CM-VL-G-C-GL-B-T-ClassRimThickn'!$C$1:$C$112,0,1,1),N2140)</f>
        <v>78</v>
      </c>
      <c r="P2140" s="24">
        <v>1007</v>
      </c>
      <c r="Q2140" s="24">
        <f>IF(P2140&gt;900,_xlfn.XLOOKUP(ROUND(P2140,0),'CM-VL-G-C-GL-B-T-ClassRimThickn'!$B$1:$B$112,'CM-VL-G-C-GL-B-T-ClassRimThickn'!$C$1:$C$112,0,1,1),P2140)</f>
        <v>80.5</v>
      </c>
      <c r="S2140" s="24">
        <f>IF(R2140&gt;900,_xlfn.XLOOKUP(ROUND(R2140,0),'CM-VL-G-C-GL-B-T-ClassRimThickn'!$B$1:$B$112,'CM-VL-G-C-GL-B-T-ClassRimThickn'!$C$1:$C$112,0,1,1),R2140)</f>
        <v>0</v>
      </c>
      <c r="T2140" s="24">
        <v>1009</v>
      </c>
      <c r="U2140" s="24">
        <f>IF(T2140&gt;900,_xlfn.XLOOKUP(ROUND(T2140,0),'CM-VL-G-C-GL-B-T-ClassRimThickn'!$B$1:$B$112,'CM-VL-G-C-GL-B-T-ClassRimThickn'!$C$1:$C$112,0,1,1),T2140)</f>
        <v>81.5</v>
      </c>
      <c r="V2140" s="24">
        <v>993</v>
      </c>
      <c r="W2140" s="24">
        <f>IF(V2140&gt;900,_xlfn.XLOOKUP(ROUND(V2140,0),'CM-VL-G-C-GL-B-T-ClassRimThickn'!$B$1:$B$112,'CM-VL-G-C-GL-B-T-ClassRimThickn'!$C$1:$C$112,0,1,1),V2140)</f>
        <v>73.5</v>
      </c>
      <c r="X2140" s="24">
        <v>997</v>
      </c>
      <c r="Y2140" s="24">
        <f>IF(X2140&gt;900,_xlfn.XLOOKUP(ROUND(X2140,0),'CM-VL-G-C-GL-B-T-ClassRimThickn'!$B$1:$B$112,'CM-VL-G-C-GL-B-T-ClassRimThickn'!$C$1:$C$112,0,1,1),X2140)</f>
        <v>75.5</v>
      </c>
      <c r="Z2140" s="24">
        <v>1002</v>
      </c>
      <c r="AA2140" s="24">
        <f>IF(Z2140&gt;900,_xlfn.XLOOKUP(ROUND(Z2140,0),'CM-VL-G-C-GL-B-T-ClassRimThickn'!$B$1:$B$112,'CM-VL-G-C-GL-B-T-ClassRimThickn'!$C$1:$C$112,0,1,1),Z2140)</f>
        <v>78</v>
      </c>
      <c r="AB2140" s="24">
        <v>1007</v>
      </c>
      <c r="AC2140" s="24">
        <f>IF(AB2140&gt;900,_xlfn.XLOOKUP(ROUND(AB2140,0),'CM-VL-G-C-GL-B-T-ClassRimThickn'!$B$1:$B$112,'CM-VL-G-C-GL-B-T-ClassRimThickn'!$C$1:$C$112,0,1,1),AB2140)</f>
        <v>80.5</v>
      </c>
      <c r="AD2140" s="24">
        <v>1006</v>
      </c>
      <c r="AE2140" s="24">
        <f>IF(AD2140&gt;900,_xlfn.XLOOKUP(ROUND(AD2140,0),'CM-VL-G-C-GL-B-T-ClassRimThickn'!$B$1:$B$112,'CM-VL-G-C-GL-B-T-ClassRimThickn'!$C$1:$C$112,0,1,1),AD2140)</f>
        <v>80</v>
      </c>
      <c r="AF2140" s="24">
        <v>1009</v>
      </c>
      <c r="AG2140" s="24">
        <f>IF(AF2140&gt;900,_xlfn.XLOOKUP(ROUND(AF2140,0),'CM-VL-G-C-GL-B-T-ClassRimThickn'!$B$1:$B$112,'CM-VL-G-C-GL-B-T-ClassRimThickn'!$C$1:$C$112,0,1,1),AF2140)</f>
        <v>81.5</v>
      </c>
      <c r="AH2140" s="24">
        <v>29</v>
      </c>
      <c r="AI2140" s="24">
        <v>30</v>
      </c>
      <c r="AJ2140" s="24">
        <v>30</v>
      </c>
      <c r="AK2140" s="24">
        <v>28</v>
      </c>
      <c r="AL2140" s="24">
        <v>30</v>
      </c>
      <c r="AM2140" s="24">
        <v>28</v>
      </c>
      <c r="AN2140" s="24">
        <v>29</v>
      </c>
      <c r="AO2140" s="24">
        <v>29</v>
      </c>
      <c r="AP2140" s="24">
        <v>29</v>
      </c>
      <c r="AQ2140" s="24">
        <v>29</v>
      </c>
      <c r="AR2140" s="24">
        <v>29</v>
      </c>
      <c r="AS2140" s="24">
        <v>28</v>
      </c>
      <c r="CO2140" s="34">
        <f t="shared" si="145"/>
        <v>369709.81052631576</v>
      </c>
    </row>
    <row r="2141" spans="1:93" ht="15" hidden="1">
      <c r="A2141" s="23" t="s">
        <v>193</v>
      </c>
      <c r="B2141" s="52">
        <v>41688</v>
      </c>
      <c r="C2141" s="25" t="str">
        <f t="shared" si="144"/>
        <v/>
      </c>
      <c r="G2141" s="24">
        <f t="shared" si="146"/>
        <v>32</v>
      </c>
      <c r="H2141" s="27">
        <v>372512</v>
      </c>
      <c r="I2141" s="24" t="str">
        <f t="shared" si="143"/>
        <v/>
      </c>
      <c r="K2141" s="24">
        <f>IF(J2141&gt;900,_xlfn.XLOOKUP(ROUND(J2141,0),'CM-VL-G-C-GL-B-T-ClassRimThickn'!$B$1:$B$112,'CM-VL-G-C-GL-B-T-ClassRimThickn'!$C$1:$C$112,0,1,1),J2141)</f>
        <v>0</v>
      </c>
      <c r="L2141" s="24">
        <v>82</v>
      </c>
      <c r="M2141" s="24">
        <f>IF(L2141&gt;900,_xlfn.XLOOKUP(ROUND(L2141,0),'CM-VL-G-C-GL-B-T-ClassRimThickn'!$B$1:$B$112,'CM-VL-G-C-GL-B-T-ClassRimThickn'!$C$1:$C$112,0,1,1),L2141)</f>
        <v>82</v>
      </c>
      <c r="N2141" s="24">
        <v>83</v>
      </c>
      <c r="O2141" s="24">
        <f>IF(N2141&gt;900,_xlfn.XLOOKUP(ROUND(N2141,0),'CM-VL-G-C-GL-B-T-ClassRimThickn'!$B$1:$B$112,'CM-VL-G-C-GL-B-T-ClassRimThickn'!$C$1:$C$112,0,1,1),N2141)</f>
        <v>83</v>
      </c>
      <c r="P2141" s="24">
        <v>88</v>
      </c>
      <c r="Q2141" s="24">
        <f>IF(P2141&gt;900,_xlfn.XLOOKUP(ROUND(P2141,0),'CM-VL-G-C-GL-B-T-ClassRimThickn'!$B$1:$B$112,'CM-VL-G-C-GL-B-T-ClassRimThickn'!$C$1:$C$112,0,1,1),P2141)</f>
        <v>88</v>
      </c>
      <c r="S2141" s="24">
        <f>IF(R2141&gt;900,_xlfn.XLOOKUP(ROUND(R2141,0),'CM-VL-G-C-GL-B-T-ClassRimThickn'!$B$1:$B$112,'CM-VL-G-C-GL-B-T-ClassRimThickn'!$C$1:$C$112,0,1,1),R2141)</f>
        <v>0</v>
      </c>
      <c r="T2141" s="24">
        <v>86</v>
      </c>
      <c r="U2141" s="24">
        <f>IF(T2141&gt;900,_xlfn.XLOOKUP(ROUND(T2141,0),'CM-VL-G-C-GL-B-T-ClassRimThickn'!$B$1:$B$112,'CM-VL-G-C-GL-B-T-ClassRimThickn'!$C$1:$C$112,0,1,1),T2141)</f>
        <v>86</v>
      </c>
      <c r="V2141" s="24">
        <v>82</v>
      </c>
      <c r="W2141" s="24">
        <f>IF(V2141&gt;900,_xlfn.XLOOKUP(ROUND(V2141,0),'CM-VL-G-C-GL-B-T-ClassRimThickn'!$B$1:$B$112,'CM-VL-G-C-GL-B-T-ClassRimThickn'!$C$1:$C$112,0,1,1),V2141)</f>
        <v>82</v>
      </c>
      <c r="X2141" s="24">
        <v>83</v>
      </c>
      <c r="Y2141" s="24">
        <f>IF(X2141&gt;900,_xlfn.XLOOKUP(ROUND(X2141,0),'CM-VL-G-C-GL-B-T-ClassRimThickn'!$B$1:$B$112,'CM-VL-G-C-GL-B-T-ClassRimThickn'!$C$1:$C$112,0,1,1),X2141)</f>
        <v>83</v>
      </c>
      <c r="Z2141" s="24">
        <v>83</v>
      </c>
      <c r="AA2141" s="24">
        <f>IF(Z2141&gt;900,_xlfn.XLOOKUP(ROUND(Z2141,0),'CM-VL-G-C-GL-B-T-ClassRimThickn'!$B$1:$B$112,'CM-VL-G-C-GL-B-T-ClassRimThickn'!$C$1:$C$112,0,1,1),Z2141)</f>
        <v>83</v>
      </c>
      <c r="AB2141" s="24">
        <v>88</v>
      </c>
      <c r="AC2141" s="24">
        <f>IF(AB2141&gt;900,_xlfn.XLOOKUP(ROUND(AB2141,0),'CM-VL-G-C-GL-B-T-ClassRimThickn'!$B$1:$B$112,'CM-VL-G-C-GL-B-T-ClassRimThickn'!$C$1:$C$112,0,1,1),AB2141)</f>
        <v>88</v>
      </c>
      <c r="AD2141" s="24">
        <v>87</v>
      </c>
      <c r="AE2141" s="24">
        <f>IF(AD2141&gt;900,_xlfn.XLOOKUP(ROUND(AD2141,0),'CM-VL-G-C-GL-B-T-ClassRimThickn'!$B$1:$B$112,'CM-VL-G-C-GL-B-T-ClassRimThickn'!$C$1:$C$112,0,1,1),AD2141)</f>
        <v>87</v>
      </c>
      <c r="AF2141" s="24">
        <v>87</v>
      </c>
      <c r="AG2141" s="24">
        <f>IF(AF2141&gt;900,_xlfn.XLOOKUP(ROUND(AF2141,0),'CM-VL-G-C-GL-B-T-ClassRimThickn'!$B$1:$B$112,'CM-VL-G-C-GL-B-T-ClassRimThickn'!$C$1:$C$112,0,1,1),AF2141)</f>
        <v>87</v>
      </c>
      <c r="AH2141" s="24">
        <v>28</v>
      </c>
      <c r="AI2141" s="24">
        <v>29</v>
      </c>
      <c r="AJ2141" s="24">
        <v>29</v>
      </c>
      <c r="AK2141" s="24">
        <v>28</v>
      </c>
      <c r="AL2141" s="24">
        <v>29</v>
      </c>
      <c r="AM2141" s="24">
        <v>28</v>
      </c>
      <c r="AN2141" s="24">
        <v>28</v>
      </c>
      <c r="AO2141" s="24">
        <v>27</v>
      </c>
      <c r="AP2141" s="24">
        <v>29</v>
      </c>
      <c r="AQ2141" s="24">
        <v>28</v>
      </c>
      <c r="AR2141" s="24">
        <v>29</v>
      </c>
      <c r="AS2141" s="24">
        <v>29</v>
      </c>
      <c r="AT2141" s="24">
        <v>28</v>
      </c>
      <c r="AU2141" s="24">
        <v>29</v>
      </c>
      <c r="AV2141" s="24">
        <v>29</v>
      </c>
      <c r="AW2141" s="24">
        <v>28</v>
      </c>
      <c r="AX2141" s="24">
        <v>29</v>
      </c>
      <c r="AY2141" s="24">
        <v>28</v>
      </c>
      <c r="AZ2141" s="24">
        <v>29</v>
      </c>
      <c r="BA2141" s="24">
        <v>28.5</v>
      </c>
      <c r="BB2141" s="24">
        <v>28.5</v>
      </c>
      <c r="BC2141" s="24">
        <v>28</v>
      </c>
      <c r="BD2141" s="24">
        <v>28.5</v>
      </c>
      <c r="BE2141" s="24">
        <v>28.5</v>
      </c>
      <c r="BF2141" s="24">
        <v>0</v>
      </c>
      <c r="BG2141" s="24">
        <v>0</v>
      </c>
      <c r="BH2141" s="24">
        <v>0</v>
      </c>
      <c r="BI2141" s="24">
        <v>0</v>
      </c>
      <c r="BJ2141" s="24">
        <v>0</v>
      </c>
      <c r="BL2141" s="24">
        <v>0</v>
      </c>
      <c r="BM2141" s="24">
        <v>0</v>
      </c>
      <c r="BN2141" s="24">
        <v>0</v>
      </c>
      <c r="BO2141" s="24">
        <v>0</v>
      </c>
      <c r="BP2141" s="24">
        <v>0</v>
      </c>
      <c r="BQ2141" s="24">
        <v>0</v>
      </c>
      <c r="BR2141" s="24">
        <v>0</v>
      </c>
      <c r="BS2141" s="24">
        <v>0</v>
      </c>
      <c r="BT2141" s="24">
        <v>0</v>
      </c>
      <c r="BU2141" s="24">
        <v>0</v>
      </c>
      <c r="BV2141" s="24">
        <v>0</v>
      </c>
      <c r="BW2141" s="24">
        <v>0</v>
      </c>
      <c r="BX2141" s="24">
        <v>0</v>
      </c>
      <c r="BY2141" s="24">
        <v>0</v>
      </c>
      <c r="BZ2141" s="24">
        <v>0</v>
      </c>
      <c r="CB2141" s="24">
        <v>0</v>
      </c>
      <c r="CC2141" s="24">
        <v>0</v>
      </c>
      <c r="CO2141" s="34">
        <f t="shared" si="145"/>
        <v>372512</v>
      </c>
    </row>
    <row r="2142" spans="1:93" ht="15" hidden="1">
      <c r="A2142" s="23" t="s">
        <v>193</v>
      </c>
      <c r="B2142" s="52">
        <v>41689</v>
      </c>
      <c r="C2142" s="25" t="str">
        <f t="shared" si="144"/>
        <v/>
      </c>
      <c r="G2142" s="24">
        <f t="shared" si="146"/>
        <v>1</v>
      </c>
      <c r="H2142" s="24">
        <v>372512</v>
      </c>
      <c r="I2142" s="24" t="str">
        <f t="shared" si="143"/>
        <v/>
      </c>
      <c r="K2142" s="24">
        <f>IF(J2142&gt;900,_xlfn.XLOOKUP(ROUND(J2142,0),'CM-VL-G-C-GL-B-T-ClassRimThickn'!$B$1:$B$112,'CM-VL-G-C-GL-B-T-ClassRimThickn'!$C$1:$C$112,0,1,1),J2142)</f>
        <v>0</v>
      </c>
      <c r="L2142" s="24">
        <v>82</v>
      </c>
      <c r="M2142" s="24">
        <f>IF(L2142&gt;900,_xlfn.XLOOKUP(ROUND(L2142,0),'CM-VL-G-C-GL-B-T-ClassRimThickn'!$B$1:$B$112,'CM-VL-G-C-GL-B-T-ClassRimThickn'!$C$1:$C$112,0,1,1),L2142)</f>
        <v>82</v>
      </c>
      <c r="N2142" s="24">
        <v>83</v>
      </c>
      <c r="O2142" s="24">
        <f>IF(N2142&gt;900,_xlfn.XLOOKUP(ROUND(N2142,0),'CM-VL-G-C-GL-B-T-ClassRimThickn'!$B$1:$B$112,'CM-VL-G-C-GL-B-T-ClassRimThickn'!$C$1:$C$112,0,1,1),N2142)</f>
        <v>83</v>
      </c>
      <c r="P2142" s="24">
        <v>88</v>
      </c>
      <c r="Q2142" s="24">
        <f>IF(P2142&gt;900,_xlfn.XLOOKUP(ROUND(P2142,0),'CM-VL-G-C-GL-B-T-ClassRimThickn'!$B$1:$B$112,'CM-VL-G-C-GL-B-T-ClassRimThickn'!$C$1:$C$112,0,1,1),P2142)</f>
        <v>88</v>
      </c>
      <c r="S2142" s="24">
        <f>IF(R2142&gt;900,_xlfn.XLOOKUP(ROUND(R2142,0),'CM-VL-G-C-GL-B-T-ClassRimThickn'!$B$1:$B$112,'CM-VL-G-C-GL-B-T-ClassRimThickn'!$C$1:$C$112,0,1,1),R2142)</f>
        <v>0</v>
      </c>
      <c r="T2142" s="24">
        <v>88</v>
      </c>
      <c r="U2142" s="24">
        <f>IF(T2142&gt;900,_xlfn.XLOOKUP(ROUND(T2142,0),'CM-VL-G-C-GL-B-T-ClassRimThickn'!$B$1:$B$112,'CM-VL-G-C-GL-B-T-ClassRimThickn'!$C$1:$C$112,0,1,1),T2142)</f>
        <v>88</v>
      </c>
      <c r="V2142" s="24">
        <v>82</v>
      </c>
      <c r="W2142" s="24">
        <f>IF(V2142&gt;900,_xlfn.XLOOKUP(ROUND(V2142,0),'CM-VL-G-C-GL-B-T-ClassRimThickn'!$B$1:$B$112,'CM-VL-G-C-GL-B-T-ClassRimThickn'!$C$1:$C$112,0,1,1),V2142)</f>
        <v>82</v>
      </c>
      <c r="X2142" s="24">
        <v>83</v>
      </c>
      <c r="Y2142" s="24">
        <f>IF(X2142&gt;900,_xlfn.XLOOKUP(ROUND(X2142,0),'CM-VL-G-C-GL-B-T-ClassRimThickn'!$B$1:$B$112,'CM-VL-G-C-GL-B-T-ClassRimThickn'!$C$1:$C$112,0,1,1),X2142)</f>
        <v>83</v>
      </c>
      <c r="Z2142" s="24">
        <v>83</v>
      </c>
      <c r="AA2142" s="24">
        <f>IF(Z2142&gt;900,_xlfn.XLOOKUP(ROUND(Z2142,0),'CM-VL-G-C-GL-B-T-ClassRimThickn'!$B$1:$B$112,'CM-VL-G-C-GL-B-T-ClassRimThickn'!$C$1:$C$112,0,1,1),Z2142)</f>
        <v>83</v>
      </c>
      <c r="AB2142" s="24">
        <v>88</v>
      </c>
      <c r="AC2142" s="24">
        <f>IF(AB2142&gt;900,_xlfn.XLOOKUP(ROUND(AB2142,0),'CM-VL-G-C-GL-B-T-ClassRimThickn'!$B$1:$B$112,'CM-VL-G-C-GL-B-T-ClassRimThickn'!$C$1:$C$112,0,1,1),AB2142)</f>
        <v>88</v>
      </c>
      <c r="AD2142" s="24">
        <v>87</v>
      </c>
      <c r="AE2142" s="24">
        <f>IF(AD2142&gt;900,_xlfn.XLOOKUP(ROUND(AD2142,0),'CM-VL-G-C-GL-B-T-ClassRimThickn'!$B$1:$B$112,'CM-VL-G-C-GL-B-T-ClassRimThickn'!$C$1:$C$112,0,1,1),AD2142)</f>
        <v>87</v>
      </c>
      <c r="AF2142" s="24">
        <v>89</v>
      </c>
      <c r="AG2142" s="24">
        <f>IF(AF2142&gt;900,_xlfn.XLOOKUP(ROUND(AF2142,0),'CM-VL-G-C-GL-B-T-ClassRimThickn'!$B$1:$B$112,'CM-VL-G-C-GL-B-T-ClassRimThickn'!$C$1:$C$112,0,1,1),AF2142)</f>
        <v>89</v>
      </c>
      <c r="AH2142" s="24">
        <v>28</v>
      </c>
      <c r="AI2142" s="24">
        <v>29</v>
      </c>
      <c r="AJ2142" s="24">
        <v>29</v>
      </c>
      <c r="AK2142" s="24">
        <v>28</v>
      </c>
      <c r="AL2142" s="24">
        <v>29</v>
      </c>
      <c r="AM2142" s="24">
        <v>28</v>
      </c>
      <c r="AN2142" s="24">
        <v>28</v>
      </c>
      <c r="AO2142" s="24">
        <v>27</v>
      </c>
      <c r="AP2142" s="24">
        <v>29</v>
      </c>
      <c r="AQ2142" s="24">
        <v>28</v>
      </c>
      <c r="AR2142" s="24">
        <v>29</v>
      </c>
      <c r="AS2142" s="24">
        <v>29</v>
      </c>
      <c r="AT2142" s="24">
        <v>28</v>
      </c>
      <c r="AU2142" s="24">
        <v>29</v>
      </c>
      <c r="AV2142" s="24">
        <v>29</v>
      </c>
      <c r="AW2142" s="24">
        <v>28</v>
      </c>
      <c r="AX2142" s="24">
        <v>29</v>
      </c>
      <c r="AY2142" s="24">
        <v>28</v>
      </c>
      <c r="AZ2142" s="24">
        <v>29</v>
      </c>
      <c r="BA2142" s="24">
        <v>28.5</v>
      </c>
      <c r="BB2142" s="24">
        <v>28.5</v>
      </c>
      <c r="BC2142" s="24">
        <v>28</v>
      </c>
      <c r="BD2142" s="24">
        <v>28.5</v>
      </c>
      <c r="BE2142" s="24">
        <v>28.5</v>
      </c>
      <c r="BF2142" s="24">
        <v>0</v>
      </c>
      <c r="BG2142" s="24">
        <v>0</v>
      </c>
      <c r="BH2142" s="24">
        <v>0</v>
      </c>
      <c r="BI2142" s="24">
        <v>0</v>
      </c>
      <c r="BJ2142" s="24">
        <v>0</v>
      </c>
      <c r="BL2142" s="24">
        <v>0</v>
      </c>
      <c r="BM2142" s="24">
        <v>0</v>
      </c>
      <c r="BN2142" s="24">
        <v>0</v>
      </c>
      <c r="BO2142" s="24">
        <v>0</v>
      </c>
      <c r="BP2142" s="24">
        <v>0</v>
      </c>
      <c r="BQ2142" s="24">
        <v>0</v>
      </c>
      <c r="BR2142" s="24">
        <v>0</v>
      </c>
      <c r="BS2142" s="24">
        <v>0</v>
      </c>
      <c r="BT2142" s="24">
        <v>0</v>
      </c>
      <c r="BU2142" s="24">
        <v>0</v>
      </c>
      <c r="BV2142" s="24">
        <v>0</v>
      </c>
      <c r="BW2142" s="24">
        <v>0</v>
      </c>
      <c r="BX2142" s="24">
        <v>0</v>
      </c>
      <c r="BY2142" s="24">
        <v>0</v>
      </c>
      <c r="BZ2142" s="24">
        <v>0</v>
      </c>
      <c r="CB2142" s="24">
        <v>0</v>
      </c>
      <c r="CC2142" s="24">
        <v>0</v>
      </c>
      <c r="CO2142" s="34">
        <f t="shared" si="145"/>
        <v>372512</v>
      </c>
    </row>
    <row r="2143" spans="1:93" ht="15" hidden="1">
      <c r="A2143" s="23" t="s">
        <v>193</v>
      </c>
      <c r="B2143" s="52">
        <v>41723</v>
      </c>
      <c r="C2143" s="25" t="str">
        <f t="shared" si="144"/>
        <v/>
      </c>
      <c r="G2143" s="24">
        <f t="shared" si="146"/>
        <v>34</v>
      </c>
      <c r="H2143" s="27">
        <v>375165</v>
      </c>
      <c r="I2143" s="24" t="str">
        <f t="shared" si="143"/>
        <v/>
      </c>
      <c r="K2143" s="24">
        <f>IF(J2143&gt;900,_xlfn.XLOOKUP(ROUND(J2143,0),'CM-VL-G-C-GL-B-T-ClassRimThickn'!$B$1:$B$112,'CM-VL-G-C-GL-B-T-ClassRimThickn'!$C$1:$C$112,0,1,1),J2143)</f>
        <v>0</v>
      </c>
      <c r="L2143" s="24">
        <v>81</v>
      </c>
      <c r="M2143" s="24">
        <f>IF(L2143&gt;900,_xlfn.XLOOKUP(ROUND(L2143,0),'CM-VL-G-C-GL-B-T-ClassRimThickn'!$B$1:$B$112,'CM-VL-G-C-GL-B-T-ClassRimThickn'!$C$1:$C$112,0,1,1),L2143)</f>
        <v>81</v>
      </c>
      <c r="N2143" s="24">
        <v>82</v>
      </c>
      <c r="O2143" s="24">
        <f>IF(N2143&gt;900,_xlfn.XLOOKUP(ROUND(N2143,0),'CM-VL-G-C-GL-B-T-ClassRimThickn'!$B$1:$B$112,'CM-VL-G-C-GL-B-T-ClassRimThickn'!$C$1:$C$112,0,1,1),N2143)</f>
        <v>82</v>
      </c>
      <c r="P2143" s="24">
        <v>83</v>
      </c>
      <c r="Q2143" s="24">
        <f>IF(P2143&gt;900,_xlfn.XLOOKUP(ROUND(P2143,0),'CM-VL-G-C-GL-B-T-ClassRimThickn'!$B$1:$B$112,'CM-VL-G-C-GL-B-T-ClassRimThickn'!$C$1:$C$112,0,1,1),P2143)</f>
        <v>83</v>
      </c>
      <c r="S2143" s="24">
        <f>IF(R2143&gt;900,_xlfn.XLOOKUP(ROUND(R2143,0),'CM-VL-G-C-GL-B-T-ClassRimThickn'!$B$1:$B$112,'CM-VL-G-C-GL-B-T-ClassRimThickn'!$C$1:$C$112,0,1,1),R2143)</f>
        <v>0</v>
      </c>
      <c r="T2143" s="24">
        <v>85</v>
      </c>
      <c r="U2143" s="24">
        <f>IF(T2143&gt;900,_xlfn.XLOOKUP(ROUND(T2143,0),'CM-VL-G-C-GL-B-T-ClassRimThickn'!$B$1:$B$112,'CM-VL-G-C-GL-B-T-ClassRimThickn'!$C$1:$C$112,0,1,1),T2143)</f>
        <v>85</v>
      </c>
      <c r="V2143" s="24">
        <v>81</v>
      </c>
      <c r="W2143" s="24">
        <f>IF(V2143&gt;900,_xlfn.XLOOKUP(ROUND(V2143,0),'CM-VL-G-C-GL-B-T-ClassRimThickn'!$B$1:$B$112,'CM-VL-G-C-GL-B-T-ClassRimThickn'!$C$1:$C$112,0,1,1),V2143)</f>
        <v>81</v>
      </c>
      <c r="X2143" s="24">
        <v>82</v>
      </c>
      <c r="Y2143" s="24">
        <f>IF(X2143&gt;900,_xlfn.XLOOKUP(ROUND(X2143,0),'CM-VL-G-C-GL-B-T-ClassRimThickn'!$B$1:$B$112,'CM-VL-G-C-GL-B-T-ClassRimThickn'!$C$1:$C$112,0,1,1),X2143)</f>
        <v>82</v>
      </c>
      <c r="Z2143" s="24">
        <v>82</v>
      </c>
      <c r="AA2143" s="24">
        <f>IF(Z2143&gt;900,_xlfn.XLOOKUP(ROUND(Z2143,0),'CM-VL-G-C-GL-B-T-ClassRimThickn'!$B$1:$B$112,'CM-VL-G-C-GL-B-T-ClassRimThickn'!$C$1:$C$112,0,1,1),Z2143)</f>
        <v>82</v>
      </c>
      <c r="AB2143" s="24">
        <v>86</v>
      </c>
      <c r="AC2143" s="24">
        <f>IF(AB2143&gt;900,_xlfn.XLOOKUP(ROUND(AB2143,0),'CM-VL-G-C-GL-B-T-ClassRimThickn'!$B$1:$B$112,'CM-VL-G-C-GL-B-T-ClassRimThickn'!$C$1:$C$112,0,1,1),AB2143)</f>
        <v>86</v>
      </c>
      <c r="AD2143" s="24">
        <v>85</v>
      </c>
      <c r="AE2143" s="24">
        <f>IF(AD2143&gt;900,_xlfn.XLOOKUP(ROUND(AD2143,0),'CM-VL-G-C-GL-B-T-ClassRimThickn'!$B$1:$B$112,'CM-VL-G-C-GL-B-T-ClassRimThickn'!$C$1:$C$112,0,1,1),AD2143)</f>
        <v>85</v>
      </c>
      <c r="AF2143" s="24">
        <v>85</v>
      </c>
      <c r="AG2143" s="24">
        <f>IF(AF2143&gt;900,_xlfn.XLOOKUP(ROUND(AF2143,0),'CM-VL-G-C-GL-B-T-ClassRimThickn'!$B$1:$B$112,'CM-VL-G-C-GL-B-T-ClassRimThickn'!$C$1:$C$112,0,1,1),AF2143)</f>
        <v>85</v>
      </c>
      <c r="AH2143" s="24">
        <v>27</v>
      </c>
      <c r="AI2143" s="24">
        <v>27</v>
      </c>
      <c r="AJ2143" s="24">
        <v>28</v>
      </c>
      <c r="AK2143" s="24">
        <v>28</v>
      </c>
      <c r="AL2143" s="24">
        <v>28</v>
      </c>
      <c r="AM2143" s="24">
        <v>27</v>
      </c>
      <c r="AN2143" s="24">
        <v>28</v>
      </c>
      <c r="AO2143" s="24">
        <v>29</v>
      </c>
      <c r="AP2143" s="24">
        <v>28</v>
      </c>
      <c r="AQ2143" s="24">
        <v>28</v>
      </c>
      <c r="AR2143" s="24">
        <v>28</v>
      </c>
      <c r="AS2143" s="24">
        <v>27</v>
      </c>
      <c r="AT2143" s="24">
        <v>29</v>
      </c>
      <c r="AU2143" s="24">
        <v>28</v>
      </c>
      <c r="AV2143" s="24">
        <v>28</v>
      </c>
      <c r="AW2143" s="24">
        <v>29</v>
      </c>
      <c r="AX2143" s="24">
        <v>29</v>
      </c>
      <c r="AY2143" s="24">
        <v>29</v>
      </c>
      <c r="AZ2143" s="24">
        <v>29</v>
      </c>
      <c r="BA2143" s="24">
        <v>29</v>
      </c>
      <c r="BB2143" s="24">
        <v>29</v>
      </c>
      <c r="BC2143" s="24">
        <v>29</v>
      </c>
      <c r="BD2143" s="24">
        <v>28</v>
      </c>
      <c r="BE2143" s="24">
        <v>29</v>
      </c>
      <c r="BF2143" s="24">
        <v>0</v>
      </c>
      <c r="BG2143" s="24">
        <v>0</v>
      </c>
      <c r="BH2143" s="24">
        <v>0</v>
      </c>
      <c r="BI2143" s="24">
        <v>0</v>
      </c>
      <c r="BJ2143" s="24">
        <v>0</v>
      </c>
      <c r="BL2143" s="24">
        <v>0</v>
      </c>
      <c r="BM2143" s="24">
        <v>0</v>
      </c>
      <c r="BN2143" s="24">
        <v>0</v>
      </c>
      <c r="BO2143" s="24">
        <v>0</v>
      </c>
      <c r="BP2143" s="24">
        <v>0</v>
      </c>
      <c r="BQ2143" s="24">
        <v>0</v>
      </c>
      <c r="BR2143" s="24">
        <v>0</v>
      </c>
      <c r="BS2143" s="24">
        <v>0</v>
      </c>
      <c r="BT2143" s="24">
        <v>0</v>
      </c>
      <c r="BU2143" s="24">
        <v>0</v>
      </c>
      <c r="BV2143" s="24">
        <v>0</v>
      </c>
      <c r="BW2143" s="24">
        <v>0</v>
      </c>
      <c r="BX2143" s="24">
        <v>0</v>
      </c>
      <c r="BY2143" s="24">
        <v>0</v>
      </c>
      <c r="BZ2143" s="24">
        <v>0</v>
      </c>
      <c r="CB2143" s="24">
        <v>0</v>
      </c>
      <c r="CC2143" s="24">
        <v>0</v>
      </c>
      <c r="CD2143" s="24">
        <v>96</v>
      </c>
      <c r="CE2143" s="24">
        <v>105</v>
      </c>
      <c r="CF2143" s="24">
        <v>99</v>
      </c>
      <c r="CG2143" s="24">
        <v>102</v>
      </c>
      <c r="CH2143" s="24">
        <v>102</v>
      </c>
      <c r="CI2143" s="24">
        <v>102</v>
      </c>
      <c r="CO2143" s="34">
        <f t="shared" si="145"/>
        <v>375165</v>
      </c>
    </row>
    <row r="2144" spans="1:93" ht="15" hidden="1">
      <c r="A2144" s="23" t="s">
        <v>193</v>
      </c>
      <c r="B2144" s="52">
        <v>41738</v>
      </c>
      <c r="C2144" s="25" t="str">
        <f t="shared" si="144"/>
        <v/>
      </c>
      <c r="G2144" s="24">
        <f t="shared" si="146"/>
        <v>15</v>
      </c>
      <c r="H2144" s="30">
        <f>(H2145-H2143)/(G2144+G2145)*G2144+H2143</f>
        <v>378947.64705882355</v>
      </c>
      <c r="I2144" s="24" t="str">
        <f t="shared" si="143"/>
        <v/>
      </c>
      <c r="K2144" s="24">
        <f>IF(J2144&gt;900,_xlfn.XLOOKUP(ROUND(J2144,0),'CM-VL-G-C-GL-B-T-ClassRimThickn'!$B$1:$B$112,'CM-VL-G-C-GL-B-T-ClassRimThickn'!$C$1:$C$112,0,1,1),J2144)</f>
        <v>0</v>
      </c>
      <c r="L2144" s="24">
        <v>995.9</v>
      </c>
      <c r="M2144" s="24">
        <f>IF(L2144&gt;900,_xlfn.XLOOKUP(ROUND(L2144,0),'CM-VL-G-C-GL-B-T-ClassRimThickn'!$B$1:$B$112,'CM-VL-G-C-GL-B-T-ClassRimThickn'!$C$1:$C$112,0,1,1),L2144)</f>
        <v>75</v>
      </c>
      <c r="N2144" s="24">
        <v>995.7</v>
      </c>
      <c r="O2144" s="24">
        <f>IF(N2144&gt;900,_xlfn.XLOOKUP(ROUND(N2144,0),'CM-VL-G-C-GL-B-T-ClassRimThickn'!$B$1:$B$112,'CM-VL-G-C-GL-B-T-ClassRimThickn'!$C$1:$C$112,0,1,1),N2144)</f>
        <v>75</v>
      </c>
      <c r="P2144" s="24">
        <v>1005.9</v>
      </c>
      <c r="Q2144" s="24">
        <f>IF(P2144&gt;900,_xlfn.XLOOKUP(ROUND(P2144,0),'CM-VL-G-C-GL-B-T-ClassRimThickn'!$B$1:$B$112,'CM-VL-G-C-GL-B-T-ClassRimThickn'!$C$1:$C$112,0,1,1),P2144)</f>
        <v>80</v>
      </c>
      <c r="S2144" s="24">
        <f>IF(R2144&gt;900,_xlfn.XLOOKUP(ROUND(R2144,0),'CM-VL-G-C-GL-B-T-ClassRimThickn'!$B$1:$B$112,'CM-VL-G-C-GL-B-T-ClassRimThickn'!$C$1:$C$112,0,1,1),R2144)</f>
        <v>0</v>
      </c>
      <c r="T2144" s="24">
        <v>1005.2</v>
      </c>
      <c r="U2144" s="24">
        <f>IF(T2144&gt;900,_xlfn.XLOOKUP(ROUND(T2144,0),'CM-VL-G-C-GL-B-T-ClassRimThickn'!$B$1:$B$112,'CM-VL-G-C-GL-B-T-ClassRimThickn'!$C$1:$C$112,0,1,1),T2144)</f>
        <v>79.5</v>
      </c>
      <c r="V2144" s="24">
        <v>994.4</v>
      </c>
      <c r="W2144" s="24">
        <f>IF(V2144&gt;900,_xlfn.XLOOKUP(ROUND(V2144,0),'CM-VL-G-C-GL-B-T-ClassRimThickn'!$B$1:$B$112,'CM-VL-G-C-GL-B-T-ClassRimThickn'!$C$1:$C$112,0,1,1),V2144)</f>
        <v>74</v>
      </c>
      <c r="X2144" s="24">
        <v>995.3</v>
      </c>
      <c r="Y2144" s="24">
        <f>IF(X2144&gt;900,_xlfn.XLOOKUP(ROUND(X2144,0),'CM-VL-G-C-GL-B-T-ClassRimThickn'!$B$1:$B$112,'CM-VL-G-C-GL-B-T-ClassRimThickn'!$C$1:$C$112,0,1,1),X2144)</f>
        <v>74.5</v>
      </c>
      <c r="Z2144" s="24">
        <v>995.2</v>
      </c>
      <c r="AA2144" s="24">
        <f>IF(Z2144&gt;900,_xlfn.XLOOKUP(ROUND(Z2144,0),'CM-VL-G-C-GL-B-T-ClassRimThickn'!$B$1:$B$112,'CM-VL-G-C-GL-B-T-ClassRimThickn'!$C$1:$C$112,0,1,1),Z2144)</f>
        <v>74.5</v>
      </c>
      <c r="AB2144" s="24">
        <v>1005.2</v>
      </c>
      <c r="AC2144" s="24">
        <f>IF(AB2144&gt;900,_xlfn.XLOOKUP(ROUND(AB2144,0),'CM-VL-G-C-GL-B-T-ClassRimThickn'!$B$1:$B$112,'CM-VL-G-C-GL-B-T-ClassRimThickn'!$C$1:$C$112,0,1,1),AB2144)</f>
        <v>79.5</v>
      </c>
      <c r="AD2144" s="24">
        <v>1004.9</v>
      </c>
      <c r="AE2144" s="24">
        <f>IF(AD2144&gt;900,_xlfn.XLOOKUP(ROUND(AD2144,0),'CM-VL-G-C-GL-B-T-ClassRimThickn'!$B$1:$B$112,'CM-VL-G-C-GL-B-T-ClassRimThickn'!$C$1:$C$112,0,1,1),AD2144)</f>
        <v>79.5</v>
      </c>
      <c r="AF2144" s="24">
        <v>1005</v>
      </c>
      <c r="AG2144" s="24">
        <f>IF(AF2144&gt;900,_xlfn.XLOOKUP(ROUND(AF2144,0),'CM-VL-G-C-GL-B-T-ClassRimThickn'!$B$1:$B$112,'CM-VL-G-C-GL-B-T-ClassRimThickn'!$C$1:$C$112,0,1,1),AF2144)</f>
        <v>79.5</v>
      </c>
      <c r="AH2144" s="24">
        <v>29</v>
      </c>
      <c r="AI2144" s="24">
        <v>30</v>
      </c>
      <c r="AJ2144" s="24">
        <v>30</v>
      </c>
      <c r="AK2144" s="24">
        <v>30</v>
      </c>
      <c r="AL2144" s="24">
        <v>30</v>
      </c>
      <c r="AM2144" s="24">
        <v>30</v>
      </c>
      <c r="AN2144" s="24">
        <v>30</v>
      </c>
      <c r="AO2144" s="24">
        <v>30</v>
      </c>
      <c r="AP2144" s="24">
        <v>29</v>
      </c>
      <c r="AQ2144" s="24">
        <v>30</v>
      </c>
      <c r="AR2144" s="24">
        <v>30</v>
      </c>
      <c r="AS2144" s="24">
        <v>30</v>
      </c>
      <c r="AT2144" s="24">
        <v>28</v>
      </c>
      <c r="AU2144" s="24">
        <v>28</v>
      </c>
      <c r="AV2144" s="24">
        <v>28</v>
      </c>
      <c r="AW2144" s="24">
        <v>28</v>
      </c>
      <c r="AX2144" s="24">
        <v>28</v>
      </c>
      <c r="AY2144" s="24">
        <v>28</v>
      </c>
      <c r="AZ2144" s="24">
        <v>28</v>
      </c>
      <c r="BA2144" s="24">
        <v>28</v>
      </c>
      <c r="BB2144" s="24">
        <v>28</v>
      </c>
      <c r="BC2144" s="24">
        <v>28</v>
      </c>
      <c r="BD2144" s="24">
        <v>28</v>
      </c>
      <c r="BE2144" s="24">
        <v>28</v>
      </c>
      <c r="BF2144" s="24">
        <v>0</v>
      </c>
      <c r="BG2144" s="24">
        <v>0</v>
      </c>
      <c r="BH2144" s="24">
        <v>0</v>
      </c>
      <c r="BI2144" s="24">
        <v>0</v>
      </c>
      <c r="BJ2144" s="24">
        <v>0</v>
      </c>
      <c r="BL2144" s="24">
        <v>0</v>
      </c>
      <c r="BM2144" s="24">
        <v>0</v>
      </c>
      <c r="BN2144" s="24">
        <v>0</v>
      </c>
      <c r="BO2144" s="24">
        <v>0</v>
      </c>
      <c r="BP2144" s="24">
        <v>0</v>
      </c>
      <c r="BQ2144" s="24">
        <v>0</v>
      </c>
      <c r="BR2144" s="24">
        <v>0</v>
      </c>
      <c r="BS2144" s="24">
        <v>0</v>
      </c>
      <c r="BT2144" s="24">
        <v>0</v>
      </c>
      <c r="BU2144" s="24">
        <v>0</v>
      </c>
      <c r="BV2144" s="24">
        <v>0</v>
      </c>
      <c r="BW2144" s="24">
        <v>0</v>
      </c>
      <c r="BX2144" s="24">
        <v>0</v>
      </c>
      <c r="BY2144" s="24">
        <v>0</v>
      </c>
      <c r="BZ2144" s="24">
        <v>0</v>
      </c>
      <c r="CB2144" s="24">
        <v>0</v>
      </c>
      <c r="CC2144" s="24">
        <v>0</v>
      </c>
      <c r="CO2144" s="34">
        <f t="shared" si="145"/>
        <v>378947.64705882355</v>
      </c>
    </row>
    <row r="2145" spans="1:93" ht="15" hidden="1">
      <c r="A2145" s="23" t="s">
        <v>193</v>
      </c>
      <c r="B2145" s="52">
        <v>41774</v>
      </c>
      <c r="C2145" s="25" t="str">
        <f t="shared" si="144"/>
        <v/>
      </c>
      <c r="G2145" s="24">
        <f t="shared" si="146"/>
        <v>36</v>
      </c>
      <c r="H2145" s="27">
        <v>388026</v>
      </c>
      <c r="I2145" s="24" t="str">
        <f t="shared" ref="I2145:I2208" si="147">IF(AND((A2145=A2146),(H2145&gt;H2146)),FALSE,"")</f>
        <v/>
      </c>
      <c r="K2145" s="24">
        <f>IF(J2145&gt;900,_xlfn.XLOOKUP(ROUND(J2145,0),'CM-VL-G-C-GL-B-T-ClassRimThickn'!$B$1:$B$112,'CM-VL-G-C-GL-B-T-ClassRimThickn'!$C$1:$C$112,0,1,1),J2145)</f>
        <v>0</v>
      </c>
      <c r="L2145" s="24">
        <v>79</v>
      </c>
      <c r="M2145" s="24">
        <f>IF(L2145&gt;900,_xlfn.XLOOKUP(ROUND(L2145,0),'CM-VL-G-C-GL-B-T-ClassRimThickn'!$B$1:$B$112,'CM-VL-G-C-GL-B-T-ClassRimThickn'!$C$1:$C$112,0,1,1),L2145)</f>
        <v>79</v>
      </c>
      <c r="N2145" s="24">
        <v>79</v>
      </c>
      <c r="O2145" s="24">
        <f>IF(N2145&gt;900,_xlfn.XLOOKUP(ROUND(N2145,0),'CM-VL-G-C-GL-B-T-ClassRimThickn'!$B$1:$B$112,'CM-VL-G-C-GL-B-T-ClassRimThickn'!$C$1:$C$112,0,1,1),N2145)</f>
        <v>79</v>
      </c>
      <c r="P2145" s="24">
        <v>83</v>
      </c>
      <c r="Q2145" s="24">
        <f>IF(P2145&gt;900,_xlfn.XLOOKUP(ROUND(P2145,0),'CM-VL-G-C-GL-B-T-ClassRimThickn'!$B$1:$B$112,'CM-VL-G-C-GL-B-T-ClassRimThickn'!$C$1:$C$112,0,1,1),P2145)</f>
        <v>83</v>
      </c>
      <c r="S2145" s="24">
        <f>IF(R2145&gt;900,_xlfn.XLOOKUP(ROUND(R2145,0),'CM-VL-G-C-GL-B-T-ClassRimThickn'!$B$1:$B$112,'CM-VL-G-C-GL-B-T-ClassRimThickn'!$C$1:$C$112,0,1,1),R2145)</f>
        <v>0</v>
      </c>
      <c r="T2145" s="24">
        <v>84</v>
      </c>
      <c r="U2145" s="24">
        <f>IF(T2145&gt;900,_xlfn.XLOOKUP(ROUND(T2145,0),'CM-VL-G-C-GL-B-T-ClassRimThickn'!$B$1:$B$112,'CM-VL-G-C-GL-B-T-ClassRimThickn'!$C$1:$C$112,0,1,1),T2145)</f>
        <v>84</v>
      </c>
      <c r="V2145" s="24">
        <v>78</v>
      </c>
      <c r="W2145" s="24">
        <f>IF(V2145&gt;900,_xlfn.XLOOKUP(ROUND(V2145,0),'CM-VL-G-C-GL-B-T-ClassRimThickn'!$B$1:$B$112,'CM-VL-G-C-GL-B-T-ClassRimThickn'!$C$1:$C$112,0,1,1),V2145)</f>
        <v>78</v>
      </c>
      <c r="X2145" s="24">
        <v>78</v>
      </c>
      <c r="Y2145" s="24">
        <f>IF(X2145&gt;900,_xlfn.XLOOKUP(ROUND(X2145,0),'CM-VL-G-C-GL-B-T-ClassRimThickn'!$B$1:$B$112,'CM-VL-G-C-GL-B-T-ClassRimThickn'!$C$1:$C$112,0,1,1),X2145)</f>
        <v>78</v>
      </c>
      <c r="Z2145" s="24">
        <v>79</v>
      </c>
      <c r="AA2145" s="24">
        <f>IF(Z2145&gt;900,_xlfn.XLOOKUP(ROUND(Z2145,0),'CM-VL-G-C-GL-B-T-ClassRimThickn'!$B$1:$B$112,'CM-VL-G-C-GL-B-T-ClassRimThickn'!$C$1:$C$112,0,1,1),Z2145)</f>
        <v>79</v>
      </c>
      <c r="AB2145" s="24">
        <v>83</v>
      </c>
      <c r="AC2145" s="24">
        <f>IF(AB2145&gt;900,_xlfn.XLOOKUP(ROUND(AB2145,0),'CM-VL-G-C-GL-B-T-ClassRimThickn'!$B$1:$B$112,'CM-VL-G-C-GL-B-T-ClassRimThickn'!$C$1:$C$112,0,1,1),AB2145)</f>
        <v>83</v>
      </c>
      <c r="AD2145" s="24">
        <v>82</v>
      </c>
      <c r="AE2145" s="24">
        <f>IF(AD2145&gt;900,_xlfn.XLOOKUP(ROUND(AD2145,0),'CM-VL-G-C-GL-B-T-ClassRimThickn'!$B$1:$B$112,'CM-VL-G-C-GL-B-T-ClassRimThickn'!$C$1:$C$112,0,1,1),AD2145)</f>
        <v>82</v>
      </c>
      <c r="AF2145" s="24">
        <v>84</v>
      </c>
      <c r="AG2145" s="24">
        <f>IF(AF2145&gt;900,_xlfn.XLOOKUP(ROUND(AF2145,0),'CM-VL-G-C-GL-B-T-ClassRimThickn'!$B$1:$B$112,'CM-VL-G-C-GL-B-T-ClassRimThickn'!$C$1:$C$112,0,1,1),AF2145)</f>
        <v>84</v>
      </c>
      <c r="AH2145" s="24">
        <v>27</v>
      </c>
      <c r="AI2145" s="24">
        <v>28</v>
      </c>
      <c r="AJ2145" s="24">
        <v>27</v>
      </c>
      <c r="AK2145" s="24">
        <v>29</v>
      </c>
      <c r="AL2145" s="24">
        <v>28</v>
      </c>
      <c r="AM2145" s="24">
        <v>27</v>
      </c>
      <c r="AN2145" s="24">
        <v>28</v>
      </c>
      <c r="AO2145" s="24">
        <v>27</v>
      </c>
      <c r="AP2145" s="24">
        <v>26</v>
      </c>
      <c r="AQ2145" s="24">
        <v>29</v>
      </c>
      <c r="AR2145" s="24">
        <v>28</v>
      </c>
      <c r="AS2145" s="24">
        <v>27</v>
      </c>
      <c r="AT2145" s="24">
        <v>28</v>
      </c>
      <c r="AU2145" s="24">
        <v>28</v>
      </c>
      <c r="AV2145" s="24">
        <v>28</v>
      </c>
      <c r="AW2145" s="24">
        <v>28</v>
      </c>
      <c r="AX2145" s="24">
        <v>28</v>
      </c>
      <c r="AY2145" s="24">
        <v>28</v>
      </c>
      <c r="AZ2145" s="24">
        <v>28</v>
      </c>
      <c r="BA2145" s="24">
        <v>28</v>
      </c>
      <c r="BB2145" s="24">
        <v>28</v>
      </c>
      <c r="BC2145" s="24">
        <v>28</v>
      </c>
      <c r="BD2145" s="24">
        <v>28</v>
      </c>
      <c r="BE2145" s="24">
        <v>28</v>
      </c>
      <c r="BF2145" s="24">
        <v>0</v>
      </c>
      <c r="BG2145" s="24">
        <v>0</v>
      </c>
      <c r="BH2145" s="24">
        <v>0</v>
      </c>
      <c r="BI2145" s="24">
        <v>0</v>
      </c>
      <c r="BJ2145" s="24">
        <v>0</v>
      </c>
      <c r="BL2145" s="24">
        <v>0</v>
      </c>
      <c r="BM2145" s="24">
        <v>0</v>
      </c>
      <c r="BN2145" s="24">
        <v>0</v>
      </c>
      <c r="BO2145" s="24">
        <v>0</v>
      </c>
      <c r="BP2145" s="24">
        <v>0</v>
      </c>
      <c r="BQ2145" s="24">
        <v>0</v>
      </c>
      <c r="BR2145" s="24">
        <v>0</v>
      </c>
      <c r="BS2145" s="24">
        <v>0</v>
      </c>
      <c r="BT2145" s="24">
        <v>0</v>
      </c>
      <c r="BU2145" s="24">
        <v>0</v>
      </c>
      <c r="BV2145" s="24">
        <v>0</v>
      </c>
      <c r="BW2145" s="24">
        <v>0</v>
      </c>
      <c r="BX2145" s="24">
        <v>0</v>
      </c>
      <c r="BY2145" s="24">
        <v>0</v>
      </c>
      <c r="BZ2145" s="24">
        <v>0</v>
      </c>
      <c r="CB2145" s="24">
        <v>0</v>
      </c>
      <c r="CC2145" s="24">
        <v>0</v>
      </c>
      <c r="CD2145" s="24">
        <v>101</v>
      </c>
      <c r="CE2145" s="24">
        <v>104</v>
      </c>
      <c r="CF2145" s="24">
        <v>97</v>
      </c>
      <c r="CG2145" s="24">
        <v>95</v>
      </c>
      <c r="CH2145" s="24">
        <v>100</v>
      </c>
      <c r="CI2145" s="24">
        <v>101</v>
      </c>
      <c r="CO2145" s="34">
        <f t="shared" si="145"/>
        <v>388026</v>
      </c>
    </row>
    <row r="2146" spans="1:93" ht="15" hidden="1">
      <c r="A2146" s="23" t="s">
        <v>193</v>
      </c>
      <c r="B2146" s="52">
        <v>41775</v>
      </c>
      <c r="C2146" s="25" t="str">
        <f t="shared" si="144"/>
        <v/>
      </c>
      <c r="G2146" s="24">
        <f t="shared" si="146"/>
        <v>1</v>
      </c>
      <c r="H2146" s="30">
        <f>(H2147-H2145)/(G2146+G2147)*G2146+H2145</f>
        <v>388208.76923076925</v>
      </c>
      <c r="I2146" s="24" t="str">
        <f t="shared" si="147"/>
        <v/>
      </c>
      <c r="K2146" s="24">
        <f>IF(J2146&gt;900,_xlfn.XLOOKUP(ROUND(J2146,0),'CM-VL-G-C-GL-B-T-ClassRimThickn'!$B$1:$B$112,'CM-VL-G-C-GL-B-T-ClassRimThickn'!$C$1:$C$112,0,1,1),J2146)</f>
        <v>0</v>
      </c>
      <c r="L2146" s="24">
        <v>988</v>
      </c>
      <c r="M2146" s="24">
        <f>IF(L2146&gt;900,_xlfn.XLOOKUP(ROUND(L2146,0),'CM-VL-G-C-GL-B-T-ClassRimThickn'!$B$1:$B$112,'CM-VL-G-C-GL-B-T-ClassRimThickn'!$C$1:$C$112,0,1,1),L2146)</f>
        <v>71</v>
      </c>
      <c r="N2146" s="24">
        <v>995.6</v>
      </c>
      <c r="O2146" s="24">
        <f>IF(N2146&gt;900,_xlfn.XLOOKUP(ROUND(N2146,0),'CM-VL-G-C-GL-B-T-ClassRimThickn'!$B$1:$B$112,'CM-VL-G-C-GL-B-T-ClassRimThickn'!$C$1:$C$112,0,1,1),N2146)</f>
        <v>75</v>
      </c>
      <c r="P2146" s="24">
        <v>1006.5</v>
      </c>
      <c r="Q2146" s="24">
        <f>IF(P2146&gt;900,_xlfn.XLOOKUP(ROUND(P2146,0),'CM-VL-G-C-GL-B-T-ClassRimThickn'!$B$1:$B$112,'CM-VL-G-C-GL-B-T-ClassRimThickn'!$C$1:$C$112,0,1,1),P2146)</f>
        <v>80.5</v>
      </c>
      <c r="S2146" s="24">
        <f>IF(R2146&gt;900,_xlfn.XLOOKUP(ROUND(R2146,0),'CM-VL-G-C-GL-B-T-ClassRimThickn'!$B$1:$B$112,'CM-VL-G-C-GL-B-T-ClassRimThickn'!$C$1:$C$112,0,1,1),R2146)</f>
        <v>0</v>
      </c>
      <c r="T2146" s="24">
        <v>1005.4</v>
      </c>
      <c r="U2146" s="24">
        <f>IF(T2146&gt;900,_xlfn.XLOOKUP(ROUND(T2146,0),'CM-VL-G-C-GL-B-T-ClassRimThickn'!$B$1:$B$112,'CM-VL-G-C-GL-B-T-ClassRimThickn'!$C$1:$C$112,0,1,1),T2146)</f>
        <v>79.5</v>
      </c>
      <c r="V2146" s="24">
        <v>995.2</v>
      </c>
      <c r="W2146" s="24">
        <f>IF(V2146&gt;900,_xlfn.XLOOKUP(ROUND(V2146,0),'CM-VL-G-C-GL-B-T-ClassRimThickn'!$B$1:$B$112,'CM-VL-G-C-GL-B-T-ClassRimThickn'!$C$1:$C$112,0,1,1),V2146)</f>
        <v>74.5</v>
      </c>
      <c r="X2146" s="24">
        <v>996.9</v>
      </c>
      <c r="Y2146" s="24">
        <f>IF(X2146&gt;900,_xlfn.XLOOKUP(ROUND(X2146,0),'CM-VL-G-C-GL-B-T-ClassRimThickn'!$B$1:$B$112,'CM-VL-G-C-GL-B-T-ClassRimThickn'!$C$1:$C$112,0,1,1),X2146)</f>
        <v>75.5</v>
      </c>
      <c r="Z2146" s="24">
        <v>996.4</v>
      </c>
      <c r="AA2146" s="24">
        <f>IF(Z2146&gt;900,_xlfn.XLOOKUP(ROUND(Z2146,0),'CM-VL-G-C-GL-B-T-ClassRimThickn'!$B$1:$B$112,'CM-VL-G-C-GL-B-T-ClassRimThickn'!$C$1:$C$112,0,1,1),Z2146)</f>
        <v>75</v>
      </c>
      <c r="AB2146" s="24">
        <v>1006.5</v>
      </c>
      <c r="AC2146" s="24">
        <f>IF(AB2146&gt;900,_xlfn.XLOOKUP(ROUND(AB2146,0),'CM-VL-G-C-GL-B-T-ClassRimThickn'!$B$1:$B$112,'CM-VL-G-C-GL-B-T-ClassRimThickn'!$C$1:$C$112,0,1,1),AB2146)</f>
        <v>80.5</v>
      </c>
      <c r="AD2146" s="24">
        <v>1005.2</v>
      </c>
      <c r="AE2146" s="24">
        <f>IF(AD2146&gt;900,_xlfn.XLOOKUP(ROUND(AD2146,0),'CM-VL-G-C-GL-B-T-ClassRimThickn'!$B$1:$B$112,'CM-VL-G-C-GL-B-T-ClassRimThickn'!$C$1:$C$112,0,1,1),AD2146)</f>
        <v>79.5</v>
      </c>
      <c r="AF2146" s="24">
        <v>1005</v>
      </c>
      <c r="AG2146" s="24">
        <f>IF(AF2146&gt;900,_xlfn.XLOOKUP(ROUND(AF2146,0),'CM-VL-G-C-GL-B-T-ClassRimThickn'!$B$1:$B$112,'CM-VL-G-C-GL-B-T-ClassRimThickn'!$C$1:$C$112,0,1,1),AF2146)</f>
        <v>79.5</v>
      </c>
      <c r="AH2146" s="24">
        <v>27</v>
      </c>
      <c r="AI2146" s="24">
        <v>29</v>
      </c>
      <c r="AJ2146" s="24">
        <v>26</v>
      </c>
      <c r="AK2146" s="24">
        <v>29</v>
      </c>
      <c r="AL2146" s="24">
        <v>29</v>
      </c>
      <c r="AM2146" s="24">
        <v>27</v>
      </c>
      <c r="AN2146" s="24">
        <v>25</v>
      </c>
      <c r="AO2146" s="24">
        <v>28</v>
      </c>
      <c r="AP2146" s="24">
        <v>26</v>
      </c>
      <c r="AQ2146" s="24">
        <v>29</v>
      </c>
      <c r="AR2146" s="24">
        <v>29</v>
      </c>
      <c r="AS2146" s="24">
        <v>27</v>
      </c>
      <c r="CO2146" s="34">
        <f t="shared" si="145"/>
        <v>388208.76923076925</v>
      </c>
    </row>
    <row r="2147" spans="1:93" ht="15" hidden="1">
      <c r="A2147" s="23" t="s">
        <v>193</v>
      </c>
      <c r="B2147" s="52">
        <v>41800</v>
      </c>
      <c r="C2147" s="25" t="str">
        <f t="shared" si="144"/>
        <v/>
      </c>
      <c r="G2147" s="24">
        <f t="shared" si="146"/>
        <v>25</v>
      </c>
      <c r="H2147" s="27">
        <v>392778</v>
      </c>
      <c r="I2147" s="24" t="str">
        <f t="shared" si="147"/>
        <v/>
      </c>
      <c r="K2147" s="24">
        <f>IF(J2147&gt;900,_xlfn.XLOOKUP(ROUND(J2147,0),'CM-VL-G-C-GL-B-T-ClassRimThickn'!$B$1:$B$112,'CM-VL-G-C-GL-B-T-ClassRimThickn'!$C$1:$C$112,0,1,1),J2147)</f>
        <v>0</v>
      </c>
      <c r="L2147" s="24">
        <v>76</v>
      </c>
      <c r="M2147" s="24">
        <f>IF(L2147&gt;900,_xlfn.XLOOKUP(ROUND(L2147,0),'CM-VL-G-C-GL-B-T-ClassRimThickn'!$B$1:$B$112,'CM-VL-G-C-GL-B-T-ClassRimThickn'!$C$1:$C$112,0,1,1),L2147)</f>
        <v>76</v>
      </c>
      <c r="N2147" s="24">
        <v>79</v>
      </c>
      <c r="O2147" s="24">
        <f>IF(N2147&gt;900,_xlfn.XLOOKUP(ROUND(N2147,0),'CM-VL-G-C-GL-B-T-ClassRimThickn'!$B$1:$B$112,'CM-VL-G-C-GL-B-T-ClassRimThickn'!$C$1:$C$112,0,1,1),N2147)</f>
        <v>79</v>
      </c>
      <c r="P2147" s="24">
        <v>83</v>
      </c>
      <c r="Q2147" s="24">
        <f>IF(P2147&gt;900,_xlfn.XLOOKUP(ROUND(P2147,0),'CM-VL-G-C-GL-B-T-ClassRimThickn'!$B$1:$B$112,'CM-VL-G-C-GL-B-T-ClassRimThickn'!$C$1:$C$112,0,1,1),P2147)</f>
        <v>83</v>
      </c>
      <c r="S2147" s="24">
        <f>IF(R2147&gt;900,_xlfn.XLOOKUP(ROUND(R2147,0),'CM-VL-G-C-GL-B-T-ClassRimThickn'!$B$1:$B$112,'CM-VL-G-C-GL-B-T-ClassRimThickn'!$C$1:$C$112,0,1,1),R2147)</f>
        <v>0</v>
      </c>
      <c r="T2147" s="24">
        <v>82</v>
      </c>
      <c r="U2147" s="24">
        <f>IF(T2147&gt;900,_xlfn.XLOOKUP(ROUND(T2147,0),'CM-VL-G-C-GL-B-T-ClassRimThickn'!$B$1:$B$112,'CM-VL-G-C-GL-B-T-ClassRimThickn'!$C$1:$C$112,0,1,1),T2147)</f>
        <v>82</v>
      </c>
      <c r="V2147" s="24">
        <v>80</v>
      </c>
      <c r="W2147" s="24">
        <f>IF(V2147&gt;900,_xlfn.XLOOKUP(ROUND(V2147,0),'CM-VL-G-C-GL-B-T-ClassRimThickn'!$B$1:$B$112,'CM-VL-G-C-GL-B-T-ClassRimThickn'!$C$1:$C$112,0,1,1),V2147)</f>
        <v>80</v>
      </c>
      <c r="X2147" s="24">
        <v>76</v>
      </c>
      <c r="Y2147" s="24">
        <f>IF(X2147&gt;900,_xlfn.XLOOKUP(ROUND(X2147,0),'CM-VL-G-C-GL-B-T-ClassRimThickn'!$B$1:$B$112,'CM-VL-G-C-GL-B-T-ClassRimThickn'!$C$1:$C$112,0,1,1),X2147)</f>
        <v>76</v>
      </c>
      <c r="Z2147" s="24">
        <v>79</v>
      </c>
      <c r="AA2147" s="24">
        <f>IF(Z2147&gt;900,_xlfn.XLOOKUP(ROUND(Z2147,0),'CM-VL-G-C-GL-B-T-ClassRimThickn'!$B$1:$B$112,'CM-VL-G-C-GL-B-T-ClassRimThickn'!$C$1:$C$112,0,1,1),Z2147)</f>
        <v>79</v>
      </c>
      <c r="AB2147" s="24">
        <v>83</v>
      </c>
      <c r="AC2147" s="24">
        <f>IF(AB2147&gt;900,_xlfn.XLOOKUP(ROUND(AB2147,0),'CM-VL-G-C-GL-B-T-ClassRimThickn'!$B$1:$B$112,'CM-VL-G-C-GL-B-T-ClassRimThickn'!$C$1:$C$112,0,1,1),AB2147)</f>
        <v>83</v>
      </c>
      <c r="AD2147" s="24">
        <v>82</v>
      </c>
      <c r="AE2147" s="24">
        <f>IF(AD2147&gt;900,_xlfn.XLOOKUP(ROUND(AD2147,0),'CM-VL-G-C-GL-B-T-ClassRimThickn'!$B$1:$B$112,'CM-VL-G-C-GL-B-T-ClassRimThickn'!$C$1:$C$112,0,1,1),AD2147)</f>
        <v>82</v>
      </c>
      <c r="AF2147" s="24">
        <v>82</v>
      </c>
      <c r="AG2147" s="24">
        <f>IF(AF2147&gt;900,_xlfn.XLOOKUP(ROUND(AF2147,0),'CM-VL-G-C-GL-B-T-ClassRimThickn'!$B$1:$B$112,'CM-VL-G-C-GL-B-T-ClassRimThickn'!$C$1:$C$112,0,1,1),AF2147)</f>
        <v>82</v>
      </c>
      <c r="AH2147" s="24">
        <v>26</v>
      </c>
      <c r="AI2147" s="24">
        <v>27</v>
      </c>
      <c r="AJ2147" s="24">
        <v>27</v>
      </c>
      <c r="AK2147" s="24">
        <v>27</v>
      </c>
      <c r="AL2147" s="24">
        <v>27</v>
      </c>
      <c r="AM2147" s="24">
        <v>26.5</v>
      </c>
      <c r="AN2147" s="24">
        <v>24.5</v>
      </c>
      <c r="AO2147" s="24">
        <v>26.5</v>
      </c>
      <c r="AP2147" s="24">
        <v>25</v>
      </c>
      <c r="AQ2147" s="24">
        <v>28</v>
      </c>
      <c r="AR2147" s="24">
        <v>27</v>
      </c>
      <c r="AS2147" s="24">
        <v>26.5</v>
      </c>
      <c r="AT2147" s="24">
        <v>29</v>
      </c>
      <c r="AU2147" s="24">
        <v>28.5</v>
      </c>
      <c r="AV2147" s="24">
        <v>29</v>
      </c>
      <c r="AW2147" s="24">
        <v>28</v>
      </c>
      <c r="AX2147" s="24">
        <v>29</v>
      </c>
      <c r="AY2147" s="24">
        <v>28.5</v>
      </c>
      <c r="AZ2147" s="24">
        <v>29</v>
      </c>
      <c r="BA2147" s="24">
        <v>28.5</v>
      </c>
      <c r="BB2147" s="24">
        <v>29</v>
      </c>
      <c r="BC2147" s="24">
        <v>29</v>
      </c>
      <c r="BD2147" s="24">
        <v>29</v>
      </c>
      <c r="BE2147" s="24">
        <v>28</v>
      </c>
      <c r="BF2147" s="24">
        <v>0</v>
      </c>
      <c r="BG2147" s="24">
        <v>0</v>
      </c>
      <c r="BH2147" s="24">
        <v>0</v>
      </c>
      <c r="BI2147" s="24">
        <v>0</v>
      </c>
      <c r="BJ2147" s="24">
        <v>0</v>
      </c>
      <c r="BL2147" s="24">
        <v>0</v>
      </c>
      <c r="BM2147" s="24">
        <v>0</v>
      </c>
      <c r="BN2147" s="24">
        <v>0</v>
      </c>
      <c r="BO2147" s="24">
        <v>0</v>
      </c>
      <c r="BP2147" s="24">
        <v>0</v>
      </c>
      <c r="BQ2147" s="24">
        <v>0</v>
      </c>
      <c r="BR2147" s="24">
        <v>0</v>
      </c>
      <c r="BS2147" s="24">
        <v>0</v>
      </c>
      <c r="BT2147" s="24">
        <v>0</v>
      </c>
      <c r="BU2147" s="24">
        <v>0</v>
      </c>
      <c r="BV2147" s="24">
        <v>0</v>
      </c>
      <c r="BW2147" s="24">
        <v>0</v>
      </c>
      <c r="BX2147" s="24">
        <v>0</v>
      </c>
      <c r="BY2147" s="24">
        <v>0</v>
      </c>
      <c r="BZ2147" s="24">
        <v>0</v>
      </c>
      <c r="CB2147" s="24">
        <v>0</v>
      </c>
      <c r="CC2147" s="24">
        <v>0</v>
      </c>
      <c r="CD2147" s="24">
        <v>90</v>
      </c>
      <c r="CE2147" s="24">
        <v>95</v>
      </c>
      <c r="CF2147" s="24">
        <v>95</v>
      </c>
      <c r="CG2147" s="24">
        <v>95</v>
      </c>
      <c r="CH2147" s="24">
        <v>95</v>
      </c>
      <c r="CI2147" s="24">
        <v>100</v>
      </c>
      <c r="CO2147" s="34">
        <f t="shared" si="145"/>
        <v>392778</v>
      </c>
    </row>
    <row r="2148" spans="1:93" ht="15" hidden="1">
      <c r="A2148" s="23" t="s">
        <v>193</v>
      </c>
      <c r="B2148" s="52">
        <v>41852</v>
      </c>
      <c r="C2148" s="25" t="str">
        <f t="shared" si="144"/>
        <v/>
      </c>
      <c r="G2148" s="24">
        <f t="shared" si="146"/>
        <v>52</v>
      </c>
      <c r="H2148" s="27">
        <v>402820</v>
      </c>
      <c r="I2148" s="24" t="str">
        <f t="shared" si="147"/>
        <v/>
      </c>
      <c r="K2148" s="24">
        <f>IF(J2148&gt;900,_xlfn.XLOOKUP(ROUND(J2148,0),'CM-VL-G-C-GL-B-T-ClassRimThickn'!$B$1:$B$112,'CM-VL-G-C-GL-B-T-ClassRimThickn'!$C$1:$C$112,0,1,1),J2148)</f>
        <v>0</v>
      </c>
      <c r="L2148" s="24">
        <v>77</v>
      </c>
      <c r="M2148" s="24">
        <f>IF(L2148&gt;900,_xlfn.XLOOKUP(ROUND(L2148,0),'CM-VL-G-C-GL-B-T-ClassRimThickn'!$B$1:$B$112,'CM-VL-G-C-GL-B-T-ClassRimThickn'!$C$1:$C$112,0,1,1),L2148)</f>
        <v>77</v>
      </c>
      <c r="N2148" s="24">
        <v>78</v>
      </c>
      <c r="O2148" s="24">
        <f>IF(N2148&gt;900,_xlfn.XLOOKUP(ROUND(N2148,0),'CM-VL-G-C-GL-B-T-ClassRimThickn'!$B$1:$B$112,'CM-VL-G-C-GL-B-T-ClassRimThickn'!$C$1:$C$112,0,1,1),N2148)</f>
        <v>78</v>
      </c>
      <c r="P2148" s="24">
        <v>82</v>
      </c>
      <c r="Q2148" s="24">
        <f>IF(P2148&gt;900,_xlfn.XLOOKUP(ROUND(P2148,0),'CM-VL-G-C-GL-B-T-ClassRimThickn'!$B$1:$B$112,'CM-VL-G-C-GL-B-T-ClassRimThickn'!$C$1:$C$112,0,1,1),P2148)</f>
        <v>82</v>
      </c>
      <c r="S2148" s="24">
        <f>IF(R2148&gt;900,_xlfn.XLOOKUP(ROUND(R2148,0),'CM-VL-G-C-GL-B-T-ClassRimThickn'!$B$1:$B$112,'CM-VL-G-C-GL-B-T-ClassRimThickn'!$C$1:$C$112,0,1,1),R2148)</f>
        <v>0</v>
      </c>
      <c r="T2148" s="24">
        <v>81</v>
      </c>
      <c r="U2148" s="24">
        <f>IF(T2148&gt;900,_xlfn.XLOOKUP(ROUND(T2148,0),'CM-VL-G-C-GL-B-T-ClassRimThickn'!$B$1:$B$112,'CM-VL-G-C-GL-B-T-ClassRimThickn'!$C$1:$C$112,0,1,1),T2148)</f>
        <v>81</v>
      </c>
      <c r="V2148" s="24">
        <v>78</v>
      </c>
      <c r="W2148" s="24">
        <f>IF(V2148&gt;900,_xlfn.XLOOKUP(ROUND(V2148,0),'CM-VL-G-C-GL-B-T-ClassRimThickn'!$B$1:$B$112,'CM-VL-G-C-GL-B-T-ClassRimThickn'!$C$1:$C$112,0,1,1),V2148)</f>
        <v>78</v>
      </c>
      <c r="X2148" s="24">
        <v>77</v>
      </c>
      <c r="Y2148" s="24">
        <f>IF(X2148&gt;900,_xlfn.XLOOKUP(ROUND(X2148,0),'CM-VL-G-C-GL-B-T-ClassRimThickn'!$B$1:$B$112,'CM-VL-G-C-GL-B-T-ClassRimThickn'!$C$1:$C$112,0,1,1),X2148)</f>
        <v>77</v>
      </c>
      <c r="Z2148" s="24">
        <v>78</v>
      </c>
      <c r="AA2148" s="24">
        <f>IF(Z2148&gt;900,_xlfn.XLOOKUP(ROUND(Z2148,0),'CM-VL-G-C-GL-B-T-ClassRimThickn'!$B$1:$B$112,'CM-VL-G-C-GL-B-T-ClassRimThickn'!$C$1:$C$112,0,1,1),Z2148)</f>
        <v>78</v>
      </c>
      <c r="AB2148" s="24">
        <v>82</v>
      </c>
      <c r="AC2148" s="24">
        <f>IF(AB2148&gt;900,_xlfn.XLOOKUP(ROUND(AB2148,0),'CM-VL-G-C-GL-B-T-ClassRimThickn'!$B$1:$B$112,'CM-VL-G-C-GL-B-T-ClassRimThickn'!$C$1:$C$112,0,1,1),AB2148)</f>
        <v>82</v>
      </c>
      <c r="AD2148" s="24">
        <v>81</v>
      </c>
      <c r="AE2148" s="24">
        <f>IF(AD2148&gt;900,_xlfn.XLOOKUP(ROUND(AD2148,0),'CM-VL-G-C-GL-B-T-ClassRimThickn'!$B$1:$B$112,'CM-VL-G-C-GL-B-T-ClassRimThickn'!$C$1:$C$112,0,1,1),AD2148)</f>
        <v>81</v>
      </c>
      <c r="AF2148" s="24">
        <v>81</v>
      </c>
      <c r="AG2148" s="24">
        <f>IF(AF2148&gt;900,_xlfn.XLOOKUP(ROUND(AF2148,0),'CM-VL-G-C-GL-B-T-ClassRimThickn'!$B$1:$B$112,'CM-VL-G-C-GL-B-T-ClassRimThickn'!$C$1:$C$112,0,1,1),AF2148)</f>
        <v>81</v>
      </c>
      <c r="AH2148" s="24">
        <v>25</v>
      </c>
      <c r="AI2148" s="24">
        <v>27</v>
      </c>
      <c r="AJ2148" s="24">
        <v>25</v>
      </c>
      <c r="AK2148" s="24">
        <v>26</v>
      </c>
      <c r="AL2148" s="24">
        <v>27</v>
      </c>
      <c r="AM2148" s="24">
        <v>27</v>
      </c>
      <c r="AN2148" s="24">
        <v>25</v>
      </c>
      <c r="AO2148" s="24">
        <v>26</v>
      </c>
      <c r="AP2148" s="24">
        <v>25</v>
      </c>
      <c r="AQ2148" s="24">
        <v>28</v>
      </c>
      <c r="AR2148" s="24">
        <v>28</v>
      </c>
      <c r="AS2148" s="24">
        <v>28</v>
      </c>
      <c r="AT2148" s="24">
        <v>28</v>
      </c>
      <c r="AU2148" s="24">
        <v>28</v>
      </c>
      <c r="AV2148" s="24">
        <v>28</v>
      </c>
      <c r="AW2148" s="24">
        <v>28</v>
      </c>
      <c r="AX2148" s="24">
        <v>28</v>
      </c>
      <c r="AY2148" s="24">
        <v>28</v>
      </c>
      <c r="AZ2148" s="24">
        <v>29</v>
      </c>
      <c r="BA2148" s="24">
        <v>28</v>
      </c>
      <c r="BB2148" s="24">
        <v>29</v>
      </c>
      <c r="BC2148" s="24">
        <v>28</v>
      </c>
      <c r="BD2148" s="24">
        <v>28</v>
      </c>
      <c r="BE2148" s="24">
        <v>28</v>
      </c>
      <c r="BF2148" s="24">
        <v>0</v>
      </c>
      <c r="BG2148" s="24">
        <v>0</v>
      </c>
      <c r="BH2148" s="24">
        <v>0</v>
      </c>
      <c r="BI2148" s="24">
        <v>0</v>
      </c>
      <c r="BJ2148" s="24">
        <v>0</v>
      </c>
      <c r="BL2148" s="24">
        <v>0</v>
      </c>
      <c r="BM2148" s="24">
        <v>0</v>
      </c>
      <c r="BN2148" s="24">
        <v>0</v>
      </c>
      <c r="BO2148" s="24">
        <v>0</v>
      </c>
      <c r="BP2148" s="24">
        <v>0</v>
      </c>
      <c r="BQ2148" s="24">
        <v>0</v>
      </c>
      <c r="BR2148" s="24">
        <v>0.8</v>
      </c>
      <c r="BS2148" s="24">
        <v>0</v>
      </c>
      <c r="BT2148" s="24">
        <v>0.3</v>
      </c>
      <c r="BU2148" s="24">
        <v>0.2</v>
      </c>
      <c r="BV2148" s="24">
        <v>0.2</v>
      </c>
      <c r="BW2148" s="24">
        <v>0</v>
      </c>
      <c r="BX2148" s="24">
        <v>0</v>
      </c>
      <c r="BY2148" s="24">
        <v>0</v>
      </c>
      <c r="BZ2148" s="24">
        <v>0</v>
      </c>
      <c r="CB2148" s="24">
        <v>0</v>
      </c>
      <c r="CC2148" s="24">
        <v>0</v>
      </c>
      <c r="CD2148" s="24">
        <v>100</v>
      </c>
      <c r="CE2148" s="24">
        <v>97</v>
      </c>
      <c r="CF2148" s="24">
        <v>94</v>
      </c>
      <c r="CG2148" s="24">
        <v>92</v>
      </c>
      <c r="CH2148" s="24">
        <v>99</v>
      </c>
      <c r="CI2148" s="24">
        <v>97</v>
      </c>
      <c r="CO2148" s="34">
        <f t="shared" si="145"/>
        <v>402820</v>
      </c>
    </row>
    <row r="2149" spans="1:93" ht="15" hidden="1">
      <c r="A2149" s="23" t="s">
        <v>193</v>
      </c>
      <c r="B2149" s="52">
        <v>41855</v>
      </c>
      <c r="C2149" s="25" t="str">
        <f t="shared" si="144"/>
        <v/>
      </c>
      <c r="G2149" s="24">
        <f t="shared" si="146"/>
        <v>3</v>
      </c>
      <c r="H2149" s="24">
        <v>403818</v>
      </c>
      <c r="I2149" s="24" t="str">
        <f t="shared" si="147"/>
        <v/>
      </c>
      <c r="K2149" s="24">
        <f>IF(J2149&gt;900,_xlfn.XLOOKUP(ROUND(J2149,0),'CM-VL-G-C-GL-B-T-ClassRimThickn'!$B$1:$B$112,'CM-VL-G-C-GL-B-T-ClassRimThickn'!$C$1:$C$112,0,1,1),J2149)</f>
        <v>0</v>
      </c>
      <c r="L2149" s="24">
        <v>75</v>
      </c>
      <c r="M2149" s="24">
        <f>IF(L2149&gt;900,_xlfn.XLOOKUP(ROUND(L2149,0),'CM-VL-G-C-GL-B-T-ClassRimThickn'!$B$1:$B$112,'CM-VL-G-C-GL-B-T-ClassRimThickn'!$C$1:$C$112,0,1,1),L2149)</f>
        <v>75</v>
      </c>
      <c r="N2149" s="24">
        <v>79</v>
      </c>
      <c r="O2149" s="24">
        <f>IF(N2149&gt;900,_xlfn.XLOOKUP(ROUND(N2149,0),'CM-VL-G-C-GL-B-T-ClassRimThickn'!$B$1:$B$112,'CM-VL-G-C-GL-B-T-ClassRimThickn'!$C$1:$C$112,0,1,1),N2149)</f>
        <v>79</v>
      </c>
      <c r="P2149" s="24">
        <v>80</v>
      </c>
      <c r="Q2149" s="24">
        <f>IF(P2149&gt;900,_xlfn.XLOOKUP(ROUND(P2149,0),'CM-VL-G-C-GL-B-T-ClassRimThickn'!$B$1:$B$112,'CM-VL-G-C-GL-B-T-ClassRimThickn'!$C$1:$C$112,0,1,1),P2149)</f>
        <v>80</v>
      </c>
      <c r="S2149" s="24">
        <f>IF(R2149&gt;900,_xlfn.XLOOKUP(ROUND(R2149,0),'CM-VL-G-C-GL-B-T-ClassRimThickn'!$B$1:$B$112,'CM-VL-G-C-GL-B-T-ClassRimThickn'!$C$1:$C$112,0,1,1),R2149)</f>
        <v>0</v>
      </c>
      <c r="T2149" s="24">
        <v>80</v>
      </c>
      <c r="U2149" s="24">
        <f>IF(T2149&gt;900,_xlfn.XLOOKUP(ROUND(T2149,0),'CM-VL-G-C-GL-B-T-ClassRimThickn'!$B$1:$B$112,'CM-VL-G-C-GL-B-T-ClassRimThickn'!$C$1:$C$112,0,1,1),T2149)</f>
        <v>80</v>
      </c>
      <c r="V2149" s="24">
        <v>78</v>
      </c>
      <c r="W2149" s="24">
        <f>IF(V2149&gt;900,_xlfn.XLOOKUP(ROUND(V2149,0),'CM-VL-G-C-GL-B-T-ClassRimThickn'!$B$1:$B$112,'CM-VL-G-C-GL-B-T-ClassRimThickn'!$C$1:$C$112,0,1,1),V2149)</f>
        <v>78</v>
      </c>
      <c r="X2149" s="24">
        <v>76</v>
      </c>
      <c r="Y2149" s="24">
        <f>IF(X2149&gt;900,_xlfn.XLOOKUP(ROUND(X2149,0),'CM-VL-G-C-GL-B-T-ClassRimThickn'!$B$1:$B$112,'CM-VL-G-C-GL-B-T-ClassRimThickn'!$C$1:$C$112,0,1,1),X2149)</f>
        <v>76</v>
      </c>
      <c r="Z2149" s="24">
        <v>78</v>
      </c>
      <c r="AA2149" s="24">
        <f>IF(Z2149&gt;900,_xlfn.XLOOKUP(ROUND(Z2149,0),'CM-VL-G-C-GL-B-T-ClassRimThickn'!$B$1:$B$112,'CM-VL-G-C-GL-B-T-ClassRimThickn'!$C$1:$C$112,0,1,1),Z2149)</f>
        <v>78</v>
      </c>
      <c r="AB2149" s="24">
        <v>80</v>
      </c>
      <c r="AC2149" s="24">
        <f>IF(AB2149&gt;900,_xlfn.XLOOKUP(ROUND(AB2149,0),'CM-VL-G-C-GL-B-T-ClassRimThickn'!$B$1:$B$112,'CM-VL-G-C-GL-B-T-ClassRimThickn'!$C$1:$C$112,0,1,1),AB2149)</f>
        <v>80</v>
      </c>
      <c r="AD2149" s="24">
        <v>79</v>
      </c>
      <c r="AE2149" s="24">
        <f>IF(AD2149&gt;900,_xlfn.XLOOKUP(ROUND(AD2149,0),'CM-VL-G-C-GL-B-T-ClassRimThickn'!$B$1:$B$112,'CM-VL-G-C-GL-B-T-ClassRimThickn'!$C$1:$C$112,0,1,1),AD2149)</f>
        <v>79</v>
      </c>
      <c r="AF2149" s="24">
        <v>82</v>
      </c>
      <c r="AG2149" s="24">
        <f>IF(AF2149&gt;900,_xlfn.XLOOKUP(ROUND(AF2149,0),'CM-VL-G-C-GL-B-T-ClassRimThickn'!$B$1:$B$112,'CM-VL-G-C-GL-B-T-ClassRimThickn'!$C$1:$C$112,0,1,1),AF2149)</f>
        <v>82</v>
      </c>
      <c r="AH2149" s="24">
        <v>26</v>
      </c>
      <c r="AI2149" s="24">
        <v>27</v>
      </c>
      <c r="AJ2149" s="24">
        <v>26</v>
      </c>
      <c r="AK2149" s="24">
        <v>27</v>
      </c>
      <c r="AL2149" s="24">
        <v>28</v>
      </c>
      <c r="AM2149" s="24">
        <v>26</v>
      </c>
      <c r="AN2149" s="24">
        <v>24</v>
      </c>
      <c r="AO2149" s="24">
        <v>26</v>
      </c>
      <c r="AP2149" s="24">
        <v>25</v>
      </c>
      <c r="AQ2149" s="24">
        <v>29</v>
      </c>
      <c r="AR2149" s="24">
        <v>27</v>
      </c>
      <c r="AS2149" s="24">
        <v>27</v>
      </c>
      <c r="AT2149" s="24">
        <v>29</v>
      </c>
      <c r="AU2149" s="24">
        <v>30</v>
      </c>
      <c r="AV2149" s="24">
        <v>29</v>
      </c>
      <c r="AW2149" s="24">
        <v>28</v>
      </c>
      <c r="AX2149" s="24">
        <v>28</v>
      </c>
      <c r="AY2149" s="24">
        <v>29</v>
      </c>
      <c r="AZ2149" s="24">
        <v>29</v>
      </c>
      <c r="BA2149" s="24">
        <v>29</v>
      </c>
      <c r="BB2149" s="24">
        <v>30</v>
      </c>
      <c r="BC2149" s="24">
        <v>29</v>
      </c>
      <c r="BD2149" s="24">
        <v>29</v>
      </c>
      <c r="BE2149" s="24">
        <v>28</v>
      </c>
      <c r="CO2149" s="34">
        <f t="shared" si="145"/>
        <v>403818</v>
      </c>
    </row>
    <row r="2150" spans="1:93" ht="15" hidden="1">
      <c r="A2150" s="23" t="s">
        <v>193</v>
      </c>
      <c r="B2150" s="52">
        <v>41859</v>
      </c>
      <c r="C2150" s="25" t="str">
        <f t="shared" si="144"/>
        <v/>
      </c>
      <c r="G2150" s="24">
        <f t="shared" si="146"/>
        <v>4</v>
      </c>
      <c r="H2150" s="30">
        <f>(H2151-H2149)/(G2150+G2151)*G2150+H2149</f>
        <v>405010.14285714284</v>
      </c>
      <c r="I2150" s="24" t="str">
        <f t="shared" si="147"/>
        <v/>
      </c>
      <c r="K2150" s="24">
        <f>IF(J2150&gt;900,_xlfn.XLOOKUP(ROUND(J2150,0),'CM-VL-G-C-GL-B-T-ClassRimThickn'!$B$1:$B$112,'CM-VL-G-C-GL-B-T-ClassRimThickn'!$C$1:$C$112,0,1,1),J2150)</f>
        <v>0</v>
      </c>
      <c r="L2150" s="24">
        <v>962.7</v>
      </c>
      <c r="M2150" s="24">
        <f>IF(L2150&gt;900,_xlfn.XLOOKUP(ROUND(L2150,0),'CM-VL-G-C-GL-B-T-ClassRimThickn'!$B$1:$B$112,'CM-VL-G-C-GL-B-T-ClassRimThickn'!$C$1:$C$112,0,1,1),L2150)</f>
        <v>58.5</v>
      </c>
      <c r="N2150" s="24">
        <v>968.6</v>
      </c>
      <c r="O2150" s="24">
        <f>IF(N2150&gt;900,_xlfn.XLOOKUP(ROUND(N2150,0),'CM-VL-G-C-GL-B-T-ClassRimThickn'!$B$1:$B$112,'CM-VL-G-C-GL-B-T-ClassRimThickn'!$C$1:$C$112,0,1,1),N2150)</f>
        <v>61.5</v>
      </c>
      <c r="P2150" s="24">
        <v>981.6</v>
      </c>
      <c r="Q2150" s="24">
        <f>IF(P2150&gt;900,_xlfn.XLOOKUP(ROUND(P2150,0),'CM-VL-G-C-GL-B-T-ClassRimThickn'!$B$1:$B$112,'CM-VL-G-C-GL-B-T-ClassRimThickn'!$C$1:$C$112,0,1,1),P2150)</f>
        <v>68</v>
      </c>
      <c r="S2150" s="24">
        <f>IF(R2150&gt;900,_xlfn.XLOOKUP(ROUND(R2150,0),'CM-VL-G-C-GL-B-T-ClassRimThickn'!$B$1:$B$112,'CM-VL-G-C-GL-B-T-ClassRimThickn'!$C$1:$C$112,0,1,1),R2150)</f>
        <v>0</v>
      </c>
      <c r="T2150" s="24">
        <v>974.6</v>
      </c>
      <c r="U2150" s="24">
        <f>IF(T2150&gt;900,_xlfn.XLOOKUP(ROUND(T2150,0),'CM-VL-G-C-GL-B-T-ClassRimThickn'!$B$1:$B$112,'CM-VL-G-C-GL-B-T-ClassRimThickn'!$C$1:$C$112,0,1,1),T2150)</f>
        <v>64.5</v>
      </c>
      <c r="V2150" s="24">
        <v>966.9</v>
      </c>
      <c r="W2150" s="24">
        <f>IF(V2150&gt;900,_xlfn.XLOOKUP(ROUND(V2150,0),'CM-VL-G-C-GL-B-T-ClassRimThickn'!$B$1:$B$112,'CM-VL-G-C-GL-B-T-ClassRimThickn'!$C$1:$C$112,0,1,1),V2150)</f>
        <v>60.5</v>
      </c>
      <c r="X2150" s="24">
        <v>963.1</v>
      </c>
      <c r="Y2150" s="24">
        <f>IF(X2150&gt;900,_xlfn.XLOOKUP(ROUND(X2150,0),'CM-VL-G-C-GL-B-T-ClassRimThickn'!$B$1:$B$112,'CM-VL-G-C-GL-B-T-ClassRimThickn'!$C$1:$C$112,0,1,1),X2150)</f>
        <v>58.5</v>
      </c>
      <c r="Z2150" s="24">
        <v>969</v>
      </c>
      <c r="AA2150" s="24">
        <f>IF(Z2150&gt;900,_xlfn.XLOOKUP(ROUND(Z2150,0),'CM-VL-G-C-GL-B-T-ClassRimThickn'!$B$1:$B$112,'CM-VL-G-C-GL-B-T-ClassRimThickn'!$C$1:$C$112,0,1,1),Z2150)</f>
        <v>61.5</v>
      </c>
      <c r="AB2150" s="24">
        <v>981.9</v>
      </c>
      <c r="AC2150" s="24">
        <f>IF(AB2150&gt;900,_xlfn.XLOOKUP(ROUND(AB2150,0),'CM-VL-G-C-GL-B-T-ClassRimThickn'!$B$1:$B$112,'CM-VL-G-C-GL-B-T-ClassRimThickn'!$C$1:$C$112,0,1,1),AB2150)</f>
        <v>68</v>
      </c>
      <c r="AD2150" s="24">
        <v>979.5</v>
      </c>
      <c r="AE2150" s="24">
        <f>IF(AD2150&gt;900,_xlfn.XLOOKUP(ROUND(AD2150,0),'CM-VL-G-C-GL-B-T-ClassRimThickn'!$B$1:$B$112,'CM-VL-G-C-GL-B-T-ClassRimThickn'!$C$1:$C$112,0,1,1),AD2150)</f>
        <v>67</v>
      </c>
      <c r="AF2150" s="24">
        <v>974.2</v>
      </c>
      <c r="AG2150" s="24">
        <f>IF(AF2150&gt;900,_xlfn.XLOOKUP(ROUND(AF2150,0),'CM-VL-G-C-GL-B-T-ClassRimThickn'!$B$1:$B$112,'CM-VL-G-C-GL-B-T-ClassRimThickn'!$C$1:$C$112,0,1,1),AF2150)</f>
        <v>64</v>
      </c>
      <c r="AH2150" s="24">
        <v>30</v>
      </c>
      <c r="AI2150" s="24">
        <v>30</v>
      </c>
      <c r="AJ2150" s="24">
        <v>30</v>
      </c>
      <c r="AK2150" s="24">
        <v>30</v>
      </c>
      <c r="AL2150" s="24">
        <v>30</v>
      </c>
      <c r="AM2150" s="24">
        <v>30</v>
      </c>
      <c r="AN2150" s="24">
        <v>30</v>
      </c>
      <c r="AO2150" s="24">
        <v>30</v>
      </c>
      <c r="AP2150" s="24">
        <v>30</v>
      </c>
      <c r="AQ2150" s="24">
        <v>30</v>
      </c>
      <c r="AR2150" s="24">
        <v>30</v>
      </c>
      <c r="AS2150" s="24">
        <v>30</v>
      </c>
      <c r="AT2150" s="24">
        <v>28</v>
      </c>
      <c r="AU2150" s="24">
        <v>28</v>
      </c>
      <c r="AV2150" s="24">
        <v>28</v>
      </c>
      <c r="AW2150" s="24">
        <v>28</v>
      </c>
      <c r="AX2150" s="24">
        <v>28</v>
      </c>
      <c r="AY2150" s="24">
        <v>28</v>
      </c>
      <c r="AZ2150" s="24">
        <v>28</v>
      </c>
      <c r="BA2150" s="24">
        <v>28</v>
      </c>
      <c r="BB2150" s="24">
        <v>28</v>
      </c>
      <c r="BC2150" s="24">
        <v>28</v>
      </c>
      <c r="BD2150" s="24">
        <v>28</v>
      </c>
      <c r="BE2150" s="24">
        <v>28</v>
      </c>
      <c r="BF2150" s="24">
        <v>0</v>
      </c>
      <c r="BG2150" s="24">
        <v>0</v>
      </c>
      <c r="BH2150" s="24">
        <v>0</v>
      </c>
      <c r="BI2150" s="24">
        <v>0</v>
      </c>
      <c r="BJ2150" s="24">
        <v>0</v>
      </c>
      <c r="BL2150" s="24">
        <v>0</v>
      </c>
      <c r="BM2150" s="24">
        <v>0</v>
      </c>
      <c r="BN2150" s="24">
        <v>0</v>
      </c>
      <c r="BO2150" s="24">
        <v>0</v>
      </c>
      <c r="BP2150" s="24">
        <v>0</v>
      </c>
      <c r="BQ2150" s="24">
        <v>0</v>
      </c>
      <c r="BR2150" s="24">
        <v>0</v>
      </c>
      <c r="BS2150" s="24">
        <v>0</v>
      </c>
      <c r="BT2150" s="24">
        <v>0</v>
      </c>
      <c r="BU2150" s="24">
        <v>0</v>
      </c>
      <c r="BV2150" s="24">
        <v>0</v>
      </c>
      <c r="BW2150" s="24">
        <v>0</v>
      </c>
      <c r="BX2150" s="24">
        <v>0</v>
      </c>
      <c r="BY2150" s="24">
        <v>0</v>
      </c>
      <c r="BZ2150" s="24">
        <v>0</v>
      </c>
      <c r="CB2150" s="24">
        <v>0</v>
      </c>
      <c r="CC2150" s="24">
        <v>0</v>
      </c>
      <c r="CO2150" s="34">
        <f t="shared" si="145"/>
        <v>405010.14285714284</v>
      </c>
    </row>
    <row r="2151" spans="1:93" ht="15" hidden="1">
      <c r="A2151" s="23" t="s">
        <v>193</v>
      </c>
      <c r="B2151" s="52">
        <v>41883</v>
      </c>
      <c r="C2151" s="25" t="str">
        <f t="shared" si="144"/>
        <v/>
      </c>
      <c r="G2151" s="24">
        <f t="shared" si="146"/>
        <v>24</v>
      </c>
      <c r="H2151" s="27">
        <v>412163</v>
      </c>
      <c r="I2151" s="24" t="str">
        <f t="shared" si="147"/>
        <v/>
      </c>
      <c r="K2151" s="24">
        <f>IF(J2151&gt;900,_xlfn.XLOOKUP(ROUND(J2151,0),'CM-VL-G-C-GL-B-T-ClassRimThickn'!$B$1:$B$112,'CM-VL-G-C-GL-B-T-ClassRimThickn'!$C$1:$C$112,0,1,1),J2151)</f>
        <v>0</v>
      </c>
      <c r="L2151" s="24">
        <v>65</v>
      </c>
      <c r="M2151" s="24">
        <f>IF(L2151&gt;900,_xlfn.XLOOKUP(ROUND(L2151,0),'CM-VL-G-C-GL-B-T-ClassRimThickn'!$B$1:$B$112,'CM-VL-G-C-GL-B-T-ClassRimThickn'!$C$1:$C$112,0,1,1),L2151)</f>
        <v>65</v>
      </c>
      <c r="N2151" s="24">
        <v>65</v>
      </c>
      <c r="O2151" s="24">
        <f>IF(N2151&gt;900,_xlfn.XLOOKUP(ROUND(N2151,0),'CM-VL-G-C-GL-B-T-ClassRimThickn'!$B$1:$B$112,'CM-VL-G-C-GL-B-T-ClassRimThickn'!$C$1:$C$112,0,1,1),N2151)</f>
        <v>65</v>
      </c>
      <c r="P2151" s="24">
        <v>75</v>
      </c>
      <c r="Q2151" s="24">
        <f>IF(P2151&gt;900,_xlfn.XLOOKUP(ROUND(P2151,0),'CM-VL-G-C-GL-B-T-ClassRimThickn'!$B$1:$B$112,'CM-VL-G-C-GL-B-T-ClassRimThickn'!$C$1:$C$112,0,1,1),P2151)</f>
        <v>75</v>
      </c>
      <c r="S2151" s="24">
        <f>IF(R2151&gt;900,_xlfn.XLOOKUP(ROUND(R2151,0),'CM-VL-G-C-GL-B-T-ClassRimThickn'!$B$1:$B$112,'CM-VL-G-C-GL-B-T-ClassRimThickn'!$C$1:$C$112,0,1,1),R2151)</f>
        <v>0</v>
      </c>
      <c r="T2151" s="24">
        <v>70</v>
      </c>
      <c r="U2151" s="24">
        <f>IF(T2151&gt;900,_xlfn.XLOOKUP(ROUND(T2151,0),'CM-VL-G-C-GL-B-T-ClassRimThickn'!$B$1:$B$112,'CM-VL-G-C-GL-B-T-ClassRimThickn'!$C$1:$C$112,0,1,1),T2151)</f>
        <v>70</v>
      </c>
      <c r="V2151" s="24">
        <v>65</v>
      </c>
      <c r="W2151" s="24">
        <f>IF(V2151&gt;900,_xlfn.XLOOKUP(ROUND(V2151,0),'CM-VL-G-C-GL-B-T-ClassRimThickn'!$B$1:$B$112,'CM-VL-G-C-GL-B-T-ClassRimThickn'!$C$1:$C$112,0,1,1),V2151)</f>
        <v>65</v>
      </c>
      <c r="X2151" s="24">
        <v>65</v>
      </c>
      <c r="Y2151" s="24">
        <f>IF(X2151&gt;900,_xlfn.XLOOKUP(ROUND(X2151,0),'CM-VL-G-C-GL-B-T-ClassRimThickn'!$B$1:$B$112,'CM-VL-G-C-GL-B-T-ClassRimThickn'!$C$1:$C$112,0,1,1),X2151)</f>
        <v>65</v>
      </c>
      <c r="Z2151" s="24">
        <v>65</v>
      </c>
      <c r="AA2151" s="24">
        <f>IF(Z2151&gt;900,_xlfn.XLOOKUP(ROUND(Z2151,0),'CM-VL-G-C-GL-B-T-ClassRimThickn'!$B$1:$B$112,'CM-VL-G-C-GL-B-T-ClassRimThickn'!$C$1:$C$112,0,1,1),Z2151)</f>
        <v>65</v>
      </c>
      <c r="AB2151" s="24">
        <v>75</v>
      </c>
      <c r="AC2151" s="24">
        <f>IF(AB2151&gt;900,_xlfn.XLOOKUP(ROUND(AB2151,0),'CM-VL-G-C-GL-B-T-ClassRimThickn'!$B$1:$B$112,'CM-VL-G-C-GL-B-T-ClassRimThickn'!$C$1:$C$112,0,1,1),AB2151)</f>
        <v>75</v>
      </c>
      <c r="AD2151" s="24">
        <v>70</v>
      </c>
      <c r="AE2151" s="24">
        <f>IF(AD2151&gt;900,_xlfn.XLOOKUP(ROUND(AD2151,0),'CM-VL-G-C-GL-B-T-ClassRimThickn'!$B$1:$B$112,'CM-VL-G-C-GL-B-T-ClassRimThickn'!$C$1:$C$112,0,1,1),AD2151)</f>
        <v>70</v>
      </c>
      <c r="AF2151" s="24">
        <v>70</v>
      </c>
      <c r="AG2151" s="24">
        <f>IF(AF2151&gt;900,_xlfn.XLOOKUP(ROUND(AF2151,0),'CM-VL-G-C-GL-B-T-ClassRimThickn'!$B$1:$B$112,'CM-VL-G-C-GL-B-T-ClassRimThickn'!$C$1:$C$112,0,1,1),AF2151)</f>
        <v>70</v>
      </c>
      <c r="AH2151" s="24">
        <v>28</v>
      </c>
      <c r="AI2151" s="24">
        <v>27</v>
      </c>
      <c r="AJ2151" s="24">
        <v>28</v>
      </c>
      <c r="AK2151" s="24">
        <v>29</v>
      </c>
      <c r="AL2151" s="24">
        <v>28</v>
      </c>
      <c r="AM2151" s="24">
        <v>28</v>
      </c>
      <c r="AN2151" s="24">
        <v>28</v>
      </c>
      <c r="AO2151" s="24">
        <v>29</v>
      </c>
      <c r="AP2151" s="24">
        <v>29</v>
      </c>
      <c r="AQ2151" s="24">
        <v>28</v>
      </c>
      <c r="AR2151" s="24">
        <v>28</v>
      </c>
      <c r="AS2151" s="24">
        <v>28</v>
      </c>
      <c r="AT2151" s="24">
        <v>28</v>
      </c>
      <c r="AU2151" s="24">
        <v>28</v>
      </c>
      <c r="AV2151" s="24">
        <v>28</v>
      </c>
      <c r="AW2151" s="24">
        <v>28</v>
      </c>
      <c r="AX2151" s="24">
        <v>28</v>
      </c>
      <c r="AY2151" s="24">
        <v>28</v>
      </c>
      <c r="AZ2151" s="24">
        <v>28</v>
      </c>
      <c r="BA2151" s="24">
        <v>29</v>
      </c>
      <c r="BB2151" s="24">
        <v>29</v>
      </c>
      <c r="BC2151" s="24">
        <v>28</v>
      </c>
      <c r="BD2151" s="24">
        <v>28</v>
      </c>
      <c r="BE2151" s="24">
        <v>28</v>
      </c>
      <c r="BF2151" s="24">
        <v>0</v>
      </c>
      <c r="BG2151" s="24">
        <v>0</v>
      </c>
      <c r="BH2151" s="24">
        <v>0</v>
      </c>
      <c r="BI2151" s="24">
        <v>0</v>
      </c>
      <c r="BJ2151" s="24">
        <v>0</v>
      </c>
      <c r="BL2151" s="24">
        <v>0</v>
      </c>
      <c r="BM2151" s="24">
        <v>0</v>
      </c>
      <c r="BN2151" s="24">
        <v>0</v>
      </c>
      <c r="BO2151" s="24">
        <v>0</v>
      </c>
      <c r="BP2151" s="24">
        <v>0</v>
      </c>
      <c r="BQ2151" s="24">
        <v>0</v>
      </c>
      <c r="BR2151" s="24">
        <v>0</v>
      </c>
      <c r="BS2151" s="24">
        <v>0</v>
      </c>
      <c r="BT2151" s="24">
        <v>0</v>
      </c>
      <c r="BU2151" s="24">
        <v>0</v>
      </c>
      <c r="BV2151" s="24">
        <v>0</v>
      </c>
      <c r="BW2151" s="24">
        <v>0</v>
      </c>
      <c r="BX2151" s="24">
        <v>0</v>
      </c>
      <c r="BY2151" s="24">
        <v>0</v>
      </c>
      <c r="BZ2151" s="24">
        <v>0</v>
      </c>
      <c r="CB2151" s="24">
        <v>0</v>
      </c>
      <c r="CC2151" s="24">
        <v>0</v>
      </c>
      <c r="CD2151" s="24">
        <v>90</v>
      </c>
      <c r="CE2151" s="24">
        <v>95</v>
      </c>
      <c r="CF2151" s="24">
        <v>95</v>
      </c>
      <c r="CG2151" s="24">
        <v>95</v>
      </c>
      <c r="CH2151" s="24">
        <v>85</v>
      </c>
      <c r="CI2151" s="24">
        <v>85</v>
      </c>
      <c r="CO2151" s="34">
        <f t="shared" si="145"/>
        <v>412163</v>
      </c>
    </row>
    <row r="2152" spans="1:93" ht="15" hidden="1">
      <c r="A2152" s="23" t="s">
        <v>193</v>
      </c>
      <c r="B2152" s="52">
        <v>41920</v>
      </c>
      <c r="C2152" s="25" t="str">
        <f t="shared" si="144"/>
        <v/>
      </c>
      <c r="G2152" s="24">
        <f t="shared" si="146"/>
        <v>37</v>
      </c>
      <c r="H2152" s="27">
        <v>422427</v>
      </c>
      <c r="I2152" s="24" t="str">
        <f t="shared" si="147"/>
        <v/>
      </c>
      <c r="K2152" s="24">
        <f>IF(J2152&gt;900,_xlfn.XLOOKUP(ROUND(J2152,0),'CM-VL-G-C-GL-B-T-ClassRimThickn'!$B$1:$B$112,'CM-VL-G-C-GL-B-T-ClassRimThickn'!$C$1:$C$112,0,1,1),J2152)</f>
        <v>0</v>
      </c>
      <c r="L2152" s="24">
        <v>63</v>
      </c>
      <c r="M2152" s="24">
        <f>IF(L2152&gt;900,_xlfn.XLOOKUP(ROUND(L2152,0),'CM-VL-G-C-GL-B-T-ClassRimThickn'!$B$1:$B$112,'CM-VL-G-C-GL-B-T-ClassRimThickn'!$C$1:$C$112,0,1,1),L2152)</f>
        <v>63</v>
      </c>
      <c r="N2152" s="24">
        <v>64</v>
      </c>
      <c r="O2152" s="24">
        <f>IF(N2152&gt;900,_xlfn.XLOOKUP(ROUND(N2152,0),'CM-VL-G-C-GL-B-T-ClassRimThickn'!$B$1:$B$112,'CM-VL-G-C-GL-B-T-ClassRimThickn'!$C$1:$C$112,0,1,1),N2152)</f>
        <v>64</v>
      </c>
      <c r="P2152" s="24">
        <v>72</v>
      </c>
      <c r="Q2152" s="24">
        <f>IF(P2152&gt;900,_xlfn.XLOOKUP(ROUND(P2152,0),'CM-VL-G-C-GL-B-T-ClassRimThickn'!$B$1:$B$112,'CM-VL-G-C-GL-B-T-ClassRimThickn'!$C$1:$C$112,0,1,1),P2152)</f>
        <v>72</v>
      </c>
      <c r="S2152" s="24">
        <f>IF(R2152&gt;900,_xlfn.XLOOKUP(ROUND(R2152,0),'CM-VL-G-C-GL-B-T-ClassRimThickn'!$B$1:$B$112,'CM-VL-G-C-GL-B-T-ClassRimThickn'!$C$1:$C$112,0,1,1),R2152)</f>
        <v>0</v>
      </c>
      <c r="T2152" s="24">
        <v>68</v>
      </c>
      <c r="U2152" s="24">
        <f>IF(T2152&gt;900,_xlfn.XLOOKUP(ROUND(T2152,0),'CM-VL-G-C-GL-B-T-ClassRimThickn'!$B$1:$B$112,'CM-VL-G-C-GL-B-T-ClassRimThickn'!$C$1:$C$112,0,1,1),T2152)</f>
        <v>68</v>
      </c>
      <c r="V2152" s="24">
        <v>63</v>
      </c>
      <c r="W2152" s="24">
        <f>IF(V2152&gt;900,_xlfn.XLOOKUP(ROUND(V2152,0),'CM-VL-G-C-GL-B-T-ClassRimThickn'!$B$1:$B$112,'CM-VL-G-C-GL-B-T-ClassRimThickn'!$C$1:$C$112,0,1,1),V2152)</f>
        <v>63</v>
      </c>
      <c r="X2152" s="24">
        <v>63</v>
      </c>
      <c r="Y2152" s="24">
        <f>IF(X2152&gt;900,_xlfn.XLOOKUP(ROUND(X2152,0),'CM-VL-G-C-GL-B-T-ClassRimThickn'!$B$1:$B$112,'CM-VL-G-C-GL-B-T-ClassRimThickn'!$C$1:$C$112,0,1,1),X2152)</f>
        <v>63</v>
      </c>
      <c r="Z2152" s="24">
        <v>64</v>
      </c>
      <c r="AA2152" s="24">
        <f>IF(Z2152&gt;900,_xlfn.XLOOKUP(ROUND(Z2152,0),'CM-VL-G-C-GL-B-T-ClassRimThickn'!$B$1:$B$112,'CM-VL-G-C-GL-B-T-ClassRimThickn'!$C$1:$C$112,0,1,1),Z2152)</f>
        <v>64</v>
      </c>
      <c r="AB2152" s="24">
        <v>72</v>
      </c>
      <c r="AC2152" s="24">
        <f>IF(AB2152&gt;900,_xlfn.XLOOKUP(ROUND(AB2152,0),'CM-VL-G-C-GL-B-T-ClassRimThickn'!$B$1:$B$112,'CM-VL-G-C-GL-B-T-ClassRimThickn'!$C$1:$C$112,0,1,1),AB2152)</f>
        <v>72</v>
      </c>
      <c r="AD2152" s="24">
        <v>72</v>
      </c>
      <c r="AE2152" s="24">
        <f>IF(AD2152&gt;900,_xlfn.XLOOKUP(ROUND(AD2152,0),'CM-VL-G-C-GL-B-T-ClassRimThickn'!$B$1:$B$112,'CM-VL-G-C-GL-B-T-ClassRimThickn'!$C$1:$C$112,0,1,1),AD2152)</f>
        <v>72</v>
      </c>
      <c r="AF2152" s="24">
        <v>68</v>
      </c>
      <c r="AG2152" s="24">
        <f>IF(AF2152&gt;900,_xlfn.XLOOKUP(ROUND(AF2152,0),'CM-VL-G-C-GL-B-T-ClassRimThickn'!$B$1:$B$112,'CM-VL-G-C-GL-B-T-ClassRimThickn'!$C$1:$C$112,0,1,1),AF2152)</f>
        <v>68</v>
      </c>
      <c r="AH2152" s="24">
        <v>26</v>
      </c>
      <c r="AI2152" s="24">
        <v>25</v>
      </c>
      <c r="AJ2152" s="24">
        <v>26</v>
      </c>
      <c r="AK2152" s="24">
        <v>26</v>
      </c>
      <c r="AL2152" s="24">
        <v>25</v>
      </c>
      <c r="AM2152" s="24">
        <v>26</v>
      </c>
      <c r="AN2152" s="24">
        <v>27</v>
      </c>
      <c r="AO2152" s="24">
        <v>27</v>
      </c>
      <c r="AP2152" s="24">
        <v>27</v>
      </c>
      <c r="AQ2152" s="24">
        <v>27</v>
      </c>
      <c r="AR2152" s="24">
        <v>27</v>
      </c>
      <c r="AS2152" s="24">
        <v>27</v>
      </c>
      <c r="AT2152" s="24">
        <v>28</v>
      </c>
      <c r="AU2152" s="24">
        <v>28</v>
      </c>
      <c r="AV2152" s="24">
        <v>28</v>
      </c>
      <c r="AW2152" s="24">
        <v>28</v>
      </c>
      <c r="AX2152" s="24">
        <v>28</v>
      </c>
      <c r="AY2152" s="24">
        <v>28</v>
      </c>
      <c r="AZ2152" s="24">
        <v>28</v>
      </c>
      <c r="BA2152" s="24">
        <v>28</v>
      </c>
      <c r="BB2152" s="24">
        <v>28</v>
      </c>
      <c r="BC2152" s="24">
        <v>28</v>
      </c>
      <c r="BD2152" s="24">
        <v>28</v>
      </c>
      <c r="BE2152" s="24">
        <v>28</v>
      </c>
      <c r="BF2152" s="24">
        <v>0.5</v>
      </c>
      <c r="BG2152" s="24">
        <v>0.5</v>
      </c>
      <c r="BH2152" s="24">
        <v>0.5</v>
      </c>
      <c r="BI2152" s="24">
        <v>0.5</v>
      </c>
      <c r="BJ2152" s="24">
        <v>0.5</v>
      </c>
      <c r="BL2152" s="24">
        <v>0.5</v>
      </c>
      <c r="BM2152" s="24">
        <v>0.5</v>
      </c>
      <c r="BN2152" s="24">
        <v>0.5</v>
      </c>
      <c r="BO2152" s="24">
        <v>0.5</v>
      </c>
      <c r="BP2152" s="24">
        <v>0.5</v>
      </c>
      <c r="BQ2152" s="24">
        <v>0.5</v>
      </c>
      <c r="BR2152" s="24">
        <v>0.5</v>
      </c>
      <c r="BS2152" s="24">
        <v>0.3</v>
      </c>
      <c r="BT2152" s="24">
        <v>0.1</v>
      </c>
      <c r="BU2152" s="24">
        <v>0.3</v>
      </c>
      <c r="BV2152" s="24">
        <v>0.1</v>
      </c>
      <c r="BW2152" s="24">
        <v>0</v>
      </c>
      <c r="BX2152" s="24">
        <v>0.5</v>
      </c>
      <c r="BY2152" s="24">
        <v>0.3</v>
      </c>
      <c r="BZ2152" s="24">
        <v>0</v>
      </c>
      <c r="CB2152" s="24">
        <v>0</v>
      </c>
      <c r="CC2152" s="24">
        <v>0</v>
      </c>
      <c r="CD2152" s="24">
        <v>85</v>
      </c>
      <c r="CE2152" s="24">
        <v>83</v>
      </c>
      <c r="CF2152" s="24">
        <v>80</v>
      </c>
      <c r="CG2152" s="24">
        <v>82</v>
      </c>
      <c r="CH2152" s="24">
        <v>84</v>
      </c>
      <c r="CI2152" s="24">
        <v>84</v>
      </c>
      <c r="CO2152" s="34">
        <f t="shared" si="145"/>
        <v>422427</v>
      </c>
    </row>
    <row r="2153" spans="1:93" ht="15" hidden="1">
      <c r="A2153" s="23" t="s">
        <v>193</v>
      </c>
      <c r="B2153" s="52">
        <v>41960</v>
      </c>
      <c r="C2153" s="25" t="str">
        <f t="shared" si="144"/>
        <v/>
      </c>
      <c r="G2153" s="24">
        <f t="shared" si="146"/>
        <v>40</v>
      </c>
      <c r="H2153" s="24">
        <v>423430</v>
      </c>
      <c r="I2153" s="24" t="str">
        <f t="shared" si="147"/>
        <v/>
      </c>
      <c r="K2153" s="24">
        <f>IF(J2153&gt;900,_xlfn.XLOOKUP(ROUND(J2153,0),'CM-VL-G-C-GL-B-T-ClassRimThickn'!$B$1:$B$112,'CM-VL-G-C-GL-B-T-ClassRimThickn'!$C$1:$C$112,0,1,1),J2153)</f>
        <v>0</v>
      </c>
      <c r="L2153" s="24">
        <v>65</v>
      </c>
      <c r="M2153" s="24">
        <f>IF(L2153&gt;900,_xlfn.XLOOKUP(ROUND(L2153,0),'CM-VL-G-C-GL-B-T-ClassRimThickn'!$B$1:$B$112,'CM-VL-G-C-GL-B-T-ClassRimThickn'!$C$1:$C$112,0,1,1),L2153)</f>
        <v>65</v>
      </c>
      <c r="N2153" s="24">
        <v>65</v>
      </c>
      <c r="O2153" s="24">
        <f>IF(N2153&gt;900,_xlfn.XLOOKUP(ROUND(N2153,0),'CM-VL-G-C-GL-B-T-ClassRimThickn'!$B$1:$B$112,'CM-VL-G-C-GL-B-T-ClassRimThickn'!$C$1:$C$112,0,1,1),N2153)</f>
        <v>65</v>
      </c>
      <c r="P2153" s="24">
        <v>70</v>
      </c>
      <c r="Q2153" s="24">
        <f>IF(P2153&gt;900,_xlfn.XLOOKUP(ROUND(P2153,0),'CM-VL-G-C-GL-B-T-ClassRimThickn'!$B$1:$B$112,'CM-VL-G-C-GL-B-T-ClassRimThickn'!$C$1:$C$112,0,1,1),P2153)</f>
        <v>70</v>
      </c>
      <c r="S2153" s="24">
        <f>IF(R2153&gt;900,_xlfn.XLOOKUP(ROUND(R2153,0),'CM-VL-G-C-GL-B-T-ClassRimThickn'!$B$1:$B$112,'CM-VL-G-C-GL-B-T-ClassRimThickn'!$C$1:$C$112,0,1,1),R2153)</f>
        <v>0</v>
      </c>
      <c r="T2153" s="24">
        <v>68</v>
      </c>
      <c r="U2153" s="24">
        <f>IF(T2153&gt;900,_xlfn.XLOOKUP(ROUND(T2153,0),'CM-VL-G-C-GL-B-T-ClassRimThickn'!$B$1:$B$112,'CM-VL-G-C-GL-B-T-ClassRimThickn'!$C$1:$C$112,0,1,1),T2153)</f>
        <v>68</v>
      </c>
      <c r="V2153" s="24">
        <v>65</v>
      </c>
      <c r="W2153" s="24">
        <f>IF(V2153&gt;900,_xlfn.XLOOKUP(ROUND(V2153,0),'CM-VL-G-C-GL-B-T-ClassRimThickn'!$B$1:$B$112,'CM-VL-G-C-GL-B-T-ClassRimThickn'!$C$1:$C$112,0,1,1),V2153)</f>
        <v>65</v>
      </c>
      <c r="X2153" s="24">
        <v>65</v>
      </c>
      <c r="Y2153" s="24">
        <f>IF(X2153&gt;900,_xlfn.XLOOKUP(ROUND(X2153,0),'CM-VL-G-C-GL-B-T-ClassRimThickn'!$B$1:$B$112,'CM-VL-G-C-GL-B-T-ClassRimThickn'!$C$1:$C$112,0,1,1),X2153)</f>
        <v>65</v>
      </c>
      <c r="Z2153" s="24">
        <v>65</v>
      </c>
      <c r="AA2153" s="24">
        <f>IF(Z2153&gt;900,_xlfn.XLOOKUP(ROUND(Z2153,0),'CM-VL-G-C-GL-B-T-ClassRimThickn'!$B$1:$B$112,'CM-VL-G-C-GL-B-T-ClassRimThickn'!$C$1:$C$112,0,1,1),Z2153)</f>
        <v>65</v>
      </c>
      <c r="AB2153" s="24">
        <v>70</v>
      </c>
      <c r="AC2153" s="24">
        <f>IF(AB2153&gt;900,_xlfn.XLOOKUP(ROUND(AB2153,0),'CM-VL-G-C-GL-B-T-ClassRimThickn'!$B$1:$B$112,'CM-VL-G-C-GL-B-T-ClassRimThickn'!$C$1:$C$112,0,1,1),AB2153)</f>
        <v>70</v>
      </c>
      <c r="AD2153" s="24">
        <v>70</v>
      </c>
      <c r="AE2153" s="24">
        <f>IF(AD2153&gt;900,_xlfn.XLOOKUP(ROUND(AD2153,0),'CM-VL-G-C-GL-B-T-ClassRimThickn'!$B$1:$B$112,'CM-VL-G-C-GL-B-T-ClassRimThickn'!$C$1:$C$112,0,1,1),AD2153)</f>
        <v>70</v>
      </c>
      <c r="AF2153" s="24">
        <v>68</v>
      </c>
      <c r="AG2153" s="24">
        <f>IF(AF2153&gt;900,_xlfn.XLOOKUP(ROUND(AF2153,0),'CM-VL-G-C-GL-B-T-ClassRimThickn'!$B$1:$B$112,'CM-VL-G-C-GL-B-T-ClassRimThickn'!$C$1:$C$112,0,1,1),AF2153)</f>
        <v>68</v>
      </c>
      <c r="AH2153" s="24">
        <v>23</v>
      </c>
      <c r="AI2153" s="24">
        <v>24</v>
      </c>
      <c r="AJ2153" s="24">
        <v>25</v>
      </c>
      <c r="AK2153" s="24">
        <v>25</v>
      </c>
      <c r="AL2153" s="24">
        <v>25</v>
      </c>
      <c r="AM2153" s="24">
        <v>24</v>
      </c>
      <c r="AN2153" s="24">
        <v>25</v>
      </c>
      <c r="AO2153" s="24">
        <v>25</v>
      </c>
      <c r="AP2153" s="24">
        <v>26</v>
      </c>
      <c r="AQ2153" s="24">
        <v>27</v>
      </c>
      <c r="AR2153" s="24">
        <v>25</v>
      </c>
      <c r="AS2153" s="24">
        <v>25</v>
      </c>
      <c r="AT2153" s="24">
        <v>28</v>
      </c>
      <c r="AU2153" s="24">
        <v>28</v>
      </c>
      <c r="AV2153" s="24">
        <v>28</v>
      </c>
      <c r="AW2153" s="24">
        <v>29</v>
      </c>
      <c r="AX2153" s="24">
        <v>28</v>
      </c>
      <c r="AY2153" s="24">
        <v>29</v>
      </c>
      <c r="AZ2153" s="24">
        <v>29</v>
      </c>
      <c r="BA2153" s="24">
        <v>29</v>
      </c>
      <c r="BB2153" s="24">
        <v>28</v>
      </c>
      <c r="BC2153" s="24">
        <v>28</v>
      </c>
      <c r="BD2153" s="24">
        <v>28</v>
      </c>
      <c r="BE2153" s="24">
        <v>29</v>
      </c>
      <c r="BF2153" s="24">
        <v>1</v>
      </c>
      <c r="BG2153" s="24">
        <v>0.5</v>
      </c>
      <c r="BH2153" s="24">
        <v>0.5</v>
      </c>
      <c r="BI2153" s="24">
        <v>0.5</v>
      </c>
      <c r="BJ2153" s="24">
        <v>0.5</v>
      </c>
      <c r="BL2153" s="24">
        <v>1</v>
      </c>
      <c r="BM2153" s="24">
        <v>0.5</v>
      </c>
      <c r="BN2153" s="24">
        <v>0.5</v>
      </c>
      <c r="BO2153" s="24">
        <v>0.5</v>
      </c>
      <c r="BP2153" s="24">
        <v>0.5</v>
      </c>
      <c r="BQ2153" s="24">
        <v>1</v>
      </c>
      <c r="BR2153" s="24">
        <v>0.5</v>
      </c>
      <c r="BS2153" s="24">
        <v>0.5</v>
      </c>
      <c r="BT2153" s="24">
        <v>0.5</v>
      </c>
      <c r="BU2153" s="24">
        <v>0.5</v>
      </c>
      <c r="BV2153" s="24">
        <v>1</v>
      </c>
      <c r="BW2153" s="24">
        <v>1</v>
      </c>
      <c r="BX2153" s="24">
        <v>0.5</v>
      </c>
      <c r="BY2153" s="24">
        <v>1</v>
      </c>
      <c r="BZ2153" s="24">
        <v>0.5</v>
      </c>
      <c r="CB2153" s="24">
        <v>1</v>
      </c>
      <c r="CC2153" s="24">
        <v>0.5</v>
      </c>
      <c r="CD2153" s="24">
        <v>90</v>
      </c>
      <c r="CE2153" s="24">
        <v>95</v>
      </c>
      <c r="CF2153" s="24">
        <v>95</v>
      </c>
      <c r="CG2153" s="24">
        <v>10</v>
      </c>
      <c r="CH2153" s="24">
        <v>95</v>
      </c>
      <c r="CI2153" s="24">
        <v>95</v>
      </c>
      <c r="CO2153" s="34">
        <f t="shared" si="145"/>
        <v>423430</v>
      </c>
    </row>
    <row r="2154" spans="1:93" ht="15" hidden="1">
      <c r="A2154" s="23" t="s">
        <v>193</v>
      </c>
      <c r="B2154" s="52">
        <v>41983</v>
      </c>
      <c r="C2154" s="25" t="str">
        <f t="shared" si="144"/>
        <v/>
      </c>
      <c r="G2154" s="24">
        <f t="shared" si="146"/>
        <v>23</v>
      </c>
      <c r="H2154" s="24">
        <v>423747</v>
      </c>
      <c r="I2154" s="24" t="str">
        <f t="shared" si="147"/>
        <v/>
      </c>
      <c r="K2154" s="24">
        <f>IF(J2154&gt;900,_xlfn.XLOOKUP(ROUND(J2154,0),'CM-VL-G-C-GL-B-T-ClassRimThickn'!$B$1:$B$112,'CM-VL-G-C-GL-B-T-ClassRimThickn'!$C$1:$C$112,0,1,1),J2154)</f>
        <v>0</v>
      </c>
      <c r="L2154" s="24">
        <v>63</v>
      </c>
      <c r="M2154" s="24">
        <f>IF(L2154&gt;900,_xlfn.XLOOKUP(ROUND(L2154,0),'CM-VL-G-C-GL-B-T-ClassRimThickn'!$B$1:$B$112,'CM-VL-G-C-GL-B-T-ClassRimThickn'!$C$1:$C$112,0,1,1),L2154)</f>
        <v>63</v>
      </c>
      <c r="N2154" s="24">
        <v>65</v>
      </c>
      <c r="O2154" s="24">
        <f>IF(N2154&gt;900,_xlfn.XLOOKUP(ROUND(N2154,0),'CM-VL-G-C-GL-B-T-ClassRimThickn'!$B$1:$B$112,'CM-VL-G-C-GL-B-T-ClassRimThickn'!$C$1:$C$112,0,1,1),N2154)</f>
        <v>65</v>
      </c>
      <c r="P2154" s="24">
        <v>70</v>
      </c>
      <c r="Q2154" s="24">
        <f>IF(P2154&gt;900,_xlfn.XLOOKUP(ROUND(P2154,0),'CM-VL-G-C-GL-B-T-ClassRimThickn'!$B$1:$B$112,'CM-VL-G-C-GL-B-T-ClassRimThickn'!$C$1:$C$112,0,1,1),P2154)</f>
        <v>70</v>
      </c>
      <c r="S2154" s="24">
        <f>IF(R2154&gt;900,_xlfn.XLOOKUP(ROUND(R2154,0),'CM-VL-G-C-GL-B-T-ClassRimThickn'!$B$1:$B$112,'CM-VL-G-C-GL-B-T-ClassRimThickn'!$C$1:$C$112,0,1,1),R2154)</f>
        <v>0</v>
      </c>
      <c r="T2154" s="24">
        <v>68</v>
      </c>
      <c r="U2154" s="24">
        <f>IF(T2154&gt;900,_xlfn.XLOOKUP(ROUND(T2154,0),'CM-VL-G-C-GL-B-T-ClassRimThickn'!$B$1:$B$112,'CM-VL-G-C-GL-B-T-ClassRimThickn'!$C$1:$C$112,0,1,1),T2154)</f>
        <v>68</v>
      </c>
      <c r="V2154" s="24">
        <v>64</v>
      </c>
      <c r="W2154" s="24">
        <f>IF(V2154&gt;900,_xlfn.XLOOKUP(ROUND(V2154,0),'CM-VL-G-C-GL-B-T-ClassRimThickn'!$B$1:$B$112,'CM-VL-G-C-GL-B-T-ClassRimThickn'!$C$1:$C$112,0,1,1),V2154)</f>
        <v>64</v>
      </c>
      <c r="X2154" s="24">
        <v>63</v>
      </c>
      <c r="Y2154" s="24">
        <f>IF(X2154&gt;900,_xlfn.XLOOKUP(ROUND(X2154,0),'CM-VL-G-C-GL-B-T-ClassRimThickn'!$B$1:$B$112,'CM-VL-G-C-GL-B-T-ClassRimThickn'!$C$1:$C$112,0,1,1),X2154)</f>
        <v>63</v>
      </c>
      <c r="Z2154" s="24">
        <v>64</v>
      </c>
      <c r="AA2154" s="24">
        <f>IF(Z2154&gt;900,_xlfn.XLOOKUP(ROUND(Z2154,0),'CM-VL-G-C-GL-B-T-ClassRimThickn'!$B$1:$B$112,'CM-VL-G-C-GL-B-T-ClassRimThickn'!$C$1:$C$112,0,1,1),Z2154)</f>
        <v>64</v>
      </c>
      <c r="AB2154" s="24">
        <v>71</v>
      </c>
      <c r="AC2154" s="24">
        <f>IF(AB2154&gt;900,_xlfn.XLOOKUP(ROUND(AB2154,0),'CM-VL-G-C-GL-B-T-ClassRimThickn'!$B$1:$B$112,'CM-VL-G-C-GL-B-T-ClassRimThickn'!$C$1:$C$112,0,1,1),AB2154)</f>
        <v>71</v>
      </c>
      <c r="AD2154" s="24">
        <v>70</v>
      </c>
      <c r="AE2154" s="24">
        <f>IF(AD2154&gt;900,_xlfn.XLOOKUP(ROUND(AD2154,0),'CM-VL-G-C-GL-B-T-ClassRimThickn'!$B$1:$B$112,'CM-VL-G-C-GL-B-T-ClassRimThickn'!$C$1:$C$112,0,1,1),AD2154)</f>
        <v>70</v>
      </c>
      <c r="AF2154" s="24">
        <v>70</v>
      </c>
      <c r="AG2154" s="24">
        <f>IF(AF2154&gt;900,_xlfn.XLOOKUP(ROUND(AF2154,0),'CM-VL-G-C-GL-B-T-ClassRimThickn'!$B$1:$B$112,'CM-VL-G-C-GL-B-T-ClassRimThickn'!$C$1:$C$112,0,1,1),AF2154)</f>
        <v>70</v>
      </c>
      <c r="AH2154" s="24">
        <v>24.5</v>
      </c>
      <c r="AI2154" s="24">
        <v>24</v>
      </c>
      <c r="AJ2154" s="24">
        <v>24.5</v>
      </c>
      <c r="AK2154" s="24">
        <v>24.5</v>
      </c>
      <c r="AL2154" s="24">
        <v>24</v>
      </c>
      <c r="AM2154" s="24">
        <v>24</v>
      </c>
      <c r="AN2154" s="24">
        <v>24</v>
      </c>
      <c r="AO2154" s="24">
        <v>24.5</v>
      </c>
      <c r="AP2154" s="24">
        <v>26</v>
      </c>
      <c r="AQ2154" s="24">
        <v>26.5</v>
      </c>
      <c r="AR2154" s="24">
        <v>24</v>
      </c>
      <c r="AS2154" s="24">
        <v>24.5</v>
      </c>
      <c r="AT2154" s="24">
        <v>29</v>
      </c>
      <c r="AU2154" s="24">
        <v>29</v>
      </c>
      <c r="AV2154" s="24">
        <v>28.5</v>
      </c>
      <c r="AW2154" s="24">
        <v>28.5</v>
      </c>
      <c r="AX2154" s="24">
        <v>28.5</v>
      </c>
      <c r="AY2154" s="24">
        <v>29</v>
      </c>
      <c r="AZ2154" s="24">
        <v>28.5</v>
      </c>
      <c r="BA2154" s="24">
        <v>29</v>
      </c>
      <c r="BB2154" s="24">
        <v>28.5</v>
      </c>
      <c r="BC2154" s="24">
        <v>28</v>
      </c>
      <c r="BD2154" s="24">
        <v>28.5</v>
      </c>
      <c r="BE2154" s="24">
        <v>29</v>
      </c>
      <c r="BF2154" s="24">
        <v>0.5</v>
      </c>
      <c r="BG2154" s="24">
        <v>0.5</v>
      </c>
      <c r="BH2154" s="24">
        <v>0.5</v>
      </c>
      <c r="BI2154" s="24">
        <v>0.5</v>
      </c>
      <c r="BJ2154" s="24">
        <v>0.5</v>
      </c>
      <c r="BL2154" s="24">
        <v>0.5</v>
      </c>
      <c r="BM2154" s="24">
        <v>0.5</v>
      </c>
      <c r="BN2154" s="24">
        <v>0.5</v>
      </c>
      <c r="BO2154" s="24">
        <v>0.5</v>
      </c>
      <c r="BP2154" s="24">
        <v>0.5</v>
      </c>
      <c r="BQ2154" s="24">
        <v>0.5</v>
      </c>
      <c r="BR2154" s="24">
        <v>0.5</v>
      </c>
      <c r="BS2154" s="24">
        <v>0.5</v>
      </c>
      <c r="BT2154" s="24">
        <v>0.5</v>
      </c>
      <c r="BU2154" s="24">
        <v>0.5</v>
      </c>
      <c r="BV2154" s="24">
        <v>0.5</v>
      </c>
      <c r="BW2154" s="24">
        <v>0</v>
      </c>
      <c r="BX2154" s="24">
        <v>0.5</v>
      </c>
      <c r="BY2154" s="24">
        <v>0.5</v>
      </c>
      <c r="BZ2154" s="24">
        <v>0.5</v>
      </c>
      <c r="CB2154" s="24">
        <v>0.5</v>
      </c>
      <c r="CC2154" s="24">
        <v>0.5</v>
      </c>
      <c r="CD2154" s="24">
        <v>84</v>
      </c>
      <c r="CE2154" s="24">
        <v>85</v>
      </c>
      <c r="CF2154" s="24">
        <v>83</v>
      </c>
      <c r="CG2154" s="24">
        <v>85</v>
      </c>
      <c r="CH2154" s="24">
        <v>87</v>
      </c>
      <c r="CI2154" s="24">
        <v>85</v>
      </c>
      <c r="CO2154" s="34">
        <f t="shared" si="145"/>
        <v>423747</v>
      </c>
    </row>
    <row r="2155" spans="1:93" ht="15" hidden="1">
      <c r="A2155" s="23" t="s">
        <v>193</v>
      </c>
      <c r="B2155" s="52">
        <v>42012</v>
      </c>
      <c r="C2155" s="25" t="str">
        <f t="shared" si="144"/>
        <v/>
      </c>
      <c r="G2155" s="24">
        <f t="shared" si="146"/>
        <v>29</v>
      </c>
      <c r="H2155" s="24">
        <v>424738</v>
      </c>
      <c r="I2155" s="24" t="str">
        <f t="shared" si="147"/>
        <v/>
      </c>
      <c r="K2155" s="24">
        <f>IF(J2155&gt;900,_xlfn.XLOOKUP(ROUND(J2155,0),'CM-VL-G-C-GL-B-T-ClassRimThickn'!$B$1:$B$112,'CM-VL-G-C-GL-B-T-ClassRimThickn'!$C$1:$C$112,0,1,1),J2155)</f>
        <v>0</v>
      </c>
      <c r="L2155" s="24">
        <v>62</v>
      </c>
      <c r="M2155" s="24">
        <f>IF(L2155&gt;900,_xlfn.XLOOKUP(ROUND(L2155,0),'CM-VL-G-C-GL-B-T-ClassRimThickn'!$B$1:$B$112,'CM-VL-G-C-GL-B-T-ClassRimThickn'!$C$1:$C$112,0,1,1),L2155)</f>
        <v>62</v>
      </c>
      <c r="N2155" s="24">
        <v>65</v>
      </c>
      <c r="O2155" s="24">
        <f>IF(N2155&gt;900,_xlfn.XLOOKUP(ROUND(N2155,0),'CM-VL-G-C-GL-B-T-ClassRimThickn'!$B$1:$B$112,'CM-VL-G-C-GL-B-T-ClassRimThickn'!$C$1:$C$112,0,1,1),N2155)</f>
        <v>65</v>
      </c>
      <c r="P2155" s="24">
        <v>68</v>
      </c>
      <c r="Q2155" s="24">
        <f>IF(P2155&gt;900,_xlfn.XLOOKUP(ROUND(P2155,0),'CM-VL-G-C-GL-B-T-ClassRimThickn'!$B$1:$B$112,'CM-VL-G-C-GL-B-T-ClassRimThickn'!$C$1:$C$112,0,1,1),P2155)</f>
        <v>68</v>
      </c>
      <c r="S2155" s="24">
        <f>IF(R2155&gt;900,_xlfn.XLOOKUP(ROUND(R2155,0),'CM-VL-G-C-GL-B-T-ClassRimThickn'!$B$1:$B$112,'CM-VL-G-C-GL-B-T-ClassRimThickn'!$C$1:$C$112,0,1,1),R2155)</f>
        <v>0</v>
      </c>
      <c r="T2155" s="24">
        <v>68</v>
      </c>
      <c r="U2155" s="24">
        <f>IF(T2155&gt;900,_xlfn.XLOOKUP(ROUND(T2155,0),'CM-VL-G-C-GL-B-T-ClassRimThickn'!$B$1:$B$112,'CM-VL-G-C-GL-B-T-ClassRimThickn'!$C$1:$C$112,0,1,1),T2155)</f>
        <v>68</v>
      </c>
      <c r="V2155" s="24">
        <v>65</v>
      </c>
      <c r="W2155" s="24">
        <f>IF(V2155&gt;900,_xlfn.XLOOKUP(ROUND(V2155,0),'CM-VL-G-C-GL-B-T-ClassRimThickn'!$B$1:$B$112,'CM-VL-G-C-GL-B-T-ClassRimThickn'!$C$1:$C$112,0,1,1),V2155)</f>
        <v>65</v>
      </c>
      <c r="X2155" s="24">
        <v>62</v>
      </c>
      <c r="Y2155" s="24">
        <f>IF(X2155&gt;900,_xlfn.XLOOKUP(ROUND(X2155,0),'CM-VL-G-C-GL-B-T-ClassRimThickn'!$B$1:$B$112,'CM-VL-G-C-GL-B-T-ClassRimThickn'!$C$1:$C$112,0,1,1),X2155)</f>
        <v>62</v>
      </c>
      <c r="Z2155" s="24">
        <v>65</v>
      </c>
      <c r="AA2155" s="24">
        <f>IF(Z2155&gt;900,_xlfn.XLOOKUP(ROUND(Z2155,0),'CM-VL-G-C-GL-B-T-ClassRimThickn'!$B$1:$B$112,'CM-VL-G-C-GL-B-T-ClassRimThickn'!$C$1:$C$112,0,1,1),Z2155)</f>
        <v>65</v>
      </c>
      <c r="AB2155" s="24">
        <v>68</v>
      </c>
      <c r="AC2155" s="24">
        <f>IF(AB2155&gt;900,_xlfn.XLOOKUP(ROUND(AB2155,0),'CM-VL-G-C-GL-B-T-ClassRimThickn'!$B$1:$B$112,'CM-VL-G-C-GL-B-T-ClassRimThickn'!$C$1:$C$112,0,1,1),AB2155)</f>
        <v>68</v>
      </c>
      <c r="AD2155" s="24">
        <v>69</v>
      </c>
      <c r="AE2155" s="24">
        <f>IF(AD2155&gt;900,_xlfn.XLOOKUP(ROUND(AD2155,0),'CM-VL-G-C-GL-B-T-ClassRimThickn'!$B$1:$B$112,'CM-VL-G-C-GL-B-T-ClassRimThickn'!$C$1:$C$112,0,1,1),AD2155)</f>
        <v>69</v>
      </c>
      <c r="AF2155" s="24">
        <v>68</v>
      </c>
      <c r="AG2155" s="24">
        <f>IF(AF2155&gt;900,_xlfn.XLOOKUP(ROUND(AF2155,0),'CM-VL-G-C-GL-B-T-ClassRimThickn'!$B$1:$B$112,'CM-VL-G-C-GL-B-T-ClassRimThickn'!$C$1:$C$112,0,1,1),AF2155)</f>
        <v>68</v>
      </c>
      <c r="AH2155" s="24">
        <v>24</v>
      </c>
      <c r="AI2155" s="24">
        <v>24</v>
      </c>
      <c r="AJ2155" s="24">
        <v>23</v>
      </c>
      <c r="AK2155" s="24">
        <v>23</v>
      </c>
      <c r="AL2155" s="24">
        <v>24</v>
      </c>
      <c r="AM2155" s="24">
        <v>23</v>
      </c>
      <c r="AN2155" s="24">
        <v>23</v>
      </c>
      <c r="AO2155" s="24">
        <v>24</v>
      </c>
      <c r="AP2155" s="24">
        <v>24</v>
      </c>
      <c r="AQ2155" s="24">
        <v>26</v>
      </c>
      <c r="AR2155" s="24">
        <v>23</v>
      </c>
      <c r="AS2155" s="24">
        <v>25</v>
      </c>
      <c r="AT2155" s="24">
        <v>30</v>
      </c>
      <c r="AU2155" s="24">
        <v>30</v>
      </c>
      <c r="AV2155" s="24">
        <v>29</v>
      </c>
      <c r="AW2155" s="24">
        <v>29</v>
      </c>
      <c r="AX2155" s="24">
        <v>29</v>
      </c>
      <c r="AY2155" s="24">
        <v>30</v>
      </c>
      <c r="AZ2155" s="24">
        <v>31</v>
      </c>
      <c r="BA2155" s="24">
        <v>30</v>
      </c>
      <c r="BB2155" s="24">
        <v>29</v>
      </c>
      <c r="BC2155" s="24">
        <v>29</v>
      </c>
      <c r="BD2155" s="24">
        <v>29</v>
      </c>
      <c r="BE2155" s="24">
        <v>29</v>
      </c>
      <c r="BF2155" s="24">
        <v>0.5</v>
      </c>
      <c r="BG2155" s="24">
        <v>0.5</v>
      </c>
      <c r="BH2155" s="24">
        <v>0.5</v>
      </c>
      <c r="BI2155" s="24">
        <v>0.5</v>
      </c>
      <c r="BJ2155" s="24">
        <v>0.5</v>
      </c>
      <c r="BL2155" s="24">
        <v>0.5</v>
      </c>
      <c r="BM2155" s="24">
        <v>0.5</v>
      </c>
      <c r="BN2155" s="24">
        <v>0.5</v>
      </c>
      <c r="BO2155" s="24">
        <v>0.5</v>
      </c>
      <c r="BP2155" s="24">
        <v>0.5</v>
      </c>
      <c r="BQ2155" s="24">
        <v>0.5</v>
      </c>
      <c r="BR2155" s="24">
        <v>0.5</v>
      </c>
      <c r="BS2155" s="24">
        <v>0.5</v>
      </c>
      <c r="BT2155" s="24">
        <v>0.5</v>
      </c>
      <c r="BU2155" s="24">
        <v>0.5</v>
      </c>
      <c r="BV2155" s="24">
        <v>0.5</v>
      </c>
      <c r="BW2155" s="24">
        <v>0.5</v>
      </c>
      <c r="BX2155" s="24">
        <v>1</v>
      </c>
      <c r="BY2155" s="24">
        <v>0.5</v>
      </c>
      <c r="BZ2155" s="24">
        <v>0.5</v>
      </c>
      <c r="CB2155" s="24">
        <v>0.5</v>
      </c>
      <c r="CC2155" s="24">
        <v>0.5</v>
      </c>
      <c r="CD2155" s="24">
        <v>84</v>
      </c>
      <c r="CE2155" s="24">
        <v>85</v>
      </c>
      <c r="CF2155" s="24">
        <v>80</v>
      </c>
      <c r="CG2155" s="24">
        <v>79</v>
      </c>
      <c r="CH2155" s="24">
        <v>84</v>
      </c>
      <c r="CI2155" s="24">
        <v>81</v>
      </c>
      <c r="CO2155" s="34">
        <f t="shared" si="145"/>
        <v>424738</v>
      </c>
    </row>
    <row r="2156" spans="1:93" ht="15" hidden="1">
      <c r="A2156" s="23" t="s">
        <v>193</v>
      </c>
      <c r="B2156" s="52">
        <v>42023</v>
      </c>
      <c r="C2156" s="25" t="str">
        <f t="shared" si="144"/>
        <v/>
      </c>
      <c r="G2156" s="24">
        <f t="shared" si="146"/>
        <v>11</v>
      </c>
      <c r="H2156" s="24">
        <v>424738</v>
      </c>
      <c r="I2156" s="24" t="str">
        <f t="shared" si="147"/>
        <v/>
      </c>
      <c r="K2156" s="24">
        <f>IF(J2156&gt;900,_xlfn.XLOOKUP(ROUND(J2156,0),'CM-VL-G-C-GL-B-T-ClassRimThickn'!$B$1:$B$112,'CM-VL-G-C-GL-B-T-ClassRimThickn'!$C$1:$C$112,0,1,1),J2156)</f>
        <v>0</v>
      </c>
      <c r="L2156" s="24">
        <v>65</v>
      </c>
      <c r="M2156" s="24">
        <f>IF(L2156&gt;900,_xlfn.XLOOKUP(ROUND(L2156,0),'CM-VL-G-C-GL-B-T-ClassRimThickn'!$B$1:$B$112,'CM-VL-G-C-GL-B-T-ClassRimThickn'!$C$1:$C$112,0,1,1),L2156)</f>
        <v>65</v>
      </c>
      <c r="N2156" s="24">
        <v>65</v>
      </c>
      <c r="O2156" s="24">
        <f>IF(N2156&gt;900,_xlfn.XLOOKUP(ROUND(N2156,0),'CM-VL-G-C-GL-B-T-ClassRimThickn'!$B$1:$B$112,'CM-VL-G-C-GL-B-T-ClassRimThickn'!$C$1:$C$112,0,1,1),N2156)</f>
        <v>65</v>
      </c>
      <c r="P2156" s="24">
        <v>72</v>
      </c>
      <c r="Q2156" s="24">
        <f>IF(P2156&gt;900,_xlfn.XLOOKUP(ROUND(P2156,0),'CM-VL-G-C-GL-B-T-ClassRimThickn'!$B$1:$B$112,'CM-VL-G-C-GL-B-T-ClassRimThickn'!$C$1:$C$112,0,1,1),P2156)</f>
        <v>72</v>
      </c>
      <c r="S2156" s="24">
        <f>IF(R2156&gt;900,_xlfn.XLOOKUP(ROUND(R2156,0),'CM-VL-G-C-GL-B-T-ClassRimThickn'!$B$1:$B$112,'CM-VL-G-C-GL-B-T-ClassRimThickn'!$C$1:$C$112,0,1,1),R2156)</f>
        <v>0</v>
      </c>
      <c r="T2156" s="24">
        <v>70</v>
      </c>
      <c r="U2156" s="24">
        <f>IF(T2156&gt;900,_xlfn.XLOOKUP(ROUND(T2156,0),'CM-VL-G-C-GL-B-T-ClassRimThickn'!$B$1:$B$112,'CM-VL-G-C-GL-B-T-ClassRimThickn'!$C$1:$C$112,0,1,1),T2156)</f>
        <v>70</v>
      </c>
      <c r="V2156" s="24">
        <v>65</v>
      </c>
      <c r="W2156" s="24">
        <f>IF(V2156&gt;900,_xlfn.XLOOKUP(ROUND(V2156,0),'CM-VL-G-C-GL-B-T-ClassRimThickn'!$B$1:$B$112,'CM-VL-G-C-GL-B-T-ClassRimThickn'!$C$1:$C$112,0,1,1),V2156)</f>
        <v>65</v>
      </c>
      <c r="X2156" s="24">
        <v>65</v>
      </c>
      <c r="Y2156" s="24">
        <f>IF(X2156&gt;900,_xlfn.XLOOKUP(ROUND(X2156,0),'CM-VL-G-C-GL-B-T-ClassRimThickn'!$B$1:$B$112,'CM-VL-G-C-GL-B-T-ClassRimThickn'!$C$1:$C$112,0,1,1),X2156)</f>
        <v>65</v>
      </c>
      <c r="Z2156" s="24">
        <v>65</v>
      </c>
      <c r="AA2156" s="24">
        <f>IF(Z2156&gt;900,_xlfn.XLOOKUP(ROUND(Z2156,0),'CM-VL-G-C-GL-B-T-ClassRimThickn'!$B$1:$B$112,'CM-VL-G-C-GL-B-T-ClassRimThickn'!$C$1:$C$112,0,1,1),Z2156)</f>
        <v>65</v>
      </c>
      <c r="AB2156" s="24">
        <v>73</v>
      </c>
      <c r="AC2156" s="24">
        <f>IF(AB2156&gt;900,_xlfn.XLOOKUP(ROUND(AB2156,0),'CM-VL-G-C-GL-B-T-ClassRimThickn'!$B$1:$B$112,'CM-VL-G-C-GL-B-T-ClassRimThickn'!$C$1:$C$112,0,1,1),AB2156)</f>
        <v>73</v>
      </c>
      <c r="AD2156" s="24">
        <v>74</v>
      </c>
      <c r="AE2156" s="24">
        <f>IF(AD2156&gt;900,_xlfn.XLOOKUP(ROUND(AD2156,0),'CM-VL-G-C-GL-B-T-ClassRimThickn'!$B$1:$B$112,'CM-VL-G-C-GL-B-T-ClassRimThickn'!$C$1:$C$112,0,1,1),AD2156)</f>
        <v>74</v>
      </c>
      <c r="AF2156" s="24">
        <v>70</v>
      </c>
      <c r="AG2156" s="24">
        <f>IF(AF2156&gt;900,_xlfn.XLOOKUP(ROUND(AF2156,0),'CM-VL-G-C-GL-B-T-ClassRimThickn'!$B$1:$B$112,'CM-VL-G-C-GL-B-T-ClassRimThickn'!$C$1:$C$112,0,1,1),AF2156)</f>
        <v>70</v>
      </c>
      <c r="AH2156" s="24">
        <v>22</v>
      </c>
      <c r="AI2156" s="24">
        <v>23</v>
      </c>
      <c r="AJ2156" s="24">
        <v>24</v>
      </c>
      <c r="AK2156" s="24">
        <v>25</v>
      </c>
      <c r="AL2156" s="24">
        <v>25</v>
      </c>
      <c r="AM2156" s="24">
        <v>24</v>
      </c>
      <c r="AN2156" s="24">
        <v>23</v>
      </c>
      <c r="AO2156" s="24">
        <v>24</v>
      </c>
      <c r="AP2156" s="24">
        <v>25</v>
      </c>
      <c r="AQ2156" s="24">
        <v>26</v>
      </c>
      <c r="AR2156" s="24">
        <v>25</v>
      </c>
      <c r="AS2156" s="24">
        <v>24</v>
      </c>
      <c r="AT2156" s="24">
        <v>28</v>
      </c>
      <c r="AU2156" s="24">
        <v>28</v>
      </c>
      <c r="AV2156" s="24">
        <v>28</v>
      </c>
      <c r="AW2156" s="24">
        <v>29</v>
      </c>
      <c r="AX2156" s="24">
        <v>29</v>
      </c>
      <c r="AY2156" s="24">
        <v>29</v>
      </c>
      <c r="AZ2156" s="24">
        <v>28</v>
      </c>
      <c r="BA2156" s="24">
        <v>28</v>
      </c>
      <c r="BB2156" s="24">
        <v>29</v>
      </c>
      <c r="BC2156" s="24">
        <v>29</v>
      </c>
      <c r="BD2156" s="24">
        <v>29</v>
      </c>
      <c r="BE2156" s="24">
        <v>29</v>
      </c>
      <c r="BF2156" s="24">
        <v>0.5</v>
      </c>
      <c r="BG2156" s="24">
        <v>0.5</v>
      </c>
      <c r="BH2156" s="24">
        <v>0.5</v>
      </c>
      <c r="BI2156" s="24">
        <v>0</v>
      </c>
      <c r="BJ2156" s="24">
        <v>0</v>
      </c>
      <c r="BL2156" s="24">
        <v>0.5</v>
      </c>
      <c r="BM2156" s="24">
        <v>0.5</v>
      </c>
      <c r="BN2156" s="24">
        <v>0.5</v>
      </c>
      <c r="BO2156" s="24">
        <v>0</v>
      </c>
      <c r="BP2156" s="24">
        <v>0</v>
      </c>
      <c r="BQ2156" s="24">
        <v>0</v>
      </c>
      <c r="BR2156" s="24">
        <v>0.5</v>
      </c>
      <c r="BS2156" s="24">
        <v>0.5</v>
      </c>
      <c r="BT2156" s="24">
        <v>0</v>
      </c>
      <c r="BU2156" s="24">
        <v>0</v>
      </c>
      <c r="BV2156" s="24">
        <v>0</v>
      </c>
      <c r="BW2156" s="24">
        <v>0</v>
      </c>
      <c r="BX2156" s="24">
        <v>0</v>
      </c>
      <c r="BY2156" s="24">
        <v>0.5</v>
      </c>
      <c r="BZ2156" s="24">
        <v>0</v>
      </c>
      <c r="CB2156" s="24">
        <v>0</v>
      </c>
      <c r="CC2156" s="24">
        <v>0</v>
      </c>
      <c r="CD2156" s="24">
        <v>80</v>
      </c>
      <c r="CE2156" s="24">
        <v>85</v>
      </c>
      <c r="CF2156" s="24">
        <v>85</v>
      </c>
      <c r="CG2156" s="24">
        <v>95</v>
      </c>
      <c r="CH2156" s="24">
        <v>90</v>
      </c>
      <c r="CI2156" s="24">
        <v>85</v>
      </c>
      <c r="CO2156" s="34">
        <f t="shared" si="145"/>
        <v>424738</v>
      </c>
    </row>
    <row r="2157" spans="1:93" ht="15" hidden="1">
      <c r="A2157" s="23" t="s">
        <v>193</v>
      </c>
      <c r="B2157" s="52">
        <v>42358</v>
      </c>
      <c r="C2157" s="25" t="str">
        <f t="shared" si="144"/>
        <v/>
      </c>
      <c r="G2157" s="24">
        <f t="shared" si="146"/>
        <v>335</v>
      </c>
      <c r="H2157" s="24">
        <v>424738</v>
      </c>
      <c r="I2157" s="24" t="str">
        <f t="shared" si="147"/>
        <v/>
      </c>
      <c r="K2157" s="24">
        <f>IF(J2157&gt;900,_xlfn.XLOOKUP(ROUND(J2157,0),'CM-VL-G-C-GL-B-T-ClassRimThickn'!$B$1:$B$112,'CM-VL-G-C-GL-B-T-ClassRimThickn'!$C$1:$C$112,0,1,1),J2157)</f>
        <v>0</v>
      </c>
      <c r="L2157" s="24">
        <v>84</v>
      </c>
      <c r="M2157" s="24">
        <f>IF(L2157&gt;900,_xlfn.XLOOKUP(ROUND(L2157,0),'CM-VL-G-C-GL-B-T-ClassRimThickn'!$B$1:$B$112,'CM-VL-G-C-GL-B-T-ClassRimThickn'!$C$1:$C$112,0,1,1),L2157)</f>
        <v>84</v>
      </c>
      <c r="N2157" s="24">
        <v>84</v>
      </c>
      <c r="O2157" s="24">
        <f>IF(N2157&gt;900,_xlfn.XLOOKUP(ROUND(N2157,0),'CM-VL-G-C-GL-B-T-ClassRimThickn'!$B$1:$B$112,'CM-VL-G-C-GL-B-T-ClassRimThickn'!$C$1:$C$112,0,1,1),N2157)</f>
        <v>84</v>
      </c>
      <c r="P2157" s="24">
        <v>84</v>
      </c>
      <c r="Q2157" s="24">
        <f>IF(P2157&gt;900,_xlfn.XLOOKUP(ROUND(P2157,0),'CM-VL-G-C-GL-B-T-ClassRimThickn'!$B$1:$B$112,'CM-VL-G-C-GL-B-T-ClassRimThickn'!$C$1:$C$112,0,1,1),P2157)</f>
        <v>84</v>
      </c>
      <c r="S2157" s="24">
        <f>IF(R2157&gt;900,_xlfn.XLOOKUP(ROUND(R2157,0),'CM-VL-G-C-GL-B-T-ClassRimThickn'!$B$1:$B$112,'CM-VL-G-C-GL-B-T-ClassRimThickn'!$C$1:$C$112,0,1,1),R2157)</f>
        <v>0</v>
      </c>
      <c r="T2157" s="24">
        <v>82</v>
      </c>
      <c r="U2157" s="24">
        <f>IF(T2157&gt;900,_xlfn.XLOOKUP(ROUND(T2157,0),'CM-VL-G-C-GL-B-T-ClassRimThickn'!$B$1:$B$112,'CM-VL-G-C-GL-B-T-ClassRimThickn'!$C$1:$C$112,0,1,1),T2157)</f>
        <v>82</v>
      </c>
      <c r="V2157" s="24">
        <v>84</v>
      </c>
      <c r="W2157" s="24">
        <f>IF(V2157&gt;900,_xlfn.XLOOKUP(ROUND(V2157,0),'CM-VL-G-C-GL-B-T-ClassRimThickn'!$B$1:$B$112,'CM-VL-G-C-GL-B-T-ClassRimThickn'!$C$1:$C$112,0,1,1),V2157)</f>
        <v>84</v>
      </c>
      <c r="X2157" s="24">
        <v>84</v>
      </c>
      <c r="Y2157" s="24">
        <f>IF(X2157&gt;900,_xlfn.XLOOKUP(ROUND(X2157,0),'CM-VL-G-C-GL-B-T-ClassRimThickn'!$B$1:$B$112,'CM-VL-G-C-GL-B-T-ClassRimThickn'!$C$1:$C$112,0,1,1),X2157)</f>
        <v>84</v>
      </c>
      <c r="Z2157" s="24">
        <v>84</v>
      </c>
      <c r="AA2157" s="24">
        <f>IF(Z2157&gt;900,_xlfn.XLOOKUP(ROUND(Z2157,0),'CM-VL-G-C-GL-B-T-ClassRimThickn'!$B$1:$B$112,'CM-VL-G-C-GL-B-T-ClassRimThickn'!$C$1:$C$112,0,1,1),Z2157)</f>
        <v>84</v>
      </c>
      <c r="AB2157" s="24">
        <v>84</v>
      </c>
      <c r="AC2157" s="24">
        <f>IF(AB2157&gt;900,_xlfn.XLOOKUP(ROUND(AB2157,0),'CM-VL-G-C-GL-B-T-ClassRimThickn'!$B$1:$B$112,'CM-VL-G-C-GL-B-T-ClassRimThickn'!$C$1:$C$112,0,1,1),AB2157)</f>
        <v>84</v>
      </c>
      <c r="AD2157" s="24">
        <v>84</v>
      </c>
      <c r="AE2157" s="24">
        <f>IF(AD2157&gt;900,_xlfn.XLOOKUP(ROUND(AD2157,0),'CM-VL-G-C-GL-B-T-ClassRimThickn'!$B$1:$B$112,'CM-VL-G-C-GL-B-T-ClassRimThickn'!$C$1:$C$112,0,1,1),AD2157)</f>
        <v>84</v>
      </c>
      <c r="AF2157" s="24">
        <v>82</v>
      </c>
      <c r="AG2157" s="24">
        <f>IF(AF2157&gt;900,_xlfn.XLOOKUP(ROUND(AF2157,0),'CM-VL-G-C-GL-B-T-ClassRimThickn'!$B$1:$B$112,'CM-VL-G-C-GL-B-T-ClassRimThickn'!$C$1:$C$112,0,1,1),AF2157)</f>
        <v>82</v>
      </c>
      <c r="AH2157" s="24">
        <v>29</v>
      </c>
      <c r="AI2157" s="24">
        <v>29</v>
      </c>
      <c r="AJ2157" s="24">
        <v>30</v>
      </c>
      <c r="AK2157" s="24">
        <v>29</v>
      </c>
      <c r="AL2157" s="24">
        <v>29</v>
      </c>
      <c r="AM2157" s="24">
        <v>30</v>
      </c>
      <c r="AN2157" s="24">
        <v>29</v>
      </c>
      <c r="AO2157" s="24">
        <v>29</v>
      </c>
      <c r="AP2157" s="24">
        <v>30</v>
      </c>
      <c r="AQ2157" s="24">
        <v>29</v>
      </c>
      <c r="AR2157" s="24">
        <v>29</v>
      </c>
      <c r="AS2157" s="24">
        <v>30</v>
      </c>
      <c r="AT2157" s="24">
        <v>28</v>
      </c>
      <c r="AU2157" s="24">
        <v>28</v>
      </c>
      <c r="AV2157" s="24">
        <v>28</v>
      </c>
      <c r="AW2157" s="24">
        <v>28.5</v>
      </c>
      <c r="AX2157" s="24">
        <v>28</v>
      </c>
      <c r="AY2157" s="24">
        <v>28</v>
      </c>
      <c r="AZ2157" s="24">
        <v>28</v>
      </c>
      <c r="BA2157" s="24">
        <v>28</v>
      </c>
      <c r="BB2157" s="24">
        <v>28</v>
      </c>
      <c r="BC2157" s="24">
        <v>28.5</v>
      </c>
      <c r="BD2157" s="24">
        <v>28</v>
      </c>
      <c r="BE2157" s="24">
        <v>28</v>
      </c>
      <c r="BF2157" s="24">
        <v>0</v>
      </c>
      <c r="BG2157" s="24">
        <v>0</v>
      </c>
      <c r="BH2157" s="24">
        <v>0</v>
      </c>
      <c r="BI2157" s="24">
        <v>0</v>
      </c>
      <c r="BJ2157" s="24">
        <v>0</v>
      </c>
      <c r="BL2157" s="24">
        <v>0</v>
      </c>
      <c r="BM2157" s="24">
        <v>0</v>
      </c>
      <c r="BN2157" s="24">
        <v>0</v>
      </c>
      <c r="BO2157" s="24">
        <v>0</v>
      </c>
      <c r="BP2157" s="24">
        <v>0</v>
      </c>
      <c r="BQ2157" s="24">
        <v>0</v>
      </c>
      <c r="BR2157" s="24">
        <v>0</v>
      </c>
      <c r="BS2157" s="24">
        <v>0</v>
      </c>
      <c r="BT2157" s="24">
        <v>0</v>
      </c>
      <c r="BU2157" s="24">
        <v>0</v>
      </c>
      <c r="BV2157" s="24">
        <v>0</v>
      </c>
      <c r="BW2157" s="24">
        <v>0</v>
      </c>
      <c r="BX2157" s="24">
        <v>0</v>
      </c>
      <c r="BY2157" s="24">
        <v>0</v>
      </c>
      <c r="BZ2157" s="24">
        <v>0</v>
      </c>
      <c r="CB2157" s="24">
        <v>0</v>
      </c>
      <c r="CC2157" s="24">
        <v>0</v>
      </c>
      <c r="CD2157" s="24">
        <v>106</v>
      </c>
      <c r="CE2157" s="24">
        <v>107</v>
      </c>
      <c r="CF2157" s="24">
        <v>110</v>
      </c>
      <c r="CG2157" s="24">
        <v>103</v>
      </c>
      <c r="CH2157" s="24">
        <v>117</v>
      </c>
      <c r="CI2157" s="24">
        <v>106</v>
      </c>
      <c r="CO2157" s="34">
        <f t="shared" si="145"/>
        <v>424738</v>
      </c>
    </row>
    <row r="2158" spans="1:93" ht="15" hidden="1">
      <c r="A2158" s="23" t="s">
        <v>193</v>
      </c>
      <c r="B2158" s="52">
        <v>42474</v>
      </c>
      <c r="C2158" s="25" t="str">
        <f t="shared" si="144"/>
        <v/>
      </c>
      <c r="G2158" s="24">
        <f t="shared" si="146"/>
        <v>116</v>
      </c>
      <c r="H2158" s="32">
        <v>426490</v>
      </c>
      <c r="I2158" s="24" t="str">
        <f t="shared" si="147"/>
        <v/>
      </c>
      <c r="K2158" s="24">
        <f>IF(J2158&gt;900,_xlfn.XLOOKUP(ROUND(J2158,0),'CM-VL-G-C-GL-B-T-ClassRimThickn'!$B$1:$B$112,'CM-VL-G-C-GL-B-T-ClassRimThickn'!$C$1:$C$112,0,1,1),J2158)</f>
        <v>0</v>
      </c>
      <c r="L2158" s="24">
        <v>80</v>
      </c>
      <c r="M2158" s="24">
        <f>IF(L2158&gt;900,_xlfn.XLOOKUP(ROUND(L2158,0),'CM-VL-G-C-GL-B-T-ClassRimThickn'!$B$1:$B$112,'CM-VL-G-C-GL-B-T-ClassRimThickn'!$C$1:$C$112,0,1,1),L2158)</f>
        <v>80</v>
      </c>
      <c r="N2158" s="24">
        <v>80</v>
      </c>
      <c r="O2158" s="24">
        <f>IF(N2158&gt;900,_xlfn.XLOOKUP(ROUND(N2158,0),'CM-VL-G-C-GL-B-T-ClassRimThickn'!$B$1:$B$112,'CM-VL-G-C-GL-B-T-ClassRimThickn'!$C$1:$C$112,0,1,1),N2158)</f>
        <v>80</v>
      </c>
      <c r="P2158" s="24">
        <v>80</v>
      </c>
      <c r="Q2158" s="24">
        <f>IF(P2158&gt;900,_xlfn.XLOOKUP(ROUND(P2158,0),'CM-VL-G-C-GL-B-T-ClassRimThickn'!$B$1:$B$112,'CM-VL-G-C-GL-B-T-ClassRimThickn'!$C$1:$C$112,0,1,1),P2158)</f>
        <v>80</v>
      </c>
      <c r="S2158" s="24">
        <f>IF(R2158&gt;900,_xlfn.XLOOKUP(ROUND(R2158,0),'CM-VL-G-C-GL-B-T-ClassRimThickn'!$B$1:$B$112,'CM-VL-G-C-GL-B-T-ClassRimThickn'!$C$1:$C$112,0,1,1),R2158)</f>
        <v>0</v>
      </c>
      <c r="T2158" s="24">
        <v>80</v>
      </c>
      <c r="U2158" s="24">
        <f>IF(T2158&gt;900,_xlfn.XLOOKUP(ROUND(T2158,0),'CM-VL-G-C-GL-B-T-ClassRimThickn'!$B$1:$B$112,'CM-VL-G-C-GL-B-T-ClassRimThickn'!$C$1:$C$112,0,1,1),T2158)</f>
        <v>80</v>
      </c>
      <c r="V2158" s="24">
        <v>80</v>
      </c>
      <c r="W2158" s="24">
        <f>IF(V2158&gt;900,_xlfn.XLOOKUP(ROUND(V2158,0),'CM-VL-G-C-GL-B-T-ClassRimThickn'!$B$1:$B$112,'CM-VL-G-C-GL-B-T-ClassRimThickn'!$C$1:$C$112,0,1,1),V2158)</f>
        <v>80</v>
      </c>
      <c r="X2158" s="24">
        <v>80</v>
      </c>
      <c r="Y2158" s="24">
        <f>IF(X2158&gt;900,_xlfn.XLOOKUP(ROUND(X2158,0),'CM-VL-G-C-GL-B-T-ClassRimThickn'!$B$1:$B$112,'CM-VL-G-C-GL-B-T-ClassRimThickn'!$C$1:$C$112,0,1,1),X2158)</f>
        <v>80</v>
      </c>
      <c r="Z2158" s="24">
        <v>80</v>
      </c>
      <c r="AA2158" s="24">
        <f>IF(Z2158&gt;900,_xlfn.XLOOKUP(ROUND(Z2158,0),'CM-VL-G-C-GL-B-T-ClassRimThickn'!$B$1:$B$112,'CM-VL-G-C-GL-B-T-ClassRimThickn'!$C$1:$C$112,0,1,1),Z2158)</f>
        <v>80</v>
      </c>
      <c r="AB2158" s="24">
        <v>80</v>
      </c>
      <c r="AC2158" s="24">
        <f>IF(AB2158&gt;900,_xlfn.XLOOKUP(ROUND(AB2158,0),'CM-VL-G-C-GL-B-T-ClassRimThickn'!$B$1:$B$112,'CM-VL-G-C-GL-B-T-ClassRimThickn'!$C$1:$C$112,0,1,1),AB2158)</f>
        <v>80</v>
      </c>
      <c r="AD2158" s="24">
        <v>80</v>
      </c>
      <c r="AE2158" s="24">
        <f>IF(AD2158&gt;900,_xlfn.XLOOKUP(ROUND(AD2158,0),'CM-VL-G-C-GL-B-T-ClassRimThickn'!$B$1:$B$112,'CM-VL-G-C-GL-B-T-ClassRimThickn'!$C$1:$C$112,0,1,1),AD2158)</f>
        <v>80</v>
      </c>
      <c r="AF2158" s="24">
        <v>80</v>
      </c>
      <c r="AG2158" s="24">
        <f>IF(AF2158&gt;900,_xlfn.XLOOKUP(ROUND(AF2158,0),'CM-VL-G-C-GL-B-T-ClassRimThickn'!$B$1:$B$112,'CM-VL-G-C-GL-B-T-ClassRimThickn'!$C$1:$C$112,0,1,1),AF2158)</f>
        <v>80</v>
      </c>
      <c r="AH2158" s="24">
        <v>28</v>
      </c>
      <c r="AI2158" s="24">
        <v>27</v>
      </c>
      <c r="AJ2158" s="24">
        <v>28</v>
      </c>
      <c r="AK2158" s="24">
        <v>28</v>
      </c>
      <c r="AL2158" s="24">
        <v>28</v>
      </c>
      <c r="AM2158" s="24">
        <v>28</v>
      </c>
      <c r="AN2158" s="24">
        <v>28</v>
      </c>
      <c r="AO2158" s="24">
        <v>27.5</v>
      </c>
      <c r="AP2158" s="24">
        <v>28</v>
      </c>
      <c r="AQ2158" s="24">
        <v>28</v>
      </c>
      <c r="AR2158" s="24">
        <v>28</v>
      </c>
      <c r="AS2158" s="24">
        <v>28</v>
      </c>
      <c r="AT2158" s="24">
        <v>28</v>
      </c>
      <c r="AU2158" s="24">
        <v>28</v>
      </c>
      <c r="AV2158" s="24">
        <v>28</v>
      </c>
      <c r="AW2158" s="24">
        <v>28</v>
      </c>
      <c r="AX2158" s="24">
        <v>28</v>
      </c>
      <c r="AY2158" s="24">
        <v>28</v>
      </c>
      <c r="AZ2158" s="24">
        <v>28</v>
      </c>
      <c r="BA2158" s="24">
        <v>28</v>
      </c>
      <c r="BB2158" s="24">
        <v>28</v>
      </c>
      <c r="BC2158" s="24">
        <v>28</v>
      </c>
      <c r="BD2158" s="24">
        <v>28</v>
      </c>
      <c r="BE2158" s="24">
        <v>28</v>
      </c>
      <c r="BF2158" s="24">
        <v>0</v>
      </c>
      <c r="BG2158" s="24">
        <v>0</v>
      </c>
      <c r="BH2158" s="24">
        <v>0</v>
      </c>
      <c r="BI2158" s="24">
        <v>0</v>
      </c>
      <c r="BJ2158" s="24">
        <v>0</v>
      </c>
      <c r="BL2158" s="24">
        <v>0</v>
      </c>
      <c r="BM2158" s="24">
        <v>0</v>
      </c>
      <c r="BN2158" s="24">
        <v>0</v>
      </c>
      <c r="BO2158" s="24">
        <v>0</v>
      </c>
      <c r="BP2158" s="24">
        <v>0</v>
      </c>
      <c r="BQ2158" s="24">
        <v>0</v>
      </c>
      <c r="BR2158" s="24">
        <v>0</v>
      </c>
      <c r="BS2158" s="24">
        <v>0</v>
      </c>
      <c r="BT2158" s="24">
        <v>0</v>
      </c>
      <c r="BU2158" s="24">
        <v>0</v>
      </c>
      <c r="BV2158" s="24">
        <v>0</v>
      </c>
      <c r="BW2158" s="24">
        <v>0</v>
      </c>
      <c r="BX2158" s="24">
        <v>0</v>
      </c>
      <c r="BY2158" s="24">
        <v>0</v>
      </c>
      <c r="BZ2158" s="24">
        <v>0</v>
      </c>
      <c r="CB2158" s="24">
        <v>0</v>
      </c>
      <c r="CC2158" s="24">
        <v>0</v>
      </c>
      <c r="CD2158" s="24">
        <v>104</v>
      </c>
      <c r="CE2158" s="24">
        <v>106</v>
      </c>
      <c r="CF2158" s="24">
        <v>110</v>
      </c>
      <c r="CG2158" s="24">
        <v>107</v>
      </c>
      <c r="CH2158" s="24">
        <v>111</v>
      </c>
      <c r="CI2158" s="24">
        <v>106</v>
      </c>
      <c r="CO2158" s="34">
        <f t="shared" si="145"/>
        <v>426490</v>
      </c>
    </row>
    <row r="2159" spans="1:93" ht="15" hidden="1">
      <c r="A2159" s="23" t="s">
        <v>193</v>
      </c>
      <c r="B2159" s="52">
        <v>42578</v>
      </c>
      <c r="C2159" s="25" t="str">
        <f t="shared" si="144"/>
        <v/>
      </c>
      <c r="G2159" s="24">
        <f t="shared" si="146"/>
        <v>104</v>
      </c>
      <c r="H2159" s="36">
        <v>427065</v>
      </c>
      <c r="I2159" s="24" t="b">
        <f t="shared" si="147"/>
        <v>0</v>
      </c>
      <c r="K2159" s="24">
        <f>IF(J2159&gt;900,_xlfn.XLOOKUP(ROUND(J2159,0),'CM-VL-G-C-GL-B-T-ClassRimThickn'!$B$1:$B$112,'CM-VL-G-C-GL-B-T-ClassRimThickn'!$C$1:$C$112,0,1,1),J2159)</f>
        <v>0</v>
      </c>
      <c r="L2159" s="24">
        <v>89</v>
      </c>
      <c r="M2159" s="24">
        <f>IF(L2159&gt;900,_xlfn.XLOOKUP(ROUND(L2159,0),'CM-VL-G-C-GL-B-T-ClassRimThickn'!$B$1:$B$112,'CM-VL-G-C-GL-B-T-ClassRimThickn'!$C$1:$C$112,0,1,1),L2159)</f>
        <v>89</v>
      </c>
      <c r="N2159" s="24">
        <v>89</v>
      </c>
      <c r="O2159" s="24">
        <f>IF(N2159&gt;900,_xlfn.XLOOKUP(ROUND(N2159,0),'CM-VL-G-C-GL-B-T-ClassRimThickn'!$B$1:$B$112,'CM-VL-G-C-GL-B-T-ClassRimThickn'!$C$1:$C$112,0,1,1),N2159)</f>
        <v>89</v>
      </c>
      <c r="P2159" s="24">
        <v>89</v>
      </c>
      <c r="Q2159" s="24">
        <f>IF(P2159&gt;900,_xlfn.XLOOKUP(ROUND(P2159,0),'CM-VL-G-C-GL-B-T-ClassRimThickn'!$B$1:$B$112,'CM-VL-G-C-GL-B-T-ClassRimThickn'!$C$1:$C$112,0,1,1),P2159)</f>
        <v>89</v>
      </c>
      <c r="S2159" s="24">
        <f>IF(R2159&gt;900,_xlfn.XLOOKUP(ROUND(R2159,0),'CM-VL-G-C-GL-B-T-ClassRimThickn'!$B$1:$B$112,'CM-VL-G-C-GL-B-T-ClassRimThickn'!$C$1:$C$112,0,1,1),R2159)</f>
        <v>0</v>
      </c>
      <c r="T2159" s="24">
        <v>82</v>
      </c>
      <c r="U2159" s="24">
        <f>IF(T2159&gt;900,_xlfn.XLOOKUP(ROUND(T2159,0),'CM-VL-G-C-GL-B-T-ClassRimThickn'!$B$1:$B$112,'CM-VL-G-C-GL-B-T-ClassRimThickn'!$C$1:$C$112,0,1,1),T2159)</f>
        <v>82</v>
      </c>
      <c r="V2159" s="24">
        <v>89</v>
      </c>
      <c r="W2159" s="24">
        <f>IF(V2159&gt;900,_xlfn.XLOOKUP(ROUND(V2159,0),'CM-VL-G-C-GL-B-T-ClassRimThickn'!$B$1:$B$112,'CM-VL-G-C-GL-B-T-ClassRimThickn'!$C$1:$C$112,0,1,1),V2159)</f>
        <v>89</v>
      </c>
      <c r="X2159" s="24">
        <v>89</v>
      </c>
      <c r="Y2159" s="24">
        <f>IF(X2159&gt;900,_xlfn.XLOOKUP(ROUND(X2159,0),'CM-VL-G-C-GL-B-T-ClassRimThickn'!$B$1:$B$112,'CM-VL-G-C-GL-B-T-ClassRimThickn'!$C$1:$C$112,0,1,1),X2159)</f>
        <v>89</v>
      </c>
      <c r="Z2159" s="24">
        <v>89</v>
      </c>
      <c r="AA2159" s="24">
        <f>IF(Z2159&gt;900,_xlfn.XLOOKUP(ROUND(Z2159,0),'CM-VL-G-C-GL-B-T-ClassRimThickn'!$B$1:$B$112,'CM-VL-G-C-GL-B-T-ClassRimThickn'!$C$1:$C$112,0,1,1),Z2159)</f>
        <v>89</v>
      </c>
      <c r="AB2159" s="24">
        <v>89</v>
      </c>
      <c r="AC2159" s="24">
        <f>IF(AB2159&gt;900,_xlfn.XLOOKUP(ROUND(AB2159,0),'CM-VL-G-C-GL-B-T-ClassRimThickn'!$B$1:$B$112,'CM-VL-G-C-GL-B-T-ClassRimThickn'!$C$1:$C$112,0,1,1),AB2159)</f>
        <v>89</v>
      </c>
      <c r="AD2159" s="24">
        <v>89</v>
      </c>
      <c r="AE2159" s="24">
        <f>IF(AD2159&gt;900,_xlfn.XLOOKUP(ROUND(AD2159,0),'CM-VL-G-C-GL-B-T-ClassRimThickn'!$B$1:$B$112,'CM-VL-G-C-GL-B-T-ClassRimThickn'!$C$1:$C$112,0,1,1),AD2159)</f>
        <v>89</v>
      </c>
      <c r="AF2159" s="24">
        <v>82</v>
      </c>
      <c r="AG2159" s="24">
        <f>IF(AF2159&gt;900,_xlfn.XLOOKUP(ROUND(AF2159,0),'CM-VL-G-C-GL-B-T-ClassRimThickn'!$B$1:$B$112,'CM-VL-G-C-GL-B-T-ClassRimThickn'!$C$1:$C$112,0,1,1),AF2159)</f>
        <v>82</v>
      </c>
      <c r="AH2159" s="24">
        <v>27</v>
      </c>
      <c r="AI2159" s="24">
        <v>27</v>
      </c>
      <c r="AJ2159" s="24">
        <v>27</v>
      </c>
      <c r="AK2159" s="24">
        <v>28</v>
      </c>
      <c r="AL2159" s="24">
        <v>28</v>
      </c>
      <c r="AM2159" s="24">
        <v>28</v>
      </c>
      <c r="AN2159" s="24">
        <v>27</v>
      </c>
      <c r="AO2159" s="24">
        <v>27</v>
      </c>
      <c r="AP2159" s="24">
        <v>29</v>
      </c>
      <c r="AQ2159" s="24">
        <v>28</v>
      </c>
      <c r="AR2159" s="24">
        <v>28</v>
      </c>
      <c r="AS2159" s="24">
        <v>28</v>
      </c>
      <c r="AT2159" s="24">
        <v>28</v>
      </c>
      <c r="AU2159" s="24">
        <v>28</v>
      </c>
      <c r="AV2159" s="24">
        <v>28</v>
      </c>
      <c r="AW2159" s="24">
        <v>28</v>
      </c>
      <c r="AX2159" s="24">
        <v>28</v>
      </c>
      <c r="AY2159" s="24">
        <v>29</v>
      </c>
      <c r="AZ2159" s="24">
        <v>28</v>
      </c>
      <c r="BA2159" s="24">
        <v>28</v>
      </c>
      <c r="BB2159" s="24">
        <v>28</v>
      </c>
      <c r="BC2159" s="24">
        <v>28</v>
      </c>
      <c r="BD2159" s="24">
        <v>28</v>
      </c>
      <c r="BE2159" s="24">
        <v>28</v>
      </c>
      <c r="BF2159" s="24">
        <v>0</v>
      </c>
      <c r="BG2159" s="24">
        <v>0</v>
      </c>
      <c r="BH2159" s="24">
        <v>0</v>
      </c>
      <c r="BI2159" s="24">
        <v>0</v>
      </c>
      <c r="BJ2159" s="24">
        <v>0</v>
      </c>
      <c r="BL2159" s="24">
        <v>0</v>
      </c>
      <c r="BM2159" s="24">
        <v>0</v>
      </c>
      <c r="BN2159" s="24">
        <v>0</v>
      </c>
      <c r="BO2159" s="24">
        <v>0</v>
      </c>
      <c r="BP2159" s="24">
        <v>0</v>
      </c>
      <c r="BQ2159" s="24">
        <v>0</v>
      </c>
      <c r="BR2159" s="24">
        <v>0</v>
      </c>
      <c r="BS2159" s="24">
        <v>0</v>
      </c>
      <c r="BT2159" s="24">
        <v>0</v>
      </c>
      <c r="BU2159" s="24">
        <v>0</v>
      </c>
      <c r="BV2159" s="24">
        <v>0</v>
      </c>
      <c r="BW2159" s="24">
        <v>0</v>
      </c>
      <c r="BX2159" s="24">
        <v>0</v>
      </c>
      <c r="BY2159" s="24">
        <v>0</v>
      </c>
      <c r="BZ2159" s="24">
        <v>0</v>
      </c>
      <c r="CB2159" s="24">
        <v>0</v>
      </c>
      <c r="CC2159" s="24">
        <v>0</v>
      </c>
      <c r="CD2159" s="24">
        <v>110</v>
      </c>
      <c r="CE2159" s="24">
        <v>112</v>
      </c>
      <c r="CF2159" s="24">
        <v>113</v>
      </c>
      <c r="CG2159" s="24">
        <v>108</v>
      </c>
      <c r="CH2159" s="24">
        <v>112</v>
      </c>
      <c r="CI2159" s="24">
        <v>107</v>
      </c>
      <c r="CO2159" s="34">
        <f t="shared" si="145"/>
        <v>427065</v>
      </c>
    </row>
    <row r="2160" spans="1:93" ht="15" hidden="1">
      <c r="A2160" s="23" t="s">
        <v>193</v>
      </c>
      <c r="B2160" s="52">
        <v>42660</v>
      </c>
      <c r="C2160" s="25" t="str">
        <f t="shared" si="144"/>
        <v/>
      </c>
      <c r="G2160" s="24">
        <f t="shared" si="146"/>
        <v>82</v>
      </c>
      <c r="H2160" s="32">
        <v>298537</v>
      </c>
      <c r="I2160" s="24" t="str">
        <f t="shared" si="147"/>
        <v/>
      </c>
      <c r="K2160" s="24">
        <f>IF(J2160&gt;900,_xlfn.XLOOKUP(ROUND(J2160,0),'CM-VL-G-C-GL-B-T-ClassRimThickn'!$B$1:$B$112,'CM-VL-G-C-GL-B-T-ClassRimThickn'!$C$1:$C$112,0,1,1),J2160)</f>
        <v>0</v>
      </c>
      <c r="L2160" s="24">
        <v>84</v>
      </c>
      <c r="M2160" s="24">
        <f>IF(L2160&gt;900,_xlfn.XLOOKUP(ROUND(L2160,0),'CM-VL-G-C-GL-B-T-ClassRimThickn'!$B$1:$B$112,'CM-VL-G-C-GL-B-T-ClassRimThickn'!$C$1:$C$112,0,1,1),L2160)</f>
        <v>84</v>
      </c>
      <c r="N2160" s="24">
        <v>84</v>
      </c>
      <c r="O2160" s="24">
        <f>IF(N2160&gt;900,_xlfn.XLOOKUP(ROUND(N2160,0),'CM-VL-G-C-GL-B-T-ClassRimThickn'!$B$1:$B$112,'CM-VL-G-C-GL-B-T-ClassRimThickn'!$C$1:$C$112,0,1,1),N2160)</f>
        <v>84</v>
      </c>
      <c r="P2160" s="24">
        <v>84</v>
      </c>
      <c r="Q2160" s="24">
        <f>IF(P2160&gt;900,_xlfn.XLOOKUP(ROUND(P2160,0),'CM-VL-G-C-GL-B-T-ClassRimThickn'!$B$1:$B$112,'CM-VL-G-C-GL-B-T-ClassRimThickn'!$C$1:$C$112,0,1,1),P2160)</f>
        <v>84</v>
      </c>
      <c r="S2160" s="24">
        <f>IF(R2160&gt;900,_xlfn.XLOOKUP(ROUND(R2160,0),'CM-VL-G-C-GL-B-T-ClassRimThickn'!$B$1:$B$112,'CM-VL-G-C-GL-B-T-ClassRimThickn'!$C$1:$C$112,0,1,1),R2160)</f>
        <v>0</v>
      </c>
      <c r="T2160" s="24">
        <v>83</v>
      </c>
      <c r="U2160" s="24">
        <f>IF(T2160&gt;900,_xlfn.XLOOKUP(ROUND(T2160,0),'CM-VL-G-C-GL-B-T-ClassRimThickn'!$B$1:$B$112,'CM-VL-G-C-GL-B-T-ClassRimThickn'!$C$1:$C$112,0,1,1),T2160)</f>
        <v>83</v>
      </c>
      <c r="V2160" s="24">
        <v>84</v>
      </c>
      <c r="W2160" s="24">
        <f>IF(V2160&gt;900,_xlfn.XLOOKUP(ROUND(V2160,0),'CM-VL-G-C-GL-B-T-ClassRimThickn'!$B$1:$B$112,'CM-VL-G-C-GL-B-T-ClassRimThickn'!$C$1:$C$112,0,1,1),V2160)</f>
        <v>84</v>
      </c>
      <c r="X2160" s="24">
        <v>84</v>
      </c>
      <c r="Y2160" s="24">
        <f>IF(X2160&gt;900,_xlfn.XLOOKUP(ROUND(X2160,0),'CM-VL-G-C-GL-B-T-ClassRimThickn'!$B$1:$B$112,'CM-VL-G-C-GL-B-T-ClassRimThickn'!$C$1:$C$112,0,1,1),X2160)</f>
        <v>84</v>
      </c>
      <c r="Z2160" s="24">
        <v>84</v>
      </c>
      <c r="AA2160" s="24">
        <f>IF(Z2160&gt;900,_xlfn.XLOOKUP(ROUND(Z2160,0),'CM-VL-G-C-GL-B-T-ClassRimThickn'!$B$1:$B$112,'CM-VL-G-C-GL-B-T-ClassRimThickn'!$C$1:$C$112,0,1,1),Z2160)</f>
        <v>84</v>
      </c>
      <c r="AB2160" s="24">
        <v>84</v>
      </c>
      <c r="AC2160" s="24">
        <f>IF(AB2160&gt;900,_xlfn.XLOOKUP(ROUND(AB2160,0),'CM-VL-G-C-GL-B-T-ClassRimThickn'!$B$1:$B$112,'CM-VL-G-C-GL-B-T-ClassRimThickn'!$C$1:$C$112,0,1,1),AB2160)</f>
        <v>84</v>
      </c>
      <c r="AD2160" s="24">
        <v>84</v>
      </c>
      <c r="AE2160" s="24">
        <f>IF(AD2160&gt;900,_xlfn.XLOOKUP(ROUND(AD2160,0),'CM-VL-G-C-GL-B-T-ClassRimThickn'!$B$1:$B$112,'CM-VL-G-C-GL-B-T-ClassRimThickn'!$C$1:$C$112,0,1,1),AD2160)</f>
        <v>84</v>
      </c>
      <c r="AF2160" s="24">
        <v>83</v>
      </c>
      <c r="AG2160" s="24">
        <f>IF(AF2160&gt;900,_xlfn.XLOOKUP(ROUND(AF2160,0),'CM-VL-G-C-GL-B-T-ClassRimThickn'!$B$1:$B$112,'CM-VL-G-C-GL-B-T-ClassRimThickn'!$C$1:$C$112,0,1,1),AF2160)</f>
        <v>83</v>
      </c>
      <c r="AH2160" s="24">
        <v>27</v>
      </c>
      <c r="AI2160" s="24">
        <v>27</v>
      </c>
      <c r="AJ2160" s="24">
        <v>28</v>
      </c>
      <c r="AK2160" s="24">
        <v>28</v>
      </c>
      <c r="AL2160" s="24">
        <v>27.5</v>
      </c>
      <c r="AM2160" s="24">
        <v>27</v>
      </c>
      <c r="AN2160" s="24">
        <v>28</v>
      </c>
      <c r="AO2160" s="24">
        <v>28</v>
      </c>
      <c r="AP2160" s="24">
        <v>28</v>
      </c>
      <c r="AQ2160" s="24">
        <v>28</v>
      </c>
      <c r="AR2160" s="24">
        <v>27</v>
      </c>
      <c r="AS2160" s="24">
        <v>27</v>
      </c>
      <c r="AT2160" s="24">
        <v>29.5</v>
      </c>
      <c r="AU2160" s="24">
        <v>29</v>
      </c>
      <c r="AV2160" s="24">
        <v>29</v>
      </c>
      <c r="AW2160" s="24">
        <v>29.5</v>
      </c>
      <c r="AX2160" s="24">
        <v>29.5</v>
      </c>
      <c r="AY2160" s="24">
        <v>29</v>
      </c>
      <c r="AZ2160" s="24">
        <v>29.5</v>
      </c>
      <c r="BA2160" s="24">
        <v>29</v>
      </c>
      <c r="BB2160" s="24">
        <v>29.5</v>
      </c>
      <c r="BC2160" s="24">
        <v>29</v>
      </c>
      <c r="BD2160" s="24">
        <v>29.5</v>
      </c>
      <c r="BE2160" s="24">
        <v>29</v>
      </c>
      <c r="BF2160" s="24">
        <v>0</v>
      </c>
      <c r="BG2160" s="24">
        <v>0</v>
      </c>
      <c r="BH2160" s="24">
        <v>0</v>
      </c>
      <c r="BI2160" s="24">
        <v>0</v>
      </c>
      <c r="BJ2160" s="24">
        <v>0</v>
      </c>
      <c r="BL2160" s="24">
        <v>0</v>
      </c>
      <c r="BM2160" s="24">
        <v>0</v>
      </c>
      <c r="BN2160" s="24">
        <v>0</v>
      </c>
      <c r="BO2160" s="24">
        <v>0</v>
      </c>
      <c r="BP2160" s="24">
        <v>0</v>
      </c>
      <c r="BQ2160" s="24">
        <v>0</v>
      </c>
      <c r="BR2160" s="24">
        <v>0</v>
      </c>
      <c r="BS2160" s="24">
        <v>0</v>
      </c>
      <c r="BT2160" s="24">
        <v>0</v>
      </c>
      <c r="BU2160" s="24">
        <v>0</v>
      </c>
      <c r="BV2160" s="24">
        <v>0</v>
      </c>
      <c r="BW2160" s="24">
        <v>0</v>
      </c>
      <c r="BX2160" s="24">
        <v>0</v>
      </c>
      <c r="BY2160" s="24">
        <v>0</v>
      </c>
      <c r="BZ2160" s="24">
        <v>0</v>
      </c>
      <c r="CB2160" s="24">
        <v>0</v>
      </c>
      <c r="CC2160" s="24">
        <v>0</v>
      </c>
      <c r="CD2160" s="24">
        <v>112</v>
      </c>
      <c r="CE2160" s="24">
        <v>113</v>
      </c>
      <c r="CF2160" s="24">
        <v>115</v>
      </c>
      <c r="CG2160" s="24">
        <v>116</v>
      </c>
      <c r="CH2160" s="24">
        <v>118</v>
      </c>
      <c r="CI2160" s="24">
        <v>111</v>
      </c>
      <c r="CO2160" s="34">
        <f t="shared" si="145"/>
        <v>298537</v>
      </c>
    </row>
    <row r="2161" spans="1:93" ht="15" hidden="1">
      <c r="A2161" s="23" t="s">
        <v>193</v>
      </c>
      <c r="B2161" s="52">
        <v>42797</v>
      </c>
      <c r="C2161" s="25" t="str">
        <f t="shared" si="144"/>
        <v/>
      </c>
      <c r="G2161" s="24">
        <f t="shared" si="146"/>
        <v>137</v>
      </c>
      <c r="H2161" s="32">
        <v>298555</v>
      </c>
      <c r="I2161" s="24" t="str">
        <f t="shared" si="147"/>
        <v/>
      </c>
      <c r="K2161" s="24">
        <f>IF(J2161&gt;900,_xlfn.XLOOKUP(ROUND(J2161,0),'CM-VL-G-C-GL-B-T-ClassRimThickn'!$B$1:$B$112,'CM-VL-G-C-GL-B-T-ClassRimThickn'!$C$1:$C$112,0,1,1),J2161)</f>
        <v>0</v>
      </c>
      <c r="L2161" s="24">
        <v>85</v>
      </c>
      <c r="M2161" s="24">
        <f>IF(L2161&gt;900,_xlfn.XLOOKUP(ROUND(L2161,0),'CM-VL-G-C-GL-B-T-ClassRimThickn'!$B$1:$B$112,'CM-VL-G-C-GL-B-T-ClassRimThickn'!$C$1:$C$112,0,1,1),L2161)</f>
        <v>85</v>
      </c>
      <c r="N2161" s="24">
        <v>85</v>
      </c>
      <c r="O2161" s="24">
        <f>IF(N2161&gt;900,_xlfn.XLOOKUP(ROUND(N2161,0),'CM-VL-G-C-GL-B-T-ClassRimThickn'!$B$1:$B$112,'CM-VL-G-C-GL-B-T-ClassRimThickn'!$C$1:$C$112,0,1,1),N2161)</f>
        <v>85</v>
      </c>
      <c r="P2161" s="24">
        <v>85</v>
      </c>
      <c r="Q2161" s="24">
        <f>IF(P2161&gt;900,_xlfn.XLOOKUP(ROUND(P2161,0),'CM-VL-G-C-GL-B-T-ClassRimThickn'!$B$1:$B$112,'CM-VL-G-C-GL-B-T-ClassRimThickn'!$C$1:$C$112,0,1,1),P2161)</f>
        <v>85</v>
      </c>
      <c r="S2161" s="24">
        <f>IF(R2161&gt;900,_xlfn.XLOOKUP(ROUND(R2161,0),'CM-VL-G-C-GL-B-T-ClassRimThickn'!$B$1:$B$112,'CM-VL-G-C-GL-B-T-ClassRimThickn'!$C$1:$C$112,0,1,1),R2161)</f>
        <v>0</v>
      </c>
      <c r="T2161" s="24">
        <v>80</v>
      </c>
      <c r="U2161" s="24">
        <f>IF(T2161&gt;900,_xlfn.XLOOKUP(ROUND(T2161,0),'CM-VL-G-C-GL-B-T-ClassRimThickn'!$B$1:$B$112,'CM-VL-G-C-GL-B-T-ClassRimThickn'!$C$1:$C$112,0,1,1),T2161)</f>
        <v>80</v>
      </c>
      <c r="V2161" s="24">
        <v>85</v>
      </c>
      <c r="W2161" s="24">
        <f>IF(V2161&gt;900,_xlfn.XLOOKUP(ROUND(V2161,0),'CM-VL-G-C-GL-B-T-ClassRimThickn'!$B$1:$B$112,'CM-VL-G-C-GL-B-T-ClassRimThickn'!$C$1:$C$112,0,1,1),V2161)</f>
        <v>85</v>
      </c>
      <c r="X2161" s="24">
        <v>85</v>
      </c>
      <c r="Y2161" s="24">
        <f>IF(X2161&gt;900,_xlfn.XLOOKUP(ROUND(X2161,0),'CM-VL-G-C-GL-B-T-ClassRimThickn'!$B$1:$B$112,'CM-VL-G-C-GL-B-T-ClassRimThickn'!$C$1:$C$112,0,1,1),X2161)</f>
        <v>85</v>
      </c>
      <c r="Z2161" s="24">
        <v>85</v>
      </c>
      <c r="AA2161" s="24">
        <f>IF(Z2161&gt;900,_xlfn.XLOOKUP(ROUND(Z2161,0),'CM-VL-G-C-GL-B-T-ClassRimThickn'!$B$1:$B$112,'CM-VL-G-C-GL-B-T-ClassRimThickn'!$C$1:$C$112,0,1,1),Z2161)</f>
        <v>85</v>
      </c>
      <c r="AB2161" s="24">
        <v>85</v>
      </c>
      <c r="AC2161" s="24">
        <f>IF(AB2161&gt;900,_xlfn.XLOOKUP(ROUND(AB2161,0),'CM-VL-G-C-GL-B-T-ClassRimThickn'!$B$1:$B$112,'CM-VL-G-C-GL-B-T-ClassRimThickn'!$C$1:$C$112,0,1,1),AB2161)</f>
        <v>85</v>
      </c>
      <c r="AD2161" s="24">
        <v>85</v>
      </c>
      <c r="AE2161" s="24">
        <f>IF(AD2161&gt;900,_xlfn.XLOOKUP(ROUND(AD2161,0),'CM-VL-G-C-GL-B-T-ClassRimThickn'!$B$1:$B$112,'CM-VL-G-C-GL-B-T-ClassRimThickn'!$C$1:$C$112,0,1,1),AD2161)</f>
        <v>85</v>
      </c>
      <c r="AF2161" s="24">
        <v>80</v>
      </c>
      <c r="AG2161" s="24">
        <f>IF(AF2161&gt;900,_xlfn.XLOOKUP(ROUND(AF2161,0),'CM-VL-G-C-GL-B-T-ClassRimThickn'!$B$1:$B$112,'CM-VL-G-C-GL-B-T-ClassRimThickn'!$C$1:$C$112,0,1,1),AF2161)</f>
        <v>80</v>
      </c>
      <c r="AH2161" s="24">
        <v>27</v>
      </c>
      <c r="AI2161" s="24">
        <v>26</v>
      </c>
      <c r="AJ2161" s="24">
        <v>27</v>
      </c>
      <c r="AK2161" s="24">
        <v>28</v>
      </c>
      <c r="AL2161" s="24">
        <v>27.5</v>
      </c>
      <c r="AM2161" s="24">
        <v>28</v>
      </c>
      <c r="AN2161" s="24">
        <v>27</v>
      </c>
      <c r="AO2161" s="24">
        <v>27</v>
      </c>
      <c r="AP2161" s="24">
        <v>28</v>
      </c>
      <c r="AQ2161" s="24">
        <v>27.5</v>
      </c>
      <c r="AR2161" s="24">
        <v>28</v>
      </c>
      <c r="AS2161" s="24">
        <v>27</v>
      </c>
      <c r="AT2161" s="24">
        <v>28.5</v>
      </c>
      <c r="AU2161" s="24">
        <v>29</v>
      </c>
      <c r="AV2161" s="24">
        <v>29</v>
      </c>
      <c r="AW2161" s="24">
        <v>29.5</v>
      </c>
      <c r="AX2161" s="24">
        <v>28</v>
      </c>
      <c r="AY2161" s="24">
        <v>29</v>
      </c>
      <c r="AZ2161" s="24">
        <v>28</v>
      </c>
      <c r="BA2161" s="24">
        <v>29</v>
      </c>
      <c r="BB2161" s="24">
        <v>29.5</v>
      </c>
      <c r="BC2161" s="24">
        <v>29</v>
      </c>
      <c r="BD2161" s="24">
        <v>28.5</v>
      </c>
      <c r="BE2161" s="24">
        <v>29</v>
      </c>
      <c r="BF2161" s="24">
        <v>0</v>
      </c>
      <c r="BG2161" s="24">
        <v>0</v>
      </c>
      <c r="BH2161" s="24">
        <v>0</v>
      </c>
      <c r="BI2161" s="24">
        <v>0</v>
      </c>
      <c r="BJ2161" s="24">
        <v>0</v>
      </c>
      <c r="BL2161" s="24">
        <v>0</v>
      </c>
      <c r="BM2161" s="24">
        <v>0</v>
      </c>
      <c r="BN2161" s="24">
        <v>0</v>
      </c>
      <c r="BO2161" s="24">
        <v>0</v>
      </c>
      <c r="BP2161" s="24">
        <v>0</v>
      </c>
      <c r="BQ2161" s="24">
        <v>0</v>
      </c>
      <c r="BR2161" s="24">
        <v>0</v>
      </c>
      <c r="BS2161" s="24">
        <v>0</v>
      </c>
      <c r="BT2161" s="24">
        <v>0</v>
      </c>
      <c r="BU2161" s="24">
        <v>0</v>
      </c>
      <c r="BV2161" s="24">
        <v>0</v>
      </c>
      <c r="BW2161" s="24">
        <v>0</v>
      </c>
      <c r="BX2161" s="24">
        <v>0</v>
      </c>
      <c r="BY2161" s="24">
        <v>0</v>
      </c>
      <c r="BZ2161" s="24">
        <v>0</v>
      </c>
      <c r="CB2161" s="24">
        <v>0</v>
      </c>
      <c r="CC2161" s="24">
        <v>0</v>
      </c>
      <c r="CD2161" s="24">
        <v>105</v>
      </c>
      <c r="CE2161" s="24">
        <v>105</v>
      </c>
      <c r="CF2161" s="24">
        <v>110</v>
      </c>
      <c r="CG2161" s="24">
        <v>110</v>
      </c>
      <c r="CH2161" s="24">
        <v>110</v>
      </c>
      <c r="CI2161" s="24">
        <v>105</v>
      </c>
      <c r="CO2161" s="34">
        <f t="shared" si="145"/>
        <v>298555</v>
      </c>
    </row>
    <row r="2162" spans="1:93" ht="15" hidden="1">
      <c r="A2162" s="23" t="s">
        <v>193</v>
      </c>
      <c r="B2162" s="52">
        <v>42894</v>
      </c>
      <c r="C2162" s="25" t="str">
        <f t="shared" si="144"/>
        <v/>
      </c>
      <c r="G2162" s="24">
        <f t="shared" si="146"/>
        <v>97</v>
      </c>
      <c r="H2162" s="35">
        <v>305769</v>
      </c>
      <c r="I2162" s="24" t="str">
        <f t="shared" si="147"/>
        <v/>
      </c>
      <c r="K2162" s="24">
        <f>IF(J2162&gt;900,_xlfn.XLOOKUP(ROUND(J2162,0),'CM-VL-G-C-GL-B-T-ClassRimThickn'!$B$1:$B$112,'CM-VL-G-C-GL-B-T-ClassRimThickn'!$C$1:$C$112,0,1,1),J2162)</f>
        <v>0</v>
      </c>
      <c r="L2162" s="24">
        <v>84</v>
      </c>
      <c r="M2162" s="24">
        <f>IF(L2162&gt;900,_xlfn.XLOOKUP(ROUND(L2162,0),'CM-VL-G-C-GL-B-T-ClassRimThickn'!$B$1:$B$112,'CM-VL-G-C-GL-B-T-ClassRimThickn'!$C$1:$C$112,0,1,1),L2162)</f>
        <v>84</v>
      </c>
      <c r="N2162" s="24">
        <v>84</v>
      </c>
      <c r="O2162" s="24">
        <f>IF(N2162&gt;900,_xlfn.XLOOKUP(ROUND(N2162,0),'CM-VL-G-C-GL-B-T-ClassRimThickn'!$B$1:$B$112,'CM-VL-G-C-GL-B-T-ClassRimThickn'!$C$1:$C$112,0,1,1),N2162)</f>
        <v>84</v>
      </c>
      <c r="P2162" s="24">
        <v>84</v>
      </c>
      <c r="Q2162" s="24">
        <f>IF(P2162&gt;900,_xlfn.XLOOKUP(ROUND(P2162,0),'CM-VL-G-C-GL-B-T-ClassRimThickn'!$B$1:$B$112,'CM-VL-G-C-GL-B-T-ClassRimThickn'!$C$1:$C$112,0,1,1),P2162)</f>
        <v>84</v>
      </c>
      <c r="S2162" s="24">
        <f>IF(R2162&gt;900,_xlfn.XLOOKUP(ROUND(R2162,0),'CM-VL-G-C-GL-B-T-ClassRimThickn'!$B$1:$B$112,'CM-VL-G-C-GL-B-T-ClassRimThickn'!$C$1:$C$112,0,1,1),R2162)</f>
        <v>0</v>
      </c>
      <c r="T2162" s="24">
        <v>84</v>
      </c>
      <c r="U2162" s="24">
        <f>IF(T2162&gt;900,_xlfn.XLOOKUP(ROUND(T2162,0),'CM-VL-G-C-GL-B-T-ClassRimThickn'!$B$1:$B$112,'CM-VL-G-C-GL-B-T-ClassRimThickn'!$C$1:$C$112,0,1,1),T2162)</f>
        <v>84</v>
      </c>
      <c r="V2162" s="24">
        <v>84</v>
      </c>
      <c r="W2162" s="24">
        <f>IF(V2162&gt;900,_xlfn.XLOOKUP(ROUND(V2162,0),'CM-VL-G-C-GL-B-T-ClassRimThickn'!$B$1:$B$112,'CM-VL-G-C-GL-B-T-ClassRimThickn'!$C$1:$C$112,0,1,1),V2162)</f>
        <v>84</v>
      </c>
      <c r="X2162" s="24">
        <v>84</v>
      </c>
      <c r="Y2162" s="24">
        <f>IF(X2162&gt;900,_xlfn.XLOOKUP(ROUND(X2162,0),'CM-VL-G-C-GL-B-T-ClassRimThickn'!$B$1:$B$112,'CM-VL-G-C-GL-B-T-ClassRimThickn'!$C$1:$C$112,0,1,1),X2162)</f>
        <v>84</v>
      </c>
      <c r="Z2162" s="24">
        <v>84</v>
      </c>
      <c r="AA2162" s="24">
        <f>IF(Z2162&gt;900,_xlfn.XLOOKUP(ROUND(Z2162,0),'CM-VL-G-C-GL-B-T-ClassRimThickn'!$B$1:$B$112,'CM-VL-G-C-GL-B-T-ClassRimThickn'!$C$1:$C$112,0,1,1),Z2162)</f>
        <v>84</v>
      </c>
      <c r="AB2162" s="24">
        <v>84</v>
      </c>
      <c r="AC2162" s="24">
        <f>IF(AB2162&gt;900,_xlfn.XLOOKUP(ROUND(AB2162,0),'CM-VL-G-C-GL-B-T-ClassRimThickn'!$B$1:$B$112,'CM-VL-G-C-GL-B-T-ClassRimThickn'!$C$1:$C$112,0,1,1),AB2162)</f>
        <v>84</v>
      </c>
      <c r="AD2162" s="24">
        <v>84</v>
      </c>
      <c r="AE2162" s="24">
        <f>IF(AD2162&gt;900,_xlfn.XLOOKUP(ROUND(AD2162,0),'CM-VL-G-C-GL-B-T-ClassRimThickn'!$B$1:$B$112,'CM-VL-G-C-GL-B-T-ClassRimThickn'!$C$1:$C$112,0,1,1),AD2162)</f>
        <v>84</v>
      </c>
      <c r="AF2162" s="24">
        <v>84</v>
      </c>
      <c r="AG2162" s="24">
        <f>IF(AF2162&gt;900,_xlfn.XLOOKUP(ROUND(AF2162,0),'CM-VL-G-C-GL-B-T-ClassRimThickn'!$B$1:$B$112,'CM-VL-G-C-GL-B-T-ClassRimThickn'!$C$1:$C$112,0,1,1),AF2162)</f>
        <v>84</v>
      </c>
      <c r="AH2162" s="24">
        <v>27</v>
      </c>
      <c r="AI2162" s="24">
        <v>25.5</v>
      </c>
      <c r="AJ2162" s="24">
        <v>27</v>
      </c>
      <c r="AK2162" s="24">
        <v>27</v>
      </c>
      <c r="AL2162" s="24">
        <v>27</v>
      </c>
      <c r="AM2162" s="24">
        <v>27</v>
      </c>
      <c r="AN2162" s="24">
        <v>27</v>
      </c>
      <c r="AO2162" s="24">
        <v>27</v>
      </c>
      <c r="AP2162" s="24">
        <v>27</v>
      </c>
      <c r="AQ2162" s="24">
        <v>27</v>
      </c>
      <c r="AR2162" s="24">
        <v>27</v>
      </c>
      <c r="AS2162" s="24">
        <v>27</v>
      </c>
      <c r="AT2162" s="24">
        <v>28.5</v>
      </c>
      <c r="AU2162" s="24">
        <v>28.5</v>
      </c>
      <c r="AV2162" s="24">
        <v>28.5</v>
      </c>
      <c r="AW2162" s="24">
        <v>28.5</v>
      </c>
      <c r="AX2162" s="24">
        <v>28.5</v>
      </c>
      <c r="AY2162" s="24">
        <v>28.5</v>
      </c>
      <c r="AZ2162" s="24">
        <v>28.5</v>
      </c>
      <c r="BA2162" s="24">
        <v>28.5</v>
      </c>
      <c r="BB2162" s="24">
        <v>28.5</v>
      </c>
      <c r="BC2162" s="24">
        <v>28.5</v>
      </c>
      <c r="BD2162" s="24">
        <v>28.5</v>
      </c>
      <c r="BE2162" s="24">
        <v>28.5</v>
      </c>
      <c r="BF2162" s="24">
        <v>0</v>
      </c>
      <c r="BG2162" s="24">
        <v>0</v>
      </c>
      <c r="BH2162" s="24">
        <v>0</v>
      </c>
      <c r="BI2162" s="24">
        <v>0</v>
      </c>
      <c r="BJ2162" s="24">
        <v>0</v>
      </c>
      <c r="BL2162" s="24">
        <v>0</v>
      </c>
      <c r="BM2162" s="24">
        <v>0</v>
      </c>
      <c r="BN2162" s="24">
        <v>0</v>
      </c>
      <c r="BO2162" s="24">
        <v>0</v>
      </c>
      <c r="BP2162" s="24">
        <v>0</v>
      </c>
      <c r="BQ2162" s="24">
        <v>0</v>
      </c>
      <c r="BR2162" s="24">
        <v>0</v>
      </c>
      <c r="BS2162" s="24">
        <v>0</v>
      </c>
      <c r="BT2162" s="24">
        <v>0</v>
      </c>
      <c r="BU2162" s="24">
        <v>0</v>
      </c>
      <c r="BV2162" s="24">
        <v>0</v>
      </c>
      <c r="BW2162" s="24">
        <v>0</v>
      </c>
      <c r="BX2162" s="24">
        <v>0</v>
      </c>
      <c r="BY2162" s="24">
        <v>0</v>
      </c>
      <c r="BZ2162" s="24">
        <v>0</v>
      </c>
      <c r="CB2162" s="24">
        <v>0</v>
      </c>
      <c r="CC2162" s="24">
        <v>0</v>
      </c>
      <c r="CD2162" s="24">
        <v>105</v>
      </c>
      <c r="CE2162" s="24">
        <v>110</v>
      </c>
      <c r="CF2162" s="24">
        <v>115</v>
      </c>
      <c r="CG2162" s="24">
        <v>110</v>
      </c>
      <c r="CH2162" s="24">
        <v>110</v>
      </c>
      <c r="CI2162" s="24">
        <v>110</v>
      </c>
      <c r="CO2162" s="34">
        <f t="shared" si="145"/>
        <v>305769</v>
      </c>
    </row>
    <row r="2163" spans="1:93" ht="15" hidden="1">
      <c r="A2163" s="23" t="s">
        <v>193</v>
      </c>
      <c r="B2163" s="52">
        <v>42954</v>
      </c>
      <c r="C2163" s="25" t="str">
        <f t="shared" si="144"/>
        <v/>
      </c>
      <c r="G2163" s="24">
        <f t="shared" si="146"/>
        <v>60</v>
      </c>
      <c r="H2163" s="37">
        <f>(H2164-H2162)/(G2163+G2164)*G2163+H2162</f>
        <v>309268.05405405408</v>
      </c>
      <c r="I2163" s="24" t="str">
        <f t="shared" si="147"/>
        <v/>
      </c>
      <c r="K2163" s="24">
        <f>IF(J2163&gt;900,_xlfn.XLOOKUP(ROUND(J2163,0),'CM-VL-G-C-GL-B-T-ClassRimThickn'!$B$1:$B$112,'CM-VL-G-C-GL-B-T-ClassRimThickn'!$C$1:$C$112,0,1,1),J2163)</f>
        <v>0</v>
      </c>
      <c r="L2163" s="24">
        <v>85</v>
      </c>
      <c r="M2163" s="24">
        <f>IF(L2163&gt;900,_xlfn.XLOOKUP(ROUND(L2163,0),'CM-VL-G-C-GL-B-T-ClassRimThickn'!$B$1:$B$112,'CM-VL-G-C-GL-B-T-ClassRimThickn'!$C$1:$C$112,0,1,1),L2163)</f>
        <v>85</v>
      </c>
      <c r="N2163" s="24">
        <v>85</v>
      </c>
      <c r="O2163" s="24">
        <f>IF(N2163&gt;900,_xlfn.XLOOKUP(ROUND(N2163,0),'CM-VL-G-C-GL-B-T-ClassRimThickn'!$B$1:$B$112,'CM-VL-G-C-GL-B-T-ClassRimThickn'!$C$1:$C$112,0,1,1),N2163)</f>
        <v>85</v>
      </c>
      <c r="P2163" s="24">
        <v>85</v>
      </c>
      <c r="Q2163" s="24">
        <f>IF(P2163&gt;900,_xlfn.XLOOKUP(ROUND(P2163,0),'CM-VL-G-C-GL-B-T-ClassRimThickn'!$B$1:$B$112,'CM-VL-G-C-GL-B-T-ClassRimThickn'!$C$1:$C$112,0,1,1),P2163)</f>
        <v>85</v>
      </c>
      <c r="S2163" s="24">
        <f>IF(R2163&gt;900,_xlfn.XLOOKUP(ROUND(R2163,0),'CM-VL-G-C-GL-B-T-ClassRimThickn'!$B$1:$B$112,'CM-VL-G-C-GL-B-T-ClassRimThickn'!$C$1:$C$112,0,1,1),R2163)</f>
        <v>0</v>
      </c>
      <c r="T2163" s="24">
        <v>80</v>
      </c>
      <c r="U2163" s="24">
        <f>IF(T2163&gt;900,_xlfn.XLOOKUP(ROUND(T2163,0),'CM-VL-G-C-GL-B-T-ClassRimThickn'!$B$1:$B$112,'CM-VL-G-C-GL-B-T-ClassRimThickn'!$C$1:$C$112,0,1,1),T2163)</f>
        <v>80</v>
      </c>
      <c r="V2163" s="24">
        <v>85</v>
      </c>
      <c r="W2163" s="24">
        <f>IF(V2163&gt;900,_xlfn.XLOOKUP(ROUND(V2163,0),'CM-VL-G-C-GL-B-T-ClassRimThickn'!$B$1:$B$112,'CM-VL-G-C-GL-B-T-ClassRimThickn'!$C$1:$C$112,0,1,1),V2163)</f>
        <v>85</v>
      </c>
      <c r="X2163" s="24">
        <v>85</v>
      </c>
      <c r="Y2163" s="24">
        <f>IF(X2163&gt;900,_xlfn.XLOOKUP(ROUND(X2163,0),'CM-VL-G-C-GL-B-T-ClassRimThickn'!$B$1:$B$112,'CM-VL-G-C-GL-B-T-ClassRimThickn'!$C$1:$C$112,0,1,1),X2163)</f>
        <v>85</v>
      </c>
      <c r="Z2163" s="24">
        <v>85</v>
      </c>
      <c r="AA2163" s="24">
        <f>IF(Z2163&gt;900,_xlfn.XLOOKUP(ROUND(Z2163,0),'CM-VL-G-C-GL-B-T-ClassRimThickn'!$B$1:$B$112,'CM-VL-G-C-GL-B-T-ClassRimThickn'!$C$1:$C$112,0,1,1),Z2163)</f>
        <v>85</v>
      </c>
      <c r="AB2163" s="24">
        <v>85</v>
      </c>
      <c r="AC2163" s="24">
        <f>IF(AB2163&gt;900,_xlfn.XLOOKUP(ROUND(AB2163,0),'CM-VL-G-C-GL-B-T-ClassRimThickn'!$B$1:$B$112,'CM-VL-G-C-GL-B-T-ClassRimThickn'!$C$1:$C$112,0,1,1),AB2163)</f>
        <v>85</v>
      </c>
      <c r="AD2163" s="24">
        <v>85</v>
      </c>
      <c r="AE2163" s="24">
        <f>IF(AD2163&gt;900,_xlfn.XLOOKUP(ROUND(AD2163,0),'CM-VL-G-C-GL-B-T-ClassRimThickn'!$B$1:$B$112,'CM-VL-G-C-GL-B-T-ClassRimThickn'!$C$1:$C$112,0,1,1),AD2163)</f>
        <v>85</v>
      </c>
      <c r="AF2163" s="24">
        <v>80</v>
      </c>
      <c r="AG2163" s="24">
        <f>IF(AF2163&gt;900,_xlfn.XLOOKUP(ROUND(AF2163,0),'CM-VL-G-C-GL-B-T-ClassRimThickn'!$B$1:$B$112,'CM-VL-G-C-GL-B-T-ClassRimThickn'!$C$1:$C$112,0,1,1),AF2163)</f>
        <v>80</v>
      </c>
      <c r="AH2163" s="24">
        <v>27</v>
      </c>
      <c r="AI2163" s="24">
        <v>26</v>
      </c>
      <c r="AJ2163" s="24">
        <v>27</v>
      </c>
      <c r="AK2163" s="24">
        <v>27</v>
      </c>
      <c r="AL2163" s="24">
        <v>27</v>
      </c>
      <c r="AM2163" s="24">
        <v>27</v>
      </c>
      <c r="AN2163" s="24">
        <v>27</v>
      </c>
      <c r="AO2163" s="24">
        <v>27</v>
      </c>
      <c r="AP2163" s="24">
        <v>28</v>
      </c>
      <c r="AQ2163" s="24">
        <v>28</v>
      </c>
      <c r="AR2163" s="24">
        <v>27</v>
      </c>
      <c r="AS2163" s="24">
        <v>28</v>
      </c>
      <c r="AT2163" s="24">
        <v>28.5</v>
      </c>
      <c r="AU2163" s="24">
        <v>28.5</v>
      </c>
      <c r="AV2163" s="24">
        <v>29</v>
      </c>
      <c r="AW2163" s="24">
        <v>29</v>
      </c>
      <c r="AX2163" s="24">
        <v>28</v>
      </c>
      <c r="AY2163" s="24">
        <v>29</v>
      </c>
      <c r="AZ2163" s="24">
        <v>28.5</v>
      </c>
      <c r="BA2163" s="24">
        <v>28</v>
      </c>
      <c r="BB2163" s="24">
        <v>29</v>
      </c>
      <c r="BC2163" s="24">
        <v>29</v>
      </c>
      <c r="BD2163" s="24">
        <v>29</v>
      </c>
      <c r="BE2163" s="24">
        <v>29</v>
      </c>
      <c r="BF2163" s="24">
        <v>0</v>
      </c>
      <c r="BG2163" s="24">
        <v>0</v>
      </c>
      <c r="BH2163" s="24">
        <v>0</v>
      </c>
      <c r="BI2163" s="24">
        <v>0</v>
      </c>
      <c r="BJ2163" s="24">
        <v>0</v>
      </c>
      <c r="BL2163" s="24">
        <v>0</v>
      </c>
      <c r="BM2163" s="24">
        <v>0</v>
      </c>
      <c r="BN2163" s="24">
        <v>0</v>
      </c>
      <c r="BO2163" s="24">
        <v>0</v>
      </c>
      <c r="BP2163" s="24">
        <v>0</v>
      </c>
      <c r="BQ2163" s="24">
        <v>0</v>
      </c>
      <c r="BR2163" s="24">
        <v>0</v>
      </c>
      <c r="BS2163" s="24">
        <v>0</v>
      </c>
      <c r="BT2163" s="24">
        <v>0</v>
      </c>
      <c r="BU2163" s="24">
        <v>0</v>
      </c>
      <c r="BV2163" s="24">
        <v>0</v>
      </c>
      <c r="BW2163" s="24">
        <v>0</v>
      </c>
      <c r="BX2163" s="24">
        <v>0</v>
      </c>
      <c r="BY2163" s="24">
        <v>0</v>
      </c>
      <c r="BZ2163" s="24">
        <v>0</v>
      </c>
      <c r="CB2163" s="24">
        <v>0</v>
      </c>
      <c r="CC2163" s="24">
        <v>0</v>
      </c>
      <c r="CD2163" s="24">
        <v>110</v>
      </c>
      <c r="CE2163" s="24">
        <v>110</v>
      </c>
      <c r="CF2163" s="24">
        <v>115</v>
      </c>
      <c r="CG2163" s="24">
        <v>105</v>
      </c>
      <c r="CH2163" s="24">
        <v>110</v>
      </c>
      <c r="CI2163" s="24">
        <v>105</v>
      </c>
      <c r="CO2163" s="34">
        <f t="shared" si="145"/>
        <v>309268.05405405408</v>
      </c>
    </row>
    <row r="2164" spans="1:93" ht="15" hidden="1">
      <c r="A2164" s="23" t="s">
        <v>193</v>
      </c>
      <c r="B2164" s="52">
        <v>43042</v>
      </c>
      <c r="C2164" s="25" t="str">
        <f t="shared" si="144"/>
        <v/>
      </c>
      <c r="G2164" s="24">
        <f t="shared" si="146"/>
        <v>88</v>
      </c>
      <c r="H2164" s="36">
        <v>314400</v>
      </c>
      <c r="I2164" s="24" t="str">
        <f t="shared" si="147"/>
        <v/>
      </c>
      <c r="K2164" s="24">
        <f>IF(J2164&gt;900,_xlfn.XLOOKUP(ROUND(J2164,0),'CM-VL-G-C-GL-B-T-ClassRimThickn'!$B$1:$B$112,'CM-VL-G-C-GL-B-T-ClassRimThickn'!$C$1:$C$112,0,1,1),J2164)</f>
        <v>0</v>
      </c>
      <c r="L2164" s="24">
        <v>84</v>
      </c>
      <c r="M2164" s="24">
        <f>IF(L2164&gt;900,_xlfn.XLOOKUP(ROUND(L2164,0),'CM-VL-G-C-GL-B-T-ClassRimThickn'!$B$1:$B$112,'CM-VL-G-C-GL-B-T-ClassRimThickn'!$C$1:$C$112,0,1,1),L2164)</f>
        <v>84</v>
      </c>
      <c r="N2164" s="24">
        <v>83</v>
      </c>
      <c r="O2164" s="24">
        <f>IF(N2164&gt;900,_xlfn.XLOOKUP(ROUND(N2164,0),'CM-VL-G-C-GL-B-T-ClassRimThickn'!$B$1:$B$112,'CM-VL-G-C-GL-B-T-ClassRimThickn'!$C$1:$C$112,0,1,1),N2164)</f>
        <v>83</v>
      </c>
      <c r="P2164" s="24">
        <v>85</v>
      </c>
      <c r="Q2164" s="24">
        <f>IF(P2164&gt;900,_xlfn.XLOOKUP(ROUND(P2164,0),'CM-VL-G-C-GL-B-T-ClassRimThickn'!$B$1:$B$112,'CM-VL-G-C-GL-B-T-ClassRimThickn'!$C$1:$C$112,0,1,1),P2164)</f>
        <v>85</v>
      </c>
      <c r="S2164" s="24">
        <f>IF(R2164&gt;900,_xlfn.XLOOKUP(ROUND(R2164,0),'CM-VL-G-C-GL-B-T-ClassRimThickn'!$B$1:$B$112,'CM-VL-G-C-GL-B-T-ClassRimThickn'!$C$1:$C$112,0,1,1),R2164)</f>
        <v>0</v>
      </c>
      <c r="T2164" s="24">
        <v>78</v>
      </c>
      <c r="U2164" s="24">
        <f>IF(T2164&gt;900,_xlfn.XLOOKUP(ROUND(T2164,0),'CM-VL-G-C-GL-B-T-ClassRimThickn'!$B$1:$B$112,'CM-VL-G-C-GL-B-T-ClassRimThickn'!$C$1:$C$112,0,1,1),T2164)</f>
        <v>78</v>
      </c>
      <c r="V2164" s="24">
        <v>84</v>
      </c>
      <c r="W2164" s="24">
        <f>IF(V2164&gt;900,_xlfn.XLOOKUP(ROUND(V2164,0),'CM-VL-G-C-GL-B-T-ClassRimThickn'!$B$1:$B$112,'CM-VL-G-C-GL-B-T-ClassRimThickn'!$C$1:$C$112,0,1,1),V2164)</f>
        <v>84</v>
      </c>
      <c r="X2164" s="24">
        <v>83</v>
      </c>
      <c r="Y2164" s="24">
        <f>IF(X2164&gt;900,_xlfn.XLOOKUP(ROUND(X2164,0),'CM-VL-G-C-GL-B-T-ClassRimThickn'!$B$1:$B$112,'CM-VL-G-C-GL-B-T-ClassRimThickn'!$C$1:$C$112,0,1,1),X2164)</f>
        <v>83</v>
      </c>
      <c r="Z2164" s="24">
        <v>84</v>
      </c>
      <c r="AA2164" s="24">
        <f>IF(Z2164&gt;900,_xlfn.XLOOKUP(ROUND(Z2164,0),'CM-VL-G-C-GL-B-T-ClassRimThickn'!$B$1:$B$112,'CM-VL-G-C-GL-B-T-ClassRimThickn'!$C$1:$C$112,0,1,1),Z2164)</f>
        <v>84</v>
      </c>
      <c r="AB2164" s="24">
        <v>84</v>
      </c>
      <c r="AC2164" s="24">
        <f>IF(AB2164&gt;900,_xlfn.XLOOKUP(ROUND(AB2164,0),'CM-VL-G-C-GL-B-T-ClassRimThickn'!$B$1:$B$112,'CM-VL-G-C-GL-B-T-ClassRimThickn'!$C$1:$C$112,0,1,1),AB2164)</f>
        <v>84</v>
      </c>
      <c r="AD2164" s="24">
        <v>85</v>
      </c>
      <c r="AE2164" s="24">
        <f>IF(AD2164&gt;900,_xlfn.XLOOKUP(ROUND(AD2164,0),'CM-VL-G-C-GL-B-T-ClassRimThickn'!$B$1:$B$112,'CM-VL-G-C-GL-B-T-ClassRimThickn'!$C$1:$C$112,0,1,1),AD2164)</f>
        <v>85</v>
      </c>
      <c r="AF2164" s="24">
        <v>78</v>
      </c>
      <c r="AG2164" s="24">
        <f>IF(AF2164&gt;900,_xlfn.XLOOKUP(ROUND(AF2164,0),'CM-VL-G-C-GL-B-T-ClassRimThickn'!$B$1:$B$112,'CM-VL-G-C-GL-B-T-ClassRimThickn'!$C$1:$C$112,0,1,1),AF2164)</f>
        <v>78</v>
      </c>
      <c r="AH2164" s="24">
        <v>27</v>
      </c>
      <c r="AI2164" s="24">
        <v>27</v>
      </c>
      <c r="AJ2164" s="24">
        <v>27</v>
      </c>
      <c r="AK2164" s="24">
        <v>28</v>
      </c>
      <c r="AL2164" s="24">
        <v>28</v>
      </c>
      <c r="AM2164" s="24">
        <v>27</v>
      </c>
      <c r="AN2164" s="24">
        <v>27</v>
      </c>
      <c r="AO2164" s="24">
        <v>27</v>
      </c>
      <c r="AP2164" s="24">
        <v>28</v>
      </c>
      <c r="AQ2164" s="24">
        <v>27.5</v>
      </c>
      <c r="AR2164" s="24">
        <v>27</v>
      </c>
      <c r="AS2164" s="24">
        <v>27</v>
      </c>
      <c r="AT2164" s="24">
        <v>28</v>
      </c>
      <c r="AU2164" s="24">
        <v>30</v>
      </c>
      <c r="AV2164" s="24">
        <v>29</v>
      </c>
      <c r="AW2164" s="24">
        <v>29</v>
      </c>
      <c r="AX2164" s="24">
        <v>29</v>
      </c>
      <c r="AY2164" s="24">
        <v>29</v>
      </c>
      <c r="AZ2164" s="24">
        <v>28</v>
      </c>
      <c r="BA2164" s="24">
        <v>29</v>
      </c>
      <c r="BB2164" s="24">
        <v>29</v>
      </c>
      <c r="BC2164" s="24">
        <v>29</v>
      </c>
      <c r="BD2164" s="24">
        <v>28.5</v>
      </c>
      <c r="BE2164" s="24">
        <v>29</v>
      </c>
      <c r="BF2164" s="24">
        <v>0</v>
      </c>
      <c r="BG2164" s="24">
        <v>0</v>
      </c>
      <c r="BH2164" s="24">
        <v>0</v>
      </c>
      <c r="BI2164" s="24">
        <v>0</v>
      </c>
      <c r="BJ2164" s="24">
        <v>0</v>
      </c>
      <c r="BL2164" s="24">
        <v>0</v>
      </c>
      <c r="BM2164" s="24">
        <v>0</v>
      </c>
      <c r="BN2164" s="24">
        <v>0</v>
      </c>
      <c r="BO2164" s="24">
        <v>0</v>
      </c>
      <c r="BP2164" s="24">
        <v>0</v>
      </c>
      <c r="BQ2164" s="24">
        <v>0</v>
      </c>
      <c r="BR2164" s="24">
        <v>0</v>
      </c>
      <c r="BS2164" s="24">
        <v>0</v>
      </c>
      <c r="BT2164" s="24">
        <v>0</v>
      </c>
      <c r="BU2164" s="24">
        <v>0</v>
      </c>
      <c r="BV2164" s="24">
        <v>0</v>
      </c>
      <c r="BW2164" s="24">
        <v>0</v>
      </c>
      <c r="BX2164" s="24">
        <v>0</v>
      </c>
      <c r="BY2164" s="24">
        <v>0</v>
      </c>
      <c r="BZ2164" s="24">
        <v>0</v>
      </c>
      <c r="CB2164" s="24">
        <v>0</v>
      </c>
      <c r="CC2164" s="24">
        <v>0</v>
      </c>
      <c r="CD2164" s="24">
        <v>110</v>
      </c>
      <c r="CE2164" s="24">
        <v>110</v>
      </c>
      <c r="CF2164" s="24">
        <v>110</v>
      </c>
      <c r="CG2164" s="24">
        <v>105</v>
      </c>
      <c r="CH2164" s="24">
        <v>110</v>
      </c>
      <c r="CI2164" s="24">
        <v>105</v>
      </c>
      <c r="CO2164" s="34">
        <f t="shared" si="145"/>
        <v>314400</v>
      </c>
    </row>
    <row r="2165" spans="1:93" ht="15" hidden="1">
      <c r="A2165" s="23" t="s">
        <v>193</v>
      </c>
      <c r="B2165" s="52">
        <v>43124</v>
      </c>
      <c r="C2165" s="25" t="str">
        <f t="shared" si="144"/>
        <v/>
      </c>
      <c r="G2165" s="24">
        <f t="shared" si="146"/>
        <v>82</v>
      </c>
      <c r="H2165" s="36">
        <v>317934</v>
      </c>
      <c r="I2165" s="24" t="str">
        <f t="shared" si="147"/>
        <v/>
      </c>
      <c r="K2165" s="24">
        <f>IF(J2165&gt;900,_xlfn.XLOOKUP(ROUND(J2165,0),'CM-VL-G-C-GL-B-T-ClassRimThickn'!$B$1:$B$112,'CM-VL-G-C-GL-B-T-ClassRimThickn'!$C$1:$C$112,0,1,1),J2165)</f>
        <v>0</v>
      </c>
      <c r="L2165" s="24">
        <v>85</v>
      </c>
      <c r="M2165" s="24">
        <f>IF(L2165&gt;900,_xlfn.XLOOKUP(ROUND(L2165,0),'CM-VL-G-C-GL-B-T-ClassRimThickn'!$B$1:$B$112,'CM-VL-G-C-GL-B-T-ClassRimThickn'!$C$1:$C$112,0,1,1),L2165)</f>
        <v>85</v>
      </c>
      <c r="N2165" s="24">
        <v>84</v>
      </c>
      <c r="O2165" s="24">
        <f>IF(N2165&gt;900,_xlfn.XLOOKUP(ROUND(N2165,0),'CM-VL-G-C-GL-B-T-ClassRimThickn'!$B$1:$B$112,'CM-VL-G-C-GL-B-T-ClassRimThickn'!$C$1:$C$112,0,1,1),N2165)</f>
        <v>84</v>
      </c>
      <c r="P2165" s="24">
        <v>85</v>
      </c>
      <c r="Q2165" s="24">
        <f>IF(P2165&gt;900,_xlfn.XLOOKUP(ROUND(P2165,0),'CM-VL-G-C-GL-B-T-ClassRimThickn'!$B$1:$B$112,'CM-VL-G-C-GL-B-T-ClassRimThickn'!$C$1:$C$112,0,1,1),P2165)</f>
        <v>85</v>
      </c>
      <c r="S2165" s="24">
        <f>IF(R2165&gt;900,_xlfn.XLOOKUP(ROUND(R2165,0),'CM-VL-G-C-GL-B-T-ClassRimThickn'!$B$1:$B$112,'CM-VL-G-C-GL-B-T-ClassRimThickn'!$C$1:$C$112,0,1,1),R2165)</f>
        <v>0</v>
      </c>
      <c r="T2165" s="24">
        <v>80</v>
      </c>
      <c r="U2165" s="24">
        <f>IF(T2165&gt;900,_xlfn.XLOOKUP(ROUND(T2165,0),'CM-VL-G-C-GL-B-T-ClassRimThickn'!$B$1:$B$112,'CM-VL-G-C-GL-B-T-ClassRimThickn'!$C$1:$C$112,0,1,1),T2165)</f>
        <v>80</v>
      </c>
      <c r="V2165" s="24">
        <v>85</v>
      </c>
      <c r="W2165" s="24">
        <f>IF(V2165&gt;900,_xlfn.XLOOKUP(ROUND(V2165,0),'CM-VL-G-C-GL-B-T-ClassRimThickn'!$B$1:$B$112,'CM-VL-G-C-GL-B-T-ClassRimThickn'!$C$1:$C$112,0,1,1),V2165)</f>
        <v>85</v>
      </c>
      <c r="X2165" s="24">
        <v>84</v>
      </c>
      <c r="Y2165" s="24">
        <f>IF(X2165&gt;900,_xlfn.XLOOKUP(ROUND(X2165,0),'CM-VL-G-C-GL-B-T-ClassRimThickn'!$B$1:$B$112,'CM-VL-G-C-GL-B-T-ClassRimThickn'!$C$1:$C$112,0,1,1),X2165)</f>
        <v>84</v>
      </c>
      <c r="Z2165" s="24">
        <v>85</v>
      </c>
      <c r="AA2165" s="24">
        <f>IF(Z2165&gt;900,_xlfn.XLOOKUP(ROUND(Z2165,0),'CM-VL-G-C-GL-B-T-ClassRimThickn'!$B$1:$B$112,'CM-VL-G-C-GL-B-T-ClassRimThickn'!$C$1:$C$112,0,1,1),Z2165)</f>
        <v>85</v>
      </c>
      <c r="AB2165" s="24">
        <v>85</v>
      </c>
      <c r="AC2165" s="24">
        <f>IF(AB2165&gt;900,_xlfn.XLOOKUP(ROUND(AB2165,0),'CM-VL-G-C-GL-B-T-ClassRimThickn'!$B$1:$B$112,'CM-VL-G-C-GL-B-T-ClassRimThickn'!$C$1:$C$112,0,1,1),AB2165)</f>
        <v>85</v>
      </c>
      <c r="AD2165" s="24">
        <v>85</v>
      </c>
      <c r="AE2165" s="24">
        <f>IF(AD2165&gt;900,_xlfn.XLOOKUP(ROUND(AD2165,0),'CM-VL-G-C-GL-B-T-ClassRimThickn'!$B$1:$B$112,'CM-VL-G-C-GL-B-T-ClassRimThickn'!$C$1:$C$112,0,1,1),AD2165)</f>
        <v>85</v>
      </c>
      <c r="AF2165" s="24">
        <v>80</v>
      </c>
      <c r="AG2165" s="24">
        <f>IF(AF2165&gt;900,_xlfn.XLOOKUP(ROUND(AF2165,0),'CM-VL-G-C-GL-B-T-ClassRimThickn'!$B$1:$B$112,'CM-VL-G-C-GL-B-T-ClassRimThickn'!$C$1:$C$112,0,1,1),AF2165)</f>
        <v>80</v>
      </c>
      <c r="AH2165" s="24">
        <v>27</v>
      </c>
      <c r="AI2165" s="24">
        <v>28</v>
      </c>
      <c r="AJ2165" s="24">
        <v>27</v>
      </c>
      <c r="AK2165" s="24">
        <v>28</v>
      </c>
      <c r="AL2165" s="24">
        <v>28</v>
      </c>
      <c r="AM2165" s="24">
        <v>27</v>
      </c>
      <c r="AN2165" s="24">
        <v>27</v>
      </c>
      <c r="AO2165" s="24">
        <v>27</v>
      </c>
      <c r="AP2165" s="24">
        <v>28</v>
      </c>
      <c r="AQ2165" s="24">
        <v>28</v>
      </c>
      <c r="AR2165" s="24">
        <v>28</v>
      </c>
      <c r="AS2165" s="24">
        <v>27</v>
      </c>
      <c r="AT2165" s="24">
        <v>29</v>
      </c>
      <c r="AU2165" s="24">
        <v>29</v>
      </c>
      <c r="AV2165" s="24">
        <v>29</v>
      </c>
      <c r="AW2165" s="24">
        <v>29</v>
      </c>
      <c r="AX2165" s="24">
        <v>29</v>
      </c>
      <c r="AY2165" s="24">
        <v>29.5</v>
      </c>
      <c r="AZ2165" s="24">
        <v>28</v>
      </c>
      <c r="BA2165" s="24">
        <v>28</v>
      </c>
      <c r="BB2165" s="24">
        <v>29</v>
      </c>
      <c r="BC2165" s="24">
        <v>29</v>
      </c>
      <c r="BD2165" s="24">
        <v>29</v>
      </c>
      <c r="BE2165" s="24">
        <v>29.5</v>
      </c>
      <c r="BF2165" s="24">
        <v>0</v>
      </c>
      <c r="BG2165" s="24">
        <v>0</v>
      </c>
      <c r="BH2165" s="24">
        <v>0</v>
      </c>
      <c r="BI2165" s="24">
        <v>0</v>
      </c>
      <c r="BJ2165" s="24">
        <v>0</v>
      </c>
      <c r="BL2165" s="24">
        <v>0</v>
      </c>
      <c r="BM2165" s="24">
        <v>0</v>
      </c>
      <c r="BN2165" s="24">
        <v>0</v>
      </c>
      <c r="BO2165" s="24">
        <v>0</v>
      </c>
      <c r="BP2165" s="24">
        <v>0</v>
      </c>
      <c r="BQ2165" s="24">
        <v>0</v>
      </c>
      <c r="BR2165" s="24">
        <v>0</v>
      </c>
      <c r="BS2165" s="24">
        <v>0</v>
      </c>
      <c r="BT2165" s="24">
        <v>0</v>
      </c>
      <c r="BU2165" s="24">
        <v>0</v>
      </c>
      <c r="BV2165" s="24">
        <v>0</v>
      </c>
      <c r="BW2165" s="24">
        <v>0</v>
      </c>
      <c r="BX2165" s="24">
        <v>0</v>
      </c>
      <c r="BY2165" s="24">
        <v>0</v>
      </c>
      <c r="BZ2165" s="24">
        <v>0</v>
      </c>
      <c r="CB2165" s="24">
        <v>0</v>
      </c>
      <c r="CC2165" s="24">
        <v>0</v>
      </c>
      <c r="CD2165" s="24">
        <v>110</v>
      </c>
      <c r="CE2165" s="24">
        <v>110</v>
      </c>
      <c r="CF2165" s="24">
        <v>115</v>
      </c>
      <c r="CG2165" s="24">
        <v>105</v>
      </c>
      <c r="CH2165" s="24">
        <v>110</v>
      </c>
      <c r="CI2165" s="24">
        <v>105</v>
      </c>
      <c r="CO2165" s="34">
        <f t="shared" si="145"/>
        <v>317934</v>
      </c>
    </row>
    <row r="2166" spans="1:93" ht="15" hidden="1">
      <c r="A2166" s="23" t="s">
        <v>193</v>
      </c>
      <c r="B2166" s="52">
        <v>43252</v>
      </c>
      <c r="C2166" s="25" t="str">
        <f t="shared" si="144"/>
        <v/>
      </c>
      <c r="G2166" s="24">
        <f t="shared" si="146"/>
        <v>128</v>
      </c>
      <c r="H2166" s="32">
        <v>322082</v>
      </c>
      <c r="I2166" s="24" t="str">
        <f t="shared" si="147"/>
        <v/>
      </c>
      <c r="K2166" s="24">
        <f>IF(J2166&gt;900,_xlfn.XLOOKUP(ROUND(J2166,0),'CM-VL-G-C-GL-B-T-ClassRimThickn'!$B$1:$B$112,'CM-VL-G-C-GL-B-T-ClassRimThickn'!$C$1:$C$112,0,1,1),J2166)</f>
        <v>0</v>
      </c>
      <c r="L2166" s="24">
        <v>87</v>
      </c>
      <c r="M2166" s="24">
        <f>IF(L2166&gt;900,_xlfn.XLOOKUP(ROUND(L2166,0),'CM-VL-G-C-GL-B-T-ClassRimThickn'!$B$1:$B$112,'CM-VL-G-C-GL-B-T-ClassRimThickn'!$C$1:$C$112,0,1,1),L2166)</f>
        <v>87</v>
      </c>
      <c r="N2166" s="24">
        <v>86</v>
      </c>
      <c r="O2166" s="24">
        <f>IF(N2166&gt;900,_xlfn.XLOOKUP(ROUND(N2166,0),'CM-VL-G-C-GL-B-T-ClassRimThickn'!$B$1:$B$112,'CM-VL-G-C-GL-B-T-ClassRimThickn'!$C$1:$C$112,0,1,1),N2166)</f>
        <v>86</v>
      </c>
      <c r="P2166" s="24">
        <v>86</v>
      </c>
      <c r="Q2166" s="24">
        <f>IF(P2166&gt;900,_xlfn.XLOOKUP(ROUND(P2166,0),'CM-VL-G-C-GL-B-T-ClassRimThickn'!$B$1:$B$112,'CM-VL-G-C-GL-B-T-ClassRimThickn'!$C$1:$C$112,0,1,1),P2166)</f>
        <v>86</v>
      </c>
      <c r="S2166" s="24">
        <f>IF(R2166&gt;900,_xlfn.XLOOKUP(ROUND(R2166,0),'CM-VL-G-C-GL-B-T-ClassRimThickn'!$B$1:$B$112,'CM-VL-G-C-GL-B-T-ClassRimThickn'!$C$1:$C$112,0,1,1),R2166)</f>
        <v>0</v>
      </c>
      <c r="T2166" s="24">
        <v>81</v>
      </c>
      <c r="U2166" s="24">
        <f>IF(T2166&gt;900,_xlfn.XLOOKUP(ROUND(T2166,0),'CM-VL-G-C-GL-B-T-ClassRimThickn'!$B$1:$B$112,'CM-VL-G-C-GL-B-T-ClassRimThickn'!$C$1:$C$112,0,1,1),T2166)</f>
        <v>81</v>
      </c>
      <c r="V2166" s="24">
        <v>86</v>
      </c>
      <c r="W2166" s="24">
        <f>IF(V2166&gt;900,_xlfn.XLOOKUP(ROUND(V2166,0),'CM-VL-G-C-GL-B-T-ClassRimThickn'!$B$1:$B$112,'CM-VL-G-C-GL-B-T-ClassRimThickn'!$C$1:$C$112,0,1,1),V2166)</f>
        <v>86</v>
      </c>
      <c r="X2166" s="24">
        <v>87</v>
      </c>
      <c r="Y2166" s="24">
        <f>IF(X2166&gt;900,_xlfn.XLOOKUP(ROUND(X2166,0),'CM-VL-G-C-GL-B-T-ClassRimThickn'!$B$1:$B$112,'CM-VL-G-C-GL-B-T-ClassRimThickn'!$C$1:$C$112,0,1,1),X2166)</f>
        <v>87</v>
      </c>
      <c r="Z2166" s="24">
        <v>86</v>
      </c>
      <c r="AA2166" s="24">
        <f>IF(Z2166&gt;900,_xlfn.XLOOKUP(ROUND(Z2166,0),'CM-VL-G-C-GL-B-T-ClassRimThickn'!$B$1:$B$112,'CM-VL-G-C-GL-B-T-ClassRimThickn'!$C$1:$C$112,0,1,1),Z2166)</f>
        <v>86</v>
      </c>
      <c r="AB2166" s="24">
        <v>86</v>
      </c>
      <c r="AC2166" s="24">
        <f>IF(AB2166&gt;900,_xlfn.XLOOKUP(ROUND(AB2166,0),'CM-VL-G-C-GL-B-T-ClassRimThickn'!$B$1:$B$112,'CM-VL-G-C-GL-B-T-ClassRimThickn'!$C$1:$C$112,0,1,1),AB2166)</f>
        <v>86</v>
      </c>
      <c r="AD2166" s="24">
        <v>87</v>
      </c>
      <c r="AE2166" s="24">
        <f>IF(AD2166&gt;900,_xlfn.XLOOKUP(ROUND(AD2166,0),'CM-VL-G-C-GL-B-T-ClassRimThickn'!$B$1:$B$112,'CM-VL-G-C-GL-B-T-ClassRimThickn'!$C$1:$C$112,0,1,1),AD2166)</f>
        <v>87</v>
      </c>
      <c r="AF2166" s="24">
        <v>81</v>
      </c>
      <c r="AG2166" s="24">
        <f>IF(AF2166&gt;900,_xlfn.XLOOKUP(ROUND(AF2166,0),'CM-VL-G-C-GL-B-T-ClassRimThickn'!$B$1:$B$112,'CM-VL-G-C-GL-B-T-ClassRimThickn'!$C$1:$C$112,0,1,1),AF2166)</f>
        <v>81</v>
      </c>
      <c r="AH2166" s="24">
        <v>27</v>
      </c>
      <c r="AI2166" s="24">
        <v>27</v>
      </c>
      <c r="AJ2166" s="24">
        <v>26</v>
      </c>
      <c r="AK2166" s="24">
        <v>27</v>
      </c>
      <c r="AL2166" s="24">
        <v>27</v>
      </c>
      <c r="AM2166" s="24">
        <v>26</v>
      </c>
      <c r="AN2166" s="24">
        <v>27</v>
      </c>
      <c r="AO2166" s="24">
        <v>26</v>
      </c>
      <c r="AP2166" s="24">
        <v>27</v>
      </c>
      <c r="AQ2166" s="24">
        <v>27</v>
      </c>
      <c r="AR2166" s="24">
        <v>26</v>
      </c>
      <c r="AS2166" s="24">
        <v>26</v>
      </c>
      <c r="AT2166" s="24">
        <v>29</v>
      </c>
      <c r="AU2166" s="24">
        <v>29</v>
      </c>
      <c r="AV2166" s="24">
        <v>29</v>
      </c>
      <c r="AW2166" s="24">
        <v>29</v>
      </c>
      <c r="AX2166" s="24">
        <v>28</v>
      </c>
      <c r="AY2166" s="24">
        <v>29</v>
      </c>
      <c r="AZ2166" s="24">
        <v>29</v>
      </c>
      <c r="BA2166" s="24">
        <v>29</v>
      </c>
      <c r="BB2166" s="24">
        <v>29</v>
      </c>
      <c r="BC2166" s="24">
        <v>29</v>
      </c>
      <c r="BD2166" s="24">
        <v>29</v>
      </c>
      <c r="BE2166" s="24">
        <v>29</v>
      </c>
      <c r="BF2166" s="24">
        <v>0.5</v>
      </c>
      <c r="BG2166" s="24">
        <v>0</v>
      </c>
      <c r="BH2166" s="24">
        <v>0</v>
      </c>
      <c r="BI2166" s="24">
        <v>0</v>
      </c>
      <c r="BJ2166" s="24">
        <v>0</v>
      </c>
      <c r="BL2166" s="24">
        <v>0.5</v>
      </c>
      <c r="BM2166" s="24">
        <v>0</v>
      </c>
      <c r="BN2166" s="24">
        <v>0</v>
      </c>
      <c r="BO2166" s="24">
        <v>0</v>
      </c>
      <c r="BP2166" s="24">
        <v>0</v>
      </c>
      <c r="BQ2166" s="24">
        <v>0</v>
      </c>
      <c r="BR2166" s="24">
        <v>0</v>
      </c>
      <c r="BS2166" s="24">
        <v>0</v>
      </c>
      <c r="BT2166" s="24">
        <v>0</v>
      </c>
      <c r="BU2166" s="24">
        <v>0</v>
      </c>
      <c r="BV2166" s="24">
        <v>0</v>
      </c>
      <c r="BW2166" s="24">
        <v>0</v>
      </c>
      <c r="BX2166" s="24">
        <v>0</v>
      </c>
      <c r="BY2166" s="24">
        <v>0</v>
      </c>
      <c r="BZ2166" s="24">
        <v>0</v>
      </c>
      <c r="CB2166" s="24">
        <v>0</v>
      </c>
      <c r="CC2166" s="24">
        <v>0</v>
      </c>
      <c r="CD2166" s="24">
        <v>110</v>
      </c>
      <c r="CE2166" s="24">
        <v>110</v>
      </c>
      <c r="CF2166" s="24">
        <v>110</v>
      </c>
      <c r="CG2166" s="24">
        <v>105</v>
      </c>
      <c r="CH2166" s="24">
        <v>110</v>
      </c>
      <c r="CI2166" s="24">
        <v>105</v>
      </c>
      <c r="CO2166" s="34">
        <f t="shared" si="145"/>
        <v>322082</v>
      </c>
    </row>
    <row r="2167" spans="1:93" ht="15" hidden="1">
      <c r="A2167" s="23" t="s">
        <v>193</v>
      </c>
      <c r="B2167" s="52">
        <v>43326</v>
      </c>
      <c r="C2167" s="25" t="str">
        <f t="shared" si="144"/>
        <v/>
      </c>
      <c r="G2167" s="24">
        <f t="shared" si="146"/>
        <v>74</v>
      </c>
      <c r="H2167" s="32">
        <v>326501</v>
      </c>
      <c r="I2167" s="24" t="str">
        <f t="shared" si="147"/>
        <v/>
      </c>
      <c r="K2167" s="24">
        <f>IF(J2167&gt;900,_xlfn.XLOOKUP(ROUND(J2167,0),'CM-VL-G-C-GL-B-T-ClassRimThickn'!$B$1:$B$112,'CM-VL-G-C-GL-B-T-ClassRimThickn'!$C$1:$C$112,0,1,1),J2167)</f>
        <v>0</v>
      </c>
      <c r="L2167" s="24">
        <v>75</v>
      </c>
      <c r="M2167" s="24">
        <f>IF(L2167&gt;900,_xlfn.XLOOKUP(ROUND(L2167,0),'CM-VL-G-C-GL-B-T-ClassRimThickn'!$B$1:$B$112,'CM-VL-G-C-GL-B-T-ClassRimThickn'!$C$1:$C$112,0,1,1),L2167)</f>
        <v>75</v>
      </c>
      <c r="N2167" s="24">
        <v>75</v>
      </c>
      <c r="O2167" s="24">
        <f>IF(N2167&gt;900,_xlfn.XLOOKUP(ROUND(N2167,0),'CM-VL-G-C-GL-B-T-ClassRimThickn'!$B$1:$B$112,'CM-VL-G-C-GL-B-T-ClassRimThickn'!$C$1:$C$112,0,1,1),N2167)</f>
        <v>75</v>
      </c>
      <c r="P2167" s="24">
        <v>75</v>
      </c>
      <c r="Q2167" s="24">
        <f>IF(P2167&gt;900,_xlfn.XLOOKUP(ROUND(P2167,0),'CM-VL-G-C-GL-B-T-ClassRimThickn'!$B$1:$B$112,'CM-VL-G-C-GL-B-T-ClassRimThickn'!$C$1:$C$112,0,1,1),P2167)</f>
        <v>75</v>
      </c>
      <c r="S2167" s="24">
        <f>IF(R2167&gt;900,_xlfn.XLOOKUP(ROUND(R2167,0),'CM-VL-G-C-GL-B-T-ClassRimThickn'!$B$1:$B$112,'CM-VL-G-C-GL-B-T-ClassRimThickn'!$C$1:$C$112,0,1,1),R2167)</f>
        <v>0</v>
      </c>
      <c r="T2167" s="24">
        <v>70</v>
      </c>
      <c r="U2167" s="24">
        <f>IF(T2167&gt;900,_xlfn.XLOOKUP(ROUND(T2167,0),'CM-VL-G-C-GL-B-T-ClassRimThickn'!$B$1:$B$112,'CM-VL-G-C-GL-B-T-ClassRimThickn'!$C$1:$C$112,0,1,1),T2167)</f>
        <v>70</v>
      </c>
      <c r="V2167" s="24">
        <v>75</v>
      </c>
      <c r="W2167" s="24">
        <f>IF(V2167&gt;900,_xlfn.XLOOKUP(ROUND(V2167,0),'CM-VL-G-C-GL-B-T-ClassRimThickn'!$B$1:$B$112,'CM-VL-G-C-GL-B-T-ClassRimThickn'!$C$1:$C$112,0,1,1),V2167)</f>
        <v>75</v>
      </c>
      <c r="X2167" s="24">
        <v>75</v>
      </c>
      <c r="Y2167" s="24">
        <f>IF(X2167&gt;900,_xlfn.XLOOKUP(ROUND(X2167,0),'CM-VL-G-C-GL-B-T-ClassRimThickn'!$B$1:$B$112,'CM-VL-G-C-GL-B-T-ClassRimThickn'!$C$1:$C$112,0,1,1),X2167)</f>
        <v>75</v>
      </c>
      <c r="Z2167" s="24">
        <v>75</v>
      </c>
      <c r="AA2167" s="24">
        <f>IF(Z2167&gt;900,_xlfn.XLOOKUP(ROUND(Z2167,0),'CM-VL-G-C-GL-B-T-ClassRimThickn'!$B$1:$B$112,'CM-VL-G-C-GL-B-T-ClassRimThickn'!$C$1:$C$112,0,1,1),Z2167)</f>
        <v>75</v>
      </c>
      <c r="AB2167" s="24">
        <v>75</v>
      </c>
      <c r="AC2167" s="24">
        <f>IF(AB2167&gt;900,_xlfn.XLOOKUP(ROUND(AB2167,0),'CM-VL-G-C-GL-B-T-ClassRimThickn'!$B$1:$B$112,'CM-VL-G-C-GL-B-T-ClassRimThickn'!$C$1:$C$112,0,1,1),AB2167)</f>
        <v>75</v>
      </c>
      <c r="AD2167" s="24">
        <v>75</v>
      </c>
      <c r="AE2167" s="24">
        <f>IF(AD2167&gt;900,_xlfn.XLOOKUP(ROUND(AD2167,0),'CM-VL-G-C-GL-B-T-ClassRimThickn'!$B$1:$B$112,'CM-VL-G-C-GL-B-T-ClassRimThickn'!$C$1:$C$112,0,1,1),AD2167)</f>
        <v>75</v>
      </c>
      <c r="AF2167" s="24">
        <v>70</v>
      </c>
      <c r="AG2167" s="24">
        <f>IF(AF2167&gt;900,_xlfn.XLOOKUP(ROUND(AF2167,0),'CM-VL-G-C-GL-B-T-ClassRimThickn'!$B$1:$B$112,'CM-VL-G-C-GL-B-T-ClassRimThickn'!$C$1:$C$112,0,1,1),AF2167)</f>
        <v>70</v>
      </c>
      <c r="AH2167" s="24">
        <v>30</v>
      </c>
      <c r="AI2167" s="24">
        <v>30</v>
      </c>
      <c r="AJ2167" s="24">
        <v>30</v>
      </c>
      <c r="AK2167" s="24">
        <v>30</v>
      </c>
      <c r="AL2167" s="24">
        <v>30</v>
      </c>
      <c r="AM2167" s="24">
        <v>31</v>
      </c>
      <c r="AN2167" s="24">
        <v>30</v>
      </c>
      <c r="AO2167" s="24">
        <v>30</v>
      </c>
      <c r="AP2167" s="24">
        <v>31</v>
      </c>
      <c r="AQ2167" s="24">
        <v>30</v>
      </c>
      <c r="AR2167" s="24">
        <v>30</v>
      </c>
      <c r="AS2167" s="24">
        <v>31</v>
      </c>
      <c r="AT2167" s="24">
        <v>28</v>
      </c>
      <c r="AU2167" s="24">
        <v>29</v>
      </c>
      <c r="AV2167" s="24">
        <v>28</v>
      </c>
      <c r="AW2167" s="24">
        <v>28</v>
      </c>
      <c r="AX2167" s="24">
        <v>28</v>
      </c>
      <c r="AY2167" s="24">
        <v>28</v>
      </c>
      <c r="AZ2167" s="24">
        <v>29</v>
      </c>
      <c r="BA2167" s="24">
        <v>29</v>
      </c>
      <c r="BB2167" s="24">
        <v>28</v>
      </c>
      <c r="BC2167" s="24">
        <v>28</v>
      </c>
      <c r="BD2167" s="24">
        <v>28</v>
      </c>
      <c r="BE2167" s="24">
        <v>28</v>
      </c>
      <c r="BF2167" s="24">
        <v>0</v>
      </c>
      <c r="BG2167" s="24">
        <v>0</v>
      </c>
      <c r="BH2167" s="24">
        <v>0</v>
      </c>
      <c r="BI2167" s="24">
        <v>0</v>
      </c>
      <c r="BJ2167" s="24">
        <v>0</v>
      </c>
      <c r="BL2167" s="24">
        <v>0</v>
      </c>
      <c r="BM2167" s="24">
        <v>0</v>
      </c>
      <c r="BN2167" s="24">
        <v>0</v>
      </c>
      <c r="BO2167" s="24">
        <v>0</v>
      </c>
      <c r="BP2167" s="24">
        <v>0</v>
      </c>
      <c r="BQ2167" s="24">
        <v>0</v>
      </c>
      <c r="BR2167" s="24">
        <v>0</v>
      </c>
      <c r="BS2167" s="24">
        <v>0</v>
      </c>
      <c r="BT2167" s="24">
        <v>0</v>
      </c>
      <c r="BU2167" s="24">
        <v>0</v>
      </c>
      <c r="BV2167" s="24">
        <v>0</v>
      </c>
      <c r="BW2167" s="24">
        <v>0</v>
      </c>
      <c r="BX2167" s="24">
        <v>0</v>
      </c>
      <c r="BY2167" s="24">
        <v>0</v>
      </c>
      <c r="BZ2167" s="24">
        <v>0</v>
      </c>
      <c r="CB2167" s="24">
        <v>0</v>
      </c>
      <c r="CC2167" s="24">
        <v>0</v>
      </c>
      <c r="CD2167" s="24">
        <v>95</v>
      </c>
      <c r="CE2167" s="24">
        <v>100</v>
      </c>
      <c r="CF2167" s="24">
        <v>100</v>
      </c>
      <c r="CG2167" s="24">
        <v>100</v>
      </c>
      <c r="CH2167" s="24">
        <v>100</v>
      </c>
      <c r="CI2167" s="24">
        <v>95</v>
      </c>
      <c r="CO2167" s="34">
        <f t="shared" si="145"/>
        <v>326501</v>
      </c>
    </row>
    <row r="2168" spans="1:93" ht="15" hidden="1">
      <c r="A2168" s="23" t="s">
        <v>193</v>
      </c>
      <c r="B2168" s="52">
        <v>43517</v>
      </c>
      <c r="C2168" s="25" t="str">
        <f t="shared" si="144"/>
        <v/>
      </c>
      <c r="G2168" s="24">
        <f t="shared" si="146"/>
        <v>191</v>
      </c>
      <c r="H2168" s="32">
        <v>330756</v>
      </c>
      <c r="I2168" s="24" t="str">
        <f t="shared" si="147"/>
        <v/>
      </c>
      <c r="K2168" s="24">
        <f>IF(J2168&gt;900,_xlfn.XLOOKUP(ROUND(J2168,0),'CM-VL-G-C-GL-B-T-ClassRimThickn'!$B$1:$B$112,'CM-VL-G-C-GL-B-T-ClassRimThickn'!$C$1:$C$112,0,1,1),J2168)</f>
        <v>0</v>
      </c>
      <c r="L2168" s="24">
        <v>74</v>
      </c>
      <c r="M2168" s="24">
        <f>IF(L2168&gt;900,_xlfn.XLOOKUP(ROUND(L2168,0),'CM-VL-G-C-GL-B-T-ClassRimThickn'!$B$1:$B$112,'CM-VL-G-C-GL-B-T-ClassRimThickn'!$C$1:$C$112,0,1,1),L2168)</f>
        <v>74</v>
      </c>
      <c r="N2168" s="24">
        <v>72</v>
      </c>
      <c r="O2168" s="24">
        <f>IF(N2168&gt;900,_xlfn.XLOOKUP(ROUND(N2168,0),'CM-VL-G-C-GL-B-T-ClassRimThickn'!$B$1:$B$112,'CM-VL-G-C-GL-B-T-ClassRimThickn'!$C$1:$C$112,0,1,1),N2168)</f>
        <v>72</v>
      </c>
      <c r="P2168" s="24">
        <v>73</v>
      </c>
      <c r="Q2168" s="24">
        <f>IF(P2168&gt;900,_xlfn.XLOOKUP(ROUND(P2168,0),'CM-VL-G-C-GL-B-T-ClassRimThickn'!$B$1:$B$112,'CM-VL-G-C-GL-B-T-ClassRimThickn'!$C$1:$C$112,0,1,1),P2168)</f>
        <v>73</v>
      </c>
      <c r="S2168" s="24">
        <f>IF(R2168&gt;900,_xlfn.XLOOKUP(ROUND(R2168,0),'CM-VL-G-C-GL-B-T-ClassRimThickn'!$B$1:$B$112,'CM-VL-G-C-GL-B-T-ClassRimThickn'!$C$1:$C$112,0,1,1),R2168)</f>
        <v>0</v>
      </c>
      <c r="T2168" s="24">
        <v>65</v>
      </c>
      <c r="U2168" s="24">
        <f>IF(T2168&gt;900,_xlfn.XLOOKUP(ROUND(T2168,0),'CM-VL-G-C-GL-B-T-ClassRimThickn'!$B$1:$B$112,'CM-VL-G-C-GL-B-T-ClassRimThickn'!$C$1:$C$112,0,1,1),T2168)</f>
        <v>65</v>
      </c>
      <c r="V2168" s="24">
        <v>72</v>
      </c>
      <c r="W2168" s="24">
        <f>IF(V2168&gt;900,_xlfn.XLOOKUP(ROUND(V2168,0),'CM-VL-G-C-GL-B-T-ClassRimThickn'!$B$1:$B$112,'CM-VL-G-C-GL-B-T-ClassRimThickn'!$C$1:$C$112,0,1,1),V2168)</f>
        <v>72</v>
      </c>
      <c r="X2168" s="24">
        <v>73</v>
      </c>
      <c r="Y2168" s="24">
        <f>IF(X2168&gt;900,_xlfn.XLOOKUP(ROUND(X2168,0),'CM-VL-G-C-GL-B-T-ClassRimThickn'!$B$1:$B$112,'CM-VL-G-C-GL-B-T-ClassRimThickn'!$C$1:$C$112,0,1,1),X2168)</f>
        <v>73</v>
      </c>
      <c r="Z2168" s="24">
        <v>74</v>
      </c>
      <c r="AA2168" s="24">
        <f>IF(Z2168&gt;900,_xlfn.XLOOKUP(ROUND(Z2168,0),'CM-VL-G-C-GL-B-T-ClassRimThickn'!$B$1:$B$112,'CM-VL-G-C-GL-B-T-ClassRimThickn'!$C$1:$C$112,0,1,1),Z2168)</f>
        <v>74</v>
      </c>
      <c r="AB2168" s="24">
        <v>73</v>
      </c>
      <c r="AC2168" s="24">
        <f>IF(AB2168&gt;900,_xlfn.XLOOKUP(ROUND(AB2168,0),'CM-VL-G-C-GL-B-T-ClassRimThickn'!$B$1:$B$112,'CM-VL-G-C-GL-B-T-ClassRimThickn'!$C$1:$C$112,0,1,1),AB2168)</f>
        <v>73</v>
      </c>
      <c r="AD2168" s="24">
        <v>74</v>
      </c>
      <c r="AE2168" s="24">
        <f>IF(AD2168&gt;900,_xlfn.XLOOKUP(ROUND(AD2168,0),'CM-VL-G-C-GL-B-T-ClassRimThickn'!$B$1:$B$112,'CM-VL-G-C-GL-B-T-ClassRimThickn'!$C$1:$C$112,0,1,1),AD2168)</f>
        <v>74</v>
      </c>
      <c r="AF2168" s="24">
        <v>67</v>
      </c>
      <c r="AG2168" s="24">
        <f>IF(AF2168&gt;900,_xlfn.XLOOKUP(ROUND(AF2168,0),'CM-VL-G-C-GL-B-T-ClassRimThickn'!$B$1:$B$112,'CM-VL-G-C-GL-B-T-ClassRimThickn'!$C$1:$C$112,0,1,1),AF2168)</f>
        <v>67</v>
      </c>
      <c r="AH2168" s="24">
        <v>30</v>
      </c>
      <c r="AI2168" s="24">
        <v>29</v>
      </c>
      <c r="AJ2168" s="24">
        <v>30</v>
      </c>
      <c r="AK2168" s="24">
        <v>30</v>
      </c>
      <c r="AL2168" s="24">
        <v>29</v>
      </c>
      <c r="AM2168" s="24">
        <v>29</v>
      </c>
      <c r="AN2168" s="24">
        <v>30</v>
      </c>
      <c r="AO2168" s="24">
        <v>30</v>
      </c>
      <c r="AP2168" s="24">
        <v>30</v>
      </c>
      <c r="AQ2168" s="24">
        <v>30</v>
      </c>
      <c r="AR2168" s="24">
        <v>30</v>
      </c>
      <c r="AS2168" s="24">
        <v>30</v>
      </c>
      <c r="AT2168" s="24">
        <v>28</v>
      </c>
      <c r="AU2168" s="24">
        <v>28</v>
      </c>
      <c r="AV2168" s="24">
        <v>28</v>
      </c>
      <c r="AW2168" s="24">
        <v>28</v>
      </c>
      <c r="AX2168" s="24">
        <v>28</v>
      </c>
      <c r="AY2168" s="24">
        <v>28</v>
      </c>
      <c r="AZ2168" s="24">
        <v>29</v>
      </c>
      <c r="BA2168" s="24">
        <v>29</v>
      </c>
      <c r="BB2168" s="24">
        <v>28</v>
      </c>
      <c r="BC2168" s="24">
        <v>28</v>
      </c>
      <c r="BD2168" s="24">
        <v>29</v>
      </c>
      <c r="BE2168" s="24">
        <v>29</v>
      </c>
      <c r="BF2168" s="24">
        <v>0</v>
      </c>
      <c r="BG2168" s="24">
        <v>0</v>
      </c>
      <c r="BH2168" s="24">
        <v>0</v>
      </c>
      <c r="BI2168" s="24">
        <v>0</v>
      </c>
      <c r="BJ2168" s="24">
        <v>0</v>
      </c>
      <c r="BL2168" s="24">
        <v>0</v>
      </c>
      <c r="BM2168" s="24">
        <v>0</v>
      </c>
      <c r="BN2168" s="24">
        <v>0</v>
      </c>
      <c r="BO2168" s="24">
        <v>0</v>
      </c>
      <c r="BP2168" s="24">
        <v>0</v>
      </c>
      <c r="BQ2168" s="24">
        <v>0</v>
      </c>
      <c r="BR2168" s="24">
        <v>0</v>
      </c>
      <c r="BS2168" s="24">
        <v>0</v>
      </c>
      <c r="BT2168" s="24">
        <v>0</v>
      </c>
      <c r="BU2168" s="24">
        <v>0</v>
      </c>
      <c r="BV2168" s="24">
        <v>0</v>
      </c>
      <c r="BW2168" s="24">
        <v>0</v>
      </c>
      <c r="BX2168" s="24">
        <v>0</v>
      </c>
      <c r="BY2168" s="24">
        <v>0</v>
      </c>
      <c r="BZ2168" s="24">
        <v>0</v>
      </c>
      <c r="CB2168" s="24">
        <v>0</v>
      </c>
      <c r="CC2168" s="24">
        <v>0</v>
      </c>
      <c r="CD2168" s="24">
        <v>105</v>
      </c>
      <c r="CE2168" s="24">
        <v>100</v>
      </c>
      <c r="CF2168" s="24">
        <v>95</v>
      </c>
      <c r="CG2168" s="24">
        <v>95</v>
      </c>
      <c r="CH2168" s="24">
        <v>100</v>
      </c>
      <c r="CI2168" s="24">
        <v>95</v>
      </c>
      <c r="CO2168" s="34">
        <f t="shared" si="145"/>
        <v>330756</v>
      </c>
    </row>
    <row r="2169" spans="1:93" ht="15" hidden="1">
      <c r="A2169" s="23" t="s">
        <v>193</v>
      </c>
      <c r="B2169" s="52">
        <v>43696</v>
      </c>
      <c r="C2169" s="25" t="str">
        <f t="shared" si="144"/>
        <v/>
      </c>
      <c r="G2169" s="24">
        <f t="shared" si="146"/>
        <v>179</v>
      </c>
      <c r="H2169" s="32">
        <v>336955</v>
      </c>
      <c r="I2169" s="24" t="str">
        <f t="shared" si="147"/>
        <v/>
      </c>
      <c r="K2169" s="24">
        <f>IF(J2169&gt;900,_xlfn.XLOOKUP(ROUND(J2169,0),'CM-VL-G-C-GL-B-T-ClassRimThickn'!$B$1:$B$112,'CM-VL-G-C-GL-B-T-ClassRimThickn'!$C$1:$C$112,0,1,1),J2169)</f>
        <v>0</v>
      </c>
      <c r="L2169" s="24">
        <v>75</v>
      </c>
      <c r="M2169" s="24">
        <f>IF(L2169&gt;900,_xlfn.XLOOKUP(ROUND(L2169,0),'CM-VL-G-C-GL-B-T-ClassRimThickn'!$B$1:$B$112,'CM-VL-G-C-GL-B-T-ClassRimThickn'!$C$1:$C$112,0,1,1),L2169)</f>
        <v>75</v>
      </c>
      <c r="N2169" s="24">
        <v>75</v>
      </c>
      <c r="O2169" s="24">
        <f>IF(N2169&gt;900,_xlfn.XLOOKUP(ROUND(N2169,0),'CM-VL-G-C-GL-B-T-ClassRimThickn'!$B$1:$B$112,'CM-VL-G-C-GL-B-T-ClassRimThickn'!$C$1:$C$112,0,1,1),N2169)</f>
        <v>75</v>
      </c>
      <c r="P2169" s="24">
        <v>75</v>
      </c>
      <c r="Q2169" s="24">
        <f>IF(P2169&gt;900,_xlfn.XLOOKUP(ROUND(P2169,0),'CM-VL-G-C-GL-B-T-ClassRimThickn'!$B$1:$B$112,'CM-VL-G-C-GL-B-T-ClassRimThickn'!$C$1:$C$112,0,1,1),P2169)</f>
        <v>75</v>
      </c>
      <c r="S2169" s="24">
        <f>IF(R2169&gt;900,_xlfn.XLOOKUP(ROUND(R2169,0),'CM-VL-G-C-GL-B-T-ClassRimThickn'!$B$1:$B$112,'CM-VL-G-C-GL-B-T-ClassRimThickn'!$C$1:$C$112,0,1,1),R2169)</f>
        <v>0</v>
      </c>
      <c r="T2169" s="24">
        <v>75</v>
      </c>
      <c r="U2169" s="24">
        <f>IF(T2169&gt;900,_xlfn.XLOOKUP(ROUND(T2169,0),'CM-VL-G-C-GL-B-T-ClassRimThickn'!$B$1:$B$112,'CM-VL-G-C-GL-B-T-ClassRimThickn'!$C$1:$C$112,0,1,1),T2169)</f>
        <v>75</v>
      </c>
      <c r="V2169" s="24">
        <v>75</v>
      </c>
      <c r="W2169" s="24">
        <f>IF(V2169&gt;900,_xlfn.XLOOKUP(ROUND(V2169,0),'CM-VL-G-C-GL-B-T-ClassRimThickn'!$B$1:$B$112,'CM-VL-G-C-GL-B-T-ClassRimThickn'!$C$1:$C$112,0,1,1),V2169)</f>
        <v>75</v>
      </c>
      <c r="X2169" s="24">
        <v>75</v>
      </c>
      <c r="Y2169" s="24">
        <f>IF(X2169&gt;900,_xlfn.XLOOKUP(ROUND(X2169,0),'CM-VL-G-C-GL-B-T-ClassRimThickn'!$B$1:$B$112,'CM-VL-G-C-GL-B-T-ClassRimThickn'!$C$1:$C$112,0,1,1),X2169)</f>
        <v>75</v>
      </c>
      <c r="Z2169" s="24">
        <v>75</v>
      </c>
      <c r="AA2169" s="24">
        <f>IF(Z2169&gt;900,_xlfn.XLOOKUP(ROUND(Z2169,0),'CM-VL-G-C-GL-B-T-ClassRimThickn'!$B$1:$B$112,'CM-VL-G-C-GL-B-T-ClassRimThickn'!$C$1:$C$112,0,1,1),Z2169)</f>
        <v>75</v>
      </c>
      <c r="AB2169" s="24">
        <v>75</v>
      </c>
      <c r="AC2169" s="24">
        <f>IF(AB2169&gt;900,_xlfn.XLOOKUP(ROUND(AB2169,0),'CM-VL-G-C-GL-B-T-ClassRimThickn'!$B$1:$B$112,'CM-VL-G-C-GL-B-T-ClassRimThickn'!$C$1:$C$112,0,1,1),AB2169)</f>
        <v>75</v>
      </c>
      <c r="AD2169" s="24">
        <v>75</v>
      </c>
      <c r="AE2169" s="24">
        <f>IF(AD2169&gt;900,_xlfn.XLOOKUP(ROUND(AD2169,0),'CM-VL-G-C-GL-B-T-ClassRimThickn'!$B$1:$B$112,'CM-VL-G-C-GL-B-T-ClassRimThickn'!$C$1:$C$112,0,1,1),AD2169)</f>
        <v>75</v>
      </c>
      <c r="AF2169" s="24">
        <v>75</v>
      </c>
      <c r="AG2169" s="24">
        <f>IF(AF2169&gt;900,_xlfn.XLOOKUP(ROUND(AF2169,0),'CM-VL-G-C-GL-B-T-ClassRimThickn'!$B$1:$B$112,'CM-VL-G-C-GL-B-T-ClassRimThickn'!$C$1:$C$112,0,1,1),AF2169)</f>
        <v>75</v>
      </c>
      <c r="AH2169" s="24">
        <v>29</v>
      </c>
      <c r="AI2169" s="24">
        <v>29</v>
      </c>
      <c r="AJ2169" s="24">
        <v>28</v>
      </c>
      <c r="AK2169" s="24">
        <v>29</v>
      </c>
      <c r="AL2169" s="24">
        <v>28</v>
      </c>
      <c r="AM2169" s="24">
        <v>28</v>
      </c>
      <c r="AN2169" s="24">
        <v>29</v>
      </c>
      <c r="AO2169" s="24">
        <v>30</v>
      </c>
      <c r="AP2169" s="24">
        <v>30</v>
      </c>
      <c r="AQ2169" s="24">
        <v>29</v>
      </c>
      <c r="AR2169" s="24">
        <v>30</v>
      </c>
      <c r="AS2169" s="24">
        <v>29</v>
      </c>
      <c r="AT2169" s="24">
        <v>29</v>
      </c>
      <c r="AU2169" s="24">
        <v>29</v>
      </c>
      <c r="AV2169" s="24">
        <v>29</v>
      </c>
      <c r="AW2169" s="24">
        <v>29</v>
      </c>
      <c r="AX2169" s="24">
        <v>29</v>
      </c>
      <c r="AY2169" s="24">
        <v>28</v>
      </c>
      <c r="AZ2169" s="24">
        <v>29</v>
      </c>
      <c r="BA2169" s="24">
        <v>29</v>
      </c>
      <c r="BB2169" s="24">
        <v>29</v>
      </c>
      <c r="BC2169" s="24">
        <v>29</v>
      </c>
      <c r="BD2169" s="24">
        <v>29</v>
      </c>
      <c r="BE2169" s="24">
        <v>29</v>
      </c>
      <c r="BF2169" s="24">
        <v>0</v>
      </c>
      <c r="BG2169" s="24">
        <v>0</v>
      </c>
      <c r="BH2169" s="24">
        <v>0</v>
      </c>
      <c r="BI2169" s="24">
        <v>0</v>
      </c>
      <c r="BJ2169" s="24">
        <v>0</v>
      </c>
      <c r="BL2169" s="24">
        <v>0</v>
      </c>
      <c r="BM2169" s="24">
        <v>0</v>
      </c>
      <c r="BN2169" s="24">
        <v>0</v>
      </c>
      <c r="BO2169" s="24">
        <v>0</v>
      </c>
      <c r="BP2169" s="24">
        <v>0</v>
      </c>
      <c r="BQ2169" s="24">
        <v>0</v>
      </c>
      <c r="BR2169" s="24">
        <v>0</v>
      </c>
      <c r="BS2169" s="24">
        <v>0</v>
      </c>
      <c r="BT2169" s="24">
        <v>0</v>
      </c>
      <c r="BU2169" s="24">
        <v>0</v>
      </c>
      <c r="BV2169" s="24">
        <v>0</v>
      </c>
      <c r="BW2169" s="24">
        <v>0</v>
      </c>
      <c r="BX2169" s="24">
        <v>0</v>
      </c>
      <c r="BY2169" s="24">
        <v>0</v>
      </c>
      <c r="BZ2169" s="24">
        <v>0</v>
      </c>
      <c r="CB2169" s="24">
        <v>0</v>
      </c>
      <c r="CC2169" s="24">
        <v>0</v>
      </c>
      <c r="CD2169" s="24">
        <v>95</v>
      </c>
      <c r="CE2169" s="24">
        <v>100</v>
      </c>
      <c r="CF2169" s="24">
        <v>100</v>
      </c>
      <c r="CG2169" s="24">
        <v>96</v>
      </c>
      <c r="CH2169" s="24">
        <v>102</v>
      </c>
      <c r="CI2169" s="24">
        <v>92</v>
      </c>
      <c r="CO2169" s="34">
        <f t="shared" si="145"/>
        <v>336955</v>
      </c>
    </row>
    <row r="2170" spans="1:93" ht="15" hidden="1">
      <c r="A2170" s="23" t="s">
        <v>193</v>
      </c>
      <c r="B2170" s="52">
        <v>43846</v>
      </c>
      <c r="C2170" s="25" t="str">
        <f t="shared" si="144"/>
        <v/>
      </c>
      <c r="G2170" s="24">
        <f t="shared" si="146"/>
        <v>150</v>
      </c>
      <c r="H2170" s="32">
        <v>338990</v>
      </c>
      <c r="I2170" s="24" t="str">
        <f t="shared" si="147"/>
        <v/>
      </c>
      <c r="K2170" s="24">
        <f>IF(J2170&gt;900,_xlfn.XLOOKUP(ROUND(J2170,0),'CM-VL-G-C-GL-B-T-ClassRimThickn'!$B$1:$B$112,'CM-VL-G-C-GL-B-T-ClassRimThickn'!$C$1:$C$112,0,1,1),J2170)</f>
        <v>0</v>
      </c>
      <c r="L2170" s="24">
        <v>74</v>
      </c>
      <c r="M2170" s="24">
        <f>IF(L2170&gt;900,_xlfn.XLOOKUP(ROUND(L2170,0),'CM-VL-G-C-GL-B-T-ClassRimThickn'!$B$1:$B$112,'CM-VL-G-C-GL-B-T-ClassRimThickn'!$C$1:$C$112,0,1,1),L2170)</f>
        <v>74</v>
      </c>
      <c r="N2170" s="24">
        <v>74</v>
      </c>
      <c r="O2170" s="24">
        <f>IF(N2170&gt;900,_xlfn.XLOOKUP(ROUND(N2170,0),'CM-VL-G-C-GL-B-T-ClassRimThickn'!$B$1:$B$112,'CM-VL-G-C-GL-B-T-ClassRimThickn'!$C$1:$C$112,0,1,1),N2170)</f>
        <v>74</v>
      </c>
      <c r="P2170" s="24">
        <v>74</v>
      </c>
      <c r="Q2170" s="24">
        <f>IF(P2170&gt;900,_xlfn.XLOOKUP(ROUND(P2170,0),'CM-VL-G-C-GL-B-T-ClassRimThickn'!$B$1:$B$112,'CM-VL-G-C-GL-B-T-ClassRimThickn'!$C$1:$C$112,0,1,1),P2170)</f>
        <v>74</v>
      </c>
      <c r="S2170" s="24">
        <f>IF(R2170&gt;900,_xlfn.XLOOKUP(ROUND(R2170,0),'CM-VL-G-C-GL-B-T-ClassRimThickn'!$B$1:$B$112,'CM-VL-G-C-GL-B-T-ClassRimThickn'!$C$1:$C$112,0,1,1),R2170)</f>
        <v>0</v>
      </c>
      <c r="T2170" s="24">
        <v>68</v>
      </c>
      <c r="U2170" s="24">
        <f>IF(T2170&gt;900,_xlfn.XLOOKUP(ROUND(T2170,0),'CM-VL-G-C-GL-B-T-ClassRimThickn'!$B$1:$B$112,'CM-VL-G-C-GL-B-T-ClassRimThickn'!$C$1:$C$112,0,1,1),T2170)</f>
        <v>68</v>
      </c>
      <c r="V2170" s="24">
        <v>74</v>
      </c>
      <c r="W2170" s="24">
        <f>IF(V2170&gt;900,_xlfn.XLOOKUP(ROUND(V2170,0),'CM-VL-G-C-GL-B-T-ClassRimThickn'!$B$1:$B$112,'CM-VL-G-C-GL-B-T-ClassRimThickn'!$C$1:$C$112,0,1,1),V2170)</f>
        <v>74</v>
      </c>
      <c r="X2170" s="24">
        <v>74</v>
      </c>
      <c r="Y2170" s="24">
        <f>IF(X2170&gt;900,_xlfn.XLOOKUP(ROUND(X2170,0),'CM-VL-G-C-GL-B-T-ClassRimThickn'!$B$1:$B$112,'CM-VL-G-C-GL-B-T-ClassRimThickn'!$C$1:$C$112,0,1,1),X2170)</f>
        <v>74</v>
      </c>
      <c r="Z2170" s="24">
        <v>74</v>
      </c>
      <c r="AA2170" s="24">
        <f>IF(Z2170&gt;900,_xlfn.XLOOKUP(ROUND(Z2170,0),'CM-VL-G-C-GL-B-T-ClassRimThickn'!$B$1:$B$112,'CM-VL-G-C-GL-B-T-ClassRimThickn'!$C$1:$C$112,0,1,1),Z2170)</f>
        <v>74</v>
      </c>
      <c r="AB2170" s="24">
        <v>74</v>
      </c>
      <c r="AC2170" s="24">
        <f>IF(AB2170&gt;900,_xlfn.XLOOKUP(ROUND(AB2170,0),'CM-VL-G-C-GL-B-T-ClassRimThickn'!$B$1:$B$112,'CM-VL-G-C-GL-B-T-ClassRimThickn'!$C$1:$C$112,0,1,1),AB2170)</f>
        <v>74</v>
      </c>
      <c r="AD2170" s="24">
        <v>74</v>
      </c>
      <c r="AE2170" s="24">
        <f>IF(AD2170&gt;900,_xlfn.XLOOKUP(ROUND(AD2170,0),'CM-VL-G-C-GL-B-T-ClassRimThickn'!$B$1:$B$112,'CM-VL-G-C-GL-B-T-ClassRimThickn'!$C$1:$C$112,0,1,1),AD2170)</f>
        <v>74</v>
      </c>
      <c r="AF2170" s="24">
        <v>67</v>
      </c>
      <c r="AG2170" s="24">
        <f>IF(AF2170&gt;900,_xlfn.XLOOKUP(ROUND(AF2170,0),'CM-VL-G-C-GL-B-T-ClassRimThickn'!$B$1:$B$112,'CM-VL-G-C-GL-B-T-ClassRimThickn'!$C$1:$C$112,0,1,1),AF2170)</f>
        <v>67</v>
      </c>
      <c r="AH2170" s="24">
        <v>29</v>
      </c>
      <c r="AI2170" s="24">
        <v>30</v>
      </c>
      <c r="AJ2170" s="24">
        <v>30</v>
      </c>
      <c r="AK2170" s="24">
        <v>29</v>
      </c>
      <c r="AL2170" s="24">
        <v>29</v>
      </c>
      <c r="AM2170" s="24">
        <v>30</v>
      </c>
      <c r="AN2170" s="24">
        <v>29</v>
      </c>
      <c r="AO2170" s="24">
        <v>30</v>
      </c>
      <c r="AP2170" s="24">
        <v>30</v>
      </c>
      <c r="AQ2170" s="24">
        <v>29</v>
      </c>
      <c r="AR2170" s="24">
        <v>30</v>
      </c>
      <c r="AS2170" s="24">
        <v>30</v>
      </c>
      <c r="AT2170" s="24">
        <v>30</v>
      </c>
      <c r="AU2170" s="24">
        <v>29</v>
      </c>
      <c r="AV2170" s="24">
        <v>29</v>
      </c>
      <c r="AW2170" s="24">
        <v>29</v>
      </c>
      <c r="AX2170" s="24">
        <v>29</v>
      </c>
      <c r="AY2170" s="24">
        <v>29</v>
      </c>
      <c r="AZ2170" s="24">
        <v>30</v>
      </c>
      <c r="BA2170" s="24">
        <v>29</v>
      </c>
      <c r="BB2170" s="24">
        <v>29</v>
      </c>
      <c r="BC2170" s="24">
        <v>29</v>
      </c>
      <c r="BD2170" s="24">
        <v>29</v>
      </c>
      <c r="BE2170" s="24">
        <v>29</v>
      </c>
      <c r="BF2170" s="24">
        <v>0</v>
      </c>
      <c r="BG2170" s="24">
        <v>0</v>
      </c>
      <c r="BH2170" s="24">
        <v>0</v>
      </c>
      <c r="BI2170" s="24">
        <v>0</v>
      </c>
      <c r="BJ2170" s="24">
        <v>0</v>
      </c>
      <c r="BL2170" s="24">
        <v>0</v>
      </c>
      <c r="BM2170" s="24">
        <v>0</v>
      </c>
      <c r="BN2170" s="24">
        <v>0</v>
      </c>
      <c r="BO2170" s="24">
        <v>0</v>
      </c>
      <c r="BP2170" s="24">
        <v>0</v>
      </c>
      <c r="BQ2170" s="24">
        <v>0</v>
      </c>
      <c r="BR2170" s="24">
        <v>0</v>
      </c>
      <c r="BS2170" s="24">
        <v>0</v>
      </c>
      <c r="BT2170" s="24">
        <v>0</v>
      </c>
      <c r="BU2170" s="24">
        <v>0</v>
      </c>
      <c r="BV2170" s="24">
        <v>0</v>
      </c>
      <c r="BW2170" s="24">
        <v>0</v>
      </c>
      <c r="BX2170" s="24">
        <v>0</v>
      </c>
      <c r="BY2170" s="24">
        <v>0</v>
      </c>
      <c r="BZ2170" s="24">
        <v>0</v>
      </c>
      <c r="CB2170" s="24">
        <v>0</v>
      </c>
      <c r="CC2170" s="24">
        <v>0</v>
      </c>
      <c r="CO2170" s="34">
        <f t="shared" si="145"/>
        <v>338990</v>
      </c>
    </row>
    <row r="2171" spans="1:93" ht="15" hidden="1">
      <c r="A2171" s="23" t="s">
        <v>194</v>
      </c>
      <c r="B2171" s="52">
        <v>40307</v>
      </c>
      <c r="C2171" s="25" t="str">
        <f t="shared" si="144"/>
        <v/>
      </c>
      <c r="G2171" s="24" t="str">
        <f t="shared" si="146"/>
        <v/>
      </c>
      <c r="I2171" s="24" t="str">
        <f t="shared" si="147"/>
        <v/>
      </c>
      <c r="K2171" s="24">
        <f>IF(J2171&gt;900,_xlfn.XLOOKUP(ROUND(J2171,0),'CM-VL-G-C-GL-B-T-ClassRimThickn'!$B$1:$B$112,'CM-VL-G-C-GL-B-T-ClassRimThickn'!$C$1:$C$112,0,1,1),J2171)</f>
        <v>0</v>
      </c>
      <c r="L2171" s="24">
        <v>85</v>
      </c>
      <c r="M2171" s="24">
        <f>IF(L2171&gt;900,_xlfn.XLOOKUP(ROUND(L2171,0),'CM-VL-G-C-GL-B-T-ClassRimThickn'!$B$1:$B$112,'CM-VL-G-C-GL-B-T-ClassRimThickn'!$C$1:$C$112,0,1,1),L2171)</f>
        <v>85</v>
      </c>
      <c r="N2171" s="24">
        <v>85</v>
      </c>
      <c r="O2171" s="24">
        <f>IF(N2171&gt;900,_xlfn.XLOOKUP(ROUND(N2171,0),'CM-VL-G-C-GL-B-T-ClassRimThickn'!$B$1:$B$112,'CM-VL-G-C-GL-B-T-ClassRimThickn'!$C$1:$C$112,0,1,1),N2171)</f>
        <v>85</v>
      </c>
      <c r="P2171" s="24">
        <v>85</v>
      </c>
      <c r="Q2171" s="24">
        <f>IF(P2171&gt;900,_xlfn.XLOOKUP(ROUND(P2171,0),'CM-VL-G-C-GL-B-T-ClassRimThickn'!$B$1:$B$112,'CM-VL-G-C-GL-B-T-ClassRimThickn'!$C$1:$C$112,0,1,1),P2171)</f>
        <v>85</v>
      </c>
      <c r="S2171" s="24">
        <f>IF(R2171&gt;900,_xlfn.XLOOKUP(ROUND(R2171,0),'CM-VL-G-C-GL-B-T-ClassRimThickn'!$B$1:$B$112,'CM-VL-G-C-GL-B-T-ClassRimThickn'!$C$1:$C$112,0,1,1),R2171)</f>
        <v>0</v>
      </c>
      <c r="T2171" s="24">
        <v>85</v>
      </c>
      <c r="U2171" s="24">
        <f>IF(T2171&gt;900,_xlfn.XLOOKUP(ROUND(T2171,0),'CM-VL-G-C-GL-B-T-ClassRimThickn'!$B$1:$B$112,'CM-VL-G-C-GL-B-T-ClassRimThickn'!$C$1:$C$112,0,1,1),T2171)</f>
        <v>85</v>
      </c>
      <c r="V2171" s="24">
        <v>85</v>
      </c>
      <c r="W2171" s="24">
        <f>IF(V2171&gt;900,_xlfn.XLOOKUP(ROUND(V2171,0),'CM-VL-G-C-GL-B-T-ClassRimThickn'!$B$1:$B$112,'CM-VL-G-C-GL-B-T-ClassRimThickn'!$C$1:$C$112,0,1,1),V2171)</f>
        <v>85</v>
      </c>
      <c r="X2171" s="24">
        <v>85</v>
      </c>
      <c r="Y2171" s="24">
        <f>IF(X2171&gt;900,_xlfn.XLOOKUP(ROUND(X2171,0),'CM-VL-G-C-GL-B-T-ClassRimThickn'!$B$1:$B$112,'CM-VL-G-C-GL-B-T-ClassRimThickn'!$C$1:$C$112,0,1,1),X2171)</f>
        <v>85</v>
      </c>
      <c r="Z2171" s="24">
        <v>85</v>
      </c>
      <c r="AA2171" s="24">
        <f>IF(Z2171&gt;900,_xlfn.XLOOKUP(ROUND(Z2171,0),'CM-VL-G-C-GL-B-T-ClassRimThickn'!$B$1:$B$112,'CM-VL-G-C-GL-B-T-ClassRimThickn'!$C$1:$C$112,0,1,1),Z2171)</f>
        <v>85</v>
      </c>
      <c r="AB2171" s="24">
        <v>85</v>
      </c>
      <c r="AC2171" s="24">
        <f>IF(AB2171&gt;900,_xlfn.XLOOKUP(ROUND(AB2171,0),'CM-VL-G-C-GL-B-T-ClassRimThickn'!$B$1:$B$112,'CM-VL-G-C-GL-B-T-ClassRimThickn'!$C$1:$C$112,0,1,1),AB2171)</f>
        <v>85</v>
      </c>
      <c r="AD2171" s="24">
        <v>86</v>
      </c>
      <c r="AE2171" s="24">
        <f>IF(AD2171&gt;900,_xlfn.XLOOKUP(ROUND(AD2171,0),'CM-VL-G-C-GL-B-T-ClassRimThickn'!$B$1:$B$112,'CM-VL-G-C-GL-B-T-ClassRimThickn'!$C$1:$C$112,0,1,1),AD2171)</f>
        <v>86</v>
      </c>
      <c r="AF2171" s="24">
        <v>85</v>
      </c>
      <c r="AG2171" s="24">
        <f>IF(AF2171&gt;900,_xlfn.XLOOKUP(ROUND(AF2171,0),'CM-VL-G-C-GL-B-T-ClassRimThickn'!$B$1:$B$112,'CM-VL-G-C-GL-B-T-ClassRimThickn'!$C$1:$C$112,0,1,1),AF2171)</f>
        <v>85</v>
      </c>
      <c r="AH2171" s="24">
        <v>24</v>
      </c>
      <c r="AI2171" s="24">
        <v>24</v>
      </c>
      <c r="AJ2171" s="24">
        <v>26</v>
      </c>
      <c r="AK2171" s="24">
        <v>25</v>
      </c>
      <c r="AL2171" s="24">
        <v>23</v>
      </c>
      <c r="AM2171" s="24">
        <v>25</v>
      </c>
      <c r="AN2171" s="24">
        <v>25</v>
      </c>
      <c r="AO2171" s="24">
        <v>24</v>
      </c>
      <c r="AP2171" s="24">
        <v>25</v>
      </c>
      <c r="AQ2171" s="24">
        <v>24</v>
      </c>
      <c r="AR2171" s="24">
        <v>26</v>
      </c>
      <c r="AS2171" s="24">
        <v>25</v>
      </c>
      <c r="AT2171" s="24">
        <v>28</v>
      </c>
      <c r="AU2171" s="24">
        <v>28</v>
      </c>
      <c r="AV2171" s="24">
        <v>29</v>
      </c>
      <c r="AW2171" s="24">
        <v>29</v>
      </c>
      <c r="AX2171" s="24">
        <v>29</v>
      </c>
      <c r="AY2171" s="24">
        <v>29</v>
      </c>
      <c r="AZ2171" s="24">
        <v>28</v>
      </c>
      <c r="BA2171" s="24">
        <v>28</v>
      </c>
      <c r="BB2171" s="24">
        <v>29</v>
      </c>
      <c r="BC2171" s="24">
        <v>28</v>
      </c>
      <c r="BD2171" s="24">
        <v>29</v>
      </c>
      <c r="BE2171" s="24">
        <v>31</v>
      </c>
      <c r="BF2171" s="24">
        <v>1</v>
      </c>
      <c r="BG2171" s="24">
        <v>1</v>
      </c>
      <c r="BH2171" s="24">
        <v>1</v>
      </c>
      <c r="BI2171" s="24">
        <v>1</v>
      </c>
      <c r="BJ2171" s="24">
        <v>1</v>
      </c>
      <c r="BL2171" s="24">
        <v>1</v>
      </c>
      <c r="BM2171" s="24">
        <v>1</v>
      </c>
      <c r="BN2171" s="24">
        <v>1</v>
      </c>
      <c r="BO2171" s="24">
        <v>1</v>
      </c>
      <c r="BP2171" s="24">
        <v>1</v>
      </c>
      <c r="BQ2171" s="24">
        <v>1</v>
      </c>
      <c r="BR2171" s="24">
        <v>0</v>
      </c>
      <c r="BS2171" s="24">
        <v>0</v>
      </c>
      <c r="BT2171" s="24">
        <v>0.5</v>
      </c>
      <c r="BU2171" s="24">
        <v>0.5</v>
      </c>
      <c r="BW2171" s="24">
        <v>0.5</v>
      </c>
      <c r="BX2171" s="24">
        <v>0</v>
      </c>
      <c r="BY2171" s="24">
        <v>0</v>
      </c>
      <c r="BZ2171" s="24">
        <v>0.5</v>
      </c>
      <c r="CC2171" s="24">
        <v>0.5</v>
      </c>
      <c r="CD2171" s="24">
        <v>120</v>
      </c>
      <c r="CE2171" s="24">
        <v>120</v>
      </c>
      <c r="CF2171" s="24">
        <v>120</v>
      </c>
      <c r="CG2171" s="24">
        <v>120</v>
      </c>
      <c r="CH2171" s="24">
        <v>120</v>
      </c>
      <c r="CI2171" s="24">
        <v>120</v>
      </c>
      <c r="CO2171" s="34">
        <f t="shared" si="145"/>
        <v>8803.8205128205118</v>
      </c>
    </row>
    <row r="2172" spans="1:93" ht="15" hidden="1">
      <c r="A2172" s="23" t="s">
        <v>194</v>
      </c>
      <c r="B2172" s="52">
        <v>40358</v>
      </c>
      <c r="C2172" s="25" t="str">
        <f t="shared" si="144"/>
        <v/>
      </c>
      <c r="G2172" s="24">
        <f t="shared" si="146"/>
        <v>51</v>
      </c>
      <c r="H2172" s="29">
        <v>20197</v>
      </c>
      <c r="I2172" s="24" t="str">
        <f t="shared" si="147"/>
        <v/>
      </c>
      <c r="K2172" s="24">
        <f>IF(J2172&gt;900,_xlfn.XLOOKUP(ROUND(J2172,0),'CM-VL-G-C-GL-B-T-ClassRimThickn'!$B$1:$B$112,'CM-VL-G-C-GL-B-T-ClassRimThickn'!$C$1:$C$112,0,1,1),J2172)</f>
        <v>0</v>
      </c>
      <c r="L2172" s="24">
        <v>85</v>
      </c>
      <c r="M2172" s="24">
        <f>IF(L2172&gt;900,_xlfn.XLOOKUP(ROUND(L2172,0),'CM-VL-G-C-GL-B-T-ClassRimThickn'!$B$1:$B$112,'CM-VL-G-C-GL-B-T-ClassRimThickn'!$C$1:$C$112,0,1,1),L2172)</f>
        <v>85</v>
      </c>
      <c r="N2172" s="24">
        <v>85</v>
      </c>
      <c r="O2172" s="24">
        <f>IF(N2172&gt;900,_xlfn.XLOOKUP(ROUND(N2172,0),'CM-VL-G-C-GL-B-T-ClassRimThickn'!$B$1:$B$112,'CM-VL-G-C-GL-B-T-ClassRimThickn'!$C$1:$C$112,0,1,1),N2172)</f>
        <v>85</v>
      </c>
      <c r="P2172" s="24">
        <v>85</v>
      </c>
      <c r="Q2172" s="24">
        <f>IF(P2172&gt;900,_xlfn.XLOOKUP(ROUND(P2172,0),'CM-VL-G-C-GL-B-T-ClassRimThickn'!$B$1:$B$112,'CM-VL-G-C-GL-B-T-ClassRimThickn'!$C$1:$C$112,0,1,1),P2172)</f>
        <v>85</v>
      </c>
      <c r="S2172" s="24">
        <f>IF(R2172&gt;900,_xlfn.XLOOKUP(ROUND(R2172,0),'CM-VL-G-C-GL-B-T-ClassRimThickn'!$B$1:$B$112,'CM-VL-G-C-GL-B-T-ClassRimThickn'!$C$1:$C$112,0,1,1),R2172)</f>
        <v>0</v>
      </c>
      <c r="T2172" s="24">
        <v>85</v>
      </c>
      <c r="U2172" s="24">
        <f>IF(T2172&gt;900,_xlfn.XLOOKUP(ROUND(T2172,0),'CM-VL-G-C-GL-B-T-ClassRimThickn'!$B$1:$B$112,'CM-VL-G-C-GL-B-T-ClassRimThickn'!$C$1:$C$112,0,1,1),T2172)</f>
        <v>85</v>
      </c>
      <c r="V2172" s="24">
        <v>85</v>
      </c>
      <c r="W2172" s="24">
        <f>IF(V2172&gt;900,_xlfn.XLOOKUP(ROUND(V2172,0),'CM-VL-G-C-GL-B-T-ClassRimThickn'!$B$1:$B$112,'CM-VL-G-C-GL-B-T-ClassRimThickn'!$C$1:$C$112,0,1,1),V2172)</f>
        <v>85</v>
      </c>
      <c r="X2172" s="24">
        <v>85</v>
      </c>
      <c r="Y2172" s="24">
        <f>IF(X2172&gt;900,_xlfn.XLOOKUP(ROUND(X2172,0),'CM-VL-G-C-GL-B-T-ClassRimThickn'!$B$1:$B$112,'CM-VL-G-C-GL-B-T-ClassRimThickn'!$C$1:$C$112,0,1,1),X2172)</f>
        <v>85</v>
      </c>
      <c r="Z2172" s="24">
        <v>85</v>
      </c>
      <c r="AA2172" s="24">
        <f>IF(Z2172&gt;900,_xlfn.XLOOKUP(ROUND(Z2172,0),'CM-VL-G-C-GL-B-T-ClassRimThickn'!$B$1:$B$112,'CM-VL-G-C-GL-B-T-ClassRimThickn'!$C$1:$C$112,0,1,1),Z2172)</f>
        <v>85</v>
      </c>
      <c r="AB2172" s="24">
        <v>85</v>
      </c>
      <c r="AC2172" s="24">
        <f>IF(AB2172&gt;900,_xlfn.XLOOKUP(ROUND(AB2172,0),'CM-VL-G-C-GL-B-T-ClassRimThickn'!$B$1:$B$112,'CM-VL-G-C-GL-B-T-ClassRimThickn'!$C$1:$C$112,0,1,1),AB2172)</f>
        <v>85</v>
      </c>
      <c r="AD2172" s="24">
        <v>85</v>
      </c>
      <c r="AE2172" s="24">
        <f>IF(AD2172&gt;900,_xlfn.XLOOKUP(ROUND(AD2172,0),'CM-VL-G-C-GL-B-T-ClassRimThickn'!$B$1:$B$112,'CM-VL-G-C-GL-B-T-ClassRimThickn'!$C$1:$C$112,0,1,1),AD2172)</f>
        <v>85</v>
      </c>
      <c r="AF2172" s="24">
        <v>85</v>
      </c>
      <c r="AG2172" s="24">
        <f>IF(AF2172&gt;900,_xlfn.XLOOKUP(ROUND(AF2172,0),'CM-VL-G-C-GL-B-T-ClassRimThickn'!$B$1:$B$112,'CM-VL-G-C-GL-B-T-ClassRimThickn'!$C$1:$C$112,0,1,1),AF2172)</f>
        <v>85</v>
      </c>
      <c r="AH2172" s="24">
        <v>25.5</v>
      </c>
      <c r="AI2172" s="24">
        <v>25.5</v>
      </c>
      <c r="AJ2172" s="24">
        <v>26.5</v>
      </c>
      <c r="AK2172" s="24">
        <v>26</v>
      </c>
      <c r="AL2172" s="24">
        <v>24</v>
      </c>
      <c r="AM2172" s="24">
        <v>26</v>
      </c>
      <c r="AN2172" s="24">
        <v>25.5</v>
      </c>
      <c r="AO2172" s="24">
        <v>25</v>
      </c>
      <c r="AP2172" s="24">
        <v>26</v>
      </c>
      <c r="AQ2172" s="24">
        <v>26</v>
      </c>
      <c r="AR2172" s="24">
        <v>25</v>
      </c>
      <c r="AS2172" s="24">
        <v>27</v>
      </c>
      <c r="AT2172" s="24">
        <v>29</v>
      </c>
      <c r="AU2172" s="24">
        <v>29</v>
      </c>
      <c r="AV2172" s="24">
        <v>30.5</v>
      </c>
      <c r="AW2172" s="24">
        <v>29.5</v>
      </c>
      <c r="AX2172" s="24">
        <v>29.5</v>
      </c>
      <c r="AY2172" s="24">
        <v>29.5</v>
      </c>
      <c r="AZ2172" s="24">
        <v>29</v>
      </c>
      <c r="BA2172" s="24">
        <v>29</v>
      </c>
      <c r="BB2172" s="24">
        <v>29.5</v>
      </c>
      <c r="BC2172" s="24">
        <v>28.5</v>
      </c>
      <c r="BD2172" s="24">
        <v>29</v>
      </c>
      <c r="BE2172" s="24">
        <v>29.5</v>
      </c>
      <c r="BF2172" s="24">
        <v>0.5</v>
      </c>
      <c r="BG2172" s="24">
        <v>0.5</v>
      </c>
      <c r="BH2172" s="24">
        <v>0.5</v>
      </c>
      <c r="BI2172" s="24">
        <v>0.5</v>
      </c>
      <c r="BJ2172" s="24">
        <v>0.5</v>
      </c>
      <c r="BL2172" s="24">
        <v>0.5</v>
      </c>
      <c r="BM2172" s="24">
        <v>0.5</v>
      </c>
      <c r="BN2172" s="24">
        <v>0.5</v>
      </c>
      <c r="BO2172" s="24">
        <v>0.5</v>
      </c>
      <c r="BP2172" s="24">
        <v>0.5</v>
      </c>
      <c r="BQ2172" s="24">
        <v>0.5</v>
      </c>
      <c r="BR2172" s="24">
        <v>0</v>
      </c>
      <c r="BS2172" s="24">
        <v>0</v>
      </c>
      <c r="BT2172" s="24">
        <v>0</v>
      </c>
      <c r="BU2172" s="24">
        <v>0</v>
      </c>
      <c r="BV2172" s="24">
        <v>0</v>
      </c>
      <c r="BW2172" s="24">
        <v>0</v>
      </c>
      <c r="BX2172" s="24">
        <v>0</v>
      </c>
      <c r="BY2172" s="24">
        <v>0</v>
      </c>
      <c r="BZ2172" s="24">
        <v>0</v>
      </c>
      <c r="CB2172" s="24">
        <v>0</v>
      </c>
      <c r="CC2172" s="24">
        <v>0</v>
      </c>
      <c r="CD2172" s="24">
        <v>115</v>
      </c>
      <c r="CE2172" s="24">
        <v>111</v>
      </c>
      <c r="CF2172" s="24">
        <v>110</v>
      </c>
      <c r="CG2172" s="24">
        <v>113</v>
      </c>
      <c r="CH2172" s="24">
        <v>112</v>
      </c>
      <c r="CI2172" s="24">
        <v>120</v>
      </c>
      <c r="CO2172" s="34">
        <f t="shared" si="145"/>
        <v>20197</v>
      </c>
    </row>
    <row r="2173" spans="1:93" ht="15" hidden="1">
      <c r="A2173" s="23" t="s">
        <v>194</v>
      </c>
      <c r="B2173" s="52">
        <v>40412</v>
      </c>
      <c r="C2173" s="25" t="str">
        <f t="shared" si="144"/>
        <v/>
      </c>
      <c r="G2173" s="24">
        <f t="shared" si="146"/>
        <v>54</v>
      </c>
      <c r="H2173" s="24">
        <v>22760</v>
      </c>
      <c r="I2173" s="24" t="str">
        <f t="shared" si="147"/>
        <v/>
      </c>
      <c r="K2173" s="24">
        <f>IF(J2173&gt;900,_xlfn.XLOOKUP(ROUND(J2173,0),'CM-VL-G-C-GL-B-T-ClassRimThickn'!$B$1:$B$112,'CM-VL-G-C-GL-B-T-ClassRimThickn'!$C$1:$C$112,0,1,1),J2173)</f>
        <v>0</v>
      </c>
      <c r="L2173" s="24">
        <v>999.9</v>
      </c>
      <c r="M2173" s="24">
        <f>IF(L2173&gt;900,_xlfn.XLOOKUP(ROUND(L2173,0),'CM-VL-G-C-GL-B-T-ClassRimThickn'!$B$1:$B$112,'CM-VL-G-C-GL-B-T-ClassRimThickn'!$C$1:$C$112,0,1,1),L2173)</f>
        <v>77</v>
      </c>
      <c r="N2173" s="24">
        <v>999.2</v>
      </c>
      <c r="O2173" s="24">
        <f>IF(N2173&gt;900,_xlfn.XLOOKUP(ROUND(N2173,0),'CM-VL-G-C-GL-B-T-ClassRimThickn'!$B$1:$B$112,'CM-VL-G-C-GL-B-T-ClassRimThickn'!$C$1:$C$112,0,1,1),N2173)</f>
        <v>76.5</v>
      </c>
      <c r="P2173" s="24">
        <v>999.8</v>
      </c>
      <c r="Q2173" s="24">
        <f>IF(P2173&gt;900,_xlfn.XLOOKUP(ROUND(P2173,0),'CM-VL-G-C-GL-B-T-ClassRimThickn'!$B$1:$B$112,'CM-VL-G-C-GL-B-T-ClassRimThickn'!$C$1:$C$112,0,1,1),P2173)</f>
        <v>77</v>
      </c>
      <c r="S2173" s="24">
        <f>IF(R2173&gt;900,_xlfn.XLOOKUP(ROUND(R2173,0),'CM-VL-G-C-GL-B-T-ClassRimThickn'!$B$1:$B$112,'CM-VL-G-C-GL-B-T-ClassRimThickn'!$C$1:$C$112,0,1,1),R2173)</f>
        <v>0</v>
      </c>
      <c r="T2173" s="24">
        <v>999.4</v>
      </c>
      <c r="U2173" s="24">
        <f>IF(T2173&gt;900,_xlfn.XLOOKUP(ROUND(T2173,0),'CM-VL-G-C-GL-B-T-ClassRimThickn'!$B$1:$B$112,'CM-VL-G-C-GL-B-T-ClassRimThickn'!$C$1:$C$112,0,1,1),T2173)</f>
        <v>76.5</v>
      </c>
      <c r="V2173" s="24">
        <v>998.5</v>
      </c>
      <c r="W2173" s="24">
        <f>IF(V2173&gt;900,_xlfn.XLOOKUP(ROUND(V2173,0),'CM-VL-G-C-GL-B-T-ClassRimThickn'!$B$1:$B$112,'CM-VL-G-C-GL-B-T-ClassRimThickn'!$C$1:$C$112,0,1,1),V2173)</f>
        <v>76.5</v>
      </c>
      <c r="X2173" s="24">
        <v>999.9</v>
      </c>
      <c r="Y2173" s="24">
        <f>IF(X2173&gt;900,_xlfn.XLOOKUP(ROUND(X2173,0),'CM-VL-G-C-GL-B-T-ClassRimThickn'!$B$1:$B$112,'CM-VL-G-C-GL-B-T-ClassRimThickn'!$C$1:$C$112,0,1,1),X2173)</f>
        <v>77</v>
      </c>
      <c r="Z2173" s="24">
        <v>999</v>
      </c>
      <c r="AA2173" s="24">
        <f>IF(Z2173&gt;900,_xlfn.XLOOKUP(ROUND(Z2173,0),'CM-VL-G-C-GL-B-T-ClassRimThickn'!$B$1:$B$112,'CM-VL-G-C-GL-B-T-ClassRimThickn'!$C$1:$C$112,0,1,1),Z2173)</f>
        <v>76.5</v>
      </c>
      <c r="AB2173" s="24">
        <v>999.6</v>
      </c>
      <c r="AC2173" s="24">
        <f>IF(AB2173&gt;900,_xlfn.XLOOKUP(ROUND(AB2173,0),'CM-VL-G-C-GL-B-T-ClassRimThickn'!$B$1:$B$112,'CM-VL-G-C-GL-B-T-ClassRimThickn'!$C$1:$C$112,0,1,1),AB2173)</f>
        <v>77</v>
      </c>
      <c r="AD2173" s="24">
        <v>1000</v>
      </c>
      <c r="AE2173" s="24">
        <f>IF(AD2173&gt;900,_xlfn.XLOOKUP(ROUND(AD2173,0),'CM-VL-G-C-GL-B-T-ClassRimThickn'!$B$1:$B$112,'CM-VL-G-C-GL-B-T-ClassRimThickn'!$C$1:$C$112,0,1,1),AD2173)</f>
        <v>77</v>
      </c>
      <c r="AF2173" s="24">
        <v>999.2</v>
      </c>
      <c r="AG2173" s="24">
        <f>IF(AF2173&gt;900,_xlfn.XLOOKUP(ROUND(AF2173,0),'CM-VL-G-C-GL-B-T-ClassRimThickn'!$B$1:$B$112,'CM-VL-G-C-GL-B-T-ClassRimThickn'!$C$1:$C$112,0,1,1),AF2173)</f>
        <v>76.5</v>
      </c>
      <c r="AH2173" s="24">
        <v>28.5</v>
      </c>
      <c r="AI2173" s="24">
        <v>28.5</v>
      </c>
      <c r="AJ2173" s="24">
        <v>28.5</v>
      </c>
      <c r="AK2173" s="24">
        <v>28.3</v>
      </c>
      <c r="AL2173" s="24">
        <v>28.3</v>
      </c>
      <c r="AM2173" s="24">
        <v>28.5</v>
      </c>
      <c r="AN2173" s="24">
        <v>28.5</v>
      </c>
      <c r="AO2173" s="24">
        <v>28.5</v>
      </c>
      <c r="AP2173" s="24">
        <v>28.5</v>
      </c>
      <c r="AQ2173" s="24">
        <v>28.3</v>
      </c>
      <c r="AR2173" s="24">
        <v>28.3</v>
      </c>
      <c r="AS2173" s="24">
        <v>28.5</v>
      </c>
      <c r="AT2173" s="24">
        <v>28</v>
      </c>
      <c r="AU2173" s="24">
        <v>28</v>
      </c>
      <c r="AV2173" s="24">
        <v>28</v>
      </c>
      <c r="AW2173" s="24">
        <v>28</v>
      </c>
      <c r="AX2173" s="24">
        <v>28</v>
      </c>
      <c r="AY2173" s="24">
        <v>28</v>
      </c>
      <c r="AZ2173" s="24">
        <v>28</v>
      </c>
      <c r="BA2173" s="24">
        <v>28</v>
      </c>
      <c r="BB2173" s="24">
        <v>28</v>
      </c>
      <c r="BC2173" s="24">
        <v>28</v>
      </c>
      <c r="BD2173" s="24">
        <v>28</v>
      </c>
      <c r="BE2173" s="24">
        <v>28</v>
      </c>
      <c r="BF2173" s="24">
        <v>0</v>
      </c>
      <c r="BG2173" s="24">
        <v>0</v>
      </c>
      <c r="BH2173" s="24">
        <v>0</v>
      </c>
      <c r="BI2173" s="24">
        <v>0</v>
      </c>
      <c r="BJ2173" s="24">
        <v>0</v>
      </c>
      <c r="BL2173" s="24">
        <v>0</v>
      </c>
      <c r="BM2173" s="24">
        <v>0</v>
      </c>
      <c r="BN2173" s="24">
        <v>0</v>
      </c>
      <c r="BO2173" s="24">
        <v>0</v>
      </c>
      <c r="BP2173" s="24">
        <v>0</v>
      </c>
      <c r="BQ2173" s="24">
        <v>0</v>
      </c>
      <c r="CO2173" s="34">
        <f t="shared" si="145"/>
        <v>22760</v>
      </c>
    </row>
    <row r="2174" spans="1:93" ht="15" hidden="1">
      <c r="A2174" s="23" t="s">
        <v>194</v>
      </c>
      <c r="B2174" s="52">
        <v>40478</v>
      </c>
      <c r="C2174" s="25" t="str">
        <f t="shared" si="144"/>
        <v/>
      </c>
      <c r="G2174" s="24">
        <f t="shared" si="146"/>
        <v>66</v>
      </c>
      <c r="H2174" s="24">
        <v>34302</v>
      </c>
      <c r="I2174" s="24" t="str">
        <f t="shared" si="147"/>
        <v/>
      </c>
      <c r="K2174" s="24">
        <f>IF(J2174&gt;900,_xlfn.XLOOKUP(ROUND(J2174,0),'CM-VL-G-C-GL-B-T-ClassRimThickn'!$B$1:$B$112,'CM-VL-G-C-GL-B-T-ClassRimThickn'!$C$1:$C$112,0,1,1),J2174)</f>
        <v>0</v>
      </c>
      <c r="L2174" s="24">
        <v>75</v>
      </c>
      <c r="M2174" s="24">
        <f>IF(L2174&gt;900,_xlfn.XLOOKUP(ROUND(L2174,0),'CM-VL-G-C-GL-B-T-ClassRimThickn'!$B$1:$B$112,'CM-VL-G-C-GL-B-T-ClassRimThickn'!$C$1:$C$112,0,1,1),L2174)</f>
        <v>75</v>
      </c>
      <c r="N2174" s="24">
        <v>78</v>
      </c>
      <c r="O2174" s="24">
        <f>IF(N2174&gt;900,_xlfn.XLOOKUP(ROUND(N2174,0),'CM-VL-G-C-GL-B-T-ClassRimThickn'!$B$1:$B$112,'CM-VL-G-C-GL-B-T-ClassRimThickn'!$C$1:$C$112,0,1,1),N2174)</f>
        <v>78</v>
      </c>
      <c r="P2174" s="24">
        <v>77</v>
      </c>
      <c r="Q2174" s="24">
        <f>IF(P2174&gt;900,_xlfn.XLOOKUP(ROUND(P2174,0),'CM-VL-G-C-GL-B-T-ClassRimThickn'!$B$1:$B$112,'CM-VL-G-C-GL-B-T-ClassRimThickn'!$C$1:$C$112,0,1,1),P2174)</f>
        <v>77</v>
      </c>
      <c r="S2174" s="24">
        <f>IF(R2174&gt;900,_xlfn.XLOOKUP(ROUND(R2174,0),'CM-VL-G-C-GL-B-T-ClassRimThickn'!$B$1:$B$112,'CM-VL-G-C-GL-B-T-ClassRimThickn'!$C$1:$C$112,0,1,1),R2174)</f>
        <v>0</v>
      </c>
      <c r="T2174" s="24">
        <v>77</v>
      </c>
      <c r="U2174" s="24">
        <f>IF(T2174&gt;900,_xlfn.XLOOKUP(ROUND(T2174,0),'CM-VL-G-C-GL-B-T-ClassRimThickn'!$B$1:$B$112,'CM-VL-G-C-GL-B-T-ClassRimThickn'!$C$1:$C$112,0,1,1),T2174)</f>
        <v>77</v>
      </c>
      <c r="V2174" s="24">
        <v>75</v>
      </c>
      <c r="W2174" s="24">
        <f>IF(V2174&gt;900,_xlfn.XLOOKUP(ROUND(V2174,0),'CM-VL-G-C-GL-B-T-ClassRimThickn'!$B$1:$B$112,'CM-VL-G-C-GL-B-T-ClassRimThickn'!$C$1:$C$112,0,1,1),V2174)</f>
        <v>75</v>
      </c>
      <c r="X2174" s="24">
        <v>80</v>
      </c>
      <c r="Y2174" s="24">
        <f>IF(X2174&gt;900,_xlfn.XLOOKUP(ROUND(X2174,0),'CM-VL-G-C-GL-B-T-ClassRimThickn'!$B$1:$B$112,'CM-VL-G-C-GL-B-T-ClassRimThickn'!$C$1:$C$112,0,1,1),X2174)</f>
        <v>80</v>
      </c>
      <c r="Z2174" s="24">
        <v>75</v>
      </c>
      <c r="AA2174" s="24">
        <f>IF(Z2174&gt;900,_xlfn.XLOOKUP(ROUND(Z2174,0),'CM-VL-G-C-GL-B-T-ClassRimThickn'!$B$1:$B$112,'CM-VL-G-C-GL-B-T-ClassRimThickn'!$C$1:$C$112,0,1,1),Z2174)</f>
        <v>75</v>
      </c>
      <c r="AB2174" s="24">
        <v>78</v>
      </c>
      <c r="AC2174" s="24">
        <f>IF(AB2174&gt;900,_xlfn.XLOOKUP(ROUND(AB2174,0),'CM-VL-G-C-GL-B-T-ClassRimThickn'!$B$1:$B$112,'CM-VL-G-C-GL-B-T-ClassRimThickn'!$C$1:$C$112,0,1,1),AB2174)</f>
        <v>78</v>
      </c>
      <c r="AD2174" s="24">
        <v>80</v>
      </c>
      <c r="AE2174" s="24">
        <f>IF(AD2174&gt;900,_xlfn.XLOOKUP(ROUND(AD2174,0),'CM-VL-G-C-GL-B-T-ClassRimThickn'!$B$1:$B$112,'CM-VL-G-C-GL-B-T-ClassRimThickn'!$C$1:$C$112,0,1,1),AD2174)</f>
        <v>80</v>
      </c>
      <c r="AF2174" s="24">
        <v>75</v>
      </c>
      <c r="AG2174" s="24">
        <f>IF(AF2174&gt;900,_xlfn.XLOOKUP(ROUND(AF2174,0),'CM-VL-G-C-GL-B-T-ClassRimThickn'!$B$1:$B$112,'CM-VL-G-C-GL-B-T-ClassRimThickn'!$C$1:$C$112,0,1,1),AF2174)</f>
        <v>75</v>
      </c>
      <c r="AH2174" s="24">
        <v>27</v>
      </c>
      <c r="AI2174" s="24">
        <v>25</v>
      </c>
      <c r="AJ2174" s="24">
        <v>26</v>
      </c>
      <c r="AK2174" s="24">
        <v>27</v>
      </c>
      <c r="AL2174" s="24">
        <v>27</v>
      </c>
      <c r="AM2174" s="24">
        <v>27</v>
      </c>
      <c r="AN2174" s="24">
        <v>28</v>
      </c>
      <c r="AO2174" s="24">
        <v>25</v>
      </c>
      <c r="AP2174" s="24">
        <v>27</v>
      </c>
      <c r="AQ2174" s="24">
        <v>26</v>
      </c>
      <c r="AR2174" s="24">
        <v>26</v>
      </c>
      <c r="AS2174" s="24">
        <v>26</v>
      </c>
      <c r="AT2174" s="24">
        <v>28</v>
      </c>
      <c r="AU2174" s="24">
        <v>28</v>
      </c>
      <c r="AV2174" s="24">
        <v>28</v>
      </c>
      <c r="AW2174" s="24">
        <v>29</v>
      </c>
      <c r="AX2174" s="24">
        <v>28</v>
      </c>
      <c r="AY2174" s="24">
        <v>28</v>
      </c>
      <c r="AZ2174" s="24">
        <v>29</v>
      </c>
      <c r="BA2174" s="24">
        <v>29</v>
      </c>
      <c r="BB2174" s="24">
        <v>28</v>
      </c>
      <c r="BC2174" s="24">
        <v>28</v>
      </c>
      <c r="BD2174" s="24">
        <v>28</v>
      </c>
      <c r="BE2174" s="24">
        <v>28</v>
      </c>
      <c r="BF2174" s="24">
        <v>0</v>
      </c>
      <c r="BG2174" s="24">
        <v>0</v>
      </c>
      <c r="BH2174" s="24">
        <v>0</v>
      </c>
      <c r="BI2174" s="24">
        <v>0</v>
      </c>
      <c r="BJ2174" s="24">
        <v>0</v>
      </c>
      <c r="BL2174" s="24">
        <v>0</v>
      </c>
      <c r="BM2174" s="24">
        <v>0</v>
      </c>
      <c r="BN2174" s="24">
        <v>0</v>
      </c>
      <c r="BO2174" s="24">
        <v>0</v>
      </c>
      <c r="BP2174" s="24">
        <v>0</v>
      </c>
      <c r="BQ2174" s="24">
        <v>0</v>
      </c>
      <c r="BR2174" s="24">
        <v>0</v>
      </c>
      <c r="BS2174" s="24">
        <v>0</v>
      </c>
      <c r="BT2174" s="24">
        <v>0</v>
      </c>
      <c r="BU2174" s="24">
        <v>0</v>
      </c>
      <c r="BV2174" s="24">
        <v>0</v>
      </c>
      <c r="BW2174" s="24">
        <v>0</v>
      </c>
      <c r="BX2174" s="24">
        <v>0</v>
      </c>
      <c r="BY2174" s="24">
        <v>0</v>
      </c>
      <c r="BZ2174" s="24">
        <v>0</v>
      </c>
      <c r="CB2174" s="24">
        <v>0</v>
      </c>
      <c r="CC2174" s="24">
        <v>0</v>
      </c>
      <c r="CD2174" s="24">
        <v>100</v>
      </c>
      <c r="CE2174" s="24">
        <v>100</v>
      </c>
      <c r="CF2174" s="24">
        <v>100</v>
      </c>
      <c r="CG2174" s="24">
        <v>105</v>
      </c>
      <c r="CH2174" s="24">
        <v>100</v>
      </c>
      <c r="CI2174" s="24">
        <v>110</v>
      </c>
      <c r="CO2174" s="34">
        <f t="shared" si="145"/>
        <v>34302</v>
      </c>
    </row>
    <row r="2175" spans="1:93" ht="15" hidden="1">
      <c r="A2175" s="23" t="s">
        <v>194</v>
      </c>
      <c r="B2175" s="52">
        <v>40529</v>
      </c>
      <c r="C2175" s="25" t="str">
        <f t="shared" si="144"/>
        <v/>
      </c>
      <c r="G2175" s="24">
        <f t="shared" si="146"/>
        <v>51</v>
      </c>
      <c r="H2175" s="30">
        <f>(H2176-H2174)/(G2175+G2176)*G2175+H2174</f>
        <v>38400.465517241377</v>
      </c>
      <c r="I2175" s="24" t="str">
        <f t="shared" si="147"/>
        <v/>
      </c>
      <c r="K2175" s="24">
        <f>IF(J2175&gt;900,_xlfn.XLOOKUP(ROUND(J2175,0),'CM-VL-G-C-GL-B-T-ClassRimThickn'!$B$1:$B$112,'CM-VL-G-C-GL-B-T-ClassRimThickn'!$C$1:$C$112,0,1,1),J2175)</f>
        <v>0</v>
      </c>
      <c r="L2175" s="24">
        <v>80</v>
      </c>
      <c r="M2175" s="24">
        <f>IF(L2175&gt;900,_xlfn.XLOOKUP(ROUND(L2175,0),'CM-VL-G-C-GL-B-T-ClassRimThickn'!$B$1:$B$112,'CM-VL-G-C-GL-B-T-ClassRimThickn'!$C$1:$C$112,0,1,1),L2175)</f>
        <v>80</v>
      </c>
      <c r="N2175" s="24">
        <v>80</v>
      </c>
      <c r="O2175" s="24">
        <f>IF(N2175&gt;900,_xlfn.XLOOKUP(ROUND(N2175,0),'CM-VL-G-C-GL-B-T-ClassRimThickn'!$B$1:$B$112,'CM-VL-G-C-GL-B-T-ClassRimThickn'!$C$1:$C$112,0,1,1),N2175)</f>
        <v>80</v>
      </c>
      <c r="P2175" s="24">
        <v>79</v>
      </c>
      <c r="Q2175" s="24">
        <f>IF(P2175&gt;900,_xlfn.XLOOKUP(ROUND(P2175,0),'CM-VL-G-C-GL-B-T-ClassRimThickn'!$B$1:$B$112,'CM-VL-G-C-GL-B-T-ClassRimThickn'!$C$1:$C$112,0,1,1),P2175)</f>
        <v>79</v>
      </c>
      <c r="S2175" s="24">
        <f>IF(R2175&gt;900,_xlfn.XLOOKUP(ROUND(R2175,0),'CM-VL-G-C-GL-B-T-ClassRimThickn'!$B$1:$B$112,'CM-VL-G-C-GL-B-T-ClassRimThickn'!$C$1:$C$112,0,1,1),R2175)</f>
        <v>0</v>
      </c>
      <c r="T2175" s="24">
        <v>80</v>
      </c>
      <c r="U2175" s="24">
        <f>IF(T2175&gt;900,_xlfn.XLOOKUP(ROUND(T2175,0),'CM-VL-G-C-GL-B-T-ClassRimThickn'!$B$1:$B$112,'CM-VL-G-C-GL-B-T-ClassRimThickn'!$C$1:$C$112,0,1,1),T2175)</f>
        <v>80</v>
      </c>
      <c r="V2175" s="24">
        <v>79</v>
      </c>
      <c r="W2175" s="24">
        <f>IF(V2175&gt;900,_xlfn.XLOOKUP(ROUND(V2175,0),'CM-VL-G-C-GL-B-T-ClassRimThickn'!$B$1:$B$112,'CM-VL-G-C-GL-B-T-ClassRimThickn'!$C$1:$C$112,0,1,1),V2175)</f>
        <v>79</v>
      </c>
      <c r="X2175" s="24">
        <v>79</v>
      </c>
      <c r="Y2175" s="24">
        <f>IF(X2175&gt;900,_xlfn.XLOOKUP(ROUND(X2175,0),'CM-VL-G-C-GL-B-T-ClassRimThickn'!$B$1:$B$112,'CM-VL-G-C-GL-B-T-ClassRimThickn'!$C$1:$C$112,0,1,1),X2175)</f>
        <v>79</v>
      </c>
      <c r="Z2175" s="24">
        <v>80</v>
      </c>
      <c r="AA2175" s="24">
        <f>IF(Z2175&gt;900,_xlfn.XLOOKUP(ROUND(Z2175,0),'CM-VL-G-C-GL-B-T-ClassRimThickn'!$B$1:$B$112,'CM-VL-G-C-GL-B-T-ClassRimThickn'!$C$1:$C$112,0,1,1),Z2175)</f>
        <v>80</v>
      </c>
      <c r="AB2175" s="24">
        <v>79</v>
      </c>
      <c r="AC2175" s="24">
        <f>IF(AB2175&gt;900,_xlfn.XLOOKUP(ROUND(AB2175,0),'CM-VL-G-C-GL-B-T-ClassRimThickn'!$B$1:$B$112,'CM-VL-G-C-GL-B-T-ClassRimThickn'!$C$1:$C$112,0,1,1),AB2175)</f>
        <v>79</v>
      </c>
      <c r="AD2175" s="24">
        <v>80</v>
      </c>
      <c r="AE2175" s="24">
        <f>IF(AD2175&gt;900,_xlfn.XLOOKUP(ROUND(AD2175,0),'CM-VL-G-C-GL-B-T-ClassRimThickn'!$B$1:$B$112,'CM-VL-G-C-GL-B-T-ClassRimThickn'!$C$1:$C$112,0,1,1),AD2175)</f>
        <v>80</v>
      </c>
      <c r="AF2175" s="24">
        <v>79</v>
      </c>
      <c r="AG2175" s="24">
        <f>IF(AF2175&gt;900,_xlfn.XLOOKUP(ROUND(AF2175,0),'CM-VL-G-C-GL-B-T-ClassRimThickn'!$B$1:$B$112,'CM-VL-G-C-GL-B-T-ClassRimThickn'!$C$1:$C$112,0,1,1),AF2175)</f>
        <v>79</v>
      </c>
      <c r="AH2175" s="24">
        <v>27</v>
      </c>
      <c r="AI2175" s="24">
        <v>25.5</v>
      </c>
      <c r="AJ2175" s="24">
        <v>26</v>
      </c>
      <c r="AK2175" s="24">
        <v>26</v>
      </c>
      <c r="AL2175" s="24">
        <v>26</v>
      </c>
      <c r="AM2175" s="24">
        <v>26</v>
      </c>
      <c r="AN2175" s="24">
        <v>26.5</v>
      </c>
      <c r="AO2175" s="24">
        <v>26</v>
      </c>
      <c r="AP2175" s="24">
        <v>27</v>
      </c>
      <c r="AQ2175" s="24">
        <v>27</v>
      </c>
      <c r="AR2175" s="24">
        <v>27</v>
      </c>
      <c r="AS2175" s="24">
        <v>27</v>
      </c>
      <c r="AT2175" s="24">
        <v>28</v>
      </c>
      <c r="AU2175" s="24">
        <v>28</v>
      </c>
      <c r="AV2175" s="24">
        <v>28</v>
      </c>
      <c r="AW2175" s="24">
        <v>28</v>
      </c>
      <c r="AX2175" s="24">
        <v>28</v>
      </c>
      <c r="AY2175" s="24">
        <v>28</v>
      </c>
      <c r="AZ2175" s="24">
        <v>28</v>
      </c>
      <c r="BA2175" s="24">
        <v>29</v>
      </c>
      <c r="BB2175" s="24">
        <v>29</v>
      </c>
      <c r="BC2175" s="24">
        <v>28</v>
      </c>
      <c r="BD2175" s="24">
        <v>28</v>
      </c>
      <c r="BE2175" s="24">
        <v>29</v>
      </c>
      <c r="BF2175" s="24">
        <v>0</v>
      </c>
      <c r="BG2175" s="24">
        <v>0</v>
      </c>
      <c r="BH2175" s="24">
        <v>0</v>
      </c>
      <c r="BI2175" s="24">
        <v>0</v>
      </c>
      <c r="BJ2175" s="24">
        <v>0</v>
      </c>
      <c r="BL2175" s="24">
        <v>0</v>
      </c>
      <c r="BM2175" s="24">
        <v>0</v>
      </c>
      <c r="BN2175" s="24">
        <v>0</v>
      </c>
      <c r="BO2175" s="24">
        <v>0</v>
      </c>
      <c r="BP2175" s="24">
        <v>0</v>
      </c>
      <c r="BQ2175" s="24">
        <v>0</v>
      </c>
      <c r="BR2175" s="24">
        <v>0</v>
      </c>
      <c r="BS2175" s="24">
        <v>0</v>
      </c>
      <c r="BT2175" s="24">
        <v>0</v>
      </c>
      <c r="BU2175" s="24">
        <v>0</v>
      </c>
      <c r="BV2175" s="24">
        <v>0</v>
      </c>
      <c r="BW2175" s="24">
        <v>0</v>
      </c>
      <c r="BX2175" s="24">
        <v>0</v>
      </c>
      <c r="BY2175" s="24">
        <v>0</v>
      </c>
      <c r="BZ2175" s="24">
        <v>0</v>
      </c>
      <c r="CB2175" s="24">
        <v>0</v>
      </c>
      <c r="CC2175" s="24">
        <v>0</v>
      </c>
      <c r="CD2175" s="24">
        <v>110</v>
      </c>
      <c r="CE2175" s="24">
        <v>110</v>
      </c>
      <c r="CF2175" s="24">
        <v>100</v>
      </c>
      <c r="CG2175" s="24">
        <v>95</v>
      </c>
      <c r="CH2175" s="24">
        <v>95</v>
      </c>
      <c r="CI2175" s="24">
        <v>90</v>
      </c>
      <c r="CO2175" s="34">
        <f t="shared" si="145"/>
        <v>38400.465517241377</v>
      </c>
    </row>
    <row r="2176" spans="1:93" ht="15" hidden="1">
      <c r="A2176" s="23" t="s">
        <v>194</v>
      </c>
      <c r="B2176" s="52">
        <v>40536</v>
      </c>
      <c r="C2176" s="25" t="str">
        <f t="shared" si="144"/>
        <v/>
      </c>
      <c r="G2176" s="24">
        <f t="shared" si="146"/>
        <v>7</v>
      </c>
      <c r="H2176" s="27">
        <v>38963</v>
      </c>
      <c r="I2176" s="24" t="str">
        <f t="shared" si="147"/>
        <v/>
      </c>
      <c r="K2176" s="24">
        <f>IF(J2176&gt;900,_xlfn.XLOOKUP(ROUND(J2176,0),'CM-VL-G-C-GL-B-T-ClassRimThickn'!$B$1:$B$112,'CM-VL-G-C-GL-B-T-ClassRimThickn'!$C$1:$C$112,0,1,1),J2176)</f>
        <v>0</v>
      </c>
      <c r="L2176" s="24">
        <v>80.5</v>
      </c>
      <c r="M2176" s="24">
        <f>IF(L2176&gt;900,_xlfn.XLOOKUP(ROUND(L2176,0),'CM-VL-G-C-GL-B-T-ClassRimThickn'!$B$1:$B$112,'CM-VL-G-C-GL-B-T-ClassRimThickn'!$C$1:$C$112,0,1,1),L2176)</f>
        <v>80.5</v>
      </c>
      <c r="N2176" s="24">
        <v>80</v>
      </c>
      <c r="O2176" s="24">
        <f>IF(N2176&gt;900,_xlfn.XLOOKUP(ROUND(N2176,0),'CM-VL-G-C-GL-B-T-ClassRimThickn'!$B$1:$B$112,'CM-VL-G-C-GL-B-T-ClassRimThickn'!$C$1:$C$112,0,1,1),N2176)</f>
        <v>80</v>
      </c>
      <c r="P2176" s="24">
        <v>79.5</v>
      </c>
      <c r="Q2176" s="24">
        <f>IF(P2176&gt;900,_xlfn.XLOOKUP(ROUND(P2176,0),'CM-VL-G-C-GL-B-T-ClassRimThickn'!$B$1:$B$112,'CM-VL-G-C-GL-B-T-ClassRimThickn'!$C$1:$C$112,0,1,1),P2176)</f>
        <v>79.5</v>
      </c>
      <c r="S2176" s="24">
        <f>IF(R2176&gt;900,_xlfn.XLOOKUP(ROUND(R2176,0),'CM-VL-G-C-GL-B-T-ClassRimThickn'!$B$1:$B$112,'CM-VL-G-C-GL-B-T-ClassRimThickn'!$C$1:$C$112,0,1,1),R2176)</f>
        <v>0</v>
      </c>
      <c r="T2176" s="24">
        <v>80</v>
      </c>
      <c r="U2176" s="24">
        <f>IF(T2176&gt;900,_xlfn.XLOOKUP(ROUND(T2176,0),'CM-VL-G-C-GL-B-T-ClassRimThickn'!$B$1:$B$112,'CM-VL-G-C-GL-B-T-ClassRimThickn'!$C$1:$C$112,0,1,1),T2176)</f>
        <v>80</v>
      </c>
      <c r="V2176" s="24">
        <v>79.5</v>
      </c>
      <c r="W2176" s="24">
        <f>IF(V2176&gt;900,_xlfn.XLOOKUP(ROUND(V2176,0),'CM-VL-G-C-GL-B-T-ClassRimThickn'!$B$1:$B$112,'CM-VL-G-C-GL-B-T-ClassRimThickn'!$C$1:$C$112,0,1,1),V2176)</f>
        <v>79.5</v>
      </c>
      <c r="X2176" s="24">
        <v>79.5</v>
      </c>
      <c r="Y2176" s="24">
        <f>IF(X2176&gt;900,_xlfn.XLOOKUP(ROUND(X2176,0),'CM-VL-G-C-GL-B-T-ClassRimThickn'!$B$1:$B$112,'CM-VL-G-C-GL-B-T-ClassRimThickn'!$C$1:$C$112,0,1,1),X2176)</f>
        <v>79.5</v>
      </c>
      <c r="Z2176" s="24">
        <v>80</v>
      </c>
      <c r="AA2176" s="24">
        <f>IF(Z2176&gt;900,_xlfn.XLOOKUP(ROUND(Z2176,0),'CM-VL-G-C-GL-B-T-ClassRimThickn'!$B$1:$B$112,'CM-VL-G-C-GL-B-T-ClassRimThickn'!$C$1:$C$112,0,1,1),Z2176)</f>
        <v>80</v>
      </c>
      <c r="AB2176" s="24">
        <v>79.5</v>
      </c>
      <c r="AC2176" s="24">
        <f>IF(AB2176&gt;900,_xlfn.XLOOKUP(ROUND(AB2176,0),'CM-VL-G-C-GL-B-T-ClassRimThickn'!$B$1:$B$112,'CM-VL-G-C-GL-B-T-ClassRimThickn'!$C$1:$C$112,0,1,1),AB2176)</f>
        <v>79.5</v>
      </c>
      <c r="AD2176" s="24">
        <v>81</v>
      </c>
      <c r="AE2176" s="24">
        <f>IF(AD2176&gt;900,_xlfn.XLOOKUP(ROUND(AD2176,0),'CM-VL-G-C-GL-B-T-ClassRimThickn'!$B$1:$B$112,'CM-VL-G-C-GL-B-T-ClassRimThickn'!$C$1:$C$112,0,1,1),AD2176)</f>
        <v>81</v>
      </c>
      <c r="AF2176" s="24">
        <v>80</v>
      </c>
      <c r="AG2176" s="24">
        <f>IF(AF2176&gt;900,_xlfn.XLOOKUP(ROUND(AF2176,0),'CM-VL-G-C-GL-B-T-ClassRimThickn'!$B$1:$B$112,'CM-VL-G-C-GL-B-T-ClassRimThickn'!$C$1:$C$112,0,1,1),AF2176)</f>
        <v>80</v>
      </c>
      <c r="AH2176" s="24">
        <v>27</v>
      </c>
      <c r="AI2176" s="24">
        <v>26.5</v>
      </c>
      <c r="AJ2176" s="24">
        <v>26.5</v>
      </c>
      <c r="AK2176" s="24">
        <v>26.5</v>
      </c>
      <c r="AL2176" s="24">
        <v>27</v>
      </c>
      <c r="AM2176" s="24">
        <v>27.5</v>
      </c>
      <c r="AN2176" s="24">
        <v>26.5</v>
      </c>
      <c r="AO2176" s="24">
        <v>26</v>
      </c>
      <c r="AP2176" s="24">
        <v>26.5</v>
      </c>
      <c r="AQ2176" s="24">
        <v>26</v>
      </c>
      <c r="AR2176" s="24">
        <v>27</v>
      </c>
      <c r="AS2176" s="24">
        <v>27</v>
      </c>
      <c r="AT2176" s="24">
        <v>29</v>
      </c>
      <c r="AU2176" s="24">
        <v>28.5</v>
      </c>
      <c r="AV2176" s="24">
        <v>28</v>
      </c>
      <c r="AW2176" s="24">
        <v>28</v>
      </c>
      <c r="AX2176" s="24">
        <v>28</v>
      </c>
      <c r="AY2176" s="24">
        <v>28</v>
      </c>
      <c r="AZ2176" s="24">
        <v>28.5</v>
      </c>
      <c r="BA2176" s="24">
        <v>28.5</v>
      </c>
      <c r="BB2176" s="24">
        <v>28.5</v>
      </c>
      <c r="BC2176" s="24">
        <v>28.5</v>
      </c>
      <c r="BD2176" s="24">
        <v>28.5</v>
      </c>
      <c r="BE2176" s="24">
        <v>28</v>
      </c>
      <c r="BF2176" s="24">
        <v>0</v>
      </c>
      <c r="BG2176" s="24">
        <v>0</v>
      </c>
      <c r="BH2176" s="24">
        <v>0</v>
      </c>
      <c r="BI2176" s="24">
        <v>0</v>
      </c>
      <c r="BJ2176" s="24">
        <v>0</v>
      </c>
      <c r="BL2176" s="24">
        <v>0.5</v>
      </c>
      <c r="BM2176" s="24">
        <v>0</v>
      </c>
      <c r="BN2176" s="24">
        <v>0</v>
      </c>
      <c r="BO2176" s="24">
        <v>0</v>
      </c>
      <c r="BP2176" s="24">
        <v>0</v>
      </c>
      <c r="BQ2176" s="24">
        <v>0</v>
      </c>
      <c r="BR2176" s="24">
        <v>0</v>
      </c>
      <c r="BS2176" s="24">
        <v>0</v>
      </c>
      <c r="BT2176" s="24">
        <v>0</v>
      </c>
      <c r="BU2176" s="24">
        <v>0</v>
      </c>
      <c r="BV2176" s="24">
        <v>0</v>
      </c>
      <c r="BW2176" s="24">
        <v>0</v>
      </c>
      <c r="BX2176" s="24">
        <v>0</v>
      </c>
      <c r="BY2176" s="24">
        <v>0</v>
      </c>
      <c r="BZ2176" s="24">
        <v>0</v>
      </c>
      <c r="CB2176" s="24">
        <v>0</v>
      </c>
      <c r="CC2176" s="24">
        <v>0</v>
      </c>
      <c r="CD2176" s="24">
        <v>106</v>
      </c>
      <c r="CE2176" s="24">
        <v>106</v>
      </c>
      <c r="CF2176" s="24">
        <v>106</v>
      </c>
      <c r="CG2176" s="24">
        <v>106</v>
      </c>
      <c r="CH2176" s="24">
        <v>106</v>
      </c>
      <c r="CI2176" s="24">
        <v>106</v>
      </c>
      <c r="CO2176" s="34">
        <f t="shared" si="145"/>
        <v>38963</v>
      </c>
    </row>
    <row r="2177" spans="1:93" ht="15" hidden="1">
      <c r="A2177" s="23" t="s">
        <v>194</v>
      </c>
      <c r="B2177" s="52">
        <v>40626</v>
      </c>
      <c r="C2177" s="25" t="str">
        <f t="shared" si="144"/>
        <v/>
      </c>
      <c r="G2177" s="24">
        <f t="shared" si="146"/>
        <v>90</v>
      </c>
      <c r="H2177" s="24">
        <v>67768</v>
      </c>
      <c r="I2177" s="24" t="str">
        <f t="shared" si="147"/>
        <v/>
      </c>
      <c r="K2177" s="24">
        <f>IF(J2177&gt;900,_xlfn.XLOOKUP(ROUND(J2177,0),'CM-VL-G-C-GL-B-T-ClassRimThickn'!$B$1:$B$112,'CM-VL-G-C-GL-B-T-ClassRimThickn'!$C$1:$C$112,0,1,1),J2177)</f>
        <v>0</v>
      </c>
      <c r="L2177" s="24">
        <v>78</v>
      </c>
      <c r="M2177" s="24">
        <f>IF(L2177&gt;900,_xlfn.XLOOKUP(ROUND(L2177,0),'CM-VL-G-C-GL-B-T-ClassRimThickn'!$B$1:$B$112,'CM-VL-G-C-GL-B-T-ClassRimThickn'!$C$1:$C$112,0,1,1),L2177)</f>
        <v>78</v>
      </c>
      <c r="N2177" s="24">
        <v>78</v>
      </c>
      <c r="O2177" s="24">
        <f>IF(N2177&gt;900,_xlfn.XLOOKUP(ROUND(N2177,0),'CM-VL-G-C-GL-B-T-ClassRimThickn'!$B$1:$B$112,'CM-VL-G-C-GL-B-T-ClassRimThickn'!$C$1:$C$112,0,1,1),N2177)</f>
        <v>78</v>
      </c>
      <c r="P2177" s="24">
        <v>79</v>
      </c>
      <c r="Q2177" s="24">
        <f>IF(P2177&gt;900,_xlfn.XLOOKUP(ROUND(P2177,0),'CM-VL-G-C-GL-B-T-ClassRimThickn'!$B$1:$B$112,'CM-VL-G-C-GL-B-T-ClassRimThickn'!$C$1:$C$112,0,1,1),P2177)</f>
        <v>79</v>
      </c>
      <c r="S2177" s="24">
        <f>IF(R2177&gt;900,_xlfn.XLOOKUP(ROUND(R2177,0),'CM-VL-G-C-GL-B-T-ClassRimThickn'!$B$1:$B$112,'CM-VL-G-C-GL-B-T-ClassRimThickn'!$C$1:$C$112,0,1,1),R2177)</f>
        <v>0</v>
      </c>
      <c r="T2177" s="24">
        <v>78</v>
      </c>
      <c r="U2177" s="24">
        <f>IF(T2177&gt;900,_xlfn.XLOOKUP(ROUND(T2177,0),'CM-VL-G-C-GL-B-T-ClassRimThickn'!$B$1:$B$112,'CM-VL-G-C-GL-B-T-ClassRimThickn'!$C$1:$C$112,0,1,1),T2177)</f>
        <v>78</v>
      </c>
      <c r="V2177" s="24">
        <v>78</v>
      </c>
      <c r="W2177" s="24">
        <f>IF(V2177&gt;900,_xlfn.XLOOKUP(ROUND(V2177,0),'CM-VL-G-C-GL-B-T-ClassRimThickn'!$B$1:$B$112,'CM-VL-G-C-GL-B-T-ClassRimThickn'!$C$1:$C$112,0,1,1),V2177)</f>
        <v>78</v>
      </c>
      <c r="X2177" s="24">
        <v>79</v>
      </c>
      <c r="Y2177" s="24">
        <f>IF(X2177&gt;900,_xlfn.XLOOKUP(ROUND(X2177,0),'CM-VL-G-C-GL-B-T-ClassRimThickn'!$B$1:$B$112,'CM-VL-G-C-GL-B-T-ClassRimThickn'!$C$1:$C$112,0,1,1),X2177)</f>
        <v>79</v>
      </c>
      <c r="Z2177" s="24">
        <v>79</v>
      </c>
      <c r="AA2177" s="24">
        <f>IF(Z2177&gt;900,_xlfn.XLOOKUP(ROUND(Z2177,0),'CM-VL-G-C-GL-B-T-ClassRimThickn'!$B$1:$B$112,'CM-VL-G-C-GL-B-T-ClassRimThickn'!$C$1:$C$112,0,1,1),Z2177)</f>
        <v>79</v>
      </c>
      <c r="AB2177" s="24">
        <v>78</v>
      </c>
      <c r="AC2177" s="24">
        <f>IF(AB2177&gt;900,_xlfn.XLOOKUP(ROUND(AB2177,0),'CM-VL-G-C-GL-B-T-ClassRimThickn'!$B$1:$B$112,'CM-VL-G-C-GL-B-T-ClassRimThickn'!$C$1:$C$112,0,1,1),AB2177)</f>
        <v>78</v>
      </c>
      <c r="AD2177" s="24">
        <v>79</v>
      </c>
      <c r="AE2177" s="24">
        <f>IF(AD2177&gt;900,_xlfn.XLOOKUP(ROUND(AD2177,0),'CM-VL-G-C-GL-B-T-ClassRimThickn'!$B$1:$B$112,'CM-VL-G-C-GL-B-T-ClassRimThickn'!$C$1:$C$112,0,1,1),AD2177)</f>
        <v>79</v>
      </c>
      <c r="AF2177" s="24">
        <v>78</v>
      </c>
      <c r="AG2177" s="24">
        <f>IF(AF2177&gt;900,_xlfn.XLOOKUP(ROUND(AF2177,0),'CM-VL-G-C-GL-B-T-ClassRimThickn'!$B$1:$B$112,'CM-VL-G-C-GL-B-T-ClassRimThickn'!$C$1:$C$112,0,1,1),AF2177)</f>
        <v>78</v>
      </c>
      <c r="AH2177" s="24">
        <v>25</v>
      </c>
      <c r="AI2177" s="24">
        <v>25</v>
      </c>
      <c r="AJ2177" s="24">
        <v>27</v>
      </c>
      <c r="AK2177" s="24">
        <v>26</v>
      </c>
      <c r="AL2177" s="24">
        <v>26</v>
      </c>
      <c r="AM2177" s="24">
        <v>28</v>
      </c>
      <c r="AN2177" s="24">
        <v>24</v>
      </c>
      <c r="AO2177" s="24">
        <v>24</v>
      </c>
      <c r="AP2177" s="24">
        <v>25</v>
      </c>
      <c r="AQ2177" s="24">
        <v>26</v>
      </c>
      <c r="AR2177" s="24">
        <v>25</v>
      </c>
      <c r="AS2177" s="24">
        <v>28</v>
      </c>
      <c r="AT2177" s="24">
        <v>28</v>
      </c>
      <c r="AU2177" s="24">
        <v>29</v>
      </c>
      <c r="AV2177" s="24">
        <v>28</v>
      </c>
      <c r="AW2177" s="24">
        <v>28</v>
      </c>
      <c r="AX2177" s="24">
        <v>28</v>
      </c>
      <c r="AY2177" s="24">
        <v>28</v>
      </c>
      <c r="AZ2177" s="24">
        <v>28</v>
      </c>
      <c r="BA2177" s="24">
        <v>29</v>
      </c>
      <c r="BB2177" s="24">
        <v>29</v>
      </c>
      <c r="BC2177" s="24">
        <v>28</v>
      </c>
      <c r="BD2177" s="24">
        <v>28</v>
      </c>
      <c r="BE2177" s="24">
        <v>28</v>
      </c>
      <c r="BF2177" s="24">
        <v>0.5</v>
      </c>
      <c r="BG2177" s="24">
        <v>0</v>
      </c>
      <c r="BH2177" s="24">
        <v>0</v>
      </c>
      <c r="BI2177" s="24">
        <v>0</v>
      </c>
      <c r="BJ2177" s="24">
        <v>0</v>
      </c>
      <c r="BL2177" s="24">
        <v>0.5</v>
      </c>
      <c r="BM2177" s="24">
        <v>0</v>
      </c>
      <c r="BN2177" s="24">
        <v>0.5</v>
      </c>
      <c r="BO2177" s="24">
        <v>0.5</v>
      </c>
      <c r="BP2177" s="24">
        <v>0</v>
      </c>
      <c r="BQ2177" s="24">
        <v>0</v>
      </c>
      <c r="BR2177" s="24">
        <v>0.5</v>
      </c>
      <c r="BS2177" s="24">
        <v>0.5</v>
      </c>
      <c r="BT2177" s="24">
        <v>0.5</v>
      </c>
      <c r="BU2177" s="24">
        <v>0.5</v>
      </c>
      <c r="BV2177" s="24">
        <v>0</v>
      </c>
      <c r="BW2177" s="24">
        <v>0</v>
      </c>
      <c r="BX2177" s="24">
        <v>0.5</v>
      </c>
      <c r="BY2177" s="24">
        <v>0</v>
      </c>
      <c r="BZ2177" s="24">
        <v>0</v>
      </c>
      <c r="CB2177" s="24">
        <v>0.5</v>
      </c>
      <c r="CC2177" s="24">
        <v>0.5</v>
      </c>
      <c r="CD2177" s="24">
        <v>102</v>
      </c>
      <c r="CE2177" s="24">
        <v>109</v>
      </c>
      <c r="CF2177" s="24">
        <v>103</v>
      </c>
      <c r="CG2177" s="24">
        <v>110</v>
      </c>
      <c r="CH2177" s="24">
        <v>106</v>
      </c>
      <c r="CI2177" s="24">
        <v>115</v>
      </c>
      <c r="CO2177" s="34">
        <f t="shared" si="145"/>
        <v>67768</v>
      </c>
    </row>
    <row r="2178" spans="1:93" ht="15" hidden="1">
      <c r="A2178" s="23" t="s">
        <v>194</v>
      </c>
      <c r="B2178" s="52">
        <v>40669</v>
      </c>
      <c r="C2178" s="25" t="str">
        <f t="shared" si="144"/>
        <v/>
      </c>
      <c r="G2178" s="24">
        <f t="shared" si="146"/>
        <v>43</v>
      </c>
      <c r="H2178" s="24">
        <v>79833</v>
      </c>
      <c r="I2178" s="24" t="str">
        <f t="shared" si="147"/>
        <v/>
      </c>
      <c r="K2178" s="24">
        <f>IF(J2178&gt;900,_xlfn.XLOOKUP(ROUND(J2178,0),'CM-VL-G-C-GL-B-T-ClassRimThickn'!$B$1:$B$112,'CM-VL-G-C-GL-B-T-ClassRimThickn'!$C$1:$C$112,0,1,1),J2178)</f>
        <v>0</v>
      </c>
      <c r="L2178" s="24">
        <v>77</v>
      </c>
      <c r="M2178" s="24">
        <f>IF(L2178&gt;900,_xlfn.XLOOKUP(ROUND(L2178,0),'CM-VL-G-C-GL-B-T-ClassRimThickn'!$B$1:$B$112,'CM-VL-G-C-GL-B-T-ClassRimThickn'!$C$1:$C$112,0,1,1),L2178)</f>
        <v>77</v>
      </c>
      <c r="N2178" s="24">
        <v>77</v>
      </c>
      <c r="O2178" s="24">
        <f>IF(N2178&gt;900,_xlfn.XLOOKUP(ROUND(N2178,0),'CM-VL-G-C-GL-B-T-ClassRimThickn'!$B$1:$B$112,'CM-VL-G-C-GL-B-T-ClassRimThickn'!$C$1:$C$112,0,1,1),N2178)</f>
        <v>77</v>
      </c>
      <c r="P2178" s="24">
        <v>77</v>
      </c>
      <c r="Q2178" s="24">
        <f>IF(P2178&gt;900,_xlfn.XLOOKUP(ROUND(P2178,0),'CM-VL-G-C-GL-B-T-ClassRimThickn'!$B$1:$B$112,'CM-VL-G-C-GL-B-T-ClassRimThickn'!$C$1:$C$112,0,1,1),P2178)</f>
        <v>77</v>
      </c>
      <c r="S2178" s="24">
        <f>IF(R2178&gt;900,_xlfn.XLOOKUP(ROUND(R2178,0),'CM-VL-G-C-GL-B-T-ClassRimThickn'!$B$1:$B$112,'CM-VL-G-C-GL-B-T-ClassRimThickn'!$C$1:$C$112,0,1,1),R2178)</f>
        <v>0</v>
      </c>
      <c r="T2178" s="24">
        <v>76</v>
      </c>
      <c r="U2178" s="24">
        <f>IF(T2178&gt;900,_xlfn.XLOOKUP(ROUND(T2178,0),'CM-VL-G-C-GL-B-T-ClassRimThickn'!$B$1:$B$112,'CM-VL-G-C-GL-B-T-ClassRimThickn'!$C$1:$C$112,0,1,1),T2178)</f>
        <v>76</v>
      </c>
      <c r="V2178" s="24">
        <v>76</v>
      </c>
      <c r="W2178" s="24">
        <f>IF(V2178&gt;900,_xlfn.XLOOKUP(ROUND(V2178,0),'CM-VL-G-C-GL-B-T-ClassRimThickn'!$B$1:$B$112,'CM-VL-G-C-GL-B-T-ClassRimThickn'!$C$1:$C$112,0,1,1),V2178)</f>
        <v>76</v>
      </c>
      <c r="X2178" s="24">
        <v>77</v>
      </c>
      <c r="Y2178" s="24">
        <f>IF(X2178&gt;900,_xlfn.XLOOKUP(ROUND(X2178,0),'CM-VL-G-C-GL-B-T-ClassRimThickn'!$B$1:$B$112,'CM-VL-G-C-GL-B-T-ClassRimThickn'!$C$1:$C$112,0,1,1),X2178)</f>
        <v>77</v>
      </c>
      <c r="Z2178" s="24">
        <v>76</v>
      </c>
      <c r="AA2178" s="24">
        <f>IF(Z2178&gt;900,_xlfn.XLOOKUP(ROUND(Z2178,0),'CM-VL-G-C-GL-B-T-ClassRimThickn'!$B$1:$B$112,'CM-VL-G-C-GL-B-T-ClassRimThickn'!$C$1:$C$112,0,1,1),Z2178)</f>
        <v>76</v>
      </c>
      <c r="AB2178" s="24">
        <v>77</v>
      </c>
      <c r="AC2178" s="24">
        <f>IF(AB2178&gt;900,_xlfn.XLOOKUP(ROUND(AB2178,0),'CM-VL-G-C-GL-B-T-ClassRimThickn'!$B$1:$B$112,'CM-VL-G-C-GL-B-T-ClassRimThickn'!$C$1:$C$112,0,1,1),AB2178)</f>
        <v>77</v>
      </c>
      <c r="AD2178" s="24">
        <v>78</v>
      </c>
      <c r="AE2178" s="24">
        <f>IF(AD2178&gt;900,_xlfn.XLOOKUP(ROUND(AD2178,0),'CM-VL-G-C-GL-B-T-ClassRimThickn'!$B$1:$B$112,'CM-VL-G-C-GL-B-T-ClassRimThickn'!$C$1:$C$112,0,1,1),AD2178)</f>
        <v>78</v>
      </c>
      <c r="AF2178" s="24">
        <v>76</v>
      </c>
      <c r="AG2178" s="24">
        <f>IF(AF2178&gt;900,_xlfn.XLOOKUP(ROUND(AF2178,0),'CM-VL-G-C-GL-B-T-ClassRimThickn'!$B$1:$B$112,'CM-VL-G-C-GL-B-T-ClassRimThickn'!$C$1:$C$112,0,1,1),AF2178)</f>
        <v>76</v>
      </c>
      <c r="AH2178" s="24">
        <v>25</v>
      </c>
      <c r="AI2178" s="24">
        <v>24</v>
      </c>
      <c r="AJ2178" s="24">
        <v>24</v>
      </c>
      <c r="AK2178" s="24">
        <v>25</v>
      </c>
      <c r="AL2178" s="24">
        <v>25</v>
      </c>
      <c r="AM2178" s="24">
        <v>26</v>
      </c>
      <c r="AN2178" s="24">
        <v>25</v>
      </c>
      <c r="AO2178" s="24">
        <v>24</v>
      </c>
      <c r="AP2178" s="24">
        <v>25</v>
      </c>
      <c r="AQ2178" s="24">
        <v>24</v>
      </c>
      <c r="AR2178" s="24">
        <v>24</v>
      </c>
      <c r="AS2178" s="24">
        <v>26</v>
      </c>
      <c r="AT2178" s="24">
        <v>29</v>
      </c>
      <c r="AU2178" s="24">
        <v>28</v>
      </c>
      <c r="AV2178" s="24">
        <v>29</v>
      </c>
      <c r="AW2178" s="24">
        <v>29</v>
      </c>
      <c r="AX2178" s="24">
        <v>28</v>
      </c>
      <c r="AY2178" s="24">
        <v>29</v>
      </c>
      <c r="AZ2178" s="24">
        <v>29</v>
      </c>
      <c r="BA2178" s="24">
        <v>29</v>
      </c>
      <c r="BB2178" s="24">
        <v>29</v>
      </c>
      <c r="BC2178" s="24">
        <v>29</v>
      </c>
      <c r="BD2178" s="24">
        <v>29</v>
      </c>
      <c r="BE2178" s="24">
        <v>29</v>
      </c>
      <c r="BF2178" s="24">
        <v>1</v>
      </c>
      <c r="BG2178" s="24">
        <v>0.5</v>
      </c>
      <c r="BH2178" s="24">
        <v>1</v>
      </c>
      <c r="BI2178" s="24">
        <v>1</v>
      </c>
      <c r="BJ2178" s="24">
        <v>1</v>
      </c>
      <c r="BL2178" s="24">
        <v>1</v>
      </c>
      <c r="BM2178" s="24">
        <v>0.5</v>
      </c>
      <c r="BN2178" s="24">
        <v>1</v>
      </c>
      <c r="BO2178" s="24">
        <v>1</v>
      </c>
      <c r="BP2178" s="24">
        <v>0.5</v>
      </c>
      <c r="BQ2178" s="24">
        <v>1</v>
      </c>
      <c r="BR2178" s="24">
        <v>0.5</v>
      </c>
      <c r="BS2178" s="24">
        <v>1</v>
      </c>
      <c r="BT2178" s="24">
        <v>1</v>
      </c>
      <c r="BU2178" s="24">
        <v>0.5</v>
      </c>
      <c r="BV2178" s="24">
        <v>0.5</v>
      </c>
      <c r="BW2178" s="24">
        <v>1.5</v>
      </c>
      <c r="BX2178" s="24">
        <v>0.5</v>
      </c>
      <c r="BY2178" s="24">
        <v>0.5</v>
      </c>
      <c r="BZ2178" s="24">
        <v>1</v>
      </c>
      <c r="CB2178" s="24">
        <v>1</v>
      </c>
      <c r="CC2178" s="24">
        <v>1.5</v>
      </c>
      <c r="CD2178" s="24">
        <v>107</v>
      </c>
      <c r="CE2178" s="24">
        <v>109</v>
      </c>
      <c r="CF2178" s="24">
        <v>108</v>
      </c>
      <c r="CG2178" s="24">
        <v>112</v>
      </c>
      <c r="CH2178" s="24">
        <v>107</v>
      </c>
      <c r="CI2178" s="24">
        <v>120</v>
      </c>
      <c r="CO2178" s="34">
        <f t="shared" si="145"/>
        <v>79833</v>
      </c>
    </row>
    <row r="2179" spans="1:93" ht="15" hidden="1">
      <c r="A2179" s="23" t="s">
        <v>194</v>
      </c>
      <c r="B2179" s="52">
        <v>40715</v>
      </c>
      <c r="C2179" s="25" t="str">
        <f t="shared" ref="C2179:C2242" si="148">IF(B2179=B2180,TRUE,"")</f>
        <v/>
      </c>
      <c r="G2179" s="24">
        <f t="shared" si="146"/>
        <v>46</v>
      </c>
      <c r="H2179" s="27">
        <v>97862</v>
      </c>
      <c r="I2179" s="24" t="str">
        <f t="shared" si="147"/>
        <v/>
      </c>
      <c r="K2179" s="24">
        <f>IF(J2179&gt;900,_xlfn.XLOOKUP(ROUND(J2179,0),'CM-VL-G-C-GL-B-T-ClassRimThickn'!$B$1:$B$112,'CM-VL-G-C-GL-B-T-ClassRimThickn'!$C$1:$C$112,0,1,1),J2179)</f>
        <v>0</v>
      </c>
      <c r="L2179" s="24">
        <v>76</v>
      </c>
      <c r="M2179" s="24">
        <f>IF(L2179&gt;900,_xlfn.XLOOKUP(ROUND(L2179,0),'CM-VL-G-C-GL-B-T-ClassRimThickn'!$B$1:$B$112,'CM-VL-G-C-GL-B-T-ClassRimThickn'!$C$1:$C$112,0,1,1),L2179)</f>
        <v>76</v>
      </c>
      <c r="N2179" s="24">
        <v>77</v>
      </c>
      <c r="O2179" s="24">
        <f>IF(N2179&gt;900,_xlfn.XLOOKUP(ROUND(N2179,0),'CM-VL-G-C-GL-B-T-ClassRimThickn'!$B$1:$B$112,'CM-VL-G-C-GL-B-T-ClassRimThickn'!$C$1:$C$112,0,1,1),N2179)</f>
        <v>77</v>
      </c>
      <c r="P2179" s="24">
        <v>77</v>
      </c>
      <c r="Q2179" s="24">
        <f>IF(P2179&gt;900,_xlfn.XLOOKUP(ROUND(P2179,0),'CM-VL-G-C-GL-B-T-ClassRimThickn'!$B$1:$B$112,'CM-VL-G-C-GL-B-T-ClassRimThickn'!$C$1:$C$112,0,1,1),P2179)</f>
        <v>77</v>
      </c>
      <c r="S2179" s="24">
        <f>IF(R2179&gt;900,_xlfn.XLOOKUP(ROUND(R2179,0),'CM-VL-G-C-GL-B-T-ClassRimThickn'!$B$1:$B$112,'CM-VL-G-C-GL-B-T-ClassRimThickn'!$C$1:$C$112,0,1,1),R2179)</f>
        <v>0</v>
      </c>
      <c r="T2179" s="24">
        <v>77</v>
      </c>
      <c r="U2179" s="24">
        <f>IF(T2179&gt;900,_xlfn.XLOOKUP(ROUND(T2179,0),'CM-VL-G-C-GL-B-T-ClassRimThickn'!$B$1:$B$112,'CM-VL-G-C-GL-B-T-ClassRimThickn'!$C$1:$C$112,0,1,1),T2179)</f>
        <v>77</v>
      </c>
      <c r="V2179" s="24">
        <v>76</v>
      </c>
      <c r="W2179" s="24">
        <f>IF(V2179&gt;900,_xlfn.XLOOKUP(ROUND(V2179,0),'CM-VL-G-C-GL-B-T-ClassRimThickn'!$B$1:$B$112,'CM-VL-G-C-GL-B-T-ClassRimThickn'!$C$1:$C$112,0,1,1),V2179)</f>
        <v>76</v>
      </c>
      <c r="X2179" s="24">
        <v>77</v>
      </c>
      <c r="Y2179" s="24">
        <f>IF(X2179&gt;900,_xlfn.XLOOKUP(ROUND(X2179,0),'CM-VL-G-C-GL-B-T-ClassRimThickn'!$B$1:$B$112,'CM-VL-G-C-GL-B-T-ClassRimThickn'!$C$1:$C$112,0,1,1),X2179)</f>
        <v>77</v>
      </c>
      <c r="Z2179" s="24">
        <v>77</v>
      </c>
      <c r="AA2179" s="24">
        <f>IF(Z2179&gt;900,_xlfn.XLOOKUP(ROUND(Z2179,0),'CM-VL-G-C-GL-B-T-ClassRimThickn'!$B$1:$B$112,'CM-VL-G-C-GL-B-T-ClassRimThickn'!$C$1:$C$112,0,1,1),Z2179)</f>
        <v>77</v>
      </c>
      <c r="AB2179" s="24">
        <v>76</v>
      </c>
      <c r="AC2179" s="24">
        <f>IF(AB2179&gt;900,_xlfn.XLOOKUP(ROUND(AB2179,0),'CM-VL-G-C-GL-B-T-ClassRimThickn'!$B$1:$B$112,'CM-VL-G-C-GL-B-T-ClassRimThickn'!$C$1:$C$112,0,1,1),AB2179)</f>
        <v>76</v>
      </c>
      <c r="AD2179" s="24">
        <v>78</v>
      </c>
      <c r="AE2179" s="24">
        <f>IF(AD2179&gt;900,_xlfn.XLOOKUP(ROUND(AD2179,0),'CM-VL-G-C-GL-B-T-ClassRimThickn'!$B$1:$B$112,'CM-VL-G-C-GL-B-T-ClassRimThickn'!$C$1:$C$112,0,1,1),AD2179)</f>
        <v>78</v>
      </c>
      <c r="AF2179" s="24">
        <v>77</v>
      </c>
      <c r="AG2179" s="24">
        <f>IF(AF2179&gt;900,_xlfn.XLOOKUP(ROUND(AF2179,0),'CM-VL-G-C-GL-B-T-ClassRimThickn'!$B$1:$B$112,'CM-VL-G-C-GL-B-T-ClassRimThickn'!$C$1:$C$112,0,1,1),AF2179)</f>
        <v>77</v>
      </c>
      <c r="AH2179" s="24">
        <v>24</v>
      </c>
      <c r="AI2179" s="24">
        <v>22</v>
      </c>
      <c r="AJ2179" s="24">
        <v>24</v>
      </c>
      <c r="AK2179" s="24">
        <v>24</v>
      </c>
      <c r="AL2179" s="24">
        <v>24</v>
      </c>
      <c r="AM2179" s="24">
        <v>25</v>
      </c>
      <c r="AN2179" s="24">
        <v>24</v>
      </c>
      <c r="AO2179" s="24">
        <v>24</v>
      </c>
      <c r="AP2179" s="24">
        <v>24</v>
      </c>
      <c r="AQ2179" s="24">
        <v>23</v>
      </c>
      <c r="AR2179" s="24">
        <v>22</v>
      </c>
      <c r="AS2179" s="24">
        <v>22</v>
      </c>
      <c r="BF2179" s="24">
        <v>0.5</v>
      </c>
      <c r="BG2179" s="24">
        <v>0</v>
      </c>
      <c r="BH2179" s="24">
        <v>0</v>
      </c>
      <c r="BI2179" s="24">
        <v>0</v>
      </c>
      <c r="BJ2179" s="24">
        <v>0</v>
      </c>
      <c r="BL2179" s="24">
        <v>0</v>
      </c>
      <c r="BM2179" s="24">
        <v>0</v>
      </c>
      <c r="BN2179" s="24">
        <v>0</v>
      </c>
      <c r="BO2179" s="24">
        <v>0.5</v>
      </c>
      <c r="BP2179" s="24">
        <v>0</v>
      </c>
      <c r="BQ2179" s="24">
        <v>0</v>
      </c>
      <c r="CO2179" s="34">
        <f t="shared" ref="CO2179:CO2242" si="149">IF(H2179="",(H2180-H2179)/(G2180+G2182)*G2180+H2179,H2179)</f>
        <v>97862</v>
      </c>
    </row>
    <row r="2180" spans="1:93" ht="15" hidden="1">
      <c r="A2180" s="23" t="s">
        <v>194</v>
      </c>
      <c r="B2180" s="52">
        <v>40758</v>
      </c>
      <c r="C2180" s="25" t="str">
        <f t="shared" si="148"/>
        <v/>
      </c>
      <c r="G2180" s="24">
        <f t="shared" si="146"/>
        <v>43</v>
      </c>
      <c r="H2180" s="27">
        <v>117439</v>
      </c>
      <c r="I2180" s="24" t="str">
        <f t="shared" si="147"/>
        <v/>
      </c>
      <c r="K2180" s="24">
        <f>IF(J2180&gt;900,_xlfn.XLOOKUP(ROUND(J2180,0),'CM-VL-G-C-GL-B-T-ClassRimThickn'!$B$1:$B$112,'CM-VL-G-C-GL-B-T-ClassRimThickn'!$C$1:$C$112,0,1,1),J2180)</f>
        <v>0</v>
      </c>
      <c r="L2180" s="24">
        <v>77</v>
      </c>
      <c r="M2180" s="24">
        <f>IF(L2180&gt;900,_xlfn.XLOOKUP(ROUND(L2180,0),'CM-VL-G-C-GL-B-T-ClassRimThickn'!$B$1:$B$112,'CM-VL-G-C-GL-B-T-ClassRimThickn'!$C$1:$C$112,0,1,1),L2180)</f>
        <v>77</v>
      </c>
      <c r="N2180" s="24">
        <v>76</v>
      </c>
      <c r="O2180" s="24">
        <f>IF(N2180&gt;900,_xlfn.XLOOKUP(ROUND(N2180,0),'CM-VL-G-C-GL-B-T-ClassRimThickn'!$B$1:$B$112,'CM-VL-G-C-GL-B-T-ClassRimThickn'!$C$1:$C$112,0,1,1),N2180)</f>
        <v>76</v>
      </c>
      <c r="P2180" s="24">
        <v>75</v>
      </c>
      <c r="Q2180" s="24">
        <f>IF(P2180&gt;900,_xlfn.XLOOKUP(ROUND(P2180,0),'CM-VL-G-C-GL-B-T-ClassRimThickn'!$B$1:$B$112,'CM-VL-G-C-GL-B-T-ClassRimThickn'!$C$1:$C$112,0,1,1),P2180)</f>
        <v>75</v>
      </c>
      <c r="S2180" s="24">
        <f>IF(R2180&gt;900,_xlfn.XLOOKUP(ROUND(R2180,0),'CM-VL-G-C-GL-B-T-ClassRimThickn'!$B$1:$B$112,'CM-VL-G-C-GL-B-T-ClassRimThickn'!$C$1:$C$112,0,1,1),R2180)</f>
        <v>0</v>
      </c>
      <c r="T2180" s="24">
        <v>77</v>
      </c>
      <c r="U2180" s="24">
        <f>IF(T2180&gt;900,_xlfn.XLOOKUP(ROUND(T2180,0),'CM-VL-G-C-GL-B-T-ClassRimThickn'!$B$1:$B$112,'CM-VL-G-C-GL-B-T-ClassRimThickn'!$C$1:$C$112,0,1,1),T2180)</f>
        <v>77</v>
      </c>
      <c r="V2180" s="24">
        <v>75</v>
      </c>
      <c r="W2180" s="24">
        <f>IF(V2180&gt;900,_xlfn.XLOOKUP(ROUND(V2180,0),'CM-VL-G-C-GL-B-T-ClassRimThickn'!$B$1:$B$112,'CM-VL-G-C-GL-B-T-ClassRimThickn'!$C$1:$C$112,0,1,1),V2180)</f>
        <v>75</v>
      </c>
      <c r="X2180" s="24">
        <v>76</v>
      </c>
      <c r="Y2180" s="24">
        <f>IF(X2180&gt;900,_xlfn.XLOOKUP(ROUND(X2180,0),'CM-VL-G-C-GL-B-T-ClassRimThickn'!$B$1:$B$112,'CM-VL-G-C-GL-B-T-ClassRimThickn'!$C$1:$C$112,0,1,1),X2180)</f>
        <v>76</v>
      </c>
      <c r="Z2180" s="24">
        <v>76</v>
      </c>
      <c r="AA2180" s="24">
        <f>IF(Z2180&gt;900,_xlfn.XLOOKUP(ROUND(Z2180,0),'CM-VL-G-C-GL-B-T-ClassRimThickn'!$B$1:$B$112,'CM-VL-G-C-GL-B-T-ClassRimThickn'!$C$1:$C$112,0,1,1),Z2180)</f>
        <v>76</v>
      </c>
      <c r="AB2180" s="24">
        <v>75</v>
      </c>
      <c r="AC2180" s="24">
        <f>IF(AB2180&gt;900,_xlfn.XLOOKUP(ROUND(AB2180,0),'CM-VL-G-C-GL-B-T-ClassRimThickn'!$B$1:$B$112,'CM-VL-G-C-GL-B-T-ClassRimThickn'!$C$1:$C$112,0,1,1),AB2180)</f>
        <v>75</v>
      </c>
      <c r="AD2180" s="24">
        <v>77</v>
      </c>
      <c r="AE2180" s="24">
        <f>IF(AD2180&gt;900,_xlfn.XLOOKUP(ROUND(AD2180,0),'CM-VL-G-C-GL-B-T-ClassRimThickn'!$B$1:$B$112,'CM-VL-G-C-GL-B-T-ClassRimThickn'!$C$1:$C$112,0,1,1),AD2180)</f>
        <v>77</v>
      </c>
      <c r="AF2180" s="24">
        <v>76</v>
      </c>
      <c r="AG2180" s="24">
        <f>IF(AF2180&gt;900,_xlfn.XLOOKUP(ROUND(AF2180,0),'CM-VL-G-C-GL-B-T-ClassRimThickn'!$B$1:$B$112,'CM-VL-G-C-GL-B-T-ClassRimThickn'!$C$1:$C$112,0,1,1),AF2180)</f>
        <v>76</v>
      </c>
      <c r="AH2180" s="24">
        <v>25</v>
      </c>
      <c r="AI2180" s="24">
        <v>22.5</v>
      </c>
      <c r="AJ2180" s="24">
        <v>23.5</v>
      </c>
      <c r="AK2180" s="24">
        <v>23.5</v>
      </c>
      <c r="AL2180" s="24">
        <v>23</v>
      </c>
      <c r="AM2180" s="24">
        <v>24</v>
      </c>
      <c r="AN2180" s="24">
        <v>22</v>
      </c>
      <c r="AO2180" s="24">
        <v>22</v>
      </c>
      <c r="AP2180" s="24">
        <v>23</v>
      </c>
      <c r="AQ2180" s="24">
        <v>24</v>
      </c>
      <c r="AR2180" s="24">
        <v>23</v>
      </c>
      <c r="AS2180" s="24">
        <v>25</v>
      </c>
      <c r="AT2180" s="24">
        <v>30.5</v>
      </c>
      <c r="AU2180" s="24">
        <v>29</v>
      </c>
      <c r="AV2180" s="24">
        <v>29</v>
      </c>
      <c r="AW2180" s="24">
        <v>29.5</v>
      </c>
      <c r="AX2180" s="24">
        <v>29</v>
      </c>
      <c r="AY2180" s="24">
        <v>29</v>
      </c>
      <c r="AZ2180" s="24">
        <v>29.5</v>
      </c>
      <c r="BA2180" s="24">
        <v>29</v>
      </c>
      <c r="BB2180" s="24">
        <v>29</v>
      </c>
      <c r="BC2180" s="24">
        <v>30</v>
      </c>
      <c r="BD2180" s="24">
        <v>29</v>
      </c>
      <c r="BE2180" s="24">
        <v>28.5</v>
      </c>
      <c r="BF2180" s="24">
        <v>0.5</v>
      </c>
      <c r="BG2180" s="24">
        <v>0.5</v>
      </c>
      <c r="BH2180" s="24">
        <v>0.5</v>
      </c>
      <c r="BI2180" s="24">
        <v>0.5</v>
      </c>
      <c r="BJ2180" s="24">
        <v>0.5</v>
      </c>
      <c r="BL2180" s="24">
        <v>0.5</v>
      </c>
      <c r="BM2180" s="24">
        <v>0.5</v>
      </c>
      <c r="BN2180" s="24">
        <v>0.5</v>
      </c>
      <c r="BO2180" s="24">
        <v>0.5</v>
      </c>
      <c r="BP2180" s="24">
        <v>0.5</v>
      </c>
      <c r="BQ2180" s="24">
        <v>0.5</v>
      </c>
      <c r="BR2180" s="24">
        <v>1.3</v>
      </c>
      <c r="BS2180" s="24">
        <v>0.5</v>
      </c>
      <c r="BT2180" s="24">
        <v>0.5</v>
      </c>
      <c r="BU2180" s="24">
        <v>1</v>
      </c>
      <c r="BV2180" s="24">
        <v>1</v>
      </c>
      <c r="BW2180" s="24">
        <v>1</v>
      </c>
      <c r="BX2180" s="24">
        <v>1.3</v>
      </c>
      <c r="BY2180" s="24">
        <v>1.3</v>
      </c>
      <c r="BZ2180" s="24">
        <v>1.5</v>
      </c>
      <c r="CB2180" s="24">
        <v>0.5</v>
      </c>
      <c r="CC2180" s="24">
        <v>1</v>
      </c>
      <c r="CD2180" s="24">
        <v>107</v>
      </c>
      <c r="CE2180" s="24">
        <v>100</v>
      </c>
      <c r="CF2180" s="24">
        <v>110</v>
      </c>
      <c r="CG2180" s="24">
        <v>102</v>
      </c>
      <c r="CH2180" s="24">
        <v>105</v>
      </c>
      <c r="CI2180" s="24">
        <v>105</v>
      </c>
      <c r="CO2180" s="34">
        <f t="shared" si="149"/>
        <v>117439</v>
      </c>
    </row>
    <row r="2181" spans="1:93" ht="15" hidden="1">
      <c r="A2181" s="23" t="s">
        <v>194</v>
      </c>
      <c r="B2181" s="52">
        <v>40777</v>
      </c>
      <c r="C2181" s="25" t="str">
        <f t="shared" si="148"/>
        <v/>
      </c>
      <c r="G2181" s="24">
        <f t="shared" si="146"/>
        <v>19</v>
      </c>
      <c r="H2181" s="27">
        <v>124965</v>
      </c>
      <c r="I2181" s="24" t="str">
        <f t="shared" si="147"/>
        <v/>
      </c>
      <c r="K2181" s="24">
        <f>IF(J2181&gt;900,_xlfn.XLOOKUP(ROUND(J2181,0),'CM-VL-G-C-GL-B-T-ClassRimThickn'!$B$1:$B$112,'CM-VL-G-C-GL-B-T-ClassRimThickn'!$C$1:$C$112,0,1,1),J2181)</f>
        <v>0</v>
      </c>
      <c r="L2181" s="24">
        <v>78</v>
      </c>
      <c r="M2181" s="24">
        <f>IF(L2181&gt;900,_xlfn.XLOOKUP(ROUND(L2181,0),'CM-VL-G-C-GL-B-T-ClassRimThickn'!$B$1:$B$112,'CM-VL-G-C-GL-B-T-ClassRimThickn'!$C$1:$C$112,0,1,1),L2181)</f>
        <v>78</v>
      </c>
      <c r="N2181" s="24">
        <v>78</v>
      </c>
      <c r="O2181" s="24">
        <f>IF(N2181&gt;900,_xlfn.XLOOKUP(ROUND(N2181,0),'CM-VL-G-C-GL-B-T-ClassRimThickn'!$B$1:$B$112,'CM-VL-G-C-GL-B-T-ClassRimThickn'!$C$1:$C$112,0,1,1),N2181)</f>
        <v>78</v>
      </c>
      <c r="P2181" s="24">
        <v>78</v>
      </c>
      <c r="Q2181" s="24">
        <f>IF(P2181&gt;900,_xlfn.XLOOKUP(ROUND(P2181,0),'CM-VL-G-C-GL-B-T-ClassRimThickn'!$B$1:$B$112,'CM-VL-G-C-GL-B-T-ClassRimThickn'!$C$1:$C$112,0,1,1),P2181)</f>
        <v>78</v>
      </c>
      <c r="S2181" s="24">
        <f>IF(R2181&gt;900,_xlfn.XLOOKUP(ROUND(R2181,0),'CM-VL-G-C-GL-B-T-ClassRimThickn'!$B$1:$B$112,'CM-VL-G-C-GL-B-T-ClassRimThickn'!$C$1:$C$112,0,1,1),R2181)</f>
        <v>0</v>
      </c>
      <c r="T2181" s="24">
        <v>78</v>
      </c>
      <c r="U2181" s="24">
        <f>IF(T2181&gt;900,_xlfn.XLOOKUP(ROUND(T2181,0),'CM-VL-G-C-GL-B-T-ClassRimThickn'!$B$1:$B$112,'CM-VL-G-C-GL-B-T-ClassRimThickn'!$C$1:$C$112,0,1,1),T2181)</f>
        <v>78</v>
      </c>
      <c r="V2181" s="24">
        <v>78</v>
      </c>
      <c r="W2181" s="24">
        <f>IF(V2181&gt;900,_xlfn.XLOOKUP(ROUND(V2181,0),'CM-VL-G-C-GL-B-T-ClassRimThickn'!$B$1:$B$112,'CM-VL-G-C-GL-B-T-ClassRimThickn'!$C$1:$C$112,0,1,1),V2181)</f>
        <v>78</v>
      </c>
      <c r="X2181" s="24">
        <v>78</v>
      </c>
      <c r="Y2181" s="24">
        <f>IF(X2181&gt;900,_xlfn.XLOOKUP(ROUND(X2181,0),'CM-VL-G-C-GL-B-T-ClassRimThickn'!$B$1:$B$112,'CM-VL-G-C-GL-B-T-ClassRimThickn'!$C$1:$C$112,0,1,1),X2181)</f>
        <v>78</v>
      </c>
      <c r="Z2181" s="24">
        <v>78</v>
      </c>
      <c r="AA2181" s="24">
        <f>IF(Z2181&gt;900,_xlfn.XLOOKUP(ROUND(Z2181,0),'CM-VL-G-C-GL-B-T-ClassRimThickn'!$B$1:$B$112,'CM-VL-G-C-GL-B-T-ClassRimThickn'!$C$1:$C$112,0,1,1),Z2181)</f>
        <v>78</v>
      </c>
      <c r="AB2181" s="24">
        <v>78</v>
      </c>
      <c r="AC2181" s="24">
        <f>IF(AB2181&gt;900,_xlfn.XLOOKUP(ROUND(AB2181,0),'CM-VL-G-C-GL-B-T-ClassRimThickn'!$B$1:$B$112,'CM-VL-G-C-GL-B-T-ClassRimThickn'!$C$1:$C$112,0,1,1),AB2181)</f>
        <v>78</v>
      </c>
      <c r="AD2181" s="24">
        <v>78</v>
      </c>
      <c r="AE2181" s="24">
        <f>IF(AD2181&gt;900,_xlfn.XLOOKUP(ROUND(AD2181,0),'CM-VL-G-C-GL-B-T-ClassRimThickn'!$B$1:$B$112,'CM-VL-G-C-GL-B-T-ClassRimThickn'!$C$1:$C$112,0,1,1),AD2181)</f>
        <v>78</v>
      </c>
      <c r="AF2181" s="24">
        <v>78</v>
      </c>
      <c r="AG2181" s="24">
        <f>IF(AF2181&gt;900,_xlfn.XLOOKUP(ROUND(AF2181,0),'CM-VL-G-C-GL-B-T-ClassRimThickn'!$B$1:$B$112,'CM-VL-G-C-GL-B-T-ClassRimThickn'!$C$1:$C$112,0,1,1),AF2181)</f>
        <v>78</v>
      </c>
      <c r="AH2181" s="24">
        <v>23</v>
      </c>
      <c r="AI2181" s="24">
        <v>22</v>
      </c>
      <c r="AJ2181" s="24">
        <v>23.5</v>
      </c>
      <c r="AK2181" s="24">
        <v>23</v>
      </c>
      <c r="AL2181" s="24">
        <v>23</v>
      </c>
      <c r="AM2181" s="24">
        <v>23.5</v>
      </c>
      <c r="AN2181" s="24">
        <v>22.5</v>
      </c>
      <c r="AO2181" s="24">
        <v>22</v>
      </c>
      <c r="AP2181" s="24">
        <v>22.5</v>
      </c>
      <c r="AQ2181" s="24">
        <v>23</v>
      </c>
      <c r="AR2181" s="24">
        <v>23</v>
      </c>
      <c r="AS2181" s="24">
        <v>22.5</v>
      </c>
      <c r="AT2181" s="24">
        <v>30</v>
      </c>
      <c r="AU2181" s="24">
        <v>30</v>
      </c>
      <c r="AV2181" s="24">
        <v>30</v>
      </c>
      <c r="AW2181" s="24">
        <v>30</v>
      </c>
      <c r="AX2181" s="24">
        <v>29.5</v>
      </c>
      <c r="AY2181" s="24">
        <v>30.5</v>
      </c>
      <c r="AZ2181" s="24">
        <v>30.5</v>
      </c>
      <c r="BA2181" s="24">
        <v>30</v>
      </c>
      <c r="BB2181" s="24">
        <v>30</v>
      </c>
      <c r="BC2181" s="24">
        <v>30</v>
      </c>
      <c r="BD2181" s="24">
        <v>29.5</v>
      </c>
      <c r="BE2181" s="24">
        <v>30.5</v>
      </c>
      <c r="BF2181" s="24">
        <v>0.5</v>
      </c>
      <c r="BG2181" s="24">
        <v>0.5</v>
      </c>
      <c r="BH2181" s="24">
        <v>0.5</v>
      </c>
      <c r="BI2181" s="24">
        <v>0.5</v>
      </c>
      <c r="BJ2181" s="24">
        <v>0.5</v>
      </c>
      <c r="BL2181" s="24">
        <v>0.5</v>
      </c>
      <c r="BM2181" s="24">
        <v>0.5</v>
      </c>
      <c r="BN2181" s="24">
        <v>0.5</v>
      </c>
      <c r="BO2181" s="24">
        <v>0.5</v>
      </c>
      <c r="BP2181" s="24">
        <v>0.5</v>
      </c>
      <c r="BQ2181" s="24">
        <v>1</v>
      </c>
      <c r="BR2181" s="24">
        <v>0.5</v>
      </c>
      <c r="BS2181" s="24">
        <v>0.5</v>
      </c>
      <c r="BT2181" s="24">
        <v>0.5</v>
      </c>
      <c r="BU2181" s="24">
        <v>1</v>
      </c>
      <c r="BV2181" s="24">
        <v>0.5</v>
      </c>
      <c r="BW2181" s="24">
        <v>1</v>
      </c>
      <c r="BX2181" s="24">
        <v>0.5</v>
      </c>
      <c r="BY2181" s="24">
        <v>0.5</v>
      </c>
      <c r="BZ2181" s="24">
        <v>0.5</v>
      </c>
      <c r="CB2181" s="24">
        <v>1</v>
      </c>
      <c r="CC2181" s="24">
        <v>1</v>
      </c>
      <c r="CD2181" s="24">
        <v>101</v>
      </c>
      <c r="CE2181" s="24">
        <v>104</v>
      </c>
      <c r="CF2181" s="24">
        <v>103</v>
      </c>
      <c r="CG2181" s="24">
        <v>105</v>
      </c>
      <c r="CH2181" s="24">
        <v>100</v>
      </c>
      <c r="CI2181" s="24">
        <v>105</v>
      </c>
      <c r="CO2181" s="34">
        <f t="shared" si="149"/>
        <v>124965</v>
      </c>
    </row>
    <row r="2182" spans="1:93" ht="15" hidden="1">
      <c r="A2182" s="23" t="s">
        <v>194</v>
      </c>
      <c r="B2182" s="52">
        <v>40826</v>
      </c>
      <c r="C2182" s="25" t="str">
        <f t="shared" si="148"/>
        <v/>
      </c>
      <c r="G2182" s="24">
        <f t="shared" si="146"/>
        <v>49</v>
      </c>
      <c r="H2182" s="26">
        <f>((H2184-H2181)/SUM(G2182:G2184)*G2182)+H2181</f>
        <v>135384.01265822785</v>
      </c>
      <c r="I2182" s="24" t="str">
        <f t="shared" si="147"/>
        <v/>
      </c>
      <c r="K2182" s="24">
        <f>IF(J2182&gt;900,_xlfn.XLOOKUP(ROUND(J2182,0),'CM-VL-G-C-GL-B-T-ClassRimThickn'!$B$1:$B$112,'CM-VL-G-C-GL-B-T-ClassRimThickn'!$C$1:$C$112,0,1,1),J2182)</f>
        <v>0</v>
      </c>
      <c r="L2182" s="24">
        <v>975.1</v>
      </c>
      <c r="M2182" s="24">
        <f>IF(L2182&gt;900,_xlfn.XLOOKUP(ROUND(L2182,0),'CM-VL-G-C-GL-B-T-ClassRimThickn'!$B$1:$B$112,'CM-VL-G-C-GL-B-T-ClassRimThickn'!$C$1:$C$112,0,1,1),L2182)</f>
        <v>64.5</v>
      </c>
      <c r="N2182" s="24">
        <v>974.1</v>
      </c>
      <c r="O2182" s="24">
        <f>IF(N2182&gt;900,_xlfn.XLOOKUP(ROUND(N2182,0),'CM-VL-G-C-GL-B-T-ClassRimThickn'!$B$1:$B$112,'CM-VL-G-C-GL-B-T-ClassRimThickn'!$C$1:$C$112,0,1,1),N2182)</f>
        <v>64</v>
      </c>
      <c r="P2182" s="24">
        <v>973.9</v>
      </c>
      <c r="Q2182" s="24">
        <f>IF(P2182&gt;900,_xlfn.XLOOKUP(ROUND(P2182,0),'CM-VL-G-C-GL-B-T-ClassRimThickn'!$B$1:$B$112,'CM-VL-G-C-GL-B-T-ClassRimThickn'!$C$1:$C$112,0,1,1),P2182)</f>
        <v>64</v>
      </c>
      <c r="S2182" s="24">
        <f>IF(R2182&gt;900,_xlfn.XLOOKUP(ROUND(R2182,0),'CM-VL-G-C-GL-B-T-ClassRimThickn'!$B$1:$B$112,'CM-VL-G-C-GL-B-T-ClassRimThickn'!$C$1:$C$112,0,1,1),R2182)</f>
        <v>0</v>
      </c>
      <c r="T2182" s="24">
        <v>973.1</v>
      </c>
      <c r="U2182" s="24">
        <f>IF(T2182&gt;900,_xlfn.XLOOKUP(ROUND(T2182,0),'CM-VL-G-C-GL-B-T-ClassRimThickn'!$B$1:$B$112,'CM-VL-G-C-GL-B-T-ClassRimThickn'!$C$1:$C$112,0,1,1),T2182)</f>
        <v>63.5</v>
      </c>
      <c r="V2182" s="24">
        <v>973.7</v>
      </c>
      <c r="W2182" s="24">
        <f>IF(V2182&gt;900,_xlfn.XLOOKUP(ROUND(V2182,0),'CM-VL-G-C-GL-B-T-ClassRimThickn'!$B$1:$B$112,'CM-VL-G-C-GL-B-T-ClassRimThickn'!$C$1:$C$112,0,1,1),V2182)</f>
        <v>64</v>
      </c>
      <c r="X2182" s="24">
        <v>975.5</v>
      </c>
      <c r="Y2182" s="24">
        <f>IF(X2182&gt;900,_xlfn.XLOOKUP(ROUND(X2182,0),'CM-VL-G-C-GL-B-T-ClassRimThickn'!$B$1:$B$112,'CM-VL-G-C-GL-B-T-ClassRimThickn'!$C$1:$C$112,0,1,1),X2182)</f>
        <v>65</v>
      </c>
      <c r="Z2182" s="24">
        <v>974.3</v>
      </c>
      <c r="AA2182" s="24">
        <f>IF(Z2182&gt;900,_xlfn.XLOOKUP(ROUND(Z2182,0),'CM-VL-G-C-GL-B-T-ClassRimThickn'!$B$1:$B$112,'CM-VL-G-C-GL-B-T-ClassRimThickn'!$C$1:$C$112,0,1,1),Z2182)</f>
        <v>64</v>
      </c>
      <c r="AB2182" s="24">
        <v>973.5</v>
      </c>
      <c r="AC2182" s="24">
        <f>IF(AB2182&gt;900,_xlfn.XLOOKUP(ROUND(AB2182,0),'CM-VL-G-C-GL-B-T-ClassRimThickn'!$B$1:$B$112,'CM-VL-G-C-GL-B-T-ClassRimThickn'!$C$1:$C$112,0,1,1),AB2182)</f>
        <v>64</v>
      </c>
      <c r="AD2182" s="24">
        <v>973.1</v>
      </c>
      <c r="AE2182" s="24">
        <f>IF(AD2182&gt;900,_xlfn.XLOOKUP(ROUND(AD2182,0),'CM-VL-G-C-GL-B-T-ClassRimThickn'!$B$1:$B$112,'CM-VL-G-C-GL-B-T-ClassRimThickn'!$C$1:$C$112,0,1,1),AD2182)</f>
        <v>63.5</v>
      </c>
      <c r="AF2182" s="24">
        <v>973.5</v>
      </c>
      <c r="AG2182" s="24">
        <f>IF(AF2182&gt;900,_xlfn.XLOOKUP(ROUND(AF2182,0),'CM-VL-G-C-GL-B-T-ClassRimThickn'!$B$1:$B$112,'CM-VL-G-C-GL-B-T-ClassRimThickn'!$C$1:$C$112,0,1,1),AF2182)</f>
        <v>64</v>
      </c>
      <c r="AH2182" s="24">
        <v>28</v>
      </c>
      <c r="AI2182" s="24">
        <v>28</v>
      </c>
      <c r="AJ2182" s="24">
        <v>28</v>
      </c>
      <c r="AK2182" s="24">
        <v>28</v>
      </c>
      <c r="AL2182" s="24">
        <v>28</v>
      </c>
      <c r="AM2182" s="24">
        <v>28</v>
      </c>
      <c r="AN2182" s="24">
        <v>28</v>
      </c>
      <c r="AO2182" s="24">
        <v>28</v>
      </c>
      <c r="AP2182" s="24">
        <v>28</v>
      </c>
      <c r="AQ2182" s="24">
        <v>28</v>
      </c>
      <c r="AR2182" s="24">
        <v>28</v>
      </c>
      <c r="AS2182" s="24">
        <v>28</v>
      </c>
      <c r="CO2182" s="34">
        <f t="shared" si="149"/>
        <v>135384.01265822785</v>
      </c>
    </row>
    <row r="2183" spans="1:93" ht="15" hidden="1">
      <c r="A2183" s="23" t="s">
        <v>194</v>
      </c>
      <c r="B2183" s="52">
        <v>40958</v>
      </c>
      <c r="C2183" s="25" t="str">
        <f t="shared" si="148"/>
        <v/>
      </c>
      <c r="G2183" s="24">
        <f t="shared" si="146"/>
        <v>132</v>
      </c>
      <c r="H2183" s="26">
        <f>((H2184-H2181)/SUM(G2182:G2184)*G2183)+H2182</f>
        <v>163451.55696202532</v>
      </c>
      <c r="I2183" s="24" t="str">
        <f t="shared" si="147"/>
        <v/>
      </c>
      <c r="K2183" s="24">
        <f>IF(J2183&gt;900,_xlfn.XLOOKUP(ROUND(J2183,0),'CM-VL-G-C-GL-B-T-ClassRimThickn'!$B$1:$B$112,'CM-VL-G-C-GL-B-T-ClassRimThickn'!$C$1:$C$112,0,1,1),J2183)</f>
        <v>0</v>
      </c>
      <c r="L2183" s="24">
        <v>65</v>
      </c>
      <c r="M2183" s="24">
        <f>IF(L2183&gt;900,_xlfn.XLOOKUP(ROUND(L2183,0),'CM-VL-G-C-GL-B-T-ClassRimThickn'!$B$1:$B$112,'CM-VL-G-C-GL-B-T-ClassRimThickn'!$C$1:$C$112,0,1,1),L2183)</f>
        <v>65</v>
      </c>
      <c r="N2183" s="24">
        <v>65</v>
      </c>
      <c r="O2183" s="24">
        <f>IF(N2183&gt;900,_xlfn.XLOOKUP(ROUND(N2183,0),'CM-VL-G-C-GL-B-T-ClassRimThickn'!$B$1:$B$112,'CM-VL-G-C-GL-B-T-ClassRimThickn'!$C$1:$C$112,0,1,1),N2183)</f>
        <v>65</v>
      </c>
      <c r="P2183" s="24">
        <v>64</v>
      </c>
      <c r="Q2183" s="24">
        <f>IF(P2183&gt;900,_xlfn.XLOOKUP(ROUND(P2183,0),'CM-VL-G-C-GL-B-T-ClassRimThickn'!$B$1:$B$112,'CM-VL-G-C-GL-B-T-ClassRimThickn'!$C$1:$C$112,0,1,1),P2183)</f>
        <v>64</v>
      </c>
      <c r="S2183" s="24">
        <f>IF(R2183&gt;900,_xlfn.XLOOKUP(ROUND(R2183,0),'CM-VL-G-C-GL-B-T-ClassRimThickn'!$B$1:$B$112,'CM-VL-G-C-GL-B-T-ClassRimThickn'!$C$1:$C$112,0,1,1),R2183)</f>
        <v>0</v>
      </c>
      <c r="T2183" s="24">
        <v>64</v>
      </c>
      <c r="U2183" s="24">
        <f>IF(T2183&gt;900,_xlfn.XLOOKUP(ROUND(T2183,0),'CM-VL-G-C-GL-B-T-ClassRimThickn'!$B$1:$B$112,'CM-VL-G-C-GL-B-T-ClassRimThickn'!$C$1:$C$112,0,1,1),T2183)</f>
        <v>64</v>
      </c>
      <c r="V2183" s="24">
        <v>64</v>
      </c>
      <c r="W2183" s="24">
        <f>IF(V2183&gt;900,_xlfn.XLOOKUP(ROUND(V2183,0),'CM-VL-G-C-GL-B-T-ClassRimThickn'!$B$1:$B$112,'CM-VL-G-C-GL-B-T-ClassRimThickn'!$C$1:$C$112,0,1,1),V2183)</f>
        <v>64</v>
      </c>
      <c r="X2183" s="24">
        <v>67</v>
      </c>
      <c r="Y2183" s="24">
        <f>IF(X2183&gt;900,_xlfn.XLOOKUP(ROUND(X2183,0),'CM-VL-G-C-GL-B-T-ClassRimThickn'!$B$1:$B$112,'CM-VL-G-C-GL-B-T-ClassRimThickn'!$C$1:$C$112,0,1,1),X2183)</f>
        <v>67</v>
      </c>
      <c r="Z2183" s="24">
        <v>65</v>
      </c>
      <c r="AA2183" s="24">
        <f>IF(Z2183&gt;900,_xlfn.XLOOKUP(ROUND(Z2183,0),'CM-VL-G-C-GL-B-T-ClassRimThickn'!$B$1:$B$112,'CM-VL-G-C-GL-B-T-ClassRimThickn'!$C$1:$C$112,0,1,1),Z2183)</f>
        <v>65</v>
      </c>
      <c r="AB2183" s="24">
        <v>64</v>
      </c>
      <c r="AC2183" s="24">
        <f>IF(AB2183&gt;900,_xlfn.XLOOKUP(ROUND(AB2183,0),'CM-VL-G-C-GL-B-T-ClassRimThickn'!$B$1:$B$112,'CM-VL-G-C-GL-B-T-ClassRimThickn'!$C$1:$C$112,0,1,1),AB2183)</f>
        <v>64</v>
      </c>
      <c r="AD2183" s="24">
        <v>67</v>
      </c>
      <c r="AE2183" s="24">
        <f>IF(AD2183&gt;900,_xlfn.XLOOKUP(ROUND(AD2183,0),'CM-VL-G-C-GL-B-T-ClassRimThickn'!$B$1:$B$112,'CM-VL-G-C-GL-B-T-ClassRimThickn'!$C$1:$C$112,0,1,1),AD2183)</f>
        <v>67</v>
      </c>
      <c r="AF2183" s="24">
        <v>64</v>
      </c>
      <c r="AG2183" s="24">
        <f>IF(AF2183&gt;900,_xlfn.XLOOKUP(ROUND(AF2183,0),'CM-VL-G-C-GL-B-T-ClassRimThickn'!$B$1:$B$112,'CM-VL-G-C-GL-B-T-ClassRimThickn'!$C$1:$C$112,0,1,1),AF2183)</f>
        <v>64</v>
      </c>
      <c r="AH2183" s="24">
        <v>25</v>
      </c>
      <c r="AI2183" s="24">
        <v>26</v>
      </c>
      <c r="AJ2183" s="24">
        <v>25</v>
      </c>
      <c r="AK2183" s="24">
        <v>26</v>
      </c>
      <c r="AL2183" s="24">
        <v>26</v>
      </c>
      <c r="AM2183" s="24">
        <v>24</v>
      </c>
      <c r="AN2183" s="24">
        <v>25</v>
      </c>
      <c r="AO2183" s="24">
        <v>26</v>
      </c>
      <c r="AP2183" s="24">
        <v>25</v>
      </c>
      <c r="AQ2183" s="24">
        <v>26</v>
      </c>
      <c r="AR2183" s="24">
        <v>24</v>
      </c>
      <c r="AS2183" s="24">
        <v>26</v>
      </c>
      <c r="AT2183" s="24">
        <v>1</v>
      </c>
      <c r="AU2183" s="24">
        <v>1</v>
      </c>
      <c r="AV2183" s="24">
        <v>2</v>
      </c>
      <c r="AW2183" s="24">
        <v>1</v>
      </c>
      <c r="AX2183" s="24">
        <v>1</v>
      </c>
      <c r="AY2183" s="24">
        <v>2</v>
      </c>
      <c r="AZ2183" s="24">
        <v>1</v>
      </c>
      <c r="BA2183" s="24">
        <v>2</v>
      </c>
      <c r="BB2183" s="24">
        <v>1</v>
      </c>
      <c r="BC2183" s="24">
        <v>1</v>
      </c>
      <c r="BD2183" s="24">
        <v>1</v>
      </c>
      <c r="BE2183" s="24">
        <v>1</v>
      </c>
      <c r="BF2183" s="24">
        <v>0.5</v>
      </c>
      <c r="BG2183" s="24">
        <v>0.5</v>
      </c>
      <c r="BH2183" s="24">
        <v>0.5</v>
      </c>
      <c r="BI2183" s="24">
        <v>0.5</v>
      </c>
      <c r="BJ2183" s="24">
        <v>0.5</v>
      </c>
      <c r="BL2183" s="24">
        <v>0</v>
      </c>
      <c r="BM2183" s="24">
        <v>0</v>
      </c>
      <c r="BN2183" s="24">
        <v>0</v>
      </c>
      <c r="BO2183" s="24">
        <v>0.5</v>
      </c>
      <c r="BP2183" s="24">
        <v>0.5</v>
      </c>
      <c r="BQ2183" s="24">
        <v>0.5</v>
      </c>
      <c r="BR2183" s="24">
        <v>0</v>
      </c>
      <c r="BS2183" s="24">
        <v>0</v>
      </c>
      <c r="BT2183" s="24">
        <v>0</v>
      </c>
      <c r="BU2183" s="24">
        <v>0</v>
      </c>
      <c r="BV2183" s="24">
        <v>0</v>
      </c>
      <c r="BW2183" s="24">
        <v>0</v>
      </c>
      <c r="BX2183" s="24">
        <v>0</v>
      </c>
      <c r="BY2183" s="24">
        <v>0</v>
      </c>
      <c r="BZ2183" s="24">
        <v>0</v>
      </c>
      <c r="CB2183" s="24">
        <v>0</v>
      </c>
      <c r="CC2183" s="24">
        <v>0</v>
      </c>
      <c r="CD2183" s="24">
        <v>110</v>
      </c>
      <c r="CE2183" s="24">
        <v>110</v>
      </c>
      <c r="CF2183" s="24">
        <v>110</v>
      </c>
      <c r="CG2183" s="24">
        <v>110</v>
      </c>
      <c r="CH2183" s="24">
        <v>110</v>
      </c>
      <c r="CI2183" s="24">
        <v>110</v>
      </c>
      <c r="CO2183" s="34">
        <f t="shared" si="149"/>
        <v>163451.55696202532</v>
      </c>
    </row>
    <row r="2184" spans="1:93" ht="15" hidden="1">
      <c r="A2184" s="23" t="s">
        <v>194</v>
      </c>
      <c r="B2184" s="52">
        <v>41014</v>
      </c>
      <c r="C2184" s="25" t="str">
        <f t="shared" si="148"/>
        <v/>
      </c>
      <c r="G2184" s="24">
        <f t="shared" si="146"/>
        <v>56</v>
      </c>
      <c r="H2184" s="27">
        <v>175359</v>
      </c>
      <c r="I2184" s="24" t="str">
        <f t="shared" si="147"/>
        <v/>
      </c>
      <c r="K2184" s="24">
        <f>IF(J2184&gt;900,_xlfn.XLOOKUP(ROUND(J2184,0),'CM-VL-G-C-GL-B-T-ClassRimThickn'!$B$1:$B$112,'CM-VL-G-C-GL-B-T-ClassRimThickn'!$C$1:$C$112,0,1,1),J2184)</f>
        <v>0</v>
      </c>
      <c r="L2184" s="24">
        <v>65</v>
      </c>
      <c r="M2184" s="24">
        <f>IF(L2184&gt;900,_xlfn.XLOOKUP(ROUND(L2184,0),'CM-VL-G-C-GL-B-T-ClassRimThickn'!$B$1:$B$112,'CM-VL-G-C-GL-B-T-ClassRimThickn'!$C$1:$C$112,0,1,1),L2184)</f>
        <v>65</v>
      </c>
      <c r="N2184" s="24">
        <v>65</v>
      </c>
      <c r="O2184" s="24">
        <f>IF(N2184&gt;900,_xlfn.XLOOKUP(ROUND(N2184,0),'CM-VL-G-C-GL-B-T-ClassRimThickn'!$B$1:$B$112,'CM-VL-G-C-GL-B-T-ClassRimThickn'!$C$1:$C$112,0,1,1),N2184)</f>
        <v>65</v>
      </c>
      <c r="P2184" s="24">
        <v>65</v>
      </c>
      <c r="Q2184" s="24">
        <f>IF(P2184&gt;900,_xlfn.XLOOKUP(ROUND(P2184,0),'CM-VL-G-C-GL-B-T-ClassRimThickn'!$B$1:$B$112,'CM-VL-G-C-GL-B-T-ClassRimThickn'!$C$1:$C$112,0,1,1),P2184)</f>
        <v>65</v>
      </c>
      <c r="S2184" s="24">
        <f>IF(R2184&gt;900,_xlfn.XLOOKUP(ROUND(R2184,0),'CM-VL-G-C-GL-B-T-ClassRimThickn'!$B$1:$B$112,'CM-VL-G-C-GL-B-T-ClassRimThickn'!$C$1:$C$112,0,1,1),R2184)</f>
        <v>0</v>
      </c>
      <c r="T2184" s="24">
        <v>65</v>
      </c>
      <c r="U2184" s="24">
        <f>IF(T2184&gt;900,_xlfn.XLOOKUP(ROUND(T2184,0),'CM-VL-G-C-GL-B-T-ClassRimThickn'!$B$1:$B$112,'CM-VL-G-C-GL-B-T-ClassRimThickn'!$C$1:$C$112,0,1,1),T2184)</f>
        <v>65</v>
      </c>
      <c r="V2184" s="24">
        <v>64</v>
      </c>
      <c r="W2184" s="24">
        <f>IF(V2184&gt;900,_xlfn.XLOOKUP(ROUND(V2184,0),'CM-VL-G-C-GL-B-T-ClassRimThickn'!$B$1:$B$112,'CM-VL-G-C-GL-B-T-ClassRimThickn'!$C$1:$C$112,0,1,1),V2184)</f>
        <v>64</v>
      </c>
      <c r="X2184" s="24">
        <v>65</v>
      </c>
      <c r="Y2184" s="24">
        <f>IF(X2184&gt;900,_xlfn.XLOOKUP(ROUND(X2184,0),'CM-VL-G-C-GL-B-T-ClassRimThickn'!$B$1:$B$112,'CM-VL-G-C-GL-B-T-ClassRimThickn'!$C$1:$C$112,0,1,1),X2184)</f>
        <v>65</v>
      </c>
      <c r="Z2184" s="24">
        <v>65</v>
      </c>
      <c r="AA2184" s="24">
        <f>IF(Z2184&gt;900,_xlfn.XLOOKUP(ROUND(Z2184,0),'CM-VL-G-C-GL-B-T-ClassRimThickn'!$B$1:$B$112,'CM-VL-G-C-GL-B-T-ClassRimThickn'!$C$1:$C$112,0,1,1),Z2184)</f>
        <v>65</v>
      </c>
      <c r="AB2184" s="24">
        <v>65</v>
      </c>
      <c r="AC2184" s="24">
        <f>IF(AB2184&gt;900,_xlfn.XLOOKUP(ROUND(AB2184,0),'CM-VL-G-C-GL-B-T-ClassRimThickn'!$B$1:$B$112,'CM-VL-G-C-GL-B-T-ClassRimThickn'!$C$1:$C$112,0,1,1),AB2184)</f>
        <v>65</v>
      </c>
      <c r="AD2184" s="24">
        <v>65</v>
      </c>
      <c r="AE2184" s="24">
        <f>IF(AD2184&gt;900,_xlfn.XLOOKUP(ROUND(AD2184,0),'CM-VL-G-C-GL-B-T-ClassRimThickn'!$B$1:$B$112,'CM-VL-G-C-GL-B-T-ClassRimThickn'!$C$1:$C$112,0,1,1),AD2184)</f>
        <v>65</v>
      </c>
      <c r="AF2184" s="24">
        <v>65</v>
      </c>
      <c r="AG2184" s="24">
        <f>IF(AF2184&gt;900,_xlfn.XLOOKUP(ROUND(AF2184,0),'CM-VL-G-C-GL-B-T-ClassRimThickn'!$B$1:$B$112,'CM-VL-G-C-GL-B-T-ClassRimThickn'!$C$1:$C$112,0,1,1),AF2184)</f>
        <v>65</v>
      </c>
      <c r="AH2184" s="24">
        <v>25</v>
      </c>
      <c r="AI2184" s="24">
        <v>27</v>
      </c>
      <c r="AJ2184" s="24">
        <v>26</v>
      </c>
      <c r="AK2184" s="24">
        <v>27</v>
      </c>
      <c r="AL2184" s="24">
        <v>26</v>
      </c>
      <c r="AM2184" s="24">
        <v>26</v>
      </c>
      <c r="AN2184" s="24">
        <v>25</v>
      </c>
      <c r="AO2184" s="24">
        <v>26</v>
      </c>
      <c r="AP2184" s="24">
        <v>26</v>
      </c>
      <c r="AQ2184" s="24">
        <v>26</v>
      </c>
      <c r="AR2184" s="24">
        <v>27</v>
      </c>
      <c r="AS2184" s="24">
        <v>27</v>
      </c>
      <c r="AT2184" s="24">
        <v>1</v>
      </c>
      <c r="AU2184" s="24">
        <v>1</v>
      </c>
      <c r="AV2184" s="24">
        <v>1</v>
      </c>
      <c r="AW2184" s="24">
        <v>1</v>
      </c>
      <c r="AX2184" s="24">
        <v>2</v>
      </c>
      <c r="AY2184" s="24">
        <v>1</v>
      </c>
      <c r="AZ2184" s="24">
        <v>1</v>
      </c>
      <c r="BA2184" s="24">
        <v>1</v>
      </c>
      <c r="BB2184" s="24">
        <v>1</v>
      </c>
      <c r="BC2184" s="24">
        <v>1</v>
      </c>
      <c r="BD2184" s="24">
        <v>1</v>
      </c>
      <c r="BE2184" s="24">
        <v>1</v>
      </c>
      <c r="BF2184" s="24">
        <v>1</v>
      </c>
      <c r="BG2184" s="24">
        <v>1</v>
      </c>
      <c r="BH2184" s="24">
        <v>1</v>
      </c>
      <c r="BI2184" s="24">
        <v>1</v>
      </c>
      <c r="BJ2184" s="24">
        <v>1</v>
      </c>
      <c r="BL2184" s="24">
        <v>1</v>
      </c>
      <c r="BM2184" s="24">
        <v>1</v>
      </c>
      <c r="BN2184" s="24">
        <v>1</v>
      </c>
      <c r="BO2184" s="24">
        <v>1</v>
      </c>
      <c r="BP2184" s="24">
        <v>1</v>
      </c>
      <c r="BQ2184" s="24">
        <v>1</v>
      </c>
      <c r="BR2184" s="24">
        <v>0</v>
      </c>
      <c r="BS2184" s="24">
        <v>0</v>
      </c>
      <c r="BT2184" s="24">
        <v>0</v>
      </c>
      <c r="BU2184" s="24">
        <v>0</v>
      </c>
      <c r="BV2184" s="24">
        <v>0</v>
      </c>
      <c r="BW2184" s="24">
        <v>0</v>
      </c>
      <c r="BX2184" s="24">
        <v>0</v>
      </c>
      <c r="BY2184" s="24">
        <v>0</v>
      </c>
      <c r="BZ2184" s="24">
        <v>0</v>
      </c>
      <c r="CB2184" s="24">
        <v>0</v>
      </c>
      <c r="CC2184" s="24">
        <v>0</v>
      </c>
      <c r="CO2184" s="34">
        <f t="shared" si="149"/>
        <v>175359</v>
      </c>
    </row>
    <row r="2185" spans="1:93" ht="15" hidden="1">
      <c r="A2185" s="23" t="s">
        <v>194</v>
      </c>
      <c r="B2185" s="52">
        <v>41040</v>
      </c>
      <c r="C2185" s="25" t="str">
        <f t="shared" si="148"/>
        <v/>
      </c>
      <c r="G2185" s="24">
        <f t="shared" si="146"/>
        <v>26</v>
      </c>
      <c r="H2185" s="26">
        <f>((H2187-H2184)/SUM(G2185:G2187)*G2185)+H2184</f>
        <v>179265.79104477612</v>
      </c>
      <c r="I2185" s="24" t="str">
        <f t="shared" si="147"/>
        <v/>
      </c>
      <c r="K2185" s="24">
        <f>IF(J2185&gt;900,_xlfn.XLOOKUP(ROUND(J2185,0),'CM-VL-G-C-GL-B-T-ClassRimThickn'!$B$1:$B$112,'CM-VL-G-C-GL-B-T-ClassRimThickn'!$C$1:$C$112,0,1,1),J2185)</f>
        <v>0</v>
      </c>
      <c r="L2185" s="24">
        <v>65</v>
      </c>
      <c r="M2185" s="24">
        <f>IF(L2185&gt;900,_xlfn.XLOOKUP(ROUND(L2185,0),'CM-VL-G-C-GL-B-T-ClassRimThickn'!$B$1:$B$112,'CM-VL-G-C-GL-B-T-ClassRimThickn'!$C$1:$C$112,0,1,1),L2185)</f>
        <v>65</v>
      </c>
      <c r="N2185" s="24">
        <v>65</v>
      </c>
      <c r="O2185" s="24">
        <f>IF(N2185&gt;900,_xlfn.XLOOKUP(ROUND(N2185,0),'CM-VL-G-C-GL-B-T-ClassRimThickn'!$B$1:$B$112,'CM-VL-G-C-GL-B-T-ClassRimThickn'!$C$1:$C$112,0,1,1),N2185)</f>
        <v>65</v>
      </c>
      <c r="P2185" s="24">
        <v>65</v>
      </c>
      <c r="Q2185" s="24">
        <f>IF(P2185&gt;900,_xlfn.XLOOKUP(ROUND(P2185,0),'CM-VL-G-C-GL-B-T-ClassRimThickn'!$B$1:$B$112,'CM-VL-G-C-GL-B-T-ClassRimThickn'!$C$1:$C$112,0,1,1),P2185)</f>
        <v>65</v>
      </c>
      <c r="S2185" s="24">
        <f>IF(R2185&gt;900,_xlfn.XLOOKUP(ROUND(R2185,0),'CM-VL-G-C-GL-B-T-ClassRimThickn'!$B$1:$B$112,'CM-VL-G-C-GL-B-T-ClassRimThickn'!$C$1:$C$112,0,1,1),R2185)</f>
        <v>0</v>
      </c>
      <c r="T2185" s="24">
        <v>63</v>
      </c>
      <c r="U2185" s="24">
        <f>IF(T2185&gt;900,_xlfn.XLOOKUP(ROUND(T2185,0),'CM-VL-G-C-GL-B-T-ClassRimThickn'!$B$1:$B$112,'CM-VL-G-C-GL-B-T-ClassRimThickn'!$C$1:$C$112,0,1,1),T2185)</f>
        <v>63</v>
      </c>
      <c r="V2185" s="24">
        <v>65</v>
      </c>
      <c r="W2185" s="24">
        <f>IF(V2185&gt;900,_xlfn.XLOOKUP(ROUND(V2185,0),'CM-VL-G-C-GL-B-T-ClassRimThickn'!$B$1:$B$112,'CM-VL-G-C-GL-B-T-ClassRimThickn'!$C$1:$C$112,0,1,1),V2185)</f>
        <v>65</v>
      </c>
      <c r="X2185" s="24">
        <v>65</v>
      </c>
      <c r="Y2185" s="24">
        <f>IF(X2185&gt;900,_xlfn.XLOOKUP(ROUND(X2185,0),'CM-VL-G-C-GL-B-T-ClassRimThickn'!$B$1:$B$112,'CM-VL-G-C-GL-B-T-ClassRimThickn'!$C$1:$C$112,0,1,1),X2185)</f>
        <v>65</v>
      </c>
      <c r="Z2185" s="24">
        <v>65</v>
      </c>
      <c r="AA2185" s="24">
        <f>IF(Z2185&gt;900,_xlfn.XLOOKUP(ROUND(Z2185,0),'CM-VL-G-C-GL-B-T-ClassRimThickn'!$B$1:$B$112,'CM-VL-G-C-GL-B-T-ClassRimThickn'!$C$1:$C$112,0,1,1),Z2185)</f>
        <v>65</v>
      </c>
      <c r="AB2185" s="24">
        <v>65</v>
      </c>
      <c r="AC2185" s="24">
        <f>IF(AB2185&gt;900,_xlfn.XLOOKUP(ROUND(AB2185,0),'CM-VL-G-C-GL-B-T-ClassRimThickn'!$B$1:$B$112,'CM-VL-G-C-GL-B-T-ClassRimThickn'!$C$1:$C$112,0,1,1),AB2185)</f>
        <v>65</v>
      </c>
      <c r="AD2185" s="24">
        <v>63</v>
      </c>
      <c r="AE2185" s="24">
        <f>IF(AD2185&gt;900,_xlfn.XLOOKUP(ROUND(AD2185,0),'CM-VL-G-C-GL-B-T-ClassRimThickn'!$B$1:$B$112,'CM-VL-G-C-GL-B-T-ClassRimThickn'!$C$1:$C$112,0,1,1),AD2185)</f>
        <v>63</v>
      </c>
      <c r="AF2185" s="24">
        <v>63</v>
      </c>
      <c r="AG2185" s="24">
        <f>IF(AF2185&gt;900,_xlfn.XLOOKUP(ROUND(AF2185,0),'CM-VL-G-C-GL-B-T-ClassRimThickn'!$B$1:$B$112,'CM-VL-G-C-GL-B-T-ClassRimThickn'!$C$1:$C$112,0,1,1),AF2185)</f>
        <v>63</v>
      </c>
      <c r="AH2185" s="24">
        <v>25</v>
      </c>
      <c r="AI2185" s="24">
        <v>26</v>
      </c>
      <c r="AJ2185" s="24">
        <v>24</v>
      </c>
      <c r="AK2185" s="24">
        <v>24</v>
      </c>
      <c r="AL2185" s="24">
        <v>24</v>
      </c>
      <c r="AM2185" s="24">
        <v>25</v>
      </c>
      <c r="AN2185" s="24">
        <v>24</v>
      </c>
      <c r="AO2185" s="24">
        <v>24</v>
      </c>
      <c r="AP2185" s="24">
        <v>25</v>
      </c>
      <c r="AQ2185" s="24">
        <v>23</v>
      </c>
      <c r="AR2185" s="24">
        <v>24</v>
      </c>
      <c r="AS2185" s="24">
        <v>24</v>
      </c>
      <c r="AT2185" s="24">
        <v>0</v>
      </c>
      <c r="AU2185" s="24">
        <v>1</v>
      </c>
      <c r="AV2185" s="24">
        <v>1</v>
      </c>
      <c r="AW2185" s="24">
        <v>1</v>
      </c>
      <c r="AX2185" s="24">
        <v>0</v>
      </c>
      <c r="AY2185" s="24">
        <v>0</v>
      </c>
      <c r="AZ2185" s="24">
        <v>1</v>
      </c>
      <c r="BA2185" s="24">
        <v>1</v>
      </c>
      <c r="BB2185" s="24">
        <v>1</v>
      </c>
      <c r="BC2185" s="24">
        <v>1</v>
      </c>
      <c r="BD2185" s="24">
        <v>1</v>
      </c>
      <c r="BE2185" s="24">
        <v>2</v>
      </c>
      <c r="BF2185" s="24">
        <v>1</v>
      </c>
      <c r="BG2185" s="24">
        <v>1</v>
      </c>
      <c r="BH2185" s="24">
        <v>1</v>
      </c>
      <c r="BI2185" s="24">
        <v>1</v>
      </c>
      <c r="BJ2185" s="24">
        <v>1</v>
      </c>
      <c r="BL2185" s="24">
        <v>1</v>
      </c>
      <c r="BM2185" s="24">
        <v>1</v>
      </c>
      <c r="BN2185" s="24">
        <v>1</v>
      </c>
      <c r="BO2185" s="24">
        <v>1</v>
      </c>
      <c r="BP2185" s="24">
        <v>0</v>
      </c>
      <c r="BQ2185" s="24">
        <v>1</v>
      </c>
      <c r="BR2185" s="24">
        <v>0.2</v>
      </c>
      <c r="BS2185" s="24">
        <v>0.2</v>
      </c>
      <c r="BT2185" s="24">
        <v>0.2</v>
      </c>
      <c r="BU2185" s="24">
        <v>0.2</v>
      </c>
      <c r="BV2185" s="24">
        <v>0.2</v>
      </c>
      <c r="BW2185" s="24">
        <v>0.2</v>
      </c>
      <c r="BX2185" s="24">
        <v>0.2</v>
      </c>
      <c r="BY2185" s="24">
        <v>0.2</v>
      </c>
      <c r="BZ2185" s="24">
        <v>0.2</v>
      </c>
      <c r="CB2185" s="24">
        <v>0.2</v>
      </c>
      <c r="CC2185" s="24">
        <v>0.2</v>
      </c>
      <c r="CD2185" s="24">
        <v>80</v>
      </c>
      <c r="CE2185" s="24">
        <v>80</v>
      </c>
      <c r="CF2185" s="24">
        <v>80</v>
      </c>
      <c r="CG2185" s="24">
        <v>80</v>
      </c>
      <c r="CH2185" s="24">
        <v>80</v>
      </c>
      <c r="CI2185" s="24">
        <v>80</v>
      </c>
      <c r="CO2185" s="34">
        <f t="shared" si="149"/>
        <v>179265.79104477612</v>
      </c>
    </row>
    <row r="2186" spans="1:93" ht="15" hidden="1">
      <c r="A2186" s="23" t="s">
        <v>194</v>
      </c>
      <c r="B2186" s="52">
        <v>41088</v>
      </c>
      <c r="C2186" s="25" t="str">
        <f t="shared" si="148"/>
        <v/>
      </c>
      <c r="G2186" s="24">
        <f t="shared" si="146"/>
        <v>48</v>
      </c>
      <c r="H2186" s="26">
        <f>((H2187-H2184)/SUM(G2185:G2187)*G2186)+H2185</f>
        <v>186478.32835820896</v>
      </c>
      <c r="I2186" s="24" t="str">
        <f t="shared" si="147"/>
        <v/>
      </c>
      <c r="K2186" s="24">
        <f>IF(J2186&gt;900,_xlfn.XLOOKUP(ROUND(J2186,0),'CM-VL-G-C-GL-B-T-ClassRimThickn'!$B$1:$B$112,'CM-VL-G-C-GL-B-T-ClassRimThickn'!$C$1:$C$112,0,1,1),J2186)</f>
        <v>0</v>
      </c>
      <c r="L2186" s="24">
        <v>65</v>
      </c>
      <c r="M2186" s="24">
        <f>IF(L2186&gt;900,_xlfn.XLOOKUP(ROUND(L2186,0),'CM-VL-G-C-GL-B-T-ClassRimThickn'!$B$1:$B$112,'CM-VL-G-C-GL-B-T-ClassRimThickn'!$C$1:$C$112,0,1,1),L2186)</f>
        <v>65</v>
      </c>
      <c r="N2186" s="24">
        <v>63</v>
      </c>
      <c r="O2186" s="24">
        <f>IF(N2186&gt;900,_xlfn.XLOOKUP(ROUND(N2186,0),'CM-VL-G-C-GL-B-T-ClassRimThickn'!$B$1:$B$112,'CM-VL-G-C-GL-B-T-ClassRimThickn'!$C$1:$C$112,0,1,1),N2186)</f>
        <v>63</v>
      </c>
      <c r="P2186" s="24">
        <v>63</v>
      </c>
      <c r="Q2186" s="24">
        <f>IF(P2186&gt;900,_xlfn.XLOOKUP(ROUND(P2186,0),'CM-VL-G-C-GL-B-T-ClassRimThickn'!$B$1:$B$112,'CM-VL-G-C-GL-B-T-ClassRimThickn'!$C$1:$C$112,0,1,1),P2186)</f>
        <v>63</v>
      </c>
      <c r="S2186" s="24">
        <f>IF(R2186&gt;900,_xlfn.XLOOKUP(ROUND(R2186,0),'CM-VL-G-C-GL-B-T-ClassRimThickn'!$B$1:$B$112,'CM-VL-G-C-GL-B-T-ClassRimThickn'!$C$1:$C$112,0,1,1),R2186)</f>
        <v>0</v>
      </c>
      <c r="T2186" s="24">
        <v>63</v>
      </c>
      <c r="U2186" s="24">
        <f>IF(T2186&gt;900,_xlfn.XLOOKUP(ROUND(T2186,0),'CM-VL-G-C-GL-B-T-ClassRimThickn'!$B$1:$B$112,'CM-VL-G-C-GL-B-T-ClassRimThickn'!$C$1:$C$112,0,1,1),T2186)</f>
        <v>63</v>
      </c>
      <c r="V2186" s="24">
        <v>62</v>
      </c>
      <c r="W2186" s="24">
        <f>IF(V2186&gt;900,_xlfn.XLOOKUP(ROUND(V2186,0),'CM-VL-G-C-GL-B-T-ClassRimThickn'!$B$1:$B$112,'CM-VL-G-C-GL-B-T-ClassRimThickn'!$C$1:$C$112,0,1,1),V2186)</f>
        <v>62</v>
      </c>
      <c r="X2186" s="24">
        <v>65</v>
      </c>
      <c r="Y2186" s="24">
        <f>IF(X2186&gt;900,_xlfn.XLOOKUP(ROUND(X2186,0),'CM-VL-G-C-GL-B-T-ClassRimThickn'!$B$1:$B$112,'CM-VL-G-C-GL-B-T-ClassRimThickn'!$C$1:$C$112,0,1,1),X2186)</f>
        <v>65</v>
      </c>
      <c r="Z2186" s="24">
        <v>64</v>
      </c>
      <c r="AA2186" s="24">
        <f>IF(Z2186&gt;900,_xlfn.XLOOKUP(ROUND(Z2186,0),'CM-VL-G-C-GL-B-T-ClassRimThickn'!$B$1:$B$112,'CM-VL-G-C-GL-B-T-ClassRimThickn'!$C$1:$C$112,0,1,1),Z2186)</f>
        <v>64</v>
      </c>
      <c r="AB2186" s="24">
        <v>63</v>
      </c>
      <c r="AC2186" s="24">
        <f>IF(AB2186&gt;900,_xlfn.XLOOKUP(ROUND(AB2186,0),'CM-VL-G-C-GL-B-T-ClassRimThickn'!$B$1:$B$112,'CM-VL-G-C-GL-B-T-ClassRimThickn'!$C$1:$C$112,0,1,1),AB2186)</f>
        <v>63</v>
      </c>
      <c r="AD2186" s="24">
        <v>63</v>
      </c>
      <c r="AE2186" s="24">
        <f>IF(AD2186&gt;900,_xlfn.XLOOKUP(ROUND(AD2186,0),'CM-VL-G-C-GL-B-T-ClassRimThickn'!$B$1:$B$112,'CM-VL-G-C-GL-B-T-ClassRimThickn'!$C$1:$C$112,0,1,1),AD2186)</f>
        <v>63</v>
      </c>
      <c r="AF2186" s="24">
        <v>63</v>
      </c>
      <c r="AG2186" s="24">
        <f>IF(AF2186&gt;900,_xlfn.XLOOKUP(ROUND(AF2186,0),'CM-VL-G-C-GL-B-T-ClassRimThickn'!$B$1:$B$112,'CM-VL-G-C-GL-B-T-ClassRimThickn'!$C$1:$C$112,0,1,1),AF2186)</f>
        <v>63</v>
      </c>
      <c r="AH2186" s="24">
        <v>24</v>
      </c>
      <c r="AI2186" s="24">
        <v>23</v>
      </c>
      <c r="AJ2186" s="24">
        <v>26</v>
      </c>
      <c r="AK2186" s="24">
        <v>25</v>
      </c>
      <c r="AL2186" s="24">
        <v>25</v>
      </c>
      <c r="AM2186" s="24">
        <v>25</v>
      </c>
      <c r="AN2186" s="24">
        <v>25</v>
      </c>
      <c r="AO2186" s="24">
        <v>26</v>
      </c>
      <c r="AP2186" s="24">
        <v>25</v>
      </c>
      <c r="AQ2186" s="24">
        <v>23</v>
      </c>
      <c r="AR2186" s="24">
        <v>24</v>
      </c>
      <c r="AS2186" s="24">
        <v>24</v>
      </c>
      <c r="AT2186" s="24">
        <v>2</v>
      </c>
      <c r="AU2186" s="24">
        <v>2</v>
      </c>
      <c r="AV2186" s="24">
        <v>2</v>
      </c>
      <c r="AW2186" s="24">
        <v>1</v>
      </c>
      <c r="AX2186" s="24">
        <v>0.5</v>
      </c>
      <c r="AY2186" s="24">
        <v>1</v>
      </c>
      <c r="AZ2186" s="24">
        <v>2</v>
      </c>
      <c r="BA2186" s="24">
        <v>1.5</v>
      </c>
      <c r="BB2186" s="24">
        <v>2</v>
      </c>
      <c r="BC2186" s="24">
        <v>1</v>
      </c>
      <c r="BD2186" s="24">
        <v>1.5</v>
      </c>
      <c r="BE2186" s="24">
        <v>1.5</v>
      </c>
      <c r="BF2186" s="24">
        <v>1</v>
      </c>
      <c r="BG2186" s="24">
        <v>0</v>
      </c>
      <c r="BH2186" s="24">
        <v>0</v>
      </c>
      <c r="BI2186" s="24">
        <v>0.5</v>
      </c>
      <c r="BJ2186" s="24">
        <v>0.5</v>
      </c>
      <c r="BL2186" s="24">
        <v>1</v>
      </c>
      <c r="BM2186" s="24">
        <v>1</v>
      </c>
      <c r="BN2186" s="24">
        <v>0</v>
      </c>
      <c r="BO2186" s="24">
        <v>1</v>
      </c>
      <c r="BP2186" s="24">
        <v>1.5</v>
      </c>
      <c r="BQ2186" s="24">
        <v>1.5</v>
      </c>
      <c r="BR2186" s="24">
        <v>0</v>
      </c>
      <c r="BS2186" s="24">
        <v>0.5</v>
      </c>
      <c r="BT2186" s="24">
        <v>0</v>
      </c>
      <c r="BU2186" s="24">
        <v>0</v>
      </c>
      <c r="BV2186" s="24">
        <v>0</v>
      </c>
      <c r="BW2186" s="24">
        <v>0</v>
      </c>
      <c r="BX2186" s="24">
        <v>0</v>
      </c>
      <c r="BY2186" s="24">
        <v>0.5</v>
      </c>
      <c r="BZ2186" s="24">
        <v>0</v>
      </c>
      <c r="CB2186" s="24">
        <v>0</v>
      </c>
      <c r="CC2186" s="24">
        <v>0</v>
      </c>
      <c r="CO2186" s="34">
        <f t="shared" si="149"/>
        <v>186478.32835820896</v>
      </c>
    </row>
    <row r="2187" spans="1:93" ht="15" hidden="1">
      <c r="A2187" s="23" t="s">
        <v>194</v>
      </c>
      <c r="B2187" s="52">
        <v>41148</v>
      </c>
      <c r="C2187" s="25" t="str">
        <f t="shared" si="148"/>
        <v/>
      </c>
      <c r="G2187" s="24">
        <f t="shared" si="146"/>
        <v>60</v>
      </c>
      <c r="H2187" s="24">
        <v>195494</v>
      </c>
      <c r="I2187" s="24" t="str">
        <f t="shared" si="147"/>
        <v/>
      </c>
      <c r="K2187" s="24">
        <f>IF(J2187&gt;900,_xlfn.XLOOKUP(ROUND(J2187,0),'CM-VL-G-C-GL-B-T-ClassRimThickn'!$B$1:$B$112,'CM-VL-G-C-GL-B-T-ClassRimThickn'!$C$1:$C$112,0,1,1),J2187)</f>
        <v>0</v>
      </c>
      <c r="L2187" s="24">
        <v>65</v>
      </c>
      <c r="M2187" s="24">
        <f>IF(L2187&gt;900,_xlfn.XLOOKUP(ROUND(L2187,0),'CM-VL-G-C-GL-B-T-ClassRimThickn'!$B$1:$B$112,'CM-VL-G-C-GL-B-T-ClassRimThickn'!$C$1:$C$112,0,1,1),L2187)</f>
        <v>65</v>
      </c>
      <c r="N2187" s="24">
        <v>64</v>
      </c>
      <c r="O2187" s="24">
        <f>IF(N2187&gt;900,_xlfn.XLOOKUP(ROUND(N2187,0),'CM-VL-G-C-GL-B-T-ClassRimThickn'!$B$1:$B$112,'CM-VL-G-C-GL-B-T-ClassRimThickn'!$C$1:$C$112,0,1,1),N2187)</f>
        <v>64</v>
      </c>
      <c r="P2187" s="24">
        <v>64</v>
      </c>
      <c r="Q2187" s="24">
        <f>IF(P2187&gt;900,_xlfn.XLOOKUP(ROUND(P2187,0),'CM-VL-G-C-GL-B-T-ClassRimThickn'!$B$1:$B$112,'CM-VL-G-C-GL-B-T-ClassRimThickn'!$C$1:$C$112,0,1,1),P2187)</f>
        <v>64</v>
      </c>
      <c r="S2187" s="24">
        <f>IF(R2187&gt;900,_xlfn.XLOOKUP(ROUND(R2187,0),'CM-VL-G-C-GL-B-T-ClassRimThickn'!$B$1:$B$112,'CM-VL-G-C-GL-B-T-ClassRimThickn'!$C$1:$C$112,0,1,1),R2187)</f>
        <v>0</v>
      </c>
      <c r="T2187" s="24">
        <v>64</v>
      </c>
      <c r="U2187" s="24">
        <f>IF(T2187&gt;900,_xlfn.XLOOKUP(ROUND(T2187,0),'CM-VL-G-C-GL-B-T-ClassRimThickn'!$B$1:$B$112,'CM-VL-G-C-GL-B-T-ClassRimThickn'!$C$1:$C$112,0,1,1),T2187)</f>
        <v>64</v>
      </c>
      <c r="V2187" s="24">
        <v>64</v>
      </c>
      <c r="W2187" s="24">
        <f>IF(V2187&gt;900,_xlfn.XLOOKUP(ROUND(V2187,0),'CM-VL-G-C-GL-B-T-ClassRimThickn'!$B$1:$B$112,'CM-VL-G-C-GL-B-T-ClassRimThickn'!$C$1:$C$112,0,1,1),V2187)</f>
        <v>64</v>
      </c>
      <c r="X2187" s="24">
        <v>65</v>
      </c>
      <c r="Y2187" s="24">
        <f>IF(X2187&gt;900,_xlfn.XLOOKUP(ROUND(X2187,0),'CM-VL-G-C-GL-B-T-ClassRimThickn'!$B$1:$B$112,'CM-VL-G-C-GL-B-T-ClassRimThickn'!$C$1:$C$112,0,1,1),X2187)</f>
        <v>65</v>
      </c>
      <c r="Z2187" s="24">
        <v>64</v>
      </c>
      <c r="AA2187" s="24">
        <f>IF(Z2187&gt;900,_xlfn.XLOOKUP(ROUND(Z2187,0),'CM-VL-G-C-GL-B-T-ClassRimThickn'!$B$1:$B$112,'CM-VL-G-C-GL-B-T-ClassRimThickn'!$C$1:$C$112,0,1,1),Z2187)</f>
        <v>64</v>
      </c>
      <c r="AB2187" s="24">
        <v>64</v>
      </c>
      <c r="AC2187" s="24">
        <f>IF(AB2187&gt;900,_xlfn.XLOOKUP(ROUND(AB2187,0),'CM-VL-G-C-GL-B-T-ClassRimThickn'!$B$1:$B$112,'CM-VL-G-C-GL-B-T-ClassRimThickn'!$C$1:$C$112,0,1,1),AB2187)</f>
        <v>64</v>
      </c>
      <c r="AD2187" s="24">
        <v>65</v>
      </c>
      <c r="AE2187" s="24">
        <f>IF(AD2187&gt;900,_xlfn.XLOOKUP(ROUND(AD2187,0),'CM-VL-G-C-GL-B-T-ClassRimThickn'!$B$1:$B$112,'CM-VL-G-C-GL-B-T-ClassRimThickn'!$C$1:$C$112,0,1,1),AD2187)</f>
        <v>65</v>
      </c>
      <c r="AF2187" s="24">
        <v>64</v>
      </c>
      <c r="AG2187" s="24">
        <f>IF(AF2187&gt;900,_xlfn.XLOOKUP(ROUND(AF2187,0),'CM-VL-G-C-GL-B-T-ClassRimThickn'!$B$1:$B$112,'CM-VL-G-C-GL-B-T-ClassRimThickn'!$C$1:$C$112,0,1,1),AF2187)</f>
        <v>64</v>
      </c>
      <c r="AH2187" s="24">
        <v>22</v>
      </c>
      <c r="AI2187" s="24">
        <v>22.5</v>
      </c>
      <c r="AJ2187" s="24">
        <v>23.5</v>
      </c>
      <c r="AK2187" s="24">
        <v>24</v>
      </c>
      <c r="AL2187" s="24">
        <v>23</v>
      </c>
      <c r="AM2187" s="24">
        <v>24</v>
      </c>
      <c r="AN2187" s="24">
        <v>22</v>
      </c>
      <c r="AO2187" s="24">
        <v>23</v>
      </c>
      <c r="AP2187" s="24">
        <v>22.5</v>
      </c>
      <c r="AQ2187" s="24">
        <v>22</v>
      </c>
      <c r="AR2187" s="24">
        <v>22</v>
      </c>
      <c r="AS2187" s="24">
        <v>23.5</v>
      </c>
      <c r="AT2187" s="24">
        <v>29</v>
      </c>
      <c r="AU2187" s="24">
        <v>29</v>
      </c>
      <c r="AV2187" s="24">
        <v>30</v>
      </c>
      <c r="AW2187" s="24">
        <v>30</v>
      </c>
      <c r="AX2187" s="24">
        <v>29</v>
      </c>
      <c r="AY2187" s="24">
        <v>29</v>
      </c>
      <c r="AZ2187" s="24">
        <v>30</v>
      </c>
      <c r="BA2187" s="24">
        <v>30</v>
      </c>
      <c r="BB2187" s="24">
        <v>29.5</v>
      </c>
      <c r="BC2187" s="24">
        <v>30</v>
      </c>
      <c r="BD2187" s="24">
        <v>31</v>
      </c>
      <c r="BE2187" s="24">
        <v>30</v>
      </c>
      <c r="BF2187" s="24">
        <v>0.5</v>
      </c>
      <c r="BG2187" s="24">
        <v>0.5</v>
      </c>
      <c r="BH2187" s="24">
        <v>0.5</v>
      </c>
      <c r="BI2187" s="24">
        <v>0.5</v>
      </c>
      <c r="BJ2187" s="24">
        <v>0.5</v>
      </c>
      <c r="BL2187" s="24">
        <v>0.5</v>
      </c>
      <c r="BM2187" s="24">
        <v>0.5</v>
      </c>
      <c r="BN2187" s="24">
        <v>0.5</v>
      </c>
      <c r="BO2187" s="24">
        <v>0.5</v>
      </c>
      <c r="BP2187" s="24">
        <v>0.5</v>
      </c>
      <c r="BQ2187" s="24">
        <v>0.5</v>
      </c>
      <c r="BR2187" s="24">
        <v>0.5</v>
      </c>
      <c r="BS2187" s="24">
        <v>0.5</v>
      </c>
      <c r="BT2187" s="24">
        <v>0</v>
      </c>
      <c r="BU2187" s="24">
        <v>0</v>
      </c>
      <c r="BV2187" s="24">
        <v>0.5</v>
      </c>
      <c r="BW2187" s="24">
        <v>0</v>
      </c>
      <c r="BX2187" s="24">
        <v>0</v>
      </c>
      <c r="BY2187" s="24">
        <v>0.5</v>
      </c>
      <c r="BZ2187" s="24">
        <v>0.5</v>
      </c>
      <c r="CB2187" s="24">
        <v>0.5</v>
      </c>
      <c r="CC2187" s="24">
        <v>0.5</v>
      </c>
      <c r="CD2187" s="24">
        <v>91</v>
      </c>
      <c r="CE2187" s="24">
        <v>94</v>
      </c>
      <c r="CF2187" s="24">
        <v>92</v>
      </c>
      <c r="CG2187" s="24">
        <v>91</v>
      </c>
      <c r="CH2187" s="24">
        <v>87</v>
      </c>
      <c r="CI2187" s="24">
        <v>96</v>
      </c>
      <c r="CO2187" s="34">
        <f t="shared" si="149"/>
        <v>195494</v>
      </c>
    </row>
    <row r="2188" spans="1:93" ht="15" hidden="1">
      <c r="A2188" s="23" t="s">
        <v>194</v>
      </c>
      <c r="B2188" s="52">
        <v>41198</v>
      </c>
      <c r="C2188" s="25" t="str">
        <f t="shared" si="148"/>
        <v/>
      </c>
      <c r="G2188" s="24">
        <f t="shared" si="146"/>
        <v>50</v>
      </c>
      <c r="H2188" s="24">
        <v>198418</v>
      </c>
      <c r="I2188" s="24" t="str">
        <f t="shared" si="147"/>
        <v/>
      </c>
      <c r="K2188" s="24">
        <f>IF(J2188&gt;900,_xlfn.XLOOKUP(ROUND(J2188,0),'CM-VL-G-C-GL-B-T-ClassRimThickn'!$B$1:$B$112,'CM-VL-G-C-GL-B-T-ClassRimThickn'!$C$1:$C$112,0,1,1),J2188)</f>
        <v>0</v>
      </c>
      <c r="L2188" s="24">
        <v>66</v>
      </c>
      <c r="M2188" s="24">
        <f>IF(L2188&gt;900,_xlfn.XLOOKUP(ROUND(L2188,0),'CM-VL-G-C-GL-B-T-ClassRimThickn'!$B$1:$B$112,'CM-VL-G-C-GL-B-T-ClassRimThickn'!$C$1:$C$112,0,1,1),L2188)</f>
        <v>66</v>
      </c>
      <c r="N2188" s="24">
        <v>65</v>
      </c>
      <c r="O2188" s="24">
        <f>IF(N2188&gt;900,_xlfn.XLOOKUP(ROUND(N2188,0),'CM-VL-G-C-GL-B-T-ClassRimThickn'!$B$1:$B$112,'CM-VL-G-C-GL-B-T-ClassRimThickn'!$C$1:$C$112,0,1,1),N2188)</f>
        <v>65</v>
      </c>
      <c r="P2188" s="24">
        <v>64.5</v>
      </c>
      <c r="Q2188" s="24">
        <f>IF(P2188&gt;900,_xlfn.XLOOKUP(ROUND(P2188,0),'CM-VL-G-C-GL-B-T-ClassRimThickn'!$B$1:$B$112,'CM-VL-G-C-GL-B-T-ClassRimThickn'!$C$1:$C$112,0,1,1),P2188)</f>
        <v>64.5</v>
      </c>
      <c r="S2188" s="24">
        <f>IF(R2188&gt;900,_xlfn.XLOOKUP(ROUND(R2188,0),'CM-VL-G-C-GL-B-T-ClassRimThickn'!$B$1:$B$112,'CM-VL-G-C-GL-B-T-ClassRimThickn'!$C$1:$C$112,0,1,1),R2188)</f>
        <v>0</v>
      </c>
      <c r="T2188" s="24">
        <v>64</v>
      </c>
      <c r="U2188" s="24">
        <f>IF(T2188&gt;900,_xlfn.XLOOKUP(ROUND(T2188,0),'CM-VL-G-C-GL-B-T-ClassRimThickn'!$B$1:$B$112,'CM-VL-G-C-GL-B-T-ClassRimThickn'!$C$1:$C$112,0,1,1),T2188)</f>
        <v>64</v>
      </c>
      <c r="V2188" s="24">
        <v>64</v>
      </c>
      <c r="W2188" s="24">
        <f>IF(V2188&gt;900,_xlfn.XLOOKUP(ROUND(V2188,0),'CM-VL-G-C-GL-B-T-ClassRimThickn'!$B$1:$B$112,'CM-VL-G-C-GL-B-T-ClassRimThickn'!$C$1:$C$112,0,1,1),V2188)</f>
        <v>64</v>
      </c>
      <c r="X2188" s="24">
        <v>66</v>
      </c>
      <c r="Y2188" s="24">
        <f>IF(X2188&gt;900,_xlfn.XLOOKUP(ROUND(X2188,0),'CM-VL-G-C-GL-B-T-ClassRimThickn'!$B$1:$B$112,'CM-VL-G-C-GL-B-T-ClassRimThickn'!$C$1:$C$112,0,1,1),X2188)</f>
        <v>66</v>
      </c>
      <c r="Z2188" s="24">
        <v>64.5</v>
      </c>
      <c r="AA2188" s="24">
        <f>IF(Z2188&gt;900,_xlfn.XLOOKUP(ROUND(Z2188,0),'CM-VL-G-C-GL-B-T-ClassRimThickn'!$B$1:$B$112,'CM-VL-G-C-GL-B-T-ClassRimThickn'!$C$1:$C$112,0,1,1),Z2188)</f>
        <v>64.5</v>
      </c>
      <c r="AB2188" s="24">
        <v>64</v>
      </c>
      <c r="AC2188" s="24">
        <f>IF(AB2188&gt;900,_xlfn.XLOOKUP(ROUND(AB2188,0),'CM-VL-G-C-GL-B-T-ClassRimThickn'!$B$1:$B$112,'CM-VL-G-C-GL-B-T-ClassRimThickn'!$C$1:$C$112,0,1,1),AB2188)</f>
        <v>64</v>
      </c>
      <c r="AD2188" s="24">
        <v>64.5</v>
      </c>
      <c r="AE2188" s="24">
        <f>IF(AD2188&gt;900,_xlfn.XLOOKUP(ROUND(AD2188,0),'CM-VL-G-C-GL-B-T-ClassRimThickn'!$B$1:$B$112,'CM-VL-G-C-GL-B-T-ClassRimThickn'!$C$1:$C$112,0,1,1),AD2188)</f>
        <v>64.5</v>
      </c>
      <c r="AF2188" s="24">
        <v>64</v>
      </c>
      <c r="AG2188" s="24">
        <f>IF(AF2188&gt;900,_xlfn.XLOOKUP(ROUND(AF2188,0),'CM-VL-G-C-GL-B-T-ClassRimThickn'!$B$1:$B$112,'CM-VL-G-C-GL-B-T-ClassRimThickn'!$C$1:$C$112,0,1,1),AF2188)</f>
        <v>64</v>
      </c>
      <c r="AH2188" s="24">
        <v>23</v>
      </c>
      <c r="AI2188" s="24">
        <v>22</v>
      </c>
      <c r="AJ2188" s="24">
        <v>22.5</v>
      </c>
      <c r="AK2188" s="24">
        <v>24</v>
      </c>
      <c r="AL2188" s="24">
        <v>23</v>
      </c>
      <c r="AM2188" s="24">
        <v>24</v>
      </c>
      <c r="AN2188" s="24">
        <v>22.5</v>
      </c>
      <c r="AO2188" s="24">
        <v>22</v>
      </c>
      <c r="AP2188" s="24">
        <v>23</v>
      </c>
      <c r="AQ2188" s="24">
        <v>23.5</v>
      </c>
      <c r="AR2188" s="24">
        <v>23</v>
      </c>
      <c r="AS2188" s="24">
        <v>23</v>
      </c>
      <c r="AT2188" s="24">
        <v>29</v>
      </c>
      <c r="AU2188" s="24">
        <v>29</v>
      </c>
      <c r="AV2188" s="24">
        <v>30</v>
      </c>
      <c r="AW2188" s="24">
        <v>30</v>
      </c>
      <c r="AX2188" s="24">
        <v>29</v>
      </c>
      <c r="AY2188" s="24">
        <v>29</v>
      </c>
      <c r="AZ2188" s="24">
        <v>30</v>
      </c>
      <c r="BA2188" s="24">
        <v>30</v>
      </c>
      <c r="BB2188" s="24">
        <v>30</v>
      </c>
      <c r="BC2188" s="24">
        <v>31</v>
      </c>
      <c r="BD2188" s="24">
        <v>30</v>
      </c>
      <c r="BE2188" s="24">
        <v>30</v>
      </c>
      <c r="BF2188" s="24">
        <v>0.5</v>
      </c>
      <c r="BG2188" s="24">
        <v>0.5</v>
      </c>
      <c r="BH2188" s="24">
        <v>0.5</v>
      </c>
      <c r="BI2188" s="24">
        <v>0.5</v>
      </c>
      <c r="BJ2188" s="24">
        <v>0.5</v>
      </c>
      <c r="BL2188" s="24">
        <v>0.5</v>
      </c>
      <c r="BM2188" s="24">
        <v>0.5</v>
      </c>
      <c r="BN2188" s="24">
        <v>0.5</v>
      </c>
      <c r="BO2188" s="24">
        <v>0.5</v>
      </c>
      <c r="BP2188" s="24">
        <v>0.5</v>
      </c>
      <c r="BQ2188" s="24">
        <v>0.5</v>
      </c>
      <c r="BR2188" s="24">
        <v>0</v>
      </c>
      <c r="BS2188" s="24">
        <v>1</v>
      </c>
      <c r="BT2188" s="24">
        <v>0</v>
      </c>
      <c r="BU2188" s="24">
        <v>0</v>
      </c>
      <c r="BV2188" s="24">
        <v>0.5</v>
      </c>
      <c r="BW2188" s="24">
        <v>1</v>
      </c>
      <c r="BX2188" s="24">
        <v>0</v>
      </c>
      <c r="BY2188" s="24">
        <v>1.5</v>
      </c>
      <c r="BZ2188" s="24">
        <v>0.5</v>
      </c>
      <c r="CB2188" s="24">
        <v>1</v>
      </c>
      <c r="CC2188" s="24">
        <v>1</v>
      </c>
      <c r="CD2188" s="24">
        <v>90</v>
      </c>
      <c r="CE2188" s="24">
        <v>97</v>
      </c>
      <c r="CF2188" s="24">
        <v>98</v>
      </c>
      <c r="CG2188" s="24">
        <v>96</v>
      </c>
      <c r="CH2188" s="24">
        <v>89</v>
      </c>
      <c r="CI2188" s="24">
        <v>96</v>
      </c>
      <c r="CO2188" s="34">
        <f t="shared" si="149"/>
        <v>198418</v>
      </c>
    </row>
    <row r="2189" spans="1:93" ht="15" hidden="1">
      <c r="A2189" s="23" t="s">
        <v>194</v>
      </c>
      <c r="B2189" s="52">
        <v>41227</v>
      </c>
      <c r="C2189" s="25" t="str">
        <f t="shared" si="148"/>
        <v/>
      </c>
      <c r="G2189" s="24">
        <f t="shared" si="146"/>
        <v>29</v>
      </c>
      <c r="H2189" s="24">
        <v>198418</v>
      </c>
      <c r="I2189" s="24" t="str">
        <f t="shared" si="147"/>
        <v/>
      </c>
      <c r="K2189" s="24">
        <f>IF(J2189&gt;900,_xlfn.XLOOKUP(ROUND(J2189,0),'CM-VL-G-C-GL-B-T-ClassRimThickn'!$B$1:$B$112,'CM-VL-G-C-GL-B-T-ClassRimThickn'!$C$1:$C$112,0,1,1),J2189)</f>
        <v>0</v>
      </c>
      <c r="L2189" s="24">
        <v>87</v>
      </c>
      <c r="M2189" s="24">
        <f>IF(L2189&gt;900,_xlfn.XLOOKUP(ROUND(L2189,0),'CM-VL-G-C-GL-B-T-ClassRimThickn'!$B$1:$B$112,'CM-VL-G-C-GL-B-T-ClassRimThickn'!$C$1:$C$112,0,1,1),L2189)</f>
        <v>87</v>
      </c>
      <c r="N2189" s="24">
        <v>87</v>
      </c>
      <c r="O2189" s="24">
        <f>IF(N2189&gt;900,_xlfn.XLOOKUP(ROUND(N2189,0),'CM-VL-G-C-GL-B-T-ClassRimThickn'!$B$1:$B$112,'CM-VL-G-C-GL-B-T-ClassRimThickn'!$C$1:$C$112,0,1,1),N2189)</f>
        <v>87</v>
      </c>
      <c r="P2189" s="24">
        <v>87</v>
      </c>
      <c r="Q2189" s="24">
        <f>IF(P2189&gt;900,_xlfn.XLOOKUP(ROUND(P2189,0),'CM-VL-G-C-GL-B-T-ClassRimThickn'!$B$1:$B$112,'CM-VL-G-C-GL-B-T-ClassRimThickn'!$C$1:$C$112,0,1,1),P2189)</f>
        <v>87</v>
      </c>
      <c r="S2189" s="24">
        <f>IF(R2189&gt;900,_xlfn.XLOOKUP(ROUND(R2189,0),'CM-VL-G-C-GL-B-T-ClassRimThickn'!$B$1:$B$112,'CM-VL-G-C-GL-B-T-ClassRimThickn'!$C$1:$C$112,0,1,1),R2189)</f>
        <v>0</v>
      </c>
      <c r="T2189" s="24">
        <v>87</v>
      </c>
      <c r="U2189" s="24">
        <f>IF(T2189&gt;900,_xlfn.XLOOKUP(ROUND(T2189,0),'CM-VL-G-C-GL-B-T-ClassRimThickn'!$B$1:$B$112,'CM-VL-G-C-GL-B-T-ClassRimThickn'!$C$1:$C$112,0,1,1),T2189)</f>
        <v>87</v>
      </c>
      <c r="V2189" s="24">
        <v>87</v>
      </c>
      <c r="W2189" s="24">
        <f>IF(V2189&gt;900,_xlfn.XLOOKUP(ROUND(V2189,0),'CM-VL-G-C-GL-B-T-ClassRimThickn'!$B$1:$B$112,'CM-VL-G-C-GL-B-T-ClassRimThickn'!$C$1:$C$112,0,1,1),V2189)</f>
        <v>87</v>
      </c>
      <c r="X2189" s="24">
        <v>87</v>
      </c>
      <c r="Y2189" s="24">
        <f>IF(X2189&gt;900,_xlfn.XLOOKUP(ROUND(X2189,0),'CM-VL-G-C-GL-B-T-ClassRimThickn'!$B$1:$B$112,'CM-VL-G-C-GL-B-T-ClassRimThickn'!$C$1:$C$112,0,1,1),X2189)</f>
        <v>87</v>
      </c>
      <c r="Z2189" s="24">
        <v>87</v>
      </c>
      <c r="AA2189" s="24">
        <f>IF(Z2189&gt;900,_xlfn.XLOOKUP(ROUND(Z2189,0),'CM-VL-G-C-GL-B-T-ClassRimThickn'!$B$1:$B$112,'CM-VL-G-C-GL-B-T-ClassRimThickn'!$C$1:$C$112,0,1,1),Z2189)</f>
        <v>87</v>
      </c>
      <c r="AB2189" s="24">
        <v>87</v>
      </c>
      <c r="AC2189" s="24">
        <f>IF(AB2189&gt;900,_xlfn.XLOOKUP(ROUND(AB2189,0),'CM-VL-G-C-GL-B-T-ClassRimThickn'!$B$1:$B$112,'CM-VL-G-C-GL-B-T-ClassRimThickn'!$C$1:$C$112,0,1,1),AB2189)</f>
        <v>87</v>
      </c>
      <c r="AD2189" s="24">
        <v>87</v>
      </c>
      <c r="AE2189" s="24">
        <f>IF(AD2189&gt;900,_xlfn.XLOOKUP(ROUND(AD2189,0),'CM-VL-G-C-GL-B-T-ClassRimThickn'!$B$1:$B$112,'CM-VL-G-C-GL-B-T-ClassRimThickn'!$C$1:$C$112,0,1,1),AD2189)</f>
        <v>87</v>
      </c>
      <c r="AF2189" s="24">
        <v>87</v>
      </c>
      <c r="AG2189" s="24">
        <f>IF(AF2189&gt;900,_xlfn.XLOOKUP(ROUND(AF2189,0),'CM-VL-G-C-GL-B-T-ClassRimThickn'!$B$1:$B$112,'CM-VL-G-C-GL-B-T-ClassRimThickn'!$C$1:$C$112,0,1,1),AF2189)</f>
        <v>87</v>
      </c>
      <c r="AH2189" s="24">
        <v>30</v>
      </c>
      <c r="AI2189" s="24">
        <v>30</v>
      </c>
      <c r="AJ2189" s="24">
        <v>30</v>
      </c>
      <c r="AK2189" s="24">
        <v>30</v>
      </c>
      <c r="AL2189" s="24">
        <v>30</v>
      </c>
      <c r="AM2189" s="24">
        <v>30</v>
      </c>
      <c r="AN2189" s="24">
        <v>30</v>
      </c>
      <c r="AO2189" s="24">
        <v>30</v>
      </c>
      <c r="AP2189" s="24">
        <v>30</v>
      </c>
      <c r="AQ2189" s="24">
        <v>30</v>
      </c>
      <c r="AR2189" s="24">
        <v>30</v>
      </c>
      <c r="AS2189" s="24">
        <v>30</v>
      </c>
      <c r="AT2189" s="24">
        <v>28</v>
      </c>
      <c r="AU2189" s="24">
        <v>28</v>
      </c>
      <c r="AV2189" s="24">
        <v>28</v>
      </c>
      <c r="AW2189" s="24">
        <v>28</v>
      </c>
      <c r="AX2189" s="24">
        <v>28</v>
      </c>
      <c r="AY2189" s="24">
        <v>28</v>
      </c>
      <c r="AZ2189" s="24">
        <v>28</v>
      </c>
      <c r="BA2189" s="24">
        <v>28</v>
      </c>
      <c r="BB2189" s="24">
        <v>28</v>
      </c>
      <c r="BC2189" s="24">
        <v>28</v>
      </c>
      <c r="BD2189" s="24">
        <v>28</v>
      </c>
      <c r="BE2189" s="24">
        <v>28</v>
      </c>
      <c r="BF2189" s="24">
        <v>0</v>
      </c>
      <c r="BG2189" s="24">
        <v>0</v>
      </c>
      <c r="BH2189" s="24">
        <v>0</v>
      </c>
      <c r="BI2189" s="24">
        <v>0</v>
      </c>
      <c r="BJ2189" s="24">
        <v>0</v>
      </c>
      <c r="BL2189" s="24">
        <v>0</v>
      </c>
      <c r="BM2189" s="24">
        <v>0</v>
      </c>
      <c r="BN2189" s="24">
        <v>0</v>
      </c>
      <c r="BO2189" s="24">
        <v>0</v>
      </c>
      <c r="BP2189" s="24">
        <v>0</v>
      </c>
      <c r="BQ2189" s="24">
        <v>0</v>
      </c>
      <c r="BR2189" s="24">
        <v>0</v>
      </c>
      <c r="BS2189" s="24">
        <v>0</v>
      </c>
      <c r="BT2189" s="24">
        <v>0</v>
      </c>
      <c r="BU2189" s="24">
        <v>0</v>
      </c>
      <c r="BV2189" s="24">
        <v>0</v>
      </c>
      <c r="BW2189" s="24">
        <v>0</v>
      </c>
      <c r="BX2189" s="24">
        <v>0</v>
      </c>
      <c r="BY2189" s="24">
        <v>0</v>
      </c>
      <c r="BZ2189" s="24">
        <v>0</v>
      </c>
      <c r="CB2189" s="24">
        <v>0</v>
      </c>
      <c r="CC2189" s="24">
        <v>0</v>
      </c>
      <c r="CD2189" s="24">
        <v>114</v>
      </c>
      <c r="CE2189" s="24">
        <v>114</v>
      </c>
      <c r="CF2189" s="24">
        <v>112</v>
      </c>
      <c r="CG2189" s="24">
        <v>113</v>
      </c>
      <c r="CH2189" s="24">
        <v>110</v>
      </c>
      <c r="CI2189" s="24">
        <v>112</v>
      </c>
      <c r="CO2189" s="34">
        <f t="shared" si="149"/>
        <v>198418</v>
      </c>
    </row>
    <row r="2190" spans="1:93" ht="15" hidden="1">
      <c r="A2190" s="23" t="s">
        <v>194</v>
      </c>
      <c r="B2190" s="52">
        <v>41260</v>
      </c>
      <c r="C2190" s="25" t="str">
        <f t="shared" si="148"/>
        <v/>
      </c>
      <c r="G2190" s="24">
        <f t="shared" si="146"/>
        <v>33</v>
      </c>
      <c r="H2190" s="26">
        <f>((H2192-H2189)/SUM(G2190:G2192)*G2190)+H2189</f>
        <v>202373.54761904763</v>
      </c>
      <c r="I2190" s="24" t="str">
        <f t="shared" si="147"/>
        <v/>
      </c>
      <c r="K2190" s="24">
        <f>IF(J2190&gt;900,_xlfn.XLOOKUP(ROUND(J2190,0),'CM-VL-G-C-GL-B-T-ClassRimThickn'!$B$1:$B$112,'CM-VL-G-C-GL-B-T-ClassRimThickn'!$C$1:$C$112,0,1,1),J2190)</f>
        <v>0</v>
      </c>
      <c r="L2190" s="24">
        <v>85</v>
      </c>
      <c r="M2190" s="24">
        <f>IF(L2190&gt;900,_xlfn.XLOOKUP(ROUND(L2190,0),'CM-VL-G-C-GL-B-T-ClassRimThickn'!$B$1:$B$112,'CM-VL-G-C-GL-B-T-ClassRimThickn'!$C$1:$C$112,0,1,1),L2190)</f>
        <v>85</v>
      </c>
      <c r="N2190" s="24">
        <v>85</v>
      </c>
      <c r="O2190" s="24">
        <f>IF(N2190&gt;900,_xlfn.XLOOKUP(ROUND(N2190,0),'CM-VL-G-C-GL-B-T-ClassRimThickn'!$B$1:$B$112,'CM-VL-G-C-GL-B-T-ClassRimThickn'!$C$1:$C$112,0,1,1),N2190)</f>
        <v>85</v>
      </c>
      <c r="P2190" s="24">
        <v>85</v>
      </c>
      <c r="Q2190" s="24">
        <f>IF(P2190&gt;900,_xlfn.XLOOKUP(ROUND(P2190,0),'CM-VL-G-C-GL-B-T-ClassRimThickn'!$B$1:$B$112,'CM-VL-G-C-GL-B-T-ClassRimThickn'!$C$1:$C$112,0,1,1),P2190)</f>
        <v>85</v>
      </c>
      <c r="S2190" s="24">
        <f>IF(R2190&gt;900,_xlfn.XLOOKUP(ROUND(R2190,0),'CM-VL-G-C-GL-B-T-ClassRimThickn'!$B$1:$B$112,'CM-VL-G-C-GL-B-T-ClassRimThickn'!$C$1:$C$112,0,1,1),R2190)</f>
        <v>0</v>
      </c>
      <c r="T2190" s="24">
        <v>85</v>
      </c>
      <c r="U2190" s="24">
        <f>IF(T2190&gt;900,_xlfn.XLOOKUP(ROUND(T2190,0),'CM-VL-G-C-GL-B-T-ClassRimThickn'!$B$1:$B$112,'CM-VL-G-C-GL-B-T-ClassRimThickn'!$C$1:$C$112,0,1,1),T2190)</f>
        <v>85</v>
      </c>
      <c r="V2190" s="24">
        <v>85</v>
      </c>
      <c r="W2190" s="24">
        <f>IF(V2190&gt;900,_xlfn.XLOOKUP(ROUND(V2190,0),'CM-VL-G-C-GL-B-T-ClassRimThickn'!$B$1:$B$112,'CM-VL-G-C-GL-B-T-ClassRimThickn'!$C$1:$C$112,0,1,1),V2190)</f>
        <v>85</v>
      </c>
      <c r="X2190" s="24">
        <v>85</v>
      </c>
      <c r="Y2190" s="24">
        <f>IF(X2190&gt;900,_xlfn.XLOOKUP(ROUND(X2190,0),'CM-VL-G-C-GL-B-T-ClassRimThickn'!$B$1:$B$112,'CM-VL-G-C-GL-B-T-ClassRimThickn'!$C$1:$C$112,0,1,1),X2190)</f>
        <v>85</v>
      </c>
      <c r="Z2190" s="24">
        <v>85</v>
      </c>
      <c r="AA2190" s="24">
        <f>IF(Z2190&gt;900,_xlfn.XLOOKUP(ROUND(Z2190,0),'CM-VL-G-C-GL-B-T-ClassRimThickn'!$B$1:$B$112,'CM-VL-G-C-GL-B-T-ClassRimThickn'!$C$1:$C$112,0,1,1),Z2190)</f>
        <v>85</v>
      </c>
      <c r="AB2190" s="24">
        <v>85</v>
      </c>
      <c r="AC2190" s="24">
        <f>IF(AB2190&gt;900,_xlfn.XLOOKUP(ROUND(AB2190,0),'CM-VL-G-C-GL-B-T-ClassRimThickn'!$B$1:$B$112,'CM-VL-G-C-GL-B-T-ClassRimThickn'!$C$1:$C$112,0,1,1),AB2190)</f>
        <v>85</v>
      </c>
      <c r="AD2190" s="24">
        <v>85</v>
      </c>
      <c r="AE2190" s="24">
        <f>IF(AD2190&gt;900,_xlfn.XLOOKUP(ROUND(AD2190,0),'CM-VL-G-C-GL-B-T-ClassRimThickn'!$B$1:$B$112,'CM-VL-G-C-GL-B-T-ClassRimThickn'!$C$1:$C$112,0,1,1),AD2190)</f>
        <v>85</v>
      </c>
      <c r="AF2190" s="24">
        <v>85</v>
      </c>
      <c r="AG2190" s="24">
        <f>IF(AF2190&gt;900,_xlfn.XLOOKUP(ROUND(AF2190,0),'CM-VL-G-C-GL-B-T-ClassRimThickn'!$B$1:$B$112,'CM-VL-G-C-GL-B-T-ClassRimThickn'!$C$1:$C$112,0,1,1),AF2190)</f>
        <v>85</v>
      </c>
      <c r="AH2190" s="24">
        <v>29</v>
      </c>
      <c r="AI2190" s="24">
        <v>25</v>
      </c>
      <c r="AJ2190" s="24">
        <v>28</v>
      </c>
      <c r="AK2190" s="24">
        <v>28</v>
      </c>
      <c r="AL2190" s="24">
        <v>26</v>
      </c>
      <c r="AM2190" s="24">
        <v>32</v>
      </c>
      <c r="AN2190" s="24">
        <v>30</v>
      </c>
      <c r="AO2190" s="24">
        <v>28</v>
      </c>
      <c r="AP2190" s="24">
        <v>29</v>
      </c>
      <c r="AQ2190" s="24">
        <v>27</v>
      </c>
      <c r="AR2190" s="24">
        <v>28</v>
      </c>
      <c r="AS2190" s="24">
        <v>30</v>
      </c>
      <c r="AT2190" s="24">
        <v>28</v>
      </c>
      <c r="AU2190" s="24">
        <v>29</v>
      </c>
      <c r="AV2190" s="24">
        <v>28</v>
      </c>
      <c r="AW2190" s="24">
        <v>29</v>
      </c>
      <c r="AX2190" s="24">
        <v>28</v>
      </c>
      <c r="AY2190" s="24">
        <v>28</v>
      </c>
      <c r="AZ2190" s="24">
        <v>28</v>
      </c>
      <c r="BA2190" s="24">
        <v>29</v>
      </c>
      <c r="BB2190" s="24">
        <v>28</v>
      </c>
      <c r="BC2190" s="24">
        <v>28</v>
      </c>
      <c r="BD2190" s="24">
        <v>28</v>
      </c>
      <c r="BE2190" s="24">
        <v>28</v>
      </c>
      <c r="BF2190" s="24">
        <v>0</v>
      </c>
      <c r="BG2190" s="24">
        <v>0</v>
      </c>
      <c r="BH2190" s="24">
        <v>0</v>
      </c>
      <c r="BI2190" s="24">
        <v>0</v>
      </c>
      <c r="BJ2190" s="24">
        <v>0</v>
      </c>
      <c r="BL2190" s="24">
        <v>0</v>
      </c>
      <c r="BM2190" s="24">
        <v>0</v>
      </c>
      <c r="BN2190" s="24">
        <v>0</v>
      </c>
      <c r="BO2190" s="24">
        <v>0</v>
      </c>
      <c r="BP2190" s="24">
        <v>0</v>
      </c>
      <c r="BQ2190" s="24">
        <v>0</v>
      </c>
      <c r="BR2190" s="24">
        <v>0</v>
      </c>
      <c r="BS2190" s="24">
        <v>0</v>
      </c>
      <c r="BT2190" s="24">
        <v>0</v>
      </c>
      <c r="BU2190" s="24">
        <v>0</v>
      </c>
      <c r="BV2190" s="24">
        <v>0</v>
      </c>
      <c r="BW2190" s="24">
        <v>0</v>
      </c>
      <c r="BX2190" s="24">
        <v>0</v>
      </c>
      <c r="BY2190" s="24">
        <v>0</v>
      </c>
      <c r="BZ2190" s="24">
        <v>0</v>
      </c>
      <c r="CB2190" s="24">
        <v>0</v>
      </c>
      <c r="CC2190" s="24">
        <v>0</v>
      </c>
      <c r="CD2190" s="24">
        <v>130</v>
      </c>
      <c r="CE2190" s="24">
        <v>127</v>
      </c>
      <c r="CF2190" s="24">
        <v>130</v>
      </c>
      <c r="CG2190" s="24">
        <v>130</v>
      </c>
      <c r="CH2190" s="24">
        <v>127</v>
      </c>
      <c r="CI2190" s="24">
        <v>135</v>
      </c>
      <c r="CO2190" s="34">
        <f t="shared" si="149"/>
        <v>202373.54761904763</v>
      </c>
    </row>
    <row r="2191" spans="1:93" ht="15" hidden="1">
      <c r="A2191" s="23" t="s">
        <v>194</v>
      </c>
      <c r="B2191" s="52">
        <v>41290</v>
      </c>
      <c r="C2191" s="25" t="str">
        <f t="shared" si="148"/>
        <v/>
      </c>
      <c r="G2191" s="24">
        <f t="shared" si="146"/>
        <v>30</v>
      </c>
      <c r="H2191" s="26">
        <f>((H2192-H2189)/SUM(G2190:G2192)*G2191)+H2190</f>
        <v>205969.5</v>
      </c>
      <c r="I2191" s="24" t="str">
        <f t="shared" si="147"/>
        <v/>
      </c>
      <c r="K2191" s="24">
        <f>IF(J2191&gt;900,_xlfn.XLOOKUP(ROUND(J2191,0),'CM-VL-G-C-GL-B-T-ClassRimThickn'!$B$1:$B$112,'CM-VL-G-C-GL-B-T-ClassRimThickn'!$C$1:$C$112,0,1,1),J2191)</f>
        <v>0</v>
      </c>
      <c r="L2191" s="24">
        <v>86</v>
      </c>
      <c r="M2191" s="24">
        <f>IF(L2191&gt;900,_xlfn.XLOOKUP(ROUND(L2191,0),'CM-VL-G-C-GL-B-T-ClassRimThickn'!$B$1:$B$112,'CM-VL-G-C-GL-B-T-ClassRimThickn'!$C$1:$C$112,0,1,1),L2191)</f>
        <v>86</v>
      </c>
      <c r="N2191" s="24">
        <v>86</v>
      </c>
      <c r="O2191" s="24">
        <f>IF(N2191&gt;900,_xlfn.XLOOKUP(ROUND(N2191,0),'CM-VL-G-C-GL-B-T-ClassRimThickn'!$B$1:$B$112,'CM-VL-G-C-GL-B-T-ClassRimThickn'!$C$1:$C$112,0,1,1),N2191)</f>
        <v>86</v>
      </c>
      <c r="P2191" s="24">
        <v>87</v>
      </c>
      <c r="Q2191" s="24">
        <f>IF(P2191&gt;900,_xlfn.XLOOKUP(ROUND(P2191,0),'CM-VL-G-C-GL-B-T-ClassRimThickn'!$B$1:$B$112,'CM-VL-G-C-GL-B-T-ClassRimThickn'!$C$1:$C$112,0,1,1),P2191)</f>
        <v>87</v>
      </c>
      <c r="S2191" s="24">
        <f>IF(R2191&gt;900,_xlfn.XLOOKUP(ROUND(R2191,0),'CM-VL-G-C-GL-B-T-ClassRimThickn'!$B$1:$B$112,'CM-VL-G-C-GL-B-T-ClassRimThickn'!$C$1:$C$112,0,1,1),R2191)</f>
        <v>0</v>
      </c>
      <c r="T2191" s="24">
        <v>86</v>
      </c>
      <c r="U2191" s="24">
        <f>IF(T2191&gt;900,_xlfn.XLOOKUP(ROUND(T2191,0),'CM-VL-G-C-GL-B-T-ClassRimThickn'!$B$1:$B$112,'CM-VL-G-C-GL-B-T-ClassRimThickn'!$C$1:$C$112,0,1,1),T2191)</f>
        <v>86</v>
      </c>
      <c r="V2191" s="24">
        <v>87</v>
      </c>
      <c r="W2191" s="24">
        <f>IF(V2191&gt;900,_xlfn.XLOOKUP(ROUND(V2191,0),'CM-VL-G-C-GL-B-T-ClassRimThickn'!$B$1:$B$112,'CM-VL-G-C-GL-B-T-ClassRimThickn'!$C$1:$C$112,0,1,1),V2191)</f>
        <v>87</v>
      </c>
      <c r="X2191" s="24">
        <v>85</v>
      </c>
      <c r="Y2191" s="24">
        <f>IF(X2191&gt;900,_xlfn.XLOOKUP(ROUND(X2191,0),'CM-VL-G-C-GL-B-T-ClassRimThickn'!$B$1:$B$112,'CM-VL-G-C-GL-B-T-ClassRimThickn'!$C$1:$C$112,0,1,1),X2191)</f>
        <v>85</v>
      </c>
      <c r="Z2191" s="24">
        <v>85</v>
      </c>
      <c r="AA2191" s="24">
        <f>IF(Z2191&gt;900,_xlfn.XLOOKUP(ROUND(Z2191,0),'CM-VL-G-C-GL-B-T-ClassRimThickn'!$B$1:$B$112,'CM-VL-G-C-GL-B-T-ClassRimThickn'!$C$1:$C$112,0,1,1),Z2191)</f>
        <v>85</v>
      </c>
      <c r="AB2191" s="24">
        <v>87</v>
      </c>
      <c r="AC2191" s="24">
        <f>IF(AB2191&gt;900,_xlfn.XLOOKUP(ROUND(AB2191,0),'CM-VL-G-C-GL-B-T-ClassRimThickn'!$B$1:$B$112,'CM-VL-G-C-GL-B-T-ClassRimThickn'!$C$1:$C$112,0,1,1),AB2191)</f>
        <v>87</v>
      </c>
      <c r="AD2191" s="24">
        <v>86</v>
      </c>
      <c r="AE2191" s="24">
        <f>IF(AD2191&gt;900,_xlfn.XLOOKUP(ROUND(AD2191,0),'CM-VL-G-C-GL-B-T-ClassRimThickn'!$B$1:$B$112,'CM-VL-G-C-GL-B-T-ClassRimThickn'!$C$1:$C$112,0,1,1),AD2191)</f>
        <v>86</v>
      </c>
      <c r="AF2191" s="24">
        <v>87</v>
      </c>
      <c r="AG2191" s="24">
        <f>IF(AF2191&gt;900,_xlfn.XLOOKUP(ROUND(AF2191,0),'CM-VL-G-C-GL-B-T-ClassRimThickn'!$B$1:$B$112,'CM-VL-G-C-GL-B-T-ClassRimThickn'!$C$1:$C$112,0,1,1),AF2191)</f>
        <v>87</v>
      </c>
      <c r="AH2191" s="24">
        <v>27</v>
      </c>
      <c r="AI2191" s="24">
        <v>29</v>
      </c>
      <c r="AJ2191" s="24">
        <v>28</v>
      </c>
      <c r="AK2191" s="24">
        <v>28</v>
      </c>
      <c r="AL2191" s="24">
        <v>26</v>
      </c>
      <c r="AM2191" s="24">
        <v>28</v>
      </c>
      <c r="AN2191" s="24">
        <v>28</v>
      </c>
      <c r="AO2191" s="24">
        <v>29</v>
      </c>
      <c r="AP2191" s="24">
        <v>28</v>
      </c>
      <c r="AQ2191" s="24">
        <v>28</v>
      </c>
      <c r="AR2191" s="24">
        <v>26</v>
      </c>
      <c r="AS2191" s="24">
        <v>28</v>
      </c>
      <c r="AT2191" s="24">
        <v>28</v>
      </c>
      <c r="AU2191" s="24">
        <v>28</v>
      </c>
      <c r="AV2191" s="24">
        <v>28</v>
      </c>
      <c r="AW2191" s="24">
        <v>28</v>
      </c>
      <c r="AX2191" s="24">
        <v>28</v>
      </c>
      <c r="AY2191" s="24">
        <v>28</v>
      </c>
      <c r="AZ2191" s="24">
        <v>28</v>
      </c>
      <c r="BA2191" s="24">
        <v>28</v>
      </c>
      <c r="BB2191" s="24">
        <v>28</v>
      </c>
      <c r="BC2191" s="24">
        <v>28</v>
      </c>
      <c r="BD2191" s="24">
        <v>28</v>
      </c>
      <c r="BE2191" s="24">
        <v>28</v>
      </c>
      <c r="BF2191" s="24">
        <v>0</v>
      </c>
      <c r="BG2191" s="24">
        <v>0</v>
      </c>
      <c r="BH2191" s="24">
        <v>0</v>
      </c>
      <c r="BI2191" s="24">
        <v>0</v>
      </c>
      <c r="BJ2191" s="24">
        <v>0</v>
      </c>
      <c r="BL2191" s="24">
        <v>0</v>
      </c>
      <c r="BM2191" s="24">
        <v>0</v>
      </c>
      <c r="BN2191" s="24">
        <v>0</v>
      </c>
      <c r="BO2191" s="24">
        <v>0</v>
      </c>
      <c r="BP2191" s="24">
        <v>0</v>
      </c>
      <c r="BQ2191" s="24">
        <v>0</v>
      </c>
      <c r="BR2191" s="24">
        <v>0</v>
      </c>
      <c r="BS2191" s="24">
        <v>0</v>
      </c>
      <c r="BT2191" s="24">
        <v>0</v>
      </c>
      <c r="BU2191" s="24">
        <v>0</v>
      </c>
      <c r="BV2191" s="24">
        <v>0</v>
      </c>
      <c r="BW2191" s="24">
        <v>0</v>
      </c>
      <c r="BX2191" s="24">
        <v>0</v>
      </c>
      <c r="BY2191" s="24">
        <v>0</v>
      </c>
      <c r="BZ2191" s="24">
        <v>0</v>
      </c>
      <c r="CB2191" s="24">
        <v>0</v>
      </c>
      <c r="CC2191" s="24">
        <v>0</v>
      </c>
      <c r="CD2191" s="24">
        <v>112</v>
      </c>
      <c r="CE2191" s="24">
        <v>115</v>
      </c>
      <c r="CF2191" s="24">
        <v>116</v>
      </c>
      <c r="CG2191" s="24">
        <v>118</v>
      </c>
      <c r="CH2191" s="24">
        <v>116</v>
      </c>
      <c r="CI2191" s="24">
        <v>113</v>
      </c>
      <c r="CO2191" s="34">
        <f t="shared" si="149"/>
        <v>205969.5</v>
      </c>
    </row>
    <row r="2192" spans="1:93" ht="15" hidden="1">
      <c r="A2192" s="23" t="s">
        <v>194</v>
      </c>
      <c r="B2192" s="52">
        <v>41353</v>
      </c>
      <c r="C2192" s="25" t="str">
        <f t="shared" si="148"/>
        <v/>
      </c>
      <c r="G2192" s="24">
        <f t="shared" si="146"/>
        <v>63</v>
      </c>
      <c r="H2192" s="24">
        <v>213521</v>
      </c>
      <c r="I2192" s="24" t="str">
        <f t="shared" si="147"/>
        <v/>
      </c>
      <c r="K2192" s="24">
        <f>IF(J2192&gt;900,_xlfn.XLOOKUP(ROUND(J2192,0),'CM-VL-G-C-GL-B-T-ClassRimThickn'!$B$1:$B$112,'CM-VL-G-C-GL-B-T-ClassRimThickn'!$C$1:$C$112,0,1,1),J2192)</f>
        <v>0</v>
      </c>
      <c r="L2192" s="24">
        <v>89</v>
      </c>
      <c r="M2192" s="24">
        <f>IF(L2192&gt;900,_xlfn.XLOOKUP(ROUND(L2192,0),'CM-VL-G-C-GL-B-T-ClassRimThickn'!$B$1:$B$112,'CM-VL-G-C-GL-B-T-ClassRimThickn'!$C$1:$C$112,0,1,1),L2192)</f>
        <v>89</v>
      </c>
      <c r="N2192" s="24">
        <v>89</v>
      </c>
      <c r="O2192" s="24">
        <f>IF(N2192&gt;900,_xlfn.XLOOKUP(ROUND(N2192,0),'CM-VL-G-C-GL-B-T-ClassRimThickn'!$B$1:$B$112,'CM-VL-G-C-GL-B-T-ClassRimThickn'!$C$1:$C$112,0,1,1),N2192)</f>
        <v>89</v>
      </c>
      <c r="P2192" s="24">
        <v>89</v>
      </c>
      <c r="Q2192" s="24">
        <f>IF(P2192&gt;900,_xlfn.XLOOKUP(ROUND(P2192,0),'CM-VL-G-C-GL-B-T-ClassRimThickn'!$B$1:$B$112,'CM-VL-G-C-GL-B-T-ClassRimThickn'!$C$1:$C$112,0,1,1),P2192)</f>
        <v>89</v>
      </c>
      <c r="S2192" s="24">
        <f>IF(R2192&gt;900,_xlfn.XLOOKUP(ROUND(R2192,0),'CM-VL-G-C-GL-B-T-ClassRimThickn'!$B$1:$B$112,'CM-VL-G-C-GL-B-T-ClassRimThickn'!$C$1:$C$112,0,1,1),R2192)</f>
        <v>0</v>
      </c>
      <c r="T2192" s="24">
        <v>89</v>
      </c>
      <c r="U2192" s="24">
        <f>IF(T2192&gt;900,_xlfn.XLOOKUP(ROUND(T2192,0),'CM-VL-G-C-GL-B-T-ClassRimThickn'!$B$1:$B$112,'CM-VL-G-C-GL-B-T-ClassRimThickn'!$C$1:$C$112,0,1,1),T2192)</f>
        <v>89</v>
      </c>
      <c r="V2192" s="24">
        <v>89</v>
      </c>
      <c r="W2192" s="24">
        <f>IF(V2192&gt;900,_xlfn.XLOOKUP(ROUND(V2192,0),'CM-VL-G-C-GL-B-T-ClassRimThickn'!$B$1:$B$112,'CM-VL-G-C-GL-B-T-ClassRimThickn'!$C$1:$C$112,0,1,1),V2192)</f>
        <v>89</v>
      </c>
      <c r="X2192" s="24">
        <v>89</v>
      </c>
      <c r="Y2192" s="24">
        <f>IF(X2192&gt;900,_xlfn.XLOOKUP(ROUND(X2192,0),'CM-VL-G-C-GL-B-T-ClassRimThickn'!$B$1:$B$112,'CM-VL-G-C-GL-B-T-ClassRimThickn'!$C$1:$C$112,0,1,1),X2192)</f>
        <v>89</v>
      </c>
      <c r="Z2192" s="24">
        <v>89</v>
      </c>
      <c r="AA2192" s="24">
        <f>IF(Z2192&gt;900,_xlfn.XLOOKUP(ROUND(Z2192,0),'CM-VL-G-C-GL-B-T-ClassRimThickn'!$B$1:$B$112,'CM-VL-G-C-GL-B-T-ClassRimThickn'!$C$1:$C$112,0,1,1),Z2192)</f>
        <v>89</v>
      </c>
      <c r="AB2192" s="24">
        <v>89</v>
      </c>
      <c r="AC2192" s="24">
        <f>IF(AB2192&gt;900,_xlfn.XLOOKUP(ROUND(AB2192,0),'CM-VL-G-C-GL-B-T-ClassRimThickn'!$B$1:$B$112,'CM-VL-G-C-GL-B-T-ClassRimThickn'!$C$1:$C$112,0,1,1),AB2192)</f>
        <v>89</v>
      </c>
      <c r="AD2192" s="24">
        <v>89</v>
      </c>
      <c r="AE2192" s="24">
        <f>IF(AD2192&gt;900,_xlfn.XLOOKUP(ROUND(AD2192,0),'CM-VL-G-C-GL-B-T-ClassRimThickn'!$B$1:$B$112,'CM-VL-G-C-GL-B-T-ClassRimThickn'!$C$1:$C$112,0,1,1),AD2192)</f>
        <v>89</v>
      </c>
      <c r="AF2192" s="24">
        <v>89</v>
      </c>
      <c r="AG2192" s="24">
        <f>IF(AF2192&gt;900,_xlfn.XLOOKUP(ROUND(AF2192,0),'CM-VL-G-C-GL-B-T-ClassRimThickn'!$B$1:$B$112,'CM-VL-G-C-GL-B-T-ClassRimThickn'!$C$1:$C$112,0,1,1),AF2192)</f>
        <v>89</v>
      </c>
      <c r="AH2192" s="24">
        <v>27</v>
      </c>
      <c r="AI2192" s="24">
        <v>26.5</v>
      </c>
      <c r="AJ2192" s="24">
        <v>26.5</v>
      </c>
      <c r="AK2192" s="24">
        <v>27</v>
      </c>
      <c r="AL2192" s="24">
        <v>27</v>
      </c>
      <c r="AM2192" s="24">
        <v>27</v>
      </c>
      <c r="AN2192" s="24">
        <v>27.5</v>
      </c>
      <c r="AO2192" s="24">
        <v>27</v>
      </c>
      <c r="AP2192" s="24">
        <v>27.5</v>
      </c>
      <c r="AQ2192" s="24">
        <v>27</v>
      </c>
      <c r="AR2192" s="24">
        <v>26</v>
      </c>
      <c r="AS2192" s="24">
        <v>26.5</v>
      </c>
      <c r="AT2192" s="24">
        <v>28.5</v>
      </c>
      <c r="AU2192" s="24">
        <v>28.5</v>
      </c>
      <c r="AV2192" s="24">
        <v>28.5</v>
      </c>
      <c r="AW2192" s="24">
        <v>28.5</v>
      </c>
      <c r="AX2192" s="24">
        <v>28.5</v>
      </c>
      <c r="AY2192" s="24">
        <v>28.5</v>
      </c>
      <c r="AZ2192" s="24">
        <v>28.5</v>
      </c>
      <c r="BA2192" s="24">
        <v>28.5</v>
      </c>
      <c r="BB2192" s="24">
        <v>28.5</v>
      </c>
      <c r="BC2192" s="24">
        <v>28.5</v>
      </c>
      <c r="BD2192" s="24">
        <v>28.5</v>
      </c>
      <c r="BE2192" s="24">
        <v>28.5</v>
      </c>
      <c r="BF2192" s="24">
        <v>0</v>
      </c>
      <c r="BG2192" s="24">
        <v>0</v>
      </c>
      <c r="BH2192" s="24">
        <v>0</v>
      </c>
      <c r="BI2192" s="24">
        <v>0</v>
      </c>
      <c r="BJ2192" s="24">
        <v>0</v>
      </c>
      <c r="BL2192" s="24">
        <v>0</v>
      </c>
      <c r="BM2192" s="24">
        <v>0</v>
      </c>
      <c r="BN2192" s="24">
        <v>0</v>
      </c>
      <c r="BO2192" s="24">
        <v>0</v>
      </c>
      <c r="BP2192" s="24">
        <v>0</v>
      </c>
      <c r="BQ2192" s="24">
        <v>0</v>
      </c>
      <c r="BR2192" s="24">
        <v>0</v>
      </c>
      <c r="BS2192" s="24">
        <v>0</v>
      </c>
      <c r="BT2192" s="24">
        <v>0</v>
      </c>
      <c r="BU2192" s="24">
        <v>0</v>
      </c>
      <c r="BV2192" s="24">
        <v>0</v>
      </c>
      <c r="BW2192" s="24">
        <v>0</v>
      </c>
      <c r="BX2192" s="24">
        <v>0</v>
      </c>
      <c r="BY2192" s="24">
        <v>0</v>
      </c>
      <c r="BZ2192" s="24">
        <v>0</v>
      </c>
      <c r="CB2192" s="24">
        <v>0</v>
      </c>
      <c r="CC2192" s="24">
        <v>0</v>
      </c>
      <c r="CD2192" s="24">
        <v>111</v>
      </c>
      <c r="CE2192" s="24">
        <v>113</v>
      </c>
      <c r="CF2192" s="24">
        <v>112</v>
      </c>
      <c r="CG2192" s="24">
        <v>116</v>
      </c>
      <c r="CH2192" s="24">
        <v>117</v>
      </c>
      <c r="CI2192" s="24">
        <v>114</v>
      </c>
      <c r="CO2192" s="34">
        <f t="shared" si="149"/>
        <v>213521</v>
      </c>
    </row>
    <row r="2193" spans="1:93" ht="15" hidden="1">
      <c r="A2193" s="23" t="s">
        <v>194</v>
      </c>
      <c r="B2193" s="52">
        <v>41394</v>
      </c>
      <c r="C2193" s="25" t="str">
        <f t="shared" si="148"/>
        <v/>
      </c>
      <c r="G2193" s="24">
        <f t="shared" si="146"/>
        <v>41</v>
      </c>
      <c r="H2193" s="30">
        <f>(H2194-H2192)/(G2193+G2194)*G2193+H2192</f>
        <v>218809.51764705882</v>
      </c>
      <c r="I2193" s="24" t="str">
        <f t="shared" si="147"/>
        <v/>
      </c>
      <c r="K2193" s="24">
        <f>IF(J2193&gt;900,_xlfn.XLOOKUP(ROUND(J2193,0),'CM-VL-G-C-GL-B-T-ClassRimThickn'!$B$1:$B$112,'CM-VL-G-C-GL-B-T-ClassRimThickn'!$C$1:$C$112,0,1,1),J2193)</f>
        <v>0</v>
      </c>
      <c r="L2193" s="24">
        <v>88</v>
      </c>
      <c r="M2193" s="24">
        <f>IF(L2193&gt;900,_xlfn.XLOOKUP(ROUND(L2193,0),'CM-VL-G-C-GL-B-T-ClassRimThickn'!$B$1:$B$112,'CM-VL-G-C-GL-B-T-ClassRimThickn'!$C$1:$C$112,0,1,1),L2193)</f>
        <v>88</v>
      </c>
      <c r="N2193" s="24">
        <v>89</v>
      </c>
      <c r="O2193" s="24">
        <f>IF(N2193&gt;900,_xlfn.XLOOKUP(ROUND(N2193,0),'CM-VL-G-C-GL-B-T-ClassRimThickn'!$B$1:$B$112,'CM-VL-G-C-GL-B-T-ClassRimThickn'!$C$1:$C$112,0,1,1),N2193)</f>
        <v>89</v>
      </c>
      <c r="P2193" s="24">
        <v>89</v>
      </c>
      <c r="Q2193" s="24">
        <f>IF(P2193&gt;900,_xlfn.XLOOKUP(ROUND(P2193,0),'CM-VL-G-C-GL-B-T-ClassRimThickn'!$B$1:$B$112,'CM-VL-G-C-GL-B-T-ClassRimThickn'!$C$1:$C$112,0,1,1),P2193)</f>
        <v>89</v>
      </c>
      <c r="S2193" s="24">
        <f>IF(R2193&gt;900,_xlfn.XLOOKUP(ROUND(R2193,0),'CM-VL-G-C-GL-B-T-ClassRimThickn'!$B$1:$B$112,'CM-VL-G-C-GL-B-T-ClassRimThickn'!$C$1:$C$112,0,1,1),R2193)</f>
        <v>0</v>
      </c>
      <c r="T2193" s="24">
        <v>89</v>
      </c>
      <c r="U2193" s="24">
        <f>IF(T2193&gt;900,_xlfn.XLOOKUP(ROUND(T2193,0),'CM-VL-G-C-GL-B-T-ClassRimThickn'!$B$1:$B$112,'CM-VL-G-C-GL-B-T-ClassRimThickn'!$C$1:$C$112,0,1,1),T2193)</f>
        <v>89</v>
      </c>
      <c r="V2193" s="24">
        <v>89</v>
      </c>
      <c r="W2193" s="24">
        <f>IF(V2193&gt;900,_xlfn.XLOOKUP(ROUND(V2193,0),'CM-VL-G-C-GL-B-T-ClassRimThickn'!$B$1:$B$112,'CM-VL-G-C-GL-B-T-ClassRimThickn'!$C$1:$C$112,0,1,1),V2193)</f>
        <v>89</v>
      </c>
      <c r="X2193" s="24">
        <v>89</v>
      </c>
      <c r="Y2193" s="24">
        <f>IF(X2193&gt;900,_xlfn.XLOOKUP(ROUND(X2193,0),'CM-VL-G-C-GL-B-T-ClassRimThickn'!$B$1:$B$112,'CM-VL-G-C-GL-B-T-ClassRimThickn'!$C$1:$C$112,0,1,1),X2193)</f>
        <v>89</v>
      </c>
      <c r="Z2193" s="24">
        <v>89</v>
      </c>
      <c r="AA2193" s="24">
        <f>IF(Z2193&gt;900,_xlfn.XLOOKUP(ROUND(Z2193,0),'CM-VL-G-C-GL-B-T-ClassRimThickn'!$B$1:$B$112,'CM-VL-G-C-GL-B-T-ClassRimThickn'!$C$1:$C$112,0,1,1),Z2193)</f>
        <v>89</v>
      </c>
      <c r="AB2193" s="24">
        <v>89</v>
      </c>
      <c r="AC2193" s="24">
        <f>IF(AB2193&gt;900,_xlfn.XLOOKUP(ROUND(AB2193,0),'CM-VL-G-C-GL-B-T-ClassRimThickn'!$B$1:$B$112,'CM-VL-G-C-GL-B-T-ClassRimThickn'!$C$1:$C$112,0,1,1),AB2193)</f>
        <v>89</v>
      </c>
      <c r="AD2193" s="24">
        <v>89</v>
      </c>
      <c r="AE2193" s="24">
        <f>IF(AD2193&gt;900,_xlfn.XLOOKUP(ROUND(AD2193,0),'CM-VL-G-C-GL-B-T-ClassRimThickn'!$B$1:$B$112,'CM-VL-G-C-GL-B-T-ClassRimThickn'!$C$1:$C$112,0,1,1),AD2193)</f>
        <v>89</v>
      </c>
      <c r="AF2193" s="24">
        <v>89</v>
      </c>
      <c r="AG2193" s="24">
        <f>IF(AF2193&gt;900,_xlfn.XLOOKUP(ROUND(AF2193,0),'CM-VL-G-C-GL-B-T-ClassRimThickn'!$B$1:$B$112,'CM-VL-G-C-GL-B-T-ClassRimThickn'!$C$1:$C$112,0,1,1),AF2193)</f>
        <v>89</v>
      </c>
      <c r="AH2193" s="24">
        <v>27.5</v>
      </c>
      <c r="AI2193" s="24">
        <v>28</v>
      </c>
      <c r="AJ2193" s="24">
        <v>27.5</v>
      </c>
      <c r="AK2193" s="24">
        <v>28</v>
      </c>
      <c r="AL2193" s="24">
        <v>27</v>
      </c>
      <c r="AM2193" s="24">
        <v>27</v>
      </c>
      <c r="AN2193" s="24">
        <v>28</v>
      </c>
      <c r="AO2193" s="24">
        <v>27</v>
      </c>
      <c r="AP2193" s="24">
        <v>27.5</v>
      </c>
      <c r="AQ2193" s="24">
        <v>28</v>
      </c>
      <c r="AR2193" s="24">
        <v>28</v>
      </c>
      <c r="AS2193" s="24">
        <v>28</v>
      </c>
      <c r="AT2193" s="24">
        <v>28</v>
      </c>
      <c r="AU2193" s="24">
        <v>28</v>
      </c>
      <c r="AV2193" s="24">
        <v>28</v>
      </c>
      <c r="AW2193" s="24">
        <v>28</v>
      </c>
      <c r="AX2193" s="24">
        <v>28</v>
      </c>
      <c r="AY2193" s="24">
        <v>28</v>
      </c>
      <c r="AZ2193" s="24">
        <v>28</v>
      </c>
      <c r="BA2193" s="24">
        <v>28</v>
      </c>
      <c r="BB2193" s="24">
        <v>28</v>
      </c>
      <c r="BC2193" s="24">
        <v>28</v>
      </c>
      <c r="BD2193" s="24">
        <v>28</v>
      </c>
      <c r="BE2193" s="24">
        <v>28</v>
      </c>
      <c r="BF2193" s="24">
        <v>0</v>
      </c>
      <c r="BG2193" s="24">
        <v>0</v>
      </c>
      <c r="BH2193" s="24">
        <v>0</v>
      </c>
      <c r="BI2193" s="24">
        <v>0</v>
      </c>
      <c r="BJ2193" s="24">
        <v>0</v>
      </c>
      <c r="BL2193" s="24">
        <v>0</v>
      </c>
      <c r="BM2193" s="24">
        <v>0</v>
      </c>
      <c r="BN2193" s="24">
        <v>0</v>
      </c>
      <c r="BO2193" s="24">
        <v>0</v>
      </c>
      <c r="BP2193" s="24">
        <v>0</v>
      </c>
      <c r="BQ2193" s="24">
        <v>0</v>
      </c>
      <c r="BR2193" s="24">
        <v>0</v>
      </c>
      <c r="BS2193" s="24">
        <v>0.1</v>
      </c>
      <c r="BT2193" s="24">
        <v>0</v>
      </c>
      <c r="BU2193" s="24">
        <v>0</v>
      </c>
      <c r="BV2193" s="24">
        <v>0.5</v>
      </c>
      <c r="BW2193" s="24">
        <v>0.1</v>
      </c>
      <c r="BX2193" s="24">
        <v>0</v>
      </c>
      <c r="BY2193" s="24">
        <v>0</v>
      </c>
      <c r="BZ2193" s="24">
        <v>0</v>
      </c>
      <c r="CB2193" s="24">
        <v>0</v>
      </c>
      <c r="CC2193" s="24">
        <v>0.5</v>
      </c>
      <c r="CD2193" s="24">
        <v>110</v>
      </c>
      <c r="CE2193" s="24">
        <v>110</v>
      </c>
      <c r="CF2193" s="24">
        <v>110</v>
      </c>
      <c r="CG2193" s="24">
        <v>113</v>
      </c>
      <c r="CH2193" s="24">
        <v>114</v>
      </c>
      <c r="CI2193" s="24">
        <v>112</v>
      </c>
      <c r="CO2193" s="34">
        <f t="shared" si="149"/>
        <v>218809.51764705882</v>
      </c>
    </row>
    <row r="2194" spans="1:93" ht="15" hidden="1">
      <c r="A2194" s="23" t="s">
        <v>194</v>
      </c>
      <c r="B2194" s="52">
        <v>41438</v>
      </c>
      <c r="C2194" s="25" t="str">
        <f t="shared" si="148"/>
        <v/>
      </c>
      <c r="G2194" s="24">
        <f t="shared" si="146"/>
        <v>44</v>
      </c>
      <c r="H2194" s="27">
        <v>224485</v>
      </c>
      <c r="I2194" s="24" t="str">
        <f t="shared" si="147"/>
        <v/>
      </c>
      <c r="K2194" s="24">
        <f>IF(J2194&gt;900,_xlfn.XLOOKUP(ROUND(J2194,0),'CM-VL-G-C-GL-B-T-ClassRimThickn'!$B$1:$B$112,'CM-VL-G-C-GL-B-T-ClassRimThickn'!$C$1:$C$112,0,1,1),J2194)</f>
        <v>0</v>
      </c>
      <c r="L2194" s="24">
        <v>88</v>
      </c>
      <c r="M2194" s="24">
        <f>IF(L2194&gt;900,_xlfn.XLOOKUP(ROUND(L2194,0),'CM-VL-G-C-GL-B-T-ClassRimThickn'!$B$1:$B$112,'CM-VL-G-C-GL-B-T-ClassRimThickn'!$C$1:$C$112,0,1,1),L2194)</f>
        <v>88</v>
      </c>
      <c r="N2194" s="24">
        <v>88</v>
      </c>
      <c r="O2194" s="24">
        <f>IF(N2194&gt;900,_xlfn.XLOOKUP(ROUND(N2194,0),'CM-VL-G-C-GL-B-T-ClassRimThickn'!$B$1:$B$112,'CM-VL-G-C-GL-B-T-ClassRimThickn'!$C$1:$C$112,0,1,1),N2194)</f>
        <v>88</v>
      </c>
      <c r="P2194" s="24">
        <v>87</v>
      </c>
      <c r="Q2194" s="24">
        <f>IF(P2194&gt;900,_xlfn.XLOOKUP(ROUND(P2194,0),'CM-VL-G-C-GL-B-T-ClassRimThickn'!$B$1:$B$112,'CM-VL-G-C-GL-B-T-ClassRimThickn'!$C$1:$C$112,0,1,1),P2194)</f>
        <v>87</v>
      </c>
      <c r="S2194" s="24">
        <f>IF(R2194&gt;900,_xlfn.XLOOKUP(ROUND(R2194,0),'CM-VL-G-C-GL-B-T-ClassRimThickn'!$B$1:$B$112,'CM-VL-G-C-GL-B-T-ClassRimThickn'!$C$1:$C$112,0,1,1),R2194)</f>
        <v>0</v>
      </c>
      <c r="T2194" s="24">
        <v>88</v>
      </c>
      <c r="U2194" s="24">
        <f>IF(T2194&gt;900,_xlfn.XLOOKUP(ROUND(T2194,0),'CM-VL-G-C-GL-B-T-ClassRimThickn'!$B$1:$B$112,'CM-VL-G-C-GL-B-T-ClassRimThickn'!$C$1:$C$112,0,1,1),T2194)</f>
        <v>88</v>
      </c>
      <c r="V2194" s="24">
        <v>88</v>
      </c>
      <c r="W2194" s="24">
        <f>IF(V2194&gt;900,_xlfn.XLOOKUP(ROUND(V2194,0),'CM-VL-G-C-GL-B-T-ClassRimThickn'!$B$1:$B$112,'CM-VL-G-C-GL-B-T-ClassRimThickn'!$C$1:$C$112,0,1,1),V2194)</f>
        <v>88</v>
      </c>
      <c r="X2194" s="24">
        <v>88</v>
      </c>
      <c r="Y2194" s="24">
        <f>IF(X2194&gt;900,_xlfn.XLOOKUP(ROUND(X2194,0),'CM-VL-G-C-GL-B-T-ClassRimThickn'!$B$1:$B$112,'CM-VL-G-C-GL-B-T-ClassRimThickn'!$C$1:$C$112,0,1,1),X2194)</f>
        <v>88</v>
      </c>
      <c r="Z2194" s="24">
        <v>88</v>
      </c>
      <c r="AA2194" s="24">
        <f>IF(Z2194&gt;900,_xlfn.XLOOKUP(ROUND(Z2194,0),'CM-VL-G-C-GL-B-T-ClassRimThickn'!$B$1:$B$112,'CM-VL-G-C-GL-B-T-ClassRimThickn'!$C$1:$C$112,0,1,1),Z2194)</f>
        <v>88</v>
      </c>
      <c r="AB2194" s="24">
        <v>87</v>
      </c>
      <c r="AC2194" s="24">
        <f>IF(AB2194&gt;900,_xlfn.XLOOKUP(ROUND(AB2194,0),'CM-VL-G-C-GL-B-T-ClassRimThickn'!$B$1:$B$112,'CM-VL-G-C-GL-B-T-ClassRimThickn'!$C$1:$C$112,0,1,1),AB2194)</f>
        <v>87</v>
      </c>
      <c r="AD2194" s="24">
        <v>88</v>
      </c>
      <c r="AE2194" s="24">
        <f>IF(AD2194&gt;900,_xlfn.XLOOKUP(ROUND(AD2194,0),'CM-VL-G-C-GL-B-T-ClassRimThickn'!$B$1:$B$112,'CM-VL-G-C-GL-B-T-ClassRimThickn'!$C$1:$C$112,0,1,1),AD2194)</f>
        <v>88</v>
      </c>
      <c r="AF2194" s="24">
        <v>88</v>
      </c>
      <c r="AG2194" s="24">
        <f>IF(AF2194&gt;900,_xlfn.XLOOKUP(ROUND(AF2194,0),'CM-VL-G-C-GL-B-T-ClassRimThickn'!$B$1:$B$112,'CM-VL-G-C-GL-B-T-ClassRimThickn'!$C$1:$C$112,0,1,1),AF2194)</f>
        <v>88</v>
      </c>
      <c r="AH2194" s="24">
        <v>27.5</v>
      </c>
      <c r="AI2194" s="24">
        <v>27</v>
      </c>
      <c r="AJ2194" s="24">
        <v>28</v>
      </c>
      <c r="AK2194" s="24">
        <v>28</v>
      </c>
      <c r="AL2194" s="24">
        <v>26</v>
      </c>
      <c r="AM2194" s="24">
        <v>27</v>
      </c>
      <c r="AN2194" s="24">
        <v>28</v>
      </c>
      <c r="AO2194" s="24">
        <v>26</v>
      </c>
      <c r="AP2194" s="24">
        <v>27</v>
      </c>
      <c r="AQ2194" s="24">
        <v>28</v>
      </c>
      <c r="AR2194" s="24">
        <v>29</v>
      </c>
      <c r="AS2194" s="24">
        <v>28</v>
      </c>
      <c r="AT2194" s="24">
        <v>28.5</v>
      </c>
      <c r="AU2194" s="24">
        <v>28</v>
      </c>
      <c r="AV2194" s="24">
        <v>28</v>
      </c>
      <c r="AW2194" s="24">
        <v>28</v>
      </c>
      <c r="AX2194" s="24">
        <v>28</v>
      </c>
      <c r="AY2194" s="24">
        <v>28</v>
      </c>
      <c r="AZ2194" s="24">
        <v>29</v>
      </c>
      <c r="BA2194" s="24">
        <v>28.5</v>
      </c>
      <c r="BB2194" s="24">
        <v>28.5</v>
      </c>
      <c r="BC2194" s="24">
        <v>28</v>
      </c>
      <c r="BD2194" s="24">
        <v>28</v>
      </c>
      <c r="BE2194" s="24">
        <v>29</v>
      </c>
      <c r="BF2194" s="24">
        <v>0</v>
      </c>
      <c r="BG2194" s="24">
        <v>0</v>
      </c>
      <c r="BH2194" s="24">
        <v>0</v>
      </c>
      <c r="BI2194" s="24">
        <v>0</v>
      </c>
      <c r="BJ2194" s="24">
        <v>0</v>
      </c>
      <c r="BL2194" s="24">
        <v>0</v>
      </c>
      <c r="BM2194" s="24">
        <v>0</v>
      </c>
      <c r="BN2194" s="24">
        <v>0</v>
      </c>
      <c r="BO2194" s="24">
        <v>0</v>
      </c>
      <c r="BP2194" s="24">
        <v>0</v>
      </c>
      <c r="BQ2194" s="24">
        <v>0</v>
      </c>
      <c r="BR2194" s="24">
        <v>0</v>
      </c>
      <c r="BS2194" s="24">
        <v>0</v>
      </c>
      <c r="BT2194" s="24">
        <v>0</v>
      </c>
      <c r="BU2194" s="24">
        <v>0</v>
      </c>
      <c r="BV2194" s="24">
        <v>0</v>
      </c>
      <c r="BW2194" s="24">
        <v>0</v>
      </c>
      <c r="BX2194" s="24">
        <v>0</v>
      </c>
      <c r="BY2194" s="24">
        <v>0</v>
      </c>
      <c r="BZ2194" s="24">
        <v>0</v>
      </c>
      <c r="CB2194" s="24">
        <v>0</v>
      </c>
      <c r="CC2194" s="24">
        <v>0</v>
      </c>
      <c r="CD2194" s="24">
        <v>125</v>
      </c>
      <c r="CE2194" s="24">
        <v>130</v>
      </c>
      <c r="CF2194" s="24">
        <v>125</v>
      </c>
      <c r="CG2194" s="24">
        <v>125</v>
      </c>
      <c r="CH2194" s="24">
        <v>125</v>
      </c>
      <c r="CI2194" s="24">
        <v>130</v>
      </c>
      <c r="CO2194" s="34">
        <f t="shared" si="149"/>
        <v>224485</v>
      </c>
    </row>
    <row r="2195" spans="1:93" ht="15" hidden="1">
      <c r="A2195" s="23" t="s">
        <v>194</v>
      </c>
      <c r="B2195" s="52">
        <v>41461</v>
      </c>
      <c r="C2195" s="25" t="str">
        <f t="shared" si="148"/>
        <v/>
      </c>
      <c r="G2195" s="24">
        <f t="shared" ref="G2195:G2258" si="150">IF(B2195-B2194&lt;0,"",B2195-B2194)</f>
        <v>23</v>
      </c>
      <c r="H2195" s="26">
        <f>((H2197-H2194)/SUM(G2195:G2197)*G2195)+H2194</f>
        <v>228079.9</v>
      </c>
      <c r="I2195" s="24" t="str">
        <f t="shared" si="147"/>
        <v/>
      </c>
      <c r="K2195" s="24">
        <f>IF(J2195&gt;900,_xlfn.XLOOKUP(ROUND(J2195,0),'CM-VL-G-C-GL-B-T-ClassRimThickn'!$B$1:$B$112,'CM-VL-G-C-GL-B-T-ClassRimThickn'!$C$1:$C$112,0,1,1),J2195)</f>
        <v>0</v>
      </c>
      <c r="L2195" s="24">
        <v>1004.1</v>
      </c>
      <c r="M2195" s="24">
        <f>IF(L2195&gt;900,_xlfn.XLOOKUP(ROUND(L2195,0),'CM-VL-G-C-GL-B-T-ClassRimThickn'!$B$1:$B$112,'CM-VL-G-C-GL-B-T-ClassRimThickn'!$C$1:$C$112,0,1,1),L2195)</f>
        <v>79</v>
      </c>
      <c r="N2195" s="24">
        <v>1015.8</v>
      </c>
      <c r="O2195" s="24">
        <f>IF(N2195&gt;900,_xlfn.XLOOKUP(ROUND(N2195,0),'CM-VL-G-C-GL-B-T-ClassRimThickn'!$B$1:$B$112,'CM-VL-G-C-GL-B-T-ClassRimThickn'!$C$1:$C$112,0,1,1),N2195)</f>
        <v>85</v>
      </c>
      <c r="P2195" s="24">
        <v>1011.9</v>
      </c>
      <c r="Q2195" s="24">
        <f>IF(P2195&gt;900,_xlfn.XLOOKUP(ROUND(P2195,0),'CM-VL-G-C-GL-B-T-ClassRimThickn'!$B$1:$B$112,'CM-VL-G-C-GL-B-T-ClassRimThickn'!$C$1:$C$112,0,1,1),P2195)</f>
        <v>83</v>
      </c>
      <c r="S2195" s="24">
        <f>IF(R2195&gt;900,_xlfn.XLOOKUP(ROUND(R2195,0),'CM-VL-G-C-GL-B-T-ClassRimThickn'!$B$1:$B$112,'CM-VL-G-C-GL-B-T-ClassRimThickn'!$C$1:$C$112,0,1,1),R2195)</f>
        <v>0</v>
      </c>
      <c r="T2195" s="24">
        <v>1007</v>
      </c>
      <c r="U2195" s="24">
        <f>IF(T2195&gt;900,_xlfn.XLOOKUP(ROUND(T2195,0),'CM-VL-G-C-GL-B-T-ClassRimThickn'!$B$1:$B$112,'CM-VL-G-C-GL-B-T-ClassRimThickn'!$C$1:$C$112,0,1,1),T2195)</f>
        <v>80.5</v>
      </c>
      <c r="V2195" s="24">
        <v>1015.9</v>
      </c>
      <c r="W2195" s="24">
        <f>IF(V2195&gt;900,_xlfn.XLOOKUP(ROUND(V2195,0),'CM-VL-G-C-GL-B-T-ClassRimThickn'!$B$1:$B$112,'CM-VL-G-C-GL-B-T-ClassRimThickn'!$C$1:$C$112,0,1,1),V2195)</f>
        <v>85</v>
      </c>
      <c r="X2195" s="24">
        <v>1004.6</v>
      </c>
      <c r="Y2195" s="24">
        <f>IF(X2195&gt;900,_xlfn.XLOOKUP(ROUND(X2195,0),'CM-VL-G-C-GL-B-T-ClassRimThickn'!$B$1:$B$112,'CM-VL-G-C-GL-B-T-ClassRimThickn'!$C$1:$C$112,0,1,1),X2195)</f>
        <v>79.5</v>
      </c>
      <c r="Z2195" s="24">
        <v>1015</v>
      </c>
      <c r="AA2195" s="24">
        <f>IF(Z2195&gt;900,_xlfn.XLOOKUP(ROUND(Z2195,0),'CM-VL-G-C-GL-B-T-ClassRimThickn'!$B$1:$B$112,'CM-VL-G-C-GL-B-T-ClassRimThickn'!$C$1:$C$112,0,1,1),Z2195)</f>
        <v>84.5</v>
      </c>
      <c r="AB2195" s="24">
        <v>1011.7</v>
      </c>
      <c r="AC2195" s="24">
        <f>IF(AB2195&gt;900,_xlfn.XLOOKUP(ROUND(AB2195,0),'CM-VL-G-C-GL-B-T-ClassRimThickn'!$B$1:$B$112,'CM-VL-G-C-GL-B-T-ClassRimThickn'!$C$1:$C$112,0,1,1),AB2195)</f>
        <v>83</v>
      </c>
      <c r="AD2195" s="24">
        <v>1002.9</v>
      </c>
      <c r="AE2195" s="24">
        <f>IF(AD2195&gt;900,_xlfn.XLOOKUP(ROUND(AD2195,0),'CM-VL-G-C-GL-B-T-ClassRimThickn'!$B$1:$B$112,'CM-VL-G-C-GL-B-T-ClassRimThickn'!$C$1:$C$112,0,1,1),AD2195)</f>
        <v>78.5</v>
      </c>
      <c r="AF2195" s="24">
        <v>1007.4</v>
      </c>
      <c r="AG2195" s="24">
        <f>IF(AF2195&gt;900,_xlfn.XLOOKUP(ROUND(AF2195,0),'CM-VL-G-C-GL-B-T-ClassRimThickn'!$B$1:$B$112,'CM-VL-G-C-GL-B-T-ClassRimThickn'!$C$1:$C$112,0,1,1),AF2195)</f>
        <v>80.5</v>
      </c>
      <c r="AI2195" s="24">
        <v>29</v>
      </c>
      <c r="AK2195" s="24">
        <v>29</v>
      </c>
      <c r="AL2195" s="24">
        <v>28</v>
      </c>
      <c r="AM2195" s="24">
        <v>28</v>
      </c>
      <c r="AO2195" s="24">
        <v>29</v>
      </c>
      <c r="AP2195" s="24">
        <v>2</v>
      </c>
      <c r="AQ2195" s="24">
        <v>29</v>
      </c>
      <c r="AR2195" s="24">
        <v>29</v>
      </c>
      <c r="AS2195" s="24">
        <v>29</v>
      </c>
      <c r="AT2195" s="24">
        <v>27</v>
      </c>
      <c r="AU2195" s="24">
        <v>27</v>
      </c>
      <c r="AV2195" s="24">
        <v>27</v>
      </c>
      <c r="AW2195" s="24">
        <v>27</v>
      </c>
      <c r="AX2195" s="24">
        <v>27</v>
      </c>
      <c r="AY2195" s="24">
        <v>26</v>
      </c>
      <c r="AZ2195" s="24">
        <v>27</v>
      </c>
      <c r="BA2195" s="24">
        <v>27</v>
      </c>
      <c r="BB2195" s="24">
        <v>27</v>
      </c>
      <c r="BC2195" s="24">
        <v>27</v>
      </c>
      <c r="BD2195" s="24">
        <v>27</v>
      </c>
      <c r="BE2195" s="24">
        <v>27</v>
      </c>
      <c r="CO2195" s="34">
        <f t="shared" si="149"/>
        <v>228079.9</v>
      </c>
    </row>
    <row r="2196" spans="1:93" ht="15" hidden="1">
      <c r="A2196" s="23" t="s">
        <v>194</v>
      </c>
      <c r="B2196" s="52">
        <v>41472</v>
      </c>
      <c r="C2196" s="25" t="str">
        <f t="shared" si="148"/>
        <v/>
      </c>
      <c r="G2196" s="24">
        <f t="shared" si="150"/>
        <v>11</v>
      </c>
      <c r="H2196" s="26">
        <f>((H2197-H2194)/SUM(G2195:G2197)*G2196)+H2195</f>
        <v>229799.19999999998</v>
      </c>
      <c r="I2196" s="24" t="str">
        <f t="shared" si="147"/>
        <v/>
      </c>
      <c r="K2196" s="24">
        <f>IF(J2196&gt;900,_xlfn.XLOOKUP(ROUND(J2196,0),'CM-VL-G-C-GL-B-T-ClassRimThickn'!$B$1:$B$112,'CM-VL-G-C-GL-B-T-ClassRimThickn'!$C$1:$C$112,0,1,1),J2196)</f>
        <v>0</v>
      </c>
      <c r="L2196" s="24">
        <v>84</v>
      </c>
      <c r="M2196" s="24">
        <f>IF(L2196&gt;900,_xlfn.XLOOKUP(ROUND(L2196,0),'CM-VL-G-C-GL-B-T-ClassRimThickn'!$B$1:$B$112,'CM-VL-G-C-GL-B-T-ClassRimThickn'!$C$1:$C$112,0,1,1),L2196)</f>
        <v>84</v>
      </c>
      <c r="N2196" s="24">
        <v>89</v>
      </c>
      <c r="O2196" s="24">
        <f>IF(N2196&gt;900,_xlfn.XLOOKUP(ROUND(N2196,0),'CM-VL-G-C-GL-B-T-ClassRimThickn'!$B$1:$B$112,'CM-VL-G-C-GL-B-T-ClassRimThickn'!$C$1:$C$112,0,1,1),N2196)</f>
        <v>89</v>
      </c>
      <c r="P2196" s="24">
        <v>88</v>
      </c>
      <c r="Q2196" s="24">
        <f>IF(P2196&gt;900,_xlfn.XLOOKUP(ROUND(P2196,0),'CM-VL-G-C-GL-B-T-ClassRimThickn'!$B$1:$B$112,'CM-VL-G-C-GL-B-T-ClassRimThickn'!$C$1:$C$112,0,1,1),P2196)</f>
        <v>88</v>
      </c>
      <c r="S2196" s="24">
        <f>IF(R2196&gt;900,_xlfn.XLOOKUP(ROUND(R2196,0),'CM-VL-G-C-GL-B-T-ClassRimThickn'!$B$1:$B$112,'CM-VL-G-C-GL-B-T-ClassRimThickn'!$C$1:$C$112,0,1,1),R2196)</f>
        <v>0</v>
      </c>
      <c r="T2196" s="24">
        <v>85</v>
      </c>
      <c r="U2196" s="24">
        <f>IF(T2196&gt;900,_xlfn.XLOOKUP(ROUND(T2196,0),'CM-VL-G-C-GL-B-T-ClassRimThickn'!$B$1:$B$112,'CM-VL-G-C-GL-B-T-ClassRimThickn'!$C$1:$C$112,0,1,1),T2196)</f>
        <v>85</v>
      </c>
      <c r="V2196" s="24">
        <v>89</v>
      </c>
      <c r="W2196" s="24">
        <f>IF(V2196&gt;900,_xlfn.XLOOKUP(ROUND(V2196,0),'CM-VL-G-C-GL-B-T-ClassRimThickn'!$B$1:$B$112,'CM-VL-G-C-GL-B-T-ClassRimThickn'!$C$1:$C$112,0,1,1),V2196)</f>
        <v>89</v>
      </c>
      <c r="X2196" s="24">
        <v>84</v>
      </c>
      <c r="Y2196" s="24">
        <f>IF(X2196&gt;900,_xlfn.XLOOKUP(ROUND(X2196,0),'CM-VL-G-C-GL-B-T-ClassRimThickn'!$B$1:$B$112,'CM-VL-G-C-GL-B-T-ClassRimThickn'!$C$1:$C$112,0,1,1),X2196)</f>
        <v>84</v>
      </c>
      <c r="Z2196" s="24">
        <v>89</v>
      </c>
      <c r="AA2196" s="24">
        <f>IF(Z2196&gt;900,_xlfn.XLOOKUP(ROUND(Z2196,0),'CM-VL-G-C-GL-B-T-ClassRimThickn'!$B$1:$B$112,'CM-VL-G-C-GL-B-T-ClassRimThickn'!$C$1:$C$112,0,1,1),Z2196)</f>
        <v>89</v>
      </c>
      <c r="AB2196" s="24">
        <v>88</v>
      </c>
      <c r="AC2196" s="24">
        <f>IF(AB2196&gt;900,_xlfn.XLOOKUP(ROUND(AB2196,0),'CM-VL-G-C-GL-B-T-ClassRimThickn'!$B$1:$B$112,'CM-VL-G-C-GL-B-T-ClassRimThickn'!$C$1:$C$112,0,1,1),AB2196)</f>
        <v>88</v>
      </c>
      <c r="AD2196" s="24">
        <v>85</v>
      </c>
      <c r="AE2196" s="24">
        <f>IF(AD2196&gt;900,_xlfn.XLOOKUP(ROUND(AD2196,0),'CM-VL-G-C-GL-B-T-ClassRimThickn'!$B$1:$B$112,'CM-VL-G-C-GL-B-T-ClassRimThickn'!$C$1:$C$112,0,1,1),AD2196)</f>
        <v>85</v>
      </c>
      <c r="AF2196" s="24">
        <v>85</v>
      </c>
      <c r="AG2196" s="24">
        <f>IF(AF2196&gt;900,_xlfn.XLOOKUP(ROUND(AF2196,0),'CM-VL-G-C-GL-B-T-ClassRimThickn'!$B$1:$B$112,'CM-VL-G-C-GL-B-T-ClassRimThickn'!$C$1:$C$112,0,1,1),AF2196)</f>
        <v>85</v>
      </c>
      <c r="AH2196" s="24">
        <v>28</v>
      </c>
      <c r="AI2196" s="24">
        <v>29</v>
      </c>
      <c r="AJ2196" s="24">
        <v>26</v>
      </c>
      <c r="AK2196" s="24">
        <v>28</v>
      </c>
      <c r="AL2196" s="24">
        <v>29</v>
      </c>
      <c r="AM2196" s="24">
        <v>28</v>
      </c>
      <c r="AN2196" s="24">
        <v>27</v>
      </c>
      <c r="AO2196" s="24">
        <v>29</v>
      </c>
      <c r="AP2196" s="24">
        <v>28</v>
      </c>
      <c r="AQ2196" s="24">
        <v>28</v>
      </c>
      <c r="AR2196" s="24">
        <v>29</v>
      </c>
      <c r="AS2196" s="24">
        <v>27</v>
      </c>
      <c r="AT2196" s="24">
        <v>28</v>
      </c>
      <c r="AU2196" s="24">
        <v>28</v>
      </c>
      <c r="AV2196" s="24">
        <v>28</v>
      </c>
      <c r="AW2196" s="24">
        <v>28</v>
      </c>
      <c r="AX2196" s="24">
        <v>28</v>
      </c>
      <c r="AY2196" s="24">
        <v>28</v>
      </c>
      <c r="AZ2196" s="24">
        <v>28</v>
      </c>
      <c r="BA2196" s="24">
        <v>28</v>
      </c>
      <c r="BB2196" s="24">
        <v>28</v>
      </c>
      <c r="BC2196" s="24">
        <v>28</v>
      </c>
      <c r="BD2196" s="24">
        <v>28</v>
      </c>
      <c r="BE2196" s="24">
        <v>28</v>
      </c>
      <c r="BF2196" s="24">
        <v>0.5</v>
      </c>
      <c r="BG2196" s="24">
        <v>0.5</v>
      </c>
      <c r="BH2196" s="24">
        <v>0.5</v>
      </c>
      <c r="BI2196" s="24">
        <v>0.5</v>
      </c>
      <c r="BJ2196" s="24">
        <v>0.5</v>
      </c>
      <c r="BL2196" s="24">
        <v>0.5</v>
      </c>
      <c r="BM2196" s="24">
        <v>0.5</v>
      </c>
      <c r="BN2196" s="24">
        <v>0.5</v>
      </c>
      <c r="BO2196" s="24">
        <v>0.5</v>
      </c>
      <c r="BP2196" s="24">
        <v>0.5</v>
      </c>
      <c r="BQ2196" s="24">
        <v>0.5</v>
      </c>
      <c r="BR2196" s="24">
        <v>0</v>
      </c>
      <c r="BS2196" s="24">
        <v>0</v>
      </c>
      <c r="BT2196" s="24">
        <v>0</v>
      </c>
      <c r="BU2196" s="24">
        <v>0</v>
      </c>
      <c r="BV2196" s="24">
        <v>0</v>
      </c>
      <c r="BW2196" s="24">
        <v>0</v>
      </c>
      <c r="BX2196" s="24">
        <v>0</v>
      </c>
      <c r="BY2196" s="24">
        <v>0</v>
      </c>
      <c r="BZ2196" s="24">
        <v>0</v>
      </c>
      <c r="CB2196" s="24">
        <v>0</v>
      </c>
      <c r="CC2196" s="24">
        <v>0</v>
      </c>
      <c r="CD2196" s="24">
        <v>115</v>
      </c>
      <c r="CE2196" s="24">
        <v>115</v>
      </c>
      <c r="CF2196" s="24">
        <v>120</v>
      </c>
      <c r="CG2196" s="24">
        <v>120</v>
      </c>
      <c r="CH2196" s="24">
        <v>115</v>
      </c>
      <c r="CI2196" s="24">
        <v>115</v>
      </c>
      <c r="CO2196" s="34">
        <f t="shared" si="149"/>
        <v>229799.19999999998</v>
      </c>
    </row>
    <row r="2197" spans="1:93" ht="15" hidden="1">
      <c r="A2197" s="23" t="s">
        <v>194</v>
      </c>
      <c r="B2197" s="52">
        <v>41498</v>
      </c>
      <c r="C2197" s="25" t="str">
        <f t="shared" si="148"/>
        <v/>
      </c>
      <c r="G2197" s="24">
        <f t="shared" si="150"/>
        <v>26</v>
      </c>
      <c r="H2197" s="24">
        <v>233863</v>
      </c>
      <c r="I2197" s="24" t="str">
        <f t="shared" si="147"/>
        <v/>
      </c>
      <c r="K2197" s="24">
        <f>IF(J2197&gt;900,_xlfn.XLOOKUP(ROUND(J2197,0),'CM-VL-G-C-GL-B-T-ClassRimThickn'!$B$1:$B$112,'CM-VL-G-C-GL-B-T-ClassRimThickn'!$C$1:$C$112,0,1,1),J2197)</f>
        <v>0</v>
      </c>
      <c r="L2197" s="24">
        <v>82</v>
      </c>
      <c r="M2197" s="24">
        <f>IF(L2197&gt;900,_xlfn.XLOOKUP(ROUND(L2197,0),'CM-VL-G-C-GL-B-T-ClassRimThickn'!$B$1:$B$112,'CM-VL-G-C-GL-B-T-ClassRimThickn'!$C$1:$C$112,0,1,1),L2197)</f>
        <v>82</v>
      </c>
      <c r="N2197" s="24">
        <v>87</v>
      </c>
      <c r="O2197" s="24">
        <f>IF(N2197&gt;900,_xlfn.XLOOKUP(ROUND(N2197,0),'CM-VL-G-C-GL-B-T-ClassRimThickn'!$B$1:$B$112,'CM-VL-G-C-GL-B-T-ClassRimThickn'!$C$1:$C$112,0,1,1),N2197)</f>
        <v>87</v>
      </c>
      <c r="P2197" s="24">
        <v>87</v>
      </c>
      <c r="Q2197" s="24">
        <f>IF(P2197&gt;900,_xlfn.XLOOKUP(ROUND(P2197,0),'CM-VL-G-C-GL-B-T-ClassRimThickn'!$B$1:$B$112,'CM-VL-G-C-GL-B-T-ClassRimThickn'!$C$1:$C$112,0,1,1),P2197)</f>
        <v>87</v>
      </c>
      <c r="S2197" s="24">
        <f>IF(R2197&gt;900,_xlfn.XLOOKUP(ROUND(R2197,0),'CM-VL-G-C-GL-B-T-ClassRimThickn'!$B$1:$B$112,'CM-VL-G-C-GL-B-T-ClassRimThickn'!$C$1:$C$112,0,1,1),R2197)</f>
        <v>0</v>
      </c>
      <c r="T2197" s="24">
        <v>87</v>
      </c>
      <c r="U2197" s="24">
        <f>IF(T2197&gt;900,_xlfn.XLOOKUP(ROUND(T2197,0),'CM-VL-G-C-GL-B-T-ClassRimThickn'!$B$1:$B$112,'CM-VL-G-C-GL-B-T-ClassRimThickn'!$C$1:$C$112,0,1,1),T2197)</f>
        <v>87</v>
      </c>
      <c r="V2197" s="24">
        <v>87</v>
      </c>
      <c r="W2197" s="24">
        <f>IF(V2197&gt;900,_xlfn.XLOOKUP(ROUND(V2197,0),'CM-VL-G-C-GL-B-T-ClassRimThickn'!$B$1:$B$112,'CM-VL-G-C-GL-B-T-ClassRimThickn'!$C$1:$C$112,0,1,1),V2197)</f>
        <v>87</v>
      </c>
      <c r="X2197" s="24">
        <v>83</v>
      </c>
      <c r="Y2197" s="24">
        <f>IF(X2197&gt;900,_xlfn.XLOOKUP(ROUND(X2197,0),'CM-VL-G-C-GL-B-T-ClassRimThickn'!$B$1:$B$112,'CM-VL-G-C-GL-B-T-ClassRimThickn'!$C$1:$C$112,0,1,1),X2197)</f>
        <v>83</v>
      </c>
      <c r="Z2197" s="24">
        <v>87</v>
      </c>
      <c r="AA2197" s="24">
        <f>IF(Z2197&gt;900,_xlfn.XLOOKUP(ROUND(Z2197,0),'CM-VL-G-C-GL-B-T-ClassRimThickn'!$B$1:$B$112,'CM-VL-G-C-GL-B-T-ClassRimThickn'!$C$1:$C$112,0,1,1),Z2197)</f>
        <v>87</v>
      </c>
      <c r="AB2197" s="24">
        <v>87</v>
      </c>
      <c r="AC2197" s="24">
        <f>IF(AB2197&gt;900,_xlfn.XLOOKUP(ROUND(AB2197,0),'CM-VL-G-C-GL-B-T-ClassRimThickn'!$B$1:$B$112,'CM-VL-G-C-GL-B-T-ClassRimThickn'!$C$1:$C$112,0,1,1),AB2197)</f>
        <v>87</v>
      </c>
      <c r="AD2197" s="24">
        <v>85</v>
      </c>
      <c r="AE2197" s="24">
        <f>IF(AD2197&gt;900,_xlfn.XLOOKUP(ROUND(AD2197,0),'CM-VL-G-C-GL-B-T-ClassRimThickn'!$B$1:$B$112,'CM-VL-G-C-GL-B-T-ClassRimThickn'!$C$1:$C$112,0,1,1),AD2197)</f>
        <v>85</v>
      </c>
      <c r="AF2197" s="24">
        <v>87</v>
      </c>
      <c r="AG2197" s="24">
        <f>IF(AF2197&gt;900,_xlfn.XLOOKUP(ROUND(AF2197,0),'CM-VL-G-C-GL-B-T-ClassRimThickn'!$B$1:$B$112,'CM-VL-G-C-GL-B-T-ClassRimThickn'!$C$1:$C$112,0,1,1),AF2197)</f>
        <v>87</v>
      </c>
      <c r="AH2197" s="24">
        <v>29</v>
      </c>
      <c r="AI2197" s="24">
        <v>29</v>
      </c>
      <c r="AJ2197" s="24">
        <v>29</v>
      </c>
      <c r="AK2197" s="24">
        <v>26</v>
      </c>
      <c r="AL2197" s="24">
        <v>27</v>
      </c>
      <c r="AM2197" s="24">
        <v>30</v>
      </c>
      <c r="AN2197" s="24">
        <v>29</v>
      </c>
      <c r="AO2197" s="24">
        <v>30</v>
      </c>
      <c r="AP2197" s="24">
        <v>30</v>
      </c>
      <c r="AQ2197" s="24">
        <v>27</v>
      </c>
      <c r="AR2197" s="24">
        <v>29</v>
      </c>
      <c r="AS2197" s="24">
        <v>29</v>
      </c>
      <c r="AT2197" s="24">
        <v>28</v>
      </c>
      <c r="AU2197" s="24">
        <v>29.5</v>
      </c>
      <c r="AV2197" s="24">
        <v>29</v>
      </c>
      <c r="AW2197" s="24">
        <v>28</v>
      </c>
      <c r="AX2197" s="24">
        <v>28</v>
      </c>
      <c r="AY2197" s="24">
        <v>28</v>
      </c>
      <c r="AZ2197" s="24">
        <v>28</v>
      </c>
      <c r="BA2197" s="24">
        <v>28</v>
      </c>
      <c r="BB2197" s="24">
        <v>28</v>
      </c>
      <c r="BC2197" s="24">
        <v>28</v>
      </c>
      <c r="BD2197" s="24">
        <v>28</v>
      </c>
      <c r="BE2197" s="24">
        <v>28</v>
      </c>
      <c r="BF2197" s="24">
        <v>0.5</v>
      </c>
      <c r="BG2197" s="24">
        <v>0</v>
      </c>
      <c r="BH2197" s="24">
        <v>0</v>
      </c>
      <c r="BI2197" s="24">
        <v>0</v>
      </c>
      <c r="BJ2197" s="24">
        <v>0</v>
      </c>
      <c r="BL2197" s="24">
        <v>0.5</v>
      </c>
      <c r="BM2197" s="24">
        <v>0</v>
      </c>
      <c r="BN2197" s="24">
        <v>0</v>
      </c>
      <c r="BO2197" s="24">
        <v>0</v>
      </c>
      <c r="BP2197" s="24">
        <v>0</v>
      </c>
      <c r="BQ2197" s="24">
        <v>0</v>
      </c>
      <c r="BR2197" s="24">
        <v>0.5</v>
      </c>
      <c r="BS2197" s="24">
        <v>0</v>
      </c>
      <c r="BT2197" s="24">
        <v>0</v>
      </c>
      <c r="BU2197" s="24">
        <v>0</v>
      </c>
      <c r="BV2197" s="24">
        <v>0</v>
      </c>
      <c r="BW2197" s="24">
        <v>0</v>
      </c>
      <c r="BX2197" s="24">
        <v>0.5</v>
      </c>
      <c r="BY2197" s="24">
        <v>0</v>
      </c>
      <c r="BZ2197" s="24">
        <v>0</v>
      </c>
      <c r="CB2197" s="24">
        <v>0</v>
      </c>
      <c r="CC2197" s="24">
        <v>0</v>
      </c>
      <c r="CD2197" s="24">
        <v>110</v>
      </c>
      <c r="CE2197" s="24">
        <v>105</v>
      </c>
      <c r="CF2197" s="24">
        <v>110</v>
      </c>
      <c r="CG2197" s="24">
        <v>115</v>
      </c>
      <c r="CH2197" s="24">
        <v>110</v>
      </c>
      <c r="CI2197" s="24">
        <v>107</v>
      </c>
      <c r="CO2197" s="34">
        <f t="shared" si="149"/>
        <v>233863</v>
      </c>
    </row>
    <row r="2198" spans="1:93" ht="15" hidden="1">
      <c r="A2198" s="23" t="s">
        <v>194</v>
      </c>
      <c r="B2198" s="52">
        <v>41530</v>
      </c>
      <c r="C2198" s="25" t="str">
        <f t="shared" si="148"/>
        <v/>
      </c>
      <c r="G2198" s="24">
        <f t="shared" si="150"/>
        <v>32</v>
      </c>
      <c r="H2198" s="24">
        <v>235101</v>
      </c>
      <c r="I2198" s="24" t="str">
        <f t="shared" si="147"/>
        <v/>
      </c>
      <c r="K2198" s="24">
        <f>IF(J2198&gt;900,_xlfn.XLOOKUP(ROUND(J2198,0),'CM-VL-G-C-GL-B-T-ClassRimThickn'!$B$1:$B$112,'CM-VL-G-C-GL-B-T-ClassRimThickn'!$C$1:$C$112,0,1,1),J2198)</f>
        <v>0</v>
      </c>
      <c r="L2198" s="24">
        <v>87</v>
      </c>
      <c r="M2198" s="24">
        <f>IF(L2198&gt;900,_xlfn.XLOOKUP(ROUND(L2198,0),'CM-VL-G-C-GL-B-T-ClassRimThickn'!$B$1:$B$112,'CM-VL-G-C-GL-B-T-ClassRimThickn'!$C$1:$C$112,0,1,1),L2198)</f>
        <v>87</v>
      </c>
      <c r="N2198" s="24">
        <v>90</v>
      </c>
      <c r="O2198" s="24">
        <f>IF(N2198&gt;900,_xlfn.XLOOKUP(ROUND(N2198,0),'CM-VL-G-C-GL-B-T-ClassRimThickn'!$B$1:$B$112,'CM-VL-G-C-GL-B-T-ClassRimThickn'!$C$1:$C$112,0,1,1),N2198)</f>
        <v>90</v>
      </c>
      <c r="P2198" s="24">
        <v>90</v>
      </c>
      <c r="Q2198" s="24">
        <f>IF(P2198&gt;900,_xlfn.XLOOKUP(ROUND(P2198,0),'CM-VL-G-C-GL-B-T-ClassRimThickn'!$B$1:$B$112,'CM-VL-G-C-GL-B-T-ClassRimThickn'!$C$1:$C$112,0,1,1),P2198)</f>
        <v>90</v>
      </c>
      <c r="S2198" s="24">
        <f>IF(R2198&gt;900,_xlfn.XLOOKUP(ROUND(R2198,0),'CM-VL-G-C-GL-B-T-ClassRimThickn'!$B$1:$B$112,'CM-VL-G-C-GL-B-T-ClassRimThickn'!$C$1:$C$112,0,1,1),R2198)</f>
        <v>0</v>
      </c>
      <c r="T2198" s="24">
        <v>85</v>
      </c>
      <c r="U2198" s="24">
        <f>IF(T2198&gt;900,_xlfn.XLOOKUP(ROUND(T2198,0),'CM-VL-G-C-GL-B-T-ClassRimThickn'!$B$1:$B$112,'CM-VL-G-C-GL-B-T-ClassRimThickn'!$C$1:$C$112,0,1,1),T2198)</f>
        <v>85</v>
      </c>
      <c r="V2198" s="24">
        <v>89</v>
      </c>
      <c r="W2198" s="24">
        <f>IF(V2198&gt;900,_xlfn.XLOOKUP(ROUND(V2198,0),'CM-VL-G-C-GL-B-T-ClassRimThickn'!$B$1:$B$112,'CM-VL-G-C-GL-B-T-ClassRimThickn'!$C$1:$C$112,0,1,1),V2198)</f>
        <v>89</v>
      </c>
      <c r="X2198" s="24">
        <v>85</v>
      </c>
      <c r="Y2198" s="24">
        <f>IF(X2198&gt;900,_xlfn.XLOOKUP(ROUND(X2198,0),'CM-VL-G-C-GL-B-T-ClassRimThickn'!$B$1:$B$112,'CM-VL-G-C-GL-B-T-ClassRimThickn'!$C$1:$C$112,0,1,1),X2198)</f>
        <v>85</v>
      </c>
      <c r="Z2198" s="24">
        <v>88</v>
      </c>
      <c r="AA2198" s="24">
        <f>IF(Z2198&gt;900,_xlfn.XLOOKUP(ROUND(Z2198,0),'CM-VL-G-C-GL-B-T-ClassRimThickn'!$B$1:$B$112,'CM-VL-G-C-GL-B-T-ClassRimThickn'!$C$1:$C$112,0,1,1),Z2198)</f>
        <v>88</v>
      </c>
      <c r="AB2198" s="24">
        <v>89</v>
      </c>
      <c r="AC2198" s="24">
        <f>IF(AB2198&gt;900,_xlfn.XLOOKUP(ROUND(AB2198,0),'CM-VL-G-C-GL-B-T-ClassRimThickn'!$B$1:$B$112,'CM-VL-G-C-GL-B-T-ClassRimThickn'!$C$1:$C$112,0,1,1),AB2198)</f>
        <v>89</v>
      </c>
      <c r="AD2198" s="24">
        <v>87</v>
      </c>
      <c r="AE2198" s="24">
        <f>IF(AD2198&gt;900,_xlfn.XLOOKUP(ROUND(AD2198,0),'CM-VL-G-C-GL-B-T-ClassRimThickn'!$B$1:$B$112,'CM-VL-G-C-GL-B-T-ClassRimThickn'!$C$1:$C$112,0,1,1),AD2198)</f>
        <v>87</v>
      </c>
      <c r="AF2198" s="24">
        <v>85</v>
      </c>
      <c r="AG2198" s="24">
        <f>IF(AF2198&gt;900,_xlfn.XLOOKUP(ROUND(AF2198,0),'CM-VL-G-C-GL-B-T-ClassRimThickn'!$B$1:$B$112,'CM-VL-G-C-GL-B-T-ClassRimThickn'!$C$1:$C$112,0,1,1),AF2198)</f>
        <v>85</v>
      </c>
      <c r="AH2198" s="24">
        <v>28</v>
      </c>
      <c r="AI2198" s="24">
        <v>29</v>
      </c>
      <c r="AJ2198" s="24">
        <v>28.5</v>
      </c>
      <c r="AK2198" s="24">
        <v>28</v>
      </c>
      <c r="AL2198" s="24">
        <v>28</v>
      </c>
      <c r="AM2198" s="24">
        <v>28</v>
      </c>
      <c r="AN2198" s="24">
        <v>27</v>
      </c>
      <c r="AO2198" s="24">
        <v>27</v>
      </c>
      <c r="AP2198" s="24">
        <v>28</v>
      </c>
      <c r="AQ2198" s="24">
        <v>29</v>
      </c>
      <c r="AR2198" s="24">
        <v>29</v>
      </c>
      <c r="AS2198" s="24">
        <v>28</v>
      </c>
      <c r="AT2198" s="24">
        <v>28</v>
      </c>
      <c r="AU2198" s="24">
        <v>28.5</v>
      </c>
      <c r="AV2198" s="24">
        <v>28</v>
      </c>
      <c r="AW2198" s="24">
        <v>30</v>
      </c>
      <c r="AX2198" s="24">
        <v>29.5</v>
      </c>
      <c r="AY2198" s="24">
        <v>28</v>
      </c>
      <c r="AZ2198" s="24">
        <v>29</v>
      </c>
      <c r="BA2198" s="24">
        <v>28</v>
      </c>
      <c r="BB2198" s="24">
        <v>29</v>
      </c>
      <c r="BC2198" s="24">
        <v>28</v>
      </c>
      <c r="BD2198" s="24">
        <v>28</v>
      </c>
      <c r="BE2198" s="24">
        <v>28</v>
      </c>
      <c r="BF2198" s="24">
        <v>0</v>
      </c>
      <c r="BG2198" s="24">
        <v>0</v>
      </c>
      <c r="BH2198" s="24">
        <v>0</v>
      </c>
      <c r="BI2198" s="24">
        <v>0</v>
      </c>
      <c r="BJ2198" s="24">
        <v>0</v>
      </c>
      <c r="BL2198" s="24">
        <v>0</v>
      </c>
      <c r="BM2198" s="24">
        <v>0</v>
      </c>
      <c r="BN2198" s="24">
        <v>0</v>
      </c>
      <c r="BO2198" s="24">
        <v>0</v>
      </c>
      <c r="BP2198" s="24">
        <v>0</v>
      </c>
      <c r="BQ2198" s="24">
        <v>0</v>
      </c>
      <c r="BR2198" s="24">
        <v>0.2</v>
      </c>
      <c r="BS2198" s="24">
        <v>0</v>
      </c>
      <c r="BT2198" s="24">
        <v>0.2</v>
      </c>
      <c r="BU2198" s="24">
        <v>0</v>
      </c>
      <c r="BV2198" s="24">
        <v>0</v>
      </c>
      <c r="BW2198" s="24">
        <v>0</v>
      </c>
      <c r="BX2198" s="24">
        <v>0.2</v>
      </c>
      <c r="BY2198" s="24">
        <v>0</v>
      </c>
      <c r="BZ2198" s="24">
        <v>0.2</v>
      </c>
      <c r="CB2198" s="24">
        <v>0</v>
      </c>
      <c r="CC2198" s="24">
        <v>0</v>
      </c>
      <c r="CD2198" s="24">
        <v>125</v>
      </c>
      <c r="CE2198" s="24">
        <v>123</v>
      </c>
      <c r="CF2198" s="24">
        <v>126</v>
      </c>
      <c r="CG2198" s="24">
        <v>127</v>
      </c>
      <c r="CH2198" s="24">
        <v>125</v>
      </c>
      <c r="CI2198" s="24">
        <v>123</v>
      </c>
      <c r="CO2198" s="34">
        <f t="shared" si="149"/>
        <v>235101</v>
      </c>
    </row>
    <row r="2199" spans="1:93" ht="15" hidden="1">
      <c r="A2199" s="23" t="s">
        <v>194</v>
      </c>
      <c r="B2199" s="52">
        <v>41625</v>
      </c>
      <c r="C2199" s="25" t="str">
        <f t="shared" si="148"/>
        <v/>
      </c>
      <c r="G2199" s="24">
        <f t="shared" si="150"/>
        <v>95</v>
      </c>
      <c r="H2199" s="27">
        <v>245774</v>
      </c>
      <c r="I2199" s="24" t="str">
        <f t="shared" si="147"/>
        <v/>
      </c>
      <c r="K2199" s="24">
        <f>IF(J2199&gt;900,_xlfn.XLOOKUP(ROUND(J2199,0),'CM-VL-G-C-GL-B-T-ClassRimThickn'!$B$1:$B$112,'CM-VL-G-C-GL-B-T-ClassRimThickn'!$C$1:$C$112,0,1,1),J2199)</f>
        <v>0</v>
      </c>
      <c r="L2199" s="24">
        <v>80</v>
      </c>
      <c r="M2199" s="24">
        <f>IF(L2199&gt;900,_xlfn.XLOOKUP(ROUND(L2199,0),'CM-VL-G-C-GL-B-T-ClassRimThickn'!$B$1:$B$112,'CM-VL-G-C-GL-B-T-ClassRimThickn'!$C$1:$C$112,0,1,1),L2199)</f>
        <v>80</v>
      </c>
      <c r="N2199" s="24">
        <v>85</v>
      </c>
      <c r="O2199" s="24">
        <f>IF(N2199&gt;900,_xlfn.XLOOKUP(ROUND(N2199,0),'CM-VL-G-C-GL-B-T-ClassRimThickn'!$B$1:$B$112,'CM-VL-G-C-GL-B-T-ClassRimThickn'!$C$1:$C$112,0,1,1),N2199)</f>
        <v>85</v>
      </c>
      <c r="P2199" s="24">
        <v>85</v>
      </c>
      <c r="Q2199" s="24">
        <f>IF(P2199&gt;900,_xlfn.XLOOKUP(ROUND(P2199,0),'CM-VL-G-C-GL-B-T-ClassRimThickn'!$B$1:$B$112,'CM-VL-G-C-GL-B-T-ClassRimThickn'!$C$1:$C$112,0,1,1),P2199)</f>
        <v>85</v>
      </c>
      <c r="S2199" s="24">
        <f>IF(R2199&gt;900,_xlfn.XLOOKUP(ROUND(R2199,0),'CM-VL-G-C-GL-B-T-ClassRimThickn'!$B$1:$B$112,'CM-VL-G-C-GL-B-T-ClassRimThickn'!$C$1:$C$112,0,1,1),R2199)</f>
        <v>0</v>
      </c>
      <c r="T2199" s="24">
        <v>82</v>
      </c>
      <c r="U2199" s="24">
        <f>IF(T2199&gt;900,_xlfn.XLOOKUP(ROUND(T2199,0),'CM-VL-G-C-GL-B-T-ClassRimThickn'!$B$1:$B$112,'CM-VL-G-C-GL-B-T-ClassRimThickn'!$C$1:$C$112,0,1,1),T2199)</f>
        <v>82</v>
      </c>
      <c r="V2199" s="24">
        <v>86</v>
      </c>
      <c r="W2199" s="24">
        <f>IF(V2199&gt;900,_xlfn.XLOOKUP(ROUND(V2199,0),'CM-VL-G-C-GL-B-T-ClassRimThickn'!$B$1:$B$112,'CM-VL-G-C-GL-B-T-ClassRimThickn'!$C$1:$C$112,0,1,1),V2199)</f>
        <v>86</v>
      </c>
      <c r="X2199" s="24">
        <v>80</v>
      </c>
      <c r="Y2199" s="24">
        <f>IF(X2199&gt;900,_xlfn.XLOOKUP(ROUND(X2199,0),'CM-VL-G-C-GL-B-T-ClassRimThickn'!$B$1:$B$112,'CM-VL-G-C-GL-B-T-ClassRimThickn'!$C$1:$C$112,0,1,1),X2199)</f>
        <v>80</v>
      </c>
      <c r="Z2199" s="24">
        <v>85</v>
      </c>
      <c r="AA2199" s="24">
        <f>IF(Z2199&gt;900,_xlfn.XLOOKUP(ROUND(Z2199,0),'CM-VL-G-C-GL-B-T-ClassRimThickn'!$B$1:$B$112,'CM-VL-G-C-GL-B-T-ClassRimThickn'!$C$1:$C$112,0,1,1),Z2199)</f>
        <v>85</v>
      </c>
      <c r="AB2199" s="24">
        <v>85</v>
      </c>
      <c r="AC2199" s="24">
        <f>IF(AB2199&gt;900,_xlfn.XLOOKUP(ROUND(AB2199,0),'CM-VL-G-C-GL-B-T-ClassRimThickn'!$B$1:$B$112,'CM-VL-G-C-GL-B-T-ClassRimThickn'!$C$1:$C$112,0,1,1),AB2199)</f>
        <v>85</v>
      </c>
      <c r="AD2199" s="24">
        <v>80</v>
      </c>
      <c r="AE2199" s="24">
        <f>IF(AD2199&gt;900,_xlfn.XLOOKUP(ROUND(AD2199,0),'CM-VL-G-C-GL-B-T-ClassRimThickn'!$B$1:$B$112,'CM-VL-G-C-GL-B-T-ClassRimThickn'!$C$1:$C$112,0,1,1),AD2199)</f>
        <v>80</v>
      </c>
      <c r="AF2199" s="24">
        <v>82</v>
      </c>
      <c r="AG2199" s="24">
        <f>IF(AF2199&gt;900,_xlfn.XLOOKUP(ROUND(AF2199,0),'CM-VL-G-C-GL-B-T-ClassRimThickn'!$B$1:$B$112,'CM-VL-G-C-GL-B-T-ClassRimThickn'!$C$1:$C$112,0,1,1),AF2199)</f>
        <v>82</v>
      </c>
      <c r="AH2199" s="24">
        <v>26</v>
      </c>
      <c r="AI2199" s="24">
        <v>27</v>
      </c>
      <c r="AJ2199" s="24">
        <v>27</v>
      </c>
      <c r="AK2199" s="24">
        <v>26</v>
      </c>
      <c r="AL2199" s="24">
        <v>25</v>
      </c>
      <c r="AM2199" s="24">
        <v>26</v>
      </c>
      <c r="AN2199" s="24">
        <v>27</v>
      </c>
      <c r="AO2199" s="24">
        <v>27</v>
      </c>
      <c r="AP2199" s="24">
        <v>26</v>
      </c>
      <c r="AQ2199" s="24">
        <v>26</v>
      </c>
      <c r="AR2199" s="24">
        <v>28</v>
      </c>
      <c r="AS2199" s="24">
        <v>28</v>
      </c>
      <c r="AT2199" s="24">
        <v>28</v>
      </c>
      <c r="AU2199" s="24">
        <v>28</v>
      </c>
      <c r="AV2199" s="24">
        <v>28</v>
      </c>
      <c r="AW2199" s="24">
        <v>28</v>
      </c>
      <c r="AX2199" s="24">
        <v>28</v>
      </c>
      <c r="AY2199" s="24">
        <v>29</v>
      </c>
      <c r="AZ2199" s="24">
        <v>29</v>
      </c>
      <c r="BA2199" s="24">
        <v>28</v>
      </c>
      <c r="BB2199" s="24">
        <v>28</v>
      </c>
      <c r="BC2199" s="24">
        <v>28</v>
      </c>
      <c r="BD2199" s="24">
        <v>28</v>
      </c>
      <c r="BE2199" s="24">
        <v>28</v>
      </c>
      <c r="BF2199" s="24">
        <v>0.5</v>
      </c>
      <c r="BG2199" s="24">
        <v>0</v>
      </c>
      <c r="BH2199" s="24">
        <v>0</v>
      </c>
      <c r="BI2199" s="24">
        <v>0</v>
      </c>
      <c r="BJ2199" s="24">
        <v>0</v>
      </c>
      <c r="BL2199" s="24">
        <v>0.5</v>
      </c>
      <c r="BM2199" s="24">
        <v>0</v>
      </c>
      <c r="BN2199" s="24">
        <v>0.5</v>
      </c>
      <c r="BO2199" s="24">
        <v>0</v>
      </c>
      <c r="BP2199" s="24">
        <v>0</v>
      </c>
      <c r="BQ2199" s="24">
        <v>0</v>
      </c>
      <c r="BR2199" s="24">
        <v>0.5</v>
      </c>
      <c r="BS2199" s="24">
        <v>0</v>
      </c>
      <c r="BT2199" s="24">
        <v>0.5</v>
      </c>
      <c r="BU2199" s="24">
        <v>0</v>
      </c>
      <c r="BV2199" s="24">
        <v>0</v>
      </c>
      <c r="BW2199" s="24">
        <v>0</v>
      </c>
      <c r="BX2199" s="24">
        <v>0.5</v>
      </c>
      <c r="BY2199" s="24">
        <v>0</v>
      </c>
      <c r="BZ2199" s="24">
        <v>0</v>
      </c>
      <c r="CB2199" s="24">
        <v>0</v>
      </c>
      <c r="CC2199" s="24">
        <v>0</v>
      </c>
      <c r="CD2199" s="24">
        <v>115</v>
      </c>
      <c r="CE2199" s="24">
        <v>110</v>
      </c>
      <c r="CF2199" s="24">
        <v>112</v>
      </c>
      <c r="CG2199" s="24">
        <v>118</v>
      </c>
      <c r="CH2199" s="24">
        <v>110</v>
      </c>
      <c r="CI2199" s="24">
        <v>110</v>
      </c>
      <c r="CO2199" s="34">
        <f t="shared" si="149"/>
        <v>245774</v>
      </c>
    </row>
    <row r="2200" spans="1:93" ht="15" hidden="1">
      <c r="A2200" s="23" t="s">
        <v>194</v>
      </c>
      <c r="B2200" s="52">
        <v>41676</v>
      </c>
      <c r="C2200" s="25" t="str">
        <f t="shared" si="148"/>
        <v/>
      </c>
      <c r="G2200" s="24">
        <f t="shared" si="150"/>
        <v>51</v>
      </c>
      <c r="H2200" s="24">
        <v>248651</v>
      </c>
      <c r="I2200" s="24" t="str">
        <f t="shared" si="147"/>
        <v/>
      </c>
      <c r="K2200" s="24">
        <f>IF(J2200&gt;900,_xlfn.XLOOKUP(ROUND(J2200,0),'CM-VL-G-C-GL-B-T-ClassRimThickn'!$B$1:$B$112,'CM-VL-G-C-GL-B-T-ClassRimThickn'!$C$1:$C$112,0,1,1),J2200)</f>
        <v>0</v>
      </c>
      <c r="L2200" s="24">
        <v>84</v>
      </c>
      <c r="M2200" s="24">
        <f>IF(L2200&gt;900,_xlfn.XLOOKUP(ROUND(L2200,0),'CM-VL-G-C-GL-B-T-ClassRimThickn'!$B$1:$B$112,'CM-VL-G-C-GL-B-T-ClassRimThickn'!$C$1:$C$112,0,1,1),L2200)</f>
        <v>84</v>
      </c>
      <c r="N2200" s="24">
        <v>87</v>
      </c>
      <c r="O2200" s="24">
        <f>IF(N2200&gt;900,_xlfn.XLOOKUP(ROUND(N2200,0),'CM-VL-G-C-GL-B-T-ClassRimThickn'!$B$1:$B$112,'CM-VL-G-C-GL-B-T-ClassRimThickn'!$C$1:$C$112,0,1,1),N2200)</f>
        <v>87</v>
      </c>
      <c r="P2200" s="24">
        <v>87</v>
      </c>
      <c r="Q2200" s="24">
        <f>IF(P2200&gt;900,_xlfn.XLOOKUP(ROUND(P2200,0),'CM-VL-G-C-GL-B-T-ClassRimThickn'!$B$1:$B$112,'CM-VL-G-C-GL-B-T-ClassRimThickn'!$C$1:$C$112,0,1,1),P2200)</f>
        <v>87</v>
      </c>
      <c r="S2200" s="24">
        <f>IF(R2200&gt;900,_xlfn.XLOOKUP(ROUND(R2200,0),'CM-VL-G-C-GL-B-T-ClassRimThickn'!$B$1:$B$112,'CM-VL-G-C-GL-B-T-ClassRimThickn'!$C$1:$C$112,0,1,1),R2200)</f>
        <v>0</v>
      </c>
      <c r="T2200" s="24">
        <v>84</v>
      </c>
      <c r="U2200" s="24">
        <f>IF(T2200&gt;900,_xlfn.XLOOKUP(ROUND(T2200,0),'CM-VL-G-C-GL-B-T-ClassRimThickn'!$B$1:$B$112,'CM-VL-G-C-GL-B-T-ClassRimThickn'!$C$1:$C$112,0,1,1),T2200)</f>
        <v>84</v>
      </c>
      <c r="V2200" s="24">
        <v>87</v>
      </c>
      <c r="W2200" s="24">
        <f>IF(V2200&gt;900,_xlfn.XLOOKUP(ROUND(V2200,0),'CM-VL-G-C-GL-B-T-ClassRimThickn'!$B$1:$B$112,'CM-VL-G-C-GL-B-T-ClassRimThickn'!$C$1:$C$112,0,1,1),V2200)</f>
        <v>87</v>
      </c>
      <c r="X2200" s="24">
        <v>84</v>
      </c>
      <c r="Y2200" s="24">
        <f>IF(X2200&gt;900,_xlfn.XLOOKUP(ROUND(X2200,0),'CM-VL-G-C-GL-B-T-ClassRimThickn'!$B$1:$B$112,'CM-VL-G-C-GL-B-T-ClassRimThickn'!$C$1:$C$112,0,1,1),X2200)</f>
        <v>84</v>
      </c>
      <c r="Z2200" s="24">
        <v>87</v>
      </c>
      <c r="AA2200" s="24">
        <f>IF(Z2200&gt;900,_xlfn.XLOOKUP(ROUND(Z2200,0),'CM-VL-G-C-GL-B-T-ClassRimThickn'!$B$1:$B$112,'CM-VL-G-C-GL-B-T-ClassRimThickn'!$C$1:$C$112,0,1,1),Z2200)</f>
        <v>87</v>
      </c>
      <c r="AB2200" s="24">
        <v>87</v>
      </c>
      <c r="AC2200" s="24">
        <f>IF(AB2200&gt;900,_xlfn.XLOOKUP(ROUND(AB2200,0),'CM-VL-G-C-GL-B-T-ClassRimThickn'!$B$1:$B$112,'CM-VL-G-C-GL-B-T-ClassRimThickn'!$C$1:$C$112,0,1,1),AB2200)</f>
        <v>87</v>
      </c>
      <c r="AD2200" s="24">
        <v>82</v>
      </c>
      <c r="AE2200" s="24">
        <f>IF(AD2200&gt;900,_xlfn.XLOOKUP(ROUND(AD2200,0),'CM-VL-G-C-GL-B-T-ClassRimThickn'!$B$1:$B$112,'CM-VL-G-C-GL-B-T-ClassRimThickn'!$C$1:$C$112,0,1,1),AD2200)</f>
        <v>82</v>
      </c>
      <c r="AF2200" s="24">
        <v>84</v>
      </c>
      <c r="AG2200" s="24">
        <f>IF(AF2200&gt;900,_xlfn.XLOOKUP(ROUND(AF2200,0),'CM-VL-G-C-GL-B-T-ClassRimThickn'!$B$1:$B$112,'CM-VL-G-C-GL-B-T-ClassRimThickn'!$C$1:$C$112,0,1,1),AF2200)</f>
        <v>84</v>
      </c>
      <c r="AH2200" s="24">
        <v>26</v>
      </c>
      <c r="AI2200" s="24">
        <v>26</v>
      </c>
      <c r="AJ2200" s="24">
        <v>27</v>
      </c>
      <c r="AK2200" s="24">
        <v>26</v>
      </c>
      <c r="AL2200" s="24">
        <v>25</v>
      </c>
      <c r="AM2200" s="24">
        <v>26</v>
      </c>
      <c r="AN2200" s="24">
        <v>27</v>
      </c>
      <c r="AO2200" s="24">
        <v>27</v>
      </c>
      <c r="AP2200" s="24">
        <v>26</v>
      </c>
      <c r="AQ2200" s="24">
        <v>26</v>
      </c>
      <c r="AR2200" s="24">
        <v>27</v>
      </c>
      <c r="AS2200" s="24">
        <v>27</v>
      </c>
      <c r="AT2200" s="24">
        <v>29</v>
      </c>
      <c r="AU2200" s="24">
        <v>28</v>
      </c>
      <c r="AV2200" s="24">
        <v>29</v>
      </c>
      <c r="AW2200" s="24">
        <v>28</v>
      </c>
      <c r="AX2200" s="24">
        <v>28</v>
      </c>
      <c r="AY2200" s="24">
        <v>29</v>
      </c>
      <c r="AZ2200" s="24">
        <v>29</v>
      </c>
      <c r="BA2200" s="24">
        <v>28</v>
      </c>
      <c r="BB2200" s="24">
        <v>29</v>
      </c>
      <c r="BC2200" s="24">
        <v>28</v>
      </c>
      <c r="BD2200" s="24">
        <v>28</v>
      </c>
      <c r="BE2200" s="24">
        <v>28</v>
      </c>
      <c r="BF2200" s="24">
        <v>1</v>
      </c>
      <c r="BG2200" s="24">
        <v>0.5</v>
      </c>
      <c r="BH2200" s="24">
        <v>0.5</v>
      </c>
      <c r="BI2200" s="24">
        <v>0.5</v>
      </c>
      <c r="BJ2200" s="24">
        <v>0.5</v>
      </c>
      <c r="BL2200" s="24">
        <v>1</v>
      </c>
      <c r="BM2200" s="24">
        <v>0.5</v>
      </c>
      <c r="BN2200" s="24">
        <v>0.5</v>
      </c>
      <c r="BO2200" s="24">
        <v>0.5</v>
      </c>
      <c r="BP2200" s="24">
        <v>0.5</v>
      </c>
      <c r="BQ2200" s="24">
        <v>0.5</v>
      </c>
      <c r="BR2200" s="24">
        <v>0</v>
      </c>
      <c r="BS2200" s="24">
        <v>0</v>
      </c>
      <c r="BT2200" s="24">
        <v>0</v>
      </c>
      <c r="BU2200" s="24">
        <v>0</v>
      </c>
      <c r="BV2200" s="24">
        <v>0</v>
      </c>
      <c r="BW2200" s="24">
        <v>0</v>
      </c>
      <c r="BX2200" s="24">
        <v>0</v>
      </c>
      <c r="BY2200" s="24">
        <v>0</v>
      </c>
      <c r="BZ2200" s="24">
        <v>0</v>
      </c>
      <c r="CB2200" s="24">
        <v>0</v>
      </c>
      <c r="CC2200" s="24">
        <v>0</v>
      </c>
      <c r="CD2200" s="24">
        <v>115</v>
      </c>
      <c r="CE2200" s="24">
        <v>105</v>
      </c>
      <c r="CF2200" s="24">
        <v>115</v>
      </c>
      <c r="CG2200" s="24">
        <v>125</v>
      </c>
      <c r="CH2200" s="24">
        <v>115</v>
      </c>
      <c r="CI2200" s="24">
        <v>115</v>
      </c>
      <c r="CO2200" s="34">
        <f t="shared" si="149"/>
        <v>248651</v>
      </c>
    </row>
    <row r="2201" spans="1:93" ht="15" hidden="1">
      <c r="A2201" s="23" t="s">
        <v>194</v>
      </c>
      <c r="B2201" s="52">
        <v>41718</v>
      </c>
      <c r="C2201" s="25" t="str">
        <f t="shared" si="148"/>
        <v/>
      </c>
      <c r="G2201" s="24">
        <f t="shared" si="150"/>
        <v>42</v>
      </c>
      <c r="H2201" s="29">
        <v>254098</v>
      </c>
      <c r="I2201" s="24" t="str">
        <f t="shared" si="147"/>
        <v/>
      </c>
      <c r="K2201" s="24">
        <f>IF(J2201&gt;900,_xlfn.XLOOKUP(ROUND(J2201,0),'CM-VL-G-C-GL-B-T-ClassRimThickn'!$B$1:$B$112,'CM-VL-G-C-GL-B-T-ClassRimThickn'!$C$1:$C$112,0,1,1),J2201)</f>
        <v>0</v>
      </c>
      <c r="L2201" s="24">
        <v>80</v>
      </c>
      <c r="M2201" s="24">
        <f>IF(L2201&gt;900,_xlfn.XLOOKUP(ROUND(L2201,0),'CM-VL-G-C-GL-B-T-ClassRimThickn'!$B$1:$B$112,'CM-VL-G-C-GL-B-T-ClassRimThickn'!$C$1:$C$112,0,1,1),L2201)</f>
        <v>80</v>
      </c>
      <c r="N2201" s="24">
        <v>86</v>
      </c>
      <c r="O2201" s="24">
        <f>IF(N2201&gt;900,_xlfn.XLOOKUP(ROUND(N2201,0),'CM-VL-G-C-GL-B-T-ClassRimThickn'!$B$1:$B$112,'CM-VL-G-C-GL-B-T-ClassRimThickn'!$C$1:$C$112,0,1,1),N2201)</f>
        <v>86</v>
      </c>
      <c r="P2201" s="24">
        <v>85</v>
      </c>
      <c r="Q2201" s="24">
        <f>IF(P2201&gt;900,_xlfn.XLOOKUP(ROUND(P2201,0),'CM-VL-G-C-GL-B-T-ClassRimThickn'!$B$1:$B$112,'CM-VL-G-C-GL-B-T-ClassRimThickn'!$C$1:$C$112,0,1,1),P2201)</f>
        <v>85</v>
      </c>
      <c r="S2201" s="24">
        <f>IF(R2201&gt;900,_xlfn.XLOOKUP(ROUND(R2201,0),'CM-VL-G-C-GL-B-T-ClassRimThickn'!$B$1:$B$112,'CM-VL-G-C-GL-B-T-ClassRimThickn'!$C$1:$C$112,0,1,1),R2201)</f>
        <v>0</v>
      </c>
      <c r="T2201" s="24">
        <v>80</v>
      </c>
      <c r="U2201" s="24">
        <f>IF(T2201&gt;900,_xlfn.XLOOKUP(ROUND(T2201,0),'CM-VL-G-C-GL-B-T-ClassRimThickn'!$B$1:$B$112,'CM-VL-G-C-GL-B-T-ClassRimThickn'!$C$1:$C$112,0,1,1),T2201)</f>
        <v>80</v>
      </c>
      <c r="V2201" s="24">
        <v>85</v>
      </c>
      <c r="W2201" s="24">
        <f>IF(V2201&gt;900,_xlfn.XLOOKUP(ROUND(V2201,0),'CM-VL-G-C-GL-B-T-ClassRimThickn'!$B$1:$B$112,'CM-VL-G-C-GL-B-T-ClassRimThickn'!$C$1:$C$112,0,1,1),V2201)</f>
        <v>85</v>
      </c>
      <c r="X2201" s="24">
        <v>80</v>
      </c>
      <c r="Y2201" s="24">
        <f>IF(X2201&gt;900,_xlfn.XLOOKUP(ROUND(X2201,0),'CM-VL-G-C-GL-B-T-ClassRimThickn'!$B$1:$B$112,'CM-VL-G-C-GL-B-T-ClassRimThickn'!$C$1:$C$112,0,1,1),X2201)</f>
        <v>80</v>
      </c>
      <c r="Z2201" s="24">
        <v>86</v>
      </c>
      <c r="AA2201" s="24">
        <f>IF(Z2201&gt;900,_xlfn.XLOOKUP(ROUND(Z2201,0),'CM-VL-G-C-GL-B-T-ClassRimThickn'!$B$1:$B$112,'CM-VL-G-C-GL-B-T-ClassRimThickn'!$C$1:$C$112,0,1,1),Z2201)</f>
        <v>86</v>
      </c>
      <c r="AB2201" s="24">
        <v>85</v>
      </c>
      <c r="AC2201" s="24">
        <f>IF(AB2201&gt;900,_xlfn.XLOOKUP(ROUND(AB2201,0),'CM-VL-G-C-GL-B-T-ClassRimThickn'!$B$1:$B$112,'CM-VL-G-C-GL-B-T-ClassRimThickn'!$C$1:$C$112,0,1,1),AB2201)</f>
        <v>85</v>
      </c>
      <c r="AD2201" s="24">
        <v>82</v>
      </c>
      <c r="AE2201" s="24">
        <f>IF(AD2201&gt;900,_xlfn.XLOOKUP(ROUND(AD2201,0),'CM-VL-G-C-GL-B-T-ClassRimThickn'!$B$1:$B$112,'CM-VL-G-C-GL-B-T-ClassRimThickn'!$C$1:$C$112,0,1,1),AD2201)</f>
        <v>82</v>
      </c>
      <c r="AF2201" s="24">
        <v>80</v>
      </c>
      <c r="AG2201" s="24">
        <f>IF(AF2201&gt;900,_xlfn.XLOOKUP(ROUND(AF2201,0),'CM-VL-G-C-GL-B-T-ClassRimThickn'!$B$1:$B$112,'CM-VL-G-C-GL-B-T-ClassRimThickn'!$C$1:$C$112,0,1,1),AF2201)</f>
        <v>80</v>
      </c>
      <c r="AH2201" s="24">
        <v>26</v>
      </c>
      <c r="AI2201" s="24">
        <v>26</v>
      </c>
      <c r="AJ2201" s="24">
        <v>27</v>
      </c>
      <c r="AK2201" s="24">
        <v>26</v>
      </c>
      <c r="AL2201" s="24">
        <v>25</v>
      </c>
      <c r="AM2201" s="24">
        <v>25</v>
      </c>
      <c r="AN2201" s="24">
        <v>26</v>
      </c>
      <c r="AO2201" s="24">
        <v>26</v>
      </c>
      <c r="AP2201" s="24">
        <v>26</v>
      </c>
      <c r="AQ2201" s="24">
        <v>26</v>
      </c>
      <c r="AR2201" s="24">
        <v>27</v>
      </c>
      <c r="AS2201" s="24">
        <v>27</v>
      </c>
      <c r="AT2201" s="24">
        <v>29</v>
      </c>
      <c r="AU2201" s="24">
        <v>28</v>
      </c>
      <c r="AV2201" s="24">
        <v>28</v>
      </c>
      <c r="AW2201" s="24">
        <v>28</v>
      </c>
      <c r="AX2201" s="24">
        <v>28</v>
      </c>
      <c r="AY2201" s="24">
        <v>28</v>
      </c>
      <c r="AZ2201" s="24">
        <v>29</v>
      </c>
      <c r="BA2201" s="24">
        <v>28</v>
      </c>
      <c r="BB2201" s="24">
        <v>29</v>
      </c>
      <c r="BC2201" s="24">
        <v>28</v>
      </c>
      <c r="BD2201" s="24">
        <v>28</v>
      </c>
      <c r="BE2201" s="24">
        <v>28</v>
      </c>
      <c r="BF2201" s="24">
        <v>0.5</v>
      </c>
      <c r="BG2201" s="24">
        <v>0.5</v>
      </c>
      <c r="BH2201" s="24">
        <v>0.5</v>
      </c>
      <c r="BI2201" s="24">
        <v>0.5</v>
      </c>
      <c r="BJ2201" s="24">
        <v>0.5</v>
      </c>
      <c r="BL2201" s="24">
        <v>0.5</v>
      </c>
      <c r="BM2201" s="24">
        <v>0.5</v>
      </c>
      <c r="BN2201" s="24">
        <v>0.5</v>
      </c>
      <c r="BO2201" s="24">
        <v>0.5</v>
      </c>
      <c r="BP2201" s="24">
        <v>0.5</v>
      </c>
      <c r="BQ2201" s="24">
        <v>0.5</v>
      </c>
      <c r="BR2201" s="24">
        <v>0.5</v>
      </c>
      <c r="BS2201" s="24">
        <v>0.5</v>
      </c>
      <c r="BT2201" s="24">
        <v>0</v>
      </c>
      <c r="BU2201" s="24">
        <v>0</v>
      </c>
      <c r="BV2201" s="24">
        <v>0.5</v>
      </c>
      <c r="BW2201" s="24">
        <v>0.5</v>
      </c>
      <c r="BX2201" s="24">
        <v>0.5</v>
      </c>
      <c r="BY2201" s="24">
        <v>0.5</v>
      </c>
      <c r="BZ2201" s="24">
        <v>0.5</v>
      </c>
      <c r="CB2201" s="24">
        <v>0.5</v>
      </c>
      <c r="CC2201" s="24">
        <v>0.5</v>
      </c>
      <c r="CD2201" s="24">
        <v>115</v>
      </c>
      <c r="CE2201" s="24">
        <v>110</v>
      </c>
      <c r="CF2201" s="24">
        <v>120</v>
      </c>
      <c r="CG2201" s="24">
        <v>120</v>
      </c>
      <c r="CH2201" s="24">
        <v>115</v>
      </c>
      <c r="CI2201" s="24">
        <v>120</v>
      </c>
      <c r="CO2201" s="34">
        <f t="shared" si="149"/>
        <v>254098</v>
      </c>
    </row>
    <row r="2202" spans="1:93" ht="15" hidden="1">
      <c r="A2202" s="23" t="s">
        <v>194</v>
      </c>
      <c r="B2202" s="52">
        <v>41757</v>
      </c>
      <c r="C2202" s="25" t="str">
        <f t="shared" si="148"/>
        <v/>
      </c>
      <c r="G2202" s="24">
        <f t="shared" si="150"/>
        <v>39</v>
      </c>
      <c r="H2202" s="24">
        <v>254098</v>
      </c>
      <c r="I2202" s="24" t="str">
        <f t="shared" si="147"/>
        <v/>
      </c>
      <c r="K2202" s="24">
        <f>IF(J2202&gt;900,_xlfn.XLOOKUP(ROUND(J2202,0),'CM-VL-G-C-GL-B-T-ClassRimThickn'!$B$1:$B$112,'CM-VL-G-C-GL-B-T-ClassRimThickn'!$C$1:$C$112,0,1,1),J2202)</f>
        <v>0</v>
      </c>
      <c r="L2202" s="24">
        <v>84</v>
      </c>
      <c r="M2202" s="24">
        <f>IF(L2202&gt;900,_xlfn.XLOOKUP(ROUND(L2202,0),'CM-VL-G-C-GL-B-T-ClassRimThickn'!$B$1:$B$112,'CM-VL-G-C-GL-B-T-ClassRimThickn'!$C$1:$C$112,0,1,1),L2202)</f>
        <v>84</v>
      </c>
      <c r="N2202" s="24">
        <v>88</v>
      </c>
      <c r="O2202" s="24">
        <f>IF(N2202&gt;900,_xlfn.XLOOKUP(ROUND(N2202,0),'CM-VL-G-C-GL-B-T-ClassRimThickn'!$B$1:$B$112,'CM-VL-G-C-GL-B-T-ClassRimThickn'!$C$1:$C$112,0,1,1),N2202)</f>
        <v>88</v>
      </c>
      <c r="P2202" s="24">
        <v>88</v>
      </c>
      <c r="Q2202" s="24">
        <f>IF(P2202&gt;900,_xlfn.XLOOKUP(ROUND(P2202,0),'CM-VL-G-C-GL-B-T-ClassRimThickn'!$B$1:$B$112,'CM-VL-G-C-GL-B-T-ClassRimThickn'!$C$1:$C$112,0,1,1),P2202)</f>
        <v>88</v>
      </c>
      <c r="S2202" s="24">
        <f>IF(R2202&gt;900,_xlfn.XLOOKUP(ROUND(R2202,0),'CM-VL-G-C-GL-B-T-ClassRimThickn'!$B$1:$B$112,'CM-VL-G-C-GL-B-T-ClassRimThickn'!$C$1:$C$112,0,1,1),R2202)</f>
        <v>0</v>
      </c>
      <c r="T2202" s="24">
        <v>84</v>
      </c>
      <c r="U2202" s="24">
        <f>IF(T2202&gt;900,_xlfn.XLOOKUP(ROUND(T2202,0),'CM-VL-G-C-GL-B-T-ClassRimThickn'!$B$1:$B$112,'CM-VL-G-C-GL-B-T-ClassRimThickn'!$C$1:$C$112,0,1,1),T2202)</f>
        <v>84</v>
      </c>
      <c r="V2202" s="24">
        <v>88</v>
      </c>
      <c r="W2202" s="24">
        <f>IF(V2202&gt;900,_xlfn.XLOOKUP(ROUND(V2202,0),'CM-VL-G-C-GL-B-T-ClassRimThickn'!$B$1:$B$112,'CM-VL-G-C-GL-B-T-ClassRimThickn'!$C$1:$C$112,0,1,1),V2202)</f>
        <v>88</v>
      </c>
      <c r="X2202" s="24">
        <v>84</v>
      </c>
      <c r="Y2202" s="24">
        <f>IF(X2202&gt;900,_xlfn.XLOOKUP(ROUND(X2202,0),'CM-VL-G-C-GL-B-T-ClassRimThickn'!$B$1:$B$112,'CM-VL-G-C-GL-B-T-ClassRimThickn'!$C$1:$C$112,0,1,1),X2202)</f>
        <v>84</v>
      </c>
      <c r="Z2202" s="24">
        <v>87</v>
      </c>
      <c r="AA2202" s="24">
        <f>IF(Z2202&gt;900,_xlfn.XLOOKUP(ROUND(Z2202,0),'CM-VL-G-C-GL-B-T-ClassRimThickn'!$B$1:$B$112,'CM-VL-G-C-GL-B-T-ClassRimThickn'!$C$1:$C$112,0,1,1),Z2202)</f>
        <v>87</v>
      </c>
      <c r="AB2202" s="24">
        <v>88</v>
      </c>
      <c r="AC2202" s="24">
        <f>IF(AB2202&gt;900,_xlfn.XLOOKUP(ROUND(AB2202,0),'CM-VL-G-C-GL-B-T-ClassRimThickn'!$B$1:$B$112,'CM-VL-G-C-GL-B-T-ClassRimThickn'!$C$1:$C$112,0,1,1),AB2202)</f>
        <v>88</v>
      </c>
      <c r="AD2202" s="24">
        <v>84</v>
      </c>
      <c r="AE2202" s="24">
        <f>IF(AD2202&gt;900,_xlfn.XLOOKUP(ROUND(AD2202,0),'CM-VL-G-C-GL-B-T-ClassRimThickn'!$B$1:$B$112,'CM-VL-G-C-GL-B-T-ClassRimThickn'!$C$1:$C$112,0,1,1),AD2202)</f>
        <v>84</v>
      </c>
      <c r="AF2202" s="24">
        <v>84</v>
      </c>
      <c r="AG2202" s="24">
        <f>IF(AF2202&gt;900,_xlfn.XLOOKUP(ROUND(AF2202,0),'CM-VL-G-C-GL-B-T-ClassRimThickn'!$B$1:$B$112,'CM-VL-G-C-GL-B-T-ClassRimThickn'!$C$1:$C$112,0,1,1),AF2202)</f>
        <v>84</v>
      </c>
      <c r="AH2202" s="24">
        <v>24</v>
      </c>
      <c r="AI2202" s="24">
        <v>25</v>
      </c>
      <c r="AJ2202" s="24">
        <v>27</v>
      </c>
      <c r="AK2202" s="24">
        <v>25</v>
      </c>
      <c r="AL2202" s="24">
        <v>24</v>
      </c>
      <c r="AM2202" s="24">
        <v>24</v>
      </c>
      <c r="AN2202" s="24">
        <v>25</v>
      </c>
      <c r="AO2202" s="24">
        <v>25</v>
      </c>
      <c r="AP2202" s="24">
        <v>25</v>
      </c>
      <c r="AQ2202" s="24">
        <v>25</v>
      </c>
      <c r="AR2202" s="24">
        <v>26</v>
      </c>
      <c r="AS2202" s="24">
        <v>23</v>
      </c>
      <c r="AT2202" s="24">
        <v>29</v>
      </c>
      <c r="AU2202" s="24">
        <v>28</v>
      </c>
      <c r="AV2202" s="24">
        <v>29</v>
      </c>
      <c r="AW2202" s="24">
        <v>28</v>
      </c>
      <c r="AX2202" s="24">
        <v>28</v>
      </c>
      <c r="AY2202" s="24">
        <v>29</v>
      </c>
      <c r="AZ2202" s="24">
        <v>29</v>
      </c>
      <c r="BA2202" s="24">
        <v>28</v>
      </c>
      <c r="BB2202" s="24">
        <v>29</v>
      </c>
      <c r="BC2202" s="24">
        <v>28</v>
      </c>
      <c r="BD2202" s="24">
        <v>28</v>
      </c>
      <c r="BE2202" s="24">
        <v>28</v>
      </c>
      <c r="BF2202" s="24">
        <v>1</v>
      </c>
      <c r="BG2202" s="24">
        <v>1</v>
      </c>
      <c r="BH2202" s="24">
        <v>1</v>
      </c>
      <c r="BI2202" s="24">
        <v>1</v>
      </c>
      <c r="BJ2202" s="24">
        <v>1</v>
      </c>
      <c r="BL2202" s="24">
        <v>1</v>
      </c>
      <c r="BM2202" s="24">
        <v>1</v>
      </c>
      <c r="BN2202" s="24">
        <v>1</v>
      </c>
      <c r="BO2202" s="24">
        <v>1</v>
      </c>
      <c r="BP2202" s="24">
        <v>1</v>
      </c>
      <c r="BQ2202" s="24">
        <v>1</v>
      </c>
      <c r="BR2202" s="24">
        <v>0.5</v>
      </c>
      <c r="BS2202" s="24">
        <v>0.3</v>
      </c>
      <c r="BT2202" s="24">
        <v>0</v>
      </c>
      <c r="BU2202" s="24">
        <v>0</v>
      </c>
      <c r="BV2202" s="24">
        <v>0.8</v>
      </c>
      <c r="BW2202" s="24">
        <v>0.3</v>
      </c>
      <c r="BX2202" s="24">
        <v>0.1</v>
      </c>
      <c r="BY2202" s="24">
        <v>0</v>
      </c>
      <c r="BZ2202" s="24">
        <v>0</v>
      </c>
      <c r="CB2202" s="24">
        <v>0</v>
      </c>
      <c r="CC2202" s="24">
        <v>0</v>
      </c>
      <c r="CD2202" s="24">
        <v>110</v>
      </c>
      <c r="CE2202" s="24">
        <v>105</v>
      </c>
      <c r="CF2202" s="24">
        <v>110</v>
      </c>
      <c r="CG2202" s="24">
        <v>115</v>
      </c>
      <c r="CH2202" s="24">
        <v>108</v>
      </c>
      <c r="CI2202" s="24">
        <v>110</v>
      </c>
      <c r="CO2202" s="34">
        <f t="shared" si="149"/>
        <v>254098</v>
      </c>
    </row>
    <row r="2203" spans="1:93" ht="15" hidden="1">
      <c r="A2203" s="23" t="s">
        <v>194</v>
      </c>
      <c r="B2203" s="52">
        <v>41795</v>
      </c>
      <c r="C2203" s="25" t="str">
        <f t="shared" si="148"/>
        <v/>
      </c>
      <c r="G2203" s="24">
        <f t="shared" si="150"/>
        <v>38</v>
      </c>
      <c r="H2203" s="27">
        <v>259504</v>
      </c>
      <c r="I2203" s="24" t="str">
        <f t="shared" si="147"/>
        <v/>
      </c>
      <c r="K2203" s="24">
        <f>IF(J2203&gt;900,_xlfn.XLOOKUP(ROUND(J2203,0),'CM-VL-G-C-GL-B-T-ClassRimThickn'!$B$1:$B$112,'CM-VL-G-C-GL-B-T-ClassRimThickn'!$C$1:$C$112,0,1,1),J2203)</f>
        <v>0</v>
      </c>
      <c r="L2203" s="24">
        <v>83</v>
      </c>
      <c r="M2203" s="24">
        <f>IF(L2203&gt;900,_xlfn.XLOOKUP(ROUND(L2203,0),'CM-VL-G-C-GL-B-T-ClassRimThickn'!$B$1:$B$112,'CM-VL-G-C-GL-B-T-ClassRimThickn'!$C$1:$C$112,0,1,1),L2203)</f>
        <v>83</v>
      </c>
      <c r="N2203" s="24">
        <v>88</v>
      </c>
      <c r="O2203" s="24">
        <f>IF(N2203&gt;900,_xlfn.XLOOKUP(ROUND(N2203,0),'CM-VL-G-C-GL-B-T-ClassRimThickn'!$B$1:$B$112,'CM-VL-G-C-GL-B-T-ClassRimThickn'!$C$1:$C$112,0,1,1),N2203)</f>
        <v>88</v>
      </c>
      <c r="P2203" s="24">
        <v>86</v>
      </c>
      <c r="Q2203" s="24">
        <f>IF(P2203&gt;900,_xlfn.XLOOKUP(ROUND(P2203,0),'CM-VL-G-C-GL-B-T-ClassRimThickn'!$B$1:$B$112,'CM-VL-G-C-GL-B-T-ClassRimThickn'!$C$1:$C$112,0,1,1),P2203)</f>
        <v>86</v>
      </c>
      <c r="S2203" s="24">
        <f>IF(R2203&gt;900,_xlfn.XLOOKUP(ROUND(R2203,0),'CM-VL-G-C-GL-B-T-ClassRimThickn'!$B$1:$B$112,'CM-VL-G-C-GL-B-T-ClassRimThickn'!$C$1:$C$112,0,1,1),R2203)</f>
        <v>0</v>
      </c>
      <c r="T2203" s="24">
        <v>85</v>
      </c>
      <c r="U2203" s="24">
        <f>IF(T2203&gt;900,_xlfn.XLOOKUP(ROUND(T2203,0),'CM-VL-G-C-GL-B-T-ClassRimThickn'!$B$1:$B$112,'CM-VL-G-C-GL-B-T-ClassRimThickn'!$C$1:$C$112,0,1,1),T2203)</f>
        <v>85</v>
      </c>
      <c r="V2203" s="24">
        <v>87</v>
      </c>
      <c r="W2203" s="24">
        <f>IF(V2203&gt;900,_xlfn.XLOOKUP(ROUND(V2203,0),'CM-VL-G-C-GL-B-T-ClassRimThickn'!$B$1:$B$112,'CM-VL-G-C-GL-B-T-ClassRimThickn'!$C$1:$C$112,0,1,1),V2203)</f>
        <v>87</v>
      </c>
      <c r="X2203" s="24">
        <v>83</v>
      </c>
      <c r="Y2203" s="24">
        <f>IF(X2203&gt;900,_xlfn.XLOOKUP(ROUND(X2203,0),'CM-VL-G-C-GL-B-T-ClassRimThickn'!$B$1:$B$112,'CM-VL-G-C-GL-B-T-ClassRimThickn'!$C$1:$C$112,0,1,1),X2203)</f>
        <v>83</v>
      </c>
      <c r="Z2203" s="24">
        <v>87</v>
      </c>
      <c r="AA2203" s="24">
        <f>IF(Z2203&gt;900,_xlfn.XLOOKUP(ROUND(Z2203,0),'CM-VL-G-C-GL-B-T-ClassRimThickn'!$B$1:$B$112,'CM-VL-G-C-GL-B-T-ClassRimThickn'!$C$1:$C$112,0,1,1),Z2203)</f>
        <v>87</v>
      </c>
      <c r="AB2203" s="24">
        <v>86</v>
      </c>
      <c r="AC2203" s="24">
        <f>IF(AB2203&gt;900,_xlfn.XLOOKUP(ROUND(AB2203,0),'CM-VL-G-C-GL-B-T-ClassRimThickn'!$B$1:$B$112,'CM-VL-G-C-GL-B-T-ClassRimThickn'!$C$1:$C$112,0,1,1),AB2203)</f>
        <v>86</v>
      </c>
      <c r="AD2203" s="24">
        <v>83</v>
      </c>
      <c r="AE2203" s="24">
        <f>IF(AD2203&gt;900,_xlfn.XLOOKUP(ROUND(AD2203,0),'CM-VL-G-C-GL-B-T-ClassRimThickn'!$B$1:$B$112,'CM-VL-G-C-GL-B-T-ClassRimThickn'!$C$1:$C$112,0,1,1),AD2203)</f>
        <v>83</v>
      </c>
      <c r="AF2203" s="24">
        <v>85</v>
      </c>
      <c r="AG2203" s="24">
        <f>IF(AF2203&gt;900,_xlfn.XLOOKUP(ROUND(AF2203,0),'CM-VL-G-C-GL-B-T-ClassRimThickn'!$B$1:$B$112,'CM-VL-G-C-GL-B-T-ClassRimThickn'!$C$1:$C$112,0,1,1),AF2203)</f>
        <v>85</v>
      </c>
      <c r="AH2203" s="24">
        <v>24.5</v>
      </c>
      <c r="AI2203" s="24">
        <v>25.5</v>
      </c>
      <c r="AJ2203" s="24">
        <v>26.5</v>
      </c>
      <c r="AK2203" s="24">
        <v>25</v>
      </c>
      <c r="AL2203" s="24">
        <v>24</v>
      </c>
      <c r="AM2203" s="24">
        <v>24</v>
      </c>
      <c r="AN2203" s="24">
        <v>25</v>
      </c>
      <c r="AO2203" s="24">
        <v>26</v>
      </c>
      <c r="AP2203" s="24">
        <v>26</v>
      </c>
      <c r="AQ2203" s="24">
        <v>25</v>
      </c>
      <c r="AR2203" s="24">
        <v>27</v>
      </c>
      <c r="AS2203" s="24">
        <v>26</v>
      </c>
      <c r="AT2203" s="24">
        <v>28.5</v>
      </c>
      <c r="AU2203" s="24">
        <v>28</v>
      </c>
      <c r="AV2203" s="24">
        <v>28.5</v>
      </c>
      <c r="AW2203" s="24">
        <v>28</v>
      </c>
      <c r="AX2203" s="24">
        <v>28</v>
      </c>
      <c r="AY2203" s="24">
        <v>28</v>
      </c>
      <c r="AZ2203" s="24">
        <v>28</v>
      </c>
      <c r="BA2203" s="24">
        <v>28</v>
      </c>
      <c r="BB2203" s="24">
        <v>28.5</v>
      </c>
      <c r="BC2203" s="24">
        <v>28</v>
      </c>
      <c r="BD2203" s="24">
        <v>28</v>
      </c>
      <c r="BE2203" s="24">
        <v>28</v>
      </c>
      <c r="BF2203" s="24">
        <v>0.5</v>
      </c>
      <c r="BG2203" s="24">
        <v>0.5</v>
      </c>
      <c r="BH2203" s="24">
        <v>0.5</v>
      </c>
      <c r="BI2203" s="24">
        <v>0.5</v>
      </c>
      <c r="BJ2203" s="24">
        <v>0.5</v>
      </c>
      <c r="BL2203" s="24">
        <v>0.5</v>
      </c>
      <c r="BM2203" s="24">
        <v>0.5</v>
      </c>
      <c r="BN2203" s="24">
        <v>0.5</v>
      </c>
      <c r="BO2203" s="24">
        <v>0.5</v>
      </c>
      <c r="BP2203" s="24">
        <v>0.5</v>
      </c>
      <c r="BQ2203" s="24">
        <v>0.5</v>
      </c>
      <c r="BR2203" s="24">
        <v>1</v>
      </c>
      <c r="BS2203" s="24">
        <v>0.5</v>
      </c>
      <c r="BT2203" s="24">
        <v>0.5</v>
      </c>
      <c r="BU2203" s="24">
        <v>0</v>
      </c>
      <c r="BV2203" s="24">
        <v>1</v>
      </c>
      <c r="BW2203" s="24">
        <v>1</v>
      </c>
      <c r="BX2203" s="24">
        <v>0.5</v>
      </c>
      <c r="BY2203" s="24">
        <v>0.5</v>
      </c>
      <c r="BZ2203" s="24">
        <v>0.5</v>
      </c>
      <c r="CB2203" s="24">
        <v>0</v>
      </c>
      <c r="CC2203" s="24">
        <v>0</v>
      </c>
      <c r="CD2203" s="24">
        <v>110</v>
      </c>
      <c r="CE2203" s="24">
        <v>103</v>
      </c>
      <c r="CF2203" s="24">
        <v>111</v>
      </c>
      <c r="CG2203" s="24">
        <v>113</v>
      </c>
      <c r="CH2203" s="24">
        <v>108</v>
      </c>
      <c r="CI2203" s="24">
        <v>110</v>
      </c>
      <c r="CO2203" s="34">
        <f t="shared" si="149"/>
        <v>259504</v>
      </c>
    </row>
    <row r="2204" spans="1:93" ht="15" hidden="1">
      <c r="A2204" s="23" t="s">
        <v>194</v>
      </c>
      <c r="B2204" s="52">
        <v>42137</v>
      </c>
      <c r="C2204" s="25" t="str">
        <f t="shared" si="148"/>
        <v/>
      </c>
      <c r="G2204" s="24">
        <f t="shared" si="150"/>
        <v>342</v>
      </c>
      <c r="H2204" s="24">
        <v>264709</v>
      </c>
      <c r="I2204" s="24" t="str">
        <f t="shared" si="147"/>
        <v/>
      </c>
      <c r="K2204" s="24">
        <f>IF(J2204&gt;900,_xlfn.XLOOKUP(ROUND(J2204,0),'CM-VL-G-C-GL-B-T-ClassRimThickn'!$B$1:$B$112,'CM-VL-G-C-GL-B-T-ClassRimThickn'!$C$1:$C$112,0,1,1),J2204)</f>
        <v>0</v>
      </c>
      <c r="L2204" s="24">
        <v>84</v>
      </c>
      <c r="M2204" s="24">
        <f>IF(L2204&gt;900,_xlfn.XLOOKUP(ROUND(L2204,0),'CM-VL-G-C-GL-B-T-ClassRimThickn'!$B$1:$B$112,'CM-VL-G-C-GL-B-T-ClassRimThickn'!$C$1:$C$112,0,1,1),L2204)</f>
        <v>84</v>
      </c>
      <c r="N2204" s="24">
        <v>85</v>
      </c>
      <c r="O2204" s="24">
        <f>IF(N2204&gt;900,_xlfn.XLOOKUP(ROUND(N2204,0),'CM-VL-G-C-GL-B-T-ClassRimThickn'!$B$1:$B$112,'CM-VL-G-C-GL-B-T-ClassRimThickn'!$C$1:$C$112,0,1,1),N2204)</f>
        <v>85</v>
      </c>
      <c r="P2204" s="24">
        <v>85</v>
      </c>
      <c r="Q2204" s="24">
        <f>IF(P2204&gt;900,_xlfn.XLOOKUP(ROUND(P2204,0),'CM-VL-G-C-GL-B-T-ClassRimThickn'!$B$1:$B$112,'CM-VL-G-C-GL-B-T-ClassRimThickn'!$C$1:$C$112,0,1,1),P2204)</f>
        <v>85</v>
      </c>
      <c r="S2204" s="24">
        <f>IF(R2204&gt;900,_xlfn.XLOOKUP(ROUND(R2204,0),'CM-VL-G-C-GL-B-T-ClassRimThickn'!$B$1:$B$112,'CM-VL-G-C-GL-B-T-ClassRimThickn'!$C$1:$C$112,0,1,1),R2204)</f>
        <v>0</v>
      </c>
      <c r="T2204" s="24">
        <v>84</v>
      </c>
      <c r="U2204" s="24">
        <f>IF(T2204&gt;900,_xlfn.XLOOKUP(ROUND(T2204,0),'CM-VL-G-C-GL-B-T-ClassRimThickn'!$B$1:$B$112,'CM-VL-G-C-GL-B-T-ClassRimThickn'!$C$1:$C$112,0,1,1),T2204)</f>
        <v>84</v>
      </c>
      <c r="V2204" s="24">
        <v>85</v>
      </c>
      <c r="W2204" s="24">
        <f>IF(V2204&gt;900,_xlfn.XLOOKUP(ROUND(V2204,0),'CM-VL-G-C-GL-B-T-ClassRimThickn'!$B$1:$B$112,'CM-VL-G-C-GL-B-T-ClassRimThickn'!$C$1:$C$112,0,1,1),V2204)</f>
        <v>85</v>
      </c>
      <c r="X2204" s="24">
        <v>84</v>
      </c>
      <c r="Y2204" s="24">
        <f>IF(X2204&gt;900,_xlfn.XLOOKUP(ROUND(X2204,0),'CM-VL-G-C-GL-B-T-ClassRimThickn'!$B$1:$B$112,'CM-VL-G-C-GL-B-T-ClassRimThickn'!$C$1:$C$112,0,1,1),X2204)</f>
        <v>84</v>
      </c>
      <c r="Z2204" s="24">
        <v>85</v>
      </c>
      <c r="AA2204" s="24">
        <f>IF(Z2204&gt;900,_xlfn.XLOOKUP(ROUND(Z2204,0),'CM-VL-G-C-GL-B-T-ClassRimThickn'!$B$1:$B$112,'CM-VL-G-C-GL-B-T-ClassRimThickn'!$C$1:$C$112,0,1,1),Z2204)</f>
        <v>85</v>
      </c>
      <c r="AB2204" s="24">
        <v>85</v>
      </c>
      <c r="AC2204" s="24">
        <f>IF(AB2204&gt;900,_xlfn.XLOOKUP(ROUND(AB2204,0),'CM-VL-G-C-GL-B-T-ClassRimThickn'!$B$1:$B$112,'CM-VL-G-C-GL-B-T-ClassRimThickn'!$C$1:$C$112,0,1,1),AB2204)</f>
        <v>85</v>
      </c>
      <c r="AD2204" s="24">
        <v>83</v>
      </c>
      <c r="AE2204" s="24">
        <f>IF(AD2204&gt;900,_xlfn.XLOOKUP(ROUND(AD2204,0),'CM-VL-G-C-GL-B-T-ClassRimThickn'!$B$1:$B$112,'CM-VL-G-C-GL-B-T-ClassRimThickn'!$C$1:$C$112,0,1,1),AD2204)</f>
        <v>83</v>
      </c>
      <c r="AF2204" s="24">
        <v>84</v>
      </c>
      <c r="AG2204" s="24">
        <f>IF(AF2204&gt;900,_xlfn.XLOOKUP(ROUND(AF2204,0),'CM-VL-G-C-GL-B-T-ClassRimThickn'!$B$1:$B$112,'CM-VL-G-C-GL-B-T-ClassRimThickn'!$C$1:$C$112,0,1,1),AF2204)</f>
        <v>84</v>
      </c>
      <c r="AH2204" s="24">
        <v>24</v>
      </c>
      <c r="AI2204" s="24">
        <v>24</v>
      </c>
      <c r="AJ2204" s="24">
        <v>25</v>
      </c>
      <c r="AK2204" s="24">
        <v>24</v>
      </c>
      <c r="AL2204" s="24">
        <v>23.5</v>
      </c>
      <c r="AM2204" s="24">
        <v>23.5</v>
      </c>
      <c r="AN2204" s="24">
        <v>24</v>
      </c>
      <c r="AO2204" s="24">
        <v>24</v>
      </c>
      <c r="AP2204" s="24">
        <v>24</v>
      </c>
      <c r="AQ2204" s="24">
        <v>24</v>
      </c>
      <c r="AR2204" s="24">
        <v>25</v>
      </c>
      <c r="AS2204" s="24">
        <v>24</v>
      </c>
      <c r="AT2204" s="24">
        <v>29</v>
      </c>
      <c r="AU2204" s="24">
        <v>29</v>
      </c>
      <c r="AV2204" s="24">
        <v>29</v>
      </c>
      <c r="AW2204" s="24">
        <v>29</v>
      </c>
      <c r="AX2204" s="24">
        <v>29</v>
      </c>
      <c r="AY2204" s="24">
        <v>29</v>
      </c>
      <c r="AZ2204" s="24">
        <v>29</v>
      </c>
      <c r="BA2204" s="24">
        <v>28</v>
      </c>
      <c r="BB2204" s="24">
        <v>29</v>
      </c>
      <c r="BC2204" s="24">
        <v>28</v>
      </c>
      <c r="BD2204" s="24">
        <v>28</v>
      </c>
      <c r="BE2204" s="24">
        <v>29</v>
      </c>
      <c r="BF2204" s="24">
        <v>0</v>
      </c>
      <c r="BG2204" s="24">
        <v>1</v>
      </c>
      <c r="BH2204" s="24">
        <v>0</v>
      </c>
      <c r="BI2204" s="24">
        <v>0</v>
      </c>
      <c r="BJ2204" s="24">
        <v>0</v>
      </c>
      <c r="BL2204" s="24">
        <v>0</v>
      </c>
      <c r="BM2204" s="24">
        <v>0</v>
      </c>
      <c r="BN2204" s="24">
        <v>0</v>
      </c>
      <c r="BO2204" s="24">
        <v>0</v>
      </c>
      <c r="BP2204" s="24">
        <v>0</v>
      </c>
      <c r="BQ2204" s="24">
        <v>0</v>
      </c>
      <c r="BR2204" s="24">
        <v>0.5</v>
      </c>
      <c r="BS2204" s="24">
        <v>0</v>
      </c>
      <c r="BT2204" s="24">
        <v>0</v>
      </c>
      <c r="BU2204" s="24">
        <v>0</v>
      </c>
      <c r="BV2204" s="24">
        <v>0.5</v>
      </c>
      <c r="BW2204" s="24">
        <v>0</v>
      </c>
      <c r="BX2204" s="24">
        <v>0</v>
      </c>
      <c r="BY2204" s="24">
        <v>0</v>
      </c>
      <c r="BZ2204" s="24">
        <v>0</v>
      </c>
      <c r="CB2204" s="24">
        <v>0</v>
      </c>
      <c r="CC2204" s="24">
        <v>0</v>
      </c>
      <c r="CO2204" s="34">
        <f t="shared" si="149"/>
        <v>264709</v>
      </c>
    </row>
    <row r="2205" spans="1:93" ht="15" hidden="1">
      <c r="A2205" s="23" t="s">
        <v>194</v>
      </c>
      <c r="B2205" s="52">
        <v>42178</v>
      </c>
      <c r="C2205" s="25" t="str">
        <f t="shared" si="148"/>
        <v/>
      </c>
      <c r="G2205" s="24">
        <f t="shared" si="150"/>
        <v>41</v>
      </c>
      <c r="H2205" s="30">
        <f>(H2206-H2204)/(G2205+G2206)*G2205+H2204</f>
        <v>267203.23300970875</v>
      </c>
      <c r="I2205" s="24" t="str">
        <f t="shared" si="147"/>
        <v/>
      </c>
      <c r="K2205" s="24">
        <f>IF(J2205&gt;900,_xlfn.XLOOKUP(ROUND(J2205,0),'CM-VL-G-C-GL-B-T-ClassRimThickn'!$B$1:$B$112,'CM-VL-G-C-GL-B-T-ClassRimThickn'!$C$1:$C$112,0,1,1),J2205)</f>
        <v>0</v>
      </c>
      <c r="L2205" s="24">
        <v>977.6</v>
      </c>
      <c r="M2205" s="24">
        <f>IF(L2205&gt;900,_xlfn.XLOOKUP(ROUND(L2205,0),'CM-VL-G-C-GL-B-T-ClassRimThickn'!$B$1:$B$112,'CM-VL-G-C-GL-B-T-ClassRimThickn'!$C$1:$C$112,0,1,1),L2205)</f>
        <v>66</v>
      </c>
      <c r="N2205" s="24">
        <v>987</v>
      </c>
      <c r="O2205" s="24">
        <f>IF(N2205&gt;900,_xlfn.XLOOKUP(ROUND(N2205,0),'CM-VL-G-C-GL-B-T-ClassRimThickn'!$B$1:$B$112,'CM-VL-G-C-GL-B-T-ClassRimThickn'!$C$1:$C$112,0,1,1),N2205)</f>
        <v>70.5</v>
      </c>
      <c r="P2205" s="24">
        <v>981.4</v>
      </c>
      <c r="Q2205" s="24">
        <f>IF(P2205&gt;900,_xlfn.XLOOKUP(ROUND(P2205,0),'CM-VL-G-C-GL-B-T-ClassRimThickn'!$B$1:$B$112,'CM-VL-G-C-GL-B-T-ClassRimThickn'!$C$1:$C$112,0,1,1),P2205)</f>
        <v>67.5</v>
      </c>
      <c r="S2205" s="24">
        <f>IF(R2205&gt;900,_xlfn.XLOOKUP(ROUND(R2205,0),'CM-VL-G-C-GL-B-T-ClassRimThickn'!$B$1:$B$112,'CM-VL-G-C-GL-B-T-ClassRimThickn'!$C$1:$C$112,0,1,1),R2205)</f>
        <v>0</v>
      </c>
      <c r="T2205" s="24">
        <v>978.1</v>
      </c>
      <c r="U2205" s="24">
        <f>IF(T2205&gt;900,_xlfn.XLOOKUP(ROUND(T2205,0),'CM-VL-G-C-GL-B-T-ClassRimThickn'!$B$1:$B$112,'CM-VL-G-C-GL-B-T-ClassRimThickn'!$C$1:$C$112,0,1,1),T2205)</f>
        <v>66</v>
      </c>
      <c r="V2205" s="24">
        <v>985.9</v>
      </c>
      <c r="W2205" s="24">
        <f>IF(V2205&gt;900,_xlfn.XLOOKUP(ROUND(V2205,0),'CM-VL-G-C-GL-B-T-ClassRimThickn'!$B$1:$B$112,'CM-VL-G-C-GL-B-T-ClassRimThickn'!$C$1:$C$112,0,1,1),V2205)</f>
        <v>70</v>
      </c>
      <c r="X2205" s="24">
        <v>977.9</v>
      </c>
      <c r="Y2205" s="24">
        <f>IF(X2205&gt;900,_xlfn.XLOOKUP(ROUND(X2205,0),'CM-VL-G-C-GL-B-T-ClassRimThickn'!$B$1:$B$112,'CM-VL-G-C-GL-B-T-ClassRimThickn'!$C$1:$C$112,0,1,1),X2205)</f>
        <v>66</v>
      </c>
      <c r="Z2205" s="24">
        <v>987.3</v>
      </c>
      <c r="AA2205" s="24">
        <f>IF(Z2205&gt;900,_xlfn.XLOOKUP(ROUND(Z2205,0),'CM-VL-G-C-GL-B-T-ClassRimThickn'!$B$1:$B$112,'CM-VL-G-C-GL-B-T-ClassRimThickn'!$C$1:$C$112,0,1,1),Z2205)</f>
        <v>70.5</v>
      </c>
      <c r="AB2205" s="24">
        <v>981.8</v>
      </c>
      <c r="AC2205" s="24">
        <f>IF(AB2205&gt;900,_xlfn.XLOOKUP(ROUND(AB2205,0),'CM-VL-G-C-GL-B-T-ClassRimThickn'!$B$1:$B$112,'CM-VL-G-C-GL-B-T-ClassRimThickn'!$C$1:$C$112,0,1,1),AB2205)</f>
        <v>68</v>
      </c>
      <c r="AD2205" s="24">
        <v>973.4</v>
      </c>
      <c r="AE2205" s="24">
        <f>IF(AD2205&gt;900,_xlfn.XLOOKUP(ROUND(AD2205,0),'CM-VL-G-C-GL-B-T-ClassRimThickn'!$B$1:$B$112,'CM-VL-G-C-GL-B-T-ClassRimThickn'!$C$1:$C$112,0,1,1),AD2205)</f>
        <v>63.5</v>
      </c>
      <c r="AF2205" s="24">
        <v>978.4</v>
      </c>
      <c r="AG2205" s="24">
        <f>IF(AF2205&gt;900,_xlfn.XLOOKUP(ROUND(AF2205,0),'CM-VL-G-C-GL-B-T-ClassRimThickn'!$B$1:$B$112,'CM-VL-G-C-GL-B-T-ClassRimThickn'!$C$1:$C$112,0,1,1),AF2205)</f>
        <v>66</v>
      </c>
      <c r="AH2205" s="24">
        <v>30</v>
      </c>
      <c r="AI2205" s="24">
        <v>30</v>
      </c>
      <c r="AJ2205" s="24">
        <v>30</v>
      </c>
      <c r="AK2205" s="24">
        <v>30</v>
      </c>
      <c r="AL2205" s="24">
        <v>30</v>
      </c>
      <c r="AM2205" s="24">
        <v>30</v>
      </c>
      <c r="AN2205" s="24">
        <v>30</v>
      </c>
      <c r="AO2205" s="24">
        <v>30</v>
      </c>
      <c r="AP2205" s="24">
        <v>30</v>
      </c>
      <c r="AQ2205" s="24">
        <v>30</v>
      </c>
      <c r="AR2205" s="24">
        <v>30</v>
      </c>
      <c r="AS2205" s="24">
        <v>30</v>
      </c>
      <c r="AT2205" s="24">
        <v>28</v>
      </c>
      <c r="AU2205" s="24">
        <v>28</v>
      </c>
      <c r="AV2205" s="24">
        <v>28</v>
      </c>
      <c r="AW2205" s="24">
        <v>28</v>
      </c>
      <c r="AX2205" s="24">
        <v>28</v>
      </c>
      <c r="AY2205" s="24">
        <v>28</v>
      </c>
      <c r="AZ2205" s="24">
        <v>28</v>
      </c>
      <c r="BA2205" s="24">
        <v>28</v>
      </c>
      <c r="BB2205" s="24">
        <v>28</v>
      </c>
      <c r="BC2205" s="24">
        <v>28</v>
      </c>
      <c r="BD2205" s="24">
        <v>28</v>
      </c>
      <c r="BE2205" s="24">
        <v>28</v>
      </c>
      <c r="BF2205" s="24">
        <v>0</v>
      </c>
      <c r="BG2205" s="24">
        <v>0</v>
      </c>
      <c r="BH2205" s="24">
        <v>0</v>
      </c>
      <c r="BI2205" s="24">
        <v>0</v>
      </c>
      <c r="BJ2205" s="24">
        <v>0</v>
      </c>
      <c r="BL2205" s="24">
        <v>0</v>
      </c>
      <c r="BM2205" s="24">
        <v>0</v>
      </c>
      <c r="BN2205" s="24">
        <v>0</v>
      </c>
      <c r="BO2205" s="24">
        <v>0</v>
      </c>
      <c r="BP2205" s="24">
        <v>0</v>
      </c>
      <c r="BQ2205" s="24">
        <v>0</v>
      </c>
      <c r="BR2205" s="24">
        <v>0</v>
      </c>
      <c r="BS2205" s="24">
        <v>0</v>
      </c>
      <c r="BT2205" s="24">
        <v>0</v>
      </c>
      <c r="BU2205" s="24">
        <v>0</v>
      </c>
      <c r="BV2205" s="24">
        <v>0</v>
      </c>
      <c r="BW2205" s="24">
        <v>0</v>
      </c>
      <c r="BX2205" s="24">
        <v>0</v>
      </c>
      <c r="BY2205" s="24">
        <v>0</v>
      </c>
      <c r="BZ2205" s="24">
        <v>0</v>
      </c>
      <c r="CB2205" s="24">
        <v>0</v>
      </c>
      <c r="CC2205" s="24">
        <v>0</v>
      </c>
      <c r="CO2205" s="34">
        <f t="shared" si="149"/>
        <v>267203.23300970875</v>
      </c>
    </row>
    <row r="2206" spans="1:93" ht="15" hidden="1">
      <c r="A2206" s="23" t="s">
        <v>194</v>
      </c>
      <c r="B2206" s="52">
        <v>42240</v>
      </c>
      <c r="C2206" s="25" t="str">
        <f t="shared" si="148"/>
        <v/>
      </c>
      <c r="G2206" s="24">
        <f t="shared" si="150"/>
        <v>62</v>
      </c>
      <c r="H2206" s="29">
        <v>270975</v>
      </c>
      <c r="I2206" s="24" t="str">
        <f t="shared" si="147"/>
        <v/>
      </c>
      <c r="K2206" s="24">
        <f>IF(J2206&gt;900,_xlfn.XLOOKUP(ROUND(J2206,0),'CM-VL-G-C-GL-B-T-ClassRimThickn'!$B$1:$B$112,'CM-VL-G-C-GL-B-T-ClassRimThickn'!$C$1:$C$112,0,1,1),J2206)</f>
        <v>0</v>
      </c>
      <c r="L2206" s="24">
        <v>70</v>
      </c>
      <c r="M2206" s="24">
        <f>IF(L2206&gt;900,_xlfn.XLOOKUP(ROUND(L2206,0),'CM-VL-G-C-GL-B-T-ClassRimThickn'!$B$1:$B$112,'CM-VL-G-C-GL-B-T-ClassRimThickn'!$C$1:$C$112,0,1,1),L2206)</f>
        <v>70</v>
      </c>
      <c r="N2206" s="24">
        <v>74</v>
      </c>
      <c r="O2206" s="24">
        <f>IF(N2206&gt;900,_xlfn.XLOOKUP(ROUND(N2206,0),'CM-VL-G-C-GL-B-T-ClassRimThickn'!$B$1:$B$112,'CM-VL-G-C-GL-B-T-ClassRimThickn'!$C$1:$C$112,0,1,1),N2206)</f>
        <v>74</v>
      </c>
      <c r="P2206" s="24">
        <v>72</v>
      </c>
      <c r="Q2206" s="24">
        <f>IF(P2206&gt;900,_xlfn.XLOOKUP(ROUND(P2206,0),'CM-VL-G-C-GL-B-T-ClassRimThickn'!$B$1:$B$112,'CM-VL-G-C-GL-B-T-ClassRimThickn'!$C$1:$C$112,0,1,1),P2206)</f>
        <v>72</v>
      </c>
      <c r="S2206" s="24">
        <f>IF(R2206&gt;900,_xlfn.XLOOKUP(ROUND(R2206,0),'CM-VL-G-C-GL-B-T-ClassRimThickn'!$B$1:$B$112,'CM-VL-G-C-GL-B-T-ClassRimThickn'!$C$1:$C$112,0,1,1),R2206)</f>
        <v>0</v>
      </c>
      <c r="T2206" s="24">
        <v>70</v>
      </c>
      <c r="U2206" s="24">
        <f>IF(T2206&gt;900,_xlfn.XLOOKUP(ROUND(T2206,0),'CM-VL-G-C-GL-B-T-ClassRimThickn'!$B$1:$B$112,'CM-VL-G-C-GL-B-T-ClassRimThickn'!$C$1:$C$112,0,1,1),T2206)</f>
        <v>70</v>
      </c>
      <c r="V2206" s="24">
        <v>75</v>
      </c>
      <c r="W2206" s="24">
        <f>IF(V2206&gt;900,_xlfn.XLOOKUP(ROUND(V2206,0),'CM-VL-G-C-GL-B-T-ClassRimThickn'!$B$1:$B$112,'CM-VL-G-C-GL-B-T-ClassRimThickn'!$C$1:$C$112,0,1,1),V2206)</f>
        <v>75</v>
      </c>
      <c r="X2206" s="24">
        <v>70</v>
      </c>
      <c r="Y2206" s="24">
        <f>IF(X2206&gt;900,_xlfn.XLOOKUP(ROUND(X2206,0),'CM-VL-G-C-GL-B-T-ClassRimThickn'!$B$1:$B$112,'CM-VL-G-C-GL-B-T-ClassRimThickn'!$C$1:$C$112,0,1,1),X2206)</f>
        <v>70</v>
      </c>
      <c r="Z2206" s="24">
        <v>74</v>
      </c>
      <c r="AA2206" s="24">
        <f>IF(Z2206&gt;900,_xlfn.XLOOKUP(ROUND(Z2206,0),'CM-VL-G-C-GL-B-T-ClassRimThickn'!$B$1:$B$112,'CM-VL-G-C-GL-B-T-ClassRimThickn'!$C$1:$C$112,0,1,1),Z2206)</f>
        <v>74</v>
      </c>
      <c r="AB2206" s="24">
        <v>70</v>
      </c>
      <c r="AC2206" s="24">
        <f>IF(AB2206&gt;900,_xlfn.XLOOKUP(ROUND(AB2206,0),'CM-VL-G-C-GL-B-T-ClassRimThickn'!$B$1:$B$112,'CM-VL-G-C-GL-B-T-ClassRimThickn'!$C$1:$C$112,0,1,1),AB2206)</f>
        <v>70</v>
      </c>
      <c r="AD2206" s="24">
        <v>67</v>
      </c>
      <c r="AE2206" s="24">
        <f>IF(AD2206&gt;900,_xlfn.XLOOKUP(ROUND(AD2206,0),'CM-VL-G-C-GL-B-T-ClassRimThickn'!$B$1:$B$112,'CM-VL-G-C-GL-B-T-ClassRimThickn'!$C$1:$C$112,0,1,1),AD2206)</f>
        <v>67</v>
      </c>
      <c r="AF2206" s="24">
        <v>70</v>
      </c>
      <c r="AG2206" s="24">
        <f>IF(AF2206&gt;900,_xlfn.XLOOKUP(ROUND(AF2206,0),'CM-VL-G-C-GL-B-T-ClassRimThickn'!$B$1:$B$112,'CM-VL-G-C-GL-B-T-ClassRimThickn'!$C$1:$C$112,0,1,1),AF2206)</f>
        <v>70</v>
      </c>
      <c r="AH2206" s="24">
        <v>29</v>
      </c>
      <c r="AI2206" s="24">
        <v>27</v>
      </c>
      <c r="AJ2206" s="24">
        <v>27</v>
      </c>
      <c r="AK2206" s="24">
        <v>29</v>
      </c>
      <c r="AL2206" s="24">
        <v>27</v>
      </c>
      <c r="AM2206" s="24">
        <v>27</v>
      </c>
      <c r="AN2206" s="24">
        <v>29</v>
      </c>
      <c r="AO2206" s="24">
        <v>29</v>
      </c>
      <c r="AP2206" s="24">
        <v>29</v>
      </c>
      <c r="AQ2206" s="24">
        <v>27</v>
      </c>
      <c r="AR2206" s="24">
        <v>29</v>
      </c>
      <c r="AS2206" s="24">
        <v>29</v>
      </c>
      <c r="AT2206" s="24">
        <v>30</v>
      </c>
      <c r="AU2206" s="24">
        <v>29</v>
      </c>
      <c r="AV2206" s="24">
        <v>29</v>
      </c>
      <c r="AW2206" s="24">
        <v>29</v>
      </c>
      <c r="AX2206" s="24">
        <v>29</v>
      </c>
      <c r="AY2206" s="24">
        <v>30</v>
      </c>
      <c r="AZ2206" s="24">
        <v>29</v>
      </c>
      <c r="BA2206" s="24">
        <v>29</v>
      </c>
      <c r="BB2206" s="24">
        <v>29</v>
      </c>
      <c r="BC2206" s="24">
        <v>29</v>
      </c>
      <c r="BD2206" s="24">
        <v>29</v>
      </c>
      <c r="BE2206" s="24">
        <v>29</v>
      </c>
      <c r="BF2206" s="24">
        <v>0</v>
      </c>
      <c r="BG2206" s="24">
        <v>0</v>
      </c>
      <c r="BH2206" s="24">
        <v>0</v>
      </c>
      <c r="BI2206" s="24">
        <v>0</v>
      </c>
      <c r="BJ2206" s="24">
        <v>0</v>
      </c>
      <c r="BL2206" s="24">
        <v>0</v>
      </c>
      <c r="BM2206" s="24">
        <v>0</v>
      </c>
      <c r="BN2206" s="24">
        <v>0</v>
      </c>
      <c r="BO2206" s="24">
        <v>0</v>
      </c>
      <c r="BP2206" s="24">
        <v>0</v>
      </c>
      <c r="BQ2206" s="24">
        <v>0</v>
      </c>
      <c r="BR2206" s="24">
        <v>0</v>
      </c>
      <c r="BS2206" s="24">
        <v>0</v>
      </c>
      <c r="BT2206" s="24">
        <v>0</v>
      </c>
      <c r="BU2206" s="24">
        <v>0</v>
      </c>
      <c r="BV2206" s="24">
        <v>0</v>
      </c>
      <c r="BW2206" s="24">
        <v>0</v>
      </c>
      <c r="BX2206" s="24">
        <v>0</v>
      </c>
      <c r="BY2206" s="24">
        <v>0</v>
      </c>
      <c r="BZ2206" s="24">
        <v>0</v>
      </c>
      <c r="CB2206" s="24">
        <v>0</v>
      </c>
      <c r="CC2206" s="24">
        <v>0</v>
      </c>
      <c r="CD2206" s="24">
        <v>95</v>
      </c>
      <c r="CE2206" s="24">
        <v>95</v>
      </c>
      <c r="CF2206" s="24">
        <v>100</v>
      </c>
      <c r="CG2206" s="24">
        <v>95</v>
      </c>
      <c r="CH2206" s="24">
        <v>95</v>
      </c>
      <c r="CI2206" s="24">
        <v>95</v>
      </c>
      <c r="CO2206" s="34">
        <f t="shared" si="149"/>
        <v>270975</v>
      </c>
    </row>
    <row r="2207" spans="1:93" ht="15" hidden="1">
      <c r="A2207" s="23" t="s">
        <v>194</v>
      </c>
      <c r="B2207" s="52">
        <v>42303</v>
      </c>
      <c r="C2207" s="25" t="str">
        <f t="shared" si="148"/>
        <v/>
      </c>
      <c r="G2207" s="24">
        <f t="shared" si="150"/>
        <v>63</v>
      </c>
      <c r="H2207" s="27">
        <v>274830</v>
      </c>
      <c r="I2207" s="24" t="str">
        <f t="shared" si="147"/>
        <v/>
      </c>
      <c r="K2207" s="24">
        <f>IF(J2207&gt;900,_xlfn.XLOOKUP(ROUND(J2207,0),'CM-VL-G-C-GL-B-T-ClassRimThickn'!$B$1:$B$112,'CM-VL-G-C-GL-B-T-ClassRimThickn'!$C$1:$C$112,0,1,1),J2207)</f>
        <v>0</v>
      </c>
      <c r="L2207" s="24">
        <v>67</v>
      </c>
      <c r="M2207" s="24">
        <f>IF(L2207&gt;900,_xlfn.XLOOKUP(ROUND(L2207,0),'CM-VL-G-C-GL-B-T-ClassRimThickn'!$B$1:$B$112,'CM-VL-G-C-GL-B-T-ClassRimThickn'!$C$1:$C$112,0,1,1),L2207)</f>
        <v>67</v>
      </c>
      <c r="N2207" s="24">
        <v>73</v>
      </c>
      <c r="O2207" s="24">
        <f>IF(N2207&gt;900,_xlfn.XLOOKUP(ROUND(N2207,0),'CM-VL-G-C-GL-B-T-ClassRimThickn'!$B$1:$B$112,'CM-VL-G-C-GL-B-T-ClassRimThickn'!$C$1:$C$112,0,1,1),N2207)</f>
        <v>73</v>
      </c>
      <c r="P2207" s="24">
        <v>71</v>
      </c>
      <c r="Q2207" s="24">
        <f>IF(P2207&gt;900,_xlfn.XLOOKUP(ROUND(P2207,0),'CM-VL-G-C-GL-B-T-ClassRimThickn'!$B$1:$B$112,'CM-VL-G-C-GL-B-T-ClassRimThickn'!$C$1:$C$112,0,1,1),P2207)</f>
        <v>71</v>
      </c>
      <c r="S2207" s="24">
        <f>IF(R2207&gt;900,_xlfn.XLOOKUP(ROUND(R2207,0),'CM-VL-G-C-GL-B-T-ClassRimThickn'!$B$1:$B$112,'CM-VL-G-C-GL-B-T-ClassRimThickn'!$C$1:$C$112,0,1,1),R2207)</f>
        <v>0</v>
      </c>
      <c r="T2207" s="24">
        <v>70</v>
      </c>
      <c r="U2207" s="24">
        <f>IF(T2207&gt;900,_xlfn.XLOOKUP(ROUND(T2207,0),'CM-VL-G-C-GL-B-T-ClassRimThickn'!$B$1:$B$112,'CM-VL-G-C-GL-B-T-ClassRimThickn'!$C$1:$C$112,0,1,1),T2207)</f>
        <v>70</v>
      </c>
      <c r="V2207" s="24">
        <v>75</v>
      </c>
      <c r="W2207" s="24">
        <f>IF(V2207&gt;900,_xlfn.XLOOKUP(ROUND(V2207,0),'CM-VL-G-C-GL-B-T-ClassRimThickn'!$B$1:$B$112,'CM-VL-G-C-GL-B-T-ClassRimThickn'!$C$1:$C$112,0,1,1),V2207)</f>
        <v>75</v>
      </c>
      <c r="X2207" s="24">
        <v>70</v>
      </c>
      <c r="Y2207" s="24">
        <f>IF(X2207&gt;900,_xlfn.XLOOKUP(ROUND(X2207,0),'CM-VL-G-C-GL-B-T-ClassRimThickn'!$B$1:$B$112,'CM-VL-G-C-GL-B-T-ClassRimThickn'!$C$1:$C$112,0,1,1),X2207)</f>
        <v>70</v>
      </c>
      <c r="Z2207" s="24">
        <v>75</v>
      </c>
      <c r="AA2207" s="24">
        <f>IF(Z2207&gt;900,_xlfn.XLOOKUP(ROUND(Z2207,0),'CM-VL-G-C-GL-B-T-ClassRimThickn'!$B$1:$B$112,'CM-VL-G-C-GL-B-T-ClassRimThickn'!$C$1:$C$112,0,1,1),Z2207)</f>
        <v>75</v>
      </c>
      <c r="AB2207" s="24">
        <v>72</v>
      </c>
      <c r="AC2207" s="24">
        <f>IF(AB2207&gt;900,_xlfn.XLOOKUP(ROUND(AB2207,0),'CM-VL-G-C-GL-B-T-ClassRimThickn'!$B$1:$B$112,'CM-VL-G-C-GL-B-T-ClassRimThickn'!$C$1:$C$112,0,1,1),AB2207)</f>
        <v>72</v>
      </c>
      <c r="AD2207" s="24">
        <v>68</v>
      </c>
      <c r="AE2207" s="24">
        <f>IF(AD2207&gt;900,_xlfn.XLOOKUP(ROUND(AD2207,0),'CM-VL-G-C-GL-B-T-ClassRimThickn'!$B$1:$B$112,'CM-VL-G-C-GL-B-T-ClassRimThickn'!$C$1:$C$112,0,1,1),AD2207)</f>
        <v>68</v>
      </c>
      <c r="AF2207" s="24">
        <v>70</v>
      </c>
      <c r="AG2207" s="24">
        <f>IF(AF2207&gt;900,_xlfn.XLOOKUP(ROUND(AF2207,0),'CM-VL-G-C-GL-B-T-ClassRimThickn'!$B$1:$B$112,'CM-VL-G-C-GL-B-T-ClassRimThickn'!$C$1:$C$112,0,1,1),AF2207)</f>
        <v>70</v>
      </c>
      <c r="AH2207" s="24">
        <v>26</v>
      </c>
      <c r="AI2207" s="24">
        <v>27</v>
      </c>
      <c r="AJ2207" s="24">
        <v>27</v>
      </c>
      <c r="AK2207" s="24">
        <v>27</v>
      </c>
      <c r="AL2207" s="24">
        <v>27</v>
      </c>
      <c r="AM2207" s="24">
        <v>28</v>
      </c>
      <c r="AN2207" s="24">
        <v>29</v>
      </c>
      <c r="AO2207" s="24">
        <v>28</v>
      </c>
      <c r="AP2207" s="24">
        <v>29</v>
      </c>
      <c r="AQ2207" s="24">
        <v>29</v>
      </c>
      <c r="AR2207" s="24">
        <v>29</v>
      </c>
      <c r="AS2207" s="24">
        <v>27</v>
      </c>
      <c r="AT2207" s="24">
        <v>28</v>
      </c>
      <c r="AU2207" s="24">
        <v>29</v>
      </c>
      <c r="AV2207" s="24">
        <v>29</v>
      </c>
      <c r="AW2207" s="24">
        <v>29</v>
      </c>
      <c r="AX2207" s="24">
        <v>29</v>
      </c>
      <c r="AY2207" s="24">
        <v>29</v>
      </c>
      <c r="AZ2207" s="24">
        <v>29</v>
      </c>
      <c r="BA2207" s="24">
        <v>28</v>
      </c>
      <c r="BB2207" s="24">
        <v>29</v>
      </c>
      <c r="BC2207" s="24">
        <v>29</v>
      </c>
      <c r="BD2207" s="24">
        <v>29</v>
      </c>
      <c r="BE2207" s="24">
        <v>29</v>
      </c>
      <c r="BF2207" s="24">
        <v>0</v>
      </c>
      <c r="BG2207" s="24">
        <v>0</v>
      </c>
      <c r="BH2207" s="24">
        <v>0</v>
      </c>
      <c r="BI2207" s="24">
        <v>0</v>
      </c>
      <c r="BJ2207" s="24">
        <v>0</v>
      </c>
      <c r="BL2207" s="24">
        <v>0</v>
      </c>
      <c r="BM2207" s="24">
        <v>0</v>
      </c>
      <c r="BN2207" s="24">
        <v>0</v>
      </c>
      <c r="BO2207" s="24">
        <v>0</v>
      </c>
      <c r="BP2207" s="24">
        <v>0</v>
      </c>
      <c r="BQ2207" s="24">
        <v>0</v>
      </c>
      <c r="BR2207" s="24">
        <v>0</v>
      </c>
      <c r="BS2207" s="24">
        <v>0</v>
      </c>
      <c r="BT2207" s="24">
        <v>0</v>
      </c>
      <c r="BU2207" s="24">
        <v>0</v>
      </c>
      <c r="BV2207" s="24">
        <v>0</v>
      </c>
      <c r="BW2207" s="24">
        <v>0</v>
      </c>
      <c r="BX2207" s="24">
        <v>0</v>
      </c>
      <c r="BY2207" s="24">
        <v>0</v>
      </c>
      <c r="BZ2207" s="24">
        <v>0</v>
      </c>
      <c r="CB2207" s="24">
        <v>0</v>
      </c>
      <c r="CC2207" s="24">
        <v>0</v>
      </c>
      <c r="CD2207" s="24">
        <v>95</v>
      </c>
      <c r="CE2207" s="24">
        <v>95</v>
      </c>
      <c r="CF2207" s="24">
        <v>95</v>
      </c>
      <c r="CG2207" s="24">
        <v>95</v>
      </c>
      <c r="CH2207" s="24">
        <v>95</v>
      </c>
      <c r="CI2207" s="24">
        <v>95</v>
      </c>
      <c r="CO2207" s="34">
        <f t="shared" si="149"/>
        <v>274830</v>
      </c>
    </row>
    <row r="2208" spans="1:93" ht="15" hidden="1">
      <c r="A2208" s="23" t="s">
        <v>194</v>
      </c>
      <c r="B2208" s="52">
        <v>42352</v>
      </c>
      <c r="C2208" s="25" t="str">
        <f t="shared" si="148"/>
        <v/>
      </c>
      <c r="G2208" s="24">
        <f t="shared" si="150"/>
        <v>49</v>
      </c>
      <c r="H2208" s="29">
        <v>279864</v>
      </c>
      <c r="I2208" s="24" t="str">
        <f t="shared" si="147"/>
        <v/>
      </c>
      <c r="K2208" s="24">
        <f>IF(J2208&gt;900,_xlfn.XLOOKUP(ROUND(J2208,0),'CM-VL-G-C-GL-B-T-ClassRimThickn'!$B$1:$B$112,'CM-VL-G-C-GL-B-T-ClassRimThickn'!$C$1:$C$112,0,1,1),J2208)</f>
        <v>0</v>
      </c>
      <c r="L2208" s="24">
        <v>70</v>
      </c>
      <c r="M2208" s="24">
        <f>IF(L2208&gt;900,_xlfn.XLOOKUP(ROUND(L2208,0),'CM-VL-G-C-GL-B-T-ClassRimThickn'!$B$1:$B$112,'CM-VL-G-C-GL-B-T-ClassRimThickn'!$C$1:$C$112,0,1,1),L2208)</f>
        <v>70</v>
      </c>
      <c r="N2208" s="24">
        <v>75</v>
      </c>
      <c r="O2208" s="24">
        <f>IF(N2208&gt;900,_xlfn.XLOOKUP(ROUND(N2208,0),'CM-VL-G-C-GL-B-T-ClassRimThickn'!$B$1:$B$112,'CM-VL-G-C-GL-B-T-ClassRimThickn'!$C$1:$C$112,0,1,1),N2208)</f>
        <v>75</v>
      </c>
      <c r="P2208" s="24">
        <v>71</v>
      </c>
      <c r="Q2208" s="24">
        <f>IF(P2208&gt;900,_xlfn.XLOOKUP(ROUND(P2208,0),'CM-VL-G-C-GL-B-T-ClassRimThickn'!$B$1:$B$112,'CM-VL-G-C-GL-B-T-ClassRimThickn'!$C$1:$C$112,0,1,1),P2208)</f>
        <v>71</v>
      </c>
      <c r="S2208" s="24">
        <f>IF(R2208&gt;900,_xlfn.XLOOKUP(ROUND(R2208,0),'CM-VL-G-C-GL-B-T-ClassRimThickn'!$B$1:$B$112,'CM-VL-G-C-GL-B-T-ClassRimThickn'!$C$1:$C$112,0,1,1),R2208)</f>
        <v>0</v>
      </c>
      <c r="T2208" s="24">
        <v>70</v>
      </c>
      <c r="U2208" s="24">
        <f>IF(T2208&gt;900,_xlfn.XLOOKUP(ROUND(T2208,0),'CM-VL-G-C-GL-B-T-ClassRimThickn'!$B$1:$B$112,'CM-VL-G-C-GL-B-T-ClassRimThickn'!$C$1:$C$112,0,1,1),T2208)</f>
        <v>70</v>
      </c>
      <c r="V2208" s="24">
        <v>75</v>
      </c>
      <c r="W2208" s="24">
        <f>IF(V2208&gt;900,_xlfn.XLOOKUP(ROUND(V2208,0),'CM-VL-G-C-GL-B-T-ClassRimThickn'!$B$1:$B$112,'CM-VL-G-C-GL-B-T-ClassRimThickn'!$C$1:$C$112,0,1,1),V2208)</f>
        <v>75</v>
      </c>
      <c r="X2208" s="24">
        <v>70</v>
      </c>
      <c r="Y2208" s="24">
        <f>IF(X2208&gt;900,_xlfn.XLOOKUP(ROUND(X2208,0),'CM-VL-G-C-GL-B-T-ClassRimThickn'!$B$1:$B$112,'CM-VL-G-C-GL-B-T-ClassRimThickn'!$C$1:$C$112,0,1,1),X2208)</f>
        <v>70</v>
      </c>
      <c r="Z2208" s="24">
        <v>75</v>
      </c>
      <c r="AA2208" s="24">
        <f>IF(Z2208&gt;900,_xlfn.XLOOKUP(ROUND(Z2208,0),'CM-VL-G-C-GL-B-T-ClassRimThickn'!$B$1:$B$112,'CM-VL-G-C-GL-B-T-ClassRimThickn'!$C$1:$C$112,0,1,1),Z2208)</f>
        <v>75</v>
      </c>
      <c r="AB2208" s="24">
        <v>71</v>
      </c>
      <c r="AC2208" s="24">
        <f>IF(AB2208&gt;900,_xlfn.XLOOKUP(ROUND(AB2208,0),'CM-VL-G-C-GL-B-T-ClassRimThickn'!$B$1:$B$112,'CM-VL-G-C-GL-B-T-ClassRimThickn'!$C$1:$C$112,0,1,1),AB2208)</f>
        <v>71</v>
      </c>
      <c r="AD2208" s="24">
        <v>69</v>
      </c>
      <c r="AE2208" s="24">
        <f>IF(AD2208&gt;900,_xlfn.XLOOKUP(ROUND(AD2208,0),'CM-VL-G-C-GL-B-T-ClassRimThickn'!$B$1:$B$112,'CM-VL-G-C-GL-B-T-ClassRimThickn'!$C$1:$C$112,0,1,1),AD2208)</f>
        <v>69</v>
      </c>
      <c r="AF2208" s="24">
        <v>70</v>
      </c>
      <c r="AG2208" s="24">
        <f>IF(AF2208&gt;900,_xlfn.XLOOKUP(ROUND(AF2208,0),'CM-VL-G-C-GL-B-T-ClassRimThickn'!$B$1:$B$112,'CM-VL-G-C-GL-B-T-ClassRimThickn'!$C$1:$C$112,0,1,1),AF2208)</f>
        <v>70</v>
      </c>
      <c r="AH2208" s="24">
        <v>28</v>
      </c>
      <c r="AI2208" s="24">
        <v>29</v>
      </c>
      <c r="AJ2208" s="24">
        <v>28</v>
      </c>
      <c r="AK2208" s="24">
        <v>28.5</v>
      </c>
      <c r="AL2208" s="24">
        <v>28</v>
      </c>
      <c r="AM2208" s="24">
        <v>29</v>
      </c>
      <c r="AN2208" s="24">
        <v>29</v>
      </c>
      <c r="AO2208" s="24">
        <v>29</v>
      </c>
      <c r="AP2208" s="24">
        <v>28.5</v>
      </c>
      <c r="AQ2208" s="24">
        <v>30</v>
      </c>
      <c r="AR2208" s="24">
        <v>29</v>
      </c>
      <c r="AS2208" s="24">
        <v>29.5</v>
      </c>
      <c r="AT2208" s="24">
        <v>29</v>
      </c>
      <c r="AU2208" s="24">
        <v>30</v>
      </c>
      <c r="AV2208" s="24">
        <v>30</v>
      </c>
      <c r="AW2208" s="24">
        <v>29</v>
      </c>
      <c r="AX2208" s="24">
        <v>29</v>
      </c>
      <c r="AY2208" s="24">
        <v>29.5</v>
      </c>
      <c r="AZ2208" s="24">
        <v>29</v>
      </c>
      <c r="BA2208" s="24">
        <v>30</v>
      </c>
      <c r="BB2208" s="24">
        <v>30</v>
      </c>
      <c r="BC2208" s="24">
        <v>29</v>
      </c>
      <c r="BD2208" s="24">
        <v>29</v>
      </c>
      <c r="BE2208" s="24">
        <v>29</v>
      </c>
      <c r="BF2208" s="24">
        <v>0</v>
      </c>
      <c r="BG2208" s="24">
        <v>0</v>
      </c>
      <c r="BH2208" s="24">
        <v>0</v>
      </c>
      <c r="BI2208" s="24">
        <v>0</v>
      </c>
      <c r="BJ2208" s="24">
        <v>0</v>
      </c>
      <c r="BL2208" s="24">
        <v>0</v>
      </c>
      <c r="BM2208" s="24">
        <v>0</v>
      </c>
      <c r="BN2208" s="24">
        <v>0</v>
      </c>
      <c r="BO2208" s="24">
        <v>0</v>
      </c>
      <c r="BP2208" s="24">
        <v>0</v>
      </c>
      <c r="BQ2208" s="24">
        <v>0</v>
      </c>
      <c r="BR2208" s="24">
        <v>0</v>
      </c>
      <c r="BS2208" s="24">
        <v>0</v>
      </c>
      <c r="BT2208" s="24">
        <v>0</v>
      </c>
      <c r="BU2208" s="24">
        <v>0</v>
      </c>
      <c r="BV2208" s="24">
        <v>0</v>
      </c>
      <c r="BW2208" s="24">
        <v>0</v>
      </c>
      <c r="BX2208" s="24">
        <v>0</v>
      </c>
      <c r="BY2208" s="24">
        <v>0</v>
      </c>
      <c r="BZ2208" s="24">
        <v>0</v>
      </c>
      <c r="CB2208" s="24">
        <v>0</v>
      </c>
      <c r="CC2208" s="24">
        <v>0</v>
      </c>
      <c r="CD2208" s="24">
        <v>95</v>
      </c>
      <c r="CE2208" s="24">
        <v>90</v>
      </c>
      <c r="CF2208" s="24">
        <v>100</v>
      </c>
      <c r="CG2208" s="24">
        <v>102</v>
      </c>
      <c r="CH2208" s="24">
        <v>95</v>
      </c>
      <c r="CI2208" s="24">
        <v>95</v>
      </c>
      <c r="CO2208" s="34">
        <f t="shared" si="149"/>
        <v>279864</v>
      </c>
    </row>
    <row r="2209" spans="1:93" ht="15" hidden="1">
      <c r="A2209" s="23" t="s">
        <v>194</v>
      </c>
      <c r="B2209" s="52">
        <v>42411</v>
      </c>
      <c r="C2209" s="25" t="str">
        <f t="shared" si="148"/>
        <v/>
      </c>
      <c r="G2209" s="24">
        <f t="shared" si="150"/>
        <v>59</v>
      </c>
      <c r="H2209" s="24">
        <v>289870</v>
      </c>
      <c r="I2209" s="24" t="str">
        <f t="shared" ref="I2209:I2272" si="151">IF(AND((A2209=A2210),(H2209&gt;H2210)),FALSE,"")</f>
        <v/>
      </c>
      <c r="K2209" s="24">
        <f>IF(J2209&gt;900,_xlfn.XLOOKUP(ROUND(J2209,0),'CM-VL-G-C-GL-B-T-ClassRimThickn'!$B$1:$B$112,'CM-VL-G-C-GL-B-T-ClassRimThickn'!$C$1:$C$112,0,1,1),J2209)</f>
        <v>0</v>
      </c>
      <c r="L2209" s="24">
        <v>70</v>
      </c>
      <c r="M2209" s="24">
        <f>IF(L2209&gt;900,_xlfn.XLOOKUP(ROUND(L2209,0),'CM-VL-G-C-GL-B-T-ClassRimThickn'!$B$1:$B$112,'CM-VL-G-C-GL-B-T-ClassRimThickn'!$C$1:$C$112,0,1,1),L2209)</f>
        <v>70</v>
      </c>
      <c r="N2209" s="24">
        <v>74</v>
      </c>
      <c r="O2209" s="24">
        <f>IF(N2209&gt;900,_xlfn.XLOOKUP(ROUND(N2209,0),'CM-VL-G-C-GL-B-T-ClassRimThickn'!$B$1:$B$112,'CM-VL-G-C-GL-B-T-ClassRimThickn'!$C$1:$C$112,0,1,1),N2209)</f>
        <v>74</v>
      </c>
      <c r="P2209" s="24">
        <v>68</v>
      </c>
      <c r="Q2209" s="24">
        <f>IF(P2209&gt;900,_xlfn.XLOOKUP(ROUND(P2209,0),'CM-VL-G-C-GL-B-T-ClassRimThickn'!$B$1:$B$112,'CM-VL-G-C-GL-B-T-ClassRimThickn'!$C$1:$C$112,0,1,1),P2209)</f>
        <v>68</v>
      </c>
      <c r="S2209" s="24">
        <f>IF(R2209&gt;900,_xlfn.XLOOKUP(ROUND(R2209,0),'CM-VL-G-C-GL-B-T-ClassRimThickn'!$B$1:$B$112,'CM-VL-G-C-GL-B-T-ClassRimThickn'!$C$1:$C$112,0,1,1),R2209)</f>
        <v>0</v>
      </c>
      <c r="T2209" s="24">
        <v>68</v>
      </c>
      <c r="U2209" s="24">
        <f>IF(T2209&gt;900,_xlfn.XLOOKUP(ROUND(T2209,0),'CM-VL-G-C-GL-B-T-ClassRimThickn'!$B$1:$B$112,'CM-VL-G-C-GL-B-T-ClassRimThickn'!$C$1:$C$112,0,1,1),T2209)</f>
        <v>68</v>
      </c>
      <c r="V2209" s="24">
        <v>74</v>
      </c>
      <c r="W2209" s="24">
        <f>IF(V2209&gt;900,_xlfn.XLOOKUP(ROUND(V2209,0),'CM-VL-G-C-GL-B-T-ClassRimThickn'!$B$1:$B$112,'CM-VL-G-C-GL-B-T-ClassRimThickn'!$C$1:$C$112,0,1,1),V2209)</f>
        <v>74</v>
      </c>
      <c r="X2209" s="24">
        <v>70</v>
      </c>
      <c r="Y2209" s="24">
        <f>IF(X2209&gt;900,_xlfn.XLOOKUP(ROUND(X2209,0),'CM-VL-G-C-GL-B-T-ClassRimThickn'!$B$1:$B$112,'CM-VL-G-C-GL-B-T-ClassRimThickn'!$C$1:$C$112,0,1,1),X2209)</f>
        <v>70</v>
      </c>
      <c r="Z2209" s="24">
        <v>73</v>
      </c>
      <c r="AA2209" s="24">
        <f>IF(Z2209&gt;900,_xlfn.XLOOKUP(ROUND(Z2209,0),'CM-VL-G-C-GL-B-T-ClassRimThickn'!$B$1:$B$112,'CM-VL-G-C-GL-B-T-ClassRimThickn'!$C$1:$C$112,0,1,1),Z2209)</f>
        <v>73</v>
      </c>
      <c r="AB2209" s="24">
        <v>70</v>
      </c>
      <c r="AC2209" s="24">
        <f>IF(AB2209&gt;900,_xlfn.XLOOKUP(ROUND(AB2209,0),'CM-VL-G-C-GL-B-T-ClassRimThickn'!$B$1:$B$112,'CM-VL-G-C-GL-B-T-ClassRimThickn'!$C$1:$C$112,0,1,1),AB2209)</f>
        <v>70</v>
      </c>
      <c r="AD2209" s="24">
        <v>67</v>
      </c>
      <c r="AE2209" s="24">
        <f>IF(AD2209&gt;900,_xlfn.XLOOKUP(ROUND(AD2209,0),'CM-VL-G-C-GL-B-T-ClassRimThickn'!$B$1:$B$112,'CM-VL-G-C-GL-B-T-ClassRimThickn'!$C$1:$C$112,0,1,1),AD2209)</f>
        <v>67</v>
      </c>
      <c r="AF2209" s="24">
        <v>68</v>
      </c>
      <c r="AG2209" s="24">
        <f>IF(AF2209&gt;900,_xlfn.XLOOKUP(ROUND(AF2209,0),'CM-VL-G-C-GL-B-T-ClassRimThickn'!$B$1:$B$112,'CM-VL-G-C-GL-B-T-ClassRimThickn'!$C$1:$C$112,0,1,1),AF2209)</f>
        <v>68</v>
      </c>
      <c r="AH2209" s="24">
        <v>25</v>
      </c>
      <c r="AI2209" s="24">
        <v>26</v>
      </c>
      <c r="AJ2209" s="24">
        <v>26</v>
      </c>
      <c r="AK2209" s="24">
        <v>26</v>
      </c>
      <c r="AL2209" s="24">
        <v>28</v>
      </c>
      <c r="AM2209" s="24">
        <v>27</v>
      </c>
      <c r="AN2209" s="24">
        <v>29</v>
      </c>
      <c r="AO2209" s="24">
        <v>29</v>
      </c>
      <c r="AP2209" s="24">
        <v>29</v>
      </c>
      <c r="AQ2209" s="24">
        <v>29</v>
      </c>
      <c r="AR2209" s="24">
        <v>29</v>
      </c>
      <c r="AS2209" s="24">
        <v>29</v>
      </c>
      <c r="AT2209" s="24">
        <v>28</v>
      </c>
      <c r="AU2209" s="24">
        <v>29</v>
      </c>
      <c r="AV2209" s="24">
        <v>29.5</v>
      </c>
      <c r="AW2209" s="24">
        <v>29</v>
      </c>
      <c r="AX2209" s="24">
        <v>29</v>
      </c>
      <c r="AY2209" s="24">
        <v>29</v>
      </c>
      <c r="AZ2209" s="24">
        <v>29</v>
      </c>
      <c r="BA2209" s="24">
        <v>28.5</v>
      </c>
      <c r="BB2209" s="24">
        <v>29</v>
      </c>
      <c r="BC2209" s="24">
        <v>29.5</v>
      </c>
      <c r="BD2209" s="24">
        <v>29</v>
      </c>
      <c r="BE2209" s="24">
        <v>29</v>
      </c>
      <c r="BF2209" s="24">
        <v>0</v>
      </c>
      <c r="BG2209" s="24">
        <v>0</v>
      </c>
      <c r="BH2209" s="24">
        <v>0</v>
      </c>
      <c r="BI2209" s="24">
        <v>0</v>
      </c>
      <c r="BJ2209" s="24">
        <v>0</v>
      </c>
      <c r="BL2209" s="24">
        <v>0</v>
      </c>
      <c r="BM2209" s="24">
        <v>0</v>
      </c>
      <c r="BN2209" s="24">
        <v>0</v>
      </c>
      <c r="BO2209" s="24">
        <v>0</v>
      </c>
      <c r="BP2209" s="24">
        <v>0</v>
      </c>
      <c r="BQ2209" s="24">
        <v>0</v>
      </c>
      <c r="BR2209" s="24">
        <v>0.2</v>
      </c>
      <c r="BS2209" s="24">
        <v>0.2</v>
      </c>
      <c r="BT2209" s="24">
        <v>0.1</v>
      </c>
      <c r="BU2209" s="24">
        <v>0.2</v>
      </c>
      <c r="BV2209" s="24">
        <v>0.2</v>
      </c>
      <c r="BW2209" s="24">
        <v>0.2</v>
      </c>
      <c r="BX2209" s="24">
        <v>0</v>
      </c>
      <c r="BY2209" s="24">
        <v>0</v>
      </c>
      <c r="BZ2209" s="24">
        <v>0</v>
      </c>
      <c r="CB2209" s="24">
        <v>0</v>
      </c>
      <c r="CC2209" s="24">
        <v>0</v>
      </c>
      <c r="CD2209" s="24">
        <v>98</v>
      </c>
      <c r="CE2209" s="24">
        <v>90</v>
      </c>
      <c r="CF2209" s="24">
        <v>95</v>
      </c>
      <c r="CG2209" s="24">
        <v>100</v>
      </c>
      <c r="CH2209" s="24">
        <v>93</v>
      </c>
      <c r="CI2209" s="24">
        <v>95</v>
      </c>
      <c r="CO2209" s="34">
        <f t="shared" si="149"/>
        <v>289870</v>
      </c>
    </row>
    <row r="2210" spans="1:93" ht="15" hidden="1">
      <c r="A2210" s="23" t="s">
        <v>194</v>
      </c>
      <c r="B2210" s="52">
        <v>42501</v>
      </c>
      <c r="C2210" s="25" t="str">
        <f t="shared" si="148"/>
        <v/>
      </c>
      <c r="G2210" s="24">
        <f t="shared" si="150"/>
        <v>90</v>
      </c>
      <c r="H2210" s="29">
        <v>291432</v>
      </c>
      <c r="I2210" s="24" t="str">
        <f t="shared" si="151"/>
        <v/>
      </c>
      <c r="K2210" s="24">
        <f>IF(J2210&gt;900,_xlfn.XLOOKUP(ROUND(J2210,0),'CM-VL-G-C-GL-B-T-ClassRimThickn'!$B$1:$B$112,'CM-VL-G-C-GL-B-T-ClassRimThickn'!$C$1:$C$112,0,1,1),J2210)</f>
        <v>0</v>
      </c>
      <c r="L2210" s="24">
        <v>65</v>
      </c>
      <c r="M2210" s="24">
        <f>IF(L2210&gt;900,_xlfn.XLOOKUP(ROUND(L2210,0),'CM-VL-G-C-GL-B-T-ClassRimThickn'!$B$1:$B$112,'CM-VL-G-C-GL-B-T-ClassRimThickn'!$C$1:$C$112,0,1,1),L2210)</f>
        <v>65</v>
      </c>
      <c r="N2210" s="24">
        <v>71</v>
      </c>
      <c r="O2210" s="24">
        <f>IF(N2210&gt;900,_xlfn.XLOOKUP(ROUND(N2210,0),'CM-VL-G-C-GL-B-T-ClassRimThickn'!$B$1:$B$112,'CM-VL-G-C-GL-B-T-ClassRimThickn'!$C$1:$C$112,0,1,1),N2210)</f>
        <v>71</v>
      </c>
      <c r="P2210" s="24">
        <v>78</v>
      </c>
      <c r="Q2210" s="24">
        <f>IF(P2210&gt;900,_xlfn.XLOOKUP(ROUND(P2210,0),'CM-VL-G-C-GL-B-T-ClassRimThickn'!$B$1:$B$112,'CM-VL-G-C-GL-B-T-ClassRimThickn'!$C$1:$C$112,0,1,1),P2210)</f>
        <v>78</v>
      </c>
      <c r="S2210" s="24">
        <f>IF(R2210&gt;900,_xlfn.XLOOKUP(ROUND(R2210,0),'CM-VL-G-C-GL-B-T-ClassRimThickn'!$B$1:$B$112,'CM-VL-G-C-GL-B-T-ClassRimThickn'!$C$1:$C$112,0,1,1),R2210)</f>
        <v>0</v>
      </c>
      <c r="T2210" s="24">
        <v>66</v>
      </c>
      <c r="U2210" s="24">
        <f>IF(T2210&gt;900,_xlfn.XLOOKUP(ROUND(T2210,0),'CM-VL-G-C-GL-B-T-ClassRimThickn'!$B$1:$B$112,'CM-VL-G-C-GL-B-T-ClassRimThickn'!$C$1:$C$112,0,1,1),T2210)</f>
        <v>66</v>
      </c>
      <c r="V2210" s="24">
        <v>70</v>
      </c>
      <c r="W2210" s="24">
        <f>IF(V2210&gt;900,_xlfn.XLOOKUP(ROUND(V2210,0),'CM-VL-G-C-GL-B-T-ClassRimThickn'!$B$1:$B$112,'CM-VL-G-C-GL-B-T-ClassRimThickn'!$C$1:$C$112,0,1,1),V2210)</f>
        <v>70</v>
      </c>
      <c r="X2210" s="24">
        <v>67</v>
      </c>
      <c r="Y2210" s="24">
        <f>IF(X2210&gt;900,_xlfn.XLOOKUP(ROUND(X2210,0),'CM-VL-G-C-GL-B-T-ClassRimThickn'!$B$1:$B$112,'CM-VL-G-C-GL-B-T-ClassRimThickn'!$C$1:$C$112,0,1,1),X2210)</f>
        <v>67</v>
      </c>
      <c r="Z2210" s="24">
        <v>72</v>
      </c>
      <c r="AA2210" s="24">
        <f>IF(Z2210&gt;900,_xlfn.XLOOKUP(ROUND(Z2210,0),'CM-VL-G-C-GL-B-T-ClassRimThickn'!$B$1:$B$112,'CM-VL-G-C-GL-B-T-ClassRimThickn'!$C$1:$C$112,0,1,1),Z2210)</f>
        <v>72</v>
      </c>
      <c r="AB2210" s="24">
        <v>70</v>
      </c>
      <c r="AC2210" s="24">
        <f>IF(AB2210&gt;900,_xlfn.XLOOKUP(ROUND(AB2210,0),'CM-VL-G-C-GL-B-T-ClassRimThickn'!$B$1:$B$112,'CM-VL-G-C-GL-B-T-ClassRimThickn'!$C$1:$C$112,0,1,1),AB2210)</f>
        <v>70</v>
      </c>
      <c r="AD2210" s="24">
        <v>66</v>
      </c>
      <c r="AE2210" s="24">
        <f>IF(AD2210&gt;900,_xlfn.XLOOKUP(ROUND(AD2210,0),'CM-VL-G-C-GL-B-T-ClassRimThickn'!$B$1:$B$112,'CM-VL-G-C-GL-B-T-ClassRimThickn'!$C$1:$C$112,0,1,1),AD2210)</f>
        <v>66</v>
      </c>
      <c r="AF2210" s="24">
        <v>67</v>
      </c>
      <c r="AG2210" s="24">
        <f>IF(AF2210&gt;900,_xlfn.XLOOKUP(ROUND(AF2210,0),'CM-VL-G-C-GL-B-T-ClassRimThickn'!$B$1:$B$112,'CM-VL-G-C-GL-B-T-ClassRimThickn'!$C$1:$C$112,0,1,1),AF2210)</f>
        <v>67</v>
      </c>
      <c r="AH2210" s="24">
        <v>25</v>
      </c>
      <c r="AI2210" s="24">
        <v>26</v>
      </c>
      <c r="AJ2210" s="24">
        <v>25</v>
      </c>
      <c r="AK2210" s="24">
        <v>26</v>
      </c>
      <c r="AL2210" s="24">
        <v>28</v>
      </c>
      <c r="AM2210" s="24">
        <v>25</v>
      </c>
      <c r="AN2210" s="24">
        <v>26</v>
      </c>
      <c r="AO2210" s="24">
        <v>28</v>
      </c>
      <c r="AP2210" s="24">
        <v>28</v>
      </c>
      <c r="AQ2210" s="24">
        <v>29</v>
      </c>
      <c r="AR2210" s="24">
        <v>29</v>
      </c>
      <c r="AS2210" s="24">
        <v>28</v>
      </c>
      <c r="AT2210" s="24">
        <v>30</v>
      </c>
      <c r="AU2210" s="24">
        <v>29.5</v>
      </c>
      <c r="AV2210" s="24">
        <v>28</v>
      </c>
      <c r="AW2210" s="24">
        <v>30</v>
      </c>
      <c r="AX2210" s="24">
        <v>30</v>
      </c>
      <c r="AY2210" s="24">
        <v>29</v>
      </c>
      <c r="AZ2210" s="24">
        <v>29</v>
      </c>
      <c r="BA2210" s="24">
        <v>28.5</v>
      </c>
      <c r="BB2210" s="24">
        <v>28.5</v>
      </c>
      <c r="BC2210" s="24">
        <v>29</v>
      </c>
      <c r="BD2210" s="24">
        <v>28.5</v>
      </c>
      <c r="BE2210" s="24">
        <v>29</v>
      </c>
      <c r="BF2210" s="24">
        <v>0</v>
      </c>
      <c r="BG2210" s="24">
        <v>0</v>
      </c>
      <c r="BH2210" s="24">
        <v>0</v>
      </c>
      <c r="BI2210" s="24">
        <v>0</v>
      </c>
      <c r="BJ2210" s="24">
        <v>0</v>
      </c>
      <c r="BL2210" s="24">
        <v>0</v>
      </c>
      <c r="BM2210" s="24">
        <v>0</v>
      </c>
      <c r="BN2210" s="24">
        <v>0</v>
      </c>
      <c r="BO2210" s="24">
        <v>0</v>
      </c>
      <c r="BP2210" s="24">
        <v>0</v>
      </c>
      <c r="BQ2210" s="24">
        <v>0</v>
      </c>
      <c r="BR2210" s="24">
        <v>0.5</v>
      </c>
      <c r="BS2210" s="24">
        <v>0</v>
      </c>
      <c r="BT2210" s="24">
        <v>0</v>
      </c>
      <c r="BU2210" s="24">
        <v>0</v>
      </c>
      <c r="BV2210" s="24">
        <v>0</v>
      </c>
      <c r="BW2210" s="24">
        <v>0</v>
      </c>
      <c r="BX2210" s="24">
        <v>0</v>
      </c>
      <c r="BY2210" s="24">
        <v>0</v>
      </c>
      <c r="BZ2210" s="24">
        <v>0</v>
      </c>
      <c r="CB2210" s="24">
        <v>0</v>
      </c>
      <c r="CC2210" s="24">
        <v>0</v>
      </c>
      <c r="CD2210" s="24">
        <v>90</v>
      </c>
      <c r="CE2210" s="24">
        <v>90</v>
      </c>
      <c r="CF2210" s="24">
        <v>90</v>
      </c>
      <c r="CG2210" s="24">
        <v>95</v>
      </c>
      <c r="CH2210" s="24">
        <v>90</v>
      </c>
      <c r="CI2210" s="24">
        <v>95</v>
      </c>
      <c r="CO2210" s="34">
        <f t="shared" si="149"/>
        <v>291432</v>
      </c>
    </row>
    <row r="2211" spans="1:93" ht="15" hidden="1">
      <c r="A2211" s="23" t="s">
        <v>194</v>
      </c>
      <c r="B2211" s="52">
        <v>42531</v>
      </c>
      <c r="C2211" s="25" t="str">
        <f t="shared" si="148"/>
        <v/>
      </c>
      <c r="G2211" s="24">
        <f t="shared" si="150"/>
        <v>30</v>
      </c>
      <c r="H2211" s="30">
        <f>(H2212-H2210)/(G2211+G2212)*G2211+H2210</f>
        <v>327656.72392638039</v>
      </c>
      <c r="I2211" s="24" t="str">
        <f t="shared" si="151"/>
        <v/>
      </c>
      <c r="K2211" s="24">
        <f>IF(J2211&gt;900,_xlfn.XLOOKUP(ROUND(J2211,0),'CM-VL-G-C-GL-B-T-ClassRimThickn'!$B$1:$B$112,'CM-VL-G-C-GL-B-T-ClassRimThickn'!$C$1:$C$112,0,1,1),J2211)</f>
        <v>0</v>
      </c>
      <c r="L2211" s="24">
        <v>69.5</v>
      </c>
      <c r="M2211" s="24">
        <f>IF(L2211&gt;900,_xlfn.XLOOKUP(ROUND(L2211,0),'CM-VL-G-C-GL-B-T-ClassRimThickn'!$B$1:$B$112,'CM-VL-G-C-GL-B-T-ClassRimThickn'!$C$1:$C$112,0,1,1),L2211)</f>
        <v>69.5</v>
      </c>
      <c r="N2211" s="24">
        <v>75</v>
      </c>
      <c r="O2211" s="24">
        <f>IF(N2211&gt;900,_xlfn.XLOOKUP(ROUND(N2211,0),'CM-VL-G-C-GL-B-T-ClassRimThickn'!$B$1:$B$112,'CM-VL-G-C-GL-B-T-ClassRimThickn'!$C$1:$C$112,0,1,1),N2211)</f>
        <v>75</v>
      </c>
      <c r="P2211" s="24">
        <v>71</v>
      </c>
      <c r="Q2211" s="24">
        <f>IF(P2211&gt;900,_xlfn.XLOOKUP(ROUND(P2211,0),'CM-VL-G-C-GL-B-T-ClassRimThickn'!$B$1:$B$112,'CM-VL-G-C-GL-B-T-ClassRimThickn'!$C$1:$C$112,0,1,1),P2211)</f>
        <v>71</v>
      </c>
      <c r="S2211" s="24">
        <f>IF(R2211&gt;900,_xlfn.XLOOKUP(ROUND(R2211,0),'CM-VL-G-C-GL-B-T-ClassRimThickn'!$B$1:$B$112,'CM-VL-G-C-GL-B-T-ClassRimThickn'!$C$1:$C$112,0,1,1),R2211)</f>
        <v>0</v>
      </c>
      <c r="T2211" s="24">
        <v>69.5</v>
      </c>
      <c r="U2211" s="24">
        <f>IF(T2211&gt;900,_xlfn.XLOOKUP(ROUND(T2211,0),'CM-VL-G-C-GL-B-T-ClassRimThickn'!$B$1:$B$112,'CM-VL-G-C-GL-B-T-ClassRimThickn'!$C$1:$C$112,0,1,1),T2211)</f>
        <v>69.5</v>
      </c>
      <c r="V2211" s="24">
        <v>74.5</v>
      </c>
      <c r="W2211" s="24">
        <f>IF(V2211&gt;900,_xlfn.XLOOKUP(ROUND(V2211,0),'CM-VL-G-C-GL-B-T-ClassRimThickn'!$B$1:$B$112,'CM-VL-G-C-GL-B-T-ClassRimThickn'!$C$1:$C$112,0,1,1),V2211)</f>
        <v>74.5</v>
      </c>
      <c r="X2211" s="24">
        <v>70</v>
      </c>
      <c r="Y2211" s="24">
        <f>IF(X2211&gt;900,_xlfn.XLOOKUP(ROUND(X2211,0),'CM-VL-G-C-GL-B-T-ClassRimThickn'!$B$1:$B$112,'CM-VL-G-C-GL-B-T-ClassRimThickn'!$C$1:$C$112,0,1,1),X2211)</f>
        <v>70</v>
      </c>
      <c r="Z2211" s="24">
        <v>75.5</v>
      </c>
      <c r="AA2211" s="24">
        <f>IF(Z2211&gt;900,_xlfn.XLOOKUP(ROUND(Z2211,0),'CM-VL-G-C-GL-B-T-ClassRimThickn'!$B$1:$B$112,'CM-VL-G-C-GL-B-T-ClassRimThickn'!$C$1:$C$112,0,1,1),Z2211)</f>
        <v>75.5</v>
      </c>
      <c r="AB2211" s="24">
        <v>70.5</v>
      </c>
      <c r="AC2211" s="24">
        <f>IF(AB2211&gt;900,_xlfn.XLOOKUP(ROUND(AB2211,0),'CM-VL-G-C-GL-B-T-ClassRimThickn'!$B$1:$B$112,'CM-VL-G-C-GL-B-T-ClassRimThickn'!$C$1:$C$112,0,1,1),AB2211)</f>
        <v>70.5</v>
      </c>
      <c r="AD2211" s="24">
        <v>68</v>
      </c>
      <c r="AE2211" s="24">
        <f>IF(AD2211&gt;900,_xlfn.XLOOKUP(ROUND(AD2211,0),'CM-VL-G-C-GL-B-T-ClassRimThickn'!$B$1:$B$112,'CM-VL-G-C-GL-B-T-ClassRimThickn'!$C$1:$C$112,0,1,1),AD2211)</f>
        <v>68</v>
      </c>
      <c r="AF2211" s="24">
        <v>70</v>
      </c>
      <c r="AG2211" s="24">
        <f>IF(AF2211&gt;900,_xlfn.XLOOKUP(ROUND(AF2211,0),'CM-VL-G-C-GL-B-T-ClassRimThickn'!$B$1:$B$112,'CM-VL-G-C-GL-B-T-ClassRimThickn'!$C$1:$C$112,0,1,1),AF2211)</f>
        <v>70</v>
      </c>
      <c r="AH2211" s="24">
        <v>24.5</v>
      </c>
      <c r="AI2211" s="24">
        <v>25.5</v>
      </c>
      <c r="AJ2211" s="24">
        <v>26</v>
      </c>
      <c r="AK2211" s="24">
        <v>25.5</v>
      </c>
      <c r="AL2211" s="24">
        <v>25.5</v>
      </c>
      <c r="AM2211" s="24">
        <v>25</v>
      </c>
      <c r="AN2211" s="24">
        <v>28</v>
      </c>
      <c r="AO2211" s="24">
        <v>28.5</v>
      </c>
      <c r="AP2211" s="24">
        <v>28.5</v>
      </c>
      <c r="AQ2211" s="24">
        <v>28</v>
      </c>
      <c r="AR2211" s="24">
        <v>28</v>
      </c>
      <c r="AS2211" s="24">
        <v>28</v>
      </c>
      <c r="AT2211" s="24">
        <v>28</v>
      </c>
      <c r="AU2211" s="24">
        <v>29</v>
      </c>
      <c r="AV2211" s="24">
        <v>29</v>
      </c>
      <c r="AW2211" s="24">
        <v>28.5</v>
      </c>
      <c r="AX2211" s="24">
        <v>29</v>
      </c>
      <c r="AY2211" s="24">
        <v>29</v>
      </c>
      <c r="AZ2211" s="24">
        <v>29</v>
      </c>
      <c r="BA2211" s="24">
        <v>29</v>
      </c>
      <c r="BB2211" s="24">
        <v>29</v>
      </c>
      <c r="BC2211" s="24">
        <v>28.5</v>
      </c>
      <c r="BD2211" s="24">
        <v>29</v>
      </c>
      <c r="BE2211" s="24">
        <v>29</v>
      </c>
      <c r="BF2211" s="24">
        <v>0</v>
      </c>
      <c r="BG2211" s="24">
        <v>0</v>
      </c>
      <c r="BH2211" s="24">
        <v>0</v>
      </c>
      <c r="BI2211" s="24">
        <v>0</v>
      </c>
      <c r="BJ2211" s="24">
        <v>0</v>
      </c>
      <c r="BL2211" s="24">
        <v>0</v>
      </c>
      <c r="BM2211" s="24">
        <v>0</v>
      </c>
      <c r="BN2211" s="24">
        <v>0</v>
      </c>
      <c r="BO2211" s="24">
        <v>0</v>
      </c>
      <c r="BP2211" s="24">
        <v>0</v>
      </c>
      <c r="BQ2211" s="24">
        <v>0</v>
      </c>
      <c r="BR2211" s="24">
        <v>1</v>
      </c>
      <c r="BS2211" s="24">
        <v>0.5</v>
      </c>
      <c r="BT2211" s="24">
        <v>0.5</v>
      </c>
      <c r="BU2211" s="24">
        <v>0.5</v>
      </c>
      <c r="BV2211" s="24">
        <v>0.5</v>
      </c>
      <c r="BW2211" s="24">
        <v>0.5</v>
      </c>
      <c r="BX2211" s="24">
        <v>0</v>
      </c>
      <c r="BY2211" s="24">
        <v>0</v>
      </c>
      <c r="BZ2211" s="24">
        <v>0</v>
      </c>
      <c r="CB2211" s="24">
        <v>0</v>
      </c>
      <c r="CC2211" s="24">
        <v>0</v>
      </c>
      <c r="CD2211" s="24">
        <v>90</v>
      </c>
      <c r="CE2211" s="24">
        <v>90</v>
      </c>
      <c r="CF2211" s="24">
        <v>90</v>
      </c>
      <c r="CG2211" s="24">
        <v>95</v>
      </c>
      <c r="CH2211" s="24">
        <v>90</v>
      </c>
      <c r="CI2211" s="24">
        <v>95</v>
      </c>
      <c r="CO2211" s="34">
        <f t="shared" si="149"/>
        <v>327656.72392638039</v>
      </c>
    </row>
    <row r="2212" spans="1:93" ht="15" hidden="1">
      <c r="A2212" s="23" t="s">
        <v>194</v>
      </c>
      <c r="B2212" s="52">
        <v>42664</v>
      </c>
      <c r="C2212" s="25" t="str">
        <f t="shared" si="148"/>
        <v/>
      </c>
      <c r="G2212" s="24">
        <f t="shared" si="150"/>
        <v>133</v>
      </c>
      <c r="H2212" s="24">
        <v>488253</v>
      </c>
      <c r="I2212" s="24" t="str">
        <f t="shared" si="151"/>
        <v/>
      </c>
      <c r="K2212" s="24">
        <f>IF(J2212&gt;900,_xlfn.XLOOKUP(ROUND(J2212,0),'CM-VL-G-C-GL-B-T-ClassRimThickn'!$B$1:$B$112,'CM-VL-G-C-GL-B-T-ClassRimThickn'!$C$1:$C$112,0,1,1),J2212)</f>
        <v>0</v>
      </c>
      <c r="L2212" s="24">
        <v>70</v>
      </c>
      <c r="M2212" s="24">
        <f>IF(L2212&gt;900,_xlfn.XLOOKUP(ROUND(L2212,0),'CM-VL-G-C-GL-B-T-ClassRimThickn'!$B$1:$B$112,'CM-VL-G-C-GL-B-T-ClassRimThickn'!$C$1:$C$112,0,1,1),L2212)</f>
        <v>70</v>
      </c>
      <c r="N2212" s="24">
        <v>72</v>
      </c>
      <c r="O2212" s="24">
        <f>IF(N2212&gt;900,_xlfn.XLOOKUP(ROUND(N2212,0),'CM-VL-G-C-GL-B-T-ClassRimThickn'!$B$1:$B$112,'CM-VL-G-C-GL-B-T-ClassRimThickn'!$C$1:$C$112,0,1,1),N2212)</f>
        <v>72</v>
      </c>
      <c r="P2212" s="24">
        <v>70</v>
      </c>
      <c r="Q2212" s="24">
        <f>IF(P2212&gt;900,_xlfn.XLOOKUP(ROUND(P2212,0),'CM-VL-G-C-GL-B-T-ClassRimThickn'!$B$1:$B$112,'CM-VL-G-C-GL-B-T-ClassRimThickn'!$C$1:$C$112,0,1,1),P2212)</f>
        <v>70</v>
      </c>
      <c r="S2212" s="24">
        <f>IF(R2212&gt;900,_xlfn.XLOOKUP(ROUND(R2212,0),'CM-VL-G-C-GL-B-T-ClassRimThickn'!$B$1:$B$112,'CM-VL-G-C-GL-B-T-ClassRimThickn'!$C$1:$C$112,0,1,1),R2212)</f>
        <v>0</v>
      </c>
      <c r="T2212" s="24">
        <v>69</v>
      </c>
      <c r="U2212" s="24">
        <f>IF(T2212&gt;900,_xlfn.XLOOKUP(ROUND(T2212,0),'CM-VL-G-C-GL-B-T-ClassRimThickn'!$B$1:$B$112,'CM-VL-G-C-GL-B-T-ClassRimThickn'!$C$1:$C$112,0,1,1),T2212)</f>
        <v>69</v>
      </c>
      <c r="V2212" s="24">
        <v>72</v>
      </c>
      <c r="W2212" s="24">
        <f>IF(V2212&gt;900,_xlfn.XLOOKUP(ROUND(V2212,0),'CM-VL-G-C-GL-B-T-ClassRimThickn'!$B$1:$B$112,'CM-VL-G-C-GL-B-T-ClassRimThickn'!$C$1:$C$112,0,1,1),V2212)</f>
        <v>72</v>
      </c>
      <c r="X2212" s="24">
        <v>70</v>
      </c>
      <c r="Y2212" s="24">
        <f>IF(X2212&gt;900,_xlfn.XLOOKUP(ROUND(X2212,0),'CM-VL-G-C-GL-B-T-ClassRimThickn'!$B$1:$B$112,'CM-VL-G-C-GL-B-T-ClassRimThickn'!$C$1:$C$112,0,1,1),X2212)</f>
        <v>70</v>
      </c>
      <c r="Z2212" s="24">
        <v>72</v>
      </c>
      <c r="AA2212" s="24">
        <f>IF(Z2212&gt;900,_xlfn.XLOOKUP(ROUND(Z2212,0),'CM-VL-G-C-GL-B-T-ClassRimThickn'!$B$1:$B$112,'CM-VL-G-C-GL-B-T-ClassRimThickn'!$C$1:$C$112,0,1,1),Z2212)</f>
        <v>72</v>
      </c>
      <c r="AB2212" s="24">
        <v>70</v>
      </c>
      <c r="AC2212" s="24">
        <f>IF(AB2212&gt;900,_xlfn.XLOOKUP(ROUND(AB2212,0),'CM-VL-G-C-GL-B-T-ClassRimThickn'!$B$1:$B$112,'CM-VL-G-C-GL-B-T-ClassRimThickn'!$C$1:$C$112,0,1,1),AB2212)</f>
        <v>70</v>
      </c>
      <c r="AD2212" s="24">
        <v>67</v>
      </c>
      <c r="AE2212" s="24">
        <f>IF(AD2212&gt;900,_xlfn.XLOOKUP(ROUND(AD2212,0),'CM-VL-G-C-GL-B-T-ClassRimThickn'!$B$1:$B$112,'CM-VL-G-C-GL-B-T-ClassRimThickn'!$C$1:$C$112,0,1,1),AD2212)</f>
        <v>67</v>
      </c>
      <c r="AF2212" s="24">
        <v>69</v>
      </c>
      <c r="AG2212" s="24">
        <f>IF(AF2212&gt;900,_xlfn.XLOOKUP(ROUND(AF2212,0),'CM-VL-G-C-GL-B-T-ClassRimThickn'!$B$1:$B$112,'CM-VL-G-C-GL-B-T-ClassRimThickn'!$C$1:$C$112,0,1,1),AF2212)</f>
        <v>69</v>
      </c>
      <c r="AH2212" s="24">
        <v>25</v>
      </c>
      <c r="AI2212" s="24">
        <v>26</v>
      </c>
      <c r="AJ2212" s="24">
        <v>26</v>
      </c>
      <c r="AK2212" s="24">
        <v>26</v>
      </c>
      <c r="AL2212" s="24">
        <v>28</v>
      </c>
      <c r="AM2212" s="24">
        <v>25</v>
      </c>
      <c r="AN2212" s="24">
        <v>28</v>
      </c>
      <c r="AO2212" s="24">
        <v>27</v>
      </c>
      <c r="AP2212" s="24">
        <v>28</v>
      </c>
      <c r="AQ2212" s="24">
        <v>29</v>
      </c>
      <c r="AR2212" s="24">
        <v>30</v>
      </c>
      <c r="AS2212" s="24">
        <v>29</v>
      </c>
      <c r="AT2212" s="24">
        <v>29</v>
      </c>
      <c r="AU2212" s="24">
        <v>29</v>
      </c>
      <c r="AV2212" s="24">
        <v>29</v>
      </c>
      <c r="AW2212" s="24">
        <v>29</v>
      </c>
      <c r="AX2212" s="24">
        <v>29</v>
      </c>
      <c r="AY2212" s="24">
        <v>30</v>
      </c>
      <c r="AZ2212" s="24">
        <v>29</v>
      </c>
      <c r="BA2212" s="24">
        <v>29</v>
      </c>
      <c r="BB2212" s="24">
        <v>29</v>
      </c>
      <c r="BC2212" s="24">
        <v>29</v>
      </c>
      <c r="BD2212" s="24">
        <v>30</v>
      </c>
      <c r="BE2212" s="24">
        <v>28</v>
      </c>
      <c r="BF2212" s="24">
        <v>0</v>
      </c>
      <c r="BG2212" s="24">
        <v>0</v>
      </c>
      <c r="BH2212" s="24">
        <v>0</v>
      </c>
      <c r="BI2212" s="24">
        <v>0</v>
      </c>
      <c r="BJ2212" s="24">
        <v>0</v>
      </c>
      <c r="BL2212" s="24">
        <v>0</v>
      </c>
      <c r="BM2212" s="24">
        <v>0</v>
      </c>
      <c r="BN2212" s="24">
        <v>0</v>
      </c>
      <c r="BO2212" s="24">
        <v>0</v>
      </c>
      <c r="BP2212" s="24">
        <v>0</v>
      </c>
      <c r="BQ2212" s="24">
        <v>0</v>
      </c>
      <c r="BR2212" s="24">
        <v>0</v>
      </c>
      <c r="BS2212" s="24">
        <v>0</v>
      </c>
      <c r="BT2212" s="24">
        <v>0</v>
      </c>
      <c r="BU2212" s="24">
        <v>0</v>
      </c>
      <c r="BV2212" s="24">
        <v>0</v>
      </c>
      <c r="BW2212" s="24">
        <v>0</v>
      </c>
      <c r="BX2212" s="24">
        <v>0</v>
      </c>
      <c r="BY2212" s="24">
        <v>0</v>
      </c>
      <c r="BZ2212" s="24">
        <v>0</v>
      </c>
      <c r="CB2212" s="24">
        <v>0</v>
      </c>
      <c r="CC2212" s="24">
        <v>0</v>
      </c>
      <c r="CD2212" s="24">
        <v>92</v>
      </c>
      <c r="CE2212" s="24">
        <v>88</v>
      </c>
      <c r="CF2212" s="24">
        <v>96</v>
      </c>
      <c r="CG2212" s="24">
        <v>96</v>
      </c>
      <c r="CH2212" s="24">
        <v>88</v>
      </c>
      <c r="CI2212" s="24">
        <v>94</v>
      </c>
      <c r="CO2212" s="34">
        <f t="shared" si="149"/>
        <v>488253</v>
      </c>
    </row>
    <row r="2213" spans="1:93" ht="15" hidden="1">
      <c r="A2213" s="23" t="s">
        <v>194</v>
      </c>
      <c r="B2213" s="52">
        <v>42677</v>
      </c>
      <c r="C2213" s="25" t="str">
        <f t="shared" si="148"/>
        <v/>
      </c>
      <c r="G2213" s="24">
        <f t="shared" si="150"/>
        <v>13</v>
      </c>
      <c r="H2213" s="24">
        <v>488254</v>
      </c>
      <c r="I2213" s="24" t="str">
        <f t="shared" si="151"/>
        <v/>
      </c>
      <c r="K2213" s="24">
        <f>IF(J2213&gt;900,_xlfn.XLOOKUP(ROUND(J2213,0),'CM-VL-G-C-GL-B-T-ClassRimThickn'!$B$1:$B$112,'CM-VL-G-C-GL-B-T-ClassRimThickn'!$C$1:$C$112,0,1,1),J2213)</f>
        <v>0</v>
      </c>
      <c r="L2213" s="24">
        <v>70</v>
      </c>
      <c r="M2213" s="24">
        <f>IF(L2213&gt;900,_xlfn.XLOOKUP(ROUND(L2213,0),'CM-VL-G-C-GL-B-T-ClassRimThickn'!$B$1:$B$112,'CM-VL-G-C-GL-B-T-ClassRimThickn'!$C$1:$C$112,0,1,1),L2213)</f>
        <v>70</v>
      </c>
      <c r="N2213" s="24">
        <v>72</v>
      </c>
      <c r="O2213" s="24">
        <f>IF(N2213&gt;900,_xlfn.XLOOKUP(ROUND(N2213,0),'CM-VL-G-C-GL-B-T-ClassRimThickn'!$B$1:$B$112,'CM-VL-G-C-GL-B-T-ClassRimThickn'!$C$1:$C$112,0,1,1),N2213)</f>
        <v>72</v>
      </c>
      <c r="P2213" s="24">
        <v>70</v>
      </c>
      <c r="Q2213" s="24">
        <f>IF(P2213&gt;900,_xlfn.XLOOKUP(ROUND(P2213,0),'CM-VL-G-C-GL-B-T-ClassRimThickn'!$B$1:$B$112,'CM-VL-G-C-GL-B-T-ClassRimThickn'!$C$1:$C$112,0,1,1),P2213)</f>
        <v>70</v>
      </c>
      <c r="S2213" s="24">
        <f>IF(R2213&gt;900,_xlfn.XLOOKUP(ROUND(R2213,0),'CM-VL-G-C-GL-B-T-ClassRimThickn'!$B$1:$B$112,'CM-VL-G-C-GL-B-T-ClassRimThickn'!$C$1:$C$112,0,1,1),R2213)</f>
        <v>0</v>
      </c>
      <c r="T2213" s="24">
        <v>69</v>
      </c>
      <c r="U2213" s="24">
        <f>IF(T2213&gt;900,_xlfn.XLOOKUP(ROUND(T2213,0),'CM-VL-G-C-GL-B-T-ClassRimThickn'!$B$1:$B$112,'CM-VL-G-C-GL-B-T-ClassRimThickn'!$C$1:$C$112,0,1,1),T2213)</f>
        <v>69</v>
      </c>
      <c r="V2213" s="24">
        <v>72</v>
      </c>
      <c r="W2213" s="24">
        <f>IF(V2213&gt;900,_xlfn.XLOOKUP(ROUND(V2213,0),'CM-VL-G-C-GL-B-T-ClassRimThickn'!$B$1:$B$112,'CM-VL-G-C-GL-B-T-ClassRimThickn'!$C$1:$C$112,0,1,1),V2213)</f>
        <v>72</v>
      </c>
      <c r="X2213" s="24">
        <v>70</v>
      </c>
      <c r="Y2213" s="24">
        <f>IF(X2213&gt;900,_xlfn.XLOOKUP(ROUND(X2213,0),'CM-VL-G-C-GL-B-T-ClassRimThickn'!$B$1:$B$112,'CM-VL-G-C-GL-B-T-ClassRimThickn'!$C$1:$C$112,0,1,1),X2213)</f>
        <v>70</v>
      </c>
      <c r="Z2213" s="24">
        <v>72</v>
      </c>
      <c r="AA2213" s="24">
        <f>IF(Z2213&gt;900,_xlfn.XLOOKUP(ROUND(Z2213,0),'CM-VL-G-C-GL-B-T-ClassRimThickn'!$B$1:$B$112,'CM-VL-G-C-GL-B-T-ClassRimThickn'!$C$1:$C$112,0,1,1),Z2213)</f>
        <v>72</v>
      </c>
      <c r="AB2213" s="24">
        <v>70</v>
      </c>
      <c r="AC2213" s="24">
        <f>IF(AB2213&gt;900,_xlfn.XLOOKUP(ROUND(AB2213,0),'CM-VL-G-C-GL-B-T-ClassRimThickn'!$B$1:$B$112,'CM-VL-G-C-GL-B-T-ClassRimThickn'!$C$1:$C$112,0,1,1),AB2213)</f>
        <v>70</v>
      </c>
      <c r="AD2213" s="24">
        <v>67</v>
      </c>
      <c r="AE2213" s="24">
        <f>IF(AD2213&gt;900,_xlfn.XLOOKUP(ROUND(AD2213,0),'CM-VL-G-C-GL-B-T-ClassRimThickn'!$B$1:$B$112,'CM-VL-G-C-GL-B-T-ClassRimThickn'!$C$1:$C$112,0,1,1),AD2213)</f>
        <v>67</v>
      </c>
      <c r="AF2213" s="24">
        <v>69</v>
      </c>
      <c r="AG2213" s="24">
        <f>IF(AF2213&gt;900,_xlfn.XLOOKUP(ROUND(AF2213,0),'CM-VL-G-C-GL-B-T-ClassRimThickn'!$B$1:$B$112,'CM-VL-G-C-GL-B-T-ClassRimThickn'!$C$1:$C$112,0,1,1),AF2213)</f>
        <v>69</v>
      </c>
      <c r="AH2213" s="24">
        <v>25</v>
      </c>
      <c r="AI2213" s="24">
        <v>26</v>
      </c>
      <c r="AJ2213" s="24">
        <v>26</v>
      </c>
      <c r="AK2213" s="24">
        <v>26</v>
      </c>
      <c r="AL2213" s="24">
        <v>28</v>
      </c>
      <c r="AM2213" s="24">
        <v>25</v>
      </c>
      <c r="AN2213" s="24">
        <v>28</v>
      </c>
      <c r="AO2213" s="24">
        <v>27</v>
      </c>
      <c r="AP2213" s="24">
        <v>28</v>
      </c>
      <c r="AQ2213" s="24">
        <v>29</v>
      </c>
      <c r="AR2213" s="24">
        <v>30</v>
      </c>
      <c r="AS2213" s="24">
        <v>29</v>
      </c>
      <c r="AT2213" s="24">
        <v>29</v>
      </c>
      <c r="AU2213" s="24">
        <v>29</v>
      </c>
      <c r="AV2213" s="24">
        <v>29</v>
      </c>
      <c r="AW2213" s="24">
        <v>29</v>
      </c>
      <c r="AX2213" s="24">
        <v>28</v>
      </c>
      <c r="AY2213" s="24">
        <v>30</v>
      </c>
      <c r="AZ2213" s="24">
        <v>29</v>
      </c>
      <c r="BA2213" s="24">
        <v>29</v>
      </c>
      <c r="BB2213" s="24">
        <v>29</v>
      </c>
      <c r="BC2213" s="24">
        <v>29</v>
      </c>
      <c r="BD2213" s="24">
        <v>30</v>
      </c>
      <c r="BE2213" s="24">
        <v>28</v>
      </c>
      <c r="BF2213" s="24">
        <v>0</v>
      </c>
      <c r="BG2213" s="24">
        <v>0</v>
      </c>
      <c r="BH2213" s="24">
        <v>0</v>
      </c>
      <c r="BI2213" s="24">
        <v>0</v>
      </c>
      <c r="BJ2213" s="24">
        <v>0</v>
      </c>
      <c r="BL2213" s="24">
        <v>0</v>
      </c>
      <c r="BM2213" s="24">
        <v>0</v>
      </c>
      <c r="BN2213" s="24">
        <v>0</v>
      </c>
      <c r="BO2213" s="24">
        <v>0</v>
      </c>
      <c r="BP2213" s="24">
        <v>0</v>
      </c>
      <c r="BQ2213" s="24">
        <v>0</v>
      </c>
      <c r="BR2213" s="24">
        <v>0</v>
      </c>
      <c r="BS2213" s="24">
        <v>0</v>
      </c>
      <c r="BT2213" s="24">
        <v>0</v>
      </c>
      <c r="BU2213" s="24">
        <v>0</v>
      </c>
      <c r="BV2213" s="24">
        <v>0</v>
      </c>
      <c r="BW2213" s="24">
        <v>0</v>
      </c>
      <c r="BX2213" s="24">
        <v>0</v>
      </c>
      <c r="BY2213" s="24">
        <v>0</v>
      </c>
      <c r="BZ2213" s="24">
        <v>0</v>
      </c>
      <c r="CB2213" s="24">
        <v>0</v>
      </c>
      <c r="CC2213" s="24">
        <v>0</v>
      </c>
      <c r="CD2213" s="24">
        <v>92</v>
      </c>
      <c r="CE2213" s="24">
        <v>88</v>
      </c>
      <c r="CF2213" s="24">
        <v>96</v>
      </c>
      <c r="CG2213" s="24">
        <v>96</v>
      </c>
      <c r="CH2213" s="24">
        <v>88</v>
      </c>
      <c r="CI2213" s="24">
        <v>94</v>
      </c>
      <c r="CO2213" s="34">
        <f t="shared" si="149"/>
        <v>488254</v>
      </c>
    </row>
    <row r="2214" spans="1:93" ht="15" hidden="1">
      <c r="A2214" s="23" t="s">
        <v>194</v>
      </c>
      <c r="B2214" s="52">
        <v>42758</v>
      </c>
      <c r="C2214" s="25" t="str">
        <f t="shared" si="148"/>
        <v/>
      </c>
      <c r="G2214" s="24">
        <f t="shared" si="150"/>
        <v>81</v>
      </c>
      <c r="H2214" s="24">
        <v>492740</v>
      </c>
      <c r="I2214" s="24" t="str">
        <f t="shared" si="151"/>
        <v/>
      </c>
      <c r="K2214" s="24">
        <f>IF(J2214&gt;900,_xlfn.XLOOKUP(ROUND(J2214,0),'CM-VL-G-C-GL-B-T-ClassRimThickn'!$B$1:$B$112,'CM-VL-G-C-GL-B-T-ClassRimThickn'!$C$1:$C$112,0,1,1),J2214)</f>
        <v>0</v>
      </c>
      <c r="L2214" s="24">
        <v>66</v>
      </c>
      <c r="M2214" s="24">
        <f>IF(L2214&gt;900,_xlfn.XLOOKUP(ROUND(L2214,0),'CM-VL-G-C-GL-B-T-ClassRimThickn'!$B$1:$B$112,'CM-VL-G-C-GL-B-T-ClassRimThickn'!$C$1:$C$112,0,1,1),L2214)</f>
        <v>66</v>
      </c>
      <c r="N2214" s="24">
        <v>69</v>
      </c>
      <c r="O2214" s="24">
        <f>IF(N2214&gt;900,_xlfn.XLOOKUP(ROUND(N2214,0),'CM-VL-G-C-GL-B-T-ClassRimThickn'!$B$1:$B$112,'CM-VL-G-C-GL-B-T-ClassRimThickn'!$C$1:$C$112,0,1,1),N2214)</f>
        <v>69</v>
      </c>
      <c r="P2214" s="24">
        <v>70</v>
      </c>
      <c r="Q2214" s="24">
        <f>IF(P2214&gt;900,_xlfn.XLOOKUP(ROUND(P2214,0),'CM-VL-G-C-GL-B-T-ClassRimThickn'!$B$1:$B$112,'CM-VL-G-C-GL-B-T-ClassRimThickn'!$C$1:$C$112,0,1,1),P2214)</f>
        <v>70</v>
      </c>
      <c r="S2214" s="24">
        <f>IF(R2214&gt;900,_xlfn.XLOOKUP(ROUND(R2214,0),'CM-VL-G-C-GL-B-T-ClassRimThickn'!$B$1:$B$112,'CM-VL-G-C-GL-B-T-ClassRimThickn'!$C$1:$C$112,0,1,1),R2214)</f>
        <v>0</v>
      </c>
      <c r="T2214" s="24">
        <v>70</v>
      </c>
      <c r="U2214" s="24">
        <f>IF(T2214&gt;900,_xlfn.XLOOKUP(ROUND(T2214,0),'CM-VL-G-C-GL-B-T-ClassRimThickn'!$B$1:$B$112,'CM-VL-G-C-GL-B-T-ClassRimThickn'!$C$1:$C$112,0,1,1),T2214)</f>
        <v>70</v>
      </c>
      <c r="V2214" s="24">
        <v>65</v>
      </c>
      <c r="W2214" s="24">
        <f>IF(V2214&gt;900,_xlfn.XLOOKUP(ROUND(V2214,0),'CM-VL-G-C-GL-B-T-ClassRimThickn'!$B$1:$B$112,'CM-VL-G-C-GL-B-T-ClassRimThickn'!$C$1:$C$112,0,1,1),V2214)</f>
        <v>65</v>
      </c>
      <c r="X2214" s="24">
        <v>65</v>
      </c>
      <c r="Y2214" s="24">
        <f>IF(X2214&gt;900,_xlfn.XLOOKUP(ROUND(X2214,0),'CM-VL-G-C-GL-B-T-ClassRimThickn'!$B$1:$B$112,'CM-VL-G-C-GL-B-T-ClassRimThickn'!$C$1:$C$112,0,1,1),X2214)</f>
        <v>65</v>
      </c>
      <c r="Z2214" s="24">
        <v>68</v>
      </c>
      <c r="AA2214" s="24">
        <f>IF(Z2214&gt;900,_xlfn.XLOOKUP(ROUND(Z2214,0),'CM-VL-G-C-GL-B-T-ClassRimThickn'!$B$1:$B$112,'CM-VL-G-C-GL-B-T-ClassRimThickn'!$C$1:$C$112,0,1,1),Z2214)</f>
        <v>68</v>
      </c>
      <c r="AB2214" s="24">
        <v>70</v>
      </c>
      <c r="AC2214" s="24">
        <f>IF(AB2214&gt;900,_xlfn.XLOOKUP(ROUND(AB2214,0),'CM-VL-G-C-GL-B-T-ClassRimThickn'!$B$1:$B$112,'CM-VL-G-C-GL-B-T-ClassRimThickn'!$C$1:$C$112,0,1,1),AB2214)</f>
        <v>70</v>
      </c>
      <c r="AD2214" s="24">
        <v>65</v>
      </c>
      <c r="AE2214" s="24">
        <f>IF(AD2214&gt;900,_xlfn.XLOOKUP(ROUND(AD2214,0),'CM-VL-G-C-GL-B-T-ClassRimThickn'!$B$1:$B$112,'CM-VL-G-C-GL-B-T-ClassRimThickn'!$C$1:$C$112,0,1,1),AD2214)</f>
        <v>65</v>
      </c>
      <c r="AF2214" s="24">
        <v>70</v>
      </c>
      <c r="AG2214" s="24">
        <f>IF(AF2214&gt;900,_xlfn.XLOOKUP(ROUND(AF2214,0),'CM-VL-G-C-GL-B-T-ClassRimThickn'!$B$1:$B$112,'CM-VL-G-C-GL-B-T-ClassRimThickn'!$C$1:$C$112,0,1,1),AF2214)</f>
        <v>70</v>
      </c>
      <c r="AH2214" s="24">
        <v>28</v>
      </c>
      <c r="AI2214" s="24">
        <v>28</v>
      </c>
      <c r="AJ2214" s="24">
        <v>28</v>
      </c>
      <c r="AK2214" s="24">
        <v>28</v>
      </c>
      <c r="AL2214" s="24">
        <v>28</v>
      </c>
      <c r="AM2214" s="24">
        <v>28</v>
      </c>
      <c r="AN2214" s="24">
        <v>26</v>
      </c>
      <c r="AO2214" s="24">
        <v>25</v>
      </c>
      <c r="AP2214" s="24">
        <v>26</v>
      </c>
      <c r="AQ2214" s="24">
        <v>26</v>
      </c>
      <c r="AR2214" s="24">
        <v>26</v>
      </c>
      <c r="AS2214" s="24">
        <v>26</v>
      </c>
      <c r="AT2214" s="24">
        <v>30</v>
      </c>
      <c r="AU2214" s="24">
        <v>29</v>
      </c>
      <c r="AV2214" s="24">
        <v>29</v>
      </c>
      <c r="AW2214" s="24">
        <v>29</v>
      </c>
      <c r="AX2214" s="24">
        <v>29</v>
      </c>
      <c r="AY2214" s="24">
        <v>29.5</v>
      </c>
      <c r="AZ2214" s="24">
        <v>30</v>
      </c>
      <c r="BA2214" s="24">
        <v>29</v>
      </c>
      <c r="BB2214" s="24">
        <v>28</v>
      </c>
      <c r="BC2214" s="24">
        <v>30</v>
      </c>
      <c r="BD2214" s="24">
        <v>30</v>
      </c>
      <c r="BE2214" s="24">
        <v>29.5</v>
      </c>
      <c r="BF2214" s="24">
        <v>0</v>
      </c>
      <c r="BG2214" s="24">
        <v>0</v>
      </c>
      <c r="BH2214" s="24">
        <v>0</v>
      </c>
      <c r="BI2214" s="24">
        <v>0</v>
      </c>
      <c r="BJ2214" s="24">
        <v>0</v>
      </c>
      <c r="BL2214" s="24">
        <v>0</v>
      </c>
      <c r="BM2214" s="24">
        <v>0</v>
      </c>
      <c r="BN2214" s="24">
        <v>0</v>
      </c>
      <c r="BO2214" s="24">
        <v>0</v>
      </c>
      <c r="BP2214" s="24">
        <v>0</v>
      </c>
      <c r="BQ2214" s="24">
        <v>0</v>
      </c>
      <c r="BR2214" s="24">
        <v>0</v>
      </c>
      <c r="BS2214" s="24">
        <v>0</v>
      </c>
      <c r="BT2214" s="24">
        <v>0</v>
      </c>
      <c r="BU2214" s="24">
        <v>0</v>
      </c>
      <c r="BV2214" s="24">
        <v>0</v>
      </c>
      <c r="BW2214" s="24">
        <v>0</v>
      </c>
      <c r="BX2214" s="24">
        <v>0.5</v>
      </c>
      <c r="BY2214" s="24">
        <v>0.5</v>
      </c>
      <c r="BZ2214" s="24">
        <v>0.5</v>
      </c>
      <c r="CB2214" s="24">
        <v>0</v>
      </c>
      <c r="CC2214" s="24">
        <v>0.5</v>
      </c>
      <c r="CD2214" s="24">
        <v>95</v>
      </c>
      <c r="CE2214" s="24">
        <v>90</v>
      </c>
      <c r="CF2214" s="24">
        <v>100</v>
      </c>
      <c r="CG2214" s="24">
        <v>95</v>
      </c>
      <c r="CH2214" s="24">
        <v>95</v>
      </c>
      <c r="CI2214" s="24">
        <v>90</v>
      </c>
      <c r="CO2214" s="34">
        <f t="shared" si="149"/>
        <v>492740</v>
      </c>
    </row>
    <row r="2215" spans="1:93" ht="15" hidden="1">
      <c r="A2215" s="23" t="s">
        <v>194</v>
      </c>
      <c r="B2215" s="52">
        <v>42829</v>
      </c>
      <c r="C2215" s="25" t="str">
        <f t="shared" si="148"/>
        <v/>
      </c>
      <c r="G2215" s="24">
        <f t="shared" si="150"/>
        <v>71</v>
      </c>
      <c r="H2215" s="30">
        <f>(H2216-H2214)/(G2215+G2216)*G2215+H2214</f>
        <v>509531.7886178862</v>
      </c>
      <c r="I2215" s="24" t="str">
        <f t="shared" si="151"/>
        <v/>
      </c>
      <c r="K2215" s="24">
        <f>IF(J2215&gt;900,_xlfn.XLOOKUP(ROUND(J2215,0),'CM-VL-G-C-GL-B-T-ClassRimThickn'!$B$1:$B$112,'CM-VL-G-C-GL-B-T-ClassRimThickn'!$C$1:$C$112,0,1,1),J2215)</f>
        <v>0</v>
      </c>
      <c r="L2215" s="24">
        <v>69</v>
      </c>
      <c r="M2215" s="24">
        <f>IF(L2215&gt;900,_xlfn.XLOOKUP(ROUND(L2215,0),'CM-VL-G-C-GL-B-T-ClassRimThickn'!$B$1:$B$112,'CM-VL-G-C-GL-B-T-ClassRimThickn'!$C$1:$C$112,0,1,1),L2215)</f>
        <v>69</v>
      </c>
      <c r="N2215" s="24">
        <v>74</v>
      </c>
      <c r="O2215" s="24">
        <f>IF(N2215&gt;900,_xlfn.XLOOKUP(ROUND(N2215,0),'CM-VL-G-C-GL-B-T-ClassRimThickn'!$B$1:$B$112,'CM-VL-G-C-GL-B-T-ClassRimThickn'!$C$1:$C$112,0,1,1),N2215)</f>
        <v>74</v>
      </c>
      <c r="P2215" s="24">
        <v>72</v>
      </c>
      <c r="Q2215" s="24">
        <f>IF(P2215&gt;900,_xlfn.XLOOKUP(ROUND(P2215,0),'CM-VL-G-C-GL-B-T-ClassRimThickn'!$B$1:$B$112,'CM-VL-G-C-GL-B-T-ClassRimThickn'!$C$1:$C$112,0,1,1),P2215)</f>
        <v>72</v>
      </c>
      <c r="S2215" s="24">
        <f>IF(R2215&gt;900,_xlfn.XLOOKUP(ROUND(R2215,0),'CM-VL-G-C-GL-B-T-ClassRimThickn'!$B$1:$B$112,'CM-VL-G-C-GL-B-T-ClassRimThickn'!$C$1:$C$112,0,1,1),R2215)</f>
        <v>0</v>
      </c>
      <c r="T2215" s="24">
        <v>70</v>
      </c>
      <c r="U2215" s="24">
        <f>IF(T2215&gt;900,_xlfn.XLOOKUP(ROUND(T2215,0),'CM-VL-G-C-GL-B-T-ClassRimThickn'!$B$1:$B$112,'CM-VL-G-C-GL-B-T-ClassRimThickn'!$C$1:$C$112,0,1,1),T2215)</f>
        <v>70</v>
      </c>
      <c r="V2215" s="24">
        <v>74</v>
      </c>
      <c r="W2215" s="24">
        <f>IF(V2215&gt;900,_xlfn.XLOOKUP(ROUND(V2215,0),'CM-VL-G-C-GL-B-T-ClassRimThickn'!$B$1:$B$112,'CM-VL-G-C-GL-B-T-ClassRimThickn'!$C$1:$C$112,0,1,1),V2215)</f>
        <v>74</v>
      </c>
      <c r="X2215" s="24">
        <v>69</v>
      </c>
      <c r="Y2215" s="24">
        <f>IF(X2215&gt;900,_xlfn.XLOOKUP(ROUND(X2215,0),'CM-VL-G-C-GL-B-T-ClassRimThickn'!$B$1:$B$112,'CM-VL-G-C-GL-B-T-ClassRimThickn'!$C$1:$C$112,0,1,1),X2215)</f>
        <v>69</v>
      </c>
      <c r="Z2215" s="24">
        <v>74</v>
      </c>
      <c r="AA2215" s="24">
        <f>IF(Z2215&gt;900,_xlfn.XLOOKUP(ROUND(Z2215,0),'CM-VL-G-C-GL-B-T-ClassRimThickn'!$B$1:$B$112,'CM-VL-G-C-GL-B-T-ClassRimThickn'!$C$1:$C$112,0,1,1),Z2215)</f>
        <v>74</v>
      </c>
      <c r="AB2215" s="24">
        <v>72</v>
      </c>
      <c r="AC2215" s="24">
        <f>IF(AB2215&gt;900,_xlfn.XLOOKUP(ROUND(AB2215,0),'CM-VL-G-C-GL-B-T-ClassRimThickn'!$B$1:$B$112,'CM-VL-G-C-GL-B-T-ClassRimThickn'!$C$1:$C$112,0,1,1),AB2215)</f>
        <v>72</v>
      </c>
      <c r="AD2215" s="24">
        <v>69</v>
      </c>
      <c r="AE2215" s="24">
        <f>IF(AD2215&gt;900,_xlfn.XLOOKUP(ROUND(AD2215,0),'CM-VL-G-C-GL-B-T-ClassRimThickn'!$B$1:$B$112,'CM-VL-G-C-GL-B-T-ClassRimThickn'!$C$1:$C$112,0,1,1),AD2215)</f>
        <v>69</v>
      </c>
      <c r="AF2215" s="24">
        <v>71</v>
      </c>
      <c r="AG2215" s="24">
        <f>IF(AF2215&gt;900,_xlfn.XLOOKUP(ROUND(AF2215,0),'CM-VL-G-C-GL-B-T-ClassRimThickn'!$B$1:$B$112,'CM-VL-G-C-GL-B-T-ClassRimThickn'!$C$1:$C$112,0,1,1),AF2215)</f>
        <v>71</v>
      </c>
      <c r="AH2215" s="24">
        <v>24</v>
      </c>
      <c r="AI2215" s="24">
        <v>24.5</v>
      </c>
      <c r="AJ2215" s="24">
        <v>25</v>
      </c>
      <c r="AK2215" s="24">
        <v>25</v>
      </c>
      <c r="AL2215" s="24">
        <v>24</v>
      </c>
      <c r="AM2215" s="24">
        <v>25</v>
      </c>
      <c r="AN2215" s="24">
        <v>27</v>
      </c>
      <c r="AO2215" s="24">
        <v>28</v>
      </c>
      <c r="AP2215" s="24">
        <v>28</v>
      </c>
      <c r="AQ2215" s="24">
        <v>28</v>
      </c>
      <c r="AR2215" s="24">
        <v>28</v>
      </c>
      <c r="AS2215" s="24">
        <v>27</v>
      </c>
      <c r="AT2215" s="24">
        <v>30.5</v>
      </c>
      <c r="AU2215" s="24">
        <v>30</v>
      </c>
      <c r="AV2215" s="24">
        <v>29</v>
      </c>
      <c r="AW2215" s="24">
        <v>29</v>
      </c>
      <c r="AX2215" s="24">
        <v>28</v>
      </c>
      <c r="AY2215" s="24">
        <v>29</v>
      </c>
      <c r="AZ2215" s="24">
        <v>29</v>
      </c>
      <c r="BA2215" s="24">
        <v>29</v>
      </c>
      <c r="BB2215" s="24">
        <v>29.5</v>
      </c>
      <c r="BC2215" s="24">
        <v>29</v>
      </c>
      <c r="BD2215" s="24">
        <v>29</v>
      </c>
      <c r="BE2215" s="24">
        <v>29</v>
      </c>
      <c r="BF2215" s="24">
        <v>1</v>
      </c>
      <c r="BG2215" s="24">
        <v>1</v>
      </c>
      <c r="BH2215" s="24">
        <v>1</v>
      </c>
      <c r="BI2215" s="24">
        <v>1</v>
      </c>
      <c r="BJ2215" s="24">
        <v>1</v>
      </c>
      <c r="BL2215" s="24">
        <v>1</v>
      </c>
      <c r="BM2215" s="24">
        <v>1</v>
      </c>
      <c r="BN2215" s="24">
        <v>1</v>
      </c>
      <c r="BO2215" s="24">
        <v>1</v>
      </c>
      <c r="BP2215" s="24">
        <v>1</v>
      </c>
      <c r="BQ2215" s="24">
        <v>1</v>
      </c>
      <c r="BR2215" s="24">
        <v>1.5</v>
      </c>
      <c r="BS2215" s="24">
        <v>1</v>
      </c>
      <c r="BT2215" s="24">
        <v>0.5</v>
      </c>
      <c r="BU2215" s="24">
        <v>1</v>
      </c>
      <c r="BV2215" s="24">
        <v>0.5</v>
      </c>
      <c r="BW2215" s="24">
        <v>0.5</v>
      </c>
      <c r="BX2215" s="24">
        <v>0</v>
      </c>
      <c r="BY2215" s="24">
        <v>0</v>
      </c>
      <c r="BZ2215" s="24">
        <v>0</v>
      </c>
      <c r="CB2215" s="24">
        <v>0</v>
      </c>
      <c r="CC2215" s="24">
        <v>0</v>
      </c>
      <c r="CD2215" s="24">
        <v>93</v>
      </c>
      <c r="CE2215" s="24">
        <v>94</v>
      </c>
      <c r="CF2215" s="24">
        <v>98</v>
      </c>
      <c r="CG2215" s="24">
        <v>105</v>
      </c>
      <c r="CH2215" s="24">
        <v>94</v>
      </c>
      <c r="CI2215" s="24">
        <v>96</v>
      </c>
      <c r="CO2215" s="34">
        <f t="shared" si="149"/>
        <v>509531.7886178862</v>
      </c>
    </row>
    <row r="2216" spans="1:93" ht="15" hidden="1">
      <c r="A2216" s="23" t="s">
        <v>194</v>
      </c>
      <c r="B2216" s="52">
        <v>42881</v>
      </c>
      <c r="C2216" s="25" t="str">
        <f t="shared" si="148"/>
        <v/>
      </c>
      <c r="G2216" s="24">
        <f t="shared" si="150"/>
        <v>52</v>
      </c>
      <c r="H2216" s="27">
        <v>521830</v>
      </c>
      <c r="I2216" s="24" t="str">
        <f t="shared" si="151"/>
        <v/>
      </c>
      <c r="K2216" s="24">
        <f>IF(J2216&gt;900,_xlfn.XLOOKUP(ROUND(J2216,0),'CM-VL-G-C-GL-B-T-ClassRimThickn'!$B$1:$B$112,'CM-VL-G-C-GL-B-T-ClassRimThickn'!$C$1:$C$112,0,1,1),J2216)</f>
        <v>0</v>
      </c>
      <c r="L2216" s="24">
        <v>67</v>
      </c>
      <c r="M2216" s="24">
        <f>IF(L2216&gt;900,_xlfn.XLOOKUP(ROUND(L2216,0),'CM-VL-G-C-GL-B-T-ClassRimThickn'!$B$1:$B$112,'CM-VL-G-C-GL-B-T-ClassRimThickn'!$C$1:$C$112,0,1,1),L2216)</f>
        <v>67</v>
      </c>
      <c r="N2216" s="24">
        <v>73</v>
      </c>
      <c r="O2216" s="24">
        <f>IF(N2216&gt;900,_xlfn.XLOOKUP(ROUND(N2216,0),'CM-VL-G-C-GL-B-T-ClassRimThickn'!$B$1:$B$112,'CM-VL-G-C-GL-B-T-ClassRimThickn'!$C$1:$C$112,0,1,1),N2216)</f>
        <v>73</v>
      </c>
      <c r="P2216" s="24">
        <v>69</v>
      </c>
      <c r="Q2216" s="24">
        <f>IF(P2216&gt;900,_xlfn.XLOOKUP(ROUND(P2216,0),'CM-VL-G-C-GL-B-T-ClassRimThickn'!$B$1:$B$112,'CM-VL-G-C-GL-B-T-ClassRimThickn'!$C$1:$C$112,0,1,1),P2216)</f>
        <v>69</v>
      </c>
      <c r="S2216" s="24">
        <f>IF(R2216&gt;900,_xlfn.XLOOKUP(ROUND(R2216,0),'CM-VL-G-C-GL-B-T-ClassRimThickn'!$B$1:$B$112,'CM-VL-G-C-GL-B-T-ClassRimThickn'!$C$1:$C$112,0,1,1),R2216)</f>
        <v>0</v>
      </c>
      <c r="T2216" s="24">
        <v>68</v>
      </c>
      <c r="U2216" s="24">
        <f>IF(T2216&gt;900,_xlfn.XLOOKUP(ROUND(T2216,0),'CM-VL-G-C-GL-B-T-ClassRimThickn'!$B$1:$B$112,'CM-VL-G-C-GL-B-T-ClassRimThickn'!$C$1:$C$112,0,1,1),T2216)</f>
        <v>68</v>
      </c>
      <c r="V2216" s="24">
        <v>73</v>
      </c>
      <c r="W2216" s="24">
        <f>IF(V2216&gt;900,_xlfn.XLOOKUP(ROUND(V2216,0),'CM-VL-G-C-GL-B-T-ClassRimThickn'!$B$1:$B$112,'CM-VL-G-C-GL-B-T-ClassRimThickn'!$C$1:$C$112,0,1,1),V2216)</f>
        <v>73</v>
      </c>
      <c r="X2216" s="24">
        <v>69</v>
      </c>
      <c r="Y2216" s="24">
        <f>IF(X2216&gt;900,_xlfn.XLOOKUP(ROUND(X2216,0),'CM-VL-G-C-GL-B-T-ClassRimThickn'!$B$1:$B$112,'CM-VL-G-C-GL-B-T-ClassRimThickn'!$C$1:$C$112,0,1,1),X2216)</f>
        <v>69</v>
      </c>
      <c r="Z2216" s="24">
        <v>73</v>
      </c>
      <c r="AA2216" s="24">
        <f>IF(Z2216&gt;900,_xlfn.XLOOKUP(ROUND(Z2216,0),'CM-VL-G-C-GL-B-T-ClassRimThickn'!$B$1:$B$112,'CM-VL-G-C-GL-B-T-ClassRimThickn'!$C$1:$C$112,0,1,1),Z2216)</f>
        <v>73</v>
      </c>
      <c r="AB2216" s="24">
        <v>70</v>
      </c>
      <c r="AC2216" s="24">
        <f>IF(AB2216&gt;900,_xlfn.XLOOKUP(ROUND(AB2216,0),'CM-VL-G-C-GL-B-T-ClassRimThickn'!$B$1:$B$112,'CM-VL-G-C-GL-B-T-ClassRimThickn'!$C$1:$C$112,0,1,1),AB2216)</f>
        <v>70</v>
      </c>
      <c r="AD2216" s="24">
        <v>67</v>
      </c>
      <c r="AE2216" s="24">
        <f>IF(AD2216&gt;900,_xlfn.XLOOKUP(ROUND(AD2216,0),'CM-VL-G-C-GL-B-T-ClassRimThickn'!$B$1:$B$112,'CM-VL-G-C-GL-B-T-ClassRimThickn'!$C$1:$C$112,0,1,1),AD2216)</f>
        <v>67</v>
      </c>
      <c r="AF2216" s="24">
        <v>68</v>
      </c>
      <c r="AG2216" s="24">
        <f>IF(AF2216&gt;900,_xlfn.XLOOKUP(ROUND(AF2216,0),'CM-VL-G-C-GL-B-T-ClassRimThickn'!$B$1:$B$112,'CM-VL-G-C-GL-B-T-ClassRimThickn'!$C$1:$C$112,0,1,1),AF2216)</f>
        <v>68</v>
      </c>
      <c r="AH2216" s="24">
        <v>23</v>
      </c>
      <c r="AI2216" s="24">
        <v>22</v>
      </c>
      <c r="AJ2216" s="24">
        <v>24</v>
      </c>
      <c r="AK2216" s="24">
        <v>24</v>
      </c>
      <c r="AL2216" s="24">
        <v>23</v>
      </c>
      <c r="AM2216" s="24">
        <v>23</v>
      </c>
      <c r="AN2216" s="24">
        <v>26</v>
      </c>
      <c r="AO2216" s="24">
        <v>27</v>
      </c>
      <c r="AP2216" s="24">
        <v>27</v>
      </c>
      <c r="AQ2216" s="24">
        <v>27</v>
      </c>
      <c r="AR2216" s="24">
        <v>27</v>
      </c>
      <c r="AS2216" s="24">
        <v>26</v>
      </c>
      <c r="AT2216" s="24">
        <v>30</v>
      </c>
      <c r="AU2216" s="24">
        <v>29</v>
      </c>
      <c r="AV2216" s="24">
        <v>30</v>
      </c>
      <c r="AW2216" s="24">
        <v>29.5</v>
      </c>
      <c r="AX2216" s="24">
        <v>30</v>
      </c>
      <c r="AY2216" s="24">
        <v>30</v>
      </c>
      <c r="AZ2216" s="24">
        <v>29.5</v>
      </c>
      <c r="BA2216" s="24">
        <v>29</v>
      </c>
      <c r="BB2216" s="24">
        <v>29.5</v>
      </c>
      <c r="BC2216" s="24">
        <v>29</v>
      </c>
      <c r="BD2216" s="24">
        <v>29</v>
      </c>
      <c r="BE2216" s="24">
        <v>30</v>
      </c>
      <c r="BF2216" s="24">
        <v>0.5</v>
      </c>
      <c r="BG2216" s="24">
        <v>0.5</v>
      </c>
      <c r="BH2216" s="24">
        <v>0.5</v>
      </c>
      <c r="BI2216" s="24">
        <v>0.5</v>
      </c>
      <c r="BJ2216" s="24">
        <v>0.5</v>
      </c>
      <c r="BL2216" s="24">
        <v>0.5</v>
      </c>
      <c r="BM2216" s="24">
        <v>0.5</v>
      </c>
      <c r="BN2216" s="24">
        <v>0.5</v>
      </c>
      <c r="BO2216" s="24">
        <v>1</v>
      </c>
      <c r="BP2216" s="24">
        <v>1</v>
      </c>
      <c r="BQ2216" s="24">
        <v>1</v>
      </c>
      <c r="BR2216" s="24">
        <v>0.5</v>
      </c>
      <c r="BS2216" s="24">
        <v>1</v>
      </c>
      <c r="BT2216" s="24">
        <v>0.5</v>
      </c>
      <c r="BU2216" s="24">
        <v>0.5</v>
      </c>
      <c r="BV2216" s="24">
        <v>0.5</v>
      </c>
      <c r="BW2216" s="24">
        <v>0.5</v>
      </c>
      <c r="BX2216" s="24">
        <v>0.5</v>
      </c>
      <c r="BY2216" s="24">
        <v>0</v>
      </c>
      <c r="BZ2216" s="24">
        <v>0</v>
      </c>
      <c r="CB2216" s="24">
        <v>0</v>
      </c>
      <c r="CC2216" s="24">
        <v>0</v>
      </c>
      <c r="CD2216" s="24">
        <v>90</v>
      </c>
      <c r="CE2216" s="24">
        <v>91</v>
      </c>
      <c r="CF2216" s="24">
        <v>98</v>
      </c>
      <c r="CG2216" s="24">
        <v>95</v>
      </c>
      <c r="CH2216" s="24">
        <v>90</v>
      </c>
      <c r="CI2216" s="24">
        <v>93</v>
      </c>
      <c r="CO2216" s="34">
        <f t="shared" si="149"/>
        <v>521830</v>
      </c>
    </row>
    <row r="2217" spans="1:93" ht="15" hidden="1">
      <c r="A2217" s="23" t="s">
        <v>194</v>
      </c>
      <c r="B2217" s="52">
        <v>42903</v>
      </c>
      <c r="C2217" s="25" t="str">
        <f t="shared" si="148"/>
        <v/>
      </c>
      <c r="G2217" s="24">
        <f t="shared" si="150"/>
        <v>22</v>
      </c>
      <c r="H2217" s="30">
        <f>(H2218-H2216)/(G2217+G2218)*G2217+H2216</f>
        <v>525212.90740740742</v>
      </c>
      <c r="I2217" s="24" t="str">
        <f t="shared" si="151"/>
        <v/>
      </c>
      <c r="K2217" s="24">
        <f>IF(J2217&gt;900,_xlfn.XLOOKUP(ROUND(J2217,0),'CM-VL-G-C-GL-B-T-ClassRimThickn'!$B$1:$B$112,'CM-VL-G-C-GL-B-T-ClassRimThickn'!$C$1:$C$112,0,1,1),J2217)</f>
        <v>0</v>
      </c>
      <c r="L2217" s="24">
        <v>955.9</v>
      </c>
      <c r="M2217" s="24">
        <f>IF(L2217&gt;900,_xlfn.XLOOKUP(ROUND(L2217,0),'CM-VL-G-C-GL-B-T-ClassRimThickn'!$B$1:$B$112,'CM-VL-G-C-GL-B-T-ClassRimThickn'!$C$1:$C$112,0,1,1),L2217)</f>
        <v>55</v>
      </c>
      <c r="N2217" s="24">
        <v>965.9</v>
      </c>
      <c r="O2217" s="24">
        <f>IF(N2217&gt;900,_xlfn.XLOOKUP(ROUND(N2217,0),'CM-VL-G-C-GL-B-T-ClassRimThickn'!$B$1:$B$112,'CM-VL-G-C-GL-B-T-ClassRimThickn'!$C$1:$C$112,0,1,1),N2217)</f>
        <v>60</v>
      </c>
      <c r="P2217" s="24">
        <v>960.9</v>
      </c>
      <c r="Q2217" s="24">
        <f>IF(P2217&gt;900,_xlfn.XLOOKUP(ROUND(P2217,0),'CM-VL-G-C-GL-B-T-ClassRimThickn'!$B$1:$B$112,'CM-VL-G-C-GL-B-T-ClassRimThickn'!$C$1:$C$112,0,1,1),P2217)</f>
        <v>57.5</v>
      </c>
      <c r="S2217" s="24">
        <f>IF(R2217&gt;900,_xlfn.XLOOKUP(ROUND(R2217,0),'CM-VL-G-C-GL-B-T-ClassRimThickn'!$B$1:$B$112,'CM-VL-G-C-GL-B-T-ClassRimThickn'!$C$1:$C$112,0,1,1),R2217)</f>
        <v>0</v>
      </c>
      <c r="T2217" s="24">
        <v>953.9</v>
      </c>
      <c r="U2217" s="24">
        <f>IF(T2217&gt;900,_xlfn.XLOOKUP(ROUND(T2217,0),'CM-VL-G-C-GL-B-T-ClassRimThickn'!$B$1:$B$112,'CM-VL-G-C-GL-B-T-ClassRimThickn'!$C$1:$C$112,0,1,1),T2217)</f>
        <v>54</v>
      </c>
      <c r="V2217" s="24">
        <v>960.3</v>
      </c>
      <c r="W2217" s="24">
        <f>IF(V2217&gt;900,_xlfn.XLOOKUP(ROUND(V2217,0),'CM-VL-G-C-GL-B-T-ClassRimThickn'!$B$1:$B$112,'CM-VL-G-C-GL-B-T-ClassRimThickn'!$C$1:$C$112,0,1,1),V2217)</f>
        <v>57</v>
      </c>
      <c r="X2217" s="24">
        <v>955.9</v>
      </c>
      <c r="Y2217" s="24">
        <f>IF(X2217&gt;900,_xlfn.XLOOKUP(ROUND(X2217,0),'CM-VL-G-C-GL-B-T-ClassRimThickn'!$B$1:$B$112,'CM-VL-G-C-GL-B-T-ClassRimThickn'!$C$1:$C$112,0,1,1),X2217)</f>
        <v>55</v>
      </c>
      <c r="Z2217" s="24">
        <v>965.8</v>
      </c>
      <c r="AA2217" s="24">
        <f>IF(Z2217&gt;900,_xlfn.XLOOKUP(ROUND(Z2217,0),'CM-VL-G-C-GL-B-T-ClassRimThickn'!$B$1:$B$112,'CM-VL-G-C-GL-B-T-ClassRimThickn'!$C$1:$C$112,0,1,1),Z2217)</f>
        <v>60</v>
      </c>
      <c r="AB2217" s="24">
        <v>961.1</v>
      </c>
      <c r="AC2217" s="24">
        <f>IF(AB2217&gt;900,_xlfn.XLOOKUP(ROUND(AB2217,0),'CM-VL-G-C-GL-B-T-ClassRimThickn'!$B$1:$B$112,'CM-VL-G-C-GL-B-T-ClassRimThickn'!$C$1:$C$112,0,1,1),AB2217)</f>
        <v>57.5</v>
      </c>
      <c r="AD2217" s="24">
        <v>951</v>
      </c>
      <c r="AE2217" s="24">
        <f>IF(AD2217&gt;900,_xlfn.XLOOKUP(ROUND(AD2217,0),'CM-VL-G-C-GL-B-T-ClassRimThickn'!$B$1:$B$112,'CM-VL-G-C-GL-B-T-ClassRimThickn'!$C$1:$C$112,0,1,1),AD2217)</f>
        <v>52.5</v>
      </c>
      <c r="AF2217" s="24">
        <v>954.1</v>
      </c>
      <c r="AG2217" s="24">
        <f>IF(AF2217&gt;900,_xlfn.XLOOKUP(ROUND(AF2217,0),'CM-VL-G-C-GL-B-T-ClassRimThickn'!$B$1:$B$112,'CM-VL-G-C-GL-B-T-ClassRimThickn'!$C$1:$C$112,0,1,1),AF2217)</f>
        <v>54</v>
      </c>
      <c r="AH2217" s="24">
        <v>27.2</v>
      </c>
      <c r="AI2217" s="24">
        <v>27.1</v>
      </c>
      <c r="AJ2217" s="24">
        <v>27.4</v>
      </c>
      <c r="AK2217" s="24">
        <v>27.3</v>
      </c>
      <c r="AL2217" s="24">
        <v>27.1</v>
      </c>
      <c r="AM2217" s="24">
        <v>27.4</v>
      </c>
      <c r="AN2217" s="24">
        <v>27.6</v>
      </c>
      <c r="AO2217" s="24">
        <v>27.4</v>
      </c>
      <c r="AP2217" s="24">
        <v>27.4</v>
      </c>
      <c r="AQ2217" s="24">
        <v>27.3</v>
      </c>
      <c r="AR2217" s="24">
        <v>27.1</v>
      </c>
      <c r="AS2217" s="24">
        <v>27.4</v>
      </c>
      <c r="AT2217" s="24">
        <v>28</v>
      </c>
      <c r="AU2217" s="24">
        <v>28</v>
      </c>
      <c r="AV2217" s="24">
        <v>28</v>
      </c>
      <c r="AW2217" s="24">
        <v>28</v>
      </c>
      <c r="AX2217" s="24">
        <v>28</v>
      </c>
      <c r="AY2217" s="24">
        <v>28</v>
      </c>
      <c r="AZ2217" s="24">
        <v>28</v>
      </c>
      <c r="BA2217" s="24">
        <v>28</v>
      </c>
      <c r="BB2217" s="24">
        <v>28</v>
      </c>
      <c r="BC2217" s="24">
        <v>28</v>
      </c>
      <c r="BD2217" s="24">
        <v>28</v>
      </c>
      <c r="BE2217" s="24">
        <v>28</v>
      </c>
      <c r="BF2217" s="24">
        <v>0</v>
      </c>
      <c r="BG2217" s="24">
        <v>0</v>
      </c>
      <c r="BH2217" s="24">
        <v>0</v>
      </c>
      <c r="BI2217" s="24">
        <v>0</v>
      </c>
      <c r="BJ2217" s="24">
        <v>0</v>
      </c>
      <c r="BL2217" s="24">
        <v>0</v>
      </c>
      <c r="BM2217" s="24">
        <v>0</v>
      </c>
      <c r="BN2217" s="24">
        <v>0</v>
      </c>
      <c r="BO2217" s="24">
        <v>0</v>
      </c>
      <c r="BP2217" s="24">
        <v>0</v>
      </c>
      <c r="BQ2217" s="24">
        <v>0</v>
      </c>
      <c r="BR2217" s="24">
        <v>0</v>
      </c>
      <c r="BS2217" s="24">
        <v>0</v>
      </c>
      <c r="BT2217" s="24">
        <v>0</v>
      </c>
      <c r="BU2217" s="24">
        <v>0</v>
      </c>
      <c r="BV2217" s="24">
        <v>0</v>
      </c>
      <c r="BW2217" s="24">
        <v>0</v>
      </c>
      <c r="BX2217" s="24">
        <v>0</v>
      </c>
      <c r="BY2217" s="24">
        <v>0</v>
      </c>
      <c r="BZ2217" s="24">
        <v>0</v>
      </c>
      <c r="CB2217" s="24">
        <v>0</v>
      </c>
      <c r="CC2217" s="24">
        <v>0</v>
      </c>
      <c r="CO2217" s="34">
        <f t="shared" si="149"/>
        <v>525212.90740740742</v>
      </c>
    </row>
    <row r="2218" spans="1:93" ht="15" hidden="1">
      <c r="A2218" s="23" t="s">
        <v>194</v>
      </c>
      <c r="B2218" s="52">
        <v>42989</v>
      </c>
      <c r="C2218" s="25" t="str">
        <f t="shared" si="148"/>
        <v/>
      </c>
      <c r="G2218" s="24">
        <f t="shared" si="150"/>
        <v>86</v>
      </c>
      <c r="H2218" s="27">
        <v>538437</v>
      </c>
      <c r="I2218" s="24" t="str">
        <f t="shared" si="151"/>
        <v/>
      </c>
      <c r="K2218" s="24">
        <f>IF(J2218&gt;900,_xlfn.XLOOKUP(ROUND(J2218,0),'CM-VL-G-C-GL-B-T-ClassRimThickn'!$B$1:$B$112,'CM-VL-G-C-GL-B-T-ClassRimThickn'!$C$1:$C$112,0,1,1),J2218)</f>
        <v>0</v>
      </c>
      <c r="L2218" s="24">
        <v>57</v>
      </c>
      <c r="M2218" s="24">
        <f>IF(L2218&gt;900,_xlfn.XLOOKUP(ROUND(L2218,0),'CM-VL-G-C-GL-B-T-ClassRimThickn'!$B$1:$B$112,'CM-VL-G-C-GL-B-T-ClassRimThickn'!$C$1:$C$112,0,1,1),L2218)</f>
        <v>57</v>
      </c>
      <c r="N2218" s="24">
        <v>61</v>
      </c>
      <c r="O2218" s="24">
        <f>IF(N2218&gt;900,_xlfn.XLOOKUP(ROUND(N2218,0),'CM-VL-G-C-GL-B-T-ClassRimThickn'!$B$1:$B$112,'CM-VL-G-C-GL-B-T-ClassRimThickn'!$C$1:$C$112,0,1,1),N2218)</f>
        <v>61</v>
      </c>
      <c r="P2218" s="24">
        <v>59</v>
      </c>
      <c r="Q2218" s="24">
        <f>IF(P2218&gt;900,_xlfn.XLOOKUP(ROUND(P2218,0),'CM-VL-G-C-GL-B-T-ClassRimThickn'!$B$1:$B$112,'CM-VL-G-C-GL-B-T-ClassRimThickn'!$C$1:$C$112,0,1,1),P2218)</f>
        <v>59</v>
      </c>
      <c r="S2218" s="24">
        <f>IF(R2218&gt;900,_xlfn.XLOOKUP(ROUND(R2218,0),'CM-VL-G-C-GL-B-T-ClassRimThickn'!$B$1:$B$112,'CM-VL-G-C-GL-B-T-ClassRimThickn'!$C$1:$C$112,0,1,1),R2218)</f>
        <v>0</v>
      </c>
      <c r="T2218" s="24">
        <v>55</v>
      </c>
      <c r="U2218" s="24">
        <f>IF(T2218&gt;900,_xlfn.XLOOKUP(ROUND(T2218,0),'CM-VL-G-C-GL-B-T-ClassRimThickn'!$B$1:$B$112,'CM-VL-G-C-GL-B-T-ClassRimThickn'!$C$1:$C$112,0,1,1),T2218)</f>
        <v>55</v>
      </c>
      <c r="V2218" s="24">
        <v>59</v>
      </c>
      <c r="W2218" s="24">
        <f>IF(V2218&gt;900,_xlfn.XLOOKUP(ROUND(V2218,0),'CM-VL-G-C-GL-B-T-ClassRimThickn'!$B$1:$B$112,'CM-VL-G-C-GL-B-T-ClassRimThickn'!$C$1:$C$112,0,1,1),V2218)</f>
        <v>59</v>
      </c>
      <c r="X2218" s="24">
        <v>56</v>
      </c>
      <c r="Y2218" s="24">
        <f>IF(X2218&gt;900,_xlfn.XLOOKUP(ROUND(X2218,0),'CM-VL-G-C-GL-B-T-ClassRimThickn'!$B$1:$B$112,'CM-VL-G-C-GL-B-T-ClassRimThickn'!$C$1:$C$112,0,1,1),X2218)</f>
        <v>56</v>
      </c>
      <c r="Z2218" s="24">
        <v>60</v>
      </c>
      <c r="AA2218" s="24">
        <f>IF(Z2218&gt;900,_xlfn.XLOOKUP(ROUND(Z2218,0),'CM-VL-G-C-GL-B-T-ClassRimThickn'!$B$1:$B$112,'CM-VL-G-C-GL-B-T-ClassRimThickn'!$C$1:$C$112,0,1,1),Z2218)</f>
        <v>60</v>
      </c>
      <c r="AB2218" s="24">
        <v>59</v>
      </c>
      <c r="AC2218" s="24">
        <f>IF(AB2218&gt;900,_xlfn.XLOOKUP(ROUND(AB2218,0),'CM-VL-G-C-GL-B-T-ClassRimThickn'!$B$1:$B$112,'CM-VL-G-C-GL-B-T-ClassRimThickn'!$C$1:$C$112,0,1,1),AB2218)</f>
        <v>59</v>
      </c>
      <c r="AD2218" s="24">
        <v>55</v>
      </c>
      <c r="AE2218" s="24">
        <f>IF(AD2218&gt;900,_xlfn.XLOOKUP(ROUND(AD2218,0),'CM-VL-G-C-GL-B-T-ClassRimThickn'!$B$1:$B$112,'CM-VL-G-C-GL-B-T-ClassRimThickn'!$C$1:$C$112,0,1,1),AD2218)</f>
        <v>55</v>
      </c>
      <c r="AF2218" s="24">
        <v>55</v>
      </c>
      <c r="AG2218" s="24">
        <f>IF(AF2218&gt;900,_xlfn.XLOOKUP(ROUND(AF2218,0),'CM-VL-G-C-GL-B-T-ClassRimThickn'!$B$1:$B$112,'CM-VL-G-C-GL-B-T-ClassRimThickn'!$C$1:$C$112,0,1,1),AF2218)</f>
        <v>55</v>
      </c>
      <c r="AH2218" s="24">
        <v>23</v>
      </c>
      <c r="AI2218" s="24">
        <v>24</v>
      </c>
      <c r="AJ2218" s="24">
        <v>25</v>
      </c>
      <c r="AK2218" s="24">
        <v>24</v>
      </c>
      <c r="AL2218" s="24">
        <v>24</v>
      </c>
      <c r="AM2218" s="24">
        <v>24</v>
      </c>
      <c r="AN2218" s="24">
        <v>23</v>
      </c>
      <c r="AO2218" s="24">
        <v>23</v>
      </c>
      <c r="AP2218" s="24">
        <v>25</v>
      </c>
      <c r="AQ2218" s="24">
        <v>24</v>
      </c>
      <c r="AR2218" s="24">
        <v>23</v>
      </c>
      <c r="AS2218" s="24">
        <v>25</v>
      </c>
      <c r="AT2218" s="24">
        <v>30</v>
      </c>
      <c r="AU2218" s="24">
        <v>29</v>
      </c>
      <c r="AV2218" s="24">
        <v>29</v>
      </c>
      <c r="AW2218" s="24">
        <v>29</v>
      </c>
      <c r="AX2218" s="24">
        <v>28</v>
      </c>
      <c r="AY2218" s="24">
        <v>28</v>
      </c>
      <c r="AZ2218" s="24">
        <v>29</v>
      </c>
      <c r="BA2218" s="24">
        <v>29</v>
      </c>
      <c r="BB2218" s="24">
        <v>29</v>
      </c>
      <c r="BC2218" s="24">
        <v>28</v>
      </c>
      <c r="BD2218" s="24">
        <v>28</v>
      </c>
      <c r="BE2218" s="24">
        <v>28</v>
      </c>
      <c r="BF2218" s="24">
        <v>0.5</v>
      </c>
      <c r="BG2218" s="24">
        <v>0</v>
      </c>
      <c r="BH2218" s="24">
        <v>0</v>
      </c>
      <c r="BI2218" s="24">
        <v>0</v>
      </c>
      <c r="BJ2218" s="24">
        <v>0</v>
      </c>
      <c r="BL2218" s="24">
        <v>0.5</v>
      </c>
      <c r="BM2218" s="24">
        <v>0</v>
      </c>
      <c r="BN2218" s="24">
        <v>0</v>
      </c>
      <c r="BO2218" s="24">
        <v>0</v>
      </c>
      <c r="BP2218" s="24">
        <v>0</v>
      </c>
      <c r="BQ2218" s="24">
        <v>0</v>
      </c>
      <c r="BR2218" s="24">
        <v>0</v>
      </c>
      <c r="BS2218" s="24">
        <v>0</v>
      </c>
      <c r="BT2218" s="24">
        <v>0</v>
      </c>
      <c r="BU2218" s="24">
        <v>0</v>
      </c>
      <c r="BV2218" s="24">
        <v>0</v>
      </c>
      <c r="BW2218" s="24">
        <v>0</v>
      </c>
      <c r="BX2218" s="24">
        <v>0</v>
      </c>
      <c r="BY2218" s="24">
        <v>0</v>
      </c>
      <c r="BZ2218" s="24">
        <v>0</v>
      </c>
      <c r="CB2218" s="24">
        <v>0</v>
      </c>
      <c r="CC2218" s="24">
        <v>0</v>
      </c>
      <c r="CD2218" s="24">
        <v>80</v>
      </c>
      <c r="CE2218" s="24">
        <v>80</v>
      </c>
      <c r="CF2218" s="24">
        <v>90</v>
      </c>
      <c r="CG2218" s="24">
        <v>90</v>
      </c>
      <c r="CH2218" s="24">
        <v>80</v>
      </c>
      <c r="CI2218" s="24">
        <v>85</v>
      </c>
      <c r="CO2218" s="34">
        <f t="shared" si="149"/>
        <v>538437</v>
      </c>
    </row>
    <row r="2219" spans="1:93" ht="15" hidden="1">
      <c r="A2219" s="23" t="s">
        <v>194</v>
      </c>
      <c r="B2219" s="52">
        <v>43080</v>
      </c>
      <c r="C2219" s="25" t="str">
        <f t="shared" si="148"/>
        <v/>
      </c>
      <c r="G2219" s="24">
        <f t="shared" si="150"/>
        <v>91</v>
      </c>
      <c r="H2219" s="24">
        <v>542098</v>
      </c>
      <c r="I2219" s="24" t="str">
        <f t="shared" si="151"/>
        <v/>
      </c>
      <c r="K2219" s="24">
        <f>IF(J2219&gt;900,_xlfn.XLOOKUP(ROUND(J2219,0),'CM-VL-G-C-GL-B-T-ClassRimThickn'!$B$1:$B$112,'CM-VL-G-C-GL-B-T-ClassRimThickn'!$C$1:$C$112,0,1,1),J2219)</f>
        <v>0</v>
      </c>
      <c r="L2219" s="24">
        <v>54</v>
      </c>
      <c r="M2219" s="24">
        <f>IF(L2219&gt;900,_xlfn.XLOOKUP(ROUND(L2219,0),'CM-VL-G-C-GL-B-T-ClassRimThickn'!$B$1:$B$112,'CM-VL-G-C-GL-B-T-ClassRimThickn'!$C$1:$C$112,0,1,1),L2219)</f>
        <v>54</v>
      </c>
      <c r="N2219" s="24">
        <v>59</v>
      </c>
      <c r="O2219" s="24">
        <f>IF(N2219&gt;900,_xlfn.XLOOKUP(ROUND(N2219,0),'CM-VL-G-C-GL-B-T-ClassRimThickn'!$B$1:$B$112,'CM-VL-G-C-GL-B-T-ClassRimThickn'!$C$1:$C$112,0,1,1),N2219)</f>
        <v>59</v>
      </c>
      <c r="P2219" s="24">
        <v>58</v>
      </c>
      <c r="Q2219" s="24">
        <f>IF(P2219&gt;900,_xlfn.XLOOKUP(ROUND(P2219,0),'CM-VL-G-C-GL-B-T-ClassRimThickn'!$B$1:$B$112,'CM-VL-G-C-GL-B-T-ClassRimThickn'!$C$1:$C$112,0,1,1),P2219)</f>
        <v>58</v>
      </c>
      <c r="S2219" s="24">
        <f>IF(R2219&gt;900,_xlfn.XLOOKUP(ROUND(R2219,0),'CM-VL-G-C-GL-B-T-ClassRimThickn'!$B$1:$B$112,'CM-VL-G-C-GL-B-T-ClassRimThickn'!$C$1:$C$112,0,1,1),R2219)</f>
        <v>0</v>
      </c>
      <c r="T2219" s="24">
        <v>54</v>
      </c>
      <c r="U2219" s="24">
        <f>IF(T2219&gt;900,_xlfn.XLOOKUP(ROUND(T2219,0),'CM-VL-G-C-GL-B-T-ClassRimThickn'!$B$1:$B$112,'CM-VL-G-C-GL-B-T-ClassRimThickn'!$C$1:$C$112,0,1,1),T2219)</f>
        <v>54</v>
      </c>
      <c r="V2219" s="24">
        <v>57</v>
      </c>
      <c r="W2219" s="24">
        <f>IF(V2219&gt;900,_xlfn.XLOOKUP(ROUND(V2219,0),'CM-VL-G-C-GL-B-T-ClassRimThickn'!$B$1:$B$112,'CM-VL-G-C-GL-B-T-ClassRimThickn'!$C$1:$C$112,0,1,1),V2219)</f>
        <v>57</v>
      </c>
      <c r="X2219" s="24">
        <v>55</v>
      </c>
      <c r="Y2219" s="24">
        <f>IF(X2219&gt;900,_xlfn.XLOOKUP(ROUND(X2219,0),'CM-VL-G-C-GL-B-T-ClassRimThickn'!$B$1:$B$112,'CM-VL-G-C-GL-B-T-ClassRimThickn'!$C$1:$C$112,0,1,1),X2219)</f>
        <v>55</v>
      </c>
      <c r="Z2219" s="24">
        <v>59</v>
      </c>
      <c r="AA2219" s="24">
        <f>IF(Z2219&gt;900,_xlfn.XLOOKUP(ROUND(Z2219,0),'CM-VL-G-C-GL-B-T-ClassRimThickn'!$B$1:$B$112,'CM-VL-G-C-GL-B-T-ClassRimThickn'!$C$1:$C$112,0,1,1),Z2219)</f>
        <v>59</v>
      </c>
      <c r="AB2219" s="24">
        <v>57</v>
      </c>
      <c r="AC2219" s="24">
        <f>IF(AB2219&gt;900,_xlfn.XLOOKUP(ROUND(AB2219,0),'CM-VL-G-C-GL-B-T-ClassRimThickn'!$B$1:$B$112,'CM-VL-G-C-GL-B-T-ClassRimThickn'!$C$1:$C$112,0,1,1),AB2219)</f>
        <v>57</v>
      </c>
      <c r="AD2219" s="24">
        <v>54</v>
      </c>
      <c r="AE2219" s="24">
        <f>IF(AD2219&gt;900,_xlfn.XLOOKUP(ROUND(AD2219,0),'CM-VL-G-C-GL-B-T-ClassRimThickn'!$B$1:$B$112,'CM-VL-G-C-GL-B-T-ClassRimThickn'!$C$1:$C$112,0,1,1),AD2219)</f>
        <v>54</v>
      </c>
      <c r="AF2219" s="24">
        <v>52</v>
      </c>
      <c r="AG2219" s="24">
        <f>IF(AF2219&gt;900,_xlfn.XLOOKUP(ROUND(AF2219,0),'CM-VL-G-C-GL-B-T-ClassRimThickn'!$B$1:$B$112,'CM-VL-G-C-GL-B-T-ClassRimThickn'!$C$1:$C$112,0,1,1),AF2219)</f>
        <v>52</v>
      </c>
      <c r="AH2219" s="24">
        <v>23</v>
      </c>
      <c r="AI2219" s="24">
        <v>26</v>
      </c>
      <c r="AJ2219" s="24">
        <v>25</v>
      </c>
      <c r="AK2219" s="24">
        <v>23</v>
      </c>
      <c r="AL2219" s="24">
        <v>23</v>
      </c>
      <c r="AM2219" s="24">
        <v>24</v>
      </c>
      <c r="AN2219" s="24">
        <v>22</v>
      </c>
      <c r="AO2219" s="24">
        <v>28</v>
      </c>
      <c r="AP2219" s="24">
        <v>25</v>
      </c>
      <c r="AQ2219" s="24">
        <v>25</v>
      </c>
      <c r="AR2219" s="24">
        <v>22</v>
      </c>
      <c r="AS2219" s="24">
        <v>26</v>
      </c>
      <c r="AT2219" s="24">
        <v>28</v>
      </c>
      <c r="AU2219" s="24">
        <v>28.5</v>
      </c>
      <c r="AV2219" s="24">
        <v>28</v>
      </c>
      <c r="AW2219" s="24">
        <v>28</v>
      </c>
      <c r="AX2219" s="24">
        <v>28</v>
      </c>
      <c r="AY2219" s="24">
        <v>28</v>
      </c>
      <c r="AZ2219" s="24">
        <v>28</v>
      </c>
      <c r="BA2219" s="24">
        <v>28</v>
      </c>
      <c r="BB2219" s="24">
        <v>28.5</v>
      </c>
      <c r="BC2219" s="24">
        <v>28</v>
      </c>
      <c r="BD2219" s="24">
        <v>28</v>
      </c>
      <c r="BE2219" s="24">
        <v>28</v>
      </c>
      <c r="BF2219" s="24">
        <v>0.5</v>
      </c>
      <c r="BG2219" s="24">
        <v>0</v>
      </c>
      <c r="BH2219" s="24">
        <v>0.5</v>
      </c>
      <c r="BI2219" s="24">
        <v>0</v>
      </c>
      <c r="BJ2219" s="24">
        <v>0</v>
      </c>
      <c r="BL2219" s="24">
        <v>0.5</v>
      </c>
      <c r="BM2219" s="24">
        <v>0</v>
      </c>
      <c r="BN2219" s="24">
        <v>0.5</v>
      </c>
      <c r="BO2219" s="24">
        <v>0</v>
      </c>
      <c r="BP2219" s="24">
        <v>0</v>
      </c>
      <c r="BQ2219" s="24">
        <v>0</v>
      </c>
      <c r="BR2219" s="24">
        <v>0</v>
      </c>
      <c r="BS2219" s="24">
        <v>0</v>
      </c>
      <c r="BT2219" s="24">
        <v>0</v>
      </c>
      <c r="BU2219" s="24">
        <v>0</v>
      </c>
      <c r="BV2219" s="24">
        <v>0</v>
      </c>
      <c r="BW2219" s="24">
        <v>0</v>
      </c>
      <c r="BX2219" s="24">
        <v>0</v>
      </c>
      <c r="BY2219" s="24">
        <v>0</v>
      </c>
      <c r="BZ2219" s="24">
        <v>0</v>
      </c>
      <c r="CB2219" s="24">
        <v>0</v>
      </c>
      <c r="CC2219" s="24">
        <v>0</v>
      </c>
      <c r="CD2219" s="24">
        <v>80</v>
      </c>
      <c r="CE2219" s="24">
        <v>80</v>
      </c>
      <c r="CF2219" s="24">
        <v>90</v>
      </c>
      <c r="CG2219" s="24">
        <v>80</v>
      </c>
      <c r="CH2219" s="24">
        <v>80</v>
      </c>
      <c r="CI2219" s="24">
        <v>80</v>
      </c>
      <c r="CO2219" s="34">
        <f t="shared" si="149"/>
        <v>542098</v>
      </c>
    </row>
    <row r="2220" spans="1:93" ht="15" hidden="1">
      <c r="A2220" s="23" t="s">
        <v>194</v>
      </c>
      <c r="B2220" s="52">
        <v>43206</v>
      </c>
      <c r="C2220" s="25" t="str">
        <f t="shared" si="148"/>
        <v/>
      </c>
      <c r="G2220" s="24">
        <f t="shared" si="150"/>
        <v>126</v>
      </c>
      <c r="H2220" s="27">
        <v>542465</v>
      </c>
      <c r="I2220" s="24" t="str">
        <f t="shared" si="151"/>
        <v/>
      </c>
      <c r="K2220" s="24">
        <f>IF(J2220&gt;900,_xlfn.XLOOKUP(ROUND(J2220,0),'CM-VL-G-C-GL-B-T-ClassRimThickn'!$B$1:$B$112,'CM-VL-G-C-GL-B-T-ClassRimThickn'!$C$1:$C$112,0,1,1),J2220)</f>
        <v>0</v>
      </c>
      <c r="L2220" s="24">
        <v>84</v>
      </c>
      <c r="M2220" s="24">
        <f>IF(L2220&gt;900,_xlfn.XLOOKUP(ROUND(L2220,0),'CM-VL-G-C-GL-B-T-ClassRimThickn'!$B$1:$B$112,'CM-VL-G-C-GL-B-T-ClassRimThickn'!$C$1:$C$112,0,1,1),L2220)</f>
        <v>84</v>
      </c>
      <c r="N2220" s="24">
        <v>85</v>
      </c>
      <c r="O2220" s="24">
        <f>IF(N2220&gt;900,_xlfn.XLOOKUP(ROUND(N2220,0),'CM-VL-G-C-GL-B-T-ClassRimThickn'!$B$1:$B$112,'CM-VL-G-C-GL-B-T-ClassRimThickn'!$C$1:$C$112,0,1,1),N2220)</f>
        <v>85</v>
      </c>
      <c r="P2220" s="24">
        <v>84</v>
      </c>
      <c r="Q2220" s="24">
        <f>IF(P2220&gt;900,_xlfn.XLOOKUP(ROUND(P2220,0),'CM-VL-G-C-GL-B-T-ClassRimThickn'!$B$1:$B$112,'CM-VL-G-C-GL-B-T-ClassRimThickn'!$C$1:$C$112,0,1,1),P2220)</f>
        <v>84</v>
      </c>
      <c r="S2220" s="24">
        <f>IF(R2220&gt;900,_xlfn.XLOOKUP(ROUND(R2220,0),'CM-VL-G-C-GL-B-T-ClassRimThickn'!$B$1:$B$112,'CM-VL-G-C-GL-B-T-ClassRimThickn'!$C$1:$C$112,0,1,1),R2220)</f>
        <v>0</v>
      </c>
      <c r="T2220" s="24">
        <v>85</v>
      </c>
      <c r="U2220" s="24">
        <f>IF(T2220&gt;900,_xlfn.XLOOKUP(ROUND(T2220,0),'CM-VL-G-C-GL-B-T-ClassRimThickn'!$B$1:$B$112,'CM-VL-G-C-GL-B-T-ClassRimThickn'!$C$1:$C$112,0,1,1),T2220)</f>
        <v>85</v>
      </c>
      <c r="V2220" s="24">
        <v>85</v>
      </c>
      <c r="W2220" s="24">
        <f>IF(V2220&gt;900,_xlfn.XLOOKUP(ROUND(V2220,0),'CM-VL-G-C-GL-B-T-ClassRimThickn'!$B$1:$B$112,'CM-VL-G-C-GL-B-T-ClassRimThickn'!$C$1:$C$112,0,1,1),V2220)</f>
        <v>85</v>
      </c>
      <c r="X2220" s="24">
        <v>84</v>
      </c>
      <c r="Y2220" s="24">
        <f>IF(X2220&gt;900,_xlfn.XLOOKUP(ROUND(X2220,0),'CM-VL-G-C-GL-B-T-ClassRimThickn'!$B$1:$B$112,'CM-VL-G-C-GL-B-T-ClassRimThickn'!$C$1:$C$112,0,1,1),X2220)</f>
        <v>84</v>
      </c>
      <c r="Z2220" s="24">
        <v>84</v>
      </c>
      <c r="AA2220" s="24">
        <f>IF(Z2220&gt;900,_xlfn.XLOOKUP(ROUND(Z2220,0),'CM-VL-G-C-GL-B-T-ClassRimThickn'!$B$1:$B$112,'CM-VL-G-C-GL-B-T-ClassRimThickn'!$C$1:$C$112,0,1,1),Z2220)</f>
        <v>84</v>
      </c>
      <c r="AB2220" s="24">
        <v>84</v>
      </c>
      <c r="AC2220" s="24">
        <f>IF(AB2220&gt;900,_xlfn.XLOOKUP(ROUND(AB2220,0),'CM-VL-G-C-GL-B-T-ClassRimThickn'!$B$1:$B$112,'CM-VL-G-C-GL-B-T-ClassRimThickn'!$C$1:$C$112,0,1,1),AB2220)</f>
        <v>84</v>
      </c>
      <c r="AD2220" s="24">
        <v>84</v>
      </c>
      <c r="AE2220" s="24">
        <f>IF(AD2220&gt;900,_xlfn.XLOOKUP(ROUND(AD2220,0),'CM-VL-G-C-GL-B-T-ClassRimThickn'!$B$1:$B$112,'CM-VL-G-C-GL-B-T-ClassRimThickn'!$C$1:$C$112,0,1,1),AD2220)</f>
        <v>84</v>
      </c>
      <c r="AF2220" s="24">
        <v>85</v>
      </c>
      <c r="AG2220" s="24">
        <f>IF(AF2220&gt;900,_xlfn.XLOOKUP(ROUND(AF2220,0),'CM-VL-G-C-GL-B-T-ClassRimThickn'!$B$1:$B$112,'CM-VL-G-C-GL-B-T-ClassRimThickn'!$C$1:$C$112,0,1,1),AF2220)</f>
        <v>85</v>
      </c>
      <c r="AH2220" s="24">
        <v>30</v>
      </c>
      <c r="AI2220" s="24">
        <v>30</v>
      </c>
      <c r="AJ2220" s="24">
        <v>30</v>
      </c>
      <c r="AK2220" s="24">
        <v>30</v>
      </c>
      <c r="AL2220" s="24">
        <v>29</v>
      </c>
      <c r="AM2220" s="24">
        <v>30</v>
      </c>
      <c r="AN2220" s="24">
        <v>30</v>
      </c>
      <c r="AO2220" s="24">
        <v>29</v>
      </c>
      <c r="AP2220" s="24">
        <v>30</v>
      </c>
      <c r="AQ2220" s="24">
        <v>30</v>
      </c>
      <c r="AR2220" s="24">
        <v>30</v>
      </c>
      <c r="AS2220" s="24">
        <v>30</v>
      </c>
      <c r="AT2220" s="24">
        <v>29</v>
      </c>
      <c r="AU2220" s="24">
        <v>29</v>
      </c>
      <c r="AV2220" s="24">
        <v>29</v>
      </c>
      <c r="AW2220" s="24">
        <v>29</v>
      </c>
      <c r="AX2220" s="24">
        <v>29</v>
      </c>
      <c r="AY2220" s="24">
        <v>28.5</v>
      </c>
      <c r="AZ2220" s="24">
        <v>29</v>
      </c>
      <c r="BA2220" s="24">
        <v>29</v>
      </c>
      <c r="BB2220" s="24">
        <v>29</v>
      </c>
      <c r="BC2220" s="24">
        <v>29</v>
      </c>
      <c r="BD2220" s="24">
        <v>29</v>
      </c>
      <c r="BE2220" s="24">
        <v>29</v>
      </c>
      <c r="CD2220" s="24">
        <v>105</v>
      </c>
      <c r="CE2220" s="24">
        <v>105</v>
      </c>
      <c r="CF2220" s="24">
        <v>105</v>
      </c>
      <c r="CG2220" s="24">
        <v>105</v>
      </c>
      <c r="CH2220" s="24">
        <v>105</v>
      </c>
      <c r="CI2220" s="24">
        <v>105</v>
      </c>
      <c r="CO2220" s="34">
        <f t="shared" si="149"/>
        <v>542465</v>
      </c>
    </row>
    <row r="2221" spans="1:93" ht="15" hidden="1">
      <c r="A2221" s="23" t="s">
        <v>194</v>
      </c>
      <c r="B2221" s="52">
        <v>43311</v>
      </c>
      <c r="C2221" s="25" t="str">
        <f t="shared" si="148"/>
        <v/>
      </c>
      <c r="G2221" s="24">
        <f t="shared" si="150"/>
        <v>105</v>
      </c>
      <c r="H2221" s="30">
        <f>(H2222-H2220)/(G2221+G2222)*G2221+H2220</f>
        <v>559596.15384615387</v>
      </c>
      <c r="I2221" s="24" t="str">
        <f t="shared" si="151"/>
        <v/>
      </c>
      <c r="K2221" s="24">
        <f>IF(J2221&gt;900,_xlfn.XLOOKUP(ROUND(J2221,0),'CM-VL-G-C-GL-B-T-ClassRimThickn'!$B$1:$B$112,'CM-VL-G-C-GL-B-T-ClassRimThickn'!$C$1:$C$112,0,1,1),J2221)</f>
        <v>0</v>
      </c>
      <c r="L2221" s="24">
        <v>83</v>
      </c>
      <c r="M2221" s="24">
        <f>IF(L2221&gt;900,_xlfn.XLOOKUP(ROUND(L2221,0),'CM-VL-G-C-GL-B-T-ClassRimThickn'!$B$1:$B$112,'CM-VL-G-C-GL-B-T-ClassRimThickn'!$C$1:$C$112,0,1,1),L2221)</f>
        <v>83</v>
      </c>
      <c r="N2221" s="24">
        <v>83</v>
      </c>
      <c r="O2221" s="24">
        <f>IF(N2221&gt;900,_xlfn.XLOOKUP(ROUND(N2221,0),'CM-VL-G-C-GL-B-T-ClassRimThickn'!$B$1:$B$112,'CM-VL-G-C-GL-B-T-ClassRimThickn'!$C$1:$C$112,0,1,1),N2221)</f>
        <v>83</v>
      </c>
      <c r="P2221" s="24">
        <v>84</v>
      </c>
      <c r="Q2221" s="24">
        <f>IF(P2221&gt;900,_xlfn.XLOOKUP(ROUND(P2221,0),'CM-VL-G-C-GL-B-T-ClassRimThickn'!$B$1:$B$112,'CM-VL-G-C-GL-B-T-ClassRimThickn'!$C$1:$C$112,0,1,1),P2221)</f>
        <v>84</v>
      </c>
      <c r="S2221" s="24">
        <f>IF(R2221&gt;900,_xlfn.XLOOKUP(ROUND(R2221,0),'CM-VL-G-C-GL-B-T-ClassRimThickn'!$B$1:$B$112,'CM-VL-G-C-GL-B-T-ClassRimThickn'!$C$1:$C$112,0,1,1),R2221)</f>
        <v>0</v>
      </c>
      <c r="T2221" s="24">
        <v>84</v>
      </c>
      <c r="U2221" s="24">
        <f>IF(T2221&gt;900,_xlfn.XLOOKUP(ROUND(T2221,0),'CM-VL-G-C-GL-B-T-ClassRimThickn'!$B$1:$B$112,'CM-VL-G-C-GL-B-T-ClassRimThickn'!$C$1:$C$112,0,1,1),T2221)</f>
        <v>84</v>
      </c>
      <c r="V2221" s="24">
        <v>84</v>
      </c>
      <c r="W2221" s="24">
        <f>IF(V2221&gt;900,_xlfn.XLOOKUP(ROUND(V2221,0),'CM-VL-G-C-GL-B-T-ClassRimThickn'!$B$1:$B$112,'CM-VL-G-C-GL-B-T-ClassRimThickn'!$C$1:$C$112,0,1,1),V2221)</f>
        <v>84</v>
      </c>
      <c r="X2221" s="24">
        <v>83</v>
      </c>
      <c r="Y2221" s="24">
        <f>IF(X2221&gt;900,_xlfn.XLOOKUP(ROUND(X2221,0),'CM-VL-G-C-GL-B-T-ClassRimThickn'!$B$1:$B$112,'CM-VL-G-C-GL-B-T-ClassRimThickn'!$C$1:$C$112,0,1,1),X2221)</f>
        <v>83</v>
      </c>
      <c r="Z2221" s="24">
        <v>83</v>
      </c>
      <c r="AA2221" s="24">
        <f>IF(Z2221&gt;900,_xlfn.XLOOKUP(ROUND(Z2221,0),'CM-VL-G-C-GL-B-T-ClassRimThickn'!$B$1:$B$112,'CM-VL-G-C-GL-B-T-ClassRimThickn'!$C$1:$C$112,0,1,1),Z2221)</f>
        <v>83</v>
      </c>
      <c r="AB2221" s="24">
        <v>84</v>
      </c>
      <c r="AC2221" s="24">
        <f>IF(AB2221&gt;900,_xlfn.XLOOKUP(ROUND(AB2221,0),'CM-VL-G-C-GL-B-T-ClassRimThickn'!$B$1:$B$112,'CM-VL-G-C-GL-B-T-ClassRimThickn'!$C$1:$C$112,0,1,1),AB2221)</f>
        <v>84</v>
      </c>
      <c r="AD2221" s="24">
        <v>82</v>
      </c>
      <c r="AE2221" s="24">
        <f>IF(AD2221&gt;900,_xlfn.XLOOKUP(ROUND(AD2221,0),'CM-VL-G-C-GL-B-T-ClassRimThickn'!$B$1:$B$112,'CM-VL-G-C-GL-B-T-ClassRimThickn'!$C$1:$C$112,0,1,1),AD2221)</f>
        <v>82</v>
      </c>
      <c r="AF2221" s="24">
        <v>84</v>
      </c>
      <c r="AG2221" s="24">
        <f>IF(AF2221&gt;900,_xlfn.XLOOKUP(ROUND(AF2221,0),'CM-VL-G-C-GL-B-T-ClassRimThickn'!$B$1:$B$112,'CM-VL-G-C-GL-B-T-ClassRimThickn'!$C$1:$C$112,0,1,1),AF2221)</f>
        <v>84</v>
      </c>
      <c r="AH2221" s="24">
        <v>29</v>
      </c>
      <c r="AI2221" s="24">
        <v>28</v>
      </c>
      <c r="AJ2221" s="24">
        <v>30</v>
      </c>
      <c r="AK2221" s="24">
        <v>29</v>
      </c>
      <c r="AL2221" s="24">
        <v>29</v>
      </c>
      <c r="AM2221" s="24">
        <v>29</v>
      </c>
      <c r="AN2221" s="24">
        <v>29</v>
      </c>
      <c r="AO2221" s="24">
        <v>29</v>
      </c>
      <c r="AP2221" s="24">
        <v>30</v>
      </c>
      <c r="AQ2221" s="24">
        <v>29</v>
      </c>
      <c r="AR2221" s="24">
        <v>30</v>
      </c>
      <c r="AS2221" s="24">
        <v>29</v>
      </c>
      <c r="AT2221" s="24">
        <v>29</v>
      </c>
      <c r="AU2221" s="24">
        <v>29</v>
      </c>
      <c r="AV2221" s="24">
        <v>30</v>
      </c>
      <c r="AW2221" s="24">
        <v>29</v>
      </c>
      <c r="AX2221" s="24">
        <v>29</v>
      </c>
      <c r="AY2221" s="24">
        <v>28</v>
      </c>
      <c r="AZ2221" s="24">
        <v>28</v>
      </c>
      <c r="BA2221" s="24">
        <v>28</v>
      </c>
      <c r="BB2221" s="24">
        <v>29</v>
      </c>
      <c r="BC2221" s="24">
        <v>30</v>
      </c>
      <c r="BD2221" s="24">
        <v>29</v>
      </c>
      <c r="BE2221" s="24">
        <v>28</v>
      </c>
      <c r="BF2221" s="24">
        <v>0</v>
      </c>
      <c r="BG2221" s="24">
        <v>0</v>
      </c>
      <c r="BH2221" s="24">
        <v>0</v>
      </c>
      <c r="BI2221" s="24">
        <v>0</v>
      </c>
      <c r="BJ2221" s="24">
        <v>0</v>
      </c>
      <c r="BL2221" s="24">
        <v>0</v>
      </c>
      <c r="BM2221" s="24">
        <v>0</v>
      </c>
      <c r="BN2221" s="24">
        <v>0</v>
      </c>
      <c r="BO2221" s="24">
        <v>0</v>
      </c>
      <c r="BP2221" s="24">
        <v>0</v>
      </c>
      <c r="BQ2221" s="24">
        <v>0</v>
      </c>
      <c r="BR2221" s="24">
        <v>0</v>
      </c>
      <c r="BS2221" s="24">
        <v>0</v>
      </c>
      <c r="BT2221" s="24">
        <v>0</v>
      </c>
      <c r="BU2221" s="24">
        <v>0</v>
      </c>
      <c r="BV2221" s="24">
        <v>0</v>
      </c>
      <c r="BW2221" s="24">
        <v>0</v>
      </c>
      <c r="BX2221" s="24">
        <v>0</v>
      </c>
      <c r="BY2221" s="24">
        <v>0</v>
      </c>
      <c r="BZ2221" s="24">
        <v>0</v>
      </c>
      <c r="CB2221" s="24">
        <v>0</v>
      </c>
      <c r="CC2221" s="24">
        <v>0</v>
      </c>
      <c r="CD2221" s="24">
        <v>107</v>
      </c>
      <c r="CE2221" s="24">
        <v>110</v>
      </c>
      <c r="CF2221" s="24">
        <v>103</v>
      </c>
      <c r="CG2221" s="24">
        <v>110</v>
      </c>
      <c r="CH2221" s="24">
        <v>108</v>
      </c>
      <c r="CI2221" s="24">
        <v>105</v>
      </c>
      <c r="CO2221" s="34">
        <f t="shared" si="149"/>
        <v>559596.15384615387</v>
      </c>
    </row>
    <row r="2222" spans="1:93" ht="15" hidden="1">
      <c r="A2222" s="23" t="s">
        <v>194</v>
      </c>
      <c r="B2222" s="52">
        <v>43375</v>
      </c>
      <c r="C2222" s="25" t="str">
        <f t="shared" si="148"/>
        <v/>
      </c>
      <c r="G2222" s="24">
        <f t="shared" si="150"/>
        <v>64</v>
      </c>
      <c r="H2222" s="27">
        <v>570038</v>
      </c>
      <c r="I2222" s="24" t="str">
        <f t="shared" si="151"/>
        <v/>
      </c>
      <c r="K2222" s="24">
        <f>IF(J2222&gt;900,_xlfn.XLOOKUP(ROUND(J2222,0),'CM-VL-G-C-GL-B-T-ClassRimThickn'!$B$1:$B$112,'CM-VL-G-C-GL-B-T-ClassRimThickn'!$C$1:$C$112,0,1,1),J2222)</f>
        <v>0</v>
      </c>
      <c r="L2222" s="24">
        <v>82</v>
      </c>
      <c r="M2222" s="24">
        <f>IF(L2222&gt;900,_xlfn.XLOOKUP(ROUND(L2222,0),'CM-VL-G-C-GL-B-T-ClassRimThickn'!$B$1:$B$112,'CM-VL-G-C-GL-B-T-ClassRimThickn'!$C$1:$C$112,0,1,1),L2222)</f>
        <v>82</v>
      </c>
      <c r="N2222" s="24">
        <v>82</v>
      </c>
      <c r="O2222" s="24">
        <f>IF(N2222&gt;900,_xlfn.XLOOKUP(ROUND(N2222,0),'CM-VL-G-C-GL-B-T-ClassRimThickn'!$B$1:$B$112,'CM-VL-G-C-GL-B-T-ClassRimThickn'!$C$1:$C$112,0,1,1),N2222)</f>
        <v>82</v>
      </c>
      <c r="P2222" s="24">
        <v>82</v>
      </c>
      <c r="Q2222" s="24">
        <f>IF(P2222&gt;900,_xlfn.XLOOKUP(ROUND(P2222,0),'CM-VL-G-C-GL-B-T-ClassRimThickn'!$B$1:$B$112,'CM-VL-G-C-GL-B-T-ClassRimThickn'!$C$1:$C$112,0,1,1),P2222)</f>
        <v>82</v>
      </c>
      <c r="S2222" s="24">
        <f>IF(R2222&gt;900,_xlfn.XLOOKUP(ROUND(R2222,0),'CM-VL-G-C-GL-B-T-ClassRimThickn'!$B$1:$B$112,'CM-VL-G-C-GL-B-T-ClassRimThickn'!$C$1:$C$112,0,1,1),R2222)</f>
        <v>0</v>
      </c>
      <c r="T2222" s="24">
        <v>82</v>
      </c>
      <c r="U2222" s="24">
        <f>IF(T2222&gt;900,_xlfn.XLOOKUP(ROUND(T2222,0),'CM-VL-G-C-GL-B-T-ClassRimThickn'!$B$1:$B$112,'CM-VL-G-C-GL-B-T-ClassRimThickn'!$C$1:$C$112,0,1,1),T2222)</f>
        <v>82</v>
      </c>
      <c r="V2222" s="24">
        <v>81</v>
      </c>
      <c r="W2222" s="24">
        <f>IF(V2222&gt;900,_xlfn.XLOOKUP(ROUND(V2222,0),'CM-VL-G-C-GL-B-T-ClassRimThickn'!$B$1:$B$112,'CM-VL-G-C-GL-B-T-ClassRimThickn'!$C$1:$C$112,0,1,1),V2222)</f>
        <v>81</v>
      </c>
      <c r="X2222" s="24">
        <v>82</v>
      </c>
      <c r="Y2222" s="24">
        <f>IF(X2222&gt;900,_xlfn.XLOOKUP(ROUND(X2222,0),'CM-VL-G-C-GL-B-T-ClassRimThickn'!$B$1:$B$112,'CM-VL-G-C-GL-B-T-ClassRimThickn'!$C$1:$C$112,0,1,1),X2222)</f>
        <v>82</v>
      </c>
      <c r="Z2222" s="24">
        <v>82</v>
      </c>
      <c r="AA2222" s="24">
        <f>IF(Z2222&gt;900,_xlfn.XLOOKUP(ROUND(Z2222,0),'CM-VL-G-C-GL-B-T-ClassRimThickn'!$B$1:$B$112,'CM-VL-G-C-GL-B-T-ClassRimThickn'!$C$1:$C$112,0,1,1),Z2222)</f>
        <v>82</v>
      </c>
      <c r="AB2222" s="24">
        <v>82</v>
      </c>
      <c r="AC2222" s="24">
        <f>IF(AB2222&gt;900,_xlfn.XLOOKUP(ROUND(AB2222,0),'CM-VL-G-C-GL-B-T-ClassRimThickn'!$B$1:$B$112,'CM-VL-G-C-GL-B-T-ClassRimThickn'!$C$1:$C$112,0,1,1),AB2222)</f>
        <v>82</v>
      </c>
      <c r="AD2222" s="24">
        <v>82</v>
      </c>
      <c r="AE2222" s="24">
        <f>IF(AD2222&gt;900,_xlfn.XLOOKUP(ROUND(AD2222,0),'CM-VL-G-C-GL-B-T-ClassRimThickn'!$B$1:$B$112,'CM-VL-G-C-GL-B-T-ClassRimThickn'!$C$1:$C$112,0,1,1),AD2222)</f>
        <v>82</v>
      </c>
      <c r="AF2222" s="24">
        <v>82</v>
      </c>
      <c r="AG2222" s="24">
        <f>IF(AF2222&gt;900,_xlfn.XLOOKUP(ROUND(AF2222,0),'CM-VL-G-C-GL-B-T-ClassRimThickn'!$B$1:$B$112,'CM-VL-G-C-GL-B-T-ClassRimThickn'!$C$1:$C$112,0,1,1),AF2222)</f>
        <v>82</v>
      </c>
      <c r="AH2222" s="24">
        <v>30</v>
      </c>
      <c r="AI2222" s="24">
        <v>28</v>
      </c>
      <c r="AJ2222" s="24">
        <v>29</v>
      </c>
      <c r="AK2222" s="24">
        <v>29</v>
      </c>
      <c r="AL2222" s="24">
        <v>28</v>
      </c>
      <c r="AM2222" s="24">
        <v>29</v>
      </c>
      <c r="AN2222" s="24">
        <v>30</v>
      </c>
      <c r="AO2222" s="24">
        <v>27</v>
      </c>
      <c r="AP2222" s="24">
        <v>29</v>
      </c>
      <c r="AQ2222" s="24">
        <v>29</v>
      </c>
      <c r="AR2222" s="24">
        <v>29</v>
      </c>
      <c r="AS2222" s="24">
        <v>29</v>
      </c>
      <c r="AT2222" s="24">
        <v>32</v>
      </c>
      <c r="AU2222" s="24">
        <v>29</v>
      </c>
      <c r="AV2222" s="24">
        <v>29</v>
      </c>
      <c r="AW2222" s="24">
        <v>29</v>
      </c>
      <c r="AX2222" s="24">
        <v>29</v>
      </c>
      <c r="AY2222" s="24">
        <v>29</v>
      </c>
      <c r="AZ2222" s="24">
        <v>30</v>
      </c>
      <c r="BA2222" s="24">
        <v>29</v>
      </c>
      <c r="BB2222" s="24">
        <v>29</v>
      </c>
      <c r="BC2222" s="24">
        <v>29</v>
      </c>
      <c r="BD2222" s="24">
        <v>29</v>
      </c>
      <c r="BE2222" s="24">
        <v>30</v>
      </c>
      <c r="BF2222" s="24">
        <v>0</v>
      </c>
      <c r="BG2222" s="24">
        <v>0</v>
      </c>
      <c r="BH2222" s="24">
        <v>0</v>
      </c>
      <c r="BI2222" s="24">
        <v>0</v>
      </c>
      <c r="BJ2222" s="24">
        <v>0</v>
      </c>
      <c r="BL2222" s="24">
        <v>0</v>
      </c>
      <c r="BM2222" s="24">
        <v>0</v>
      </c>
      <c r="BN2222" s="24">
        <v>0</v>
      </c>
      <c r="BO2222" s="24">
        <v>0</v>
      </c>
      <c r="BP2222" s="24">
        <v>0</v>
      </c>
      <c r="BQ2222" s="24">
        <v>0</v>
      </c>
      <c r="BR2222" s="24">
        <v>0</v>
      </c>
      <c r="BS2222" s="24">
        <v>0</v>
      </c>
      <c r="BT2222" s="24">
        <v>0</v>
      </c>
      <c r="BU2222" s="24">
        <v>0</v>
      </c>
      <c r="BV2222" s="24">
        <v>0</v>
      </c>
      <c r="BW2222" s="24">
        <v>0</v>
      </c>
      <c r="BX2222" s="24">
        <v>0</v>
      </c>
      <c r="BY2222" s="24">
        <v>0</v>
      </c>
      <c r="BZ2222" s="24">
        <v>0</v>
      </c>
      <c r="CB2222" s="24">
        <v>0</v>
      </c>
      <c r="CC2222" s="24">
        <v>0</v>
      </c>
      <c r="CD2222" s="24">
        <v>108</v>
      </c>
      <c r="CE2222" s="24">
        <v>105</v>
      </c>
      <c r="CF2222" s="24">
        <v>108</v>
      </c>
      <c r="CG2222" s="24">
        <v>110</v>
      </c>
      <c r="CH2222" s="24">
        <v>110</v>
      </c>
      <c r="CI2222" s="24">
        <v>110</v>
      </c>
      <c r="CO2222" s="34">
        <f t="shared" si="149"/>
        <v>570038</v>
      </c>
    </row>
    <row r="2223" spans="1:93" ht="15" hidden="1">
      <c r="A2223" s="23" t="s">
        <v>194</v>
      </c>
      <c r="B2223" s="52">
        <v>43467</v>
      </c>
      <c r="C2223" s="25" t="str">
        <f t="shared" si="148"/>
        <v/>
      </c>
      <c r="G2223" s="24">
        <f t="shared" si="150"/>
        <v>92</v>
      </c>
      <c r="H2223" s="24">
        <v>587345</v>
      </c>
      <c r="I2223" s="24" t="str">
        <f t="shared" si="151"/>
        <v/>
      </c>
      <c r="K2223" s="24">
        <f>IF(J2223&gt;900,_xlfn.XLOOKUP(ROUND(J2223,0),'CM-VL-G-C-GL-B-T-ClassRimThickn'!$B$1:$B$112,'CM-VL-G-C-GL-B-T-ClassRimThickn'!$C$1:$C$112,0,1,1),J2223)</f>
        <v>0</v>
      </c>
      <c r="L2223" s="24">
        <v>80</v>
      </c>
      <c r="M2223" s="24">
        <f>IF(L2223&gt;900,_xlfn.XLOOKUP(ROUND(L2223,0),'CM-VL-G-C-GL-B-T-ClassRimThickn'!$B$1:$B$112,'CM-VL-G-C-GL-B-T-ClassRimThickn'!$C$1:$C$112,0,1,1),L2223)</f>
        <v>80</v>
      </c>
      <c r="N2223" s="24">
        <v>80</v>
      </c>
      <c r="O2223" s="24">
        <f>IF(N2223&gt;900,_xlfn.XLOOKUP(ROUND(N2223,0),'CM-VL-G-C-GL-B-T-ClassRimThickn'!$B$1:$B$112,'CM-VL-G-C-GL-B-T-ClassRimThickn'!$C$1:$C$112,0,1,1),N2223)</f>
        <v>80</v>
      </c>
      <c r="P2223" s="24">
        <v>80</v>
      </c>
      <c r="Q2223" s="24">
        <f>IF(P2223&gt;900,_xlfn.XLOOKUP(ROUND(P2223,0),'CM-VL-G-C-GL-B-T-ClassRimThickn'!$B$1:$B$112,'CM-VL-G-C-GL-B-T-ClassRimThickn'!$C$1:$C$112,0,1,1),P2223)</f>
        <v>80</v>
      </c>
      <c r="S2223" s="24">
        <f>IF(R2223&gt;900,_xlfn.XLOOKUP(ROUND(R2223,0),'CM-VL-G-C-GL-B-T-ClassRimThickn'!$B$1:$B$112,'CM-VL-G-C-GL-B-T-ClassRimThickn'!$C$1:$C$112,0,1,1),R2223)</f>
        <v>0</v>
      </c>
      <c r="T2223" s="24">
        <v>80</v>
      </c>
      <c r="U2223" s="24">
        <f>IF(T2223&gt;900,_xlfn.XLOOKUP(ROUND(T2223,0),'CM-VL-G-C-GL-B-T-ClassRimThickn'!$B$1:$B$112,'CM-VL-G-C-GL-B-T-ClassRimThickn'!$C$1:$C$112,0,1,1),T2223)</f>
        <v>80</v>
      </c>
      <c r="V2223" s="24">
        <v>80</v>
      </c>
      <c r="W2223" s="24">
        <f>IF(V2223&gt;900,_xlfn.XLOOKUP(ROUND(V2223,0),'CM-VL-G-C-GL-B-T-ClassRimThickn'!$B$1:$B$112,'CM-VL-G-C-GL-B-T-ClassRimThickn'!$C$1:$C$112,0,1,1),V2223)</f>
        <v>80</v>
      </c>
      <c r="X2223" s="24">
        <v>80</v>
      </c>
      <c r="Y2223" s="24">
        <f>IF(X2223&gt;900,_xlfn.XLOOKUP(ROUND(X2223,0),'CM-VL-G-C-GL-B-T-ClassRimThickn'!$B$1:$B$112,'CM-VL-G-C-GL-B-T-ClassRimThickn'!$C$1:$C$112,0,1,1),X2223)</f>
        <v>80</v>
      </c>
      <c r="Z2223" s="24">
        <v>80</v>
      </c>
      <c r="AA2223" s="24">
        <f>IF(Z2223&gt;900,_xlfn.XLOOKUP(ROUND(Z2223,0),'CM-VL-G-C-GL-B-T-ClassRimThickn'!$B$1:$B$112,'CM-VL-G-C-GL-B-T-ClassRimThickn'!$C$1:$C$112,0,1,1),Z2223)</f>
        <v>80</v>
      </c>
      <c r="AB2223" s="24">
        <v>80</v>
      </c>
      <c r="AC2223" s="24">
        <f>IF(AB2223&gt;900,_xlfn.XLOOKUP(ROUND(AB2223,0),'CM-VL-G-C-GL-B-T-ClassRimThickn'!$B$1:$B$112,'CM-VL-G-C-GL-B-T-ClassRimThickn'!$C$1:$C$112,0,1,1),AB2223)</f>
        <v>80</v>
      </c>
      <c r="AD2223" s="24">
        <v>80</v>
      </c>
      <c r="AE2223" s="24">
        <f>IF(AD2223&gt;900,_xlfn.XLOOKUP(ROUND(AD2223,0),'CM-VL-G-C-GL-B-T-ClassRimThickn'!$B$1:$B$112,'CM-VL-G-C-GL-B-T-ClassRimThickn'!$C$1:$C$112,0,1,1),AD2223)</f>
        <v>80</v>
      </c>
      <c r="AF2223" s="24">
        <v>80</v>
      </c>
      <c r="AG2223" s="24">
        <f>IF(AF2223&gt;900,_xlfn.XLOOKUP(ROUND(AF2223,0),'CM-VL-G-C-GL-B-T-ClassRimThickn'!$B$1:$B$112,'CM-VL-G-C-GL-B-T-ClassRimThickn'!$C$1:$C$112,0,1,1),AF2223)</f>
        <v>80</v>
      </c>
      <c r="AH2223" s="24">
        <v>29</v>
      </c>
      <c r="AI2223" s="24">
        <v>29</v>
      </c>
      <c r="AJ2223" s="24">
        <v>29</v>
      </c>
      <c r="AK2223" s="24">
        <v>28</v>
      </c>
      <c r="AL2223" s="24">
        <v>28</v>
      </c>
      <c r="AM2223" s="24">
        <v>28</v>
      </c>
      <c r="AN2223" s="24">
        <v>29</v>
      </c>
      <c r="AO2223" s="24">
        <v>28</v>
      </c>
      <c r="AP2223" s="24">
        <v>29</v>
      </c>
      <c r="AQ2223" s="24">
        <v>29</v>
      </c>
      <c r="AR2223" s="24">
        <v>29</v>
      </c>
      <c r="AS2223" s="24">
        <v>28</v>
      </c>
      <c r="AT2223" s="24">
        <v>29</v>
      </c>
      <c r="AU2223" s="24">
        <v>29</v>
      </c>
      <c r="AV2223" s="24">
        <v>29</v>
      </c>
      <c r="AW2223" s="24">
        <v>29</v>
      </c>
      <c r="AX2223" s="24">
        <v>29</v>
      </c>
      <c r="AY2223" s="24">
        <v>29</v>
      </c>
      <c r="AZ2223" s="24">
        <v>29</v>
      </c>
      <c r="BA2223" s="24">
        <v>29</v>
      </c>
      <c r="BB2223" s="24">
        <v>29</v>
      </c>
      <c r="BC2223" s="24">
        <v>29</v>
      </c>
      <c r="BD2223" s="24">
        <v>29</v>
      </c>
      <c r="BE2223" s="24">
        <v>30</v>
      </c>
      <c r="BF2223" s="24">
        <v>0</v>
      </c>
      <c r="BG2223" s="24">
        <v>0</v>
      </c>
      <c r="BH2223" s="24">
        <v>0</v>
      </c>
      <c r="BI2223" s="24">
        <v>0</v>
      </c>
      <c r="BJ2223" s="24">
        <v>0</v>
      </c>
      <c r="BL2223" s="24">
        <v>0</v>
      </c>
      <c r="BM2223" s="24">
        <v>0</v>
      </c>
      <c r="BN2223" s="24">
        <v>0</v>
      </c>
      <c r="BO2223" s="24">
        <v>0</v>
      </c>
      <c r="BP2223" s="24">
        <v>0</v>
      </c>
      <c r="BQ2223" s="24">
        <v>0</v>
      </c>
      <c r="BR2223" s="24">
        <v>0</v>
      </c>
      <c r="BS2223" s="24">
        <v>0</v>
      </c>
      <c r="BT2223" s="24">
        <v>0</v>
      </c>
      <c r="BU2223" s="24">
        <v>0</v>
      </c>
      <c r="BV2223" s="24">
        <v>0</v>
      </c>
      <c r="BW2223" s="24">
        <v>0</v>
      </c>
      <c r="BX2223" s="24">
        <v>0</v>
      </c>
      <c r="BY2223" s="24">
        <v>0</v>
      </c>
      <c r="BZ2223" s="24">
        <v>0</v>
      </c>
      <c r="CB2223" s="24">
        <v>0</v>
      </c>
      <c r="CC2223" s="24">
        <v>0</v>
      </c>
      <c r="CD2223" s="24">
        <v>110</v>
      </c>
      <c r="CE2223" s="24">
        <v>105</v>
      </c>
      <c r="CF2223" s="24">
        <v>100</v>
      </c>
      <c r="CG2223" s="24">
        <v>110</v>
      </c>
      <c r="CH2223" s="24">
        <v>110</v>
      </c>
      <c r="CI2223" s="24">
        <v>105</v>
      </c>
      <c r="CO2223" s="34">
        <f t="shared" si="149"/>
        <v>587345</v>
      </c>
    </row>
    <row r="2224" spans="1:93" ht="15" hidden="1">
      <c r="A2224" s="23" t="s">
        <v>194</v>
      </c>
      <c r="B2224" s="52">
        <v>43683</v>
      </c>
      <c r="C2224" s="25" t="str">
        <f t="shared" si="148"/>
        <v/>
      </c>
      <c r="G2224" s="24">
        <f t="shared" si="150"/>
        <v>216</v>
      </c>
      <c r="H2224" s="24">
        <v>618695</v>
      </c>
      <c r="I2224" s="24" t="str">
        <f t="shared" si="151"/>
        <v/>
      </c>
      <c r="K2224" s="24">
        <f>IF(J2224&gt;900,_xlfn.XLOOKUP(ROUND(J2224,0),'CM-VL-G-C-GL-B-T-ClassRimThickn'!$B$1:$B$112,'CM-VL-G-C-GL-B-T-ClassRimThickn'!$C$1:$C$112,0,1,1),J2224)</f>
        <v>0</v>
      </c>
      <c r="L2224" s="24">
        <v>73</v>
      </c>
      <c r="M2224" s="24">
        <f>IF(L2224&gt;900,_xlfn.XLOOKUP(ROUND(L2224,0),'CM-VL-G-C-GL-B-T-ClassRimThickn'!$B$1:$B$112,'CM-VL-G-C-GL-B-T-ClassRimThickn'!$C$1:$C$112,0,1,1),L2224)</f>
        <v>73</v>
      </c>
      <c r="N2224" s="24">
        <v>74</v>
      </c>
      <c r="O2224" s="24">
        <f>IF(N2224&gt;900,_xlfn.XLOOKUP(ROUND(N2224,0),'CM-VL-G-C-GL-B-T-ClassRimThickn'!$B$1:$B$112,'CM-VL-G-C-GL-B-T-ClassRimThickn'!$C$1:$C$112,0,1,1),N2224)</f>
        <v>74</v>
      </c>
      <c r="P2224" s="24">
        <v>74</v>
      </c>
      <c r="Q2224" s="24">
        <f>IF(P2224&gt;900,_xlfn.XLOOKUP(ROUND(P2224,0),'CM-VL-G-C-GL-B-T-ClassRimThickn'!$B$1:$B$112,'CM-VL-G-C-GL-B-T-ClassRimThickn'!$C$1:$C$112,0,1,1),P2224)</f>
        <v>74</v>
      </c>
      <c r="S2224" s="24">
        <f>IF(R2224&gt;900,_xlfn.XLOOKUP(ROUND(R2224,0),'CM-VL-G-C-GL-B-T-ClassRimThickn'!$B$1:$B$112,'CM-VL-G-C-GL-B-T-ClassRimThickn'!$C$1:$C$112,0,1,1),R2224)</f>
        <v>0</v>
      </c>
      <c r="T2224" s="24">
        <v>74</v>
      </c>
      <c r="U2224" s="24">
        <f>IF(T2224&gt;900,_xlfn.XLOOKUP(ROUND(T2224,0),'CM-VL-G-C-GL-B-T-ClassRimThickn'!$B$1:$B$112,'CM-VL-G-C-GL-B-T-ClassRimThickn'!$C$1:$C$112,0,1,1),T2224)</f>
        <v>74</v>
      </c>
      <c r="V2224" s="24">
        <v>75</v>
      </c>
      <c r="W2224" s="24">
        <f>IF(V2224&gt;900,_xlfn.XLOOKUP(ROUND(V2224,0),'CM-VL-G-C-GL-B-T-ClassRimThickn'!$B$1:$B$112,'CM-VL-G-C-GL-B-T-ClassRimThickn'!$C$1:$C$112,0,1,1),V2224)</f>
        <v>75</v>
      </c>
      <c r="X2224" s="24">
        <v>73</v>
      </c>
      <c r="Y2224" s="24">
        <f>IF(X2224&gt;900,_xlfn.XLOOKUP(ROUND(X2224,0),'CM-VL-G-C-GL-B-T-ClassRimThickn'!$B$1:$B$112,'CM-VL-G-C-GL-B-T-ClassRimThickn'!$C$1:$C$112,0,1,1),X2224)</f>
        <v>73</v>
      </c>
      <c r="Z2224" s="24">
        <v>74</v>
      </c>
      <c r="AA2224" s="24">
        <f>IF(Z2224&gt;900,_xlfn.XLOOKUP(ROUND(Z2224,0),'CM-VL-G-C-GL-B-T-ClassRimThickn'!$B$1:$B$112,'CM-VL-G-C-GL-B-T-ClassRimThickn'!$C$1:$C$112,0,1,1),Z2224)</f>
        <v>74</v>
      </c>
      <c r="AB2224" s="24">
        <v>74</v>
      </c>
      <c r="AC2224" s="24">
        <f>IF(AB2224&gt;900,_xlfn.XLOOKUP(ROUND(AB2224,0),'CM-VL-G-C-GL-B-T-ClassRimThickn'!$B$1:$B$112,'CM-VL-G-C-GL-B-T-ClassRimThickn'!$C$1:$C$112,0,1,1),AB2224)</f>
        <v>74</v>
      </c>
      <c r="AD2224" s="24">
        <v>73</v>
      </c>
      <c r="AE2224" s="24">
        <f>IF(AD2224&gt;900,_xlfn.XLOOKUP(ROUND(AD2224,0),'CM-VL-G-C-GL-B-T-ClassRimThickn'!$B$1:$B$112,'CM-VL-G-C-GL-B-T-ClassRimThickn'!$C$1:$C$112,0,1,1),AD2224)</f>
        <v>73</v>
      </c>
      <c r="AF2224" s="24">
        <v>74</v>
      </c>
      <c r="AG2224" s="24">
        <f>IF(AF2224&gt;900,_xlfn.XLOOKUP(ROUND(AF2224,0),'CM-VL-G-C-GL-B-T-ClassRimThickn'!$B$1:$B$112,'CM-VL-G-C-GL-B-T-ClassRimThickn'!$C$1:$C$112,0,1,1),AF2224)</f>
        <v>74</v>
      </c>
      <c r="AH2224" s="24">
        <v>27</v>
      </c>
      <c r="AI2224" s="24">
        <v>27</v>
      </c>
      <c r="AJ2224" s="24">
        <v>27</v>
      </c>
      <c r="AK2224" s="24">
        <v>27</v>
      </c>
      <c r="AL2224" s="24">
        <v>27</v>
      </c>
      <c r="AM2224" s="24">
        <v>27</v>
      </c>
      <c r="AN2224" s="24">
        <v>27</v>
      </c>
      <c r="AO2224" s="24">
        <v>27</v>
      </c>
      <c r="AP2224" s="24">
        <v>27</v>
      </c>
      <c r="AQ2224" s="24">
        <v>27</v>
      </c>
      <c r="AR2224" s="24">
        <v>27</v>
      </c>
      <c r="AS2224" s="24">
        <v>27</v>
      </c>
      <c r="AT2224" s="24">
        <v>29</v>
      </c>
      <c r="AU2224" s="24">
        <v>29</v>
      </c>
      <c r="AV2224" s="24">
        <v>29</v>
      </c>
      <c r="AW2224" s="24">
        <v>28</v>
      </c>
      <c r="AX2224" s="24">
        <v>29</v>
      </c>
      <c r="AY2224" s="24">
        <v>29</v>
      </c>
      <c r="AZ2224" s="24">
        <v>29</v>
      </c>
      <c r="BA2224" s="24">
        <v>29</v>
      </c>
      <c r="BB2224" s="24">
        <v>29</v>
      </c>
      <c r="BC2224" s="24">
        <v>29</v>
      </c>
      <c r="BD2224" s="24">
        <v>29</v>
      </c>
      <c r="BE2224" s="24">
        <v>29</v>
      </c>
      <c r="BF2224" s="24">
        <v>0</v>
      </c>
      <c r="BG2224" s="24">
        <v>0</v>
      </c>
      <c r="BH2224" s="24">
        <v>0</v>
      </c>
      <c r="BI2224" s="24">
        <v>0</v>
      </c>
      <c r="BJ2224" s="24">
        <v>0</v>
      </c>
      <c r="BL2224" s="24">
        <v>0</v>
      </c>
      <c r="BM2224" s="24">
        <v>0</v>
      </c>
      <c r="BN2224" s="24">
        <v>0</v>
      </c>
      <c r="BO2224" s="24">
        <v>0</v>
      </c>
      <c r="BP2224" s="24">
        <v>0</v>
      </c>
      <c r="BQ2224" s="24">
        <v>0</v>
      </c>
      <c r="BR2224" s="24">
        <v>0</v>
      </c>
      <c r="BS2224" s="24">
        <v>0</v>
      </c>
      <c r="BT2224" s="24">
        <v>0</v>
      </c>
      <c r="BU2224" s="24">
        <v>0</v>
      </c>
      <c r="BV2224" s="24">
        <v>0</v>
      </c>
      <c r="BW2224" s="24">
        <v>0</v>
      </c>
      <c r="BX2224" s="24">
        <v>0</v>
      </c>
      <c r="BY2224" s="24">
        <v>0</v>
      </c>
      <c r="BZ2224" s="24">
        <v>0</v>
      </c>
      <c r="CB2224" s="24">
        <v>0</v>
      </c>
      <c r="CC2224" s="24">
        <v>0</v>
      </c>
      <c r="CD2224" s="24">
        <v>100</v>
      </c>
      <c r="CE2224" s="24">
        <v>100</v>
      </c>
      <c r="CF2224" s="24">
        <v>100</v>
      </c>
      <c r="CG2224" s="24">
        <v>100</v>
      </c>
      <c r="CH2224" s="24">
        <v>100</v>
      </c>
      <c r="CI2224" s="24">
        <v>100</v>
      </c>
      <c r="CO2224" s="34">
        <f t="shared" si="149"/>
        <v>618695</v>
      </c>
    </row>
    <row r="2225" spans="1:93" ht="15" hidden="1">
      <c r="A2225" s="23" t="s">
        <v>195</v>
      </c>
      <c r="B2225" s="52">
        <v>40085</v>
      </c>
      <c r="C2225" s="25" t="str">
        <f t="shared" si="148"/>
        <v/>
      </c>
      <c r="G2225" s="24" t="str">
        <f t="shared" si="150"/>
        <v/>
      </c>
      <c r="H2225" s="35">
        <v>427777</v>
      </c>
      <c r="I2225" s="24" t="b">
        <f t="shared" si="151"/>
        <v>0</v>
      </c>
      <c r="K2225" s="24">
        <f>IF(J2225&gt;900,_xlfn.XLOOKUP(ROUND(J2225,0),'CM-VL-G-C-GL-B-T-ClassRimThickn'!$B$1:$B$112,'CM-VL-G-C-GL-B-T-ClassRimThickn'!$C$1:$C$112,0,1,1),J2225)</f>
        <v>0</v>
      </c>
      <c r="L2225" s="24">
        <v>85</v>
      </c>
      <c r="M2225" s="24">
        <f>IF(L2225&gt;900,_xlfn.XLOOKUP(ROUND(L2225,0),'CM-VL-G-C-GL-B-T-ClassRimThickn'!$B$1:$B$112,'CM-VL-G-C-GL-B-T-ClassRimThickn'!$C$1:$C$112,0,1,1),L2225)</f>
        <v>85</v>
      </c>
      <c r="N2225" s="24">
        <v>84</v>
      </c>
      <c r="O2225" s="24">
        <f>IF(N2225&gt;900,_xlfn.XLOOKUP(ROUND(N2225,0),'CM-VL-G-C-GL-B-T-ClassRimThickn'!$B$1:$B$112,'CM-VL-G-C-GL-B-T-ClassRimThickn'!$C$1:$C$112,0,1,1),N2225)</f>
        <v>84</v>
      </c>
      <c r="P2225" s="24">
        <v>84</v>
      </c>
      <c r="Q2225" s="24">
        <f>IF(P2225&gt;900,_xlfn.XLOOKUP(ROUND(P2225,0),'CM-VL-G-C-GL-B-T-ClassRimThickn'!$B$1:$B$112,'CM-VL-G-C-GL-B-T-ClassRimThickn'!$C$1:$C$112,0,1,1),P2225)</f>
        <v>84</v>
      </c>
      <c r="S2225" s="24">
        <f>IF(R2225&gt;900,_xlfn.XLOOKUP(ROUND(R2225,0),'CM-VL-G-C-GL-B-T-ClassRimThickn'!$B$1:$B$112,'CM-VL-G-C-GL-B-T-ClassRimThickn'!$C$1:$C$112,0,1,1),R2225)</f>
        <v>0</v>
      </c>
      <c r="T2225" s="24">
        <v>85</v>
      </c>
      <c r="U2225" s="24">
        <f>IF(T2225&gt;900,_xlfn.XLOOKUP(ROUND(T2225,0),'CM-VL-G-C-GL-B-T-ClassRimThickn'!$B$1:$B$112,'CM-VL-G-C-GL-B-T-ClassRimThickn'!$C$1:$C$112,0,1,1),T2225)</f>
        <v>85</v>
      </c>
      <c r="V2225" s="24">
        <v>85</v>
      </c>
      <c r="W2225" s="24">
        <f>IF(V2225&gt;900,_xlfn.XLOOKUP(ROUND(V2225,0),'CM-VL-G-C-GL-B-T-ClassRimThickn'!$B$1:$B$112,'CM-VL-G-C-GL-B-T-ClassRimThickn'!$C$1:$C$112,0,1,1),V2225)</f>
        <v>85</v>
      </c>
      <c r="X2225" s="24">
        <v>85</v>
      </c>
      <c r="Y2225" s="24">
        <f>IF(X2225&gt;900,_xlfn.XLOOKUP(ROUND(X2225,0),'CM-VL-G-C-GL-B-T-ClassRimThickn'!$B$1:$B$112,'CM-VL-G-C-GL-B-T-ClassRimThickn'!$C$1:$C$112,0,1,1),X2225)</f>
        <v>85</v>
      </c>
      <c r="Z2225" s="24">
        <v>85</v>
      </c>
      <c r="AA2225" s="24">
        <f>IF(Z2225&gt;900,_xlfn.XLOOKUP(ROUND(Z2225,0),'CM-VL-G-C-GL-B-T-ClassRimThickn'!$B$1:$B$112,'CM-VL-G-C-GL-B-T-ClassRimThickn'!$C$1:$C$112,0,1,1),Z2225)</f>
        <v>85</v>
      </c>
      <c r="AB2225" s="24">
        <v>84</v>
      </c>
      <c r="AC2225" s="24">
        <f>IF(AB2225&gt;900,_xlfn.XLOOKUP(ROUND(AB2225,0),'CM-VL-G-C-GL-B-T-ClassRimThickn'!$B$1:$B$112,'CM-VL-G-C-GL-B-T-ClassRimThickn'!$C$1:$C$112,0,1,1),AB2225)</f>
        <v>84</v>
      </c>
      <c r="AD2225" s="24">
        <v>85</v>
      </c>
      <c r="AE2225" s="24">
        <f>IF(AD2225&gt;900,_xlfn.XLOOKUP(ROUND(AD2225,0),'CM-VL-G-C-GL-B-T-ClassRimThickn'!$B$1:$B$112,'CM-VL-G-C-GL-B-T-ClassRimThickn'!$C$1:$C$112,0,1,1),AD2225)</f>
        <v>85</v>
      </c>
      <c r="AF2225" s="24">
        <v>85</v>
      </c>
      <c r="AG2225" s="24">
        <f>IF(AF2225&gt;900,_xlfn.XLOOKUP(ROUND(AF2225,0),'CM-VL-G-C-GL-B-T-ClassRimThickn'!$B$1:$B$112,'CM-VL-G-C-GL-B-T-ClassRimThickn'!$C$1:$C$112,0,1,1),AF2225)</f>
        <v>85</v>
      </c>
      <c r="AH2225" s="24">
        <v>28</v>
      </c>
      <c r="AI2225" s="24">
        <v>27</v>
      </c>
      <c r="AJ2225" s="24">
        <v>28</v>
      </c>
      <c r="AK2225" s="24">
        <v>28</v>
      </c>
      <c r="AL2225" s="24">
        <v>27</v>
      </c>
      <c r="AM2225" s="24">
        <v>28</v>
      </c>
      <c r="AN2225" s="24">
        <v>28</v>
      </c>
      <c r="AO2225" s="24">
        <v>27</v>
      </c>
      <c r="AP2225" s="24">
        <v>27</v>
      </c>
      <c r="AQ2225" s="24">
        <v>27</v>
      </c>
      <c r="AR2225" s="24">
        <v>27</v>
      </c>
      <c r="AS2225" s="24">
        <v>28</v>
      </c>
      <c r="AT2225" s="24">
        <v>28</v>
      </c>
      <c r="AU2225" s="24">
        <v>28</v>
      </c>
      <c r="AV2225" s="24">
        <v>28</v>
      </c>
      <c r="AW2225" s="24">
        <v>28</v>
      </c>
      <c r="AX2225" s="24">
        <v>28</v>
      </c>
      <c r="AY2225" s="24">
        <v>28</v>
      </c>
      <c r="AZ2225" s="24">
        <v>28</v>
      </c>
      <c r="BA2225" s="24">
        <v>28</v>
      </c>
      <c r="BB2225" s="24">
        <v>28</v>
      </c>
      <c r="BC2225" s="24">
        <v>28</v>
      </c>
      <c r="BD2225" s="24">
        <v>27</v>
      </c>
      <c r="BE2225" s="24">
        <v>28</v>
      </c>
      <c r="BF2225" s="24">
        <v>0</v>
      </c>
      <c r="BG2225" s="24">
        <v>0</v>
      </c>
      <c r="BH2225" s="24">
        <v>0</v>
      </c>
      <c r="BI2225" s="24">
        <v>0</v>
      </c>
      <c r="BJ2225" s="24">
        <v>0</v>
      </c>
      <c r="BL2225" s="24">
        <v>0</v>
      </c>
      <c r="BM2225" s="24">
        <v>0</v>
      </c>
      <c r="BN2225" s="24">
        <v>0</v>
      </c>
      <c r="BO2225" s="24">
        <v>0</v>
      </c>
      <c r="BP2225" s="24">
        <v>0</v>
      </c>
      <c r="BQ2225" s="24">
        <v>0</v>
      </c>
      <c r="BR2225" s="24">
        <v>0</v>
      </c>
      <c r="BS2225" s="24">
        <v>0.2</v>
      </c>
      <c r="BT2225" s="24">
        <v>0</v>
      </c>
      <c r="BU2225" s="24">
        <v>0</v>
      </c>
      <c r="BV2225" s="24">
        <v>0.2</v>
      </c>
      <c r="BW2225" s="24">
        <v>0</v>
      </c>
      <c r="BX2225" s="24">
        <v>0</v>
      </c>
      <c r="BY2225" s="24">
        <v>0</v>
      </c>
      <c r="BZ2225" s="24">
        <v>0</v>
      </c>
      <c r="CB2225" s="24">
        <v>0.2</v>
      </c>
      <c r="CC2225" s="24">
        <v>0</v>
      </c>
      <c r="CD2225" s="24">
        <v>115</v>
      </c>
      <c r="CE2225" s="24">
        <v>116</v>
      </c>
      <c r="CF2225" s="24">
        <v>110</v>
      </c>
      <c r="CG2225" s="24">
        <v>115</v>
      </c>
      <c r="CH2225" s="24">
        <v>115</v>
      </c>
      <c r="CI2225" s="24">
        <v>115</v>
      </c>
      <c r="CO2225" s="34">
        <f t="shared" si="149"/>
        <v>427777</v>
      </c>
    </row>
    <row r="2226" spans="1:93" ht="15" hidden="1">
      <c r="A2226" s="23" t="s">
        <v>195</v>
      </c>
      <c r="B2226" s="52">
        <v>40093</v>
      </c>
      <c r="C2226" s="25" t="str">
        <f t="shared" si="148"/>
        <v/>
      </c>
      <c r="G2226" s="24">
        <f t="shared" si="150"/>
        <v>8</v>
      </c>
      <c r="H2226" s="36">
        <v>318344</v>
      </c>
      <c r="I2226" s="24" t="str">
        <f t="shared" si="151"/>
        <v/>
      </c>
      <c r="K2226" s="24">
        <f>IF(J2226&gt;900,_xlfn.XLOOKUP(ROUND(J2226,0),'CM-VL-G-C-GL-B-T-ClassRimThickn'!$B$1:$B$112,'CM-VL-G-C-GL-B-T-ClassRimThickn'!$C$1:$C$112,0,1,1),J2226)</f>
        <v>0</v>
      </c>
      <c r="L2226" s="24">
        <v>88</v>
      </c>
      <c r="M2226" s="24">
        <f>IF(L2226&gt;900,_xlfn.XLOOKUP(ROUND(L2226,0),'CM-VL-G-C-GL-B-T-ClassRimThickn'!$B$1:$B$112,'CM-VL-G-C-GL-B-T-ClassRimThickn'!$C$1:$C$112,0,1,1),L2226)</f>
        <v>88</v>
      </c>
      <c r="N2226" s="24">
        <v>88</v>
      </c>
      <c r="O2226" s="24">
        <f>IF(N2226&gt;900,_xlfn.XLOOKUP(ROUND(N2226,0),'CM-VL-G-C-GL-B-T-ClassRimThickn'!$B$1:$B$112,'CM-VL-G-C-GL-B-T-ClassRimThickn'!$C$1:$C$112,0,1,1),N2226)</f>
        <v>88</v>
      </c>
      <c r="P2226" s="24">
        <v>88</v>
      </c>
      <c r="Q2226" s="24">
        <f>IF(P2226&gt;900,_xlfn.XLOOKUP(ROUND(P2226,0),'CM-VL-G-C-GL-B-T-ClassRimThickn'!$B$1:$B$112,'CM-VL-G-C-GL-B-T-ClassRimThickn'!$C$1:$C$112,0,1,1),P2226)</f>
        <v>88</v>
      </c>
      <c r="S2226" s="24">
        <f>IF(R2226&gt;900,_xlfn.XLOOKUP(ROUND(R2226,0),'CM-VL-G-C-GL-B-T-ClassRimThickn'!$B$1:$B$112,'CM-VL-G-C-GL-B-T-ClassRimThickn'!$C$1:$C$112,0,1,1),R2226)</f>
        <v>0</v>
      </c>
      <c r="T2226" s="24">
        <v>88</v>
      </c>
      <c r="U2226" s="24">
        <f>IF(T2226&gt;900,_xlfn.XLOOKUP(ROUND(T2226,0),'CM-VL-G-C-GL-B-T-ClassRimThickn'!$B$1:$B$112,'CM-VL-G-C-GL-B-T-ClassRimThickn'!$C$1:$C$112,0,1,1),T2226)</f>
        <v>88</v>
      </c>
      <c r="V2226" s="24">
        <v>88</v>
      </c>
      <c r="W2226" s="24">
        <f>IF(V2226&gt;900,_xlfn.XLOOKUP(ROUND(V2226,0),'CM-VL-G-C-GL-B-T-ClassRimThickn'!$B$1:$B$112,'CM-VL-G-C-GL-B-T-ClassRimThickn'!$C$1:$C$112,0,1,1),V2226)</f>
        <v>88</v>
      </c>
      <c r="X2226" s="24">
        <v>88</v>
      </c>
      <c r="Y2226" s="24">
        <f>IF(X2226&gt;900,_xlfn.XLOOKUP(ROUND(X2226,0),'CM-VL-G-C-GL-B-T-ClassRimThickn'!$B$1:$B$112,'CM-VL-G-C-GL-B-T-ClassRimThickn'!$C$1:$C$112,0,1,1),X2226)</f>
        <v>88</v>
      </c>
      <c r="Z2226" s="24">
        <v>88</v>
      </c>
      <c r="AA2226" s="24">
        <f>IF(Z2226&gt;900,_xlfn.XLOOKUP(ROUND(Z2226,0),'CM-VL-G-C-GL-B-T-ClassRimThickn'!$B$1:$B$112,'CM-VL-G-C-GL-B-T-ClassRimThickn'!$C$1:$C$112,0,1,1),Z2226)</f>
        <v>88</v>
      </c>
      <c r="AB2226" s="24">
        <v>88</v>
      </c>
      <c r="AC2226" s="24">
        <f>IF(AB2226&gt;900,_xlfn.XLOOKUP(ROUND(AB2226,0),'CM-VL-G-C-GL-B-T-ClassRimThickn'!$B$1:$B$112,'CM-VL-G-C-GL-B-T-ClassRimThickn'!$C$1:$C$112,0,1,1),AB2226)</f>
        <v>88</v>
      </c>
      <c r="AD2226" s="24">
        <v>88</v>
      </c>
      <c r="AE2226" s="24">
        <f>IF(AD2226&gt;900,_xlfn.XLOOKUP(ROUND(AD2226,0),'CM-VL-G-C-GL-B-T-ClassRimThickn'!$B$1:$B$112,'CM-VL-G-C-GL-B-T-ClassRimThickn'!$C$1:$C$112,0,1,1),AD2226)</f>
        <v>88</v>
      </c>
      <c r="AF2226" s="24">
        <v>88</v>
      </c>
      <c r="AG2226" s="24">
        <f>IF(AF2226&gt;900,_xlfn.XLOOKUP(ROUND(AF2226,0),'CM-VL-G-C-GL-B-T-ClassRimThickn'!$B$1:$B$112,'CM-VL-G-C-GL-B-T-ClassRimThickn'!$C$1:$C$112,0,1,1),AF2226)</f>
        <v>88</v>
      </c>
      <c r="AH2226" s="24">
        <v>27.5</v>
      </c>
      <c r="AI2226" s="24">
        <v>27.5</v>
      </c>
      <c r="AJ2226" s="24">
        <v>27.5</v>
      </c>
      <c r="AK2226" s="24">
        <v>28</v>
      </c>
      <c r="AL2226" s="24">
        <v>28</v>
      </c>
      <c r="AM2226" s="24">
        <v>28</v>
      </c>
      <c r="AN2226" s="24">
        <v>27.5</v>
      </c>
      <c r="AO2226" s="24">
        <v>27.5</v>
      </c>
      <c r="AP2226" s="24">
        <v>28</v>
      </c>
      <c r="AQ2226" s="24">
        <v>28</v>
      </c>
      <c r="AR2226" s="24">
        <v>28</v>
      </c>
      <c r="AS2226" s="24">
        <v>28</v>
      </c>
      <c r="AT2226" s="24">
        <v>23</v>
      </c>
      <c r="AU2226" s="24">
        <v>23</v>
      </c>
      <c r="AV2226" s="24">
        <v>23</v>
      </c>
      <c r="AW2226" s="24">
        <v>23</v>
      </c>
      <c r="AX2226" s="24">
        <v>23</v>
      </c>
      <c r="AY2226" s="24">
        <v>23</v>
      </c>
      <c r="AZ2226" s="24">
        <v>23</v>
      </c>
      <c r="BA2226" s="24">
        <v>23</v>
      </c>
      <c r="BB2226" s="24">
        <v>23</v>
      </c>
      <c r="BC2226" s="24">
        <v>23</v>
      </c>
      <c r="BD2226" s="24">
        <v>23</v>
      </c>
      <c r="BE2226" s="24">
        <v>23</v>
      </c>
      <c r="BF2226" s="24">
        <v>0.5</v>
      </c>
      <c r="BG2226" s="24">
        <v>0.5</v>
      </c>
      <c r="BH2226" s="24">
        <v>0.5</v>
      </c>
      <c r="BI2226" s="24">
        <v>0.3</v>
      </c>
      <c r="BJ2226" s="24">
        <v>0.3</v>
      </c>
      <c r="BL2226" s="24">
        <v>0.5</v>
      </c>
      <c r="BM2226" s="24">
        <v>0.5</v>
      </c>
      <c r="BN2226" s="24">
        <v>0.5</v>
      </c>
      <c r="BO2226" s="24">
        <v>0.5</v>
      </c>
      <c r="BP2226" s="24">
        <v>0.3</v>
      </c>
      <c r="BQ2226" s="24">
        <v>0.3</v>
      </c>
      <c r="BR2226" s="24">
        <v>0</v>
      </c>
      <c r="BS2226" s="24">
        <v>0</v>
      </c>
      <c r="BT2226" s="24">
        <v>0</v>
      </c>
      <c r="BU2226" s="24">
        <v>0</v>
      </c>
      <c r="BV2226" s="24">
        <v>0</v>
      </c>
      <c r="BW2226" s="24">
        <v>0</v>
      </c>
      <c r="BX2226" s="24">
        <v>0</v>
      </c>
      <c r="BY2226" s="24">
        <v>0</v>
      </c>
      <c r="BZ2226" s="24">
        <v>0</v>
      </c>
      <c r="CB2226" s="24">
        <v>0</v>
      </c>
      <c r="CC2226" s="24">
        <v>0</v>
      </c>
      <c r="CD2226" s="24">
        <v>115</v>
      </c>
      <c r="CE2226" s="24">
        <v>110</v>
      </c>
      <c r="CF2226" s="24">
        <v>115</v>
      </c>
      <c r="CG2226" s="24">
        <v>112</v>
      </c>
      <c r="CH2226" s="24">
        <v>120</v>
      </c>
      <c r="CI2226" s="24">
        <v>115</v>
      </c>
      <c r="CO2226" s="34">
        <f t="shared" si="149"/>
        <v>318344</v>
      </c>
    </row>
    <row r="2227" spans="1:93" ht="15" hidden="1">
      <c r="A2227" s="23" t="s">
        <v>195</v>
      </c>
      <c r="B2227" s="52">
        <v>40136</v>
      </c>
      <c r="C2227" s="25" t="str">
        <f t="shared" si="148"/>
        <v/>
      </c>
      <c r="G2227" s="24">
        <f t="shared" si="150"/>
        <v>43</v>
      </c>
      <c r="H2227" s="32">
        <v>436588</v>
      </c>
      <c r="I2227" s="24" t="str">
        <f t="shared" si="151"/>
        <v/>
      </c>
      <c r="K2227" s="24">
        <f>IF(J2227&gt;900,_xlfn.XLOOKUP(ROUND(J2227,0),'CM-VL-G-C-GL-B-T-ClassRimThickn'!$B$1:$B$112,'CM-VL-G-C-GL-B-T-ClassRimThickn'!$C$1:$C$112,0,1,1),J2227)</f>
        <v>0</v>
      </c>
      <c r="L2227" s="24">
        <v>89</v>
      </c>
      <c r="M2227" s="24">
        <f>IF(L2227&gt;900,_xlfn.XLOOKUP(ROUND(L2227,0),'CM-VL-G-C-GL-B-T-ClassRimThickn'!$B$1:$B$112,'CM-VL-G-C-GL-B-T-ClassRimThickn'!$C$1:$C$112,0,1,1),L2227)</f>
        <v>89</v>
      </c>
      <c r="N2227" s="24">
        <v>89</v>
      </c>
      <c r="O2227" s="24">
        <f>IF(N2227&gt;900,_xlfn.XLOOKUP(ROUND(N2227,0),'CM-VL-G-C-GL-B-T-ClassRimThickn'!$B$1:$B$112,'CM-VL-G-C-GL-B-T-ClassRimThickn'!$C$1:$C$112,0,1,1),N2227)</f>
        <v>89</v>
      </c>
      <c r="P2227" s="24">
        <v>89</v>
      </c>
      <c r="Q2227" s="24">
        <f>IF(P2227&gt;900,_xlfn.XLOOKUP(ROUND(P2227,0),'CM-VL-G-C-GL-B-T-ClassRimThickn'!$B$1:$B$112,'CM-VL-G-C-GL-B-T-ClassRimThickn'!$C$1:$C$112,0,1,1),P2227)</f>
        <v>89</v>
      </c>
      <c r="S2227" s="24">
        <f>IF(R2227&gt;900,_xlfn.XLOOKUP(ROUND(R2227,0),'CM-VL-G-C-GL-B-T-ClassRimThickn'!$B$1:$B$112,'CM-VL-G-C-GL-B-T-ClassRimThickn'!$C$1:$C$112,0,1,1),R2227)</f>
        <v>0</v>
      </c>
      <c r="T2227" s="24">
        <v>88</v>
      </c>
      <c r="U2227" s="24">
        <f>IF(T2227&gt;900,_xlfn.XLOOKUP(ROUND(T2227,0),'CM-VL-G-C-GL-B-T-ClassRimThickn'!$B$1:$B$112,'CM-VL-G-C-GL-B-T-ClassRimThickn'!$C$1:$C$112,0,1,1),T2227)</f>
        <v>88</v>
      </c>
      <c r="V2227" s="24">
        <v>88</v>
      </c>
      <c r="W2227" s="24">
        <f>IF(V2227&gt;900,_xlfn.XLOOKUP(ROUND(V2227,0),'CM-VL-G-C-GL-B-T-ClassRimThickn'!$B$1:$B$112,'CM-VL-G-C-GL-B-T-ClassRimThickn'!$C$1:$C$112,0,1,1),V2227)</f>
        <v>88</v>
      </c>
      <c r="X2227" s="24">
        <v>88</v>
      </c>
      <c r="Y2227" s="24">
        <f>IF(X2227&gt;900,_xlfn.XLOOKUP(ROUND(X2227,0),'CM-VL-G-C-GL-B-T-ClassRimThickn'!$B$1:$B$112,'CM-VL-G-C-GL-B-T-ClassRimThickn'!$C$1:$C$112,0,1,1),X2227)</f>
        <v>88</v>
      </c>
      <c r="Z2227" s="24">
        <v>88</v>
      </c>
      <c r="AA2227" s="24">
        <f>IF(Z2227&gt;900,_xlfn.XLOOKUP(ROUND(Z2227,0),'CM-VL-G-C-GL-B-T-ClassRimThickn'!$B$1:$B$112,'CM-VL-G-C-GL-B-T-ClassRimThickn'!$C$1:$C$112,0,1,1),Z2227)</f>
        <v>88</v>
      </c>
      <c r="AB2227" s="24">
        <v>89</v>
      </c>
      <c r="AC2227" s="24">
        <f>IF(AB2227&gt;900,_xlfn.XLOOKUP(ROUND(AB2227,0),'CM-VL-G-C-GL-B-T-ClassRimThickn'!$B$1:$B$112,'CM-VL-G-C-GL-B-T-ClassRimThickn'!$C$1:$C$112,0,1,1),AB2227)</f>
        <v>89</v>
      </c>
      <c r="AD2227" s="24">
        <v>89</v>
      </c>
      <c r="AE2227" s="24">
        <f>IF(AD2227&gt;900,_xlfn.XLOOKUP(ROUND(AD2227,0),'CM-VL-G-C-GL-B-T-ClassRimThickn'!$B$1:$B$112,'CM-VL-G-C-GL-B-T-ClassRimThickn'!$C$1:$C$112,0,1,1),AD2227)</f>
        <v>89</v>
      </c>
      <c r="AF2227" s="24">
        <v>89</v>
      </c>
      <c r="AG2227" s="24">
        <f>IF(AF2227&gt;900,_xlfn.XLOOKUP(ROUND(AF2227,0),'CM-VL-G-C-GL-B-T-ClassRimThickn'!$B$1:$B$112,'CM-VL-G-C-GL-B-T-ClassRimThickn'!$C$1:$C$112,0,1,1),AF2227)</f>
        <v>89</v>
      </c>
      <c r="AH2227" s="24">
        <v>28</v>
      </c>
      <c r="AI2227" s="24">
        <v>28</v>
      </c>
      <c r="AJ2227" s="24">
        <v>28</v>
      </c>
      <c r="AK2227" s="24">
        <v>28</v>
      </c>
      <c r="AL2227" s="24">
        <v>27</v>
      </c>
      <c r="AM2227" s="24">
        <v>27</v>
      </c>
      <c r="AN2227" s="24">
        <v>27</v>
      </c>
      <c r="AO2227" s="24">
        <v>27</v>
      </c>
      <c r="AP2227" s="24">
        <v>28</v>
      </c>
      <c r="AQ2227" s="24">
        <v>28</v>
      </c>
      <c r="AR2227" s="24">
        <v>28</v>
      </c>
      <c r="AS2227" s="24">
        <v>28</v>
      </c>
      <c r="AT2227" s="24">
        <v>28</v>
      </c>
      <c r="AU2227" s="24">
        <v>28</v>
      </c>
      <c r="AV2227" s="24">
        <v>28</v>
      </c>
      <c r="AW2227" s="24">
        <v>29</v>
      </c>
      <c r="AX2227" s="24">
        <v>28</v>
      </c>
      <c r="AY2227" s="24">
        <v>28</v>
      </c>
      <c r="AZ2227" s="24">
        <v>28</v>
      </c>
      <c r="BA2227" s="24">
        <v>28</v>
      </c>
      <c r="BB2227" s="24">
        <v>28</v>
      </c>
      <c r="BC2227" s="24">
        <v>29</v>
      </c>
      <c r="BD2227" s="24">
        <v>28</v>
      </c>
      <c r="BE2227" s="24">
        <v>29</v>
      </c>
      <c r="BF2227" s="24">
        <v>0.5</v>
      </c>
      <c r="BG2227" s="24">
        <v>0.5</v>
      </c>
      <c r="BH2227" s="24">
        <v>0.5</v>
      </c>
      <c r="BI2227" s="24">
        <v>0.5</v>
      </c>
      <c r="BJ2227" s="24">
        <v>0.5</v>
      </c>
      <c r="BL2227" s="24">
        <v>0.5</v>
      </c>
      <c r="BM2227" s="24">
        <v>0.5</v>
      </c>
      <c r="BN2227" s="24">
        <v>0.5</v>
      </c>
      <c r="BO2227" s="24">
        <v>0.5</v>
      </c>
      <c r="BP2227" s="24">
        <v>0.5</v>
      </c>
      <c r="BQ2227" s="24">
        <v>0.5</v>
      </c>
      <c r="BR2227" s="24">
        <v>0</v>
      </c>
      <c r="BS2227" s="24">
        <v>0</v>
      </c>
      <c r="BT2227" s="24">
        <v>0</v>
      </c>
      <c r="BU2227" s="24">
        <v>0</v>
      </c>
      <c r="BV2227" s="24">
        <v>0</v>
      </c>
      <c r="BW2227" s="24">
        <v>0</v>
      </c>
      <c r="BX2227" s="24">
        <v>0</v>
      </c>
      <c r="BY2227" s="24">
        <v>0</v>
      </c>
      <c r="BZ2227" s="24">
        <v>0</v>
      </c>
      <c r="CB2227" s="24">
        <v>0</v>
      </c>
      <c r="CC2227" s="24">
        <v>0</v>
      </c>
      <c r="CD2227" s="24">
        <v>135</v>
      </c>
      <c r="CO2227" s="34">
        <f t="shared" si="149"/>
        <v>436588</v>
      </c>
    </row>
    <row r="2228" spans="1:93" ht="15" hidden="1">
      <c r="A2228" s="23" t="s">
        <v>195</v>
      </c>
      <c r="B2228" s="52">
        <v>40164</v>
      </c>
      <c r="C2228" s="25" t="str">
        <f t="shared" si="148"/>
        <v/>
      </c>
      <c r="G2228" s="24">
        <f t="shared" si="150"/>
        <v>28</v>
      </c>
      <c r="H2228" s="32">
        <v>439404</v>
      </c>
      <c r="I2228" s="24" t="b">
        <f t="shared" si="151"/>
        <v>0</v>
      </c>
      <c r="K2228" s="24">
        <f>IF(J2228&gt;900,_xlfn.XLOOKUP(ROUND(J2228,0),'CM-VL-G-C-GL-B-T-ClassRimThickn'!$B$1:$B$112,'CM-VL-G-C-GL-B-T-ClassRimThickn'!$C$1:$C$112,0,1,1),J2228)</f>
        <v>0</v>
      </c>
      <c r="L2228" s="24">
        <v>1017</v>
      </c>
      <c r="M2228" s="24">
        <f>IF(L2228&gt;900,_xlfn.XLOOKUP(ROUND(L2228,0),'CM-VL-G-C-GL-B-T-ClassRimThickn'!$B$1:$B$112,'CM-VL-G-C-GL-B-T-ClassRimThickn'!$C$1:$C$112,0,1,1),L2228)</f>
        <v>0</v>
      </c>
      <c r="N2228" s="24">
        <v>1017</v>
      </c>
      <c r="O2228" s="24">
        <f>IF(N2228&gt;900,_xlfn.XLOOKUP(ROUND(N2228,0),'CM-VL-G-C-GL-B-T-ClassRimThickn'!$B$1:$B$112,'CM-VL-G-C-GL-B-T-ClassRimThickn'!$C$1:$C$112,0,1,1),N2228)</f>
        <v>0</v>
      </c>
      <c r="P2228" s="24">
        <v>1016</v>
      </c>
      <c r="Q2228" s="24">
        <f>IF(P2228&gt;900,_xlfn.XLOOKUP(ROUND(P2228,0),'CM-VL-G-C-GL-B-T-ClassRimThickn'!$B$1:$B$112,'CM-VL-G-C-GL-B-T-ClassRimThickn'!$C$1:$C$112,0,1,1),P2228)</f>
        <v>85</v>
      </c>
      <c r="S2228" s="24">
        <f>IF(R2228&gt;900,_xlfn.XLOOKUP(ROUND(R2228,0),'CM-VL-G-C-GL-B-T-ClassRimThickn'!$B$1:$B$112,'CM-VL-G-C-GL-B-T-ClassRimThickn'!$C$1:$C$112,0,1,1),R2228)</f>
        <v>0</v>
      </c>
      <c r="T2228" s="24">
        <v>1016</v>
      </c>
      <c r="U2228" s="24">
        <f>IF(T2228&gt;900,_xlfn.XLOOKUP(ROUND(T2228,0),'CM-VL-G-C-GL-B-T-ClassRimThickn'!$B$1:$B$112,'CM-VL-G-C-GL-B-T-ClassRimThickn'!$C$1:$C$112,0,1,1),T2228)</f>
        <v>85</v>
      </c>
      <c r="V2228" s="24">
        <v>1016</v>
      </c>
      <c r="W2228" s="24">
        <f>IF(V2228&gt;900,_xlfn.XLOOKUP(ROUND(V2228,0),'CM-VL-G-C-GL-B-T-ClassRimThickn'!$B$1:$B$112,'CM-VL-G-C-GL-B-T-ClassRimThickn'!$C$1:$C$112,0,1,1),V2228)</f>
        <v>85</v>
      </c>
      <c r="X2228" s="24">
        <v>1016</v>
      </c>
      <c r="Y2228" s="24">
        <f>IF(X2228&gt;900,_xlfn.XLOOKUP(ROUND(X2228,0),'CM-VL-G-C-GL-B-T-ClassRimThickn'!$B$1:$B$112,'CM-VL-G-C-GL-B-T-ClassRimThickn'!$C$1:$C$112,0,1,1),X2228)</f>
        <v>85</v>
      </c>
      <c r="Z2228" s="24">
        <v>1016</v>
      </c>
      <c r="AA2228" s="24">
        <f>IF(Z2228&gt;900,_xlfn.XLOOKUP(ROUND(Z2228,0),'CM-VL-G-C-GL-B-T-ClassRimThickn'!$B$1:$B$112,'CM-VL-G-C-GL-B-T-ClassRimThickn'!$C$1:$C$112,0,1,1),Z2228)</f>
        <v>85</v>
      </c>
      <c r="AB2228" s="24">
        <v>1016</v>
      </c>
      <c r="AC2228" s="24">
        <f>IF(AB2228&gt;900,_xlfn.XLOOKUP(ROUND(AB2228,0),'CM-VL-G-C-GL-B-T-ClassRimThickn'!$B$1:$B$112,'CM-VL-G-C-GL-B-T-ClassRimThickn'!$C$1:$C$112,0,1,1),AB2228)</f>
        <v>85</v>
      </c>
      <c r="AD2228" s="24">
        <v>1016</v>
      </c>
      <c r="AE2228" s="24">
        <f>IF(AD2228&gt;900,_xlfn.XLOOKUP(ROUND(AD2228,0),'CM-VL-G-C-GL-B-T-ClassRimThickn'!$B$1:$B$112,'CM-VL-G-C-GL-B-T-ClassRimThickn'!$C$1:$C$112,0,1,1),AD2228)</f>
        <v>85</v>
      </c>
      <c r="AF2228" s="24">
        <v>1015</v>
      </c>
      <c r="AG2228" s="24">
        <f>IF(AF2228&gt;900,_xlfn.XLOOKUP(ROUND(AF2228,0),'CM-VL-G-C-GL-B-T-ClassRimThickn'!$B$1:$B$112,'CM-VL-G-C-GL-B-T-ClassRimThickn'!$C$1:$C$112,0,1,1),AF2228)</f>
        <v>84.5</v>
      </c>
      <c r="AH2228" s="24">
        <v>28</v>
      </c>
      <c r="AI2228" s="24">
        <v>29</v>
      </c>
      <c r="AJ2228" s="24">
        <v>28</v>
      </c>
      <c r="AK2228" s="24">
        <v>29</v>
      </c>
      <c r="AL2228" s="24">
        <v>29</v>
      </c>
      <c r="AM2228" s="24">
        <v>27</v>
      </c>
      <c r="AN2228" s="24">
        <v>26</v>
      </c>
      <c r="AO2228" s="24">
        <v>28</v>
      </c>
      <c r="AP2228" s="24">
        <v>28</v>
      </c>
      <c r="AQ2228" s="24">
        <v>27</v>
      </c>
      <c r="AR2228" s="24">
        <v>28</v>
      </c>
      <c r="AS2228" s="24">
        <v>28</v>
      </c>
      <c r="AT2228" s="24">
        <v>28</v>
      </c>
      <c r="AU2228" s="24">
        <v>28</v>
      </c>
      <c r="AV2228" s="24">
        <v>28</v>
      </c>
      <c r="AW2228" s="24">
        <v>28</v>
      </c>
      <c r="AX2228" s="24">
        <v>28</v>
      </c>
      <c r="AY2228" s="24">
        <v>28</v>
      </c>
      <c r="AZ2228" s="24">
        <v>28</v>
      </c>
      <c r="BA2228" s="24">
        <v>28</v>
      </c>
      <c r="BB2228" s="24">
        <v>28</v>
      </c>
      <c r="BC2228" s="24">
        <v>28</v>
      </c>
      <c r="BD2228" s="24">
        <v>28</v>
      </c>
      <c r="BE2228" s="24">
        <v>28</v>
      </c>
      <c r="BF2228" s="24">
        <v>1</v>
      </c>
      <c r="BG2228" s="24">
        <v>0</v>
      </c>
      <c r="BH2228" s="24">
        <v>1</v>
      </c>
      <c r="BI2228" s="24">
        <v>1</v>
      </c>
      <c r="BJ2228" s="24">
        <v>0</v>
      </c>
      <c r="BL2228" s="24">
        <v>1</v>
      </c>
      <c r="BM2228" s="24">
        <v>0</v>
      </c>
      <c r="BN2228" s="24">
        <v>0</v>
      </c>
      <c r="BO2228" s="24">
        <v>0</v>
      </c>
      <c r="BP2228" s="24">
        <v>0</v>
      </c>
      <c r="BQ2228" s="24">
        <v>1</v>
      </c>
      <c r="BR2228" s="24">
        <v>0</v>
      </c>
      <c r="BS2228" s="24">
        <v>0</v>
      </c>
      <c r="BT2228" s="24">
        <v>0</v>
      </c>
      <c r="BU2228" s="24">
        <v>0</v>
      </c>
      <c r="BV2228" s="24">
        <v>0</v>
      </c>
      <c r="BW2228" s="24">
        <v>0</v>
      </c>
      <c r="BX2228" s="24">
        <v>0</v>
      </c>
      <c r="BY2228" s="24">
        <v>0</v>
      </c>
      <c r="BZ2228" s="24">
        <v>0</v>
      </c>
      <c r="CB2228" s="24">
        <v>0</v>
      </c>
      <c r="CC2228" s="24">
        <v>0</v>
      </c>
      <c r="CD2228" s="24">
        <v>100</v>
      </c>
      <c r="CE2228" s="24">
        <v>100</v>
      </c>
      <c r="CF2228" s="24">
        <v>105</v>
      </c>
      <c r="CG2228" s="24">
        <v>100</v>
      </c>
      <c r="CH2228" s="24">
        <v>105</v>
      </c>
      <c r="CI2228" s="24">
        <v>105</v>
      </c>
      <c r="CO2228" s="34">
        <f t="shared" si="149"/>
        <v>439404</v>
      </c>
    </row>
    <row r="2229" spans="1:93" ht="15" hidden="1">
      <c r="A2229" s="23" t="s">
        <v>195</v>
      </c>
      <c r="B2229" s="52">
        <v>40206</v>
      </c>
      <c r="C2229" s="25" t="str">
        <f t="shared" si="148"/>
        <v/>
      </c>
      <c r="G2229" s="24">
        <f t="shared" si="150"/>
        <v>42</v>
      </c>
      <c r="H2229" s="35">
        <v>430327</v>
      </c>
      <c r="I2229" s="24" t="str">
        <f t="shared" si="151"/>
        <v/>
      </c>
      <c r="K2229" s="24">
        <f>IF(J2229&gt;900,_xlfn.XLOOKUP(ROUND(J2229,0),'CM-VL-G-C-GL-B-T-ClassRimThickn'!$B$1:$B$112,'CM-VL-G-C-GL-B-T-ClassRimThickn'!$C$1:$C$112,0,1,1),J2229)</f>
        <v>0</v>
      </c>
      <c r="L2229" s="24">
        <v>86</v>
      </c>
      <c r="M2229" s="24">
        <f>IF(L2229&gt;900,_xlfn.XLOOKUP(ROUND(L2229,0),'CM-VL-G-C-GL-B-T-ClassRimThickn'!$B$1:$B$112,'CM-VL-G-C-GL-B-T-ClassRimThickn'!$C$1:$C$112,0,1,1),L2229)</f>
        <v>86</v>
      </c>
      <c r="N2229" s="24">
        <v>86</v>
      </c>
      <c r="O2229" s="24">
        <f>IF(N2229&gt;900,_xlfn.XLOOKUP(ROUND(N2229,0),'CM-VL-G-C-GL-B-T-ClassRimThickn'!$B$1:$B$112,'CM-VL-G-C-GL-B-T-ClassRimThickn'!$C$1:$C$112,0,1,1),N2229)</f>
        <v>86</v>
      </c>
      <c r="P2229" s="24">
        <v>86</v>
      </c>
      <c r="Q2229" s="24">
        <f>IF(P2229&gt;900,_xlfn.XLOOKUP(ROUND(P2229,0),'CM-VL-G-C-GL-B-T-ClassRimThickn'!$B$1:$B$112,'CM-VL-G-C-GL-B-T-ClassRimThickn'!$C$1:$C$112,0,1,1),P2229)</f>
        <v>86</v>
      </c>
      <c r="S2229" s="24">
        <f>IF(R2229&gt;900,_xlfn.XLOOKUP(ROUND(R2229,0),'CM-VL-G-C-GL-B-T-ClassRimThickn'!$B$1:$B$112,'CM-VL-G-C-GL-B-T-ClassRimThickn'!$C$1:$C$112,0,1,1),R2229)</f>
        <v>0</v>
      </c>
      <c r="T2229" s="24">
        <v>86</v>
      </c>
      <c r="U2229" s="24">
        <f>IF(T2229&gt;900,_xlfn.XLOOKUP(ROUND(T2229,0),'CM-VL-G-C-GL-B-T-ClassRimThickn'!$B$1:$B$112,'CM-VL-G-C-GL-B-T-ClassRimThickn'!$C$1:$C$112,0,1,1),T2229)</f>
        <v>86</v>
      </c>
      <c r="V2229" s="24">
        <v>86.5</v>
      </c>
      <c r="W2229" s="24">
        <f>IF(V2229&gt;900,_xlfn.XLOOKUP(ROUND(V2229,0),'CM-VL-G-C-GL-B-T-ClassRimThickn'!$B$1:$B$112,'CM-VL-G-C-GL-B-T-ClassRimThickn'!$C$1:$C$112,0,1,1),V2229)</f>
        <v>86.5</v>
      </c>
      <c r="X2229" s="24">
        <v>86</v>
      </c>
      <c r="Y2229" s="24">
        <f>IF(X2229&gt;900,_xlfn.XLOOKUP(ROUND(X2229,0),'CM-VL-G-C-GL-B-T-ClassRimThickn'!$B$1:$B$112,'CM-VL-G-C-GL-B-T-ClassRimThickn'!$C$1:$C$112,0,1,1),X2229)</f>
        <v>86</v>
      </c>
      <c r="Z2229" s="24">
        <v>85</v>
      </c>
      <c r="AA2229" s="24">
        <f>IF(Z2229&gt;900,_xlfn.XLOOKUP(ROUND(Z2229,0),'CM-VL-G-C-GL-B-T-ClassRimThickn'!$B$1:$B$112,'CM-VL-G-C-GL-B-T-ClassRimThickn'!$C$1:$C$112,0,1,1),Z2229)</f>
        <v>85</v>
      </c>
      <c r="AB2229" s="24">
        <v>86</v>
      </c>
      <c r="AC2229" s="24">
        <f>IF(AB2229&gt;900,_xlfn.XLOOKUP(ROUND(AB2229,0),'CM-VL-G-C-GL-B-T-ClassRimThickn'!$B$1:$B$112,'CM-VL-G-C-GL-B-T-ClassRimThickn'!$C$1:$C$112,0,1,1),AB2229)</f>
        <v>86</v>
      </c>
      <c r="AD2229" s="24">
        <v>87</v>
      </c>
      <c r="AE2229" s="24">
        <f>IF(AD2229&gt;900,_xlfn.XLOOKUP(ROUND(AD2229,0),'CM-VL-G-C-GL-B-T-ClassRimThickn'!$B$1:$B$112,'CM-VL-G-C-GL-B-T-ClassRimThickn'!$C$1:$C$112,0,1,1),AD2229)</f>
        <v>87</v>
      </c>
      <c r="AF2229" s="24">
        <v>86</v>
      </c>
      <c r="AG2229" s="24">
        <f>IF(AF2229&gt;900,_xlfn.XLOOKUP(ROUND(AF2229,0),'CM-VL-G-C-GL-B-T-ClassRimThickn'!$B$1:$B$112,'CM-VL-G-C-GL-B-T-ClassRimThickn'!$C$1:$C$112,0,1,1),AF2229)</f>
        <v>86</v>
      </c>
      <c r="AH2229" s="24">
        <v>26</v>
      </c>
      <c r="AI2229" s="24">
        <v>25</v>
      </c>
      <c r="AJ2229" s="24">
        <v>26</v>
      </c>
      <c r="AK2229" s="24">
        <v>27</v>
      </c>
      <c r="AL2229" s="24">
        <v>27</v>
      </c>
      <c r="AM2229" s="24">
        <v>26</v>
      </c>
      <c r="AN2229" s="24">
        <v>26</v>
      </c>
      <c r="AO2229" s="24">
        <v>26</v>
      </c>
      <c r="AP2229" s="24">
        <v>26</v>
      </c>
      <c r="AQ2229" s="24">
        <v>26.5</v>
      </c>
      <c r="AR2229" s="24">
        <v>26</v>
      </c>
      <c r="AS2229" s="24">
        <v>26</v>
      </c>
      <c r="AT2229" s="24">
        <v>29</v>
      </c>
      <c r="AU2229" s="24">
        <v>28</v>
      </c>
      <c r="AV2229" s="24">
        <v>28</v>
      </c>
      <c r="AW2229" s="24">
        <v>28</v>
      </c>
      <c r="AX2229" s="24">
        <v>29.5</v>
      </c>
      <c r="AY2229" s="24">
        <v>29</v>
      </c>
      <c r="AZ2229" s="24">
        <v>29</v>
      </c>
      <c r="BA2229" s="24">
        <v>28</v>
      </c>
      <c r="BB2229" s="24">
        <v>28</v>
      </c>
      <c r="BC2229" s="24">
        <v>28</v>
      </c>
      <c r="BD2229" s="24">
        <v>29</v>
      </c>
      <c r="BE2229" s="24">
        <v>29.5</v>
      </c>
      <c r="BF2229" s="24">
        <v>2</v>
      </c>
      <c r="BG2229" s="24">
        <v>1</v>
      </c>
      <c r="BH2229" s="24">
        <v>1</v>
      </c>
      <c r="BI2229" s="24">
        <v>1</v>
      </c>
      <c r="BJ2229" s="24">
        <v>1</v>
      </c>
      <c r="BL2229" s="24">
        <v>2</v>
      </c>
      <c r="BM2229" s="24">
        <v>1</v>
      </c>
      <c r="BN2229" s="24">
        <v>1</v>
      </c>
      <c r="BO2229" s="24">
        <v>1</v>
      </c>
      <c r="BP2229" s="24">
        <v>1</v>
      </c>
      <c r="BQ2229" s="24">
        <v>1.5</v>
      </c>
      <c r="BR2229" s="24">
        <v>1</v>
      </c>
      <c r="BS2229" s="24">
        <v>1</v>
      </c>
      <c r="BT2229" s="24">
        <v>0.5</v>
      </c>
      <c r="BU2229" s="24">
        <v>0.5</v>
      </c>
      <c r="BV2229" s="24">
        <v>1</v>
      </c>
      <c r="BW2229" s="24">
        <v>0.5</v>
      </c>
      <c r="BX2229" s="24">
        <v>1</v>
      </c>
      <c r="BY2229" s="24">
        <v>1</v>
      </c>
      <c r="BZ2229" s="24">
        <v>0.5</v>
      </c>
      <c r="CB2229" s="24">
        <v>1</v>
      </c>
      <c r="CC2229" s="24">
        <v>1</v>
      </c>
      <c r="CD2229" s="24">
        <v>120</v>
      </c>
      <c r="CE2229" s="24">
        <v>121</v>
      </c>
      <c r="CF2229" s="24">
        <v>120</v>
      </c>
      <c r="CG2229" s="24">
        <v>121</v>
      </c>
      <c r="CH2229" s="24">
        <v>119</v>
      </c>
      <c r="CI2229" s="24">
        <v>122</v>
      </c>
      <c r="CO2229" s="34">
        <f t="shared" si="149"/>
        <v>430327</v>
      </c>
    </row>
    <row r="2230" spans="1:93" ht="15" hidden="1">
      <c r="A2230" s="23" t="s">
        <v>195</v>
      </c>
      <c r="B2230" s="52">
        <v>40214</v>
      </c>
      <c r="C2230" s="25" t="str">
        <f t="shared" si="148"/>
        <v/>
      </c>
      <c r="G2230" s="24">
        <f t="shared" si="150"/>
        <v>8</v>
      </c>
      <c r="H2230" s="32">
        <v>441053</v>
      </c>
      <c r="I2230" s="24" t="b">
        <f t="shared" si="151"/>
        <v>0</v>
      </c>
      <c r="K2230" s="24">
        <f>IF(J2230&gt;900,_xlfn.XLOOKUP(ROUND(J2230,0),'CM-VL-G-C-GL-B-T-ClassRimThickn'!$B$1:$B$112,'CM-VL-G-C-GL-B-T-ClassRimThickn'!$C$1:$C$112,0,1,1),J2230)</f>
        <v>0</v>
      </c>
      <c r="L2230" s="24">
        <v>87</v>
      </c>
      <c r="M2230" s="24">
        <f>IF(L2230&gt;900,_xlfn.XLOOKUP(ROUND(L2230,0),'CM-VL-G-C-GL-B-T-ClassRimThickn'!$B$1:$B$112,'CM-VL-G-C-GL-B-T-ClassRimThickn'!$C$1:$C$112,0,1,1),L2230)</f>
        <v>87</v>
      </c>
      <c r="N2230" s="24">
        <v>88</v>
      </c>
      <c r="O2230" s="24">
        <f>IF(N2230&gt;900,_xlfn.XLOOKUP(ROUND(N2230,0),'CM-VL-G-C-GL-B-T-ClassRimThickn'!$B$1:$B$112,'CM-VL-G-C-GL-B-T-ClassRimThickn'!$C$1:$C$112,0,1,1),N2230)</f>
        <v>88</v>
      </c>
      <c r="P2230" s="24">
        <v>88</v>
      </c>
      <c r="Q2230" s="24">
        <f>IF(P2230&gt;900,_xlfn.XLOOKUP(ROUND(P2230,0),'CM-VL-G-C-GL-B-T-ClassRimThickn'!$B$1:$B$112,'CM-VL-G-C-GL-B-T-ClassRimThickn'!$C$1:$C$112,0,1,1),P2230)</f>
        <v>88</v>
      </c>
      <c r="S2230" s="24">
        <f>IF(R2230&gt;900,_xlfn.XLOOKUP(ROUND(R2230,0),'CM-VL-G-C-GL-B-T-ClassRimThickn'!$B$1:$B$112,'CM-VL-G-C-GL-B-T-ClassRimThickn'!$C$1:$C$112,0,1,1),R2230)</f>
        <v>0</v>
      </c>
      <c r="T2230" s="24">
        <v>88</v>
      </c>
      <c r="U2230" s="24">
        <f>IF(T2230&gt;900,_xlfn.XLOOKUP(ROUND(T2230,0),'CM-VL-G-C-GL-B-T-ClassRimThickn'!$B$1:$B$112,'CM-VL-G-C-GL-B-T-ClassRimThickn'!$C$1:$C$112,0,1,1),T2230)</f>
        <v>88</v>
      </c>
      <c r="V2230" s="24">
        <v>89</v>
      </c>
      <c r="W2230" s="24">
        <f>IF(V2230&gt;900,_xlfn.XLOOKUP(ROUND(V2230,0),'CM-VL-G-C-GL-B-T-ClassRimThickn'!$B$1:$B$112,'CM-VL-G-C-GL-B-T-ClassRimThickn'!$C$1:$C$112,0,1,1),V2230)</f>
        <v>89</v>
      </c>
      <c r="X2230" s="24">
        <v>87</v>
      </c>
      <c r="Y2230" s="24">
        <f>IF(X2230&gt;900,_xlfn.XLOOKUP(ROUND(X2230,0),'CM-VL-G-C-GL-B-T-ClassRimThickn'!$B$1:$B$112,'CM-VL-G-C-GL-B-T-ClassRimThickn'!$C$1:$C$112,0,1,1),X2230)</f>
        <v>87</v>
      </c>
      <c r="Z2230" s="24">
        <v>88</v>
      </c>
      <c r="AA2230" s="24">
        <f>IF(Z2230&gt;900,_xlfn.XLOOKUP(ROUND(Z2230,0),'CM-VL-G-C-GL-B-T-ClassRimThickn'!$B$1:$B$112,'CM-VL-G-C-GL-B-T-ClassRimThickn'!$C$1:$C$112,0,1,1),Z2230)</f>
        <v>88</v>
      </c>
      <c r="AB2230" s="24">
        <v>88</v>
      </c>
      <c r="AC2230" s="24">
        <f>IF(AB2230&gt;900,_xlfn.XLOOKUP(ROUND(AB2230,0),'CM-VL-G-C-GL-B-T-ClassRimThickn'!$B$1:$B$112,'CM-VL-G-C-GL-B-T-ClassRimThickn'!$C$1:$C$112,0,1,1),AB2230)</f>
        <v>88</v>
      </c>
      <c r="AD2230" s="24">
        <v>89</v>
      </c>
      <c r="AE2230" s="24">
        <f>IF(AD2230&gt;900,_xlfn.XLOOKUP(ROUND(AD2230,0),'CM-VL-G-C-GL-B-T-ClassRimThickn'!$B$1:$B$112,'CM-VL-G-C-GL-B-T-ClassRimThickn'!$C$1:$C$112,0,1,1),AD2230)</f>
        <v>89</v>
      </c>
      <c r="AF2230" s="24">
        <v>89</v>
      </c>
      <c r="AG2230" s="24">
        <f>IF(AF2230&gt;900,_xlfn.XLOOKUP(ROUND(AF2230,0),'CM-VL-G-C-GL-B-T-ClassRimThickn'!$B$1:$B$112,'CM-VL-G-C-GL-B-T-ClassRimThickn'!$C$1:$C$112,0,1,1),AF2230)</f>
        <v>89</v>
      </c>
      <c r="AH2230" s="24">
        <v>27.5</v>
      </c>
      <c r="AI2230" s="24">
        <v>28</v>
      </c>
      <c r="AJ2230" s="24">
        <v>28</v>
      </c>
      <c r="AK2230" s="24">
        <v>27</v>
      </c>
      <c r="AL2230" s="24">
        <v>27</v>
      </c>
      <c r="AM2230" s="24">
        <v>27</v>
      </c>
      <c r="AN2230" s="24">
        <v>27.5</v>
      </c>
      <c r="AO2230" s="24">
        <v>27</v>
      </c>
      <c r="AP2230" s="24">
        <v>27</v>
      </c>
      <c r="AQ2230" s="24">
        <v>27</v>
      </c>
      <c r="AR2230" s="24">
        <v>28</v>
      </c>
      <c r="AS2230" s="24">
        <v>27</v>
      </c>
      <c r="AT2230" s="24">
        <v>28</v>
      </c>
      <c r="AU2230" s="24">
        <v>28</v>
      </c>
      <c r="AV2230" s="24">
        <v>28</v>
      </c>
      <c r="AW2230" s="24">
        <v>28</v>
      </c>
      <c r="AX2230" s="24">
        <v>28</v>
      </c>
      <c r="AY2230" s="24">
        <v>28</v>
      </c>
      <c r="AZ2230" s="24">
        <v>28</v>
      </c>
      <c r="BA2230" s="24">
        <v>27</v>
      </c>
      <c r="BB2230" s="24">
        <v>28</v>
      </c>
      <c r="BC2230" s="24">
        <v>28</v>
      </c>
      <c r="BD2230" s="24">
        <v>28</v>
      </c>
      <c r="BE2230" s="24">
        <v>28</v>
      </c>
      <c r="BF2230" s="24">
        <v>0.5</v>
      </c>
      <c r="BG2230" s="24">
        <v>0</v>
      </c>
      <c r="BH2230" s="24">
        <v>0</v>
      </c>
      <c r="BI2230" s="24">
        <v>0</v>
      </c>
      <c r="BJ2230" s="24">
        <v>0</v>
      </c>
      <c r="BL2230" s="24">
        <v>0.5</v>
      </c>
      <c r="BM2230" s="24">
        <v>0</v>
      </c>
      <c r="BN2230" s="24">
        <v>0</v>
      </c>
      <c r="BO2230" s="24">
        <v>0</v>
      </c>
      <c r="BP2230" s="24">
        <v>0</v>
      </c>
      <c r="BQ2230" s="24">
        <v>0.5</v>
      </c>
      <c r="BR2230" s="24">
        <v>0.5</v>
      </c>
      <c r="BS2230" s="24">
        <v>0.5</v>
      </c>
      <c r="BT2230" s="24">
        <v>0.5</v>
      </c>
      <c r="BU2230" s="24">
        <v>0.5</v>
      </c>
      <c r="BV2230" s="24">
        <v>0</v>
      </c>
      <c r="BW2230" s="24">
        <v>0.5</v>
      </c>
      <c r="BX2230" s="24">
        <v>0.5</v>
      </c>
      <c r="BY2230" s="24">
        <v>0</v>
      </c>
      <c r="BZ2230" s="24">
        <v>0</v>
      </c>
      <c r="CB2230" s="24">
        <v>0</v>
      </c>
      <c r="CC2230" s="24">
        <v>0.5</v>
      </c>
      <c r="CO2230" s="34">
        <f t="shared" si="149"/>
        <v>441053</v>
      </c>
    </row>
    <row r="2231" spans="1:93" ht="15" hidden="1">
      <c r="A2231" s="23" t="s">
        <v>195</v>
      </c>
      <c r="B2231" s="52">
        <v>40228</v>
      </c>
      <c r="C2231" s="25" t="str">
        <f t="shared" si="148"/>
        <v/>
      </c>
      <c r="G2231" s="24">
        <f t="shared" si="150"/>
        <v>14</v>
      </c>
      <c r="H2231" s="35">
        <v>440342</v>
      </c>
      <c r="I2231" s="24" t="b">
        <f t="shared" si="151"/>
        <v>0</v>
      </c>
      <c r="K2231" s="24">
        <f>IF(J2231&gt;900,_xlfn.XLOOKUP(ROUND(J2231,0),'CM-VL-G-C-GL-B-T-ClassRimThickn'!$B$1:$B$112,'CM-VL-G-C-GL-B-T-ClassRimThickn'!$C$1:$C$112,0,1,1),J2231)</f>
        <v>0</v>
      </c>
      <c r="L2231" s="24">
        <v>88</v>
      </c>
      <c r="M2231" s="24">
        <f>IF(L2231&gt;900,_xlfn.XLOOKUP(ROUND(L2231,0),'CM-VL-G-C-GL-B-T-ClassRimThickn'!$B$1:$B$112,'CM-VL-G-C-GL-B-T-ClassRimThickn'!$C$1:$C$112,0,1,1),L2231)</f>
        <v>88</v>
      </c>
      <c r="N2231" s="24">
        <v>88</v>
      </c>
      <c r="O2231" s="24">
        <f>IF(N2231&gt;900,_xlfn.XLOOKUP(ROUND(N2231,0),'CM-VL-G-C-GL-B-T-ClassRimThickn'!$B$1:$B$112,'CM-VL-G-C-GL-B-T-ClassRimThickn'!$C$1:$C$112,0,1,1),N2231)</f>
        <v>88</v>
      </c>
      <c r="P2231" s="24">
        <v>88</v>
      </c>
      <c r="Q2231" s="24">
        <f>IF(P2231&gt;900,_xlfn.XLOOKUP(ROUND(P2231,0),'CM-VL-G-C-GL-B-T-ClassRimThickn'!$B$1:$B$112,'CM-VL-G-C-GL-B-T-ClassRimThickn'!$C$1:$C$112,0,1,1),P2231)</f>
        <v>88</v>
      </c>
      <c r="S2231" s="24">
        <f>IF(R2231&gt;900,_xlfn.XLOOKUP(ROUND(R2231,0),'CM-VL-G-C-GL-B-T-ClassRimThickn'!$B$1:$B$112,'CM-VL-G-C-GL-B-T-ClassRimThickn'!$C$1:$C$112,0,1,1),R2231)</f>
        <v>0</v>
      </c>
      <c r="T2231" s="24">
        <v>88</v>
      </c>
      <c r="U2231" s="24">
        <f>IF(T2231&gt;900,_xlfn.XLOOKUP(ROUND(T2231,0),'CM-VL-G-C-GL-B-T-ClassRimThickn'!$B$1:$B$112,'CM-VL-G-C-GL-B-T-ClassRimThickn'!$C$1:$C$112,0,1,1),T2231)</f>
        <v>88</v>
      </c>
      <c r="V2231" s="24">
        <v>88</v>
      </c>
      <c r="W2231" s="24">
        <f>IF(V2231&gt;900,_xlfn.XLOOKUP(ROUND(V2231,0),'CM-VL-G-C-GL-B-T-ClassRimThickn'!$B$1:$B$112,'CM-VL-G-C-GL-B-T-ClassRimThickn'!$C$1:$C$112,0,1,1),V2231)</f>
        <v>88</v>
      </c>
      <c r="X2231" s="24">
        <v>88</v>
      </c>
      <c r="Y2231" s="24">
        <f>IF(X2231&gt;900,_xlfn.XLOOKUP(ROUND(X2231,0),'CM-VL-G-C-GL-B-T-ClassRimThickn'!$B$1:$B$112,'CM-VL-G-C-GL-B-T-ClassRimThickn'!$C$1:$C$112,0,1,1),X2231)</f>
        <v>88</v>
      </c>
      <c r="Z2231" s="24">
        <v>88</v>
      </c>
      <c r="AA2231" s="24">
        <f>IF(Z2231&gt;900,_xlfn.XLOOKUP(ROUND(Z2231,0),'CM-VL-G-C-GL-B-T-ClassRimThickn'!$B$1:$B$112,'CM-VL-G-C-GL-B-T-ClassRimThickn'!$C$1:$C$112,0,1,1),Z2231)</f>
        <v>88</v>
      </c>
      <c r="AB2231" s="24">
        <v>88</v>
      </c>
      <c r="AC2231" s="24">
        <f>IF(AB2231&gt;900,_xlfn.XLOOKUP(ROUND(AB2231,0),'CM-VL-G-C-GL-B-T-ClassRimThickn'!$B$1:$B$112,'CM-VL-G-C-GL-B-T-ClassRimThickn'!$C$1:$C$112,0,1,1),AB2231)</f>
        <v>88</v>
      </c>
      <c r="AD2231" s="24">
        <v>88</v>
      </c>
      <c r="AE2231" s="24">
        <f>IF(AD2231&gt;900,_xlfn.XLOOKUP(ROUND(AD2231,0),'CM-VL-G-C-GL-B-T-ClassRimThickn'!$B$1:$B$112,'CM-VL-G-C-GL-B-T-ClassRimThickn'!$C$1:$C$112,0,1,1),AD2231)</f>
        <v>88</v>
      </c>
      <c r="AF2231" s="24">
        <v>87</v>
      </c>
      <c r="AG2231" s="24">
        <f>IF(AF2231&gt;900,_xlfn.XLOOKUP(ROUND(AF2231,0),'CM-VL-G-C-GL-B-T-ClassRimThickn'!$B$1:$B$112,'CM-VL-G-C-GL-B-T-ClassRimThickn'!$C$1:$C$112,0,1,1),AF2231)</f>
        <v>87</v>
      </c>
      <c r="AH2231" s="24">
        <v>27</v>
      </c>
      <c r="AI2231" s="24">
        <v>28</v>
      </c>
      <c r="AJ2231" s="24">
        <v>28</v>
      </c>
      <c r="AK2231" s="24">
        <v>28</v>
      </c>
      <c r="AL2231" s="24">
        <v>27</v>
      </c>
      <c r="AM2231" s="24">
        <v>27</v>
      </c>
      <c r="AN2231" s="24">
        <v>28</v>
      </c>
      <c r="AO2231" s="24">
        <v>29</v>
      </c>
      <c r="AP2231" s="24">
        <v>28</v>
      </c>
      <c r="AQ2231" s="24">
        <v>28</v>
      </c>
      <c r="AR2231" s="24">
        <v>28</v>
      </c>
      <c r="AS2231" s="24">
        <v>28</v>
      </c>
      <c r="AT2231" s="24">
        <v>28</v>
      </c>
      <c r="AU2231" s="24">
        <v>28</v>
      </c>
      <c r="AV2231" s="24">
        <v>28</v>
      </c>
      <c r="AW2231" s="24">
        <v>28</v>
      </c>
      <c r="AX2231" s="24">
        <v>28</v>
      </c>
      <c r="AY2231" s="24">
        <v>28</v>
      </c>
      <c r="AZ2231" s="24">
        <v>28</v>
      </c>
      <c r="BA2231" s="24">
        <v>27</v>
      </c>
      <c r="BB2231" s="24">
        <v>28</v>
      </c>
      <c r="BC2231" s="24">
        <v>28</v>
      </c>
      <c r="BD2231" s="24">
        <v>29</v>
      </c>
      <c r="BE2231" s="24">
        <v>28</v>
      </c>
      <c r="BF2231" s="24">
        <v>0.5</v>
      </c>
      <c r="BG2231" s="24">
        <v>0.5</v>
      </c>
      <c r="BH2231" s="24">
        <v>0.5</v>
      </c>
      <c r="BI2231" s="24">
        <v>0.5</v>
      </c>
      <c r="BJ2231" s="24">
        <v>0.5</v>
      </c>
      <c r="BL2231" s="24">
        <v>0.5</v>
      </c>
      <c r="BM2231" s="24">
        <v>0.5</v>
      </c>
      <c r="BN2231" s="24">
        <v>0.5</v>
      </c>
      <c r="BO2231" s="24">
        <v>0.5</v>
      </c>
      <c r="BP2231" s="24">
        <v>0.5</v>
      </c>
      <c r="BQ2231" s="24">
        <v>0.5</v>
      </c>
      <c r="BR2231" s="24">
        <v>0.5</v>
      </c>
      <c r="BS2231" s="24">
        <v>0</v>
      </c>
      <c r="BT2231" s="24">
        <v>0</v>
      </c>
      <c r="BU2231" s="24">
        <v>0</v>
      </c>
      <c r="BV2231" s="24">
        <v>0.5</v>
      </c>
      <c r="BW2231" s="24">
        <v>0.5</v>
      </c>
      <c r="BX2231" s="24">
        <v>0</v>
      </c>
      <c r="BY2231" s="24">
        <v>0.5</v>
      </c>
      <c r="BZ2231" s="24">
        <v>0</v>
      </c>
      <c r="CB2231" s="24">
        <v>0</v>
      </c>
      <c r="CC2231" s="24">
        <v>0</v>
      </c>
      <c r="CD2231" s="24">
        <v>125</v>
      </c>
      <c r="CE2231" s="24">
        <v>140</v>
      </c>
      <c r="CF2231" s="24">
        <v>135</v>
      </c>
      <c r="CG2231" s="24">
        <v>110</v>
      </c>
      <c r="CH2231" s="24">
        <v>115</v>
      </c>
      <c r="CI2231" s="24">
        <v>120</v>
      </c>
      <c r="CO2231" s="34">
        <f t="shared" si="149"/>
        <v>440342</v>
      </c>
    </row>
    <row r="2232" spans="1:93" ht="15" hidden="1">
      <c r="A2232" s="23" t="s">
        <v>195</v>
      </c>
      <c r="B2232" s="52">
        <v>40274</v>
      </c>
      <c r="C2232" s="25" t="str">
        <f t="shared" si="148"/>
        <v/>
      </c>
      <c r="G2232" s="24">
        <f t="shared" si="150"/>
        <v>46</v>
      </c>
      <c r="H2232" s="36">
        <v>60085</v>
      </c>
      <c r="I2232" s="24" t="b">
        <f t="shared" si="151"/>
        <v>0</v>
      </c>
      <c r="K2232" s="24">
        <f>IF(J2232&gt;900,_xlfn.XLOOKUP(ROUND(J2232,0),'CM-VL-G-C-GL-B-T-ClassRimThickn'!$B$1:$B$112,'CM-VL-G-C-GL-B-T-ClassRimThickn'!$C$1:$C$112,0,1,1),J2232)</f>
        <v>0</v>
      </c>
      <c r="L2232" s="24">
        <v>87</v>
      </c>
      <c r="M2232" s="24">
        <f>IF(L2232&gt;900,_xlfn.XLOOKUP(ROUND(L2232,0),'CM-VL-G-C-GL-B-T-ClassRimThickn'!$B$1:$B$112,'CM-VL-G-C-GL-B-T-ClassRimThickn'!$C$1:$C$112,0,1,1),L2232)</f>
        <v>87</v>
      </c>
      <c r="N2232" s="24">
        <v>86</v>
      </c>
      <c r="O2232" s="24">
        <f>IF(N2232&gt;900,_xlfn.XLOOKUP(ROUND(N2232,0),'CM-VL-G-C-GL-B-T-ClassRimThickn'!$B$1:$B$112,'CM-VL-G-C-GL-B-T-ClassRimThickn'!$C$1:$C$112,0,1,1),N2232)</f>
        <v>86</v>
      </c>
      <c r="P2232" s="24">
        <v>86</v>
      </c>
      <c r="Q2232" s="24">
        <f>IF(P2232&gt;900,_xlfn.XLOOKUP(ROUND(P2232,0),'CM-VL-G-C-GL-B-T-ClassRimThickn'!$B$1:$B$112,'CM-VL-G-C-GL-B-T-ClassRimThickn'!$C$1:$C$112,0,1,1),P2232)</f>
        <v>86</v>
      </c>
      <c r="S2232" s="24">
        <f>IF(R2232&gt;900,_xlfn.XLOOKUP(ROUND(R2232,0),'CM-VL-G-C-GL-B-T-ClassRimThickn'!$B$1:$B$112,'CM-VL-G-C-GL-B-T-ClassRimThickn'!$C$1:$C$112,0,1,1),R2232)</f>
        <v>0</v>
      </c>
      <c r="T2232" s="24">
        <v>86</v>
      </c>
      <c r="U2232" s="24">
        <f>IF(T2232&gt;900,_xlfn.XLOOKUP(ROUND(T2232,0),'CM-VL-G-C-GL-B-T-ClassRimThickn'!$B$1:$B$112,'CM-VL-G-C-GL-B-T-ClassRimThickn'!$C$1:$C$112,0,1,1),T2232)</f>
        <v>86</v>
      </c>
      <c r="V2232" s="24">
        <v>87</v>
      </c>
      <c r="W2232" s="24">
        <f>IF(V2232&gt;900,_xlfn.XLOOKUP(ROUND(V2232,0),'CM-VL-G-C-GL-B-T-ClassRimThickn'!$B$1:$B$112,'CM-VL-G-C-GL-B-T-ClassRimThickn'!$C$1:$C$112,0,1,1),V2232)</f>
        <v>87</v>
      </c>
      <c r="X2232" s="24">
        <v>87</v>
      </c>
      <c r="Y2232" s="24">
        <f>IF(X2232&gt;900,_xlfn.XLOOKUP(ROUND(X2232,0),'CM-VL-G-C-GL-B-T-ClassRimThickn'!$B$1:$B$112,'CM-VL-G-C-GL-B-T-ClassRimThickn'!$C$1:$C$112,0,1,1),X2232)</f>
        <v>87</v>
      </c>
      <c r="Z2232" s="24">
        <v>86</v>
      </c>
      <c r="AA2232" s="24">
        <f>IF(Z2232&gt;900,_xlfn.XLOOKUP(ROUND(Z2232,0),'CM-VL-G-C-GL-B-T-ClassRimThickn'!$B$1:$B$112,'CM-VL-G-C-GL-B-T-ClassRimThickn'!$C$1:$C$112,0,1,1),Z2232)</f>
        <v>86</v>
      </c>
      <c r="AB2232" s="24">
        <v>86</v>
      </c>
      <c r="AC2232" s="24">
        <f>IF(AB2232&gt;900,_xlfn.XLOOKUP(ROUND(AB2232,0),'CM-VL-G-C-GL-B-T-ClassRimThickn'!$B$1:$B$112,'CM-VL-G-C-GL-B-T-ClassRimThickn'!$C$1:$C$112,0,1,1),AB2232)</f>
        <v>86</v>
      </c>
      <c r="AD2232" s="24">
        <v>87</v>
      </c>
      <c r="AE2232" s="24">
        <f>IF(AD2232&gt;900,_xlfn.XLOOKUP(ROUND(AD2232,0),'CM-VL-G-C-GL-B-T-ClassRimThickn'!$B$1:$B$112,'CM-VL-G-C-GL-B-T-ClassRimThickn'!$C$1:$C$112,0,1,1),AD2232)</f>
        <v>87</v>
      </c>
      <c r="AF2232" s="24">
        <v>87</v>
      </c>
      <c r="AG2232" s="24">
        <f>IF(AF2232&gt;900,_xlfn.XLOOKUP(ROUND(AF2232,0),'CM-VL-G-C-GL-B-T-ClassRimThickn'!$B$1:$B$112,'CM-VL-G-C-GL-B-T-ClassRimThickn'!$C$1:$C$112,0,1,1),AF2232)</f>
        <v>87</v>
      </c>
      <c r="AH2232" s="24">
        <v>27</v>
      </c>
      <c r="AI2232" s="24">
        <v>25</v>
      </c>
      <c r="AJ2232" s="24">
        <v>27</v>
      </c>
      <c r="AK2232" s="24">
        <v>27</v>
      </c>
      <c r="AL2232" s="24">
        <v>25</v>
      </c>
      <c r="AM2232" s="24">
        <v>27</v>
      </c>
      <c r="AN2232" s="24">
        <v>25</v>
      </c>
      <c r="AO2232" s="24">
        <v>25</v>
      </c>
      <c r="AP2232" s="24">
        <v>25</v>
      </c>
      <c r="AQ2232" s="24">
        <v>25</v>
      </c>
      <c r="AR2232" s="24">
        <v>24</v>
      </c>
      <c r="AS2232" s="24">
        <v>25</v>
      </c>
      <c r="AT2232" s="24">
        <v>32</v>
      </c>
      <c r="AU2232" s="24">
        <v>32</v>
      </c>
      <c r="AV2232" s="24">
        <v>28</v>
      </c>
      <c r="AW2232" s="24">
        <v>29</v>
      </c>
      <c r="AX2232" s="24">
        <v>29</v>
      </c>
      <c r="AY2232" s="24">
        <v>30</v>
      </c>
      <c r="AZ2232" s="24">
        <v>28</v>
      </c>
      <c r="BA2232" s="24">
        <v>29</v>
      </c>
      <c r="BB2232" s="24">
        <v>28</v>
      </c>
      <c r="BC2232" s="24">
        <v>28</v>
      </c>
      <c r="BD2232" s="24">
        <v>29</v>
      </c>
      <c r="BE2232" s="24">
        <v>29</v>
      </c>
      <c r="BF2232" s="24">
        <v>2</v>
      </c>
      <c r="BG2232" s="24">
        <v>1.5</v>
      </c>
      <c r="BH2232" s="24">
        <v>1</v>
      </c>
      <c r="BI2232" s="24">
        <v>1.5</v>
      </c>
      <c r="BJ2232" s="24">
        <v>1.5</v>
      </c>
      <c r="BL2232" s="24">
        <v>2</v>
      </c>
      <c r="BM2232" s="24">
        <v>2</v>
      </c>
      <c r="BN2232" s="24">
        <v>2.5</v>
      </c>
      <c r="BO2232" s="24">
        <v>1.5</v>
      </c>
      <c r="BP2232" s="24">
        <v>1.5</v>
      </c>
      <c r="BQ2232" s="24">
        <v>1.5</v>
      </c>
      <c r="BR2232" s="24">
        <v>2</v>
      </c>
      <c r="BS2232" s="24">
        <v>1.5</v>
      </c>
      <c r="BT2232" s="24">
        <v>0.3</v>
      </c>
      <c r="BU2232" s="24">
        <v>0.5</v>
      </c>
      <c r="BV2232" s="24">
        <v>1.5</v>
      </c>
      <c r="BW2232" s="24">
        <v>0.3</v>
      </c>
      <c r="BX2232" s="24">
        <v>1.5</v>
      </c>
      <c r="BY2232" s="24">
        <v>1.5</v>
      </c>
      <c r="BZ2232" s="24">
        <v>0.3</v>
      </c>
      <c r="CB2232" s="24">
        <v>1.5</v>
      </c>
      <c r="CC2232" s="24">
        <v>0.3</v>
      </c>
      <c r="CD2232" s="24">
        <v>110</v>
      </c>
      <c r="CE2232" s="24">
        <v>115</v>
      </c>
      <c r="CF2232" s="24">
        <v>110</v>
      </c>
      <c r="CG2232" s="24">
        <v>115</v>
      </c>
      <c r="CH2232" s="24">
        <v>110</v>
      </c>
      <c r="CI2232" s="24">
        <v>120</v>
      </c>
      <c r="CO2232" s="34">
        <f t="shared" si="149"/>
        <v>60085</v>
      </c>
    </row>
    <row r="2233" spans="1:93" ht="15" hidden="1">
      <c r="A2233" s="23" t="s">
        <v>195</v>
      </c>
      <c r="B2233" s="52">
        <v>40428</v>
      </c>
      <c r="C2233" s="25" t="str">
        <f t="shared" si="148"/>
        <v/>
      </c>
      <c r="G2233" s="24">
        <f t="shared" si="150"/>
        <v>154</v>
      </c>
      <c r="H2233" s="35">
        <v>56160</v>
      </c>
      <c r="I2233" s="24" t="str">
        <f t="shared" si="151"/>
        <v/>
      </c>
      <c r="K2233" s="24">
        <f>IF(J2233&gt;900,_xlfn.XLOOKUP(ROUND(J2233,0),'CM-VL-G-C-GL-B-T-ClassRimThickn'!$B$1:$B$112,'CM-VL-G-C-GL-B-T-ClassRimThickn'!$C$1:$C$112,0,1,1),J2233)</f>
        <v>0</v>
      </c>
      <c r="L2233" s="24">
        <v>80</v>
      </c>
      <c r="M2233" s="24">
        <f>IF(L2233&gt;900,_xlfn.XLOOKUP(ROUND(L2233,0),'CM-VL-G-C-GL-B-T-ClassRimThickn'!$B$1:$B$112,'CM-VL-G-C-GL-B-T-ClassRimThickn'!$C$1:$C$112,0,1,1),L2233)</f>
        <v>80</v>
      </c>
      <c r="N2233" s="24">
        <v>80</v>
      </c>
      <c r="O2233" s="24">
        <f>IF(N2233&gt;900,_xlfn.XLOOKUP(ROUND(N2233,0),'CM-VL-G-C-GL-B-T-ClassRimThickn'!$B$1:$B$112,'CM-VL-G-C-GL-B-T-ClassRimThickn'!$C$1:$C$112,0,1,1),N2233)</f>
        <v>80</v>
      </c>
      <c r="P2233" s="24">
        <v>85</v>
      </c>
      <c r="Q2233" s="24">
        <f>IF(P2233&gt;900,_xlfn.XLOOKUP(ROUND(P2233,0),'CM-VL-G-C-GL-B-T-ClassRimThickn'!$B$1:$B$112,'CM-VL-G-C-GL-B-T-ClassRimThickn'!$C$1:$C$112,0,1,1),P2233)</f>
        <v>85</v>
      </c>
      <c r="S2233" s="24">
        <f>IF(R2233&gt;900,_xlfn.XLOOKUP(ROUND(R2233,0),'CM-VL-G-C-GL-B-T-ClassRimThickn'!$B$1:$B$112,'CM-VL-G-C-GL-B-T-ClassRimThickn'!$C$1:$C$112,0,1,1),R2233)</f>
        <v>0</v>
      </c>
      <c r="T2233" s="24">
        <v>80</v>
      </c>
      <c r="U2233" s="24">
        <f>IF(T2233&gt;900,_xlfn.XLOOKUP(ROUND(T2233,0),'CM-VL-G-C-GL-B-T-ClassRimThickn'!$B$1:$B$112,'CM-VL-G-C-GL-B-T-ClassRimThickn'!$C$1:$C$112,0,1,1),T2233)</f>
        <v>80</v>
      </c>
      <c r="V2233" s="24">
        <v>78</v>
      </c>
      <c r="W2233" s="24">
        <f>IF(V2233&gt;900,_xlfn.XLOOKUP(ROUND(V2233,0),'CM-VL-G-C-GL-B-T-ClassRimThickn'!$B$1:$B$112,'CM-VL-G-C-GL-B-T-ClassRimThickn'!$C$1:$C$112,0,1,1),V2233)</f>
        <v>78</v>
      </c>
      <c r="X2233" s="24">
        <v>78</v>
      </c>
      <c r="Y2233" s="24">
        <f>IF(X2233&gt;900,_xlfn.XLOOKUP(ROUND(X2233,0),'CM-VL-G-C-GL-B-T-ClassRimThickn'!$B$1:$B$112,'CM-VL-G-C-GL-B-T-ClassRimThickn'!$C$1:$C$112,0,1,1),X2233)</f>
        <v>78</v>
      </c>
      <c r="Z2233" s="24">
        <v>80</v>
      </c>
      <c r="AA2233" s="24">
        <f>IF(Z2233&gt;900,_xlfn.XLOOKUP(ROUND(Z2233,0),'CM-VL-G-C-GL-B-T-ClassRimThickn'!$B$1:$B$112,'CM-VL-G-C-GL-B-T-ClassRimThickn'!$C$1:$C$112,0,1,1),Z2233)</f>
        <v>80</v>
      </c>
      <c r="AB2233" s="24">
        <v>80</v>
      </c>
      <c r="AC2233" s="24">
        <f>IF(AB2233&gt;900,_xlfn.XLOOKUP(ROUND(AB2233,0),'CM-VL-G-C-GL-B-T-ClassRimThickn'!$B$1:$B$112,'CM-VL-G-C-GL-B-T-ClassRimThickn'!$C$1:$C$112,0,1,1),AB2233)</f>
        <v>80</v>
      </c>
      <c r="AD2233" s="24">
        <v>80</v>
      </c>
      <c r="AE2233" s="24">
        <f>IF(AD2233&gt;900,_xlfn.XLOOKUP(ROUND(AD2233,0),'CM-VL-G-C-GL-B-T-ClassRimThickn'!$B$1:$B$112,'CM-VL-G-C-GL-B-T-ClassRimThickn'!$C$1:$C$112,0,1,1),AD2233)</f>
        <v>80</v>
      </c>
      <c r="AF2233" s="24">
        <v>80</v>
      </c>
      <c r="AG2233" s="24">
        <f>IF(AF2233&gt;900,_xlfn.XLOOKUP(ROUND(AF2233,0),'CM-VL-G-C-GL-B-T-ClassRimThickn'!$B$1:$B$112,'CM-VL-G-C-GL-B-T-ClassRimThickn'!$C$1:$C$112,0,1,1),AF2233)</f>
        <v>80</v>
      </c>
      <c r="AH2233" s="24">
        <v>29</v>
      </c>
      <c r="AI2233" s="24">
        <v>28</v>
      </c>
      <c r="AJ2233" s="24">
        <v>27</v>
      </c>
      <c r="AK2233" s="24">
        <v>26</v>
      </c>
      <c r="AL2233" s="24">
        <v>27</v>
      </c>
      <c r="AM2233" s="24">
        <v>26</v>
      </c>
      <c r="AN2233" s="24">
        <v>25</v>
      </c>
      <c r="AO2233" s="24">
        <v>25</v>
      </c>
      <c r="AP2233" s="24">
        <v>26</v>
      </c>
      <c r="AQ2233" s="24">
        <v>27</v>
      </c>
      <c r="AR2233" s="24">
        <v>29</v>
      </c>
      <c r="AS2233" s="24">
        <v>26</v>
      </c>
      <c r="AT2233" s="24">
        <v>28</v>
      </c>
      <c r="AU2233" s="24">
        <v>28</v>
      </c>
      <c r="AV2233" s="24">
        <v>28</v>
      </c>
      <c r="AW2233" s="24">
        <v>28</v>
      </c>
      <c r="AX2233" s="24">
        <v>27</v>
      </c>
      <c r="AY2233" s="24">
        <v>28</v>
      </c>
      <c r="AZ2233" s="24">
        <v>28</v>
      </c>
      <c r="BA2233" s="24">
        <v>28</v>
      </c>
      <c r="BB2233" s="24">
        <v>28</v>
      </c>
      <c r="BC2233" s="24">
        <v>28</v>
      </c>
      <c r="BD2233" s="24">
        <v>28</v>
      </c>
      <c r="BE2233" s="24">
        <v>28</v>
      </c>
      <c r="BF2233" s="24">
        <v>0.5</v>
      </c>
      <c r="BG2233" s="24">
        <v>0.5</v>
      </c>
      <c r="BH2233" s="24">
        <v>0.5</v>
      </c>
      <c r="BI2233" s="24">
        <v>0</v>
      </c>
      <c r="BJ2233" s="24">
        <v>0.5</v>
      </c>
      <c r="BL2233" s="24">
        <v>0</v>
      </c>
      <c r="BM2233" s="24">
        <v>0.5</v>
      </c>
      <c r="BN2233" s="24">
        <v>0</v>
      </c>
      <c r="BO2233" s="24">
        <v>0</v>
      </c>
      <c r="BP2233" s="24">
        <v>0.5</v>
      </c>
      <c r="BQ2233" s="24">
        <v>0.5</v>
      </c>
      <c r="BR2233" s="24">
        <v>0</v>
      </c>
      <c r="BS2233" s="24">
        <v>0</v>
      </c>
      <c r="BT2233" s="24">
        <v>0</v>
      </c>
      <c r="BU2233" s="24">
        <v>0</v>
      </c>
      <c r="BV2233" s="24">
        <v>0</v>
      </c>
      <c r="BW2233" s="24">
        <v>0</v>
      </c>
      <c r="BX2233" s="24">
        <v>0</v>
      </c>
      <c r="BY2233" s="24">
        <v>0</v>
      </c>
      <c r="BZ2233" s="24">
        <v>0</v>
      </c>
      <c r="CB2233" s="24">
        <v>0</v>
      </c>
      <c r="CC2233" s="24">
        <v>0</v>
      </c>
      <c r="CO2233" s="34">
        <f t="shared" si="149"/>
        <v>56160</v>
      </c>
    </row>
    <row r="2234" spans="1:93" ht="15" hidden="1">
      <c r="A2234" s="23" t="s">
        <v>195</v>
      </c>
      <c r="B2234" s="52">
        <v>40506</v>
      </c>
      <c r="C2234" s="25" t="str">
        <f t="shared" si="148"/>
        <v/>
      </c>
      <c r="G2234" s="24">
        <f t="shared" si="150"/>
        <v>78</v>
      </c>
      <c r="H2234" s="36">
        <v>65834</v>
      </c>
      <c r="I2234" s="24" t="str">
        <f t="shared" si="151"/>
        <v/>
      </c>
      <c r="K2234" s="24">
        <f>IF(J2234&gt;900,_xlfn.XLOOKUP(ROUND(J2234,0),'CM-VL-G-C-GL-B-T-ClassRimThickn'!$B$1:$B$112,'CM-VL-G-C-GL-B-T-ClassRimThickn'!$C$1:$C$112,0,1,1),J2234)</f>
        <v>0</v>
      </c>
      <c r="L2234" s="24">
        <v>80</v>
      </c>
      <c r="M2234" s="24">
        <f>IF(L2234&gt;900,_xlfn.XLOOKUP(ROUND(L2234,0),'CM-VL-G-C-GL-B-T-ClassRimThickn'!$B$1:$B$112,'CM-VL-G-C-GL-B-T-ClassRimThickn'!$C$1:$C$112,0,1,1),L2234)</f>
        <v>80</v>
      </c>
      <c r="N2234" s="24">
        <v>80</v>
      </c>
      <c r="O2234" s="24">
        <f>IF(N2234&gt;900,_xlfn.XLOOKUP(ROUND(N2234,0),'CM-VL-G-C-GL-B-T-ClassRimThickn'!$B$1:$B$112,'CM-VL-G-C-GL-B-T-ClassRimThickn'!$C$1:$C$112,0,1,1),N2234)</f>
        <v>80</v>
      </c>
      <c r="P2234" s="24">
        <v>81</v>
      </c>
      <c r="Q2234" s="24">
        <f>IF(P2234&gt;900,_xlfn.XLOOKUP(ROUND(P2234,0),'CM-VL-G-C-GL-B-T-ClassRimThickn'!$B$1:$B$112,'CM-VL-G-C-GL-B-T-ClassRimThickn'!$C$1:$C$112,0,1,1),P2234)</f>
        <v>81</v>
      </c>
      <c r="S2234" s="24">
        <f>IF(R2234&gt;900,_xlfn.XLOOKUP(ROUND(R2234,0),'CM-VL-G-C-GL-B-T-ClassRimThickn'!$B$1:$B$112,'CM-VL-G-C-GL-B-T-ClassRimThickn'!$C$1:$C$112,0,1,1),R2234)</f>
        <v>0</v>
      </c>
      <c r="T2234" s="24">
        <v>81</v>
      </c>
      <c r="U2234" s="24">
        <f>IF(T2234&gt;900,_xlfn.XLOOKUP(ROUND(T2234,0),'CM-VL-G-C-GL-B-T-ClassRimThickn'!$B$1:$B$112,'CM-VL-G-C-GL-B-T-ClassRimThickn'!$C$1:$C$112,0,1,1),T2234)</f>
        <v>81</v>
      </c>
      <c r="V2234" s="24">
        <v>78</v>
      </c>
      <c r="W2234" s="24">
        <f>IF(V2234&gt;900,_xlfn.XLOOKUP(ROUND(V2234,0),'CM-VL-G-C-GL-B-T-ClassRimThickn'!$B$1:$B$112,'CM-VL-G-C-GL-B-T-ClassRimThickn'!$C$1:$C$112,0,1,1),V2234)</f>
        <v>78</v>
      </c>
      <c r="X2234" s="24">
        <v>78.5</v>
      </c>
      <c r="Y2234" s="24">
        <f>IF(X2234&gt;900,_xlfn.XLOOKUP(ROUND(X2234,0),'CM-VL-G-C-GL-B-T-ClassRimThickn'!$B$1:$B$112,'CM-VL-G-C-GL-B-T-ClassRimThickn'!$C$1:$C$112,0,1,1),X2234)</f>
        <v>78.5</v>
      </c>
      <c r="Z2234" s="24">
        <v>80</v>
      </c>
      <c r="AA2234" s="24">
        <f>IF(Z2234&gt;900,_xlfn.XLOOKUP(ROUND(Z2234,0),'CM-VL-G-C-GL-B-T-ClassRimThickn'!$B$1:$B$112,'CM-VL-G-C-GL-B-T-ClassRimThickn'!$C$1:$C$112,0,1,1),Z2234)</f>
        <v>80</v>
      </c>
      <c r="AB2234" s="24">
        <v>80</v>
      </c>
      <c r="AC2234" s="24">
        <f>IF(AB2234&gt;900,_xlfn.XLOOKUP(ROUND(AB2234,0),'CM-VL-G-C-GL-B-T-ClassRimThickn'!$B$1:$B$112,'CM-VL-G-C-GL-B-T-ClassRimThickn'!$C$1:$C$112,0,1,1),AB2234)</f>
        <v>80</v>
      </c>
      <c r="AD2234" s="24">
        <v>80</v>
      </c>
      <c r="AE2234" s="24">
        <f>IF(AD2234&gt;900,_xlfn.XLOOKUP(ROUND(AD2234,0),'CM-VL-G-C-GL-B-T-ClassRimThickn'!$B$1:$B$112,'CM-VL-G-C-GL-B-T-ClassRimThickn'!$C$1:$C$112,0,1,1),AD2234)</f>
        <v>80</v>
      </c>
      <c r="AF2234" s="24">
        <v>81</v>
      </c>
      <c r="AG2234" s="24">
        <f>IF(AF2234&gt;900,_xlfn.XLOOKUP(ROUND(AF2234,0),'CM-VL-G-C-GL-B-T-ClassRimThickn'!$B$1:$B$112,'CM-VL-G-C-GL-B-T-ClassRimThickn'!$C$1:$C$112,0,1,1),AF2234)</f>
        <v>81</v>
      </c>
      <c r="AH2234" s="24">
        <v>28</v>
      </c>
      <c r="AI2234" s="24">
        <v>27.5</v>
      </c>
      <c r="AJ2234" s="24">
        <v>27.5</v>
      </c>
      <c r="AK2234" s="24">
        <v>27.5</v>
      </c>
      <c r="AL2234" s="24">
        <v>26</v>
      </c>
      <c r="AM2234" s="24">
        <v>26.5</v>
      </c>
      <c r="AN2234" s="24">
        <v>25</v>
      </c>
      <c r="AO2234" s="24">
        <v>25.5</v>
      </c>
      <c r="AP2234" s="24">
        <v>26</v>
      </c>
      <c r="AQ2234" s="24">
        <v>27</v>
      </c>
      <c r="AR2234" s="24">
        <v>27.5</v>
      </c>
      <c r="AS2234" s="24">
        <v>27.5</v>
      </c>
      <c r="AT2234" s="24">
        <v>29</v>
      </c>
      <c r="AU2234" s="24">
        <v>29</v>
      </c>
      <c r="AV2234" s="24">
        <v>29</v>
      </c>
      <c r="AW2234" s="24">
        <v>28.5</v>
      </c>
      <c r="AX2234" s="24">
        <v>28.5</v>
      </c>
      <c r="AY2234" s="24">
        <v>29</v>
      </c>
      <c r="AZ2234" s="24">
        <v>30</v>
      </c>
      <c r="BA2234" s="24">
        <v>29</v>
      </c>
      <c r="BB2234" s="24">
        <v>29</v>
      </c>
      <c r="BC2234" s="24">
        <v>29</v>
      </c>
      <c r="BD2234" s="24">
        <v>29</v>
      </c>
      <c r="BE2234" s="24">
        <v>28.5</v>
      </c>
      <c r="BF2234" s="24">
        <v>0.3</v>
      </c>
      <c r="BG2234" s="24">
        <v>0</v>
      </c>
      <c r="BH2234" s="24">
        <v>0</v>
      </c>
      <c r="BI2234" s="24">
        <v>0.3</v>
      </c>
      <c r="BJ2234" s="24">
        <v>0.3</v>
      </c>
      <c r="BL2234" s="24">
        <v>0</v>
      </c>
      <c r="BM2234" s="24">
        <v>0</v>
      </c>
      <c r="BN2234" s="24">
        <v>0</v>
      </c>
      <c r="BO2234" s="24">
        <v>0.3</v>
      </c>
      <c r="BP2234" s="24">
        <v>0</v>
      </c>
      <c r="BQ2234" s="24">
        <v>0.3</v>
      </c>
      <c r="BR2234" s="24">
        <v>0</v>
      </c>
      <c r="BS2234" s="24">
        <v>0</v>
      </c>
      <c r="BT2234" s="24">
        <v>0</v>
      </c>
      <c r="BU2234" s="24">
        <v>0</v>
      </c>
      <c r="BV2234" s="24">
        <v>0</v>
      </c>
      <c r="BW2234" s="24">
        <v>0</v>
      </c>
      <c r="BX2234" s="24">
        <v>0</v>
      </c>
      <c r="BY2234" s="24">
        <v>0</v>
      </c>
      <c r="BZ2234" s="24">
        <v>0</v>
      </c>
      <c r="CB2234" s="24">
        <v>0</v>
      </c>
      <c r="CC2234" s="24">
        <v>0</v>
      </c>
      <c r="CD2234" s="24">
        <v>103</v>
      </c>
      <c r="CE2234" s="24">
        <v>105</v>
      </c>
      <c r="CF2234" s="24">
        <v>100</v>
      </c>
      <c r="CG2234" s="24">
        <v>100</v>
      </c>
      <c r="CH2234" s="24">
        <v>109</v>
      </c>
      <c r="CI2234" s="24">
        <v>110</v>
      </c>
      <c r="CO2234" s="34">
        <f t="shared" si="149"/>
        <v>65834</v>
      </c>
    </row>
    <row r="2235" spans="1:93" ht="15" hidden="1">
      <c r="A2235" s="23" t="s">
        <v>195</v>
      </c>
      <c r="B2235" s="52">
        <v>40571</v>
      </c>
      <c r="C2235" s="25" t="str">
        <f t="shared" si="148"/>
        <v/>
      </c>
      <c r="G2235" s="24">
        <f t="shared" si="150"/>
        <v>65</v>
      </c>
      <c r="H2235" s="32">
        <v>72699</v>
      </c>
      <c r="I2235" s="24" t="str">
        <f t="shared" si="151"/>
        <v/>
      </c>
      <c r="K2235" s="24">
        <f>IF(J2235&gt;900,_xlfn.XLOOKUP(ROUND(J2235,0),'CM-VL-G-C-GL-B-T-ClassRimThickn'!$B$1:$B$112,'CM-VL-G-C-GL-B-T-ClassRimThickn'!$C$1:$C$112,0,1,1),J2235)</f>
        <v>0</v>
      </c>
      <c r="L2235" s="24">
        <v>80</v>
      </c>
      <c r="M2235" s="24">
        <f>IF(L2235&gt;900,_xlfn.XLOOKUP(ROUND(L2235,0),'CM-VL-G-C-GL-B-T-ClassRimThickn'!$B$1:$B$112,'CM-VL-G-C-GL-B-T-ClassRimThickn'!$C$1:$C$112,0,1,1),L2235)</f>
        <v>80</v>
      </c>
      <c r="N2235" s="24">
        <v>82</v>
      </c>
      <c r="O2235" s="24">
        <f>IF(N2235&gt;900,_xlfn.XLOOKUP(ROUND(N2235,0),'CM-VL-G-C-GL-B-T-ClassRimThickn'!$B$1:$B$112,'CM-VL-G-C-GL-B-T-ClassRimThickn'!$C$1:$C$112,0,1,1),N2235)</f>
        <v>82</v>
      </c>
      <c r="P2235" s="24">
        <v>78</v>
      </c>
      <c r="Q2235" s="24">
        <f>IF(P2235&gt;900,_xlfn.XLOOKUP(ROUND(P2235,0),'CM-VL-G-C-GL-B-T-ClassRimThickn'!$B$1:$B$112,'CM-VL-G-C-GL-B-T-ClassRimThickn'!$C$1:$C$112,0,1,1),P2235)</f>
        <v>78</v>
      </c>
      <c r="S2235" s="24">
        <f>IF(R2235&gt;900,_xlfn.XLOOKUP(ROUND(R2235,0),'CM-VL-G-C-GL-B-T-ClassRimThickn'!$B$1:$B$112,'CM-VL-G-C-GL-B-T-ClassRimThickn'!$C$1:$C$112,0,1,1),R2235)</f>
        <v>0</v>
      </c>
      <c r="T2235" s="24">
        <v>81</v>
      </c>
      <c r="U2235" s="24">
        <f>IF(T2235&gt;900,_xlfn.XLOOKUP(ROUND(T2235,0),'CM-VL-G-C-GL-B-T-ClassRimThickn'!$B$1:$B$112,'CM-VL-G-C-GL-B-T-ClassRimThickn'!$C$1:$C$112,0,1,1),T2235)</f>
        <v>81</v>
      </c>
      <c r="V2235" s="24">
        <v>78</v>
      </c>
      <c r="W2235" s="24">
        <f>IF(V2235&gt;900,_xlfn.XLOOKUP(ROUND(V2235,0),'CM-VL-G-C-GL-B-T-ClassRimThickn'!$B$1:$B$112,'CM-VL-G-C-GL-B-T-ClassRimThickn'!$C$1:$C$112,0,1,1),V2235)</f>
        <v>78</v>
      </c>
      <c r="X2235" s="24">
        <v>80</v>
      </c>
      <c r="Y2235" s="24">
        <f>IF(X2235&gt;900,_xlfn.XLOOKUP(ROUND(X2235,0),'CM-VL-G-C-GL-B-T-ClassRimThickn'!$B$1:$B$112,'CM-VL-G-C-GL-B-T-ClassRimThickn'!$C$1:$C$112,0,1,1),X2235)</f>
        <v>80</v>
      </c>
      <c r="Z2235" s="24">
        <v>82</v>
      </c>
      <c r="AA2235" s="24">
        <f>IF(Z2235&gt;900,_xlfn.XLOOKUP(ROUND(Z2235,0),'CM-VL-G-C-GL-B-T-ClassRimThickn'!$B$1:$B$112,'CM-VL-G-C-GL-B-T-ClassRimThickn'!$C$1:$C$112,0,1,1),Z2235)</f>
        <v>82</v>
      </c>
      <c r="AB2235" s="24">
        <v>80</v>
      </c>
      <c r="AC2235" s="24">
        <f>IF(AB2235&gt;900,_xlfn.XLOOKUP(ROUND(AB2235,0),'CM-VL-G-C-GL-B-T-ClassRimThickn'!$B$1:$B$112,'CM-VL-G-C-GL-B-T-ClassRimThickn'!$C$1:$C$112,0,1,1),AB2235)</f>
        <v>80</v>
      </c>
      <c r="AD2235" s="24">
        <v>78</v>
      </c>
      <c r="AE2235" s="24">
        <f>IF(AD2235&gt;900,_xlfn.XLOOKUP(ROUND(AD2235,0),'CM-VL-G-C-GL-B-T-ClassRimThickn'!$B$1:$B$112,'CM-VL-G-C-GL-B-T-ClassRimThickn'!$C$1:$C$112,0,1,1),AD2235)</f>
        <v>78</v>
      </c>
      <c r="AF2235" s="24">
        <v>80</v>
      </c>
      <c r="AG2235" s="24">
        <f>IF(AF2235&gt;900,_xlfn.XLOOKUP(ROUND(AF2235,0),'CM-VL-G-C-GL-B-T-ClassRimThickn'!$B$1:$B$112,'CM-VL-G-C-GL-B-T-ClassRimThickn'!$C$1:$C$112,0,1,1),AF2235)</f>
        <v>80</v>
      </c>
      <c r="AH2235" s="24">
        <v>27</v>
      </c>
      <c r="AI2235" s="24">
        <v>27</v>
      </c>
      <c r="AJ2235" s="24">
        <v>28</v>
      </c>
      <c r="AK2235" s="24">
        <v>27</v>
      </c>
      <c r="AL2235" s="24">
        <v>27</v>
      </c>
      <c r="AM2235" s="24">
        <v>25</v>
      </c>
      <c r="AN2235" s="24">
        <v>24</v>
      </c>
      <c r="AO2235" s="24">
        <v>24</v>
      </c>
      <c r="AP2235" s="24">
        <v>25</v>
      </c>
      <c r="AQ2235" s="24">
        <v>27</v>
      </c>
      <c r="AR2235" s="24">
        <v>26.5</v>
      </c>
      <c r="AS2235" s="24">
        <v>26.5</v>
      </c>
      <c r="AT2235" s="24">
        <v>28.5</v>
      </c>
      <c r="AU2235" s="24">
        <v>28</v>
      </c>
      <c r="AV2235" s="24">
        <v>28</v>
      </c>
      <c r="AW2235" s="24">
        <v>28</v>
      </c>
      <c r="AX2235" s="24">
        <v>28</v>
      </c>
      <c r="AY2235" s="24">
        <v>28.5</v>
      </c>
      <c r="AZ2235" s="24">
        <v>29</v>
      </c>
      <c r="BA2235" s="24">
        <v>28</v>
      </c>
      <c r="BB2235" s="24">
        <v>28</v>
      </c>
      <c r="BC2235" s="24">
        <v>28</v>
      </c>
      <c r="BD2235" s="24">
        <v>28</v>
      </c>
      <c r="BE2235" s="24">
        <v>28</v>
      </c>
      <c r="BF2235" s="24">
        <v>0.5</v>
      </c>
      <c r="BG2235" s="24">
        <v>0.5</v>
      </c>
      <c r="BH2235" s="24">
        <v>0.5</v>
      </c>
      <c r="BI2235" s="24">
        <v>0.5</v>
      </c>
      <c r="BJ2235" s="24">
        <v>0</v>
      </c>
      <c r="BL2235" s="24">
        <v>0.5</v>
      </c>
      <c r="BM2235" s="24">
        <v>0</v>
      </c>
      <c r="BN2235" s="24">
        <v>0</v>
      </c>
      <c r="BO2235" s="24">
        <v>0.5</v>
      </c>
      <c r="BP2235" s="24">
        <v>0</v>
      </c>
      <c r="BQ2235" s="24">
        <v>0.5</v>
      </c>
      <c r="BR2235" s="24">
        <v>0</v>
      </c>
      <c r="BS2235" s="24">
        <v>0</v>
      </c>
      <c r="BT2235" s="24">
        <v>0.5</v>
      </c>
      <c r="BU2235" s="24">
        <v>0</v>
      </c>
      <c r="BV2235" s="24">
        <v>0.5</v>
      </c>
      <c r="BW2235" s="24">
        <v>0</v>
      </c>
      <c r="BX2235" s="24">
        <v>0.5</v>
      </c>
      <c r="BY2235" s="24">
        <v>0.5</v>
      </c>
      <c r="BZ2235" s="24">
        <v>0.5</v>
      </c>
      <c r="CB2235" s="24">
        <v>0</v>
      </c>
      <c r="CC2235" s="24">
        <v>0</v>
      </c>
      <c r="CD2235" s="24">
        <v>110</v>
      </c>
      <c r="CE2235" s="24">
        <v>100</v>
      </c>
      <c r="CF2235" s="24">
        <v>110</v>
      </c>
      <c r="CG2235" s="24">
        <v>101</v>
      </c>
      <c r="CH2235" s="24">
        <v>110</v>
      </c>
      <c r="CI2235" s="24">
        <v>108</v>
      </c>
      <c r="CO2235" s="34">
        <f t="shared" si="149"/>
        <v>72699</v>
      </c>
    </row>
    <row r="2236" spans="1:93" ht="15" hidden="1">
      <c r="A2236" s="23" t="s">
        <v>195</v>
      </c>
      <c r="B2236" s="52">
        <v>40617</v>
      </c>
      <c r="C2236" s="25" t="str">
        <f t="shared" si="148"/>
        <v/>
      </c>
      <c r="G2236" s="24">
        <f t="shared" si="150"/>
        <v>46</v>
      </c>
      <c r="H2236" s="35">
        <v>84917</v>
      </c>
      <c r="I2236" s="24" t="b">
        <f t="shared" si="151"/>
        <v>0</v>
      </c>
      <c r="K2236" s="24">
        <f>IF(J2236&gt;900,_xlfn.XLOOKUP(ROUND(J2236,0),'CM-VL-G-C-GL-B-T-ClassRimThickn'!$B$1:$B$112,'CM-VL-G-C-GL-B-T-ClassRimThickn'!$C$1:$C$112,0,1,1),J2236)</f>
        <v>0</v>
      </c>
      <c r="L2236" s="24">
        <v>80</v>
      </c>
      <c r="M2236" s="24">
        <f>IF(L2236&gt;900,_xlfn.XLOOKUP(ROUND(L2236,0),'CM-VL-G-C-GL-B-T-ClassRimThickn'!$B$1:$B$112,'CM-VL-G-C-GL-B-T-ClassRimThickn'!$C$1:$C$112,0,1,1),L2236)</f>
        <v>80</v>
      </c>
      <c r="N2236" s="24">
        <v>84</v>
      </c>
      <c r="O2236" s="24">
        <f>IF(N2236&gt;900,_xlfn.XLOOKUP(ROUND(N2236,0),'CM-VL-G-C-GL-B-T-ClassRimThickn'!$B$1:$B$112,'CM-VL-G-C-GL-B-T-ClassRimThickn'!$C$1:$C$112,0,1,1),N2236)</f>
        <v>84</v>
      </c>
      <c r="P2236" s="24">
        <v>78</v>
      </c>
      <c r="Q2236" s="24">
        <f>IF(P2236&gt;900,_xlfn.XLOOKUP(ROUND(P2236,0),'CM-VL-G-C-GL-B-T-ClassRimThickn'!$B$1:$B$112,'CM-VL-G-C-GL-B-T-ClassRimThickn'!$C$1:$C$112,0,1,1),P2236)</f>
        <v>78</v>
      </c>
      <c r="S2236" s="24">
        <f>IF(R2236&gt;900,_xlfn.XLOOKUP(ROUND(R2236,0),'CM-VL-G-C-GL-B-T-ClassRimThickn'!$B$1:$B$112,'CM-VL-G-C-GL-B-T-ClassRimThickn'!$C$1:$C$112,0,1,1),R2236)</f>
        <v>0</v>
      </c>
      <c r="T2236" s="24">
        <v>87</v>
      </c>
      <c r="U2236" s="24">
        <f>IF(T2236&gt;900,_xlfn.XLOOKUP(ROUND(T2236,0),'CM-VL-G-C-GL-B-T-ClassRimThickn'!$B$1:$B$112,'CM-VL-G-C-GL-B-T-ClassRimThickn'!$C$1:$C$112,0,1,1),T2236)</f>
        <v>87</v>
      </c>
      <c r="V2236" s="24">
        <v>80</v>
      </c>
      <c r="W2236" s="24">
        <f>IF(V2236&gt;900,_xlfn.XLOOKUP(ROUND(V2236,0),'CM-VL-G-C-GL-B-T-ClassRimThickn'!$B$1:$B$112,'CM-VL-G-C-GL-B-T-ClassRimThickn'!$C$1:$C$112,0,1,1),V2236)</f>
        <v>80</v>
      </c>
      <c r="X2236" s="24">
        <v>87</v>
      </c>
      <c r="Y2236" s="24">
        <f>IF(X2236&gt;900,_xlfn.XLOOKUP(ROUND(X2236,0),'CM-VL-G-C-GL-B-T-ClassRimThickn'!$B$1:$B$112,'CM-VL-G-C-GL-B-T-ClassRimThickn'!$C$1:$C$112,0,1,1),X2236)</f>
        <v>87</v>
      </c>
      <c r="Z2236" s="24">
        <v>81</v>
      </c>
      <c r="AA2236" s="24">
        <f>IF(Z2236&gt;900,_xlfn.XLOOKUP(ROUND(Z2236,0),'CM-VL-G-C-GL-B-T-ClassRimThickn'!$B$1:$B$112,'CM-VL-G-C-GL-B-T-ClassRimThickn'!$C$1:$C$112,0,1,1),Z2236)</f>
        <v>81</v>
      </c>
      <c r="AB2236" s="24">
        <v>86</v>
      </c>
      <c r="AC2236" s="24">
        <f>IF(AB2236&gt;900,_xlfn.XLOOKUP(ROUND(AB2236,0),'CM-VL-G-C-GL-B-T-ClassRimThickn'!$B$1:$B$112,'CM-VL-G-C-GL-B-T-ClassRimThickn'!$C$1:$C$112,0,1,1),AB2236)</f>
        <v>86</v>
      </c>
      <c r="AD2236" s="24">
        <v>85</v>
      </c>
      <c r="AE2236" s="24">
        <f>IF(AD2236&gt;900,_xlfn.XLOOKUP(ROUND(AD2236,0),'CM-VL-G-C-GL-B-T-ClassRimThickn'!$B$1:$B$112,'CM-VL-G-C-GL-B-T-ClassRimThickn'!$C$1:$C$112,0,1,1),AD2236)</f>
        <v>85</v>
      </c>
      <c r="AF2236" s="24">
        <v>79</v>
      </c>
      <c r="AG2236" s="24">
        <f>IF(AF2236&gt;900,_xlfn.XLOOKUP(ROUND(AF2236,0),'CM-VL-G-C-GL-B-T-ClassRimThickn'!$B$1:$B$112,'CM-VL-G-C-GL-B-T-ClassRimThickn'!$C$1:$C$112,0,1,1),AF2236)</f>
        <v>79</v>
      </c>
      <c r="AH2236" s="24">
        <v>27</v>
      </c>
      <c r="AI2236" s="24">
        <v>27</v>
      </c>
      <c r="AJ2236" s="24">
        <v>27</v>
      </c>
      <c r="AK2236" s="24">
        <v>26</v>
      </c>
      <c r="AL2236" s="24">
        <v>26</v>
      </c>
      <c r="AM2236" s="24">
        <v>24</v>
      </c>
      <c r="AN2236" s="24">
        <v>22</v>
      </c>
      <c r="AO2236" s="24">
        <v>25</v>
      </c>
      <c r="AP2236" s="24">
        <v>26</v>
      </c>
      <c r="AQ2236" s="24">
        <v>27</v>
      </c>
      <c r="AR2236" s="24">
        <v>28.5</v>
      </c>
      <c r="AS2236" s="24">
        <v>26</v>
      </c>
      <c r="AT2236" s="24">
        <v>28</v>
      </c>
      <c r="AU2236" s="24">
        <v>28</v>
      </c>
      <c r="AV2236" s="24">
        <v>28.5</v>
      </c>
      <c r="AW2236" s="24">
        <v>28</v>
      </c>
      <c r="AX2236" s="24">
        <v>28</v>
      </c>
      <c r="AY2236" s="24">
        <v>28.5</v>
      </c>
      <c r="AZ2236" s="24">
        <v>28.5</v>
      </c>
      <c r="BA2236" s="24">
        <v>29</v>
      </c>
      <c r="BB2236" s="24">
        <v>28</v>
      </c>
      <c r="BC2236" s="24">
        <v>27</v>
      </c>
      <c r="BD2236" s="24">
        <v>28</v>
      </c>
      <c r="BE2236" s="24">
        <v>28</v>
      </c>
      <c r="BF2236" s="24">
        <v>0</v>
      </c>
      <c r="BG2236" s="24">
        <v>0</v>
      </c>
      <c r="BH2236" s="24">
        <v>0</v>
      </c>
      <c r="BI2236" s="24">
        <v>0.5</v>
      </c>
      <c r="BJ2236" s="24">
        <v>0</v>
      </c>
      <c r="BL2236" s="24">
        <v>0</v>
      </c>
      <c r="BM2236" s="24">
        <v>0.5</v>
      </c>
      <c r="BN2236" s="24">
        <v>0</v>
      </c>
      <c r="BO2236" s="24">
        <v>0</v>
      </c>
      <c r="BP2236" s="24">
        <v>0</v>
      </c>
      <c r="BQ2236" s="24">
        <v>0.5</v>
      </c>
      <c r="BR2236" s="24">
        <v>0</v>
      </c>
      <c r="BS2236" s="24">
        <v>0</v>
      </c>
      <c r="BT2236" s="24">
        <v>0</v>
      </c>
      <c r="BU2236" s="24">
        <v>0</v>
      </c>
      <c r="BV2236" s="24">
        <v>0</v>
      </c>
      <c r="BW2236" s="24">
        <v>0</v>
      </c>
      <c r="BX2236" s="24">
        <v>0.4</v>
      </c>
      <c r="BY2236" s="24">
        <v>0.4</v>
      </c>
      <c r="BZ2236" s="24">
        <v>0</v>
      </c>
      <c r="CB2236" s="24">
        <v>0</v>
      </c>
      <c r="CC2236" s="24">
        <v>0</v>
      </c>
      <c r="CD2236" s="24">
        <v>105</v>
      </c>
      <c r="CE2236" s="24">
        <v>101</v>
      </c>
      <c r="CF2236" s="24">
        <v>111</v>
      </c>
      <c r="CG2236" s="24">
        <v>103</v>
      </c>
      <c r="CH2236" s="24">
        <v>109</v>
      </c>
      <c r="CI2236" s="24">
        <v>108</v>
      </c>
      <c r="CO2236" s="34">
        <f t="shared" si="149"/>
        <v>84917</v>
      </c>
    </row>
    <row r="2237" spans="1:93" ht="15" hidden="1">
      <c r="A2237" s="23" t="s">
        <v>195</v>
      </c>
      <c r="B2237" s="52">
        <v>40648</v>
      </c>
      <c r="C2237" s="25" t="str">
        <f t="shared" si="148"/>
        <v/>
      </c>
      <c r="G2237" s="24">
        <f t="shared" si="150"/>
        <v>31</v>
      </c>
      <c r="H2237" s="32"/>
      <c r="I2237" s="24" t="str">
        <f t="shared" si="151"/>
        <v/>
      </c>
      <c r="K2237" s="24">
        <f>IF(J2237&gt;900,_xlfn.XLOOKUP(ROUND(J2237,0),'CM-VL-G-C-GL-B-T-ClassRimThickn'!$B$1:$B$112,'CM-VL-G-C-GL-B-T-ClassRimThickn'!$C$1:$C$112,0,1,1),J2237)</f>
        <v>0</v>
      </c>
      <c r="L2237" s="24">
        <v>80</v>
      </c>
      <c r="M2237" s="24">
        <f>IF(L2237&gt;900,_xlfn.XLOOKUP(ROUND(L2237,0),'CM-VL-G-C-GL-B-T-ClassRimThickn'!$B$1:$B$112,'CM-VL-G-C-GL-B-T-ClassRimThickn'!$C$1:$C$112,0,1,1),L2237)</f>
        <v>80</v>
      </c>
      <c r="N2237" s="24">
        <v>82</v>
      </c>
      <c r="O2237" s="24">
        <f>IF(N2237&gt;900,_xlfn.XLOOKUP(ROUND(N2237,0),'CM-VL-G-C-GL-B-T-ClassRimThickn'!$B$1:$B$112,'CM-VL-G-C-GL-B-T-ClassRimThickn'!$C$1:$C$112,0,1,1),N2237)</f>
        <v>82</v>
      </c>
      <c r="P2237" s="24">
        <v>80</v>
      </c>
      <c r="Q2237" s="24">
        <f>IF(P2237&gt;900,_xlfn.XLOOKUP(ROUND(P2237,0),'CM-VL-G-C-GL-B-T-ClassRimThickn'!$B$1:$B$112,'CM-VL-G-C-GL-B-T-ClassRimThickn'!$C$1:$C$112,0,1,1),P2237)</f>
        <v>80</v>
      </c>
      <c r="S2237" s="24">
        <f>IF(R2237&gt;900,_xlfn.XLOOKUP(ROUND(R2237,0),'CM-VL-G-C-GL-B-T-ClassRimThickn'!$B$1:$B$112,'CM-VL-G-C-GL-B-T-ClassRimThickn'!$C$1:$C$112,0,1,1),R2237)</f>
        <v>0</v>
      </c>
      <c r="T2237" s="24">
        <v>80</v>
      </c>
      <c r="U2237" s="24">
        <f>IF(T2237&gt;900,_xlfn.XLOOKUP(ROUND(T2237,0),'CM-VL-G-C-GL-B-T-ClassRimThickn'!$B$1:$B$112,'CM-VL-G-C-GL-B-T-ClassRimThickn'!$C$1:$C$112,0,1,1),T2237)</f>
        <v>80</v>
      </c>
      <c r="V2237" s="24">
        <v>79</v>
      </c>
      <c r="W2237" s="24">
        <f>IF(V2237&gt;900,_xlfn.XLOOKUP(ROUND(V2237,0),'CM-VL-G-C-GL-B-T-ClassRimThickn'!$B$1:$B$112,'CM-VL-G-C-GL-B-T-ClassRimThickn'!$C$1:$C$112,0,1,1),V2237)</f>
        <v>79</v>
      </c>
      <c r="X2237" s="24">
        <v>80</v>
      </c>
      <c r="Y2237" s="24">
        <f>IF(X2237&gt;900,_xlfn.XLOOKUP(ROUND(X2237,0),'CM-VL-G-C-GL-B-T-ClassRimThickn'!$B$1:$B$112,'CM-VL-G-C-GL-B-T-ClassRimThickn'!$C$1:$C$112,0,1,1),X2237)</f>
        <v>80</v>
      </c>
      <c r="Z2237" s="24">
        <v>82</v>
      </c>
      <c r="AA2237" s="24">
        <f>IF(Z2237&gt;900,_xlfn.XLOOKUP(ROUND(Z2237,0),'CM-VL-G-C-GL-B-T-ClassRimThickn'!$B$1:$B$112,'CM-VL-G-C-GL-B-T-ClassRimThickn'!$C$1:$C$112,0,1,1),Z2237)</f>
        <v>82</v>
      </c>
      <c r="AB2237" s="24">
        <v>79</v>
      </c>
      <c r="AC2237" s="24">
        <f>IF(AB2237&gt;900,_xlfn.XLOOKUP(ROUND(AB2237,0),'CM-VL-G-C-GL-B-T-ClassRimThickn'!$B$1:$B$112,'CM-VL-G-C-GL-B-T-ClassRimThickn'!$C$1:$C$112,0,1,1),AB2237)</f>
        <v>79</v>
      </c>
      <c r="AD2237" s="24">
        <v>80</v>
      </c>
      <c r="AE2237" s="24">
        <f>IF(AD2237&gt;900,_xlfn.XLOOKUP(ROUND(AD2237,0),'CM-VL-G-C-GL-B-T-ClassRimThickn'!$B$1:$B$112,'CM-VL-G-C-GL-B-T-ClassRimThickn'!$C$1:$C$112,0,1,1),AD2237)</f>
        <v>80</v>
      </c>
      <c r="AF2237" s="24">
        <v>79</v>
      </c>
      <c r="AG2237" s="24">
        <f>IF(AF2237&gt;900,_xlfn.XLOOKUP(ROUND(AF2237,0),'CM-VL-G-C-GL-B-T-ClassRimThickn'!$B$1:$B$112,'CM-VL-G-C-GL-B-T-ClassRimThickn'!$C$1:$C$112,0,1,1),AF2237)</f>
        <v>79</v>
      </c>
      <c r="AH2237" s="24">
        <v>27</v>
      </c>
      <c r="AI2237" s="24">
        <v>27</v>
      </c>
      <c r="AJ2237" s="24">
        <v>26</v>
      </c>
      <c r="AK2237" s="24">
        <v>27</v>
      </c>
      <c r="AL2237" s="24">
        <v>25</v>
      </c>
      <c r="AM2237" s="24">
        <v>24.5</v>
      </c>
      <c r="AN2237" s="24">
        <v>22</v>
      </c>
      <c r="AO2237" s="24">
        <v>24</v>
      </c>
      <c r="AP2237" s="24">
        <v>25</v>
      </c>
      <c r="AQ2237" s="24">
        <v>26</v>
      </c>
      <c r="AR2237" s="24">
        <v>25.5</v>
      </c>
      <c r="AS2237" s="24">
        <v>26</v>
      </c>
      <c r="AT2237" s="24">
        <v>28</v>
      </c>
      <c r="AU2237" s="24">
        <v>28</v>
      </c>
      <c r="AV2237" s="24">
        <v>28.5</v>
      </c>
      <c r="AW2237" s="24">
        <v>28</v>
      </c>
      <c r="AX2237" s="24">
        <v>28</v>
      </c>
      <c r="AY2237" s="24">
        <v>28.5</v>
      </c>
      <c r="AZ2237" s="24">
        <v>30</v>
      </c>
      <c r="BA2237" s="24">
        <v>29</v>
      </c>
      <c r="BB2237" s="24">
        <v>29</v>
      </c>
      <c r="BC2237" s="24">
        <v>28</v>
      </c>
      <c r="BD2237" s="24">
        <v>28</v>
      </c>
      <c r="BE2237" s="24">
        <v>28.5</v>
      </c>
      <c r="BF2237" s="24">
        <v>0</v>
      </c>
      <c r="BG2237" s="24">
        <v>0</v>
      </c>
      <c r="BH2237" s="24">
        <v>0</v>
      </c>
      <c r="BI2237" s="24">
        <v>0</v>
      </c>
      <c r="BJ2237" s="24">
        <v>0</v>
      </c>
      <c r="BL2237" s="24">
        <v>0.5</v>
      </c>
      <c r="BM2237" s="24">
        <v>0</v>
      </c>
      <c r="BN2237" s="24">
        <v>0</v>
      </c>
      <c r="BO2237" s="24">
        <v>0</v>
      </c>
      <c r="BP2237" s="24">
        <v>0</v>
      </c>
      <c r="BQ2237" s="24">
        <v>0</v>
      </c>
      <c r="BR2237" s="24">
        <v>1.5</v>
      </c>
      <c r="BS2237" s="24">
        <v>1</v>
      </c>
      <c r="BT2237" s="24">
        <v>1.5</v>
      </c>
      <c r="BU2237" s="24">
        <v>0</v>
      </c>
      <c r="BV2237" s="24">
        <v>0.5</v>
      </c>
      <c r="BW2237" s="24">
        <v>1</v>
      </c>
      <c r="BX2237" s="24">
        <v>2</v>
      </c>
      <c r="BY2237" s="24">
        <v>1.5</v>
      </c>
      <c r="BZ2237" s="24">
        <v>1</v>
      </c>
      <c r="CB2237" s="24">
        <v>0</v>
      </c>
      <c r="CC2237" s="24">
        <v>1</v>
      </c>
      <c r="CD2237" s="24">
        <v>115</v>
      </c>
      <c r="CE2237" s="24">
        <v>103</v>
      </c>
      <c r="CF2237" s="24">
        <v>116</v>
      </c>
      <c r="CG2237" s="24">
        <v>108</v>
      </c>
      <c r="CH2237" s="24">
        <v>117</v>
      </c>
      <c r="CI2237" s="24">
        <v>112</v>
      </c>
      <c r="CO2237" s="34">
        <f t="shared" si="149"/>
        <v>0</v>
      </c>
    </row>
    <row r="2238" spans="1:93" ht="15" hidden="1">
      <c r="A2238" s="23" t="s">
        <v>195</v>
      </c>
      <c r="B2238" s="52">
        <v>40682</v>
      </c>
      <c r="C2238" s="25" t="str">
        <f t="shared" si="148"/>
        <v/>
      </c>
      <c r="G2238" s="24">
        <f t="shared" si="150"/>
        <v>34</v>
      </c>
      <c r="H2238" s="32"/>
      <c r="I2238" s="24" t="str">
        <f t="shared" si="151"/>
        <v/>
      </c>
      <c r="K2238" s="24">
        <f>IF(J2238&gt;900,_xlfn.XLOOKUP(ROUND(J2238,0),'CM-VL-G-C-GL-B-T-ClassRimThickn'!$B$1:$B$112,'CM-VL-G-C-GL-B-T-ClassRimThickn'!$C$1:$C$112,0,1,1),J2238)</f>
        <v>0</v>
      </c>
      <c r="L2238" s="24">
        <v>80</v>
      </c>
      <c r="M2238" s="24">
        <f>IF(L2238&gt;900,_xlfn.XLOOKUP(ROUND(L2238,0),'CM-VL-G-C-GL-B-T-ClassRimThickn'!$B$1:$B$112,'CM-VL-G-C-GL-B-T-ClassRimThickn'!$C$1:$C$112,0,1,1),L2238)</f>
        <v>80</v>
      </c>
      <c r="N2238" s="24">
        <v>83</v>
      </c>
      <c r="O2238" s="24">
        <f>IF(N2238&gt;900,_xlfn.XLOOKUP(ROUND(N2238,0),'CM-VL-G-C-GL-B-T-ClassRimThickn'!$B$1:$B$112,'CM-VL-G-C-GL-B-T-ClassRimThickn'!$C$1:$C$112,0,1,1),N2238)</f>
        <v>83</v>
      </c>
      <c r="P2238" s="24">
        <v>79</v>
      </c>
      <c r="Q2238" s="24">
        <f>IF(P2238&gt;900,_xlfn.XLOOKUP(ROUND(P2238,0),'CM-VL-G-C-GL-B-T-ClassRimThickn'!$B$1:$B$112,'CM-VL-G-C-GL-B-T-ClassRimThickn'!$C$1:$C$112,0,1,1),P2238)</f>
        <v>79</v>
      </c>
      <c r="S2238" s="24">
        <f>IF(R2238&gt;900,_xlfn.XLOOKUP(ROUND(R2238,0),'CM-VL-G-C-GL-B-T-ClassRimThickn'!$B$1:$B$112,'CM-VL-G-C-GL-B-T-ClassRimThickn'!$C$1:$C$112,0,1,1),R2238)</f>
        <v>0</v>
      </c>
      <c r="T2238" s="24">
        <v>79</v>
      </c>
      <c r="U2238" s="24">
        <f>IF(T2238&gt;900,_xlfn.XLOOKUP(ROUND(T2238,0),'CM-VL-G-C-GL-B-T-ClassRimThickn'!$B$1:$B$112,'CM-VL-G-C-GL-B-T-ClassRimThickn'!$C$1:$C$112,0,1,1),T2238)</f>
        <v>79</v>
      </c>
      <c r="V2238" s="24">
        <v>79</v>
      </c>
      <c r="W2238" s="24">
        <f>IF(V2238&gt;900,_xlfn.XLOOKUP(ROUND(V2238,0),'CM-VL-G-C-GL-B-T-ClassRimThickn'!$B$1:$B$112,'CM-VL-G-C-GL-B-T-ClassRimThickn'!$C$1:$C$112,0,1,1),V2238)</f>
        <v>79</v>
      </c>
      <c r="X2238" s="24">
        <v>80</v>
      </c>
      <c r="Y2238" s="24">
        <f>IF(X2238&gt;900,_xlfn.XLOOKUP(ROUND(X2238,0),'CM-VL-G-C-GL-B-T-ClassRimThickn'!$B$1:$B$112,'CM-VL-G-C-GL-B-T-ClassRimThickn'!$C$1:$C$112,0,1,1),X2238)</f>
        <v>80</v>
      </c>
      <c r="Z2238" s="24">
        <v>81</v>
      </c>
      <c r="AA2238" s="24">
        <f>IF(Z2238&gt;900,_xlfn.XLOOKUP(ROUND(Z2238,0),'CM-VL-G-C-GL-B-T-ClassRimThickn'!$B$1:$B$112,'CM-VL-G-C-GL-B-T-ClassRimThickn'!$C$1:$C$112,0,1,1),Z2238)</f>
        <v>81</v>
      </c>
      <c r="AB2238" s="24">
        <v>80</v>
      </c>
      <c r="AC2238" s="24">
        <f>IF(AB2238&gt;900,_xlfn.XLOOKUP(ROUND(AB2238,0),'CM-VL-G-C-GL-B-T-ClassRimThickn'!$B$1:$B$112,'CM-VL-G-C-GL-B-T-ClassRimThickn'!$C$1:$C$112,0,1,1),AB2238)</f>
        <v>80</v>
      </c>
      <c r="AD2238" s="24">
        <v>81</v>
      </c>
      <c r="AE2238" s="24">
        <f>IF(AD2238&gt;900,_xlfn.XLOOKUP(ROUND(AD2238,0),'CM-VL-G-C-GL-B-T-ClassRimThickn'!$B$1:$B$112,'CM-VL-G-C-GL-B-T-ClassRimThickn'!$C$1:$C$112,0,1,1),AD2238)</f>
        <v>81</v>
      </c>
      <c r="AF2238" s="24">
        <v>78</v>
      </c>
      <c r="AG2238" s="24">
        <f>IF(AF2238&gt;900,_xlfn.XLOOKUP(ROUND(AF2238,0),'CM-VL-G-C-GL-B-T-ClassRimThickn'!$B$1:$B$112,'CM-VL-G-C-GL-B-T-ClassRimThickn'!$C$1:$C$112,0,1,1),AF2238)</f>
        <v>78</v>
      </c>
      <c r="AH2238" s="24">
        <v>27</v>
      </c>
      <c r="AI2238" s="24">
        <v>29</v>
      </c>
      <c r="AJ2238" s="24">
        <v>27</v>
      </c>
      <c r="AK2238" s="24">
        <v>26</v>
      </c>
      <c r="AL2238" s="24">
        <v>26</v>
      </c>
      <c r="AM2238" s="24">
        <v>24</v>
      </c>
      <c r="AN2238" s="24">
        <v>21</v>
      </c>
      <c r="AO2238" s="24">
        <v>24</v>
      </c>
      <c r="AP2238" s="24">
        <v>24</v>
      </c>
      <c r="AQ2238" s="24">
        <v>26</v>
      </c>
      <c r="AR2238" s="24">
        <v>25</v>
      </c>
      <c r="AS2238" s="24">
        <v>25</v>
      </c>
      <c r="AT2238" s="24">
        <v>29</v>
      </c>
      <c r="AU2238" s="24">
        <v>28</v>
      </c>
      <c r="AV2238" s="24">
        <v>28</v>
      </c>
      <c r="AW2238" s="24">
        <v>28</v>
      </c>
      <c r="AX2238" s="24">
        <v>28</v>
      </c>
      <c r="AY2238" s="24">
        <v>28</v>
      </c>
      <c r="AZ2238" s="24">
        <v>28.5</v>
      </c>
      <c r="BA2238" s="24">
        <v>28</v>
      </c>
      <c r="BB2238" s="24">
        <v>28</v>
      </c>
      <c r="BC2238" s="24">
        <v>28</v>
      </c>
      <c r="BD2238" s="24">
        <v>28</v>
      </c>
      <c r="BE2238" s="24">
        <v>28</v>
      </c>
      <c r="BF2238" s="24">
        <v>0.5</v>
      </c>
      <c r="BG2238" s="24">
        <v>0</v>
      </c>
      <c r="BH2238" s="24">
        <v>0</v>
      </c>
      <c r="BI2238" s="24">
        <v>0</v>
      </c>
      <c r="BJ2238" s="24">
        <v>0</v>
      </c>
      <c r="BL2238" s="24">
        <v>0</v>
      </c>
      <c r="BM2238" s="24">
        <v>0</v>
      </c>
      <c r="BN2238" s="24">
        <v>0</v>
      </c>
      <c r="BO2238" s="24">
        <v>0</v>
      </c>
      <c r="BP2238" s="24">
        <v>0</v>
      </c>
      <c r="BQ2238" s="24">
        <v>0</v>
      </c>
      <c r="BR2238" s="24">
        <v>0</v>
      </c>
      <c r="BS2238" s="24">
        <v>0</v>
      </c>
      <c r="BT2238" s="24">
        <v>0</v>
      </c>
      <c r="BU2238" s="24">
        <v>0</v>
      </c>
      <c r="BV2238" s="24">
        <v>0</v>
      </c>
      <c r="BW2238" s="24">
        <v>0</v>
      </c>
      <c r="BX2238" s="24">
        <v>0</v>
      </c>
      <c r="BY2238" s="24">
        <v>0</v>
      </c>
      <c r="BZ2238" s="24">
        <v>0.5</v>
      </c>
      <c r="CB2238" s="24">
        <v>0</v>
      </c>
      <c r="CC2238" s="24">
        <v>0</v>
      </c>
      <c r="CD2238" s="24">
        <v>108</v>
      </c>
      <c r="CE2238" s="24">
        <v>103</v>
      </c>
      <c r="CF2238" s="24">
        <v>110</v>
      </c>
      <c r="CG2238" s="24">
        <v>105</v>
      </c>
      <c r="CH2238" s="24">
        <v>106</v>
      </c>
      <c r="CI2238" s="24">
        <v>105</v>
      </c>
      <c r="CO2238" s="34">
        <f t="shared" si="149"/>
        <v>49466.625</v>
      </c>
    </row>
    <row r="2239" spans="1:93" ht="15" hidden="1">
      <c r="A2239" s="23" t="s">
        <v>195</v>
      </c>
      <c r="B2239" s="52">
        <v>40721</v>
      </c>
      <c r="C2239" s="25" t="str">
        <f t="shared" si="148"/>
        <v/>
      </c>
      <c r="G2239" s="24">
        <f t="shared" si="150"/>
        <v>39</v>
      </c>
      <c r="H2239" s="32">
        <v>111617</v>
      </c>
      <c r="I2239" s="24" t="str">
        <f t="shared" si="151"/>
        <v/>
      </c>
      <c r="K2239" s="24">
        <f>IF(J2239&gt;900,_xlfn.XLOOKUP(ROUND(J2239,0),'CM-VL-G-C-GL-B-T-ClassRimThickn'!$B$1:$B$112,'CM-VL-G-C-GL-B-T-ClassRimThickn'!$C$1:$C$112,0,1,1),J2239)</f>
        <v>0</v>
      </c>
      <c r="L2239" s="24">
        <v>80</v>
      </c>
      <c r="M2239" s="24">
        <f>IF(L2239&gt;900,_xlfn.XLOOKUP(ROUND(L2239,0),'CM-VL-G-C-GL-B-T-ClassRimThickn'!$B$1:$B$112,'CM-VL-G-C-GL-B-T-ClassRimThickn'!$C$1:$C$112,0,1,1),L2239)</f>
        <v>80</v>
      </c>
      <c r="N2239" s="24">
        <v>80</v>
      </c>
      <c r="O2239" s="24">
        <f>IF(N2239&gt;900,_xlfn.XLOOKUP(ROUND(N2239,0),'CM-VL-G-C-GL-B-T-ClassRimThickn'!$B$1:$B$112,'CM-VL-G-C-GL-B-T-ClassRimThickn'!$C$1:$C$112,0,1,1),N2239)</f>
        <v>80</v>
      </c>
      <c r="P2239" s="24">
        <v>79</v>
      </c>
      <c r="Q2239" s="24">
        <f>IF(P2239&gt;900,_xlfn.XLOOKUP(ROUND(P2239,0),'CM-VL-G-C-GL-B-T-ClassRimThickn'!$B$1:$B$112,'CM-VL-G-C-GL-B-T-ClassRimThickn'!$C$1:$C$112,0,1,1),P2239)</f>
        <v>79</v>
      </c>
      <c r="S2239" s="24">
        <f>IF(R2239&gt;900,_xlfn.XLOOKUP(ROUND(R2239,0),'CM-VL-G-C-GL-B-T-ClassRimThickn'!$B$1:$B$112,'CM-VL-G-C-GL-B-T-ClassRimThickn'!$C$1:$C$112,0,1,1),R2239)</f>
        <v>0</v>
      </c>
      <c r="T2239" s="24">
        <v>79</v>
      </c>
      <c r="U2239" s="24">
        <f>IF(T2239&gt;900,_xlfn.XLOOKUP(ROUND(T2239,0),'CM-VL-G-C-GL-B-T-ClassRimThickn'!$B$1:$B$112,'CM-VL-G-C-GL-B-T-ClassRimThickn'!$C$1:$C$112,0,1,1),T2239)</f>
        <v>79</v>
      </c>
      <c r="V2239" s="24">
        <v>77</v>
      </c>
      <c r="W2239" s="24">
        <f>IF(V2239&gt;900,_xlfn.XLOOKUP(ROUND(V2239,0),'CM-VL-G-C-GL-B-T-ClassRimThickn'!$B$1:$B$112,'CM-VL-G-C-GL-B-T-ClassRimThickn'!$C$1:$C$112,0,1,1),V2239)</f>
        <v>77</v>
      </c>
      <c r="X2239" s="24">
        <v>77</v>
      </c>
      <c r="Y2239" s="24">
        <f>IF(X2239&gt;900,_xlfn.XLOOKUP(ROUND(X2239,0),'CM-VL-G-C-GL-B-T-ClassRimThickn'!$B$1:$B$112,'CM-VL-G-C-GL-B-T-ClassRimThickn'!$C$1:$C$112,0,1,1),X2239)</f>
        <v>77</v>
      </c>
      <c r="Z2239" s="24">
        <v>80</v>
      </c>
      <c r="AA2239" s="24">
        <f>IF(Z2239&gt;900,_xlfn.XLOOKUP(ROUND(Z2239,0),'CM-VL-G-C-GL-B-T-ClassRimThickn'!$B$1:$B$112,'CM-VL-G-C-GL-B-T-ClassRimThickn'!$C$1:$C$112,0,1,1),Z2239)</f>
        <v>80</v>
      </c>
      <c r="AB2239" s="24">
        <v>79</v>
      </c>
      <c r="AC2239" s="24">
        <f>IF(AB2239&gt;900,_xlfn.XLOOKUP(ROUND(AB2239,0),'CM-VL-G-C-GL-B-T-ClassRimThickn'!$B$1:$B$112,'CM-VL-G-C-GL-B-T-ClassRimThickn'!$C$1:$C$112,0,1,1),AB2239)</f>
        <v>79</v>
      </c>
      <c r="AD2239" s="24">
        <v>79</v>
      </c>
      <c r="AE2239" s="24">
        <f>IF(AD2239&gt;900,_xlfn.XLOOKUP(ROUND(AD2239,0),'CM-VL-G-C-GL-B-T-ClassRimThickn'!$B$1:$B$112,'CM-VL-G-C-GL-B-T-ClassRimThickn'!$C$1:$C$112,0,1,1),AD2239)</f>
        <v>79</v>
      </c>
      <c r="AF2239" s="24">
        <v>79</v>
      </c>
      <c r="AG2239" s="24">
        <f>IF(AF2239&gt;900,_xlfn.XLOOKUP(ROUND(AF2239,0),'CM-VL-G-C-GL-B-T-ClassRimThickn'!$B$1:$B$112,'CM-VL-G-C-GL-B-T-ClassRimThickn'!$C$1:$C$112,0,1,1),AF2239)</f>
        <v>79</v>
      </c>
      <c r="AH2239" s="24">
        <v>25</v>
      </c>
      <c r="AI2239" s="24">
        <v>25</v>
      </c>
      <c r="AJ2239" s="24">
        <v>26</v>
      </c>
      <c r="AK2239" s="24">
        <v>25</v>
      </c>
      <c r="AL2239" s="24">
        <v>23</v>
      </c>
      <c r="AM2239" s="24">
        <v>22</v>
      </c>
      <c r="AN2239" s="24">
        <v>20</v>
      </c>
      <c r="AO2239" s="24">
        <v>20</v>
      </c>
      <c r="AP2239" s="24">
        <v>23</v>
      </c>
      <c r="AQ2239" s="24">
        <v>25</v>
      </c>
      <c r="AR2239" s="24">
        <v>25</v>
      </c>
      <c r="AS2239" s="24">
        <v>25</v>
      </c>
      <c r="BF2239" s="24">
        <v>1</v>
      </c>
      <c r="BG2239" s="24">
        <v>1</v>
      </c>
      <c r="BH2239" s="24">
        <v>1</v>
      </c>
      <c r="BI2239" s="24">
        <v>0.5</v>
      </c>
      <c r="BJ2239" s="24">
        <v>1</v>
      </c>
      <c r="BL2239" s="24">
        <v>1</v>
      </c>
      <c r="BM2239" s="24">
        <v>0</v>
      </c>
      <c r="BN2239" s="24">
        <v>0.5</v>
      </c>
      <c r="BO2239" s="24">
        <v>1</v>
      </c>
      <c r="BP2239" s="24">
        <v>0.5</v>
      </c>
      <c r="BQ2239" s="24">
        <v>1</v>
      </c>
      <c r="CO2239" s="34">
        <f t="shared" si="149"/>
        <v>111617</v>
      </c>
    </row>
    <row r="2240" spans="1:93" ht="15" hidden="1">
      <c r="A2240" s="23" t="s">
        <v>195</v>
      </c>
      <c r="B2240" s="52">
        <v>40724</v>
      </c>
      <c r="C2240" s="25" t="str">
        <f t="shared" si="148"/>
        <v/>
      </c>
      <c r="G2240" s="24">
        <f t="shared" si="150"/>
        <v>3</v>
      </c>
      <c r="H2240" s="32">
        <v>111617</v>
      </c>
      <c r="I2240" s="24" t="str">
        <f t="shared" si="151"/>
        <v/>
      </c>
      <c r="K2240" s="24">
        <f>IF(J2240&gt;900,_xlfn.XLOOKUP(ROUND(J2240,0),'CM-VL-G-C-GL-B-T-ClassRimThickn'!$B$1:$B$112,'CM-VL-G-C-GL-B-T-ClassRimThickn'!$C$1:$C$112,0,1,1),J2240)</f>
        <v>0</v>
      </c>
      <c r="L2240" s="24">
        <v>978.3</v>
      </c>
      <c r="M2240" s="24">
        <f>IF(L2240&gt;900,_xlfn.XLOOKUP(ROUND(L2240,0),'CM-VL-G-C-GL-B-T-ClassRimThickn'!$B$1:$B$112,'CM-VL-G-C-GL-B-T-ClassRimThickn'!$C$1:$C$112,0,1,1),L2240)</f>
        <v>66</v>
      </c>
      <c r="N2240" s="24">
        <v>976.7</v>
      </c>
      <c r="O2240" s="24">
        <f>IF(N2240&gt;900,_xlfn.XLOOKUP(ROUND(N2240,0),'CM-VL-G-C-GL-B-T-ClassRimThickn'!$B$1:$B$112,'CM-VL-G-C-GL-B-T-ClassRimThickn'!$C$1:$C$112,0,1,1),N2240)</f>
        <v>65.5</v>
      </c>
      <c r="P2240" s="24">
        <v>981.2</v>
      </c>
      <c r="Q2240" s="24">
        <f>IF(P2240&gt;900,_xlfn.XLOOKUP(ROUND(P2240,0),'CM-VL-G-C-GL-B-T-ClassRimThickn'!$B$1:$B$112,'CM-VL-G-C-GL-B-T-ClassRimThickn'!$C$1:$C$112,0,1,1),P2240)</f>
        <v>67.5</v>
      </c>
      <c r="S2240" s="24">
        <f>IF(R2240&gt;900,_xlfn.XLOOKUP(ROUND(R2240,0),'CM-VL-G-C-GL-B-T-ClassRimThickn'!$B$1:$B$112,'CM-VL-G-C-GL-B-T-ClassRimThickn'!$C$1:$C$112,0,1,1),R2240)</f>
        <v>0</v>
      </c>
      <c r="T2240" s="24">
        <v>977.3</v>
      </c>
      <c r="U2240" s="24">
        <f>IF(T2240&gt;900,_xlfn.XLOOKUP(ROUND(T2240,0),'CM-VL-G-C-GL-B-T-ClassRimThickn'!$B$1:$B$112,'CM-VL-G-C-GL-B-T-ClassRimThickn'!$C$1:$C$112,0,1,1),T2240)</f>
        <v>65.5</v>
      </c>
      <c r="V2240" s="24">
        <v>975.7</v>
      </c>
      <c r="W2240" s="24">
        <f>IF(V2240&gt;900,_xlfn.XLOOKUP(ROUND(V2240,0),'CM-VL-G-C-GL-B-T-ClassRimThickn'!$B$1:$B$112,'CM-VL-G-C-GL-B-T-ClassRimThickn'!$C$1:$C$112,0,1,1),V2240)</f>
        <v>65</v>
      </c>
      <c r="X2240" s="24">
        <v>979</v>
      </c>
      <c r="Y2240" s="24">
        <f>IF(X2240&gt;900,_xlfn.XLOOKUP(ROUND(X2240,0),'CM-VL-G-C-GL-B-T-ClassRimThickn'!$B$1:$B$112,'CM-VL-G-C-GL-B-T-ClassRimThickn'!$C$1:$C$112,0,1,1),X2240)</f>
        <v>66.5</v>
      </c>
      <c r="Z2240" s="24">
        <v>976.9</v>
      </c>
      <c r="AA2240" s="24">
        <f>IF(Z2240&gt;900,_xlfn.XLOOKUP(ROUND(Z2240,0),'CM-VL-G-C-GL-B-T-ClassRimThickn'!$B$1:$B$112,'CM-VL-G-C-GL-B-T-ClassRimThickn'!$C$1:$C$112,0,1,1),Z2240)</f>
        <v>65.5</v>
      </c>
      <c r="AB2240" s="24">
        <v>981.3</v>
      </c>
      <c r="AC2240" s="24">
        <f>IF(AB2240&gt;900,_xlfn.XLOOKUP(ROUND(AB2240,0),'CM-VL-G-C-GL-B-T-ClassRimThickn'!$B$1:$B$112,'CM-VL-G-C-GL-B-T-ClassRimThickn'!$C$1:$C$112,0,1,1),AB2240)</f>
        <v>67.5</v>
      </c>
      <c r="AD2240" s="24">
        <v>979.9</v>
      </c>
      <c r="AE2240" s="24">
        <f>IF(AD2240&gt;900,_xlfn.XLOOKUP(ROUND(AD2240,0),'CM-VL-G-C-GL-B-T-ClassRimThickn'!$B$1:$B$112,'CM-VL-G-C-GL-B-T-ClassRimThickn'!$C$1:$C$112,0,1,1),AD2240)</f>
        <v>67</v>
      </c>
      <c r="AF2240" s="24">
        <v>977.3</v>
      </c>
      <c r="AG2240" s="24">
        <f>IF(AF2240&gt;900,_xlfn.XLOOKUP(ROUND(AF2240,0),'CM-VL-G-C-GL-B-T-ClassRimThickn'!$B$1:$B$112,'CM-VL-G-C-GL-B-T-ClassRimThickn'!$C$1:$C$112,0,1,1),AF2240)</f>
        <v>65.5</v>
      </c>
      <c r="AH2240" s="24">
        <v>28</v>
      </c>
      <c r="AI2240" s="24">
        <v>29</v>
      </c>
      <c r="AJ2240" s="24">
        <v>27</v>
      </c>
      <c r="AK2240" s="24">
        <v>27</v>
      </c>
      <c r="AL2240" s="24">
        <v>28</v>
      </c>
      <c r="AM2240" s="24">
        <v>28</v>
      </c>
      <c r="AN2240" s="24">
        <v>27</v>
      </c>
      <c r="AO2240" s="24">
        <v>27</v>
      </c>
      <c r="AP2240" s="24">
        <v>27</v>
      </c>
      <c r="AQ2240" s="24">
        <v>27</v>
      </c>
      <c r="AR2240" s="24">
        <v>28</v>
      </c>
      <c r="AS2240" s="24">
        <v>28</v>
      </c>
      <c r="AT2240" s="24">
        <v>24</v>
      </c>
      <c r="AU2240" s="24">
        <v>23</v>
      </c>
      <c r="AV2240" s="24">
        <v>25</v>
      </c>
      <c r="AW2240" s="24">
        <v>26</v>
      </c>
      <c r="AX2240" s="24">
        <v>24</v>
      </c>
      <c r="AY2240" s="24">
        <v>22</v>
      </c>
      <c r="AZ2240" s="24">
        <v>23</v>
      </c>
      <c r="BA2240" s="24">
        <v>24</v>
      </c>
      <c r="BB2240" s="24">
        <v>24</v>
      </c>
      <c r="BC2240" s="24">
        <v>25</v>
      </c>
      <c r="BD2240" s="24">
        <v>24</v>
      </c>
      <c r="BE2240" s="24">
        <v>24</v>
      </c>
      <c r="CO2240" s="34">
        <f t="shared" si="149"/>
        <v>111617</v>
      </c>
    </row>
    <row r="2241" spans="1:93" ht="15" hidden="1">
      <c r="A2241" s="23" t="s">
        <v>195</v>
      </c>
      <c r="B2241" s="52">
        <v>40773</v>
      </c>
      <c r="C2241" s="25" t="str">
        <f t="shared" si="148"/>
        <v/>
      </c>
      <c r="G2241" s="24">
        <f t="shared" si="150"/>
        <v>49</v>
      </c>
      <c r="H2241" s="37">
        <f>(H2242-H2240)/(G2241+G2242)*G2241+H2240</f>
        <v>129935.32530120482</v>
      </c>
      <c r="I2241" s="24" t="str">
        <f t="shared" si="151"/>
        <v/>
      </c>
      <c r="K2241" s="24">
        <f>IF(J2241&gt;900,_xlfn.XLOOKUP(ROUND(J2241,0),'CM-VL-G-C-GL-B-T-ClassRimThickn'!$B$1:$B$112,'CM-VL-G-C-GL-B-T-ClassRimThickn'!$C$1:$C$112,0,1,1),J2241)</f>
        <v>0</v>
      </c>
      <c r="L2241" s="24">
        <v>66</v>
      </c>
      <c r="M2241" s="24">
        <f>IF(L2241&gt;900,_xlfn.XLOOKUP(ROUND(L2241,0),'CM-VL-G-C-GL-B-T-ClassRimThickn'!$B$1:$B$112,'CM-VL-G-C-GL-B-T-ClassRimThickn'!$C$1:$C$112,0,1,1),L2241)</f>
        <v>66</v>
      </c>
      <c r="N2241" s="24">
        <v>66</v>
      </c>
      <c r="O2241" s="24">
        <f>IF(N2241&gt;900,_xlfn.XLOOKUP(ROUND(N2241,0),'CM-VL-G-C-GL-B-T-ClassRimThickn'!$B$1:$B$112,'CM-VL-G-C-GL-B-T-ClassRimThickn'!$C$1:$C$112,0,1,1),N2241)</f>
        <v>66</v>
      </c>
      <c r="P2241" s="24">
        <v>67</v>
      </c>
      <c r="Q2241" s="24">
        <f>IF(P2241&gt;900,_xlfn.XLOOKUP(ROUND(P2241,0),'CM-VL-G-C-GL-B-T-ClassRimThickn'!$B$1:$B$112,'CM-VL-G-C-GL-B-T-ClassRimThickn'!$C$1:$C$112,0,1,1),P2241)</f>
        <v>67</v>
      </c>
      <c r="S2241" s="24">
        <f>IF(R2241&gt;900,_xlfn.XLOOKUP(ROUND(R2241,0),'CM-VL-G-C-GL-B-T-ClassRimThickn'!$B$1:$B$112,'CM-VL-G-C-GL-B-T-ClassRimThickn'!$C$1:$C$112,0,1,1),R2241)</f>
        <v>0</v>
      </c>
      <c r="T2241" s="24">
        <v>67</v>
      </c>
      <c r="U2241" s="24">
        <f>IF(T2241&gt;900,_xlfn.XLOOKUP(ROUND(T2241,0),'CM-VL-G-C-GL-B-T-ClassRimThickn'!$B$1:$B$112,'CM-VL-G-C-GL-B-T-ClassRimThickn'!$C$1:$C$112,0,1,1),T2241)</f>
        <v>67</v>
      </c>
      <c r="V2241" s="24">
        <v>64</v>
      </c>
      <c r="W2241" s="24">
        <f>IF(V2241&gt;900,_xlfn.XLOOKUP(ROUND(V2241,0),'CM-VL-G-C-GL-B-T-ClassRimThickn'!$B$1:$B$112,'CM-VL-G-C-GL-B-T-ClassRimThickn'!$C$1:$C$112,0,1,1),V2241)</f>
        <v>64</v>
      </c>
      <c r="X2241" s="24">
        <v>65</v>
      </c>
      <c r="Y2241" s="24">
        <f>IF(X2241&gt;900,_xlfn.XLOOKUP(ROUND(X2241,0),'CM-VL-G-C-GL-B-T-ClassRimThickn'!$B$1:$B$112,'CM-VL-G-C-GL-B-T-ClassRimThickn'!$C$1:$C$112,0,1,1),X2241)</f>
        <v>65</v>
      </c>
      <c r="Z2241" s="24">
        <v>66</v>
      </c>
      <c r="AA2241" s="24">
        <f>IF(Z2241&gt;900,_xlfn.XLOOKUP(ROUND(Z2241,0),'CM-VL-G-C-GL-B-T-ClassRimThickn'!$B$1:$B$112,'CM-VL-G-C-GL-B-T-ClassRimThickn'!$C$1:$C$112,0,1,1),Z2241)</f>
        <v>66</v>
      </c>
      <c r="AB2241" s="24">
        <v>68</v>
      </c>
      <c r="AC2241" s="24">
        <f>IF(AB2241&gt;900,_xlfn.XLOOKUP(ROUND(AB2241,0),'CM-VL-G-C-GL-B-T-ClassRimThickn'!$B$1:$B$112,'CM-VL-G-C-GL-B-T-ClassRimThickn'!$C$1:$C$112,0,1,1),AB2241)</f>
        <v>68</v>
      </c>
      <c r="AD2241" s="24">
        <v>68</v>
      </c>
      <c r="AE2241" s="24">
        <f>IF(AD2241&gt;900,_xlfn.XLOOKUP(ROUND(AD2241,0),'CM-VL-G-C-GL-B-T-ClassRimThickn'!$B$1:$B$112,'CM-VL-G-C-GL-B-T-ClassRimThickn'!$C$1:$C$112,0,1,1),AD2241)</f>
        <v>68</v>
      </c>
      <c r="AF2241" s="24">
        <v>67</v>
      </c>
      <c r="AG2241" s="24">
        <f>IF(AF2241&gt;900,_xlfn.XLOOKUP(ROUND(AF2241,0),'CM-VL-G-C-GL-B-T-ClassRimThickn'!$B$1:$B$112,'CM-VL-G-C-GL-B-T-ClassRimThickn'!$C$1:$C$112,0,1,1),AF2241)</f>
        <v>67</v>
      </c>
      <c r="AH2241" s="24">
        <v>27</v>
      </c>
      <c r="AI2241" s="24">
        <v>28</v>
      </c>
      <c r="AJ2241" s="24">
        <v>26</v>
      </c>
      <c r="AK2241" s="24">
        <v>26</v>
      </c>
      <c r="AL2241" s="24">
        <v>27</v>
      </c>
      <c r="AM2241" s="24">
        <v>27</v>
      </c>
      <c r="AN2241" s="24">
        <v>23</v>
      </c>
      <c r="AO2241" s="24">
        <v>25</v>
      </c>
      <c r="AP2241" s="24">
        <v>25</v>
      </c>
      <c r="AQ2241" s="24">
        <v>25</v>
      </c>
      <c r="AR2241" s="24">
        <v>26</v>
      </c>
      <c r="AS2241" s="24">
        <v>27</v>
      </c>
      <c r="BF2241" s="24">
        <v>0</v>
      </c>
      <c r="BG2241" s="24">
        <v>0</v>
      </c>
      <c r="BH2241" s="24">
        <v>1</v>
      </c>
      <c r="BI2241" s="24">
        <v>0</v>
      </c>
      <c r="BJ2241" s="24">
        <v>0</v>
      </c>
      <c r="BL2241" s="24">
        <v>1</v>
      </c>
      <c r="BM2241" s="24">
        <v>0</v>
      </c>
      <c r="BN2241" s="24">
        <v>0</v>
      </c>
      <c r="BO2241" s="24">
        <v>1</v>
      </c>
      <c r="BP2241" s="24">
        <v>1</v>
      </c>
      <c r="BQ2241" s="24">
        <v>2</v>
      </c>
      <c r="BR2241" s="24">
        <v>0</v>
      </c>
      <c r="BS2241" s="24">
        <v>0.5</v>
      </c>
      <c r="BT2241" s="24">
        <v>0</v>
      </c>
      <c r="BU2241" s="24">
        <v>0</v>
      </c>
      <c r="BV2241" s="24">
        <v>0</v>
      </c>
      <c r="BW2241" s="24">
        <v>0</v>
      </c>
      <c r="BX2241" s="24">
        <v>0.5</v>
      </c>
      <c r="BY2241" s="24">
        <v>0</v>
      </c>
      <c r="BZ2241" s="24">
        <v>0</v>
      </c>
      <c r="CB2241" s="24">
        <v>0</v>
      </c>
      <c r="CC2241" s="24">
        <v>0.5</v>
      </c>
      <c r="CO2241" s="34">
        <f t="shared" si="149"/>
        <v>129935.32530120482</v>
      </c>
    </row>
    <row r="2242" spans="1:93" ht="15" hidden="1">
      <c r="A2242" s="23" t="s">
        <v>195</v>
      </c>
      <c r="B2242" s="52">
        <v>40807</v>
      </c>
      <c r="C2242" s="25" t="str">
        <f t="shared" si="148"/>
        <v/>
      </c>
      <c r="G2242" s="24">
        <f t="shared" si="150"/>
        <v>34</v>
      </c>
      <c r="H2242" s="36">
        <v>142646</v>
      </c>
      <c r="I2242" s="24" t="b">
        <f t="shared" si="151"/>
        <v>0</v>
      </c>
      <c r="K2242" s="24">
        <f>IF(J2242&gt;900,_xlfn.XLOOKUP(ROUND(J2242,0),'CM-VL-G-C-GL-B-T-ClassRimThickn'!$B$1:$B$112,'CM-VL-G-C-GL-B-T-ClassRimThickn'!$C$1:$C$112,0,1,1),J2242)</f>
        <v>0</v>
      </c>
      <c r="L2242" s="24">
        <v>70</v>
      </c>
      <c r="M2242" s="24">
        <f>IF(L2242&gt;900,_xlfn.XLOOKUP(ROUND(L2242,0),'CM-VL-G-C-GL-B-T-ClassRimThickn'!$B$1:$B$112,'CM-VL-G-C-GL-B-T-ClassRimThickn'!$C$1:$C$112,0,1,1),L2242)</f>
        <v>70</v>
      </c>
      <c r="N2242" s="24">
        <v>69</v>
      </c>
      <c r="O2242" s="24">
        <f>IF(N2242&gt;900,_xlfn.XLOOKUP(ROUND(N2242,0),'CM-VL-G-C-GL-B-T-ClassRimThickn'!$B$1:$B$112,'CM-VL-G-C-GL-B-T-ClassRimThickn'!$C$1:$C$112,0,1,1),N2242)</f>
        <v>69</v>
      </c>
      <c r="P2242" s="24">
        <v>70</v>
      </c>
      <c r="Q2242" s="24">
        <f>IF(P2242&gt;900,_xlfn.XLOOKUP(ROUND(P2242,0),'CM-VL-G-C-GL-B-T-ClassRimThickn'!$B$1:$B$112,'CM-VL-G-C-GL-B-T-ClassRimThickn'!$C$1:$C$112,0,1,1),P2242)</f>
        <v>70</v>
      </c>
      <c r="S2242" s="24">
        <f>IF(R2242&gt;900,_xlfn.XLOOKUP(ROUND(R2242,0),'CM-VL-G-C-GL-B-T-ClassRimThickn'!$B$1:$B$112,'CM-VL-G-C-GL-B-T-ClassRimThickn'!$C$1:$C$112,0,1,1),R2242)</f>
        <v>0</v>
      </c>
      <c r="T2242" s="24">
        <v>70</v>
      </c>
      <c r="U2242" s="24">
        <f>IF(T2242&gt;900,_xlfn.XLOOKUP(ROUND(T2242,0),'CM-VL-G-C-GL-B-T-ClassRimThickn'!$B$1:$B$112,'CM-VL-G-C-GL-B-T-ClassRimThickn'!$C$1:$C$112,0,1,1),T2242)</f>
        <v>70</v>
      </c>
      <c r="V2242" s="24">
        <v>71</v>
      </c>
      <c r="W2242" s="24">
        <f>IF(V2242&gt;900,_xlfn.XLOOKUP(ROUND(V2242,0),'CM-VL-G-C-GL-B-T-ClassRimThickn'!$B$1:$B$112,'CM-VL-G-C-GL-B-T-ClassRimThickn'!$C$1:$C$112,0,1,1),V2242)</f>
        <v>71</v>
      </c>
      <c r="X2242" s="24">
        <v>70</v>
      </c>
      <c r="Y2242" s="24">
        <f>IF(X2242&gt;900,_xlfn.XLOOKUP(ROUND(X2242,0),'CM-VL-G-C-GL-B-T-ClassRimThickn'!$B$1:$B$112,'CM-VL-G-C-GL-B-T-ClassRimThickn'!$C$1:$C$112,0,1,1),X2242)</f>
        <v>70</v>
      </c>
      <c r="Z2242" s="24">
        <v>68</v>
      </c>
      <c r="AA2242" s="24">
        <f>IF(Z2242&gt;900,_xlfn.XLOOKUP(ROUND(Z2242,0),'CM-VL-G-C-GL-B-T-ClassRimThickn'!$B$1:$B$112,'CM-VL-G-C-GL-B-T-ClassRimThickn'!$C$1:$C$112,0,1,1),Z2242)</f>
        <v>68</v>
      </c>
      <c r="AB2242" s="24">
        <v>71</v>
      </c>
      <c r="AC2242" s="24">
        <f>IF(AB2242&gt;900,_xlfn.XLOOKUP(ROUND(AB2242,0),'CM-VL-G-C-GL-B-T-ClassRimThickn'!$B$1:$B$112,'CM-VL-G-C-GL-B-T-ClassRimThickn'!$C$1:$C$112,0,1,1),AB2242)</f>
        <v>71</v>
      </c>
      <c r="AD2242" s="24">
        <v>70</v>
      </c>
      <c r="AE2242" s="24">
        <f>IF(AD2242&gt;900,_xlfn.XLOOKUP(ROUND(AD2242,0),'CM-VL-G-C-GL-B-T-ClassRimThickn'!$B$1:$B$112,'CM-VL-G-C-GL-B-T-ClassRimThickn'!$C$1:$C$112,0,1,1),AD2242)</f>
        <v>70</v>
      </c>
      <c r="AF2242" s="24">
        <v>70</v>
      </c>
      <c r="AG2242" s="24">
        <f>IF(AF2242&gt;900,_xlfn.XLOOKUP(ROUND(AF2242,0),'CM-VL-G-C-GL-B-T-ClassRimThickn'!$B$1:$B$112,'CM-VL-G-C-GL-B-T-ClassRimThickn'!$C$1:$C$112,0,1,1),AF2242)</f>
        <v>70</v>
      </c>
      <c r="AH2242" s="24">
        <v>28</v>
      </c>
      <c r="AI2242" s="24">
        <v>27</v>
      </c>
      <c r="AJ2242" s="24">
        <v>27</v>
      </c>
      <c r="AK2242" s="24">
        <v>25</v>
      </c>
      <c r="AL2242" s="24">
        <v>28</v>
      </c>
      <c r="AM2242" s="24">
        <v>26</v>
      </c>
      <c r="AN2242" s="24">
        <v>27</v>
      </c>
      <c r="AO2242" s="24">
        <v>25</v>
      </c>
      <c r="AP2242" s="24">
        <v>25</v>
      </c>
      <c r="AQ2242" s="24">
        <v>26</v>
      </c>
      <c r="AR2242" s="24">
        <v>28</v>
      </c>
      <c r="AS2242" s="24">
        <v>27</v>
      </c>
      <c r="AT2242" s="24">
        <v>28</v>
      </c>
      <c r="AU2242" s="24">
        <v>28</v>
      </c>
      <c r="AV2242" s="24">
        <v>28</v>
      </c>
      <c r="AW2242" s="24">
        <v>29</v>
      </c>
      <c r="AX2242" s="24">
        <v>28</v>
      </c>
      <c r="AY2242" s="24">
        <v>28</v>
      </c>
      <c r="AZ2242" s="24">
        <v>28</v>
      </c>
      <c r="BA2242" s="24">
        <v>26</v>
      </c>
      <c r="BB2242" s="24">
        <v>28</v>
      </c>
      <c r="BC2242" s="24">
        <v>29</v>
      </c>
      <c r="BD2242" s="24">
        <v>28</v>
      </c>
      <c r="BE2242" s="24">
        <v>28</v>
      </c>
      <c r="BF2242" s="24">
        <v>0</v>
      </c>
      <c r="BG2242" s="24">
        <v>0</v>
      </c>
      <c r="BH2242" s="24">
        <v>0</v>
      </c>
      <c r="BI2242" s="24">
        <v>0</v>
      </c>
      <c r="BJ2242" s="24">
        <v>0</v>
      </c>
      <c r="BL2242" s="24">
        <v>0</v>
      </c>
      <c r="BM2242" s="24">
        <v>0</v>
      </c>
      <c r="BN2242" s="24">
        <v>0</v>
      </c>
      <c r="BO2242" s="24">
        <v>0</v>
      </c>
      <c r="BP2242" s="24">
        <v>0</v>
      </c>
      <c r="BQ2242" s="24">
        <v>0</v>
      </c>
      <c r="BR2242" s="24">
        <v>0</v>
      </c>
      <c r="BS2242" s="24">
        <v>0</v>
      </c>
      <c r="BT2242" s="24">
        <v>0</v>
      </c>
      <c r="BU2242" s="24">
        <v>0</v>
      </c>
      <c r="BV2242" s="24">
        <v>0</v>
      </c>
      <c r="BW2242" s="24">
        <v>0</v>
      </c>
      <c r="BX2242" s="24">
        <v>0</v>
      </c>
      <c r="BY2242" s="24">
        <v>0</v>
      </c>
      <c r="BZ2242" s="24">
        <v>0</v>
      </c>
      <c r="CB2242" s="24">
        <v>0</v>
      </c>
      <c r="CC2242" s="24">
        <v>0</v>
      </c>
      <c r="CD2242" s="24">
        <v>112</v>
      </c>
      <c r="CE2242" s="24">
        <v>111</v>
      </c>
      <c r="CF2242" s="24">
        <v>110</v>
      </c>
      <c r="CG2242" s="24">
        <v>101</v>
      </c>
      <c r="CH2242" s="24">
        <v>102</v>
      </c>
      <c r="CI2242" s="24">
        <v>104</v>
      </c>
      <c r="CO2242" s="34">
        <f t="shared" si="149"/>
        <v>142646</v>
      </c>
    </row>
    <row r="2243" spans="1:93" ht="15" hidden="1">
      <c r="A2243" s="23" t="s">
        <v>195</v>
      </c>
      <c r="B2243" s="52">
        <v>40812</v>
      </c>
      <c r="C2243" s="25" t="str">
        <f t="shared" ref="C2243:C2306" si="152">IF(B2243=B2244,TRUE,"")</f>
        <v/>
      </c>
      <c r="G2243" s="24">
        <f t="shared" si="150"/>
        <v>5</v>
      </c>
      <c r="H2243" s="32">
        <v>137632</v>
      </c>
      <c r="I2243" s="24" t="b">
        <f t="shared" si="151"/>
        <v>0</v>
      </c>
      <c r="K2243" s="24">
        <f>IF(J2243&gt;900,_xlfn.XLOOKUP(ROUND(J2243,0),'CM-VL-G-C-GL-B-T-ClassRimThickn'!$B$1:$B$112,'CM-VL-G-C-GL-B-T-ClassRimThickn'!$C$1:$C$112,0,1,1),J2243)</f>
        <v>0</v>
      </c>
      <c r="L2243" s="24">
        <v>77</v>
      </c>
      <c r="M2243" s="24">
        <f>IF(L2243&gt;900,_xlfn.XLOOKUP(ROUND(L2243,0),'CM-VL-G-C-GL-B-T-ClassRimThickn'!$B$1:$B$112,'CM-VL-G-C-GL-B-T-ClassRimThickn'!$C$1:$C$112,0,1,1),L2243)</f>
        <v>77</v>
      </c>
      <c r="N2243" s="24">
        <v>77</v>
      </c>
      <c r="O2243" s="24">
        <f>IF(N2243&gt;900,_xlfn.XLOOKUP(ROUND(N2243,0),'CM-VL-G-C-GL-B-T-ClassRimThickn'!$B$1:$B$112,'CM-VL-G-C-GL-B-T-ClassRimThickn'!$C$1:$C$112,0,1,1),N2243)</f>
        <v>77</v>
      </c>
      <c r="P2243" s="24">
        <v>77</v>
      </c>
      <c r="Q2243" s="24">
        <f>IF(P2243&gt;900,_xlfn.XLOOKUP(ROUND(P2243,0),'CM-VL-G-C-GL-B-T-ClassRimThickn'!$B$1:$B$112,'CM-VL-G-C-GL-B-T-ClassRimThickn'!$C$1:$C$112,0,1,1),P2243)</f>
        <v>77</v>
      </c>
      <c r="S2243" s="24">
        <f>IF(R2243&gt;900,_xlfn.XLOOKUP(ROUND(R2243,0),'CM-VL-G-C-GL-B-T-ClassRimThickn'!$B$1:$B$112,'CM-VL-G-C-GL-B-T-ClassRimThickn'!$C$1:$C$112,0,1,1),R2243)</f>
        <v>0</v>
      </c>
      <c r="T2243" s="24">
        <v>78</v>
      </c>
      <c r="U2243" s="24">
        <f>IF(T2243&gt;900,_xlfn.XLOOKUP(ROUND(T2243,0),'CM-VL-G-C-GL-B-T-ClassRimThickn'!$B$1:$B$112,'CM-VL-G-C-GL-B-T-ClassRimThickn'!$C$1:$C$112,0,1,1),T2243)</f>
        <v>78</v>
      </c>
      <c r="V2243" s="24">
        <v>76</v>
      </c>
      <c r="W2243" s="24">
        <f>IF(V2243&gt;900,_xlfn.XLOOKUP(ROUND(V2243,0),'CM-VL-G-C-GL-B-T-ClassRimThickn'!$B$1:$B$112,'CM-VL-G-C-GL-B-T-ClassRimThickn'!$C$1:$C$112,0,1,1),V2243)</f>
        <v>76</v>
      </c>
      <c r="X2243" s="24">
        <v>77</v>
      </c>
      <c r="Y2243" s="24">
        <f>IF(X2243&gt;900,_xlfn.XLOOKUP(ROUND(X2243,0),'CM-VL-G-C-GL-B-T-ClassRimThickn'!$B$1:$B$112,'CM-VL-G-C-GL-B-T-ClassRimThickn'!$C$1:$C$112,0,1,1),X2243)</f>
        <v>77</v>
      </c>
      <c r="Z2243" s="24">
        <v>77</v>
      </c>
      <c r="AA2243" s="24">
        <f>IF(Z2243&gt;900,_xlfn.XLOOKUP(ROUND(Z2243,0),'CM-VL-G-C-GL-B-T-ClassRimThickn'!$B$1:$B$112,'CM-VL-G-C-GL-B-T-ClassRimThickn'!$C$1:$C$112,0,1,1),Z2243)</f>
        <v>77</v>
      </c>
      <c r="AB2243" s="24">
        <v>77</v>
      </c>
      <c r="AC2243" s="24">
        <f>IF(AB2243&gt;900,_xlfn.XLOOKUP(ROUND(AB2243,0),'CM-VL-G-C-GL-B-T-ClassRimThickn'!$B$1:$B$112,'CM-VL-G-C-GL-B-T-ClassRimThickn'!$C$1:$C$112,0,1,1),AB2243)</f>
        <v>77</v>
      </c>
      <c r="AD2243" s="24">
        <v>78</v>
      </c>
      <c r="AE2243" s="24">
        <f>IF(AD2243&gt;900,_xlfn.XLOOKUP(ROUND(AD2243,0),'CM-VL-G-C-GL-B-T-ClassRimThickn'!$B$1:$B$112,'CM-VL-G-C-GL-B-T-ClassRimThickn'!$C$1:$C$112,0,1,1),AD2243)</f>
        <v>78</v>
      </c>
      <c r="AF2243" s="24">
        <v>78</v>
      </c>
      <c r="AG2243" s="24">
        <f>IF(AF2243&gt;900,_xlfn.XLOOKUP(ROUND(AF2243,0),'CM-VL-G-C-GL-B-T-ClassRimThickn'!$B$1:$B$112,'CM-VL-G-C-GL-B-T-ClassRimThickn'!$C$1:$C$112,0,1,1),AF2243)</f>
        <v>78</v>
      </c>
      <c r="AH2243" s="24">
        <v>24</v>
      </c>
      <c r="AI2243" s="24">
        <v>22</v>
      </c>
      <c r="AJ2243" s="24">
        <v>24</v>
      </c>
      <c r="AK2243" s="24">
        <v>24</v>
      </c>
      <c r="AL2243" s="24">
        <v>22</v>
      </c>
      <c r="AM2243" s="24">
        <v>30</v>
      </c>
      <c r="AN2243" s="24">
        <v>23</v>
      </c>
      <c r="AO2243" s="24">
        <v>22</v>
      </c>
      <c r="AP2243" s="24">
        <v>22</v>
      </c>
      <c r="AQ2243" s="24">
        <v>23</v>
      </c>
      <c r="AR2243" s="24">
        <v>22</v>
      </c>
      <c r="AS2243" s="24">
        <v>23</v>
      </c>
      <c r="AT2243" s="24">
        <v>30</v>
      </c>
      <c r="AU2243" s="24">
        <v>30</v>
      </c>
      <c r="AV2243" s="24">
        <v>29</v>
      </c>
      <c r="AW2243" s="24">
        <v>29</v>
      </c>
      <c r="AX2243" s="24">
        <v>29</v>
      </c>
      <c r="AY2243" s="24">
        <v>29</v>
      </c>
      <c r="AZ2243" s="24">
        <v>30</v>
      </c>
      <c r="BA2243" s="24">
        <v>29</v>
      </c>
      <c r="BB2243" s="24">
        <v>29</v>
      </c>
      <c r="BC2243" s="24">
        <v>29</v>
      </c>
      <c r="BD2243" s="24">
        <v>29</v>
      </c>
      <c r="BE2243" s="24">
        <v>29</v>
      </c>
      <c r="BF2243" s="24">
        <v>1.5</v>
      </c>
      <c r="BG2243" s="24">
        <v>1.5</v>
      </c>
      <c r="BH2243" s="24">
        <v>1.5</v>
      </c>
      <c r="BI2243" s="24">
        <v>1.5</v>
      </c>
      <c r="BJ2243" s="24">
        <v>1.5</v>
      </c>
      <c r="BL2243" s="24">
        <v>1.5</v>
      </c>
      <c r="BM2243" s="24">
        <v>1.5</v>
      </c>
      <c r="BN2243" s="24">
        <v>1.5</v>
      </c>
      <c r="BO2243" s="24">
        <v>1.5</v>
      </c>
      <c r="BP2243" s="24">
        <v>1.5</v>
      </c>
      <c r="BQ2243" s="24">
        <v>1.5</v>
      </c>
      <c r="BR2243" s="24">
        <v>1</v>
      </c>
      <c r="BS2243" s="24">
        <v>1</v>
      </c>
      <c r="BT2243" s="24">
        <v>1</v>
      </c>
      <c r="BU2243" s="24">
        <v>0</v>
      </c>
      <c r="BV2243" s="24">
        <v>1</v>
      </c>
      <c r="BW2243" s="24">
        <v>0</v>
      </c>
      <c r="BX2243" s="24">
        <v>1</v>
      </c>
      <c r="BY2243" s="24">
        <v>1</v>
      </c>
      <c r="BZ2243" s="24">
        <v>1</v>
      </c>
      <c r="CB2243" s="24">
        <v>0</v>
      </c>
      <c r="CC2243" s="24">
        <v>0</v>
      </c>
      <c r="CD2243" s="24">
        <v>110</v>
      </c>
      <c r="CE2243" s="24">
        <v>110</v>
      </c>
      <c r="CF2243" s="24">
        <v>110</v>
      </c>
      <c r="CG2243" s="24">
        <v>110</v>
      </c>
      <c r="CH2243" s="24">
        <v>110</v>
      </c>
      <c r="CI2243" s="24">
        <v>110</v>
      </c>
      <c r="CO2243" s="34">
        <f t="shared" ref="CO2243:CO2306" si="153">IF(H2243="",(H2244-H2243)/(G2244+G2246)*G2244+H2243,H2243)</f>
        <v>137632</v>
      </c>
    </row>
    <row r="2244" spans="1:93" ht="15" hidden="1">
      <c r="A2244" s="23" t="s">
        <v>195</v>
      </c>
      <c r="B2244" s="52">
        <v>40850</v>
      </c>
      <c r="C2244" s="25" t="str">
        <f t="shared" si="152"/>
        <v/>
      </c>
      <c r="G2244" s="24">
        <f t="shared" si="150"/>
        <v>38</v>
      </c>
      <c r="H2244" s="32">
        <v>19698</v>
      </c>
      <c r="I2244" s="24" t="str">
        <f t="shared" si="151"/>
        <v/>
      </c>
      <c r="K2244" s="24">
        <f>IF(J2244&gt;900,_xlfn.XLOOKUP(ROUND(J2244,0),'CM-VL-G-C-GL-B-T-ClassRimThickn'!$B$1:$B$112,'CM-VL-G-C-GL-B-T-ClassRimThickn'!$C$1:$C$112,0,1,1),J2244)</f>
        <v>0</v>
      </c>
      <c r="L2244" s="24">
        <v>69</v>
      </c>
      <c r="M2244" s="24">
        <f>IF(L2244&gt;900,_xlfn.XLOOKUP(ROUND(L2244,0),'CM-VL-G-C-GL-B-T-ClassRimThickn'!$B$1:$B$112,'CM-VL-G-C-GL-B-T-ClassRimThickn'!$C$1:$C$112,0,1,1),L2244)</f>
        <v>69</v>
      </c>
      <c r="N2244" s="24">
        <v>69</v>
      </c>
      <c r="O2244" s="24">
        <f>IF(N2244&gt;900,_xlfn.XLOOKUP(ROUND(N2244,0),'CM-VL-G-C-GL-B-T-ClassRimThickn'!$B$1:$B$112,'CM-VL-G-C-GL-B-T-ClassRimThickn'!$C$1:$C$112,0,1,1),N2244)</f>
        <v>69</v>
      </c>
      <c r="P2244" s="24">
        <v>70</v>
      </c>
      <c r="Q2244" s="24">
        <f>IF(P2244&gt;900,_xlfn.XLOOKUP(ROUND(P2244,0),'CM-VL-G-C-GL-B-T-ClassRimThickn'!$B$1:$B$112,'CM-VL-G-C-GL-B-T-ClassRimThickn'!$C$1:$C$112,0,1,1),P2244)</f>
        <v>70</v>
      </c>
      <c r="S2244" s="24">
        <f>IF(R2244&gt;900,_xlfn.XLOOKUP(ROUND(R2244,0),'CM-VL-G-C-GL-B-T-ClassRimThickn'!$B$1:$B$112,'CM-VL-G-C-GL-B-T-ClassRimThickn'!$C$1:$C$112,0,1,1),R2244)</f>
        <v>0</v>
      </c>
      <c r="T2244" s="24">
        <v>69</v>
      </c>
      <c r="U2244" s="24">
        <f>IF(T2244&gt;900,_xlfn.XLOOKUP(ROUND(T2244,0),'CM-VL-G-C-GL-B-T-ClassRimThickn'!$B$1:$B$112,'CM-VL-G-C-GL-B-T-ClassRimThickn'!$C$1:$C$112,0,1,1),T2244)</f>
        <v>69</v>
      </c>
      <c r="V2244" s="24">
        <v>68</v>
      </c>
      <c r="W2244" s="24">
        <f>IF(V2244&gt;900,_xlfn.XLOOKUP(ROUND(V2244,0),'CM-VL-G-C-GL-B-T-ClassRimThickn'!$B$1:$B$112,'CM-VL-G-C-GL-B-T-ClassRimThickn'!$C$1:$C$112,0,1,1),V2244)</f>
        <v>68</v>
      </c>
      <c r="X2244" s="24">
        <v>68</v>
      </c>
      <c r="Y2244" s="24">
        <f>IF(X2244&gt;900,_xlfn.XLOOKUP(ROUND(X2244,0),'CM-VL-G-C-GL-B-T-ClassRimThickn'!$B$1:$B$112,'CM-VL-G-C-GL-B-T-ClassRimThickn'!$C$1:$C$112,0,1,1),X2244)</f>
        <v>68</v>
      </c>
      <c r="Z2244" s="24">
        <v>68</v>
      </c>
      <c r="AA2244" s="24">
        <f>IF(Z2244&gt;900,_xlfn.XLOOKUP(ROUND(Z2244,0),'CM-VL-G-C-GL-B-T-ClassRimThickn'!$B$1:$B$112,'CM-VL-G-C-GL-B-T-ClassRimThickn'!$C$1:$C$112,0,1,1),Z2244)</f>
        <v>68</v>
      </c>
      <c r="AB2244" s="24">
        <v>71</v>
      </c>
      <c r="AC2244" s="24">
        <f>IF(AB2244&gt;900,_xlfn.XLOOKUP(ROUND(AB2244,0),'CM-VL-G-C-GL-B-T-ClassRimThickn'!$B$1:$B$112,'CM-VL-G-C-GL-B-T-ClassRimThickn'!$C$1:$C$112,0,1,1),AB2244)</f>
        <v>71</v>
      </c>
      <c r="AD2244" s="24">
        <v>71</v>
      </c>
      <c r="AE2244" s="24">
        <f>IF(AD2244&gt;900,_xlfn.XLOOKUP(ROUND(AD2244,0),'CM-VL-G-C-GL-B-T-ClassRimThickn'!$B$1:$B$112,'CM-VL-G-C-GL-B-T-ClassRimThickn'!$C$1:$C$112,0,1,1),AD2244)</f>
        <v>71</v>
      </c>
      <c r="AF2244" s="24">
        <v>68</v>
      </c>
      <c r="AG2244" s="24">
        <f>IF(AF2244&gt;900,_xlfn.XLOOKUP(ROUND(AF2244,0),'CM-VL-G-C-GL-B-T-ClassRimThickn'!$B$1:$B$112,'CM-VL-G-C-GL-B-T-ClassRimThickn'!$C$1:$C$112,0,1,1),AF2244)</f>
        <v>68</v>
      </c>
      <c r="AH2244" s="24">
        <v>27</v>
      </c>
      <c r="AI2244" s="24">
        <v>27</v>
      </c>
      <c r="AJ2244" s="24">
        <v>26</v>
      </c>
      <c r="AK2244" s="24">
        <v>26.5</v>
      </c>
      <c r="AL2244" s="24">
        <v>27</v>
      </c>
      <c r="AM2244" s="24">
        <v>26.5</v>
      </c>
      <c r="AN2244" s="24">
        <v>22.5</v>
      </c>
      <c r="AO2244" s="24">
        <v>24</v>
      </c>
      <c r="AP2244" s="24">
        <v>25.5</v>
      </c>
      <c r="AQ2244" s="24">
        <v>25</v>
      </c>
      <c r="AR2244" s="24">
        <v>25</v>
      </c>
      <c r="AS2244" s="24">
        <v>26</v>
      </c>
      <c r="AT2244" s="24">
        <v>28</v>
      </c>
      <c r="AU2244" s="24">
        <v>26.5</v>
      </c>
      <c r="AV2244" s="24">
        <v>26.5</v>
      </c>
      <c r="AW2244" s="24">
        <v>28</v>
      </c>
      <c r="AX2244" s="24">
        <v>29</v>
      </c>
      <c r="AY2244" s="24">
        <v>28</v>
      </c>
      <c r="AZ2244" s="24">
        <v>28</v>
      </c>
      <c r="BA2244" s="24">
        <v>27</v>
      </c>
      <c r="BB2244" s="24">
        <v>28</v>
      </c>
      <c r="BC2244" s="24">
        <v>29.5</v>
      </c>
      <c r="BD2244" s="24">
        <v>28</v>
      </c>
      <c r="BE2244" s="24">
        <v>28</v>
      </c>
      <c r="BF2244" s="24">
        <v>0</v>
      </c>
      <c r="BG2244" s="24">
        <v>0</v>
      </c>
      <c r="BH2244" s="24">
        <v>0</v>
      </c>
      <c r="BI2244" s="24">
        <v>0</v>
      </c>
      <c r="BJ2244" s="24">
        <v>0</v>
      </c>
      <c r="BL2244" s="24">
        <v>0</v>
      </c>
      <c r="BM2244" s="24">
        <v>0</v>
      </c>
      <c r="BN2244" s="24">
        <v>0</v>
      </c>
      <c r="BO2244" s="24">
        <v>0</v>
      </c>
      <c r="BP2244" s="24">
        <v>0</v>
      </c>
      <c r="BQ2244" s="24">
        <v>0</v>
      </c>
      <c r="BR2244" s="24">
        <v>0</v>
      </c>
      <c r="BS2244" s="24">
        <v>0</v>
      </c>
      <c r="BT2244" s="24">
        <v>0</v>
      </c>
      <c r="BU2244" s="24">
        <v>0</v>
      </c>
      <c r="BV2244" s="24">
        <v>0</v>
      </c>
      <c r="BW2244" s="24">
        <v>0</v>
      </c>
      <c r="BX2244" s="24">
        <v>0.5</v>
      </c>
      <c r="BY2244" s="24">
        <v>1</v>
      </c>
      <c r="BZ2244" s="24">
        <v>0</v>
      </c>
      <c r="CB2244" s="24">
        <v>0</v>
      </c>
      <c r="CC2244" s="24">
        <v>0</v>
      </c>
      <c r="CD2244" s="24">
        <v>91</v>
      </c>
      <c r="CE2244" s="24">
        <v>90</v>
      </c>
      <c r="CF2244" s="24">
        <v>95</v>
      </c>
      <c r="CG2244" s="24">
        <v>91</v>
      </c>
      <c r="CH2244" s="24">
        <v>96</v>
      </c>
      <c r="CI2244" s="24">
        <v>93</v>
      </c>
      <c r="CO2244" s="34">
        <f t="shared" si="153"/>
        <v>19698</v>
      </c>
    </row>
    <row r="2245" spans="1:93" ht="15" hidden="1">
      <c r="A2245" s="23" t="s">
        <v>195</v>
      </c>
      <c r="B2245" s="52">
        <v>41002</v>
      </c>
      <c r="C2245" s="25" t="str">
        <f t="shared" si="152"/>
        <v/>
      </c>
      <c r="G2245" s="24">
        <f t="shared" si="150"/>
        <v>152</v>
      </c>
      <c r="H2245" s="32">
        <v>48615</v>
      </c>
      <c r="I2245" s="24" t="b">
        <f t="shared" si="151"/>
        <v>0</v>
      </c>
      <c r="K2245" s="24">
        <f>IF(J2245&gt;900,_xlfn.XLOOKUP(ROUND(J2245,0),'CM-VL-G-C-GL-B-T-ClassRimThickn'!$B$1:$B$112,'CM-VL-G-C-GL-B-T-ClassRimThickn'!$C$1:$C$112,0,1,1),J2245)</f>
        <v>0</v>
      </c>
      <c r="L2245" s="24">
        <v>66</v>
      </c>
      <c r="M2245" s="24">
        <f>IF(L2245&gt;900,_xlfn.XLOOKUP(ROUND(L2245,0),'CM-VL-G-C-GL-B-T-ClassRimThickn'!$B$1:$B$112,'CM-VL-G-C-GL-B-T-ClassRimThickn'!$C$1:$C$112,0,1,1),L2245)</f>
        <v>66</v>
      </c>
      <c r="N2245" s="24">
        <v>68</v>
      </c>
      <c r="O2245" s="24">
        <f>IF(N2245&gt;900,_xlfn.XLOOKUP(ROUND(N2245,0),'CM-VL-G-C-GL-B-T-ClassRimThickn'!$B$1:$B$112,'CM-VL-G-C-GL-B-T-ClassRimThickn'!$C$1:$C$112,0,1,1),N2245)</f>
        <v>68</v>
      </c>
      <c r="P2245" s="24">
        <v>70</v>
      </c>
      <c r="Q2245" s="24">
        <f>IF(P2245&gt;900,_xlfn.XLOOKUP(ROUND(P2245,0),'CM-VL-G-C-GL-B-T-ClassRimThickn'!$B$1:$B$112,'CM-VL-G-C-GL-B-T-ClassRimThickn'!$C$1:$C$112,0,1,1),P2245)</f>
        <v>70</v>
      </c>
      <c r="S2245" s="24">
        <f>IF(R2245&gt;900,_xlfn.XLOOKUP(ROUND(R2245,0),'CM-VL-G-C-GL-B-T-ClassRimThickn'!$B$1:$B$112,'CM-VL-G-C-GL-B-T-ClassRimThickn'!$C$1:$C$112,0,1,1),R2245)</f>
        <v>0</v>
      </c>
      <c r="T2245" s="24">
        <v>66</v>
      </c>
      <c r="U2245" s="24">
        <f>IF(T2245&gt;900,_xlfn.XLOOKUP(ROUND(T2245,0),'CM-VL-G-C-GL-B-T-ClassRimThickn'!$B$1:$B$112,'CM-VL-G-C-GL-B-T-ClassRimThickn'!$C$1:$C$112,0,1,1),T2245)</f>
        <v>66</v>
      </c>
      <c r="V2245" s="24">
        <v>67</v>
      </c>
      <c r="W2245" s="24">
        <f>IF(V2245&gt;900,_xlfn.XLOOKUP(ROUND(V2245,0),'CM-VL-G-C-GL-B-T-ClassRimThickn'!$B$1:$B$112,'CM-VL-G-C-GL-B-T-ClassRimThickn'!$C$1:$C$112,0,1,1),V2245)</f>
        <v>67</v>
      </c>
      <c r="X2245" s="24">
        <v>66</v>
      </c>
      <c r="Y2245" s="24">
        <f>IF(X2245&gt;900,_xlfn.XLOOKUP(ROUND(X2245,0),'CM-VL-G-C-GL-B-T-ClassRimThickn'!$B$1:$B$112,'CM-VL-G-C-GL-B-T-ClassRimThickn'!$C$1:$C$112,0,1,1),X2245)</f>
        <v>66</v>
      </c>
      <c r="Z2245" s="24">
        <v>68</v>
      </c>
      <c r="AA2245" s="24">
        <f>IF(Z2245&gt;900,_xlfn.XLOOKUP(ROUND(Z2245,0),'CM-VL-G-C-GL-B-T-ClassRimThickn'!$B$1:$B$112,'CM-VL-G-C-GL-B-T-ClassRimThickn'!$C$1:$C$112,0,1,1),Z2245)</f>
        <v>68</v>
      </c>
      <c r="AB2245" s="24">
        <v>67</v>
      </c>
      <c r="AC2245" s="24">
        <f>IF(AB2245&gt;900,_xlfn.XLOOKUP(ROUND(AB2245,0),'CM-VL-G-C-GL-B-T-ClassRimThickn'!$B$1:$B$112,'CM-VL-G-C-GL-B-T-ClassRimThickn'!$C$1:$C$112,0,1,1),AB2245)</f>
        <v>67</v>
      </c>
      <c r="AD2245" s="24">
        <v>60</v>
      </c>
      <c r="AE2245" s="24">
        <f>IF(AD2245&gt;900,_xlfn.XLOOKUP(ROUND(AD2245,0),'CM-VL-G-C-GL-B-T-ClassRimThickn'!$B$1:$B$112,'CM-VL-G-C-GL-B-T-ClassRimThickn'!$C$1:$C$112,0,1,1),AD2245)</f>
        <v>60</v>
      </c>
      <c r="AF2245" s="24">
        <v>65</v>
      </c>
      <c r="AG2245" s="24">
        <f>IF(AF2245&gt;900,_xlfn.XLOOKUP(ROUND(AF2245,0),'CM-VL-G-C-GL-B-T-ClassRimThickn'!$B$1:$B$112,'CM-VL-G-C-GL-B-T-ClassRimThickn'!$C$1:$C$112,0,1,1),AF2245)</f>
        <v>65</v>
      </c>
      <c r="AH2245" s="24">
        <v>25</v>
      </c>
      <c r="AI2245" s="24">
        <v>26</v>
      </c>
      <c r="AJ2245" s="24">
        <v>25</v>
      </c>
      <c r="AK2245" s="24">
        <v>24</v>
      </c>
      <c r="AL2245" s="24">
        <v>27.5</v>
      </c>
      <c r="AM2245" s="24">
        <v>24.5</v>
      </c>
      <c r="AN2245" s="24">
        <v>22</v>
      </c>
      <c r="AO2245" s="24">
        <v>26</v>
      </c>
      <c r="AP2245" s="24">
        <v>21</v>
      </c>
      <c r="AQ2245" s="24">
        <v>24</v>
      </c>
      <c r="AR2245" s="24">
        <v>26.5</v>
      </c>
      <c r="AS2245" s="24">
        <v>24</v>
      </c>
      <c r="AT2245" s="24">
        <v>31</v>
      </c>
      <c r="AU2245" s="24">
        <v>31</v>
      </c>
      <c r="AV2245" s="24">
        <v>29</v>
      </c>
      <c r="AW2245" s="24">
        <v>33</v>
      </c>
      <c r="AX2245" s="24">
        <v>34</v>
      </c>
      <c r="AY2245" s="24">
        <v>32.5</v>
      </c>
      <c r="AZ2245" s="24">
        <v>31</v>
      </c>
      <c r="BA2245" s="24">
        <v>33</v>
      </c>
      <c r="BB2245" s="24">
        <v>33</v>
      </c>
      <c r="BC2245" s="24">
        <v>33</v>
      </c>
      <c r="BD2245" s="24">
        <v>34</v>
      </c>
      <c r="BE2245" s="24">
        <v>30</v>
      </c>
      <c r="BF2245" s="24">
        <v>0.5</v>
      </c>
      <c r="BG2245" s="24">
        <v>0</v>
      </c>
      <c r="BH2245" s="24">
        <v>0.4</v>
      </c>
      <c r="BI2245" s="24">
        <v>0</v>
      </c>
      <c r="BJ2245" s="24">
        <v>0</v>
      </c>
      <c r="BL2245" s="24">
        <v>0</v>
      </c>
      <c r="BM2245" s="24">
        <v>0</v>
      </c>
      <c r="BN2245" s="24">
        <v>0.5</v>
      </c>
      <c r="BO2245" s="24">
        <v>0</v>
      </c>
      <c r="BP2245" s="24">
        <v>0</v>
      </c>
      <c r="BQ2245" s="24">
        <v>1</v>
      </c>
      <c r="BR2245" s="24">
        <v>0</v>
      </c>
      <c r="BS2245" s="24">
        <v>0</v>
      </c>
      <c r="BT2245" s="24">
        <v>0</v>
      </c>
      <c r="BU2245" s="24">
        <v>0</v>
      </c>
      <c r="BV2245" s="24">
        <v>0</v>
      </c>
      <c r="BW2245" s="24">
        <v>0</v>
      </c>
      <c r="BX2245" s="24">
        <v>1</v>
      </c>
      <c r="BY2245" s="24">
        <v>0</v>
      </c>
      <c r="BZ2245" s="24">
        <v>1</v>
      </c>
      <c r="CB2245" s="24">
        <v>0</v>
      </c>
      <c r="CC2245" s="24">
        <v>0</v>
      </c>
      <c r="CO2245" s="34">
        <f t="shared" si="153"/>
        <v>48615</v>
      </c>
    </row>
    <row r="2246" spans="1:93" ht="15" hidden="1">
      <c r="A2246" s="23" t="s">
        <v>195</v>
      </c>
      <c r="B2246" s="52">
        <v>41051</v>
      </c>
      <c r="C2246" s="25" t="str">
        <f t="shared" si="152"/>
        <v/>
      </c>
      <c r="G2246" s="24">
        <f t="shared" si="150"/>
        <v>49</v>
      </c>
      <c r="H2246" s="35"/>
      <c r="I2246" s="24" t="str">
        <f t="shared" si="151"/>
        <v/>
      </c>
      <c r="K2246" s="24">
        <f>IF(J2246&gt;900,_xlfn.XLOOKUP(ROUND(J2246,0),'CM-VL-G-C-GL-B-T-ClassRimThickn'!$B$1:$B$112,'CM-VL-G-C-GL-B-T-ClassRimThickn'!$C$1:$C$112,0,1,1),J2246)</f>
        <v>0</v>
      </c>
      <c r="L2246" s="24">
        <v>69</v>
      </c>
      <c r="M2246" s="24">
        <f>IF(L2246&gt;900,_xlfn.XLOOKUP(ROUND(L2246,0),'CM-VL-G-C-GL-B-T-ClassRimThickn'!$B$1:$B$112,'CM-VL-G-C-GL-B-T-ClassRimThickn'!$C$1:$C$112,0,1,1),L2246)</f>
        <v>69</v>
      </c>
      <c r="N2246" s="24">
        <v>67</v>
      </c>
      <c r="O2246" s="24">
        <f>IF(N2246&gt;900,_xlfn.XLOOKUP(ROUND(N2246,0),'CM-VL-G-C-GL-B-T-ClassRimThickn'!$B$1:$B$112,'CM-VL-G-C-GL-B-T-ClassRimThickn'!$C$1:$C$112,0,1,1),N2246)</f>
        <v>67</v>
      </c>
      <c r="P2246" s="24">
        <v>71</v>
      </c>
      <c r="Q2246" s="24">
        <f>IF(P2246&gt;900,_xlfn.XLOOKUP(ROUND(P2246,0),'CM-VL-G-C-GL-B-T-ClassRimThickn'!$B$1:$B$112,'CM-VL-G-C-GL-B-T-ClassRimThickn'!$C$1:$C$112,0,1,1),P2246)</f>
        <v>71</v>
      </c>
      <c r="S2246" s="24">
        <f>IF(R2246&gt;900,_xlfn.XLOOKUP(ROUND(R2246,0),'CM-VL-G-C-GL-B-T-ClassRimThickn'!$B$1:$B$112,'CM-VL-G-C-GL-B-T-ClassRimThickn'!$C$1:$C$112,0,1,1),R2246)</f>
        <v>0</v>
      </c>
      <c r="T2246" s="24">
        <v>70</v>
      </c>
      <c r="U2246" s="24">
        <f>IF(T2246&gt;900,_xlfn.XLOOKUP(ROUND(T2246,0),'CM-VL-G-C-GL-B-T-ClassRimThickn'!$B$1:$B$112,'CM-VL-G-C-GL-B-T-ClassRimThickn'!$C$1:$C$112,0,1,1),T2246)</f>
        <v>70</v>
      </c>
      <c r="V2246" s="24">
        <v>68</v>
      </c>
      <c r="W2246" s="24">
        <f>IF(V2246&gt;900,_xlfn.XLOOKUP(ROUND(V2246,0),'CM-VL-G-C-GL-B-T-ClassRimThickn'!$B$1:$B$112,'CM-VL-G-C-GL-B-T-ClassRimThickn'!$C$1:$C$112,0,1,1),V2246)</f>
        <v>68</v>
      </c>
      <c r="X2246" s="24">
        <v>69</v>
      </c>
      <c r="Y2246" s="24">
        <f>IF(X2246&gt;900,_xlfn.XLOOKUP(ROUND(X2246,0),'CM-VL-G-C-GL-B-T-ClassRimThickn'!$B$1:$B$112,'CM-VL-G-C-GL-B-T-ClassRimThickn'!$C$1:$C$112,0,1,1),X2246)</f>
        <v>69</v>
      </c>
      <c r="Z2246" s="24">
        <v>66</v>
      </c>
      <c r="AA2246" s="24">
        <f>IF(Z2246&gt;900,_xlfn.XLOOKUP(ROUND(Z2246,0),'CM-VL-G-C-GL-B-T-ClassRimThickn'!$B$1:$B$112,'CM-VL-G-C-GL-B-T-ClassRimThickn'!$C$1:$C$112,0,1,1),Z2246)</f>
        <v>66</v>
      </c>
      <c r="AB2246" s="24">
        <v>70</v>
      </c>
      <c r="AC2246" s="24">
        <f>IF(AB2246&gt;900,_xlfn.XLOOKUP(ROUND(AB2246,0),'CM-VL-G-C-GL-B-T-ClassRimThickn'!$B$1:$B$112,'CM-VL-G-C-GL-B-T-ClassRimThickn'!$C$1:$C$112,0,1,1),AB2246)</f>
        <v>70</v>
      </c>
      <c r="AD2246" s="24">
        <v>59</v>
      </c>
      <c r="AE2246" s="24">
        <f>IF(AD2246&gt;900,_xlfn.XLOOKUP(ROUND(AD2246,0),'CM-VL-G-C-GL-B-T-ClassRimThickn'!$B$1:$B$112,'CM-VL-G-C-GL-B-T-ClassRimThickn'!$C$1:$C$112,0,1,1),AD2246)</f>
        <v>59</v>
      </c>
      <c r="AF2246" s="24">
        <v>70</v>
      </c>
      <c r="AG2246" s="24">
        <f>IF(AF2246&gt;900,_xlfn.XLOOKUP(ROUND(AF2246,0),'CM-VL-G-C-GL-B-T-ClassRimThickn'!$B$1:$B$112,'CM-VL-G-C-GL-B-T-ClassRimThickn'!$C$1:$C$112,0,1,1),AF2246)</f>
        <v>70</v>
      </c>
      <c r="AH2246" s="24">
        <v>25</v>
      </c>
      <c r="AI2246" s="24">
        <v>25</v>
      </c>
      <c r="AJ2246" s="24">
        <v>27</v>
      </c>
      <c r="AK2246" s="24">
        <v>26</v>
      </c>
      <c r="AL2246" s="24">
        <v>25</v>
      </c>
      <c r="AM2246" s="24">
        <v>23</v>
      </c>
      <c r="AN2246" s="24">
        <v>19</v>
      </c>
      <c r="AO2246" s="24">
        <v>20</v>
      </c>
      <c r="AP2246" s="24">
        <v>20</v>
      </c>
      <c r="AQ2246" s="24">
        <v>22</v>
      </c>
      <c r="AR2246" s="24">
        <v>25</v>
      </c>
      <c r="AS2246" s="24">
        <v>24</v>
      </c>
      <c r="AT2246" s="24">
        <v>0</v>
      </c>
      <c r="AU2246" s="24">
        <v>0</v>
      </c>
      <c r="AV2246" s="24">
        <v>1</v>
      </c>
      <c r="AW2246" s="24">
        <v>3</v>
      </c>
      <c r="AX2246" s="24">
        <v>0</v>
      </c>
      <c r="AY2246" s="24">
        <v>1</v>
      </c>
      <c r="AZ2246" s="24">
        <v>4</v>
      </c>
      <c r="BA2246" s="24">
        <v>0</v>
      </c>
      <c r="BB2246" s="24">
        <v>3</v>
      </c>
      <c r="BC2246" s="24">
        <v>4</v>
      </c>
      <c r="BD2246" s="24">
        <v>2</v>
      </c>
      <c r="BE2246" s="24">
        <v>1</v>
      </c>
      <c r="BF2246" s="24">
        <v>1</v>
      </c>
      <c r="BG2246" s="24">
        <v>1</v>
      </c>
      <c r="BH2246" s="24">
        <v>1</v>
      </c>
      <c r="BI2246" s="24">
        <v>0.5</v>
      </c>
      <c r="BJ2246" s="24">
        <v>0</v>
      </c>
      <c r="BL2246" s="24">
        <v>1</v>
      </c>
      <c r="BM2246" s="24">
        <v>0.5</v>
      </c>
      <c r="BN2246" s="24">
        <v>0.5</v>
      </c>
      <c r="BO2246" s="24">
        <v>0.5</v>
      </c>
      <c r="BP2246" s="24">
        <v>0.5</v>
      </c>
      <c r="BQ2246" s="24">
        <v>0.5</v>
      </c>
      <c r="BR2246" s="24">
        <v>0</v>
      </c>
      <c r="BS2246" s="24">
        <v>0</v>
      </c>
      <c r="BT2246" s="24">
        <v>0.5</v>
      </c>
      <c r="BU2246" s="24">
        <v>0.5</v>
      </c>
      <c r="BV2246" s="24">
        <v>0</v>
      </c>
      <c r="BW2246" s="24">
        <v>0.5</v>
      </c>
      <c r="BX2246" s="24">
        <v>1.5</v>
      </c>
      <c r="BY2246" s="24">
        <v>1</v>
      </c>
      <c r="BZ2246" s="24">
        <v>1</v>
      </c>
      <c r="CB2246" s="24">
        <v>0</v>
      </c>
      <c r="CC2246" s="24">
        <v>0.5</v>
      </c>
      <c r="CD2246" s="24">
        <v>89</v>
      </c>
      <c r="CE2246" s="24">
        <v>92</v>
      </c>
      <c r="CF2246" s="24">
        <v>91</v>
      </c>
      <c r="CG2246" s="24">
        <v>90</v>
      </c>
      <c r="CH2246" s="24">
        <v>89</v>
      </c>
      <c r="CI2246" s="24">
        <v>92</v>
      </c>
      <c r="CO2246" s="34">
        <f t="shared" si="153"/>
        <v>0</v>
      </c>
    </row>
    <row r="2247" spans="1:93" ht="15" hidden="1">
      <c r="A2247" s="23" t="s">
        <v>195</v>
      </c>
      <c r="B2247" s="52">
        <v>41075</v>
      </c>
      <c r="C2247" s="25" t="str">
        <f t="shared" si="152"/>
        <v/>
      </c>
      <c r="G2247" s="24">
        <f t="shared" si="150"/>
        <v>24</v>
      </c>
      <c r="H2247" s="32"/>
      <c r="I2247" s="24" t="str">
        <f t="shared" si="151"/>
        <v/>
      </c>
      <c r="K2247" s="24">
        <f>IF(J2247&gt;900,_xlfn.XLOOKUP(ROUND(J2247,0),'CM-VL-G-C-GL-B-T-ClassRimThickn'!$B$1:$B$112,'CM-VL-G-C-GL-B-T-ClassRimThickn'!$C$1:$C$112,0,1,1),J2247)</f>
        <v>0</v>
      </c>
      <c r="L2247" s="24">
        <v>66</v>
      </c>
      <c r="M2247" s="24">
        <f>IF(L2247&gt;900,_xlfn.XLOOKUP(ROUND(L2247,0),'CM-VL-G-C-GL-B-T-ClassRimThickn'!$B$1:$B$112,'CM-VL-G-C-GL-B-T-ClassRimThickn'!$C$1:$C$112,0,1,1),L2247)</f>
        <v>66</v>
      </c>
      <c r="N2247" s="24">
        <v>67</v>
      </c>
      <c r="O2247" s="24">
        <f>IF(N2247&gt;900,_xlfn.XLOOKUP(ROUND(N2247,0),'CM-VL-G-C-GL-B-T-ClassRimThickn'!$B$1:$B$112,'CM-VL-G-C-GL-B-T-ClassRimThickn'!$C$1:$C$112,0,1,1),N2247)</f>
        <v>67</v>
      </c>
      <c r="P2247" s="24">
        <v>68</v>
      </c>
      <c r="Q2247" s="24">
        <f>IF(P2247&gt;900,_xlfn.XLOOKUP(ROUND(P2247,0),'CM-VL-G-C-GL-B-T-ClassRimThickn'!$B$1:$B$112,'CM-VL-G-C-GL-B-T-ClassRimThickn'!$C$1:$C$112,0,1,1),P2247)</f>
        <v>68</v>
      </c>
      <c r="S2247" s="24">
        <f>IF(R2247&gt;900,_xlfn.XLOOKUP(ROUND(R2247,0),'CM-VL-G-C-GL-B-T-ClassRimThickn'!$B$1:$B$112,'CM-VL-G-C-GL-B-T-ClassRimThickn'!$C$1:$C$112,0,1,1),R2247)</f>
        <v>0</v>
      </c>
      <c r="T2247" s="24">
        <v>67</v>
      </c>
      <c r="U2247" s="24">
        <f>IF(T2247&gt;900,_xlfn.XLOOKUP(ROUND(T2247,0),'CM-VL-G-C-GL-B-T-ClassRimThickn'!$B$1:$B$112,'CM-VL-G-C-GL-B-T-ClassRimThickn'!$C$1:$C$112,0,1,1),T2247)</f>
        <v>67</v>
      </c>
      <c r="V2247" s="24">
        <v>54</v>
      </c>
      <c r="W2247" s="24">
        <f>IF(V2247&gt;900,_xlfn.XLOOKUP(ROUND(V2247,0),'CM-VL-G-C-GL-B-T-ClassRimThickn'!$B$1:$B$112,'CM-VL-G-C-GL-B-T-ClassRimThickn'!$C$1:$C$112,0,1,1),V2247)</f>
        <v>54</v>
      </c>
      <c r="X2247" s="24">
        <v>67</v>
      </c>
      <c r="Y2247" s="24">
        <f>IF(X2247&gt;900,_xlfn.XLOOKUP(ROUND(X2247,0),'CM-VL-G-C-GL-B-T-ClassRimThickn'!$B$1:$B$112,'CM-VL-G-C-GL-B-T-ClassRimThickn'!$C$1:$C$112,0,1,1),X2247)</f>
        <v>67</v>
      </c>
      <c r="Z2247" s="24">
        <v>67</v>
      </c>
      <c r="AA2247" s="24">
        <f>IF(Z2247&gt;900,_xlfn.XLOOKUP(ROUND(Z2247,0),'CM-VL-G-C-GL-B-T-ClassRimThickn'!$B$1:$B$112,'CM-VL-G-C-GL-B-T-ClassRimThickn'!$C$1:$C$112,0,1,1),Z2247)</f>
        <v>67</v>
      </c>
      <c r="AB2247" s="24">
        <v>67</v>
      </c>
      <c r="AC2247" s="24">
        <f>IF(AB2247&gt;900,_xlfn.XLOOKUP(ROUND(AB2247,0),'CM-VL-G-C-GL-B-T-ClassRimThickn'!$B$1:$B$112,'CM-VL-G-C-GL-B-T-ClassRimThickn'!$C$1:$C$112,0,1,1),AB2247)</f>
        <v>67</v>
      </c>
      <c r="AD2247" s="24">
        <v>62</v>
      </c>
      <c r="AE2247" s="24">
        <f>IF(AD2247&gt;900,_xlfn.XLOOKUP(ROUND(AD2247,0),'CM-VL-G-C-GL-B-T-ClassRimThickn'!$B$1:$B$112,'CM-VL-G-C-GL-B-T-ClassRimThickn'!$C$1:$C$112,0,1,1),AD2247)</f>
        <v>62</v>
      </c>
      <c r="AF2247" s="24">
        <v>65</v>
      </c>
      <c r="AG2247" s="24">
        <f>IF(AF2247&gt;900,_xlfn.XLOOKUP(ROUND(AF2247,0),'CM-VL-G-C-GL-B-T-ClassRimThickn'!$B$1:$B$112,'CM-VL-G-C-GL-B-T-ClassRimThickn'!$C$1:$C$112,0,1,1),AF2247)</f>
        <v>65</v>
      </c>
      <c r="AH2247" s="24">
        <v>24.5</v>
      </c>
      <c r="AI2247" s="24">
        <v>25</v>
      </c>
      <c r="AJ2247" s="24">
        <v>25</v>
      </c>
      <c r="AK2247" s="24">
        <v>25.5</v>
      </c>
      <c r="AL2247" s="24">
        <v>26.5</v>
      </c>
      <c r="AM2247" s="24">
        <v>24</v>
      </c>
      <c r="AN2247" s="24">
        <v>22</v>
      </c>
      <c r="AO2247" s="24">
        <v>21</v>
      </c>
      <c r="AP2247" s="24">
        <v>21.5</v>
      </c>
      <c r="AQ2247" s="24">
        <v>22.5</v>
      </c>
      <c r="AR2247" s="24">
        <v>27</v>
      </c>
      <c r="AS2247" s="24">
        <v>24</v>
      </c>
      <c r="AT2247" s="24">
        <v>30</v>
      </c>
      <c r="AU2247" s="24">
        <v>26.5</v>
      </c>
      <c r="AV2247" s="24">
        <v>28.5</v>
      </c>
      <c r="AW2247" s="24">
        <v>28.5</v>
      </c>
      <c r="AX2247" s="24">
        <v>29</v>
      </c>
      <c r="AY2247" s="24">
        <v>28.5</v>
      </c>
      <c r="AZ2247" s="24">
        <v>29</v>
      </c>
      <c r="BA2247" s="24">
        <v>26</v>
      </c>
      <c r="BB2247" s="24">
        <v>30.5</v>
      </c>
      <c r="BC2247" s="24">
        <v>28.5</v>
      </c>
      <c r="BD2247" s="24">
        <v>28.5</v>
      </c>
      <c r="BE2247" s="24">
        <v>29.5</v>
      </c>
      <c r="BF2247" s="24">
        <v>1</v>
      </c>
      <c r="BG2247" s="24">
        <v>0.5</v>
      </c>
      <c r="BH2247" s="24">
        <v>0.8</v>
      </c>
      <c r="BI2247" s="24">
        <v>0</v>
      </c>
      <c r="BJ2247" s="24">
        <v>0</v>
      </c>
      <c r="BL2247" s="24">
        <v>1</v>
      </c>
      <c r="BM2247" s="24">
        <v>1</v>
      </c>
      <c r="BN2247" s="24">
        <v>1</v>
      </c>
      <c r="BO2247" s="24">
        <v>1</v>
      </c>
      <c r="BP2247" s="24">
        <v>0</v>
      </c>
      <c r="BQ2247" s="24">
        <v>0.5</v>
      </c>
      <c r="BR2247" s="24">
        <v>0.3</v>
      </c>
      <c r="BS2247" s="24">
        <v>0.3</v>
      </c>
      <c r="BT2247" s="24">
        <v>0</v>
      </c>
      <c r="BU2247" s="24">
        <v>0.5</v>
      </c>
      <c r="BV2247" s="24">
        <v>0</v>
      </c>
      <c r="BW2247" s="24">
        <v>0</v>
      </c>
      <c r="BX2247" s="24">
        <v>0</v>
      </c>
      <c r="BY2247" s="24">
        <v>0.3</v>
      </c>
      <c r="BZ2247" s="24">
        <v>1</v>
      </c>
      <c r="CB2247" s="24">
        <v>0</v>
      </c>
      <c r="CC2247" s="24">
        <v>0.3</v>
      </c>
      <c r="CD2247" s="24">
        <v>90</v>
      </c>
      <c r="CE2247" s="24">
        <v>91</v>
      </c>
      <c r="CF2247" s="24">
        <v>91</v>
      </c>
      <c r="CG2247" s="24">
        <v>90</v>
      </c>
      <c r="CH2247" s="24">
        <v>89</v>
      </c>
      <c r="CI2247" s="24">
        <v>91</v>
      </c>
      <c r="CO2247" s="34">
        <f t="shared" si="153"/>
        <v>6930.5</v>
      </c>
    </row>
    <row r="2248" spans="1:93" ht="15" hidden="1">
      <c r="A2248" s="23" t="s">
        <v>195</v>
      </c>
      <c r="B2248" s="52">
        <v>41082</v>
      </c>
      <c r="C2248" s="25" t="str">
        <f t="shared" si="152"/>
        <v/>
      </c>
      <c r="G2248" s="24">
        <f t="shared" si="150"/>
        <v>7</v>
      </c>
      <c r="H2248" s="36">
        <v>69305</v>
      </c>
      <c r="I2248" s="24" t="str">
        <f t="shared" si="151"/>
        <v/>
      </c>
      <c r="K2248" s="24">
        <f>IF(J2248&gt;900,_xlfn.XLOOKUP(ROUND(J2248,0),'CM-VL-G-C-GL-B-T-ClassRimThickn'!$B$1:$B$112,'CM-VL-G-C-GL-B-T-ClassRimThickn'!$C$1:$C$112,0,1,1),J2248)</f>
        <v>0</v>
      </c>
      <c r="L2248" s="24">
        <v>57</v>
      </c>
      <c r="M2248" s="24">
        <f>IF(L2248&gt;900,_xlfn.XLOOKUP(ROUND(L2248,0),'CM-VL-G-C-GL-B-T-ClassRimThickn'!$B$1:$B$112,'CM-VL-G-C-GL-B-T-ClassRimThickn'!$C$1:$C$112,0,1,1),L2248)</f>
        <v>57</v>
      </c>
      <c r="N2248" s="24">
        <v>55</v>
      </c>
      <c r="O2248" s="24">
        <f>IF(N2248&gt;900,_xlfn.XLOOKUP(ROUND(N2248,0),'CM-VL-G-C-GL-B-T-ClassRimThickn'!$B$1:$B$112,'CM-VL-G-C-GL-B-T-ClassRimThickn'!$C$1:$C$112,0,1,1),N2248)</f>
        <v>55</v>
      </c>
      <c r="P2248" s="24">
        <v>58</v>
      </c>
      <c r="Q2248" s="24">
        <f>IF(P2248&gt;900,_xlfn.XLOOKUP(ROUND(P2248,0),'CM-VL-G-C-GL-B-T-ClassRimThickn'!$B$1:$B$112,'CM-VL-G-C-GL-B-T-ClassRimThickn'!$C$1:$C$112,0,1,1),P2248)</f>
        <v>58</v>
      </c>
      <c r="S2248" s="24">
        <f>IF(R2248&gt;900,_xlfn.XLOOKUP(ROUND(R2248,0),'CM-VL-G-C-GL-B-T-ClassRimThickn'!$B$1:$B$112,'CM-VL-G-C-GL-B-T-ClassRimThickn'!$C$1:$C$112,0,1,1),R2248)</f>
        <v>0</v>
      </c>
      <c r="T2248" s="24">
        <v>55</v>
      </c>
      <c r="U2248" s="24">
        <f>IF(T2248&gt;900,_xlfn.XLOOKUP(ROUND(T2248,0),'CM-VL-G-C-GL-B-T-ClassRimThickn'!$B$1:$B$112,'CM-VL-G-C-GL-B-T-ClassRimThickn'!$C$1:$C$112,0,1,1),T2248)</f>
        <v>55</v>
      </c>
      <c r="V2248" s="24">
        <v>46</v>
      </c>
      <c r="W2248" s="24">
        <f>IF(V2248&gt;900,_xlfn.XLOOKUP(ROUND(V2248,0),'CM-VL-G-C-GL-B-T-ClassRimThickn'!$B$1:$B$112,'CM-VL-G-C-GL-B-T-ClassRimThickn'!$C$1:$C$112,0,1,1),V2248)</f>
        <v>46</v>
      </c>
      <c r="X2248" s="24">
        <v>56</v>
      </c>
      <c r="Y2248" s="24">
        <f>IF(X2248&gt;900,_xlfn.XLOOKUP(ROUND(X2248,0),'CM-VL-G-C-GL-B-T-ClassRimThickn'!$B$1:$B$112,'CM-VL-G-C-GL-B-T-ClassRimThickn'!$C$1:$C$112,0,1,1),X2248)</f>
        <v>56</v>
      </c>
      <c r="Z2248" s="24">
        <v>55</v>
      </c>
      <c r="AA2248" s="24">
        <f>IF(Z2248&gt;900,_xlfn.XLOOKUP(ROUND(Z2248,0),'CM-VL-G-C-GL-B-T-ClassRimThickn'!$B$1:$B$112,'CM-VL-G-C-GL-B-T-ClassRimThickn'!$C$1:$C$112,0,1,1),Z2248)</f>
        <v>55</v>
      </c>
      <c r="AB2248" s="24">
        <v>55</v>
      </c>
      <c r="AC2248" s="24">
        <f>IF(AB2248&gt;900,_xlfn.XLOOKUP(ROUND(AB2248,0),'CM-VL-G-C-GL-B-T-ClassRimThickn'!$B$1:$B$112,'CM-VL-G-C-GL-B-T-ClassRimThickn'!$C$1:$C$112,0,1,1),AB2248)</f>
        <v>55</v>
      </c>
      <c r="AD2248" s="24">
        <v>54</v>
      </c>
      <c r="AE2248" s="24">
        <f>IF(AD2248&gt;900,_xlfn.XLOOKUP(ROUND(AD2248,0),'CM-VL-G-C-GL-B-T-ClassRimThickn'!$B$1:$B$112,'CM-VL-G-C-GL-B-T-ClassRimThickn'!$C$1:$C$112,0,1,1),AD2248)</f>
        <v>54</v>
      </c>
      <c r="AF2248" s="24">
        <v>55</v>
      </c>
      <c r="AG2248" s="24">
        <f>IF(AF2248&gt;900,_xlfn.XLOOKUP(ROUND(AF2248,0),'CM-VL-G-C-GL-B-T-ClassRimThickn'!$B$1:$B$112,'CM-VL-G-C-GL-B-T-ClassRimThickn'!$C$1:$C$112,0,1,1),AF2248)</f>
        <v>55</v>
      </c>
      <c r="AH2248" s="24">
        <v>25</v>
      </c>
      <c r="AI2248" s="24">
        <v>26.5</v>
      </c>
      <c r="AJ2248" s="24">
        <v>27</v>
      </c>
      <c r="AK2248" s="24">
        <v>27.5</v>
      </c>
      <c r="AL2248" s="24">
        <v>28</v>
      </c>
      <c r="AM2248" s="24">
        <v>28</v>
      </c>
      <c r="AN2248" s="24">
        <v>25</v>
      </c>
      <c r="AO2248" s="24">
        <v>24</v>
      </c>
      <c r="AP2248" s="24">
        <v>25</v>
      </c>
      <c r="AQ2248" s="24">
        <v>25</v>
      </c>
      <c r="AR2248" s="24">
        <v>27</v>
      </c>
      <c r="AS2248" s="24">
        <v>28</v>
      </c>
      <c r="AT2248" s="24">
        <v>27.5</v>
      </c>
      <c r="AU2248" s="24">
        <v>28</v>
      </c>
      <c r="AV2248" s="24">
        <v>28</v>
      </c>
      <c r="AW2248" s="24">
        <v>28</v>
      </c>
      <c r="AX2248" s="24">
        <v>28</v>
      </c>
      <c r="AY2248" s="24">
        <v>29</v>
      </c>
      <c r="AZ2248" s="24">
        <v>28</v>
      </c>
      <c r="BA2248" s="24">
        <v>28</v>
      </c>
      <c r="BB2248" s="24">
        <v>28</v>
      </c>
      <c r="BC2248" s="24">
        <v>28</v>
      </c>
      <c r="BD2248" s="24">
        <v>28</v>
      </c>
      <c r="BE2248" s="24">
        <v>27.5</v>
      </c>
      <c r="BF2248" s="24">
        <v>0</v>
      </c>
      <c r="BG2248" s="24">
        <v>0</v>
      </c>
      <c r="BH2248" s="24">
        <v>0</v>
      </c>
      <c r="BI2248" s="24">
        <v>0</v>
      </c>
      <c r="BJ2248" s="24">
        <v>0</v>
      </c>
      <c r="BL2248" s="24">
        <v>0</v>
      </c>
      <c r="BM2248" s="24">
        <v>0</v>
      </c>
      <c r="BN2248" s="24">
        <v>0</v>
      </c>
      <c r="BO2248" s="24">
        <v>0</v>
      </c>
      <c r="BP2248" s="24">
        <v>0</v>
      </c>
      <c r="BQ2248" s="24">
        <v>0</v>
      </c>
      <c r="BR2248" s="24">
        <v>0</v>
      </c>
      <c r="BS2248" s="24">
        <v>0</v>
      </c>
      <c r="BT2248" s="24">
        <v>0</v>
      </c>
      <c r="BU2248" s="24">
        <v>0</v>
      </c>
      <c r="BV2248" s="24">
        <v>0</v>
      </c>
      <c r="BW2248" s="24">
        <v>0</v>
      </c>
      <c r="BX2248" s="24">
        <v>0</v>
      </c>
      <c r="BY2248" s="24">
        <v>0</v>
      </c>
      <c r="BZ2248" s="24">
        <v>0</v>
      </c>
      <c r="CB2248" s="24">
        <v>0</v>
      </c>
      <c r="CC2248" s="24">
        <v>0</v>
      </c>
      <c r="CD2248" s="24">
        <v>83</v>
      </c>
      <c r="CE2248" s="24">
        <v>80</v>
      </c>
      <c r="CF2248" s="24">
        <v>83</v>
      </c>
      <c r="CG2248" s="24">
        <v>79</v>
      </c>
      <c r="CH2248" s="24">
        <v>83</v>
      </c>
      <c r="CI2248" s="24">
        <v>83</v>
      </c>
      <c r="CO2248" s="34">
        <f t="shared" si="153"/>
        <v>69305</v>
      </c>
    </row>
    <row r="2249" spans="1:93" ht="15" hidden="1">
      <c r="A2249" s="23" t="s">
        <v>195</v>
      </c>
      <c r="B2249" s="52">
        <v>41123</v>
      </c>
      <c r="C2249" s="25" t="str">
        <f t="shared" si="152"/>
        <v/>
      </c>
      <c r="G2249" s="24">
        <f t="shared" si="150"/>
        <v>41</v>
      </c>
      <c r="H2249" s="37">
        <f>(H2250-H2248)/(G2249+G2250)*G2249+H2248</f>
        <v>75635.557692307688</v>
      </c>
      <c r="I2249" s="24" t="str">
        <f t="shared" si="151"/>
        <v/>
      </c>
      <c r="K2249" s="24">
        <f>IF(J2249&gt;900,_xlfn.XLOOKUP(ROUND(J2249,0),'CM-VL-G-C-GL-B-T-ClassRimThickn'!$B$1:$B$112,'CM-VL-G-C-GL-B-T-ClassRimThickn'!$C$1:$C$112,0,1,1),J2249)</f>
        <v>0</v>
      </c>
      <c r="L2249" s="24">
        <v>57</v>
      </c>
      <c r="M2249" s="24">
        <f>IF(L2249&gt;900,_xlfn.XLOOKUP(ROUND(L2249,0),'CM-VL-G-C-GL-B-T-ClassRimThickn'!$B$1:$B$112,'CM-VL-G-C-GL-B-T-ClassRimThickn'!$C$1:$C$112,0,1,1),L2249)</f>
        <v>57</v>
      </c>
      <c r="N2249" s="24">
        <v>55</v>
      </c>
      <c r="O2249" s="24">
        <f>IF(N2249&gt;900,_xlfn.XLOOKUP(ROUND(N2249,0),'CM-VL-G-C-GL-B-T-ClassRimThickn'!$B$1:$B$112,'CM-VL-G-C-GL-B-T-ClassRimThickn'!$C$1:$C$112,0,1,1),N2249)</f>
        <v>55</v>
      </c>
      <c r="P2249" s="24">
        <v>58</v>
      </c>
      <c r="Q2249" s="24">
        <f>IF(P2249&gt;900,_xlfn.XLOOKUP(ROUND(P2249,0),'CM-VL-G-C-GL-B-T-ClassRimThickn'!$B$1:$B$112,'CM-VL-G-C-GL-B-T-ClassRimThickn'!$C$1:$C$112,0,1,1),P2249)</f>
        <v>58</v>
      </c>
      <c r="S2249" s="24">
        <f>IF(R2249&gt;900,_xlfn.XLOOKUP(ROUND(R2249,0),'CM-VL-G-C-GL-B-T-ClassRimThickn'!$B$1:$B$112,'CM-VL-G-C-GL-B-T-ClassRimThickn'!$C$1:$C$112,0,1,1),R2249)</f>
        <v>0</v>
      </c>
      <c r="T2249" s="24">
        <v>56</v>
      </c>
      <c r="U2249" s="24">
        <f>IF(T2249&gt;900,_xlfn.XLOOKUP(ROUND(T2249,0),'CM-VL-G-C-GL-B-T-ClassRimThickn'!$B$1:$B$112,'CM-VL-G-C-GL-B-T-ClassRimThickn'!$C$1:$C$112,0,1,1),T2249)</f>
        <v>56</v>
      </c>
      <c r="V2249" s="24">
        <v>48</v>
      </c>
      <c r="W2249" s="24">
        <f>IF(V2249&gt;900,_xlfn.XLOOKUP(ROUND(V2249,0),'CM-VL-G-C-GL-B-T-ClassRimThickn'!$B$1:$B$112,'CM-VL-G-C-GL-B-T-ClassRimThickn'!$C$1:$C$112,0,1,1),V2249)</f>
        <v>48</v>
      </c>
      <c r="X2249" s="24">
        <v>55</v>
      </c>
      <c r="Y2249" s="24">
        <f>IF(X2249&gt;900,_xlfn.XLOOKUP(ROUND(X2249,0),'CM-VL-G-C-GL-B-T-ClassRimThickn'!$B$1:$B$112,'CM-VL-G-C-GL-B-T-ClassRimThickn'!$C$1:$C$112,0,1,1),X2249)</f>
        <v>55</v>
      </c>
      <c r="Z2249" s="24">
        <v>55</v>
      </c>
      <c r="AA2249" s="24">
        <f>IF(Z2249&gt;900,_xlfn.XLOOKUP(ROUND(Z2249,0),'CM-VL-G-C-GL-B-T-ClassRimThickn'!$B$1:$B$112,'CM-VL-G-C-GL-B-T-ClassRimThickn'!$C$1:$C$112,0,1,1),Z2249)</f>
        <v>55</v>
      </c>
      <c r="AB2249" s="24">
        <v>57</v>
      </c>
      <c r="AC2249" s="24">
        <f>IF(AB2249&gt;900,_xlfn.XLOOKUP(ROUND(AB2249,0),'CM-VL-G-C-GL-B-T-ClassRimThickn'!$B$1:$B$112,'CM-VL-G-C-GL-B-T-ClassRimThickn'!$C$1:$C$112,0,1,1),AB2249)</f>
        <v>57</v>
      </c>
      <c r="AD2249" s="24">
        <v>54</v>
      </c>
      <c r="AE2249" s="24">
        <f>IF(AD2249&gt;900,_xlfn.XLOOKUP(ROUND(AD2249,0),'CM-VL-G-C-GL-B-T-ClassRimThickn'!$B$1:$B$112,'CM-VL-G-C-GL-B-T-ClassRimThickn'!$C$1:$C$112,0,1,1),AD2249)</f>
        <v>54</v>
      </c>
      <c r="AF2249" s="24">
        <v>55</v>
      </c>
      <c r="AG2249" s="24">
        <f>IF(AF2249&gt;900,_xlfn.XLOOKUP(ROUND(AF2249,0),'CM-VL-G-C-GL-B-T-ClassRimThickn'!$B$1:$B$112,'CM-VL-G-C-GL-B-T-ClassRimThickn'!$C$1:$C$112,0,1,1),AF2249)</f>
        <v>55</v>
      </c>
      <c r="AH2249" s="24">
        <v>23</v>
      </c>
      <c r="AI2249" s="24">
        <v>20</v>
      </c>
      <c r="AJ2249" s="24">
        <v>25</v>
      </c>
      <c r="AK2249" s="24">
        <v>25</v>
      </c>
      <c r="AL2249" s="24">
        <v>24</v>
      </c>
      <c r="AM2249" s="24">
        <v>25</v>
      </c>
      <c r="AN2249" s="24">
        <v>21</v>
      </c>
      <c r="AO2249" s="24">
        <v>20</v>
      </c>
      <c r="AP2249" s="24">
        <v>22</v>
      </c>
      <c r="AQ2249" s="24">
        <v>24</v>
      </c>
      <c r="AR2249" s="24">
        <v>25</v>
      </c>
      <c r="AS2249" s="24">
        <v>25</v>
      </c>
      <c r="AT2249" s="24">
        <v>28</v>
      </c>
      <c r="AU2249" s="24">
        <v>28</v>
      </c>
      <c r="AV2249" s="24">
        <v>28</v>
      </c>
      <c r="AW2249" s="24">
        <v>28</v>
      </c>
      <c r="AX2249" s="24">
        <v>28</v>
      </c>
      <c r="AY2249" s="24">
        <v>28</v>
      </c>
      <c r="AZ2249" s="24">
        <v>28</v>
      </c>
      <c r="BA2249" s="24">
        <v>28</v>
      </c>
      <c r="BB2249" s="24">
        <v>28</v>
      </c>
      <c r="BC2249" s="24">
        <v>28</v>
      </c>
      <c r="BD2249" s="24">
        <v>28</v>
      </c>
      <c r="BE2249" s="24">
        <v>28</v>
      </c>
      <c r="BF2249" s="24">
        <v>0.5</v>
      </c>
      <c r="BG2249" s="24">
        <v>0</v>
      </c>
      <c r="BH2249" s="24">
        <v>0.5</v>
      </c>
      <c r="BI2249" s="24">
        <v>0</v>
      </c>
      <c r="BJ2249" s="24">
        <v>0</v>
      </c>
      <c r="BL2249" s="24">
        <v>0</v>
      </c>
      <c r="BM2249" s="24">
        <v>0</v>
      </c>
      <c r="BN2249" s="24">
        <v>0</v>
      </c>
      <c r="BO2249" s="24">
        <v>0</v>
      </c>
      <c r="BP2249" s="24">
        <v>0</v>
      </c>
      <c r="BQ2249" s="24">
        <v>0</v>
      </c>
      <c r="CD2249" s="24">
        <v>75</v>
      </c>
      <c r="CE2249" s="24">
        <v>75</v>
      </c>
      <c r="CF2249" s="24">
        <v>75</v>
      </c>
      <c r="CG2249" s="24">
        <v>75</v>
      </c>
      <c r="CH2249" s="24">
        <v>75</v>
      </c>
      <c r="CI2249" s="24">
        <v>75</v>
      </c>
      <c r="CO2249" s="34">
        <f t="shared" si="153"/>
        <v>75635.557692307688</v>
      </c>
    </row>
    <row r="2250" spans="1:93" ht="15" hidden="1">
      <c r="A2250" s="23" t="s">
        <v>195</v>
      </c>
      <c r="B2250" s="52">
        <v>41186</v>
      </c>
      <c r="C2250" s="25" t="str">
        <f t="shared" si="152"/>
        <v/>
      </c>
      <c r="G2250" s="24">
        <f t="shared" si="150"/>
        <v>63</v>
      </c>
      <c r="H2250" s="36">
        <v>85363</v>
      </c>
      <c r="I2250" s="24" t="str">
        <f t="shared" si="151"/>
        <v/>
      </c>
      <c r="K2250" s="24">
        <f>IF(J2250&gt;900,_xlfn.XLOOKUP(ROUND(J2250,0),'CM-VL-G-C-GL-B-T-ClassRimThickn'!$B$1:$B$112,'CM-VL-G-C-GL-B-T-ClassRimThickn'!$C$1:$C$112,0,1,1),J2250)</f>
        <v>0</v>
      </c>
      <c r="L2250" s="24">
        <v>90</v>
      </c>
      <c r="M2250" s="24">
        <f>IF(L2250&gt;900,_xlfn.XLOOKUP(ROUND(L2250,0),'CM-VL-G-C-GL-B-T-ClassRimThickn'!$B$1:$B$112,'CM-VL-G-C-GL-B-T-ClassRimThickn'!$C$1:$C$112,0,1,1),L2250)</f>
        <v>90</v>
      </c>
      <c r="N2250" s="24">
        <v>90</v>
      </c>
      <c r="O2250" s="24">
        <f>IF(N2250&gt;900,_xlfn.XLOOKUP(ROUND(N2250,0),'CM-VL-G-C-GL-B-T-ClassRimThickn'!$B$1:$B$112,'CM-VL-G-C-GL-B-T-ClassRimThickn'!$C$1:$C$112,0,1,1),N2250)</f>
        <v>90</v>
      </c>
      <c r="P2250" s="24">
        <v>90</v>
      </c>
      <c r="Q2250" s="24">
        <f>IF(P2250&gt;900,_xlfn.XLOOKUP(ROUND(P2250,0),'CM-VL-G-C-GL-B-T-ClassRimThickn'!$B$1:$B$112,'CM-VL-G-C-GL-B-T-ClassRimThickn'!$C$1:$C$112,0,1,1),P2250)</f>
        <v>90</v>
      </c>
      <c r="S2250" s="24">
        <f>IF(R2250&gt;900,_xlfn.XLOOKUP(ROUND(R2250,0),'CM-VL-G-C-GL-B-T-ClassRimThickn'!$B$1:$B$112,'CM-VL-G-C-GL-B-T-ClassRimThickn'!$C$1:$C$112,0,1,1),R2250)</f>
        <v>0</v>
      </c>
      <c r="T2250" s="24">
        <v>90</v>
      </c>
      <c r="U2250" s="24">
        <f>IF(T2250&gt;900,_xlfn.XLOOKUP(ROUND(T2250,0),'CM-VL-G-C-GL-B-T-ClassRimThickn'!$B$1:$B$112,'CM-VL-G-C-GL-B-T-ClassRimThickn'!$C$1:$C$112,0,1,1),T2250)</f>
        <v>90</v>
      </c>
      <c r="V2250" s="24">
        <v>90</v>
      </c>
      <c r="W2250" s="24">
        <f>IF(V2250&gt;900,_xlfn.XLOOKUP(ROUND(V2250,0),'CM-VL-G-C-GL-B-T-ClassRimThickn'!$B$1:$B$112,'CM-VL-G-C-GL-B-T-ClassRimThickn'!$C$1:$C$112,0,1,1),V2250)</f>
        <v>90</v>
      </c>
      <c r="X2250" s="24">
        <v>90</v>
      </c>
      <c r="Y2250" s="24">
        <f>IF(X2250&gt;900,_xlfn.XLOOKUP(ROUND(X2250,0),'CM-VL-G-C-GL-B-T-ClassRimThickn'!$B$1:$B$112,'CM-VL-G-C-GL-B-T-ClassRimThickn'!$C$1:$C$112,0,1,1),X2250)</f>
        <v>90</v>
      </c>
      <c r="Z2250" s="24">
        <v>90</v>
      </c>
      <c r="AA2250" s="24">
        <f>IF(Z2250&gt;900,_xlfn.XLOOKUP(ROUND(Z2250,0),'CM-VL-G-C-GL-B-T-ClassRimThickn'!$B$1:$B$112,'CM-VL-G-C-GL-B-T-ClassRimThickn'!$C$1:$C$112,0,1,1),Z2250)</f>
        <v>90</v>
      </c>
      <c r="AB2250" s="24">
        <v>90</v>
      </c>
      <c r="AC2250" s="24">
        <f>IF(AB2250&gt;900,_xlfn.XLOOKUP(ROUND(AB2250,0),'CM-VL-G-C-GL-B-T-ClassRimThickn'!$B$1:$B$112,'CM-VL-G-C-GL-B-T-ClassRimThickn'!$C$1:$C$112,0,1,1),AB2250)</f>
        <v>90</v>
      </c>
      <c r="AD2250" s="24">
        <v>90</v>
      </c>
      <c r="AE2250" s="24">
        <f>IF(AD2250&gt;900,_xlfn.XLOOKUP(ROUND(AD2250,0),'CM-VL-G-C-GL-B-T-ClassRimThickn'!$B$1:$B$112,'CM-VL-G-C-GL-B-T-ClassRimThickn'!$C$1:$C$112,0,1,1),AD2250)</f>
        <v>90</v>
      </c>
      <c r="AF2250" s="24">
        <v>90</v>
      </c>
      <c r="AG2250" s="24">
        <f>IF(AF2250&gt;900,_xlfn.XLOOKUP(ROUND(AF2250,0),'CM-VL-G-C-GL-B-T-ClassRimThickn'!$B$1:$B$112,'CM-VL-G-C-GL-B-T-ClassRimThickn'!$C$1:$C$112,0,1,1),AF2250)</f>
        <v>90</v>
      </c>
      <c r="AH2250" s="24">
        <v>30</v>
      </c>
      <c r="AI2250" s="24">
        <v>30</v>
      </c>
      <c r="AJ2250" s="24">
        <v>30</v>
      </c>
      <c r="AK2250" s="24">
        <v>30</v>
      </c>
      <c r="AL2250" s="24">
        <v>30</v>
      </c>
      <c r="AM2250" s="24">
        <v>30</v>
      </c>
      <c r="AN2250" s="24">
        <v>30</v>
      </c>
      <c r="AO2250" s="24">
        <v>30</v>
      </c>
      <c r="AP2250" s="24">
        <v>30</v>
      </c>
      <c r="AQ2250" s="24">
        <v>30</v>
      </c>
      <c r="AR2250" s="24">
        <v>30</v>
      </c>
      <c r="AS2250" s="24">
        <v>30</v>
      </c>
      <c r="AT2250" s="24">
        <v>30</v>
      </c>
      <c r="AU2250" s="24">
        <v>30</v>
      </c>
      <c r="AV2250" s="24">
        <v>30</v>
      </c>
      <c r="AW2250" s="24">
        <v>30</v>
      </c>
      <c r="AX2250" s="24">
        <v>30</v>
      </c>
      <c r="AY2250" s="24">
        <v>30</v>
      </c>
      <c r="AZ2250" s="24">
        <v>30</v>
      </c>
      <c r="BA2250" s="24">
        <v>30</v>
      </c>
      <c r="BB2250" s="24">
        <v>30</v>
      </c>
      <c r="BC2250" s="24">
        <v>30</v>
      </c>
      <c r="BD2250" s="24">
        <v>30</v>
      </c>
      <c r="BE2250" s="24">
        <v>30</v>
      </c>
      <c r="BF2250" s="24">
        <v>0</v>
      </c>
      <c r="BG2250" s="24">
        <v>0</v>
      </c>
      <c r="BH2250" s="24">
        <v>0</v>
      </c>
      <c r="BI2250" s="24">
        <v>0</v>
      </c>
      <c r="BJ2250" s="24">
        <v>0</v>
      </c>
      <c r="BL2250" s="24">
        <v>0</v>
      </c>
      <c r="BM2250" s="24">
        <v>0</v>
      </c>
      <c r="BN2250" s="24">
        <v>0</v>
      </c>
      <c r="BO2250" s="24">
        <v>0</v>
      </c>
      <c r="BP2250" s="24">
        <v>0</v>
      </c>
      <c r="BQ2250" s="24">
        <v>0</v>
      </c>
      <c r="BR2250" s="24">
        <v>0</v>
      </c>
      <c r="BS2250" s="24">
        <v>0</v>
      </c>
      <c r="BT2250" s="24">
        <v>0</v>
      </c>
      <c r="BU2250" s="24">
        <v>0</v>
      </c>
      <c r="BV2250" s="24">
        <v>0</v>
      </c>
      <c r="BW2250" s="24">
        <v>0</v>
      </c>
      <c r="BX2250" s="24">
        <v>0</v>
      </c>
      <c r="BY2250" s="24">
        <v>0</v>
      </c>
      <c r="BZ2250" s="24">
        <v>0</v>
      </c>
      <c r="CB2250" s="24">
        <v>0</v>
      </c>
      <c r="CC2250" s="24">
        <v>0</v>
      </c>
      <c r="CD2250" s="24">
        <v>109</v>
      </c>
      <c r="CE2250" s="24">
        <v>106</v>
      </c>
      <c r="CF2250" s="24">
        <v>105</v>
      </c>
      <c r="CG2250" s="24">
        <v>110</v>
      </c>
      <c r="CH2250" s="24">
        <v>105</v>
      </c>
      <c r="CI2250" s="24">
        <v>110</v>
      </c>
      <c r="CO2250" s="34">
        <f t="shared" si="153"/>
        <v>85363</v>
      </c>
    </row>
    <row r="2251" spans="1:93" ht="15" hidden="1">
      <c r="A2251" s="23" t="s">
        <v>195</v>
      </c>
      <c r="B2251" s="52">
        <v>41232</v>
      </c>
      <c r="C2251" s="25" t="str">
        <f t="shared" si="152"/>
        <v/>
      </c>
      <c r="G2251" s="24">
        <f t="shared" si="150"/>
        <v>46</v>
      </c>
      <c r="H2251" s="32">
        <v>92642</v>
      </c>
      <c r="I2251" s="24" t="str">
        <f t="shared" si="151"/>
        <v/>
      </c>
      <c r="K2251" s="24">
        <f>IF(J2251&gt;900,_xlfn.XLOOKUP(ROUND(J2251,0),'CM-VL-G-C-GL-B-T-ClassRimThickn'!$B$1:$B$112,'CM-VL-G-C-GL-B-T-ClassRimThickn'!$C$1:$C$112,0,1,1),J2251)</f>
        <v>0</v>
      </c>
      <c r="L2251" s="24">
        <v>85</v>
      </c>
      <c r="M2251" s="24">
        <f>IF(L2251&gt;900,_xlfn.XLOOKUP(ROUND(L2251,0),'CM-VL-G-C-GL-B-T-ClassRimThickn'!$B$1:$B$112,'CM-VL-G-C-GL-B-T-ClassRimThickn'!$C$1:$C$112,0,1,1),L2251)</f>
        <v>85</v>
      </c>
      <c r="N2251" s="24">
        <v>85</v>
      </c>
      <c r="O2251" s="24">
        <f>IF(N2251&gt;900,_xlfn.XLOOKUP(ROUND(N2251,0),'CM-VL-G-C-GL-B-T-ClassRimThickn'!$B$1:$B$112,'CM-VL-G-C-GL-B-T-ClassRimThickn'!$C$1:$C$112,0,1,1),N2251)</f>
        <v>85</v>
      </c>
      <c r="P2251" s="24">
        <v>85</v>
      </c>
      <c r="Q2251" s="24">
        <f>IF(P2251&gt;900,_xlfn.XLOOKUP(ROUND(P2251,0),'CM-VL-G-C-GL-B-T-ClassRimThickn'!$B$1:$B$112,'CM-VL-G-C-GL-B-T-ClassRimThickn'!$C$1:$C$112,0,1,1),P2251)</f>
        <v>85</v>
      </c>
      <c r="S2251" s="24">
        <f>IF(R2251&gt;900,_xlfn.XLOOKUP(ROUND(R2251,0),'CM-VL-G-C-GL-B-T-ClassRimThickn'!$B$1:$B$112,'CM-VL-G-C-GL-B-T-ClassRimThickn'!$C$1:$C$112,0,1,1),R2251)</f>
        <v>0</v>
      </c>
      <c r="T2251" s="24">
        <v>85</v>
      </c>
      <c r="U2251" s="24">
        <f>IF(T2251&gt;900,_xlfn.XLOOKUP(ROUND(T2251,0),'CM-VL-G-C-GL-B-T-ClassRimThickn'!$B$1:$B$112,'CM-VL-G-C-GL-B-T-ClassRimThickn'!$C$1:$C$112,0,1,1),T2251)</f>
        <v>85</v>
      </c>
      <c r="V2251" s="24">
        <v>85</v>
      </c>
      <c r="W2251" s="24">
        <f>IF(V2251&gt;900,_xlfn.XLOOKUP(ROUND(V2251,0),'CM-VL-G-C-GL-B-T-ClassRimThickn'!$B$1:$B$112,'CM-VL-G-C-GL-B-T-ClassRimThickn'!$C$1:$C$112,0,1,1),V2251)</f>
        <v>85</v>
      </c>
      <c r="X2251" s="24">
        <v>85</v>
      </c>
      <c r="Y2251" s="24">
        <f>IF(X2251&gt;900,_xlfn.XLOOKUP(ROUND(X2251,0),'CM-VL-G-C-GL-B-T-ClassRimThickn'!$B$1:$B$112,'CM-VL-G-C-GL-B-T-ClassRimThickn'!$C$1:$C$112,0,1,1),X2251)</f>
        <v>85</v>
      </c>
      <c r="Z2251" s="24">
        <v>85</v>
      </c>
      <c r="AA2251" s="24">
        <f>IF(Z2251&gt;900,_xlfn.XLOOKUP(ROUND(Z2251,0),'CM-VL-G-C-GL-B-T-ClassRimThickn'!$B$1:$B$112,'CM-VL-G-C-GL-B-T-ClassRimThickn'!$C$1:$C$112,0,1,1),Z2251)</f>
        <v>85</v>
      </c>
      <c r="AB2251" s="24">
        <v>85</v>
      </c>
      <c r="AC2251" s="24">
        <f>IF(AB2251&gt;900,_xlfn.XLOOKUP(ROUND(AB2251,0),'CM-VL-G-C-GL-B-T-ClassRimThickn'!$B$1:$B$112,'CM-VL-G-C-GL-B-T-ClassRimThickn'!$C$1:$C$112,0,1,1),AB2251)</f>
        <v>85</v>
      </c>
      <c r="AD2251" s="24">
        <v>85</v>
      </c>
      <c r="AE2251" s="24">
        <f>IF(AD2251&gt;900,_xlfn.XLOOKUP(ROUND(AD2251,0),'CM-VL-G-C-GL-B-T-ClassRimThickn'!$B$1:$B$112,'CM-VL-G-C-GL-B-T-ClassRimThickn'!$C$1:$C$112,0,1,1),AD2251)</f>
        <v>85</v>
      </c>
      <c r="AF2251" s="24">
        <v>85</v>
      </c>
      <c r="AG2251" s="24">
        <f>IF(AF2251&gt;900,_xlfn.XLOOKUP(ROUND(AF2251,0),'CM-VL-G-C-GL-B-T-ClassRimThickn'!$B$1:$B$112,'CM-VL-G-C-GL-B-T-ClassRimThickn'!$C$1:$C$112,0,1,1),AF2251)</f>
        <v>85</v>
      </c>
      <c r="AH2251" s="24">
        <v>28</v>
      </c>
      <c r="AI2251" s="24">
        <v>27</v>
      </c>
      <c r="AJ2251" s="24">
        <v>28</v>
      </c>
      <c r="AK2251" s="24">
        <v>29</v>
      </c>
      <c r="AL2251" s="24">
        <v>28</v>
      </c>
      <c r="AM2251" s="24">
        <v>28</v>
      </c>
      <c r="AN2251" s="24">
        <v>28</v>
      </c>
      <c r="AO2251" s="24">
        <v>28</v>
      </c>
      <c r="AP2251" s="24">
        <v>28</v>
      </c>
      <c r="AQ2251" s="24">
        <v>28</v>
      </c>
      <c r="AR2251" s="24">
        <v>28</v>
      </c>
      <c r="AS2251" s="24">
        <v>28</v>
      </c>
      <c r="AT2251" s="24">
        <v>28</v>
      </c>
      <c r="AU2251" s="24">
        <v>28</v>
      </c>
      <c r="AV2251" s="24">
        <v>28</v>
      </c>
      <c r="AW2251" s="24">
        <v>28</v>
      </c>
      <c r="AX2251" s="24">
        <v>28</v>
      </c>
      <c r="AY2251" s="24">
        <v>28</v>
      </c>
      <c r="AZ2251" s="24">
        <v>28</v>
      </c>
      <c r="BA2251" s="24">
        <v>28</v>
      </c>
      <c r="BB2251" s="24">
        <v>28</v>
      </c>
      <c r="BC2251" s="24">
        <v>28</v>
      </c>
      <c r="BD2251" s="24">
        <v>28</v>
      </c>
      <c r="BE2251" s="24">
        <v>28</v>
      </c>
      <c r="BF2251" s="24">
        <v>0</v>
      </c>
      <c r="BG2251" s="24">
        <v>0</v>
      </c>
      <c r="BH2251" s="24">
        <v>0</v>
      </c>
      <c r="BI2251" s="24">
        <v>0</v>
      </c>
      <c r="BJ2251" s="24">
        <v>0</v>
      </c>
      <c r="BL2251" s="24">
        <v>0.5</v>
      </c>
      <c r="BM2251" s="24">
        <v>0</v>
      </c>
      <c r="BN2251" s="24">
        <v>0</v>
      </c>
      <c r="BO2251" s="24">
        <v>0</v>
      </c>
      <c r="BP2251" s="24">
        <v>0</v>
      </c>
      <c r="BQ2251" s="24">
        <v>0</v>
      </c>
      <c r="BR2251" s="24">
        <v>0</v>
      </c>
      <c r="BS2251" s="24">
        <v>0</v>
      </c>
      <c r="BT2251" s="24">
        <v>0</v>
      </c>
      <c r="BU2251" s="24">
        <v>0</v>
      </c>
      <c r="BV2251" s="24">
        <v>0</v>
      </c>
      <c r="BW2251" s="24">
        <v>0</v>
      </c>
      <c r="BX2251" s="24">
        <v>0</v>
      </c>
      <c r="BY2251" s="24">
        <v>0</v>
      </c>
      <c r="BZ2251" s="24">
        <v>0</v>
      </c>
      <c r="CB2251" s="24">
        <v>0</v>
      </c>
      <c r="CC2251" s="24">
        <v>0</v>
      </c>
      <c r="CO2251" s="34">
        <f t="shared" si="153"/>
        <v>92642</v>
      </c>
    </row>
    <row r="2252" spans="1:93" ht="15" hidden="1">
      <c r="A2252" s="23" t="s">
        <v>195</v>
      </c>
      <c r="B2252" s="52">
        <v>41248</v>
      </c>
      <c r="C2252" s="25" t="str">
        <f t="shared" si="152"/>
        <v/>
      </c>
      <c r="G2252" s="24">
        <f t="shared" si="150"/>
        <v>16</v>
      </c>
      <c r="H2252" s="36">
        <v>92811</v>
      </c>
      <c r="I2252" s="24" t="str">
        <f t="shared" si="151"/>
        <v/>
      </c>
      <c r="K2252" s="24">
        <f>IF(J2252&gt;900,_xlfn.XLOOKUP(ROUND(J2252,0),'CM-VL-G-C-GL-B-T-ClassRimThickn'!$B$1:$B$112,'CM-VL-G-C-GL-B-T-ClassRimThickn'!$C$1:$C$112,0,1,1),J2252)</f>
        <v>0</v>
      </c>
      <c r="L2252" s="24">
        <v>85</v>
      </c>
      <c r="M2252" s="24">
        <f>IF(L2252&gt;900,_xlfn.XLOOKUP(ROUND(L2252,0),'CM-VL-G-C-GL-B-T-ClassRimThickn'!$B$1:$B$112,'CM-VL-G-C-GL-B-T-ClassRimThickn'!$C$1:$C$112,0,1,1),L2252)</f>
        <v>85</v>
      </c>
      <c r="N2252" s="24">
        <v>85</v>
      </c>
      <c r="O2252" s="24">
        <f>IF(N2252&gt;900,_xlfn.XLOOKUP(ROUND(N2252,0),'CM-VL-G-C-GL-B-T-ClassRimThickn'!$B$1:$B$112,'CM-VL-G-C-GL-B-T-ClassRimThickn'!$C$1:$C$112,0,1,1),N2252)</f>
        <v>85</v>
      </c>
      <c r="P2252" s="24">
        <v>85</v>
      </c>
      <c r="Q2252" s="24">
        <f>IF(P2252&gt;900,_xlfn.XLOOKUP(ROUND(P2252,0),'CM-VL-G-C-GL-B-T-ClassRimThickn'!$B$1:$B$112,'CM-VL-G-C-GL-B-T-ClassRimThickn'!$C$1:$C$112,0,1,1),P2252)</f>
        <v>85</v>
      </c>
      <c r="S2252" s="24">
        <f>IF(R2252&gt;900,_xlfn.XLOOKUP(ROUND(R2252,0),'CM-VL-G-C-GL-B-T-ClassRimThickn'!$B$1:$B$112,'CM-VL-G-C-GL-B-T-ClassRimThickn'!$C$1:$C$112,0,1,1),R2252)</f>
        <v>0</v>
      </c>
      <c r="T2252" s="24">
        <v>85</v>
      </c>
      <c r="U2252" s="24">
        <f>IF(T2252&gt;900,_xlfn.XLOOKUP(ROUND(T2252,0),'CM-VL-G-C-GL-B-T-ClassRimThickn'!$B$1:$B$112,'CM-VL-G-C-GL-B-T-ClassRimThickn'!$C$1:$C$112,0,1,1),T2252)</f>
        <v>85</v>
      </c>
      <c r="V2252" s="24">
        <v>85</v>
      </c>
      <c r="W2252" s="24">
        <f>IF(V2252&gt;900,_xlfn.XLOOKUP(ROUND(V2252,0),'CM-VL-G-C-GL-B-T-ClassRimThickn'!$B$1:$B$112,'CM-VL-G-C-GL-B-T-ClassRimThickn'!$C$1:$C$112,0,1,1),V2252)</f>
        <v>85</v>
      </c>
      <c r="X2252" s="24">
        <v>85</v>
      </c>
      <c r="Y2252" s="24">
        <f>IF(X2252&gt;900,_xlfn.XLOOKUP(ROUND(X2252,0),'CM-VL-G-C-GL-B-T-ClassRimThickn'!$B$1:$B$112,'CM-VL-G-C-GL-B-T-ClassRimThickn'!$C$1:$C$112,0,1,1),X2252)</f>
        <v>85</v>
      </c>
      <c r="Z2252" s="24">
        <v>85</v>
      </c>
      <c r="AA2252" s="24">
        <f>IF(Z2252&gt;900,_xlfn.XLOOKUP(ROUND(Z2252,0),'CM-VL-G-C-GL-B-T-ClassRimThickn'!$B$1:$B$112,'CM-VL-G-C-GL-B-T-ClassRimThickn'!$C$1:$C$112,0,1,1),Z2252)</f>
        <v>85</v>
      </c>
      <c r="AB2252" s="24">
        <v>85</v>
      </c>
      <c r="AC2252" s="24">
        <f>IF(AB2252&gt;900,_xlfn.XLOOKUP(ROUND(AB2252,0),'CM-VL-G-C-GL-B-T-ClassRimThickn'!$B$1:$B$112,'CM-VL-G-C-GL-B-T-ClassRimThickn'!$C$1:$C$112,0,1,1),AB2252)</f>
        <v>85</v>
      </c>
      <c r="AD2252" s="24">
        <v>85</v>
      </c>
      <c r="AE2252" s="24">
        <f>IF(AD2252&gt;900,_xlfn.XLOOKUP(ROUND(AD2252,0),'CM-VL-G-C-GL-B-T-ClassRimThickn'!$B$1:$B$112,'CM-VL-G-C-GL-B-T-ClassRimThickn'!$C$1:$C$112,0,1,1),AD2252)</f>
        <v>85</v>
      </c>
      <c r="AF2252" s="24">
        <v>85</v>
      </c>
      <c r="AG2252" s="24">
        <f>IF(AF2252&gt;900,_xlfn.XLOOKUP(ROUND(AF2252,0),'CM-VL-G-C-GL-B-T-ClassRimThickn'!$B$1:$B$112,'CM-VL-G-C-GL-B-T-ClassRimThickn'!$C$1:$C$112,0,1,1),AF2252)</f>
        <v>85</v>
      </c>
      <c r="AH2252" s="24">
        <v>28.5</v>
      </c>
      <c r="AI2252" s="24">
        <v>28.5</v>
      </c>
      <c r="AJ2252" s="24">
        <v>28</v>
      </c>
      <c r="AK2252" s="24">
        <v>30</v>
      </c>
      <c r="AL2252" s="24">
        <v>29</v>
      </c>
      <c r="AM2252" s="24">
        <v>30</v>
      </c>
      <c r="AN2252" s="24">
        <v>28</v>
      </c>
      <c r="AO2252" s="24">
        <v>29</v>
      </c>
      <c r="AP2252" s="24">
        <v>28</v>
      </c>
      <c r="AQ2252" s="24">
        <v>28</v>
      </c>
      <c r="AR2252" s="24">
        <v>28</v>
      </c>
      <c r="AS2252" s="24">
        <v>29</v>
      </c>
      <c r="AT2252" s="24">
        <v>28</v>
      </c>
      <c r="AU2252" s="24">
        <v>28</v>
      </c>
      <c r="AV2252" s="24">
        <v>28.5</v>
      </c>
      <c r="AW2252" s="24">
        <v>29</v>
      </c>
      <c r="AX2252" s="24">
        <v>29</v>
      </c>
      <c r="AY2252" s="24">
        <v>28</v>
      </c>
      <c r="AZ2252" s="24">
        <v>30</v>
      </c>
      <c r="BA2252" s="24">
        <v>28.5</v>
      </c>
      <c r="BB2252" s="24">
        <v>29</v>
      </c>
      <c r="BC2252" s="24">
        <v>30</v>
      </c>
      <c r="BD2252" s="24">
        <v>29</v>
      </c>
      <c r="BE2252" s="24">
        <v>30</v>
      </c>
      <c r="BF2252" s="24">
        <v>0</v>
      </c>
      <c r="BG2252" s="24">
        <v>0</v>
      </c>
      <c r="BH2252" s="24">
        <v>0</v>
      </c>
      <c r="BI2252" s="24">
        <v>0</v>
      </c>
      <c r="BJ2252" s="24">
        <v>0</v>
      </c>
      <c r="BL2252" s="24">
        <v>0</v>
      </c>
      <c r="BM2252" s="24">
        <v>0</v>
      </c>
      <c r="BN2252" s="24">
        <v>0</v>
      </c>
      <c r="BO2252" s="24">
        <v>0</v>
      </c>
      <c r="BP2252" s="24">
        <v>0</v>
      </c>
      <c r="BQ2252" s="24">
        <v>0</v>
      </c>
      <c r="BR2252" s="24">
        <v>0</v>
      </c>
      <c r="BS2252" s="24">
        <v>0</v>
      </c>
      <c r="BT2252" s="24">
        <v>0</v>
      </c>
      <c r="BU2252" s="24">
        <v>0</v>
      </c>
      <c r="BV2252" s="24">
        <v>0</v>
      </c>
      <c r="BW2252" s="24">
        <v>0</v>
      </c>
      <c r="BX2252" s="24">
        <v>0</v>
      </c>
      <c r="BY2252" s="24">
        <v>0</v>
      </c>
      <c r="BZ2252" s="24">
        <v>0</v>
      </c>
      <c r="CB2252" s="24">
        <v>0</v>
      </c>
      <c r="CC2252" s="24">
        <v>0</v>
      </c>
      <c r="CD2252" s="24">
        <v>130</v>
      </c>
      <c r="CE2252" s="24">
        <v>130</v>
      </c>
      <c r="CF2252" s="24">
        <v>130</v>
      </c>
      <c r="CG2252" s="24">
        <v>130</v>
      </c>
      <c r="CH2252" s="24">
        <v>130</v>
      </c>
      <c r="CI2252" s="24">
        <v>130</v>
      </c>
      <c r="CO2252" s="34">
        <f t="shared" si="153"/>
        <v>92811</v>
      </c>
    </row>
    <row r="2253" spans="1:93" ht="15" hidden="1">
      <c r="A2253" s="23" t="s">
        <v>195</v>
      </c>
      <c r="B2253" s="52">
        <v>41270</v>
      </c>
      <c r="C2253" s="25" t="str">
        <f t="shared" si="152"/>
        <v/>
      </c>
      <c r="G2253" s="24">
        <f t="shared" si="150"/>
        <v>22</v>
      </c>
      <c r="H2253" s="35">
        <v>95600</v>
      </c>
      <c r="I2253" s="24" t="str">
        <f t="shared" si="151"/>
        <v/>
      </c>
      <c r="K2253" s="24">
        <f>IF(J2253&gt;900,_xlfn.XLOOKUP(ROUND(J2253,0),'CM-VL-G-C-GL-B-T-ClassRimThickn'!$B$1:$B$112,'CM-VL-G-C-GL-B-T-ClassRimThickn'!$C$1:$C$112,0,1,1),J2253)</f>
        <v>0</v>
      </c>
      <c r="L2253" s="24">
        <v>88</v>
      </c>
      <c r="M2253" s="24">
        <f>IF(L2253&gt;900,_xlfn.XLOOKUP(ROUND(L2253,0),'CM-VL-G-C-GL-B-T-ClassRimThickn'!$B$1:$B$112,'CM-VL-G-C-GL-B-T-ClassRimThickn'!$C$1:$C$112,0,1,1),L2253)</f>
        <v>88</v>
      </c>
      <c r="N2253" s="24">
        <v>88</v>
      </c>
      <c r="O2253" s="24">
        <f>IF(N2253&gt;900,_xlfn.XLOOKUP(ROUND(N2253,0),'CM-VL-G-C-GL-B-T-ClassRimThickn'!$B$1:$B$112,'CM-VL-G-C-GL-B-T-ClassRimThickn'!$C$1:$C$112,0,1,1),N2253)</f>
        <v>88</v>
      </c>
      <c r="P2253" s="24">
        <v>87</v>
      </c>
      <c r="Q2253" s="24">
        <f>IF(P2253&gt;900,_xlfn.XLOOKUP(ROUND(P2253,0),'CM-VL-G-C-GL-B-T-ClassRimThickn'!$B$1:$B$112,'CM-VL-G-C-GL-B-T-ClassRimThickn'!$C$1:$C$112,0,1,1),P2253)</f>
        <v>87</v>
      </c>
      <c r="S2253" s="24">
        <f>IF(R2253&gt;900,_xlfn.XLOOKUP(ROUND(R2253,0),'CM-VL-G-C-GL-B-T-ClassRimThickn'!$B$1:$B$112,'CM-VL-G-C-GL-B-T-ClassRimThickn'!$C$1:$C$112,0,1,1),R2253)</f>
        <v>0</v>
      </c>
      <c r="T2253" s="24">
        <v>86</v>
      </c>
      <c r="U2253" s="24">
        <f>IF(T2253&gt;900,_xlfn.XLOOKUP(ROUND(T2253,0),'CM-VL-G-C-GL-B-T-ClassRimThickn'!$B$1:$B$112,'CM-VL-G-C-GL-B-T-ClassRimThickn'!$C$1:$C$112,0,1,1),T2253)</f>
        <v>86</v>
      </c>
      <c r="V2253" s="24">
        <v>87</v>
      </c>
      <c r="W2253" s="24">
        <f>IF(V2253&gt;900,_xlfn.XLOOKUP(ROUND(V2253,0),'CM-VL-G-C-GL-B-T-ClassRimThickn'!$B$1:$B$112,'CM-VL-G-C-GL-B-T-ClassRimThickn'!$C$1:$C$112,0,1,1),V2253)</f>
        <v>87</v>
      </c>
      <c r="X2253" s="24">
        <v>87.5</v>
      </c>
      <c r="Y2253" s="24">
        <f>IF(X2253&gt;900,_xlfn.XLOOKUP(ROUND(X2253,0),'CM-VL-G-C-GL-B-T-ClassRimThickn'!$B$1:$B$112,'CM-VL-G-C-GL-B-T-ClassRimThickn'!$C$1:$C$112,0,1,1),X2253)</f>
        <v>87.5</v>
      </c>
      <c r="Z2253" s="24">
        <v>87.5</v>
      </c>
      <c r="AA2253" s="24">
        <f>IF(Z2253&gt;900,_xlfn.XLOOKUP(ROUND(Z2253,0),'CM-VL-G-C-GL-B-T-ClassRimThickn'!$B$1:$B$112,'CM-VL-G-C-GL-B-T-ClassRimThickn'!$C$1:$C$112,0,1,1),Z2253)</f>
        <v>87.5</v>
      </c>
      <c r="AB2253" s="24">
        <v>86</v>
      </c>
      <c r="AC2253" s="24">
        <f>IF(AB2253&gt;900,_xlfn.XLOOKUP(ROUND(AB2253,0),'CM-VL-G-C-GL-B-T-ClassRimThickn'!$B$1:$B$112,'CM-VL-G-C-GL-B-T-ClassRimThickn'!$C$1:$C$112,0,1,1),AB2253)</f>
        <v>86</v>
      </c>
      <c r="AD2253" s="24">
        <v>87</v>
      </c>
      <c r="AE2253" s="24">
        <f>IF(AD2253&gt;900,_xlfn.XLOOKUP(ROUND(AD2253,0),'CM-VL-G-C-GL-B-T-ClassRimThickn'!$B$1:$B$112,'CM-VL-G-C-GL-B-T-ClassRimThickn'!$C$1:$C$112,0,1,1),AD2253)</f>
        <v>87</v>
      </c>
      <c r="AF2253" s="24">
        <v>86.5</v>
      </c>
      <c r="AG2253" s="24">
        <f>IF(AF2253&gt;900,_xlfn.XLOOKUP(ROUND(AF2253,0),'CM-VL-G-C-GL-B-T-ClassRimThickn'!$B$1:$B$112,'CM-VL-G-C-GL-B-T-ClassRimThickn'!$C$1:$C$112,0,1,1),AF2253)</f>
        <v>86.5</v>
      </c>
      <c r="AH2253" s="24">
        <v>28.5</v>
      </c>
      <c r="AI2253" s="24">
        <v>28</v>
      </c>
      <c r="AJ2253" s="24">
        <v>28</v>
      </c>
      <c r="AK2253" s="24">
        <v>28</v>
      </c>
      <c r="AL2253" s="24">
        <v>27.5</v>
      </c>
      <c r="AM2253" s="24">
        <v>28</v>
      </c>
      <c r="AN2253" s="24">
        <v>27.5</v>
      </c>
      <c r="AO2253" s="24">
        <v>27.5</v>
      </c>
      <c r="AP2253" s="24">
        <v>28</v>
      </c>
      <c r="AQ2253" s="24">
        <v>28</v>
      </c>
      <c r="AR2253" s="24">
        <v>28</v>
      </c>
      <c r="AS2253" s="24">
        <v>28</v>
      </c>
      <c r="AT2253" s="24">
        <v>28</v>
      </c>
      <c r="AU2253" s="24">
        <v>28</v>
      </c>
      <c r="AV2253" s="24">
        <v>28.5</v>
      </c>
      <c r="AW2253" s="24">
        <v>28</v>
      </c>
      <c r="AX2253" s="24">
        <v>28.5</v>
      </c>
      <c r="AY2253" s="24">
        <v>28.5</v>
      </c>
      <c r="AZ2253" s="24">
        <v>28</v>
      </c>
      <c r="BA2253" s="24">
        <v>28</v>
      </c>
      <c r="BB2253" s="24">
        <v>28</v>
      </c>
      <c r="BC2253" s="24">
        <v>28</v>
      </c>
      <c r="BD2253" s="24">
        <v>28</v>
      </c>
      <c r="BE2253" s="24">
        <v>28.5</v>
      </c>
      <c r="BF2253" s="24">
        <v>0</v>
      </c>
      <c r="BG2253" s="24">
        <v>0</v>
      </c>
      <c r="BH2253" s="24">
        <v>0</v>
      </c>
      <c r="BI2253" s="24">
        <v>0</v>
      </c>
      <c r="BJ2253" s="24">
        <v>0</v>
      </c>
      <c r="BL2253" s="24">
        <v>0</v>
      </c>
      <c r="BM2253" s="24">
        <v>0</v>
      </c>
      <c r="BN2253" s="24">
        <v>0</v>
      </c>
      <c r="BO2253" s="24">
        <v>0</v>
      </c>
      <c r="BP2253" s="24">
        <v>0</v>
      </c>
      <c r="BQ2253" s="24">
        <v>0</v>
      </c>
      <c r="BR2253" s="24">
        <v>0</v>
      </c>
      <c r="BS2253" s="24">
        <v>0</v>
      </c>
      <c r="BT2253" s="24">
        <v>0</v>
      </c>
      <c r="BU2253" s="24">
        <v>0</v>
      </c>
      <c r="BV2253" s="24">
        <v>0</v>
      </c>
      <c r="BW2253" s="24">
        <v>0</v>
      </c>
      <c r="BX2253" s="24">
        <v>0</v>
      </c>
      <c r="BY2253" s="24">
        <v>0</v>
      </c>
      <c r="BZ2253" s="24">
        <v>0</v>
      </c>
      <c r="CB2253" s="24">
        <v>0</v>
      </c>
      <c r="CC2253" s="24">
        <v>0</v>
      </c>
      <c r="CD2253" s="24">
        <v>113</v>
      </c>
      <c r="CE2253" s="24">
        <v>110</v>
      </c>
      <c r="CF2253" s="24">
        <v>113</v>
      </c>
      <c r="CG2253" s="24">
        <v>106</v>
      </c>
      <c r="CH2253" s="24">
        <v>116</v>
      </c>
      <c r="CI2253" s="24">
        <v>110</v>
      </c>
      <c r="CO2253" s="34">
        <f t="shared" si="153"/>
        <v>95600</v>
      </c>
    </row>
    <row r="2254" spans="1:93" ht="15" hidden="1">
      <c r="A2254" s="23" t="s">
        <v>195</v>
      </c>
      <c r="B2254" s="52">
        <v>41323</v>
      </c>
      <c r="C2254" s="25" t="str">
        <f t="shared" si="152"/>
        <v/>
      </c>
      <c r="G2254" s="24">
        <f t="shared" si="150"/>
        <v>53</v>
      </c>
      <c r="H2254" s="32">
        <v>102539</v>
      </c>
      <c r="I2254" s="24" t="str">
        <f t="shared" si="151"/>
        <v/>
      </c>
      <c r="K2254" s="24">
        <f>IF(J2254&gt;900,_xlfn.XLOOKUP(ROUND(J2254,0),'CM-VL-G-C-GL-B-T-ClassRimThickn'!$B$1:$B$112,'CM-VL-G-C-GL-B-T-ClassRimThickn'!$C$1:$C$112,0,1,1),J2254)</f>
        <v>0</v>
      </c>
      <c r="L2254" s="24">
        <v>85</v>
      </c>
      <c r="M2254" s="24">
        <f>IF(L2254&gt;900,_xlfn.XLOOKUP(ROUND(L2254,0),'CM-VL-G-C-GL-B-T-ClassRimThickn'!$B$1:$B$112,'CM-VL-G-C-GL-B-T-ClassRimThickn'!$C$1:$C$112,0,1,1),L2254)</f>
        <v>85</v>
      </c>
      <c r="N2254" s="24">
        <v>85</v>
      </c>
      <c r="O2254" s="24">
        <f>IF(N2254&gt;900,_xlfn.XLOOKUP(ROUND(N2254,0),'CM-VL-G-C-GL-B-T-ClassRimThickn'!$B$1:$B$112,'CM-VL-G-C-GL-B-T-ClassRimThickn'!$C$1:$C$112,0,1,1),N2254)</f>
        <v>85</v>
      </c>
      <c r="P2254" s="24">
        <v>85</v>
      </c>
      <c r="Q2254" s="24">
        <f>IF(P2254&gt;900,_xlfn.XLOOKUP(ROUND(P2254,0),'CM-VL-G-C-GL-B-T-ClassRimThickn'!$B$1:$B$112,'CM-VL-G-C-GL-B-T-ClassRimThickn'!$C$1:$C$112,0,1,1),P2254)</f>
        <v>85</v>
      </c>
      <c r="S2254" s="24">
        <f>IF(R2254&gt;900,_xlfn.XLOOKUP(ROUND(R2254,0),'CM-VL-G-C-GL-B-T-ClassRimThickn'!$B$1:$B$112,'CM-VL-G-C-GL-B-T-ClassRimThickn'!$C$1:$C$112,0,1,1),R2254)</f>
        <v>0</v>
      </c>
      <c r="T2254" s="24">
        <v>85</v>
      </c>
      <c r="U2254" s="24">
        <f>IF(T2254&gt;900,_xlfn.XLOOKUP(ROUND(T2254,0),'CM-VL-G-C-GL-B-T-ClassRimThickn'!$B$1:$B$112,'CM-VL-G-C-GL-B-T-ClassRimThickn'!$C$1:$C$112,0,1,1),T2254)</f>
        <v>85</v>
      </c>
      <c r="V2254" s="24">
        <v>85</v>
      </c>
      <c r="W2254" s="24">
        <f>IF(V2254&gt;900,_xlfn.XLOOKUP(ROUND(V2254,0),'CM-VL-G-C-GL-B-T-ClassRimThickn'!$B$1:$B$112,'CM-VL-G-C-GL-B-T-ClassRimThickn'!$C$1:$C$112,0,1,1),V2254)</f>
        <v>85</v>
      </c>
      <c r="X2254" s="24">
        <v>85</v>
      </c>
      <c r="Y2254" s="24">
        <f>IF(X2254&gt;900,_xlfn.XLOOKUP(ROUND(X2254,0),'CM-VL-G-C-GL-B-T-ClassRimThickn'!$B$1:$B$112,'CM-VL-G-C-GL-B-T-ClassRimThickn'!$C$1:$C$112,0,1,1),X2254)</f>
        <v>85</v>
      </c>
      <c r="Z2254" s="24">
        <v>85</v>
      </c>
      <c r="AA2254" s="24">
        <f>IF(Z2254&gt;900,_xlfn.XLOOKUP(ROUND(Z2254,0),'CM-VL-G-C-GL-B-T-ClassRimThickn'!$B$1:$B$112,'CM-VL-G-C-GL-B-T-ClassRimThickn'!$C$1:$C$112,0,1,1),Z2254)</f>
        <v>85</v>
      </c>
      <c r="AB2254" s="24">
        <v>85</v>
      </c>
      <c r="AC2254" s="24">
        <f>IF(AB2254&gt;900,_xlfn.XLOOKUP(ROUND(AB2254,0),'CM-VL-G-C-GL-B-T-ClassRimThickn'!$B$1:$B$112,'CM-VL-G-C-GL-B-T-ClassRimThickn'!$C$1:$C$112,0,1,1),AB2254)</f>
        <v>85</v>
      </c>
      <c r="AD2254" s="24">
        <v>85</v>
      </c>
      <c r="AE2254" s="24">
        <f>IF(AD2254&gt;900,_xlfn.XLOOKUP(ROUND(AD2254,0),'CM-VL-G-C-GL-B-T-ClassRimThickn'!$B$1:$B$112,'CM-VL-G-C-GL-B-T-ClassRimThickn'!$C$1:$C$112,0,1,1),AD2254)</f>
        <v>85</v>
      </c>
      <c r="AF2254" s="24">
        <v>85</v>
      </c>
      <c r="AG2254" s="24">
        <f>IF(AF2254&gt;900,_xlfn.XLOOKUP(ROUND(AF2254,0),'CM-VL-G-C-GL-B-T-ClassRimThickn'!$B$1:$B$112,'CM-VL-G-C-GL-B-T-ClassRimThickn'!$C$1:$C$112,0,1,1),AF2254)</f>
        <v>85</v>
      </c>
      <c r="AH2254" s="24">
        <v>26</v>
      </c>
      <c r="AI2254" s="24">
        <v>27</v>
      </c>
      <c r="AJ2254" s="24">
        <v>27</v>
      </c>
      <c r="AK2254" s="24">
        <v>27</v>
      </c>
      <c r="AL2254" s="24">
        <v>27</v>
      </c>
      <c r="AM2254" s="24">
        <v>27</v>
      </c>
      <c r="AN2254" s="24">
        <v>28.5</v>
      </c>
      <c r="AO2254" s="24">
        <v>27</v>
      </c>
      <c r="AP2254" s="24">
        <v>27</v>
      </c>
      <c r="AQ2254" s="24">
        <v>27.5</v>
      </c>
      <c r="AR2254" s="24">
        <v>27</v>
      </c>
      <c r="AS2254" s="24">
        <v>27</v>
      </c>
      <c r="AT2254" s="24">
        <v>28</v>
      </c>
      <c r="AU2254" s="24">
        <v>28</v>
      </c>
      <c r="AV2254" s="24">
        <v>28</v>
      </c>
      <c r="AW2254" s="24">
        <v>28</v>
      </c>
      <c r="AX2254" s="24">
        <v>28</v>
      </c>
      <c r="AY2254" s="24">
        <v>28.5</v>
      </c>
      <c r="AZ2254" s="24">
        <v>26</v>
      </c>
      <c r="BA2254" s="24">
        <v>28</v>
      </c>
      <c r="BB2254" s="24">
        <v>28</v>
      </c>
      <c r="BC2254" s="24">
        <v>28</v>
      </c>
      <c r="BD2254" s="24">
        <v>28</v>
      </c>
      <c r="BE2254" s="24">
        <v>28.5</v>
      </c>
      <c r="BF2254" s="24">
        <v>0.5</v>
      </c>
      <c r="BG2254" s="24">
        <v>0</v>
      </c>
      <c r="BH2254" s="24">
        <v>0</v>
      </c>
      <c r="BI2254" s="24">
        <v>0</v>
      </c>
      <c r="BJ2254" s="24">
        <v>0</v>
      </c>
      <c r="BL2254" s="24">
        <v>0.5</v>
      </c>
      <c r="BM2254" s="24">
        <v>0</v>
      </c>
      <c r="BN2254" s="24">
        <v>0</v>
      </c>
      <c r="BO2254" s="24">
        <v>0</v>
      </c>
      <c r="BP2254" s="24">
        <v>0</v>
      </c>
      <c r="BQ2254" s="24">
        <v>0</v>
      </c>
      <c r="BR2254" s="24">
        <v>0</v>
      </c>
      <c r="BS2254" s="24">
        <v>0</v>
      </c>
      <c r="BT2254" s="24">
        <v>0</v>
      </c>
      <c r="BU2254" s="24">
        <v>0</v>
      </c>
      <c r="BV2254" s="24">
        <v>0</v>
      </c>
      <c r="BW2254" s="24">
        <v>0</v>
      </c>
      <c r="BX2254" s="24">
        <v>0</v>
      </c>
      <c r="BZ2254" s="24">
        <v>0</v>
      </c>
      <c r="CB2254" s="24">
        <v>0</v>
      </c>
      <c r="CC2254" s="24">
        <v>0</v>
      </c>
      <c r="CD2254" s="24">
        <v>130</v>
      </c>
      <c r="CE2254" s="24">
        <v>130</v>
      </c>
      <c r="CF2254" s="24">
        <v>125</v>
      </c>
      <c r="CG2254" s="24">
        <v>130</v>
      </c>
      <c r="CH2254" s="24">
        <v>130</v>
      </c>
      <c r="CI2254" s="24">
        <v>125</v>
      </c>
      <c r="CO2254" s="34">
        <f t="shared" si="153"/>
        <v>102539</v>
      </c>
    </row>
    <row r="2255" spans="1:93" ht="15" hidden="1">
      <c r="A2255" s="23" t="s">
        <v>195</v>
      </c>
      <c r="B2255" s="52">
        <v>41358</v>
      </c>
      <c r="C2255" s="25" t="str">
        <f t="shared" si="152"/>
        <v/>
      </c>
      <c r="G2255" s="24">
        <f t="shared" si="150"/>
        <v>35</v>
      </c>
      <c r="H2255" s="37">
        <f>(H2256-H2254)/(G2255+G2256)*G2255+H2254</f>
        <v>107445.5</v>
      </c>
      <c r="I2255" s="24" t="str">
        <f t="shared" si="151"/>
        <v/>
      </c>
      <c r="K2255" s="24">
        <f>IF(J2255&gt;900,_xlfn.XLOOKUP(ROUND(J2255,0),'CM-VL-G-C-GL-B-T-ClassRimThickn'!$B$1:$B$112,'CM-VL-G-C-GL-B-T-ClassRimThickn'!$C$1:$C$112,0,1,1),J2255)</f>
        <v>0</v>
      </c>
      <c r="L2255" s="24">
        <v>85</v>
      </c>
      <c r="M2255" s="24">
        <f>IF(L2255&gt;900,_xlfn.XLOOKUP(ROUND(L2255,0),'CM-VL-G-C-GL-B-T-ClassRimThickn'!$B$1:$B$112,'CM-VL-G-C-GL-B-T-ClassRimThickn'!$C$1:$C$112,0,1,1),L2255)</f>
        <v>85</v>
      </c>
      <c r="N2255" s="24">
        <v>85</v>
      </c>
      <c r="O2255" s="24">
        <f>IF(N2255&gt;900,_xlfn.XLOOKUP(ROUND(N2255,0),'CM-VL-G-C-GL-B-T-ClassRimThickn'!$B$1:$B$112,'CM-VL-G-C-GL-B-T-ClassRimThickn'!$C$1:$C$112,0,1,1),N2255)</f>
        <v>85</v>
      </c>
      <c r="P2255" s="24">
        <v>85</v>
      </c>
      <c r="Q2255" s="24">
        <f>IF(P2255&gt;900,_xlfn.XLOOKUP(ROUND(P2255,0),'CM-VL-G-C-GL-B-T-ClassRimThickn'!$B$1:$B$112,'CM-VL-G-C-GL-B-T-ClassRimThickn'!$C$1:$C$112,0,1,1),P2255)</f>
        <v>85</v>
      </c>
      <c r="S2255" s="24">
        <f>IF(R2255&gt;900,_xlfn.XLOOKUP(ROUND(R2255,0),'CM-VL-G-C-GL-B-T-ClassRimThickn'!$B$1:$B$112,'CM-VL-G-C-GL-B-T-ClassRimThickn'!$C$1:$C$112,0,1,1),R2255)</f>
        <v>0</v>
      </c>
      <c r="T2255" s="24">
        <v>85</v>
      </c>
      <c r="U2255" s="24">
        <f>IF(T2255&gt;900,_xlfn.XLOOKUP(ROUND(T2255,0),'CM-VL-G-C-GL-B-T-ClassRimThickn'!$B$1:$B$112,'CM-VL-G-C-GL-B-T-ClassRimThickn'!$C$1:$C$112,0,1,1),T2255)</f>
        <v>85</v>
      </c>
      <c r="V2255" s="24">
        <v>85</v>
      </c>
      <c r="W2255" s="24">
        <f>IF(V2255&gt;900,_xlfn.XLOOKUP(ROUND(V2255,0),'CM-VL-G-C-GL-B-T-ClassRimThickn'!$B$1:$B$112,'CM-VL-G-C-GL-B-T-ClassRimThickn'!$C$1:$C$112,0,1,1),V2255)</f>
        <v>85</v>
      </c>
      <c r="X2255" s="24">
        <v>85</v>
      </c>
      <c r="Y2255" s="24">
        <f>IF(X2255&gt;900,_xlfn.XLOOKUP(ROUND(X2255,0),'CM-VL-G-C-GL-B-T-ClassRimThickn'!$B$1:$B$112,'CM-VL-G-C-GL-B-T-ClassRimThickn'!$C$1:$C$112,0,1,1),X2255)</f>
        <v>85</v>
      </c>
      <c r="Z2255" s="24">
        <v>85</v>
      </c>
      <c r="AA2255" s="24">
        <f>IF(Z2255&gt;900,_xlfn.XLOOKUP(ROUND(Z2255,0),'CM-VL-G-C-GL-B-T-ClassRimThickn'!$B$1:$B$112,'CM-VL-G-C-GL-B-T-ClassRimThickn'!$C$1:$C$112,0,1,1),Z2255)</f>
        <v>85</v>
      </c>
      <c r="AB2255" s="24">
        <v>85</v>
      </c>
      <c r="AC2255" s="24">
        <f>IF(AB2255&gt;900,_xlfn.XLOOKUP(ROUND(AB2255,0),'CM-VL-G-C-GL-B-T-ClassRimThickn'!$B$1:$B$112,'CM-VL-G-C-GL-B-T-ClassRimThickn'!$C$1:$C$112,0,1,1),AB2255)</f>
        <v>85</v>
      </c>
      <c r="AD2255" s="24">
        <v>85</v>
      </c>
      <c r="AE2255" s="24">
        <f>IF(AD2255&gt;900,_xlfn.XLOOKUP(ROUND(AD2255,0),'CM-VL-G-C-GL-B-T-ClassRimThickn'!$B$1:$B$112,'CM-VL-G-C-GL-B-T-ClassRimThickn'!$C$1:$C$112,0,1,1),AD2255)</f>
        <v>85</v>
      </c>
      <c r="AF2255" s="24">
        <v>85</v>
      </c>
      <c r="AG2255" s="24">
        <f>IF(AF2255&gt;900,_xlfn.XLOOKUP(ROUND(AF2255,0),'CM-VL-G-C-GL-B-T-ClassRimThickn'!$B$1:$B$112,'CM-VL-G-C-GL-B-T-ClassRimThickn'!$C$1:$C$112,0,1,1),AF2255)</f>
        <v>85</v>
      </c>
      <c r="AH2255" s="24">
        <v>27</v>
      </c>
      <c r="AI2255" s="24">
        <v>28</v>
      </c>
      <c r="AJ2255" s="24">
        <v>27.5</v>
      </c>
      <c r="AK2255" s="24">
        <v>26</v>
      </c>
      <c r="AL2255" s="24">
        <v>27</v>
      </c>
      <c r="AM2255" s="24">
        <v>27.5</v>
      </c>
      <c r="AN2255" s="24">
        <v>27</v>
      </c>
      <c r="AO2255" s="24">
        <v>26</v>
      </c>
      <c r="AP2255" s="24">
        <v>27</v>
      </c>
      <c r="AQ2255" s="24">
        <v>26</v>
      </c>
      <c r="AR2255" s="24">
        <v>26</v>
      </c>
      <c r="AS2255" s="24">
        <v>27</v>
      </c>
      <c r="AT2255" s="24">
        <v>28</v>
      </c>
      <c r="AU2255" s="24">
        <v>28</v>
      </c>
      <c r="AV2255" s="24">
        <v>28</v>
      </c>
      <c r="AW2255" s="24">
        <v>28</v>
      </c>
      <c r="AX2255" s="24">
        <v>28</v>
      </c>
      <c r="AY2255" s="24">
        <v>29</v>
      </c>
      <c r="AZ2255" s="24">
        <v>30</v>
      </c>
      <c r="BA2255" s="24">
        <v>28</v>
      </c>
      <c r="BB2255" s="24">
        <v>28</v>
      </c>
      <c r="BC2255" s="24">
        <v>28</v>
      </c>
      <c r="BD2255" s="24">
        <v>28</v>
      </c>
      <c r="BE2255" s="24">
        <v>28</v>
      </c>
      <c r="BF2255" s="24">
        <v>0</v>
      </c>
      <c r="BG2255" s="24">
        <v>0</v>
      </c>
      <c r="BH2255" s="24">
        <v>0</v>
      </c>
      <c r="BI2255" s="24">
        <v>0</v>
      </c>
      <c r="BJ2255" s="24">
        <v>0</v>
      </c>
      <c r="BL2255" s="24">
        <v>0</v>
      </c>
      <c r="BM2255" s="24">
        <v>0</v>
      </c>
      <c r="BN2255" s="24">
        <v>0</v>
      </c>
      <c r="BO2255" s="24">
        <v>0</v>
      </c>
      <c r="BP2255" s="24">
        <v>0</v>
      </c>
      <c r="BQ2255" s="24">
        <v>0</v>
      </c>
      <c r="BR2255" s="24">
        <v>0</v>
      </c>
      <c r="BS2255" s="24">
        <v>0</v>
      </c>
      <c r="BT2255" s="24">
        <v>0</v>
      </c>
      <c r="BU2255" s="24">
        <v>0</v>
      </c>
      <c r="BV2255" s="24">
        <v>0</v>
      </c>
      <c r="BW2255" s="24">
        <v>0</v>
      </c>
      <c r="BX2255" s="24">
        <v>0</v>
      </c>
      <c r="BY2255" s="24">
        <v>0.5</v>
      </c>
      <c r="BZ2255" s="24">
        <v>0</v>
      </c>
      <c r="CB2255" s="24">
        <v>0</v>
      </c>
      <c r="CC2255" s="24">
        <v>0</v>
      </c>
      <c r="CD2255" s="24">
        <v>120</v>
      </c>
      <c r="CE2255" s="24">
        <v>125</v>
      </c>
      <c r="CF2255" s="24">
        <v>115</v>
      </c>
      <c r="CG2255" s="24">
        <v>122</v>
      </c>
      <c r="CH2255" s="24">
        <v>122</v>
      </c>
      <c r="CI2255" s="24">
        <v>122</v>
      </c>
      <c r="CO2255" s="34">
        <f t="shared" si="153"/>
        <v>107445.5</v>
      </c>
    </row>
    <row r="2256" spans="1:93" ht="15" hidden="1">
      <c r="A2256" s="23" t="s">
        <v>195</v>
      </c>
      <c r="B2256" s="52">
        <v>41393</v>
      </c>
      <c r="C2256" s="25" t="str">
        <f t="shared" si="152"/>
        <v/>
      </c>
      <c r="G2256" s="24">
        <f t="shared" si="150"/>
        <v>35</v>
      </c>
      <c r="H2256" s="27">
        <v>112352</v>
      </c>
      <c r="I2256" s="24" t="str">
        <f t="shared" si="151"/>
        <v/>
      </c>
      <c r="K2256" s="24">
        <f>IF(J2256&gt;900,_xlfn.XLOOKUP(ROUND(J2256,0),'CM-VL-G-C-GL-B-T-ClassRimThickn'!$B$1:$B$112,'CM-VL-G-C-GL-B-T-ClassRimThickn'!$C$1:$C$112,0,1,1),J2256)</f>
        <v>0</v>
      </c>
      <c r="L2256" s="24">
        <v>89</v>
      </c>
      <c r="M2256" s="24">
        <f>IF(L2256&gt;900,_xlfn.XLOOKUP(ROUND(L2256,0),'CM-VL-G-C-GL-B-T-ClassRimThickn'!$B$1:$B$112,'CM-VL-G-C-GL-B-T-ClassRimThickn'!$C$1:$C$112,0,1,1),L2256)</f>
        <v>89</v>
      </c>
      <c r="N2256" s="24">
        <v>89</v>
      </c>
      <c r="O2256" s="24">
        <f>IF(N2256&gt;900,_xlfn.XLOOKUP(ROUND(N2256,0),'CM-VL-G-C-GL-B-T-ClassRimThickn'!$B$1:$B$112,'CM-VL-G-C-GL-B-T-ClassRimThickn'!$C$1:$C$112,0,1,1),N2256)</f>
        <v>89</v>
      </c>
      <c r="P2256" s="24">
        <v>89</v>
      </c>
      <c r="Q2256" s="24">
        <f>IF(P2256&gt;900,_xlfn.XLOOKUP(ROUND(P2256,0),'CM-VL-G-C-GL-B-T-ClassRimThickn'!$B$1:$B$112,'CM-VL-G-C-GL-B-T-ClassRimThickn'!$C$1:$C$112,0,1,1),P2256)</f>
        <v>89</v>
      </c>
      <c r="S2256" s="24">
        <f>IF(R2256&gt;900,_xlfn.XLOOKUP(ROUND(R2256,0),'CM-VL-G-C-GL-B-T-ClassRimThickn'!$B$1:$B$112,'CM-VL-G-C-GL-B-T-ClassRimThickn'!$C$1:$C$112,0,1,1),R2256)</f>
        <v>0</v>
      </c>
      <c r="T2256" s="24">
        <v>89</v>
      </c>
      <c r="U2256" s="24">
        <f>IF(T2256&gt;900,_xlfn.XLOOKUP(ROUND(T2256,0),'CM-VL-G-C-GL-B-T-ClassRimThickn'!$B$1:$B$112,'CM-VL-G-C-GL-B-T-ClassRimThickn'!$C$1:$C$112,0,1,1),T2256)</f>
        <v>89</v>
      </c>
      <c r="V2256" s="24">
        <v>89</v>
      </c>
      <c r="W2256" s="24">
        <f>IF(V2256&gt;900,_xlfn.XLOOKUP(ROUND(V2256,0),'CM-VL-G-C-GL-B-T-ClassRimThickn'!$B$1:$B$112,'CM-VL-G-C-GL-B-T-ClassRimThickn'!$C$1:$C$112,0,1,1),V2256)</f>
        <v>89</v>
      </c>
      <c r="X2256" s="24">
        <v>90</v>
      </c>
      <c r="Y2256" s="24">
        <f>IF(X2256&gt;900,_xlfn.XLOOKUP(ROUND(X2256,0),'CM-VL-G-C-GL-B-T-ClassRimThickn'!$B$1:$B$112,'CM-VL-G-C-GL-B-T-ClassRimThickn'!$C$1:$C$112,0,1,1),X2256)</f>
        <v>90</v>
      </c>
      <c r="Z2256" s="24">
        <v>89</v>
      </c>
      <c r="AA2256" s="24">
        <f>IF(Z2256&gt;900,_xlfn.XLOOKUP(ROUND(Z2256,0),'CM-VL-G-C-GL-B-T-ClassRimThickn'!$B$1:$B$112,'CM-VL-G-C-GL-B-T-ClassRimThickn'!$C$1:$C$112,0,1,1),Z2256)</f>
        <v>89</v>
      </c>
      <c r="AB2256" s="24">
        <v>89</v>
      </c>
      <c r="AC2256" s="24">
        <f>IF(AB2256&gt;900,_xlfn.XLOOKUP(ROUND(AB2256,0),'CM-VL-G-C-GL-B-T-ClassRimThickn'!$B$1:$B$112,'CM-VL-G-C-GL-B-T-ClassRimThickn'!$C$1:$C$112,0,1,1),AB2256)</f>
        <v>89</v>
      </c>
      <c r="AD2256" s="24">
        <v>89</v>
      </c>
      <c r="AE2256" s="24">
        <f>IF(AD2256&gt;900,_xlfn.XLOOKUP(ROUND(AD2256,0),'CM-VL-G-C-GL-B-T-ClassRimThickn'!$B$1:$B$112,'CM-VL-G-C-GL-B-T-ClassRimThickn'!$C$1:$C$112,0,1,1),AD2256)</f>
        <v>89</v>
      </c>
      <c r="AF2256" s="24">
        <v>89</v>
      </c>
      <c r="AG2256" s="24">
        <f>IF(AF2256&gt;900,_xlfn.XLOOKUP(ROUND(AF2256,0),'CM-VL-G-C-GL-B-T-ClassRimThickn'!$B$1:$B$112,'CM-VL-G-C-GL-B-T-ClassRimThickn'!$C$1:$C$112,0,1,1),AF2256)</f>
        <v>89</v>
      </c>
      <c r="AH2256" s="24">
        <v>27</v>
      </c>
      <c r="AI2256" s="24">
        <v>26.5</v>
      </c>
      <c r="AJ2256" s="24">
        <v>27.5</v>
      </c>
      <c r="AK2256" s="24">
        <v>26.5</v>
      </c>
      <c r="AL2256" s="24">
        <v>26.5</v>
      </c>
      <c r="AM2256" s="24">
        <v>27</v>
      </c>
      <c r="AN2256" s="24">
        <v>25.5</v>
      </c>
      <c r="AO2256" s="24">
        <v>25</v>
      </c>
      <c r="AP2256" s="24">
        <v>26.5</v>
      </c>
      <c r="AQ2256" s="24">
        <v>26.7</v>
      </c>
      <c r="AR2256" s="24">
        <v>27</v>
      </c>
      <c r="AS2256" s="24">
        <v>27.5</v>
      </c>
      <c r="AT2256" s="24">
        <v>28.5</v>
      </c>
      <c r="AU2256" s="24">
        <v>29</v>
      </c>
      <c r="AV2256" s="24">
        <v>28.5</v>
      </c>
      <c r="AW2256" s="24">
        <v>29</v>
      </c>
      <c r="AX2256" s="24">
        <v>28.5</v>
      </c>
      <c r="AY2256" s="24">
        <v>30</v>
      </c>
      <c r="AZ2256" s="24">
        <v>29</v>
      </c>
      <c r="BA2256" s="24">
        <v>28.5</v>
      </c>
      <c r="BB2256" s="24">
        <v>28.5</v>
      </c>
      <c r="BC2256" s="24">
        <v>28.5</v>
      </c>
      <c r="BD2256" s="24">
        <v>29</v>
      </c>
      <c r="BE2256" s="24">
        <v>28.5</v>
      </c>
      <c r="BF2256" s="24">
        <v>0</v>
      </c>
      <c r="BG2256" s="24">
        <v>0</v>
      </c>
      <c r="BH2256" s="24">
        <v>0</v>
      </c>
      <c r="BI2256" s="24">
        <v>0</v>
      </c>
      <c r="BJ2256" s="24">
        <v>0</v>
      </c>
      <c r="BL2256" s="24">
        <v>0</v>
      </c>
      <c r="BM2256" s="24">
        <v>0</v>
      </c>
      <c r="BN2256" s="24">
        <v>0</v>
      </c>
      <c r="BO2256" s="24">
        <v>0</v>
      </c>
      <c r="BP2256" s="24">
        <v>0</v>
      </c>
      <c r="BQ2256" s="24">
        <v>0</v>
      </c>
      <c r="BR2256" s="24">
        <v>0</v>
      </c>
      <c r="BS2256" s="24">
        <v>0</v>
      </c>
      <c r="BT2256" s="24">
        <v>0</v>
      </c>
      <c r="BU2256" s="24">
        <v>0</v>
      </c>
      <c r="BV2256" s="24">
        <v>0</v>
      </c>
      <c r="BW2256" s="24">
        <v>0</v>
      </c>
      <c r="BX2256" s="24">
        <v>0.5</v>
      </c>
      <c r="BY2256" s="24">
        <v>0.5</v>
      </c>
      <c r="BZ2256" s="24">
        <v>0</v>
      </c>
      <c r="CB2256" s="24">
        <v>0</v>
      </c>
      <c r="CC2256" s="24">
        <v>0</v>
      </c>
      <c r="CD2256" s="24">
        <v>127</v>
      </c>
      <c r="CE2256" s="24">
        <v>135</v>
      </c>
      <c r="CF2256" s="24">
        <v>115</v>
      </c>
      <c r="CG2256" s="24">
        <v>130</v>
      </c>
      <c r="CH2256" s="24">
        <v>120</v>
      </c>
      <c r="CI2256" s="24">
        <v>120</v>
      </c>
      <c r="CO2256" s="34">
        <f t="shared" si="153"/>
        <v>112352</v>
      </c>
    </row>
    <row r="2257" spans="1:93" ht="15" hidden="1">
      <c r="A2257" s="23" t="s">
        <v>195</v>
      </c>
      <c r="B2257" s="52">
        <v>41437</v>
      </c>
      <c r="C2257" s="25" t="str">
        <f t="shared" si="152"/>
        <v/>
      </c>
      <c r="G2257" s="24">
        <f t="shared" si="150"/>
        <v>44</v>
      </c>
      <c r="H2257" s="27">
        <v>119293</v>
      </c>
      <c r="I2257" s="24" t="str">
        <f t="shared" si="151"/>
        <v/>
      </c>
      <c r="K2257" s="24">
        <f>IF(J2257&gt;900,_xlfn.XLOOKUP(ROUND(J2257,0),'CM-VL-G-C-GL-B-T-ClassRimThickn'!$B$1:$B$112,'CM-VL-G-C-GL-B-T-ClassRimThickn'!$C$1:$C$112,0,1,1),J2257)</f>
        <v>0</v>
      </c>
      <c r="L2257" s="24">
        <v>88</v>
      </c>
      <c r="M2257" s="24">
        <f>IF(L2257&gt;900,_xlfn.XLOOKUP(ROUND(L2257,0),'CM-VL-G-C-GL-B-T-ClassRimThickn'!$B$1:$B$112,'CM-VL-G-C-GL-B-T-ClassRimThickn'!$C$1:$C$112,0,1,1),L2257)</f>
        <v>88</v>
      </c>
      <c r="N2257" s="24">
        <v>88</v>
      </c>
      <c r="O2257" s="24">
        <f>IF(N2257&gt;900,_xlfn.XLOOKUP(ROUND(N2257,0),'CM-VL-G-C-GL-B-T-ClassRimThickn'!$B$1:$B$112,'CM-VL-G-C-GL-B-T-ClassRimThickn'!$C$1:$C$112,0,1,1),N2257)</f>
        <v>88</v>
      </c>
      <c r="P2257" s="24">
        <v>88</v>
      </c>
      <c r="Q2257" s="24">
        <f>IF(P2257&gt;900,_xlfn.XLOOKUP(ROUND(P2257,0),'CM-VL-G-C-GL-B-T-ClassRimThickn'!$B$1:$B$112,'CM-VL-G-C-GL-B-T-ClassRimThickn'!$C$1:$C$112,0,1,1),P2257)</f>
        <v>88</v>
      </c>
      <c r="S2257" s="24">
        <f>IF(R2257&gt;900,_xlfn.XLOOKUP(ROUND(R2257,0),'CM-VL-G-C-GL-B-T-ClassRimThickn'!$B$1:$B$112,'CM-VL-G-C-GL-B-T-ClassRimThickn'!$C$1:$C$112,0,1,1),R2257)</f>
        <v>0</v>
      </c>
      <c r="T2257" s="24">
        <v>88</v>
      </c>
      <c r="U2257" s="24">
        <f>IF(T2257&gt;900,_xlfn.XLOOKUP(ROUND(T2257,0),'CM-VL-G-C-GL-B-T-ClassRimThickn'!$B$1:$B$112,'CM-VL-G-C-GL-B-T-ClassRimThickn'!$C$1:$C$112,0,1,1),T2257)</f>
        <v>88</v>
      </c>
      <c r="V2257" s="24">
        <v>88</v>
      </c>
      <c r="W2257" s="24">
        <f>IF(V2257&gt;900,_xlfn.XLOOKUP(ROUND(V2257,0),'CM-VL-G-C-GL-B-T-ClassRimThickn'!$B$1:$B$112,'CM-VL-G-C-GL-B-T-ClassRimThickn'!$C$1:$C$112,0,1,1),V2257)</f>
        <v>88</v>
      </c>
      <c r="X2257" s="24">
        <v>88</v>
      </c>
      <c r="Y2257" s="24">
        <f>IF(X2257&gt;900,_xlfn.XLOOKUP(ROUND(X2257,0),'CM-VL-G-C-GL-B-T-ClassRimThickn'!$B$1:$B$112,'CM-VL-G-C-GL-B-T-ClassRimThickn'!$C$1:$C$112,0,1,1),X2257)</f>
        <v>88</v>
      </c>
      <c r="Z2257" s="24">
        <v>87</v>
      </c>
      <c r="AA2257" s="24">
        <f>IF(Z2257&gt;900,_xlfn.XLOOKUP(ROUND(Z2257,0),'CM-VL-G-C-GL-B-T-ClassRimThickn'!$B$1:$B$112,'CM-VL-G-C-GL-B-T-ClassRimThickn'!$C$1:$C$112,0,1,1),Z2257)</f>
        <v>87</v>
      </c>
      <c r="AB2257" s="24">
        <v>87</v>
      </c>
      <c r="AC2257" s="24">
        <f>IF(AB2257&gt;900,_xlfn.XLOOKUP(ROUND(AB2257,0),'CM-VL-G-C-GL-B-T-ClassRimThickn'!$B$1:$B$112,'CM-VL-G-C-GL-B-T-ClassRimThickn'!$C$1:$C$112,0,1,1),AB2257)</f>
        <v>87</v>
      </c>
      <c r="AD2257" s="24">
        <v>87</v>
      </c>
      <c r="AE2257" s="24">
        <f>IF(AD2257&gt;900,_xlfn.XLOOKUP(ROUND(AD2257,0),'CM-VL-G-C-GL-B-T-ClassRimThickn'!$B$1:$B$112,'CM-VL-G-C-GL-B-T-ClassRimThickn'!$C$1:$C$112,0,1,1),AD2257)</f>
        <v>87</v>
      </c>
      <c r="AF2257" s="24">
        <v>87</v>
      </c>
      <c r="AG2257" s="24">
        <f>IF(AF2257&gt;900,_xlfn.XLOOKUP(ROUND(AF2257,0),'CM-VL-G-C-GL-B-T-ClassRimThickn'!$B$1:$B$112,'CM-VL-G-C-GL-B-T-ClassRimThickn'!$C$1:$C$112,0,1,1),AF2257)</f>
        <v>87</v>
      </c>
      <c r="AH2257" s="24">
        <v>28</v>
      </c>
      <c r="AI2257" s="24">
        <v>27</v>
      </c>
      <c r="AJ2257" s="24">
        <v>27</v>
      </c>
      <c r="AK2257" s="24">
        <v>28</v>
      </c>
      <c r="AL2257" s="24">
        <v>27</v>
      </c>
      <c r="AM2257" s="24">
        <v>27</v>
      </c>
      <c r="AN2257" s="24">
        <v>27</v>
      </c>
      <c r="AO2257" s="24">
        <v>28</v>
      </c>
      <c r="AP2257" s="24">
        <v>27</v>
      </c>
      <c r="AQ2257" s="24">
        <v>29</v>
      </c>
      <c r="AR2257" s="24">
        <v>27</v>
      </c>
      <c r="AS2257" s="24">
        <v>28</v>
      </c>
      <c r="AT2257" s="24">
        <v>28</v>
      </c>
      <c r="AU2257" s="24">
        <v>28</v>
      </c>
      <c r="AV2257" s="24">
        <v>28</v>
      </c>
      <c r="AW2257" s="24">
        <v>28</v>
      </c>
      <c r="AX2257" s="24">
        <v>28</v>
      </c>
      <c r="AY2257" s="24">
        <v>28</v>
      </c>
      <c r="AZ2257" s="24">
        <v>28</v>
      </c>
      <c r="BA2257" s="24">
        <v>28</v>
      </c>
      <c r="BB2257" s="24">
        <v>28</v>
      </c>
      <c r="BC2257" s="24">
        <v>28</v>
      </c>
      <c r="BD2257" s="24">
        <v>28</v>
      </c>
      <c r="BE2257" s="24">
        <v>28</v>
      </c>
      <c r="BF2257" s="24">
        <v>0.5</v>
      </c>
      <c r="BG2257" s="24">
        <v>0</v>
      </c>
      <c r="BH2257" s="24">
        <v>0</v>
      </c>
      <c r="BI2257" s="24">
        <v>0</v>
      </c>
      <c r="BJ2257" s="24">
        <v>0</v>
      </c>
      <c r="BL2257" s="24">
        <v>0</v>
      </c>
      <c r="BM2257" s="24">
        <v>0</v>
      </c>
      <c r="BN2257" s="24">
        <v>0</v>
      </c>
      <c r="BO2257" s="24">
        <v>0</v>
      </c>
      <c r="BP2257" s="24">
        <v>0</v>
      </c>
      <c r="BQ2257" s="24">
        <v>0</v>
      </c>
      <c r="BR2257" s="24">
        <v>0</v>
      </c>
      <c r="BS2257" s="24">
        <v>0</v>
      </c>
      <c r="BT2257" s="24">
        <v>0</v>
      </c>
      <c r="BU2257" s="24">
        <v>0</v>
      </c>
      <c r="BV2257" s="24">
        <v>0</v>
      </c>
      <c r="BW2257" s="24">
        <v>0</v>
      </c>
      <c r="BX2257" s="24">
        <v>0.5</v>
      </c>
      <c r="BY2257" s="24">
        <v>0.5</v>
      </c>
      <c r="BZ2257" s="24">
        <v>0</v>
      </c>
      <c r="CB2257" s="24">
        <v>0</v>
      </c>
      <c r="CC2257" s="24">
        <v>0</v>
      </c>
      <c r="CD2257" s="24">
        <v>110</v>
      </c>
      <c r="CE2257" s="24">
        <v>110</v>
      </c>
      <c r="CF2257" s="24">
        <v>110</v>
      </c>
      <c r="CG2257" s="24">
        <v>110</v>
      </c>
      <c r="CH2257" s="24">
        <v>115</v>
      </c>
      <c r="CI2257" s="24">
        <v>110</v>
      </c>
      <c r="CO2257" s="34">
        <f t="shared" si="153"/>
        <v>119293</v>
      </c>
    </row>
    <row r="2258" spans="1:93" ht="15" hidden="1">
      <c r="A2258" s="23" t="s">
        <v>195</v>
      </c>
      <c r="B2258" s="52">
        <v>41466</v>
      </c>
      <c r="C2258" s="25" t="str">
        <f t="shared" si="152"/>
        <v/>
      </c>
      <c r="G2258" s="24">
        <f t="shared" si="150"/>
        <v>29</v>
      </c>
      <c r="H2258" s="24">
        <v>125834</v>
      </c>
      <c r="I2258" s="24" t="str">
        <f t="shared" si="151"/>
        <v/>
      </c>
      <c r="K2258" s="24">
        <f>IF(J2258&gt;900,_xlfn.XLOOKUP(ROUND(J2258,0),'CM-VL-G-C-GL-B-T-ClassRimThickn'!$B$1:$B$112,'CM-VL-G-C-GL-B-T-ClassRimThickn'!$C$1:$C$112,0,1,1),J2258)</f>
        <v>0</v>
      </c>
      <c r="L2258" s="24">
        <v>89</v>
      </c>
      <c r="M2258" s="24">
        <f>IF(L2258&gt;900,_xlfn.XLOOKUP(ROUND(L2258,0),'CM-VL-G-C-GL-B-T-ClassRimThickn'!$B$1:$B$112,'CM-VL-G-C-GL-B-T-ClassRimThickn'!$C$1:$C$112,0,1,1),L2258)</f>
        <v>89</v>
      </c>
      <c r="N2258" s="24">
        <v>88</v>
      </c>
      <c r="O2258" s="24">
        <f>IF(N2258&gt;900,_xlfn.XLOOKUP(ROUND(N2258,0),'CM-VL-G-C-GL-B-T-ClassRimThickn'!$B$1:$B$112,'CM-VL-G-C-GL-B-T-ClassRimThickn'!$C$1:$C$112,0,1,1),N2258)</f>
        <v>88</v>
      </c>
      <c r="P2258" s="24">
        <v>88</v>
      </c>
      <c r="Q2258" s="24">
        <f>IF(P2258&gt;900,_xlfn.XLOOKUP(ROUND(P2258,0),'CM-VL-G-C-GL-B-T-ClassRimThickn'!$B$1:$B$112,'CM-VL-G-C-GL-B-T-ClassRimThickn'!$C$1:$C$112,0,1,1),P2258)</f>
        <v>88</v>
      </c>
      <c r="S2258" s="24">
        <f>IF(R2258&gt;900,_xlfn.XLOOKUP(ROUND(R2258,0),'CM-VL-G-C-GL-B-T-ClassRimThickn'!$B$1:$B$112,'CM-VL-G-C-GL-B-T-ClassRimThickn'!$C$1:$C$112,0,1,1),R2258)</f>
        <v>0</v>
      </c>
      <c r="T2258" s="24">
        <v>88</v>
      </c>
      <c r="U2258" s="24">
        <f>IF(T2258&gt;900,_xlfn.XLOOKUP(ROUND(T2258,0),'CM-VL-G-C-GL-B-T-ClassRimThickn'!$B$1:$B$112,'CM-VL-G-C-GL-B-T-ClassRimThickn'!$C$1:$C$112,0,1,1),T2258)</f>
        <v>88</v>
      </c>
      <c r="V2258" s="24">
        <v>89</v>
      </c>
      <c r="W2258" s="24">
        <f>IF(V2258&gt;900,_xlfn.XLOOKUP(ROUND(V2258,0),'CM-VL-G-C-GL-B-T-ClassRimThickn'!$B$1:$B$112,'CM-VL-G-C-GL-B-T-ClassRimThickn'!$C$1:$C$112,0,1,1),V2258)</f>
        <v>89</v>
      </c>
      <c r="X2258" s="24">
        <v>89</v>
      </c>
      <c r="Y2258" s="24">
        <f>IF(X2258&gt;900,_xlfn.XLOOKUP(ROUND(X2258,0),'CM-VL-G-C-GL-B-T-ClassRimThickn'!$B$1:$B$112,'CM-VL-G-C-GL-B-T-ClassRimThickn'!$C$1:$C$112,0,1,1),X2258)</f>
        <v>89</v>
      </c>
      <c r="Z2258" s="24">
        <v>89</v>
      </c>
      <c r="AA2258" s="24">
        <f>IF(Z2258&gt;900,_xlfn.XLOOKUP(ROUND(Z2258,0),'CM-VL-G-C-GL-B-T-ClassRimThickn'!$B$1:$B$112,'CM-VL-G-C-GL-B-T-ClassRimThickn'!$C$1:$C$112,0,1,1),Z2258)</f>
        <v>89</v>
      </c>
      <c r="AB2258" s="24">
        <v>88</v>
      </c>
      <c r="AC2258" s="24">
        <f>IF(AB2258&gt;900,_xlfn.XLOOKUP(ROUND(AB2258,0),'CM-VL-G-C-GL-B-T-ClassRimThickn'!$B$1:$B$112,'CM-VL-G-C-GL-B-T-ClassRimThickn'!$C$1:$C$112,0,1,1),AB2258)</f>
        <v>88</v>
      </c>
      <c r="AD2258" s="24">
        <v>88</v>
      </c>
      <c r="AE2258" s="24">
        <f>IF(AD2258&gt;900,_xlfn.XLOOKUP(ROUND(AD2258,0),'CM-VL-G-C-GL-B-T-ClassRimThickn'!$B$1:$B$112,'CM-VL-G-C-GL-B-T-ClassRimThickn'!$C$1:$C$112,0,1,1),AD2258)</f>
        <v>88</v>
      </c>
      <c r="AF2258" s="24">
        <v>88</v>
      </c>
      <c r="AG2258" s="24">
        <f>IF(AF2258&gt;900,_xlfn.XLOOKUP(ROUND(AF2258,0),'CM-VL-G-C-GL-B-T-ClassRimThickn'!$B$1:$B$112,'CM-VL-G-C-GL-B-T-ClassRimThickn'!$C$1:$C$112,0,1,1),AF2258)</f>
        <v>88</v>
      </c>
      <c r="AH2258" s="24">
        <v>27.5</v>
      </c>
      <c r="AI2258" s="24">
        <v>27</v>
      </c>
      <c r="AJ2258" s="24">
        <v>27.5</v>
      </c>
      <c r="AK2258" s="24">
        <v>27</v>
      </c>
      <c r="AL2258" s="24">
        <v>27</v>
      </c>
      <c r="AM2258" s="24">
        <v>28</v>
      </c>
      <c r="AN2258" s="24">
        <v>25</v>
      </c>
      <c r="AO2258" s="24">
        <v>25</v>
      </c>
      <c r="AP2258" s="24">
        <v>26.5</v>
      </c>
      <c r="AQ2258" s="24">
        <v>27</v>
      </c>
      <c r="AR2258" s="24">
        <v>27</v>
      </c>
      <c r="AS2258" s="24">
        <v>28</v>
      </c>
      <c r="AT2258" s="24">
        <v>28</v>
      </c>
      <c r="AU2258" s="24">
        <v>28</v>
      </c>
      <c r="AV2258" s="24">
        <v>28</v>
      </c>
      <c r="AW2258" s="24">
        <v>28</v>
      </c>
      <c r="AX2258" s="24">
        <v>28</v>
      </c>
      <c r="AY2258" s="24">
        <v>28.5</v>
      </c>
      <c r="AZ2258" s="24">
        <v>28</v>
      </c>
      <c r="BA2258" s="24">
        <v>28</v>
      </c>
      <c r="BB2258" s="24">
        <v>28</v>
      </c>
      <c r="BC2258" s="24">
        <v>28</v>
      </c>
      <c r="BD2258" s="24">
        <v>28</v>
      </c>
      <c r="BE2258" s="24">
        <v>28.5</v>
      </c>
      <c r="BF2258" s="24">
        <v>0</v>
      </c>
      <c r="BG2258" s="24">
        <v>0</v>
      </c>
      <c r="BH2258" s="24">
        <v>0</v>
      </c>
      <c r="BI2258" s="24">
        <v>0</v>
      </c>
      <c r="BJ2258" s="24">
        <v>0</v>
      </c>
      <c r="BL2258" s="24">
        <v>0</v>
      </c>
      <c r="BM2258" s="24">
        <v>0</v>
      </c>
      <c r="BN2258" s="24">
        <v>0</v>
      </c>
      <c r="BO2258" s="24">
        <v>0</v>
      </c>
      <c r="BP2258" s="24">
        <v>0</v>
      </c>
      <c r="BQ2258" s="24">
        <v>0</v>
      </c>
      <c r="BR2258" s="24">
        <v>0</v>
      </c>
      <c r="BS2258" s="24">
        <v>0</v>
      </c>
      <c r="BT2258" s="24">
        <v>0</v>
      </c>
      <c r="BU2258" s="24">
        <v>0</v>
      </c>
      <c r="BV2258" s="24">
        <v>0</v>
      </c>
      <c r="BW2258" s="24">
        <v>0</v>
      </c>
      <c r="BX2258" s="24">
        <v>0</v>
      </c>
      <c r="BY2258" s="24">
        <v>0</v>
      </c>
      <c r="BZ2258" s="24">
        <v>0</v>
      </c>
      <c r="CB2258" s="24">
        <v>0</v>
      </c>
      <c r="CC2258" s="24">
        <v>0</v>
      </c>
      <c r="CD2258" s="24">
        <v>111</v>
      </c>
      <c r="CE2258" s="24">
        <v>109</v>
      </c>
      <c r="CF2258" s="24">
        <v>110</v>
      </c>
      <c r="CG2258" s="24">
        <v>108</v>
      </c>
      <c r="CH2258" s="24">
        <v>112</v>
      </c>
      <c r="CI2258" s="24">
        <v>110</v>
      </c>
      <c r="CO2258" s="34">
        <f t="shared" si="153"/>
        <v>125834</v>
      </c>
    </row>
    <row r="2259" spans="1:93" ht="15" hidden="1">
      <c r="A2259" s="23" t="s">
        <v>195</v>
      </c>
      <c r="B2259" s="52">
        <v>41490</v>
      </c>
      <c r="C2259" s="25" t="str">
        <f t="shared" si="152"/>
        <v/>
      </c>
      <c r="G2259" s="24">
        <f t="shared" ref="G2259:G2322" si="154">IF(B2259-B2258&lt;0,"",B2259-B2258)</f>
        <v>24</v>
      </c>
      <c r="H2259" s="26">
        <f>(H2260-H2258)/(G2259+G2260)*G2259+H2258</f>
        <v>128997.2</v>
      </c>
      <c r="I2259" s="24" t="str">
        <f t="shared" si="151"/>
        <v/>
      </c>
      <c r="K2259" s="24">
        <f>IF(J2259&gt;900,_xlfn.XLOOKUP(ROUND(J2259,0),'CM-VL-G-C-GL-B-T-ClassRimThickn'!$B$1:$B$112,'CM-VL-G-C-GL-B-T-ClassRimThickn'!$C$1:$C$112,0,1,1),J2259)</f>
        <v>0</v>
      </c>
      <c r="L2259" s="24">
        <v>1007.1</v>
      </c>
      <c r="M2259" s="24">
        <f>IF(L2259&gt;900,_xlfn.XLOOKUP(ROUND(L2259,0),'CM-VL-G-C-GL-B-T-ClassRimThickn'!$B$1:$B$112,'CM-VL-G-C-GL-B-T-ClassRimThickn'!$C$1:$C$112,0,1,1),L2259)</f>
        <v>80.5</v>
      </c>
      <c r="N2259" s="24">
        <v>1015.5</v>
      </c>
      <c r="O2259" s="24">
        <f>IF(N2259&gt;900,_xlfn.XLOOKUP(ROUND(N2259,0),'CM-VL-G-C-GL-B-T-ClassRimThickn'!$B$1:$B$112,'CM-VL-G-C-GL-B-T-ClassRimThickn'!$C$1:$C$112,0,1,1),N2259)</f>
        <v>85</v>
      </c>
      <c r="P2259" s="24">
        <v>1014.1</v>
      </c>
      <c r="Q2259" s="24">
        <f>IF(P2259&gt;900,_xlfn.XLOOKUP(ROUND(P2259,0),'CM-VL-G-C-GL-B-T-ClassRimThickn'!$B$1:$B$112,'CM-VL-G-C-GL-B-T-ClassRimThickn'!$C$1:$C$112,0,1,1),P2259)</f>
        <v>84</v>
      </c>
      <c r="S2259" s="24">
        <f>IF(R2259&gt;900,_xlfn.XLOOKUP(ROUND(R2259,0),'CM-VL-G-C-GL-B-T-ClassRimThickn'!$B$1:$B$112,'CM-VL-G-C-GL-B-T-ClassRimThickn'!$C$1:$C$112,0,1,1),R2259)</f>
        <v>0</v>
      </c>
      <c r="T2259" s="24">
        <v>1013.9</v>
      </c>
      <c r="U2259" s="24">
        <f>IF(T2259&gt;900,_xlfn.XLOOKUP(ROUND(T2259,0),'CM-VL-G-C-GL-B-T-ClassRimThickn'!$B$1:$B$112,'CM-VL-G-C-GL-B-T-ClassRimThickn'!$C$1:$C$112,0,1,1),T2259)</f>
        <v>84</v>
      </c>
      <c r="V2259" s="24">
        <v>1015.2</v>
      </c>
      <c r="W2259" s="24">
        <f>IF(V2259&gt;900,_xlfn.XLOOKUP(ROUND(V2259,0),'CM-VL-G-C-GL-B-T-ClassRimThickn'!$B$1:$B$112,'CM-VL-G-C-GL-B-T-ClassRimThickn'!$C$1:$C$112,0,1,1),V2259)</f>
        <v>84.5</v>
      </c>
      <c r="X2259" s="24">
        <v>1007.2</v>
      </c>
      <c r="Y2259" s="24">
        <f>IF(X2259&gt;900,_xlfn.XLOOKUP(ROUND(X2259,0),'CM-VL-G-C-GL-B-T-ClassRimThickn'!$B$1:$B$112,'CM-VL-G-C-GL-B-T-ClassRimThickn'!$C$1:$C$112,0,1,1),X2259)</f>
        <v>80.5</v>
      </c>
      <c r="Z2259" s="24">
        <v>1014.8</v>
      </c>
      <c r="AA2259" s="24">
        <f>IF(Z2259&gt;900,_xlfn.XLOOKUP(ROUND(Z2259,0),'CM-VL-G-C-GL-B-T-ClassRimThickn'!$B$1:$B$112,'CM-VL-G-C-GL-B-T-ClassRimThickn'!$C$1:$C$112,0,1,1),Z2259)</f>
        <v>84.5</v>
      </c>
      <c r="AB2259" s="24">
        <v>1013.2</v>
      </c>
      <c r="AC2259" s="24">
        <f>IF(AB2259&gt;900,_xlfn.XLOOKUP(ROUND(AB2259,0),'CM-VL-G-C-GL-B-T-ClassRimThickn'!$B$1:$B$112,'CM-VL-G-C-GL-B-T-ClassRimThickn'!$C$1:$C$112,0,1,1),AB2259)</f>
        <v>83.5</v>
      </c>
      <c r="AD2259" s="24">
        <v>10007.700000000001</v>
      </c>
      <c r="AE2259" s="24">
        <f>IF(AD2259&gt;900,_xlfn.XLOOKUP(ROUND(AD2259,0),'CM-VL-G-C-GL-B-T-ClassRimThickn'!$B$1:$B$112,'CM-VL-G-C-GL-B-T-ClassRimThickn'!$C$1:$C$112,0,1,1),AD2259)</f>
        <v>0</v>
      </c>
      <c r="AF2259" s="24">
        <v>1013.5</v>
      </c>
      <c r="AG2259" s="24">
        <f>IF(AF2259&gt;900,_xlfn.XLOOKUP(ROUND(AF2259,0),'CM-VL-G-C-GL-B-T-ClassRimThickn'!$B$1:$B$112,'CM-VL-G-C-GL-B-T-ClassRimThickn'!$C$1:$C$112,0,1,1),AF2259)</f>
        <v>84</v>
      </c>
      <c r="AH2259" s="24">
        <v>28</v>
      </c>
      <c r="AI2259" s="24">
        <v>28</v>
      </c>
      <c r="AL2259" s="24">
        <v>28</v>
      </c>
      <c r="AN2259" s="24">
        <v>25</v>
      </c>
      <c r="AO2259" s="24">
        <v>27</v>
      </c>
      <c r="AR2259" s="24">
        <v>28</v>
      </c>
      <c r="AU2259" s="24">
        <v>28</v>
      </c>
      <c r="AX2259" s="24">
        <v>28</v>
      </c>
      <c r="BA2259" s="24">
        <v>28</v>
      </c>
      <c r="BD2259" s="24">
        <v>28</v>
      </c>
      <c r="CO2259" s="34">
        <f t="shared" si="153"/>
        <v>128997.2</v>
      </c>
    </row>
    <row r="2260" spans="1:93" ht="15" hidden="1">
      <c r="A2260" s="23" t="s">
        <v>195</v>
      </c>
      <c r="B2260" s="52">
        <v>41501</v>
      </c>
      <c r="C2260" s="25" t="str">
        <f t="shared" si="152"/>
        <v/>
      </c>
      <c r="G2260" s="24">
        <f t="shared" si="154"/>
        <v>11</v>
      </c>
      <c r="H2260" s="27">
        <v>130447</v>
      </c>
      <c r="I2260" s="24" t="str">
        <f t="shared" si="151"/>
        <v/>
      </c>
      <c r="K2260" s="24">
        <f>IF(J2260&gt;900,_xlfn.XLOOKUP(ROUND(J2260,0),'CM-VL-G-C-GL-B-T-ClassRimThickn'!$B$1:$B$112,'CM-VL-G-C-GL-B-T-ClassRimThickn'!$C$1:$C$112,0,1,1),J2260)</f>
        <v>0</v>
      </c>
      <c r="L2260" s="24">
        <v>85</v>
      </c>
      <c r="M2260" s="24">
        <f>IF(L2260&gt;900,_xlfn.XLOOKUP(ROUND(L2260,0),'CM-VL-G-C-GL-B-T-ClassRimThickn'!$B$1:$B$112,'CM-VL-G-C-GL-B-T-ClassRimThickn'!$C$1:$C$112,0,1,1),L2260)</f>
        <v>85</v>
      </c>
      <c r="N2260" s="24">
        <v>87</v>
      </c>
      <c r="O2260" s="24">
        <f>IF(N2260&gt;900,_xlfn.XLOOKUP(ROUND(N2260,0),'CM-VL-G-C-GL-B-T-ClassRimThickn'!$B$1:$B$112,'CM-VL-G-C-GL-B-T-ClassRimThickn'!$C$1:$C$112,0,1,1),N2260)</f>
        <v>87</v>
      </c>
      <c r="P2260" s="24">
        <v>88</v>
      </c>
      <c r="Q2260" s="24">
        <f>IF(P2260&gt;900,_xlfn.XLOOKUP(ROUND(P2260,0),'CM-VL-G-C-GL-B-T-ClassRimThickn'!$B$1:$B$112,'CM-VL-G-C-GL-B-T-ClassRimThickn'!$C$1:$C$112,0,1,1),P2260)</f>
        <v>88</v>
      </c>
      <c r="S2260" s="24">
        <f>IF(R2260&gt;900,_xlfn.XLOOKUP(ROUND(R2260,0),'CM-VL-G-C-GL-B-T-ClassRimThickn'!$B$1:$B$112,'CM-VL-G-C-GL-B-T-ClassRimThickn'!$C$1:$C$112,0,1,1),R2260)</f>
        <v>0</v>
      </c>
      <c r="T2260" s="24">
        <v>87</v>
      </c>
      <c r="U2260" s="24">
        <f>IF(T2260&gt;900,_xlfn.XLOOKUP(ROUND(T2260,0),'CM-VL-G-C-GL-B-T-ClassRimThickn'!$B$1:$B$112,'CM-VL-G-C-GL-B-T-ClassRimThickn'!$C$1:$C$112,0,1,1),T2260)</f>
        <v>87</v>
      </c>
      <c r="V2260" s="24">
        <v>88</v>
      </c>
      <c r="W2260" s="24">
        <f>IF(V2260&gt;900,_xlfn.XLOOKUP(ROUND(V2260,0),'CM-VL-G-C-GL-B-T-ClassRimThickn'!$B$1:$B$112,'CM-VL-G-C-GL-B-T-ClassRimThickn'!$C$1:$C$112,0,1,1),V2260)</f>
        <v>88</v>
      </c>
      <c r="X2260" s="24">
        <v>85</v>
      </c>
      <c r="Y2260" s="24">
        <f>IF(X2260&gt;900,_xlfn.XLOOKUP(ROUND(X2260,0),'CM-VL-G-C-GL-B-T-ClassRimThickn'!$B$1:$B$112,'CM-VL-G-C-GL-B-T-ClassRimThickn'!$C$1:$C$112,0,1,1),X2260)</f>
        <v>85</v>
      </c>
      <c r="Z2260" s="24">
        <v>87</v>
      </c>
      <c r="AA2260" s="24">
        <f>IF(Z2260&gt;900,_xlfn.XLOOKUP(ROUND(Z2260,0),'CM-VL-G-C-GL-B-T-ClassRimThickn'!$B$1:$B$112,'CM-VL-G-C-GL-B-T-ClassRimThickn'!$C$1:$C$112,0,1,1),Z2260)</f>
        <v>87</v>
      </c>
      <c r="AB2260" s="24">
        <v>88</v>
      </c>
      <c r="AC2260" s="24">
        <f>IF(AB2260&gt;900,_xlfn.XLOOKUP(ROUND(AB2260,0),'CM-VL-G-C-GL-B-T-ClassRimThickn'!$B$1:$B$112,'CM-VL-G-C-GL-B-T-ClassRimThickn'!$C$1:$C$112,0,1,1),AB2260)</f>
        <v>88</v>
      </c>
      <c r="AD2260" s="24">
        <v>87</v>
      </c>
      <c r="AE2260" s="24">
        <f>IF(AD2260&gt;900,_xlfn.XLOOKUP(ROUND(AD2260,0),'CM-VL-G-C-GL-B-T-ClassRimThickn'!$B$1:$B$112,'CM-VL-G-C-GL-B-T-ClassRimThickn'!$C$1:$C$112,0,1,1),AD2260)</f>
        <v>87</v>
      </c>
      <c r="AF2260" s="24">
        <v>87</v>
      </c>
      <c r="AG2260" s="24">
        <f>IF(AF2260&gt;900,_xlfn.XLOOKUP(ROUND(AF2260,0),'CM-VL-G-C-GL-B-T-ClassRimThickn'!$B$1:$B$112,'CM-VL-G-C-GL-B-T-ClassRimThickn'!$C$1:$C$112,0,1,1),AF2260)</f>
        <v>87</v>
      </c>
      <c r="AH2260" s="24">
        <v>27</v>
      </c>
      <c r="AI2260" s="24">
        <v>27</v>
      </c>
      <c r="AJ2260" s="24">
        <v>27.5</v>
      </c>
      <c r="AK2260" s="24">
        <v>27</v>
      </c>
      <c r="AL2260" s="24">
        <v>27</v>
      </c>
      <c r="AM2260" s="24">
        <v>27</v>
      </c>
      <c r="AN2260" s="24">
        <v>26</v>
      </c>
      <c r="AO2260" s="24">
        <v>26</v>
      </c>
      <c r="AP2260" s="24">
        <v>27</v>
      </c>
      <c r="AQ2260" s="24">
        <v>27</v>
      </c>
      <c r="AR2260" s="24">
        <v>27</v>
      </c>
      <c r="AS2260" s="24">
        <v>27</v>
      </c>
      <c r="AT2260" s="24">
        <v>28.5</v>
      </c>
      <c r="AU2260" s="24">
        <v>28</v>
      </c>
      <c r="AV2260" s="24">
        <v>29</v>
      </c>
      <c r="AW2260" s="24">
        <v>28.5</v>
      </c>
      <c r="AX2260" s="24">
        <v>28</v>
      </c>
      <c r="AY2260" s="24">
        <v>29</v>
      </c>
      <c r="AZ2260" s="24">
        <v>28.5</v>
      </c>
      <c r="BA2260" s="24">
        <v>28.5</v>
      </c>
      <c r="BB2260" s="24">
        <v>29</v>
      </c>
      <c r="BC2260" s="24">
        <v>29</v>
      </c>
      <c r="BD2260" s="24">
        <v>28</v>
      </c>
      <c r="BE2260" s="24">
        <v>28.5</v>
      </c>
      <c r="BF2260" s="24">
        <v>0</v>
      </c>
      <c r="BG2260" s="24">
        <v>0</v>
      </c>
      <c r="BH2260" s="24">
        <v>0</v>
      </c>
      <c r="BI2260" s="24">
        <v>0</v>
      </c>
      <c r="BJ2260" s="24">
        <v>0</v>
      </c>
      <c r="BL2260" s="24">
        <v>0</v>
      </c>
      <c r="BM2260" s="24">
        <v>0</v>
      </c>
      <c r="BN2260" s="24">
        <v>0</v>
      </c>
      <c r="BO2260" s="24">
        <v>0</v>
      </c>
      <c r="BP2260" s="24">
        <v>0</v>
      </c>
      <c r="BQ2260" s="24">
        <v>0</v>
      </c>
      <c r="BR2260" s="24">
        <v>0.2</v>
      </c>
      <c r="BS2260" s="24">
        <v>0</v>
      </c>
      <c r="BT2260" s="24">
        <v>0.2</v>
      </c>
      <c r="BU2260" s="24">
        <v>0</v>
      </c>
      <c r="BV2260" s="24">
        <v>0</v>
      </c>
      <c r="BW2260" s="24">
        <v>0.2</v>
      </c>
      <c r="BX2260" s="24">
        <v>0.2</v>
      </c>
      <c r="BY2260" s="24">
        <v>0</v>
      </c>
      <c r="BZ2260" s="24">
        <v>0.2</v>
      </c>
      <c r="CB2260" s="24">
        <v>0</v>
      </c>
      <c r="CC2260" s="24">
        <v>0.2</v>
      </c>
      <c r="CD2260" s="24">
        <v>120</v>
      </c>
      <c r="CE2260" s="24">
        <v>130</v>
      </c>
      <c r="CF2260" s="24">
        <v>118</v>
      </c>
      <c r="CG2260" s="24">
        <v>125</v>
      </c>
      <c r="CH2260" s="24">
        <v>120</v>
      </c>
      <c r="CI2260" s="24">
        <v>120</v>
      </c>
      <c r="CO2260" s="34">
        <f t="shared" si="153"/>
        <v>130447</v>
      </c>
    </row>
    <row r="2261" spans="1:93" ht="15" hidden="1">
      <c r="A2261" s="23" t="s">
        <v>195</v>
      </c>
      <c r="B2261" s="52">
        <v>41537</v>
      </c>
      <c r="C2261" s="25" t="str">
        <f t="shared" si="152"/>
        <v/>
      </c>
      <c r="G2261" s="24">
        <f t="shared" si="154"/>
        <v>36</v>
      </c>
      <c r="H2261" s="24">
        <v>137120</v>
      </c>
      <c r="I2261" s="24" t="str">
        <f t="shared" si="151"/>
        <v/>
      </c>
      <c r="K2261" s="24">
        <f>IF(J2261&gt;900,_xlfn.XLOOKUP(ROUND(J2261,0),'CM-VL-G-C-GL-B-T-ClassRimThickn'!$B$1:$B$112,'CM-VL-G-C-GL-B-T-ClassRimThickn'!$C$1:$C$112,0,1,1),J2261)</f>
        <v>0</v>
      </c>
      <c r="L2261" s="24">
        <v>86</v>
      </c>
      <c r="M2261" s="24">
        <f>IF(L2261&gt;900,_xlfn.XLOOKUP(ROUND(L2261,0),'CM-VL-G-C-GL-B-T-ClassRimThickn'!$B$1:$B$112,'CM-VL-G-C-GL-B-T-ClassRimThickn'!$C$1:$C$112,0,1,1),L2261)</f>
        <v>86</v>
      </c>
      <c r="N2261" s="24">
        <v>88</v>
      </c>
      <c r="O2261" s="24">
        <f>IF(N2261&gt;900,_xlfn.XLOOKUP(ROUND(N2261,0),'CM-VL-G-C-GL-B-T-ClassRimThickn'!$B$1:$B$112,'CM-VL-G-C-GL-B-T-ClassRimThickn'!$C$1:$C$112,0,1,1),N2261)</f>
        <v>88</v>
      </c>
      <c r="P2261" s="24">
        <v>88</v>
      </c>
      <c r="Q2261" s="24">
        <f>IF(P2261&gt;900,_xlfn.XLOOKUP(ROUND(P2261,0),'CM-VL-G-C-GL-B-T-ClassRimThickn'!$B$1:$B$112,'CM-VL-G-C-GL-B-T-ClassRimThickn'!$C$1:$C$112,0,1,1),P2261)</f>
        <v>88</v>
      </c>
      <c r="S2261" s="24">
        <f>IF(R2261&gt;900,_xlfn.XLOOKUP(ROUND(R2261,0),'CM-VL-G-C-GL-B-T-ClassRimThickn'!$B$1:$B$112,'CM-VL-G-C-GL-B-T-ClassRimThickn'!$C$1:$C$112,0,1,1),R2261)</f>
        <v>0</v>
      </c>
      <c r="T2261" s="24">
        <v>88</v>
      </c>
      <c r="U2261" s="24">
        <f>IF(T2261&gt;900,_xlfn.XLOOKUP(ROUND(T2261,0),'CM-VL-G-C-GL-B-T-ClassRimThickn'!$B$1:$B$112,'CM-VL-G-C-GL-B-T-ClassRimThickn'!$C$1:$C$112,0,1,1),T2261)</f>
        <v>88</v>
      </c>
      <c r="V2261" s="24">
        <v>88</v>
      </c>
      <c r="W2261" s="24">
        <f>IF(V2261&gt;900,_xlfn.XLOOKUP(ROUND(V2261,0),'CM-VL-G-C-GL-B-T-ClassRimThickn'!$B$1:$B$112,'CM-VL-G-C-GL-B-T-ClassRimThickn'!$C$1:$C$112,0,1,1),V2261)</f>
        <v>88</v>
      </c>
      <c r="X2261" s="24">
        <v>85</v>
      </c>
      <c r="Y2261" s="24">
        <f>IF(X2261&gt;900,_xlfn.XLOOKUP(ROUND(X2261,0),'CM-VL-G-C-GL-B-T-ClassRimThickn'!$B$1:$B$112,'CM-VL-G-C-GL-B-T-ClassRimThickn'!$C$1:$C$112,0,1,1),X2261)</f>
        <v>85</v>
      </c>
      <c r="Z2261" s="24">
        <v>89</v>
      </c>
      <c r="AA2261" s="24">
        <f>IF(Z2261&gt;900,_xlfn.XLOOKUP(ROUND(Z2261,0),'CM-VL-G-C-GL-B-T-ClassRimThickn'!$B$1:$B$112,'CM-VL-G-C-GL-B-T-ClassRimThickn'!$C$1:$C$112,0,1,1),Z2261)</f>
        <v>89</v>
      </c>
      <c r="AB2261" s="24">
        <v>88</v>
      </c>
      <c r="AC2261" s="24">
        <f>IF(AB2261&gt;900,_xlfn.XLOOKUP(ROUND(AB2261,0),'CM-VL-G-C-GL-B-T-ClassRimThickn'!$B$1:$B$112,'CM-VL-G-C-GL-B-T-ClassRimThickn'!$C$1:$C$112,0,1,1),AB2261)</f>
        <v>88</v>
      </c>
      <c r="AD2261" s="24">
        <v>86</v>
      </c>
      <c r="AE2261" s="24">
        <f>IF(AD2261&gt;900,_xlfn.XLOOKUP(ROUND(AD2261,0),'CM-VL-G-C-GL-B-T-ClassRimThickn'!$B$1:$B$112,'CM-VL-G-C-GL-B-T-ClassRimThickn'!$C$1:$C$112,0,1,1),AD2261)</f>
        <v>86</v>
      </c>
      <c r="AF2261" s="24">
        <v>88</v>
      </c>
      <c r="AG2261" s="24">
        <f>IF(AF2261&gt;900,_xlfn.XLOOKUP(ROUND(AF2261,0),'CM-VL-G-C-GL-B-T-ClassRimThickn'!$B$1:$B$112,'CM-VL-G-C-GL-B-T-ClassRimThickn'!$C$1:$C$112,0,1,1),AF2261)</f>
        <v>88</v>
      </c>
      <c r="AH2261" s="24">
        <v>27</v>
      </c>
      <c r="AI2261" s="24">
        <v>26</v>
      </c>
      <c r="AJ2261" s="24">
        <v>27</v>
      </c>
      <c r="AK2261" s="24">
        <v>26.5</v>
      </c>
      <c r="AL2261" s="24">
        <v>27</v>
      </c>
      <c r="AM2261" s="24">
        <v>27</v>
      </c>
      <c r="AN2261" s="24">
        <v>25</v>
      </c>
      <c r="AO2261" s="24">
        <v>26</v>
      </c>
      <c r="AP2261" s="24">
        <v>26</v>
      </c>
      <c r="AQ2261" s="24">
        <v>27</v>
      </c>
      <c r="AR2261" s="24">
        <v>26</v>
      </c>
      <c r="AS2261" s="24">
        <v>27</v>
      </c>
      <c r="AT2261" s="24">
        <v>28.5</v>
      </c>
      <c r="AU2261" s="24">
        <v>28</v>
      </c>
      <c r="AV2261" s="24">
        <v>28</v>
      </c>
      <c r="AW2261" s="24">
        <v>28.5</v>
      </c>
      <c r="AX2261" s="24">
        <v>28</v>
      </c>
      <c r="AY2261" s="24">
        <v>28</v>
      </c>
      <c r="AZ2261" s="24">
        <v>29</v>
      </c>
      <c r="BA2261" s="24">
        <v>28</v>
      </c>
      <c r="BB2261" s="24">
        <v>28</v>
      </c>
      <c r="BC2261" s="24">
        <v>28.5</v>
      </c>
      <c r="BD2261" s="24">
        <v>28</v>
      </c>
      <c r="BE2261" s="24">
        <v>28.5</v>
      </c>
      <c r="BF2261" s="24">
        <v>0</v>
      </c>
      <c r="BG2261" s="24">
        <v>0</v>
      </c>
      <c r="BH2261" s="24">
        <v>0</v>
      </c>
      <c r="BI2261" s="24">
        <v>0</v>
      </c>
      <c r="BJ2261" s="24">
        <v>0</v>
      </c>
      <c r="BL2261" s="24">
        <v>0</v>
      </c>
      <c r="BM2261" s="24">
        <v>0</v>
      </c>
      <c r="BN2261" s="24">
        <v>0</v>
      </c>
      <c r="BO2261" s="24">
        <v>0</v>
      </c>
      <c r="BP2261" s="24">
        <v>0</v>
      </c>
      <c r="BQ2261" s="24">
        <v>0</v>
      </c>
      <c r="BR2261" s="24">
        <v>0</v>
      </c>
      <c r="BS2261" s="24">
        <v>0</v>
      </c>
      <c r="BT2261" s="24">
        <v>0</v>
      </c>
      <c r="BU2261" s="24">
        <v>0</v>
      </c>
      <c r="BV2261" s="24">
        <v>0</v>
      </c>
      <c r="BW2261" s="24">
        <v>0</v>
      </c>
      <c r="BX2261" s="24">
        <v>0</v>
      </c>
      <c r="BY2261" s="24">
        <v>0</v>
      </c>
      <c r="BZ2261" s="24">
        <v>0</v>
      </c>
      <c r="CB2261" s="24">
        <v>0</v>
      </c>
      <c r="CC2261" s="24">
        <v>0</v>
      </c>
      <c r="CD2261" s="24">
        <v>102</v>
      </c>
      <c r="CE2261" s="24">
        <v>105</v>
      </c>
      <c r="CF2261" s="24">
        <v>103</v>
      </c>
      <c r="CG2261" s="24">
        <v>107</v>
      </c>
      <c r="CH2261" s="24">
        <v>107</v>
      </c>
      <c r="CI2261" s="24">
        <v>110</v>
      </c>
      <c r="CO2261" s="34">
        <f t="shared" si="153"/>
        <v>137120</v>
      </c>
    </row>
    <row r="2262" spans="1:93" ht="15" hidden="1">
      <c r="A2262" s="23" t="s">
        <v>195</v>
      </c>
      <c r="B2262" s="52">
        <v>41582</v>
      </c>
      <c r="C2262" s="25" t="str">
        <f t="shared" si="152"/>
        <v/>
      </c>
      <c r="G2262" s="24">
        <f t="shared" si="154"/>
        <v>45</v>
      </c>
      <c r="H2262" s="27">
        <v>145387</v>
      </c>
      <c r="I2262" s="24" t="str">
        <f t="shared" si="151"/>
        <v/>
      </c>
      <c r="K2262" s="24">
        <f>IF(J2262&gt;900,_xlfn.XLOOKUP(ROUND(J2262,0),'CM-VL-G-C-GL-B-T-ClassRimThickn'!$B$1:$B$112,'CM-VL-G-C-GL-B-T-ClassRimThickn'!$C$1:$C$112,0,1,1),J2262)</f>
        <v>0</v>
      </c>
      <c r="L2262" s="24">
        <v>85</v>
      </c>
      <c r="M2262" s="24">
        <f>IF(L2262&gt;900,_xlfn.XLOOKUP(ROUND(L2262,0),'CM-VL-G-C-GL-B-T-ClassRimThickn'!$B$1:$B$112,'CM-VL-G-C-GL-B-T-ClassRimThickn'!$C$1:$C$112,0,1,1),L2262)</f>
        <v>85</v>
      </c>
      <c r="N2262" s="24">
        <v>88</v>
      </c>
      <c r="O2262" s="24">
        <f>IF(N2262&gt;900,_xlfn.XLOOKUP(ROUND(N2262,0),'CM-VL-G-C-GL-B-T-ClassRimThickn'!$B$1:$B$112,'CM-VL-G-C-GL-B-T-ClassRimThickn'!$C$1:$C$112,0,1,1),N2262)</f>
        <v>88</v>
      </c>
      <c r="P2262" s="24">
        <v>88</v>
      </c>
      <c r="Q2262" s="24">
        <f>IF(P2262&gt;900,_xlfn.XLOOKUP(ROUND(P2262,0),'CM-VL-G-C-GL-B-T-ClassRimThickn'!$B$1:$B$112,'CM-VL-G-C-GL-B-T-ClassRimThickn'!$C$1:$C$112,0,1,1),P2262)</f>
        <v>88</v>
      </c>
      <c r="S2262" s="24">
        <f>IF(R2262&gt;900,_xlfn.XLOOKUP(ROUND(R2262,0),'CM-VL-G-C-GL-B-T-ClassRimThickn'!$B$1:$B$112,'CM-VL-G-C-GL-B-T-ClassRimThickn'!$C$1:$C$112,0,1,1),R2262)</f>
        <v>0</v>
      </c>
      <c r="T2262" s="24">
        <v>88</v>
      </c>
      <c r="U2262" s="24">
        <f>IF(T2262&gt;900,_xlfn.XLOOKUP(ROUND(T2262,0),'CM-VL-G-C-GL-B-T-ClassRimThickn'!$B$1:$B$112,'CM-VL-G-C-GL-B-T-ClassRimThickn'!$C$1:$C$112,0,1,1),T2262)</f>
        <v>88</v>
      </c>
      <c r="V2262" s="24">
        <v>88</v>
      </c>
      <c r="W2262" s="24">
        <f>IF(V2262&gt;900,_xlfn.XLOOKUP(ROUND(V2262,0),'CM-VL-G-C-GL-B-T-ClassRimThickn'!$B$1:$B$112,'CM-VL-G-C-GL-B-T-ClassRimThickn'!$C$1:$C$112,0,1,1),V2262)</f>
        <v>88</v>
      </c>
      <c r="X2262" s="24">
        <v>85</v>
      </c>
      <c r="Y2262" s="24">
        <f>IF(X2262&gt;900,_xlfn.XLOOKUP(ROUND(X2262,0),'CM-VL-G-C-GL-B-T-ClassRimThickn'!$B$1:$B$112,'CM-VL-G-C-GL-B-T-ClassRimThickn'!$C$1:$C$112,0,1,1),X2262)</f>
        <v>85</v>
      </c>
      <c r="Z2262" s="24">
        <v>88</v>
      </c>
      <c r="AA2262" s="24">
        <f>IF(Z2262&gt;900,_xlfn.XLOOKUP(ROUND(Z2262,0),'CM-VL-G-C-GL-B-T-ClassRimThickn'!$B$1:$B$112,'CM-VL-G-C-GL-B-T-ClassRimThickn'!$C$1:$C$112,0,1,1),Z2262)</f>
        <v>88</v>
      </c>
      <c r="AB2262" s="24">
        <v>88</v>
      </c>
      <c r="AC2262" s="24">
        <f>IF(AB2262&gt;900,_xlfn.XLOOKUP(ROUND(AB2262,0),'CM-VL-G-C-GL-B-T-ClassRimThickn'!$B$1:$B$112,'CM-VL-G-C-GL-B-T-ClassRimThickn'!$C$1:$C$112,0,1,1),AB2262)</f>
        <v>88</v>
      </c>
      <c r="AD2262" s="24">
        <v>86</v>
      </c>
      <c r="AE2262" s="24">
        <f>IF(AD2262&gt;900,_xlfn.XLOOKUP(ROUND(AD2262,0),'CM-VL-G-C-GL-B-T-ClassRimThickn'!$B$1:$B$112,'CM-VL-G-C-GL-B-T-ClassRimThickn'!$C$1:$C$112,0,1,1),AD2262)</f>
        <v>86</v>
      </c>
      <c r="AF2262" s="24">
        <v>88</v>
      </c>
      <c r="AG2262" s="24">
        <f>IF(AF2262&gt;900,_xlfn.XLOOKUP(ROUND(AF2262,0),'CM-VL-G-C-GL-B-T-ClassRimThickn'!$B$1:$B$112,'CM-VL-G-C-GL-B-T-ClassRimThickn'!$C$1:$C$112,0,1,1),AF2262)</f>
        <v>88</v>
      </c>
      <c r="AH2262" s="24">
        <v>28</v>
      </c>
      <c r="AI2262" s="24">
        <v>25</v>
      </c>
      <c r="AJ2262" s="24">
        <v>26</v>
      </c>
      <c r="AK2262" s="24">
        <v>27</v>
      </c>
      <c r="AL2262" s="24">
        <v>26</v>
      </c>
      <c r="AM2262" s="24">
        <v>26</v>
      </c>
      <c r="AN2262" s="24">
        <v>25</v>
      </c>
      <c r="AO2262" s="24">
        <v>25</v>
      </c>
      <c r="AP2262" s="24">
        <v>28</v>
      </c>
      <c r="AQ2262" s="24">
        <v>28</v>
      </c>
      <c r="AR2262" s="24">
        <v>26</v>
      </c>
      <c r="AS2262" s="24">
        <v>28</v>
      </c>
      <c r="AT2262" s="24">
        <v>28</v>
      </c>
      <c r="AU2262" s="24">
        <v>28</v>
      </c>
      <c r="AV2262" s="24">
        <v>28</v>
      </c>
      <c r="AW2262" s="24">
        <v>28</v>
      </c>
      <c r="AX2262" s="24">
        <v>28</v>
      </c>
      <c r="AY2262" s="24">
        <v>28</v>
      </c>
      <c r="AZ2262" s="24">
        <v>30</v>
      </c>
      <c r="BA2262" s="24">
        <v>29</v>
      </c>
      <c r="BB2262" s="24">
        <v>29</v>
      </c>
      <c r="BC2262" s="24">
        <v>28</v>
      </c>
      <c r="BD2262" s="24">
        <v>28</v>
      </c>
      <c r="BE2262" s="24">
        <v>29</v>
      </c>
      <c r="BF2262" s="24">
        <v>0.5</v>
      </c>
      <c r="BG2262" s="24">
        <v>0</v>
      </c>
      <c r="BH2262" s="24">
        <v>0.5</v>
      </c>
      <c r="BI2262" s="24">
        <v>0</v>
      </c>
      <c r="BJ2262" s="24">
        <v>0</v>
      </c>
      <c r="BL2262" s="24">
        <v>0.5</v>
      </c>
      <c r="BM2262" s="24">
        <v>0</v>
      </c>
      <c r="BN2262" s="24">
        <v>0</v>
      </c>
      <c r="BO2262" s="24">
        <v>0</v>
      </c>
      <c r="BP2262" s="24">
        <v>0</v>
      </c>
      <c r="BQ2262" s="24">
        <v>0.5</v>
      </c>
      <c r="BR2262" s="24">
        <v>0</v>
      </c>
      <c r="BS2262" s="24">
        <v>0</v>
      </c>
      <c r="BT2262" s="24">
        <v>0</v>
      </c>
      <c r="BU2262" s="24">
        <v>0</v>
      </c>
      <c r="BV2262" s="24">
        <v>0</v>
      </c>
      <c r="BW2262" s="24">
        <v>0.5</v>
      </c>
      <c r="BX2262" s="24">
        <v>0</v>
      </c>
      <c r="BY2262" s="24">
        <v>0</v>
      </c>
      <c r="BZ2262" s="24">
        <v>0</v>
      </c>
      <c r="CB2262" s="24">
        <v>0</v>
      </c>
      <c r="CC2262" s="24">
        <v>0</v>
      </c>
      <c r="CD2262" s="24">
        <v>120</v>
      </c>
      <c r="CE2262" s="24">
        <v>115</v>
      </c>
      <c r="CF2262" s="24">
        <v>120</v>
      </c>
      <c r="CG2262" s="24">
        <v>115</v>
      </c>
      <c r="CH2262" s="24">
        <v>115</v>
      </c>
      <c r="CI2262" s="24">
        <v>120</v>
      </c>
      <c r="CO2262" s="34">
        <f t="shared" si="153"/>
        <v>145387</v>
      </c>
    </row>
    <row r="2263" spans="1:93" ht="15" hidden="1">
      <c r="A2263" s="23" t="s">
        <v>195</v>
      </c>
      <c r="B2263" s="52">
        <v>41627</v>
      </c>
      <c r="C2263" s="25" t="str">
        <f t="shared" si="152"/>
        <v/>
      </c>
      <c r="G2263" s="24">
        <f t="shared" si="154"/>
        <v>45</v>
      </c>
      <c r="H2263" s="27">
        <v>152280</v>
      </c>
      <c r="I2263" s="24" t="str">
        <f t="shared" si="151"/>
        <v/>
      </c>
      <c r="K2263" s="24">
        <f>IF(J2263&gt;900,_xlfn.XLOOKUP(ROUND(J2263,0),'CM-VL-G-C-GL-B-T-ClassRimThickn'!$B$1:$B$112,'CM-VL-G-C-GL-B-T-ClassRimThickn'!$C$1:$C$112,0,1,1),J2263)</f>
        <v>0</v>
      </c>
      <c r="L2263" s="24">
        <v>82</v>
      </c>
      <c r="M2263" s="24">
        <f>IF(L2263&gt;900,_xlfn.XLOOKUP(ROUND(L2263,0),'CM-VL-G-C-GL-B-T-ClassRimThickn'!$B$1:$B$112,'CM-VL-G-C-GL-B-T-ClassRimThickn'!$C$1:$C$112,0,1,1),L2263)</f>
        <v>82</v>
      </c>
      <c r="N2263" s="24">
        <v>84</v>
      </c>
      <c r="O2263" s="24">
        <f>IF(N2263&gt;900,_xlfn.XLOOKUP(ROUND(N2263,0),'CM-VL-G-C-GL-B-T-ClassRimThickn'!$B$1:$B$112,'CM-VL-G-C-GL-B-T-ClassRimThickn'!$C$1:$C$112,0,1,1),N2263)</f>
        <v>84</v>
      </c>
      <c r="P2263" s="24">
        <v>84</v>
      </c>
      <c r="Q2263" s="24">
        <f>IF(P2263&gt;900,_xlfn.XLOOKUP(ROUND(P2263,0),'CM-VL-G-C-GL-B-T-ClassRimThickn'!$B$1:$B$112,'CM-VL-G-C-GL-B-T-ClassRimThickn'!$C$1:$C$112,0,1,1),P2263)</f>
        <v>84</v>
      </c>
      <c r="S2263" s="24">
        <f>IF(R2263&gt;900,_xlfn.XLOOKUP(ROUND(R2263,0),'CM-VL-G-C-GL-B-T-ClassRimThickn'!$B$1:$B$112,'CM-VL-G-C-GL-B-T-ClassRimThickn'!$C$1:$C$112,0,1,1),R2263)</f>
        <v>0</v>
      </c>
      <c r="T2263" s="24">
        <v>85</v>
      </c>
      <c r="U2263" s="24">
        <f>IF(T2263&gt;900,_xlfn.XLOOKUP(ROUND(T2263,0),'CM-VL-G-C-GL-B-T-ClassRimThickn'!$B$1:$B$112,'CM-VL-G-C-GL-B-T-ClassRimThickn'!$C$1:$C$112,0,1,1),T2263)</f>
        <v>85</v>
      </c>
      <c r="V2263" s="24">
        <v>85</v>
      </c>
      <c r="W2263" s="24">
        <f>IF(V2263&gt;900,_xlfn.XLOOKUP(ROUND(V2263,0),'CM-VL-G-C-GL-B-T-ClassRimThickn'!$B$1:$B$112,'CM-VL-G-C-GL-B-T-ClassRimThickn'!$C$1:$C$112,0,1,1),V2263)</f>
        <v>85</v>
      </c>
      <c r="X2263" s="24">
        <v>82</v>
      </c>
      <c r="Y2263" s="24">
        <f>IF(X2263&gt;900,_xlfn.XLOOKUP(ROUND(X2263,0),'CM-VL-G-C-GL-B-T-ClassRimThickn'!$B$1:$B$112,'CM-VL-G-C-GL-B-T-ClassRimThickn'!$C$1:$C$112,0,1,1),X2263)</f>
        <v>82</v>
      </c>
      <c r="Z2263" s="24">
        <v>84</v>
      </c>
      <c r="AA2263" s="24">
        <f>IF(Z2263&gt;900,_xlfn.XLOOKUP(ROUND(Z2263,0),'CM-VL-G-C-GL-B-T-ClassRimThickn'!$B$1:$B$112,'CM-VL-G-C-GL-B-T-ClassRimThickn'!$C$1:$C$112,0,1,1),Z2263)</f>
        <v>84</v>
      </c>
      <c r="AB2263" s="24">
        <v>84</v>
      </c>
      <c r="AC2263" s="24">
        <f>IF(AB2263&gt;900,_xlfn.XLOOKUP(ROUND(AB2263,0),'CM-VL-G-C-GL-B-T-ClassRimThickn'!$B$1:$B$112,'CM-VL-G-C-GL-B-T-ClassRimThickn'!$C$1:$C$112,0,1,1),AB2263)</f>
        <v>84</v>
      </c>
      <c r="AD2263" s="24">
        <v>82</v>
      </c>
      <c r="AE2263" s="24">
        <f>IF(AD2263&gt;900,_xlfn.XLOOKUP(ROUND(AD2263,0),'CM-VL-G-C-GL-B-T-ClassRimThickn'!$B$1:$B$112,'CM-VL-G-C-GL-B-T-ClassRimThickn'!$C$1:$C$112,0,1,1),AD2263)</f>
        <v>82</v>
      </c>
      <c r="AF2263" s="24">
        <v>85</v>
      </c>
      <c r="AG2263" s="24">
        <f>IF(AF2263&gt;900,_xlfn.XLOOKUP(ROUND(AF2263,0),'CM-VL-G-C-GL-B-T-ClassRimThickn'!$B$1:$B$112,'CM-VL-G-C-GL-B-T-ClassRimThickn'!$C$1:$C$112,0,1,1),AF2263)</f>
        <v>85</v>
      </c>
      <c r="AH2263" s="24">
        <v>27</v>
      </c>
      <c r="AI2263" s="24">
        <v>25</v>
      </c>
      <c r="AJ2263" s="24">
        <v>27</v>
      </c>
      <c r="AK2263" s="24">
        <v>26</v>
      </c>
      <c r="AL2263" s="24">
        <v>25</v>
      </c>
      <c r="AM2263" s="24">
        <v>26</v>
      </c>
      <c r="AN2263" s="24">
        <v>25</v>
      </c>
      <c r="AO2263" s="24">
        <v>24</v>
      </c>
      <c r="AP2263" s="24">
        <v>24</v>
      </c>
      <c r="AQ2263" s="24">
        <v>27</v>
      </c>
      <c r="AR2263" s="24">
        <v>25</v>
      </c>
      <c r="AS2263" s="24">
        <v>26</v>
      </c>
      <c r="AT2263" s="24">
        <v>29</v>
      </c>
      <c r="AU2263" s="24">
        <v>28</v>
      </c>
      <c r="AV2263" s="24">
        <v>29</v>
      </c>
      <c r="AW2263" s="24">
        <v>30</v>
      </c>
      <c r="AX2263" s="24">
        <v>29</v>
      </c>
      <c r="AY2263" s="24">
        <v>28</v>
      </c>
      <c r="AZ2263" s="24">
        <v>29</v>
      </c>
      <c r="BA2263" s="24">
        <v>28</v>
      </c>
      <c r="BB2263" s="24">
        <v>28</v>
      </c>
      <c r="BC2263" s="24">
        <v>29</v>
      </c>
      <c r="BD2263" s="24">
        <v>29</v>
      </c>
      <c r="BE2263" s="24">
        <v>29</v>
      </c>
      <c r="BF2263" s="24">
        <v>1</v>
      </c>
      <c r="BG2263" s="24">
        <v>0.5</v>
      </c>
      <c r="BH2263" s="24">
        <v>0.5</v>
      </c>
      <c r="BI2263" s="24">
        <v>0.5</v>
      </c>
      <c r="BJ2263" s="24">
        <v>0.5</v>
      </c>
      <c r="BL2263" s="24">
        <v>1</v>
      </c>
      <c r="BM2263" s="24">
        <v>0.5</v>
      </c>
      <c r="BN2263" s="24">
        <v>1</v>
      </c>
      <c r="BO2263" s="24">
        <v>0.5</v>
      </c>
      <c r="BP2263" s="24">
        <v>0.5</v>
      </c>
      <c r="BQ2263" s="24">
        <v>1</v>
      </c>
      <c r="BR2263" s="24">
        <v>0</v>
      </c>
      <c r="BS2263" s="24">
        <v>0</v>
      </c>
      <c r="BT2263" s="24">
        <v>0</v>
      </c>
      <c r="BU2263" s="24">
        <v>0</v>
      </c>
      <c r="BV2263" s="24">
        <v>0</v>
      </c>
      <c r="BW2263" s="24">
        <v>0</v>
      </c>
      <c r="BX2263" s="24">
        <v>0</v>
      </c>
      <c r="BY2263" s="24">
        <v>0.5</v>
      </c>
      <c r="BZ2263" s="24">
        <v>0.5</v>
      </c>
      <c r="CB2263" s="24">
        <v>0</v>
      </c>
      <c r="CC2263" s="24">
        <v>0.5</v>
      </c>
      <c r="CD2263" s="24">
        <v>118</v>
      </c>
      <c r="CE2263" s="24">
        <v>105</v>
      </c>
      <c r="CF2263" s="24">
        <v>110</v>
      </c>
      <c r="CG2263" s="24">
        <v>105</v>
      </c>
      <c r="CH2263" s="24">
        <v>105</v>
      </c>
      <c r="CI2263" s="24">
        <v>110</v>
      </c>
      <c r="CO2263" s="34">
        <f t="shared" si="153"/>
        <v>152280</v>
      </c>
    </row>
    <row r="2264" spans="1:93" ht="15" hidden="1">
      <c r="A2264" s="23" t="s">
        <v>195</v>
      </c>
      <c r="B2264" s="52">
        <v>41668</v>
      </c>
      <c r="C2264" s="25" t="str">
        <f t="shared" si="152"/>
        <v/>
      </c>
      <c r="G2264" s="24">
        <f t="shared" si="154"/>
        <v>41</v>
      </c>
      <c r="H2264" s="30">
        <f>(H2265-H2263)/(G2264+G2265)*G2264+H2263</f>
        <v>153014.4347826087</v>
      </c>
      <c r="I2264" s="24" t="str">
        <f t="shared" si="151"/>
        <v/>
      </c>
      <c r="K2264" s="24">
        <f>IF(J2264&gt;900,_xlfn.XLOOKUP(ROUND(J2264,0),'CM-VL-G-C-GL-B-T-ClassRimThickn'!$B$1:$B$112,'CM-VL-G-C-GL-B-T-ClassRimThickn'!$C$1:$C$112,0,1,1),J2264)</f>
        <v>0</v>
      </c>
      <c r="L2264" s="24">
        <v>987.5</v>
      </c>
      <c r="M2264" s="24">
        <f>IF(L2264&gt;900,_xlfn.XLOOKUP(ROUND(L2264,0),'CM-VL-G-C-GL-B-T-ClassRimThickn'!$B$1:$B$112,'CM-VL-G-C-GL-B-T-ClassRimThickn'!$C$1:$C$112,0,1,1),L2264)</f>
        <v>71</v>
      </c>
      <c r="N2264" s="24">
        <v>994.3</v>
      </c>
      <c r="O2264" s="24">
        <f>IF(N2264&gt;900,_xlfn.XLOOKUP(ROUND(N2264,0),'CM-VL-G-C-GL-B-T-ClassRimThickn'!$B$1:$B$112,'CM-VL-G-C-GL-B-T-ClassRimThickn'!$C$1:$C$112,0,1,1),N2264)</f>
        <v>74</v>
      </c>
      <c r="P2264" s="24">
        <v>994.4</v>
      </c>
      <c r="Q2264" s="24">
        <f>IF(P2264&gt;900,_xlfn.XLOOKUP(ROUND(P2264,0),'CM-VL-G-C-GL-B-T-ClassRimThickn'!$B$1:$B$112,'CM-VL-G-C-GL-B-T-ClassRimThickn'!$C$1:$C$112,0,1,1),P2264)</f>
        <v>74</v>
      </c>
      <c r="S2264" s="24">
        <f>IF(R2264&gt;900,_xlfn.XLOOKUP(ROUND(R2264,0),'CM-VL-G-C-GL-B-T-ClassRimThickn'!$B$1:$B$112,'CM-VL-G-C-GL-B-T-ClassRimThickn'!$C$1:$C$112,0,1,1),R2264)</f>
        <v>0</v>
      </c>
      <c r="T2264" s="24">
        <v>994.6</v>
      </c>
      <c r="U2264" s="24">
        <f>IF(T2264&gt;900,_xlfn.XLOOKUP(ROUND(T2264,0),'CM-VL-G-C-GL-B-T-ClassRimThickn'!$B$1:$B$112,'CM-VL-G-C-GL-B-T-ClassRimThickn'!$C$1:$C$112,0,1,1),T2264)</f>
        <v>74.5</v>
      </c>
      <c r="V2264" s="24">
        <v>994.8</v>
      </c>
      <c r="W2264" s="24">
        <f>IF(V2264&gt;900,_xlfn.XLOOKUP(ROUND(V2264,0),'CM-VL-G-C-GL-B-T-ClassRimThickn'!$B$1:$B$112,'CM-VL-G-C-GL-B-T-ClassRimThickn'!$C$1:$C$112,0,1,1),V2264)</f>
        <v>74.5</v>
      </c>
      <c r="X2264" s="24">
        <v>987.2</v>
      </c>
      <c r="Y2264" s="24">
        <f>IF(X2264&gt;900,_xlfn.XLOOKUP(ROUND(X2264,0),'CM-VL-G-C-GL-B-T-ClassRimThickn'!$B$1:$B$112,'CM-VL-G-C-GL-B-T-ClassRimThickn'!$C$1:$C$112,0,1,1),X2264)</f>
        <v>70.5</v>
      </c>
      <c r="Z2264" s="24">
        <v>994.8</v>
      </c>
      <c r="AA2264" s="24">
        <f>IF(Z2264&gt;900,_xlfn.XLOOKUP(ROUND(Z2264,0),'CM-VL-G-C-GL-B-T-ClassRimThickn'!$B$1:$B$112,'CM-VL-G-C-GL-B-T-ClassRimThickn'!$C$1:$C$112,0,1,1),Z2264)</f>
        <v>74.5</v>
      </c>
      <c r="AB2264" s="24">
        <v>994</v>
      </c>
      <c r="AC2264" s="24">
        <f>IF(AB2264&gt;900,_xlfn.XLOOKUP(ROUND(AB2264,0),'CM-VL-G-C-GL-B-T-ClassRimThickn'!$B$1:$B$112,'CM-VL-G-C-GL-B-T-ClassRimThickn'!$C$1:$C$112,0,1,1),AB2264)</f>
        <v>74</v>
      </c>
      <c r="AD2264" s="24">
        <v>989.6</v>
      </c>
      <c r="AE2264" s="24">
        <f>IF(AD2264&gt;900,_xlfn.XLOOKUP(ROUND(AD2264,0),'CM-VL-G-C-GL-B-T-ClassRimThickn'!$B$1:$B$112,'CM-VL-G-C-GL-B-T-ClassRimThickn'!$C$1:$C$112,0,1,1),AD2264)</f>
        <v>72</v>
      </c>
      <c r="AF2264" s="24">
        <v>994.4</v>
      </c>
      <c r="AG2264" s="24">
        <f>IF(AF2264&gt;900,_xlfn.XLOOKUP(ROUND(AF2264,0),'CM-VL-G-C-GL-B-T-ClassRimThickn'!$B$1:$B$112,'CM-VL-G-C-GL-B-T-ClassRimThickn'!$C$1:$C$112,0,1,1),AF2264)</f>
        <v>74</v>
      </c>
      <c r="AH2264" s="24">
        <v>30</v>
      </c>
      <c r="AI2264" s="24">
        <v>29</v>
      </c>
      <c r="AJ2264" s="24">
        <v>30</v>
      </c>
      <c r="AK2264" s="24">
        <v>30</v>
      </c>
      <c r="AL2264" s="24">
        <v>30</v>
      </c>
      <c r="AM2264" s="24">
        <v>30</v>
      </c>
      <c r="AN2264" s="24">
        <v>29</v>
      </c>
      <c r="AO2264" s="24">
        <v>29</v>
      </c>
      <c r="AP2264" s="24">
        <v>29</v>
      </c>
      <c r="AQ2264" s="24">
        <v>30</v>
      </c>
      <c r="AR2264" s="24">
        <v>29</v>
      </c>
      <c r="AS2264" s="24">
        <v>30</v>
      </c>
      <c r="AT2264" s="24">
        <v>28</v>
      </c>
      <c r="AU2264" s="24">
        <v>28</v>
      </c>
      <c r="AV2264" s="24">
        <v>28</v>
      </c>
      <c r="AW2264" s="24">
        <v>28</v>
      </c>
      <c r="AX2264" s="24">
        <v>28</v>
      </c>
      <c r="AY2264" s="24">
        <v>30</v>
      </c>
      <c r="AZ2264" s="24">
        <v>28</v>
      </c>
      <c r="BA2264" s="24">
        <v>28</v>
      </c>
      <c r="BB2264" s="24">
        <v>28</v>
      </c>
      <c r="BC2264" s="24">
        <v>28</v>
      </c>
      <c r="BD2264" s="24">
        <v>28</v>
      </c>
      <c r="BE2264" s="24">
        <v>30</v>
      </c>
      <c r="BF2264" s="24">
        <v>0</v>
      </c>
      <c r="BG2264" s="24">
        <v>0</v>
      </c>
      <c r="BH2264" s="24">
        <v>0</v>
      </c>
      <c r="BI2264" s="24">
        <v>0</v>
      </c>
      <c r="BJ2264" s="24">
        <v>0</v>
      </c>
      <c r="BL2264" s="24">
        <v>0</v>
      </c>
      <c r="BM2264" s="24">
        <v>0</v>
      </c>
      <c r="BN2264" s="24">
        <v>0</v>
      </c>
      <c r="BO2264" s="24">
        <v>0</v>
      </c>
      <c r="BP2264" s="24">
        <v>0</v>
      </c>
      <c r="BQ2264" s="24">
        <v>0</v>
      </c>
      <c r="BR2264" s="24">
        <v>0</v>
      </c>
      <c r="BS2264" s="24">
        <v>0</v>
      </c>
      <c r="BT2264" s="24">
        <v>0</v>
      </c>
      <c r="BU2264" s="24">
        <v>0</v>
      </c>
      <c r="BV2264" s="24">
        <v>0</v>
      </c>
      <c r="BW2264" s="24">
        <v>0</v>
      </c>
      <c r="BX2264" s="24">
        <v>0</v>
      </c>
      <c r="BY2264" s="24">
        <v>0</v>
      </c>
      <c r="BZ2264" s="24">
        <v>0</v>
      </c>
      <c r="CB2264" s="24">
        <v>0</v>
      </c>
      <c r="CC2264" s="24">
        <v>0</v>
      </c>
      <c r="CO2264" s="34">
        <f t="shared" si="153"/>
        <v>153014.4347826087</v>
      </c>
    </row>
    <row r="2265" spans="1:93" ht="15" hidden="1">
      <c r="A2265" s="23" t="s">
        <v>195</v>
      </c>
      <c r="B2265" s="52">
        <v>41673</v>
      </c>
      <c r="C2265" s="25" t="str">
        <f t="shared" si="152"/>
        <v/>
      </c>
      <c r="G2265" s="24">
        <f t="shared" si="154"/>
        <v>5</v>
      </c>
      <c r="H2265" s="27">
        <v>153104</v>
      </c>
      <c r="I2265" s="24" t="str">
        <f t="shared" si="151"/>
        <v/>
      </c>
      <c r="K2265" s="24">
        <f>IF(J2265&gt;900,_xlfn.XLOOKUP(ROUND(J2265,0),'CM-VL-G-C-GL-B-T-ClassRimThickn'!$B$1:$B$112,'CM-VL-G-C-GL-B-T-ClassRimThickn'!$C$1:$C$112,0,1,1),J2265)</f>
        <v>0</v>
      </c>
      <c r="L2265" s="24">
        <v>75</v>
      </c>
      <c r="M2265" s="24">
        <f>IF(L2265&gt;900,_xlfn.XLOOKUP(ROUND(L2265,0),'CM-VL-G-C-GL-B-T-ClassRimThickn'!$B$1:$B$112,'CM-VL-G-C-GL-B-T-ClassRimThickn'!$C$1:$C$112,0,1,1),L2265)</f>
        <v>75</v>
      </c>
      <c r="N2265" s="24">
        <v>77</v>
      </c>
      <c r="O2265" s="24">
        <f>IF(N2265&gt;900,_xlfn.XLOOKUP(ROUND(N2265,0),'CM-VL-G-C-GL-B-T-ClassRimThickn'!$B$1:$B$112,'CM-VL-G-C-GL-B-T-ClassRimThickn'!$C$1:$C$112,0,1,1),N2265)</f>
        <v>77</v>
      </c>
      <c r="P2265" s="24">
        <v>77</v>
      </c>
      <c r="Q2265" s="24">
        <f>IF(P2265&gt;900,_xlfn.XLOOKUP(ROUND(P2265,0),'CM-VL-G-C-GL-B-T-ClassRimThickn'!$B$1:$B$112,'CM-VL-G-C-GL-B-T-ClassRimThickn'!$C$1:$C$112,0,1,1),P2265)</f>
        <v>77</v>
      </c>
      <c r="S2265" s="24">
        <f>IF(R2265&gt;900,_xlfn.XLOOKUP(ROUND(R2265,0),'CM-VL-G-C-GL-B-T-ClassRimThickn'!$B$1:$B$112,'CM-VL-G-C-GL-B-T-ClassRimThickn'!$C$1:$C$112,0,1,1),R2265)</f>
        <v>0</v>
      </c>
      <c r="T2265" s="24">
        <v>77</v>
      </c>
      <c r="U2265" s="24">
        <f>IF(T2265&gt;900,_xlfn.XLOOKUP(ROUND(T2265,0),'CM-VL-G-C-GL-B-T-ClassRimThickn'!$B$1:$B$112,'CM-VL-G-C-GL-B-T-ClassRimThickn'!$C$1:$C$112,0,1,1),T2265)</f>
        <v>77</v>
      </c>
      <c r="V2265" s="24">
        <v>77</v>
      </c>
      <c r="W2265" s="24">
        <f>IF(V2265&gt;900,_xlfn.XLOOKUP(ROUND(V2265,0),'CM-VL-G-C-GL-B-T-ClassRimThickn'!$B$1:$B$112,'CM-VL-G-C-GL-B-T-ClassRimThickn'!$C$1:$C$112,0,1,1),V2265)</f>
        <v>77</v>
      </c>
      <c r="X2265" s="24">
        <v>75</v>
      </c>
      <c r="Y2265" s="24">
        <f>IF(X2265&gt;900,_xlfn.XLOOKUP(ROUND(X2265,0),'CM-VL-G-C-GL-B-T-ClassRimThickn'!$B$1:$B$112,'CM-VL-G-C-GL-B-T-ClassRimThickn'!$C$1:$C$112,0,1,1),X2265)</f>
        <v>75</v>
      </c>
      <c r="Z2265" s="24">
        <v>77</v>
      </c>
      <c r="AA2265" s="24">
        <f>IF(Z2265&gt;900,_xlfn.XLOOKUP(ROUND(Z2265,0),'CM-VL-G-C-GL-B-T-ClassRimThickn'!$B$1:$B$112,'CM-VL-G-C-GL-B-T-ClassRimThickn'!$C$1:$C$112,0,1,1),Z2265)</f>
        <v>77</v>
      </c>
      <c r="AB2265" s="24">
        <v>77</v>
      </c>
      <c r="AC2265" s="24">
        <f>IF(AB2265&gt;900,_xlfn.XLOOKUP(ROUND(AB2265,0),'CM-VL-G-C-GL-B-T-ClassRimThickn'!$B$1:$B$112,'CM-VL-G-C-GL-B-T-ClassRimThickn'!$C$1:$C$112,0,1,1),AB2265)</f>
        <v>77</v>
      </c>
      <c r="AD2265" s="24">
        <v>75</v>
      </c>
      <c r="AE2265" s="24">
        <f>IF(AD2265&gt;900,_xlfn.XLOOKUP(ROUND(AD2265,0),'CM-VL-G-C-GL-B-T-ClassRimThickn'!$B$1:$B$112,'CM-VL-G-C-GL-B-T-ClassRimThickn'!$C$1:$C$112,0,1,1),AD2265)</f>
        <v>75</v>
      </c>
      <c r="AF2265" s="24">
        <v>77</v>
      </c>
      <c r="AG2265" s="24">
        <f>IF(AF2265&gt;900,_xlfn.XLOOKUP(ROUND(AF2265,0),'CM-VL-G-C-GL-B-T-ClassRimThickn'!$B$1:$B$112,'CM-VL-G-C-GL-B-T-ClassRimThickn'!$C$1:$C$112,0,1,1),AF2265)</f>
        <v>77</v>
      </c>
      <c r="AH2265" s="24">
        <v>31</v>
      </c>
      <c r="AI2265" s="24">
        <v>30</v>
      </c>
      <c r="AJ2265" s="24">
        <v>30</v>
      </c>
      <c r="AK2265" s="24">
        <v>30</v>
      </c>
      <c r="AL2265" s="24">
        <v>30</v>
      </c>
      <c r="AM2265" s="24">
        <v>30</v>
      </c>
      <c r="AN2265" s="24">
        <v>30</v>
      </c>
      <c r="AO2265" s="24">
        <v>29</v>
      </c>
      <c r="AP2265" s="24">
        <v>30</v>
      </c>
      <c r="AQ2265" s="24">
        <v>30</v>
      </c>
      <c r="AR2265" s="24">
        <v>29</v>
      </c>
      <c r="AS2265" s="24">
        <v>30</v>
      </c>
      <c r="AT2265" s="24">
        <v>28</v>
      </c>
      <c r="AU2265" s="24">
        <v>28</v>
      </c>
      <c r="AV2265" s="24">
        <v>28</v>
      </c>
      <c r="AW2265" s="24">
        <v>28</v>
      </c>
      <c r="AX2265" s="24">
        <v>28</v>
      </c>
      <c r="AY2265" s="24">
        <v>28</v>
      </c>
      <c r="AZ2265" s="24">
        <v>28</v>
      </c>
      <c r="BA2265" s="24">
        <v>28</v>
      </c>
      <c r="BB2265" s="24">
        <v>28</v>
      </c>
      <c r="BC2265" s="24">
        <v>28</v>
      </c>
      <c r="BD2265" s="24">
        <v>28</v>
      </c>
      <c r="BE2265" s="24">
        <v>28</v>
      </c>
      <c r="BF2265" s="24">
        <v>0</v>
      </c>
      <c r="BG2265" s="24">
        <v>0</v>
      </c>
      <c r="BH2265" s="24">
        <v>0</v>
      </c>
      <c r="BI2265" s="24">
        <v>0</v>
      </c>
      <c r="BJ2265" s="24">
        <v>0</v>
      </c>
      <c r="BL2265" s="24">
        <v>0</v>
      </c>
      <c r="BM2265" s="24">
        <v>0</v>
      </c>
      <c r="BN2265" s="24">
        <v>0</v>
      </c>
      <c r="BO2265" s="24">
        <v>0</v>
      </c>
      <c r="BP2265" s="24">
        <v>0</v>
      </c>
      <c r="BQ2265" s="24">
        <v>0</v>
      </c>
      <c r="BR2265" s="24">
        <v>0</v>
      </c>
      <c r="BS2265" s="24">
        <v>0</v>
      </c>
      <c r="BT2265" s="24">
        <v>0</v>
      </c>
      <c r="BU2265" s="24">
        <v>0</v>
      </c>
      <c r="BV2265" s="24">
        <v>0</v>
      </c>
      <c r="BW2265" s="24">
        <v>0</v>
      </c>
      <c r="BX2265" s="24">
        <v>0</v>
      </c>
      <c r="BY2265" s="24">
        <v>0</v>
      </c>
      <c r="BZ2265" s="24">
        <v>0</v>
      </c>
      <c r="CB2265" s="24">
        <v>0</v>
      </c>
      <c r="CC2265" s="24">
        <v>0</v>
      </c>
      <c r="CD2265" s="24">
        <v>110</v>
      </c>
      <c r="CE2265" s="24">
        <v>110</v>
      </c>
      <c r="CF2265" s="24">
        <v>100</v>
      </c>
      <c r="CG2265" s="24">
        <v>90</v>
      </c>
      <c r="CH2265" s="24">
        <v>105</v>
      </c>
      <c r="CI2265" s="24">
        <v>110</v>
      </c>
      <c r="CO2265" s="34">
        <f t="shared" si="153"/>
        <v>153104</v>
      </c>
    </row>
    <row r="2266" spans="1:93" ht="15" hidden="1">
      <c r="A2266" s="23" t="s">
        <v>195</v>
      </c>
      <c r="B2266" s="52">
        <v>41711</v>
      </c>
      <c r="C2266" s="25" t="str">
        <f t="shared" si="152"/>
        <v/>
      </c>
      <c r="G2266" s="24">
        <f t="shared" si="154"/>
        <v>38</v>
      </c>
      <c r="H2266" s="27">
        <v>158393</v>
      </c>
      <c r="I2266" s="24" t="str">
        <f t="shared" si="151"/>
        <v/>
      </c>
      <c r="K2266" s="24">
        <f>IF(J2266&gt;900,_xlfn.XLOOKUP(ROUND(J2266,0),'CM-VL-G-C-GL-B-T-ClassRimThickn'!$B$1:$B$112,'CM-VL-G-C-GL-B-T-ClassRimThickn'!$C$1:$C$112,0,1,1),J2266)</f>
        <v>0</v>
      </c>
      <c r="L2266" s="24">
        <v>73</v>
      </c>
      <c r="M2266" s="24">
        <f>IF(L2266&gt;900,_xlfn.XLOOKUP(ROUND(L2266,0),'CM-VL-G-C-GL-B-T-ClassRimThickn'!$B$1:$B$112,'CM-VL-G-C-GL-B-T-ClassRimThickn'!$C$1:$C$112,0,1,1),L2266)</f>
        <v>73</v>
      </c>
      <c r="N2266" s="24">
        <v>75.5</v>
      </c>
      <c r="O2266" s="24">
        <f>IF(N2266&gt;900,_xlfn.XLOOKUP(ROUND(N2266,0),'CM-VL-G-C-GL-B-T-ClassRimThickn'!$B$1:$B$112,'CM-VL-G-C-GL-B-T-ClassRimThickn'!$C$1:$C$112,0,1,1),N2266)</f>
        <v>75.5</v>
      </c>
      <c r="P2266" s="24">
        <v>76</v>
      </c>
      <c r="Q2266" s="24">
        <f>IF(P2266&gt;900,_xlfn.XLOOKUP(ROUND(P2266,0),'CM-VL-G-C-GL-B-T-ClassRimThickn'!$B$1:$B$112,'CM-VL-G-C-GL-B-T-ClassRimThickn'!$C$1:$C$112,0,1,1),P2266)</f>
        <v>76</v>
      </c>
      <c r="S2266" s="24">
        <f>IF(R2266&gt;900,_xlfn.XLOOKUP(ROUND(R2266,0),'CM-VL-G-C-GL-B-T-ClassRimThickn'!$B$1:$B$112,'CM-VL-G-C-GL-B-T-ClassRimThickn'!$C$1:$C$112,0,1,1),R2266)</f>
        <v>0</v>
      </c>
      <c r="T2266" s="24">
        <v>76</v>
      </c>
      <c r="U2266" s="24">
        <f>IF(T2266&gt;900,_xlfn.XLOOKUP(ROUND(T2266,0),'CM-VL-G-C-GL-B-T-ClassRimThickn'!$B$1:$B$112,'CM-VL-G-C-GL-B-T-ClassRimThickn'!$C$1:$C$112,0,1,1),T2266)</f>
        <v>76</v>
      </c>
      <c r="V2266" s="24">
        <v>75</v>
      </c>
      <c r="W2266" s="24">
        <f>IF(V2266&gt;900,_xlfn.XLOOKUP(ROUND(V2266,0),'CM-VL-G-C-GL-B-T-ClassRimThickn'!$B$1:$B$112,'CM-VL-G-C-GL-B-T-ClassRimThickn'!$C$1:$C$112,0,1,1),V2266)</f>
        <v>75</v>
      </c>
      <c r="X2266" s="24">
        <v>73</v>
      </c>
      <c r="Y2266" s="24">
        <f>IF(X2266&gt;900,_xlfn.XLOOKUP(ROUND(X2266,0),'CM-VL-G-C-GL-B-T-ClassRimThickn'!$B$1:$B$112,'CM-VL-G-C-GL-B-T-ClassRimThickn'!$C$1:$C$112,0,1,1),X2266)</f>
        <v>73</v>
      </c>
      <c r="Z2266" s="24">
        <v>75</v>
      </c>
      <c r="AA2266" s="24">
        <f>IF(Z2266&gt;900,_xlfn.XLOOKUP(ROUND(Z2266,0),'CM-VL-G-C-GL-B-T-ClassRimThickn'!$B$1:$B$112,'CM-VL-G-C-GL-B-T-ClassRimThickn'!$C$1:$C$112,0,1,1),Z2266)</f>
        <v>75</v>
      </c>
      <c r="AB2266" s="24">
        <v>76</v>
      </c>
      <c r="AC2266" s="24">
        <f>IF(AB2266&gt;900,_xlfn.XLOOKUP(ROUND(AB2266,0),'CM-VL-G-C-GL-B-T-ClassRimThickn'!$B$1:$B$112,'CM-VL-G-C-GL-B-T-ClassRimThickn'!$C$1:$C$112,0,1,1),AB2266)</f>
        <v>76</v>
      </c>
      <c r="AD2266" s="24">
        <v>74</v>
      </c>
      <c r="AE2266" s="24">
        <f>IF(AD2266&gt;900,_xlfn.XLOOKUP(ROUND(AD2266,0),'CM-VL-G-C-GL-B-T-ClassRimThickn'!$B$1:$B$112,'CM-VL-G-C-GL-B-T-ClassRimThickn'!$C$1:$C$112,0,1,1),AD2266)</f>
        <v>74</v>
      </c>
      <c r="AF2266" s="24">
        <v>76</v>
      </c>
      <c r="AG2266" s="24">
        <f>IF(AF2266&gt;900,_xlfn.XLOOKUP(ROUND(AF2266,0),'CM-VL-G-C-GL-B-T-ClassRimThickn'!$B$1:$B$112,'CM-VL-G-C-GL-B-T-ClassRimThickn'!$C$1:$C$112,0,1,1),AF2266)</f>
        <v>76</v>
      </c>
      <c r="AH2266" s="24">
        <v>28</v>
      </c>
      <c r="AI2266" s="24">
        <v>29</v>
      </c>
      <c r="AJ2266" s="24">
        <v>29</v>
      </c>
      <c r="AK2266" s="24">
        <v>28</v>
      </c>
      <c r="AL2266" s="24">
        <v>28</v>
      </c>
      <c r="AM2266" s="24">
        <v>30</v>
      </c>
      <c r="AN2266" s="24">
        <v>28</v>
      </c>
      <c r="AO2266" s="24">
        <v>31</v>
      </c>
      <c r="AP2266" s="24">
        <v>30</v>
      </c>
      <c r="AQ2266" s="24">
        <v>29</v>
      </c>
      <c r="AR2266" s="24">
        <v>27</v>
      </c>
      <c r="AS2266" s="24">
        <v>30</v>
      </c>
      <c r="AT2266" s="24">
        <v>28</v>
      </c>
      <c r="AU2266" s="24">
        <v>29</v>
      </c>
      <c r="AV2266" s="24">
        <v>26</v>
      </c>
      <c r="AW2266" s="24">
        <v>28</v>
      </c>
      <c r="AX2266" s="24">
        <v>28</v>
      </c>
      <c r="AY2266" s="24">
        <v>28</v>
      </c>
      <c r="AZ2266" s="24">
        <v>28</v>
      </c>
      <c r="BA2266" s="24">
        <v>28</v>
      </c>
      <c r="BB2266" s="24">
        <v>27</v>
      </c>
      <c r="BC2266" s="24">
        <v>28</v>
      </c>
      <c r="BD2266" s="24">
        <v>28</v>
      </c>
      <c r="BE2266" s="24">
        <v>28</v>
      </c>
      <c r="BF2266" s="24">
        <v>0</v>
      </c>
      <c r="BG2266" s="24">
        <v>0</v>
      </c>
      <c r="BH2266" s="24">
        <v>0</v>
      </c>
      <c r="BI2266" s="24">
        <v>0</v>
      </c>
      <c r="BJ2266" s="24">
        <v>0</v>
      </c>
      <c r="BL2266" s="24">
        <v>0</v>
      </c>
      <c r="BM2266" s="24">
        <v>0</v>
      </c>
      <c r="BN2266" s="24">
        <v>0</v>
      </c>
      <c r="BO2266" s="24">
        <v>0</v>
      </c>
      <c r="BP2266" s="24">
        <v>0</v>
      </c>
      <c r="BQ2266" s="24">
        <v>0</v>
      </c>
      <c r="BR2266" s="24">
        <v>0</v>
      </c>
      <c r="BS2266" s="24">
        <v>0</v>
      </c>
      <c r="BT2266" s="24">
        <v>0</v>
      </c>
      <c r="BU2266" s="24">
        <v>0</v>
      </c>
      <c r="BV2266" s="24">
        <v>0</v>
      </c>
      <c r="BW2266" s="24">
        <v>0</v>
      </c>
      <c r="BX2266" s="24">
        <v>0</v>
      </c>
      <c r="BY2266" s="24">
        <v>0</v>
      </c>
      <c r="BZ2266" s="24">
        <v>0</v>
      </c>
      <c r="CB2266" s="24">
        <v>0</v>
      </c>
      <c r="CC2266" s="24">
        <v>0</v>
      </c>
      <c r="CD2266" s="24">
        <v>95</v>
      </c>
      <c r="CE2266" s="24">
        <v>95</v>
      </c>
      <c r="CF2266" s="24">
        <v>95</v>
      </c>
      <c r="CG2266" s="24">
        <v>95</v>
      </c>
      <c r="CH2266" s="24">
        <v>90</v>
      </c>
      <c r="CI2266" s="24">
        <v>95</v>
      </c>
      <c r="CO2266" s="34">
        <f t="shared" si="153"/>
        <v>158393</v>
      </c>
    </row>
    <row r="2267" spans="1:93" ht="15" hidden="1">
      <c r="A2267" s="23" t="s">
        <v>195</v>
      </c>
      <c r="B2267" s="52">
        <v>41745</v>
      </c>
      <c r="C2267" s="25" t="str">
        <f t="shared" si="152"/>
        <v/>
      </c>
      <c r="G2267" s="24">
        <f t="shared" si="154"/>
        <v>34</v>
      </c>
      <c r="H2267" s="24">
        <v>159167</v>
      </c>
      <c r="I2267" s="24" t="str">
        <f t="shared" si="151"/>
        <v/>
      </c>
      <c r="K2267" s="24">
        <f>IF(J2267&gt;900,_xlfn.XLOOKUP(ROUND(J2267,0),'CM-VL-G-C-GL-B-T-ClassRimThickn'!$B$1:$B$112,'CM-VL-G-C-GL-B-T-ClassRimThickn'!$C$1:$C$112,0,1,1),J2267)</f>
        <v>0</v>
      </c>
      <c r="L2267" s="24">
        <v>75</v>
      </c>
      <c r="M2267" s="24">
        <f>IF(L2267&gt;900,_xlfn.XLOOKUP(ROUND(L2267,0),'CM-VL-G-C-GL-B-T-ClassRimThickn'!$B$1:$B$112,'CM-VL-G-C-GL-B-T-ClassRimThickn'!$C$1:$C$112,0,1,1),L2267)</f>
        <v>75</v>
      </c>
      <c r="N2267" s="24">
        <v>77</v>
      </c>
      <c r="O2267" s="24">
        <f>IF(N2267&gt;900,_xlfn.XLOOKUP(ROUND(N2267,0),'CM-VL-G-C-GL-B-T-ClassRimThickn'!$B$1:$B$112,'CM-VL-G-C-GL-B-T-ClassRimThickn'!$C$1:$C$112,0,1,1),N2267)</f>
        <v>77</v>
      </c>
      <c r="P2267" s="24">
        <v>78</v>
      </c>
      <c r="Q2267" s="24">
        <f>IF(P2267&gt;900,_xlfn.XLOOKUP(ROUND(P2267,0),'CM-VL-G-C-GL-B-T-ClassRimThickn'!$B$1:$B$112,'CM-VL-G-C-GL-B-T-ClassRimThickn'!$C$1:$C$112,0,1,1),P2267)</f>
        <v>78</v>
      </c>
      <c r="S2267" s="24">
        <f>IF(R2267&gt;900,_xlfn.XLOOKUP(ROUND(R2267,0),'CM-VL-G-C-GL-B-T-ClassRimThickn'!$B$1:$B$112,'CM-VL-G-C-GL-B-T-ClassRimThickn'!$C$1:$C$112,0,1,1),R2267)</f>
        <v>0</v>
      </c>
      <c r="T2267" s="24">
        <v>79</v>
      </c>
      <c r="U2267" s="24">
        <f>IF(T2267&gt;900,_xlfn.XLOOKUP(ROUND(T2267,0),'CM-VL-G-C-GL-B-T-ClassRimThickn'!$B$1:$B$112,'CM-VL-G-C-GL-B-T-ClassRimThickn'!$C$1:$C$112,0,1,1),T2267)</f>
        <v>79</v>
      </c>
      <c r="V2267" s="24">
        <v>79</v>
      </c>
      <c r="W2267" s="24">
        <f>IF(V2267&gt;900,_xlfn.XLOOKUP(ROUND(V2267,0),'CM-VL-G-C-GL-B-T-ClassRimThickn'!$B$1:$B$112,'CM-VL-G-C-GL-B-T-ClassRimThickn'!$C$1:$C$112,0,1,1),V2267)</f>
        <v>79</v>
      </c>
      <c r="X2267" s="24">
        <v>75</v>
      </c>
      <c r="Y2267" s="24">
        <f>IF(X2267&gt;900,_xlfn.XLOOKUP(ROUND(X2267,0),'CM-VL-G-C-GL-B-T-ClassRimThickn'!$B$1:$B$112,'CM-VL-G-C-GL-B-T-ClassRimThickn'!$C$1:$C$112,0,1,1),X2267)</f>
        <v>75</v>
      </c>
      <c r="Z2267" s="24">
        <v>78</v>
      </c>
      <c r="AA2267" s="24">
        <f>IF(Z2267&gt;900,_xlfn.XLOOKUP(ROUND(Z2267,0),'CM-VL-G-C-GL-B-T-ClassRimThickn'!$B$1:$B$112,'CM-VL-G-C-GL-B-T-ClassRimThickn'!$C$1:$C$112,0,1,1),Z2267)</f>
        <v>78</v>
      </c>
      <c r="AB2267" s="24">
        <v>78</v>
      </c>
      <c r="AC2267" s="24">
        <f>IF(AB2267&gt;900,_xlfn.XLOOKUP(ROUND(AB2267,0),'CM-VL-G-C-GL-B-T-ClassRimThickn'!$B$1:$B$112,'CM-VL-G-C-GL-B-T-ClassRimThickn'!$C$1:$C$112,0,1,1),AB2267)</f>
        <v>78</v>
      </c>
      <c r="AD2267" s="24">
        <v>77</v>
      </c>
      <c r="AE2267" s="24">
        <f>IF(AD2267&gt;900,_xlfn.XLOOKUP(ROUND(AD2267,0),'CM-VL-G-C-GL-B-T-ClassRimThickn'!$B$1:$B$112,'CM-VL-G-C-GL-B-T-ClassRimThickn'!$C$1:$C$112,0,1,1),AD2267)</f>
        <v>77</v>
      </c>
      <c r="AF2267" s="24">
        <v>79</v>
      </c>
      <c r="AG2267" s="24">
        <f>IF(AF2267&gt;900,_xlfn.XLOOKUP(ROUND(AF2267,0),'CM-VL-G-C-GL-B-T-ClassRimThickn'!$B$1:$B$112,'CM-VL-G-C-GL-B-T-ClassRimThickn'!$C$1:$C$112,0,1,1),AF2267)</f>
        <v>79</v>
      </c>
      <c r="AH2267" s="24">
        <v>28</v>
      </c>
      <c r="AI2267" s="24">
        <v>27</v>
      </c>
      <c r="AJ2267" s="24">
        <v>27.5</v>
      </c>
      <c r="AK2267" s="24">
        <v>27.5</v>
      </c>
      <c r="AL2267" s="24">
        <v>26</v>
      </c>
      <c r="AM2267" s="24">
        <v>28</v>
      </c>
      <c r="AN2267" s="24">
        <v>26.5</v>
      </c>
      <c r="AO2267" s="24">
        <v>26</v>
      </c>
      <c r="AP2267" s="24">
        <v>27.5</v>
      </c>
      <c r="AQ2267" s="24">
        <v>28</v>
      </c>
      <c r="AR2267" s="24">
        <v>26</v>
      </c>
      <c r="AS2267" s="24">
        <v>27</v>
      </c>
      <c r="AT2267" s="24">
        <v>28.5</v>
      </c>
      <c r="AU2267" s="24">
        <v>28.5</v>
      </c>
      <c r="AV2267" s="24">
        <v>28.5</v>
      </c>
      <c r="AW2267" s="24">
        <v>28</v>
      </c>
      <c r="AX2267" s="24">
        <v>28</v>
      </c>
      <c r="AY2267" s="24">
        <v>28.5</v>
      </c>
      <c r="AZ2267" s="24">
        <v>29</v>
      </c>
      <c r="BA2267" s="24">
        <v>28</v>
      </c>
      <c r="BB2267" s="24">
        <v>28</v>
      </c>
      <c r="BC2267" s="24">
        <v>28</v>
      </c>
      <c r="BD2267" s="24">
        <v>28</v>
      </c>
      <c r="BE2267" s="24">
        <v>28</v>
      </c>
      <c r="BF2267" s="24">
        <v>0</v>
      </c>
      <c r="BG2267" s="24">
        <v>0</v>
      </c>
      <c r="BH2267" s="24">
        <v>0</v>
      </c>
      <c r="BI2267" s="24">
        <v>0</v>
      </c>
      <c r="BJ2267" s="24">
        <v>0</v>
      </c>
      <c r="BL2267" s="24">
        <v>0</v>
      </c>
      <c r="BM2267" s="24">
        <v>0</v>
      </c>
      <c r="BN2267" s="24">
        <v>0</v>
      </c>
      <c r="BO2267" s="24">
        <v>0</v>
      </c>
      <c r="BP2267" s="24">
        <v>0</v>
      </c>
      <c r="BQ2267" s="24">
        <v>0</v>
      </c>
      <c r="BR2267" s="24">
        <v>0</v>
      </c>
      <c r="BS2267" s="24">
        <v>0</v>
      </c>
      <c r="BT2267" s="24">
        <v>0</v>
      </c>
      <c r="BU2267" s="24">
        <v>0</v>
      </c>
      <c r="BV2267" s="24">
        <v>0</v>
      </c>
      <c r="BW2267" s="24">
        <v>0</v>
      </c>
      <c r="BX2267" s="24">
        <v>0</v>
      </c>
      <c r="BY2267" s="24">
        <v>0</v>
      </c>
      <c r="BZ2267" s="24">
        <v>0</v>
      </c>
      <c r="CB2267" s="24">
        <v>0</v>
      </c>
      <c r="CC2267" s="24">
        <v>0</v>
      </c>
      <c r="CD2267" s="24">
        <v>104</v>
      </c>
      <c r="CE2267" s="24">
        <v>102</v>
      </c>
      <c r="CF2267" s="24">
        <v>102</v>
      </c>
      <c r="CG2267" s="24">
        <v>98</v>
      </c>
      <c r="CH2267" s="24">
        <v>103</v>
      </c>
      <c r="CI2267" s="24">
        <v>102</v>
      </c>
      <c r="CO2267" s="34">
        <f t="shared" si="153"/>
        <v>159167</v>
      </c>
    </row>
    <row r="2268" spans="1:93" ht="15" hidden="1">
      <c r="A2268" s="23" t="s">
        <v>195</v>
      </c>
      <c r="B2268" s="52">
        <v>41785</v>
      </c>
      <c r="C2268" s="25" t="str">
        <f t="shared" si="152"/>
        <v/>
      </c>
      <c r="G2268" s="24">
        <f t="shared" si="154"/>
        <v>40</v>
      </c>
      <c r="H2268" s="24">
        <v>165783</v>
      </c>
      <c r="I2268" s="24" t="str">
        <f t="shared" si="151"/>
        <v/>
      </c>
      <c r="K2268" s="24">
        <f>IF(J2268&gt;900,_xlfn.XLOOKUP(ROUND(J2268,0),'CM-VL-G-C-GL-B-T-ClassRimThickn'!$B$1:$B$112,'CM-VL-G-C-GL-B-T-ClassRimThickn'!$C$1:$C$112,0,1,1),J2268)</f>
        <v>0</v>
      </c>
      <c r="L2268" s="24">
        <v>75</v>
      </c>
      <c r="M2268" s="24">
        <f>IF(L2268&gt;900,_xlfn.XLOOKUP(ROUND(L2268,0),'CM-VL-G-C-GL-B-T-ClassRimThickn'!$B$1:$B$112,'CM-VL-G-C-GL-B-T-ClassRimThickn'!$C$1:$C$112,0,1,1),L2268)</f>
        <v>75</v>
      </c>
      <c r="N2268" s="24">
        <v>79</v>
      </c>
      <c r="O2268" s="24">
        <f>IF(N2268&gt;900,_xlfn.XLOOKUP(ROUND(N2268,0),'CM-VL-G-C-GL-B-T-ClassRimThickn'!$B$1:$B$112,'CM-VL-G-C-GL-B-T-ClassRimThickn'!$C$1:$C$112,0,1,1),N2268)</f>
        <v>79</v>
      </c>
      <c r="P2268" s="24">
        <v>78</v>
      </c>
      <c r="Q2268" s="24">
        <f>IF(P2268&gt;900,_xlfn.XLOOKUP(ROUND(P2268,0),'CM-VL-G-C-GL-B-T-ClassRimThickn'!$B$1:$B$112,'CM-VL-G-C-GL-B-T-ClassRimThickn'!$C$1:$C$112,0,1,1),P2268)</f>
        <v>78</v>
      </c>
      <c r="S2268" s="24">
        <f>IF(R2268&gt;900,_xlfn.XLOOKUP(ROUND(R2268,0),'CM-VL-G-C-GL-B-T-ClassRimThickn'!$B$1:$B$112,'CM-VL-G-C-GL-B-T-ClassRimThickn'!$C$1:$C$112,0,1,1),R2268)</f>
        <v>0</v>
      </c>
      <c r="T2268" s="24">
        <v>78</v>
      </c>
      <c r="U2268" s="24">
        <f>IF(T2268&gt;900,_xlfn.XLOOKUP(ROUND(T2268,0),'CM-VL-G-C-GL-B-T-ClassRimThickn'!$B$1:$B$112,'CM-VL-G-C-GL-B-T-ClassRimThickn'!$C$1:$C$112,0,1,1),T2268)</f>
        <v>78</v>
      </c>
      <c r="V2268" s="24">
        <v>78</v>
      </c>
      <c r="W2268" s="24">
        <f>IF(V2268&gt;900,_xlfn.XLOOKUP(ROUND(V2268,0),'CM-VL-G-C-GL-B-T-ClassRimThickn'!$B$1:$B$112,'CM-VL-G-C-GL-B-T-ClassRimThickn'!$C$1:$C$112,0,1,1),V2268)</f>
        <v>78</v>
      </c>
      <c r="X2268" s="24">
        <v>75</v>
      </c>
      <c r="Y2268" s="24">
        <f>IF(X2268&gt;900,_xlfn.XLOOKUP(ROUND(X2268,0),'CM-VL-G-C-GL-B-T-ClassRimThickn'!$B$1:$B$112,'CM-VL-G-C-GL-B-T-ClassRimThickn'!$C$1:$C$112,0,1,1),X2268)</f>
        <v>75</v>
      </c>
      <c r="Z2268" s="24">
        <v>79</v>
      </c>
      <c r="AA2268" s="24">
        <f>IF(Z2268&gt;900,_xlfn.XLOOKUP(ROUND(Z2268,0),'CM-VL-G-C-GL-B-T-ClassRimThickn'!$B$1:$B$112,'CM-VL-G-C-GL-B-T-ClassRimThickn'!$C$1:$C$112,0,1,1),Z2268)</f>
        <v>79</v>
      </c>
      <c r="AB2268" s="24">
        <v>78</v>
      </c>
      <c r="AC2268" s="24">
        <f>IF(AB2268&gt;900,_xlfn.XLOOKUP(ROUND(AB2268,0),'CM-VL-G-C-GL-B-T-ClassRimThickn'!$B$1:$B$112,'CM-VL-G-C-GL-B-T-ClassRimThickn'!$C$1:$C$112,0,1,1),AB2268)</f>
        <v>78</v>
      </c>
      <c r="AD2268" s="24">
        <v>76</v>
      </c>
      <c r="AE2268" s="24">
        <f>IF(AD2268&gt;900,_xlfn.XLOOKUP(ROUND(AD2268,0),'CM-VL-G-C-GL-B-T-ClassRimThickn'!$B$1:$B$112,'CM-VL-G-C-GL-B-T-ClassRimThickn'!$C$1:$C$112,0,1,1),AD2268)</f>
        <v>76</v>
      </c>
      <c r="AF2268" s="24">
        <v>78</v>
      </c>
      <c r="AG2268" s="24">
        <f>IF(AF2268&gt;900,_xlfn.XLOOKUP(ROUND(AF2268,0),'CM-VL-G-C-GL-B-T-ClassRimThickn'!$B$1:$B$112,'CM-VL-G-C-GL-B-T-ClassRimThickn'!$C$1:$C$112,0,1,1),AF2268)</f>
        <v>78</v>
      </c>
      <c r="AH2268" s="24">
        <v>29</v>
      </c>
      <c r="AI2268" s="24">
        <v>28</v>
      </c>
      <c r="AJ2268" s="24">
        <v>28</v>
      </c>
      <c r="AK2268" s="24">
        <v>27</v>
      </c>
      <c r="AL2268" s="24">
        <v>27</v>
      </c>
      <c r="AM2268" s="24">
        <v>28</v>
      </c>
      <c r="AN2268" s="24">
        <v>26</v>
      </c>
      <c r="AO2268" s="24">
        <v>25</v>
      </c>
      <c r="AP2268" s="24">
        <v>27</v>
      </c>
      <c r="AQ2268" s="24">
        <v>28</v>
      </c>
      <c r="AR2268" s="24">
        <v>27</v>
      </c>
      <c r="AS2268" s="24">
        <v>28</v>
      </c>
      <c r="AT2268" s="24">
        <v>28</v>
      </c>
      <c r="AU2268" s="24">
        <v>29</v>
      </c>
      <c r="AV2268" s="24">
        <v>28</v>
      </c>
      <c r="AW2268" s="24">
        <v>28</v>
      </c>
      <c r="AX2268" s="24">
        <v>28</v>
      </c>
      <c r="AY2268" s="24">
        <v>28</v>
      </c>
      <c r="AZ2268" s="24">
        <v>28</v>
      </c>
      <c r="BA2268" s="24">
        <v>28</v>
      </c>
      <c r="BB2268" s="24">
        <v>28</v>
      </c>
      <c r="BC2268" s="24">
        <v>28</v>
      </c>
      <c r="BD2268" s="24">
        <v>28</v>
      </c>
      <c r="BE2268" s="24">
        <v>28</v>
      </c>
      <c r="BF2268" s="24">
        <v>0</v>
      </c>
      <c r="BG2268" s="24">
        <v>0</v>
      </c>
      <c r="BH2268" s="24">
        <v>0</v>
      </c>
      <c r="BI2268" s="24">
        <v>0</v>
      </c>
      <c r="BJ2268" s="24">
        <v>0</v>
      </c>
      <c r="BL2268" s="24">
        <v>0</v>
      </c>
      <c r="BM2268" s="24">
        <v>0</v>
      </c>
      <c r="BN2268" s="24">
        <v>0</v>
      </c>
      <c r="BO2268" s="24">
        <v>0</v>
      </c>
      <c r="BP2268" s="24">
        <v>0</v>
      </c>
      <c r="BQ2268" s="24">
        <v>0</v>
      </c>
      <c r="BR2268" s="24">
        <v>0</v>
      </c>
      <c r="BS2268" s="24">
        <v>0</v>
      </c>
      <c r="BT2268" s="24">
        <v>0</v>
      </c>
      <c r="BU2268" s="24">
        <v>0</v>
      </c>
      <c r="BV2268" s="24">
        <v>0</v>
      </c>
      <c r="BW2268" s="24">
        <v>0</v>
      </c>
      <c r="BX2268" s="24">
        <v>0</v>
      </c>
      <c r="BY2268" s="24">
        <v>0</v>
      </c>
      <c r="BZ2268" s="24">
        <v>0</v>
      </c>
      <c r="CB2268" s="24">
        <v>0</v>
      </c>
      <c r="CC2268" s="24">
        <v>0</v>
      </c>
      <c r="CD2268" s="24">
        <v>100</v>
      </c>
      <c r="CE2268" s="24">
        <v>95</v>
      </c>
      <c r="CF2268" s="24">
        <v>100</v>
      </c>
      <c r="CG2268" s="24">
        <v>95</v>
      </c>
      <c r="CH2268" s="24">
        <v>100</v>
      </c>
      <c r="CI2268" s="24">
        <v>105</v>
      </c>
      <c r="CO2268" s="34">
        <f t="shared" si="153"/>
        <v>165783</v>
      </c>
    </row>
    <row r="2269" spans="1:93" ht="15" hidden="1">
      <c r="A2269" s="23" t="s">
        <v>195</v>
      </c>
      <c r="B2269" s="52">
        <v>41813</v>
      </c>
      <c r="C2269" s="25" t="str">
        <f t="shared" si="152"/>
        <v/>
      </c>
      <c r="G2269" s="24">
        <f t="shared" si="154"/>
        <v>28</v>
      </c>
      <c r="H2269" s="24">
        <v>167699</v>
      </c>
      <c r="I2269" s="24" t="str">
        <f t="shared" si="151"/>
        <v/>
      </c>
      <c r="K2269" s="24">
        <f>IF(J2269&gt;900,_xlfn.XLOOKUP(ROUND(J2269,0),'CM-VL-G-C-GL-B-T-ClassRimThickn'!$B$1:$B$112,'CM-VL-G-C-GL-B-T-ClassRimThickn'!$C$1:$C$112,0,1,1),J2269)</f>
        <v>0</v>
      </c>
      <c r="L2269" s="24">
        <v>75</v>
      </c>
      <c r="M2269" s="24">
        <f>IF(L2269&gt;900,_xlfn.XLOOKUP(ROUND(L2269,0),'CM-VL-G-C-GL-B-T-ClassRimThickn'!$B$1:$B$112,'CM-VL-G-C-GL-B-T-ClassRimThickn'!$C$1:$C$112,0,1,1),L2269)</f>
        <v>75</v>
      </c>
      <c r="N2269" s="24">
        <v>77</v>
      </c>
      <c r="O2269" s="24">
        <f>IF(N2269&gt;900,_xlfn.XLOOKUP(ROUND(N2269,0),'CM-VL-G-C-GL-B-T-ClassRimThickn'!$B$1:$B$112,'CM-VL-G-C-GL-B-T-ClassRimThickn'!$C$1:$C$112,0,1,1),N2269)</f>
        <v>77</v>
      </c>
      <c r="P2269" s="24">
        <v>78</v>
      </c>
      <c r="Q2269" s="24">
        <f>IF(P2269&gt;900,_xlfn.XLOOKUP(ROUND(P2269,0),'CM-VL-G-C-GL-B-T-ClassRimThickn'!$B$1:$B$112,'CM-VL-G-C-GL-B-T-ClassRimThickn'!$C$1:$C$112,0,1,1),P2269)</f>
        <v>78</v>
      </c>
      <c r="S2269" s="24">
        <f>IF(R2269&gt;900,_xlfn.XLOOKUP(ROUND(R2269,0),'CM-VL-G-C-GL-B-T-ClassRimThickn'!$B$1:$B$112,'CM-VL-G-C-GL-B-T-ClassRimThickn'!$C$1:$C$112,0,1,1),R2269)</f>
        <v>0</v>
      </c>
      <c r="T2269" s="24">
        <v>78</v>
      </c>
      <c r="U2269" s="24">
        <f>IF(T2269&gt;900,_xlfn.XLOOKUP(ROUND(T2269,0),'CM-VL-G-C-GL-B-T-ClassRimThickn'!$B$1:$B$112,'CM-VL-G-C-GL-B-T-ClassRimThickn'!$C$1:$C$112,0,1,1),T2269)</f>
        <v>78</v>
      </c>
      <c r="V2269" s="24">
        <v>78</v>
      </c>
      <c r="W2269" s="24">
        <f>IF(V2269&gt;900,_xlfn.XLOOKUP(ROUND(V2269,0),'CM-VL-G-C-GL-B-T-ClassRimThickn'!$B$1:$B$112,'CM-VL-G-C-GL-B-T-ClassRimThickn'!$C$1:$C$112,0,1,1),V2269)</f>
        <v>78</v>
      </c>
      <c r="X2269" s="24">
        <v>74</v>
      </c>
      <c r="Y2269" s="24">
        <f>IF(X2269&gt;900,_xlfn.XLOOKUP(ROUND(X2269,0),'CM-VL-G-C-GL-B-T-ClassRimThickn'!$B$1:$B$112,'CM-VL-G-C-GL-B-T-ClassRimThickn'!$C$1:$C$112,0,1,1),X2269)</f>
        <v>74</v>
      </c>
      <c r="Z2269" s="24">
        <v>77</v>
      </c>
      <c r="AA2269" s="24">
        <f>IF(Z2269&gt;900,_xlfn.XLOOKUP(ROUND(Z2269,0),'CM-VL-G-C-GL-B-T-ClassRimThickn'!$B$1:$B$112,'CM-VL-G-C-GL-B-T-ClassRimThickn'!$C$1:$C$112,0,1,1),Z2269)</f>
        <v>77</v>
      </c>
      <c r="AB2269" s="24">
        <v>77</v>
      </c>
      <c r="AC2269" s="24">
        <f>IF(AB2269&gt;900,_xlfn.XLOOKUP(ROUND(AB2269,0),'CM-VL-G-C-GL-B-T-ClassRimThickn'!$B$1:$B$112,'CM-VL-G-C-GL-B-T-ClassRimThickn'!$C$1:$C$112,0,1,1),AB2269)</f>
        <v>77</v>
      </c>
      <c r="AD2269" s="24">
        <v>75</v>
      </c>
      <c r="AE2269" s="24">
        <f>IF(AD2269&gt;900,_xlfn.XLOOKUP(ROUND(AD2269,0),'CM-VL-G-C-GL-B-T-ClassRimThickn'!$B$1:$B$112,'CM-VL-G-C-GL-B-T-ClassRimThickn'!$C$1:$C$112,0,1,1),AD2269)</f>
        <v>75</v>
      </c>
      <c r="AF2269" s="24">
        <v>78</v>
      </c>
      <c r="AG2269" s="24">
        <f>IF(AF2269&gt;900,_xlfn.XLOOKUP(ROUND(AF2269,0),'CM-VL-G-C-GL-B-T-ClassRimThickn'!$B$1:$B$112,'CM-VL-G-C-GL-B-T-ClassRimThickn'!$C$1:$C$112,0,1,1),AF2269)</f>
        <v>78</v>
      </c>
      <c r="AH2269" s="24">
        <v>27</v>
      </c>
      <c r="AI2269" s="24">
        <v>26</v>
      </c>
      <c r="AJ2269" s="24">
        <v>27</v>
      </c>
      <c r="AK2269" s="24">
        <v>27</v>
      </c>
      <c r="AL2269" s="24">
        <v>25.5</v>
      </c>
      <c r="AM2269" s="24">
        <v>27</v>
      </c>
      <c r="AN2269" s="24">
        <v>24.5</v>
      </c>
      <c r="AO2269" s="24">
        <v>23</v>
      </c>
      <c r="AP2269" s="24">
        <v>26</v>
      </c>
      <c r="AQ2269" s="24">
        <v>27</v>
      </c>
      <c r="AR2269" s="24">
        <v>24.5</v>
      </c>
      <c r="AS2269" s="24">
        <v>27</v>
      </c>
      <c r="AT2269" s="24">
        <v>28.5</v>
      </c>
      <c r="AU2269" s="24">
        <v>29</v>
      </c>
      <c r="AV2269" s="24">
        <v>29</v>
      </c>
      <c r="AW2269" s="24">
        <v>29</v>
      </c>
      <c r="AX2269" s="24">
        <v>29</v>
      </c>
      <c r="AY2269" s="24">
        <v>29</v>
      </c>
      <c r="AZ2269" s="24">
        <v>29</v>
      </c>
      <c r="BA2269" s="24">
        <v>28</v>
      </c>
      <c r="BB2269" s="24">
        <v>29</v>
      </c>
      <c r="BC2269" s="24">
        <v>29</v>
      </c>
      <c r="BD2269" s="24">
        <v>28.5</v>
      </c>
      <c r="BE2269" s="24">
        <v>28.5</v>
      </c>
      <c r="BF2269" s="24">
        <v>0.5</v>
      </c>
      <c r="BG2269" s="24">
        <v>0.5</v>
      </c>
      <c r="BH2269" s="24">
        <v>0.5</v>
      </c>
      <c r="BI2269" s="24">
        <v>0.5</v>
      </c>
      <c r="BJ2269" s="24">
        <v>0.5</v>
      </c>
      <c r="BL2269" s="24">
        <v>0.5</v>
      </c>
      <c r="BM2269" s="24">
        <v>0.5</v>
      </c>
      <c r="BN2269" s="24">
        <v>0.5</v>
      </c>
      <c r="BO2269" s="24">
        <v>0.5</v>
      </c>
      <c r="BP2269" s="24">
        <v>0.5</v>
      </c>
      <c r="BQ2269" s="24">
        <v>0.5</v>
      </c>
      <c r="BR2269" s="24">
        <v>0</v>
      </c>
      <c r="BS2269" s="24">
        <v>0</v>
      </c>
      <c r="BT2269" s="24">
        <v>0</v>
      </c>
      <c r="BU2269" s="24">
        <v>0</v>
      </c>
      <c r="BV2269" s="24">
        <v>0</v>
      </c>
      <c r="BW2269" s="24">
        <v>0</v>
      </c>
      <c r="BX2269" s="24">
        <v>0</v>
      </c>
      <c r="BY2269" s="24">
        <v>0</v>
      </c>
      <c r="BZ2269" s="24">
        <v>0</v>
      </c>
      <c r="CB2269" s="24">
        <v>0</v>
      </c>
      <c r="CC2269" s="24">
        <v>0</v>
      </c>
      <c r="CD2269" s="24">
        <v>105</v>
      </c>
      <c r="CE2269" s="24">
        <v>100</v>
      </c>
      <c r="CF2269" s="24">
        <v>105</v>
      </c>
      <c r="CG2269" s="24">
        <v>97</v>
      </c>
      <c r="CH2269" s="24">
        <v>100</v>
      </c>
      <c r="CI2269" s="24">
        <v>100</v>
      </c>
      <c r="CO2269" s="34">
        <f t="shared" si="153"/>
        <v>167699</v>
      </c>
    </row>
    <row r="2270" spans="1:93" ht="15" hidden="1">
      <c r="A2270" s="23" t="s">
        <v>195</v>
      </c>
      <c r="B2270" s="52">
        <v>41824</v>
      </c>
      <c r="C2270" s="25" t="str">
        <f t="shared" si="152"/>
        <v/>
      </c>
      <c r="G2270" s="24">
        <f t="shared" si="154"/>
        <v>11</v>
      </c>
      <c r="H2270" s="24">
        <v>167699</v>
      </c>
      <c r="I2270" s="24" t="str">
        <f t="shared" si="151"/>
        <v/>
      </c>
      <c r="K2270" s="24">
        <f>IF(J2270&gt;900,_xlfn.XLOOKUP(ROUND(J2270,0),'CM-VL-G-C-GL-B-T-ClassRimThickn'!$B$1:$B$112,'CM-VL-G-C-GL-B-T-ClassRimThickn'!$C$1:$C$112,0,1,1),J2270)</f>
        <v>0</v>
      </c>
      <c r="L2270" s="24">
        <v>75</v>
      </c>
      <c r="M2270" s="24">
        <f>IF(L2270&gt;900,_xlfn.XLOOKUP(ROUND(L2270,0),'CM-VL-G-C-GL-B-T-ClassRimThickn'!$B$1:$B$112,'CM-VL-G-C-GL-B-T-ClassRimThickn'!$C$1:$C$112,0,1,1),L2270)</f>
        <v>75</v>
      </c>
      <c r="N2270" s="24">
        <v>75</v>
      </c>
      <c r="O2270" s="24">
        <f>IF(N2270&gt;900,_xlfn.XLOOKUP(ROUND(N2270,0),'CM-VL-G-C-GL-B-T-ClassRimThickn'!$B$1:$B$112,'CM-VL-G-C-GL-B-T-ClassRimThickn'!$C$1:$C$112,0,1,1),N2270)</f>
        <v>75</v>
      </c>
      <c r="P2270" s="24">
        <v>80</v>
      </c>
      <c r="Q2270" s="24">
        <f>IF(P2270&gt;900,_xlfn.XLOOKUP(ROUND(P2270,0),'CM-VL-G-C-GL-B-T-ClassRimThickn'!$B$1:$B$112,'CM-VL-G-C-GL-B-T-ClassRimThickn'!$C$1:$C$112,0,1,1),P2270)</f>
        <v>80</v>
      </c>
      <c r="S2270" s="24">
        <f>IF(R2270&gt;900,_xlfn.XLOOKUP(ROUND(R2270,0),'CM-VL-G-C-GL-B-T-ClassRimThickn'!$B$1:$B$112,'CM-VL-G-C-GL-B-T-ClassRimThickn'!$C$1:$C$112,0,1,1),R2270)</f>
        <v>0</v>
      </c>
      <c r="T2270" s="24">
        <v>80</v>
      </c>
      <c r="U2270" s="24">
        <f>IF(T2270&gt;900,_xlfn.XLOOKUP(ROUND(T2270,0),'CM-VL-G-C-GL-B-T-ClassRimThickn'!$B$1:$B$112,'CM-VL-G-C-GL-B-T-ClassRimThickn'!$C$1:$C$112,0,1,1),T2270)</f>
        <v>80</v>
      </c>
      <c r="V2270" s="24">
        <v>75</v>
      </c>
      <c r="W2270" s="24">
        <f>IF(V2270&gt;900,_xlfn.XLOOKUP(ROUND(V2270,0),'CM-VL-G-C-GL-B-T-ClassRimThickn'!$B$1:$B$112,'CM-VL-G-C-GL-B-T-ClassRimThickn'!$C$1:$C$112,0,1,1),V2270)</f>
        <v>75</v>
      </c>
      <c r="X2270" s="24">
        <v>75</v>
      </c>
      <c r="Y2270" s="24">
        <f>IF(X2270&gt;900,_xlfn.XLOOKUP(ROUND(X2270,0),'CM-VL-G-C-GL-B-T-ClassRimThickn'!$B$1:$B$112,'CM-VL-G-C-GL-B-T-ClassRimThickn'!$C$1:$C$112,0,1,1),X2270)</f>
        <v>75</v>
      </c>
      <c r="Z2270" s="24">
        <v>75</v>
      </c>
      <c r="AA2270" s="24">
        <f>IF(Z2270&gt;900,_xlfn.XLOOKUP(ROUND(Z2270,0),'CM-VL-G-C-GL-B-T-ClassRimThickn'!$B$1:$B$112,'CM-VL-G-C-GL-B-T-ClassRimThickn'!$C$1:$C$112,0,1,1),Z2270)</f>
        <v>75</v>
      </c>
      <c r="AB2270" s="24">
        <v>80</v>
      </c>
      <c r="AC2270" s="24">
        <f>IF(AB2270&gt;900,_xlfn.XLOOKUP(ROUND(AB2270,0),'CM-VL-G-C-GL-B-T-ClassRimThickn'!$B$1:$B$112,'CM-VL-G-C-GL-B-T-ClassRimThickn'!$C$1:$C$112,0,1,1),AB2270)</f>
        <v>80</v>
      </c>
      <c r="AD2270" s="24">
        <v>75</v>
      </c>
      <c r="AE2270" s="24">
        <f>IF(AD2270&gt;900,_xlfn.XLOOKUP(ROUND(AD2270,0),'CM-VL-G-C-GL-B-T-ClassRimThickn'!$B$1:$B$112,'CM-VL-G-C-GL-B-T-ClassRimThickn'!$C$1:$C$112,0,1,1),AD2270)</f>
        <v>75</v>
      </c>
      <c r="AF2270" s="24">
        <v>79</v>
      </c>
      <c r="AG2270" s="24">
        <f>IF(AF2270&gt;900,_xlfn.XLOOKUP(ROUND(AF2270,0),'CM-VL-G-C-GL-B-T-ClassRimThickn'!$B$1:$B$112,'CM-VL-G-C-GL-B-T-ClassRimThickn'!$C$1:$C$112,0,1,1),AF2270)</f>
        <v>79</v>
      </c>
      <c r="AH2270" s="24">
        <v>29</v>
      </c>
      <c r="AI2270" s="24">
        <v>29</v>
      </c>
      <c r="AJ2270" s="24">
        <v>29</v>
      </c>
      <c r="AK2270" s="24">
        <v>29</v>
      </c>
      <c r="AL2270" s="24">
        <v>25</v>
      </c>
      <c r="AM2270" s="24">
        <v>27</v>
      </c>
      <c r="AN2270" s="24">
        <v>29</v>
      </c>
      <c r="AO2270" s="24">
        <v>29</v>
      </c>
      <c r="AP2270" s="24">
        <v>29</v>
      </c>
      <c r="AQ2270" s="24">
        <v>29</v>
      </c>
      <c r="AR2270" s="24">
        <v>25</v>
      </c>
      <c r="AS2270" s="24">
        <v>27</v>
      </c>
      <c r="AT2270" s="24">
        <v>30</v>
      </c>
      <c r="AU2270" s="24">
        <v>30</v>
      </c>
      <c r="AV2270" s="24">
        <v>30</v>
      </c>
      <c r="AW2270" s="24">
        <v>30</v>
      </c>
      <c r="AX2270" s="24">
        <v>30</v>
      </c>
      <c r="AY2270" s="24">
        <v>29</v>
      </c>
      <c r="AZ2270" s="24">
        <v>30</v>
      </c>
      <c r="BA2270" s="24">
        <v>30</v>
      </c>
      <c r="BB2270" s="24">
        <v>30</v>
      </c>
      <c r="BC2270" s="24">
        <v>30</v>
      </c>
      <c r="BD2270" s="24">
        <v>30</v>
      </c>
      <c r="BE2270" s="24">
        <v>30</v>
      </c>
      <c r="BF2270" s="24">
        <v>0</v>
      </c>
      <c r="BG2270" s="24">
        <v>0</v>
      </c>
      <c r="BH2270" s="24">
        <v>0</v>
      </c>
      <c r="BI2270" s="24">
        <v>0</v>
      </c>
      <c r="BJ2270" s="24">
        <v>0</v>
      </c>
      <c r="BL2270" s="24">
        <v>0</v>
      </c>
      <c r="BM2270" s="24">
        <v>0</v>
      </c>
      <c r="BN2270" s="24">
        <v>0</v>
      </c>
      <c r="BO2270" s="24">
        <v>0</v>
      </c>
      <c r="BP2270" s="24">
        <v>0</v>
      </c>
      <c r="BQ2270" s="24">
        <v>0</v>
      </c>
      <c r="BR2270" s="24">
        <v>0</v>
      </c>
      <c r="BS2270" s="24">
        <v>0</v>
      </c>
      <c r="BT2270" s="24">
        <v>0</v>
      </c>
      <c r="BU2270" s="24">
        <v>0</v>
      </c>
      <c r="BV2270" s="24">
        <v>0</v>
      </c>
      <c r="BW2270" s="24">
        <v>0</v>
      </c>
      <c r="BX2270" s="24">
        <v>0</v>
      </c>
      <c r="BY2270" s="24">
        <v>0</v>
      </c>
      <c r="BZ2270" s="24">
        <v>0</v>
      </c>
      <c r="CB2270" s="24">
        <v>0</v>
      </c>
      <c r="CC2270" s="24">
        <v>0</v>
      </c>
      <c r="CD2270" s="24">
        <v>100</v>
      </c>
      <c r="CE2270" s="24">
        <v>101</v>
      </c>
      <c r="CF2270" s="24">
        <v>100</v>
      </c>
      <c r="CG2270" s="24">
        <v>101</v>
      </c>
      <c r="CH2270" s="24">
        <v>100</v>
      </c>
      <c r="CI2270" s="24">
        <v>99</v>
      </c>
      <c r="CO2270" s="34">
        <f t="shared" si="153"/>
        <v>167699</v>
      </c>
    </row>
    <row r="2271" spans="1:93" ht="15" hidden="1">
      <c r="A2271" s="23" t="s">
        <v>195</v>
      </c>
      <c r="B2271" s="52">
        <v>42153</v>
      </c>
      <c r="C2271" s="25" t="str">
        <f t="shared" si="152"/>
        <v/>
      </c>
      <c r="G2271" s="24">
        <f t="shared" si="154"/>
        <v>329</v>
      </c>
      <c r="H2271" s="24">
        <v>168333</v>
      </c>
      <c r="I2271" s="24" t="str">
        <f t="shared" si="151"/>
        <v/>
      </c>
      <c r="K2271" s="24">
        <f>IF(J2271&gt;900,_xlfn.XLOOKUP(ROUND(J2271,0),'CM-VL-G-C-GL-B-T-ClassRimThickn'!$B$1:$B$112,'CM-VL-G-C-GL-B-T-ClassRimThickn'!$C$1:$C$112,0,1,1),J2271)</f>
        <v>0</v>
      </c>
      <c r="L2271" s="24">
        <v>74</v>
      </c>
      <c r="M2271" s="24">
        <f>IF(L2271&gt;900,_xlfn.XLOOKUP(ROUND(L2271,0),'CM-VL-G-C-GL-B-T-ClassRimThickn'!$B$1:$B$112,'CM-VL-G-C-GL-B-T-ClassRimThickn'!$C$1:$C$112,0,1,1),L2271)</f>
        <v>74</v>
      </c>
      <c r="N2271" s="24">
        <v>75</v>
      </c>
      <c r="O2271" s="24">
        <f>IF(N2271&gt;900,_xlfn.XLOOKUP(ROUND(N2271,0),'CM-VL-G-C-GL-B-T-ClassRimThickn'!$B$1:$B$112,'CM-VL-G-C-GL-B-T-ClassRimThickn'!$C$1:$C$112,0,1,1),N2271)</f>
        <v>75</v>
      </c>
      <c r="P2271" s="24">
        <v>80.5</v>
      </c>
      <c r="Q2271" s="24">
        <f>IF(P2271&gt;900,_xlfn.XLOOKUP(ROUND(P2271,0),'CM-VL-G-C-GL-B-T-ClassRimThickn'!$B$1:$B$112,'CM-VL-G-C-GL-B-T-ClassRimThickn'!$C$1:$C$112,0,1,1),P2271)</f>
        <v>80.5</v>
      </c>
      <c r="S2271" s="24">
        <f>IF(R2271&gt;900,_xlfn.XLOOKUP(ROUND(R2271,0),'CM-VL-G-C-GL-B-T-ClassRimThickn'!$B$1:$B$112,'CM-VL-G-C-GL-B-T-ClassRimThickn'!$C$1:$C$112,0,1,1),R2271)</f>
        <v>0</v>
      </c>
      <c r="T2271" s="24">
        <v>77</v>
      </c>
      <c r="U2271" s="24">
        <f>IF(T2271&gt;900,_xlfn.XLOOKUP(ROUND(T2271,0),'CM-VL-G-C-GL-B-T-ClassRimThickn'!$B$1:$B$112,'CM-VL-G-C-GL-B-T-ClassRimThickn'!$C$1:$C$112,0,1,1),T2271)</f>
        <v>77</v>
      </c>
      <c r="V2271" s="24">
        <v>74</v>
      </c>
      <c r="W2271" s="24">
        <f>IF(V2271&gt;900,_xlfn.XLOOKUP(ROUND(V2271,0),'CM-VL-G-C-GL-B-T-ClassRimThickn'!$B$1:$B$112,'CM-VL-G-C-GL-B-T-ClassRimThickn'!$C$1:$C$112,0,1,1),V2271)</f>
        <v>74</v>
      </c>
      <c r="X2271" s="24">
        <v>74</v>
      </c>
      <c r="Y2271" s="24">
        <f>IF(X2271&gt;900,_xlfn.XLOOKUP(ROUND(X2271,0),'CM-VL-G-C-GL-B-T-ClassRimThickn'!$B$1:$B$112,'CM-VL-G-C-GL-B-T-ClassRimThickn'!$C$1:$C$112,0,1,1),X2271)</f>
        <v>74</v>
      </c>
      <c r="Z2271" s="24">
        <v>75</v>
      </c>
      <c r="AA2271" s="24">
        <f>IF(Z2271&gt;900,_xlfn.XLOOKUP(ROUND(Z2271,0),'CM-VL-G-C-GL-B-T-ClassRimThickn'!$B$1:$B$112,'CM-VL-G-C-GL-B-T-ClassRimThickn'!$C$1:$C$112,0,1,1),Z2271)</f>
        <v>75</v>
      </c>
      <c r="AB2271" s="24">
        <v>80.5</v>
      </c>
      <c r="AC2271" s="24">
        <f>IF(AB2271&gt;900,_xlfn.XLOOKUP(ROUND(AB2271,0),'CM-VL-G-C-GL-B-T-ClassRimThickn'!$B$1:$B$112,'CM-VL-G-C-GL-B-T-ClassRimThickn'!$C$1:$C$112,0,1,1),AB2271)</f>
        <v>80.5</v>
      </c>
      <c r="AD2271" s="24">
        <v>74.5</v>
      </c>
      <c r="AE2271" s="24">
        <f>IF(AD2271&gt;900,_xlfn.XLOOKUP(ROUND(AD2271,0),'CM-VL-G-C-GL-B-T-ClassRimThickn'!$B$1:$B$112,'CM-VL-G-C-GL-B-T-ClassRimThickn'!$C$1:$C$112,0,1,1),AD2271)</f>
        <v>74.5</v>
      </c>
      <c r="AF2271" s="24">
        <v>77</v>
      </c>
      <c r="AG2271" s="24">
        <f>IF(AF2271&gt;900,_xlfn.XLOOKUP(ROUND(AF2271,0),'CM-VL-G-C-GL-B-T-ClassRimThickn'!$B$1:$B$112,'CM-VL-G-C-GL-B-T-ClassRimThickn'!$C$1:$C$112,0,1,1),AF2271)</f>
        <v>77</v>
      </c>
      <c r="AH2271" s="24">
        <v>30</v>
      </c>
      <c r="AI2271" s="24">
        <v>30</v>
      </c>
      <c r="AJ2271" s="24">
        <v>29</v>
      </c>
      <c r="AK2271" s="24">
        <v>29.5</v>
      </c>
      <c r="AL2271" s="24">
        <v>25</v>
      </c>
      <c r="AM2271" s="24">
        <v>27</v>
      </c>
      <c r="AN2271" s="24">
        <v>29.5</v>
      </c>
      <c r="AO2271" s="24">
        <v>29</v>
      </c>
      <c r="AP2271" s="24">
        <v>29</v>
      </c>
      <c r="AQ2271" s="24">
        <v>29.5</v>
      </c>
      <c r="AR2271" s="24">
        <v>25</v>
      </c>
      <c r="AS2271" s="24">
        <v>26.5</v>
      </c>
      <c r="AT2271" s="24">
        <v>28</v>
      </c>
      <c r="AU2271" s="24">
        <v>28</v>
      </c>
      <c r="AV2271" s="24">
        <v>28</v>
      </c>
      <c r="AW2271" s="24">
        <v>28.5</v>
      </c>
      <c r="AX2271" s="24">
        <v>28</v>
      </c>
      <c r="AY2271" s="24">
        <v>29</v>
      </c>
      <c r="AZ2271" s="24">
        <v>28</v>
      </c>
      <c r="BA2271" s="24">
        <v>28</v>
      </c>
      <c r="BB2271" s="24">
        <v>28</v>
      </c>
      <c r="BC2271" s="24">
        <v>28.5</v>
      </c>
      <c r="BD2271" s="24">
        <v>28</v>
      </c>
      <c r="BE2271" s="24">
        <v>28.5</v>
      </c>
      <c r="BF2271" s="24">
        <v>0</v>
      </c>
      <c r="BG2271" s="24">
        <v>0</v>
      </c>
      <c r="BH2271" s="24">
        <v>0</v>
      </c>
      <c r="BI2271" s="24">
        <v>0</v>
      </c>
      <c r="BJ2271" s="24">
        <v>0</v>
      </c>
      <c r="BL2271" s="24">
        <v>0</v>
      </c>
      <c r="BM2271" s="24">
        <v>0</v>
      </c>
      <c r="BN2271" s="24">
        <v>0</v>
      </c>
      <c r="BO2271" s="24">
        <v>0</v>
      </c>
      <c r="BP2271" s="24">
        <v>0</v>
      </c>
      <c r="BQ2271" s="24">
        <v>0</v>
      </c>
      <c r="BR2271" s="24">
        <v>0</v>
      </c>
      <c r="BS2271" s="24">
        <v>0</v>
      </c>
      <c r="BT2271" s="24">
        <v>0</v>
      </c>
      <c r="BU2271" s="24">
        <v>0</v>
      </c>
      <c r="BV2271" s="24">
        <v>0</v>
      </c>
      <c r="BW2271" s="24">
        <v>0</v>
      </c>
      <c r="BX2271" s="24">
        <v>0</v>
      </c>
      <c r="BY2271" s="24">
        <v>0</v>
      </c>
      <c r="BZ2271" s="24">
        <v>0</v>
      </c>
      <c r="CB2271" s="24">
        <v>0</v>
      </c>
      <c r="CC2271" s="24">
        <v>0</v>
      </c>
      <c r="CD2271" s="24">
        <v>102</v>
      </c>
      <c r="CE2271" s="24">
        <v>103</v>
      </c>
      <c r="CF2271" s="24">
        <v>104</v>
      </c>
      <c r="CG2271" s="24">
        <v>101</v>
      </c>
      <c r="CH2271" s="24">
        <v>100</v>
      </c>
      <c r="CI2271" s="24">
        <v>99</v>
      </c>
      <c r="CO2271" s="34">
        <f t="shared" si="153"/>
        <v>168333</v>
      </c>
    </row>
    <row r="2272" spans="1:93" ht="15" hidden="1">
      <c r="A2272" s="23" t="s">
        <v>195</v>
      </c>
      <c r="B2272" s="52">
        <v>42165</v>
      </c>
      <c r="C2272" s="25" t="str">
        <f t="shared" si="152"/>
        <v/>
      </c>
      <c r="G2272" s="24">
        <f t="shared" si="154"/>
        <v>12</v>
      </c>
      <c r="H2272" s="27">
        <v>168333</v>
      </c>
      <c r="I2272" s="24" t="str">
        <f t="shared" si="151"/>
        <v/>
      </c>
      <c r="K2272" s="24">
        <f>IF(J2272&gt;900,_xlfn.XLOOKUP(ROUND(J2272,0),'CM-VL-G-C-GL-B-T-ClassRimThickn'!$B$1:$B$112,'CM-VL-G-C-GL-B-T-ClassRimThickn'!$C$1:$C$112,0,1,1),J2272)</f>
        <v>0</v>
      </c>
      <c r="L2272" s="24">
        <v>74</v>
      </c>
      <c r="M2272" s="24">
        <f>IF(L2272&gt;900,_xlfn.XLOOKUP(ROUND(L2272,0),'CM-VL-G-C-GL-B-T-ClassRimThickn'!$B$1:$B$112,'CM-VL-G-C-GL-B-T-ClassRimThickn'!$C$1:$C$112,0,1,1),L2272)</f>
        <v>74</v>
      </c>
      <c r="N2272" s="24">
        <v>75</v>
      </c>
      <c r="O2272" s="24">
        <f>IF(N2272&gt;900,_xlfn.XLOOKUP(ROUND(N2272,0),'CM-VL-G-C-GL-B-T-ClassRimThickn'!$B$1:$B$112,'CM-VL-G-C-GL-B-T-ClassRimThickn'!$C$1:$C$112,0,1,1),N2272)</f>
        <v>75</v>
      </c>
      <c r="P2272" s="24">
        <v>80.5</v>
      </c>
      <c r="Q2272" s="24">
        <f>IF(P2272&gt;900,_xlfn.XLOOKUP(ROUND(P2272,0),'CM-VL-G-C-GL-B-T-ClassRimThickn'!$B$1:$B$112,'CM-VL-G-C-GL-B-T-ClassRimThickn'!$C$1:$C$112,0,1,1),P2272)</f>
        <v>80.5</v>
      </c>
      <c r="S2272" s="24">
        <f>IF(R2272&gt;900,_xlfn.XLOOKUP(ROUND(R2272,0),'CM-VL-G-C-GL-B-T-ClassRimThickn'!$B$1:$B$112,'CM-VL-G-C-GL-B-T-ClassRimThickn'!$C$1:$C$112,0,1,1),R2272)</f>
        <v>0</v>
      </c>
      <c r="T2272" s="24">
        <v>77</v>
      </c>
      <c r="U2272" s="24">
        <f>IF(T2272&gt;900,_xlfn.XLOOKUP(ROUND(T2272,0),'CM-VL-G-C-GL-B-T-ClassRimThickn'!$B$1:$B$112,'CM-VL-G-C-GL-B-T-ClassRimThickn'!$C$1:$C$112,0,1,1),T2272)</f>
        <v>77</v>
      </c>
      <c r="V2272" s="24">
        <v>74</v>
      </c>
      <c r="W2272" s="24">
        <f>IF(V2272&gt;900,_xlfn.XLOOKUP(ROUND(V2272,0),'CM-VL-G-C-GL-B-T-ClassRimThickn'!$B$1:$B$112,'CM-VL-G-C-GL-B-T-ClassRimThickn'!$C$1:$C$112,0,1,1),V2272)</f>
        <v>74</v>
      </c>
      <c r="X2272" s="24">
        <v>74</v>
      </c>
      <c r="Y2272" s="24">
        <f>IF(X2272&gt;900,_xlfn.XLOOKUP(ROUND(X2272,0),'CM-VL-G-C-GL-B-T-ClassRimThickn'!$B$1:$B$112,'CM-VL-G-C-GL-B-T-ClassRimThickn'!$C$1:$C$112,0,1,1),X2272)</f>
        <v>74</v>
      </c>
      <c r="Z2272" s="24">
        <v>75</v>
      </c>
      <c r="AA2272" s="24">
        <f>IF(Z2272&gt;900,_xlfn.XLOOKUP(ROUND(Z2272,0),'CM-VL-G-C-GL-B-T-ClassRimThickn'!$B$1:$B$112,'CM-VL-G-C-GL-B-T-ClassRimThickn'!$C$1:$C$112,0,1,1),Z2272)</f>
        <v>75</v>
      </c>
      <c r="AB2272" s="24">
        <v>80.5</v>
      </c>
      <c r="AC2272" s="24">
        <f>IF(AB2272&gt;900,_xlfn.XLOOKUP(ROUND(AB2272,0),'CM-VL-G-C-GL-B-T-ClassRimThickn'!$B$1:$B$112,'CM-VL-G-C-GL-B-T-ClassRimThickn'!$C$1:$C$112,0,1,1),AB2272)</f>
        <v>80.5</v>
      </c>
      <c r="AD2272" s="24">
        <v>74.5</v>
      </c>
      <c r="AE2272" s="24">
        <f>IF(AD2272&gt;900,_xlfn.XLOOKUP(ROUND(AD2272,0),'CM-VL-G-C-GL-B-T-ClassRimThickn'!$B$1:$B$112,'CM-VL-G-C-GL-B-T-ClassRimThickn'!$C$1:$C$112,0,1,1),AD2272)</f>
        <v>74.5</v>
      </c>
      <c r="AF2272" s="24">
        <v>77</v>
      </c>
      <c r="AG2272" s="24">
        <f>IF(AF2272&gt;900,_xlfn.XLOOKUP(ROUND(AF2272,0),'CM-VL-G-C-GL-B-T-ClassRimThickn'!$B$1:$B$112,'CM-VL-G-C-GL-B-T-ClassRimThickn'!$C$1:$C$112,0,1,1),AF2272)</f>
        <v>77</v>
      </c>
      <c r="AH2272" s="24">
        <v>30</v>
      </c>
      <c r="AI2272" s="24">
        <v>30</v>
      </c>
      <c r="AJ2272" s="24">
        <v>29</v>
      </c>
      <c r="AK2272" s="24">
        <v>29.5</v>
      </c>
      <c r="AL2272" s="24">
        <v>25</v>
      </c>
      <c r="AM2272" s="24">
        <v>27</v>
      </c>
      <c r="AN2272" s="24">
        <v>29.5</v>
      </c>
      <c r="AO2272" s="24">
        <v>29</v>
      </c>
      <c r="AP2272" s="24">
        <v>29</v>
      </c>
      <c r="AQ2272" s="24">
        <v>29.5</v>
      </c>
      <c r="AR2272" s="24">
        <v>25</v>
      </c>
      <c r="AS2272" s="24">
        <v>26.5</v>
      </c>
      <c r="AT2272" s="24">
        <v>28</v>
      </c>
      <c r="AU2272" s="24">
        <v>28</v>
      </c>
      <c r="AV2272" s="24">
        <v>28</v>
      </c>
      <c r="AW2272" s="24">
        <v>28.5</v>
      </c>
      <c r="AX2272" s="24">
        <v>28</v>
      </c>
      <c r="AY2272" s="24">
        <v>29</v>
      </c>
      <c r="AZ2272" s="24">
        <v>28</v>
      </c>
      <c r="BA2272" s="24">
        <v>28</v>
      </c>
      <c r="BB2272" s="24">
        <v>28</v>
      </c>
      <c r="BC2272" s="24">
        <v>28.5</v>
      </c>
      <c r="BD2272" s="24">
        <v>28</v>
      </c>
      <c r="BE2272" s="24">
        <v>28.5</v>
      </c>
      <c r="BF2272" s="24">
        <v>0</v>
      </c>
      <c r="BG2272" s="24">
        <v>0</v>
      </c>
      <c r="BH2272" s="24">
        <v>0</v>
      </c>
      <c r="BI2272" s="24">
        <v>0</v>
      </c>
      <c r="BJ2272" s="24">
        <v>0</v>
      </c>
      <c r="BL2272" s="24">
        <v>0</v>
      </c>
      <c r="BM2272" s="24">
        <v>0</v>
      </c>
      <c r="BN2272" s="24">
        <v>0</v>
      </c>
      <c r="BO2272" s="24">
        <v>0</v>
      </c>
      <c r="BP2272" s="24">
        <v>0</v>
      </c>
      <c r="BQ2272" s="24">
        <v>0</v>
      </c>
      <c r="BR2272" s="24">
        <v>0</v>
      </c>
      <c r="BS2272" s="24">
        <v>0</v>
      </c>
      <c r="BT2272" s="24">
        <v>0</v>
      </c>
      <c r="BU2272" s="24">
        <v>0</v>
      </c>
      <c r="BV2272" s="24">
        <v>0</v>
      </c>
      <c r="BW2272" s="24">
        <v>0</v>
      </c>
      <c r="BX2272" s="24">
        <v>0</v>
      </c>
      <c r="BY2272" s="24">
        <v>0</v>
      </c>
      <c r="BZ2272" s="24">
        <v>0</v>
      </c>
      <c r="CB2272" s="24">
        <v>0</v>
      </c>
      <c r="CC2272" s="24">
        <v>0</v>
      </c>
      <c r="CD2272" s="24">
        <v>102</v>
      </c>
      <c r="CE2272" s="24">
        <v>103</v>
      </c>
      <c r="CF2272" s="24">
        <v>104</v>
      </c>
      <c r="CG2272" s="24">
        <v>101</v>
      </c>
      <c r="CH2272" s="24">
        <v>100</v>
      </c>
      <c r="CI2272" s="24">
        <v>99</v>
      </c>
      <c r="CO2272" s="34">
        <f t="shared" si="153"/>
        <v>168333</v>
      </c>
    </row>
    <row r="2273" spans="1:93" ht="15" hidden="1">
      <c r="A2273" s="23" t="s">
        <v>195</v>
      </c>
      <c r="B2273" s="52">
        <v>42167</v>
      </c>
      <c r="C2273" s="25" t="str">
        <f t="shared" si="152"/>
        <v/>
      </c>
      <c r="G2273" s="24">
        <f t="shared" si="154"/>
        <v>2</v>
      </c>
      <c r="H2273" s="30">
        <f>(H2274-H2272)/(G2273+G2274)*G2273+H2272</f>
        <v>168460.45454545456</v>
      </c>
      <c r="I2273" s="24" t="str">
        <f t="shared" ref="I2273:I2336" si="155">IF(AND((A2273=A2274),(H2273&gt;H2274)),FALSE,"")</f>
        <v/>
      </c>
      <c r="K2273" s="24">
        <f>IF(J2273&gt;900,_xlfn.XLOOKUP(ROUND(J2273,0),'CM-VL-G-C-GL-B-T-ClassRimThickn'!$B$1:$B$112,'CM-VL-G-C-GL-B-T-ClassRimThickn'!$C$1:$C$112,0,1,1),J2273)</f>
        <v>0</v>
      </c>
      <c r="L2273" s="24">
        <v>989</v>
      </c>
      <c r="M2273" s="24">
        <f>IF(L2273&gt;900,_xlfn.XLOOKUP(ROUND(L2273,0),'CM-VL-G-C-GL-B-T-ClassRimThickn'!$B$1:$B$112,'CM-VL-G-C-GL-B-T-ClassRimThickn'!$C$1:$C$112,0,1,1),L2273)</f>
        <v>71.5</v>
      </c>
      <c r="N2273" s="24">
        <v>988.6</v>
      </c>
      <c r="O2273" s="24">
        <f>IF(N2273&gt;900,_xlfn.XLOOKUP(ROUND(N2273,0),'CM-VL-G-C-GL-B-T-ClassRimThickn'!$B$1:$B$112,'CM-VL-G-C-GL-B-T-ClassRimThickn'!$C$1:$C$112,0,1,1),N2273)</f>
        <v>71.5</v>
      </c>
      <c r="P2273" s="24">
        <v>984.9</v>
      </c>
      <c r="Q2273" s="24">
        <f>IF(P2273&gt;900,_xlfn.XLOOKUP(ROUND(P2273,0),'CM-VL-G-C-GL-B-T-ClassRimThickn'!$B$1:$B$112,'CM-VL-G-C-GL-B-T-ClassRimThickn'!$C$1:$C$112,0,1,1),P2273)</f>
        <v>69.5</v>
      </c>
      <c r="S2273" s="24">
        <f>IF(R2273&gt;900,_xlfn.XLOOKUP(ROUND(R2273,0),'CM-VL-G-C-GL-B-T-ClassRimThickn'!$B$1:$B$112,'CM-VL-G-C-GL-B-T-ClassRimThickn'!$C$1:$C$112,0,1,1),R2273)</f>
        <v>0</v>
      </c>
      <c r="T2273" s="24">
        <v>977.1</v>
      </c>
      <c r="U2273" s="24">
        <f>IF(T2273&gt;900,_xlfn.XLOOKUP(ROUND(T2273,0),'CM-VL-G-C-GL-B-T-ClassRimThickn'!$B$1:$B$112,'CM-VL-G-C-GL-B-T-ClassRimThickn'!$C$1:$C$112,0,1,1),T2273)</f>
        <v>65.5</v>
      </c>
      <c r="V2273" s="24">
        <v>989.5</v>
      </c>
      <c r="W2273" s="24">
        <f>IF(V2273&gt;900,_xlfn.XLOOKUP(ROUND(V2273,0),'CM-VL-G-C-GL-B-T-ClassRimThickn'!$B$1:$B$112,'CM-VL-G-C-GL-B-T-ClassRimThickn'!$C$1:$C$112,0,1,1),V2273)</f>
        <v>72</v>
      </c>
      <c r="X2273" s="24">
        <v>989.3</v>
      </c>
      <c r="Y2273" s="24">
        <f>IF(X2273&gt;900,_xlfn.XLOOKUP(ROUND(X2273,0),'CM-VL-G-C-GL-B-T-ClassRimThickn'!$B$1:$B$112,'CM-VL-G-C-GL-B-T-ClassRimThickn'!$C$1:$C$112,0,1,1),X2273)</f>
        <v>71.5</v>
      </c>
      <c r="Z2273" s="24">
        <v>988.7</v>
      </c>
      <c r="AA2273" s="24">
        <f>IF(Z2273&gt;900,_xlfn.XLOOKUP(ROUND(Z2273,0),'CM-VL-G-C-GL-B-T-ClassRimThickn'!$B$1:$B$112,'CM-VL-G-C-GL-B-T-ClassRimThickn'!$C$1:$C$112,0,1,1),Z2273)</f>
        <v>71.5</v>
      </c>
      <c r="AB2273" s="24">
        <v>984.6</v>
      </c>
      <c r="AC2273" s="24">
        <f>IF(AB2273&gt;900,_xlfn.XLOOKUP(ROUND(AB2273,0),'CM-VL-G-C-GL-B-T-ClassRimThickn'!$B$1:$B$112,'CM-VL-G-C-GL-B-T-ClassRimThickn'!$C$1:$C$112,0,1,1),AB2273)</f>
        <v>69.5</v>
      </c>
      <c r="AD2273" s="24">
        <v>973</v>
      </c>
      <c r="AE2273" s="24">
        <f>IF(AD2273&gt;900,_xlfn.XLOOKUP(ROUND(AD2273,0),'CM-VL-G-C-GL-B-T-ClassRimThickn'!$B$1:$B$112,'CM-VL-G-C-GL-B-T-ClassRimThickn'!$C$1:$C$112,0,1,1),AD2273)</f>
        <v>63.5</v>
      </c>
      <c r="AF2273" s="24">
        <v>976.8</v>
      </c>
      <c r="AG2273" s="24">
        <f>IF(AF2273&gt;900,_xlfn.XLOOKUP(ROUND(AF2273,0),'CM-VL-G-C-GL-B-T-ClassRimThickn'!$B$1:$B$112,'CM-VL-G-C-GL-B-T-ClassRimThickn'!$C$1:$C$112,0,1,1),AF2273)</f>
        <v>65.5</v>
      </c>
      <c r="AH2273" s="24">
        <v>30</v>
      </c>
      <c r="AI2273" s="24">
        <v>30</v>
      </c>
      <c r="AJ2273" s="24">
        <v>30</v>
      </c>
      <c r="AK2273" s="24">
        <v>30</v>
      </c>
      <c r="AL2273" s="24">
        <v>30</v>
      </c>
      <c r="AM2273" s="24">
        <v>30</v>
      </c>
      <c r="AN2273" s="24">
        <v>30</v>
      </c>
      <c r="AO2273" s="24">
        <v>30</v>
      </c>
      <c r="AP2273" s="24">
        <v>30</v>
      </c>
      <c r="AQ2273" s="24">
        <v>30</v>
      </c>
      <c r="AR2273" s="24">
        <v>30</v>
      </c>
      <c r="AS2273" s="24">
        <v>30</v>
      </c>
      <c r="AT2273" s="24">
        <v>28</v>
      </c>
      <c r="AU2273" s="24">
        <v>28</v>
      </c>
      <c r="AV2273" s="24">
        <v>28</v>
      </c>
      <c r="AW2273" s="24">
        <v>28</v>
      </c>
      <c r="AX2273" s="24">
        <v>28</v>
      </c>
      <c r="AY2273" s="24">
        <v>28</v>
      </c>
      <c r="AZ2273" s="24">
        <v>28</v>
      </c>
      <c r="BA2273" s="24">
        <v>28</v>
      </c>
      <c r="BB2273" s="24">
        <v>28</v>
      </c>
      <c r="BC2273" s="24">
        <v>28</v>
      </c>
      <c r="BD2273" s="24">
        <v>28</v>
      </c>
      <c r="BE2273" s="24">
        <v>28</v>
      </c>
      <c r="BF2273" s="24">
        <v>0</v>
      </c>
      <c r="BG2273" s="24">
        <v>0</v>
      </c>
      <c r="BH2273" s="24">
        <v>0</v>
      </c>
      <c r="BI2273" s="24">
        <v>0</v>
      </c>
      <c r="BJ2273" s="24">
        <v>0</v>
      </c>
      <c r="BL2273" s="24">
        <v>0</v>
      </c>
      <c r="BM2273" s="24">
        <v>0</v>
      </c>
      <c r="BN2273" s="24">
        <v>0</v>
      </c>
      <c r="BO2273" s="24">
        <v>0</v>
      </c>
      <c r="BP2273" s="24">
        <v>0</v>
      </c>
      <c r="BQ2273" s="24">
        <v>0</v>
      </c>
      <c r="BR2273" s="24">
        <v>0</v>
      </c>
      <c r="BS2273" s="24">
        <v>0</v>
      </c>
      <c r="BT2273" s="24">
        <v>0</v>
      </c>
      <c r="BU2273" s="24">
        <v>0</v>
      </c>
      <c r="BV2273" s="24">
        <v>0</v>
      </c>
      <c r="BW2273" s="24">
        <v>0</v>
      </c>
      <c r="BX2273" s="24">
        <v>0</v>
      </c>
      <c r="BY2273" s="24">
        <v>0</v>
      </c>
      <c r="BZ2273" s="24">
        <v>0</v>
      </c>
      <c r="CB2273" s="24">
        <v>0</v>
      </c>
      <c r="CC2273" s="24">
        <v>0</v>
      </c>
      <c r="CO2273" s="34">
        <f t="shared" si="153"/>
        <v>168460.45454545456</v>
      </c>
    </row>
    <row r="2274" spans="1:93" ht="15" hidden="1">
      <c r="A2274" s="23" t="s">
        <v>195</v>
      </c>
      <c r="B2274" s="52">
        <v>42198</v>
      </c>
      <c r="C2274" s="25" t="str">
        <f t="shared" si="152"/>
        <v/>
      </c>
      <c r="G2274" s="24">
        <f t="shared" si="154"/>
        <v>31</v>
      </c>
      <c r="H2274" s="27">
        <v>170436</v>
      </c>
      <c r="I2274" s="24" t="str">
        <f t="shared" si="155"/>
        <v/>
      </c>
      <c r="K2274" s="24">
        <f>IF(J2274&gt;900,_xlfn.XLOOKUP(ROUND(J2274,0),'CM-VL-G-C-GL-B-T-ClassRimThickn'!$B$1:$B$112,'CM-VL-G-C-GL-B-T-ClassRimThickn'!$C$1:$C$112,0,1,1),J2274)</f>
        <v>0</v>
      </c>
      <c r="L2274" s="24">
        <v>68</v>
      </c>
      <c r="M2274" s="24">
        <f>IF(L2274&gt;900,_xlfn.XLOOKUP(ROUND(L2274,0),'CM-VL-G-C-GL-B-T-ClassRimThickn'!$B$1:$B$112,'CM-VL-G-C-GL-B-T-ClassRimThickn'!$C$1:$C$112,0,1,1),L2274)</f>
        <v>68</v>
      </c>
      <c r="N2274" s="24">
        <v>68</v>
      </c>
      <c r="O2274" s="24">
        <f>IF(N2274&gt;900,_xlfn.XLOOKUP(ROUND(N2274,0),'CM-VL-G-C-GL-B-T-ClassRimThickn'!$B$1:$B$112,'CM-VL-G-C-GL-B-T-ClassRimThickn'!$C$1:$C$112,0,1,1),N2274)</f>
        <v>68</v>
      </c>
      <c r="P2274" s="24">
        <v>69</v>
      </c>
      <c r="Q2274" s="24">
        <f>IF(P2274&gt;900,_xlfn.XLOOKUP(ROUND(P2274,0),'CM-VL-G-C-GL-B-T-ClassRimThickn'!$B$1:$B$112,'CM-VL-G-C-GL-B-T-ClassRimThickn'!$C$1:$C$112,0,1,1),P2274)</f>
        <v>69</v>
      </c>
      <c r="S2274" s="24">
        <f>IF(R2274&gt;900,_xlfn.XLOOKUP(ROUND(R2274,0),'CM-VL-G-C-GL-B-T-ClassRimThickn'!$B$1:$B$112,'CM-VL-G-C-GL-B-T-ClassRimThickn'!$C$1:$C$112,0,1,1),R2274)</f>
        <v>0</v>
      </c>
      <c r="T2274" s="24">
        <v>69</v>
      </c>
      <c r="U2274" s="24">
        <f>IF(T2274&gt;900,_xlfn.XLOOKUP(ROUND(T2274,0),'CM-VL-G-C-GL-B-T-ClassRimThickn'!$B$1:$B$112,'CM-VL-G-C-GL-B-T-ClassRimThickn'!$C$1:$C$112,0,1,1),T2274)</f>
        <v>69</v>
      </c>
      <c r="V2274" s="24">
        <v>68</v>
      </c>
      <c r="W2274" s="24">
        <f>IF(V2274&gt;900,_xlfn.XLOOKUP(ROUND(V2274,0),'CM-VL-G-C-GL-B-T-ClassRimThickn'!$B$1:$B$112,'CM-VL-G-C-GL-B-T-ClassRimThickn'!$C$1:$C$112,0,1,1),V2274)</f>
        <v>68</v>
      </c>
      <c r="X2274" s="24">
        <v>68</v>
      </c>
      <c r="Y2274" s="24">
        <f>IF(X2274&gt;900,_xlfn.XLOOKUP(ROUND(X2274,0),'CM-VL-G-C-GL-B-T-ClassRimThickn'!$B$1:$B$112,'CM-VL-G-C-GL-B-T-ClassRimThickn'!$C$1:$C$112,0,1,1),X2274)</f>
        <v>68</v>
      </c>
      <c r="Z2274" s="24">
        <v>68</v>
      </c>
      <c r="AA2274" s="24">
        <f>IF(Z2274&gt;900,_xlfn.XLOOKUP(ROUND(Z2274,0),'CM-VL-G-C-GL-B-T-ClassRimThickn'!$B$1:$B$112,'CM-VL-G-C-GL-B-T-ClassRimThickn'!$C$1:$C$112,0,1,1),Z2274)</f>
        <v>68</v>
      </c>
      <c r="AB2274" s="24">
        <v>69</v>
      </c>
      <c r="AC2274" s="24">
        <f>IF(AB2274&gt;900,_xlfn.XLOOKUP(ROUND(AB2274,0),'CM-VL-G-C-GL-B-T-ClassRimThickn'!$B$1:$B$112,'CM-VL-G-C-GL-B-T-ClassRimThickn'!$C$1:$C$112,0,1,1),AB2274)</f>
        <v>69</v>
      </c>
      <c r="AD2274" s="24">
        <v>68</v>
      </c>
      <c r="AE2274" s="24">
        <f>IF(AD2274&gt;900,_xlfn.XLOOKUP(ROUND(AD2274,0),'CM-VL-G-C-GL-B-T-ClassRimThickn'!$B$1:$B$112,'CM-VL-G-C-GL-B-T-ClassRimThickn'!$C$1:$C$112,0,1,1),AD2274)</f>
        <v>68</v>
      </c>
      <c r="AF2274" s="24">
        <v>68</v>
      </c>
      <c r="AG2274" s="24">
        <f>IF(AF2274&gt;900,_xlfn.XLOOKUP(ROUND(AF2274,0),'CM-VL-G-C-GL-B-T-ClassRimThickn'!$B$1:$B$112,'CM-VL-G-C-GL-B-T-ClassRimThickn'!$C$1:$C$112,0,1,1),AF2274)</f>
        <v>68</v>
      </c>
      <c r="AH2274" s="24">
        <v>30</v>
      </c>
      <c r="AI2274" s="24">
        <v>30</v>
      </c>
      <c r="AJ2274" s="24">
        <v>30</v>
      </c>
      <c r="AK2274" s="24">
        <v>31</v>
      </c>
      <c r="AL2274" s="24">
        <v>30</v>
      </c>
      <c r="AM2274" s="24">
        <v>30</v>
      </c>
      <c r="AN2274" s="24">
        <v>31</v>
      </c>
      <c r="AO2274" s="24">
        <v>31</v>
      </c>
      <c r="AP2274" s="24">
        <v>30</v>
      </c>
      <c r="AQ2274" s="24">
        <v>30</v>
      </c>
      <c r="AR2274" s="24">
        <v>29</v>
      </c>
      <c r="AS2274" s="24">
        <v>29</v>
      </c>
      <c r="AT2274" s="24">
        <v>29</v>
      </c>
      <c r="AU2274" s="24">
        <v>29</v>
      </c>
      <c r="AV2274" s="24">
        <v>28</v>
      </c>
      <c r="AW2274" s="24">
        <v>28</v>
      </c>
      <c r="AX2274" s="24">
        <v>28</v>
      </c>
      <c r="AY2274" s="24">
        <v>28</v>
      </c>
      <c r="AZ2274" s="24">
        <v>28</v>
      </c>
      <c r="BA2274" s="24">
        <v>28</v>
      </c>
      <c r="BB2274" s="24">
        <v>28</v>
      </c>
      <c r="BC2274" s="24">
        <v>28</v>
      </c>
      <c r="BD2274" s="24">
        <v>28</v>
      </c>
      <c r="BE2274" s="24">
        <v>28</v>
      </c>
      <c r="BF2274" s="24">
        <v>0</v>
      </c>
      <c r="BG2274" s="24">
        <v>0</v>
      </c>
      <c r="BH2274" s="24">
        <v>0</v>
      </c>
      <c r="BI2274" s="24">
        <v>0</v>
      </c>
      <c r="BJ2274" s="24">
        <v>0</v>
      </c>
      <c r="BL2274" s="24">
        <v>0</v>
      </c>
      <c r="BM2274" s="24">
        <v>0</v>
      </c>
      <c r="BN2274" s="24">
        <v>0</v>
      </c>
      <c r="BO2274" s="24">
        <v>0</v>
      </c>
      <c r="BP2274" s="24">
        <v>0</v>
      </c>
      <c r="BQ2274" s="24">
        <v>0</v>
      </c>
      <c r="BR2274" s="24">
        <v>0</v>
      </c>
      <c r="BS2274" s="24">
        <v>0</v>
      </c>
      <c r="BT2274" s="24">
        <v>0</v>
      </c>
      <c r="BU2274" s="24">
        <v>0</v>
      </c>
      <c r="BV2274" s="24">
        <v>0</v>
      </c>
      <c r="BW2274" s="24">
        <v>0</v>
      </c>
      <c r="BX2274" s="24">
        <v>0</v>
      </c>
      <c r="BY2274" s="24">
        <v>0</v>
      </c>
      <c r="BZ2274" s="24">
        <v>0</v>
      </c>
      <c r="CB2274" s="24">
        <v>0</v>
      </c>
      <c r="CC2274" s="24">
        <v>0</v>
      </c>
      <c r="CD2274" s="24">
        <v>100</v>
      </c>
      <c r="CE2274" s="24">
        <v>100</v>
      </c>
      <c r="CF2274" s="24">
        <v>100</v>
      </c>
      <c r="CG2274" s="24">
        <v>95</v>
      </c>
      <c r="CH2274" s="24">
        <v>92</v>
      </c>
      <c r="CI2274" s="24">
        <v>95</v>
      </c>
      <c r="CO2274" s="34">
        <f t="shared" si="153"/>
        <v>170436</v>
      </c>
    </row>
    <row r="2275" spans="1:93" ht="15" hidden="1">
      <c r="A2275" s="23" t="s">
        <v>195</v>
      </c>
      <c r="B2275" s="52">
        <v>42223</v>
      </c>
      <c r="C2275" s="25" t="str">
        <f t="shared" si="152"/>
        <v/>
      </c>
      <c r="G2275" s="24">
        <f t="shared" si="154"/>
        <v>25</v>
      </c>
      <c r="H2275" s="24">
        <v>173844</v>
      </c>
      <c r="I2275" s="24" t="str">
        <f t="shared" si="155"/>
        <v/>
      </c>
      <c r="K2275" s="24">
        <f>IF(J2275&gt;900,_xlfn.XLOOKUP(ROUND(J2275,0),'CM-VL-G-C-GL-B-T-ClassRimThickn'!$B$1:$B$112,'CM-VL-G-C-GL-B-T-ClassRimThickn'!$C$1:$C$112,0,1,1),J2275)</f>
        <v>0</v>
      </c>
      <c r="L2275" s="24">
        <v>68</v>
      </c>
      <c r="M2275" s="24">
        <f>IF(L2275&gt;900,_xlfn.XLOOKUP(ROUND(L2275,0),'CM-VL-G-C-GL-B-T-ClassRimThickn'!$B$1:$B$112,'CM-VL-G-C-GL-B-T-ClassRimThickn'!$C$1:$C$112,0,1,1),L2275)</f>
        <v>68</v>
      </c>
      <c r="N2275" s="24">
        <v>68</v>
      </c>
      <c r="O2275" s="24">
        <f>IF(N2275&gt;900,_xlfn.XLOOKUP(ROUND(N2275,0),'CM-VL-G-C-GL-B-T-ClassRimThickn'!$B$1:$B$112,'CM-VL-G-C-GL-B-T-ClassRimThickn'!$C$1:$C$112,0,1,1),N2275)</f>
        <v>68</v>
      </c>
      <c r="P2275" s="24">
        <v>68</v>
      </c>
      <c r="Q2275" s="24">
        <f>IF(P2275&gt;900,_xlfn.XLOOKUP(ROUND(P2275,0),'CM-VL-G-C-GL-B-T-ClassRimThickn'!$B$1:$B$112,'CM-VL-G-C-GL-B-T-ClassRimThickn'!$C$1:$C$112,0,1,1),P2275)</f>
        <v>68</v>
      </c>
      <c r="S2275" s="24">
        <f>IF(R2275&gt;900,_xlfn.XLOOKUP(ROUND(R2275,0),'CM-VL-G-C-GL-B-T-ClassRimThickn'!$B$1:$B$112,'CM-VL-G-C-GL-B-T-ClassRimThickn'!$C$1:$C$112,0,1,1),R2275)</f>
        <v>0</v>
      </c>
      <c r="T2275" s="24">
        <v>68</v>
      </c>
      <c r="U2275" s="24">
        <f>IF(T2275&gt;900,_xlfn.XLOOKUP(ROUND(T2275,0),'CM-VL-G-C-GL-B-T-ClassRimThickn'!$B$1:$B$112,'CM-VL-G-C-GL-B-T-ClassRimThickn'!$C$1:$C$112,0,1,1),T2275)</f>
        <v>68</v>
      </c>
      <c r="V2275" s="24">
        <v>68</v>
      </c>
      <c r="W2275" s="24">
        <f>IF(V2275&gt;900,_xlfn.XLOOKUP(ROUND(V2275,0),'CM-VL-G-C-GL-B-T-ClassRimThickn'!$B$1:$B$112,'CM-VL-G-C-GL-B-T-ClassRimThickn'!$C$1:$C$112,0,1,1),V2275)</f>
        <v>68</v>
      </c>
      <c r="X2275" s="24">
        <v>68</v>
      </c>
      <c r="Y2275" s="24">
        <f>IF(X2275&gt;900,_xlfn.XLOOKUP(ROUND(X2275,0),'CM-VL-G-C-GL-B-T-ClassRimThickn'!$B$1:$B$112,'CM-VL-G-C-GL-B-T-ClassRimThickn'!$C$1:$C$112,0,1,1),X2275)</f>
        <v>68</v>
      </c>
      <c r="Z2275" s="24">
        <v>68</v>
      </c>
      <c r="AA2275" s="24">
        <f>IF(Z2275&gt;900,_xlfn.XLOOKUP(ROUND(Z2275,0),'CM-VL-G-C-GL-B-T-ClassRimThickn'!$B$1:$B$112,'CM-VL-G-C-GL-B-T-ClassRimThickn'!$C$1:$C$112,0,1,1),Z2275)</f>
        <v>68</v>
      </c>
      <c r="AB2275" s="24">
        <v>68</v>
      </c>
      <c r="AC2275" s="24">
        <f>IF(AB2275&gt;900,_xlfn.XLOOKUP(ROUND(AB2275,0),'CM-VL-G-C-GL-B-T-ClassRimThickn'!$B$1:$B$112,'CM-VL-G-C-GL-B-T-ClassRimThickn'!$C$1:$C$112,0,1,1),AB2275)</f>
        <v>68</v>
      </c>
      <c r="AD2275" s="24">
        <v>68</v>
      </c>
      <c r="AE2275" s="24">
        <f>IF(AD2275&gt;900,_xlfn.XLOOKUP(ROUND(AD2275,0),'CM-VL-G-C-GL-B-T-ClassRimThickn'!$B$1:$B$112,'CM-VL-G-C-GL-B-T-ClassRimThickn'!$C$1:$C$112,0,1,1),AD2275)</f>
        <v>68</v>
      </c>
      <c r="AF2275" s="24">
        <v>68</v>
      </c>
      <c r="AG2275" s="24">
        <f>IF(AF2275&gt;900,_xlfn.XLOOKUP(ROUND(AF2275,0),'CM-VL-G-C-GL-B-T-ClassRimThickn'!$B$1:$B$112,'CM-VL-G-C-GL-B-T-ClassRimThickn'!$C$1:$C$112,0,1,1),AF2275)</f>
        <v>68</v>
      </c>
      <c r="AH2275" s="24">
        <v>29</v>
      </c>
      <c r="AI2275" s="24">
        <v>29</v>
      </c>
      <c r="AJ2275" s="24">
        <v>29</v>
      </c>
      <c r="AK2275" s="24">
        <v>29</v>
      </c>
      <c r="AL2275" s="24">
        <v>29</v>
      </c>
      <c r="AM2275" s="24">
        <v>30</v>
      </c>
      <c r="AN2275" s="24">
        <v>29</v>
      </c>
      <c r="AO2275" s="24">
        <v>30</v>
      </c>
      <c r="AP2275" s="24">
        <v>30</v>
      </c>
      <c r="AQ2275" s="24">
        <v>30</v>
      </c>
      <c r="AR2275" s="24">
        <v>27</v>
      </c>
      <c r="AS2275" s="24">
        <v>29</v>
      </c>
      <c r="AT2275" s="24">
        <v>29</v>
      </c>
      <c r="AU2275" s="24">
        <v>29</v>
      </c>
      <c r="AV2275" s="24">
        <v>29</v>
      </c>
      <c r="AW2275" s="24">
        <v>29</v>
      </c>
      <c r="AX2275" s="24">
        <v>28</v>
      </c>
      <c r="AY2275" s="24">
        <v>28</v>
      </c>
      <c r="AZ2275" s="24">
        <v>29</v>
      </c>
      <c r="BA2275" s="24">
        <v>29</v>
      </c>
      <c r="BB2275" s="24">
        <v>30</v>
      </c>
      <c r="BC2275" s="24">
        <v>28</v>
      </c>
      <c r="BD2275" s="24">
        <v>28</v>
      </c>
      <c r="BE2275" s="24">
        <v>28</v>
      </c>
      <c r="BF2275" s="24">
        <v>0</v>
      </c>
      <c r="BG2275" s="24">
        <v>0</v>
      </c>
      <c r="BH2275" s="24">
        <v>0</v>
      </c>
      <c r="BI2275" s="24">
        <v>0</v>
      </c>
      <c r="BJ2275" s="24">
        <v>0</v>
      </c>
      <c r="BL2275" s="24">
        <v>0</v>
      </c>
      <c r="BM2275" s="24">
        <v>0</v>
      </c>
      <c r="BN2275" s="24">
        <v>0</v>
      </c>
      <c r="BO2275" s="24">
        <v>0</v>
      </c>
      <c r="BP2275" s="24">
        <v>0</v>
      </c>
      <c r="BQ2275" s="24">
        <v>0</v>
      </c>
      <c r="BR2275" s="24">
        <v>0</v>
      </c>
      <c r="BS2275" s="24">
        <v>0</v>
      </c>
      <c r="BT2275" s="24">
        <v>0</v>
      </c>
      <c r="BU2275" s="24">
        <v>0</v>
      </c>
      <c r="BV2275" s="24">
        <v>0</v>
      </c>
      <c r="BW2275" s="24">
        <v>0</v>
      </c>
      <c r="BX2275" s="24">
        <v>0</v>
      </c>
      <c r="BY2275" s="24">
        <v>0</v>
      </c>
      <c r="BZ2275" s="24">
        <v>0</v>
      </c>
      <c r="CB2275" s="24">
        <v>0</v>
      </c>
      <c r="CC2275" s="24">
        <v>0</v>
      </c>
      <c r="CD2275" s="24">
        <v>101</v>
      </c>
      <c r="CE2275" s="24">
        <v>100</v>
      </c>
      <c r="CF2275" s="24">
        <v>98</v>
      </c>
      <c r="CG2275" s="24">
        <v>94</v>
      </c>
      <c r="CH2275" s="24">
        <v>94</v>
      </c>
      <c r="CI2275" s="24">
        <v>90</v>
      </c>
      <c r="CO2275" s="34">
        <f t="shared" si="153"/>
        <v>173844</v>
      </c>
    </row>
    <row r="2276" spans="1:93" ht="15" hidden="1">
      <c r="A2276" s="23" t="s">
        <v>195</v>
      </c>
      <c r="B2276" s="52">
        <v>42257</v>
      </c>
      <c r="C2276" s="25" t="str">
        <f t="shared" si="152"/>
        <v/>
      </c>
      <c r="G2276" s="24">
        <f t="shared" si="154"/>
        <v>34</v>
      </c>
      <c r="H2276" s="24">
        <v>175261</v>
      </c>
      <c r="I2276" s="24" t="str">
        <f t="shared" si="155"/>
        <v/>
      </c>
      <c r="K2276" s="24">
        <f>IF(J2276&gt;900,_xlfn.XLOOKUP(ROUND(J2276,0),'CM-VL-G-C-GL-B-T-ClassRimThickn'!$B$1:$B$112,'CM-VL-G-C-GL-B-T-ClassRimThickn'!$C$1:$C$112,0,1,1),J2276)</f>
        <v>0</v>
      </c>
      <c r="L2276" s="24">
        <v>68</v>
      </c>
      <c r="M2276" s="24">
        <f>IF(L2276&gt;900,_xlfn.XLOOKUP(ROUND(L2276,0),'CM-VL-G-C-GL-B-T-ClassRimThickn'!$B$1:$B$112,'CM-VL-G-C-GL-B-T-ClassRimThickn'!$C$1:$C$112,0,1,1),L2276)</f>
        <v>68</v>
      </c>
      <c r="N2276" s="24">
        <v>68</v>
      </c>
      <c r="O2276" s="24">
        <f>IF(N2276&gt;900,_xlfn.XLOOKUP(ROUND(N2276,0),'CM-VL-G-C-GL-B-T-ClassRimThickn'!$B$1:$B$112,'CM-VL-G-C-GL-B-T-ClassRimThickn'!$C$1:$C$112,0,1,1),N2276)</f>
        <v>68</v>
      </c>
      <c r="P2276" s="24">
        <v>73</v>
      </c>
      <c r="Q2276" s="24">
        <f>IF(P2276&gt;900,_xlfn.XLOOKUP(ROUND(P2276,0),'CM-VL-G-C-GL-B-T-ClassRimThickn'!$B$1:$B$112,'CM-VL-G-C-GL-B-T-ClassRimThickn'!$C$1:$C$112,0,1,1),P2276)</f>
        <v>73</v>
      </c>
      <c r="S2276" s="24">
        <f>IF(R2276&gt;900,_xlfn.XLOOKUP(ROUND(R2276,0),'CM-VL-G-C-GL-B-T-ClassRimThickn'!$B$1:$B$112,'CM-VL-G-C-GL-B-T-ClassRimThickn'!$C$1:$C$112,0,1,1),R2276)</f>
        <v>0</v>
      </c>
      <c r="T2276" s="24">
        <v>70</v>
      </c>
      <c r="U2276" s="24">
        <f>IF(T2276&gt;900,_xlfn.XLOOKUP(ROUND(T2276,0),'CM-VL-G-C-GL-B-T-ClassRimThickn'!$B$1:$B$112,'CM-VL-G-C-GL-B-T-ClassRimThickn'!$C$1:$C$112,0,1,1),T2276)</f>
        <v>70</v>
      </c>
      <c r="V2276" s="24">
        <v>70</v>
      </c>
      <c r="W2276" s="24">
        <f>IF(V2276&gt;900,_xlfn.XLOOKUP(ROUND(V2276,0),'CM-VL-G-C-GL-B-T-ClassRimThickn'!$B$1:$B$112,'CM-VL-G-C-GL-B-T-ClassRimThickn'!$C$1:$C$112,0,1,1),V2276)</f>
        <v>70</v>
      </c>
      <c r="X2276" s="24">
        <v>70</v>
      </c>
      <c r="Y2276" s="24">
        <f>IF(X2276&gt;900,_xlfn.XLOOKUP(ROUND(X2276,0),'CM-VL-G-C-GL-B-T-ClassRimThickn'!$B$1:$B$112,'CM-VL-G-C-GL-B-T-ClassRimThickn'!$C$1:$C$112,0,1,1),X2276)</f>
        <v>70</v>
      </c>
      <c r="Z2276" s="24">
        <v>70</v>
      </c>
      <c r="AA2276" s="24">
        <f>IF(Z2276&gt;900,_xlfn.XLOOKUP(ROUND(Z2276,0),'CM-VL-G-C-GL-B-T-ClassRimThickn'!$B$1:$B$112,'CM-VL-G-C-GL-B-T-ClassRimThickn'!$C$1:$C$112,0,1,1),Z2276)</f>
        <v>70</v>
      </c>
      <c r="AB2276" s="24">
        <v>71</v>
      </c>
      <c r="AC2276" s="24">
        <f>IF(AB2276&gt;900,_xlfn.XLOOKUP(ROUND(AB2276,0),'CM-VL-G-C-GL-B-T-ClassRimThickn'!$B$1:$B$112,'CM-VL-G-C-GL-B-T-ClassRimThickn'!$C$1:$C$112,0,1,1),AB2276)</f>
        <v>71</v>
      </c>
      <c r="AD2276" s="24">
        <v>68</v>
      </c>
      <c r="AE2276" s="24">
        <f>IF(AD2276&gt;900,_xlfn.XLOOKUP(ROUND(AD2276,0),'CM-VL-G-C-GL-B-T-ClassRimThickn'!$B$1:$B$112,'CM-VL-G-C-GL-B-T-ClassRimThickn'!$C$1:$C$112,0,1,1),AD2276)</f>
        <v>68</v>
      </c>
      <c r="AF2276" s="24">
        <v>70</v>
      </c>
      <c r="AG2276" s="24">
        <f>IF(AF2276&gt;900,_xlfn.XLOOKUP(ROUND(AF2276,0),'CM-VL-G-C-GL-B-T-ClassRimThickn'!$B$1:$B$112,'CM-VL-G-C-GL-B-T-ClassRimThickn'!$C$1:$C$112,0,1,1),AF2276)</f>
        <v>70</v>
      </c>
      <c r="AH2276" s="24">
        <v>29</v>
      </c>
      <c r="AI2276" s="24">
        <v>29</v>
      </c>
      <c r="AJ2276" s="24">
        <v>29</v>
      </c>
      <c r="AK2276" s="24">
        <v>30</v>
      </c>
      <c r="AL2276" s="24">
        <v>28</v>
      </c>
      <c r="AM2276" s="24">
        <v>30</v>
      </c>
      <c r="AN2276" s="24">
        <v>30</v>
      </c>
      <c r="AO2276" s="24">
        <v>30</v>
      </c>
      <c r="AP2276" s="24">
        <v>30</v>
      </c>
      <c r="AQ2276" s="24">
        <v>30</v>
      </c>
      <c r="AR2276" s="24">
        <v>28</v>
      </c>
      <c r="AS2276" s="24">
        <v>29</v>
      </c>
      <c r="AT2276" s="24">
        <v>29</v>
      </c>
      <c r="AU2276" s="24">
        <v>29</v>
      </c>
      <c r="AV2276" s="24">
        <v>29</v>
      </c>
      <c r="AW2276" s="24">
        <v>29</v>
      </c>
      <c r="AX2276" s="24">
        <v>29</v>
      </c>
      <c r="AY2276" s="24">
        <v>28</v>
      </c>
      <c r="AZ2276" s="24">
        <v>28</v>
      </c>
      <c r="BA2276" s="24">
        <v>28</v>
      </c>
      <c r="BB2276" s="24">
        <v>29</v>
      </c>
      <c r="BC2276" s="24">
        <v>28</v>
      </c>
      <c r="BD2276" s="24">
        <v>28</v>
      </c>
      <c r="BE2276" s="24">
        <v>28</v>
      </c>
      <c r="BF2276" s="24">
        <v>0</v>
      </c>
      <c r="BG2276" s="24">
        <v>0</v>
      </c>
      <c r="BH2276" s="24">
        <v>0</v>
      </c>
      <c r="BI2276" s="24">
        <v>0</v>
      </c>
      <c r="BJ2276" s="24">
        <v>0</v>
      </c>
      <c r="BL2276" s="24">
        <v>0</v>
      </c>
      <c r="BM2276" s="24">
        <v>0</v>
      </c>
      <c r="BN2276" s="24">
        <v>0</v>
      </c>
      <c r="BO2276" s="24">
        <v>0</v>
      </c>
      <c r="BP2276" s="24">
        <v>0</v>
      </c>
      <c r="BQ2276" s="24">
        <v>0</v>
      </c>
      <c r="BR2276" s="24">
        <v>0</v>
      </c>
      <c r="BS2276" s="24">
        <v>0</v>
      </c>
      <c r="BT2276" s="24">
        <v>0</v>
      </c>
      <c r="BU2276" s="24">
        <v>0</v>
      </c>
      <c r="BV2276" s="24">
        <v>0</v>
      </c>
      <c r="BW2276" s="24">
        <v>0</v>
      </c>
      <c r="BX2276" s="24">
        <v>0</v>
      </c>
      <c r="BY2276" s="24">
        <v>0</v>
      </c>
      <c r="BZ2276" s="24">
        <v>0</v>
      </c>
      <c r="CB2276" s="24">
        <v>0</v>
      </c>
      <c r="CC2276" s="24">
        <v>0</v>
      </c>
      <c r="CD2276" s="24">
        <v>94</v>
      </c>
      <c r="CE2276" s="24">
        <v>98</v>
      </c>
      <c r="CF2276" s="24">
        <v>94</v>
      </c>
      <c r="CG2276" s="24">
        <v>90</v>
      </c>
      <c r="CH2276" s="24">
        <v>90</v>
      </c>
      <c r="CI2276" s="24">
        <v>89</v>
      </c>
      <c r="CO2276" s="34">
        <f t="shared" si="153"/>
        <v>175261</v>
      </c>
    </row>
    <row r="2277" spans="1:93" ht="15" hidden="1">
      <c r="A2277" s="23" t="s">
        <v>195</v>
      </c>
      <c r="B2277" s="52">
        <v>42283</v>
      </c>
      <c r="C2277" s="25" t="str">
        <f t="shared" si="152"/>
        <v/>
      </c>
      <c r="G2277" s="24">
        <f t="shared" si="154"/>
        <v>26</v>
      </c>
      <c r="H2277" s="24">
        <v>178030</v>
      </c>
      <c r="I2277" s="24" t="str">
        <f t="shared" si="155"/>
        <v/>
      </c>
      <c r="K2277" s="24">
        <f>IF(J2277&gt;900,_xlfn.XLOOKUP(ROUND(J2277,0),'CM-VL-G-C-GL-B-T-ClassRimThickn'!$B$1:$B$112,'CM-VL-G-C-GL-B-T-ClassRimThickn'!$C$1:$C$112,0,1,1),J2277)</f>
        <v>0</v>
      </c>
      <c r="L2277" s="24">
        <v>68</v>
      </c>
      <c r="M2277" s="24">
        <f>IF(L2277&gt;900,_xlfn.XLOOKUP(ROUND(L2277,0),'CM-VL-G-C-GL-B-T-ClassRimThickn'!$B$1:$B$112,'CM-VL-G-C-GL-B-T-ClassRimThickn'!$C$1:$C$112,0,1,1),L2277)</f>
        <v>68</v>
      </c>
      <c r="N2277" s="24">
        <v>68</v>
      </c>
      <c r="O2277" s="24">
        <f>IF(N2277&gt;900,_xlfn.XLOOKUP(ROUND(N2277,0),'CM-VL-G-C-GL-B-T-ClassRimThickn'!$B$1:$B$112,'CM-VL-G-C-GL-B-T-ClassRimThickn'!$C$1:$C$112,0,1,1),N2277)</f>
        <v>68</v>
      </c>
      <c r="P2277" s="24">
        <v>70</v>
      </c>
      <c r="Q2277" s="24">
        <f>IF(P2277&gt;900,_xlfn.XLOOKUP(ROUND(P2277,0),'CM-VL-G-C-GL-B-T-ClassRimThickn'!$B$1:$B$112,'CM-VL-G-C-GL-B-T-ClassRimThickn'!$C$1:$C$112,0,1,1),P2277)</f>
        <v>70</v>
      </c>
      <c r="S2277" s="24">
        <f>IF(R2277&gt;900,_xlfn.XLOOKUP(ROUND(R2277,0),'CM-VL-G-C-GL-B-T-ClassRimThickn'!$B$1:$B$112,'CM-VL-G-C-GL-B-T-ClassRimThickn'!$C$1:$C$112,0,1,1),R2277)</f>
        <v>0</v>
      </c>
      <c r="T2277" s="24">
        <v>68</v>
      </c>
      <c r="U2277" s="24">
        <f>IF(T2277&gt;900,_xlfn.XLOOKUP(ROUND(T2277,0),'CM-VL-G-C-GL-B-T-ClassRimThickn'!$B$1:$B$112,'CM-VL-G-C-GL-B-T-ClassRimThickn'!$C$1:$C$112,0,1,1),T2277)</f>
        <v>68</v>
      </c>
      <c r="V2277" s="24">
        <v>68</v>
      </c>
      <c r="W2277" s="24">
        <f>IF(V2277&gt;900,_xlfn.XLOOKUP(ROUND(V2277,0),'CM-VL-G-C-GL-B-T-ClassRimThickn'!$B$1:$B$112,'CM-VL-G-C-GL-B-T-ClassRimThickn'!$C$1:$C$112,0,1,1),V2277)</f>
        <v>68</v>
      </c>
      <c r="X2277" s="24">
        <v>68</v>
      </c>
      <c r="Y2277" s="24">
        <f>IF(X2277&gt;900,_xlfn.XLOOKUP(ROUND(X2277,0),'CM-VL-G-C-GL-B-T-ClassRimThickn'!$B$1:$B$112,'CM-VL-G-C-GL-B-T-ClassRimThickn'!$C$1:$C$112,0,1,1),X2277)</f>
        <v>68</v>
      </c>
      <c r="Z2277" s="24">
        <v>68</v>
      </c>
      <c r="AA2277" s="24">
        <f>IF(Z2277&gt;900,_xlfn.XLOOKUP(ROUND(Z2277,0),'CM-VL-G-C-GL-B-T-ClassRimThickn'!$B$1:$B$112,'CM-VL-G-C-GL-B-T-ClassRimThickn'!$C$1:$C$112,0,1,1),Z2277)</f>
        <v>68</v>
      </c>
      <c r="AB2277" s="24">
        <v>70</v>
      </c>
      <c r="AC2277" s="24">
        <f>IF(AB2277&gt;900,_xlfn.XLOOKUP(ROUND(AB2277,0),'CM-VL-G-C-GL-B-T-ClassRimThickn'!$B$1:$B$112,'CM-VL-G-C-GL-B-T-ClassRimThickn'!$C$1:$C$112,0,1,1),AB2277)</f>
        <v>70</v>
      </c>
      <c r="AD2277" s="24">
        <v>68</v>
      </c>
      <c r="AE2277" s="24">
        <f>IF(AD2277&gt;900,_xlfn.XLOOKUP(ROUND(AD2277,0),'CM-VL-G-C-GL-B-T-ClassRimThickn'!$B$1:$B$112,'CM-VL-G-C-GL-B-T-ClassRimThickn'!$C$1:$C$112,0,1,1),AD2277)</f>
        <v>68</v>
      </c>
      <c r="AF2277" s="24">
        <v>68</v>
      </c>
      <c r="AG2277" s="24">
        <f>IF(AF2277&gt;900,_xlfn.XLOOKUP(ROUND(AF2277,0),'CM-VL-G-C-GL-B-T-ClassRimThickn'!$B$1:$B$112,'CM-VL-G-C-GL-B-T-ClassRimThickn'!$C$1:$C$112,0,1,1),AF2277)</f>
        <v>68</v>
      </c>
      <c r="AH2277" s="24">
        <v>30</v>
      </c>
      <c r="AI2277" s="24">
        <v>31</v>
      </c>
      <c r="AJ2277" s="24">
        <v>29</v>
      </c>
      <c r="AK2277" s="24">
        <v>28</v>
      </c>
      <c r="AL2277" s="24">
        <v>28</v>
      </c>
      <c r="AM2277" s="24">
        <v>29</v>
      </c>
      <c r="AN2277" s="24">
        <v>30</v>
      </c>
      <c r="AO2277" s="24">
        <v>30</v>
      </c>
      <c r="AP2277" s="24">
        <v>30</v>
      </c>
      <c r="AQ2277" s="24">
        <v>29</v>
      </c>
      <c r="AR2277" s="24">
        <v>27</v>
      </c>
      <c r="AS2277" s="24">
        <v>29</v>
      </c>
      <c r="AT2277" s="24">
        <v>30</v>
      </c>
      <c r="AU2277" s="24">
        <v>28.5</v>
      </c>
      <c r="AV2277" s="24">
        <v>29</v>
      </c>
      <c r="AW2277" s="24">
        <v>30</v>
      </c>
      <c r="AX2277" s="24">
        <v>29</v>
      </c>
      <c r="AY2277" s="24">
        <v>28.5</v>
      </c>
      <c r="AZ2277" s="24">
        <v>28</v>
      </c>
      <c r="BA2277" s="24">
        <v>28.5</v>
      </c>
      <c r="BB2277" s="24">
        <v>28.5</v>
      </c>
      <c r="BC2277" s="24">
        <v>28</v>
      </c>
      <c r="BD2277" s="24">
        <v>28</v>
      </c>
      <c r="BE2277" s="24">
        <v>28</v>
      </c>
      <c r="BF2277" s="24">
        <v>0</v>
      </c>
      <c r="BG2277" s="24">
        <v>0</v>
      </c>
      <c r="BH2277" s="24">
        <v>0</v>
      </c>
      <c r="BI2277" s="24">
        <v>0</v>
      </c>
      <c r="BJ2277" s="24">
        <v>0</v>
      </c>
      <c r="BL2277" s="24">
        <v>0</v>
      </c>
      <c r="BM2277" s="24">
        <v>0</v>
      </c>
      <c r="BN2277" s="24">
        <v>0</v>
      </c>
      <c r="BO2277" s="24">
        <v>0</v>
      </c>
      <c r="BP2277" s="24">
        <v>0</v>
      </c>
      <c r="BQ2277" s="24">
        <v>0</v>
      </c>
      <c r="BR2277" s="24">
        <v>0</v>
      </c>
      <c r="BS2277" s="24">
        <v>0</v>
      </c>
      <c r="BT2277" s="24">
        <v>0</v>
      </c>
      <c r="BU2277" s="24">
        <v>0</v>
      </c>
      <c r="BV2277" s="24">
        <v>0</v>
      </c>
      <c r="BW2277" s="24">
        <v>0</v>
      </c>
      <c r="BX2277" s="24">
        <v>0</v>
      </c>
      <c r="BY2277" s="24">
        <v>0</v>
      </c>
      <c r="BZ2277" s="24">
        <v>0</v>
      </c>
      <c r="CB2277" s="24">
        <v>0</v>
      </c>
      <c r="CC2277" s="24">
        <v>0</v>
      </c>
      <c r="CD2277" s="24">
        <v>98</v>
      </c>
      <c r="CE2277" s="24">
        <v>100</v>
      </c>
      <c r="CF2277" s="24">
        <v>95</v>
      </c>
      <c r="CG2277" s="24">
        <v>95</v>
      </c>
      <c r="CH2277" s="24">
        <v>95</v>
      </c>
      <c r="CI2277" s="24">
        <v>100</v>
      </c>
      <c r="CO2277" s="34">
        <f t="shared" si="153"/>
        <v>178030</v>
      </c>
    </row>
    <row r="2278" spans="1:93" ht="15" hidden="1">
      <c r="A2278" s="23" t="s">
        <v>195</v>
      </c>
      <c r="B2278" s="52">
        <v>42315</v>
      </c>
      <c r="C2278" s="25" t="str">
        <f t="shared" si="152"/>
        <v/>
      </c>
      <c r="G2278" s="24">
        <f t="shared" si="154"/>
        <v>32</v>
      </c>
      <c r="H2278" s="24">
        <v>178048</v>
      </c>
      <c r="I2278" s="24" t="str">
        <f t="shared" si="155"/>
        <v/>
      </c>
      <c r="K2278" s="24">
        <f>IF(J2278&gt;900,_xlfn.XLOOKUP(ROUND(J2278,0),'CM-VL-G-C-GL-B-T-ClassRimThickn'!$B$1:$B$112,'CM-VL-G-C-GL-B-T-ClassRimThickn'!$C$1:$C$112,0,1,1),J2278)</f>
        <v>0</v>
      </c>
      <c r="L2278" s="24">
        <v>68</v>
      </c>
      <c r="M2278" s="24">
        <f>IF(L2278&gt;900,_xlfn.XLOOKUP(ROUND(L2278,0),'CM-VL-G-C-GL-B-T-ClassRimThickn'!$B$1:$B$112,'CM-VL-G-C-GL-B-T-ClassRimThickn'!$C$1:$C$112,0,1,1),L2278)</f>
        <v>68</v>
      </c>
      <c r="N2278" s="24">
        <v>68</v>
      </c>
      <c r="O2278" s="24">
        <f>IF(N2278&gt;900,_xlfn.XLOOKUP(ROUND(N2278,0),'CM-VL-G-C-GL-B-T-ClassRimThickn'!$B$1:$B$112,'CM-VL-G-C-GL-B-T-ClassRimThickn'!$C$1:$C$112,0,1,1),N2278)</f>
        <v>68</v>
      </c>
      <c r="P2278" s="24">
        <v>72</v>
      </c>
      <c r="Q2278" s="24">
        <f>IF(P2278&gt;900,_xlfn.XLOOKUP(ROUND(P2278,0),'CM-VL-G-C-GL-B-T-ClassRimThickn'!$B$1:$B$112,'CM-VL-G-C-GL-B-T-ClassRimThickn'!$C$1:$C$112,0,1,1),P2278)</f>
        <v>72</v>
      </c>
      <c r="S2278" s="24">
        <f>IF(R2278&gt;900,_xlfn.XLOOKUP(ROUND(R2278,0),'CM-VL-G-C-GL-B-T-ClassRimThickn'!$B$1:$B$112,'CM-VL-G-C-GL-B-T-ClassRimThickn'!$C$1:$C$112,0,1,1),R2278)</f>
        <v>0</v>
      </c>
      <c r="T2278" s="24">
        <v>67</v>
      </c>
      <c r="U2278" s="24">
        <f>IF(T2278&gt;900,_xlfn.XLOOKUP(ROUND(T2278,0),'CM-VL-G-C-GL-B-T-ClassRimThickn'!$B$1:$B$112,'CM-VL-G-C-GL-B-T-ClassRimThickn'!$C$1:$C$112,0,1,1),T2278)</f>
        <v>67</v>
      </c>
      <c r="V2278" s="24">
        <v>67</v>
      </c>
      <c r="W2278" s="24">
        <f>IF(V2278&gt;900,_xlfn.XLOOKUP(ROUND(V2278,0),'CM-VL-G-C-GL-B-T-ClassRimThickn'!$B$1:$B$112,'CM-VL-G-C-GL-B-T-ClassRimThickn'!$C$1:$C$112,0,1,1),V2278)</f>
        <v>67</v>
      </c>
      <c r="X2278" s="24">
        <v>68</v>
      </c>
      <c r="Y2278" s="24">
        <f>IF(X2278&gt;900,_xlfn.XLOOKUP(ROUND(X2278,0),'CM-VL-G-C-GL-B-T-ClassRimThickn'!$B$1:$B$112,'CM-VL-G-C-GL-B-T-ClassRimThickn'!$C$1:$C$112,0,1,1),X2278)</f>
        <v>68</v>
      </c>
      <c r="Z2278" s="24">
        <v>68</v>
      </c>
      <c r="AA2278" s="24">
        <f>IF(Z2278&gt;900,_xlfn.XLOOKUP(ROUND(Z2278,0),'CM-VL-G-C-GL-B-T-ClassRimThickn'!$B$1:$B$112,'CM-VL-G-C-GL-B-T-ClassRimThickn'!$C$1:$C$112,0,1,1),Z2278)</f>
        <v>68</v>
      </c>
      <c r="AB2278" s="24">
        <v>72</v>
      </c>
      <c r="AC2278" s="24">
        <f>IF(AB2278&gt;900,_xlfn.XLOOKUP(ROUND(AB2278,0),'CM-VL-G-C-GL-B-T-ClassRimThickn'!$B$1:$B$112,'CM-VL-G-C-GL-B-T-ClassRimThickn'!$C$1:$C$112,0,1,1),AB2278)</f>
        <v>72</v>
      </c>
      <c r="AD2278" s="24">
        <v>66</v>
      </c>
      <c r="AE2278" s="24">
        <f>IF(AD2278&gt;900,_xlfn.XLOOKUP(ROUND(AD2278,0),'CM-VL-G-C-GL-B-T-ClassRimThickn'!$B$1:$B$112,'CM-VL-G-C-GL-B-T-ClassRimThickn'!$C$1:$C$112,0,1,1),AD2278)</f>
        <v>66</v>
      </c>
      <c r="AF2278" s="24">
        <v>67</v>
      </c>
      <c r="AG2278" s="24">
        <f>IF(AF2278&gt;900,_xlfn.XLOOKUP(ROUND(AF2278,0),'CM-VL-G-C-GL-B-T-ClassRimThickn'!$B$1:$B$112,'CM-VL-G-C-GL-B-T-ClassRimThickn'!$C$1:$C$112,0,1,1),AF2278)</f>
        <v>67</v>
      </c>
      <c r="AH2278" s="24">
        <v>28</v>
      </c>
      <c r="AI2278" s="24">
        <v>27</v>
      </c>
      <c r="AJ2278" s="24">
        <v>29</v>
      </c>
      <c r="AK2278" s="24">
        <v>30</v>
      </c>
      <c r="AL2278" s="24">
        <v>28</v>
      </c>
      <c r="AM2278" s="24">
        <v>30</v>
      </c>
      <c r="AN2278" s="24">
        <v>30</v>
      </c>
      <c r="AO2278" s="24">
        <v>30</v>
      </c>
      <c r="AP2278" s="24">
        <v>30</v>
      </c>
      <c r="AQ2278" s="24">
        <v>30</v>
      </c>
      <c r="AR2278" s="24">
        <v>27</v>
      </c>
      <c r="AS2278" s="24">
        <v>29</v>
      </c>
      <c r="AT2278" s="24">
        <v>29</v>
      </c>
      <c r="AU2278" s="24">
        <v>29</v>
      </c>
      <c r="AV2278" s="24">
        <v>30</v>
      </c>
      <c r="AW2278" s="24">
        <v>29</v>
      </c>
      <c r="AX2278" s="24">
        <v>28.5</v>
      </c>
      <c r="AY2278" s="24">
        <v>28.5</v>
      </c>
      <c r="AZ2278" s="24">
        <v>28.5</v>
      </c>
      <c r="BA2278" s="24">
        <v>29</v>
      </c>
      <c r="BB2278" s="24">
        <v>28.5</v>
      </c>
      <c r="BC2278" s="24">
        <v>29</v>
      </c>
      <c r="BD2278" s="24">
        <v>29</v>
      </c>
      <c r="BE2278" s="24">
        <v>28</v>
      </c>
      <c r="BF2278" s="24">
        <v>0</v>
      </c>
      <c r="BG2278" s="24">
        <v>0</v>
      </c>
      <c r="BH2278" s="24">
        <v>0</v>
      </c>
      <c r="BI2278" s="24">
        <v>0</v>
      </c>
      <c r="BJ2278" s="24">
        <v>0</v>
      </c>
      <c r="BL2278" s="24">
        <v>0</v>
      </c>
      <c r="BM2278" s="24">
        <v>0</v>
      </c>
      <c r="BN2278" s="24">
        <v>0</v>
      </c>
      <c r="BO2278" s="24">
        <v>0</v>
      </c>
      <c r="BP2278" s="24">
        <v>0</v>
      </c>
      <c r="BQ2278" s="24">
        <v>0</v>
      </c>
      <c r="BR2278" s="24">
        <v>0</v>
      </c>
      <c r="BS2278" s="24">
        <v>0</v>
      </c>
      <c r="BT2278" s="24">
        <v>0</v>
      </c>
      <c r="BU2278" s="24">
        <v>0</v>
      </c>
      <c r="BV2278" s="24">
        <v>0</v>
      </c>
      <c r="BW2278" s="24">
        <v>0</v>
      </c>
      <c r="BX2278" s="24">
        <v>0</v>
      </c>
      <c r="BY2278" s="24">
        <v>0</v>
      </c>
      <c r="BZ2278" s="24">
        <v>0</v>
      </c>
      <c r="CB2278" s="24">
        <v>0</v>
      </c>
      <c r="CC2278" s="24">
        <v>0</v>
      </c>
      <c r="CD2278" s="24">
        <v>100</v>
      </c>
      <c r="CE2278" s="24">
        <v>100</v>
      </c>
      <c r="CF2278" s="24">
        <v>100</v>
      </c>
      <c r="CG2278" s="24">
        <v>96</v>
      </c>
      <c r="CH2278" s="24">
        <v>96</v>
      </c>
      <c r="CI2278" s="24">
        <v>93</v>
      </c>
      <c r="CO2278" s="34">
        <f t="shared" si="153"/>
        <v>178048</v>
      </c>
    </row>
    <row r="2279" spans="1:93" ht="15" hidden="1">
      <c r="A2279" s="23" t="s">
        <v>195</v>
      </c>
      <c r="B2279" s="52">
        <v>42347</v>
      </c>
      <c r="C2279" s="25" t="str">
        <f t="shared" si="152"/>
        <v/>
      </c>
      <c r="G2279" s="24">
        <f t="shared" si="154"/>
        <v>32</v>
      </c>
      <c r="H2279" s="29">
        <v>178066</v>
      </c>
      <c r="I2279" s="24" t="str">
        <f t="shared" si="155"/>
        <v/>
      </c>
      <c r="K2279" s="24">
        <f>IF(J2279&gt;900,_xlfn.XLOOKUP(ROUND(J2279,0),'CM-VL-G-C-GL-B-T-ClassRimThickn'!$B$1:$B$112,'CM-VL-G-C-GL-B-T-ClassRimThickn'!$C$1:$C$112,0,1,1),J2279)</f>
        <v>0</v>
      </c>
      <c r="L2279" s="24">
        <v>67</v>
      </c>
      <c r="M2279" s="24">
        <f>IF(L2279&gt;900,_xlfn.XLOOKUP(ROUND(L2279,0),'CM-VL-G-C-GL-B-T-ClassRimThickn'!$B$1:$B$112,'CM-VL-G-C-GL-B-T-ClassRimThickn'!$C$1:$C$112,0,1,1),L2279)</f>
        <v>67</v>
      </c>
      <c r="N2279" s="24">
        <v>67</v>
      </c>
      <c r="O2279" s="24">
        <f>IF(N2279&gt;900,_xlfn.XLOOKUP(ROUND(N2279,0),'CM-VL-G-C-GL-B-T-ClassRimThickn'!$B$1:$B$112,'CM-VL-G-C-GL-B-T-ClassRimThickn'!$C$1:$C$112,0,1,1),N2279)</f>
        <v>67</v>
      </c>
      <c r="P2279" s="24">
        <v>70</v>
      </c>
      <c r="Q2279" s="24">
        <f>IF(P2279&gt;900,_xlfn.XLOOKUP(ROUND(P2279,0),'CM-VL-G-C-GL-B-T-ClassRimThickn'!$B$1:$B$112,'CM-VL-G-C-GL-B-T-ClassRimThickn'!$C$1:$C$112,0,1,1),P2279)</f>
        <v>70</v>
      </c>
      <c r="S2279" s="24">
        <f>IF(R2279&gt;900,_xlfn.XLOOKUP(ROUND(R2279,0),'CM-VL-G-C-GL-B-T-ClassRimThickn'!$B$1:$B$112,'CM-VL-G-C-GL-B-T-ClassRimThickn'!$C$1:$C$112,0,1,1),R2279)</f>
        <v>0</v>
      </c>
      <c r="T2279" s="24">
        <v>67</v>
      </c>
      <c r="U2279" s="24">
        <f>IF(T2279&gt;900,_xlfn.XLOOKUP(ROUND(T2279,0),'CM-VL-G-C-GL-B-T-ClassRimThickn'!$B$1:$B$112,'CM-VL-G-C-GL-B-T-ClassRimThickn'!$C$1:$C$112,0,1,1),T2279)</f>
        <v>67</v>
      </c>
      <c r="V2279" s="24">
        <v>67</v>
      </c>
      <c r="W2279" s="24">
        <f>IF(V2279&gt;900,_xlfn.XLOOKUP(ROUND(V2279,0),'CM-VL-G-C-GL-B-T-ClassRimThickn'!$B$1:$B$112,'CM-VL-G-C-GL-B-T-ClassRimThickn'!$C$1:$C$112,0,1,1),V2279)</f>
        <v>67</v>
      </c>
      <c r="X2279" s="24">
        <v>66</v>
      </c>
      <c r="Y2279" s="24">
        <f>IF(X2279&gt;900,_xlfn.XLOOKUP(ROUND(X2279,0),'CM-VL-G-C-GL-B-T-ClassRimThickn'!$B$1:$B$112,'CM-VL-G-C-GL-B-T-ClassRimThickn'!$C$1:$C$112,0,1,1),X2279)</f>
        <v>66</v>
      </c>
      <c r="Z2279" s="24">
        <v>66</v>
      </c>
      <c r="AA2279" s="24">
        <f>IF(Z2279&gt;900,_xlfn.XLOOKUP(ROUND(Z2279,0),'CM-VL-G-C-GL-B-T-ClassRimThickn'!$B$1:$B$112,'CM-VL-G-C-GL-B-T-ClassRimThickn'!$C$1:$C$112,0,1,1),Z2279)</f>
        <v>66</v>
      </c>
      <c r="AB2279" s="24">
        <v>71</v>
      </c>
      <c r="AC2279" s="24">
        <f>IF(AB2279&gt;900,_xlfn.XLOOKUP(ROUND(AB2279,0),'CM-VL-G-C-GL-B-T-ClassRimThickn'!$B$1:$B$112,'CM-VL-G-C-GL-B-T-ClassRimThickn'!$C$1:$C$112,0,1,1),AB2279)</f>
        <v>71</v>
      </c>
      <c r="AD2279" s="24">
        <v>67</v>
      </c>
      <c r="AE2279" s="24">
        <f>IF(AD2279&gt;900,_xlfn.XLOOKUP(ROUND(AD2279,0),'CM-VL-G-C-GL-B-T-ClassRimThickn'!$B$1:$B$112,'CM-VL-G-C-GL-B-T-ClassRimThickn'!$C$1:$C$112,0,1,1),AD2279)</f>
        <v>67</v>
      </c>
      <c r="AF2279" s="24">
        <v>68</v>
      </c>
      <c r="AG2279" s="24">
        <f>IF(AF2279&gt;900,_xlfn.XLOOKUP(ROUND(AF2279,0),'CM-VL-G-C-GL-B-T-ClassRimThickn'!$B$1:$B$112,'CM-VL-G-C-GL-B-T-ClassRimThickn'!$C$1:$C$112,0,1,1),AF2279)</f>
        <v>68</v>
      </c>
      <c r="AH2279" s="24">
        <v>28.5</v>
      </c>
      <c r="AI2279" s="24">
        <v>28</v>
      </c>
      <c r="AJ2279" s="24">
        <v>29</v>
      </c>
      <c r="AK2279" s="24">
        <v>29</v>
      </c>
      <c r="AL2279" s="24">
        <v>28</v>
      </c>
      <c r="AM2279" s="24">
        <v>30</v>
      </c>
      <c r="AN2279" s="24">
        <v>29.5</v>
      </c>
      <c r="AO2279" s="24">
        <v>30</v>
      </c>
      <c r="AP2279" s="24">
        <v>30</v>
      </c>
      <c r="AQ2279" s="24">
        <v>30</v>
      </c>
      <c r="AR2279" s="24">
        <v>27</v>
      </c>
      <c r="AS2279" s="24">
        <v>28</v>
      </c>
      <c r="AT2279" s="24">
        <v>29</v>
      </c>
      <c r="AU2279" s="24">
        <v>29</v>
      </c>
      <c r="AV2279" s="24">
        <v>29</v>
      </c>
      <c r="AW2279" s="24">
        <v>29</v>
      </c>
      <c r="AX2279" s="24">
        <v>28.5</v>
      </c>
      <c r="AY2279" s="24">
        <v>29</v>
      </c>
      <c r="AZ2279" s="24">
        <v>28</v>
      </c>
      <c r="BA2279" s="24">
        <v>28.5</v>
      </c>
      <c r="BB2279" s="24">
        <v>29</v>
      </c>
      <c r="BC2279" s="24">
        <v>28</v>
      </c>
      <c r="BD2279" s="24">
        <v>29</v>
      </c>
      <c r="BE2279" s="24">
        <v>28</v>
      </c>
      <c r="BF2279" s="24">
        <v>0</v>
      </c>
      <c r="BG2279" s="24">
        <v>0</v>
      </c>
      <c r="BH2279" s="24">
        <v>0</v>
      </c>
      <c r="BI2279" s="24">
        <v>0</v>
      </c>
      <c r="BJ2279" s="24">
        <v>0</v>
      </c>
      <c r="BL2279" s="24">
        <v>0</v>
      </c>
      <c r="BM2279" s="24">
        <v>0</v>
      </c>
      <c r="BN2279" s="24">
        <v>0</v>
      </c>
      <c r="BO2279" s="24">
        <v>0</v>
      </c>
      <c r="BP2279" s="24">
        <v>0</v>
      </c>
      <c r="BQ2279" s="24">
        <v>0</v>
      </c>
      <c r="BR2279" s="24">
        <v>0</v>
      </c>
      <c r="BS2279" s="24">
        <v>0</v>
      </c>
      <c r="BT2279" s="24">
        <v>0</v>
      </c>
      <c r="BU2279" s="24">
        <v>0</v>
      </c>
      <c r="BV2279" s="24">
        <v>0</v>
      </c>
      <c r="BW2279" s="24">
        <v>0</v>
      </c>
      <c r="BX2279" s="24">
        <v>0</v>
      </c>
      <c r="BY2279" s="24">
        <v>0</v>
      </c>
      <c r="BZ2279" s="24">
        <v>0</v>
      </c>
      <c r="CB2279" s="24">
        <v>0</v>
      </c>
      <c r="CC2279" s="24">
        <v>0</v>
      </c>
      <c r="CD2279" s="24">
        <v>99</v>
      </c>
      <c r="CE2279" s="24">
        <v>97</v>
      </c>
      <c r="CF2279" s="24">
        <v>102</v>
      </c>
      <c r="CG2279" s="24">
        <v>95</v>
      </c>
      <c r="CH2279" s="24">
        <v>94</v>
      </c>
      <c r="CI2279" s="24">
        <v>94</v>
      </c>
      <c r="CO2279" s="34">
        <f t="shared" si="153"/>
        <v>178066</v>
      </c>
    </row>
    <row r="2280" spans="1:93" ht="15" hidden="1">
      <c r="A2280" s="23" t="s">
        <v>195</v>
      </c>
      <c r="B2280" s="52">
        <v>42381</v>
      </c>
      <c r="C2280" s="25" t="str">
        <f t="shared" si="152"/>
        <v/>
      </c>
      <c r="G2280" s="24">
        <f t="shared" si="154"/>
        <v>34</v>
      </c>
      <c r="H2280" s="27">
        <v>180059</v>
      </c>
      <c r="I2280" s="24" t="str">
        <f t="shared" si="155"/>
        <v/>
      </c>
      <c r="K2280" s="24">
        <f>IF(J2280&gt;900,_xlfn.XLOOKUP(ROUND(J2280,0),'CM-VL-G-C-GL-B-T-ClassRimThickn'!$B$1:$B$112,'CM-VL-G-C-GL-B-T-ClassRimThickn'!$C$1:$C$112,0,1,1),J2280)</f>
        <v>0</v>
      </c>
      <c r="L2280" s="24">
        <v>65</v>
      </c>
      <c r="M2280" s="24">
        <f>IF(L2280&gt;900,_xlfn.XLOOKUP(ROUND(L2280,0),'CM-VL-G-C-GL-B-T-ClassRimThickn'!$B$1:$B$112,'CM-VL-G-C-GL-B-T-ClassRimThickn'!$C$1:$C$112,0,1,1),L2280)</f>
        <v>65</v>
      </c>
      <c r="N2280" s="24">
        <v>65</v>
      </c>
      <c r="O2280" s="24">
        <f>IF(N2280&gt;900,_xlfn.XLOOKUP(ROUND(N2280,0),'CM-VL-G-C-GL-B-T-ClassRimThickn'!$B$1:$B$112,'CM-VL-G-C-GL-B-T-ClassRimThickn'!$C$1:$C$112,0,1,1),N2280)</f>
        <v>65</v>
      </c>
      <c r="P2280" s="24">
        <v>69</v>
      </c>
      <c r="Q2280" s="24">
        <f>IF(P2280&gt;900,_xlfn.XLOOKUP(ROUND(P2280,0),'CM-VL-G-C-GL-B-T-ClassRimThickn'!$B$1:$B$112,'CM-VL-G-C-GL-B-T-ClassRimThickn'!$C$1:$C$112,0,1,1),P2280)</f>
        <v>69</v>
      </c>
      <c r="S2280" s="24">
        <f>IF(R2280&gt;900,_xlfn.XLOOKUP(ROUND(R2280,0),'CM-VL-G-C-GL-B-T-ClassRimThickn'!$B$1:$B$112,'CM-VL-G-C-GL-B-T-ClassRimThickn'!$C$1:$C$112,0,1,1),R2280)</f>
        <v>0</v>
      </c>
      <c r="T2280" s="24">
        <v>67</v>
      </c>
      <c r="U2280" s="24">
        <f>IF(T2280&gt;900,_xlfn.XLOOKUP(ROUND(T2280,0),'CM-VL-G-C-GL-B-T-ClassRimThickn'!$B$1:$B$112,'CM-VL-G-C-GL-B-T-ClassRimThickn'!$C$1:$C$112,0,1,1),T2280)</f>
        <v>67</v>
      </c>
      <c r="V2280" s="24">
        <v>65</v>
      </c>
      <c r="W2280" s="24">
        <f>IF(V2280&gt;900,_xlfn.XLOOKUP(ROUND(V2280,0),'CM-VL-G-C-GL-B-T-ClassRimThickn'!$B$1:$B$112,'CM-VL-G-C-GL-B-T-ClassRimThickn'!$C$1:$C$112,0,1,1),V2280)</f>
        <v>65</v>
      </c>
      <c r="X2280" s="24">
        <v>65</v>
      </c>
      <c r="Y2280" s="24">
        <f>IF(X2280&gt;900,_xlfn.XLOOKUP(ROUND(X2280,0),'CM-VL-G-C-GL-B-T-ClassRimThickn'!$B$1:$B$112,'CM-VL-G-C-GL-B-T-ClassRimThickn'!$C$1:$C$112,0,1,1),X2280)</f>
        <v>65</v>
      </c>
      <c r="Z2280" s="24">
        <v>65</v>
      </c>
      <c r="AA2280" s="24">
        <f>IF(Z2280&gt;900,_xlfn.XLOOKUP(ROUND(Z2280,0),'CM-VL-G-C-GL-B-T-ClassRimThickn'!$B$1:$B$112,'CM-VL-G-C-GL-B-T-ClassRimThickn'!$C$1:$C$112,0,1,1),Z2280)</f>
        <v>65</v>
      </c>
      <c r="AB2280" s="24">
        <v>65</v>
      </c>
      <c r="AC2280" s="24">
        <f>IF(AB2280&gt;900,_xlfn.XLOOKUP(ROUND(AB2280,0),'CM-VL-G-C-GL-B-T-ClassRimThickn'!$B$1:$B$112,'CM-VL-G-C-GL-B-T-ClassRimThickn'!$C$1:$C$112,0,1,1),AB2280)</f>
        <v>65</v>
      </c>
      <c r="AD2280" s="24">
        <v>65</v>
      </c>
      <c r="AE2280" s="24">
        <f>IF(AD2280&gt;900,_xlfn.XLOOKUP(ROUND(AD2280,0),'CM-VL-G-C-GL-B-T-ClassRimThickn'!$B$1:$B$112,'CM-VL-G-C-GL-B-T-ClassRimThickn'!$C$1:$C$112,0,1,1),AD2280)</f>
        <v>65</v>
      </c>
      <c r="AF2280" s="24">
        <v>64</v>
      </c>
      <c r="AG2280" s="24">
        <f>IF(AF2280&gt;900,_xlfn.XLOOKUP(ROUND(AF2280,0),'CM-VL-G-C-GL-B-T-ClassRimThickn'!$B$1:$B$112,'CM-VL-G-C-GL-B-T-ClassRimThickn'!$C$1:$C$112,0,1,1),AF2280)</f>
        <v>64</v>
      </c>
      <c r="AH2280" s="24">
        <v>27.5</v>
      </c>
      <c r="AI2280" s="24">
        <v>29</v>
      </c>
      <c r="AJ2280" s="24">
        <v>29</v>
      </c>
      <c r="AK2280" s="24">
        <v>27</v>
      </c>
      <c r="AL2280" s="24">
        <v>28</v>
      </c>
      <c r="AM2280" s="24">
        <v>30</v>
      </c>
      <c r="AN2280" s="24">
        <v>29.5</v>
      </c>
      <c r="AO2280" s="24">
        <v>29.5</v>
      </c>
      <c r="AP2280" s="24">
        <v>29</v>
      </c>
      <c r="AQ2280" s="24">
        <v>28</v>
      </c>
      <c r="AR2280" s="24">
        <v>27</v>
      </c>
      <c r="AS2280" s="24">
        <v>29</v>
      </c>
      <c r="AT2280" s="24">
        <v>29</v>
      </c>
      <c r="AU2280" s="24">
        <v>29.5</v>
      </c>
      <c r="AV2280" s="24">
        <v>29</v>
      </c>
      <c r="AW2280" s="24">
        <v>30</v>
      </c>
      <c r="AX2280" s="24">
        <v>29</v>
      </c>
      <c r="AY2280" s="24">
        <v>29</v>
      </c>
      <c r="AZ2280" s="24">
        <v>29</v>
      </c>
      <c r="BA2280" s="24">
        <v>29.5</v>
      </c>
      <c r="BB2280" s="24">
        <v>29.5</v>
      </c>
      <c r="BC2280" s="24">
        <v>28</v>
      </c>
      <c r="BD2280" s="24">
        <v>29</v>
      </c>
      <c r="BE2280" s="24">
        <v>29</v>
      </c>
      <c r="BF2280" s="24">
        <v>0</v>
      </c>
      <c r="BG2280" s="24">
        <v>0</v>
      </c>
      <c r="BH2280" s="24">
        <v>0</v>
      </c>
      <c r="BI2280" s="24">
        <v>0</v>
      </c>
      <c r="BJ2280" s="24">
        <v>0</v>
      </c>
      <c r="BL2280" s="24">
        <v>0</v>
      </c>
      <c r="BM2280" s="24">
        <v>0</v>
      </c>
      <c r="BN2280" s="24">
        <v>0</v>
      </c>
      <c r="BO2280" s="24">
        <v>0</v>
      </c>
      <c r="BP2280" s="24">
        <v>0</v>
      </c>
      <c r="BQ2280" s="24">
        <v>0</v>
      </c>
      <c r="BR2280" s="24">
        <v>0</v>
      </c>
      <c r="BS2280" s="24">
        <v>0</v>
      </c>
      <c r="BT2280" s="24">
        <v>0</v>
      </c>
      <c r="BU2280" s="24">
        <v>0</v>
      </c>
      <c r="BV2280" s="24">
        <v>0</v>
      </c>
      <c r="BW2280" s="24">
        <v>0</v>
      </c>
      <c r="BX2280" s="24">
        <v>0</v>
      </c>
      <c r="BY2280" s="24">
        <v>0</v>
      </c>
      <c r="BZ2280" s="24">
        <v>0</v>
      </c>
      <c r="CB2280" s="24">
        <v>0</v>
      </c>
      <c r="CC2280" s="24">
        <v>0</v>
      </c>
      <c r="CD2280" s="24">
        <v>100</v>
      </c>
      <c r="CE2280" s="24">
        <v>99</v>
      </c>
      <c r="CF2280" s="24">
        <v>100</v>
      </c>
      <c r="CG2280" s="24">
        <v>92</v>
      </c>
      <c r="CH2280" s="24">
        <v>93</v>
      </c>
      <c r="CI2280" s="24">
        <v>94</v>
      </c>
      <c r="CO2280" s="34">
        <f t="shared" si="153"/>
        <v>180059</v>
      </c>
    </row>
    <row r="2281" spans="1:93" ht="15" hidden="1">
      <c r="A2281" s="23" t="s">
        <v>195</v>
      </c>
      <c r="B2281" s="52">
        <v>42415</v>
      </c>
      <c r="C2281" s="25" t="str">
        <f t="shared" si="152"/>
        <v/>
      </c>
      <c r="G2281" s="24">
        <f t="shared" si="154"/>
        <v>34</v>
      </c>
      <c r="H2281" s="24">
        <v>180355</v>
      </c>
      <c r="I2281" s="24" t="str">
        <f t="shared" si="155"/>
        <v/>
      </c>
      <c r="K2281" s="24">
        <f>IF(J2281&gt;900,_xlfn.XLOOKUP(ROUND(J2281,0),'CM-VL-G-C-GL-B-T-ClassRimThickn'!$B$1:$B$112,'CM-VL-G-C-GL-B-T-ClassRimThickn'!$C$1:$C$112,0,1,1),J2281)</f>
        <v>0</v>
      </c>
      <c r="L2281" s="24">
        <v>68</v>
      </c>
      <c r="M2281" s="24">
        <f>IF(L2281&gt;900,_xlfn.XLOOKUP(ROUND(L2281,0),'CM-VL-G-C-GL-B-T-ClassRimThickn'!$B$1:$B$112,'CM-VL-G-C-GL-B-T-ClassRimThickn'!$C$1:$C$112,0,1,1),L2281)</f>
        <v>68</v>
      </c>
      <c r="N2281" s="24">
        <v>69</v>
      </c>
      <c r="O2281" s="24">
        <f>IF(N2281&gt;900,_xlfn.XLOOKUP(ROUND(N2281,0),'CM-VL-G-C-GL-B-T-ClassRimThickn'!$B$1:$B$112,'CM-VL-G-C-GL-B-T-ClassRimThickn'!$C$1:$C$112,0,1,1),N2281)</f>
        <v>69</v>
      </c>
      <c r="P2281" s="24">
        <v>71</v>
      </c>
      <c r="Q2281" s="24">
        <f>IF(P2281&gt;900,_xlfn.XLOOKUP(ROUND(P2281,0),'CM-VL-G-C-GL-B-T-ClassRimThickn'!$B$1:$B$112,'CM-VL-G-C-GL-B-T-ClassRimThickn'!$C$1:$C$112,0,1,1),P2281)</f>
        <v>71</v>
      </c>
      <c r="S2281" s="24">
        <f>IF(R2281&gt;900,_xlfn.XLOOKUP(ROUND(R2281,0),'CM-VL-G-C-GL-B-T-ClassRimThickn'!$B$1:$B$112,'CM-VL-G-C-GL-B-T-ClassRimThickn'!$C$1:$C$112,0,1,1),R2281)</f>
        <v>0</v>
      </c>
      <c r="T2281" s="24">
        <v>70</v>
      </c>
      <c r="U2281" s="24">
        <f>IF(T2281&gt;900,_xlfn.XLOOKUP(ROUND(T2281,0),'CM-VL-G-C-GL-B-T-ClassRimThickn'!$B$1:$B$112,'CM-VL-G-C-GL-B-T-ClassRimThickn'!$C$1:$C$112,0,1,1),T2281)</f>
        <v>70</v>
      </c>
      <c r="V2281" s="24">
        <v>68</v>
      </c>
      <c r="W2281" s="24">
        <f>IF(V2281&gt;900,_xlfn.XLOOKUP(ROUND(V2281,0),'CM-VL-G-C-GL-B-T-ClassRimThickn'!$B$1:$B$112,'CM-VL-G-C-GL-B-T-ClassRimThickn'!$C$1:$C$112,0,1,1),V2281)</f>
        <v>68</v>
      </c>
      <c r="X2281" s="24">
        <v>68</v>
      </c>
      <c r="Y2281" s="24">
        <f>IF(X2281&gt;900,_xlfn.XLOOKUP(ROUND(X2281,0),'CM-VL-G-C-GL-B-T-ClassRimThickn'!$B$1:$B$112,'CM-VL-G-C-GL-B-T-ClassRimThickn'!$C$1:$C$112,0,1,1),X2281)</f>
        <v>68</v>
      </c>
      <c r="Z2281" s="24">
        <v>70</v>
      </c>
      <c r="AA2281" s="24">
        <f>IF(Z2281&gt;900,_xlfn.XLOOKUP(ROUND(Z2281,0),'CM-VL-G-C-GL-B-T-ClassRimThickn'!$B$1:$B$112,'CM-VL-G-C-GL-B-T-ClassRimThickn'!$C$1:$C$112,0,1,1),Z2281)</f>
        <v>70</v>
      </c>
      <c r="AB2281" s="24">
        <v>70</v>
      </c>
      <c r="AC2281" s="24">
        <f>IF(AB2281&gt;900,_xlfn.XLOOKUP(ROUND(AB2281,0),'CM-VL-G-C-GL-B-T-ClassRimThickn'!$B$1:$B$112,'CM-VL-G-C-GL-B-T-ClassRimThickn'!$C$1:$C$112,0,1,1),AB2281)</f>
        <v>70</v>
      </c>
      <c r="AD2281" s="24">
        <v>68</v>
      </c>
      <c r="AE2281" s="24">
        <f>IF(AD2281&gt;900,_xlfn.XLOOKUP(ROUND(AD2281,0),'CM-VL-G-C-GL-B-T-ClassRimThickn'!$B$1:$B$112,'CM-VL-G-C-GL-B-T-ClassRimThickn'!$C$1:$C$112,0,1,1),AD2281)</f>
        <v>68</v>
      </c>
      <c r="AF2281" s="24">
        <v>70</v>
      </c>
      <c r="AG2281" s="24">
        <f>IF(AF2281&gt;900,_xlfn.XLOOKUP(ROUND(AF2281,0),'CM-VL-G-C-GL-B-T-ClassRimThickn'!$B$1:$B$112,'CM-VL-G-C-GL-B-T-ClassRimThickn'!$C$1:$C$112,0,1,1),AF2281)</f>
        <v>70</v>
      </c>
      <c r="AH2281" s="24">
        <v>30</v>
      </c>
      <c r="AI2281" s="24">
        <v>30</v>
      </c>
      <c r="AJ2281" s="24">
        <v>30</v>
      </c>
      <c r="AK2281" s="24">
        <v>30</v>
      </c>
      <c r="AL2281" s="24">
        <v>29</v>
      </c>
      <c r="AM2281" s="24">
        <v>30</v>
      </c>
      <c r="AN2281" s="24">
        <v>30</v>
      </c>
      <c r="AO2281" s="24">
        <v>30</v>
      </c>
      <c r="AP2281" s="24">
        <v>30</v>
      </c>
      <c r="AQ2281" s="24">
        <v>30</v>
      </c>
      <c r="AR2281" s="24">
        <v>29</v>
      </c>
      <c r="AS2281" s="24">
        <v>30</v>
      </c>
      <c r="AT2281" s="24">
        <v>28.5</v>
      </c>
      <c r="AU2281" s="24">
        <v>29</v>
      </c>
      <c r="AV2281" s="24">
        <v>29</v>
      </c>
      <c r="AW2281" s="24">
        <v>29</v>
      </c>
      <c r="AX2281" s="24">
        <v>29</v>
      </c>
      <c r="AY2281" s="24">
        <v>29</v>
      </c>
      <c r="AZ2281" s="24">
        <v>29</v>
      </c>
      <c r="BA2281" s="24">
        <v>28.5</v>
      </c>
      <c r="BB2281" s="24">
        <v>28</v>
      </c>
      <c r="BC2281" s="24">
        <v>28</v>
      </c>
      <c r="BD2281" s="24">
        <v>28</v>
      </c>
      <c r="BE2281" s="24">
        <v>28</v>
      </c>
      <c r="BF2281" s="24">
        <v>0</v>
      </c>
      <c r="BG2281" s="24">
        <v>0</v>
      </c>
      <c r="BH2281" s="24">
        <v>0</v>
      </c>
      <c r="BI2281" s="24">
        <v>0</v>
      </c>
      <c r="BJ2281" s="24">
        <v>0</v>
      </c>
      <c r="BL2281" s="24">
        <v>0</v>
      </c>
      <c r="BM2281" s="24">
        <v>0</v>
      </c>
      <c r="BN2281" s="24">
        <v>0</v>
      </c>
      <c r="BO2281" s="24">
        <v>0</v>
      </c>
      <c r="BP2281" s="24">
        <v>0</v>
      </c>
      <c r="BQ2281" s="24">
        <v>0</v>
      </c>
      <c r="BR2281" s="24">
        <v>0</v>
      </c>
      <c r="BS2281" s="24">
        <v>0</v>
      </c>
      <c r="BT2281" s="24">
        <v>0</v>
      </c>
      <c r="BU2281" s="24">
        <v>0</v>
      </c>
      <c r="BV2281" s="24">
        <v>0</v>
      </c>
      <c r="BW2281" s="24">
        <v>0</v>
      </c>
      <c r="BX2281" s="24">
        <v>0</v>
      </c>
      <c r="BY2281" s="24">
        <v>0</v>
      </c>
      <c r="BZ2281" s="24">
        <v>0</v>
      </c>
      <c r="CB2281" s="24">
        <v>0</v>
      </c>
      <c r="CC2281" s="24">
        <v>0</v>
      </c>
      <c r="CD2281" s="24">
        <v>100</v>
      </c>
      <c r="CE2281" s="24">
        <v>98</v>
      </c>
      <c r="CF2281" s="24">
        <v>100</v>
      </c>
      <c r="CG2281" s="24">
        <v>102</v>
      </c>
      <c r="CH2281" s="24">
        <v>92</v>
      </c>
      <c r="CI2281" s="24">
        <v>92</v>
      </c>
      <c r="CO2281" s="34">
        <f t="shared" si="153"/>
        <v>180355</v>
      </c>
    </row>
    <row r="2282" spans="1:93" ht="15" hidden="1">
      <c r="A2282" s="23" t="s">
        <v>195</v>
      </c>
      <c r="B2282" s="52">
        <v>42460</v>
      </c>
      <c r="C2282" s="25" t="str">
        <f t="shared" si="152"/>
        <v/>
      </c>
      <c r="G2282" s="24">
        <f t="shared" si="154"/>
        <v>45</v>
      </c>
      <c r="H2282" s="27">
        <v>184831</v>
      </c>
      <c r="I2282" s="24" t="str">
        <f t="shared" si="155"/>
        <v/>
      </c>
      <c r="K2282" s="24">
        <f>IF(J2282&gt;900,_xlfn.XLOOKUP(ROUND(J2282,0),'CM-VL-G-C-GL-B-T-ClassRimThickn'!$B$1:$B$112,'CM-VL-G-C-GL-B-T-ClassRimThickn'!$C$1:$C$112,0,1,1),J2282)</f>
        <v>0</v>
      </c>
      <c r="L2282" s="24">
        <v>65</v>
      </c>
      <c r="M2282" s="24">
        <f>IF(L2282&gt;900,_xlfn.XLOOKUP(ROUND(L2282,0),'CM-VL-G-C-GL-B-T-ClassRimThickn'!$B$1:$B$112,'CM-VL-G-C-GL-B-T-ClassRimThickn'!$C$1:$C$112,0,1,1),L2282)</f>
        <v>65</v>
      </c>
      <c r="N2282" s="24">
        <v>65</v>
      </c>
      <c r="O2282" s="24">
        <f>IF(N2282&gt;900,_xlfn.XLOOKUP(ROUND(N2282,0),'CM-VL-G-C-GL-B-T-ClassRimThickn'!$B$1:$B$112,'CM-VL-G-C-GL-B-T-ClassRimThickn'!$C$1:$C$112,0,1,1),N2282)</f>
        <v>65</v>
      </c>
      <c r="P2282" s="24">
        <v>69</v>
      </c>
      <c r="Q2282" s="24">
        <f>IF(P2282&gt;900,_xlfn.XLOOKUP(ROUND(P2282,0),'CM-VL-G-C-GL-B-T-ClassRimThickn'!$B$1:$B$112,'CM-VL-G-C-GL-B-T-ClassRimThickn'!$C$1:$C$112,0,1,1),P2282)</f>
        <v>69</v>
      </c>
      <c r="S2282" s="24">
        <f>IF(R2282&gt;900,_xlfn.XLOOKUP(ROUND(R2282,0),'CM-VL-G-C-GL-B-T-ClassRimThickn'!$B$1:$B$112,'CM-VL-G-C-GL-B-T-ClassRimThickn'!$C$1:$C$112,0,1,1),R2282)</f>
        <v>0</v>
      </c>
      <c r="T2282" s="24">
        <v>67</v>
      </c>
      <c r="U2282" s="24">
        <f>IF(T2282&gt;900,_xlfn.XLOOKUP(ROUND(T2282,0),'CM-VL-G-C-GL-B-T-ClassRimThickn'!$B$1:$B$112,'CM-VL-G-C-GL-B-T-ClassRimThickn'!$C$1:$C$112,0,1,1),T2282)</f>
        <v>67</v>
      </c>
      <c r="V2282" s="24">
        <v>67</v>
      </c>
      <c r="W2282" s="24">
        <f>IF(V2282&gt;900,_xlfn.XLOOKUP(ROUND(V2282,0),'CM-VL-G-C-GL-B-T-ClassRimThickn'!$B$1:$B$112,'CM-VL-G-C-GL-B-T-ClassRimThickn'!$C$1:$C$112,0,1,1),V2282)</f>
        <v>67</v>
      </c>
      <c r="X2282" s="24">
        <v>65</v>
      </c>
      <c r="Y2282" s="24">
        <f>IF(X2282&gt;900,_xlfn.XLOOKUP(ROUND(X2282,0),'CM-VL-G-C-GL-B-T-ClassRimThickn'!$B$1:$B$112,'CM-VL-G-C-GL-B-T-ClassRimThickn'!$C$1:$C$112,0,1,1),X2282)</f>
        <v>65</v>
      </c>
      <c r="Z2282" s="24">
        <v>65</v>
      </c>
      <c r="AA2282" s="24">
        <f>IF(Z2282&gt;900,_xlfn.XLOOKUP(ROUND(Z2282,0),'CM-VL-G-C-GL-B-T-ClassRimThickn'!$B$1:$B$112,'CM-VL-G-C-GL-B-T-ClassRimThickn'!$C$1:$C$112,0,1,1),Z2282)</f>
        <v>65</v>
      </c>
      <c r="AB2282" s="24">
        <v>69</v>
      </c>
      <c r="AC2282" s="24">
        <f>IF(AB2282&gt;900,_xlfn.XLOOKUP(ROUND(AB2282,0),'CM-VL-G-C-GL-B-T-ClassRimThickn'!$B$1:$B$112,'CM-VL-G-C-GL-B-T-ClassRimThickn'!$C$1:$C$112,0,1,1),AB2282)</f>
        <v>69</v>
      </c>
      <c r="AD2282" s="24">
        <v>66</v>
      </c>
      <c r="AE2282" s="24">
        <f>IF(AD2282&gt;900,_xlfn.XLOOKUP(ROUND(AD2282,0),'CM-VL-G-C-GL-B-T-ClassRimThickn'!$B$1:$B$112,'CM-VL-G-C-GL-B-T-ClassRimThickn'!$C$1:$C$112,0,1,1),AD2282)</f>
        <v>66</v>
      </c>
      <c r="AF2282" s="24">
        <v>68</v>
      </c>
      <c r="AG2282" s="24">
        <f>IF(AF2282&gt;900,_xlfn.XLOOKUP(ROUND(AF2282,0),'CM-VL-G-C-GL-B-T-ClassRimThickn'!$B$1:$B$112,'CM-VL-G-C-GL-B-T-ClassRimThickn'!$C$1:$C$112,0,1,1),AF2282)</f>
        <v>68</v>
      </c>
      <c r="AH2282" s="24">
        <v>28</v>
      </c>
      <c r="AI2282" s="24">
        <v>27</v>
      </c>
      <c r="AJ2282" s="24">
        <v>28</v>
      </c>
      <c r="AK2282" s="24">
        <v>30</v>
      </c>
      <c r="AL2282" s="24">
        <v>28</v>
      </c>
      <c r="AM2282" s="24">
        <v>29</v>
      </c>
      <c r="AN2282" s="24">
        <v>30</v>
      </c>
      <c r="AO2282" s="24">
        <v>29</v>
      </c>
      <c r="AP2282" s="24">
        <v>29</v>
      </c>
      <c r="AQ2282" s="24">
        <v>29</v>
      </c>
      <c r="AR2282" s="24">
        <v>27</v>
      </c>
      <c r="AS2282" s="24">
        <v>27</v>
      </c>
      <c r="AT2282" s="24">
        <v>29</v>
      </c>
      <c r="AU2282" s="24">
        <v>29</v>
      </c>
      <c r="AV2282" s="24">
        <v>29</v>
      </c>
      <c r="AW2282" s="24">
        <v>29</v>
      </c>
      <c r="AX2282" s="24">
        <v>29</v>
      </c>
      <c r="AY2282" s="24">
        <v>28</v>
      </c>
      <c r="AZ2282" s="24">
        <v>29</v>
      </c>
      <c r="BA2282" s="24">
        <v>28</v>
      </c>
      <c r="BB2282" s="24">
        <v>29</v>
      </c>
      <c r="BC2282" s="24">
        <v>27</v>
      </c>
      <c r="BD2282" s="24">
        <v>28</v>
      </c>
      <c r="BE2282" s="24">
        <v>27</v>
      </c>
      <c r="BF2282" s="24">
        <v>0</v>
      </c>
      <c r="BG2282" s="24">
        <v>0</v>
      </c>
      <c r="BH2282" s="24">
        <v>1</v>
      </c>
      <c r="BI2282" s="24">
        <v>0</v>
      </c>
      <c r="BJ2282" s="24">
        <v>0</v>
      </c>
      <c r="BL2282" s="24">
        <v>1.5</v>
      </c>
      <c r="BM2282" s="24">
        <v>1</v>
      </c>
      <c r="BN2282" s="24">
        <v>0</v>
      </c>
      <c r="BO2282" s="24">
        <v>0</v>
      </c>
      <c r="BP2282" s="24">
        <v>0</v>
      </c>
      <c r="BQ2282" s="24">
        <v>0</v>
      </c>
      <c r="BR2282" s="24">
        <v>0</v>
      </c>
      <c r="BS2282" s="24">
        <v>0</v>
      </c>
      <c r="BT2282" s="24">
        <v>0</v>
      </c>
      <c r="BU2282" s="24">
        <v>0</v>
      </c>
      <c r="BV2282" s="24">
        <v>0</v>
      </c>
      <c r="BW2282" s="24">
        <v>0</v>
      </c>
      <c r="BX2282" s="24">
        <v>0</v>
      </c>
      <c r="BY2282" s="24">
        <v>0</v>
      </c>
      <c r="BZ2282" s="24">
        <v>0</v>
      </c>
      <c r="CB2282" s="24">
        <v>0</v>
      </c>
      <c r="CC2282" s="24">
        <v>0</v>
      </c>
      <c r="CD2282" s="24">
        <v>101</v>
      </c>
      <c r="CE2282" s="24">
        <v>98</v>
      </c>
      <c r="CF2282" s="24">
        <v>102</v>
      </c>
      <c r="CG2282" s="24">
        <v>97</v>
      </c>
      <c r="CH2282" s="24">
        <v>97</v>
      </c>
      <c r="CI2282" s="24">
        <v>92</v>
      </c>
      <c r="CO2282" s="34">
        <f t="shared" si="153"/>
        <v>184831</v>
      </c>
    </row>
    <row r="2283" spans="1:93" ht="15" hidden="1">
      <c r="A2283" s="23" t="s">
        <v>195</v>
      </c>
      <c r="B2283" s="52">
        <v>42493</v>
      </c>
      <c r="C2283" s="25" t="str">
        <f t="shared" si="152"/>
        <v/>
      </c>
      <c r="G2283" s="24">
        <f t="shared" si="154"/>
        <v>33</v>
      </c>
      <c r="H2283" s="24">
        <v>185465</v>
      </c>
      <c r="I2283" s="24" t="str">
        <f t="shared" si="155"/>
        <v/>
      </c>
      <c r="K2283" s="24">
        <f>IF(J2283&gt;900,_xlfn.XLOOKUP(ROUND(J2283,0),'CM-VL-G-C-GL-B-T-ClassRimThickn'!$B$1:$B$112,'CM-VL-G-C-GL-B-T-ClassRimThickn'!$C$1:$C$112,0,1,1),J2283)</f>
        <v>0</v>
      </c>
      <c r="L2283" s="24">
        <v>68</v>
      </c>
      <c r="M2283" s="24">
        <f>IF(L2283&gt;900,_xlfn.XLOOKUP(ROUND(L2283,0),'CM-VL-G-C-GL-B-T-ClassRimThickn'!$B$1:$B$112,'CM-VL-G-C-GL-B-T-ClassRimThickn'!$C$1:$C$112,0,1,1),L2283)</f>
        <v>68</v>
      </c>
      <c r="N2283" s="24">
        <v>67</v>
      </c>
      <c r="O2283" s="24">
        <f>IF(N2283&gt;900,_xlfn.XLOOKUP(ROUND(N2283,0),'CM-VL-G-C-GL-B-T-ClassRimThickn'!$B$1:$B$112,'CM-VL-G-C-GL-B-T-ClassRimThickn'!$C$1:$C$112,0,1,1),N2283)</f>
        <v>67</v>
      </c>
      <c r="P2283" s="24">
        <v>70</v>
      </c>
      <c r="Q2283" s="24">
        <f>IF(P2283&gt;900,_xlfn.XLOOKUP(ROUND(P2283,0),'CM-VL-G-C-GL-B-T-ClassRimThickn'!$B$1:$B$112,'CM-VL-G-C-GL-B-T-ClassRimThickn'!$C$1:$C$112,0,1,1),P2283)</f>
        <v>70</v>
      </c>
      <c r="S2283" s="24">
        <f>IF(R2283&gt;900,_xlfn.XLOOKUP(ROUND(R2283,0),'CM-VL-G-C-GL-B-T-ClassRimThickn'!$B$1:$B$112,'CM-VL-G-C-GL-B-T-ClassRimThickn'!$C$1:$C$112,0,1,1),R2283)</f>
        <v>0</v>
      </c>
      <c r="T2283" s="24">
        <v>66</v>
      </c>
      <c r="U2283" s="24">
        <f>IF(T2283&gt;900,_xlfn.XLOOKUP(ROUND(T2283,0),'CM-VL-G-C-GL-B-T-ClassRimThickn'!$B$1:$B$112,'CM-VL-G-C-GL-B-T-ClassRimThickn'!$C$1:$C$112,0,1,1),T2283)</f>
        <v>66</v>
      </c>
      <c r="V2283" s="24">
        <v>66</v>
      </c>
      <c r="W2283" s="24">
        <f>IF(V2283&gt;900,_xlfn.XLOOKUP(ROUND(V2283,0),'CM-VL-G-C-GL-B-T-ClassRimThickn'!$B$1:$B$112,'CM-VL-G-C-GL-B-T-ClassRimThickn'!$C$1:$C$112,0,1,1),V2283)</f>
        <v>66</v>
      </c>
      <c r="X2283" s="24">
        <v>69</v>
      </c>
      <c r="Y2283" s="24">
        <f>IF(X2283&gt;900,_xlfn.XLOOKUP(ROUND(X2283,0),'CM-VL-G-C-GL-B-T-ClassRimThickn'!$B$1:$B$112,'CM-VL-G-C-GL-B-T-ClassRimThickn'!$C$1:$C$112,0,1,1),X2283)</f>
        <v>69</v>
      </c>
      <c r="Z2283" s="24">
        <v>69</v>
      </c>
      <c r="AA2283" s="24">
        <f>IF(Z2283&gt;900,_xlfn.XLOOKUP(ROUND(Z2283,0),'CM-VL-G-C-GL-B-T-ClassRimThickn'!$B$1:$B$112,'CM-VL-G-C-GL-B-T-ClassRimThickn'!$C$1:$C$112,0,1,1),Z2283)</f>
        <v>69</v>
      </c>
      <c r="AB2283" s="24">
        <v>72</v>
      </c>
      <c r="AC2283" s="24">
        <f>IF(AB2283&gt;900,_xlfn.XLOOKUP(ROUND(AB2283,0),'CM-VL-G-C-GL-B-T-ClassRimThickn'!$B$1:$B$112,'CM-VL-G-C-GL-B-T-ClassRimThickn'!$C$1:$C$112,0,1,1),AB2283)</f>
        <v>72</v>
      </c>
      <c r="AD2283" s="24">
        <v>64</v>
      </c>
      <c r="AE2283" s="24">
        <f>IF(AD2283&gt;900,_xlfn.XLOOKUP(ROUND(AD2283,0),'CM-VL-G-C-GL-B-T-ClassRimThickn'!$B$1:$B$112,'CM-VL-G-C-GL-B-T-ClassRimThickn'!$C$1:$C$112,0,1,1),AD2283)</f>
        <v>64</v>
      </c>
      <c r="AF2283" s="24">
        <v>68</v>
      </c>
      <c r="AG2283" s="24">
        <f>IF(AF2283&gt;900,_xlfn.XLOOKUP(ROUND(AF2283,0),'CM-VL-G-C-GL-B-T-ClassRimThickn'!$B$1:$B$112,'CM-VL-G-C-GL-B-T-ClassRimThickn'!$C$1:$C$112,0,1,1),AF2283)</f>
        <v>68</v>
      </c>
      <c r="AH2283" s="24">
        <v>27</v>
      </c>
      <c r="AI2283" s="24">
        <v>28</v>
      </c>
      <c r="AJ2283" s="24">
        <v>28</v>
      </c>
      <c r="AK2283" s="24">
        <v>29</v>
      </c>
      <c r="AL2283" s="24">
        <v>29</v>
      </c>
      <c r="AM2283" s="24">
        <v>29</v>
      </c>
      <c r="AN2283" s="24">
        <v>29</v>
      </c>
      <c r="AO2283" s="24">
        <v>29</v>
      </c>
      <c r="AP2283" s="24">
        <v>29</v>
      </c>
      <c r="AQ2283" s="24">
        <v>29</v>
      </c>
      <c r="AR2283" s="24">
        <v>27</v>
      </c>
      <c r="AS2283" s="24">
        <v>28</v>
      </c>
      <c r="AT2283" s="24">
        <v>29</v>
      </c>
      <c r="AU2283" s="24">
        <v>29</v>
      </c>
      <c r="AV2283" s="24">
        <v>29</v>
      </c>
      <c r="AW2283" s="24">
        <v>29</v>
      </c>
      <c r="AX2283" s="24">
        <v>29</v>
      </c>
      <c r="AY2283" s="24">
        <v>29</v>
      </c>
      <c r="AZ2283" s="24">
        <v>28</v>
      </c>
      <c r="BA2283" s="24">
        <v>28</v>
      </c>
      <c r="BB2283" s="24">
        <v>28</v>
      </c>
      <c r="BC2283" s="24">
        <v>28</v>
      </c>
      <c r="BD2283" s="24">
        <v>28</v>
      </c>
      <c r="BE2283" s="24">
        <v>27</v>
      </c>
      <c r="BF2283" s="24">
        <v>0</v>
      </c>
      <c r="BG2283" s="24">
        <v>0</v>
      </c>
      <c r="BH2283" s="24">
        <v>0</v>
      </c>
      <c r="BI2283" s="24">
        <v>0</v>
      </c>
      <c r="BJ2283" s="24">
        <v>0</v>
      </c>
      <c r="BL2283" s="24">
        <v>0</v>
      </c>
      <c r="BM2283" s="24">
        <v>0</v>
      </c>
      <c r="BN2283" s="24">
        <v>0</v>
      </c>
      <c r="BO2283" s="24">
        <v>0</v>
      </c>
      <c r="BP2283" s="24">
        <v>0</v>
      </c>
      <c r="BQ2283" s="24">
        <v>0</v>
      </c>
      <c r="BR2283" s="24">
        <v>0</v>
      </c>
      <c r="BS2283" s="24">
        <v>0</v>
      </c>
      <c r="BT2283" s="24">
        <v>0</v>
      </c>
      <c r="BU2283" s="24">
        <v>0</v>
      </c>
      <c r="BV2283" s="24">
        <v>0</v>
      </c>
      <c r="BW2283" s="24">
        <v>0</v>
      </c>
      <c r="BX2283" s="24">
        <v>0</v>
      </c>
      <c r="BY2283" s="24">
        <v>0</v>
      </c>
      <c r="BZ2283" s="24">
        <v>0</v>
      </c>
      <c r="CB2283" s="24">
        <v>0</v>
      </c>
      <c r="CC2283" s="24">
        <v>0</v>
      </c>
      <c r="CD2283" s="24">
        <v>100</v>
      </c>
      <c r="CE2283" s="24">
        <v>96</v>
      </c>
      <c r="CF2283" s="24">
        <v>98</v>
      </c>
      <c r="CG2283" s="24">
        <v>94</v>
      </c>
      <c r="CH2283" s="24">
        <v>92</v>
      </c>
      <c r="CI2283" s="24">
        <v>93</v>
      </c>
      <c r="CO2283" s="34">
        <f t="shared" si="153"/>
        <v>185465</v>
      </c>
    </row>
    <row r="2284" spans="1:93" ht="15" hidden="1">
      <c r="A2284" s="23" t="s">
        <v>195</v>
      </c>
      <c r="B2284" s="52">
        <v>42586</v>
      </c>
      <c r="C2284" s="25" t="str">
        <f t="shared" si="152"/>
        <v/>
      </c>
      <c r="G2284" s="24">
        <f t="shared" si="154"/>
        <v>93</v>
      </c>
      <c r="H2284" s="27">
        <v>187863</v>
      </c>
      <c r="I2284" s="24" t="str">
        <f t="shared" si="155"/>
        <v/>
      </c>
      <c r="K2284" s="24">
        <f>IF(J2284&gt;900,_xlfn.XLOOKUP(ROUND(J2284,0),'CM-VL-G-C-GL-B-T-ClassRimThickn'!$B$1:$B$112,'CM-VL-G-C-GL-B-T-ClassRimThickn'!$C$1:$C$112,0,1,1),J2284)</f>
        <v>0</v>
      </c>
      <c r="L2284" s="24">
        <v>69</v>
      </c>
      <c r="M2284" s="24">
        <f>IF(L2284&gt;900,_xlfn.XLOOKUP(ROUND(L2284,0),'CM-VL-G-C-GL-B-T-ClassRimThickn'!$B$1:$B$112,'CM-VL-G-C-GL-B-T-ClassRimThickn'!$C$1:$C$112,0,1,1),L2284)</f>
        <v>69</v>
      </c>
      <c r="N2284" s="24">
        <v>68</v>
      </c>
      <c r="O2284" s="24">
        <f>IF(N2284&gt;900,_xlfn.XLOOKUP(ROUND(N2284,0),'CM-VL-G-C-GL-B-T-ClassRimThickn'!$B$1:$B$112,'CM-VL-G-C-GL-B-T-ClassRimThickn'!$C$1:$C$112,0,1,1),N2284)</f>
        <v>68</v>
      </c>
      <c r="P2284" s="24">
        <v>72</v>
      </c>
      <c r="Q2284" s="24">
        <f>IF(P2284&gt;900,_xlfn.XLOOKUP(ROUND(P2284,0),'CM-VL-G-C-GL-B-T-ClassRimThickn'!$B$1:$B$112,'CM-VL-G-C-GL-B-T-ClassRimThickn'!$C$1:$C$112,0,1,1),P2284)</f>
        <v>72</v>
      </c>
      <c r="S2284" s="24">
        <f>IF(R2284&gt;900,_xlfn.XLOOKUP(ROUND(R2284,0),'CM-VL-G-C-GL-B-T-ClassRimThickn'!$B$1:$B$112,'CM-VL-G-C-GL-B-T-ClassRimThickn'!$C$1:$C$112,0,1,1),R2284)</f>
        <v>0</v>
      </c>
      <c r="T2284" s="24">
        <v>69</v>
      </c>
      <c r="U2284" s="24">
        <f>IF(T2284&gt;900,_xlfn.XLOOKUP(ROUND(T2284,0),'CM-VL-G-C-GL-B-T-ClassRimThickn'!$B$1:$B$112,'CM-VL-G-C-GL-B-T-ClassRimThickn'!$C$1:$C$112,0,1,1),T2284)</f>
        <v>69</v>
      </c>
      <c r="V2284" s="24">
        <v>69</v>
      </c>
      <c r="W2284" s="24">
        <f>IF(V2284&gt;900,_xlfn.XLOOKUP(ROUND(V2284,0),'CM-VL-G-C-GL-B-T-ClassRimThickn'!$B$1:$B$112,'CM-VL-G-C-GL-B-T-ClassRimThickn'!$C$1:$C$112,0,1,1),V2284)</f>
        <v>69</v>
      </c>
      <c r="X2284" s="24">
        <v>69</v>
      </c>
      <c r="Y2284" s="24">
        <f>IF(X2284&gt;900,_xlfn.XLOOKUP(ROUND(X2284,0),'CM-VL-G-C-GL-B-T-ClassRimThickn'!$B$1:$B$112,'CM-VL-G-C-GL-B-T-ClassRimThickn'!$C$1:$C$112,0,1,1),X2284)</f>
        <v>69</v>
      </c>
      <c r="Z2284" s="24">
        <v>69</v>
      </c>
      <c r="AA2284" s="24">
        <f>IF(Z2284&gt;900,_xlfn.XLOOKUP(ROUND(Z2284,0),'CM-VL-G-C-GL-B-T-ClassRimThickn'!$B$1:$B$112,'CM-VL-G-C-GL-B-T-ClassRimThickn'!$C$1:$C$112,0,1,1),Z2284)</f>
        <v>69</v>
      </c>
      <c r="AB2284" s="24">
        <v>73</v>
      </c>
      <c r="AC2284" s="24">
        <f>IF(AB2284&gt;900,_xlfn.XLOOKUP(ROUND(AB2284,0),'CM-VL-G-C-GL-B-T-ClassRimThickn'!$B$1:$B$112,'CM-VL-G-C-GL-B-T-ClassRimThickn'!$C$1:$C$112,0,1,1),AB2284)</f>
        <v>73</v>
      </c>
      <c r="AD2284" s="24">
        <v>67</v>
      </c>
      <c r="AE2284" s="24">
        <f>IF(AD2284&gt;900,_xlfn.XLOOKUP(ROUND(AD2284,0),'CM-VL-G-C-GL-B-T-ClassRimThickn'!$B$1:$B$112,'CM-VL-G-C-GL-B-T-ClassRimThickn'!$C$1:$C$112,0,1,1),AD2284)</f>
        <v>67</v>
      </c>
      <c r="AF2284" s="24">
        <v>69</v>
      </c>
      <c r="AG2284" s="24">
        <f>IF(AF2284&gt;900,_xlfn.XLOOKUP(ROUND(AF2284,0),'CM-VL-G-C-GL-B-T-ClassRimThickn'!$B$1:$B$112,'CM-VL-G-C-GL-B-T-ClassRimThickn'!$C$1:$C$112,0,1,1),AF2284)</f>
        <v>69</v>
      </c>
      <c r="AH2284" s="24">
        <v>28</v>
      </c>
      <c r="AI2284" s="24">
        <v>27</v>
      </c>
      <c r="AJ2284" s="24">
        <v>28</v>
      </c>
      <c r="AK2284" s="24">
        <v>31</v>
      </c>
      <c r="AL2284" s="24">
        <v>31</v>
      </c>
      <c r="AM2284" s="24">
        <v>30</v>
      </c>
      <c r="AN2284" s="24">
        <v>29</v>
      </c>
      <c r="AO2284" s="24">
        <v>30</v>
      </c>
      <c r="AP2284" s="24">
        <v>30</v>
      </c>
      <c r="AQ2284" s="24">
        <v>31</v>
      </c>
      <c r="AR2284" s="24">
        <v>27</v>
      </c>
      <c r="AS2284" s="24">
        <v>28</v>
      </c>
      <c r="AT2284" s="24">
        <v>28</v>
      </c>
      <c r="AU2284" s="24">
        <v>28</v>
      </c>
      <c r="AV2284" s="24">
        <v>29</v>
      </c>
      <c r="AW2284" s="24">
        <v>28</v>
      </c>
      <c r="AX2284" s="24">
        <v>28</v>
      </c>
      <c r="AY2284" s="24">
        <v>28</v>
      </c>
      <c r="AZ2284" s="24">
        <v>28</v>
      </c>
      <c r="BA2284" s="24">
        <v>29</v>
      </c>
      <c r="BB2284" s="24">
        <v>28</v>
      </c>
      <c r="BC2284" s="24">
        <v>28</v>
      </c>
      <c r="BD2284" s="24">
        <v>27</v>
      </c>
      <c r="BE2284" s="24">
        <v>27</v>
      </c>
      <c r="BF2284" s="24">
        <v>0</v>
      </c>
      <c r="BG2284" s="24">
        <v>0</v>
      </c>
      <c r="BH2284" s="24">
        <v>0</v>
      </c>
      <c r="BI2284" s="24">
        <v>0</v>
      </c>
      <c r="BJ2284" s="24">
        <v>0</v>
      </c>
      <c r="BL2284" s="24">
        <v>0</v>
      </c>
      <c r="BM2284" s="24">
        <v>0</v>
      </c>
      <c r="BN2284" s="24">
        <v>0</v>
      </c>
      <c r="BO2284" s="24">
        <v>0</v>
      </c>
      <c r="BP2284" s="24">
        <v>0</v>
      </c>
      <c r="BQ2284" s="24">
        <v>0</v>
      </c>
      <c r="BR2284" s="24">
        <v>0</v>
      </c>
      <c r="BS2284" s="24">
        <v>0</v>
      </c>
      <c r="BT2284" s="24">
        <v>0</v>
      </c>
      <c r="BU2284" s="24">
        <v>0</v>
      </c>
      <c r="BV2284" s="24">
        <v>0</v>
      </c>
      <c r="BW2284" s="24">
        <v>0</v>
      </c>
      <c r="BX2284" s="24">
        <v>0</v>
      </c>
      <c r="BY2284" s="24">
        <v>0</v>
      </c>
      <c r="BZ2284" s="24">
        <v>0</v>
      </c>
      <c r="CB2284" s="24">
        <v>0</v>
      </c>
      <c r="CC2284" s="24">
        <v>0</v>
      </c>
      <c r="CD2284" s="24">
        <v>98</v>
      </c>
      <c r="CE2284" s="24">
        <v>98</v>
      </c>
      <c r="CF2284" s="24">
        <v>95</v>
      </c>
      <c r="CG2284" s="24">
        <v>94</v>
      </c>
      <c r="CH2284" s="24">
        <v>94</v>
      </c>
      <c r="CI2284" s="24">
        <v>92</v>
      </c>
      <c r="CO2284" s="34">
        <f t="shared" si="153"/>
        <v>187863</v>
      </c>
    </row>
    <row r="2285" spans="1:93" ht="15" hidden="1">
      <c r="A2285" s="23" t="s">
        <v>195</v>
      </c>
      <c r="B2285" s="52">
        <v>42625</v>
      </c>
      <c r="C2285" s="25" t="str">
        <f t="shared" si="152"/>
        <v/>
      </c>
      <c r="G2285" s="24">
        <f t="shared" si="154"/>
        <v>39</v>
      </c>
      <c r="H2285" s="24">
        <v>195267</v>
      </c>
      <c r="I2285" s="24" t="str">
        <f t="shared" si="155"/>
        <v/>
      </c>
      <c r="K2285" s="24">
        <f>IF(J2285&gt;900,_xlfn.XLOOKUP(ROUND(J2285,0),'CM-VL-G-C-GL-B-T-ClassRimThickn'!$B$1:$B$112,'CM-VL-G-C-GL-B-T-ClassRimThickn'!$C$1:$C$112,0,1,1),J2285)</f>
        <v>0</v>
      </c>
      <c r="L2285" s="24">
        <v>68</v>
      </c>
      <c r="M2285" s="24">
        <f>IF(L2285&gt;900,_xlfn.XLOOKUP(ROUND(L2285,0),'CM-VL-G-C-GL-B-T-ClassRimThickn'!$B$1:$B$112,'CM-VL-G-C-GL-B-T-ClassRimThickn'!$C$1:$C$112,0,1,1),L2285)</f>
        <v>68</v>
      </c>
      <c r="N2285" s="24">
        <v>68</v>
      </c>
      <c r="O2285" s="24">
        <f>IF(N2285&gt;900,_xlfn.XLOOKUP(ROUND(N2285,0),'CM-VL-G-C-GL-B-T-ClassRimThickn'!$B$1:$B$112,'CM-VL-G-C-GL-B-T-ClassRimThickn'!$C$1:$C$112,0,1,1),N2285)</f>
        <v>68</v>
      </c>
      <c r="P2285" s="24">
        <v>72</v>
      </c>
      <c r="Q2285" s="24">
        <f>IF(P2285&gt;900,_xlfn.XLOOKUP(ROUND(P2285,0),'CM-VL-G-C-GL-B-T-ClassRimThickn'!$B$1:$B$112,'CM-VL-G-C-GL-B-T-ClassRimThickn'!$C$1:$C$112,0,1,1),P2285)</f>
        <v>72</v>
      </c>
      <c r="S2285" s="24">
        <f>IF(R2285&gt;900,_xlfn.XLOOKUP(ROUND(R2285,0),'CM-VL-G-C-GL-B-T-ClassRimThickn'!$B$1:$B$112,'CM-VL-G-C-GL-B-T-ClassRimThickn'!$C$1:$C$112,0,1,1),R2285)</f>
        <v>0</v>
      </c>
      <c r="T2285" s="24">
        <v>69</v>
      </c>
      <c r="U2285" s="24">
        <f>IF(T2285&gt;900,_xlfn.XLOOKUP(ROUND(T2285,0),'CM-VL-G-C-GL-B-T-ClassRimThickn'!$B$1:$B$112,'CM-VL-G-C-GL-B-T-ClassRimThickn'!$C$1:$C$112,0,1,1),T2285)</f>
        <v>69</v>
      </c>
      <c r="V2285" s="24">
        <v>68</v>
      </c>
      <c r="W2285" s="24">
        <f>IF(V2285&gt;900,_xlfn.XLOOKUP(ROUND(V2285,0),'CM-VL-G-C-GL-B-T-ClassRimThickn'!$B$1:$B$112,'CM-VL-G-C-GL-B-T-ClassRimThickn'!$C$1:$C$112,0,1,1),V2285)</f>
        <v>68</v>
      </c>
      <c r="X2285" s="24">
        <v>68</v>
      </c>
      <c r="Y2285" s="24">
        <f>IF(X2285&gt;900,_xlfn.XLOOKUP(ROUND(X2285,0),'CM-VL-G-C-GL-B-T-ClassRimThickn'!$B$1:$B$112,'CM-VL-G-C-GL-B-T-ClassRimThickn'!$C$1:$C$112,0,1,1),X2285)</f>
        <v>68</v>
      </c>
      <c r="Z2285" s="24">
        <v>68</v>
      </c>
      <c r="AA2285" s="24">
        <f>IF(Z2285&gt;900,_xlfn.XLOOKUP(ROUND(Z2285,0),'CM-VL-G-C-GL-B-T-ClassRimThickn'!$B$1:$B$112,'CM-VL-G-C-GL-B-T-ClassRimThickn'!$C$1:$C$112,0,1,1),Z2285)</f>
        <v>68</v>
      </c>
      <c r="AB2285" s="24">
        <v>72</v>
      </c>
      <c r="AC2285" s="24">
        <f>IF(AB2285&gt;900,_xlfn.XLOOKUP(ROUND(AB2285,0),'CM-VL-G-C-GL-B-T-ClassRimThickn'!$B$1:$B$112,'CM-VL-G-C-GL-B-T-ClassRimThickn'!$C$1:$C$112,0,1,1),AB2285)</f>
        <v>72</v>
      </c>
      <c r="AD2285" s="24">
        <v>67</v>
      </c>
      <c r="AE2285" s="24">
        <f>IF(AD2285&gt;900,_xlfn.XLOOKUP(ROUND(AD2285,0),'CM-VL-G-C-GL-B-T-ClassRimThickn'!$B$1:$B$112,'CM-VL-G-C-GL-B-T-ClassRimThickn'!$C$1:$C$112,0,1,1),AD2285)</f>
        <v>67</v>
      </c>
      <c r="AF2285" s="24">
        <v>69</v>
      </c>
      <c r="AG2285" s="24">
        <f>IF(AF2285&gt;900,_xlfn.XLOOKUP(ROUND(AF2285,0),'CM-VL-G-C-GL-B-T-ClassRimThickn'!$B$1:$B$112,'CM-VL-G-C-GL-B-T-ClassRimThickn'!$C$1:$C$112,0,1,1),AF2285)</f>
        <v>69</v>
      </c>
      <c r="AH2285" s="24">
        <v>28</v>
      </c>
      <c r="AI2285" s="24">
        <v>28</v>
      </c>
      <c r="AJ2285" s="24">
        <v>28</v>
      </c>
      <c r="AK2285" s="24">
        <v>29</v>
      </c>
      <c r="AL2285" s="24">
        <v>28</v>
      </c>
      <c r="AM2285" s="24">
        <v>30</v>
      </c>
      <c r="AN2285" s="24">
        <v>29</v>
      </c>
      <c r="AO2285" s="24">
        <v>29</v>
      </c>
      <c r="AP2285" s="24">
        <v>29</v>
      </c>
      <c r="AQ2285" s="24">
        <v>30</v>
      </c>
      <c r="AR2285" s="24">
        <v>28</v>
      </c>
      <c r="AS2285" s="24">
        <v>29</v>
      </c>
      <c r="AT2285" s="24">
        <v>29</v>
      </c>
      <c r="AU2285" s="24">
        <v>29</v>
      </c>
      <c r="AV2285" s="24">
        <v>29</v>
      </c>
      <c r="AW2285" s="24">
        <v>29</v>
      </c>
      <c r="AX2285" s="24">
        <v>29</v>
      </c>
      <c r="AY2285" s="24">
        <v>28</v>
      </c>
      <c r="AZ2285" s="24">
        <v>29</v>
      </c>
      <c r="BA2285" s="24">
        <v>29</v>
      </c>
      <c r="BB2285" s="24">
        <v>29</v>
      </c>
      <c r="BC2285" s="24">
        <v>28</v>
      </c>
      <c r="BD2285" s="24">
        <v>28</v>
      </c>
      <c r="BE2285" s="24">
        <v>28</v>
      </c>
      <c r="BF2285" s="24">
        <v>0</v>
      </c>
      <c r="BG2285" s="24">
        <v>0</v>
      </c>
      <c r="BH2285" s="24">
        <v>0</v>
      </c>
      <c r="BI2285" s="24">
        <v>0</v>
      </c>
      <c r="BJ2285" s="24">
        <v>0</v>
      </c>
      <c r="BL2285" s="24">
        <v>0</v>
      </c>
      <c r="BM2285" s="24">
        <v>0</v>
      </c>
      <c r="BN2285" s="24">
        <v>0</v>
      </c>
      <c r="BO2285" s="24">
        <v>0</v>
      </c>
      <c r="BP2285" s="24">
        <v>0</v>
      </c>
      <c r="BQ2285" s="24">
        <v>0</v>
      </c>
      <c r="BR2285" s="24">
        <v>0</v>
      </c>
      <c r="BS2285" s="24">
        <v>0</v>
      </c>
      <c r="BT2285" s="24">
        <v>0</v>
      </c>
      <c r="BU2285" s="24">
        <v>0</v>
      </c>
      <c r="BV2285" s="24">
        <v>0</v>
      </c>
      <c r="BW2285" s="24">
        <v>0</v>
      </c>
      <c r="BX2285" s="24">
        <v>0</v>
      </c>
      <c r="BY2285" s="24">
        <v>0</v>
      </c>
      <c r="BZ2285" s="24">
        <v>0</v>
      </c>
      <c r="CB2285" s="24">
        <v>0</v>
      </c>
      <c r="CC2285" s="24">
        <v>0</v>
      </c>
      <c r="CD2285" s="24">
        <v>95</v>
      </c>
      <c r="CE2285" s="24">
        <v>97</v>
      </c>
      <c r="CF2285" s="24">
        <v>93</v>
      </c>
      <c r="CG2285" s="24">
        <v>90</v>
      </c>
      <c r="CH2285" s="24">
        <v>86</v>
      </c>
      <c r="CI2285" s="24">
        <v>88</v>
      </c>
      <c r="CO2285" s="34">
        <f t="shared" si="153"/>
        <v>195267</v>
      </c>
    </row>
    <row r="2286" spans="1:93" ht="15" hidden="1">
      <c r="A2286" s="23" t="s">
        <v>195</v>
      </c>
      <c r="B2286" s="52">
        <v>42661</v>
      </c>
      <c r="C2286" s="25" t="str">
        <f t="shared" si="152"/>
        <v/>
      </c>
      <c r="G2286" s="24">
        <f t="shared" si="154"/>
        <v>36</v>
      </c>
      <c r="H2286" s="24">
        <v>195697</v>
      </c>
      <c r="I2286" s="24" t="str">
        <f t="shared" si="155"/>
        <v/>
      </c>
      <c r="K2286" s="24">
        <f>IF(J2286&gt;900,_xlfn.XLOOKUP(ROUND(J2286,0),'CM-VL-G-C-GL-B-T-ClassRimThickn'!$B$1:$B$112,'CM-VL-G-C-GL-B-T-ClassRimThickn'!$C$1:$C$112,0,1,1),J2286)</f>
        <v>0</v>
      </c>
      <c r="L2286" s="24">
        <v>68</v>
      </c>
      <c r="M2286" s="24">
        <f>IF(L2286&gt;900,_xlfn.XLOOKUP(ROUND(L2286,0),'CM-VL-G-C-GL-B-T-ClassRimThickn'!$B$1:$B$112,'CM-VL-G-C-GL-B-T-ClassRimThickn'!$C$1:$C$112,0,1,1),L2286)</f>
        <v>68</v>
      </c>
      <c r="N2286" s="24">
        <v>67</v>
      </c>
      <c r="O2286" s="24">
        <f>IF(N2286&gt;900,_xlfn.XLOOKUP(ROUND(N2286,0),'CM-VL-G-C-GL-B-T-ClassRimThickn'!$B$1:$B$112,'CM-VL-G-C-GL-B-T-ClassRimThickn'!$C$1:$C$112,0,1,1),N2286)</f>
        <v>67</v>
      </c>
      <c r="P2286" s="24">
        <v>72</v>
      </c>
      <c r="Q2286" s="24">
        <f>IF(P2286&gt;900,_xlfn.XLOOKUP(ROUND(P2286,0),'CM-VL-G-C-GL-B-T-ClassRimThickn'!$B$1:$B$112,'CM-VL-G-C-GL-B-T-ClassRimThickn'!$C$1:$C$112,0,1,1),P2286)</f>
        <v>72</v>
      </c>
      <c r="S2286" s="24">
        <f>IF(R2286&gt;900,_xlfn.XLOOKUP(ROUND(R2286,0),'CM-VL-G-C-GL-B-T-ClassRimThickn'!$B$1:$B$112,'CM-VL-G-C-GL-B-T-ClassRimThickn'!$C$1:$C$112,0,1,1),R2286)</f>
        <v>0</v>
      </c>
      <c r="T2286" s="24">
        <v>69</v>
      </c>
      <c r="U2286" s="24">
        <f>IF(T2286&gt;900,_xlfn.XLOOKUP(ROUND(T2286,0),'CM-VL-G-C-GL-B-T-ClassRimThickn'!$B$1:$B$112,'CM-VL-G-C-GL-B-T-ClassRimThickn'!$C$1:$C$112,0,1,1),T2286)</f>
        <v>69</v>
      </c>
      <c r="V2286" s="24">
        <v>68</v>
      </c>
      <c r="W2286" s="24">
        <f>IF(V2286&gt;900,_xlfn.XLOOKUP(ROUND(V2286,0),'CM-VL-G-C-GL-B-T-ClassRimThickn'!$B$1:$B$112,'CM-VL-G-C-GL-B-T-ClassRimThickn'!$C$1:$C$112,0,1,1),V2286)</f>
        <v>68</v>
      </c>
      <c r="X2286" s="24">
        <v>69</v>
      </c>
      <c r="Y2286" s="24">
        <f>IF(X2286&gt;900,_xlfn.XLOOKUP(ROUND(X2286,0),'CM-VL-G-C-GL-B-T-ClassRimThickn'!$B$1:$B$112,'CM-VL-G-C-GL-B-T-ClassRimThickn'!$C$1:$C$112,0,1,1),X2286)</f>
        <v>69</v>
      </c>
      <c r="Z2286" s="24">
        <v>69</v>
      </c>
      <c r="AA2286" s="24">
        <f>IF(Z2286&gt;900,_xlfn.XLOOKUP(ROUND(Z2286,0),'CM-VL-G-C-GL-B-T-ClassRimThickn'!$B$1:$B$112,'CM-VL-G-C-GL-B-T-ClassRimThickn'!$C$1:$C$112,0,1,1),Z2286)</f>
        <v>69</v>
      </c>
      <c r="AB2286" s="24">
        <v>72</v>
      </c>
      <c r="AC2286" s="24">
        <f>IF(AB2286&gt;900,_xlfn.XLOOKUP(ROUND(AB2286,0),'CM-VL-G-C-GL-B-T-ClassRimThickn'!$B$1:$B$112,'CM-VL-G-C-GL-B-T-ClassRimThickn'!$C$1:$C$112,0,1,1),AB2286)</f>
        <v>72</v>
      </c>
      <c r="AD2286" s="24">
        <v>68</v>
      </c>
      <c r="AE2286" s="24">
        <f>IF(AD2286&gt;900,_xlfn.XLOOKUP(ROUND(AD2286,0),'CM-VL-G-C-GL-B-T-ClassRimThickn'!$B$1:$B$112,'CM-VL-G-C-GL-B-T-ClassRimThickn'!$C$1:$C$112,0,1,1),AD2286)</f>
        <v>68</v>
      </c>
      <c r="AF2286" s="24">
        <v>69</v>
      </c>
      <c r="AG2286" s="24">
        <f>IF(AF2286&gt;900,_xlfn.XLOOKUP(ROUND(AF2286,0),'CM-VL-G-C-GL-B-T-ClassRimThickn'!$B$1:$B$112,'CM-VL-G-C-GL-B-T-ClassRimThickn'!$C$1:$C$112,0,1,1),AF2286)</f>
        <v>69</v>
      </c>
      <c r="AH2286" s="24">
        <v>28</v>
      </c>
      <c r="AI2286" s="24">
        <v>27</v>
      </c>
      <c r="AJ2286" s="24">
        <v>28</v>
      </c>
      <c r="AK2286" s="24">
        <v>29</v>
      </c>
      <c r="AL2286" s="24">
        <v>27</v>
      </c>
      <c r="AM2286" s="24">
        <v>30</v>
      </c>
      <c r="AN2286" s="24">
        <v>29</v>
      </c>
      <c r="AO2286" s="24">
        <v>29</v>
      </c>
      <c r="AP2286" s="24">
        <v>29</v>
      </c>
      <c r="AQ2286" s="24">
        <v>29</v>
      </c>
      <c r="AR2286" s="24">
        <v>26</v>
      </c>
      <c r="AS2286" s="24">
        <v>28</v>
      </c>
      <c r="AT2286" s="24">
        <v>29</v>
      </c>
      <c r="AU2286" s="24">
        <v>29</v>
      </c>
      <c r="AV2286" s="24">
        <v>29</v>
      </c>
      <c r="AW2286" s="24">
        <v>29</v>
      </c>
      <c r="AX2286" s="24">
        <v>29</v>
      </c>
      <c r="AY2286" s="24">
        <v>29</v>
      </c>
      <c r="AZ2286" s="24">
        <v>29</v>
      </c>
      <c r="BA2286" s="24">
        <v>28</v>
      </c>
      <c r="BB2286" s="24">
        <v>28</v>
      </c>
      <c r="BC2286" s="24">
        <v>28</v>
      </c>
      <c r="BD2286" s="24">
        <v>28</v>
      </c>
      <c r="BE2286" s="24">
        <v>28</v>
      </c>
      <c r="BF2286" s="24">
        <v>0</v>
      </c>
      <c r="BG2286" s="24">
        <v>0</v>
      </c>
      <c r="BH2286" s="24">
        <v>0</v>
      </c>
      <c r="BI2286" s="24">
        <v>0</v>
      </c>
      <c r="BJ2286" s="24">
        <v>0</v>
      </c>
      <c r="BL2286" s="24">
        <v>0</v>
      </c>
      <c r="BM2286" s="24">
        <v>0</v>
      </c>
      <c r="BN2286" s="24">
        <v>0</v>
      </c>
      <c r="BO2286" s="24">
        <v>0</v>
      </c>
      <c r="BP2286" s="24">
        <v>0</v>
      </c>
      <c r="BQ2286" s="24">
        <v>0</v>
      </c>
      <c r="BR2286" s="24">
        <v>0</v>
      </c>
      <c r="BS2286" s="24">
        <v>0</v>
      </c>
      <c r="BT2286" s="24">
        <v>0</v>
      </c>
      <c r="BU2286" s="24">
        <v>0</v>
      </c>
      <c r="BV2286" s="24">
        <v>0</v>
      </c>
      <c r="BW2286" s="24">
        <v>0</v>
      </c>
      <c r="BX2286" s="24">
        <v>0</v>
      </c>
      <c r="BY2286" s="24">
        <v>0</v>
      </c>
      <c r="BZ2286" s="24">
        <v>0</v>
      </c>
      <c r="CB2286" s="24">
        <v>0</v>
      </c>
      <c r="CC2286" s="24">
        <v>0</v>
      </c>
      <c r="CD2286" s="24">
        <v>95</v>
      </c>
      <c r="CE2286" s="24">
        <v>94</v>
      </c>
      <c r="CF2286" s="24">
        <v>97</v>
      </c>
      <c r="CG2286" s="24">
        <v>92</v>
      </c>
      <c r="CH2286" s="24">
        <v>93</v>
      </c>
      <c r="CI2286" s="24">
        <v>91</v>
      </c>
      <c r="CO2286" s="34">
        <f t="shared" si="153"/>
        <v>195697</v>
      </c>
    </row>
    <row r="2287" spans="1:93" ht="15" hidden="1">
      <c r="A2287" s="23" t="s">
        <v>195</v>
      </c>
      <c r="B2287" s="52">
        <v>42720</v>
      </c>
      <c r="C2287" s="25" t="str">
        <f t="shared" si="152"/>
        <v/>
      </c>
      <c r="G2287" s="24">
        <f t="shared" si="154"/>
        <v>59</v>
      </c>
      <c r="H2287" s="30">
        <f>(H2288-H2286)/(G2287+G2288)*G2287+H2286</f>
        <v>196300.72093023255</v>
      </c>
      <c r="I2287" s="24" t="str">
        <f t="shared" si="155"/>
        <v/>
      </c>
      <c r="K2287" s="24">
        <f>IF(J2287&gt;900,_xlfn.XLOOKUP(ROUND(J2287,0),'CM-VL-G-C-GL-B-T-ClassRimThickn'!$B$1:$B$112,'CM-VL-G-C-GL-B-T-ClassRimThickn'!$C$1:$C$112,0,1,1),J2287)</f>
        <v>0</v>
      </c>
      <c r="L2287" s="24">
        <v>970</v>
      </c>
      <c r="M2287" s="24">
        <f>IF(L2287&gt;900,_xlfn.XLOOKUP(ROUND(L2287,0),'CM-VL-G-C-GL-B-T-ClassRimThickn'!$B$1:$B$112,'CM-VL-G-C-GL-B-T-ClassRimThickn'!$C$1:$C$112,0,1,1),L2287)</f>
        <v>62</v>
      </c>
      <c r="N2287" s="24">
        <v>973</v>
      </c>
      <c r="O2287" s="24">
        <f>IF(N2287&gt;900,_xlfn.XLOOKUP(ROUND(N2287,0),'CM-VL-G-C-GL-B-T-ClassRimThickn'!$B$1:$B$112,'CM-VL-G-C-GL-B-T-ClassRimThickn'!$C$1:$C$112,0,1,1),N2287)</f>
        <v>63.5</v>
      </c>
      <c r="P2287" s="24">
        <v>963</v>
      </c>
      <c r="Q2287" s="24">
        <f>IF(P2287&gt;900,_xlfn.XLOOKUP(ROUND(P2287,0),'CM-VL-G-C-GL-B-T-ClassRimThickn'!$B$1:$B$112,'CM-VL-G-C-GL-B-T-ClassRimThickn'!$C$1:$C$112,0,1,1),P2287)</f>
        <v>58.5</v>
      </c>
      <c r="S2287" s="24">
        <f>IF(R2287&gt;900,_xlfn.XLOOKUP(ROUND(R2287,0),'CM-VL-G-C-GL-B-T-ClassRimThickn'!$B$1:$B$112,'CM-VL-G-C-GL-B-T-ClassRimThickn'!$C$1:$C$112,0,1,1),R2287)</f>
        <v>0</v>
      </c>
      <c r="T2287" s="24">
        <v>963</v>
      </c>
      <c r="U2287" s="24">
        <f>IF(T2287&gt;900,_xlfn.XLOOKUP(ROUND(T2287,0),'CM-VL-G-C-GL-B-T-ClassRimThickn'!$B$1:$B$112,'CM-VL-G-C-GL-B-T-ClassRimThickn'!$C$1:$C$112,0,1,1),T2287)</f>
        <v>58.5</v>
      </c>
      <c r="V2287" s="24">
        <v>973</v>
      </c>
      <c r="W2287" s="24">
        <f>IF(V2287&gt;900,_xlfn.XLOOKUP(ROUND(V2287,0),'CM-VL-G-C-GL-B-T-ClassRimThickn'!$B$1:$B$112,'CM-VL-G-C-GL-B-T-ClassRimThickn'!$C$1:$C$112,0,1,1),V2287)</f>
        <v>63.5</v>
      </c>
      <c r="X2287" s="24">
        <v>970</v>
      </c>
      <c r="Y2287" s="24">
        <f>IF(X2287&gt;900,_xlfn.XLOOKUP(ROUND(X2287,0),'CM-VL-G-C-GL-B-T-ClassRimThickn'!$B$1:$B$112,'CM-VL-G-C-GL-B-T-ClassRimThickn'!$C$1:$C$112,0,1,1),X2287)</f>
        <v>62</v>
      </c>
      <c r="Z2287" s="24">
        <v>972.9</v>
      </c>
      <c r="AA2287" s="24">
        <f>IF(Z2287&gt;900,_xlfn.XLOOKUP(ROUND(Z2287,0),'CM-VL-G-C-GL-B-T-ClassRimThickn'!$B$1:$B$112,'CM-VL-G-C-GL-B-T-ClassRimThickn'!$C$1:$C$112,0,1,1),Z2287)</f>
        <v>63.5</v>
      </c>
      <c r="AB2287" s="24">
        <v>963</v>
      </c>
      <c r="AC2287" s="24">
        <f>IF(AB2287&gt;900,_xlfn.XLOOKUP(ROUND(AB2287,0),'CM-VL-G-C-GL-B-T-ClassRimThickn'!$B$1:$B$112,'CM-VL-G-C-GL-B-T-ClassRimThickn'!$C$1:$C$112,0,1,1),AB2287)</f>
        <v>58.5</v>
      </c>
      <c r="AD2287" s="24">
        <v>954</v>
      </c>
      <c r="AE2287" s="24">
        <f>IF(AD2287&gt;900,_xlfn.XLOOKUP(ROUND(AD2287,0),'CM-VL-G-C-GL-B-T-ClassRimThickn'!$B$1:$B$112,'CM-VL-G-C-GL-B-T-ClassRimThickn'!$C$1:$C$112,0,1,1),AD2287)</f>
        <v>54</v>
      </c>
      <c r="AF2287" s="24">
        <v>963</v>
      </c>
      <c r="AG2287" s="24">
        <f>IF(AF2287&gt;900,_xlfn.XLOOKUP(ROUND(AF2287,0),'CM-VL-G-C-GL-B-T-ClassRimThickn'!$B$1:$B$112,'CM-VL-G-C-GL-B-T-ClassRimThickn'!$C$1:$C$112,0,1,1),AF2287)</f>
        <v>58.5</v>
      </c>
      <c r="AH2287" s="24">
        <v>29.7</v>
      </c>
      <c r="AI2287" s="24">
        <v>29.7</v>
      </c>
      <c r="AJ2287" s="24">
        <v>30</v>
      </c>
      <c r="AK2287" s="24">
        <v>30.1</v>
      </c>
      <c r="AL2287" s="24">
        <v>29.5</v>
      </c>
      <c r="AM2287" s="24">
        <v>30.3</v>
      </c>
      <c r="AN2287" s="24">
        <v>29.9</v>
      </c>
      <c r="AO2287" s="24">
        <v>29.7</v>
      </c>
      <c r="AP2287" s="24">
        <v>30</v>
      </c>
      <c r="AQ2287" s="24">
        <v>30.4</v>
      </c>
      <c r="AR2287" s="24">
        <v>29.8</v>
      </c>
      <c r="AS2287" s="24">
        <v>30.3</v>
      </c>
      <c r="AT2287" s="24">
        <v>28</v>
      </c>
      <c r="AU2287" s="24">
        <v>28</v>
      </c>
      <c r="AV2287" s="24">
        <v>28</v>
      </c>
      <c r="AW2287" s="24">
        <v>28</v>
      </c>
      <c r="AX2287" s="24">
        <v>28</v>
      </c>
      <c r="AY2287" s="24">
        <v>28</v>
      </c>
      <c r="AZ2287" s="24">
        <v>28</v>
      </c>
      <c r="BA2287" s="24">
        <v>28</v>
      </c>
      <c r="BB2287" s="24">
        <v>28</v>
      </c>
      <c r="BC2287" s="24">
        <v>28</v>
      </c>
      <c r="BD2287" s="24">
        <v>28</v>
      </c>
      <c r="BE2287" s="24">
        <v>28</v>
      </c>
      <c r="BF2287" s="24">
        <v>0</v>
      </c>
      <c r="BG2287" s="24">
        <v>0</v>
      </c>
      <c r="BH2287" s="24">
        <v>0</v>
      </c>
      <c r="BI2287" s="24">
        <v>0</v>
      </c>
      <c r="BJ2287" s="24">
        <v>0</v>
      </c>
      <c r="BL2287" s="24">
        <v>0</v>
      </c>
      <c r="BM2287" s="24">
        <v>0</v>
      </c>
      <c r="BN2287" s="24">
        <v>0</v>
      </c>
      <c r="BO2287" s="24">
        <v>0</v>
      </c>
      <c r="BP2287" s="24">
        <v>0</v>
      </c>
      <c r="BQ2287" s="24">
        <v>0</v>
      </c>
      <c r="BR2287" s="24">
        <v>0</v>
      </c>
      <c r="BS2287" s="24">
        <v>0</v>
      </c>
      <c r="BT2287" s="24">
        <v>0</v>
      </c>
      <c r="BU2287" s="24">
        <v>0</v>
      </c>
      <c r="BV2287" s="24">
        <v>0</v>
      </c>
      <c r="BW2287" s="24">
        <v>0</v>
      </c>
      <c r="BX2287" s="24">
        <v>0</v>
      </c>
      <c r="BY2287" s="24">
        <v>0</v>
      </c>
      <c r="BZ2287" s="24">
        <v>0</v>
      </c>
      <c r="CB2287" s="24">
        <v>0</v>
      </c>
      <c r="CC2287" s="24">
        <v>0</v>
      </c>
      <c r="CD2287" s="24">
        <v>90</v>
      </c>
      <c r="CE2287" s="24">
        <v>88</v>
      </c>
      <c r="CF2287" s="24">
        <v>90</v>
      </c>
      <c r="CG2287" s="24">
        <v>82</v>
      </c>
      <c r="CH2287" s="24">
        <v>82</v>
      </c>
      <c r="CI2287" s="24">
        <v>81</v>
      </c>
      <c r="CO2287" s="34">
        <f t="shared" si="153"/>
        <v>196300.72093023255</v>
      </c>
    </row>
    <row r="2288" spans="1:93" ht="15" hidden="1">
      <c r="A2288" s="23" t="s">
        <v>195</v>
      </c>
      <c r="B2288" s="52">
        <v>42747</v>
      </c>
      <c r="C2288" s="25" t="str">
        <f t="shared" si="152"/>
        <v/>
      </c>
      <c r="G2288" s="24">
        <f t="shared" si="154"/>
        <v>27</v>
      </c>
      <c r="H2288" s="27">
        <v>196577</v>
      </c>
      <c r="I2288" s="24" t="str">
        <f t="shared" si="155"/>
        <v/>
      </c>
      <c r="K2288" s="24">
        <f>IF(J2288&gt;900,_xlfn.XLOOKUP(ROUND(J2288,0),'CM-VL-G-C-GL-B-T-ClassRimThickn'!$B$1:$B$112,'CM-VL-G-C-GL-B-T-ClassRimThickn'!$C$1:$C$112,0,1,1),J2288)</f>
        <v>0</v>
      </c>
      <c r="L2288" s="24">
        <v>59</v>
      </c>
      <c r="M2288" s="24">
        <f>IF(L2288&gt;900,_xlfn.XLOOKUP(ROUND(L2288,0),'CM-VL-G-C-GL-B-T-ClassRimThickn'!$B$1:$B$112,'CM-VL-G-C-GL-B-T-ClassRimThickn'!$C$1:$C$112,0,1,1),L2288)</f>
        <v>59</v>
      </c>
      <c r="N2288" s="24">
        <v>60</v>
      </c>
      <c r="O2288" s="24">
        <f>IF(N2288&gt;900,_xlfn.XLOOKUP(ROUND(N2288,0),'CM-VL-G-C-GL-B-T-ClassRimThickn'!$B$1:$B$112,'CM-VL-G-C-GL-B-T-ClassRimThickn'!$C$1:$C$112,0,1,1),N2288)</f>
        <v>60</v>
      </c>
      <c r="P2288" s="24">
        <v>61</v>
      </c>
      <c r="Q2288" s="24">
        <f>IF(P2288&gt;900,_xlfn.XLOOKUP(ROUND(P2288,0),'CM-VL-G-C-GL-B-T-ClassRimThickn'!$B$1:$B$112,'CM-VL-G-C-GL-B-T-ClassRimThickn'!$C$1:$C$112,0,1,1),P2288)</f>
        <v>61</v>
      </c>
      <c r="S2288" s="24">
        <f>IF(R2288&gt;900,_xlfn.XLOOKUP(ROUND(R2288,0),'CM-VL-G-C-GL-B-T-ClassRimThickn'!$B$1:$B$112,'CM-VL-G-C-GL-B-T-ClassRimThickn'!$C$1:$C$112,0,1,1),R2288)</f>
        <v>0</v>
      </c>
      <c r="T2288" s="24">
        <v>62</v>
      </c>
      <c r="U2288" s="24">
        <f>IF(T2288&gt;900,_xlfn.XLOOKUP(ROUND(T2288,0),'CM-VL-G-C-GL-B-T-ClassRimThickn'!$B$1:$B$112,'CM-VL-G-C-GL-B-T-ClassRimThickn'!$C$1:$C$112,0,1,1),T2288)</f>
        <v>62</v>
      </c>
      <c r="V2288" s="24">
        <v>60</v>
      </c>
      <c r="W2288" s="24">
        <f>IF(V2288&gt;900,_xlfn.XLOOKUP(ROUND(V2288,0),'CM-VL-G-C-GL-B-T-ClassRimThickn'!$B$1:$B$112,'CM-VL-G-C-GL-B-T-ClassRimThickn'!$C$1:$C$112,0,1,1),V2288)</f>
        <v>60</v>
      </c>
      <c r="X2288" s="24">
        <v>59</v>
      </c>
      <c r="Y2288" s="24">
        <f>IF(X2288&gt;900,_xlfn.XLOOKUP(ROUND(X2288,0),'CM-VL-G-C-GL-B-T-ClassRimThickn'!$B$1:$B$112,'CM-VL-G-C-GL-B-T-ClassRimThickn'!$C$1:$C$112,0,1,1),X2288)</f>
        <v>59</v>
      </c>
      <c r="Z2288" s="24">
        <v>60</v>
      </c>
      <c r="AA2288" s="24">
        <f>IF(Z2288&gt;900,_xlfn.XLOOKUP(ROUND(Z2288,0),'CM-VL-G-C-GL-B-T-ClassRimThickn'!$B$1:$B$112,'CM-VL-G-C-GL-B-T-ClassRimThickn'!$C$1:$C$112,0,1,1),Z2288)</f>
        <v>60</v>
      </c>
      <c r="AB2288" s="24">
        <v>61</v>
      </c>
      <c r="AC2288" s="24">
        <f>IF(AB2288&gt;900,_xlfn.XLOOKUP(ROUND(AB2288,0),'CM-VL-G-C-GL-B-T-ClassRimThickn'!$B$1:$B$112,'CM-VL-G-C-GL-B-T-ClassRimThickn'!$C$1:$C$112,0,1,1),AB2288)</f>
        <v>61</v>
      </c>
      <c r="AD2288" s="24">
        <v>57</v>
      </c>
      <c r="AE2288" s="24">
        <f>IF(AD2288&gt;900,_xlfn.XLOOKUP(ROUND(AD2288,0),'CM-VL-G-C-GL-B-T-ClassRimThickn'!$B$1:$B$112,'CM-VL-G-C-GL-B-T-ClassRimThickn'!$C$1:$C$112,0,1,1),AD2288)</f>
        <v>57</v>
      </c>
      <c r="AF2288" s="24">
        <v>62</v>
      </c>
      <c r="AG2288" s="24">
        <f>IF(AF2288&gt;900,_xlfn.XLOOKUP(ROUND(AF2288,0),'CM-VL-G-C-GL-B-T-ClassRimThickn'!$B$1:$B$112,'CM-VL-G-C-GL-B-T-ClassRimThickn'!$C$1:$C$112,0,1,1),AF2288)</f>
        <v>62</v>
      </c>
      <c r="AH2288" s="24">
        <v>31</v>
      </c>
      <c r="AI2288" s="24">
        <v>31</v>
      </c>
      <c r="AJ2288" s="24">
        <v>31</v>
      </c>
      <c r="AK2288" s="24">
        <v>31</v>
      </c>
      <c r="AL2288" s="24">
        <v>30</v>
      </c>
      <c r="AM2288" s="24">
        <v>30</v>
      </c>
      <c r="AN2288" s="24">
        <v>30</v>
      </c>
      <c r="AO2288" s="24">
        <v>29</v>
      </c>
      <c r="AP2288" s="24">
        <v>30</v>
      </c>
      <c r="AQ2288" s="24">
        <v>31</v>
      </c>
      <c r="AR2288" s="24">
        <v>30</v>
      </c>
      <c r="AS2288" s="24">
        <v>30</v>
      </c>
      <c r="AT2288" s="24">
        <v>28</v>
      </c>
      <c r="AU2288" s="24">
        <v>29</v>
      </c>
      <c r="AV2288" s="24">
        <v>28</v>
      </c>
      <c r="AW2288" s="24">
        <v>28</v>
      </c>
      <c r="AX2288" s="24">
        <v>28</v>
      </c>
      <c r="AY2288" s="24">
        <v>28</v>
      </c>
      <c r="AZ2288" s="24">
        <v>28</v>
      </c>
      <c r="BA2288" s="24">
        <v>28</v>
      </c>
      <c r="BB2288" s="24">
        <v>28</v>
      </c>
      <c r="BC2288" s="24">
        <v>28</v>
      </c>
      <c r="BD2288" s="24">
        <v>28</v>
      </c>
      <c r="BE2288" s="24">
        <v>28</v>
      </c>
      <c r="BF2288" s="24">
        <v>0</v>
      </c>
      <c r="BG2288" s="24">
        <v>0</v>
      </c>
      <c r="BH2288" s="24">
        <v>0</v>
      </c>
      <c r="BI2288" s="24">
        <v>0</v>
      </c>
      <c r="BJ2288" s="24">
        <v>0</v>
      </c>
      <c r="BL2288" s="24">
        <v>0</v>
      </c>
      <c r="BM2288" s="24">
        <v>0</v>
      </c>
      <c r="BN2288" s="24">
        <v>0</v>
      </c>
      <c r="BO2288" s="24">
        <v>0</v>
      </c>
      <c r="BP2288" s="24">
        <v>0</v>
      </c>
      <c r="BQ2288" s="24">
        <v>0</v>
      </c>
      <c r="BR2288" s="24">
        <v>0</v>
      </c>
      <c r="BS2288" s="24">
        <v>0</v>
      </c>
      <c r="BT2288" s="24">
        <v>0</v>
      </c>
      <c r="BU2288" s="24">
        <v>0</v>
      </c>
      <c r="BV2288" s="24">
        <v>0</v>
      </c>
      <c r="BW2288" s="24">
        <v>0</v>
      </c>
      <c r="BX2288" s="24">
        <v>0</v>
      </c>
      <c r="BY2288" s="24">
        <v>0</v>
      </c>
      <c r="BZ2288" s="24">
        <v>0</v>
      </c>
      <c r="CB2288" s="24">
        <v>0</v>
      </c>
      <c r="CC2288" s="24">
        <v>0</v>
      </c>
      <c r="CD2288" s="24">
        <v>96</v>
      </c>
      <c r="CE2288" s="24">
        <v>87</v>
      </c>
      <c r="CF2288" s="24">
        <v>85</v>
      </c>
      <c r="CG2288" s="24">
        <v>85</v>
      </c>
      <c r="CH2288" s="24">
        <v>80</v>
      </c>
      <c r="CI2288" s="24">
        <v>80</v>
      </c>
      <c r="CO2288" s="34">
        <f t="shared" si="153"/>
        <v>196577</v>
      </c>
    </row>
    <row r="2289" spans="1:93" ht="15" hidden="1">
      <c r="A2289" s="23" t="s">
        <v>195</v>
      </c>
      <c r="B2289" s="52">
        <v>42773</v>
      </c>
      <c r="C2289" s="25" t="str">
        <f t="shared" si="152"/>
        <v/>
      </c>
      <c r="G2289" s="24">
        <f t="shared" si="154"/>
        <v>26</v>
      </c>
      <c r="H2289" s="26">
        <f>((H2291-H2288)/SUM(G2289:G2291)*G2289)+H2288</f>
        <v>196791.5</v>
      </c>
      <c r="I2289" s="24" t="str">
        <f t="shared" si="155"/>
        <v/>
      </c>
      <c r="K2289" s="24">
        <f>IF(J2289&gt;900,_xlfn.XLOOKUP(ROUND(J2289,0),'CM-VL-G-C-GL-B-T-ClassRimThickn'!$B$1:$B$112,'CM-VL-G-C-GL-B-T-ClassRimThickn'!$C$1:$C$112,0,1,1),J2289)</f>
        <v>0</v>
      </c>
      <c r="L2289" s="24">
        <v>61</v>
      </c>
      <c r="M2289" s="24">
        <f>IF(L2289&gt;900,_xlfn.XLOOKUP(ROUND(L2289,0),'CM-VL-G-C-GL-B-T-ClassRimThickn'!$B$1:$B$112,'CM-VL-G-C-GL-B-T-ClassRimThickn'!$C$1:$C$112,0,1,1),L2289)</f>
        <v>61</v>
      </c>
      <c r="N2289" s="24">
        <v>61</v>
      </c>
      <c r="O2289" s="24">
        <f>IF(N2289&gt;900,_xlfn.XLOOKUP(ROUND(N2289,0),'CM-VL-G-C-GL-B-T-ClassRimThickn'!$B$1:$B$112,'CM-VL-G-C-GL-B-T-ClassRimThickn'!$C$1:$C$112,0,1,1),N2289)</f>
        <v>61</v>
      </c>
      <c r="P2289" s="24">
        <v>61</v>
      </c>
      <c r="Q2289" s="24">
        <f>IF(P2289&gt;900,_xlfn.XLOOKUP(ROUND(P2289,0),'CM-VL-G-C-GL-B-T-ClassRimThickn'!$B$1:$B$112,'CM-VL-G-C-GL-B-T-ClassRimThickn'!$C$1:$C$112,0,1,1),P2289)</f>
        <v>61</v>
      </c>
      <c r="S2289" s="24">
        <f>IF(R2289&gt;900,_xlfn.XLOOKUP(ROUND(R2289,0),'CM-VL-G-C-GL-B-T-ClassRimThickn'!$B$1:$B$112,'CM-VL-G-C-GL-B-T-ClassRimThickn'!$C$1:$C$112,0,1,1),R2289)</f>
        <v>0</v>
      </c>
      <c r="T2289" s="24">
        <v>62</v>
      </c>
      <c r="U2289" s="24">
        <f>IF(T2289&gt;900,_xlfn.XLOOKUP(ROUND(T2289,0),'CM-VL-G-C-GL-B-T-ClassRimThickn'!$B$1:$B$112,'CM-VL-G-C-GL-B-T-ClassRimThickn'!$C$1:$C$112,0,1,1),T2289)</f>
        <v>62</v>
      </c>
      <c r="V2289" s="24">
        <v>61</v>
      </c>
      <c r="W2289" s="24">
        <f>IF(V2289&gt;900,_xlfn.XLOOKUP(ROUND(V2289,0),'CM-VL-G-C-GL-B-T-ClassRimThickn'!$B$1:$B$112,'CM-VL-G-C-GL-B-T-ClassRimThickn'!$C$1:$C$112,0,1,1),V2289)</f>
        <v>61</v>
      </c>
      <c r="X2289" s="24">
        <v>61</v>
      </c>
      <c r="Y2289" s="24">
        <f>IF(X2289&gt;900,_xlfn.XLOOKUP(ROUND(X2289,0),'CM-VL-G-C-GL-B-T-ClassRimThickn'!$B$1:$B$112,'CM-VL-G-C-GL-B-T-ClassRimThickn'!$C$1:$C$112,0,1,1),X2289)</f>
        <v>61</v>
      </c>
      <c r="Z2289" s="24">
        <v>61</v>
      </c>
      <c r="AA2289" s="24">
        <f>IF(Z2289&gt;900,_xlfn.XLOOKUP(ROUND(Z2289,0),'CM-VL-G-C-GL-B-T-ClassRimThickn'!$B$1:$B$112,'CM-VL-G-C-GL-B-T-ClassRimThickn'!$C$1:$C$112,0,1,1),Z2289)</f>
        <v>61</v>
      </c>
      <c r="AB2289" s="24">
        <v>61</v>
      </c>
      <c r="AC2289" s="24">
        <f>IF(AB2289&gt;900,_xlfn.XLOOKUP(ROUND(AB2289,0),'CM-VL-G-C-GL-B-T-ClassRimThickn'!$B$1:$B$112,'CM-VL-G-C-GL-B-T-ClassRimThickn'!$C$1:$C$112,0,1,1),AB2289)</f>
        <v>61</v>
      </c>
      <c r="AD2289" s="24">
        <v>59</v>
      </c>
      <c r="AE2289" s="24">
        <f>IF(AD2289&gt;900,_xlfn.XLOOKUP(ROUND(AD2289,0),'CM-VL-G-C-GL-B-T-ClassRimThickn'!$B$1:$B$112,'CM-VL-G-C-GL-B-T-ClassRimThickn'!$C$1:$C$112,0,1,1),AD2289)</f>
        <v>59</v>
      </c>
      <c r="AF2289" s="24">
        <v>60</v>
      </c>
      <c r="AG2289" s="24">
        <f>IF(AF2289&gt;900,_xlfn.XLOOKUP(ROUND(AF2289,0),'CM-VL-G-C-GL-B-T-ClassRimThickn'!$B$1:$B$112,'CM-VL-G-C-GL-B-T-ClassRimThickn'!$C$1:$C$112,0,1,1),AF2289)</f>
        <v>60</v>
      </c>
      <c r="AH2289" s="24">
        <v>28</v>
      </c>
      <c r="AI2289" s="24">
        <v>28</v>
      </c>
      <c r="AJ2289" s="24">
        <v>29</v>
      </c>
      <c r="AK2289" s="24">
        <v>29</v>
      </c>
      <c r="AL2289" s="24">
        <v>29</v>
      </c>
      <c r="AM2289" s="24">
        <v>29</v>
      </c>
      <c r="AN2289" s="24">
        <v>28</v>
      </c>
      <c r="AO2289" s="24">
        <v>28</v>
      </c>
      <c r="AP2289" s="24">
        <v>28</v>
      </c>
      <c r="AQ2289" s="24">
        <v>28</v>
      </c>
      <c r="AR2289" s="24">
        <v>29</v>
      </c>
      <c r="AS2289" s="24">
        <v>29</v>
      </c>
      <c r="AT2289" s="24">
        <v>29</v>
      </c>
      <c r="AU2289" s="24">
        <v>28</v>
      </c>
      <c r="AV2289" s="24">
        <v>28</v>
      </c>
      <c r="AW2289" s="24">
        <v>29</v>
      </c>
      <c r="AX2289" s="24">
        <v>28</v>
      </c>
      <c r="AY2289" s="24">
        <v>28</v>
      </c>
      <c r="AZ2289" s="24">
        <v>28</v>
      </c>
      <c r="BA2289" s="24">
        <v>29</v>
      </c>
      <c r="BB2289" s="24">
        <v>28</v>
      </c>
      <c r="BC2289" s="24">
        <v>28</v>
      </c>
      <c r="BD2289" s="24">
        <v>28</v>
      </c>
      <c r="BE2289" s="24">
        <v>28</v>
      </c>
      <c r="CD2289" s="24">
        <v>93</v>
      </c>
      <c r="CE2289" s="24">
        <v>90</v>
      </c>
      <c r="CF2289" s="24">
        <v>90</v>
      </c>
      <c r="CG2289" s="24">
        <v>82</v>
      </c>
      <c r="CH2289" s="24">
        <v>82</v>
      </c>
      <c r="CI2289" s="24">
        <v>89</v>
      </c>
      <c r="CO2289" s="34">
        <f t="shared" si="153"/>
        <v>196791.5</v>
      </c>
    </row>
    <row r="2290" spans="1:93" ht="15" hidden="1">
      <c r="A2290" s="23" t="s">
        <v>195</v>
      </c>
      <c r="B2290" s="52">
        <v>42900</v>
      </c>
      <c r="C2290" s="25" t="str">
        <f t="shared" si="152"/>
        <v/>
      </c>
      <c r="G2290" s="24">
        <f t="shared" si="154"/>
        <v>127</v>
      </c>
      <c r="H2290" s="26">
        <f>((H2291-H2288)/SUM(G2289:G2291)*G2290)+H2289</f>
        <v>197839.25</v>
      </c>
      <c r="I2290" s="24" t="str">
        <f t="shared" si="155"/>
        <v/>
      </c>
      <c r="K2290" s="24">
        <f>IF(J2290&gt;900,_xlfn.XLOOKUP(ROUND(J2290,0),'CM-VL-G-C-GL-B-T-ClassRimThickn'!$B$1:$B$112,'CM-VL-G-C-GL-B-T-ClassRimThickn'!$C$1:$C$112,0,1,1),J2290)</f>
        <v>0</v>
      </c>
      <c r="L2290" s="24">
        <v>57</v>
      </c>
      <c r="M2290" s="24">
        <f>IF(L2290&gt;900,_xlfn.XLOOKUP(ROUND(L2290,0),'CM-VL-G-C-GL-B-T-ClassRimThickn'!$B$1:$B$112,'CM-VL-G-C-GL-B-T-ClassRimThickn'!$C$1:$C$112,0,1,1),L2290)</f>
        <v>57</v>
      </c>
      <c r="N2290" s="24">
        <v>57</v>
      </c>
      <c r="O2290" s="24">
        <f>IF(N2290&gt;900,_xlfn.XLOOKUP(ROUND(N2290,0),'CM-VL-G-C-GL-B-T-ClassRimThickn'!$B$1:$B$112,'CM-VL-G-C-GL-B-T-ClassRimThickn'!$C$1:$C$112,0,1,1),N2290)</f>
        <v>57</v>
      </c>
      <c r="P2290" s="24">
        <v>59</v>
      </c>
      <c r="Q2290" s="24">
        <f>IF(P2290&gt;900,_xlfn.XLOOKUP(ROUND(P2290,0),'CM-VL-G-C-GL-B-T-ClassRimThickn'!$B$1:$B$112,'CM-VL-G-C-GL-B-T-ClassRimThickn'!$C$1:$C$112,0,1,1),P2290)</f>
        <v>59</v>
      </c>
      <c r="S2290" s="24">
        <f>IF(R2290&gt;900,_xlfn.XLOOKUP(ROUND(R2290,0),'CM-VL-G-C-GL-B-T-ClassRimThickn'!$B$1:$B$112,'CM-VL-G-C-GL-B-T-ClassRimThickn'!$C$1:$C$112,0,1,1),R2290)</f>
        <v>0</v>
      </c>
      <c r="T2290" s="24">
        <v>60</v>
      </c>
      <c r="U2290" s="24">
        <f>IF(T2290&gt;900,_xlfn.XLOOKUP(ROUND(T2290,0),'CM-VL-G-C-GL-B-T-ClassRimThickn'!$B$1:$B$112,'CM-VL-G-C-GL-B-T-ClassRimThickn'!$C$1:$C$112,0,1,1),T2290)</f>
        <v>60</v>
      </c>
      <c r="V2290" s="24">
        <v>68</v>
      </c>
      <c r="W2290" s="24">
        <f>IF(V2290&gt;900,_xlfn.XLOOKUP(ROUND(V2290,0),'CM-VL-G-C-GL-B-T-ClassRimThickn'!$B$1:$B$112,'CM-VL-G-C-GL-B-T-ClassRimThickn'!$C$1:$C$112,0,1,1),V2290)</f>
        <v>68</v>
      </c>
      <c r="X2290" s="24">
        <v>57</v>
      </c>
      <c r="Y2290" s="24">
        <f>IF(X2290&gt;900,_xlfn.XLOOKUP(ROUND(X2290,0),'CM-VL-G-C-GL-B-T-ClassRimThickn'!$B$1:$B$112,'CM-VL-G-C-GL-B-T-ClassRimThickn'!$C$1:$C$112,0,1,1),X2290)</f>
        <v>57</v>
      </c>
      <c r="Z2290" s="24">
        <v>57</v>
      </c>
      <c r="AA2290" s="24">
        <f>IF(Z2290&gt;900,_xlfn.XLOOKUP(ROUND(Z2290,0),'CM-VL-G-C-GL-B-T-ClassRimThickn'!$B$1:$B$112,'CM-VL-G-C-GL-B-T-ClassRimThickn'!$C$1:$C$112,0,1,1),Z2290)</f>
        <v>57</v>
      </c>
      <c r="AB2290" s="24">
        <v>59</v>
      </c>
      <c r="AC2290" s="24">
        <f>IF(AB2290&gt;900,_xlfn.XLOOKUP(ROUND(AB2290,0),'CM-VL-G-C-GL-B-T-ClassRimThickn'!$B$1:$B$112,'CM-VL-G-C-GL-B-T-ClassRimThickn'!$C$1:$C$112,0,1,1),AB2290)</f>
        <v>59</v>
      </c>
      <c r="AD2290" s="24">
        <v>55</v>
      </c>
      <c r="AE2290" s="24">
        <f>IF(AD2290&gt;900,_xlfn.XLOOKUP(ROUND(AD2290,0),'CM-VL-G-C-GL-B-T-ClassRimThickn'!$B$1:$B$112,'CM-VL-G-C-GL-B-T-ClassRimThickn'!$C$1:$C$112,0,1,1),AD2290)</f>
        <v>55</v>
      </c>
      <c r="AF2290" s="24">
        <v>59</v>
      </c>
      <c r="AG2290" s="24">
        <f>IF(AF2290&gt;900,_xlfn.XLOOKUP(ROUND(AF2290,0),'CM-VL-G-C-GL-B-T-ClassRimThickn'!$B$1:$B$112,'CM-VL-G-C-GL-B-T-ClassRimThickn'!$C$1:$C$112,0,1,1),AF2290)</f>
        <v>59</v>
      </c>
      <c r="AH2290" s="24">
        <v>30</v>
      </c>
      <c r="AI2290" s="24">
        <v>29</v>
      </c>
      <c r="AJ2290" s="24">
        <v>31</v>
      </c>
      <c r="AK2290" s="24">
        <v>30</v>
      </c>
      <c r="AL2290" s="24">
        <v>30</v>
      </c>
      <c r="AM2290" s="24">
        <v>30</v>
      </c>
      <c r="AN2290" s="24">
        <v>28</v>
      </c>
      <c r="AO2290" s="24">
        <v>29</v>
      </c>
      <c r="AP2290" s="24">
        <v>30</v>
      </c>
      <c r="AQ2290" s="24">
        <v>30</v>
      </c>
      <c r="AR2290" s="24">
        <v>29</v>
      </c>
      <c r="AS2290" s="24">
        <v>30</v>
      </c>
      <c r="AT2290" s="24">
        <v>28</v>
      </c>
      <c r="AU2290" s="24">
        <v>28</v>
      </c>
      <c r="AV2290" s="24">
        <v>29</v>
      </c>
      <c r="AW2290" s="24">
        <v>28</v>
      </c>
      <c r="AX2290" s="24">
        <v>29</v>
      </c>
      <c r="AY2290" s="24">
        <v>28</v>
      </c>
      <c r="AZ2290" s="24">
        <v>29</v>
      </c>
      <c r="BA2290" s="24">
        <v>28</v>
      </c>
      <c r="BB2290" s="24">
        <v>28</v>
      </c>
      <c r="BC2290" s="24">
        <v>29</v>
      </c>
      <c r="BD2290" s="24">
        <v>30</v>
      </c>
      <c r="BE2290" s="24">
        <v>28</v>
      </c>
      <c r="BF2290" s="24">
        <v>0</v>
      </c>
      <c r="BG2290" s="24">
        <v>0</v>
      </c>
      <c r="BH2290" s="24">
        <v>0</v>
      </c>
      <c r="BI2290" s="24">
        <v>0</v>
      </c>
      <c r="BJ2290" s="24">
        <v>0</v>
      </c>
      <c r="BL2290" s="24">
        <v>0</v>
      </c>
      <c r="BM2290" s="24">
        <v>0</v>
      </c>
      <c r="BN2290" s="24">
        <v>0</v>
      </c>
      <c r="BO2290" s="24">
        <v>0</v>
      </c>
      <c r="BP2290" s="24">
        <v>0</v>
      </c>
      <c r="BQ2290" s="24">
        <v>0</v>
      </c>
      <c r="BR2290" s="24">
        <v>0</v>
      </c>
      <c r="BS2290" s="24">
        <v>0</v>
      </c>
      <c r="BT2290" s="24">
        <v>0</v>
      </c>
      <c r="BU2290" s="24">
        <v>0</v>
      </c>
      <c r="BV2290" s="24">
        <v>0</v>
      </c>
      <c r="BW2290" s="24">
        <v>0</v>
      </c>
      <c r="BX2290" s="24">
        <v>0</v>
      </c>
      <c r="BY2290" s="24">
        <v>0</v>
      </c>
      <c r="BZ2290" s="24">
        <v>0</v>
      </c>
      <c r="CB2290" s="24">
        <v>0</v>
      </c>
      <c r="CC2290" s="24">
        <v>0</v>
      </c>
      <c r="CD2290" s="24">
        <v>92</v>
      </c>
      <c r="CE2290" s="24">
        <v>87</v>
      </c>
      <c r="CF2290" s="24">
        <v>89</v>
      </c>
      <c r="CG2290" s="24">
        <v>82</v>
      </c>
      <c r="CH2290" s="24">
        <v>84</v>
      </c>
      <c r="CI2290" s="24">
        <v>86</v>
      </c>
      <c r="CO2290" s="34">
        <f t="shared" si="153"/>
        <v>197839.25</v>
      </c>
    </row>
    <row r="2291" spans="1:93" ht="15" hidden="1">
      <c r="A2291" s="23" t="s">
        <v>195</v>
      </c>
      <c r="B2291" s="52">
        <v>42999</v>
      </c>
      <c r="C2291" s="25" t="str">
        <f t="shared" si="152"/>
        <v/>
      </c>
      <c r="G2291" s="24">
        <f t="shared" si="154"/>
        <v>99</v>
      </c>
      <c r="H2291" s="27">
        <v>198656</v>
      </c>
      <c r="I2291" s="24" t="str">
        <f t="shared" si="155"/>
        <v/>
      </c>
      <c r="K2291" s="24">
        <f>IF(J2291&gt;900,_xlfn.XLOOKUP(ROUND(J2291,0),'CM-VL-G-C-GL-B-T-ClassRimThickn'!$B$1:$B$112,'CM-VL-G-C-GL-B-T-ClassRimThickn'!$C$1:$C$112,0,1,1),J2291)</f>
        <v>0</v>
      </c>
      <c r="L2291" s="24">
        <v>61</v>
      </c>
      <c r="M2291" s="24">
        <f>IF(L2291&gt;900,_xlfn.XLOOKUP(ROUND(L2291,0),'CM-VL-G-C-GL-B-T-ClassRimThickn'!$B$1:$B$112,'CM-VL-G-C-GL-B-T-ClassRimThickn'!$C$1:$C$112,0,1,1),L2291)</f>
        <v>61</v>
      </c>
      <c r="N2291" s="24">
        <v>61</v>
      </c>
      <c r="O2291" s="24">
        <f>IF(N2291&gt;900,_xlfn.XLOOKUP(ROUND(N2291,0),'CM-VL-G-C-GL-B-T-ClassRimThickn'!$B$1:$B$112,'CM-VL-G-C-GL-B-T-ClassRimThickn'!$C$1:$C$112,0,1,1),N2291)</f>
        <v>61</v>
      </c>
      <c r="P2291" s="24">
        <v>61</v>
      </c>
      <c r="Q2291" s="24">
        <f>IF(P2291&gt;900,_xlfn.XLOOKUP(ROUND(P2291,0),'CM-VL-G-C-GL-B-T-ClassRimThickn'!$B$1:$B$112,'CM-VL-G-C-GL-B-T-ClassRimThickn'!$C$1:$C$112,0,1,1),P2291)</f>
        <v>61</v>
      </c>
      <c r="S2291" s="24">
        <f>IF(R2291&gt;900,_xlfn.XLOOKUP(ROUND(R2291,0),'CM-VL-G-C-GL-B-T-ClassRimThickn'!$B$1:$B$112,'CM-VL-G-C-GL-B-T-ClassRimThickn'!$C$1:$C$112,0,1,1),R2291)</f>
        <v>0</v>
      </c>
      <c r="T2291" s="24">
        <v>62</v>
      </c>
      <c r="U2291" s="24">
        <f>IF(T2291&gt;900,_xlfn.XLOOKUP(ROUND(T2291,0),'CM-VL-G-C-GL-B-T-ClassRimThickn'!$B$1:$B$112,'CM-VL-G-C-GL-B-T-ClassRimThickn'!$C$1:$C$112,0,1,1),T2291)</f>
        <v>62</v>
      </c>
      <c r="V2291" s="24">
        <v>61</v>
      </c>
      <c r="W2291" s="24">
        <f>IF(V2291&gt;900,_xlfn.XLOOKUP(ROUND(V2291,0),'CM-VL-G-C-GL-B-T-ClassRimThickn'!$B$1:$B$112,'CM-VL-G-C-GL-B-T-ClassRimThickn'!$C$1:$C$112,0,1,1),V2291)</f>
        <v>61</v>
      </c>
      <c r="X2291" s="24">
        <v>61</v>
      </c>
      <c r="Y2291" s="24">
        <f>IF(X2291&gt;900,_xlfn.XLOOKUP(ROUND(X2291,0),'CM-VL-G-C-GL-B-T-ClassRimThickn'!$B$1:$B$112,'CM-VL-G-C-GL-B-T-ClassRimThickn'!$C$1:$C$112,0,1,1),X2291)</f>
        <v>61</v>
      </c>
      <c r="Z2291" s="24">
        <v>61</v>
      </c>
      <c r="AA2291" s="24">
        <f>IF(Z2291&gt;900,_xlfn.XLOOKUP(ROUND(Z2291,0),'CM-VL-G-C-GL-B-T-ClassRimThickn'!$B$1:$B$112,'CM-VL-G-C-GL-B-T-ClassRimThickn'!$C$1:$C$112,0,1,1),Z2291)</f>
        <v>61</v>
      </c>
      <c r="AB2291" s="24">
        <v>61</v>
      </c>
      <c r="AC2291" s="24">
        <f>IF(AB2291&gt;900,_xlfn.XLOOKUP(ROUND(AB2291,0),'CM-VL-G-C-GL-B-T-ClassRimThickn'!$B$1:$B$112,'CM-VL-G-C-GL-B-T-ClassRimThickn'!$C$1:$C$112,0,1,1),AB2291)</f>
        <v>61</v>
      </c>
      <c r="AD2291" s="24">
        <v>58</v>
      </c>
      <c r="AE2291" s="24">
        <f>IF(AD2291&gt;900,_xlfn.XLOOKUP(ROUND(AD2291,0),'CM-VL-G-C-GL-B-T-ClassRimThickn'!$B$1:$B$112,'CM-VL-G-C-GL-B-T-ClassRimThickn'!$C$1:$C$112,0,1,1),AD2291)</f>
        <v>58</v>
      </c>
      <c r="AF2291" s="24">
        <v>62</v>
      </c>
      <c r="AG2291" s="24">
        <f>IF(AF2291&gt;900,_xlfn.XLOOKUP(ROUND(AF2291,0),'CM-VL-G-C-GL-B-T-ClassRimThickn'!$B$1:$B$112,'CM-VL-G-C-GL-B-T-ClassRimThickn'!$C$1:$C$112,0,1,1),AF2291)</f>
        <v>62</v>
      </c>
      <c r="AH2291" s="24">
        <v>29</v>
      </c>
      <c r="AI2291" s="24">
        <v>30</v>
      </c>
      <c r="AJ2291" s="24">
        <v>30</v>
      </c>
      <c r="AK2291" s="24">
        <v>30</v>
      </c>
      <c r="AL2291" s="24">
        <v>29</v>
      </c>
      <c r="AM2291" s="24">
        <v>31</v>
      </c>
      <c r="AN2291" s="24">
        <v>29</v>
      </c>
      <c r="AO2291" s="24">
        <v>29.5</v>
      </c>
      <c r="AP2291" s="24">
        <v>29</v>
      </c>
      <c r="AQ2291" s="24">
        <v>30</v>
      </c>
      <c r="AR2291" s="24">
        <v>30</v>
      </c>
      <c r="AS2291" s="24">
        <v>31</v>
      </c>
      <c r="AT2291" s="24">
        <v>28</v>
      </c>
      <c r="AU2291" s="24">
        <v>28</v>
      </c>
      <c r="AV2291" s="24">
        <v>28</v>
      </c>
      <c r="AW2291" s="24">
        <v>28</v>
      </c>
      <c r="AX2291" s="24">
        <v>28</v>
      </c>
      <c r="AY2291" s="24">
        <v>28</v>
      </c>
      <c r="AZ2291" s="24">
        <v>28.5</v>
      </c>
      <c r="BA2291" s="24">
        <v>28</v>
      </c>
      <c r="BB2291" s="24">
        <v>28</v>
      </c>
      <c r="BC2291" s="24">
        <v>28</v>
      </c>
      <c r="BD2291" s="24">
        <v>28</v>
      </c>
      <c r="BE2291" s="24">
        <v>28.5</v>
      </c>
      <c r="BF2291" s="24">
        <v>0</v>
      </c>
      <c r="BG2291" s="24">
        <v>0</v>
      </c>
      <c r="BH2291" s="24">
        <v>0</v>
      </c>
      <c r="BI2291" s="24">
        <v>0</v>
      </c>
      <c r="BJ2291" s="24">
        <v>0</v>
      </c>
      <c r="BL2291" s="24">
        <v>0</v>
      </c>
      <c r="BM2291" s="24">
        <v>0</v>
      </c>
      <c r="BN2291" s="24">
        <v>0</v>
      </c>
      <c r="BO2291" s="24">
        <v>0</v>
      </c>
      <c r="BP2291" s="24">
        <v>0</v>
      </c>
      <c r="BQ2291" s="24">
        <v>0</v>
      </c>
      <c r="BR2291" s="24">
        <v>0</v>
      </c>
      <c r="BS2291" s="24">
        <v>0</v>
      </c>
      <c r="BT2291" s="24">
        <v>0</v>
      </c>
      <c r="BU2291" s="24">
        <v>0</v>
      </c>
      <c r="BV2291" s="24">
        <v>0</v>
      </c>
      <c r="BW2291" s="24">
        <v>0</v>
      </c>
      <c r="BX2291" s="24">
        <v>0</v>
      </c>
      <c r="BY2291" s="24">
        <v>0</v>
      </c>
      <c r="BZ2291" s="24">
        <v>0</v>
      </c>
      <c r="CB2291" s="24">
        <v>0</v>
      </c>
      <c r="CC2291" s="24">
        <v>0</v>
      </c>
      <c r="CD2291" s="24">
        <v>95</v>
      </c>
      <c r="CE2291" s="24">
        <v>95</v>
      </c>
      <c r="CF2291" s="24">
        <v>95</v>
      </c>
      <c r="CG2291" s="24">
        <v>90</v>
      </c>
      <c r="CH2291" s="24">
        <v>90</v>
      </c>
      <c r="CI2291" s="24">
        <v>90</v>
      </c>
      <c r="CO2291" s="34">
        <f t="shared" si="153"/>
        <v>198656</v>
      </c>
    </row>
    <row r="2292" spans="1:93" ht="15" hidden="1">
      <c r="A2292" s="23" t="s">
        <v>195</v>
      </c>
      <c r="B2292" s="52">
        <v>43076</v>
      </c>
      <c r="C2292" s="25" t="str">
        <f t="shared" si="152"/>
        <v/>
      </c>
      <c r="G2292" s="24">
        <f t="shared" si="154"/>
        <v>77</v>
      </c>
      <c r="H2292" s="24">
        <v>207376</v>
      </c>
      <c r="I2292" s="24" t="str">
        <f t="shared" si="155"/>
        <v/>
      </c>
      <c r="K2292" s="24">
        <f>IF(J2292&gt;900,_xlfn.XLOOKUP(ROUND(J2292,0),'CM-VL-G-C-GL-B-T-ClassRimThickn'!$B$1:$B$112,'CM-VL-G-C-GL-B-T-ClassRimThickn'!$C$1:$C$112,0,1,1),J2292)</f>
        <v>0</v>
      </c>
      <c r="L2292" s="24">
        <v>61</v>
      </c>
      <c r="M2292" s="24">
        <f>IF(L2292&gt;900,_xlfn.XLOOKUP(ROUND(L2292,0),'CM-VL-G-C-GL-B-T-ClassRimThickn'!$B$1:$B$112,'CM-VL-G-C-GL-B-T-ClassRimThickn'!$C$1:$C$112,0,1,1),L2292)</f>
        <v>61</v>
      </c>
      <c r="N2292" s="24">
        <v>61</v>
      </c>
      <c r="O2292" s="24">
        <f>IF(N2292&gt;900,_xlfn.XLOOKUP(ROUND(N2292,0),'CM-VL-G-C-GL-B-T-ClassRimThickn'!$B$1:$B$112,'CM-VL-G-C-GL-B-T-ClassRimThickn'!$C$1:$C$112,0,1,1),N2292)</f>
        <v>61</v>
      </c>
      <c r="P2292" s="24">
        <v>61</v>
      </c>
      <c r="Q2292" s="24">
        <f>IF(P2292&gt;900,_xlfn.XLOOKUP(ROUND(P2292,0),'CM-VL-G-C-GL-B-T-ClassRimThickn'!$B$1:$B$112,'CM-VL-G-C-GL-B-T-ClassRimThickn'!$C$1:$C$112,0,1,1),P2292)</f>
        <v>61</v>
      </c>
      <c r="S2292" s="24">
        <f>IF(R2292&gt;900,_xlfn.XLOOKUP(ROUND(R2292,0),'CM-VL-G-C-GL-B-T-ClassRimThickn'!$B$1:$B$112,'CM-VL-G-C-GL-B-T-ClassRimThickn'!$C$1:$C$112,0,1,1),R2292)</f>
        <v>0</v>
      </c>
      <c r="T2292" s="24">
        <v>62</v>
      </c>
      <c r="U2292" s="24">
        <f>IF(T2292&gt;900,_xlfn.XLOOKUP(ROUND(T2292,0),'CM-VL-G-C-GL-B-T-ClassRimThickn'!$B$1:$B$112,'CM-VL-G-C-GL-B-T-ClassRimThickn'!$C$1:$C$112,0,1,1),T2292)</f>
        <v>62</v>
      </c>
      <c r="V2292" s="24">
        <v>61</v>
      </c>
      <c r="W2292" s="24">
        <f>IF(V2292&gt;900,_xlfn.XLOOKUP(ROUND(V2292,0),'CM-VL-G-C-GL-B-T-ClassRimThickn'!$B$1:$B$112,'CM-VL-G-C-GL-B-T-ClassRimThickn'!$C$1:$C$112,0,1,1),V2292)</f>
        <v>61</v>
      </c>
      <c r="X2292" s="24">
        <v>61</v>
      </c>
      <c r="Y2292" s="24">
        <f>IF(X2292&gt;900,_xlfn.XLOOKUP(ROUND(X2292,0),'CM-VL-G-C-GL-B-T-ClassRimThickn'!$B$1:$B$112,'CM-VL-G-C-GL-B-T-ClassRimThickn'!$C$1:$C$112,0,1,1),X2292)</f>
        <v>61</v>
      </c>
      <c r="Z2292" s="24">
        <v>61</v>
      </c>
      <c r="AA2292" s="24">
        <f>IF(Z2292&gt;900,_xlfn.XLOOKUP(ROUND(Z2292,0),'CM-VL-G-C-GL-B-T-ClassRimThickn'!$B$1:$B$112,'CM-VL-G-C-GL-B-T-ClassRimThickn'!$C$1:$C$112,0,1,1),Z2292)</f>
        <v>61</v>
      </c>
      <c r="AB2292" s="24">
        <v>61</v>
      </c>
      <c r="AC2292" s="24">
        <f>IF(AB2292&gt;900,_xlfn.XLOOKUP(ROUND(AB2292,0),'CM-VL-G-C-GL-B-T-ClassRimThickn'!$B$1:$B$112,'CM-VL-G-C-GL-B-T-ClassRimThickn'!$C$1:$C$112,0,1,1),AB2292)</f>
        <v>61</v>
      </c>
      <c r="AD2292" s="24">
        <v>59</v>
      </c>
      <c r="AE2292" s="24">
        <f>IF(AD2292&gt;900,_xlfn.XLOOKUP(ROUND(AD2292,0),'CM-VL-G-C-GL-B-T-ClassRimThickn'!$B$1:$B$112,'CM-VL-G-C-GL-B-T-ClassRimThickn'!$C$1:$C$112,0,1,1),AD2292)</f>
        <v>59</v>
      </c>
      <c r="AF2292" s="24">
        <v>60</v>
      </c>
      <c r="AG2292" s="24">
        <f>IF(AF2292&gt;900,_xlfn.XLOOKUP(ROUND(AF2292,0),'CM-VL-G-C-GL-B-T-ClassRimThickn'!$B$1:$B$112,'CM-VL-G-C-GL-B-T-ClassRimThickn'!$C$1:$C$112,0,1,1),AF2292)</f>
        <v>60</v>
      </c>
      <c r="AH2292" s="24">
        <v>28</v>
      </c>
      <c r="AI2292" s="24">
        <v>28</v>
      </c>
      <c r="AJ2292" s="24">
        <v>29</v>
      </c>
      <c r="AK2292" s="24">
        <v>29</v>
      </c>
      <c r="AL2292" s="24">
        <v>29</v>
      </c>
      <c r="AM2292" s="24">
        <v>29</v>
      </c>
      <c r="AN2292" s="24">
        <v>28</v>
      </c>
      <c r="AO2292" s="24">
        <v>28</v>
      </c>
      <c r="AP2292" s="24">
        <v>28</v>
      </c>
      <c r="AQ2292" s="24">
        <v>28</v>
      </c>
      <c r="AR2292" s="24">
        <v>29</v>
      </c>
      <c r="AS2292" s="24">
        <v>29</v>
      </c>
      <c r="AT2292" s="24">
        <v>29</v>
      </c>
      <c r="AU2292" s="24">
        <v>28</v>
      </c>
      <c r="AV2292" s="24">
        <v>28</v>
      </c>
      <c r="AW2292" s="24">
        <v>29</v>
      </c>
      <c r="AX2292" s="24">
        <v>28</v>
      </c>
      <c r="AY2292" s="24">
        <v>28</v>
      </c>
      <c r="AZ2292" s="24">
        <v>28</v>
      </c>
      <c r="BA2292" s="24">
        <v>29</v>
      </c>
      <c r="BB2292" s="24">
        <v>28</v>
      </c>
      <c r="BC2292" s="24">
        <v>28</v>
      </c>
      <c r="BD2292" s="24">
        <v>28</v>
      </c>
      <c r="BE2292" s="24">
        <v>28</v>
      </c>
      <c r="BF2292" s="24">
        <v>0</v>
      </c>
      <c r="BG2292" s="24">
        <v>0</v>
      </c>
      <c r="BH2292" s="24">
        <v>0</v>
      </c>
      <c r="BI2292" s="24">
        <v>0</v>
      </c>
      <c r="BJ2292" s="24">
        <v>0</v>
      </c>
      <c r="BL2292" s="24">
        <v>0</v>
      </c>
      <c r="BM2292" s="24">
        <v>0</v>
      </c>
      <c r="BN2292" s="24">
        <v>0</v>
      </c>
      <c r="BO2292" s="24">
        <v>0</v>
      </c>
      <c r="BP2292" s="24">
        <v>0</v>
      </c>
      <c r="BQ2292" s="24">
        <v>0</v>
      </c>
      <c r="BR2292" s="24">
        <v>0</v>
      </c>
      <c r="BS2292" s="24">
        <v>0</v>
      </c>
      <c r="BT2292" s="24">
        <v>0</v>
      </c>
      <c r="BU2292" s="24">
        <v>0</v>
      </c>
      <c r="BV2292" s="24">
        <v>0</v>
      </c>
      <c r="BW2292" s="24">
        <v>0</v>
      </c>
      <c r="BX2292" s="24">
        <v>0</v>
      </c>
      <c r="BY2292" s="24">
        <v>0</v>
      </c>
      <c r="BZ2292" s="24">
        <v>0</v>
      </c>
      <c r="CB2292" s="24">
        <v>0</v>
      </c>
      <c r="CC2292" s="24">
        <v>0</v>
      </c>
      <c r="CD2292" s="24">
        <v>93</v>
      </c>
      <c r="CE2292" s="24">
        <v>90</v>
      </c>
      <c r="CF2292" s="24">
        <v>90</v>
      </c>
      <c r="CG2292" s="24">
        <v>82</v>
      </c>
      <c r="CH2292" s="24">
        <v>82</v>
      </c>
      <c r="CI2292" s="24">
        <v>89</v>
      </c>
      <c r="CO2292" s="34">
        <f t="shared" si="153"/>
        <v>207376</v>
      </c>
    </row>
    <row r="2293" spans="1:93" ht="15" hidden="1">
      <c r="A2293" s="23" t="s">
        <v>195</v>
      </c>
      <c r="B2293" s="52">
        <v>43417</v>
      </c>
      <c r="C2293" s="25" t="str">
        <f t="shared" si="152"/>
        <v/>
      </c>
      <c r="G2293" s="24">
        <f t="shared" si="154"/>
        <v>341</v>
      </c>
      <c r="H2293" s="24">
        <v>226932</v>
      </c>
      <c r="I2293" s="24" t="str">
        <f t="shared" si="155"/>
        <v/>
      </c>
      <c r="K2293" s="24">
        <f>IF(J2293&gt;900,_xlfn.XLOOKUP(ROUND(J2293,0),'CM-VL-G-C-GL-B-T-ClassRimThickn'!$B$1:$B$112,'CM-VL-G-C-GL-B-T-ClassRimThickn'!$C$1:$C$112,0,1,1),J2293)</f>
        <v>0</v>
      </c>
      <c r="L2293" s="24">
        <v>55</v>
      </c>
      <c r="M2293" s="24">
        <f>IF(L2293&gt;900,_xlfn.XLOOKUP(ROUND(L2293,0),'CM-VL-G-C-GL-B-T-ClassRimThickn'!$B$1:$B$112,'CM-VL-G-C-GL-B-T-ClassRimThickn'!$C$1:$C$112,0,1,1),L2293)</f>
        <v>55</v>
      </c>
      <c r="N2293" s="24">
        <v>56</v>
      </c>
      <c r="O2293" s="24">
        <f>IF(N2293&gt;900,_xlfn.XLOOKUP(ROUND(N2293,0),'CM-VL-G-C-GL-B-T-ClassRimThickn'!$B$1:$B$112,'CM-VL-G-C-GL-B-T-ClassRimThickn'!$C$1:$C$112,0,1,1),N2293)</f>
        <v>56</v>
      </c>
      <c r="P2293" s="24">
        <v>57</v>
      </c>
      <c r="Q2293" s="24">
        <f>IF(P2293&gt;900,_xlfn.XLOOKUP(ROUND(P2293,0),'CM-VL-G-C-GL-B-T-ClassRimThickn'!$B$1:$B$112,'CM-VL-G-C-GL-B-T-ClassRimThickn'!$C$1:$C$112,0,1,1),P2293)</f>
        <v>57</v>
      </c>
      <c r="S2293" s="24">
        <f>IF(R2293&gt;900,_xlfn.XLOOKUP(ROUND(R2293,0),'CM-VL-G-C-GL-B-T-ClassRimThickn'!$B$1:$B$112,'CM-VL-G-C-GL-B-T-ClassRimThickn'!$C$1:$C$112,0,1,1),R2293)</f>
        <v>0</v>
      </c>
      <c r="T2293" s="24">
        <v>58</v>
      </c>
      <c r="U2293" s="24">
        <f>IF(T2293&gt;900,_xlfn.XLOOKUP(ROUND(T2293,0),'CM-VL-G-C-GL-B-T-ClassRimThickn'!$B$1:$B$112,'CM-VL-G-C-GL-B-T-ClassRimThickn'!$C$1:$C$112,0,1,1),T2293)</f>
        <v>58</v>
      </c>
      <c r="V2293" s="24">
        <v>54</v>
      </c>
      <c r="W2293" s="24">
        <f>IF(V2293&gt;900,_xlfn.XLOOKUP(ROUND(V2293,0),'CM-VL-G-C-GL-B-T-ClassRimThickn'!$B$1:$B$112,'CM-VL-G-C-GL-B-T-ClassRimThickn'!$C$1:$C$112,0,1,1),V2293)</f>
        <v>54</v>
      </c>
      <c r="X2293" s="24">
        <v>54</v>
      </c>
      <c r="Y2293" s="24">
        <f>IF(X2293&gt;900,_xlfn.XLOOKUP(ROUND(X2293,0),'CM-VL-G-C-GL-B-T-ClassRimThickn'!$B$1:$B$112,'CM-VL-G-C-GL-B-T-ClassRimThickn'!$C$1:$C$112,0,1,1),X2293)</f>
        <v>54</v>
      </c>
      <c r="Z2293" s="24">
        <v>56</v>
      </c>
      <c r="AA2293" s="24">
        <f>IF(Z2293&gt;900,_xlfn.XLOOKUP(ROUND(Z2293,0),'CM-VL-G-C-GL-B-T-ClassRimThickn'!$B$1:$B$112,'CM-VL-G-C-GL-B-T-ClassRimThickn'!$C$1:$C$112,0,1,1),Z2293)</f>
        <v>56</v>
      </c>
      <c r="AB2293" s="24">
        <v>57</v>
      </c>
      <c r="AC2293" s="24">
        <f>IF(AB2293&gt;900,_xlfn.XLOOKUP(ROUND(AB2293,0),'CM-VL-G-C-GL-B-T-ClassRimThickn'!$B$1:$B$112,'CM-VL-G-C-GL-B-T-ClassRimThickn'!$C$1:$C$112,0,1,1),AB2293)</f>
        <v>57</v>
      </c>
      <c r="AD2293" s="24">
        <v>53</v>
      </c>
      <c r="AE2293" s="24">
        <f>IF(AD2293&gt;900,_xlfn.XLOOKUP(ROUND(AD2293,0),'CM-VL-G-C-GL-B-T-ClassRimThickn'!$B$1:$B$112,'CM-VL-G-C-GL-B-T-ClassRimThickn'!$C$1:$C$112,0,1,1),AD2293)</f>
        <v>53</v>
      </c>
      <c r="AF2293" s="24">
        <v>57</v>
      </c>
      <c r="AG2293" s="24">
        <f>IF(AF2293&gt;900,_xlfn.XLOOKUP(ROUND(AF2293,0),'CM-VL-G-C-GL-B-T-ClassRimThickn'!$B$1:$B$112,'CM-VL-G-C-GL-B-T-ClassRimThickn'!$C$1:$C$112,0,1,1),AF2293)</f>
        <v>57</v>
      </c>
      <c r="AH2293" s="24">
        <v>27</v>
      </c>
      <c r="AI2293" s="24">
        <v>27</v>
      </c>
      <c r="AJ2293" s="24">
        <v>28</v>
      </c>
      <c r="AK2293" s="24">
        <v>28</v>
      </c>
      <c r="AL2293" s="24">
        <v>27</v>
      </c>
      <c r="AM2293" s="24">
        <v>28</v>
      </c>
      <c r="AN2293" s="24">
        <v>27</v>
      </c>
      <c r="AO2293" s="24">
        <v>27</v>
      </c>
      <c r="AP2293" s="24">
        <v>27</v>
      </c>
      <c r="AQ2293" s="24">
        <v>29</v>
      </c>
      <c r="AR2293" s="24">
        <v>27</v>
      </c>
      <c r="AS2293" s="24">
        <v>29</v>
      </c>
      <c r="AT2293" s="24">
        <v>28</v>
      </c>
      <c r="AU2293" s="24">
        <v>28</v>
      </c>
      <c r="AV2293" s="24">
        <v>28</v>
      </c>
      <c r="AW2293" s="24">
        <v>28</v>
      </c>
      <c r="AX2293" s="24">
        <v>28</v>
      </c>
      <c r="AY2293" s="24">
        <v>28</v>
      </c>
      <c r="AZ2293" s="24">
        <v>28</v>
      </c>
      <c r="BA2293" s="24">
        <v>28</v>
      </c>
      <c r="BB2293" s="24">
        <v>28</v>
      </c>
      <c r="BC2293" s="24">
        <v>28</v>
      </c>
      <c r="BD2293" s="24">
        <v>28</v>
      </c>
      <c r="BE2293" s="24">
        <v>28</v>
      </c>
      <c r="BF2293" s="24">
        <v>0</v>
      </c>
      <c r="BG2293" s="24">
        <v>0</v>
      </c>
      <c r="BH2293" s="24">
        <v>0</v>
      </c>
      <c r="BI2293" s="24">
        <v>0</v>
      </c>
      <c r="BJ2293" s="24">
        <v>0</v>
      </c>
      <c r="BL2293" s="24">
        <v>0</v>
      </c>
      <c r="BM2293" s="24">
        <v>0</v>
      </c>
      <c r="BN2293" s="24">
        <v>0</v>
      </c>
      <c r="BO2293" s="24">
        <v>0</v>
      </c>
      <c r="BP2293" s="24">
        <v>0</v>
      </c>
      <c r="BQ2293" s="24">
        <v>0</v>
      </c>
      <c r="BR2293" s="24">
        <v>0</v>
      </c>
      <c r="BS2293" s="24">
        <v>0</v>
      </c>
      <c r="BT2293" s="24">
        <v>0</v>
      </c>
      <c r="BU2293" s="24">
        <v>0</v>
      </c>
      <c r="BV2293" s="24">
        <v>0</v>
      </c>
      <c r="BW2293" s="24">
        <v>0</v>
      </c>
      <c r="BX2293" s="24">
        <v>0</v>
      </c>
      <c r="BY2293" s="24">
        <v>0</v>
      </c>
      <c r="BZ2293" s="24">
        <v>0</v>
      </c>
      <c r="CB2293" s="24">
        <v>0</v>
      </c>
      <c r="CC2293" s="24">
        <v>0</v>
      </c>
      <c r="CD2293" s="24">
        <v>95</v>
      </c>
      <c r="CE2293" s="24">
        <v>90</v>
      </c>
      <c r="CF2293" s="24">
        <v>90</v>
      </c>
      <c r="CG2293" s="24">
        <v>85</v>
      </c>
      <c r="CH2293" s="24">
        <v>85</v>
      </c>
      <c r="CI2293" s="24">
        <v>80</v>
      </c>
      <c r="CO2293" s="34">
        <f t="shared" si="153"/>
        <v>226932</v>
      </c>
    </row>
    <row r="2294" spans="1:93" ht="15" hidden="1">
      <c r="A2294" s="23" t="s">
        <v>195</v>
      </c>
      <c r="B2294" s="52">
        <v>43508</v>
      </c>
      <c r="C2294" s="25" t="str">
        <f t="shared" si="152"/>
        <v/>
      </c>
      <c r="G2294" s="24">
        <f t="shared" si="154"/>
        <v>91</v>
      </c>
      <c r="H2294" s="24">
        <v>245655</v>
      </c>
      <c r="I2294" s="24" t="str">
        <f t="shared" si="155"/>
        <v/>
      </c>
      <c r="K2294" s="24">
        <f>IF(J2294&gt;900,_xlfn.XLOOKUP(ROUND(J2294,0),'CM-VL-G-C-GL-B-T-ClassRimThickn'!$B$1:$B$112,'CM-VL-G-C-GL-B-T-ClassRimThickn'!$C$1:$C$112,0,1,1),J2294)</f>
        <v>0</v>
      </c>
      <c r="L2294" s="24">
        <v>58</v>
      </c>
      <c r="M2294" s="24">
        <f>IF(L2294&gt;900,_xlfn.XLOOKUP(ROUND(L2294,0),'CM-VL-G-C-GL-B-T-ClassRimThickn'!$B$1:$B$112,'CM-VL-G-C-GL-B-T-ClassRimThickn'!$C$1:$C$112,0,1,1),L2294)</f>
        <v>58</v>
      </c>
      <c r="N2294" s="24">
        <v>60</v>
      </c>
      <c r="O2294" s="24">
        <f>IF(N2294&gt;900,_xlfn.XLOOKUP(ROUND(N2294,0),'CM-VL-G-C-GL-B-T-ClassRimThickn'!$B$1:$B$112,'CM-VL-G-C-GL-B-T-ClassRimThickn'!$C$1:$C$112,0,1,1),N2294)</f>
        <v>60</v>
      </c>
      <c r="P2294" s="24">
        <v>60</v>
      </c>
      <c r="Q2294" s="24">
        <f>IF(P2294&gt;900,_xlfn.XLOOKUP(ROUND(P2294,0),'CM-VL-G-C-GL-B-T-ClassRimThickn'!$B$1:$B$112,'CM-VL-G-C-GL-B-T-ClassRimThickn'!$C$1:$C$112,0,1,1),P2294)</f>
        <v>60</v>
      </c>
      <c r="S2294" s="24">
        <f>IF(R2294&gt;900,_xlfn.XLOOKUP(ROUND(R2294,0),'CM-VL-G-C-GL-B-T-ClassRimThickn'!$B$1:$B$112,'CM-VL-G-C-GL-B-T-ClassRimThickn'!$C$1:$C$112,0,1,1),R2294)</f>
        <v>0</v>
      </c>
      <c r="T2294" s="24">
        <v>60</v>
      </c>
      <c r="U2294" s="24">
        <f>IF(T2294&gt;900,_xlfn.XLOOKUP(ROUND(T2294,0),'CM-VL-G-C-GL-B-T-ClassRimThickn'!$B$1:$B$112,'CM-VL-G-C-GL-B-T-ClassRimThickn'!$C$1:$C$112,0,1,1),T2294)</f>
        <v>60</v>
      </c>
      <c r="V2294" s="24">
        <v>59</v>
      </c>
      <c r="W2294" s="24">
        <f>IF(V2294&gt;900,_xlfn.XLOOKUP(ROUND(V2294,0),'CM-VL-G-C-GL-B-T-ClassRimThickn'!$B$1:$B$112,'CM-VL-G-C-GL-B-T-ClassRimThickn'!$C$1:$C$112,0,1,1),V2294)</f>
        <v>59</v>
      </c>
      <c r="X2294" s="24">
        <v>58</v>
      </c>
      <c r="Y2294" s="24">
        <f>IF(X2294&gt;900,_xlfn.XLOOKUP(ROUND(X2294,0),'CM-VL-G-C-GL-B-T-ClassRimThickn'!$B$1:$B$112,'CM-VL-G-C-GL-B-T-ClassRimThickn'!$C$1:$C$112,0,1,1),X2294)</f>
        <v>58</v>
      </c>
      <c r="Z2294" s="24">
        <v>60</v>
      </c>
      <c r="AA2294" s="24">
        <f>IF(Z2294&gt;900,_xlfn.XLOOKUP(ROUND(Z2294,0),'CM-VL-G-C-GL-B-T-ClassRimThickn'!$B$1:$B$112,'CM-VL-G-C-GL-B-T-ClassRimThickn'!$C$1:$C$112,0,1,1),Z2294)</f>
        <v>60</v>
      </c>
      <c r="AB2294" s="24">
        <v>60</v>
      </c>
      <c r="AC2294" s="24">
        <f>IF(AB2294&gt;900,_xlfn.XLOOKUP(ROUND(AB2294,0),'CM-VL-G-C-GL-B-T-ClassRimThickn'!$B$1:$B$112,'CM-VL-G-C-GL-B-T-ClassRimThickn'!$C$1:$C$112,0,1,1),AB2294)</f>
        <v>60</v>
      </c>
      <c r="AD2294" s="24">
        <v>60</v>
      </c>
      <c r="AE2294" s="24">
        <f>IF(AD2294&gt;900,_xlfn.XLOOKUP(ROUND(AD2294,0),'CM-VL-G-C-GL-B-T-ClassRimThickn'!$B$1:$B$112,'CM-VL-G-C-GL-B-T-ClassRimThickn'!$C$1:$C$112,0,1,1),AD2294)</f>
        <v>60</v>
      </c>
      <c r="AF2294" s="24">
        <v>60</v>
      </c>
      <c r="AG2294" s="24">
        <f>IF(AF2294&gt;900,_xlfn.XLOOKUP(ROUND(AF2294,0),'CM-VL-G-C-GL-B-T-ClassRimThickn'!$B$1:$B$112,'CM-VL-G-C-GL-B-T-ClassRimThickn'!$C$1:$C$112,0,1,1),AF2294)</f>
        <v>60</v>
      </c>
      <c r="AH2294" s="24">
        <v>29</v>
      </c>
      <c r="AI2294" s="24">
        <v>29</v>
      </c>
      <c r="AJ2294" s="24">
        <v>30</v>
      </c>
      <c r="AK2294" s="24">
        <v>29</v>
      </c>
      <c r="AL2294" s="24">
        <v>29</v>
      </c>
      <c r="AM2294" s="24">
        <v>29</v>
      </c>
      <c r="AN2294" s="24">
        <v>27</v>
      </c>
      <c r="AO2294" s="24">
        <v>27</v>
      </c>
      <c r="AP2294" s="24">
        <v>28</v>
      </c>
      <c r="AQ2294" s="24">
        <v>29</v>
      </c>
      <c r="AR2294" s="24">
        <v>28</v>
      </c>
      <c r="AS2294" s="24">
        <v>30</v>
      </c>
      <c r="AT2294" s="24">
        <v>29</v>
      </c>
      <c r="AU2294" s="24">
        <v>29</v>
      </c>
      <c r="AV2294" s="24">
        <v>30</v>
      </c>
      <c r="AW2294" s="24">
        <v>29</v>
      </c>
      <c r="AX2294" s="24">
        <v>30</v>
      </c>
      <c r="AY2294" s="24">
        <v>29</v>
      </c>
      <c r="AZ2294" s="24">
        <v>29</v>
      </c>
      <c r="BA2294" s="24">
        <v>29</v>
      </c>
      <c r="BB2294" s="24">
        <v>29</v>
      </c>
      <c r="BC2294" s="24">
        <v>29</v>
      </c>
      <c r="BD2294" s="24">
        <v>28</v>
      </c>
      <c r="BE2294" s="24">
        <v>29</v>
      </c>
      <c r="BF2294" s="24">
        <v>0</v>
      </c>
      <c r="BG2294" s="24">
        <v>1</v>
      </c>
      <c r="BH2294" s="24">
        <v>1</v>
      </c>
      <c r="BI2294" s="24">
        <v>0</v>
      </c>
      <c r="BJ2294" s="24">
        <v>0</v>
      </c>
      <c r="BL2294" s="24">
        <v>0</v>
      </c>
      <c r="BM2294" s="24">
        <v>0</v>
      </c>
      <c r="BN2294" s="24">
        <v>1</v>
      </c>
      <c r="BO2294" s="24">
        <v>0</v>
      </c>
      <c r="BP2294" s="24">
        <v>0</v>
      </c>
      <c r="BQ2294" s="24">
        <v>0.5</v>
      </c>
      <c r="BR2294" s="24">
        <v>0</v>
      </c>
      <c r="BS2294" s="24">
        <v>0</v>
      </c>
      <c r="BT2294" s="24">
        <v>0</v>
      </c>
      <c r="BU2294" s="24">
        <v>0</v>
      </c>
      <c r="BV2294" s="24">
        <v>0</v>
      </c>
      <c r="BW2294" s="24">
        <v>0</v>
      </c>
      <c r="BX2294" s="24">
        <v>0</v>
      </c>
      <c r="BY2294" s="24">
        <v>0</v>
      </c>
      <c r="BZ2294" s="24">
        <v>0</v>
      </c>
      <c r="CB2294" s="24">
        <v>0</v>
      </c>
      <c r="CC2294" s="24">
        <v>0</v>
      </c>
      <c r="CD2294" s="24">
        <v>90</v>
      </c>
      <c r="CE2294" s="24">
        <v>87</v>
      </c>
      <c r="CF2294" s="24">
        <v>88</v>
      </c>
      <c r="CG2294" s="24">
        <v>80</v>
      </c>
      <c r="CH2294" s="24">
        <v>85</v>
      </c>
      <c r="CI2294" s="24">
        <v>85</v>
      </c>
      <c r="CO2294" s="34">
        <f t="shared" si="153"/>
        <v>245655</v>
      </c>
    </row>
    <row r="2295" spans="1:93" ht="15" hidden="1">
      <c r="A2295" s="23" t="s">
        <v>195</v>
      </c>
      <c r="B2295" s="52">
        <v>43605</v>
      </c>
      <c r="C2295" s="25" t="str">
        <f t="shared" si="152"/>
        <v/>
      </c>
      <c r="G2295" s="24">
        <f t="shared" si="154"/>
        <v>97</v>
      </c>
      <c r="H2295" s="24">
        <v>268158</v>
      </c>
      <c r="I2295" s="24" t="str">
        <f t="shared" si="155"/>
        <v/>
      </c>
      <c r="K2295" s="24">
        <f>IF(J2295&gt;900,_xlfn.XLOOKUP(ROUND(J2295,0),'CM-VL-G-C-GL-B-T-ClassRimThickn'!$B$1:$B$112,'CM-VL-G-C-GL-B-T-ClassRimThickn'!$C$1:$C$112,0,1,1),J2295)</f>
        <v>0</v>
      </c>
      <c r="L2295" s="24">
        <v>58</v>
      </c>
      <c r="M2295" s="24">
        <f>IF(L2295&gt;900,_xlfn.XLOOKUP(ROUND(L2295,0),'CM-VL-G-C-GL-B-T-ClassRimThickn'!$B$1:$B$112,'CM-VL-G-C-GL-B-T-ClassRimThickn'!$C$1:$C$112,0,1,1),L2295)</f>
        <v>58</v>
      </c>
      <c r="N2295" s="24">
        <v>60</v>
      </c>
      <c r="O2295" s="24">
        <f>IF(N2295&gt;900,_xlfn.XLOOKUP(ROUND(N2295,0),'CM-VL-G-C-GL-B-T-ClassRimThickn'!$B$1:$B$112,'CM-VL-G-C-GL-B-T-ClassRimThickn'!$C$1:$C$112,0,1,1),N2295)</f>
        <v>60</v>
      </c>
      <c r="P2295" s="24">
        <v>60</v>
      </c>
      <c r="Q2295" s="24">
        <f>IF(P2295&gt;900,_xlfn.XLOOKUP(ROUND(P2295,0),'CM-VL-G-C-GL-B-T-ClassRimThickn'!$B$1:$B$112,'CM-VL-G-C-GL-B-T-ClassRimThickn'!$C$1:$C$112,0,1,1),P2295)</f>
        <v>60</v>
      </c>
      <c r="S2295" s="24">
        <f>IF(R2295&gt;900,_xlfn.XLOOKUP(ROUND(R2295,0),'CM-VL-G-C-GL-B-T-ClassRimThickn'!$B$1:$B$112,'CM-VL-G-C-GL-B-T-ClassRimThickn'!$C$1:$C$112,0,1,1),R2295)</f>
        <v>0</v>
      </c>
      <c r="T2295" s="24">
        <v>60</v>
      </c>
      <c r="U2295" s="24">
        <f>IF(T2295&gt;900,_xlfn.XLOOKUP(ROUND(T2295,0),'CM-VL-G-C-GL-B-T-ClassRimThickn'!$B$1:$B$112,'CM-VL-G-C-GL-B-T-ClassRimThickn'!$C$1:$C$112,0,1,1),T2295)</f>
        <v>60</v>
      </c>
      <c r="V2295" s="24">
        <v>59</v>
      </c>
      <c r="W2295" s="24">
        <f>IF(V2295&gt;900,_xlfn.XLOOKUP(ROUND(V2295,0),'CM-VL-G-C-GL-B-T-ClassRimThickn'!$B$1:$B$112,'CM-VL-G-C-GL-B-T-ClassRimThickn'!$C$1:$C$112,0,1,1),V2295)</f>
        <v>59</v>
      </c>
      <c r="X2295" s="24">
        <v>58</v>
      </c>
      <c r="Y2295" s="24">
        <f>IF(X2295&gt;900,_xlfn.XLOOKUP(ROUND(X2295,0),'CM-VL-G-C-GL-B-T-ClassRimThickn'!$B$1:$B$112,'CM-VL-G-C-GL-B-T-ClassRimThickn'!$C$1:$C$112,0,1,1),X2295)</f>
        <v>58</v>
      </c>
      <c r="Z2295" s="24">
        <v>60</v>
      </c>
      <c r="AA2295" s="24">
        <f>IF(Z2295&gt;900,_xlfn.XLOOKUP(ROUND(Z2295,0),'CM-VL-G-C-GL-B-T-ClassRimThickn'!$B$1:$B$112,'CM-VL-G-C-GL-B-T-ClassRimThickn'!$C$1:$C$112,0,1,1),Z2295)</f>
        <v>60</v>
      </c>
      <c r="AB2295" s="24">
        <v>60</v>
      </c>
      <c r="AC2295" s="24">
        <f>IF(AB2295&gt;900,_xlfn.XLOOKUP(ROUND(AB2295,0),'CM-VL-G-C-GL-B-T-ClassRimThickn'!$B$1:$B$112,'CM-VL-G-C-GL-B-T-ClassRimThickn'!$C$1:$C$112,0,1,1),AB2295)</f>
        <v>60</v>
      </c>
      <c r="AD2295" s="24">
        <v>58</v>
      </c>
      <c r="AE2295" s="24">
        <f>IF(AD2295&gt;900,_xlfn.XLOOKUP(ROUND(AD2295,0),'CM-VL-G-C-GL-B-T-ClassRimThickn'!$B$1:$B$112,'CM-VL-G-C-GL-B-T-ClassRimThickn'!$C$1:$C$112,0,1,1),AD2295)</f>
        <v>58</v>
      </c>
      <c r="AF2295" s="24">
        <v>60</v>
      </c>
      <c r="AG2295" s="24">
        <f>IF(AF2295&gt;900,_xlfn.XLOOKUP(ROUND(AF2295,0),'CM-VL-G-C-GL-B-T-ClassRimThickn'!$B$1:$B$112,'CM-VL-G-C-GL-B-T-ClassRimThickn'!$C$1:$C$112,0,1,1),AF2295)</f>
        <v>60</v>
      </c>
      <c r="AH2295" s="24">
        <v>29</v>
      </c>
      <c r="AI2295" s="24">
        <v>29</v>
      </c>
      <c r="AJ2295" s="24">
        <v>30</v>
      </c>
      <c r="AK2295" s="24">
        <v>29</v>
      </c>
      <c r="AL2295" s="24">
        <v>28</v>
      </c>
      <c r="AM2295" s="24">
        <v>29</v>
      </c>
      <c r="AN2295" s="24">
        <v>27</v>
      </c>
      <c r="AO2295" s="24">
        <v>27</v>
      </c>
      <c r="AP2295" s="24">
        <v>28</v>
      </c>
      <c r="AQ2295" s="24">
        <v>29</v>
      </c>
      <c r="AR2295" s="24">
        <v>28</v>
      </c>
      <c r="AS2295" s="24">
        <v>29</v>
      </c>
      <c r="AT2295" s="24">
        <v>29</v>
      </c>
      <c r="AU2295" s="24">
        <v>29</v>
      </c>
      <c r="AV2295" s="24">
        <v>29</v>
      </c>
      <c r="AW2295" s="24">
        <v>29</v>
      </c>
      <c r="AX2295" s="24">
        <v>29</v>
      </c>
      <c r="AY2295" s="24">
        <v>29</v>
      </c>
      <c r="AZ2295" s="24">
        <v>29</v>
      </c>
      <c r="BA2295" s="24">
        <v>29</v>
      </c>
      <c r="BB2295" s="24">
        <v>29</v>
      </c>
      <c r="BC2295" s="24">
        <v>28</v>
      </c>
      <c r="BD2295" s="24">
        <v>28</v>
      </c>
      <c r="BE2295" s="24">
        <v>28</v>
      </c>
      <c r="BF2295" s="24">
        <v>1</v>
      </c>
      <c r="BG2295" s="24">
        <v>1.5</v>
      </c>
      <c r="BH2295" s="24">
        <v>1</v>
      </c>
      <c r="BI2295" s="24">
        <v>0</v>
      </c>
      <c r="BJ2295" s="24">
        <v>0</v>
      </c>
      <c r="BL2295" s="24">
        <v>1</v>
      </c>
      <c r="BM2295" s="24">
        <v>0.5</v>
      </c>
      <c r="BN2295" s="24">
        <v>0.5</v>
      </c>
      <c r="BO2295" s="24">
        <v>1</v>
      </c>
      <c r="BP2295" s="24">
        <v>0.5</v>
      </c>
      <c r="BQ2295" s="24">
        <v>0.5</v>
      </c>
      <c r="BR2295" s="24">
        <v>0</v>
      </c>
      <c r="BS2295" s="24">
        <v>0</v>
      </c>
      <c r="BT2295" s="24">
        <v>0</v>
      </c>
      <c r="BU2295" s="24">
        <v>0</v>
      </c>
      <c r="BV2295" s="24">
        <v>0</v>
      </c>
      <c r="BW2295" s="24">
        <v>0</v>
      </c>
      <c r="BX2295" s="24">
        <v>0</v>
      </c>
      <c r="BY2295" s="24">
        <v>0</v>
      </c>
      <c r="BZ2295" s="24">
        <v>0</v>
      </c>
      <c r="CB2295" s="24">
        <v>0</v>
      </c>
      <c r="CC2295" s="24">
        <v>0</v>
      </c>
      <c r="CD2295" s="24">
        <v>90</v>
      </c>
      <c r="CE2295" s="24">
        <v>85</v>
      </c>
      <c r="CF2295" s="24">
        <v>87</v>
      </c>
      <c r="CG2295" s="24">
        <v>80</v>
      </c>
      <c r="CH2295" s="24">
        <v>85</v>
      </c>
      <c r="CI2295" s="24">
        <v>85</v>
      </c>
      <c r="CO2295" s="34">
        <f t="shared" si="153"/>
        <v>268158</v>
      </c>
    </row>
    <row r="2296" spans="1:93" ht="15" hidden="1">
      <c r="A2296" s="23" t="s">
        <v>195</v>
      </c>
      <c r="B2296" s="52">
        <v>43846</v>
      </c>
      <c r="C2296" s="25" t="str">
        <f t="shared" si="152"/>
        <v/>
      </c>
      <c r="G2296" s="24">
        <f t="shared" si="154"/>
        <v>241</v>
      </c>
      <c r="H2296" s="24">
        <v>276002</v>
      </c>
      <c r="I2296" s="24" t="str">
        <f t="shared" si="155"/>
        <v/>
      </c>
      <c r="K2296" s="24">
        <f>IF(J2296&gt;900,_xlfn.XLOOKUP(ROUND(J2296,0),'CM-VL-G-C-GL-B-T-ClassRimThickn'!$B$1:$B$112,'CM-VL-G-C-GL-B-T-ClassRimThickn'!$C$1:$C$112,0,1,1),J2296)</f>
        <v>0</v>
      </c>
      <c r="L2296" s="24">
        <v>55</v>
      </c>
      <c r="M2296" s="24">
        <f>IF(L2296&gt;900,_xlfn.XLOOKUP(ROUND(L2296,0),'CM-VL-G-C-GL-B-T-ClassRimThickn'!$B$1:$B$112,'CM-VL-G-C-GL-B-T-ClassRimThickn'!$C$1:$C$112,0,1,1),L2296)</f>
        <v>55</v>
      </c>
      <c r="N2296" s="24">
        <v>55</v>
      </c>
      <c r="O2296" s="24">
        <f>IF(N2296&gt;900,_xlfn.XLOOKUP(ROUND(N2296,0),'CM-VL-G-C-GL-B-T-ClassRimThickn'!$B$1:$B$112,'CM-VL-G-C-GL-B-T-ClassRimThickn'!$C$1:$C$112,0,1,1),N2296)</f>
        <v>55</v>
      </c>
      <c r="P2296" s="24">
        <v>59</v>
      </c>
      <c r="Q2296" s="24">
        <f>IF(P2296&gt;900,_xlfn.XLOOKUP(ROUND(P2296,0),'CM-VL-G-C-GL-B-T-ClassRimThickn'!$B$1:$B$112,'CM-VL-G-C-GL-B-T-ClassRimThickn'!$C$1:$C$112,0,1,1),P2296)</f>
        <v>59</v>
      </c>
      <c r="S2296" s="24">
        <f>IF(R2296&gt;900,_xlfn.XLOOKUP(ROUND(R2296,0),'CM-VL-G-C-GL-B-T-ClassRimThickn'!$B$1:$B$112,'CM-VL-G-C-GL-B-T-ClassRimThickn'!$C$1:$C$112,0,1,1),R2296)</f>
        <v>0</v>
      </c>
      <c r="T2296" s="24">
        <v>59</v>
      </c>
      <c r="U2296" s="24">
        <f>IF(T2296&gt;900,_xlfn.XLOOKUP(ROUND(T2296,0),'CM-VL-G-C-GL-B-T-ClassRimThickn'!$B$1:$B$112,'CM-VL-G-C-GL-B-T-ClassRimThickn'!$C$1:$C$112,0,1,1),T2296)</f>
        <v>59</v>
      </c>
      <c r="V2296" s="24">
        <v>56</v>
      </c>
      <c r="W2296" s="24">
        <f>IF(V2296&gt;900,_xlfn.XLOOKUP(ROUND(V2296,0),'CM-VL-G-C-GL-B-T-ClassRimThickn'!$B$1:$B$112,'CM-VL-G-C-GL-B-T-ClassRimThickn'!$C$1:$C$112,0,1,1),V2296)</f>
        <v>56</v>
      </c>
      <c r="X2296" s="24">
        <v>55</v>
      </c>
      <c r="Y2296" s="24">
        <f>IF(X2296&gt;900,_xlfn.XLOOKUP(ROUND(X2296,0),'CM-VL-G-C-GL-B-T-ClassRimThickn'!$B$1:$B$112,'CM-VL-G-C-GL-B-T-ClassRimThickn'!$C$1:$C$112,0,1,1),X2296)</f>
        <v>55</v>
      </c>
      <c r="Z2296" s="24">
        <v>55</v>
      </c>
      <c r="AA2296" s="24">
        <f>IF(Z2296&gt;900,_xlfn.XLOOKUP(ROUND(Z2296,0),'CM-VL-G-C-GL-B-T-ClassRimThickn'!$B$1:$B$112,'CM-VL-G-C-GL-B-T-ClassRimThickn'!$C$1:$C$112,0,1,1),Z2296)</f>
        <v>55</v>
      </c>
      <c r="AB2296" s="24">
        <v>59</v>
      </c>
      <c r="AC2296" s="24">
        <f>IF(AB2296&gt;900,_xlfn.XLOOKUP(ROUND(AB2296,0),'CM-VL-G-C-GL-B-T-ClassRimThickn'!$B$1:$B$112,'CM-VL-G-C-GL-B-T-ClassRimThickn'!$C$1:$C$112,0,1,1),AB2296)</f>
        <v>59</v>
      </c>
      <c r="AD2296" s="24">
        <v>53</v>
      </c>
      <c r="AE2296" s="24">
        <f>IF(AD2296&gt;900,_xlfn.XLOOKUP(ROUND(AD2296,0),'CM-VL-G-C-GL-B-T-ClassRimThickn'!$B$1:$B$112,'CM-VL-G-C-GL-B-T-ClassRimThickn'!$C$1:$C$112,0,1,1),AD2296)</f>
        <v>53</v>
      </c>
      <c r="AF2296" s="24">
        <v>59</v>
      </c>
      <c r="AG2296" s="24">
        <f>IF(AF2296&gt;900,_xlfn.XLOOKUP(ROUND(AF2296,0),'CM-VL-G-C-GL-B-T-ClassRimThickn'!$B$1:$B$112,'CM-VL-G-C-GL-B-T-ClassRimThickn'!$C$1:$C$112,0,1,1),AF2296)</f>
        <v>59</v>
      </c>
      <c r="AH2296" s="24">
        <v>27</v>
      </c>
      <c r="AI2296" s="24">
        <v>27</v>
      </c>
      <c r="AJ2296" s="24">
        <v>27</v>
      </c>
      <c r="AK2296" s="24">
        <v>28</v>
      </c>
      <c r="AL2296" s="24">
        <v>28</v>
      </c>
      <c r="AM2296" s="24">
        <v>27</v>
      </c>
      <c r="AN2296" s="24">
        <v>26</v>
      </c>
      <c r="AO2296" s="24">
        <v>27</v>
      </c>
      <c r="AP2296" s="24">
        <v>27</v>
      </c>
      <c r="AQ2296" s="24">
        <v>28</v>
      </c>
      <c r="AR2296" s="24">
        <v>28</v>
      </c>
      <c r="AS2296" s="24">
        <v>28</v>
      </c>
      <c r="AT2296" s="24">
        <v>29</v>
      </c>
      <c r="AU2296" s="24">
        <v>29</v>
      </c>
      <c r="AV2296" s="24">
        <v>28</v>
      </c>
      <c r="AW2296" s="24">
        <v>29</v>
      </c>
      <c r="AX2296" s="24">
        <v>29</v>
      </c>
      <c r="AY2296" s="24">
        <v>29</v>
      </c>
      <c r="AZ2296" s="24">
        <v>29</v>
      </c>
      <c r="BA2296" s="24">
        <v>29</v>
      </c>
      <c r="BB2296" s="24">
        <v>28</v>
      </c>
      <c r="BC2296" s="24">
        <v>29</v>
      </c>
      <c r="BD2296" s="24">
        <v>29</v>
      </c>
      <c r="BE2296" s="24">
        <v>29</v>
      </c>
      <c r="BF2296" s="24">
        <v>0.5</v>
      </c>
      <c r="BG2296" s="24">
        <v>0.5</v>
      </c>
      <c r="BH2296" s="24">
        <v>0.5</v>
      </c>
      <c r="BI2296" s="24">
        <v>0.5</v>
      </c>
      <c r="BJ2296" s="24">
        <v>0.5</v>
      </c>
      <c r="BL2296" s="24">
        <v>0.5</v>
      </c>
      <c r="BM2296" s="24">
        <v>0.5</v>
      </c>
      <c r="BN2296" s="24">
        <v>0.5</v>
      </c>
      <c r="BO2296" s="24">
        <v>0.5</v>
      </c>
      <c r="BP2296" s="24">
        <v>0.5</v>
      </c>
      <c r="BQ2296" s="24">
        <v>0.5</v>
      </c>
      <c r="BR2296" s="24">
        <v>0.2</v>
      </c>
      <c r="BS2296" s="24">
        <v>0</v>
      </c>
      <c r="BT2296" s="24">
        <v>0</v>
      </c>
      <c r="BU2296" s="24">
        <v>0</v>
      </c>
      <c r="BV2296" s="24">
        <v>0</v>
      </c>
      <c r="BW2296" s="24">
        <v>0</v>
      </c>
      <c r="BX2296" s="24">
        <v>0.2</v>
      </c>
      <c r="BY2296" s="24">
        <v>0</v>
      </c>
      <c r="BZ2296" s="24">
        <v>0</v>
      </c>
      <c r="CB2296" s="24">
        <v>0</v>
      </c>
      <c r="CC2296" s="24">
        <v>0</v>
      </c>
      <c r="CO2296" s="34">
        <f t="shared" si="153"/>
        <v>276002</v>
      </c>
    </row>
    <row r="2297" spans="1:93" ht="15" hidden="1">
      <c r="A2297" s="23" t="s">
        <v>196</v>
      </c>
      <c r="B2297" s="52">
        <v>40425</v>
      </c>
      <c r="C2297" s="25" t="str">
        <f t="shared" si="152"/>
        <v/>
      </c>
      <c r="G2297" s="24" t="str">
        <f t="shared" si="154"/>
        <v/>
      </c>
      <c r="H2297" s="24">
        <v>760048</v>
      </c>
      <c r="I2297" s="24" t="str">
        <f t="shared" si="155"/>
        <v/>
      </c>
      <c r="J2297" s="24">
        <v>947</v>
      </c>
      <c r="K2297" s="24">
        <f>IF(J2297&gt;900,_xlfn.XLOOKUP(ROUND(J2297,0),'CM-VL-G-C-GL-B-T-ClassRimThickn'!$B$1:$B$112,'CM-VL-G-C-GL-B-T-ClassRimThickn'!$C$1:$C$112,0,1,1),J2297)</f>
        <v>50.5</v>
      </c>
      <c r="L2297" s="24">
        <v>947</v>
      </c>
      <c r="M2297" s="24">
        <f>IF(L2297&gt;900,_xlfn.XLOOKUP(ROUND(L2297,0),'CM-VL-G-C-GL-B-T-ClassRimThickn'!$B$1:$B$112,'CM-VL-G-C-GL-B-T-ClassRimThickn'!$C$1:$C$112,0,1,1),L2297)</f>
        <v>50.5</v>
      </c>
      <c r="N2297" s="24">
        <v>940</v>
      </c>
      <c r="O2297" s="24">
        <f>IF(N2297&gt;900,_xlfn.XLOOKUP(ROUND(N2297,0),'CM-VL-G-C-GL-B-T-ClassRimThickn'!$B$1:$B$112,'CM-VL-G-C-GL-B-T-ClassRimThickn'!$C$1:$C$112,0,1,1),N2297)</f>
        <v>47</v>
      </c>
      <c r="P2297" s="24">
        <v>937</v>
      </c>
      <c r="Q2297" s="24">
        <f>IF(P2297&gt;900,_xlfn.XLOOKUP(ROUND(P2297,0),'CM-VL-G-C-GL-B-T-ClassRimThickn'!$B$1:$B$112,'CM-VL-G-C-GL-B-T-ClassRimThickn'!$C$1:$C$112,0,1,1),P2297)</f>
        <v>45.5</v>
      </c>
      <c r="S2297" s="24">
        <f>IF(R2297&gt;900,_xlfn.XLOOKUP(ROUND(R2297,0),'CM-VL-G-C-GL-B-T-ClassRimThickn'!$B$1:$B$112,'CM-VL-G-C-GL-B-T-ClassRimThickn'!$C$1:$C$112,0,1,1),R2297)</f>
        <v>0</v>
      </c>
      <c r="U2297" s="24">
        <f>IF(T2297&gt;900,_xlfn.XLOOKUP(ROUND(T2297,0),'CM-VL-G-C-GL-B-T-ClassRimThickn'!$B$1:$B$112,'CM-VL-G-C-GL-B-T-ClassRimThickn'!$C$1:$C$112,0,1,1),T2297)</f>
        <v>0</v>
      </c>
      <c r="V2297" s="24">
        <v>949</v>
      </c>
      <c r="W2297" s="24">
        <f>IF(V2297&gt;900,_xlfn.XLOOKUP(ROUND(V2297,0),'CM-VL-G-C-GL-B-T-ClassRimThickn'!$B$1:$B$112,'CM-VL-G-C-GL-B-T-ClassRimThickn'!$C$1:$C$112,0,1,1),V2297)</f>
        <v>51.5</v>
      </c>
      <c r="X2297" s="24">
        <v>946</v>
      </c>
      <c r="Y2297" s="24">
        <f>IF(X2297&gt;900,_xlfn.XLOOKUP(ROUND(X2297,0),'CM-VL-G-C-GL-B-T-ClassRimThickn'!$B$1:$B$112,'CM-VL-G-C-GL-B-T-ClassRimThickn'!$C$1:$C$112,0,1,1),X2297)</f>
        <v>50</v>
      </c>
      <c r="Z2297" s="24">
        <v>942</v>
      </c>
      <c r="AA2297" s="24">
        <f>IF(Z2297&gt;900,_xlfn.XLOOKUP(ROUND(Z2297,0),'CM-VL-G-C-GL-B-T-ClassRimThickn'!$B$1:$B$112,'CM-VL-G-C-GL-B-T-ClassRimThickn'!$C$1:$C$112,0,1,1),Z2297)</f>
        <v>48</v>
      </c>
      <c r="AB2297" s="24">
        <v>938</v>
      </c>
      <c r="AC2297" s="24">
        <f>IF(AB2297&gt;900,_xlfn.XLOOKUP(ROUND(AB2297,0),'CM-VL-G-C-GL-B-T-ClassRimThickn'!$B$1:$B$112,'CM-VL-G-C-GL-B-T-ClassRimThickn'!$C$1:$C$112,0,1,1),AB2297)</f>
        <v>46</v>
      </c>
      <c r="AE2297" s="24">
        <f>IF(AD2297&gt;900,_xlfn.XLOOKUP(ROUND(AD2297,0),'CM-VL-G-C-GL-B-T-ClassRimThickn'!$B$1:$B$112,'CM-VL-G-C-GL-B-T-ClassRimThickn'!$C$1:$C$112,0,1,1),AD2297)</f>
        <v>0</v>
      </c>
      <c r="AG2297" s="24">
        <f>IF(AF2297&gt;900,_xlfn.XLOOKUP(ROUND(AF2297,0),'CM-VL-G-C-GL-B-T-ClassRimThickn'!$B$1:$B$112,'CM-VL-G-C-GL-B-T-ClassRimThickn'!$C$1:$C$112,0,1,1),AF2297)</f>
        <v>0</v>
      </c>
      <c r="AH2297" s="24">
        <v>29</v>
      </c>
      <c r="AI2297" s="24">
        <v>28</v>
      </c>
      <c r="AJ2297" s="24">
        <v>28</v>
      </c>
      <c r="AK2297" s="24">
        <v>28</v>
      </c>
      <c r="AN2297" s="24">
        <v>28</v>
      </c>
      <c r="AO2297" s="24">
        <v>28</v>
      </c>
      <c r="AP2297" s="24">
        <v>28</v>
      </c>
      <c r="AQ2297" s="24">
        <v>28</v>
      </c>
      <c r="AT2297" s="24">
        <v>30</v>
      </c>
      <c r="AU2297" s="24">
        <v>30</v>
      </c>
      <c r="AV2297" s="24">
        <v>32</v>
      </c>
      <c r="AW2297" s="24">
        <v>32</v>
      </c>
      <c r="AZ2297" s="24">
        <v>31</v>
      </c>
      <c r="BA2297" s="24">
        <v>32</v>
      </c>
      <c r="BB2297" s="24">
        <v>31</v>
      </c>
      <c r="BC2297" s="24">
        <v>30</v>
      </c>
      <c r="CO2297" s="34">
        <f t="shared" si="153"/>
        <v>760048</v>
      </c>
    </row>
    <row r="2298" spans="1:93" ht="15" hidden="1">
      <c r="A2298" s="23" t="s">
        <v>196</v>
      </c>
      <c r="B2298" s="52">
        <v>40603</v>
      </c>
      <c r="C2298" s="25" t="str">
        <f t="shared" si="152"/>
        <v/>
      </c>
      <c r="G2298" s="24">
        <f t="shared" si="154"/>
        <v>178</v>
      </c>
      <c r="H2298" s="27">
        <v>762108</v>
      </c>
      <c r="I2298" s="24" t="str">
        <f t="shared" si="155"/>
        <v/>
      </c>
      <c r="J2298" s="24">
        <v>940</v>
      </c>
      <c r="K2298" s="24">
        <f>IF(J2298&gt;900,_xlfn.XLOOKUP(ROUND(J2298,0),'CM-VL-G-C-GL-B-T-ClassRimThickn'!$B$1:$B$112,'CM-VL-G-C-GL-B-T-ClassRimThickn'!$C$1:$C$112,0,1,1),J2298)</f>
        <v>47</v>
      </c>
      <c r="L2298" s="24">
        <v>940</v>
      </c>
      <c r="M2298" s="24">
        <f>IF(L2298&gt;900,_xlfn.XLOOKUP(ROUND(L2298,0),'CM-VL-G-C-GL-B-T-ClassRimThickn'!$B$1:$B$112,'CM-VL-G-C-GL-B-T-ClassRimThickn'!$C$1:$C$112,0,1,1),L2298)</f>
        <v>47</v>
      </c>
      <c r="N2298" s="24">
        <v>942</v>
      </c>
      <c r="O2298" s="24">
        <f>IF(N2298&gt;900,_xlfn.XLOOKUP(ROUND(N2298,0),'CM-VL-G-C-GL-B-T-ClassRimThickn'!$B$1:$B$112,'CM-VL-G-C-GL-B-T-ClassRimThickn'!$C$1:$C$112,0,1,1),N2298)</f>
        <v>48</v>
      </c>
      <c r="P2298" s="24">
        <v>940</v>
      </c>
      <c r="Q2298" s="24">
        <f>IF(P2298&gt;900,_xlfn.XLOOKUP(ROUND(P2298,0),'CM-VL-G-C-GL-B-T-ClassRimThickn'!$B$1:$B$112,'CM-VL-G-C-GL-B-T-ClassRimThickn'!$C$1:$C$112,0,1,1),P2298)</f>
        <v>47</v>
      </c>
      <c r="S2298" s="24">
        <f>IF(R2298&gt;900,_xlfn.XLOOKUP(ROUND(R2298,0),'CM-VL-G-C-GL-B-T-ClassRimThickn'!$B$1:$B$112,'CM-VL-G-C-GL-B-T-ClassRimThickn'!$C$1:$C$112,0,1,1),R2298)</f>
        <v>0</v>
      </c>
      <c r="U2298" s="24">
        <f>IF(T2298&gt;900,_xlfn.XLOOKUP(ROUND(T2298,0),'CM-VL-G-C-GL-B-T-ClassRimThickn'!$B$1:$B$112,'CM-VL-G-C-GL-B-T-ClassRimThickn'!$C$1:$C$112,0,1,1),T2298)</f>
        <v>0</v>
      </c>
      <c r="V2298" s="24">
        <v>954</v>
      </c>
      <c r="W2298" s="24">
        <f>IF(V2298&gt;900,_xlfn.XLOOKUP(ROUND(V2298,0),'CM-VL-G-C-GL-B-T-ClassRimThickn'!$B$1:$B$112,'CM-VL-G-C-GL-B-T-ClassRimThickn'!$C$1:$C$112,0,1,1),V2298)</f>
        <v>54</v>
      </c>
      <c r="X2298" s="24">
        <v>946</v>
      </c>
      <c r="Y2298" s="24">
        <f>IF(X2298&gt;900,_xlfn.XLOOKUP(ROUND(X2298,0),'CM-VL-G-C-GL-B-T-ClassRimThickn'!$B$1:$B$112,'CM-VL-G-C-GL-B-T-ClassRimThickn'!$C$1:$C$112,0,1,1),X2298)</f>
        <v>50</v>
      </c>
      <c r="Z2298" s="24">
        <v>943</v>
      </c>
      <c r="AA2298" s="24">
        <f>IF(Z2298&gt;900,_xlfn.XLOOKUP(ROUND(Z2298,0),'CM-VL-G-C-GL-B-T-ClassRimThickn'!$B$1:$B$112,'CM-VL-G-C-GL-B-T-ClassRimThickn'!$C$1:$C$112,0,1,1),Z2298)</f>
        <v>48.5</v>
      </c>
      <c r="AB2298" s="24">
        <v>941</v>
      </c>
      <c r="AC2298" s="24">
        <f>IF(AB2298&gt;900,_xlfn.XLOOKUP(ROUND(AB2298,0),'CM-VL-G-C-GL-B-T-ClassRimThickn'!$B$1:$B$112,'CM-VL-G-C-GL-B-T-ClassRimThickn'!$C$1:$C$112,0,1,1),AB2298)</f>
        <v>47.5</v>
      </c>
      <c r="AE2298" s="24">
        <f>IF(AD2298&gt;900,_xlfn.XLOOKUP(ROUND(AD2298,0),'CM-VL-G-C-GL-B-T-ClassRimThickn'!$B$1:$B$112,'CM-VL-G-C-GL-B-T-ClassRimThickn'!$C$1:$C$112,0,1,1),AD2298)</f>
        <v>0</v>
      </c>
      <c r="AG2298" s="24">
        <f>IF(AF2298&gt;900,_xlfn.XLOOKUP(ROUND(AF2298,0),'CM-VL-G-C-GL-B-T-ClassRimThickn'!$B$1:$B$112,'CM-VL-G-C-GL-B-T-ClassRimThickn'!$C$1:$C$112,0,1,1),AF2298)</f>
        <v>0</v>
      </c>
      <c r="AH2298" s="24">
        <v>29</v>
      </c>
      <c r="AI2298" s="24">
        <v>29</v>
      </c>
      <c r="AJ2298" s="24">
        <v>30</v>
      </c>
      <c r="AK2298" s="24">
        <v>28</v>
      </c>
      <c r="AN2298" s="24">
        <v>28</v>
      </c>
      <c r="AO2298" s="24">
        <v>29</v>
      </c>
      <c r="AP2298" s="24">
        <v>28</v>
      </c>
      <c r="AQ2298" s="24">
        <v>29</v>
      </c>
      <c r="AT2298" s="24">
        <v>31</v>
      </c>
      <c r="AU2298" s="24">
        <v>30</v>
      </c>
      <c r="AV2298" s="24">
        <v>30</v>
      </c>
      <c r="AW2298" s="24">
        <v>29</v>
      </c>
      <c r="AZ2298" s="24">
        <v>29</v>
      </c>
      <c r="BA2298" s="24">
        <v>29</v>
      </c>
      <c r="BB2298" s="24">
        <v>30</v>
      </c>
      <c r="BC2298" s="24">
        <v>30</v>
      </c>
      <c r="BF2298" s="24">
        <v>0</v>
      </c>
      <c r="BG2298" s="24">
        <v>0</v>
      </c>
      <c r="BH2298" s="24">
        <v>0</v>
      </c>
      <c r="BI2298" s="24">
        <v>0</v>
      </c>
      <c r="BL2298" s="24">
        <v>0</v>
      </c>
      <c r="BM2298" s="24">
        <v>0</v>
      </c>
      <c r="BN2298" s="24">
        <v>0</v>
      </c>
      <c r="BO2298" s="24">
        <v>0</v>
      </c>
      <c r="CO2298" s="34">
        <f t="shared" si="153"/>
        <v>762108</v>
      </c>
    </row>
    <row r="2299" spans="1:93" ht="15" hidden="1">
      <c r="A2299" s="23" t="s">
        <v>196</v>
      </c>
      <c r="B2299" s="52">
        <v>41062</v>
      </c>
      <c r="C2299" s="25" t="str">
        <f t="shared" si="152"/>
        <v/>
      </c>
      <c r="G2299" s="24">
        <f t="shared" si="154"/>
        <v>459</v>
      </c>
      <c r="H2299" s="24">
        <v>769829</v>
      </c>
      <c r="I2299" s="24" t="str">
        <f t="shared" si="155"/>
        <v/>
      </c>
      <c r="J2299" s="24">
        <v>940</v>
      </c>
      <c r="K2299" s="24">
        <f>IF(J2299&gt;900,_xlfn.XLOOKUP(ROUND(J2299,0),'CM-VL-G-C-GL-B-T-ClassRimThickn'!$B$1:$B$112,'CM-VL-G-C-GL-B-T-ClassRimThickn'!$C$1:$C$112,0,1,1),J2299)</f>
        <v>47</v>
      </c>
      <c r="L2299" s="24">
        <v>940</v>
      </c>
      <c r="M2299" s="24">
        <f>IF(L2299&gt;900,_xlfn.XLOOKUP(ROUND(L2299,0),'CM-VL-G-C-GL-B-T-ClassRimThickn'!$B$1:$B$112,'CM-VL-G-C-GL-B-T-ClassRimThickn'!$C$1:$C$112,0,1,1),L2299)</f>
        <v>47</v>
      </c>
      <c r="N2299" s="24">
        <v>936</v>
      </c>
      <c r="O2299" s="24">
        <f>IF(N2299&gt;900,_xlfn.XLOOKUP(ROUND(N2299,0),'CM-VL-G-C-GL-B-T-ClassRimThickn'!$B$1:$B$112,'CM-VL-G-C-GL-B-T-ClassRimThickn'!$C$1:$C$112,0,1,1),N2299)</f>
        <v>45</v>
      </c>
      <c r="P2299" s="24">
        <v>933</v>
      </c>
      <c r="Q2299" s="24">
        <f>IF(P2299&gt;900,_xlfn.XLOOKUP(ROUND(P2299,0),'CM-VL-G-C-GL-B-T-ClassRimThickn'!$B$1:$B$112,'CM-VL-G-C-GL-B-T-ClassRimThickn'!$C$1:$C$112,0,1,1),P2299)</f>
        <v>43.5</v>
      </c>
      <c r="S2299" s="24">
        <f>IF(R2299&gt;900,_xlfn.XLOOKUP(ROUND(R2299,0),'CM-VL-G-C-GL-B-T-ClassRimThickn'!$B$1:$B$112,'CM-VL-G-C-GL-B-T-ClassRimThickn'!$C$1:$C$112,0,1,1),R2299)</f>
        <v>0</v>
      </c>
      <c r="U2299" s="24">
        <f>IF(T2299&gt;900,_xlfn.XLOOKUP(ROUND(T2299,0),'CM-VL-G-C-GL-B-T-ClassRimThickn'!$B$1:$B$112,'CM-VL-G-C-GL-B-T-ClassRimThickn'!$C$1:$C$112,0,1,1),T2299)</f>
        <v>0</v>
      </c>
      <c r="V2299" s="24">
        <v>944</v>
      </c>
      <c r="W2299" s="24">
        <f>IF(V2299&gt;900,_xlfn.XLOOKUP(ROUND(V2299,0),'CM-VL-G-C-GL-B-T-ClassRimThickn'!$B$1:$B$112,'CM-VL-G-C-GL-B-T-ClassRimThickn'!$C$1:$C$112,0,1,1),V2299)</f>
        <v>49</v>
      </c>
      <c r="X2299" s="24">
        <v>942</v>
      </c>
      <c r="Y2299" s="24">
        <f>IF(X2299&gt;900,_xlfn.XLOOKUP(ROUND(X2299,0),'CM-VL-G-C-GL-B-T-ClassRimThickn'!$B$1:$B$112,'CM-VL-G-C-GL-B-T-ClassRimThickn'!$C$1:$C$112,0,1,1),X2299)</f>
        <v>48</v>
      </c>
      <c r="Z2299" s="24">
        <v>935</v>
      </c>
      <c r="AA2299" s="24">
        <f>IF(Z2299&gt;900,_xlfn.XLOOKUP(ROUND(Z2299,0),'CM-VL-G-C-GL-B-T-ClassRimThickn'!$B$1:$B$112,'CM-VL-G-C-GL-B-T-ClassRimThickn'!$C$1:$C$112,0,1,1),Z2299)</f>
        <v>44.5</v>
      </c>
      <c r="AB2299" s="24">
        <v>932</v>
      </c>
      <c r="AC2299" s="24">
        <f>IF(AB2299&gt;900,_xlfn.XLOOKUP(ROUND(AB2299,0),'CM-VL-G-C-GL-B-T-ClassRimThickn'!$B$1:$B$112,'CM-VL-G-C-GL-B-T-ClassRimThickn'!$C$1:$C$112,0,1,1),AB2299)</f>
        <v>43</v>
      </c>
      <c r="AE2299" s="24">
        <f>IF(AD2299&gt;900,_xlfn.XLOOKUP(ROUND(AD2299,0),'CM-VL-G-C-GL-B-T-ClassRimThickn'!$B$1:$B$112,'CM-VL-G-C-GL-B-T-ClassRimThickn'!$C$1:$C$112,0,1,1),AD2299)</f>
        <v>0</v>
      </c>
      <c r="AG2299" s="24">
        <f>IF(AF2299&gt;900,_xlfn.XLOOKUP(ROUND(AF2299,0),'CM-VL-G-C-GL-B-T-ClassRimThickn'!$B$1:$B$112,'CM-VL-G-C-GL-B-T-ClassRimThickn'!$C$1:$C$112,0,1,1),AF2299)</f>
        <v>0</v>
      </c>
      <c r="AH2299" s="24">
        <v>29</v>
      </c>
      <c r="AI2299" s="24">
        <v>28</v>
      </c>
      <c r="AJ2299" s="24">
        <v>30</v>
      </c>
      <c r="AK2299" s="24">
        <v>28</v>
      </c>
      <c r="AN2299" s="24">
        <v>29</v>
      </c>
      <c r="AO2299" s="24">
        <v>29</v>
      </c>
      <c r="AP2299" s="24">
        <v>27</v>
      </c>
      <c r="AQ2299" s="24">
        <v>29</v>
      </c>
      <c r="AT2299" s="24">
        <v>31</v>
      </c>
      <c r="AU2299" s="24">
        <v>29</v>
      </c>
      <c r="AV2299" s="24">
        <v>29</v>
      </c>
      <c r="AW2299" s="24">
        <v>29</v>
      </c>
      <c r="AZ2299" s="24">
        <v>28</v>
      </c>
      <c r="BA2299" s="24">
        <v>30</v>
      </c>
      <c r="BB2299" s="24">
        <v>30</v>
      </c>
      <c r="BC2299" s="24">
        <v>31</v>
      </c>
      <c r="BF2299" s="24">
        <v>0</v>
      </c>
      <c r="BG2299" s="24">
        <v>0.5</v>
      </c>
      <c r="BH2299" s="24">
        <v>0</v>
      </c>
      <c r="BI2299" s="24">
        <v>0.5</v>
      </c>
      <c r="BL2299" s="24">
        <v>0.5</v>
      </c>
      <c r="BM2299" s="24">
        <v>0.5</v>
      </c>
      <c r="BN2299" s="24">
        <v>0</v>
      </c>
      <c r="BO2299" s="24">
        <v>0.5</v>
      </c>
      <c r="CO2299" s="34">
        <f t="shared" si="153"/>
        <v>769829</v>
      </c>
    </row>
    <row r="2300" spans="1:93" ht="15" hidden="1">
      <c r="A2300" s="23" t="s">
        <v>196</v>
      </c>
      <c r="B2300" s="52">
        <v>41226</v>
      </c>
      <c r="C2300" s="25" t="str">
        <f t="shared" si="152"/>
        <v/>
      </c>
      <c r="G2300" s="24">
        <f t="shared" si="154"/>
        <v>164</v>
      </c>
      <c r="H2300" s="30">
        <f>(H2301-H2299)/(G2300+G2301)*G2300+H2299</f>
        <v>774487.16551724134</v>
      </c>
      <c r="I2300" s="24" t="str">
        <f t="shared" si="155"/>
        <v/>
      </c>
      <c r="J2300" s="24">
        <v>932.7</v>
      </c>
      <c r="K2300" s="24">
        <f>IF(J2300&gt;900,_xlfn.XLOOKUP(ROUND(J2300,0),'CM-VL-G-C-GL-B-T-ClassRimThickn'!$B$1:$B$112,'CM-VL-G-C-GL-B-T-ClassRimThickn'!$C$1:$C$112,0,1,1),J2300)</f>
        <v>43.5</v>
      </c>
      <c r="L2300" s="24">
        <v>932.7</v>
      </c>
      <c r="M2300" s="24">
        <f>IF(L2300&gt;900,_xlfn.XLOOKUP(ROUND(L2300,0),'CM-VL-G-C-GL-B-T-ClassRimThickn'!$B$1:$B$112,'CM-VL-G-C-GL-B-T-ClassRimThickn'!$C$1:$C$112,0,1,1),L2300)</f>
        <v>43.5</v>
      </c>
      <c r="N2300" s="24">
        <v>925</v>
      </c>
      <c r="O2300" s="24">
        <f>IF(N2300&gt;900,_xlfn.XLOOKUP(ROUND(N2300,0),'CM-VL-G-C-GL-B-T-ClassRimThickn'!$B$1:$B$112,'CM-VL-G-C-GL-B-T-ClassRimThickn'!$C$1:$C$112,0,1,1),N2300)</f>
        <v>39.5</v>
      </c>
      <c r="P2300" s="24">
        <v>924.7</v>
      </c>
      <c r="Q2300" s="24">
        <f>IF(P2300&gt;900,_xlfn.XLOOKUP(ROUND(P2300,0),'CM-VL-G-C-GL-B-T-ClassRimThickn'!$B$1:$B$112,'CM-VL-G-C-GL-B-T-ClassRimThickn'!$C$1:$C$112,0,1,1),P2300)</f>
        <v>39.5</v>
      </c>
      <c r="S2300" s="24">
        <f>IF(R2300&gt;900,_xlfn.XLOOKUP(ROUND(R2300,0),'CM-VL-G-C-GL-B-T-ClassRimThickn'!$B$1:$B$112,'CM-VL-G-C-GL-B-T-ClassRimThickn'!$C$1:$C$112,0,1,1),R2300)</f>
        <v>0</v>
      </c>
      <c r="U2300" s="24">
        <f>IF(T2300&gt;900,_xlfn.XLOOKUP(ROUND(T2300,0),'CM-VL-G-C-GL-B-T-ClassRimThickn'!$B$1:$B$112,'CM-VL-G-C-GL-B-T-ClassRimThickn'!$C$1:$C$112,0,1,1),T2300)</f>
        <v>0</v>
      </c>
      <c r="V2300" s="24">
        <v>936.6</v>
      </c>
      <c r="W2300" s="24">
        <f>IF(V2300&gt;900,_xlfn.XLOOKUP(ROUND(V2300,0),'CM-VL-G-C-GL-B-T-ClassRimThickn'!$B$1:$B$112,'CM-VL-G-C-GL-B-T-ClassRimThickn'!$C$1:$C$112,0,1,1),V2300)</f>
        <v>45.5</v>
      </c>
      <c r="X2300" s="24">
        <v>932.2</v>
      </c>
      <c r="Y2300" s="24">
        <f>IF(X2300&gt;900,_xlfn.XLOOKUP(ROUND(X2300,0),'CM-VL-G-C-GL-B-T-ClassRimThickn'!$B$1:$B$112,'CM-VL-G-C-GL-B-T-ClassRimThickn'!$C$1:$C$112,0,1,1),X2300)</f>
        <v>43</v>
      </c>
      <c r="Z2300" s="24">
        <v>925.1</v>
      </c>
      <c r="AA2300" s="24">
        <f>IF(Z2300&gt;900,_xlfn.XLOOKUP(ROUND(Z2300,0),'CM-VL-G-C-GL-B-T-ClassRimThickn'!$B$1:$B$112,'CM-VL-G-C-GL-B-T-ClassRimThickn'!$C$1:$C$112,0,1,1),Z2300)</f>
        <v>39.5</v>
      </c>
      <c r="AB2300" s="24">
        <v>924.7</v>
      </c>
      <c r="AC2300" s="24">
        <f>IF(AB2300&gt;900,_xlfn.XLOOKUP(ROUND(AB2300,0),'CM-VL-G-C-GL-B-T-ClassRimThickn'!$B$1:$B$112,'CM-VL-G-C-GL-B-T-ClassRimThickn'!$C$1:$C$112,0,1,1),AB2300)</f>
        <v>39.5</v>
      </c>
      <c r="AE2300" s="24">
        <f>IF(AD2300&gt;900,_xlfn.XLOOKUP(ROUND(AD2300,0),'CM-VL-G-C-GL-B-T-ClassRimThickn'!$B$1:$B$112,'CM-VL-G-C-GL-B-T-ClassRimThickn'!$C$1:$C$112,0,1,1),AD2300)</f>
        <v>0</v>
      </c>
      <c r="AG2300" s="24">
        <f>IF(AF2300&gt;900,_xlfn.XLOOKUP(ROUND(AF2300,0),'CM-VL-G-C-GL-B-T-ClassRimThickn'!$B$1:$B$112,'CM-VL-G-C-GL-B-T-ClassRimThickn'!$C$1:$C$112,0,1,1),AF2300)</f>
        <v>0</v>
      </c>
      <c r="CO2300" s="34">
        <f t="shared" si="153"/>
        <v>774487.16551724134</v>
      </c>
    </row>
    <row r="2301" spans="1:93" ht="15" hidden="1">
      <c r="A2301" s="23" t="s">
        <v>196</v>
      </c>
      <c r="B2301" s="52">
        <v>41352</v>
      </c>
      <c r="C2301" s="25" t="str">
        <f t="shared" si="152"/>
        <v/>
      </c>
      <c r="G2301" s="24">
        <f t="shared" si="154"/>
        <v>126</v>
      </c>
      <c r="H2301" s="24">
        <v>778066</v>
      </c>
      <c r="I2301" s="24" t="str">
        <f t="shared" si="155"/>
        <v/>
      </c>
      <c r="J2301" s="24">
        <v>928</v>
      </c>
      <c r="K2301" s="24">
        <f>IF(J2301&gt;900,_xlfn.XLOOKUP(ROUND(J2301,0),'CM-VL-G-C-GL-B-T-ClassRimThickn'!$B$1:$B$112,'CM-VL-G-C-GL-B-T-ClassRimThickn'!$C$1:$C$112,0,1,1),J2301)</f>
        <v>41</v>
      </c>
      <c r="L2301" s="24">
        <v>928</v>
      </c>
      <c r="M2301" s="24">
        <f>IF(L2301&gt;900,_xlfn.XLOOKUP(ROUND(L2301,0),'CM-VL-G-C-GL-B-T-ClassRimThickn'!$B$1:$B$112,'CM-VL-G-C-GL-B-T-ClassRimThickn'!$C$1:$C$112,0,1,1),L2301)</f>
        <v>41</v>
      </c>
      <c r="N2301" s="24">
        <v>921</v>
      </c>
      <c r="O2301" s="24">
        <f>IF(N2301&gt;900,_xlfn.XLOOKUP(ROUND(N2301,0),'CM-VL-G-C-GL-B-T-ClassRimThickn'!$B$1:$B$112,'CM-VL-G-C-GL-B-T-ClassRimThickn'!$C$1:$C$112,0,1,1),N2301)</f>
        <v>37.5</v>
      </c>
      <c r="P2301" s="24">
        <v>921</v>
      </c>
      <c r="Q2301" s="24">
        <f>IF(P2301&gt;900,_xlfn.XLOOKUP(ROUND(P2301,0),'CM-VL-G-C-GL-B-T-ClassRimThickn'!$B$1:$B$112,'CM-VL-G-C-GL-B-T-ClassRimThickn'!$C$1:$C$112,0,1,1),P2301)</f>
        <v>37.5</v>
      </c>
      <c r="S2301" s="24">
        <f>IF(R2301&gt;900,_xlfn.XLOOKUP(ROUND(R2301,0),'CM-VL-G-C-GL-B-T-ClassRimThickn'!$B$1:$B$112,'CM-VL-G-C-GL-B-T-ClassRimThickn'!$C$1:$C$112,0,1,1),R2301)</f>
        <v>0</v>
      </c>
      <c r="U2301" s="24">
        <f>IF(T2301&gt;900,_xlfn.XLOOKUP(ROUND(T2301,0),'CM-VL-G-C-GL-B-T-ClassRimThickn'!$B$1:$B$112,'CM-VL-G-C-GL-B-T-ClassRimThickn'!$C$1:$C$112,0,1,1),T2301)</f>
        <v>0</v>
      </c>
      <c r="V2301" s="24">
        <v>932</v>
      </c>
      <c r="W2301" s="24">
        <f>IF(V2301&gt;900,_xlfn.XLOOKUP(ROUND(V2301,0),'CM-VL-G-C-GL-B-T-ClassRimThickn'!$B$1:$B$112,'CM-VL-G-C-GL-B-T-ClassRimThickn'!$C$1:$C$112,0,1,1),V2301)</f>
        <v>43</v>
      </c>
      <c r="X2301" s="24">
        <v>927</v>
      </c>
      <c r="Y2301" s="24">
        <f>IF(X2301&gt;900,_xlfn.XLOOKUP(ROUND(X2301,0),'CM-VL-G-C-GL-B-T-ClassRimThickn'!$B$1:$B$112,'CM-VL-G-C-GL-B-T-ClassRimThickn'!$C$1:$C$112,0,1,1),X2301)</f>
        <v>40.5</v>
      </c>
      <c r="Z2301" s="24">
        <v>921</v>
      </c>
      <c r="AA2301" s="24">
        <f>IF(Z2301&gt;900,_xlfn.XLOOKUP(ROUND(Z2301,0),'CM-VL-G-C-GL-B-T-ClassRimThickn'!$B$1:$B$112,'CM-VL-G-C-GL-B-T-ClassRimThickn'!$C$1:$C$112,0,1,1),Z2301)</f>
        <v>37.5</v>
      </c>
      <c r="AB2301" s="24">
        <v>921</v>
      </c>
      <c r="AC2301" s="24">
        <f>IF(AB2301&gt;900,_xlfn.XLOOKUP(ROUND(AB2301,0),'CM-VL-G-C-GL-B-T-ClassRimThickn'!$B$1:$B$112,'CM-VL-G-C-GL-B-T-ClassRimThickn'!$C$1:$C$112,0,1,1),AB2301)</f>
        <v>37.5</v>
      </c>
      <c r="AE2301" s="24">
        <f>IF(AD2301&gt;900,_xlfn.XLOOKUP(ROUND(AD2301,0),'CM-VL-G-C-GL-B-T-ClassRimThickn'!$B$1:$B$112,'CM-VL-G-C-GL-B-T-ClassRimThickn'!$C$1:$C$112,0,1,1),AD2301)</f>
        <v>0</v>
      </c>
      <c r="AG2301" s="24">
        <f>IF(AF2301&gt;900,_xlfn.XLOOKUP(ROUND(AF2301,0),'CM-VL-G-C-GL-B-T-ClassRimThickn'!$B$1:$B$112,'CM-VL-G-C-GL-B-T-ClassRimThickn'!$C$1:$C$112,0,1,1),AF2301)</f>
        <v>0</v>
      </c>
      <c r="AH2301" s="24">
        <v>31</v>
      </c>
      <c r="AI2301" s="24">
        <v>30</v>
      </c>
      <c r="AJ2301" s="24">
        <v>29</v>
      </c>
      <c r="AK2301" s="24">
        <v>31</v>
      </c>
      <c r="AN2301" s="24">
        <v>30</v>
      </c>
      <c r="AO2301" s="24">
        <v>30</v>
      </c>
      <c r="AP2301" s="24">
        <v>30</v>
      </c>
      <c r="AQ2301" s="24">
        <v>30</v>
      </c>
      <c r="AT2301" s="24">
        <v>28</v>
      </c>
      <c r="AU2301" s="24">
        <v>28</v>
      </c>
      <c r="AV2301" s="24">
        <v>28</v>
      </c>
      <c r="AW2301" s="24">
        <v>28</v>
      </c>
      <c r="AZ2301" s="24">
        <v>28</v>
      </c>
      <c r="BA2301" s="24">
        <v>28</v>
      </c>
      <c r="BB2301" s="24">
        <v>28</v>
      </c>
      <c r="BC2301" s="24">
        <v>28</v>
      </c>
      <c r="BF2301" s="24">
        <v>0</v>
      </c>
      <c r="BG2301" s="24">
        <v>0</v>
      </c>
      <c r="BH2301" s="24">
        <v>0</v>
      </c>
      <c r="BI2301" s="24">
        <v>0</v>
      </c>
      <c r="BL2301" s="24">
        <v>0</v>
      </c>
      <c r="BM2301" s="24">
        <v>0</v>
      </c>
      <c r="BN2301" s="24">
        <v>0</v>
      </c>
      <c r="BO2301" s="24">
        <v>0</v>
      </c>
      <c r="CO2301" s="34">
        <f t="shared" si="153"/>
        <v>778066</v>
      </c>
    </row>
    <row r="2302" spans="1:93" ht="15" hidden="1">
      <c r="A2302" s="23" t="s">
        <v>196</v>
      </c>
      <c r="B2302" s="52">
        <v>41463</v>
      </c>
      <c r="C2302" s="25" t="str">
        <f t="shared" si="152"/>
        <v/>
      </c>
      <c r="G2302" s="24">
        <f t="shared" si="154"/>
        <v>111</v>
      </c>
      <c r="H2302" s="30">
        <f>(H2303-H2301)/(G2302+G2303)*G2302+H2301</f>
        <v>779898.19374999998</v>
      </c>
      <c r="I2302" s="24" t="str">
        <f t="shared" si="155"/>
        <v/>
      </c>
      <c r="J2302" s="24">
        <v>928</v>
      </c>
      <c r="K2302" s="24">
        <f>IF(J2302&gt;900,_xlfn.XLOOKUP(ROUND(J2302,0),'CM-VL-G-C-GL-B-T-ClassRimThickn'!$B$1:$B$112,'CM-VL-G-C-GL-B-T-ClassRimThickn'!$C$1:$C$112,0,1,1),J2302)</f>
        <v>41</v>
      </c>
      <c r="L2302" s="24">
        <v>928</v>
      </c>
      <c r="M2302" s="24">
        <f>IF(L2302&gt;900,_xlfn.XLOOKUP(ROUND(L2302,0),'CM-VL-G-C-GL-B-T-ClassRimThickn'!$B$1:$B$112,'CM-VL-G-C-GL-B-T-ClassRimThickn'!$C$1:$C$112,0,1,1),L2302)</f>
        <v>41</v>
      </c>
      <c r="N2302" s="24">
        <v>921</v>
      </c>
      <c r="O2302" s="24">
        <f>IF(N2302&gt;900,_xlfn.XLOOKUP(ROUND(N2302,0),'CM-VL-G-C-GL-B-T-ClassRimThickn'!$B$1:$B$112,'CM-VL-G-C-GL-B-T-ClassRimThickn'!$C$1:$C$112,0,1,1),N2302)</f>
        <v>37.5</v>
      </c>
      <c r="P2302" s="24">
        <v>920</v>
      </c>
      <c r="Q2302" s="24">
        <f>IF(P2302&gt;900,_xlfn.XLOOKUP(ROUND(P2302,0),'CM-VL-G-C-GL-B-T-ClassRimThickn'!$B$1:$B$112,'CM-VL-G-C-GL-B-T-ClassRimThickn'!$C$1:$C$112,0,1,1),P2302)</f>
        <v>37</v>
      </c>
      <c r="S2302" s="24">
        <f>IF(R2302&gt;900,_xlfn.XLOOKUP(ROUND(R2302,0),'CM-VL-G-C-GL-B-T-ClassRimThickn'!$B$1:$B$112,'CM-VL-G-C-GL-B-T-ClassRimThickn'!$C$1:$C$112,0,1,1),R2302)</f>
        <v>0</v>
      </c>
      <c r="U2302" s="24">
        <f>IF(T2302&gt;900,_xlfn.XLOOKUP(ROUND(T2302,0),'CM-VL-G-C-GL-B-T-ClassRimThickn'!$B$1:$B$112,'CM-VL-G-C-GL-B-T-ClassRimThickn'!$C$1:$C$112,0,1,1),T2302)</f>
        <v>0</v>
      </c>
      <c r="V2302" s="24">
        <v>933</v>
      </c>
      <c r="W2302" s="24">
        <f>IF(V2302&gt;900,_xlfn.XLOOKUP(ROUND(V2302,0),'CM-VL-G-C-GL-B-T-ClassRimThickn'!$B$1:$B$112,'CM-VL-G-C-GL-B-T-ClassRimThickn'!$C$1:$C$112,0,1,1),V2302)</f>
        <v>43.5</v>
      </c>
      <c r="X2302" s="24">
        <v>928</v>
      </c>
      <c r="Y2302" s="24">
        <f>IF(X2302&gt;900,_xlfn.XLOOKUP(ROUND(X2302,0),'CM-VL-G-C-GL-B-T-ClassRimThickn'!$B$1:$B$112,'CM-VL-G-C-GL-B-T-ClassRimThickn'!$C$1:$C$112,0,1,1),X2302)</f>
        <v>41</v>
      </c>
      <c r="Z2302" s="24">
        <v>920</v>
      </c>
      <c r="AA2302" s="24">
        <f>IF(Z2302&gt;900,_xlfn.XLOOKUP(ROUND(Z2302,0),'CM-VL-G-C-GL-B-T-ClassRimThickn'!$B$1:$B$112,'CM-VL-G-C-GL-B-T-ClassRimThickn'!$C$1:$C$112,0,1,1),Z2302)</f>
        <v>37</v>
      </c>
      <c r="AB2302" s="24">
        <v>921</v>
      </c>
      <c r="AC2302" s="24">
        <f>IF(AB2302&gt;900,_xlfn.XLOOKUP(ROUND(AB2302,0),'CM-VL-G-C-GL-B-T-ClassRimThickn'!$B$1:$B$112,'CM-VL-G-C-GL-B-T-ClassRimThickn'!$C$1:$C$112,0,1,1),AB2302)</f>
        <v>37.5</v>
      </c>
      <c r="AE2302" s="24">
        <f>IF(AD2302&gt;900,_xlfn.XLOOKUP(ROUND(AD2302,0),'CM-VL-G-C-GL-B-T-ClassRimThickn'!$B$1:$B$112,'CM-VL-G-C-GL-B-T-ClassRimThickn'!$C$1:$C$112,0,1,1),AD2302)</f>
        <v>0</v>
      </c>
      <c r="AG2302" s="24">
        <f>IF(AF2302&gt;900,_xlfn.XLOOKUP(ROUND(AF2302,0),'CM-VL-G-C-GL-B-T-ClassRimThickn'!$B$1:$B$112,'CM-VL-G-C-GL-B-T-ClassRimThickn'!$C$1:$C$112,0,1,1),AF2302)</f>
        <v>0</v>
      </c>
      <c r="AH2302" s="24">
        <v>30</v>
      </c>
      <c r="AI2302" s="24">
        <v>30</v>
      </c>
      <c r="AJ2302" s="24">
        <v>30</v>
      </c>
      <c r="AK2302" s="24">
        <v>30</v>
      </c>
      <c r="AN2302" s="24">
        <v>30</v>
      </c>
      <c r="AO2302" s="24">
        <v>30</v>
      </c>
      <c r="AP2302" s="24">
        <v>31</v>
      </c>
      <c r="AQ2302" s="24">
        <v>30</v>
      </c>
      <c r="AT2302" s="24">
        <v>28</v>
      </c>
      <c r="AU2302" s="24">
        <v>28</v>
      </c>
      <c r="AV2302" s="24">
        <v>26</v>
      </c>
      <c r="AW2302" s="24">
        <v>26</v>
      </c>
      <c r="AZ2302" s="24">
        <v>27</v>
      </c>
      <c r="BA2302" s="24">
        <v>27</v>
      </c>
      <c r="BB2302" s="24">
        <v>27</v>
      </c>
      <c r="BC2302" s="24">
        <v>27</v>
      </c>
      <c r="BF2302" s="24">
        <v>0</v>
      </c>
      <c r="BG2302" s="24">
        <v>0</v>
      </c>
      <c r="BH2302" s="24">
        <v>0</v>
      </c>
      <c r="BI2302" s="24">
        <v>0</v>
      </c>
      <c r="BL2302" s="24">
        <v>0</v>
      </c>
      <c r="BM2302" s="24">
        <v>0</v>
      </c>
      <c r="BN2302" s="24">
        <v>0</v>
      </c>
      <c r="BO2302" s="24">
        <v>0</v>
      </c>
      <c r="CO2302" s="34">
        <f t="shared" si="153"/>
        <v>779898.19374999998</v>
      </c>
    </row>
    <row r="2303" spans="1:93" ht="15" hidden="1">
      <c r="A2303" s="23" t="s">
        <v>196</v>
      </c>
      <c r="B2303" s="52">
        <v>41512</v>
      </c>
      <c r="C2303" s="25" t="str">
        <f t="shared" si="152"/>
        <v/>
      </c>
      <c r="G2303" s="24">
        <f t="shared" si="154"/>
        <v>49</v>
      </c>
      <c r="H2303" s="24">
        <v>780707</v>
      </c>
      <c r="I2303" s="24" t="str">
        <f t="shared" si="155"/>
        <v/>
      </c>
      <c r="J2303" s="24">
        <v>1015</v>
      </c>
      <c r="K2303" s="24">
        <f>IF(J2303&gt;900,_xlfn.XLOOKUP(ROUND(J2303,0),'CM-VL-G-C-GL-B-T-ClassRimThickn'!$B$1:$B$112,'CM-VL-G-C-GL-B-T-ClassRimThickn'!$C$1:$C$112,0,1,1),J2303)</f>
        <v>84.5</v>
      </c>
      <c r="L2303" s="24">
        <v>1015</v>
      </c>
      <c r="M2303" s="24">
        <f>IF(L2303&gt;900,_xlfn.XLOOKUP(ROUND(L2303,0),'CM-VL-G-C-GL-B-T-ClassRimThickn'!$B$1:$B$112,'CM-VL-G-C-GL-B-T-ClassRimThickn'!$C$1:$C$112,0,1,1),L2303)</f>
        <v>84.5</v>
      </c>
      <c r="N2303" s="24">
        <v>1015</v>
      </c>
      <c r="O2303" s="24">
        <f>IF(N2303&gt;900,_xlfn.XLOOKUP(ROUND(N2303,0),'CM-VL-G-C-GL-B-T-ClassRimThickn'!$B$1:$B$112,'CM-VL-G-C-GL-B-T-ClassRimThickn'!$C$1:$C$112,0,1,1),N2303)</f>
        <v>84.5</v>
      </c>
      <c r="P2303" s="24">
        <v>1015</v>
      </c>
      <c r="Q2303" s="24">
        <f>IF(P2303&gt;900,_xlfn.XLOOKUP(ROUND(P2303,0),'CM-VL-G-C-GL-B-T-ClassRimThickn'!$B$1:$B$112,'CM-VL-G-C-GL-B-T-ClassRimThickn'!$C$1:$C$112,0,1,1),P2303)</f>
        <v>84.5</v>
      </c>
      <c r="S2303" s="24">
        <f>IF(R2303&gt;900,_xlfn.XLOOKUP(ROUND(R2303,0),'CM-VL-G-C-GL-B-T-ClassRimThickn'!$B$1:$B$112,'CM-VL-G-C-GL-B-T-ClassRimThickn'!$C$1:$C$112,0,1,1),R2303)</f>
        <v>0</v>
      </c>
      <c r="U2303" s="24">
        <f>IF(T2303&gt;900,_xlfn.XLOOKUP(ROUND(T2303,0),'CM-VL-G-C-GL-B-T-ClassRimThickn'!$B$1:$B$112,'CM-VL-G-C-GL-B-T-ClassRimThickn'!$C$1:$C$112,0,1,1),T2303)</f>
        <v>0</v>
      </c>
      <c r="V2303" s="24">
        <v>1015</v>
      </c>
      <c r="W2303" s="24">
        <f>IF(V2303&gt;900,_xlfn.XLOOKUP(ROUND(V2303,0),'CM-VL-G-C-GL-B-T-ClassRimThickn'!$B$1:$B$112,'CM-VL-G-C-GL-B-T-ClassRimThickn'!$C$1:$C$112,0,1,1),V2303)</f>
        <v>84.5</v>
      </c>
      <c r="X2303" s="24">
        <v>1015</v>
      </c>
      <c r="Y2303" s="24">
        <f>IF(X2303&gt;900,_xlfn.XLOOKUP(ROUND(X2303,0),'CM-VL-G-C-GL-B-T-ClassRimThickn'!$B$1:$B$112,'CM-VL-G-C-GL-B-T-ClassRimThickn'!$C$1:$C$112,0,1,1),X2303)</f>
        <v>84.5</v>
      </c>
      <c r="Z2303" s="24">
        <v>1015</v>
      </c>
      <c r="AA2303" s="24">
        <f>IF(Z2303&gt;900,_xlfn.XLOOKUP(ROUND(Z2303,0),'CM-VL-G-C-GL-B-T-ClassRimThickn'!$B$1:$B$112,'CM-VL-G-C-GL-B-T-ClassRimThickn'!$C$1:$C$112,0,1,1),Z2303)</f>
        <v>84.5</v>
      </c>
      <c r="AB2303" s="24">
        <v>1015</v>
      </c>
      <c r="AC2303" s="24">
        <f>IF(AB2303&gt;900,_xlfn.XLOOKUP(ROUND(AB2303,0),'CM-VL-G-C-GL-B-T-ClassRimThickn'!$B$1:$B$112,'CM-VL-G-C-GL-B-T-ClassRimThickn'!$C$1:$C$112,0,1,1),AB2303)</f>
        <v>84.5</v>
      </c>
      <c r="AE2303" s="24">
        <f>IF(AD2303&gt;900,_xlfn.XLOOKUP(ROUND(AD2303,0),'CM-VL-G-C-GL-B-T-ClassRimThickn'!$B$1:$B$112,'CM-VL-G-C-GL-B-T-ClassRimThickn'!$C$1:$C$112,0,1,1),AD2303)</f>
        <v>0</v>
      </c>
      <c r="AG2303" s="24">
        <f>IF(AF2303&gt;900,_xlfn.XLOOKUP(ROUND(AF2303,0),'CM-VL-G-C-GL-B-T-ClassRimThickn'!$B$1:$B$112,'CM-VL-G-C-GL-B-T-ClassRimThickn'!$C$1:$C$112,0,1,1),AF2303)</f>
        <v>0</v>
      </c>
      <c r="AH2303" s="24">
        <v>30</v>
      </c>
      <c r="AI2303" s="24">
        <v>30</v>
      </c>
      <c r="AJ2303" s="24">
        <v>30</v>
      </c>
      <c r="AK2303" s="24">
        <v>30</v>
      </c>
      <c r="AN2303" s="24">
        <v>30</v>
      </c>
      <c r="AO2303" s="24">
        <v>30</v>
      </c>
      <c r="AP2303" s="24">
        <v>30</v>
      </c>
      <c r="AQ2303" s="24">
        <v>30</v>
      </c>
      <c r="AT2303" s="24">
        <v>28</v>
      </c>
      <c r="AU2303" s="24">
        <v>28</v>
      </c>
      <c r="AV2303" s="24">
        <v>28</v>
      </c>
      <c r="AW2303" s="24">
        <v>28</v>
      </c>
      <c r="AZ2303" s="24">
        <v>28</v>
      </c>
      <c r="BA2303" s="24">
        <v>28</v>
      </c>
      <c r="BB2303" s="24">
        <v>28</v>
      </c>
      <c r="BC2303" s="24">
        <v>28</v>
      </c>
      <c r="BF2303" s="24">
        <v>0</v>
      </c>
      <c r="BG2303" s="24">
        <v>0</v>
      </c>
      <c r="BH2303" s="24">
        <v>0</v>
      </c>
      <c r="BI2303" s="24">
        <v>0</v>
      </c>
      <c r="BL2303" s="24">
        <v>0</v>
      </c>
      <c r="BM2303" s="24">
        <v>0</v>
      </c>
      <c r="BN2303" s="24">
        <v>0</v>
      </c>
      <c r="BO2303" s="24">
        <v>0</v>
      </c>
      <c r="CO2303" s="34">
        <f t="shared" si="153"/>
        <v>780707</v>
      </c>
    </row>
    <row r="2304" spans="1:93" ht="15" hidden="1">
      <c r="A2304" s="23" t="s">
        <v>196</v>
      </c>
      <c r="B2304" s="52">
        <v>41625</v>
      </c>
      <c r="C2304" s="25" t="str">
        <f t="shared" si="152"/>
        <v/>
      </c>
      <c r="G2304" s="24">
        <f t="shared" si="154"/>
        <v>113</v>
      </c>
      <c r="H2304" s="24">
        <v>783226</v>
      </c>
      <c r="I2304" s="24" t="str">
        <f t="shared" si="155"/>
        <v/>
      </c>
      <c r="J2304" s="24">
        <v>1018</v>
      </c>
      <c r="K2304" s="24">
        <f>IF(J2304&gt;900,_xlfn.XLOOKUP(ROUND(J2304,0),'CM-VL-G-C-GL-B-T-ClassRimThickn'!$B$1:$B$112,'CM-VL-G-C-GL-B-T-ClassRimThickn'!$C$1:$C$112,0,1,1),J2304)</f>
        <v>0</v>
      </c>
      <c r="L2304" s="24">
        <v>1018</v>
      </c>
      <c r="M2304" s="24">
        <f>IF(L2304&gt;900,_xlfn.XLOOKUP(ROUND(L2304,0),'CM-VL-G-C-GL-B-T-ClassRimThickn'!$B$1:$B$112,'CM-VL-G-C-GL-B-T-ClassRimThickn'!$C$1:$C$112,0,1,1),L2304)</f>
        <v>0</v>
      </c>
      <c r="N2304" s="24">
        <v>1017</v>
      </c>
      <c r="O2304" s="24">
        <f>IF(N2304&gt;900,_xlfn.XLOOKUP(ROUND(N2304,0),'CM-VL-G-C-GL-B-T-ClassRimThickn'!$B$1:$B$112,'CM-VL-G-C-GL-B-T-ClassRimThickn'!$C$1:$C$112,0,1,1),N2304)</f>
        <v>0</v>
      </c>
      <c r="P2304" s="24">
        <v>1017</v>
      </c>
      <c r="Q2304" s="24">
        <f>IF(P2304&gt;900,_xlfn.XLOOKUP(ROUND(P2304,0),'CM-VL-G-C-GL-B-T-ClassRimThickn'!$B$1:$B$112,'CM-VL-G-C-GL-B-T-ClassRimThickn'!$C$1:$C$112,0,1,1),P2304)</f>
        <v>0</v>
      </c>
      <c r="S2304" s="24">
        <f>IF(R2304&gt;900,_xlfn.XLOOKUP(ROUND(R2304,0),'CM-VL-G-C-GL-B-T-ClassRimThickn'!$B$1:$B$112,'CM-VL-G-C-GL-B-T-ClassRimThickn'!$C$1:$C$112,0,1,1),R2304)</f>
        <v>0</v>
      </c>
      <c r="U2304" s="24">
        <f>IF(T2304&gt;900,_xlfn.XLOOKUP(ROUND(T2304,0),'CM-VL-G-C-GL-B-T-ClassRimThickn'!$B$1:$B$112,'CM-VL-G-C-GL-B-T-ClassRimThickn'!$C$1:$C$112,0,1,1),T2304)</f>
        <v>0</v>
      </c>
      <c r="V2304" s="24">
        <v>1017</v>
      </c>
      <c r="W2304" s="24">
        <f>IF(V2304&gt;900,_xlfn.XLOOKUP(ROUND(V2304,0),'CM-VL-G-C-GL-B-T-ClassRimThickn'!$B$1:$B$112,'CM-VL-G-C-GL-B-T-ClassRimThickn'!$C$1:$C$112,0,1,1),V2304)</f>
        <v>0</v>
      </c>
      <c r="X2304" s="24">
        <v>1018</v>
      </c>
      <c r="Y2304" s="24">
        <f>IF(X2304&gt;900,_xlfn.XLOOKUP(ROUND(X2304,0),'CM-VL-G-C-GL-B-T-ClassRimThickn'!$B$1:$B$112,'CM-VL-G-C-GL-B-T-ClassRimThickn'!$C$1:$C$112,0,1,1),X2304)</f>
        <v>0</v>
      </c>
      <c r="Z2304" s="24">
        <v>1018</v>
      </c>
      <c r="AA2304" s="24">
        <f>IF(Z2304&gt;900,_xlfn.XLOOKUP(ROUND(Z2304,0),'CM-VL-G-C-GL-B-T-ClassRimThickn'!$B$1:$B$112,'CM-VL-G-C-GL-B-T-ClassRimThickn'!$C$1:$C$112,0,1,1),Z2304)</f>
        <v>0</v>
      </c>
      <c r="AB2304" s="24">
        <v>1017</v>
      </c>
      <c r="AC2304" s="24">
        <f>IF(AB2304&gt;900,_xlfn.XLOOKUP(ROUND(AB2304,0),'CM-VL-G-C-GL-B-T-ClassRimThickn'!$B$1:$B$112,'CM-VL-G-C-GL-B-T-ClassRimThickn'!$C$1:$C$112,0,1,1),AB2304)</f>
        <v>0</v>
      </c>
      <c r="AE2304" s="24">
        <f>IF(AD2304&gt;900,_xlfn.XLOOKUP(ROUND(AD2304,0),'CM-VL-G-C-GL-B-T-ClassRimThickn'!$B$1:$B$112,'CM-VL-G-C-GL-B-T-ClassRimThickn'!$C$1:$C$112,0,1,1),AD2304)</f>
        <v>0</v>
      </c>
      <c r="AG2304" s="24">
        <f>IF(AF2304&gt;900,_xlfn.XLOOKUP(ROUND(AF2304,0),'CM-VL-G-C-GL-B-T-ClassRimThickn'!$B$1:$B$112,'CM-VL-G-C-GL-B-T-ClassRimThickn'!$C$1:$C$112,0,1,1),AF2304)</f>
        <v>0</v>
      </c>
      <c r="AH2304" s="24">
        <v>30</v>
      </c>
      <c r="AI2304" s="24">
        <v>28</v>
      </c>
      <c r="AJ2304" s="24">
        <v>28</v>
      </c>
      <c r="AK2304" s="24">
        <v>28</v>
      </c>
      <c r="AN2304" s="24">
        <v>29</v>
      </c>
      <c r="AO2304" s="24">
        <v>29</v>
      </c>
      <c r="AP2304" s="24">
        <v>28</v>
      </c>
      <c r="AQ2304" s="24">
        <v>28</v>
      </c>
      <c r="AT2304" s="24">
        <v>28</v>
      </c>
      <c r="AU2304" s="24">
        <v>28</v>
      </c>
      <c r="AV2304" s="24">
        <v>28</v>
      </c>
      <c r="AW2304" s="24">
        <v>28</v>
      </c>
      <c r="AZ2304" s="24">
        <v>28</v>
      </c>
      <c r="BA2304" s="24">
        <v>28</v>
      </c>
      <c r="BB2304" s="24">
        <v>28</v>
      </c>
      <c r="BC2304" s="24">
        <v>28</v>
      </c>
      <c r="BF2304" s="24">
        <v>0</v>
      </c>
      <c r="BG2304" s="24">
        <v>0</v>
      </c>
      <c r="BH2304" s="24">
        <v>0</v>
      </c>
      <c r="BI2304" s="24">
        <v>0</v>
      </c>
      <c r="BL2304" s="24">
        <v>0</v>
      </c>
      <c r="BM2304" s="24">
        <v>0</v>
      </c>
      <c r="BN2304" s="24">
        <v>0</v>
      </c>
      <c r="BO2304" s="24">
        <v>0</v>
      </c>
      <c r="CO2304" s="34">
        <f t="shared" si="153"/>
        <v>783226</v>
      </c>
    </row>
    <row r="2305" spans="1:93" ht="15" hidden="1">
      <c r="A2305" s="23" t="s">
        <v>196</v>
      </c>
      <c r="B2305" s="52">
        <v>41746</v>
      </c>
      <c r="C2305" s="25" t="str">
        <f t="shared" si="152"/>
        <v/>
      </c>
      <c r="G2305" s="24">
        <f t="shared" si="154"/>
        <v>121</v>
      </c>
      <c r="H2305" s="27">
        <v>785904</v>
      </c>
      <c r="I2305" s="24" t="str">
        <f t="shared" si="155"/>
        <v/>
      </c>
      <c r="J2305" s="24">
        <v>1014</v>
      </c>
      <c r="K2305" s="24">
        <f>IF(J2305&gt;900,_xlfn.XLOOKUP(ROUND(J2305,0),'CM-VL-G-C-GL-B-T-ClassRimThickn'!$B$1:$B$112,'CM-VL-G-C-GL-B-T-ClassRimThickn'!$C$1:$C$112,0,1,1),J2305)</f>
        <v>84</v>
      </c>
      <c r="L2305" s="24">
        <v>1014</v>
      </c>
      <c r="M2305" s="24">
        <f>IF(L2305&gt;900,_xlfn.XLOOKUP(ROUND(L2305,0),'CM-VL-G-C-GL-B-T-ClassRimThickn'!$B$1:$B$112,'CM-VL-G-C-GL-B-T-ClassRimThickn'!$C$1:$C$112,0,1,1),L2305)</f>
        <v>84</v>
      </c>
      <c r="N2305" s="24">
        <v>1014</v>
      </c>
      <c r="O2305" s="24">
        <f>IF(N2305&gt;900,_xlfn.XLOOKUP(ROUND(N2305,0),'CM-VL-G-C-GL-B-T-ClassRimThickn'!$B$1:$B$112,'CM-VL-G-C-GL-B-T-ClassRimThickn'!$C$1:$C$112,0,1,1),N2305)</f>
        <v>84</v>
      </c>
      <c r="P2305" s="24">
        <v>1013</v>
      </c>
      <c r="Q2305" s="24">
        <f>IF(P2305&gt;900,_xlfn.XLOOKUP(ROUND(P2305,0),'CM-VL-G-C-GL-B-T-ClassRimThickn'!$B$1:$B$112,'CM-VL-G-C-GL-B-T-ClassRimThickn'!$C$1:$C$112,0,1,1),P2305)</f>
        <v>83.5</v>
      </c>
      <c r="S2305" s="24">
        <f>IF(R2305&gt;900,_xlfn.XLOOKUP(ROUND(R2305,0),'CM-VL-G-C-GL-B-T-ClassRimThickn'!$B$1:$B$112,'CM-VL-G-C-GL-B-T-ClassRimThickn'!$C$1:$C$112,0,1,1),R2305)</f>
        <v>0</v>
      </c>
      <c r="U2305" s="24">
        <f>IF(T2305&gt;900,_xlfn.XLOOKUP(ROUND(T2305,0),'CM-VL-G-C-GL-B-T-ClassRimThickn'!$B$1:$B$112,'CM-VL-G-C-GL-B-T-ClassRimThickn'!$C$1:$C$112,0,1,1),T2305)</f>
        <v>0</v>
      </c>
      <c r="V2305" s="24">
        <v>1014</v>
      </c>
      <c r="W2305" s="24">
        <f>IF(V2305&gt;900,_xlfn.XLOOKUP(ROUND(V2305,0),'CM-VL-G-C-GL-B-T-ClassRimThickn'!$B$1:$B$112,'CM-VL-G-C-GL-B-T-ClassRimThickn'!$C$1:$C$112,0,1,1),V2305)</f>
        <v>84</v>
      </c>
      <c r="X2305" s="24">
        <v>1014</v>
      </c>
      <c r="Y2305" s="24">
        <f>IF(X2305&gt;900,_xlfn.XLOOKUP(ROUND(X2305,0),'CM-VL-G-C-GL-B-T-ClassRimThickn'!$B$1:$B$112,'CM-VL-G-C-GL-B-T-ClassRimThickn'!$C$1:$C$112,0,1,1),X2305)</f>
        <v>84</v>
      </c>
      <c r="Z2305" s="24">
        <v>1015</v>
      </c>
      <c r="AA2305" s="24">
        <f>IF(Z2305&gt;900,_xlfn.XLOOKUP(ROUND(Z2305,0),'CM-VL-G-C-GL-B-T-ClassRimThickn'!$B$1:$B$112,'CM-VL-G-C-GL-B-T-ClassRimThickn'!$C$1:$C$112,0,1,1),Z2305)</f>
        <v>84.5</v>
      </c>
      <c r="AB2305" s="24">
        <v>1015</v>
      </c>
      <c r="AC2305" s="24">
        <f>IF(AB2305&gt;900,_xlfn.XLOOKUP(ROUND(AB2305,0),'CM-VL-G-C-GL-B-T-ClassRimThickn'!$B$1:$B$112,'CM-VL-G-C-GL-B-T-ClassRimThickn'!$C$1:$C$112,0,1,1),AB2305)</f>
        <v>84.5</v>
      </c>
      <c r="AE2305" s="24">
        <f>IF(AD2305&gt;900,_xlfn.XLOOKUP(ROUND(AD2305,0),'CM-VL-G-C-GL-B-T-ClassRimThickn'!$B$1:$B$112,'CM-VL-G-C-GL-B-T-ClassRimThickn'!$C$1:$C$112,0,1,1),AD2305)</f>
        <v>0</v>
      </c>
      <c r="AG2305" s="24">
        <f>IF(AF2305&gt;900,_xlfn.XLOOKUP(ROUND(AF2305,0),'CM-VL-G-C-GL-B-T-ClassRimThickn'!$B$1:$B$112,'CM-VL-G-C-GL-B-T-ClassRimThickn'!$C$1:$C$112,0,1,1),AF2305)</f>
        <v>0</v>
      </c>
      <c r="AH2305" s="24">
        <v>30</v>
      </c>
      <c r="AI2305" s="24">
        <v>29</v>
      </c>
      <c r="AJ2305" s="24">
        <v>30</v>
      </c>
      <c r="AK2305" s="24">
        <v>29</v>
      </c>
      <c r="AN2305" s="24">
        <v>29</v>
      </c>
      <c r="AO2305" s="24">
        <v>30</v>
      </c>
      <c r="AP2305" s="24">
        <v>29</v>
      </c>
      <c r="AQ2305" s="24">
        <v>30</v>
      </c>
      <c r="AT2305" s="24">
        <v>28</v>
      </c>
      <c r="AU2305" s="24">
        <v>28</v>
      </c>
      <c r="AV2305" s="24">
        <v>28</v>
      </c>
      <c r="AW2305" s="24">
        <v>28</v>
      </c>
      <c r="AZ2305" s="24">
        <v>28</v>
      </c>
      <c r="BA2305" s="24">
        <v>28</v>
      </c>
      <c r="BB2305" s="24">
        <v>28</v>
      </c>
      <c r="BC2305" s="24">
        <v>28</v>
      </c>
      <c r="BF2305" s="24">
        <v>0</v>
      </c>
      <c r="BG2305" s="24">
        <v>0</v>
      </c>
      <c r="BH2305" s="24">
        <v>0</v>
      </c>
      <c r="BI2305" s="24">
        <v>0</v>
      </c>
      <c r="BL2305" s="24">
        <v>0</v>
      </c>
      <c r="BM2305" s="24">
        <v>0</v>
      </c>
      <c r="BN2305" s="24">
        <v>0</v>
      </c>
      <c r="BO2305" s="24">
        <v>0</v>
      </c>
      <c r="CO2305" s="34">
        <f t="shared" si="153"/>
        <v>785904</v>
      </c>
    </row>
    <row r="2306" spans="1:93" ht="15" hidden="1">
      <c r="A2306" s="23" t="s">
        <v>196</v>
      </c>
      <c r="B2306" s="52">
        <v>41761</v>
      </c>
      <c r="C2306" s="25" t="str">
        <f t="shared" si="152"/>
        <v/>
      </c>
      <c r="G2306" s="24">
        <f t="shared" si="154"/>
        <v>15</v>
      </c>
      <c r="H2306" s="30">
        <f>(H2307-H2305)/(G2306+G2307)*G2306+H2305</f>
        <v>785991.61904761905</v>
      </c>
      <c r="I2306" s="24" t="str">
        <f t="shared" si="155"/>
        <v/>
      </c>
      <c r="J2306" s="24">
        <v>1006.1</v>
      </c>
      <c r="K2306" s="24">
        <f>IF(J2306&gt;900,_xlfn.XLOOKUP(ROUND(J2306,0),'CM-VL-G-C-GL-B-T-ClassRimThickn'!$B$1:$B$112,'CM-VL-G-C-GL-B-T-ClassRimThickn'!$C$1:$C$112,0,1,1),J2306)</f>
        <v>80</v>
      </c>
      <c r="L2306" s="24">
        <v>1006.1</v>
      </c>
      <c r="M2306" s="24">
        <f>IF(L2306&gt;900,_xlfn.XLOOKUP(ROUND(L2306,0),'CM-VL-G-C-GL-B-T-ClassRimThickn'!$B$1:$B$112,'CM-VL-G-C-GL-B-T-ClassRimThickn'!$C$1:$C$112,0,1,1),L2306)</f>
        <v>80</v>
      </c>
      <c r="N2306" s="24">
        <v>1006.5</v>
      </c>
      <c r="O2306" s="24">
        <f>IF(N2306&gt;900,_xlfn.XLOOKUP(ROUND(N2306,0),'CM-VL-G-C-GL-B-T-ClassRimThickn'!$B$1:$B$112,'CM-VL-G-C-GL-B-T-ClassRimThickn'!$C$1:$C$112,0,1,1),N2306)</f>
        <v>80.5</v>
      </c>
      <c r="P2306" s="24">
        <v>1006.5</v>
      </c>
      <c r="Q2306" s="24">
        <f>IF(P2306&gt;900,_xlfn.XLOOKUP(ROUND(P2306,0),'CM-VL-G-C-GL-B-T-ClassRimThickn'!$B$1:$B$112,'CM-VL-G-C-GL-B-T-ClassRimThickn'!$C$1:$C$112,0,1,1),P2306)</f>
        <v>80.5</v>
      </c>
      <c r="S2306" s="24">
        <f>IF(R2306&gt;900,_xlfn.XLOOKUP(ROUND(R2306,0),'CM-VL-G-C-GL-B-T-ClassRimThickn'!$B$1:$B$112,'CM-VL-G-C-GL-B-T-ClassRimThickn'!$C$1:$C$112,0,1,1),R2306)</f>
        <v>0</v>
      </c>
      <c r="U2306" s="24">
        <f>IF(T2306&gt;900,_xlfn.XLOOKUP(ROUND(T2306,0),'CM-VL-G-C-GL-B-T-ClassRimThickn'!$B$1:$B$112,'CM-VL-G-C-GL-B-T-ClassRimThickn'!$C$1:$C$112,0,1,1),T2306)</f>
        <v>0</v>
      </c>
      <c r="V2306" s="24">
        <v>1006.1</v>
      </c>
      <c r="W2306" s="24">
        <f>IF(V2306&gt;900,_xlfn.XLOOKUP(ROUND(V2306,0),'CM-VL-G-C-GL-B-T-ClassRimThickn'!$B$1:$B$112,'CM-VL-G-C-GL-B-T-ClassRimThickn'!$C$1:$C$112,0,1,1),V2306)</f>
        <v>80</v>
      </c>
      <c r="X2306" s="24">
        <v>1006.2</v>
      </c>
      <c r="Y2306" s="24">
        <f>IF(X2306&gt;900,_xlfn.XLOOKUP(ROUND(X2306,0),'CM-VL-G-C-GL-B-T-ClassRimThickn'!$B$1:$B$112,'CM-VL-G-C-GL-B-T-ClassRimThickn'!$C$1:$C$112,0,1,1),X2306)</f>
        <v>80</v>
      </c>
      <c r="Z2306" s="24">
        <v>1006.4</v>
      </c>
      <c r="AA2306" s="24">
        <f>IF(Z2306&gt;900,_xlfn.XLOOKUP(ROUND(Z2306,0),'CM-VL-G-C-GL-B-T-ClassRimThickn'!$B$1:$B$112,'CM-VL-G-C-GL-B-T-ClassRimThickn'!$C$1:$C$112,0,1,1),Z2306)</f>
        <v>80</v>
      </c>
      <c r="AB2306" s="24">
        <v>1006.4</v>
      </c>
      <c r="AC2306" s="24">
        <f>IF(AB2306&gt;900,_xlfn.XLOOKUP(ROUND(AB2306,0),'CM-VL-G-C-GL-B-T-ClassRimThickn'!$B$1:$B$112,'CM-VL-G-C-GL-B-T-ClassRimThickn'!$C$1:$C$112,0,1,1),AB2306)</f>
        <v>80</v>
      </c>
      <c r="AE2306" s="24">
        <f>IF(AD2306&gt;900,_xlfn.XLOOKUP(ROUND(AD2306,0),'CM-VL-G-C-GL-B-T-ClassRimThickn'!$B$1:$B$112,'CM-VL-G-C-GL-B-T-ClassRimThickn'!$C$1:$C$112,0,1,1),AD2306)</f>
        <v>0</v>
      </c>
      <c r="AG2306" s="24">
        <f>IF(AF2306&gt;900,_xlfn.XLOOKUP(ROUND(AF2306,0),'CM-VL-G-C-GL-B-T-ClassRimThickn'!$B$1:$B$112,'CM-VL-G-C-GL-B-T-ClassRimThickn'!$C$1:$C$112,0,1,1),AF2306)</f>
        <v>0</v>
      </c>
      <c r="CO2306" s="34">
        <f t="shared" si="153"/>
        <v>785991.61904761905</v>
      </c>
    </row>
    <row r="2307" spans="1:93" ht="15" hidden="1">
      <c r="A2307" s="23" t="s">
        <v>196</v>
      </c>
      <c r="B2307" s="52">
        <v>41809</v>
      </c>
      <c r="C2307" s="25" t="str">
        <f t="shared" ref="C2307:C2370" si="156">IF(B2307=B2308,TRUE,"")</f>
        <v/>
      </c>
      <c r="G2307" s="24">
        <f t="shared" si="154"/>
        <v>48</v>
      </c>
      <c r="H2307" s="24">
        <v>786272</v>
      </c>
      <c r="I2307" s="24" t="str">
        <f t="shared" si="155"/>
        <v/>
      </c>
      <c r="J2307" s="24">
        <v>1001</v>
      </c>
      <c r="K2307" s="24">
        <f>IF(J2307&gt;900,_xlfn.XLOOKUP(ROUND(J2307,0),'CM-VL-G-C-GL-B-T-ClassRimThickn'!$B$1:$B$112,'CM-VL-G-C-GL-B-T-ClassRimThickn'!$C$1:$C$112,0,1,1),J2307)</f>
        <v>77.5</v>
      </c>
      <c r="L2307" s="24">
        <v>1001</v>
      </c>
      <c r="M2307" s="24">
        <f>IF(L2307&gt;900,_xlfn.XLOOKUP(ROUND(L2307,0),'CM-VL-G-C-GL-B-T-ClassRimThickn'!$B$1:$B$112,'CM-VL-G-C-GL-B-T-ClassRimThickn'!$C$1:$C$112,0,1,1),L2307)</f>
        <v>77.5</v>
      </c>
      <c r="N2307" s="24">
        <v>1002</v>
      </c>
      <c r="O2307" s="24">
        <f>IF(N2307&gt;900,_xlfn.XLOOKUP(ROUND(N2307,0),'CM-VL-G-C-GL-B-T-ClassRimThickn'!$B$1:$B$112,'CM-VL-G-C-GL-B-T-ClassRimThickn'!$C$1:$C$112,0,1,1),N2307)</f>
        <v>78</v>
      </c>
      <c r="P2307" s="24">
        <v>1003</v>
      </c>
      <c r="Q2307" s="24">
        <f>IF(P2307&gt;900,_xlfn.XLOOKUP(ROUND(P2307,0),'CM-VL-G-C-GL-B-T-ClassRimThickn'!$B$1:$B$112,'CM-VL-G-C-GL-B-T-ClassRimThickn'!$C$1:$C$112,0,1,1),P2307)</f>
        <v>78.5</v>
      </c>
      <c r="S2307" s="24">
        <f>IF(R2307&gt;900,_xlfn.XLOOKUP(ROUND(R2307,0),'CM-VL-G-C-GL-B-T-ClassRimThickn'!$B$1:$B$112,'CM-VL-G-C-GL-B-T-ClassRimThickn'!$C$1:$C$112,0,1,1),R2307)</f>
        <v>0</v>
      </c>
      <c r="U2307" s="24">
        <f>IF(T2307&gt;900,_xlfn.XLOOKUP(ROUND(T2307,0),'CM-VL-G-C-GL-B-T-ClassRimThickn'!$B$1:$B$112,'CM-VL-G-C-GL-B-T-ClassRimThickn'!$C$1:$C$112,0,1,1),T2307)</f>
        <v>0</v>
      </c>
      <c r="V2307" s="24">
        <v>1002</v>
      </c>
      <c r="W2307" s="24">
        <f>IF(V2307&gt;900,_xlfn.XLOOKUP(ROUND(V2307,0),'CM-VL-G-C-GL-B-T-ClassRimThickn'!$B$1:$B$112,'CM-VL-G-C-GL-B-T-ClassRimThickn'!$C$1:$C$112,0,1,1),V2307)</f>
        <v>78</v>
      </c>
      <c r="X2307" s="24">
        <v>1002</v>
      </c>
      <c r="Y2307" s="24">
        <f>IF(X2307&gt;900,_xlfn.XLOOKUP(ROUND(X2307,0),'CM-VL-G-C-GL-B-T-ClassRimThickn'!$B$1:$B$112,'CM-VL-G-C-GL-B-T-ClassRimThickn'!$C$1:$C$112,0,1,1),X2307)</f>
        <v>78</v>
      </c>
      <c r="Z2307" s="24">
        <v>1002</v>
      </c>
      <c r="AA2307" s="24">
        <f>IF(Z2307&gt;900,_xlfn.XLOOKUP(ROUND(Z2307,0),'CM-VL-G-C-GL-B-T-ClassRimThickn'!$B$1:$B$112,'CM-VL-G-C-GL-B-T-ClassRimThickn'!$C$1:$C$112,0,1,1),Z2307)</f>
        <v>78</v>
      </c>
      <c r="AB2307" s="24">
        <v>1003</v>
      </c>
      <c r="AC2307" s="24">
        <f>IF(AB2307&gt;900,_xlfn.XLOOKUP(ROUND(AB2307,0),'CM-VL-G-C-GL-B-T-ClassRimThickn'!$B$1:$B$112,'CM-VL-G-C-GL-B-T-ClassRimThickn'!$C$1:$C$112,0,1,1),AB2307)</f>
        <v>78.5</v>
      </c>
      <c r="AE2307" s="24">
        <f>IF(AD2307&gt;900,_xlfn.XLOOKUP(ROUND(AD2307,0),'CM-VL-G-C-GL-B-T-ClassRimThickn'!$B$1:$B$112,'CM-VL-G-C-GL-B-T-ClassRimThickn'!$C$1:$C$112,0,1,1),AD2307)</f>
        <v>0</v>
      </c>
      <c r="AG2307" s="24">
        <f>IF(AF2307&gt;900,_xlfn.XLOOKUP(ROUND(AF2307,0),'CM-VL-G-C-GL-B-T-ClassRimThickn'!$B$1:$B$112,'CM-VL-G-C-GL-B-T-ClassRimThickn'!$C$1:$C$112,0,1,1),AF2307)</f>
        <v>0</v>
      </c>
      <c r="AH2307" s="24">
        <v>30</v>
      </c>
      <c r="AI2307" s="24">
        <v>30</v>
      </c>
      <c r="AJ2307" s="24">
        <v>30</v>
      </c>
      <c r="AK2307" s="24">
        <v>30</v>
      </c>
      <c r="AN2307" s="24">
        <v>30</v>
      </c>
      <c r="AO2307" s="24">
        <v>30</v>
      </c>
      <c r="AP2307" s="24">
        <v>30</v>
      </c>
      <c r="AQ2307" s="24">
        <v>30</v>
      </c>
      <c r="AT2307" s="24">
        <v>27</v>
      </c>
      <c r="AU2307" s="24">
        <v>27</v>
      </c>
      <c r="AV2307" s="24">
        <v>27</v>
      </c>
      <c r="AW2307" s="24">
        <v>27</v>
      </c>
      <c r="AZ2307" s="24">
        <v>27</v>
      </c>
      <c r="BA2307" s="24">
        <v>27</v>
      </c>
      <c r="BB2307" s="24">
        <v>27</v>
      </c>
      <c r="BC2307" s="24">
        <v>27</v>
      </c>
      <c r="BF2307" s="24">
        <v>0</v>
      </c>
      <c r="BG2307" s="24">
        <v>0</v>
      </c>
      <c r="BH2307" s="24">
        <v>0</v>
      </c>
      <c r="BI2307" s="24">
        <v>0</v>
      </c>
      <c r="BL2307" s="24">
        <v>0</v>
      </c>
      <c r="BM2307" s="24">
        <v>0</v>
      </c>
      <c r="BN2307" s="24">
        <v>0</v>
      </c>
      <c r="BO2307" s="24">
        <v>0</v>
      </c>
      <c r="CO2307" s="34">
        <f t="shared" ref="CO2307:CO2370" si="157">IF(H2307="",(H2308-H2307)/(G2308+G2310)*G2308+H2307,H2307)</f>
        <v>786272</v>
      </c>
    </row>
    <row r="2308" spans="1:93" ht="15" hidden="1">
      <c r="A2308" s="23" t="s">
        <v>196</v>
      </c>
      <c r="B2308" s="52">
        <v>41933</v>
      </c>
      <c r="C2308" s="25" t="str">
        <f t="shared" si="156"/>
        <v/>
      </c>
      <c r="G2308" s="24">
        <f t="shared" si="154"/>
        <v>124</v>
      </c>
      <c r="H2308" s="27">
        <v>786891</v>
      </c>
      <c r="I2308" s="24" t="str">
        <f t="shared" si="155"/>
        <v/>
      </c>
      <c r="J2308" s="24">
        <v>1001</v>
      </c>
      <c r="K2308" s="24">
        <f>IF(J2308&gt;900,_xlfn.XLOOKUP(ROUND(J2308,0),'CM-VL-G-C-GL-B-T-ClassRimThickn'!$B$1:$B$112,'CM-VL-G-C-GL-B-T-ClassRimThickn'!$C$1:$C$112,0,1,1),J2308)</f>
        <v>77.5</v>
      </c>
      <c r="L2308" s="24">
        <v>1001</v>
      </c>
      <c r="M2308" s="24">
        <f>IF(L2308&gt;900,_xlfn.XLOOKUP(ROUND(L2308,0),'CM-VL-G-C-GL-B-T-ClassRimThickn'!$B$1:$B$112,'CM-VL-G-C-GL-B-T-ClassRimThickn'!$C$1:$C$112,0,1,1),L2308)</f>
        <v>77.5</v>
      </c>
      <c r="N2308" s="24">
        <v>1000</v>
      </c>
      <c r="O2308" s="24">
        <f>IF(N2308&gt;900,_xlfn.XLOOKUP(ROUND(N2308,0),'CM-VL-G-C-GL-B-T-ClassRimThickn'!$B$1:$B$112,'CM-VL-G-C-GL-B-T-ClassRimThickn'!$C$1:$C$112,0,1,1),N2308)</f>
        <v>77</v>
      </c>
      <c r="P2308" s="24">
        <v>1002</v>
      </c>
      <c r="Q2308" s="24">
        <f>IF(P2308&gt;900,_xlfn.XLOOKUP(ROUND(P2308,0),'CM-VL-G-C-GL-B-T-ClassRimThickn'!$B$1:$B$112,'CM-VL-G-C-GL-B-T-ClassRimThickn'!$C$1:$C$112,0,1,1),P2308)</f>
        <v>78</v>
      </c>
      <c r="S2308" s="24">
        <f>IF(R2308&gt;900,_xlfn.XLOOKUP(ROUND(R2308,0),'CM-VL-G-C-GL-B-T-ClassRimThickn'!$B$1:$B$112,'CM-VL-G-C-GL-B-T-ClassRimThickn'!$C$1:$C$112,0,1,1),R2308)</f>
        <v>0</v>
      </c>
      <c r="U2308" s="24">
        <f>IF(T2308&gt;900,_xlfn.XLOOKUP(ROUND(T2308,0),'CM-VL-G-C-GL-B-T-ClassRimThickn'!$B$1:$B$112,'CM-VL-G-C-GL-B-T-ClassRimThickn'!$C$1:$C$112,0,1,1),T2308)</f>
        <v>0</v>
      </c>
      <c r="V2308" s="24">
        <v>1002</v>
      </c>
      <c r="W2308" s="24">
        <f>IF(V2308&gt;900,_xlfn.XLOOKUP(ROUND(V2308,0),'CM-VL-G-C-GL-B-T-ClassRimThickn'!$B$1:$B$112,'CM-VL-G-C-GL-B-T-ClassRimThickn'!$C$1:$C$112,0,1,1),V2308)</f>
        <v>78</v>
      </c>
      <c r="X2308" s="24">
        <v>1001</v>
      </c>
      <c r="Y2308" s="24">
        <f>IF(X2308&gt;900,_xlfn.XLOOKUP(ROUND(X2308,0),'CM-VL-G-C-GL-B-T-ClassRimThickn'!$B$1:$B$112,'CM-VL-G-C-GL-B-T-ClassRimThickn'!$C$1:$C$112,0,1,1),X2308)</f>
        <v>77.5</v>
      </c>
      <c r="Z2308" s="24">
        <v>1001</v>
      </c>
      <c r="AA2308" s="24">
        <f>IF(Z2308&gt;900,_xlfn.XLOOKUP(ROUND(Z2308,0),'CM-VL-G-C-GL-B-T-ClassRimThickn'!$B$1:$B$112,'CM-VL-G-C-GL-B-T-ClassRimThickn'!$C$1:$C$112,0,1,1),Z2308)</f>
        <v>77.5</v>
      </c>
      <c r="AB2308" s="24">
        <v>1002</v>
      </c>
      <c r="AC2308" s="24">
        <f>IF(AB2308&gt;900,_xlfn.XLOOKUP(ROUND(AB2308,0),'CM-VL-G-C-GL-B-T-ClassRimThickn'!$B$1:$B$112,'CM-VL-G-C-GL-B-T-ClassRimThickn'!$C$1:$C$112,0,1,1),AB2308)</f>
        <v>78</v>
      </c>
      <c r="AE2308" s="24">
        <f>IF(AD2308&gt;900,_xlfn.XLOOKUP(ROUND(AD2308,0),'CM-VL-G-C-GL-B-T-ClassRimThickn'!$B$1:$B$112,'CM-VL-G-C-GL-B-T-ClassRimThickn'!$C$1:$C$112,0,1,1),AD2308)</f>
        <v>0</v>
      </c>
      <c r="AG2308" s="24">
        <f>IF(AF2308&gt;900,_xlfn.XLOOKUP(ROUND(AF2308,0),'CM-VL-G-C-GL-B-T-ClassRimThickn'!$B$1:$B$112,'CM-VL-G-C-GL-B-T-ClassRimThickn'!$C$1:$C$112,0,1,1),AF2308)</f>
        <v>0</v>
      </c>
      <c r="AH2308" s="24">
        <v>33</v>
      </c>
      <c r="AI2308" s="24">
        <v>29</v>
      </c>
      <c r="AJ2308" s="24">
        <v>31</v>
      </c>
      <c r="AK2308" s="24">
        <v>29</v>
      </c>
      <c r="AN2308" s="24">
        <v>31</v>
      </c>
      <c r="AO2308" s="24">
        <v>30</v>
      </c>
      <c r="AP2308" s="24">
        <v>29</v>
      </c>
      <c r="AQ2308" s="24">
        <v>30</v>
      </c>
      <c r="AT2308" s="24">
        <v>29</v>
      </c>
      <c r="AU2308" s="24">
        <v>28</v>
      </c>
      <c r="AV2308" s="24">
        <v>28</v>
      </c>
      <c r="AW2308" s="24">
        <v>28</v>
      </c>
      <c r="AZ2308" s="24">
        <v>28</v>
      </c>
      <c r="BA2308" s="24">
        <v>29</v>
      </c>
      <c r="BB2308" s="24">
        <v>27</v>
      </c>
      <c r="BC2308" s="24">
        <v>29</v>
      </c>
      <c r="BF2308" s="24">
        <v>0</v>
      </c>
      <c r="BG2308" s="24">
        <v>0</v>
      </c>
      <c r="BH2308" s="24">
        <v>0</v>
      </c>
      <c r="BI2308" s="24">
        <v>0</v>
      </c>
      <c r="BL2308" s="24">
        <v>0.5</v>
      </c>
      <c r="BM2308" s="24">
        <v>0</v>
      </c>
      <c r="BN2308" s="24">
        <v>0</v>
      </c>
      <c r="BO2308" s="24">
        <v>0</v>
      </c>
      <c r="BR2308" s="24">
        <v>0</v>
      </c>
      <c r="BS2308" s="24">
        <v>0</v>
      </c>
      <c r="BT2308" s="24">
        <v>0</v>
      </c>
      <c r="BU2308" s="24">
        <v>0</v>
      </c>
      <c r="BX2308" s="24">
        <v>0</v>
      </c>
      <c r="BY2308" s="24">
        <v>0</v>
      </c>
      <c r="BZ2308" s="24">
        <v>0</v>
      </c>
      <c r="CA2308" s="24">
        <v>0</v>
      </c>
      <c r="CD2308" s="24">
        <v>125</v>
      </c>
      <c r="CE2308" s="24">
        <v>125</v>
      </c>
      <c r="CF2308" s="24">
        <v>125</v>
      </c>
      <c r="CG2308" s="24">
        <v>125</v>
      </c>
      <c r="CO2308" s="34">
        <f t="shared" si="157"/>
        <v>786891</v>
      </c>
    </row>
    <row r="2309" spans="1:93" ht="15" hidden="1">
      <c r="A2309" s="23" t="s">
        <v>196</v>
      </c>
      <c r="B2309" s="52">
        <v>42185</v>
      </c>
      <c r="C2309" s="25" t="str">
        <f t="shared" si="156"/>
        <v/>
      </c>
      <c r="G2309" s="24">
        <f t="shared" si="154"/>
        <v>252</v>
      </c>
      <c r="H2309" s="29">
        <v>793236</v>
      </c>
      <c r="I2309" s="24" t="str">
        <f t="shared" si="155"/>
        <v/>
      </c>
      <c r="J2309" s="24">
        <v>1004</v>
      </c>
      <c r="K2309" s="24">
        <f>IF(J2309&gt;900,_xlfn.XLOOKUP(ROUND(J2309,0),'CM-VL-G-C-GL-B-T-ClassRimThickn'!$B$1:$B$112,'CM-VL-G-C-GL-B-T-ClassRimThickn'!$C$1:$C$112,0,1,1),J2309)</f>
        <v>79</v>
      </c>
      <c r="L2309" s="24">
        <v>1004</v>
      </c>
      <c r="M2309" s="24">
        <f>IF(L2309&gt;900,_xlfn.XLOOKUP(ROUND(L2309,0),'CM-VL-G-C-GL-B-T-ClassRimThickn'!$B$1:$B$112,'CM-VL-G-C-GL-B-T-ClassRimThickn'!$C$1:$C$112,0,1,1),L2309)</f>
        <v>79</v>
      </c>
      <c r="N2309" s="24">
        <v>1002</v>
      </c>
      <c r="O2309" s="24">
        <f>IF(N2309&gt;900,_xlfn.XLOOKUP(ROUND(N2309,0),'CM-VL-G-C-GL-B-T-ClassRimThickn'!$B$1:$B$112,'CM-VL-G-C-GL-B-T-ClassRimThickn'!$C$1:$C$112,0,1,1),N2309)</f>
        <v>78</v>
      </c>
      <c r="P2309" s="24">
        <v>1001</v>
      </c>
      <c r="Q2309" s="24">
        <f>IF(P2309&gt;900,_xlfn.XLOOKUP(ROUND(P2309,0),'CM-VL-G-C-GL-B-T-ClassRimThickn'!$B$1:$B$112,'CM-VL-G-C-GL-B-T-ClassRimThickn'!$C$1:$C$112,0,1,1),P2309)</f>
        <v>77.5</v>
      </c>
      <c r="S2309" s="24">
        <f>IF(R2309&gt;900,_xlfn.XLOOKUP(ROUND(R2309,0),'CM-VL-G-C-GL-B-T-ClassRimThickn'!$B$1:$B$112,'CM-VL-G-C-GL-B-T-ClassRimThickn'!$C$1:$C$112,0,1,1),R2309)</f>
        <v>0</v>
      </c>
      <c r="U2309" s="24">
        <f>IF(T2309&gt;900,_xlfn.XLOOKUP(ROUND(T2309,0),'CM-VL-G-C-GL-B-T-ClassRimThickn'!$B$1:$B$112,'CM-VL-G-C-GL-B-T-ClassRimThickn'!$C$1:$C$112,0,1,1),T2309)</f>
        <v>0</v>
      </c>
      <c r="V2309" s="24">
        <v>1001</v>
      </c>
      <c r="W2309" s="24">
        <f>IF(V2309&gt;900,_xlfn.XLOOKUP(ROUND(V2309,0),'CM-VL-G-C-GL-B-T-ClassRimThickn'!$B$1:$B$112,'CM-VL-G-C-GL-B-T-ClassRimThickn'!$C$1:$C$112,0,1,1),V2309)</f>
        <v>77.5</v>
      </c>
      <c r="X2309" s="24">
        <v>1004</v>
      </c>
      <c r="Y2309" s="24">
        <f>IF(X2309&gt;900,_xlfn.XLOOKUP(ROUND(X2309,0),'CM-VL-G-C-GL-B-T-ClassRimThickn'!$B$1:$B$112,'CM-VL-G-C-GL-B-T-ClassRimThickn'!$C$1:$C$112,0,1,1),X2309)</f>
        <v>79</v>
      </c>
      <c r="Z2309" s="24">
        <v>1002</v>
      </c>
      <c r="AA2309" s="24">
        <f>IF(Z2309&gt;900,_xlfn.XLOOKUP(ROUND(Z2309,0),'CM-VL-G-C-GL-B-T-ClassRimThickn'!$B$1:$B$112,'CM-VL-G-C-GL-B-T-ClassRimThickn'!$C$1:$C$112,0,1,1),Z2309)</f>
        <v>78</v>
      </c>
      <c r="AB2309" s="24">
        <v>1001</v>
      </c>
      <c r="AC2309" s="24">
        <f>IF(AB2309&gt;900,_xlfn.XLOOKUP(ROUND(AB2309,0),'CM-VL-G-C-GL-B-T-ClassRimThickn'!$B$1:$B$112,'CM-VL-G-C-GL-B-T-ClassRimThickn'!$C$1:$C$112,0,1,1),AB2309)</f>
        <v>77.5</v>
      </c>
      <c r="AE2309" s="24">
        <f>IF(AD2309&gt;900,_xlfn.XLOOKUP(ROUND(AD2309,0),'CM-VL-G-C-GL-B-T-ClassRimThickn'!$B$1:$B$112,'CM-VL-G-C-GL-B-T-ClassRimThickn'!$C$1:$C$112,0,1,1),AD2309)</f>
        <v>0</v>
      </c>
      <c r="AG2309" s="24">
        <f>IF(AF2309&gt;900,_xlfn.XLOOKUP(ROUND(AF2309,0),'CM-VL-G-C-GL-B-T-ClassRimThickn'!$B$1:$B$112,'CM-VL-G-C-GL-B-T-ClassRimThickn'!$C$1:$C$112,0,1,1),AF2309)</f>
        <v>0</v>
      </c>
      <c r="AH2309" s="24">
        <v>30</v>
      </c>
      <c r="AI2309" s="24">
        <v>30</v>
      </c>
      <c r="AJ2309" s="24">
        <v>30</v>
      </c>
      <c r="AK2309" s="24">
        <v>29</v>
      </c>
      <c r="AN2309" s="24">
        <v>30</v>
      </c>
      <c r="AO2309" s="24">
        <v>30</v>
      </c>
      <c r="AP2309" s="24">
        <v>30</v>
      </c>
      <c r="AQ2309" s="24">
        <v>30</v>
      </c>
      <c r="AT2309" s="24">
        <v>28</v>
      </c>
      <c r="AU2309" s="24">
        <v>28</v>
      </c>
      <c r="AV2309" s="24">
        <v>28</v>
      </c>
      <c r="AW2309" s="24">
        <v>28</v>
      </c>
      <c r="AZ2309" s="24">
        <v>28</v>
      </c>
      <c r="BA2309" s="24">
        <v>28</v>
      </c>
      <c r="BB2309" s="24">
        <v>28</v>
      </c>
      <c r="BC2309" s="24">
        <v>28</v>
      </c>
      <c r="BF2309" s="24">
        <v>0</v>
      </c>
      <c r="BG2309" s="24">
        <v>0</v>
      </c>
      <c r="BH2309" s="24">
        <v>0</v>
      </c>
      <c r="BI2309" s="24">
        <v>0</v>
      </c>
      <c r="BL2309" s="24">
        <v>0</v>
      </c>
      <c r="BM2309" s="24">
        <v>0</v>
      </c>
      <c r="BN2309" s="24">
        <v>0</v>
      </c>
      <c r="BO2309" s="24">
        <v>0</v>
      </c>
      <c r="BR2309" s="24">
        <v>0</v>
      </c>
      <c r="BS2309" s="24">
        <v>0</v>
      </c>
      <c r="BT2309" s="24">
        <v>0</v>
      </c>
      <c r="BU2309" s="24">
        <v>0</v>
      </c>
      <c r="BX2309" s="24">
        <v>0</v>
      </c>
      <c r="BY2309" s="24">
        <v>0</v>
      </c>
      <c r="BZ2309" s="24">
        <v>0</v>
      </c>
      <c r="CA2309" s="24">
        <v>0</v>
      </c>
      <c r="CD2309" s="24">
        <v>120</v>
      </c>
      <c r="CE2309" s="24">
        <v>120</v>
      </c>
      <c r="CF2309" s="24">
        <v>120</v>
      </c>
      <c r="CG2309" s="24">
        <v>120</v>
      </c>
      <c r="CO2309" s="34">
        <f t="shared" si="157"/>
        <v>793236</v>
      </c>
    </row>
    <row r="2310" spans="1:93" ht="15" hidden="1">
      <c r="A2310" s="23" t="s">
        <v>196</v>
      </c>
      <c r="B2310" s="52">
        <v>42305</v>
      </c>
      <c r="C2310" s="25" t="str">
        <f t="shared" si="156"/>
        <v/>
      </c>
      <c r="G2310" s="24">
        <f t="shared" si="154"/>
        <v>120</v>
      </c>
      <c r="H2310" s="24">
        <v>795274</v>
      </c>
      <c r="I2310" s="24" t="str">
        <f t="shared" si="155"/>
        <v/>
      </c>
      <c r="J2310" s="24">
        <v>1001</v>
      </c>
      <c r="K2310" s="24">
        <f>IF(J2310&gt;900,_xlfn.XLOOKUP(ROUND(J2310,0),'CM-VL-G-C-GL-B-T-ClassRimThickn'!$B$1:$B$112,'CM-VL-G-C-GL-B-T-ClassRimThickn'!$C$1:$C$112,0,1,1),J2310)</f>
        <v>77.5</v>
      </c>
      <c r="L2310" s="24">
        <v>1001</v>
      </c>
      <c r="M2310" s="24">
        <f>IF(L2310&gt;900,_xlfn.XLOOKUP(ROUND(L2310,0),'CM-VL-G-C-GL-B-T-ClassRimThickn'!$B$1:$B$112,'CM-VL-G-C-GL-B-T-ClassRimThickn'!$C$1:$C$112,0,1,1),L2310)</f>
        <v>77.5</v>
      </c>
      <c r="N2310" s="24">
        <v>1001</v>
      </c>
      <c r="O2310" s="24">
        <f>IF(N2310&gt;900,_xlfn.XLOOKUP(ROUND(N2310,0),'CM-VL-G-C-GL-B-T-ClassRimThickn'!$B$1:$B$112,'CM-VL-G-C-GL-B-T-ClassRimThickn'!$C$1:$C$112,0,1,1),N2310)</f>
        <v>77.5</v>
      </c>
      <c r="P2310" s="24">
        <v>1002</v>
      </c>
      <c r="Q2310" s="24">
        <f>IF(P2310&gt;900,_xlfn.XLOOKUP(ROUND(P2310,0),'CM-VL-G-C-GL-B-T-ClassRimThickn'!$B$1:$B$112,'CM-VL-G-C-GL-B-T-ClassRimThickn'!$C$1:$C$112,0,1,1),P2310)</f>
        <v>78</v>
      </c>
      <c r="S2310" s="24">
        <f>IF(R2310&gt;900,_xlfn.XLOOKUP(ROUND(R2310,0),'CM-VL-G-C-GL-B-T-ClassRimThickn'!$B$1:$B$112,'CM-VL-G-C-GL-B-T-ClassRimThickn'!$C$1:$C$112,0,1,1),R2310)</f>
        <v>0</v>
      </c>
      <c r="U2310" s="24">
        <f>IF(T2310&gt;900,_xlfn.XLOOKUP(ROUND(T2310,0),'CM-VL-G-C-GL-B-T-ClassRimThickn'!$B$1:$B$112,'CM-VL-G-C-GL-B-T-ClassRimThickn'!$C$1:$C$112,0,1,1),T2310)</f>
        <v>0</v>
      </c>
      <c r="V2310" s="24">
        <v>1003</v>
      </c>
      <c r="W2310" s="24">
        <f>IF(V2310&gt;900,_xlfn.XLOOKUP(ROUND(V2310,0),'CM-VL-G-C-GL-B-T-ClassRimThickn'!$B$1:$B$112,'CM-VL-G-C-GL-B-T-ClassRimThickn'!$C$1:$C$112,0,1,1),V2310)</f>
        <v>78.5</v>
      </c>
      <c r="X2310" s="24">
        <v>1002</v>
      </c>
      <c r="Y2310" s="24">
        <f>IF(X2310&gt;900,_xlfn.XLOOKUP(ROUND(X2310,0),'CM-VL-G-C-GL-B-T-ClassRimThickn'!$B$1:$B$112,'CM-VL-G-C-GL-B-T-ClassRimThickn'!$C$1:$C$112,0,1,1),X2310)</f>
        <v>78</v>
      </c>
      <c r="Z2310" s="24">
        <v>1000</v>
      </c>
      <c r="AA2310" s="24">
        <f>IF(Z2310&gt;900,_xlfn.XLOOKUP(ROUND(Z2310,0),'CM-VL-G-C-GL-B-T-ClassRimThickn'!$B$1:$B$112,'CM-VL-G-C-GL-B-T-ClassRimThickn'!$C$1:$C$112,0,1,1),Z2310)</f>
        <v>77</v>
      </c>
      <c r="AB2310" s="24">
        <v>1001</v>
      </c>
      <c r="AC2310" s="24">
        <f>IF(AB2310&gt;900,_xlfn.XLOOKUP(ROUND(AB2310,0),'CM-VL-G-C-GL-B-T-ClassRimThickn'!$B$1:$B$112,'CM-VL-G-C-GL-B-T-ClassRimThickn'!$C$1:$C$112,0,1,1),AB2310)</f>
        <v>77.5</v>
      </c>
      <c r="AE2310" s="24">
        <f>IF(AD2310&gt;900,_xlfn.XLOOKUP(ROUND(AD2310,0),'CM-VL-G-C-GL-B-T-ClassRimThickn'!$B$1:$B$112,'CM-VL-G-C-GL-B-T-ClassRimThickn'!$C$1:$C$112,0,1,1),AD2310)</f>
        <v>0</v>
      </c>
      <c r="AG2310" s="24">
        <f>IF(AF2310&gt;900,_xlfn.XLOOKUP(ROUND(AF2310,0),'CM-VL-G-C-GL-B-T-ClassRimThickn'!$B$1:$B$112,'CM-VL-G-C-GL-B-T-ClassRimThickn'!$C$1:$C$112,0,1,1),AF2310)</f>
        <v>0</v>
      </c>
      <c r="AH2310" s="24">
        <v>28</v>
      </c>
      <c r="AI2310" s="24">
        <v>28</v>
      </c>
      <c r="AJ2310" s="24">
        <v>28</v>
      </c>
      <c r="AK2310" s="24">
        <v>28</v>
      </c>
      <c r="AN2310" s="24">
        <v>28</v>
      </c>
      <c r="AO2310" s="24">
        <v>28</v>
      </c>
      <c r="AP2310" s="24">
        <v>28</v>
      </c>
      <c r="AQ2310" s="24">
        <v>28</v>
      </c>
      <c r="AT2310" s="24">
        <v>30</v>
      </c>
      <c r="AU2310" s="24">
        <v>30</v>
      </c>
      <c r="AV2310" s="24">
        <v>30</v>
      </c>
      <c r="AW2310" s="24">
        <v>30</v>
      </c>
      <c r="AZ2310" s="24">
        <v>30</v>
      </c>
      <c r="BA2310" s="24">
        <v>30</v>
      </c>
      <c r="BB2310" s="24">
        <v>30</v>
      </c>
      <c r="BC2310" s="24">
        <v>30</v>
      </c>
      <c r="BF2310" s="24">
        <v>0</v>
      </c>
      <c r="BG2310" s="24">
        <v>0</v>
      </c>
      <c r="BH2310" s="24">
        <v>0</v>
      </c>
      <c r="BI2310" s="24">
        <v>0</v>
      </c>
      <c r="BL2310" s="24">
        <v>0</v>
      </c>
      <c r="BM2310" s="24">
        <v>0</v>
      </c>
      <c r="BN2310" s="24">
        <v>0</v>
      </c>
      <c r="BO2310" s="24">
        <v>0</v>
      </c>
      <c r="BR2310" s="24">
        <v>0</v>
      </c>
      <c r="BS2310" s="24">
        <v>0</v>
      </c>
      <c r="BT2310" s="24">
        <v>0</v>
      </c>
      <c r="BU2310" s="24">
        <v>0</v>
      </c>
      <c r="BX2310" s="24">
        <v>0</v>
      </c>
      <c r="BY2310" s="24">
        <v>0</v>
      </c>
      <c r="BZ2310" s="24">
        <v>0</v>
      </c>
      <c r="CA2310" s="24">
        <v>0</v>
      </c>
      <c r="CD2310" s="24">
        <v>120</v>
      </c>
      <c r="CE2310" s="24">
        <v>120</v>
      </c>
      <c r="CF2310" s="24">
        <v>120</v>
      </c>
      <c r="CG2310" s="24">
        <v>120</v>
      </c>
      <c r="CO2310" s="34">
        <f t="shared" si="157"/>
        <v>795274</v>
      </c>
    </row>
    <row r="2311" spans="1:93" ht="15" hidden="1">
      <c r="A2311" s="23" t="s">
        <v>196</v>
      </c>
      <c r="B2311" s="52">
        <v>42438</v>
      </c>
      <c r="C2311" s="25" t="str">
        <f t="shared" si="156"/>
        <v/>
      </c>
      <c r="G2311" s="24">
        <f t="shared" si="154"/>
        <v>133</v>
      </c>
      <c r="H2311" s="29">
        <v>796711</v>
      </c>
      <c r="I2311" s="24" t="str">
        <f t="shared" si="155"/>
        <v/>
      </c>
      <c r="J2311" s="24">
        <v>1002</v>
      </c>
      <c r="K2311" s="24">
        <f>IF(J2311&gt;900,_xlfn.XLOOKUP(ROUND(J2311,0),'CM-VL-G-C-GL-B-T-ClassRimThickn'!$B$1:$B$112,'CM-VL-G-C-GL-B-T-ClassRimThickn'!$C$1:$C$112,0,1,1),J2311)</f>
        <v>78</v>
      </c>
      <c r="L2311" s="24">
        <v>1002</v>
      </c>
      <c r="M2311" s="24">
        <f>IF(L2311&gt;900,_xlfn.XLOOKUP(ROUND(L2311,0),'CM-VL-G-C-GL-B-T-ClassRimThickn'!$B$1:$B$112,'CM-VL-G-C-GL-B-T-ClassRimThickn'!$C$1:$C$112,0,1,1),L2311)</f>
        <v>78</v>
      </c>
      <c r="N2311" s="24">
        <v>1003</v>
      </c>
      <c r="O2311" s="24">
        <f>IF(N2311&gt;900,_xlfn.XLOOKUP(ROUND(N2311,0),'CM-VL-G-C-GL-B-T-ClassRimThickn'!$B$1:$B$112,'CM-VL-G-C-GL-B-T-ClassRimThickn'!$C$1:$C$112,0,1,1),N2311)</f>
        <v>78.5</v>
      </c>
      <c r="P2311" s="24">
        <v>1001</v>
      </c>
      <c r="Q2311" s="24">
        <f>IF(P2311&gt;900,_xlfn.XLOOKUP(ROUND(P2311,0),'CM-VL-G-C-GL-B-T-ClassRimThickn'!$B$1:$B$112,'CM-VL-G-C-GL-B-T-ClassRimThickn'!$C$1:$C$112,0,1,1),P2311)</f>
        <v>77.5</v>
      </c>
      <c r="S2311" s="24">
        <f>IF(R2311&gt;900,_xlfn.XLOOKUP(ROUND(R2311,0),'CM-VL-G-C-GL-B-T-ClassRimThickn'!$B$1:$B$112,'CM-VL-G-C-GL-B-T-ClassRimThickn'!$C$1:$C$112,0,1,1),R2311)</f>
        <v>0</v>
      </c>
      <c r="U2311" s="24">
        <f>IF(T2311&gt;900,_xlfn.XLOOKUP(ROUND(T2311,0),'CM-VL-G-C-GL-B-T-ClassRimThickn'!$B$1:$B$112,'CM-VL-G-C-GL-B-T-ClassRimThickn'!$C$1:$C$112,0,1,1),T2311)</f>
        <v>0</v>
      </c>
      <c r="V2311" s="24">
        <v>1002</v>
      </c>
      <c r="W2311" s="24">
        <f>IF(V2311&gt;900,_xlfn.XLOOKUP(ROUND(V2311,0),'CM-VL-G-C-GL-B-T-ClassRimThickn'!$B$1:$B$112,'CM-VL-G-C-GL-B-T-ClassRimThickn'!$C$1:$C$112,0,1,1),V2311)</f>
        <v>78</v>
      </c>
      <c r="X2311" s="24">
        <v>1001</v>
      </c>
      <c r="Y2311" s="24">
        <f>IF(X2311&gt;900,_xlfn.XLOOKUP(ROUND(X2311,0),'CM-VL-G-C-GL-B-T-ClassRimThickn'!$B$1:$B$112,'CM-VL-G-C-GL-B-T-ClassRimThickn'!$C$1:$C$112,0,1,1),X2311)</f>
        <v>77.5</v>
      </c>
      <c r="Z2311" s="24">
        <v>1003</v>
      </c>
      <c r="AA2311" s="24">
        <f>IF(Z2311&gt;900,_xlfn.XLOOKUP(ROUND(Z2311,0),'CM-VL-G-C-GL-B-T-ClassRimThickn'!$B$1:$B$112,'CM-VL-G-C-GL-B-T-ClassRimThickn'!$C$1:$C$112,0,1,1),Z2311)</f>
        <v>78.5</v>
      </c>
      <c r="AB2311" s="24">
        <v>1001</v>
      </c>
      <c r="AC2311" s="24">
        <f>IF(AB2311&gt;900,_xlfn.XLOOKUP(ROUND(AB2311,0),'CM-VL-G-C-GL-B-T-ClassRimThickn'!$B$1:$B$112,'CM-VL-G-C-GL-B-T-ClassRimThickn'!$C$1:$C$112,0,1,1),AB2311)</f>
        <v>77.5</v>
      </c>
      <c r="AE2311" s="24">
        <f>IF(AD2311&gt;900,_xlfn.XLOOKUP(ROUND(AD2311,0),'CM-VL-G-C-GL-B-T-ClassRimThickn'!$B$1:$B$112,'CM-VL-G-C-GL-B-T-ClassRimThickn'!$C$1:$C$112,0,1,1),AD2311)</f>
        <v>0</v>
      </c>
      <c r="AG2311" s="24">
        <f>IF(AF2311&gt;900,_xlfn.XLOOKUP(ROUND(AF2311,0),'CM-VL-G-C-GL-B-T-ClassRimThickn'!$B$1:$B$112,'CM-VL-G-C-GL-B-T-ClassRimThickn'!$C$1:$C$112,0,1,1),AF2311)</f>
        <v>0</v>
      </c>
      <c r="AH2311" s="24">
        <v>31</v>
      </c>
      <c r="AI2311" s="24">
        <v>30</v>
      </c>
      <c r="AJ2311" s="24">
        <v>30</v>
      </c>
      <c r="AK2311" s="24">
        <v>29</v>
      </c>
      <c r="AN2311" s="24">
        <v>30</v>
      </c>
      <c r="AO2311" s="24">
        <v>30</v>
      </c>
      <c r="AP2311" s="24">
        <v>30</v>
      </c>
      <c r="AQ2311" s="24">
        <v>30</v>
      </c>
      <c r="AT2311" s="24">
        <v>28</v>
      </c>
      <c r="AU2311" s="24">
        <v>28</v>
      </c>
      <c r="AV2311" s="24">
        <v>28</v>
      </c>
      <c r="AW2311" s="24">
        <v>28</v>
      </c>
      <c r="AZ2311" s="24">
        <v>28</v>
      </c>
      <c r="BA2311" s="24">
        <v>29</v>
      </c>
      <c r="BB2311" s="24">
        <v>28</v>
      </c>
      <c r="BC2311" s="24">
        <v>28</v>
      </c>
      <c r="BF2311" s="24">
        <v>0</v>
      </c>
      <c r="BG2311" s="24">
        <v>0</v>
      </c>
      <c r="BH2311" s="24">
        <v>0</v>
      </c>
      <c r="BI2311" s="24">
        <v>0</v>
      </c>
      <c r="BL2311" s="24">
        <v>0</v>
      </c>
      <c r="BM2311" s="24">
        <v>0</v>
      </c>
      <c r="BN2311" s="24">
        <v>0</v>
      </c>
      <c r="BO2311" s="24">
        <v>0</v>
      </c>
      <c r="BR2311" s="24">
        <v>0</v>
      </c>
      <c r="BS2311" s="24">
        <v>0</v>
      </c>
      <c r="BT2311" s="24">
        <v>0</v>
      </c>
      <c r="BU2311" s="24">
        <v>0</v>
      </c>
      <c r="BX2311" s="24">
        <v>0</v>
      </c>
      <c r="BY2311" s="24">
        <v>0</v>
      </c>
      <c r="BZ2311" s="24">
        <v>0</v>
      </c>
      <c r="CA2311" s="24">
        <v>0</v>
      </c>
      <c r="CD2311" s="24">
        <v>115</v>
      </c>
      <c r="CE2311" s="24">
        <v>119</v>
      </c>
      <c r="CF2311" s="24">
        <v>117</v>
      </c>
      <c r="CG2311" s="24">
        <v>118</v>
      </c>
      <c r="CO2311" s="34">
        <f t="shared" si="157"/>
        <v>796711</v>
      </c>
    </row>
    <row r="2312" spans="1:93" ht="15" hidden="1">
      <c r="A2312" s="23" t="s">
        <v>196</v>
      </c>
      <c r="B2312" s="52">
        <v>42711</v>
      </c>
      <c r="C2312" s="25" t="str">
        <f t="shared" si="156"/>
        <v/>
      </c>
      <c r="G2312" s="24">
        <f t="shared" si="154"/>
        <v>273</v>
      </c>
      <c r="H2312" s="24">
        <v>802482</v>
      </c>
      <c r="I2312" s="24" t="str">
        <f t="shared" si="155"/>
        <v/>
      </c>
      <c r="J2312" s="24">
        <v>81</v>
      </c>
      <c r="K2312" s="24">
        <f>IF(J2312&gt;900,_xlfn.XLOOKUP(ROUND(J2312,0),'CM-VL-G-C-GL-B-T-ClassRimThickn'!$B$1:$B$112,'CM-VL-G-C-GL-B-T-ClassRimThickn'!$C$1:$C$112,0,1,1),J2312)</f>
        <v>81</v>
      </c>
      <c r="L2312" s="24">
        <v>81</v>
      </c>
      <c r="M2312" s="24">
        <f>IF(L2312&gt;900,_xlfn.XLOOKUP(ROUND(L2312,0),'CM-VL-G-C-GL-B-T-ClassRimThickn'!$B$1:$B$112,'CM-VL-G-C-GL-B-T-ClassRimThickn'!$C$1:$C$112,0,1,1),L2312)</f>
        <v>81</v>
      </c>
      <c r="N2312" s="24">
        <v>81</v>
      </c>
      <c r="O2312" s="24">
        <f>IF(N2312&gt;900,_xlfn.XLOOKUP(ROUND(N2312,0),'CM-VL-G-C-GL-B-T-ClassRimThickn'!$B$1:$B$112,'CM-VL-G-C-GL-B-T-ClassRimThickn'!$C$1:$C$112,0,1,1),N2312)</f>
        <v>81</v>
      </c>
      <c r="P2312" s="24">
        <v>81</v>
      </c>
      <c r="Q2312" s="24">
        <f>IF(P2312&gt;900,_xlfn.XLOOKUP(ROUND(P2312,0),'CM-VL-G-C-GL-B-T-ClassRimThickn'!$B$1:$B$112,'CM-VL-G-C-GL-B-T-ClassRimThickn'!$C$1:$C$112,0,1,1),P2312)</f>
        <v>81</v>
      </c>
      <c r="S2312" s="24">
        <f>IF(R2312&gt;900,_xlfn.XLOOKUP(ROUND(R2312,0),'CM-VL-G-C-GL-B-T-ClassRimThickn'!$B$1:$B$112,'CM-VL-G-C-GL-B-T-ClassRimThickn'!$C$1:$C$112,0,1,1),R2312)</f>
        <v>0</v>
      </c>
      <c r="U2312" s="24">
        <f>IF(T2312&gt;900,_xlfn.XLOOKUP(ROUND(T2312,0),'CM-VL-G-C-GL-B-T-ClassRimThickn'!$B$1:$B$112,'CM-VL-G-C-GL-B-T-ClassRimThickn'!$C$1:$C$112,0,1,1),T2312)</f>
        <v>0</v>
      </c>
      <c r="V2312" s="24">
        <v>81</v>
      </c>
      <c r="W2312" s="24">
        <f>IF(V2312&gt;900,_xlfn.XLOOKUP(ROUND(V2312,0),'CM-VL-G-C-GL-B-T-ClassRimThickn'!$B$1:$B$112,'CM-VL-G-C-GL-B-T-ClassRimThickn'!$C$1:$C$112,0,1,1),V2312)</f>
        <v>81</v>
      </c>
      <c r="X2312" s="24">
        <v>81</v>
      </c>
      <c r="Y2312" s="24">
        <f>IF(X2312&gt;900,_xlfn.XLOOKUP(ROUND(X2312,0),'CM-VL-G-C-GL-B-T-ClassRimThickn'!$B$1:$B$112,'CM-VL-G-C-GL-B-T-ClassRimThickn'!$C$1:$C$112,0,1,1),X2312)</f>
        <v>81</v>
      </c>
      <c r="Z2312" s="24">
        <v>81</v>
      </c>
      <c r="AA2312" s="24">
        <f>IF(Z2312&gt;900,_xlfn.XLOOKUP(ROUND(Z2312,0),'CM-VL-G-C-GL-B-T-ClassRimThickn'!$B$1:$B$112,'CM-VL-G-C-GL-B-T-ClassRimThickn'!$C$1:$C$112,0,1,1),Z2312)</f>
        <v>81</v>
      </c>
      <c r="AB2312" s="24">
        <v>82</v>
      </c>
      <c r="AC2312" s="24">
        <f>IF(AB2312&gt;900,_xlfn.XLOOKUP(ROUND(AB2312,0),'CM-VL-G-C-GL-B-T-ClassRimThickn'!$B$1:$B$112,'CM-VL-G-C-GL-B-T-ClassRimThickn'!$C$1:$C$112,0,1,1),AB2312)</f>
        <v>82</v>
      </c>
      <c r="AE2312" s="24">
        <f>IF(AD2312&gt;900,_xlfn.XLOOKUP(ROUND(AD2312,0),'CM-VL-G-C-GL-B-T-ClassRimThickn'!$B$1:$B$112,'CM-VL-G-C-GL-B-T-ClassRimThickn'!$C$1:$C$112,0,1,1),AD2312)</f>
        <v>0</v>
      </c>
      <c r="AG2312" s="24">
        <f>IF(AF2312&gt;900,_xlfn.XLOOKUP(ROUND(AF2312,0),'CM-VL-G-C-GL-B-T-ClassRimThickn'!$B$1:$B$112,'CM-VL-G-C-GL-B-T-ClassRimThickn'!$C$1:$C$112,0,1,1),AF2312)</f>
        <v>0</v>
      </c>
      <c r="AH2312" s="24">
        <v>32</v>
      </c>
      <c r="AI2312" s="24">
        <v>30</v>
      </c>
      <c r="AJ2312" s="24">
        <v>30</v>
      </c>
      <c r="AK2312" s="24">
        <v>29</v>
      </c>
      <c r="AN2312" s="24">
        <v>28</v>
      </c>
      <c r="AO2312" s="24">
        <v>28</v>
      </c>
      <c r="AP2312" s="24">
        <v>28</v>
      </c>
      <c r="AQ2312" s="24">
        <v>28</v>
      </c>
      <c r="AT2312" s="24">
        <v>29</v>
      </c>
      <c r="AU2312" s="24">
        <v>28</v>
      </c>
      <c r="AV2312" s="24">
        <v>28</v>
      </c>
      <c r="AW2312" s="24">
        <v>28</v>
      </c>
      <c r="AZ2312" s="24">
        <v>28</v>
      </c>
      <c r="BA2312" s="24">
        <v>28</v>
      </c>
      <c r="BB2312" s="24">
        <v>28</v>
      </c>
      <c r="BC2312" s="24">
        <v>28</v>
      </c>
      <c r="BF2312" s="24">
        <v>0</v>
      </c>
      <c r="BG2312" s="24">
        <v>0</v>
      </c>
      <c r="BH2312" s="24">
        <v>0</v>
      </c>
      <c r="BI2312" s="24">
        <v>0</v>
      </c>
      <c r="BL2312" s="24">
        <v>0</v>
      </c>
      <c r="BM2312" s="24">
        <v>0</v>
      </c>
      <c r="BN2312" s="24">
        <v>0</v>
      </c>
      <c r="BO2312" s="24">
        <v>0</v>
      </c>
      <c r="BR2312" s="24">
        <v>0</v>
      </c>
      <c r="BS2312" s="24">
        <v>0</v>
      </c>
      <c r="BT2312" s="24">
        <v>0</v>
      </c>
      <c r="BU2312" s="24">
        <v>0</v>
      </c>
      <c r="BX2312" s="24">
        <v>0</v>
      </c>
      <c r="BY2312" s="24">
        <v>0</v>
      </c>
      <c r="BZ2312" s="24">
        <v>0</v>
      </c>
      <c r="CA2312" s="24">
        <v>0</v>
      </c>
      <c r="CD2312" s="24">
        <v>112</v>
      </c>
      <c r="CE2312" s="24">
        <v>112</v>
      </c>
      <c r="CF2312" s="24">
        <v>113</v>
      </c>
      <c r="CG2312" s="24">
        <v>113</v>
      </c>
      <c r="CO2312" s="34">
        <f t="shared" si="157"/>
        <v>802482</v>
      </c>
    </row>
    <row r="2313" spans="1:93" ht="15" hidden="1">
      <c r="A2313" s="23" t="s">
        <v>196</v>
      </c>
      <c r="B2313" s="52">
        <v>43021</v>
      </c>
      <c r="C2313" s="25" t="str">
        <f t="shared" si="156"/>
        <v/>
      </c>
      <c r="G2313" s="24">
        <f t="shared" si="154"/>
        <v>310</v>
      </c>
      <c r="H2313" s="24">
        <v>806972</v>
      </c>
      <c r="I2313" s="24" t="str">
        <f t="shared" si="155"/>
        <v/>
      </c>
      <c r="J2313" s="24">
        <v>83</v>
      </c>
      <c r="K2313" s="24">
        <f>IF(J2313&gt;900,_xlfn.XLOOKUP(ROUND(J2313,0),'CM-VL-G-C-GL-B-T-ClassRimThickn'!$B$1:$B$112,'CM-VL-G-C-GL-B-T-ClassRimThickn'!$C$1:$C$112,0,1,1),J2313)</f>
        <v>83</v>
      </c>
      <c r="L2313" s="24">
        <v>83</v>
      </c>
      <c r="M2313" s="24">
        <f>IF(L2313&gt;900,_xlfn.XLOOKUP(ROUND(L2313,0),'CM-VL-G-C-GL-B-T-ClassRimThickn'!$B$1:$B$112,'CM-VL-G-C-GL-B-T-ClassRimThickn'!$C$1:$C$112,0,1,1),L2313)</f>
        <v>83</v>
      </c>
      <c r="N2313" s="24">
        <v>82</v>
      </c>
      <c r="O2313" s="24">
        <f>IF(N2313&gt;900,_xlfn.XLOOKUP(ROUND(N2313,0),'CM-VL-G-C-GL-B-T-ClassRimThickn'!$B$1:$B$112,'CM-VL-G-C-GL-B-T-ClassRimThickn'!$C$1:$C$112,0,1,1),N2313)</f>
        <v>82</v>
      </c>
      <c r="P2313" s="24">
        <v>82</v>
      </c>
      <c r="Q2313" s="24">
        <f>IF(P2313&gt;900,_xlfn.XLOOKUP(ROUND(P2313,0),'CM-VL-G-C-GL-B-T-ClassRimThickn'!$B$1:$B$112,'CM-VL-G-C-GL-B-T-ClassRimThickn'!$C$1:$C$112,0,1,1),P2313)</f>
        <v>82</v>
      </c>
      <c r="S2313" s="24">
        <f>IF(R2313&gt;900,_xlfn.XLOOKUP(ROUND(R2313,0),'CM-VL-G-C-GL-B-T-ClassRimThickn'!$B$1:$B$112,'CM-VL-G-C-GL-B-T-ClassRimThickn'!$C$1:$C$112,0,1,1),R2313)</f>
        <v>0</v>
      </c>
      <c r="U2313" s="24">
        <f>IF(T2313&gt;900,_xlfn.XLOOKUP(ROUND(T2313,0),'CM-VL-G-C-GL-B-T-ClassRimThickn'!$B$1:$B$112,'CM-VL-G-C-GL-B-T-ClassRimThickn'!$C$1:$C$112,0,1,1),T2313)</f>
        <v>0</v>
      </c>
      <c r="V2313" s="24">
        <v>82</v>
      </c>
      <c r="W2313" s="24">
        <f>IF(V2313&gt;900,_xlfn.XLOOKUP(ROUND(V2313,0),'CM-VL-G-C-GL-B-T-ClassRimThickn'!$B$1:$B$112,'CM-VL-G-C-GL-B-T-ClassRimThickn'!$C$1:$C$112,0,1,1),V2313)</f>
        <v>82</v>
      </c>
      <c r="X2313" s="24">
        <v>82</v>
      </c>
      <c r="Y2313" s="24">
        <f>IF(X2313&gt;900,_xlfn.XLOOKUP(ROUND(X2313,0),'CM-VL-G-C-GL-B-T-ClassRimThickn'!$B$1:$B$112,'CM-VL-G-C-GL-B-T-ClassRimThickn'!$C$1:$C$112,0,1,1),X2313)</f>
        <v>82</v>
      </c>
      <c r="Z2313" s="24">
        <v>82</v>
      </c>
      <c r="AA2313" s="24">
        <f>IF(Z2313&gt;900,_xlfn.XLOOKUP(ROUND(Z2313,0),'CM-VL-G-C-GL-B-T-ClassRimThickn'!$B$1:$B$112,'CM-VL-G-C-GL-B-T-ClassRimThickn'!$C$1:$C$112,0,1,1),Z2313)</f>
        <v>82</v>
      </c>
      <c r="AB2313" s="24">
        <v>83</v>
      </c>
      <c r="AC2313" s="24">
        <f>IF(AB2313&gt;900,_xlfn.XLOOKUP(ROUND(AB2313,0),'CM-VL-G-C-GL-B-T-ClassRimThickn'!$B$1:$B$112,'CM-VL-G-C-GL-B-T-ClassRimThickn'!$C$1:$C$112,0,1,1),AB2313)</f>
        <v>83</v>
      </c>
      <c r="AE2313" s="24">
        <f>IF(AD2313&gt;900,_xlfn.XLOOKUP(ROUND(AD2313,0),'CM-VL-G-C-GL-B-T-ClassRimThickn'!$B$1:$B$112,'CM-VL-G-C-GL-B-T-ClassRimThickn'!$C$1:$C$112,0,1,1),AD2313)</f>
        <v>0</v>
      </c>
      <c r="AG2313" s="24">
        <f>IF(AF2313&gt;900,_xlfn.XLOOKUP(ROUND(AF2313,0),'CM-VL-G-C-GL-B-T-ClassRimThickn'!$B$1:$B$112,'CM-VL-G-C-GL-B-T-ClassRimThickn'!$C$1:$C$112,0,1,1),AF2313)</f>
        <v>0</v>
      </c>
      <c r="AH2313" s="24">
        <v>30</v>
      </c>
      <c r="AI2313" s="24">
        <v>30</v>
      </c>
      <c r="AJ2313" s="24">
        <v>30</v>
      </c>
      <c r="AK2313" s="24">
        <v>29</v>
      </c>
      <c r="AN2313" s="24">
        <v>29</v>
      </c>
      <c r="AO2313" s="24">
        <v>30</v>
      </c>
      <c r="AP2313" s="24">
        <v>29</v>
      </c>
      <c r="AQ2313" s="24">
        <v>29</v>
      </c>
      <c r="AT2313" s="24">
        <v>28</v>
      </c>
      <c r="AU2313" s="24">
        <v>28</v>
      </c>
      <c r="AV2313" s="24">
        <v>28</v>
      </c>
      <c r="AW2313" s="24">
        <v>28</v>
      </c>
      <c r="AZ2313" s="24">
        <v>29</v>
      </c>
      <c r="BA2313" s="24">
        <v>29</v>
      </c>
      <c r="BB2313" s="24">
        <v>28</v>
      </c>
      <c r="BC2313" s="24">
        <v>28</v>
      </c>
      <c r="BF2313" s="24">
        <v>0</v>
      </c>
      <c r="BG2313" s="24">
        <v>0</v>
      </c>
      <c r="BH2313" s="24">
        <v>0</v>
      </c>
      <c r="BI2313" s="24">
        <v>0</v>
      </c>
      <c r="BL2313" s="24">
        <v>0</v>
      </c>
      <c r="BM2313" s="24">
        <v>0</v>
      </c>
      <c r="BN2313" s="24">
        <v>0</v>
      </c>
      <c r="BO2313" s="24">
        <v>0</v>
      </c>
      <c r="BR2313" s="24">
        <v>0</v>
      </c>
      <c r="BS2313" s="24">
        <v>0</v>
      </c>
      <c r="BT2313" s="24">
        <v>0</v>
      </c>
      <c r="BU2313" s="24">
        <v>0</v>
      </c>
      <c r="BX2313" s="24">
        <v>0</v>
      </c>
      <c r="BY2313" s="24">
        <v>0</v>
      </c>
      <c r="BZ2313" s="24">
        <v>0</v>
      </c>
      <c r="CA2313" s="24">
        <v>0</v>
      </c>
      <c r="CD2313" s="24">
        <v>115</v>
      </c>
      <c r="CE2313" s="24">
        <v>118</v>
      </c>
      <c r="CF2313" s="24">
        <v>119</v>
      </c>
      <c r="CG2313" s="24">
        <v>118</v>
      </c>
      <c r="CO2313" s="34">
        <f t="shared" si="157"/>
        <v>806972</v>
      </c>
    </row>
    <row r="2314" spans="1:93" ht="15" hidden="1">
      <c r="A2314" s="23" t="s">
        <v>196</v>
      </c>
      <c r="B2314" s="52">
        <v>43789</v>
      </c>
      <c r="C2314" s="25" t="str">
        <f t="shared" si="156"/>
        <v/>
      </c>
      <c r="D2314" s="24" t="s">
        <v>112</v>
      </c>
      <c r="E2314" s="24" t="s">
        <v>197</v>
      </c>
      <c r="F2314" s="24" t="s">
        <v>113</v>
      </c>
      <c r="G2314" s="24">
        <f t="shared" si="154"/>
        <v>768</v>
      </c>
      <c r="H2314" s="24">
        <v>808874</v>
      </c>
      <c r="I2314" s="24" t="str">
        <f t="shared" si="155"/>
        <v/>
      </c>
      <c r="J2314" s="24">
        <v>83</v>
      </c>
      <c r="K2314" s="24">
        <f>IF(J2314&gt;900,_xlfn.XLOOKUP(ROUND(J2314,0),'CM-VL-G-C-GL-B-T-ClassRimThickn'!$B$1:$B$112,'CM-VL-G-C-GL-B-T-ClassRimThickn'!$C$1:$C$112,0,1,1),J2314)</f>
        <v>83</v>
      </c>
      <c r="L2314" s="24">
        <v>83</v>
      </c>
      <c r="M2314" s="24">
        <f>IF(L2314&gt;900,_xlfn.XLOOKUP(ROUND(L2314,0),'CM-VL-G-C-GL-B-T-ClassRimThickn'!$B$1:$B$112,'CM-VL-G-C-GL-B-T-ClassRimThickn'!$C$1:$C$112,0,1,1),L2314)</f>
        <v>83</v>
      </c>
      <c r="N2314" s="24">
        <v>83</v>
      </c>
      <c r="O2314" s="24">
        <f>IF(N2314&gt;900,_xlfn.XLOOKUP(ROUND(N2314,0),'CM-VL-G-C-GL-B-T-ClassRimThickn'!$B$1:$B$112,'CM-VL-G-C-GL-B-T-ClassRimThickn'!$C$1:$C$112,0,1,1),N2314)</f>
        <v>83</v>
      </c>
      <c r="P2314" s="24">
        <v>83</v>
      </c>
      <c r="Q2314" s="24">
        <f>IF(P2314&gt;900,_xlfn.XLOOKUP(ROUND(P2314,0),'CM-VL-G-C-GL-B-T-ClassRimThickn'!$B$1:$B$112,'CM-VL-G-C-GL-B-T-ClassRimThickn'!$C$1:$C$112,0,1,1),P2314)</f>
        <v>83</v>
      </c>
      <c r="S2314" s="24">
        <f>IF(R2314&gt;900,_xlfn.XLOOKUP(ROUND(R2314,0),'CM-VL-G-C-GL-B-T-ClassRimThickn'!$B$1:$B$112,'CM-VL-G-C-GL-B-T-ClassRimThickn'!$C$1:$C$112,0,1,1),R2314)</f>
        <v>0</v>
      </c>
      <c r="U2314" s="24">
        <f>IF(T2314&gt;900,_xlfn.XLOOKUP(ROUND(T2314,0),'CM-VL-G-C-GL-B-T-ClassRimThickn'!$B$1:$B$112,'CM-VL-G-C-GL-B-T-ClassRimThickn'!$C$1:$C$112,0,1,1),T2314)</f>
        <v>0</v>
      </c>
      <c r="V2314" s="24">
        <v>83</v>
      </c>
      <c r="W2314" s="24">
        <f>IF(V2314&gt;900,_xlfn.XLOOKUP(ROUND(V2314,0),'CM-VL-G-C-GL-B-T-ClassRimThickn'!$B$1:$B$112,'CM-VL-G-C-GL-B-T-ClassRimThickn'!$C$1:$C$112,0,1,1),V2314)</f>
        <v>83</v>
      </c>
      <c r="X2314" s="24">
        <v>83</v>
      </c>
      <c r="Y2314" s="24">
        <f>IF(X2314&gt;900,_xlfn.XLOOKUP(ROUND(X2314,0),'CM-VL-G-C-GL-B-T-ClassRimThickn'!$B$1:$B$112,'CM-VL-G-C-GL-B-T-ClassRimThickn'!$C$1:$C$112,0,1,1),X2314)</f>
        <v>83</v>
      </c>
      <c r="Z2314" s="24">
        <v>83</v>
      </c>
      <c r="AA2314" s="24">
        <f>IF(Z2314&gt;900,_xlfn.XLOOKUP(ROUND(Z2314,0),'CM-VL-G-C-GL-B-T-ClassRimThickn'!$B$1:$B$112,'CM-VL-G-C-GL-B-T-ClassRimThickn'!$C$1:$C$112,0,1,1),Z2314)</f>
        <v>83</v>
      </c>
      <c r="AB2314" s="24">
        <v>83</v>
      </c>
      <c r="AC2314" s="24">
        <f>IF(AB2314&gt;900,_xlfn.XLOOKUP(ROUND(AB2314,0),'CM-VL-G-C-GL-B-T-ClassRimThickn'!$B$1:$B$112,'CM-VL-G-C-GL-B-T-ClassRimThickn'!$C$1:$C$112,0,1,1),AB2314)</f>
        <v>83</v>
      </c>
      <c r="AE2314" s="24">
        <f>IF(AD2314&gt;900,_xlfn.XLOOKUP(ROUND(AD2314,0),'CM-VL-G-C-GL-B-T-ClassRimThickn'!$B$1:$B$112,'CM-VL-G-C-GL-B-T-ClassRimThickn'!$C$1:$C$112,0,1,1),AD2314)</f>
        <v>0</v>
      </c>
      <c r="AG2314" s="24">
        <f>IF(AF2314&gt;900,_xlfn.XLOOKUP(ROUND(AF2314,0),'CM-VL-G-C-GL-B-T-ClassRimThickn'!$B$1:$B$112,'CM-VL-G-C-GL-B-T-ClassRimThickn'!$C$1:$C$112,0,1,1),AF2314)</f>
        <v>0</v>
      </c>
      <c r="AH2314" s="24">
        <v>30</v>
      </c>
      <c r="AI2314" s="24">
        <v>30</v>
      </c>
      <c r="AJ2314" s="24">
        <v>30</v>
      </c>
      <c r="AK2314" s="24">
        <v>29</v>
      </c>
      <c r="AN2314" s="24">
        <v>29</v>
      </c>
      <c r="AO2314" s="24">
        <v>30</v>
      </c>
      <c r="AP2314" s="24">
        <v>30</v>
      </c>
      <c r="AQ2314" s="24">
        <v>30</v>
      </c>
      <c r="AT2314" s="24">
        <v>28</v>
      </c>
      <c r="AU2314" s="24">
        <v>28</v>
      </c>
      <c r="AV2314" s="24">
        <v>28</v>
      </c>
      <c r="AW2314" s="24">
        <v>28</v>
      </c>
      <c r="AZ2314" s="24">
        <v>29</v>
      </c>
      <c r="BA2314" s="24">
        <v>28</v>
      </c>
      <c r="BB2314" s="24">
        <v>29</v>
      </c>
      <c r="BC2314" s="24">
        <v>29</v>
      </c>
      <c r="BF2314" s="24">
        <v>0</v>
      </c>
      <c r="BG2314" s="24">
        <v>0</v>
      </c>
      <c r="BH2314" s="24">
        <v>0</v>
      </c>
      <c r="BI2314" s="24">
        <v>0</v>
      </c>
      <c r="BL2314" s="24">
        <v>0</v>
      </c>
      <c r="BM2314" s="24">
        <v>0</v>
      </c>
      <c r="BN2314" s="24">
        <v>0</v>
      </c>
      <c r="BO2314" s="24">
        <v>0</v>
      </c>
      <c r="BR2314" s="24">
        <v>0</v>
      </c>
      <c r="BS2314" s="24">
        <v>0</v>
      </c>
      <c r="BT2314" s="24">
        <v>0</v>
      </c>
      <c r="BU2314" s="24">
        <v>0</v>
      </c>
      <c r="BX2314" s="24">
        <v>0</v>
      </c>
      <c r="BY2314" s="24">
        <v>0</v>
      </c>
      <c r="BZ2314" s="24">
        <v>0</v>
      </c>
      <c r="CA2314" s="24">
        <v>0</v>
      </c>
      <c r="CD2314" s="24">
        <v>117</v>
      </c>
      <c r="CE2314" s="24">
        <v>120</v>
      </c>
      <c r="CF2314" s="24">
        <v>122</v>
      </c>
      <c r="CG2314" s="24">
        <v>120</v>
      </c>
      <c r="CJ2314" s="24">
        <v>130</v>
      </c>
      <c r="CK2314" s="24">
        <v>125</v>
      </c>
      <c r="CL2314" s="24">
        <v>892</v>
      </c>
      <c r="CM2314" s="24">
        <v>876</v>
      </c>
      <c r="CO2314" s="34">
        <f t="shared" si="157"/>
        <v>808874</v>
      </c>
    </row>
    <row r="2315" spans="1:93" ht="15" hidden="1">
      <c r="A2315" s="23" t="s">
        <v>198</v>
      </c>
      <c r="B2315" s="52">
        <v>40435</v>
      </c>
      <c r="C2315" s="25" t="str">
        <f t="shared" si="156"/>
        <v/>
      </c>
      <c r="F2315" s="24" t="s">
        <v>199</v>
      </c>
      <c r="G2315" s="24" t="str">
        <f t="shared" si="154"/>
        <v/>
      </c>
      <c r="H2315" s="24">
        <v>271298</v>
      </c>
      <c r="I2315" s="24" t="str">
        <f t="shared" si="155"/>
        <v/>
      </c>
      <c r="J2315" s="24">
        <v>1016</v>
      </c>
      <c r="K2315" s="24">
        <f>IF(J2315&gt;900,_xlfn.XLOOKUP(ROUND(J2315,0),'CM-VL-G-C-GL-B-T-ClassRimThickn'!$B$1:$B$112,'CM-VL-G-C-GL-B-T-ClassRimThickn'!$C$1:$C$112,0,1,1),J2315)</f>
        <v>85</v>
      </c>
      <c r="L2315" s="24">
        <v>1016</v>
      </c>
      <c r="M2315" s="24">
        <f>IF(L2315&gt;900,_xlfn.XLOOKUP(ROUND(L2315,0),'CM-VL-G-C-GL-B-T-ClassRimThickn'!$B$1:$B$112,'CM-VL-G-C-GL-B-T-ClassRimThickn'!$C$1:$C$112,0,1,1),L2315)</f>
        <v>85</v>
      </c>
      <c r="N2315" s="24">
        <v>1016</v>
      </c>
      <c r="O2315" s="24">
        <f>IF(N2315&gt;900,_xlfn.XLOOKUP(ROUND(N2315,0),'CM-VL-G-C-GL-B-T-ClassRimThickn'!$B$1:$B$112,'CM-VL-G-C-GL-B-T-ClassRimThickn'!$C$1:$C$112,0,1,1),N2315)</f>
        <v>85</v>
      </c>
      <c r="P2315" s="24">
        <v>1015</v>
      </c>
      <c r="Q2315" s="24">
        <f>IF(P2315&gt;900,_xlfn.XLOOKUP(ROUND(P2315,0),'CM-VL-G-C-GL-B-T-ClassRimThickn'!$B$1:$B$112,'CM-VL-G-C-GL-B-T-ClassRimThickn'!$C$1:$C$112,0,1,1),P2315)</f>
        <v>84.5</v>
      </c>
      <c r="S2315" s="24">
        <f>IF(R2315&gt;900,_xlfn.XLOOKUP(ROUND(R2315,0),'CM-VL-G-C-GL-B-T-ClassRimThickn'!$B$1:$B$112,'CM-VL-G-C-GL-B-T-ClassRimThickn'!$C$1:$C$112,0,1,1),R2315)</f>
        <v>0</v>
      </c>
      <c r="U2315" s="24">
        <f>IF(T2315&gt;900,_xlfn.XLOOKUP(ROUND(T2315,0),'CM-VL-G-C-GL-B-T-ClassRimThickn'!$B$1:$B$112,'CM-VL-G-C-GL-B-T-ClassRimThickn'!$C$1:$C$112,0,1,1),T2315)</f>
        <v>0</v>
      </c>
      <c r="V2315" s="24">
        <v>1018</v>
      </c>
      <c r="W2315" s="24">
        <f>IF(V2315&gt;900,_xlfn.XLOOKUP(ROUND(V2315,0),'CM-VL-G-C-GL-B-T-ClassRimThickn'!$B$1:$B$112,'CM-VL-G-C-GL-B-T-ClassRimThickn'!$C$1:$C$112,0,1,1),V2315)</f>
        <v>0</v>
      </c>
      <c r="X2315" s="24">
        <v>1016</v>
      </c>
      <c r="Y2315" s="24">
        <f>IF(X2315&gt;900,_xlfn.XLOOKUP(ROUND(X2315,0),'CM-VL-G-C-GL-B-T-ClassRimThickn'!$B$1:$B$112,'CM-VL-G-C-GL-B-T-ClassRimThickn'!$C$1:$C$112,0,1,1),X2315)</f>
        <v>85</v>
      </c>
      <c r="Z2315" s="24">
        <v>1016</v>
      </c>
      <c r="AA2315" s="24">
        <f>IF(Z2315&gt;900,_xlfn.XLOOKUP(ROUND(Z2315,0),'CM-VL-G-C-GL-B-T-ClassRimThickn'!$B$1:$B$112,'CM-VL-G-C-GL-B-T-ClassRimThickn'!$C$1:$C$112,0,1,1),Z2315)</f>
        <v>85</v>
      </c>
      <c r="AB2315" s="24">
        <v>1016</v>
      </c>
      <c r="AC2315" s="24">
        <f>IF(AB2315&gt;900,_xlfn.XLOOKUP(ROUND(AB2315,0),'CM-VL-G-C-GL-B-T-ClassRimThickn'!$B$1:$B$112,'CM-VL-G-C-GL-B-T-ClassRimThickn'!$C$1:$C$112,0,1,1),AB2315)</f>
        <v>85</v>
      </c>
      <c r="AE2315" s="24">
        <f>IF(AD2315&gt;900,_xlfn.XLOOKUP(ROUND(AD2315,0),'CM-VL-G-C-GL-B-T-ClassRimThickn'!$B$1:$B$112,'CM-VL-G-C-GL-B-T-ClassRimThickn'!$C$1:$C$112,0,1,1),AD2315)</f>
        <v>0</v>
      </c>
      <c r="AG2315" s="24">
        <f>IF(AF2315&gt;900,_xlfn.XLOOKUP(ROUND(AF2315,0),'CM-VL-G-C-GL-B-T-ClassRimThickn'!$B$1:$B$112,'CM-VL-G-C-GL-B-T-ClassRimThickn'!$C$1:$C$112,0,1,1),AF2315)</f>
        <v>0</v>
      </c>
      <c r="AH2315" s="24">
        <v>30</v>
      </c>
      <c r="AI2315" s="24">
        <v>28</v>
      </c>
      <c r="AJ2315" s="24">
        <v>30</v>
      </c>
      <c r="AK2315" s="24">
        <v>30</v>
      </c>
      <c r="AN2315" s="24">
        <v>30</v>
      </c>
      <c r="AO2315" s="24">
        <v>30</v>
      </c>
      <c r="AP2315" s="24">
        <v>30</v>
      </c>
      <c r="AQ2315" s="24">
        <v>30</v>
      </c>
      <c r="AT2315" s="24">
        <v>28</v>
      </c>
      <c r="AU2315" s="24">
        <v>28</v>
      </c>
      <c r="AV2315" s="24">
        <v>28</v>
      </c>
      <c r="AW2315" s="24">
        <v>28</v>
      </c>
      <c r="AZ2315" s="24">
        <v>28</v>
      </c>
      <c r="BA2315" s="24">
        <v>28</v>
      </c>
      <c r="BB2315" s="24">
        <v>28</v>
      </c>
      <c r="BC2315" s="24">
        <v>28</v>
      </c>
      <c r="BF2315" s="24">
        <v>0</v>
      </c>
      <c r="BG2315" s="24">
        <v>0.5</v>
      </c>
      <c r="BH2315" s="24">
        <v>0</v>
      </c>
      <c r="BI2315" s="24">
        <v>0</v>
      </c>
      <c r="BL2315" s="24">
        <v>0</v>
      </c>
      <c r="BM2315" s="24">
        <v>0</v>
      </c>
      <c r="BN2315" s="24">
        <v>0</v>
      </c>
      <c r="BO2315" s="24">
        <v>0</v>
      </c>
      <c r="BR2315" s="24">
        <v>0</v>
      </c>
      <c r="BS2315" s="24">
        <v>0</v>
      </c>
      <c r="BT2315" s="24">
        <v>0</v>
      </c>
      <c r="BU2315" s="24">
        <v>0</v>
      </c>
      <c r="BX2315" s="24">
        <v>0</v>
      </c>
      <c r="BY2315" s="24">
        <v>0</v>
      </c>
      <c r="BZ2315" s="24">
        <v>0</v>
      </c>
      <c r="CA2315" s="24">
        <v>0</v>
      </c>
      <c r="CE2315" s="24">
        <v>109</v>
      </c>
      <c r="CF2315" s="24">
        <v>113</v>
      </c>
      <c r="CO2315" s="34">
        <f t="shared" si="157"/>
        <v>271298</v>
      </c>
    </row>
    <row r="2316" spans="1:93" ht="15" hidden="1">
      <c r="A2316" s="23" t="s">
        <v>198</v>
      </c>
      <c r="B2316" s="52">
        <v>40619</v>
      </c>
      <c r="C2316" s="25" t="str">
        <f t="shared" si="156"/>
        <v/>
      </c>
      <c r="G2316" s="24">
        <f t="shared" si="154"/>
        <v>184</v>
      </c>
      <c r="H2316" s="29">
        <v>273699</v>
      </c>
      <c r="I2316" s="24" t="str">
        <f t="shared" si="155"/>
        <v/>
      </c>
      <c r="J2316" s="24">
        <v>1016</v>
      </c>
      <c r="K2316" s="24">
        <f>IF(J2316&gt;900,_xlfn.XLOOKUP(ROUND(J2316,0),'CM-VL-G-C-GL-B-T-ClassRimThickn'!$B$1:$B$112,'CM-VL-G-C-GL-B-T-ClassRimThickn'!$C$1:$C$112,0,1,1),J2316)</f>
        <v>85</v>
      </c>
      <c r="L2316" s="24">
        <v>1016</v>
      </c>
      <c r="M2316" s="24">
        <f>IF(L2316&gt;900,_xlfn.XLOOKUP(ROUND(L2316,0),'CM-VL-G-C-GL-B-T-ClassRimThickn'!$B$1:$B$112,'CM-VL-G-C-GL-B-T-ClassRimThickn'!$C$1:$C$112,0,1,1),L2316)</f>
        <v>85</v>
      </c>
      <c r="N2316" s="24">
        <v>1018</v>
      </c>
      <c r="O2316" s="24">
        <f>IF(N2316&gt;900,_xlfn.XLOOKUP(ROUND(N2316,0),'CM-VL-G-C-GL-B-T-ClassRimThickn'!$B$1:$B$112,'CM-VL-G-C-GL-B-T-ClassRimThickn'!$C$1:$C$112,0,1,1),N2316)</f>
        <v>0</v>
      </c>
      <c r="P2316" s="24">
        <v>1017</v>
      </c>
      <c r="Q2316" s="24">
        <f>IF(P2316&gt;900,_xlfn.XLOOKUP(ROUND(P2316,0),'CM-VL-G-C-GL-B-T-ClassRimThickn'!$B$1:$B$112,'CM-VL-G-C-GL-B-T-ClassRimThickn'!$C$1:$C$112,0,1,1),P2316)</f>
        <v>0</v>
      </c>
      <c r="S2316" s="24">
        <f>IF(R2316&gt;900,_xlfn.XLOOKUP(ROUND(R2316,0),'CM-VL-G-C-GL-B-T-ClassRimThickn'!$B$1:$B$112,'CM-VL-G-C-GL-B-T-ClassRimThickn'!$C$1:$C$112,0,1,1),R2316)</f>
        <v>0</v>
      </c>
      <c r="U2316" s="24">
        <f>IF(T2316&gt;900,_xlfn.XLOOKUP(ROUND(T2316,0),'CM-VL-G-C-GL-B-T-ClassRimThickn'!$B$1:$B$112,'CM-VL-G-C-GL-B-T-ClassRimThickn'!$C$1:$C$112,0,1,1),T2316)</f>
        <v>0</v>
      </c>
      <c r="V2316" s="24">
        <v>1016</v>
      </c>
      <c r="W2316" s="24">
        <f>IF(V2316&gt;900,_xlfn.XLOOKUP(ROUND(V2316,0),'CM-VL-G-C-GL-B-T-ClassRimThickn'!$B$1:$B$112,'CM-VL-G-C-GL-B-T-ClassRimThickn'!$C$1:$C$112,0,1,1),V2316)</f>
        <v>85</v>
      </c>
      <c r="X2316" s="24">
        <v>1017</v>
      </c>
      <c r="Y2316" s="24">
        <f>IF(X2316&gt;900,_xlfn.XLOOKUP(ROUND(X2316,0),'CM-VL-G-C-GL-B-T-ClassRimThickn'!$B$1:$B$112,'CM-VL-G-C-GL-B-T-ClassRimThickn'!$C$1:$C$112,0,1,1),X2316)</f>
        <v>0</v>
      </c>
      <c r="Z2316" s="24">
        <v>1018</v>
      </c>
      <c r="AA2316" s="24">
        <f>IF(Z2316&gt;900,_xlfn.XLOOKUP(ROUND(Z2316,0),'CM-VL-G-C-GL-B-T-ClassRimThickn'!$B$1:$B$112,'CM-VL-G-C-GL-B-T-ClassRimThickn'!$C$1:$C$112,0,1,1),Z2316)</f>
        <v>0</v>
      </c>
      <c r="AB2316" s="24">
        <v>1017</v>
      </c>
      <c r="AC2316" s="24">
        <f>IF(AB2316&gt;900,_xlfn.XLOOKUP(ROUND(AB2316,0),'CM-VL-G-C-GL-B-T-ClassRimThickn'!$B$1:$B$112,'CM-VL-G-C-GL-B-T-ClassRimThickn'!$C$1:$C$112,0,1,1),AB2316)</f>
        <v>0</v>
      </c>
      <c r="AE2316" s="24">
        <f>IF(AD2316&gt;900,_xlfn.XLOOKUP(ROUND(AD2316,0),'CM-VL-G-C-GL-B-T-ClassRimThickn'!$B$1:$B$112,'CM-VL-G-C-GL-B-T-ClassRimThickn'!$C$1:$C$112,0,1,1),AD2316)</f>
        <v>0</v>
      </c>
      <c r="AG2316" s="24">
        <f>IF(AF2316&gt;900,_xlfn.XLOOKUP(ROUND(AF2316,0),'CM-VL-G-C-GL-B-T-ClassRimThickn'!$B$1:$B$112,'CM-VL-G-C-GL-B-T-ClassRimThickn'!$C$1:$C$112,0,1,1),AF2316)</f>
        <v>0</v>
      </c>
      <c r="AH2316" s="24">
        <v>30</v>
      </c>
      <c r="AI2316" s="24">
        <v>30</v>
      </c>
      <c r="AJ2316" s="24">
        <v>30</v>
      </c>
      <c r="AK2316" s="24">
        <v>31</v>
      </c>
      <c r="AN2316" s="24">
        <v>30</v>
      </c>
      <c r="AO2316" s="24">
        <v>30</v>
      </c>
      <c r="AP2316" s="24">
        <v>30</v>
      </c>
      <c r="AQ2316" s="24">
        <v>30</v>
      </c>
      <c r="AT2316" s="24">
        <v>28</v>
      </c>
      <c r="AU2316" s="24">
        <v>28</v>
      </c>
      <c r="AV2316" s="24">
        <v>28</v>
      </c>
      <c r="AW2316" s="24">
        <v>28</v>
      </c>
      <c r="AZ2316" s="24">
        <v>28</v>
      </c>
      <c r="BA2316" s="24">
        <v>28</v>
      </c>
      <c r="BB2316" s="24">
        <v>28</v>
      </c>
      <c r="BC2316" s="24">
        <v>28</v>
      </c>
      <c r="BF2316" s="24">
        <v>0</v>
      </c>
      <c r="BG2316" s="24">
        <v>0</v>
      </c>
      <c r="BH2316" s="24">
        <v>0</v>
      </c>
      <c r="BI2316" s="24">
        <v>0</v>
      </c>
      <c r="BL2316" s="24">
        <v>0</v>
      </c>
      <c r="BM2316" s="24">
        <v>0</v>
      </c>
      <c r="BN2316" s="24">
        <v>0</v>
      </c>
      <c r="BO2316" s="24">
        <v>0</v>
      </c>
      <c r="BR2316" s="24">
        <v>0</v>
      </c>
      <c r="BS2316" s="24">
        <v>0</v>
      </c>
      <c r="BT2316" s="24">
        <v>0</v>
      </c>
      <c r="BU2316" s="24">
        <v>0</v>
      </c>
      <c r="BX2316" s="24">
        <v>0</v>
      </c>
      <c r="BY2316" s="24">
        <v>0</v>
      </c>
      <c r="BZ2316" s="24">
        <v>0</v>
      </c>
      <c r="CA2316" s="24">
        <v>0</v>
      </c>
      <c r="CO2316" s="34">
        <f t="shared" si="157"/>
        <v>273699</v>
      </c>
    </row>
    <row r="2317" spans="1:93" ht="15" hidden="1">
      <c r="A2317" s="23" t="s">
        <v>198</v>
      </c>
      <c r="B2317" s="52">
        <v>40898</v>
      </c>
      <c r="C2317" s="25" t="str">
        <f t="shared" si="156"/>
        <v/>
      </c>
      <c r="G2317" s="24">
        <f t="shared" si="154"/>
        <v>279</v>
      </c>
      <c r="H2317" s="27">
        <v>277698</v>
      </c>
      <c r="I2317" s="24" t="str">
        <f t="shared" si="155"/>
        <v/>
      </c>
      <c r="J2317" s="24">
        <v>1016</v>
      </c>
      <c r="K2317" s="24">
        <f>IF(J2317&gt;900,_xlfn.XLOOKUP(ROUND(J2317,0),'CM-VL-G-C-GL-B-T-ClassRimThickn'!$B$1:$B$112,'CM-VL-G-C-GL-B-T-ClassRimThickn'!$C$1:$C$112,0,1,1),J2317)</f>
        <v>85</v>
      </c>
      <c r="L2317" s="24">
        <v>1016</v>
      </c>
      <c r="M2317" s="24">
        <f>IF(L2317&gt;900,_xlfn.XLOOKUP(ROUND(L2317,0),'CM-VL-G-C-GL-B-T-ClassRimThickn'!$B$1:$B$112,'CM-VL-G-C-GL-B-T-ClassRimThickn'!$C$1:$C$112,0,1,1),L2317)</f>
        <v>85</v>
      </c>
      <c r="N2317" s="24">
        <v>1017</v>
      </c>
      <c r="O2317" s="24">
        <f>IF(N2317&gt;900,_xlfn.XLOOKUP(ROUND(N2317,0),'CM-VL-G-C-GL-B-T-ClassRimThickn'!$B$1:$B$112,'CM-VL-G-C-GL-B-T-ClassRimThickn'!$C$1:$C$112,0,1,1),N2317)</f>
        <v>0</v>
      </c>
      <c r="P2317" s="24">
        <v>1017</v>
      </c>
      <c r="Q2317" s="24">
        <f>IF(P2317&gt;900,_xlfn.XLOOKUP(ROUND(P2317,0),'CM-VL-G-C-GL-B-T-ClassRimThickn'!$B$1:$B$112,'CM-VL-G-C-GL-B-T-ClassRimThickn'!$C$1:$C$112,0,1,1),P2317)</f>
        <v>0</v>
      </c>
      <c r="S2317" s="24">
        <f>IF(R2317&gt;900,_xlfn.XLOOKUP(ROUND(R2317,0),'CM-VL-G-C-GL-B-T-ClassRimThickn'!$B$1:$B$112,'CM-VL-G-C-GL-B-T-ClassRimThickn'!$C$1:$C$112,0,1,1),R2317)</f>
        <v>0</v>
      </c>
      <c r="U2317" s="24">
        <f>IF(T2317&gt;900,_xlfn.XLOOKUP(ROUND(T2317,0),'CM-VL-G-C-GL-B-T-ClassRimThickn'!$B$1:$B$112,'CM-VL-G-C-GL-B-T-ClassRimThickn'!$C$1:$C$112,0,1,1),T2317)</f>
        <v>0</v>
      </c>
      <c r="V2317" s="24">
        <v>1017</v>
      </c>
      <c r="W2317" s="24">
        <f>IF(V2317&gt;900,_xlfn.XLOOKUP(ROUND(V2317,0),'CM-VL-G-C-GL-B-T-ClassRimThickn'!$B$1:$B$112,'CM-VL-G-C-GL-B-T-ClassRimThickn'!$C$1:$C$112,0,1,1),V2317)</f>
        <v>0</v>
      </c>
      <c r="X2317" s="24">
        <v>1017</v>
      </c>
      <c r="Y2317" s="24">
        <f>IF(X2317&gt;900,_xlfn.XLOOKUP(ROUND(X2317,0),'CM-VL-G-C-GL-B-T-ClassRimThickn'!$B$1:$B$112,'CM-VL-G-C-GL-B-T-ClassRimThickn'!$C$1:$C$112,0,1,1),X2317)</f>
        <v>0</v>
      </c>
      <c r="Z2317" s="24">
        <v>1017</v>
      </c>
      <c r="AA2317" s="24">
        <f>IF(Z2317&gt;900,_xlfn.XLOOKUP(ROUND(Z2317,0),'CM-VL-G-C-GL-B-T-ClassRimThickn'!$B$1:$B$112,'CM-VL-G-C-GL-B-T-ClassRimThickn'!$C$1:$C$112,0,1,1),Z2317)</f>
        <v>0</v>
      </c>
      <c r="AB2317" s="24">
        <v>1017</v>
      </c>
      <c r="AC2317" s="24">
        <f>IF(AB2317&gt;900,_xlfn.XLOOKUP(ROUND(AB2317,0),'CM-VL-G-C-GL-B-T-ClassRimThickn'!$B$1:$B$112,'CM-VL-G-C-GL-B-T-ClassRimThickn'!$C$1:$C$112,0,1,1),AB2317)</f>
        <v>0</v>
      </c>
      <c r="AE2317" s="24">
        <f>IF(AD2317&gt;900,_xlfn.XLOOKUP(ROUND(AD2317,0),'CM-VL-G-C-GL-B-T-ClassRimThickn'!$B$1:$B$112,'CM-VL-G-C-GL-B-T-ClassRimThickn'!$C$1:$C$112,0,1,1),AD2317)</f>
        <v>0</v>
      </c>
      <c r="AG2317" s="24">
        <f>IF(AF2317&gt;900,_xlfn.XLOOKUP(ROUND(AF2317,0),'CM-VL-G-C-GL-B-T-ClassRimThickn'!$B$1:$B$112,'CM-VL-G-C-GL-B-T-ClassRimThickn'!$C$1:$C$112,0,1,1),AF2317)</f>
        <v>0</v>
      </c>
      <c r="AH2317" s="24">
        <v>30</v>
      </c>
      <c r="AI2317" s="24">
        <v>30</v>
      </c>
      <c r="AJ2317" s="24">
        <v>30</v>
      </c>
      <c r="AK2317" s="24">
        <v>30</v>
      </c>
      <c r="AN2317" s="24">
        <v>30</v>
      </c>
      <c r="AO2317" s="24">
        <v>30</v>
      </c>
      <c r="AP2317" s="24">
        <v>30</v>
      </c>
      <c r="AQ2317" s="24">
        <v>30</v>
      </c>
      <c r="AT2317" s="24">
        <v>28</v>
      </c>
      <c r="AU2317" s="24">
        <v>28</v>
      </c>
      <c r="AV2317" s="24">
        <v>28</v>
      </c>
      <c r="AW2317" s="24">
        <v>28</v>
      </c>
      <c r="AZ2317" s="24">
        <v>28</v>
      </c>
      <c r="BA2317" s="24">
        <v>29</v>
      </c>
      <c r="BB2317" s="24">
        <v>28</v>
      </c>
      <c r="BC2317" s="24">
        <v>28</v>
      </c>
      <c r="BF2317" s="24">
        <v>0</v>
      </c>
      <c r="BG2317" s="24">
        <v>0</v>
      </c>
      <c r="BH2317" s="24">
        <v>0</v>
      </c>
      <c r="BI2317" s="24">
        <v>0</v>
      </c>
      <c r="BL2317" s="24">
        <v>0</v>
      </c>
      <c r="BM2317" s="24">
        <v>0</v>
      </c>
      <c r="BN2317" s="24">
        <v>0</v>
      </c>
      <c r="BO2317" s="24">
        <v>0</v>
      </c>
      <c r="BR2317" s="24">
        <v>0</v>
      </c>
      <c r="BS2317" s="24">
        <v>0</v>
      </c>
      <c r="BT2317" s="24">
        <v>0</v>
      </c>
      <c r="BU2317" s="24">
        <v>0</v>
      </c>
      <c r="BX2317" s="24">
        <v>0</v>
      </c>
      <c r="BY2317" s="24">
        <v>0</v>
      </c>
      <c r="BZ2317" s="24">
        <v>0</v>
      </c>
      <c r="CA2317" s="24">
        <v>0</v>
      </c>
      <c r="CO2317" s="34">
        <f t="shared" si="157"/>
        <v>277698</v>
      </c>
    </row>
    <row r="2318" spans="1:93" ht="15" hidden="1">
      <c r="A2318" s="23" t="s">
        <v>198</v>
      </c>
      <c r="B2318" s="52">
        <v>40994</v>
      </c>
      <c r="C2318" s="25" t="str">
        <f t="shared" si="156"/>
        <v/>
      </c>
      <c r="G2318" s="24">
        <f t="shared" si="154"/>
        <v>96</v>
      </c>
      <c r="H2318" s="26">
        <f>((H2320-H2317)/SUM(G2318:G2320)*G2318)+H2317</f>
        <v>280602.36641221371</v>
      </c>
      <c r="I2318" s="24" t="str">
        <f t="shared" si="155"/>
        <v/>
      </c>
      <c r="J2318" s="24">
        <v>1015</v>
      </c>
      <c r="K2318" s="24">
        <f>IF(J2318&gt;900,_xlfn.XLOOKUP(ROUND(J2318,0),'CM-VL-G-C-GL-B-T-ClassRimThickn'!$B$1:$B$112,'CM-VL-G-C-GL-B-T-ClassRimThickn'!$C$1:$C$112,0,1,1),J2318)</f>
        <v>84.5</v>
      </c>
      <c r="L2318" s="24">
        <v>1015</v>
      </c>
      <c r="M2318" s="24">
        <f>IF(L2318&gt;900,_xlfn.XLOOKUP(ROUND(L2318,0),'CM-VL-G-C-GL-B-T-ClassRimThickn'!$B$1:$B$112,'CM-VL-G-C-GL-B-T-ClassRimThickn'!$C$1:$C$112,0,1,1),L2318)</f>
        <v>84.5</v>
      </c>
      <c r="N2318" s="24">
        <v>1016</v>
      </c>
      <c r="O2318" s="24">
        <f>IF(N2318&gt;900,_xlfn.XLOOKUP(ROUND(N2318,0),'CM-VL-G-C-GL-B-T-ClassRimThickn'!$B$1:$B$112,'CM-VL-G-C-GL-B-T-ClassRimThickn'!$C$1:$C$112,0,1,1),N2318)</f>
        <v>85</v>
      </c>
      <c r="P2318" s="24">
        <v>1015</v>
      </c>
      <c r="Q2318" s="24">
        <f>IF(P2318&gt;900,_xlfn.XLOOKUP(ROUND(P2318,0),'CM-VL-G-C-GL-B-T-ClassRimThickn'!$B$1:$B$112,'CM-VL-G-C-GL-B-T-ClassRimThickn'!$C$1:$C$112,0,1,1),P2318)</f>
        <v>84.5</v>
      </c>
      <c r="S2318" s="24">
        <f>IF(R2318&gt;900,_xlfn.XLOOKUP(ROUND(R2318,0),'CM-VL-G-C-GL-B-T-ClassRimThickn'!$B$1:$B$112,'CM-VL-G-C-GL-B-T-ClassRimThickn'!$C$1:$C$112,0,1,1),R2318)</f>
        <v>0</v>
      </c>
      <c r="U2318" s="24">
        <f>IF(T2318&gt;900,_xlfn.XLOOKUP(ROUND(T2318,0),'CM-VL-G-C-GL-B-T-ClassRimThickn'!$B$1:$B$112,'CM-VL-G-C-GL-B-T-ClassRimThickn'!$C$1:$C$112,0,1,1),T2318)</f>
        <v>0</v>
      </c>
      <c r="V2318" s="24">
        <v>1016</v>
      </c>
      <c r="W2318" s="24">
        <f>IF(V2318&gt;900,_xlfn.XLOOKUP(ROUND(V2318,0),'CM-VL-G-C-GL-B-T-ClassRimThickn'!$B$1:$B$112,'CM-VL-G-C-GL-B-T-ClassRimThickn'!$C$1:$C$112,0,1,1),V2318)</f>
        <v>85</v>
      </c>
      <c r="X2318" s="24">
        <v>1016</v>
      </c>
      <c r="Y2318" s="24">
        <f>IF(X2318&gt;900,_xlfn.XLOOKUP(ROUND(X2318,0),'CM-VL-G-C-GL-B-T-ClassRimThickn'!$B$1:$B$112,'CM-VL-G-C-GL-B-T-ClassRimThickn'!$C$1:$C$112,0,1,1),X2318)</f>
        <v>85</v>
      </c>
      <c r="Z2318" s="24">
        <v>1017</v>
      </c>
      <c r="AA2318" s="24">
        <f>IF(Z2318&gt;900,_xlfn.XLOOKUP(ROUND(Z2318,0),'CM-VL-G-C-GL-B-T-ClassRimThickn'!$B$1:$B$112,'CM-VL-G-C-GL-B-T-ClassRimThickn'!$C$1:$C$112,0,1,1),Z2318)</f>
        <v>0</v>
      </c>
      <c r="AB2318" s="24">
        <v>1016</v>
      </c>
      <c r="AC2318" s="24">
        <f>IF(AB2318&gt;900,_xlfn.XLOOKUP(ROUND(AB2318,0),'CM-VL-G-C-GL-B-T-ClassRimThickn'!$B$1:$B$112,'CM-VL-G-C-GL-B-T-ClassRimThickn'!$C$1:$C$112,0,1,1),AB2318)</f>
        <v>85</v>
      </c>
      <c r="AE2318" s="24">
        <f>IF(AD2318&gt;900,_xlfn.XLOOKUP(ROUND(AD2318,0),'CM-VL-G-C-GL-B-T-ClassRimThickn'!$B$1:$B$112,'CM-VL-G-C-GL-B-T-ClassRimThickn'!$C$1:$C$112,0,1,1),AD2318)</f>
        <v>0</v>
      </c>
      <c r="AG2318" s="24">
        <f>IF(AF2318&gt;900,_xlfn.XLOOKUP(ROUND(AF2318,0),'CM-VL-G-C-GL-B-T-ClassRimThickn'!$B$1:$B$112,'CM-VL-G-C-GL-B-T-ClassRimThickn'!$C$1:$C$112,0,1,1),AF2318)</f>
        <v>0</v>
      </c>
      <c r="AH2318" s="24">
        <v>29</v>
      </c>
      <c r="AI2318" s="24">
        <v>29</v>
      </c>
      <c r="AJ2318" s="24">
        <v>28</v>
      </c>
      <c r="AK2318" s="24">
        <v>29</v>
      </c>
      <c r="AN2318" s="24">
        <v>29</v>
      </c>
      <c r="AO2318" s="24">
        <v>30</v>
      </c>
      <c r="AP2318" s="24">
        <v>29</v>
      </c>
      <c r="AQ2318" s="24">
        <v>29</v>
      </c>
      <c r="AT2318" s="24">
        <v>28</v>
      </c>
      <c r="AU2318" s="24">
        <v>29</v>
      </c>
      <c r="AV2318" s="24">
        <v>28</v>
      </c>
      <c r="AW2318" s="24">
        <v>28</v>
      </c>
      <c r="AZ2318" s="24">
        <v>28</v>
      </c>
      <c r="BA2318" s="24">
        <v>28</v>
      </c>
      <c r="BB2318" s="24">
        <v>28</v>
      </c>
      <c r="BC2318" s="24">
        <v>28</v>
      </c>
      <c r="BF2318" s="24">
        <v>0</v>
      </c>
      <c r="BG2318" s="24">
        <v>0</v>
      </c>
      <c r="BH2318" s="24">
        <v>0</v>
      </c>
      <c r="BI2318" s="24">
        <v>0</v>
      </c>
      <c r="BL2318" s="24">
        <v>0</v>
      </c>
      <c r="BM2318" s="24">
        <v>0</v>
      </c>
      <c r="BN2318" s="24">
        <v>0</v>
      </c>
      <c r="BO2318" s="24">
        <v>0</v>
      </c>
      <c r="BR2318" s="24">
        <v>0</v>
      </c>
      <c r="BS2318" s="24">
        <v>0</v>
      </c>
      <c r="BT2318" s="24">
        <v>0</v>
      </c>
      <c r="BU2318" s="24">
        <v>0</v>
      </c>
      <c r="BX2318" s="24">
        <v>0</v>
      </c>
      <c r="BY2318" s="24">
        <v>0</v>
      </c>
      <c r="BZ2318" s="24">
        <v>0</v>
      </c>
      <c r="CA2318" s="24">
        <v>0</v>
      </c>
      <c r="CO2318" s="34">
        <f t="shared" si="157"/>
        <v>280602.36641221371</v>
      </c>
    </row>
    <row r="2319" spans="1:93" ht="15" hidden="1">
      <c r="A2319" s="23" t="s">
        <v>198</v>
      </c>
      <c r="B2319" s="52">
        <v>41143</v>
      </c>
      <c r="C2319" s="25" t="str">
        <f t="shared" si="156"/>
        <v/>
      </c>
      <c r="G2319" s="24">
        <f t="shared" si="154"/>
        <v>149</v>
      </c>
      <c r="H2319" s="26">
        <f>((H2320-H2317)/SUM(G2318:G2320)*G2319)+H2318</f>
        <v>285110.18511450378</v>
      </c>
      <c r="I2319" s="24" t="str">
        <f t="shared" si="155"/>
        <v/>
      </c>
      <c r="J2319" s="24">
        <v>85</v>
      </c>
      <c r="K2319" s="24">
        <f>IF(J2319&gt;900,_xlfn.XLOOKUP(ROUND(J2319,0),'CM-VL-G-C-GL-B-T-ClassRimThickn'!$B$1:$B$112,'CM-VL-G-C-GL-B-T-ClassRimThickn'!$C$1:$C$112,0,1,1),J2319)</f>
        <v>85</v>
      </c>
      <c r="L2319" s="24">
        <v>85</v>
      </c>
      <c r="M2319" s="24">
        <f>IF(L2319&gt;900,_xlfn.XLOOKUP(ROUND(L2319,0),'CM-VL-G-C-GL-B-T-ClassRimThickn'!$B$1:$B$112,'CM-VL-G-C-GL-B-T-ClassRimThickn'!$C$1:$C$112,0,1,1),L2319)</f>
        <v>85</v>
      </c>
      <c r="N2319" s="24">
        <v>85</v>
      </c>
      <c r="O2319" s="24">
        <f>IF(N2319&gt;900,_xlfn.XLOOKUP(ROUND(N2319,0),'CM-VL-G-C-GL-B-T-ClassRimThickn'!$B$1:$B$112,'CM-VL-G-C-GL-B-T-ClassRimThickn'!$C$1:$C$112,0,1,1),N2319)</f>
        <v>85</v>
      </c>
      <c r="P2319" s="24">
        <v>85</v>
      </c>
      <c r="Q2319" s="24">
        <f>IF(P2319&gt;900,_xlfn.XLOOKUP(ROUND(P2319,0),'CM-VL-G-C-GL-B-T-ClassRimThickn'!$B$1:$B$112,'CM-VL-G-C-GL-B-T-ClassRimThickn'!$C$1:$C$112,0,1,1),P2319)</f>
        <v>85</v>
      </c>
      <c r="S2319" s="24">
        <f>IF(R2319&gt;900,_xlfn.XLOOKUP(ROUND(R2319,0),'CM-VL-G-C-GL-B-T-ClassRimThickn'!$B$1:$B$112,'CM-VL-G-C-GL-B-T-ClassRimThickn'!$C$1:$C$112,0,1,1),R2319)</f>
        <v>0</v>
      </c>
      <c r="U2319" s="24">
        <f>IF(T2319&gt;900,_xlfn.XLOOKUP(ROUND(T2319,0),'CM-VL-G-C-GL-B-T-ClassRimThickn'!$B$1:$B$112,'CM-VL-G-C-GL-B-T-ClassRimThickn'!$C$1:$C$112,0,1,1),T2319)</f>
        <v>0</v>
      </c>
      <c r="V2319" s="24">
        <v>85</v>
      </c>
      <c r="W2319" s="24">
        <f>IF(V2319&gt;900,_xlfn.XLOOKUP(ROUND(V2319,0),'CM-VL-G-C-GL-B-T-ClassRimThickn'!$B$1:$B$112,'CM-VL-G-C-GL-B-T-ClassRimThickn'!$C$1:$C$112,0,1,1),V2319)</f>
        <v>85</v>
      </c>
      <c r="X2319" s="24">
        <v>85</v>
      </c>
      <c r="Y2319" s="24">
        <f>IF(X2319&gt;900,_xlfn.XLOOKUP(ROUND(X2319,0),'CM-VL-G-C-GL-B-T-ClassRimThickn'!$B$1:$B$112,'CM-VL-G-C-GL-B-T-ClassRimThickn'!$C$1:$C$112,0,1,1),X2319)</f>
        <v>85</v>
      </c>
      <c r="Z2319" s="24">
        <v>85</v>
      </c>
      <c r="AA2319" s="24">
        <f>IF(Z2319&gt;900,_xlfn.XLOOKUP(ROUND(Z2319,0),'CM-VL-G-C-GL-B-T-ClassRimThickn'!$B$1:$B$112,'CM-VL-G-C-GL-B-T-ClassRimThickn'!$C$1:$C$112,0,1,1),Z2319)</f>
        <v>85</v>
      </c>
      <c r="AB2319" s="24">
        <v>85</v>
      </c>
      <c r="AC2319" s="24">
        <f>IF(AB2319&gt;900,_xlfn.XLOOKUP(ROUND(AB2319,0),'CM-VL-G-C-GL-B-T-ClassRimThickn'!$B$1:$B$112,'CM-VL-G-C-GL-B-T-ClassRimThickn'!$C$1:$C$112,0,1,1),AB2319)</f>
        <v>85</v>
      </c>
      <c r="AE2319" s="24">
        <f>IF(AD2319&gt;900,_xlfn.XLOOKUP(ROUND(AD2319,0),'CM-VL-G-C-GL-B-T-ClassRimThickn'!$B$1:$B$112,'CM-VL-G-C-GL-B-T-ClassRimThickn'!$C$1:$C$112,0,1,1),AD2319)</f>
        <v>0</v>
      </c>
      <c r="AG2319" s="24">
        <f>IF(AF2319&gt;900,_xlfn.XLOOKUP(ROUND(AF2319,0),'CM-VL-G-C-GL-B-T-ClassRimThickn'!$B$1:$B$112,'CM-VL-G-C-GL-B-T-ClassRimThickn'!$C$1:$C$112,0,1,1),AF2319)</f>
        <v>0</v>
      </c>
      <c r="AH2319" s="24">
        <v>29</v>
      </c>
      <c r="AI2319" s="24">
        <v>30</v>
      </c>
      <c r="AJ2319" s="24">
        <v>30</v>
      </c>
      <c r="AK2319" s="24">
        <v>30</v>
      </c>
      <c r="AN2319" s="24">
        <v>29</v>
      </c>
      <c r="AO2319" s="24">
        <v>30</v>
      </c>
      <c r="AP2319" s="24">
        <v>29</v>
      </c>
      <c r="AQ2319" s="24">
        <v>29</v>
      </c>
      <c r="AT2319" s="24">
        <v>28</v>
      </c>
      <c r="AU2319" s="24">
        <v>28</v>
      </c>
      <c r="AV2319" s="24">
        <v>28</v>
      </c>
      <c r="AW2319" s="24">
        <v>28</v>
      </c>
      <c r="AZ2319" s="24">
        <v>28</v>
      </c>
      <c r="BA2319" s="24">
        <v>28</v>
      </c>
      <c r="BB2319" s="24">
        <v>28</v>
      </c>
      <c r="BC2319" s="24">
        <v>28</v>
      </c>
      <c r="BF2319" s="24">
        <v>0</v>
      </c>
      <c r="BG2319" s="24">
        <v>0</v>
      </c>
      <c r="BH2319" s="24">
        <v>0</v>
      </c>
      <c r="BI2319" s="24">
        <v>0</v>
      </c>
      <c r="BL2319" s="24">
        <v>0</v>
      </c>
      <c r="BM2319" s="24">
        <v>0</v>
      </c>
      <c r="BN2319" s="24">
        <v>0</v>
      </c>
      <c r="BO2319" s="24">
        <v>0</v>
      </c>
      <c r="BR2319" s="24">
        <v>0</v>
      </c>
      <c r="BS2319" s="24">
        <v>0</v>
      </c>
      <c r="BT2319" s="24">
        <v>0</v>
      </c>
      <c r="BU2319" s="24">
        <v>0</v>
      </c>
      <c r="BX2319" s="24">
        <v>0</v>
      </c>
      <c r="BY2319" s="24">
        <v>0</v>
      </c>
      <c r="BZ2319" s="24">
        <v>0</v>
      </c>
      <c r="CA2319" s="24">
        <v>0</v>
      </c>
      <c r="CD2319" s="24">
        <v>130</v>
      </c>
      <c r="CE2319" s="24">
        <v>130</v>
      </c>
      <c r="CF2319" s="24">
        <v>130</v>
      </c>
      <c r="CG2319" s="24">
        <v>130</v>
      </c>
      <c r="CO2319" s="34">
        <f t="shared" si="157"/>
        <v>285110.18511450378</v>
      </c>
    </row>
    <row r="2320" spans="1:93" ht="15" hidden="1">
      <c r="A2320" s="23" t="s">
        <v>198</v>
      </c>
      <c r="B2320" s="52">
        <v>41422</v>
      </c>
      <c r="C2320" s="25" t="str">
        <f t="shared" si="156"/>
        <v/>
      </c>
      <c r="G2320" s="24">
        <f t="shared" si="154"/>
        <v>279</v>
      </c>
      <c r="H2320" s="24">
        <v>293551</v>
      </c>
      <c r="I2320" s="24" t="str">
        <f t="shared" si="155"/>
        <v/>
      </c>
      <c r="J2320" s="24">
        <v>1012</v>
      </c>
      <c r="K2320" s="24">
        <f>IF(J2320&gt;900,_xlfn.XLOOKUP(ROUND(J2320,0),'CM-VL-G-C-GL-B-T-ClassRimThickn'!$B$1:$B$112,'CM-VL-G-C-GL-B-T-ClassRimThickn'!$C$1:$C$112,0,1,1),J2320)</f>
        <v>83</v>
      </c>
      <c r="L2320" s="24">
        <v>1012</v>
      </c>
      <c r="M2320" s="24">
        <f>IF(L2320&gt;900,_xlfn.XLOOKUP(ROUND(L2320,0),'CM-VL-G-C-GL-B-T-ClassRimThickn'!$B$1:$B$112,'CM-VL-G-C-GL-B-T-ClassRimThickn'!$C$1:$C$112,0,1,1),L2320)</f>
        <v>83</v>
      </c>
      <c r="N2320" s="24">
        <v>1012</v>
      </c>
      <c r="O2320" s="24">
        <f>IF(N2320&gt;900,_xlfn.XLOOKUP(ROUND(N2320,0),'CM-VL-G-C-GL-B-T-ClassRimThickn'!$B$1:$B$112,'CM-VL-G-C-GL-B-T-ClassRimThickn'!$C$1:$C$112,0,1,1),N2320)</f>
        <v>83</v>
      </c>
      <c r="P2320" s="24">
        <v>1012</v>
      </c>
      <c r="Q2320" s="24">
        <f>IF(P2320&gt;900,_xlfn.XLOOKUP(ROUND(P2320,0),'CM-VL-G-C-GL-B-T-ClassRimThickn'!$B$1:$B$112,'CM-VL-G-C-GL-B-T-ClassRimThickn'!$C$1:$C$112,0,1,1),P2320)</f>
        <v>83</v>
      </c>
      <c r="S2320" s="24">
        <f>IF(R2320&gt;900,_xlfn.XLOOKUP(ROUND(R2320,0),'CM-VL-G-C-GL-B-T-ClassRimThickn'!$B$1:$B$112,'CM-VL-G-C-GL-B-T-ClassRimThickn'!$C$1:$C$112,0,1,1),R2320)</f>
        <v>0</v>
      </c>
      <c r="U2320" s="24">
        <f>IF(T2320&gt;900,_xlfn.XLOOKUP(ROUND(T2320,0),'CM-VL-G-C-GL-B-T-ClassRimThickn'!$B$1:$B$112,'CM-VL-G-C-GL-B-T-ClassRimThickn'!$C$1:$C$112,0,1,1),T2320)</f>
        <v>0</v>
      </c>
      <c r="V2320" s="24">
        <v>1012.4</v>
      </c>
      <c r="W2320" s="24">
        <f>IF(V2320&gt;900,_xlfn.XLOOKUP(ROUND(V2320,0),'CM-VL-G-C-GL-B-T-ClassRimThickn'!$B$1:$B$112,'CM-VL-G-C-GL-B-T-ClassRimThickn'!$C$1:$C$112,0,1,1),V2320)</f>
        <v>83</v>
      </c>
      <c r="X2320" s="24">
        <v>1012</v>
      </c>
      <c r="Y2320" s="24">
        <f>IF(X2320&gt;900,_xlfn.XLOOKUP(ROUND(X2320,0),'CM-VL-G-C-GL-B-T-ClassRimThickn'!$B$1:$B$112,'CM-VL-G-C-GL-B-T-ClassRimThickn'!$C$1:$C$112,0,1,1),X2320)</f>
        <v>83</v>
      </c>
      <c r="Z2320" s="24">
        <v>1011</v>
      </c>
      <c r="AA2320" s="24">
        <f>IF(Z2320&gt;900,_xlfn.XLOOKUP(ROUND(Z2320,0),'CM-VL-G-C-GL-B-T-ClassRimThickn'!$B$1:$B$112,'CM-VL-G-C-GL-B-T-ClassRimThickn'!$C$1:$C$112,0,1,1),Z2320)</f>
        <v>82.5</v>
      </c>
      <c r="AB2320" s="24">
        <v>1012</v>
      </c>
      <c r="AC2320" s="24">
        <f>IF(AB2320&gt;900,_xlfn.XLOOKUP(ROUND(AB2320,0),'CM-VL-G-C-GL-B-T-ClassRimThickn'!$B$1:$B$112,'CM-VL-G-C-GL-B-T-ClassRimThickn'!$C$1:$C$112,0,1,1),AB2320)</f>
        <v>83</v>
      </c>
      <c r="AE2320" s="24">
        <f>IF(AD2320&gt;900,_xlfn.XLOOKUP(ROUND(AD2320,0),'CM-VL-G-C-GL-B-T-ClassRimThickn'!$B$1:$B$112,'CM-VL-G-C-GL-B-T-ClassRimThickn'!$C$1:$C$112,0,1,1),AD2320)</f>
        <v>0</v>
      </c>
      <c r="AG2320" s="24">
        <f>IF(AF2320&gt;900,_xlfn.XLOOKUP(ROUND(AF2320,0),'CM-VL-G-C-GL-B-T-ClassRimThickn'!$B$1:$B$112,'CM-VL-G-C-GL-B-T-ClassRimThickn'!$C$1:$C$112,0,1,1),AF2320)</f>
        <v>0</v>
      </c>
      <c r="AH2320" s="24">
        <v>29</v>
      </c>
      <c r="AI2320" s="24">
        <v>28</v>
      </c>
      <c r="AJ2320" s="24">
        <v>28</v>
      </c>
      <c r="AK2320" s="24">
        <v>27</v>
      </c>
      <c r="AN2320" s="24">
        <v>29</v>
      </c>
      <c r="AO2320" s="24">
        <v>29</v>
      </c>
      <c r="AP2320" s="24">
        <v>28</v>
      </c>
      <c r="AQ2320" s="24">
        <v>29</v>
      </c>
      <c r="AT2320" s="24">
        <v>28</v>
      </c>
      <c r="AU2320" s="24">
        <v>28</v>
      </c>
      <c r="AV2320" s="24">
        <v>28</v>
      </c>
      <c r="AW2320" s="24">
        <v>28</v>
      </c>
      <c r="AZ2320" s="24">
        <v>28</v>
      </c>
      <c r="BA2320" s="24">
        <v>28</v>
      </c>
      <c r="BB2320" s="24">
        <v>28</v>
      </c>
      <c r="BC2320" s="24">
        <v>28</v>
      </c>
      <c r="BF2320" s="24">
        <v>0</v>
      </c>
      <c r="BG2320" s="24">
        <v>0</v>
      </c>
      <c r="BH2320" s="24">
        <v>0</v>
      </c>
      <c r="BI2320" s="24">
        <v>0</v>
      </c>
      <c r="BL2320" s="24">
        <v>0</v>
      </c>
      <c r="BM2320" s="24">
        <v>0</v>
      </c>
      <c r="BN2320" s="24">
        <v>0</v>
      </c>
      <c r="BO2320" s="24">
        <v>0</v>
      </c>
      <c r="BR2320" s="24">
        <v>0</v>
      </c>
      <c r="BS2320" s="24">
        <v>0</v>
      </c>
      <c r="BT2320" s="24">
        <v>0</v>
      </c>
      <c r="BU2320" s="24">
        <v>0</v>
      </c>
      <c r="BX2320" s="24">
        <v>0</v>
      </c>
      <c r="BY2320" s="24">
        <v>0</v>
      </c>
      <c r="BZ2320" s="24">
        <v>0</v>
      </c>
      <c r="CA2320" s="24">
        <v>0</v>
      </c>
      <c r="CO2320" s="34">
        <f t="shared" si="157"/>
        <v>293551</v>
      </c>
    </row>
    <row r="2321" spans="1:93" ht="15" hidden="1">
      <c r="A2321" s="23" t="s">
        <v>198</v>
      </c>
      <c r="B2321" s="52">
        <v>41464</v>
      </c>
      <c r="C2321" s="25" t="str">
        <f t="shared" si="156"/>
        <v/>
      </c>
      <c r="G2321" s="24">
        <f t="shared" si="154"/>
        <v>42</v>
      </c>
      <c r="H2321" s="24">
        <v>295414</v>
      </c>
      <c r="I2321" s="24" t="str">
        <f t="shared" si="155"/>
        <v/>
      </c>
      <c r="J2321" s="24">
        <v>1012</v>
      </c>
      <c r="K2321" s="24">
        <f>IF(J2321&gt;900,_xlfn.XLOOKUP(ROUND(J2321,0),'CM-VL-G-C-GL-B-T-ClassRimThickn'!$B$1:$B$112,'CM-VL-G-C-GL-B-T-ClassRimThickn'!$C$1:$C$112,0,1,1),J2321)</f>
        <v>83</v>
      </c>
      <c r="L2321" s="24">
        <v>1012</v>
      </c>
      <c r="M2321" s="24">
        <f>IF(L2321&gt;900,_xlfn.XLOOKUP(ROUND(L2321,0),'CM-VL-G-C-GL-B-T-ClassRimThickn'!$B$1:$B$112,'CM-VL-G-C-GL-B-T-ClassRimThickn'!$C$1:$C$112,0,1,1),L2321)</f>
        <v>83</v>
      </c>
      <c r="N2321" s="24">
        <v>1013</v>
      </c>
      <c r="O2321" s="24">
        <f>IF(N2321&gt;900,_xlfn.XLOOKUP(ROUND(N2321,0),'CM-VL-G-C-GL-B-T-ClassRimThickn'!$B$1:$B$112,'CM-VL-G-C-GL-B-T-ClassRimThickn'!$C$1:$C$112,0,1,1),N2321)</f>
        <v>83.5</v>
      </c>
      <c r="P2321" s="24">
        <v>1013</v>
      </c>
      <c r="Q2321" s="24">
        <f>IF(P2321&gt;900,_xlfn.XLOOKUP(ROUND(P2321,0),'CM-VL-G-C-GL-B-T-ClassRimThickn'!$B$1:$B$112,'CM-VL-G-C-GL-B-T-ClassRimThickn'!$C$1:$C$112,0,1,1),P2321)</f>
        <v>83.5</v>
      </c>
      <c r="S2321" s="24">
        <f>IF(R2321&gt;900,_xlfn.XLOOKUP(ROUND(R2321,0),'CM-VL-G-C-GL-B-T-ClassRimThickn'!$B$1:$B$112,'CM-VL-G-C-GL-B-T-ClassRimThickn'!$C$1:$C$112,0,1,1),R2321)</f>
        <v>0</v>
      </c>
      <c r="U2321" s="24">
        <f>IF(T2321&gt;900,_xlfn.XLOOKUP(ROUND(T2321,0),'CM-VL-G-C-GL-B-T-ClassRimThickn'!$B$1:$B$112,'CM-VL-G-C-GL-B-T-ClassRimThickn'!$C$1:$C$112,0,1,1),T2321)</f>
        <v>0</v>
      </c>
      <c r="V2321" s="24">
        <v>1013.3</v>
      </c>
      <c r="W2321" s="24">
        <f>IF(V2321&gt;900,_xlfn.XLOOKUP(ROUND(V2321,0),'CM-VL-G-C-GL-B-T-ClassRimThickn'!$B$1:$B$112,'CM-VL-G-C-GL-B-T-ClassRimThickn'!$C$1:$C$112,0,1,1),V2321)</f>
        <v>83.5</v>
      </c>
      <c r="X2321" s="24">
        <v>1012.3</v>
      </c>
      <c r="Y2321" s="24">
        <f>IF(X2321&gt;900,_xlfn.XLOOKUP(ROUND(X2321,0),'CM-VL-G-C-GL-B-T-ClassRimThickn'!$B$1:$B$112,'CM-VL-G-C-GL-B-T-ClassRimThickn'!$C$1:$C$112,0,1,1),X2321)</f>
        <v>83</v>
      </c>
      <c r="Z2321" s="24">
        <v>1013</v>
      </c>
      <c r="AA2321" s="24">
        <f>IF(Z2321&gt;900,_xlfn.XLOOKUP(ROUND(Z2321,0),'CM-VL-G-C-GL-B-T-ClassRimThickn'!$B$1:$B$112,'CM-VL-G-C-GL-B-T-ClassRimThickn'!$C$1:$C$112,0,1,1),Z2321)</f>
        <v>83.5</v>
      </c>
      <c r="AB2321" s="24">
        <v>1013</v>
      </c>
      <c r="AC2321" s="24">
        <f>IF(AB2321&gt;900,_xlfn.XLOOKUP(ROUND(AB2321,0),'CM-VL-G-C-GL-B-T-ClassRimThickn'!$B$1:$B$112,'CM-VL-G-C-GL-B-T-ClassRimThickn'!$C$1:$C$112,0,1,1),AB2321)</f>
        <v>83.5</v>
      </c>
      <c r="AE2321" s="24">
        <f>IF(AD2321&gt;900,_xlfn.XLOOKUP(ROUND(AD2321,0),'CM-VL-G-C-GL-B-T-ClassRimThickn'!$B$1:$B$112,'CM-VL-G-C-GL-B-T-ClassRimThickn'!$C$1:$C$112,0,1,1),AD2321)</f>
        <v>0</v>
      </c>
      <c r="AG2321" s="24">
        <f>IF(AF2321&gt;900,_xlfn.XLOOKUP(ROUND(AF2321,0),'CM-VL-G-C-GL-B-T-ClassRimThickn'!$B$1:$B$112,'CM-VL-G-C-GL-B-T-ClassRimThickn'!$C$1:$C$112,0,1,1),AF2321)</f>
        <v>0</v>
      </c>
      <c r="AH2321" s="24">
        <v>29</v>
      </c>
      <c r="AI2321" s="24">
        <v>30</v>
      </c>
      <c r="AJ2321" s="24">
        <v>31</v>
      </c>
      <c r="AK2321" s="24">
        <v>30</v>
      </c>
      <c r="AN2321" s="24">
        <v>30</v>
      </c>
      <c r="AO2321" s="24">
        <v>28</v>
      </c>
      <c r="AP2321" s="24">
        <v>29</v>
      </c>
      <c r="AQ2321" s="24">
        <v>30</v>
      </c>
      <c r="AT2321" s="24">
        <v>28</v>
      </c>
      <c r="AU2321" s="24">
        <v>28</v>
      </c>
      <c r="AV2321" s="24">
        <v>28</v>
      </c>
      <c r="AW2321" s="24">
        <v>29</v>
      </c>
      <c r="AZ2321" s="24">
        <v>28</v>
      </c>
      <c r="BA2321" s="24">
        <v>28</v>
      </c>
      <c r="BB2321" s="24">
        <v>28</v>
      </c>
      <c r="BC2321" s="24">
        <v>28</v>
      </c>
      <c r="BF2321" s="24">
        <v>0.5</v>
      </c>
      <c r="BG2321" s="24">
        <v>0</v>
      </c>
      <c r="BH2321" s="24">
        <v>0</v>
      </c>
      <c r="BI2321" s="24">
        <v>1</v>
      </c>
      <c r="BL2321" s="24">
        <v>0</v>
      </c>
      <c r="BM2321" s="24">
        <v>0</v>
      </c>
      <c r="BN2321" s="24">
        <v>0</v>
      </c>
      <c r="BO2321" s="24">
        <v>0</v>
      </c>
      <c r="BR2321" s="24">
        <v>0</v>
      </c>
      <c r="BS2321" s="24">
        <v>0</v>
      </c>
      <c r="BT2321" s="24">
        <v>0</v>
      </c>
      <c r="BU2321" s="24">
        <v>0</v>
      </c>
      <c r="BX2321" s="24">
        <v>0</v>
      </c>
      <c r="BY2321" s="24">
        <v>0</v>
      </c>
      <c r="BZ2321" s="24">
        <v>0</v>
      </c>
      <c r="CA2321" s="24">
        <v>0</v>
      </c>
      <c r="CO2321" s="34">
        <f t="shared" si="157"/>
        <v>295414</v>
      </c>
    </row>
    <row r="2322" spans="1:93" ht="15" hidden="1">
      <c r="A2322" s="23" t="s">
        <v>198</v>
      </c>
      <c r="B2322" s="52">
        <v>41624</v>
      </c>
      <c r="C2322" s="25" t="str">
        <f t="shared" si="156"/>
        <v/>
      </c>
      <c r="G2322" s="24">
        <f t="shared" si="154"/>
        <v>160</v>
      </c>
      <c r="H2322" s="24">
        <v>299991</v>
      </c>
      <c r="I2322" s="24" t="str">
        <f t="shared" si="155"/>
        <v/>
      </c>
      <c r="J2322" s="24">
        <v>1016.7</v>
      </c>
      <c r="K2322" s="24">
        <f>IF(J2322&gt;900,_xlfn.XLOOKUP(ROUND(J2322,0),'CM-VL-G-C-GL-B-T-ClassRimThickn'!$B$1:$B$112,'CM-VL-G-C-GL-B-T-ClassRimThickn'!$C$1:$C$112,0,1,1),J2322)</f>
        <v>0</v>
      </c>
      <c r="L2322" s="24">
        <v>1016.7</v>
      </c>
      <c r="M2322" s="24">
        <f>IF(L2322&gt;900,_xlfn.XLOOKUP(ROUND(L2322,0),'CM-VL-G-C-GL-B-T-ClassRimThickn'!$B$1:$B$112,'CM-VL-G-C-GL-B-T-ClassRimThickn'!$C$1:$C$112,0,1,1),L2322)</f>
        <v>0</v>
      </c>
      <c r="N2322" s="24">
        <v>1017.1</v>
      </c>
      <c r="O2322" s="24">
        <f>IF(N2322&gt;900,_xlfn.XLOOKUP(ROUND(N2322,0),'CM-VL-G-C-GL-B-T-ClassRimThickn'!$B$1:$B$112,'CM-VL-G-C-GL-B-T-ClassRimThickn'!$C$1:$C$112,0,1,1),N2322)</f>
        <v>0</v>
      </c>
      <c r="P2322" s="24">
        <v>1017</v>
      </c>
      <c r="Q2322" s="24">
        <f>IF(P2322&gt;900,_xlfn.XLOOKUP(ROUND(P2322,0),'CM-VL-G-C-GL-B-T-ClassRimThickn'!$B$1:$B$112,'CM-VL-G-C-GL-B-T-ClassRimThickn'!$C$1:$C$112,0,1,1),P2322)</f>
        <v>0</v>
      </c>
      <c r="S2322" s="24">
        <f>IF(R2322&gt;900,_xlfn.XLOOKUP(ROUND(R2322,0),'CM-VL-G-C-GL-B-T-ClassRimThickn'!$B$1:$B$112,'CM-VL-G-C-GL-B-T-ClassRimThickn'!$C$1:$C$112,0,1,1),R2322)</f>
        <v>0</v>
      </c>
      <c r="U2322" s="24">
        <f>IF(T2322&gt;900,_xlfn.XLOOKUP(ROUND(T2322,0),'CM-VL-G-C-GL-B-T-ClassRimThickn'!$B$1:$B$112,'CM-VL-G-C-GL-B-T-ClassRimThickn'!$C$1:$C$112,0,1,1),T2322)</f>
        <v>0</v>
      </c>
      <c r="V2322" s="24">
        <v>1017</v>
      </c>
      <c r="W2322" s="24">
        <f>IF(V2322&gt;900,_xlfn.XLOOKUP(ROUND(V2322,0),'CM-VL-G-C-GL-B-T-ClassRimThickn'!$B$1:$B$112,'CM-VL-G-C-GL-B-T-ClassRimThickn'!$C$1:$C$112,0,1,1),V2322)</f>
        <v>0</v>
      </c>
      <c r="X2322" s="24">
        <v>1016.4</v>
      </c>
      <c r="Y2322" s="24">
        <f>IF(X2322&gt;900,_xlfn.XLOOKUP(ROUND(X2322,0),'CM-VL-G-C-GL-B-T-ClassRimThickn'!$B$1:$B$112,'CM-VL-G-C-GL-B-T-ClassRimThickn'!$C$1:$C$112,0,1,1),X2322)</f>
        <v>85</v>
      </c>
      <c r="Z2322" s="24">
        <v>1015.7</v>
      </c>
      <c r="AA2322" s="24">
        <f>IF(Z2322&gt;900,_xlfn.XLOOKUP(ROUND(Z2322,0),'CM-VL-G-C-GL-B-T-ClassRimThickn'!$B$1:$B$112,'CM-VL-G-C-GL-B-T-ClassRimThickn'!$C$1:$C$112,0,1,1),Z2322)</f>
        <v>85</v>
      </c>
      <c r="AB2322" s="24">
        <v>1016.5</v>
      </c>
      <c r="AC2322" s="24">
        <f>IF(AB2322&gt;900,_xlfn.XLOOKUP(ROUND(AB2322,0),'CM-VL-G-C-GL-B-T-ClassRimThickn'!$B$1:$B$112,'CM-VL-G-C-GL-B-T-ClassRimThickn'!$C$1:$C$112,0,1,1),AB2322)</f>
        <v>0</v>
      </c>
      <c r="AE2322" s="24">
        <f>IF(AD2322&gt;900,_xlfn.XLOOKUP(ROUND(AD2322,0),'CM-VL-G-C-GL-B-T-ClassRimThickn'!$B$1:$B$112,'CM-VL-G-C-GL-B-T-ClassRimThickn'!$C$1:$C$112,0,1,1),AD2322)</f>
        <v>0</v>
      </c>
      <c r="AG2322" s="24">
        <f>IF(AF2322&gt;900,_xlfn.XLOOKUP(ROUND(AF2322,0),'CM-VL-G-C-GL-B-T-ClassRimThickn'!$B$1:$B$112,'CM-VL-G-C-GL-B-T-ClassRimThickn'!$C$1:$C$112,0,1,1),AF2322)</f>
        <v>0</v>
      </c>
      <c r="AH2322" s="24">
        <v>28</v>
      </c>
      <c r="AI2322" s="24">
        <v>28</v>
      </c>
      <c r="AJ2322" s="24">
        <v>28</v>
      </c>
      <c r="AK2322" s="24">
        <v>27</v>
      </c>
      <c r="AN2322" s="24">
        <v>28</v>
      </c>
      <c r="AO2322" s="24">
        <v>28</v>
      </c>
      <c r="AP2322" s="24">
        <v>28</v>
      </c>
      <c r="AQ2322" s="24">
        <v>28</v>
      </c>
      <c r="AT2322" s="24">
        <v>28</v>
      </c>
      <c r="AU2322" s="24">
        <v>28</v>
      </c>
      <c r="AV2322" s="24">
        <v>28</v>
      </c>
      <c r="AW2322" s="24">
        <v>28</v>
      </c>
      <c r="AZ2322" s="24">
        <v>29</v>
      </c>
      <c r="BA2322" s="24">
        <v>29</v>
      </c>
      <c r="BB2322" s="24">
        <v>29</v>
      </c>
      <c r="BC2322" s="24">
        <v>29</v>
      </c>
      <c r="BF2322" s="24">
        <v>1</v>
      </c>
      <c r="BG2322" s="24">
        <v>1</v>
      </c>
      <c r="BH2322" s="24">
        <v>1</v>
      </c>
      <c r="BI2322" s="24">
        <v>1</v>
      </c>
      <c r="BL2322" s="24">
        <v>1</v>
      </c>
      <c r="BM2322" s="24">
        <v>1</v>
      </c>
      <c r="BN2322" s="24">
        <v>1</v>
      </c>
      <c r="BO2322" s="24">
        <v>1</v>
      </c>
      <c r="BR2322" s="24">
        <v>0</v>
      </c>
      <c r="BS2322" s="24">
        <v>0</v>
      </c>
      <c r="BT2322" s="24">
        <v>0</v>
      </c>
      <c r="BU2322" s="24">
        <v>0</v>
      </c>
      <c r="BX2322" s="24">
        <v>0</v>
      </c>
      <c r="BY2322" s="24">
        <v>0</v>
      </c>
      <c r="BZ2322" s="24">
        <v>0</v>
      </c>
      <c r="CA2322" s="24">
        <v>0</v>
      </c>
      <c r="CO2322" s="34">
        <f t="shared" si="157"/>
        <v>299991</v>
      </c>
    </row>
    <row r="2323" spans="1:93" ht="15" hidden="1">
      <c r="A2323" s="23" t="s">
        <v>198</v>
      </c>
      <c r="B2323" s="52">
        <v>41789</v>
      </c>
      <c r="C2323" s="25" t="str">
        <f t="shared" si="156"/>
        <v/>
      </c>
      <c r="G2323" s="24">
        <f t="shared" ref="G2323:G2386" si="158">IF(B2323-B2322&lt;0,"",B2323-B2322)</f>
        <v>165</v>
      </c>
      <c r="H2323" s="24">
        <v>304454</v>
      </c>
      <c r="I2323" s="24" t="str">
        <f t="shared" si="155"/>
        <v/>
      </c>
      <c r="J2323" s="24">
        <v>1013</v>
      </c>
      <c r="K2323" s="24">
        <f>IF(J2323&gt;900,_xlfn.XLOOKUP(ROUND(J2323,0),'CM-VL-G-C-GL-B-T-ClassRimThickn'!$B$1:$B$112,'CM-VL-G-C-GL-B-T-ClassRimThickn'!$C$1:$C$112,0,1,1),J2323)</f>
        <v>83.5</v>
      </c>
      <c r="L2323" s="24">
        <v>1013</v>
      </c>
      <c r="M2323" s="24">
        <f>IF(L2323&gt;900,_xlfn.XLOOKUP(ROUND(L2323,0),'CM-VL-G-C-GL-B-T-ClassRimThickn'!$B$1:$B$112,'CM-VL-G-C-GL-B-T-ClassRimThickn'!$C$1:$C$112,0,1,1),L2323)</f>
        <v>83.5</v>
      </c>
      <c r="N2323" s="24">
        <v>1012</v>
      </c>
      <c r="O2323" s="24">
        <f>IF(N2323&gt;900,_xlfn.XLOOKUP(ROUND(N2323,0),'CM-VL-G-C-GL-B-T-ClassRimThickn'!$B$1:$B$112,'CM-VL-G-C-GL-B-T-ClassRimThickn'!$C$1:$C$112,0,1,1),N2323)</f>
        <v>83</v>
      </c>
      <c r="P2323" s="24">
        <v>1013</v>
      </c>
      <c r="Q2323" s="24">
        <f>IF(P2323&gt;900,_xlfn.XLOOKUP(ROUND(P2323,0),'CM-VL-G-C-GL-B-T-ClassRimThickn'!$B$1:$B$112,'CM-VL-G-C-GL-B-T-ClassRimThickn'!$C$1:$C$112,0,1,1),P2323)</f>
        <v>83.5</v>
      </c>
      <c r="S2323" s="24">
        <f>IF(R2323&gt;900,_xlfn.XLOOKUP(ROUND(R2323,0),'CM-VL-G-C-GL-B-T-ClassRimThickn'!$B$1:$B$112,'CM-VL-G-C-GL-B-T-ClassRimThickn'!$C$1:$C$112,0,1,1),R2323)</f>
        <v>0</v>
      </c>
      <c r="U2323" s="24">
        <f>IF(T2323&gt;900,_xlfn.XLOOKUP(ROUND(T2323,0),'CM-VL-G-C-GL-B-T-ClassRimThickn'!$B$1:$B$112,'CM-VL-G-C-GL-B-T-ClassRimThickn'!$C$1:$C$112,0,1,1),T2323)</f>
        <v>0</v>
      </c>
      <c r="V2323" s="24">
        <v>1013</v>
      </c>
      <c r="W2323" s="24">
        <f>IF(V2323&gt;900,_xlfn.XLOOKUP(ROUND(V2323,0),'CM-VL-G-C-GL-B-T-ClassRimThickn'!$B$1:$B$112,'CM-VL-G-C-GL-B-T-ClassRimThickn'!$C$1:$C$112,0,1,1),V2323)</f>
        <v>83.5</v>
      </c>
      <c r="X2323" s="24">
        <v>1013</v>
      </c>
      <c r="Y2323" s="24">
        <f>IF(X2323&gt;900,_xlfn.XLOOKUP(ROUND(X2323,0),'CM-VL-G-C-GL-B-T-ClassRimThickn'!$B$1:$B$112,'CM-VL-G-C-GL-B-T-ClassRimThickn'!$C$1:$C$112,0,1,1),X2323)</f>
        <v>83.5</v>
      </c>
      <c r="Z2323" s="24">
        <v>1012</v>
      </c>
      <c r="AA2323" s="24">
        <f>IF(Z2323&gt;900,_xlfn.XLOOKUP(ROUND(Z2323,0),'CM-VL-G-C-GL-B-T-ClassRimThickn'!$B$1:$B$112,'CM-VL-G-C-GL-B-T-ClassRimThickn'!$C$1:$C$112,0,1,1),Z2323)</f>
        <v>83</v>
      </c>
      <c r="AB2323" s="24">
        <v>1013</v>
      </c>
      <c r="AC2323" s="24">
        <f>IF(AB2323&gt;900,_xlfn.XLOOKUP(ROUND(AB2323,0),'CM-VL-G-C-GL-B-T-ClassRimThickn'!$B$1:$B$112,'CM-VL-G-C-GL-B-T-ClassRimThickn'!$C$1:$C$112,0,1,1),AB2323)</f>
        <v>83.5</v>
      </c>
      <c r="AE2323" s="24">
        <f>IF(AD2323&gt;900,_xlfn.XLOOKUP(ROUND(AD2323,0),'CM-VL-G-C-GL-B-T-ClassRimThickn'!$B$1:$B$112,'CM-VL-G-C-GL-B-T-ClassRimThickn'!$C$1:$C$112,0,1,1),AD2323)</f>
        <v>0</v>
      </c>
      <c r="AG2323" s="24">
        <f>IF(AF2323&gt;900,_xlfn.XLOOKUP(ROUND(AF2323,0),'CM-VL-G-C-GL-B-T-ClassRimThickn'!$B$1:$B$112,'CM-VL-G-C-GL-B-T-ClassRimThickn'!$C$1:$C$112,0,1,1),AF2323)</f>
        <v>0</v>
      </c>
      <c r="AH2323" s="24">
        <v>28</v>
      </c>
      <c r="AI2323" s="24">
        <v>28</v>
      </c>
      <c r="AJ2323" s="24">
        <v>28</v>
      </c>
      <c r="AK2323" s="24">
        <v>28</v>
      </c>
      <c r="AN2323" s="24">
        <v>28</v>
      </c>
      <c r="AO2323" s="24">
        <v>29</v>
      </c>
      <c r="AP2323" s="24">
        <v>27</v>
      </c>
      <c r="AQ2323" s="24">
        <v>28</v>
      </c>
      <c r="AT2323" s="24">
        <v>28</v>
      </c>
      <c r="AU2323" s="24">
        <v>28</v>
      </c>
      <c r="AV2323" s="24">
        <v>28</v>
      </c>
      <c r="AW2323" s="24">
        <v>28</v>
      </c>
      <c r="AZ2323" s="24">
        <v>28</v>
      </c>
      <c r="BA2323" s="24">
        <v>29</v>
      </c>
      <c r="BB2323" s="24">
        <v>28</v>
      </c>
      <c r="BC2323" s="24">
        <v>28</v>
      </c>
      <c r="BF2323" s="24">
        <v>0.5</v>
      </c>
      <c r="BG2323" s="24">
        <v>0.5</v>
      </c>
      <c r="BH2323" s="24">
        <v>0.5</v>
      </c>
      <c r="BI2323" s="24">
        <v>0.5</v>
      </c>
      <c r="BL2323" s="24">
        <v>0.5</v>
      </c>
      <c r="BM2323" s="24">
        <v>0.5</v>
      </c>
      <c r="BN2323" s="24">
        <v>0.5</v>
      </c>
      <c r="BO2323" s="24">
        <v>0.5</v>
      </c>
      <c r="BR2323" s="24">
        <v>0</v>
      </c>
      <c r="BS2323" s="24">
        <v>0</v>
      </c>
      <c r="BT2323" s="24">
        <v>0</v>
      </c>
      <c r="BU2323" s="24">
        <v>0</v>
      </c>
      <c r="BX2323" s="24">
        <v>0</v>
      </c>
      <c r="BY2323" s="24">
        <v>0</v>
      </c>
      <c r="BZ2323" s="24">
        <v>0</v>
      </c>
      <c r="CA2323" s="24">
        <v>0</v>
      </c>
      <c r="CO2323" s="34">
        <f t="shared" si="157"/>
        <v>304454</v>
      </c>
    </row>
    <row r="2324" spans="1:93" ht="15" hidden="1">
      <c r="A2324" s="23" t="s">
        <v>198</v>
      </c>
      <c r="B2324" s="52">
        <v>41929</v>
      </c>
      <c r="C2324" s="25" t="str">
        <f t="shared" si="156"/>
        <v/>
      </c>
      <c r="G2324" s="24">
        <f t="shared" si="158"/>
        <v>140</v>
      </c>
      <c r="H2324" s="24">
        <v>306108</v>
      </c>
      <c r="I2324" s="24" t="str">
        <f t="shared" si="155"/>
        <v/>
      </c>
      <c r="J2324" s="24">
        <v>1012</v>
      </c>
      <c r="K2324" s="24">
        <f>IF(J2324&gt;900,_xlfn.XLOOKUP(ROUND(J2324,0),'CM-VL-G-C-GL-B-T-ClassRimThickn'!$B$1:$B$112,'CM-VL-G-C-GL-B-T-ClassRimThickn'!$C$1:$C$112,0,1,1),J2324)</f>
        <v>83</v>
      </c>
      <c r="L2324" s="24">
        <v>1012</v>
      </c>
      <c r="M2324" s="24">
        <f>IF(L2324&gt;900,_xlfn.XLOOKUP(ROUND(L2324,0),'CM-VL-G-C-GL-B-T-ClassRimThickn'!$B$1:$B$112,'CM-VL-G-C-GL-B-T-ClassRimThickn'!$C$1:$C$112,0,1,1),L2324)</f>
        <v>83</v>
      </c>
      <c r="N2324" s="24">
        <v>1013</v>
      </c>
      <c r="O2324" s="24">
        <f>IF(N2324&gt;900,_xlfn.XLOOKUP(ROUND(N2324,0),'CM-VL-G-C-GL-B-T-ClassRimThickn'!$B$1:$B$112,'CM-VL-G-C-GL-B-T-ClassRimThickn'!$C$1:$C$112,0,1,1),N2324)</f>
        <v>83.5</v>
      </c>
      <c r="P2324" s="24">
        <v>1012</v>
      </c>
      <c r="Q2324" s="24">
        <f>IF(P2324&gt;900,_xlfn.XLOOKUP(ROUND(P2324,0),'CM-VL-G-C-GL-B-T-ClassRimThickn'!$B$1:$B$112,'CM-VL-G-C-GL-B-T-ClassRimThickn'!$C$1:$C$112,0,1,1),P2324)</f>
        <v>83</v>
      </c>
      <c r="S2324" s="24">
        <f>IF(R2324&gt;900,_xlfn.XLOOKUP(ROUND(R2324,0),'CM-VL-G-C-GL-B-T-ClassRimThickn'!$B$1:$B$112,'CM-VL-G-C-GL-B-T-ClassRimThickn'!$C$1:$C$112,0,1,1),R2324)</f>
        <v>0</v>
      </c>
      <c r="U2324" s="24">
        <f>IF(T2324&gt;900,_xlfn.XLOOKUP(ROUND(T2324,0),'CM-VL-G-C-GL-B-T-ClassRimThickn'!$B$1:$B$112,'CM-VL-G-C-GL-B-T-ClassRimThickn'!$C$1:$C$112,0,1,1),T2324)</f>
        <v>0</v>
      </c>
      <c r="V2324" s="24">
        <v>1013</v>
      </c>
      <c r="W2324" s="24">
        <f>IF(V2324&gt;900,_xlfn.XLOOKUP(ROUND(V2324,0),'CM-VL-G-C-GL-B-T-ClassRimThickn'!$B$1:$B$112,'CM-VL-G-C-GL-B-T-ClassRimThickn'!$C$1:$C$112,0,1,1),V2324)</f>
        <v>83.5</v>
      </c>
      <c r="X2324" s="24">
        <v>1012</v>
      </c>
      <c r="Y2324" s="24">
        <f>IF(X2324&gt;900,_xlfn.XLOOKUP(ROUND(X2324,0),'CM-VL-G-C-GL-B-T-ClassRimThickn'!$B$1:$B$112,'CM-VL-G-C-GL-B-T-ClassRimThickn'!$C$1:$C$112,0,1,1),X2324)</f>
        <v>83</v>
      </c>
      <c r="Z2324" s="24">
        <v>1012</v>
      </c>
      <c r="AA2324" s="24">
        <f>IF(Z2324&gt;900,_xlfn.XLOOKUP(ROUND(Z2324,0),'CM-VL-G-C-GL-B-T-ClassRimThickn'!$B$1:$B$112,'CM-VL-G-C-GL-B-T-ClassRimThickn'!$C$1:$C$112,0,1,1),Z2324)</f>
        <v>83</v>
      </c>
      <c r="AB2324" s="24">
        <v>1012</v>
      </c>
      <c r="AC2324" s="24">
        <f>IF(AB2324&gt;900,_xlfn.XLOOKUP(ROUND(AB2324,0),'CM-VL-G-C-GL-B-T-ClassRimThickn'!$B$1:$B$112,'CM-VL-G-C-GL-B-T-ClassRimThickn'!$C$1:$C$112,0,1,1),AB2324)</f>
        <v>83</v>
      </c>
      <c r="AE2324" s="24">
        <f>IF(AD2324&gt;900,_xlfn.XLOOKUP(ROUND(AD2324,0),'CM-VL-G-C-GL-B-T-ClassRimThickn'!$B$1:$B$112,'CM-VL-G-C-GL-B-T-ClassRimThickn'!$C$1:$C$112,0,1,1),AD2324)</f>
        <v>0</v>
      </c>
      <c r="AG2324" s="24">
        <f>IF(AF2324&gt;900,_xlfn.XLOOKUP(ROUND(AF2324,0),'CM-VL-G-C-GL-B-T-ClassRimThickn'!$B$1:$B$112,'CM-VL-G-C-GL-B-T-ClassRimThickn'!$C$1:$C$112,0,1,1),AF2324)</f>
        <v>0</v>
      </c>
      <c r="AH2324" s="24">
        <v>28</v>
      </c>
      <c r="AI2324" s="24">
        <v>28</v>
      </c>
      <c r="AJ2324" s="24">
        <v>29</v>
      </c>
      <c r="AK2324" s="24">
        <v>28</v>
      </c>
      <c r="AN2324" s="24">
        <v>29</v>
      </c>
      <c r="AO2324" s="24">
        <v>29</v>
      </c>
      <c r="AP2324" s="24">
        <v>29</v>
      </c>
      <c r="AQ2324" s="24">
        <v>29</v>
      </c>
      <c r="AT2324" s="24">
        <v>29</v>
      </c>
      <c r="AU2324" s="24">
        <v>28</v>
      </c>
      <c r="AV2324" s="24">
        <v>29</v>
      </c>
      <c r="AW2324" s="24">
        <v>29</v>
      </c>
      <c r="AZ2324" s="24">
        <v>28</v>
      </c>
      <c r="BA2324" s="24">
        <v>29</v>
      </c>
      <c r="BB2324" s="24">
        <v>28</v>
      </c>
      <c r="BC2324" s="24">
        <v>29</v>
      </c>
      <c r="BF2324" s="24">
        <v>0</v>
      </c>
      <c r="BG2324" s="24">
        <v>1</v>
      </c>
      <c r="BH2324" s="24">
        <v>0</v>
      </c>
      <c r="BI2324" s="24">
        <v>1</v>
      </c>
      <c r="BL2324" s="24">
        <v>0</v>
      </c>
      <c r="BM2324" s="24">
        <v>1</v>
      </c>
      <c r="BN2324" s="24">
        <v>0</v>
      </c>
      <c r="BO2324" s="24">
        <v>1</v>
      </c>
      <c r="BR2324" s="24">
        <v>0</v>
      </c>
      <c r="BS2324" s="24">
        <v>0</v>
      </c>
      <c r="BT2324" s="24">
        <v>0</v>
      </c>
      <c r="BU2324" s="24">
        <v>0</v>
      </c>
      <c r="BX2324" s="24">
        <v>0</v>
      </c>
      <c r="BY2324" s="24">
        <v>0</v>
      </c>
      <c r="BZ2324" s="24">
        <v>0</v>
      </c>
      <c r="CA2324" s="24">
        <v>0</v>
      </c>
      <c r="CD2324" s="24">
        <v>120</v>
      </c>
      <c r="CE2324" s="24">
        <v>125</v>
      </c>
      <c r="CF2324" s="24">
        <v>125</v>
      </c>
      <c r="CG2324" s="24">
        <v>125</v>
      </c>
      <c r="CO2324" s="34">
        <f t="shared" si="157"/>
        <v>306108</v>
      </c>
    </row>
    <row r="2325" spans="1:93" ht="15" hidden="1">
      <c r="A2325" s="23" t="s">
        <v>198</v>
      </c>
      <c r="B2325" s="52">
        <v>42081</v>
      </c>
      <c r="C2325" s="25" t="str">
        <f t="shared" si="156"/>
        <v/>
      </c>
      <c r="G2325" s="24">
        <f t="shared" si="158"/>
        <v>152</v>
      </c>
      <c r="H2325" s="24">
        <v>308700</v>
      </c>
      <c r="I2325" s="24" t="str">
        <f t="shared" si="155"/>
        <v/>
      </c>
      <c r="J2325" s="24">
        <v>1015</v>
      </c>
      <c r="K2325" s="24">
        <f>IF(J2325&gt;900,_xlfn.XLOOKUP(ROUND(J2325,0),'CM-VL-G-C-GL-B-T-ClassRimThickn'!$B$1:$B$112,'CM-VL-G-C-GL-B-T-ClassRimThickn'!$C$1:$C$112,0,1,1),J2325)</f>
        <v>84.5</v>
      </c>
      <c r="L2325" s="24">
        <v>1015</v>
      </c>
      <c r="M2325" s="24">
        <f>IF(L2325&gt;900,_xlfn.XLOOKUP(ROUND(L2325,0),'CM-VL-G-C-GL-B-T-ClassRimThickn'!$B$1:$B$112,'CM-VL-G-C-GL-B-T-ClassRimThickn'!$C$1:$C$112,0,1,1),L2325)</f>
        <v>84.5</v>
      </c>
      <c r="N2325" s="24">
        <v>1014.6</v>
      </c>
      <c r="O2325" s="24">
        <f>IF(N2325&gt;900,_xlfn.XLOOKUP(ROUND(N2325,0),'CM-VL-G-C-GL-B-T-ClassRimThickn'!$B$1:$B$112,'CM-VL-G-C-GL-B-T-ClassRimThickn'!$C$1:$C$112,0,1,1),N2325)</f>
        <v>84.5</v>
      </c>
      <c r="P2325" s="24">
        <v>1014.2</v>
      </c>
      <c r="Q2325" s="24">
        <f>IF(P2325&gt;900,_xlfn.XLOOKUP(ROUND(P2325,0),'CM-VL-G-C-GL-B-T-ClassRimThickn'!$B$1:$B$112,'CM-VL-G-C-GL-B-T-ClassRimThickn'!$C$1:$C$112,0,1,1),P2325)</f>
        <v>84</v>
      </c>
      <c r="S2325" s="24">
        <f>IF(R2325&gt;900,_xlfn.XLOOKUP(ROUND(R2325,0),'CM-VL-G-C-GL-B-T-ClassRimThickn'!$B$1:$B$112,'CM-VL-G-C-GL-B-T-ClassRimThickn'!$C$1:$C$112,0,1,1),R2325)</f>
        <v>0</v>
      </c>
      <c r="U2325" s="24">
        <f>IF(T2325&gt;900,_xlfn.XLOOKUP(ROUND(T2325,0),'CM-VL-G-C-GL-B-T-ClassRimThickn'!$B$1:$B$112,'CM-VL-G-C-GL-B-T-ClassRimThickn'!$C$1:$C$112,0,1,1),T2325)</f>
        <v>0</v>
      </c>
      <c r="V2325" s="24">
        <v>1014.8</v>
      </c>
      <c r="W2325" s="24">
        <f>IF(V2325&gt;900,_xlfn.XLOOKUP(ROUND(V2325,0),'CM-VL-G-C-GL-B-T-ClassRimThickn'!$B$1:$B$112,'CM-VL-G-C-GL-B-T-ClassRimThickn'!$C$1:$C$112,0,1,1),V2325)</f>
        <v>84.5</v>
      </c>
      <c r="X2325" s="24">
        <v>1015.3</v>
      </c>
      <c r="Y2325" s="24">
        <f>IF(X2325&gt;900,_xlfn.XLOOKUP(ROUND(X2325,0),'CM-VL-G-C-GL-B-T-ClassRimThickn'!$B$1:$B$112,'CM-VL-G-C-GL-B-T-ClassRimThickn'!$C$1:$C$112,0,1,1),X2325)</f>
        <v>84.5</v>
      </c>
      <c r="Z2325" s="24">
        <v>1013.5</v>
      </c>
      <c r="AA2325" s="24">
        <f>IF(Z2325&gt;900,_xlfn.XLOOKUP(ROUND(Z2325,0),'CM-VL-G-C-GL-B-T-ClassRimThickn'!$B$1:$B$112,'CM-VL-G-C-GL-B-T-ClassRimThickn'!$C$1:$C$112,0,1,1),Z2325)</f>
        <v>84</v>
      </c>
      <c r="AB2325" s="24">
        <v>1014.1</v>
      </c>
      <c r="AC2325" s="24">
        <f>IF(AB2325&gt;900,_xlfn.XLOOKUP(ROUND(AB2325,0),'CM-VL-G-C-GL-B-T-ClassRimThickn'!$B$1:$B$112,'CM-VL-G-C-GL-B-T-ClassRimThickn'!$C$1:$C$112,0,1,1),AB2325)</f>
        <v>84</v>
      </c>
      <c r="AE2325" s="24">
        <f>IF(AD2325&gt;900,_xlfn.XLOOKUP(ROUND(AD2325,0),'CM-VL-G-C-GL-B-T-ClassRimThickn'!$B$1:$B$112,'CM-VL-G-C-GL-B-T-ClassRimThickn'!$C$1:$C$112,0,1,1),AD2325)</f>
        <v>0</v>
      </c>
      <c r="AG2325" s="24">
        <f>IF(AF2325&gt;900,_xlfn.XLOOKUP(ROUND(AF2325,0),'CM-VL-G-C-GL-B-T-ClassRimThickn'!$B$1:$B$112,'CM-VL-G-C-GL-B-T-ClassRimThickn'!$C$1:$C$112,0,1,1),AF2325)</f>
        <v>0</v>
      </c>
      <c r="AH2325" s="24">
        <v>30</v>
      </c>
      <c r="AI2325" s="24">
        <v>28</v>
      </c>
      <c r="AJ2325" s="24">
        <v>29</v>
      </c>
      <c r="AK2325" s="24">
        <v>29</v>
      </c>
      <c r="AN2325" s="24">
        <v>30</v>
      </c>
      <c r="AO2325" s="24">
        <v>29</v>
      </c>
      <c r="AP2325" s="24">
        <v>30</v>
      </c>
      <c r="AQ2325" s="24">
        <v>29</v>
      </c>
      <c r="AT2325" s="24">
        <v>29</v>
      </c>
      <c r="AU2325" s="24">
        <v>28</v>
      </c>
      <c r="AV2325" s="24">
        <v>30</v>
      </c>
      <c r="AW2325" s="24">
        <v>28</v>
      </c>
      <c r="AZ2325" s="24">
        <v>30</v>
      </c>
      <c r="BA2325" s="24">
        <v>29</v>
      </c>
      <c r="BB2325" s="24">
        <v>30</v>
      </c>
      <c r="BC2325" s="24">
        <v>29</v>
      </c>
      <c r="BF2325" s="24">
        <v>0</v>
      </c>
      <c r="BG2325" s="24">
        <v>0</v>
      </c>
      <c r="BH2325" s="24">
        <v>0</v>
      </c>
      <c r="BI2325" s="24">
        <v>0</v>
      </c>
      <c r="BL2325" s="24">
        <v>0</v>
      </c>
      <c r="BM2325" s="24">
        <v>0</v>
      </c>
      <c r="BN2325" s="24">
        <v>0</v>
      </c>
      <c r="BO2325" s="24">
        <v>0</v>
      </c>
      <c r="BR2325" s="24">
        <v>0</v>
      </c>
      <c r="BS2325" s="24">
        <v>0</v>
      </c>
      <c r="BT2325" s="24">
        <v>0</v>
      </c>
      <c r="BU2325" s="24">
        <v>0</v>
      </c>
      <c r="BX2325" s="24">
        <v>0</v>
      </c>
      <c r="BY2325" s="24">
        <v>0</v>
      </c>
      <c r="BZ2325" s="24">
        <v>0</v>
      </c>
      <c r="CA2325" s="24">
        <v>0</v>
      </c>
      <c r="CD2325" s="24">
        <v>130</v>
      </c>
      <c r="CE2325" s="24">
        <v>140</v>
      </c>
      <c r="CF2325" s="24">
        <v>140</v>
      </c>
      <c r="CG2325" s="24">
        <v>130</v>
      </c>
      <c r="CO2325" s="34">
        <f t="shared" si="157"/>
        <v>308700</v>
      </c>
    </row>
    <row r="2326" spans="1:93" ht="15" hidden="1">
      <c r="A2326" s="23" t="s">
        <v>198</v>
      </c>
      <c r="B2326" s="52">
        <v>42201</v>
      </c>
      <c r="C2326" s="25" t="str">
        <f t="shared" si="156"/>
        <v/>
      </c>
      <c r="G2326" s="24">
        <f t="shared" si="158"/>
        <v>120</v>
      </c>
      <c r="H2326" s="29">
        <v>311655</v>
      </c>
      <c r="I2326" s="24" t="str">
        <f t="shared" si="155"/>
        <v/>
      </c>
      <c r="J2326" s="24">
        <v>85</v>
      </c>
      <c r="K2326" s="24">
        <f>IF(J2326&gt;900,_xlfn.XLOOKUP(ROUND(J2326,0),'CM-VL-G-C-GL-B-T-ClassRimThickn'!$B$1:$B$112,'CM-VL-G-C-GL-B-T-ClassRimThickn'!$C$1:$C$112,0,1,1),J2326)</f>
        <v>85</v>
      </c>
      <c r="L2326" s="24">
        <v>85</v>
      </c>
      <c r="M2326" s="24">
        <f>IF(L2326&gt;900,_xlfn.XLOOKUP(ROUND(L2326,0),'CM-VL-G-C-GL-B-T-ClassRimThickn'!$B$1:$B$112,'CM-VL-G-C-GL-B-T-ClassRimThickn'!$C$1:$C$112,0,1,1),L2326)</f>
        <v>85</v>
      </c>
      <c r="N2326" s="24">
        <v>85</v>
      </c>
      <c r="O2326" s="24">
        <f>IF(N2326&gt;900,_xlfn.XLOOKUP(ROUND(N2326,0),'CM-VL-G-C-GL-B-T-ClassRimThickn'!$B$1:$B$112,'CM-VL-G-C-GL-B-T-ClassRimThickn'!$C$1:$C$112,0,1,1),N2326)</f>
        <v>85</v>
      </c>
      <c r="P2326" s="24">
        <v>85</v>
      </c>
      <c r="Q2326" s="24">
        <f>IF(P2326&gt;900,_xlfn.XLOOKUP(ROUND(P2326,0),'CM-VL-G-C-GL-B-T-ClassRimThickn'!$B$1:$B$112,'CM-VL-G-C-GL-B-T-ClassRimThickn'!$C$1:$C$112,0,1,1),P2326)</f>
        <v>85</v>
      </c>
      <c r="S2326" s="24">
        <f>IF(R2326&gt;900,_xlfn.XLOOKUP(ROUND(R2326,0),'CM-VL-G-C-GL-B-T-ClassRimThickn'!$B$1:$B$112,'CM-VL-G-C-GL-B-T-ClassRimThickn'!$C$1:$C$112,0,1,1),R2326)</f>
        <v>0</v>
      </c>
      <c r="U2326" s="24">
        <f>IF(T2326&gt;900,_xlfn.XLOOKUP(ROUND(T2326,0),'CM-VL-G-C-GL-B-T-ClassRimThickn'!$B$1:$B$112,'CM-VL-G-C-GL-B-T-ClassRimThickn'!$C$1:$C$112,0,1,1),T2326)</f>
        <v>0</v>
      </c>
      <c r="V2326" s="24">
        <v>86</v>
      </c>
      <c r="W2326" s="24">
        <f>IF(V2326&gt;900,_xlfn.XLOOKUP(ROUND(V2326,0),'CM-VL-G-C-GL-B-T-ClassRimThickn'!$B$1:$B$112,'CM-VL-G-C-GL-B-T-ClassRimThickn'!$C$1:$C$112,0,1,1),V2326)</f>
        <v>86</v>
      </c>
      <c r="X2326" s="24">
        <v>85</v>
      </c>
      <c r="Y2326" s="24">
        <f>IF(X2326&gt;900,_xlfn.XLOOKUP(ROUND(X2326,0),'CM-VL-G-C-GL-B-T-ClassRimThickn'!$B$1:$B$112,'CM-VL-G-C-GL-B-T-ClassRimThickn'!$C$1:$C$112,0,1,1),X2326)</f>
        <v>85</v>
      </c>
      <c r="Z2326" s="24">
        <v>86</v>
      </c>
      <c r="AA2326" s="24">
        <f>IF(Z2326&gt;900,_xlfn.XLOOKUP(ROUND(Z2326,0),'CM-VL-G-C-GL-B-T-ClassRimThickn'!$B$1:$B$112,'CM-VL-G-C-GL-B-T-ClassRimThickn'!$C$1:$C$112,0,1,1),Z2326)</f>
        <v>86</v>
      </c>
      <c r="AB2326" s="24">
        <v>86</v>
      </c>
      <c r="AC2326" s="24">
        <f>IF(AB2326&gt;900,_xlfn.XLOOKUP(ROUND(AB2326,0),'CM-VL-G-C-GL-B-T-ClassRimThickn'!$B$1:$B$112,'CM-VL-G-C-GL-B-T-ClassRimThickn'!$C$1:$C$112,0,1,1),AB2326)</f>
        <v>86</v>
      </c>
      <c r="AE2326" s="24">
        <f>IF(AD2326&gt;900,_xlfn.XLOOKUP(ROUND(AD2326,0),'CM-VL-G-C-GL-B-T-ClassRimThickn'!$B$1:$B$112,'CM-VL-G-C-GL-B-T-ClassRimThickn'!$C$1:$C$112,0,1,1),AD2326)</f>
        <v>0</v>
      </c>
      <c r="AG2326" s="24">
        <f>IF(AF2326&gt;900,_xlfn.XLOOKUP(ROUND(AF2326,0),'CM-VL-G-C-GL-B-T-ClassRimThickn'!$B$1:$B$112,'CM-VL-G-C-GL-B-T-ClassRimThickn'!$C$1:$C$112,0,1,1),AF2326)</f>
        <v>0</v>
      </c>
      <c r="AH2326" s="24">
        <v>29</v>
      </c>
      <c r="AI2326" s="24">
        <v>29</v>
      </c>
      <c r="AJ2326" s="24">
        <v>28</v>
      </c>
      <c r="AK2326" s="24">
        <v>29</v>
      </c>
      <c r="AN2326" s="24">
        <v>29</v>
      </c>
      <c r="AO2326" s="24">
        <v>28</v>
      </c>
      <c r="AP2326" s="24">
        <v>29</v>
      </c>
      <c r="AQ2326" s="24">
        <v>29</v>
      </c>
      <c r="AT2326" s="24">
        <v>28</v>
      </c>
      <c r="AU2326" s="24">
        <v>29</v>
      </c>
      <c r="AV2326" s="24">
        <v>29</v>
      </c>
      <c r="AW2326" s="24">
        <v>29</v>
      </c>
      <c r="AZ2326" s="24">
        <v>28</v>
      </c>
      <c r="BA2326" s="24">
        <v>30</v>
      </c>
      <c r="BB2326" s="24">
        <v>30</v>
      </c>
      <c r="BC2326" s="24">
        <v>29</v>
      </c>
      <c r="BF2326" s="24">
        <v>0</v>
      </c>
      <c r="BG2326" s="24">
        <v>0</v>
      </c>
      <c r="BH2326" s="24">
        <v>0</v>
      </c>
      <c r="BI2326" s="24">
        <v>0</v>
      </c>
      <c r="BL2326" s="24">
        <v>0</v>
      </c>
      <c r="BM2326" s="24">
        <v>0</v>
      </c>
      <c r="BN2326" s="24">
        <v>0</v>
      </c>
      <c r="BO2326" s="24">
        <v>0</v>
      </c>
      <c r="BR2326" s="24">
        <v>0</v>
      </c>
      <c r="BS2326" s="24">
        <v>0</v>
      </c>
      <c r="BT2326" s="24">
        <v>0</v>
      </c>
      <c r="BU2326" s="24">
        <v>0</v>
      </c>
      <c r="BX2326" s="24">
        <v>0</v>
      </c>
      <c r="BY2326" s="24">
        <v>0</v>
      </c>
      <c r="BZ2326" s="24">
        <v>0</v>
      </c>
      <c r="CA2326" s="24">
        <v>0</v>
      </c>
      <c r="CD2326" s="24">
        <v>115</v>
      </c>
      <c r="CE2326" s="24">
        <v>115</v>
      </c>
      <c r="CF2326" s="24">
        <v>127</v>
      </c>
      <c r="CG2326" s="24">
        <v>120</v>
      </c>
      <c r="CO2326" s="34">
        <f t="shared" si="157"/>
        <v>311655</v>
      </c>
    </row>
    <row r="2327" spans="1:93" ht="15" hidden="1">
      <c r="A2327" s="23" t="s">
        <v>198</v>
      </c>
      <c r="B2327" s="52">
        <v>42327</v>
      </c>
      <c r="C2327" s="25" t="str">
        <f t="shared" si="156"/>
        <v/>
      </c>
      <c r="G2327" s="24">
        <f t="shared" si="158"/>
        <v>126</v>
      </c>
      <c r="H2327" s="24">
        <v>313755</v>
      </c>
      <c r="I2327" s="24" t="str">
        <f t="shared" si="155"/>
        <v/>
      </c>
      <c r="J2327" s="24">
        <v>1016</v>
      </c>
      <c r="K2327" s="24">
        <f>IF(J2327&gt;900,_xlfn.XLOOKUP(ROUND(J2327,0),'CM-VL-G-C-GL-B-T-ClassRimThickn'!$B$1:$B$112,'CM-VL-G-C-GL-B-T-ClassRimThickn'!$C$1:$C$112,0,1,1),J2327)</f>
        <v>85</v>
      </c>
      <c r="L2327" s="24">
        <v>1016</v>
      </c>
      <c r="M2327" s="24">
        <f>IF(L2327&gt;900,_xlfn.XLOOKUP(ROUND(L2327,0),'CM-VL-G-C-GL-B-T-ClassRimThickn'!$B$1:$B$112,'CM-VL-G-C-GL-B-T-ClassRimThickn'!$C$1:$C$112,0,1,1),L2327)</f>
        <v>85</v>
      </c>
      <c r="N2327" s="24">
        <v>1016</v>
      </c>
      <c r="O2327" s="24">
        <f>IF(N2327&gt;900,_xlfn.XLOOKUP(ROUND(N2327,0),'CM-VL-G-C-GL-B-T-ClassRimThickn'!$B$1:$B$112,'CM-VL-G-C-GL-B-T-ClassRimThickn'!$C$1:$C$112,0,1,1),N2327)</f>
        <v>85</v>
      </c>
      <c r="P2327" s="24">
        <v>1017</v>
      </c>
      <c r="Q2327" s="24">
        <f>IF(P2327&gt;900,_xlfn.XLOOKUP(ROUND(P2327,0),'CM-VL-G-C-GL-B-T-ClassRimThickn'!$B$1:$B$112,'CM-VL-G-C-GL-B-T-ClassRimThickn'!$C$1:$C$112,0,1,1),P2327)</f>
        <v>0</v>
      </c>
      <c r="S2327" s="24">
        <f>IF(R2327&gt;900,_xlfn.XLOOKUP(ROUND(R2327,0),'CM-VL-G-C-GL-B-T-ClassRimThickn'!$B$1:$B$112,'CM-VL-G-C-GL-B-T-ClassRimThickn'!$C$1:$C$112,0,1,1),R2327)</f>
        <v>0</v>
      </c>
      <c r="U2327" s="24">
        <f>IF(T2327&gt;900,_xlfn.XLOOKUP(ROUND(T2327,0),'CM-VL-G-C-GL-B-T-ClassRimThickn'!$B$1:$B$112,'CM-VL-G-C-GL-B-T-ClassRimThickn'!$C$1:$C$112,0,1,1),T2327)</f>
        <v>0</v>
      </c>
      <c r="V2327" s="24">
        <v>1014</v>
      </c>
      <c r="W2327" s="24">
        <f>IF(V2327&gt;900,_xlfn.XLOOKUP(ROUND(V2327,0),'CM-VL-G-C-GL-B-T-ClassRimThickn'!$B$1:$B$112,'CM-VL-G-C-GL-B-T-ClassRimThickn'!$C$1:$C$112,0,1,1),V2327)</f>
        <v>84</v>
      </c>
      <c r="X2327" s="24">
        <v>1017</v>
      </c>
      <c r="Y2327" s="24">
        <f>IF(X2327&gt;900,_xlfn.XLOOKUP(ROUND(X2327,0),'CM-VL-G-C-GL-B-T-ClassRimThickn'!$B$1:$B$112,'CM-VL-G-C-GL-B-T-ClassRimThickn'!$C$1:$C$112,0,1,1),X2327)</f>
        <v>0</v>
      </c>
      <c r="Z2327" s="24">
        <v>1015</v>
      </c>
      <c r="AA2327" s="24">
        <f>IF(Z2327&gt;900,_xlfn.XLOOKUP(ROUND(Z2327,0),'CM-VL-G-C-GL-B-T-ClassRimThickn'!$B$1:$B$112,'CM-VL-G-C-GL-B-T-ClassRimThickn'!$C$1:$C$112,0,1,1),Z2327)</f>
        <v>84.5</v>
      </c>
      <c r="AB2327" s="24">
        <v>1016</v>
      </c>
      <c r="AC2327" s="24">
        <f>IF(AB2327&gt;900,_xlfn.XLOOKUP(ROUND(AB2327,0),'CM-VL-G-C-GL-B-T-ClassRimThickn'!$B$1:$B$112,'CM-VL-G-C-GL-B-T-ClassRimThickn'!$C$1:$C$112,0,1,1),AB2327)</f>
        <v>85</v>
      </c>
      <c r="AE2327" s="24">
        <f>IF(AD2327&gt;900,_xlfn.XLOOKUP(ROUND(AD2327,0),'CM-VL-G-C-GL-B-T-ClassRimThickn'!$B$1:$B$112,'CM-VL-G-C-GL-B-T-ClassRimThickn'!$C$1:$C$112,0,1,1),AD2327)</f>
        <v>0</v>
      </c>
      <c r="AG2327" s="24">
        <f>IF(AF2327&gt;900,_xlfn.XLOOKUP(ROUND(AF2327,0),'CM-VL-G-C-GL-B-T-ClassRimThickn'!$B$1:$B$112,'CM-VL-G-C-GL-B-T-ClassRimThickn'!$C$1:$C$112,0,1,1),AF2327)</f>
        <v>0</v>
      </c>
      <c r="AH2327" s="24">
        <v>28</v>
      </c>
      <c r="AI2327" s="24">
        <v>28</v>
      </c>
      <c r="AJ2327" s="24">
        <v>28.5</v>
      </c>
      <c r="AK2327" s="24">
        <v>28</v>
      </c>
      <c r="AN2327" s="24">
        <v>28</v>
      </c>
      <c r="AO2327" s="24">
        <v>28</v>
      </c>
      <c r="AP2327" s="24">
        <v>28</v>
      </c>
      <c r="AQ2327" s="24">
        <v>27.5</v>
      </c>
      <c r="AT2327" s="24">
        <v>28</v>
      </c>
      <c r="AU2327" s="24">
        <v>28</v>
      </c>
      <c r="AV2327" s="24">
        <v>28</v>
      </c>
      <c r="AW2327" s="24">
        <v>28</v>
      </c>
      <c r="AZ2327" s="24">
        <v>29</v>
      </c>
      <c r="BA2327" s="24">
        <v>28</v>
      </c>
      <c r="BB2327" s="24">
        <v>29</v>
      </c>
      <c r="BC2327" s="24">
        <v>28</v>
      </c>
      <c r="BF2327" s="24">
        <v>0</v>
      </c>
      <c r="BG2327" s="24">
        <v>0</v>
      </c>
      <c r="BH2327" s="24">
        <v>0</v>
      </c>
      <c r="BI2327" s="24">
        <v>0</v>
      </c>
      <c r="BL2327" s="24">
        <v>0</v>
      </c>
      <c r="BM2327" s="24">
        <v>0</v>
      </c>
      <c r="BN2327" s="24">
        <v>0</v>
      </c>
      <c r="BO2327" s="24">
        <v>0</v>
      </c>
      <c r="BR2327" s="24">
        <v>0</v>
      </c>
      <c r="BS2327" s="24">
        <v>0</v>
      </c>
      <c r="BT2327" s="24">
        <v>0</v>
      </c>
      <c r="BU2327" s="24">
        <v>0</v>
      </c>
      <c r="BX2327" s="24">
        <v>0</v>
      </c>
      <c r="BY2327" s="24">
        <v>0</v>
      </c>
      <c r="BZ2327" s="24">
        <v>0</v>
      </c>
      <c r="CA2327" s="24">
        <v>0</v>
      </c>
      <c r="CD2327" s="24">
        <v>110</v>
      </c>
      <c r="CE2327" s="24">
        <v>115</v>
      </c>
      <c r="CF2327" s="24">
        <v>120</v>
      </c>
      <c r="CG2327" s="24">
        <v>120</v>
      </c>
      <c r="CO2327" s="34">
        <f t="shared" si="157"/>
        <v>313755</v>
      </c>
    </row>
    <row r="2328" spans="1:93" ht="15" hidden="1">
      <c r="A2328" s="23" t="s">
        <v>198</v>
      </c>
      <c r="B2328" s="52">
        <v>42452</v>
      </c>
      <c r="C2328" s="25" t="str">
        <f t="shared" si="156"/>
        <v/>
      </c>
      <c r="G2328" s="24">
        <f t="shared" si="158"/>
        <v>125</v>
      </c>
      <c r="H2328" s="29">
        <v>315264</v>
      </c>
      <c r="I2328" s="24" t="str">
        <f t="shared" si="155"/>
        <v/>
      </c>
      <c r="J2328" s="24">
        <v>1011.5</v>
      </c>
      <c r="K2328" s="24">
        <f>IF(J2328&gt;900,_xlfn.XLOOKUP(ROUND(J2328,0),'CM-VL-G-C-GL-B-T-ClassRimThickn'!$B$1:$B$112,'CM-VL-G-C-GL-B-T-ClassRimThickn'!$C$1:$C$112,0,1,1),J2328)</f>
        <v>83</v>
      </c>
      <c r="L2328" s="24">
        <v>1011.5</v>
      </c>
      <c r="M2328" s="24">
        <f>IF(L2328&gt;900,_xlfn.XLOOKUP(ROUND(L2328,0),'CM-VL-G-C-GL-B-T-ClassRimThickn'!$B$1:$B$112,'CM-VL-G-C-GL-B-T-ClassRimThickn'!$C$1:$C$112,0,1,1),L2328)</f>
        <v>83</v>
      </c>
      <c r="N2328" s="24">
        <v>1011.4</v>
      </c>
      <c r="O2328" s="24">
        <f>IF(N2328&gt;900,_xlfn.XLOOKUP(ROUND(N2328,0),'CM-VL-G-C-GL-B-T-ClassRimThickn'!$B$1:$B$112,'CM-VL-G-C-GL-B-T-ClassRimThickn'!$C$1:$C$112,0,1,1),N2328)</f>
        <v>82.5</v>
      </c>
      <c r="P2328" s="24">
        <v>1011.3</v>
      </c>
      <c r="Q2328" s="24">
        <f>IF(P2328&gt;900,_xlfn.XLOOKUP(ROUND(P2328,0),'CM-VL-G-C-GL-B-T-ClassRimThickn'!$B$1:$B$112,'CM-VL-G-C-GL-B-T-ClassRimThickn'!$C$1:$C$112,0,1,1),P2328)</f>
        <v>82.5</v>
      </c>
      <c r="S2328" s="24">
        <f>IF(R2328&gt;900,_xlfn.XLOOKUP(ROUND(R2328,0),'CM-VL-G-C-GL-B-T-ClassRimThickn'!$B$1:$B$112,'CM-VL-G-C-GL-B-T-ClassRimThickn'!$C$1:$C$112,0,1,1),R2328)</f>
        <v>0</v>
      </c>
      <c r="U2328" s="24">
        <f>IF(T2328&gt;900,_xlfn.XLOOKUP(ROUND(T2328,0),'CM-VL-G-C-GL-B-T-ClassRimThickn'!$B$1:$B$112,'CM-VL-G-C-GL-B-T-ClassRimThickn'!$C$1:$C$112,0,1,1),T2328)</f>
        <v>0</v>
      </c>
      <c r="V2328" s="24">
        <v>1009.9</v>
      </c>
      <c r="W2328" s="24">
        <f>IF(V2328&gt;900,_xlfn.XLOOKUP(ROUND(V2328,0),'CM-VL-G-C-GL-B-T-ClassRimThickn'!$B$1:$B$112,'CM-VL-G-C-GL-B-T-ClassRimThickn'!$C$1:$C$112,0,1,1),V2328)</f>
        <v>82</v>
      </c>
      <c r="X2328" s="24">
        <v>1010.1</v>
      </c>
      <c r="Y2328" s="24">
        <f>IF(X2328&gt;900,_xlfn.XLOOKUP(ROUND(X2328,0),'CM-VL-G-C-GL-B-T-ClassRimThickn'!$B$1:$B$112,'CM-VL-G-C-GL-B-T-ClassRimThickn'!$C$1:$C$112,0,1,1),X2328)</f>
        <v>82</v>
      </c>
      <c r="Z2328" s="24">
        <v>1010.4</v>
      </c>
      <c r="AA2328" s="24">
        <f>IF(Z2328&gt;900,_xlfn.XLOOKUP(ROUND(Z2328,0),'CM-VL-G-C-GL-B-T-ClassRimThickn'!$B$1:$B$112,'CM-VL-G-C-GL-B-T-ClassRimThickn'!$C$1:$C$112,0,1,1),Z2328)</f>
        <v>82</v>
      </c>
      <c r="AB2328" s="24">
        <v>1010.2</v>
      </c>
      <c r="AC2328" s="24">
        <f>IF(AB2328&gt;900,_xlfn.XLOOKUP(ROUND(AB2328,0),'CM-VL-G-C-GL-B-T-ClassRimThickn'!$B$1:$B$112,'CM-VL-G-C-GL-B-T-ClassRimThickn'!$C$1:$C$112,0,1,1),AB2328)</f>
        <v>82</v>
      </c>
      <c r="AE2328" s="24">
        <f>IF(AD2328&gt;900,_xlfn.XLOOKUP(ROUND(AD2328,0),'CM-VL-G-C-GL-B-T-ClassRimThickn'!$B$1:$B$112,'CM-VL-G-C-GL-B-T-ClassRimThickn'!$C$1:$C$112,0,1,1),AD2328)</f>
        <v>0</v>
      </c>
      <c r="AG2328" s="24">
        <f>IF(AF2328&gt;900,_xlfn.XLOOKUP(ROUND(AF2328,0),'CM-VL-G-C-GL-B-T-ClassRimThickn'!$B$1:$B$112,'CM-VL-G-C-GL-B-T-ClassRimThickn'!$C$1:$C$112,0,1,1),AF2328)</f>
        <v>0</v>
      </c>
      <c r="AH2328" s="24">
        <v>30</v>
      </c>
      <c r="AI2328" s="24">
        <v>29</v>
      </c>
      <c r="AJ2328" s="24">
        <v>29</v>
      </c>
      <c r="AK2328" s="24">
        <v>29</v>
      </c>
      <c r="AN2328" s="24">
        <v>28</v>
      </c>
      <c r="AO2328" s="24">
        <v>28</v>
      </c>
      <c r="AP2328" s="24">
        <v>29</v>
      </c>
      <c r="AQ2328" s="24">
        <v>29</v>
      </c>
      <c r="AT2328" s="24">
        <v>28</v>
      </c>
      <c r="AU2328" s="24">
        <v>28</v>
      </c>
      <c r="AV2328" s="24">
        <v>28</v>
      </c>
      <c r="AW2328" s="24">
        <v>28</v>
      </c>
      <c r="AZ2328" s="24">
        <v>28</v>
      </c>
      <c r="BA2328" s="24">
        <v>28</v>
      </c>
      <c r="BB2328" s="24">
        <v>28</v>
      </c>
      <c r="BC2328" s="24">
        <v>28</v>
      </c>
      <c r="BF2328" s="24">
        <v>0.5</v>
      </c>
      <c r="BG2328" s="24">
        <v>0.4</v>
      </c>
      <c r="BH2328" s="24">
        <v>0.4</v>
      </c>
      <c r="BI2328" s="24">
        <v>0.4</v>
      </c>
      <c r="BL2328" s="24">
        <v>0.5</v>
      </c>
      <c r="BM2328" s="24">
        <v>0.5</v>
      </c>
      <c r="BN2328" s="24">
        <v>0.4</v>
      </c>
      <c r="BO2328" s="24">
        <v>0.4</v>
      </c>
      <c r="BR2328" s="24">
        <v>0</v>
      </c>
      <c r="BS2328" s="24">
        <v>0</v>
      </c>
      <c r="BT2328" s="24">
        <v>0</v>
      </c>
      <c r="BU2328" s="24">
        <v>0</v>
      </c>
      <c r="BX2328" s="24">
        <v>0</v>
      </c>
      <c r="BY2328" s="24">
        <v>0</v>
      </c>
      <c r="BZ2328" s="24">
        <v>0</v>
      </c>
      <c r="CA2328" s="24">
        <v>0</v>
      </c>
      <c r="CD2328" s="24">
        <v>115</v>
      </c>
      <c r="CE2328" s="24">
        <v>115</v>
      </c>
      <c r="CF2328" s="24">
        <v>130</v>
      </c>
      <c r="CG2328" s="24">
        <v>120</v>
      </c>
      <c r="CO2328" s="34">
        <f t="shared" si="157"/>
        <v>315264</v>
      </c>
    </row>
    <row r="2329" spans="1:93" ht="15" hidden="1">
      <c r="A2329" s="23" t="s">
        <v>198</v>
      </c>
      <c r="B2329" s="52">
        <v>42584</v>
      </c>
      <c r="C2329" s="25" t="str">
        <f t="shared" si="156"/>
        <v/>
      </c>
      <c r="G2329" s="24">
        <f t="shared" si="158"/>
        <v>132</v>
      </c>
      <c r="H2329" s="24">
        <v>317154</v>
      </c>
      <c r="I2329" s="24" t="str">
        <f t="shared" si="155"/>
        <v/>
      </c>
      <c r="J2329" s="24">
        <v>85</v>
      </c>
      <c r="K2329" s="24">
        <f>IF(J2329&gt;900,_xlfn.XLOOKUP(ROUND(J2329,0),'CM-VL-G-C-GL-B-T-ClassRimThickn'!$B$1:$B$112,'CM-VL-G-C-GL-B-T-ClassRimThickn'!$C$1:$C$112,0,1,1),J2329)</f>
        <v>85</v>
      </c>
      <c r="L2329" s="24">
        <v>85</v>
      </c>
      <c r="M2329" s="24">
        <f>IF(L2329&gt;900,_xlfn.XLOOKUP(ROUND(L2329,0),'CM-VL-G-C-GL-B-T-ClassRimThickn'!$B$1:$B$112,'CM-VL-G-C-GL-B-T-ClassRimThickn'!$C$1:$C$112,0,1,1),L2329)</f>
        <v>85</v>
      </c>
      <c r="N2329" s="24">
        <v>85</v>
      </c>
      <c r="O2329" s="24">
        <f>IF(N2329&gt;900,_xlfn.XLOOKUP(ROUND(N2329,0),'CM-VL-G-C-GL-B-T-ClassRimThickn'!$B$1:$B$112,'CM-VL-G-C-GL-B-T-ClassRimThickn'!$C$1:$C$112,0,1,1),N2329)</f>
        <v>85</v>
      </c>
      <c r="P2329" s="24">
        <v>85</v>
      </c>
      <c r="Q2329" s="24">
        <f>IF(P2329&gt;900,_xlfn.XLOOKUP(ROUND(P2329,0),'CM-VL-G-C-GL-B-T-ClassRimThickn'!$B$1:$B$112,'CM-VL-G-C-GL-B-T-ClassRimThickn'!$C$1:$C$112,0,1,1),P2329)</f>
        <v>85</v>
      </c>
      <c r="S2329" s="24">
        <f>IF(R2329&gt;900,_xlfn.XLOOKUP(ROUND(R2329,0),'CM-VL-G-C-GL-B-T-ClassRimThickn'!$B$1:$B$112,'CM-VL-G-C-GL-B-T-ClassRimThickn'!$C$1:$C$112,0,1,1),R2329)</f>
        <v>0</v>
      </c>
      <c r="U2329" s="24">
        <f>IF(T2329&gt;900,_xlfn.XLOOKUP(ROUND(T2329,0),'CM-VL-G-C-GL-B-T-ClassRimThickn'!$B$1:$B$112,'CM-VL-G-C-GL-B-T-ClassRimThickn'!$C$1:$C$112,0,1,1),T2329)</f>
        <v>0</v>
      </c>
      <c r="V2329" s="24">
        <v>85</v>
      </c>
      <c r="W2329" s="24">
        <f>IF(V2329&gt;900,_xlfn.XLOOKUP(ROUND(V2329,0),'CM-VL-G-C-GL-B-T-ClassRimThickn'!$B$1:$B$112,'CM-VL-G-C-GL-B-T-ClassRimThickn'!$C$1:$C$112,0,1,1),V2329)</f>
        <v>85</v>
      </c>
      <c r="X2329" s="24">
        <v>85</v>
      </c>
      <c r="Y2329" s="24">
        <f>IF(X2329&gt;900,_xlfn.XLOOKUP(ROUND(X2329,0),'CM-VL-G-C-GL-B-T-ClassRimThickn'!$B$1:$B$112,'CM-VL-G-C-GL-B-T-ClassRimThickn'!$C$1:$C$112,0,1,1),X2329)</f>
        <v>85</v>
      </c>
      <c r="Z2329" s="24">
        <v>85</v>
      </c>
      <c r="AA2329" s="24">
        <f>IF(Z2329&gt;900,_xlfn.XLOOKUP(ROUND(Z2329,0),'CM-VL-G-C-GL-B-T-ClassRimThickn'!$B$1:$B$112,'CM-VL-G-C-GL-B-T-ClassRimThickn'!$C$1:$C$112,0,1,1),Z2329)</f>
        <v>85</v>
      </c>
      <c r="AB2329" s="24">
        <v>85</v>
      </c>
      <c r="AC2329" s="24">
        <f>IF(AB2329&gt;900,_xlfn.XLOOKUP(ROUND(AB2329,0),'CM-VL-G-C-GL-B-T-ClassRimThickn'!$B$1:$B$112,'CM-VL-G-C-GL-B-T-ClassRimThickn'!$C$1:$C$112,0,1,1),AB2329)</f>
        <v>85</v>
      </c>
      <c r="AE2329" s="24">
        <f>IF(AD2329&gt;900,_xlfn.XLOOKUP(ROUND(AD2329,0),'CM-VL-G-C-GL-B-T-ClassRimThickn'!$B$1:$B$112,'CM-VL-G-C-GL-B-T-ClassRimThickn'!$C$1:$C$112,0,1,1),AD2329)</f>
        <v>0</v>
      </c>
      <c r="AG2329" s="24">
        <f>IF(AF2329&gt;900,_xlfn.XLOOKUP(ROUND(AF2329,0),'CM-VL-G-C-GL-B-T-ClassRimThickn'!$B$1:$B$112,'CM-VL-G-C-GL-B-T-ClassRimThickn'!$C$1:$C$112,0,1,1),AF2329)</f>
        <v>0</v>
      </c>
      <c r="AH2329" s="24">
        <v>29</v>
      </c>
      <c r="AI2329" s="24">
        <v>29</v>
      </c>
      <c r="AJ2329" s="24">
        <v>29</v>
      </c>
      <c r="AK2329" s="24">
        <v>29</v>
      </c>
      <c r="AN2329" s="24">
        <v>28</v>
      </c>
      <c r="AO2329" s="24">
        <v>29</v>
      </c>
      <c r="AP2329" s="24">
        <v>28</v>
      </c>
      <c r="AQ2329" s="24">
        <v>28</v>
      </c>
      <c r="AT2329" s="24">
        <v>29</v>
      </c>
      <c r="AU2329" s="24">
        <v>29</v>
      </c>
      <c r="AV2329" s="24">
        <v>29</v>
      </c>
      <c r="AW2329" s="24">
        <v>29</v>
      </c>
      <c r="AZ2329" s="24">
        <v>29</v>
      </c>
      <c r="BA2329" s="24">
        <v>30</v>
      </c>
      <c r="BB2329" s="24">
        <v>29</v>
      </c>
      <c r="BC2329" s="24">
        <v>29</v>
      </c>
      <c r="BF2329" s="24">
        <v>0</v>
      </c>
      <c r="BG2329" s="24">
        <v>0</v>
      </c>
      <c r="BH2329" s="24">
        <v>0</v>
      </c>
      <c r="BI2329" s="24">
        <v>0.1</v>
      </c>
      <c r="BL2329" s="24">
        <v>0</v>
      </c>
      <c r="BM2329" s="24">
        <v>0</v>
      </c>
      <c r="BN2329" s="24">
        <v>0</v>
      </c>
      <c r="BO2329" s="24">
        <v>0</v>
      </c>
      <c r="BR2329" s="24">
        <v>0</v>
      </c>
      <c r="BS2329" s="24">
        <v>0</v>
      </c>
      <c r="BT2329" s="24">
        <v>0</v>
      </c>
      <c r="BU2329" s="24">
        <v>0</v>
      </c>
      <c r="BX2329" s="24">
        <v>0</v>
      </c>
      <c r="BY2329" s="24">
        <v>0</v>
      </c>
      <c r="BZ2329" s="24">
        <v>0</v>
      </c>
      <c r="CA2329" s="24">
        <v>0</v>
      </c>
      <c r="CO2329" s="34">
        <f t="shared" si="157"/>
        <v>317154</v>
      </c>
    </row>
    <row r="2330" spans="1:93" ht="15" hidden="1">
      <c r="A2330" s="23" t="s">
        <v>198</v>
      </c>
      <c r="B2330" s="52">
        <v>42649</v>
      </c>
      <c r="C2330" s="25" t="str">
        <f t="shared" si="156"/>
        <v/>
      </c>
      <c r="G2330" s="24">
        <f t="shared" si="158"/>
        <v>65</v>
      </c>
      <c r="H2330" s="26">
        <f>(H2331-H2329)/(G2330+G2331)*G2330+H2329</f>
        <v>317981.61146496813</v>
      </c>
      <c r="I2330" s="24" t="str">
        <f t="shared" si="155"/>
        <v/>
      </c>
      <c r="J2330" s="24">
        <v>89</v>
      </c>
      <c r="K2330" s="24">
        <f>IF(J2330&gt;900,_xlfn.XLOOKUP(ROUND(J2330,0),'CM-VL-G-C-GL-B-T-ClassRimThickn'!$B$1:$B$112,'CM-VL-G-C-GL-B-T-ClassRimThickn'!$C$1:$C$112,0,1,1),J2330)</f>
        <v>89</v>
      </c>
      <c r="L2330" s="24">
        <v>89</v>
      </c>
      <c r="M2330" s="24">
        <f>IF(L2330&gt;900,_xlfn.XLOOKUP(ROUND(L2330,0),'CM-VL-G-C-GL-B-T-ClassRimThickn'!$B$1:$B$112,'CM-VL-G-C-GL-B-T-ClassRimThickn'!$C$1:$C$112,0,1,1),L2330)</f>
        <v>89</v>
      </c>
      <c r="N2330" s="24">
        <v>89</v>
      </c>
      <c r="O2330" s="24">
        <f>IF(N2330&gt;900,_xlfn.XLOOKUP(ROUND(N2330,0),'CM-VL-G-C-GL-B-T-ClassRimThickn'!$B$1:$B$112,'CM-VL-G-C-GL-B-T-ClassRimThickn'!$C$1:$C$112,0,1,1),N2330)</f>
        <v>89</v>
      </c>
      <c r="P2330" s="24">
        <v>88</v>
      </c>
      <c r="Q2330" s="24">
        <f>IF(P2330&gt;900,_xlfn.XLOOKUP(ROUND(P2330,0),'CM-VL-G-C-GL-B-T-ClassRimThickn'!$B$1:$B$112,'CM-VL-G-C-GL-B-T-ClassRimThickn'!$C$1:$C$112,0,1,1),P2330)</f>
        <v>88</v>
      </c>
      <c r="S2330" s="24">
        <f>IF(R2330&gt;900,_xlfn.XLOOKUP(ROUND(R2330,0),'CM-VL-G-C-GL-B-T-ClassRimThickn'!$B$1:$B$112,'CM-VL-G-C-GL-B-T-ClassRimThickn'!$C$1:$C$112,0,1,1),R2330)</f>
        <v>0</v>
      </c>
      <c r="U2330" s="24">
        <f>IF(T2330&gt;900,_xlfn.XLOOKUP(ROUND(T2330,0),'CM-VL-G-C-GL-B-T-ClassRimThickn'!$B$1:$B$112,'CM-VL-G-C-GL-B-T-ClassRimThickn'!$C$1:$C$112,0,1,1),T2330)</f>
        <v>0</v>
      </c>
      <c r="V2330" s="24">
        <v>88</v>
      </c>
      <c r="W2330" s="24">
        <f>IF(V2330&gt;900,_xlfn.XLOOKUP(ROUND(V2330,0),'CM-VL-G-C-GL-B-T-ClassRimThickn'!$B$1:$B$112,'CM-VL-G-C-GL-B-T-ClassRimThickn'!$C$1:$C$112,0,1,1),V2330)</f>
        <v>88</v>
      </c>
      <c r="X2330" s="24">
        <v>89</v>
      </c>
      <c r="Y2330" s="24">
        <f>IF(X2330&gt;900,_xlfn.XLOOKUP(ROUND(X2330,0),'CM-VL-G-C-GL-B-T-ClassRimThickn'!$B$1:$B$112,'CM-VL-G-C-GL-B-T-ClassRimThickn'!$C$1:$C$112,0,1,1),X2330)</f>
        <v>89</v>
      </c>
      <c r="Z2330" s="24">
        <v>89</v>
      </c>
      <c r="AA2330" s="24">
        <f>IF(Z2330&gt;900,_xlfn.XLOOKUP(ROUND(Z2330,0),'CM-VL-G-C-GL-B-T-ClassRimThickn'!$B$1:$B$112,'CM-VL-G-C-GL-B-T-ClassRimThickn'!$C$1:$C$112,0,1,1),Z2330)</f>
        <v>89</v>
      </c>
      <c r="AB2330" s="24">
        <v>88</v>
      </c>
      <c r="AC2330" s="24">
        <f>IF(AB2330&gt;900,_xlfn.XLOOKUP(ROUND(AB2330,0),'CM-VL-G-C-GL-B-T-ClassRimThickn'!$B$1:$B$112,'CM-VL-G-C-GL-B-T-ClassRimThickn'!$C$1:$C$112,0,1,1),AB2330)</f>
        <v>88</v>
      </c>
      <c r="AE2330" s="24">
        <f>IF(AD2330&gt;900,_xlfn.XLOOKUP(ROUND(AD2330,0),'CM-VL-G-C-GL-B-T-ClassRimThickn'!$B$1:$B$112,'CM-VL-G-C-GL-B-T-ClassRimThickn'!$C$1:$C$112,0,1,1),AD2330)</f>
        <v>0</v>
      </c>
      <c r="AG2330" s="24">
        <f>IF(AF2330&gt;900,_xlfn.XLOOKUP(ROUND(AF2330,0),'CM-VL-G-C-GL-B-T-ClassRimThickn'!$B$1:$B$112,'CM-VL-G-C-GL-B-T-ClassRimThickn'!$C$1:$C$112,0,1,1),AF2330)</f>
        <v>0</v>
      </c>
      <c r="AH2330" s="24">
        <v>28</v>
      </c>
      <c r="AI2330" s="24">
        <v>28</v>
      </c>
      <c r="AJ2330" s="24">
        <v>28</v>
      </c>
      <c r="AK2330" s="24">
        <v>28</v>
      </c>
      <c r="AN2330" s="24">
        <v>28</v>
      </c>
      <c r="AO2330" s="24">
        <v>28</v>
      </c>
      <c r="AP2330" s="24">
        <v>29</v>
      </c>
      <c r="AQ2330" s="24">
        <v>28</v>
      </c>
      <c r="AT2330" s="24">
        <v>28.5</v>
      </c>
      <c r="AU2330" s="24">
        <v>29</v>
      </c>
      <c r="AV2330" s="24">
        <v>29</v>
      </c>
      <c r="AW2330" s="24">
        <v>29</v>
      </c>
      <c r="AZ2330" s="24">
        <v>29</v>
      </c>
      <c r="BA2330" s="24">
        <v>29</v>
      </c>
      <c r="BB2330" s="24">
        <v>29</v>
      </c>
      <c r="BC2330" s="24">
        <v>29</v>
      </c>
      <c r="BF2330" s="24">
        <v>0</v>
      </c>
      <c r="BG2330" s="24">
        <v>0</v>
      </c>
      <c r="BH2330" s="24">
        <v>0</v>
      </c>
      <c r="BI2330" s="24">
        <v>0</v>
      </c>
      <c r="BL2330" s="24">
        <v>0</v>
      </c>
      <c r="BM2330" s="24">
        <v>0</v>
      </c>
      <c r="BN2330" s="24">
        <v>0</v>
      </c>
      <c r="BO2330" s="24">
        <v>0</v>
      </c>
      <c r="BR2330" s="24">
        <v>0</v>
      </c>
      <c r="BS2330" s="24">
        <v>0</v>
      </c>
      <c r="BT2330" s="24">
        <v>0</v>
      </c>
      <c r="BU2330" s="24">
        <v>0</v>
      </c>
      <c r="BX2330" s="24">
        <v>0</v>
      </c>
      <c r="BY2330" s="24">
        <v>0</v>
      </c>
      <c r="BZ2330" s="24">
        <v>0</v>
      </c>
      <c r="CA2330" s="24">
        <v>0</v>
      </c>
      <c r="CD2330" s="24">
        <v>125</v>
      </c>
      <c r="CE2330" s="24">
        <v>127</v>
      </c>
      <c r="CF2330" s="24">
        <v>134</v>
      </c>
      <c r="CG2330" s="24">
        <v>130</v>
      </c>
      <c r="CO2330" s="34">
        <f t="shared" si="157"/>
        <v>317981.61146496813</v>
      </c>
    </row>
    <row r="2331" spans="1:93" ht="15" hidden="1">
      <c r="A2331" s="23" t="s">
        <v>198</v>
      </c>
      <c r="B2331" s="52">
        <v>42741</v>
      </c>
      <c r="C2331" s="25" t="str">
        <f t="shared" si="156"/>
        <v/>
      </c>
      <c r="G2331" s="24">
        <f t="shared" si="158"/>
        <v>92</v>
      </c>
      <c r="H2331" s="24">
        <v>319153</v>
      </c>
      <c r="I2331" s="24" t="str">
        <f t="shared" si="155"/>
        <v/>
      </c>
      <c r="J2331" s="24">
        <v>88</v>
      </c>
      <c r="K2331" s="24">
        <f>IF(J2331&gt;900,_xlfn.XLOOKUP(ROUND(J2331,0),'CM-VL-G-C-GL-B-T-ClassRimThickn'!$B$1:$B$112,'CM-VL-G-C-GL-B-T-ClassRimThickn'!$C$1:$C$112,0,1,1),J2331)</f>
        <v>88</v>
      </c>
      <c r="L2331" s="24">
        <v>88</v>
      </c>
      <c r="M2331" s="24">
        <f>IF(L2331&gt;900,_xlfn.XLOOKUP(ROUND(L2331,0),'CM-VL-G-C-GL-B-T-ClassRimThickn'!$B$1:$B$112,'CM-VL-G-C-GL-B-T-ClassRimThickn'!$C$1:$C$112,0,1,1),L2331)</f>
        <v>88</v>
      </c>
      <c r="N2331" s="24">
        <v>88</v>
      </c>
      <c r="O2331" s="24">
        <f>IF(N2331&gt;900,_xlfn.XLOOKUP(ROUND(N2331,0),'CM-VL-G-C-GL-B-T-ClassRimThickn'!$B$1:$B$112,'CM-VL-G-C-GL-B-T-ClassRimThickn'!$C$1:$C$112,0,1,1),N2331)</f>
        <v>88</v>
      </c>
      <c r="P2331" s="24">
        <v>88</v>
      </c>
      <c r="Q2331" s="24">
        <f>IF(P2331&gt;900,_xlfn.XLOOKUP(ROUND(P2331,0),'CM-VL-G-C-GL-B-T-ClassRimThickn'!$B$1:$B$112,'CM-VL-G-C-GL-B-T-ClassRimThickn'!$C$1:$C$112,0,1,1),P2331)</f>
        <v>88</v>
      </c>
      <c r="S2331" s="24">
        <f>IF(R2331&gt;900,_xlfn.XLOOKUP(ROUND(R2331,0),'CM-VL-G-C-GL-B-T-ClassRimThickn'!$B$1:$B$112,'CM-VL-G-C-GL-B-T-ClassRimThickn'!$C$1:$C$112,0,1,1),R2331)</f>
        <v>0</v>
      </c>
      <c r="U2331" s="24">
        <f>IF(T2331&gt;900,_xlfn.XLOOKUP(ROUND(T2331,0),'CM-VL-G-C-GL-B-T-ClassRimThickn'!$B$1:$B$112,'CM-VL-G-C-GL-B-T-ClassRimThickn'!$C$1:$C$112,0,1,1),T2331)</f>
        <v>0</v>
      </c>
      <c r="V2331" s="24">
        <v>88</v>
      </c>
      <c r="W2331" s="24">
        <f>IF(V2331&gt;900,_xlfn.XLOOKUP(ROUND(V2331,0),'CM-VL-G-C-GL-B-T-ClassRimThickn'!$B$1:$B$112,'CM-VL-G-C-GL-B-T-ClassRimThickn'!$C$1:$C$112,0,1,1),V2331)</f>
        <v>88</v>
      </c>
      <c r="X2331" s="24">
        <v>88</v>
      </c>
      <c r="Y2331" s="24">
        <f>IF(X2331&gt;900,_xlfn.XLOOKUP(ROUND(X2331,0),'CM-VL-G-C-GL-B-T-ClassRimThickn'!$B$1:$B$112,'CM-VL-G-C-GL-B-T-ClassRimThickn'!$C$1:$C$112,0,1,1),X2331)</f>
        <v>88</v>
      </c>
      <c r="Z2331" s="24">
        <v>88</v>
      </c>
      <c r="AA2331" s="24">
        <f>IF(Z2331&gt;900,_xlfn.XLOOKUP(ROUND(Z2331,0),'CM-VL-G-C-GL-B-T-ClassRimThickn'!$B$1:$B$112,'CM-VL-G-C-GL-B-T-ClassRimThickn'!$C$1:$C$112,0,1,1),Z2331)</f>
        <v>88</v>
      </c>
      <c r="AB2331" s="24">
        <v>88</v>
      </c>
      <c r="AC2331" s="24">
        <f>IF(AB2331&gt;900,_xlfn.XLOOKUP(ROUND(AB2331,0),'CM-VL-G-C-GL-B-T-ClassRimThickn'!$B$1:$B$112,'CM-VL-G-C-GL-B-T-ClassRimThickn'!$C$1:$C$112,0,1,1),AB2331)</f>
        <v>88</v>
      </c>
      <c r="AE2331" s="24">
        <f>IF(AD2331&gt;900,_xlfn.XLOOKUP(ROUND(AD2331,0),'CM-VL-G-C-GL-B-T-ClassRimThickn'!$B$1:$B$112,'CM-VL-G-C-GL-B-T-ClassRimThickn'!$C$1:$C$112,0,1,1),AD2331)</f>
        <v>0</v>
      </c>
      <c r="AG2331" s="24">
        <f>IF(AF2331&gt;900,_xlfn.XLOOKUP(ROUND(AF2331,0),'CM-VL-G-C-GL-B-T-ClassRimThickn'!$B$1:$B$112,'CM-VL-G-C-GL-B-T-ClassRimThickn'!$C$1:$C$112,0,1,1),AF2331)</f>
        <v>0</v>
      </c>
      <c r="AH2331" s="24">
        <v>29</v>
      </c>
      <c r="AI2331" s="24">
        <v>29</v>
      </c>
      <c r="AJ2331" s="24">
        <v>29</v>
      </c>
      <c r="AK2331" s="24">
        <v>28</v>
      </c>
      <c r="AN2331" s="24">
        <v>28.5</v>
      </c>
      <c r="AO2331" s="24">
        <v>28</v>
      </c>
      <c r="AP2331" s="24">
        <v>28</v>
      </c>
      <c r="AQ2331" s="24">
        <v>29</v>
      </c>
      <c r="AT2331" s="24">
        <v>29.5</v>
      </c>
      <c r="AU2331" s="24">
        <v>28.5</v>
      </c>
      <c r="AV2331" s="24">
        <v>28.5</v>
      </c>
      <c r="AW2331" s="24">
        <v>29</v>
      </c>
      <c r="AZ2331" s="24">
        <v>28.5</v>
      </c>
      <c r="BA2331" s="24">
        <v>28</v>
      </c>
      <c r="BB2331" s="24">
        <v>28</v>
      </c>
      <c r="BC2331" s="24">
        <v>29</v>
      </c>
      <c r="BF2331" s="24">
        <v>0</v>
      </c>
      <c r="BG2331" s="24">
        <v>0</v>
      </c>
      <c r="BH2331" s="24">
        <v>0</v>
      </c>
      <c r="BI2331" s="24">
        <v>0</v>
      </c>
      <c r="BL2331" s="24">
        <v>0</v>
      </c>
      <c r="BM2331" s="24">
        <v>0</v>
      </c>
      <c r="BN2331" s="24">
        <v>0</v>
      </c>
      <c r="BO2331" s="24">
        <v>0</v>
      </c>
      <c r="BR2331" s="24">
        <v>0</v>
      </c>
      <c r="BS2331" s="24">
        <v>0</v>
      </c>
      <c r="BT2331" s="24">
        <v>0</v>
      </c>
      <c r="BU2331" s="24">
        <v>0</v>
      </c>
      <c r="BX2331" s="24">
        <v>0</v>
      </c>
      <c r="BY2331" s="24">
        <v>0</v>
      </c>
      <c r="BZ2331" s="24">
        <v>0</v>
      </c>
      <c r="CA2331" s="24">
        <v>0</v>
      </c>
      <c r="CD2331" s="24">
        <v>115</v>
      </c>
      <c r="CE2331" s="24">
        <v>123</v>
      </c>
      <c r="CF2331" s="24">
        <v>129</v>
      </c>
      <c r="CG2331" s="24">
        <v>126</v>
      </c>
      <c r="CO2331" s="34">
        <f t="shared" si="157"/>
        <v>319153</v>
      </c>
    </row>
    <row r="2332" spans="1:93" ht="15" hidden="1">
      <c r="A2332" s="23" t="s">
        <v>198</v>
      </c>
      <c r="B2332" s="52">
        <v>43483</v>
      </c>
      <c r="C2332" s="25" t="str">
        <f t="shared" si="156"/>
        <v/>
      </c>
      <c r="F2332" s="24" t="s">
        <v>113</v>
      </c>
      <c r="G2332" s="24">
        <f t="shared" si="158"/>
        <v>742</v>
      </c>
      <c r="H2332" s="27">
        <v>332954</v>
      </c>
      <c r="I2332" s="24" t="str">
        <f t="shared" si="155"/>
        <v/>
      </c>
      <c r="J2332" s="24">
        <v>88</v>
      </c>
      <c r="K2332" s="24">
        <f>IF(J2332&gt;900,_xlfn.XLOOKUP(ROUND(J2332,0),'CM-VL-G-C-GL-B-T-ClassRimThickn'!$B$1:$B$112,'CM-VL-G-C-GL-B-T-ClassRimThickn'!$C$1:$C$112,0,1,1),J2332)</f>
        <v>88</v>
      </c>
      <c r="L2332" s="24">
        <v>88</v>
      </c>
      <c r="M2332" s="24">
        <f>IF(L2332&gt;900,_xlfn.XLOOKUP(ROUND(L2332,0),'CM-VL-G-C-GL-B-T-ClassRimThickn'!$B$1:$B$112,'CM-VL-G-C-GL-B-T-ClassRimThickn'!$C$1:$C$112,0,1,1),L2332)</f>
        <v>88</v>
      </c>
      <c r="N2332" s="24">
        <v>88</v>
      </c>
      <c r="O2332" s="24">
        <f>IF(N2332&gt;900,_xlfn.XLOOKUP(ROUND(N2332,0),'CM-VL-G-C-GL-B-T-ClassRimThickn'!$B$1:$B$112,'CM-VL-G-C-GL-B-T-ClassRimThickn'!$C$1:$C$112,0,1,1),N2332)</f>
        <v>88</v>
      </c>
      <c r="P2332" s="24">
        <v>88</v>
      </c>
      <c r="Q2332" s="24">
        <f>IF(P2332&gt;900,_xlfn.XLOOKUP(ROUND(P2332,0),'CM-VL-G-C-GL-B-T-ClassRimThickn'!$B$1:$B$112,'CM-VL-G-C-GL-B-T-ClassRimThickn'!$C$1:$C$112,0,1,1),P2332)</f>
        <v>88</v>
      </c>
      <c r="S2332" s="24">
        <f>IF(R2332&gt;900,_xlfn.XLOOKUP(ROUND(R2332,0),'CM-VL-G-C-GL-B-T-ClassRimThickn'!$B$1:$B$112,'CM-VL-G-C-GL-B-T-ClassRimThickn'!$C$1:$C$112,0,1,1),R2332)</f>
        <v>0</v>
      </c>
      <c r="U2332" s="24">
        <f>IF(T2332&gt;900,_xlfn.XLOOKUP(ROUND(T2332,0),'CM-VL-G-C-GL-B-T-ClassRimThickn'!$B$1:$B$112,'CM-VL-G-C-GL-B-T-ClassRimThickn'!$C$1:$C$112,0,1,1),T2332)</f>
        <v>0</v>
      </c>
      <c r="V2332" s="24">
        <v>87</v>
      </c>
      <c r="W2332" s="24">
        <f>IF(V2332&gt;900,_xlfn.XLOOKUP(ROUND(V2332,0),'CM-VL-G-C-GL-B-T-ClassRimThickn'!$B$1:$B$112,'CM-VL-G-C-GL-B-T-ClassRimThickn'!$C$1:$C$112,0,1,1),V2332)</f>
        <v>87</v>
      </c>
      <c r="X2332" s="24">
        <v>87</v>
      </c>
      <c r="Y2332" s="24">
        <f>IF(X2332&gt;900,_xlfn.XLOOKUP(ROUND(X2332,0),'CM-VL-G-C-GL-B-T-ClassRimThickn'!$B$1:$B$112,'CM-VL-G-C-GL-B-T-ClassRimThickn'!$C$1:$C$112,0,1,1),X2332)</f>
        <v>87</v>
      </c>
      <c r="Z2332" s="24">
        <v>88</v>
      </c>
      <c r="AA2332" s="24">
        <f>IF(Z2332&gt;900,_xlfn.XLOOKUP(ROUND(Z2332,0),'CM-VL-G-C-GL-B-T-ClassRimThickn'!$B$1:$B$112,'CM-VL-G-C-GL-B-T-ClassRimThickn'!$C$1:$C$112,0,1,1),Z2332)</f>
        <v>88</v>
      </c>
      <c r="AB2332" s="24">
        <v>88</v>
      </c>
      <c r="AC2332" s="24">
        <f>IF(AB2332&gt;900,_xlfn.XLOOKUP(ROUND(AB2332,0),'CM-VL-G-C-GL-B-T-ClassRimThickn'!$B$1:$B$112,'CM-VL-G-C-GL-B-T-ClassRimThickn'!$C$1:$C$112,0,1,1),AB2332)</f>
        <v>88</v>
      </c>
      <c r="AE2332" s="24">
        <f>IF(AD2332&gt;900,_xlfn.XLOOKUP(ROUND(AD2332,0),'CM-VL-G-C-GL-B-T-ClassRimThickn'!$B$1:$B$112,'CM-VL-G-C-GL-B-T-ClassRimThickn'!$C$1:$C$112,0,1,1),AD2332)</f>
        <v>0</v>
      </c>
      <c r="AG2332" s="24">
        <f>IF(AF2332&gt;900,_xlfn.XLOOKUP(ROUND(AF2332,0),'CM-VL-G-C-GL-B-T-ClassRimThickn'!$B$1:$B$112,'CM-VL-G-C-GL-B-T-ClassRimThickn'!$C$1:$C$112,0,1,1),AF2332)</f>
        <v>0</v>
      </c>
      <c r="AH2332" s="24">
        <v>29</v>
      </c>
      <c r="AI2332" s="24">
        <v>29</v>
      </c>
      <c r="AJ2332" s="24">
        <v>29</v>
      </c>
      <c r="AK2332" s="24">
        <v>28</v>
      </c>
      <c r="AN2332" s="24">
        <v>29</v>
      </c>
      <c r="AO2332" s="24">
        <v>29</v>
      </c>
      <c r="AP2332" s="24">
        <v>28</v>
      </c>
      <c r="AQ2332" s="24">
        <v>28</v>
      </c>
      <c r="AT2332" s="24">
        <v>29</v>
      </c>
      <c r="AU2332" s="24">
        <v>29</v>
      </c>
      <c r="AV2332" s="24">
        <v>29</v>
      </c>
      <c r="AW2332" s="24">
        <v>29</v>
      </c>
      <c r="AZ2332" s="24">
        <v>29</v>
      </c>
      <c r="BA2332" s="24">
        <v>29</v>
      </c>
      <c r="BB2332" s="24">
        <v>29</v>
      </c>
      <c r="BC2332" s="24">
        <v>29</v>
      </c>
      <c r="BF2332" s="24">
        <v>0</v>
      </c>
      <c r="BG2332" s="24">
        <v>0</v>
      </c>
      <c r="BH2332" s="24">
        <v>0.5</v>
      </c>
      <c r="BI2332" s="24">
        <v>0</v>
      </c>
      <c r="BL2332" s="24">
        <v>0</v>
      </c>
      <c r="BM2332" s="24">
        <v>0</v>
      </c>
      <c r="BN2332" s="24">
        <v>0</v>
      </c>
      <c r="BO2332" s="24">
        <v>0.5</v>
      </c>
      <c r="BR2332" s="24">
        <v>0</v>
      </c>
      <c r="BS2332" s="24">
        <v>0</v>
      </c>
      <c r="BT2332" s="24">
        <v>0</v>
      </c>
      <c r="BU2332" s="24">
        <v>0</v>
      </c>
      <c r="BX2332" s="24">
        <v>0</v>
      </c>
      <c r="BY2332" s="24">
        <v>0</v>
      </c>
      <c r="BZ2332" s="24">
        <v>0</v>
      </c>
      <c r="CA2332" s="24">
        <v>0</v>
      </c>
      <c r="CD2332" s="24">
        <v>125</v>
      </c>
      <c r="CE2332" s="24">
        <v>124</v>
      </c>
      <c r="CF2332" s="24">
        <v>127</v>
      </c>
      <c r="CG2332" s="24">
        <v>124</v>
      </c>
      <c r="CO2332" s="34">
        <f t="shared" si="157"/>
        <v>332954</v>
      </c>
    </row>
    <row r="2333" spans="1:93" ht="15" hidden="1">
      <c r="A2333" s="23" t="s">
        <v>200</v>
      </c>
      <c r="B2333" s="52">
        <v>40435</v>
      </c>
      <c r="C2333" s="25" t="str">
        <f t="shared" si="156"/>
        <v/>
      </c>
      <c r="G2333" s="24" t="str">
        <f t="shared" si="158"/>
        <v/>
      </c>
      <c r="H2333" s="24">
        <v>693326</v>
      </c>
      <c r="I2333" s="24" t="str">
        <f t="shared" si="155"/>
        <v/>
      </c>
      <c r="J2333" s="24">
        <v>958</v>
      </c>
      <c r="K2333" s="24">
        <f>IF(J2333&gt;900,_xlfn.XLOOKUP(ROUND(J2333,0),'CM-VL-G-C-GL-B-T-ClassRimThickn'!$B$1:$B$112,'CM-VL-G-C-GL-B-T-ClassRimThickn'!$C$1:$C$112,0,1,1),J2333)</f>
        <v>56</v>
      </c>
      <c r="L2333" s="24">
        <v>958</v>
      </c>
      <c r="M2333" s="24">
        <f>IF(L2333&gt;900,_xlfn.XLOOKUP(ROUND(L2333,0),'CM-VL-G-C-GL-B-T-ClassRimThickn'!$B$1:$B$112,'CM-VL-G-C-GL-B-T-ClassRimThickn'!$C$1:$C$112,0,1,1),L2333)</f>
        <v>56</v>
      </c>
      <c r="N2333" s="24">
        <v>938</v>
      </c>
      <c r="O2333" s="24">
        <f>IF(N2333&gt;900,_xlfn.XLOOKUP(ROUND(N2333,0),'CM-VL-G-C-GL-B-T-ClassRimThickn'!$B$1:$B$112,'CM-VL-G-C-GL-B-T-ClassRimThickn'!$C$1:$C$112,0,1,1),N2333)</f>
        <v>46</v>
      </c>
      <c r="P2333" s="24">
        <v>951</v>
      </c>
      <c r="Q2333" s="24">
        <f>IF(P2333&gt;900,_xlfn.XLOOKUP(ROUND(P2333,0),'CM-VL-G-C-GL-B-T-ClassRimThickn'!$B$1:$B$112,'CM-VL-G-C-GL-B-T-ClassRimThickn'!$C$1:$C$112,0,1,1),P2333)</f>
        <v>52.5</v>
      </c>
      <c r="S2333" s="24">
        <f>IF(R2333&gt;900,_xlfn.XLOOKUP(ROUND(R2333,0),'CM-VL-G-C-GL-B-T-ClassRimThickn'!$B$1:$B$112,'CM-VL-G-C-GL-B-T-ClassRimThickn'!$C$1:$C$112,0,1,1),R2333)</f>
        <v>0</v>
      </c>
      <c r="U2333" s="24">
        <f>IF(T2333&gt;900,_xlfn.XLOOKUP(ROUND(T2333,0),'CM-VL-G-C-GL-B-T-ClassRimThickn'!$B$1:$B$112,'CM-VL-G-C-GL-B-T-ClassRimThickn'!$C$1:$C$112,0,1,1),T2333)</f>
        <v>0</v>
      </c>
      <c r="V2333" s="24">
        <v>957</v>
      </c>
      <c r="W2333" s="24">
        <f>IF(V2333&gt;900,_xlfn.XLOOKUP(ROUND(V2333,0),'CM-VL-G-C-GL-B-T-ClassRimThickn'!$B$1:$B$112,'CM-VL-G-C-GL-B-T-ClassRimThickn'!$C$1:$C$112,0,1,1),V2333)</f>
        <v>55.5</v>
      </c>
      <c r="X2333" s="24">
        <v>958</v>
      </c>
      <c r="Y2333" s="24">
        <f>IF(X2333&gt;900,_xlfn.XLOOKUP(ROUND(X2333,0),'CM-VL-G-C-GL-B-T-ClassRimThickn'!$B$1:$B$112,'CM-VL-G-C-GL-B-T-ClassRimThickn'!$C$1:$C$112,0,1,1),X2333)</f>
        <v>56</v>
      </c>
      <c r="Z2333" s="24">
        <v>939</v>
      </c>
      <c r="AA2333" s="24">
        <f>IF(Z2333&gt;900,_xlfn.XLOOKUP(ROUND(Z2333,0),'CM-VL-G-C-GL-B-T-ClassRimThickn'!$B$1:$B$112,'CM-VL-G-C-GL-B-T-ClassRimThickn'!$C$1:$C$112,0,1,1),Z2333)</f>
        <v>46.5</v>
      </c>
      <c r="AB2333" s="24">
        <v>951</v>
      </c>
      <c r="AC2333" s="24">
        <f>IF(AB2333&gt;900,_xlfn.XLOOKUP(ROUND(AB2333,0),'CM-VL-G-C-GL-B-T-ClassRimThickn'!$B$1:$B$112,'CM-VL-G-C-GL-B-T-ClassRimThickn'!$C$1:$C$112,0,1,1),AB2333)</f>
        <v>52.5</v>
      </c>
      <c r="AE2333" s="24">
        <f>IF(AD2333&gt;900,_xlfn.XLOOKUP(ROUND(AD2333,0),'CM-VL-G-C-GL-B-T-ClassRimThickn'!$B$1:$B$112,'CM-VL-G-C-GL-B-T-ClassRimThickn'!$C$1:$C$112,0,1,1),AD2333)</f>
        <v>0</v>
      </c>
      <c r="AG2333" s="24">
        <f>IF(AF2333&gt;900,_xlfn.XLOOKUP(ROUND(AF2333,0),'CM-VL-G-C-GL-B-T-ClassRimThickn'!$B$1:$B$112,'CM-VL-G-C-GL-B-T-ClassRimThickn'!$C$1:$C$112,0,1,1),AF2333)</f>
        <v>0</v>
      </c>
      <c r="AH2333" s="24">
        <v>30</v>
      </c>
      <c r="AI2333" s="24">
        <v>29</v>
      </c>
      <c r="AJ2333" s="24">
        <v>28</v>
      </c>
      <c r="AK2333" s="24">
        <v>30</v>
      </c>
      <c r="AN2333" s="24">
        <v>29</v>
      </c>
      <c r="AO2333" s="24">
        <v>28</v>
      </c>
      <c r="AP2333" s="24">
        <v>30</v>
      </c>
      <c r="AQ2333" s="24">
        <v>28</v>
      </c>
      <c r="AT2333" s="24">
        <v>30</v>
      </c>
      <c r="AU2333" s="24">
        <v>29</v>
      </c>
      <c r="AV2333" s="24">
        <v>28</v>
      </c>
      <c r="AW2333" s="24">
        <v>29</v>
      </c>
      <c r="AZ2333" s="24">
        <v>28</v>
      </c>
      <c r="BA2333" s="24">
        <v>28</v>
      </c>
      <c r="BB2333" s="24">
        <v>30</v>
      </c>
      <c r="BC2333" s="24">
        <v>28</v>
      </c>
      <c r="BF2333" s="24">
        <v>0</v>
      </c>
      <c r="BG2333" s="24">
        <v>0.5</v>
      </c>
      <c r="BH2333" s="24">
        <v>1</v>
      </c>
      <c r="BI2333" s="24">
        <v>1</v>
      </c>
      <c r="BL2333" s="24">
        <v>1</v>
      </c>
      <c r="BM2333" s="24">
        <v>0.5</v>
      </c>
      <c r="BN2333" s="24">
        <v>0.5</v>
      </c>
      <c r="BO2333" s="24">
        <v>0.5</v>
      </c>
      <c r="BR2333" s="24">
        <v>0</v>
      </c>
      <c r="BS2333" s="24">
        <v>0</v>
      </c>
      <c r="BT2333" s="24">
        <v>0</v>
      </c>
      <c r="BU2333" s="24">
        <v>0</v>
      </c>
      <c r="BX2333" s="24">
        <v>0</v>
      </c>
      <c r="BY2333" s="24">
        <v>0</v>
      </c>
      <c r="BZ2333" s="24">
        <v>0</v>
      </c>
      <c r="CA2333" s="24">
        <v>0</v>
      </c>
      <c r="CE2333" s="24">
        <v>104</v>
      </c>
      <c r="CF2333" s="24">
        <v>100</v>
      </c>
      <c r="CG2333" s="24">
        <v>105</v>
      </c>
      <c r="CO2333" s="34">
        <f t="shared" si="157"/>
        <v>693326</v>
      </c>
    </row>
    <row r="2334" spans="1:93" ht="15" hidden="1">
      <c r="A2334" s="23" t="s">
        <v>200</v>
      </c>
      <c r="B2334" s="52">
        <v>40606</v>
      </c>
      <c r="C2334" s="25" t="str">
        <f t="shared" si="156"/>
        <v/>
      </c>
      <c r="G2334" s="24">
        <f t="shared" si="158"/>
        <v>171</v>
      </c>
      <c r="H2334" s="24">
        <v>695602</v>
      </c>
      <c r="I2334" s="24" t="str">
        <f t="shared" si="155"/>
        <v/>
      </c>
      <c r="J2334" s="24">
        <v>960</v>
      </c>
      <c r="K2334" s="24">
        <f>IF(J2334&gt;900,_xlfn.XLOOKUP(ROUND(J2334,0),'CM-VL-G-C-GL-B-T-ClassRimThickn'!$B$1:$B$112,'CM-VL-G-C-GL-B-T-ClassRimThickn'!$C$1:$C$112,0,1,1),J2334)</f>
        <v>57</v>
      </c>
      <c r="L2334" s="24">
        <v>960</v>
      </c>
      <c r="M2334" s="24">
        <f>IF(L2334&gt;900,_xlfn.XLOOKUP(ROUND(L2334,0),'CM-VL-G-C-GL-B-T-ClassRimThickn'!$B$1:$B$112,'CM-VL-G-C-GL-B-T-ClassRimThickn'!$C$1:$C$112,0,1,1),L2334)</f>
        <v>57</v>
      </c>
      <c r="N2334" s="24">
        <v>940</v>
      </c>
      <c r="O2334" s="24">
        <f>IF(N2334&gt;900,_xlfn.XLOOKUP(ROUND(N2334,0),'CM-VL-G-C-GL-B-T-ClassRimThickn'!$B$1:$B$112,'CM-VL-G-C-GL-B-T-ClassRimThickn'!$C$1:$C$112,0,1,1),N2334)</f>
        <v>47</v>
      </c>
      <c r="P2334" s="24">
        <v>951</v>
      </c>
      <c r="Q2334" s="24">
        <f>IF(P2334&gt;900,_xlfn.XLOOKUP(ROUND(P2334,0),'CM-VL-G-C-GL-B-T-ClassRimThickn'!$B$1:$B$112,'CM-VL-G-C-GL-B-T-ClassRimThickn'!$C$1:$C$112,0,1,1),P2334)</f>
        <v>52.5</v>
      </c>
      <c r="S2334" s="24">
        <f>IF(R2334&gt;900,_xlfn.XLOOKUP(ROUND(R2334,0),'CM-VL-G-C-GL-B-T-ClassRimThickn'!$B$1:$B$112,'CM-VL-G-C-GL-B-T-ClassRimThickn'!$C$1:$C$112,0,1,1),R2334)</f>
        <v>0</v>
      </c>
      <c r="U2334" s="24">
        <f>IF(T2334&gt;900,_xlfn.XLOOKUP(ROUND(T2334,0),'CM-VL-G-C-GL-B-T-ClassRimThickn'!$B$1:$B$112,'CM-VL-G-C-GL-B-T-ClassRimThickn'!$C$1:$C$112,0,1,1),T2334)</f>
        <v>0</v>
      </c>
      <c r="V2334" s="24">
        <v>959</v>
      </c>
      <c r="W2334" s="24">
        <f>IF(V2334&gt;900,_xlfn.XLOOKUP(ROUND(V2334,0),'CM-VL-G-C-GL-B-T-ClassRimThickn'!$B$1:$B$112,'CM-VL-G-C-GL-B-T-ClassRimThickn'!$C$1:$C$112,0,1,1),V2334)</f>
        <v>56.5</v>
      </c>
      <c r="X2334" s="24">
        <v>959</v>
      </c>
      <c r="Y2334" s="24">
        <f>IF(X2334&gt;900,_xlfn.XLOOKUP(ROUND(X2334,0),'CM-VL-G-C-GL-B-T-ClassRimThickn'!$B$1:$B$112,'CM-VL-G-C-GL-B-T-ClassRimThickn'!$C$1:$C$112,0,1,1),X2334)</f>
        <v>56.5</v>
      </c>
      <c r="Z2334" s="24">
        <v>941</v>
      </c>
      <c r="AA2334" s="24">
        <f>IF(Z2334&gt;900,_xlfn.XLOOKUP(ROUND(Z2334,0),'CM-VL-G-C-GL-B-T-ClassRimThickn'!$B$1:$B$112,'CM-VL-G-C-GL-B-T-ClassRimThickn'!$C$1:$C$112,0,1,1),Z2334)</f>
        <v>47.5</v>
      </c>
      <c r="AB2334" s="24">
        <v>950</v>
      </c>
      <c r="AC2334" s="24">
        <f>IF(AB2334&gt;900,_xlfn.XLOOKUP(ROUND(AB2334,0),'CM-VL-G-C-GL-B-T-ClassRimThickn'!$B$1:$B$112,'CM-VL-G-C-GL-B-T-ClassRimThickn'!$C$1:$C$112,0,1,1),AB2334)</f>
        <v>52</v>
      </c>
      <c r="AE2334" s="24">
        <f>IF(AD2334&gt;900,_xlfn.XLOOKUP(ROUND(AD2334,0),'CM-VL-G-C-GL-B-T-ClassRimThickn'!$B$1:$B$112,'CM-VL-G-C-GL-B-T-ClassRimThickn'!$C$1:$C$112,0,1,1),AD2334)</f>
        <v>0</v>
      </c>
      <c r="AG2334" s="24">
        <f>IF(AF2334&gt;900,_xlfn.XLOOKUP(ROUND(AF2334,0),'CM-VL-G-C-GL-B-T-ClassRimThickn'!$B$1:$B$112,'CM-VL-G-C-GL-B-T-ClassRimThickn'!$C$1:$C$112,0,1,1),AF2334)</f>
        <v>0</v>
      </c>
      <c r="AH2334" s="24">
        <v>31</v>
      </c>
      <c r="AI2334" s="24">
        <v>30</v>
      </c>
      <c r="AJ2334" s="24">
        <v>29</v>
      </c>
      <c r="AK2334" s="24">
        <v>31</v>
      </c>
      <c r="AN2334" s="24">
        <v>29</v>
      </c>
      <c r="AO2334" s="24">
        <v>30</v>
      </c>
      <c r="AP2334" s="24">
        <v>30</v>
      </c>
      <c r="AQ2334" s="24">
        <v>28</v>
      </c>
      <c r="AT2334" s="24">
        <v>28</v>
      </c>
      <c r="AU2334" s="24">
        <v>28</v>
      </c>
      <c r="AV2334" s="24">
        <v>28</v>
      </c>
      <c r="AW2334" s="24">
        <v>28</v>
      </c>
      <c r="AZ2334" s="24">
        <v>28</v>
      </c>
      <c r="BA2334" s="24">
        <v>28</v>
      </c>
      <c r="BB2334" s="24">
        <v>28</v>
      </c>
      <c r="BC2334" s="24">
        <v>28</v>
      </c>
      <c r="BF2334" s="24">
        <v>0</v>
      </c>
      <c r="BG2334" s="24">
        <v>0</v>
      </c>
      <c r="BH2334" s="24">
        <v>0</v>
      </c>
      <c r="BI2334" s="24">
        <v>0</v>
      </c>
      <c r="BL2334" s="24">
        <v>0</v>
      </c>
      <c r="BM2334" s="24">
        <v>0</v>
      </c>
      <c r="BN2334" s="24">
        <v>0</v>
      </c>
      <c r="BO2334" s="24">
        <v>0</v>
      </c>
      <c r="BR2334" s="24">
        <v>0</v>
      </c>
      <c r="BS2334" s="24">
        <v>0</v>
      </c>
      <c r="BT2334" s="24">
        <v>0</v>
      </c>
      <c r="BU2334" s="24">
        <v>0</v>
      </c>
      <c r="BX2334" s="24">
        <v>0</v>
      </c>
      <c r="BY2334" s="24">
        <v>0</v>
      </c>
      <c r="BZ2334" s="24">
        <v>0</v>
      </c>
      <c r="CA2334" s="24">
        <v>0</v>
      </c>
      <c r="CO2334" s="34">
        <f t="shared" si="157"/>
        <v>695602</v>
      </c>
    </row>
    <row r="2335" spans="1:93" ht="15" hidden="1">
      <c r="A2335" s="23" t="s">
        <v>200</v>
      </c>
      <c r="B2335" s="52">
        <v>40760</v>
      </c>
      <c r="C2335" s="25" t="str">
        <f t="shared" si="156"/>
        <v/>
      </c>
      <c r="G2335" s="24">
        <f t="shared" si="158"/>
        <v>154</v>
      </c>
      <c r="H2335" s="27">
        <v>697043</v>
      </c>
      <c r="I2335" s="24" t="str">
        <f t="shared" si="155"/>
        <v/>
      </c>
      <c r="J2335" s="24">
        <v>959</v>
      </c>
      <c r="K2335" s="24">
        <f>IF(J2335&gt;900,_xlfn.XLOOKUP(ROUND(J2335,0),'CM-VL-G-C-GL-B-T-ClassRimThickn'!$B$1:$B$112,'CM-VL-G-C-GL-B-T-ClassRimThickn'!$C$1:$C$112,0,1,1),J2335)</f>
        <v>56.5</v>
      </c>
      <c r="L2335" s="24">
        <v>959</v>
      </c>
      <c r="M2335" s="24">
        <f>IF(L2335&gt;900,_xlfn.XLOOKUP(ROUND(L2335,0),'CM-VL-G-C-GL-B-T-ClassRimThickn'!$B$1:$B$112,'CM-VL-G-C-GL-B-T-ClassRimThickn'!$C$1:$C$112,0,1,1),L2335)</f>
        <v>56.5</v>
      </c>
      <c r="N2335" s="24">
        <v>939</v>
      </c>
      <c r="O2335" s="24">
        <f>IF(N2335&gt;900,_xlfn.XLOOKUP(ROUND(N2335,0),'CM-VL-G-C-GL-B-T-ClassRimThickn'!$B$1:$B$112,'CM-VL-G-C-GL-B-T-ClassRimThickn'!$C$1:$C$112,0,1,1),N2335)</f>
        <v>46.5</v>
      </c>
      <c r="P2335" s="24">
        <v>959</v>
      </c>
      <c r="Q2335" s="24">
        <f>IF(P2335&gt;900,_xlfn.XLOOKUP(ROUND(P2335,0),'CM-VL-G-C-GL-B-T-ClassRimThickn'!$B$1:$B$112,'CM-VL-G-C-GL-B-T-ClassRimThickn'!$C$1:$C$112,0,1,1),P2335)</f>
        <v>56.5</v>
      </c>
      <c r="S2335" s="24">
        <f>IF(R2335&gt;900,_xlfn.XLOOKUP(ROUND(R2335,0),'CM-VL-G-C-GL-B-T-ClassRimThickn'!$B$1:$B$112,'CM-VL-G-C-GL-B-T-ClassRimThickn'!$C$1:$C$112,0,1,1),R2335)</f>
        <v>0</v>
      </c>
      <c r="U2335" s="24">
        <f>IF(T2335&gt;900,_xlfn.XLOOKUP(ROUND(T2335,0),'CM-VL-G-C-GL-B-T-ClassRimThickn'!$B$1:$B$112,'CM-VL-G-C-GL-B-T-ClassRimThickn'!$C$1:$C$112,0,1,1),T2335)</f>
        <v>0</v>
      </c>
      <c r="V2335" s="24">
        <v>959</v>
      </c>
      <c r="W2335" s="24">
        <f>IF(V2335&gt;900,_xlfn.XLOOKUP(ROUND(V2335,0),'CM-VL-G-C-GL-B-T-ClassRimThickn'!$B$1:$B$112,'CM-VL-G-C-GL-B-T-ClassRimThickn'!$C$1:$C$112,0,1,1),V2335)</f>
        <v>56.5</v>
      </c>
      <c r="X2335" s="24">
        <v>960</v>
      </c>
      <c r="Y2335" s="24">
        <f>IF(X2335&gt;900,_xlfn.XLOOKUP(ROUND(X2335,0),'CM-VL-G-C-GL-B-T-ClassRimThickn'!$B$1:$B$112,'CM-VL-G-C-GL-B-T-ClassRimThickn'!$C$1:$C$112,0,1,1),X2335)</f>
        <v>57</v>
      </c>
      <c r="Z2335" s="24">
        <v>938</v>
      </c>
      <c r="AA2335" s="24">
        <f>IF(Z2335&gt;900,_xlfn.XLOOKUP(ROUND(Z2335,0),'CM-VL-G-C-GL-B-T-ClassRimThickn'!$B$1:$B$112,'CM-VL-G-C-GL-B-T-ClassRimThickn'!$C$1:$C$112,0,1,1),Z2335)</f>
        <v>46</v>
      </c>
      <c r="AB2335" s="24">
        <v>952</v>
      </c>
      <c r="AC2335" s="24">
        <f>IF(AB2335&gt;900,_xlfn.XLOOKUP(ROUND(AB2335,0),'CM-VL-G-C-GL-B-T-ClassRimThickn'!$B$1:$B$112,'CM-VL-G-C-GL-B-T-ClassRimThickn'!$C$1:$C$112,0,1,1),AB2335)</f>
        <v>53</v>
      </c>
      <c r="AE2335" s="24">
        <f>IF(AD2335&gt;900,_xlfn.XLOOKUP(ROUND(AD2335,0),'CM-VL-G-C-GL-B-T-ClassRimThickn'!$B$1:$B$112,'CM-VL-G-C-GL-B-T-ClassRimThickn'!$C$1:$C$112,0,1,1),AD2335)</f>
        <v>0</v>
      </c>
      <c r="AG2335" s="24">
        <f>IF(AF2335&gt;900,_xlfn.XLOOKUP(ROUND(AF2335,0),'CM-VL-G-C-GL-B-T-ClassRimThickn'!$B$1:$B$112,'CM-VL-G-C-GL-B-T-ClassRimThickn'!$C$1:$C$112,0,1,1),AF2335)</f>
        <v>0</v>
      </c>
      <c r="AH2335" s="24">
        <v>31</v>
      </c>
      <c r="AI2335" s="24">
        <v>30</v>
      </c>
      <c r="AJ2335" s="24">
        <v>31</v>
      </c>
      <c r="AK2335" s="24">
        <v>30</v>
      </c>
      <c r="AN2335" s="24">
        <v>29</v>
      </c>
      <c r="AO2335" s="24">
        <v>31</v>
      </c>
      <c r="AP2335" s="24">
        <v>31</v>
      </c>
      <c r="AQ2335" s="24">
        <v>32</v>
      </c>
      <c r="AT2335" s="24">
        <v>29</v>
      </c>
      <c r="AU2335" s="24">
        <v>28</v>
      </c>
      <c r="AV2335" s="24">
        <v>30</v>
      </c>
      <c r="AW2335" s="24">
        <v>28</v>
      </c>
      <c r="AZ2335" s="24">
        <v>29</v>
      </c>
      <c r="BA2335" s="24">
        <v>31</v>
      </c>
      <c r="BB2335" s="24">
        <v>31</v>
      </c>
      <c r="BC2335" s="24">
        <v>32</v>
      </c>
      <c r="BF2335" s="24">
        <v>0</v>
      </c>
      <c r="BG2335" s="24">
        <v>0</v>
      </c>
      <c r="BH2335" s="24">
        <v>0</v>
      </c>
      <c r="BI2335" s="24">
        <v>0</v>
      </c>
      <c r="BL2335" s="24">
        <v>0</v>
      </c>
      <c r="BM2335" s="24">
        <v>0</v>
      </c>
      <c r="BN2335" s="24">
        <v>0</v>
      </c>
      <c r="BO2335" s="24">
        <v>0</v>
      </c>
      <c r="BR2335" s="24">
        <v>0</v>
      </c>
      <c r="BS2335" s="24">
        <v>0</v>
      </c>
      <c r="BT2335" s="24">
        <v>0</v>
      </c>
      <c r="BU2335" s="24">
        <v>0</v>
      </c>
      <c r="BX2335" s="24">
        <v>0</v>
      </c>
      <c r="BY2335" s="24">
        <v>0</v>
      </c>
      <c r="BZ2335" s="24">
        <v>0</v>
      </c>
      <c r="CA2335" s="24">
        <v>0</v>
      </c>
      <c r="CO2335" s="34">
        <f t="shared" si="157"/>
        <v>697043</v>
      </c>
    </row>
    <row r="2336" spans="1:93" ht="15" hidden="1">
      <c r="A2336" s="23" t="s">
        <v>200</v>
      </c>
      <c r="B2336" s="52">
        <v>41092</v>
      </c>
      <c r="C2336" s="25" t="str">
        <f t="shared" si="156"/>
        <v/>
      </c>
      <c r="G2336" s="24">
        <f t="shared" si="158"/>
        <v>332</v>
      </c>
      <c r="H2336" s="29">
        <v>703114</v>
      </c>
      <c r="I2336" s="24" t="str">
        <f t="shared" si="155"/>
        <v/>
      </c>
      <c r="J2336" s="24">
        <v>961</v>
      </c>
      <c r="K2336" s="24">
        <f>IF(J2336&gt;900,_xlfn.XLOOKUP(ROUND(J2336,0),'CM-VL-G-C-GL-B-T-ClassRimThickn'!$B$1:$B$112,'CM-VL-G-C-GL-B-T-ClassRimThickn'!$C$1:$C$112,0,1,1),J2336)</f>
        <v>57.5</v>
      </c>
      <c r="L2336" s="24">
        <v>961</v>
      </c>
      <c r="M2336" s="24">
        <f>IF(L2336&gt;900,_xlfn.XLOOKUP(ROUND(L2336,0),'CM-VL-G-C-GL-B-T-ClassRimThickn'!$B$1:$B$112,'CM-VL-G-C-GL-B-T-ClassRimThickn'!$C$1:$C$112,0,1,1),L2336)</f>
        <v>57.5</v>
      </c>
      <c r="N2336" s="24">
        <v>941</v>
      </c>
      <c r="O2336" s="24">
        <f>IF(N2336&gt;900,_xlfn.XLOOKUP(ROUND(N2336,0),'CM-VL-G-C-GL-B-T-ClassRimThickn'!$B$1:$B$112,'CM-VL-G-C-GL-B-T-ClassRimThickn'!$C$1:$C$112,0,1,1),N2336)</f>
        <v>47.5</v>
      </c>
      <c r="P2336" s="24">
        <v>953</v>
      </c>
      <c r="Q2336" s="24">
        <f>IF(P2336&gt;900,_xlfn.XLOOKUP(ROUND(P2336,0),'CM-VL-G-C-GL-B-T-ClassRimThickn'!$B$1:$B$112,'CM-VL-G-C-GL-B-T-ClassRimThickn'!$C$1:$C$112,0,1,1),P2336)</f>
        <v>53.5</v>
      </c>
      <c r="S2336" s="24">
        <f>IF(R2336&gt;900,_xlfn.XLOOKUP(ROUND(R2336,0),'CM-VL-G-C-GL-B-T-ClassRimThickn'!$B$1:$B$112,'CM-VL-G-C-GL-B-T-ClassRimThickn'!$C$1:$C$112,0,1,1),R2336)</f>
        <v>0</v>
      </c>
      <c r="U2336" s="24">
        <f>IF(T2336&gt;900,_xlfn.XLOOKUP(ROUND(T2336,0),'CM-VL-G-C-GL-B-T-ClassRimThickn'!$B$1:$B$112,'CM-VL-G-C-GL-B-T-ClassRimThickn'!$C$1:$C$112,0,1,1),T2336)</f>
        <v>0</v>
      </c>
      <c r="V2336" s="24">
        <v>959</v>
      </c>
      <c r="W2336" s="24">
        <f>IF(V2336&gt;900,_xlfn.XLOOKUP(ROUND(V2336,0),'CM-VL-G-C-GL-B-T-ClassRimThickn'!$B$1:$B$112,'CM-VL-G-C-GL-B-T-ClassRimThickn'!$C$1:$C$112,0,1,1),V2336)</f>
        <v>56.5</v>
      </c>
      <c r="X2336" s="24">
        <v>960</v>
      </c>
      <c r="Y2336" s="24">
        <f>IF(X2336&gt;900,_xlfn.XLOOKUP(ROUND(X2336,0),'CM-VL-G-C-GL-B-T-ClassRimThickn'!$B$1:$B$112,'CM-VL-G-C-GL-B-T-ClassRimThickn'!$C$1:$C$112,0,1,1),X2336)</f>
        <v>57</v>
      </c>
      <c r="Z2336" s="24">
        <v>940</v>
      </c>
      <c r="AA2336" s="24">
        <f>IF(Z2336&gt;900,_xlfn.XLOOKUP(ROUND(Z2336,0),'CM-VL-G-C-GL-B-T-ClassRimThickn'!$B$1:$B$112,'CM-VL-G-C-GL-B-T-ClassRimThickn'!$C$1:$C$112,0,1,1),Z2336)</f>
        <v>47</v>
      </c>
      <c r="AB2336" s="24">
        <v>954</v>
      </c>
      <c r="AC2336" s="24">
        <f>IF(AB2336&gt;900,_xlfn.XLOOKUP(ROUND(AB2336,0),'CM-VL-G-C-GL-B-T-ClassRimThickn'!$B$1:$B$112,'CM-VL-G-C-GL-B-T-ClassRimThickn'!$C$1:$C$112,0,1,1),AB2336)</f>
        <v>54</v>
      </c>
      <c r="AE2336" s="24">
        <f>IF(AD2336&gt;900,_xlfn.XLOOKUP(ROUND(AD2336,0),'CM-VL-G-C-GL-B-T-ClassRimThickn'!$B$1:$B$112,'CM-VL-G-C-GL-B-T-ClassRimThickn'!$C$1:$C$112,0,1,1),AD2336)</f>
        <v>0</v>
      </c>
      <c r="AG2336" s="24">
        <f>IF(AF2336&gt;900,_xlfn.XLOOKUP(ROUND(AF2336,0),'CM-VL-G-C-GL-B-T-ClassRimThickn'!$B$1:$B$112,'CM-VL-G-C-GL-B-T-ClassRimThickn'!$C$1:$C$112,0,1,1),AF2336)</f>
        <v>0</v>
      </c>
      <c r="AH2336" s="24">
        <v>29</v>
      </c>
      <c r="AI2336" s="24">
        <v>30</v>
      </c>
      <c r="AJ2336" s="24">
        <v>29</v>
      </c>
      <c r="AK2336" s="24">
        <v>30</v>
      </c>
      <c r="AN2336" s="24">
        <v>29</v>
      </c>
      <c r="AO2336" s="24">
        <v>29</v>
      </c>
      <c r="AP2336" s="24">
        <v>29</v>
      </c>
      <c r="AQ2336" s="24">
        <v>28</v>
      </c>
      <c r="AT2336" s="24">
        <v>28</v>
      </c>
      <c r="AU2336" s="24">
        <v>28</v>
      </c>
      <c r="AV2336" s="24">
        <v>27</v>
      </c>
      <c r="AW2336" s="24">
        <v>28</v>
      </c>
      <c r="AZ2336" s="24">
        <v>28</v>
      </c>
      <c r="BA2336" s="24">
        <v>28</v>
      </c>
      <c r="BB2336" s="24">
        <v>27</v>
      </c>
      <c r="BC2336" s="24">
        <v>27</v>
      </c>
      <c r="BF2336" s="24">
        <v>0</v>
      </c>
      <c r="BG2336" s="24">
        <v>0</v>
      </c>
      <c r="BH2336" s="24">
        <v>0</v>
      </c>
      <c r="BI2336" s="24">
        <v>0</v>
      </c>
      <c r="BL2336" s="24">
        <v>0</v>
      </c>
      <c r="BM2336" s="24">
        <v>0</v>
      </c>
      <c r="BN2336" s="24">
        <v>0</v>
      </c>
      <c r="BO2336" s="24">
        <v>0</v>
      </c>
      <c r="BR2336" s="24">
        <v>0</v>
      </c>
      <c r="BS2336" s="24">
        <v>0</v>
      </c>
      <c r="BT2336" s="24">
        <v>0</v>
      </c>
      <c r="BU2336" s="24">
        <v>0</v>
      </c>
      <c r="BX2336" s="24">
        <v>0</v>
      </c>
      <c r="BY2336" s="24">
        <v>0</v>
      </c>
      <c r="BZ2336" s="24">
        <v>0</v>
      </c>
      <c r="CA2336" s="24">
        <v>0</v>
      </c>
      <c r="CO2336" s="34">
        <f t="shared" si="157"/>
        <v>703114</v>
      </c>
    </row>
    <row r="2337" spans="1:93" ht="15" hidden="1">
      <c r="A2337" s="23" t="s">
        <v>200</v>
      </c>
      <c r="B2337" s="52">
        <v>41225</v>
      </c>
      <c r="C2337" s="25" t="str">
        <f t="shared" si="156"/>
        <v/>
      </c>
      <c r="G2337" s="24">
        <f t="shared" si="158"/>
        <v>133</v>
      </c>
      <c r="H2337" s="24">
        <v>706808</v>
      </c>
      <c r="I2337" s="24" t="str">
        <f t="shared" ref="I2337:I2400" si="159">IF(AND((A2337=A2338),(H2337&gt;H2338)),FALSE,"")</f>
        <v/>
      </c>
      <c r="J2337" s="24">
        <v>948</v>
      </c>
      <c r="K2337" s="24">
        <f>IF(J2337&gt;900,_xlfn.XLOOKUP(ROUND(J2337,0),'CM-VL-G-C-GL-B-T-ClassRimThickn'!$B$1:$B$112,'CM-VL-G-C-GL-B-T-ClassRimThickn'!$C$1:$C$112,0,1,1),J2337)</f>
        <v>51</v>
      </c>
      <c r="L2337" s="24">
        <v>948</v>
      </c>
      <c r="M2337" s="24">
        <f>IF(L2337&gt;900,_xlfn.XLOOKUP(ROUND(L2337,0),'CM-VL-G-C-GL-B-T-ClassRimThickn'!$B$1:$B$112,'CM-VL-G-C-GL-B-T-ClassRimThickn'!$C$1:$C$112,0,1,1),L2337)</f>
        <v>51</v>
      </c>
      <c r="N2337" s="24">
        <v>945</v>
      </c>
      <c r="O2337" s="24">
        <f>IF(N2337&gt;900,_xlfn.XLOOKUP(ROUND(N2337,0),'CM-VL-G-C-GL-B-T-ClassRimThickn'!$B$1:$B$112,'CM-VL-G-C-GL-B-T-ClassRimThickn'!$C$1:$C$112,0,1,1),N2337)</f>
        <v>49.5</v>
      </c>
      <c r="P2337" s="24">
        <v>946</v>
      </c>
      <c r="Q2337" s="24">
        <f>IF(P2337&gt;900,_xlfn.XLOOKUP(ROUND(P2337,0),'CM-VL-G-C-GL-B-T-ClassRimThickn'!$B$1:$B$112,'CM-VL-G-C-GL-B-T-ClassRimThickn'!$C$1:$C$112,0,1,1),P2337)</f>
        <v>50</v>
      </c>
      <c r="S2337" s="24">
        <f>IF(R2337&gt;900,_xlfn.XLOOKUP(ROUND(R2337,0),'CM-VL-G-C-GL-B-T-ClassRimThickn'!$B$1:$B$112,'CM-VL-G-C-GL-B-T-ClassRimThickn'!$C$1:$C$112,0,1,1),R2337)</f>
        <v>0</v>
      </c>
      <c r="U2337" s="24">
        <f>IF(T2337&gt;900,_xlfn.XLOOKUP(ROUND(T2337,0),'CM-VL-G-C-GL-B-T-ClassRimThickn'!$B$1:$B$112,'CM-VL-G-C-GL-B-T-ClassRimThickn'!$C$1:$C$112,0,1,1),T2337)</f>
        <v>0</v>
      </c>
      <c r="V2337" s="24">
        <v>950</v>
      </c>
      <c r="W2337" s="24">
        <f>IF(V2337&gt;900,_xlfn.XLOOKUP(ROUND(V2337,0),'CM-VL-G-C-GL-B-T-ClassRimThickn'!$B$1:$B$112,'CM-VL-G-C-GL-B-T-ClassRimThickn'!$C$1:$C$112,0,1,1),V2337)</f>
        <v>52</v>
      </c>
      <c r="X2337" s="24">
        <v>947</v>
      </c>
      <c r="Y2337" s="24">
        <f>IF(X2337&gt;900,_xlfn.XLOOKUP(ROUND(X2337,0),'CM-VL-G-C-GL-B-T-ClassRimThickn'!$B$1:$B$112,'CM-VL-G-C-GL-B-T-ClassRimThickn'!$C$1:$C$112,0,1,1),X2337)</f>
        <v>50.5</v>
      </c>
      <c r="Z2337" s="24">
        <v>945</v>
      </c>
      <c r="AA2337" s="24">
        <f>IF(Z2337&gt;900,_xlfn.XLOOKUP(ROUND(Z2337,0),'CM-VL-G-C-GL-B-T-ClassRimThickn'!$B$1:$B$112,'CM-VL-G-C-GL-B-T-ClassRimThickn'!$C$1:$C$112,0,1,1),Z2337)</f>
        <v>49.5</v>
      </c>
      <c r="AB2337" s="24">
        <v>945</v>
      </c>
      <c r="AC2337" s="24">
        <f>IF(AB2337&gt;900,_xlfn.XLOOKUP(ROUND(AB2337,0),'CM-VL-G-C-GL-B-T-ClassRimThickn'!$B$1:$B$112,'CM-VL-G-C-GL-B-T-ClassRimThickn'!$C$1:$C$112,0,1,1),AB2337)</f>
        <v>49.5</v>
      </c>
      <c r="AE2337" s="24">
        <f>IF(AD2337&gt;900,_xlfn.XLOOKUP(ROUND(AD2337,0),'CM-VL-G-C-GL-B-T-ClassRimThickn'!$B$1:$B$112,'CM-VL-G-C-GL-B-T-ClassRimThickn'!$C$1:$C$112,0,1,1),AD2337)</f>
        <v>0</v>
      </c>
      <c r="AG2337" s="24">
        <f>IF(AF2337&gt;900,_xlfn.XLOOKUP(ROUND(AF2337,0),'CM-VL-G-C-GL-B-T-ClassRimThickn'!$B$1:$B$112,'CM-VL-G-C-GL-B-T-ClassRimThickn'!$C$1:$C$112,0,1,1),AF2337)</f>
        <v>0</v>
      </c>
      <c r="AH2337" s="24">
        <v>28</v>
      </c>
      <c r="AI2337" s="24">
        <v>28</v>
      </c>
      <c r="AJ2337" s="24">
        <v>27</v>
      </c>
      <c r="AK2337" s="24">
        <v>28</v>
      </c>
      <c r="AN2337" s="24">
        <v>28</v>
      </c>
      <c r="AO2337" s="24">
        <v>28</v>
      </c>
      <c r="AP2337" s="24">
        <v>28</v>
      </c>
      <c r="AQ2337" s="24">
        <v>28</v>
      </c>
      <c r="AT2337" s="24">
        <v>28</v>
      </c>
      <c r="AU2337" s="24">
        <v>28</v>
      </c>
      <c r="AV2337" s="24">
        <v>28</v>
      </c>
      <c r="AW2337" s="24">
        <v>28</v>
      </c>
      <c r="AZ2337" s="24">
        <v>28</v>
      </c>
      <c r="BA2337" s="24">
        <v>28</v>
      </c>
      <c r="BB2337" s="24">
        <v>29</v>
      </c>
      <c r="BC2337" s="24">
        <v>28</v>
      </c>
      <c r="BF2337" s="24">
        <v>0</v>
      </c>
      <c r="BG2337" s="24">
        <v>0</v>
      </c>
      <c r="BH2337" s="24">
        <v>0</v>
      </c>
      <c r="BI2337" s="24">
        <v>0</v>
      </c>
      <c r="BL2337" s="24">
        <v>0</v>
      </c>
      <c r="BM2337" s="24">
        <v>0</v>
      </c>
      <c r="BN2337" s="24">
        <v>0</v>
      </c>
      <c r="BO2337" s="24">
        <v>0</v>
      </c>
      <c r="BR2337" s="24">
        <v>0</v>
      </c>
      <c r="BS2337" s="24">
        <v>0</v>
      </c>
      <c r="BT2337" s="24">
        <v>0</v>
      </c>
      <c r="BU2337" s="24">
        <v>0</v>
      </c>
      <c r="BX2337" s="24">
        <v>0</v>
      </c>
      <c r="BY2337" s="24">
        <v>0</v>
      </c>
      <c r="BZ2337" s="24">
        <v>0</v>
      </c>
      <c r="CA2337" s="24">
        <v>0</v>
      </c>
      <c r="CO2337" s="34">
        <f t="shared" si="157"/>
        <v>706808</v>
      </c>
    </row>
    <row r="2338" spans="1:93" ht="15" hidden="1">
      <c r="A2338" s="23" t="s">
        <v>200</v>
      </c>
      <c r="B2338" s="52">
        <v>41361</v>
      </c>
      <c r="C2338" s="25" t="str">
        <f t="shared" si="156"/>
        <v/>
      </c>
      <c r="G2338" s="24">
        <f t="shared" si="158"/>
        <v>136</v>
      </c>
      <c r="H2338" s="24">
        <v>710697</v>
      </c>
      <c r="I2338" s="24" t="str">
        <f t="shared" si="159"/>
        <v/>
      </c>
      <c r="J2338" s="24">
        <v>954</v>
      </c>
      <c r="K2338" s="24">
        <f>IF(J2338&gt;900,_xlfn.XLOOKUP(ROUND(J2338,0),'CM-VL-G-C-GL-B-T-ClassRimThickn'!$B$1:$B$112,'CM-VL-G-C-GL-B-T-ClassRimThickn'!$C$1:$C$112,0,1,1),J2338)</f>
        <v>54</v>
      </c>
      <c r="L2338" s="24">
        <v>954</v>
      </c>
      <c r="M2338" s="24">
        <f>IF(L2338&gt;900,_xlfn.XLOOKUP(ROUND(L2338,0),'CM-VL-G-C-GL-B-T-ClassRimThickn'!$B$1:$B$112,'CM-VL-G-C-GL-B-T-ClassRimThickn'!$C$1:$C$112,0,1,1),L2338)</f>
        <v>54</v>
      </c>
      <c r="N2338" s="24">
        <v>933</v>
      </c>
      <c r="O2338" s="24">
        <f>IF(N2338&gt;900,_xlfn.XLOOKUP(ROUND(N2338,0),'CM-VL-G-C-GL-B-T-ClassRimThickn'!$B$1:$B$112,'CM-VL-G-C-GL-B-T-ClassRimThickn'!$C$1:$C$112,0,1,1),N2338)</f>
        <v>43.5</v>
      </c>
      <c r="P2338" s="24">
        <v>945</v>
      </c>
      <c r="Q2338" s="24">
        <f>IF(P2338&gt;900,_xlfn.XLOOKUP(ROUND(P2338,0),'CM-VL-G-C-GL-B-T-ClassRimThickn'!$B$1:$B$112,'CM-VL-G-C-GL-B-T-ClassRimThickn'!$C$1:$C$112,0,1,1),P2338)</f>
        <v>49.5</v>
      </c>
      <c r="S2338" s="24">
        <f>IF(R2338&gt;900,_xlfn.XLOOKUP(ROUND(R2338,0),'CM-VL-G-C-GL-B-T-ClassRimThickn'!$B$1:$B$112,'CM-VL-G-C-GL-B-T-ClassRimThickn'!$C$1:$C$112,0,1,1),R2338)</f>
        <v>0</v>
      </c>
      <c r="U2338" s="24">
        <f>IF(T2338&gt;900,_xlfn.XLOOKUP(ROUND(T2338,0),'CM-VL-G-C-GL-B-T-ClassRimThickn'!$B$1:$B$112,'CM-VL-G-C-GL-B-T-ClassRimThickn'!$C$1:$C$112,0,1,1),T2338)</f>
        <v>0</v>
      </c>
      <c r="V2338" s="24">
        <v>954</v>
      </c>
      <c r="W2338" s="24">
        <f>IF(V2338&gt;900,_xlfn.XLOOKUP(ROUND(V2338,0),'CM-VL-G-C-GL-B-T-ClassRimThickn'!$B$1:$B$112,'CM-VL-G-C-GL-B-T-ClassRimThickn'!$C$1:$C$112,0,1,1),V2338)</f>
        <v>54</v>
      </c>
      <c r="X2338" s="24">
        <v>955</v>
      </c>
      <c r="Y2338" s="24">
        <f>IF(X2338&gt;900,_xlfn.XLOOKUP(ROUND(X2338,0),'CM-VL-G-C-GL-B-T-ClassRimThickn'!$B$1:$B$112,'CM-VL-G-C-GL-B-T-ClassRimThickn'!$C$1:$C$112,0,1,1),X2338)</f>
        <v>54.5</v>
      </c>
      <c r="Z2338" s="24">
        <v>935</v>
      </c>
      <c r="AA2338" s="24">
        <f>IF(Z2338&gt;900,_xlfn.XLOOKUP(ROUND(Z2338,0),'CM-VL-G-C-GL-B-T-ClassRimThickn'!$B$1:$B$112,'CM-VL-G-C-GL-B-T-ClassRimThickn'!$C$1:$C$112,0,1,1),Z2338)</f>
        <v>44.5</v>
      </c>
      <c r="AB2338" s="24">
        <v>948</v>
      </c>
      <c r="AC2338" s="24">
        <f>IF(AB2338&gt;900,_xlfn.XLOOKUP(ROUND(AB2338,0),'CM-VL-G-C-GL-B-T-ClassRimThickn'!$B$1:$B$112,'CM-VL-G-C-GL-B-T-ClassRimThickn'!$C$1:$C$112,0,1,1),AB2338)</f>
        <v>51</v>
      </c>
      <c r="AE2338" s="24">
        <f>IF(AD2338&gt;900,_xlfn.XLOOKUP(ROUND(AD2338,0),'CM-VL-G-C-GL-B-T-ClassRimThickn'!$B$1:$B$112,'CM-VL-G-C-GL-B-T-ClassRimThickn'!$C$1:$C$112,0,1,1),AD2338)</f>
        <v>0</v>
      </c>
      <c r="AG2338" s="24">
        <f>IF(AF2338&gt;900,_xlfn.XLOOKUP(ROUND(AF2338,0),'CM-VL-G-C-GL-B-T-ClassRimThickn'!$B$1:$B$112,'CM-VL-G-C-GL-B-T-ClassRimThickn'!$C$1:$C$112,0,1,1),AF2338)</f>
        <v>0</v>
      </c>
      <c r="AH2338" s="24">
        <v>28</v>
      </c>
      <c r="AI2338" s="24">
        <v>29</v>
      </c>
      <c r="AJ2338" s="24">
        <v>27</v>
      </c>
      <c r="AK2338" s="24">
        <v>28</v>
      </c>
      <c r="AN2338" s="24">
        <v>27</v>
      </c>
      <c r="AO2338" s="24">
        <v>27</v>
      </c>
      <c r="AP2338" s="24">
        <v>27</v>
      </c>
      <c r="AQ2338" s="24">
        <v>26</v>
      </c>
      <c r="AT2338" s="24">
        <v>28</v>
      </c>
      <c r="AU2338" s="24">
        <v>28</v>
      </c>
      <c r="AV2338" s="24">
        <v>28</v>
      </c>
      <c r="AW2338" s="24">
        <v>28</v>
      </c>
      <c r="AZ2338" s="24">
        <v>28</v>
      </c>
      <c r="BA2338" s="24">
        <v>28</v>
      </c>
      <c r="BB2338" s="24">
        <v>28</v>
      </c>
      <c r="BC2338" s="24">
        <v>28</v>
      </c>
      <c r="BF2338" s="24">
        <v>1.5</v>
      </c>
      <c r="BG2338" s="24">
        <v>1</v>
      </c>
      <c r="BH2338" s="24">
        <v>2</v>
      </c>
      <c r="BI2338" s="24">
        <v>1</v>
      </c>
      <c r="BL2338" s="24">
        <v>1</v>
      </c>
      <c r="BM2338" s="24">
        <v>1</v>
      </c>
      <c r="BN2338" s="24">
        <v>1</v>
      </c>
      <c r="BO2338" s="24">
        <v>1</v>
      </c>
      <c r="BR2338" s="24">
        <v>0</v>
      </c>
      <c r="BS2338" s="24">
        <v>0</v>
      </c>
      <c r="BT2338" s="24">
        <v>0</v>
      </c>
      <c r="BU2338" s="24">
        <v>0</v>
      </c>
      <c r="BX2338" s="24">
        <v>0</v>
      </c>
      <c r="BY2338" s="24">
        <v>0</v>
      </c>
      <c r="BZ2338" s="24">
        <v>0</v>
      </c>
      <c r="CA2338" s="24">
        <v>0</v>
      </c>
      <c r="CO2338" s="34">
        <f t="shared" si="157"/>
        <v>710697</v>
      </c>
    </row>
    <row r="2339" spans="1:93" ht="15" hidden="1">
      <c r="A2339" s="23" t="s">
        <v>200</v>
      </c>
      <c r="B2339" s="52">
        <v>41424</v>
      </c>
      <c r="C2339" s="25" t="str">
        <f t="shared" si="156"/>
        <v/>
      </c>
      <c r="G2339" s="24">
        <f t="shared" si="158"/>
        <v>63</v>
      </c>
      <c r="H2339" s="24">
        <v>711966</v>
      </c>
      <c r="I2339" s="24" t="str">
        <f t="shared" si="159"/>
        <v/>
      </c>
      <c r="J2339" s="24">
        <v>956.1</v>
      </c>
      <c r="K2339" s="24">
        <f>IF(J2339&gt;900,_xlfn.XLOOKUP(ROUND(J2339,0),'CM-VL-G-C-GL-B-T-ClassRimThickn'!$B$1:$B$112,'CM-VL-G-C-GL-B-T-ClassRimThickn'!$C$1:$C$112,0,1,1),J2339)</f>
        <v>55</v>
      </c>
      <c r="L2339" s="24">
        <v>956.1</v>
      </c>
      <c r="M2339" s="24">
        <f>IF(L2339&gt;900,_xlfn.XLOOKUP(ROUND(L2339,0),'CM-VL-G-C-GL-B-T-ClassRimThickn'!$B$1:$B$112,'CM-VL-G-C-GL-B-T-ClassRimThickn'!$C$1:$C$112,0,1,1),L2339)</f>
        <v>55</v>
      </c>
      <c r="N2339" s="24">
        <v>936</v>
      </c>
      <c r="O2339" s="24">
        <f>IF(N2339&gt;900,_xlfn.XLOOKUP(ROUND(N2339,0),'CM-VL-G-C-GL-B-T-ClassRimThickn'!$B$1:$B$112,'CM-VL-G-C-GL-B-T-ClassRimThickn'!$C$1:$C$112,0,1,1),N2339)</f>
        <v>45</v>
      </c>
      <c r="P2339" s="24">
        <v>947.6</v>
      </c>
      <c r="Q2339" s="24">
        <f>IF(P2339&gt;900,_xlfn.XLOOKUP(ROUND(P2339,0),'CM-VL-G-C-GL-B-T-ClassRimThickn'!$B$1:$B$112,'CM-VL-G-C-GL-B-T-ClassRimThickn'!$C$1:$C$112,0,1,1),P2339)</f>
        <v>51</v>
      </c>
      <c r="S2339" s="24">
        <f>IF(R2339&gt;900,_xlfn.XLOOKUP(ROUND(R2339,0),'CM-VL-G-C-GL-B-T-ClassRimThickn'!$B$1:$B$112,'CM-VL-G-C-GL-B-T-ClassRimThickn'!$C$1:$C$112,0,1,1),R2339)</f>
        <v>0</v>
      </c>
      <c r="U2339" s="24">
        <f>IF(T2339&gt;900,_xlfn.XLOOKUP(ROUND(T2339,0),'CM-VL-G-C-GL-B-T-ClassRimThickn'!$B$1:$B$112,'CM-VL-G-C-GL-B-T-ClassRimThickn'!$C$1:$C$112,0,1,1),T2339)</f>
        <v>0</v>
      </c>
      <c r="V2339" s="24">
        <v>954.6</v>
      </c>
      <c r="W2339" s="24">
        <f>IF(V2339&gt;900,_xlfn.XLOOKUP(ROUND(V2339,0),'CM-VL-G-C-GL-B-T-ClassRimThickn'!$B$1:$B$112,'CM-VL-G-C-GL-B-T-ClassRimThickn'!$C$1:$C$112,0,1,1),V2339)</f>
        <v>54.5</v>
      </c>
      <c r="X2339" s="24">
        <v>956</v>
      </c>
      <c r="Y2339" s="24">
        <f>IF(X2339&gt;900,_xlfn.XLOOKUP(ROUND(X2339,0),'CM-VL-G-C-GL-B-T-ClassRimThickn'!$B$1:$B$112,'CM-VL-G-C-GL-B-T-ClassRimThickn'!$C$1:$C$112,0,1,1),X2339)</f>
        <v>55</v>
      </c>
      <c r="Z2339" s="24">
        <v>935.2</v>
      </c>
      <c r="AA2339" s="24">
        <f>IF(Z2339&gt;900,_xlfn.XLOOKUP(ROUND(Z2339,0),'CM-VL-G-C-GL-B-T-ClassRimThickn'!$B$1:$B$112,'CM-VL-G-C-GL-B-T-ClassRimThickn'!$C$1:$C$112,0,1,1),Z2339)</f>
        <v>44.5</v>
      </c>
      <c r="AB2339" s="24">
        <v>946.7</v>
      </c>
      <c r="AC2339" s="24">
        <f>IF(AB2339&gt;900,_xlfn.XLOOKUP(ROUND(AB2339,0),'CM-VL-G-C-GL-B-T-ClassRimThickn'!$B$1:$B$112,'CM-VL-G-C-GL-B-T-ClassRimThickn'!$C$1:$C$112,0,1,1),AB2339)</f>
        <v>50.5</v>
      </c>
      <c r="AE2339" s="24">
        <f>IF(AD2339&gt;900,_xlfn.XLOOKUP(ROUND(AD2339,0),'CM-VL-G-C-GL-B-T-ClassRimThickn'!$B$1:$B$112,'CM-VL-G-C-GL-B-T-ClassRimThickn'!$C$1:$C$112,0,1,1),AD2339)</f>
        <v>0</v>
      </c>
      <c r="AG2339" s="24">
        <f>IF(AF2339&gt;900,_xlfn.XLOOKUP(ROUND(AF2339,0),'CM-VL-G-C-GL-B-T-ClassRimThickn'!$B$1:$B$112,'CM-VL-G-C-GL-B-T-ClassRimThickn'!$C$1:$C$112,0,1,1),AF2339)</f>
        <v>0</v>
      </c>
      <c r="AH2339" s="24">
        <v>30</v>
      </c>
      <c r="AI2339" s="24">
        <v>29</v>
      </c>
      <c r="AJ2339" s="24">
        <v>28</v>
      </c>
      <c r="AK2339" s="24">
        <v>30</v>
      </c>
      <c r="AN2339" s="24">
        <v>29</v>
      </c>
      <c r="AO2339" s="24">
        <v>28</v>
      </c>
      <c r="AP2339" s="24">
        <v>28</v>
      </c>
      <c r="AQ2339" s="24">
        <v>26</v>
      </c>
      <c r="AT2339" s="24">
        <v>28</v>
      </c>
      <c r="AU2339" s="24">
        <v>28</v>
      </c>
      <c r="AV2339" s="24">
        <v>28</v>
      </c>
      <c r="AW2339" s="24">
        <v>28</v>
      </c>
      <c r="AZ2339" s="24">
        <v>28</v>
      </c>
      <c r="BA2339" s="24">
        <v>28</v>
      </c>
      <c r="BB2339" s="24">
        <v>28</v>
      </c>
      <c r="BC2339" s="24">
        <v>29</v>
      </c>
      <c r="BF2339" s="24">
        <v>0.5</v>
      </c>
      <c r="BG2339" s="24">
        <v>0.5</v>
      </c>
      <c r="BH2339" s="24">
        <v>0.5</v>
      </c>
      <c r="BI2339" s="24">
        <v>0.5</v>
      </c>
      <c r="BL2339" s="24">
        <v>0.5</v>
      </c>
      <c r="BM2339" s="24">
        <v>0.5</v>
      </c>
      <c r="BN2339" s="24">
        <v>0.5</v>
      </c>
      <c r="BO2339" s="24">
        <v>0</v>
      </c>
      <c r="BR2339" s="24">
        <v>0</v>
      </c>
      <c r="BS2339" s="24">
        <v>0</v>
      </c>
      <c r="BT2339" s="24">
        <v>0</v>
      </c>
      <c r="BU2339" s="24">
        <v>0</v>
      </c>
      <c r="BX2339" s="24">
        <v>0</v>
      </c>
      <c r="BY2339" s="24">
        <v>0</v>
      </c>
      <c r="BZ2339" s="24">
        <v>0</v>
      </c>
      <c r="CA2339" s="24">
        <v>0</v>
      </c>
      <c r="CO2339" s="34">
        <f t="shared" si="157"/>
        <v>711966</v>
      </c>
    </row>
    <row r="2340" spans="1:93" ht="15" hidden="1">
      <c r="A2340" s="23" t="s">
        <v>200</v>
      </c>
      <c r="B2340" s="52">
        <v>41535</v>
      </c>
      <c r="C2340" s="25" t="str">
        <f t="shared" si="156"/>
        <v/>
      </c>
      <c r="G2340" s="24">
        <f t="shared" si="158"/>
        <v>111</v>
      </c>
      <c r="H2340" s="24">
        <v>716607</v>
      </c>
      <c r="I2340" s="24" t="str">
        <f t="shared" si="159"/>
        <v/>
      </c>
      <c r="J2340" s="24">
        <v>49</v>
      </c>
      <c r="K2340" s="24">
        <f>IF(J2340&gt;900,_xlfn.XLOOKUP(ROUND(J2340,0),'CM-VL-G-C-GL-B-T-ClassRimThickn'!$B$1:$B$112,'CM-VL-G-C-GL-B-T-ClassRimThickn'!$C$1:$C$112,0,1,1),J2340)</f>
        <v>49</v>
      </c>
      <c r="L2340" s="24">
        <v>49</v>
      </c>
      <c r="M2340" s="24">
        <f>IF(L2340&gt;900,_xlfn.XLOOKUP(ROUND(L2340,0),'CM-VL-G-C-GL-B-T-ClassRimThickn'!$B$1:$B$112,'CM-VL-G-C-GL-B-T-ClassRimThickn'!$C$1:$C$112,0,1,1),L2340)</f>
        <v>49</v>
      </c>
      <c r="N2340" s="24">
        <v>39</v>
      </c>
      <c r="O2340" s="24">
        <f>IF(N2340&gt;900,_xlfn.XLOOKUP(ROUND(N2340,0),'CM-VL-G-C-GL-B-T-ClassRimThickn'!$B$1:$B$112,'CM-VL-G-C-GL-B-T-ClassRimThickn'!$C$1:$C$112,0,1,1),N2340)</f>
        <v>39</v>
      </c>
      <c r="P2340" s="24">
        <v>47</v>
      </c>
      <c r="Q2340" s="24">
        <f>IF(P2340&gt;900,_xlfn.XLOOKUP(ROUND(P2340,0),'CM-VL-G-C-GL-B-T-ClassRimThickn'!$B$1:$B$112,'CM-VL-G-C-GL-B-T-ClassRimThickn'!$C$1:$C$112,0,1,1),P2340)</f>
        <v>47</v>
      </c>
      <c r="S2340" s="24">
        <f>IF(R2340&gt;900,_xlfn.XLOOKUP(ROUND(R2340,0),'CM-VL-G-C-GL-B-T-ClassRimThickn'!$B$1:$B$112,'CM-VL-G-C-GL-B-T-ClassRimThickn'!$C$1:$C$112,0,1,1),R2340)</f>
        <v>0</v>
      </c>
      <c r="U2340" s="24">
        <f>IF(T2340&gt;900,_xlfn.XLOOKUP(ROUND(T2340,0),'CM-VL-G-C-GL-B-T-ClassRimThickn'!$B$1:$B$112,'CM-VL-G-C-GL-B-T-ClassRimThickn'!$C$1:$C$112,0,1,1),T2340)</f>
        <v>0</v>
      </c>
      <c r="V2340" s="24">
        <v>48</v>
      </c>
      <c r="W2340" s="24">
        <f>IF(V2340&gt;900,_xlfn.XLOOKUP(ROUND(V2340,0),'CM-VL-G-C-GL-B-T-ClassRimThickn'!$B$1:$B$112,'CM-VL-G-C-GL-B-T-ClassRimThickn'!$C$1:$C$112,0,1,1),V2340)</f>
        <v>48</v>
      </c>
      <c r="X2340" s="24">
        <v>48</v>
      </c>
      <c r="Y2340" s="24">
        <f>IF(X2340&gt;900,_xlfn.XLOOKUP(ROUND(X2340,0),'CM-VL-G-C-GL-B-T-ClassRimThickn'!$B$1:$B$112,'CM-VL-G-C-GL-B-T-ClassRimThickn'!$C$1:$C$112,0,1,1),X2340)</f>
        <v>48</v>
      </c>
      <c r="Z2340" s="24">
        <v>40</v>
      </c>
      <c r="AA2340" s="24">
        <f>IF(Z2340&gt;900,_xlfn.XLOOKUP(ROUND(Z2340,0),'CM-VL-G-C-GL-B-T-ClassRimThickn'!$B$1:$B$112,'CM-VL-G-C-GL-B-T-ClassRimThickn'!$C$1:$C$112,0,1,1),Z2340)</f>
        <v>40</v>
      </c>
      <c r="AB2340" s="24">
        <v>47</v>
      </c>
      <c r="AC2340" s="24">
        <f>IF(AB2340&gt;900,_xlfn.XLOOKUP(ROUND(AB2340,0),'CM-VL-G-C-GL-B-T-ClassRimThickn'!$B$1:$B$112,'CM-VL-G-C-GL-B-T-ClassRimThickn'!$C$1:$C$112,0,1,1),AB2340)</f>
        <v>47</v>
      </c>
      <c r="AE2340" s="24">
        <f>IF(AD2340&gt;900,_xlfn.XLOOKUP(ROUND(AD2340,0),'CM-VL-G-C-GL-B-T-ClassRimThickn'!$B$1:$B$112,'CM-VL-G-C-GL-B-T-ClassRimThickn'!$C$1:$C$112,0,1,1),AD2340)</f>
        <v>0</v>
      </c>
      <c r="AG2340" s="24">
        <f>IF(AF2340&gt;900,_xlfn.XLOOKUP(ROUND(AF2340,0),'CM-VL-G-C-GL-B-T-ClassRimThickn'!$B$1:$B$112,'CM-VL-G-C-GL-B-T-ClassRimThickn'!$C$1:$C$112,0,1,1),AF2340)</f>
        <v>0</v>
      </c>
      <c r="AH2340" s="24">
        <v>28</v>
      </c>
      <c r="AI2340" s="24">
        <v>29</v>
      </c>
      <c r="AJ2340" s="24">
        <v>26.5</v>
      </c>
      <c r="AK2340" s="24">
        <v>28</v>
      </c>
      <c r="AN2340" s="24">
        <v>28</v>
      </c>
      <c r="AO2340" s="24">
        <v>28</v>
      </c>
      <c r="AP2340" s="24">
        <v>27</v>
      </c>
      <c r="AQ2340" s="24">
        <v>26</v>
      </c>
      <c r="AT2340" s="24">
        <v>28.5</v>
      </c>
      <c r="AU2340" s="24">
        <v>28.5</v>
      </c>
      <c r="AV2340" s="24">
        <v>28</v>
      </c>
      <c r="AW2340" s="24">
        <v>28.5</v>
      </c>
      <c r="AZ2340" s="24">
        <v>27</v>
      </c>
      <c r="BA2340" s="24">
        <v>28</v>
      </c>
      <c r="BB2340" s="24">
        <v>27</v>
      </c>
      <c r="BC2340" s="24">
        <v>27</v>
      </c>
      <c r="BF2340" s="24">
        <v>0.5</v>
      </c>
      <c r="BG2340" s="24">
        <v>0.5</v>
      </c>
      <c r="BH2340" s="24">
        <v>1</v>
      </c>
      <c r="BI2340" s="24">
        <v>0.5</v>
      </c>
      <c r="BL2340" s="24">
        <v>0.5</v>
      </c>
      <c r="BM2340" s="24">
        <v>0.5</v>
      </c>
      <c r="BN2340" s="24">
        <v>0.5</v>
      </c>
      <c r="BO2340" s="24">
        <v>0.5</v>
      </c>
      <c r="BR2340" s="24">
        <v>0</v>
      </c>
      <c r="BS2340" s="24">
        <v>0</v>
      </c>
      <c r="BT2340" s="24">
        <v>0</v>
      </c>
      <c r="BU2340" s="24">
        <v>0</v>
      </c>
      <c r="BX2340" s="24">
        <v>0</v>
      </c>
      <c r="BY2340" s="24">
        <v>0</v>
      </c>
      <c r="BZ2340" s="24">
        <v>0</v>
      </c>
      <c r="CA2340" s="24">
        <v>0</v>
      </c>
      <c r="CD2340" s="24">
        <v>100</v>
      </c>
      <c r="CE2340" s="24">
        <v>95</v>
      </c>
      <c r="CF2340" s="24">
        <v>90</v>
      </c>
      <c r="CG2340" s="24">
        <v>95</v>
      </c>
      <c r="CO2340" s="34">
        <f t="shared" si="157"/>
        <v>716607</v>
      </c>
    </row>
    <row r="2341" spans="1:93" ht="15" hidden="1">
      <c r="A2341" s="23" t="s">
        <v>200</v>
      </c>
      <c r="B2341" s="52">
        <v>41571</v>
      </c>
      <c r="C2341" s="25" t="str">
        <f t="shared" si="156"/>
        <v/>
      </c>
      <c r="G2341" s="24">
        <f t="shared" si="158"/>
        <v>36</v>
      </c>
      <c r="H2341" s="24">
        <v>717418</v>
      </c>
      <c r="I2341" s="24" t="str">
        <f t="shared" si="159"/>
        <v/>
      </c>
      <c r="J2341" s="24">
        <v>955</v>
      </c>
      <c r="K2341" s="24">
        <f>IF(J2341&gt;900,_xlfn.XLOOKUP(ROUND(J2341,0),'CM-VL-G-C-GL-B-T-ClassRimThickn'!$B$1:$B$112,'CM-VL-G-C-GL-B-T-ClassRimThickn'!$C$1:$C$112,0,1,1),J2341)</f>
        <v>54.5</v>
      </c>
      <c r="L2341" s="24">
        <v>955</v>
      </c>
      <c r="M2341" s="24">
        <f>IF(L2341&gt;900,_xlfn.XLOOKUP(ROUND(L2341,0),'CM-VL-G-C-GL-B-T-ClassRimThickn'!$B$1:$B$112,'CM-VL-G-C-GL-B-T-ClassRimThickn'!$C$1:$C$112,0,1,1),L2341)</f>
        <v>54.5</v>
      </c>
      <c r="N2341" s="24">
        <v>937</v>
      </c>
      <c r="O2341" s="24">
        <f>IF(N2341&gt;900,_xlfn.XLOOKUP(ROUND(N2341,0),'CM-VL-G-C-GL-B-T-ClassRimThickn'!$B$1:$B$112,'CM-VL-G-C-GL-B-T-ClassRimThickn'!$C$1:$C$112,0,1,1),N2341)</f>
        <v>45.5</v>
      </c>
      <c r="P2341" s="24">
        <v>949</v>
      </c>
      <c r="Q2341" s="24">
        <f>IF(P2341&gt;900,_xlfn.XLOOKUP(ROUND(P2341,0),'CM-VL-G-C-GL-B-T-ClassRimThickn'!$B$1:$B$112,'CM-VL-G-C-GL-B-T-ClassRimThickn'!$C$1:$C$112,0,1,1),P2341)</f>
        <v>51.5</v>
      </c>
      <c r="S2341" s="24">
        <f>IF(R2341&gt;900,_xlfn.XLOOKUP(ROUND(R2341,0),'CM-VL-G-C-GL-B-T-ClassRimThickn'!$B$1:$B$112,'CM-VL-G-C-GL-B-T-ClassRimThickn'!$C$1:$C$112,0,1,1),R2341)</f>
        <v>0</v>
      </c>
      <c r="U2341" s="24">
        <f>IF(T2341&gt;900,_xlfn.XLOOKUP(ROUND(T2341,0),'CM-VL-G-C-GL-B-T-ClassRimThickn'!$B$1:$B$112,'CM-VL-G-C-GL-B-T-ClassRimThickn'!$C$1:$C$112,0,1,1),T2341)</f>
        <v>0</v>
      </c>
      <c r="V2341" s="24">
        <v>956</v>
      </c>
      <c r="W2341" s="24">
        <f>IF(V2341&gt;900,_xlfn.XLOOKUP(ROUND(V2341,0),'CM-VL-G-C-GL-B-T-ClassRimThickn'!$B$1:$B$112,'CM-VL-G-C-GL-B-T-ClassRimThickn'!$C$1:$C$112,0,1,1),V2341)</f>
        <v>55</v>
      </c>
      <c r="X2341" s="24">
        <v>957</v>
      </c>
      <c r="Y2341" s="24">
        <f>IF(X2341&gt;900,_xlfn.XLOOKUP(ROUND(X2341,0),'CM-VL-G-C-GL-B-T-ClassRimThickn'!$B$1:$B$112,'CM-VL-G-C-GL-B-T-ClassRimThickn'!$C$1:$C$112,0,1,1),X2341)</f>
        <v>55.5</v>
      </c>
      <c r="Z2341" s="24">
        <v>937</v>
      </c>
      <c r="AA2341" s="24">
        <f>IF(Z2341&gt;900,_xlfn.XLOOKUP(ROUND(Z2341,0),'CM-VL-G-C-GL-B-T-ClassRimThickn'!$B$1:$B$112,'CM-VL-G-C-GL-B-T-ClassRimThickn'!$C$1:$C$112,0,1,1),Z2341)</f>
        <v>45.5</v>
      </c>
      <c r="AB2341" s="24">
        <v>949</v>
      </c>
      <c r="AC2341" s="24">
        <f>IF(AB2341&gt;900,_xlfn.XLOOKUP(ROUND(AB2341,0),'CM-VL-G-C-GL-B-T-ClassRimThickn'!$B$1:$B$112,'CM-VL-G-C-GL-B-T-ClassRimThickn'!$C$1:$C$112,0,1,1),AB2341)</f>
        <v>51.5</v>
      </c>
      <c r="AE2341" s="24">
        <f>IF(AD2341&gt;900,_xlfn.XLOOKUP(ROUND(AD2341,0),'CM-VL-G-C-GL-B-T-ClassRimThickn'!$B$1:$B$112,'CM-VL-G-C-GL-B-T-ClassRimThickn'!$C$1:$C$112,0,1,1),AD2341)</f>
        <v>0</v>
      </c>
      <c r="AG2341" s="24">
        <f>IF(AF2341&gt;900,_xlfn.XLOOKUP(ROUND(AF2341,0),'CM-VL-G-C-GL-B-T-ClassRimThickn'!$B$1:$B$112,'CM-VL-G-C-GL-B-T-ClassRimThickn'!$C$1:$C$112,0,1,1),AF2341)</f>
        <v>0</v>
      </c>
      <c r="AH2341" s="24">
        <v>28</v>
      </c>
      <c r="AI2341" s="24">
        <v>28</v>
      </c>
      <c r="AJ2341" s="24">
        <v>26</v>
      </c>
      <c r="AK2341" s="24">
        <v>27</v>
      </c>
      <c r="AN2341" s="24">
        <v>28</v>
      </c>
      <c r="AO2341" s="24">
        <v>27</v>
      </c>
      <c r="AP2341" s="24">
        <v>27</v>
      </c>
      <c r="AQ2341" s="24">
        <v>26</v>
      </c>
      <c r="AT2341" s="24">
        <v>28</v>
      </c>
      <c r="AU2341" s="24">
        <v>28</v>
      </c>
      <c r="AV2341" s="24">
        <v>28</v>
      </c>
      <c r="AW2341" s="24">
        <v>28</v>
      </c>
      <c r="AZ2341" s="24">
        <v>28</v>
      </c>
      <c r="BA2341" s="24">
        <v>28</v>
      </c>
      <c r="BB2341" s="24">
        <v>27</v>
      </c>
      <c r="BC2341" s="24">
        <v>28</v>
      </c>
      <c r="BF2341" s="24">
        <v>1</v>
      </c>
      <c r="BG2341" s="24">
        <v>1</v>
      </c>
      <c r="BH2341" s="24">
        <v>1</v>
      </c>
      <c r="BI2341" s="24">
        <v>1</v>
      </c>
      <c r="BL2341" s="24">
        <v>1</v>
      </c>
      <c r="BM2341" s="24">
        <v>1</v>
      </c>
      <c r="BN2341" s="24">
        <v>1</v>
      </c>
      <c r="BO2341" s="24">
        <v>1</v>
      </c>
      <c r="BR2341" s="24">
        <v>0</v>
      </c>
      <c r="BS2341" s="24">
        <v>0</v>
      </c>
      <c r="BT2341" s="24">
        <v>0</v>
      </c>
      <c r="BU2341" s="24">
        <v>0</v>
      </c>
      <c r="BX2341" s="24">
        <v>0</v>
      </c>
      <c r="BY2341" s="24">
        <v>0</v>
      </c>
      <c r="BZ2341" s="24">
        <v>0</v>
      </c>
      <c r="CA2341" s="24">
        <v>0</v>
      </c>
      <c r="CO2341" s="34">
        <f t="shared" si="157"/>
        <v>717418</v>
      </c>
    </row>
    <row r="2342" spans="1:93" ht="15" hidden="1">
      <c r="A2342" s="23" t="s">
        <v>200</v>
      </c>
      <c r="B2342" s="52">
        <v>41849</v>
      </c>
      <c r="C2342" s="25" t="str">
        <f t="shared" si="156"/>
        <v/>
      </c>
      <c r="G2342" s="24">
        <f t="shared" si="158"/>
        <v>278</v>
      </c>
      <c r="H2342" s="24">
        <v>720840</v>
      </c>
      <c r="I2342" s="24" t="str">
        <f t="shared" si="159"/>
        <v/>
      </c>
      <c r="J2342" s="24">
        <v>956</v>
      </c>
      <c r="K2342" s="24">
        <f>IF(J2342&gt;900,_xlfn.XLOOKUP(ROUND(J2342,0),'CM-VL-G-C-GL-B-T-ClassRimThickn'!$B$1:$B$112,'CM-VL-G-C-GL-B-T-ClassRimThickn'!$C$1:$C$112,0,1,1),J2342)</f>
        <v>55</v>
      </c>
      <c r="L2342" s="24">
        <v>956</v>
      </c>
      <c r="M2342" s="24">
        <f>IF(L2342&gt;900,_xlfn.XLOOKUP(ROUND(L2342,0),'CM-VL-G-C-GL-B-T-ClassRimThickn'!$B$1:$B$112,'CM-VL-G-C-GL-B-T-ClassRimThickn'!$C$1:$C$112,0,1,1),L2342)</f>
        <v>55</v>
      </c>
      <c r="N2342" s="24">
        <v>939</v>
      </c>
      <c r="O2342" s="24">
        <f>IF(N2342&gt;900,_xlfn.XLOOKUP(ROUND(N2342,0),'CM-VL-G-C-GL-B-T-ClassRimThickn'!$B$1:$B$112,'CM-VL-G-C-GL-B-T-ClassRimThickn'!$C$1:$C$112,0,1,1),N2342)</f>
        <v>46.5</v>
      </c>
      <c r="P2342" s="24">
        <v>948</v>
      </c>
      <c r="Q2342" s="24">
        <f>IF(P2342&gt;900,_xlfn.XLOOKUP(ROUND(P2342,0),'CM-VL-G-C-GL-B-T-ClassRimThickn'!$B$1:$B$112,'CM-VL-G-C-GL-B-T-ClassRimThickn'!$C$1:$C$112,0,1,1),P2342)</f>
        <v>51</v>
      </c>
      <c r="S2342" s="24">
        <f>IF(R2342&gt;900,_xlfn.XLOOKUP(ROUND(R2342,0),'CM-VL-G-C-GL-B-T-ClassRimThickn'!$B$1:$B$112,'CM-VL-G-C-GL-B-T-ClassRimThickn'!$C$1:$C$112,0,1,1),R2342)</f>
        <v>0</v>
      </c>
      <c r="U2342" s="24">
        <f>IF(T2342&gt;900,_xlfn.XLOOKUP(ROUND(T2342,0),'CM-VL-G-C-GL-B-T-ClassRimThickn'!$B$1:$B$112,'CM-VL-G-C-GL-B-T-ClassRimThickn'!$C$1:$C$112,0,1,1),T2342)</f>
        <v>0</v>
      </c>
      <c r="V2342" s="24">
        <v>954</v>
      </c>
      <c r="W2342" s="24">
        <f>IF(V2342&gt;900,_xlfn.XLOOKUP(ROUND(V2342,0),'CM-VL-G-C-GL-B-T-ClassRimThickn'!$B$1:$B$112,'CM-VL-G-C-GL-B-T-ClassRimThickn'!$C$1:$C$112,0,1,1),V2342)</f>
        <v>54</v>
      </c>
      <c r="X2342" s="24">
        <v>956</v>
      </c>
      <c r="Y2342" s="24">
        <f>IF(X2342&gt;900,_xlfn.XLOOKUP(ROUND(X2342,0),'CM-VL-G-C-GL-B-T-ClassRimThickn'!$B$1:$B$112,'CM-VL-G-C-GL-B-T-ClassRimThickn'!$C$1:$C$112,0,1,1),X2342)</f>
        <v>55</v>
      </c>
      <c r="Z2342" s="24">
        <v>936</v>
      </c>
      <c r="AA2342" s="24">
        <f>IF(Z2342&gt;900,_xlfn.XLOOKUP(ROUND(Z2342,0),'CM-VL-G-C-GL-B-T-ClassRimThickn'!$B$1:$B$112,'CM-VL-G-C-GL-B-T-ClassRimThickn'!$C$1:$C$112,0,1,1),Z2342)</f>
        <v>45</v>
      </c>
      <c r="AB2342" s="24">
        <v>949</v>
      </c>
      <c r="AC2342" s="24">
        <f>IF(AB2342&gt;900,_xlfn.XLOOKUP(ROUND(AB2342,0),'CM-VL-G-C-GL-B-T-ClassRimThickn'!$B$1:$B$112,'CM-VL-G-C-GL-B-T-ClassRimThickn'!$C$1:$C$112,0,1,1),AB2342)</f>
        <v>51.5</v>
      </c>
      <c r="AE2342" s="24">
        <f>IF(AD2342&gt;900,_xlfn.XLOOKUP(ROUND(AD2342,0),'CM-VL-G-C-GL-B-T-ClassRimThickn'!$B$1:$B$112,'CM-VL-G-C-GL-B-T-ClassRimThickn'!$C$1:$C$112,0,1,1),AD2342)</f>
        <v>0</v>
      </c>
      <c r="AG2342" s="24">
        <f>IF(AF2342&gt;900,_xlfn.XLOOKUP(ROUND(AF2342,0),'CM-VL-G-C-GL-B-T-ClassRimThickn'!$B$1:$B$112,'CM-VL-G-C-GL-B-T-ClassRimThickn'!$C$1:$C$112,0,1,1),AF2342)</f>
        <v>0</v>
      </c>
      <c r="AH2342" s="24">
        <v>28</v>
      </c>
      <c r="AI2342" s="24">
        <v>28</v>
      </c>
      <c r="AJ2342" s="24">
        <v>27</v>
      </c>
      <c r="AK2342" s="24">
        <v>28</v>
      </c>
      <c r="AN2342" s="24">
        <v>27</v>
      </c>
      <c r="AO2342" s="24">
        <v>27</v>
      </c>
      <c r="AP2342" s="24">
        <v>27</v>
      </c>
      <c r="AQ2342" s="24">
        <v>27</v>
      </c>
      <c r="AT2342" s="24">
        <v>28</v>
      </c>
      <c r="AU2342" s="24">
        <v>28</v>
      </c>
      <c r="AV2342" s="24">
        <v>28</v>
      </c>
      <c r="AW2342" s="24">
        <v>28</v>
      </c>
      <c r="AZ2342" s="24">
        <v>28</v>
      </c>
      <c r="BA2342" s="24">
        <v>28</v>
      </c>
      <c r="BB2342" s="24">
        <v>28</v>
      </c>
      <c r="BC2342" s="24">
        <v>28</v>
      </c>
      <c r="BF2342" s="24">
        <v>1</v>
      </c>
      <c r="BG2342" s="24">
        <v>1</v>
      </c>
      <c r="BH2342" s="24">
        <v>1</v>
      </c>
      <c r="BI2342" s="24">
        <v>1</v>
      </c>
      <c r="BL2342" s="24">
        <v>1</v>
      </c>
      <c r="BM2342" s="24">
        <v>1</v>
      </c>
      <c r="BN2342" s="24">
        <v>1</v>
      </c>
      <c r="BO2342" s="24">
        <v>1</v>
      </c>
      <c r="BR2342" s="24">
        <v>0</v>
      </c>
      <c r="BS2342" s="24">
        <v>0.5</v>
      </c>
      <c r="BT2342" s="24">
        <v>0</v>
      </c>
      <c r="BU2342" s="24">
        <v>0</v>
      </c>
      <c r="BX2342" s="24">
        <v>0</v>
      </c>
      <c r="BY2342" s="24">
        <v>0</v>
      </c>
      <c r="BZ2342" s="24">
        <v>0</v>
      </c>
      <c r="CA2342" s="24">
        <v>0</v>
      </c>
      <c r="CO2342" s="34">
        <f t="shared" si="157"/>
        <v>720840</v>
      </c>
    </row>
    <row r="2343" spans="1:93" ht="15" hidden="1">
      <c r="A2343" s="23" t="s">
        <v>200</v>
      </c>
      <c r="B2343" s="52">
        <v>41988</v>
      </c>
      <c r="C2343" s="25" t="str">
        <f t="shared" si="156"/>
        <v/>
      </c>
      <c r="G2343" s="24">
        <f t="shared" si="158"/>
        <v>139</v>
      </c>
      <c r="H2343" s="24">
        <v>724546</v>
      </c>
      <c r="I2343" s="24" t="str">
        <f t="shared" si="159"/>
        <v/>
      </c>
      <c r="J2343" s="24">
        <v>952</v>
      </c>
      <c r="K2343" s="24">
        <f>IF(J2343&gt;900,_xlfn.XLOOKUP(ROUND(J2343,0),'CM-VL-G-C-GL-B-T-ClassRimThickn'!$B$1:$B$112,'CM-VL-G-C-GL-B-T-ClassRimThickn'!$C$1:$C$112,0,1,1),J2343)</f>
        <v>53</v>
      </c>
      <c r="L2343" s="24">
        <v>952</v>
      </c>
      <c r="M2343" s="24">
        <f>IF(L2343&gt;900,_xlfn.XLOOKUP(ROUND(L2343,0),'CM-VL-G-C-GL-B-T-ClassRimThickn'!$B$1:$B$112,'CM-VL-G-C-GL-B-T-ClassRimThickn'!$C$1:$C$112,0,1,1),L2343)</f>
        <v>53</v>
      </c>
      <c r="N2343" s="24">
        <v>924</v>
      </c>
      <c r="O2343" s="24">
        <f>IF(N2343&gt;900,_xlfn.XLOOKUP(ROUND(N2343,0),'CM-VL-G-C-GL-B-T-ClassRimThickn'!$B$1:$B$112,'CM-VL-G-C-GL-B-T-ClassRimThickn'!$C$1:$C$112,0,1,1),N2343)</f>
        <v>39</v>
      </c>
      <c r="P2343" s="24">
        <v>942</v>
      </c>
      <c r="Q2343" s="24">
        <f>IF(P2343&gt;900,_xlfn.XLOOKUP(ROUND(P2343,0),'CM-VL-G-C-GL-B-T-ClassRimThickn'!$B$1:$B$112,'CM-VL-G-C-GL-B-T-ClassRimThickn'!$C$1:$C$112,0,1,1),P2343)</f>
        <v>48</v>
      </c>
      <c r="S2343" s="24">
        <f>IF(R2343&gt;900,_xlfn.XLOOKUP(ROUND(R2343,0),'CM-VL-G-C-GL-B-T-ClassRimThickn'!$B$1:$B$112,'CM-VL-G-C-GL-B-T-ClassRimThickn'!$C$1:$C$112,0,1,1),R2343)</f>
        <v>0</v>
      </c>
      <c r="U2343" s="24">
        <f>IF(T2343&gt;900,_xlfn.XLOOKUP(ROUND(T2343,0),'CM-VL-G-C-GL-B-T-ClassRimThickn'!$B$1:$B$112,'CM-VL-G-C-GL-B-T-ClassRimThickn'!$C$1:$C$112,0,1,1),T2343)</f>
        <v>0</v>
      </c>
      <c r="V2343" s="24">
        <v>950</v>
      </c>
      <c r="W2343" s="24">
        <f>IF(V2343&gt;900,_xlfn.XLOOKUP(ROUND(V2343,0),'CM-VL-G-C-GL-B-T-ClassRimThickn'!$B$1:$B$112,'CM-VL-G-C-GL-B-T-ClassRimThickn'!$C$1:$C$112,0,1,1),V2343)</f>
        <v>52</v>
      </c>
      <c r="X2343" s="24">
        <v>952</v>
      </c>
      <c r="Y2343" s="24">
        <f>IF(X2343&gt;900,_xlfn.XLOOKUP(ROUND(X2343,0),'CM-VL-G-C-GL-B-T-ClassRimThickn'!$B$1:$B$112,'CM-VL-G-C-GL-B-T-ClassRimThickn'!$C$1:$C$112,0,1,1),X2343)</f>
        <v>53</v>
      </c>
      <c r="Z2343" s="24">
        <v>923</v>
      </c>
      <c r="AA2343" s="24">
        <f>IF(Z2343&gt;900,_xlfn.XLOOKUP(ROUND(Z2343,0),'CM-VL-G-C-GL-B-T-ClassRimThickn'!$B$1:$B$112,'CM-VL-G-C-GL-B-T-ClassRimThickn'!$C$1:$C$112,0,1,1),Z2343)</f>
        <v>38.5</v>
      </c>
      <c r="AB2343" s="24">
        <v>944</v>
      </c>
      <c r="AC2343" s="24">
        <f>IF(AB2343&gt;900,_xlfn.XLOOKUP(ROUND(AB2343,0),'CM-VL-G-C-GL-B-T-ClassRimThickn'!$B$1:$B$112,'CM-VL-G-C-GL-B-T-ClassRimThickn'!$C$1:$C$112,0,1,1),AB2343)</f>
        <v>49</v>
      </c>
      <c r="AE2343" s="24">
        <f>IF(AD2343&gt;900,_xlfn.XLOOKUP(ROUND(AD2343,0),'CM-VL-G-C-GL-B-T-ClassRimThickn'!$B$1:$B$112,'CM-VL-G-C-GL-B-T-ClassRimThickn'!$C$1:$C$112,0,1,1),AD2343)</f>
        <v>0</v>
      </c>
      <c r="AG2343" s="24">
        <f>IF(AF2343&gt;900,_xlfn.XLOOKUP(ROUND(AF2343,0),'CM-VL-G-C-GL-B-T-ClassRimThickn'!$B$1:$B$112,'CM-VL-G-C-GL-B-T-ClassRimThickn'!$C$1:$C$112,0,1,1),AF2343)</f>
        <v>0</v>
      </c>
      <c r="AH2343" s="24">
        <v>27</v>
      </c>
      <c r="AI2343" s="24">
        <v>27</v>
      </c>
      <c r="AJ2343" s="24">
        <v>27</v>
      </c>
      <c r="AK2343" s="24">
        <v>26</v>
      </c>
      <c r="AN2343" s="24">
        <v>27.5</v>
      </c>
      <c r="AO2343" s="24">
        <v>28</v>
      </c>
      <c r="AP2343" s="24">
        <v>28</v>
      </c>
      <c r="AQ2343" s="24">
        <v>27.5</v>
      </c>
      <c r="AT2343" s="24">
        <v>28</v>
      </c>
      <c r="AU2343" s="24">
        <v>28</v>
      </c>
      <c r="AV2343" s="24">
        <v>28</v>
      </c>
      <c r="AW2343" s="24">
        <v>28</v>
      </c>
      <c r="AZ2343" s="24">
        <v>28.5</v>
      </c>
      <c r="BA2343" s="24">
        <v>28.5</v>
      </c>
      <c r="BB2343" s="24">
        <v>28</v>
      </c>
      <c r="BC2343" s="24">
        <v>28</v>
      </c>
      <c r="BF2343" s="24">
        <v>0</v>
      </c>
      <c r="BG2343" s="24">
        <v>1.5</v>
      </c>
      <c r="BH2343" s="24">
        <v>0</v>
      </c>
      <c r="BI2343" s="24">
        <v>0.5</v>
      </c>
      <c r="BL2343" s="24">
        <v>0.5</v>
      </c>
      <c r="BM2343" s="24">
        <v>0.5</v>
      </c>
      <c r="BN2343" s="24">
        <v>0.5</v>
      </c>
      <c r="BO2343" s="24">
        <v>1</v>
      </c>
      <c r="BR2343" s="24">
        <v>0</v>
      </c>
      <c r="BS2343" s="24">
        <v>0</v>
      </c>
      <c r="BT2343" s="24">
        <v>0</v>
      </c>
      <c r="BU2343" s="24">
        <v>0.3</v>
      </c>
      <c r="BX2343" s="24">
        <v>0</v>
      </c>
      <c r="BY2343" s="24">
        <v>0</v>
      </c>
      <c r="BZ2343" s="24">
        <v>0</v>
      </c>
      <c r="CA2343" s="24">
        <v>0</v>
      </c>
      <c r="CD2343" s="24">
        <v>90</v>
      </c>
      <c r="CE2343" s="24">
        <v>90</v>
      </c>
      <c r="CF2343" s="24">
        <v>100</v>
      </c>
      <c r="CG2343" s="24">
        <v>100</v>
      </c>
      <c r="CO2343" s="34">
        <f t="shared" si="157"/>
        <v>724546</v>
      </c>
    </row>
    <row r="2344" spans="1:93" ht="15" hidden="1">
      <c r="A2344" s="23" t="s">
        <v>200</v>
      </c>
      <c r="B2344" s="52">
        <v>42109</v>
      </c>
      <c r="C2344" s="25" t="str">
        <f t="shared" si="156"/>
        <v/>
      </c>
      <c r="G2344" s="24">
        <f t="shared" si="158"/>
        <v>121</v>
      </c>
      <c r="H2344" s="24">
        <v>727640</v>
      </c>
      <c r="I2344" s="24" t="str">
        <f t="shared" si="159"/>
        <v/>
      </c>
      <c r="J2344" s="24">
        <v>52</v>
      </c>
      <c r="K2344" s="24">
        <f>IF(J2344&gt;900,_xlfn.XLOOKUP(ROUND(J2344,0),'CM-VL-G-C-GL-B-T-ClassRimThickn'!$B$1:$B$112,'CM-VL-G-C-GL-B-T-ClassRimThickn'!$C$1:$C$112,0,1,1),J2344)</f>
        <v>52</v>
      </c>
      <c r="L2344" s="24">
        <v>52</v>
      </c>
      <c r="M2344" s="24">
        <f>IF(L2344&gt;900,_xlfn.XLOOKUP(ROUND(L2344,0),'CM-VL-G-C-GL-B-T-ClassRimThickn'!$B$1:$B$112,'CM-VL-G-C-GL-B-T-ClassRimThickn'!$C$1:$C$112,0,1,1),L2344)</f>
        <v>52</v>
      </c>
      <c r="N2344" s="24">
        <v>42</v>
      </c>
      <c r="O2344" s="24">
        <f>IF(N2344&gt;900,_xlfn.XLOOKUP(ROUND(N2344,0),'CM-VL-G-C-GL-B-T-ClassRimThickn'!$B$1:$B$112,'CM-VL-G-C-GL-B-T-ClassRimThickn'!$C$1:$C$112,0,1,1),N2344)</f>
        <v>42</v>
      </c>
      <c r="P2344" s="24">
        <v>47</v>
      </c>
      <c r="Q2344" s="24">
        <f>IF(P2344&gt;900,_xlfn.XLOOKUP(ROUND(P2344,0),'CM-VL-G-C-GL-B-T-ClassRimThickn'!$B$1:$B$112,'CM-VL-G-C-GL-B-T-ClassRimThickn'!$C$1:$C$112,0,1,1),P2344)</f>
        <v>47</v>
      </c>
      <c r="S2344" s="24">
        <f>IF(R2344&gt;900,_xlfn.XLOOKUP(ROUND(R2344,0),'CM-VL-G-C-GL-B-T-ClassRimThickn'!$B$1:$B$112,'CM-VL-G-C-GL-B-T-ClassRimThickn'!$C$1:$C$112,0,1,1),R2344)</f>
        <v>0</v>
      </c>
      <c r="U2344" s="24">
        <f>IF(T2344&gt;900,_xlfn.XLOOKUP(ROUND(T2344,0),'CM-VL-G-C-GL-B-T-ClassRimThickn'!$B$1:$B$112,'CM-VL-G-C-GL-B-T-ClassRimThickn'!$C$1:$C$112,0,1,1),T2344)</f>
        <v>0</v>
      </c>
      <c r="V2344" s="24">
        <v>51</v>
      </c>
      <c r="W2344" s="24">
        <f>IF(V2344&gt;900,_xlfn.XLOOKUP(ROUND(V2344,0),'CM-VL-G-C-GL-B-T-ClassRimThickn'!$B$1:$B$112,'CM-VL-G-C-GL-B-T-ClassRimThickn'!$C$1:$C$112,0,1,1),V2344)</f>
        <v>51</v>
      </c>
      <c r="X2344" s="24">
        <v>52</v>
      </c>
      <c r="Y2344" s="24">
        <f>IF(X2344&gt;900,_xlfn.XLOOKUP(ROUND(X2344,0),'CM-VL-G-C-GL-B-T-ClassRimThickn'!$B$1:$B$112,'CM-VL-G-C-GL-B-T-ClassRimThickn'!$C$1:$C$112,0,1,1),X2344)</f>
        <v>52</v>
      </c>
      <c r="Z2344" s="24">
        <v>42</v>
      </c>
      <c r="AA2344" s="24">
        <f>IF(Z2344&gt;900,_xlfn.XLOOKUP(ROUND(Z2344,0),'CM-VL-G-C-GL-B-T-ClassRimThickn'!$B$1:$B$112,'CM-VL-G-C-GL-B-T-ClassRimThickn'!$C$1:$C$112,0,1,1),Z2344)</f>
        <v>42</v>
      </c>
      <c r="AB2344" s="24">
        <v>49</v>
      </c>
      <c r="AC2344" s="24">
        <f>IF(AB2344&gt;900,_xlfn.XLOOKUP(ROUND(AB2344,0),'CM-VL-G-C-GL-B-T-ClassRimThickn'!$B$1:$B$112,'CM-VL-G-C-GL-B-T-ClassRimThickn'!$C$1:$C$112,0,1,1),AB2344)</f>
        <v>49</v>
      </c>
      <c r="AE2344" s="24">
        <f>IF(AD2344&gt;900,_xlfn.XLOOKUP(ROUND(AD2344,0),'CM-VL-G-C-GL-B-T-ClassRimThickn'!$B$1:$B$112,'CM-VL-G-C-GL-B-T-ClassRimThickn'!$C$1:$C$112,0,1,1),AD2344)</f>
        <v>0</v>
      </c>
      <c r="AG2344" s="24">
        <f>IF(AF2344&gt;900,_xlfn.XLOOKUP(ROUND(AF2344,0),'CM-VL-G-C-GL-B-T-ClassRimThickn'!$B$1:$B$112,'CM-VL-G-C-GL-B-T-ClassRimThickn'!$C$1:$C$112,0,1,1),AF2344)</f>
        <v>0</v>
      </c>
      <c r="AH2344" s="24">
        <v>27</v>
      </c>
      <c r="AI2344" s="24">
        <v>27</v>
      </c>
      <c r="AJ2344" s="24">
        <v>26</v>
      </c>
      <c r="AK2344" s="24">
        <v>27</v>
      </c>
      <c r="AN2344" s="24">
        <v>27</v>
      </c>
      <c r="AO2344" s="24">
        <v>27</v>
      </c>
      <c r="AP2344" s="24">
        <v>27</v>
      </c>
      <c r="AQ2344" s="24">
        <v>26</v>
      </c>
      <c r="AT2344" s="24">
        <v>28</v>
      </c>
      <c r="AU2344" s="24">
        <v>28</v>
      </c>
      <c r="AV2344" s="24">
        <v>28</v>
      </c>
      <c r="AW2344" s="24">
        <v>29</v>
      </c>
      <c r="AZ2344" s="24">
        <v>29</v>
      </c>
      <c r="BA2344" s="24">
        <v>28</v>
      </c>
      <c r="BB2344" s="24">
        <v>28</v>
      </c>
      <c r="BC2344" s="24">
        <v>29</v>
      </c>
      <c r="BF2344" s="24">
        <v>0.5</v>
      </c>
      <c r="BG2344" s="24">
        <v>0.4</v>
      </c>
      <c r="BH2344" s="24">
        <v>0.4</v>
      </c>
      <c r="BI2344" s="24">
        <v>0.4</v>
      </c>
      <c r="BL2344" s="24">
        <v>0.5</v>
      </c>
      <c r="BM2344" s="24">
        <v>0.5</v>
      </c>
      <c r="BN2344" s="24">
        <v>0.5</v>
      </c>
      <c r="BO2344" s="24">
        <v>0.5</v>
      </c>
      <c r="BR2344" s="24">
        <v>0</v>
      </c>
      <c r="BS2344" s="24">
        <v>0</v>
      </c>
      <c r="BT2344" s="24">
        <v>0</v>
      </c>
      <c r="BU2344" s="24">
        <v>0</v>
      </c>
      <c r="BX2344" s="24">
        <v>0</v>
      </c>
      <c r="BY2344" s="24">
        <v>0</v>
      </c>
      <c r="BZ2344" s="24">
        <v>0</v>
      </c>
      <c r="CA2344" s="24">
        <v>0</v>
      </c>
      <c r="CD2344" s="24">
        <v>85</v>
      </c>
      <c r="CE2344" s="24">
        <v>85</v>
      </c>
      <c r="CF2344" s="24">
        <v>85</v>
      </c>
      <c r="CG2344" s="24">
        <v>90</v>
      </c>
      <c r="CO2344" s="34">
        <f t="shared" si="157"/>
        <v>727640</v>
      </c>
    </row>
    <row r="2345" spans="1:93" ht="15" hidden="1">
      <c r="A2345" s="23" t="s">
        <v>200</v>
      </c>
      <c r="B2345" s="52">
        <v>42371</v>
      </c>
      <c r="C2345" s="25" t="str">
        <f t="shared" si="156"/>
        <v/>
      </c>
      <c r="G2345" s="24">
        <f t="shared" si="158"/>
        <v>262</v>
      </c>
      <c r="H2345" s="24">
        <v>732517</v>
      </c>
      <c r="I2345" s="24" t="str">
        <f t="shared" si="159"/>
        <v/>
      </c>
      <c r="J2345" s="24">
        <v>954.2</v>
      </c>
      <c r="K2345" s="24">
        <f>IF(J2345&gt;900,_xlfn.XLOOKUP(ROUND(J2345,0),'CM-VL-G-C-GL-B-T-ClassRimThickn'!$B$1:$B$112,'CM-VL-G-C-GL-B-T-ClassRimThickn'!$C$1:$C$112,0,1,1),J2345)</f>
        <v>54</v>
      </c>
      <c r="L2345" s="24">
        <v>954.2</v>
      </c>
      <c r="M2345" s="24">
        <f>IF(L2345&gt;900,_xlfn.XLOOKUP(ROUND(L2345,0),'CM-VL-G-C-GL-B-T-ClassRimThickn'!$B$1:$B$112,'CM-VL-G-C-GL-B-T-ClassRimThickn'!$C$1:$C$112,0,1,1),L2345)</f>
        <v>54</v>
      </c>
      <c r="N2345" s="24">
        <v>935.9</v>
      </c>
      <c r="O2345" s="24">
        <f>IF(N2345&gt;900,_xlfn.XLOOKUP(ROUND(N2345,0),'CM-VL-G-C-GL-B-T-ClassRimThickn'!$B$1:$B$112,'CM-VL-G-C-GL-B-T-ClassRimThickn'!$C$1:$C$112,0,1,1),N2345)</f>
        <v>45</v>
      </c>
      <c r="P2345" s="24">
        <v>947</v>
      </c>
      <c r="Q2345" s="24">
        <f>IF(P2345&gt;900,_xlfn.XLOOKUP(ROUND(P2345,0),'CM-VL-G-C-GL-B-T-ClassRimThickn'!$B$1:$B$112,'CM-VL-G-C-GL-B-T-ClassRimThickn'!$C$1:$C$112,0,1,1),P2345)</f>
        <v>50.5</v>
      </c>
      <c r="S2345" s="24">
        <f>IF(R2345&gt;900,_xlfn.XLOOKUP(ROUND(R2345,0),'CM-VL-G-C-GL-B-T-ClassRimThickn'!$B$1:$B$112,'CM-VL-G-C-GL-B-T-ClassRimThickn'!$C$1:$C$112,0,1,1),R2345)</f>
        <v>0</v>
      </c>
      <c r="U2345" s="24">
        <f>IF(T2345&gt;900,_xlfn.XLOOKUP(ROUND(T2345,0),'CM-VL-G-C-GL-B-T-ClassRimThickn'!$B$1:$B$112,'CM-VL-G-C-GL-B-T-ClassRimThickn'!$C$1:$C$112,0,1,1),T2345)</f>
        <v>0</v>
      </c>
      <c r="V2345" s="24">
        <v>955.3</v>
      </c>
      <c r="W2345" s="24">
        <f>IF(V2345&gt;900,_xlfn.XLOOKUP(ROUND(V2345,0),'CM-VL-G-C-GL-B-T-ClassRimThickn'!$B$1:$B$112,'CM-VL-G-C-GL-B-T-ClassRimThickn'!$C$1:$C$112,0,1,1),V2345)</f>
        <v>54.5</v>
      </c>
      <c r="X2345" s="24">
        <v>956.1</v>
      </c>
      <c r="Y2345" s="24">
        <f>IF(X2345&gt;900,_xlfn.XLOOKUP(ROUND(X2345,0),'CM-VL-G-C-GL-B-T-ClassRimThickn'!$B$1:$B$112,'CM-VL-G-C-GL-B-T-ClassRimThickn'!$C$1:$C$112,0,1,1),X2345)</f>
        <v>55</v>
      </c>
      <c r="Z2345" s="24">
        <v>935.9</v>
      </c>
      <c r="AA2345" s="24">
        <f>IF(Z2345&gt;900,_xlfn.XLOOKUP(ROUND(Z2345,0),'CM-VL-G-C-GL-B-T-ClassRimThickn'!$B$1:$B$112,'CM-VL-G-C-GL-B-T-ClassRimThickn'!$C$1:$C$112,0,1,1),Z2345)</f>
        <v>45</v>
      </c>
      <c r="AB2345" s="24">
        <v>945.9</v>
      </c>
      <c r="AC2345" s="24">
        <f>IF(AB2345&gt;900,_xlfn.XLOOKUP(ROUND(AB2345,0),'CM-VL-G-C-GL-B-T-ClassRimThickn'!$B$1:$B$112,'CM-VL-G-C-GL-B-T-ClassRimThickn'!$C$1:$C$112,0,1,1),AB2345)</f>
        <v>50</v>
      </c>
      <c r="AE2345" s="24">
        <f>IF(AD2345&gt;900,_xlfn.XLOOKUP(ROUND(AD2345,0),'CM-VL-G-C-GL-B-T-ClassRimThickn'!$B$1:$B$112,'CM-VL-G-C-GL-B-T-ClassRimThickn'!$C$1:$C$112,0,1,1),AD2345)</f>
        <v>0</v>
      </c>
      <c r="AG2345" s="24">
        <f>IF(AF2345&gt;900,_xlfn.XLOOKUP(ROUND(AF2345,0),'CM-VL-G-C-GL-B-T-ClassRimThickn'!$B$1:$B$112,'CM-VL-G-C-GL-B-T-ClassRimThickn'!$C$1:$C$112,0,1,1),AF2345)</f>
        <v>0</v>
      </c>
      <c r="AH2345" s="24">
        <v>27</v>
      </c>
      <c r="AI2345" s="24">
        <v>28</v>
      </c>
      <c r="AJ2345" s="24">
        <v>27</v>
      </c>
      <c r="AK2345" s="24">
        <v>29</v>
      </c>
      <c r="AN2345" s="24">
        <v>27</v>
      </c>
      <c r="AO2345" s="24">
        <v>27</v>
      </c>
      <c r="AP2345" s="24">
        <v>26</v>
      </c>
      <c r="AQ2345" s="24">
        <v>26</v>
      </c>
      <c r="AT2345" s="24">
        <v>28</v>
      </c>
      <c r="AU2345" s="24">
        <v>29</v>
      </c>
      <c r="AV2345" s="24">
        <v>28</v>
      </c>
      <c r="AW2345" s="24">
        <v>28</v>
      </c>
      <c r="AZ2345" s="24">
        <v>28</v>
      </c>
      <c r="BA2345" s="24">
        <v>28</v>
      </c>
      <c r="BB2345" s="24">
        <v>28</v>
      </c>
      <c r="BC2345" s="24">
        <v>28</v>
      </c>
      <c r="BF2345" s="24">
        <v>0.5</v>
      </c>
      <c r="BG2345" s="24">
        <v>0.5</v>
      </c>
      <c r="BH2345" s="24">
        <v>0.4</v>
      </c>
      <c r="BI2345" s="24">
        <v>0.9</v>
      </c>
      <c r="BL2345" s="24">
        <v>0.7</v>
      </c>
      <c r="BM2345" s="24">
        <v>0.6</v>
      </c>
      <c r="BN2345" s="24">
        <v>0.4</v>
      </c>
      <c r="BO2345" s="24">
        <v>0.8</v>
      </c>
      <c r="BR2345" s="24">
        <v>1</v>
      </c>
      <c r="BS2345" s="24">
        <v>1.5</v>
      </c>
      <c r="BT2345" s="24">
        <v>1.5</v>
      </c>
      <c r="BU2345" s="24">
        <v>1</v>
      </c>
      <c r="BX2345" s="24">
        <v>0</v>
      </c>
      <c r="BY2345" s="24">
        <v>1</v>
      </c>
      <c r="BZ2345" s="24">
        <v>0.5</v>
      </c>
      <c r="CA2345" s="24">
        <v>0</v>
      </c>
      <c r="CD2345" s="24">
        <v>90</v>
      </c>
      <c r="CE2345" s="24">
        <v>90</v>
      </c>
      <c r="CF2345" s="24">
        <v>90</v>
      </c>
      <c r="CG2345" s="24">
        <v>90</v>
      </c>
      <c r="CO2345" s="34">
        <f t="shared" si="157"/>
        <v>732517</v>
      </c>
    </row>
    <row r="2346" spans="1:93" ht="15" hidden="1">
      <c r="A2346" s="23" t="s">
        <v>200</v>
      </c>
      <c r="B2346" s="52">
        <v>42506</v>
      </c>
      <c r="C2346" s="25" t="str">
        <f t="shared" si="156"/>
        <v/>
      </c>
      <c r="G2346" s="24">
        <f t="shared" si="158"/>
        <v>135</v>
      </c>
      <c r="H2346" s="24">
        <v>734050</v>
      </c>
      <c r="I2346" s="24" t="str">
        <f t="shared" si="159"/>
        <v/>
      </c>
      <c r="J2346" s="24">
        <v>52</v>
      </c>
      <c r="K2346" s="24">
        <f>IF(J2346&gt;900,_xlfn.XLOOKUP(ROUND(J2346,0),'CM-VL-G-C-GL-B-T-ClassRimThickn'!$B$1:$B$112,'CM-VL-G-C-GL-B-T-ClassRimThickn'!$C$1:$C$112,0,1,1),J2346)</f>
        <v>52</v>
      </c>
      <c r="L2346" s="24">
        <v>52</v>
      </c>
      <c r="M2346" s="24">
        <f>IF(L2346&gt;900,_xlfn.XLOOKUP(ROUND(L2346,0),'CM-VL-G-C-GL-B-T-ClassRimThickn'!$B$1:$B$112,'CM-VL-G-C-GL-B-T-ClassRimThickn'!$C$1:$C$112,0,1,1),L2346)</f>
        <v>52</v>
      </c>
      <c r="N2346" s="24">
        <v>44</v>
      </c>
      <c r="O2346" s="24">
        <f>IF(N2346&gt;900,_xlfn.XLOOKUP(ROUND(N2346,0),'CM-VL-G-C-GL-B-T-ClassRimThickn'!$B$1:$B$112,'CM-VL-G-C-GL-B-T-ClassRimThickn'!$C$1:$C$112,0,1,1),N2346)</f>
        <v>44</v>
      </c>
      <c r="P2346" s="24">
        <v>49</v>
      </c>
      <c r="Q2346" s="24">
        <f>IF(P2346&gt;900,_xlfn.XLOOKUP(ROUND(P2346,0),'CM-VL-G-C-GL-B-T-ClassRimThickn'!$B$1:$B$112,'CM-VL-G-C-GL-B-T-ClassRimThickn'!$C$1:$C$112,0,1,1),P2346)</f>
        <v>49</v>
      </c>
      <c r="S2346" s="24">
        <f>IF(R2346&gt;900,_xlfn.XLOOKUP(ROUND(R2346,0),'CM-VL-G-C-GL-B-T-ClassRimThickn'!$B$1:$B$112,'CM-VL-G-C-GL-B-T-ClassRimThickn'!$C$1:$C$112,0,1,1),R2346)</f>
        <v>0</v>
      </c>
      <c r="U2346" s="24">
        <f>IF(T2346&gt;900,_xlfn.XLOOKUP(ROUND(T2346,0),'CM-VL-G-C-GL-B-T-ClassRimThickn'!$B$1:$B$112,'CM-VL-G-C-GL-B-T-ClassRimThickn'!$C$1:$C$112,0,1,1),T2346)</f>
        <v>0</v>
      </c>
      <c r="V2346" s="24">
        <v>51</v>
      </c>
      <c r="W2346" s="24">
        <f>IF(V2346&gt;900,_xlfn.XLOOKUP(ROUND(V2346,0),'CM-VL-G-C-GL-B-T-ClassRimThickn'!$B$1:$B$112,'CM-VL-G-C-GL-B-T-ClassRimThickn'!$C$1:$C$112,0,1,1),V2346)</f>
        <v>51</v>
      </c>
      <c r="X2346" s="24">
        <v>51</v>
      </c>
      <c r="Y2346" s="24">
        <f>IF(X2346&gt;900,_xlfn.XLOOKUP(ROUND(X2346,0),'CM-VL-G-C-GL-B-T-ClassRimThickn'!$B$1:$B$112,'CM-VL-G-C-GL-B-T-ClassRimThickn'!$C$1:$C$112,0,1,1),X2346)</f>
        <v>51</v>
      </c>
      <c r="Z2346" s="24">
        <v>42</v>
      </c>
      <c r="AA2346" s="24">
        <f>IF(Z2346&gt;900,_xlfn.XLOOKUP(ROUND(Z2346,0),'CM-VL-G-C-GL-B-T-ClassRimThickn'!$B$1:$B$112,'CM-VL-G-C-GL-B-T-ClassRimThickn'!$C$1:$C$112,0,1,1),Z2346)</f>
        <v>42</v>
      </c>
      <c r="AB2346" s="24">
        <v>46</v>
      </c>
      <c r="AC2346" s="24">
        <f>IF(AB2346&gt;900,_xlfn.XLOOKUP(ROUND(AB2346,0),'CM-VL-G-C-GL-B-T-ClassRimThickn'!$B$1:$B$112,'CM-VL-G-C-GL-B-T-ClassRimThickn'!$C$1:$C$112,0,1,1),AB2346)</f>
        <v>46</v>
      </c>
      <c r="AE2346" s="24">
        <f>IF(AD2346&gt;900,_xlfn.XLOOKUP(ROUND(AD2346,0),'CM-VL-G-C-GL-B-T-ClassRimThickn'!$B$1:$B$112,'CM-VL-G-C-GL-B-T-ClassRimThickn'!$C$1:$C$112,0,1,1),AD2346)</f>
        <v>0</v>
      </c>
      <c r="AG2346" s="24">
        <f>IF(AF2346&gt;900,_xlfn.XLOOKUP(ROUND(AF2346,0),'CM-VL-G-C-GL-B-T-ClassRimThickn'!$B$1:$B$112,'CM-VL-G-C-GL-B-T-ClassRimThickn'!$C$1:$C$112,0,1,1),AF2346)</f>
        <v>0</v>
      </c>
      <c r="AH2346" s="24">
        <v>27</v>
      </c>
      <c r="AI2346" s="24">
        <v>28</v>
      </c>
      <c r="AJ2346" s="24">
        <v>27</v>
      </c>
      <c r="AK2346" s="24">
        <v>25</v>
      </c>
      <c r="AN2346" s="24">
        <v>27</v>
      </c>
      <c r="AO2346" s="24">
        <v>27</v>
      </c>
      <c r="AP2346" s="24">
        <v>26</v>
      </c>
      <c r="AQ2346" s="24">
        <v>27</v>
      </c>
      <c r="AT2346" s="24">
        <v>28</v>
      </c>
      <c r="AU2346" s="24">
        <v>28</v>
      </c>
      <c r="AV2346" s="24">
        <v>28</v>
      </c>
      <c r="AW2346" s="24">
        <v>28</v>
      </c>
      <c r="AZ2346" s="24">
        <v>28</v>
      </c>
      <c r="BA2346" s="24">
        <v>28</v>
      </c>
      <c r="BB2346" s="24">
        <v>28</v>
      </c>
      <c r="BC2346" s="24">
        <v>28</v>
      </c>
      <c r="BF2346" s="24">
        <v>1.6</v>
      </c>
      <c r="BG2346" s="24">
        <v>1.5</v>
      </c>
      <c r="BH2346" s="24">
        <v>1.5</v>
      </c>
      <c r="BI2346" s="24">
        <v>1.6</v>
      </c>
      <c r="BL2346" s="24">
        <v>1.5</v>
      </c>
      <c r="BM2346" s="24">
        <v>1.6</v>
      </c>
      <c r="BN2346" s="24">
        <v>1.5</v>
      </c>
      <c r="BO2346" s="24">
        <v>1.5</v>
      </c>
      <c r="BR2346" s="24">
        <v>0</v>
      </c>
      <c r="BS2346" s="24">
        <v>0</v>
      </c>
      <c r="BT2346" s="24">
        <v>0</v>
      </c>
      <c r="BU2346" s="24">
        <v>0</v>
      </c>
      <c r="BX2346" s="24">
        <v>0</v>
      </c>
      <c r="BY2346" s="24">
        <v>0</v>
      </c>
      <c r="BZ2346" s="24">
        <v>0</v>
      </c>
      <c r="CA2346" s="24">
        <v>0</v>
      </c>
      <c r="CD2346" s="24">
        <v>90</v>
      </c>
      <c r="CE2346" s="24">
        <v>84</v>
      </c>
      <c r="CF2346" s="24">
        <v>82</v>
      </c>
      <c r="CG2346" s="24">
        <v>85</v>
      </c>
      <c r="CO2346" s="34">
        <f t="shared" si="157"/>
        <v>734050</v>
      </c>
    </row>
    <row r="2347" spans="1:93" ht="15" hidden="1">
      <c r="A2347" s="23" t="s">
        <v>200</v>
      </c>
      <c r="B2347" s="52">
        <v>42660</v>
      </c>
      <c r="C2347" s="25" t="str">
        <f t="shared" si="156"/>
        <v/>
      </c>
      <c r="G2347" s="24">
        <f t="shared" si="158"/>
        <v>154</v>
      </c>
      <c r="H2347" s="24">
        <v>735751</v>
      </c>
      <c r="I2347" s="24" t="str">
        <f t="shared" si="159"/>
        <v/>
      </c>
      <c r="J2347" s="24">
        <v>957</v>
      </c>
      <c r="K2347" s="24">
        <f>IF(J2347&gt;900,_xlfn.XLOOKUP(ROUND(J2347,0),'CM-VL-G-C-GL-B-T-ClassRimThickn'!$B$1:$B$112,'CM-VL-G-C-GL-B-T-ClassRimThickn'!$C$1:$C$112,0,1,1),J2347)</f>
        <v>55.5</v>
      </c>
      <c r="L2347" s="24">
        <v>957</v>
      </c>
      <c r="M2347" s="24">
        <f>IF(L2347&gt;900,_xlfn.XLOOKUP(ROUND(L2347,0),'CM-VL-G-C-GL-B-T-ClassRimThickn'!$B$1:$B$112,'CM-VL-G-C-GL-B-T-ClassRimThickn'!$C$1:$C$112,0,1,1),L2347)</f>
        <v>55.5</v>
      </c>
      <c r="N2347" s="24">
        <v>937</v>
      </c>
      <c r="O2347" s="24">
        <f>IF(N2347&gt;900,_xlfn.XLOOKUP(ROUND(N2347,0),'CM-VL-G-C-GL-B-T-ClassRimThickn'!$B$1:$B$112,'CM-VL-G-C-GL-B-T-ClassRimThickn'!$C$1:$C$112,0,1,1),N2347)</f>
        <v>45.5</v>
      </c>
      <c r="P2347" s="24">
        <v>948</v>
      </c>
      <c r="Q2347" s="24">
        <f>IF(P2347&gt;900,_xlfn.XLOOKUP(ROUND(P2347,0),'CM-VL-G-C-GL-B-T-ClassRimThickn'!$B$1:$B$112,'CM-VL-G-C-GL-B-T-ClassRimThickn'!$C$1:$C$112,0,1,1),P2347)</f>
        <v>51</v>
      </c>
      <c r="S2347" s="24">
        <f>IF(R2347&gt;900,_xlfn.XLOOKUP(ROUND(R2347,0),'CM-VL-G-C-GL-B-T-ClassRimThickn'!$B$1:$B$112,'CM-VL-G-C-GL-B-T-ClassRimThickn'!$C$1:$C$112,0,1,1),R2347)</f>
        <v>0</v>
      </c>
      <c r="U2347" s="24">
        <f>IF(T2347&gt;900,_xlfn.XLOOKUP(ROUND(T2347,0),'CM-VL-G-C-GL-B-T-ClassRimThickn'!$B$1:$B$112,'CM-VL-G-C-GL-B-T-ClassRimThickn'!$C$1:$C$112,0,1,1),T2347)</f>
        <v>0</v>
      </c>
      <c r="V2347" s="24">
        <v>956</v>
      </c>
      <c r="W2347" s="24">
        <f>IF(V2347&gt;900,_xlfn.XLOOKUP(ROUND(V2347,0),'CM-VL-G-C-GL-B-T-ClassRimThickn'!$B$1:$B$112,'CM-VL-G-C-GL-B-T-ClassRimThickn'!$C$1:$C$112,0,1,1),V2347)</f>
        <v>55</v>
      </c>
      <c r="X2347" s="24">
        <v>957</v>
      </c>
      <c r="Y2347" s="24">
        <f>IF(X2347&gt;900,_xlfn.XLOOKUP(ROUND(X2347,0),'CM-VL-G-C-GL-B-T-ClassRimThickn'!$B$1:$B$112,'CM-VL-G-C-GL-B-T-ClassRimThickn'!$C$1:$C$112,0,1,1),X2347)</f>
        <v>55.5</v>
      </c>
      <c r="Z2347" s="24">
        <v>937</v>
      </c>
      <c r="AA2347" s="24">
        <f>IF(Z2347&gt;900,_xlfn.XLOOKUP(ROUND(Z2347,0),'CM-VL-G-C-GL-B-T-ClassRimThickn'!$B$1:$B$112,'CM-VL-G-C-GL-B-T-ClassRimThickn'!$C$1:$C$112,0,1,1),Z2347)</f>
        <v>45.5</v>
      </c>
      <c r="AB2347" s="24">
        <v>949</v>
      </c>
      <c r="AC2347" s="24">
        <f>IF(AB2347&gt;900,_xlfn.XLOOKUP(ROUND(AB2347,0),'CM-VL-G-C-GL-B-T-ClassRimThickn'!$B$1:$B$112,'CM-VL-G-C-GL-B-T-ClassRimThickn'!$C$1:$C$112,0,1,1),AB2347)</f>
        <v>51.5</v>
      </c>
      <c r="AE2347" s="24">
        <f>IF(AD2347&gt;900,_xlfn.XLOOKUP(ROUND(AD2347,0),'CM-VL-G-C-GL-B-T-ClassRimThickn'!$B$1:$B$112,'CM-VL-G-C-GL-B-T-ClassRimThickn'!$C$1:$C$112,0,1,1),AD2347)</f>
        <v>0</v>
      </c>
      <c r="AG2347" s="24">
        <f>IF(AF2347&gt;900,_xlfn.XLOOKUP(ROUND(AF2347,0),'CM-VL-G-C-GL-B-T-ClassRimThickn'!$B$1:$B$112,'CM-VL-G-C-GL-B-T-ClassRimThickn'!$C$1:$C$112,0,1,1),AF2347)</f>
        <v>0</v>
      </c>
      <c r="AH2347" s="24">
        <v>28</v>
      </c>
      <c r="AI2347" s="24">
        <v>28</v>
      </c>
      <c r="AJ2347" s="24">
        <v>27</v>
      </c>
      <c r="AK2347" s="24">
        <v>29</v>
      </c>
      <c r="AN2347" s="24">
        <v>27</v>
      </c>
      <c r="AO2347" s="24">
        <v>27</v>
      </c>
      <c r="AP2347" s="24">
        <v>26</v>
      </c>
      <c r="AQ2347" s="24">
        <v>26</v>
      </c>
      <c r="AT2347" s="24">
        <v>28</v>
      </c>
      <c r="AU2347" s="24">
        <v>28</v>
      </c>
      <c r="AV2347" s="24">
        <v>28</v>
      </c>
      <c r="AW2347" s="24">
        <v>27</v>
      </c>
      <c r="AZ2347" s="24">
        <v>28</v>
      </c>
      <c r="BA2347" s="24">
        <v>28</v>
      </c>
      <c r="BB2347" s="24">
        <v>28</v>
      </c>
      <c r="BC2347" s="24">
        <v>28</v>
      </c>
      <c r="BF2347" s="24">
        <v>1.2</v>
      </c>
      <c r="BG2347" s="24">
        <v>1.2</v>
      </c>
      <c r="BH2347" s="24">
        <v>1.2</v>
      </c>
      <c r="BI2347" s="24">
        <v>1.3</v>
      </c>
      <c r="BL2347" s="24">
        <v>1.2</v>
      </c>
      <c r="BM2347" s="24">
        <v>1.2</v>
      </c>
      <c r="BN2347" s="24">
        <v>1.3</v>
      </c>
      <c r="BO2347" s="24">
        <v>1.2</v>
      </c>
      <c r="BR2347" s="24">
        <v>0.3</v>
      </c>
      <c r="BS2347" s="24">
        <v>0.2</v>
      </c>
      <c r="BT2347" s="24">
        <v>0.2</v>
      </c>
      <c r="BU2347" s="24">
        <v>0.3</v>
      </c>
      <c r="BX2347" s="24">
        <v>0.2</v>
      </c>
      <c r="BY2347" s="24">
        <v>0.1</v>
      </c>
      <c r="BZ2347" s="24">
        <v>0.2</v>
      </c>
      <c r="CA2347" s="24">
        <v>0</v>
      </c>
      <c r="CO2347" s="34">
        <f t="shared" si="157"/>
        <v>735751</v>
      </c>
    </row>
    <row r="2348" spans="1:93" ht="15" hidden="1">
      <c r="A2348" s="23" t="s">
        <v>200</v>
      </c>
      <c r="B2348" s="52">
        <v>42710</v>
      </c>
      <c r="C2348" s="25" t="str">
        <f t="shared" si="156"/>
        <v/>
      </c>
      <c r="F2348" s="24" t="s">
        <v>199</v>
      </c>
      <c r="G2348" s="24">
        <f t="shared" si="158"/>
        <v>50</v>
      </c>
      <c r="H2348" s="24">
        <v>735793</v>
      </c>
      <c r="I2348" s="24" t="str">
        <f t="shared" si="159"/>
        <v/>
      </c>
      <c r="J2348" s="24">
        <v>90</v>
      </c>
      <c r="K2348" s="24">
        <f>IF(J2348&gt;900,_xlfn.XLOOKUP(ROUND(J2348,0),'CM-VL-G-C-GL-B-T-ClassRimThickn'!$B$1:$B$112,'CM-VL-G-C-GL-B-T-ClassRimThickn'!$C$1:$C$112,0,1,1),J2348)</f>
        <v>90</v>
      </c>
      <c r="L2348" s="24">
        <v>90</v>
      </c>
      <c r="M2348" s="24">
        <f>IF(L2348&gt;900,_xlfn.XLOOKUP(ROUND(L2348,0),'CM-VL-G-C-GL-B-T-ClassRimThickn'!$B$1:$B$112,'CM-VL-G-C-GL-B-T-ClassRimThickn'!$C$1:$C$112,0,1,1),L2348)</f>
        <v>90</v>
      </c>
      <c r="N2348" s="24">
        <v>90</v>
      </c>
      <c r="O2348" s="24">
        <f>IF(N2348&gt;900,_xlfn.XLOOKUP(ROUND(N2348,0),'CM-VL-G-C-GL-B-T-ClassRimThickn'!$B$1:$B$112,'CM-VL-G-C-GL-B-T-ClassRimThickn'!$C$1:$C$112,0,1,1),N2348)</f>
        <v>90</v>
      </c>
      <c r="P2348" s="24">
        <v>90</v>
      </c>
      <c r="Q2348" s="24">
        <f>IF(P2348&gt;900,_xlfn.XLOOKUP(ROUND(P2348,0),'CM-VL-G-C-GL-B-T-ClassRimThickn'!$B$1:$B$112,'CM-VL-G-C-GL-B-T-ClassRimThickn'!$C$1:$C$112,0,1,1),P2348)</f>
        <v>90</v>
      </c>
      <c r="S2348" s="24">
        <f>IF(R2348&gt;900,_xlfn.XLOOKUP(ROUND(R2348,0),'CM-VL-G-C-GL-B-T-ClassRimThickn'!$B$1:$B$112,'CM-VL-G-C-GL-B-T-ClassRimThickn'!$C$1:$C$112,0,1,1),R2348)</f>
        <v>0</v>
      </c>
      <c r="U2348" s="24">
        <f>IF(T2348&gt;900,_xlfn.XLOOKUP(ROUND(T2348,0),'CM-VL-G-C-GL-B-T-ClassRimThickn'!$B$1:$B$112,'CM-VL-G-C-GL-B-T-ClassRimThickn'!$C$1:$C$112,0,1,1),T2348)</f>
        <v>0</v>
      </c>
      <c r="V2348" s="24">
        <v>90</v>
      </c>
      <c r="W2348" s="24">
        <f>IF(V2348&gt;900,_xlfn.XLOOKUP(ROUND(V2348,0),'CM-VL-G-C-GL-B-T-ClassRimThickn'!$B$1:$B$112,'CM-VL-G-C-GL-B-T-ClassRimThickn'!$C$1:$C$112,0,1,1),V2348)</f>
        <v>90</v>
      </c>
      <c r="X2348" s="24">
        <v>90</v>
      </c>
      <c r="Y2348" s="24">
        <f>IF(X2348&gt;900,_xlfn.XLOOKUP(ROUND(X2348,0),'CM-VL-G-C-GL-B-T-ClassRimThickn'!$B$1:$B$112,'CM-VL-G-C-GL-B-T-ClassRimThickn'!$C$1:$C$112,0,1,1),X2348)</f>
        <v>90</v>
      </c>
      <c r="Z2348" s="24">
        <v>90</v>
      </c>
      <c r="AA2348" s="24">
        <f>IF(Z2348&gt;900,_xlfn.XLOOKUP(ROUND(Z2348,0),'CM-VL-G-C-GL-B-T-ClassRimThickn'!$B$1:$B$112,'CM-VL-G-C-GL-B-T-ClassRimThickn'!$C$1:$C$112,0,1,1),Z2348)</f>
        <v>90</v>
      </c>
      <c r="AB2348" s="24">
        <v>90</v>
      </c>
      <c r="AC2348" s="24">
        <f>IF(AB2348&gt;900,_xlfn.XLOOKUP(ROUND(AB2348,0),'CM-VL-G-C-GL-B-T-ClassRimThickn'!$B$1:$B$112,'CM-VL-G-C-GL-B-T-ClassRimThickn'!$C$1:$C$112,0,1,1),AB2348)</f>
        <v>90</v>
      </c>
      <c r="AE2348" s="24">
        <f>IF(AD2348&gt;900,_xlfn.XLOOKUP(ROUND(AD2348,0),'CM-VL-G-C-GL-B-T-ClassRimThickn'!$B$1:$B$112,'CM-VL-G-C-GL-B-T-ClassRimThickn'!$C$1:$C$112,0,1,1),AD2348)</f>
        <v>0</v>
      </c>
      <c r="AG2348" s="24">
        <f>IF(AF2348&gt;900,_xlfn.XLOOKUP(ROUND(AF2348,0),'CM-VL-G-C-GL-B-T-ClassRimThickn'!$B$1:$B$112,'CM-VL-G-C-GL-B-T-ClassRimThickn'!$C$1:$C$112,0,1,1),AF2348)</f>
        <v>0</v>
      </c>
      <c r="AH2348" s="24">
        <v>30.5</v>
      </c>
      <c r="AI2348" s="24">
        <v>30</v>
      </c>
      <c r="AJ2348" s="24">
        <v>30</v>
      </c>
      <c r="AK2348" s="24">
        <v>30.5</v>
      </c>
      <c r="AN2348" s="24">
        <v>30</v>
      </c>
      <c r="AO2348" s="24">
        <v>30</v>
      </c>
      <c r="AP2348" s="24">
        <v>30.5</v>
      </c>
      <c r="AQ2348" s="24">
        <v>30</v>
      </c>
      <c r="AT2348" s="24">
        <v>28</v>
      </c>
      <c r="AU2348" s="24">
        <v>28</v>
      </c>
      <c r="AV2348" s="24">
        <v>28</v>
      </c>
      <c r="AW2348" s="24">
        <v>28</v>
      </c>
      <c r="AZ2348" s="24">
        <v>28</v>
      </c>
      <c r="BA2348" s="24">
        <v>28</v>
      </c>
      <c r="BB2348" s="24">
        <v>28</v>
      </c>
      <c r="BC2348" s="24">
        <v>28</v>
      </c>
      <c r="BF2348" s="24">
        <v>0</v>
      </c>
      <c r="BG2348" s="24">
        <v>0</v>
      </c>
      <c r="BH2348" s="24">
        <v>0</v>
      </c>
      <c r="BI2348" s="24">
        <v>0</v>
      </c>
      <c r="BL2348" s="24">
        <v>0</v>
      </c>
      <c r="BM2348" s="24">
        <v>0</v>
      </c>
      <c r="BN2348" s="24">
        <v>0</v>
      </c>
      <c r="BO2348" s="24">
        <v>0</v>
      </c>
      <c r="BR2348" s="24">
        <v>0</v>
      </c>
      <c r="BS2348" s="24">
        <v>0</v>
      </c>
      <c r="BT2348" s="24">
        <v>0</v>
      </c>
      <c r="BU2348" s="24">
        <v>0</v>
      </c>
      <c r="BX2348" s="24">
        <v>0</v>
      </c>
      <c r="BY2348" s="24">
        <v>0</v>
      </c>
      <c r="BZ2348" s="24">
        <v>0</v>
      </c>
      <c r="CA2348" s="24">
        <v>0</v>
      </c>
      <c r="CD2348" s="24">
        <v>125</v>
      </c>
      <c r="CE2348" s="24">
        <v>113</v>
      </c>
      <c r="CF2348" s="24">
        <v>128</v>
      </c>
      <c r="CG2348" s="24">
        <v>119</v>
      </c>
      <c r="CO2348" s="34">
        <f t="shared" si="157"/>
        <v>735793</v>
      </c>
    </row>
    <row r="2349" spans="1:93" ht="15" hidden="1">
      <c r="A2349" s="23" t="s">
        <v>200</v>
      </c>
      <c r="B2349" s="52">
        <v>42795</v>
      </c>
      <c r="C2349" s="25" t="str">
        <f t="shared" si="156"/>
        <v/>
      </c>
      <c r="G2349" s="24">
        <f t="shared" si="158"/>
        <v>85</v>
      </c>
      <c r="H2349" s="24">
        <v>735993</v>
      </c>
      <c r="I2349" s="24" t="str">
        <f t="shared" si="159"/>
        <v/>
      </c>
      <c r="J2349" s="24">
        <v>1017.9</v>
      </c>
      <c r="K2349" s="24">
        <f>IF(J2349&gt;900,_xlfn.XLOOKUP(ROUND(J2349,0),'CM-VL-G-C-GL-B-T-ClassRimThickn'!$B$1:$B$112,'CM-VL-G-C-GL-B-T-ClassRimThickn'!$C$1:$C$112,0,1,1),J2349)</f>
        <v>0</v>
      </c>
      <c r="L2349" s="24">
        <v>1017.9</v>
      </c>
      <c r="M2349" s="24">
        <f>IF(L2349&gt;900,_xlfn.XLOOKUP(ROUND(L2349,0),'CM-VL-G-C-GL-B-T-ClassRimThickn'!$B$1:$B$112,'CM-VL-G-C-GL-B-T-ClassRimThickn'!$C$1:$C$112,0,1,1),L2349)</f>
        <v>0</v>
      </c>
      <c r="N2349" s="24">
        <v>1017</v>
      </c>
      <c r="O2349" s="24">
        <f>IF(N2349&gt;900,_xlfn.XLOOKUP(ROUND(N2349,0),'CM-VL-G-C-GL-B-T-ClassRimThickn'!$B$1:$B$112,'CM-VL-G-C-GL-B-T-ClassRimThickn'!$C$1:$C$112,0,1,1),N2349)</f>
        <v>0</v>
      </c>
      <c r="P2349" s="24">
        <v>1017.3</v>
      </c>
      <c r="Q2349" s="24">
        <f>IF(P2349&gt;900,_xlfn.XLOOKUP(ROUND(P2349,0),'CM-VL-G-C-GL-B-T-ClassRimThickn'!$B$1:$B$112,'CM-VL-G-C-GL-B-T-ClassRimThickn'!$C$1:$C$112,0,1,1),P2349)</f>
        <v>0</v>
      </c>
      <c r="S2349" s="24">
        <f>IF(R2349&gt;900,_xlfn.XLOOKUP(ROUND(R2349,0),'CM-VL-G-C-GL-B-T-ClassRimThickn'!$B$1:$B$112,'CM-VL-G-C-GL-B-T-ClassRimThickn'!$C$1:$C$112,0,1,1),R2349)</f>
        <v>0</v>
      </c>
      <c r="U2349" s="24">
        <f>IF(T2349&gt;900,_xlfn.XLOOKUP(ROUND(T2349,0),'CM-VL-G-C-GL-B-T-ClassRimThickn'!$B$1:$B$112,'CM-VL-G-C-GL-B-T-ClassRimThickn'!$C$1:$C$112,0,1,1),T2349)</f>
        <v>0</v>
      </c>
      <c r="V2349" s="24">
        <v>1015.8</v>
      </c>
      <c r="W2349" s="24">
        <f>IF(V2349&gt;900,_xlfn.XLOOKUP(ROUND(V2349,0),'CM-VL-G-C-GL-B-T-ClassRimThickn'!$B$1:$B$112,'CM-VL-G-C-GL-B-T-ClassRimThickn'!$C$1:$C$112,0,1,1),V2349)</f>
        <v>85</v>
      </c>
      <c r="X2349" s="24">
        <v>1017.9</v>
      </c>
      <c r="Y2349" s="24">
        <f>IF(X2349&gt;900,_xlfn.XLOOKUP(ROUND(X2349,0),'CM-VL-G-C-GL-B-T-ClassRimThickn'!$B$1:$B$112,'CM-VL-G-C-GL-B-T-ClassRimThickn'!$C$1:$C$112,0,1,1),X2349)</f>
        <v>0</v>
      </c>
      <c r="Z2349" s="24">
        <v>1016.5</v>
      </c>
      <c r="AA2349" s="24">
        <f>IF(Z2349&gt;900,_xlfn.XLOOKUP(ROUND(Z2349,0),'CM-VL-G-C-GL-B-T-ClassRimThickn'!$B$1:$B$112,'CM-VL-G-C-GL-B-T-ClassRimThickn'!$C$1:$C$112,0,1,1),Z2349)</f>
        <v>0</v>
      </c>
      <c r="AB2349" s="24">
        <v>1017.5</v>
      </c>
      <c r="AC2349" s="24">
        <f>IF(AB2349&gt;900,_xlfn.XLOOKUP(ROUND(AB2349,0),'CM-VL-G-C-GL-B-T-ClassRimThickn'!$B$1:$B$112,'CM-VL-G-C-GL-B-T-ClassRimThickn'!$C$1:$C$112,0,1,1),AB2349)</f>
        <v>0</v>
      </c>
      <c r="AE2349" s="24">
        <f>IF(AD2349&gt;900,_xlfn.XLOOKUP(ROUND(AD2349,0),'CM-VL-G-C-GL-B-T-ClassRimThickn'!$B$1:$B$112,'CM-VL-G-C-GL-B-T-ClassRimThickn'!$C$1:$C$112,0,1,1),AD2349)</f>
        <v>0</v>
      </c>
      <c r="AG2349" s="24">
        <f>IF(AF2349&gt;900,_xlfn.XLOOKUP(ROUND(AF2349,0),'CM-VL-G-C-GL-B-T-ClassRimThickn'!$B$1:$B$112,'CM-VL-G-C-GL-B-T-ClassRimThickn'!$C$1:$C$112,0,1,1),AF2349)</f>
        <v>0</v>
      </c>
      <c r="AH2349" s="24">
        <v>30</v>
      </c>
      <c r="AI2349" s="24">
        <v>31</v>
      </c>
      <c r="AJ2349" s="24">
        <v>31</v>
      </c>
      <c r="AK2349" s="24">
        <v>30</v>
      </c>
      <c r="AN2349" s="24">
        <v>30</v>
      </c>
      <c r="AO2349" s="24">
        <v>30</v>
      </c>
      <c r="AP2349" s="24">
        <v>31</v>
      </c>
      <c r="AQ2349" s="24">
        <v>31</v>
      </c>
      <c r="AT2349" s="24">
        <v>28</v>
      </c>
      <c r="AU2349" s="24">
        <v>28</v>
      </c>
      <c r="AV2349" s="24">
        <v>28</v>
      </c>
      <c r="AW2349" s="24">
        <v>28</v>
      </c>
      <c r="AZ2349" s="24">
        <v>28</v>
      </c>
      <c r="BA2349" s="24">
        <v>28</v>
      </c>
      <c r="BB2349" s="24">
        <v>28</v>
      </c>
      <c r="BC2349" s="24">
        <v>28</v>
      </c>
      <c r="BF2349" s="24">
        <v>0</v>
      </c>
      <c r="BG2349" s="24">
        <v>0.2</v>
      </c>
      <c r="BH2349" s="24">
        <v>0</v>
      </c>
      <c r="BI2349" s="24">
        <v>0</v>
      </c>
      <c r="BL2349" s="24">
        <v>0</v>
      </c>
      <c r="BM2349" s="24">
        <v>0</v>
      </c>
      <c r="BN2349" s="24">
        <v>0</v>
      </c>
      <c r="BO2349" s="24">
        <v>0</v>
      </c>
      <c r="BR2349" s="24">
        <v>0</v>
      </c>
      <c r="BS2349" s="24">
        <v>0</v>
      </c>
      <c r="BT2349" s="24">
        <v>0</v>
      </c>
      <c r="BU2349" s="24">
        <v>0</v>
      </c>
      <c r="BX2349" s="24">
        <v>0</v>
      </c>
      <c r="BY2349" s="24">
        <v>0</v>
      </c>
      <c r="BZ2349" s="24">
        <v>0</v>
      </c>
      <c r="CA2349" s="24">
        <v>0</v>
      </c>
      <c r="CO2349" s="34">
        <f t="shared" si="157"/>
        <v>735993</v>
      </c>
    </row>
    <row r="2350" spans="1:93" ht="15" hidden="1">
      <c r="A2350" s="23" t="s">
        <v>200</v>
      </c>
      <c r="B2350" s="52">
        <v>42920</v>
      </c>
      <c r="C2350" s="25" t="str">
        <f t="shared" si="156"/>
        <v/>
      </c>
      <c r="G2350" s="24">
        <f t="shared" si="158"/>
        <v>125</v>
      </c>
      <c r="H2350" s="30">
        <f>(H2351-H2349)/(G2350+G2351)*G2350+H2349</f>
        <v>736966.90109890106</v>
      </c>
      <c r="I2350" s="24" t="str">
        <f t="shared" si="159"/>
        <v/>
      </c>
      <c r="J2350" s="24">
        <v>90</v>
      </c>
      <c r="K2350" s="24">
        <f>IF(J2350&gt;900,_xlfn.XLOOKUP(ROUND(J2350,0),'CM-VL-G-C-GL-B-T-ClassRimThickn'!$B$1:$B$112,'CM-VL-G-C-GL-B-T-ClassRimThickn'!$C$1:$C$112,0,1,1),J2350)</f>
        <v>90</v>
      </c>
      <c r="L2350" s="24">
        <v>90</v>
      </c>
      <c r="M2350" s="24">
        <f>IF(L2350&gt;900,_xlfn.XLOOKUP(ROUND(L2350,0),'CM-VL-G-C-GL-B-T-ClassRimThickn'!$B$1:$B$112,'CM-VL-G-C-GL-B-T-ClassRimThickn'!$C$1:$C$112,0,1,1),L2350)</f>
        <v>90</v>
      </c>
      <c r="N2350" s="24">
        <v>90</v>
      </c>
      <c r="O2350" s="24">
        <f>IF(N2350&gt;900,_xlfn.XLOOKUP(ROUND(N2350,0),'CM-VL-G-C-GL-B-T-ClassRimThickn'!$B$1:$B$112,'CM-VL-G-C-GL-B-T-ClassRimThickn'!$C$1:$C$112,0,1,1),N2350)</f>
        <v>90</v>
      </c>
      <c r="P2350" s="24">
        <v>90</v>
      </c>
      <c r="Q2350" s="24">
        <f>IF(P2350&gt;900,_xlfn.XLOOKUP(ROUND(P2350,0),'CM-VL-G-C-GL-B-T-ClassRimThickn'!$B$1:$B$112,'CM-VL-G-C-GL-B-T-ClassRimThickn'!$C$1:$C$112,0,1,1),P2350)</f>
        <v>90</v>
      </c>
      <c r="S2350" s="24">
        <f>IF(R2350&gt;900,_xlfn.XLOOKUP(ROUND(R2350,0),'CM-VL-G-C-GL-B-T-ClassRimThickn'!$B$1:$B$112,'CM-VL-G-C-GL-B-T-ClassRimThickn'!$C$1:$C$112,0,1,1),R2350)</f>
        <v>0</v>
      </c>
      <c r="U2350" s="24">
        <f>IF(T2350&gt;900,_xlfn.XLOOKUP(ROUND(T2350,0),'CM-VL-G-C-GL-B-T-ClassRimThickn'!$B$1:$B$112,'CM-VL-G-C-GL-B-T-ClassRimThickn'!$C$1:$C$112,0,1,1),T2350)</f>
        <v>0</v>
      </c>
      <c r="V2350" s="24">
        <v>90</v>
      </c>
      <c r="W2350" s="24">
        <f>IF(V2350&gt;900,_xlfn.XLOOKUP(ROUND(V2350,0),'CM-VL-G-C-GL-B-T-ClassRimThickn'!$B$1:$B$112,'CM-VL-G-C-GL-B-T-ClassRimThickn'!$C$1:$C$112,0,1,1),V2350)</f>
        <v>90</v>
      </c>
      <c r="X2350" s="24">
        <v>90</v>
      </c>
      <c r="Y2350" s="24">
        <f>IF(X2350&gt;900,_xlfn.XLOOKUP(ROUND(X2350,0),'CM-VL-G-C-GL-B-T-ClassRimThickn'!$B$1:$B$112,'CM-VL-G-C-GL-B-T-ClassRimThickn'!$C$1:$C$112,0,1,1),X2350)</f>
        <v>90</v>
      </c>
      <c r="Z2350" s="24">
        <v>90</v>
      </c>
      <c r="AA2350" s="24">
        <f>IF(Z2350&gt;900,_xlfn.XLOOKUP(ROUND(Z2350,0),'CM-VL-G-C-GL-B-T-ClassRimThickn'!$B$1:$B$112,'CM-VL-G-C-GL-B-T-ClassRimThickn'!$C$1:$C$112,0,1,1),Z2350)</f>
        <v>90</v>
      </c>
      <c r="AB2350" s="24">
        <v>90</v>
      </c>
      <c r="AC2350" s="24">
        <f>IF(AB2350&gt;900,_xlfn.XLOOKUP(ROUND(AB2350,0),'CM-VL-G-C-GL-B-T-ClassRimThickn'!$B$1:$B$112,'CM-VL-G-C-GL-B-T-ClassRimThickn'!$C$1:$C$112,0,1,1),AB2350)</f>
        <v>90</v>
      </c>
      <c r="AE2350" s="24">
        <f>IF(AD2350&gt;900,_xlfn.XLOOKUP(ROUND(AD2350,0),'CM-VL-G-C-GL-B-T-ClassRimThickn'!$B$1:$B$112,'CM-VL-G-C-GL-B-T-ClassRimThickn'!$C$1:$C$112,0,1,1),AD2350)</f>
        <v>0</v>
      </c>
      <c r="AG2350" s="24">
        <f>IF(AF2350&gt;900,_xlfn.XLOOKUP(ROUND(AF2350,0),'CM-VL-G-C-GL-B-T-ClassRimThickn'!$B$1:$B$112,'CM-VL-G-C-GL-B-T-ClassRimThickn'!$C$1:$C$112,0,1,1),AF2350)</f>
        <v>0</v>
      </c>
      <c r="AH2350" s="24">
        <v>30</v>
      </c>
      <c r="AI2350" s="24">
        <v>30</v>
      </c>
      <c r="AJ2350" s="24">
        <v>30</v>
      </c>
      <c r="AK2350" s="24">
        <v>30</v>
      </c>
      <c r="AN2350" s="24">
        <v>30</v>
      </c>
      <c r="AO2350" s="24">
        <v>30</v>
      </c>
      <c r="AP2350" s="24">
        <v>30</v>
      </c>
      <c r="AQ2350" s="24">
        <v>30</v>
      </c>
      <c r="AT2350" s="24">
        <v>28</v>
      </c>
      <c r="AU2350" s="24">
        <v>28</v>
      </c>
      <c r="AV2350" s="24">
        <v>28</v>
      </c>
      <c r="AW2350" s="24">
        <v>28</v>
      </c>
      <c r="AZ2350" s="24">
        <v>28</v>
      </c>
      <c r="BA2350" s="24">
        <v>28</v>
      </c>
      <c r="BB2350" s="24">
        <v>28</v>
      </c>
      <c r="BC2350" s="24">
        <v>28</v>
      </c>
      <c r="BF2350" s="24">
        <v>0</v>
      </c>
      <c r="BG2350" s="24">
        <v>0</v>
      </c>
      <c r="BH2350" s="24">
        <v>0</v>
      </c>
      <c r="BI2350" s="24">
        <v>0</v>
      </c>
      <c r="BL2350" s="24">
        <v>0</v>
      </c>
      <c r="BM2350" s="24">
        <v>0</v>
      </c>
      <c r="BN2350" s="24">
        <v>0</v>
      </c>
      <c r="BO2350" s="24">
        <v>0</v>
      </c>
      <c r="BR2350" s="24">
        <v>0</v>
      </c>
      <c r="BS2350" s="24">
        <v>0</v>
      </c>
      <c r="BT2350" s="24">
        <v>0</v>
      </c>
      <c r="BU2350" s="24">
        <v>0</v>
      </c>
      <c r="BX2350" s="24">
        <v>0</v>
      </c>
      <c r="BY2350" s="24">
        <v>0</v>
      </c>
      <c r="BZ2350" s="24">
        <v>0</v>
      </c>
      <c r="CA2350" s="24">
        <v>0</v>
      </c>
      <c r="CD2350" s="24">
        <v>100</v>
      </c>
      <c r="CE2350" s="24">
        <v>100</v>
      </c>
      <c r="CF2350" s="24">
        <v>100</v>
      </c>
      <c r="CG2350" s="24">
        <v>100</v>
      </c>
      <c r="CO2350" s="34">
        <f t="shared" si="157"/>
        <v>736966.90109890106</v>
      </c>
    </row>
    <row r="2351" spans="1:93" ht="15" hidden="1">
      <c r="A2351" s="23" t="s">
        <v>200</v>
      </c>
      <c r="B2351" s="52">
        <v>43068</v>
      </c>
      <c r="C2351" s="25" t="str">
        <f t="shared" si="156"/>
        <v/>
      </c>
      <c r="G2351" s="24">
        <f t="shared" si="158"/>
        <v>148</v>
      </c>
      <c r="H2351" s="24">
        <v>738120</v>
      </c>
      <c r="I2351" s="24" t="str">
        <f t="shared" si="159"/>
        <v/>
      </c>
      <c r="J2351" s="24">
        <v>85</v>
      </c>
      <c r="K2351" s="24">
        <f>IF(J2351&gt;900,_xlfn.XLOOKUP(ROUND(J2351,0),'CM-VL-G-C-GL-B-T-ClassRimThickn'!$B$1:$B$112,'CM-VL-G-C-GL-B-T-ClassRimThickn'!$C$1:$C$112,0,1,1),J2351)</f>
        <v>85</v>
      </c>
      <c r="L2351" s="24">
        <v>85</v>
      </c>
      <c r="M2351" s="24">
        <f>IF(L2351&gt;900,_xlfn.XLOOKUP(ROUND(L2351,0),'CM-VL-G-C-GL-B-T-ClassRimThickn'!$B$1:$B$112,'CM-VL-G-C-GL-B-T-ClassRimThickn'!$C$1:$C$112,0,1,1),L2351)</f>
        <v>85</v>
      </c>
      <c r="N2351" s="24">
        <v>87</v>
      </c>
      <c r="O2351" s="24">
        <f>IF(N2351&gt;900,_xlfn.XLOOKUP(ROUND(N2351,0),'CM-VL-G-C-GL-B-T-ClassRimThickn'!$B$1:$B$112,'CM-VL-G-C-GL-B-T-ClassRimThickn'!$C$1:$C$112,0,1,1),N2351)</f>
        <v>87</v>
      </c>
      <c r="P2351" s="24">
        <v>87</v>
      </c>
      <c r="Q2351" s="24">
        <f>IF(P2351&gt;900,_xlfn.XLOOKUP(ROUND(P2351,0),'CM-VL-G-C-GL-B-T-ClassRimThickn'!$B$1:$B$112,'CM-VL-G-C-GL-B-T-ClassRimThickn'!$C$1:$C$112,0,1,1),P2351)</f>
        <v>87</v>
      </c>
      <c r="S2351" s="24">
        <f>IF(R2351&gt;900,_xlfn.XLOOKUP(ROUND(R2351,0),'CM-VL-G-C-GL-B-T-ClassRimThickn'!$B$1:$B$112,'CM-VL-G-C-GL-B-T-ClassRimThickn'!$C$1:$C$112,0,1,1),R2351)</f>
        <v>0</v>
      </c>
      <c r="U2351" s="24">
        <f>IF(T2351&gt;900,_xlfn.XLOOKUP(ROUND(T2351,0),'CM-VL-G-C-GL-B-T-ClassRimThickn'!$B$1:$B$112,'CM-VL-G-C-GL-B-T-ClassRimThickn'!$C$1:$C$112,0,1,1),T2351)</f>
        <v>0</v>
      </c>
      <c r="V2351" s="24">
        <v>87</v>
      </c>
      <c r="W2351" s="24">
        <f>IF(V2351&gt;900,_xlfn.XLOOKUP(ROUND(V2351,0),'CM-VL-G-C-GL-B-T-ClassRimThickn'!$B$1:$B$112,'CM-VL-G-C-GL-B-T-ClassRimThickn'!$C$1:$C$112,0,1,1),V2351)</f>
        <v>87</v>
      </c>
      <c r="X2351" s="24">
        <v>87</v>
      </c>
      <c r="Y2351" s="24">
        <f>IF(X2351&gt;900,_xlfn.XLOOKUP(ROUND(X2351,0),'CM-VL-G-C-GL-B-T-ClassRimThickn'!$B$1:$B$112,'CM-VL-G-C-GL-B-T-ClassRimThickn'!$C$1:$C$112,0,1,1),X2351)</f>
        <v>87</v>
      </c>
      <c r="Z2351" s="24">
        <v>87</v>
      </c>
      <c r="AA2351" s="24">
        <f>IF(Z2351&gt;900,_xlfn.XLOOKUP(ROUND(Z2351,0),'CM-VL-G-C-GL-B-T-ClassRimThickn'!$B$1:$B$112,'CM-VL-G-C-GL-B-T-ClassRimThickn'!$C$1:$C$112,0,1,1),Z2351)</f>
        <v>87</v>
      </c>
      <c r="AB2351" s="24">
        <v>86</v>
      </c>
      <c r="AC2351" s="24">
        <f>IF(AB2351&gt;900,_xlfn.XLOOKUP(ROUND(AB2351,0),'CM-VL-G-C-GL-B-T-ClassRimThickn'!$B$1:$B$112,'CM-VL-G-C-GL-B-T-ClassRimThickn'!$C$1:$C$112,0,1,1),AB2351)</f>
        <v>86</v>
      </c>
      <c r="AE2351" s="24">
        <f>IF(AD2351&gt;900,_xlfn.XLOOKUP(ROUND(AD2351,0),'CM-VL-G-C-GL-B-T-ClassRimThickn'!$B$1:$B$112,'CM-VL-G-C-GL-B-T-ClassRimThickn'!$C$1:$C$112,0,1,1),AD2351)</f>
        <v>0</v>
      </c>
      <c r="AG2351" s="24">
        <f>IF(AF2351&gt;900,_xlfn.XLOOKUP(ROUND(AF2351,0),'CM-VL-G-C-GL-B-T-ClassRimThickn'!$B$1:$B$112,'CM-VL-G-C-GL-B-T-ClassRimThickn'!$C$1:$C$112,0,1,1),AF2351)</f>
        <v>0</v>
      </c>
      <c r="AH2351" s="24">
        <v>30</v>
      </c>
      <c r="AI2351" s="24">
        <v>29.5</v>
      </c>
      <c r="AJ2351" s="24">
        <v>29.5</v>
      </c>
      <c r="AK2351" s="24">
        <v>30</v>
      </c>
      <c r="AN2351" s="24">
        <v>29</v>
      </c>
      <c r="AO2351" s="24">
        <v>29.5</v>
      </c>
      <c r="AP2351" s="24">
        <v>30</v>
      </c>
      <c r="AQ2351" s="24">
        <v>30</v>
      </c>
      <c r="AT2351" s="24">
        <v>29</v>
      </c>
      <c r="AU2351" s="24">
        <v>28</v>
      </c>
      <c r="AV2351" s="24">
        <v>28</v>
      </c>
      <c r="AW2351" s="24">
        <v>28</v>
      </c>
      <c r="AZ2351" s="24">
        <v>28</v>
      </c>
      <c r="BA2351" s="24">
        <v>28</v>
      </c>
      <c r="BB2351" s="24">
        <v>28</v>
      </c>
      <c r="BC2351" s="24">
        <v>29</v>
      </c>
      <c r="BF2351" s="24">
        <v>0</v>
      </c>
      <c r="BG2351" s="24">
        <v>0</v>
      </c>
      <c r="BH2351" s="24">
        <v>0</v>
      </c>
      <c r="BI2351" s="24">
        <v>0</v>
      </c>
      <c r="BL2351" s="24">
        <v>0</v>
      </c>
      <c r="BM2351" s="24">
        <v>0</v>
      </c>
      <c r="BN2351" s="24">
        <v>0</v>
      </c>
      <c r="BO2351" s="24">
        <v>0</v>
      </c>
      <c r="BR2351" s="24">
        <v>0</v>
      </c>
      <c r="BS2351" s="24">
        <v>0</v>
      </c>
      <c r="BT2351" s="24">
        <v>0</v>
      </c>
      <c r="BU2351" s="24">
        <v>0</v>
      </c>
      <c r="BX2351" s="24">
        <v>0</v>
      </c>
      <c r="BY2351" s="24">
        <v>0</v>
      </c>
      <c r="BZ2351" s="24">
        <v>0</v>
      </c>
      <c r="CA2351" s="24">
        <v>0</v>
      </c>
      <c r="CD2351" s="24">
        <v>120</v>
      </c>
      <c r="CE2351" s="24">
        <v>120</v>
      </c>
      <c r="CF2351" s="24">
        <v>125</v>
      </c>
      <c r="CG2351" s="24">
        <v>126</v>
      </c>
      <c r="CO2351" s="34">
        <f t="shared" si="157"/>
        <v>738120</v>
      </c>
    </row>
    <row r="2352" spans="1:93" ht="15" hidden="1">
      <c r="A2352" s="23" t="s">
        <v>200</v>
      </c>
      <c r="B2352" s="52">
        <v>43487</v>
      </c>
      <c r="C2352" s="25" t="str">
        <f t="shared" si="156"/>
        <v/>
      </c>
      <c r="F2352" s="24" t="s">
        <v>113</v>
      </c>
      <c r="G2352" s="24">
        <f t="shared" si="158"/>
        <v>419</v>
      </c>
      <c r="H2352" s="24">
        <v>747080</v>
      </c>
      <c r="I2352" s="24" t="str">
        <f t="shared" si="159"/>
        <v/>
      </c>
      <c r="J2352" s="24">
        <v>89</v>
      </c>
      <c r="K2352" s="24">
        <f>IF(J2352&gt;900,_xlfn.XLOOKUP(ROUND(J2352,0),'CM-VL-G-C-GL-B-T-ClassRimThickn'!$B$1:$B$112,'CM-VL-G-C-GL-B-T-ClassRimThickn'!$C$1:$C$112,0,1,1),J2352)</f>
        <v>89</v>
      </c>
      <c r="L2352" s="24">
        <v>89</v>
      </c>
      <c r="M2352" s="24">
        <f>IF(L2352&gt;900,_xlfn.XLOOKUP(ROUND(L2352,0),'CM-VL-G-C-GL-B-T-ClassRimThickn'!$B$1:$B$112,'CM-VL-G-C-GL-B-T-ClassRimThickn'!$C$1:$C$112,0,1,1),L2352)</f>
        <v>89</v>
      </c>
      <c r="N2352" s="24">
        <v>89</v>
      </c>
      <c r="O2352" s="24">
        <f>IF(N2352&gt;900,_xlfn.XLOOKUP(ROUND(N2352,0),'CM-VL-G-C-GL-B-T-ClassRimThickn'!$B$1:$B$112,'CM-VL-G-C-GL-B-T-ClassRimThickn'!$C$1:$C$112,0,1,1),N2352)</f>
        <v>89</v>
      </c>
      <c r="P2352" s="24">
        <v>89</v>
      </c>
      <c r="Q2352" s="24">
        <f>IF(P2352&gt;900,_xlfn.XLOOKUP(ROUND(P2352,0),'CM-VL-G-C-GL-B-T-ClassRimThickn'!$B$1:$B$112,'CM-VL-G-C-GL-B-T-ClassRimThickn'!$C$1:$C$112,0,1,1),P2352)</f>
        <v>89</v>
      </c>
      <c r="S2352" s="24">
        <f>IF(R2352&gt;900,_xlfn.XLOOKUP(ROUND(R2352,0),'CM-VL-G-C-GL-B-T-ClassRimThickn'!$B$1:$B$112,'CM-VL-G-C-GL-B-T-ClassRimThickn'!$C$1:$C$112,0,1,1),R2352)</f>
        <v>0</v>
      </c>
      <c r="U2352" s="24">
        <f>IF(T2352&gt;900,_xlfn.XLOOKUP(ROUND(T2352,0),'CM-VL-G-C-GL-B-T-ClassRimThickn'!$B$1:$B$112,'CM-VL-G-C-GL-B-T-ClassRimThickn'!$C$1:$C$112,0,1,1),T2352)</f>
        <v>0</v>
      </c>
      <c r="V2352" s="24">
        <v>89</v>
      </c>
      <c r="W2352" s="24">
        <f>IF(V2352&gt;900,_xlfn.XLOOKUP(ROUND(V2352,0),'CM-VL-G-C-GL-B-T-ClassRimThickn'!$B$1:$B$112,'CM-VL-G-C-GL-B-T-ClassRimThickn'!$C$1:$C$112,0,1,1),V2352)</f>
        <v>89</v>
      </c>
      <c r="X2352" s="24">
        <v>89</v>
      </c>
      <c r="Y2352" s="24">
        <f>IF(X2352&gt;900,_xlfn.XLOOKUP(ROUND(X2352,0),'CM-VL-G-C-GL-B-T-ClassRimThickn'!$B$1:$B$112,'CM-VL-G-C-GL-B-T-ClassRimThickn'!$C$1:$C$112,0,1,1),X2352)</f>
        <v>89</v>
      </c>
      <c r="Z2352" s="24">
        <v>89</v>
      </c>
      <c r="AA2352" s="24">
        <f>IF(Z2352&gt;900,_xlfn.XLOOKUP(ROUND(Z2352,0),'CM-VL-G-C-GL-B-T-ClassRimThickn'!$B$1:$B$112,'CM-VL-G-C-GL-B-T-ClassRimThickn'!$C$1:$C$112,0,1,1),Z2352)</f>
        <v>89</v>
      </c>
      <c r="AB2352" s="24">
        <v>89</v>
      </c>
      <c r="AC2352" s="24">
        <f>IF(AB2352&gt;900,_xlfn.XLOOKUP(ROUND(AB2352,0),'CM-VL-G-C-GL-B-T-ClassRimThickn'!$B$1:$B$112,'CM-VL-G-C-GL-B-T-ClassRimThickn'!$C$1:$C$112,0,1,1),AB2352)</f>
        <v>89</v>
      </c>
      <c r="AE2352" s="24">
        <f>IF(AD2352&gt;900,_xlfn.XLOOKUP(ROUND(AD2352,0),'CM-VL-G-C-GL-B-T-ClassRimThickn'!$B$1:$B$112,'CM-VL-G-C-GL-B-T-ClassRimThickn'!$C$1:$C$112,0,1,1),AD2352)</f>
        <v>0</v>
      </c>
      <c r="AG2352" s="24">
        <f>IF(AF2352&gt;900,_xlfn.XLOOKUP(ROUND(AF2352,0),'CM-VL-G-C-GL-B-T-ClassRimThickn'!$B$1:$B$112,'CM-VL-G-C-GL-B-T-ClassRimThickn'!$C$1:$C$112,0,1,1),AF2352)</f>
        <v>0</v>
      </c>
      <c r="AH2352" s="24">
        <v>30</v>
      </c>
      <c r="AI2352" s="24">
        <v>30</v>
      </c>
      <c r="AJ2352" s="24">
        <v>30</v>
      </c>
      <c r="AK2352" s="24">
        <v>30</v>
      </c>
      <c r="AN2352" s="24">
        <v>30</v>
      </c>
      <c r="AO2352" s="24">
        <v>30</v>
      </c>
      <c r="AP2352" s="24">
        <v>30</v>
      </c>
      <c r="AQ2352" s="24">
        <v>30</v>
      </c>
      <c r="AT2352" s="24">
        <v>28</v>
      </c>
      <c r="AU2352" s="24">
        <v>28</v>
      </c>
      <c r="AV2352" s="24">
        <v>28</v>
      </c>
      <c r="AW2352" s="24">
        <v>28</v>
      </c>
      <c r="AZ2352" s="24">
        <v>28</v>
      </c>
      <c r="BA2352" s="24">
        <v>28</v>
      </c>
      <c r="BB2352" s="24">
        <v>28</v>
      </c>
      <c r="BC2352" s="24">
        <v>28</v>
      </c>
      <c r="BF2352" s="24">
        <v>0.5</v>
      </c>
      <c r="BG2352" s="24">
        <v>0.5</v>
      </c>
      <c r="BH2352" s="24">
        <v>0.5</v>
      </c>
      <c r="BI2352" s="24">
        <v>0.5</v>
      </c>
      <c r="BL2352" s="24">
        <v>0.5</v>
      </c>
      <c r="BM2352" s="24">
        <v>0.5</v>
      </c>
      <c r="BN2352" s="24">
        <v>0.5</v>
      </c>
      <c r="BO2352" s="24">
        <v>0.5</v>
      </c>
      <c r="BR2352" s="24">
        <v>0</v>
      </c>
      <c r="BS2352" s="24">
        <v>0</v>
      </c>
      <c r="BT2352" s="24">
        <v>0</v>
      </c>
      <c r="BU2352" s="24">
        <v>0</v>
      </c>
      <c r="BX2352" s="24">
        <v>0</v>
      </c>
      <c r="BY2352" s="24">
        <v>0</v>
      </c>
      <c r="BZ2352" s="24">
        <v>0</v>
      </c>
      <c r="CA2352" s="24">
        <v>0</v>
      </c>
      <c r="CD2352" s="24">
        <v>120</v>
      </c>
      <c r="CE2352" s="24">
        <v>124</v>
      </c>
      <c r="CF2352" s="24">
        <v>124</v>
      </c>
      <c r="CG2352" s="24">
        <v>124</v>
      </c>
      <c r="CO2352" s="34">
        <f t="shared" si="157"/>
        <v>747080</v>
      </c>
    </row>
    <row r="2353" spans="1:93" ht="15" hidden="1">
      <c r="A2353" s="23" t="s">
        <v>201</v>
      </c>
      <c r="B2353" s="52">
        <v>40435</v>
      </c>
      <c r="C2353" s="25" t="str">
        <f t="shared" si="156"/>
        <v/>
      </c>
      <c r="G2353" s="24" t="str">
        <f t="shared" si="158"/>
        <v/>
      </c>
      <c r="I2353" s="24" t="str">
        <f t="shared" si="159"/>
        <v/>
      </c>
      <c r="K2353" s="24">
        <f>IF(J2353&gt;900,_xlfn.XLOOKUP(ROUND(J2353,0),'CM-VL-G-C-GL-B-T-ClassRimThickn'!$B$1:$B$112,'CM-VL-G-C-GL-B-T-ClassRimThickn'!$C$1:$C$112,0,1,1),J2353)</f>
        <v>0</v>
      </c>
      <c r="L2353" s="24">
        <v>1016</v>
      </c>
      <c r="M2353" s="24">
        <f>IF(L2353&gt;900,_xlfn.XLOOKUP(ROUND(L2353,0),'CM-VL-G-C-GL-B-T-ClassRimThickn'!$B$1:$B$112,'CM-VL-G-C-GL-B-T-ClassRimThickn'!$C$1:$C$112,0,1,1),L2353)</f>
        <v>85</v>
      </c>
      <c r="N2353" s="24">
        <v>1016</v>
      </c>
      <c r="O2353" s="24">
        <f>IF(N2353&gt;900,_xlfn.XLOOKUP(ROUND(N2353,0),'CM-VL-G-C-GL-B-T-ClassRimThickn'!$B$1:$B$112,'CM-VL-G-C-GL-B-T-ClassRimThickn'!$C$1:$C$112,0,1,1),N2353)</f>
        <v>85</v>
      </c>
      <c r="P2353" s="24">
        <v>1015</v>
      </c>
      <c r="Q2353" s="24">
        <f>IF(P2353&gt;900,_xlfn.XLOOKUP(ROUND(P2353,0),'CM-VL-G-C-GL-B-T-ClassRimThickn'!$B$1:$B$112,'CM-VL-G-C-GL-B-T-ClassRimThickn'!$C$1:$C$112,0,1,1),P2353)</f>
        <v>84.5</v>
      </c>
      <c r="S2353" s="24">
        <f>IF(R2353&gt;900,_xlfn.XLOOKUP(ROUND(R2353,0),'CM-VL-G-C-GL-B-T-ClassRimThickn'!$B$1:$B$112,'CM-VL-G-C-GL-B-T-ClassRimThickn'!$C$1:$C$112,0,1,1),R2353)</f>
        <v>0</v>
      </c>
      <c r="U2353" s="24">
        <f>IF(T2353&gt;900,_xlfn.XLOOKUP(ROUND(T2353,0),'CM-VL-G-C-GL-B-T-ClassRimThickn'!$B$1:$B$112,'CM-VL-G-C-GL-B-T-ClassRimThickn'!$C$1:$C$112,0,1,1),T2353)</f>
        <v>0</v>
      </c>
      <c r="V2353" s="24">
        <v>1018</v>
      </c>
      <c r="W2353" s="24">
        <f>IF(V2353&gt;900,_xlfn.XLOOKUP(ROUND(V2353,0),'CM-VL-G-C-GL-B-T-ClassRimThickn'!$B$1:$B$112,'CM-VL-G-C-GL-B-T-ClassRimThickn'!$C$1:$C$112,0,1,1),V2353)</f>
        <v>0</v>
      </c>
      <c r="X2353" s="24">
        <v>1016</v>
      </c>
      <c r="Y2353" s="24">
        <f>IF(X2353&gt;900,_xlfn.XLOOKUP(ROUND(X2353,0),'CM-VL-G-C-GL-B-T-ClassRimThickn'!$B$1:$B$112,'CM-VL-G-C-GL-B-T-ClassRimThickn'!$C$1:$C$112,0,1,1),X2353)</f>
        <v>85</v>
      </c>
      <c r="Z2353" s="24">
        <v>1016</v>
      </c>
      <c r="AA2353" s="24">
        <f>IF(Z2353&gt;900,_xlfn.XLOOKUP(ROUND(Z2353,0),'CM-VL-G-C-GL-B-T-ClassRimThickn'!$B$1:$B$112,'CM-VL-G-C-GL-B-T-ClassRimThickn'!$C$1:$C$112,0,1,1),Z2353)</f>
        <v>85</v>
      </c>
      <c r="AB2353" s="24">
        <v>1016</v>
      </c>
      <c r="AC2353" s="24">
        <f>IF(AB2353&gt;900,_xlfn.XLOOKUP(ROUND(AB2353,0),'CM-VL-G-C-GL-B-T-ClassRimThickn'!$B$1:$B$112,'CM-VL-G-C-GL-B-T-ClassRimThickn'!$C$1:$C$112,0,1,1),AB2353)</f>
        <v>85</v>
      </c>
      <c r="AE2353" s="24">
        <f>IF(AD2353&gt;900,_xlfn.XLOOKUP(ROUND(AD2353,0),'CM-VL-G-C-GL-B-T-ClassRimThickn'!$B$1:$B$112,'CM-VL-G-C-GL-B-T-ClassRimThickn'!$C$1:$C$112,0,1,1),AD2353)</f>
        <v>0</v>
      </c>
      <c r="AG2353" s="24">
        <f>IF(AF2353&gt;900,_xlfn.XLOOKUP(ROUND(AF2353,0),'CM-VL-G-C-GL-B-T-ClassRimThickn'!$B$1:$B$112,'CM-VL-G-C-GL-B-T-ClassRimThickn'!$C$1:$C$112,0,1,1),AF2353)</f>
        <v>0</v>
      </c>
      <c r="AH2353" s="24">
        <v>30</v>
      </c>
      <c r="AI2353" s="24">
        <v>28</v>
      </c>
      <c r="AJ2353" s="24">
        <v>30</v>
      </c>
      <c r="AK2353" s="24">
        <v>30</v>
      </c>
      <c r="AN2353" s="24">
        <v>30</v>
      </c>
      <c r="AO2353" s="24">
        <v>30</v>
      </c>
      <c r="AP2353" s="24">
        <v>30</v>
      </c>
      <c r="AQ2353" s="24">
        <v>30</v>
      </c>
      <c r="AT2353" s="24">
        <v>28</v>
      </c>
      <c r="AU2353" s="24">
        <v>28</v>
      </c>
      <c r="AV2353" s="24">
        <v>28</v>
      </c>
      <c r="AW2353" s="24">
        <v>28</v>
      </c>
      <c r="AZ2353" s="24">
        <v>28</v>
      </c>
      <c r="BA2353" s="24">
        <v>28</v>
      </c>
      <c r="BB2353" s="24">
        <v>28</v>
      </c>
      <c r="BC2353" s="24">
        <v>29</v>
      </c>
      <c r="CO2353" s="34">
        <f t="shared" si="157"/>
        <v>123742.65033407573</v>
      </c>
    </row>
    <row r="2354" spans="1:93" ht="15" hidden="1">
      <c r="A2354" s="23" t="s">
        <v>201</v>
      </c>
      <c r="B2354" s="52">
        <v>40710</v>
      </c>
      <c r="C2354" s="25" t="str">
        <f t="shared" si="156"/>
        <v/>
      </c>
      <c r="G2354" s="24">
        <f t="shared" si="158"/>
        <v>275</v>
      </c>
      <c r="H2354" s="24">
        <v>202038</v>
      </c>
      <c r="I2354" s="24" t="str">
        <f t="shared" si="159"/>
        <v/>
      </c>
      <c r="K2354" s="24">
        <f>IF(J2354&gt;900,_xlfn.XLOOKUP(ROUND(J2354,0),'CM-VL-G-C-GL-B-T-ClassRimThickn'!$B$1:$B$112,'CM-VL-G-C-GL-B-T-ClassRimThickn'!$C$1:$C$112,0,1,1),J2354)</f>
        <v>0</v>
      </c>
      <c r="L2354" s="24">
        <v>943</v>
      </c>
      <c r="M2354" s="24">
        <f>IF(L2354&gt;900,_xlfn.XLOOKUP(ROUND(L2354,0),'CM-VL-G-C-GL-B-T-ClassRimThickn'!$B$1:$B$112,'CM-VL-G-C-GL-B-T-ClassRimThickn'!$C$1:$C$112,0,1,1),L2354)</f>
        <v>48.5</v>
      </c>
      <c r="N2354" s="24">
        <v>937</v>
      </c>
      <c r="O2354" s="24">
        <f>IF(N2354&gt;900,_xlfn.XLOOKUP(ROUND(N2354,0),'CM-VL-G-C-GL-B-T-ClassRimThickn'!$B$1:$B$112,'CM-VL-G-C-GL-B-T-ClassRimThickn'!$C$1:$C$112,0,1,1),N2354)</f>
        <v>45.5</v>
      </c>
      <c r="P2354" s="24">
        <v>940</v>
      </c>
      <c r="Q2354" s="24">
        <f>IF(P2354&gt;900,_xlfn.XLOOKUP(ROUND(P2354,0),'CM-VL-G-C-GL-B-T-ClassRimThickn'!$B$1:$B$112,'CM-VL-G-C-GL-B-T-ClassRimThickn'!$C$1:$C$112,0,1,1),P2354)</f>
        <v>47</v>
      </c>
      <c r="S2354" s="24">
        <f>IF(R2354&gt;900,_xlfn.XLOOKUP(ROUND(R2354,0),'CM-VL-G-C-GL-B-T-ClassRimThickn'!$B$1:$B$112,'CM-VL-G-C-GL-B-T-ClassRimThickn'!$C$1:$C$112,0,1,1),R2354)</f>
        <v>0</v>
      </c>
      <c r="U2354" s="24">
        <f>IF(T2354&gt;900,_xlfn.XLOOKUP(ROUND(T2354,0),'CM-VL-G-C-GL-B-T-ClassRimThickn'!$B$1:$B$112,'CM-VL-G-C-GL-B-T-ClassRimThickn'!$C$1:$C$112,0,1,1),T2354)</f>
        <v>0</v>
      </c>
      <c r="V2354" s="24">
        <v>928</v>
      </c>
      <c r="W2354" s="24">
        <f>IF(V2354&gt;900,_xlfn.XLOOKUP(ROUND(V2354,0),'CM-VL-G-C-GL-B-T-ClassRimThickn'!$B$1:$B$112,'CM-VL-G-C-GL-B-T-ClassRimThickn'!$C$1:$C$112,0,1,1),V2354)</f>
        <v>41</v>
      </c>
      <c r="X2354" s="24">
        <v>944</v>
      </c>
      <c r="Y2354" s="24">
        <f>IF(X2354&gt;900,_xlfn.XLOOKUP(ROUND(X2354,0),'CM-VL-G-C-GL-B-T-ClassRimThickn'!$B$1:$B$112,'CM-VL-G-C-GL-B-T-ClassRimThickn'!$C$1:$C$112,0,1,1),X2354)</f>
        <v>49</v>
      </c>
      <c r="Z2354" s="24">
        <v>938</v>
      </c>
      <c r="AA2354" s="24">
        <f>IF(Z2354&gt;900,_xlfn.XLOOKUP(ROUND(Z2354,0),'CM-VL-G-C-GL-B-T-ClassRimThickn'!$B$1:$B$112,'CM-VL-G-C-GL-B-T-ClassRimThickn'!$C$1:$C$112,0,1,1),Z2354)</f>
        <v>46</v>
      </c>
      <c r="AB2354" s="24">
        <v>938</v>
      </c>
      <c r="AC2354" s="24">
        <f>IF(AB2354&gt;900,_xlfn.XLOOKUP(ROUND(AB2354,0),'CM-VL-G-C-GL-B-T-ClassRimThickn'!$B$1:$B$112,'CM-VL-G-C-GL-B-T-ClassRimThickn'!$C$1:$C$112,0,1,1),AB2354)</f>
        <v>46</v>
      </c>
      <c r="AE2354" s="24">
        <f>IF(AD2354&gt;900,_xlfn.XLOOKUP(ROUND(AD2354,0),'CM-VL-G-C-GL-B-T-ClassRimThickn'!$B$1:$B$112,'CM-VL-G-C-GL-B-T-ClassRimThickn'!$C$1:$C$112,0,1,1),AD2354)</f>
        <v>0</v>
      </c>
      <c r="AG2354" s="24">
        <f>IF(AF2354&gt;900,_xlfn.XLOOKUP(ROUND(AF2354,0),'CM-VL-G-C-GL-B-T-ClassRimThickn'!$B$1:$B$112,'CM-VL-G-C-GL-B-T-ClassRimThickn'!$C$1:$C$112,0,1,1),AF2354)</f>
        <v>0</v>
      </c>
      <c r="AH2354" s="24">
        <v>30</v>
      </c>
      <c r="AI2354" s="24">
        <v>30</v>
      </c>
      <c r="AJ2354" s="24">
        <v>30</v>
      </c>
      <c r="AK2354" s="24">
        <v>31</v>
      </c>
      <c r="AN2354" s="24">
        <v>33</v>
      </c>
      <c r="AO2354" s="24">
        <v>30</v>
      </c>
      <c r="AP2354" s="24">
        <v>26</v>
      </c>
      <c r="AQ2354" s="24">
        <v>31</v>
      </c>
      <c r="AT2354" s="24">
        <v>29</v>
      </c>
      <c r="AU2354" s="24">
        <v>28</v>
      </c>
      <c r="AV2354" s="24">
        <v>29</v>
      </c>
      <c r="AW2354" s="24">
        <v>28</v>
      </c>
      <c r="AZ2354" s="24">
        <v>28</v>
      </c>
      <c r="BA2354" s="24">
        <v>28</v>
      </c>
      <c r="BB2354" s="24">
        <v>28</v>
      </c>
      <c r="BC2354" s="24">
        <v>28</v>
      </c>
      <c r="CO2354" s="34">
        <f t="shared" si="157"/>
        <v>202038</v>
      </c>
    </row>
    <row r="2355" spans="1:93" ht="15" hidden="1">
      <c r="A2355" s="23" t="s">
        <v>201</v>
      </c>
      <c r="B2355" s="52">
        <v>40855</v>
      </c>
      <c r="C2355" s="25" t="str">
        <f t="shared" si="156"/>
        <v/>
      </c>
      <c r="G2355" s="24">
        <f t="shared" si="158"/>
        <v>145</v>
      </c>
      <c r="H2355" s="24">
        <v>204119</v>
      </c>
      <c r="I2355" s="24" t="str">
        <f t="shared" si="159"/>
        <v/>
      </c>
      <c r="K2355" s="24">
        <f>IF(J2355&gt;900,_xlfn.XLOOKUP(ROUND(J2355,0),'CM-VL-G-C-GL-B-T-ClassRimThickn'!$B$1:$B$112,'CM-VL-G-C-GL-B-T-ClassRimThickn'!$C$1:$C$112,0,1,1),J2355)</f>
        <v>0</v>
      </c>
      <c r="L2355" s="24">
        <v>944.8</v>
      </c>
      <c r="M2355" s="24">
        <f>IF(L2355&gt;900,_xlfn.XLOOKUP(ROUND(L2355,0),'CM-VL-G-C-GL-B-T-ClassRimThickn'!$B$1:$B$112,'CM-VL-G-C-GL-B-T-ClassRimThickn'!$C$1:$C$112,0,1,1),L2355)</f>
        <v>49.5</v>
      </c>
      <c r="N2355" s="24">
        <v>938.3</v>
      </c>
      <c r="O2355" s="24">
        <f>IF(N2355&gt;900,_xlfn.XLOOKUP(ROUND(N2355,0),'CM-VL-G-C-GL-B-T-ClassRimThickn'!$B$1:$B$112,'CM-VL-G-C-GL-B-T-ClassRimThickn'!$C$1:$C$112,0,1,1),N2355)</f>
        <v>46</v>
      </c>
      <c r="P2355" s="24">
        <v>940.8</v>
      </c>
      <c r="Q2355" s="24">
        <f>IF(P2355&gt;900,_xlfn.XLOOKUP(ROUND(P2355,0),'CM-VL-G-C-GL-B-T-ClassRimThickn'!$B$1:$B$112,'CM-VL-G-C-GL-B-T-ClassRimThickn'!$C$1:$C$112,0,1,1),P2355)</f>
        <v>47.5</v>
      </c>
      <c r="S2355" s="24">
        <f>IF(R2355&gt;900,_xlfn.XLOOKUP(ROUND(R2355,0),'CM-VL-G-C-GL-B-T-ClassRimThickn'!$B$1:$B$112,'CM-VL-G-C-GL-B-T-ClassRimThickn'!$C$1:$C$112,0,1,1),R2355)</f>
        <v>0</v>
      </c>
      <c r="U2355" s="24">
        <f>IF(T2355&gt;900,_xlfn.XLOOKUP(ROUND(T2355,0),'CM-VL-G-C-GL-B-T-ClassRimThickn'!$B$1:$B$112,'CM-VL-G-C-GL-B-T-ClassRimThickn'!$C$1:$C$112,0,1,1),T2355)</f>
        <v>0</v>
      </c>
      <c r="V2355" s="24">
        <v>928.2</v>
      </c>
      <c r="W2355" s="24">
        <f>IF(V2355&gt;900,_xlfn.XLOOKUP(ROUND(V2355,0),'CM-VL-G-C-GL-B-T-ClassRimThickn'!$B$1:$B$112,'CM-VL-G-C-GL-B-T-ClassRimThickn'!$C$1:$C$112,0,1,1),V2355)</f>
        <v>41</v>
      </c>
      <c r="X2355" s="24">
        <v>945.1</v>
      </c>
      <c r="Y2355" s="24">
        <f>IF(X2355&gt;900,_xlfn.XLOOKUP(ROUND(X2355,0),'CM-VL-G-C-GL-B-T-ClassRimThickn'!$B$1:$B$112,'CM-VL-G-C-GL-B-T-ClassRimThickn'!$C$1:$C$112,0,1,1),X2355)</f>
        <v>49.5</v>
      </c>
      <c r="Z2355" s="24">
        <v>938.7</v>
      </c>
      <c r="AA2355" s="24">
        <f>IF(Z2355&gt;900,_xlfn.XLOOKUP(ROUND(Z2355,0),'CM-VL-G-C-GL-B-T-ClassRimThickn'!$B$1:$B$112,'CM-VL-G-C-GL-B-T-ClassRimThickn'!$C$1:$C$112,0,1,1),Z2355)</f>
        <v>46.5</v>
      </c>
      <c r="AB2355" s="24">
        <v>941.2</v>
      </c>
      <c r="AC2355" s="24">
        <f>IF(AB2355&gt;900,_xlfn.XLOOKUP(ROUND(AB2355,0),'CM-VL-G-C-GL-B-T-ClassRimThickn'!$B$1:$B$112,'CM-VL-G-C-GL-B-T-ClassRimThickn'!$C$1:$C$112,0,1,1),AB2355)</f>
        <v>47.5</v>
      </c>
      <c r="AE2355" s="24">
        <f>IF(AD2355&gt;900,_xlfn.XLOOKUP(ROUND(AD2355,0),'CM-VL-G-C-GL-B-T-ClassRimThickn'!$B$1:$B$112,'CM-VL-G-C-GL-B-T-ClassRimThickn'!$C$1:$C$112,0,1,1),AD2355)</f>
        <v>0</v>
      </c>
      <c r="AG2355" s="24">
        <f>IF(AF2355&gt;900,_xlfn.XLOOKUP(ROUND(AF2355,0),'CM-VL-G-C-GL-B-T-ClassRimThickn'!$B$1:$B$112,'CM-VL-G-C-GL-B-T-ClassRimThickn'!$C$1:$C$112,0,1,1),AF2355)</f>
        <v>0</v>
      </c>
      <c r="AH2355" s="24">
        <v>31</v>
      </c>
      <c r="AI2355" s="24">
        <v>29</v>
      </c>
      <c r="AJ2355" s="24">
        <v>30</v>
      </c>
      <c r="AK2355" s="24">
        <v>30</v>
      </c>
      <c r="AN2355" s="24">
        <v>31</v>
      </c>
      <c r="AO2355" s="24">
        <v>29</v>
      </c>
      <c r="AP2355" s="24">
        <v>30</v>
      </c>
      <c r="AQ2355" s="24">
        <v>31</v>
      </c>
      <c r="AT2355" s="24">
        <v>28</v>
      </c>
      <c r="AU2355" s="24">
        <v>29</v>
      </c>
      <c r="AV2355" s="24">
        <v>29</v>
      </c>
      <c r="AW2355" s="24">
        <v>28</v>
      </c>
      <c r="AZ2355" s="24">
        <v>28</v>
      </c>
      <c r="BA2355" s="24">
        <v>28</v>
      </c>
      <c r="BB2355" s="24">
        <v>29</v>
      </c>
      <c r="BC2355" s="24">
        <v>28</v>
      </c>
      <c r="BF2355" s="24">
        <v>1</v>
      </c>
      <c r="BG2355" s="24">
        <v>1</v>
      </c>
      <c r="BH2355" s="24">
        <v>1</v>
      </c>
      <c r="BI2355" s="24">
        <v>2</v>
      </c>
      <c r="BL2355" s="24">
        <v>1</v>
      </c>
      <c r="BM2355" s="24">
        <v>1</v>
      </c>
      <c r="BN2355" s="24">
        <v>1</v>
      </c>
      <c r="BO2355" s="24">
        <v>2</v>
      </c>
      <c r="CO2355" s="34">
        <f t="shared" si="157"/>
        <v>204119</v>
      </c>
    </row>
    <row r="2356" spans="1:93" ht="15" hidden="1">
      <c r="A2356" s="23" t="s">
        <v>201</v>
      </c>
      <c r="B2356" s="52">
        <v>41029</v>
      </c>
      <c r="C2356" s="25" t="str">
        <f t="shared" si="156"/>
        <v/>
      </c>
      <c r="G2356" s="24">
        <f t="shared" si="158"/>
        <v>174</v>
      </c>
      <c r="H2356" s="27">
        <v>207371</v>
      </c>
      <c r="I2356" s="24" t="str">
        <f t="shared" si="159"/>
        <v/>
      </c>
      <c r="K2356" s="24">
        <f>IF(J2356&gt;900,_xlfn.XLOOKUP(ROUND(J2356,0),'CM-VL-G-C-GL-B-T-ClassRimThickn'!$B$1:$B$112,'CM-VL-G-C-GL-B-T-ClassRimThickn'!$C$1:$C$112,0,1,1),J2356)</f>
        <v>0</v>
      </c>
      <c r="L2356" s="24">
        <v>943</v>
      </c>
      <c r="M2356" s="24">
        <f>IF(L2356&gt;900,_xlfn.XLOOKUP(ROUND(L2356,0),'CM-VL-G-C-GL-B-T-ClassRimThickn'!$B$1:$B$112,'CM-VL-G-C-GL-B-T-ClassRimThickn'!$C$1:$C$112,0,1,1),L2356)</f>
        <v>48.5</v>
      </c>
      <c r="N2356" s="24">
        <v>937</v>
      </c>
      <c r="O2356" s="24">
        <f>IF(N2356&gt;900,_xlfn.XLOOKUP(ROUND(N2356,0),'CM-VL-G-C-GL-B-T-ClassRimThickn'!$B$1:$B$112,'CM-VL-G-C-GL-B-T-ClassRimThickn'!$C$1:$C$112,0,1,1),N2356)</f>
        <v>45.5</v>
      </c>
      <c r="P2356" s="24">
        <v>939</v>
      </c>
      <c r="Q2356" s="24">
        <f>IF(P2356&gt;900,_xlfn.XLOOKUP(ROUND(P2356,0),'CM-VL-G-C-GL-B-T-ClassRimThickn'!$B$1:$B$112,'CM-VL-G-C-GL-B-T-ClassRimThickn'!$C$1:$C$112,0,1,1),P2356)</f>
        <v>46.5</v>
      </c>
      <c r="S2356" s="24">
        <f>IF(R2356&gt;900,_xlfn.XLOOKUP(ROUND(R2356,0),'CM-VL-G-C-GL-B-T-ClassRimThickn'!$B$1:$B$112,'CM-VL-G-C-GL-B-T-ClassRimThickn'!$C$1:$C$112,0,1,1),R2356)</f>
        <v>0</v>
      </c>
      <c r="U2356" s="24">
        <f>IF(T2356&gt;900,_xlfn.XLOOKUP(ROUND(T2356,0),'CM-VL-G-C-GL-B-T-ClassRimThickn'!$B$1:$B$112,'CM-VL-G-C-GL-B-T-ClassRimThickn'!$C$1:$C$112,0,1,1),T2356)</f>
        <v>0</v>
      </c>
      <c r="V2356" s="24">
        <v>927</v>
      </c>
      <c r="W2356" s="24">
        <f>IF(V2356&gt;900,_xlfn.XLOOKUP(ROUND(V2356,0),'CM-VL-G-C-GL-B-T-ClassRimThickn'!$B$1:$B$112,'CM-VL-G-C-GL-B-T-ClassRimThickn'!$C$1:$C$112,0,1,1),V2356)</f>
        <v>40.5</v>
      </c>
      <c r="X2356" s="24">
        <v>945</v>
      </c>
      <c r="Y2356" s="24">
        <f>IF(X2356&gt;900,_xlfn.XLOOKUP(ROUND(X2356,0),'CM-VL-G-C-GL-B-T-ClassRimThickn'!$B$1:$B$112,'CM-VL-G-C-GL-B-T-ClassRimThickn'!$C$1:$C$112,0,1,1),X2356)</f>
        <v>49.5</v>
      </c>
      <c r="Z2356" s="24">
        <v>938</v>
      </c>
      <c r="AA2356" s="24">
        <f>IF(Z2356&gt;900,_xlfn.XLOOKUP(ROUND(Z2356,0),'CM-VL-G-C-GL-B-T-ClassRimThickn'!$B$1:$B$112,'CM-VL-G-C-GL-B-T-ClassRimThickn'!$C$1:$C$112,0,1,1),Z2356)</f>
        <v>46</v>
      </c>
      <c r="AB2356" s="24">
        <v>939</v>
      </c>
      <c r="AC2356" s="24">
        <f>IF(AB2356&gt;900,_xlfn.XLOOKUP(ROUND(AB2356,0),'CM-VL-G-C-GL-B-T-ClassRimThickn'!$B$1:$B$112,'CM-VL-G-C-GL-B-T-ClassRimThickn'!$C$1:$C$112,0,1,1),AB2356)</f>
        <v>46.5</v>
      </c>
      <c r="AE2356" s="24">
        <f>IF(AD2356&gt;900,_xlfn.XLOOKUP(ROUND(AD2356,0),'CM-VL-G-C-GL-B-T-ClassRimThickn'!$B$1:$B$112,'CM-VL-G-C-GL-B-T-ClassRimThickn'!$C$1:$C$112,0,1,1),AD2356)</f>
        <v>0</v>
      </c>
      <c r="AG2356" s="24">
        <f>IF(AF2356&gt;900,_xlfn.XLOOKUP(ROUND(AF2356,0),'CM-VL-G-C-GL-B-T-ClassRimThickn'!$B$1:$B$112,'CM-VL-G-C-GL-B-T-ClassRimThickn'!$C$1:$C$112,0,1,1),AF2356)</f>
        <v>0</v>
      </c>
      <c r="AH2356" s="24">
        <v>30</v>
      </c>
      <c r="AI2356" s="24">
        <v>30</v>
      </c>
      <c r="AJ2356" s="24">
        <v>29</v>
      </c>
      <c r="AK2356" s="24">
        <v>29</v>
      </c>
      <c r="AN2356" s="24">
        <v>30</v>
      </c>
      <c r="AO2356" s="24">
        <v>29</v>
      </c>
      <c r="AP2356" s="24">
        <v>29</v>
      </c>
      <c r="AQ2356" s="24">
        <v>29</v>
      </c>
      <c r="AT2356" s="24">
        <v>28</v>
      </c>
      <c r="AU2356" s="24">
        <v>29</v>
      </c>
      <c r="AV2356" s="24">
        <v>28</v>
      </c>
      <c r="AW2356" s="24">
        <v>28</v>
      </c>
      <c r="AZ2356" s="24">
        <v>29</v>
      </c>
      <c r="BA2356" s="24">
        <v>28</v>
      </c>
      <c r="BB2356" s="24">
        <v>28</v>
      </c>
      <c r="BC2356" s="24">
        <v>29</v>
      </c>
      <c r="BF2356" s="24">
        <v>0.5</v>
      </c>
      <c r="BG2356" s="24">
        <v>1</v>
      </c>
      <c r="BH2356" s="24">
        <v>1</v>
      </c>
      <c r="BI2356" s="24">
        <v>1</v>
      </c>
      <c r="BL2356" s="24">
        <v>0.5</v>
      </c>
      <c r="BM2356" s="24">
        <v>1</v>
      </c>
      <c r="BN2356" s="24">
        <v>1</v>
      </c>
      <c r="BO2356" s="24">
        <v>1</v>
      </c>
      <c r="CO2356" s="34">
        <f t="shared" si="157"/>
        <v>207371</v>
      </c>
    </row>
    <row r="2357" spans="1:93" ht="15" hidden="1">
      <c r="A2357" s="23" t="s">
        <v>201</v>
      </c>
      <c r="B2357" s="52">
        <v>41463</v>
      </c>
      <c r="C2357" s="25" t="str">
        <f t="shared" si="156"/>
        <v/>
      </c>
      <c r="G2357" s="24">
        <f t="shared" si="158"/>
        <v>434</v>
      </c>
      <c r="H2357" s="30">
        <f>(H2358-H2356)/(G2357+G2358)*G2357+H2356</f>
        <v>223169.94573643411</v>
      </c>
      <c r="I2357" s="24" t="str">
        <f t="shared" si="159"/>
        <v/>
      </c>
      <c r="K2357" s="24">
        <f>IF(J2357&gt;900,_xlfn.XLOOKUP(ROUND(J2357,0),'CM-VL-G-C-GL-B-T-ClassRimThickn'!$B$1:$B$112,'CM-VL-G-C-GL-B-T-ClassRimThickn'!$C$1:$C$112,0,1,1),J2357)</f>
        <v>0</v>
      </c>
      <c r="L2357" s="24">
        <v>940</v>
      </c>
      <c r="M2357" s="24">
        <f>IF(L2357&gt;900,_xlfn.XLOOKUP(ROUND(L2357,0),'CM-VL-G-C-GL-B-T-ClassRimThickn'!$B$1:$B$112,'CM-VL-G-C-GL-B-T-ClassRimThickn'!$C$1:$C$112,0,1,1),L2357)</f>
        <v>47</v>
      </c>
      <c r="N2357" s="24">
        <v>934</v>
      </c>
      <c r="O2357" s="24">
        <f>IF(N2357&gt;900,_xlfn.XLOOKUP(ROUND(N2357,0),'CM-VL-G-C-GL-B-T-ClassRimThickn'!$B$1:$B$112,'CM-VL-G-C-GL-B-T-ClassRimThickn'!$C$1:$C$112,0,1,1),N2357)</f>
        <v>44</v>
      </c>
      <c r="P2357" s="24">
        <v>936</v>
      </c>
      <c r="Q2357" s="24">
        <f>IF(P2357&gt;900,_xlfn.XLOOKUP(ROUND(P2357,0),'CM-VL-G-C-GL-B-T-ClassRimThickn'!$B$1:$B$112,'CM-VL-G-C-GL-B-T-ClassRimThickn'!$C$1:$C$112,0,1,1),P2357)</f>
        <v>45</v>
      </c>
      <c r="S2357" s="24">
        <f>IF(R2357&gt;900,_xlfn.XLOOKUP(ROUND(R2357,0),'CM-VL-G-C-GL-B-T-ClassRimThickn'!$B$1:$B$112,'CM-VL-G-C-GL-B-T-ClassRimThickn'!$C$1:$C$112,0,1,1),R2357)</f>
        <v>0</v>
      </c>
      <c r="U2357" s="24">
        <f>IF(T2357&gt;900,_xlfn.XLOOKUP(ROUND(T2357,0),'CM-VL-G-C-GL-B-T-ClassRimThickn'!$B$1:$B$112,'CM-VL-G-C-GL-B-T-ClassRimThickn'!$C$1:$C$112,0,1,1),T2357)</f>
        <v>0</v>
      </c>
      <c r="V2357" s="24">
        <v>925</v>
      </c>
      <c r="W2357" s="24">
        <f>IF(V2357&gt;900,_xlfn.XLOOKUP(ROUND(V2357,0),'CM-VL-G-C-GL-B-T-ClassRimThickn'!$B$1:$B$112,'CM-VL-G-C-GL-B-T-ClassRimThickn'!$C$1:$C$112,0,1,1),V2357)</f>
        <v>39.5</v>
      </c>
      <c r="X2357" s="24">
        <v>941</v>
      </c>
      <c r="Y2357" s="24">
        <f>IF(X2357&gt;900,_xlfn.XLOOKUP(ROUND(X2357,0),'CM-VL-G-C-GL-B-T-ClassRimThickn'!$B$1:$B$112,'CM-VL-G-C-GL-B-T-ClassRimThickn'!$C$1:$C$112,0,1,1),X2357)</f>
        <v>47.5</v>
      </c>
      <c r="Z2357" s="24">
        <v>935</v>
      </c>
      <c r="AA2357" s="24">
        <f>IF(Z2357&gt;900,_xlfn.XLOOKUP(ROUND(Z2357,0),'CM-VL-G-C-GL-B-T-ClassRimThickn'!$B$1:$B$112,'CM-VL-G-C-GL-B-T-ClassRimThickn'!$C$1:$C$112,0,1,1),Z2357)</f>
        <v>44.5</v>
      </c>
      <c r="AB2357" s="24">
        <v>937</v>
      </c>
      <c r="AC2357" s="24">
        <f>IF(AB2357&gt;900,_xlfn.XLOOKUP(ROUND(AB2357,0),'CM-VL-G-C-GL-B-T-ClassRimThickn'!$B$1:$B$112,'CM-VL-G-C-GL-B-T-ClassRimThickn'!$C$1:$C$112,0,1,1),AB2357)</f>
        <v>45.5</v>
      </c>
      <c r="AE2357" s="24">
        <f>IF(AD2357&gt;900,_xlfn.XLOOKUP(ROUND(AD2357,0),'CM-VL-G-C-GL-B-T-ClassRimThickn'!$B$1:$B$112,'CM-VL-G-C-GL-B-T-ClassRimThickn'!$C$1:$C$112,0,1,1),AD2357)</f>
        <v>0</v>
      </c>
      <c r="AG2357" s="24">
        <f>IF(AF2357&gt;900,_xlfn.XLOOKUP(ROUND(AF2357,0),'CM-VL-G-C-GL-B-T-ClassRimThickn'!$B$1:$B$112,'CM-VL-G-C-GL-B-T-ClassRimThickn'!$C$1:$C$112,0,1,1),AF2357)</f>
        <v>0</v>
      </c>
      <c r="AH2357" s="24">
        <v>31</v>
      </c>
      <c r="AI2357" s="24">
        <v>32</v>
      </c>
      <c r="AJ2357" s="24">
        <v>31</v>
      </c>
      <c r="AK2357" s="24">
        <v>31</v>
      </c>
      <c r="AN2357" s="24">
        <v>31</v>
      </c>
      <c r="AO2357" s="24">
        <v>31</v>
      </c>
      <c r="AP2357" s="24">
        <v>31</v>
      </c>
      <c r="AQ2357" s="24">
        <v>31</v>
      </c>
      <c r="AT2357" s="24">
        <v>28</v>
      </c>
      <c r="AU2357" s="24">
        <v>29</v>
      </c>
      <c r="AV2357" s="24">
        <v>28</v>
      </c>
      <c r="AW2357" s="24">
        <v>28</v>
      </c>
      <c r="AZ2357" s="24">
        <v>28</v>
      </c>
      <c r="BA2357" s="24">
        <v>28</v>
      </c>
      <c r="BB2357" s="24">
        <v>28</v>
      </c>
      <c r="BC2357" s="24">
        <v>28</v>
      </c>
      <c r="BF2357" s="24">
        <v>0</v>
      </c>
      <c r="BG2357" s="24">
        <v>0</v>
      </c>
      <c r="BH2357" s="24">
        <v>0</v>
      </c>
      <c r="BI2357" s="24">
        <v>0</v>
      </c>
      <c r="BL2357" s="24">
        <v>0</v>
      </c>
      <c r="BM2357" s="24">
        <v>0</v>
      </c>
      <c r="BN2357" s="24">
        <v>0</v>
      </c>
      <c r="BO2357" s="24">
        <v>0</v>
      </c>
      <c r="CO2357" s="34">
        <f t="shared" si="157"/>
        <v>223169.94573643411</v>
      </c>
    </row>
    <row r="2358" spans="1:93" ht="15" hidden="1">
      <c r="A2358" s="23" t="s">
        <v>201</v>
      </c>
      <c r="B2358" s="52">
        <v>41545</v>
      </c>
      <c r="C2358" s="25" t="str">
        <f t="shared" si="156"/>
        <v/>
      </c>
      <c r="G2358" s="24">
        <f t="shared" si="158"/>
        <v>82</v>
      </c>
      <c r="H2358" s="24">
        <v>226155</v>
      </c>
      <c r="I2358" s="24" t="str">
        <f t="shared" si="159"/>
        <v/>
      </c>
      <c r="K2358" s="24">
        <f>IF(J2358&gt;900,_xlfn.XLOOKUP(ROUND(J2358,0),'CM-VL-G-C-GL-B-T-ClassRimThickn'!$B$1:$B$112,'CM-VL-G-C-GL-B-T-ClassRimThickn'!$C$1:$C$112,0,1,1),J2358)</f>
        <v>0</v>
      </c>
      <c r="L2358" s="24">
        <v>941.1</v>
      </c>
      <c r="M2358" s="24">
        <f>IF(L2358&gt;900,_xlfn.XLOOKUP(ROUND(L2358,0),'CM-VL-G-C-GL-B-T-ClassRimThickn'!$B$1:$B$112,'CM-VL-G-C-GL-B-T-ClassRimThickn'!$C$1:$C$112,0,1,1),L2358)</f>
        <v>47.5</v>
      </c>
      <c r="N2358" s="24">
        <v>935.2</v>
      </c>
      <c r="O2358" s="24">
        <f>IF(N2358&gt;900,_xlfn.XLOOKUP(ROUND(N2358,0),'CM-VL-G-C-GL-B-T-ClassRimThickn'!$B$1:$B$112,'CM-VL-G-C-GL-B-T-ClassRimThickn'!$C$1:$C$112,0,1,1),N2358)</f>
        <v>44.5</v>
      </c>
      <c r="P2358" s="24">
        <v>936.6</v>
      </c>
      <c r="Q2358" s="24">
        <f>IF(P2358&gt;900,_xlfn.XLOOKUP(ROUND(P2358,0),'CM-VL-G-C-GL-B-T-ClassRimThickn'!$B$1:$B$112,'CM-VL-G-C-GL-B-T-ClassRimThickn'!$C$1:$C$112,0,1,1),P2358)</f>
        <v>45.5</v>
      </c>
      <c r="S2358" s="24">
        <f>IF(R2358&gt;900,_xlfn.XLOOKUP(ROUND(R2358,0),'CM-VL-G-C-GL-B-T-ClassRimThickn'!$B$1:$B$112,'CM-VL-G-C-GL-B-T-ClassRimThickn'!$C$1:$C$112,0,1,1),R2358)</f>
        <v>0</v>
      </c>
      <c r="U2358" s="24">
        <f>IF(T2358&gt;900,_xlfn.XLOOKUP(ROUND(T2358,0),'CM-VL-G-C-GL-B-T-ClassRimThickn'!$B$1:$B$112,'CM-VL-G-C-GL-B-T-ClassRimThickn'!$C$1:$C$112,0,1,1),T2358)</f>
        <v>0</v>
      </c>
      <c r="V2358" s="24">
        <v>925.1</v>
      </c>
      <c r="W2358" s="24">
        <f>IF(V2358&gt;900,_xlfn.XLOOKUP(ROUND(V2358,0),'CM-VL-G-C-GL-B-T-ClassRimThickn'!$B$1:$B$112,'CM-VL-G-C-GL-B-T-ClassRimThickn'!$C$1:$C$112,0,1,1),V2358)</f>
        <v>39.5</v>
      </c>
      <c r="X2358" s="24">
        <v>941.9</v>
      </c>
      <c r="Y2358" s="24">
        <f>IF(X2358&gt;900,_xlfn.XLOOKUP(ROUND(X2358,0),'CM-VL-G-C-GL-B-T-ClassRimThickn'!$B$1:$B$112,'CM-VL-G-C-GL-B-T-ClassRimThickn'!$C$1:$C$112,0,1,1),X2358)</f>
        <v>48</v>
      </c>
      <c r="Z2358" s="24">
        <v>935.5</v>
      </c>
      <c r="AA2358" s="24">
        <f>IF(Z2358&gt;900,_xlfn.XLOOKUP(ROUND(Z2358,0),'CM-VL-G-C-GL-B-T-ClassRimThickn'!$B$1:$B$112,'CM-VL-G-C-GL-B-T-ClassRimThickn'!$C$1:$C$112,0,1,1),Z2358)</f>
        <v>45</v>
      </c>
      <c r="AB2358" s="24">
        <v>936.2</v>
      </c>
      <c r="AC2358" s="24">
        <f>IF(AB2358&gt;900,_xlfn.XLOOKUP(ROUND(AB2358,0),'CM-VL-G-C-GL-B-T-ClassRimThickn'!$B$1:$B$112,'CM-VL-G-C-GL-B-T-ClassRimThickn'!$C$1:$C$112,0,1,1),AB2358)</f>
        <v>45</v>
      </c>
      <c r="AE2358" s="24">
        <f>IF(AD2358&gt;900,_xlfn.XLOOKUP(ROUND(AD2358,0),'CM-VL-G-C-GL-B-T-ClassRimThickn'!$B$1:$B$112,'CM-VL-G-C-GL-B-T-ClassRimThickn'!$C$1:$C$112,0,1,1),AD2358)</f>
        <v>0</v>
      </c>
      <c r="AG2358" s="24">
        <f>IF(AF2358&gt;900,_xlfn.XLOOKUP(ROUND(AF2358,0),'CM-VL-G-C-GL-B-T-ClassRimThickn'!$B$1:$B$112,'CM-VL-G-C-GL-B-T-ClassRimThickn'!$C$1:$C$112,0,1,1),AF2358)</f>
        <v>0</v>
      </c>
      <c r="AH2358" s="24">
        <v>29</v>
      </c>
      <c r="AI2358" s="24">
        <v>28</v>
      </c>
      <c r="AJ2358" s="24">
        <v>29</v>
      </c>
      <c r="AK2358" s="24">
        <v>28</v>
      </c>
      <c r="AN2358" s="24">
        <v>28</v>
      </c>
      <c r="AO2358" s="24">
        <v>29</v>
      </c>
      <c r="AP2358" s="24">
        <v>28</v>
      </c>
      <c r="AQ2358" s="24">
        <v>29</v>
      </c>
      <c r="AT2358" s="24">
        <v>28</v>
      </c>
      <c r="AU2358" s="24">
        <v>28</v>
      </c>
      <c r="AV2358" s="24">
        <v>28</v>
      </c>
      <c r="AW2358" s="24">
        <v>28</v>
      </c>
      <c r="AZ2358" s="24">
        <v>28</v>
      </c>
      <c r="BA2358" s="24">
        <v>28</v>
      </c>
      <c r="BB2358" s="24">
        <v>28</v>
      </c>
      <c r="BC2358" s="24">
        <v>28</v>
      </c>
      <c r="BF2358" s="24">
        <v>0</v>
      </c>
      <c r="BG2358" s="24">
        <v>0</v>
      </c>
      <c r="BH2358" s="24">
        <v>0</v>
      </c>
      <c r="BI2358" s="24">
        <v>1</v>
      </c>
      <c r="BL2358" s="24">
        <v>0</v>
      </c>
      <c r="BM2358" s="24">
        <v>0</v>
      </c>
      <c r="BN2358" s="24">
        <v>0</v>
      </c>
      <c r="BO2358" s="24">
        <v>1</v>
      </c>
      <c r="CO2358" s="34">
        <f t="shared" si="157"/>
        <v>226155</v>
      </c>
    </row>
    <row r="2359" spans="1:93" ht="15" hidden="1">
      <c r="A2359" s="23" t="s">
        <v>201</v>
      </c>
      <c r="B2359" s="52">
        <v>41561</v>
      </c>
      <c r="C2359" s="25" t="str">
        <f t="shared" si="156"/>
        <v/>
      </c>
      <c r="G2359" s="24">
        <f t="shared" si="158"/>
        <v>16</v>
      </c>
      <c r="H2359" s="24">
        <v>226381</v>
      </c>
      <c r="I2359" s="24" t="str">
        <f t="shared" si="159"/>
        <v/>
      </c>
      <c r="K2359" s="24">
        <f>IF(J2359&gt;900,_xlfn.XLOOKUP(ROUND(J2359,0),'CM-VL-G-C-GL-B-T-ClassRimThickn'!$B$1:$B$112,'CM-VL-G-C-GL-B-T-ClassRimThickn'!$C$1:$C$112,0,1,1),J2359)</f>
        <v>0</v>
      </c>
      <c r="L2359" s="24">
        <v>942</v>
      </c>
      <c r="M2359" s="24">
        <f>IF(L2359&gt;900,_xlfn.XLOOKUP(ROUND(L2359,0),'CM-VL-G-C-GL-B-T-ClassRimThickn'!$B$1:$B$112,'CM-VL-G-C-GL-B-T-ClassRimThickn'!$C$1:$C$112,0,1,1),L2359)</f>
        <v>48</v>
      </c>
      <c r="N2359" s="24">
        <v>936</v>
      </c>
      <c r="O2359" s="24">
        <f>IF(N2359&gt;900,_xlfn.XLOOKUP(ROUND(N2359,0),'CM-VL-G-C-GL-B-T-ClassRimThickn'!$B$1:$B$112,'CM-VL-G-C-GL-B-T-ClassRimThickn'!$C$1:$C$112,0,1,1),N2359)</f>
        <v>45</v>
      </c>
      <c r="P2359" s="24">
        <v>938</v>
      </c>
      <c r="Q2359" s="24">
        <f>IF(P2359&gt;900,_xlfn.XLOOKUP(ROUND(P2359,0),'CM-VL-G-C-GL-B-T-ClassRimThickn'!$B$1:$B$112,'CM-VL-G-C-GL-B-T-ClassRimThickn'!$C$1:$C$112,0,1,1),P2359)</f>
        <v>46</v>
      </c>
      <c r="S2359" s="24">
        <f>IF(R2359&gt;900,_xlfn.XLOOKUP(ROUND(R2359,0),'CM-VL-G-C-GL-B-T-ClassRimThickn'!$B$1:$B$112,'CM-VL-G-C-GL-B-T-ClassRimThickn'!$C$1:$C$112,0,1,1),R2359)</f>
        <v>0</v>
      </c>
      <c r="U2359" s="24">
        <f>IF(T2359&gt;900,_xlfn.XLOOKUP(ROUND(T2359,0),'CM-VL-G-C-GL-B-T-ClassRimThickn'!$B$1:$B$112,'CM-VL-G-C-GL-B-T-ClassRimThickn'!$C$1:$C$112,0,1,1),T2359)</f>
        <v>0</v>
      </c>
      <c r="V2359" s="24">
        <v>926</v>
      </c>
      <c r="W2359" s="24">
        <f>IF(V2359&gt;900,_xlfn.XLOOKUP(ROUND(V2359,0),'CM-VL-G-C-GL-B-T-ClassRimThickn'!$B$1:$B$112,'CM-VL-G-C-GL-B-T-ClassRimThickn'!$C$1:$C$112,0,1,1),V2359)</f>
        <v>40</v>
      </c>
      <c r="X2359" s="24">
        <v>943</v>
      </c>
      <c r="Y2359" s="24">
        <f>IF(X2359&gt;900,_xlfn.XLOOKUP(ROUND(X2359,0),'CM-VL-G-C-GL-B-T-ClassRimThickn'!$B$1:$B$112,'CM-VL-G-C-GL-B-T-ClassRimThickn'!$C$1:$C$112,0,1,1),X2359)</f>
        <v>48.5</v>
      </c>
      <c r="Z2359" s="24">
        <v>937</v>
      </c>
      <c r="AA2359" s="24">
        <f>IF(Z2359&gt;900,_xlfn.XLOOKUP(ROUND(Z2359,0),'CM-VL-G-C-GL-B-T-ClassRimThickn'!$B$1:$B$112,'CM-VL-G-C-GL-B-T-ClassRimThickn'!$C$1:$C$112,0,1,1),Z2359)</f>
        <v>45.5</v>
      </c>
      <c r="AB2359" s="24">
        <v>937</v>
      </c>
      <c r="AC2359" s="24">
        <f>IF(AB2359&gt;900,_xlfn.XLOOKUP(ROUND(AB2359,0),'CM-VL-G-C-GL-B-T-ClassRimThickn'!$B$1:$B$112,'CM-VL-G-C-GL-B-T-ClassRimThickn'!$C$1:$C$112,0,1,1),AB2359)</f>
        <v>45.5</v>
      </c>
      <c r="AE2359" s="24">
        <f>IF(AD2359&gt;900,_xlfn.XLOOKUP(ROUND(AD2359,0),'CM-VL-G-C-GL-B-T-ClassRimThickn'!$B$1:$B$112,'CM-VL-G-C-GL-B-T-ClassRimThickn'!$C$1:$C$112,0,1,1),AD2359)</f>
        <v>0</v>
      </c>
      <c r="AG2359" s="24">
        <f>IF(AF2359&gt;900,_xlfn.XLOOKUP(ROUND(AF2359,0),'CM-VL-G-C-GL-B-T-ClassRimThickn'!$B$1:$B$112,'CM-VL-G-C-GL-B-T-ClassRimThickn'!$C$1:$C$112,0,1,1),AF2359)</f>
        <v>0</v>
      </c>
      <c r="AH2359" s="24">
        <v>29</v>
      </c>
      <c r="AI2359" s="24">
        <v>29</v>
      </c>
      <c r="AJ2359" s="24">
        <v>29</v>
      </c>
      <c r="AK2359" s="24">
        <v>29</v>
      </c>
      <c r="AN2359" s="24">
        <v>29</v>
      </c>
      <c r="AO2359" s="24">
        <v>29</v>
      </c>
      <c r="AP2359" s="24">
        <v>29</v>
      </c>
      <c r="AQ2359" s="24">
        <v>29</v>
      </c>
      <c r="AT2359" s="24">
        <v>29</v>
      </c>
      <c r="AU2359" s="24">
        <v>29</v>
      </c>
      <c r="AV2359" s="24">
        <v>29</v>
      </c>
      <c r="AW2359" s="24">
        <v>29</v>
      </c>
      <c r="AZ2359" s="24">
        <v>29</v>
      </c>
      <c r="BA2359" s="24">
        <v>28</v>
      </c>
      <c r="BB2359" s="24">
        <v>29</v>
      </c>
      <c r="BC2359" s="24">
        <v>29</v>
      </c>
      <c r="BF2359" s="24">
        <v>0</v>
      </c>
      <c r="BG2359" s="24">
        <v>0.5</v>
      </c>
      <c r="BH2359" s="24">
        <v>1</v>
      </c>
      <c r="BI2359" s="24">
        <v>1</v>
      </c>
      <c r="BL2359" s="24">
        <v>0</v>
      </c>
      <c r="BM2359" s="24">
        <v>0.5</v>
      </c>
      <c r="BN2359" s="24">
        <v>0.5</v>
      </c>
      <c r="BO2359" s="24">
        <v>1</v>
      </c>
      <c r="CO2359" s="34">
        <f t="shared" si="157"/>
        <v>226381</v>
      </c>
    </row>
    <row r="2360" spans="1:93" ht="15" hidden="1">
      <c r="A2360" s="23" t="s">
        <v>201</v>
      </c>
      <c r="B2360" s="52">
        <v>41737</v>
      </c>
      <c r="C2360" s="25" t="str">
        <f t="shared" si="156"/>
        <v/>
      </c>
      <c r="G2360" s="24">
        <f t="shared" si="158"/>
        <v>176</v>
      </c>
      <c r="H2360" s="29">
        <v>230487</v>
      </c>
      <c r="I2360" s="24" t="str">
        <f t="shared" si="159"/>
        <v/>
      </c>
      <c r="K2360" s="24">
        <f>IF(J2360&gt;900,_xlfn.XLOOKUP(ROUND(J2360,0),'CM-VL-G-C-GL-B-T-ClassRimThickn'!$B$1:$B$112,'CM-VL-G-C-GL-B-T-ClassRimThickn'!$C$1:$C$112,0,1,1),J2360)</f>
        <v>0</v>
      </c>
      <c r="L2360" s="24">
        <v>942</v>
      </c>
      <c r="M2360" s="24">
        <f>IF(L2360&gt;900,_xlfn.XLOOKUP(ROUND(L2360,0),'CM-VL-G-C-GL-B-T-ClassRimThickn'!$B$1:$B$112,'CM-VL-G-C-GL-B-T-ClassRimThickn'!$C$1:$C$112,0,1,1),L2360)</f>
        <v>48</v>
      </c>
      <c r="N2360" s="24">
        <v>937</v>
      </c>
      <c r="O2360" s="24">
        <f>IF(N2360&gt;900,_xlfn.XLOOKUP(ROUND(N2360,0),'CM-VL-G-C-GL-B-T-ClassRimThickn'!$B$1:$B$112,'CM-VL-G-C-GL-B-T-ClassRimThickn'!$C$1:$C$112,0,1,1),N2360)</f>
        <v>45.5</v>
      </c>
      <c r="P2360" s="24">
        <v>938</v>
      </c>
      <c r="Q2360" s="24">
        <f>IF(P2360&gt;900,_xlfn.XLOOKUP(ROUND(P2360,0),'CM-VL-G-C-GL-B-T-ClassRimThickn'!$B$1:$B$112,'CM-VL-G-C-GL-B-T-ClassRimThickn'!$C$1:$C$112,0,1,1),P2360)</f>
        <v>46</v>
      </c>
      <c r="S2360" s="24">
        <f>IF(R2360&gt;900,_xlfn.XLOOKUP(ROUND(R2360,0),'CM-VL-G-C-GL-B-T-ClassRimThickn'!$B$1:$B$112,'CM-VL-G-C-GL-B-T-ClassRimThickn'!$C$1:$C$112,0,1,1),R2360)</f>
        <v>0</v>
      </c>
      <c r="U2360" s="24">
        <f>IF(T2360&gt;900,_xlfn.XLOOKUP(ROUND(T2360,0),'CM-VL-G-C-GL-B-T-ClassRimThickn'!$B$1:$B$112,'CM-VL-G-C-GL-B-T-ClassRimThickn'!$C$1:$C$112,0,1,1),T2360)</f>
        <v>0</v>
      </c>
      <c r="V2360" s="24">
        <v>930</v>
      </c>
      <c r="W2360" s="24">
        <f>IF(V2360&gt;900,_xlfn.XLOOKUP(ROUND(V2360,0),'CM-VL-G-C-GL-B-T-ClassRimThickn'!$B$1:$B$112,'CM-VL-G-C-GL-B-T-ClassRimThickn'!$C$1:$C$112,0,1,1),V2360)</f>
        <v>42</v>
      </c>
      <c r="X2360" s="24">
        <v>943</v>
      </c>
      <c r="Y2360" s="24">
        <f>IF(X2360&gt;900,_xlfn.XLOOKUP(ROUND(X2360,0),'CM-VL-G-C-GL-B-T-ClassRimThickn'!$B$1:$B$112,'CM-VL-G-C-GL-B-T-ClassRimThickn'!$C$1:$C$112,0,1,1),X2360)</f>
        <v>48.5</v>
      </c>
      <c r="Z2360" s="24">
        <v>937</v>
      </c>
      <c r="AA2360" s="24">
        <f>IF(Z2360&gt;900,_xlfn.XLOOKUP(ROUND(Z2360,0),'CM-VL-G-C-GL-B-T-ClassRimThickn'!$B$1:$B$112,'CM-VL-G-C-GL-B-T-ClassRimThickn'!$C$1:$C$112,0,1,1),Z2360)</f>
        <v>45.5</v>
      </c>
      <c r="AB2360" s="24">
        <v>938</v>
      </c>
      <c r="AC2360" s="24">
        <f>IF(AB2360&gt;900,_xlfn.XLOOKUP(ROUND(AB2360,0),'CM-VL-G-C-GL-B-T-ClassRimThickn'!$B$1:$B$112,'CM-VL-G-C-GL-B-T-ClassRimThickn'!$C$1:$C$112,0,1,1),AB2360)</f>
        <v>46</v>
      </c>
      <c r="AE2360" s="24">
        <f>IF(AD2360&gt;900,_xlfn.XLOOKUP(ROUND(AD2360,0),'CM-VL-G-C-GL-B-T-ClassRimThickn'!$B$1:$B$112,'CM-VL-G-C-GL-B-T-ClassRimThickn'!$C$1:$C$112,0,1,1),AD2360)</f>
        <v>0</v>
      </c>
      <c r="AG2360" s="24">
        <f>IF(AF2360&gt;900,_xlfn.XLOOKUP(ROUND(AF2360,0),'CM-VL-G-C-GL-B-T-ClassRimThickn'!$B$1:$B$112,'CM-VL-G-C-GL-B-T-ClassRimThickn'!$C$1:$C$112,0,1,1),AF2360)</f>
        <v>0</v>
      </c>
      <c r="AH2360" s="24">
        <v>29</v>
      </c>
      <c r="AI2360" s="24">
        <v>31</v>
      </c>
      <c r="AJ2360" s="24">
        <v>31</v>
      </c>
      <c r="AK2360" s="24">
        <v>27.5</v>
      </c>
      <c r="AN2360" s="24">
        <v>29</v>
      </c>
      <c r="AO2360" s="24">
        <v>28</v>
      </c>
      <c r="AP2360" s="24">
        <v>28</v>
      </c>
      <c r="AQ2360" s="24">
        <v>29</v>
      </c>
      <c r="AT2360" s="24">
        <v>29</v>
      </c>
      <c r="AU2360" s="24">
        <v>29.5</v>
      </c>
      <c r="AV2360" s="24">
        <v>28</v>
      </c>
      <c r="AW2360" s="24">
        <v>28</v>
      </c>
      <c r="AZ2360" s="24">
        <v>30</v>
      </c>
      <c r="BA2360" s="24">
        <v>29</v>
      </c>
      <c r="BB2360" s="24">
        <v>28.5</v>
      </c>
      <c r="BC2360" s="24">
        <v>29</v>
      </c>
      <c r="BF2360" s="24">
        <v>0</v>
      </c>
      <c r="BG2360" s="24">
        <v>1.5</v>
      </c>
      <c r="BH2360" s="24">
        <v>1</v>
      </c>
      <c r="BI2360" s="24">
        <v>2</v>
      </c>
      <c r="BL2360" s="24">
        <v>0</v>
      </c>
      <c r="BM2360" s="24">
        <v>2</v>
      </c>
      <c r="BN2360" s="24">
        <v>2</v>
      </c>
      <c r="BO2360" s="24">
        <v>2</v>
      </c>
      <c r="CO2360" s="34">
        <f t="shared" si="157"/>
        <v>230487</v>
      </c>
    </row>
    <row r="2361" spans="1:93" ht="15" hidden="1">
      <c r="A2361" s="23" t="s">
        <v>201</v>
      </c>
      <c r="B2361" s="52">
        <v>41849</v>
      </c>
      <c r="C2361" s="25" t="str">
        <f t="shared" si="156"/>
        <v/>
      </c>
      <c r="G2361" s="24">
        <f t="shared" si="158"/>
        <v>112</v>
      </c>
      <c r="H2361" s="30">
        <f>(H2362-H2360)/(G2361+G2362)*G2361+H2360</f>
        <v>232634.55555555556</v>
      </c>
      <c r="I2361" s="24" t="str">
        <f t="shared" si="159"/>
        <v/>
      </c>
      <c r="K2361" s="24">
        <f>IF(J2361&gt;900,_xlfn.XLOOKUP(ROUND(J2361,0),'CM-VL-G-C-GL-B-T-ClassRimThickn'!$B$1:$B$112,'CM-VL-G-C-GL-B-T-ClassRimThickn'!$C$1:$C$112,0,1,1),J2361)</f>
        <v>0</v>
      </c>
      <c r="L2361" s="24">
        <v>956</v>
      </c>
      <c r="M2361" s="24">
        <f>IF(L2361&gt;900,_xlfn.XLOOKUP(ROUND(L2361,0),'CM-VL-G-C-GL-B-T-ClassRimThickn'!$B$1:$B$112,'CM-VL-G-C-GL-B-T-ClassRimThickn'!$C$1:$C$112,0,1,1),L2361)</f>
        <v>55</v>
      </c>
      <c r="N2361" s="24">
        <v>939</v>
      </c>
      <c r="O2361" s="24">
        <f>IF(N2361&gt;900,_xlfn.XLOOKUP(ROUND(N2361,0),'CM-VL-G-C-GL-B-T-ClassRimThickn'!$B$1:$B$112,'CM-VL-G-C-GL-B-T-ClassRimThickn'!$C$1:$C$112,0,1,1),N2361)</f>
        <v>46.5</v>
      </c>
      <c r="P2361" s="24">
        <v>948</v>
      </c>
      <c r="Q2361" s="24">
        <f>IF(P2361&gt;900,_xlfn.XLOOKUP(ROUND(P2361,0),'CM-VL-G-C-GL-B-T-ClassRimThickn'!$B$1:$B$112,'CM-VL-G-C-GL-B-T-ClassRimThickn'!$C$1:$C$112,0,1,1),P2361)</f>
        <v>51</v>
      </c>
      <c r="S2361" s="24">
        <f>IF(R2361&gt;900,_xlfn.XLOOKUP(ROUND(R2361,0),'CM-VL-G-C-GL-B-T-ClassRimThickn'!$B$1:$B$112,'CM-VL-G-C-GL-B-T-ClassRimThickn'!$C$1:$C$112,0,1,1),R2361)</f>
        <v>0</v>
      </c>
      <c r="U2361" s="24">
        <f>IF(T2361&gt;900,_xlfn.XLOOKUP(ROUND(T2361,0),'CM-VL-G-C-GL-B-T-ClassRimThickn'!$B$1:$B$112,'CM-VL-G-C-GL-B-T-ClassRimThickn'!$C$1:$C$112,0,1,1),T2361)</f>
        <v>0</v>
      </c>
      <c r="V2361" s="24">
        <v>954</v>
      </c>
      <c r="W2361" s="24">
        <f>IF(V2361&gt;900,_xlfn.XLOOKUP(ROUND(V2361,0),'CM-VL-G-C-GL-B-T-ClassRimThickn'!$B$1:$B$112,'CM-VL-G-C-GL-B-T-ClassRimThickn'!$C$1:$C$112,0,1,1),V2361)</f>
        <v>54</v>
      </c>
      <c r="X2361" s="24">
        <v>956</v>
      </c>
      <c r="Y2361" s="24">
        <f>IF(X2361&gt;900,_xlfn.XLOOKUP(ROUND(X2361,0),'CM-VL-G-C-GL-B-T-ClassRimThickn'!$B$1:$B$112,'CM-VL-G-C-GL-B-T-ClassRimThickn'!$C$1:$C$112,0,1,1),X2361)</f>
        <v>55</v>
      </c>
      <c r="Z2361" s="24">
        <v>936</v>
      </c>
      <c r="AA2361" s="24">
        <f>IF(Z2361&gt;900,_xlfn.XLOOKUP(ROUND(Z2361,0),'CM-VL-G-C-GL-B-T-ClassRimThickn'!$B$1:$B$112,'CM-VL-G-C-GL-B-T-ClassRimThickn'!$C$1:$C$112,0,1,1),Z2361)</f>
        <v>45</v>
      </c>
      <c r="AB2361" s="24">
        <v>949</v>
      </c>
      <c r="AC2361" s="24">
        <f>IF(AB2361&gt;900,_xlfn.XLOOKUP(ROUND(AB2361,0),'CM-VL-G-C-GL-B-T-ClassRimThickn'!$B$1:$B$112,'CM-VL-G-C-GL-B-T-ClassRimThickn'!$C$1:$C$112,0,1,1),AB2361)</f>
        <v>51.5</v>
      </c>
      <c r="AE2361" s="24">
        <f>IF(AD2361&gt;900,_xlfn.XLOOKUP(ROUND(AD2361,0),'CM-VL-G-C-GL-B-T-ClassRimThickn'!$B$1:$B$112,'CM-VL-G-C-GL-B-T-ClassRimThickn'!$C$1:$C$112,0,1,1),AD2361)</f>
        <v>0</v>
      </c>
      <c r="AG2361" s="24">
        <f>IF(AF2361&gt;900,_xlfn.XLOOKUP(ROUND(AF2361,0),'CM-VL-G-C-GL-B-T-ClassRimThickn'!$B$1:$B$112,'CM-VL-G-C-GL-B-T-ClassRimThickn'!$C$1:$C$112,0,1,1),AF2361)</f>
        <v>0</v>
      </c>
      <c r="AH2361" s="24">
        <v>28</v>
      </c>
      <c r="AI2361" s="24">
        <v>28</v>
      </c>
      <c r="AJ2361" s="24">
        <v>27</v>
      </c>
      <c r="AK2361" s="24">
        <v>28</v>
      </c>
      <c r="AN2361" s="24">
        <v>27</v>
      </c>
      <c r="AO2361" s="24">
        <v>27</v>
      </c>
      <c r="AP2361" s="24">
        <v>27</v>
      </c>
      <c r="AQ2361" s="24">
        <v>27</v>
      </c>
      <c r="AT2361" s="24">
        <v>28</v>
      </c>
      <c r="AU2361" s="24">
        <v>28</v>
      </c>
      <c r="AV2361" s="24">
        <v>28</v>
      </c>
      <c r="AW2361" s="24">
        <v>28</v>
      </c>
      <c r="AZ2361" s="24">
        <v>28</v>
      </c>
      <c r="BA2361" s="24">
        <v>28</v>
      </c>
      <c r="BB2361" s="24">
        <v>28</v>
      </c>
      <c r="BC2361" s="24">
        <v>28</v>
      </c>
      <c r="BF2361" s="24">
        <v>1</v>
      </c>
      <c r="BG2361" s="24">
        <v>1</v>
      </c>
      <c r="BH2361" s="24">
        <v>1</v>
      </c>
      <c r="BI2361" s="24">
        <v>1</v>
      </c>
      <c r="BL2361" s="24">
        <v>1</v>
      </c>
      <c r="BM2361" s="24">
        <v>1</v>
      </c>
      <c r="BN2361" s="24">
        <v>1</v>
      </c>
      <c r="BO2361" s="24">
        <v>1</v>
      </c>
      <c r="CO2361" s="34">
        <f t="shared" si="157"/>
        <v>232634.55555555556</v>
      </c>
    </row>
    <row r="2362" spans="1:93" ht="15" hidden="1">
      <c r="A2362" s="23" t="s">
        <v>201</v>
      </c>
      <c r="B2362" s="52">
        <v>41863</v>
      </c>
      <c r="C2362" s="25" t="str">
        <f t="shared" si="156"/>
        <v/>
      </c>
      <c r="G2362" s="24">
        <f t="shared" si="158"/>
        <v>14</v>
      </c>
      <c r="H2362" s="24">
        <v>232903</v>
      </c>
      <c r="I2362" s="24" t="str">
        <f t="shared" si="159"/>
        <v/>
      </c>
      <c r="K2362" s="24">
        <f>IF(J2362&gt;900,_xlfn.XLOOKUP(ROUND(J2362,0),'CM-VL-G-C-GL-B-T-ClassRimThickn'!$B$1:$B$112,'CM-VL-G-C-GL-B-T-ClassRimThickn'!$C$1:$C$112,0,1,1),J2362)</f>
        <v>0</v>
      </c>
      <c r="L2362" s="24">
        <v>38</v>
      </c>
      <c r="M2362" s="24">
        <f>IF(L2362&gt;900,_xlfn.XLOOKUP(ROUND(L2362,0),'CM-VL-G-C-GL-B-T-ClassRimThickn'!$B$1:$B$112,'CM-VL-G-C-GL-B-T-ClassRimThickn'!$C$1:$C$112,0,1,1),L2362)</f>
        <v>38</v>
      </c>
      <c r="N2362" s="24">
        <v>39</v>
      </c>
      <c r="O2362" s="24">
        <f>IF(N2362&gt;900,_xlfn.XLOOKUP(ROUND(N2362,0),'CM-VL-G-C-GL-B-T-ClassRimThickn'!$B$1:$B$112,'CM-VL-G-C-GL-B-T-ClassRimThickn'!$C$1:$C$112,0,1,1),N2362)</f>
        <v>39</v>
      </c>
      <c r="P2362" s="24">
        <v>32</v>
      </c>
      <c r="Q2362" s="24">
        <f>IF(P2362&gt;900,_xlfn.XLOOKUP(ROUND(P2362,0),'CM-VL-G-C-GL-B-T-ClassRimThickn'!$B$1:$B$112,'CM-VL-G-C-GL-B-T-ClassRimThickn'!$C$1:$C$112,0,1,1),P2362)</f>
        <v>32</v>
      </c>
      <c r="S2362" s="24">
        <f>IF(R2362&gt;900,_xlfn.XLOOKUP(ROUND(R2362,0),'CM-VL-G-C-GL-B-T-ClassRimThickn'!$B$1:$B$112,'CM-VL-G-C-GL-B-T-ClassRimThickn'!$C$1:$C$112,0,1,1),R2362)</f>
        <v>0</v>
      </c>
      <c r="U2362" s="24">
        <f>IF(T2362&gt;900,_xlfn.XLOOKUP(ROUND(T2362,0),'CM-VL-G-C-GL-B-T-ClassRimThickn'!$B$1:$B$112,'CM-VL-G-C-GL-B-T-ClassRimThickn'!$C$1:$C$112,0,1,1),T2362)</f>
        <v>0</v>
      </c>
      <c r="V2362" s="24">
        <v>38</v>
      </c>
      <c r="W2362" s="24">
        <f>IF(V2362&gt;900,_xlfn.XLOOKUP(ROUND(V2362,0),'CM-VL-G-C-GL-B-T-ClassRimThickn'!$B$1:$B$112,'CM-VL-G-C-GL-B-T-ClassRimThickn'!$C$1:$C$112,0,1,1),V2362)</f>
        <v>38</v>
      </c>
      <c r="X2362" s="24">
        <v>38</v>
      </c>
      <c r="Y2362" s="24">
        <f>IF(X2362&gt;900,_xlfn.XLOOKUP(ROUND(X2362,0),'CM-VL-G-C-GL-B-T-ClassRimThickn'!$B$1:$B$112,'CM-VL-G-C-GL-B-T-ClassRimThickn'!$C$1:$C$112,0,1,1),X2362)</f>
        <v>38</v>
      </c>
      <c r="Z2362" s="24">
        <v>39</v>
      </c>
      <c r="AA2362" s="24">
        <f>IF(Z2362&gt;900,_xlfn.XLOOKUP(ROUND(Z2362,0),'CM-VL-G-C-GL-B-T-ClassRimThickn'!$B$1:$B$112,'CM-VL-G-C-GL-B-T-ClassRimThickn'!$C$1:$C$112,0,1,1),Z2362)</f>
        <v>39</v>
      </c>
      <c r="AB2362" s="24">
        <v>32</v>
      </c>
      <c r="AC2362" s="24">
        <f>IF(AB2362&gt;900,_xlfn.XLOOKUP(ROUND(AB2362,0),'CM-VL-G-C-GL-B-T-ClassRimThickn'!$B$1:$B$112,'CM-VL-G-C-GL-B-T-ClassRimThickn'!$C$1:$C$112,0,1,1),AB2362)</f>
        <v>32</v>
      </c>
      <c r="AE2362" s="24">
        <f>IF(AD2362&gt;900,_xlfn.XLOOKUP(ROUND(AD2362,0),'CM-VL-G-C-GL-B-T-ClassRimThickn'!$B$1:$B$112,'CM-VL-G-C-GL-B-T-ClassRimThickn'!$C$1:$C$112,0,1,1),AD2362)</f>
        <v>0</v>
      </c>
      <c r="AG2362" s="24">
        <f>IF(AF2362&gt;900,_xlfn.XLOOKUP(ROUND(AF2362,0),'CM-VL-G-C-GL-B-T-ClassRimThickn'!$B$1:$B$112,'CM-VL-G-C-GL-B-T-ClassRimThickn'!$C$1:$C$112,0,1,1),AF2362)</f>
        <v>0</v>
      </c>
      <c r="AH2362" s="24">
        <v>30</v>
      </c>
      <c r="AI2362" s="24">
        <v>28</v>
      </c>
      <c r="AJ2362" s="24">
        <v>28</v>
      </c>
      <c r="AK2362" s="24">
        <v>30</v>
      </c>
      <c r="AN2362" s="24">
        <v>30</v>
      </c>
      <c r="AO2362" s="24">
        <v>28</v>
      </c>
      <c r="AP2362" s="24">
        <v>28</v>
      </c>
      <c r="AQ2362" s="24">
        <v>30</v>
      </c>
      <c r="AT2362" s="24">
        <v>28.5</v>
      </c>
      <c r="AU2362" s="24">
        <v>29</v>
      </c>
      <c r="AV2362" s="24">
        <v>30</v>
      </c>
      <c r="AW2362" s="24">
        <v>29</v>
      </c>
      <c r="AZ2362" s="24">
        <v>28.5</v>
      </c>
      <c r="BA2362" s="24">
        <v>29</v>
      </c>
      <c r="BB2362" s="24">
        <v>30</v>
      </c>
      <c r="BC2362" s="24">
        <v>29</v>
      </c>
      <c r="BF2362" s="24">
        <v>0.5</v>
      </c>
      <c r="BG2362" s="24">
        <v>0</v>
      </c>
      <c r="BH2362" s="24">
        <v>0</v>
      </c>
      <c r="BI2362" s="24">
        <v>0</v>
      </c>
      <c r="BL2362" s="24">
        <v>0.5</v>
      </c>
      <c r="BM2362" s="24">
        <v>0</v>
      </c>
      <c r="BN2362" s="24">
        <v>0</v>
      </c>
      <c r="BO2362" s="24">
        <v>0</v>
      </c>
      <c r="CD2362" s="24">
        <v>100</v>
      </c>
      <c r="CE2362" s="24">
        <v>105</v>
      </c>
      <c r="CF2362" s="24">
        <v>100</v>
      </c>
      <c r="CG2362" s="24">
        <v>100</v>
      </c>
      <c r="CO2362" s="34">
        <f t="shared" si="157"/>
        <v>232903</v>
      </c>
    </row>
    <row r="2363" spans="1:93" ht="15" hidden="1">
      <c r="A2363" s="23" t="s">
        <v>201</v>
      </c>
      <c r="B2363" s="52">
        <v>42121</v>
      </c>
      <c r="C2363" s="25" t="str">
        <f t="shared" si="156"/>
        <v/>
      </c>
      <c r="G2363" s="24">
        <f t="shared" si="158"/>
        <v>258</v>
      </c>
      <c r="H2363" s="24">
        <v>239431</v>
      </c>
      <c r="I2363" s="24" t="str">
        <f t="shared" si="159"/>
        <v/>
      </c>
      <c r="K2363" s="24">
        <f>IF(J2363&gt;900,_xlfn.XLOOKUP(ROUND(J2363,0),'CM-VL-G-C-GL-B-T-ClassRimThickn'!$B$1:$B$112,'CM-VL-G-C-GL-B-T-ClassRimThickn'!$C$1:$C$112,0,1,1),J2363)</f>
        <v>0</v>
      </c>
      <c r="L2363" s="24">
        <v>932</v>
      </c>
      <c r="M2363" s="24">
        <f>IF(L2363&gt;900,_xlfn.XLOOKUP(ROUND(L2363,0),'CM-VL-G-C-GL-B-T-ClassRimThickn'!$B$1:$B$112,'CM-VL-G-C-GL-B-T-ClassRimThickn'!$C$1:$C$112,0,1,1),L2363)</f>
        <v>43</v>
      </c>
      <c r="N2363" s="24">
        <v>932</v>
      </c>
      <c r="O2363" s="24">
        <f>IF(N2363&gt;900,_xlfn.XLOOKUP(ROUND(N2363,0),'CM-VL-G-C-GL-B-T-ClassRimThickn'!$B$1:$B$112,'CM-VL-G-C-GL-B-T-ClassRimThickn'!$C$1:$C$112,0,1,1),N2363)</f>
        <v>43</v>
      </c>
      <c r="P2363" s="24">
        <v>936</v>
      </c>
      <c r="Q2363" s="24">
        <f>IF(P2363&gt;900,_xlfn.XLOOKUP(ROUND(P2363,0),'CM-VL-G-C-GL-B-T-ClassRimThickn'!$B$1:$B$112,'CM-VL-G-C-GL-B-T-ClassRimThickn'!$C$1:$C$112,0,1,1),P2363)</f>
        <v>45</v>
      </c>
      <c r="S2363" s="24">
        <f>IF(R2363&gt;900,_xlfn.XLOOKUP(ROUND(R2363,0),'CM-VL-G-C-GL-B-T-ClassRimThickn'!$B$1:$B$112,'CM-VL-G-C-GL-B-T-ClassRimThickn'!$C$1:$C$112,0,1,1),R2363)</f>
        <v>0</v>
      </c>
      <c r="U2363" s="24">
        <f>IF(T2363&gt;900,_xlfn.XLOOKUP(ROUND(T2363,0),'CM-VL-G-C-GL-B-T-ClassRimThickn'!$B$1:$B$112,'CM-VL-G-C-GL-B-T-ClassRimThickn'!$C$1:$C$112,0,1,1),T2363)</f>
        <v>0</v>
      </c>
      <c r="V2363" s="24">
        <v>927</v>
      </c>
      <c r="W2363" s="24">
        <f>IF(V2363&gt;900,_xlfn.XLOOKUP(ROUND(V2363,0),'CM-VL-G-C-GL-B-T-ClassRimThickn'!$B$1:$B$112,'CM-VL-G-C-GL-B-T-ClassRimThickn'!$C$1:$C$112,0,1,1),V2363)</f>
        <v>40.5</v>
      </c>
      <c r="X2363" s="24">
        <v>934</v>
      </c>
      <c r="Y2363" s="24">
        <f>IF(X2363&gt;900,_xlfn.XLOOKUP(ROUND(X2363,0),'CM-VL-G-C-GL-B-T-ClassRimThickn'!$B$1:$B$112,'CM-VL-G-C-GL-B-T-ClassRimThickn'!$C$1:$C$112,0,1,1),X2363)</f>
        <v>44</v>
      </c>
      <c r="Z2363" s="24">
        <v>933</v>
      </c>
      <c r="AA2363" s="24">
        <f>IF(Z2363&gt;900,_xlfn.XLOOKUP(ROUND(Z2363,0),'CM-VL-G-C-GL-B-T-ClassRimThickn'!$B$1:$B$112,'CM-VL-G-C-GL-B-T-ClassRimThickn'!$C$1:$C$112,0,1,1),Z2363)</f>
        <v>43.5</v>
      </c>
      <c r="AB2363" s="24">
        <v>936</v>
      </c>
      <c r="AC2363" s="24">
        <f>IF(AB2363&gt;900,_xlfn.XLOOKUP(ROUND(AB2363,0),'CM-VL-G-C-GL-B-T-ClassRimThickn'!$B$1:$B$112,'CM-VL-G-C-GL-B-T-ClassRimThickn'!$C$1:$C$112,0,1,1),AB2363)</f>
        <v>45</v>
      </c>
      <c r="AE2363" s="24">
        <f>IF(AD2363&gt;900,_xlfn.XLOOKUP(ROUND(AD2363,0),'CM-VL-G-C-GL-B-T-ClassRimThickn'!$B$1:$B$112,'CM-VL-G-C-GL-B-T-ClassRimThickn'!$C$1:$C$112,0,1,1),AD2363)</f>
        <v>0</v>
      </c>
      <c r="AG2363" s="24">
        <f>IF(AF2363&gt;900,_xlfn.XLOOKUP(ROUND(AF2363,0),'CM-VL-G-C-GL-B-T-ClassRimThickn'!$B$1:$B$112,'CM-VL-G-C-GL-B-T-ClassRimThickn'!$C$1:$C$112,0,1,1),AF2363)</f>
        <v>0</v>
      </c>
      <c r="AH2363" s="24">
        <v>29</v>
      </c>
      <c r="AI2363" s="24">
        <v>28</v>
      </c>
      <c r="AJ2363" s="24">
        <v>29</v>
      </c>
      <c r="AK2363" s="24">
        <v>27</v>
      </c>
      <c r="AN2363" s="24">
        <v>28</v>
      </c>
      <c r="AO2363" s="24">
        <v>29</v>
      </c>
      <c r="AP2363" s="24">
        <v>28</v>
      </c>
      <c r="AQ2363" s="24">
        <v>30</v>
      </c>
      <c r="AT2363" s="24">
        <v>28</v>
      </c>
      <c r="AU2363" s="24">
        <v>29</v>
      </c>
      <c r="AV2363" s="24">
        <v>30</v>
      </c>
      <c r="AW2363" s="24">
        <v>28</v>
      </c>
      <c r="AZ2363" s="24">
        <v>28</v>
      </c>
      <c r="BA2363" s="24">
        <v>29</v>
      </c>
      <c r="BB2363" s="24">
        <v>28</v>
      </c>
      <c r="BC2363" s="24">
        <v>30</v>
      </c>
      <c r="BF2363" s="24">
        <v>0.5</v>
      </c>
      <c r="BG2363" s="24">
        <v>0.5</v>
      </c>
      <c r="BH2363" s="24">
        <v>0.5</v>
      </c>
      <c r="BI2363" s="24">
        <v>0.5</v>
      </c>
      <c r="BL2363" s="24">
        <v>0.5</v>
      </c>
      <c r="BM2363" s="24">
        <v>0.5</v>
      </c>
      <c r="BN2363" s="24">
        <v>0.5</v>
      </c>
      <c r="BO2363" s="24">
        <v>0.5</v>
      </c>
      <c r="CD2363" s="24">
        <v>78</v>
      </c>
      <c r="CE2363" s="24">
        <v>87</v>
      </c>
      <c r="CF2363" s="24">
        <v>77</v>
      </c>
      <c r="CG2363" s="24">
        <v>77</v>
      </c>
      <c r="CO2363" s="34">
        <f t="shared" si="157"/>
        <v>239431</v>
      </c>
    </row>
    <row r="2364" spans="1:93" ht="15" hidden="1">
      <c r="A2364" s="23" t="s">
        <v>201</v>
      </c>
      <c r="B2364" s="52">
        <v>42361</v>
      </c>
      <c r="C2364" s="25" t="str">
        <f t="shared" si="156"/>
        <v/>
      </c>
      <c r="G2364" s="24">
        <f t="shared" si="158"/>
        <v>240</v>
      </c>
      <c r="H2364" s="24">
        <v>244134</v>
      </c>
      <c r="I2364" s="24" t="str">
        <f t="shared" si="159"/>
        <v/>
      </c>
      <c r="K2364" s="24">
        <f>IF(J2364&gt;900,_xlfn.XLOOKUP(ROUND(J2364,0),'CM-VL-G-C-GL-B-T-ClassRimThickn'!$B$1:$B$112,'CM-VL-G-C-GL-B-T-ClassRimThickn'!$C$1:$C$112,0,1,1),J2364)</f>
        <v>0</v>
      </c>
      <c r="L2364" s="24">
        <v>935</v>
      </c>
      <c r="M2364" s="24">
        <f>IF(L2364&gt;900,_xlfn.XLOOKUP(ROUND(L2364,0),'CM-VL-G-C-GL-B-T-ClassRimThickn'!$B$1:$B$112,'CM-VL-G-C-GL-B-T-ClassRimThickn'!$C$1:$C$112,0,1,1),L2364)</f>
        <v>44.5</v>
      </c>
      <c r="N2364" s="24">
        <v>928</v>
      </c>
      <c r="O2364" s="24">
        <f>IF(N2364&gt;900,_xlfn.XLOOKUP(ROUND(N2364,0),'CM-VL-G-C-GL-B-T-ClassRimThickn'!$B$1:$B$112,'CM-VL-G-C-GL-B-T-ClassRimThickn'!$C$1:$C$112,0,1,1),N2364)</f>
        <v>41</v>
      </c>
      <c r="P2364" s="24">
        <v>932</v>
      </c>
      <c r="Q2364" s="24">
        <f>IF(P2364&gt;900,_xlfn.XLOOKUP(ROUND(P2364,0),'CM-VL-G-C-GL-B-T-ClassRimThickn'!$B$1:$B$112,'CM-VL-G-C-GL-B-T-ClassRimThickn'!$C$1:$C$112,0,1,1),P2364)</f>
        <v>43</v>
      </c>
      <c r="S2364" s="24">
        <f>IF(R2364&gt;900,_xlfn.XLOOKUP(ROUND(R2364,0),'CM-VL-G-C-GL-B-T-ClassRimThickn'!$B$1:$B$112,'CM-VL-G-C-GL-B-T-ClassRimThickn'!$C$1:$C$112,0,1,1),R2364)</f>
        <v>0</v>
      </c>
      <c r="U2364" s="24">
        <f>IF(T2364&gt;900,_xlfn.XLOOKUP(ROUND(T2364,0),'CM-VL-G-C-GL-B-T-ClassRimThickn'!$B$1:$B$112,'CM-VL-G-C-GL-B-T-ClassRimThickn'!$C$1:$C$112,0,1,1),T2364)</f>
        <v>0</v>
      </c>
      <c r="V2364" s="24">
        <v>923</v>
      </c>
      <c r="W2364" s="24">
        <f>IF(V2364&gt;900,_xlfn.XLOOKUP(ROUND(V2364,0),'CM-VL-G-C-GL-B-T-ClassRimThickn'!$B$1:$B$112,'CM-VL-G-C-GL-B-T-ClassRimThickn'!$C$1:$C$112,0,1,1),V2364)</f>
        <v>38.5</v>
      </c>
      <c r="X2364" s="24">
        <v>937</v>
      </c>
      <c r="Y2364" s="24">
        <f>IF(X2364&gt;900,_xlfn.XLOOKUP(ROUND(X2364,0),'CM-VL-G-C-GL-B-T-ClassRimThickn'!$B$1:$B$112,'CM-VL-G-C-GL-B-T-ClassRimThickn'!$C$1:$C$112,0,1,1),X2364)</f>
        <v>45.5</v>
      </c>
      <c r="Z2364" s="24">
        <v>930</v>
      </c>
      <c r="AA2364" s="24">
        <f>IF(Z2364&gt;900,_xlfn.XLOOKUP(ROUND(Z2364,0),'CM-VL-G-C-GL-B-T-ClassRimThickn'!$B$1:$B$112,'CM-VL-G-C-GL-B-T-ClassRimThickn'!$C$1:$C$112,0,1,1),Z2364)</f>
        <v>42</v>
      </c>
      <c r="AB2364" s="24">
        <v>931</v>
      </c>
      <c r="AC2364" s="24">
        <f>IF(AB2364&gt;900,_xlfn.XLOOKUP(ROUND(AB2364,0),'CM-VL-G-C-GL-B-T-ClassRimThickn'!$B$1:$B$112,'CM-VL-G-C-GL-B-T-ClassRimThickn'!$C$1:$C$112,0,1,1),AB2364)</f>
        <v>42.5</v>
      </c>
      <c r="AE2364" s="24">
        <f>IF(AD2364&gt;900,_xlfn.XLOOKUP(ROUND(AD2364,0),'CM-VL-G-C-GL-B-T-ClassRimThickn'!$B$1:$B$112,'CM-VL-G-C-GL-B-T-ClassRimThickn'!$C$1:$C$112,0,1,1),AD2364)</f>
        <v>0</v>
      </c>
      <c r="AG2364" s="24">
        <f>IF(AF2364&gt;900,_xlfn.XLOOKUP(ROUND(AF2364,0),'CM-VL-G-C-GL-B-T-ClassRimThickn'!$B$1:$B$112,'CM-VL-G-C-GL-B-T-ClassRimThickn'!$C$1:$C$112,0,1,1),AF2364)</f>
        <v>0</v>
      </c>
      <c r="AH2364" s="24">
        <v>28</v>
      </c>
      <c r="AI2364" s="24">
        <v>29</v>
      </c>
      <c r="AJ2364" s="24">
        <v>29</v>
      </c>
      <c r="AK2364" s="24">
        <v>28.5</v>
      </c>
      <c r="AN2364" s="24">
        <v>29</v>
      </c>
      <c r="AO2364" s="24">
        <v>29</v>
      </c>
      <c r="AP2364" s="24">
        <v>29</v>
      </c>
      <c r="AQ2364" s="24">
        <v>29</v>
      </c>
      <c r="AT2364" s="24">
        <v>28</v>
      </c>
      <c r="AU2364" s="24">
        <v>29</v>
      </c>
      <c r="AV2364" s="24">
        <v>29</v>
      </c>
      <c r="AW2364" s="24">
        <v>28</v>
      </c>
      <c r="AZ2364" s="24">
        <v>28</v>
      </c>
      <c r="BA2364" s="24">
        <v>28</v>
      </c>
      <c r="BB2364" s="24">
        <v>29</v>
      </c>
      <c r="BC2364" s="24">
        <v>28</v>
      </c>
      <c r="BF2364" s="24">
        <v>0</v>
      </c>
      <c r="BG2364" s="24">
        <v>0</v>
      </c>
      <c r="BH2364" s="24">
        <v>0</v>
      </c>
      <c r="BI2364" s="24">
        <v>0</v>
      </c>
      <c r="BL2364" s="24">
        <v>0</v>
      </c>
      <c r="BM2364" s="24">
        <v>0</v>
      </c>
      <c r="BN2364" s="24">
        <v>0</v>
      </c>
      <c r="BO2364" s="24">
        <v>0</v>
      </c>
      <c r="CD2364" s="24">
        <v>80</v>
      </c>
      <c r="CE2364" s="24">
        <v>80</v>
      </c>
      <c r="CF2364" s="24">
        <v>81</v>
      </c>
      <c r="CG2364" s="24">
        <v>76</v>
      </c>
      <c r="CO2364" s="34">
        <f t="shared" si="157"/>
        <v>244134</v>
      </c>
    </row>
    <row r="2365" spans="1:93" ht="15" hidden="1">
      <c r="A2365" s="23" t="s">
        <v>201</v>
      </c>
      <c r="B2365" s="52">
        <v>42494</v>
      </c>
      <c r="C2365" s="25" t="str">
        <f t="shared" si="156"/>
        <v/>
      </c>
      <c r="G2365" s="24">
        <f t="shared" si="158"/>
        <v>133</v>
      </c>
      <c r="H2365" s="24">
        <v>245146</v>
      </c>
      <c r="I2365" s="24" t="str">
        <f t="shared" si="159"/>
        <v/>
      </c>
      <c r="K2365" s="24">
        <f>IF(J2365&gt;900,_xlfn.XLOOKUP(ROUND(J2365,0),'CM-VL-G-C-GL-B-T-ClassRimThickn'!$B$1:$B$112,'CM-VL-G-C-GL-B-T-ClassRimThickn'!$C$1:$C$112,0,1,1),J2365)</f>
        <v>0</v>
      </c>
      <c r="L2365" s="24">
        <v>40</v>
      </c>
      <c r="M2365" s="24">
        <f>IF(L2365&gt;900,_xlfn.XLOOKUP(ROUND(L2365,0),'CM-VL-G-C-GL-B-T-ClassRimThickn'!$B$1:$B$112,'CM-VL-G-C-GL-B-T-ClassRimThickn'!$C$1:$C$112,0,1,1),L2365)</f>
        <v>40</v>
      </c>
      <c r="N2365" s="24">
        <v>38</v>
      </c>
      <c r="O2365" s="24">
        <f>IF(N2365&gt;900,_xlfn.XLOOKUP(ROUND(N2365,0),'CM-VL-G-C-GL-B-T-ClassRimThickn'!$B$1:$B$112,'CM-VL-G-C-GL-B-T-ClassRimThickn'!$C$1:$C$112,0,1,1),N2365)</f>
        <v>38</v>
      </c>
      <c r="P2365" s="24">
        <v>40</v>
      </c>
      <c r="Q2365" s="24">
        <f>IF(P2365&gt;900,_xlfn.XLOOKUP(ROUND(P2365,0),'CM-VL-G-C-GL-B-T-ClassRimThickn'!$B$1:$B$112,'CM-VL-G-C-GL-B-T-ClassRimThickn'!$C$1:$C$112,0,1,1),P2365)</f>
        <v>40</v>
      </c>
      <c r="S2365" s="24">
        <f>IF(R2365&gt;900,_xlfn.XLOOKUP(ROUND(R2365,0),'CM-VL-G-C-GL-B-T-ClassRimThickn'!$B$1:$B$112,'CM-VL-G-C-GL-B-T-ClassRimThickn'!$C$1:$C$112,0,1,1),R2365)</f>
        <v>0</v>
      </c>
      <c r="U2365" s="24">
        <f>IF(T2365&gt;900,_xlfn.XLOOKUP(ROUND(T2365,0),'CM-VL-G-C-GL-B-T-ClassRimThickn'!$B$1:$B$112,'CM-VL-G-C-GL-B-T-ClassRimThickn'!$C$1:$C$112,0,1,1),T2365)</f>
        <v>0</v>
      </c>
      <c r="V2365" s="24">
        <v>36</v>
      </c>
      <c r="W2365" s="24">
        <f>IF(V2365&gt;900,_xlfn.XLOOKUP(ROUND(V2365,0),'CM-VL-G-C-GL-B-T-ClassRimThickn'!$B$1:$B$112,'CM-VL-G-C-GL-B-T-ClassRimThickn'!$C$1:$C$112,0,1,1),V2365)</f>
        <v>36</v>
      </c>
      <c r="X2365" s="24">
        <v>42</v>
      </c>
      <c r="Y2365" s="24">
        <f>IF(X2365&gt;900,_xlfn.XLOOKUP(ROUND(X2365,0),'CM-VL-G-C-GL-B-T-ClassRimThickn'!$B$1:$B$112,'CM-VL-G-C-GL-B-T-ClassRimThickn'!$C$1:$C$112,0,1,1),X2365)</f>
        <v>42</v>
      </c>
      <c r="Z2365" s="24">
        <v>41</v>
      </c>
      <c r="AA2365" s="24">
        <f>IF(Z2365&gt;900,_xlfn.XLOOKUP(ROUND(Z2365,0),'CM-VL-G-C-GL-B-T-ClassRimThickn'!$B$1:$B$112,'CM-VL-G-C-GL-B-T-ClassRimThickn'!$C$1:$C$112,0,1,1),Z2365)</f>
        <v>41</v>
      </c>
      <c r="AB2365" s="24">
        <v>39</v>
      </c>
      <c r="AC2365" s="24">
        <f>IF(AB2365&gt;900,_xlfn.XLOOKUP(ROUND(AB2365,0),'CM-VL-G-C-GL-B-T-ClassRimThickn'!$B$1:$B$112,'CM-VL-G-C-GL-B-T-ClassRimThickn'!$C$1:$C$112,0,1,1),AB2365)</f>
        <v>39</v>
      </c>
      <c r="AE2365" s="24">
        <f>IF(AD2365&gt;900,_xlfn.XLOOKUP(ROUND(AD2365,0),'CM-VL-G-C-GL-B-T-ClassRimThickn'!$B$1:$B$112,'CM-VL-G-C-GL-B-T-ClassRimThickn'!$C$1:$C$112,0,1,1),AD2365)</f>
        <v>0</v>
      </c>
      <c r="AG2365" s="24">
        <f>IF(AF2365&gt;900,_xlfn.XLOOKUP(ROUND(AF2365,0),'CM-VL-G-C-GL-B-T-ClassRimThickn'!$B$1:$B$112,'CM-VL-G-C-GL-B-T-ClassRimThickn'!$C$1:$C$112,0,1,1),AF2365)</f>
        <v>0</v>
      </c>
      <c r="AH2365" s="24">
        <v>29</v>
      </c>
      <c r="AI2365" s="24">
        <v>26</v>
      </c>
      <c r="AJ2365" s="24">
        <v>29</v>
      </c>
      <c r="AK2365" s="24">
        <v>28</v>
      </c>
      <c r="AN2365" s="24">
        <v>29</v>
      </c>
      <c r="AO2365" s="24">
        <v>27</v>
      </c>
      <c r="AP2365" s="24">
        <v>27</v>
      </c>
      <c r="AQ2365" s="24">
        <v>29</v>
      </c>
      <c r="AT2365" s="24">
        <v>29</v>
      </c>
      <c r="AU2365" s="24">
        <v>28</v>
      </c>
      <c r="AV2365" s="24">
        <v>28</v>
      </c>
      <c r="AW2365" s="24">
        <v>28</v>
      </c>
      <c r="AZ2365" s="24">
        <v>28</v>
      </c>
      <c r="BA2365" s="24">
        <v>28</v>
      </c>
      <c r="BB2365" s="24">
        <v>28</v>
      </c>
      <c r="BC2365" s="24">
        <v>28</v>
      </c>
      <c r="BF2365" s="24">
        <v>0</v>
      </c>
      <c r="BG2365" s="24">
        <v>0.1</v>
      </c>
      <c r="BH2365" s="24">
        <v>0.2</v>
      </c>
      <c r="BI2365" s="24">
        <v>0.3</v>
      </c>
      <c r="BL2365" s="24">
        <v>0</v>
      </c>
      <c r="BM2365" s="24">
        <v>0.1</v>
      </c>
      <c r="BN2365" s="24">
        <v>0.1</v>
      </c>
      <c r="BO2365" s="24">
        <v>0</v>
      </c>
      <c r="CD2365" s="24">
        <v>76</v>
      </c>
      <c r="CE2365" s="24">
        <v>90</v>
      </c>
      <c r="CF2365" s="24">
        <v>77</v>
      </c>
      <c r="CG2365" s="24">
        <v>78</v>
      </c>
      <c r="CO2365" s="34">
        <f t="shared" si="157"/>
        <v>245146</v>
      </c>
    </row>
    <row r="2366" spans="1:93" ht="15" hidden="1">
      <c r="A2366" s="23" t="s">
        <v>201</v>
      </c>
      <c r="B2366" s="52">
        <v>42619</v>
      </c>
      <c r="C2366" s="25" t="str">
        <f t="shared" si="156"/>
        <v/>
      </c>
      <c r="G2366" s="24">
        <f t="shared" si="158"/>
        <v>125</v>
      </c>
      <c r="H2366" s="27">
        <v>247572</v>
      </c>
      <c r="I2366" s="24" t="str">
        <f t="shared" si="159"/>
        <v/>
      </c>
      <c r="K2366" s="24">
        <f>IF(J2366&gt;900,_xlfn.XLOOKUP(ROUND(J2366,0),'CM-VL-G-C-GL-B-T-ClassRimThickn'!$B$1:$B$112,'CM-VL-G-C-GL-B-T-ClassRimThickn'!$C$1:$C$112,0,1,1),J2366)</f>
        <v>0</v>
      </c>
      <c r="L2366" s="24">
        <v>41</v>
      </c>
      <c r="M2366" s="24">
        <f>IF(L2366&gt;900,_xlfn.XLOOKUP(ROUND(L2366,0),'CM-VL-G-C-GL-B-T-ClassRimThickn'!$B$1:$B$112,'CM-VL-G-C-GL-B-T-ClassRimThickn'!$C$1:$C$112,0,1,1),L2366)</f>
        <v>41</v>
      </c>
      <c r="N2366" s="24">
        <v>39</v>
      </c>
      <c r="O2366" s="24">
        <f>IF(N2366&gt;900,_xlfn.XLOOKUP(ROUND(N2366,0),'CM-VL-G-C-GL-B-T-ClassRimThickn'!$B$1:$B$112,'CM-VL-G-C-GL-B-T-ClassRimThickn'!$C$1:$C$112,0,1,1),N2366)</f>
        <v>39</v>
      </c>
      <c r="P2366" s="24">
        <v>38</v>
      </c>
      <c r="Q2366" s="24">
        <f>IF(P2366&gt;900,_xlfn.XLOOKUP(ROUND(P2366,0),'CM-VL-G-C-GL-B-T-ClassRimThickn'!$B$1:$B$112,'CM-VL-G-C-GL-B-T-ClassRimThickn'!$C$1:$C$112,0,1,1),P2366)</f>
        <v>38</v>
      </c>
      <c r="S2366" s="24">
        <f>IF(R2366&gt;900,_xlfn.XLOOKUP(ROUND(R2366,0),'CM-VL-G-C-GL-B-T-ClassRimThickn'!$B$1:$B$112,'CM-VL-G-C-GL-B-T-ClassRimThickn'!$C$1:$C$112,0,1,1),R2366)</f>
        <v>0</v>
      </c>
      <c r="U2366" s="24">
        <f>IF(T2366&gt;900,_xlfn.XLOOKUP(ROUND(T2366,0),'CM-VL-G-C-GL-B-T-ClassRimThickn'!$B$1:$B$112,'CM-VL-G-C-GL-B-T-ClassRimThickn'!$C$1:$C$112,0,1,1),T2366)</f>
        <v>0</v>
      </c>
      <c r="V2366" s="24">
        <v>34</v>
      </c>
      <c r="W2366" s="24">
        <f>IF(V2366&gt;900,_xlfn.XLOOKUP(ROUND(V2366,0),'CM-VL-G-C-GL-B-T-ClassRimThickn'!$B$1:$B$112,'CM-VL-G-C-GL-B-T-ClassRimThickn'!$C$1:$C$112,0,1,1),V2366)</f>
        <v>34</v>
      </c>
      <c r="X2366" s="24">
        <v>39</v>
      </c>
      <c r="Y2366" s="24">
        <f>IF(X2366&gt;900,_xlfn.XLOOKUP(ROUND(X2366,0),'CM-VL-G-C-GL-B-T-ClassRimThickn'!$B$1:$B$112,'CM-VL-G-C-GL-B-T-ClassRimThickn'!$C$1:$C$112,0,1,1),X2366)</f>
        <v>39</v>
      </c>
      <c r="Z2366" s="24">
        <v>39</v>
      </c>
      <c r="AA2366" s="24">
        <f>IF(Z2366&gt;900,_xlfn.XLOOKUP(ROUND(Z2366,0),'CM-VL-G-C-GL-B-T-ClassRimThickn'!$B$1:$B$112,'CM-VL-G-C-GL-B-T-ClassRimThickn'!$C$1:$C$112,0,1,1),Z2366)</f>
        <v>39</v>
      </c>
      <c r="AB2366" s="24">
        <v>39</v>
      </c>
      <c r="AC2366" s="24">
        <f>IF(AB2366&gt;900,_xlfn.XLOOKUP(ROUND(AB2366,0),'CM-VL-G-C-GL-B-T-ClassRimThickn'!$B$1:$B$112,'CM-VL-G-C-GL-B-T-ClassRimThickn'!$C$1:$C$112,0,1,1),AB2366)</f>
        <v>39</v>
      </c>
      <c r="AE2366" s="24">
        <f>IF(AD2366&gt;900,_xlfn.XLOOKUP(ROUND(AD2366,0),'CM-VL-G-C-GL-B-T-ClassRimThickn'!$B$1:$B$112,'CM-VL-G-C-GL-B-T-ClassRimThickn'!$C$1:$C$112,0,1,1),AD2366)</f>
        <v>0</v>
      </c>
      <c r="AG2366" s="24">
        <f>IF(AF2366&gt;900,_xlfn.XLOOKUP(ROUND(AF2366,0),'CM-VL-G-C-GL-B-T-ClassRimThickn'!$B$1:$B$112,'CM-VL-G-C-GL-B-T-ClassRimThickn'!$C$1:$C$112,0,1,1),AF2366)</f>
        <v>0</v>
      </c>
      <c r="AH2366" s="24">
        <v>29</v>
      </c>
      <c r="AI2366" s="24">
        <v>28</v>
      </c>
      <c r="AJ2366" s="24">
        <v>29</v>
      </c>
      <c r="AK2366" s="24">
        <v>28</v>
      </c>
      <c r="AN2366" s="24">
        <v>29</v>
      </c>
      <c r="AO2366" s="24">
        <v>29</v>
      </c>
      <c r="AP2366" s="24">
        <v>29</v>
      </c>
      <c r="AQ2366" s="24">
        <v>30</v>
      </c>
      <c r="AT2366" s="24">
        <v>28</v>
      </c>
      <c r="AU2366" s="24">
        <v>30</v>
      </c>
      <c r="AV2366" s="24">
        <v>29</v>
      </c>
      <c r="AW2366" s="24">
        <v>29</v>
      </c>
      <c r="AZ2366" s="24">
        <v>28</v>
      </c>
      <c r="BA2366" s="24">
        <v>29</v>
      </c>
      <c r="BB2366" s="24">
        <v>30</v>
      </c>
      <c r="BC2366" s="24">
        <v>30</v>
      </c>
      <c r="BF2366" s="24">
        <v>0</v>
      </c>
      <c r="BG2366" s="24">
        <v>0</v>
      </c>
      <c r="BH2366" s="24">
        <v>0.1</v>
      </c>
      <c r="BI2366" s="24">
        <v>0.1</v>
      </c>
      <c r="BL2366" s="24">
        <v>0.1</v>
      </c>
      <c r="BM2366" s="24">
        <v>0.1</v>
      </c>
      <c r="BN2366" s="24">
        <v>0.1</v>
      </c>
      <c r="BO2366" s="24">
        <v>0.1</v>
      </c>
      <c r="CD2366" s="24">
        <v>77</v>
      </c>
      <c r="CE2366" s="24">
        <v>85</v>
      </c>
      <c r="CF2366" s="24">
        <v>80</v>
      </c>
      <c r="CG2366" s="24">
        <v>80</v>
      </c>
      <c r="CO2366" s="34">
        <f t="shared" si="157"/>
        <v>247572</v>
      </c>
    </row>
    <row r="2367" spans="1:93" ht="15" hidden="1">
      <c r="A2367" s="23" t="s">
        <v>201</v>
      </c>
      <c r="B2367" s="52">
        <v>42814</v>
      </c>
      <c r="C2367" s="25" t="str">
        <f t="shared" si="156"/>
        <v/>
      </c>
      <c r="G2367" s="24">
        <f t="shared" si="158"/>
        <v>195</v>
      </c>
      <c r="H2367" s="24">
        <v>250204</v>
      </c>
      <c r="I2367" s="24" t="str">
        <f t="shared" si="159"/>
        <v/>
      </c>
      <c r="K2367" s="24">
        <f>IF(J2367&gt;900,_xlfn.XLOOKUP(ROUND(J2367,0),'CM-VL-G-C-GL-B-T-ClassRimThickn'!$B$1:$B$112,'CM-VL-G-C-GL-B-T-ClassRimThickn'!$C$1:$C$112,0,1,1),J2367)</f>
        <v>0</v>
      </c>
      <c r="L2367" s="24">
        <v>90</v>
      </c>
      <c r="M2367" s="24">
        <f>IF(L2367&gt;900,_xlfn.XLOOKUP(ROUND(L2367,0),'CM-VL-G-C-GL-B-T-ClassRimThickn'!$B$1:$B$112,'CM-VL-G-C-GL-B-T-ClassRimThickn'!$C$1:$C$112,0,1,1),L2367)</f>
        <v>90</v>
      </c>
      <c r="N2367" s="24">
        <v>90</v>
      </c>
      <c r="O2367" s="24">
        <f>IF(N2367&gt;900,_xlfn.XLOOKUP(ROUND(N2367,0),'CM-VL-G-C-GL-B-T-ClassRimThickn'!$B$1:$B$112,'CM-VL-G-C-GL-B-T-ClassRimThickn'!$C$1:$C$112,0,1,1),N2367)</f>
        <v>90</v>
      </c>
      <c r="P2367" s="24">
        <v>90</v>
      </c>
      <c r="Q2367" s="24">
        <f>IF(P2367&gt;900,_xlfn.XLOOKUP(ROUND(P2367,0),'CM-VL-G-C-GL-B-T-ClassRimThickn'!$B$1:$B$112,'CM-VL-G-C-GL-B-T-ClassRimThickn'!$C$1:$C$112,0,1,1),P2367)</f>
        <v>90</v>
      </c>
      <c r="S2367" s="24">
        <f>IF(R2367&gt;900,_xlfn.XLOOKUP(ROUND(R2367,0),'CM-VL-G-C-GL-B-T-ClassRimThickn'!$B$1:$B$112,'CM-VL-G-C-GL-B-T-ClassRimThickn'!$C$1:$C$112,0,1,1),R2367)</f>
        <v>0</v>
      </c>
      <c r="U2367" s="24">
        <f>IF(T2367&gt;900,_xlfn.XLOOKUP(ROUND(T2367,0),'CM-VL-G-C-GL-B-T-ClassRimThickn'!$B$1:$B$112,'CM-VL-G-C-GL-B-T-ClassRimThickn'!$C$1:$C$112,0,1,1),T2367)</f>
        <v>0</v>
      </c>
      <c r="V2367" s="24">
        <v>90</v>
      </c>
      <c r="W2367" s="24">
        <f>IF(V2367&gt;900,_xlfn.XLOOKUP(ROUND(V2367,0),'CM-VL-G-C-GL-B-T-ClassRimThickn'!$B$1:$B$112,'CM-VL-G-C-GL-B-T-ClassRimThickn'!$C$1:$C$112,0,1,1),V2367)</f>
        <v>90</v>
      </c>
      <c r="X2367" s="24">
        <v>90</v>
      </c>
      <c r="Y2367" s="24">
        <f>IF(X2367&gt;900,_xlfn.XLOOKUP(ROUND(X2367,0),'CM-VL-G-C-GL-B-T-ClassRimThickn'!$B$1:$B$112,'CM-VL-G-C-GL-B-T-ClassRimThickn'!$C$1:$C$112,0,1,1),X2367)</f>
        <v>90</v>
      </c>
      <c r="Z2367" s="24">
        <v>90</v>
      </c>
      <c r="AA2367" s="24">
        <f>IF(Z2367&gt;900,_xlfn.XLOOKUP(ROUND(Z2367,0),'CM-VL-G-C-GL-B-T-ClassRimThickn'!$B$1:$B$112,'CM-VL-G-C-GL-B-T-ClassRimThickn'!$C$1:$C$112,0,1,1),Z2367)</f>
        <v>90</v>
      </c>
      <c r="AB2367" s="24">
        <v>90</v>
      </c>
      <c r="AC2367" s="24">
        <f>IF(AB2367&gt;900,_xlfn.XLOOKUP(ROUND(AB2367,0),'CM-VL-G-C-GL-B-T-ClassRimThickn'!$B$1:$B$112,'CM-VL-G-C-GL-B-T-ClassRimThickn'!$C$1:$C$112,0,1,1),AB2367)</f>
        <v>90</v>
      </c>
      <c r="AE2367" s="24">
        <f>IF(AD2367&gt;900,_xlfn.XLOOKUP(ROUND(AD2367,0),'CM-VL-G-C-GL-B-T-ClassRimThickn'!$B$1:$B$112,'CM-VL-G-C-GL-B-T-ClassRimThickn'!$C$1:$C$112,0,1,1),AD2367)</f>
        <v>0</v>
      </c>
      <c r="AG2367" s="24">
        <f>IF(AF2367&gt;900,_xlfn.XLOOKUP(ROUND(AF2367,0),'CM-VL-G-C-GL-B-T-ClassRimThickn'!$B$1:$B$112,'CM-VL-G-C-GL-B-T-ClassRimThickn'!$C$1:$C$112,0,1,1),AF2367)</f>
        <v>0</v>
      </c>
      <c r="AH2367" s="24">
        <v>30</v>
      </c>
      <c r="AI2367" s="24">
        <v>30</v>
      </c>
      <c r="AJ2367" s="24">
        <v>30</v>
      </c>
      <c r="AK2367" s="24">
        <v>30</v>
      </c>
      <c r="AN2367" s="24">
        <v>30</v>
      </c>
      <c r="AO2367" s="24">
        <v>30</v>
      </c>
      <c r="AP2367" s="24">
        <v>30</v>
      </c>
      <c r="AQ2367" s="24">
        <v>30</v>
      </c>
      <c r="AT2367" s="24">
        <v>28</v>
      </c>
      <c r="AU2367" s="24">
        <v>28</v>
      </c>
      <c r="AV2367" s="24">
        <v>28</v>
      </c>
      <c r="AW2367" s="24">
        <v>28</v>
      </c>
      <c r="AZ2367" s="24">
        <v>28</v>
      </c>
      <c r="BA2367" s="24">
        <v>28</v>
      </c>
      <c r="BB2367" s="24">
        <v>28</v>
      </c>
      <c r="BC2367" s="24">
        <v>28</v>
      </c>
      <c r="BF2367" s="24">
        <v>0</v>
      </c>
      <c r="BG2367" s="24">
        <v>0</v>
      </c>
      <c r="BH2367" s="24">
        <v>0</v>
      </c>
      <c r="BI2367" s="24">
        <v>0</v>
      </c>
      <c r="BL2367" s="24">
        <v>0</v>
      </c>
      <c r="BM2367" s="24">
        <v>0</v>
      </c>
      <c r="BN2367" s="24">
        <v>0</v>
      </c>
      <c r="BO2367" s="24">
        <v>0</v>
      </c>
      <c r="CD2367" s="24">
        <v>130</v>
      </c>
      <c r="CE2367" s="24">
        <v>130</v>
      </c>
      <c r="CF2367" s="24">
        <v>130</v>
      </c>
      <c r="CG2367" s="24">
        <v>130</v>
      </c>
      <c r="CO2367" s="34">
        <f t="shared" si="157"/>
        <v>250204</v>
      </c>
    </row>
    <row r="2368" spans="1:93" ht="15" hidden="1">
      <c r="A2368" s="23" t="s">
        <v>201</v>
      </c>
      <c r="B2368" s="52">
        <v>43000</v>
      </c>
      <c r="C2368" s="25" t="str">
        <f t="shared" si="156"/>
        <v/>
      </c>
      <c r="G2368" s="24">
        <f t="shared" si="158"/>
        <v>186</v>
      </c>
      <c r="H2368" s="24">
        <v>251437</v>
      </c>
      <c r="I2368" s="24" t="str">
        <f t="shared" si="159"/>
        <v/>
      </c>
      <c r="K2368" s="24">
        <f>IF(J2368&gt;900,_xlfn.XLOOKUP(ROUND(J2368,0),'CM-VL-G-C-GL-B-T-ClassRimThickn'!$B$1:$B$112,'CM-VL-G-C-GL-B-T-ClassRimThickn'!$C$1:$C$112,0,1,1),J2368)</f>
        <v>0</v>
      </c>
      <c r="L2368" s="24">
        <v>90</v>
      </c>
      <c r="M2368" s="24">
        <f>IF(L2368&gt;900,_xlfn.XLOOKUP(ROUND(L2368,0),'CM-VL-G-C-GL-B-T-ClassRimThickn'!$B$1:$B$112,'CM-VL-G-C-GL-B-T-ClassRimThickn'!$C$1:$C$112,0,1,1),L2368)</f>
        <v>90</v>
      </c>
      <c r="N2368" s="24">
        <v>90</v>
      </c>
      <c r="O2368" s="24">
        <f>IF(N2368&gt;900,_xlfn.XLOOKUP(ROUND(N2368,0),'CM-VL-G-C-GL-B-T-ClassRimThickn'!$B$1:$B$112,'CM-VL-G-C-GL-B-T-ClassRimThickn'!$C$1:$C$112,0,1,1),N2368)</f>
        <v>90</v>
      </c>
      <c r="P2368" s="24">
        <v>90</v>
      </c>
      <c r="Q2368" s="24">
        <f>IF(P2368&gt;900,_xlfn.XLOOKUP(ROUND(P2368,0),'CM-VL-G-C-GL-B-T-ClassRimThickn'!$B$1:$B$112,'CM-VL-G-C-GL-B-T-ClassRimThickn'!$C$1:$C$112,0,1,1),P2368)</f>
        <v>90</v>
      </c>
      <c r="S2368" s="24">
        <f>IF(R2368&gt;900,_xlfn.XLOOKUP(ROUND(R2368,0),'CM-VL-G-C-GL-B-T-ClassRimThickn'!$B$1:$B$112,'CM-VL-G-C-GL-B-T-ClassRimThickn'!$C$1:$C$112,0,1,1),R2368)</f>
        <v>0</v>
      </c>
      <c r="U2368" s="24">
        <f>IF(T2368&gt;900,_xlfn.XLOOKUP(ROUND(T2368,0),'CM-VL-G-C-GL-B-T-ClassRimThickn'!$B$1:$B$112,'CM-VL-G-C-GL-B-T-ClassRimThickn'!$C$1:$C$112,0,1,1),T2368)</f>
        <v>0</v>
      </c>
      <c r="V2368" s="24">
        <v>90</v>
      </c>
      <c r="W2368" s="24">
        <f>IF(V2368&gt;900,_xlfn.XLOOKUP(ROUND(V2368,0),'CM-VL-G-C-GL-B-T-ClassRimThickn'!$B$1:$B$112,'CM-VL-G-C-GL-B-T-ClassRimThickn'!$C$1:$C$112,0,1,1),V2368)</f>
        <v>90</v>
      </c>
      <c r="X2368" s="24">
        <v>90</v>
      </c>
      <c r="Y2368" s="24">
        <f>IF(X2368&gt;900,_xlfn.XLOOKUP(ROUND(X2368,0),'CM-VL-G-C-GL-B-T-ClassRimThickn'!$B$1:$B$112,'CM-VL-G-C-GL-B-T-ClassRimThickn'!$C$1:$C$112,0,1,1),X2368)</f>
        <v>90</v>
      </c>
      <c r="Z2368" s="24">
        <v>90</v>
      </c>
      <c r="AA2368" s="24">
        <f>IF(Z2368&gt;900,_xlfn.XLOOKUP(ROUND(Z2368,0),'CM-VL-G-C-GL-B-T-ClassRimThickn'!$B$1:$B$112,'CM-VL-G-C-GL-B-T-ClassRimThickn'!$C$1:$C$112,0,1,1),Z2368)</f>
        <v>90</v>
      </c>
      <c r="AB2368" s="24">
        <v>90</v>
      </c>
      <c r="AC2368" s="24">
        <f>IF(AB2368&gt;900,_xlfn.XLOOKUP(ROUND(AB2368,0),'CM-VL-G-C-GL-B-T-ClassRimThickn'!$B$1:$B$112,'CM-VL-G-C-GL-B-T-ClassRimThickn'!$C$1:$C$112,0,1,1),AB2368)</f>
        <v>90</v>
      </c>
      <c r="AE2368" s="24">
        <f>IF(AD2368&gt;900,_xlfn.XLOOKUP(ROUND(AD2368,0),'CM-VL-G-C-GL-B-T-ClassRimThickn'!$B$1:$B$112,'CM-VL-G-C-GL-B-T-ClassRimThickn'!$C$1:$C$112,0,1,1),AD2368)</f>
        <v>0</v>
      </c>
      <c r="AG2368" s="24">
        <f>IF(AF2368&gt;900,_xlfn.XLOOKUP(ROUND(AF2368,0),'CM-VL-G-C-GL-B-T-ClassRimThickn'!$B$1:$B$112,'CM-VL-G-C-GL-B-T-ClassRimThickn'!$C$1:$C$112,0,1,1),AF2368)</f>
        <v>0</v>
      </c>
      <c r="AH2368" s="24">
        <v>30.5</v>
      </c>
      <c r="AI2368" s="24">
        <v>31</v>
      </c>
      <c r="AJ2368" s="24">
        <v>30.5</v>
      </c>
      <c r="AK2368" s="24">
        <v>29.5</v>
      </c>
      <c r="AN2368" s="24">
        <v>31</v>
      </c>
      <c r="AO2368" s="24">
        <v>30.5</v>
      </c>
      <c r="AP2368" s="24">
        <v>31</v>
      </c>
      <c r="AQ2368" s="24">
        <v>30</v>
      </c>
      <c r="AT2368" s="24">
        <v>28.5</v>
      </c>
      <c r="AU2368" s="24">
        <v>28</v>
      </c>
      <c r="AV2368" s="24">
        <v>28.5</v>
      </c>
      <c r="AW2368" s="24">
        <v>28</v>
      </c>
      <c r="AZ2368" s="24">
        <v>28</v>
      </c>
      <c r="BA2368" s="24">
        <v>28.5</v>
      </c>
      <c r="BB2368" s="24">
        <v>28</v>
      </c>
      <c r="BC2368" s="24">
        <v>28.5</v>
      </c>
      <c r="BF2368" s="24">
        <v>0</v>
      </c>
      <c r="BG2368" s="24">
        <v>0</v>
      </c>
      <c r="BH2368" s="24">
        <v>0</v>
      </c>
      <c r="BI2368" s="24">
        <v>0</v>
      </c>
      <c r="BL2368" s="24">
        <v>0</v>
      </c>
      <c r="BM2368" s="24">
        <v>0</v>
      </c>
      <c r="BN2368" s="24">
        <v>0</v>
      </c>
      <c r="BO2368" s="24">
        <v>0</v>
      </c>
      <c r="CD2368" s="24">
        <v>126</v>
      </c>
      <c r="CE2368" s="24">
        <v>125</v>
      </c>
      <c r="CF2368" s="24">
        <v>120</v>
      </c>
      <c r="CG2368" s="24">
        <v>120</v>
      </c>
      <c r="CO2368" s="34">
        <f t="shared" si="157"/>
        <v>251437</v>
      </c>
    </row>
    <row r="2369" spans="1:93" ht="15" hidden="1">
      <c r="A2369" s="23" t="s">
        <v>201</v>
      </c>
      <c r="B2369" s="52">
        <v>43188</v>
      </c>
      <c r="C2369" s="25" t="str">
        <f t="shared" si="156"/>
        <v/>
      </c>
      <c r="G2369" s="24">
        <f t="shared" si="158"/>
        <v>188</v>
      </c>
      <c r="H2369" s="24">
        <v>262200</v>
      </c>
      <c r="I2369" s="24" t="str">
        <f t="shared" si="159"/>
        <v/>
      </c>
      <c r="K2369" s="24">
        <f>IF(J2369&gt;900,_xlfn.XLOOKUP(ROUND(J2369,0),'CM-VL-G-C-GL-B-T-ClassRimThickn'!$B$1:$B$112,'CM-VL-G-C-GL-B-T-ClassRimThickn'!$C$1:$C$112,0,1,1),J2369)</f>
        <v>0</v>
      </c>
      <c r="L2369" s="24">
        <v>85</v>
      </c>
      <c r="M2369" s="24">
        <f>IF(L2369&gt;900,_xlfn.XLOOKUP(ROUND(L2369,0),'CM-VL-G-C-GL-B-T-ClassRimThickn'!$B$1:$B$112,'CM-VL-G-C-GL-B-T-ClassRimThickn'!$C$1:$C$112,0,1,1),L2369)</f>
        <v>85</v>
      </c>
      <c r="N2369" s="24">
        <v>85</v>
      </c>
      <c r="O2369" s="24">
        <f>IF(N2369&gt;900,_xlfn.XLOOKUP(ROUND(N2369,0),'CM-VL-G-C-GL-B-T-ClassRimThickn'!$B$1:$B$112,'CM-VL-G-C-GL-B-T-ClassRimThickn'!$C$1:$C$112,0,1,1),N2369)</f>
        <v>85</v>
      </c>
      <c r="P2369" s="24">
        <v>85</v>
      </c>
      <c r="Q2369" s="24">
        <f>IF(P2369&gt;900,_xlfn.XLOOKUP(ROUND(P2369,0),'CM-VL-G-C-GL-B-T-ClassRimThickn'!$B$1:$B$112,'CM-VL-G-C-GL-B-T-ClassRimThickn'!$C$1:$C$112,0,1,1),P2369)</f>
        <v>85</v>
      </c>
      <c r="S2369" s="24">
        <f>IF(R2369&gt;900,_xlfn.XLOOKUP(ROUND(R2369,0),'CM-VL-G-C-GL-B-T-ClassRimThickn'!$B$1:$B$112,'CM-VL-G-C-GL-B-T-ClassRimThickn'!$C$1:$C$112,0,1,1),R2369)</f>
        <v>0</v>
      </c>
      <c r="U2369" s="24">
        <f>IF(T2369&gt;900,_xlfn.XLOOKUP(ROUND(T2369,0),'CM-VL-G-C-GL-B-T-ClassRimThickn'!$B$1:$B$112,'CM-VL-G-C-GL-B-T-ClassRimThickn'!$C$1:$C$112,0,1,1),T2369)</f>
        <v>0</v>
      </c>
      <c r="V2369" s="24">
        <v>85</v>
      </c>
      <c r="W2369" s="24">
        <f>IF(V2369&gt;900,_xlfn.XLOOKUP(ROUND(V2369,0),'CM-VL-G-C-GL-B-T-ClassRimThickn'!$B$1:$B$112,'CM-VL-G-C-GL-B-T-ClassRimThickn'!$C$1:$C$112,0,1,1),V2369)</f>
        <v>85</v>
      </c>
      <c r="X2369" s="24">
        <v>85</v>
      </c>
      <c r="Y2369" s="24">
        <f>IF(X2369&gt;900,_xlfn.XLOOKUP(ROUND(X2369,0),'CM-VL-G-C-GL-B-T-ClassRimThickn'!$B$1:$B$112,'CM-VL-G-C-GL-B-T-ClassRimThickn'!$C$1:$C$112,0,1,1),X2369)</f>
        <v>85</v>
      </c>
      <c r="Z2369" s="24">
        <v>85</v>
      </c>
      <c r="AA2369" s="24">
        <f>IF(Z2369&gt;900,_xlfn.XLOOKUP(ROUND(Z2369,0),'CM-VL-G-C-GL-B-T-ClassRimThickn'!$B$1:$B$112,'CM-VL-G-C-GL-B-T-ClassRimThickn'!$C$1:$C$112,0,1,1),Z2369)</f>
        <v>85</v>
      </c>
      <c r="AB2369" s="24">
        <v>85</v>
      </c>
      <c r="AC2369" s="24">
        <f>IF(AB2369&gt;900,_xlfn.XLOOKUP(ROUND(AB2369,0),'CM-VL-G-C-GL-B-T-ClassRimThickn'!$B$1:$B$112,'CM-VL-G-C-GL-B-T-ClassRimThickn'!$C$1:$C$112,0,1,1),AB2369)</f>
        <v>85</v>
      </c>
      <c r="AE2369" s="24">
        <f>IF(AD2369&gt;900,_xlfn.XLOOKUP(ROUND(AD2369,0),'CM-VL-G-C-GL-B-T-ClassRimThickn'!$B$1:$B$112,'CM-VL-G-C-GL-B-T-ClassRimThickn'!$C$1:$C$112,0,1,1),AD2369)</f>
        <v>0</v>
      </c>
      <c r="AG2369" s="24">
        <f>IF(AF2369&gt;900,_xlfn.XLOOKUP(ROUND(AF2369,0),'CM-VL-G-C-GL-B-T-ClassRimThickn'!$B$1:$B$112,'CM-VL-G-C-GL-B-T-ClassRimThickn'!$C$1:$C$112,0,1,1),AF2369)</f>
        <v>0</v>
      </c>
      <c r="AH2369" s="24">
        <v>30</v>
      </c>
      <c r="AI2369" s="24">
        <v>30</v>
      </c>
      <c r="AJ2369" s="24">
        <v>30</v>
      </c>
      <c r="AK2369" s="24">
        <v>29.5</v>
      </c>
      <c r="AN2369" s="24">
        <v>30</v>
      </c>
      <c r="AO2369" s="24">
        <v>30</v>
      </c>
      <c r="AP2369" s="24">
        <v>30</v>
      </c>
      <c r="AQ2369" s="24">
        <v>29</v>
      </c>
      <c r="AT2369" s="24">
        <v>28</v>
      </c>
      <c r="AU2369" s="24">
        <v>28</v>
      </c>
      <c r="AV2369" s="24">
        <v>28</v>
      </c>
      <c r="AW2369" s="24">
        <v>28</v>
      </c>
      <c r="AZ2369" s="24">
        <v>28</v>
      </c>
      <c r="BA2369" s="24">
        <v>28</v>
      </c>
      <c r="BB2369" s="24">
        <v>28</v>
      </c>
      <c r="BC2369" s="24">
        <v>28</v>
      </c>
      <c r="CD2369" s="24">
        <v>125</v>
      </c>
      <c r="CE2369" s="24">
        <v>130</v>
      </c>
      <c r="CF2369" s="24">
        <v>120</v>
      </c>
      <c r="CG2369" s="24">
        <v>118</v>
      </c>
      <c r="CO2369" s="34">
        <f t="shared" si="157"/>
        <v>262200</v>
      </c>
    </row>
    <row r="2370" spans="1:93" ht="15" hidden="1">
      <c r="A2370" s="23" t="s">
        <v>201</v>
      </c>
      <c r="B2370" s="52">
        <v>43487</v>
      </c>
      <c r="C2370" s="25" t="str">
        <f t="shared" si="156"/>
        <v/>
      </c>
      <c r="F2370" s="24" t="s">
        <v>113</v>
      </c>
      <c r="G2370" s="24">
        <f t="shared" si="158"/>
        <v>299</v>
      </c>
      <c r="H2370" s="24">
        <v>262802</v>
      </c>
      <c r="I2370" s="24" t="str">
        <f t="shared" si="159"/>
        <v/>
      </c>
      <c r="K2370" s="24">
        <f>IF(J2370&gt;900,_xlfn.XLOOKUP(ROUND(J2370,0),'CM-VL-G-C-GL-B-T-ClassRimThickn'!$B$1:$B$112,'CM-VL-G-C-GL-B-T-ClassRimThickn'!$C$1:$C$112,0,1,1),J2370)</f>
        <v>0</v>
      </c>
      <c r="L2370" s="24">
        <v>88</v>
      </c>
      <c r="M2370" s="24">
        <f>IF(L2370&gt;900,_xlfn.XLOOKUP(ROUND(L2370,0),'CM-VL-G-C-GL-B-T-ClassRimThickn'!$B$1:$B$112,'CM-VL-G-C-GL-B-T-ClassRimThickn'!$C$1:$C$112,0,1,1),L2370)</f>
        <v>88</v>
      </c>
      <c r="N2370" s="24">
        <v>88</v>
      </c>
      <c r="O2370" s="24">
        <f>IF(N2370&gt;900,_xlfn.XLOOKUP(ROUND(N2370,0),'CM-VL-G-C-GL-B-T-ClassRimThickn'!$B$1:$B$112,'CM-VL-G-C-GL-B-T-ClassRimThickn'!$C$1:$C$112,0,1,1),N2370)</f>
        <v>88</v>
      </c>
      <c r="P2370" s="24">
        <v>88</v>
      </c>
      <c r="Q2370" s="24">
        <f>IF(P2370&gt;900,_xlfn.XLOOKUP(ROUND(P2370,0),'CM-VL-G-C-GL-B-T-ClassRimThickn'!$B$1:$B$112,'CM-VL-G-C-GL-B-T-ClassRimThickn'!$C$1:$C$112,0,1,1),P2370)</f>
        <v>88</v>
      </c>
      <c r="S2370" s="24">
        <f>IF(R2370&gt;900,_xlfn.XLOOKUP(ROUND(R2370,0),'CM-VL-G-C-GL-B-T-ClassRimThickn'!$B$1:$B$112,'CM-VL-G-C-GL-B-T-ClassRimThickn'!$C$1:$C$112,0,1,1),R2370)</f>
        <v>0</v>
      </c>
      <c r="U2370" s="24">
        <f>IF(T2370&gt;900,_xlfn.XLOOKUP(ROUND(T2370,0),'CM-VL-G-C-GL-B-T-ClassRimThickn'!$B$1:$B$112,'CM-VL-G-C-GL-B-T-ClassRimThickn'!$C$1:$C$112,0,1,1),T2370)</f>
        <v>0</v>
      </c>
      <c r="V2370" s="24">
        <v>88</v>
      </c>
      <c r="W2370" s="24">
        <f>IF(V2370&gt;900,_xlfn.XLOOKUP(ROUND(V2370,0),'CM-VL-G-C-GL-B-T-ClassRimThickn'!$B$1:$B$112,'CM-VL-G-C-GL-B-T-ClassRimThickn'!$C$1:$C$112,0,1,1),V2370)</f>
        <v>88</v>
      </c>
      <c r="X2370" s="24">
        <v>88</v>
      </c>
      <c r="Y2370" s="24">
        <f>IF(X2370&gt;900,_xlfn.XLOOKUP(ROUND(X2370,0),'CM-VL-G-C-GL-B-T-ClassRimThickn'!$B$1:$B$112,'CM-VL-G-C-GL-B-T-ClassRimThickn'!$C$1:$C$112,0,1,1),X2370)</f>
        <v>88</v>
      </c>
      <c r="Z2370" s="24">
        <v>88</v>
      </c>
      <c r="AA2370" s="24">
        <f>IF(Z2370&gt;900,_xlfn.XLOOKUP(ROUND(Z2370,0),'CM-VL-G-C-GL-B-T-ClassRimThickn'!$B$1:$B$112,'CM-VL-G-C-GL-B-T-ClassRimThickn'!$C$1:$C$112,0,1,1),Z2370)</f>
        <v>88</v>
      </c>
      <c r="AB2370" s="24">
        <v>88</v>
      </c>
      <c r="AC2370" s="24">
        <f>IF(AB2370&gt;900,_xlfn.XLOOKUP(ROUND(AB2370,0),'CM-VL-G-C-GL-B-T-ClassRimThickn'!$B$1:$B$112,'CM-VL-G-C-GL-B-T-ClassRimThickn'!$C$1:$C$112,0,1,1),AB2370)</f>
        <v>88</v>
      </c>
      <c r="AE2370" s="24">
        <f>IF(AD2370&gt;900,_xlfn.XLOOKUP(ROUND(AD2370,0),'CM-VL-G-C-GL-B-T-ClassRimThickn'!$B$1:$B$112,'CM-VL-G-C-GL-B-T-ClassRimThickn'!$C$1:$C$112,0,1,1),AD2370)</f>
        <v>0</v>
      </c>
      <c r="AG2370" s="24">
        <f>IF(AF2370&gt;900,_xlfn.XLOOKUP(ROUND(AF2370,0),'CM-VL-G-C-GL-B-T-ClassRimThickn'!$B$1:$B$112,'CM-VL-G-C-GL-B-T-ClassRimThickn'!$C$1:$C$112,0,1,1),AF2370)</f>
        <v>0</v>
      </c>
      <c r="AH2370" s="24">
        <v>30</v>
      </c>
      <c r="AI2370" s="24">
        <v>30</v>
      </c>
      <c r="AJ2370" s="24">
        <v>30</v>
      </c>
      <c r="AK2370" s="24">
        <v>30</v>
      </c>
      <c r="AN2370" s="24">
        <v>30</v>
      </c>
      <c r="AO2370" s="24">
        <v>30</v>
      </c>
      <c r="AP2370" s="24">
        <v>30</v>
      </c>
      <c r="AQ2370" s="24">
        <v>30</v>
      </c>
      <c r="AT2370" s="24">
        <v>28</v>
      </c>
      <c r="AU2370" s="24">
        <v>28</v>
      </c>
      <c r="AV2370" s="24">
        <v>28</v>
      </c>
      <c r="AW2370" s="24">
        <v>29</v>
      </c>
      <c r="AZ2370" s="24">
        <v>28</v>
      </c>
      <c r="BA2370" s="24">
        <v>28</v>
      </c>
      <c r="BB2370" s="24">
        <v>28</v>
      </c>
      <c r="BC2370" s="24">
        <v>28</v>
      </c>
      <c r="BF2370" s="24">
        <v>0</v>
      </c>
      <c r="BG2370" s="24">
        <v>0</v>
      </c>
      <c r="BH2370" s="24">
        <v>1</v>
      </c>
      <c r="BI2370" s="24">
        <v>1</v>
      </c>
      <c r="BL2370" s="24">
        <v>0</v>
      </c>
      <c r="BM2370" s="24">
        <v>0</v>
      </c>
      <c r="BN2370" s="24">
        <v>0</v>
      </c>
      <c r="BO2370" s="24">
        <v>1</v>
      </c>
      <c r="CD2370" s="24">
        <v>126</v>
      </c>
      <c r="CE2370" s="24">
        <v>125</v>
      </c>
      <c r="CF2370" s="24">
        <v>132</v>
      </c>
      <c r="CG2370" s="24">
        <v>123</v>
      </c>
      <c r="CO2370" s="34">
        <f t="shared" si="157"/>
        <v>262802</v>
      </c>
    </row>
    <row r="2371" spans="1:93" ht="15">
      <c r="A2371" s="23" t="s">
        <v>202</v>
      </c>
      <c r="B2371" s="52">
        <v>40110</v>
      </c>
      <c r="C2371" s="25" t="str">
        <f t="shared" ref="C2371:C2434" si="160">IF(B2371=B2372,TRUE,"")</f>
        <v/>
      </c>
      <c r="G2371" s="24" t="str">
        <f t="shared" si="158"/>
        <v/>
      </c>
      <c r="H2371" s="27"/>
      <c r="I2371" s="24" t="str">
        <f t="shared" si="159"/>
        <v/>
      </c>
      <c r="K2371" s="24">
        <f>IF(J2371&gt;900,_xlfn.XLOOKUP(ROUND(J2371,0),'CM-VL-G-C-GL-B-T-ClassRimThickn'!$B$1:$B$112,'CM-VL-G-C-GL-B-T-ClassRimThickn'!$C$1:$C$112,0,1,1),J2371)</f>
        <v>0</v>
      </c>
      <c r="L2371" s="24">
        <v>89</v>
      </c>
      <c r="M2371" s="24">
        <f>IF(L2371&gt;900,_xlfn.XLOOKUP(ROUND(L2371,0),'CM-VL-G-C-GL-B-T-ClassRimThickn'!$B$1:$B$112,'CM-VL-G-C-GL-B-T-ClassRimThickn'!$C$1:$C$112,0,1,1),L2371)</f>
        <v>89</v>
      </c>
      <c r="N2371" s="24">
        <v>89</v>
      </c>
      <c r="O2371" s="24">
        <f>IF(N2371&gt;900,_xlfn.XLOOKUP(ROUND(N2371,0),'CM-VL-G-C-GL-B-T-ClassRimThickn'!$B$1:$B$112,'CM-VL-G-C-GL-B-T-ClassRimThickn'!$C$1:$C$112,0,1,1),N2371)</f>
        <v>89</v>
      </c>
      <c r="P2371" s="24">
        <v>89</v>
      </c>
      <c r="Q2371" s="24">
        <f>IF(P2371&gt;900,_xlfn.XLOOKUP(ROUND(P2371,0),'CM-VL-G-C-GL-B-T-ClassRimThickn'!$B$1:$B$112,'CM-VL-G-C-GL-B-T-ClassRimThickn'!$C$1:$C$112,0,1,1),P2371)</f>
        <v>89</v>
      </c>
      <c r="S2371" s="24">
        <f>IF(R2371&gt;900,_xlfn.XLOOKUP(ROUND(R2371,0),'CM-VL-G-C-GL-B-T-ClassRimThickn'!$B$1:$B$112,'CM-VL-G-C-GL-B-T-ClassRimThickn'!$C$1:$C$112,0,1,1),R2371)</f>
        <v>0</v>
      </c>
      <c r="T2371" s="24">
        <v>89</v>
      </c>
      <c r="U2371" s="24">
        <f>IF(T2371&gt;900,_xlfn.XLOOKUP(ROUND(T2371,0),'CM-VL-G-C-GL-B-T-ClassRimThickn'!$B$1:$B$112,'CM-VL-G-C-GL-B-T-ClassRimThickn'!$C$1:$C$112,0,1,1),T2371)</f>
        <v>89</v>
      </c>
      <c r="V2371" s="24">
        <v>89</v>
      </c>
      <c r="W2371" s="24">
        <f>IF(V2371&gt;900,_xlfn.XLOOKUP(ROUND(V2371,0),'CM-VL-G-C-GL-B-T-ClassRimThickn'!$B$1:$B$112,'CM-VL-G-C-GL-B-T-ClassRimThickn'!$C$1:$C$112,0,1,1),V2371)</f>
        <v>89</v>
      </c>
      <c r="X2371" s="24">
        <v>89</v>
      </c>
      <c r="Y2371" s="24">
        <f>IF(X2371&gt;900,_xlfn.XLOOKUP(ROUND(X2371,0),'CM-VL-G-C-GL-B-T-ClassRimThickn'!$B$1:$B$112,'CM-VL-G-C-GL-B-T-ClassRimThickn'!$C$1:$C$112,0,1,1),X2371)</f>
        <v>89</v>
      </c>
      <c r="Z2371" s="24">
        <v>89</v>
      </c>
      <c r="AA2371" s="24">
        <f>IF(Z2371&gt;900,_xlfn.XLOOKUP(ROUND(Z2371,0),'CM-VL-G-C-GL-B-T-ClassRimThickn'!$B$1:$B$112,'CM-VL-G-C-GL-B-T-ClassRimThickn'!$C$1:$C$112,0,1,1),Z2371)</f>
        <v>89</v>
      </c>
      <c r="AB2371" s="24">
        <v>89</v>
      </c>
      <c r="AC2371" s="24">
        <f>IF(AB2371&gt;900,_xlfn.XLOOKUP(ROUND(AB2371,0),'CM-VL-G-C-GL-B-T-ClassRimThickn'!$B$1:$B$112,'CM-VL-G-C-GL-B-T-ClassRimThickn'!$C$1:$C$112,0,1,1),AB2371)</f>
        <v>89</v>
      </c>
      <c r="AD2371" s="24">
        <v>86</v>
      </c>
      <c r="AE2371" s="24">
        <f>IF(AD2371&gt;900,_xlfn.XLOOKUP(ROUND(AD2371,0),'CM-VL-G-C-GL-B-T-ClassRimThickn'!$B$1:$B$112,'CM-VL-G-C-GL-B-T-ClassRimThickn'!$C$1:$C$112,0,1,1),AD2371)</f>
        <v>86</v>
      </c>
      <c r="AF2371" s="24">
        <v>89</v>
      </c>
      <c r="AG2371" s="24">
        <f>IF(AF2371&gt;900,_xlfn.XLOOKUP(ROUND(AF2371,0),'CM-VL-G-C-GL-B-T-ClassRimThickn'!$B$1:$B$112,'CM-VL-G-C-GL-B-T-ClassRimThickn'!$C$1:$C$112,0,1,1),AF2371)</f>
        <v>89</v>
      </c>
      <c r="AH2371" s="24">
        <v>27</v>
      </c>
      <c r="AI2371" s="24">
        <v>27.5</v>
      </c>
      <c r="AJ2371" s="24">
        <v>26.5</v>
      </c>
      <c r="AK2371" s="24">
        <v>27.5</v>
      </c>
      <c r="AL2371" s="24">
        <v>29</v>
      </c>
      <c r="AM2371" s="24">
        <v>27</v>
      </c>
      <c r="AN2371" s="24">
        <v>26.5</v>
      </c>
      <c r="AO2371" s="24">
        <v>27</v>
      </c>
      <c r="AP2371" s="24">
        <v>27</v>
      </c>
      <c r="AQ2371" s="24">
        <v>26.5</v>
      </c>
      <c r="AR2371" s="24">
        <v>27</v>
      </c>
      <c r="AS2371" s="24">
        <v>27</v>
      </c>
      <c r="AT2371" s="24">
        <v>28</v>
      </c>
      <c r="AU2371" s="24">
        <v>28</v>
      </c>
      <c r="AV2371" s="24">
        <v>28</v>
      </c>
      <c r="AW2371" s="24">
        <v>28</v>
      </c>
      <c r="AX2371" s="24">
        <v>29</v>
      </c>
      <c r="AY2371" s="24">
        <v>28</v>
      </c>
      <c r="AZ2371" s="24">
        <v>28</v>
      </c>
      <c r="BA2371" s="24">
        <v>28</v>
      </c>
      <c r="BB2371" s="24">
        <v>28</v>
      </c>
      <c r="BC2371" s="24">
        <v>28</v>
      </c>
      <c r="BD2371" s="24">
        <v>32</v>
      </c>
      <c r="BE2371" s="24">
        <v>28</v>
      </c>
      <c r="CD2371" s="24">
        <v>0</v>
      </c>
      <c r="CO2371" s="34">
        <f t="shared" ref="CO2371:CO2434" si="161">IF(H2371="",(H2372-H2371)/(G2372+G2374)*G2372+H2371,H2371)</f>
        <v>243886.4</v>
      </c>
    </row>
    <row r="2372" spans="1:93" ht="15">
      <c r="A2372" s="23" t="s">
        <v>202</v>
      </c>
      <c r="B2372" s="52">
        <v>40190</v>
      </c>
      <c r="C2372" s="25" t="str">
        <f t="shared" si="160"/>
        <v/>
      </c>
      <c r="G2372" s="24">
        <f t="shared" si="158"/>
        <v>80</v>
      </c>
      <c r="H2372" s="27">
        <v>304858</v>
      </c>
      <c r="I2372" s="24" t="str">
        <f t="shared" si="159"/>
        <v/>
      </c>
      <c r="K2372" s="24">
        <f>IF(J2372&gt;900,_xlfn.XLOOKUP(ROUND(J2372,0),'CM-VL-G-C-GL-B-T-ClassRimThickn'!$B$1:$B$112,'CM-VL-G-C-GL-B-T-ClassRimThickn'!$C$1:$C$112,0,1,1),J2372)</f>
        <v>0</v>
      </c>
      <c r="L2372" s="24">
        <v>86</v>
      </c>
      <c r="M2372" s="24">
        <f>IF(L2372&gt;900,_xlfn.XLOOKUP(ROUND(L2372,0),'CM-VL-G-C-GL-B-T-ClassRimThickn'!$B$1:$B$112,'CM-VL-G-C-GL-B-T-ClassRimThickn'!$C$1:$C$112,0,1,1),L2372)</f>
        <v>86</v>
      </c>
      <c r="N2372" s="24">
        <v>86</v>
      </c>
      <c r="O2372" s="24">
        <f>IF(N2372&gt;900,_xlfn.XLOOKUP(ROUND(N2372,0),'CM-VL-G-C-GL-B-T-ClassRimThickn'!$B$1:$B$112,'CM-VL-G-C-GL-B-T-ClassRimThickn'!$C$1:$C$112,0,1,1),N2372)</f>
        <v>86</v>
      </c>
      <c r="P2372" s="24">
        <v>86</v>
      </c>
      <c r="Q2372" s="24">
        <f>IF(P2372&gt;900,_xlfn.XLOOKUP(ROUND(P2372,0),'CM-VL-G-C-GL-B-T-ClassRimThickn'!$B$1:$B$112,'CM-VL-G-C-GL-B-T-ClassRimThickn'!$C$1:$C$112,0,1,1),P2372)</f>
        <v>86</v>
      </c>
      <c r="S2372" s="24">
        <f>IF(R2372&gt;900,_xlfn.XLOOKUP(ROUND(R2372,0),'CM-VL-G-C-GL-B-T-ClassRimThickn'!$B$1:$B$112,'CM-VL-G-C-GL-B-T-ClassRimThickn'!$C$1:$C$112,0,1,1),R2372)</f>
        <v>0</v>
      </c>
      <c r="T2372" s="24">
        <v>86</v>
      </c>
      <c r="U2372" s="24">
        <f>IF(T2372&gt;900,_xlfn.XLOOKUP(ROUND(T2372,0),'CM-VL-G-C-GL-B-T-ClassRimThickn'!$B$1:$B$112,'CM-VL-G-C-GL-B-T-ClassRimThickn'!$C$1:$C$112,0,1,1),T2372)</f>
        <v>86</v>
      </c>
      <c r="V2372" s="24">
        <v>86</v>
      </c>
      <c r="W2372" s="24">
        <f>IF(V2372&gt;900,_xlfn.XLOOKUP(ROUND(V2372,0),'CM-VL-G-C-GL-B-T-ClassRimThickn'!$B$1:$B$112,'CM-VL-G-C-GL-B-T-ClassRimThickn'!$C$1:$C$112,0,1,1),V2372)</f>
        <v>86</v>
      </c>
      <c r="X2372" s="24">
        <v>86</v>
      </c>
      <c r="Y2372" s="24">
        <f>IF(X2372&gt;900,_xlfn.XLOOKUP(ROUND(X2372,0),'CM-VL-G-C-GL-B-T-ClassRimThickn'!$B$1:$B$112,'CM-VL-G-C-GL-B-T-ClassRimThickn'!$C$1:$C$112,0,1,1),X2372)</f>
        <v>86</v>
      </c>
      <c r="Z2372" s="24">
        <v>85</v>
      </c>
      <c r="AA2372" s="24">
        <f>IF(Z2372&gt;900,_xlfn.XLOOKUP(ROUND(Z2372,0),'CM-VL-G-C-GL-B-T-ClassRimThickn'!$B$1:$B$112,'CM-VL-G-C-GL-B-T-ClassRimThickn'!$C$1:$C$112,0,1,1),Z2372)</f>
        <v>85</v>
      </c>
      <c r="AB2372" s="24">
        <v>86</v>
      </c>
      <c r="AC2372" s="24">
        <f>IF(AB2372&gt;900,_xlfn.XLOOKUP(ROUND(AB2372,0),'CM-VL-G-C-GL-B-T-ClassRimThickn'!$B$1:$B$112,'CM-VL-G-C-GL-B-T-ClassRimThickn'!$C$1:$C$112,0,1,1),AB2372)</f>
        <v>86</v>
      </c>
      <c r="AD2372" s="24">
        <v>84</v>
      </c>
      <c r="AE2372" s="24">
        <f>IF(AD2372&gt;900,_xlfn.XLOOKUP(ROUND(AD2372,0),'CM-VL-G-C-GL-B-T-ClassRimThickn'!$B$1:$B$112,'CM-VL-G-C-GL-B-T-ClassRimThickn'!$C$1:$C$112,0,1,1),AD2372)</f>
        <v>84</v>
      </c>
      <c r="AF2372" s="24">
        <v>86</v>
      </c>
      <c r="AG2372" s="24">
        <f>IF(AF2372&gt;900,_xlfn.XLOOKUP(ROUND(AF2372,0),'CM-VL-G-C-GL-B-T-ClassRimThickn'!$B$1:$B$112,'CM-VL-G-C-GL-B-T-ClassRimThickn'!$C$1:$C$112,0,1,1),AF2372)</f>
        <v>86</v>
      </c>
      <c r="AH2372" s="24">
        <v>27</v>
      </c>
      <c r="AI2372" s="24">
        <v>28</v>
      </c>
      <c r="AJ2372" s="24">
        <v>26</v>
      </c>
      <c r="AK2372" s="24">
        <v>28</v>
      </c>
      <c r="AL2372" s="24">
        <v>30</v>
      </c>
      <c r="AM2372" s="24">
        <v>26</v>
      </c>
      <c r="AN2372" s="24">
        <v>27</v>
      </c>
      <c r="AO2372" s="24">
        <v>27</v>
      </c>
      <c r="AP2372" s="24">
        <v>26</v>
      </c>
      <c r="AQ2372" s="24">
        <v>28</v>
      </c>
      <c r="AR2372" s="24">
        <v>27</v>
      </c>
      <c r="AS2372" s="24">
        <v>27</v>
      </c>
      <c r="AT2372" s="24">
        <v>28</v>
      </c>
      <c r="AU2372" s="24">
        <v>28</v>
      </c>
      <c r="AV2372" s="24">
        <v>28</v>
      </c>
      <c r="AW2372" s="24">
        <v>28</v>
      </c>
      <c r="AX2372" s="24">
        <v>29.5</v>
      </c>
      <c r="AY2372" s="24">
        <v>28</v>
      </c>
      <c r="AZ2372" s="24">
        <v>27</v>
      </c>
      <c r="BA2372" s="24">
        <v>27</v>
      </c>
      <c r="BB2372" s="24">
        <v>26</v>
      </c>
      <c r="BC2372" s="24">
        <v>29</v>
      </c>
      <c r="BD2372" s="24">
        <v>27</v>
      </c>
      <c r="BE2372" s="24">
        <v>27</v>
      </c>
      <c r="BF2372" s="24">
        <v>0.5</v>
      </c>
      <c r="BG2372" s="24">
        <v>0.5</v>
      </c>
      <c r="BH2372" s="24">
        <v>0.5</v>
      </c>
      <c r="BI2372" s="24">
        <v>0</v>
      </c>
      <c r="BJ2372" s="24">
        <v>0</v>
      </c>
      <c r="BL2372" s="24">
        <v>0.5</v>
      </c>
      <c r="BM2372" s="24">
        <v>0</v>
      </c>
      <c r="BN2372" s="24">
        <v>0.5</v>
      </c>
      <c r="BO2372" s="24">
        <v>0</v>
      </c>
      <c r="BP2372" s="24">
        <v>1</v>
      </c>
      <c r="BQ2372" s="24">
        <v>0</v>
      </c>
      <c r="BR2372" s="24">
        <v>0</v>
      </c>
      <c r="BS2372" s="24">
        <v>0</v>
      </c>
      <c r="BT2372" s="24">
        <v>0</v>
      </c>
      <c r="BU2372" s="24">
        <v>0</v>
      </c>
      <c r="BV2372" s="24">
        <v>0</v>
      </c>
      <c r="BW2372" s="24">
        <v>0</v>
      </c>
      <c r="BX2372" s="24">
        <v>0</v>
      </c>
      <c r="BY2372" s="24">
        <v>0</v>
      </c>
      <c r="BZ2372" s="24">
        <v>0</v>
      </c>
      <c r="CB2372" s="24">
        <v>0.5</v>
      </c>
      <c r="CC2372" s="24">
        <v>0</v>
      </c>
      <c r="CD2372" s="24">
        <v>125</v>
      </c>
      <c r="CE2372" s="24">
        <v>125</v>
      </c>
      <c r="CF2372" s="24">
        <v>125</v>
      </c>
      <c r="CG2372" s="24">
        <v>125</v>
      </c>
      <c r="CH2372" s="24">
        <v>125</v>
      </c>
      <c r="CI2372" s="24">
        <v>125</v>
      </c>
      <c r="CO2372" s="34">
        <f t="shared" si="161"/>
        <v>304858</v>
      </c>
    </row>
    <row r="2373" spans="1:93" ht="15">
      <c r="A2373" s="23" t="s">
        <v>202</v>
      </c>
      <c r="B2373" s="52">
        <v>40233</v>
      </c>
      <c r="C2373" s="25" t="str">
        <f t="shared" si="160"/>
        <v/>
      </c>
      <c r="G2373" s="24">
        <f t="shared" si="158"/>
        <v>43</v>
      </c>
      <c r="H2373" s="24">
        <v>317266</v>
      </c>
      <c r="I2373" s="24" t="str">
        <f t="shared" si="159"/>
        <v/>
      </c>
      <c r="K2373" s="24">
        <f>IF(J2373&gt;900,_xlfn.XLOOKUP(ROUND(J2373,0),'CM-VL-G-C-GL-B-T-ClassRimThickn'!$B$1:$B$112,'CM-VL-G-C-GL-B-T-ClassRimThickn'!$C$1:$C$112,0,1,1),J2373)</f>
        <v>0</v>
      </c>
      <c r="L2373" s="24">
        <v>89</v>
      </c>
      <c r="M2373" s="24">
        <f>IF(L2373&gt;900,_xlfn.XLOOKUP(ROUND(L2373,0),'CM-VL-G-C-GL-B-T-ClassRimThickn'!$B$1:$B$112,'CM-VL-G-C-GL-B-T-ClassRimThickn'!$C$1:$C$112,0,1,1),L2373)</f>
        <v>89</v>
      </c>
      <c r="N2373" s="24">
        <v>89</v>
      </c>
      <c r="O2373" s="24">
        <f>IF(N2373&gt;900,_xlfn.XLOOKUP(ROUND(N2373,0),'CM-VL-G-C-GL-B-T-ClassRimThickn'!$B$1:$B$112,'CM-VL-G-C-GL-B-T-ClassRimThickn'!$C$1:$C$112,0,1,1),N2373)</f>
        <v>89</v>
      </c>
      <c r="P2373" s="24">
        <v>89</v>
      </c>
      <c r="Q2373" s="24">
        <f>IF(P2373&gt;900,_xlfn.XLOOKUP(ROUND(P2373,0),'CM-VL-G-C-GL-B-T-ClassRimThickn'!$B$1:$B$112,'CM-VL-G-C-GL-B-T-ClassRimThickn'!$C$1:$C$112,0,1,1),P2373)</f>
        <v>89</v>
      </c>
      <c r="S2373" s="24">
        <f>IF(R2373&gt;900,_xlfn.XLOOKUP(ROUND(R2373,0),'CM-VL-G-C-GL-B-T-ClassRimThickn'!$B$1:$B$112,'CM-VL-G-C-GL-B-T-ClassRimThickn'!$C$1:$C$112,0,1,1),R2373)</f>
        <v>0</v>
      </c>
      <c r="T2373" s="24">
        <v>88</v>
      </c>
      <c r="U2373" s="24">
        <f>IF(T2373&gt;900,_xlfn.XLOOKUP(ROUND(T2373,0),'CM-VL-G-C-GL-B-T-ClassRimThickn'!$B$1:$B$112,'CM-VL-G-C-GL-B-T-ClassRimThickn'!$C$1:$C$112,0,1,1),T2373)</f>
        <v>88</v>
      </c>
      <c r="V2373" s="24">
        <v>89</v>
      </c>
      <c r="W2373" s="24">
        <f>IF(V2373&gt;900,_xlfn.XLOOKUP(ROUND(V2373,0),'CM-VL-G-C-GL-B-T-ClassRimThickn'!$B$1:$B$112,'CM-VL-G-C-GL-B-T-ClassRimThickn'!$C$1:$C$112,0,1,1),V2373)</f>
        <v>89</v>
      </c>
      <c r="X2373" s="24">
        <v>89</v>
      </c>
      <c r="Y2373" s="24">
        <f>IF(X2373&gt;900,_xlfn.XLOOKUP(ROUND(X2373,0),'CM-VL-G-C-GL-B-T-ClassRimThickn'!$B$1:$B$112,'CM-VL-G-C-GL-B-T-ClassRimThickn'!$C$1:$C$112,0,1,1),X2373)</f>
        <v>89</v>
      </c>
      <c r="Z2373" s="24">
        <v>89</v>
      </c>
      <c r="AA2373" s="24">
        <f>IF(Z2373&gt;900,_xlfn.XLOOKUP(ROUND(Z2373,0),'CM-VL-G-C-GL-B-T-ClassRimThickn'!$B$1:$B$112,'CM-VL-G-C-GL-B-T-ClassRimThickn'!$C$1:$C$112,0,1,1),Z2373)</f>
        <v>89</v>
      </c>
      <c r="AB2373" s="24">
        <v>88</v>
      </c>
      <c r="AC2373" s="24">
        <f>IF(AB2373&gt;900,_xlfn.XLOOKUP(ROUND(AB2373,0),'CM-VL-G-C-GL-B-T-ClassRimThickn'!$B$1:$B$112,'CM-VL-G-C-GL-B-T-ClassRimThickn'!$C$1:$C$112,0,1,1),AB2373)</f>
        <v>88</v>
      </c>
      <c r="AD2373" s="24">
        <v>88</v>
      </c>
      <c r="AE2373" s="24">
        <f>IF(AD2373&gt;900,_xlfn.XLOOKUP(ROUND(AD2373,0),'CM-VL-G-C-GL-B-T-ClassRimThickn'!$B$1:$B$112,'CM-VL-G-C-GL-B-T-ClassRimThickn'!$C$1:$C$112,0,1,1),AD2373)</f>
        <v>88</v>
      </c>
      <c r="AF2373" s="24">
        <v>89</v>
      </c>
      <c r="AG2373" s="24">
        <f>IF(AF2373&gt;900,_xlfn.XLOOKUP(ROUND(AF2373,0),'CM-VL-G-C-GL-B-T-ClassRimThickn'!$B$1:$B$112,'CM-VL-G-C-GL-B-T-ClassRimThickn'!$C$1:$C$112,0,1,1),AF2373)</f>
        <v>89</v>
      </c>
      <c r="AH2373" s="24">
        <v>27</v>
      </c>
      <c r="AI2373" s="24">
        <v>27</v>
      </c>
      <c r="AJ2373" s="24">
        <v>24</v>
      </c>
      <c r="AK2373" s="24">
        <v>27</v>
      </c>
      <c r="AL2373" s="24">
        <v>30</v>
      </c>
      <c r="AM2373" s="24">
        <v>26</v>
      </c>
      <c r="AN2373" s="24">
        <v>26</v>
      </c>
      <c r="AO2373" s="24">
        <v>26</v>
      </c>
      <c r="AP2373" s="24">
        <v>25</v>
      </c>
      <c r="AQ2373" s="24">
        <v>26</v>
      </c>
      <c r="AR2373" s="24">
        <v>27</v>
      </c>
      <c r="AS2373" s="24">
        <v>26</v>
      </c>
      <c r="AT2373" s="24">
        <v>28</v>
      </c>
      <c r="AU2373" s="24">
        <v>29</v>
      </c>
      <c r="AV2373" s="24">
        <v>29</v>
      </c>
      <c r="AW2373" s="24">
        <v>28</v>
      </c>
      <c r="AX2373" s="24">
        <v>28</v>
      </c>
      <c r="AY2373" s="24">
        <v>28</v>
      </c>
      <c r="AZ2373" s="24">
        <v>29</v>
      </c>
      <c r="BA2373" s="24">
        <v>28</v>
      </c>
      <c r="BB2373" s="24">
        <v>29</v>
      </c>
      <c r="BC2373" s="24">
        <v>30</v>
      </c>
      <c r="BD2373" s="24">
        <v>32</v>
      </c>
      <c r="BE2373" s="24">
        <v>29</v>
      </c>
      <c r="BF2373" s="24">
        <v>1</v>
      </c>
      <c r="BG2373" s="24">
        <v>0.5</v>
      </c>
      <c r="BH2373" s="24">
        <v>0.5</v>
      </c>
      <c r="BI2373" s="24">
        <v>1</v>
      </c>
      <c r="BJ2373" s="24">
        <v>1.5</v>
      </c>
      <c r="BL2373" s="24">
        <v>0.5</v>
      </c>
      <c r="BM2373" s="24">
        <v>0.5</v>
      </c>
      <c r="BN2373" s="24">
        <v>0.5</v>
      </c>
      <c r="BO2373" s="24">
        <v>0.5</v>
      </c>
      <c r="BP2373" s="24">
        <v>1.5</v>
      </c>
      <c r="BQ2373" s="24">
        <v>1</v>
      </c>
      <c r="BR2373" s="24">
        <v>1</v>
      </c>
      <c r="BS2373" s="24">
        <v>1</v>
      </c>
      <c r="BT2373" s="24">
        <v>1</v>
      </c>
      <c r="BU2373" s="24">
        <v>1</v>
      </c>
      <c r="BV2373" s="24">
        <v>0</v>
      </c>
      <c r="BW2373" s="24">
        <v>0</v>
      </c>
      <c r="BX2373" s="24">
        <v>1</v>
      </c>
      <c r="BY2373" s="24">
        <v>1</v>
      </c>
      <c r="BZ2373" s="24">
        <v>1</v>
      </c>
      <c r="CB2373" s="24">
        <v>0</v>
      </c>
      <c r="CC2373" s="24">
        <v>0</v>
      </c>
      <c r="CO2373" s="34">
        <f t="shared" si="161"/>
        <v>317266</v>
      </c>
    </row>
    <row r="2374" spans="1:93" ht="15">
      <c r="A2374" s="23" t="s">
        <v>202</v>
      </c>
      <c r="B2374" s="52">
        <v>40253</v>
      </c>
      <c r="C2374" s="25" t="str">
        <f t="shared" si="160"/>
        <v/>
      </c>
      <c r="G2374" s="24">
        <f t="shared" si="158"/>
        <v>20</v>
      </c>
      <c r="H2374" s="27">
        <v>324616</v>
      </c>
      <c r="I2374" s="24" t="str">
        <f t="shared" si="159"/>
        <v/>
      </c>
      <c r="K2374" s="24">
        <f>IF(J2374&gt;900,_xlfn.XLOOKUP(ROUND(J2374,0),'CM-VL-G-C-GL-B-T-ClassRimThickn'!$B$1:$B$112,'CM-VL-G-C-GL-B-T-ClassRimThickn'!$C$1:$C$112,0,1,1),J2374)</f>
        <v>0</v>
      </c>
      <c r="L2374" s="24">
        <v>86</v>
      </c>
      <c r="M2374" s="24">
        <f>IF(L2374&gt;900,_xlfn.XLOOKUP(ROUND(L2374,0),'CM-VL-G-C-GL-B-T-ClassRimThickn'!$B$1:$B$112,'CM-VL-G-C-GL-B-T-ClassRimThickn'!$C$1:$C$112,0,1,1),L2374)</f>
        <v>86</v>
      </c>
      <c r="N2374" s="24">
        <v>86</v>
      </c>
      <c r="O2374" s="24">
        <f>IF(N2374&gt;900,_xlfn.XLOOKUP(ROUND(N2374,0),'CM-VL-G-C-GL-B-T-ClassRimThickn'!$B$1:$B$112,'CM-VL-G-C-GL-B-T-ClassRimThickn'!$C$1:$C$112,0,1,1),N2374)</f>
        <v>86</v>
      </c>
      <c r="P2374" s="24">
        <v>86</v>
      </c>
      <c r="Q2374" s="24">
        <f>IF(P2374&gt;900,_xlfn.XLOOKUP(ROUND(P2374,0),'CM-VL-G-C-GL-B-T-ClassRimThickn'!$B$1:$B$112,'CM-VL-G-C-GL-B-T-ClassRimThickn'!$C$1:$C$112,0,1,1),P2374)</f>
        <v>86</v>
      </c>
      <c r="S2374" s="24">
        <f>IF(R2374&gt;900,_xlfn.XLOOKUP(ROUND(R2374,0),'CM-VL-G-C-GL-B-T-ClassRimThickn'!$B$1:$B$112,'CM-VL-G-C-GL-B-T-ClassRimThickn'!$C$1:$C$112,0,1,1),R2374)</f>
        <v>0</v>
      </c>
      <c r="T2374" s="24">
        <v>86</v>
      </c>
      <c r="U2374" s="24">
        <f>IF(T2374&gt;900,_xlfn.XLOOKUP(ROUND(T2374,0),'CM-VL-G-C-GL-B-T-ClassRimThickn'!$B$1:$B$112,'CM-VL-G-C-GL-B-T-ClassRimThickn'!$C$1:$C$112,0,1,1),T2374)</f>
        <v>86</v>
      </c>
      <c r="V2374" s="24">
        <v>85</v>
      </c>
      <c r="W2374" s="24">
        <f>IF(V2374&gt;900,_xlfn.XLOOKUP(ROUND(V2374,0),'CM-VL-G-C-GL-B-T-ClassRimThickn'!$B$1:$B$112,'CM-VL-G-C-GL-B-T-ClassRimThickn'!$C$1:$C$112,0,1,1),V2374)</f>
        <v>85</v>
      </c>
      <c r="X2374" s="24">
        <v>86</v>
      </c>
      <c r="Y2374" s="24">
        <f>IF(X2374&gt;900,_xlfn.XLOOKUP(ROUND(X2374,0),'CM-VL-G-C-GL-B-T-ClassRimThickn'!$B$1:$B$112,'CM-VL-G-C-GL-B-T-ClassRimThickn'!$C$1:$C$112,0,1,1),X2374)</f>
        <v>86</v>
      </c>
      <c r="Z2374" s="24">
        <v>86</v>
      </c>
      <c r="AA2374" s="24">
        <f>IF(Z2374&gt;900,_xlfn.XLOOKUP(ROUND(Z2374,0),'CM-VL-G-C-GL-B-T-ClassRimThickn'!$B$1:$B$112,'CM-VL-G-C-GL-B-T-ClassRimThickn'!$C$1:$C$112,0,1,1),Z2374)</f>
        <v>86</v>
      </c>
      <c r="AB2374" s="24">
        <v>86</v>
      </c>
      <c r="AC2374" s="24">
        <f>IF(AB2374&gt;900,_xlfn.XLOOKUP(ROUND(AB2374,0),'CM-VL-G-C-GL-B-T-ClassRimThickn'!$B$1:$B$112,'CM-VL-G-C-GL-B-T-ClassRimThickn'!$C$1:$C$112,0,1,1),AB2374)</f>
        <v>86</v>
      </c>
      <c r="AD2374" s="24">
        <v>83</v>
      </c>
      <c r="AE2374" s="24">
        <f>IF(AD2374&gt;900,_xlfn.XLOOKUP(ROUND(AD2374,0),'CM-VL-G-C-GL-B-T-ClassRimThickn'!$B$1:$B$112,'CM-VL-G-C-GL-B-T-ClassRimThickn'!$C$1:$C$112,0,1,1),AD2374)</f>
        <v>83</v>
      </c>
      <c r="AF2374" s="24">
        <v>85</v>
      </c>
      <c r="AG2374" s="24">
        <f>IF(AF2374&gt;900,_xlfn.XLOOKUP(ROUND(AF2374,0),'CM-VL-G-C-GL-B-T-ClassRimThickn'!$B$1:$B$112,'CM-VL-G-C-GL-B-T-ClassRimThickn'!$C$1:$C$112,0,1,1),AF2374)</f>
        <v>85</v>
      </c>
      <c r="AH2374" s="24">
        <v>25</v>
      </c>
      <c r="AI2374" s="24">
        <v>25</v>
      </c>
      <c r="AJ2374" s="24">
        <v>25</v>
      </c>
      <c r="AK2374" s="24">
        <v>26</v>
      </c>
      <c r="AL2374" s="24">
        <v>29</v>
      </c>
      <c r="AM2374" s="24">
        <v>23</v>
      </c>
      <c r="AN2374" s="24">
        <v>25</v>
      </c>
      <c r="AO2374" s="24">
        <v>28</v>
      </c>
      <c r="AP2374" s="24">
        <v>24</v>
      </c>
      <c r="AQ2374" s="24">
        <v>28</v>
      </c>
      <c r="AR2374" s="24">
        <v>25</v>
      </c>
      <c r="AS2374" s="24">
        <v>24</v>
      </c>
      <c r="AT2374" s="24">
        <v>29</v>
      </c>
      <c r="AU2374" s="24">
        <v>29</v>
      </c>
      <c r="AV2374" s="24">
        <v>29</v>
      </c>
      <c r="AW2374" s="24">
        <v>29</v>
      </c>
      <c r="AX2374" s="24">
        <v>30</v>
      </c>
      <c r="AY2374" s="24">
        <v>30</v>
      </c>
      <c r="AZ2374" s="24">
        <v>30</v>
      </c>
      <c r="BA2374" s="24">
        <v>29</v>
      </c>
      <c r="BB2374" s="24">
        <v>30</v>
      </c>
      <c r="BC2374" s="24">
        <v>30</v>
      </c>
      <c r="BD2374" s="24">
        <v>34</v>
      </c>
      <c r="BE2374" s="24">
        <v>30</v>
      </c>
      <c r="BF2374" s="24">
        <v>0.5</v>
      </c>
      <c r="BG2374" s="24">
        <v>0.5</v>
      </c>
      <c r="BH2374" s="24">
        <v>0.5</v>
      </c>
      <c r="BI2374" s="24">
        <v>0.5</v>
      </c>
      <c r="BJ2374" s="24">
        <v>1.5</v>
      </c>
      <c r="BL2374" s="24">
        <v>0.5</v>
      </c>
      <c r="BM2374" s="24">
        <v>0.5</v>
      </c>
      <c r="BN2374" s="24">
        <v>0.5</v>
      </c>
      <c r="BO2374" s="24">
        <v>0.5</v>
      </c>
      <c r="BP2374" s="24">
        <v>1.5</v>
      </c>
      <c r="BQ2374" s="24">
        <v>1</v>
      </c>
      <c r="BR2374" s="24">
        <v>1.5</v>
      </c>
      <c r="BS2374" s="24">
        <v>1.5</v>
      </c>
      <c r="BT2374" s="24">
        <v>1.5</v>
      </c>
      <c r="BU2374" s="24">
        <v>1</v>
      </c>
      <c r="BV2374" s="24">
        <v>0.5</v>
      </c>
      <c r="BW2374" s="24">
        <v>1.5</v>
      </c>
      <c r="BX2374" s="24">
        <v>1.5</v>
      </c>
      <c r="BY2374" s="24">
        <v>1.5</v>
      </c>
      <c r="BZ2374" s="24">
        <v>0.5</v>
      </c>
      <c r="CB2374" s="24">
        <v>1.5</v>
      </c>
      <c r="CC2374" s="24">
        <v>1.5</v>
      </c>
      <c r="CD2374" s="24">
        <v>125</v>
      </c>
      <c r="CE2374" s="24">
        <v>125</v>
      </c>
      <c r="CF2374" s="24">
        <v>125</v>
      </c>
      <c r="CG2374" s="24">
        <v>115</v>
      </c>
      <c r="CH2374" s="24">
        <v>120</v>
      </c>
      <c r="CI2374" s="24">
        <v>125</v>
      </c>
      <c r="CO2374" s="34">
        <f t="shared" si="161"/>
        <v>324616</v>
      </c>
    </row>
    <row r="2375" spans="1:93" ht="15">
      <c r="A2375" s="23" t="s">
        <v>202</v>
      </c>
      <c r="B2375" s="52">
        <v>40288</v>
      </c>
      <c r="C2375" s="25" t="str">
        <f t="shared" si="160"/>
        <v/>
      </c>
      <c r="G2375" s="24">
        <f t="shared" si="158"/>
        <v>35</v>
      </c>
      <c r="H2375" s="30">
        <f>(H2376-H2374)/(G2375+G2376)*G2375+H2374</f>
        <v>334295.57236842107</v>
      </c>
      <c r="I2375" s="24" t="str">
        <f t="shared" si="159"/>
        <v/>
      </c>
      <c r="K2375" s="24">
        <f>IF(J2375&gt;900,_xlfn.XLOOKUP(ROUND(J2375,0),'CM-VL-G-C-GL-B-T-ClassRimThickn'!$B$1:$B$112,'CM-VL-G-C-GL-B-T-ClassRimThickn'!$C$1:$C$112,0,1,1),J2375)</f>
        <v>0</v>
      </c>
      <c r="L2375" s="24">
        <v>992</v>
      </c>
      <c r="M2375" s="24">
        <f>IF(L2375&gt;900,_xlfn.XLOOKUP(ROUND(L2375,0),'CM-VL-G-C-GL-B-T-ClassRimThickn'!$B$1:$B$112,'CM-VL-G-C-GL-B-T-ClassRimThickn'!$C$1:$C$112,0,1,1),L2375)</f>
        <v>73</v>
      </c>
      <c r="N2375" s="24">
        <v>987.6</v>
      </c>
      <c r="O2375" s="24">
        <f>IF(N2375&gt;900,_xlfn.XLOOKUP(ROUND(N2375,0),'CM-VL-G-C-GL-B-T-ClassRimThickn'!$B$1:$B$112,'CM-VL-G-C-GL-B-T-ClassRimThickn'!$C$1:$C$112,0,1,1),N2375)</f>
        <v>71</v>
      </c>
      <c r="P2375" s="24">
        <v>994.3</v>
      </c>
      <c r="Q2375" s="24">
        <f>IF(P2375&gt;900,_xlfn.XLOOKUP(ROUND(P2375,0),'CM-VL-G-C-GL-B-T-ClassRimThickn'!$B$1:$B$112,'CM-VL-G-C-GL-B-T-ClassRimThickn'!$C$1:$C$112,0,1,1),P2375)</f>
        <v>74</v>
      </c>
      <c r="S2375" s="24">
        <f>IF(R2375&gt;900,_xlfn.XLOOKUP(ROUND(R2375,0),'CM-VL-G-C-GL-B-T-ClassRimThickn'!$B$1:$B$112,'CM-VL-G-C-GL-B-T-ClassRimThickn'!$C$1:$C$112,0,1,1),R2375)</f>
        <v>0</v>
      </c>
      <c r="T2375" s="24">
        <v>989.8</v>
      </c>
      <c r="U2375" s="24">
        <f>IF(T2375&gt;900,_xlfn.XLOOKUP(ROUND(T2375,0),'CM-VL-G-C-GL-B-T-ClassRimThickn'!$B$1:$B$112,'CM-VL-G-C-GL-B-T-ClassRimThickn'!$C$1:$C$112,0,1,1),T2375)</f>
        <v>72</v>
      </c>
      <c r="V2375" s="24">
        <v>993</v>
      </c>
      <c r="W2375" s="24">
        <f>IF(V2375&gt;900,_xlfn.XLOOKUP(ROUND(V2375,0),'CM-VL-G-C-GL-B-T-ClassRimThickn'!$B$1:$B$112,'CM-VL-G-C-GL-B-T-ClassRimThickn'!$C$1:$C$112,0,1,1),V2375)</f>
        <v>73.5</v>
      </c>
      <c r="X2375" s="24">
        <v>992.1</v>
      </c>
      <c r="Y2375" s="24">
        <f>IF(X2375&gt;900,_xlfn.XLOOKUP(ROUND(X2375,0),'CM-VL-G-C-GL-B-T-ClassRimThickn'!$B$1:$B$112,'CM-VL-G-C-GL-B-T-ClassRimThickn'!$C$1:$C$112,0,1,1),X2375)</f>
        <v>73</v>
      </c>
      <c r="Z2375" s="24">
        <v>987.4</v>
      </c>
      <c r="AA2375" s="24">
        <f>IF(Z2375&gt;900,_xlfn.XLOOKUP(ROUND(Z2375,0),'CM-VL-G-C-GL-B-T-ClassRimThickn'!$B$1:$B$112,'CM-VL-G-C-GL-B-T-ClassRimThickn'!$C$1:$C$112,0,1,1),Z2375)</f>
        <v>70.5</v>
      </c>
      <c r="AB2375" s="24">
        <v>994.2</v>
      </c>
      <c r="AC2375" s="24">
        <f>IF(AB2375&gt;900,_xlfn.XLOOKUP(ROUND(AB2375,0),'CM-VL-G-C-GL-B-T-ClassRimThickn'!$B$1:$B$112,'CM-VL-G-C-GL-B-T-ClassRimThickn'!$C$1:$C$112,0,1,1),AB2375)</f>
        <v>74</v>
      </c>
      <c r="AD2375" s="24">
        <v>994.2</v>
      </c>
      <c r="AE2375" s="24">
        <f>IF(AD2375&gt;900,_xlfn.XLOOKUP(ROUND(AD2375,0),'CM-VL-G-C-GL-B-T-ClassRimThickn'!$B$1:$B$112,'CM-VL-G-C-GL-B-T-ClassRimThickn'!$C$1:$C$112,0,1,1),AD2375)</f>
        <v>74</v>
      </c>
      <c r="AF2375" s="24">
        <v>989.9</v>
      </c>
      <c r="AG2375" s="24">
        <f>IF(AF2375&gt;900,_xlfn.XLOOKUP(ROUND(AF2375,0),'CM-VL-G-C-GL-B-T-ClassRimThickn'!$B$1:$B$112,'CM-VL-G-C-GL-B-T-ClassRimThickn'!$C$1:$C$112,0,1,1),AF2375)</f>
        <v>72</v>
      </c>
      <c r="AH2375" s="24">
        <v>28</v>
      </c>
      <c r="AI2375" s="24">
        <v>28</v>
      </c>
      <c r="AJ2375" s="24">
        <v>28</v>
      </c>
      <c r="AK2375" s="24">
        <v>28</v>
      </c>
      <c r="AL2375" s="24">
        <v>28</v>
      </c>
      <c r="AM2375" s="24">
        <v>28</v>
      </c>
      <c r="AN2375" s="24">
        <v>28</v>
      </c>
      <c r="AO2375" s="24">
        <v>28</v>
      </c>
      <c r="AP2375" s="24">
        <v>28</v>
      </c>
      <c r="AQ2375" s="24">
        <v>28</v>
      </c>
      <c r="AR2375" s="24">
        <v>28</v>
      </c>
      <c r="AS2375" s="24">
        <v>28</v>
      </c>
      <c r="CO2375" s="34">
        <f t="shared" si="161"/>
        <v>334295.57236842107</v>
      </c>
    </row>
    <row r="2376" spans="1:93" ht="15">
      <c r="A2376" s="23" t="s">
        <v>202</v>
      </c>
      <c r="B2376" s="52">
        <v>40405</v>
      </c>
      <c r="C2376" s="25" t="str">
        <f t="shared" si="160"/>
        <v/>
      </c>
      <c r="G2376" s="24">
        <f t="shared" si="158"/>
        <v>117</v>
      </c>
      <c r="H2376" s="24">
        <v>366653</v>
      </c>
      <c r="I2376" s="24" t="str">
        <f t="shared" si="159"/>
        <v/>
      </c>
      <c r="K2376" s="24">
        <f>IF(J2376&gt;900,_xlfn.XLOOKUP(ROUND(J2376,0),'CM-VL-G-C-GL-B-T-ClassRimThickn'!$B$1:$B$112,'CM-VL-G-C-GL-B-T-ClassRimThickn'!$C$1:$C$112,0,1,1),J2376)</f>
        <v>0</v>
      </c>
      <c r="L2376" s="24">
        <v>67</v>
      </c>
      <c r="M2376" s="24">
        <f>IF(L2376&gt;900,_xlfn.XLOOKUP(ROUND(L2376,0),'CM-VL-G-C-GL-B-T-ClassRimThickn'!$B$1:$B$112,'CM-VL-G-C-GL-B-T-ClassRimThickn'!$C$1:$C$112,0,1,1),L2376)</f>
        <v>67</v>
      </c>
      <c r="N2376" s="24">
        <v>63</v>
      </c>
      <c r="O2376" s="24">
        <f>IF(N2376&gt;900,_xlfn.XLOOKUP(ROUND(N2376,0),'CM-VL-G-C-GL-B-T-ClassRimThickn'!$B$1:$B$112,'CM-VL-G-C-GL-B-T-ClassRimThickn'!$C$1:$C$112,0,1,1),N2376)</f>
        <v>63</v>
      </c>
      <c r="P2376" s="24">
        <v>66</v>
      </c>
      <c r="Q2376" s="24">
        <f>IF(P2376&gt;900,_xlfn.XLOOKUP(ROUND(P2376,0),'CM-VL-G-C-GL-B-T-ClassRimThickn'!$B$1:$B$112,'CM-VL-G-C-GL-B-T-ClassRimThickn'!$C$1:$C$112,0,1,1),P2376)</f>
        <v>66</v>
      </c>
      <c r="S2376" s="24">
        <f>IF(R2376&gt;900,_xlfn.XLOOKUP(ROUND(R2376,0),'CM-VL-G-C-GL-B-T-ClassRimThickn'!$B$1:$B$112,'CM-VL-G-C-GL-B-T-ClassRimThickn'!$C$1:$C$112,0,1,1),R2376)</f>
        <v>0</v>
      </c>
      <c r="T2376" s="24">
        <v>67</v>
      </c>
      <c r="U2376" s="24">
        <f>IF(T2376&gt;900,_xlfn.XLOOKUP(ROUND(T2376,0),'CM-VL-G-C-GL-B-T-ClassRimThickn'!$B$1:$B$112,'CM-VL-G-C-GL-B-T-ClassRimThickn'!$C$1:$C$112,0,1,1),T2376)</f>
        <v>67</v>
      </c>
      <c r="V2376" s="24">
        <v>67</v>
      </c>
      <c r="W2376" s="24">
        <f>IF(V2376&gt;900,_xlfn.XLOOKUP(ROUND(V2376,0),'CM-VL-G-C-GL-B-T-ClassRimThickn'!$B$1:$B$112,'CM-VL-G-C-GL-B-T-ClassRimThickn'!$C$1:$C$112,0,1,1),V2376)</f>
        <v>67</v>
      </c>
      <c r="X2376" s="24">
        <v>67</v>
      </c>
      <c r="Y2376" s="24">
        <f>IF(X2376&gt;900,_xlfn.XLOOKUP(ROUND(X2376,0),'CM-VL-G-C-GL-B-T-ClassRimThickn'!$B$1:$B$112,'CM-VL-G-C-GL-B-T-ClassRimThickn'!$C$1:$C$112,0,1,1),X2376)</f>
        <v>67</v>
      </c>
      <c r="Z2376" s="24">
        <v>64</v>
      </c>
      <c r="AA2376" s="24">
        <f>IF(Z2376&gt;900,_xlfn.XLOOKUP(ROUND(Z2376,0),'CM-VL-G-C-GL-B-T-ClassRimThickn'!$B$1:$B$112,'CM-VL-G-C-GL-B-T-ClassRimThickn'!$C$1:$C$112,0,1,1),Z2376)</f>
        <v>64</v>
      </c>
      <c r="AB2376" s="24">
        <v>66</v>
      </c>
      <c r="AC2376" s="24">
        <f>IF(AB2376&gt;900,_xlfn.XLOOKUP(ROUND(AB2376,0),'CM-VL-G-C-GL-B-T-ClassRimThickn'!$B$1:$B$112,'CM-VL-G-C-GL-B-T-ClassRimThickn'!$C$1:$C$112,0,1,1),AB2376)</f>
        <v>66</v>
      </c>
      <c r="AD2376" s="24">
        <v>65</v>
      </c>
      <c r="AE2376" s="24">
        <f>IF(AD2376&gt;900,_xlfn.XLOOKUP(ROUND(AD2376,0),'CM-VL-G-C-GL-B-T-ClassRimThickn'!$B$1:$B$112,'CM-VL-G-C-GL-B-T-ClassRimThickn'!$C$1:$C$112,0,1,1),AD2376)</f>
        <v>65</v>
      </c>
      <c r="AF2376" s="24">
        <v>65</v>
      </c>
      <c r="AG2376" s="24">
        <f>IF(AF2376&gt;900,_xlfn.XLOOKUP(ROUND(AF2376,0),'CM-VL-G-C-GL-B-T-ClassRimThickn'!$B$1:$B$112,'CM-VL-G-C-GL-B-T-ClassRimThickn'!$C$1:$C$112,0,1,1),AF2376)</f>
        <v>65</v>
      </c>
      <c r="AH2376" s="24">
        <v>25.5</v>
      </c>
      <c r="AI2376" s="24">
        <v>25.5</v>
      </c>
      <c r="AJ2376" s="24">
        <v>26.5</v>
      </c>
      <c r="AK2376" s="24">
        <v>25</v>
      </c>
      <c r="AL2376" s="24">
        <v>26.5</v>
      </c>
      <c r="AM2376" s="24">
        <v>25.5</v>
      </c>
      <c r="AN2376" s="24">
        <v>25.5</v>
      </c>
      <c r="AO2376" s="24">
        <v>26</v>
      </c>
      <c r="AP2376" s="24">
        <v>26</v>
      </c>
      <c r="AQ2376" s="24">
        <v>26</v>
      </c>
      <c r="AR2376" s="24">
        <v>25.5</v>
      </c>
      <c r="AS2376" s="24">
        <v>27</v>
      </c>
      <c r="AT2376" s="24">
        <v>28.5</v>
      </c>
      <c r="AU2376" s="24">
        <v>28</v>
      </c>
      <c r="AV2376" s="24">
        <v>28.5</v>
      </c>
      <c r="AW2376" s="24">
        <v>28.5</v>
      </c>
      <c r="AX2376" s="24">
        <v>28.5</v>
      </c>
      <c r="AY2376" s="24">
        <v>28.5</v>
      </c>
      <c r="AZ2376" s="24">
        <v>28</v>
      </c>
      <c r="BA2376" s="24">
        <v>28</v>
      </c>
      <c r="BB2376" s="24">
        <v>28.5</v>
      </c>
      <c r="BC2376" s="24">
        <v>28</v>
      </c>
      <c r="BD2376" s="24">
        <v>28.5</v>
      </c>
      <c r="BE2376" s="24">
        <v>28</v>
      </c>
      <c r="BF2376" s="24">
        <v>0.5</v>
      </c>
      <c r="BG2376" s="24">
        <v>0</v>
      </c>
      <c r="BH2376" s="24">
        <v>0</v>
      </c>
      <c r="BI2376" s="24">
        <v>0</v>
      </c>
      <c r="BJ2376" s="24">
        <v>0.5</v>
      </c>
      <c r="BL2376" s="24">
        <v>0</v>
      </c>
      <c r="BM2376" s="24">
        <v>0.5</v>
      </c>
      <c r="BN2376" s="24">
        <v>0</v>
      </c>
      <c r="BO2376" s="24">
        <v>0</v>
      </c>
      <c r="BP2376" s="24">
        <v>0</v>
      </c>
      <c r="BQ2376" s="24">
        <v>0</v>
      </c>
      <c r="BR2376" s="24">
        <v>0</v>
      </c>
      <c r="BS2376" s="24">
        <v>0</v>
      </c>
      <c r="BT2376" s="24">
        <v>0</v>
      </c>
      <c r="BU2376" s="24">
        <v>0</v>
      </c>
      <c r="BV2376" s="24">
        <v>0</v>
      </c>
      <c r="BW2376" s="24">
        <v>0</v>
      </c>
      <c r="BX2376" s="24">
        <v>0</v>
      </c>
      <c r="BY2376" s="24">
        <v>0</v>
      </c>
      <c r="BZ2376" s="24">
        <v>0</v>
      </c>
      <c r="CB2376" s="24">
        <v>0</v>
      </c>
      <c r="CC2376" s="24">
        <v>0</v>
      </c>
      <c r="CD2376" s="24">
        <v>100</v>
      </c>
      <c r="CE2376" s="24">
        <v>100</v>
      </c>
      <c r="CF2376" s="24">
        <v>100</v>
      </c>
      <c r="CG2376" s="24">
        <v>100</v>
      </c>
      <c r="CH2376" s="24">
        <v>100</v>
      </c>
      <c r="CI2376" s="24">
        <v>100</v>
      </c>
      <c r="CO2376" s="34">
        <f t="shared" si="161"/>
        <v>366653</v>
      </c>
    </row>
    <row r="2377" spans="1:93" ht="15">
      <c r="A2377" s="23" t="s">
        <v>202</v>
      </c>
      <c r="B2377" s="52">
        <v>40509</v>
      </c>
      <c r="C2377" s="25" t="str">
        <f t="shared" si="160"/>
        <v/>
      </c>
      <c r="G2377" s="24">
        <f t="shared" si="158"/>
        <v>104</v>
      </c>
      <c r="H2377" s="27">
        <v>398729</v>
      </c>
      <c r="I2377" s="24" t="str">
        <f t="shared" si="159"/>
        <v/>
      </c>
      <c r="K2377" s="24">
        <f>IF(J2377&gt;900,_xlfn.XLOOKUP(ROUND(J2377,0),'CM-VL-G-C-GL-B-T-ClassRimThickn'!$B$1:$B$112,'CM-VL-G-C-GL-B-T-ClassRimThickn'!$C$1:$C$112,0,1,1),J2377)</f>
        <v>0</v>
      </c>
      <c r="L2377" s="24">
        <v>62</v>
      </c>
      <c r="M2377" s="24">
        <f>IF(L2377&gt;900,_xlfn.XLOOKUP(ROUND(L2377,0),'CM-VL-G-C-GL-B-T-ClassRimThickn'!$B$1:$B$112,'CM-VL-G-C-GL-B-T-ClassRimThickn'!$C$1:$C$112,0,1,1),L2377)</f>
        <v>62</v>
      </c>
      <c r="N2377" s="24">
        <v>60</v>
      </c>
      <c r="O2377" s="24">
        <f>IF(N2377&gt;900,_xlfn.XLOOKUP(ROUND(N2377,0),'CM-VL-G-C-GL-B-T-ClassRimThickn'!$B$1:$B$112,'CM-VL-G-C-GL-B-T-ClassRimThickn'!$C$1:$C$112,0,1,1),N2377)</f>
        <v>60</v>
      </c>
      <c r="P2377" s="24">
        <v>63</v>
      </c>
      <c r="Q2377" s="24">
        <f>IF(P2377&gt;900,_xlfn.XLOOKUP(ROUND(P2377,0),'CM-VL-G-C-GL-B-T-ClassRimThickn'!$B$1:$B$112,'CM-VL-G-C-GL-B-T-ClassRimThickn'!$C$1:$C$112,0,1,1),P2377)</f>
        <v>63</v>
      </c>
      <c r="S2377" s="24">
        <f>IF(R2377&gt;900,_xlfn.XLOOKUP(ROUND(R2377,0),'CM-VL-G-C-GL-B-T-ClassRimThickn'!$B$1:$B$112,'CM-VL-G-C-GL-B-T-ClassRimThickn'!$C$1:$C$112,0,1,1),R2377)</f>
        <v>0</v>
      </c>
      <c r="T2377" s="24">
        <v>63</v>
      </c>
      <c r="U2377" s="24">
        <f>IF(T2377&gt;900,_xlfn.XLOOKUP(ROUND(T2377,0),'CM-VL-G-C-GL-B-T-ClassRimThickn'!$B$1:$B$112,'CM-VL-G-C-GL-B-T-ClassRimThickn'!$C$1:$C$112,0,1,1),T2377)</f>
        <v>63</v>
      </c>
      <c r="V2377" s="24">
        <v>62</v>
      </c>
      <c r="W2377" s="24">
        <f>IF(V2377&gt;900,_xlfn.XLOOKUP(ROUND(V2377,0),'CM-VL-G-C-GL-B-T-ClassRimThickn'!$B$1:$B$112,'CM-VL-G-C-GL-B-T-ClassRimThickn'!$C$1:$C$112,0,1,1),V2377)</f>
        <v>62</v>
      </c>
      <c r="X2377" s="24">
        <v>64</v>
      </c>
      <c r="Y2377" s="24">
        <f>IF(X2377&gt;900,_xlfn.XLOOKUP(ROUND(X2377,0),'CM-VL-G-C-GL-B-T-ClassRimThickn'!$B$1:$B$112,'CM-VL-G-C-GL-B-T-ClassRimThickn'!$C$1:$C$112,0,1,1),X2377)</f>
        <v>64</v>
      </c>
      <c r="Z2377" s="24">
        <v>62</v>
      </c>
      <c r="AA2377" s="24">
        <f>IF(Z2377&gt;900,_xlfn.XLOOKUP(ROUND(Z2377,0),'CM-VL-G-C-GL-B-T-ClassRimThickn'!$B$1:$B$112,'CM-VL-G-C-GL-B-T-ClassRimThickn'!$C$1:$C$112,0,1,1),Z2377)</f>
        <v>62</v>
      </c>
      <c r="AB2377" s="24">
        <v>62</v>
      </c>
      <c r="AC2377" s="24">
        <f>IF(AB2377&gt;900,_xlfn.XLOOKUP(ROUND(AB2377,0),'CM-VL-G-C-GL-B-T-ClassRimThickn'!$B$1:$B$112,'CM-VL-G-C-GL-B-T-ClassRimThickn'!$C$1:$C$112,0,1,1),AB2377)</f>
        <v>62</v>
      </c>
      <c r="AD2377" s="24">
        <v>61</v>
      </c>
      <c r="AE2377" s="24">
        <f>IF(AD2377&gt;900,_xlfn.XLOOKUP(ROUND(AD2377,0),'CM-VL-G-C-GL-B-T-ClassRimThickn'!$B$1:$B$112,'CM-VL-G-C-GL-B-T-ClassRimThickn'!$C$1:$C$112,0,1,1),AD2377)</f>
        <v>61</v>
      </c>
      <c r="AF2377" s="24">
        <v>62</v>
      </c>
      <c r="AG2377" s="24">
        <f>IF(AF2377&gt;900,_xlfn.XLOOKUP(ROUND(AF2377,0),'CM-VL-G-C-GL-B-T-ClassRimThickn'!$B$1:$B$112,'CM-VL-G-C-GL-B-T-ClassRimThickn'!$C$1:$C$112,0,1,1),AF2377)</f>
        <v>62</v>
      </c>
      <c r="AH2377" s="24">
        <v>22</v>
      </c>
      <c r="AI2377" s="24">
        <v>24.5</v>
      </c>
      <c r="AJ2377" s="24">
        <v>24</v>
      </c>
      <c r="AK2377" s="24">
        <v>21</v>
      </c>
      <c r="AL2377" s="24">
        <v>25</v>
      </c>
      <c r="AM2377" s="24">
        <v>24.5</v>
      </c>
      <c r="AN2377" s="24">
        <v>21</v>
      </c>
      <c r="AO2377" s="24">
        <v>24.5</v>
      </c>
      <c r="AP2377" s="24">
        <v>24.5</v>
      </c>
      <c r="AQ2377" s="24">
        <v>23</v>
      </c>
      <c r="AR2377" s="24">
        <v>24</v>
      </c>
      <c r="AS2377" s="24">
        <v>25</v>
      </c>
      <c r="AT2377" s="24">
        <v>30</v>
      </c>
      <c r="AU2377" s="24">
        <v>29</v>
      </c>
      <c r="AV2377" s="24">
        <v>29</v>
      </c>
      <c r="AW2377" s="24">
        <v>30</v>
      </c>
      <c r="AX2377" s="24">
        <v>29</v>
      </c>
      <c r="AY2377" s="24">
        <v>29</v>
      </c>
      <c r="AZ2377" s="24">
        <v>30</v>
      </c>
      <c r="BA2377" s="24">
        <v>29</v>
      </c>
      <c r="BB2377" s="24">
        <v>28.5</v>
      </c>
      <c r="BC2377" s="24">
        <v>29</v>
      </c>
      <c r="BD2377" s="24">
        <v>28.5</v>
      </c>
      <c r="BE2377" s="24">
        <v>29</v>
      </c>
      <c r="BR2377" s="24">
        <v>0.5</v>
      </c>
      <c r="BS2377" s="24">
        <v>0</v>
      </c>
      <c r="BT2377" s="24">
        <v>0</v>
      </c>
      <c r="BU2377" s="24">
        <v>1</v>
      </c>
      <c r="BV2377" s="24">
        <v>0</v>
      </c>
      <c r="BW2377" s="24">
        <v>0</v>
      </c>
      <c r="BX2377" s="24">
        <v>1</v>
      </c>
      <c r="BY2377" s="24">
        <v>0</v>
      </c>
      <c r="BZ2377" s="24">
        <v>0</v>
      </c>
      <c r="CB2377" s="24">
        <v>0</v>
      </c>
      <c r="CC2377" s="24">
        <v>0</v>
      </c>
      <c r="CD2377" s="24">
        <v>100</v>
      </c>
      <c r="CE2377" s="24">
        <v>100</v>
      </c>
      <c r="CF2377" s="24">
        <v>100</v>
      </c>
      <c r="CG2377" s="24">
        <v>100</v>
      </c>
      <c r="CH2377" s="24">
        <v>100</v>
      </c>
      <c r="CI2377" s="24">
        <v>100</v>
      </c>
      <c r="CO2377" s="34">
        <f t="shared" si="161"/>
        <v>398729</v>
      </c>
    </row>
    <row r="2378" spans="1:93" ht="15">
      <c r="A2378" s="23" t="s">
        <v>202</v>
      </c>
      <c r="B2378" s="52">
        <v>40551</v>
      </c>
      <c r="C2378" s="25" t="str">
        <f t="shared" si="160"/>
        <v/>
      </c>
      <c r="G2378" s="24">
        <f t="shared" si="158"/>
        <v>42</v>
      </c>
      <c r="H2378" s="27">
        <v>415478</v>
      </c>
      <c r="I2378" s="24" t="str">
        <f t="shared" si="159"/>
        <v/>
      </c>
      <c r="K2378" s="24">
        <f>IF(J2378&gt;900,_xlfn.XLOOKUP(ROUND(J2378,0),'CM-VL-G-C-GL-B-T-ClassRimThickn'!$B$1:$B$112,'CM-VL-G-C-GL-B-T-ClassRimThickn'!$C$1:$C$112,0,1,1),J2378)</f>
        <v>0</v>
      </c>
      <c r="L2378" s="24">
        <v>61</v>
      </c>
      <c r="M2378" s="24">
        <f>IF(L2378&gt;900,_xlfn.XLOOKUP(ROUND(L2378,0),'CM-VL-G-C-GL-B-T-ClassRimThickn'!$B$1:$B$112,'CM-VL-G-C-GL-B-T-ClassRimThickn'!$C$1:$C$112,0,1,1),L2378)</f>
        <v>61</v>
      </c>
      <c r="N2378" s="24">
        <v>59</v>
      </c>
      <c r="O2378" s="24">
        <f>IF(N2378&gt;900,_xlfn.XLOOKUP(ROUND(N2378,0),'CM-VL-G-C-GL-B-T-ClassRimThickn'!$B$1:$B$112,'CM-VL-G-C-GL-B-T-ClassRimThickn'!$C$1:$C$112,0,1,1),N2378)</f>
        <v>59</v>
      </c>
      <c r="P2378" s="24">
        <v>63</v>
      </c>
      <c r="Q2378" s="24">
        <f>IF(P2378&gt;900,_xlfn.XLOOKUP(ROUND(P2378,0),'CM-VL-G-C-GL-B-T-ClassRimThickn'!$B$1:$B$112,'CM-VL-G-C-GL-B-T-ClassRimThickn'!$C$1:$C$112,0,1,1),P2378)</f>
        <v>63</v>
      </c>
      <c r="S2378" s="24">
        <f>IF(R2378&gt;900,_xlfn.XLOOKUP(ROUND(R2378,0),'CM-VL-G-C-GL-B-T-ClassRimThickn'!$B$1:$B$112,'CM-VL-G-C-GL-B-T-ClassRimThickn'!$C$1:$C$112,0,1,1),R2378)</f>
        <v>0</v>
      </c>
      <c r="T2378" s="24">
        <v>61</v>
      </c>
      <c r="U2378" s="24">
        <f>IF(T2378&gt;900,_xlfn.XLOOKUP(ROUND(T2378,0),'CM-VL-G-C-GL-B-T-ClassRimThickn'!$B$1:$B$112,'CM-VL-G-C-GL-B-T-ClassRimThickn'!$C$1:$C$112,0,1,1),T2378)</f>
        <v>61</v>
      </c>
      <c r="V2378" s="24">
        <v>61</v>
      </c>
      <c r="W2378" s="24">
        <f>IF(V2378&gt;900,_xlfn.XLOOKUP(ROUND(V2378,0),'CM-VL-G-C-GL-B-T-ClassRimThickn'!$B$1:$B$112,'CM-VL-G-C-GL-B-T-ClassRimThickn'!$C$1:$C$112,0,1,1),V2378)</f>
        <v>61</v>
      </c>
      <c r="X2378" s="24">
        <v>62</v>
      </c>
      <c r="Y2378" s="24">
        <f>IF(X2378&gt;900,_xlfn.XLOOKUP(ROUND(X2378,0),'CM-VL-G-C-GL-B-T-ClassRimThickn'!$B$1:$B$112,'CM-VL-G-C-GL-B-T-ClassRimThickn'!$C$1:$C$112,0,1,1),X2378)</f>
        <v>62</v>
      </c>
      <c r="Z2378" s="24">
        <v>60</v>
      </c>
      <c r="AA2378" s="24">
        <f>IF(Z2378&gt;900,_xlfn.XLOOKUP(ROUND(Z2378,0),'CM-VL-G-C-GL-B-T-ClassRimThickn'!$B$1:$B$112,'CM-VL-G-C-GL-B-T-ClassRimThickn'!$C$1:$C$112,0,1,1),Z2378)</f>
        <v>60</v>
      </c>
      <c r="AB2378" s="24">
        <v>62</v>
      </c>
      <c r="AC2378" s="24">
        <f>IF(AB2378&gt;900,_xlfn.XLOOKUP(ROUND(AB2378,0),'CM-VL-G-C-GL-B-T-ClassRimThickn'!$B$1:$B$112,'CM-VL-G-C-GL-B-T-ClassRimThickn'!$C$1:$C$112,0,1,1),AB2378)</f>
        <v>62</v>
      </c>
      <c r="AD2378" s="24">
        <v>61</v>
      </c>
      <c r="AE2378" s="24">
        <f>IF(AD2378&gt;900,_xlfn.XLOOKUP(ROUND(AD2378,0),'CM-VL-G-C-GL-B-T-ClassRimThickn'!$B$1:$B$112,'CM-VL-G-C-GL-B-T-ClassRimThickn'!$C$1:$C$112,0,1,1),AD2378)</f>
        <v>61</v>
      </c>
      <c r="AF2378" s="24">
        <v>62</v>
      </c>
      <c r="AG2378" s="24">
        <f>IF(AF2378&gt;900,_xlfn.XLOOKUP(ROUND(AF2378,0),'CM-VL-G-C-GL-B-T-ClassRimThickn'!$B$1:$B$112,'CM-VL-G-C-GL-B-T-ClassRimThickn'!$C$1:$C$112,0,1,1),AF2378)</f>
        <v>62</v>
      </c>
      <c r="AH2378" s="24">
        <v>21.5</v>
      </c>
      <c r="AI2378" s="24">
        <v>26</v>
      </c>
      <c r="AJ2378" s="24">
        <v>26</v>
      </c>
      <c r="AK2378" s="24">
        <v>21.5</v>
      </c>
      <c r="AL2378" s="24">
        <v>26</v>
      </c>
      <c r="AM2378" s="24">
        <v>27</v>
      </c>
      <c r="AN2378" s="24">
        <v>21</v>
      </c>
      <c r="AO2378" s="24">
        <v>26</v>
      </c>
      <c r="AP2378" s="24">
        <v>26</v>
      </c>
      <c r="AQ2378" s="24">
        <v>22</v>
      </c>
      <c r="AR2378" s="24">
        <v>24</v>
      </c>
      <c r="AS2378" s="24">
        <v>28</v>
      </c>
      <c r="AT2378" s="24">
        <v>31</v>
      </c>
      <c r="AU2378" s="24">
        <v>30</v>
      </c>
      <c r="AV2378" s="24">
        <v>29</v>
      </c>
      <c r="AW2378" s="24">
        <v>32</v>
      </c>
      <c r="AX2378" s="24">
        <v>30</v>
      </c>
      <c r="AY2378" s="24">
        <v>30</v>
      </c>
      <c r="AZ2378" s="24">
        <v>32</v>
      </c>
      <c r="BA2378" s="24">
        <v>29.5</v>
      </c>
      <c r="BB2378" s="24">
        <v>30</v>
      </c>
      <c r="BC2378" s="24">
        <v>30</v>
      </c>
      <c r="BD2378" s="24">
        <v>30</v>
      </c>
      <c r="BE2378" s="24">
        <v>31</v>
      </c>
      <c r="BS2378" s="24">
        <v>0</v>
      </c>
      <c r="BT2378" s="24">
        <v>0</v>
      </c>
      <c r="BV2378" s="24">
        <v>0</v>
      </c>
      <c r="BW2378" s="24">
        <v>0</v>
      </c>
      <c r="BX2378" s="24">
        <v>2</v>
      </c>
      <c r="BY2378" s="24">
        <v>0</v>
      </c>
      <c r="BZ2378" s="24">
        <v>0</v>
      </c>
      <c r="CB2378" s="24">
        <v>0</v>
      </c>
      <c r="CC2378" s="24">
        <v>0</v>
      </c>
      <c r="CD2378" s="24">
        <v>95</v>
      </c>
      <c r="CE2378" s="24">
        <v>95</v>
      </c>
      <c r="CF2378" s="24">
        <v>95</v>
      </c>
      <c r="CG2378" s="24">
        <v>95</v>
      </c>
      <c r="CH2378" s="24">
        <v>95</v>
      </c>
      <c r="CI2378" s="24">
        <v>95</v>
      </c>
      <c r="CO2378" s="34">
        <f t="shared" si="161"/>
        <v>415478</v>
      </c>
    </row>
    <row r="2379" spans="1:93" ht="15">
      <c r="A2379" s="23" t="s">
        <v>202</v>
      </c>
      <c r="B2379" s="52">
        <v>40588</v>
      </c>
      <c r="C2379" s="25" t="str">
        <f t="shared" si="160"/>
        <v/>
      </c>
      <c r="G2379" s="24">
        <f t="shared" si="158"/>
        <v>37</v>
      </c>
      <c r="H2379" s="24">
        <v>429074</v>
      </c>
      <c r="I2379" s="24" t="str">
        <f t="shared" si="159"/>
        <v/>
      </c>
      <c r="K2379" s="24">
        <f>IF(J2379&gt;900,_xlfn.XLOOKUP(ROUND(J2379,0),'CM-VL-G-C-GL-B-T-ClassRimThickn'!$B$1:$B$112,'CM-VL-G-C-GL-B-T-ClassRimThickn'!$C$1:$C$112,0,1,1),J2379)</f>
        <v>0</v>
      </c>
      <c r="L2379" s="24">
        <v>48</v>
      </c>
      <c r="M2379" s="24">
        <f>IF(L2379&gt;900,_xlfn.XLOOKUP(ROUND(L2379,0),'CM-VL-G-C-GL-B-T-ClassRimThickn'!$B$1:$B$112,'CM-VL-G-C-GL-B-T-ClassRimThickn'!$C$1:$C$112,0,1,1),L2379)</f>
        <v>48</v>
      </c>
      <c r="N2379" s="24">
        <v>50</v>
      </c>
      <c r="O2379" s="24">
        <f>IF(N2379&gt;900,_xlfn.XLOOKUP(ROUND(N2379,0),'CM-VL-G-C-GL-B-T-ClassRimThickn'!$B$1:$B$112,'CM-VL-G-C-GL-B-T-ClassRimThickn'!$C$1:$C$112,0,1,1),N2379)</f>
        <v>50</v>
      </c>
      <c r="P2379" s="24">
        <v>49</v>
      </c>
      <c r="Q2379" s="24">
        <f>IF(P2379&gt;900,_xlfn.XLOOKUP(ROUND(P2379,0),'CM-VL-G-C-GL-B-T-ClassRimThickn'!$B$1:$B$112,'CM-VL-G-C-GL-B-T-ClassRimThickn'!$C$1:$C$112,0,1,1),P2379)</f>
        <v>49</v>
      </c>
      <c r="S2379" s="24">
        <f>IF(R2379&gt;900,_xlfn.XLOOKUP(ROUND(R2379,0),'CM-VL-G-C-GL-B-T-ClassRimThickn'!$B$1:$B$112,'CM-VL-G-C-GL-B-T-ClassRimThickn'!$C$1:$C$112,0,1,1),R2379)</f>
        <v>0</v>
      </c>
      <c r="T2379" s="24">
        <v>53</v>
      </c>
      <c r="U2379" s="24">
        <f>IF(T2379&gt;900,_xlfn.XLOOKUP(ROUND(T2379,0),'CM-VL-G-C-GL-B-T-ClassRimThickn'!$B$1:$B$112,'CM-VL-G-C-GL-B-T-ClassRimThickn'!$C$1:$C$112,0,1,1),T2379)</f>
        <v>53</v>
      </c>
      <c r="V2379" s="24">
        <v>46</v>
      </c>
      <c r="W2379" s="24">
        <f>IF(V2379&gt;900,_xlfn.XLOOKUP(ROUND(V2379,0),'CM-VL-G-C-GL-B-T-ClassRimThickn'!$B$1:$B$112,'CM-VL-G-C-GL-B-T-ClassRimThickn'!$C$1:$C$112,0,1,1),V2379)</f>
        <v>46</v>
      </c>
      <c r="X2379" s="24">
        <v>53</v>
      </c>
      <c r="Y2379" s="24">
        <f>IF(X2379&gt;900,_xlfn.XLOOKUP(ROUND(X2379,0),'CM-VL-G-C-GL-B-T-ClassRimThickn'!$B$1:$B$112,'CM-VL-G-C-GL-B-T-ClassRimThickn'!$C$1:$C$112,0,1,1),X2379)</f>
        <v>53</v>
      </c>
      <c r="Z2379" s="24">
        <v>50</v>
      </c>
      <c r="AA2379" s="24">
        <f>IF(Z2379&gt;900,_xlfn.XLOOKUP(ROUND(Z2379,0),'CM-VL-G-C-GL-B-T-ClassRimThickn'!$B$1:$B$112,'CM-VL-G-C-GL-B-T-ClassRimThickn'!$C$1:$C$112,0,1,1),Z2379)</f>
        <v>50</v>
      </c>
      <c r="AB2379" s="24">
        <v>48</v>
      </c>
      <c r="AC2379" s="24">
        <f>IF(AB2379&gt;900,_xlfn.XLOOKUP(ROUND(AB2379,0),'CM-VL-G-C-GL-B-T-ClassRimThickn'!$B$1:$B$112,'CM-VL-G-C-GL-B-T-ClassRimThickn'!$C$1:$C$112,0,1,1),AB2379)</f>
        <v>48</v>
      </c>
      <c r="AD2379" s="24">
        <v>50</v>
      </c>
      <c r="AE2379" s="24">
        <f>IF(AD2379&gt;900,_xlfn.XLOOKUP(ROUND(AD2379,0),'CM-VL-G-C-GL-B-T-ClassRimThickn'!$B$1:$B$112,'CM-VL-G-C-GL-B-T-ClassRimThickn'!$C$1:$C$112,0,1,1),AD2379)</f>
        <v>50</v>
      </c>
      <c r="AF2379" s="24">
        <v>53</v>
      </c>
      <c r="AG2379" s="24">
        <f>IF(AF2379&gt;900,_xlfn.XLOOKUP(ROUND(AF2379,0),'CM-VL-G-C-GL-B-T-ClassRimThickn'!$B$1:$B$112,'CM-VL-G-C-GL-B-T-ClassRimThickn'!$C$1:$C$112,0,1,1),AF2379)</f>
        <v>53</v>
      </c>
      <c r="AH2379" s="24">
        <v>23</v>
      </c>
      <c r="AI2379" s="24">
        <v>23</v>
      </c>
      <c r="AJ2379" s="24">
        <v>23</v>
      </c>
      <c r="AK2379" s="24">
        <v>23</v>
      </c>
      <c r="AL2379" s="24">
        <v>25</v>
      </c>
      <c r="AM2379" s="24">
        <v>28</v>
      </c>
      <c r="AN2379" s="24">
        <v>24</v>
      </c>
      <c r="AO2379" s="24">
        <v>27.5</v>
      </c>
      <c r="AP2379" s="24">
        <v>28.5</v>
      </c>
      <c r="AQ2379" s="24">
        <v>24</v>
      </c>
      <c r="AR2379" s="24">
        <v>26</v>
      </c>
      <c r="AS2379" s="24">
        <v>26</v>
      </c>
      <c r="AT2379" s="24">
        <v>28.5</v>
      </c>
      <c r="AU2379" s="24">
        <v>28.5</v>
      </c>
      <c r="AV2379" s="24">
        <v>28.5</v>
      </c>
      <c r="AW2379" s="24">
        <v>28</v>
      </c>
      <c r="AX2379" s="24">
        <v>28.5</v>
      </c>
      <c r="AY2379" s="24">
        <v>29</v>
      </c>
      <c r="AZ2379" s="24">
        <v>28.5</v>
      </c>
      <c r="BA2379" s="24">
        <v>29</v>
      </c>
      <c r="BB2379" s="24">
        <v>28.5</v>
      </c>
      <c r="BC2379" s="24">
        <v>28.5</v>
      </c>
      <c r="BD2379" s="24">
        <v>29</v>
      </c>
      <c r="BE2379" s="24">
        <v>28.5</v>
      </c>
      <c r="BF2379" s="24">
        <v>0</v>
      </c>
      <c r="BG2379" s="24">
        <v>0</v>
      </c>
      <c r="BH2379" s="24">
        <v>0</v>
      </c>
      <c r="BI2379" s="24">
        <v>0</v>
      </c>
      <c r="BJ2379" s="24">
        <v>0</v>
      </c>
      <c r="BL2379" s="24">
        <v>0</v>
      </c>
      <c r="BM2379" s="24">
        <v>0</v>
      </c>
      <c r="BN2379" s="24">
        <v>0</v>
      </c>
      <c r="BO2379" s="24">
        <v>0</v>
      </c>
      <c r="BP2379" s="24">
        <v>0</v>
      </c>
      <c r="BQ2379" s="24">
        <v>0</v>
      </c>
      <c r="BR2379" s="24">
        <v>0</v>
      </c>
      <c r="BS2379" s="24">
        <v>0</v>
      </c>
      <c r="BT2379" s="24">
        <v>0</v>
      </c>
      <c r="BU2379" s="24">
        <v>0.5</v>
      </c>
      <c r="BV2379" s="24">
        <v>0</v>
      </c>
      <c r="BW2379" s="24">
        <v>0</v>
      </c>
      <c r="BX2379" s="24">
        <v>0</v>
      </c>
      <c r="BY2379" s="24">
        <v>0</v>
      </c>
      <c r="BZ2379" s="24">
        <v>0</v>
      </c>
      <c r="CB2379" s="24">
        <v>0</v>
      </c>
      <c r="CC2379" s="24">
        <v>0</v>
      </c>
      <c r="CD2379" s="24">
        <v>80</v>
      </c>
      <c r="CE2379" s="24">
        <v>80</v>
      </c>
      <c r="CF2379" s="24">
        <v>80</v>
      </c>
      <c r="CG2379" s="24">
        <v>80</v>
      </c>
      <c r="CH2379" s="24">
        <v>80</v>
      </c>
      <c r="CI2379" s="24">
        <v>80</v>
      </c>
      <c r="CO2379" s="34">
        <f t="shared" si="161"/>
        <v>429074</v>
      </c>
    </row>
    <row r="2380" spans="1:93" ht="15">
      <c r="A2380" s="23" t="s">
        <v>202</v>
      </c>
      <c r="B2380" s="52">
        <v>40644</v>
      </c>
      <c r="C2380" s="25" t="str">
        <f t="shared" si="160"/>
        <v/>
      </c>
      <c r="G2380" s="24">
        <f t="shared" si="158"/>
        <v>56</v>
      </c>
      <c r="H2380" s="32">
        <v>449330</v>
      </c>
      <c r="I2380" s="24" t="b">
        <f t="shared" si="159"/>
        <v>0</v>
      </c>
      <c r="K2380" s="24">
        <f>IF(J2380&gt;900,_xlfn.XLOOKUP(ROUND(J2380,0),'CM-VL-G-C-GL-B-T-ClassRimThickn'!$B$1:$B$112,'CM-VL-G-C-GL-B-T-ClassRimThickn'!$C$1:$C$112,0,1,1),J2380)</f>
        <v>0</v>
      </c>
      <c r="L2380" s="24">
        <v>48</v>
      </c>
      <c r="M2380" s="24">
        <f>IF(L2380&gt;900,_xlfn.XLOOKUP(ROUND(L2380,0),'CM-VL-G-C-GL-B-T-ClassRimThickn'!$B$1:$B$112,'CM-VL-G-C-GL-B-T-ClassRimThickn'!$C$1:$C$112,0,1,1),L2380)</f>
        <v>48</v>
      </c>
      <c r="N2380" s="24">
        <v>48</v>
      </c>
      <c r="O2380" s="24">
        <f>IF(N2380&gt;900,_xlfn.XLOOKUP(ROUND(N2380,0),'CM-VL-G-C-GL-B-T-ClassRimThickn'!$B$1:$B$112,'CM-VL-G-C-GL-B-T-ClassRimThickn'!$C$1:$C$112,0,1,1),N2380)</f>
        <v>48</v>
      </c>
      <c r="P2380" s="24">
        <v>48</v>
      </c>
      <c r="Q2380" s="24">
        <f>IF(P2380&gt;900,_xlfn.XLOOKUP(ROUND(P2380,0),'CM-VL-G-C-GL-B-T-ClassRimThickn'!$B$1:$B$112,'CM-VL-G-C-GL-B-T-ClassRimThickn'!$C$1:$C$112,0,1,1),P2380)</f>
        <v>48</v>
      </c>
      <c r="S2380" s="24">
        <f>IF(R2380&gt;900,_xlfn.XLOOKUP(ROUND(R2380,0),'CM-VL-G-C-GL-B-T-ClassRimThickn'!$B$1:$B$112,'CM-VL-G-C-GL-B-T-ClassRimThickn'!$C$1:$C$112,0,1,1),R2380)</f>
        <v>0</v>
      </c>
      <c r="T2380" s="24">
        <v>52</v>
      </c>
      <c r="U2380" s="24">
        <f>IF(T2380&gt;900,_xlfn.XLOOKUP(ROUND(T2380,0),'CM-VL-G-C-GL-B-T-ClassRimThickn'!$B$1:$B$112,'CM-VL-G-C-GL-B-T-ClassRimThickn'!$C$1:$C$112,0,1,1),T2380)</f>
        <v>52</v>
      </c>
      <c r="V2380" s="24">
        <v>44</v>
      </c>
      <c r="W2380" s="24">
        <f>IF(V2380&gt;900,_xlfn.XLOOKUP(ROUND(V2380,0),'CM-VL-G-C-GL-B-T-ClassRimThickn'!$B$1:$B$112,'CM-VL-G-C-GL-B-T-ClassRimThickn'!$C$1:$C$112,0,1,1),V2380)</f>
        <v>44</v>
      </c>
      <c r="X2380" s="24">
        <v>50</v>
      </c>
      <c r="Y2380" s="24">
        <f>IF(X2380&gt;900,_xlfn.XLOOKUP(ROUND(X2380,0),'CM-VL-G-C-GL-B-T-ClassRimThickn'!$B$1:$B$112,'CM-VL-G-C-GL-B-T-ClassRimThickn'!$C$1:$C$112,0,1,1),X2380)</f>
        <v>50</v>
      </c>
      <c r="Z2380" s="24">
        <v>50</v>
      </c>
      <c r="AA2380" s="24">
        <f>IF(Z2380&gt;900,_xlfn.XLOOKUP(ROUND(Z2380,0),'CM-VL-G-C-GL-B-T-ClassRimThickn'!$B$1:$B$112,'CM-VL-G-C-GL-B-T-ClassRimThickn'!$C$1:$C$112,0,1,1),Z2380)</f>
        <v>50</v>
      </c>
      <c r="AB2380" s="24">
        <v>47</v>
      </c>
      <c r="AC2380" s="24">
        <f>IF(AB2380&gt;900,_xlfn.XLOOKUP(ROUND(AB2380,0),'CM-VL-G-C-GL-B-T-ClassRimThickn'!$B$1:$B$112,'CM-VL-G-C-GL-B-T-ClassRimThickn'!$C$1:$C$112,0,1,1),AB2380)</f>
        <v>47</v>
      </c>
      <c r="AD2380" s="24">
        <v>48</v>
      </c>
      <c r="AE2380" s="24">
        <f>IF(AD2380&gt;900,_xlfn.XLOOKUP(ROUND(AD2380,0),'CM-VL-G-C-GL-B-T-ClassRimThickn'!$B$1:$B$112,'CM-VL-G-C-GL-B-T-ClassRimThickn'!$C$1:$C$112,0,1,1),AD2380)</f>
        <v>48</v>
      </c>
      <c r="AF2380" s="24">
        <v>52</v>
      </c>
      <c r="AG2380" s="24">
        <f>IF(AF2380&gt;900,_xlfn.XLOOKUP(ROUND(AF2380,0),'CM-VL-G-C-GL-B-T-ClassRimThickn'!$B$1:$B$112,'CM-VL-G-C-GL-B-T-ClassRimThickn'!$C$1:$C$112,0,1,1),AF2380)</f>
        <v>52</v>
      </c>
      <c r="AH2380" s="24">
        <v>21</v>
      </c>
      <c r="AI2380" s="24">
        <v>22.5</v>
      </c>
      <c r="AJ2380" s="24">
        <v>22</v>
      </c>
      <c r="AK2380" s="24">
        <v>20</v>
      </c>
      <c r="AL2380" s="24">
        <v>25</v>
      </c>
      <c r="AM2380" s="24">
        <v>25.5</v>
      </c>
      <c r="AN2380" s="24">
        <v>22</v>
      </c>
      <c r="AO2380" s="24">
        <v>27</v>
      </c>
      <c r="AP2380" s="24">
        <v>29</v>
      </c>
      <c r="AQ2380" s="24">
        <v>22.5</v>
      </c>
      <c r="AR2380" s="24">
        <v>25</v>
      </c>
      <c r="AS2380" s="24">
        <v>25.5</v>
      </c>
      <c r="AT2380" s="24">
        <v>30</v>
      </c>
      <c r="AU2380" s="24">
        <v>29</v>
      </c>
      <c r="AV2380" s="24">
        <v>29.5</v>
      </c>
      <c r="AW2380" s="24">
        <v>29</v>
      </c>
      <c r="AX2380" s="24">
        <v>29.5</v>
      </c>
      <c r="AY2380" s="24">
        <v>29</v>
      </c>
      <c r="AZ2380" s="24">
        <v>30</v>
      </c>
      <c r="BA2380" s="24">
        <v>29.5</v>
      </c>
      <c r="BB2380" s="24">
        <v>29</v>
      </c>
      <c r="BC2380" s="24">
        <v>29.5</v>
      </c>
      <c r="BD2380" s="24">
        <v>30</v>
      </c>
      <c r="BE2380" s="24">
        <v>29</v>
      </c>
      <c r="BF2380" s="24">
        <v>1</v>
      </c>
      <c r="BG2380" s="24">
        <v>1</v>
      </c>
      <c r="BH2380" s="24">
        <v>1</v>
      </c>
      <c r="BI2380" s="24">
        <v>1.5</v>
      </c>
      <c r="BJ2380" s="24">
        <v>1</v>
      </c>
      <c r="BL2380" s="24">
        <v>1.5</v>
      </c>
      <c r="BM2380" s="24">
        <v>1</v>
      </c>
      <c r="BN2380" s="24">
        <v>1</v>
      </c>
      <c r="BO2380" s="24">
        <v>2</v>
      </c>
      <c r="BP2380" s="24">
        <v>1</v>
      </c>
      <c r="BQ2380" s="24">
        <v>1</v>
      </c>
      <c r="BR2380" s="24">
        <v>0.5</v>
      </c>
      <c r="BS2380" s="24">
        <v>0.5</v>
      </c>
      <c r="BT2380" s="24">
        <v>1</v>
      </c>
      <c r="BU2380" s="24">
        <v>0.5</v>
      </c>
      <c r="BV2380" s="24">
        <v>0</v>
      </c>
      <c r="BW2380" s="24">
        <v>0</v>
      </c>
      <c r="BX2380" s="24">
        <v>0</v>
      </c>
      <c r="BY2380" s="24">
        <v>0</v>
      </c>
      <c r="BZ2380" s="24">
        <v>0</v>
      </c>
      <c r="CB2380" s="24">
        <v>0</v>
      </c>
      <c r="CC2380" s="24">
        <v>0</v>
      </c>
      <c r="CD2380" s="24">
        <v>85</v>
      </c>
      <c r="CE2380" s="24">
        <v>85</v>
      </c>
      <c r="CF2380" s="24">
        <v>85</v>
      </c>
      <c r="CG2380" s="24">
        <v>85</v>
      </c>
      <c r="CH2380" s="24">
        <v>85</v>
      </c>
      <c r="CI2380" s="24">
        <v>85</v>
      </c>
      <c r="CO2380" s="34">
        <f t="shared" si="161"/>
        <v>449330</v>
      </c>
    </row>
    <row r="2381" spans="1:93" ht="15">
      <c r="A2381" s="23" t="s">
        <v>202</v>
      </c>
      <c r="B2381" s="52">
        <v>40651</v>
      </c>
      <c r="C2381" s="25" t="str">
        <f t="shared" si="160"/>
        <v/>
      </c>
      <c r="G2381" s="24">
        <f t="shared" si="158"/>
        <v>7</v>
      </c>
      <c r="H2381" s="32"/>
      <c r="I2381" s="24" t="str">
        <f t="shared" si="159"/>
        <v/>
      </c>
      <c r="K2381" s="24">
        <f>IF(J2381&gt;900,_xlfn.XLOOKUP(ROUND(J2381,0),'CM-VL-G-C-GL-B-T-ClassRimThickn'!$B$1:$B$112,'CM-VL-G-C-GL-B-T-ClassRimThickn'!$C$1:$C$112,0,1,1),J2381)</f>
        <v>0</v>
      </c>
      <c r="L2381" s="24">
        <v>929.5</v>
      </c>
      <c r="M2381" s="24">
        <f>IF(L2381&gt;900,_xlfn.XLOOKUP(ROUND(L2381,0),'CM-VL-G-C-GL-B-T-ClassRimThickn'!$B$1:$B$112,'CM-VL-G-C-GL-B-T-ClassRimThickn'!$C$1:$C$112,0,1,1),L2381)</f>
        <v>42</v>
      </c>
      <c r="N2381" s="24">
        <v>930.1</v>
      </c>
      <c r="O2381" s="24">
        <f>IF(N2381&gt;900,_xlfn.XLOOKUP(ROUND(N2381,0),'CM-VL-G-C-GL-B-T-ClassRimThickn'!$B$1:$B$112,'CM-VL-G-C-GL-B-T-ClassRimThickn'!$C$1:$C$112,0,1,1),N2381)</f>
        <v>42</v>
      </c>
      <c r="P2381" s="24">
        <v>928.2</v>
      </c>
      <c r="Q2381" s="24">
        <f>IF(P2381&gt;900,_xlfn.XLOOKUP(ROUND(P2381,0),'CM-VL-G-C-GL-B-T-ClassRimThickn'!$B$1:$B$112,'CM-VL-G-C-GL-B-T-ClassRimThickn'!$C$1:$C$112,0,1,1),P2381)</f>
        <v>41</v>
      </c>
      <c r="S2381" s="24">
        <f>IF(R2381&gt;900,_xlfn.XLOOKUP(ROUND(R2381,0),'CM-VL-G-C-GL-B-T-ClassRimThickn'!$B$1:$B$112,'CM-VL-G-C-GL-B-T-ClassRimThickn'!$C$1:$C$112,0,1,1),R2381)</f>
        <v>0</v>
      </c>
      <c r="T2381" s="24">
        <v>933.2</v>
      </c>
      <c r="U2381" s="24">
        <f>IF(T2381&gt;900,_xlfn.XLOOKUP(ROUND(T2381,0),'CM-VL-G-C-GL-B-T-ClassRimThickn'!$B$1:$B$112,'CM-VL-G-C-GL-B-T-ClassRimThickn'!$C$1:$C$112,0,1,1),T2381)</f>
        <v>43.5</v>
      </c>
      <c r="V2381" s="24">
        <v>928</v>
      </c>
      <c r="W2381" s="24">
        <f>IF(V2381&gt;900,_xlfn.XLOOKUP(ROUND(V2381,0),'CM-VL-G-C-GL-B-T-ClassRimThickn'!$B$1:$B$112,'CM-VL-G-C-GL-B-T-ClassRimThickn'!$C$1:$C$112,0,1,1),V2381)</f>
        <v>41</v>
      </c>
      <c r="X2381" s="24">
        <v>929.7</v>
      </c>
      <c r="Y2381" s="24">
        <f>IF(X2381&gt;900,_xlfn.XLOOKUP(ROUND(X2381,0),'CM-VL-G-C-GL-B-T-ClassRimThickn'!$B$1:$B$112,'CM-VL-G-C-GL-B-T-ClassRimThickn'!$C$1:$C$112,0,1,1),X2381)</f>
        <v>42</v>
      </c>
      <c r="Z2381" s="24">
        <v>930.8</v>
      </c>
      <c r="AA2381" s="24">
        <f>IF(Z2381&gt;900,_xlfn.XLOOKUP(ROUND(Z2381,0),'CM-VL-G-C-GL-B-T-ClassRimThickn'!$B$1:$B$112,'CM-VL-G-C-GL-B-T-ClassRimThickn'!$C$1:$C$112,0,1,1),Z2381)</f>
        <v>42.5</v>
      </c>
      <c r="AB2381" s="24">
        <v>928.4</v>
      </c>
      <c r="AC2381" s="24">
        <f>IF(AB2381&gt;900,_xlfn.XLOOKUP(ROUND(AB2381,0),'CM-VL-G-C-GL-B-T-ClassRimThickn'!$B$1:$B$112,'CM-VL-G-C-GL-B-T-ClassRimThickn'!$C$1:$C$112,0,1,1),AB2381)</f>
        <v>41</v>
      </c>
      <c r="AD2381" s="24">
        <v>929.3</v>
      </c>
      <c r="AE2381" s="24">
        <f>IF(AD2381&gt;900,_xlfn.XLOOKUP(ROUND(AD2381,0),'CM-VL-G-C-GL-B-T-ClassRimThickn'!$B$1:$B$112,'CM-VL-G-C-GL-B-T-ClassRimThickn'!$C$1:$C$112,0,1,1),AD2381)</f>
        <v>41.5</v>
      </c>
      <c r="AF2381" s="24">
        <v>933.9</v>
      </c>
      <c r="AG2381" s="24">
        <f>IF(AF2381&gt;900,_xlfn.XLOOKUP(ROUND(AF2381,0),'CM-VL-G-C-GL-B-T-ClassRimThickn'!$B$1:$B$112,'CM-VL-G-C-GL-B-T-ClassRimThickn'!$C$1:$C$112,0,1,1),AF2381)</f>
        <v>44</v>
      </c>
      <c r="AH2381" s="24">
        <v>23</v>
      </c>
      <c r="AI2381" s="24">
        <v>26</v>
      </c>
      <c r="AJ2381" s="24">
        <v>26</v>
      </c>
      <c r="AK2381" s="24">
        <v>23</v>
      </c>
      <c r="AL2381" s="24">
        <v>27</v>
      </c>
      <c r="AM2381" s="24">
        <v>28</v>
      </c>
      <c r="AN2381" s="24">
        <v>27</v>
      </c>
      <c r="AO2381" s="24">
        <v>29</v>
      </c>
      <c r="AP2381" s="24">
        <v>29</v>
      </c>
      <c r="AQ2381" s="24">
        <v>25</v>
      </c>
      <c r="AR2381" s="24">
        <v>27</v>
      </c>
      <c r="AS2381" s="24">
        <v>29</v>
      </c>
      <c r="AT2381" s="24">
        <v>21</v>
      </c>
      <c r="AU2381" s="24">
        <v>22</v>
      </c>
      <c r="AV2381" s="24">
        <v>22</v>
      </c>
      <c r="AW2381" s="24">
        <v>19</v>
      </c>
      <c r="AX2381" s="24">
        <v>25</v>
      </c>
      <c r="AY2381" s="24">
        <v>27</v>
      </c>
      <c r="AZ2381" s="24">
        <v>26</v>
      </c>
      <c r="BA2381" s="24">
        <v>27</v>
      </c>
      <c r="BB2381" s="24">
        <v>27</v>
      </c>
      <c r="BC2381" s="24">
        <v>22</v>
      </c>
      <c r="BD2381" s="24">
        <v>25</v>
      </c>
      <c r="BE2381" s="24">
        <v>27</v>
      </c>
      <c r="CO2381" s="34">
        <f t="shared" si="161"/>
        <v>0</v>
      </c>
    </row>
    <row r="2382" spans="1:93" ht="15">
      <c r="A2382" s="23" t="s">
        <v>202</v>
      </c>
      <c r="B2382" s="52">
        <v>40689</v>
      </c>
      <c r="C2382" s="25" t="str">
        <f t="shared" si="160"/>
        <v/>
      </c>
      <c r="G2382" s="24">
        <f t="shared" si="158"/>
        <v>38</v>
      </c>
      <c r="H2382" s="32"/>
      <c r="I2382" s="24" t="str">
        <f t="shared" si="159"/>
        <v/>
      </c>
      <c r="K2382" s="24">
        <f>IF(J2382&gt;900,_xlfn.XLOOKUP(ROUND(J2382,0),'CM-VL-G-C-GL-B-T-ClassRimThickn'!$B$1:$B$112,'CM-VL-G-C-GL-B-T-ClassRimThickn'!$C$1:$C$112,0,1,1),J2382)</f>
        <v>0</v>
      </c>
      <c r="L2382" s="24">
        <v>45</v>
      </c>
      <c r="M2382" s="24">
        <f>IF(L2382&gt;900,_xlfn.XLOOKUP(ROUND(L2382,0),'CM-VL-G-C-GL-B-T-ClassRimThickn'!$B$1:$B$112,'CM-VL-G-C-GL-B-T-ClassRimThickn'!$C$1:$C$112,0,1,1),L2382)</f>
        <v>45</v>
      </c>
      <c r="N2382" s="24">
        <v>45</v>
      </c>
      <c r="O2382" s="24">
        <f>IF(N2382&gt;900,_xlfn.XLOOKUP(ROUND(N2382,0),'CM-VL-G-C-GL-B-T-ClassRimThickn'!$B$1:$B$112,'CM-VL-G-C-GL-B-T-ClassRimThickn'!$C$1:$C$112,0,1,1),N2382)</f>
        <v>45</v>
      </c>
      <c r="P2382" s="24">
        <v>42</v>
      </c>
      <c r="Q2382" s="24">
        <f>IF(P2382&gt;900,_xlfn.XLOOKUP(ROUND(P2382,0),'CM-VL-G-C-GL-B-T-ClassRimThickn'!$B$1:$B$112,'CM-VL-G-C-GL-B-T-ClassRimThickn'!$C$1:$C$112,0,1,1),P2382)</f>
        <v>42</v>
      </c>
      <c r="S2382" s="24">
        <f>IF(R2382&gt;900,_xlfn.XLOOKUP(ROUND(R2382,0),'CM-VL-G-C-GL-B-T-ClassRimThickn'!$B$1:$B$112,'CM-VL-G-C-GL-B-T-ClassRimThickn'!$C$1:$C$112,0,1,1),R2382)</f>
        <v>0</v>
      </c>
      <c r="T2382" s="24">
        <v>48</v>
      </c>
      <c r="U2382" s="24">
        <f>IF(T2382&gt;900,_xlfn.XLOOKUP(ROUND(T2382,0),'CM-VL-G-C-GL-B-T-ClassRimThickn'!$B$1:$B$112,'CM-VL-G-C-GL-B-T-ClassRimThickn'!$C$1:$C$112,0,1,1),T2382)</f>
        <v>48</v>
      </c>
      <c r="V2382" s="24">
        <v>45</v>
      </c>
      <c r="W2382" s="24">
        <f>IF(V2382&gt;900,_xlfn.XLOOKUP(ROUND(V2382,0),'CM-VL-G-C-GL-B-T-ClassRimThickn'!$B$1:$B$112,'CM-VL-G-C-GL-B-T-ClassRimThickn'!$C$1:$C$112,0,1,1),V2382)</f>
        <v>45</v>
      </c>
      <c r="X2382" s="24">
        <v>45</v>
      </c>
      <c r="Y2382" s="24">
        <f>IF(X2382&gt;900,_xlfn.XLOOKUP(ROUND(X2382,0),'CM-VL-G-C-GL-B-T-ClassRimThickn'!$B$1:$B$112,'CM-VL-G-C-GL-B-T-ClassRimThickn'!$C$1:$C$112,0,1,1),X2382)</f>
        <v>45</v>
      </c>
      <c r="Z2382" s="24">
        <v>45</v>
      </c>
      <c r="AA2382" s="24">
        <f>IF(Z2382&gt;900,_xlfn.XLOOKUP(ROUND(Z2382,0),'CM-VL-G-C-GL-B-T-ClassRimThickn'!$B$1:$B$112,'CM-VL-G-C-GL-B-T-ClassRimThickn'!$C$1:$C$112,0,1,1),Z2382)</f>
        <v>45</v>
      </c>
      <c r="AB2382" s="24">
        <v>42</v>
      </c>
      <c r="AC2382" s="24">
        <f>IF(AB2382&gt;900,_xlfn.XLOOKUP(ROUND(AB2382,0),'CM-VL-G-C-GL-B-T-ClassRimThickn'!$B$1:$B$112,'CM-VL-G-C-GL-B-T-ClassRimThickn'!$C$1:$C$112,0,1,1),AB2382)</f>
        <v>42</v>
      </c>
      <c r="AD2382" s="24">
        <v>46</v>
      </c>
      <c r="AE2382" s="24">
        <f>IF(AD2382&gt;900,_xlfn.XLOOKUP(ROUND(AD2382,0),'CM-VL-G-C-GL-B-T-ClassRimThickn'!$B$1:$B$112,'CM-VL-G-C-GL-B-T-ClassRimThickn'!$C$1:$C$112,0,1,1),AD2382)</f>
        <v>46</v>
      </c>
      <c r="AF2382" s="24">
        <v>48</v>
      </c>
      <c r="AG2382" s="24">
        <f>IF(AF2382&gt;900,_xlfn.XLOOKUP(ROUND(AF2382,0),'CM-VL-G-C-GL-B-T-ClassRimThickn'!$B$1:$B$112,'CM-VL-G-C-GL-B-T-ClassRimThickn'!$C$1:$C$112,0,1,1),AF2382)</f>
        <v>48</v>
      </c>
      <c r="AH2382" s="24">
        <v>21</v>
      </c>
      <c r="AI2382" s="24">
        <v>24</v>
      </c>
      <c r="AJ2382" s="24">
        <v>23</v>
      </c>
      <c r="AK2382" s="24">
        <v>20</v>
      </c>
      <c r="AL2382" s="24">
        <v>26</v>
      </c>
      <c r="AM2382" s="24">
        <v>27</v>
      </c>
      <c r="AN2382" s="24">
        <v>23</v>
      </c>
      <c r="AO2382" s="24">
        <v>29</v>
      </c>
      <c r="AP2382" s="24">
        <v>30</v>
      </c>
      <c r="AQ2382" s="24">
        <v>23</v>
      </c>
      <c r="AR2382" s="24">
        <v>26</v>
      </c>
      <c r="AS2382" s="24">
        <v>29</v>
      </c>
      <c r="AT2382" s="24">
        <v>31</v>
      </c>
      <c r="AU2382" s="24">
        <v>29</v>
      </c>
      <c r="AV2382" s="24">
        <v>29</v>
      </c>
      <c r="AW2382" s="24">
        <v>29</v>
      </c>
      <c r="AX2382" s="24">
        <v>28.5</v>
      </c>
      <c r="AY2382" s="24">
        <v>29</v>
      </c>
      <c r="AZ2382" s="24">
        <v>29</v>
      </c>
      <c r="BA2382" s="24">
        <v>28</v>
      </c>
      <c r="BB2382" s="24">
        <v>29.5</v>
      </c>
      <c r="BC2382" s="24">
        <v>29</v>
      </c>
      <c r="BD2382" s="24">
        <v>29</v>
      </c>
      <c r="BE2382" s="24">
        <v>28.5</v>
      </c>
      <c r="BF2382" s="24">
        <v>0</v>
      </c>
      <c r="BG2382" s="24">
        <v>0</v>
      </c>
      <c r="BH2382" s="24">
        <v>0</v>
      </c>
      <c r="BI2382" s="24">
        <v>0</v>
      </c>
      <c r="BJ2382" s="24">
        <v>0</v>
      </c>
      <c r="BL2382" s="24">
        <v>0</v>
      </c>
      <c r="BM2382" s="24">
        <v>0</v>
      </c>
      <c r="BN2382" s="24">
        <v>0</v>
      </c>
      <c r="BO2382" s="24">
        <v>0</v>
      </c>
      <c r="BP2382" s="24">
        <v>0</v>
      </c>
      <c r="BQ2382" s="24">
        <v>0</v>
      </c>
      <c r="BR2382" s="24">
        <v>0</v>
      </c>
      <c r="BS2382" s="24">
        <v>0</v>
      </c>
      <c r="BT2382" s="24">
        <v>0</v>
      </c>
      <c r="BU2382" s="24">
        <v>0</v>
      </c>
      <c r="BV2382" s="24">
        <v>0</v>
      </c>
      <c r="BW2382" s="24">
        <v>0</v>
      </c>
      <c r="BX2382" s="24">
        <v>0</v>
      </c>
      <c r="BY2382" s="24">
        <v>0</v>
      </c>
      <c r="BZ2382" s="24">
        <v>0</v>
      </c>
      <c r="CB2382" s="24">
        <v>0</v>
      </c>
      <c r="CC2382" s="24">
        <v>0</v>
      </c>
      <c r="CD2382" s="24">
        <v>76</v>
      </c>
      <c r="CE2382" s="24">
        <v>83</v>
      </c>
      <c r="CF2382" s="24">
        <v>83</v>
      </c>
      <c r="CG2382" s="24">
        <v>70</v>
      </c>
      <c r="CH2382" s="24">
        <v>82</v>
      </c>
      <c r="CI2382" s="24">
        <v>81</v>
      </c>
      <c r="CO2382" s="34">
        <f t="shared" si="161"/>
        <v>386348.79999999999</v>
      </c>
    </row>
    <row r="2383" spans="1:93" ht="15">
      <c r="A2383" s="23" t="s">
        <v>202</v>
      </c>
      <c r="B2383" s="52">
        <v>40774</v>
      </c>
      <c r="C2383" s="25" t="str">
        <f t="shared" si="160"/>
        <v/>
      </c>
      <c r="G2383" s="24">
        <f t="shared" si="158"/>
        <v>85</v>
      </c>
      <c r="H2383" s="32">
        <v>454528</v>
      </c>
      <c r="I2383" s="24" t="b">
        <f t="shared" si="159"/>
        <v>0</v>
      </c>
      <c r="K2383" s="24">
        <f>IF(J2383&gt;900,_xlfn.XLOOKUP(ROUND(J2383,0),'CM-VL-G-C-GL-B-T-ClassRimThickn'!$B$1:$B$112,'CM-VL-G-C-GL-B-T-ClassRimThickn'!$C$1:$C$112,0,1,1),J2383)</f>
        <v>0</v>
      </c>
      <c r="L2383" s="24">
        <v>85</v>
      </c>
      <c r="M2383" s="24">
        <f>IF(L2383&gt;900,_xlfn.XLOOKUP(ROUND(L2383,0),'CM-VL-G-C-GL-B-T-ClassRimThickn'!$B$1:$B$112,'CM-VL-G-C-GL-B-T-ClassRimThickn'!$C$1:$C$112,0,1,1),L2383)</f>
        <v>85</v>
      </c>
      <c r="N2383" s="24">
        <v>85</v>
      </c>
      <c r="O2383" s="24">
        <f>IF(N2383&gt;900,_xlfn.XLOOKUP(ROUND(N2383,0),'CM-VL-G-C-GL-B-T-ClassRimThickn'!$B$1:$B$112,'CM-VL-G-C-GL-B-T-ClassRimThickn'!$C$1:$C$112,0,1,1),N2383)</f>
        <v>85</v>
      </c>
      <c r="P2383" s="24">
        <v>85</v>
      </c>
      <c r="Q2383" s="24">
        <f>IF(P2383&gt;900,_xlfn.XLOOKUP(ROUND(P2383,0),'CM-VL-G-C-GL-B-T-ClassRimThickn'!$B$1:$B$112,'CM-VL-G-C-GL-B-T-ClassRimThickn'!$C$1:$C$112,0,1,1),P2383)</f>
        <v>85</v>
      </c>
      <c r="S2383" s="24">
        <f>IF(R2383&gt;900,_xlfn.XLOOKUP(ROUND(R2383,0),'CM-VL-G-C-GL-B-T-ClassRimThickn'!$B$1:$B$112,'CM-VL-G-C-GL-B-T-ClassRimThickn'!$C$1:$C$112,0,1,1),R2383)</f>
        <v>0</v>
      </c>
      <c r="T2383" s="24">
        <v>85</v>
      </c>
      <c r="U2383" s="24">
        <f>IF(T2383&gt;900,_xlfn.XLOOKUP(ROUND(T2383,0),'CM-VL-G-C-GL-B-T-ClassRimThickn'!$B$1:$B$112,'CM-VL-G-C-GL-B-T-ClassRimThickn'!$C$1:$C$112,0,1,1),T2383)</f>
        <v>85</v>
      </c>
      <c r="V2383" s="24">
        <v>85</v>
      </c>
      <c r="W2383" s="24">
        <f>IF(V2383&gt;900,_xlfn.XLOOKUP(ROUND(V2383,0),'CM-VL-G-C-GL-B-T-ClassRimThickn'!$B$1:$B$112,'CM-VL-G-C-GL-B-T-ClassRimThickn'!$C$1:$C$112,0,1,1),V2383)</f>
        <v>85</v>
      </c>
      <c r="X2383" s="24">
        <v>85</v>
      </c>
      <c r="Y2383" s="24">
        <f>IF(X2383&gt;900,_xlfn.XLOOKUP(ROUND(X2383,0),'CM-VL-G-C-GL-B-T-ClassRimThickn'!$B$1:$B$112,'CM-VL-G-C-GL-B-T-ClassRimThickn'!$C$1:$C$112,0,1,1),X2383)</f>
        <v>85</v>
      </c>
      <c r="Z2383" s="24">
        <v>85</v>
      </c>
      <c r="AA2383" s="24">
        <f>IF(Z2383&gt;900,_xlfn.XLOOKUP(ROUND(Z2383,0),'CM-VL-G-C-GL-B-T-ClassRimThickn'!$B$1:$B$112,'CM-VL-G-C-GL-B-T-ClassRimThickn'!$C$1:$C$112,0,1,1),Z2383)</f>
        <v>85</v>
      </c>
      <c r="AB2383" s="24">
        <v>85</v>
      </c>
      <c r="AC2383" s="24">
        <f>IF(AB2383&gt;900,_xlfn.XLOOKUP(ROUND(AB2383,0),'CM-VL-G-C-GL-B-T-ClassRimThickn'!$B$1:$B$112,'CM-VL-G-C-GL-B-T-ClassRimThickn'!$C$1:$C$112,0,1,1),AB2383)</f>
        <v>85</v>
      </c>
      <c r="AD2383" s="24">
        <v>85</v>
      </c>
      <c r="AE2383" s="24">
        <f>IF(AD2383&gt;900,_xlfn.XLOOKUP(ROUND(AD2383,0),'CM-VL-G-C-GL-B-T-ClassRimThickn'!$B$1:$B$112,'CM-VL-G-C-GL-B-T-ClassRimThickn'!$C$1:$C$112,0,1,1),AD2383)</f>
        <v>85</v>
      </c>
      <c r="AF2383" s="24">
        <v>85</v>
      </c>
      <c r="AG2383" s="24">
        <f>IF(AF2383&gt;900,_xlfn.XLOOKUP(ROUND(AF2383,0),'CM-VL-G-C-GL-B-T-ClassRimThickn'!$B$1:$B$112,'CM-VL-G-C-GL-B-T-ClassRimThickn'!$C$1:$C$112,0,1,1),AF2383)</f>
        <v>85</v>
      </c>
      <c r="AH2383" s="24">
        <v>30</v>
      </c>
      <c r="AI2383" s="24">
        <v>30</v>
      </c>
      <c r="AJ2383" s="24">
        <v>30</v>
      </c>
      <c r="AK2383" s="24">
        <v>30</v>
      </c>
      <c r="AL2383" s="24">
        <v>30</v>
      </c>
      <c r="AM2383" s="24">
        <v>31</v>
      </c>
      <c r="AN2383" s="24">
        <v>31</v>
      </c>
      <c r="AO2383" s="24">
        <v>30</v>
      </c>
      <c r="AP2383" s="24">
        <v>31</v>
      </c>
      <c r="AQ2383" s="24">
        <v>31</v>
      </c>
      <c r="AR2383" s="24">
        <v>30</v>
      </c>
      <c r="AS2383" s="24">
        <v>30</v>
      </c>
      <c r="AT2383" s="24">
        <v>28</v>
      </c>
      <c r="AU2383" s="24">
        <v>29</v>
      </c>
      <c r="AV2383" s="24">
        <v>29</v>
      </c>
      <c r="AW2383" s="24">
        <v>29</v>
      </c>
      <c r="AX2383" s="24">
        <v>29</v>
      </c>
      <c r="AY2383" s="24">
        <v>29</v>
      </c>
      <c r="AZ2383" s="24">
        <v>29</v>
      </c>
      <c r="BA2383" s="24">
        <v>28</v>
      </c>
      <c r="BB2383" s="24">
        <v>29</v>
      </c>
      <c r="BC2383" s="24">
        <v>28.5</v>
      </c>
      <c r="BD2383" s="24">
        <v>29</v>
      </c>
      <c r="BE2383" s="24">
        <v>29</v>
      </c>
      <c r="BF2383" s="24">
        <v>0</v>
      </c>
      <c r="BG2383" s="24">
        <v>0</v>
      </c>
      <c r="BH2383" s="24">
        <v>0</v>
      </c>
      <c r="BI2383" s="24">
        <v>0</v>
      </c>
      <c r="BJ2383" s="24">
        <v>0</v>
      </c>
      <c r="BL2383" s="24">
        <v>0</v>
      </c>
      <c r="BM2383" s="24">
        <v>0</v>
      </c>
      <c r="BN2383" s="24">
        <v>0</v>
      </c>
      <c r="BO2383" s="24">
        <v>0</v>
      </c>
      <c r="BP2383" s="24">
        <v>0</v>
      </c>
      <c r="BQ2383" s="24">
        <v>0</v>
      </c>
      <c r="BR2383" s="24">
        <v>0</v>
      </c>
      <c r="BS2383" s="24">
        <v>0</v>
      </c>
      <c r="BT2383" s="24">
        <v>0</v>
      </c>
      <c r="BU2383" s="24">
        <v>0</v>
      </c>
      <c r="BV2383" s="24">
        <v>0</v>
      </c>
      <c r="BW2383" s="24">
        <v>0</v>
      </c>
      <c r="BX2383" s="24">
        <v>0</v>
      </c>
      <c r="BY2383" s="24">
        <v>0</v>
      </c>
      <c r="BZ2383" s="24">
        <v>0</v>
      </c>
      <c r="CB2383" s="24">
        <v>0</v>
      </c>
      <c r="CC2383" s="24">
        <v>0</v>
      </c>
      <c r="CD2383" s="24">
        <v>120</v>
      </c>
      <c r="CE2383" s="24">
        <v>120</v>
      </c>
      <c r="CF2383" s="24">
        <v>120</v>
      </c>
      <c r="CG2383" s="24">
        <v>105</v>
      </c>
      <c r="CH2383" s="24">
        <v>118</v>
      </c>
      <c r="CI2383" s="24">
        <v>125</v>
      </c>
      <c r="CO2383" s="34">
        <f t="shared" si="161"/>
        <v>454528</v>
      </c>
    </row>
    <row r="2384" spans="1:93" ht="15">
      <c r="A2384" s="23" t="s">
        <v>202</v>
      </c>
      <c r="B2384" s="52">
        <v>40825</v>
      </c>
      <c r="C2384" s="25" t="str">
        <f t="shared" si="160"/>
        <v/>
      </c>
      <c r="G2384" s="24">
        <f t="shared" si="158"/>
        <v>51</v>
      </c>
      <c r="H2384" s="38">
        <f>(H2385-H2383)/(G2384+G2385)*G2384+H2383</f>
        <v>124802.18181818182</v>
      </c>
      <c r="I2384" s="24" t="b">
        <f t="shared" si="159"/>
        <v>0</v>
      </c>
      <c r="K2384" s="24">
        <f>IF(J2384&gt;900,_xlfn.XLOOKUP(ROUND(J2384,0),'CM-VL-G-C-GL-B-T-ClassRimThickn'!$B$1:$B$112,'CM-VL-G-C-GL-B-T-ClassRimThickn'!$C$1:$C$112,0,1,1),J2384)</f>
        <v>0</v>
      </c>
      <c r="L2384" s="24">
        <v>937.8</v>
      </c>
      <c r="M2384" s="24">
        <f>IF(L2384&gt;900,_xlfn.XLOOKUP(ROUND(L2384,0),'CM-VL-G-C-GL-B-T-ClassRimThickn'!$B$1:$B$112,'CM-VL-G-C-GL-B-T-ClassRimThickn'!$C$1:$C$112,0,1,1),L2384)</f>
        <v>46</v>
      </c>
      <c r="N2384" s="24">
        <v>937.7</v>
      </c>
      <c r="O2384" s="24">
        <f>IF(N2384&gt;900,_xlfn.XLOOKUP(ROUND(N2384,0),'CM-VL-G-C-GL-B-T-ClassRimThickn'!$B$1:$B$112,'CM-VL-G-C-GL-B-T-ClassRimThickn'!$C$1:$C$112,0,1,1),N2384)</f>
        <v>46</v>
      </c>
      <c r="P2384" s="24">
        <v>928</v>
      </c>
      <c r="Q2384" s="24">
        <f>IF(P2384&gt;900,_xlfn.XLOOKUP(ROUND(P2384,0),'CM-VL-G-C-GL-B-T-ClassRimThickn'!$B$1:$B$112,'CM-VL-G-C-GL-B-T-ClassRimThickn'!$C$1:$C$112,0,1,1),P2384)</f>
        <v>41</v>
      </c>
      <c r="S2384" s="24">
        <f>IF(R2384&gt;900,_xlfn.XLOOKUP(ROUND(R2384,0),'CM-VL-G-C-GL-B-T-ClassRimThickn'!$B$1:$B$112,'CM-VL-G-C-GL-B-T-ClassRimThickn'!$C$1:$C$112,0,1,1),R2384)</f>
        <v>0</v>
      </c>
      <c r="T2384" s="24">
        <v>938.8</v>
      </c>
      <c r="U2384" s="24">
        <f>IF(T2384&gt;900,_xlfn.XLOOKUP(ROUND(T2384,0),'CM-VL-G-C-GL-B-T-ClassRimThickn'!$B$1:$B$112,'CM-VL-G-C-GL-B-T-ClassRimThickn'!$C$1:$C$112,0,1,1),T2384)</f>
        <v>46.5</v>
      </c>
      <c r="V2384" s="24">
        <v>938.8</v>
      </c>
      <c r="W2384" s="24">
        <f>IF(V2384&gt;900,_xlfn.XLOOKUP(ROUND(V2384,0),'CM-VL-G-C-GL-B-T-ClassRimThickn'!$B$1:$B$112,'CM-VL-G-C-GL-B-T-ClassRimThickn'!$C$1:$C$112,0,1,1),V2384)</f>
        <v>46.5</v>
      </c>
      <c r="X2384" s="24">
        <v>938</v>
      </c>
      <c r="Y2384" s="24">
        <f>IF(X2384&gt;900,_xlfn.XLOOKUP(ROUND(X2384,0),'CM-VL-G-C-GL-B-T-ClassRimThickn'!$B$1:$B$112,'CM-VL-G-C-GL-B-T-ClassRimThickn'!$C$1:$C$112,0,1,1),X2384)</f>
        <v>46</v>
      </c>
      <c r="Z2384" s="24">
        <v>937.9</v>
      </c>
      <c r="AA2384" s="24">
        <f>IF(Z2384&gt;900,_xlfn.XLOOKUP(ROUND(Z2384,0),'CM-VL-G-C-GL-B-T-ClassRimThickn'!$B$1:$B$112,'CM-VL-G-C-GL-B-T-ClassRimThickn'!$C$1:$C$112,0,1,1),Z2384)</f>
        <v>46</v>
      </c>
      <c r="AB2384" s="24">
        <v>928</v>
      </c>
      <c r="AC2384" s="24">
        <f>IF(AB2384&gt;900,_xlfn.XLOOKUP(ROUND(AB2384,0),'CM-VL-G-C-GL-B-T-ClassRimThickn'!$B$1:$B$112,'CM-VL-G-C-GL-B-T-ClassRimThickn'!$C$1:$C$112,0,1,1),AB2384)</f>
        <v>41</v>
      </c>
      <c r="AD2384" s="24">
        <v>938.8</v>
      </c>
      <c r="AE2384" s="24">
        <f>IF(AD2384&gt;900,_xlfn.XLOOKUP(ROUND(AD2384,0),'CM-VL-G-C-GL-B-T-ClassRimThickn'!$B$1:$B$112,'CM-VL-G-C-GL-B-T-ClassRimThickn'!$C$1:$C$112,0,1,1),AD2384)</f>
        <v>46.5</v>
      </c>
      <c r="AF2384" s="24">
        <v>938.9</v>
      </c>
      <c r="AG2384" s="24">
        <f>IF(AF2384&gt;900,_xlfn.XLOOKUP(ROUND(AF2384,0),'CM-VL-G-C-GL-B-T-ClassRimThickn'!$B$1:$B$112,'CM-VL-G-C-GL-B-T-ClassRimThickn'!$C$1:$C$112,0,1,1),AF2384)</f>
        <v>46.5</v>
      </c>
      <c r="AH2384" s="24">
        <v>28.5</v>
      </c>
      <c r="AI2384" s="24">
        <v>29</v>
      </c>
      <c r="AJ2384" s="24">
        <v>28</v>
      </c>
      <c r="AK2384" s="24">
        <v>26</v>
      </c>
      <c r="AL2384" s="24">
        <v>29</v>
      </c>
      <c r="AM2384" s="24">
        <v>29</v>
      </c>
      <c r="AN2384" s="24">
        <v>29</v>
      </c>
      <c r="AO2384" s="24">
        <v>29</v>
      </c>
      <c r="AP2384" s="24">
        <v>28</v>
      </c>
      <c r="AQ2384" s="24">
        <v>26</v>
      </c>
      <c r="AR2384" s="24">
        <v>29</v>
      </c>
      <c r="AS2384" s="24">
        <v>28.5</v>
      </c>
      <c r="AT2384" s="24">
        <v>28</v>
      </c>
      <c r="AU2384" s="24">
        <v>28</v>
      </c>
      <c r="AV2384" s="24">
        <v>28</v>
      </c>
      <c r="AW2384" s="24">
        <v>28</v>
      </c>
      <c r="AX2384" s="24">
        <v>28</v>
      </c>
      <c r="AY2384" s="24">
        <v>28</v>
      </c>
      <c r="AZ2384" s="24">
        <v>28</v>
      </c>
      <c r="BA2384" s="24">
        <v>28</v>
      </c>
      <c r="BB2384" s="24">
        <v>28</v>
      </c>
      <c r="BC2384" s="24">
        <v>28</v>
      </c>
      <c r="BD2384" s="24">
        <v>28</v>
      </c>
      <c r="BE2384" s="24">
        <v>28</v>
      </c>
      <c r="CO2384" s="34">
        <f t="shared" si="161"/>
        <v>124802.18181818182</v>
      </c>
    </row>
    <row r="2385" spans="1:93" ht="15">
      <c r="A2385" s="23" t="s">
        <v>202</v>
      </c>
      <c r="B2385" s="52">
        <v>40840</v>
      </c>
      <c r="C2385" s="25" t="str">
        <f t="shared" si="160"/>
        <v/>
      </c>
      <c r="G2385" s="24">
        <f t="shared" si="158"/>
        <v>15</v>
      </c>
      <c r="H2385" s="32">
        <v>27824</v>
      </c>
      <c r="I2385" s="24" t="str">
        <f t="shared" si="159"/>
        <v/>
      </c>
      <c r="K2385" s="24">
        <f>IF(J2385&gt;900,_xlfn.XLOOKUP(ROUND(J2385,0),'CM-VL-G-C-GL-B-T-ClassRimThickn'!$B$1:$B$112,'CM-VL-G-C-GL-B-T-ClassRimThickn'!$C$1:$C$112,0,1,1),J2385)</f>
        <v>0</v>
      </c>
      <c r="L2385" s="24">
        <v>86</v>
      </c>
      <c r="M2385" s="24">
        <f>IF(L2385&gt;900,_xlfn.XLOOKUP(ROUND(L2385,0),'CM-VL-G-C-GL-B-T-ClassRimThickn'!$B$1:$B$112,'CM-VL-G-C-GL-B-T-ClassRimThickn'!$C$1:$C$112,0,1,1),L2385)</f>
        <v>86</v>
      </c>
      <c r="N2385" s="24">
        <v>86</v>
      </c>
      <c r="O2385" s="24">
        <f>IF(N2385&gt;900,_xlfn.XLOOKUP(ROUND(N2385,0),'CM-VL-G-C-GL-B-T-ClassRimThickn'!$B$1:$B$112,'CM-VL-G-C-GL-B-T-ClassRimThickn'!$C$1:$C$112,0,1,1),N2385)</f>
        <v>86</v>
      </c>
      <c r="P2385" s="24">
        <v>85</v>
      </c>
      <c r="Q2385" s="24">
        <f>IF(P2385&gt;900,_xlfn.XLOOKUP(ROUND(P2385,0),'CM-VL-G-C-GL-B-T-ClassRimThickn'!$B$1:$B$112,'CM-VL-G-C-GL-B-T-ClassRimThickn'!$C$1:$C$112,0,1,1),P2385)</f>
        <v>85</v>
      </c>
      <c r="S2385" s="24">
        <f>IF(R2385&gt;900,_xlfn.XLOOKUP(ROUND(R2385,0),'CM-VL-G-C-GL-B-T-ClassRimThickn'!$B$1:$B$112,'CM-VL-G-C-GL-B-T-ClassRimThickn'!$C$1:$C$112,0,1,1),R2385)</f>
        <v>0</v>
      </c>
      <c r="T2385" s="24">
        <v>87</v>
      </c>
      <c r="U2385" s="24">
        <f>IF(T2385&gt;900,_xlfn.XLOOKUP(ROUND(T2385,0),'CM-VL-G-C-GL-B-T-ClassRimThickn'!$B$1:$B$112,'CM-VL-G-C-GL-B-T-ClassRimThickn'!$C$1:$C$112,0,1,1),T2385)</f>
        <v>87</v>
      </c>
      <c r="V2385" s="24">
        <v>86</v>
      </c>
      <c r="W2385" s="24">
        <f>IF(V2385&gt;900,_xlfn.XLOOKUP(ROUND(V2385,0),'CM-VL-G-C-GL-B-T-ClassRimThickn'!$B$1:$B$112,'CM-VL-G-C-GL-B-T-ClassRimThickn'!$C$1:$C$112,0,1,1),V2385)</f>
        <v>86</v>
      </c>
      <c r="X2385" s="24">
        <v>87</v>
      </c>
      <c r="Y2385" s="24">
        <f>IF(X2385&gt;900,_xlfn.XLOOKUP(ROUND(X2385,0),'CM-VL-G-C-GL-B-T-ClassRimThickn'!$B$1:$B$112,'CM-VL-G-C-GL-B-T-ClassRimThickn'!$C$1:$C$112,0,1,1),X2385)</f>
        <v>87</v>
      </c>
      <c r="Z2385" s="24">
        <v>86</v>
      </c>
      <c r="AA2385" s="24">
        <f>IF(Z2385&gt;900,_xlfn.XLOOKUP(ROUND(Z2385,0),'CM-VL-G-C-GL-B-T-ClassRimThickn'!$B$1:$B$112,'CM-VL-G-C-GL-B-T-ClassRimThickn'!$C$1:$C$112,0,1,1),Z2385)</f>
        <v>86</v>
      </c>
      <c r="AB2385" s="24">
        <v>87</v>
      </c>
      <c r="AC2385" s="24">
        <f>IF(AB2385&gt;900,_xlfn.XLOOKUP(ROUND(AB2385,0),'CM-VL-G-C-GL-B-T-ClassRimThickn'!$B$1:$B$112,'CM-VL-G-C-GL-B-T-ClassRimThickn'!$C$1:$C$112,0,1,1),AB2385)</f>
        <v>87</v>
      </c>
      <c r="AD2385" s="24">
        <v>87</v>
      </c>
      <c r="AE2385" s="24">
        <f>IF(AD2385&gt;900,_xlfn.XLOOKUP(ROUND(AD2385,0),'CM-VL-G-C-GL-B-T-ClassRimThickn'!$B$1:$B$112,'CM-VL-G-C-GL-B-T-ClassRimThickn'!$C$1:$C$112,0,1,1),AD2385)</f>
        <v>87</v>
      </c>
      <c r="AF2385" s="24">
        <v>86</v>
      </c>
      <c r="AG2385" s="24">
        <f>IF(AF2385&gt;900,_xlfn.XLOOKUP(ROUND(AF2385,0),'CM-VL-G-C-GL-B-T-ClassRimThickn'!$B$1:$B$112,'CM-VL-G-C-GL-B-T-ClassRimThickn'!$C$1:$C$112,0,1,1),AF2385)</f>
        <v>86</v>
      </c>
      <c r="AH2385" s="24">
        <v>25</v>
      </c>
      <c r="AI2385" s="24">
        <v>27</v>
      </c>
      <c r="AJ2385" s="24">
        <v>27</v>
      </c>
      <c r="AK2385" s="24">
        <v>26</v>
      </c>
      <c r="AL2385" s="24">
        <v>27</v>
      </c>
      <c r="AM2385" s="24">
        <v>27</v>
      </c>
      <c r="AN2385" s="24">
        <v>26</v>
      </c>
      <c r="AO2385" s="24">
        <v>27</v>
      </c>
      <c r="AP2385" s="24">
        <v>27</v>
      </c>
      <c r="AQ2385" s="24">
        <v>27</v>
      </c>
      <c r="AR2385" s="24">
        <v>27</v>
      </c>
      <c r="AS2385" s="24">
        <v>27</v>
      </c>
      <c r="AT2385" s="24">
        <v>28</v>
      </c>
      <c r="AU2385" s="24">
        <v>28</v>
      </c>
      <c r="AV2385" s="24">
        <v>27</v>
      </c>
      <c r="AW2385" s="24">
        <v>28</v>
      </c>
      <c r="AX2385" s="24">
        <v>28</v>
      </c>
      <c r="AY2385" s="24">
        <v>28</v>
      </c>
      <c r="AZ2385" s="24">
        <v>28</v>
      </c>
      <c r="BA2385" s="24">
        <v>28</v>
      </c>
      <c r="BB2385" s="24">
        <v>28</v>
      </c>
      <c r="BC2385" s="24">
        <v>28</v>
      </c>
      <c r="BD2385" s="24">
        <v>28</v>
      </c>
      <c r="BE2385" s="24">
        <v>28</v>
      </c>
      <c r="BF2385" s="24">
        <v>0.5</v>
      </c>
      <c r="BG2385" s="24">
        <v>0.5</v>
      </c>
      <c r="BH2385" s="24">
        <v>0</v>
      </c>
      <c r="BI2385" s="24">
        <v>0.5</v>
      </c>
      <c r="BJ2385" s="24">
        <v>0</v>
      </c>
      <c r="BL2385" s="24">
        <v>0.5</v>
      </c>
      <c r="BM2385" s="24">
        <v>0</v>
      </c>
      <c r="BN2385" s="24">
        <v>0.5</v>
      </c>
      <c r="BO2385" s="24">
        <v>0.5</v>
      </c>
      <c r="BP2385" s="24">
        <v>0</v>
      </c>
      <c r="BQ2385" s="24">
        <v>0.5</v>
      </c>
      <c r="BR2385" s="24">
        <v>0.5</v>
      </c>
      <c r="BS2385" s="24">
        <v>0</v>
      </c>
      <c r="BT2385" s="24">
        <v>0</v>
      </c>
      <c r="BU2385" s="24">
        <v>0.5</v>
      </c>
      <c r="BV2385" s="24">
        <v>0</v>
      </c>
      <c r="BW2385" s="24">
        <v>0</v>
      </c>
      <c r="BX2385" s="24">
        <v>0</v>
      </c>
      <c r="BY2385" s="24">
        <v>0</v>
      </c>
      <c r="BZ2385" s="24">
        <v>0</v>
      </c>
      <c r="CB2385" s="24">
        <v>0</v>
      </c>
      <c r="CC2385" s="24">
        <v>0</v>
      </c>
      <c r="CD2385" s="24">
        <v>127</v>
      </c>
      <c r="CE2385" s="24">
        <v>130</v>
      </c>
      <c r="CF2385" s="24">
        <v>128</v>
      </c>
      <c r="CG2385" s="24">
        <v>132</v>
      </c>
      <c r="CH2385" s="24">
        <v>127</v>
      </c>
      <c r="CI2385" s="24">
        <v>130</v>
      </c>
      <c r="CO2385" s="34">
        <f t="shared" si="161"/>
        <v>27824</v>
      </c>
    </row>
    <row r="2386" spans="1:93" ht="15">
      <c r="A2386" s="23" t="s">
        <v>202</v>
      </c>
      <c r="B2386" s="52">
        <v>40862</v>
      </c>
      <c r="C2386" s="25" t="str">
        <f t="shared" si="160"/>
        <v/>
      </c>
      <c r="G2386" s="24">
        <f t="shared" si="158"/>
        <v>22</v>
      </c>
      <c r="H2386" s="36">
        <v>36651</v>
      </c>
      <c r="I2386" s="24" t="b">
        <f t="shared" si="159"/>
        <v>0</v>
      </c>
      <c r="K2386" s="24">
        <f>IF(J2386&gt;900,_xlfn.XLOOKUP(ROUND(J2386,0),'CM-VL-G-C-GL-B-T-ClassRimThickn'!$B$1:$B$112,'CM-VL-G-C-GL-B-T-ClassRimThickn'!$C$1:$C$112,0,1,1),J2386)</f>
        <v>0</v>
      </c>
      <c r="L2386" s="24">
        <v>86</v>
      </c>
      <c r="M2386" s="24">
        <f>IF(L2386&gt;900,_xlfn.XLOOKUP(ROUND(L2386,0),'CM-VL-G-C-GL-B-T-ClassRimThickn'!$B$1:$B$112,'CM-VL-G-C-GL-B-T-ClassRimThickn'!$C$1:$C$112,0,1,1),L2386)</f>
        <v>86</v>
      </c>
      <c r="N2386" s="24">
        <v>86</v>
      </c>
      <c r="O2386" s="24">
        <f>IF(N2386&gt;900,_xlfn.XLOOKUP(ROUND(N2386,0),'CM-VL-G-C-GL-B-T-ClassRimThickn'!$B$1:$B$112,'CM-VL-G-C-GL-B-T-ClassRimThickn'!$C$1:$C$112,0,1,1),N2386)</f>
        <v>86</v>
      </c>
      <c r="P2386" s="24">
        <v>86</v>
      </c>
      <c r="Q2386" s="24">
        <f>IF(P2386&gt;900,_xlfn.XLOOKUP(ROUND(P2386,0),'CM-VL-G-C-GL-B-T-ClassRimThickn'!$B$1:$B$112,'CM-VL-G-C-GL-B-T-ClassRimThickn'!$C$1:$C$112,0,1,1),P2386)</f>
        <v>86</v>
      </c>
      <c r="S2386" s="24">
        <f>IF(R2386&gt;900,_xlfn.XLOOKUP(ROUND(R2386,0),'CM-VL-G-C-GL-B-T-ClassRimThickn'!$B$1:$B$112,'CM-VL-G-C-GL-B-T-ClassRimThickn'!$C$1:$C$112,0,1,1),R2386)</f>
        <v>0</v>
      </c>
      <c r="T2386" s="24">
        <v>86</v>
      </c>
      <c r="U2386" s="24">
        <f>IF(T2386&gt;900,_xlfn.XLOOKUP(ROUND(T2386,0),'CM-VL-G-C-GL-B-T-ClassRimThickn'!$B$1:$B$112,'CM-VL-G-C-GL-B-T-ClassRimThickn'!$C$1:$C$112,0,1,1),T2386)</f>
        <v>86</v>
      </c>
      <c r="V2386" s="24">
        <v>86</v>
      </c>
      <c r="W2386" s="24">
        <f>IF(V2386&gt;900,_xlfn.XLOOKUP(ROUND(V2386,0),'CM-VL-G-C-GL-B-T-ClassRimThickn'!$B$1:$B$112,'CM-VL-G-C-GL-B-T-ClassRimThickn'!$C$1:$C$112,0,1,1),V2386)</f>
        <v>86</v>
      </c>
      <c r="X2386" s="24">
        <v>86</v>
      </c>
      <c r="Y2386" s="24">
        <f>IF(X2386&gt;900,_xlfn.XLOOKUP(ROUND(X2386,0),'CM-VL-G-C-GL-B-T-ClassRimThickn'!$B$1:$B$112,'CM-VL-G-C-GL-B-T-ClassRimThickn'!$C$1:$C$112,0,1,1),X2386)</f>
        <v>86</v>
      </c>
      <c r="Z2386" s="24">
        <v>86</v>
      </c>
      <c r="AA2386" s="24">
        <f>IF(Z2386&gt;900,_xlfn.XLOOKUP(ROUND(Z2386,0),'CM-VL-G-C-GL-B-T-ClassRimThickn'!$B$1:$B$112,'CM-VL-G-C-GL-B-T-ClassRimThickn'!$C$1:$C$112,0,1,1),Z2386)</f>
        <v>86</v>
      </c>
      <c r="AB2386" s="24">
        <v>86</v>
      </c>
      <c r="AC2386" s="24">
        <f>IF(AB2386&gt;900,_xlfn.XLOOKUP(ROUND(AB2386,0),'CM-VL-G-C-GL-B-T-ClassRimThickn'!$B$1:$B$112,'CM-VL-G-C-GL-B-T-ClassRimThickn'!$C$1:$C$112,0,1,1),AB2386)</f>
        <v>86</v>
      </c>
      <c r="AD2386" s="24">
        <v>86</v>
      </c>
      <c r="AE2386" s="24">
        <f>IF(AD2386&gt;900,_xlfn.XLOOKUP(ROUND(AD2386,0),'CM-VL-G-C-GL-B-T-ClassRimThickn'!$B$1:$B$112,'CM-VL-G-C-GL-B-T-ClassRimThickn'!$C$1:$C$112,0,1,1),AD2386)</f>
        <v>86</v>
      </c>
      <c r="AF2386" s="24">
        <v>86</v>
      </c>
      <c r="AG2386" s="24">
        <f>IF(AF2386&gt;900,_xlfn.XLOOKUP(ROUND(AF2386,0),'CM-VL-G-C-GL-B-T-ClassRimThickn'!$B$1:$B$112,'CM-VL-G-C-GL-B-T-ClassRimThickn'!$C$1:$C$112,0,1,1),AF2386)</f>
        <v>86</v>
      </c>
      <c r="AH2386" s="24">
        <v>23</v>
      </c>
      <c r="AI2386" s="24">
        <v>25</v>
      </c>
      <c r="AJ2386" s="24">
        <v>25</v>
      </c>
      <c r="AK2386" s="24">
        <v>23</v>
      </c>
      <c r="AL2386" s="24">
        <v>25</v>
      </c>
      <c r="AM2386" s="24">
        <v>24</v>
      </c>
      <c r="AN2386" s="24">
        <v>25</v>
      </c>
      <c r="AO2386" s="24">
        <v>25</v>
      </c>
      <c r="AP2386" s="24">
        <v>24</v>
      </c>
      <c r="AQ2386" s="24">
        <v>24</v>
      </c>
      <c r="AR2386" s="24">
        <v>25</v>
      </c>
      <c r="AS2386" s="24">
        <v>25</v>
      </c>
      <c r="AT2386" s="24">
        <v>29</v>
      </c>
      <c r="AU2386" s="24">
        <v>28</v>
      </c>
      <c r="AV2386" s="24">
        <v>28</v>
      </c>
      <c r="AW2386" s="24">
        <v>29</v>
      </c>
      <c r="AX2386" s="24">
        <v>29</v>
      </c>
      <c r="AY2386" s="24">
        <v>29</v>
      </c>
      <c r="AZ2386" s="24">
        <v>28</v>
      </c>
      <c r="BA2386" s="24">
        <v>28</v>
      </c>
      <c r="BB2386" s="24">
        <v>29</v>
      </c>
      <c r="BC2386" s="24">
        <v>29</v>
      </c>
      <c r="BD2386" s="24">
        <v>29</v>
      </c>
      <c r="BE2386" s="24">
        <v>29</v>
      </c>
      <c r="BF2386" s="24">
        <v>0.5</v>
      </c>
      <c r="BG2386" s="24">
        <v>0.5</v>
      </c>
      <c r="BH2386" s="24">
        <v>0.5</v>
      </c>
      <c r="BI2386" s="24">
        <v>0.5</v>
      </c>
      <c r="BJ2386" s="24">
        <v>0.5</v>
      </c>
      <c r="BL2386" s="24">
        <v>0.5</v>
      </c>
      <c r="BM2386" s="24">
        <v>0.5</v>
      </c>
      <c r="BN2386" s="24">
        <v>0.5</v>
      </c>
      <c r="BO2386" s="24">
        <v>0.5</v>
      </c>
      <c r="BP2386" s="24">
        <v>0.5</v>
      </c>
      <c r="BQ2386" s="24">
        <v>0.5</v>
      </c>
      <c r="BR2386" s="24">
        <v>1.5</v>
      </c>
      <c r="BS2386" s="24">
        <v>0.5</v>
      </c>
      <c r="BT2386" s="24">
        <v>0.5</v>
      </c>
      <c r="BU2386" s="24">
        <v>1.5</v>
      </c>
      <c r="BV2386" s="24">
        <v>0.5</v>
      </c>
      <c r="BW2386" s="24">
        <v>0.5</v>
      </c>
      <c r="BX2386" s="24">
        <v>0.5</v>
      </c>
      <c r="BY2386" s="24">
        <v>0.5</v>
      </c>
      <c r="BZ2386" s="24">
        <v>0.5</v>
      </c>
      <c r="CB2386" s="24">
        <v>0.5</v>
      </c>
      <c r="CC2386" s="24">
        <v>0.5</v>
      </c>
      <c r="CD2386" s="24">
        <v>125</v>
      </c>
      <c r="CE2386" s="24">
        <v>125</v>
      </c>
      <c r="CF2386" s="24">
        <v>125</v>
      </c>
      <c r="CG2386" s="24">
        <v>125</v>
      </c>
      <c r="CH2386" s="24">
        <v>120</v>
      </c>
      <c r="CI2386" s="24">
        <v>130</v>
      </c>
      <c r="CO2386" s="34">
        <f t="shared" si="161"/>
        <v>36651</v>
      </c>
    </row>
    <row r="2387" spans="1:93" ht="15">
      <c r="A2387" s="23" t="s">
        <v>202</v>
      </c>
      <c r="B2387" s="52">
        <v>40871</v>
      </c>
      <c r="C2387" s="25" t="str">
        <f t="shared" si="160"/>
        <v/>
      </c>
      <c r="G2387" s="24">
        <f t="shared" ref="G2387:G2450" si="162">IF(B2387-B2386&lt;0,"",B2387-B2386)</f>
        <v>9</v>
      </c>
      <c r="H2387" s="36">
        <v>27824</v>
      </c>
      <c r="I2387" s="24" t="str">
        <f t="shared" si="159"/>
        <v/>
      </c>
      <c r="K2387" s="24">
        <f>IF(J2387&gt;900,_xlfn.XLOOKUP(ROUND(J2387,0),'CM-VL-G-C-GL-B-T-ClassRimThickn'!$B$1:$B$112,'CM-VL-G-C-GL-B-T-ClassRimThickn'!$C$1:$C$112,0,1,1),J2387)</f>
        <v>0</v>
      </c>
      <c r="L2387" s="24">
        <v>86</v>
      </c>
      <c r="M2387" s="24">
        <f>IF(L2387&gt;900,_xlfn.XLOOKUP(ROUND(L2387,0),'CM-VL-G-C-GL-B-T-ClassRimThickn'!$B$1:$B$112,'CM-VL-G-C-GL-B-T-ClassRimThickn'!$C$1:$C$112,0,1,1),L2387)</f>
        <v>86</v>
      </c>
      <c r="N2387" s="24">
        <v>86</v>
      </c>
      <c r="O2387" s="24">
        <f>IF(N2387&gt;900,_xlfn.XLOOKUP(ROUND(N2387,0),'CM-VL-G-C-GL-B-T-ClassRimThickn'!$B$1:$B$112,'CM-VL-G-C-GL-B-T-ClassRimThickn'!$C$1:$C$112,0,1,1),N2387)</f>
        <v>86</v>
      </c>
      <c r="P2387" s="24">
        <v>85</v>
      </c>
      <c r="Q2387" s="24">
        <f>IF(P2387&gt;900,_xlfn.XLOOKUP(ROUND(P2387,0),'CM-VL-G-C-GL-B-T-ClassRimThickn'!$B$1:$B$112,'CM-VL-G-C-GL-B-T-ClassRimThickn'!$C$1:$C$112,0,1,1),P2387)</f>
        <v>85</v>
      </c>
      <c r="S2387" s="24">
        <f>IF(R2387&gt;900,_xlfn.XLOOKUP(ROUND(R2387,0),'CM-VL-G-C-GL-B-T-ClassRimThickn'!$B$1:$B$112,'CM-VL-G-C-GL-B-T-ClassRimThickn'!$C$1:$C$112,0,1,1),R2387)</f>
        <v>0</v>
      </c>
      <c r="T2387" s="24">
        <v>87</v>
      </c>
      <c r="U2387" s="24">
        <f>IF(T2387&gt;900,_xlfn.XLOOKUP(ROUND(T2387,0),'CM-VL-G-C-GL-B-T-ClassRimThickn'!$B$1:$B$112,'CM-VL-G-C-GL-B-T-ClassRimThickn'!$C$1:$C$112,0,1,1),T2387)</f>
        <v>87</v>
      </c>
      <c r="V2387" s="24">
        <v>86</v>
      </c>
      <c r="W2387" s="24">
        <f>IF(V2387&gt;900,_xlfn.XLOOKUP(ROUND(V2387,0),'CM-VL-G-C-GL-B-T-ClassRimThickn'!$B$1:$B$112,'CM-VL-G-C-GL-B-T-ClassRimThickn'!$C$1:$C$112,0,1,1),V2387)</f>
        <v>86</v>
      </c>
      <c r="X2387" s="24">
        <v>87</v>
      </c>
      <c r="Y2387" s="24">
        <f>IF(X2387&gt;900,_xlfn.XLOOKUP(ROUND(X2387,0),'CM-VL-G-C-GL-B-T-ClassRimThickn'!$B$1:$B$112,'CM-VL-G-C-GL-B-T-ClassRimThickn'!$C$1:$C$112,0,1,1),X2387)</f>
        <v>87</v>
      </c>
      <c r="Z2387" s="24">
        <v>86</v>
      </c>
      <c r="AA2387" s="24">
        <f>IF(Z2387&gt;900,_xlfn.XLOOKUP(ROUND(Z2387,0),'CM-VL-G-C-GL-B-T-ClassRimThickn'!$B$1:$B$112,'CM-VL-G-C-GL-B-T-ClassRimThickn'!$C$1:$C$112,0,1,1),Z2387)</f>
        <v>86</v>
      </c>
      <c r="AB2387" s="24">
        <v>87</v>
      </c>
      <c r="AC2387" s="24">
        <f>IF(AB2387&gt;900,_xlfn.XLOOKUP(ROUND(AB2387,0),'CM-VL-G-C-GL-B-T-ClassRimThickn'!$B$1:$B$112,'CM-VL-G-C-GL-B-T-ClassRimThickn'!$C$1:$C$112,0,1,1),AB2387)</f>
        <v>87</v>
      </c>
      <c r="AD2387" s="24">
        <v>87</v>
      </c>
      <c r="AE2387" s="24">
        <f>IF(AD2387&gt;900,_xlfn.XLOOKUP(ROUND(AD2387,0),'CM-VL-G-C-GL-B-T-ClassRimThickn'!$B$1:$B$112,'CM-VL-G-C-GL-B-T-ClassRimThickn'!$C$1:$C$112,0,1,1),AD2387)</f>
        <v>87</v>
      </c>
      <c r="AF2387" s="24">
        <v>86</v>
      </c>
      <c r="AG2387" s="24">
        <f>IF(AF2387&gt;900,_xlfn.XLOOKUP(ROUND(AF2387,0),'CM-VL-G-C-GL-B-T-ClassRimThickn'!$B$1:$B$112,'CM-VL-G-C-GL-B-T-ClassRimThickn'!$C$1:$C$112,0,1,1),AF2387)</f>
        <v>86</v>
      </c>
      <c r="AH2387" s="24">
        <v>25</v>
      </c>
      <c r="AI2387" s="24">
        <v>27</v>
      </c>
      <c r="AJ2387" s="24">
        <v>27</v>
      </c>
      <c r="AK2387" s="24">
        <v>26</v>
      </c>
      <c r="AL2387" s="24">
        <v>27</v>
      </c>
      <c r="AM2387" s="24">
        <v>27</v>
      </c>
      <c r="AN2387" s="24">
        <v>26</v>
      </c>
      <c r="AO2387" s="24">
        <v>27</v>
      </c>
      <c r="AP2387" s="24">
        <v>27</v>
      </c>
      <c r="AQ2387" s="24">
        <v>27</v>
      </c>
      <c r="AR2387" s="24">
        <v>27</v>
      </c>
      <c r="AS2387" s="24">
        <v>27</v>
      </c>
      <c r="AT2387" s="24">
        <v>28</v>
      </c>
      <c r="AU2387" s="24">
        <v>28</v>
      </c>
      <c r="AV2387" s="24">
        <v>27</v>
      </c>
      <c r="AW2387" s="24">
        <v>28</v>
      </c>
      <c r="AX2387" s="24">
        <v>28</v>
      </c>
      <c r="AY2387" s="24">
        <v>28</v>
      </c>
      <c r="AZ2387" s="24">
        <v>28</v>
      </c>
      <c r="BA2387" s="24">
        <v>28</v>
      </c>
      <c r="BB2387" s="24">
        <v>28</v>
      </c>
      <c r="BC2387" s="24">
        <v>28</v>
      </c>
      <c r="BD2387" s="24">
        <v>28</v>
      </c>
      <c r="BE2387" s="24">
        <v>28</v>
      </c>
      <c r="BF2387" s="24">
        <v>0.5</v>
      </c>
      <c r="BG2387" s="24">
        <v>0.5</v>
      </c>
      <c r="BH2387" s="24">
        <v>0</v>
      </c>
      <c r="BI2387" s="24">
        <v>0.5</v>
      </c>
      <c r="BJ2387" s="24">
        <v>0</v>
      </c>
      <c r="BL2387" s="24">
        <v>0.5</v>
      </c>
      <c r="BM2387" s="24">
        <v>0</v>
      </c>
      <c r="BN2387" s="24">
        <v>0.5</v>
      </c>
      <c r="BO2387" s="24">
        <v>0.5</v>
      </c>
      <c r="BP2387" s="24">
        <v>0</v>
      </c>
      <c r="BQ2387" s="24">
        <v>0.5</v>
      </c>
      <c r="BR2387" s="24">
        <v>0.5</v>
      </c>
      <c r="BS2387" s="24">
        <v>0</v>
      </c>
      <c r="BT2387" s="24">
        <v>0</v>
      </c>
      <c r="BU2387" s="24">
        <v>0.5</v>
      </c>
      <c r="BV2387" s="24">
        <v>0</v>
      </c>
      <c r="BW2387" s="24">
        <v>0</v>
      </c>
      <c r="BX2387" s="24">
        <v>0</v>
      </c>
      <c r="BY2387" s="24">
        <v>0</v>
      </c>
      <c r="BZ2387" s="24">
        <v>0</v>
      </c>
      <c r="CB2387" s="24">
        <v>0</v>
      </c>
      <c r="CC2387" s="24">
        <v>0</v>
      </c>
      <c r="CD2387" s="24">
        <v>127</v>
      </c>
      <c r="CE2387" s="24">
        <v>130</v>
      </c>
      <c r="CF2387" s="24">
        <v>128</v>
      </c>
      <c r="CG2387" s="24">
        <v>132</v>
      </c>
      <c r="CH2387" s="24">
        <v>127</v>
      </c>
      <c r="CI2387" s="24">
        <v>130</v>
      </c>
      <c r="CO2387" s="34">
        <f t="shared" si="161"/>
        <v>27824</v>
      </c>
    </row>
    <row r="2388" spans="1:93" ht="15">
      <c r="A2388" s="23" t="s">
        <v>202</v>
      </c>
      <c r="B2388" s="52">
        <v>40882</v>
      </c>
      <c r="C2388" s="25" t="str">
        <f t="shared" si="160"/>
        <v/>
      </c>
      <c r="G2388" s="24">
        <f t="shared" si="162"/>
        <v>11</v>
      </c>
      <c r="H2388" s="32">
        <v>43437</v>
      </c>
      <c r="I2388" s="24" t="str">
        <f t="shared" si="159"/>
        <v/>
      </c>
      <c r="K2388" s="24">
        <f>IF(J2388&gt;900,_xlfn.XLOOKUP(ROUND(J2388,0),'CM-VL-G-C-GL-B-T-ClassRimThickn'!$B$1:$B$112,'CM-VL-G-C-GL-B-T-ClassRimThickn'!$C$1:$C$112,0,1,1),J2388)</f>
        <v>0</v>
      </c>
      <c r="L2388" s="24">
        <v>90</v>
      </c>
      <c r="M2388" s="24">
        <f>IF(L2388&gt;900,_xlfn.XLOOKUP(ROUND(L2388,0),'CM-VL-G-C-GL-B-T-ClassRimThickn'!$B$1:$B$112,'CM-VL-G-C-GL-B-T-ClassRimThickn'!$C$1:$C$112,0,1,1),L2388)</f>
        <v>90</v>
      </c>
      <c r="N2388" s="24">
        <v>90</v>
      </c>
      <c r="O2388" s="24">
        <f>IF(N2388&gt;900,_xlfn.XLOOKUP(ROUND(N2388,0),'CM-VL-G-C-GL-B-T-ClassRimThickn'!$B$1:$B$112,'CM-VL-G-C-GL-B-T-ClassRimThickn'!$C$1:$C$112,0,1,1),N2388)</f>
        <v>90</v>
      </c>
      <c r="P2388" s="24">
        <v>90</v>
      </c>
      <c r="Q2388" s="24">
        <f>IF(P2388&gt;900,_xlfn.XLOOKUP(ROUND(P2388,0),'CM-VL-G-C-GL-B-T-ClassRimThickn'!$B$1:$B$112,'CM-VL-G-C-GL-B-T-ClassRimThickn'!$C$1:$C$112,0,1,1),P2388)</f>
        <v>90</v>
      </c>
      <c r="S2388" s="24">
        <f>IF(R2388&gt;900,_xlfn.XLOOKUP(ROUND(R2388,0),'CM-VL-G-C-GL-B-T-ClassRimThickn'!$B$1:$B$112,'CM-VL-G-C-GL-B-T-ClassRimThickn'!$C$1:$C$112,0,1,1),R2388)</f>
        <v>0</v>
      </c>
      <c r="T2388" s="24">
        <v>90</v>
      </c>
      <c r="U2388" s="24">
        <f>IF(T2388&gt;900,_xlfn.XLOOKUP(ROUND(T2388,0),'CM-VL-G-C-GL-B-T-ClassRimThickn'!$B$1:$B$112,'CM-VL-G-C-GL-B-T-ClassRimThickn'!$C$1:$C$112,0,1,1),T2388)</f>
        <v>90</v>
      </c>
      <c r="V2388" s="24">
        <v>89</v>
      </c>
      <c r="W2388" s="24">
        <f>IF(V2388&gt;900,_xlfn.XLOOKUP(ROUND(V2388,0),'CM-VL-G-C-GL-B-T-ClassRimThickn'!$B$1:$B$112,'CM-VL-G-C-GL-B-T-ClassRimThickn'!$C$1:$C$112,0,1,1),V2388)</f>
        <v>89</v>
      </c>
      <c r="X2388" s="24">
        <v>90</v>
      </c>
      <c r="Y2388" s="24">
        <f>IF(X2388&gt;900,_xlfn.XLOOKUP(ROUND(X2388,0),'CM-VL-G-C-GL-B-T-ClassRimThickn'!$B$1:$B$112,'CM-VL-G-C-GL-B-T-ClassRimThickn'!$C$1:$C$112,0,1,1),X2388)</f>
        <v>90</v>
      </c>
      <c r="Z2388" s="24">
        <v>90</v>
      </c>
      <c r="AA2388" s="24">
        <f>IF(Z2388&gt;900,_xlfn.XLOOKUP(ROUND(Z2388,0),'CM-VL-G-C-GL-B-T-ClassRimThickn'!$B$1:$B$112,'CM-VL-G-C-GL-B-T-ClassRimThickn'!$C$1:$C$112,0,1,1),Z2388)</f>
        <v>90</v>
      </c>
      <c r="AB2388" s="24">
        <v>89</v>
      </c>
      <c r="AC2388" s="24">
        <f>IF(AB2388&gt;900,_xlfn.XLOOKUP(ROUND(AB2388,0),'CM-VL-G-C-GL-B-T-ClassRimThickn'!$B$1:$B$112,'CM-VL-G-C-GL-B-T-ClassRimThickn'!$C$1:$C$112,0,1,1),AB2388)</f>
        <v>89</v>
      </c>
      <c r="AD2388" s="24">
        <v>90</v>
      </c>
      <c r="AE2388" s="24">
        <f>IF(AD2388&gt;900,_xlfn.XLOOKUP(ROUND(AD2388,0),'CM-VL-G-C-GL-B-T-ClassRimThickn'!$B$1:$B$112,'CM-VL-G-C-GL-B-T-ClassRimThickn'!$C$1:$C$112,0,1,1),AD2388)</f>
        <v>90</v>
      </c>
      <c r="AF2388" s="24">
        <v>90</v>
      </c>
      <c r="AG2388" s="24">
        <f>IF(AF2388&gt;900,_xlfn.XLOOKUP(ROUND(AF2388,0),'CM-VL-G-C-GL-B-T-ClassRimThickn'!$B$1:$B$112,'CM-VL-G-C-GL-B-T-ClassRimThickn'!$C$1:$C$112,0,1,1),AF2388)</f>
        <v>90</v>
      </c>
      <c r="AH2388" s="24">
        <v>24</v>
      </c>
      <c r="AI2388" s="24">
        <v>26</v>
      </c>
      <c r="AJ2388" s="24">
        <v>26</v>
      </c>
      <c r="AK2388" s="24">
        <v>25</v>
      </c>
      <c r="AL2388" s="24">
        <v>25</v>
      </c>
      <c r="AM2388" s="24">
        <v>26</v>
      </c>
      <c r="AN2388" s="24">
        <v>25</v>
      </c>
      <c r="AO2388" s="24">
        <v>26</v>
      </c>
      <c r="AP2388" s="24">
        <v>25</v>
      </c>
      <c r="AQ2388" s="24">
        <v>25</v>
      </c>
      <c r="AR2388" s="24">
        <v>27</v>
      </c>
      <c r="AS2388" s="24">
        <v>25</v>
      </c>
      <c r="AT2388" s="24">
        <v>28</v>
      </c>
      <c r="AU2388" s="24">
        <v>28</v>
      </c>
      <c r="AV2388" s="24">
        <v>28.5</v>
      </c>
      <c r="AW2388" s="24">
        <v>28.5</v>
      </c>
      <c r="AX2388" s="24">
        <v>29</v>
      </c>
      <c r="AY2388" s="24">
        <v>29</v>
      </c>
      <c r="AZ2388" s="24">
        <v>28.5</v>
      </c>
      <c r="BA2388" s="24">
        <v>28.5</v>
      </c>
      <c r="BB2388" s="24">
        <v>28</v>
      </c>
      <c r="BC2388" s="24">
        <v>28</v>
      </c>
      <c r="BD2388" s="24">
        <v>29</v>
      </c>
      <c r="BE2388" s="24">
        <v>28.5</v>
      </c>
      <c r="BF2388" s="24">
        <v>0</v>
      </c>
      <c r="BG2388" s="24">
        <v>0.5</v>
      </c>
      <c r="BH2388" s="24">
        <v>0.5</v>
      </c>
      <c r="BI2388" s="24">
        <v>0</v>
      </c>
      <c r="BJ2388" s="24">
        <v>0.5</v>
      </c>
      <c r="BL2388" s="24">
        <v>0.5</v>
      </c>
      <c r="BM2388" s="24">
        <v>0</v>
      </c>
      <c r="BN2388" s="24">
        <v>0.5</v>
      </c>
      <c r="BO2388" s="24">
        <v>0</v>
      </c>
      <c r="BP2388" s="24">
        <v>0</v>
      </c>
      <c r="BQ2388" s="24">
        <v>0</v>
      </c>
      <c r="BR2388" s="24">
        <v>0</v>
      </c>
      <c r="BS2388" s="24">
        <v>0</v>
      </c>
      <c r="BT2388" s="24">
        <v>0</v>
      </c>
      <c r="BU2388" s="24">
        <v>0</v>
      </c>
      <c r="BV2388" s="24">
        <v>0</v>
      </c>
      <c r="BW2388" s="24">
        <v>0</v>
      </c>
      <c r="BX2388" s="24">
        <v>0</v>
      </c>
      <c r="BY2388" s="24">
        <v>0</v>
      </c>
      <c r="BZ2388" s="24">
        <v>0</v>
      </c>
      <c r="CB2388" s="24">
        <v>0</v>
      </c>
      <c r="CC2388" s="24">
        <v>0</v>
      </c>
      <c r="CD2388" s="24">
        <v>120</v>
      </c>
      <c r="CE2388" s="24">
        <v>120</v>
      </c>
      <c r="CF2388" s="24">
        <v>125</v>
      </c>
      <c r="CG2388" s="24">
        <v>115</v>
      </c>
      <c r="CH2388" s="24">
        <v>125</v>
      </c>
      <c r="CI2388" s="24">
        <v>125</v>
      </c>
      <c r="CO2388" s="34">
        <f t="shared" si="161"/>
        <v>43437</v>
      </c>
    </row>
    <row r="2389" spans="1:93" ht="15">
      <c r="A2389" s="23" t="s">
        <v>202</v>
      </c>
      <c r="B2389" s="52">
        <v>40917</v>
      </c>
      <c r="C2389" s="25" t="str">
        <f t="shared" si="160"/>
        <v/>
      </c>
      <c r="G2389" s="24">
        <f t="shared" si="162"/>
        <v>35</v>
      </c>
      <c r="H2389" s="36">
        <v>49172</v>
      </c>
      <c r="I2389" s="24" t="str">
        <f t="shared" si="159"/>
        <v/>
      </c>
      <c r="K2389" s="24">
        <f>IF(J2389&gt;900,_xlfn.XLOOKUP(ROUND(J2389,0),'CM-VL-G-C-GL-B-T-ClassRimThickn'!$B$1:$B$112,'CM-VL-G-C-GL-B-T-ClassRimThickn'!$C$1:$C$112,0,1,1),J2389)</f>
        <v>0</v>
      </c>
      <c r="L2389" s="24">
        <v>86</v>
      </c>
      <c r="M2389" s="24">
        <f>IF(L2389&gt;900,_xlfn.XLOOKUP(ROUND(L2389,0),'CM-VL-G-C-GL-B-T-ClassRimThickn'!$B$1:$B$112,'CM-VL-G-C-GL-B-T-ClassRimThickn'!$C$1:$C$112,0,1,1),L2389)</f>
        <v>86</v>
      </c>
      <c r="N2389" s="24">
        <v>87</v>
      </c>
      <c r="O2389" s="24">
        <f>IF(N2389&gt;900,_xlfn.XLOOKUP(ROUND(N2389,0),'CM-VL-G-C-GL-B-T-ClassRimThickn'!$B$1:$B$112,'CM-VL-G-C-GL-B-T-ClassRimThickn'!$C$1:$C$112,0,1,1),N2389)</f>
        <v>87</v>
      </c>
      <c r="P2389" s="24">
        <v>89</v>
      </c>
      <c r="Q2389" s="24">
        <f>IF(P2389&gt;900,_xlfn.XLOOKUP(ROUND(P2389,0),'CM-VL-G-C-GL-B-T-ClassRimThickn'!$B$1:$B$112,'CM-VL-G-C-GL-B-T-ClassRimThickn'!$C$1:$C$112,0,1,1),P2389)</f>
        <v>89</v>
      </c>
      <c r="S2389" s="24">
        <f>IF(R2389&gt;900,_xlfn.XLOOKUP(ROUND(R2389,0),'CM-VL-G-C-GL-B-T-ClassRimThickn'!$B$1:$B$112,'CM-VL-G-C-GL-B-T-ClassRimThickn'!$C$1:$C$112,0,1,1),R2389)</f>
        <v>0</v>
      </c>
      <c r="T2389" s="24">
        <v>88</v>
      </c>
      <c r="U2389" s="24">
        <f>IF(T2389&gt;900,_xlfn.XLOOKUP(ROUND(T2389,0),'CM-VL-G-C-GL-B-T-ClassRimThickn'!$B$1:$B$112,'CM-VL-G-C-GL-B-T-ClassRimThickn'!$C$1:$C$112,0,1,1),T2389)</f>
        <v>88</v>
      </c>
      <c r="V2389" s="24">
        <v>89</v>
      </c>
      <c r="W2389" s="24">
        <f>IF(V2389&gt;900,_xlfn.XLOOKUP(ROUND(V2389,0),'CM-VL-G-C-GL-B-T-ClassRimThickn'!$B$1:$B$112,'CM-VL-G-C-GL-B-T-ClassRimThickn'!$C$1:$C$112,0,1,1),V2389)</f>
        <v>89</v>
      </c>
      <c r="X2389" s="24">
        <v>87</v>
      </c>
      <c r="Y2389" s="24">
        <f>IF(X2389&gt;900,_xlfn.XLOOKUP(ROUND(X2389,0),'CM-VL-G-C-GL-B-T-ClassRimThickn'!$B$1:$B$112,'CM-VL-G-C-GL-B-T-ClassRimThickn'!$C$1:$C$112,0,1,1),X2389)</f>
        <v>87</v>
      </c>
      <c r="Z2389" s="24">
        <v>87</v>
      </c>
      <c r="AA2389" s="24">
        <f>IF(Z2389&gt;900,_xlfn.XLOOKUP(ROUND(Z2389,0),'CM-VL-G-C-GL-B-T-ClassRimThickn'!$B$1:$B$112,'CM-VL-G-C-GL-B-T-ClassRimThickn'!$C$1:$C$112,0,1,1),Z2389)</f>
        <v>87</v>
      </c>
      <c r="AB2389" s="24">
        <v>87</v>
      </c>
      <c r="AC2389" s="24">
        <f>IF(AB2389&gt;900,_xlfn.XLOOKUP(ROUND(AB2389,0),'CM-VL-G-C-GL-B-T-ClassRimThickn'!$B$1:$B$112,'CM-VL-G-C-GL-B-T-ClassRimThickn'!$C$1:$C$112,0,1,1),AB2389)</f>
        <v>87</v>
      </c>
      <c r="AD2389" s="24">
        <v>87</v>
      </c>
      <c r="AE2389" s="24">
        <f>IF(AD2389&gt;900,_xlfn.XLOOKUP(ROUND(AD2389,0),'CM-VL-G-C-GL-B-T-ClassRimThickn'!$B$1:$B$112,'CM-VL-G-C-GL-B-T-ClassRimThickn'!$C$1:$C$112,0,1,1),AD2389)</f>
        <v>87</v>
      </c>
      <c r="AF2389" s="24">
        <v>88</v>
      </c>
      <c r="AG2389" s="24">
        <f>IF(AF2389&gt;900,_xlfn.XLOOKUP(ROUND(AF2389,0),'CM-VL-G-C-GL-B-T-ClassRimThickn'!$B$1:$B$112,'CM-VL-G-C-GL-B-T-ClassRimThickn'!$C$1:$C$112,0,1,1),AF2389)</f>
        <v>88</v>
      </c>
      <c r="AH2389" s="24">
        <v>23</v>
      </c>
      <c r="AI2389" s="24">
        <v>26</v>
      </c>
      <c r="AJ2389" s="24">
        <v>26</v>
      </c>
      <c r="AK2389" s="24">
        <v>26</v>
      </c>
      <c r="AL2389" s="24">
        <v>27</v>
      </c>
      <c r="AM2389" s="24">
        <v>26.5</v>
      </c>
      <c r="AN2389" s="24">
        <v>25</v>
      </c>
      <c r="AO2389" s="24">
        <v>27</v>
      </c>
      <c r="AP2389" s="24">
        <v>25</v>
      </c>
      <c r="AQ2389" s="24">
        <v>23.5</v>
      </c>
      <c r="AR2389" s="24">
        <v>27</v>
      </c>
      <c r="AS2389" s="24">
        <v>26</v>
      </c>
      <c r="AT2389" s="24">
        <v>28</v>
      </c>
      <c r="AU2389" s="24">
        <v>28</v>
      </c>
      <c r="AV2389" s="24">
        <v>29</v>
      </c>
      <c r="AW2389" s="24">
        <v>29</v>
      </c>
      <c r="AX2389" s="24">
        <v>28.5</v>
      </c>
      <c r="AY2389" s="24">
        <v>30.5</v>
      </c>
      <c r="AZ2389" s="24">
        <v>30</v>
      </c>
      <c r="BA2389" s="24">
        <v>30</v>
      </c>
      <c r="BB2389" s="24">
        <v>28.5</v>
      </c>
      <c r="BC2389" s="24">
        <v>29</v>
      </c>
      <c r="BD2389" s="24">
        <v>29</v>
      </c>
      <c r="BE2389" s="24">
        <v>29</v>
      </c>
      <c r="BF2389" s="24">
        <v>1</v>
      </c>
      <c r="BG2389" s="24">
        <v>0.5</v>
      </c>
      <c r="BH2389" s="24">
        <v>0.5</v>
      </c>
      <c r="BI2389" s="24">
        <v>0.5</v>
      </c>
      <c r="BJ2389" s="24">
        <v>0.5</v>
      </c>
      <c r="BL2389" s="24">
        <v>0.5</v>
      </c>
      <c r="BM2389" s="24">
        <v>0.5</v>
      </c>
      <c r="BN2389" s="24">
        <v>0.5</v>
      </c>
      <c r="BO2389" s="24">
        <v>0.5</v>
      </c>
      <c r="BP2389" s="24">
        <v>0.5</v>
      </c>
      <c r="BQ2389" s="24">
        <v>0.5</v>
      </c>
      <c r="BR2389" s="24">
        <v>0</v>
      </c>
      <c r="BS2389" s="24">
        <v>0</v>
      </c>
      <c r="BT2389" s="24">
        <v>0.5</v>
      </c>
      <c r="BU2389" s="24">
        <v>0</v>
      </c>
      <c r="BV2389" s="24">
        <v>0.5</v>
      </c>
      <c r="BW2389" s="24">
        <v>0.5</v>
      </c>
      <c r="BX2389" s="24">
        <v>0.5</v>
      </c>
      <c r="BY2389" s="24">
        <v>0</v>
      </c>
      <c r="BZ2389" s="24">
        <v>0.5</v>
      </c>
      <c r="CB2389" s="24">
        <v>0.5</v>
      </c>
      <c r="CC2389" s="24">
        <v>0.5</v>
      </c>
      <c r="CD2389" s="24">
        <v>125</v>
      </c>
      <c r="CE2389" s="24">
        <v>124</v>
      </c>
      <c r="CF2389" s="24">
        <v>122</v>
      </c>
      <c r="CG2389" s="24">
        <v>119</v>
      </c>
      <c r="CH2389" s="24">
        <v>124</v>
      </c>
      <c r="CI2389" s="24">
        <v>130</v>
      </c>
      <c r="CO2389" s="34">
        <f t="shared" si="161"/>
        <v>49172</v>
      </c>
    </row>
    <row r="2390" spans="1:93" ht="15">
      <c r="A2390" s="23" t="s">
        <v>202</v>
      </c>
      <c r="B2390" s="52">
        <v>40927</v>
      </c>
      <c r="C2390" s="25" t="str">
        <f t="shared" si="160"/>
        <v/>
      </c>
      <c r="G2390" s="24">
        <f t="shared" si="162"/>
        <v>10</v>
      </c>
      <c r="H2390" s="37">
        <f>(H2391-H2389)/(G2390+G2391)*G2390+H2389</f>
        <v>50470.571428571428</v>
      </c>
      <c r="I2390" s="24" t="str">
        <f t="shared" si="159"/>
        <v/>
      </c>
      <c r="K2390" s="24">
        <f>IF(J2390&gt;900,_xlfn.XLOOKUP(ROUND(J2390,0),'CM-VL-G-C-GL-B-T-ClassRimThickn'!$B$1:$B$112,'CM-VL-G-C-GL-B-T-ClassRimThickn'!$C$1:$C$112,0,1,1),J2390)</f>
        <v>0</v>
      </c>
      <c r="L2390" s="24">
        <v>998.9</v>
      </c>
      <c r="M2390" s="24">
        <f>IF(L2390&gt;900,_xlfn.XLOOKUP(ROUND(L2390,0),'CM-VL-G-C-GL-B-T-ClassRimThickn'!$B$1:$B$112,'CM-VL-G-C-GL-B-T-ClassRimThickn'!$C$1:$C$112,0,1,1),L2390)</f>
        <v>76.5</v>
      </c>
      <c r="N2390" s="24">
        <v>994.9</v>
      </c>
      <c r="O2390" s="24">
        <f>IF(N2390&gt;900,_xlfn.XLOOKUP(ROUND(N2390,0),'CM-VL-G-C-GL-B-T-ClassRimThickn'!$B$1:$B$112,'CM-VL-G-C-GL-B-T-ClassRimThickn'!$C$1:$C$112,0,1,1),N2390)</f>
        <v>74.5</v>
      </c>
      <c r="P2390" s="24">
        <v>991.2</v>
      </c>
      <c r="Q2390" s="24">
        <f>IF(P2390&gt;900,_xlfn.XLOOKUP(ROUND(P2390,0),'CM-VL-G-C-GL-B-T-ClassRimThickn'!$B$1:$B$112,'CM-VL-G-C-GL-B-T-ClassRimThickn'!$C$1:$C$112,0,1,1),P2390)</f>
        <v>72.5</v>
      </c>
      <c r="S2390" s="24">
        <f>IF(R2390&gt;900,_xlfn.XLOOKUP(ROUND(R2390,0),'CM-VL-G-C-GL-B-T-ClassRimThickn'!$B$1:$B$112,'CM-VL-G-C-GL-B-T-ClassRimThickn'!$C$1:$C$112,0,1,1),R2390)</f>
        <v>0</v>
      </c>
      <c r="T2390" s="24">
        <v>996.9</v>
      </c>
      <c r="U2390" s="24">
        <f>IF(T2390&gt;900,_xlfn.XLOOKUP(ROUND(T2390,0),'CM-VL-G-C-GL-B-T-ClassRimThickn'!$B$1:$B$112,'CM-VL-G-C-GL-B-T-ClassRimThickn'!$C$1:$C$112,0,1,1),T2390)</f>
        <v>75.5</v>
      </c>
      <c r="V2390" s="24">
        <v>991.5</v>
      </c>
      <c r="W2390" s="24">
        <f>IF(V2390&gt;900,_xlfn.XLOOKUP(ROUND(V2390,0),'CM-VL-G-C-GL-B-T-ClassRimThickn'!$B$1:$B$112,'CM-VL-G-C-GL-B-T-ClassRimThickn'!$C$1:$C$112,0,1,1),V2390)</f>
        <v>73</v>
      </c>
      <c r="X2390" s="24">
        <v>998.5</v>
      </c>
      <c r="Y2390" s="24">
        <f>IF(X2390&gt;900,_xlfn.XLOOKUP(ROUND(X2390,0),'CM-VL-G-C-GL-B-T-ClassRimThickn'!$B$1:$B$112,'CM-VL-G-C-GL-B-T-ClassRimThickn'!$C$1:$C$112,0,1,1),X2390)</f>
        <v>76.5</v>
      </c>
      <c r="Z2390" s="24">
        <v>995.4</v>
      </c>
      <c r="AA2390" s="24">
        <f>IF(Z2390&gt;900,_xlfn.XLOOKUP(ROUND(Z2390,0),'CM-VL-G-C-GL-B-T-ClassRimThickn'!$B$1:$B$112,'CM-VL-G-C-GL-B-T-ClassRimThickn'!$C$1:$C$112,0,1,1),Z2390)</f>
        <v>74.5</v>
      </c>
      <c r="AB2390" s="24">
        <v>991.4</v>
      </c>
      <c r="AC2390" s="24">
        <f>IF(AB2390&gt;900,_xlfn.XLOOKUP(ROUND(AB2390,0),'CM-VL-G-C-GL-B-T-ClassRimThickn'!$B$1:$B$112,'CM-VL-G-C-GL-B-T-ClassRimThickn'!$C$1:$C$112,0,1,1),AB2390)</f>
        <v>72.5</v>
      </c>
      <c r="AD2390" s="24">
        <v>996.7</v>
      </c>
      <c r="AE2390" s="24">
        <f>IF(AD2390&gt;900,_xlfn.XLOOKUP(ROUND(AD2390,0),'CM-VL-G-C-GL-B-T-ClassRimThickn'!$B$1:$B$112,'CM-VL-G-C-GL-B-T-ClassRimThickn'!$C$1:$C$112,0,1,1),AD2390)</f>
        <v>75.5</v>
      </c>
      <c r="AF2390" s="24">
        <v>997.5</v>
      </c>
      <c r="AG2390" s="24">
        <f>IF(AF2390&gt;900,_xlfn.XLOOKUP(ROUND(AF2390,0),'CM-VL-G-C-GL-B-T-ClassRimThickn'!$B$1:$B$112,'CM-VL-G-C-GL-B-T-ClassRimThickn'!$C$1:$C$112,0,1,1),AF2390)</f>
        <v>76</v>
      </c>
      <c r="AH2390" s="24">
        <v>28</v>
      </c>
      <c r="AI2390" s="24">
        <v>28</v>
      </c>
      <c r="AJ2390" s="24">
        <v>28</v>
      </c>
      <c r="AK2390" s="24">
        <v>28</v>
      </c>
      <c r="AL2390" s="24">
        <v>28</v>
      </c>
      <c r="AM2390" s="24">
        <v>28</v>
      </c>
      <c r="AN2390" s="24">
        <v>28</v>
      </c>
      <c r="AO2390" s="24">
        <v>28</v>
      </c>
      <c r="AP2390" s="24">
        <v>28</v>
      </c>
      <c r="AQ2390" s="24">
        <v>28</v>
      </c>
      <c r="AR2390" s="24">
        <v>28</v>
      </c>
      <c r="AS2390" s="24">
        <v>28</v>
      </c>
      <c r="BF2390" s="24">
        <v>0</v>
      </c>
      <c r="BG2390" s="24">
        <v>0</v>
      </c>
      <c r="BH2390" s="24">
        <v>0</v>
      </c>
      <c r="BI2390" s="24">
        <v>0</v>
      </c>
      <c r="BJ2390" s="24">
        <v>0</v>
      </c>
      <c r="BL2390" s="24">
        <v>0</v>
      </c>
      <c r="BM2390" s="24">
        <v>0</v>
      </c>
      <c r="BN2390" s="24">
        <v>0</v>
      </c>
      <c r="BO2390" s="24">
        <v>0</v>
      </c>
      <c r="BP2390" s="24">
        <v>0</v>
      </c>
      <c r="BQ2390" s="24">
        <v>0</v>
      </c>
      <c r="BR2390" s="24">
        <v>0</v>
      </c>
      <c r="BS2390" s="24">
        <v>0</v>
      </c>
      <c r="BT2390" s="24">
        <v>0</v>
      </c>
      <c r="BU2390" s="24">
        <v>0</v>
      </c>
      <c r="BV2390" s="24">
        <v>0</v>
      </c>
      <c r="BW2390" s="24">
        <v>0</v>
      </c>
      <c r="BX2390" s="24">
        <v>0</v>
      </c>
      <c r="BY2390" s="24">
        <v>0</v>
      </c>
      <c r="BZ2390" s="24">
        <v>0</v>
      </c>
      <c r="CB2390" s="24">
        <v>0</v>
      </c>
      <c r="CC2390" s="24">
        <v>0</v>
      </c>
      <c r="CO2390" s="34">
        <f t="shared" si="161"/>
        <v>50470.571428571428</v>
      </c>
    </row>
    <row r="2391" spans="1:93" ht="15">
      <c r="A2391" s="23" t="s">
        <v>202</v>
      </c>
      <c r="B2391" s="52">
        <v>40952</v>
      </c>
      <c r="C2391" s="25" t="str">
        <f t="shared" si="160"/>
        <v/>
      </c>
      <c r="G2391" s="24">
        <f t="shared" si="162"/>
        <v>25</v>
      </c>
      <c r="H2391" s="32">
        <v>53717</v>
      </c>
      <c r="I2391" s="24" t="str">
        <f t="shared" si="159"/>
        <v/>
      </c>
      <c r="K2391" s="24">
        <f>IF(J2391&gt;900,_xlfn.XLOOKUP(ROUND(J2391,0),'CM-VL-G-C-GL-B-T-ClassRimThickn'!$B$1:$B$112,'CM-VL-G-C-GL-B-T-ClassRimThickn'!$C$1:$C$112,0,1,1),J2391)</f>
        <v>0</v>
      </c>
      <c r="L2391" s="24">
        <v>80</v>
      </c>
      <c r="M2391" s="24">
        <f>IF(L2391&gt;900,_xlfn.XLOOKUP(ROUND(L2391,0),'CM-VL-G-C-GL-B-T-ClassRimThickn'!$B$1:$B$112,'CM-VL-G-C-GL-B-T-ClassRimThickn'!$C$1:$C$112,0,1,1),L2391)</f>
        <v>80</v>
      </c>
      <c r="N2391" s="24">
        <v>80</v>
      </c>
      <c r="O2391" s="24">
        <f>IF(N2391&gt;900,_xlfn.XLOOKUP(ROUND(N2391,0),'CM-VL-G-C-GL-B-T-ClassRimThickn'!$B$1:$B$112,'CM-VL-G-C-GL-B-T-ClassRimThickn'!$C$1:$C$112,0,1,1),N2391)</f>
        <v>80</v>
      </c>
      <c r="P2391" s="24">
        <v>78</v>
      </c>
      <c r="Q2391" s="24">
        <f>IF(P2391&gt;900,_xlfn.XLOOKUP(ROUND(P2391,0),'CM-VL-G-C-GL-B-T-ClassRimThickn'!$B$1:$B$112,'CM-VL-G-C-GL-B-T-ClassRimThickn'!$C$1:$C$112,0,1,1),P2391)</f>
        <v>78</v>
      </c>
      <c r="S2391" s="24">
        <f>IF(R2391&gt;900,_xlfn.XLOOKUP(ROUND(R2391,0),'CM-VL-G-C-GL-B-T-ClassRimThickn'!$B$1:$B$112,'CM-VL-G-C-GL-B-T-ClassRimThickn'!$C$1:$C$112,0,1,1),R2391)</f>
        <v>0</v>
      </c>
      <c r="T2391" s="24">
        <v>80</v>
      </c>
      <c r="U2391" s="24">
        <f>IF(T2391&gt;900,_xlfn.XLOOKUP(ROUND(T2391,0),'CM-VL-G-C-GL-B-T-ClassRimThickn'!$B$1:$B$112,'CM-VL-G-C-GL-B-T-ClassRimThickn'!$C$1:$C$112,0,1,1),T2391)</f>
        <v>80</v>
      </c>
      <c r="V2391" s="24">
        <v>77</v>
      </c>
      <c r="W2391" s="24">
        <f>IF(V2391&gt;900,_xlfn.XLOOKUP(ROUND(V2391,0),'CM-VL-G-C-GL-B-T-ClassRimThickn'!$B$1:$B$112,'CM-VL-G-C-GL-B-T-ClassRimThickn'!$C$1:$C$112,0,1,1),V2391)</f>
        <v>77</v>
      </c>
      <c r="X2391" s="24">
        <v>82</v>
      </c>
      <c r="Y2391" s="24">
        <f>IF(X2391&gt;900,_xlfn.XLOOKUP(ROUND(X2391,0),'CM-VL-G-C-GL-B-T-ClassRimThickn'!$B$1:$B$112,'CM-VL-G-C-GL-B-T-ClassRimThickn'!$C$1:$C$112,0,1,1),X2391)</f>
        <v>82</v>
      </c>
      <c r="Z2391" s="24">
        <v>78</v>
      </c>
      <c r="AA2391" s="24">
        <f>IF(Z2391&gt;900,_xlfn.XLOOKUP(ROUND(Z2391,0),'CM-VL-G-C-GL-B-T-ClassRimThickn'!$B$1:$B$112,'CM-VL-G-C-GL-B-T-ClassRimThickn'!$C$1:$C$112,0,1,1),Z2391)</f>
        <v>78</v>
      </c>
      <c r="AB2391" s="24">
        <v>77</v>
      </c>
      <c r="AC2391" s="24">
        <f>IF(AB2391&gt;900,_xlfn.XLOOKUP(ROUND(AB2391,0),'CM-VL-G-C-GL-B-T-ClassRimThickn'!$B$1:$B$112,'CM-VL-G-C-GL-B-T-ClassRimThickn'!$C$1:$C$112,0,1,1),AB2391)</f>
        <v>77</v>
      </c>
      <c r="AD2391" s="24">
        <v>80</v>
      </c>
      <c r="AE2391" s="24">
        <f>IF(AD2391&gt;900,_xlfn.XLOOKUP(ROUND(AD2391,0),'CM-VL-G-C-GL-B-T-ClassRimThickn'!$B$1:$B$112,'CM-VL-G-C-GL-B-T-ClassRimThickn'!$C$1:$C$112,0,1,1),AD2391)</f>
        <v>80</v>
      </c>
      <c r="AF2391" s="24">
        <v>80</v>
      </c>
      <c r="AG2391" s="24">
        <f>IF(AF2391&gt;900,_xlfn.XLOOKUP(ROUND(AF2391,0),'CM-VL-G-C-GL-B-T-ClassRimThickn'!$B$1:$B$112,'CM-VL-G-C-GL-B-T-ClassRimThickn'!$C$1:$C$112,0,1,1),AF2391)</f>
        <v>80</v>
      </c>
      <c r="AH2391" s="24">
        <v>28</v>
      </c>
      <c r="AI2391" s="24">
        <v>28</v>
      </c>
      <c r="AJ2391" s="24">
        <v>29</v>
      </c>
      <c r="AK2391" s="24">
        <v>27</v>
      </c>
      <c r="AL2391" s="24">
        <v>28</v>
      </c>
      <c r="AM2391" s="24">
        <v>28</v>
      </c>
      <c r="AN2391" s="24">
        <v>28</v>
      </c>
      <c r="AO2391" s="24">
        <v>29</v>
      </c>
      <c r="AP2391" s="24">
        <v>29</v>
      </c>
      <c r="AQ2391" s="24">
        <v>28</v>
      </c>
      <c r="AR2391" s="24">
        <v>28</v>
      </c>
      <c r="AS2391" s="24">
        <v>28</v>
      </c>
      <c r="AT2391" s="24">
        <v>29</v>
      </c>
      <c r="AU2391" s="24">
        <v>29</v>
      </c>
      <c r="AV2391" s="24">
        <v>29</v>
      </c>
      <c r="AW2391" s="24">
        <v>29</v>
      </c>
      <c r="AX2391" s="24">
        <v>29</v>
      </c>
      <c r="AY2391" s="24">
        <v>29</v>
      </c>
      <c r="AZ2391" s="24">
        <v>28</v>
      </c>
      <c r="BA2391" s="24">
        <v>28</v>
      </c>
      <c r="BB2391" s="24">
        <v>29</v>
      </c>
      <c r="BC2391" s="24">
        <v>29</v>
      </c>
      <c r="BD2391" s="24">
        <v>28</v>
      </c>
      <c r="BE2391" s="24">
        <v>29</v>
      </c>
      <c r="BF2391" s="24">
        <v>0</v>
      </c>
      <c r="BG2391" s="24">
        <v>0</v>
      </c>
      <c r="BH2391" s="24">
        <v>0</v>
      </c>
      <c r="BI2391" s="24">
        <v>0</v>
      </c>
      <c r="BJ2391" s="24">
        <v>0</v>
      </c>
      <c r="BL2391" s="24">
        <v>0</v>
      </c>
      <c r="BM2391" s="24">
        <v>0</v>
      </c>
      <c r="BN2391" s="24">
        <v>0</v>
      </c>
      <c r="BO2391" s="24">
        <v>0</v>
      </c>
      <c r="BP2391" s="24">
        <v>0</v>
      </c>
      <c r="BQ2391" s="24">
        <v>0</v>
      </c>
      <c r="BR2391" s="24">
        <v>0</v>
      </c>
      <c r="BS2391" s="24">
        <v>0</v>
      </c>
      <c r="BT2391" s="24">
        <v>0</v>
      </c>
      <c r="BU2391" s="24">
        <v>0</v>
      </c>
      <c r="BV2391" s="24">
        <v>0</v>
      </c>
      <c r="BW2391" s="24">
        <v>0</v>
      </c>
      <c r="BX2391" s="24">
        <v>0</v>
      </c>
      <c r="BY2391" s="24">
        <v>0</v>
      </c>
      <c r="BZ2391" s="24">
        <v>0</v>
      </c>
      <c r="CB2391" s="24">
        <v>0</v>
      </c>
      <c r="CC2391" s="24">
        <v>0</v>
      </c>
      <c r="CD2391" s="24">
        <v>110</v>
      </c>
      <c r="CE2391" s="24">
        <v>113</v>
      </c>
      <c r="CF2391" s="24">
        <v>109</v>
      </c>
      <c r="CG2391" s="24">
        <v>107</v>
      </c>
      <c r="CH2391" s="24">
        <v>108</v>
      </c>
      <c r="CI2391" s="24">
        <v>118</v>
      </c>
      <c r="CO2391" s="34">
        <f t="shared" si="161"/>
        <v>53717</v>
      </c>
    </row>
    <row r="2392" spans="1:93" ht="15">
      <c r="A2392" s="23" t="s">
        <v>202</v>
      </c>
      <c r="B2392" s="52">
        <v>40974</v>
      </c>
      <c r="C2392" s="25" t="str">
        <f t="shared" si="160"/>
        <v/>
      </c>
      <c r="G2392" s="24">
        <f t="shared" si="162"/>
        <v>22</v>
      </c>
      <c r="H2392" s="36">
        <v>63577</v>
      </c>
      <c r="I2392" s="24" t="str">
        <f t="shared" si="159"/>
        <v/>
      </c>
      <c r="K2392" s="24">
        <f>IF(J2392&gt;900,_xlfn.XLOOKUP(ROUND(J2392,0),'CM-VL-G-C-GL-B-T-ClassRimThickn'!$B$1:$B$112,'CM-VL-G-C-GL-B-T-ClassRimThickn'!$C$1:$C$112,0,1,1),J2392)</f>
        <v>0</v>
      </c>
      <c r="L2392" s="24">
        <v>80</v>
      </c>
      <c r="M2392" s="24">
        <f>IF(L2392&gt;900,_xlfn.XLOOKUP(ROUND(L2392,0),'CM-VL-G-C-GL-B-T-ClassRimThickn'!$B$1:$B$112,'CM-VL-G-C-GL-B-T-ClassRimThickn'!$C$1:$C$112,0,1,1),L2392)</f>
        <v>80</v>
      </c>
      <c r="N2392" s="24">
        <v>80</v>
      </c>
      <c r="O2392" s="24">
        <f>IF(N2392&gt;900,_xlfn.XLOOKUP(ROUND(N2392,0),'CM-VL-G-C-GL-B-T-ClassRimThickn'!$B$1:$B$112,'CM-VL-G-C-GL-B-T-ClassRimThickn'!$C$1:$C$112,0,1,1),N2392)</f>
        <v>80</v>
      </c>
      <c r="P2392" s="24">
        <v>80</v>
      </c>
      <c r="Q2392" s="24">
        <f>IF(P2392&gt;900,_xlfn.XLOOKUP(ROUND(P2392,0),'CM-VL-G-C-GL-B-T-ClassRimThickn'!$B$1:$B$112,'CM-VL-G-C-GL-B-T-ClassRimThickn'!$C$1:$C$112,0,1,1),P2392)</f>
        <v>80</v>
      </c>
      <c r="S2392" s="24">
        <f>IF(R2392&gt;900,_xlfn.XLOOKUP(ROUND(R2392,0),'CM-VL-G-C-GL-B-T-ClassRimThickn'!$B$1:$B$112,'CM-VL-G-C-GL-B-T-ClassRimThickn'!$C$1:$C$112,0,1,1),R2392)</f>
        <v>0</v>
      </c>
      <c r="T2392" s="24">
        <v>80</v>
      </c>
      <c r="U2392" s="24">
        <f>IF(T2392&gt;900,_xlfn.XLOOKUP(ROUND(T2392,0),'CM-VL-G-C-GL-B-T-ClassRimThickn'!$B$1:$B$112,'CM-VL-G-C-GL-B-T-ClassRimThickn'!$C$1:$C$112,0,1,1),T2392)</f>
        <v>80</v>
      </c>
      <c r="V2392" s="24">
        <v>80</v>
      </c>
      <c r="W2392" s="24">
        <f>IF(V2392&gt;900,_xlfn.XLOOKUP(ROUND(V2392,0),'CM-VL-G-C-GL-B-T-ClassRimThickn'!$B$1:$B$112,'CM-VL-G-C-GL-B-T-ClassRimThickn'!$C$1:$C$112,0,1,1),V2392)</f>
        <v>80</v>
      </c>
      <c r="X2392" s="24">
        <v>80</v>
      </c>
      <c r="Y2392" s="24">
        <f>IF(X2392&gt;900,_xlfn.XLOOKUP(ROUND(X2392,0),'CM-VL-G-C-GL-B-T-ClassRimThickn'!$B$1:$B$112,'CM-VL-G-C-GL-B-T-ClassRimThickn'!$C$1:$C$112,0,1,1),X2392)</f>
        <v>80</v>
      </c>
      <c r="Z2392" s="24">
        <v>80</v>
      </c>
      <c r="AA2392" s="24">
        <f>IF(Z2392&gt;900,_xlfn.XLOOKUP(ROUND(Z2392,0),'CM-VL-G-C-GL-B-T-ClassRimThickn'!$B$1:$B$112,'CM-VL-G-C-GL-B-T-ClassRimThickn'!$C$1:$C$112,0,1,1),Z2392)</f>
        <v>80</v>
      </c>
      <c r="AB2392" s="24">
        <v>80</v>
      </c>
      <c r="AC2392" s="24">
        <f>IF(AB2392&gt;900,_xlfn.XLOOKUP(ROUND(AB2392,0),'CM-VL-G-C-GL-B-T-ClassRimThickn'!$B$1:$B$112,'CM-VL-G-C-GL-B-T-ClassRimThickn'!$C$1:$C$112,0,1,1),AB2392)</f>
        <v>80</v>
      </c>
      <c r="AD2392" s="24">
        <v>80</v>
      </c>
      <c r="AE2392" s="24">
        <f>IF(AD2392&gt;900,_xlfn.XLOOKUP(ROUND(AD2392,0),'CM-VL-G-C-GL-B-T-ClassRimThickn'!$B$1:$B$112,'CM-VL-G-C-GL-B-T-ClassRimThickn'!$C$1:$C$112,0,1,1),AD2392)</f>
        <v>80</v>
      </c>
      <c r="AF2392" s="24">
        <v>80</v>
      </c>
      <c r="AG2392" s="24">
        <f>IF(AF2392&gt;900,_xlfn.XLOOKUP(ROUND(AF2392,0),'CM-VL-G-C-GL-B-T-ClassRimThickn'!$B$1:$B$112,'CM-VL-G-C-GL-B-T-ClassRimThickn'!$C$1:$C$112,0,1,1),AF2392)</f>
        <v>80</v>
      </c>
      <c r="AH2392" s="24">
        <v>26</v>
      </c>
      <c r="AI2392" s="24">
        <v>29</v>
      </c>
      <c r="AJ2392" s="24">
        <v>28</v>
      </c>
      <c r="AK2392" s="24">
        <v>28</v>
      </c>
      <c r="AL2392" s="24">
        <v>28</v>
      </c>
      <c r="AM2392" s="24">
        <v>28</v>
      </c>
      <c r="AN2392" s="24">
        <v>268</v>
      </c>
      <c r="AO2392" s="24">
        <v>27</v>
      </c>
      <c r="AP2392" s="24">
        <v>29</v>
      </c>
      <c r="AQ2392" s="24">
        <v>26</v>
      </c>
      <c r="AR2392" s="24">
        <v>27</v>
      </c>
      <c r="AS2392" s="24">
        <v>28</v>
      </c>
      <c r="AT2392" s="24">
        <v>29</v>
      </c>
      <c r="AU2392" s="24">
        <v>28</v>
      </c>
      <c r="AV2392" s="24">
        <v>28</v>
      </c>
      <c r="AW2392" s="24">
        <v>29</v>
      </c>
      <c r="AX2392" s="24">
        <v>28</v>
      </c>
      <c r="AY2392" s="24">
        <v>28</v>
      </c>
      <c r="AZ2392" s="24">
        <v>28</v>
      </c>
      <c r="BA2392" s="24">
        <v>28</v>
      </c>
      <c r="BB2392" s="24">
        <v>28</v>
      </c>
      <c r="BC2392" s="24">
        <v>28</v>
      </c>
      <c r="BD2392" s="24">
        <v>28</v>
      </c>
      <c r="BE2392" s="24">
        <v>28</v>
      </c>
      <c r="BF2392" s="24">
        <v>0</v>
      </c>
      <c r="BG2392" s="24">
        <v>0</v>
      </c>
      <c r="BH2392" s="24">
        <v>0</v>
      </c>
      <c r="BI2392" s="24">
        <v>0</v>
      </c>
      <c r="BJ2392" s="24">
        <v>0</v>
      </c>
      <c r="BL2392" s="24">
        <v>0</v>
      </c>
      <c r="BM2392" s="24">
        <v>0</v>
      </c>
      <c r="BN2392" s="24">
        <v>0</v>
      </c>
      <c r="BO2392" s="24">
        <v>0</v>
      </c>
      <c r="BP2392" s="24">
        <v>0</v>
      </c>
      <c r="BQ2392" s="24">
        <v>0</v>
      </c>
      <c r="BR2392" s="24">
        <v>0</v>
      </c>
      <c r="BS2392" s="24">
        <v>0</v>
      </c>
      <c r="BT2392" s="24">
        <v>0</v>
      </c>
      <c r="BU2392" s="24">
        <v>0</v>
      </c>
      <c r="BV2392" s="24">
        <v>0</v>
      </c>
      <c r="BW2392" s="24">
        <v>0</v>
      </c>
      <c r="BX2392" s="24">
        <v>0</v>
      </c>
      <c r="BY2392" s="24">
        <v>0</v>
      </c>
      <c r="BZ2392" s="24">
        <v>0</v>
      </c>
      <c r="CB2392" s="24">
        <v>0</v>
      </c>
      <c r="CC2392" s="24">
        <v>0</v>
      </c>
      <c r="CD2392" s="24">
        <v>110</v>
      </c>
      <c r="CE2392" s="24">
        <v>120</v>
      </c>
      <c r="CF2392" s="24">
        <v>110</v>
      </c>
      <c r="CG2392" s="24">
        <v>100</v>
      </c>
      <c r="CH2392" s="24">
        <v>110</v>
      </c>
      <c r="CI2392" s="24">
        <v>110</v>
      </c>
      <c r="CO2392" s="34">
        <f t="shared" si="161"/>
        <v>63577</v>
      </c>
    </row>
    <row r="2393" spans="1:93" ht="15">
      <c r="A2393" s="23" t="s">
        <v>202</v>
      </c>
      <c r="B2393" s="52">
        <v>41037</v>
      </c>
      <c r="C2393" s="25" t="str">
        <f t="shared" si="160"/>
        <v/>
      </c>
      <c r="G2393" s="24">
        <f t="shared" si="162"/>
        <v>63</v>
      </c>
      <c r="H2393" s="32">
        <v>88913</v>
      </c>
      <c r="I2393" s="24" t="str">
        <f t="shared" si="159"/>
        <v/>
      </c>
      <c r="K2393" s="24">
        <f>IF(J2393&gt;900,_xlfn.XLOOKUP(ROUND(J2393,0),'CM-VL-G-C-GL-B-T-ClassRimThickn'!$B$1:$B$112,'CM-VL-G-C-GL-B-T-ClassRimThickn'!$C$1:$C$112,0,1,1),J2393)</f>
        <v>0</v>
      </c>
      <c r="L2393" s="24">
        <v>80</v>
      </c>
      <c r="M2393" s="24">
        <f>IF(L2393&gt;900,_xlfn.XLOOKUP(ROUND(L2393,0),'CM-VL-G-C-GL-B-T-ClassRimThickn'!$B$1:$B$112,'CM-VL-G-C-GL-B-T-ClassRimThickn'!$C$1:$C$112,0,1,1),L2393)</f>
        <v>80</v>
      </c>
      <c r="N2393" s="24">
        <v>80</v>
      </c>
      <c r="O2393" s="24">
        <f>IF(N2393&gt;900,_xlfn.XLOOKUP(ROUND(N2393,0),'CM-VL-G-C-GL-B-T-ClassRimThickn'!$B$1:$B$112,'CM-VL-G-C-GL-B-T-ClassRimThickn'!$C$1:$C$112,0,1,1),N2393)</f>
        <v>80</v>
      </c>
      <c r="P2393" s="24">
        <v>75</v>
      </c>
      <c r="Q2393" s="24">
        <f>IF(P2393&gt;900,_xlfn.XLOOKUP(ROUND(P2393,0),'CM-VL-G-C-GL-B-T-ClassRimThickn'!$B$1:$B$112,'CM-VL-G-C-GL-B-T-ClassRimThickn'!$C$1:$C$112,0,1,1),P2393)</f>
        <v>75</v>
      </c>
      <c r="S2393" s="24">
        <f>IF(R2393&gt;900,_xlfn.XLOOKUP(ROUND(R2393,0),'CM-VL-G-C-GL-B-T-ClassRimThickn'!$B$1:$B$112,'CM-VL-G-C-GL-B-T-ClassRimThickn'!$C$1:$C$112,0,1,1),R2393)</f>
        <v>0</v>
      </c>
      <c r="T2393" s="24">
        <v>80</v>
      </c>
      <c r="U2393" s="24">
        <f>IF(T2393&gt;900,_xlfn.XLOOKUP(ROUND(T2393,0),'CM-VL-G-C-GL-B-T-ClassRimThickn'!$B$1:$B$112,'CM-VL-G-C-GL-B-T-ClassRimThickn'!$C$1:$C$112,0,1,1),T2393)</f>
        <v>80</v>
      </c>
      <c r="V2393" s="24">
        <v>75</v>
      </c>
      <c r="W2393" s="24">
        <f>IF(V2393&gt;900,_xlfn.XLOOKUP(ROUND(V2393,0),'CM-VL-G-C-GL-B-T-ClassRimThickn'!$B$1:$B$112,'CM-VL-G-C-GL-B-T-ClassRimThickn'!$C$1:$C$112,0,1,1),V2393)</f>
        <v>75</v>
      </c>
      <c r="X2393" s="24">
        <v>80</v>
      </c>
      <c r="Y2393" s="24">
        <f>IF(X2393&gt;900,_xlfn.XLOOKUP(ROUND(X2393,0),'CM-VL-G-C-GL-B-T-ClassRimThickn'!$B$1:$B$112,'CM-VL-G-C-GL-B-T-ClassRimThickn'!$C$1:$C$112,0,1,1),X2393)</f>
        <v>80</v>
      </c>
      <c r="Z2393" s="24">
        <v>80</v>
      </c>
      <c r="AA2393" s="24">
        <f>IF(Z2393&gt;900,_xlfn.XLOOKUP(ROUND(Z2393,0),'CM-VL-G-C-GL-B-T-ClassRimThickn'!$B$1:$B$112,'CM-VL-G-C-GL-B-T-ClassRimThickn'!$C$1:$C$112,0,1,1),Z2393)</f>
        <v>80</v>
      </c>
      <c r="AB2393" s="24">
        <v>75</v>
      </c>
      <c r="AC2393" s="24">
        <f>IF(AB2393&gt;900,_xlfn.XLOOKUP(ROUND(AB2393,0),'CM-VL-G-C-GL-B-T-ClassRimThickn'!$B$1:$B$112,'CM-VL-G-C-GL-B-T-ClassRimThickn'!$C$1:$C$112,0,1,1),AB2393)</f>
        <v>75</v>
      </c>
      <c r="AD2393" s="24">
        <v>78</v>
      </c>
      <c r="AE2393" s="24">
        <f>IF(AD2393&gt;900,_xlfn.XLOOKUP(ROUND(AD2393,0),'CM-VL-G-C-GL-B-T-ClassRimThickn'!$B$1:$B$112,'CM-VL-G-C-GL-B-T-ClassRimThickn'!$C$1:$C$112,0,1,1),AD2393)</f>
        <v>78</v>
      </c>
      <c r="AF2393" s="24">
        <v>80</v>
      </c>
      <c r="AG2393" s="24">
        <f>IF(AF2393&gt;900,_xlfn.XLOOKUP(ROUND(AF2393,0),'CM-VL-G-C-GL-B-T-ClassRimThickn'!$B$1:$B$112,'CM-VL-G-C-GL-B-T-ClassRimThickn'!$C$1:$C$112,0,1,1),AF2393)</f>
        <v>80</v>
      </c>
      <c r="AH2393" s="24">
        <v>27</v>
      </c>
      <c r="AI2393" s="24">
        <v>27</v>
      </c>
      <c r="AJ2393" s="24">
        <v>27</v>
      </c>
      <c r="AK2393" s="24">
        <v>25</v>
      </c>
      <c r="AL2393" s="24">
        <v>26</v>
      </c>
      <c r="AM2393" s="24">
        <v>26</v>
      </c>
      <c r="AN2393" s="24">
        <v>26</v>
      </c>
      <c r="AO2393" s="24">
        <v>28</v>
      </c>
      <c r="AP2393" s="24">
        <v>28</v>
      </c>
      <c r="AQ2393" s="24">
        <v>25</v>
      </c>
      <c r="AR2393" s="24">
        <v>26</v>
      </c>
      <c r="AS2393" s="24">
        <v>26</v>
      </c>
      <c r="AT2393" s="24">
        <v>29</v>
      </c>
      <c r="AU2393" s="24">
        <v>29</v>
      </c>
      <c r="AV2393" s="24">
        <v>28</v>
      </c>
      <c r="AW2393" s="24">
        <v>29</v>
      </c>
      <c r="AX2393" s="24">
        <v>29</v>
      </c>
      <c r="AY2393" s="24">
        <v>28</v>
      </c>
      <c r="AZ2393" s="24">
        <v>29</v>
      </c>
      <c r="BA2393" s="24">
        <v>28</v>
      </c>
      <c r="BB2393" s="24">
        <v>28</v>
      </c>
      <c r="BC2393" s="24">
        <v>29</v>
      </c>
      <c r="BD2393" s="24">
        <v>29</v>
      </c>
      <c r="BE2393" s="24">
        <v>28</v>
      </c>
      <c r="BF2393" s="24">
        <v>0</v>
      </c>
      <c r="BG2393" s="24">
        <v>0</v>
      </c>
      <c r="BH2393" s="24">
        <v>0</v>
      </c>
      <c r="BI2393" s="24">
        <v>0</v>
      </c>
      <c r="BJ2393" s="24">
        <v>0</v>
      </c>
      <c r="BL2393" s="24">
        <v>0.5</v>
      </c>
      <c r="BM2393" s="24">
        <v>0</v>
      </c>
      <c r="BN2393" s="24">
        <v>0.5</v>
      </c>
      <c r="BO2393" s="24">
        <v>0.5</v>
      </c>
      <c r="BP2393" s="24">
        <v>0</v>
      </c>
      <c r="BQ2393" s="24">
        <v>0</v>
      </c>
      <c r="BR2393" s="24">
        <v>0.5</v>
      </c>
      <c r="BS2393" s="24">
        <v>0</v>
      </c>
      <c r="BT2393" s="24">
        <v>0</v>
      </c>
      <c r="BU2393" s="24">
        <v>0.5</v>
      </c>
      <c r="BV2393" s="24">
        <v>0</v>
      </c>
      <c r="BW2393" s="24">
        <v>0</v>
      </c>
      <c r="BX2393" s="24">
        <v>0</v>
      </c>
      <c r="BY2393" s="24">
        <v>0</v>
      </c>
      <c r="BZ2393" s="24">
        <v>0</v>
      </c>
      <c r="CB2393" s="24">
        <v>0</v>
      </c>
      <c r="CC2393" s="24">
        <v>0</v>
      </c>
      <c r="CD2393" s="24">
        <v>105</v>
      </c>
      <c r="CE2393" s="24">
        <v>110</v>
      </c>
      <c r="CF2393" s="24">
        <v>105</v>
      </c>
      <c r="CG2393" s="24">
        <v>105</v>
      </c>
      <c r="CH2393" s="24">
        <v>105</v>
      </c>
      <c r="CI2393" s="24">
        <v>115</v>
      </c>
      <c r="CO2393" s="34">
        <f t="shared" si="161"/>
        <v>88913</v>
      </c>
    </row>
    <row r="2394" spans="1:93" ht="15">
      <c r="A2394" s="23" t="s">
        <v>202</v>
      </c>
      <c r="B2394" s="52">
        <v>41072</v>
      </c>
      <c r="C2394" s="25" t="str">
        <f t="shared" si="160"/>
        <v/>
      </c>
      <c r="G2394" s="24">
        <f t="shared" si="162"/>
        <v>35</v>
      </c>
      <c r="H2394" s="29">
        <v>100771</v>
      </c>
      <c r="I2394" s="24" t="str">
        <f t="shared" si="159"/>
        <v/>
      </c>
      <c r="K2394" s="24">
        <f>IF(J2394&gt;900,_xlfn.XLOOKUP(ROUND(J2394,0),'CM-VL-G-C-GL-B-T-ClassRimThickn'!$B$1:$B$112,'CM-VL-G-C-GL-B-T-ClassRimThickn'!$C$1:$C$112,0,1,1),J2394)</f>
        <v>0</v>
      </c>
      <c r="L2394" s="24">
        <v>998</v>
      </c>
      <c r="M2394" s="24">
        <f>IF(L2394&gt;900,_xlfn.XLOOKUP(ROUND(L2394,0),'CM-VL-G-C-GL-B-T-ClassRimThickn'!$B$1:$B$112,'CM-VL-G-C-GL-B-T-ClassRimThickn'!$C$1:$C$112,0,1,1),L2394)</f>
        <v>76</v>
      </c>
      <c r="N2394" s="24">
        <v>994</v>
      </c>
      <c r="O2394" s="24">
        <f>IF(N2394&gt;900,_xlfn.XLOOKUP(ROUND(N2394,0),'CM-VL-G-C-GL-B-T-ClassRimThickn'!$B$1:$B$112,'CM-VL-G-C-GL-B-T-ClassRimThickn'!$C$1:$C$112,0,1,1),N2394)</f>
        <v>74</v>
      </c>
      <c r="P2394" s="24">
        <v>989</v>
      </c>
      <c r="Q2394" s="24">
        <f>IF(P2394&gt;900,_xlfn.XLOOKUP(ROUND(P2394,0),'CM-VL-G-C-GL-B-T-ClassRimThickn'!$B$1:$B$112,'CM-VL-G-C-GL-B-T-ClassRimThickn'!$C$1:$C$112,0,1,1),P2394)</f>
        <v>71.5</v>
      </c>
      <c r="S2394" s="24">
        <f>IF(R2394&gt;900,_xlfn.XLOOKUP(ROUND(R2394,0),'CM-VL-G-C-GL-B-T-ClassRimThickn'!$B$1:$B$112,'CM-VL-G-C-GL-B-T-ClassRimThickn'!$C$1:$C$112,0,1,1),R2394)</f>
        <v>0</v>
      </c>
      <c r="T2394" s="24">
        <v>996</v>
      </c>
      <c r="U2394" s="24">
        <f>IF(T2394&gt;900,_xlfn.XLOOKUP(ROUND(T2394,0),'CM-VL-G-C-GL-B-T-ClassRimThickn'!$B$1:$B$112,'CM-VL-G-C-GL-B-T-ClassRimThickn'!$C$1:$C$112,0,1,1),T2394)</f>
        <v>75</v>
      </c>
      <c r="V2394" s="24">
        <v>990</v>
      </c>
      <c r="W2394" s="24">
        <f>IF(V2394&gt;900,_xlfn.XLOOKUP(ROUND(V2394,0),'CM-VL-G-C-GL-B-T-ClassRimThickn'!$B$1:$B$112,'CM-VL-G-C-GL-B-T-ClassRimThickn'!$C$1:$C$112,0,1,1),V2394)</f>
        <v>72</v>
      </c>
      <c r="X2394" s="24">
        <v>998</v>
      </c>
      <c r="Y2394" s="24">
        <f>IF(X2394&gt;900,_xlfn.XLOOKUP(ROUND(X2394,0),'CM-VL-G-C-GL-B-T-ClassRimThickn'!$B$1:$B$112,'CM-VL-G-C-GL-B-T-ClassRimThickn'!$C$1:$C$112,0,1,1),X2394)</f>
        <v>76</v>
      </c>
      <c r="Z2394" s="24">
        <v>994</v>
      </c>
      <c r="AA2394" s="24">
        <f>IF(Z2394&gt;900,_xlfn.XLOOKUP(ROUND(Z2394,0),'CM-VL-G-C-GL-B-T-ClassRimThickn'!$B$1:$B$112,'CM-VL-G-C-GL-B-T-ClassRimThickn'!$C$1:$C$112,0,1,1),Z2394)</f>
        <v>74</v>
      </c>
      <c r="AB2394" s="24">
        <v>991</v>
      </c>
      <c r="AC2394" s="24">
        <f>IF(AB2394&gt;900,_xlfn.XLOOKUP(ROUND(AB2394,0),'CM-VL-G-C-GL-B-T-ClassRimThickn'!$B$1:$B$112,'CM-VL-G-C-GL-B-T-ClassRimThickn'!$C$1:$C$112,0,1,1),AB2394)</f>
        <v>72.5</v>
      </c>
      <c r="AD2394" s="24">
        <v>996</v>
      </c>
      <c r="AE2394" s="24">
        <f>IF(AD2394&gt;900,_xlfn.XLOOKUP(ROUND(AD2394,0),'CM-VL-G-C-GL-B-T-ClassRimThickn'!$B$1:$B$112,'CM-VL-G-C-GL-B-T-ClassRimThickn'!$C$1:$C$112,0,1,1),AD2394)</f>
        <v>75</v>
      </c>
      <c r="AF2394" s="24">
        <v>997</v>
      </c>
      <c r="AG2394" s="24">
        <f>IF(AF2394&gt;900,_xlfn.XLOOKUP(ROUND(AF2394,0),'CM-VL-G-C-GL-B-T-ClassRimThickn'!$B$1:$B$112,'CM-VL-G-C-GL-B-T-ClassRimThickn'!$C$1:$C$112,0,1,1),AF2394)</f>
        <v>75.5</v>
      </c>
      <c r="AH2394" s="24">
        <v>23.5</v>
      </c>
      <c r="AI2394" s="24">
        <v>26.5</v>
      </c>
      <c r="AJ2394" s="24">
        <v>25</v>
      </c>
      <c r="AK2394" s="24">
        <v>23.5</v>
      </c>
      <c r="AL2394" s="24">
        <v>26</v>
      </c>
      <c r="AM2394" s="24">
        <v>25</v>
      </c>
      <c r="AN2394" s="24">
        <v>23.5</v>
      </c>
      <c r="AO2394" s="24">
        <v>26</v>
      </c>
      <c r="AP2394" s="24">
        <v>25</v>
      </c>
      <c r="AQ2394" s="24">
        <v>24</v>
      </c>
      <c r="AR2394" s="24">
        <v>26</v>
      </c>
      <c r="AS2394" s="24">
        <v>25</v>
      </c>
      <c r="AT2394" s="24">
        <v>29</v>
      </c>
      <c r="AU2394" s="24">
        <v>28</v>
      </c>
      <c r="AV2394" s="24">
        <v>29</v>
      </c>
      <c r="AW2394" s="24">
        <v>29</v>
      </c>
      <c r="AX2394" s="24">
        <v>29</v>
      </c>
      <c r="AY2394" s="24">
        <v>28.5</v>
      </c>
      <c r="AZ2394" s="24">
        <v>29</v>
      </c>
      <c r="BA2394" s="24">
        <v>28</v>
      </c>
      <c r="BB2394" s="24">
        <v>29</v>
      </c>
      <c r="BC2394" s="24">
        <v>29</v>
      </c>
      <c r="BD2394" s="24">
        <v>29.5</v>
      </c>
      <c r="BE2394" s="24">
        <v>29</v>
      </c>
      <c r="BF2394" s="24">
        <v>0.5</v>
      </c>
      <c r="BG2394" s="24">
        <v>0.5</v>
      </c>
      <c r="BH2394" s="24">
        <v>0.5</v>
      </c>
      <c r="BI2394" s="24">
        <v>0.5</v>
      </c>
      <c r="BJ2394" s="24">
        <v>0.5</v>
      </c>
      <c r="BL2394" s="24">
        <v>0.5</v>
      </c>
      <c r="BM2394" s="24">
        <v>0.5</v>
      </c>
      <c r="BN2394" s="24">
        <v>0.5</v>
      </c>
      <c r="BO2394" s="24">
        <v>0.5</v>
      </c>
      <c r="BP2394" s="24">
        <v>0.5</v>
      </c>
      <c r="BQ2394" s="24">
        <v>0.5</v>
      </c>
      <c r="BR2394" s="24">
        <v>0.5</v>
      </c>
      <c r="BS2394" s="24">
        <v>0</v>
      </c>
      <c r="BT2394" s="24">
        <v>0.2</v>
      </c>
      <c r="BU2394" s="24">
        <v>0.5</v>
      </c>
      <c r="BV2394" s="24">
        <v>0</v>
      </c>
      <c r="BW2394" s="24">
        <v>0.2</v>
      </c>
      <c r="BX2394" s="24">
        <v>0.5</v>
      </c>
      <c r="BY2394" s="24">
        <v>0</v>
      </c>
      <c r="BZ2394" s="24">
        <v>0</v>
      </c>
      <c r="CB2394" s="24">
        <v>0</v>
      </c>
      <c r="CC2394" s="24">
        <v>0</v>
      </c>
      <c r="CD2394" s="24">
        <v>108</v>
      </c>
      <c r="CE2394" s="24">
        <v>115</v>
      </c>
      <c r="CF2394" s="24">
        <v>110</v>
      </c>
      <c r="CG2394" s="24">
        <v>96</v>
      </c>
      <c r="CH2394" s="24">
        <v>107</v>
      </c>
      <c r="CI2394" s="24">
        <v>115</v>
      </c>
      <c r="CO2394" s="34">
        <f t="shared" si="161"/>
        <v>100771</v>
      </c>
    </row>
    <row r="2395" spans="1:93" ht="15">
      <c r="A2395" s="23" t="s">
        <v>202</v>
      </c>
      <c r="B2395" s="52">
        <v>41222</v>
      </c>
      <c r="C2395" s="25" t="str">
        <f t="shared" si="160"/>
        <v/>
      </c>
      <c r="G2395" s="24">
        <f t="shared" si="162"/>
        <v>150</v>
      </c>
      <c r="H2395" s="27">
        <v>128606</v>
      </c>
      <c r="I2395" s="24" t="str">
        <f t="shared" si="159"/>
        <v/>
      </c>
      <c r="K2395" s="24">
        <f>IF(J2395&gt;900,_xlfn.XLOOKUP(ROUND(J2395,0),'CM-VL-G-C-GL-B-T-ClassRimThickn'!$B$1:$B$112,'CM-VL-G-C-GL-B-T-ClassRimThickn'!$C$1:$C$112,0,1,1),J2395)</f>
        <v>0</v>
      </c>
      <c r="L2395" s="24">
        <v>71</v>
      </c>
      <c r="M2395" s="24">
        <f>IF(L2395&gt;900,_xlfn.XLOOKUP(ROUND(L2395,0),'CM-VL-G-C-GL-B-T-ClassRimThickn'!$B$1:$B$112,'CM-VL-G-C-GL-B-T-ClassRimThickn'!$C$1:$C$112,0,1,1),L2395)</f>
        <v>71</v>
      </c>
      <c r="N2395" s="24">
        <v>70</v>
      </c>
      <c r="O2395" s="24">
        <f>IF(N2395&gt;900,_xlfn.XLOOKUP(ROUND(N2395,0),'CM-VL-G-C-GL-B-T-ClassRimThickn'!$B$1:$B$112,'CM-VL-G-C-GL-B-T-ClassRimThickn'!$C$1:$C$112,0,1,1),N2395)</f>
        <v>70</v>
      </c>
      <c r="P2395" s="24">
        <v>65</v>
      </c>
      <c r="Q2395" s="24">
        <f>IF(P2395&gt;900,_xlfn.XLOOKUP(ROUND(P2395,0),'CM-VL-G-C-GL-B-T-ClassRimThickn'!$B$1:$B$112,'CM-VL-G-C-GL-B-T-ClassRimThickn'!$C$1:$C$112,0,1,1),P2395)</f>
        <v>65</v>
      </c>
      <c r="S2395" s="24">
        <f>IF(R2395&gt;900,_xlfn.XLOOKUP(ROUND(R2395,0),'CM-VL-G-C-GL-B-T-ClassRimThickn'!$B$1:$B$112,'CM-VL-G-C-GL-B-T-ClassRimThickn'!$C$1:$C$112,0,1,1),R2395)</f>
        <v>0</v>
      </c>
      <c r="T2395" s="24">
        <v>70</v>
      </c>
      <c r="U2395" s="24">
        <f>IF(T2395&gt;900,_xlfn.XLOOKUP(ROUND(T2395,0),'CM-VL-G-C-GL-B-T-ClassRimThickn'!$B$1:$B$112,'CM-VL-G-C-GL-B-T-ClassRimThickn'!$C$1:$C$112,0,1,1),T2395)</f>
        <v>70</v>
      </c>
      <c r="V2395" s="24">
        <v>65</v>
      </c>
      <c r="W2395" s="24">
        <f>IF(V2395&gt;900,_xlfn.XLOOKUP(ROUND(V2395,0),'CM-VL-G-C-GL-B-T-ClassRimThickn'!$B$1:$B$112,'CM-VL-G-C-GL-B-T-ClassRimThickn'!$C$1:$C$112,0,1,1),V2395)</f>
        <v>65</v>
      </c>
      <c r="X2395" s="24">
        <v>71</v>
      </c>
      <c r="Y2395" s="24">
        <f>IF(X2395&gt;900,_xlfn.XLOOKUP(ROUND(X2395,0),'CM-VL-G-C-GL-B-T-ClassRimThickn'!$B$1:$B$112,'CM-VL-G-C-GL-B-T-ClassRimThickn'!$C$1:$C$112,0,1,1),X2395)</f>
        <v>71</v>
      </c>
      <c r="Z2395" s="24">
        <v>70</v>
      </c>
      <c r="AA2395" s="24">
        <f>IF(Z2395&gt;900,_xlfn.XLOOKUP(ROUND(Z2395,0),'CM-VL-G-C-GL-B-T-ClassRimThickn'!$B$1:$B$112,'CM-VL-G-C-GL-B-T-ClassRimThickn'!$C$1:$C$112,0,1,1),Z2395)</f>
        <v>70</v>
      </c>
      <c r="AB2395" s="24">
        <v>65</v>
      </c>
      <c r="AC2395" s="24">
        <f>IF(AB2395&gt;900,_xlfn.XLOOKUP(ROUND(AB2395,0),'CM-VL-G-C-GL-B-T-ClassRimThickn'!$B$1:$B$112,'CM-VL-G-C-GL-B-T-ClassRimThickn'!$C$1:$C$112,0,1,1),AB2395)</f>
        <v>65</v>
      </c>
      <c r="AD2395" s="24">
        <v>70</v>
      </c>
      <c r="AE2395" s="24">
        <f>IF(AD2395&gt;900,_xlfn.XLOOKUP(ROUND(AD2395,0),'CM-VL-G-C-GL-B-T-ClassRimThickn'!$B$1:$B$112,'CM-VL-G-C-GL-B-T-ClassRimThickn'!$C$1:$C$112,0,1,1),AD2395)</f>
        <v>70</v>
      </c>
      <c r="AF2395" s="24">
        <v>70</v>
      </c>
      <c r="AG2395" s="24">
        <f>IF(AF2395&gt;900,_xlfn.XLOOKUP(ROUND(AF2395,0),'CM-VL-G-C-GL-B-T-ClassRimThickn'!$B$1:$B$112,'CM-VL-G-C-GL-B-T-ClassRimThickn'!$C$1:$C$112,0,1,1),AF2395)</f>
        <v>70</v>
      </c>
      <c r="AH2395" s="24">
        <v>25</v>
      </c>
      <c r="AI2395" s="24">
        <v>27</v>
      </c>
      <c r="AJ2395" s="24">
        <v>26</v>
      </c>
      <c r="AK2395" s="24">
        <v>25</v>
      </c>
      <c r="AL2395" s="24">
        <v>25</v>
      </c>
      <c r="AM2395" s="24">
        <v>25.5</v>
      </c>
      <c r="AN2395" s="24">
        <v>25.5</v>
      </c>
      <c r="AO2395" s="24">
        <v>27</v>
      </c>
      <c r="AP2395" s="24">
        <v>26.5</v>
      </c>
      <c r="AQ2395" s="24">
        <v>25</v>
      </c>
      <c r="AR2395" s="24">
        <v>27</v>
      </c>
      <c r="AS2395" s="24">
        <v>26</v>
      </c>
      <c r="AT2395" s="24">
        <v>28</v>
      </c>
      <c r="AU2395" s="24">
        <v>29</v>
      </c>
      <c r="AV2395" s="24">
        <v>28.5</v>
      </c>
      <c r="AW2395" s="24">
        <v>29</v>
      </c>
      <c r="AX2395" s="24">
        <v>29</v>
      </c>
      <c r="AY2395" s="24">
        <v>28</v>
      </c>
      <c r="AZ2395" s="24">
        <v>28</v>
      </c>
      <c r="BA2395" s="24">
        <v>28</v>
      </c>
      <c r="BB2395" s="24">
        <v>28.5</v>
      </c>
      <c r="BC2395" s="24">
        <v>28.5</v>
      </c>
      <c r="BD2395" s="24">
        <v>28.5</v>
      </c>
      <c r="BE2395" s="24">
        <v>28</v>
      </c>
      <c r="BF2395" s="24">
        <v>0</v>
      </c>
      <c r="BG2395" s="24">
        <v>0</v>
      </c>
      <c r="BH2395" s="24">
        <v>0</v>
      </c>
      <c r="BI2395" s="24">
        <v>0</v>
      </c>
      <c r="BJ2395" s="24">
        <v>0</v>
      </c>
      <c r="BL2395" s="24">
        <v>0.5</v>
      </c>
      <c r="BM2395" s="24">
        <v>0</v>
      </c>
      <c r="BN2395" s="24">
        <v>0</v>
      </c>
      <c r="BO2395" s="24">
        <v>0</v>
      </c>
      <c r="BP2395" s="24">
        <v>0</v>
      </c>
      <c r="BQ2395" s="24">
        <v>0</v>
      </c>
      <c r="BR2395" s="24">
        <v>0</v>
      </c>
      <c r="BS2395" s="24">
        <v>0</v>
      </c>
      <c r="BT2395" s="24">
        <v>0</v>
      </c>
      <c r="BU2395" s="24">
        <v>0</v>
      </c>
      <c r="BV2395" s="24">
        <v>0</v>
      </c>
      <c r="BW2395" s="24">
        <v>0</v>
      </c>
      <c r="BX2395" s="24">
        <v>0</v>
      </c>
      <c r="BY2395" s="24">
        <v>0</v>
      </c>
      <c r="BZ2395" s="24">
        <v>0</v>
      </c>
      <c r="CB2395" s="24">
        <v>0</v>
      </c>
      <c r="CC2395" s="24">
        <v>0</v>
      </c>
      <c r="CD2395" s="24">
        <v>95</v>
      </c>
      <c r="CE2395" s="24">
        <v>103</v>
      </c>
      <c r="CF2395" s="24">
        <v>105</v>
      </c>
      <c r="CG2395" s="24">
        <v>95</v>
      </c>
      <c r="CH2395" s="24">
        <v>108</v>
      </c>
      <c r="CI2395" s="24">
        <v>110</v>
      </c>
      <c r="CO2395" s="34">
        <f t="shared" si="161"/>
        <v>128606</v>
      </c>
    </row>
    <row r="2396" spans="1:93" ht="15">
      <c r="A2396" s="23" t="s">
        <v>202</v>
      </c>
      <c r="B2396" s="52">
        <v>41253</v>
      </c>
      <c r="C2396" s="25" t="str">
        <f t="shared" si="160"/>
        <v/>
      </c>
      <c r="G2396" s="24">
        <f t="shared" si="162"/>
        <v>31</v>
      </c>
      <c r="H2396" s="24">
        <v>137273</v>
      </c>
      <c r="I2396" s="24" t="str">
        <f t="shared" si="159"/>
        <v/>
      </c>
      <c r="K2396" s="24">
        <f>IF(J2396&gt;900,_xlfn.XLOOKUP(ROUND(J2396,0),'CM-VL-G-C-GL-B-T-ClassRimThickn'!$B$1:$B$112,'CM-VL-G-C-GL-B-T-ClassRimThickn'!$C$1:$C$112,0,1,1),J2396)</f>
        <v>0</v>
      </c>
      <c r="L2396" s="24">
        <v>66</v>
      </c>
      <c r="M2396" s="24">
        <f>IF(L2396&gt;900,_xlfn.XLOOKUP(ROUND(L2396,0),'CM-VL-G-C-GL-B-T-ClassRimThickn'!$B$1:$B$112,'CM-VL-G-C-GL-B-T-ClassRimThickn'!$C$1:$C$112,0,1,1),L2396)</f>
        <v>66</v>
      </c>
      <c r="N2396" s="24">
        <v>65</v>
      </c>
      <c r="O2396" s="24">
        <f>IF(N2396&gt;900,_xlfn.XLOOKUP(ROUND(N2396,0),'CM-VL-G-C-GL-B-T-ClassRimThickn'!$B$1:$B$112,'CM-VL-G-C-GL-B-T-ClassRimThickn'!$C$1:$C$112,0,1,1),N2396)</f>
        <v>65</v>
      </c>
      <c r="P2396" s="24">
        <v>62</v>
      </c>
      <c r="Q2396" s="24">
        <f>IF(P2396&gt;900,_xlfn.XLOOKUP(ROUND(P2396,0),'CM-VL-G-C-GL-B-T-ClassRimThickn'!$B$1:$B$112,'CM-VL-G-C-GL-B-T-ClassRimThickn'!$C$1:$C$112,0,1,1),P2396)</f>
        <v>62</v>
      </c>
      <c r="S2396" s="24">
        <f>IF(R2396&gt;900,_xlfn.XLOOKUP(ROUND(R2396,0),'CM-VL-G-C-GL-B-T-ClassRimThickn'!$B$1:$B$112,'CM-VL-G-C-GL-B-T-ClassRimThickn'!$C$1:$C$112,0,1,1),R2396)</f>
        <v>0</v>
      </c>
      <c r="T2396" s="24">
        <v>67</v>
      </c>
      <c r="U2396" s="24">
        <f>IF(T2396&gt;900,_xlfn.XLOOKUP(ROUND(T2396,0),'CM-VL-G-C-GL-B-T-ClassRimThickn'!$B$1:$B$112,'CM-VL-G-C-GL-B-T-ClassRimThickn'!$C$1:$C$112,0,1,1),T2396)</f>
        <v>67</v>
      </c>
      <c r="V2396" s="24">
        <v>63</v>
      </c>
      <c r="W2396" s="24">
        <f>IF(V2396&gt;900,_xlfn.XLOOKUP(ROUND(V2396,0),'CM-VL-G-C-GL-B-T-ClassRimThickn'!$B$1:$B$112,'CM-VL-G-C-GL-B-T-ClassRimThickn'!$C$1:$C$112,0,1,1),V2396)</f>
        <v>63</v>
      </c>
      <c r="X2396" s="24">
        <v>68</v>
      </c>
      <c r="Y2396" s="24">
        <f>IF(X2396&gt;900,_xlfn.XLOOKUP(ROUND(X2396,0),'CM-VL-G-C-GL-B-T-ClassRimThickn'!$B$1:$B$112,'CM-VL-G-C-GL-B-T-ClassRimThickn'!$C$1:$C$112,0,1,1),X2396)</f>
        <v>68</v>
      </c>
      <c r="Z2396" s="24">
        <v>66</v>
      </c>
      <c r="AA2396" s="24">
        <f>IF(Z2396&gt;900,_xlfn.XLOOKUP(ROUND(Z2396,0),'CM-VL-G-C-GL-B-T-ClassRimThickn'!$B$1:$B$112,'CM-VL-G-C-GL-B-T-ClassRimThickn'!$C$1:$C$112,0,1,1),Z2396)</f>
        <v>66</v>
      </c>
      <c r="AB2396" s="24">
        <v>63</v>
      </c>
      <c r="AC2396" s="24">
        <f>IF(AB2396&gt;900,_xlfn.XLOOKUP(ROUND(AB2396,0),'CM-VL-G-C-GL-B-T-ClassRimThickn'!$B$1:$B$112,'CM-VL-G-C-GL-B-T-ClassRimThickn'!$C$1:$C$112,0,1,1),AB2396)</f>
        <v>63</v>
      </c>
      <c r="AD2396" s="24">
        <v>67</v>
      </c>
      <c r="AE2396" s="24">
        <f>IF(AD2396&gt;900,_xlfn.XLOOKUP(ROUND(AD2396,0),'CM-VL-G-C-GL-B-T-ClassRimThickn'!$B$1:$B$112,'CM-VL-G-C-GL-B-T-ClassRimThickn'!$C$1:$C$112,0,1,1),AD2396)</f>
        <v>67</v>
      </c>
      <c r="AF2396" s="24">
        <v>65</v>
      </c>
      <c r="AG2396" s="24">
        <f>IF(AF2396&gt;900,_xlfn.XLOOKUP(ROUND(AF2396,0),'CM-VL-G-C-GL-B-T-ClassRimThickn'!$B$1:$B$112,'CM-VL-G-C-GL-B-T-ClassRimThickn'!$C$1:$C$112,0,1,1),AF2396)</f>
        <v>65</v>
      </c>
      <c r="AH2396" s="24">
        <v>25</v>
      </c>
      <c r="AI2396" s="24">
        <v>28</v>
      </c>
      <c r="AJ2396" s="24">
        <v>25</v>
      </c>
      <c r="AK2396" s="24">
        <v>24.5</v>
      </c>
      <c r="AL2396" s="24">
        <v>25.5</v>
      </c>
      <c r="AM2396" s="24">
        <v>26</v>
      </c>
      <c r="AN2396" s="24">
        <v>25</v>
      </c>
      <c r="AO2396" s="24">
        <v>26.5</v>
      </c>
      <c r="AP2396" s="24">
        <v>24.5</v>
      </c>
      <c r="AQ2396" s="24">
        <v>25</v>
      </c>
      <c r="AR2396" s="24">
        <v>26.5</v>
      </c>
      <c r="AS2396" s="24">
        <v>26</v>
      </c>
      <c r="AT2396" s="24">
        <v>29.5</v>
      </c>
      <c r="AU2396" s="24">
        <v>28</v>
      </c>
      <c r="AV2396" s="24">
        <v>30</v>
      </c>
      <c r="AW2396" s="24">
        <v>29</v>
      </c>
      <c r="AX2396" s="24">
        <v>29</v>
      </c>
      <c r="AY2396" s="24">
        <v>29.5</v>
      </c>
      <c r="AZ2396" s="24">
        <v>29.5</v>
      </c>
      <c r="BA2396" s="24">
        <v>29</v>
      </c>
      <c r="BB2396" s="24">
        <v>28.5</v>
      </c>
      <c r="BC2396" s="24">
        <v>29</v>
      </c>
      <c r="BD2396" s="24">
        <v>29.5</v>
      </c>
      <c r="BE2396" s="24">
        <v>29</v>
      </c>
      <c r="BF2396" s="24">
        <v>0</v>
      </c>
      <c r="BG2396" s="24">
        <v>0.5</v>
      </c>
      <c r="BH2396" s="24">
        <v>0.5</v>
      </c>
      <c r="BI2396" s="24">
        <v>0</v>
      </c>
      <c r="BJ2396" s="24">
        <v>0</v>
      </c>
      <c r="BL2396" s="24">
        <v>0.5</v>
      </c>
      <c r="BM2396" s="24">
        <v>0</v>
      </c>
      <c r="BN2396" s="24">
        <v>0.5</v>
      </c>
      <c r="BO2396" s="24">
        <v>0</v>
      </c>
      <c r="BP2396" s="24">
        <v>0</v>
      </c>
      <c r="BQ2396" s="24">
        <v>0.5</v>
      </c>
      <c r="BR2396" s="24">
        <v>0</v>
      </c>
      <c r="BS2396" s="24">
        <v>0</v>
      </c>
      <c r="BT2396" s="24">
        <v>0</v>
      </c>
      <c r="BU2396" s="24">
        <v>0</v>
      </c>
      <c r="BV2396" s="24">
        <v>0</v>
      </c>
      <c r="BW2396" s="24">
        <v>0.5</v>
      </c>
      <c r="BX2396" s="24">
        <v>0</v>
      </c>
      <c r="BY2396" s="24">
        <v>0</v>
      </c>
      <c r="BZ2396" s="24">
        <v>0</v>
      </c>
      <c r="CB2396" s="24">
        <v>0</v>
      </c>
      <c r="CC2396" s="24">
        <v>0.5</v>
      </c>
      <c r="CD2396" s="24">
        <v>105</v>
      </c>
      <c r="CE2396" s="24">
        <v>107</v>
      </c>
      <c r="CF2396" s="24">
        <v>100</v>
      </c>
      <c r="CG2396" s="24">
        <v>97</v>
      </c>
      <c r="CH2396" s="24">
        <v>100</v>
      </c>
      <c r="CI2396" s="24">
        <v>110</v>
      </c>
      <c r="CO2396" s="34">
        <f t="shared" si="161"/>
        <v>137273</v>
      </c>
    </row>
    <row r="2397" spans="1:93" ht="15">
      <c r="A2397" s="23" t="s">
        <v>202</v>
      </c>
      <c r="B2397" s="52">
        <v>41309</v>
      </c>
      <c r="C2397" s="25" t="str">
        <f t="shared" si="160"/>
        <v/>
      </c>
      <c r="G2397" s="24">
        <f t="shared" si="162"/>
        <v>56</v>
      </c>
      <c r="H2397" s="24">
        <v>155007</v>
      </c>
      <c r="I2397" s="24" t="str">
        <f t="shared" si="159"/>
        <v/>
      </c>
      <c r="K2397" s="24">
        <f>IF(J2397&gt;900,_xlfn.XLOOKUP(ROUND(J2397,0),'CM-VL-G-C-GL-B-T-ClassRimThickn'!$B$1:$B$112,'CM-VL-G-C-GL-B-T-ClassRimThickn'!$C$1:$C$112,0,1,1),J2397)</f>
        <v>0</v>
      </c>
      <c r="L2397" s="24">
        <v>70</v>
      </c>
      <c r="M2397" s="24">
        <f>IF(L2397&gt;900,_xlfn.XLOOKUP(ROUND(L2397,0),'CM-VL-G-C-GL-B-T-ClassRimThickn'!$B$1:$B$112,'CM-VL-G-C-GL-B-T-ClassRimThickn'!$C$1:$C$112,0,1,1),L2397)</f>
        <v>70</v>
      </c>
      <c r="N2397" s="24">
        <v>70</v>
      </c>
      <c r="O2397" s="24">
        <f>IF(N2397&gt;900,_xlfn.XLOOKUP(ROUND(N2397,0),'CM-VL-G-C-GL-B-T-ClassRimThickn'!$B$1:$B$112,'CM-VL-G-C-GL-B-T-ClassRimThickn'!$C$1:$C$112,0,1,1),N2397)</f>
        <v>70</v>
      </c>
      <c r="P2397" s="24">
        <v>65</v>
      </c>
      <c r="Q2397" s="24">
        <f>IF(P2397&gt;900,_xlfn.XLOOKUP(ROUND(P2397,0),'CM-VL-G-C-GL-B-T-ClassRimThickn'!$B$1:$B$112,'CM-VL-G-C-GL-B-T-ClassRimThickn'!$C$1:$C$112,0,1,1),P2397)</f>
        <v>65</v>
      </c>
      <c r="S2397" s="24">
        <f>IF(R2397&gt;900,_xlfn.XLOOKUP(ROUND(R2397,0),'CM-VL-G-C-GL-B-T-ClassRimThickn'!$B$1:$B$112,'CM-VL-G-C-GL-B-T-ClassRimThickn'!$C$1:$C$112,0,1,1),R2397)</f>
        <v>0</v>
      </c>
      <c r="T2397" s="24">
        <v>70</v>
      </c>
      <c r="U2397" s="24">
        <f>IF(T2397&gt;900,_xlfn.XLOOKUP(ROUND(T2397,0),'CM-VL-G-C-GL-B-T-ClassRimThickn'!$B$1:$B$112,'CM-VL-G-C-GL-B-T-ClassRimThickn'!$C$1:$C$112,0,1,1),T2397)</f>
        <v>70</v>
      </c>
      <c r="V2397" s="24">
        <v>65</v>
      </c>
      <c r="W2397" s="24">
        <f>IF(V2397&gt;900,_xlfn.XLOOKUP(ROUND(V2397,0),'CM-VL-G-C-GL-B-T-ClassRimThickn'!$B$1:$B$112,'CM-VL-G-C-GL-B-T-ClassRimThickn'!$C$1:$C$112,0,1,1),V2397)</f>
        <v>65</v>
      </c>
      <c r="X2397" s="24">
        <v>70</v>
      </c>
      <c r="Y2397" s="24">
        <f>IF(X2397&gt;900,_xlfn.XLOOKUP(ROUND(X2397,0),'CM-VL-G-C-GL-B-T-ClassRimThickn'!$B$1:$B$112,'CM-VL-G-C-GL-B-T-ClassRimThickn'!$C$1:$C$112,0,1,1),X2397)</f>
        <v>70</v>
      </c>
      <c r="Z2397" s="24">
        <v>70</v>
      </c>
      <c r="AA2397" s="24">
        <f>IF(Z2397&gt;900,_xlfn.XLOOKUP(ROUND(Z2397,0),'CM-VL-G-C-GL-B-T-ClassRimThickn'!$B$1:$B$112,'CM-VL-G-C-GL-B-T-ClassRimThickn'!$C$1:$C$112,0,1,1),Z2397)</f>
        <v>70</v>
      </c>
      <c r="AB2397" s="24">
        <v>65</v>
      </c>
      <c r="AC2397" s="24">
        <f>IF(AB2397&gt;900,_xlfn.XLOOKUP(ROUND(AB2397,0),'CM-VL-G-C-GL-B-T-ClassRimThickn'!$B$1:$B$112,'CM-VL-G-C-GL-B-T-ClassRimThickn'!$C$1:$C$112,0,1,1),AB2397)</f>
        <v>65</v>
      </c>
      <c r="AD2397" s="24">
        <v>70</v>
      </c>
      <c r="AE2397" s="24">
        <f>IF(AD2397&gt;900,_xlfn.XLOOKUP(ROUND(AD2397,0),'CM-VL-G-C-GL-B-T-ClassRimThickn'!$B$1:$B$112,'CM-VL-G-C-GL-B-T-ClassRimThickn'!$C$1:$C$112,0,1,1),AD2397)</f>
        <v>70</v>
      </c>
      <c r="AF2397" s="24">
        <v>70</v>
      </c>
      <c r="AG2397" s="24">
        <f>IF(AF2397&gt;900,_xlfn.XLOOKUP(ROUND(AF2397,0),'CM-VL-G-C-GL-B-T-ClassRimThickn'!$B$1:$B$112,'CM-VL-G-C-GL-B-T-ClassRimThickn'!$C$1:$C$112,0,1,1),AF2397)</f>
        <v>70</v>
      </c>
      <c r="AH2397" s="24">
        <v>23</v>
      </c>
      <c r="AI2397" s="24">
        <v>25</v>
      </c>
      <c r="AJ2397" s="24">
        <v>23</v>
      </c>
      <c r="AK2397" s="24">
        <v>23</v>
      </c>
      <c r="AL2397" s="24">
        <v>25</v>
      </c>
      <c r="AM2397" s="24">
        <v>24</v>
      </c>
      <c r="AN2397" s="24">
        <v>23</v>
      </c>
      <c r="AO2397" s="24">
        <v>25</v>
      </c>
      <c r="AP2397" s="24">
        <v>24</v>
      </c>
      <c r="AQ2397" s="24">
        <v>23</v>
      </c>
      <c r="AR2397" s="24">
        <v>25</v>
      </c>
      <c r="AS2397" s="24">
        <v>24</v>
      </c>
      <c r="AT2397" s="24">
        <v>29</v>
      </c>
      <c r="AU2397" s="24">
        <v>29</v>
      </c>
      <c r="AV2397" s="24">
        <v>29</v>
      </c>
      <c r="AW2397" s="24">
        <v>29</v>
      </c>
      <c r="AX2397" s="24">
        <v>28</v>
      </c>
      <c r="AY2397" s="24">
        <v>28</v>
      </c>
      <c r="AZ2397" s="24">
        <v>29</v>
      </c>
      <c r="BA2397" s="24">
        <v>28</v>
      </c>
      <c r="BB2397" s="24">
        <v>29</v>
      </c>
      <c r="BC2397" s="24">
        <v>29</v>
      </c>
      <c r="BD2397" s="24">
        <v>29</v>
      </c>
      <c r="BE2397" s="24">
        <v>29</v>
      </c>
      <c r="BF2397" s="24">
        <v>0.5</v>
      </c>
      <c r="BG2397" s="24">
        <v>0.5</v>
      </c>
      <c r="BH2397" s="24">
        <v>0.5</v>
      </c>
      <c r="BI2397" s="24">
        <v>0.5</v>
      </c>
      <c r="BJ2397" s="24">
        <v>0.5</v>
      </c>
      <c r="BL2397" s="24">
        <v>0.5</v>
      </c>
      <c r="BM2397" s="24">
        <v>0.5</v>
      </c>
      <c r="BN2397" s="24">
        <v>0.5</v>
      </c>
      <c r="BO2397" s="24">
        <v>0.5</v>
      </c>
      <c r="BP2397" s="24">
        <v>0.5</v>
      </c>
      <c r="BQ2397" s="24">
        <v>1</v>
      </c>
      <c r="BR2397" s="24">
        <v>0</v>
      </c>
      <c r="BS2397" s="24">
        <v>0</v>
      </c>
      <c r="BT2397" s="24">
        <v>0</v>
      </c>
      <c r="BU2397" s="24">
        <v>0</v>
      </c>
      <c r="BV2397" s="24">
        <v>0</v>
      </c>
      <c r="BW2397" s="24">
        <v>0</v>
      </c>
      <c r="BX2397" s="24">
        <v>0</v>
      </c>
      <c r="BY2397" s="24">
        <v>0</v>
      </c>
      <c r="BZ2397" s="24">
        <v>0</v>
      </c>
      <c r="CB2397" s="24">
        <v>0</v>
      </c>
      <c r="CC2397" s="24">
        <v>0</v>
      </c>
      <c r="CD2397" s="24">
        <v>95</v>
      </c>
      <c r="CE2397" s="24">
        <v>105</v>
      </c>
      <c r="CF2397" s="24">
        <v>105</v>
      </c>
      <c r="CG2397" s="24">
        <v>85</v>
      </c>
      <c r="CH2397" s="24">
        <v>105</v>
      </c>
      <c r="CI2397" s="24">
        <v>110</v>
      </c>
      <c r="CO2397" s="34">
        <f t="shared" si="161"/>
        <v>155007</v>
      </c>
    </row>
    <row r="2398" spans="1:93" ht="15">
      <c r="A2398" s="23" t="s">
        <v>202</v>
      </c>
      <c r="B2398" s="52">
        <v>41347</v>
      </c>
      <c r="C2398" s="25" t="str">
        <f t="shared" si="160"/>
        <v/>
      </c>
      <c r="G2398" s="24">
        <f t="shared" si="162"/>
        <v>38</v>
      </c>
      <c r="H2398" s="24">
        <v>168637</v>
      </c>
      <c r="I2398" s="24" t="str">
        <f t="shared" si="159"/>
        <v/>
      </c>
      <c r="K2398" s="24">
        <f>IF(J2398&gt;900,_xlfn.XLOOKUP(ROUND(J2398,0),'CM-VL-G-C-GL-B-T-ClassRimThickn'!$B$1:$B$112,'CM-VL-G-C-GL-B-T-ClassRimThickn'!$C$1:$C$112,0,1,1),J2398)</f>
        <v>0</v>
      </c>
      <c r="L2398" s="24">
        <v>69</v>
      </c>
      <c r="M2398" s="24">
        <f>IF(L2398&gt;900,_xlfn.XLOOKUP(ROUND(L2398,0),'CM-VL-G-C-GL-B-T-ClassRimThickn'!$B$1:$B$112,'CM-VL-G-C-GL-B-T-ClassRimThickn'!$C$1:$C$112,0,1,1),L2398)</f>
        <v>69</v>
      </c>
      <c r="N2398" s="24">
        <v>71</v>
      </c>
      <c r="O2398" s="24">
        <f>IF(N2398&gt;900,_xlfn.XLOOKUP(ROUND(N2398,0),'CM-VL-G-C-GL-B-T-ClassRimThickn'!$B$1:$B$112,'CM-VL-G-C-GL-B-T-ClassRimThickn'!$C$1:$C$112,0,1,1),N2398)</f>
        <v>71</v>
      </c>
      <c r="P2398" s="24">
        <v>64</v>
      </c>
      <c r="Q2398" s="24">
        <f>IF(P2398&gt;900,_xlfn.XLOOKUP(ROUND(P2398,0),'CM-VL-G-C-GL-B-T-ClassRimThickn'!$B$1:$B$112,'CM-VL-G-C-GL-B-T-ClassRimThickn'!$C$1:$C$112,0,1,1),P2398)</f>
        <v>64</v>
      </c>
      <c r="S2398" s="24">
        <f>IF(R2398&gt;900,_xlfn.XLOOKUP(ROUND(R2398,0),'CM-VL-G-C-GL-B-T-ClassRimThickn'!$B$1:$B$112,'CM-VL-G-C-GL-B-T-ClassRimThickn'!$C$1:$C$112,0,1,1),R2398)</f>
        <v>0</v>
      </c>
      <c r="T2398" s="24">
        <v>67</v>
      </c>
      <c r="U2398" s="24">
        <f>IF(T2398&gt;900,_xlfn.XLOOKUP(ROUND(T2398,0),'CM-VL-G-C-GL-B-T-ClassRimThickn'!$B$1:$B$112,'CM-VL-G-C-GL-B-T-ClassRimThickn'!$C$1:$C$112,0,1,1),T2398)</f>
        <v>67</v>
      </c>
      <c r="V2398" s="24">
        <v>65</v>
      </c>
      <c r="W2398" s="24">
        <f>IF(V2398&gt;900,_xlfn.XLOOKUP(ROUND(V2398,0),'CM-VL-G-C-GL-B-T-ClassRimThickn'!$B$1:$B$112,'CM-VL-G-C-GL-B-T-ClassRimThickn'!$C$1:$C$112,0,1,1),V2398)</f>
        <v>65</v>
      </c>
      <c r="X2398" s="24">
        <v>71</v>
      </c>
      <c r="Y2398" s="24">
        <f>IF(X2398&gt;900,_xlfn.XLOOKUP(ROUND(X2398,0),'CM-VL-G-C-GL-B-T-ClassRimThickn'!$B$1:$B$112,'CM-VL-G-C-GL-B-T-ClassRimThickn'!$C$1:$C$112,0,1,1),X2398)</f>
        <v>71</v>
      </c>
      <c r="Z2398" s="24">
        <v>68</v>
      </c>
      <c r="AA2398" s="24">
        <f>IF(Z2398&gt;900,_xlfn.XLOOKUP(ROUND(Z2398,0),'CM-VL-G-C-GL-B-T-ClassRimThickn'!$B$1:$B$112,'CM-VL-G-C-GL-B-T-ClassRimThickn'!$C$1:$C$112,0,1,1),Z2398)</f>
        <v>68</v>
      </c>
      <c r="AB2398" s="24">
        <v>65</v>
      </c>
      <c r="AC2398" s="24">
        <f>IF(AB2398&gt;900,_xlfn.XLOOKUP(ROUND(AB2398,0),'CM-VL-G-C-GL-B-T-ClassRimThickn'!$B$1:$B$112,'CM-VL-G-C-GL-B-T-ClassRimThickn'!$C$1:$C$112,0,1,1),AB2398)</f>
        <v>65</v>
      </c>
      <c r="AD2398" s="24">
        <v>67</v>
      </c>
      <c r="AE2398" s="24">
        <f>IF(AD2398&gt;900,_xlfn.XLOOKUP(ROUND(AD2398,0),'CM-VL-G-C-GL-B-T-ClassRimThickn'!$B$1:$B$112,'CM-VL-G-C-GL-B-T-ClassRimThickn'!$C$1:$C$112,0,1,1),AD2398)</f>
        <v>67</v>
      </c>
      <c r="AF2398" s="24">
        <v>67</v>
      </c>
      <c r="AG2398" s="24">
        <f>IF(AF2398&gt;900,_xlfn.XLOOKUP(ROUND(AF2398,0),'CM-VL-G-C-GL-B-T-ClassRimThickn'!$B$1:$B$112,'CM-VL-G-C-GL-B-T-ClassRimThickn'!$C$1:$C$112,0,1,1),AF2398)</f>
        <v>67</v>
      </c>
      <c r="AH2398" s="24">
        <v>20</v>
      </c>
      <c r="AI2398" s="24">
        <v>25</v>
      </c>
      <c r="AJ2398" s="24">
        <v>24</v>
      </c>
      <c r="AK2398" s="24">
        <v>22</v>
      </c>
      <c r="AL2398" s="24">
        <v>24</v>
      </c>
      <c r="AM2398" s="24">
        <v>24</v>
      </c>
      <c r="AN2398" s="24">
        <v>21</v>
      </c>
      <c r="AO2398" s="24">
        <v>25</v>
      </c>
      <c r="AP2398" s="24">
        <v>24</v>
      </c>
      <c r="AQ2398" s="24">
        <v>22</v>
      </c>
      <c r="AR2398" s="24">
        <v>25</v>
      </c>
      <c r="AS2398" s="24">
        <v>23</v>
      </c>
      <c r="AT2398" s="24">
        <v>30</v>
      </c>
      <c r="AU2398" s="24">
        <v>29</v>
      </c>
      <c r="AV2398" s="24">
        <v>29</v>
      </c>
      <c r="AW2398" s="24">
        <v>30</v>
      </c>
      <c r="AX2398" s="24">
        <v>29</v>
      </c>
      <c r="AY2398" s="24">
        <v>28</v>
      </c>
      <c r="AZ2398" s="24">
        <v>29</v>
      </c>
      <c r="BA2398" s="24">
        <v>29</v>
      </c>
      <c r="BB2398" s="24">
        <v>30</v>
      </c>
      <c r="BC2398" s="24">
        <v>29</v>
      </c>
      <c r="BD2398" s="24">
        <v>29</v>
      </c>
      <c r="BE2398" s="24">
        <v>29</v>
      </c>
      <c r="BF2398" s="24">
        <v>0</v>
      </c>
      <c r="BG2398" s="24">
        <v>0</v>
      </c>
      <c r="BH2398" s="24">
        <v>0</v>
      </c>
      <c r="BI2398" s="24">
        <v>0</v>
      </c>
      <c r="BJ2398" s="24">
        <v>0</v>
      </c>
      <c r="BL2398" s="24">
        <v>0</v>
      </c>
      <c r="BM2398" s="24">
        <v>0</v>
      </c>
      <c r="BN2398" s="24">
        <v>0</v>
      </c>
      <c r="BO2398" s="24">
        <v>0</v>
      </c>
      <c r="BP2398" s="24">
        <v>0</v>
      </c>
      <c r="BQ2398" s="24">
        <v>0</v>
      </c>
      <c r="BR2398" s="24">
        <v>1.5</v>
      </c>
      <c r="BS2398" s="24">
        <v>0</v>
      </c>
      <c r="BT2398" s="24">
        <v>1</v>
      </c>
      <c r="BU2398" s="24">
        <v>1</v>
      </c>
      <c r="BV2398" s="24">
        <v>0.5</v>
      </c>
      <c r="BW2398" s="24">
        <v>1</v>
      </c>
      <c r="BX2398" s="24">
        <v>1</v>
      </c>
      <c r="BY2398" s="24">
        <v>0.5</v>
      </c>
      <c r="BZ2398" s="24">
        <v>0.5</v>
      </c>
      <c r="CB2398" s="24">
        <v>0</v>
      </c>
      <c r="CC2398" s="24">
        <v>0.5</v>
      </c>
      <c r="CD2398" s="24">
        <v>95</v>
      </c>
      <c r="CE2398" s="24">
        <v>105</v>
      </c>
      <c r="CF2398" s="24">
        <v>100</v>
      </c>
      <c r="CG2398" s="24">
        <v>85</v>
      </c>
      <c r="CH2398" s="24">
        <v>100</v>
      </c>
      <c r="CI2398" s="24">
        <v>105</v>
      </c>
      <c r="CO2398" s="34">
        <f t="shared" si="161"/>
        <v>168637</v>
      </c>
    </row>
    <row r="2399" spans="1:93" ht="15">
      <c r="A2399" s="23" t="s">
        <v>202</v>
      </c>
      <c r="B2399" s="52">
        <v>41352</v>
      </c>
      <c r="C2399" s="25" t="str">
        <f t="shared" si="160"/>
        <v/>
      </c>
      <c r="G2399" s="24">
        <f t="shared" si="162"/>
        <v>5</v>
      </c>
      <c r="H2399" s="30">
        <f>(H2400-H2398)/(G2399+G2400)*G2399+H2398</f>
        <v>169618.08695652173</v>
      </c>
      <c r="I2399" s="24" t="str">
        <f t="shared" si="159"/>
        <v/>
      </c>
      <c r="K2399" s="24">
        <f>IF(J2399&gt;900,_xlfn.XLOOKUP(ROUND(J2399,0),'CM-VL-G-C-GL-B-T-ClassRimThickn'!$B$1:$B$112,'CM-VL-G-C-GL-B-T-ClassRimThickn'!$C$1:$C$112,0,1,1),J2399)</f>
        <v>0</v>
      </c>
      <c r="L2399" s="24">
        <v>955.7</v>
      </c>
      <c r="M2399" s="24">
        <f>IF(L2399&gt;900,_xlfn.XLOOKUP(ROUND(L2399,0),'CM-VL-G-C-GL-B-T-ClassRimThickn'!$B$1:$B$112,'CM-VL-G-C-GL-B-T-ClassRimThickn'!$C$1:$C$112,0,1,1),L2399)</f>
        <v>55</v>
      </c>
      <c r="N2399" s="24">
        <v>951</v>
      </c>
      <c r="O2399" s="24">
        <f>IF(N2399&gt;900,_xlfn.XLOOKUP(ROUND(N2399,0),'CM-VL-G-C-GL-B-T-ClassRimThickn'!$B$1:$B$112,'CM-VL-G-C-GL-B-T-ClassRimThickn'!$C$1:$C$112,0,1,1),N2399)</f>
        <v>52.5</v>
      </c>
      <c r="P2399" s="24">
        <v>955.2</v>
      </c>
      <c r="Q2399" s="24">
        <f>IF(P2399&gt;900,_xlfn.XLOOKUP(ROUND(P2399,0),'CM-VL-G-C-GL-B-T-ClassRimThickn'!$B$1:$B$112,'CM-VL-G-C-GL-B-T-ClassRimThickn'!$C$1:$C$112,0,1,1),P2399)</f>
        <v>54.5</v>
      </c>
      <c r="S2399" s="24">
        <f>IF(R2399&gt;900,_xlfn.XLOOKUP(ROUND(R2399,0),'CM-VL-G-C-GL-B-T-ClassRimThickn'!$B$1:$B$112,'CM-VL-G-C-GL-B-T-ClassRimThickn'!$C$1:$C$112,0,1,1),R2399)</f>
        <v>0</v>
      </c>
      <c r="T2399" s="24">
        <v>951</v>
      </c>
      <c r="U2399" s="24">
        <f>IF(T2399&gt;900,_xlfn.XLOOKUP(ROUND(T2399,0),'CM-VL-G-C-GL-B-T-ClassRimThickn'!$B$1:$B$112,'CM-VL-G-C-GL-B-T-ClassRimThickn'!$C$1:$C$112,0,1,1),T2399)</f>
        <v>52.5</v>
      </c>
      <c r="V2399" s="24">
        <v>951</v>
      </c>
      <c r="W2399" s="24">
        <f>IF(V2399&gt;900,_xlfn.XLOOKUP(ROUND(V2399,0),'CM-VL-G-C-GL-B-T-ClassRimThickn'!$B$1:$B$112,'CM-VL-G-C-GL-B-T-ClassRimThickn'!$C$1:$C$112,0,1,1),V2399)</f>
        <v>52.5</v>
      </c>
      <c r="X2399" s="24">
        <v>955.7</v>
      </c>
      <c r="Y2399" s="24">
        <f>IF(X2399&gt;900,_xlfn.XLOOKUP(ROUND(X2399,0),'CM-VL-G-C-GL-B-T-ClassRimThickn'!$B$1:$B$112,'CM-VL-G-C-GL-B-T-ClassRimThickn'!$C$1:$C$112,0,1,1),X2399)</f>
        <v>55</v>
      </c>
      <c r="Z2399" s="24">
        <v>951.6</v>
      </c>
      <c r="AA2399" s="24">
        <f>IF(Z2399&gt;900,_xlfn.XLOOKUP(ROUND(Z2399,0),'CM-VL-G-C-GL-B-T-ClassRimThickn'!$B$1:$B$112,'CM-VL-G-C-GL-B-T-ClassRimThickn'!$C$1:$C$112,0,1,1),Z2399)</f>
        <v>53</v>
      </c>
      <c r="AB2399" s="24">
        <v>955</v>
      </c>
      <c r="AC2399" s="24">
        <f>IF(AB2399&gt;900,_xlfn.XLOOKUP(ROUND(AB2399,0),'CM-VL-G-C-GL-B-T-ClassRimThickn'!$B$1:$B$112,'CM-VL-G-C-GL-B-T-ClassRimThickn'!$C$1:$C$112,0,1,1),AB2399)</f>
        <v>54.5</v>
      </c>
      <c r="AD2399" s="24">
        <v>954.1</v>
      </c>
      <c r="AE2399" s="24">
        <f>IF(AD2399&gt;900,_xlfn.XLOOKUP(ROUND(AD2399,0),'CM-VL-G-C-GL-B-T-ClassRimThickn'!$B$1:$B$112,'CM-VL-G-C-GL-B-T-ClassRimThickn'!$C$1:$C$112,0,1,1),AD2399)</f>
        <v>54</v>
      </c>
      <c r="AF2399" s="24">
        <v>951.5</v>
      </c>
      <c r="AG2399" s="24">
        <f>IF(AF2399&gt;900,_xlfn.XLOOKUP(ROUND(AF2399,0),'CM-VL-G-C-GL-B-T-ClassRimThickn'!$B$1:$B$112,'CM-VL-G-C-GL-B-T-ClassRimThickn'!$C$1:$C$112,0,1,1),AF2399)</f>
        <v>53</v>
      </c>
      <c r="AH2399" s="24">
        <v>25</v>
      </c>
      <c r="AI2399" s="24">
        <v>28</v>
      </c>
      <c r="AJ2399" s="24">
        <v>28</v>
      </c>
      <c r="AK2399" s="24">
        <v>24</v>
      </c>
      <c r="AL2399" s="24">
        <v>28</v>
      </c>
      <c r="AM2399" s="24">
        <v>28</v>
      </c>
      <c r="AN2399" s="24">
        <v>25</v>
      </c>
      <c r="AO2399" s="24">
        <v>28</v>
      </c>
      <c r="AP2399" s="24">
        <v>28</v>
      </c>
      <c r="AQ2399" s="24">
        <v>26</v>
      </c>
      <c r="AR2399" s="24">
        <v>28</v>
      </c>
      <c r="AS2399" s="24">
        <v>28</v>
      </c>
      <c r="AT2399" s="24">
        <v>28</v>
      </c>
      <c r="AU2399" s="24">
        <v>28</v>
      </c>
      <c r="AV2399" s="24">
        <v>28</v>
      </c>
      <c r="AW2399" s="24">
        <v>28</v>
      </c>
      <c r="AX2399" s="24">
        <v>28</v>
      </c>
      <c r="AY2399" s="24">
        <v>28</v>
      </c>
      <c r="AZ2399" s="24">
        <v>28</v>
      </c>
      <c r="BA2399" s="24">
        <v>28</v>
      </c>
      <c r="BB2399" s="24">
        <v>28</v>
      </c>
      <c r="BC2399" s="24">
        <v>28</v>
      </c>
      <c r="BD2399" s="24">
        <v>28</v>
      </c>
      <c r="BE2399" s="24">
        <v>28</v>
      </c>
      <c r="BF2399" s="24">
        <v>0</v>
      </c>
      <c r="BG2399" s="24">
        <v>0</v>
      </c>
      <c r="BH2399" s="24">
        <v>0</v>
      </c>
      <c r="BI2399" s="24">
        <v>0</v>
      </c>
      <c r="BJ2399" s="24">
        <v>0</v>
      </c>
      <c r="BL2399" s="24">
        <v>0</v>
      </c>
      <c r="BM2399" s="24">
        <v>0</v>
      </c>
      <c r="BN2399" s="24">
        <v>0</v>
      </c>
      <c r="BO2399" s="24">
        <v>0</v>
      </c>
      <c r="BP2399" s="24">
        <v>0</v>
      </c>
      <c r="BQ2399" s="24">
        <v>0</v>
      </c>
      <c r="BR2399" s="24">
        <v>0</v>
      </c>
      <c r="BS2399" s="24">
        <v>0</v>
      </c>
      <c r="BT2399" s="24">
        <v>0</v>
      </c>
      <c r="BU2399" s="24">
        <v>0</v>
      </c>
      <c r="BV2399" s="24">
        <v>0</v>
      </c>
      <c r="BW2399" s="24">
        <v>0</v>
      </c>
      <c r="BX2399" s="24">
        <v>0</v>
      </c>
      <c r="BY2399" s="24">
        <v>0</v>
      </c>
      <c r="BZ2399" s="24">
        <v>0</v>
      </c>
      <c r="CB2399" s="24">
        <v>0</v>
      </c>
      <c r="CC2399" s="24">
        <v>0</v>
      </c>
      <c r="CO2399" s="34">
        <f t="shared" si="161"/>
        <v>169618.08695652173</v>
      </c>
    </row>
    <row r="2400" spans="1:93" ht="15">
      <c r="A2400" s="23" t="s">
        <v>202</v>
      </c>
      <c r="B2400" s="52">
        <v>41416</v>
      </c>
      <c r="C2400" s="25" t="str">
        <f t="shared" si="160"/>
        <v/>
      </c>
      <c r="G2400" s="24">
        <f t="shared" si="162"/>
        <v>64</v>
      </c>
      <c r="H2400" s="29">
        <v>182176</v>
      </c>
      <c r="I2400" s="24" t="str">
        <f t="shared" si="159"/>
        <v/>
      </c>
      <c r="K2400" s="24">
        <f>IF(J2400&gt;900,_xlfn.XLOOKUP(ROUND(J2400,0),'CM-VL-G-C-GL-B-T-ClassRimThickn'!$B$1:$B$112,'CM-VL-G-C-GL-B-T-ClassRimThickn'!$C$1:$C$112,0,1,1),J2400)</f>
        <v>0</v>
      </c>
      <c r="L2400" s="24">
        <v>60</v>
      </c>
      <c r="M2400" s="24">
        <f>IF(L2400&gt;900,_xlfn.XLOOKUP(ROUND(L2400,0),'CM-VL-G-C-GL-B-T-ClassRimThickn'!$B$1:$B$112,'CM-VL-G-C-GL-B-T-ClassRimThickn'!$C$1:$C$112,0,1,1),L2400)</f>
        <v>60</v>
      </c>
      <c r="N2400" s="24">
        <v>60</v>
      </c>
      <c r="O2400" s="24">
        <f>IF(N2400&gt;900,_xlfn.XLOOKUP(ROUND(N2400,0),'CM-VL-G-C-GL-B-T-ClassRimThickn'!$B$1:$B$112,'CM-VL-G-C-GL-B-T-ClassRimThickn'!$C$1:$C$112,0,1,1),N2400)</f>
        <v>60</v>
      </c>
      <c r="P2400" s="24">
        <v>58</v>
      </c>
      <c r="Q2400" s="24">
        <f>IF(P2400&gt;900,_xlfn.XLOOKUP(ROUND(P2400,0),'CM-VL-G-C-GL-B-T-ClassRimThickn'!$B$1:$B$112,'CM-VL-G-C-GL-B-T-ClassRimThickn'!$C$1:$C$112,0,1,1),P2400)</f>
        <v>58</v>
      </c>
      <c r="S2400" s="24">
        <f>IF(R2400&gt;900,_xlfn.XLOOKUP(ROUND(R2400,0),'CM-VL-G-C-GL-B-T-ClassRimThickn'!$B$1:$B$112,'CM-VL-G-C-GL-B-T-ClassRimThickn'!$C$1:$C$112,0,1,1),R2400)</f>
        <v>0</v>
      </c>
      <c r="T2400" s="24">
        <v>60</v>
      </c>
      <c r="U2400" s="24">
        <f>IF(T2400&gt;900,_xlfn.XLOOKUP(ROUND(T2400,0),'CM-VL-G-C-GL-B-T-ClassRimThickn'!$B$1:$B$112,'CM-VL-G-C-GL-B-T-ClassRimThickn'!$C$1:$C$112,0,1,1),T2400)</f>
        <v>60</v>
      </c>
      <c r="V2400" s="24">
        <v>58</v>
      </c>
      <c r="W2400" s="24">
        <f>IF(V2400&gt;900,_xlfn.XLOOKUP(ROUND(V2400,0),'CM-VL-G-C-GL-B-T-ClassRimThickn'!$B$1:$B$112,'CM-VL-G-C-GL-B-T-ClassRimThickn'!$C$1:$C$112,0,1,1),V2400)</f>
        <v>58</v>
      </c>
      <c r="X2400" s="24">
        <v>60</v>
      </c>
      <c r="Y2400" s="24">
        <f>IF(X2400&gt;900,_xlfn.XLOOKUP(ROUND(X2400,0),'CM-VL-G-C-GL-B-T-ClassRimThickn'!$B$1:$B$112,'CM-VL-G-C-GL-B-T-ClassRimThickn'!$C$1:$C$112,0,1,1),X2400)</f>
        <v>60</v>
      </c>
      <c r="Z2400" s="24">
        <v>58</v>
      </c>
      <c r="AA2400" s="24">
        <f>IF(Z2400&gt;900,_xlfn.XLOOKUP(ROUND(Z2400,0),'CM-VL-G-C-GL-B-T-ClassRimThickn'!$B$1:$B$112,'CM-VL-G-C-GL-B-T-ClassRimThickn'!$C$1:$C$112,0,1,1),Z2400)</f>
        <v>58</v>
      </c>
      <c r="AB2400" s="24">
        <v>58</v>
      </c>
      <c r="AC2400" s="24">
        <f>IF(AB2400&gt;900,_xlfn.XLOOKUP(ROUND(AB2400,0),'CM-VL-G-C-GL-B-T-ClassRimThickn'!$B$1:$B$112,'CM-VL-G-C-GL-B-T-ClassRimThickn'!$C$1:$C$112,0,1,1),AB2400)</f>
        <v>58</v>
      </c>
      <c r="AD2400" s="24">
        <v>60</v>
      </c>
      <c r="AE2400" s="24">
        <f>IF(AD2400&gt;900,_xlfn.XLOOKUP(ROUND(AD2400,0),'CM-VL-G-C-GL-B-T-ClassRimThickn'!$B$1:$B$112,'CM-VL-G-C-GL-B-T-ClassRimThickn'!$C$1:$C$112,0,1,1),AD2400)</f>
        <v>60</v>
      </c>
      <c r="AF2400" s="24">
        <v>60</v>
      </c>
      <c r="AG2400" s="24">
        <f>IF(AF2400&gt;900,_xlfn.XLOOKUP(ROUND(AF2400,0),'CM-VL-G-C-GL-B-T-ClassRimThickn'!$B$1:$B$112,'CM-VL-G-C-GL-B-T-ClassRimThickn'!$C$1:$C$112,0,1,1),AF2400)</f>
        <v>60</v>
      </c>
      <c r="AH2400" s="24">
        <v>20</v>
      </c>
      <c r="AI2400" s="24">
        <v>24</v>
      </c>
      <c r="AJ2400" s="24">
        <v>23</v>
      </c>
      <c r="AK2400" s="24">
        <v>20</v>
      </c>
      <c r="AL2400" s="24">
        <v>24</v>
      </c>
      <c r="AM2400" s="24">
        <v>25</v>
      </c>
      <c r="AN2400" s="24">
        <v>24</v>
      </c>
      <c r="AO2400" s="24">
        <v>24</v>
      </c>
      <c r="AP2400" s="24">
        <v>24</v>
      </c>
      <c r="AQ2400" s="24">
        <v>22</v>
      </c>
      <c r="AR2400" s="24">
        <v>25</v>
      </c>
      <c r="AS2400" s="24">
        <v>25</v>
      </c>
      <c r="AT2400" s="24">
        <v>28</v>
      </c>
      <c r="AU2400" s="24">
        <v>27</v>
      </c>
      <c r="AV2400" s="24">
        <v>28</v>
      </c>
      <c r="AW2400" s="24">
        <v>29</v>
      </c>
      <c r="AX2400" s="24">
        <v>28</v>
      </c>
      <c r="AY2400" s="24">
        <v>29</v>
      </c>
      <c r="AZ2400" s="24">
        <v>27</v>
      </c>
      <c r="BA2400" s="24">
        <v>28</v>
      </c>
      <c r="BB2400" s="24">
        <v>28</v>
      </c>
      <c r="BC2400" s="24">
        <v>29</v>
      </c>
      <c r="BD2400" s="24">
        <v>29</v>
      </c>
      <c r="BE2400" s="24">
        <v>29</v>
      </c>
      <c r="BF2400" s="24">
        <v>0</v>
      </c>
      <c r="BG2400" s="24">
        <v>0</v>
      </c>
      <c r="BH2400" s="24">
        <v>0</v>
      </c>
      <c r="BI2400" s="24">
        <v>0</v>
      </c>
      <c r="BJ2400" s="24">
        <v>0</v>
      </c>
      <c r="BL2400" s="24">
        <v>0</v>
      </c>
      <c r="BM2400" s="24">
        <v>0</v>
      </c>
      <c r="BN2400" s="24">
        <v>0</v>
      </c>
      <c r="BO2400" s="24">
        <v>0</v>
      </c>
      <c r="BP2400" s="24">
        <v>0</v>
      </c>
      <c r="BQ2400" s="24">
        <v>0</v>
      </c>
      <c r="BR2400" s="24">
        <v>0</v>
      </c>
      <c r="BS2400" s="24">
        <v>0</v>
      </c>
      <c r="BT2400" s="24">
        <v>0</v>
      </c>
      <c r="BU2400" s="24">
        <v>0.5</v>
      </c>
      <c r="BV2400" s="24">
        <v>0</v>
      </c>
      <c r="BW2400" s="24">
        <v>0</v>
      </c>
      <c r="BX2400" s="24">
        <v>0</v>
      </c>
      <c r="BY2400" s="24">
        <v>0</v>
      </c>
      <c r="BZ2400" s="24">
        <v>0</v>
      </c>
      <c r="CB2400" s="24">
        <v>0</v>
      </c>
      <c r="CC2400" s="24">
        <v>0</v>
      </c>
      <c r="CD2400" s="24">
        <v>90</v>
      </c>
      <c r="CE2400" s="24">
        <v>92</v>
      </c>
      <c r="CF2400" s="24">
        <v>90</v>
      </c>
      <c r="CG2400" s="24">
        <v>80</v>
      </c>
      <c r="CH2400" s="24">
        <v>90</v>
      </c>
      <c r="CI2400" s="24">
        <v>95</v>
      </c>
      <c r="CO2400" s="34">
        <f t="shared" si="161"/>
        <v>182176</v>
      </c>
    </row>
    <row r="2401" spans="1:93" ht="15">
      <c r="A2401" s="23" t="s">
        <v>202</v>
      </c>
      <c r="B2401" s="52">
        <v>41430</v>
      </c>
      <c r="C2401" s="25" t="str">
        <f t="shared" si="160"/>
        <v/>
      </c>
      <c r="G2401" s="24">
        <f t="shared" si="162"/>
        <v>14</v>
      </c>
      <c r="H2401" s="27">
        <v>185167</v>
      </c>
      <c r="I2401" s="24" t="str">
        <f t="shared" ref="I2401:I2464" si="163">IF(AND((A2401=A2402),(H2401&gt;H2402)),FALSE,"")</f>
        <v/>
      </c>
      <c r="K2401" s="24">
        <f>IF(J2401&gt;900,_xlfn.XLOOKUP(ROUND(J2401,0),'CM-VL-G-C-GL-B-T-ClassRimThickn'!$B$1:$B$112,'CM-VL-G-C-GL-B-T-ClassRimThickn'!$C$1:$C$112,0,1,1),J2401)</f>
        <v>0</v>
      </c>
      <c r="L2401" s="24">
        <v>936.7</v>
      </c>
      <c r="M2401" s="24">
        <f>IF(L2401&gt;900,_xlfn.XLOOKUP(ROUND(L2401,0),'CM-VL-G-C-GL-B-T-ClassRimThickn'!$B$1:$B$112,'CM-VL-G-C-GL-B-T-ClassRimThickn'!$C$1:$C$112,0,1,1),L2401)</f>
        <v>45.5</v>
      </c>
      <c r="N2401" s="24">
        <v>932.7</v>
      </c>
      <c r="O2401" s="24">
        <f>IF(N2401&gt;900,_xlfn.XLOOKUP(ROUND(N2401,0),'CM-VL-G-C-GL-B-T-ClassRimThickn'!$B$1:$B$112,'CM-VL-G-C-GL-B-T-ClassRimThickn'!$C$1:$C$112,0,1,1),N2401)</f>
        <v>43.5</v>
      </c>
      <c r="P2401" s="24">
        <v>930.8</v>
      </c>
      <c r="Q2401" s="24">
        <f>IF(P2401&gt;900,_xlfn.XLOOKUP(ROUND(P2401,0),'CM-VL-G-C-GL-B-T-ClassRimThickn'!$B$1:$B$112,'CM-VL-G-C-GL-B-T-ClassRimThickn'!$C$1:$C$112,0,1,1),P2401)</f>
        <v>42.5</v>
      </c>
      <c r="S2401" s="24">
        <f>IF(R2401&gt;900,_xlfn.XLOOKUP(ROUND(R2401,0),'CM-VL-G-C-GL-B-T-ClassRimThickn'!$B$1:$B$112,'CM-VL-G-C-GL-B-T-ClassRimThickn'!$C$1:$C$112,0,1,1),R2401)</f>
        <v>0</v>
      </c>
      <c r="T2401" s="24">
        <v>932.7</v>
      </c>
      <c r="U2401" s="24">
        <f>IF(T2401&gt;900,_xlfn.XLOOKUP(ROUND(T2401,0),'CM-VL-G-C-GL-B-T-ClassRimThickn'!$B$1:$B$112,'CM-VL-G-C-GL-B-T-ClassRimThickn'!$C$1:$C$112,0,1,1),T2401)</f>
        <v>43.5</v>
      </c>
      <c r="V2401" s="24">
        <v>933.9</v>
      </c>
      <c r="W2401" s="24">
        <f>IF(V2401&gt;900,_xlfn.XLOOKUP(ROUND(V2401,0),'CM-VL-G-C-GL-B-T-ClassRimThickn'!$B$1:$B$112,'CM-VL-G-C-GL-B-T-ClassRimThickn'!$C$1:$C$112,0,1,1),V2401)</f>
        <v>44</v>
      </c>
      <c r="X2401" s="24">
        <v>936.9</v>
      </c>
      <c r="Y2401" s="24">
        <f>IF(X2401&gt;900,_xlfn.XLOOKUP(ROUND(X2401,0),'CM-VL-G-C-GL-B-T-ClassRimThickn'!$B$1:$B$112,'CM-VL-G-C-GL-B-T-ClassRimThickn'!$C$1:$C$112,0,1,1),X2401)</f>
        <v>45.5</v>
      </c>
      <c r="Z2401" s="24">
        <v>932.9</v>
      </c>
      <c r="AA2401" s="24">
        <f>IF(Z2401&gt;900,_xlfn.XLOOKUP(ROUND(Z2401,0),'CM-VL-G-C-GL-B-T-ClassRimThickn'!$B$1:$B$112,'CM-VL-G-C-GL-B-T-ClassRimThickn'!$C$1:$C$112,0,1,1),Z2401)</f>
        <v>43.5</v>
      </c>
      <c r="AB2401" s="24">
        <v>930.4</v>
      </c>
      <c r="AC2401" s="24">
        <f>IF(AB2401&gt;900,_xlfn.XLOOKUP(ROUND(AB2401,0),'CM-VL-G-C-GL-B-T-ClassRimThickn'!$B$1:$B$112,'CM-VL-G-C-GL-B-T-ClassRimThickn'!$C$1:$C$112,0,1,1),AB2401)</f>
        <v>42</v>
      </c>
      <c r="AD2401" s="24">
        <v>936.2</v>
      </c>
      <c r="AE2401" s="24">
        <f>IF(AD2401&gt;900,_xlfn.XLOOKUP(ROUND(AD2401,0),'CM-VL-G-C-GL-B-T-ClassRimThickn'!$B$1:$B$112,'CM-VL-G-C-GL-B-T-ClassRimThickn'!$C$1:$C$112,0,1,1),AD2401)</f>
        <v>45</v>
      </c>
      <c r="AF2401" s="24">
        <v>932.4</v>
      </c>
      <c r="AG2401" s="24">
        <f>IF(AF2401&gt;900,_xlfn.XLOOKUP(ROUND(AF2401,0),'CM-VL-G-C-GL-B-T-ClassRimThickn'!$B$1:$B$112,'CM-VL-G-C-GL-B-T-ClassRimThickn'!$C$1:$C$112,0,1,1),AF2401)</f>
        <v>43</v>
      </c>
      <c r="AH2401" s="24">
        <v>23</v>
      </c>
      <c r="AI2401" s="24">
        <v>28</v>
      </c>
      <c r="AJ2401" s="24">
        <v>27</v>
      </c>
      <c r="AK2401" s="24">
        <v>25</v>
      </c>
      <c r="AL2401" s="24">
        <v>27</v>
      </c>
      <c r="AM2401" s="24">
        <v>28</v>
      </c>
      <c r="AN2401" s="24">
        <v>24</v>
      </c>
      <c r="AO2401" s="24">
        <v>28</v>
      </c>
      <c r="AP2401" s="24">
        <v>27</v>
      </c>
      <c r="AQ2401" s="24">
        <v>27</v>
      </c>
      <c r="AR2401" s="24">
        <v>27</v>
      </c>
      <c r="AS2401" s="24">
        <v>28</v>
      </c>
      <c r="AT2401" s="24">
        <v>28</v>
      </c>
      <c r="AU2401" s="24">
        <v>28</v>
      </c>
      <c r="AV2401" s="24">
        <v>28</v>
      </c>
      <c r="AW2401" s="24">
        <v>28</v>
      </c>
      <c r="AX2401" s="24">
        <v>28</v>
      </c>
      <c r="AY2401" s="24">
        <v>28</v>
      </c>
      <c r="AZ2401" s="24">
        <v>28</v>
      </c>
      <c r="BA2401" s="24">
        <v>28</v>
      </c>
      <c r="BB2401" s="24">
        <v>28</v>
      </c>
      <c r="BC2401" s="24">
        <v>28</v>
      </c>
      <c r="BD2401" s="24">
        <v>28</v>
      </c>
      <c r="BE2401" s="24">
        <v>28</v>
      </c>
      <c r="BF2401" s="24">
        <v>0</v>
      </c>
      <c r="BG2401" s="24">
        <v>0</v>
      </c>
      <c r="BH2401" s="24">
        <v>0</v>
      </c>
      <c r="BI2401" s="24">
        <v>0</v>
      </c>
      <c r="BJ2401" s="24">
        <v>0</v>
      </c>
      <c r="BL2401" s="24">
        <v>0</v>
      </c>
      <c r="BM2401" s="24">
        <v>0</v>
      </c>
      <c r="BN2401" s="24">
        <v>0</v>
      </c>
      <c r="BO2401" s="24">
        <v>0</v>
      </c>
      <c r="BP2401" s="24">
        <v>0</v>
      </c>
      <c r="BQ2401" s="24">
        <v>0</v>
      </c>
      <c r="BR2401" s="24">
        <v>0</v>
      </c>
      <c r="BS2401" s="24">
        <v>0</v>
      </c>
      <c r="BT2401" s="24">
        <v>0</v>
      </c>
      <c r="BU2401" s="24">
        <v>0</v>
      </c>
      <c r="BV2401" s="24">
        <v>0</v>
      </c>
      <c r="BW2401" s="24">
        <v>0</v>
      </c>
      <c r="BX2401" s="24">
        <v>0</v>
      </c>
      <c r="BY2401" s="24">
        <v>0</v>
      </c>
      <c r="BZ2401" s="24">
        <v>0</v>
      </c>
      <c r="CB2401" s="24">
        <v>0</v>
      </c>
      <c r="CC2401" s="24">
        <v>0</v>
      </c>
      <c r="CD2401" s="24">
        <v>80</v>
      </c>
      <c r="CE2401" s="24">
        <v>85</v>
      </c>
      <c r="CF2401" s="24">
        <v>80</v>
      </c>
      <c r="CG2401" s="24">
        <v>84</v>
      </c>
      <c r="CH2401" s="24">
        <v>80</v>
      </c>
      <c r="CI2401" s="24">
        <v>88</v>
      </c>
      <c r="CO2401" s="34">
        <f t="shared" si="161"/>
        <v>185167</v>
      </c>
    </row>
    <row r="2402" spans="1:93" ht="15">
      <c r="A2402" s="23" t="s">
        <v>202</v>
      </c>
      <c r="B2402" s="52">
        <v>41471</v>
      </c>
      <c r="C2402" s="25" t="str">
        <f t="shared" si="160"/>
        <v/>
      </c>
      <c r="G2402" s="24">
        <f t="shared" si="162"/>
        <v>41</v>
      </c>
      <c r="H2402" s="27">
        <v>188223</v>
      </c>
      <c r="I2402" s="24" t="str">
        <f t="shared" si="163"/>
        <v/>
      </c>
      <c r="K2402" s="24">
        <f>IF(J2402&gt;900,_xlfn.XLOOKUP(ROUND(J2402,0),'CM-VL-G-C-GL-B-T-ClassRimThickn'!$B$1:$B$112,'CM-VL-G-C-GL-B-T-ClassRimThickn'!$C$1:$C$112,0,1,1),J2402)</f>
        <v>0</v>
      </c>
      <c r="L2402" s="24">
        <v>80</v>
      </c>
      <c r="M2402" s="24">
        <f>IF(L2402&gt;900,_xlfn.XLOOKUP(ROUND(L2402,0),'CM-VL-G-C-GL-B-T-ClassRimThickn'!$B$1:$B$112,'CM-VL-G-C-GL-B-T-ClassRimThickn'!$C$1:$C$112,0,1,1),L2402)</f>
        <v>80</v>
      </c>
      <c r="N2402" s="24">
        <v>80</v>
      </c>
      <c r="O2402" s="24">
        <f>IF(N2402&gt;900,_xlfn.XLOOKUP(ROUND(N2402,0),'CM-VL-G-C-GL-B-T-ClassRimThickn'!$B$1:$B$112,'CM-VL-G-C-GL-B-T-ClassRimThickn'!$C$1:$C$112,0,1,1),N2402)</f>
        <v>80</v>
      </c>
      <c r="P2402" s="24">
        <v>80</v>
      </c>
      <c r="Q2402" s="24">
        <f>IF(P2402&gt;900,_xlfn.XLOOKUP(ROUND(P2402,0),'CM-VL-G-C-GL-B-T-ClassRimThickn'!$B$1:$B$112,'CM-VL-G-C-GL-B-T-ClassRimThickn'!$C$1:$C$112,0,1,1),P2402)</f>
        <v>80</v>
      </c>
      <c r="S2402" s="24">
        <f>IF(R2402&gt;900,_xlfn.XLOOKUP(ROUND(R2402,0),'CM-VL-G-C-GL-B-T-ClassRimThickn'!$B$1:$B$112,'CM-VL-G-C-GL-B-T-ClassRimThickn'!$C$1:$C$112,0,1,1),R2402)</f>
        <v>0</v>
      </c>
      <c r="T2402" s="24">
        <v>80</v>
      </c>
      <c r="U2402" s="24">
        <f>IF(T2402&gt;900,_xlfn.XLOOKUP(ROUND(T2402,0),'CM-VL-G-C-GL-B-T-ClassRimThickn'!$B$1:$B$112,'CM-VL-G-C-GL-B-T-ClassRimThickn'!$C$1:$C$112,0,1,1),T2402)</f>
        <v>80</v>
      </c>
      <c r="V2402" s="24">
        <v>80</v>
      </c>
      <c r="W2402" s="24">
        <f>IF(V2402&gt;900,_xlfn.XLOOKUP(ROUND(V2402,0),'CM-VL-G-C-GL-B-T-ClassRimThickn'!$B$1:$B$112,'CM-VL-G-C-GL-B-T-ClassRimThickn'!$C$1:$C$112,0,1,1),V2402)</f>
        <v>80</v>
      </c>
      <c r="X2402" s="24">
        <v>80</v>
      </c>
      <c r="Y2402" s="24">
        <f>IF(X2402&gt;900,_xlfn.XLOOKUP(ROUND(X2402,0),'CM-VL-G-C-GL-B-T-ClassRimThickn'!$B$1:$B$112,'CM-VL-G-C-GL-B-T-ClassRimThickn'!$C$1:$C$112,0,1,1),X2402)</f>
        <v>80</v>
      </c>
      <c r="Z2402" s="24">
        <v>80</v>
      </c>
      <c r="AA2402" s="24">
        <f>IF(Z2402&gt;900,_xlfn.XLOOKUP(ROUND(Z2402,0),'CM-VL-G-C-GL-B-T-ClassRimThickn'!$B$1:$B$112,'CM-VL-G-C-GL-B-T-ClassRimThickn'!$C$1:$C$112,0,1,1),Z2402)</f>
        <v>80</v>
      </c>
      <c r="AB2402" s="24">
        <v>80</v>
      </c>
      <c r="AC2402" s="24">
        <f>IF(AB2402&gt;900,_xlfn.XLOOKUP(ROUND(AB2402,0),'CM-VL-G-C-GL-B-T-ClassRimThickn'!$B$1:$B$112,'CM-VL-G-C-GL-B-T-ClassRimThickn'!$C$1:$C$112,0,1,1),AB2402)</f>
        <v>80</v>
      </c>
      <c r="AD2402" s="24">
        <v>80</v>
      </c>
      <c r="AE2402" s="24">
        <f>IF(AD2402&gt;900,_xlfn.XLOOKUP(ROUND(AD2402,0),'CM-VL-G-C-GL-B-T-ClassRimThickn'!$B$1:$B$112,'CM-VL-G-C-GL-B-T-ClassRimThickn'!$C$1:$C$112,0,1,1),AD2402)</f>
        <v>80</v>
      </c>
      <c r="AF2402" s="24">
        <v>80</v>
      </c>
      <c r="AG2402" s="24">
        <f>IF(AF2402&gt;900,_xlfn.XLOOKUP(ROUND(AF2402,0),'CM-VL-G-C-GL-B-T-ClassRimThickn'!$B$1:$B$112,'CM-VL-G-C-GL-B-T-ClassRimThickn'!$C$1:$C$112,0,1,1),AF2402)</f>
        <v>80</v>
      </c>
      <c r="AH2402" s="24">
        <v>27</v>
      </c>
      <c r="AI2402" s="24">
        <v>24.5</v>
      </c>
      <c r="AJ2402" s="24">
        <v>26</v>
      </c>
      <c r="AK2402" s="24">
        <v>27</v>
      </c>
      <c r="AL2402" s="24">
        <v>25</v>
      </c>
      <c r="AM2402" s="24">
        <v>26</v>
      </c>
      <c r="AN2402" s="24">
        <v>28</v>
      </c>
      <c r="AO2402" s="24">
        <v>26.5</v>
      </c>
      <c r="AP2402" s="24">
        <v>27</v>
      </c>
      <c r="AQ2402" s="24">
        <v>27</v>
      </c>
      <c r="AR2402" s="24">
        <v>26.5</v>
      </c>
      <c r="AS2402" s="24">
        <v>26.5</v>
      </c>
      <c r="AT2402" s="24">
        <v>29</v>
      </c>
      <c r="AU2402" s="24">
        <v>29</v>
      </c>
      <c r="AV2402" s="24">
        <v>29</v>
      </c>
      <c r="AW2402" s="24">
        <v>29</v>
      </c>
      <c r="AX2402" s="24">
        <v>29.5</v>
      </c>
      <c r="AY2402" s="24">
        <v>29</v>
      </c>
      <c r="AZ2402" s="24">
        <v>29.5</v>
      </c>
      <c r="BA2402" s="24">
        <v>29.5</v>
      </c>
      <c r="BB2402" s="24">
        <v>29</v>
      </c>
      <c r="BC2402" s="24">
        <v>30</v>
      </c>
      <c r="BD2402" s="24">
        <v>29</v>
      </c>
      <c r="BE2402" s="24">
        <v>29</v>
      </c>
      <c r="BF2402" s="24">
        <v>0.5</v>
      </c>
      <c r="BG2402" s="24">
        <v>0.5</v>
      </c>
      <c r="BH2402" s="24">
        <v>0.5</v>
      </c>
      <c r="BI2402" s="24">
        <v>0.5</v>
      </c>
      <c r="BJ2402" s="24">
        <v>0.5</v>
      </c>
      <c r="BL2402" s="24">
        <v>0.5</v>
      </c>
      <c r="BM2402" s="24">
        <v>0.5</v>
      </c>
      <c r="BN2402" s="24">
        <v>0.5</v>
      </c>
      <c r="BO2402" s="24">
        <v>0.5</v>
      </c>
      <c r="BP2402" s="24">
        <v>0.5</v>
      </c>
      <c r="BQ2402" s="24">
        <v>0.5</v>
      </c>
      <c r="BR2402" s="24">
        <v>0</v>
      </c>
      <c r="BS2402" s="24">
        <v>0</v>
      </c>
      <c r="BT2402" s="24">
        <v>0</v>
      </c>
      <c r="BU2402" s="24">
        <v>0</v>
      </c>
      <c r="BV2402" s="24">
        <v>0.5</v>
      </c>
      <c r="BW2402" s="24">
        <v>0</v>
      </c>
      <c r="BX2402" s="24">
        <v>0</v>
      </c>
      <c r="BY2402" s="24">
        <v>0</v>
      </c>
      <c r="BZ2402" s="24">
        <v>0</v>
      </c>
      <c r="CB2402" s="24">
        <v>0</v>
      </c>
      <c r="CC2402" s="24">
        <v>0</v>
      </c>
      <c r="CD2402" s="24">
        <v>116</v>
      </c>
      <c r="CE2402" s="24">
        <v>120</v>
      </c>
      <c r="CF2402" s="24">
        <v>125</v>
      </c>
      <c r="CG2402" s="24">
        <v>124</v>
      </c>
      <c r="CH2402" s="24">
        <v>118</v>
      </c>
      <c r="CI2402" s="24">
        <v>120</v>
      </c>
      <c r="CO2402" s="34">
        <f t="shared" si="161"/>
        <v>188223</v>
      </c>
    </row>
    <row r="2403" spans="1:93" ht="15">
      <c r="A2403" s="23" t="s">
        <v>202</v>
      </c>
      <c r="B2403" s="52">
        <v>41508</v>
      </c>
      <c r="C2403" s="25" t="str">
        <f t="shared" si="160"/>
        <v/>
      </c>
      <c r="G2403" s="24">
        <f t="shared" si="162"/>
        <v>37</v>
      </c>
      <c r="H2403" s="29">
        <v>198746</v>
      </c>
      <c r="I2403" s="24" t="str">
        <f t="shared" si="163"/>
        <v/>
      </c>
      <c r="K2403" s="24">
        <f>IF(J2403&gt;900,_xlfn.XLOOKUP(ROUND(J2403,0),'CM-VL-G-C-GL-B-T-ClassRimThickn'!$B$1:$B$112,'CM-VL-G-C-GL-B-T-ClassRimThickn'!$C$1:$C$112,0,1,1),J2403)</f>
        <v>0</v>
      </c>
      <c r="L2403" s="24">
        <v>88</v>
      </c>
      <c r="M2403" s="24">
        <f>IF(L2403&gt;900,_xlfn.XLOOKUP(ROUND(L2403,0),'CM-VL-G-C-GL-B-T-ClassRimThickn'!$B$1:$B$112,'CM-VL-G-C-GL-B-T-ClassRimThickn'!$C$1:$C$112,0,1,1),L2403)</f>
        <v>88</v>
      </c>
      <c r="N2403" s="24">
        <v>88</v>
      </c>
      <c r="O2403" s="24">
        <f>IF(N2403&gt;900,_xlfn.XLOOKUP(ROUND(N2403,0),'CM-VL-G-C-GL-B-T-ClassRimThickn'!$B$1:$B$112,'CM-VL-G-C-GL-B-T-ClassRimThickn'!$C$1:$C$112,0,1,1),N2403)</f>
        <v>88</v>
      </c>
      <c r="P2403" s="24">
        <v>88</v>
      </c>
      <c r="Q2403" s="24">
        <f>IF(P2403&gt;900,_xlfn.XLOOKUP(ROUND(P2403,0),'CM-VL-G-C-GL-B-T-ClassRimThickn'!$B$1:$B$112,'CM-VL-G-C-GL-B-T-ClassRimThickn'!$C$1:$C$112,0,1,1),P2403)</f>
        <v>88</v>
      </c>
      <c r="S2403" s="24">
        <f>IF(R2403&gt;900,_xlfn.XLOOKUP(ROUND(R2403,0),'CM-VL-G-C-GL-B-T-ClassRimThickn'!$B$1:$B$112,'CM-VL-G-C-GL-B-T-ClassRimThickn'!$C$1:$C$112,0,1,1),R2403)</f>
        <v>0</v>
      </c>
      <c r="T2403" s="24">
        <v>87</v>
      </c>
      <c r="U2403" s="24">
        <f>IF(T2403&gt;900,_xlfn.XLOOKUP(ROUND(T2403,0),'CM-VL-G-C-GL-B-T-ClassRimThickn'!$B$1:$B$112,'CM-VL-G-C-GL-B-T-ClassRimThickn'!$C$1:$C$112,0,1,1),T2403)</f>
        <v>87</v>
      </c>
      <c r="V2403" s="24">
        <v>89</v>
      </c>
      <c r="W2403" s="24">
        <f>IF(V2403&gt;900,_xlfn.XLOOKUP(ROUND(V2403,0),'CM-VL-G-C-GL-B-T-ClassRimThickn'!$B$1:$B$112,'CM-VL-G-C-GL-B-T-ClassRimThickn'!$C$1:$C$112,0,1,1),V2403)</f>
        <v>89</v>
      </c>
      <c r="X2403" s="24">
        <v>89</v>
      </c>
      <c r="Y2403" s="24">
        <f>IF(X2403&gt;900,_xlfn.XLOOKUP(ROUND(X2403,0),'CM-VL-G-C-GL-B-T-ClassRimThickn'!$B$1:$B$112,'CM-VL-G-C-GL-B-T-ClassRimThickn'!$C$1:$C$112,0,1,1),X2403)</f>
        <v>89</v>
      </c>
      <c r="Z2403" s="24">
        <v>88</v>
      </c>
      <c r="AA2403" s="24">
        <f>IF(Z2403&gt;900,_xlfn.XLOOKUP(ROUND(Z2403,0),'CM-VL-G-C-GL-B-T-ClassRimThickn'!$B$1:$B$112,'CM-VL-G-C-GL-B-T-ClassRimThickn'!$C$1:$C$112,0,1,1),Z2403)</f>
        <v>88</v>
      </c>
      <c r="AB2403" s="24">
        <v>88</v>
      </c>
      <c r="AC2403" s="24">
        <f>IF(AB2403&gt;900,_xlfn.XLOOKUP(ROUND(AB2403,0),'CM-VL-G-C-GL-B-T-ClassRimThickn'!$B$1:$B$112,'CM-VL-G-C-GL-B-T-ClassRimThickn'!$C$1:$C$112,0,1,1),AB2403)</f>
        <v>88</v>
      </c>
      <c r="AD2403" s="24">
        <v>88</v>
      </c>
      <c r="AE2403" s="24">
        <f>IF(AD2403&gt;900,_xlfn.XLOOKUP(ROUND(AD2403,0),'CM-VL-G-C-GL-B-T-ClassRimThickn'!$B$1:$B$112,'CM-VL-G-C-GL-B-T-ClassRimThickn'!$C$1:$C$112,0,1,1),AD2403)</f>
        <v>88</v>
      </c>
      <c r="AF2403" s="24">
        <v>88</v>
      </c>
      <c r="AG2403" s="24">
        <f>IF(AF2403&gt;900,_xlfn.XLOOKUP(ROUND(AF2403,0),'CM-VL-G-C-GL-B-T-ClassRimThickn'!$B$1:$B$112,'CM-VL-G-C-GL-B-T-ClassRimThickn'!$C$1:$C$112,0,1,1),AF2403)</f>
        <v>88</v>
      </c>
      <c r="AH2403" s="24">
        <v>27</v>
      </c>
      <c r="AI2403" s="24">
        <v>25.5</v>
      </c>
      <c r="AJ2403" s="24">
        <v>25.5</v>
      </c>
      <c r="AK2403" s="24">
        <v>26</v>
      </c>
      <c r="AL2403" s="24">
        <v>25</v>
      </c>
      <c r="AM2403" s="24">
        <v>26</v>
      </c>
      <c r="AN2403" s="24">
        <v>27.5</v>
      </c>
      <c r="AO2403" s="24">
        <v>27.5</v>
      </c>
      <c r="AP2403" s="24">
        <v>27</v>
      </c>
      <c r="AQ2403" s="24">
        <v>26.5</v>
      </c>
      <c r="AR2403" s="24">
        <v>27</v>
      </c>
      <c r="AS2403" s="24">
        <v>25</v>
      </c>
      <c r="AT2403" s="24">
        <v>29.5</v>
      </c>
      <c r="AU2403" s="24">
        <v>29</v>
      </c>
      <c r="AV2403" s="24">
        <v>29</v>
      </c>
      <c r="AW2403" s="24">
        <v>29</v>
      </c>
      <c r="AX2403" s="24">
        <v>30</v>
      </c>
      <c r="AY2403" s="24">
        <v>29</v>
      </c>
      <c r="AZ2403" s="24">
        <v>29</v>
      </c>
      <c r="BA2403" s="24">
        <v>29.5</v>
      </c>
      <c r="BB2403" s="24">
        <v>28.5</v>
      </c>
      <c r="BC2403" s="24">
        <v>29</v>
      </c>
      <c r="BD2403" s="24">
        <v>29</v>
      </c>
      <c r="BE2403" s="24">
        <v>29</v>
      </c>
      <c r="BF2403" s="24">
        <v>0</v>
      </c>
      <c r="BG2403" s="24">
        <v>0</v>
      </c>
      <c r="BH2403" s="24">
        <v>0.4</v>
      </c>
      <c r="BI2403" s="24">
        <v>0</v>
      </c>
      <c r="BJ2403" s="24">
        <v>0.5</v>
      </c>
      <c r="BL2403" s="24">
        <v>0.6</v>
      </c>
      <c r="BM2403" s="24">
        <v>0.4</v>
      </c>
      <c r="BN2403" s="24">
        <v>0.6</v>
      </c>
      <c r="BO2403" s="24">
        <v>0.8</v>
      </c>
      <c r="BP2403" s="24">
        <v>0.5</v>
      </c>
      <c r="BQ2403" s="24">
        <v>0.5</v>
      </c>
      <c r="BR2403" s="24">
        <v>0</v>
      </c>
      <c r="BS2403" s="24">
        <v>0</v>
      </c>
      <c r="BT2403" s="24">
        <v>0</v>
      </c>
      <c r="BU2403" s="24">
        <v>0</v>
      </c>
      <c r="BV2403" s="24">
        <v>0</v>
      </c>
      <c r="BW2403" s="24">
        <v>0</v>
      </c>
      <c r="BX2403" s="24">
        <v>0</v>
      </c>
      <c r="BY2403" s="24">
        <v>0</v>
      </c>
      <c r="BZ2403" s="24">
        <v>0</v>
      </c>
      <c r="CB2403" s="24">
        <v>0</v>
      </c>
      <c r="CC2403" s="24">
        <v>0</v>
      </c>
      <c r="CD2403" s="24">
        <v>115</v>
      </c>
      <c r="CE2403" s="24">
        <v>130</v>
      </c>
      <c r="CF2403" s="24">
        <v>126</v>
      </c>
      <c r="CG2403" s="24">
        <v>125</v>
      </c>
      <c r="CH2403" s="24">
        <v>120</v>
      </c>
      <c r="CI2403" s="24">
        <v>123</v>
      </c>
      <c r="CO2403" s="34">
        <f t="shared" si="161"/>
        <v>198746</v>
      </c>
    </row>
    <row r="2404" spans="1:93" ht="15">
      <c r="A2404" s="23" t="s">
        <v>202</v>
      </c>
      <c r="B2404" s="52">
        <v>41522</v>
      </c>
      <c r="C2404" s="25" t="str">
        <f t="shared" si="160"/>
        <v/>
      </c>
      <c r="G2404" s="24">
        <f t="shared" si="162"/>
        <v>14</v>
      </c>
      <c r="H2404" s="30">
        <f>(H2405-H2403)/(G2404+G2405)*G2404+H2403</f>
        <v>203237.2</v>
      </c>
      <c r="I2404" s="24" t="str">
        <f t="shared" si="163"/>
        <v/>
      </c>
      <c r="K2404" s="24">
        <f>IF(J2404&gt;900,_xlfn.XLOOKUP(ROUND(J2404,0),'CM-VL-G-C-GL-B-T-ClassRimThickn'!$B$1:$B$112,'CM-VL-G-C-GL-B-T-ClassRimThickn'!$C$1:$C$112,0,1,1),J2404)</f>
        <v>0</v>
      </c>
      <c r="L2404" s="24">
        <v>985.4</v>
      </c>
      <c r="M2404" s="24">
        <f>IF(L2404&gt;900,_xlfn.XLOOKUP(ROUND(L2404,0),'CM-VL-G-C-GL-B-T-ClassRimThickn'!$B$1:$B$112,'CM-VL-G-C-GL-B-T-ClassRimThickn'!$C$1:$C$112,0,1,1),L2404)</f>
        <v>69.5</v>
      </c>
      <c r="N2404" s="24">
        <v>989.5</v>
      </c>
      <c r="O2404" s="24">
        <f>IF(N2404&gt;900,_xlfn.XLOOKUP(ROUND(N2404,0),'CM-VL-G-C-GL-B-T-ClassRimThickn'!$B$1:$B$112,'CM-VL-G-C-GL-B-T-ClassRimThickn'!$C$1:$C$112,0,1,1),N2404)</f>
        <v>72</v>
      </c>
      <c r="P2404" s="24">
        <v>998.8</v>
      </c>
      <c r="Q2404" s="24">
        <f>IF(P2404&gt;900,_xlfn.XLOOKUP(ROUND(P2404,0),'CM-VL-G-C-GL-B-T-ClassRimThickn'!$B$1:$B$112,'CM-VL-G-C-GL-B-T-ClassRimThickn'!$C$1:$C$112,0,1,1),P2404)</f>
        <v>76.5</v>
      </c>
      <c r="S2404" s="24">
        <f>IF(R2404&gt;900,_xlfn.XLOOKUP(ROUND(R2404,0),'CM-VL-G-C-GL-B-T-ClassRimThickn'!$B$1:$B$112,'CM-VL-G-C-GL-B-T-ClassRimThickn'!$C$1:$C$112,0,1,1),R2404)</f>
        <v>0</v>
      </c>
      <c r="T2404" s="24">
        <v>991.9</v>
      </c>
      <c r="U2404" s="24">
        <f>IF(T2404&gt;900,_xlfn.XLOOKUP(ROUND(T2404,0),'CM-VL-G-C-GL-B-T-ClassRimThickn'!$B$1:$B$112,'CM-VL-G-C-GL-B-T-ClassRimThickn'!$C$1:$C$112,0,1,1),T2404)</f>
        <v>73</v>
      </c>
      <c r="V2404" s="24">
        <v>994.5</v>
      </c>
      <c r="W2404" s="24">
        <f>IF(V2404&gt;900,_xlfn.XLOOKUP(ROUND(V2404,0),'CM-VL-G-C-GL-B-T-ClassRimThickn'!$B$1:$B$112,'CM-VL-G-C-GL-B-T-ClassRimThickn'!$C$1:$C$112,0,1,1),V2404)</f>
        <v>74.5</v>
      </c>
      <c r="X2404" s="24">
        <v>985.8</v>
      </c>
      <c r="Y2404" s="24">
        <f>IF(X2404&gt;900,_xlfn.XLOOKUP(ROUND(X2404,0),'CM-VL-G-C-GL-B-T-ClassRimThickn'!$B$1:$B$112,'CM-VL-G-C-GL-B-T-ClassRimThickn'!$C$1:$C$112,0,1,1),X2404)</f>
        <v>70</v>
      </c>
      <c r="Z2404" s="24">
        <v>989.9</v>
      </c>
      <c r="AA2404" s="24">
        <f>IF(Z2404&gt;900,_xlfn.XLOOKUP(ROUND(Z2404,0),'CM-VL-G-C-GL-B-T-ClassRimThickn'!$B$1:$B$112,'CM-VL-G-C-GL-B-T-ClassRimThickn'!$C$1:$C$112,0,1,1),Z2404)</f>
        <v>72</v>
      </c>
      <c r="AB2404" s="24">
        <v>993.8</v>
      </c>
      <c r="AC2404" s="24">
        <f>IF(AB2404&gt;900,_xlfn.XLOOKUP(ROUND(AB2404,0),'CM-VL-G-C-GL-B-T-ClassRimThickn'!$B$1:$B$112,'CM-VL-G-C-GL-B-T-ClassRimThickn'!$C$1:$C$112,0,1,1),AB2404)</f>
        <v>74</v>
      </c>
      <c r="AD2404" s="24">
        <v>991.9</v>
      </c>
      <c r="AE2404" s="24">
        <f>IF(AD2404&gt;900,_xlfn.XLOOKUP(ROUND(AD2404,0),'CM-VL-G-C-GL-B-T-ClassRimThickn'!$B$1:$B$112,'CM-VL-G-C-GL-B-T-ClassRimThickn'!$C$1:$C$112,0,1,1),AD2404)</f>
        <v>73</v>
      </c>
      <c r="AF2404" s="24">
        <v>991.7</v>
      </c>
      <c r="AG2404" s="24">
        <f>IF(AF2404&gt;900,_xlfn.XLOOKUP(ROUND(AF2404,0),'CM-VL-G-C-GL-B-T-ClassRimThickn'!$B$1:$B$112,'CM-VL-G-C-GL-B-T-ClassRimThickn'!$C$1:$C$112,0,1,1),AF2404)</f>
        <v>73</v>
      </c>
      <c r="AH2404" s="24">
        <v>30</v>
      </c>
      <c r="AI2404" s="24">
        <v>30</v>
      </c>
      <c r="AJ2404" s="24">
        <v>30</v>
      </c>
      <c r="AK2404" s="24">
        <v>30</v>
      </c>
      <c r="AL2404" s="24">
        <v>30</v>
      </c>
      <c r="AM2404" s="24">
        <v>30</v>
      </c>
      <c r="AN2404" s="24">
        <v>30</v>
      </c>
      <c r="AO2404" s="24">
        <v>30</v>
      </c>
      <c r="AP2404" s="24">
        <v>30</v>
      </c>
      <c r="AQ2404" s="24">
        <v>30</v>
      </c>
      <c r="AR2404" s="24">
        <v>30</v>
      </c>
      <c r="AS2404" s="24">
        <v>30</v>
      </c>
      <c r="AT2404" s="24">
        <v>28</v>
      </c>
      <c r="AU2404" s="24">
        <v>28</v>
      </c>
      <c r="AV2404" s="24">
        <v>28</v>
      </c>
      <c r="AW2404" s="24">
        <v>28</v>
      </c>
      <c r="AX2404" s="24">
        <v>28</v>
      </c>
      <c r="AY2404" s="24">
        <v>28</v>
      </c>
      <c r="AZ2404" s="24">
        <v>28</v>
      </c>
      <c r="BA2404" s="24">
        <v>28</v>
      </c>
      <c r="BB2404" s="24">
        <v>28</v>
      </c>
      <c r="BC2404" s="24">
        <v>28</v>
      </c>
      <c r="BD2404" s="24">
        <v>28</v>
      </c>
      <c r="BE2404" s="24">
        <v>28</v>
      </c>
      <c r="BF2404" s="24">
        <v>0</v>
      </c>
      <c r="BG2404" s="24">
        <v>0</v>
      </c>
      <c r="BH2404" s="24">
        <v>0</v>
      </c>
      <c r="BI2404" s="24">
        <v>0</v>
      </c>
      <c r="BJ2404" s="24">
        <v>0</v>
      </c>
      <c r="BL2404" s="24">
        <v>0</v>
      </c>
      <c r="BM2404" s="24">
        <v>0</v>
      </c>
      <c r="BN2404" s="24">
        <v>0</v>
      </c>
      <c r="BO2404" s="24">
        <v>0</v>
      </c>
      <c r="BP2404" s="24">
        <v>0</v>
      </c>
      <c r="BQ2404" s="24">
        <v>0</v>
      </c>
      <c r="BR2404" s="24">
        <v>0</v>
      </c>
      <c r="BS2404" s="24">
        <v>0</v>
      </c>
      <c r="BT2404" s="24">
        <v>0</v>
      </c>
      <c r="BU2404" s="24">
        <v>0</v>
      </c>
      <c r="BV2404" s="24">
        <v>0</v>
      </c>
      <c r="BW2404" s="24">
        <v>0</v>
      </c>
      <c r="BX2404" s="24">
        <v>0</v>
      </c>
      <c r="BY2404" s="24">
        <v>0</v>
      </c>
      <c r="BZ2404" s="24">
        <v>0</v>
      </c>
      <c r="CB2404" s="24">
        <v>0</v>
      </c>
      <c r="CC2404" s="24">
        <v>0</v>
      </c>
      <c r="CO2404" s="34">
        <f t="shared" si="161"/>
        <v>203237.2</v>
      </c>
    </row>
    <row r="2405" spans="1:93" ht="15">
      <c r="A2405" s="23" t="s">
        <v>202</v>
      </c>
      <c r="B2405" s="52">
        <v>41548</v>
      </c>
      <c r="C2405" s="25" t="str">
        <f t="shared" si="160"/>
        <v/>
      </c>
      <c r="G2405" s="24">
        <f t="shared" si="162"/>
        <v>26</v>
      </c>
      <c r="H2405" s="24">
        <v>211578</v>
      </c>
      <c r="I2405" s="24" t="str">
        <f t="shared" si="163"/>
        <v/>
      </c>
      <c r="K2405" s="24">
        <f>IF(J2405&gt;900,_xlfn.XLOOKUP(ROUND(J2405,0),'CM-VL-G-C-GL-B-T-ClassRimThickn'!$B$1:$B$112,'CM-VL-G-C-GL-B-T-ClassRimThickn'!$C$1:$C$112,0,1,1),J2405)</f>
        <v>0</v>
      </c>
      <c r="L2405" s="24">
        <v>74</v>
      </c>
      <c r="M2405" s="24">
        <f>IF(L2405&gt;900,_xlfn.XLOOKUP(ROUND(L2405,0),'CM-VL-G-C-GL-B-T-ClassRimThickn'!$B$1:$B$112,'CM-VL-G-C-GL-B-T-ClassRimThickn'!$C$1:$C$112,0,1,1),L2405)</f>
        <v>74</v>
      </c>
      <c r="N2405" s="24">
        <v>77</v>
      </c>
      <c r="O2405" s="24">
        <f>IF(N2405&gt;900,_xlfn.XLOOKUP(ROUND(N2405,0),'CM-VL-G-C-GL-B-T-ClassRimThickn'!$B$1:$B$112,'CM-VL-G-C-GL-B-T-ClassRimThickn'!$C$1:$C$112,0,1,1),N2405)</f>
        <v>77</v>
      </c>
      <c r="P2405" s="24">
        <v>77</v>
      </c>
      <c r="Q2405" s="24">
        <f>IF(P2405&gt;900,_xlfn.XLOOKUP(ROUND(P2405,0),'CM-VL-G-C-GL-B-T-ClassRimThickn'!$B$1:$B$112,'CM-VL-G-C-GL-B-T-ClassRimThickn'!$C$1:$C$112,0,1,1),P2405)</f>
        <v>77</v>
      </c>
      <c r="S2405" s="24">
        <f>IF(R2405&gt;900,_xlfn.XLOOKUP(ROUND(R2405,0),'CM-VL-G-C-GL-B-T-ClassRimThickn'!$B$1:$B$112,'CM-VL-G-C-GL-B-T-ClassRimThickn'!$C$1:$C$112,0,1,1),R2405)</f>
        <v>0</v>
      </c>
      <c r="T2405" s="24">
        <v>78</v>
      </c>
      <c r="U2405" s="24">
        <f>IF(T2405&gt;900,_xlfn.XLOOKUP(ROUND(T2405,0),'CM-VL-G-C-GL-B-T-ClassRimThickn'!$B$1:$B$112,'CM-VL-G-C-GL-B-T-ClassRimThickn'!$C$1:$C$112,0,1,1),T2405)</f>
        <v>78</v>
      </c>
      <c r="V2405" s="24">
        <v>79</v>
      </c>
      <c r="W2405" s="24">
        <f>IF(V2405&gt;900,_xlfn.XLOOKUP(ROUND(V2405,0),'CM-VL-G-C-GL-B-T-ClassRimThickn'!$B$1:$B$112,'CM-VL-G-C-GL-B-T-ClassRimThickn'!$C$1:$C$112,0,1,1),V2405)</f>
        <v>79</v>
      </c>
      <c r="X2405" s="24">
        <v>74</v>
      </c>
      <c r="Y2405" s="24">
        <f>IF(X2405&gt;900,_xlfn.XLOOKUP(ROUND(X2405,0),'CM-VL-G-C-GL-B-T-ClassRimThickn'!$B$1:$B$112,'CM-VL-G-C-GL-B-T-ClassRimThickn'!$C$1:$C$112,0,1,1),X2405)</f>
        <v>74</v>
      </c>
      <c r="Z2405" s="24">
        <v>77</v>
      </c>
      <c r="AA2405" s="24">
        <f>IF(Z2405&gt;900,_xlfn.XLOOKUP(ROUND(Z2405,0),'CM-VL-G-C-GL-B-T-ClassRimThickn'!$B$1:$B$112,'CM-VL-G-C-GL-B-T-ClassRimThickn'!$C$1:$C$112,0,1,1),Z2405)</f>
        <v>77</v>
      </c>
      <c r="AB2405" s="24">
        <v>78</v>
      </c>
      <c r="AC2405" s="24">
        <f>IF(AB2405&gt;900,_xlfn.XLOOKUP(ROUND(AB2405,0),'CM-VL-G-C-GL-B-T-ClassRimThickn'!$B$1:$B$112,'CM-VL-G-C-GL-B-T-ClassRimThickn'!$C$1:$C$112,0,1,1),AB2405)</f>
        <v>78</v>
      </c>
      <c r="AD2405" s="24">
        <v>77</v>
      </c>
      <c r="AE2405" s="24">
        <f>IF(AD2405&gt;900,_xlfn.XLOOKUP(ROUND(AD2405,0),'CM-VL-G-C-GL-B-T-ClassRimThickn'!$B$1:$B$112,'CM-VL-G-C-GL-B-T-ClassRimThickn'!$C$1:$C$112,0,1,1),AD2405)</f>
        <v>77</v>
      </c>
      <c r="AF2405" s="24">
        <v>77</v>
      </c>
      <c r="AG2405" s="24">
        <f>IF(AF2405&gt;900,_xlfn.XLOOKUP(ROUND(AF2405,0),'CM-VL-G-C-GL-B-T-ClassRimThickn'!$B$1:$B$112,'CM-VL-G-C-GL-B-T-ClassRimThickn'!$C$1:$C$112,0,1,1),AF2405)</f>
        <v>77</v>
      </c>
      <c r="AH2405" s="24">
        <v>30</v>
      </c>
      <c r="AI2405" s="24">
        <v>28</v>
      </c>
      <c r="AJ2405" s="24">
        <v>29</v>
      </c>
      <c r="AK2405" s="24">
        <v>30</v>
      </c>
      <c r="AL2405" s="24">
        <v>29</v>
      </c>
      <c r="AM2405" s="24">
        <v>29</v>
      </c>
      <c r="AN2405" s="24">
        <v>30</v>
      </c>
      <c r="AO2405" s="24">
        <v>29</v>
      </c>
      <c r="AP2405" s="24">
        <v>29</v>
      </c>
      <c r="AQ2405" s="24">
        <v>29</v>
      </c>
      <c r="AR2405" s="24">
        <v>30</v>
      </c>
      <c r="AS2405" s="24">
        <v>30</v>
      </c>
      <c r="AT2405" s="24">
        <v>28</v>
      </c>
      <c r="AU2405" s="24">
        <v>28</v>
      </c>
      <c r="AV2405" s="24">
        <v>28</v>
      </c>
      <c r="AW2405" s="24">
        <v>28</v>
      </c>
      <c r="AX2405" s="24">
        <v>28</v>
      </c>
      <c r="AY2405" s="24">
        <v>28</v>
      </c>
      <c r="AZ2405" s="24">
        <v>28</v>
      </c>
      <c r="BA2405" s="24">
        <v>28</v>
      </c>
      <c r="BB2405" s="24">
        <v>28</v>
      </c>
      <c r="BC2405" s="24">
        <v>28</v>
      </c>
      <c r="BD2405" s="24">
        <v>28.5</v>
      </c>
      <c r="BE2405" s="24">
        <v>28</v>
      </c>
      <c r="BF2405" s="24">
        <v>0</v>
      </c>
      <c r="BG2405" s="24">
        <v>0</v>
      </c>
      <c r="BH2405" s="24">
        <v>0</v>
      </c>
      <c r="BI2405" s="24">
        <v>0</v>
      </c>
      <c r="BJ2405" s="24">
        <v>0</v>
      </c>
      <c r="BL2405" s="24">
        <v>0</v>
      </c>
      <c r="BM2405" s="24">
        <v>0</v>
      </c>
      <c r="BN2405" s="24">
        <v>0</v>
      </c>
      <c r="BO2405" s="24">
        <v>0</v>
      </c>
      <c r="BP2405" s="24">
        <v>0</v>
      </c>
      <c r="BQ2405" s="24">
        <v>0</v>
      </c>
      <c r="BR2405" s="24">
        <v>0</v>
      </c>
      <c r="BS2405" s="24">
        <v>0</v>
      </c>
      <c r="BT2405" s="24">
        <v>0</v>
      </c>
      <c r="BU2405" s="24">
        <v>0</v>
      </c>
      <c r="BV2405" s="24">
        <v>0</v>
      </c>
      <c r="BW2405" s="24">
        <v>0</v>
      </c>
      <c r="BX2405" s="24">
        <v>0.2</v>
      </c>
      <c r="BY2405" s="24">
        <v>0</v>
      </c>
      <c r="BZ2405" s="24">
        <v>0</v>
      </c>
      <c r="CB2405" s="24">
        <v>0.2</v>
      </c>
      <c r="CC2405" s="24">
        <v>0.2</v>
      </c>
      <c r="CD2405" s="24">
        <v>107</v>
      </c>
      <c r="CE2405" s="24">
        <v>120</v>
      </c>
      <c r="CF2405" s="24">
        <v>120</v>
      </c>
      <c r="CG2405" s="24">
        <v>115</v>
      </c>
      <c r="CH2405" s="24">
        <v>108</v>
      </c>
      <c r="CI2405" s="24">
        <v>114</v>
      </c>
      <c r="CO2405" s="34">
        <f t="shared" si="161"/>
        <v>211578</v>
      </c>
    </row>
    <row r="2406" spans="1:93" ht="15">
      <c r="A2406" s="23" t="s">
        <v>202</v>
      </c>
      <c r="B2406" s="52">
        <v>41579</v>
      </c>
      <c r="C2406" s="25" t="str">
        <f t="shared" si="160"/>
        <v/>
      </c>
      <c r="G2406" s="24">
        <f t="shared" si="162"/>
        <v>31</v>
      </c>
      <c r="H2406" s="24">
        <v>220378</v>
      </c>
      <c r="I2406" s="24" t="str">
        <f t="shared" si="163"/>
        <v/>
      </c>
      <c r="K2406" s="24">
        <f>IF(J2406&gt;900,_xlfn.XLOOKUP(ROUND(J2406,0),'CM-VL-G-C-GL-B-T-ClassRimThickn'!$B$1:$B$112,'CM-VL-G-C-GL-B-T-ClassRimThickn'!$C$1:$C$112,0,1,1),J2406)</f>
        <v>0</v>
      </c>
      <c r="L2406" s="24">
        <v>73</v>
      </c>
      <c r="M2406" s="24">
        <f>IF(L2406&gt;900,_xlfn.XLOOKUP(ROUND(L2406,0),'CM-VL-G-C-GL-B-T-ClassRimThickn'!$B$1:$B$112,'CM-VL-G-C-GL-B-T-ClassRimThickn'!$C$1:$C$112,0,1,1),L2406)</f>
        <v>73</v>
      </c>
      <c r="N2406" s="24">
        <v>76</v>
      </c>
      <c r="O2406" s="24">
        <f>IF(N2406&gt;900,_xlfn.XLOOKUP(ROUND(N2406,0),'CM-VL-G-C-GL-B-T-ClassRimThickn'!$B$1:$B$112,'CM-VL-G-C-GL-B-T-ClassRimThickn'!$C$1:$C$112,0,1,1),N2406)</f>
        <v>76</v>
      </c>
      <c r="P2406" s="24">
        <v>78</v>
      </c>
      <c r="Q2406" s="24">
        <f>IF(P2406&gt;900,_xlfn.XLOOKUP(ROUND(P2406,0),'CM-VL-G-C-GL-B-T-ClassRimThickn'!$B$1:$B$112,'CM-VL-G-C-GL-B-T-ClassRimThickn'!$C$1:$C$112,0,1,1),P2406)</f>
        <v>78</v>
      </c>
      <c r="S2406" s="24">
        <f>IF(R2406&gt;900,_xlfn.XLOOKUP(ROUND(R2406,0),'CM-VL-G-C-GL-B-T-ClassRimThickn'!$B$1:$B$112,'CM-VL-G-C-GL-B-T-ClassRimThickn'!$C$1:$C$112,0,1,1),R2406)</f>
        <v>0</v>
      </c>
      <c r="T2406" s="24">
        <v>77</v>
      </c>
      <c r="U2406" s="24">
        <f>IF(T2406&gt;900,_xlfn.XLOOKUP(ROUND(T2406,0),'CM-VL-G-C-GL-B-T-ClassRimThickn'!$B$1:$B$112,'CM-VL-G-C-GL-B-T-ClassRimThickn'!$C$1:$C$112,0,1,1),T2406)</f>
        <v>77</v>
      </c>
      <c r="V2406" s="24">
        <v>78</v>
      </c>
      <c r="W2406" s="24">
        <f>IF(V2406&gt;900,_xlfn.XLOOKUP(ROUND(V2406,0),'CM-VL-G-C-GL-B-T-ClassRimThickn'!$B$1:$B$112,'CM-VL-G-C-GL-B-T-ClassRimThickn'!$C$1:$C$112,0,1,1),V2406)</f>
        <v>78</v>
      </c>
      <c r="X2406" s="24">
        <v>75</v>
      </c>
      <c r="Y2406" s="24">
        <f>IF(X2406&gt;900,_xlfn.XLOOKUP(ROUND(X2406,0),'CM-VL-G-C-GL-B-T-ClassRimThickn'!$B$1:$B$112,'CM-VL-G-C-GL-B-T-ClassRimThickn'!$C$1:$C$112,0,1,1),X2406)</f>
        <v>75</v>
      </c>
      <c r="Z2406" s="24">
        <v>75</v>
      </c>
      <c r="AA2406" s="24">
        <f>IF(Z2406&gt;900,_xlfn.XLOOKUP(ROUND(Z2406,0),'CM-VL-G-C-GL-B-T-ClassRimThickn'!$B$1:$B$112,'CM-VL-G-C-GL-B-T-ClassRimThickn'!$C$1:$C$112,0,1,1),Z2406)</f>
        <v>75</v>
      </c>
      <c r="AB2406" s="24">
        <v>78</v>
      </c>
      <c r="AC2406" s="24">
        <f>IF(AB2406&gt;900,_xlfn.XLOOKUP(ROUND(AB2406,0),'CM-VL-G-C-GL-B-T-ClassRimThickn'!$B$1:$B$112,'CM-VL-G-C-GL-B-T-ClassRimThickn'!$C$1:$C$112,0,1,1),AB2406)</f>
        <v>78</v>
      </c>
      <c r="AD2406" s="24">
        <v>77</v>
      </c>
      <c r="AE2406" s="24">
        <f>IF(AD2406&gt;900,_xlfn.XLOOKUP(ROUND(AD2406,0),'CM-VL-G-C-GL-B-T-ClassRimThickn'!$B$1:$B$112,'CM-VL-G-C-GL-B-T-ClassRimThickn'!$C$1:$C$112,0,1,1),AD2406)</f>
        <v>77</v>
      </c>
      <c r="AF2406" s="24">
        <v>77</v>
      </c>
      <c r="AG2406" s="24">
        <f>IF(AF2406&gt;900,_xlfn.XLOOKUP(ROUND(AF2406,0),'CM-VL-G-C-GL-B-T-ClassRimThickn'!$B$1:$B$112,'CM-VL-G-C-GL-B-T-ClassRimThickn'!$C$1:$C$112,0,1,1),AF2406)</f>
        <v>77</v>
      </c>
      <c r="AH2406" s="24">
        <v>28</v>
      </c>
      <c r="AI2406" s="24">
        <v>27</v>
      </c>
      <c r="AJ2406" s="24">
        <v>27</v>
      </c>
      <c r="AK2406" s="24">
        <v>28</v>
      </c>
      <c r="AL2406" s="24">
        <v>27</v>
      </c>
      <c r="AM2406" s="24">
        <v>27</v>
      </c>
      <c r="AN2406" s="24">
        <v>28</v>
      </c>
      <c r="AO2406" s="24">
        <v>29</v>
      </c>
      <c r="AP2406" s="24">
        <v>28</v>
      </c>
      <c r="AQ2406" s="24">
        <v>28</v>
      </c>
      <c r="AR2406" s="24">
        <v>28</v>
      </c>
      <c r="AS2406" s="24">
        <v>28</v>
      </c>
      <c r="AT2406" s="24">
        <v>29</v>
      </c>
      <c r="AU2406" s="24">
        <v>29</v>
      </c>
      <c r="AV2406" s="24">
        <v>29</v>
      </c>
      <c r="AW2406" s="24">
        <v>28</v>
      </c>
      <c r="AX2406" s="24">
        <v>28.5</v>
      </c>
      <c r="AY2406" s="24">
        <v>29</v>
      </c>
      <c r="AZ2406" s="24">
        <v>29</v>
      </c>
      <c r="BA2406" s="24">
        <v>29</v>
      </c>
      <c r="BB2406" s="24">
        <v>29</v>
      </c>
      <c r="BC2406" s="24">
        <v>29</v>
      </c>
      <c r="BD2406" s="24">
        <v>28.5</v>
      </c>
      <c r="BE2406" s="24">
        <v>29</v>
      </c>
      <c r="BF2406" s="24">
        <v>0</v>
      </c>
      <c r="BG2406" s="24">
        <v>0</v>
      </c>
      <c r="BH2406" s="24">
        <v>0</v>
      </c>
      <c r="BI2406" s="24">
        <v>0</v>
      </c>
      <c r="BJ2406" s="24">
        <v>0</v>
      </c>
      <c r="BL2406" s="24">
        <v>0</v>
      </c>
      <c r="BM2406" s="24">
        <v>0</v>
      </c>
      <c r="BN2406" s="24">
        <v>0</v>
      </c>
      <c r="BO2406" s="24">
        <v>0</v>
      </c>
      <c r="BP2406" s="24">
        <v>0</v>
      </c>
      <c r="BQ2406" s="24">
        <v>0.5</v>
      </c>
      <c r="BR2406" s="24">
        <v>0</v>
      </c>
      <c r="BS2406" s="24">
        <v>0</v>
      </c>
      <c r="BT2406" s="24">
        <v>0</v>
      </c>
      <c r="BU2406" s="24">
        <v>0</v>
      </c>
      <c r="BV2406" s="24">
        <v>0</v>
      </c>
      <c r="BW2406" s="24">
        <v>0</v>
      </c>
      <c r="BX2406" s="24">
        <v>0</v>
      </c>
      <c r="BY2406" s="24">
        <v>0</v>
      </c>
      <c r="BZ2406" s="24">
        <v>0</v>
      </c>
      <c r="CB2406" s="24">
        <v>0</v>
      </c>
      <c r="CC2406" s="24">
        <v>0</v>
      </c>
      <c r="CD2406" s="24">
        <v>107</v>
      </c>
      <c r="CE2406" s="24">
        <v>112</v>
      </c>
      <c r="CF2406" s="24">
        <v>114</v>
      </c>
      <c r="CG2406" s="24">
        <v>115</v>
      </c>
      <c r="CH2406" s="24">
        <v>109</v>
      </c>
      <c r="CI2406" s="24">
        <v>112</v>
      </c>
      <c r="CO2406" s="34">
        <f t="shared" si="161"/>
        <v>220378</v>
      </c>
    </row>
    <row r="2407" spans="1:93" ht="15">
      <c r="A2407" s="23" t="s">
        <v>202</v>
      </c>
      <c r="B2407" s="52">
        <v>41613</v>
      </c>
      <c r="C2407" s="25" t="str">
        <f t="shared" si="160"/>
        <v/>
      </c>
      <c r="G2407" s="24">
        <f t="shared" si="162"/>
        <v>34</v>
      </c>
      <c r="H2407" s="24">
        <v>227853</v>
      </c>
      <c r="I2407" s="24" t="str">
        <f t="shared" si="163"/>
        <v/>
      </c>
      <c r="K2407" s="24">
        <f>IF(J2407&gt;900,_xlfn.XLOOKUP(ROUND(J2407,0),'CM-VL-G-C-GL-B-T-ClassRimThickn'!$B$1:$B$112,'CM-VL-G-C-GL-B-T-ClassRimThickn'!$C$1:$C$112,0,1,1),J2407)</f>
        <v>0</v>
      </c>
      <c r="L2407" s="24">
        <v>75</v>
      </c>
      <c r="M2407" s="24">
        <f>IF(L2407&gt;900,_xlfn.XLOOKUP(ROUND(L2407,0),'CM-VL-G-C-GL-B-T-ClassRimThickn'!$B$1:$B$112,'CM-VL-G-C-GL-B-T-ClassRimThickn'!$C$1:$C$112,0,1,1),L2407)</f>
        <v>75</v>
      </c>
      <c r="N2407" s="24">
        <v>76</v>
      </c>
      <c r="O2407" s="24">
        <f>IF(N2407&gt;900,_xlfn.XLOOKUP(ROUND(N2407,0),'CM-VL-G-C-GL-B-T-ClassRimThickn'!$B$1:$B$112,'CM-VL-G-C-GL-B-T-ClassRimThickn'!$C$1:$C$112,0,1,1),N2407)</f>
        <v>76</v>
      </c>
      <c r="P2407" s="24">
        <v>78</v>
      </c>
      <c r="Q2407" s="24">
        <f>IF(P2407&gt;900,_xlfn.XLOOKUP(ROUND(P2407,0),'CM-VL-G-C-GL-B-T-ClassRimThickn'!$B$1:$B$112,'CM-VL-G-C-GL-B-T-ClassRimThickn'!$C$1:$C$112,0,1,1),P2407)</f>
        <v>78</v>
      </c>
      <c r="S2407" s="24">
        <f>IF(R2407&gt;900,_xlfn.XLOOKUP(ROUND(R2407,0),'CM-VL-G-C-GL-B-T-ClassRimThickn'!$B$1:$B$112,'CM-VL-G-C-GL-B-T-ClassRimThickn'!$C$1:$C$112,0,1,1),R2407)</f>
        <v>0</v>
      </c>
      <c r="T2407" s="24">
        <v>77</v>
      </c>
      <c r="U2407" s="24">
        <f>IF(T2407&gt;900,_xlfn.XLOOKUP(ROUND(T2407,0),'CM-VL-G-C-GL-B-T-ClassRimThickn'!$B$1:$B$112,'CM-VL-G-C-GL-B-T-ClassRimThickn'!$C$1:$C$112,0,1,1),T2407)</f>
        <v>77</v>
      </c>
      <c r="V2407" s="24">
        <v>79</v>
      </c>
      <c r="W2407" s="24">
        <f>IF(V2407&gt;900,_xlfn.XLOOKUP(ROUND(V2407,0),'CM-VL-G-C-GL-B-T-ClassRimThickn'!$B$1:$B$112,'CM-VL-G-C-GL-B-T-ClassRimThickn'!$C$1:$C$112,0,1,1),V2407)</f>
        <v>79</v>
      </c>
      <c r="X2407" s="24">
        <v>75</v>
      </c>
      <c r="Y2407" s="24">
        <f>IF(X2407&gt;900,_xlfn.XLOOKUP(ROUND(X2407,0),'CM-VL-G-C-GL-B-T-ClassRimThickn'!$B$1:$B$112,'CM-VL-G-C-GL-B-T-ClassRimThickn'!$C$1:$C$112,0,1,1),X2407)</f>
        <v>75</v>
      </c>
      <c r="Z2407" s="24">
        <v>76</v>
      </c>
      <c r="AA2407" s="24">
        <f>IF(Z2407&gt;900,_xlfn.XLOOKUP(ROUND(Z2407,0),'CM-VL-G-C-GL-B-T-ClassRimThickn'!$B$1:$B$112,'CM-VL-G-C-GL-B-T-ClassRimThickn'!$C$1:$C$112,0,1,1),Z2407)</f>
        <v>76</v>
      </c>
      <c r="AB2407" s="24">
        <v>78</v>
      </c>
      <c r="AC2407" s="24">
        <f>IF(AB2407&gt;900,_xlfn.XLOOKUP(ROUND(AB2407,0),'CM-VL-G-C-GL-B-T-ClassRimThickn'!$B$1:$B$112,'CM-VL-G-C-GL-B-T-ClassRimThickn'!$C$1:$C$112,0,1,1),AB2407)</f>
        <v>78</v>
      </c>
      <c r="AD2407" s="24">
        <v>77</v>
      </c>
      <c r="AE2407" s="24">
        <f>IF(AD2407&gt;900,_xlfn.XLOOKUP(ROUND(AD2407,0),'CM-VL-G-C-GL-B-T-ClassRimThickn'!$B$1:$B$112,'CM-VL-G-C-GL-B-T-ClassRimThickn'!$C$1:$C$112,0,1,1),AD2407)</f>
        <v>77</v>
      </c>
      <c r="AF2407" s="24">
        <v>77</v>
      </c>
      <c r="AG2407" s="24">
        <f>IF(AF2407&gt;900,_xlfn.XLOOKUP(ROUND(AF2407,0),'CM-VL-G-C-GL-B-T-ClassRimThickn'!$B$1:$B$112,'CM-VL-G-C-GL-B-T-ClassRimThickn'!$C$1:$C$112,0,1,1),AF2407)</f>
        <v>77</v>
      </c>
      <c r="AH2407" s="24">
        <v>28</v>
      </c>
      <c r="AI2407" s="24">
        <v>27</v>
      </c>
      <c r="AJ2407" s="24">
        <v>26</v>
      </c>
      <c r="AK2407" s="24">
        <v>27</v>
      </c>
      <c r="AL2407" s="24">
        <v>27</v>
      </c>
      <c r="AM2407" s="24">
        <v>26</v>
      </c>
      <c r="AN2407" s="24">
        <v>28</v>
      </c>
      <c r="AO2407" s="24">
        <v>28</v>
      </c>
      <c r="AP2407" s="24">
        <v>28</v>
      </c>
      <c r="AQ2407" s="24">
        <v>28</v>
      </c>
      <c r="AR2407" s="24">
        <v>28</v>
      </c>
      <c r="AS2407" s="24">
        <v>27</v>
      </c>
      <c r="AT2407" s="24">
        <v>28</v>
      </c>
      <c r="AU2407" s="24">
        <v>29</v>
      </c>
      <c r="AV2407" s="24">
        <v>29</v>
      </c>
      <c r="AW2407" s="24">
        <v>28</v>
      </c>
      <c r="AX2407" s="24">
        <v>28</v>
      </c>
      <c r="AY2407" s="24">
        <v>28</v>
      </c>
      <c r="AZ2407" s="24">
        <v>28</v>
      </c>
      <c r="BA2407" s="24">
        <v>28</v>
      </c>
      <c r="BB2407" s="24">
        <v>29</v>
      </c>
      <c r="BC2407" s="24">
        <v>28</v>
      </c>
      <c r="BD2407" s="24">
        <v>29</v>
      </c>
      <c r="BE2407" s="24">
        <v>28</v>
      </c>
      <c r="BF2407" s="24">
        <v>0</v>
      </c>
      <c r="BG2407" s="24">
        <v>0</v>
      </c>
      <c r="BH2407" s="24">
        <v>0</v>
      </c>
      <c r="BI2407" s="24">
        <v>0</v>
      </c>
      <c r="BJ2407" s="24">
        <v>0</v>
      </c>
      <c r="BL2407" s="24">
        <v>0</v>
      </c>
      <c r="BM2407" s="24">
        <v>0</v>
      </c>
      <c r="BN2407" s="24">
        <v>0</v>
      </c>
      <c r="BO2407" s="24">
        <v>0</v>
      </c>
      <c r="BP2407" s="24">
        <v>0</v>
      </c>
      <c r="BQ2407" s="24">
        <v>0</v>
      </c>
      <c r="BR2407" s="24">
        <v>0</v>
      </c>
      <c r="BS2407" s="24">
        <v>0</v>
      </c>
      <c r="BT2407" s="24">
        <v>0</v>
      </c>
      <c r="BU2407" s="24">
        <v>0</v>
      </c>
      <c r="BV2407" s="24">
        <v>0</v>
      </c>
      <c r="BW2407" s="24">
        <v>0</v>
      </c>
      <c r="BX2407" s="24">
        <v>0</v>
      </c>
      <c r="BY2407" s="24">
        <v>0</v>
      </c>
      <c r="BZ2407" s="24">
        <v>0</v>
      </c>
      <c r="CB2407" s="24">
        <v>0</v>
      </c>
      <c r="CC2407" s="24">
        <v>0</v>
      </c>
      <c r="CD2407" s="24">
        <v>105</v>
      </c>
      <c r="CE2407" s="24">
        <v>110</v>
      </c>
      <c r="CF2407" s="24">
        <v>105</v>
      </c>
      <c r="CG2407" s="24">
        <v>110</v>
      </c>
      <c r="CH2407" s="24">
        <v>105</v>
      </c>
      <c r="CI2407" s="24">
        <v>110</v>
      </c>
      <c r="CO2407" s="34">
        <f t="shared" si="161"/>
        <v>227853</v>
      </c>
    </row>
    <row r="2408" spans="1:93" ht="15">
      <c r="A2408" s="23" t="s">
        <v>202</v>
      </c>
      <c r="B2408" s="52">
        <v>41638</v>
      </c>
      <c r="C2408" s="25" t="str">
        <f t="shared" si="160"/>
        <v/>
      </c>
      <c r="G2408" s="24">
        <f t="shared" si="162"/>
        <v>25</v>
      </c>
      <c r="H2408" s="27">
        <v>234224</v>
      </c>
      <c r="I2408" s="24" t="str">
        <f t="shared" si="163"/>
        <v/>
      </c>
      <c r="K2408" s="24">
        <f>IF(J2408&gt;900,_xlfn.XLOOKUP(ROUND(J2408,0),'CM-VL-G-C-GL-B-T-ClassRimThickn'!$B$1:$B$112,'CM-VL-G-C-GL-B-T-ClassRimThickn'!$C$1:$C$112,0,1,1),J2408)</f>
        <v>0</v>
      </c>
      <c r="L2408" s="24">
        <v>74</v>
      </c>
      <c r="M2408" s="24">
        <f>IF(L2408&gt;900,_xlfn.XLOOKUP(ROUND(L2408,0),'CM-VL-G-C-GL-B-T-ClassRimThickn'!$B$1:$B$112,'CM-VL-G-C-GL-B-T-ClassRimThickn'!$C$1:$C$112,0,1,1),L2408)</f>
        <v>74</v>
      </c>
      <c r="N2408" s="24">
        <v>76</v>
      </c>
      <c r="O2408" s="24">
        <f>IF(N2408&gt;900,_xlfn.XLOOKUP(ROUND(N2408,0),'CM-VL-G-C-GL-B-T-ClassRimThickn'!$B$1:$B$112,'CM-VL-G-C-GL-B-T-ClassRimThickn'!$C$1:$C$112,0,1,1),N2408)</f>
        <v>76</v>
      </c>
      <c r="P2408" s="24">
        <v>77</v>
      </c>
      <c r="Q2408" s="24">
        <f>IF(P2408&gt;900,_xlfn.XLOOKUP(ROUND(P2408,0),'CM-VL-G-C-GL-B-T-ClassRimThickn'!$B$1:$B$112,'CM-VL-G-C-GL-B-T-ClassRimThickn'!$C$1:$C$112,0,1,1),P2408)</f>
        <v>77</v>
      </c>
      <c r="S2408" s="24">
        <f>IF(R2408&gt;900,_xlfn.XLOOKUP(ROUND(R2408,0),'CM-VL-G-C-GL-B-T-ClassRimThickn'!$B$1:$B$112,'CM-VL-G-C-GL-B-T-ClassRimThickn'!$C$1:$C$112,0,1,1),R2408)</f>
        <v>0</v>
      </c>
      <c r="T2408" s="24">
        <v>77</v>
      </c>
      <c r="U2408" s="24">
        <f>IF(T2408&gt;900,_xlfn.XLOOKUP(ROUND(T2408,0),'CM-VL-G-C-GL-B-T-ClassRimThickn'!$B$1:$B$112,'CM-VL-G-C-GL-B-T-ClassRimThickn'!$C$1:$C$112,0,1,1),T2408)</f>
        <v>77</v>
      </c>
      <c r="V2408" s="24">
        <v>78</v>
      </c>
      <c r="W2408" s="24">
        <f>IF(V2408&gt;900,_xlfn.XLOOKUP(ROUND(V2408,0),'CM-VL-G-C-GL-B-T-ClassRimThickn'!$B$1:$B$112,'CM-VL-G-C-GL-B-T-ClassRimThickn'!$C$1:$C$112,0,1,1),V2408)</f>
        <v>78</v>
      </c>
      <c r="X2408" s="24">
        <v>75</v>
      </c>
      <c r="Y2408" s="24">
        <f>IF(X2408&gt;900,_xlfn.XLOOKUP(ROUND(X2408,0),'CM-VL-G-C-GL-B-T-ClassRimThickn'!$B$1:$B$112,'CM-VL-G-C-GL-B-T-ClassRimThickn'!$C$1:$C$112,0,1,1),X2408)</f>
        <v>75</v>
      </c>
      <c r="Z2408" s="24">
        <v>76</v>
      </c>
      <c r="AA2408" s="24">
        <f>IF(Z2408&gt;900,_xlfn.XLOOKUP(ROUND(Z2408,0),'CM-VL-G-C-GL-B-T-ClassRimThickn'!$B$1:$B$112,'CM-VL-G-C-GL-B-T-ClassRimThickn'!$C$1:$C$112,0,1,1),Z2408)</f>
        <v>76</v>
      </c>
      <c r="AB2408" s="24">
        <v>77</v>
      </c>
      <c r="AC2408" s="24">
        <f>IF(AB2408&gt;900,_xlfn.XLOOKUP(ROUND(AB2408,0),'CM-VL-G-C-GL-B-T-ClassRimThickn'!$B$1:$B$112,'CM-VL-G-C-GL-B-T-ClassRimThickn'!$C$1:$C$112,0,1,1),AB2408)</f>
        <v>77</v>
      </c>
      <c r="AD2408" s="24">
        <v>77</v>
      </c>
      <c r="AE2408" s="24">
        <f>IF(AD2408&gt;900,_xlfn.XLOOKUP(ROUND(AD2408,0),'CM-VL-G-C-GL-B-T-ClassRimThickn'!$B$1:$B$112,'CM-VL-G-C-GL-B-T-ClassRimThickn'!$C$1:$C$112,0,1,1),AD2408)</f>
        <v>77</v>
      </c>
      <c r="AF2408" s="24">
        <v>77</v>
      </c>
      <c r="AG2408" s="24">
        <f>IF(AF2408&gt;900,_xlfn.XLOOKUP(ROUND(AF2408,0),'CM-VL-G-C-GL-B-T-ClassRimThickn'!$B$1:$B$112,'CM-VL-G-C-GL-B-T-ClassRimThickn'!$C$1:$C$112,0,1,1),AF2408)</f>
        <v>77</v>
      </c>
      <c r="AH2408" s="24">
        <v>26</v>
      </c>
      <c r="AI2408" s="24">
        <v>26</v>
      </c>
      <c r="AJ2408" s="24">
        <v>26</v>
      </c>
      <c r="AK2408" s="24">
        <v>27</v>
      </c>
      <c r="AL2408" s="24">
        <v>27</v>
      </c>
      <c r="AM2408" s="24">
        <v>25</v>
      </c>
      <c r="AN2408" s="24">
        <v>28</v>
      </c>
      <c r="AO2408" s="24">
        <v>28</v>
      </c>
      <c r="AP2408" s="24">
        <v>27</v>
      </c>
      <c r="AQ2408" s="24">
        <v>27</v>
      </c>
      <c r="AR2408" s="24">
        <v>27</v>
      </c>
      <c r="AS2408" s="24">
        <v>27</v>
      </c>
      <c r="AT2408" s="24">
        <v>29</v>
      </c>
      <c r="AU2408" s="24">
        <v>29</v>
      </c>
      <c r="AV2408" s="24">
        <v>29</v>
      </c>
      <c r="AW2408" s="24">
        <v>28</v>
      </c>
      <c r="AX2408" s="24">
        <v>29</v>
      </c>
      <c r="AY2408" s="24">
        <v>29</v>
      </c>
      <c r="AZ2408" s="24">
        <v>29</v>
      </c>
      <c r="BA2408" s="24">
        <v>29</v>
      </c>
      <c r="BB2408" s="24">
        <v>29</v>
      </c>
      <c r="BC2408" s="24">
        <v>29</v>
      </c>
      <c r="BD2408" s="24">
        <v>29</v>
      </c>
      <c r="BE2408" s="24">
        <v>29</v>
      </c>
      <c r="BF2408" s="24">
        <v>0</v>
      </c>
      <c r="BG2408" s="24">
        <v>0</v>
      </c>
      <c r="BH2408" s="24">
        <v>0</v>
      </c>
      <c r="BI2408" s="24">
        <v>0</v>
      </c>
      <c r="BJ2408" s="24">
        <v>0</v>
      </c>
      <c r="BL2408" s="24">
        <v>0</v>
      </c>
      <c r="BM2408" s="24">
        <v>0</v>
      </c>
      <c r="BN2408" s="24">
        <v>0</v>
      </c>
      <c r="BO2408" s="24">
        <v>0</v>
      </c>
      <c r="BP2408" s="24">
        <v>0</v>
      </c>
      <c r="BQ2408" s="24">
        <v>0</v>
      </c>
      <c r="BR2408" s="24">
        <v>0</v>
      </c>
      <c r="BS2408" s="24">
        <v>0</v>
      </c>
      <c r="BT2408" s="24">
        <v>0</v>
      </c>
      <c r="BU2408" s="24">
        <v>0</v>
      </c>
      <c r="BV2408" s="24">
        <v>0</v>
      </c>
      <c r="BW2408" s="24">
        <v>0</v>
      </c>
      <c r="BX2408" s="24">
        <v>0</v>
      </c>
      <c r="BY2408" s="24">
        <v>0</v>
      </c>
      <c r="BZ2408" s="24">
        <v>0</v>
      </c>
      <c r="CB2408" s="24">
        <v>0</v>
      </c>
      <c r="CC2408" s="24">
        <v>0</v>
      </c>
      <c r="CD2408" s="24">
        <v>107</v>
      </c>
      <c r="CE2408" s="24">
        <v>108</v>
      </c>
      <c r="CF2408" s="24">
        <v>110</v>
      </c>
      <c r="CG2408" s="24">
        <v>115</v>
      </c>
      <c r="CH2408" s="24">
        <v>107</v>
      </c>
      <c r="CI2408" s="24">
        <v>110</v>
      </c>
      <c r="CO2408" s="34">
        <f t="shared" si="161"/>
        <v>234224</v>
      </c>
    </row>
    <row r="2409" spans="1:93" ht="15">
      <c r="A2409" s="23" t="s">
        <v>202</v>
      </c>
      <c r="B2409" s="52">
        <v>41676</v>
      </c>
      <c r="C2409" s="25" t="str">
        <f t="shared" si="160"/>
        <v/>
      </c>
      <c r="G2409" s="24">
        <f t="shared" si="162"/>
        <v>38</v>
      </c>
      <c r="H2409" s="24">
        <v>244104</v>
      </c>
      <c r="I2409" s="24" t="str">
        <f t="shared" si="163"/>
        <v/>
      </c>
      <c r="K2409" s="24">
        <f>IF(J2409&gt;900,_xlfn.XLOOKUP(ROUND(J2409,0),'CM-VL-G-C-GL-B-T-ClassRimThickn'!$B$1:$B$112,'CM-VL-G-C-GL-B-T-ClassRimThickn'!$C$1:$C$112,0,1,1),J2409)</f>
        <v>0</v>
      </c>
      <c r="L2409" s="24">
        <v>74</v>
      </c>
      <c r="M2409" s="24">
        <f>IF(L2409&gt;900,_xlfn.XLOOKUP(ROUND(L2409,0),'CM-VL-G-C-GL-B-T-ClassRimThickn'!$B$1:$B$112,'CM-VL-G-C-GL-B-T-ClassRimThickn'!$C$1:$C$112,0,1,1),L2409)</f>
        <v>74</v>
      </c>
      <c r="N2409" s="24">
        <v>75</v>
      </c>
      <c r="O2409" s="24">
        <f>IF(N2409&gt;900,_xlfn.XLOOKUP(ROUND(N2409,0),'CM-VL-G-C-GL-B-T-ClassRimThickn'!$B$1:$B$112,'CM-VL-G-C-GL-B-T-ClassRimThickn'!$C$1:$C$112,0,1,1),N2409)</f>
        <v>75</v>
      </c>
      <c r="P2409" s="24">
        <v>77</v>
      </c>
      <c r="Q2409" s="24">
        <f>IF(P2409&gt;900,_xlfn.XLOOKUP(ROUND(P2409,0),'CM-VL-G-C-GL-B-T-ClassRimThickn'!$B$1:$B$112,'CM-VL-G-C-GL-B-T-ClassRimThickn'!$C$1:$C$112,0,1,1),P2409)</f>
        <v>77</v>
      </c>
      <c r="S2409" s="24">
        <f>IF(R2409&gt;900,_xlfn.XLOOKUP(ROUND(R2409,0),'CM-VL-G-C-GL-B-T-ClassRimThickn'!$B$1:$B$112,'CM-VL-G-C-GL-B-T-ClassRimThickn'!$C$1:$C$112,0,1,1),R2409)</f>
        <v>0</v>
      </c>
      <c r="T2409" s="24">
        <v>76</v>
      </c>
      <c r="U2409" s="24">
        <f>IF(T2409&gt;900,_xlfn.XLOOKUP(ROUND(T2409,0),'CM-VL-G-C-GL-B-T-ClassRimThickn'!$B$1:$B$112,'CM-VL-G-C-GL-B-T-ClassRimThickn'!$C$1:$C$112,0,1,1),T2409)</f>
        <v>76</v>
      </c>
      <c r="V2409" s="24">
        <v>79</v>
      </c>
      <c r="W2409" s="24">
        <f>IF(V2409&gt;900,_xlfn.XLOOKUP(ROUND(V2409,0),'CM-VL-G-C-GL-B-T-ClassRimThickn'!$B$1:$B$112,'CM-VL-G-C-GL-B-T-ClassRimThickn'!$C$1:$C$112,0,1,1),V2409)</f>
        <v>79</v>
      </c>
      <c r="X2409" s="24">
        <v>74</v>
      </c>
      <c r="Y2409" s="24">
        <f>IF(X2409&gt;900,_xlfn.XLOOKUP(ROUND(X2409,0),'CM-VL-G-C-GL-B-T-ClassRimThickn'!$B$1:$B$112,'CM-VL-G-C-GL-B-T-ClassRimThickn'!$C$1:$C$112,0,1,1),X2409)</f>
        <v>74</v>
      </c>
      <c r="Z2409" s="24">
        <v>75</v>
      </c>
      <c r="AA2409" s="24">
        <f>IF(Z2409&gt;900,_xlfn.XLOOKUP(ROUND(Z2409,0),'CM-VL-G-C-GL-B-T-ClassRimThickn'!$B$1:$B$112,'CM-VL-G-C-GL-B-T-ClassRimThickn'!$C$1:$C$112,0,1,1),Z2409)</f>
        <v>75</v>
      </c>
      <c r="AB2409" s="24">
        <v>77</v>
      </c>
      <c r="AC2409" s="24">
        <f>IF(AB2409&gt;900,_xlfn.XLOOKUP(ROUND(AB2409,0),'CM-VL-G-C-GL-B-T-ClassRimThickn'!$B$1:$B$112,'CM-VL-G-C-GL-B-T-ClassRimThickn'!$C$1:$C$112,0,1,1),AB2409)</f>
        <v>77</v>
      </c>
      <c r="AD2409" s="24">
        <v>75</v>
      </c>
      <c r="AE2409" s="24">
        <f>IF(AD2409&gt;900,_xlfn.XLOOKUP(ROUND(AD2409,0),'CM-VL-G-C-GL-B-T-ClassRimThickn'!$B$1:$B$112,'CM-VL-G-C-GL-B-T-ClassRimThickn'!$C$1:$C$112,0,1,1),AD2409)</f>
        <v>75</v>
      </c>
      <c r="AF2409" s="24">
        <v>76</v>
      </c>
      <c r="AG2409" s="24">
        <f>IF(AF2409&gt;900,_xlfn.XLOOKUP(ROUND(AF2409,0),'CM-VL-G-C-GL-B-T-ClassRimThickn'!$B$1:$B$112,'CM-VL-G-C-GL-B-T-ClassRimThickn'!$C$1:$C$112,0,1,1),AF2409)</f>
        <v>76</v>
      </c>
      <c r="AH2409" s="24">
        <v>27</v>
      </c>
      <c r="AI2409" s="24">
        <v>26</v>
      </c>
      <c r="AJ2409" s="24">
        <v>26</v>
      </c>
      <c r="AK2409" s="24">
        <v>27</v>
      </c>
      <c r="AL2409" s="24">
        <v>27</v>
      </c>
      <c r="AM2409" s="24">
        <v>25</v>
      </c>
      <c r="AN2409" s="24">
        <v>27</v>
      </c>
      <c r="AO2409" s="24">
        <v>28</v>
      </c>
      <c r="AP2409" s="24">
        <v>27</v>
      </c>
      <c r="AQ2409" s="24">
        <v>27</v>
      </c>
      <c r="AR2409" s="24">
        <v>27</v>
      </c>
      <c r="AS2409" s="24">
        <v>27</v>
      </c>
      <c r="AT2409" s="24">
        <v>29</v>
      </c>
      <c r="AU2409" s="24">
        <v>29</v>
      </c>
      <c r="AV2409" s="24">
        <v>29</v>
      </c>
      <c r="AW2409" s="24">
        <v>29</v>
      </c>
      <c r="AX2409" s="24">
        <v>29</v>
      </c>
      <c r="AY2409" s="24">
        <v>29</v>
      </c>
      <c r="AZ2409" s="24">
        <v>29</v>
      </c>
      <c r="BA2409" s="24">
        <v>29</v>
      </c>
      <c r="BB2409" s="24">
        <v>30</v>
      </c>
      <c r="BC2409" s="24">
        <v>29</v>
      </c>
      <c r="BD2409" s="24">
        <v>29</v>
      </c>
      <c r="BE2409" s="24">
        <v>29</v>
      </c>
      <c r="BF2409" s="24">
        <v>0</v>
      </c>
      <c r="BG2409" s="24">
        <v>0</v>
      </c>
      <c r="BH2409" s="24">
        <v>0</v>
      </c>
      <c r="BI2409" s="24">
        <v>0</v>
      </c>
      <c r="BJ2409" s="24">
        <v>0</v>
      </c>
      <c r="BL2409" s="24">
        <v>1</v>
      </c>
      <c r="BM2409" s="24">
        <v>0</v>
      </c>
      <c r="BN2409" s="24">
        <v>0</v>
      </c>
      <c r="BO2409" s="24">
        <v>0</v>
      </c>
      <c r="BP2409" s="24">
        <v>0</v>
      </c>
      <c r="BQ2409" s="24">
        <v>0</v>
      </c>
      <c r="BR2409" s="24">
        <v>0</v>
      </c>
      <c r="BS2409" s="24">
        <v>0</v>
      </c>
      <c r="BT2409" s="24">
        <v>1</v>
      </c>
      <c r="BU2409" s="24">
        <v>0</v>
      </c>
      <c r="BV2409" s="24">
        <v>0</v>
      </c>
      <c r="BW2409" s="24">
        <v>1</v>
      </c>
      <c r="BX2409" s="24">
        <v>1</v>
      </c>
      <c r="BY2409" s="24">
        <v>0</v>
      </c>
      <c r="BZ2409" s="24">
        <v>0</v>
      </c>
      <c r="CB2409" s="24">
        <v>0</v>
      </c>
      <c r="CC2409" s="24">
        <v>0</v>
      </c>
      <c r="CD2409" s="24">
        <v>105</v>
      </c>
      <c r="CE2409" s="24">
        <v>110</v>
      </c>
      <c r="CF2409" s="24">
        <v>110</v>
      </c>
      <c r="CG2409" s="24">
        <v>115</v>
      </c>
      <c r="CH2409" s="24">
        <v>110</v>
      </c>
      <c r="CI2409" s="24">
        <v>110</v>
      </c>
      <c r="CO2409" s="34">
        <f t="shared" si="161"/>
        <v>244104</v>
      </c>
    </row>
    <row r="2410" spans="1:93" ht="15">
      <c r="A2410" s="23" t="s">
        <v>202</v>
      </c>
      <c r="B2410" s="52">
        <v>41709</v>
      </c>
      <c r="C2410" s="25" t="str">
        <f t="shared" si="160"/>
        <v/>
      </c>
      <c r="G2410" s="24">
        <f t="shared" si="162"/>
        <v>33</v>
      </c>
      <c r="H2410" s="24">
        <v>255191</v>
      </c>
      <c r="I2410" s="24" t="str">
        <f t="shared" si="163"/>
        <v/>
      </c>
      <c r="K2410" s="24">
        <f>IF(J2410&gt;900,_xlfn.XLOOKUP(ROUND(J2410,0),'CM-VL-G-C-GL-B-T-ClassRimThickn'!$B$1:$B$112,'CM-VL-G-C-GL-B-T-ClassRimThickn'!$C$1:$C$112,0,1,1),J2410)</f>
        <v>0</v>
      </c>
      <c r="L2410" s="24">
        <v>73</v>
      </c>
      <c r="M2410" s="24">
        <f>IF(L2410&gt;900,_xlfn.XLOOKUP(ROUND(L2410,0),'CM-VL-G-C-GL-B-T-ClassRimThickn'!$B$1:$B$112,'CM-VL-G-C-GL-B-T-ClassRimThickn'!$C$1:$C$112,0,1,1),L2410)</f>
        <v>73</v>
      </c>
      <c r="N2410" s="24">
        <v>75</v>
      </c>
      <c r="O2410" s="24">
        <f>IF(N2410&gt;900,_xlfn.XLOOKUP(ROUND(N2410,0),'CM-VL-G-C-GL-B-T-ClassRimThickn'!$B$1:$B$112,'CM-VL-G-C-GL-B-T-ClassRimThickn'!$C$1:$C$112,0,1,1),N2410)</f>
        <v>75</v>
      </c>
      <c r="P2410" s="24">
        <v>76</v>
      </c>
      <c r="Q2410" s="24">
        <f>IF(P2410&gt;900,_xlfn.XLOOKUP(ROUND(P2410,0),'CM-VL-G-C-GL-B-T-ClassRimThickn'!$B$1:$B$112,'CM-VL-G-C-GL-B-T-ClassRimThickn'!$C$1:$C$112,0,1,1),P2410)</f>
        <v>76</v>
      </c>
      <c r="S2410" s="24">
        <f>IF(R2410&gt;900,_xlfn.XLOOKUP(ROUND(R2410,0),'CM-VL-G-C-GL-B-T-ClassRimThickn'!$B$1:$B$112,'CM-VL-G-C-GL-B-T-ClassRimThickn'!$C$1:$C$112,0,1,1),R2410)</f>
        <v>0</v>
      </c>
      <c r="T2410" s="24">
        <v>77</v>
      </c>
      <c r="U2410" s="24">
        <f>IF(T2410&gt;900,_xlfn.XLOOKUP(ROUND(T2410,0),'CM-VL-G-C-GL-B-T-ClassRimThickn'!$B$1:$B$112,'CM-VL-G-C-GL-B-T-ClassRimThickn'!$C$1:$C$112,0,1,1),T2410)</f>
        <v>77</v>
      </c>
      <c r="V2410" s="24">
        <v>78</v>
      </c>
      <c r="W2410" s="24">
        <f>IF(V2410&gt;900,_xlfn.XLOOKUP(ROUND(V2410,0),'CM-VL-G-C-GL-B-T-ClassRimThickn'!$B$1:$B$112,'CM-VL-G-C-GL-B-T-ClassRimThickn'!$C$1:$C$112,0,1,1),V2410)</f>
        <v>78</v>
      </c>
      <c r="X2410" s="24">
        <v>73</v>
      </c>
      <c r="Y2410" s="24">
        <f>IF(X2410&gt;900,_xlfn.XLOOKUP(ROUND(X2410,0),'CM-VL-G-C-GL-B-T-ClassRimThickn'!$B$1:$B$112,'CM-VL-G-C-GL-B-T-ClassRimThickn'!$C$1:$C$112,0,1,1),X2410)</f>
        <v>73</v>
      </c>
      <c r="Z2410" s="24">
        <v>76</v>
      </c>
      <c r="AA2410" s="24">
        <f>IF(Z2410&gt;900,_xlfn.XLOOKUP(ROUND(Z2410,0),'CM-VL-G-C-GL-B-T-ClassRimThickn'!$B$1:$B$112,'CM-VL-G-C-GL-B-T-ClassRimThickn'!$C$1:$C$112,0,1,1),Z2410)</f>
        <v>76</v>
      </c>
      <c r="AB2410" s="24">
        <v>78</v>
      </c>
      <c r="AC2410" s="24">
        <f>IF(AB2410&gt;900,_xlfn.XLOOKUP(ROUND(AB2410,0),'CM-VL-G-C-GL-B-T-ClassRimThickn'!$B$1:$B$112,'CM-VL-G-C-GL-B-T-ClassRimThickn'!$C$1:$C$112,0,1,1),AB2410)</f>
        <v>78</v>
      </c>
      <c r="AD2410" s="24">
        <v>77</v>
      </c>
      <c r="AE2410" s="24">
        <f>IF(AD2410&gt;900,_xlfn.XLOOKUP(ROUND(AD2410,0),'CM-VL-G-C-GL-B-T-ClassRimThickn'!$B$1:$B$112,'CM-VL-G-C-GL-B-T-ClassRimThickn'!$C$1:$C$112,0,1,1),AD2410)</f>
        <v>77</v>
      </c>
      <c r="AF2410" s="24">
        <v>77</v>
      </c>
      <c r="AG2410" s="24">
        <f>IF(AF2410&gt;900,_xlfn.XLOOKUP(ROUND(AF2410,0),'CM-VL-G-C-GL-B-T-ClassRimThickn'!$B$1:$B$112,'CM-VL-G-C-GL-B-T-ClassRimThickn'!$C$1:$C$112,0,1,1),AF2410)</f>
        <v>77</v>
      </c>
      <c r="AH2410" s="24">
        <v>25</v>
      </c>
      <c r="AI2410" s="24">
        <v>26</v>
      </c>
      <c r="AJ2410" s="24">
        <v>25</v>
      </c>
      <c r="AK2410" s="24">
        <v>27</v>
      </c>
      <c r="AL2410" s="24">
        <v>26</v>
      </c>
      <c r="AM2410" s="24">
        <v>25</v>
      </c>
      <c r="AN2410" s="24">
        <v>26</v>
      </c>
      <c r="AO2410" s="24">
        <v>28</v>
      </c>
      <c r="AP2410" s="24">
        <v>26</v>
      </c>
      <c r="AQ2410" s="24">
        <v>26</v>
      </c>
      <c r="AR2410" s="24">
        <v>27</v>
      </c>
      <c r="AS2410" s="24">
        <v>26</v>
      </c>
      <c r="AT2410" s="24">
        <v>29</v>
      </c>
      <c r="AU2410" s="24">
        <v>29</v>
      </c>
      <c r="AV2410" s="24">
        <v>29</v>
      </c>
      <c r="AW2410" s="24">
        <v>28</v>
      </c>
      <c r="AX2410" s="24">
        <v>28</v>
      </c>
      <c r="AY2410" s="24">
        <v>28</v>
      </c>
      <c r="AZ2410" s="24">
        <v>29</v>
      </c>
      <c r="BA2410" s="24">
        <v>28</v>
      </c>
      <c r="BB2410" s="24">
        <v>29</v>
      </c>
      <c r="BC2410" s="24">
        <v>29</v>
      </c>
      <c r="BD2410" s="24">
        <v>29</v>
      </c>
      <c r="BE2410" s="24">
        <v>28</v>
      </c>
      <c r="BF2410" s="24">
        <v>0</v>
      </c>
      <c r="BG2410" s="24">
        <v>0</v>
      </c>
      <c r="BH2410" s="24">
        <v>0</v>
      </c>
      <c r="BI2410" s="24">
        <v>0</v>
      </c>
      <c r="BJ2410" s="24">
        <v>0</v>
      </c>
      <c r="BL2410" s="24">
        <v>0</v>
      </c>
      <c r="BM2410" s="24">
        <v>0</v>
      </c>
      <c r="BN2410" s="24">
        <v>0.5</v>
      </c>
      <c r="BO2410" s="24">
        <v>0.5</v>
      </c>
      <c r="BP2410" s="24">
        <v>0.5</v>
      </c>
      <c r="BQ2410" s="24">
        <v>0.5</v>
      </c>
      <c r="BR2410" s="24">
        <v>0.5</v>
      </c>
      <c r="BS2410" s="24">
        <v>0.5</v>
      </c>
      <c r="BT2410" s="24">
        <v>0.5</v>
      </c>
      <c r="BU2410" s="24">
        <v>0.5</v>
      </c>
      <c r="BV2410" s="24">
        <v>0.5</v>
      </c>
      <c r="BW2410" s="24">
        <v>0.5</v>
      </c>
      <c r="BX2410" s="24">
        <v>0</v>
      </c>
      <c r="BY2410" s="24">
        <v>0</v>
      </c>
      <c r="BZ2410" s="24">
        <v>0.5</v>
      </c>
      <c r="CB2410" s="24">
        <v>0.5</v>
      </c>
      <c r="CC2410" s="24">
        <v>0.5</v>
      </c>
      <c r="CD2410" s="24">
        <v>105</v>
      </c>
      <c r="CE2410" s="24">
        <v>112</v>
      </c>
      <c r="CF2410" s="24">
        <v>111</v>
      </c>
      <c r="CG2410" s="24">
        <v>114</v>
      </c>
      <c r="CH2410" s="24">
        <v>111</v>
      </c>
      <c r="CI2410" s="24">
        <v>112</v>
      </c>
      <c r="CO2410" s="34">
        <f t="shared" si="161"/>
        <v>255191</v>
      </c>
    </row>
    <row r="2411" spans="1:93" ht="15">
      <c r="A2411" s="23" t="s">
        <v>202</v>
      </c>
      <c r="B2411" s="52">
        <v>41743</v>
      </c>
      <c r="C2411" s="25" t="str">
        <f t="shared" si="160"/>
        <v/>
      </c>
      <c r="G2411" s="24">
        <f t="shared" si="162"/>
        <v>34</v>
      </c>
      <c r="H2411" s="24">
        <v>266994</v>
      </c>
      <c r="I2411" s="24" t="str">
        <f t="shared" si="163"/>
        <v/>
      </c>
      <c r="K2411" s="24">
        <f>IF(J2411&gt;900,_xlfn.XLOOKUP(ROUND(J2411,0),'CM-VL-G-C-GL-B-T-ClassRimThickn'!$B$1:$B$112,'CM-VL-G-C-GL-B-T-ClassRimThickn'!$C$1:$C$112,0,1,1),J2411)</f>
        <v>0</v>
      </c>
      <c r="L2411" s="24">
        <v>73</v>
      </c>
      <c r="M2411" s="24">
        <f>IF(L2411&gt;900,_xlfn.XLOOKUP(ROUND(L2411,0),'CM-VL-G-C-GL-B-T-ClassRimThickn'!$B$1:$B$112,'CM-VL-G-C-GL-B-T-ClassRimThickn'!$C$1:$C$112,0,1,1),L2411)</f>
        <v>73</v>
      </c>
      <c r="N2411" s="24">
        <v>76</v>
      </c>
      <c r="O2411" s="24">
        <f>IF(N2411&gt;900,_xlfn.XLOOKUP(ROUND(N2411,0),'CM-VL-G-C-GL-B-T-ClassRimThickn'!$B$1:$B$112,'CM-VL-G-C-GL-B-T-ClassRimThickn'!$C$1:$C$112,0,1,1),N2411)</f>
        <v>76</v>
      </c>
      <c r="P2411" s="24">
        <v>78</v>
      </c>
      <c r="Q2411" s="24">
        <f>IF(P2411&gt;900,_xlfn.XLOOKUP(ROUND(P2411,0),'CM-VL-G-C-GL-B-T-ClassRimThickn'!$B$1:$B$112,'CM-VL-G-C-GL-B-T-ClassRimThickn'!$C$1:$C$112,0,1,1),P2411)</f>
        <v>78</v>
      </c>
      <c r="S2411" s="24">
        <f>IF(R2411&gt;900,_xlfn.XLOOKUP(ROUND(R2411,0),'CM-VL-G-C-GL-B-T-ClassRimThickn'!$B$1:$B$112,'CM-VL-G-C-GL-B-T-ClassRimThickn'!$C$1:$C$112,0,1,1),R2411)</f>
        <v>0</v>
      </c>
      <c r="T2411" s="24">
        <v>76</v>
      </c>
      <c r="U2411" s="24">
        <f>IF(T2411&gt;900,_xlfn.XLOOKUP(ROUND(T2411,0),'CM-VL-G-C-GL-B-T-ClassRimThickn'!$B$1:$B$112,'CM-VL-G-C-GL-B-T-ClassRimThickn'!$C$1:$C$112,0,1,1),T2411)</f>
        <v>76</v>
      </c>
      <c r="V2411" s="24">
        <v>78</v>
      </c>
      <c r="W2411" s="24">
        <f>IF(V2411&gt;900,_xlfn.XLOOKUP(ROUND(V2411,0),'CM-VL-G-C-GL-B-T-ClassRimThickn'!$B$1:$B$112,'CM-VL-G-C-GL-B-T-ClassRimThickn'!$C$1:$C$112,0,1,1),V2411)</f>
        <v>78</v>
      </c>
      <c r="X2411" s="24">
        <v>73</v>
      </c>
      <c r="Y2411" s="24">
        <f>IF(X2411&gt;900,_xlfn.XLOOKUP(ROUND(X2411,0),'CM-VL-G-C-GL-B-T-ClassRimThickn'!$B$1:$B$112,'CM-VL-G-C-GL-B-T-ClassRimThickn'!$C$1:$C$112,0,1,1),X2411)</f>
        <v>73</v>
      </c>
      <c r="Z2411" s="24">
        <v>76</v>
      </c>
      <c r="AA2411" s="24">
        <f>IF(Z2411&gt;900,_xlfn.XLOOKUP(ROUND(Z2411,0),'CM-VL-G-C-GL-B-T-ClassRimThickn'!$B$1:$B$112,'CM-VL-G-C-GL-B-T-ClassRimThickn'!$C$1:$C$112,0,1,1),Z2411)</f>
        <v>76</v>
      </c>
      <c r="AB2411" s="24">
        <v>78</v>
      </c>
      <c r="AC2411" s="24">
        <f>IF(AB2411&gt;900,_xlfn.XLOOKUP(ROUND(AB2411,0),'CM-VL-G-C-GL-B-T-ClassRimThickn'!$B$1:$B$112,'CM-VL-G-C-GL-B-T-ClassRimThickn'!$C$1:$C$112,0,1,1),AB2411)</f>
        <v>78</v>
      </c>
      <c r="AD2411" s="24">
        <v>76</v>
      </c>
      <c r="AE2411" s="24">
        <f>IF(AD2411&gt;900,_xlfn.XLOOKUP(ROUND(AD2411,0),'CM-VL-G-C-GL-B-T-ClassRimThickn'!$B$1:$B$112,'CM-VL-G-C-GL-B-T-ClassRimThickn'!$C$1:$C$112,0,1,1),AD2411)</f>
        <v>76</v>
      </c>
      <c r="AF2411" s="24">
        <v>77</v>
      </c>
      <c r="AG2411" s="24">
        <f>IF(AF2411&gt;900,_xlfn.XLOOKUP(ROUND(AF2411,0),'CM-VL-G-C-GL-B-T-ClassRimThickn'!$B$1:$B$112,'CM-VL-G-C-GL-B-T-ClassRimThickn'!$C$1:$C$112,0,1,1),AF2411)</f>
        <v>77</v>
      </c>
      <c r="AH2411" s="24">
        <v>25</v>
      </c>
      <c r="AI2411" s="24">
        <v>25</v>
      </c>
      <c r="AJ2411" s="24">
        <v>24.5</v>
      </c>
      <c r="AK2411" s="24">
        <v>25.5</v>
      </c>
      <c r="AL2411" s="24">
        <v>26</v>
      </c>
      <c r="AM2411" s="24">
        <v>24</v>
      </c>
      <c r="AN2411" s="24">
        <v>26</v>
      </c>
      <c r="AO2411" s="24">
        <v>28</v>
      </c>
      <c r="AP2411" s="24">
        <v>25</v>
      </c>
      <c r="AQ2411" s="24">
        <v>26</v>
      </c>
      <c r="AR2411" s="24">
        <v>26.5</v>
      </c>
      <c r="AS2411" s="24">
        <v>26.5</v>
      </c>
      <c r="AT2411" s="24">
        <v>29.5</v>
      </c>
      <c r="AU2411" s="24">
        <v>30</v>
      </c>
      <c r="AV2411" s="24">
        <v>29.5</v>
      </c>
      <c r="AW2411" s="24">
        <v>29.5</v>
      </c>
      <c r="AX2411" s="24">
        <v>30</v>
      </c>
      <c r="AY2411" s="24">
        <v>30</v>
      </c>
      <c r="AZ2411" s="24">
        <v>30</v>
      </c>
      <c r="BA2411" s="24">
        <v>29</v>
      </c>
      <c r="BB2411" s="24">
        <v>30</v>
      </c>
      <c r="BC2411" s="24">
        <v>30</v>
      </c>
      <c r="BD2411" s="24">
        <v>30</v>
      </c>
      <c r="BE2411" s="24">
        <v>30</v>
      </c>
      <c r="BF2411" s="24">
        <v>0.5</v>
      </c>
      <c r="BG2411" s="24">
        <v>0</v>
      </c>
      <c r="BH2411" s="24">
        <v>0</v>
      </c>
      <c r="BI2411" s="24">
        <v>0</v>
      </c>
      <c r="BJ2411" s="24">
        <v>0</v>
      </c>
      <c r="BL2411" s="24">
        <v>1</v>
      </c>
      <c r="BM2411" s="24">
        <v>0.5</v>
      </c>
      <c r="BN2411" s="24">
        <v>0.5</v>
      </c>
      <c r="BO2411" s="24">
        <v>0.5</v>
      </c>
      <c r="BP2411" s="24">
        <v>0.5</v>
      </c>
      <c r="BQ2411" s="24">
        <v>1</v>
      </c>
      <c r="BR2411" s="24">
        <v>0.5</v>
      </c>
      <c r="BS2411" s="24">
        <v>0.7</v>
      </c>
      <c r="BT2411" s="24">
        <v>1</v>
      </c>
      <c r="BU2411" s="24">
        <v>0.5</v>
      </c>
      <c r="BV2411" s="24">
        <v>0</v>
      </c>
      <c r="BW2411" s="24">
        <v>0.5</v>
      </c>
      <c r="BX2411" s="24">
        <v>0</v>
      </c>
      <c r="BY2411" s="24">
        <v>0</v>
      </c>
      <c r="BZ2411" s="24">
        <v>0.5</v>
      </c>
      <c r="CB2411" s="24">
        <v>0</v>
      </c>
      <c r="CC2411" s="24">
        <v>0.5</v>
      </c>
      <c r="CD2411" s="24">
        <v>120</v>
      </c>
      <c r="CE2411" s="24">
        <v>115</v>
      </c>
      <c r="CF2411" s="24">
        <v>110</v>
      </c>
      <c r="CG2411" s="24">
        <v>115</v>
      </c>
      <c r="CH2411" s="24">
        <v>110</v>
      </c>
      <c r="CI2411" s="24">
        <v>110</v>
      </c>
      <c r="CO2411" s="34">
        <f t="shared" si="161"/>
        <v>266994</v>
      </c>
    </row>
    <row r="2412" spans="1:93" ht="15">
      <c r="A2412" s="23" t="s">
        <v>202</v>
      </c>
      <c r="B2412" s="52">
        <v>41758</v>
      </c>
      <c r="C2412" s="25" t="str">
        <f t="shared" si="160"/>
        <v/>
      </c>
      <c r="G2412" s="24">
        <f t="shared" si="162"/>
        <v>15</v>
      </c>
      <c r="H2412" s="30">
        <f>(H2413-H2411)/(G2412+G2413)*G2412+H2411</f>
        <v>270761.41935483873</v>
      </c>
      <c r="I2412" s="24" t="str">
        <f t="shared" si="163"/>
        <v/>
      </c>
      <c r="K2412" s="24">
        <f>IF(J2412&gt;900,_xlfn.XLOOKUP(ROUND(J2412,0),'CM-VL-G-C-GL-B-T-ClassRimThickn'!$B$1:$B$112,'CM-VL-G-C-GL-B-T-ClassRimThickn'!$C$1:$C$112,0,1,1),J2412)</f>
        <v>0</v>
      </c>
      <c r="L2412" s="24">
        <v>960.2</v>
      </c>
      <c r="M2412" s="24">
        <f>IF(L2412&gt;900,_xlfn.XLOOKUP(ROUND(L2412,0),'CM-VL-G-C-GL-B-T-ClassRimThickn'!$B$1:$B$112,'CM-VL-G-C-GL-B-T-ClassRimThickn'!$C$1:$C$112,0,1,1),L2412)</f>
        <v>57</v>
      </c>
      <c r="N2412" s="24">
        <v>960.5</v>
      </c>
      <c r="O2412" s="24">
        <f>IF(N2412&gt;900,_xlfn.XLOOKUP(ROUND(N2412,0),'CM-VL-G-C-GL-B-T-ClassRimThickn'!$B$1:$B$112,'CM-VL-G-C-GL-B-T-ClassRimThickn'!$C$1:$C$112,0,1,1),N2412)</f>
        <v>57.5</v>
      </c>
      <c r="P2412" s="24">
        <v>969</v>
      </c>
      <c r="Q2412" s="24">
        <f>IF(P2412&gt;900,_xlfn.XLOOKUP(ROUND(P2412,0),'CM-VL-G-C-GL-B-T-ClassRimThickn'!$B$1:$B$112,'CM-VL-G-C-GL-B-T-ClassRimThickn'!$C$1:$C$112,0,1,1),P2412)</f>
        <v>61.5</v>
      </c>
      <c r="S2412" s="24">
        <f>IF(R2412&gt;900,_xlfn.XLOOKUP(ROUND(R2412,0),'CM-VL-G-C-GL-B-T-ClassRimThickn'!$B$1:$B$112,'CM-VL-G-C-GL-B-T-ClassRimThickn'!$C$1:$C$112,0,1,1),R2412)</f>
        <v>0</v>
      </c>
      <c r="T2412" s="24">
        <v>962.5</v>
      </c>
      <c r="U2412" s="24">
        <f>IF(T2412&gt;900,_xlfn.XLOOKUP(ROUND(T2412,0),'CM-VL-G-C-GL-B-T-ClassRimThickn'!$B$1:$B$112,'CM-VL-G-C-GL-B-T-ClassRimThickn'!$C$1:$C$112,0,1,1),T2412)</f>
        <v>58.5</v>
      </c>
      <c r="V2412" s="24">
        <v>967.5</v>
      </c>
      <c r="W2412" s="24">
        <f>IF(V2412&gt;900,_xlfn.XLOOKUP(ROUND(V2412,0),'CM-VL-G-C-GL-B-T-ClassRimThickn'!$B$1:$B$112,'CM-VL-G-C-GL-B-T-ClassRimThickn'!$C$1:$C$112,0,1,1),V2412)</f>
        <v>61</v>
      </c>
      <c r="X2412" s="24">
        <v>960</v>
      </c>
      <c r="Y2412" s="24">
        <f>IF(X2412&gt;900,_xlfn.XLOOKUP(ROUND(X2412,0),'CM-VL-G-C-GL-B-T-ClassRimThickn'!$B$1:$B$112,'CM-VL-G-C-GL-B-T-ClassRimThickn'!$C$1:$C$112,0,1,1),X2412)</f>
        <v>57</v>
      </c>
      <c r="Z2412" s="24">
        <v>960.8</v>
      </c>
      <c r="AA2412" s="24">
        <f>IF(Z2412&gt;900,_xlfn.XLOOKUP(ROUND(Z2412,0),'CM-VL-G-C-GL-B-T-ClassRimThickn'!$B$1:$B$112,'CM-VL-G-C-GL-B-T-ClassRimThickn'!$C$1:$C$112,0,1,1),Z2412)</f>
        <v>57.5</v>
      </c>
      <c r="AB2412" s="24">
        <v>969.2</v>
      </c>
      <c r="AC2412" s="24">
        <f>IF(AB2412&gt;900,_xlfn.XLOOKUP(ROUND(AB2412,0),'CM-VL-G-C-GL-B-T-ClassRimThickn'!$B$1:$B$112,'CM-VL-G-C-GL-B-T-ClassRimThickn'!$C$1:$C$112,0,1,1),AB2412)</f>
        <v>61.5</v>
      </c>
      <c r="AD2412" s="24">
        <v>967.6</v>
      </c>
      <c r="AE2412" s="24">
        <f>IF(AD2412&gt;900,_xlfn.XLOOKUP(ROUND(AD2412,0),'CM-VL-G-C-GL-B-T-ClassRimThickn'!$B$1:$B$112,'CM-VL-G-C-GL-B-T-ClassRimThickn'!$C$1:$C$112,0,1,1),AD2412)</f>
        <v>61</v>
      </c>
      <c r="AF2412" s="24">
        <v>962.4</v>
      </c>
      <c r="AG2412" s="24">
        <f>IF(AF2412&gt;900,_xlfn.XLOOKUP(ROUND(AF2412,0),'CM-VL-G-C-GL-B-T-ClassRimThickn'!$B$1:$B$112,'CM-VL-G-C-GL-B-T-ClassRimThickn'!$C$1:$C$112,0,1,1),AF2412)</f>
        <v>58</v>
      </c>
      <c r="AH2412" s="24">
        <v>30</v>
      </c>
      <c r="AI2412" s="24">
        <v>30</v>
      </c>
      <c r="AJ2412" s="24">
        <v>30</v>
      </c>
      <c r="AK2412" s="24">
        <v>30</v>
      </c>
      <c r="AL2412" s="24">
        <v>30</v>
      </c>
      <c r="AM2412" s="24">
        <v>30</v>
      </c>
      <c r="AN2412" s="24">
        <v>30</v>
      </c>
      <c r="AO2412" s="24">
        <v>30</v>
      </c>
      <c r="AP2412" s="24">
        <v>30</v>
      </c>
      <c r="AQ2412" s="24">
        <v>30</v>
      </c>
      <c r="AR2412" s="24">
        <v>30</v>
      </c>
      <c r="AS2412" s="24">
        <v>30</v>
      </c>
      <c r="CO2412" s="34">
        <f t="shared" si="161"/>
        <v>270761.41935483873</v>
      </c>
    </row>
    <row r="2413" spans="1:93" ht="15">
      <c r="A2413" s="23" t="s">
        <v>202</v>
      </c>
      <c r="B2413" s="52">
        <v>41774</v>
      </c>
      <c r="C2413" s="25" t="str">
        <f t="shared" si="160"/>
        <v/>
      </c>
      <c r="G2413" s="24">
        <f t="shared" si="162"/>
        <v>16</v>
      </c>
      <c r="H2413" s="24">
        <v>274780</v>
      </c>
      <c r="I2413" s="24" t="str">
        <f t="shared" si="163"/>
        <v/>
      </c>
      <c r="K2413" s="24">
        <f>IF(J2413&gt;900,_xlfn.XLOOKUP(ROUND(J2413,0),'CM-VL-G-C-GL-B-T-ClassRimThickn'!$B$1:$B$112,'CM-VL-G-C-GL-B-T-ClassRimThickn'!$C$1:$C$112,0,1,1),J2413)</f>
        <v>0</v>
      </c>
      <c r="L2413" s="24">
        <v>60</v>
      </c>
      <c r="M2413" s="24">
        <f>IF(L2413&gt;900,_xlfn.XLOOKUP(ROUND(L2413,0),'CM-VL-G-C-GL-B-T-ClassRimThickn'!$B$1:$B$112,'CM-VL-G-C-GL-B-T-ClassRimThickn'!$C$1:$C$112,0,1,1),L2413)</f>
        <v>60</v>
      </c>
      <c r="N2413" s="24">
        <v>63</v>
      </c>
      <c r="O2413" s="24">
        <f>IF(N2413&gt;900,_xlfn.XLOOKUP(ROUND(N2413,0),'CM-VL-G-C-GL-B-T-ClassRimThickn'!$B$1:$B$112,'CM-VL-G-C-GL-B-T-ClassRimThickn'!$C$1:$C$112,0,1,1),N2413)</f>
        <v>63</v>
      </c>
      <c r="P2413" s="24">
        <v>65</v>
      </c>
      <c r="Q2413" s="24">
        <f>IF(P2413&gt;900,_xlfn.XLOOKUP(ROUND(P2413,0),'CM-VL-G-C-GL-B-T-ClassRimThickn'!$B$1:$B$112,'CM-VL-G-C-GL-B-T-ClassRimThickn'!$C$1:$C$112,0,1,1),P2413)</f>
        <v>65</v>
      </c>
      <c r="S2413" s="24">
        <f>IF(R2413&gt;900,_xlfn.XLOOKUP(ROUND(R2413,0),'CM-VL-G-C-GL-B-T-ClassRimThickn'!$B$1:$B$112,'CM-VL-G-C-GL-B-T-ClassRimThickn'!$C$1:$C$112,0,1,1),R2413)</f>
        <v>0</v>
      </c>
      <c r="T2413" s="24">
        <v>63</v>
      </c>
      <c r="U2413" s="24">
        <f>IF(T2413&gt;900,_xlfn.XLOOKUP(ROUND(T2413,0),'CM-VL-G-C-GL-B-T-ClassRimThickn'!$B$1:$B$112,'CM-VL-G-C-GL-B-T-ClassRimThickn'!$C$1:$C$112,0,1,1),T2413)</f>
        <v>63</v>
      </c>
      <c r="V2413" s="24">
        <v>28</v>
      </c>
      <c r="W2413" s="24">
        <f>IF(V2413&gt;900,_xlfn.XLOOKUP(ROUND(V2413,0),'CM-VL-G-C-GL-B-T-ClassRimThickn'!$B$1:$B$112,'CM-VL-G-C-GL-B-T-ClassRimThickn'!$C$1:$C$112,0,1,1),V2413)</f>
        <v>28</v>
      </c>
      <c r="X2413" s="24">
        <v>27.5</v>
      </c>
      <c r="Y2413" s="24">
        <f>IF(X2413&gt;900,_xlfn.XLOOKUP(ROUND(X2413,0),'CM-VL-G-C-GL-B-T-ClassRimThickn'!$B$1:$B$112,'CM-VL-G-C-GL-B-T-ClassRimThickn'!$C$1:$C$112,0,1,1),X2413)</f>
        <v>27.5</v>
      </c>
      <c r="Z2413" s="24">
        <v>29</v>
      </c>
      <c r="AA2413" s="24">
        <f>IF(Z2413&gt;900,_xlfn.XLOOKUP(ROUND(Z2413,0),'CM-VL-G-C-GL-B-T-ClassRimThickn'!$B$1:$B$112,'CM-VL-G-C-GL-B-T-ClassRimThickn'!$C$1:$C$112,0,1,1),Z2413)</f>
        <v>29</v>
      </c>
      <c r="AB2413" s="24">
        <v>28</v>
      </c>
      <c r="AC2413" s="24">
        <f>IF(AB2413&gt;900,_xlfn.XLOOKUP(ROUND(AB2413,0),'CM-VL-G-C-GL-B-T-ClassRimThickn'!$B$1:$B$112,'CM-VL-G-C-GL-B-T-ClassRimThickn'!$C$1:$C$112,0,1,1),AB2413)</f>
        <v>28</v>
      </c>
      <c r="AD2413" s="24">
        <v>29</v>
      </c>
      <c r="AE2413" s="24">
        <f>IF(AD2413&gt;900,_xlfn.XLOOKUP(ROUND(AD2413,0),'CM-VL-G-C-GL-B-T-ClassRimThickn'!$B$1:$B$112,'CM-VL-G-C-GL-B-T-ClassRimThickn'!$C$1:$C$112,0,1,1),AD2413)</f>
        <v>29</v>
      </c>
      <c r="AF2413" s="24">
        <v>29.5</v>
      </c>
      <c r="AG2413" s="24">
        <f>IF(AF2413&gt;900,_xlfn.XLOOKUP(ROUND(AF2413,0),'CM-VL-G-C-GL-B-T-ClassRimThickn'!$B$1:$B$112,'CM-VL-G-C-GL-B-T-ClassRimThickn'!$C$1:$C$112,0,1,1),AF2413)</f>
        <v>29.5</v>
      </c>
      <c r="AH2413" s="24">
        <v>29</v>
      </c>
      <c r="AI2413" s="24">
        <v>27.5</v>
      </c>
      <c r="AJ2413" s="24">
        <v>29</v>
      </c>
      <c r="AK2413" s="24">
        <v>28</v>
      </c>
      <c r="AL2413" s="24">
        <v>29</v>
      </c>
      <c r="AM2413" s="24">
        <v>29.5</v>
      </c>
      <c r="AN2413" s="24">
        <v>29</v>
      </c>
      <c r="AO2413" s="24">
        <v>29.5</v>
      </c>
      <c r="AP2413" s="24">
        <v>28</v>
      </c>
      <c r="AQ2413" s="24">
        <v>28.5</v>
      </c>
      <c r="AR2413" s="24">
        <v>28</v>
      </c>
      <c r="AS2413" s="24">
        <v>28</v>
      </c>
      <c r="AT2413" s="24">
        <v>28.5</v>
      </c>
      <c r="AU2413" s="24">
        <v>28</v>
      </c>
      <c r="AV2413" s="24">
        <v>28.5</v>
      </c>
      <c r="AW2413" s="24">
        <v>28</v>
      </c>
      <c r="AX2413" s="24">
        <v>29</v>
      </c>
      <c r="AY2413" s="24">
        <v>29</v>
      </c>
      <c r="AZ2413" s="24">
        <v>29.5</v>
      </c>
      <c r="BA2413" s="24">
        <v>29.5</v>
      </c>
      <c r="BB2413" s="24">
        <v>28.5</v>
      </c>
      <c r="BC2413" s="24">
        <v>28.5</v>
      </c>
      <c r="BD2413" s="24">
        <v>28.5</v>
      </c>
      <c r="BE2413" s="24">
        <v>28</v>
      </c>
      <c r="BF2413" s="24">
        <v>0.3</v>
      </c>
      <c r="BG2413" s="24">
        <v>0.2</v>
      </c>
      <c r="BH2413" s="24">
        <v>0</v>
      </c>
      <c r="BI2413" s="24">
        <v>0</v>
      </c>
      <c r="BJ2413" s="24">
        <v>0</v>
      </c>
      <c r="BL2413" s="24">
        <v>0.2</v>
      </c>
      <c r="BM2413" s="24">
        <v>0</v>
      </c>
      <c r="BN2413" s="24">
        <v>0</v>
      </c>
      <c r="BO2413" s="24">
        <v>0</v>
      </c>
      <c r="BP2413" s="24">
        <v>0</v>
      </c>
      <c r="BQ2413" s="24">
        <v>0</v>
      </c>
      <c r="BR2413" s="24">
        <v>0</v>
      </c>
      <c r="BS2413" s="24">
        <v>0</v>
      </c>
      <c r="BT2413" s="24">
        <v>0</v>
      </c>
      <c r="BU2413" s="24">
        <v>0</v>
      </c>
      <c r="BV2413" s="24">
        <v>0</v>
      </c>
      <c r="BW2413" s="24">
        <v>0</v>
      </c>
      <c r="BX2413" s="24">
        <v>0</v>
      </c>
      <c r="BY2413" s="24">
        <v>0</v>
      </c>
      <c r="BZ2413" s="24">
        <v>0</v>
      </c>
      <c r="CB2413" s="24">
        <v>0</v>
      </c>
      <c r="CC2413" s="24">
        <v>0</v>
      </c>
      <c r="CD2413" s="24">
        <v>93</v>
      </c>
      <c r="CE2413" s="24">
        <v>90</v>
      </c>
      <c r="CF2413" s="24">
        <v>98</v>
      </c>
      <c r="CG2413" s="24">
        <v>101</v>
      </c>
      <c r="CH2413" s="24">
        <v>93</v>
      </c>
      <c r="CI2413" s="24">
        <v>96</v>
      </c>
      <c r="CO2413" s="34">
        <f t="shared" si="161"/>
        <v>274780</v>
      </c>
    </row>
    <row r="2414" spans="1:93" ht="15">
      <c r="A2414" s="23" t="s">
        <v>202</v>
      </c>
      <c r="B2414" s="52">
        <v>41807</v>
      </c>
      <c r="C2414" s="25" t="str">
        <f t="shared" si="160"/>
        <v/>
      </c>
      <c r="G2414" s="24">
        <f t="shared" si="162"/>
        <v>33</v>
      </c>
      <c r="H2414" s="27">
        <v>281228</v>
      </c>
      <c r="I2414" s="24" t="str">
        <f t="shared" si="163"/>
        <v/>
      </c>
      <c r="K2414" s="24">
        <f>IF(J2414&gt;900,_xlfn.XLOOKUP(ROUND(J2414,0),'CM-VL-G-C-GL-B-T-ClassRimThickn'!$B$1:$B$112,'CM-VL-G-C-GL-B-T-ClassRimThickn'!$C$1:$C$112,0,1,1),J2414)</f>
        <v>0</v>
      </c>
      <c r="L2414" s="24">
        <v>61</v>
      </c>
      <c r="M2414" s="24">
        <f>IF(L2414&gt;900,_xlfn.XLOOKUP(ROUND(L2414,0),'CM-VL-G-C-GL-B-T-ClassRimThickn'!$B$1:$B$112,'CM-VL-G-C-GL-B-T-ClassRimThickn'!$C$1:$C$112,0,1,1),L2414)</f>
        <v>61</v>
      </c>
      <c r="N2414" s="24">
        <v>63</v>
      </c>
      <c r="O2414" s="24">
        <f>IF(N2414&gt;900,_xlfn.XLOOKUP(ROUND(N2414,0),'CM-VL-G-C-GL-B-T-ClassRimThickn'!$B$1:$B$112,'CM-VL-G-C-GL-B-T-ClassRimThickn'!$C$1:$C$112,0,1,1),N2414)</f>
        <v>63</v>
      </c>
      <c r="P2414" s="24">
        <v>65</v>
      </c>
      <c r="Q2414" s="24">
        <f>IF(P2414&gt;900,_xlfn.XLOOKUP(ROUND(P2414,0),'CM-VL-G-C-GL-B-T-ClassRimThickn'!$B$1:$B$112,'CM-VL-G-C-GL-B-T-ClassRimThickn'!$C$1:$C$112,0,1,1),P2414)</f>
        <v>65</v>
      </c>
      <c r="S2414" s="24">
        <f>IF(R2414&gt;900,_xlfn.XLOOKUP(ROUND(R2414,0),'CM-VL-G-C-GL-B-T-ClassRimThickn'!$B$1:$B$112,'CM-VL-G-C-GL-B-T-ClassRimThickn'!$C$1:$C$112,0,1,1),R2414)</f>
        <v>0</v>
      </c>
      <c r="T2414" s="24">
        <v>62</v>
      </c>
      <c r="U2414" s="24">
        <f>IF(T2414&gt;900,_xlfn.XLOOKUP(ROUND(T2414,0),'CM-VL-G-C-GL-B-T-ClassRimThickn'!$B$1:$B$112,'CM-VL-G-C-GL-B-T-ClassRimThickn'!$C$1:$C$112,0,1,1),T2414)</f>
        <v>62</v>
      </c>
      <c r="V2414" s="24">
        <v>65</v>
      </c>
      <c r="W2414" s="24">
        <f>IF(V2414&gt;900,_xlfn.XLOOKUP(ROUND(V2414,0),'CM-VL-G-C-GL-B-T-ClassRimThickn'!$B$1:$B$112,'CM-VL-G-C-GL-B-T-ClassRimThickn'!$C$1:$C$112,0,1,1),V2414)</f>
        <v>65</v>
      </c>
      <c r="X2414" s="24">
        <v>61</v>
      </c>
      <c r="Y2414" s="24">
        <f>IF(X2414&gt;900,_xlfn.XLOOKUP(ROUND(X2414,0),'CM-VL-G-C-GL-B-T-ClassRimThickn'!$B$1:$B$112,'CM-VL-G-C-GL-B-T-ClassRimThickn'!$C$1:$C$112,0,1,1),X2414)</f>
        <v>61</v>
      </c>
      <c r="Z2414" s="24">
        <v>63</v>
      </c>
      <c r="AA2414" s="24">
        <f>IF(Z2414&gt;900,_xlfn.XLOOKUP(ROUND(Z2414,0),'CM-VL-G-C-GL-B-T-ClassRimThickn'!$B$1:$B$112,'CM-VL-G-C-GL-B-T-ClassRimThickn'!$C$1:$C$112,0,1,1),Z2414)</f>
        <v>63</v>
      </c>
      <c r="AB2414" s="24">
        <v>66</v>
      </c>
      <c r="AC2414" s="24">
        <f>IF(AB2414&gt;900,_xlfn.XLOOKUP(ROUND(AB2414,0),'CM-VL-G-C-GL-B-T-ClassRimThickn'!$B$1:$B$112,'CM-VL-G-C-GL-B-T-ClassRimThickn'!$C$1:$C$112,0,1,1),AB2414)</f>
        <v>66</v>
      </c>
      <c r="AD2414" s="24">
        <v>66</v>
      </c>
      <c r="AE2414" s="24">
        <f>IF(AD2414&gt;900,_xlfn.XLOOKUP(ROUND(AD2414,0),'CM-VL-G-C-GL-B-T-ClassRimThickn'!$B$1:$B$112,'CM-VL-G-C-GL-B-T-ClassRimThickn'!$C$1:$C$112,0,1,1),AD2414)</f>
        <v>66</v>
      </c>
      <c r="AF2414" s="24">
        <v>64</v>
      </c>
      <c r="AG2414" s="24">
        <f>IF(AF2414&gt;900,_xlfn.XLOOKUP(ROUND(AF2414,0),'CM-VL-G-C-GL-B-T-ClassRimThickn'!$B$1:$B$112,'CM-VL-G-C-GL-B-T-ClassRimThickn'!$C$1:$C$112,0,1,1),AF2414)</f>
        <v>64</v>
      </c>
      <c r="AH2414" s="24">
        <v>28</v>
      </c>
      <c r="AI2414" s="24">
        <v>28</v>
      </c>
      <c r="AJ2414" s="24">
        <v>27</v>
      </c>
      <c r="AK2414" s="24">
        <v>28</v>
      </c>
      <c r="AL2414" s="24">
        <v>27</v>
      </c>
      <c r="AM2414" s="24">
        <v>26</v>
      </c>
      <c r="AN2414" s="24">
        <v>28</v>
      </c>
      <c r="AO2414" s="24">
        <v>28</v>
      </c>
      <c r="AP2414" s="24">
        <v>27.5</v>
      </c>
      <c r="AQ2414" s="24">
        <v>28</v>
      </c>
      <c r="AR2414" s="24">
        <v>28</v>
      </c>
      <c r="AS2414" s="24">
        <v>26.5</v>
      </c>
      <c r="AT2414" s="24">
        <v>28.5</v>
      </c>
      <c r="AU2414" s="24">
        <v>28.5</v>
      </c>
      <c r="AV2414" s="24">
        <v>28</v>
      </c>
      <c r="AW2414" s="24">
        <v>28.5</v>
      </c>
      <c r="AX2414" s="24">
        <v>28</v>
      </c>
      <c r="AY2414" s="24">
        <v>28</v>
      </c>
      <c r="AZ2414" s="24">
        <v>28.5</v>
      </c>
      <c r="BA2414" s="24">
        <v>28.5</v>
      </c>
      <c r="BB2414" s="24">
        <v>28</v>
      </c>
      <c r="BC2414" s="24">
        <v>28.5</v>
      </c>
      <c r="BD2414" s="24">
        <v>28</v>
      </c>
      <c r="BE2414" s="24">
        <v>28</v>
      </c>
      <c r="BF2414" s="24">
        <v>0</v>
      </c>
      <c r="BG2414" s="24">
        <v>0</v>
      </c>
      <c r="BH2414" s="24">
        <v>0</v>
      </c>
      <c r="BI2414" s="24">
        <v>0</v>
      </c>
      <c r="BJ2414" s="24">
        <v>0</v>
      </c>
      <c r="BM2414" s="24">
        <v>0</v>
      </c>
      <c r="BN2414" s="24">
        <v>0</v>
      </c>
      <c r="BO2414" s="24">
        <v>0</v>
      </c>
      <c r="BP2414" s="24">
        <v>0</v>
      </c>
      <c r="BQ2414" s="24">
        <v>0</v>
      </c>
      <c r="BR2414" s="24">
        <v>0</v>
      </c>
      <c r="BS2414" s="24">
        <v>0</v>
      </c>
      <c r="BT2414" s="24">
        <v>0</v>
      </c>
      <c r="BU2414" s="24">
        <v>0</v>
      </c>
      <c r="BV2414" s="24">
        <v>0</v>
      </c>
      <c r="BW2414" s="24">
        <v>0</v>
      </c>
      <c r="BX2414" s="24">
        <v>0</v>
      </c>
      <c r="BY2414" s="24">
        <v>0</v>
      </c>
      <c r="BZ2414" s="24">
        <v>0</v>
      </c>
      <c r="CB2414" s="24">
        <v>0</v>
      </c>
      <c r="CC2414" s="24">
        <v>0</v>
      </c>
      <c r="CD2414" s="24">
        <v>96</v>
      </c>
      <c r="CE2414" s="24">
        <v>110</v>
      </c>
      <c r="CF2414" s="24">
        <v>105</v>
      </c>
      <c r="CG2414" s="24">
        <v>96</v>
      </c>
      <c r="CH2414" s="24">
        <v>92</v>
      </c>
      <c r="CI2414" s="24">
        <v>92</v>
      </c>
      <c r="CO2414" s="34">
        <f t="shared" si="161"/>
        <v>281228</v>
      </c>
    </row>
    <row r="2415" spans="1:93" ht="15">
      <c r="A2415" s="23" t="s">
        <v>202</v>
      </c>
      <c r="B2415" s="52">
        <v>41821</v>
      </c>
      <c r="C2415" s="25" t="str">
        <f t="shared" si="160"/>
        <v/>
      </c>
      <c r="G2415" s="24">
        <f t="shared" si="162"/>
        <v>14</v>
      </c>
      <c r="H2415" s="30">
        <f>(H2416-H2414)/(G2415+G2416)*G2415+H2414</f>
        <v>284720.40000000002</v>
      </c>
      <c r="I2415" s="24" t="str">
        <f t="shared" si="163"/>
        <v/>
      </c>
      <c r="K2415" s="24">
        <f>IF(J2415&gt;900,_xlfn.XLOOKUP(ROUND(J2415,0),'CM-VL-G-C-GL-B-T-ClassRimThickn'!$B$1:$B$112,'CM-VL-G-C-GL-B-T-ClassRimThickn'!$C$1:$C$112,0,1,1),J2415)</f>
        <v>0</v>
      </c>
      <c r="L2415" s="24">
        <v>942</v>
      </c>
      <c r="M2415" s="24">
        <f>IF(L2415&gt;900,_xlfn.XLOOKUP(ROUND(L2415,0),'CM-VL-G-C-GL-B-T-ClassRimThickn'!$B$1:$B$112,'CM-VL-G-C-GL-B-T-ClassRimThickn'!$C$1:$C$112,0,1,1),L2415)</f>
        <v>48</v>
      </c>
      <c r="N2415" s="24">
        <v>942</v>
      </c>
      <c r="O2415" s="24">
        <f>IF(N2415&gt;900,_xlfn.XLOOKUP(ROUND(N2415,0),'CM-VL-G-C-GL-B-T-ClassRimThickn'!$B$1:$B$112,'CM-VL-G-C-GL-B-T-ClassRimThickn'!$C$1:$C$112,0,1,1),N2415)</f>
        <v>48</v>
      </c>
      <c r="P2415" s="24">
        <v>953</v>
      </c>
      <c r="Q2415" s="24">
        <f>IF(P2415&gt;900,_xlfn.XLOOKUP(ROUND(P2415,0),'CM-VL-G-C-GL-B-T-ClassRimThickn'!$B$1:$B$112,'CM-VL-G-C-GL-B-T-ClassRimThickn'!$C$1:$C$112,0,1,1),P2415)</f>
        <v>53.5</v>
      </c>
      <c r="S2415" s="24">
        <f>IF(R2415&gt;900,_xlfn.XLOOKUP(ROUND(R2415,0),'CM-VL-G-C-GL-B-T-ClassRimThickn'!$B$1:$B$112,'CM-VL-G-C-GL-B-T-ClassRimThickn'!$C$1:$C$112,0,1,1),R2415)</f>
        <v>0</v>
      </c>
      <c r="T2415" s="24">
        <v>943</v>
      </c>
      <c r="U2415" s="24">
        <f>IF(T2415&gt;900,_xlfn.XLOOKUP(ROUND(T2415,0),'CM-VL-G-C-GL-B-T-ClassRimThickn'!$B$1:$B$112,'CM-VL-G-C-GL-B-T-ClassRimThickn'!$C$1:$C$112,0,1,1),T2415)</f>
        <v>48.5</v>
      </c>
      <c r="V2415" s="24">
        <v>952</v>
      </c>
      <c r="W2415" s="24">
        <f>IF(V2415&gt;900,_xlfn.XLOOKUP(ROUND(V2415,0),'CM-VL-G-C-GL-B-T-ClassRimThickn'!$B$1:$B$112,'CM-VL-G-C-GL-B-T-ClassRimThickn'!$C$1:$C$112,0,1,1),V2415)</f>
        <v>53</v>
      </c>
      <c r="X2415" s="24">
        <v>942.2</v>
      </c>
      <c r="Y2415" s="24">
        <f>IF(X2415&gt;900,_xlfn.XLOOKUP(ROUND(X2415,0),'CM-VL-G-C-GL-B-T-ClassRimThickn'!$B$1:$B$112,'CM-VL-G-C-GL-B-T-ClassRimThickn'!$C$1:$C$112,0,1,1),X2415)</f>
        <v>48</v>
      </c>
      <c r="Z2415" s="24">
        <v>942</v>
      </c>
      <c r="AA2415" s="24">
        <f>IF(Z2415&gt;900,_xlfn.XLOOKUP(ROUND(Z2415,0),'CM-VL-G-C-GL-B-T-ClassRimThickn'!$B$1:$B$112,'CM-VL-G-C-GL-B-T-ClassRimThickn'!$C$1:$C$112,0,1,1),Z2415)</f>
        <v>48</v>
      </c>
      <c r="AB2415" s="24">
        <v>953.2</v>
      </c>
      <c r="AC2415" s="24">
        <f>IF(AB2415&gt;900,_xlfn.XLOOKUP(ROUND(AB2415,0),'CM-VL-G-C-GL-B-T-ClassRimThickn'!$B$1:$B$112,'CM-VL-G-C-GL-B-T-ClassRimThickn'!$C$1:$C$112,0,1,1),AB2415)</f>
        <v>53.5</v>
      </c>
      <c r="AD2415" s="24">
        <v>950</v>
      </c>
      <c r="AE2415" s="24">
        <f>IF(AD2415&gt;900,_xlfn.XLOOKUP(ROUND(AD2415,0),'CM-VL-G-C-GL-B-T-ClassRimThickn'!$B$1:$B$112,'CM-VL-G-C-GL-B-T-ClassRimThickn'!$C$1:$C$112,0,1,1),AD2415)</f>
        <v>52</v>
      </c>
      <c r="AF2415" s="24">
        <v>942.8</v>
      </c>
      <c r="AG2415" s="24">
        <f>IF(AF2415&gt;900,_xlfn.XLOOKUP(ROUND(AF2415,0),'CM-VL-G-C-GL-B-T-ClassRimThickn'!$B$1:$B$112,'CM-VL-G-C-GL-B-T-ClassRimThickn'!$C$1:$C$112,0,1,1),AF2415)</f>
        <v>48.5</v>
      </c>
      <c r="AH2415" s="24">
        <v>30.7</v>
      </c>
      <c r="AI2415" s="24">
        <v>30</v>
      </c>
      <c r="AJ2415" s="24">
        <v>30</v>
      </c>
      <c r="AK2415" s="24">
        <v>30.8</v>
      </c>
      <c r="AL2415" s="24">
        <v>30</v>
      </c>
      <c r="AM2415" s="24">
        <v>30</v>
      </c>
      <c r="AN2415" s="24">
        <v>30.7</v>
      </c>
      <c r="AO2415" s="24">
        <v>30</v>
      </c>
      <c r="AP2415" s="24">
        <v>30.2</v>
      </c>
      <c r="AQ2415" s="24">
        <v>30.7</v>
      </c>
      <c r="AR2415" s="24">
        <v>30.1</v>
      </c>
      <c r="AS2415" s="24">
        <v>30</v>
      </c>
      <c r="AT2415" s="24">
        <v>28</v>
      </c>
      <c r="AU2415" s="24">
        <v>28</v>
      </c>
      <c r="AV2415" s="24">
        <v>28</v>
      </c>
      <c r="AW2415" s="24">
        <v>28</v>
      </c>
      <c r="AX2415" s="24">
        <v>28</v>
      </c>
      <c r="AY2415" s="24">
        <v>28.1</v>
      </c>
      <c r="AZ2415" s="24">
        <v>28</v>
      </c>
      <c r="BA2415" s="24">
        <v>28</v>
      </c>
      <c r="BB2415" s="24">
        <v>28</v>
      </c>
      <c r="BC2415" s="24">
        <v>28</v>
      </c>
      <c r="BD2415" s="24">
        <v>28</v>
      </c>
      <c r="BE2415" s="24">
        <v>28</v>
      </c>
      <c r="CO2415" s="34">
        <f t="shared" si="161"/>
        <v>284720.40000000002</v>
      </c>
    </row>
    <row r="2416" spans="1:93" ht="15">
      <c r="A2416" s="23" t="s">
        <v>202</v>
      </c>
      <c r="B2416" s="52">
        <v>41842</v>
      </c>
      <c r="C2416" s="25" t="str">
        <f t="shared" si="160"/>
        <v/>
      </c>
      <c r="G2416" s="24">
        <f t="shared" si="162"/>
        <v>21</v>
      </c>
      <c r="H2416" s="24">
        <v>289959</v>
      </c>
      <c r="I2416" s="24" t="str">
        <f t="shared" si="163"/>
        <v/>
      </c>
      <c r="K2416" s="24">
        <f>IF(J2416&gt;900,_xlfn.XLOOKUP(ROUND(J2416,0),'CM-VL-G-C-GL-B-T-ClassRimThickn'!$B$1:$B$112,'CM-VL-G-C-GL-B-T-ClassRimThickn'!$C$1:$C$112,0,1,1),J2416)</f>
        <v>0</v>
      </c>
      <c r="L2416" s="24">
        <v>51</v>
      </c>
      <c r="M2416" s="24">
        <f>IF(L2416&gt;900,_xlfn.XLOOKUP(ROUND(L2416,0),'CM-VL-G-C-GL-B-T-ClassRimThickn'!$B$1:$B$112,'CM-VL-G-C-GL-B-T-ClassRimThickn'!$C$1:$C$112,0,1,1),L2416)</f>
        <v>51</v>
      </c>
      <c r="N2416" s="24">
        <v>51</v>
      </c>
      <c r="O2416" s="24">
        <f>IF(N2416&gt;900,_xlfn.XLOOKUP(ROUND(N2416,0),'CM-VL-G-C-GL-B-T-ClassRimThickn'!$B$1:$B$112,'CM-VL-G-C-GL-B-T-ClassRimThickn'!$C$1:$C$112,0,1,1),N2416)</f>
        <v>51</v>
      </c>
      <c r="P2416" s="24">
        <v>56</v>
      </c>
      <c r="Q2416" s="24">
        <f>IF(P2416&gt;900,_xlfn.XLOOKUP(ROUND(P2416,0),'CM-VL-G-C-GL-B-T-ClassRimThickn'!$B$1:$B$112,'CM-VL-G-C-GL-B-T-ClassRimThickn'!$C$1:$C$112,0,1,1),P2416)</f>
        <v>56</v>
      </c>
      <c r="S2416" s="24">
        <f>IF(R2416&gt;900,_xlfn.XLOOKUP(ROUND(R2416,0),'CM-VL-G-C-GL-B-T-ClassRimThickn'!$B$1:$B$112,'CM-VL-G-C-GL-B-T-ClassRimThickn'!$C$1:$C$112,0,1,1),R2416)</f>
        <v>0</v>
      </c>
      <c r="T2416" s="24">
        <v>52</v>
      </c>
      <c r="U2416" s="24">
        <f>IF(T2416&gt;900,_xlfn.XLOOKUP(ROUND(T2416,0),'CM-VL-G-C-GL-B-T-ClassRimThickn'!$B$1:$B$112,'CM-VL-G-C-GL-B-T-ClassRimThickn'!$C$1:$C$112,0,1,1),T2416)</f>
        <v>52</v>
      </c>
      <c r="V2416" s="24">
        <v>56</v>
      </c>
      <c r="W2416" s="24">
        <f>IF(V2416&gt;900,_xlfn.XLOOKUP(ROUND(V2416,0),'CM-VL-G-C-GL-B-T-ClassRimThickn'!$B$1:$B$112,'CM-VL-G-C-GL-B-T-ClassRimThickn'!$C$1:$C$112,0,1,1),V2416)</f>
        <v>56</v>
      </c>
      <c r="X2416" s="24">
        <v>51</v>
      </c>
      <c r="Y2416" s="24">
        <f>IF(X2416&gt;900,_xlfn.XLOOKUP(ROUND(X2416,0),'CM-VL-G-C-GL-B-T-ClassRimThickn'!$B$1:$B$112,'CM-VL-G-C-GL-B-T-ClassRimThickn'!$C$1:$C$112,0,1,1),X2416)</f>
        <v>51</v>
      </c>
      <c r="Z2416" s="24">
        <v>51</v>
      </c>
      <c r="AA2416" s="24">
        <f>IF(Z2416&gt;900,_xlfn.XLOOKUP(ROUND(Z2416,0),'CM-VL-G-C-GL-B-T-ClassRimThickn'!$B$1:$B$112,'CM-VL-G-C-GL-B-T-ClassRimThickn'!$C$1:$C$112,0,1,1),Z2416)</f>
        <v>51</v>
      </c>
      <c r="AB2416" s="24">
        <v>56</v>
      </c>
      <c r="AC2416" s="24">
        <f>IF(AB2416&gt;900,_xlfn.XLOOKUP(ROUND(AB2416,0),'CM-VL-G-C-GL-B-T-ClassRimThickn'!$B$1:$B$112,'CM-VL-G-C-GL-B-T-ClassRimThickn'!$C$1:$C$112,0,1,1),AB2416)</f>
        <v>56</v>
      </c>
      <c r="AD2416" s="24">
        <v>55</v>
      </c>
      <c r="AE2416" s="24">
        <f>IF(AD2416&gt;900,_xlfn.XLOOKUP(ROUND(AD2416,0),'CM-VL-G-C-GL-B-T-ClassRimThickn'!$B$1:$B$112,'CM-VL-G-C-GL-B-T-ClassRimThickn'!$C$1:$C$112,0,1,1),AD2416)</f>
        <v>55</v>
      </c>
      <c r="AF2416" s="24">
        <v>52</v>
      </c>
      <c r="AG2416" s="24">
        <f>IF(AF2416&gt;900,_xlfn.XLOOKUP(ROUND(AF2416,0),'CM-VL-G-C-GL-B-T-ClassRimThickn'!$B$1:$B$112,'CM-VL-G-C-GL-B-T-ClassRimThickn'!$C$1:$C$112,0,1,1),AF2416)</f>
        <v>52</v>
      </c>
      <c r="AH2416" s="24">
        <v>29</v>
      </c>
      <c r="AI2416" s="24">
        <v>29</v>
      </c>
      <c r="AJ2416" s="24">
        <v>28</v>
      </c>
      <c r="AK2416" s="24">
        <v>28</v>
      </c>
      <c r="AL2416" s="24">
        <v>29</v>
      </c>
      <c r="AM2416" s="24">
        <v>29</v>
      </c>
      <c r="AN2416" s="24">
        <v>29</v>
      </c>
      <c r="AO2416" s="24">
        <v>29</v>
      </c>
      <c r="AP2416" s="24">
        <v>29</v>
      </c>
      <c r="AQ2416" s="24">
        <v>28</v>
      </c>
      <c r="AR2416" s="24">
        <v>28</v>
      </c>
      <c r="AS2416" s="24">
        <v>29</v>
      </c>
      <c r="AT2416" s="24">
        <v>28</v>
      </c>
      <c r="AU2416" s="24">
        <v>28</v>
      </c>
      <c r="AV2416" s="24">
        <v>28</v>
      </c>
      <c r="AW2416" s="24">
        <v>28</v>
      </c>
      <c r="AX2416" s="24">
        <v>28</v>
      </c>
      <c r="AY2416" s="24">
        <v>28</v>
      </c>
      <c r="AZ2416" s="24">
        <v>28</v>
      </c>
      <c r="BA2416" s="24">
        <v>28</v>
      </c>
      <c r="BB2416" s="24">
        <v>28</v>
      </c>
      <c r="BC2416" s="24">
        <v>28</v>
      </c>
      <c r="BD2416" s="24">
        <v>28</v>
      </c>
      <c r="BE2416" s="24">
        <v>28</v>
      </c>
      <c r="BF2416" s="24">
        <v>0</v>
      </c>
      <c r="BG2416" s="24">
        <v>0</v>
      </c>
      <c r="BH2416" s="24">
        <v>0</v>
      </c>
      <c r="BI2416" s="24">
        <v>0</v>
      </c>
      <c r="BJ2416" s="24">
        <v>0</v>
      </c>
      <c r="BL2416" s="24">
        <v>0</v>
      </c>
      <c r="BM2416" s="24">
        <v>0</v>
      </c>
      <c r="BN2416" s="24">
        <v>0</v>
      </c>
      <c r="BO2416" s="24">
        <v>0</v>
      </c>
      <c r="BP2416" s="24">
        <v>0</v>
      </c>
      <c r="BQ2416" s="24">
        <v>0</v>
      </c>
      <c r="BR2416" s="24">
        <v>0</v>
      </c>
      <c r="BS2416" s="24">
        <v>0</v>
      </c>
      <c r="BT2416" s="24">
        <v>0</v>
      </c>
      <c r="BU2416" s="24">
        <v>0</v>
      </c>
      <c r="BV2416" s="24">
        <v>0</v>
      </c>
      <c r="BW2416" s="24">
        <v>0</v>
      </c>
      <c r="BX2416" s="24">
        <v>0</v>
      </c>
      <c r="BY2416" s="24">
        <v>0</v>
      </c>
      <c r="BZ2416" s="24">
        <v>0</v>
      </c>
      <c r="CB2416" s="24">
        <v>0</v>
      </c>
      <c r="CC2416" s="24">
        <v>0</v>
      </c>
      <c r="CD2416" s="24">
        <v>85</v>
      </c>
      <c r="CE2416" s="24">
        <v>86</v>
      </c>
      <c r="CF2416" s="24">
        <v>90</v>
      </c>
      <c r="CG2416" s="24">
        <v>100</v>
      </c>
      <c r="CH2416" s="24">
        <v>88</v>
      </c>
      <c r="CI2416" s="24">
        <v>86</v>
      </c>
      <c r="CO2416" s="34">
        <f t="shared" si="161"/>
        <v>289959</v>
      </c>
    </row>
    <row r="2417" spans="1:93" ht="15">
      <c r="A2417" s="23" t="s">
        <v>202</v>
      </c>
      <c r="B2417" s="52">
        <v>41881</v>
      </c>
      <c r="C2417" s="25" t="str">
        <f t="shared" si="160"/>
        <v/>
      </c>
      <c r="G2417" s="24">
        <f t="shared" si="162"/>
        <v>39</v>
      </c>
      <c r="H2417" s="27">
        <v>302177</v>
      </c>
      <c r="I2417" s="24" t="str">
        <f t="shared" si="163"/>
        <v/>
      </c>
      <c r="K2417" s="24">
        <f>IF(J2417&gt;900,_xlfn.XLOOKUP(ROUND(J2417,0),'CM-VL-G-C-GL-B-T-ClassRimThickn'!$B$1:$B$112,'CM-VL-G-C-GL-B-T-ClassRimThickn'!$C$1:$C$112,0,1,1),J2417)</f>
        <v>0</v>
      </c>
      <c r="L2417" s="24">
        <v>51</v>
      </c>
      <c r="M2417" s="24">
        <f>IF(L2417&gt;900,_xlfn.XLOOKUP(ROUND(L2417,0),'CM-VL-G-C-GL-B-T-ClassRimThickn'!$B$1:$B$112,'CM-VL-G-C-GL-B-T-ClassRimThickn'!$C$1:$C$112,0,1,1),L2417)</f>
        <v>51</v>
      </c>
      <c r="N2417" s="24">
        <v>51</v>
      </c>
      <c r="O2417" s="24">
        <f>IF(N2417&gt;900,_xlfn.XLOOKUP(ROUND(N2417,0),'CM-VL-G-C-GL-B-T-ClassRimThickn'!$B$1:$B$112,'CM-VL-G-C-GL-B-T-ClassRimThickn'!$C$1:$C$112,0,1,1),N2417)</f>
        <v>51</v>
      </c>
      <c r="P2417" s="24">
        <v>56</v>
      </c>
      <c r="Q2417" s="24">
        <f>IF(P2417&gt;900,_xlfn.XLOOKUP(ROUND(P2417,0),'CM-VL-G-C-GL-B-T-ClassRimThickn'!$B$1:$B$112,'CM-VL-G-C-GL-B-T-ClassRimThickn'!$C$1:$C$112,0,1,1),P2417)</f>
        <v>56</v>
      </c>
      <c r="S2417" s="24">
        <f>IF(R2417&gt;900,_xlfn.XLOOKUP(ROUND(R2417,0),'CM-VL-G-C-GL-B-T-ClassRimThickn'!$B$1:$B$112,'CM-VL-G-C-GL-B-T-ClassRimThickn'!$C$1:$C$112,0,1,1),R2417)</f>
        <v>0</v>
      </c>
      <c r="T2417" s="24">
        <v>51</v>
      </c>
      <c r="U2417" s="24">
        <f>IF(T2417&gt;900,_xlfn.XLOOKUP(ROUND(T2417,0),'CM-VL-G-C-GL-B-T-ClassRimThickn'!$B$1:$B$112,'CM-VL-G-C-GL-B-T-ClassRimThickn'!$C$1:$C$112,0,1,1),T2417)</f>
        <v>51</v>
      </c>
      <c r="V2417" s="24">
        <v>56</v>
      </c>
      <c r="W2417" s="24">
        <f>IF(V2417&gt;900,_xlfn.XLOOKUP(ROUND(V2417,0),'CM-VL-G-C-GL-B-T-ClassRimThickn'!$B$1:$B$112,'CM-VL-G-C-GL-B-T-ClassRimThickn'!$C$1:$C$112,0,1,1),V2417)</f>
        <v>56</v>
      </c>
      <c r="X2417" s="24">
        <v>51</v>
      </c>
      <c r="Y2417" s="24">
        <f>IF(X2417&gt;900,_xlfn.XLOOKUP(ROUND(X2417,0),'CM-VL-G-C-GL-B-T-ClassRimThickn'!$B$1:$B$112,'CM-VL-G-C-GL-B-T-ClassRimThickn'!$C$1:$C$112,0,1,1),X2417)</f>
        <v>51</v>
      </c>
      <c r="Z2417" s="24">
        <v>51</v>
      </c>
      <c r="AA2417" s="24">
        <f>IF(Z2417&gt;900,_xlfn.XLOOKUP(ROUND(Z2417,0),'CM-VL-G-C-GL-B-T-ClassRimThickn'!$B$1:$B$112,'CM-VL-G-C-GL-B-T-ClassRimThickn'!$C$1:$C$112,0,1,1),Z2417)</f>
        <v>51</v>
      </c>
      <c r="AB2417" s="24">
        <v>56</v>
      </c>
      <c r="AC2417" s="24">
        <f>IF(AB2417&gt;900,_xlfn.XLOOKUP(ROUND(AB2417,0),'CM-VL-G-C-GL-B-T-ClassRimThickn'!$B$1:$B$112,'CM-VL-G-C-GL-B-T-ClassRimThickn'!$C$1:$C$112,0,1,1),AB2417)</f>
        <v>56</v>
      </c>
      <c r="AD2417" s="24">
        <v>54</v>
      </c>
      <c r="AE2417" s="24">
        <f>IF(AD2417&gt;900,_xlfn.XLOOKUP(ROUND(AD2417,0),'CM-VL-G-C-GL-B-T-ClassRimThickn'!$B$1:$B$112,'CM-VL-G-C-GL-B-T-ClassRimThickn'!$C$1:$C$112,0,1,1),AD2417)</f>
        <v>54</v>
      </c>
      <c r="AF2417" s="24">
        <v>51</v>
      </c>
      <c r="AG2417" s="24">
        <f>IF(AF2417&gt;900,_xlfn.XLOOKUP(ROUND(AF2417,0),'CM-VL-G-C-GL-B-T-ClassRimThickn'!$B$1:$B$112,'CM-VL-G-C-GL-B-T-ClassRimThickn'!$C$1:$C$112,0,1,1),AF2417)</f>
        <v>51</v>
      </c>
      <c r="AH2417" s="24">
        <v>26</v>
      </c>
      <c r="AI2417" s="24">
        <v>26.5</v>
      </c>
      <c r="AJ2417" s="24">
        <v>27</v>
      </c>
      <c r="AK2417" s="24">
        <v>26.5</v>
      </c>
      <c r="AL2417" s="24">
        <v>26.5</v>
      </c>
      <c r="AM2417" s="24">
        <v>26</v>
      </c>
      <c r="AN2417" s="24">
        <v>26</v>
      </c>
      <c r="AO2417" s="24">
        <v>27</v>
      </c>
      <c r="AP2417" s="24">
        <v>26</v>
      </c>
      <c r="AQ2417" s="24">
        <v>26.5</v>
      </c>
      <c r="AR2417" s="24">
        <v>25.5</v>
      </c>
      <c r="AS2417" s="24">
        <v>26</v>
      </c>
      <c r="AT2417" s="24">
        <v>28.5</v>
      </c>
      <c r="AU2417" s="24">
        <v>28.5</v>
      </c>
      <c r="AV2417" s="24">
        <v>28.5</v>
      </c>
      <c r="AW2417" s="24">
        <v>28</v>
      </c>
      <c r="AX2417" s="24">
        <v>28</v>
      </c>
      <c r="AY2417" s="24">
        <v>28.5</v>
      </c>
      <c r="AZ2417" s="24">
        <v>28.5</v>
      </c>
      <c r="BA2417" s="24">
        <v>28.5</v>
      </c>
      <c r="BB2417" s="24">
        <v>28.5</v>
      </c>
      <c r="BC2417" s="24">
        <v>28</v>
      </c>
      <c r="BD2417" s="24">
        <v>28.5</v>
      </c>
      <c r="BE2417" s="24">
        <v>28.5</v>
      </c>
      <c r="BF2417" s="24">
        <v>0.5</v>
      </c>
      <c r="BG2417" s="24">
        <v>0.5</v>
      </c>
      <c r="BH2417" s="24">
        <v>0.5</v>
      </c>
      <c r="BI2417" s="24">
        <v>0.5</v>
      </c>
      <c r="BJ2417" s="24">
        <v>0.5</v>
      </c>
      <c r="BL2417" s="24">
        <v>0.5</v>
      </c>
      <c r="BM2417" s="24">
        <v>0.5</v>
      </c>
      <c r="BN2417" s="24">
        <v>0.5</v>
      </c>
      <c r="BO2417" s="24">
        <v>0.5</v>
      </c>
      <c r="BP2417" s="24">
        <v>0.5</v>
      </c>
      <c r="BQ2417" s="24">
        <v>0.5</v>
      </c>
      <c r="BR2417" s="24">
        <v>0</v>
      </c>
      <c r="BS2417" s="24">
        <v>0</v>
      </c>
      <c r="BT2417" s="24">
        <v>0</v>
      </c>
      <c r="BU2417" s="24">
        <v>0</v>
      </c>
      <c r="BV2417" s="24">
        <v>0</v>
      </c>
      <c r="BW2417" s="24">
        <v>0</v>
      </c>
      <c r="BX2417" s="24">
        <v>0</v>
      </c>
      <c r="BY2417" s="24">
        <v>0</v>
      </c>
      <c r="BZ2417" s="24">
        <v>0</v>
      </c>
      <c r="CB2417" s="24">
        <v>0</v>
      </c>
      <c r="CC2417" s="24">
        <v>0</v>
      </c>
      <c r="CD2417" s="24">
        <v>88</v>
      </c>
      <c r="CE2417" s="24">
        <v>89</v>
      </c>
      <c r="CF2417" s="24">
        <v>90</v>
      </c>
      <c r="CG2417" s="24">
        <v>95</v>
      </c>
      <c r="CH2417" s="24">
        <v>87</v>
      </c>
      <c r="CI2417" s="24">
        <v>88</v>
      </c>
      <c r="CO2417" s="34">
        <f t="shared" si="161"/>
        <v>302177</v>
      </c>
    </row>
    <row r="2418" spans="1:93" ht="15">
      <c r="A2418" s="23" t="s">
        <v>202</v>
      </c>
      <c r="B2418" s="52">
        <v>41995</v>
      </c>
      <c r="C2418" s="25" t="str">
        <f t="shared" si="160"/>
        <v/>
      </c>
      <c r="G2418" s="24">
        <f t="shared" si="162"/>
        <v>114</v>
      </c>
      <c r="H2418" s="24">
        <v>320303</v>
      </c>
      <c r="I2418" s="24" t="str">
        <f t="shared" si="163"/>
        <v/>
      </c>
      <c r="K2418" s="24">
        <f>IF(J2418&gt;900,_xlfn.XLOOKUP(ROUND(J2418,0),'CM-VL-G-C-GL-B-T-ClassRimThickn'!$B$1:$B$112,'CM-VL-G-C-GL-B-T-ClassRimThickn'!$C$1:$C$112,0,1,1),J2418)</f>
        <v>0</v>
      </c>
      <c r="L2418" s="24">
        <v>50</v>
      </c>
      <c r="M2418" s="24">
        <f>IF(L2418&gt;900,_xlfn.XLOOKUP(ROUND(L2418,0),'CM-VL-G-C-GL-B-T-ClassRimThickn'!$B$1:$B$112,'CM-VL-G-C-GL-B-T-ClassRimThickn'!$C$1:$C$112,0,1,1),L2418)</f>
        <v>50</v>
      </c>
      <c r="N2418" s="24">
        <v>50</v>
      </c>
      <c r="O2418" s="24">
        <f>IF(N2418&gt;900,_xlfn.XLOOKUP(ROUND(N2418,0),'CM-VL-G-C-GL-B-T-ClassRimThickn'!$B$1:$B$112,'CM-VL-G-C-GL-B-T-ClassRimThickn'!$C$1:$C$112,0,1,1),N2418)</f>
        <v>50</v>
      </c>
      <c r="P2418" s="24">
        <v>55</v>
      </c>
      <c r="Q2418" s="24">
        <f>IF(P2418&gt;900,_xlfn.XLOOKUP(ROUND(P2418,0),'CM-VL-G-C-GL-B-T-ClassRimThickn'!$B$1:$B$112,'CM-VL-G-C-GL-B-T-ClassRimThickn'!$C$1:$C$112,0,1,1),P2418)</f>
        <v>55</v>
      </c>
      <c r="S2418" s="24">
        <f>IF(R2418&gt;900,_xlfn.XLOOKUP(ROUND(R2418,0),'CM-VL-G-C-GL-B-T-ClassRimThickn'!$B$1:$B$112,'CM-VL-G-C-GL-B-T-ClassRimThickn'!$C$1:$C$112,0,1,1),R2418)</f>
        <v>0</v>
      </c>
      <c r="T2418" s="24">
        <v>49</v>
      </c>
      <c r="U2418" s="24">
        <f>IF(T2418&gt;900,_xlfn.XLOOKUP(ROUND(T2418,0),'CM-VL-G-C-GL-B-T-ClassRimThickn'!$B$1:$B$112,'CM-VL-G-C-GL-B-T-ClassRimThickn'!$C$1:$C$112,0,1,1),T2418)</f>
        <v>49</v>
      </c>
      <c r="V2418" s="24">
        <v>55</v>
      </c>
      <c r="W2418" s="24">
        <f>IF(V2418&gt;900,_xlfn.XLOOKUP(ROUND(V2418,0),'CM-VL-G-C-GL-B-T-ClassRimThickn'!$B$1:$B$112,'CM-VL-G-C-GL-B-T-ClassRimThickn'!$C$1:$C$112,0,1,1),V2418)</f>
        <v>55</v>
      </c>
      <c r="X2418" s="24">
        <v>49</v>
      </c>
      <c r="Y2418" s="24">
        <f>IF(X2418&gt;900,_xlfn.XLOOKUP(ROUND(X2418,0),'CM-VL-G-C-GL-B-T-ClassRimThickn'!$B$1:$B$112,'CM-VL-G-C-GL-B-T-ClassRimThickn'!$C$1:$C$112,0,1,1),X2418)</f>
        <v>49</v>
      </c>
      <c r="Z2418" s="24">
        <v>50</v>
      </c>
      <c r="AA2418" s="24">
        <f>IF(Z2418&gt;900,_xlfn.XLOOKUP(ROUND(Z2418,0),'CM-VL-G-C-GL-B-T-ClassRimThickn'!$B$1:$B$112,'CM-VL-G-C-GL-B-T-ClassRimThickn'!$C$1:$C$112,0,1,1),Z2418)</f>
        <v>50</v>
      </c>
      <c r="AB2418" s="24">
        <v>55</v>
      </c>
      <c r="AC2418" s="24">
        <f>IF(AB2418&gt;900,_xlfn.XLOOKUP(ROUND(AB2418,0),'CM-VL-G-C-GL-B-T-ClassRimThickn'!$B$1:$B$112,'CM-VL-G-C-GL-B-T-ClassRimThickn'!$C$1:$C$112,0,1,1),AB2418)</f>
        <v>55</v>
      </c>
      <c r="AD2418" s="24">
        <v>53</v>
      </c>
      <c r="AE2418" s="24">
        <f>IF(AD2418&gt;900,_xlfn.XLOOKUP(ROUND(AD2418,0),'CM-VL-G-C-GL-B-T-ClassRimThickn'!$B$1:$B$112,'CM-VL-G-C-GL-B-T-ClassRimThickn'!$C$1:$C$112,0,1,1),AD2418)</f>
        <v>53</v>
      </c>
      <c r="AF2418" s="24">
        <v>50</v>
      </c>
      <c r="AG2418" s="24">
        <f>IF(AF2418&gt;900,_xlfn.XLOOKUP(ROUND(AF2418,0),'CM-VL-G-C-GL-B-T-ClassRimThickn'!$B$1:$B$112,'CM-VL-G-C-GL-B-T-ClassRimThickn'!$C$1:$C$112,0,1,1),AF2418)</f>
        <v>50</v>
      </c>
      <c r="AH2418" s="24">
        <v>27</v>
      </c>
      <c r="AI2418" s="24">
        <v>27</v>
      </c>
      <c r="AJ2418" s="24">
        <v>26</v>
      </c>
      <c r="AK2418" s="24">
        <v>26</v>
      </c>
      <c r="AL2418" s="24">
        <v>27</v>
      </c>
      <c r="AM2418" s="24">
        <v>26</v>
      </c>
      <c r="AN2418" s="24">
        <v>26</v>
      </c>
      <c r="AO2418" s="24">
        <v>29</v>
      </c>
      <c r="AP2418" s="24">
        <v>27</v>
      </c>
      <c r="AQ2418" s="24">
        <v>27</v>
      </c>
      <c r="AR2418" s="24">
        <v>27</v>
      </c>
      <c r="AS2418" s="24">
        <v>26</v>
      </c>
      <c r="AT2418" s="24">
        <v>29</v>
      </c>
      <c r="AU2418" s="24">
        <v>29</v>
      </c>
      <c r="AV2418" s="24">
        <v>30</v>
      </c>
      <c r="AW2418" s="24">
        <v>30</v>
      </c>
      <c r="AX2418" s="24">
        <v>29</v>
      </c>
      <c r="AY2418" s="24">
        <v>29</v>
      </c>
      <c r="AZ2418" s="24">
        <v>30</v>
      </c>
      <c r="BA2418" s="24">
        <v>30</v>
      </c>
      <c r="BB2418" s="24">
        <v>29</v>
      </c>
      <c r="BC2418" s="24">
        <v>30</v>
      </c>
      <c r="BD2418" s="24">
        <v>29</v>
      </c>
      <c r="BE2418" s="24">
        <v>29</v>
      </c>
      <c r="BF2418" s="24">
        <v>0.5</v>
      </c>
      <c r="BG2418" s="24">
        <v>0.2</v>
      </c>
      <c r="BH2418" s="24">
        <v>0.1</v>
      </c>
      <c r="BI2418" s="24">
        <v>0.4</v>
      </c>
      <c r="BJ2418" s="24">
        <v>0.4</v>
      </c>
      <c r="BL2418" s="24">
        <v>0.3</v>
      </c>
      <c r="BM2418" s="24">
        <v>0.2</v>
      </c>
      <c r="BN2418" s="24">
        <v>0.1</v>
      </c>
      <c r="BO2418" s="24">
        <v>0.2</v>
      </c>
      <c r="BP2418" s="24">
        <v>0.2</v>
      </c>
      <c r="BQ2418" s="24">
        <v>0.2</v>
      </c>
      <c r="BR2418" s="24">
        <v>0.5</v>
      </c>
      <c r="BS2418" s="24">
        <v>0.2</v>
      </c>
      <c r="BT2418" s="24">
        <v>0.2</v>
      </c>
      <c r="BU2418" s="24">
        <v>0.4</v>
      </c>
      <c r="BV2418" s="24">
        <v>0.4</v>
      </c>
      <c r="BW2418" s="24">
        <v>0.4</v>
      </c>
      <c r="BX2418" s="24">
        <v>0.2</v>
      </c>
      <c r="BY2418" s="24">
        <v>0.2</v>
      </c>
      <c r="BZ2418" s="24">
        <v>0.1</v>
      </c>
      <c r="CB2418" s="24">
        <v>0.4</v>
      </c>
      <c r="CC2418" s="24">
        <v>0.2</v>
      </c>
      <c r="CD2418" s="24">
        <v>85</v>
      </c>
      <c r="CE2418" s="24">
        <v>95</v>
      </c>
      <c r="CF2418" s="24">
        <v>90</v>
      </c>
      <c r="CG2418" s="24">
        <v>94</v>
      </c>
      <c r="CH2418" s="24">
        <v>87</v>
      </c>
      <c r="CI2418" s="24">
        <v>86</v>
      </c>
      <c r="CO2418" s="34">
        <f t="shared" si="161"/>
        <v>320303</v>
      </c>
    </row>
    <row r="2419" spans="1:93" ht="15">
      <c r="A2419" s="23" t="s">
        <v>202</v>
      </c>
      <c r="B2419" s="52">
        <v>42031</v>
      </c>
      <c r="C2419" s="25" t="str">
        <f t="shared" si="160"/>
        <v/>
      </c>
      <c r="G2419" s="24">
        <f t="shared" si="162"/>
        <v>36</v>
      </c>
      <c r="H2419" s="30">
        <f>(H2420-H2418)/(G2419+G2420)*G2419+H2418</f>
        <v>333212.78947368421</v>
      </c>
      <c r="I2419" s="24" t="str">
        <f t="shared" si="163"/>
        <v/>
      </c>
      <c r="K2419" s="24">
        <f>IF(J2419&gt;900,_xlfn.XLOOKUP(ROUND(J2419,0),'CM-VL-G-C-GL-B-T-ClassRimThickn'!$B$1:$B$112,'CM-VL-G-C-GL-B-T-ClassRimThickn'!$C$1:$C$112,0,1,1),J2419)</f>
        <v>0</v>
      </c>
      <c r="L2419" s="24">
        <v>941.5</v>
      </c>
      <c r="M2419" s="24">
        <f>IF(L2419&gt;900,_xlfn.XLOOKUP(ROUND(L2419,0),'CM-VL-G-C-GL-B-T-ClassRimThickn'!$B$1:$B$112,'CM-VL-G-C-GL-B-T-ClassRimThickn'!$C$1:$C$112,0,1,1),L2419)</f>
        <v>48</v>
      </c>
      <c r="N2419" s="24">
        <v>939.7</v>
      </c>
      <c r="O2419" s="24">
        <f>IF(N2419&gt;900,_xlfn.XLOOKUP(ROUND(N2419,0),'CM-VL-G-C-GL-B-T-ClassRimThickn'!$B$1:$B$112,'CM-VL-G-C-GL-B-T-ClassRimThickn'!$C$1:$C$112,0,1,1),N2419)</f>
        <v>47</v>
      </c>
      <c r="P2419" s="24">
        <v>951.4</v>
      </c>
      <c r="Q2419" s="24">
        <f>IF(P2419&gt;900,_xlfn.XLOOKUP(ROUND(P2419,0),'CM-VL-G-C-GL-B-T-ClassRimThickn'!$B$1:$B$112,'CM-VL-G-C-GL-B-T-ClassRimThickn'!$C$1:$C$112,0,1,1),P2419)</f>
        <v>52.5</v>
      </c>
      <c r="S2419" s="24">
        <f>IF(R2419&gt;900,_xlfn.XLOOKUP(ROUND(R2419,0),'CM-VL-G-C-GL-B-T-ClassRimThickn'!$B$1:$B$112,'CM-VL-G-C-GL-B-T-ClassRimThickn'!$C$1:$C$112,0,1,1),R2419)</f>
        <v>0</v>
      </c>
      <c r="T2419" s="24">
        <v>941.1</v>
      </c>
      <c r="U2419" s="24">
        <f>IF(T2419&gt;900,_xlfn.XLOOKUP(ROUND(T2419,0),'CM-VL-G-C-GL-B-T-ClassRimThickn'!$B$1:$B$112,'CM-VL-G-C-GL-B-T-ClassRimThickn'!$C$1:$C$112,0,1,1),T2419)</f>
        <v>47.5</v>
      </c>
      <c r="V2419" s="24">
        <v>949.7</v>
      </c>
      <c r="W2419" s="24">
        <f>IF(V2419&gt;900,_xlfn.XLOOKUP(ROUND(V2419,0),'CM-VL-G-C-GL-B-T-ClassRimThickn'!$B$1:$B$112,'CM-VL-G-C-GL-B-T-ClassRimThickn'!$C$1:$C$112,0,1,1),V2419)</f>
        <v>52</v>
      </c>
      <c r="X2419" s="24">
        <v>940.2</v>
      </c>
      <c r="Y2419" s="24">
        <f>IF(X2419&gt;900,_xlfn.XLOOKUP(ROUND(X2419,0),'CM-VL-G-C-GL-B-T-ClassRimThickn'!$B$1:$B$112,'CM-VL-G-C-GL-B-T-ClassRimThickn'!$C$1:$C$112,0,1,1),X2419)</f>
        <v>47</v>
      </c>
      <c r="Z2419" s="24">
        <v>940.3</v>
      </c>
      <c r="AA2419" s="24">
        <f>IF(Z2419&gt;900,_xlfn.XLOOKUP(ROUND(Z2419,0),'CM-VL-G-C-GL-B-T-ClassRimThickn'!$B$1:$B$112,'CM-VL-G-C-GL-B-T-ClassRimThickn'!$C$1:$C$112,0,1,1),Z2419)</f>
        <v>47</v>
      </c>
      <c r="AB2419" s="24">
        <v>950.9</v>
      </c>
      <c r="AC2419" s="24">
        <f>IF(AB2419&gt;900,_xlfn.XLOOKUP(ROUND(AB2419,0),'CM-VL-G-C-GL-B-T-ClassRimThickn'!$B$1:$B$112,'CM-VL-G-C-GL-B-T-ClassRimThickn'!$C$1:$C$112,0,1,1),AB2419)</f>
        <v>52.5</v>
      </c>
      <c r="AD2419" s="24">
        <v>948.6</v>
      </c>
      <c r="AE2419" s="24">
        <f>IF(AD2419&gt;900,_xlfn.XLOOKUP(ROUND(AD2419,0),'CM-VL-G-C-GL-B-T-ClassRimThickn'!$B$1:$B$112,'CM-VL-G-C-GL-B-T-ClassRimThickn'!$C$1:$C$112,0,1,1),AD2419)</f>
        <v>51.5</v>
      </c>
      <c r="AF2419" s="24">
        <v>940.2</v>
      </c>
      <c r="AG2419" s="24">
        <f>IF(AF2419&gt;900,_xlfn.XLOOKUP(ROUND(AF2419,0),'CM-VL-G-C-GL-B-T-ClassRimThickn'!$B$1:$B$112,'CM-VL-G-C-GL-B-T-ClassRimThickn'!$C$1:$C$112,0,1,1),AF2419)</f>
        <v>47</v>
      </c>
      <c r="AH2419" s="24">
        <v>25.4</v>
      </c>
      <c r="AI2419" s="24">
        <v>26.1</v>
      </c>
      <c r="AJ2419" s="24">
        <v>24.8</v>
      </c>
      <c r="AK2419" s="24">
        <v>25.6</v>
      </c>
      <c r="AL2419" s="24">
        <v>26.6</v>
      </c>
      <c r="AM2419" s="24">
        <v>24.4</v>
      </c>
      <c r="AN2419" s="24">
        <v>26</v>
      </c>
      <c r="AO2419" s="24">
        <v>27.2</v>
      </c>
      <c r="AP2419" s="24">
        <v>24.8</v>
      </c>
      <c r="AQ2419" s="24">
        <v>26.1</v>
      </c>
      <c r="AR2419" s="24">
        <v>24.6</v>
      </c>
      <c r="AS2419" s="24">
        <v>25</v>
      </c>
      <c r="AT2419" s="24">
        <v>30</v>
      </c>
      <c r="AU2419" s="24">
        <v>29</v>
      </c>
      <c r="AV2419" s="24">
        <v>30.1</v>
      </c>
      <c r="AW2419" s="24">
        <v>30.1</v>
      </c>
      <c r="AX2419" s="24">
        <v>29.4</v>
      </c>
      <c r="AY2419" s="24">
        <v>30.6</v>
      </c>
      <c r="AZ2419" s="24">
        <v>29.7</v>
      </c>
      <c r="BA2419" s="24">
        <v>29.3</v>
      </c>
      <c r="BB2419" s="24">
        <v>30.6</v>
      </c>
      <c r="BC2419" s="24">
        <v>29.9</v>
      </c>
      <c r="BD2419" s="24">
        <v>29.1</v>
      </c>
      <c r="BE2419" s="24">
        <v>30.1</v>
      </c>
      <c r="BF2419" s="24">
        <v>0</v>
      </c>
      <c r="BG2419" s="24">
        <v>0</v>
      </c>
      <c r="BH2419" s="24">
        <v>0.1</v>
      </c>
      <c r="BI2419" s="24">
        <v>0</v>
      </c>
      <c r="BJ2419" s="24">
        <v>0</v>
      </c>
      <c r="BL2419" s="24">
        <v>0</v>
      </c>
      <c r="BM2419" s="24">
        <v>0</v>
      </c>
      <c r="BN2419" s="24">
        <v>0.6</v>
      </c>
      <c r="BO2419" s="24">
        <v>0</v>
      </c>
      <c r="BP2419" s="24">
        <v>0</v>
      </c>
      <c r="BQ2419" s="24">
        <v>0.2</v>
      </c>
      <c r="BR2419" s="24">
        <v>1.2</v>
      </c>
      <c r="BS2419" s="24">
        <v>0.5</v>
      </c>
      <c r="BT2419" s="24">
        <v>0.8</v>
      </c>
      <c r="BU2419" s="24">
        <v>1</v>
      </c>
      <c r="BV2419" s="24">
        <v>0.8</v>
      </c>
      <c r="BW2419" s="24">
        <v>0</v>
      </c>
      <c r="BX2419" s="24">
        <v>0.8</v>
      </c>
      <c r="BY2419" s="24">
        <v>0</v>
      </c>
      <c r="BZ2419" s="24">
        <v>0.5</v>
      </c>
      <c r="CB2419" s="24">
        <v>0.5</v>
      </c>
      <c r="CC2419" s="24">
        <v>0.5</v>
      </c>
      <c r="CO2419" s="34">
        <f t="shared" si="161"/>
        <v>333212.78947368421</v>
      </c>
    </row>
    <row r="2420" spans="1:93" ht="15">
      <c r="A2420" s="23" t="s">
        <v>202</v>
      </c>
      <c r="B2420" s="52">
        <v>42033</v>
      </c>
      <c r="C2420" s="25" t="str">
        <f t="shared" si="160"/>
        <v/>
      </c>
      <c r="G2420" s="24">
        <f t="shared" si="162"/>
        <v>2</v>
      </c>
      <c r="H2420" s="24">
        <v>333930</v>
      </c>
      <c r="I2420" s="24" t="str">
        <f t="shared" si="163"/>
        <v/>
      </c>
      <c r="K2420" s="24">
        <f>IF(J2420&gt;900,_xlfn.XLOOKUP(ROUND(J2420,0),'CM-VL-G-C-GL-B-T-ClassRimThickn'!$B$1:$B$112,'CM-VL-G-C-GL-B-T-ClassRimThickn'!$C$1:$C$112,0,1,1),J2420)</f>
        <v>0</v>
      </c>
      <c r="L2420" s="24">
        <v>51</v>
      </c>
      <c r="M2420" s="24">
        <f>IF(L2420&gt;900,_xlfn.XLOOKUP(ROUND(L2420,0),'CM-VL-G-C-GL-B-T-ClassRimThickn'!$B$1:$B$112,'CM-VL-G-C-GL-B-T-ClassRimThickn'!$C$1:$C$112,0,1,1),L2420)</f>
        <v>51</v>
      </c>
      <c r="N2420" s="24">
        <v>50</v>
      </c>
      <c r="O2420" s="24">
        <f>IF(N2420&gt;900,_xlfn.XLOOKUP(ROUND(N2420,0),'CM-VL-G-C-GL-B-T-ClassRimThickn'!$B$1:$B$112,'CM-VL-G-C-GL-B-T-ClassRimThickn'!$C$1:$C$112,0,1,1),N2420)</f>
        <v>50</v>
      </c>
      <c r="P2420" s="24">
        <v>55</v>
      </c>
      <c r="Q2420" s="24">
        <f>IF(P2420&gt;900,_xlfn.XLOOKUP(ROUND(P2420,0),'CM-VL-G-C-GL-B-T-ClassRimThickn'!$B$1:$B$112,'CM-VL-G-C-GL-B-T-ClassRimThickn'!$C$1:$C$112,0,1,1),P2420)</f>
        <v>55</v>
      </c>
      <c r="S2420" s="24">
        <f>IF(R2420&gt;900,_xlfn.XLOOKUP(ROUND(R2420,0),'CM-VL-G-C-GL-B-T-ClassRimThickn'!$B$1:$B$112,'CM-VL-G-C-GL-B-T-ClassRimThickn'!$C$1:$C$112,0,1,1),R2420)</f>
        <v>0</v>
      </c>
      <c r="T2420" s="24">
        <v>50</v>
      </c>
      <c r="U2420" s="24">
        <f>IF(T2420&gt;900,_xlfn.XLOOKUP(ROUND(T2420,0),'CM-VL-G-C-GL-B-T-ClassRimThickn'!$B$1:$B$112,'CM-VL-G-C-GL-B-T-ClassRimThickn'!$C$1:$C$112,0,1,1),T2420)</f>
        <v>50</v>
      </c>
      <c r="V2420" s="24">
        <v>55</v>
      </c>
      <c r="W2420" s="24">
        <f>IF(V2420&gt;900,_xlfn.XLOOKUP(ROUND(V2420,0),'CM-VL-G-C-GL-B-T-ClassRimThickn'!$B$1:$B$112,'CM-VL-G-C-GL-B-T-ClassRimThickn'!$C$1:$C$112,0,1,1),V2420)</f>
        <v>55</v>
      </c>
      <c r="X2420" s="24">
        <v>51</v>
      </c>
      <c r="Y2420" s="24">
        <f>IF(X2420&gt;900,_xlfn.XLOOKUP(ROUND(X2420,0),'CM-VL-G-C-GL-B-T-ClassRimThickn'!$B$1:$B$112,'CM-VL-G-C-GL-B-T-ClassRimThickn'!$C$1:$C$112,0,1,1),X2420)</f>
        <v>51</v>
      </c>
      <c r="Z2420" s="24">
        <v>50</v>
      </c>
      <c r="AA2420" s="24">
        <f>IF(Z2420&gt;900,_xlfn.XLOOKUP(ROUND(Z2420,0),'CM-VL-G-C-GL-B-T-ClassRimThickn'!$B$1:$B$112,'CM-VL-G-C-GL-B-T-ClassRimThickn'!$C$1:$C$112,0,1,1),Z2420)</f>
        <v>50</v>
      </c>
      <c r="AB2420" s="24">
        <v>55</v>
      </c>
      <c r="AC2420" s="24">
        <f>IF(AB2420&gt;900,_xlfn.XLOOKUP(ROUND(AB2420,0),'CM-VL-G-C-GL-B-T-ClassRimThickn'!$B$1:$B$112,'CM-VL-G-C-GL-B-T-ClassRimThickn'!$C$1:$C$112,0,1,1),AB2420)</f>
        <v>55</v>
      </c>
      <c r="AD2420" s="24">
        <v>54</v>
      </c>
      <c r="AE2420" s="24">
        <f>IF(AD2420&gt;900,_xlfn.XLOOKUP(ROUND(AD2420,0),'CM-VL-G-C-GL-B-T-ClassRimThickn'!$B$1:$B$112,'CM-VL-G-C-GL-B-T-ClassRimThickn'!$C$1:$C$112,0,1,1),AD2420)</f>
        <v>54</v>
      </c>
      <c r="AF2420" s="24">
        <v>50</v>
      </c>
      <c r="AG2420" s="24">
        <f>IF(AF2420&gt;900,_xlfn.XLOOKUP(ROUND(AF2420,0),'CM-VL-G-C-GL-B-T-ClassRimThickn'!$B$1:$B$112,'CM-VL-G-C-GL-B-T-ClassRimThickn'!$C$1:$C$112,0,1,1),AF2420)</f>
        <v>50</v>
      </c>
      <c r="AH2420" s="24">
        <v>25</v>
      </c>
      <c r="AI2420" s="24">
        <v>26</v>
      </c>
      <c r="AJ2420" s="24">
        <v>25</v>
      </c>
      <c r="AK2420" s="24">
        <v>25</v>
      </c>
      <c r="AL2420" s="24">
        <v>26</v>
      </c>
      <c r="AM2420" s="24">
        <v>24</v>
      </c>
      <c r="AN2420" s="24">
        <v>25</v>
      </c>
      <c r="AO2420" s="24">
        <v>26</v>
      </c>
      <c r="AP2420" s="24">
        <v>25</v>
      </c>
      <c r="AQ2420" s="24">
        <v>25</v>
      </c>
      <c r="AR2420" s="24">
        <v>24</v>
      </c>
      <c r="AS2420" s="24">
        <v>25</v>
      </c>
      <c r="AT2420" s="24">
        <v>29</v>
      </c>
      <c r="AU2420" s="24">
        <v>28</v>
      </c>
      <c r="AV2420" s="24">
        <v>29</v>
      </c>
      <c r="AW2420" s="24">
        <v>29</v>
      </c>
      <c r="AX2420" s="24">
        <v>28</v>
      </c>
      <c r="AY2420" s="24">
        <v>29</v>
      </c>
      <c r="AZ2420" s="24">
        <v>29</v>
      </c>
      <c r="BA2420" s="24">
        <v>29</v>
      </c>
      <c r="BB2420" s="24">
        <v>29</v>
      </c>
      <c r="BC2420" s="24">
        <v>29</v>
      </c>
      <c r="BD2420" s="24">
        <v>28</v>
      </c>
      <c r="BE2420" s="24">
        <v>28</v>
      </c>
      <c r="BF2420" s="24">
        <v>0.5</v>
      </c>
      <c r="BG2420" s="24">
        <v>0.5</v>
      </c>
      <c r="BH2420" s="24">
        <v>0.5</v>
      </c>
      <c r="BI2420" s="24">
        <v>0.5</v>
      </c>
      <c r="BJ2420" s="24">
        <v>0.5</v>
      </c>
      <c r="BL2420" s="24">
        <v>0.5</v>
      </c>
      <c r="BM2420" s="24">
        <v>0</v>
      </c>
      <c r="BN2420" s="24">
        <v>0</v>
      </c>
      <c r="BO2420" s="24">
        <v>0.5</v>
      </c>
      <c r="BP2420" s="24">
        <v>0.5</v>
      </c>
      <c r="BQ2420" s="24">
        <v>0.5</v>
      </c>
      <c r="BR2420" s="24">
        <v>1.5</v>
      </c>
      <c r="BS2420" s="24">
        <v>0.5</v>
      </c>
      <c r="BT2420" s="24">
        <v>1.5</v>
      </c>
      <c r="BU2420" s="24">
        <v>1.5</v>
      </c>
      <c r="BV2420" s="24">
        <v>1</v>
      </c>
      <c r="BW2420" s="24">
        <v>1.5</v>
      </c>
      <c r="BX2420" s="24">
        <v>1</v>
      </c>
      <c r="BY2420" s="24">
        <v>0.5</v>
      </c>
      <c r="BZ2420" s="24">
        <v>0.5</v>
      </c>
      <c r="CB2420" s="24">
        <v>0.5</v>
      </c>
      <c r="CC2420" s="24">
        <v>0.5</v>
      </c>
      <c r="CD2420" s="24">
        <v>95</v>
      </c>
      <c r="CE2420" s="24">
        <v>100</v>
      </c>
      <c r="CF2420" s="24">
        <v>95</v>
      </c>
      <c r="CG2420" s="24">
        <v>100</v>
      </c>
      <c r="CH2420" s="24">
        <v>95</v>
      </c>
      <c r="CI2420" s="24">
        <v>90</v>
      </c>
      <c r="CO2420" s="34">
        <f t="shared" si="161"/>
        <v>333930</v>
      </c>
    </row>
    <row r="2421" spans="1:93" ht="15">
      <c r="A2421" s="23" t="s">
        <v>202</v>
      </c>
      <c r="B2421" s="52">
        <v>42038</v>
      </c>
      <c r="C2421" s="25" t="str">
        <f t="shared" si="160"/>
        <v/>
      </c>
      <c r="G2421" s="24">
        <f t="shared" si="162"/>
        <v>5</v>
      </c>
      <c r="H2421" s="30">
        <f>(H2422-H2420)/(G2421+G2422)*G2421+H2420</f>
        <v>334642.24719101121</v>
      </c>
      <c r="I2421" s="24" t="str">
        <f t="shared" si="163"/>
        <v/>
      </c>
      <c r="K2421" s="24">
        <f>IF(J2421&gt;900,_xlfn.XLOOKUP(ROUND(J2421,0),'CM-VL-G-C-GL-B-T-ClassRimThickn'!$B$1:$B$112,'CM-VL-G-C-GL-B-T-ClassRimThickn'!$C$1:$C$112,0,1,1),J2421)</f>
        <v>0</v>
      </c>
      <c r="L2421" s="24">
        <v>928.5</v>
      </c>
      <c r="M2421" s="24">
        <f>IF(L2421&gt;900,_xlfn.XLOOKUP(ROUND(L2421,0),'CM-VL-G-C-GL-B-T-ClassRimThickn'!$B$1:$B$112,'CM-VL-G-C-GL-B-T-ClassRimThickn'!$C$1:$C$112,0,1,1),L2421)</f>
        <v>41.5</v>
      </c>
      <c r="N2421" s="24">
        <v>927.8</v>
      </c>
      <c r="O2421" s="24">
        <f>IF(N2421&gt;900,_xlfn.XLOOKUP(ROUND(N2421,0),'CM-VL-G-C-GL-B-T-ClassRimThickn'!$B$1:$B$112,'CM-VL-G-C-GL-B-T-ClassRimThickn'!$C$1:$C$112,0,1,1),N2421)</f>
        <v>41</v>
      </c>
      <c r="P2421" s="24">
        <v>929.6</v>
      </c>
      <c r="Q2421" s="24">
        <f>IF(P2421&gt;900,_xlfn.XLOOKUP(ROUND(P2421,0),'CM-VL-G-C-GL-B-T-ClassRimThickn'!$B$1:$B$112,'CM-VL-G-C-GL-B-T-ClassRimThickn'!$C$1:$C$112,0,1,1),P2421)</f>
        <v>42</v>
      </c>
      <c r="S2421" s="24">
        <f>IF(R2421&gt;900,_xlfn.XLOOKUP(ROUND(R2421,0),'CM-VL-G-C-GL-B-T-ClassRimThickn'!$B$1:$B$112,'CM-VL-G-C-GL-B-T-ClassRimThickn'!$C$1:$C$112,0,1,1),R2421)</f>
        <v>0</v>
      </c>
      <c r="T2421" s="24">
        <v>927.8</v>
      </c>
      <c r="U2421" s="24">
        <f>IF(T2421&gt;900,_xlfn.XLOOKUP(ROUND(T2421,0),'CM-VL-G-C-GL-B-T-ClassRimThickn'!$B$1:$B$112,'CM-VL-G-C-GL-B-T-ClassRimThickn'!$C$1:$C$112,0,1,1),T2421)</f>
        <v>41</v>
      </c>
      <c r="V2421" s="24">
        <v>929.8</v>
      </c>
      <c r="W2421" s="24">
        <f>IF(V2421&gt;900,_xlfn.XLOOKUP(ROUND(V2421,0),'CM-VL-G-C-GL-B-T-ClassRimThickn'!$B$1:$B$112,'CM-VL-G-C-GL-B-T-ClassRimThickn'!$C$1:$C$112,0,1,1),V2421)</f>
        <v>42</v>
      </c>
      <c r="X2421" s="24">
        <v>928.8</v>
      </c>
      <c r="Y2421" s="24">
        <f>IF(X2421&gt;900,_xlfn.XLOOKUP(ROUND(X2421,0),'CM-VL-G-C-GL-B-T-ClassRimThickn'!$B$1:$B$112,'CM-VL-G-C-GL-B-T-ClassRimThickn'!$C$1:$C$112,0,1,1),X2421)</f>
        <v>41.5</v>
      </c>
      <c r="Z2421" s="24">
        <v>9279.9</v>
      </c>
      <c r="AA2421" s="24">
        <f>IF(Z2421&gt;900,_xlfn.XLOOKUP(ROUND(Z2421,0),'CM-VL-G-C-GL-B-T-ClassRimThickn'!$B$1:$B$112,'CM-VL-G-C-GL-B-T-ClassRimThickn'!$C$1:$C$112,0,1,1),Z2421)</f>
        <v>0</v>
      </c>
      <c r="AB2421" s="24">
        <v>928.9</v>
      </c>
      <c r="AC2421" s="24">
        <f>IF(AB2421&gt;900,_xlfn.XLOOKUP(ROUND(AB2421,0),'CM-VL-G-C-GL-B-T-ClassRimThickn'!$B$1:$B$112,'CM-VL-G-C-GL-B-T-ClassRimThickn'!$C$1:$C$112,0,1,1),AB2421)</f>
        <v>41.5</v>
      </c>
      <c r="AD2421" s="24">
        <v>929.5</v>
      </c>
      <c r="AE2421" s="24">
        <f>IF(AD2421&gt;900,_xlfn.XLOOKUP(ROUND(AD2421,0),'CM-VL-G-C-GL-B-T-ClassRimThickn'!$B$1:$B$112,'CM-VL-G-C-GL-B-T-ClassRimThickn'!$C$1:$C$112,0,1,1),AD2421)</f>
        <v>42</v>
      </c>
      <c r="AF2421" s="24">
        <v>928.1</v>
      </c>
      <c r="AG2421" s="24">
        <f>IF(AF2421&gt;900,_xlfn.XLOOKUP(ROUND(AF2421,0),'CM-VL-G-C-GL-B-T-ClassRimThickn'!$B$1:$B$112,'CM-VL-G-C-GL-B-T-ClassRimThickn'!$C$1:$C$112,0,1,1),AF2421)</f>
        <v>41</v>
      </c>
      <c r="AH2421" s="24">
        <v>30</v>
      </c>
      <c r="AI2421" s="24">
        <v>28</v>
      </c>
      <c r="AJ2421" s="24">
        <v>27</v>
      </c>
      <c r="AK2421" s="24">
        <v>30</v>
      </c>
      <c r="AL2421" s="24">
        <v>30</v>
      </c>
      <c r="AM2421" s="24">
        <v>27</v>
      </c>
      <c r="AN2421" s="24">
        <v>30</v>
      </c>
      <c r="AO2421" s="24">
        <v>28</v>
      </c>
      <c r="AP2421" s="24">
        <v>27</v>
      </c>
      <c r="AQ2421" s="24">
        <v>30</v>
      </c>
      <c r="AR2421" s="24">
        <v>29</v>
      </c>
      <c r="AS2421" s="24">
        <v>26</v>
      </c>
      <c r="AT2421" s="24">
        <v>28</v>
      </c>
      <c r="AU2421" s="24">
        <v>28</v>
      </c>
      <c r="AV2421" s="24">
        <v>28</v>
      </c>
      <c r="AW2421" s="24">
        <v>28</v>
      </c>
      <c r="AX2421" s="24">
        <v>28</v>
      </c>
      <c r="AY2421" s="24">
        <v>28</v>
      </c>
      <c r="AZ2421" s="24">
        <v>28</v>
      </c>
      <c r="BA2421" s="24">
        <v>28</v>
      </c>
      <c r="BB2421" s="24">
        <v>28</v>
      </c>
      <c r="BC2421" s="24">
        <v>28</v>
      </c>
      <c r="BD2421" s="24">
        <v>28</v>
      </c>
      <c r="BE2421" s="24">
        <v>28</v>
      </c>
      <c r="BF2421" s="24">
        <v>0</v>
      </c>
      <c r="BG2421" s="24">
        <v>0</v>
      </c>
      <c r="BH2421" s="24">
        <v>0</v>
      </c>
      <c r="BI2421" s="24">
        <v>0</v>
      </c>
      <c r="BJ2421" s="24">
        <v>0</v>
      </c>
      <c r="BL2421" s="24">
        <v>0</v>
      </c>
      <c r="BM2421" s="24">
        <v>0</v>
      </c>
      <c r="BN2421" s="24">
        <v>0</v>
      </c>
      <c r="BO2421" s="24">
        <v>0</v>
      </c>
      <c r="BP2421" s="24">
        <v>0</v>
      </c>
      <c r="BQ2421" s="24">
        <v>0</v>
      </c>
      <c r="BR2421" s="24">
        <v>0</v>
      </c>
      <c r="BS2421" s="24">
        <v>0</v>
      </c>
      <c r="BT2421" s="24">
        <v>0</v>
      </c>
      <c r="BU2421" s="24">
        <v>0</v>
      </c>
      <c r="BV2421" s="24">
        <v>0</v>
      </c>
      <c r="BW2421" s="24">
        <v>0</v>
      </c>
      <c r="BX2421" s="24">
        <v>0</v>
      </c>
      <c r="BY2421" s="24">
        <v>0</v>
      </c>
      <c r="BZ2421" s="24">
        <v>0</v>
      </c>
      <c r="CB2421" s="24">
        <v>0</v>
      </c>
      <c r="CC2421" s="24">
        <v>0</v>
      </c>
      <c r="CD2421" s="24">
        <v>80</v>
      </c>
      <c r="CE2421" s="24">
        <v>85</v>
      </c>
      <c r="CF2421" s="24">
        <v>82</v>
      </c>
      <c r="CG2421" s="24">
        <v>82</v>
      </c>
      <c r="CH2421" s="24">
        <v>84</v>
      </c>
      <c r="CI2421" s="24">
        <v>78</v>
      </c>
      <c r="CO2421" s="34">
        <f t="shared" si="161"/>
        <v>334642.24719101121</v>
      </c>
    </row>
    <row r="2422" spans="1:93" ht="15">
      <c r="A2422" s="23" t="s">
        <v>202</v>
      </c>
      <c r="B2422" s="52">
        <v>42122</v>
      </c>
      <c r="C2422" s="25" t="str">
        <f t="shared" si="160"/>
        <v/>
      </c>
      <c r="G2422" s="24">
        <f t="shared" si="162"/>
        <v>84</v>
      </c>
      <c r="H2422" s="24">
        <v>346608</v>
      </c>
      <c r="I2422" s="24" t="str">
        <f t="shared" si="163"/>
        <v/>
      </c>
      <c r="K2422" s="24">
        <f>IF(J2422&gt;900,_xlfn.XLOOKUP(ROUND(J2422,0),'CM-VL-G-C-GL-B-T-ClassRimThickn'!$B$1:$B$112,'CM-VL-G-C-GL-B-T-ClassRimThickn'!$C$1:$C$112,0,1,1),J2422)</f>
        <v>0</v>
      </c>
      <c r="L2422" s="24">
        <v>45</v>
      </c>
      <c r="M2422" s="24">
        <f>IF(L2422&gt;900,_xlfn.XLOOKUP(ROUND(L2422,0),'CM-VL-G-C-GL-B-T-ClassRimThickn'!$B$1:$B$112,'CM-VL-G-C-GL-B-T-ClassRimThickn'!$C$1:$C$112,0,1,1),L2422)</f>
        <v>45</v>
      </c>
      <c r="N2422" s="24">
        <v>45</v>
      </c>
      <c r="O2422" s="24">
        <f>IF(N2422&gt;900,_xlfn.XLOOKUP(ROUND(N2422,0),'CM-VL-G-C-GL-B-T-ClassRimThickn'!$B$1:$B$112,'CM-VL-G-C-GL-B-T-ClassRimThickn'!$C$1:$C$112,0,1,1),N2422)</f>
        <v>45</v>
      </c>
      <c r="P2422" s="24">
        <v>45</v>
      </c>
      <c r="Q2422" s="24">
        <f>IF(P2422&gt;900,_xlfn.XLOOKUP(ROUND(P2422,0),'CM-VL-G-C-GL-B-T-ClassRimThickn'!$B$1:$B$112,'CM-VL-G-C-GL-B-T-ClassRimThickn'!$C$1:$C$112,0,1,1),P2422)</f>
        <v>45</v>
      </c>
      <c r="S2422" s="24">
        <f>IF(R2422&gt;900,_xlfn.XLOOKUP(ROUND(R2422,0),'CM-VL-G-C-GL-B-T-ClassRimThickn'!$B$1:$B$112,'CM-VL-G-C-GL-B-T-ClassRimThickn'!$C$1:$C$112,0,1,1),R2422)</f>
        <v>0</v>
      </c>
      <c r="T2422" s="24">
        <v>45</v>
      </c>
      <c r="U2422" s="24">
        <f>IF(T2422&gt;900,_xlfn.XLOOKUP(ROUND(T2422,0),'CM-VL-G-C-GL-B-T-ClassRimThickn'!$B$1:$B$112,'CM-VL-G-C-GL-B-T-ClassRimThickn'!$C$1:$C$112,0,1,1),T2422)</f>
        <v>45</v>
      </c>
      <c r="V2422" s="24">
        <v>45</v>
      </c>
      <c r="W2422" s="24">
        <f>IF(V2422&gt;900,_xlfn.XLOOKUP(ROUND(V2422,0),'CM-VL-G-C-GL-B-T-ClassRimThickn'!$B$1:$B$112,'CM-VL-G-C-GL-B-T-ClassRimThickn'!$C$1:$C$112,0,1,1),V2422)</f>
        <v>45</v>
      </c>
      <c r="X2422" s="24">
        <v>45</v>
      </c>
      <c r="Y2422" s="24">
        <f>IF(X2422&gt;900,_xlfn.XLOOKUP(ROUND(X2422,0),'CM-VL-G-C-GL-B-T-ClassRimThickn'!$B$1:$B$112,'CM-VL-G-C-GL-B-T-ClassRimThickn'!$C$1:$C$112,0,1,1),X2422)</f>
        <v>45</v>
      </c>
      <c r="Z2422" s="24">
        <v>45</v>
      </c>
      <c r="AA2422" s="24">
        <f>IF(Z2422&gt;900,_xlfn.XLOOKUP(ROUND(Z2422,0),'CM-VL-G-C-GL-B-T-ClassRimThickn'!$B$1:$B$112,'CM-VL-G-C-GL-B-T-ClassRimThickn'!$C$1:$C$112,0,1,1),Z2422)</f>
        <v>45</v>
      </c>
      <c r="AB2422" s="24">
        <v>44</v>
      </c>
      <c r="AC2422" s="24">
        <f>IF(AB2422&gt;900,_xlfn.XLOOKUP(ROUND(AB2422,0),'CM-VL-G-C-GL-B-T-ClassRimThickn'!$B$1:$B$112,'CM-VL-G-C-GL-B-T-ClassRimThickn'!$C$1:$C$112,0,1,1),AB2422)</f>
        <v>44</v>
      </c>
      <c r="AD2422" s="24">
        <v>45</v>
      </c>
      <c r="AE2422" s="24">
        <f>IF(AD2422&gt;900,_xlfn.XLOOKUP(ROUND(AD2422,0),'CM-VL-G-C-GL-B-T-ClassRimThickn'!$B$1:$B$112,'CM-VL-G-C-GL-B-T-ClassRimThickn'!$C$1:$C$112,0,1,1),AD2422)</f>
        <v>45</v>
      </c>
      <c r="AF2422" s="24">
        <v>45</v>
      </c>
      <c r="AG2422" s="24">
        <f>IF(AF2422&gt;900,_xlfn.XLOOKUP(ROUND(AF2422,0),'CM-VL-G-C-GL-B-T-ClassRimThickn'!$B$1:$B$112,'CM-VL-G-C-GL-B-T-ClassRimThickn'!$C$1:$C$112,0,1,1),AF2422)</f>
        <v>45</v>
      </c>
      <c r="AH2422" s="24">
        <v>26</v>
      </c>
      <c r="AI2422" s="24">
        <v>26</v>
      </c>
      <c r="AJ2422" s="24">
        <v>24</v>
      </c>
      <c r="AK2422" s="24">
        <v>29</v>
      </c>
      <c r="AL2422" s="24">
        <v>28</v>
      </c>
      <c r="AM2422" s="24">
        <v>23</v>
      </c>
      <c r="AN2422" s="24">
        <v>27</v>
      </c>
      <c r="AO2422" s="24">
        <v>26.5</v>
      </c>
      <c r="AP2422" s="24">
        <v>25</v>
      </c>
      <c r="AQ2422" s="24">
        <v>28</v>
      </c>
      <c r="AR2422" s="24">
        <v>28</v>
      </c>
      <c r="AS2422" s="24">
        <v>25</v>
      </c>
      <c r="AT2422" s="24">
        <v>29</v>
      </c>
      <c r="AU2422" s="24">
        <v>29</v>
      </c>
      <c r="AV2422" s="24">
        <v>29</v>
      </c>
      <c r="AW2422" s="24">
        <v>29</v>
      </c>
      <c r="AX2422" s="24">
        <v>29</v>
      </c>
      <c r="AY2422" s="24">
        <v>29.5</v>
      </c>
      <c r="AZ2422" s="24">
        <v>29</v>
      </c>
      <c r="BA2422" s="24">
        <v>29</v>
      </c>
      <c r="BB2422" s="24">
        <v>29.5</v>
      </c>
      <c r="BC2422" s="24">
        <v>29</v>
      </c>
      <c r="BD2422" s="24">
        <v>29</v>
      </c>
      <c r="BE2422" s="24">
        <v>29</v>
      </c>
      <c r="BF2422" s="24">
        <v>0</v>
      </c>
      <c r="BG2422" s="24">
        <v>0</v>
      </c>
      <c r="BH2422" s="24">
        <v>0</v>
      </c>
      <c r="BI2422" s="24">
        <v>0</v>
      </c>
      <c r="BJ2422" s="24">
        <v>0</v>
      </c>
      <c r="BL2422" s="24">
        <v>0</v>
      </c>
      <c r="BM2422" s="24">
        <v>0</v>
      </c>
      <c r="BN2422" s="24">
        <v>0</v>
      </c>
      <c r="BO2422" s="24">
        <v>0</v>
      </c>
      <c r="BP2422" s="24">
        <v>0</v>
      </c>
      <c r="BQ2422" s="24">
        <v>0</v>
      </c>
      <c r="BR2422" s="24">
        <v>0</v>
      </c>
      <c r="BS2422" s="24">
        <v>0</v>
      </c>
      <c r="BT2422" s="24">
        <v>0</v>
      </c>
      <c r="BU2422" s="24">
        <v>0</v>
      </c>
      <c r="BV2422" s="24">
        <v>0</v>
      </c>
      <c r="BW2422" s="24">
        <v>0</v>
      </c>
      <c r="BX2422" s="24">
        <v>0</v>
      </c>
      <c r="BY2422" s="24">
        <v>0</v>
      </c>
      <c r="BZ2422" s="24">
        <v>0</v>
      </c>
      <c r="CB2422" s="24">
        <v>0</v>
      </c>
      <c r="CC2422" s="24">
        <v>0</v>
      </c>
      <c r="CD2422" s="24">
        <v>75</v>
      </c>
      <c r="CE2422" s="24">
        <v>90</v>
      </c>
      <c r="CF2422" s="24">
        <v>84</v>
      </c>
      <c r="CG2422" s="24">
        <v>86</v>
      </c>
      <c r="CH2422" s="24">
        <v>76</v>
      </c>
      <c r="CI2422" s="24">
        <v>80</v>
      </c>
      <c r="CO2422" s="34">
        <f t="shared" si="161"/>
        <v>346608</v>
      </c>
    </row>
    <row r="2423" spans="1:93" ht="15">
      <c r="A2423" s="23" t="s">
        <v>202</v>
      </c>
      <c r="B2423" s="52">
        <v>42350</v>
      </c>
      <c r="C2423" s="25" t="str">
        <f t="shared" si="160"/>
        <v/>
      </c>
      <c r="G2423" s="24">
        <f t="shared" si="162"/>
        <v>228</v>
      </c>
      <c r="H2423" s="27">
        <v>346608</v>
      </c>
      <c r="I2423" s="24" t="str">
        <f t="shared" si="163"/>
        <v/>
      </c>
      <c r="K2423" s="24">
        <f>IF(J2423&gt;900,_xlfn.XLOOKUP(ROUND(J2423,0),'CM-VL-G-C-GL-B-T-ClassRimThickn'!$B$1:$B$112,'CM-VL-G-C-GL-B-T-ClassRimThickn'!$C$1:$C$112,0,1,1),J2423)</f>
        <v>0</v>
      </c>
      <c r="L2423" s="24">
        <v>1016.6</v>
      </c>
      <c r="M2423" s="24">
        <f>IF(L2423&gt;900,_xlfn.XLOOKUP(ROUND(L2423,0),'CM-VL-G-C-GL-B-T-ClassRimThickn'!$B$1:$B$112,'CM-VL-G-C-GL-B-T-ClassRimThickn'!$C$1:$C$112,0,1,1),L2423)</f>
        <v>0</v>
      </c>
      <c r="N2423" s="24">
        <v>1016.7</v>
      </c>
      <c r="O2423" s="24">
        <f>IF(N2423&gt;900,_xlfn.XLOOKUP(ROUND(N2423,0),'CM-VL-G-C-GL-B-T-ClassRimThickn'!$B$1:$B$112,'CM-VL-G-C-GL-B-T-ClassRimThickn'!$C$1:$C$112,0,1,1),N2423)</f>
        <v>0</v>
      </c>
      <c r="P2423" s="24">
        <v>1016.4</v>
      </c>
      <c r="Q2423" s="24">
        <f>IF(P2423&gt;900,_xlfn.XLOOKUP(ROUND(P2423,0),'CM-VL-G-C-GL-B-T-ClassRimThickn'!$B$1:$B$112,'CM-VL-G-C-GL-B-T-ClassRimThickn'!$C$1:$C$112,0,1,1),P2423)</f>
        <v>85</v>
      </c>
      <c r="S2423" s="24">
        <f>IF(R2423&gt;900,_xlfn.XLOOKUP(ROUND(R2423,0),'CM-VL-G-C-GL-B-T-ClassRimThickn'!$B$1:$B$112,'CM-VL-G-C-GL-B-T-ClassRimThickn'!$C$1:$C$112,0,1,1),R2423)</f>
        <v>0</v>
      </c>
      <c r="T2423" s="24">
        <v>1016.4</v>
      </c>
      <c r="U2423" s="24">
        <f>IF(T2423&gt;900,_xlfn.XLOOKUP(ROUND(T2423,0),'CM-VL-G-C-GL-B-T-ClassRimThickn'!$B$1:$B$112,'CM-VL-G-C-GL-B-T-ClassRimThickn'!$C$1:$C$112,0,1,1),T2423)</f>
        <v>85</v>
      </c>
      <c r="V2423" s="24">
        <v>1016.7</v>
      </c>
      <c r="W2423" s="24">
        <f>IF(V2423&gt;900,_xlfn.XLOOKUP(ROUND(V2423,0),'CM-VL-G-C-GL-B-T-ClassRimThickn'!$B$1:$B$112,'CM-VL-G-C-GL-B-T-ClassRimThickn'!$C$1:$C$112,0,1,1),V2423)</f>
        <v>0</v>
      </c>
      <c r="X2423" s="24">
        <v>1016.5</v>
      </c>
      <c r="Y2423" s="24">
        <f>IF(X2423&gt;900,_xlfn.XLOOKUP(ROUND(X2423,0),'CM-VL-G-C-GL-B-T-ClassRimThickn'!$B$1:$B$112,'CM-VL-G-C-GL-B-T-ClassRimThickn'!$C$1:$C$112,0,1,1),X2423)</f>
        <v>0</v>
      </c>
      <c r="Z2423" s="24">
        <v>1016.5</v>
      </c>
      <c r="AA2423" s="24">
        <f>IF(Z2423&gt;900,_xlfn.XLOOKUP(ROUND(Z2423,0),'CM-VL-G-C-GL-B-T-ClassRimThickn'!$B$1:$B$112,'CM-VL-G-C-GL-B-T-ClassRimThickn'!$C$1:$C$112,0,1,1),Z2423)</f>
        <v>0</v>
      </c>
      <c r="AB2423" s="24">
        <v>1016.7</v>
      </c>
      <c r="AC2423" s="24">
        <f>IF(AB2423&gt;900,_xlfn.XLOOKUP(ROUND(AB2423,0),'CM-VL-G-C-GL-B-T-ClassRimThickn'!$B$1:$B$112,'CM-VL-G-C-GL-B-T-ClassRimThickn'!$C$1:$C$112,0,1,1),AB2423)</f>
        <v>0</v>
      </c>
      <c r="AD2423" s="24">
        <v>1016.7</v>
      </c>
      <c r="AE2423" s="24">
        <f>IF(AD2423&gt;900,_xlfn.XLOOKUP(ROUND(AD2423,0),'CM-VL-G-C-GL-B-T-ClassRimThickn'!$B$1:$B$112,'CM-VL-G-C-GL-B-T-ClassRimThickn'!$C$1:$C$112,0,1,1),AD2423)</f>
        <v>0</v>
      </c>
      <c r="AF2423" s="24">
        <v>1016.8</v>
      </c>
      <c r="AG2423" s="24">
        <f>IF(AF2423&gt;900,_xlfn.XLOOKUP(ROUND(AF2423,0),'CM-VL-G-C-GL-B-T-ClassRimThickn'!$B$1:$B$112,'CM-VL-G-C-GL-B-T-ClassRimThickn'!$C$1:$C$112,0,1,1),AF2423)</f>
        <v>0</v>
      </c>
      <c r="AH2423" s="24">
        <v>30</v>
      </c>
      <c r="AI2423" s="24">
        <v>30</v>
      </c>
      <c r="AJ2423" s="24">
        <v>30</v>
      </c>
      <c r="AK2423" s="24">
        <v>30</v>
      </c>
      <c r="AL2423" s="24">
        <v>30</v>
      </c>
      <c r="AM2423" s="24">
        <v>30</v>
      </c>
      <c r="AN2423" s="24">
        <v>30</v>
      </c>
      <c r="AO2423" s="24">
        <v>30</v>
      </c>
      <c r="AP2423" s="24">
        <v>30</v>
      </c>
      <c r="AQ2423" s="24">
        <v>30</v>
      </c>
      <c r="AR2423" s="24">
        <v>30</v>
      </c>
      <c r="AS2423" s="24">
        <v>30</v>
      </c>
      <c r="AT2423" s="24">
        <v>28</v>
      </c>
      <c r="AU2423" s="24">
        <v>28</v>
      </c>
      <c r="AV2423" s="24">
        <v>28</v>
      </c>
      <c r="AW2423" s="24">
        <v>28</v>
      </c>
      <c r="AX2423" s="24">
        <v>28</v>
      </c>
      <c r="AY2423" s="24">
        <v>28</v>
      </c>
      <c r="AZ2423" s="24">
        <v>28</v>
      </c>
      <c r="BA2423" s="24">
        <v>28</v>
      </c>
      <c r="BB2423" s="24">
        <v>28</v>
      </c>
      <c r="BC2423" s="24">
        <v>28</v>
      </c>
      <c r="BD2423" s="24">
        <v>28</v>
      </c>
      <c r="BE2423" s="24">
        <v>28</v>
      </c>
      <c r="BF2423" s="24">
        <v>0</v>
      </c>
      <c r="BG2423" s="24">
        <v>0</v>
      </c>
      <c r="BH2423" s="24">
        <v>0</v>
      </c>
      <c r="BI2423" s="24">
        <v>0</v>
      </c>
      <c r="BJ2423" s="24">
        <v>0</v>
      </c>
      <c r="BL2423" s="24">
        <v>0</v>
      </c>
      <c r="BM2423" s="24">
        <v>0</v>
      </c>
      <c r="BN2423" s="24">
        <v>0</v>
      </c>
      <c r="BO2423" s="24">
        <v>0</v>
      </c>
      <c r="BP2423" s="24">
        <v>0</v>
      </c>
      <c r="BQ2423" s="24">
        <v>0</v>
      </c>
      <c r="BR2423" s="24">
        <v>0</v>
      </c>
      <c r="BS2423" s="24">
        <v>0</v>
      </c>
      <c r="BT2423" s="24">
        <v>0</v>
      </c>
      <c r="BU2423" s="24">
        <v>0</v>
      </c>
      <c r="BV2423" s="24">
        <v>0</v>
      </c>
      <c r="BW2423" s="24">
        <v>0</v>
      </c>
      <c r="BX2423" s="24">
        <v>0</v>
      </c>
      <c r="BY2423" s="24">
        <v>0</v>
      </c>
      <c r="BZ2423" s="24">
        <v>0</v>
      </c>
      <c r="CB2423" s="24">
        <v>0</v>
      </c>
      <c r="CC2423" s="24">
        <v>0</v>
      </c>
      <c r="CD2423" s="24">
        <v>130</v>
      </c>
      <c r="CE2423" s="24">
        <v>132</v>
      </c>
      <c r="CF2423" s="24">
        <v>123</v>
      </c>
      <c r="CG2423" s="24">
        <v>123</v>
      </c>
      <c r="CH2423" s="24">
        <v>121</v>
      </c>
      <c r="CI2423" s="24">
        <v>127</v>
      </c>
      <c r="CO2423" s="34">
        <f t="shared" si="161"/>
        <v>346608</v>
      </c>
    </row>
    <row r="2424" spans="1:93" ht="15">
      <c r="A2424" s="23" t="s">
        <v>202</v>
      </c>
      <c r="B2424" s="52">
        <v>42417</v>
      </c>
      <c r="C2424" s="25" t="str">
        <f t="shared" si="160"/>
        <v/>
      </c>
      <c r="G2424" s="24">
        <f t="shared" si="162"/>
        <v>67</v>
      </c>
      <c r="H2424" s="27">
        <v>347925</v>
      </c>
      <c r="I2424" s="24" t="str">
        <f t="shared" si="163"/>
        <v/>
      </c>
      <c r="K2424" s="24">
        <f>IF(J2424&gt;900,_xlfn.XLOOKUP(ROUND(J2424,0),'CM-VL-G-C-GL-B-T-ClassRimThickn'!$B$1:$B$112,'CM-VL-G-C-GL-B-T-ClassRimThickn'!$C$1:$C$112,0,1,1),J2424)</f>
        <v>0</v>
      </c>
      <c r="L2424" s="24">
        <v>88</v>
      </c>
      <c r="M2424" s="24">
        <f>IF(L2424&gt;900,_xlfn.XLOOKUP(ROUND(L2424,0),'CM-VL-G-C-GL-B-T-ClassRimThickn'!$B$1:$B$112,'CM-VL-G-C-GL-B-T-ClassRimThickn'!$C$1:$C$112,0,1,1),L2424)</f>
        <v>88</v>
      </c>
      <c r="N2424" s="24">
        <v>88</v>
      </c>
      <c r="O2424" s="24">
        <f>IF(N2424&gt;900,_xlfn.XLOOKUP(ROUND(N2424,0),'CM-VL-G-C-GL-B-T-ClassRimThickn'!$B$1:$B$112,'CM-VL-G-C-GL-B-T-ClassRimThickn'!$C$1:$C$112,0,1,1),N2424)</f>
        <v>88</v>
      </c>
      <c r="P2424" s="24">
        <v>88</v>
      </c>
      <c r="Q2424" s="24">
        <f>IF(P2424&gt;900,_xlfn.XLOOKUP(ROUND(P2424,0),'CM-VL-G-C-GL-B-T-ClassRimThickn'!$B$1:$B$112,'CM-VL-G-C-GL-B-T-ClassRimThickn'!$C$1:$C$112,0,1,1),P2424)</f>
        <v>88</v>
      </c>
      <c r="S2424" s="24">
        <f>IF(R2424&gt;900,_xlfn.XLOOKUP(ROUND(R2424,0),'CM-VL-G-C-GL-B-T-ClassRimThickn'!$B$1:$B$112,'CM-VL-G-C-GL-B-T-ClassRimThickn'!$C$1:$C$112,0,1,1),R2424)</f>
        <v>0</v>
      </c>
      <c r="T2424" s="24">
        <v>88</v>
      </c>
      <c r="U2424" s="24">
        <f>IF(T2424&gt;900,_xlfn.XLOOKUP(ROUND(T2424,0),'CM-VL-G-C-GL-B-T-ClassRimThickn'!$B$1:$B$112,'CM-VL-G-C-GL-B-T-ClassRimThickn'!$C$1:$C$112,0,1,1),T2424)</f>
        <v>88</v>
      </c>
      <c r="V2424" s="24">
        <v>88</v>
      </c>
      <c r="W2424" s="24">
        <f>IF(V2424&gt;900,_xlfn.XLOOKUP(ROUND(V2424,0),'CM-VL-G-C-GL-B-T-ClassRimThickn'!$B$1:$B$112,'CM-VL-G-C-GL-B-T-ClassRimThickn'!$C$1:$C$112,0,1,1),V2424)</f>
        <v>88</v>
      </c>
      <c r="X2424" s="24">
        <v>88</v>
      </c>
      <c r="Y2424" s="24">
        <f>IF(X2424&gt;900,_xlfn.XLOOKUP(ROUND(X2424,0),'CM-VL-G-C-GL-B-T-ClassRimThickn'!$B$1:$B$112,'CM-VL-G-C-GL-B-T-ClassRimThickn'!$C$1:$C$112,0,1,1),X2424)</f>
        <v>88</v>
      </c>
      <c r="Z2424" s="24">
        <v>88</v>
      </c>
      <c r="AA2424" s="24">
        <f>IF(Z2424&gt;900,_xlfn.XLOOKUP(ROUND(Z2424,0),'CM-VL-G-C-GL-B-T-ClassRimThickn'!$B$1:$B$112,'CM-VL-G-C-GL-B-T-ClassRimThickn'!$C$1:$C$112,0,1,1),Z2424)</f>
        <v>88</v>
      </c>
      <c r="AB2424" s="24">
        <v>88</v>
      </c>
      <c r="AC2424" s="24">
        <f>IF(AB2424&gt;900,_xlfn.XLOOKUP(ROUND(AB2424,0),'CM-VL-G-C-GL-B-T-ClassRimThickn'!$B$1:$B$112,'CM-VL-G-C-GL-B-T-ClassRimThickn'!$C$1:$C$112,0,1,1),AB2424)</f>
        <v>88</v>
      </c>
      <c r="AD2424" s="24">
        <v>88</v>
      </c>
      <c r="AE2424" s="24">
        <f>IF(AD2424&gt;900,_xlfn.XLOOKUP(ROUND(AD2424,0),'CM-VL-G-C-GL-B-T-ClassRimThickn'!$B$1:$B$112,'CM-VL-G-C-GL-B-T-ClassRimThickn'!$C$1:$C$112,0,1,1),AD2424)</f>
        <v>88</v>
      </c>
      <c r="AF2424" s="24">
        <v>88</v>
      </c>
      <c r="AG2424" s="24">
        <f>IF(AF2424&gt;900,_xlfn.XLOOKUP(ROUND(AF2424,0),'CM-VL-G-C-GL-B-T-ClassRimThickn'!$B$1:$B$112,'CM-VL-G-C-GL-B-T-ClassRimThickn'!$C$1:$C$112,0,1,1),AF2424)</f>
        <v>88</v>
      </c>
      <c r="AH2424" s="24">
        <v>30</v>
      </c>
      <c r="AI2424" s="24">
        <v>30</v>
      </c>
      <c r="AJ2424" s="24">
        <v>30</v>
      </c>
      <c r="AK2424" s="24">
        <v>30</v>
      </c>
      <c r="AL2424" s="24">
        <v>30</v>
      </c>
      <c r="AM2424" s="24">
        <v>30</v>
      </c>
      <c r="AN2424" s="24">
        <v>30</v>
      </c>
      <c r="AO2424" s="24">
        <v>30</v>
      </c>
      <c r="AP2424" s="24">
        <v>30</v>
      </c>
      <c r="AQ2424" s="24">
        <v>30</v>
      </c>
      <c r="AR2424" s="24">
        <v>30</v>
      </c>
      <c r="AS2424" s="24">
        <v>30</v>
      </c>
      <c r="AT2424" s="24">
        <v>29</v>
      </c>
      <c r="AU2424" s="24">
        <v>29</v>
      </c>
      <c r="AV2424" s="24">
        <v>29</v>
      </c>
      <c r="AW2424" s="24">
        <v>29</v>
      </c>
      <c r="AX2424" s="24">
        <v>29</v>
      </c>
      <c r="AY2424" s="24">
        <v>29</v>
      </c>
      <c r="AZ2424" s="24">
        <v>29</v>
      </c>
      <c r="BA2424" s="24">
        <v>29</v>
      </c>
      <c r="BB2424" s="24">
        <v>29</v>
      </c>
      <c r="BC2424" s="24">
        <v>29</v>
      </c>
      <c r="BD2424" s="24">
        <v>29</v>
      </c>
      <c r="BE2424" s="24">
        <v>29</v>
      </c>
      <c r="BF2424" s="24">
        <v>0</v>
      </c>
      <c r="BG2424" s="24">
        <v>0</v>
      </c>
      <c r="BH2424" s="24">
        <v>0</v>
      </c>
      <c r="BI2424" s="24">
        <v>0</v>
      </c>
      <c r="BJ2424" s="24">
        <v>0</v>
      </c>
      <c r="BL2424" s="24">
        <v>0</v>
      </c>
      <c r="BM2424" s="24">
        <v>0</v>
      </c>
      <c r="BN2424" s="24">
        <v>0</v>
      </c>
      <c r="BO2424" s="24">
        <v>0</v>
      </c>
      <c r="BP2424" s="24">
        <v>0</v>
      </c>
      <c r="BQ2424" s="24">
        <v>0</v>
      </c>
      <c r="BR2424" s="24">
        <v>0</v>
      </c>
      <c r="BS2424" s="24">
        <v>0</v>
      </c>
      <c r="BT2424" s="24">
        <v>0</v>
      </c>
      <c r="BU2424" s="24">
        <v>0</v>
      </c>
      <c r="BV2424" s="24">
        <v>0</v>
      </c>
      <c r="BW2424" s="24">
        <v>0</v>
      </c>
      <c r="BX2424" s="24">
        <v>0</v>
      </c>
      <c r="BY2424" s="24">
        <v>0</v>
      </c>
      <c r="BZ2424" s="24">
        <v>0</v>
      </c>
      <c r="CB2424" s="24">
        <v>0</v>
      </c>
      <c r="CC2424" s="24">
        <v>0</v>
      </c>
      <c r="CD2424" s="24">
        <v>122</v>
      </c>
      <c r="CE2424" s="24">
        <v>132</v>
      </c>
      <c r="CF2424" s="24">
        <v>122</v>
      </c>
      <c r="CG2424" s="24">
        <v>122</v>
      </c>
      <c r="CH2424" s="24">
        <v>121</v>
      </c>
      <c r="CI2424" s="24">
        <v>122</v>
      </c>
      <c r="CO2424" s="34">
        <f t="shared" si="161"/>
        <v>347925</v>
      </c>
    </row>
    <row r="2425" spans="1:93" ht="15">
      <c r="A2425" s="23" t="s">
        <v>202</v>
      </c>
      <c r="B2425" s="52">
        <v>42464</v>
      </c>
      <c r="C2425" s="25" t="str">
        <f t="shared" si="160"/>
        <v/>
      </c>
      <c r="G2425" s="24">
        <f t="shared" si="162"/>
        <v>47</v>
      </c>
      <c r="H2425" s="24">
        <v>349099</v>
      </c>
      <c r="I2425" s="24" t="str">
        <f t="shared" si="163"/>
        <v/>
      </c>
      <c r="K2425" s="24">
        <f>IF(J2425&gt;900,_xlfn.XLOOKUP(ROUND(J2425,0),'CM-VL-G-C-GL-B-T-ClassRimThickn'!$B$1:$B$112,'CM-VL-G-C-GL-B-T-ClassRimThickn'!$C$1:$C$112,0,1,1),J2425)</f>
        <v>0</v>
      </c>
      <c r="L2425" s="24">
        <v>90</v>
      </c>
      <c r="M2425" s="24">
        <f>IF(L2425&gt;900,_xlfn.XLOOKUP(ROUND(L2425,0),'CM-VL-G-C-GL-B-T-ClassRimThickn'!$B$1:$B$112,'CM-VL-G-C-GL-B-T-ClassRimThickn'!$C$1:$C$112,0,1,1),L2425)</f>
        <v>90</v>
      </c>
      <c r="N2425" s="24">
        <v>90</v>
      </c>
      <c r="O2425" s="24">
        <f>IF(N2425&gt;900,_xlfn.XLOOKUP(ROUND(N2425,0),'CM-VL-G-C-GL-B-T-ClassRimThickn'!$B$1:$B$112,'CM-VL-G-C-GL-B-T-ClassRimThickn'!$C$1:$C$112,0,1,1),N2425)</f>
        <v>90</v>
      </c>
      <c r="P2425" s="24">
        <v>90</v>
      </c>
      <c r="Q2425" s="24">
        <f>IF(P2425&gt;900,_xlfn.XLOOKUP(ROUND(P2425,0),'CM-VL-G-C-GL-B-T-ClassRimThickn'!$B$1:$B$112,'CM-VL-G-C-GL-B-T-ClassRimThickn'!$C$1:$C$112,0,1,1),P2425)</f>
        <v>90</v>
      </c>
      <c r="S2425" s="24">
        <f>IF(R2425&gt;900,_xlfn.XLOOKUP(ROUND(R2425,0),'CM-VL-G-C-GL-B-T-ClassRimThickn'!$B$1:$B$112,'CM-VL-G-C-GL-B-T-ClassRimThickn'!$C$1:$C$112,0,1,1),R2425)</f>
        <v>0</v>
      </c>
      <c r="T2425" s="24">
        <v>90</v>
      </c>
      <c r="U2425" s="24">
        <f>IF(T2425&gt;900,_xlfn.XLOOKUP(ROUND(T2425,0),'CM-VL-G-C-GL-B-T-ClassRimThickn'!$B$1:$B$112,'CM-VL-G-C-GL-B-T-ClassRimThickn'!$C$1:$C$112,0,1,1),T2425)</f>
        <v>90</v>
      </c>
      <c r="V2425" s="24">
        <v>90</v>
      </c>
      <c r="W2425" s="24">
        <f>IF(V2425&gt;900,_xlfn.XLOOKUP(ROUND(V2425,0),'CM-VL-G-C-GL-B-T-ClassRimThickn'!$B$1:$B$112,'CM-VL-G-C-GL-B-T-ClassRimThickn'!$C$1:$C$112,0,1,1),V2425)</f>
        <v>90</v>
      </c>
      <c r="X2425" s="24">
        <v>90</v>
      </c>
      <c r="Y2425" s="24">
        <f>IF(X2425&gt;900,_xlfn.XLOOKUP(ROUND(X2425,0),'CM-VL-G-C-GL-B-T-ClassRimThickn'!$B$1:$B$112,'CM-VL-G-C-GL-B-T-ClassRimThickn'!$C$1:$C$112,0,1,1),X2425)</f>
        <v>90</v>
      </c>
      <c r="Z2425" s="24">
        <v>90</v>
      </c>
      <c r="AA2425" s="24">
        <f>IF(Z2425&gt;900,_xlfn.XLOOKUP(ROUND(Z2425,0),'CM-VL-G-C-GL-B-T-ClassRimThickn'!$B$1:$B$112,'CM-VL-G-C-GL-B-T-ClassRimThickn'!$C$1:$C$112,0,1,1),Z2425)</f>
        <v>90</v>
      </c>
      <c r="AB2425" s="24">
        <v>90</v>
      </c>
      <c r="AC2425" s="24">
        <f>IF(AB2425&gt;900,_xlfn.XLOOKUP(ROUND(AB2425,0),'CM-VL-G-C-GL-B-T-ClassRimThickn'!$B$1:$B$112,'CM-VL-G-C-GL-B-T-ClassRimThickn'!$C$1:$C$112,0,1,1),AB2425)</f>
        <v>90</v>
      </c>
      <c r="AD2425" s="24">
        <v>90</v>
      </c>
      <c r="AE2425" s="24">
        <f>IF(AD2425&gt;900,_xlfn.XLOOKUP(ROUND(AD2425,0),'CM-VL-G-C-GL-B-T-ClassRimThickn'!$B$1:$B$112,'CM-VL-G-C-GL-B-T-ClassRimThickn'!$C$1:$C$112,0,1,1),AD2425)</f>
        <v>90</v>
      </c>
      <c r="AF2425" s="24">
        <v>90</v>
      </c>
      <c r="AG2425" s="24">
        <f>IF(AF2425&gt;900,_xlfn.XLOOKUP(ROUND(AF2425,0),'CM-VL-G-C-GL-B-T-ClassRimThickn'!$B$1:$B$112,'CM-VL-G-C-GL-B-T-ClassRimThickn'!$C$1:$C$112,0,1,1),AF2425)</f>
        <v>90</v>
      </c>
      <c r="AH2425" s="24">
        <v>29.5</v>
      </c>
      <c r="AI2425" s="24">
        <v>30</v>
      </c>
      <c r="AJ2425" s="24">
        <v>30.5</v>
      </c>
      <c r="AK2425" s="24">
        <v>30</v>
      </c>
      <c r="AL2425" s="24">
        <v>30</v>
      </c>
      <c r="AM2425" s="24">
        <v>29.5</v>
      </c>
      <c r="AN2425" s="24">
        <v>29.5</v>
      </c>
      <c r="AO2425" s="24">
        <v>30</v>
      </c>
      <c r="AP2425" s="24">
        <v>30</v>
      </c>
      <c r="AQ2425" s="24">
        <v>30</v>
      </c>
      <c r="AR2425" s="24">
        <v>30</v>
      </c>
      <c r="AS2425" s="24">
        <v>30</v>
      </c>
      <c r="AT2425" s="24">
        <v>29</v>
      </c>
      <c r="AU2425" s="24">
        <v>28.5</v>
      </c>
      <c r="AV2425" s="24">
        <v>28.5</v>
      </c>
      <c r="AW2425" s="24">
        <v>28</v>
      </c>
      <c r="AX2425" s="24">
        <v>28.5</v>
      </c>
      <c r="AY2425" s="24">
        <v>28.5</v>
      </c>
      <c r="AZ2425" s="24">
        <v>28</v>
      </c>
      <c r="BA2425" s="24">
        <v>28.5</v>
      </c>
      <c r="BB2425" s="24">
        <v>28</v>
      </c>
      <c r="BC2425" s="24">
        <v>29</v>
      </c>
      <c r="BD2425" s="24">
        <v>28</v>
      </c>
      <c r="BE2425" s="24">
        <v>28</v>
      </c>
      <c r="BF2425" s="24">
        <v>0</v>
      </c>
      <c r="BG2425" s="24">
        <v>0</v>
      </c>
      <c r="BH2425" s="24">
        <v>0</v>
      </c>
      <c r="BI2425" s="24">
        <v>0</v>
      </c>
      <c r="BJ2425" s="24">
        <v>0</v>
      </c>
      <c r="BL2425" s="24">
        <v>0</v>
      </c>
      <c r="BM2425" s="24">
        <v>0</v>
      </c>
      <c r="BN2425" s="24">
        <v>0</v>
      </c>
      <c r="BO2425" s="24">
        <v>0</v>
      </c>
      <c r="BP2425" s="24">
        <v>0</v>
      </c>
      <c r="BQ2425" s="24">
        <v>0</v>
      </c>
      <c r="BR2425" s="24">
        <v>0</v>
      </c>
      <c r="BS2425" s="24">
        <v>0</v>
      </c>
      <c r="BT2425" s="24">
        <v>0</v>
      </c>
      <c r="BU2425" s="24">
        <v>0</v>
      </c>
      <c r="BV2425" s="24">
        <v>0</v>
      </c>
      <c r="BW2425" s="24">
        <v>0</v>
      </c>
      <c r="BX2425" s="24">
        <v>0</v>
      </c>
      <c r="BY2425" s="24">
        <v>0</v>
      </c>
      <c r="BZ2425" s="24">
        <v>0</v>
      </c>
      <c r="CB2425" s="24">
        <v>0</v>
      </c>
      <c r="CC2425" s="24">
        <v>0</v>
      </c>
      <c r="CD2425" s="24">
        <v>120</v>
      </c>
      <c r="CE2425" s="24">
        <v>130</v>
      </c>
      <c r="CF2425" s="24">
        <v>120</v>
      </c>
      <c r="CG2425" s="24">
        <v>125</v>
      </c>
      <c r="CH2425" s="24">
        <v>125</v>
      </c>
      <c r="CI2425" s="24">
        <v>125</v>
      </c>
      <c r="CO2425" s="34">
        <f t="shared" si="161"/>
        <v>349099</v>
      </c>
    </row>
    <row r="2426" spans="1:93" ht="15">
      <c r="A2426" s="23" t="s">
        <v>202</v>
      </c>
      <c r="B2426" s="52">
        <v>42489</v>
      </c>
      <c r="C2426" s="25" t="str">
        <f t="shared" si="160"/>
        <v/>
      </c>
      <c r="G2426" s="24">
        <f t="shared" si="162"/>
        <v>25</v>
      </c>
      <c r="H2426" s="27">
        <v>352322</v>
      </c>
      <c r="I2426" s="24" t="str">
        <f t="shared" si="163"/>
        <v/>
      </c>
      <c r="K2426" s="24">
        <f>IF(J2426&gt;900,_xlfn.XLOOKUP(ROUND(J2426,0),'CM-VL-G-C-GL-B-T-ClassRimThickn'!$B$1:$B$112,'CM-VL-G-C-GL-B-T-ClassRimThickn'!$C$1:$C$112,0,1,1),J2426)</f>
        <v>0</v>
      </c>
      <c r="L2426" s="24">
        <v>87</v>
      </c>
      <c r="M2426" s="24">
        <f>IF(L2426&gt;900,_xlfn.XLOOKUP(ROUND(L2426,0),'CM-VL-G-C-GL-B-T-ClassRimThickn'!$B$1:$B$112,'CM-VL-G-C-GL-B-T-ClassRimThickn'!$C$1:$C$112,0,1,1),L2426)</f>
        <v>87</v>
      </c>
      <c r="N2426" s="24">
        <v>87</v>
      </c>
      <c r="O2426" s="24">
        <f>IF(N2426&gt;900,_xlfn.XLOOKUP(ROUND(N2426,0),'CM-VL-G-C-GL-B-T-ClassRimThickn'!$B$1:$B$112,'CM-VL-G-C-GL-B-T-ClassRimThickn'!$C$1:$C$112,0,1,1),N2426)</f>
        <v>87</v>
      </c>
      <c r="P2426" s="24">
        <v>87</v>
      </c>
      <c r="Q2426" s="24">
        <f>IF(P2426&gt;900,_xlfn.XLOOKUP(ROUND(P2426,0),'CM-VL-G-C-GL-B-T-ClassRimThickn'!$B$1:$B$112,'CM-VL-G-C-GL-B-T-ClassRimThickn'!$C$1:$C$112,0,1,1),P2426)</f>
        <v>87</v>
      </c>
      <c r="S2426" s="24">
        <f>IF(R2426&gt;900,_xlfn.XLOOKUP(ROUND(R2426,0),'CM-VL-G-C-GL-B-T-ClassRimThickn'!$B$1:$B$112,'CM-VL-G-C-GL-B-T-ClassRimThickn'!$C$1:$C$112,0,1,1),R2426)</f>
        <v>0</v>
      </c>
      <c r="T2426" s="24">
        <v>87</v>
      </c>
      <c r="U2426" s="24">
        <f>IF(T2426&gt;900,_xlfn.XLOOKUP(ROUND(T2426,0),'CM-VL-G-C-GL-B-T-ClassRimThickn'!$B$1:$B$112,'CM-VL-G-C-GL-B-T-ClassRimThickn'!$C$1:$C$112,0,1,1),T2426)</f>
        <v>87</v>
      </c>
      <c r="V2426" s="24">
        <v>87</v>
      </c>
      <c r="W2426" s="24">
        <f>IF(V2426&gt;900,_xlfn.XLOOKUP(ROUND(V2426,0),'CM-VL-G-C-GL-B-T-ClassRimThickn'!$B$1:$B$112,'CM-VL-G-C-GL-B-T-ClassRimThickn'!$C$1:$C$112,0,1,1),V2426)</f>
        <v>87</v>
      </c>
      <c r="X2426" s="24">
        <v>87</v>
      </c>
      <c r="Y2426" s="24">
        <f>IF(X2426&gt;900,_xlfn.XLOOKUP(ROUND(X2426,0),'CM-VL-G-C-GL-B-T-ClassRimThickn'!$B$1:$B$112,'CM-VL-G-C-GL-B-T-ClassRimThickn'!$C$1:$C$112,0,1,1),X2426)</f>
        <v>87</v>
      </c>
      <c r="Z2426" s="24">
        <v>87</v>
      </c>
      <c r="AA2426" s="24">
        <f>IF(Z2426&gt;900,_xlfn.XLOOKUP(ROUND(Z2426,0),'CM-VL-G-C-GL-B-T-ClassRimThickn'!$B$1:$B$112,'CM-VL-G-C-GL-B-T-ClassRimThickn'!$C$1:$C$112,0,1,1),Z2426)</f>
        <v>87</v>
      </c>
      <c r="AB2426" s="24">
        <v>87</v>
      </c>
      <c r="AC2426" s="24">
        <f>IF(AB2426&gt;900,_xlfn.XLOOKUP(ROUND(AB2426,0),'CM-VL-G-C-GL-B-T-ClassRimThickn'!$B$1:$B$112,'CM-VL-G-C-GL-B-T-ClassRimThickn'!$C$1:$C$112,0,1,1),AB2426)</f>
        <v>87</v>
      </c>
      <c r="AD2426" s="24">
        <v>87</v>
      </c>
      <c r="AE2426" s="24">
        <f>IF(AD2426&gt;900,_xlfn.XLOOKUP(ROUND(AD2426,0),'CM-VL-G-C-GL-B-T-ClassRimThickn'!$B$1:$B$112,'CM-VL-G-C-GL-B-T-ClassRimThickn'!$C$1:$C$112,0,1,1),AD2426)</f>
        <v>87</v>
      </c>
      <c r="AF2426" s="24">
        <v>87</v>
      </c>
      <c r="AG2426" s="24">
        <f>IF(AF2426&gt;900,_xlfn.XLOOKUP(ROUND(AF2426,0),'CM-VL-G-C-GL-B-T-ClassRimThickn'!$B$1:$B$112,'CM-VL-G-C-GL-B-T-ClassRimThickn'!$C$1:$C$112,0,1,1),AF2426)</f>
        <v>87</v>
      </c>
      <c r="AH2426" s="24">
        <v>28</v>
      </c>
      <c r="AI2426" s="24">
        <v>28</v>
      </c>
      <c r="AJ2426" s="24">
        <v>28</v>
      </c>
      <c r="AK2426" s="24">
        <v>28</v>
      </c>
      <c r="AL2426" s="24">
        <v>28</v>
      </c>
      <c r="AM2426" s="24">
        <v>28</v>
      </c>
      <c r="AN2426" s="24">
        <v>28</v>
      </c>
      <c r="AO2426" s="24">
        <v>28</v>
      </c>
      <c r="AP2426" s="24">
        <v>28</v>
      </c>
      <c r="AQ2426" s="24">
        <v>28</v>
      </c>
      <c r="AR2426" s="24">
        <v>28</v>
      </c>
      <c r="AS2426" s="24">
        <v>28</v>
      </c>
      <c r="AT2426" s="24">
        <v>27</v>
      </c>
      <c r="AU2426" s="24">
        <v>28</v>
      </c>
      <c r="AV2426" s="24">
        <v>27.5</v>
      </c>
      <c r="AW2426" s="24">
        <v>28</v>
      </c>
      <c r="AX2426" s="24">
        <v>27.5</v>
      </c>
      <c r="AY2426" s="24">
        <v>28</v>
      </c>
      <c r="AZ2426" s="24">
        <v>28</v>
      </c>
      <c r="BA2426" s="24">
        <v>28</v>
      </c>
      <c r="BB2426" s="24">
        <v>28</v>
      </c>
      <c r="BC2426" s="24">
        <v>28</v>
      </c>
      <c r="BD2426" s="24">
        <v>27.5</v>
      </c>
      <c r="BE2426" s="24">
        <v>28</v>
      </c>
      <c r="BF2426" s="24">
        <v>0</v>
      </c>
      <c r="BG2426" s="24">
        <v>0</v>
      </c>
      <c r="BH2426" s="24">
        <v>0</v>
      </c>
      <c r="BI2426" s="24">
        <v>0</v>
      </c>
      <c r="BJ2426" s="24">
        <v>0</v>
      </c>
      <c r="BL2426" s="24">
        <v>0</v>
      </c>
      <c r="BM2426" s="24">
        <v>0</v>
      </c>
      <c r="BN2426" s="24">
        <v>0</v>
      </c>
      <c r="BO2426" s="24">
        <v>0</v>
      </c>
      <c r="BP2426" s="24">
        <v>0</v>
      </c>
      <c r="BQ2426" s="24">
        <v>0</v>
      </c>
      <c r="BR2426" s="24">
        <v>0</v>
      </c>
      <c r="BS2426" s="24">
        <v>0</v>
      </c>
      <c r="BT2426" s="24">
        <v>0</v>
      </c>
      <c r="BU2426" s="24">
        <v>0</v>
      </c>
      <c r="BV2426" s="24">
        <v>0</v>
      </c>
      <c r="BW2426" s="24">
        <v>0</v>
      </c>
      <c r="BX2426" s="24">
        <v>0</v>
      </c>
      <c r="BY2426" s="24">
        <v>0</v>
      </c>
      <c r="BZ2426" s="24">
        <v>0</v>
      </c>
      <c r="CB2426" s="24">
        <v>0</v>
      </c>
      <c r="CC2426" s="24">
        <v>0</v>
      </c>
      <c r="CD2426" s="24">
        <v>120</v>
      </c>
      <c r="CE2426" s="24">
        <v>130</v>
      </c>
      <c r="CF2426" s="24">
        <v>115</v>
      </c>
      <c r="CG2426" s="24">
        <v>120</v>
      </c>
      <c r="CH2426" s="24">
        <v>115</v>
      </c>
      <c r="CI2426" s="24">
        <v>120</v>
      </c>
      <c r="CO2426" s="34">
        <f t="shared" si="161"/>
        <v>352322</v>
      </c>
    </row>
    <row r="2427" spans="1:93" ht="15">
      <c r="A2427" s="23" t="s">
        <v>202</v>
      </c>
      <c r="B2427" s="52">
        <v>42584</v>
      </c>
      <c r="C2427" s="25" t="str">
        <f t="shared" si="160"/>
        <v/>
      </c>
      <c r="G2427" s="24">
        <f t="shared" si="162"/>
        <v>95</v>
      </c>
      <c r="H2427" s="24">
        <v>376865</v>
      </c>
      <c r="I2427" s="24" t="str">
        <f t="shared" si="163"/>
        <v/>
      </c>
      <c r="K2427" s="24">
        <f>IF(J2427&gt;900,_xlfn.XLOOKUP(ROUND(J2427,0),'CM-VL-G-C-GL-B-T-ClassRimThickn'!$B$1:$B$112,'CM-VL-G-C-GL-B-T-ClassRimThickn'!$C$1:$C$112,0,1,1),J2427)</f>
        <v>0</v>
      </c>
      <c r="L2427" s="24">
        <v>88</v>
      </c>
      <c r="M2427" s="24">
        <f>IF(L2427&gt;900,_xlfn.XLOOKUP(ROUND(L2427,0),'CM-VL-G-C-GL-B-T-ClassRimThickn'!$B$1:$B$112,'CM-VL-G-C-GL-B-T-ClassRimThickn'!$C$1:$C$112,0,1,1),L2427)</f>
        <v>88</v>
      </c>
      <c r="N2427" s="24">
        <v>88</v>
      </c>
      <c r="O2427" s="24">
        <f>IF(N2427&gt;900,_xlfn.XLOOKUP(ROUND(N2427,0),'CM-VL-G-C-GL-B-T-ClassRimThickn'!$B$1:$B$112,'CM-VL-G-C-GL-B-T-ClassRimThickn'!$C$1:$C$112,0,1,1),N2427)</f>
        <v>88</v>
      </c>
      <c r="P2427" s="24">
        <v>88</v>
      </c>
      <c r="Q2427" s="24">
        <f>IF(P2427&gt;900,_xlfn.XLOOKUP(ROUND(P2427,0),'CM-VL-G-C-GL-B-T-ClassRimThickn'!$B$1:$B$112,'CM-VL-G-C-GL-B-T-ClassRimThickn'!$C$1:$C$112,0,1,1),P2427)</f>
        <v>88</v>
      </c>
      <c r="S2427" s="24">
        <f>IF(R2427&gt;900,_xlfn.XLOOKUP(ROUND(R2427,0),'CM-VL-G-C-GL-B-T-ClassRimThickn'!$B$1:$B$112,'CM-VL-G-C-GL-B-T-ClassRimThickn'!$C$1:$C$112,0,1,1),R2427)</f>
        <v>0</v>
      </c>
      <c r="T2427" s="24">
        <v>88</v>
      </c>
      <c r="U2427" s="24">
        <f>IF(T2427&gt;900,_xlfn.XLOOKUP(ROUND(T2427,0),'CM-VL-G-C-GL-B-T-ClassRimThickn'!$B$1:$B$112,'CM-VL-G-C-GL-B-T-ClassRimThickn'!$C$1:$C$112,0,1,1),T2427)</f>
        <v>88</v>
      </c>
      <c r="V2427" s="24">
        <v>88</v>
      </c>
      <c r="W2427" s="24">
        <f>IF(V2427&gt;900,_xlfn.XLOOKUP(ROUND(V2427,0),'CM-VL-G-C-GL-B-T-ClassRimThickn'!$B$1:$B$112,'CM-VL-G-C-GL-B-T-ClassRimThickn'!$C$1:$C$112,0,1,1),V2427)</f>
        <v>88</v>
      </c>
      <c r="X2427" s="24">
        <v>88</v>
      </c>
      <c r="Y2427" s="24">
        <f>IF(X2427&gt;900,_xlfn.XLOOKUP(ROUND(X2427,0),'CM-VL-G-C-GL-B-T-ClassRimThickn'!$B$1:$B$112,'CM-VL-G-C-GL-B-T-ClassRimThickn'!$C$1:$C$112,0,1,1),X2427)</f>
        <v>88</v>
      </c>
      <c r="Z2427" s="24">
        <v>88</v>
      </c>
      <c r="AA2427" s="24">
        <f>IF(Z2427&gt;900,_xlfn.XLOOKUP(ROUND(Z2427,0),'CM-VL-G-C-GL-B-T-ClassRimThickn'!$B$1:$B$112,'CM-VL-G-C-GL-B-T-ClassRimThickn'!$C$1:$C$112,0,1,1),Z2427)</f>
        <v>88</v>
      </c>
      <c r="AB2427" s="24">
        <v>88</v>
      </c>
      <c r="AC2427" s="24">
        <f>IF(AB2427&gt;900,_xlfn.XLOOKUP(ROUND(AB2427,0),'CM-VL-G-C-GL-B-T-ClassRimThickn'!$B$1:$B$112,'CM-VL-G-C-GL-B-T-ClassRimThickn'!$C$1:$C$112,0,1,1),AB2427)</f>
        <v>88</v>
      </c>
      <c r="AD2427" s="24">
        <v>88</v>
      </c>
      <c r="AE2427" s="24">
        <f>IF(AD2427&gt;900,_xlfn.XLOOKUP(ROUND(AD2427,0),'CM-VL-G-C-GL-B-T-ClassRimThickn'!$B$1:$B$112,'CM-VL-G-C-GL-B-T-ClassRimThickn'!$C$1:$C$112,0,1,1),AD2427)</f>
        <v>88</v>
      </c>
      <c r="AF2427" s="24">
        <v>88</v>
      </c>
      <c r="AG2427" s="24">
        <f>IF(AF2427&gt;900,_xlfn.XLOOKUP(ROUND(AF2427,0),'CM-VL-G-C-GL-B-T-ClassRimThickn'!$B$1:$B$112,'CM-VL-G-C-GL-B-T-ClassRimThickn'!$C$1:$C$112,0,1,1),AF2427)</f>
        <v>88</v>
      </c>
      <c r="AH2427" s="24">
        <v>28.5</v>
      </c>
      <c r="AI2427" s="24">
        <v>28.5</v>
      </c>
      <c r="AJ2427" s="24">
        <v>28</v>
      </c>
      <c r="AK2427" s="24">
        <v>28</v>
      </c>
      <c r="AL2427" s="24">
        <v>29</v>
      </c>
      <c r="AM2427" s="24">
        <v>28</v>
      </c>
      <c r="AN2427" s="24">
        <v>28.5</v>
      </c>
      <c r="AO2427" s="24">
        <v>28.5</v>
      </c>
      <c r="AP2427" s="24">
        <v>28.5</v>
      </c>
      <c r="AQ2427" s="24">
        <v>28.5</v>
      </c>
      <c r="AR2427" s="24">
        <v>285</v>
      </c>
      <c r="AS2427" s="24">
        <v>28.5</v>
      </c>
      <c r="AT2427" s="24">
        <v>29</v>
      </c>
      <c r="AU2427" s="24">
        <v>29</v>
      </c>
      <c r="AV2427" s="24">
        <v>29</v>
      </c>
      <c r="AW2427" s="24">
        <v>29</v>
      </c>
      <c r="AX2427" s="24">
        <v>28.5</v>
      </c>
      <c r="AY2427" s="24">
        <v>29</v>
      </c>
      <c r="AZ2427" s="24">
        <v>29</v>
      </c>
      <c r="BA2427" s="24">
        <v>29</v>
      </c>
      <c r="BB2427" s="24">
        <v>29</v>
      </c>
      <c r="BC2427" s="24">
        <v>29</v>
      </c>
      <c r="BD2427" s="24">
        <v>29</v>
      </c>
      <c r="BE2427" s="24">
        <v>29</v>
      </c>
      <c r="BF2427" s="24">
        <v>0</v>
      </c>
      <c r="BG2427" s="24">
        <v>0</v>
      </c>
      <c r="BH2427" s="24">
        <v>0</v>
      </c>
      <c r="BI2427" s="24">
        <v>0</v>
      </c>
      <c r="BJ2427" s="24">
        <v>0</v>
      </c>
      <c r="BL2427" s="24">
        <v>0</v>
      </c>
      <c r="BM2427" s="24">
        <v>0</v>
      </c>
      <c r="BN2427" s="24">
        <v>0</v>
      </c>
      <c r="BO2427" s="24">
        <v>0</v>
      </c>
      <c r="BP2427" s="24">
        <v>0</v>
      </c>
      <c r="BQ2427" s="24">
        <v>0</v>
      </c>
      <c r="BR2427" s="24">
        <v>0</v>
      </c>
      <c r="BS2427" s="24">
        <v>0</v>
      </c>
      <c r="BT2427" s="24">
        <v>0</v>
      </c>
      <c r="BU2427" s="24">
        <v>0</v>
      </c>
      <c r="BV2427" s="24">
        <v>0</v>
      </c>
      <c r="BW2427" s="24">
        <v>0</v>
      </c>
      <c r="BX2427" s="24">
        <v>0</v>
      </c>
      <c r="BY2427" s="24">
        <v>0</v>
      </c>
      <c r="BZ2427" s="24">
        <v>0</v>
      </c>
      <c r="CB2427" s="24">
        <v>0</v>
      </c>
      <c r="CC2427" s="24">
        <v>0</v>
      </c>
      <c r="CD2427" s="24">
        <v>124</v>
      </c>
      <c r="CE2427" s="24">
        <v>127</v>
      </c>
      <c r="CF2427" s="24">
        <v>127</v>
      </c>
      <c r="CG2427" s="24">
        <v>127</v>
      </c>
      <c r="CH2427" s="24">
        <v>125</v>
      </c>
      <c r="CI2427" s="24">
        <v>127</v>
      </c>
      <c r="CO2427" s="34">
        <f t="shared" si="161"/>
        <v>376865</v>
      </c>
    </row>
    <row r="2428" spans="1:93" ht="15">
      <c r="A2428" s="23" t="s">
        <v>202</v>
      </c>
      <c r="B2428" s="52">
        <v>42656</v>
      </c>
      <c r="C2428" s="25" t="str">
        <f t="shared" si="160"/>
        <v/>
      </c>
      <c r="G2428" s="24">
        <f t="shared" si="162"/>
        <v>72</v>
      </c>
      <c r="H2428" s="24">
        <v>399352</v>
      </c>
      <c r="I2428" s="24" t="str">
        <f t="shared" si="163"/>
        <v/>
      </c>
      <c r="K2428" s="24">
        <f>IF(J2428&gt;900,_xlfn.XLOOKUP(ROUND(J2428,0),'CM-VL-G-C-GL-B-T-ClassRimThickn'!$B$1:$B$112,'CM-VL-G-C-GL-B-T-ClassRimThickn'!$C$1:$C$112,0,1,1),J2428)</f>
        <v>0</v>
      </c>
      <c r="L2428" s="24">
        <v>88</v>
      </c>
      <c r="M2428" s="24">
        <f>IF(L2428&gt;900,_xlfn.XLOOKUP(ROUND(L2428,0),'CM-VL-G-C-GL-B-T-ClassRimThickn'!$B$1:$B$112,'CM-VL-G-C-GL-B-T-ClassRimThickn'!$C$1:$C$112,0,1,1),L2428)</f>
        <v>88</v>
      </c>
      <c r="N2428" s="24">
        <v>88</v>
      </c>
      <c r="O2428" s="24">
        <f>IF(N2428&gt;900,_xlfn.XLOOKUP(ROUND(N2428,0),'CM-VL-G-C-GL-B-T-ClassRimThickn'!$B$1:$B$112,'CM-VL-G-C-GL-B-T-ClassRimThickn'!$C$1:$C$112,0,1,1),N2428)</f>
        <v>88</v>
      </c>
      <c r="P2428" s="24">
        <v>88</v>
      </c>
      <c r="Q2428" s="24">
        <f>IF(P2428&gt;900,_xlfn.XLOOKUP(ROUND(P2428,0),'CM-VL-G-C-GL-B-T-ClassRimThickn'!$B$1:$B$112,'CM-VL-G-C-GL-B-T-ClassRimThickn'!$C$1:$C$112,0,1,1),P2428)</f>
        <v>88</v>
      </c>
      <c r="S2428" s="24">
        <f>IF(R2428&gt;900,_xlfn.XLOOKUP(ROUND(R2428,0),'CM-VL-G-C-GL-B-T-ClassRimThickn'!$B$1:$B$112,'CM-VL-G-C-GL-B-T-ClassRimThickn'!$C$1:$C$112,0,1,1),R2428)</f>
        <v>0</v>
      </c>
      <c r="T2428" s="24">
        <v>88</v>
      </c>
      <c r="U2428" s="24">
        <f>IF(T2428&gt;900,_xlfn.XLOOKUP(ROUND(T2428,0),'CM-VL-G-C-GL-B-T-ClassRimThickn'!$B$1:$B$112,'CM-VL-G-C-GL-B-T-ClassRimThickn'!$C$1:$C$112,0,1,1),T2428)</f>
        <v>88</v>
      </c>
      <c r="V2428" s="24">
        <v>88</v>
      </c>
      <c r="W2428" s="24">
        <f>IF(V2428&gt;900,_xlfn.XLOOKUP(ROUND(V2428,0),'CM-VL-G-C-GL-B-T-ClassRimThickn'!$B$1:$B$112,'CM-VL-G-C-GL-B-T-ClassRimThickn'!$C$1:$C$112,0,1,1),V2428)</f>
        <v>88</v>
      </c>
      <c r="X2428" s="24">
        <v>88</v>
      </c>
      <c r="Y2428" s="24">
        <f>IF(X2428&gt;900,_xlfn.XLOOKUP(ROUND(X2428,0),'CM-VL-G-C-GL-B-T-ClassRimThickn'!$B$1:$B$112,'CM-VL-G-C-GL-B-T-ClassRimThickn'!$C$1:$C$112,0,1,1),X2428)</f>
        <v>88</v>
      </c>
      <c r="Z2428" s="24">
        <v>88</v>
      </c>
      <c r="AA2428" s="24">
        <f>IF(Z2428&gt;900,_xlfn.XLOOKUP(ROUND(Z2428,0),'CM-VL-G-C-GL-B-T-ClassRimThickn'!$B$1:$B$112,'CM-VL-G-C-GL-B-T-ClassRimThickn'!$C$1:$C$112,0,1,1),Z2428)</f>
        <v>88</v>
      </c>
      <c r="AB2428" s="24">
        <v>88</v>
      </c>
      <c r="AC2428" s="24">
        <f>IF(AB2428&gt;900,_xlfn.XLOOKUP(ROUND(AB2428,0),'CM-VL-G-C-GL-B-T-ClassRimThickn'!$B$1:$B$112,'CM-VL-G-C-GL-B-T-ClassRimThickn'!$C$1:$C$112,0,1,1),AB2428)</f>
        <v>88</v>
      </c>
      <c r="AD2428" s="24">
        <v>88</v>
      </c>
      <c r="AE2428" s="24">
        <f>IF(AD2428&gt;900,_xlfn.XLOOKUP(ROUND(AD2428,0),'CM-VL-G-C-GL-B-T-ClassRimThickn'!$B$1:$B$112,'CM-VL-G-C-GL-B-T-ClassRimThickn'!$C$1:$C$112,0,1,1),AD2428)</f>
        <v>88</v>
      </c>
      <c r="AF2428" s="24">
        <v>88</v>
      </c>
      <c r="AG2428" s="24">
        <f>IF(AF2428&gt;900,_xlfn.XLOOKUP(ROUND(AF2428,0),'CM-VL-G-C-GL-B-T-ClassRimThickn'!$B$1:$B$112,'CM-VL-G-C-GL-B-T-ClassRimThickn'!$C$1:$C$112,0,1,1),AF2428)</f>
        <v>88</v>
      </c>
      <c r="AH2428" s="24">
        <v>26</v>
      </c>
      <c r="AI2428" s="24">
        <v>27</v>
      </c>
      <c r="AJ2428" s="24">
        <v>27</v>
      </c>
      <c r="AK2428" s="24">
        <v>27</v>
      </c>
      <c r="AL2428" s="24">
        <v>27</v>
      </c>
      <c r="AM2428" s="24">
        <v>28</v>
      </c>
      <c r="AN2428" s="24">
        <v>27</v>
      </c>
      <c r="AO2428" s="24">
        <v>27</v>
      </c>
      <c r="AP2428" s="24">
        <v>27</v>
      </c>
      <c r="AQ2428" s="24">
        <v>26</v>
      </c>
      <c r="AR2428" s="24">
        <v>28</v>
      </c>
      <c r="AS2428" s="24">
        <v>28</v>
      </c>
      <c r="AT2428" s="24">
        <v>29</v>
      </c>
      <c r="AU2428" s="24">
        <v>29</v>
      </c>
      <c r="AV2428" s="24">
        <v>29</v>
      </c>
      <c r="AW2428" s="24">
        <v>29</v>
      </c>
      <c r="AX2428" s="24">
        <v>29.5</v>
      </c>
      <c r="AY2428" s="24">
        <v>29</v>
      </c>
      <c r="AZ2428" s="24">
        <v>30</v>
      </c>
      <c r="BA2428" s="24">
        <v>29</v>
      </c>
      <c r="BB2428" s="24">
        <v>28.5</v>
      </c>
      <c r="BC2428" s="24">
        <v>29</v>
      </c>
      <c r="BD2428" s="24">
        <v>29</v>
      </c>
      <c r="BE2428" s="24">
        <v>29</v>
      </c>
      <c r="BF2428" s="24">
        <v>0</v>
      </c>
      <c r="BG2428" s="24">
        <v>0</v>
      </c>
      <c r="BH2428" s="24">
        <v>0</v>
      </c>
      <c r="BI2428" s="24">
        <v>0</v>
      </c>
      <c r="BJ2428" s="24">
        <v>0</v>
      </c>
      <c r="BL2428" s="24">
        <v>0.1</v>
      </c>
      <c r="BM2428" s="24">
        <v>0</v>
      </c>
      <c r="BN2428" s="24">
        <v>0</v>
      </c>
      <c r="BO2428" s="24">
        <v>0</v>
      </c>
      <c r="BP2428" s="24">
        <v>0</v>
      </c>
      <c r="BQ2428" s="24">
        <v>0</v>
      </c>
      <c r="BR2428" s="24">
        <v>0.2</v>
      </c>
      <c r="BS2428" s="24">
        <v>0</v>
      </c>
      <c r="BT2428" s="24">
        <v>0</v>
      </c>
      <c r="BU2428" s="24">
        <v>0</v>
      </c>
      <c r="BV2428" s="24">
        <v>0</v>
      </c>
      <c r="BW2428" s="24">
        <v>0</v>
      </c>
      <c r="BX2428" s="24">
        <v>0</v>
      </c>
      <c r="BY2428" s="24">
        <v>0</v>
      </c>
      <c r="BZ2428" s="24">
        <v>0</v>
      </c>
      <c r="CB2428" s="24">
        <v>0</v>
      </c>
      <c r="CC2428" s="24">
        <v>0</v>
      </c>
      <c r="CD2428" s="24">
        <v>120</v>
      </c>
      <c r="CE2428" s="24">
        <v>132</v>
      </c>
      <c r="CF2428" s="24">
        <v>120</v>
      </c>
      <c r="CG2428" s="24">
        <v>120</v>
      </c>
      <c r="CH2428" s="24">
        <v>119</v>
      </c>
      <c r="CI2428" s="24">
        <v>120</v>
      </c>
      <c r="CO2428" s="34">
        <f t="shared" si="161"/>
        <v>399352</v>
      </c>
    </row>
    <row r="2429" spans="1:93" ht="15">
      <c r="A2429" s="23" t="s">
        <v>202</v>
      </c>
      <c r="B2429" s="52">
        <v>42709</v>
      </c>
      <c r="C2429" s="25" t="str">
        <f t="shared" si="160"/>
        <v/>
      </c>
      <c r="G2429" s="24">
        <f t="shared" si="162"/>
        <v>53</v>
      </c>
      <c r="H2429" s="24">
        <v>399734</v>
      </c>
      <c r="I2429" s="24" t="str">
        <f t="shared" si="163"/>
        <v/>
      </c>
      <c r="K2429" s="24">
        <f>IF(J2429&gt;900,_xlfn.XLOOKUP(ROUND(J2429,0),'CM-VL-G-C-GL-B-T-ClassRimThickn'!$B$1:$B$112,'CM-VL-G-C-GL-B-T-ClassRimThickn'!$C$1:$C$112,0,1,1),J2429)</f>
        <v>0</v>
      </c>
      <c r="L2429" s="24">
        <v>86</v>
      </c>
      <c r="M2429" s="24">
        <f>IF(L2429&gt;900,_xlfn.XLOOKUP(ROUND(L2429,0),'CM-VL-G-C-GL-B-T-ClassRimThickn'!$B$1:$B$112,'CM-VL-G-C-GL-B-T-ClassRimThickn'!$C$1:$C$112,0,1,1),L2429)</f>
        <v>86</v>
      </c>
      <c r="N2429" s="24">
        <v>86</v>
      </c>
      <c r="O2429" s="24">
        <f>IF(N2429&gt;900,_xlfn.XLOOKUP(ROUND(N2429,0),'CM-VL-G-C-GL-B-T-ClassRimThickn'!$B$1:$B$112,'CM-VL-G-C-GL-B-T-ClassRimThickn'!$C$1:$C$112,0,1,1),N2429)</f>
        <v>86</v>
      </c>
      <c r="P2429" s="24">
        <v>87</v>
      </c>
      <c r="Q2429" s="24">
        <f>IF(P2429&gt;900,_xlfn.XLOOKUP(ROUND(P2429,0),'CM-VL-G-C-GL-B-T-ClassRimThickn'!$B$1:$B$112,'CM-VL-G-C-GL-B-T-ClassRimThickn'!$C$1:$C$112,0,1,1),P2429)</f>
        <v>87</v>
      </c>
      <c r="S2429" s="24">
        <f>IF(R2429&gt;900,_xlfn.XLOOKUP(ROUND(R2429,0),'CM-VL-G-C-GL-B-T-ClassRimThickn'!$B$1:$B$112,'CM-VL-G-C-GL-B-T-ClassRimThickn'!$C$1:$C$112,0,1,1),R2429)</f>
        <v>0</v>
      </c>
      <c r="T2429" s="24">
        <v>86</v>
      </c>
      <c r="U2429" s="24">
        <f>IF(T2429&gt;900,_xlfn.XLOOKUP(ROUND(T2429,0),'CM-VL-G-C-GL-B-T-ClassRimThickn'!$B$1:$B$112,'CM-VL-G-C-GL-B-T-ClassRimThickn'!$C$1:$C$112,0,1,1),T2429)</f>
        <v>86</v>
      </c>
      <c r="V2429" s="24">
        <v>87</v>
      </c>
      <c r="W2429" s="24">
        <f>IF(V2429&gt;900,_xlfn.XLOOKUP(ROUND(V2429,0),'CM-VL-G-C-GL-B-T-ClassRimThickn'!$B$1:$B$112,'CM-VL-G-C-GL-B-T-ClassRimThickn'!$C$1:$C$112,0,1,1),V2429)</f>
        <v>87</v>
      </c>
      <c r="X2429" s="24">
        <v>87</v>
      </c>
      <c r="Y2429" s="24">
        <f>IF(X2429&gt;900,_xlfn.XLOOKUP(ROUND(X2429,0),'CM-VL-G-C-GL-B-T-ClassRimThickn'!$B$1:$B$112,'CM-VL-G-C-GL-B-T-ClassRimThickn'!$C$1:$C$112,0,1,1),X2429)</f>
        <v>87</v>
      </c>
      <c r="Z2429" s="24">
        <v>87</v>
      </c>
      <c r="AA2429" s="24">
        <f>IF(Z2429&gt;900,_xlfn.XLOOKUP(ROUND(Z2429,0),'CM-VL-G-C-GL-B-T-ClassRimThickn'!$B$1:$B$112,'CM-VL-G-C-GL-B-T-ClassRimThickn'!$C$1:$C$112,0,1,1),Z2429)</f>
        <v>87</v>
      </c>
      <c r="AB2429" s="24">
        <v>87</v>
      </c>
      <c r="AC2429" s="24">
        <f>IF(AB2429&gt;900,_xlfn.XLOOKUP(ROUND(AB2429,0),'CM-VL-G-C-GL-B-T-ClassRimThickn'!$B$1:$B$112,'CM-VL-G-C-GL-B-T-ClassRimThickn'!$C$1:$C$112,0,1,1),AB2429)</f>
        <v>87</v>
      </c>
      <c r="AD2429" s="24">
        <v>86</v>
      </c>
      <c r="AE2429" s="24">
        <f>IF(AD2429&gt;900,_xlfn.XLOOKUP(ROUND(AD2429,0),'CM-VL-G-C-GL-B-T-ClassRimThickn'!$B$1:$B$112,'CM-VL-G-C-GL-B-T-ClassRimThickn'!$C$1:$C$112,0,1,1),AD2429)</f>
        <v>86</v>
      </c>
      <c r="AF2429" s="24">
        <v>86</v>
      </c>
      <c r="AG2429" s="24">
        <f>IF(AF2429&gt;900,_xlfn.XLOOKUP(ROUND(AF2429,0),'CM-VL-G-C-GL-B-T-ClassRimThickn'!$B$1:$B$112,'CM-VL-G-C-GL-B-T-ClassRimThickn'!$C$1:$C$112,0,1,1),AF2429)</f>
        <v>86</v>
      </c>
      <c r="AH2429" s="24">
        <v>26</v>
      </c>
      <c r="AI2429" s="24">
        <v>26</v>
      </c>
      <c r="AJ2429" s="24">
        <v>26</v>
      </c>
      <c r="AK2429" s="24">
        <v>26</v>
      </c>
      <c r="AL2429" s="24">
        <v>28</v>
      </c>
      <c r="AM2429" s="24">
        <v>26.5</v>
      </c>
      <c r="AN2429" s="24">
        <v>27</v>
      </c>
      <c r="AO2429" s="24">
        <v>27.5</v>
      </c>
      <c r="AP2429" s="24">
        <v>27</v>
      </c>
      <c r="AQ2429" s="24">
        <v>25</v>
      </c>
      <c r="AR2429" s="24">
        <v>28</v>
      </c>
      <c r="AS2429" s="24">
        <v>27</v>
      </c>
      <c r="AT2429" s="24">
        <v>29</v>
      </c>
      <c r="AU2429" s="24">
        <v>29</v>
      </c>
      <c r="AV2429" s="24">
        <v>29</v>
      </c>
      <c r="AW2429" s="24">
        <v>29</v>
      </c>
      <c r="AX2429" s="24">
        <v>29</v>
      </c>
      <c r="AY2429" s="24">
        <v>29</v>
      </c>
      <c r="AZ2429" s="24">
        <v>29</v>
      </c>
      <c r="BA2429" s="24">
        <v>29</v>
      </c>
      <c r="BB2429" s="24">
        <v>28.5</v>
      </c>
      <c r="BC2429" s="24">
        <v>29</v>
      </c>
      <c r="BD2429" s="24">
        <v>29</v>
      </c>
      <c r="BE2429" s="24">
        <v>29</v>
      </c>
      <c r="BF2429" s="24">
        <v>0</v>
      </c>
      <c r="BG2429" s="24">
        <v>0</v>
      </c>
      <c r="BH2429" s="24">
        <v>0</v>
      </c>
      <c r="BI2429" s="24">
        <v>0</v>
      </c>
      <c r="BJ2429" s="24">
        <v>0</v>
      </c>
      <c r="BL2429" s="24">
        <v>0</v>
      </c>
      <c r="BM2429" s="24">
        <v>0</v>
      </c>
      <c r="BN2429" s="24">
        <v>0.5</v>
      </c>
      <c r="BO2429" s="24">
        <v>0</v>
      </c>
      <c r="BP2429" s="24">
        <v>0</v>
      </c>
      <c r="BQ2429" s="24">
        <v>0.5</v>
      </c>
      <c r="BR2429" s="24">
        <v>0.3</v>
      </c>
      <c r="BS2429" s="24">
        <v>0.2</v>
      </c>
      <c r="BT2429" s="24">
        <v>0</v>
      </c>
      <c r="BU2429" s="24">
        <v>0.2</v>
      </c>
      <c r="BV2429" s="24">
        <v>0</v>
      </c>
      <c r="BW2429" s="24">
        <v>0.2</v>
      </c>
      <c r="BX2429" s="24">
        <v>0</v>
      </c>
      <c r="BY2429" s="24">
        <v>0</v>
      </c>
      <c r="BZ2429" s="24">
        <v>0</v>
      </c>
      <c r="CB2429" s="24">
        <v>0</v>
      </c>
      <c r="CC2429" s="24">
        <v>0.2</v>
      </c>
      <c r="CD2429" s="24">
        <v>118</v>
      </c>
      <c r="CE2429" s="24">
        <v>130</v>
      </c>
      <c r="CF2429" s="24">
        <v>120</v>
      </c>
      <c r="CG2429" s="24">
        <v>121</v>
      </c>
      <c r="CH2429" s="24">
        <v>118</v>
      </c>
      <c r="CI2429" s="24">
        <v>124</v>
      </c>
      <c r="CO2429" s="34">
        <f t="shared" si="161"/>
        <v>399734</v>
      </c>
    </row>
    <row r="2430" spans="1:93" ht="15">
      <c r="A2430" s="23" t="s">
        <v>202</v>
      </c>
      <c r="B2430" s="52">
        <v>42727</v>
      </c>
      <c r="C2430" s="25" t="str">
        <f t="shared" si="160"/>
        <v/>
      </c>
      <c r="G2430" s="24">
        <f t="shared" si="162"/>
        <v>18</v>
      </c>
      <c r="H2430" s="26">
        <f>(H2431-H2429)/(G2430+G2431)*G2430+H2429</f>
        <v>405341.91836734692</v>
      </c>
      <c r="I2430" s="24" t="str">
        <f t="shared" si="163"/>
        <v/>
      </c>
      <c r="K2430" s="24">
        <f>IF(J2430&gt;900,_xlfn.XLOOKUP(ROUND(J2430,0),'CM-VL-G-C-GL-B-T-ClassRimThickn'!$B$1:$B$112,'CM-VL-G-C-GL-B-T-ClassRimThickn'!$C$1:$C$112,0,1,1),J2430)</f>
        <v>0</v>
      </c>
      <c r="L2430" s="24">
        <v>989.8</v>
      </c>
      <c r="M2430" s="24">
        <f>IF(L2430&gt;900,_xlfn.XLOOKUP(ROUND(L2430,0),'CM-VL-G-C-GL-B-T-ClassRimThickn'!$B$1:$B$112,'CM-VL-G-C-GL-B-T-ClassRimThickn'!$C$1:$C$112,0,1,1),L2430)</f>
        <v>72</v>
      </c>
      <c r="N2430" s="24">
        <v>993.1</v>
      </c>
      <c r="O2430" s="24">
        <f>IF(N2430&gt;900,_xlfn.XLOOKUP(ROUND(N2430,0),'CM-VL-G-C-GL-B-T-ClassRimThickn'!$B$1:$B$112,'CM-VL-G-C-GL-B-T-ClassRimThickn'!$C$1:$C$112,0,1,1),N2430)</f>
        <v>73.5</v>
      </c>
      <c r="P2430" s="24">
        <v>992.7</v>
      </c>
      <c r="Q2430" s="24">
        <f>IF(P2430&gt;900,_xlfn.XLOOKUP(ROUND(P2430,0),'CM-VL-G-C-GL-B-T-ClassRimThickn'!$B$1:$B$112,'CM-VL-G-C-GL-B-T-ClassRimThickn'!$C$1:$C$112,0,1,1),P2430)</f>
        <v>73.5</v>
      </c>
      <c r="S2430" s="24">
        <f>IF(R2430&gt;900,_xlfn.XLOOKUP(ROUND(R2430,0),'CM-VL-G-C-GL-B-T-ClassRimThickn'!$B$1:$B$112,'CM-VL-G-C-GL-B-T-ClassRimThickn'!$C$1:$C$112,0,1,1),R2430)</f>
        <v>0</v>
      </c>
      <c r="T2430" s="24">
        <v>991.8</v>
      </c>
      <c r="U2430" s="24">
        <f>IF(T2430&gt;900,_xlfn.XLOOKUP(ROUND(T2430,0),'CM-VL-G-C-GL-B-T-ClassRimThickn'!$B$1:$B$112,'CM-VL-G-C-GL-B-T-ClassRimThickn'!$C$1:$C$112,0,1,1),T2430)</f>
        <v>73</v>
      </c>
      <c r="V2430" s="24">
        <v>990.3</v>
      </c>
      <c r="W2430" s="24">
        <f>IF(V2430&gt;900,_xlfn.XLOOKUP(ROUND(V2430,0),'CM-VL-G-C-GL-B-T-ClassRimThickn'!$B$1:$B$112,'CM-VL-G-C-GL-B-T-ClassRimThickn'!$C$1:$C$112,0,1,1),V2430)</f>
        <v>72</v>
      </c>
      <c r="X2430" s="24">
        <v>989.7</v>
      </c>
      <c r="Y2430" s="24">
        <f>IF(X2430&gt;900,_xlfn.XLOOKUP(ROUND(X2430,0),'CM-VL-G-C-GL-B-T-ClassRimThickn'!$B$1:$B$112,'CM-VL-G-C-GL-B-T-ClassRimThickn'!$C$1:$C$112,0,1,1),X2430)</f>
        <v>72</v>
      </c>
      <c r="Z2430" s="24">
        <v>993</v>
      </c>
      <c r="AA2430" s="24">
        <f>IF(Z2430&gt;900,_xlfn.XLOOKUP(ROUND(Z2430,0),'CM-VL-G-C-GL-B-T-ClassRimThickn'!$B$1:$B$112,'CM-VL-G-C-GL-B-T-ClassRimThickn'!$C$1:$C$112,0,1,1),Z2430)</f>
        <v>73.5</v>
      </c>
      <c r="AB2430" s="24">
        <v>992.9</v>
      </c>
      <c r="AC2430" s="24">
        <f>IF(AB2430&gt;900,_xlfn.XLOOKUP(ROUND(AB2430,0),'CM-VL-G-C-GL-B-T-ClassRimThickn'!$B$1:$B$112,'CM-VL-G-C-GL-B-T-ClassRimThickn'!$C$1:$C$112,0,1,1),AB2430)</f>
        <v>73.5</v>
      </c>
      <c r="AD2430" s="24">
        <v>991.9</v>
      </c>
      <c r="AE2430" s="24">
        <f>IF(AD2430&gt;900,_xlfn.XLOOKUP(ROUND(AD2430,0),'CM-VL-G-C-GL-B-T-ClassRimThickn'!$B$1:$B$112,'CM-VL-G-C-GL-B-T-ClassRimThickn'!$C$1:$C$112,0,1,1),AD2430)</f>
        <v>73</v>
      </c>
      <c r="AF2430" s="24">
        <v>992</v>
      </c>
      <c r="AG2430" s="24">
        <f>IF(AF2430&gt;900,_xlfn.XLOOKUP(ROUND(AF2430,0),'CM-VL-G-C-GL-B-T-ClassRimThickn'!$B$1:$B$112,'CM-VL-G-C-GL-B-T-ClassRimThickn'!$C$1:$C$112,0,1,1),AF2430)</f>
        <v>73</v>
      </c>
      <c r="AH2430" s="24">
        <v>30</v>
      </c>
      <c r="AI2430" s="24">
        <v>30</v>
      </c>
      <c r="AJ2430" s="24">
        <v>30</v>
      </c>
      <c r="AK2430" s="24">
        <v>30</v>
      </c>
      <c r="AL2430" s="24">
        <v>30</v>
      </c>
      <c r="AM2430" s="24">
        <v>30</v>
      </c>
      <c r="AN2430" s="24">
        <v>30</v>
      </c>
      <c r="AO2430" s="24">
        <v>30</v>
      </c>
      <c r="AP2430" s="24">
        <v>30</v>
      </c>
      <c r="AQ2430" s="24">
        <v>30</v>
      </c>
      <c r="AR2430" s="24">
        <v>30</v>
      </c>
      <c r="AS2430" s="24">
        <v>30</v>
      </c>
      <c r="AT2430" s="24">
        <v>28</v>
      </c>
      <c r="AU2430" s="24">
        <v>28</v>
      </c>
      <c r="AV2430" s="24">
        <v>28</v>
      </c>
      <c r="AW2430" s="24">
        <v>28</v>
      </c>
      <c r="AX2430" s="24">
        <v>28</v>
      </c>
      <c r="AY2430" s="24">
        <v>28</v>
      </c>
      <c r="AZ2430" s="24">
        <v>28</v>
      </c>
      <c r="BA2430" s="24">
        <v>28</v>
      </c>
      <c r="BB2430" s="24">
        <v>28</v>
      </c>
      <c r="BC2430" s="24">
        <v>28</v>
      </c>
      <c r="BD2430" s="24">
        <v>28</v>
      </c>
      <c r="BE2430" s="24">
        <v>28</v>
      </c>
      <c r="BF2430" s="24">
        <v>0</v>
      </c>
      <c r="BG2430" s="24">
        <v>0</v>
      </c>
      <c r="BH2430" s="24">
        <v>0</v>
      </c>
      <c r="BI2430" s="24">
        <v>0</v>
      </c>
      <c r="BJ2430" s="24">
        <v>0</v>
      </c>
      <c r="BL2430" s="24">
        <v>0</v>
      </c>
      <c r="BM2430" s="24">
        <v>0</v>
      </c>
      <c r="BN2430" s="24">
        <v>0</v>
      </c>
      <c r="BO2430" s="24">
        <v>0</v>
      </c>
      <c r="BP2430" s="24">
        <v>0</v>
      </c>
      <c r="BQ2430" s="24">
        <v>0</v>
      </c>
      <c r="BR2430" s="24">
        <v>0</v>
      </c>
      <c r="BS2430" s="24">
        <v>0</v>
      </c>
      <c r="BT2430" s="24">
        <v>0</v>
      </c>
      <c r="BU2430" s="24">
        <v>0</v>
      </c>
      <c r="BV2430" s="24">
        <v>0</v>
      </c>
      <c r="BW2430" s="24">
        <v>0</v>
      </c>
      <c r="BX2430" s="24">
        <v>0</v>
      </c>
      <c r="BY2430" s="24">
        <v>0</v>
      </c>
      <c r="BZ2430" s="24">
        <v>0</v>
      </c>
      <c r="CB2430" s="24">
        <v>0</v>
      </c>
      <c r="CC2430" s="24">
        <v>0</v>
      </c>
      <c r="CO2430" s="34">
        <f t="shared" si="161"/>
        <v>405341.91836734692</v>
      </c>
    </row>
    <row r="2431" spans="1:93" ht="15">
      <c r="A2431" s="23" t="s">
        <v>202</v>
      </c>
      <c r="B2431" s="52">
        <v>42758</v>
      </c>
      <c r="C2431" s="25" t="str">
        <f t="shared" si="160"/>
        <v/>
      </c>
      <c r="G2431" s="24">
        <f t="shared" si="162"/>
        <v>31</v>
      </c>
      <c r="H2431" s="24">
        <v>415000</v>
      </c>
      <c r="I2431" s="24" t="str">
        <f t="shared" si="163"/>
        <v/>
      </c>
      <c r="K2431" s="24">
        <f>IF(J2431&gt;900,_xlfn.XLOOKUP(ROUND(J2431,0),'CM-VL-G-C-GL-B-T-ClassRimThickn'!$B$1:$B$112,'CM-VL-G-C-GL-B-T-ClassRimThickn'!$C$1:$C$112,0,1,1),J2431)</f>
        <v>0</v>
      </c>
      <c r="L2431" s="24">
        <v>73</v>
      </c>
      <c r="M2431" s="24">
        <f>IF(L2431&gt;900,_xlfn.XLOOKUP(ROUND(L2431,0),'CM-VL-G-C-GL-B-T-ClassRimThickn'!$B$1:$B$112,'CM-VL-G-C-GL-B-T-ClassRimThickn'!$C$1:$C$112,0,1,1),L2431)</f>
        <v>73</v>
      </c>
      <c r="N2431" s="24">
        <v>73</v>
      </c>
      <c r="O2431" s="24">
        <f>IF(N2431&gt;900,_xlfn.XLOOKUP(ROUND(N2431,0),'CM-VL-G-C-GL-B-T-ClassRimThickn'!$B$1:$B$112,'CM-VL-G-C-GL-B-T-ClassRimThickn'!$C$1:$C$112,0,1,1),N2431)</f>
        <v>73</v>
      </c>
      <c r="P2431" s="24">
        <v>75</v>
      </c>
      <c r="Q2431" s="24">
        <f>IF(P2431&gt;900,_xlfn.XLOOKUP(ROUND(P2431,0),'CM-VL-G-C-GL-B-T-ClassRimThickn'!$B$1:$B$112,'CM-VL-G-C-GL-B-T-ClassRimThickn'!$C$1:$C$112,0,1,1),P2431)</f>
        <v>75</v>
      </c>
      <c r="S2431" s="24">
        <f>IF(R2431&gt;900,_xlfn.XLOOKUP(ROUND(R2431,0),'CM-VL-G-C-GL-B-T-ClassRimThickn'!$B$1:$B$112,'CM-VL-G-C-GL-B-T-ClassRimThickn'!$C$1:$C$112,0,1,1),R2431)</f>
        <v>0</v>
      </c>
      <c r="T2431" s="24">
        <v>74</v>
      </c>
      <c r="U2431" s="24">
        <f>IF(T2431&gt;900,_xlfn.XLOOKUP(ROUND(T2431,0),'CM-VL-G-C-GL-B-T-ClassRimThickn'!$B$1:$B$112,'CM-VL-G-C-GL-B-T-ClassRimThickn'!$C$1:$C$112,0,1,1),T2431)</f>
        <v>74</v>
      </c>
      <c r="V2431" s="24">
        <v>73</v>
      </c>
      <c r="W2431" s="24">
        <f>IF(V2431&gt;900,_xlfn.XLOOKUP(ROUND(V2431,0),'CM-VL-G-C-GL-B-T-ClassRimThickn'!$B$1:$B$112,'CM-VL-G-C-GL-B-T-ClassRimThickn'!$C$1:$C$112,0,1,1),V2431)</f>
        <v>73</v>
      </c>
      <c r="X2431" s="24">
        <v>73</v>
      </c>
      <c r="Y2431" s="24">
        <f>IF(X2431&gt;900,_xlfn.XLOOKUP(ROUND(X2431,0),'CM-VL-G-C-GL-B-T-ClassRimThickn'!$B$1:$B$112,'CM-VL-G-C-GL-B-T-ClassRimThickn'!$C$1:$C$112,0,1,1),X2431)</f>
        <v>73</v>
      </c>
      <c r="Z2431" s="24">
        <v>74</v>
      </c>
      <c r="AA2431" s="24">
        <f>IF(Z2431&gt;900,_xlfn.XLOOKUP(ROUND(Z2431,0),'CM-VL-G-C-GL-B-T-ClassRimThickn'!$B$1:$B$112,'CM-VL-G-C-GL-B-T-ClassRimThickn'!$C$1:$C$112,0,1,1),Z2431)</f>
        <v>74</v>
      </c>
      <c r="AB2431" s="24">
        <v>75</v>
      </c>
      <c r="AC2431" s="24">
        <f>IF(AB2431&gt;900,_xlfn.XLOOKUP(ROUND(AB2431,0),'CM-VL-G-C-GL-B-T-ClassRimThickn'!$B$1:$B$112,'CM-VL-G-C-GL-B-T-ClassRimThickn'!$C$1:$C$112,0,1,1),AB2431)</f>
        <v>75</v>
      </c>
      <c r="AD2431" s="24">
        <v>74</v>
      </c>
      <c r="AE2431" s="24">
        <f>IF(AD2431&gt;900,_xlfn.XLOOKUP(ROUND(AD2431,0),'CM-VL-G-C-GL-B-T-ClassRimThickn'!$B$1:$B$112,'CM-VL-G-C-GL-B-T-ClassRimThickn'!$C$1:$C$112,0,1,1),AD2431)</f>
        <v>74</v>
      </c>
      <c r="AF2431" s="24">
        <v>74</v>
      </c>
      <c r="AG2431" s="24">
        <f>IF(AF2431&gt;900,_xlfn.XLOOKUP(ROUND(AF2431,0),'CM-VL-G-C-GL-B-T-ClassRimThickn'!$B$1:$B$112,'CM-VL-G-C-GL-B-T-ClassRimThickn'!$C$1:$C$112,0,1,1),AF2431)</f>
        <v>74</v>
      </c>
      <c r="AH2431" s="24">
        <v>28</v>
      </c>
      <c r="AI2431" s="24">
        <v>29</v>
      </c>
      <c r="AJ2431" s="24">
        <v>28</v>
      </c>
      <c r="AK2431" s="24">
        <v>28</v>
      </c>
      <c r="AL2431" s="24">
        <v>29</v>
      </c>
      <c r="AM2431" s="24">
        <v>29</v>
      </c>
      <c r="AN2431" s="24">
        <v>29</v>
      </c>
      <c r="AO2431" s="24">
        <v>29</v>
      </c>
      <c r="AP2431" s="24">
        <v>29.5</v>
      </c>
      <c r="AQ2431" s="24">
        <v>28</v>
      </c>
      <c r="AR2431" s="24">
        <v>29</v>
      </c>
      <c r="AS2431" s="24">
        <v>29</v>
      </c>
      <c r="AT2431" s="24">
        <v>28</v>
      </c>
      <c r="AU2431" s="24">
        <v>28</v>
      </c>
      <c r="AV2431" s="24">
        <v>28</v>
      </c>
      <c r="AW2431" s="24">
        <v>28</v>
      </c>
      <c r="AX2431" s="24">
        <v>28</v>
      </c>
      <c r="AY2431" s="24">
        <v>28.5</v>
      </c>
      <c r="AZ2431" s="24">
        <v>29</v>
      </c>
      <c r="BA2431" s="24">
        <v>29</v>
      </c>
      <c r="BB2431" s="24">
        <v>29</v>
      </c>
      <c r="BC2431" s="24">
        <v>29</v>
      </c>
      <c r="BD2431" s="24">
        <v>29</v>
      </c>
      <c r="BE2431" s="24">
        <v>29.5</v>
      </c>
      <c r="BF2431" s="24">
        <v>0</v>
      </c>
      <c r="BG2431" s="24">
        <v>0</v>
      </c>
      <c r="BH2431" s="24">
        <v>0</v>
      </c>
      <c r="BI2431" s="24">
        <v>0</v>
      </c>
      <c r="BJ2431" s="24">
        <v>0</v>
      </c>
      <c r="BL2431" s="24">
        <v>0</v>
      </c>
      <c r="BM2431" s="24">
        <v>0</v>
      </c>
      <c r="BN2431" s="24">
        <v>0</v>
      </c>
      <c r="BO2431" s="24">
        <v>0</v>
      </c>
      <c r="BP2431" s="24">
        <v>0</v>
      </c>
      <c r="BQ2431" s="24">
        <v>0</v>
      </c>
      <c r="BR2431" s="24">
        <v>0</v>
      </c>
      <c r="BS2431" s="24">
        <v>0</v>
      </c>
      <c r="BT2431" s="24">
        <v>0</v>
      </c>
      <c r="BU2431" s="24">
        <v>0</v>
      </c>
      <c r="BV2431" s="24">
        <v>0</v>
      </c>
      <c r="BW2431" s="24">
        <v>0</v>
      </c>
      <c r="BX2431" s="24">
        <v>0</v>
      </c>
      <c r="BY2431" s="24">
        <v>0</v>
      </c>
      <c r="BZ2431" s="24">
        <v>0</v>
      </c>
      <c r="CB2431" s="24">
        <v>0</v>
      </c>
      <c r="CC2431" s="24">
        <v>0</v>
      </c>
      <c r="CD2431" s="24">
        <v>105</v>
      </c>
      <c r="CE2431" s="24">
        <v>120</v>
      </c>
      <c r="CF2431" s="24">
        <v>110</v>
      </c>
      <c r="CG2431" s="24">
        <v>115</v>
      </c>
      <c r="CH2431" s="24">
        <v>110</v>
      </c>
      <c r="CI2431" s="24">
        <v>120</v>
      </c>
      <c r="CO2431" s="34">
        <f t="shared" si="161"/>
        <v>415000</v>
      </c>
    </row>
    <row r="2432" spans="1:93" ht="15">
      <c r="A2432" s="23" t="s">
        <v>202</v>
      </c>
      <c r="B2432" s="52">
        <v>42828</v>
      </c>
      <c r="C2432" s="25" t="str">
        <f t="shared" si="160"/>
        <v/>
      </c>
      <c r="G2432" s="24">
        <f t="shared" si="162"/>
        <v>70</v>
      </c>
      <c r="H2432" s="29">
        <v>432159</v>
      </c>
      <c r="I2432" s="24" t="str">
        <f t="shared" si="163"/>
        <v/>
      </c>
      <c r="K2432" s="24">
        <f>IF(J2432&gt;900,_xlfn.XLOOKUP(ROUND(J2432,0),'CM-VL-G-C-GL-B-T-ClassRimThickn'!$B$1:$B$112,'CM-VL-G-C-GL-B-T-ClassRimThickn'!$C$1:$C$112,0,1,1),J2432)</f>
        <v>0</v>
      </c>
      <c r="L2432" s="24">
        <v>73</v>
      </c>
      <c r="M2432" s="24">
        <f>IF(L2432&gt;900,_xlfn.XLOOKUP(ROUND(L2432,0),'CM-VL-G-C-GL-B-T-ClassRimThickn'!$B$1:$B$112,'CM-VL-G-C-GL-B-T-ClassRimThickn'!$C$1:$C$112,0,1,1),L2432)</f>
        <v>73</v>
      </c>
      <c r="N2432" s="24">
        <v>74</v>
      </c>
      <c r="O2432" s="24">
        <f>IF(N2432&gt;900,_xlfn.XLOOKUP(ROUND(N2432,0),'CM-VL-G-C-GL-B-T-ClassRimThickn'!$B$1:$B$112,'CM-VL-G-C-GL-B-T-ClassRimThickn'!$C$1:$C$112,0,1,1),N2432)</f>
        <v>74</v>
      </c>
      <c r="P2432" s="24">
        <v>74</v>
      </c>
      <c r="Q2432" s="24">
        <f>IF(P2432&gt;900,_xlfn.XLOOKUP(ROUND(P2432,0),'CM-VL-G-C-GL-B-T-ClassRimThickn'!$B$1:$B$112,'CM-VL-G-C-GL-B-T-ClassRimThickn'!$C$1:$C$112,0,1,1),P2432)</f>
        <v>74</v>
      </c>
      <c r="S2432" s="24">
        <f>IF(R2432&gt;900,_xlfn.XLOOKUP(ROUND(R2432,0),'CM-VL-G-C-GL-B-T-ClassRimThickn'!$B$1:$B$112,'CM-VL-G-C-GL-B-T-ClassRimThickn'!$C$1:$C$112,0,1,1),R2432)</f>
        <v>0</v>
      </c>
      <c r="T2432" s="24">
        <v>75</v>
      </c>
      <c r="U2432" s="24">
        <f>IF(T2432&gt;900,_xlfn.XLOOKUP(ROUND(T2432,0),'CM-VL-G-C-GL-B-T-ClassRimThickn'!$B$1:$B$112,'CM-VL-G-C-GL-B-T-ClassRimThickn'!$C$1:$C$112,0,1,1),T2432)</f>
        <v>75</v>
      </c>
      <c r="V2432" s="24">
        <v>74</v>
      </c>
      <c r="W2432" s="24">
        <f>IF(V2432&gt;900,_xlfn.XLOOKUP(ROUND(V2432,0),'CM-VL-G-C-GL-B-T-ClassRimThickn'!$B$1:$B$112,'CM-VL-G-C-GL-B-T-ClassRimThickn'!$C$1:$C$112,0,1,1),V2432)</f>
        <v>74</v>
      </c>
      <c r="X2432" s="24">
        <v>73</v>
      </c>
      <c r="Y2432" s="24">
        <f>IF(X2432&gt;900,_xlfn.XLOOKUP(ROUND(X2432,0),'CM-VL-G-C-GL-B-T-ClassRimThickn'!$B$1:$B$112,'CM-VL-G-C-GL-B-T-ClassRimThickn'!$C$1:$C$112,0,1,1),X2432)</f>
        <v>73</v>
      </c>
      <c r="Z2432" s="24">
        <v>74</v>
      </c>
      <c r="AA2432" s="24">
        <f>IF(Z2432&gt;900,_xlfn.XLOOKUP(ROUND(Z2432,0),'CM-VL-G-C-GL-B-T-ClassRimThickn'!$B$1:$B$112,'CM-VL-G-C-GL-B-T-ClassRimThickn'!$C$1:$C$112,0,1,1),Z2432)</f>
        <v>74</v>
      </c>
      <c r="AB2432" s="24">
        <v>74</v>
      </c>
      <c r="AC2432" s="24">
        <f>IF(AB2432&gt;900,_xlfn.XLOOKUP(ROUND(AB2432,0),'CM-VL-G-C-GL-B-T-ClassRimThickn'!$B$1:$B$112,'CM-VL-G-C-GL-B-T-ClassRimThickn'!$C$1:$C$112,0,1,1),AB2432)</f>
        <v>74</v>
      </c>
      <c r="AD2432" s="24">
        <v>73</v>
      </c>
      <c r="AE2432" s="24">
        <f>IF(AD2432&gt;900,_xlfn.XLOOKUP(ROUND(AD2432,0),'CM-VL-G-C-GL-B-T-ClassRimThickn'!$B$1:$B$112,'CM-VL-G-C-GL-B-T-ClassRimThickn'!$C$1:$C$112,0,1,1),AD2432)</f>
        <v>73</v>
      </c>
      <c r="AF2432" s="24">
        <v>73</v>
      </c>
      <c r="AG2432" s="24">
        <f>IF(AF2432&gt;900,_xlfn.XLOOKUP(ROUND(AF2432,0),'CM-VL-G-C-GL-B-T-ClassRimThickn'!$B$1:$B$112,'CM-VL-G-C-GL-B-T-ClassRimThickn'!$C$1:$C$112,0,1,1),AF2432)</f>
        <v>73</v>
      </c>
      <c r="AH2432" s="24">
        <v>27</v>
      </c>
      <c r="AI2432" s="24">
        <v>28</v>
      </c>
      <c r="AJ2432" s="24">
        <v>27</v>
      </c>
      <c r="AK2432" s="24">
        <v>27</v>
      </c>
      <c r="AL2432" s="24">
        <v>29</v>
      </c>
      <c r="AM2432" s="24">
        <v>29</v>
      </c>
      <c r="AN2432" s="24">
        <v>28</v>
      </c>
      <c r="AO2432" s="24">
        <v>29</v>
      </c>
      <c r="AP2432" s="24">
        <v>29</v>
      </c>
      <c r="AQ2432" s="24">
        <v>29.5</v>
      </c>
      <c r="AR2432" s="24">
        <v>30</v>
      </c>
      <c r="AS2432" s="24">
        <v>29</v>
      </c>
      <c r="AT2432" s="24">
        <v>28</v>
      </c>
      <c r="AU2432" s="24">
        <v>28</v>
      </c>
      <c r="AV2432" s="24">
        <v>28</v>
      </c>
      <c r="AW2432" s="24">
        <v>27</v>
      </c>
      <c r="AX2432" s="24">
        <v>28</v>
      </c>
      <c r="AY2432" s="24">
        <v>29</v>
      </c>
      <c r="AZ2432" s="24">
        <v>29.5</v>
      </c>
      <c r="BA2432" s="24">
        <v>29</v>
      </c>
      <c r="BB2432" s="24">
        <v>29</v>
      </c>
      <c r="BC2432" s="24">
        <v>28</v>
      </c>
      <c r="BD2432" s="24">
        <v>30</v>
      </c>
      <c r="BE2432" s="24">
        <v>30</v>
      </c>
      <c r="BF2432" s="24">
        <v>1</v>
      </c>
      <c r="BG2432" s="24">
        <v>0.8</v>
      </c>
      <c r="BH2432" s="24">
        <v>0.5</v>
      </c>
      <c r="BI2432" s="24">
        <v>0.5</v>
      </c>
      <c r="BJ2432" s="24">
        <v>1</v>
      </c>
      <c r="BL2432" s="24">
        <v>1</v>
      </c>
      <c r="BM2432" s="24">
        <v>0.8</v>
      </c>
      <c r="BN2432" s="24">
        <v>0.5</v>
      </c>
      <c r="BO2432" s="24">
        <v>0.5</v>
      </c>
      <c r="BP2432" s="24">
        <v>0.5</v>
      </c>
      <c r="BQ2432" s="24">
        <v>0.5</v>
      </c>
      <c r="BR2432" s="24">
        <v>0.2</v>
      </c>
      <c r="BS2432" s="24">
        <v>0.1</v>
      </c>
      <c r="BT2432" s="24">
        <v>0.1</v>
      </c>
      <c r="BU2432" s="24">
        <v>0.1</v>
      </c>
      <c r="BV2432" s="24">
        <v>0</v>
      </c>
      <c r="BW2432" s="24">
        <v>0</v>
      </c>
      <c r="BX2432" s="24">
        <v>0</v>
      </c>
      <c r="BY2432" s="24">
        <v>0</v>
      </c>
      <c r="BZ2432" s="24">
        <v>0</v>
      </c>
      <c r="CB2432" s="24">
        <v>0</v>
      </c>
      <c r="CC2432" s="24">
        <v>0</v>
      </c>
      <c r="CD2432" s="24">
        <v>104</v>
      </c>
      <c r="CE2432" s="24">
        <v>110</v>
      </c>
      <c r="CF2432" s="24">
        <v>105</v>
      </c>
      <c r="CG2432" s="24">
        <v>106</v>
      </c>
      <c r="CH2432" s="24">
        <v>105</v>
      </c>
      <c r="CI2432" s="24">
        <v>110</v>
      </c>
      <c r="CO2432" s="34">
        <f t="shared" si="161"/>
        <v>432159</v>
      </c>
    </row>
    <row r="2433" spans="1:93" ht="15">
      <c r="A2433" s="23" t="s">
        <v>202</v>
      </c>
      <c r="B2433" s="52">
        <v>42870</v>
      </c>
      <c r="C2433" s="25" t="str">
        <f t="shared" si="160"/>
        <v/>
      </c>
      <c r="G2433" s="24">
        <f t="shared" si="162"/>
        <v>42</v>
      </c>
      <c r="H2433" s="27">
        <v>443233</v>
      </c>
      <c r="I2433" s="24" t="str">
        <f t="shared" si="163"/>
        <v/>
      </c>
      <c r="K2433" s="24">
        <f>IF(J2433&gt;900,_xlfn.XLOOKUP(ROUND(J2433,0),'CM-VL-G-C-GL-B-T-ClassRimThickn'!$B$1:$B$112,'CM-VL-G-C-GL-B-T-ClassRimThickn'!$C$1:$C$112,0,1,1),J2433)</f>
        <v>0</v>
      </c>
      <c r="L2433" s="24">
        <v>69</v>
      </c>
      <c r="M2433" s="24">
        <f>IF(L2433&gt;900,_xlfn.XLOOKUP(ROUND(L2433,0),'CM-VL-G-C-GL-B-T-ClassRimThickn'!$B$1:$B$112,'CM-VL-G-C-GL-B-T-ClassRimThickn'!$C$1:$C$112,0,1,1),L2433)</f>
        <v>69</v>
      </c>
      <c r="N2433" s="24">
        <v>70</v>
      </c>
      <c r="O2433" s="24">
        <f>IF(N2433&gt;900,_xlfn.XLOOKUP(ROUND(N2433,0),'CM-VL-G-C-GL-B-T-ClassRimThickn'!$B$1:$B$112,'CM-VL-G-C-GL-B-T-ClassRimThickn'!$C$1:$C$112,0,1,1),N2433)</f>
        <v>70</v>
      </c>
      <c r="P2433" s="24">
        <v>71</v>
      </c>
      <c r="Q2433" s="24">
        <f>IF(P2433&gt;900,_xlfn.XLOOKUP(ROUND(P2433,0),'CM-VL-G-C-GL-B-T-ClassRimThickn'!$B$1:$B$112,'CM-VL-G-C-GL-B-T-ClassRimThickn'!$C$1:$C$112,0,1,1),P2433)</f>
        <v>71</v>
      </c>
      <c r="S2433" s="24">
        <f>IF(R2433&gt;900,_xlfn.XLOOKUP(ROUND(R2433,0),'CM-VL-G-C-GL-B-T-ClassRimThickn'!$B$1:$B$112,'CM-VL-G-C-GL-B-T-ClassRimThickn'!$C$1:$C$112,0,1,1),R2433)</f>
        <v>0</v>
      </c>
      <c r="T2433" s="24">
        <v>71</v>
      </c>
      <c r="U2433" s="24">
        <f>IF(T2433&gt;900,_xlfn.XLOOKUP(ROUND(T2433,0),'CM-VL-G-C-GL-B-T-ClassRimThickn'!$B$1:$B$112,'CM-VL-G-C-GL-B-T-ClassRimThickn'!$C$1:$C$112,0,1,1),T2433)</f>
        <v>71</v>
      </c>
      <c r="V2433" s="24">
        <v>70</v>
      </c>
      <c r="W2433" s="24">
        <f>IF(V2433&gt;900,_xlfn.XLOOKUP(ROUND(V2433,0),'CM-VL-G-C-GL-B-T-ClassRimThickn'!$B$1:$B$112,'CM-VL-G-C-GL-B-T-ClassRimThickn'!$C$1:$C$112,0,1,1),V2433)</f>
        <v>70</v>
      </c>
      <c r="X2433" s="24">
        <v>70</v>
      </c>
      <c r="Y2433" s="24">
        <f>IF(X2433&gt;900,_xlfn.XLOOKUP(ROUND(X2433,0),'CM-VL-G-C-GL-B-T-ClassRimThickn'!$B$1:$B$112,'CM-VL-G-C-GL-B-T-ClassRimThickn'!$C$1:$C$112,0,1,1),X2433)</f>
        <v>70</v>
      </c>
      <c r="Z2433" s="24">
        <v>71</v>
      </c>
      <c r="AA2433" s="24">
        <f>IF(Z2433&gt;900,_xlfn.XLOOKUP(ROUND(Z2433,0),'CM-VL-G-C-GL-B-T-ClassRimThickn'!$B$1:$B$112,'CM-VL-G-C-GL-B-T-ClassRimThickn'!$C$1:$C$112,0,1,1),Z2433)</f>
        <v>71</v>
      </c>
      <c r="AB2433" s="24">
        <v>71</v>
      </c>
      <c r="AC2433" s="24">
        <f>IF(AB2433&gt;900,_xlfn.XLOOKUP(ROUND(AB2433,0),'CM-VL-G-C-GL-B-T-ClassRimThickn'!$B$1:$B$112,'CM-VL-G-C-GL-B-T-ClassRimThickn'!$C$1:$C$112,0,1,1),AB2433)</f>
        <v>71</v>
      </c>
      <c r="AD2433" s="24">
        <v>71</v>
      </c>
      <c r="AE2433" s="24">
        <f>IF(AD2433&gt;900,_xlfn.XLOOKUP(ROUND(AD2433,0),'CM-VL-G-C-GL-B-T-ClassRimThickn'!$B$1:$B$112,'CM-VL-G-C-GL-B-T-ClassRimThickn'!$C$1:$C$112,0,1,1),AD2433)</f>
        <v>71</v>
      </c>
      <c r="AF2433" s="24">
        <v>71</v>
      </c>
      <c r="AG2433" s="24">
        <f>IF(AF2433&gt;900,_xlfn.XLOOKUP(ROUND(AF2433,0),'CM-VL-G-C-GL-B-T-ClassRimThickn'!$B$1:$B$112,'CM-VL-G-C-GL-B-T-ClassRimThickn'!$C$1:$C$112,0,1,1),AF2433)</f>
        <v>71</v>
      </c>
      <c r="AH2433" s="24">
        <v>25</v>
      </c>
      <c r="AI2433" s="24">
        <v>25</v>
      </c>
      <c r="AJ2433" s="24">
        <v>25</v>
      </c>
      <c r="AK2433" s="24">
        <v>26</v>
      </c>
      <c r="AL2433" s="24">
        <v>26</v>
      </c>
      <c r="AM2433" s="24">
        <v>26</v>
      </c>
      <c r="AN2433" s="24">
        <v>26</v>
      </c>
      <c r="AO2433" s="24">
        <v>26</v>
      </c>
      <c r="AP2433" s="24">
        <v>28</v>
      </c>
      <c r="AQ2433" s="24">
        <v>27</v>
      </c>
      <c r="AR2433" s="24">
        <v>28</v>
      </c>
      <c r="AS2433" s="24">
        <v>28</v>
      </c>
      <c r="AT2433" s="24">
        <v>28</v>
      </c>
      <c r="AU2433" s="24">
        <v>28</v>
      </c>
      <c r="AV2433" s="24">
        <v>28</v>
      </c>
      <c r="AW2433" s="24">
        <v>28</v>
      </c>
      <c r="AX2433" s="24">
        <v>28</v>
      </c>
      <c r="AY2433" s="24">
        <v>28</v>
      </c>
      <c r="AZ2433" s="24">
        <v>28</v>
      </c>
      <c r="BA2433" s="24">
        <v>28</v>
      </c>
      <c r="BB2433" s="24">
        <v>28</v>
      </c>
      <c r="BC2433" s="24">
        <v>29</v>
      </c>
      <c r="BD2433" s="24">
        <v>29</v>
      </c>
      <c r="BE2433" s="24">
        <v>29</v>
      </c>
      <c r="BF2433" s="24">
        <v>1</v>
      </c>
      <c r="BG2433" s="24">
        <v>1</v>
      </c>
      <c r="BH2433" s="24">
        <v>1</v>
      </c>
      <c r="BI2433" s="24">
        <v>1</v>
      </c>
      <c r="BJ2433" s="24">
        <v>1</v>
      </c>
      <c r="BL2433" s="24">
        <v>1</v>
      </c>
      <c r="BM2433" s="24">
        <v>1</v>
      </c>
      <c r="BN2433" s="24">
        <v>1</v>
      </c>
      <c r="BO2433" s="24">
        <v>1</v>
      </c>
      <c r="BP2433" s="24">
        <v>1</v>
      </c>
      <c r="BQ2433" s="24">
        <v>1</v>
      </c>
      <c r="BR2433" s="24">
        <v>0.2</v>
      </c>
      <c r="BS2433" s="24">
        <v>0.2</v>
      </c>
      <c r="BT2433" s="24">
        <v>0.2</v>
      </c>
      <c r="BU2433" s="24">
        <v>0.2</v>
      </c>
      <c r="BV2433" s="24">
        <v>0</v>
      </c>
      <c r="BW2433" s="24">
        <v>0.2</v>
      </c>
      <c r="BX2433" s="24">
        <v>0.2</v>
      </c>
      <c r="BY2433" s="24">
        <v>0.1</v>
      </c>
      <c r="BZ2433" s="24">
        <v>0.1</v>
      </c>
      <c r="CB2433" s="24">
        <v>0.1</v>
      </c>
      <c r="CC2433" s="24">
        <v>0.1</v>
      </c>
      <c r="CD2433" s="24">
        <v>110</v>
      </c>
      <c r="CE2433" s="24">
        <v>110</v>
      </c>
      <c r="CF2433" s="24">
        <v>115</v>
      </c>
      <c r="CG2433" s="24">
        <v>115</v>
      </c>
      <c r="CH2433" s="24">
        <v>110</v>
      </c>
      <c r="CI2433" s="24">
        <v>115</v>
      </c>
      <c r="CO2433" s="34">
        <f t="shared" si="161"/>
        <v>443233</v>
      </c>
    </row>
    <row r="2434" spans="1:93" ht="15">
      <c r="A2434" s="23" t="s">
        <v>202</v>
      </c>
      <c r="B2434" s="52">
        <v>43017</v>
      </c>
      <c r="C2434" s="25" t="str">
        <f t="shared" si="160"/>
        <v/>
      </c>
      <c r="G2434" s="24">
        <f t="shared" si="162"/>
        <v>147</v>
      </c>
      <c r="H2434" s="30">
        <f>(H2435-H2433)/(G2434+G2435)*G2434+H2433</f>
        <v>450572.66773162939</v>
      </c>
      <c r="I2434" s="24" t="str">
        <f t="shared" si="163"/>
        <v/>
      </c>
      <c r="K2434" s="24">
        <f>IF(J2434&gt;900,_xlfn.XLOOKUP(ROUND(J2434,0),'CM-VL-G-C-GL-B-T-ClassRimThickn'!$B$1:$B$112,'CM-VL-G-C-GL-B-T-ClassRimThickn'!$C$1:$C$112,0,1,1),J2434)</f>
        <v>0</v>
      </c>
      <c r="L2434" s="24">
        <v>76</v>
      </c>
      <c r="M2434" s="24">
        <f>IF(L2434&gt;900,_xlfn.XLOOKUP(ROUND(L2434,0),'CM-VL-G-C-GL-B-T-ClassRimThickn'!$B$1:$B$112,'CM-VL-G-C-GL-B-T-ClassRimThickn'!$C$1:$C$112,0,1,1),L2434)</f>
        <v>76</v>
      </c>
      <c r="N2434" s="24">
        <v>76</v>
      </c>
      <c r="O2434" s="24">
        <f>IF(N2434&gt;900,_xlfn.XLOOKUP(ROUND(N2434,0),'CM-VL-G-C-GL-B-T-ClassRimThickn'!$B$1:$B$112,'CM-VL-G-C-GL-B-T-ClassRimThickn'!$C$1:$C$112,0,1,1),N2434)</f>
        <v>76</v>
      </c>
      <c r="P2434" s="24">
        <v>76</v>
      </c>
      <c r="Q2434" s="24">
        <f>IF(P2434&gt;900,_xlfn.XLOOKUP(ROUND(P2434,0),'CM-VL-G-C-GL-B-T-ClassRimThickn'!$B$1:$B$112,'CM-VL-G-C-GL-B-T-ClassRimThickn'!$C$1:$C$112,0,1,1),P2434)</f>
        <v>76</v>
      </c>
      <c r="S2434" s="24">
        <f>IF(R2434&gt;900,_xlfn.XLOOKUP(ROUND(R2434,0),'CM-VL-G-C-GL-B-T-ClassRimThickn'!$B$1:$B$112,'CM-VL-G-C-GL-B-T-ClassRimThickn'!$C$1:$C$112,0,1,1),R2434)</f>
        <v>0</v>
      </c>
      <c r="T2434" s="24">
        <v>76</v>
      </c>
      <c r="U2434" s="24">
        <f>IF(T2434&gt;900,_xlfn.XLOOKUP(ROUND(T2434,0),'CM-VL-G-C-GL-B-T-ClassRimThickn'!$B$1:$B$112,'CM-VL-G-C-GL-B-T-ClassRimThickn'!$C$1:$C$112,0,1,1),T2434)</f>
        <v>76</v>
      </c>
      <c r="V2434" s="24">
        <v>76</v>
      </c>
      <c r="W2434" s="24">
        <f>IF(V2434&gt;900,_xlfn.XLOOKUP(ROUND(V2434,0),'CM-VL-G-C-GL-B-T-ClassRimThickn'!$B$1:$B$112,'CM-VL-G-C-GL-B-T-ClassRimThickn'!$C$1:$C$112,0,1,1),V2434)</f>
        <v>76</v>
      </c>
      <c r="X2434" s="24">
        <v>76</v>
      </c>
      <c r="Y2434" s="24">
        <f>IF(X2434&gt;900,_xlfn.XLOOKUP(ROUND(X2434,0),'CM-VL-G-C-GL-B-T-ClassRimThickn'!$B$1:$B$112,'CM-VL-G-C-GL-B-T-ClassRimThickn'!$C$1:$C$112,0,1,1),X2434)</f>
        <v>76</v>
      </c>
      <c r="Z2434" s="24">
        <v>76</v>
      </c>
      <c r="AA2434" s="24">
        <f>IF(Z2434&gt;900,_xlfn.XLOOKUP(ROUND(Z2434,0),'CM-VL-G-C-GL-B-T-ClassRimThickn'!$B$1:$B$112,'CM-VL-G-C-GL-B-T-ClassRimThickn'!$C$1:$C$112,0,1,1),Z2434)</f>
        <v>76</v>
      </c>
      <c r="AB2434" s="24">
        <v>76</v>
      </c>
      <c r="AC2434" s="24">
        <f>IF(AB2434&gt;900,_xlfn.XLOOKUP(ROUND(AB2434,0),'CM-VL-G-C-GL-B-T-ClassRimThickn'!$B$1:$B$112,'CM-VL-G-C-GL-B-T-ClassRimThickn'!$C$1:$C$112,0,1,1),AB2434)</f>
        <v>76</v>
      </c>
      <c r="AD2434" s="24">
        <v>76</v>
      </c>
      <c r="AE2434" s="24">
        <f>IF(AD2434&gt;900,_xlfn.XLOOKUP(ROUND(AD2434,0),'CM-VL-G-C-GL-B-T-ClassRimThickn'!$B$1:$B$112,'CM-VL-G-C-GL-B-T-ClassRimThickn'!$C$1:$C$112,0,1,1),AD2434)</f>
        <v>76</v>
      </c>
      <c r="AF2434" s="24">
        <v>76</v>
      </c>
      <c r="AG2434" s="24">
        <f>IF(AF2434&gt;900,_xlfn.XLOOKUP(ROUND(AF2434,0),'CM-VL-G-C-GL-B-T-ClassRimThickn'!$B$1:$B$112,'CM-VL-G-C-GL-B-T-ClassRimThickn'!$C$1:$C$112,0,1,1),AF2434)</f>
        <v>76</v>
      </c>
      <c r="AH2434" s="24">
        <v>25</v>
      </c>
      <c r="AI2434" s="24">
        <v>27.5</v>
      </c>
      <c r="AJ2434" s="24">
        <v>24.5</v>
      </c>
      <c r="AK2434" s="24">
        <v>25.5</v>
      </c>
      <c r="AL2434" s="24">
        <v>28</v>
      </c>
      <c r="AM2434" s="24">
        <v>26.5</v>
      </c>
      <c r="AN2434" s="24">
        <v>27</v>
      </c>
      <c r="AO2434" s="24">
        <v>29</v>
      </c>
      <c r="AP2434" s="24">
        <v>28</v>
      </c>
      <c r="AQ2434" s="24">
        <v>26</v>
      </c>
      <c r="AR2434" s="24">
        <v>29</v>
      </c>
      <c r="AS2434" s="24">
        <v>27</v>
      </c>
      <c r="AT2434" s="24">
        <v>29</v>
      </c>
      <c r="AU2434" s="24">
        <v>29</v>
      </c>
      <c r="AV2434" s="24">
        <v>29</v>
      </c>
      <c r="AW2434" s="24">
        <v>29</v>
      </c>
      <c r="AX2434" s="24">
        <v>29</v>
      </c>
      <c r="AY2434" s="24">
        <v>29</v>
      </c>
      <c r="AZ2434" s="24">
        <v>30</v>
      </c>
      <c r="BA2434" s="24">
        <v>30</v>
      </c>
      <c r="BB2434" s="24">
        <v>29</v>
      </c>
      <c r="BC2434" s="24">
        <v>30</v>
      </c>
      <c r="BD2434" s="24">
        <v>31</v>
      </c>
      <c r="BE2434" s="24">
        <v>31</v>
      </c>
      <c r="BF2434" s="24">
        <v>0</v>
      </c>
      <c r="BG2434" s="24">
        <v>0</v>
      </c>
      <c r="BH2434" s="24">
        <v>0</v>
      </c>
      <c r="BI2434" s="24">
        <v>0</v>
      </c>
      <c r="BJ2434" s="24">
        <v>0</v>
      </c>
      <c r="BL2434" s="24">
        <v>0</v>
      </c>
      <c r="BM2434" s="24">
        <v>0</v>
      </c>
      <c r="BN2434" s="24">
        <v>0</v>
      </c>
      <c r="BO2434" s="24">
        <v>0</v>
      </c>
      <c r="BP2434" s="24">
        <v>0</v>
      </c>
      <c r="BQ2434" s="24">
        <v>0</v>
      </c>
      <c r="BR2434" s="24">
        <v>1</v>
      </c>
      <c r="BS2434" s="24">
        <v>0.5</v>
      </c>
      <c r="BT2434" s="24">
        <v>0.5</v>
      </c>
      <c r="BU2434" s="24">
        <v>0.5</v>
      </c>
      <c r="BV2434" s="24">
        <v>0</v>
      </c>
      <c r="BW2434" s="24">
        <v>0.5</v>
      </c>
      <c r="BX2434" s="24">
        <v>0</v>
      </c>
      <c r="BY2434" s="24">
        <v>0</v>
      </c>
      <c r="BZ2434" s="24">
        <v>0</v>
      </c>
      <c r="CB2434" s="24">
        <v>0</v>
      </c>
      <c r="CC2434" s="24">
        <v>0</v>
      </c>
      <c r="CD2434" s="24">
        <v>110</v>
      </c>
      <c r="CE2434" s="24">
        <v>120</v>
      </c>
      <c r="CF2434" s="24">
        <v>110</v>
      </c>
      <c r="CG2434" s="24">
        <v>120</v>
      </c>
      <c r="CH2434" s="24">
        <v>115</v>
      </c>
      <c r="CI2434" s="24">
        <v>115</v>
      </c>
      <c r="CO2434" s="34">
        <f t="shared" si="161"/>
        <v>450572.66773162939</v>
      </c>
    </row>
    <row r="2435" spans="1:93" ht="15">
      <c r="A2435" s="23" t="s">
        <v>202</v>
      </c>
      <c r="B2435" s="52">
        <v>43183</v>
      </c>
      <c r="C2435" s="25" t="str">
        <f t="shared" ref="C2435:C2498" si="164">IF(B2435=B2436,TRUE,"")</f>
        <v/>
      </c>
      <c r="G2435" s="24">
        <f t="shared" si="162"/>
        <v>166</v>
      </c>
      <c r="H2435" s="27">
        <v>458861</v>
      </c>
      <c r="I2435" s="24" t="str">
        <f t="shared" si="163"/>
        <v/>
      </c>
      <c r="K2435" s="24">
        <f>IF(J2435&gt;900,_xlfn.XLOOKUP(ROUND(J2435,0),'CM-VL-G-C-GL-B-T-ClassRimThickn'!$B$1:$B$112,'CM-VL-G-C-GL-B-T-ClassRimThickn'!$C$1:$C$112,0,1,1),J2435)</f>
        <v>0</v>
      </c>
      <c r="L2435" s="24">
        <v>74</v>
      </c>
      <c r="M2435" s="24">
        <f>IF(L2435&gt;900,_xlfn.XLOOKUP(ROUND(L2435,0),'CM-VL-G-C-GL-B-T-ClassRimThickn'!$B$1:$B$112,'CM-VL-G-C-GL-B-T-ClassRimThickn'!$C$1:$C$112,0,1,1),L2435)</f>
        <v>74</v>
      </c>
      <c r="N2435" s="24">
        <v>75</v>
      </c>
      <c r="O2435" s="24">
        <f>IF(N2435&gt;900,_xlfn.XLOOKUP(ROUND(N2435,0),'CM-VL-G-C-GL-B-T-ClassRimThickn'!$B$1:$B$112,'CM-VL-G-C-GL-B-T-ClassRimThickn'!$C$1:$C$112,0,1,1),N2435)</f>
        <v>75</v>
      </c>
      <c r="P2435" s="24">
        <v>75</v>
      </c>
      <c r="Q2435" s="24">
        <f>IF(P2435&gt;900,_xlfn.XLOOKUP(ROUND(P2435,0),'CM-VL-G-C-GL-B-T-ClassRimThickn'!$B$1:$B$112,'CM-VL-G-C-GL-B-T-ClassRimThickn'!$C$1:$C$112,0,1,1),P2435)</f>
        <v>75</v>
      </c>
      <c r="S2435" s="24">
        <f>IF(R2435&gt;900,_xlfn.XLOOKUP(ROUND(R2435,0),'CM-VL-G-C-GL-B-T-ClassRimThickn'!$B$1:$B$112,'CM-VL-G-C-GL-B-T-ClassRimThickn'!$C$1:$C$112,0,1,1),R2435)</f>
        <v>0</v>
      </c>
      <c r="T2435" s="24">
        <v>75</v>
      </c>
      <c r="U2435" s="24">
        <f>IF(T2435&gt;900,_xlfn.XLOOKUP(ROUND(T2435,0),'CM-VL-G-C-GL-B-T-ClassRimThickn'!$B$1:$B$112,'CM-VL-G-C-GL-B-T-ClassRimThickn'!$C$1:$C$112,0,1,1),T2435)</f>
        <v>75</v>
      </c>
      <c r="V2435" s="24">
        <v>74</v>
      </c>
      <c r="W2435" s="24">
        <f>IF(V2435&gt;900,_xlfn.XLOOKUP(ROUND(V2435,0),'CM-VL-G-C-GL-B-T-ClassRimThickn'!$B$1:$B$112,'CM-VL-G-C-GL-B-T-ClassRimThickn'!$C$1:$C$112,0,1,1),V2435)</f>
        <v>74</v>
      </c>
      <c r="X2435" s="24">
        <v>74</v>
      </c>
      <c r="Y2435" s="24">
        <f>IF(X2435&gt;900,_xlfn.XLOOKUP(ROUND(X2435,0),'CM-VL-G-C-GL-B-T-ClassRimThickn'!$B$1:$B$112,'CM-VL-G-C-GL-B-T-ClassRimThickn'!$C$1:$C$112,0,1,1),X2435)</f>
        <v>74</v>
      </c>
      <c r="Z2435" s="24">
        <v>75</v>
      </c>
      <c r="AA2435" s="24">
        <f>IF(Z2435&gt;900,_xlfn.XLOOKUP(ROUND(Z2435,0),'CM-VL-G-C-GL-B-T-ClassRimThickn'!$B$1:$B$112,'CM-VL-G-C-GL-B-T-ClassRimThickn'!$C$1:$C$112,0,1,1),Z2435)</f>
        <v>75</v>
      </c>
      <c r="AB2435" s="24">
        <v>75</v>
      </c>
      <c r="AC2435" s="24">
        <f>IF(AB2435&gt;900,_xlfn.XLOOKUP(ROUND(AB2435,0),'CM-VL-G-C-GL-B-T-ClassRimThickn'!$B$1:$B$112,'CM-VL-G-C-GL-B-T-ClassRimThickn'!$C$1:$C$112,0,1,1),AB2435)</f>
        <v>75</v>
      </c>
      <c r="AD2435" s="24">
        <v>75</v>
      </c>
      <c r="AE2435" s="24">
        <f>IF(AD2435&gt;900,_xlfn.XLOOKUP(ROUND(AD2435,0),'CM-VL-G-C-GL-B-T-ClassRimThickn'!$B$1:$B$112,'CM-VL-G-C-GL-B-T-ClassRimThickn'!$C$1:$C$112,0,1,1),AD2435)</f>
        <v>75</v>
      </c>
      <c r="AF2435" s="24">
        <v>75</v>
      </c>
      <c r="AG2435" s="24">
        <f>IF(AF2435&gt;900,_xlfn.XLOOKUP(ROUND(AF2435,0),'CM-VL-G-C-GL-B-T-ClassRimThickn'!$B$1:$B$112,'CM-VL-G-C-GL-B-T-ClassRimThickn'!$C$1:$C$112,0,1,1),AF2435)</f>
        <v>75</v>
      </c>
      <c r="AH2435" s="24">
        <v>24</v>
      </c>
      <c r="AI2435" s="24">
        <v>26.5</v>
      </c>
      <c r="AJ2435" s="24">
        <v>24.5</v>
      </c>
      <c r="AK2435" s="24">
        <v>24</v>
      </c>
      <c r="AL2435" s="24">
        <v>27.5</v>
      </c>
      <c r="AM2435" s="24">
        <v>26</v>
      </c>
      <c r="AN2435" s="24">
        <v>26</v>
      </c>
      <c r="AO2435" s="24">
        <v>28</v>
      </c>
      <c r="AP2435" s="24">
        <v>27</v>
      </c>
      <c r="AQ2435" s="24">
        <v>26</v>
      </c>
      <c r="AR2435" s="24">
        <v>28</v>
      </c>
      <c r="AS2435" s="24">
        <v>27</v>
      </c>
      <c r="AT2435" s="24">
        <v>29.5</v>
      </c>
      <c r="AU2435" s="24">
        <v>29.5</v>
      </c>
      <c r="AV2435" s="24">
        <v>29</v>
      </c>
      <c r="AW2435" s="24">
        <v>28</v>
      </c>
      <c r="AX2435" s="24">
        <v>29.5</v>
      </c>
      <c r="AY2435" s="24">
        <v>29.5</v>
      </c>
      <c r="AZ2435" s="24">
        <v>29.5</v>
      </c>
      <c r="BA2435" s="24">
        <v>30</v>
      </c>
      <c r="BB2435" s="24">
        <v>29</v>
      </c>
      <c r="BC2435" s="24">
        <v>30</v>
      </c>
      <c r="BD2435" s="24">
        <v>30</v>
      </c>
      <c r="BE2435" s="24">
        <v>30</v>
      </c>
      <c r="CD2435" s="24">
        <v>110</v>
      </c>
      <c r="CE2435" s="24">
        <v>115</v>
      </c>
      <c r="CF2435" s="24">
        <v>105</v>
      </c>
      <c r="CG2435" s="24">
        <v>105</v>
      </c>
      <c r="CH2435" s="24">
        <v>110</v>
      </c>
      <c r="CI2435" s="24">
        <v>105</v>
      </c>
      <c r="CO2435" s="34">
        <f t="shared" ref="CO2435:CO2498" si="165">IF(H2435="",(H2436-H2435)/(G2436+G2438)*G2436+H2435,H2435)</f>
        <v>458861</v>
      </c>
    </row>
    <row r="2436" spans="1:93" ht="15">
      <c r="A2436" s="23" t="s">
        <v>202</v>
      </c>
      <c r="B2436" s="52">
        <v>43300</v>
      </c>
      <c r="C2436" s="25" t="str">
        <f t="shared" si="164"/>
        <v/>
      </c>
      <c r="G2436" s="24">
        <f t="shared" si="162"/>
        <v>117</v>
      </c>
      <c r="H2436" s="30">
        <f>(H2437-H2435)/(G2436+G2437)*G2436+H2435</f>
        <v>462660.09985096869</v>
      </c>
      <c r="I2436" s="24" t="str">
        <f t="shared" si="163"/>
        <v/>
      </c>
      <c r="K2436" s="24">
        <f>IF(J2436&gt;900,_xlfn.XLOOKUP(ROUND(J2436,0),'CM-VL-G-C-GL-B-T-ClassRimThickn'!$B$1:$B$112,'CM-VL-G-C-GL-B-T-ClassRimThickn'!$C$1:$C$112,0,1,1),J2436)</f>
        <v>0</v>
      </c>
      <c r="L2436" s="24">
        <v>58</v>
      </c>
      <c r="M2436" s="24">
        <f>IF(L2436&gt;900,_xlfn.XLOOKUP(ROUND(L2436,0),'CM-VL-G-C-GL-B-T-ClassRimThickn'!$B$1:$B$112,'CM-VL-G-C-GL-B-T-ClassRimThickn'!$C$1:$C$112,0,1,1),L2436)</f>
        <v>58</v>
      </c>
      <c r="N2436" s="24">
        <v>58</v>
      </c>
      <c r="O2436" s="24">
        <f>IF(N2436&gt;900,_xlfn.XLOOKUP(ROUND(N2436,0),'CM-VL-G-C-GL-B-T-ClassRimThickn'!$B$1:$B$112,'CM-VL-G-C-GL-B-T-ClassRimThickn'!$C$1:$C$112,0,1,1),N2436)</f>
        <v>58</v>
      </c>
      <c r="P2436" s="24">
        <v>58</v>
      </c>
      <c r="Q2436" s="24">
        <f>IF(P2436&gt;900,_xlfn.XLOOKUP(ROUND(P2436,0),'CM-VL-G-C-GL-B-T-ClassRimThickn'!$B$1:$B$112,'CM-VL-G-C-GL-B-T-ClassRimThickn'!$C$1:$C$112,0,1,1),P2436)</f>
        <v>58</v>
      </c>
      <c r="S2436" s="24">
        <f>IF(R2436&gt;900,_xlfn.XLOOKUP(ROUND(R2436,0),'CM-VL-G-C-GL-B-T-ClassRimThickn'!$B$1:$B$112,'CM-VL-G-C-GL-B-T-ClassRimThickn'!$C$1:$C$112,0,1,1),R2436)</f>
        <v>0</v>
      </c>
      <c r="T2436" s="24">
        <v>59</v>
      </c>
      <c r="U2436" s="24">
        <f>IF(T2436&gt;900,_xlfn.XLOOKUP(ROUND(T2436,0),'CM-VL-G-C-GL-B-T-ClassRimThickn'!$B$1:$B$112,'CM-VL-G-C-GL-B-T-ClassRimThickn'!$C$1:$C$112,0,1,1),T2436)</f>
        <v>59</v>
      </c>
      <c r="V2436" s="24">
        <v>57</v>
      </c>
      <c r="W2436" s="24">
        <f>IF(V2436&gt;900,_xlfn.XLOOKUP(ROUND(V2436,0),'CM-VL-G-C-GL-B-T-ClassRimThickn'!$B$1:$B$112,'CM-VL-G-C-GL-B-T-ClassRimThickn'!$C$1:$C$112,0,1,1),V2436)</f>
        <v>57</v>
      </c>
      <c r="X2436" s="24">
        <v>58</v>
      </c>
      <c r="Y2436" s="24">
        <f>IF(X2436&gt;900,_xlfn.XLOOKUP(ROUND(X2436,0),'CM-VL-G-C-GL-B-T-ClassRimThickn'!$B$1:$B$112,'CM-VL-G-C-GL-B-T-ClassRimThickn'!$C$1:$C$112,0,1,1),X2436)</f>
        <v>58</v>
      </c>
      <c r="Z2436" s="24">
        <v>58</v>
      </c>
      <c r="AA2436" s="24">
        <f>IF(Z2436&gt;900,_xlfn.XLOOKUP(ROUND(Z2436,0),'CM-VL-G-C-GL-B-T-ClassRimThickn'!$B$1:$B$112,'CM-VL-G-C-GL-B-T-ClassRimThickn'!$C$1:$C$112,0,1,1),Z2436)</f>
        <v>58</v>
      </c>
      <c r="AB2436" s="24">
        <v>58</v>
      </c>
      <c r="AC2436" s="24">
        <f>IF(AB2436&gt;900,_xlfn.XLOOKUP(ROUND(AB2436,0),'CM-VL-G-C-GL-B-T-ClassRimThickn'!$B$1:$B$112,'CM-VL-G-C-GL-B-T-ClassRimThickn'!$C$1:$C$112,0,1,1),AB2436)</f>
        <v>58</v>
      </c>
      <c r="AD2436" s="24">
        <v>60</v>
      </c>
      <c r="AE2436" s="24">
        <f>IF(AD2436&gt;900,_xlfn.XLOOKUP(ROUND(AD2436,0),'CM-VL-G-C-GL-B-T-ClassRimThickn'!$B$1:$B$112,'CM-VL-G-C-GL-B-T-ClassRimThickn'!$C$1:$C$112,0,1,1),AD2436)</f>
        <v>60</v>
      </c>
      <c r="AF2436" s="24">
        <v>59</v>
      </c>
      <c r="AG2436" s="24">
        <f>IF(AF2436&gt;900,_xlfn.XLOOKUP(ROUND(AF2436,0),'CM-VL-G-C-GL-B-T-ClassRimThickn'!$B$1:$B$112,'CM-VL-G-C-GL-B-T-ClassRimThickn'!$C$1:$C$112,0,1,1),AF2436)</f>
        <v>59</v>
      </c>
      <c r="AH2436" s="24">
        <v>30</v>
      </c>
      <c r="AI2436" s="24">
        <v>30</v>
      </c>
      <c r="AJ2436" s="24">
        <v>30</v>
      </c>
      <c r="AK2436" s="24">
        <v>30</v>
      </c>
      <c r="AL2436" s="24">
        <v>30</v>
      </c>
      <c r="AM2436" s="24">
        <v>30</v>
      </c>
      <c r="AN2436" s="24">
        <v>30</v>
      </c>
      <c r="AO2436" s="24">
        <v>30</v>
      </c>
      <c r="AP2436" s="24">
        <v>30</v>
      </c>
      <c r="AQ2436" s="24">
        <v>30</v>
      </c>
      <c r="AR2436" s="24">
        <v>30</v>
      </c>
      <c r="AS2436" s="24">
        <v>30</v>
      </c>
      <c r="AT2436" s="24">
        <v>30</v>
      </c>
      <c r="AU2436" s="24">
        <v>30</v>
      </c>
      <c r="AV2436" s="24">
        <v>30</v>
      </c>
      <c r="AW2436" s="24">
        <v>30</v>
      </c>
      <c r="AX2436" s="24">
        <v>30</v>
      </c>
      <c r="AY2436" s="24">
        <v>30</v>
      </c>
      <c r="AZ2436" s="24">
        <v>30</v>
      </c>
      <c r="BA2436" s="24">
        <v>30</v>
      </c>
      <c r="BB2436" s="24">
        <v>30</v>
      </c>
      <c r="BC2436" s="24">
        <v>30</v>
      </c>
      <c r="BD2436" s="24">
        <v>30</v>
      </c>
      <c r="BE2436" s="24">
        <v>30</v>
      </c>
      <c r="BF2436" s="24">
        <v>0</v>
      </c>
      <c r="BG2436" s="24">
        <v>0</v>
      </c>
      <c r="BH2436" s="24">
        <v>0</v>
      </c>
      <c r="BI2436" s="24">
        <v>0</v>
      </c>
      <c r="BJ2436" s="24">
        <v>0</v>
      </c>
      <c r="BL2436" s="24">
        <v>0</v>
      </c>
      <c r="BM2436" s="24">
        <v>0</v>
      </c>
      <c r="BN2436" s="24">
        <v>0</v>
      </c>
      <c r="BO2436" s="24">
        <v>0</v>
      </c>
      <c r="BP2436" s="24">
        <v>0</v>
      </c>
      <c r="BQ2436" s="24">
        <v>0</v>
      </c>
      <c r="BR2436" s="24">
        <v>0</v>
      </c>
      <c r="BS2436" s="24">
        <v>0</v>
      </c>
      <c r="BT2436" s="24">
        <v>0</v>
      </c>
      <c r="BU2436" s="24">
        <v>0</v>
      </c>
      <c r="BV2436" s="24">
        <v>0</v>
      </c>
      <c r="BW2436" s="24">
        <v>0</v>
      </c>
      <c r="BX2436" s="24">
        <v>0</v>
      </c>
      <c r="BY2436" s="24">
        <v>0</v>
      </c>
      <c r="BZ2436" s="24">
        <v>0</v>
      </c>
      <c r="CB2436" s="24">
        <v>0</v>
      </c>
      <c r="CC2436" s="24">
        <v>0</v>
      </c>
      <c r="CO2436" s="34">
        <f t="shared" si="165"/>
        <v>462660.09985096869</v>
      </c>
    </row>
    <row r="2437" spans="1:93" ht="15">
      <c r="A2437" s="23" t="s">
        <v>202</v>
      </c>
      <c r="B2437" s="52">
        <v>43854</v>
      </c>
      <c r="C2437" s="25" t="str">
        <f t="shared" si="164"/>
        <v/>
      </c>
      <c r="E2437" s="24" t="s">
        <v>147</v>
      </c>
      <c r="G2437" s="24">
        <f t="shared" si="162"/>
        <v>554</v>
      </c>
      <c r="H2437" s="27">
        <v>480649</v>
      </c>
      <c r="I2437" s="24" t="str">
        <f t="shared" si="163"/>
        <v/>
      </c>
      <c r="J2437" s="24">
        <v>58</v>
      </c>
      <c r="K2437" s="24">
        <f>IF(J2437&gt;900,_xlfn.XLOOKUP(ROUND(J2437,0),'CM-VL-G-C-GL-B-T-ClassRimThickn'!$B$1:$B$112,'CM-VL-G-C-GL-B-T-ClassRimThickn'!$C$1:$C$112,0,1,1),J2437)</f>
        <v>58</v>
      </c>
      <c r="L2437" s="24">
        <v>59</v>
      </c>
      <c r="M2437" s="24">
        <f>IF(L2437&gt;900,_xlfn.XLOOKUP(ROUND(L2437,0),'CM-VL-G-C-GL-B-T-ClassRimThickn'!$B$1:$B$112,'CM-VL-G-C-GL-B-T-ClassRimThickn'!$C$1:$C$112,0,1,1),L2437)</f>
        <v>59</v>
      </c>
      <c r="N2437" s="24">
        <v>57</v>
      </c>
      <c r="O2437" s="24">
        <f>IF(N2437&gt;900,_xlfn.XLOOKUP(ROUND(N2437,0),'CM-VL-G-C-GL-B-T-ClassRimThickn'!$B$1:$B$112,'CM-VL-G-C-GL-B-T-ClassRimThickn'!$C$1:$C$112,0,1,1),N2437)</f>
        <v>57</v>
      </c>
      <c r="P2437" s="24">
        <v>58</v>
      </c>
      <c r="Q2437" s="24">
        <f>IF(P2437&gt;900,_xlfn.XLOOKUP(ROUND(P2437,0),'CM-VL-G-C-GL-B-T-ClassRimThickn'!$B$1:$B$112,'CM-VL-G-C-GL-B-T-ClassRimThickn'!$C$1:$C$112,0,1,1),P2437)</f>
        <v>58</v>
      </c>
      <c r="R2437" s="24">
        <v>60</v>
      </c>
      <c r="S2437" s="24">
        <f>IF(R2437&gt;900,_xlfn.XLOOKUP(ROUND(R2437,0),'CM-VL-G-C-GL-B-T-ClassRimThickn'!$B$1:$B$112,'CM-VL-G-C-GL-B-T-ClassRimThickn'!$C$1:$C$112,0,1,1),R2437)</f>
        <v>60</v>
      </c>
      <c r="T2437" s="24">
        <v>57</v>
      </c>
      <c r="U2437" s="24">
        <f>IF(T2437&gt;900,_xlfn.XLOOKUP(ROUND(T2437,0),'CM-VL-G-C-GL-B-T-ClassRimThickn'!$B$1:$B$112,'CM-VL-G-C-GL-B-T-ClassRimThickn'!$C$1:$C$112,0,1,1),T2437)</f>
        <v>57</v>
      </c>
      <c r="V2437" s="24">
        <v>58</v>
      </c>
      <c r="W2437" s="24">
        <f>IF(V2437&gt;900,_xlfn.XLOOKUP(ROUND(V2437,0),'CM-VL-G-C-GL-B-T-ClassRimThickn'!$B$1:$B$112,'CM-VL-G-C-GL-B-T-ClassRimThickn'!$C$1:$C$112,0,1,1),V2437)</f>
        <v>58</v>
      </c>
      <c r="X2437" s="24">
        <v>58</v>
      </c>
      <c r="Y2437" s="24">
        <f>IF(X2437&gt;900,_xlfn.XLOOKUP(ROUND(X2437,0),'CM-VL-G-C-GL-B-T-ClassRimThickn'!$B$1:$B$112,'CM-VL-G-C-GL-B-T-ClassRimThickn'!$C$1:$C$112,0,1,1),X2437)</f>
        <v>58</v>
      </c>
      <c r="Z2437" s="24">
        <v>58</v>
      </c>
      <c r="AA2437" s="24">
        <f>IF(Z2437&gt;900,_xlfn.XLOOKUP(ROUND(Z2437,0),'CM-VL-G-C-GL-B-T-ClassRimThickn'!$B$1:$B$112,'CM-VL-G-C-GL-B-T-ClassRimThickn'!$C$1:$C$112,0,1,1),Z2437)</f>
        <v>58</v>
      </c>
      <c r="AB2437" s="24">
        <v>59</v>
      </c>
      <c r="AC2437" s="24">
        <f>IF(AB2437&gt;900,_xlfn.XLOOKUP(ROUND(AB2437,0),'CM-VL-G-C-GL-B-T-ClassRimThickn'!$B$1:$B$112,'CM-VL-G-C-GL-B-T-ClassRimThickn'!$C$1:$C$112,0,1,1),AB2437)</f>
        <v>59</v>
      </c>
      <c r="AD2437" s="24">
        <v>60</v>
      </c>
      <c r="AE2437" s="24">
        <f>IF(AD2437&gt;900,_xlfn.XLOOKUP(ROUND(AD2437,0),'CM-VL-G-C-GL-B-T-ClassRimThickn'!$B$1:$B$112,'CM-VL-G-C-GL-B-T-ClassRimThickn'!$C$1:$C$112,0,1,1),AD2437)</f>
        <v>60</v>
      </c>
      <c r="AF2437" s="24">
        <v>58</v>
      </c>
      <c r="AG2437" s="24">
        <f>IF(AF2437&gt;900,_xlfn.XLOOKUP(ROUND(AF2437,0),'CM-VL-G-C-GL-B-T-ClassRimThickn'!$B$1:$B$112,'CM-VL-G-C-GL-B-T-ClassRimThickn'!$C$1:$C$112,0,1,1),AF2437)</f>
        <v>58</v>
      </c>
      <c r="AH2437" s="24">
        <v>29</v>
      </c>
      <c r="AI2437" s="24">
        <v>30</v>
      </c>
      <c r="AJ2437" s="24">
        <v>30</v>
      </c>
      <c r="AK2437" s="24">
        <v>30</v>
      </c>
      <c r="AL2437" s="24">
        <v>29</v>
      </c>
      <c r="AM2437" s="24">
        <v>32</v>
      </c>
      <c r="AN2437" s="24">
        <v>30</v>
      </c>
      <c r="AO2437" s="24">
        <v>30</v>
      </c>
      <c r="AP2437" s="24">
        <v>30</v>
      </c>
      <c r="AQ2437" s="24">
        <v>30</v>
      </c>
      <c r="AR2437" s="24">
        <v>30</v>
      </c>
      <c r="AS2437" s="24">
        <v>30</v>
      </c>
      <c r="AT2437" s="24">
        <v>28.5</v>
      </c>
      <c r="AU2437" s="24">
        <v>28.5</v>
      </c>
      <c r="AV2437" s="24">
        <v>29</v>
      </c>
      <c r="AW2437" s="24">
        <v>28</v>
      </c>
      <c r="AX2437" s="24">
        <v>28</v>
      </c>
      <c r="AY2437" s="24">
        <v>29</v>
      </c>
      <c r="AZ2437" s="24">
        <v>30</v>
      </c>
      <c r="BA2437" s="24">
        <v>28</v>
      </c>
      <c r="BB2437" s="24">
        <v>28</v>
      </c>
      <c r="BC2437" s="24">
        <v>28</v>
      </c>
      <c r="BD2437" s="24">
        <v>28</v>
      </c>
      <c r="BE2437" s="24">
        <v>28.5</v>
      </c>
      <c r="BF2437" s="24">
        <v>0</v>
      </c>
      <c r="BG2437" s="24">
        <v>0</v>
      </c>
      <c r="BH2437" s="24">
        <v>0</v>
      </c>
      <c r="BI2437" s="24">
        <v>0</v>
      </c>
      <c r="BJ2437" s="24">
        <v>0</v>
      </c>
      <c r="BK2437" s="24">
        <v>0</v>
      </c>
      <c r="BL2437" s="24">
        <v>0</v>
      </c>
      <c r="BM2437" s="24">
        <v>0</v>
      </c>
      <c r="BN2437" s="24">
        <v>0</v>
      </c>
      <c r="BO2437" s="24">
        <v>0</v>
      </c>
      <c r="BP2437" s="24">
        <v>0</v>
      </c>
      <c r="BQ2437" s="24">
        <v>0</v>
      </c>
      <c r="CD2437" s="24">
        <v>90</v>
      </c>
      <c r="CE2437" s="24">
        <v>105</v>
      </c>
      <c r="CF2437" s="24">
        <v>95</v>
      </c>
      <c r="CG2437" s="24">
        <v>95</v>
      </c>
      <c r="CH2437" s="24">
        <v>95</v>
      </c>
      <c r="CI2437" s="24">
        <v>95</v>
      </c>
      <c r="CJ2437" s="24">
        <v>160</v>
      </c>
      <c r="CK2437" s="24">
        <v>155</v>
      </c>
      <c r="CL2437" s="24">
        <v>860</v>
      </c>
      <c r="CM2437" s="24">
        <v>850</v>
      </c>
      <c r="CO2437" s="34">
        <f t="shared" si="165"/>
        <v>480649</v>
      </c>
    </row>
    <row r="2438" spans="1:93" ht="15">
      <c r="A2438" s="23" t="s">
        <v>203</v>
      </c>
      <c r="B2438" s="52">
        <v>40054</v>
      </c>
      <c r="C2438" s="25" t="str">
        <f t="shared" si="164"/>
        <v/>
      </c>
      <c r="G2438" s="24" t="str">
        <f t="shared" si="162"/>
        <v/>
      </c>
      <c r="H2438" s="24">
        <v>287207</v>
      </c>
      <c r="I2438" s="24" t="str">
        <f t="shared" si="163"/>
        <v/>
      </c>
      <c r="K2438" s="24">
        <f>IF(J2438&gt;900,_xlfn.XLOOKUP(ROUND(J2438,0),'CM-VL-G-C-GL-B-T-ClassRimThickn'!$B$1:$B$112,'CM-VL-G-C-GL-B-T-ClassRimThickn'!$C$1:$C$112,0,1,1),J2438)</f>
        <v>0</v>
      </c>
      <c r="L2438" s="24">
        <v>85</v>
      </c>
      <c r="M2438" s="24">
        <f>IF(L2438&gt;900,_xlfn.XLOOKUP(ROUND(L2438,0),'CM-VL-G-C-GL-B-T-ClassRimThickn'!$B$1:$B$112,'CM-VL-G-C-GL-B-T-ClassRimThickn'!$C$1:$C$112,0,1,1),L2438)</f>
        <v>85</v>
      </c>
      <c r="N2438" s="24">
        <v>85</v>
      </c>
      <c r="O2438" s="24">
        <f>IF(N2438&gt;900,_xlfn.XLOOKUP(ROUND(N2438,0),'CM-VL-G-C-GL-B-T-ClassRimThickn'!$B$1:$B$112,'CM-VL-G-C-GL-B-T-ClassRimThickn'!$C$1:$C$112,0,1,1),N2438)</f>
        <v>85</v>
      </c>
      <c r="P2438" s="24">
        <v>85</v>
      </c>
      <c r="Q2438" s="24">
        <f>IF(P2438&gt;900,_xlfn.XLOOKUP(ROUND(P2438,0),'CM-VL-G-C-GL-B-T-ClassRimThickn'!$B$1:$B$112,'CM-VL-G-C-GL-B-T-ClassRimThickn'!$C$1:$C$112,0,1,1),P2438)</f>
        <v>85</v>
      </c>
      <c r="S2438" s="24">
        <f>IF(R2438&gt;900,_xlfn.XLOOKUP(ROUND(R2438,0),'CM-VL-G-C-GL-B-T-ClassRimThickn'!$B$1:$B$112,'CM-VL-G-C-GL-B-T-ClassRimThickn'!$C$1:$C$112,0,1,1),R2438)</f>
        <v>0</v>
      </c>
      <c r="T2438" s="24">
        <v>85</v>
      </c>
      <c r="U2438" s="24">
        <f>IF(T2438&gt;900,_xlfn.XLOOKUP(ROUND(T2438,0),'CM-VL-G-C-GL-B-T-ClassRimThickn'!$B$1:$B$112,'CM-VL-G-C-GL-B-T-ClassRimThickn'!$C$1:$C$112,0,1,1),T2438)</f>
        <v>85</v>
      </c>
      <c r="V2438" s="24">
        <v>85</v>
      </c>
      <c r="W2438" s="24">
        <f>IF(V2438&gt;900,_xlfn.XLOOKUP(ROUND(V2438,0),'CM-VL-G-C-GL-B-T-ClassRimThickn'!$B$1:$B$112,'CM-VL-G-C-GL-B-T-ClassRimThickn'!$C$1:$C$112,0,1,1),V2438)</f>
        <v>85</v>
      </c>
      <c r="X2438" s="24">
        <v>85</v>
      </c>
      <c r="Y2438" s="24">
        <f>IF(X2438&gt;900,_xlfn.XLOOKUP(ROUND(X2438,0),'CM-VL-G-C-GL-B-T-ClassRimThickn'!$B$1:$B$112,'CM-VL-G-C-GL-B-T-ClassRimThickn'!$C$1:$C$112,0,1,1),X2438)</f>
        <v>85</v>
      </c>
      <c r="Z2438" s="24">
        <v>85</v>
      </c>
      <c r="AA2438" s="24">
        <f>IF(Z2438&gt;900,_xlfn.XLOOKUP(ROUND(Z2438,0),'CM-VL-G-C-GL-B-T-ClassRimThickn'!$B$1:$B$112,'CM-VL-G-C-GL-B-T-ClassRimThickn'!$C$1:$C$112,0,1,1),Z2438)</f>
        <v>85</v>
      </c>
      <c r="AB2438" s="24">
        <v>85</v>
      </c>
      <c r="AC2438" s="24">
        <f>IF(AB2438&gt;900,_xlfn.XLOOKUP(ROUND(AB2438,0),'CM-VL-G-C-GL-B-T-ClassRimThickn'!$B$1:$B$112,'CM-VL-G-C-GL-B-T-ClassRimThickn'!$C$1:$C$112,0,1,1),AB2438)</f>
        <v>85</v>
      </c>
      <c r="AD2438" s="24">
        <v>85</v>
      </c>
      <c r="AE2438" s="24">
        <f>IF(AD2438&gt;900,_xlfn.XLOOKUP(ROUND(AD2438,0),'CM-VL-G-C-GL-B-T-ClassRimThickn'!$B$1:$B$112,'CM-VL-G-C-GL-B-T-ClassRimThickn'!$C$1:$C$112,0,1,1),AD2438)</f>
        <v>85</v>
      </c>
      <c r="AF2438" s="24">
        <v>85</v>
      </c>
      <c r="AG2438" s="24">
        <f>IF(AF2438&gt;900,_xlfn.XLOOKUP(ROUND(AF2438,0),'CM-VL-G-C-GL-B-T-ClassRimThickn'!$B$1:$B$112,'CM-VL-G-C-GL-B-T-ClassRimThickn'!$C$1:$C$112,0,1,1),AF2438)</f>
        <v>85</v>
      </c>
      <c r="AH2438" s="24">
        <v>26</v>
      </c>
      <c r="AI2438" s="24">
        <v>30</v>
      </c>
      <c r="AJ2438" s="24">
        <v>28</v>
      </c>
      <c r="AK2438" s="24">
        <v>27</v>
      </c>
      <c r="AL2438" s="24">
        <v>29</v>
      </c>
      <c r="AM2438" s="24">
        <v>28</v>
      </c>
      <c r="AN2438" s="24">
        <v>26</v>
      </c>
      <c r="AO2438" s="24">
        <v>30</v>
      </c>
      <c r="AP2438" s="24">
        <v>28.5</v>
      </c>
      <c r="AQ2438" s="24">
        <v>28.5</v>
      </c>
      <c r="AR2438" s="24">
        <v>31</v>
      </c>
      <c r="AS2438" s="24">
        <v>27</v>
      </c>
      <c r="AT2438" s="24">
        <v>29</v>
      </c>
      <c r="AU2438" s="24">
        <v>29</v>
      </c>
      <c r="AV2438" s="24">
        <v>30</v>
      </c>
      <c r="AW2438" s="24">
        <v>30</v>
      </c>
      <c r="AX2438" s="24">
        <v>29</v>
      </c>
      <c r="AY2438" s="24">
        <v>29</v>
      </c>
      <c r="AZ2438" s="24">
        <v>30</v>
      </c>
      <c r="BA2438" s="24">
        <v>30</v>
      </c>
      <c r="BB2438" s="24">
        <v>30</v>
      </c>
      <c r="BC2438" s="24">
        <v>30</v>
      </c>
      <c r="BD2438" s="24">
        <v>29</v>
      </c>
      <c r="BE2438" s="24">
        <v>29</v>
      </c>
      <c r="BF2438" s="24">
        <v>1.5</v>
      </c>
      <c r="BG2438" s="24">
        <v>0.5</v>
      </c>
      <c r="BH2438" s="24">
        <v>1</v>
      </c>
      <c r="BI2438" s="24">
        <v>1</v>
      </c>
      <c r="BJ2438" s="24">
        <v>1</v>
      </c>
      <c r="BL2438" s="24">
        <v>1</v>
      </c>
      <c r="BM2438" s="24">
        <v>1.5</v>
      </c>
      <c r="BN2438" s="24">
        <v>1.5</v>
      </c>
      <c r="BO2438" s="24">
        <v>1</v>
      </c>
      <c r="BP2438" s="24">
        <v>1.5</v>
      </c>
      <c r="BQ2438" s="24">
        <v>1.5</v>
      </c>
      <c r="BR2438" s="24">
        <v>0</v>
      </c>
      <c r="BS2438" s="24">
        <v>0</v>
      </c>
      <c r="BT2438" s="24">
        <v>0</v>
      </c>
      <c r="BU2438" s="24">
        <v>0</v>
      </c>
      <c r="BV2438" s="24">
        <v>0</v>
      </c>
      <c r="BW2438" s="24">
        <v>0</v>
      </c>
      <c r="BX2438" s="24">
        <v>0</v>
      </c>
      <c r="BY2438" s="24">
        <v>0</v>
      </c>
      <c r="BZ2438" s="24">
        <v>0</v>
      </c>
      <c r="CB2438" s="24">
        <v>0</v>
      </c>
      <c r="CC2438" s="24">
        <v>0</v>
      </c>
      <c r="CD2438" s="24">
        <v>123</v>
      </c>
      <c r="CE2438" s="24">
        <v>125</v>
      </c>
      <c r="CF2438" s="24">
        <v>125</v>
      </c>
      <c r="CG2438" s="24">
        <v>121</v>
      </c>
      <c r="CH2438" s="24">
        <v>124</v>
      </c>
      <c r="CI2438" s="24">
        <v>126</v>
      </c>
      <c r="CO2438" s="34">
        <f t="shared" si="165"/>
        <v>287207</v>
      </c>
    </row>
    <row r="2439" spans="1:93" ht="15">
      <c r="A2439" s="23" t="s">
        <v>203</v>
      </c>
      <c r="B2439" s="52">
        <v>40088</v>
      </c>
      <c r="C2439" s="25" t="str">
        <f t="shared" si="164"/>
        <v/>
      </c>
      <c r="G2439" s="24">
        <f t="shared" si="162"/>
        <v>34</v>
      </c>
      <c r="H2439" s="30">
        <f>(H2440-H2438)/(G2439+G2440)*G2439+H2438</f>
        <v>312267.08163265308</v>
      </c>
      <c r="I2439" s="24" t="str">
        <f t="shared" si="163"/>
        <v/>
      </c>
      <c r="K2439" s="24">
        <f>IF(J2439&gt;900,_xlfn.XLOOKUP(ROUND(J2439,0),'CM-VL-G-C-GL-B-T-ClassRimThickn'!$B$1:$B$112,'CM-VL-G-C-GL-B-T-ClassRimThickn'!$C$1:$C$112,0,1,1),J2439)</f>
        <v>0</v>
      </c>
      <c r="L2439" s="24">
        <v>85</v>
      </c>
      <c r="M2439" s="24">
        <f>IF(L2439&gt;900,_xlfn.XLOOKUP(ROUND(L2439,0),'CM-VL-G-C-GL-B-T-ClassRimThickn'!$B$1:$B$112,'CM-VL-G-C-GL-B-T-ClassRimThickn'!$C$1:$C$112,0,1,1),L2439)</f>
        <v>85</v>
      </c>
      <c r="N2439" s="24">
        <v>85</v>
      </c>
      <c r="O2439" s="24">
        <f>IF(N2439&gt;900,_xlfn.XLOOKUP(ROUND(N2439,0),'CM-VL-G-C-GL-B-T-ClassRimThickn'!$B$1:$B$112,'CM-VL-G-C-GL-B-T-ClassRimThickn'!$C$1:$C$112,0,1,1),N2439)</f>
        <v>85</v>
      </c>
      <c r="P2439" s="24">
        <v>85</v>
      </c>
      <c r="Q2439" s="24">
        <f>IF(P2439&gt;900,_xlfn.XLOOKUP(ROUND(P2439,0),'CM-VL-G-C-GL-B-T-ClassRimThickn'!$B$1:$B$112,'CM-VL-G-C-GL-B-T-ClassRimThickn'!$C$1:$C$112,0,1,1),P2439)</f>
        <v>85</v>
      </c>
      <c r="S2439" s="24">
        <f>IF(R2439&gt;900,_xlfn.XLOOKUP(ROUND(R2439,0),'CM-VL-G-C-GL-B-T-ClassRimThickn'!$B$1:$B$112,'CM-VL-G-C-GL-B-T-ClassRimThickn'!$C$1:$C$112,0,1,1),R2439)</f>
        <v>0</v>
      </c>
      <c r="T2439" s="24">
        <v>85</v>
      </c>
      <c r="U2439" s="24">
        <f>IF(T2439&gt;900,_xlfn.XLOOKUP(ROUND(T2439,0),'CM-VL-G-C-GL-B-T-ClassRimThickn'!$B$1:$B$112,'CM-VL-G-C-GL-B-T-ClassRimThickn'!$C$1:$C$112,0,1,1),T2439)</f>
        <v>85</v>
      </c>
      <c r="V2439" s="24">
        <v>85</v>
      </c>
      <c r="W2439" s="24">
        <f>IF(V2439&gt;900,_xlfn.XLOOKUP(ROUND(V2439,0),'CM-VL-G-C-GL-B-T-ClassRimThickn'!$B$1:$B$112,'CM-VL-G-C-GL-B-T-ClassRimThickn'!$C$1:$C$112,0,1,1),V2439)</f>
        <v>85</v>
      </c>
      <c r="X2439" s="24">
        <v>85</v>
      </c>
      <c r="Y2439" s="24">
        <f>IF(X2439&gt;900,_xlfn.XLOOKUP(ROUND(X2439,0),'CM-VL-G-C-GL-B-T-ClassRimThickn'!$B$1:$B$112,'CM-VL-G-C-GL-B-T-ClassRimThickn'!$C$1:$C$112,0,1,1),X2439)</f>
        <v>85</v>
      </c>
      <c r="Z2439" s="24">
        <v>85</v>
      </c>
      <c r="AA2439" s="24">
        <f>IF(Z2439&gt;900,_xlfn.XLOOKUP(ROUND(Z2439,0),'CM-VL-G-C-GL-B-T-ClassRimThickn'!$B$1:$B$112,'CM-VL-G-C-GL-B-T-ClassRimThickn'!$C$1:$C$112,0,1,1),Z2439)</f>
        <v>85</v>
      </c>
      <c r="AB2439" s="24">
        <v>85</v>
      </c>
      <c r="AC2439" s="24">
        <f>IF(AB2439&gt;900,_xlfn.XLOOKUP(ROUND(AB2439,0),'CM-VL-G-C-GL-B-T-ClassRimThickn'!$B$1:$B$112,'CM-VL-G-C-GL-B-T-ClassRimThickn'!$C$1:$C$112,0,1,1),AB2439)</f>
        <v>85</v>
      </c>
      <c r="AD2439" s="24">
        <v>85</v>
      </c>
      <c r="AE2439" s="24">
        <f>IF(AD2439&gt;900,_xlfn.XLOOKUP(ROUND(AD2439,0),'CM-VL-G-C-GL-B-T-ClassRimThickn'!$B$1:$B$112,'CM-VL-G-C-GL-B-T-ClassRimThickn'!$C$1:$C$112,0,1,1),AD2439)</f>
        <v>85</v>
      </c>
      <c r="AF2439" s="24">
        <v>85</v>
      </c>
      <c r="AG2439" s="24">
        <f>IF(AF2439&gt;900,_xlfn.XLOOKUP(ROUND(AF2439,0),'CM-VL-G-C-GL-B-T-ClassRimThickn'!$B$1:$B$112,'CM-VL-G-C-GL-B-T-ClassRimThickn'!$C$1:$C$112,0,1,1),AF2439)</f>
        <v>85</v>
      </c>
      <c r="AH2439" s="24">
        <v>25.5</v>
      </c>
      <c r="AI2439" s="24">
        <v>30.5</v>
      </c>
      <c r="AJ2439" s="24">
        <v>27</v>
      </c>
      <c r="AK2439" s="24">
        <v>27</v>
      </c>
      <c r="AL2439" s="24">
        <v>28.5</v>
      </c>
      <c r="AM2439" s="24">
        <v>28</v>
      </c>
      <c r="AN2439" s="24">
        <v>24.5</v>
      </c>
      <c r="AO2439" s="24">
        <v>29</v>
      </c>
      <c r="AP2439" s="24">
        <v>29.5</v>
      </c>
      <c r="AQ2439" s="24">
        <v>27</v>
      </c>
      <c r="AR2439" s="24">
        <v>31</v>
      </c>
      <c r="AS2439" s="24">
        <v>27.5</v>
      </c>
      <c r="AT2439" s="24">
        <v>30</v>
      </c>
      <c r="AU2439" s="24">
        <v>29.5</v>
      </c>
      <c r="AV2439" s="24">
        <v>30</v>
      </c>
      <c r="AW2439" s="24">
        <v>30.5</v>
      </c>
      <c r="AX2439" s="24">
        <v>30</v>
      </c>
      <c r="AY2439" s="24">
        <v>30.5</v>
      </c>
      <c r="AZ2439" s="24">
        <v>32</v>
      </c>
      <c r="BA2439" s="24">
        <v>30</v>
      </c>
      <c r="BB2439" s="24">
        <v>31</v>
      </c>
      <c r="BC2439" s="24">
        <v>29.5</v>
      </c>
      <c r="BD2439" s="24">
        <v>30.5</v>
      </c>
      <c r="BE2439" s="24">
        <v>29.5</v>
      </c>
      <c r="BF2439" s="24">
        <v>1</v>
      </c>
      <c r="BG2439" s="24">
        <v>1</v>
      </c>
      <c r="BH2439" s="24">
        <v>1</v>
      </c>
      <c r="BI2439" s="24">
        <v>1</v>
      </c>
      <c r="BJ2439" s="24">
        <v>1</v>
      </c>
      <c r="BL2439" s="24">
        <v>1</v>
      </c>
      <c r="BM2439" s="24">
        <v>1</v>
      </c>
      <c r="BN2439" s="24">
        <v>1</v>
      </c>
      <c r="BO2439" s="24">
        <v>1</v>
      </c>
      <c r="BP2439" s="24">
        <v>1</v>
      </c>
      <c r="BQ2439" s="24">
        <v>1</v>
      </c>
      <c r="BR2439" s="24">
        <v>0.5</v>
      </c>
      <c r="BS2439" s="24">
        <v>0</v>
      </c>
      <c r="BT2439" s="24">
        <v>0</v>
      </c>
      <c r="BU2439" s="24">
        <v>0</v>
      </c>
      <c r="BV2439" s="24">
        <v>0</v>
      </c>
      <c r="BW2439" s="24">
        <v>0</v>
      </c>
      <c r="BX2439" s="24">
        <v>0.5</v>
      </c>
      <c r="BY2439" s="24">
        <v>0</v>
      </c>
      <c r="BZ2439" s="24">
        <v>0</v>
      </c>
      <c r="CB2439" s="24">
        <v>0</v>
      </c>
      <c r="CC2439" s="24">
        <v>0</v>
      </c>
      <c r="CD2439" s="24">
        <v>125</v>
      </c>
      <c r="CE2439" s="24">
        <v>125</v>
      </c>
      <c r="CF2439" s="24">
        <v>120</v>
      </c>
      <c r="CG2439" s="24">
        <v>120</v>
      </c>
      <c r="CH2439" s="24">
        <v>125</v>
      </c>
      <c r="CI2439" s="24">
        <v>125</v>
      </c>
      <c r="CO2439" s="34">
        <f t="shared" si="165"/>
        <v>312267.08163265308</v>
      </c>
    </row>
    <row r="2440" spans="1:93" ht="15">
      <c r="A2440" s="23" t="s">
        <v>203</v>
      </c>
      <c r="B2440" s="52">
        <v>40103</v>
      </c>
      <c r="C2440" s="25" t="str">
        <f t="shared" si="164"/>
        <v/>
      </c>
      <c r="G2440" s="24">
        <f t="shared" si="162"/>
        <v>15</v>
      </c>
      <c r="H2440" s="27">
        <v>323323</v>
      </c>
      <c r="I2440" s="24" t="str">
        <f t="shared" si="163"/>
        <v/>
      </c>
      <c r="K2440" s="24">
        <f>IF(J2440&gt;900,_xlfn.XLOOKUP(ROUND(J2440,0),'CM-VL-G-C-GL-B-T-ClassRimThickn'!$B$1:$B$112,'CM-VL-G-C-GL-B-T-ClassRimThickn'!$C$1:$C$112,0,1,1),J2440)</f>
        <v>0</v>
      </c>
      <c r="L2440" s="24">
        <v>85</v>
      </c>
      <c r="M2440" s="24">
        <f>IF(L2440&gt;900,_xlfn.XLOOKUP(ROUND(L2440,0),'CM-VL-G-C-GL-B-T-ClassRimThickn'!$B$1:$B$112,'CM-VL-G-C-GL-B-T-ClassRimThickn'!$C$1:$C$112,0,1,1),L2440)</f>
        <v>85</v>
      </c>
      <c r="N2440" s="24">
        <v>85</v>
      </c>
      <c r="O2440" s="24">
        <f>IF(N2440&gt;900,_xlfn.XLOOKUP(ROUND(N2440,0),'CM-VL-G-C-GL-B-T-ClassRimThickn'!$B$1:$B$112,'CM-VL-G-C-GL-B-T-ClassRimThickn'!$C$1:$C$112,0,1,1),N2440)</f>
        <v>85</v>
      </c>
      <c r="P2440" s="24">
        <v>85</v>
      </c>
      <c r="Q2440" s="24">
        <f>IF(P2440&gt;900,_xlfn.XLOOKUP(ROUND(P2440,0),'CM-VL-G-C-GL-B-T-ClassRimThickn'!$B$1:$B$112,'CM-VL-G-C-GL-B-T-ClassRimThickn'!$C$1:$C$112,0,1,1),P2440)</f>
        <v>85</v>
      </c>
      <c r="S2440" s="24">
        <f>IF(R2440&gt;900,_xlfn.XLOOKUP(ROUND(R2440,0),'CM-VL-G-C-GL-B-T-ClassRimThickn'!$B$1:$B$112,'CM-VL-G-C-GL-B-T-ClassRimThickn'!$C$1:$C$112,0,1,1),R2440)</f>
        <v>0</v>
      </c>
      <c r="T2440" s="24">
        <v>85</v>
      </c>
      <c r="U2440" s="24">
        <f>IF(T2440&gt;900,_xlfn.XLOOKUP(ROUND(T2440,0),'CM-VL-G-C-GL-B-T-ClassRimThickn'!$B$1:$B$112,'CM-VL-G-C-GL-B-T-ClassRimThickn'!$C$1:$C$112,0,1,1),T2440)</f>
        <v>85</v>
      </c>
      <c r="V2440" s="24">
        <v>85</v>
      </c>
      <c r="W2440" s="24">
        <f>IF(V2440&gt;900,_xlfn.XLOOKUP(ROUND(V2440,0),'CM-VL-G-C-GL-B-T-ClassRimThickn'!$B$1:$B$112,'CM-VL-G-C-GL-B-T-ClassRimThickn'!$C$1:$C$112,0,1,1),V2440)</f>
        <v>85</v>
      </c>
      <c r="X2440" s="24">
        <v>85</v>
      </c>
      <c r="Y2440" s="24">
        <f>IF(X2440&gt;900,_xlfn.XLOOKUP(ROUND(X2440,0),'CM-VL-G-C-GL-B-T-ClassRimThickn'!$B$1:$B$112,'CM-VL-G-C-GL-B-T-ClassRimThickn'!$C$1:$C$112,0,1,1),X2440)</f>
        <v>85</v>
      </c>
      <c r="Z2440" s="24">
        <v>85</v>
      </c>
      <c r="AA2440" s="24">
        <f>IF(Z2440&gt;900,_xlfn.XLOOKUP(ROUND(Z2440,0),'CM-VL-G-C-GL-B-T-ClassRimThickn'!$B$1:$B$112,'CM-VL-G-C-GL-B-T-ClassRimThickn'!$C$1:$C$112,0,1,1),Z2440)</f>
        <v>85</v>
      </c>
      <c r="AB2440" s="24">
        <v>85</v>
      </c>
      <c r="AC2440" s="24">
        <f>IF(AB2440&gt;900,_xlfn.XLOOKUP(ROUND(AB2440,0),'CM-VL-G-C-GL-B-T-ClassRimThickn'!$B$1:$B$112,'CM-VL-G-C-GL-B-T-ClassRimThickn'!$C$1:$C$112,0,1,1),AB2440)</f>
        <v>85</v>
      </c>
      <c r="AD2440" s="24">
        <v>85</v>
      </c>
      <c r="AE2440" s="24">
        <f>IF(AD2440&gt;900,_xlfn.XLOOKUP(ROUND(AD2440,0),'CM-VL-G-C-GL-B-T-ClassRimThickn'!$B$1:$B$112,'CM-VL-G-C-GL-B-T-ClassRimThickn'!$C$1:$C$112,0,1,1),AD2440)</f>
        <v>85</v>
      </c>
      <c r="AF2440" s="24">
        <v>85</v>
      </c>
      <c r="AG2440" s="24">
        <f>IF(AF2440&gt;900,_xlfn.XLOOKUP(ROUND(AF2440,0),'CM-VL-G-C-GL-B-T-ClassRimThickn'!$B$1:$B$112,'CM-VL-G-C-GL-B-T-ClassRimThickn'!$C$1:$C$112,0,1,1),AF2440)</f>
        <v>85</v>
      </c>
      <c r="AH2440" s="24">
        <v>26.5</v>
      </c>
      <c r="AI2440" s="24">
        <v>31</v>
      </c>
      <c r="AJ2440" s="24">
        <v>28</v>
      </c>
      <c r="AK2440" s="24">
        <v>27</v>
      </c>
      <c r="AL2440" s="24">
        <v>29.5</v>
      </c>
      <c r="AM2440" s="24">
        <v>28.5</v>
      </c>
      <c r="AN2440" s="24">
        <v>24.5</v>
      </c>
      <c r="AO2440" s="24">
        <v>30.5</v>
      </c>
      <c r="AP2440" s="24">
        <v>29.5</v>
      </c>
      <c r="AQ2440" s="24">
        <v>27.5</v>
      </c>
      <c r="AR2440" s="24">
        <v>31</v>
      </c>
      <c r="AS2440" s="24">
        <v>28</v>
      </c>
      <c r="AT2440" s="24">
        <v>31</v>
      </c>
      <c r="AU2440" s="24">
        <v>31</v>
      </c>
      <c r="AV2440" s="24">
        <v>31</v>
      </c>
      <c r="AW2440" s="24">
        <v>31</v>
      </c>
      <c r="AX2440" s="24">
        <v>30</v>
      </c>
      <c r="AY2440" s="24">
        <v>30</v>
      </c>
      <c r="AZ2440" s="24">
        <v>32</v>
      </c>
      <c r="BA2440" s="24">
        <v>30.5</v>
      </c>
      <c r="BB2440" s="24">
        <v>31</v>
      </c>
      <c r="BC2440" s="24">
        <v>29</v>
      </c>
      <c r="BD2440" s="24">
        <v>29</v>
      </c>
      <c r="BE2440" s="24">
        <v>30</v>
      </c>
      <c r="BF2440" s="24">
        <v>1.5</v>
      </c>
      <c r="BG2440" s="24">
        <v>1</v>
      </c>
      <c r="BH2440" s="24">
        <v>1.5</v>
      </c>
      <c r="BI2440" s="24">
        <v>1</v>
      </c>
      <c r="BJ2440" s="24">
        <v>1</v>
      </c>
      <c r="BL2440" s="24">
        <v>1.5</v>
      </c>
      <c r="BM2440" s="24">
        <v>1.5</v>
      </c>
      <c r="BN2440" s="24">
        <v>1.5</v>
      </c>
      <c r="BO2440" s="24">
        <v>1.5</v>
      </c>
      <c r="BP2440" s="24">
        <v>1.5</v>
      </c>
      <c r="BQ2440" s="24">
        <v>1</v>
      </c>
      <c r="BR2440" s="24">
        <v>0.5</v>
      </c>
      <c r="BS2440" s="24">
        <v>0</v>
      </c>
      <c r="BT2440" s="24">
        <v>0</v>
      </c>
      <c r="BU2440" s="24">
        <v>0.5</v>
      </c>
      <c r="BV2440" s="24">
        <v>0</v>
      </c>
      <c r="BW2440" s="24">
        <v>0</v>
      </c>
      <c r="BX2440" s="24">
        <v>0.5</v>
      </c>
      <c r="BY2440" s="24">
        <v>0</v>
      </c>
      <c r="BZ2440" s="24">
        <v>0</v>
      </c>
      <c r="CB2440" s="24">
        <v>0</v>
      </c>
      <c r="CC2440" s="24">
        <v>0</v>
      </c>
      <c r="CD2440" s="24">
        <v>125</v>
      </c>
      <c r="CE2440" s="24">
        <v>125</v>
      </c>
      <c r="CF2440" s="24">
        <v>120</v>
      </c>
      <c r="CG2440" s="24">
        <v>120</v>
      </c>
      <c r="CH2440" s="24">
        <v>125</v>
      </c>
      <c r="CI2440" s="24">
        <v>125</v>
      </c>
      <c r="CO2440" s="34">
        <f t="shared" si="165"/>
        <v>323323</v>
      </c>
    </row>
    <row r="2441" spans="1:93" ht="15">
      <c r="A2441" s="23" t="s">
        <v>203</v>
      </c>
      <c r="B2441" s="52">
        <v>40144</v>
      </c>
      <c r="C2441" s="25" t="str">
        <f t="shared" si="164"/>
        <v/>
      </c>
      <c r="G2441" s="24">
        <f t="shared" si="162"/>
        <v>41</v>
      </c>
      <c r="H2441" s="27">
        <v>344480</v>
      </c>
      <c r="I2441" s="24" t="str">
        <f t="shared" si="163"/>
        <v/>
      </c>
      <c r="K2441" s="24">
        <f>IF(J2441&gt;900,_xlfn.XLOOKUP(ROUND(J2441,0),'CM-VL-G-C-GL-B-T-ClassRimThickn'!$B$1:$B$112,'CM-VL-G-C-GL-B-T-ClassRimThickn'!$C$1:$C$112,0,1,1),J2441)</f>
        <v>0</v>
      </c>
      <c r="L2441" s="24">
        <v>84</v>
      </c>
      <c r="M2441" s="24">
        <f>IF(L2441&gt;900,_xlfn.XLOOKUP(ROUND(L2441,0),'CM-VL-G-C-GL-B-T-ClassRimThickn'!$B$1:$B$112,'CM-VL-G-C-GL-B-T-ClassRimThickn'!$C$1:$C$112,0,1,1),L2441)</f>
        <v>84</v>
      </c>
      <c r="N2441" s="24">
        <v>84</v>
      </c>
      <c r="O2441" s="24">
        <f>IF(N2441&gt;900,_xlfn.XLOOKUP(ROUND(N2441,0),'CM-VL-G-C-GL-B-T-ClassRimThickn'!$B$1:$B$112,'CM-VL-G-C-GL-B-T-ClassRimThickn'!$C$1:$C$112,0,1,1),N2441)</f>
        <v>84</v>
      </c>
      <c r="P2441" s="24">
        <v>83</v>
      </c>
      <c r="Q2441" s="24">
        <f>IF(P2441&gt;900,_xlfn.XLOOKUP(ROUND(P2441,0),'CM-VL-G-C-GL-B-T-ClassRimThickn'!$B$1:$B$112,'CM-VL-G-C-GL-B-T-ClassRimThickn'!$C$1:$C$112,0,1,1),P2441)</f>
        <v>83</v>
      </c>
      <c r="S2441" s="24">
        <f>IF(R2441&gt;900,_xlfn.XLOOKUP(ROUND(R2441,0),'CM-VL-G-C-GL-B-T-ClassRimThickn'!$B$1:$B$112,'CM-VL-G-C-GL-B-T-ClassRimThickn'!$C$1:$C$112,0,1,1),R2441)</f>
        <v>0</v>
      </c>
      <c r="T2441" s="24">
        <v>83</v>
      </c>
      <c r="U2441" s="24">
        <f>IF(T2441&gt;900,_xlfn.XLOOKUP(ROUND(T2441,0),'CM-VL-G-C-GL-B-T-ClassRimThickn'!$B$1:$B$112,'CM-VL-G-C-GL-B-T-ClassRimThickn'!$C$1:$C$112,0,1,1),T2441)</f>
        <v>83</v>
      </c>
      <c r="V2441" s="24">
        <v>83</v>
      </c>
      <c r="W2441" s="24">
        <f>IF(V2441&gt;900,_xlfn.XLOOKUP(ROUND(V2441,0),'CM-VL-G-C-GL-B-T-ClassRimThickn'!$B$1:$B$112,'CM-VL-G-C-GL-B-T-ClassRimThickn'!$C$1:$C$112,0,1,1),V2441)</f>
        <v>83</v>
      </c>
      <c r="X2441" s="24">
        <v>83</v>
      </c>
      <c r="Y2441" s="24">
        <f>IF(X2441&gt;900,_xlfn.XLOOKUP(ROUND(X2441,0),'CM-VL-G-C-GL-B-T-ClassRimThickn'!$B$1:$B$112,'CM-VL-G-C-GL-B-T-ClassRimThickn'!$C$1:$C$112,0,1,1),X2441)</f>
        <v>83</v>
      </c>
      <c r="Z2441" s="24">
        <v>83</v>
      </c>
      <c r="AA2441" s="24">
        <f>IF(Z2441&gt;900,_xlfn.XLOOKUP(ROUND(Z2441,0),'CM-VL-G-C-GL-B-T-ClassRimThickn'!$B$1:$B$112,'CM-VL-G-C-GL-B-T-ClassRimThickn'!$C$1:$C$112,0,1,1),Z2441)</f>
        <v>83</v>
      </c>
      <c r="AB2441" s="24">
        <v>83</v>
      </c>
      <c r="AC2441" s="24">
        <f>IF(AB2441&gt;900,_xlfn.XLOOKUP(ROUND(AB2441,0),'CM-VL-G-C-GL-B-T-ClassRimThickn'!$B$1:$B$112,'CM-VL-G-C-GL-B-T-ClassRimThickn'!$C$1:$C$112,0,1,1),AB2441)</f>
        <v>83</v>
      </c>
      <c r="AD2441" s="24">
        <v>87</v>
      </c>
      <c r="AE2441" s="24">
        <f>IF(AD2441&gt;900,_xlfn.XLOOKUP(ROUND(AD2441,0),'CM-VL-G-C-GL-B-T-ClassRimThickn'!$B$1:$B$112,'CM-VL-G-C-GL-B-T-ClassRimThickn'!$C$1:$C$112,0,1,1),AD2441)</f>
        <v>87</v>
      </c>
      <c r="AF2441" s="24">
        <v>83</v>
      </c>
      <c r="AG2441" s="24">
        <f>IF(AF2441&gt;900,_xlfn.XLOOKUP(ROUND(AF2441,0),'CM-VL-G-C-GL-B-T-ClassRimThickn'!$B$1:$B$112,'CM-VL-G-C-GL-B-T-ClassRimThickn'!$C$1:$C$112,0,1,1),AF2441)</f>
        <v>83</v>
      </c>
      <c r="AH2441" s="24">
        <v>31</v>
      </c>
      <c r="AI2441" s="24">
        <v>31</v>
      </c>
      <c r="AJ2441" s="24">
        <v>28</v>
      </c>
      <c r="AK2441" s="24">
        <v>26.5</v>
      </c>
      <c r="AL2441" s="24">
        <v>29</v>
      </c>
      <c r="AM2441" s="24">
        <v>27.5</v>
      </c>
      <c r="AN2441" s="24">
        <v>28</v>
      </c>
      <c r="AO2441" s="24">
        <v>27.5</v>
      </c>
      <c r="AP2441" s="24">
        <v>29.5</v>
      </c>
      <c r="AQ2441" s="24">
        <v>27.5</v>
      </c>
      <c r="AR2441" s="24">
        <v>31</v>
      </c>
      <c r="AS2441" s="24">
        <v>28</v>
      </c>
      <c r="AT2441" s="24">
        <v>31</v>
      </c>
      <c r="AU2441" s="24">
        <v>30</v>
      </c>
      <c r="AV2441" s="24">
        <v>31</v>
      </c>
      <c r="AW2441" s="24">
        <v>31</v>
      </c>
      <c r="AX2441" s="24">
        <v>28</v>
      </c>
      <c r="AY2441" s="24">
        <v>31</v>
      </c>
      <c r="AZ2441" s="24">
        <v>31</v>
      </c>
      <c r="BA2441" s="24">
        <v>31</v>
      </c>
      <c r="BB2441" s="24">
        <v>31.5</v>
      </c>
      <c r="BC2441" s="24">
        <v>30.5</v>
      </c>
      <c r="BD2441" s="24">
        <v>28</v>
      </c>
      <c r="BE2441" s="24">
        <v>30.5</v>
      </c>
      <c r="BF2441" s="24">
        <v>1.5</v>
      </c>
      <c r="BG2441" s="24">
        <v>1.5</v>
      </c>
      <c r="BH2441" s="24">
        <v>1.5</v>
      </c>
      <c r="BI2441" s="24">
        <v>1.5</v>
      </c>
      <c r="BJ2441" s="24">
        <v>0</v>
      </c>
      <c r="BL2441" s="24">
        <v>1.5</v>
      </c>
      <c r="BM2441" s="24">
        <v>1.5</v>
      </c>
      <c r="BN2441" s="24">
        <v>1.5</v>
      </c>
      <c r="BO2441" s="24">
        <v>1</v>
      </c>
      <c r="BP2441" s="24">
        <v>0.5</v>
      </c>
      <c r="BQ2441" s="24">
        <v>1.5</v>
      </c>
      <c r="BR2441" s="24">
        <v>0</v>
      </c>
      <c r="BS2441" s="24">
        <v>0</v>
      </c>
      <c r="BT2441" s="24">
        <v>0</v>
      </c>
      <c r="BU2441" s="24">
        <v>0.5</v>
      </c>
      <c r="BV2441" s="24">
        <v>0</v>
      </c>
      <c r="BW2441" s="24">
        <v>0</v>
      </c>
      <c r="BX2441" s="24">
        <v>0</v>
      </c>
      <c r="BY2441" s="24">
        <v>0</v>
      </c>
      <c r="BZ2441" s="24">
        <v>0</v>
      </c>
      <c r="CB2441" s="24">
        <v>0</v>
      </c>
      <c r="CC2441" s="24">
        <v>0</v>
      </c>
      <c r="CD2441" s="24">
        <v>125</v>
      </c>
      <c r="CE2441" s="24">
        <v>125</v>
      </c>
      <c r="CF2441" s="24">
        <v>123</v>
      </c>
      <c r="CG2441" s="24">
        <v>126</v>
      </c>
      <c r="CH2441" s="24">
        <v>127</v>
      </c>
      <c r="CI2441" s="24">
        <v>124</v>
      </c>
      <c r="CO2441" s="34">
        <f t="shared" si="165"/>
        <v>344480</v>
      </c>
    </row>
    <row r="2442" spans="1:93" ht="15">
      <c r="A2442" s="23" t="s">
        <v>203</v>
      </c>
      <c r="B2442" s="52">
        <v>40205</v>
      </c>
      <c r="C2442" s="25" t="str">
        <f t="shared" si="164"/>
        <v/>
      </c>
      <c r="G2442" s="24">
        <f t="shared" si="162"/>
        <v>61</v>
      </c>
      <c r="H2442" s="24">
        <v>356056</v>
      </c>
      <c r="I2442" s="24" t="str">
        <f t="shared" si="163"/>
        <v/>
      </c>
      <c r="K2442" s="24">
        <f>IF(J2442&gt;900,_xlfn.XLOOKUP(ROUND(J2442,0),'CM-VL-G-C-GL-B-T-ClassRimThickn'!$B$1:$B$112,'CM-VL-G-C-GL-B-T-ClassRimThickn'!$C$1:$C$112,0,1,1),J2442)</f>
        <v>0</v>
      </c>
      <c r="L2442" s="24">
        <v>83</v>
      </c>
      <c r="M2442" s="24">
        <f>IF(L2442&gt;900,_xlfn.XLOOKUP(ROUND(L2442,0),'CM-VL-G-C-GL-B-T-ClassRimThickn'!$B$1:$B$112,'CM-VL-G-C-GL-B-T-ClassRimThickn'!$C$1:$C$112,0,1,1),L2442)</f>
        <v>83</v>
      </c>
      <c r="N2442" s="24">
        <v>84</v>
      </c>
      <c r="O2442" s="24">
        <f>IF(N2442&gt;900,_xlfn.XLOOKUP(ROUND(N2442,0),'CM-VL-G-C-GL-B-T-ClassRimThickn'!$B$1:$B$112,'CM-VL-G-C-GL-B-T-ClassRimThickn'!$C$1:$C$112,0,1,1),N2442)</f>
        <v>84</v>
      </c>
      <c r="P2442" s="24">
        <v>83</v>
      </c>
      <c r="Q2442" s="24">
        <f>IF(P2442&gt;900,_xlfn.XLOOKUP(ROUND(P2442,0),'CM-VL-G-C-GL-B-T-ClassRimThickn'!$B$1:$B$112,'CM-VL-G-C-GL-B-T-ClassRimThickn'!$C$1:$C$112,0,1,1),P2442)</f>
        <v>83</v>
      </c>
      <c r="S2442" s="24">
        <f>IF(R2442&gt;900,_xlfn.XLOOKUP(ROUND(R2442,0),'CM-VL-G-C-GL-B-T-ClassRimThickn'!$B$1:$B$112,'CM-VL-G-C-GL-B-T-ClassRimThickn'!$C$1:$C$112,0,1,1),R2442)</f>
        <v>0</v>
      </c>
      <c r="T2442" s="24">
        <v>84</v>
      </c>
      <c r="U2442" s="24">
        <f>IF(T2442&gt;900,_xlfn.XLOOKUP(ROUND(T2442,0),'CM-VL-G-C-GL-B-T-ClassRimThickn'!$B$1:$B$112,'CM-VL-G-C-GL-B-T-ClassRimThickn'!$C$1:$C$112,0,1,1),T2442)</f>
        <v>84</v>
      </c>
      <c r="V2442" s="24">
        <v>84</v>
      </c>
      <c r="W2442" s="24">
        <f>IF(V2442&gt;900,_xlfn.XLOOKUP(ROUND(V2442,0),'CM-VL-G-C-GL-B-T-ClassRimThickn'!$B$1:$B$112,'CM-VL-G-C-GL-B-T-ClassRimThickn'!$C$1:$C$112,0,1,1),V2442)</f>
        <v>84</v>
      </c>
      <c r="X2442" s="24">
        <v>84</v>
      </c>
      <c r="Y2442" s="24">
        <f>IF(X2442&gt;900,_xlfn.XLOOKUP(ROUND(X2442,0),'CM-VL-G-C-GL-B-T-ClassRimThickn'!$B$1:$B$112,'CM-VL-G-C-GL-B-T-ClassRimThickn'!$C$1:$C$112,0,1,1),X2442)</f>
        <v>84</v>
      </c>
      <c r="Z2442" s="24">
        <v>83</v>
      </c>
      <c r="AA2442" s="24">
        <f>IF(Z2442&gt;900,_xlfn.XLOOKUP(ROUND(Z2442,0),'CM-VL-G-C-GL-B-T-ClassRimThickn'!$B$1:$B$112,'CM-VL-G-C-GL-B-T-ClassRimThickn'!$C$1:$C$112,0,1,1),Z2442)</f>
        <v>83</v>
      </c>
      <c r="AB2442" s="24">
        <v>84</v>
      </c>
      <c r="AC2442" s="24">
        <f>IF(AB2442&gt;900,_xlfn.XLOOKUP(ROUND(AB2442,0),'CM-VL-G-C-GL-B-T-ClassRimThickn'!$B$1:$B$112,'CM-VL-G-C-GL-B-T-ClassRimThickn'!$C$1:$C$112,0,1,1),AB2442)</f>
        <v>84</v>
      </c>
      <c r="AD2442" s="24">
        <v>84</v>
      </c>
      <c r="AE2442" s="24">
        <f>IF(AD2442&gt;900,_xlfn.XLOOKUP(ROUND(AD2442,0),'CM-VL-G-C-GL-B-T-ClassRimThickn'!$B$1:$B$112,'CM-VL-G-C-GL-B-T-ClassRimThickn'!$C$1:$C$112,0,1,1),AD2442)</f>
        <v>84</v>
      </c>
      <c r="AF2442" s="24">
        <v>84</v>
      </c>
      <c r="AG2442" s="24">
        <f>IF(AF2442&gt;900,_xlfn.XLOOKUP(ROUND(AF2442,0),'CM-VL-G-C-GL-B-T-ClassRimThickn'!$B$1:$B$112,'CM-VL-G-C-GL-B-T-ClassRimThickn'!$C$1:$C$112,0,1,1),AF2442)</f>
        <v>84</v>
      </c>
      <c r="AH2442" s="24">
        <v>30.5</v>
      </c>
      <c r="AI2442" s="24">
        <v>31</v>
      </c>
      <c r="AJ2442" s="24">
        <v>27.5</v>
      </c>
      <c r="AK2442" s="24">
        <v>26</v>
      </c>
      <c r="AL2442" s="24">
        <v>28.5</v>
      </c>
      <c r="AM2442" s="24">
        <v>27.5</v>
      </c>
      <c r="AN2442" s="24">
        <v>27.5</v>
      </c>
      <c r="AO2442" s="24">
        <v>27.5</v>
      </c>
      <c r="AP2442" s="24">
        <v>30</v>
      </c>
      <c r="AQ2442" s="24">
        <v>27.5</v>
      </c>
      <c r="AR2442" s="24">
        <v>30</v>
      </c>
      <c r="AS2442" s="24">
        <v>28</v>
      </c>
      <c r="AT2442" s="24">
        <v>31</v>
      </c>
      <c r="AU2442" s="24">
        <v>31</v>
      </c>
      <c r="AV2442" s="24">
        <v>32</v>
      </c>
      <c r="AW2442" s="24">
        <v>33</v>
      </c>
      <c r="AX2442" s="24">
        <v>29</v>
      </c>
      <c r="AY2442" s="24">
        <v>32</v>
      </c>
      <c r="AZ2442" s="24">
        <v>31.5</v>
      </c>
      <c r="BA2442" s="24">
        <v>32</v>
      </c>
      <c r="BB2442" s="24">
        <v>33</v>
      </c>
      <c r="BC2442" s="24">
        <v>31</v>
      </c>
      <c r="BD2442" s="24">
        <v>29</v>
      </c>
      <c r="BE2442" s="24">
        <v>32</v>
      </c>
      <c r="BF2442" s="24">
        <v>1</v>
      </c>
      <c r="BG2442" s="24">
        <v>1.5</v>
      </c>
      <c r="BH2442" s="24">
        <v>1</v>
      </c>
      <c r="BI2442" s="24">
        <v>1</v>
      </c>
      <c r="BJ2442" s="24">
        <v>1</v>
      </c>
      <c r="BL2442" s="24">
        <v>1.5</v>
      </c>
      <c r="BM2442" s="24">
        <v>1.5</v>
      </c>
      <c r="BN2442" s="24">
        <v>1</v>
      </c>
      <c r="BO2442" s="24">
        <v>1</v>
      </c>
      <c r="BP2442" s="24">
        <v>0.5</v>
      </c>
      <c r="BQ2442" s="24">
        <v>2</v>
      </c>
      <c r="BR2442" s="24">
        <v>0</v>
      </c>
      <c r="BS2442" s="24">
        <v>0</v>
      </c>
      <c r="BT2442" s="24">
        <v>0</v>
      </c>
      <c r="BU2442" s="24">
        <v>0.5</v>
      </c>
      <c r="BV2442" s="24">
        <v>0</v>
      </c>
      <c r="BW2442" s="24">
        <v>0</v>
      </c>
      <c r="BX2442" s="24">
        <v>0</v>
      </c>
      <c r="BY2442" s="24">
        <v>0.3</v>
      </c>
      <c r="BZ2442" s="24">
        <v>0</v>
      </c>
      <c r="CB2442" s="24">
        <v>0</v>
      </c>
      <c r="CC2442" s="24">
        <v>0</v>
      </c>
      <c r="CD2442" s="24">
        <v>120</v>
      </c>
      <c r="CO2442" s="34">
        <f t="shared" si="165"/>
        <v>356056</v>
      </c>
    </row>
    <row r="2443" spans="1:93" ht="15">
      <c r="A2443" s="23" t="s">
        <v>203</v>
      </c>
      <c r="B2443" s="52">
        <v>40240</v>
      </c>
      <c r="C2443" s="25" t="str">
        <f t="shared" si="164"/>
        <v/>
      </c>
      <c r="G2443" s="24">
        <f t="shared" si="162"/>
        <v>35</v>
      </c>
      <c r="H2443" s="24">
        <v>363673</v>
      </c>
      <c r="I2443" s="24" t="str">
        <f t="shared" si="163"/>
        <v/>
      </c>
      <c r="K2443" s="24">
        <f>IF(J2443&gt;900,_xlfn.XLOOKUP(ROUND(J2443,0),'CM-VL-G-C-GL-B-T-ClassRimThickn'!$B$1:$B$112,'CM-VL-G-C-GL-B-T-ClassRimThickn'!$C$1:$C$112,0,1,1),J2443)</f>
        <v>0</v>
      </c>
      <c r="L2443" s="24">
        <v>82</v>
      </c>
      <c r="M2443" s="24">
        <f>IF(L2443&gt;900,_xlfn.XLOOKUP(ROUND(L2443,0),'CM-VL-G-C-GL-B-T-ClassRimThickn'!$B$1:$B$112,'CM-VL-G-C-GL-B-T-ClassRimThickn'!$C$1:$C$112,0,1,1),L2443)</f>
        <v>82</v>
      </c>
      <c r="N2443" s="24">
        <v>82</v>
      </c>
      <c r="O2443" s="24">
        <f>IF(N2443&gt;900,_xlfn.XLOOKUP(ROUND(N2443,0),'CM-VL-G-C-GL-B-T-ClassRimThickn'!$B$1:$B$112,'CM-VL-G-C-GL-B-T-ClassRimThickn'!$C$1:$C$112,0,1,1),N2443)</f>
        <v>82</v>
      </c>
      <c r="P2443" s="24">
        <v>82</v>
      </c>
      <c r="Q2443" s="24">
        <f>IF(P2443&gt;900,_xlfn.XLOOKUP(ROUND(P2443,0),'CM-VL-G-C-GL-B-T-ClassRimThickn'!$B$1:$B$112,'CM-VL-G-C-GL-B-T-ClassRimThickn'!$C$1:$C$112,0,1,1),P2443)</f>
        <v>82</v>
      </c>
      <c r="S2443" s="24">
        <f>IF(R2443&gt;900,_xlfn.XLOOKUP(ROUND(R2443,0),'CM-VL-G-C-GL-B-T-ClassRimThickn'!$B$1:$B$112,'CM-VL-G-C-GL-B-T-ClassRimThickn'!$C$1:$C$112,0,1,1),R2443)</f>
        <v>0</v>
      </c>
      <c r="T2443" s="24">
        <v>82</v>
      </c>
      <c r="U2443" s="24">
        <f>IF(T2443&gt;900,_xlfn.XLOOKUP(ROUND(T2443,0),'CM-VL-G-C-GL-B-T-ClassRimThickn'!$B$1:$B$112,'CM-VL-G-C-GL-B-T-ClassRimThickn'!$C$1:$C$112,0,1,1),T2443)</f>
        <v>82</v>
      </c>
      <c r="V2443" s="24">
        <v>85</v>
      </c>
      <c r="W2443" s="24">
        <f>IF(V2443&gt;900,_xlfn.XLOOKUP(ROUND(V2443,0),'CM-VL-G-C-GL-B-T-ClassRimThickn'!$B$1:$B$112,'CM-VL-G-C-GL-B-T-ClassRimThickn'!$C$1:$C$112,0,1,1),V2443)</f>
        <v>85</v>
      </c>
      <c r="X2443" s="24">
        <v>85</v>
      </c>
      <c r="Y2443" s="24">
        <f>IF(X2443&gt;900,_xlfn.XLOOKUP(ROUND(X2443,0),'CM-VL-G-C-GL-B-T-ClassRimThickn'!$B$1:$B$112,'CM-VL-G-C-GL-B-T-ClassRimThickn'!$C$1:$C$112,0,1,1),X2443)</f>
        <v>85</v>
      </c>
      <c r="Z2443" s="24">
        <v>83</v>
      </c>
      <c r="AA2443" s="24">
        <f>IF(Z2443&gt;900,_xlfn.XLOOKUP(ROUND(Z2443,0),'CM-VL-G-C-GL-B-T-ClassRimThickn'!$B$1:$B$112,'CM-VL-G-C-GL-B-T-ClassRimThickn'!$C$1:$C$112,0,1,1),Z2443)</f>
        <v>83</v>
      </c>
      <c r="AB2443" s="24">
        <v>82</v>
      </c>
      <c r="AC2443" s="24">
        <f>IF(AB2443&gt;900,_xlfn.XLOOKUP(ROUND(AB2443,0),'CM-VL-G-C-GL-B-T-ClassRimThickn'!$B$1:$B$112,'CM-VL-G-C-GL-B-T-ClassRimThickn'!$C$1:$C$112,0,1,1),AB2443)</f>
        <v>82</v>
      </c>
      <c r="AD2443" s="24">
        <v>84</v>
      </c>
      <c r="AE2443" s="24">
        <f>IF(AD2443&gt;900,_xlfn.XLOOKUP(ROUND(AD2443,0),'CM-VL-G-C-GL-B-T-ClassRimThickn'!$B$1:$B$112,'CM-VL-G-C-GL-B-T-ClassRimThickn'!$C$1:$C$112,0,1,1),AD2443)</f>
        <v>84</v>
      </c>
      <c r="AF2443" s="24">
        <v>84</v>
      </c>
      <c r="AG2443" s="24">
        <f>IF(AF2443&gt;900,_xlfn.XLOOKUP(ROUND(AF2443,0),'CM-VL-G-C-GL-B-T-ClassRimThickn'!$B$1:$B$112,'CM-VL-G-C-GL-B-T-ClassRimThickn'!$C$1:$C$112,0,1,1),AF2443)</f>
        <v>84</v>
      </c>
      <c r="AH2443" s="24">
        <v>30</v>
      </c>
      <c r="AI2443" s="24">
        <v>29</v>
      </c>
      <c r="AJ2443" s="24">
        <v>27</v>
      </c>
      <c r="AK2443" s="24">
        <v>29</v>
      </c>
      <c r="AL2443" s="24">
        <v>27</v>
      </c>
      <c r="AM2443" s="24">
        <v>27</v>
      </c>
      <c r="AN2443" s="24">
        <v>26</v>
      </c>
      <c r="AO2443" s="24">
        <v>29</v>
      </c>
      <c r="AP2443" s="24">
        <v>28</v>
      </c>
      <c r="AQ2443" s="24">
        <v>29</v>
      </c>
      <c r="AR2443" s="24">
        <v>29</v>
      </c>
      <c r="AS2443" s="24">
        <v>27</v>
      </c>
      <c r="BF2443" s="24">
        <v>0</v>
      </c>
      <c r="BG2443" s="24">
        <v>1</v>
      </c>
      <c r="BH2443" s="24">
        <v>1</v>
      </c>
      <c r="BI2443" s="24">
        <v>1</v>
      </c>
      <c r="BJ2443" s="24">
        <v>0</v>
      </c>
      <c r="BL2443" s="24">
        <v>0</v>
      </c>
      <c r="BM2443" s="24">
        <v>1</v>
      </c>
      <c r="BN2443" s="24">
        <v>1</v>
      </c>
      <c r="BO2443" s="24">
        <v>1</v>
      </c>
      <c r="BP2443" s="24">
        <v>0</v>
      </c>
      <c r="BQ2443" s="24">
        <v>0</v>
      </c>
      <c r="BR2443" s="24">
        <v>0</v>
      </c>
      <c r="BS2443" s="24">
        <v>0</v>
      </c>
      <c r="BT2443" s="24">
        <v>1</v>
      </c>
      <c r="BU2443" s="24">
        <v>1.5</v>
      </c>
      <c r="BV2443" s="24">
        <v>0.5</v>
      </c>
      <c r="BW2443" s="24">
        <v>1</v>
      </c>
      <c r="BX2443" s="24">
        <v>1.5</v>
      </c>
      <c r="BY2443" s="24">
        <v>1.5</v>
      </c>
      <c r="BZ2443" s="24">
        <v>0.5</v>
      </c>
      <c r="CB2443" s="24">
        <v>0</v>
      </c>
      <c r="CC2443" s="24">
        <v>1.5</v>
      </c>
      <c r="CD2443" s="24">
        <v>125</v>
      </c>
      <c r="CE2443" s="24">
        <v>122</v>
      </c>
      <c r="CF2443" s="24">
        <v>125</v>
      </c>
      <c r="CG2443" s="24">
        <v>120</v>
      </c>
      <c r="CH2443" s="24">
        <v>130</v>
      </c>
      <c r="CI2443" s="24">
        <v>125</v>
      </c>
      <c r="CO2443" s="34">
        <f t="shared" si="165"/>
        <v>363673</v>
      </c>
    </row>
    <row r="2444" spans="1:93" ht="15">
      <c r="A2444" s="23" t="s">
        <v>203</v>
      </c>
      <c r="B2444" s="52">
        <v>40289</v>
      </c>
      <c r="C2444" s="25" t="str">
        <f t="shared" si="164"/>
        <v/>
      </c>
      <c r="G2444" s="24">
        <f t="shared" si="162"/>
        <v>49</v>
      </c>
      <c r="H2444" s="24">
        <v>375387</v>
      </c>
      <c r="I2444" s="24" t="str">
        <f t="shared" si="163"/>
        <v/>
      </c>
      <c r="K2444" s="24">
        <f>IF(J2444&gt;900,_xlfn.XLOOKUP(ROUND(J2444,0),'CM-VL-G-C-GL-B-T-ClassRimThickn'!$B$1:$B$112,'CM-VL-G-C-GL-B-T-ClassRimThickn'!$C$1:$C$112,0,1,1),J2444)</f>
        <v>0</v>
      </c>
      <c r="L2444" s="24">
        <v>86</v>
      </c>
      <c r="M2444" s="24">
        <f>IF(L2444&gt;900,_xlfn.XLOOKUP(ROUND(L2444,0),'CM-VL-G-C-GL-B-T-ClassRimThickn'!$B$1:$B$112,'CM-VL-G-C-GL-B-T-ClassRimThickn'!$C$1:$C$112,0,1,1),L2444)</f>
        <v>86</v>
      </c>
      <c r="N2444" s="24">
        <v>87.5</v>
      </c>
      <c r="O2444" s="24">
        <f>IF(N2444&gt;900,_xlfn.XLOOKUP(ROUND(N2444,0),'CM-VL-G-C-GL-B-T-ClassRimThickn'!$B$1:$B$112,'CM-VL-G-C-GL-B-T-ClassRimThickn'!$C$1:$C$112,0,1,1),N2444)</f>
        <v>87.5</v>
      </c>
      <c r="P2444" s="24">
        <v>87</v>
      </c>
      <c r="Q2444" s="24">
        <f>IF(P2444&gt;900,_xlfn.XLOOKUP(ROUND(P2444,0),'CM-VL-G-C-GL-B-T-ClassRimThickn'!$B$1:$B$112,'CM-VL-G-C-GL-B-T-ClassRimThickn'!$C$1:$C$112,0,1,1),P2444)</f>
        <v>87</v>
      </c>
      <c r="S2444" s="24">
        <f>IF(R2444&gt;900,_xlfn.XLOOKUP(ROUND(R2444,0),'CM-VL-G-C-GL-B-T-ClassRimThickn'!$B$1:$B$112,'CM-VL-G-C-GL-B-T-ClassRimThickn'!$C$1:$C$112,0,1,1),R2444)</f>
        <v>0</v>
      </c>
      <c r="T2444" s="24">
        <v>86</v>
      </c>
      <c r="U2444" s="24">
        <f>IF(T2444&gt;900,_xlfn.XLOOKUP(ROUND(T2444,0),'CM-VL-G-C-GL-B-T-ClassRimThickn'!$B$1:$B$112,'CM-VL-G-C-GL-B-T-ClassRimThickn'!$C$1:$C$112,0,1,1),T2444)</f>
        <v>86</v>
      </c>
      <c r="V2444" s="24">
        <v>86.5</v>
      </c>
      <c r="W2444" s="24">
        <f>IF(V2444&gt;900,_xlfn.XLOOKUP(ROUND(V2444,0),'CM-VL-G-C-GL-B-T-ClassRimThickn'!$B$1:$B$112,'CM-VL-G-C-GL-B-T-ClassRimThickn'!$C$1:$C$112,0,1,1),V2444)</f>
        <v>86.5</v>
      </c>
      <c r="X2444" s="24">
        <v>87</v>
      </c>
      <c r="Y2444" s="24">
        <f>IF(X2444&gt;900,_xlfn.XLOOKUP(ROUND(X2444,0),'CM-VL-G-C-GL-B-T-ClassRimThickn'!$B$1:$B$112,'CM-VL-G-C-GL-B-T-ClassRimThickn'!$C$1:$C$112,0,1,1),X2444)</f>
        <v>87</v>
      </c>
      <c r="Z2444" s="24">
        <v>86.5</v>
      </c>
      <c r="AA2444" s="24">
        <f>IF(Z2444&gt;900,_xlfn.XLOOKUP(ROUND(Z2444,0),'CM-VL-G-C-GL-B-T-ClassRimThickn'!$B$1:$B$112,'CM-VL-G-C-GL-B-T-ClassRimThickn'!$C$1:$C$112,0,1,1),Z2444)</f>
        <v>86.5</v>
      </c>
      <c r="AB2444" s="24">
        <v>87</v>
      </c>
      <c r="AC2444" s="24">
        <f>IF(AB2444&gt;900,_xlfn.XLOOKUP(ROUND(AB2444,0),'CM-VL-G-C-GL-B-T-ClassRimThickn'!$B$1:$B$112,'CM-VL-G-C-GL-B-T-ClassRimThickn'!$C$1:$C$112,0,1,1),AB2444)</f>
        <v>87</v>
      </c>
      <c r="AD2444" s="24">
        <v>88</v>
      </c>
      <c r="AE2444" s="24">
        <f>IF(AD2444&gt;900,_xlfn.XLOOKUP(ROUND(AD2444,0),'CM-VL-G-C-GL-B-T-ClassRimThickn'!$B$1:$B$112,'CM-VL-G-C-GL-B-T-ClassRimThickn'!$C$1:$C$112,0,1,1),AD2444)</f>
        <v>88</v>
      </c>
      <c r="AF2444" s="24">
        <v>87</v>
      </c>
      <c r="AG2444" s="24">
        <f>IF(AF2444&gt;900,_xlfn.XLOOKUP(ROUND(AF2444,0),'CM-VL-G-C-GL-B-T-ClassRimThickn'!$B$1:$B$112,'CM-VL-G-C-GL-B-T-ClassRimThickn'!$C$1:$C$112,0,1,1),AF2444)</f>
        <v>87</v>
      </c>
      <c r="AH2444" s="24">
        <v>29</v>
      </c>
      <c r="AI2444" s="24">
        <v>29</v>
      </c>
      <c r="AJ2444" s="24">
        <v>27</v>
      </c>
      <c r="AK2444" s="24">
        <v>27</v>
      </c>
      <c r="AL2444" s="24">
        <v>29</v>
      </c>
      <c r="AM2444" s="24">
        <v>27</v>
      </c>
      <c r="AN2444" s="24">
        <v>26</v>
      </c>
      <c r="AO2444" s="24">
        <v>27</v>
      </c>
      <c r="AP2444" s="24">
        <v>27</v>
      </c>
      <c r="AQ2444" s="24">
        <v>27</v>
      </c>
      <c r="AR2444" s="24">
        <v>27</v>
      </c>
      <c r="AS2444" s="24">
        <v>27</v>
      </c>
      <c r="AT2444" s="24">
        <v>32</v>
      </c>
      <c r="AU2444" s="24">
        <v>31.5</v>
      </c>
      <c r="AV2444" s="24">
        <v>32.5</v>
      </c>
      <c r="AW2444" s="24">
        <v>33</v>
      </c>
      <c r="AX2444" s="24">
        <v>29</v>
      </c>
      <c r="AY2444" s="24">
        <v>32</v>
      </c>
      <c r="AZ2444" s="24">
        <v>34</v>
      </c>
      <c r="BA2444" s="24">
        <v>29.5</v>
      </c>
      <c r="BB2444" s="24">
        <v>32.5</v>
      </c>
      <c r="BC2444" s="24">
        <v>30</v>
      </c>
      <c r="BD2444" s="24">
        <v>29</v>
      </c>
      <c r="BE2444" s="24">
        <v>32</v>
      </c>
      <c r="BF2444" s="24">
        <v>0.5</v>
      </c>
      <c r="BG2444" s="24">
        <v>1</v>
      </c>
      <c r="BH2444" s="24">
        <v>1.5</v>
      </c>
      <c r="BI2444" s="24">
        <v>1.5</v>
      </c>
      <c r="BJ2444" s="24">
        <v>0.5</v>
      </c>
      <c r="BL2444" s="24">
        <v>1</v>
      </c>
      <c r="BM2444" s="24">
        <v>1.5</v>
      </c>
      <c r="BN2444" s="24">
        <v>1</v>
      </c>
      <c r="BO2444" s="24">
        <v>1</v>
      </c>
      <c r="BP2444" s="24">
        <v>1</v>
      </c>
      <c r="BQ2444" s="24">
        <v>1.5</v>
      </c>
      <c r="BR2444" s="24">
        <v>0</v>
      </c>
      <c r="BS2444" s="24">
        <v>0</v>
      </c>
      <c r="BT2444" s="24">
        <v>0</v>
      </c>
      <c r="BU2444" s="24">
        <v>1.5</v>
      </c>
      <c r="BV2444" s="24">
        <v>0</v>
      </c>
      <c r="BW2444" s="24">
        <v>0.5</v>
      </c>
      <c r="BX2444" s="24">
        <v>1</v>
      </c>
      <c r="BY2444" s="24">
        <v>0.5</v>
      </c>
      <c r="BZ2444" s="24">
        <v>0.5</v>
      </c>
      <c r="CB2444" s="24">
        <v>0.5</v>
      </c>
      <c r="CC2444" s="24">
        <v>0</v>
      </c>
      <c r="CD2444" s="24">
        <v>139</v>
      </c>
      <c r="CO2444" s="34">
        <f t="shared" si="165"/>
        <v>375387</v>
      </c>
    </row>
    <row r="2445" spans="1:93" ht="15">
      <c r="A2445" s="23" t="s">
        <v>203</v>
      </c>
      <c r="B2445" s="52">
        <v>40395</v>
      </c>
      <c r="C2445" s="25" t="str">
        <f t="shared" si="164"/>
        <v/>
      </c>
      <c r="G2445" s="24">
        <f t="shared" si="162"/>
        <v>106</v>
      </c>
      <c r="H2445" s="24">
        <v>397463</v>
      </c>
      <c r="I2445" s="24" t="str">
        <f t="shared" si="163"/>
        <v/>
      </c>
      <c r="K2445" s="24">
        <f>IF(J2445&gt;900,_xlfn.XLOOKUP(ROUND(J2445,0),'CM-VL-G-C-GL-B-T-ClassRimThickn'!$B$1:$B$112,'CM-VL-G-C-GL-B-T-ClassRimThickn'!$C$1:$C$112,0,1,1),J2445)</f>
        <v>0</v>
      </c>
      <c r="L2445" s="24">
        <v>80.5</v>
      </c>
      <c r="M2445" s="24">
        <f>IF(L2445&gt;900,_xlfn.XLOOKUP(ROUND(L2445,0),'CM-VL-G-C-GL-B-T-ClassRimThickn'!$B$1:$B$112,'CM-VL-G-C-GL-B-T-ClassRimThickn'!$C$1:$C$112,0,1,1),L2445)</f>
        <v>80.5</v>
      </c>
      <c r="N2445" s="24">
        <v>82</v>
      </c>
      <c r="O2445" s="24">
        <f>IF(N2445&gt;900,_xlfn.XLOOKUP(ROUND(N2445,0),'CM-VL-G-C-GL-B-T-ClassRimThickn'!$B$1:$B$112,'CM-VL-G-C-GL-B-T-ClassRimThickn'!$C$1:$C$112,0,1,1),N2445)</f>
        <v>82</v>
      </c>
      <c r="P2445" s="24">
        <v>78</v>
      </c>
      <c r="Q2445" s="24">
        <f>IF(P2445&gt;900,_xlfn.XLOOKUP(ROUND(P2445,0),'CM-VL-G-C-GL-B-T-ClassRimThickn'!$B$1:$B$112,'CM-VL-G-C-GL-B-T-ClassRimThickn'!$C$1:$C$112,0,1,1),P2445)</f>
        <v>78</v>
      </c>
      <c r="S2445" s="24">
        <f>IF(R2445&gt;900,_xlfn.XLOOKUP(ROUND(R2445,0),'CM-VL-G-C-GL-B-T-ClassRimThickn'!$B$1:$B$112,'CM-VL-G-C-GL-B-T-ClassRimThickn'!$C$1:$C$112,0,1,1),R2445)</f>
        <v>0</v>
      </c>
      <c r="T2445" s="24">
        <v>80.5</v>
      </c>
      <c r="U2445" s="24">
        <f>IF(T2445&gt;900,_xlfn.XLOOKUP(ROUND(T2445,0),'CM-VL-G-C-GL-B-T-ClassRimThickn'!$B$1:$B$112,'CM-VL-G-C-GL-B-T-ClassRimThickn'!$C$1:$C$112,0,1,1),T2445)</f>
        <v>80.5</v>
      </c>
      <c r="V2445" s="24">
        <v>78.5</v>
      </c>
      <c r="W2445" s="24">
        <f>IF(V2445&gt;900,_xlfn.XLOOKUP(ROUND(V2445,0),'CM-VL-G-C-GL-B-T-ClassRimThickn'!$B$1:$B$112,'CM-VL-G-C-GL-B-T-ClassRimThickn'!$C$1:$C$112,0,1,1),V2445)</f>
        <v>78.5</v>
      </c>
      <c r="X2445" s="24">
        <v>80</v>
      </c>
      <c r="Y2445" s="24">
        <f>IF(X2445&gt;900,_xlfn.XLOOKUP(ROUND(X2445,0),'CM-VL-G-C-GL-B-T-ClassRimThickn'!$B$1:$B$112,'CM-VL-G-C-GL-B-T-ClassRimThickn'!$C$1:$C$112,0,1,1),X2445)</f>
        <v>80</v>
      </c>
      <c r="Z2445" s="24">
        <v>81</v>
      </c>
      <c r="AA2445" s="24">
        <f>IF(Z2445&gt;900,_xlfn.XLOOKUP(ROUND(Z2445,0),'CM-VL-G-C-GL-B-T-ClassRimThickn'!$B$1:$B$112,'CM-VL-G-C-GL-B-T-ClassRimThickn'!$C$1:$C$112,0,1,1),Z2445)</f>
        <v>81</v>
      </c>
      <c r="AB2445" s="24">
        <v>77.5</v>
      </c>
      <c r="AC2445" s="24">
        <f>IF(AB2445&gt;900,_xlfn.XLOOKUP(ROUND(AB2445,0),'CM-VL-G-C-GL-B-T-ClassRimThickn'!$B$1:$B$112,'CM-VL-G-C-GL-B-T-ClassRimThickn'!$C$1:$C$112,0,1,1),AB2445)</f>
        <v>77.5</v>
      </c>
      <c r="AD2445" s="24">
        <v>83</v>
      </c>
      <c r="AE2445" s="24">
        <f>IF(AD2445&gt;900,_xlfn.XLOOKUP(ROUND(AD2445,0),'CM-VL-G-C-GL-B-T-ClassRimThickn'!$B$1:$B$112,'CM-VL-G-C-GL-B-T-ClassRimThickn'!$C$1:$C$112,0,1,1),AD2445)</f>
        <v>83</v>
      </c>
      <c r="AF2445" s="24">
        <v>80.5</v>
      </c>
      <c r="AG2445" s="24">
        <f>IF(AF2445&gt;900,_xlfn.XLOOKUP(ROUND(AF2445,0),'CM-VL-G-C-GL-B-T-ClassRimThickn'!$B$1:$B$112,'CM-VL-G-C-GL-B-T-ClassRimThickn'!$C$1:$C$112,0,1,1),AF2445)</f>
        <v>80.5</v>
      </c>
      <c r="AH2445" s="24">
        <v>27.5</v>
      </c>
      <c r="AI2445" s="24">
        <v>29</v>
      </c>
      <c r="AJ2445" s="24">
        <v>27</v>
      </c>
      <c r="AK2445" s="24">
        <v>28.5</v>
      </c>
      <c r="AL2445" s="24">
        <v>27.5</v>
      </c>
      <c r="AM2445" s="24">
        <v>28</v>
      </c>
      <c r="AN2445" s="24">
        <v>27</v>
      </c>
      <c r="AO2445" s="24">
        <v>27.5</v>
      </c>
      <c r="AP2445" s="24">
        <v>28</v>
      </c>
      <c r="AQ2445" s="24">
        <v>28</v>
      </c>
      <c r="AR2445" s="24">
        <v>29</v>
      </c>
      <c r="AS2445" s="24">
        <v>28</v>
      </c>
      <c r="AT2445" s="24">
        <v>28</v>
      </c>
      <c r="AU2445" s="24">
        <v>28.5</v>
      </c>
      <c r="AV2445" s="24">
        <v>28.5</v>
      </c>
      <c r="AW2445" s="24">
        <v>28.5</v>
      </c>
      <c r="AX2445" s="24">
        <v>28.5</v>
      </c>
      <c r="AY2445" s="24">
        <v>28.5</v>
      </c>
      <c r="AZ2445" s="24">
        <v>27</v>
      </c>
      <c r="BA2445" s="24">
        <v>27.5</v>
      </c>
      <c r="BB2445" s="24">
        <v>28</v>
      </c>
      <c r="BC2445" s="24">
        <v>28</v>
      </c>
      <c r="BD2445" s="24">
        <v>29</v>
      </c>
      <c r="BE2445" s="24">
        <v>28</v>
      </c>
      <c r="BF2445" s="24">
        <v>0</v>
      </c>
      <c r="BG2445" s="24">
        <v>0</v>
      </c>
      <c r="BH2445" s="24">
        <v>0</v>
      </c>
      <c r="BI2445" s="24">
        <v>0</v>
      </c>
      <c r="BJ2445" s="24">
        <v>0</v>
      </c>
      <c r="BL2445" s="24">
        <v>0</v>
      </c>
      <c r="BM2445" s="24">
        <v>0</v>
      </c>
      <c r="BN2445" s="24">
        <v>0</v>
      </c>
      <c r="BO2445" s="24">
        <v>0</v>
      </c>
      <c r="BP2445" s="24">
        <v>0</v>
      </c>
      <c r="BQ2445" s="24">
        <v>0</v>
      </c>
      <c r="BR2445" s="24">
        <v>0</v>
      </c>
      <c r="BS2445" s="24">
        <v>0</v>
      </c>
      <c r="BT2445" s="24">
        <v>0</v>
      </c>
      <c r="BU2445" s="24">
        <v>0</v>
      </c>
      <c r="BV2445" s="24">
        <v>0</v>
      </c>
      <c r="BW2445" s="24">
        <v>0</v>
      </c>
      <c r="BX2445" s="24">
        <v>0</v>
      </c>
      <c r="BY2445" s="24">
        <v>0</v>
      </c>
      <c r="BZ2445" s="24">
        <v>0</v>
      </c>
      <c r="CB2445" s="24">
        <v>0</v>
      </c>
      <c r="CC2445" s="24">
        <v>0</v>
      </c>
      <c r="CD2445" s="24">
        <v>117</v>
      </c>
      <c r="CE2445" s="24">
        <v>120</v>
      </c>
      <c r="CF2445" s="24">
        <v>115</v>
      </c>
      <c r="CG2445" s="24">
        <v>110</v>
      </c>
      <c r="CH2445" s="24">
        <v>118</v>
      </c>
      <c r="CI2445" s="24">
        <v>118</v>
      </c>
      <c r="CO2445" s="34">
        <f t="shared" si="165"/>
        <v>397463</v>
      </c>
    </row>
    <row r="2446" spans="1:93" ht="15">
      <c r="A2446" s="23" t="s">
        <v>203</v>
      </c>
      <c r="B2446" s="52">
        <v>40415</v>
      </c>
      <c r="C2446" s="25" t="str">
        <f t="shared" si="164"/>
        <v/>
      </c>
      <c r="G2446" s="24">
        <f t="shared" si="162"/>
        <v>20</v>
      </c>
      <c r="H2446" s="24">
        <v>401400</v>
      </c>
      <c r="I2446" s="24" t="str">
        <f t="shared" si="163"/>
        <v/>
      </c>
      <c r="K2446" s="24">
        <f>IF(J2446&gt;900,_xlfn.XLOOKUP(ROUND(J2446,0),'CM-VL-G-C-GL-B-T-ClassRimThickn'!$B$1:$B$112,'CM-VL-G-C-GL-B-T-ClassRimThickn'!$C$1:$C$112,0,1,1),J2446)</f>
        <v>0</v>
      </c>
      <c r="L2446" s="24">
        <v>78</v>
      </c>
      <c r="M2446" s="24">
        <f>IF(L2446&gt;900,_xlfn.XLOOKUP(ROUND(L2446,0),'CM-VL-G-C-GL-B-T-ClassRimThickn'!$B$1:$B$112,'CM-VL-G-C-GL-B-T-ClassRimThickn'!$C$1:$C$112,0,1,1),L2446)</f>
        <v>78</v>
      </c>
      <c r="N2446" s="24">
        <v>80</v>
      </c>
      <c r="O2446" s="24">
        <f>IF(N2446&gt;900,_xlfn.XLOOKUP(ROUND(N2446,0),'CM-VL-G-C-GL-B-T-ClassRimThickn'!$B$1:$B$112,'CM-VL-G-C-GL-B-T-ClassRimThickn'!$C$1:$C$112,0,1,1),N2446)</f>
        <v>80</v>
      </c>
      <c r="P2446" s="24">
        <v>77</v>
      </c>
      <c r="Q2446" s="24">
        <f>IF(P2446&gt;900,_xlfn.XLOOKUP(ROUND(P2446,0),'CM-VL-G-C-GL-B-T-ClassRimThickn'!$B$1:$B$112,'CM-VL-G-C-GL-B-T-ClassRimThickn'!$C$1:$C$112,0,1,1),P2446)</f>
        <v>77</v>
      </c>
      <c r="S2446" s="24">
        <f>IF(R2446&gt;900,_xlfn.XLOOKUP(ROUND(R2446,0),'CM-VL-G-C-GL-B-T-ClassRimThickn'!$B$1:$B$112,'CM-VL-G-C-GL-B-T-ClassRimThickn'!$C$1:$C$112,0,1,1),R2446)</f>
        <v>0</v>
      </c>
      <c r="T2446" s="24">
        <v>81</v>
      </c>
      <c r="U2446" s="24">
        <f>IF(T2446&gt;900,_xlfn.XLOOKUP(ROUND(T2446,0),'CM-VL-G-C-GL-B-T-ClassRimThickn'!$B$1:$B$112,'CM-VL-G-C-GL-B-T-ClassRimThickn'!$C$1:$C$112,0,1,1),T2446)</f>
        <v>81</v>
      </c>
      <c r="V2446" s="24">
        <v>78</v>
      </c>
      <c r="W2446" s="24">
        <f>IF(V2446&gt;900,_xlfn.XLOOKUP(ROUND(V2446,0),'CM-VL-G-C-GL-B-T-ClassRimThickn'!$B$1:$B$112,'CM-VL-G-C-GL-B-T-ClassRimThickn'!$C$1:$C$112,0,1,1),V2446)</f>
        <v>78</v>
      </c>
      <c r="X2446" s="24">
        <v>79</v>
      </c>
      <c r="Y2446" s="24">
        <f>IF(X2446&gt;900,_xlfn.XLOOKUP(ROUND(X2446,0),'CM-VL-G-C-GL-B-T-ClassRimThickn'!$B$1:$B$112,'CM-VL-G-C-GL-B-T-ClassRimThickn'!$C$1:$C$112,0,1,1),X2446)</f>
        <v>79</v>
      </c>
      <c r="Z2446" s="24">
        <v>80</v>
      </c>
      <c r="AA2446" s="24">
        <f>IF(Z2446&gt;900,_xlfn.XLOOKUP(ROUND(Z2446,0),'CM-VL-G-C-GL-B-T-ClassRimThickn'!$B$1:$B$112,'CM-VL-G-C-GL-B-T-ClassRimThickn'!$C$1:$C$112,0,1,1),Z2446)</f>
        <v>80</v>
      </c>
      <c r="AB2446" s="24">
        <v>78</v>
      </c>
      <c r="AC2446" s="24">
        <f>IF(AB2446&gt;900,_xlfn.XLOOKUP(ROUND(AB2446,0),'CM-VL-G-C-GL-B-T-ClassRimThickn'!$B$1:$B$112,'CM-VL-G-C-GL-B-T-ClassRimThickn'!$C$1:$C$112,0,1,1),AB2446)</f>
        <v>78</v>
      </c>
      <c r="AD2446" s="24">
        <v>82</v>
      </c>
      <c r="AE2446" s="24">
        <f>IF(AD2446&gt;900,_xlfn.XLOOKUP(ROUND(AD2446,0),'CM-VL-G-C-GL-B-T-ClassRimThickn'!$B$1:$B$112,'CM-VL-G-C-GL-B-T-ClassRimThickn'!$C$1:$C$112,0,1,1),AD2446)</f>
        <v>82</v>
      </c>
      <c r="AF2446" s="24">
        <v>80</v>
      </c>
      <c r="AG2446" s="24">
        <f>IF(AF2446&gt;900,_xlfn.XLOOKUP(ROUND(AF2446,0),'CM-VL-G-C-GL-B-T-ClassRimThickn'!$B$1:$B$112,'CM-VL-G-C-GL-B-T-ClassRimThickn'!$C$1:$C$112,0,1,1),AF2446)</f>
        <v>80</v>
      </c>
      <c r="AH2446" s="24">
        <v>28</v>
      </c>
      <c r="AI2446" s="24">
        <v>27.5</v>
      </c>
      <c r="AJ2446" s="24">
        <v>27</v>
      </c>
      <c r="AK2446" s="24">
        <v>27</v>
      </c>
      <c r="AL2446" s="24">
        <v>27</v>
      </c>
      <c r="AM2446" s="24">
        <v>27.5</v>
      </c>
      <c r="AN2446" s="24">
        <v>27.5</v>
      </c>
      <c r="AO2446" s="24">
        <v>27.5</v>
      </c>
      <c r="AP2446" s="24">
        <v>27.5</v>
      </c>
      <c r="AQ2446" s="24">
        <v>27.5</v>
      </c>
      <c r="AR2446" s="24">
        <v>29</v>
      </c>
      <c r="AS2446" s="24">
        <v>26.5</v>
      </c>
      <c r="AT2446" s="24">
        <v>29</v>
      </c>
      <c r="AU2446" s="24">
        <v>28.5</v>
      </c>
      <c r="AV2446" s="24">
        <v>28.5</v>
      </c>
      <c r="AW2446" s="24">
        <v>28.5</v>
      </c>
      <c r="AX2446" s="24">
        <v>29</v>
      </c>
      <c r="AY2446" s="24">
        <v>29</v>
      </c>
      <c r="AZ2446" s="24">
        <v>28.5</v>
      </c>
      <c r="BA2446" s="24">
        <v>28.5</v>
      </c>
      <c r="BB2446" s="24">
        <v>28.5</v>
      </c>
      <c r="BC2446" s="24">
        <v>28.5</v>
      </c>
      <c r="BD2446" s="24">
        <v>28.5</v>
      </c>
      <c r="BE2446" s="24">
        <v>28.5</v>
      </c>
      <c r="BF2446" s="24">
        <v>0</v>
      </c>
      <c r="BG2446" s="24">
        <v>0</v>
      </c>
      <c r="BH2446" s="24">
        <v>0</v>
      </c>
      <c r="BI2446" s="24">
        <v>0</v>
      </c>
      <c r="BJ2446" s="24">
        <v>0</v>
      </c>
      <c r="BL2446" s="24">
        <v>0</v>
      </c>
      <c r="BM2446" s="24">
        <v>0</v>
      </c>
      <c r="BN2446" s="24">
        <v>0</v>
      </c>
      <c r="BO2446" s="24">
        <v>0</v>
      </c>
      <c r="BP2446" s="24">
        <v>0</v>
      </c>
      <c r="BQ2446" s="24">
        <v>0</v>
      </c>
      <c r="BR2446" s="24">
        <v>0</v>
      </c>
      <c r="BS2446" s="24">
        <v>0</v>
      </c>
      <c r="BT2446" s="24">
        <v>0</v>
      </c>
      <c r="BU2446" s="24">
        <v>0</v>
      </c>
      <c r="BV2446" s="24">
        <v>0</v>
      </c>
      <c r="BW2446" s="24">
        <v>0</v>
      </c>
      <c r="BX2446" s="24">
        <v>0</v>
      </c>
      <c r="BY2446" s="24">
        <v>0</v>
      </c>
      <c r="BZ2446" s="24">
        <v>0</v>
      </c>
      <c r="CB2446" s="24">
        <v>0</v>
      </c>
      <c r="CC2446" s="24">
        <v>0</v>
      </c>
      <c r="CD2446" s="24">
        <v>118</v>
      </c>
      <c r="CE2446" s="24">
        <v>117</v>
      </c>
      <c r="CF2446" s="24">
        <v>116</v>
      </c>
      <c r="CG2446" s="24">
        <v>114</v>
      </c>
      <c r="CH2446" s="24">
        <v>120</v>
      </c>
      <c r="CI2446" s="24">
        <v>119</v>
      </c>
      <c r="CO2446" s="34">
        <f t="shared" si="165"/>
        <v>401400</v>
      </c>
    </row>
    <row r="2447" spans="1:93" ht="15">
      <c r="A2447" s="23" t="s">
        <v>203</v>
      </c>
      <c r="B2447" s="52">
        <v>40465</v>
      </c>
      <c r="C2447" s="25" t="str">
        <f t="shared" si="164"/>
        <v/>
      </c>
      <c r="G2447" s="24">
        <f t="shared" si="162"/>
        <v>50</v>
      </c>
      <c r="H2447" s="24">
        <v>412264</v>
      </c>
      <c r="I2447" s="24" t="str">
        <f t="shared" si="163"/>
        <v/>
      </c>
      <c r="K2447" s="24">
        <f>IF(J2447&gt;900,_xlfn.XLOOKUP(ROUND(J2447,0),'CM-VL-G-C-GL-B-T-ClassRimThickn'!$B$1:$B$112,'CM-VL-G-C-GL-B-T-ClassRimThickn'!$C$1:$C$112,0,1,1),J2447)</f>
        <v>0</v>
      </c>
      <c r="L2447" s="24">
        <v>76</v>
      </c>
      <c r="M2447" s="24">
        <f>IF(L2447&gt;900,_xlfn.XLOOKUP(ROUND(L2447,0),'CM-VL-G-C-GL-B-T-ClassRimThickn'!$B$1:$B$112,'CM-VL-G-C-GL-B-T-ClassRimThickn'!$C$1:$C$112,0,1,1),L2447)</f>
        <v>76</v>
      </c>
      <c r="N2447" s="24">
        <v>76</v>
      </c>
      <c r="O2447" s="24">
        <f>IF(N2447&gt;900,_xlfn.XLOOKUP(ROUND(N2447,0),'CM-VL-G-C-GL-B-T-ClassRimThickn'!$B$1:$B$112,'CM-VL-G-C-GL-B-T-ClassRimThickn'!$C$1:$C$112,0,1,1),N2447)</f>
        <v>76</v>
      </c>
      <c r="P2447" s="24">
        <v>76</v>
      </c>
      <c r="Q2447" s="24">
        <f>IF(P2447&gt;900,_xlfn.XLOOKUP(ROUND(P2447,0),'CM-VL-G-C-GL-B-T-ClassRimThickn'!$B$1:$B$112,'CM-VL-G-C-GL-B-T-ClassRimThickn'!$C$1:$C$112,0,1,1),P2447)</f>
        <v>76</v>
      </c>
      <c r="S2447" s="24">
        <f>IF(R2447&gt;900,_xlfn.XLOOKUP(ROUND(R2447,0),'CM-VL-G-C-GL-B-T-ClassRimThickn'!$B$1:$B$112,'CM-VL-G-C-GL-B-T-ClassRimThickn'!$C$1:$C$112,0,1,1),R2447)</f>
        <v>0</v>
      </c>
      <c r="T2447" s="24">
        <v>77</v>
      </c>
      <c r="U2447" s="24">
        <f>IF(T2447&gt;900,_xlfn.XLOOKUP(ROUND(T2447,0),'CM-VL-G-C-GL-B-T-ClassRimThickn'!$B$1:$B$112,'CM-VL-G-C-GL-B-T-ClassRimThickn'!$C$1:$C$112,0,1,1),T2447)</f>
        <v>77</v>
      </c>
      <c r="V2447" s="24">
        <v>77</v>
      </c>
      <c r="W2447" s="24">
        <f>IF(V2447&gt;900,_xlfn.XLOOKUP(ROUND(V2447,0),'CM-VL-G-C-GL-B-T-ClassRimThickn'!$B$1:$B$112,'CM-VL-G-C-GL-B-T-ClassRimThickn'!$C$1:$C$112,0,1,1),V2447)</f>
        <v>77</v>
      </c>
      <c r="X2447" s="24">
        <v>77</v>
      </c>
      <c r="Y2447" s="24">
        <f>IF(X2447&gt;900,_xlfn.XLOOKUP(ROUND(X2447,0),'CM-VL-G-C-GL-B-T-ClassRimThickn'!$B$1:$B$112,'CM-VL-G-C-GL-B-T-ClassRimThickn'!$C$1:$C$112,0,1,1),X2447)</f>
        <v>77</v>
      </c>
      <c r="Z2447" s="24">
        <v>76</v>
      </c>
      <c r="AA2447" s="24">
        <f>IF(Z2447&gt;900,_xlfn.XLOOKUP(ROUND(Z2447,0),'CM-VL-G-C-GL-B-T-ClassRimThickn'!$B$1:$B$112,'CM-VL-G-C-GL-B-T-ClassRimThickn'!$C$1:$C$112,0,1,1),Z2447)</f>
        <v>76</v>
      </c>
      <c r="AB2447" s="24">
        <v>77</v>
      </c>
      <c r="AC2447" s="24">
        <f>IF(AB2447&gt;900,_xlfn.XLOOKUP(ROUND(AB2447,0),'CM-VL-G-C-GL-B-T-ClassRimThickn'!$B$1:$B$112,'CM-VL-G-C-GL-B-T-ClassRimThickn'!$C$1:$C$112,0,1,1),AB2447)</f>
        <v>77</v>
      </c>
      <c r="AD2447" s="24">
        <v>77</v>
      </c>
      <c r="AE2447" s="24">
        <f>IF(AD2447&gt;900,_xlfn.XLOOKUP(ROUND(AD2447,0),'CM-VL-G-C-GL-B-T-ClassRimThickn'!$B$1:$B$112,'CM-VL-G-C-GL-B-T-ClassRimThickn'!$C$1:$C$112,0,1,1),AD2447)</f>
        <v>77</v>
      </c>
      <c r="AF2447" s="24">
        <v>77</v>
      </c>
      <c r="AG2447" s="24">
        <f>IF(AF2447&gt;900,_xlfn.XLOOKUP(ROUND(AF2447,0),'CM-VL-G-C-GL-B-T-ClassRimThickn'!$B$1:$B$112,'CM-VL-G-C-GL-B-T-ClassRimThickn'!$C$1:$C$112,0,1,1),AF2447)</f>
        <v>77</v>
      </c>
      <c r="AH2447" s="24">
        <v>27</v>
      </c>
      <c r="AI2447" s="24">
        <v>28</v>
      </c>
      <c r="AJ2447" s="24">
        <v>27</v>
      </c>
      <c r="AK2447" s="24">
        <v>26</v>
      </c>
      <c r="AL2447" s="24">
        <v>27</v>
      </c>
      <c r="AM2447" s="24">
        <v>25</v>
      </c>
      <c r="AN2447" s="24">
        <v>26</v>
      </c>
      <c r="AO2447" s="24">
        <v>27</v>
      </c>
      <c r="AP2447" s="24">
        <v>27</v>
      </c>
      <c r="AQ2447" s="24">
        <v>27</v>
      </c>
      <c r="AR2447" s="24">
        <v>29</v>
      </c>
      <c r="AS2447" s="24">
        <v>25</v>
      </c>
      <c r="AT2447" s="24">
        <v>29</v>
      </c>
      <c r="AU2447" s="24">
        <v>29</v>
      </c>
      <c r="AV2447" s="24">
        <v>29</v>
      </c>
      <c r="AW2447" s="24">
        <v>29</v>
      </c>
      <c r="AX2447" s="24">
        <v>29</v>
      </c>
      <c r="AY2447" s="24">
        <v>29</v>
      </c>
      <c r="AZ2447" s="24">
        <v>29</v>
      </c>
      <c r="BA2447" s="24">
        <v>29</v>
      </c>
      <c r="BB2447" s="24">
        <v>29</v>
      </c>
      <c r="BC2447" s="24">
        <v>29</v>
      </c>
      <c r="BD2447" s="24">
        <v>28</v>
      </c>
      <c r="BE2447" s="24">
        <v>29</v>
      </c>
      <c r="BF2447" s="24">
        <v>0</v>
      </c>
      <c r="BG2447" s="24">
        <v>0</v>
      </c>
      <c r="BH2447" s="24">
        <v>0.5</v>
      </c>
      <c r="BI2447" s="24">
        <v>0.5</v>
      </c>
      <c r="BJ2447" s="24">
        <v>1</v>
      </c>
      <c r="BL2447" s="24">
        <v>0</v>
      </c>
      <c r="BM2447" s="24">
        <v>0.5</v>
      </c>
      <c r="BN2447" s="24">
        <v>0.5</v>
      </c>
      <c r="BO2447" s="24">
        <v>1</v>
      </c>
      <c r="BP2447" s="24">
        <v>0.5</v>
      </c>
      <c r="BQ2447" s="24">
        <v>0.5</v>
      </c>
      <c r="BR2447" s="24">
        <v>0</v>
      </c>
      <c r="BS2447" s="24">
        <v>0</v>
      </c>
      <c r="BT2447" s="24">
        <v>0</v>
      </c>
      <c r="BU2447" s="24">
        <v>0.5</v>
      </c>
      <c r="BV2447" s="24">
        <v>0.5</v>
      </c>
      <c r="BW2447" s="24">
        <v>0.5</v>
      </c>
      <c r="BX2447" s="24">
        <v>0</v>
      </c>
      <c r="BY2447" s="24">
        <v>0</v>
      </c>
      <c r="BZ2447" s="24">
        <v>0</v>
      </c>
      <c r="CB2447" s="24">
        <v>0</v>
      </c>
      <c r="CC2447" s="24">
        <v>0</v>
      </c>
      <c r="CD2447" s="24">
        <v>120</v>
      </c>
      <c r="CE2447" s="24">
        <v>115</v>
      </c>
      <c r="CF2447" s="24">
        <v>110</v>
      </c>
      <c r="CG2447" s="24">
        <v>120</v>
      </c>
      <c r="CH2447" s="24">
        <v>120</v>
      </c>
      <c r="CI2447" s="24">
        <v>115</v>
      </c>
      <c r="CO2447" s="34">
        <f t="shared" si="165"/>
        <v>412264</v>
      </c>
    </row>
    <row r="2448" spans="1:93" ht="15">
      <c r="A2448" s="23" t="s">
        <v>203</v>
      </c>
      <c r="B2448" s="52">
        <v>40512</v>
      </c>
      <c r="C2448" s="25" t="str">
        <f t="shared" si="164"/>
        <v/>
      </c>
      <c r="G2448" s="24">
        <f t="shared" si="162"/>
        <v>47</v>
      </c>
      <c r="H2448" s="27">
        <v>419479</v>
      </c>
      <c r="I2448" s="24" t="str">
        <f t="shared" si="163"/>
        <v/>
      </c>
      <c r="K2448" s="24">
        <f>IF(J2448&gt;900,_xlfn.XLOOKUP(ROUND(J2448,0),'CM-VL-G-C-GL-B-T-ClassRimThickn'!$B$1:$B$112,'CM-VL-G-C-GL-B-T-ClassRimThickn'!$C$1:$C$112,0,1,1),J2448)</f>
        <v>0</v>
      </c>
      <c r="L2448" s="24">
        <v>75</v>
      </c>
      <c r="M2448" s="24">
        <f>IF(L2448&gt;900,_xlfn.XLOOKUP(ROUND(L2448,0),'CM-VL-G-C-GL-B-T-ClassRimThickn'!$B$1:$B$112,'CM-VL-G-C-GL-B-T-ClassRimThickn'!$C$1:$C$112,0,1,1),L2448)</f>
        <v>75</v>
      </c>
      <c r="N2448" s="24">
        <v>76</v>
      </c>
      <c r="O2448" s="24">
        <f>IF(N2448&gt;900,_xlfn.XLOOKUP(ROUND(N2448,0),'CM-VL-G-C-GL-B-T-ClassRimThickn'!$B$1:$B$112,'CM-VL-G-C-GL-B-T-ClassRimThickn'!$C$1:$C$112,0,1,1),N2448)</f>
        <v>76</v>
      </c>
      <c r="P2448" s="24">
        <v>74</v>
      </c>
      <c r="Q2448" s="24">
        <f>IF(P2448&gt;900,_xlfn.XLOOKUP(ROUND(P2448,0),'CM-VL-G-C-GL-B-T-ClassRimThickn'!$B$1:$B$112,'CM-VL-G-C-GL-B-T-ClassRimThickn'!$C$1:$C$112,0,1,1),P2448)</f>
        <v>74</v>
      </c>
      <c r="S2448" s="24">
        <f>IF(R2448&gt;900,_xlfn.XLOOKUP(ROUND(R2448,0),'CM-VL-G-C-GL-B-T-ClassRimThickn'!$B$1:$B$112,'CM-VL-G-C-GL-B-T-ClassRimThickn'!$C$1:$C$112,0,1,1),R2448)</f>
        <v>0</v>
      </c>
      <c r="T2448" s="24">
        <v>78</v>
      </c>
      <c r="U2448" s="24">
        <f>IF(T2448&gt;900,_xlfn.XLOOKUP(ROUND(T2448,0),'CM-VL-G-C-GL-B-T-ClassRimThickn'!$B$1:$B$112,'CM-VL-G-C-GL-B-T-ClassRimThickn'!$C$1:$C$112,0,1,1),T2448)</f>
        <v>78</v>
      </c>
      <c r="V2448" s="24">
        <v>74</v>
      </c>
      <c r="W2448" s="24">
        <f>IF(V2448&gt;900,_xlfn.XLOOKUP(ROUND(V2448,0),'CM-VL-G-C-GL-B-T-ClassRimThickn'!$B$1:$B$112,'CM-VL-G-C-GL-B-T-ClassRimThickn'!$C$1:$C$112,0,1,1),V2448)</f>
        <v>74</v>
      </c>
      <c r="X2448" s="24">
        <v>75</v>
      </c>
      <c r="Y2448" s="24">
        <f>IF(X2448&gt;900,_xlfn.XLOOKUP(ROUND(X2448,0),'CM-VL-G-C-GL-B-T-ClassRimThickn'!$B$1:$B$112,'CM-VL-G-C-GL-B-T-ClassRimThickn'!$C$1:$C$112,0,1,1),X2448)</f>
        <v>75</v>
      </c>
      <c r="Z2448" s="24">
        <v>75</v>
      </c>
      <c r="AA2448" s="24">
        <f>IF(Z2448&gt;900,_xlfn.XLOOKUP(ROUND(Z2448,0),'CM-VL-G-C-GL-B-T-ClassRimThickn'!$B$1:$B$112,'CM-VL-G-C-GL-B-T-ClassRimThickn'!$C$1:$C$112,0,1,1),Z2448)</f>
        <v>75</v>
      </c>
      <c r="AB2448" s="24">
        <v>73</v>
      </c>
      <c r="AC2448" s="24">
        <f>IF(AB2448&gt;900,_xlfn.XLOOKUP(ROUND(AB2448,0),'CM-VL-G-C-GL-B-T-ClassRimThickn'!$B$1:$B$112,'CM-VL-G-C-GL-B-T-ClassRimThickn'!$C$1:$C$112,0,1,1),AB2448)</f>
        <v>73</v>
      </c>
      <c r="AD2448" s="24">
        <v>80</v>
      </c>
      <c r="AE2448" s="24">
        <f>IF(AD2448&gt;900,_xlfn.XLOOKUP(ROUND(AD2448,0),'CM-VL-G-C-GL-B-T-ClassRimThickn'!$B$1:$B$112,'CM-VL-G-C-GL-B-T-ClassRimThickn'!$C$1:$C$112,0,1,1),AD2448)</f>
        <v>80</v>
      </c>
      <c r="AF2448" s="24">
        <v>77</v>
      </c>
      <c r="AG2448" s="24">
        <f>IF(AF2448&gt;900,_xlfn.XLOOKUP(ROUND(AF2448,0),'CM-VL-G-C-GL-B-T-ClassRimThickn'!$B$1:$B$112,'CM-VL-G-C-GL-B-T-ClassRimThickn'!$C$1:$C$112,0,1,1),AF2448)</f>
        <v>77</v>
      </c>
      <c r="AH2448" s="24">
        <v>25</v>
      </c>
      <c r="AI2448" s="24">
        <v>27</v>
      </c>
      <c r="AJ2448" s="24">
        <v>26</v>
      </c>
      <c r="AK2448" s="24">
        <v>25.5</v>
      </c>
      <c r="AL2448" s="24">
        <v>26</v>
      </c>
      <c r="AM2448" s="24">
        <v>25</v>
      </c>
      <c r="AN2448" s="24">
        <v>25</v>
      </c>
      <c r="AO2448" s="24">
        <v>26</v>
      </c>
      <c r="AP2448" s="24">
        <v>25.5</v>
      </c>
      <c r="AQ2448" s="24">
        <v>25</v>
      </c>
      <c r="AR2448" s="24">
        <v>27</v>
      </c>
      <c r="AS2448" s="24">
        <v>24</v>
      </c>
      <c r="AT2448" s="24">
        <v>29</v>
      </c>
      <c r="AU2448" s="24">
        <v>29</v>
      </c>
      <c r="AV2448" s="24">
        <v>29.5</v>
      </c>
      <c r="AW2448" s="24">
        <v>29</v>
      </c>
      <c r="AX2448" s="24">
        <v>29</v>
      </c>
      <c r="AY2448" s="24">
        <v>29</v>
      </c>
      <c r="AZ2448" s="24">
        <v>29</v>
      </c>
      <c r="BA2448" s="24">
        <v>29</v>
      </c>
      <c r="BB2448" s="24">
        <v>29</v>
      </c>
      <c r="BC2448" s="24">
        <v>29</v>
      </c>
      <c r="BD2448" s="24">
        <v>28.5</v>
      </c>
      <c r="BE2448" s="24">
        <v>29</v>
      </c>
      <c r="CD2448" s="24">
        <v>120</v>
      </c>
      <c r="CE2448" s="24">
        <v>120</v>
      </c>
      <c r="CF2448" s="24">
        <v>120</v>
      </c>
      <c r="CG2448" s="24">
        <v>120</v>
      </c>
      <c r="CH2448" s="24">
        <v>120</v>
      </c>
      <c r="CI2448" s="24">
        <v>120</v>
      </c>
      <c r="CO2448" s="34">
        <f t="shared" si="165"/>
        <v>419479</v>
      </c>
    </row>
    <row r="2449" spans="1:93" ht="15">
      <c r="A2449" s="23" t="s">
        <v>203</v>
      </c>
      <c r="B2449" s="52">
        <v>40651</v>
      </c>
      <c r="C2449" s="25" t="str">
        <f t="shared" si="164"/>
        <v/>
      </c>
      <c r="G2449" s="24">
        <f t="shared" si="162"/>
        <v>139</v>
      </c>
      <c r="H2449" s="24">
        <v>463169</v>
      </c>
      <c r="I2449" s="24" t="str">
        <f t="shared" si="163"/>
        <v/>
      </c>
      <c r="K2449" s="24">
        <f>IF(J2449&gt;900,_xlfn.XLOOKUP(ROUND(J2449,0),'CM-VL-G-C-GL-B-T-ClassRimThickn'!$B$1:$B$112,'CM-VL-G-C-GL-B-T-ClassRimThickn'!$C$1:$C$112,0,1,1),J2449)</f>
        <v>0</v>
      </c>
      <c r="L2449" s="24">
        <v>75</v>
      </c>
      <c r="M2449" s="24">
        <f>IF(L2449&gt;900,_xlfn.XLOOKUP(ROUND(L2449,0),'CM-VL-G-C-GL-B-T-ClassRimThickn'!$B$1:$B$112,'CM-VL-G-C-GL-B-T-ClassRimThickn'!$C$1:$C$112,0,1,1),L2449)</f>
        <v>75</v>
      </c>
      <c r="N2449" s="24">
        <v>75</v>
      </c>
      <c r="O2449" s="24">
        <f>IF(N2449&gt;900,_xlfn.XLOOKUP(ROUND(N2449,0),'CM-VL-G-C-GL-B-T-ClassRimThickn'!$B$1:$B$112,'CM-VL-G-C-GL-B-T-ClassRimThickn'!$C$1:$C$112,0,1,1),N2449)</f>
        <v>75</v>
      </c>
      <c r="P2449" s="24">
        <v>75</v>
      </c>
      <c r="Q2449" s="24">
        <f>IF(P2449&gt;900,_xlfn.XLOOKUP(ROUND(P2449,0),'CM-VL-G-C-GL-B-T-ClassRimThickn'!$B$1:$B$112,'CM-VL-G-C-GL-B-T-ClassRimThickn'!$C$1:$C$112,0,1,1),P2449)</f>
        <v>75</v>
      </c>
      <c r="S2449" s="24">
        <f>IF(R2449&gt;900,_xlfn.XLOOKUP(ROUND(R2449,0),'CM-VL-G-C-GL-B-T-ClassRimThickn'!$B$1:$B$112,'CM-VL-G-C-GL-B-T-ClassRimThickn'!$C$1:$C$112,0,1,1),R2449)</f>
        <v>0</v>
      </c>
      <c r="T2449" s="24">
        <v>75</v>
      </c>
      <c r="U2449" s="24">
        <f>IF(T2449&gt;900,_xlfn.XLOOKUP(ROUND(T2449,0),'CM-VL-G-C-GL-B-T-ClassRimThickn'!$B$1:$B$112,'CM-VL-G-C-GL-B-T-ClassRimThickn'!$C$1:$C$112,0,1,1),T2449)</f>
        <v>75</v>
      </c>
      <c r="V2449" s="24">
        <v>73</v>
      </c>
      <c r="W2449" s="24">
        <f>IF(V2449&gt;900,_xlfn.XLOOKUP(ROUND(V2449,0),'CM-VL-G-C-GL-B-T-ClassRimThickn'!$B$1:$B$112,'CM-VL-G-C-GL-B-T-ClassRimThickn'!$C$1:$C$112,0,1,1),V2449)</f>
        <v>73</v>
      </c>
      <c r="X2449" s="24">
        <v>75</v>
      </c>
      <c r="Y2449" s="24">
        <f>IF(X2449&gt;900,_xlfn.XLOOKUP(ROUND(X2449,0),'CM-VL-G-C-GL-B-T-ClassRimThickn'!$B$1:$B$112,'CM-VL-G-C-GL-B-T-ClassRimThickn'!$C$1:$C$112,0,1,1),X2449)</f>
        <v>75</v>
      </c>
      <c r="Z2449" s="24">
        <v>75</v>
      </c>
      <c r="AA2449" s="24">
        <f>IF(Z2449&gt;900,_xlfn.XLOOKUP(ROUND(Z2449,0),'CM-VL-G-C-GL-B-T-ClassRimThickn'!$B$1:$B$112,'CM-VL-G-C-GL-B-T-ClassRimThickn'!$C$1:$C$112,0,1,1),Z2449)</f>
        <v>75</v>
      </c>
      <c r="AB2449" s="24">
        <v>73</v>
      </c>
      <c r="AC2449" s="24">
        <f>IF(AB2449&gt;900,_xlfn.XLOOKUP(ROUND(AB2449,0),'CM-VL-G-C-GL-B-T-ClassRimThickn'!$B$1:$B$112,'CM-VL-G-C-GL-B-T-ClassRimThickn'!$C$1:$C$112,0,1,1),AB2449)</f>
        <v>73</v>
      </c>
      <c r="AD2449" s="24">
        <v>80</v>
      </c>
      <c r="AE2449" s="24">
        <f>IF(AD2449&gt;900,_xlfn.XLOOKUP(ROUND(AD2449,0),'CM-VL-G-C-GL-B-T-ClassRimThickn'!$B$1:$B$112,'CM-VL-G-C-GL-B-T-ClassRimThickn'!$C$1:$C$112,0,1,1),AD2449)</f>
        <v>80</v>
      </c>
      <c r="AF2449" s="24">
        <v>77</v>
      </c>
      <c r="AG2449" s="24">
        <f>IF(AF2449&gt;900,_xlfn.XLOOKUP(ROUND(AF2449,0),'CM-VL-G-C-GL-B-T-ClassRimThickn'!$B$1:$B$112,'CM-VL-G-C-GL-B-T-ClassRimThickn'!$C$1:$C$112,0,1,1),AF2449)</f>
        <v>77</v>
      </c>
      <c r="AH2449" s="24">
        <v>24</v>
      </c>
      <c r="AI2449" s="24">
        <v>28</v>
      </c>
      <c r="AJ2449" s="24">
        <v>25</v>
      </c>
      <c r="AK2449" s="24">
        <v>23.5</v>
      </c>
      <c r="AL2449" s="24">
        <v>27</v>
      </c>
      <c r="AM2449" s="24">
        <v>24</v>
      </c>
      <c r="AN2449" s="24">
        <v>24</v>
      </c>
      <c r="AO2449" s="24">
        <v>25</v>
      </c>
      <c r="AP2449" s="24">
        <v>24</v>
      </c>
      <c r="AQ2449" s="24">
        <v>23.5</v>
      </c>
      <c r="AR2449" s="24">
        <v>28</v>
      </c>
      <c r="AS2449" s="24">
        <v>23</v>
      </c>
      <c r="AT2449" s="24">
        <v>30</v>
      </c>
      <c r="AU2449" s="24">
        <v>31</v>
      </c>
      <c r="AV2449" s="24">
        <v>31</v>
      </c>
      <c r="AW2449" s="24">
        <v>31</v>
      </c>
      <c r="AX2449" s="24">
        <v>31</v>
      </c>
      <c r="AY2449" s="24">
        <v>30</v>
      </c>
      <c r="AZ2449" s="24">
        <v>30.5</v>
      </c>
      <c r="BA2449" s="24">
        <v>30</v>
      </c>
      <c r="BB2449" s="24">
        <v>31</v>
      </c>
      <c r="BC2449" s="24">
        <v>30</v>
      </c>
      <c r="BD2449" s="24">
        <v>30</v>
      </c>
      <c r="BE2449" s="24">
        <v>31.5</v>
      </c>
      <c r="BF2449" s="24">
        <v>1</v>
      </c>
      <c r="BG2449" s="24">
        <v>0.5</v>
      </c>
      <c r="BH2449" s="24">
        <v>0.5</v>
      </c>
      <c r="BI2449" s="24">
        <v>0.5</v>
      </c>
      <c r="BJ2449" s="24">
        <v>0.5</v>
      </c>
      <c r="BL2449" s="24">
        <v>1</v>
      </c>
      <c r="BM2449" s="24">
        <v>1</v>
      </c>
      <c r="BN2449" s="24">
        <v>1</v>
      </c>
      <c r="BO2449" s="24">
        <v>0.5</v>
      </c>
      <c r="BP2449" s="24">
        <v>0.5</v>
      </c>
      <c r="BQ2449" s="24">
        <v>0.5</v>
      </c>
      <c r="BR2449" s="24">
        <v>0</v>
      </c>
      <c r="BS2449" s="24">
        <v>0</v>
      </c>
      <c r="BT2449" s="24">
        <v>0</v>
      </c>
      <c r="BU2449" s="24">
        <v>0</v>
      </c>
      <c r="BV2449" s="24">
        <v>0</v>
      </c>
      <c r="BW2449" s="24">
        <v>0</v>
      </c>
      <c r="BX2449" s="24">
        <v>0</v>
      </c>
      <c r="BY2449" s="24">
        <v>0</v>
      </c>
      <c r="BZ2449" s="24">
        <v>0</v>
      </c>
      <c r="CB2449" s="24">
        <v>0</v>
      </c>
      <c r="CC2449" s="24">
        <v>0</v>
      </c>
      <c r="CD2449" s="24">
        <v>119</v>
      </c>
      <c r="CE2449" s="24">
        <v>118</v>
      </c>
      <c r="CF2449" s="24">
        <v>115</v>
      </c>
      <c r="CG2449" s="24">
        <v>111</v>
      </c>
      <c r="CH2449" s="24">
        <v>118</v>
      </c>
      <c r="CI2449" s="24">
        <v>115</v>
      </c>
      <c r="CO2449" s="34">
        <f t="shared" si="165"/>
        <v>463169</v>
      </c>
    </row>
    <row r="2450" spans="1:93" ht="15">
      <c r="A2450" s="23" t="s">
        <v>203</v>
      </c>
      <c r="B2450" s="52">
        <v>40681</v>
      </c>
      <c r="C2450" s="25" t="str">
        <f t="shared" si="164"/>
        <v/>
      </c>
      <c r="G2450" s="24">
        <f t="shared" si="162"/>
        <v>30</v>
      </c>
      <c r="H2450" s="24">
        <v>468150</v>
      </c>
      <c r="I2450" s="24" t="str">
        <f t="shared" si="163"/>
        <v/>
      </c>
      <c r="K2450" s="24">
        <f>IF(J2450&gt;900,_xlfn.XLOOKUP(ROUND(J2450,0),'CM-VL-G-C-GL-B-T-ClassRimThickn'!$B$1:$B$112,'CM-VL-G-C-GL-B-T-ClassRimThickn'!$C$1:$C$112,0,1,1),J2450)</f>
        <v>0</v>
      </c>
      <c r="L2450" s="24">
        <v>73</v>
      </c>
      <c r="M2450" s="24">
        <f>IF(L2450&gt;900,_xlfn.XLOOKUP(ROUND(L2450,0),'CM-VL-G-C-GL-B-T-ClassRimThickn'!$B$1:$B$112,'CM-VL-G-C-GL-B-T-ClassRimThickn'!$C$1:$C$112,0,1,1),L2450)</f>
        <v>73</v>
      </c>
      <c r="N2450" s="24">
        <v>75</v>
      </c>
      <c r="O2450" s="24">
        <f>IF(N2450&gt;900,_xlfn.XLOOKUP(ROUND(N2450,0),'CM-VL-G-C-GL-B-T-ClassRimThickn'!$B$1:$B$112,'CM-VL-G-C-GL-B-T-ClassRimThickn'!$C$1:$C$112,0,1,1),N2450)</f>
        <v>75</v>
      </c>
      <c r="P2450" s="24">
        <v>73</v>
      </c>
      <c r="Q2450" s="24">
        <f>IF(P2450&gt;900,_xlfn.XLOOKUP(ROUND(P2450,0),'CM-VL-G-C-GL-B-T-ClassRimThickn'!$B$1:$B$112,'CM-VL-G-C-GL-B-T-ClassRimThickn'!$C$1:$C$112,0,1,1),P2450)</f>
        <v>73</v>
      </c>
      <c r="S2450" s="24">
        <f>IF(R2450&gt;900,_xlfn.XLOOKUP(ROUND(R2450,0),'CM-VL-G-C-GL-B-T-ClassRimThickn'!$B$1:$B$112,'CM-VL-G-C-GL-B-T-ClassRimThickn'!$C$1:$C$112,0,1,1),R2450)</f>
        <v>0</v>
      </c>
      <c r="T2450" s="24">
        <v>77</v>
      </c>
      <c r="U2450" s="24">
        <f>IF(T2450&gt;900,_xlfn.XLOOKUP(ROUND(T2450,0),'CM-VL-G-C-GL-B-T-ClassRimThickn'!$B$1:$B$112,'CM-VL-G-C-GL-B-T-ClassRimThickn'!$C$1:$C$112,0,1,1),T2450)</f>
        <v>77</v>
      </c>
      <c r="V2450" s="24">
        <v>73</v>
      </c>
      <c r="W2450" s="24">
        <f>IF(V2450&gt;900,_xlfn.XLOOKUP(ROUND(V2450,0),'CM-VL-G-C-GL-B-T-ClassRimThickn'!$B$1:$B$112,'CM-VL-G-C-GL-B-T-ClassRimThickn'!$C$1:$C$112,0,1,1),V2450)</f>
        <v>73</v>
      </c>
      <c r="X2450" s="24">
        <v>72</v>
      </c>
      <c r="Y2450" s="24">
        <f>IF(X2450&gt;900,_xlfn.XLOOKUP(ROUND(X2450,0),'CM-VL-G-C-GL-B-T-ClassRimThickn'!$B$1:$B$112,'CM-VL-G-C-GL-B-T-ClassRimThickn'!$C$1:$C$112,0,1,1),X2450)</f>
        <v>72</v>
      </c>
      <c r="Z2450" s="24">
        <v>75</v>
      </c>
      <c r="AA2450" s="24">
        <f>IF(Z2450&gt;900,_xlfn.XLOOKUP(ROUND(Z2450,0),'CM-VL-G-C-GL-B-T-ClassRimThickn'!$B$1:$B$112,'CM-VL-G-C-GL-B-T-ClassRimThickn'!$C$1:$C$112,0,1,1),Z2450)</f>
        <v>75</v>
      </c>
      <c r="AB2450" s="24">
        <v>73</v>
      </c>
      <c r="AC2450" s="24">
        <f>IF(AB2450&gt;900,_xlfn.XLOOKUP(ROUND(AB2450,0),'CM-VL-G-C-GL-B-T-ClassRimThickn'!$B$1:$B$112,'CM-VL-G-C-GL-B-T-ClassRimThickn'!$C$1:$C$112,0,1,1),AB2450)</f>
        <v>73</v>
      </c>
      <c r="AD2450" s="24">
        <v>72</v>
      </c>
      <c r="AE2450" s="24">
        <f>IF(AD2450&gt;900,_xlfn.XLOOKUP(ROUND(AD2450,0),'CM-VL-G-C-GL-B-T-ClassRimThickn'!$B$1:$B$112,'CM-VL-G-C-GL-B-T-ClassRimThickn'!$C$1:$C$112,0,1,1),AD2450)</f>
        <v>72</v>
      </c>
      <c r="AF2450" s="24">
        <v>75</v>
      </c>
      <c r="AG2450" s="24">
        <f>IF(AF2450&gt;900,_xlfn.XLOOKUP(ROUND(AF2450,0),'CM-VL-G-C-GL-B-T-ClassRimThickn'!$B$1:$B$112,'CM-VL-G-C-GL-B-T-ClassRimThickn'!$C$1:$C$112,0,1,1),AF2450)</f>
        <v>75</v>
      </c>
      <c r="AH2450" s="24">
        <v>23</v>
      </c>
      <c r="AI2450" s="24">
        <v>26</v>
      </c>
      <c r="AJ2450" s="24">
        <v>27</v>
      </c>
      <c r="AK2450" s="24">
        <v>23</v>
      </c>
      <c r="AL2450" s="24">
        <v>25</v>
      </c>
      <c r="AM2450" s="24">
        <v>25</v>
      </c>
      <c r="AN2450" s="24">
        <v>23</v>
      </c>
      <c r="AO2450" s="24">
        <v>25</v>
      </c>
      <c r="AP2450" s="24">
        <v>24</v>
      </c>
      <c r="AQ2450" s="24">
        <v>24</v>
      </c>
      <c r="AR2450" s="24">
        <v>26</v>
      </c>
      <c r="AS2450" s="24">
        <v>22</v>
      </c>
      <c r="AT2450" s="24">
        <v>29</v>
      </c>
      <c r="AU2450" s="24">
        <v>30</v>
      </c>
      <c r="AV2450" s="24">
        <v>30</v>
      </c>
      <c r="AW2450" s="24">
        <v>30</v>
      </c>
      <c r="AX2450" s="24">
        <v>30</v>
      </c>
      <c r="AY2450" s="24">
        <v>30</v>
      </c>
      <c r="AZ2450" s="24">
        <v>30</v>
      </c>
      <c r="BA2450" s="24">
        <v>30</v>
      </c>
      <c r="BB2450" s="24">
        <v>30</v>
      </c>
      <c r="BC2450" s="24">
        <v>29</v>
      </c>
      <c r="BD2450" s="24">
        <v>29</v>
      </c>
      <c r="BE2450" s="24">
        <v>29.5</v>
      </c>
      <c r="BF2450" s="24">
        <v>0.5</v>
      </c>
      <c r="BG2450" s="24">
        <v>0</v>
      </c>
      <c r="BH2450" s="24">
        <v>0</v>
      </c>
      <c r="BI2450" s="24">
        <v>0.5</v>
      </c>
      <c r="BJ2450" s="24">
        <v>0.5</v>
      </c>
      <c r="BL2450" s="24">
        <v>0</v>
      </c>
      <c r="BM2450" s="24">
        <v>0</v>
      </c>
      <c r="BN2450" s="24">
        <v>0</v>
      </c>
      <c r="BO2450" s="24">
        <v>0</v>
      </c>
      <c r="BP2450" s="24">
        <v>0</v>
      </c>
      <c r="BQ2450" s="24">
        <v>0</v>
      </c>
      <c r="BR2450" s="24">
        <v>0</v>
      </c>
      <c r="BS2450" s="24">
        <v>0</v>
      </c>
      <c r="BT2450" s="24">
        <v>0</v>
      </c>
      <c r="BU2450" s="24">
        <v>0</v>
      </c>
      <c r="BV2450" s="24">
        <v>0</v>
      </c>
      <c r="BW2450" s="24">
        <v>0</v>
      </c>
      <c r="BX2450" s="24">
        <v>0</v>
      </c>
      <c r="BY2450" s="24">
        <v>0</v>
      </c>
      <c r="BZ2450" s="24">
        <v>0</v>
      </c>
      <c r="CB2450" s="24">
        <v>0</v>
      </c>
      <c r="CC2450" s="24">
        <v>0</v>
      </c>
      <c r="CO2450" s="34">
        <f t="shared" si="165"/>
        <v>468150</v>
      </c>
    </row>
    <row r="2451" spans="1:93" ht="15">
      <c r="A2451" s="23" t="s">
        <v>203</v>
      </c>
      <c r="B2451" s="52">
        <v>40709</v>
      </c>
      <c r="C2451" s="25" t="str">
        <f t="shared" si="164"/>
        <v/>
      </c>
      <c r="G2451" s="24">
        <f t="shared" ref="G2451:G2514" si="166">IF(B2451-B2450&lt;0,"",B2451-B2450)</f>
        <v>28</v>
      </c>
      <c r="H2451" s="24">
        <v>476072</v>
      </c>
      <c r="I2451" s="24" t="str">
        <f t="shared" si="163"/>
        <v/>
      </c>
      <c r="K2451" s="24">
        <f>IF(J2451&gt;900,_xlfn.XLOOKUP(ROUND(J2451,0),'CM-VL-G-C-GL-B-T-ClassRimThickn'!$B$1:$B$112,'CM-VL-G-C-GL-B-T-ClassRimThickn'!$C$1:$C$112,0,1,1),J2451)</f>
        <v>0</v>
      </c>
      <c r="L2451" s="24">
        <v>73</v>
      </c>
      <c r="M2451" s="24">
        <f>IF(L2451&gt;900,_xlfn.XLOOKUP(ROUND(L2451,0),'CM-VL-G-C-GL-B-T-ClassRimThickn'!$B$1:$B$112,'CM-VL-G-C-GL-B-T-ClassRimThickn'!$C$1:$C$112,0,1,1),L2451)</f>
        <v>73</v>
      </c>
      <c r="N2451" s="24">
        <v>75</v>
      </c>
      <c r="O2451" s="24">
        <f>IF(N2451&gt;900,_xlfn.XLOOKUP(ROUND(N2451,0),'CM-VL-G-C-GL-B-T-ClassRimThickn'!$B$1:$B$112,'CM-VL-G-C-GL-B-T-ClassRimThickn'!$C$1:$C$112,0,1,1),N2451)</f>
        <v>75</v>
      </c>
      <c r="P2451" s="24">
        <v>73</v>
      </c>
      <c r="Q2451" s="24">
        <f>IF(P2451&gt;900,_xlfn.XLOOKUP(ROUND(P2451,0),'CM-VL-G-C-GL-B-T-ClassRimThickn'!$B$1:$B$112,'CM-VL-G-C-GL-B-T-ClassRimThickn'!$C$1:$C$112,0,1,1),P2451)</f>
        <v>73</v>
      </c>
      <c r="S2451" s="24">
        <f>IF(R2451&gt;900,_xlfn.XLOOKUP(ROUND(R2451,0),'CM-VL-G-C-GL-B-T-ClassRimThickn'!$B$1:$B$112,'CM-VL-G-C-GL-B-T-ClassRimThickn'!$C$1:$C$112,0,1,1),R2451)</f>
        <v>0</v>
      </c>
      <c r="T2451" s="24">
        <v>76</v>
      </c>
      <c r="U2451" s="24">
        <f>IF(T2451&gt;900,_xlfn.XLOOKUP(ROUND(T2451,0),'CM-VL-G-C-GL-B-T-ClassRimThickn'!$B$1:$B$112,'CM-VL-G-C-GL-B-T-ClassRimThickn'!$C$1:$C$112,0,1,1),T2451)</f>
        <v>76</v>
      </c>
      <c r="V2451" s="24">
        <v>73</v>
      </c>
      <c r="W2451" s="24">
        <f>IF(V2451&gt;900,_xlfn.XLOOKUP(ROUND(V2451,0),'CM-VL-G-C-GL-B-T-ClassRimThickn'!$B$1:$B$112,'CM-VL-G-C-GL-B-T-ClassRimThickn'!$C$1:$C$112,0,1,1),V2451)</f>
        <v>73</v>
      </c>
      <c r="X2451" s="24">
        <v>74</v>
      </c>
      <c r="Y2451" s="24">
        <f>IF(X2451&gt;900,_xlfn.XLOOKUP(ROUND(X2451,0),'CM-VL-G-C-GL-B-T-ClassRimThickn'!$B$1:$B$112,'CM-VL-G-C-GL-B-T-ClassRimThickn'!$C$1:$C$112,0,1,1),X2451)</f>
        <v>74</v>
      </c>
      <c r="Z2451" s="24">
        <v>73</v>
      </c>
      <c r="AA2451" s="24">
        <f>IF(Z2451&gt;900,_xlfn.XLOOKUP(ROUND(Z2451,0),'CM-VL-G-C-GL-B-T-ClassRimThickn'!$B$1:$B$112,'CM-VL-G-C-GL-B-T-ClassRimThickn'!$C$1:$C$112,0,1,1),Z2451)</f>
        <v>73</v>
      </c>
      <c r="AB2451" s="24">
        <v>74</v>
      </c>
      <c r="AC2451" s="24">
        <f>IF(AB2451&gt;900,_xlfn.XLOOKUP(ROUND(AB2451,0),'CM-VL-G-C-GL-B-T-ClassRimThickn'!$B$1:$B$112,'CM-VL-G-C-GL-B-T-ClassRimThickn'!$C$1:$C$112,0,1,1),AB2451)</f>
        <v>74</v>
      </c>
      <c r="AD2451" s="24">
        <v>80</v>
      </c>
      <c r="AE2451" s="24">
        <f>IF(AD2451&gt;900,_xlfn.XLOOKUP(ROUND(AD2451,0),'CM-VL-G-C-GL-B-T-ClassRimThickn'!$B$1:$B$112,'CM-VL-G-C-GL-B-T-ClassRimThickn'!$C$1:$C$112,0,1,1),AD2451)</f>
        <v>80</v>
      </c>
      <c r="AF2451" s="24">
        <v>77</v>
      </c>
      <c r="AG2451" s="24">
        <f>IF(AF2451&gt;900,_xlfn.XLOOKUP(ROUND(AF2451,0),'CM-VL-G-C-GL-B-T-ClassRimThickn'!$B$1:$B$112,'CM-VL-G-C-GL-B-T-ClassRimThickn'!$C$1:$C$112,0,1,1),AF2451)</f>
        <v>77</v>
      </c>
      <c r="AH2451" s="24">
        <v>23.5</v>
      </c>
      <c r="AI2451" s="24">
        <v>27</v>
      </c>
      <c r="AJ2451" s="24">
        <v>24</v>
      </c>
      <c r="AK2451" s="24">
        <v>23</v>
      </c>
      <c r="AL2451" s="24">
        <v>25</v>
      </c>
      <c r="AM2451" s="24">
        <v>22.5</v>
      </c>
      <c r="AN2451" s="24">
        <v>23</v>
      </c>
      <c r="AO2451" s="24">
        <v>24.5</v>
      </c>
      <c r="AP2451" s="24">
        <v>24.5</v>
      </c>
      <c r="AQ2451" s="24">
        <v>23</v>
      </c>
      <c r="AR2451" s="24">
        <v>27</v>
      </c>
      <c r="AS2451" s="24">
        <v>22</v>
      </c>
      <c r="AT2451" s="24">
        <v>30</v>
      </c>
      <c r="AU2451" s="24">
        <v>30</v>
      </c>
      <c r="AV2451" s="24">
        <v>30</v>
      </c>
      <c r="AW2451" s="24">
        <v>30</v>
      </c>
      <c r="AX2451" s="24">
        <v>31.5</v>
      </c>
      <c r="AY2451" s="24">
        <v>30.5</v>
      </c>
      <c r="AZ2451" s="24">
        <v>29.5</v>
      </c>
      <c r="BA2451" s="24">
        <v>29.5</v>
      </c>
      <c r="BB2451" s="24">
        <v>30.5</v>
      </c>
      <c r="BC2451" s="24">
        <v>30.5</v>
      </c>
      <c r="BD2451" s="24">
        <v>30</v>
      </c>
      <c r="BE2451" s="24">
        <v>30</v>
      </c>
      <c r="BF2451" s="24">
        <v>0</v>
      </c>
      <c r="BG2451" s="24">
        <v>0</v>
      </c>
      <c r="BH2451" s="24">
        <v>0</v>
      </c>
      <c r="BI2451" s="24">
        <v>0</v>
      </c>
      <c r="BJ2451" s="24">
        <v>0</v>
      </c>
      <c r="BL2451" s="24">
        <v>0.5</v>
      </c>
      <c r="BM2451" s="24">
        <v>0</v>
      </c>
      <c r="BN2451" s="24">
        <v>0</v>
      </c>
      <c r="BO2451" s="24">
        <v>0</v>
      </c>
      <c r="BP2451" s="24">
        <v>0</v>
      </c>
      <c r="BQ2451" s="24">
        <v>0</v>
      </c>
      <c r="BR2451" s="24">
        <v>0.5</v>
      </c>
      <c r="BS2451" s="24">
        <v>0</v>
      </c>
      <c r="BT2451" s="24">
        <v>0</v>
      </c>
      <c r="BU2451" s="24">
        <v>0.5</v>
      </c>
      <c r="BV2451" s="24">
        <v>0</v>
      </c>
      <c r="BW2451" s="24">
        <v>0.5</v>
      </c>
      <c r="BX2451" s="24">
        <v>0</v>
      </c>
      <c r="BY2451" s="24">
        <v>0</v>
      </c>
      <c r="BZ2451" s="24">
        <v>0.5</v>
      </c>
      <c r="CB2451" s="24">
        <v>0</v>
      </c>
      <c r="CC2451" s="24">
        <v>0.5</v>
      </c>
      <c r="CD2451" s="24">
        <v>115</v>
      </c>
      <c r="CE2451" s="24">
        <v>115</v>
      </c>
      <c r="CF2451" s="24">
        <v>115</v>
      </c>
      <c r="CG2451" s="24">
        <v>115</v>
      </c>
      <c r="CH2451" s="24">
        <v>115</v>
      </c>
      <c r="CI2451" s="24">
        <v>115</v>
      </c>
      <c r="CO2451" s="34">
        <f t="shared" si="165"/>
        <v>476072</v>
      </c>
    </row>
    <row r="2452" spans="1:93" ht="15">
      <c r="A2452" s="23" t="s">
        <v>203</v>
      </c>
      <c r="B2452" s="52">
        <v>40727</v>
      </c>
      <c r="C2452" s="25" t="str">
        <f t="shared" si="164"/>
        <v/>
      </c>
      <c r="G2452" s="24">
        <f t="shared" si="166"/>
        <v>18</v>
      </c>
      <c r="H2452" s="26">
        <f>((H2454-H2451)/SUM(G2452:G2454)*G2452)+H2451</f>
        <v>483321.6451612903</v>
      </c>
      <c r="I2452" s="24" t="str">
        <f t="shared" si="163"/>
        <v/>
      </c>
      <c r="K2452" s="24">
        <f>IF(J2452&gt;900,_xlfn.XLOOKUP(ROUND(J2452,0),'CM-VL-G-C-GL-B-T-ClassRimThickn'!$B$1:$B$112,'CM-VL-G-C-GL-B-T-ClassRimThickn'!$C$1:$C$112,0,1,1),J2452)</f>
        <v>0</v>
      </c>
      <c r="L2452" s="24">
        <v>65</v>
      </c>
      <c r="M2452" s="24">
        <f>IF(L2452&gt;900,_xlfn.XLOOKUP(ROUND(L2452,0),'CM-VL-G-C-GL-B-T-ClassRimThickn'!$B$1:$B$112,'CM-VL-G-C-GL-B-T-ClassRimThickn'!$C$1:$C$112,0,1,1),L2452)</f>
        <v>65</v>
      </c>
      <c r="N2452" s="24">
        <v>65</v>
      </c>
      <c r="O2452" s="24">
        <f>IF(N2452&gt;900,_xlfn.XLOOKUP(ROUND(N2452,0),'CM-VL-G-C-GL-B-T-ClassRimThickn'!$B$1:$B$112,'CM-VL-G-C-GL-B-T-ClassRimThickn'!$C$1:$C$112,0,1,1),N2452)</f>
        <v>65</v>
      </c>
      <c r="P2452" s="24">
        <v>65</v>
      </c>
      <c r="Q2452" s="24">
        <f>IF(P2452&gt;900,_xlfn.XLOOKUP(ROUND(P2452,0),'CM-VL-G-C-GL-B-T-ClassRimThickn'!$B$1:$B$112,'CM-VL-G-C-GL-B-T-ClassRimThickn'!$C$1:$C$112,0,1,1),P2452)</f>
        <v>65</v>
      </c>
      <c r="S2452" s="24">
        <f>IF(R2452&gt;900,_xlfn.XLOOKUP(ROUND(R2452,0),'CM-VL-G-C-GL-B-T-ClassRimThickn'!$B$1:$B$112,'CM-VL-G-C-GL-B-T-ClassRimThickn'!$C$1:$C$112,0,1,1),R2452)</f>
        <v>0</v>
      </c>
      <c r="T2452" s="24">
        <v>65</v>
      </c>
      <c r="U2452" s="24">
        <f>IF(T2452&gt;900,_xlfn.XLOOKUP(ROUND(T2452,0),'CM-VL-G-C-GL-B-T-ClassRimThickn'!$B$1:$B$112,'CM-VL-G-C-GL-B-T-ClassRimThickn'!$C$1:$C$112,0,1,1),T2452)</f>
        <v>65</v>
      </c>
      <c r="V2452" s="24">
        <v>65</v>
      </c>
      <c r="W2452" s="24">
        <f>IF(V2452&gt;900,_xlfn.XLOOKUP(ROUND(V2452,0),'CM-VL-G-C-GL-B-T-ClassRimThickn'!$B$1:$B$112,'CM-VL-G-C-GL-B-T-ClassRimThickn'!$C$1:$C$112,0,1,1),V2452)</f>
        <v>65</v>
      </c>
      <c r="X2452" s="24">
        <v>65</v>
      </c>
      <c r="Y2452" s="24">
        <f>IF(X2452&gt;900,_xlfn.XLOOKUP(ROUND(X2452,0),'CM-VL-G-C-GL-B-T-ClassRimThickn'!$B$1:$B$112,'CM-VL-G-C-GL-B-T-ClassRimThickn'!$C$1:$C$112,0,1,1),X2452)</f>
        <v>65</v>
      </c>
      <c r="Z2452" s="24">
        <v>65</v>
      </c>
      <c r="AA2452" s="24">
        <f>IF(Z2452&gt;900,_xlfn.XLOOKUP(ROUND(Z2452,0),'CM-VL-G-C-GL-B-T-ClassRimThickn'!$B$1:$B$112,'CM-VL-G-C-GL-B-T-ClassRimThickn'!$C$1:$C$112,0,1,1),Z2452)</f>
        <v>65</v>
      </c>
      <c r="AB2452" s="24">
        <v>65</v>
      </c>
      <c r="AC2452" s="24">
        <f>IF(AB2452&gt;900,_xlfn.XLOOKUP(ROUND(AB2452,0),'CM-VL-G-C-GL-B-T-ClassRimThickn'!$B$1:$B$112,'CM-VL-G-C-GL-B-T-ClassRimThickn'!$C$1:$C$112,0,1,1),AB2452)</f>
        <v>65</v>
      </c>
      <c r="AD2452" s="24">
        <v>65</v>
      </c>
      <c r="AE2452" s="24">
        <f>IF(AD2452&gt;900,_xlfn.XLOOKUP(ROUND(AD2452,0),'CM-VL-G-C-GL-B-T-ClassRimThickn'!$B$1:$B$112,'CM-VL-G-C-GL-B-T-ClassRimThickn'!$C$1:$C$112,0,1,1),AD2452)</f>
        <v>65</v>
      </c>
      <c r="AF2452" s="24">
        <v>65</v>
      </c>
      <c r="AG2452" s="24">
        <f>IF(AF2452&gt;900,_xlfn.XLOOKUP(ROUND(AF2452,0),'CM-VL-G-C-GL-B-T-ClassRimThickn'!$B$1:$B$112,'CM-VL-G-C-GL-B-T-ClassRimThickn'!$C$1:$C$112,0,1,1),AF2452)</f>
        <v>65</v>
      </c>
      <c r="AH2452" s="24">
        <v>28</v>
      </c>
      <c r="AI2452" s="24">
        <v>29</v>
      </c>
      <c r="AJ2452" s="24">
        <v>27</v>
      </c>
      <c r="AK2452" s="24">
        <v>27</v>
      </c>
      <c r="AL2452" s="24">
        <v>27</v>
      </c>
      <c r="AM2452" s="24">
        <v>29</v>
      </c>
      <c r="AN2452" s="24">
        <v>28</v>
      </c>
      <c r="AO2452" s="24">
        <v>28</v>
      </c>
      <c r="AP2452" s="24">
        <v>28</v>
      </c>
      <c r="AQ2452" s="24">
        <v>27</v>
      </c>
      <c r="AR2452" s="24">
        <v>28</v>
      </c>
      <c r="AS2452" s="24">
        <v>28</v>
      </c>
      <c r="BF2452" s="24">
        <v>0.3</v>
      </c>
      <c r="BG2452" s="24">
        <v>0.3</v>
      </c>
      <c r="BH2452" s="24">
        <v>0.4</v>
      </c>
      <c r="BI2452" s="24">
        <v>0.4</v>
      </c>
      <c r="BJ2452" s="24">
        <v>0.5</v>
      </c>
      <c r="BL2452" s="24">
        <v>0.3</v>
      </c>
      <c r="BM2452" s="24">
        <v>0.4</v>
      </c>
      <c r="BN2452" s="24">
        <v>0.4</v>
      </c>
      <c r="BO2452" s="24">
        <v>0.4</v>
      </c>
      <c r="BP2452" s="24">
        <v>0.5</v>
      </c>
      <c r="BQ2452" s="24">
        <v>0.4</v>
      </c>
      <c r="BR2452" s="24">
        <v>0</v>
      </c>
      <c r="BS2452" s="24">
        <v>0</v>
      </c>
      <c r="BT2452" s="24">
        <v>0</v>
      </c>
      <c r="BU2452" s="24">
        <v>0</v>
      </c>
      <c r="BV2452" s="24">
        <v>0</v>
      </c>
      <c r="BW2452" s="24">
        <v>0</v>
      </c>
      <c r="BX2452" s="24">
        <v>0</v>
      </c>
      <c r="BY2452" s="24">
        <v>0</v>
      </c>
      <c r="BZ2452" s="24">
        <v>0</v>
      </c>
      <c r="CB2452" s="24">
        <v>0</v>
      </c>
      <c r="CC2452" s="24">
        <v>0</v>
      </c>
      <c r="CO2452" s="34">
        <f t="shared" si="165"/>
        <v>483321.6451612903</v>
      </c>
    </row>
    <row r="2453" spans="1:93" ht="15">
      <c r="A2453" s="23" t="s">
        <v>203</v>
      </c>
      <c r="B2453" s="52">
        <v>40730</v>
      </c>
      <c r="C2453" s="25" t="str">
        <f t="shared" si="164"/>
        <v/>
      </c>
      <c r="G2453" s="24">
        <f t="shared" si="166"/>
        <v>3</v>
      </c>
      <c r="H2453" s="26">
        <f>((H2454-H2451)/SUM(G2452:G2454)*G2453)+H2452</f>
        <v>484529.91935483867</v>
      </c>
      <c r="I2453" s="24" t="str">
        <f t="shared" si="163"/>
        <v/>
      </c>
      <c r="K2453" s="24">
        <f>IF(J2453&gt;900,_xlfn.XLOOKUP(ROUND(J2453,0),'CM-VL-G-C-GL-B-T-ClassRimThickn'!$B$1:$B$112,'CM-VL-G-C-GL-B-T-ClassRimThickn'!$C$1:$C$112,0,1,1),J2453)</f>
        <v>0</v>
      </c>
      <c r="L2453" s="24">
        <v>976.3</v>
      </c>
      <c r="M2453" s="24">
        <f>IF(L2453&gt;900,_xlfn.XLOOKUP(ROUND(L2453,0),'CM-VL-G-C-GL-B-T-ClassRimThickn'!$B$1:$B$112,'CM-VL-G-C-GL-B-T-ClassRimThickn'!$C$1:$C$112,0,1,1),L2453)</f>
        <v>65</v>
      </c>
      <c r="N2453" s="24">
        <v>970.2</v>
      </c>
      <c r="O2453" s="24">
        <f>IF(N2453&gt;900,_xlfn.XLOOKUP(ROUND(N2453,0),'CM-VL-G-C-GL-B-T-ClassRimThickn'!$B$1:$B$112,'CM-VL-G-C-GL-B-T-ClassRimThickn'!$C$1:$C$112,0,1,1),N2453)</f>
        <v>62</v>
      </c>
      <c r="P2453" s="24">
        <v>967.8</v>
      </c>
      <c r="Q2453" s="24">
        <f>IF(P2453&gt;900,_xlfn.XLOOKUP(ROUND(P2453,0),'CM-VL-G-C-GL-B-T-ClassRimThickn'!$B$1:$B$112,'CM-VL-G-C-GL-B-T-ClassRimThickn'!$C$1:$C$112,0,1,1),P2453)</f>
        <v>61</v>
      </c>
      <c r="S2453" s="24">
        <f>IF(R2453&gt;900,_xlfn.XLOOKUP(ROUND(R2453,0),'CM-VL-G-C-GL-B-T-ClassRimThickn'!$B$1:$B$112,'CM-VL-G-C-GL-B-T-ClassRimThickn'!$C$1:$C$112,0,1,1),R2453)</f>
        <v>0</v>
      </c>
      <c r="T2453" s="24">
        <v>966.4</v>
      </c>
      <c r="U2453" s="24">
        <f>IF(T2453&gt;900,_xlfn.XLOOKUP(ROUND(T2453,0),'CM-VL-G-C-GL-B-T-ClassRimThickn'!$B$1:$B$112,'CM-VL-G-C-GL-B-T-ClassRimThickn'!$C$1:$C$112,0,1,1),T2453)</f>
        <v>60</v>
      </c>
      <c r="V2453" s="24">
        <v>968.7</v>
      </c>
      <c r="W2453" s="24">
        <f>IF(V2453&gt;900,_xlfn.XLOOKUP(ROUND(V2453,0),'CM-VL-G-C-GL-B-T-ClassRimThickn'!$B$1:$B$112,'CM-VL-G-C-GL-B-T-ClassRimThickn'!$C$1:$C$112,0,1,1),V2453)</f>
        <v>61.5</v>
      </c>
      <c r="X2453" s="24">
        <v>976</v>
      </c>
      <c r="Y2453" s="24">
        <f>IF(X2453&gt;900,_xlfn.XLOOKUP(ROUND(X2453,0),'CM-VL-G-C-GL-B-T-ClassRimThickn'!$B$1:$B$112,'CM-VL-G-C-GL-B-T-ClassRimThickn'!$C$1:$C$112,0,1,1),X2453)</f>
        <v>65</v>
      </c>
      <c r="Z2453" s="24">
        <v>970</v>
      </c>
      <c r="AA2453" s="24">
        <f>IF(Z2453&gt;900,_xlfn.XLOOKUP(ROUND(Z2453,0),'CM-VL-G-C-GL-B-T-ClassRimThickn'!$B$1:$B$112,'CM-VL-G-C-GL-B-T-ClassRimThickn'!$C$1:$C$112,0,1,1),Z2453)</f>
        <v>62</v>
      </c>
      <c r="AB2453" s="24">
        <v>967.4</v>
      </c>
      <c r="AC2453" s="24">
        <f>IF(AB2453&gt;900,_xlfn.XLOOKUP(ROUND(AB2453,0),'CM-VL-G-C-GL-B-T-ClassRimThickn'!$B$1:$B$112,'CM-VL-G-C-GL-B-T-ClassRimThickn'!$C$1:$C$112,0,1,1),AB2453)</f>
        <v>60.5</v>
      </c>
      <c r="AD2453" s="24">
        <v>973.4</v>
      </c>
      <c r="AE2453" s="24">
        <f>IF(AD2453&gt;900,_xlfn.XLOOKUP(ROUND(AD2453,0),'CM-VL-G-C-GL-B-T-ClassRimThickn'!$B$1:$B$112,'CM-VL-G-C-GL-B-T-ClassRimThickn'!$C$1:$C$112,0,1,1),AD2453)</f>
        <v>63.5</v>
      </c>
      <c r="AF2453" s="24">
        <v>966.3</v>
      </c>
      <c r="AG2453" s="24">
        <f>IF(AF2453&gt;900,_xlfn.XLOOKUP(ROUND(AF2453,0),'CM-VL-G-C-GL-B-T-ClassRimThickn'!$B$1:$B$112,'CM-VL-G-C-GL-B-T-ClassRimThickn'!$C$1:$C$112,0,1,1),AF2453)</f>
        <v>60</v>
      </c>
      <c r="AH2453" s="24">
        <v>28</v>
      </c>
      <c r="AI2453" s="24">
        <v>29</v>
      </c>
      <c r="AJ2453" s="24">
        <v>28</v>
      </c>
      <c r="AK2453" s="24">
        <v>28</v>
      </c>
      <c r="AL2453" s="24">
        <v>28</v>
      </c>
      <c r="AM2453" s="24">
        <v>28</v>
      </c>
      <c r="AN2453" s="24">
        <v>28</v>
      </c>
      <c r="AO2453" s="24">
        <v>28</v>
      </c>
      <c r="AP2453" s="24">
        <v>28</v>
      </c>
      <c r="AQ2453" s="24">
        <v>28</v>
      </c>
      <c r="AR2453" s="24">
        <v>28</v>
      </c>
      <c r="AS2453" s="24">
        <v>28</v>
      </c>
      <c r="AT2453" s="24">
        <v>24</v>
      </c>
      <c r="AU2453" s="24">
        <v>27</v>
      </c>
      <c r="AV2453" s="24">
        <v>23</v>
      </c>
      <c r="AW2453" s="24">
        <v>24</v>
      </c>
      <c r="AX2453" s="24">
        <v>25</v>
      </c>
      <c r="AY2453" s="24">
        <v>23</v>
      </c>
      <c r="AZ2453" s="24">
        <v>23</v>
      </c>
      <c r="BA2453" s="24">
        <v>25</v>
      </c>
      <c r="BB2453" s="24">
        <v>22</v>
      </c>
      <c r="BC2453" s="24">
        <v>26</v>
      </c>
      <c r="BD2453" s="24">
        <v>30</v>
      </c>
      <c r="BE2453" s="24">
        <v>20</v>
      </c>
      <c r="CO2453" s="34">
        <f t="shared" si="165"/>
        <v>484529.91935483867</v>
      </c>
    </row>
    <row r="2454" spans="1:93" ht="15">
      <c r="A2454" s="23" t="s">
        <v>203</v>
      </c>
      <c r="B2454" s="52">
        <v>40771</v>
      </c>
      <c r="C2454" s="25" t="str">
        <f t="shared" si="164"/>
        <v/>
      </c>
      <c r="G2454" s="24">
        <f t="shared" si="166"/>
        <v>41</v>
      </c>
      <c r="H2454" s="29">
        <v>501043</v>
      </c>
      <c r="I2454" s="24" t="str">
        <f t="shared" si="163"/>
        <v/>
      </c>
      <c r="K2454" s="24">
        <f>IF(J2454&gt;900,_xlfn.XLOOKUP(ROUND(J2454,0),'CM-VL-G-C-GL-B-T-ClassRimThickn'!$B$1:$B$112,'CM-VL-G-C-GL-B-T-ClassRimThickn'!$C$1:$C$112,0,1,1),J2454)</f>
        <v>0</v>
      </c>
      <c r="L2454" s="24">
        <v>64</v>
      </c>
      <c r="M2454" s="24">
        <f>IF(L2454&gt;900,_xlfn.XLOOKUP(ROUND(L2454,0),'CM-VL-G-C-GL-B-T-ClassRimThickn'!$B$1:$B$112,'CM-VL-G-C-GL-B-T-ClassRimThickn'!$C$1:$C$112,0,1,1),L2454)</f>
        <v>64</v>
      </c>
      <c r="N2454" s="24">
        <v>62</v>
      </c>
      <c r="O2454" s="24">
        <f>IF(N2454&gt;900,_xlfn.XLOOKUP(ROUND(N2454,0),'CM-VL-G-C-GL-B-T-ClassRimThickn'!$B$1:$B$112,'CM-VL-G-C-GL-B-T-ClassRimThickn'!$C$1:$C$112,0,1,1),N2454)</f>
        <v>62</v>
      </c>
      <c r="P2454" s="24">
        <v>61</v>
      </c>
      <c r="Q2454" s="24">
        <f>IF(P2454&gt;900,_xlfn.XLOOKUP(ROUND(P2454,0),'CM-VL-G-C-GL-B-T-ClassRimThickn'!$B$1:$B$112,'CM-VL-G-C-GL-B-T-ClassRimThickn'!$C$1:$C$112,0,1,1),P2454)</f>
        <v>61</v>
      </c>
      <c r="S2454" s="24">
        <f>IF(R2454&gt;900,_xlfn.XLOOKUP(ROUND(R2454,0),'CM-VL-G-C-GL-B-T-ClassRimThickn'!$B$1:$B$112,'CM-VL-G-C-GL-B-T-ClassRimThickn'!$C$1:$C$112,0,1,1),R2454)</f>
        <v>0</v>
      </c>
      <c r="T2454" s="24">
        <v>61</v>
      </c>
      <c r="U2454" s="24">
        <f>IF(T2454&gt;900,_xlfn.XLOOKUP(ROUND(T2454,0),'CM-VL-G-C-GL-B-T-ClassRimThickn'!$B$1:$B$112,'CM-VL-G-C-GL-B-T-ClassRimThickn'!$C$1:$C$112,0,1,1),T2454)</f>
        <v>61</v>
      </c>
      <c r="V2454" s="24">
        <v>61</v>
      </c>
      <c r="W2454" s="24">
        <f>IF(V2454&gt;900,_xlfn.XLOOKUP(ROUND(V2454,0),'CM-VL-G-C-GL-B-T-ClassRimThickn'!$B$1:$B$112,'CM-VL-G-C-GL-B-T-ClassRimThickn'!$C$1:$C$112,0,1,1),V2454)</f>
        <v>61</v>
      </c>
      <c r="X2454" s="24">
        <v>64</v>
      </c>
      <c r="Y2454" s="24">
        <f>IF(X2454&gt;900,_xlfn.XLOOKUP(ROUND(X2454,0),'CM-VL-G-C-GL-B-T-ClassRimThickn'!$B$1:$B$112,'CM-VL-G-C-GL-B-T-ClassRimThickn'!$C$1:$C$112,0,1,1),X2454)</f>
        <v>64</v>
      </c>
      <c r="Z2454" s="24">
        <v>62</v>
      </c>
      <c r="AA2454" s="24">
        <f>IF(Z2454&gt;900,_xlfn.XLOOKUP(ROUND(Z2454,0),'CM-VL-G-C-GL-B-T-ClassRimThickn'!$B$1:$B$112,'CM-VL-G-C-GL-B-T-ClassRimThickn'!$C$1:$C$112,0,1,1),Z2454)</f>
        <v>62</v>
      </c>
      <c r="AB2454" s="24">
        <v>62</v>
      </c>
      <c r="AC2454" s="24">
        <f>IF(AB2454&gt;900,_xlfn.XLOOKUP(ROUND(AB2454,0),'CM-VL-G-C-GL-B-T-ClassRimThickn'!$B$1:$B$112,'CM-VL-G-C-GL-B-T-ClassRimThickn'!$C$1:$C$112,0,1,1),AB2454)</f>
        <v>62</v>
      </c>
      <c r="AD2454" s="24">
        <v>62</v>
      </c>
      <c r="AE2454" s="24">
        <f>IF(AD2454&gt;900,_xlfn.XLOOKUP(ROUND(AD2454,0),'CM-VL-G-C-GL-B-T-ClassRimThickn'!$B$1:$B$112,'CM-VL-G-C-GL-B-T-ClassRimThickn'!$C$1:$C$112,0,1,1),AD2454)</f>
        <v>62</v>
      </c>
      <c r="AF2454" s="24">
        <v>61</v>
      </c>
      <c r="AG2454" s="24">
        <f>IF(AF2454&gt;900,_xlfn.XLOOKUP(ROUND(AF2454,0),'CM-VL-G-C-GL-B-T-ClassRimThickn'!$B$1:$B$112,'CM-VL-G-C-GL-B-T-ClassRimThickn'!$C$1:$C$112,0,1,1),AF2454)</f>
        <v>61</v>
      </c>
      <c r="AH2454" s="24">
        <v>26</v>
      </c>
      <c r="AI2454" s="24">
        <v>27</v>
      </c>
      <c r="AJ2454" s="24">
        <v>24</v>
      </c>
      <c r="AK2454" s="24">
        <v>26</v>
      </c>
      <c r="AL2454" s="24">
        <v>25</v>
      </c>
      <c r="AM2454" s="24">
        <v>23</v>
      </c>
      <c r="AN2454" s="24">
        <v>26</v>
      </c>
      <c r="AO2454" s="24">
        <v>26</v>
      </c>
      <c r="AP2454" s="24">
        <v>25</v>
      </c>
      <c r="AQ2454" s="24">
        <v>26</v>
      </c>
      <c r="AR2454" s="24">
        <v>26</v>
      </c>
      <c r="AS2454" s="24">
        <v>25</v>
      </c>
      <c r="AT2454" s="24">
        <v>29</v>
      </c>
      <c r="AU2454" s="24">
        <v>29</v>
      </c>
      <c r="AV2454" s="24">
        <v>29</v>
      </c>
      <c r="AW2454" s="24">
        <v>29</v>
      </c>
      <c r="AX2454" s="24">
        <v>28</v>
      </c>
      <c r="AY2454" s="24">
        <v>29</v>
      </c>
      <c r="AZ2454" s="24">
        <v>29</v>
      </c>
      <c r="BA2454" s="24">
        <v>29</v>
      </c>
      <c r="BB2454" s="24">
        <v>29</v>
      </c>
      <c r="BC2454" s="24">
        <v>29</v>
      </c>
      <c r="BD2454" s="24">
        <v>28</v>
      </c>
      <c r="BE2454" s="24">
        <v>29</v>
      </c>
      <c r="BF2454" s="24">
        <v>0</v>
      </c>
      <c r="BG2454" s="24">
        <v>0</v>
      </c>
      <c r="BH2454" s="24">
        <v>0</v>
      </c>
      <c r="BI2454" s="24">
        <v>0</v>
      </c>
      <c r="BJ2454" s="24">
        <v>0</v>
      </c>
      <c r="BL2454" s="24">
        <v>0</v>
      </c>
      <c r="BM2454" s="24">
        <v>0</v>
      </c>
      <c r="BN2454" s="24">
        <v>0</v>
      </c>
      <c r="BO2454" s="24">
        <v>0</v>
      </c>
      <c r="BP2454" s="24">
        <v>0</v>
      </c>
      <c r="BQ2454" s="24">
        <v>0</v>
      </c>
      <c r="BR2454" s="24">
        <v>0</v>
      </c>
      <c r="BS2454" s="24">
        <v>0</v>
      </c>
      <c r="BT2454" s="24">
        <v>0</v>
      </c>
      <c r="BU2454" s="24">
        <v>0</v>
      </c>
      <c r="BV2454" s="24">
        <v>0</v>
      </c>
      <c r="BW2454" s="24">
        <v>0</v>
      </c>
      <c r="BX2454" s="24">
        <v>0</v>
      </c>
      <c r="BY2454" s="24">
        <v>0</v>
      </c>
      <c r="BZ2454" s="24">
        <v>0</v>
      </c>
      <c r="CB2454" s="24">
        <v>0</v>
      </c>
      <c r="CC2454" s="24">
        <v>0</v>
      </c>
      <c r="CD2454" s="24">
        <v>100</v>
      </c>
      <c r="CE2454" s="24">
        <v>100</v>
      </c>
      <c r="CF2454" s="24">
        <v>100</v>
      </c>
      <c r="CG2454" s="24">
        <v>100</v>
      </c>
      <c r="CH2454" s="24">
        <v>100</v>
      </c>
      <c r="CI2454" s="24">
        <v>100</v>
      </c>
      <c r="CO2454" s="34">
        <f t="shared" si="165"/>
        <v>501043</v>
      </c>
    </row>
    <row r="2455" spans="1:93" ht="15">
      <c r="A2455" s="23" t="s">
        <v>203</v>
      </c>
      <c r="B2455" s="52">
        <v>40809</v>
      </c>
      <c r="C2455" s="25" t="str">
        <f t="shared" si="164"/>
        <v/>
      </c>
      <c r="G2455" s="24">
        <f t="shared" si="166"/>
        <v>38</v>
      </c>
      <c r="H2455" s="27">
        <v>509711</v>
      </c>
      <c r="I2455" s="24" t="str">
        <f t="shared" si="163"/>
        <v/>
      </c>
      <c r="K2455" s="24">
        <f>IF(J2455&gt;900,_xlfn.XLOOKUP(ROUND(J2455,0),'CM-VL-G-C-GL-B-T-ClassRimThickn'!$B$1:$B$112,'CM-VL-G-C-GL-B-T-ClassRimThickn'!$C$1:$C$112,0,1,1),J2455)</f>
        <v>0</v>
      </c>
      <c r="L2455" s="24">
        <v>63</v>
      </c>
      <c r="M2455" s="24">
        <f>IF(L2455&gt;900,_xlfn.XLOOKUP(ROUND(L2455,0),'CM-VL-G-C-GL-B-T-ClassRimThickn'!$B$1:$B$112,'CM-VL-G-C-GL-B-T-ClassRimThickn'!$C$1:$C$112,0,1,1),L2455)</f>
        <v>63</v>
      </c>
      <c r="N2455" s="24">
        <v>62</v>
      </c>
      <c r="O2455" s="24">
        <f>IF(N2455&gt;900,_xlfn.XLOOKUP(ROUND(N2455,0),'CM-VL-G-C-GL-B-T-ClassRimThickn'!$B$1:$B$112,'CM-VL-G-C-GL-B-T-ClassRimThickn'!$C$1:$C$112,0,1,1),N2455)</f>
        <v>62</v>
      </c>
      <c r="P2455" s="24">
        <v>60</v>
      </c>
      <c r="Q2455" s="24">
        <f>IF(P2455&gt;900,_xlfn.XLOOKUP(ROUND(P2455,0),'CM-VL-G-C-GL-B-T-ClassRimThickn'!$B$1:$B$112,'CM-VL-G-C-GL-B-T-ClassRimThickn'!$C$1:$C$112,0,1,1),P2455)</f>
        <v>60</v>
      </c>
      <c r="S2455" s="24">
        <f>IF(R2455&gt;900,_xlfn.XLOOKUP(ROUND(R2455,0),'CM-VL-G-C-GL-B-T-ClassRimThickn'!$B$1:$B$112,'CM-VL-G-C-GL-B-T-ClassRimThickn'!$C$1:$C$112,0,1,1),R2455)</f>
        <v>0</v>
      </c>
      <c r="T2455" s="24">
        <v>60</v>
      </c>
      <c r="U2455" s="24">
        <f>IF(T2455&gt;900,_xlfn.XLOOKUP(ROUND(T2455,0),'CM-VL-G-C-GL-B-T-ClassRimThickn'!$B$1:$B$112,'CM-VL-G-C-GL-B-T-ClassRimThickn'!$C$1:$C$112,0,1,1),T2455)</f>
        <v>60</v>
      </c>
      <c r="V2455" s="24">
        <v>62</v>
      </c>
      <c r="W2455" s="24">
        <f>IF(V2455&gt;900,_xlfn.XLOOKUP(ROUND(V2455,0),'CM-VL-G-C-GL-B-T-ClassRimThickn'!$B$1:$B$112,'CM-VL-G-C-GL-B-T-ClassRimThickn'!$C$1:$C$112,0,1,1),V2455)</f>
        <v>62</v>
      </c>
      <c r="X2455" s="24">
        <v>64</v>
      </c>
      <c r="Y2455" s="24">
        <f>IF(X2455&gt;900,_xlfn.XLOOKUP(ROUND(X2455,0),'CM-VL-G-C-GL-B-T-ClassRimThickn'!$B$1:$B$112,'CM-VL-G-C-GL-B-T-ClassRimThickn'!$C$1:$C$112,0,1,1),X2455)</f>
        <v>64</v>
      </c>
      <c r="Z2455" s="24">
        <v>62</v>
      </c>
      <c r="AA2455" s="24">
        <f>IF(Z2455&gt;900,_xlfn.XLOOKUP(ROUND(Z2455,0),'CM-VL-G-C-GL-B-T-ClassRimThickn'!$B$1:$B$112,'CM-VL-G-C-GL-B-T-ClassRimThickn'!$C$1:$C$112,0,1,1),Z2455)</f>
        <v>62</v>
      </c>
      <c r="AB2455" s="24">
        <v>62</v>
      </c>
      <c r="AC2455" s="24">
        <f>IF(AB2455&gt;900,_xlfn.XLOOKUP(ROUND(AB2455,0),'CM-VL-G-C-GL-B-T-ClassRimThickn'!$B$1:$B$112,'CM-VL-G-C-GL-B-T-ClassRimThickn'!$C$1:$C$112,0,1,1),AB2455)</f>
        <v>62</v>
      </c>
      <c r="AD2455" s="24">
        <v>63</v>
      </c>
      <c r="AE2455" s="24">
        <f>IF(AD2455&gt;900,_xlfn.XLOOKUP(ROUND(AD2455,0),'CM-VL-G-C-GL-B-T-ClassRimThickn'!$B$1:$B$112,'CM-VL-G-C-GL-B-T-ClassRimThickn'!$C$1:$C$112,0,1,1),AD2455)</f>
        <v>63</v>
      </c>
      <c r="AF2455" s="24">
        <v>60</v>
      </c>
      <c r="AG2455" s="24">
        <f>IF(AF2455&gt;900,_xlfn.XLOOKUP(ROUND(AF2455,0),'CM-VL-G-C-GL-B-T-ClassRimThickn'!$B$1:$B$112,'CM-VL-G-C-GL-B-T-ClassRimThickn'!$C$1:$C$112,0,1,1),AF2455)</f>
        <v>60</v>
      </c>
      <c r="AH2455" s="24">
        <v>24</v>
      </c>
      <c r="AI2455" s="24">
        <v>27</v>
      </c>
      <c r="AJ2455" s="24">
        <v>26</v>
      </c>
      <c r="AK2455" s="24">
        <v>24</v>
      </c>
      <c r="AL2455" s="24">
        <v>24</v>
      </c>
      <c r="AM2455" s="24">
        <v>25</v>
      </c>
      <c r="AN2455" s="24">
        <v>24</v>
      </c>
      <c r="AO2455" s="24">
        <v>25</v>
      </c>
      <c r="AP2455" s="24">
        <v>24</v>
      </c>
      <c r="AQ2455" s="24">
        <v>25</v>
      </c>
      <c r="AR2455" s="24">
        <v>26</v>
      </c>
      <c r="AS2455" s="24">
        <v>24</v>
      </c>
      <c r="AT2455" s="24">
        <v>29</v>
      </c>
      <c r="AU2455" s="24">
        <v>29</v>
      </c>
      <c r="AV2455" s="24">
        <v>29</v>
      </c>
      <c r="AW2455" s="24">
        <v>29</v>
      </c>
      <c r="AX2455" s="24">
        <v>29</v>
      </c>
      <c r="AY2455" s="24">
        <v>30</v>
      </c>
      <c r="AZ2455" s="24">
        <v>29</v>
      </c>
      <c r="BA2455" s="24">
        <v>29</v>
      </c>
      <c r="BB2455" s="24">
        <v>29</v>
      </c>
      <c r="BC2455" s="24">
        <v>29</v>
      </c>
      <c r="BD2455" s="24">
        <v>28</v>
      </c>
      <c r="BE2455" s="24">
        <v>29</v>
      </c>
      <c r="BF2455" s="24">
        <v>0</v>
      </c>
      <c r="BG2455" s="24">
        <v>0</v>
      </c>
      <c r="BH2455" s="24">
        <v>0</v>
      </c>
      <c r="BI2455" s="24">
        <v>0</v>
      </c>
      <c r="BJ2455" s="24">
        <v>0</v>
      </c>
      <c r="BL2455" s="24">
        <v>0</v>
      </c>
      <c r="BM2455" s="24">
        <v>0</v>
      </c>
      <c r="BN2455" s="24">
        <v>0</v>
      </c>
      <c r="BO2455" s="24">
        <v>0</v>
      </c>
      <c r="BP2455" s="24">
        <v>0</v>
      </c>
      <c r="BQ2455" s="24">
        <v>0</v>
      </c>
      <c r="BR2455" s="24">
        <v>0</v>
      </c>
      <c r="BS2455" s="24">
        <v>0</v>
      </c>
      <c r="BT2455" s="24">
        <v>0</v>
      </c>
      <c r="BU2455" s="24">
        <v>0</v>
      </c>
      <c r="BV2455" s="24">
        <v>0</v>
      </c>
      <c r="BW2455" s="24">
        <v>0</v>
      </c>
      <c r="BX2455" s="24">
        <v>0</v>
      </c>
      <c r="BY2455" s="24">
        <v>0</v>
      </c>
      <c r="BZ2455" s="24">
        <v>0</v>
      </c>
      <c r="CB2455" s="24">
        <v>0</v>
      </c>
      <c r="CC2455" s="24">
        <v>0</v>
      </c>
      <c r="CD2455" s="24">
        <v>105</v>
      </c>
      <c r="CE2455" s="24">
        <v>105</v>
      </c>
      <c r="CF2455" s="24">
        <v>105</v>
      </c>
      <c r="CG2455" s="24">
        <v>105</v>
      </c>
      <c r="CH2455" s="24">
        <v>105</v>
      </c>
      <c r="CI2455" s="24">
        <v>105</v>
      </c>
      <c r="CO2455" s="34">
        <f t="shared" si="165"/>
        <v>509711</v>
      </c>
    </row>
    <row r="2456" spans="1:93" ht="15">
      <c r="A2456" s="23" t="s">
        <v>203</v>
      </c>
      <c r="B2456" s="52">
        <v>40848</v>
      </c>
      <c r="C2456" s="25" t="str">
        <f t="shared" si="164"/>
        <v/>
      </c>
      <c r="G2456" s="24">
        <f t="shared" si="166"/>
        <v>39</v>
      </c>
      <c r="H2456" s="24">
        <v>524684</v>
      </c>
      <c r="I2456" s="24" t="str">
        <f t="shared" si="163"/>
        <v/>
      </c>
      <c r="K2456" s="24">
        <f>IF(J2456&gt;900,_xlfn.XLOOKUP(ROUND(J2456,0),'CM-VL-G-C-GL-B-T-ClassRimThickn'!$B$1:$B$112,'CM-VL-G-C-GL-B-T-ClassRimThickn'!$C$1:$C$112,0,1,1),J2456)</f>
        <v>0</v>
      </c>
      <c r="L2456" s="24">
        <v>65</v>
      </c>
      <c r="M2456" s="24">
        <f>IF(L2456&gt;900,_xlfn.XLOOKUP(ROUND(L2456,0),'CM-VL-G-C-GL-B-T-ClassRimThickn'!$B$1:$B$112,'CM-VL-G-C-GL-B-T-ClassRimThickn'!$C$1:$C$112,0,1,1),L2456)</f>
        <v>65</v>
      </c>
      <c r="N2456" s="24">
        <v>63</v>
      </c>
      <c r="O2456" s="24">
        <f>IF(N2456&gt;900,_xlfn.XLOOKUP(ROUND(N2456,0),'CM-VL-G-C-GL-B-T-ClassRimThickn'!$B$1:$B$112,'CM-VL-G-C-GL-B-T-ClassRimThickn'!$C$1:$C$112,0,1,1),N2456)</f>
        <v>63</v>
      </c>
      <c r="P2456" s="24">
        <v>63</v>
      </c>
      <c r="Q2456" s="24">
        <f>IF(P2456&gt;900,_xlfn.XLOOKUP(ROUND(P2456,0),'CM-VL-G-C-GL-B-T-ClassRimThickn'!$B$1:$B$112,'CM-VL-G-C-GL-B-T-ClassRimThickn'!$C$1:$C$112,0,1,1),P2456)</f>
        <v>63</v>
      </c>
      <c r="S2456" s="24">
        <f>IF(R2456&gt;900,_xlfn.XLOOKUP(ROUND(R2456,0),'CM-VL-G-C-GL-B-T-ClassRimThickn'!$B$1:$B$112,'CM-VL-G-C-GL-B-T-ClassRimThickn'!$C$1:$C$112,0,1,1),R2456)</f>
        <v>0</v>
      </c>
      <c r="T2456" s="24">
        <v>60</v>
      </c>
      <c r="U2456" s="24">
        <f>IF(T2456&gt;900,_xlfn.XLOOKUP(ROUND(T2456,0),'CM-VL-G-C-GL-B-T-ClassRimThickn'!$B$1:$B$112,'CM-VL-G-C-GL-B-T-ClassRimThickn'!$C$1:$C$112,0,1,1),T2456)</f>
        <v>60</v>
      </c>
      <c r="V2456" s="24">
        <v>62</v>
      </c>
      <c r="W2456" s="24">
        <f>IF(V2456&gt;900,_xlfn.XLOOKUP(ROUND(V2456,0),'CM-VL-G-C-GL-B-T-ClassRimThickn'!$B$1:$B$112,'CM-VL-G-C-GL-B-T-ClassRimThickn'!$C$1:$C$112,0,1,1),V2456)</f>
        <v>62</v>
      </c>
      <c r="X2456" s="24">
        <v>65</v>
      </c>
      <c r="Y2456" s="24">
        <f>IF(X2456&gt;900,_xlfn.XLOOKUP(ROUND(X2456,0),'CM-VL-G-C-GL-B-T-ClassRimThickn'!$B$1:$B$112,'CM-VL-G-C-GL-B-T-ClassRimThickn'!$C$1:$C$112,0,1,1),X2456)</f>
        <v>65</v>
      </c>
      <c r="Z2456" s="24">
        <v>63</v>
      </c>
      <c r="AA2456" s="24">
        <f>IF(Z2456&gt;900,_xlfn.XLOOKUP(ROUND(Z2456,0),'CM-VL-G-C-GL-B-T-ClassRimThickn'!$B$1:$B$112,'CM-VL-G-C-GL-B-T-ClassRimThickn'!$C$1:$C$112,0,1,1),Z2456)</f>
        <v>63</v>
      </c>
      <c r="AB2456" s="24">
        <v>63</v>
      </c>
      <c r="AC2456" s="24">
        <f>IF(AB2456&gt;900,_xlfn.XLOOKUP(ROUND(AB2456,0),'CM-VL-G-C-GL-B-T-ClassRimThickn'!$B$1:$B$112,'CM-VL-G-C-GL-B-T-ClassRimThickn'!$C$1:$C$112,0,1,1),AB2456)</f>
        <v>63</v>
      </c>
      <c r="AD2456" s="24">
        <v>65</v>
      </c>
      <c r="AE2456" s="24">
        <f>IF(AD2456&gt;900,_xlfn.XLOOKUP(ROUND(AD2456,0),'CM-VL-G-C-GL-B-T-ClassRimThickn'!$B$1:$B$112,'CM-VL-G-C-GL-B-T-ClassRimThickn'!$C$1:$C$112,0,1,1),AD2456)</f>
        <v>65</v>
      </c>
      <c r="AF2456" s="24">
        <v>60</v>
      </c>
      <c r="AG2456" s="24">
        <f>IF(AF2456&gt;900,_xlfn.XLOOKUP(ROUND(AF2456,0),'CM-VL-G-C-GL-B-T-ClassRimThickn'!$B$1:$B$112,'CM-VL-G-C-GL-B-T-ClassRimThickn'!$C$1:$C$112,0,1,1),AF2456)</f>
        <v>60</v>
      </c>
      <c r="AH2456" s="24">
        <v>23</v>
      </c>
      <c r="AI2456" s="24">
        <v>27</v>
      </c>
      <c r="AJ2456" s="24">
        <v>23</v>
      </c>
      <c r="AK2456" s="24">
        <v>23</v>
      </c>
      <c r="AL2456" s="24">
        <v>23</v>
      </c>
      <c r="AM2456" s="24">
        <v>24</v>
      </c>
      <c r="AN2456" s="24">
        <v>24</v>
      </c>
      <c r="AO2456" s="24">
        <v>26</v>
      </c>
      <c r="AP2456" s="24">
        <v>24</v>
      </c>
      <c r="AQ2456" s="24">
        <v>23</v>
      </c>
      <c r="AR2456" s="24">
        <v>25</v>
      </c>
      <c r="AS2456" s="24">
        <v>24</v>
      </c>
      <c r="AT2456" s="24">
        <v>29</v>
      </c>
      <c r="AU2456" s="24">
        <v>29</v>
      </c>
      <c r="AV2456" s="24">
        <v>30</v>
      </c>
      <c r="AW2456" s="24">
        <v>30</v>
      </c>
      <c r="AX2456" s="24">
        <v>29</v>
      </c>
      <c r="AY2456" s="24">
        <v>29</v>
      </c>
      <c r="AZ2456" s="24">
        <v>29</v>
      </c>
      <c r="BA2456" s="24">
        <v>29</v>
      </c>
      <c r="BB2456" s="24">
        <v>29</v>
      </c>
      <c r="BC2456" s="24">
        <v>29</v>
      </c>
      <c r="BD2456" s="24">
        <v>29</v>
      </c>
      <c r="BE2456" s="24">
        <v>30</v>
      </c>
      <c r="BF2456" s="24">
        <v>0</v>
      </c>
      <c r="BG2456" s="24">
        <v>0</v>
      </c>
      <c r="BH2456" s="24">
        <v>0</v>
      </c>
      <c r="BI2456" s="24">
        <v>0</v>
      </c>
      <c r="BJ2456" s="24">
        <v>0</v>
      </c>
      <c r="BL2456" s="24">
        <v>0</v>
      </c>
      <c r="BM2456" s="24">
        <v>0</v>
      </c>
      <c r="BN2456" s="24">
        <v>0</v>
      </c>
      <c r="BO2456" s="24">
        <v>0</v>
      </c>
      <c r="BP2456" s="24">
        <v>0</v>
      </c>
      <c r="BQ2456" s="24">
        <v>0</v>
      </c>
      <c r="BR2456" s="24">
        <v>0.5</v>
      </c>
      <c r="BS2456" s="24">
        <v>0.5</v>
      </c>
      <c r="BT2456" s="24">
        <v>0.5</v>
      </c>
      <c r="BU2456" s="24">
        <v>0.5</v>
      </c>
      <c r="BV2456" s="24">
        <v>0.5</v>
      </c>
      <c r="BW2456" s="24">
        <v>0.5</v>
      </c>
      <c r="BX2456" s="24">
        <v>0.5</v>
      </c>
      <c r="BY2456" s="24">
        <v>0</v>
      </c>
      <c r="BZ2456" s="24">
        <v>0.5</v>
      </c>
      <c r="CB2456" s="24">
        <v>0</v>
      </c>
      <c r="CC2456" s="24">
        <v>0.5</v>
      </c>
      <c r="CD2456" s="24">
        <v>105</v>
      </c>
      <c r="CE2456" s="24">
        <v>110</v>
      </c>
      <c r="CF2456" s="24">
        <v>105</v>
      </c>
      <c r="CG2456" s="24">
        <v>100</v>
      </c>
      <c r="CH2456" s="24">
        <v>105</v>
      </c>
      <c r="CI2456" s="24">
        <v>101</v>
      </c>
      <c r="CO2456" s="34">
        <f t="shared" si="165"/>
        <v>524684</v>
      </c>
    </row>
    <row r="2457" spans="1:93" ht="15">
      <c r="A2457" s="23" t="s">
        <v>203</v>
      </c>
      <c r="B2457" s="52">
        <v>40882</v>
      </c>
      <c r="C2457" s="25" t="str">
        <f t="shared" si="164"/>
        <v/>
      </c>
      <c r="G2457" s="24">
        <f t="shared" si="166"/>
        <v>34</v>
      </c>
      <c r="H2457" s="24">
        <v>537606</v>
      </c>
      <c r="I2457" s="24" t="str">
        <f t="shared" si="163"/>
        <v/>
      </c>
      <c r="K2457" s="24">
        <f>IF(J2457&gt;900,_xlfn.XLOOKUP(ROUND(J2457,0),'CM-VL-G-C-GL-B-T-ClassRimThickn'!$B$1:$B$112,'CM-VL-G-C-GL-B-T-ClassRimThickn'!$C$1:$C$112,0,1,1),J2457)</f>
        <v>0</v>
      </c>
      <c r="L2457" s="24">
        <v>69</v>
      </c>
      <c r="M2457" s="24">
        <f>IF(L2457&gt;900,_xlfn.XLOOKUP(ROUND(L2457,0),'CM-VL-G-C-GL-B-T-ClassRimThickn'!$B$1:$B$112,'CM-VL-G-C-GL-B-T-ClassRimThickn'!$C$1:$C$112,0,1,1),L2457)</f>
        <v>69</v>
      </c>
      <c r="N2457" s="24">
        <v>66</v>
      </c>
      <c r="O2457" s="24">
        <f>IF(N2457&gt;900,_xlfn.XLOOKUP(ROUND(N2457,0),'CM-VL-G-C-GL-B-T-ClassRimThickn'!$B$1:$B$112,'CM-VL-G-C-GL-B-T-ClassRimThickn'!$C$1:$C$112,0,1,1),N2457)</f>
        <v>66</v>
      </c>
      <c r="P2457" s="24">
        <v>65</v>
      </c>
      <c r="Q2457" s="24">
        <f>IF(P2457&gt;900,_xlfn.XLOOKUP(ROUND(P2457,0),'CM-VL-G-C-GL-B-T-ClassRimThickn'!$B$1:$B$112,'CM-VL-G-C-GL-B-T-ClassRimThickn'!$C$1:$C$112,0,1,1),P2457)</f>
        <v>65</v>
      </c>
      <c r="S2457" s="24">
        <f>IF(R2457&gt;900,_xlfn.XLOOKUP(ROUND(R2457,0),'CM-VL-G-C-GL-B-T-ClassRimThickn'!$B$1:$B$112,'CM-VL-G-C-GL-B-T-ClassRimThickn'!$C$1:$C$112,0,1,1),R2457)</f>
        <v>0</v>
      </c>
      <c r="T2457" s="24">
        <v>64</v>
      </c>
      <c r="U2457" s="24">
        <f>IF(T2457&gt;900,_xlfn.XLOOKUP(ROUND(T2457,0),'CM-VL-G-C-GL-B-T-ClassRimThickn'!$B$1:$B$112,'CM-VL-G-C-GL-B-T-ClassRimThickn'!$C$1:$C$112,0,1,1),T2457)</f>
        <v>64</v>
      </c>
      <c r="V2457" s="24">
        <v>65</v>
      </c>
      <c r="W2457" s="24">
        <f>IF(V2457&gt;900,_xlfn.XLOOKUP(ROUND(V2457,0),'CM-VL-G-C-GL-B-T-ClassRimThickn'!$B$1:$B$112,'CM-VL-G-C-GL-B-T-ClassRimThickn'!$C$1:$C$112,0,1,1),V2457)</f>
        <v>65</v>
      </c>
      <c r="X2457" s="24">
        <v>69</v>
      </c>
      <c r="Y2457" s="24">
        <f>IF(X2457&gt;900,_xlfn.XLOOKUP(ROUND(X2457,0),'CM-VL-G-C-GL-B-T-ClassRimThickn'!$B$1:$B$112,'CM-VL-G-C-GL-B-T-ClassRimThickn'!$C$1:$C$112,0,1,1),X2457)</f>
        <v>69</v>
      </c>
      <c r="Z2457" s="24">
        <v>66</v>
      </c>
      <c r="AA2457" s="24">
        <f>IF(Z2457&gt;900,_xlfn.XLOOKUP(ROUND(Z2457,0),'CM-VL-G-C-GL-B-T-ClassRimThickn'!$B$1:$B$112,'CM-VL-G-C-GL-B-T-ClassRimThickn'!$C$1:$C$112,0,1,1),Z2457)</f>
        <v>66</v>
      </c>
      <c r="AB2457" s="24">
        <v>65</v>
      </c>
      <c r="AC2457" s="24">
        <f>IF(AB2457&gt;900,_xlfn.XLOOKUP(ROUND(AB2457,0),'CM-VL-G-C-GL-B-T-ClassRimThickn'!$B$1:$B$112,'CM-VL-G-C-GL-B-T-ClassRimThickn'!$C$1:$C$112,0,1,1),AB2457)</f>
        <v>65</v>
      </c>
      <c r="AD2457" s="24">
        <v>67</v>
      </c>
      <c r="AE2457" s="24">
        <f>IF(AD2457&gt;900,_xlfn.XLOOKUP(ROUND(AD2457,0),'CM-VL-G-C-GL-B-T-ClassRimThickn'!$B$1:$B$112,'CM-VL-G-C-GL-B-T-ClassRimThickn'!$C$1:$C$112,0,1,1),AD2457)</f>
        <v>67</v>
      </c>
      <c r="AF2457" s="24">
        <v>64</v>
      </c>
      <c r="AG2457" s="24">
        <f>IF(AF2457&gt;900,_xlfn.XLOOKUP(ROUND(AF2457,0),'CM-VL-G-C-GL-B-T-ClassRimThickn'!$B$1:$B$112,'CM-VL-G-C-GL-B-T-ClassRimThickn'!$C$1:$C$112,0,1,1),AF2457)</f>
        <v>64</v>
      </c>
      <c r="AH2457" s="24">
        <v>22.5</v>
      </c>
      <c r="AI2457" s="24">
        <v>25</v>
      </c>
      <c r="AJ2457" s="24">
        <v>22.5</v>
      </c>
      <c r="AK2457" s="24">
        <v>22</v>
      </c>
      <c r="AL2457" s="24">
        <v>23.5</v>
      </c>
      <c r="AM2457" s="24">
        <v>24</v>
      </c>
      <c r="AN2457" s="24">
        <v>22</v>
      </c>
      <c r="AO2457" s="24">
        <v>24.5</v>
      </c>
      <c r="AP2457" s="24">
        <v>22.5</v>
      </c>
      <c r="AQ2457" s="24">
        <v>23</v>
      </c>
      <c r="AR2457" s="24">
        <v>24</v>
      </c>
      <c r="AS2457" s="24">
        <v>22.5</v>
      </c>
      <c r="AT2457" s="24">
        <v>29</v>
      </c>
      <c r="AU2457" s="24">
        <v>29</v>
      </c>
      <c r="AV2457" s="24">
        <v>30</v>
      </c>
      <c r="AW2457" s="24">
        <v>30.5</v>
      </c>
      <c r="AX2457" s="24">
        <v>29.5</v>
      </c>
      <c r="AY2457" s="24">
        <v>29.5</v>
      </c>
      <c r="AZ2457" s="24">
        <v>29.5</v>
      </c>
      <c r="BA2457" s="24">
        <v>29</v>
      </c>
      <c r="BB2457" s="24">
        <v>29</v>
      </c>
      <c r="BC2457" s="24">
        <v>28.5</v>
      </c>
      <c r="BD2457" s="24">
        <v>29</v>
      </c>
      <c r="BE2457" s="24">
        <v>29.5</v>
      </c>
      <c r="BF2457" s="24">
        <v>0</v>
      </c>
      <c r="BG2457" s="24">
        <v>0</v>
      </c>
      <c r="BH2457" s="24">
        <v>0</v>
      </c>
      <c r="BI2457" s="24">
        <v>0</v>
      </c>
      <c r="BJ2457" s="24">
        <v>0</v>
      </c>
      <c r="BL2457" s="24">
        <v>0</v>
      </c>
      <c r="BM2457" s="24">
        <v>0</v>
      </c>
      <c r="BN2457" s="24">
        <v>0</v>
      </c>
      <c r="BO2457" s="24">
        <v>0</v>
      </c>
      <c r="BP2457" s="24">
        <v>0</v>
      </c>
      <c r="BQ2457" s="24">
        <v>0</v>
      </c>
      <c r="BR2457" s="24">
        <v>0.5</v>
      </c>
      <c r="BS2457" s="24">
        <v>0</v>
      </c>
      <c r="BT2457" s="24">
        <v>0</v>
      </c>
      <c r="BU2457" s="24">
        <v>0.3</v>
      </c>
      <c r="BV2457" s="24">
        <v>0</v>
      </c>
      <c r="BW2457" s="24">
        <v>0.3</v>
      </c>
      <c r="BX2457" s="24">
        <v>0.5</v>
      </c>
      <c r="BY2457" s="24">
        <v>0</v>
      </c>
      <c r="BZ2457" s="24">
        <v>0</v>
      </c>
      <c r="CB2457" s="24">
        <v>0</v>
      </c>
      <c r="CC2457" s="24">
        <v>0.3</v>
      </c>
      <c r="CD2457" s="24">
        <v>102</v>
      </c>
      <c r="CE2457" s="24">
        <v>104</v>
      </c>
      <c r="CF2457" s="24">
        <v>104</v>
      </c>
      <c r="CG2457" s="24">
        <v>97</v>
      </c>
      <c r="CH2457" s="24">
        <v>100</v>
      </c>
      <c r="CI2457" s="24">
        <v>94</v>
      </c>
      <c r="CO2457" s="34">
        <f t="shared" si="165"/>
        <v>537606</v>
      </c>
    </row>
    <row r="2458" spans="1:93" ht="15">
      <c r="A2458" s="23" t="s">
        <v>203</v>
      </c>
      <c r="B2458" s="52">
        <v>40925</v>
      </c>
      <c r="C2458" s="25" t="str">
        <f t="shared" si="164"/>
        <v/>
      </c>
      <c r="G2458" s="24">
        <f t="shared" si="166"/>
        <v>43</v>
      </c>
      <c r="H2458" s="30">
        <f>(H2459-H2457)/(G2458+G2459)*G2458+H2457</f>
        <v>549223.06849315064</v>
      </c>
      <c r="I2458" s="24" t="str">
        <f t="shared" si="163"/>
        <v/>
      </c>
      <c r="K2458" s="24">
        <f>IF(J2458&gt;900,_xlfn.XLOOKUP(ROUND(J2458,0),'CM-VL-G-C-GL-B-T-ClassRimThickn'!$B$1:$B$112,'CM-VL-G-C-GL-B-T-ClassRimThickn'!$C$1:$C$112,0,1,1),J2458)</f>
        <v>0</v>
      </c>
      <c r="L2458" s="24">
        <v>68</v>
      </c>
      <c r="M2458" s="24">
        <f>IF(L2458&gt;900,_xlfn.XLOOKUP(ROUND(L2458,0),'CM-VL-G-C-GL-B-T-ClassRimThickn'!$B$1:$B$112,'CM-VL-G-C-GL-B-T-ClassRimThickn'!$C$1:$C$112,0,1,1),L2458)</f>
        <v>68</v>
      </c>
      <c r="N2458" s="24">
        <v>65</v>
      </c>
      <c r="O2458" s="24">
        <f>IF(N2458&gt;900,_xlfn.XLOOKUP(ROUND(N2458,0),'CM-VL-G-C-GL-B-T-ClassRimThickn'!$B$1:$B$112,'CM-VL-G-C-GL-B-T-ClassRimThickn'!$C$1:$C$112,0,1,1),N2458)</f>
        <v>65</v>
      </c>
      <c r="P2458" s="24">
        <v>65</v>
      </c>
      <c r="Q2458" s="24">
        <f>IF(P2458&gt;900,_xlfn.XLOOKUP(ROUND(P2458,0),'CM-VL-G-C-GL-B-T-ClassRimThickn'!$B$1:$B$112,'CM-VL-G-C-GL-B-T-ClassRimThickn'!$C$1:$C$112,0,1,1),P2458)</f>
        <v>65</v>
      </c>
      <c r="S2458" s="24">
        <f>IF(R2458&gt;900,_xlfn.XLOOKUP(ROUND(R2458,0),'CM-VL-G-C-GL-B-T-ClassRimThickn'!$B$1:$B$112,'CM-VL-G-C-GL-B-T-ClassRimThickn'!$C$1:$C$112,0,1,1),R2458)</f>
        <v>0</v>
      </c>
      <c r="T2458" s="24">
        <v>63</v>
      </c>
      <c r="U2458" s="24">
        <f>IF(T2458&gt;900,_xlfn.XLOOKUP(ROUND(T2458,0),'CM-VL-G-C-GL-B-T-ClassRimThickn'!$B$1:$B$112,'CM-VL-G-C-GL-B-T-ClassRimThickn'!$C$1:$C$112,0,1,1),T2458)</f>
        <v>63</v>
      </c>
      <c r="V2458" s="24">
        <v>65</v>
      </c>
      <c r="W2458" s="24">
        <f>IF(V2458&gt;900,_xlfn.XLOOKUP(ROUND(V2458,0),'CM-VL-G-C-GL-B-T-ClassRimThickn'!$B$1:$B$112,'CM-VL-G-C-GL-B-T-ClassRimThickn'!$C$1:$C$112,0,1,1),V2458)</f>
        <v>65</v>
      </c>
      <c r="X2458" s="24">
        <v>68</v>
      </c>
      <c r="Y2458" s="24">
        <f>IF(X2458&gt;900,_xlfn.XLOOKUP(ROUND(X2458,0),'CM-VL-G-C-GL-B-T-ClassRimThickn'!$B$1:$B$112,'CM-VL-G-C-GL-B-T-ClassRimThickn'!$C$1:$C$112,0,1,1),X2458)</f>
        <v>68</v>
      </c>
      <c r="Z2458" s="24">
        <v>65</v>
      </c>
      <c r="AA2458" s="24">
        <f>IF(Z2458&gt;900,_xlfn.XLOOKUP(ROUND(Z2458,0),'CM-VL-G-C-GL-B-T-ClassRimThickn'!$B$1:$B$112,'CM-VL-G-C-GL-B-T-ClassRimThickn'!$C$1:$C$112,0,1,1),Z2458)</f>
        <v>65</v>
      </c>
      <c r="AB2458" s="24">
        <v>65</v>
      </c>
      <c r="AC2458" s="24">
        <f>IF(AB2458&gt;900,_xlfn.XLOOKUP(ROUND(AB2458,0),'CM-VL-G-C-GL-B-T-ClassRimThickn'!$B$1:$B$112,'CM-VL-G-C-GL-B-T-ClassRimThickn'!$C$1:$C$112,0,1,1),AB2458)</f>
        <v>65</v>
      </c>
      <c r="AD2458" s="24">
        <v>68</v>
      </c>
      <c r="AE2458" s="24">
        <f>IF(AD2458&gt;900,_xlfn.XLOOKUP(ROUND(AD2458,0),'CM-VL-G-C-GL-B-T-ClassRimThickn'!$B$1:$B$112,'CM-VL-G-C-GL-B-T-ClassRimThickn'!$C$1:$C$112,0,1,1),AD2458)</f>
        <v>68</v>
      </c>
      <c r="AF2458" s="24">
        <v>63</v>
      </c>
      <c r="AG2458" s="24">
        <f>IF(AF2458&gt;900,_xlfn.XLOOKUP(ROUND(AF2458,0),'CM-VL-G-C-GL-B-T-ClassRimThickn'!$B$1:$B$112,'CM-VL-G-C-GL-B-T-ClassRimThickn'!$C$1:$C$112,0,1,1),AF2458)</f>
        <v>63</v>
      </c>
      <c r="AH2458" s="24">
        <v>22</v>
      </c>
      <c r="AI2458" s="24">
        <v>26</v>
      </c>
      <c r="AJ2458" s="24">
        <v>22</v>
      </c>
      <c r="AK2458" s="24">
        <v>23</v>
      </c>
      <c r="AL2458" s="24">
        <v>23.5</v>
      </c>
      <c r="AM2458" s="24">
        <v>23.5</v>
      </c>
      <c r="AN2458" s="24">
        <v>22</v>
      </c>
      <c r="AO2458" s="24">
        <v>23.5</v>
      </c>
      <c r="AP2458" s="24">
        <v>23</v>
      </c>
      <c r="AQ2458" s="24">
        <v>23</v>
      </c>
      <c r="AR2458" s="24">
        <v>26</v>
      </c>
      <c r="AS2458" s="24">
        <v>22.5</v>
      </c>
      <c r="AT2458" s="24">
        <v>30</v>
      </c>
      <c r="AU2458" s="24">
        <v>29</v>
      </c>
      <c r="AV2458" s="24">
        <v>29.5</v>
      </c>
      <c r="AW2458" s="24">
        <v>30</v>
      </c>
      <c r="AX2458" s="24">
        <v>29</v>
      </c>
      <c r="AY2458" s="24">
        <v>30</v>
      </c>
      <c r="AZ2458" s="24">
        <v>29.5</v>
      </c>
      <c r="BA2458" s="24">
        <v>29.5</v>
      </c>
      <c r="BB2458" s="24">
        <v>30</v>
      </c>
      <c r="BC2458" s="24">
        <v>29</v>
      </c>
      <c r="BD2458" s="24">
        <v>29</v>
      </c>
      <c r="BE2458" s="24">
        <v>30</v>
      </c>
      <c r="BF2458" s="24">
        <v>1</v>
      </c>
      <c r="BG2458" s="24">
        <v>0.5</v>
      </c>
      <c r="BH2458" s="24">
        <v>0.5</v>
      </c>
      <c r="BI2458" s="24">
        <v>0.5</v>
      </c>
      <c r="BJ2458" s="24">
        <v>0.5</v>
      </c>
      <c r="BL2458" s="24">
        <v>1</v>
      </c>
      <c r="BM2458" s="24">
        <v>0.5</v>
      </c>
      <c r="BN2458" s="24">
        <v>0.5</v>
      </c>
      <c r="BO2458" s="24">
        <v>1</v>
      </c>
      <c r="BP2458" s="24">
        <v>0.5</v>
      </c>
      <c r="BQ2458" s="24">
        <v>1</v>
      </c>
      <c r="BR2458" s="24">
        <v>1</v>
      </c>
      <c r="BS2458" s="24">
        <v>0.5</v>
      </c>
      <c r="BT2458" s="24">
        <v>0.5</v>
      </c>
      <c r="BU2458" s="24">
        <v>1</v>
      </c>
      <c r="BV2458" s="24">
        <v>0.5</v>
      </c>
      <c r="BW2458" s="24">
        <v>1.5</v>
      </c>
      <c r="BX2458" s="24">
        <v>1</v>
      </c>
      <c r="BY2458" s="24">
        <v>0.5</v>
      </c>
      <c r="BZ2458" s="24">
        <v>0.5</v>
      </c>
      <c r="CB2458" s="24">
        <v>0.5</v>
      </c>
      <c r="CC2458" s="24">
        <v>0</v>
      </c>
      <c r="CD2458" s="24">
        <v>100</v>
      </c>
      <c r="CE2458" s="24">
        <v>100</v>
      </c>
      <c r="CF2458" s="24">
        <v>102</v>
      </c>
      <c r="CG2458" s="24">
        <v>99</v>
      </c>
      <c r="CH2458" s="24">
        <v>103</v>
      </c>
      <c r="CI2458" s="24">
        <v>100</v>
      </c>
      <c r="CO2458" s="34">
        <f t="shared" si="165"/>
        <v>549223.06849315064</v>
      </c>
    </row>
    <row r="2459" spans="1:93" ht="15">
      <c r="A2459" s="23" t="s">
        <v>203</v>
      </c>
      <c r="B2459" s="52">
        <v>40955</v>
      </c>
      <c r="C2459" s="25" t="str">
        <f t="shared" si="164"/>
        <v/>
      </c>
      <c r="G2459" s="24">
        <f t="shared" si="166"/>
        <v>30</v>
      </c>
      <c r="H2459" s="24">
        <v>557328</v>
      </c>
      <c r="I2459" s="24" t="str">
        <f t="shared" si="163"/>
        <v/>
      </c>
      <c r="K2459" s="24">
        <f>IF(J2459&gt;900,_xlfn.XLOOKUP(ROUND(J2459,0),'CM-VL-G-C-GL-B-T-ClassRimThickn'!$B$1:$B$112,'CM-VL-G-C-GL-B-T-ClassRimThickn'!$C$1:$C$112,0,1,1),J2459)</f>
        <v>0</v>
      </c>
      <c r="L2459" s="24">
        <v>65</v>
      </c>
      <c r="M2459" s="24">
        <f>IF(L2459&gt;900,_xlfn.XLOOKUP(ROUND(L2459,0),'CM-VL-G-C-GL-B-T-ClassRimThickn'!$B$1:$B$112,'CM-VL-G-C-GL-B-T-ClassRimThickn'!$C$1:$C$112,0,1,1),L2459)</f>
        <v>65</v>
      </c>
      <c r="N2459" s="24">
        <v>65</v>
      </c>
      <c r="O2459" s="24">
        <f>IF(N2459&gt;900,_xlfn.XLOOKUP(ROUND(N2459,0),'CM-VL-G-C-GL-B-T-ClassRimThickn'!$B$1:$B$112,'CM-VL-G-C-GL-B-T-ClassRimThickn'!$C$1:$C$112,0,1,1),N2459)</f>
        <v>65</v>
      </c>
      <c r="P2459" s="24">
        <v>60</v>
      </c>
      <c r="Q2459" s="24">
        <f>IF(P2459&gt;900,_xlfn.XLOOKUP(ROUND(P2459,0),'CM-VL-G-C-GL-B-T-ClassRimThickn'!$B$1:$B$112,'CM-VL-G-C-GL-B-T-ClassRimThickn'!$C$1:$C$112,0,1,1),P2459)</f>
        <v>60</v>
      </c>
      <c r="S2459" s="24">
        <f>IF(R2459&gt;900,_xlfn.XLOOKUP(ROUND(R2459,0),'CM-VL-G-C-GL-B-T-ClassRimThickn'!$B$1:$B$112,'CM-VL-G-C-GL-B-T-ClassRimThickn'!$C$1:$C$112,0,1,1),R2459)</f>
        <v>0</v>
      </c>
      <c r="T2459" s="24">
        <v>60</v>
      </c>
      <c r="U2459" s="24">
        <f>IF(T2459&gt;900,_xlfn.XLOOKUP(ROUND(T2459,0),'CM-VL-G-C-GL-B-T-ClassRimThickn'!$B$1:$B$112,'CM-VL-G-C-GL-B-T-ClassRimThickn'!$C$1:$C$112,0,1,1),T2459)</f>
        <v>60</v>
      </c>
      <c r="V2459" s="24">
        <v>60</v>
      </c>
      <c r="W2459" s="24">
        <f>IF(V2459&gt;900,_xlfn.XLOOKUP(ROUND(V2459,0),'CM-VL-G-C-GL-B-T-ClassRimThickn'!$B$1:$B$112,'CM-VL-G-C-GL-B-T-ClassRimThickn'!$C$1:$C$112,0,1,1),V2459)</f>
        <v>60</v>
      </c>
      <c r="X2459" s="24">
        <v>70</v>
      </c>
      <c r="Y2459" s="24">
        <f>IF(X2459&gt;900,_xlfn.XLOOKUP(ROUND(X2459,0),'CM-VL-G-C-GL-B-T-ClassRimThickn'!$B$1:$B$112,'CM-VL-G-C-GL-B-T-ClassRimThickn'!$C$1:$C$112,0,1,1),X2459)</f>
        <v>70</v>
      </c>
      <c r="Z2459" s="24">
        <v>60</v>
      </c>
      <c r="AA2459" s="24">
        <f>IF(Z2459&gt;900,_xlfn.XLOOKUP(ROUND(Z2459,0),'CM-VL-G-C-GL-B-T-ClassRimThickn'!$B$1:$B$112,'CM-VL-G-C-GL-B-T-ClassRimThickn'!$C$1:$C$112,0,1,1),Z2459)</f>
        <v>60</v>
      </c>
      <c r="AB2459" s="24">
        <v>70</v>
      </c>
      <c r="AC2459" s="24">
        <f>IF(AB2459&gt;900,_xlfn.XLOOKUP(ROUND(AB2459,0),'CM-VL-G-C-GL-B-T-ClassRimThickn'!$B$1:$B$112,'CM-VL-G-C-GL-B-T-ClassRimThickn'!$C$1:$C$112,0,1,1),AB2459)</f>
        <v>70</v>
      </c>
      <c r="AD2459" s="24">
        <v>65</v>
      </c>
      <c r="AE2459" s="24">
        <f>IF(AD2459&gt;900,_xlfn.XLOOKUP(ROUND(AD2459,0),'CM-VL-G-C-GL-B-T-ClassRimThickn'!$B$1:$B$112,'CM-VL-G-C-GL-B-T-ClassRimThickn'!$C$1:$C$112,0,1,1),AD2459)</f>
        <v>65</v>
      </c>
      <c r="AF2459" s="24">
        <v>60</v>
      </c>
      <c r="AG2459" s="24">
        <f>IF(AF2459&gt;900,_xlfn.XLOOKUP(ROUND(AF2459,0),'CM-VL-G-C-GL-B-T-ClassRimThickn'!$B$1:$B$112,'CM-VL-G-C-GL-B-T-ClassRimThickn'!$C$1:$C$112,0,1,1),AF2459)</f>
        <v>60</v>
      </c>
      <c r="AH2459" s="24">
        <v>23</v>
      </c>
      <c r="AI2459" s="24">
        <v>26</v>
      </c>
      <c r="AJ2459" s="24">
        <v>22</v>
      </c>
      <c r="AK2459" s="24">
        <v>24</v>
      </c>
      <c r="AL2459" s="24">
        <v>24</v>
      </c>
      <c r="AM2459" s="24">
        <v>24</v>
      </c>
      <c r="AN2459" s="24">
        <v>22</v>
      </c>
      <c r="AO2459" s="24">
        <v>25</v>
      </c>
      <c r="AP2459" s="24">
        <v>23</v>
      </c>
      <c r="AQ2459" s="24">
        <v>23</v>
      </c>
      <c r="AR2459" s="24">
        <v>25</v>
      </c>
      <c r="AS2459" s="24">
        <v>23</v>
      </c>
      <c r="AT2459" s="24">
        <v>30</v>
      </c>
      <c r="AU2459" s="24">
        <v>30</v>
      </c>
      <c r="AV2459" s="24">
        <v>30</v>
      </c>
      <c r="AW2459" s="24">
        <v>30</v>
      </c>
      <c r="AX2459" s="24">
        <v>29</v>
      </c>
      <c r="AY2459" s="24">
        <v>30</v>
      </c>
      <c r="AZ2459" s="24">
        <v>29</v>
      </c>
      <c r="BA2459" s="24">
        <v>28</v>
      </c>
      <c r="BB2459" s="24">
        <v>30</v>
      </c>
      <c r="BC2459" s="24">
        <v>30</v>
      </c>
      <c r="BD2459" s="24">
        <v>29</v>
      </c>
      <c r="BE2459" s="24">
        <v>31</v>
      </c>
      <c r="BF2459" s="24">
        <v>0</v>
      </c>
      <c r="BG2459" s="24">
        <v>0</v>
      </c>
      <c r="BH2459" s="24">
        <v>0</v>
      </c>
      <c r="BI2459" s="24">
        <v>0</v>
      </c>
      <c r="BJ2459" s="24">
        <v>0</v>
      </c>
      <c r="BL2459" s="24">
        <v>0</v>
      </c>
      <c r="BM2459" s="24">
        <v>0</v>
      </c>
      <c r="BN2459" s="24">
        <v>0</v>
      </c>
      <c r="BO2459" s="24">
        <v>0</v>
      </c>
      <c r="BP2459" s="24">
        <v>0</v>
      </c>
      <c r="BQ2459" s="24">
        <v>0</v>
      </c>
      <c r="BR2459" s="24">
        <v>0.5</v>
      </c>
      <c r="BS2459" s="24">
        <v>0.4</v>
      </c>
      <c r="BT2459" s="24">
        <v>0.4</v>
      </c>
      <c r="BU2459" s="24">
        <v>0.5</v>
      </c>
      <c r="BV2459" s="24">
        <v>0.3</v>
      </c>
      <c r="BW2459" s="24">
        <v>0</v>
      </c>
      <c r="BX2459" s="24">
        <v>1</v>
      </c>
      <c r="BY2459" s="24">
        <v>0.4</v>
      </c>
      <c r="BZ2459" s="24">
        <v>1</v>
      </c>
      <c r="CB2459" s="24">
        <v>0</v>
      </c>
      <c r="CC2459" s="24">
        <v>0</v>
      </c>
      <c r="CD2459" s="24">
        <v>100</v>
      </c>
      <c r="CE2459" s="24">
        <v>105</v>
      </c>
      <c r="CF2459" s="24">
        <v>100</v>
      </c>
      <c r="CG2459" s="24">
        <v>100</v>
      </c>
      <c r="CH2459" s="24">
        <v>115</v>
      </c>
      <c r="CI2459" s="24">
        <v>100</v>
      </c>
      <c r="CO2459" s="34">
        <f t="shared" si="165"/>
        <v>557328</v>
      </c>
    </row>
    <row r="2460" spans="1:93" ht="15">
      <c r="A2460" s="23" t="s">
        <v>203</v>
      </c>
      <c r="B2460" s="52">
        <v>40956</v>
      </c>
      <c r="C2460" s="25" t="str">
        <f t="shared" si="164"/>
        <v/>
      </c>
      <c r="G2460" s="24">
        <f t="shared" si="166"/>
        <v>1</v>
      </c>
      <c r="H2460" s="30">
        <f>(H2461-H2459)/(G2460+G2461)*G2460+H2459</f>
        <v>557570.125</v>
      </c>
      <c r="I2460" s="24" t="str">
        <f t="shared" si="163"/>
        <v/>
      </c>
      <c r="K2460" s="24">
        <f>IF(J2460&gt;900,_xlfn.XLOOKUP(ROUND(J2460,0),'CM-VL-G-C-GL-B-T-ClassRimThickn'!$B$1:$B$112,'CM-VL-G-C-GL-B-T-ClassRimThickn'!$C$1:$C$112,0,1,1),J2460)</f>
        <v>0</v>
      </c>
      <c r="L2460" s="24">
        <v>972.9</v>
      </c>
      <c r="M2460" s="24">
        <f>IF(L2460&gt;900,_xlfn.XLOOKUP(ROUND(L2460,0),'CM-VL-G-C-GL-B-T-ClassRimThickn'!$B$1:$B$112,'CM-VL-G-C-GL-B-T-ClassRimThickn'!$C$1:$C$112,0,1,1),L2460)</f>
        <v>63.5</v>
      </c>
      <c r="N2460" s="24">
        <v>968.1</v>
      </c>
      <c r="O2460" s="24">
        <f>IF(N2460&gt;900,_xlfn.XLOOKUP(ROUND(N2460,0),'CM-VL-G-C-GL-B-T-ClassRimThickn'!$B$1:$B$112,'CM-VL-G-C-GL-B-T-ClassRimThickn'!$C$1:$C$112,0,1,1),N2460)</f>
        <v>61</v>
      </c>
      <c r="P2460" s="24">
        <v>963.7</v>
      </c>
      <c r="Q2460" s="24">
        <f>IF(P2460&gt;900,_xlfn.XLOOKUP(ROUND(P2460,0),'CM-VL-G-C-GL-B-T-ClassRimThickn'!$B$1:$B$112,'CM-VL-G-C-GL-B-T-ClassRimThickn'!$C$1:$C$112,0,1,1),P2460)</f>
        <v>59</v>
      </c>
      <c r="S2460" s="24">
        <f>IF(R2460&gt;900,_xlfn.XLOOKUP(ROUND(R2460,0),'CM-VL-G-C-GL-B-T-ClassRimThickn'!$B$1:$B$112,'CM-VL-G-C-GL-B-T-ClassRimThickn'!$C$1:$C$112,0,1,1),R2460)</f>
        <v>0</v>
      </c>
      <c r="T2460" s="24">
        <v>964.2</v>
      </c>
      <c r="U2460" s="24">
        <f>IF(T2460&gt;900,_xlfn.XLOOKUP(ROUND(T2460,0),'CM-VL-G-C-GL-B-T-ClassRimThickn'!$B$1:$B$112,'CM-VL-G-C-GL-B-T-ClassRimThickn'!$C$1:$C$112,0,1,1),T2460)</f>
        <v>59</v>
      </c>
      <c r="V2460" s="24">
        <v>966.1</v>
      </c>
      <c r="W2460" s="24">
        <f>IF(V2460&gt;900,_xlfn.XLOOKUP(ROUND(V2460,0),'CM-VL-G-C-GL-B-T-ClassRimThickn'!$B$1:$B$112,'CM-VL-G-C-GL-B-T-ClassRimThickn'!$C$1:$C$112,0,1,1),V2460)</f>
        <v>60</v>
      </c>
      <c r="X2460" s="24">
        <v>972.9</v>
      </c>
      <c r="Y2460" s="24">
        <f>IF(X2460&gt;900,_xlfn.XLOOKUP(ROUND(X2460,0),'CM-VL-G-C-GL-B-T-ClassRimThickn'!$B$1:$B$112,'CM-VL-G-C-GL-B-T-ClassRimThickn'!$C$1:$C$112,0,1,1),X2460)</f>
        <v>63.5</v>
      </c>
      <c r="Z2460" s="24">
        <v>965.3</v>
      </c>
      <c r="AA2460" s="24">
        <f>IF(Z2460&gt;900,_xlfn.XLOOKUP(ROUND(Z2460,0),'CM-VL-G-C-GL-B-T-ClassRimThickn'!$B$1:$B$112,'CM-VL-G-C-GL-B-T-ClassRimThickn'!$C$1:$C$112,0,1,1),Z2460)</f>
        <v>59.5</v>
      </c>
      <c r="AB2460" s="24">
        <v>964.9</v>
      </c>
      <c r="AC2460" s="24">
        <f>IF(AB2460&gt;900,_xlfn.XLOOKUP(ROUND(AB2460,0),'CM-VL-G-C-GL-B-T-ClassRimThickn'!$B$1:$B$112,'CM-VL-G-C-GL-B-T-ClassRimThickn'!$C$1:$C$112,0,1,1),AB2460)</f>
        <v>59.5</v>
      </c>
      <c r="AD2460" s="24">
        <v>970.5</v>
      </c>
      <c r="AE2460" s="24">
        <f>IF(AD2460&gt;900,_xlfn.XLOOKUP(ROUND(AD2460,0),'CM-VL-G-C-GL-B-T-ClassRimThickn'!$B$1:$B$112,'CM-VL-G-C-GL-B-T-ClassRimThickn'!$C$1:$C$112,0,1,1),AD2460)</f>
        <v>62.5</v>
      </c>
      <c r="AF2460" s="24">
        <v>962.1</v>
      </c>
      <c r="AG2460" s="24">
        <f>IF(AF2460&gt;900,_xlfn.XLOOKUP(ROUND(AF2460,0),'CM-VL-G-C-GL-B-T-ClassRimThickn'!$B$1:$B$112,'CM-VL-G-C-GL-B-T-ClassRimThickn'!$C$1:$C$112,0,1,1),AF2460)</f>
        <v>58</v>
      </c>
      <c r="AH2460" s="24">
        <v>28</v>
      </c>
      <c r="AI2460" s="24">
        <v>28</v>
      </c>
      <c r="AJ2460" s="24">
        <v>28</v>
      </c>
      <c r="AK2460" s="24">
        <v>28</v>
      </c>
      <c r="AL2460" s="24">
        <v>28</v>
      </c>
      <c r="AM2460" s="24">
        <v>28</v>
      </c>
      <c r="AN2460" s="24">
        <v>28</v>
      </c>
      <c r="AO2460" s="24">
        <v>28</v>
      </c>
      <c r="AP2460" s="24">
        <v>28</v>
      </c>
      <c r="AQ2460" s="24">
        <v>28</v>
      </c>
      <c r="AR2460" s="24">
        <v>28</v>
      </c>
      <c r="AS2460" s="24">
        <v>28</v>
      </c>
      <c r="BF2460" s="24">
        <v>0</v>
      </c>
      <c r="BG2460" s="24">
        <v>0</v>
      </c>
      <c r="BH2460" s="24">
        <v>0</v>
      </c>
      <c r="BI2460" s="24">
        <v>0</v>
      </c>
      <c r="BJ2460" s="24">
        <v>0</v>
      </c>
      <c r="BL2460" s="24">
        <v>0</v>
      </c>
      <c r="BM2460" s="24">
        <v>0</v>
      </c>
      <c r="BN2460" s="24">
        <v>0</v>
      </c>
      <c r="BO2460" s="24">
        <v>0</v>
      </c>
      <c r="BP2460" s="24">
        <v>0</v>
      </c>
      <c r="BQ2460" s="24">
        <v>0</v>
      </c>
      <c r="BR2460" s="24">
        <v>0</v>
      </c>
      <c r="BS2460" s="24">
        <v>0</v>
      </c>
      <c r="BT2460" s="24">
        <v>0</v>
      </c>
      <c r="BU2460" s="24">
        <v>0</v>
      </c>
      <c r="BV2460" s="24">
        <v>0</v>
      </c>
      <c r="BW2460" s="24">
        <v>0</v>
      </c>
      <c r="BX2460" s="24">
        <v>0</v>
      </c>
      <c r="BY2460" s="24">
        <v>0</v>
      </c>
      <c r="BZ2460" s="24">
        <v>0</v>
      </c>
      <c r="CB2460" s="24">
        <v>0</v>
      </c>
      <c r="CC2460" s="24">
        <v>0</v>
      </c>
      <c r="CO2460" s="34">
        <f t="shared" si="165"/>
        <v>557570.125</v>
      </c>
    </row>
    <row r="2461" spans="1:93" ht="15">
      <c r="A2461" s="23" t="s">
        <v>203</v>
      </c>
      <c r="B2461" s="52">
        <v>40987</v>
      </c>
      <c r="C2461" s="25" t="str">
        <f t="shared" si="164"/>
        <v/>
      </c>
      <c r="G2461" s="24">
        <f t="shared" si="166"/>
        <v>31</v>
      </c>
      <c r="H2461" s="24">
        <v>565076</v>
      </c>
      <c r="I2461" s="24" t="str">
        <f t="shared" si="163"/>
        <v/>
      </c>
      <c r="K2461" s="24">
        <f>IF(J2461&gt;900,_xlfn.XLOOKUP(ROUND(J2461,0),'CM-VL-G-C-GL-B-T-ClassRimThickn'!$B$1:$B$112,'CM-VL-G-C-GL-B-T-ClassRimThickn'!$C$1:$C$112,0,1,1),J2461)</f>
        <v>0</v>
      </c>
      <c r="L2461" s="24">
        <v>52.5</v>
      </c>
      <c r="M2461" s="24">
        <f>IF(L2461&gt;900,_xlfn.XLOOKUP(ROUND(L2461,0),'CM-VL-G-C-GL-B-T-ClassRimThickn'!$B$1:$B$112,'CM-VL-G-C-GL-B-T-ClassRimThickn'!$C$1:$C$112,0,1,1),L2461)</f>
        <v>52.5</v>
      </c>
      <c r="N2461" s="24">
        <v>48</v>
      </c>
      <c r="O2461" s="24">
        <f>IF(N2461&gt;900,_xlfn.XLOOKUP(ROUND(N2461,0),'CM-VL-G-C-GL-B-T-ClassRimThickn'!$B$1:$B$112,'CM-VL-G-C-GL-B-T-ClassRimThickn'!$C$1:$C$112,0,1,1),N2461)</f>
        <v>48</v>
      </c>
      <c r="P2461" s="24">
        <v>49</v>
      </c>
      <c r="Q2461" s="24">
        <f>IF(P2461&gt;900,_xlfn.XLOOKUP(ROUND(P2461,0),'CM-VL-G-C-GL-B-T-ClassRimThickn'!$B$1:$B$112,'CM-VL-G-C-GL-B-T-ClassRimThickn'!$C$1:$C$112,0,1,1),P2461)</f>
        <v>49</v>
      </c>
      <c r="S2461" s="24">
        <f>IF(R2461&gt;900,_xlfn.XLOOKUP(ROUND(R2461,0),'CM-VL-G-C-GL-B-T-ClassRimThickn'!$B$1:$B$112,'CM-VL-G-C-GL-B-T-ClassRimThickn'!$C$1:$C$112,0,1,1),R2461)</f>
        <v>0</v>
      </c>
      <c r="T2461" s="24">
        <v>49</v>
      </c>
      <c r="U2461" s="24">
        <f>IF(T2461&gt;900,_xlfn.XLOOKUP(ROUND(T2461,0),'CM-VL-G-C-GL-B-T-ClassRimThickn'!$B$1:$B$112,'CM-VL-G-C-GL-B-T-ClassRimThickn'!$C$1:$C$112,0,1,1),T2461)</f>
        <v>49</v>
      </c>
      <c r="V2461" s="24">
        <v>48</v>
      </c>
      <c r="W2461" s="24">
        <f>IF(V2461&gt;900,_xlfn.XLOOKUP(ROUND(V2461,0),'CM-VL-G-C-GL-B-T-ClassRimThickn'!$B$1:$B$112,'CM-VL-G-C-GL-B-T-ClassRimThickn'!$C$1:$C$112,0,1,1),V2461)</f>
        <v>48</v>
      </c>
      <c r="X2461" s="24">
        <v>52</v>
      </c>
      <c r="Y2461" s="24">
        <f>IF(X2461&gt;900,_xlfn.XLOOKUP(ROUND(X2461,0),'CM-VL-G-C-GL-B-T-ClassRimThickn'!$B$1:$B$112,'CM-VL-G-C-GL-B-T-ClassRimThickn'!$C$1:$C$112,0,1,1),X2461)</f>
        <v>52</v>
      </c>
      <c r="Z2461" s="24">
        <v>49</v>
      </c>
      <c r="AA2461" s="24">
        <f>IF(Z2461&gt;900,_xlfn.XLOOKUP(ROUND(Z2461,0),'CM-VL-G-C-GL-B-T-ClassRimThickn'!$B$1:$B$112,'CM-VL-G-C-GL-B-T-ClassRimThickn'!$C$1:$C$112,0,1,1),Z2461)</f>
        <v>49</v>
      </c>
      <c r="AB2461" s="24">
        <v>48</v>
      </c>
      <c r="AC2461" s="24">
        <f>IF(AB2461&gt;900,_xlfn.XLOOKUP(ROUND(AB2461,0),'CM-VL-G-C-GL-B-T-ClassRimThickn'!$B$1:$B$112,'CM-VL-G-C-GL-B-T-ClassRimThickn'!$C$1:$C$112,0,1,1),AB2461)</f>
        <v>48</v>
      </c>
      <c r="AD2461" s="24">
        <v>51</v>
      </c>
      <c r="AE2461" s="24">
        <f>IF(AD2461&gt;900,_xlfn.XLOOKUP(ROUND(AD2461,0),'CM-VL-G-C-GL-B-T-ClassRimThickn'!$B$1:$B$112,'CM-VL-G-C-GL-B-T-ClassRimThickn'!$C$1:$C$112,0,1,1),AD2461)</f>
        <v>51</v>
      </c>
      <c r="AF2461" s="24">
        <v>48</v>
      </c>
      <c r="AG2461" s="24">
        <f>IF(AF2461&gt;900,_xlfn.XLOOKUP(ROUND(AF2461,0),'CM-VL-G-C-GL-B-T-ClassRimThickn'!$B$1:$B$112,'CM-VL-G-C-GL-B-T-ClassRimThickn'!$C$1:$C$112,0,1,1),AF2461)</f>
        <v>48</v>
      </c>
      <c r="AH2461" s="24">
        <v>26</v>
      </c>
      <c r="AI2461" s="24">
        <v>27</v>
      </c>
      <c r="AJ2461" s="24">
        <v>27</v>
      </c>
      <c r="AK2461" s="24">
        <v>27</v>
      </c>
      <c r="AL2461" s="24">
        <v>27.5</v>
      </c>
      <c r="AM2461" s="24">
        <v>27.5</v>
      </c>
      <c r="AN2461" s="24">
        <v>26</v>
      </c>
      <c r="AO2461" s="24">
        <v>27</v>
      </c>
      <c r="AP2461" s="24">
        <v>26</v>
      </c>
      <c r="AQ2461" s="24">
        <v>26</v>
      </c>
      <c r="AR2461" s="24">
        <v>27.5</v>
      </c>
      <c r="AS2461" s="24">
        <v>27</v>
      </c>
      <c r="AT2461" s="24">
        <v>29</v>
      </c>
      <c r="AU2461" s="24">
        <v>29</v>
      </c>
      <c r="AV2461" s="24">
        <v>29</v>
      </c>
      <c r="AW2461" s="24">
        <v>29</v>
      </c>
      <c r="AX2461" s="24">
        <v>29.5</v>
      </c>
      <c r="AY2461" s="24">
        <v>29.5</v>
      </c>
      <c r="AZ2461" s="24">
        <v>29</v>
      </c>
      <c r="BA2461" s="24">
        <v>29.5</v>
      </c>
      <c r="BB2461" s="24">
        <v>29</v>
      </c>
      <c r="BC2461" s="24">
        <v>28</v>
      </c>
      <c r="BD2461" s="24">
        <v>28</v>
      </c>
      <c r="BE2461" s="24">
        <v>29</v>
      </c>
      <c r="BF2461" s="24">
        <v>0</v>
      </c>
      <c r="BG2461" s="24">
        <v>0</v>
      </c>
      <c r="BH2461" s="24">
        <v>0</v>
      </c>
      <c r="BI2461" s="24">
        <v>0</v>
      </c>
      <c r="BJ2461" s="24">
        <v>0</v>
      </c>
      <c r="BL2461" s="24">
        <v>0</v>
      </c>
      <c r="BM2461" s="24">
        <v>0</v>
      </c>
      <c r="BN2461" s="24">
        <v>0</v>
      </c>
      <c r="BO2461" s="24">
        <v>0</v>
      </c>
      <c r="BP2461" s="24">
        <v>0</v>
      </c>
      <c r="BQ2461" s="24">
        <v>0</v>
      </c>
      <c r="BR2461" s="24">
        <v>0</v>
      </c>
      <c r="BS2461" s="24">
        <v>0</v>
      </c>
      <c r="BT2461" s="24">
        <v>0</v>
      </c>
      <c r="BU2461" s="24">
        <v>0</v>
      </c>
      <c r="BV2461" s="24">
        <v>0</v>
      </c>
      <c r="BW2461" s="24">
        <v>0</v>
      </c>
      <c r="BX2461" s="24">
        <v>0</v>
      </c>
      <c r="BY2461" s="24">
        <v>0</v>
      </c>
      <c r="BZ2461" s="24">
        <v>0</v>
      </c>
      <c r="CB2461" s="24">
        <v>0</v>
      </c>
      <c r="CC2461" s="24">
        <v>0</v>
      </c>
      <c r="CD2461" s="24">
        <v>88</v>
      </c>
      <c r="CE2461" s="24">
        <v>90</v>
      </c>
      <c r="CF2461" s="24">
        <v>89</v>
      </c>
      <c r="CG2461" s="24">
        <v>86</v>
      </c>
      <c r="CH2461" s="24">
        <v>90</v>
      </c>
      <c r="CI2461" s="24">
        <v>90</v>
      </c>
      <c r="CO2461" s="34">
        <f t="shared" si="165"/>
        <v>565076</v>
      </c>
    </row>
    <row r="2462" spans="1:93" ht="15">
      <c r="A2462" s="23" t="s">
        <v>203</v>
      </c>
      <c r="B2462" s="52">
        <v>41017</v>
      </c>
      <c r="C2462" s="25" t="str">
        <f t="shared" si="164"/>
        <v/>
      </c>
      <c r="G2462" s="24">
        <f t="shared" si="166"/>
        <v>30</v>
      </c>
      <c r="H2462" s="27">
        <v>574715</v>
      </c>
      <c r="I2462" s="24" t="str">
        <f t="shared" si="163"/>
        <v/>
      </c>
      <c r="K2462" s="24">
        <f>IF(J2462&gt;900,_xlfn.XLOOKUP(ROUND(J2462,0),'CM-VL-G-C-GL-B-T-ClassRimThickn'!$B$1:$B$112,'CM-VL-G-C-GL-B-T-ClassRimThickn'!$C$1:$C$112,0,1,1),J2462)</f>
        <v>0</v>
      </c>
      <c r="L2462" s="24">
        <v>55</v>
      </c>
      <c r="M2462" s="24">
        <f>IF(L2462&gt;900,_xlfn.XLOOKUP(ROUND(L2462,0),'CM-VL-G-C-GL-B-T-ClassRimThickn'!$B$1:$B$112,'CM-VL-G-C-GL-B-T-ClassRimThickn'!$C$1:$C$112,0,1,1),L2462)</f>
        <v>55</v>
      </c>
      <c r="N2462" s="24">
        <v>50</v>
      </c>
      <c r="O2462" s="24">
        <f>IF(N2462&gt;900,_xlfn.XLOOKUP(ROUND(N2462,0),'CM-VL-G-C-GL-B-T-ClassRimThickn'!$B$1:$B$112,'CM-VL-G-C-GL-B-T-ClassRimThickn'!$C$1:$C$112,0,1,1),N2462)</f>
        <v>50</v>
      </c>
      <c r="P2462" s="24">
        <v>50</v>
      </c>
      <c r="Q2462" s="24">
        <f>IF(P2462&gt;900,_xlfn.XLOOKUP(ROUND(P2462,0),'CM-VL-G-C-GL-B-T-ClassRimThickn'!$B$1:$B$112,'CM-VL-G-C-GL-B-T-ClassRimThickn'!$C$1:$C$112,0,1,1),P2462)</f>
        <v>50</v>
      </c>
      <c r="S2462" s="24">
        <f>IF(R2462&gt;900,_xlfn.XLOOKUP(ROUND(R2462,0),'CM-VL-G-C-GL-B-T-ClassRimThickn'!$B$1:$B$112,'CM-VL-G-C-GL-B-T-ClassRimThickn'!$C$1:$C$112,0,1,1),R2462)</f>
        <v>0</v>
      </c>
      <c r="T2462" s="24">
        <v>48</v>
      </c>
      <c r="U2462" s="24">
        <f>IF(T2462&gt;900,_xlfn.XLOOKUP(ROUND(T2462,0),'CM-VL-G-C-GL-B-T-ClassRimThickn'!$B$1:$B$112,'CM-VL-G-C-GL-B-T-ClassRimThickn'!$C$1:$C$112,0,1,1),T2462)</f>
        <v>48</v>
      </c>
      <c r="V2462" s="24">
        <v>50</v>
      </c>
      <c r="W2462" s="24">
        <f>IF(V2462&gt;900,_xlfn.XLOOKUP(ROUND(V2462,0),'CM-VL-G-C-GL-B-T-ClassRimThickn'!$B$1:$B$112,'CM-VL-G-C-GL-B-T-ClassRimThickn'!$C$1:$C$112,0,1,1),V2462)</f>
        <v>50</v>
      </c>
      <c r="X2462" s="24">
        <v>55</v>
      </c>
      <c r="Y2462" s="24">
        <f>IF(X2462&gt;900,_xlfn.XLOOKUP(ROUND(X2462,0),'CM-VL-G-C-GL-B-T-ClassRimThickn'!$B$1:$B$112,'CM-VL-G-C-GL-B-T-ClassRimThickn'!$C$1:$C$112,0,1,1),X2462)</f>
        <v>55</v>
      </c>
      <c r="Z2462" s="24">
        <v>50</v>
      </c>
      <c r="AA2462" s="24">
        <f>IF(Z2462&gt;900,_xlfn.XLOOKUP(ROUND(Z2462,0),'CM-VL-G-C-GL-B-T-ClassRimThickn'!$B$1:$B$112,'CM-VL-G-C-GL-B-T-ClassRimThickn'!$C$1:$C$112,0,1,1),Z2462)</f>
        <v>50</v>
      </c>
      <c r="AB2462" s="24">
        <v>55</v>
      </c>
      <c r="AC2462" s="24">
        <f>IF(AB2462&gt;900,_xlfn.XLOOKUP(ROUND(AB2462,0),'CM-VL-G-C-GL-B-T-ClassRimThickn'!$B$1:$B$112,'CM-VL-G-C-GL-B-T-ClassRimThickn'!$C$1:$C$112,0,1,1),AB2462)</f>
        <v>55</v>
      </c>
      <c r="AD2462" s="24">
        <v>55</v>
      </c>
      <c r="AE2462" s="24">
        <f>IF(AD2462&gt;900,_xlfn.XLOOKUP(ROUND(AD2462,0),'CM-VL-G-C-GL-B-T-ClassRimThickn'!$B$1:$B$112,'CM-VL-G-C-GL-B-T-ClassRimThickn'!$C$1:$C$112,0,1,1),AD2462)</f>
        <v>55</v>
      </c>
      <c r="AF2462" s="24">
        <v>48</v>
      </c>
      <c r="AG2462" s="24">
        <f>IF(AF2462&gt;900,_xlfn.XLOOKUP(ROUND(AF2462,0),'CM-VL-G-C-GL-B-T-ClassRimThickn'!$B$1:$B$112,'CM-VL-G-C-GL-B-T-ClassRimThickn'!$C$1:$C$112,0,1,1),AF2462)</f>
        <v>48</v>
      </c>
      <c r="AH2462" s="24">
        <v>27</v>
      </c>
      <c r="AI2462" s="24">
        <v>26</v>
      </c>
      <c r="AJ2462" s="24">
        <v>27</v>
      </c>
      <c r="AK2462" s="24">
        <v>27</v>
      </c>
      <c r="AL2462" s="24">
        <v>28</v>
      </c>
      <c r="AM2462" s="24">
        <v>27</v>
      </c>
      <c r="AN2462" s="24">
        <v>27</v>
      </c>
      <c r="AO2462" s="24">
        <v>28</v>
      </c>
      <c r="AP2462" s="24">
        <v>27</v>
      </c>
      <c r="AQ2462" s="24">
        <v>25</v>
      </c>
      <c r="AR2462" s="24">
        <v>28</v>
      </c>
      <c r="AS2462" s="24">
        <v>27</v>
      </c>
      <c r="AT2462" s="24">
        <v>30</v>
      </c>
      <c r="AU2462" s="24">
        <v>29</v>
      </c>
      <c r="AV2462" s="24">
        <v>28</v>
      </c>
      <c r="AW2462" s="24">
        <v>28</v>
      </c>
      <c r="AX2462" s="24">
        <v>28</v>
      </c>
      <c r="AY2462" s="24">
        <v>28</v>
      </c>
      <c r="AZ2462" s="24">
        <v>28</v>
      </c>
      <c r="BA2462" s="24">
        <v>28</v>
      </c>
      <c r="BB2462" s="24">
        <v>29</v>
      </c>
      <c r="BC2462" s="24">
        <v>28</v>
      </c>
      <c r="BD2462" s="24">
        <v>28</v>
      </c>
      <c r="BE2462" s="24">
        <v>29</v>
      </c>
      <c r="BF2462" s="24">
        <v>0</v>
      </c>
      <c r="BG2462" s="24">
        <v>0</v>
      </c>
      <c r="BH2462" s="24">
        <v>0</v>
      </c>
      <c r="BI2462" s="24">
        <v>0</v>
      </c>
      <c r="BJ2462" s="24">
        <v>0</v>
      </c>
      <c r="BL2462" s="24">
        <v>0</v>
      </c>
      <c r="BM2462" s="24">
        <v>0</v>
      </c>
      <c r="BN2462" s="24">
        <v>0</v>
      </c>
      <c r="BO2462" s="24">
        <v>0</v>
      </c>
      <c r="BP2462" s="24">
        <v>0</v>
      </c>
      <c r="BQ2462" s="24">
        <v>0</v>
      </c>
      <c r="BR2462" s="24">
        <v>0</v>
      </c>
      <c r="BS2462" s="24">
        <v>0</v>
      </c>
      <c r="BT2462" s="24">
        <v>0</v>
      </c>
      <c r="BU2462" s="24">
        <v>0</v>
      </c>
      <c r="BV2462" s="24">
        <v>0</v>
      </c>
      <c r="BW2462" s="24">
        <v>0</v>
      </c>
      <c r="BX2462" s="24">
        <v>0</v>
      </c>
      <c r="BY2462" s="24">
        <v>0</v>
      </c>
      <c r="BZ2462" s="24">
        <v>0</v>
      </c>
      <c r="CB2462" s="24">
        <v>0</v>
      </c>
      <c r="CC2462" s="24">
        <v>0</v>
      </c>
      <c r="CD2462" s="24">
        <v>90</v>
      </c>
      <c r="CE2462" s="24">
        <v>90</v>
      </c>
      <c r="CF2462" s="24">
        <v>85</v>
      </c>
      <c r="CG2462" s="24">
        <v>90</v>
      </c>
      <c r="CH2462" s="24">
        <v>85</v>
      </c>
      <c r="CI2462" s="24">
        <v>85</v>
      </c>
      <c r="CO2462" s="34">
        <f t="shared" si="165"/>
        <v>574715</v>
      </c>
    </row>
    <row r="2463" spans="1:93" ht="15">
      <c r="A2463" s="23" t="s">
        <v>203</v>
      </c>
      <c r="B2463" s="52">
        <v>41046</v>
      </c>
      <c r="C2463" s="25" t="str">
        <f t="shared" si="164"/>
        <v/>
      </c>
      <c r="G2463" s="24">
        <f t="shared" si="166"/>
        <v>29</v>
      </c>
      <c r="H2463" s="24">
        <v>581076</v>
      </c>
      <c r="I2463" s="24" t="str">
        <f t="shared" si="163"/>
        <v/>
      </c>
      <c r="K2463" s="24">
        <f>IF(J2463&gt;900,_xlfn.XLOOKUP(ROUND(J2463,0),'CM-VL-G-C-GL-B-T-ClassRimThickn'!$B$1:$B$112,'CM-VL-G-C-GL-B-T-ClassRimThickn'!$C$1:$C$112,0,1,1),J2463)</f>
        <v>0</v>
      </c>
      <c r="L2463" s="24">
        <v>52</v>
      </c>
      <c r="M2463" s="24">
        <f>IF(L2463&gt;900,_xlfn.XLOOKUP(ROUND(L2463,0),'CM-VL-G-C-GL-B-T-ClassRimThickn'!$B$1:$B$112,'CM-VL-G-C-GL-B-T-ClassRimThickn'!$C$1:$C$112,0,1,1),L2463)</f>
        <v>52</v>
      </c>
      <c r="N2463" s="24">
        <v>50</v>
      </c>
      <c r="O2463" s="24">
        <f>IF(N2463&gt;900,_xlfn.XLOOKUP(ROUND(N2463,0),'CM-VL-G-C-GL-B-T-ClassRimThickn'!$B$1:$B$112,'CM-VL-G-C-GL-B-T-ClassRimThickn'!$C$1:$C$112,0,1,1),N2463)</f>
        <v>50</v>
      </c>
      <c r="P2463" s="24">
        <v>51</v>
      </c>
      <c r="Q2463" s="24">
        <f>IF(P2463&gt;900,_xlfn.XLOOKUP(ROUND(P2463,0),'CM-VL-G-C-GL-B-T-ClassRimThickn'!$B$1:$B$112,'CM-VL-G-C-GL-B-T-ClassRimThickn'!$C$1:$C$112,0,1,1),P2463)</f>
        <v>51</v>
      </c>
      <c r="S2463" s="24">
        <f>IF(R2463&gt;900,_xlfn.XLOOKUP(ROUND(R2463,0),'CM-VL-G-C-GL-B-T-ClassRimThickn'!$B$1:$B$112,'CM-VL-G-C-GL-B-T-ClassRimThickn'!$C$1:$C$112,0,1,1),R2463)</f>
        <v>0</v>
      </c>
      <c r="T2463" s="24">
        <v>50</v>
      </c>
      <c r="U2463" s="24">
        <f>IF(T2463&gt;900,_xlfn.XLOOKUP(ROUND(T2463,0),'CM-VL-G-C-GL-B-T-ClassRimThickn'!$B$1:$B$112,'CM-VL-G-C-GL-B-T-ClassRimThickn'!$C$1:$C$112,0,1,1),T2463)</f>
        <v>50</v>
      </c>
      <c r="V2463" s="24">
        <v>50</v>
      </c>
      <c r="W2463" s="24">
        <f>IF(V2463&gt;900,_xlfn.XLOOKUP(ROUND(V2463,0),'CM-VL-G-C-GL-B-T-ClassRimThickn'!$B$1:$B$112,'CM-VL-G-C-GL-B-T-ClassRimThickn'!$C$1:$C$112,0,1,1),V2463)</f>
        <v>50</v>
      </c>
      <c r="X2463" s="24">
        <v>53</v>
      </c>
      <c r="Y2463" s="24">
        <f>IF(X2463&gt;900,_xlfn.XLOOKUP(ROUND(X2463,0),'CM-VL-G-C-GL-B-T-ClassRimThickn'!$B$1:$B$112,'CM-VL-G-C-GL-B-T-ClassRimThickn'!$C$1:$C$112,0,1,1),X2463)</f>
        <v>53</v>
      </c>
      <c r="Z2463" s="24">
        <v>50</v>
      </c>
      <c r="AA2463" s="24">
        <f>IF(Z2463&gt;900,_xlfn.XLOOKUP(ROUND(Z2463,0),'CM-VL-G-C-GL-B-T-ClassRimThickn'!$B$1:$B$112,'CM-VL-G-C-GL-B-T-ClassRimThickn'!$C$1:$C$112,0,1,1),Z2463)</f>
        <v>50</v>
      </c>
      <c r="AB2463" s="24">
        <v>52</v>
      </c>
      <c r="AC2463" s="24">
        <f>IF(AB2463&gt;900,_xlfn.XLOOKUP(ROUND(AB2463,0),'CM-VL-G-C-GL-B-T-ClassRimThickn'!$B$1:$B$112,'CM-VL-G-C-GL-B-T-ClassRimThickn'!$C$1:$C$112,0,1,1),AB2463)</f>
        <v>52</v>
      </c>
      <c r="AD2463" s="24">
        <v>52</v>
      </c>
      <c r="AE2463" s="24">
        <f>IF(AD2463&gt;900,_xlfn.XLOOKUP(ROUND(AD2463,0),'CM-VL-G-C-GL-B-T-ClassRimThickn'!$B$1:$B$112,'CM-VL-G-C-GL-B-T-ClassRimThickn'!$C$1:$C$112,0,1,1),AD2463)</f>
        <v>52</v>
      </c>
      <c r="AF2463" s="24">
        <v>50</v>
      </c>
      <c r="AG2463" s="24">
        <f>IF(AF2463&gt;900,_xlfn.XLOOKUP(ROUND(AF2463,0),'CM-VL-G-C-GL-B-T-ClassRimThickn'!$B$1:$B$112,'CM-VL-G-C-GL-B-T-ClassRimThickn'!$C$1:$C$112,0,1,1),AF2463)</f>
        <v>50</v>
      </c>
      <c r="AH2463" s="24">
        <v>25</v>
      </c>
      <c r="AI2463" s="24">
        <v>26</v>
      </c>
      <c r="AJ2463" s="24">
        <v>26</v>
      </c>
      <c r="AK2463" s="24">
        <v>25</v>
      </c>
      <c r="AL2463" s="24">
        <v>27</v>
      </c>
      <c r="AM2463" s="24">
        <v>26</v>
      </c>
      <c r="AN2463" s="24">
        <v>25</v>
      </c>
      <c r="AO2463" s="24">
        <v>26</v>
      </c>
      <c r="AP2463" s="24">
        <v>25</v>
      </c>
      <c r="AQ2463" s="24">
        <v>25</v>
      </c>
      <c r="AR2463" s="24">
        <v>27</v>
      </c>
      <c r="AS2463" s="24">
        <v>26</v>
      </c>
      <c r="AT2463" s="24">
        <v>28</v>
      </c>
      <c r="AU2463" s="24">
        <v>28</v>
      </c>
      <c r="AV2463" s="24">
        <v>28</v>
      </c>
      <c r="AW2463" s="24">
        <v>28</v>
      </c>
      <c r="AX2463" s="24">
        <v>28</v>
      </c>
      <c r="AY2463" s="24">
        <v>29</v>
      </c>
      <c r="AZ2463" s="24">
        <v>28</v>
      </c>
      <c r="BA2463" s="24">
        <v>28</v>
      </c>
      <c r="BB2463" s="24">
        <v>28</v>
      </c>
      <c r="BC2463" s="24">
        <v>28</v>
      </c>
      <c r="BD2463" s="24">
        <v>28</v>
      </c>
      <c r="BE2463" s="24">
        <v>28</v>
      </c>
      <c r="BF2463" s="24">
        <v>0.1</v>
      </c>
      <c r="BG2463" s="24">
        <v>0.1</v>
      </c>
      <c r="BH2463" s="24">
        <v>0.2</v>
      </c>
      <c r="BI2463" s="24">
        <v>0.1</v>
      </c>
      <c r="BJ2463" s="24">
        <v>0.1</v>
      </c>
      <c r="BL2463" s="24">
        <v>0.1</v>
      </c>
      <c r="BM2463" s="24">
        <v>0.2</v>
      </c>
      <c r="BN2463" s="24">
        <v>0.2</v>
      </c>
      <c r="BO2463" s="24">
        <v>0.1</v>
      </c>
      <c r="BP2463" s="24">
        <v>0.1</v>
      </c>
      <c r="BQ2463" s="24">
        <v>0.1</v>
      </c>
      <c r="BR2463" s="24">
        <v>0</v>
      </c>
      <c r="BS2463" s="24">
        <v>0</v>
      </c>
      <c r="BT2463" s="24">
        <v>0</v>
      </c>
      <c r="BU2463" s="24">
        <v>0</v>
      </c>
      <c r="BV2463" s="24">
        <v>0</v>
      </c>
      <c r="BW2463" s="24">
        <v>0</v>
      </c>
      <c r="BX2463" s="24">
        <v>0</v>
      </c>
      <c r="BY2463" s="24">
        <v>0</v>
      </c>
      <c r="BZ2463" s="24">
        <v>0</v>
      </c>
      <c r="CB2463" s="24">
        <v>0</v>
      </c>
      <c r="CC2463" s="24">
        <v>0</v>
      </c>
      <c r="CD2463" s="24">
        <v>90</v>
      </c>
      <c r="CE2463" s="24">
        <v>89</v>
      </c>
      <c r="CF2463" s="24">
        <v>89</v>
      </c>
      <c r="CG2463" s="24">
        <v>87</v>
      </c>
      <c r="CH2463" s="24">
        <v>90</v>
      </c>
      <c r="CI2463" s="24">
        <v>90</v>
      </c>
      <c r="CO2463" s="34">
        <f t="shared" si="165"/>
        <v>581076</v>
      </c>
    </row>
    <row r="2464" spans="1:93" ht="15">
      <c r="A2464" s="23" t="s">
        <v>203</v>
      </c>
      <c r="B2464" s="52">
        <v>41082</v>
      </c>
      <c r="C2464" s="25" t="str">
        <f t="shared" si="164"/>
        <v/>
      </c>
      <c r="G2464" s="24">
        <f t="shared" si="166"/>
        <v>36</v>
      </c>
      <c r="H2464" s="24">
        <v>591058</v>
      </c>
      <c r="I2464" s="24" t="str">
        <f t="shared" si="163"/>
        <v/>
      </c>
      <c r="K2464" s="24">
        <f>IF(J2464&gt;900,_xlfn.XLOOKUP(ROUND(J2464,0),'CM-VL-G-C-GL-B-T-ClassRimThickn'!$B$1:$B$112,'CM-VL-G-C-GL-B-T-ClassRimThickn'!$C$1:$C$112,0,1,1),J2464)</f>
        <v>0</v>
      </c>
      <c r="L2464" s="24">
        <v>949</v>
      </c>
      <c r="M2464" s="24">
        <f>IF(L2464&gt;900,_xlfn.XLOOKUP(ROUND(L2464,0),'CM-VL-G-C-GL-B-T-ClassRimThickn'!$B$1:$B$112,'CM-VL-G-C-GL-B-T-ClassRimThickn'!$C$1:$C$112,0,1,1),L2464)</f>
        <v>51.5</v>
      </c>
      <c r="N2464" s="24">
        <v>939</v>
      </c>
      <c r="O2464" s="24">
        <f>IF(N2464&gt;900,_xlfn.XLOOKUP(ROUND(N2464,0),'CM-VL-G-C-GL-B-T-ClassRimThickn'!$B$1:$B$112,'CM-VL-G-C-GL-B-T-ClassRimThickn'!$C$1:$C$112,0,1,1),N2464)</f>
        <v>46.5</v>
      </c>
      <c r="P2464" s="24">
        <v>940</v>
      </c>
      <c r="Q2464" s="24">
        <f>IF(P2464&gt;900,_xlfn.XLOOKUP(ROUND(P2464,0),'CM-VL-G-C-GL-B-T-ClassRimThickn'!$B$1:$B$112,'CM-VL-G-C-GL-B-T-ClassRimThickn'!$C$1:$C$112,0,1,1),P2464)</f>
        <v>47</v>
      </c>
      <c r="S2464" s="24">
        <f>IF(R2464&gt;900,_xlfn.XLOOKUP(ROUND(R2464,0),'CM-VL-G-C-GL-B-T-ClassRimThickn'!$B$1:$B$112,'CM-VL-G-C-GL-B-T-ClassRimThickn'!$C$1:$C$112,0,1,1),R2464)</f>
        <v>0</v>
      </c>
      <c r="T2464" s="24">
        <v>939</v>
      </c>
      <c r="U2464" s="24">
        <f>IF(T2464&gt;900,_xlfn.XLOOKUP(ROUND(T2464,0),'CM-VL-G-C-GL-B-T-ClassRimThickn'!$B$1:$B$112,'CM-VL-G-C-GL-B-T-ClassRimThickn'!$C$1:$C$112,0,1,1),T2464)</f>
        <v>46.5</v>
      </c>
      <c r="V2464" s="24">
        <v>939</v>
      </c>
      <c r="W2464" s="24">
        <f>IF(V2464&gt;900,_xlfn.XLOOKUP(ROUND(V2464,0),'CM-VL-G-C-GL-B-T-ClassRimThickn'!$B$1:$B$112,'CM-VL-G-C-GL-B-T-ClassRimThickn'!$C$1:$C$112,0,1,1),V2464)</f>
        <v>46.5</v>
      </c>
      <c r="X2464" s="24">
        <v>948</v>
      </c>
      <c r="Y2464" s="24">
        <f>IF(X2464&gt;900,_xlfn.XLOOKUP(ROUND(X2464,0),'CM-VL-G-C-GL-B-T-ClassRimThickn'!$B$1:$B$112,'CM-VL-G-C-GL-B-T-ClassRimThickn'!$C$1:$C$112,0,1,1),X2464)</f>
        <v>51</v>
      </c>
      <c r="Z2464" s="24">
        <v>941</v>
      </c>
      <c r="AA2464" s="24">
        <f>IF(Z2464&gt;900,_xlfn.XLOOKUP(ROUND(Z2464,0),'CM-VL-G-C-GL-B-T-ClassRimThickn'!$B$1:$B$112,'CM-VL-G-C-GL-B-T-ClassRimThickn'!$C$1:$C$112,0,1,1),Z2464)</f>
        <v>47.5</v>
      </c>
      <c r="AB2464" s="24">
        <v>938</v>
      </c>
      <c r="AC2464" s="24">
        <f>IF(AB2464&gt;900,_xlfn.XLOOKUP(ROUND(AB2464,0),'CM-VL-G-C-GL-B-T-ClassRimThickn'!$B$1:$B$112,'CM-VL-G-C-GL-B-T-ClassRimThickn'!$C$1:$C$112,0,1,1),AB2464)</f>
        <v>46</v>
      </c>
      <c r="AD2464" s="24">
        <v>943</v>
      </c>
      <c r="AE2464" s="24">
        <f>IF(AD2464&gt;900,_xlfn.XLOOKUP(ROUND(AD2464,0),'CM-VL-G-C-GL-B-T-ClassRimThickn'!$B$1:$B$112,'CM-VL-G-C-GL-B-T-ClassRimThickn'!$C$1:$C$112,0,1,1),AD2464)</f>
        <v>48.5</v>
      </c>
      <c r="AF2464" s="24">
        <v>937</v>
      </c>
      <c r="AG2464" s="24">
        <f>IF(AF2464&gt;900,_xlfn.XLOOKUP(ROUND(AF2464,0),'CM-VL-G-C-GL-B-T-ClassRimThickn'!$B$1:$B$112,'CM-VL-G-C-GL-B-T-ClassRimThickn'!$C$1:$C$112,0,1,1),AF2464)</f>
        <v>45.5</v>
      </c>
      <c r="AH2464" s="24">
        <v>24</v>
      </c>
      <c r="AI2464" s="24">
        <v>26</v>
      </c>
      <c r="AJ2464" s="24">
        <v>25</v>
      </c>
      <c r="AK2464" s="24">
        <v>25</v>
      </c>
      <c r="AL2464" s="24">
        <v>27</v>
      </c>
      <c r="AM2464" s="24">
        <v>26</v>
      </c>
      <c r="AN2464" s="24">
        <v>24</v>
      </c>
      <c r="AO2464" s="24">
        <v>27</v>
      </c>
      <c r="AP2464" s="24">
        <v>24</v>
      </c>
      <c r="AQ2464" s="24">
        <v>24</v>
      </c>
      <c r="AR2464" s="24">
        <v>28</v>
      </c>
      <c r="AS2464" s="24">
        <v>25</v>
      </c>
      <c r="AT2464" s="24">
        <v>29</v>
      </c>
      <c r="AU2464" s="24">
        <v>28</v>
      </c>
      <c r="AV2464" s="24">
        <v>29</v>
      </c>
      <c r="AW2464" s="24">
        <v>29</v>
      </c>
      <c r="AX2464" s="24">
        <v>29</v>
      </c>
      <c r="AY2464" s="24">
        <v>29</v>
      </c>
      <c r="AZ2464" s="24">
        <v>29</v>
      </c>
      <c r="BA2464" s="24">
        <v>29</v>
      </c>
      <c r="BB2464" s="24">
        <v>28</v>
      </c>
      <c r="BC2464" s="24">
        <v>28</v>
      </c>
      <c r="BD2464" s="24">
        <v>29</v>
      </c>
      <c r="BE2464" s="24">
        <v>29</v>
      </c>
      <c r="BF2464" s="24">
        <v>0.3</v>
      </c>
      <c r="BG2464" s="24">
        <v>0.2</v>
      </c>
      <c r="BH2464" s="24">
        <v>0.2</v>
      </c>
      <c r="BI2464" s="24">
        <v>0.1</v>
      </c>
      <c r="BJ2464" s="24">
        <v>0.2</v>
      </c>
      <c r="BL2464" s="24">
        <v>0.2</v>
      </c>
      <c r="BM2464" s="24">
        <v>0.2</v>
      </c>
      <c r="BN2464" s="24">
        <v>0.2</v>
      </c>
      <c r="BO2464" s="24">
        <v>0.2</v>
      </c>
      <c r="BP2464" s="24">
        <v>0.2</v>
      </c>
      <c r="BQ2464" s="24">
        <v>0.1</v>
      </c>
      <c r="BR2464" s="24">
        <v>0</v>
      </c>
      <c r="BS2464" s="24">
        <v>0</v>
      </c>
      <c r="BT2464" s="24">
        <v>0</v>
      </c>
      <c r="BU2464" s="24">
        <v>0</v>
      </c>
      <c r="BV2464" s="24">
        <v>0</v>
      </c>
      <c r="BW2464" s="24">
        <v>0</v>
      </c>
      <c r="BX2464" s="24">
        <v>0</v>
      </c>
      <c r="BY2464" s="24">
        <v>0</v>
      </c>
      <c r="BZ2464" s="24">
        <v>0</v>
      </c>
      <c r="CB2464" s="24">
        <v>0</v>
      </c>
      <c r="CC2464" s="24">
        <v>0</v>
      </c>
      <c r="CD2464" s="24">
        <v>90</v>
      </c>
      <c r="CE2464" s="24">
        <v>93</v>
      </c>
      <c r="CF2464" s="24">
        <v>87</v>
      </c>
      <c r="CG2464" s="24">
        <v>87</v>
      </c>
      <c r="CH2464" s="24">
        <v>90</v>
      </c>
      <c r="CI2464" s="24">
        <v>90</v>
      </c>
      <c r="CO2464" s="34">
        <f t="shared" si="165"/>
        <v>591058</v>
      </c>
    </row>
    <row r="2465" spans="1:93" ht="15">
      <c r="A2465" s="23" t="s">
        <v>203</v>
      </c>
      <c r="B2465" s="52">
        <v>41116</v>
      </c>
      <c r="C2465" s="25" t="str">
        <f t="shared" si="164"/>
        <v/>
      </c>
      <c r="G2465" s="24">
        <f t="shared" si="166"/>
        <v>34</v>
      </c>
      <c r="H2465" s="26">
        <f>((H2467-H2464)/SUM(G2465:G2467)*G2465)+H2464</f>
        <v>595573.5</v>
      </c>
      <c r="I2465" s="24" t="str">
        <f t="shared" ref="I2465:I2528" si="167">IF(AND((A2465=A2466),(H2465&gt;H2466)),FALSE,"")</f>
        <v/>
      </c>
      <c r="K2465" s="24">
        <f>IF(J2465&gt;900,_xlfn.XLOOKUP(ROUND(J2465,0),'CM-VL-G-C-GL-B-T-ClassRimThickn'!$B$1:$B$112,'CM-VL-G-C-GL-B-T-ClassRimThickn'!$C$1:$C$112,0,1,1),J2465)</f>
        <v>0</v>
      </c>
      <c r="L2465" s="24">
        <v>55</v>
      </c>
      <c r="M2465" s="24">
        <f>IF(L2465&gt;900,_xlfn.XLOOKUP(ROUND(L2465,0),'CM-VL-G-C-GL-B-T-ClassRimThickn'!$B$1:$B$112,'CM-VL-G-C-GL-B-T-ClassRimThickn'!$C$1:$C$112,0,1,1),L2465)</f>
        <v>55</v>
      </c>
      <c r="N2465" s="24">
        <v>51</v>
      </c>
      <c r="O2465" s="24">
        <f>IF(N2465&gt;900,_xlfn.XLOOKUP(ROUND(N2465,0),'CM-VL-G-C-GL-B-T-ClassRimThickn'!$B$1:$B$112,'CM-VL-G-C-GL-B-T-ClassRimThickn'!$C$1:$C$112,0,1,1),N2465)</f>
        <v>51</v>
      </c>
      <c r="P2465" s="24">
        <v>50</v>
      </c>
      <c r="Q2465" s="24">
        <f>IF(P2465&gt;900,_xlfn.XLOOKUP(ROUND(P2465,0),'CM-VL-G-C-GL-B-T-ClassRimThickn'!$B$1:$B$112,'CM-VL-G-C-GL-B-T-ClassRimThickn'!$C$1:$C$112,0,1,1),P2465)</f>
        <v>50</v>
      </c>
      <c r="S2465" s="24">
        <f>IF(R2465&gt;900,_xlfn.XLOOKUP(ROUND(R2465,0),'CM-VL-G-C-GL-B-T-ClassRimThickn'!$B$1:$B$112,'CM-VL-G-C-GL-B-T-ClassRimThickn'!$C$1:$C$112,0,1,1),R2465)</f>
        <v>0</v>
      </c>
      <c r="T2465" s="24">
        <v>51</v>
      </c>
      <c r="U2465" s="24">
        <f>IF(T2465&gt;900,_xlfn.XLOOKUP(ROUND(T2465,0),'CM-VL-G-C-GL-B-T-ClassRimThickn'!$B$1:$B$112,'CM-VL-G-C-GL-B-T-ClassRimThickn'!$C$1:$C$112,0,1,1),T2465)</f>
        <v>51</v>
      </c>
      <c r="V2465" s="24">
        <v>50</v>
      </c>
      <c r="W2465" s="24">
        <f>IF(V2465&gt;900,_xlfn.XLOOKUP(ROUND(V2465,0),'CM-VL-G-C-GL-B-T-ClassRimThickn'!$B$1:$B$112,'CM-VL-G-C-GL-B-T-ClassRimThickn'!$C$1:$C$112,0,1,1),V2465)</f>
        <v>50</v>
      </c>
      <c r="X2465" s="24">
        <v>55</v>
      </c>
      <c r="Y2465" s="24">
        <f>IF(X2465&gt;900,_xlfn.XLOOKUP(ROUND(X2465,0),'CM-VL-G-C-GL-B-T-ClassRimThickn'!$B$1:$B$112,'CM-VL-G-C-GL-B-T-ClassRimThickn'!$C$1:$C$112,0,1,1),X2465)</f>
        <v>55</v>
      </c>
      <c r="Z2465" s="24">
        <v>51</v>
      </c>
      <c r="AA2465" s="24">
        <f>IF(Z2465&gt;900,_xlfn.XLOOKUP(ROUND(Z2465,0),'CM-VL-G-C-GL-B-T-ClassRimThickn'!$B$1:$B$112,'CM-VL-G-C-GL-B-T-ClassRimThickn'!$C$1:$C$112,0,1,1),Z2465)</f>
        <v>51</v>
      </c>
      <c r="AB2465" s="24">
        <v>50</v>
      </c>
      <c r="AC2465" s="24">
        <f>IF(AB2465&gt;900,_xlfn.XLOOKUP(ROUND(AB2465,0),'CM-VL-G-C-GL-B-T-ClassRimThickn'!$B$1:$B$112,'CM-VL-G-C-GL-B-T-ClassRimThickn'!$C$1:$C$112,0,1,1),AB2465)</f>
        <v>50</v>
      </c>
      <c r="AD2465" s="24">
        <v>52</v>
      </c>
      <c r="AE2465" s="24">
        <f>IF(AD2465&gt;900,_xlfn.XLOOKUP(ROUND(AD2465,0),'CM-VL-G-C-GL-B-T-ClassRimThickn'!$B$1:$B$112,'CM-VL-G-C-GL-B-T-ClassRimThickn'!$C$1:$C$112,0,1,1),AD2465)</f>
        <v>52</v>
      </c>
      <c r="AF2465" s="24">
        <v>50</v>
      </c>
      <c r="AG2465" s="24">
        <f>IF(AF2465&gt;900,_xlfn.XLOOKUP(ROUND(AF2465,0),'CM-VL-G-C-GL-B-T-ClassRimThickn'!$B$1:$B$112,'CM-VL-G-C-GL-B-T-ClassRimThickn'!$C$1:$C$112,0,1,1),AF2465)</f>
        <v>50</v>
      </c>
      <c r="AH2465" s="24">
        <v>25</v>
      </c>
      <c r="AI2465" s="24">
        <v>27</v>
      </c>
      <c r="AJ2465" s="24">
        <v>25.5</v>
      </c>
      <c r="AK2465" s="24">
        <v>26</v>
      </c>
      <c r="AL2465" s="24">
        <v>27</v>
      </c>
      <c r="AM2465" s="24">
        <v>26</v>
      </c>
      <c r="AN2465" s="24">
        <v>25</v>
      </c>
      <c r="AO2465" s="24">
        <v>26.5</v>
      </c>
      <c r="AP2465" s="24">
        <v>24.5</v>
      </c>
      <c r="AQ2465" s="24">
        <v>24.8</v>
      </c>
      <c r="AR2465" s="24">
        <v>27.5</v>
      </c>
      <c r="AS2465" s="24">
        <v>25</v>
      </c>
      <c r="AT2465" s="24">
        <v>30</v>
      </c>
      <c r="AU2465" s="24">
        <v>30</v>
      </c>
      <c r="AV2465" s="24">
        <v>30</v>
      </c>
      <c r="AW2465" s="24">
        <v>31.5</v>
      </c>
      <c r="AX2465" s="24">
        <v>29.5</v>
      </c>
      <c r="AY2465" s="24">
        <v>29</v>
      </c>
      <c r="AZ2465" s="24">
        <v>29.8</v>
      </c>
      <c r="BA2465" s="24">
        <v>29</v>
      </c>
      <c r="BB2465" s="24">
        <v>29.5</v>
      </c>
      <c r="BC2465" s="24">
        <v>28.5</v>
      </c>
      <c r="BD2465" s="24">
        <v>30</v>
      </c>
      <c r="BE2465" s="24">
        <v>30</v>
      </c>
      <c r="BF2465" s="24">
        <v>1</v>
      </c>
      <c r="BG2465" s="24">
        <v>0.5</v>
      </c>
      <c r="BH2465" s="24">
        <v>0</v>
      </c>
      <c r="BI2465" s="24">
        <v>0.5</v>
      </c>
      <c r="BJ2465" s="24">
        <v>1</v>
      </c>
      <c r="BL2465" s="24">
        <v>0.5</v>
      </c>
      <c r="BM2465" s="24">
        <v>0.5</v>
      </c>
      <c r="BN2465" s="24">
        <v>0.5</v>
      </c>
      <c r="BO2465" s="24">
        <v>0</v>
      </c>
      <c r="BP2465" s="24">
        <v>0.5</v>
      </c>
      <c r="BQ2465" s="24">
        <v>1</v>
      </c>
      <c r="BR2465" s="24">
        <v>0.3</v>
      </c>
      <c r="BS2465" s="24">
        <v>0</v>
      </c>
      <c r="BT2465" s="24">
        <v>0</v>
      </c>
      <c r="BU2465" s="24">
        <v>0</v>
      </c>
      <c r="BV2465" s="24">
        <v>0</v>
      </c>
      <c r="BW2465" s="24">
        <v>0</v>
      </c>
      <c r="BX2465" s="24">
        <v>0.3</v>
      </c>
      <c r="BY2465" s="24">
        <v>0</v>
      </c>
      <c r="BZ2465" s="24">
        <v>0</v>
      </c>
      <c r="CB2465" s="24">
        <v>0</v>
      </c>
      <c r="CC2465" s="24">
        <v>0</v>
      </c>
      <c r="CD2465" s="24">
        <v>87</v>
      </c>
      <c r="CE2465" s="24">
        <v>95</v>
      </c>
      <c r="CF2465" s="24">
        <v>88</v>
      </c>
      <c r="CG2465" s="24">
        <v>86</v>
      </c>
      <c r="CH2465" s="24">
        <v>91</v>
      </c>
      <c r="CI2465" s="24">
        <v>88</v>
      </c>
      <c r="CO2465" s="34">
        <f t="shared" si="165"/>
        <v>595573.5</v>
      </c>
    </row>
    <row r="2466" spans="1:93" ht="15">
      <c r="A2466" s="23" t="s">
        <v>203</v>
      </c>
      <c r="B2466" s="52">
        <v>41187</v>
      </c>
      <c r="C2466" s="25" t="str">
        <f t="shared" si="164"/>
        <v/>
      </c>
      <c r="G2466" s="24">
        <f t="shared" si="166"/>
        <v>71</v>
      </c>
      <c r="H2466" s="26">
        <f>((H2467-H2464)/SUM(G2465:G2467)*G2466)+H2465</f>
        <v>605002.92647058819</v>
      </c>
      <c r="I2466" s="24" t="str">
        <f t="shared" si="167"/>
        <v/>
      </c>
      <c r="K2466" s="24">
        <f>IF(J2466&gt;900,_xlfn.XLOOKUP(ROUND(J2466,0),'CM-VL-G-C-GL-B-T-ClassRimThickn'!$B$1:$B$112,'CM-VL-G-C-GL-B-T-ClassRimThickn'!$C$1:$C$112,0,1,1),J2466)</f>
        <v>0</v>
      </c>
      <c r="L2466" s="24">
        <v>56</v>
      </c>
      <c r="M2466" s="24">
        <f>IF(L2466&gt;900,_xlfn.XLOOKUP(ROUND(L2466,0),'CM-VL-G-C-GL-B-T-ClassRimThickn'!$B$1:$B$112,'CM-VL-G-C-GL-B-T-ClassRimThickn'!$C$1:$C$112,0,1,1),L2466)</f>
        <v>56</v>
      </c>
      <c r="N2466" s="24">
        <v>51</v>
      </c>
      <c r="O2466" s="24">
        <f>IF(N2466&gt;900,_xlfn.XLOOKUP(ROUND(N2466,0),'CM-VL-G-C-GL-B-T-ClassRimThickn'!$B$1:$B$112,'CM-VL-G-C-GL-B-T-ClassRimThickn'!$C$1:$C$112,0,1,1),N2466)</f>
        <v>51</v>
      </c>
      <c r="P2466" s="24">
        <v>52</v>
      </c>
      <c r="Q2466" s="24">
        <f>IF(P2466&gt;900,_xlfn.XLOOKUP(ROUND(P2466,0),'CM-VL-G-C-GL-B-T-ClassRimThickn'!$B$1:$B$112,'CM-VL-G-C-GL-B-T-ClassRimThickn'!$C$1:$C$112,0,1,1),P2466)</f>
        <v>52</v>
      </c>
      <c r="S2466" s="24">
        <f>IF(R2466&gt;900,_xlfn.XLOOKUP(ROUND(R2466,0),'CM-VL-G-C-GL-B-T-ClassRimThickn'!$B$1:$B$112,'CM-VL-G-C-GL-B-T-ClassRimThickn'!$C$1:$C$112,0,1,1),R2466)</f>
        <v>0</v>
      </c>
      <c r="T2466" s="24">
        <v>52</v>
      </c>
      <c r="U2466" s="24">
        <f>IF(T2466&gt;900,_xlfn.XLOOKUP(ROUND(T2466,0),'CM-VL-G-C-GL-B-T-ClassRimThickn'!$B$1:$B$112,'CM-VL-G-C-GL-B-T-ClassRimThickn'!$C$1:$C$112,0,1,1),T2466)</f>
        <v>52</v>
      </c>
      <c r="V2466" s="24">
        <v>51</v>
      </c>
      <c r="W2466" s="24">
        <f>IF(V2466&gt;900,_xlfn.XLOOKUP(ROUND(V2466,0),'CM-VL-G-C-GL-B-T-ClassRimThickn'!$B$1:$B$112,'CM-VL-G-C-GL-B-T-ClassRimThickn'!$C$1:$C$112,0,1,1),V2466)</f>
        <v>51</v>
      </c>
      <c r="X2466" s="24">
        <v>57</v>
      </c>
      <c r="Y2466" s="24">
        <f>IF(X2466&gt;900,_xlfn.XLOOKUP(ROUND(X2466,0),'CM-VL-G-C-GL-B-T-ClassRimThickn'!$B$1:$B$112,'CM-VL-G-C-GL-B-T-ClassRimThickn'!$C$1:$C$112,0,1,1),X2466)</f>
        <v>57</v>
      </c>
      <c r="Z2466" s="24">
        <v>53</v>
      </c>
      <c r="AA2466" s="24">
        <f>IF(Z2466&gt;900,_xlfn.XLOOKUP(ROUND(Z2466,0),'CM-VL-G-C-GL-B-T-ClassRimThickn'!$B$1:$B$112,'CM-VL-G-C-GL-B-T-ClassRimThickn'!$C$1:$C$112,0,1,1),Z2466)</f>
        <v>53</v>
      </c>
      <c r="AB2466" s="24">
        <v>53</v>
      </c>
      <c r="AC2466" s="24">
        <f>IF(AB2466&gt;900,_xlfn.XLOOKUP(ROUND(AB2466,0),'CM-VL-G-C-GL-B-T-ClassRimThickn'!$B$1:$B$112,'CM-VL-G-C-GL-B-T-ClassRimThickn'!$C$1:$C$112,0,1,1),AB2466)</f>
        <v>53</v>
      </c>
      <c r="AD2466" s="24">
        <v>53</v>
      </c>
      <c r="AE2466" s="24">
        <f>IF(AD2466&gt;900,_xlfn.XLOOKUP(ROUND(AD2466,0),'CM-VL-G-C-GL-B-T-ClassRimThickn'!$B$1:$B$112,'CM-VL-G-C-GL-B-T-ClassRimThickn'!$C$1:$C$112,0,1,1),AD2466)</f>
        <v>53</v>
      </c>
      <c r="AF2466" s="24">
        <v>52</v>
      </c>
      <c r="AG2466" s="24">
        <f>IF(AF2466&gt;900,_xlfn.XLOOKUP(ROUND(AF2466,0),'CM-VL-G-C-GL-B-T-ClassRimThickn'!$B$1:$B$112,'CM-VL-G-C-GL-B-T-ClassRimThickn'!$C$1:$C$112,0,1,1),AF2466)</f>
        <v>52</v>
      </c>
      <c r="AH2466" s="24">
        <v>23</v>
      </c>
      <c r="AI2466" s="24">
        <v>25.5</v>
      </c>
      <c r="AJ2466" s="24">
        <v>24.5</v>
      </c>
      <c r="AK2466" s="24">
        <v>24.5</v>
      </c>
      <c r="AL2466" s="24">
        <v>26</v>
      </c>
      <c r="AM2466" s="24">
        <v>25.5</v>
      </c>
      <c r="AN2466" s="24">
        <v>24</v>
      </c>
      <c r="AO2466" s="24">
        <v>26</v>
      </c>
      <c r="AP2466" s="24">
        <v>24</v>
      </c>
      <c r="AQ2466" s="24">
        <v>23.5</v>
      </c>
      <c r="AR2466" s="24">
        <v>27</v>
      </c>
      <c r="AS2466" s="24">
        <v>24.5</v>
      </c>
      <c r="AT2466" s="24">
        <v>28.5</v>
      </c>
      <c r="AU2466" s="24">
        <v>29</v>
      </c>
      <c r="AV2466" s="24">
        <v>30</v>
      </c>
      <c r="AW2466" s="24">
        <v>28.5</v>
      </c>
      <c r="AX2466" s="24">
        <v>29.5</v>
      </c>
      <c r="AY2466" s="24">
        <v>30</v>
      </c>
      <c r="AZ2466" s="24">
        <v>30</v>
      </c>
      <c r="BA2466" s="24">
        <v>29</v>
      </c>
      <c r="BB2466" s="24">
        <v>29</v>
      </c>
      <c r="BC2466" s="24">
        <v>28</v>
      </c>
      <c r="BD2466" s="24">
        <v>30</v>
      </c>
      <c r="BE2466" s="24">
        <v>31</v>
      </c>
      <c r="BF2466" s="24">
        <v>0</v>
      </c>
      <c r="BG2466" s="24">
        <v>0</v>
      </c>
      <c r="BH2466" s="24">
        <v>0</v>
      </c>
      <c r="BI2466" s="24">
        <v>0</v>
      </c>
      <c r="BJ2466" s="24">
        <v>0</v>
      </c>
      <c r="BL2466" s="24">
        <v>0</v>
      </c>
      <c r="BM2466" s="24">
        <v>0</v>
      </c>
      <c r="BN2466" s="24">
        <v>0</v>
      </c>
      <c r="BO2466" s="24">
        <v>0</v>
      </c>
      <c r="BP2466" s="24">
        <v>0</v>
      </c>
      <c r="BQ2466" s="24">
        <v>0</v>
      </c>
      <c r="BR2466" s="24">
        <v>0</v>
      </c>
      <c r="BS2466" s="24">
        <v>0</v>
      </c>
      <c r="BT2466" s="24">
        <v>0</v>
      </c>
      <c r="BU2466" s="24">
        <v>0</v>
      </c>
      <c r="BV2466" s="24">
        <v>0</v>
      </c>
      <c r="BW2466" s="24">
        <v>0</v>
      </c>
      <c r="BX2466" s="24">
        <v>0</v>
      </c>
      <c r="BY2466" s="24">
        <v>0</v>
      </c>
      <c r="BZ2466" s="24">
        <v>0</v>
      </c>
      <c r="CB2466" s="24">
        <v>0</v>
      </c>
      <c r="CC2466" s="24">
        <v>0</v>
      </c>
      <c r="CD2466" s="24">
        <v>85</v>
      </c>
      <c r="CE2466" s="24">
        <v>87</v>
      </c>
      <c r="CF2466" s="24">
        <v>87</v>
      </c>
      <c r="CG2466" s="24">
        <v>83</v>
      </c>
      <c r="CH2466" s="24">
        <v>88</v>
      </c>
      <c r="CI2466" s="24">
        <v>85</v>
      </c>
      <c r="CO2466" s="34">
        <f t="shared" si="165"/>
        <v>605002.92647058819</v>
      </c>
    </row>
    <row r="2467" spans="1:93" ht="15">
      <c r="A2467" s="23" t="s">
        <v>203</v>
      </c>
      <c r="B2467" s="52">
        <v>41218</v>
      </c>
      <c r="C2467" s="25" t="str">
        <f t="shared" si="164"/>
        <v/>
      </c>
      <c r="G2467" s="24">
        <f t="shared" si="166"/>
        <v>31</v>
      </c>
      <c r="H2467" s="27">
        <v>609120</v>
      </c>
      <c r="I2467" s="24" t="str">
        <f t="shared" si="167"/>
        <v/>
      </c>
      <c r="K2467" s="24">
        <f>IF(J2467&gt;900,_xlfn.XLOOKUP(ROUND(J2467,0),'CM-VL-G-C-GL-B-T-ClassRimThickn'!$B$1:$B$112,'CM-VL-G-C-GL-B-T-ClassRimThickn'!$C$1:$C$112,0,1,1),J2467)</f>
        <v>0</v>
      </c>
      <c r="L2467" s="24">
        <v>56</v>
      </c>
      <c r="M2467" s="24">
        <f>IF(L2467&gt;900,_xlfn.XLOOKUP(ROUND(L2467,0),'CM-VL-G-C-GL-B-T-ClassRimThickn'!$B$1:$B$112,'CM-VL-G-C-GL-B-T-ClassRimThickn'!$C$1:$C$112,0,1,1),L2467)</f>
        <v>56</v>
      </c>
      <c r="N2467" s="24">
        <v>51</v>
      </c>
      <c r="O2467" s="24">
        <f>IF(N2467&gt;900,_xlfn.XLOOKUP(ROUND(N2467,0),'CM-VL-G-C-GL-B-T-ClassRimThickn'!$B$1:$B$112,'CM-VL-G-C-GL-B-T-ClassRimThickn'!$C$1:$C$112,0,1,1),N2467)</f>
        <v>51</v>
      </c>
      <c r="P2467" s="24">
        <v>52</v>
      </c>
      <c r="Q2467" s="24">
        <f>IF(P2467&gt;900,_xlfn.XLOOKUP(ROUND(P2467,0),'CM-VL-G-C-GL-B-T-ClassRimThickn'!$B$1:$B$112,'CM-VL-G-C-GL-B-T-ClassRimThickn'!$C$1:$C$112,0,1,1),P2467)</f>
        <v>52</v>
      </c>
      <c r="S2467" s="24">
        <f>IF(R2467&gt;900,_xlfn.XLOOKUP(ROUND(R2467,0),'CM-VL-G-C-GL-B-T-ClassRimThickn'!$B$1:$B$112,'CM-VL-G-C-GL-B-T-ClassRimThickn'!$C$1:$C$112,0,1,1),R2467)</f>
        <v>0</v>
      </c>
      <c r="T2467" s="24">
        <v>51</v>
      </c>
      <c r="U2467" s="24">
        <f>IF(T2467&gt;900,_xlfn.XLOOKUP(ROUND(T2467,0),'CM-VL-G-C-GL-B-T-ClassRimThickn'!$B$1:$B$112,'CM-VL-G-C-GL-B-T-ClassRimThickn'!$C$1:$C$112,0,1,1),T2467)</f>
        <v>51</v>
      </c>
      <c r="V2467" s="24">
        <v>53</v>
      </c>
      <c r="W2467" s="24">
        <f>IF(V2467&gt;900,_xlfn.XLOOKUP(ROUND(V2467,0),'CM-VL-G-C-GL-B-T-ClassRimThickn'!$B$1:$B$112,'CM-VL-G-C-GL-B-T-ClassRimThickn'!$C$1:$C$112,0,1,1),V2467)</f>
        <v>53</v>
      </c>
      <c r="X2467" s="24">
        <v>56</v>
      </c>
      <c r="Y2467" s="24">
        <f>IF(X2467&gt;900,_xlfn.XLOOKUP(ROUND(X2467,0),'CM-VL-G-C-GL-B-T-ClassRimThickn'!$B$1:$B$112,'CM-VL-G-C-GL-B-T-ClassRimThickn'!$C$1:$C$112,0,1,1),X2467)</f>
        <v>56</v>
      </c>
      <c r="Z2467" s="24">
        <v>51</v>
      </c>
      <c r="AA2467" s="24">
        <f>IF(Z2467&gt;900,_xlfn.XLOOKUP(ROUND(Z2467,0),'CM-VL-G-C-GL-B-T-ClassRimThickn'!$B$1:$B$112,'CM-VL-G-C-GL-B-T-ClassRimThickn'!$C$1:$C$112,0,1,1),Z2467)</f>
        <v>51</v>
      </c>
      <c r="AB2467" s="24">
        <v>52</v>
      </c>
      <c r="AC2467" s="24">
        <f>IF(AB2467&gt;900,_xlfn.XLOOKUP(ROUND(AB2467,0),'CM-VL-G-C-GL-B-T-ClassRimThickn'!$B$1:$B$112,'CM-VL-G-C-GL-B-T-ClassRimThickn'!$C$1:$C$112,0,1,1),AB2467)</f>
        <v>52</v>
      </c>
      <c r="AD2467" s="24">
        <v>54</v>
      </c>
      <c r="AE2467" s="24">
        <f>IF(AD2467&gt;900,_xlfn.XLOOKUP(ROUND(AD2467,0),'CM-VL-G-C-GL-B-T-ClassRimThickn'!$B$1:$B$112,'CM-VL-G-C-GL-B-T-ClassRimThickn'!$C$1:$C$112,0,1,1),AD2467)</f>
        <v>54</v>
      </c>
      <c r="AF2467" s="24">
        <v>51</v>
      </c>
      <c r="AG2467" s="24">
        <f>IF(AF2467&gt;900,_xlfn.XLOOKUP(ROUND(AF2467,0),'CM-VL-G-C-GL-B-T-ClassRimThickn'!$B$1:$B$112,'CM-VL-G-C-GL-B-T-ClassRimThickn'!$C$1:$C$112,0,1,1),AF2467)</f>
        <v>51</v>
      </c>
      <c r="AH2467" s="24">
        <v>24</v>
      </c>
      <c r="AI2467" s="24">
        <v>25</v>
      </c>
      <c r="AJ2467" s="24">
        <v>24</v>
      </c>
      <c r="AK2467" s="24">
        <v>24</v>
      </c>
      <c r="AL2467" s="24">
        <v>26</v>
      </c>
      <c r="AM2467" s="24">
        <v>25.5</v>
      </c>
      <c r="AN2467" s="24">
        <v>23</v>
      </c>
      <c r="AO2467" s="24">
        <v>25.5</v>
      </c>
      <c r="AP2467" s="24">
        <v>23</v>
      </c>
      <c r="AQ2467" s="24">
        <v>23</v>
      </c>
      <c r="AR2467" s="24">
        <v>27</v>
      </c>
      <c r="AS2467" s="24">
        <v>24.5</v>
      </c>
      <c r="AT2467" s="24">
        <v>29.5</v>
      </c>
      <c r="AU2467" s="24">
        <v>29</v>
      </c>
      <c r="AV2467" s="24">
        <v>30</v>
      </c>
      <c r="AW2467" s="24">
        <v>30</v>
      </c>
      <c r="AX2467" s="24">
        <v>29.5</v>
      </c>
      <c r="AY2467" s="24">
        <v>29</v>
      </c>
      <c r="AZ2467" s="24">
        <v>29.5</v>
      </c>
      <c r="BA2467" s="24">
        <v>29</v>
      </c>
      <c r="BB2467" s="24">
        <v>30</v>
      </c>
      <c r="BC2467" s="24">
        <v>28.5</v>
      </c>
      <c r="BD2467" s="24">
        <v>29</v>
      </c>
      <c r="BE2467" s="24">
        <v>30</v>
      </c>
      <c r="BF2467" s="24">
        <v>1</v>
      </c>
      <c r="BG2467" s="24">
        <v>1</v>
      </c>
      <c r="BH2467" s="24">
        <v>1.5</v>
      </c>
      <c r="BI2467" s="24">
        <v>1</v>
      </c>
      <c r="BJ2467" s="24">
        <v>1</v>
      </c>
      <c r="BL2467" s="24">
        <v>1</v>
      </c>
      <c r="BM2467" s="24">
        <v>1</v>
      </c>
      <c r="BN2467" s="24">
        <v>1</v>
      </c>
      <c r="BO2467" s="24">
        <v>1</v>
      </c>
      <c r="BP2467" s="24">
        <v>1</v>
      </c>
      <c r="BQ2467" s="24">
        <v>1.5</v>
      </c>
      <c r="BR2467" s="24">
        <v>0.5</v>
      </c>
      <c r="BS2467" s="24">
        <v>0.5</v>
      </c>
      <c r="BT2467" s="24">
        <v>0.5</v>
      </c>
      <c r="BU2467" s="24">
        <v>0.5</v>
      </c>
      <c r="BV2467" s="24">
        <v>0.5</v>
      </c>
      <c r="BW2467" s="24">
        <v>0.5</v>
      </c>
      <c r="BX2467" s="24">
        <v>0.5</v>
      </c>
      <c r="BY2467" s="24">
        <v>0.5</v>
      </c>
      <c r="BZ2467" s="24">
        <v>0.5</v>
      </c>
      <c r="CB2467" s="24">
        <v>0.5</v>
      </c>
      <c r="CC2467" s="24">
        <v>0.5</v>
      </c>
      <c r="CD2467" s="24">
        <v>87</v>
      </c>
      <c r="CE2467" s="24">
        <v>87</v>
      </c>
      <c r="CF2467" s="24">
        <v>87</v>
      </c>
      <c r="CG2467" s="24">
        <v>84</v>
      </c>
      <c r="CH2467" s="24">
        <v>89</v>
      </c>
      <c r="CI2467" s="24">
        <v>85</v>
      </c>
      <c r="CO2467" s="34">
        <f t="shared" si="165"/>
        <v>609120</v>
      </c>
    </row>
    <row r="2468" spans="1:93" ht="15">
      <c r="A2468" s="23" t="s">
        <v>203</v>
      </c>
      <c r="B2468" s="52">
        <v>41247</v>
      </c>
      <c r="C2468" s="25" t="str">
        <f t="shared" si="164"/>
        <v/>
      </c>
      <c r="G2468" s="24">
        <f t="shared" si="166"/>
        <v>29</v>
      </c>
      <c r="H2468" s="24">
        <v>609120</v>
      </c>
      <c r="I2468" s="24" t="str">
        <f t="shared" si="167"/>
        <v/>
      </c>
      <c r="K2468" s="24">
        <f>IF(J2468&gt;900,_xlfn.XLOOKUP(ROUND(J2468,0),'CM-VL-G-C-GL-B-T-ClassRimThickn'!$B$1:$B$112,'CM-VL-G-C-GL-B-T-ClassRimThickn'!$C$1:$C$112,0,1,1),J2468)</f>
        <v>0</v>
      </c>
      <c r="L2468" s="24">
        <v>935.2</v>
      </c>
      <c r="M2468" s="24">
        <f>IF(L2468&gt;900,_xlfn.XLOOKUP(ROUND(L2468,0),'CM-VL-G-C-GL-B-T-ClassRimThickn'!$B$1:$B$112,'CM-VL-G-C-GL-B-T-ClassRimThickn'!$C$1:$C$112,0,1,1),L2468)</f>
        <v>44.5</v>
      </c>
      <c r="N2468" s="24">
        <v>930.7</v>
      </c>
      <c r="O2468" s="24">
        <f>IF(N2468&gt;900,_xlfn.XLOOKUP(ROUND(N2468,0),'CM-VL-G-C-GL-B-T-ClassRimThickn'!$B$1:$B$112,'CM-VL-G-C-GL-B-T-ClassRimThickn'!$C$1:$C$112,0,1,1),N2468)</f>
        <v>42.5</v>
      </c>
      <c r="P2468" s="24">
        <v>930.5</v>
      </c>
      <c r="Q2468" s="24">
        <f>IF(P2468&gt;900,_xlfn.XLOOKUP(ROUND(P2468,0),'CM-VL-G-C-GL-B-T-ClassRimThickn'!$B$1:$B$112,'CM-VL-G-C-GL-B-T-ClassRimThickn'!$C$1:$C$112,0,1,1),P2468)</f>
        <v>42.5</v>
      </c>
      <c r="S2468" s="24">
        <f>IF(R2468&gt;900,_xlfn.XLOOKUP(ROUND(R2468,0),'CM-VL-G-C-GL-B-T-ClassRimThickn'!$B$1:$B$112,'CM-VL-G-C-GL-B-T-ClassRimThickn'!$C$1:$C$112,0,1,1),R2468)</f>
        <v>0</v>
      </c>
      <c r="T2468" s="24">
        <v>929</v>
      </c>
      <c r="U2468" s="24">
        <f>IF(T2468&gt;900,_xlfn.XLOOKUP(ROUND(T2468,0),'CM-VL-G-C-GL-B-T-ClassRimThickn'!$B$1:$B$112,'CM-VL-G-C-GL-B-T-ClassRimThickn'!$C$1:$C$112,0,1,1),T2468)</f>
        <v>41.5</v>
      </c>
      <c r="V2468" s="24">
        <v>930.3</v>
      </c>
      <c r="W2468" s="24">
        <f>IF(V2468&gt;900,_xlfn.XLOOKUP(ROUND(V2468,0),'CM-VL-G-C-GL-B-T-ClassRimThickn'!$B$1:$B$112,'CM-VL-G-C-GL-B-T-ClassRimThickn'!$C$1:$C$112,0,1,1),V2468)</f>
        <v>42</v>
      </c>
      <c r="X2468" s="24">
        <v>935.8</v>
      </c>
      <c r="Y2468" s="24">
        <f>IF(X2468&gt;900,_xlfn.XLOOKUP(ROUND(X2468,0),'CM-VL-G-C-GL-B-T-ClassRimThickn'!$B$1:$B$112,'CM-VL-G-C-GL-B-T-ClassRimThickn'!$C$1:$C$112,0,1,1),X2468)</f>
        <v>45</v>
      </c>
      <c r="Z2468" s="24">
        <v>930.4</v>
      </c>
      <c r="AA2468" s="24">
        <f>IF(Z2468&gt;900,_xlfn.XLOOKUP(ROUND(Z2468,0),'CM-VL-G-C-GL-B-T-ClassRimThickn'!$B$1:$B$112,'CM-VL-G-C-GL-B-T-ClassRimThickn'!$C$1:$C$112,0,1,1),Z2468)</f>
        <v>42</v>
      </c>
      <c r="AB2468" s="24">
        <v>930.3</v>
      </c>
      <c r="AC2468" s="24">
        <f>IF(AB2468&gt;900,_xlfn.XLOOKUP(ROUND(AB2468,0),'CM-VL-G-C-GL-B-T-ClassRimThickn'!$B$1:$B$112,'CM-VL-G-C-GL-B-T-ClassRimThickn'!$C$1:$C$112,0,1,1),AB2468)</f>
        <v>42</v>
      </c>
      <c r="AD2468" s="24">
        <v>936.6</v>
      </c>
      <c r="AE2468" s="24">
        <f>IF(AD2468&gt;900,_xlfn.XLOOKUP(ROUND(AD2468,0),'CM-VL-G-C-GL-B-T-ClassRimThickn'!$B$1:$B$112,'CM-VL-G-C-GL-B-T-ClassRimThickn'!$C$1:$C$112,0,1,1),AD2468)</f>
        <v>45.5</v>
      </c>
      <c r="AF2468" s="24">
        <v>928.7</v>
      </c>
      <c r="AG2468" s="24">
        <f>IF(AF2468&gt;900,_xlfn.XLOOKUP(ROUND(AF2468,0),'CM-VL-G-C-GL-B-T-ClassRimThickn'!$B$1:$B$112,'CM-VL-G-C-GL-B-T-ClassRimThickn'!$C$1:$C$112,0,1,1),AF2468)</f>
        <v>41.5</v>
      </c>
      <c r="AH2468" s="24">
        <v>26</v>
      </c>
      <c r="AI2468" s="24">
        <v>28</v>
      </c>
      <c r="AJ2468" s="24">
        <v>26</v>
      </c>
      <c r="AK2468" s="24">
        <v>26</v>
      </c>
      <c r="AL2468" s="24">
        <v>28</v>
      </c>
      <c r="AM2468" s="24">
        <v>27</v>
      </c>
      <c r="AN2468" s="24">
        <v>25</v>
      </c>
      <c r="AO2468" s="24">
        <v>28</v>
      </c>
      <c r="AP2468" s="24">
        <v>26</v>
      </c>
      <c r="AQ2468" s="24">
        <v>25</v>
      </c>
      <c r="AR2468" s="24">
        <v>29</v>
      </c>
      <c r="AS2468" s="24">
        <v>27</v>
      </c>
      <c r="AT2468" s="24">
        <v>28</v>
      </c>
      <c r="AU2468" s="24">
        <v>28</v>
      </c>
      <c r="AV2468" s="24">
        <v>28</v>
      </c>
      <c r="AW2468" s="24">
        <v>28</v>
      </c>
      <c r="AX2468" s="24">
        <v>28</v>
      </c>
      <c r="AY2468" s="24">
        <v>28</v>
      </c>
      <c r="AZ2468" s="24">
        <v>28</v>
      </c>
      <c r="BA2468" s="24">
        <v>28</v>
      </c>
      <c r="BB2468" s="24">
        <v>28</v>
      </c>
      <c r="BC2468" s="24">
        <v>28</v>
      </c>
      <c r="BD2468" s="24">
        <v>28</v>
      </c>
      <c r="BE2468" s="24">
        <v>28</v>
      </c>
      <c r="BF2468" s="24">
        <v>0</v>
      </c>
      <c r="BG2468" s="24">
        <v>0</v>
      </c>
      <c r="BH2468" s="24">
        <v>0</v>
      </c>
      <c r="BI2468" s="24">
        <v>0</v>
      </c>
      <c r="BJ2468" s="24">
        <v>0</v>
      </c>
      <c r="BL2468" s="24">
        <v>0</v>
      </c>
      <c r="BM2468" s="24">
        <v>0</v>
      </c>
      <c r="BN2468" s="24">
        <v>0</v>
      </c>
      <c r="BO2468" s="24">
        <v>0</v>
      </c>
      <c r="BP2468" s="24">
        <v>0</v>
      </c>
      <c r="BQ2468" s="24">
        <v>0</v>
      </c>
      <c r="BR2468" s="24">
        <v>0</v>
      </c>
      <c r="BS2468" s="24">
        <v>0</v>
      </c>
      <c r="BT2468" s="24">
        <v>0</v>
      </c>
      <c r="BU2468" s="24">
        <v>0</v>
      </c>
      <c r="BV2468" s="24">
        <v>0</v>
      </c>
      <c r="BW2468" s="24">
        <v>0</v>
      </c>
      <c r="BX2468" s="24">
        <v>0</v>
      </c>
      <c r="BY2468" s="24">
        <v>0</v>
      </c>
      <c r="BZ2468" s="24">
        <v>0</v>
      </c>
      <c r="CB2468" s="24">
        <v>0</v>
      </c>
      <c r="CC2468" s="24">
        <v>0</v>
      </c>
      <c r="CD2468" s="24">
        <v>77</v>
      </c>
      <c r="CE2468" s="24">
        <v>77</v>
      </c>
      <c r="CF2468" s="24">
        <v>77</v>
      </c>
      <c r="CG2468" s="24">
        <v>77</v>
      </c>
      <c r="CH2468" s="24">
        <v>77</v>
      </c>
      <c r="CI2468" s="24">
        <v>77</v>
      </c>
      <c r="CO2468" s="34">
        <f t="shared" si="165"/>
        <v>609120</v>
      </c>
    </row>
    <row r="2469" spans="1:93" ht="15">
      <c r="A2469" s="23" t="s">
        <v>203</v>
      </c>
      <c r="B2469" s="52">
        <v>41282</v>
      </c>
      <c r="C2469" s="25" t="str">
        <f t="shared" si="164"/>
        <v/>
      </c>
      <c r="G2469" s="24">
        <f t="shared" si="166"/>
        <v>35</v>
      </c>
      <c r="H2469" s="24">
        <v>625684</v>
      </c>
      <c r="I2469" s="24" t="str">
        <f t="shared" si="167"/>
        <v/>
      </c>
      <c r="K2469" s="24">
        <f>IF(J2469&gt;900,_xlfn.XLOOKUP(ROUND(J2469,0),'CM-VL-G-C-GL-B-T-ClassRimThickn'!$B$1:$B$112,'CM-VL-G-C-GL-B-T-ClassRimThickn'!$C$1:$C$112,0,1,1),J2469)</f>
        <v>0</v>
      </c>
      <c r="L2469" s="24">
        <v>47</v>
      </c>
      <c r="M2469" s="24">
        <f>IF(L2469&gt;900,_xlfn.XLOOKUP(ROUND(L2469,0),'CM-VL-G-C-GL-B-T-ClassRimThickn'!$B$1:$B$112,'CM-VL-G-C-GL-B-T-ClassRimThickn'!$C$1:$C$112,0,1,1),L2469)</f>
        <v>47</v>
      </c>
      <c r="N2469" s="24">
        <v>44.5</v>
      </c>
      <c r="O2469" s="24">
        <f>IF(N2469&gt;900,_xlfn.XLOOKUP(ROUND(N2469,0),'CM-VL-G-C-GL-B-T-ClassRimThickn'!$B$1:$B$112,'CM-VL-G-C-GL-B-T-ClassRimThickn'!$C$1:$C$112,0,1,1),N2469)</f>
        <v>44.5</v>
      </c>
      <c r="P2469" s="24">
        <v>44.5</v>
      </c>
      <c r="Q2469" s="24">
        <f>IF(P2469&gt;900,_xlfn.XLOOKUP(ROUND(P2469,0),'CM-VL-G-C-GL-B-T-ClassRimThickn'!$B$1:$B$112,'CM-VL-G-C-GL-B-T-ClassRimThickn'!$C$1:$C$112,0,1,1),P2469)</f>
        <v>44.5</v>
      </c>
      <c r="S2469" s="24">
        <f>IF(R2469&gt;900,_xlfn.XLOOKUP(ROUND(R2469,0),'CM-VL-G-C-GL-B-T-ClassRimThickn'!$B$1:$B$112,'CM-VL-G-C-GL-B-T-ClassRimThickn'!$C$1:$C$112,0,1,1),R2469)</f>
        <v>0</v>
      </c>
      <c r="T2469" s="24">
        <v>45</v>
      </c>
      <c r="U2469" s="24">
        <f>IF(T2469&gt;900,_xlfn.XLOOKUP(ROUND(T2469,0),'CM-VL-G-C-GL-B-T-ClassRimThickn'!$B$1:$B$112,'CM-VL-G-C-GL-B-T-ClassRimThickn'!$C$1:$C$112,0,1,1),T2469)</f>
        <v>45</v>
      </c>
      <c r="V2469" s="24">
        <v>43.5</v>
      </c>
      <c r="W2469" s="24">
        <f>IF(V2469&gt;900,_xlfn.XLOOKUP(ROUND(V2469,0),'CM-VL-G-C-GL-B-T-ClassRimThickn'!$B$1:$B$112,'CM-VL-G-C-GL-B-T-ClassRimThickn'!$C$1:$C$112,0,1,1),V2469)</f>
        <v>43.5</v>
      </c>
      <c r="X2469" s="24">
        <v>48.5</v>
      </c>
      <c r="Y2469" s="24">
        <f>IF(X2469&gt;900,_xlfn.XLOOKUP(ROUND(X2469,0),'CM-VL-G-C-GL-B-T-ClassRimThickn'!$B$1:$B$112,'CM-VL-G-C-GL-B-T-ClassRimThickn'!$C$1:$C$112,0,1,1),X2469)</f>
        <v>48.5</v>
      </c>
      <c r="Z2469" s="24">
        <v>45</v>
      </c>
      <c r="AA2469" s="24">
        <f>IF(Z2469&gt;900,_xlfn.XLOOKUP(ROUND(Z2469,0),'CM-VL-G-C-GL-B-T-ClassRimThickn'!$B$1:$B$112,'CM-VL-G-C-GL-B-T-ClassRimThickn'!$C$1:$C$112,0,1,1),Z2469)</f>
        <v>45</v>
      </c>
      <c r="AB2469" s="24">
        <v>45</v>
      </c>
      <c r="AC2469" s="24">
        <f>IF(AB2469&gt;900,_xlfn.XLOOKUP(ROUND(AB2469,0),'CM-VL-G-C-GL-B-T-ClassRimThickn'!$B$1:$B$112,'CM-VL-G-C-GL-B-T-ClassRimThickn'!$C$1:$C$112,0,1,1),AB2469)</f>
        <v>45</v>
      </c>
      <c r="AD2469" s="24">
        <v>48</v>
      </c>
      <c r="AE2469" s="24">
        <f>IF(AD2469&gt;900,_xlfn.XLOOKUP(ROUND(AD2469,0),'CM-VL-G-C-GL-B-T-ClassRimThickn'!$B$1:$B$112,'CM-VL-G-C-GL-B-T-ClassRimThickn'!$C$1:$C$112,0,1,1),AD2469)</f>
        <v>48</v>
      </c>
      <c r="AF2469" s="24">
        <v>44</v>
      </c>
      <c r="AG2469" s="24">
        <f>IF(AF2469&gt;900,_xlfn.XLOOKUP(ROUND(AF2469,0),'CM-VL-G-C-GL-B-T-ClassRimThickn'!$B$1:$B$112,'CM-VL-G-C-GL-B-T-ClassRimThickn'!$C$1:$C$112,0,1,1),AF2469)</f>
        <v>44</v>
      </c>
      <c r="AH2469" s="24">
        <v>24.5</v>
      </c>
      <c r="AI2469" s="24">
        <v>26.5</v>
      </c>
      <c r="AJ2469" s="24">
        <v>24.5</v>
      </c>
      <c r="AK2469" s="24">
        <v>24.5</v>
      </c>
      <c r="AL2469" s="24">
        <v>26.5</v>
      </c>
      <c r="AM2469" s="24">
        <v>24</v>
      </c>
      <c r="AN2469" s="24">
        <v>25</v>
      </c>
      <c r="AO2469" s="24">
        <v>27</v>
      </c>
      <c r="AP2469" s="24">
        <v>24.5</v>
      </c>
      <c r="AQ2469" s="24">
        <v>24.5</v>
      </c>
      <c r="AR2469" s="24">
        <v>27</v>
      </c>
      <c r="AS2469" s="24">
        <v>23.5</v>
      </c>
      <c r="AT2469" s="24">
        <v>30.5</v>
      </c>
      <c r="AU2469" s="24">
        <v>30</v>
      </c>
      <c r="AV2469" s="24">
        <v>30</v>
      </c>
      <c r="AW2469" s="24">
        <v>30</v>
      </c>
      <c r="AX2469" s="24">
        <v>30</v>
      </c>
      <c r="AY2469" s="24">
        <v>29</v>
      </c>
      <c r="AZ2469" s="24">
        <v>29.5</v>
      </c>
      <c r="BA2469" s="24">
        <v>30</v>
      </c>
      <c r="BB2469" s="24">
        <v>29.5</v>
      </c>
      <c r="BC2469" s="24">
        <v>30</v>
      </c>
      <c r="BD2469" s="24">
        <v>30</v>
      </c>
      <c r="BE2469" s="24">
        <v>30</v>
      </c>
      <c r="BF2469" s="24">
        <v>0</v>
      </c>
      <c r="BG2469" s="24">
        <v>0</v>
      </c>
      <c r="BH2469" s="24">
        <v>0</v>
      </c>
      <c r="BI2469" s="24">
        <v>0</v>
      </c>
      <c r="BJ2469" s="24">
        <v>0</v>
      </c>
      <c r="BL2469" s="24">
        <v>0</v>
      </c>
      <c r="BM2469" s="24">
        <v>0</v>
      </c>
      <c r="BN2469" s="24">
        <v>0</v>
      </c>
      <c r="BO2469" s="24">
        <v>0</v>
      </c>
      <c r="BP2469" s="24">
        <v>0</v>
      </c>
      <c r="BQ2469" s="24">
        <v>0</v>
      </c>
      <c r="BR2469" s="24">
        <v>0</v>
      </c>
      <c r="BS2469" s="24">
        <v>0</v>
      </c>
      <c r="BT2469" s="24">
        <v>0</v>
      </c>
      <c r="BU2469" s="24">
        <v>0</v>
      </c>
      <c r="BV2469" s="24">
        <v>0</v>
      </c>
      <c r="BW2469" s="24">
        <v>0</v>
      </c>
      <c r="BX2469" s="24">
        <v>0</v>
      </c>
      <c r="BY2469" s="24">
        <v>0</v>
      </c>
      <c r="BZ2469" s="24">
        <v>0</v>
      </c>
      <c r="CB2469" s="24">
        <v>0</v>
      </c>
      <c r="CC2469" s="24">
        <v>0</v>
      </c>
      <c r="CD2469" s="24">
        <v>80</v>
      </c>
      <c r="CE2469" s="24">
        <v>85</v>
      </c>
      <c r="CF2469" s="24">
        <v>85</v>
      </c>
      <c r="CG2469" s="24">
        <v>80</v>
      </c>
      <c r="CH2469" s="24">
        <v>85</v>
      </c>
      <c r="CI2469" s="24">
        <v>80</v>
      </c>
      <c r="CO2469" s="34">
        <f t="shared" si="165"/>
        <v>625684</v>
      </c>
    </row>
    <row r="2470" spans="1:93" ht="15">
      <c r="A2470" s="23" t="s">
        <v>203</v>
      </c>
      <c r="B2470" s="52">
        <v>41323</v>
      </c>
      <c r="C2470" s="25" t="str">
        <f t="shared" si="164"/>
        <v/>
      </c>
      <c r="G2470" s="24">
        <f t="shared" si="166"/>
        <v>41</v>
      </c>
      <c r="H2470" s="24">
        <v>644365</v>
      </c>
      <c r="I2470" s="24" t="str">
        <f t="shared" si="167"/>
        <v/>
      </c>
      <c r="K2470" s="24">
        <f>IF(J2470&gt;900,_xlfn.XLOOKUP(ROUND(J2470,0),'CM-VL-G-C-GL-B-T-ClassRimThickn'!$B$1:$B$112,'CM-VL-G-C-GL-B-T-ClassRimThickn'!$C$1:$C$112,0,1,1),J2470)</f>
        <v>0</v>
      </c>
      <c r="L2470" s="24">
        <v>44</v>
      </c>
      <c r="M2470" s="24">
        <f>IF(L2470&gt;900,_xlfn.XLOOKUP(ROUND(L2470,0),'CM-VL-G-C-GL-B-T-ClassRimThickn'!$B$1:$B$112,'CM-VL-G-C-GL-B-T-ClassRimThickn'!$C$1:$C$112,0,1,1),L2470)</f>
        <v>44</v>
      </c>
      <c r="N2470" s="24">
        <v>41</v>
      </c>
      <c r="O2470" s="24">
        <f>IF(N2470&gt;900,_xlfn.XLOOKUP(ROUND(N2470,0),'CM-VL-G-C-GL-B-T-ClassRimThickn'!$B$1:$B$112,'CM-VL-G-C-GL-B-T-ClassRimThickn'!$C$1:$C$112,0,1,1),N2470)</f>
        <v>41</v>
      </c>
      <c r="P2470" s="24">
        <v>42</v>
      </c>
      <c r="Q2470" s="24">
        <f>IF(P2470&gt;900,_xlfn.XLOOKUP(ROUND(P2470,0),'CM-VL-G-C-GL-B-T-ClassRimThickn'!$B$1:$B$112,'CM-VL-G-C-GL-B-T-ClassRimThickn'!$C$1:$C$112,0,1,1),P2470)</f>
        <v>42</v>
      </c>
      <c r="S2470" s="24">
        <f>IF(R2470&gt;900,_xlfn.XLOOKUP(ROUND(R2470,0),'CM-VL-G-C-GL-B-T-ClassRimThickn'!$B$1:$B$112,'CM-VL-G-C-GL-B-T-ClassRimThickn'!$C$1:$C$112,0,1,1),R2470)</f>
        <v>0</v>
      </c>
      <c r="T2470" s="24">
        <v>40</v>
      </c>
      <c r="U2470" s="24">
        <f>IF(T2470&gt;900,_xlfn.XLOOKUP(ROUND(T2470,0),'CM-VL-G-C-GL-B-T-ClassRimThickn'!$B$1:$B$112,'CM-VL-G-C-GL-B-T-ClassRimThickn'!$C$1:$C$112,0,1,1),T2470)</f>
        <v>40</v>
      </c>
      <c r="V2470" s="24">
        <v>41</v>
      </c>
      <c r="W2470" s="24">
        <f>IF(V2470&gt;900,_xlfn.XLOOKUP(ROUND(V2470,0),'CM-VL-G-C-GL-B-T-ClassRimThickn'!$B$1:$B$112,'CM-VL-G-C-GL-B-T-ClassRimThickn'!$C$1:$C$112,0,1,1),V2470)</f>
        <v>41</v>
      </c>
      <c r="X2470" s="24">
        <v>44</v>
      </c>
      <c r="Y2470" s="24">
        <f>IF(X2470&gt;900,_xlfn.XLOOKUP(ROUND(X2470,0),'CM-VL-G-C-GL-B-T-ClassRimThickn'!$B$1:$B$112,'CM-VL-G-C-GL-B-T-ClassRimThickn'!$C$1:$C$112,0,1,1),X2470)</f>
        <v>44</v>
      </c>
      <c r="Z2470" s="24">
        <v>41</v>
      </c>
      <c r="AA2470" s="24">
        <f>IF(Z2470&gt;900,_xlfn.XLOOKUP(ROUND(Z2470,0),'CM-VL-G-C-GL-B-T-ClassRimThickn'!$B$1:$B$112,'CM-VL-G-C-GL-B-T-ClassRimThickn'!$C$1:$C$112,0,1,1),Z2470)</f>
        <v>41</v>
      </c>
      <c r="AB2470" s="24">
        <v>42</v>
      </c>
      <c r="AC2470" s="24">
        <f>IF(AB2470&gt;900,_xlfn.XLOOKUP(ROUND(AB2470,0),'CM-VL-G-C-GL-B-T-ClassRimThickn'!$B$1:$B$112,'CM-VL-G-C-GL-B-T-ClassRimThickn'!$C$1:$C$112,0,1,1),AB2470)</f>
        <v>42</v>
      </c>
      <c r="AD2470" s="24">
        <v>45</v>
      </c>
      <c r="AE2470" s="24">
        <f>IF(AD2470&gt;900,_xlfn.XLOOKUP(ROUND(AD2470,0),'CM-VL-G-C-GL-B-T-ClassRimThickn'!$B$1:$B$112,'CM-VL-G-C-GL-B-T-ClassRimThickn'!$C$1:$C$112,0,1,1),AD2470)</f>
        <v>45</v>
      </c>
      <c r="AF2470" s="24">
        <v>40</v>
      </c>
      <c r="AG2470" s="24">
        <f>IF(AF2470&gt;900,_xlfn.XLOOKUP(ROUND(AF2470,0),'CM-VL-G-C-GL-B-T-ClassRimThickn'!$B$1:$B$112,'CM-VL-G-C-GL-B-T-ClassRimThickn'!$C$1:$C$112,0,1,1),AF2470)</f>
        <v>40</v>
      </c>
      <c r="AH2470" s="24">
        <v>21</v>
      </c>
      <c r="AI2470" s="24">
        <v>24</v>
      </c>
      <c r="AJ2470" s="24">
        <v>22</v>
      </c>
      <c r="AK2470" s="24">
        <v>22</v>
      </c>
      <c r="AL2470" s="24">
        <v>24</v>
      </c>
      <c r="AM2470" s="24">
        <v>22</v>
      </c>
      <c r="AN2470" s="24">
        <v>22</v>
      </c>
      <c r="AO2470" s="24">
        <v>25</v>
      </c>
      <c r="AP2470" s="24">
        <v>21</v>
      </c>
      <c r="AQ2470" s="24">
        <v>21</v>
      </c>
      <c r="AR2470" s="24">
        <v>26</v>
      </c>
      <c r="AS2470" s="24">
        <v>20</v>
      </c>
      <c r="AT2470" s="24">
        <v>30</v>
      </c>
      <c r="AU2470" s="24">
        <v>29</v>
      </c>
      <c r="AV2470" s="24">
        <v>29</v>
      </c>
      <c r="AW2470" s="24">
        <v>30</v>
      </c>
      <c r="AX2470" s="24">
        <v>29</v>
      </c>
      <c r="AY2470" s="24">
        <v>29</v>
      </c>
      <c r="AZ2470" s="24">
        <v>29</v>
      </c>
      <c r="BA2470" s="24">
        <v>28</v>
      </c>
      <c r="BB2470" s="24">
        <v>29</v>
      </c>
      <c r="BC2470" s="24">
        <v>29</v>
      </c>
      <c r="BD2470" s="24">
        <v>29</v>
      </c>
      <c r="BE2470" s="24">
        <v>29</v>
      </c>
      <c r="BF2470" s="24">
        <v>0</v>
      </c>
      <c r="BG2470" s="24">
        <v>0</v>
      </c>
      <c r="BH2470" s="24">
        <v>0</v>
      </c>
      <c r="BI2470" s="24">
        <v>0</v>
      </c>
      <c r="BJ2470" s="24">
        <v>0</v>
      </c>
      <c r="BL2470" s="24">
        <v>0</v>
      </c>
      <c r="BM2470" s="24">
        <v>0</v>
      </c>
      <c r="BN2470" s="24">
        <v>0</v>
      </c>
      <c r="BO2470" s="24">
        <v>1</v>
      </c>
      <c r="BP2470" s="24">
        <v>0</v>
      </c>
      <c r="BQ2470" s="24">
        <v>0</v>
      </c>
      <c r="BR2470" s="24">
        <v>0</v>
      </c>
      <c r="BS2470" s="24">
        <v>0.5</v>
      </c>
      <c r="BT2470" s="24">
        <v>0</v>
      </c>
      <c r="BU2470" s="24">
        <v>0</v>
      </c>
      <c r="BV2470" s="24">
        <v>0</v>
      </c>
      <c r="BW2470" s="24">
        <v>0</v>
      </c>
      <c r="BX2470" s="24">
        <v>0</v>
      </c>
      <c r="BY2470" s="24">
        <v>0</v>
      </c>
      <c r="BZ2470" s="24">
        <v>0</v>
      </c>
      <c r="CB2470" s="24">
        <v>0</v>
      </c>
      <c r="CC2470" s="24">
        <v>0</v>
      </c>
      <c r="CD2470" s="24">
        <v>85</v>
      </c>
      <c r="CE2470" s="24">
        <v>86</v>
      </c>
      <c r="CF2470" s="24">
        <v>82</v>
      </c>
      <c r="CG2470" s="24">
        <v>80</v>
      </c>
      <c r="CH2470" s="24">
        <v>86</v>
      </c>
      <c r="CI2470" s="24">
        <v>83</v>
      </c>
      <c r="CO2470" s="34">
        <f t="shared" si="165"/>
        <v>644365</v>
      </c>
    </row>
    <row r="2471" spans="1:93" ht="15">
      <c r="A2471" s="23" t="s">
        <v>203</v>
      </c>
      <c r="B2471" s="52">
        <v>41353</v>
      </c>
      <c r="C2471" s="25" t="str">
        <f t="shared" si="164"/>
        <v/>
      </c>
      <c r="G2471" s="24">
        <f t="shared" si="166"/>
        <v>30</v>
      </c>
      <c r="H2471" s="27">
        <v>648657</v>
      </c>
      <c r="I2471" s="24" t="str">
        <f t="shared" si="167"/>
        <v/>
      </c>
      <c r="K2471" s="24">
        <f>IF(J2471&gt;900,_xlfn.XLOOKUP(ROUND(J2471,0),'CM-VL-G-C-GL-B-T-ClassRimThickn'!$B$1:$B$112,'CM-VL-G-C-GL-B-T-ClassRimThickn'!$C$1:$C$112,0,1,1),J2471)</f>
        <v>0</v>
      </c>
      <c r="L2471" s="24">
        <v>48</v>
      </c>
      <c r="M2471" s="24">
        <f>IF(L2471&gt;900,_xlfn.XLOOKUP(ROUND(L2471,0),'CM-VL-G-C-GL-B-T-ClassRimThickn'!$B$1:$B$112,'CM-VL-G-C-GL-B-T-ClassRimThickn'!$C$1:$C$112,0,1,1),L2471)</f>
        <v>48</v>
      </c>
      <c r="N2471" s="24">
        <v>45</v>
      </c>
      <c r="O2471" s="24">
        <f>IF(N2471&gt;900,_xlfn.XLOOKUP(ROUND(N2471,0),'CM-VL-G-C-GL-B-T-ClassRimThickn'!$B$1:$B$112,'CM-VL-G-C-GL-B-T-ClassRimThickn'!$C$1:$C$112,0,1,1),N2471)</f>
        <v>45</v>
      </c>
      <c r="P2471" s="24">
        <v>46</v>
      </c>
      <c r="Q2471" s="24">
        <f>IF(P2471&gt;900,_xlfn.XLOOKUP(ROUND(P2471,0),'CM-VL-G-C-GL-B-T-ClassRimThickn'!$B$1:$B$112,'CM-VL-G-C-GL-B-T-ClassRimThickn'!$C$1:$C$112,0,1,1),P2471)</f>
        <v>46</v>
      </c>
      <c r="S2471" s="24">
        <f>IF(R2471&gt;900,_xlfn.XLOOKUP(ROUND(R2471,0),'CM-VL-G-C-GL-B-T-ClassRimThickn'!$B$1:$B$112,'CM-VL-G-C-GL-B-T-ClassRimThickn'!$C$1:$C$112,0,1,1),R2471)</f>
        <v>0</v>
      </c>
      <c r="T2471" s="24">
        <v>43</v>
      </c>
      <c r="U2471" s="24">
        <f>IF(T2471&gt;900,_xlfn.XLOOKUP(ROUND(T2471,0),'CM-VL-G-C-GL-B-T-ClassRimThickn'!$B$1:$B$112,'CM-VL-G-C-GL-B-T-ClassRimThickn'!$C$1:$C$112,0,1,1),T2471)</f>
        <v>43</v>
      </c>
      <c r="V2471" s="24">
        <v>45</v>
      </c>
      <c r="W2471" s="24">
        <f>IF(V2471&gt;900,_xlfn.XLOOKUP(ROUND(V2471,0),'CM-VL-G-C-GL-B-T-ClassRimThickn'!$B$1:$B$112,'CM-VL-G-C-GL-B-T-ClassRimThickn'!$C$1:$C$112,0,1,1),V2471)</f>
        <v>45</v>
      </c>
      <c r="X2471" s="24">
        <v>48</v>
      </c>
      <c r="Y2471" s="24">
        <f>IF(X2471&gt;900,_xlfn.XLOOKUP(ROUND(X2471,0),'CM-VL-G-C-GL-B-T-ClassRimThickn'!$B$1:$B$112,'CM-VL-G-C-GL-B-T-ClassRimThickn'!$C$1:$C$112,0,1,1),X2471)</f>
        <v>48</v>
      </c>
      <c r="Z2471" s="24">
        <v>45</v>
      </c>
      <c r="AA2471" s="24">
        <f>IF(Z2471&gt;900,_xlfn.XLOOKUP(ROUND(Z2471,0),'CM-VL-G-C-GL-B-T-ClassRimThickn'!$B$1:$B$112,'CM-VL-G-C-GL-B-T-ClassRimThickn'!$C$1:$C$112,0,1,1),Z2471)</f>
        <v>45</v>
      </c>
      <c r="AB2471" s="24">
        <v>46</v>
      </c>
      <c r="AC2471" s="24">
        <f>IF(AB2471&gt;900,_xlfn.XLOOKUP(ROUND(AB2471,0),'CM-VL-G-C-GL-B-T-ClassRimThickn'!$B$1:$B$112,'CM-VL-G-C-GL-B-T-ClassRimThickn'!$C$1:$C$112,0,1,1),AB2471)</f>
        <v>46</v>
      </c>
      <c r="AD2471" s="24">
        <v>48</v>
      </c>
      <c r="AE2471" s="24">
        <f>IF(AD2471&gt;900,_xlfn.XLOOKUP(ROUND(AD2471,0),'CM-VL-G-C-GL-B-T-ClassRimThickn'!$B$1:$B$112,'CM-VL-G-C-GL-B-T-ClassRimThickn'!$C$1:$C$112,0,1,1),AD2471)</f>
        <v>48</v>
      </c>
      <c r="AF2471" s="24">
        <v>43</v>
      </c>
      <c r="AG2471" s="24">
        <f>IF(AF2471&gt;900,_xlfn.XLOOKUP(ROUND(AF2471,0),'CM-VL-G-C-GL-B-T-ClassRimThickn'!$B$1:$B$112,'CM-VL-G-C-GL-B-T-ClassRimThickn'!$C$1:$C$112,0,1,1),AF2471)</f>
        <v>43</v>
      </c>
      <c r="AH2471" s="24">
        <v>20</v>
      </c>
      <c r="AI2471" s="24">
        <v>24.5</v>
      </c>
      <c r="AJ2471" s="24">
        <v>22</v>
      </c>
      <c r="AK2471" s="24">
        <v>20</v>
      </c>
      <c r="AL2471" s="24">
        <v>24</v>
      </c>
      <c r="AM2471" s="24">
        <v>21</v>
      </c>
      <c r="AN2471" s="24">
        <v>21</v>
      </c>
      <c r="AO2471" s="24">
        <v>24</v>
      </c>
      <c r="AP2471" s="24">
        <v>20</v>
      </c>
      <c r="AQ2471" s="24">
        <v>19</v>
      </c>
      <c r="AR2471" s="24">
        <v>25</v>
      </c>
      <c r="AS2471" s="24">
        <v>19</v>
      </c>
      <c r="AT2471" s="24">
        <v>30</v>
      </c>
      <c r="AU2471" s="24">
        <v>30</v>
      </c>
      <c r="AV2471" s="24">
        <v>29</v>
      </c>
      <c r="AW2471" s="24">
        <v>30</v>
      </c>
      <c r="AX2471" s="24">
        <v>29</v>
      </c>
      <c r="AY2471" s="24">
        <v>29</v>
      </c>
      <c r="AZ2471" s="24">
        <v>30.5</v>
      </c>
      <c r="BA2471" s="24">
        <v>29</v>
      </c>
      <c r="BB2471" s="24">
        <v>29</v>
      </c>
      <c r="BC2471" s="24">
        <v>32</v>
      </c>
      <c r="BD2471" s="24">
        <v>29.5</v>
      </c>
      <c r="BE2471" s="24">
        <v>29</v>
      </c>
      <c r="BF2471" s="24">
        <v>1</v>
      </c>
      <c r="BG2471" s="24">
        <v>1</v>
      </c>
      <c r="BH2471" s="24">
        <v>1</v>
      </c>
      <c r="BI2471" s="24">
        <v>0.5</v>
      </c>
      <c r="BJ2471" s="24">
        <v>0.5</v>
      </c>
      <c r="BL2471" s="24">
        <v>0.5</v>
      </c>
      <c r="BM2471" s="24">
        <v>1</v>
      </c>
      <c r="BN2471" s="24">
        <v>0.5</v>
      </c>
      <c r="BO2471" s="24">
        <v>1</v>
      </c>
      <c r="BP2471" s="24">
        <v>0.5</v>
      </c>
      <c r="BQ2471" s="24">
        <v>0.5</v>
      </c>
      <c r="BR2471" s="24">
        <v>0</v>
      </c>
      <c r="BS2471" s="24">
        <v>0</v>
      </c>
      <c r="BT2471" s="24">
        <v>0</v>
      </c>
      <c r="BU2471" s="24">
        <v>0</v>
      </c>
      <c r="BV2471" s="24">
        <v>0</v>
      </c>
      <c r="BW2471" s="24">
        <v>0</v>
      </c>
      <c r="BX2471" s="24">
        <v>0</v>
      </c>
      <c r="BY2471" s="24">
        <v>0</v>
      </c>
      <c r="BZ2471" s="24">
        <v>0</v>
      </c>
      <c r="CB2471" s="24">
        <v>0</v>
      </c>
      <c r="CC2471" s="24">
        <v>0</v>
      </c>
      <c r="CD2471" s="24">
        <v>85</v>
      </c>
      <c r="CE2471" s="24">
        <v>90</v>
      </c>
      <c r="CF2471" s="24">
        <v>83</v>
      </c>
      <c r="CG2471" s="24">
        <v>82</v>
      </c>
      <c r="CH2471" s="24">
        <v>85</v>
      </c>
      <c r="CI2471" s="24">
        <v>85</v>
      </c>
      <c r="CO2471" s="34">
        <f t="shared" si="165"/>
        <v>648657</v>
      </c>
    </row>
    <row r="2472" spans="1:93" ht="15">
      <c r="A2472" s="23" t="s">
        <v>203</v>
      </c>
      <c r="B2472" s="52">
        <v>41356</v>
      </c>
      <c r="C2472" s="25" t="str">
        <f t="shared" si="164"/>
        <v/>
      </c>
      <c r="G2472" s="24">
        <f t="shared" si="166"/>
        <v>3</v>
      </c>
      <c r="H2472" s="24">
        <v>648924</v>
      </c>
      <c r="I2472" s="24" t="str">
        <f t="shared" si="167"/>
        <v/>
      </c>
      <c r="K2472" s="24">
        <f>IF(J2472&gt;900,_xlfn.XLOOKUP(ROUND(J2472,0),'CM-VL-G-C-GL-B-T-ClassRimThickn'!$B$1:$B$112,'CM-VL-G-C-GL-B-T-ClassRimThickn'!$C$1:$C$112,0,1,1),J2472)</f>
        <v>0</v>
      </c>
      <c r="L2472" s="24">
        <v>85</v>
      </c>
      <c r="M2472" s="24">
        <f>IF(L2472&gt;900,_xlfn.XLOOKUP(ROUND(L2472,0),'CM-VL-G-C-GL-B-T-ClassRimThickn'!$B$1:$B$112,'CM-VL-G-C-GL-B-T-ClassRimThickn'!$C$1:$C$112,0,1,1),L2472)</f>
        <v>85</v>
      </c>
      <c r="N2472" s="24">
        <v>85</v>
      </c>
      <c r="O2472" s="24">
        <f>IF(N2472&gt;900,_xlfn.XLOOKUP(ROUND(N2472,0),'CM-VL-G-C-GL-B-T-ClassRimThickn'!$B$1:$B$112,'CM-VL-G-C-GL-B-T-ClassRimThickn'!$C$1:$C$112,0,1,1),N2472)</f>
        <v>85</v>
      </c>
      <c r="P2472" s="24">
        <v>85</v>
      </c>
      <c r="Q2472" s="24">
        <f>IF(P2472&gt;900,_xlfn.XLOOKUP(ROUND(P2472,0),'CM-VL-G-C-GL-B-T-ClassRimThickn'!$B$1:$B$112,'CM-VL-G-C-GL-B-T-ClassRimThickn'!$C$1:$C$112,0,1,1),P2472)</f>
        <v>85</v>
      </c>
      <c r="S2472" s="24">
        <f>IF(R2472&gt;900,_xlfn.XLOOKUP(ROUND(R2472,0),'CM-VL-G-C-GL-B-T-ClassRimThickn'!$B$1:$B$112,'CM-VL-G-C-GL-B-T-ClassRimThickn'!$C$1:$C$112,0,1,1),R2472)</f>
        <v>0</v>
      </c>
      <c r="T2472" s="24">
        <v>85</v>
      </c>
      <c r="U2472" s="24">
        <f>IF(T2472&gt;900,_xlfn.XLOOKUP(ROUND(T2472,0),'CM-VL-G-C-GL-B-T-ClassRimThickn'!$B$1:$B$112,'CM-VL-G-C-GL-B-T-ClassRimThickn'!$C$1:$C$112,0,1,1),T2472)</f>
        <v>85</v>
      </c>
      <c r="V2472" s="24">
        <v>85</v>
      </c>
      <c r="W2472" s="24">
        <f>IF(V2472&gt;900,_xlfn.XLOOKUP(ROUND(V2472,0),'CM-VL-G-C-GL-B-T-ClassRimThickn'!$B$1:$B$112,'CM-VL-G-C-GL-B-T-ClassRimThickn'!$C$1:$C$112,0,1,1),V2472)</f>
        <v>85</v>
      </c>
      <c r="X2472" s="24">
        <v>85</v>
      </c>
      <c r="Y2472" s="24">
        <f>IF(X2472&gt;900,_xlfn.XLOOKUP(ROUND(X2472,0),'CM-VL-G-C-GL-B-T-ClassRimThickn'!$B$1:$B$112,'CM-VL-G-C-GL-B-T-ClassRimThickn'!$C$1:$C$112,0,1,1),X2472)</f>
        <v>85</v>
      </c>
      <c r="Z2472" s="24">
        <v>85</v>
      </c>
      <c r="AA2472" s="24">
        <f>IF(Z2472&gt;900,_xlfn.XLOOKUP(ROUND(Z2472,0),'CM-VL-G-C-GL-B-T-ClassRimThickn'!$B$1:$B$112,'CM-VL-G-C-GL-B-T-ClassRimThickn'!$C$1:$C$112,0,1,1),Z2472)</f>
        <v>85</v>
      </c>
      <c r="AB2472" s="24">
        <v>85</v>
      </c>
      <c r="AC2472" s="24">
        <f>IF(AB2472&gt;900,_xlfn.XLOOKUP(ROUND(AB2472,0),'CM-VL-G-C-GL-B-T-ClassRimThickn'!$B$1:$B$112,'CM-VL-G-C-GL-B-T-ClassRimThickn'!$C$1:$C$112,0,1,1),AB2472)</f>
        <v>85</v>
      </c>
      <c r="AD2472" s="24">
        <v>85</v>
      </c>
      <c r="AE2472" s="24">
        <f>IF(AD2472&gt;900,_xlfn.XLOOKUP(ROUND(AD2472,0),'CM-VL-G-C-GL-B-T-ClassRimThickn'!$B$1:$B$112,'CM-VL-G-C-GL-B-T-ClassRimThickn'!$C$1:$C$112,0,1,1),AD2472)</f>
        <v>85</v>
      </c>
      <c r="AF2472" s="24">
        <v>85</v>
      </c>
      <c r="AG2472" s="24">
        <f>IF(AF2472&gt;900,_xlfn.XLOOKUP(ROUND(AF2472,0),'CM-VL-G-C-GL-B-T-ClassRimThickn'!$B$1:$B$112,'CM-VL-G-C-GL-B-T-ClassRimThickn'!$C$1:$C$112,0,1,1),AF2472)</f>
        <v>85</v>
      </c>
      <c r="AH2472" s="24">
        <v>30</v>
      </c>
      <c r="AI2472" s="24">
        <v>30</v>
      </c>
      <c r="AJ2472" s="24">
        <v>30</v>
      </c>
      <c r="AK2472" s="24">
        <v>30</v>
      </c>
      <c r="AL2472" s="24">
        <v>30</v>
      </c>
      <c r="AM2472" s="24">
        <v>30</v>
      </c>
      <c r="AN2472" s="24">
        <v>30</v>
      </c>
      <c r="AO2472" s="24">
        <v>30</v>
      </c>
      <c r="AP2472" s="24">
        <v>30</v>
      </c>
      <c r="AQ2472" s="24">
        <v>30</v>
      </c>
      <c r="AR2472" s="24">
        <v>30</v>
      </c>
      <c r="AS2472" s="24">
        <v>30</v>
      </c>
      <c r="AT2472" s="24">
        <v>28</v>
      </c>
      <c r="AU2472" s="24">
        <v>28</v>
      </c>
      <c r="AV2472" s="24">
        <v>28</v>
      </c>
      <c r="AW2472" s="24">
        <v>28</v>
      </c>
      <c r="AX2472" s="24">
        <v>28</v>
      </c>
      <c r="AY2472" s="24">
        <v>28</v>
      </c>
      <c r="AZ2472" s="24">
        <v>28</v>
      </c>
      <c r="BA2472" s="24">
        <v>28</v>
      </c>
      <c r="BB2472" s="24">
        <v>28</v>
      </c>
      <c r="BC2472" s="24">
        <v>28</v>
      </c>
      <c r="BD2472" s="24">
        <v>28</v>
      </c>
      <c r="BE2472" s="24">
        <v>28</v>
      </c>
      <c r="BF2472" s="24">
        <v>0</v>
      </c>
      <c r="BG2472" s="24">
        <v>0</v>
      </c>
      <c r="BH2472" s="24">
        <v>0</v>
      </c>
      <c r="BI2472" s="24">
        <v>0</v>
      </c>
      <c r="BJ2472" s="24">
        <v>0</v>
      </c>
      <c r="BL2472" s="24">
        <v>0</v>
      </c>
      <c r="BM2472" s="24">
        <v>0</v>
      </c>
      <c r="BN2472" s="24">
        <v>0</v>
      </c>
      <c r="BO2472" s="24">
        <v>0</v>
      </c>
      <c r="BP2472" s="24">
        <v>0</v>
      </c>
      <c r="BQ2472" s="24">
        <v>0</v>
      </c>
      <c r="BR2472" s="24">
        <v>0</v>
      </c>
      <c r="BS2472" s="24">
        <v>0</v>
      </c>
      <c r="BT2472" s="24">
        <v>0</v>
      </c>
      <c r="BU2472" s="24">
        <v>0</v>
      </c>
      <c r="BV2472" s="24">
        <v>0</v>
      </c>
      <c r="BW2472" s="24">
        <v>0</v>
      </c>
      <c r="BX2472" s="24">
        <v>0</v>
      </c>
      <c r="BY2472" s="24">
        <v>0</v>
      </c>
      <c r="BZ2472" s="24">
        <v>0</v>
      </c>
      <c r="CB2472" s="24">
        <v>0</v>
      </c>
      <c r="CC2472" s="24">
        <v>0</v>
      </c>
      <c r="CD2472" s="24">
        <v>112</v>
      </c>
      <c r="CE2472" s="24">
        <v>130</v>
      </c>
      <c r="CF2472" s="24">
        <v>111</v>
      </c>
      <c r="CG2472" s="24">
        <v>112</v>
      </c>
      <c r="CH2472" s="24">
        <v>126</v>
      </c>
      <c r="CI2472" s="24">
        <v>131</v>
      </c>
      <c r="CO2472" s="34">
        <f t="shared" si="165"/>
        <v>648924</v>
      </c>
    </row>
    <row r="2473" spans="1:93" ht="15">
      <c r="A2473" s="23" t="s">
        <v>203</v>
      </c>
      <c r="B2473" s="52">
        <v>41388</v>
      </c>
      <c r="C2473" s="25" t="str">
        <f t="shared" si="164"/>
        <v/>
      </c>
      <c r="G2473" s="24">
        <f t="shared" si="166"/>
        <v>32</v>
      </c>
      <c r="H2473" s="24">
        <v>660214</v>
      </c>
      <c r="I2473" s="24" t="str">
        <f t="shared" si="167"/>
        <v/>
      </c>
      <c r="K2473" s="24">
        <f>IF(J2473&gt;900,_xlfn.XLOOKUP(ROUND(J2473,0),'CM-VL-G-C-GL-B-T-ClassRimThickn'!$B$1:$B$112,'CM-VL-G-C-GL-B-T-ClassRimThickn'!$C$1:$C$112,0,1,1),J2473)</f>
        <v>0</v>
      </c>
      <c r="L2473" s="24">
        <v>85</v>
      </c>
      <c r="M2473" s="24">
        <f>IF(L2473&gt;900,_xlfn.XLOOKUP(ROUND(L2473,0),'CM-VL-G-C-GL-B-T-ClassRimThickn'!$B$1:$B$112,'CM-VL-G-C-GL-B-T-ClassRimThickn'!$C$1:$C$112,0,1,1),L2473)</f>
        <v>85</v>
      </c>
      <c r="N2473" s="24">
        <v>85</v>
      </c>
      <c r="O2473" s="24">
        <f>IF(N2473&gt;900,_xlfn.XLOOKUP(ROUND(N2473,0),'CM-VL-G-C-GL-B-T-ClassRimThickn'!$B$1:$B$112,'CM-VL-G-C-GL-B-T-ClassRimThickn'!$C$1:$C$112,0,1,1),N2473)</f>
        <v>85</v>
      </c>
      <c r="P2473" s="24">
        <v>85</v>
      </c>
      <c r="Q2473" s="24">
        <f>IF(P2473&gt;900,_xlfn.XLOOKUP(ROUND(P2473,0),'CM-VL-G-C-GL-B-T-ClassRimThickn'!$B$1:$B$112,'CM-VL-G-C-GL-B-T-ClassRimThickn'!$C$1:$C$112,0,1,1),P2473)</f>
        <v>85</v>
      </c>
      <c r="S2473" s="24">
        <f>IF(R2473&gt;900,_xlfn.XLOOKUP(ROUND(R2473,0),'CM-VL-G-C-GL-B-T-ClassRimThickn'!$B$1:$B$112,'CM-VL-G-C-GL-B-T-ClassRimThickn'!$C$1:$C$112,0,1,1),R2473)</f>
        <v>0</v>
      </c>
      <c r="T2473" s="24">
        <v>85</v>
      </c>
      <c r="U2473" s="24">
        <f>IF(T2473&gt;900,_xlfn.XLOOKUP(ROUND(T2473,0),'CM-VL-G-C-GL-B-T-ClassRimThickn'!$B$1:$B$112,'CM-VL-G-C-GL-B-T-ClassRimThickn'!$C$1:$C$112,0,1,1),T2473)</f>
        <v>85</v>
      </c>
      <c r="V2473" s="24">
        <v>85</v>
      </c>
      <c r="W2473" s="24">
        <f>IF(V2473&gt;900,_xlfn.XLOOKUP(ROUND(V2473,0),'CM-VL-G-C-GL-B-T-ClassRimThickn'!$B$1:$B$112,'CM-VL-G-C-GL-B-T-ClassRimThickn'!$C$1:$C$112,0,1,1),V2473)</f>
        <v>85</v>
      </c>
      <c r="X2473" s="24">
        <v>85</v>
      </c>
      <c r="Y2473" s="24">
        <f>IF(X2473&gt;900,_xlfn.XLOOKUP(ROUND(X2473,0),'CM-VL-G-C-GL-B-T-ClassRimThickn'!$B$1:$B$112,'CM-VL-G-C-GL-B-T-ClassRimThickn'!$C$1:$C$112,0,1,1),X2473)</f>
        <v>85</v>
      </c>
      <c r="Z2473" s="24">
        <v>85</v>
      </c>
      <c r="AA2473" s="24">
        <f>IF(Z2473&gt;900,_xlfn.XLOOKUP(ROUND(Z2473,0),'CM-VL-G-C-GL-B-T-ClassRimThickn'!$B$1:$B$112,'CM-VL-G-C-GL-B-T-ClassRimThickn'!$C$1:$C$112,0,1,1),Z2473)</f>
        <v>85</v>
      </c>
      <c r="AB2473" s="24">
        <v>85</v>
      </c>
      <c r="AC2473" s="24">
        <f>IF(AB2473&gt;900,_xlfn.XLOOKUP(ROUND(AB2473,0),'CM-VL-G-C-GL-B-T-ClassRimThickn'!$B$1:$B$112,'CM-VL-G-C-GL-B-T-ClassRimThickn'!$C$1:$C$112,0,1,1),AB2473)</f>
        <v>85</v>
      </c>
      <c r="AD2473" s="24">
        <v>85</v>
      </c>
      <c r="AE2473" s="24">
        <f>IF(AD2473&gt;900,_xlfn.XLOOKUP(ROUND(AD2473,0),'CM-VL-G-C-GL-B-T-ClassRimThickn'!$B$1:$B$112,'CM-VL-G-C-GL-B-T-ClassRimThickn'!$C$1:$C$112,0,1,1),AD2473)</f>
        <v>85</v>
      </c>
      <c r="AF2473" s="24">
        <v>85</v>
      </c>
      <c r="AG2473" s="24">
        <f>IF(AF2473&gt;900,_xlfn.XLOOKUP(ROUND(AF2473,0),'CM-VL-G-C-GL-B-T-ClassRimThickn'!$B$1:$B$112,'CM-VL-G-C-GL-B-T-ClassRimThickn'!$C$1:$C$112,0,1,1),AF2473)</f>
        <v>85</v>
      </c>
      <c r="AH2473" s="24">
        <v>27</v>
      </c>
      <c r="AI2473" s="24">
        <v>28</v>
      </c>
      <c r="AJ2473" s="24">
        <v>26</v>
      </c>
      <c r="AK2473" s="24">
        <v>26</v>
      </c>
      <c r="AL2473" s="24">
        <v>27</v>
      </c>
      <c r="AM2473" s="24">
        <v>26</v>
      </c>
      <c r="AN2473" s="24">
        <v>26</v>
      </c>
      <c r="AO2473" s="24">
        <v>27</v>
      </c>
      <c r="AP2473" s="24">
        <v>26</v>
      </c>
      <c r="AQ2473" s="24">
        <v>26</v>
      </c>
      <c r="AR2473" s="24">
        <v>27</v>
      </c>
      <c r="AS2473" s="24">
        <v>26</v>
      </c>
      <c r="AT2473" s="24">
        <v>28</v>
      </c>
      <c r="AU2473" s="24">
        <v>28</v>
      </c>
      <c r="AV2473" s="24">
        <v>29</v>
      </c>
      <c r="AW2473" s="24">
        <v>28</v>
      </c>
      <c r="AX2473" s="24">
        <v>28</v>
      </c>
      <c r="AY2473" s="24">
        <v>28</v>
      </c>
      <c r="AZ2473" s="24">
        <v>28</v>
      </c>
      <c r="BA2473" s="24">
        <v>28</v>
      </c>
      <c r="BB2473" s="24">
        <v>28</v>
      </c>
      <c r="BC2473" s="24">
        <v>28</v>
      </c>
      <c r="BD2473" s="24">
        <v>29</v>
      </c>
      <c r="BE2473" s="24">
        <v>29</v>
      </c>
      <c r="BF2473" s="24">
        <v>0</v>
      </c>
      <c r="BG2473" s="24">
        <v>0</v>
      </c>
      <c r="BH2473" s="24">
        <v>0</v>
      </c>
      <c r="BI2473" s="24">
        <v>0</v>
      </c>
      <c r="BJ2473" s="24">
        <v>0</v>
      </c>
      <c r="BL2473" s="24">
        <v>0</v>
      </c>
      <c r="BM2473" s="24">
        <v>0</v>
      </c>
      <c r="BN2473" s="24">
        <v>0</v>
      </c>
      <c r="BO2473" s="24">
        <v>0</v>
      </c>
      <c r="BP2473" s="24">
        <v>0</v>
      </c>
      <c r="BQ2473" s="24">
        <v>0</v>
      </c>
      <c r="BR2473" s="24">
        <v>0</v>
      </c>
      <c r="BS2473" s="24">
        <v>0</v>
      </c>
      <c r="BT2473" s="24">
        <v>0</v>
      </c>
      <c r="BU2473" s="24">
        <v>0</v>
      </c>
      <c r="BV2473" s="24">
        <v>0</v>
      </c>
      <c r="BW2473" s="24">
        <v>0</v>
      </c>
      <c r="BX2473" s="24">
        <v>0</v>
      </c>
      <c r="BY2473" s="24">
        <v>0</v>
      </c>
      <c r="BZ2473" s="24">
        <v>0</v>
      </c>
      <c r="CB2473" s="24">
        <v>0</v>
      </c>
      <c r="CC2473" s="24">
        <v>0</v>
      </c>
      <c r="CD2473" s="24">
        <v>115</v>
      </c>
      <c r="CE2473" s="24">
        <v>129</v>
      </c>
      <c r="CF2473" s="24">
        <v>118</v>
      </c>
      <c r="CG2473" s="24">
        <v>111</v>
      </c>
      <c r="CH2473" s="24">
        <v>125</v>
      </c>
      <c r="CI2473" s="24">
        <v>126</v>
      </c>
      <c r="CO2473" s="34">
        <f t="shared" si="165"/>
        <v>660214</v>
      </c>
    </row>
    <row r="2474" spans="1:93" ht="15">
      <c r="A2474" s="23" t="s">
        <v>203</v>
      </c>
      <c r="B2474" s="52">
        <v>41423</v>
      </c>
      <c r="C2474" s="25" t="str">
        <f t="shared" si="164"/>
        <v/>
      </c>
      <c r="G2474" s="24">
        <f t="shared" si="166"/>
        <v>35</v>
      </c>
      <c r="H2474" s="24">
        <v>670027</v>
      </c>
      <c r="I2474" s="24" t="str">
        <f t="shared" si="167"/>
        <v/>
      </c>
      <c r="K2474" s="24">
        <f>IF(J2474&gt;900,_xlfn.XLOOKUP(ROUND(J2474,0),'CM-VL-G-C-GL-B-T-ClassRimThickn'!$B$1:$B$112,'CM-VL-G-C-GL-B-T-ClassRimThickn'!$C$1:$C$112,0,1,1),J2474)</f>
        <v>0</v>
      </c>
      <c r="L2474" s="24">
        <v>86</v>
      </c>
      <c r="M2474" s="24">
        <f>IF(L2474&gt;900,_xlfn.XLOOKUP(ROUND(L2474,0),'CM-VL-G-C-GL-B-T-ClassRimThickn'!$B$1:$B$112,'CM-VL-G-C-GL-B-T-ClassRimThickn'!$C$1:$C$112,0,1,1),L2474)</f>
        <v>86</v>
      </c>
      <c r="N2474" s="24">
        <v>88</v>
      </c>
      <c r="O2474" s="24">
        <f>IF(N2474&gt;900,_xlfn.XLOOKUP(ROUND(N2474,0),'CM-VL-G-C-GL-B-T-ClassRimThickn'!$B$1:$B$112,'CM-VL-G-C-GL-B-T-ClassRimThickn'!$C$1:$C$112,0,1,1),N2474)</f>
        <v>88</v>
      </c>
      <c r="P2474" s="24">
        <v>88</v>
      </c>
      <c r="Q2474" s="24">
        <f>IF(P2474&gt;900,_xlfn.XLOOKUP(ROUND(P2474,0),'CM-VL-G-C-GL-B-T-ClassRimThickn'!$B$1:$B$112,'CM-VL-G-C-GL-B-T-ClassRimThickn'!$C$1:$C$112,0,1,1),P2474)</f>
        <v>88</v>
      </c>
      <c r="S2474" s="24">
        <f>IF(R2474&gt;900,_xlfn.XLOOKUP(ROUND(R2474,0),'CM-VL-G-C-GL-B-T-ClassRimThickn'!$B$1:$B$112,'CM-VL-G-C-GL-B-T-ClassRimThickn'!$C$1:$C$112,0,1,1),R2474)</f>
        <v>0</v>
      </c>
      <c r="T2474" s="24">
        <v>86</v>
      </c>
      <c r="U2474" s="24">
        <f>IF(T2474&gt;900,_xlfn.XLOOKUP(ROUND(T2474,0),'CM-VL-G-C-GL-B-T-ClassRimThickn'!$B$1:$B$112,'CM-VL-G-C-GL-B-T-ClassRimThickn'!$C$1:$C$112,0,1,1),T2474)</f>
        <v>86</v>
      </c>
      <c r="V2474" s="24">
        <v>86</v>
      </c>
      <c r="W2474" s="24">
        <f>IF(V2474&gt;900,_xlfn.XLOOKUP(ROUND(V2474,0),'CM-VL-G-C-GL-B-T-ClassRimThickn'!$B$1:$B$112,'CM-VL-G-C-GL-B-T-ClassRimThickn'!$C$1:$C$112,0,1,1),V2474)</f>
        <v>86</v>
      </c>
      <c r="X2474" s="24">
        <v>86</v>
      </c>
      <c r="Y2474" s="24">
        <f>IF(X2474&gt;900,_xlfn.XLOOKUP(ROUND(X2474,0),'CM-VL-G-C-GL-B-T-ClassRimThickn'!$B$1:$B$112,'CM-VL-G-C-GL-B-T-ClassRimThickn'!$C$1:$C$112,0,1,1),X2474)</f>
        <v>86</v>
      </c>
      <c r="Z2474" s="24">
        <v>88</v>
      </c>
      <c r="AA2474" s="24">
        <f>IF(Z2474&gt;900,_xlfn.XLOOKUP(ROUND(Z2474,0),'CM-VL-G-C-GL-B-T-ClassRimThickn'!$B$1:$B$112,'CM-VL-G-C-GL-B-T-ClassRimThickn'!$C$1:$C$112,0,1,1),Z2474)</f>
        <v>88</v>
      </c>
      <c r="AB2474" s="24">
        <v>87</v>
      </c>
      <c r="AC2474" s="24">
        <f>IF(AB2474&gt;900,_xlfn.XLOOKUP(ROUND(AB2474,0),'CM-VL-G-C-GL-B-T-ClassRimThickn'!$B$1:$B$112,'CM-VL-G-C-GL-B-T-ClassRimThickn'!$C$1:$C$112,0,1,1),AB2474)</f>
        <v>87</v>
      </c>
      <c r="AD2474" s="24">
        <v>87</v>
      </c>
      <c r="AE2474" s="24">
        <f>IF(AD2474&gt;900,_xlfn.XLOOKUP(ROUND(AD2474,0),'CM-VL-G-C-GL-B-T-ClassRimThickn'!$B$1:$B$112,'CM-VL-G-C-GL-B-T-ClassRimThickn'!$C$1:$C$112,0,1,1),AD2474)</f>
        <v>87</v>
      </c>
      <c r="AF2474" s="24">
        <v>86</v>
      </c>
      <c r="AG2474" s="24">
        <f>IF(AF2474&gt;900,_xlfn.XLOOKUP(ROUND(AF2474,0),'CM-VL-G-C-GL-B-T-ClassRimThickn'!$B$1:$B$112,'CM-VL-G-C-GL-B-T-ClassRimThickn'!$C$1:$C$112,0,1,1),AF2474)</f>
        <v>86</v>
      </c>
      <c r="AH2474" s="24">
        <v>26</v>
      </c>
      <c r="AI2474" s="24">
        <v>28</v>
      </c>
      <c r="AJ2474" s="24">
        <v>26</v>
      </c>
      <c r="AK2474" s="24">
        <v>26</v>
      </c>
      <c r="AL2474" s="24">
        <v>27</v>
      </c>
      <c r="AM2474" s="24">
        <v>25</v>
      </c>
      <c r="AN2474" s="24">
        <v>26</v>
      </c>
      <c r="AO2474" s="24">
        <v>27</v>
      </c>
      <c r="AP2474" s="24">
        <v>26</v>
      </c>
      <c r="AQ2474" s="24">
        <v>27</v>
      </c>
      <c r="AR2474" s="24">
        <v>28</v>
      </c>
      <c r="AS2474" s="24">
        <v>26</v>
      </c>
      <c r="AT2474" s="24">
        <v>28</v>
      </c>
      <c r="AU2474" s="24">
        <v>28</v>
      </c>
      <c r="AV2474" s="24">
        <v>29</v>
      </c>
      <c r="AW2474" s="24">
        <v>29</v>
      </c>
      <c r="AX2474" s="24">
        <v>29</v>
      </c>
      <c r="AY2474" s="24">
        <v>28</v>
      </c>
      <c r="AZ2474" s="24">
        <v>29</v>
      </c>
      <c r="BA2474" s="24">
        <v>29</v>
      </c>
      <c r="BB2474" s="24">
        <v>29</v>
      </c>
      <c r="BC2474" s="24">
        <v>29</v>
      </c>
      <c r="BD2474" s="24">
        <v>29</v>
      </c>
      <c r="BE2474" s="24">
        <v>28</v>
      </c>
      <c r="BF2474" s="24">
        <v>0</v>
      </c>
      <c r="BG2474" s="24">
        <v>0</v>
      </c>
      <c r="BH2474" s="24">
        <v>0</v>
      </c>
      <c r="BI2474" s="24">
        <v>0</v>
      </c>
      <c r="BJ2474" s="24">
        <v>0</v>
      </c>
      <c r="BL2474" s="24">
        <v>0</v>
      </c>
      <c r="BM2474" s="24">
        <v>0</v>
      </c>
      <c r="BN2474" s="24">
        <v>0</v>
      </c>
      <c r="BO2474" s="24">
        <v>0</v>
      </c>
      <c r="BP2474" s="24">
        <v>0</v>
      </c>
      <c r="BQ2474" s="24">
        <v>0</v>
      </c>
      <c r="BR2474" s="24">
        <v>0</v>
      </c>
      <c r="BS2474" s="24">
        <v>0</v>
      </c>
      <c r="BT2474" s="24">
        <v>0</v>
      </c>
      <c r="BU2474" s="24">
        <v>0</v>
      </c>
      <c r="BV2474" s="24">
        <v>0</v>
      </c>
      <c r="BW2474" s="24">
        <v>0</v>
      </c>
      <c r="BX2474" s="24">
        <v>0</v>
      </c>
      <c r="BY2474" s="24">
        <v>0</v>
      </c>
      <c r="BZ2474" s="24">
        <v>0</v>
      </c>
      <c r="CB2474" s="24">
        <v>0</v>
      </c>
      <c r="CC2474" s="24">
        <v>0</v>
      </c>
      <c r="CD2474" s="24">
        <v>112</v>
      </c>
      <c r="CE2474" s="24">
        <v>131</v>
      </c>
      <c r="CF2474" s="24">
        <v>115</v>
      </c>
      <c r="CG2474" s="24">
        <v>110</v>
      </c>
      <c r="CH2474" s="24">
        <v>125</v>
      </c>
      <c r="CI2474" s="24">
        <v>128</v>
      </c>
      <c r="CO2474" s="34">
        <f t="shared" si="165"/>
        <v>670027</v>
      </c>
    </row>
    <row r="2475" spans="1:93" ht="15">
      <c r="A2475" s="23" t="s">
        <v>203</v>
      </c>
      <c r="B2475" s="52">
        <v>41521</v>
      </c>
      <c r="C2475" s="25" t="str">
        <f t="shared" si="164"/>
        <v/>
      </c>
      <c r="G2475" s="24">
        <f t="shared" si="166"/>
        <v>98</v>
      </c>
      <c r="H2475" s="24">
        <v>671904</v>
      </c>
      <c r="I2475" s="24" t="str">
        <f t="shared" si="167"/>
        <v/>
      </c>
      <c r="K2475" s="24">
        <f>IF(J2475&gt;900,_xlfn.XLOOKUP(ROUND(J2475,0),'CM-VL-G-C-GL-B-T-ClassRimThickn'!$B$1:$B$112,'CM-VL-G-C-GL-B-T-ClassRimThickn'!$C$1:$C$112,0,1,1),J2475)</f>
        <v>0</v>
      </c>
      <c r="L2475" s="24">
        <v>85</v>
      </c>
      <c r="M2475" s="24">
        <f>IF(L2475&gt;900,_xlfn.XLOOKUP(ROUND(L2475,0),'CM-VL-G-C-GL-B-T-ClassRimThickn'!$B$1:$B$112,'CM-VL-G-C-GL-B-T-ClassRimThickn'!$C$1:$C$112,0,1,1),L2475)</f>
        <v>85</v>
      </c>
      <c r="N2475" s="24">
        <v>85</v>
      </c>
      <c r="O2475" s="24">
        <f>IF(N2475&gt;900,_xlfn.XLOOKUP(ROUND(N2475,0),'CM-VL-G-C-GL-B-T-ClassRimThickn'!$B$1:$B$112,'CM-VL-G-C-GL-B-T-ClassRimThickn'!$C$1:$C$112,0,1,1),N2475)</f>
        <v>85</v>
      </c>
      <c r="P2475" s="24">
        <v>85</v>
      </c>
      <c r="Q2475" s="24">
        <f>IF(P2475&gt;900,_xlfn.XLOOKUP(ROUND(P2475,0),'CM-VL-G-C-GL-B-T-ClassRimThickn'!$B$1:$B$112,'CM-VL-G-C-GL-B-T-ClassRimThickn'!$C$1:$C$112,0,1,1),P2475)</f>
        <v>85</v>
      </c>
      <c r="S2475" s="24">
        <f>IF(R2475&gt;900,_xlfn.XLOOKUP(ROUND(R2475,0),'CM-VL-G-C-GL-B-T-ClassRimThickn'!$B$1:$B$112,'CM-VL-G-C-GL-B-T-ClassRimThickn'!$C$1:$C$112,0,1,1),R2475)</f>
        <v>0</v>
      </c>
      <c r="T2475" s="24">
        <v>85</v>
      </c>
      <c r="U2475" s="24">
        <f>IF(T2475&gt;900,_xlfn.XLOOKUP(ROUND(T2475,0),'CM-VL-G-C-GL-B-T-ClassRimThickn'!$B$1:$B$112,'CM-VL-G-C-GL-B-T-ClassRimThickn'!$C$1:$C$112,0,1,1),T2475)</f>
        <v>85</v>
      </c>
      <c r="V2475" s="24">
        <v>85</v>
      </c>
      <c r="W2475" s="24">
        <f>IF(V2475&gt;900,_xlfn.XLOOKUP(ROUND(V2475,0),'CM-VL-G-C-GL-B-T-ClassRimThickn'!$B$1:$B$112,'CM-VL-G-C-GL-B-T-ClassRimThickn'!$C$1:$C$112,0,1,1),V2475)</f>
        <v>85</v>
      </c>
      <c r="X2475" s="24">
        <v>85</v>
      </c>
      <c r="Y2475" s="24">
        <f>IF(X2475&gt;900,_xlfn.XLOOKUP(ROUND(X2475,0),'CM-VL-G-C-GL-B-T-ClassRimThickn'!$B$1:$B$112,'CM-VL-G-C-GL-B-T-ClassRimThickn'!$C$1:$C$112,0,1,1),X2475)</f>
        <v>85</v>
      </c>
      <c r="Z2475" s="24">
        <v>85</v>
      </c>
      <c r="AA2475" s="24">
        <f>IF(Z2475&gt;900,_xlfn.XLOOKUP(ROUND(Z2475,0),'CM-VL-G-C-GL-B-T-ClassRimThickn'!$B$1:$B$112,'CM-VL-G-C-GL-B-T-ClassRimThickn'!$C$1:$C$112,0,1,1),Z2475)</f>
        <v>85</v>
      </c>
      <c r="AB2475" s="24">
        <v>85</v>
      </c>
      <c r="AC2475" s="24">
        <f>IF(AB2475&gt;900,_xlfn.XLOOKUP(ROUND(AB2475,0),'CM-VL-G-C-GL-B-T-ClassRimThickn'!$B$1:$B$112,'CM-VL-G-C-GL-B-T-ClassRimThickn'!$C$1:$C$112,0,1,1),AB2475)</f>
        <v>85</v>
      </c>
      <c r="AD2475" s="24">
        <v>85</v>
      </c>
      <c r="AE2475" s="24">
        <f>IF(AD2475&gt;900,_xlfn.XLOOKUP(ROUND(AD2475,0),'CM-VL-G-C-GL-B-T-ClassRimThickn'!$B$1:$B$112,'CM-VL-G-C-GL-B-T-ClassRimThickn'!$C$1:$C$112,0,1,1),AD2475)</f>
        <v>85</v>
      </c>
      <c r="AF2475" s="24">
        <v>85</v>
      </c>
      <c r="AG2475" s="24">
        <f>IF(AF2475&gt;900,_xlfn.XLOOKUP(ROUND(AF2475,0),'CM-VL-G-C-GL-B-T-ClassRimThickn'!$B$1:$B$112,'CM-VL-G-C-GL-B-T-ClassRimThickn'!$C$1:$C$112,0,1,1),AF2475)</f>
        <v>85</v>
      </c>
      <c r="AH2475" s="24">
        <v>26</v>
      </c>
      <c r="AI2475" s="24">
        <v>27</v>
      </c>
      <c r="AJ2475" s="24">
        <v>26</v>
      </c>
      <c r="AK2475" s="24">
        <v>27</v>
      </c>
      <c r="AL2475" s="24">
        <v>27</v>
      </c>
      <c r="AM2475" s="24">
        <v>26</v>
      </c>
      <c r="AN2475" s="24">
        <v>26</v>
      </c>
      <c r="AO2475" s="24">
        <v>27</v>
      </c>
      <c r="AP2475" s="24">
        <v>25</v>
      </c>
      <c r="AQ2475" s="24">
        <v>26</v>
      </c>
      <c r="AR2475" s="24">
        <v>25</v>
      </c>
      <c r="AS2475" s="24">
        <v>26</v>
      </c>
      <c r="AT2475" s="24">
        <v>28</v>
      </c>
      <c r="AU2475" s="24">
        <v>28</v>
      </c>
      <c r="AV2475" s="24">
        <v>28</v>
      </c>
      <c r="AW2475" s="24">
        <v>29</v>
      </c>
      <c r="AX2475" s="24">
        <v>28</v>
      </c>
      <c r="AY2475" s="24">
        <v>28</v>
      </c>
      <c r="AZ2475" s="24">
        <v>28</v>
      </c>
      <c r="BA2475" s="24">
        <v>28</v>
      </c>
      <c r="BB2475" s="24">
        <v>28</v>
      </c>
      <c r="BC2475" s="24">
        <v>29</v>
      </c>
      <c r="BD2475" s="24">
        <v>28</v>
      </c>
      <c r="BE2475" s="24">
        <v>28</v>
      </c>
      <c r="BF2475" s="24">
        <v>0</v>
      </c>
      <c r="BG2475" s="24">
        <v>0</v>
      </c>
      <c r="BH2475" s="24">
        <v>0</v>
      </c>
      <c r="BI2475" s="24">
        <v>0</v>
      </c>
      <c r="BJ2475" s="24">
        <v>0</v>
      </c>
      <c r="BL2475" s="24">
        <v>0</v>
      </c>
      <c r="BM2475" s="24">
        <v>0.5</v>
      </c>
      <c r="BN2475" s="24">
        <v>0.5</v>
      </c>
      <c r="BO2475" s="24">
        <v>0.5</v>
      </c>
      <c r="BP2475" s="24">
        <v>0</v>
      </c>
      <c r="BQ2475" s="24">
        <v>0.5</v>
      </c>
      <c r="BR2475" s="24">
        <v>0</v>
      </c>
      <c r="BS2475" s="24">
        <v>0</v>
      </c>
      <c r="BT2475" s="24">
        <v>0</v>
      </c>
      <c r="BU2475" s="24">
        <v>0</v>
      </c>
      <c r="BV2475" s="24">
        <v>0</v>
      </c>
      <c r="BW2475" s="24">
        <v>0</v>
      </c>
      <c r="BX2475" s="24">
        <v>0</v>
      </c>
      <c r="BY2475" s="24">
        <v>0</v>
      </c>
      <c r="BZ2475" s="24">
        <v>0</v>
      </c>
      <c r="CB2475" s="24">
        <v>0</v>
      </c>
      <c r="CC2475" s="24">
        <v>0</v>
      </c>
      <c r="CD2475" s="24">
        <v>113</v>
      </c>
      <c r="CE2475" s="24">
        <v>132</v>
      </c>
      <c r="CF2475" s="24">
        <v>110</v>
      </c>
      <c r="CG2475" s="24">
        <v>110</v>
      </c>
      <c r="CH2475" s="24">
        <v>127</v>
      </c>
      <c r="CI2475" s="24">
        <v>120</v>
      </c>
      <c r="CO2475" s="34">
        <f t="shared" si="165"/>
        <v>671904</v>
      </c>
    </row>
    <row r="2476" spans="1:93" ht="15">
      <c r="A2476" s="23" t="s">
        <v>203</v>
      </c>
      <c r="B2476" s="52">
        <v>41531</v>
      </c>
      <c r="C2476" s="25" t="str">
        <f t="shared" si="164"/>
        <v/>
      </c>
      <c r="G2476" s="24">
        <f t="shared" si="166"/>
        <v>10</v>
      </c>
      <c r="H2476" s="30">
        <f>(H2477-H2475)/(G2476+G2477)*G2476+H2475</f>
        <v>674915.76470588241</v>
      </c>
      <c r="I2476" s="24" t="str">
        <f t="shared" si="167"/>
        <v/>
      </c>
      <c r="K2476" s="24">
        <f>IF(J2476&gt;900,_xlfn.XLOOKUP(ROUND(J2476,0),'CM-VL-G-C-GL-B-T-ClassRimThickn'!$B$1:$B$112,'CM-VL-G-C-GL-B-T-ClassRimThickn'!$C$1:$C$112,0,1,1),J2476)</f>
        <v>0</v>
      </c>
      <c r="L2476" s="24">
        <v>997.5</v>
      </c>
      <c r="M2476" s="24">
        <f>IF(L2476&gt;900,_xlfn.XLOOKUP(ROUND(L2476,0),'CM-VL-G-C-GL-B-T-ClassRimThickn'!$B$1:$B$112,'CM-VL-G-C-GL-B-T-ClassRimThickn'!$C$1:$C$112,0,1,1),L2476)</f>
        <v>76</v>
      </c>
      <c r="N2476" s="24">
        <v>996.8</v>
      </c>
      <c r="O2476" s="24">
        <f>IF(N2476&gt;900,_xlfn.XLOOKUP(ROUND(N2476,0),'CM-VL-G-C-GL-B-T-ClassRimThickn'!$B$1:$B$112,'CM-VL-G-C-GL-B-T-ClassRimThickn'!$C$1:$C$112,0,1,1),N2476)</f>
        <v>75.5</v>
      </c>
      <c r="P2476" s="24">
        <v>993.4</v>
      </c>
      <c r="Q2476" s="24">
        <f>IF(P2476&gt;900,_xlfn.XLOOKUP(ROUND(P2476,0),'CM-VL-G-C-GL-B-T-ClassRimThickn'!$B$1:$B$112,'CM-VL-G-C-GL-B-T-ClassRimThickn'!$C$1:$C$112,0,1,1),P2476)</f>
        <v>73.5</v>
      </c>
      <c r="S2476" s="24">
        <f>IF(R2476&gt;900,_xlfn.XLOOKUP(ROUND(R2476,0),'CM-VL-G-C-GL-B-T-ClassRimThickn'!$B$1:$B$112,'CM-VL-G-C-GL-B-T-ClassRimThickn'!$C$1:$C$112,0,1,1),R2476)</f>
        <v>0</v>
      </c>
      <c r="T2476" s="24">
        <v>985.3</v>
      </c>
      <c r="U2476" s="24">
        <f>IF(T2476&gt;900,_xlfn.XLOOKUP(ROUND(T2476,0),'CM-VL-G-C-GL-B-T-ClassRimThickn'!$B$1:$B$112,'CM-VL-G-C-GL-B-T-ClassRimThickn'!$C$1:$C$112,0,1,1),T2476)</f>
        <v>69.5</v>
      </c>
      <c r="V2476" s="24">
        <v>998.3</v>
      </c>
      <c r="W2476" s="24">
        <f>IF(V2476&gt;900,_xlfn.XLOOKUP(ROUND(V2476,0),'CM-VL-G-C-GL-B-T-ClassRimThickn'!$B$1:$B$112,'CM-VL-G-C-GL-B-T-ClassRimThickn'!$C$1:$C$112,0,1,1),V2476)</f>
        <v>76</v>
      </c>
      <c r="X2476" s="24">
        <v>997.6</v>
      </c>
      <c r="Y2476" s="24">
        <f>IF(X2476&gt;900,_xlfn.XLOOKUP(ROUND(X2476,0),'CM-VL-G-C-GL-B-T-ClassRimThickn'!$B$1:$B$112,'CM-VL-G-C-GL-B-T-ClassRimThickn'!$C$1:$C$112,0,1,1),X2476)</f>
        <v>76</v>
      </c>
      <c r="Z2476" s="24">
        <v>997.1</v>
      </c>
      <c r="AA2476" s="24">
        <f>IF(Z2476&gt;900,_xlfn.XLOOKUP(ROUND(Z2476,0),'CM-VL-G-C-GL-B-T-ClassRimThickn'!$B$1:$B$112,'CM-VL-G-C-GL-B-T-ClassRimThickn'!$C$1:$C$112,0,1,1),Z2476)</f>
        <v>75.5</v>
      </c>
      <c r="AB2476" s="24">
        <v>993.3</v>
      </c>
      <c r="AC2476" s="24">
        <f>IF(AB2476&gt;900,_xlfn.XLOOKUP(ROUND(AB2476,0),'CM-VL-G-C-GL-B-T-ClassRimThickn'!$B$1:$B$112,'CM-VL-G-C-GL-B-T-ClassRimThickn'!$C$1:$C$112,0,1,1),AB2476)</f>
        <v>73.5</v>
      </c>
      <c r="AD2476" s="24">
        <v>994.9</v>
      </c>
      <c r="AE2476" s="24">
        <f>IF(AD2476&gt;900,_xlfn.XLOOKUP(ROUND(AD2476,0),'CM-VL-G-C-GL-B-T-ClassRimThickn'!$B$1:$B$112,'CM-VL-G-C-GL-B-T-ClassRimThickn'!$C$1:$C$112,0,1,1),AD2476)</f>
        <v>74.5</v>
      </c>
      <c r="AF2476" s="24">
        <v>985</v>
      </c>
      <c r="AG2476" s="24">
        <f>IF(AF2476&gt;900,_xlfn.XLOOKUP(ROUND(AF2476,0),'CM-VL-G-C-GL-B-T-ClassRimThickn'!$B$1:$B$112,'CM-VL-G-C-GL-B-T-ClassRimThickn'!$C$1:$C$112,0,1,1),AF2476)</f>
        <v>69.5</v>
      </c>
      <c r="AH2476" s="24">
        <v>30</v>
      </c>
      <c r="AI2476" s="24">
        <v>30</v>
      </c>
      <c r="AJ2476" s="24">
        <v>30</v>
      </c>
      <c r="AK2476" s="24">
        <v>30</v>
      </c>
      <c r="AL2476" s="24">
        <v>30</v>
      </c>
      <c r="AM2476" s="24">
        <v>30</v>
      </c>
      <c r="AN2476" s="24">
        <v>30</v>
      </c>
      <c r="AO2476" s="24">
        <v>30</v>
      </c>
      <c r="AP2476" s="24">
        <v>30</v>
      </c>
      <c r="AQ2476" s="24">
        <v>30</v>
      </c>
      <c r="AR2476" s="24">
        <v>30</v>
      </c>
      <c r="AS2476" s="24">
        <v>30</v>
      </c>
      <c r="AT2476" s="24">
        <v>28</v>
      </c>
      <c r="AU2476" s="24">
        <v>28</v>
      </c>
      <c r="AV2476" s="24">
        <v>28</v>
      </c>
      <c r="AW2476" s="24">
        <v>28</v>
      </c>
      <c r="AX2476" s="24">
        <v>28</v>
      </c>
      <c r="AY2476" s="24">
        <v>28</v>
      </c>
      <c r="AZ2476" s="24">
        <v>28</v>
      </c>
      <c r="BA2476" s="24">
        <v>28</v>
      </c>
      <c r="BB2476" s="24">
        <v>28</v>
      </c>
      <c r="BC2476" s="24">
        <v>28</v>
      </c>
      <c r="BD2476" s="24">
        <v>28</v>
      </c>
      <c r="BE2476" s="24">
        <v>28</v>
      </c>
      <c r="BF2476" s="24">
        <v>0</v>
      </c>
      <c r="BG2476" s="24">
        <v>0</v>
      </c>
      <c r="BH2476" s="24">
        <v>0</v>
      </c>
      <c r="BI2476" s="24">
        <v>0</v>
      </c>
      <c r="BJ2476" s="24">
        <v>0</v>
      </c>
      <c r="BL2476" s="24">
        <v>0</v>
      </c>
      <c r="BM2476" s="24">
        <v>0</v>
      </c>
      <c r="BN2476" s="24">
        <v>0</v>
      </c>
      <c r="BO2476" s="24">
        <v>0</v>
      </c>
      <c r="BP2476" s="24">
        <v>0</v>
      </c>
      <c r="BQ2476" s="24">
        <v>0</v>
      </c>
      <c r="BR2476" s="24">
        <v>0</v>
      </c>
      <c r="BS2476" s="24">
        <v>0</v>
      </c>
      <c r="BT2476" s="24">
        <v>0</v>
      </c>
      <c r="BU2476" s="24">
        <v>0</v>
      </c>
      <c r="BV2476" s="24">
        <v>0</v>
      </c>
      <c r="BW2476" s="24">
        <v>0</v>
      </c>
      <c r="BX2476" s="24">
        <v>0</v>
      </c>
      <c r="BY2476" s="24">
        <v>0</v>
      </c>
      <c r="BZ2476" s="24">
        <v>0</v>
      </c>
      <c r="CB2476" s="24">
        <v>0</v>
      </c>
      <c r="CC2476" s="24">
        <v>0</v>
      </c>
      <c r="CO2476" s="34">
        <f t="shared" si="165"/>
        <v>674915.76470588241</v>
      </c>
    </row>
    <row r="2477" spans="1:93" ht="15">
      <c r="A2477" s="23" t="s">
        <v>203</v>
      </c>
      <c r="B2477" s="52">
        <v>41555</v>
      </c>
      <c r="C2477" s="25" t="str">
        <f t="shared" si="164"/>
        <v/>
      </c>
      <c r="G2477" s="24">
        <f t="shared" si="166"/>
        <v>24</v>
      </c>
      <c r="H2477" s="24">
        <v>682144</v>
      </c>
      <c r="I2477" s="24" t="str">
        <f t="shared" si="167"/>
        <v/>
      </c>
      <c r="K2477" s="24">
        <f>IF(J2477&gt;900,_xlfn.XLOOKUP(ROUND(J2477,0),'CM-VL-G-C-GL-B-T-ClassRimThickn'!$B$1:$B$112,'CM-VL-G-C-GL-B-T-ClassRimThickn'!$C$1:$C$112,0,1,1),J2477)</f>
        <v>0</v>
      </c>
      <c r="L2477" s="24">
        <v>80</v>
      </c>
      <c r="M2477" s="24">
        <f>IF(L2477&gt;900,_xlfn.XLOOKUP(ROUND(L2477,0),'CM-VL-G-C-GL-B-T-ClassRimThickn'!$B$1:$B$112,'CM-VL-G-C-GL-B-T-ClassRimThickn'!$C$1:$C$112,0,1,1),L2477)</f>
        <v>80</v>
      </c>
      <c r="N2477" s="24">
        <v>80</v>
      </c>
      <c r="O2477" s="24">
        <f>IF(N2477&gt;900,_xlfn.XLOOKUP(ROUND(N2477,0),'CM-VL-G-C-GL-B-T-ClassRimThickn'!$B$1:$B$112,'CM-VL-G-C-GL-B-T-ClassRimThickn'!$C$1:$C$112,0,1,1),N2477)</f>
        <v>80</v>
      </c>
      <c r="P2477" s="24">
        <v>78</v>
      </c>
      <c r="Q2477" s="24">
        <f>IF(P2477&gt;900,_xlfn.XLOOKUP(ROUND(P2477,0),'CM-VL-G-C-GL-B-T-ClassRimThickn'!$B$1:$B$112,'CM-VL-G-C-GL-B-T-ClassRimThickn'!$C$1:$C$112,0,1,1),P2477)</f>
        <v>78</v>
      </c>
      <c r="S2477" s="24">
        <f>IF(R2477&gt;900,_xlfn.XLOOKUP(ROUND(R2477,0),'CM-VL-G-C-GL-B-T-ClassRimThickn'!$B$1:$B$112,'CM-VL-G-C-GL-B-T-ClassRimThickn'!$C$1:$C$112,0,1,1),R2477)</f>
        <v>0</v>
      </c>
      <c r="T2477" s="24">
        <v>74</v>
      </c>
      <c r="U2477" s="24">
        <f>IF(T2477&gt;900,_xlfn.XLOOKUP(ROUND(T2477,0),'CM-VL-G-C-GL-B-T-ClassRimThickn'!$B$1:$B$112,'CM-VL-G-C-GL-B-T-ClassRimThickn'!$C$1:$C$112,0,1,1),T2477)</f>
        <v>74</v>
      </c>
      <c r="V2477" s="24">
        <v>80</v>
      </c>
      <c r="W2477" s="24">
        <f>IF(V2477&gt;900,_xlfn.XLOOKUP(ROUND(V2477,0),'CM-VL-G-C-GL-B-T-ClassRimThickn'!$B$1:$B$112,'CM-VL-G-C-GL-B-T-ClassRimThickn'!$C$1:$C$112,0,1,1),V2477)</f>
        <v>80</v>
      </c>
      <c r="X2477" s="24">
        <v>80</v>
      </c>
      <c r="Y2477" s="24">
        <f>IF(X2477&gt;900,_xlfn.XLOOKUP(ROUND(X2477,0),'CM-VL-G-C-GL-B-T-ClassRimThickn'!$B$1:$B$112,'CM-VL-G-C-GL-B-T-ClassRimThickn'!$C$1:$C$112,0,1,1),X2477)</f>
        <v>80</v>
      </c>
      <c r="Z2477" s="24">
        <v>80</v>
      </c>
      <c r="AA2477" s="24">
        <f>IF(Z2477&gt;900,_xlfn.XLOOKUP(ROUND(Z2477,0),'CM-VL-G-C-GL-B-T-ClassRimThickn'!$B$1:$B$112,'CM-VL-G-C-GL-B-T-ClassRimThickn'!$C$1:$C$112,0,1,1),Z2477)</f>
        <v>80</v>
      </c>
      <c r="AB2477" s="24">
        <v>78</v>
      </c>
      <c r="AC2477" s="24">
        <f>IF(AB2477&gt;900,_xlfn.XLOOKUP(ROUND(AB2477,0),'CM-VL-G-C-GL-B-T-ClassRimThickn'!$B$1:$B$112,'CM-VL-G-C-GL-B-T-ClassRimThickn'!$C$1:$C$112,0,1,1),AB2477)</f>
        <v>78</v>
      </c>
      <c r="AD2477" s="24">
        <v>80</v>
      </c>
      <c r="AE2477" s="24">
        <f>IF(AD2477&gt;900,_xlfn.XLOOKUP(ROUND(AD2477,0),'CM-VL-G-C-GL-B-T-ClassRimThickn'!$B$1:$B$112,'CM-VL-G-C-GL-B-T-ClassRimThickn'!$C$1:$C$112,0,1,1),AD2477)</f>
        <v>80</v>
      </c>
      <c r="AF2477" s="24">
        <v>75</v>
      </c>
      <c r="AG2477" s="24">
        <f>IF(AF2477&gt;900,_xlfn.XLOOKUP(ROUND(AF2477,0),'CM-VL-G-C-GL-B-T-ClassRimThickn'!$B$1:$B$112,'CM-VL-G-C-GL-B-T-ClassRimThickn'!$C$1:$C$112,0,1,1),AF2477)</f>
        <v>75</v>
      </c>
      <c r="AH2477" s="24">
        <v>30</v>
      </c>
      <c r="AI2477" s="24">
        <v>28</v>
      </c>
      <c r="AJ2477" s="24">
        <v>28</v>
      </c>
      <c r="AK2477" s="24">
        <v>27.5</v>
      </c>
      <c r="AL2477" s="24">
        <v>28.5</v>
      </c>
      <c r="AM2477" s="24">
        <v>28</v>
      </c>
      <c r="AN2477" s="24">
        <v>28</v>
      </c>
      <c r="AO2477" s="24">
        <v>28.5</v>
      </c>
      <c r="AP2477" s="24">
        <v>28</v>
      </c>
      <c r="AQ2477" s="24">
        <v>28</v>
      </c>
      <c r="AR2477" s="24">
        <v>28</v>
      </c>
      <c r="AS2477" s="24">
        <v>27.5</v>
      </c>
      <c r="AT2477" s="24">
        <v>28</v>
      </c>
      <c r="AU2477" s="24">
        <v>28</v>
      </c>
      <c r="AV2477" s="24">
        <v>28</v>
      </c>
      <c r="AW2477" s="24">
        <v>28</v>
      </c>
      <c r="AX2477" s="24">
        <v>28</v>
      </c>
      <c r="AY2477" s="24">
        <v>28</v>
      </c>
      <c r="AZ2477" s="24">
        <v>28</v>
      </c>
      <c r="BA2477" s="24">
        <v>28</v>
      </c>
      <c r="BB2477" s="24">
        <v>28</v>
      </c>
      <c r="BC2477" s="24">
        <v>28</v>
      </c>
      <c r="BD2477" s="24">
        <v>28</v>
      </c>
      <c r="BE2477" s="24">
        <v>28</v>
      </c>
      <c r="BF2477" s="24">
        <v>0</v>
      </c>
      <c r="BG2477" s="24">
        <v>0</v>
      </c>
      <c r="BH2477" s="24">
        <v>0</v>
      </c>
      <c r="BI2477" s="24">
        <v>0</v>
      </c>
      <c r="BJ2477" s="24">
        <v>0</v>
      </c>
      <c r="BL2477" s="24">
        <v>0</v>
      </c>
      <c r="BM2477" s="24">
        <v>0</v>
      </c>
      <c r="BN2477" s="24">
        <v>0</v>
      </c>
      <c r="BO2477" s="24">
        <v>0</v>
      </c>
      <c r="BP2477" s="24">
        <v>0</v>
      </c>
      <c r="BQ2477" s="24">
        <v>0</v>
      </c>
      <c r="BR2477" s="24">
        <v>0</v>
      </c>
      <c r="BS2477" s="24">
        <v>0</v>
      </c>
      <c r="BT2477" s="24">
        <v>0.5</v>
      </c>
      <c r="BU2477" s="24">
        <v>0</v>
      </c>
      <c r="BV2477" s="24">
        <v>0</v>
      </c>
      <c r="BW2477" s="24">
        <v>0</v>
      </c>
      <c r="BX2477" s="24">
        <v>0</v>
      </c>
      <c r="BY2477" s="24">
        <v>0</v>
      </c>
      <c r="BZ2477" s="24">
        <v>0</v>
      </c>
      <c r="CB2477" s="24">
        <v>0</v>
      </c>
      <c r="CC2477" s="24">
        <v>0</v>
      </c>
      <c r="CD2477" s="24">
        <v>105</v>
      </c>
      <c r="CE2477" s="24">
        <v>124</v>
      </c>
      <c r="CF2477" s="24">
        <v>103</v>
      </c>
      <c r="CG2477" s="24">
        <v>103</v>
      </c>
      <c r="CH2477" s="24">
        <v>120</v>
      </c>
      <c r="CI2477" s="24">
        <v>113</v>
      </c>
      <c r="CO2477" s="34">
        <f t="shared" si="165"/>
        <v>682144</v>
      </c>
    </row>
    <row r="2478" spans="1:93" ht="15">
      <c r="A2478" s="23" t="s">
        <v>203</v>
      </c>
      <c r="B2478" s="52">
        <v>41584</v>
      </c>
      <c r="C2478" s="25" t="str">
        <f t="shared" si="164"/>
        <v/>
      </c>
      <c r="G2478" s="24">
        <f t="shared" si="166"/>
        <v>29</v>
      </c>
      <c r="H2478" s="27">
        <v>691110</v>
      </c>
      <c r="I2478" s="24" t="str">
        <f t="shared" si="167"/>
        <v/>
      </c>
      <c r="K2478" s="24">
        <f>IF(J2478&gt;900,_xlfn.XLOOKUP(ROUND(J2478,0),'CM-VL-G-C-GL-B-T-ClassRimThickn'!$B$1:$B$112,'CM-VL-G-C-GL-B-T-ClassRimThickn'!$C$1:$C$112,0,1,1),J2478)</f>
        <v>0</v>
      </c>
      <c r="L2478" s="24">
        <v>80</v>
      </c>
      <c r="M2478" s="24">
        <f>IF(L2478&gt;900,_xlfn.XLOOKUP(ROUND(L2478,0),'CM-VL-G-C-GL-B-T-ClassRimThickn'!$B$1:$B$112,'CM-VL-G-C-GL-B-T-ClassRimThickn'!$C$1:$C$112,0,1,1),L2478)</f>
        <v>80</v>
      </c>
      <c r="N2478" s="24">
        <v>80</v>
      </c>
      <c r="O2478" s="24">
        <f>IF(N2478&gt;900,_xlfn.XLOOKUP(ROUND(N2478,0),'CM-VL-G-C-GL-B-T-ClassRimThickn'!$B$1:$B$112,'CM-VL-G-C-GL-B-T-ClassRimThickn'!$C$1:$C$112,0,1,1),N2478)</f>
        <v>80</v>
      </c>
      <c r="P2478" s="24">
        <v>78</v>
      </c>
      <c r="Q2478" s="24">
        <f>IF(P2478&gt;900,_xlfn.XLOOKUP(ROUND(P2478,0),'CM-VL-G-C-GL-B-T-ClassRimThickn'!$B$1:$B$112,'CM-VL-G-C-GL-B-T-ClassRimThickn'!$C$1:$C$112,0,1,1),P2478)</f>
        <v>78</v>
      </c>
      <c r="S2478" s="24">
        <f>IF(R2478&gt;900,_xlfn.XLOOKUP(ROUND(R2478,0),'CM-VL-G-C-GL-B-T-ClassRimThickn'!$B$1:$B$112,'CM-VL-G-C-GL-B-T-ClassRimThickn'!$C$1:$C$112,0,1,1),R2478)</f>
        <v>0</v>
      </c>
      <c r="T2478" s="24">
        <v>74</v>
      </c>
      <c r="U2478" s="24">
        <f>IF(T2478&gt;900,_xlfn.XLOOKUP(ROUND(T2478,0),'CM-VL-G-C-GL-B-T-ClassRimThickn'!$B$1:$B$112,'CM-VL-G-C-GL-B-T-ClassRimThickn'!$C$1:$C$112,0,1,1),T2478)</f>
        <v>74</v>
      </c>
      <c r="V2478" s="24">
        <v>80</v>
      </c>
      <c r="W2478" s="24">
        <f>IF(V2478&gt;900,_xlfn.XLOOKUP(ROUND(V2478,0),'CM-VL-G-C-GL-B-T-ClassRimThickn'!$B$1:$B$112,'CM-VL-G-C-GL-B-T-ClassRimThickn'!$C$1:$C$112,0,1,1),V2478)</f>
        <v>80</v>
      </c>
      <c r="X2478" s="24">
        <v>80</v>
      </c>
      <c r="Y2478" s="24">
        <f>IF(X2478&gt;900,_xlfn.XLOOKUP(ROUND(X2478,0),'CM-VL-G-C-GL-B-T-ClassRimThickn'!$B$1:$B$112,'CM-VL-G-C-GL-B-T-ClassRimThickn'!$C$1:$C$112,0,1,1),X2478)</f>
        <v>80</v>
      </c>
      <c r="Z2478" s="24">
        <v>80</v>
      </c>
      <c r="AA2478" s="24">
        <f>IF(Z2478&gt;900,_xlfn.XLOOKUP(ROUND(Z2478,0),'CM-VL-G-C-GL-B-T-ClassRimThickn'!$B$1:$B$112,'CM-VL-G-C-GL-B-T-ClassRimThickn'!$C$1:$C$112,0,1,1),Z2478)</f>
        <v>80</v>
      </c>
      <c r="AB2478" s="24">
        <v>78</v>
      </c>
      <c r="AC2478" s="24">
        <f>IF(AB2478&gt;900,_xlfn.XLOOKUP(ROUND(AB2478,0),'CM-VL-G-C-GL-B-T-ClassRimThickn'!$B$1:$B$112,'CM-VL-G-C-GL-B-T-ClassRimThickn'!$C$1:$C$112,0,1,1),AB2478)</f>
        <v>78</v>
      </c>
      <c r="AD2478" s="24">
        <v>79</v>
      </c>
      <c r="AE2478" s="24">
        <f>IF(AD2478&gt;900,_xlfn.XLOOKUP(ROUND(AD2478,0),'CM-VL-G-C-GL-B-T-ClassRimThickn'!$B$1:$B$112,'CM-VL-G-C-GL-B-T-ClassRimThickn'!$C$1:$C$112,0,1,1),AD2478)</f>
        <v>79</v>
      </c>
      <c r="AF2478" s="24">
        <v>74</v>
      </c>
      <c r="AG2478" s="24">
        <f>IF(AF2478&gt;900,_xlfn.XLOOKUP(ROUND(AF2478,0),'CM-VL-G-C-GL-B-T-ClassRimThickn'!$B$1:$B$112,'CM-VL-G-C-GL-B-T-ClassRimThickn'!$C$1:$C$112,0,1,1),AF2478)</f>
        <v>74</v>
      </c>
      <c r="AH2478" s="24">
        <v>27</v>
      </c>
      <c r="AI2478" s="24">
        <v>28</v>
      </c>
      <c r="AJ2478" s="24">
        <v>26.5</v>
      </c>
      <c r="AK2478" s="24">
        <v>27</v>
      </c>
      <c r="AL2478" s="24">
        <v>28</v>
      </c>
      <c r="AM2478" s="24">
        <v>27</v>
      </c>
      <c r="AN2478" s="24">
        <v>26</v>
      </c>
      <c r="AO2478" s="24">
        <v>27.5</v>
      </c>
      <c r="AP2478" s="24">
        <v>27</v>
      </c>
      <c r="AQ2478" s="24">
        <v>26.5</v>
      </c>
      <c r="AR2478" s="24">
        <v>28.5</v>
      </c>
      <c r="AS2478" s="24">
        <v>27</v>
      </c>
      <c r="AT2478" s="24">
        <v>28.5</v>
      </c>
      <c r="AU2478" s="24">
        <v>28</v>
      </c>
      <c r="AV2478" s="24">
        <v>28.5</v>
      </c>
      <c r="AW2478" s="24">
        <v>28.5</v>
      </c>
      <c r="AX2478" s="24">
        <v>29</v>
      </c>
      <c r="AY2478" s="24">
        <v>29</v>
      </c>
      <c r="AZ2478" s="24">
        <v>29</v>
      </c>
      <c r="BA2478" s="24">
        <v>28</v>
      </c>
      <c r="BB2478" s="24">
        <v>28</v>
      </c>
      <c r="BC2478" s="24">
        <v>28.5</v>
      </c>
      <c r="BD2478" s="24">
        <v>28</v>
      </c>
      <c r="BE2478" s="24">
        <v>28</v>
      </c>
      <c r="BF2478" s="24">
        <v>0</v>
      </c>
      <c r="BG2478" s="24">
        <v>0</v>
      </c>
      <c r="BH2478" s="24">
        <v>0</v>
      </c>
      <c r="BI2478" s="24">
        <v>0</v>
      </c>
      <c r="BJ2478" s="24">
        <v>0</v>
      </c>
      <c r="BL2478" s="24">
        <v>0</v>
      </c>
      <c r="BM2478" s="24">
        <v>0</v>
      </c>
      <c r="BN2478" s="24">
        <v>0</v>
      </c>
      <c r="BO2478" s="24">
        <v>0</v>
      </c>
      <c r="BP2478" s="24">
        <v>0</v>
      </c>
      <c r="BQ2478" s="24">
        <v>0</v>
      </c>
      <c r="BR2478" s="24">
        <v>0</v>
      </c>
      <c r="BS2478" s="24">
        <v>0</v>
      </c>
      <c r="BT2478" s="24">
        <v>0</v>
      </c>
      <c r="BU2478" s="24">
        <v>0</v>
      </c>
      <c r="BV2478" s="24">
        <v>0</v>
      </c>
      <c r="BW2478" s="24">
        <v>0</v>
      </c>
      <c r="BX2478" s="24">
        <v>0</v>
      </c>
      <c r="BY2478" s="24">
        <v>0</v>
      </c>
      <c r="BZ2478" s="24">
        <v>0</v>
      </c>
      <c r="CB2478" s="24">
        <v>0</v>
      </c>
      <c r="CC2478" s="24">
        <v>0</v>
      </c>
      <c r="CD2478" s="24">
        <v>105</v>
      </c>
      <c r="CE2478" s="24">
        <v>125</v>
      </c>
      <c r="CF2478" s="24">
        <v>105</v>
      </c>
      <c r="CG2478" s="24">
        <v>100</v>
      </c>
      <c r="CH2478" s="24">
        <v>125</v>
      </c>
      <c r="CI2478" s="24">
        <v>112</v>
      </c>
      <c r="CO2478" s="34">
        <f t="shared" si="165"/>
        <v>691110</v>
      </c>
    </row>
    <row r="2479" spans="1:93" ht="15">
      <c r="A2479" s="23" t="s">
        <v>203</v>
      </c>
      <c r="B2479" s="52">
        <v>41617</v>
      </c>
      <c r="C2479" s="25" t="str">
        <f t="shared" si="164"/>
        <v/>
      </c>
      <c r="G2479" s="24">
        <f t="shared" si="166"/>
        <v>33</v>
      </c>
      <c r="H2479" s="24">
        <v>702451</v>
      </c>
      <c r="I2479" s="24" t="str">
        <f t="shared" si="167"/>
        <v/>
      </c>
      <c r="K2479" s="24">
        <f>IF(J2479&gt;900,_xlfn.XLOOKUP(ROUND(J2479,0),'CM-VL-G-C-GL-B-T-ClassRimThickn'!$B$1:$B$112,'CM-VL-G-C-GL-B-T-ClassRimThickn'!$C$1:$C$112,0,1,1),J2479)</f>
        <v>0</v>
      </c>
      <c r="L2479" s="24">
        <v>80</v>
      </c>
      <c r="M2479" s="24">
        <f>IF(L2479&gt;900,_xlfn.XLOOKUP(ROUND(L2479,0),'CM-VL-G-C-GL-B-T-ClassRimThickn'!$B$1:$B$112,'CM-VL-G-C-GL-B-T-ClassRimThickn'!$C$1:$C$112,0,1,1),L2479)</f>
        <v>80</v>
      </c>
      <c r="N2479" s="24">
        <v>81</v>
      </c>
      <c r="O2479" s="24">
        <f>IF(N2479&gt;900,_xlfn.XLOOKUP(ROUND(N2479,0),'CM-VL-G-C-GL-B-T-ClassRimThickn'!$B$1:$B$112,'CM-VL-G-C-GL-B-T-ClassRimThickn'!$C$1:$C$112,0,1,1),N2479)</f>
        <v>81</v>
      </c>
      <c r="P2479" s="24">
        <v>78</v>
      </c>
      <c r="Q2479" s="24">
        <f>IF(P2479&gt;900,_xlfn.XLOOKUP(ROUND(P2479,0),'CM-VL-G-C-GL-B-T-ClassRimThickn'!$B$1:$B$112,'CM-VL-G-C-GL-B-T-ClassRimThickn'!$C$1:$C$112,0,1,1),P2479)</f>
        <v>78</v>
      </c>
      <c r="S2479" s="24">
        <f>IF(R2479&gt;900,_xlfn.XLOOKUP(ROUND(R2479,0),'CM-VL-G-C-GL-B-T-ClassRimThickn'!$B$1:$B$112,'CM-VL-G-C-GL-B-T-ClassRimThickn'!$C$1:$C$112,0,1,1),R2479)</f>
        <v>0</v>
      </c>
      <c r="T2479" s="24">
        <v>74</v>
      </c>
      <c r="U2479" s="24">
        <f>IF(T2479&gt;900,_xlfn.XLOOKUP(ROUND(T2479,0),'CM-VL-G-C-GL-B-T-ClassRimThickn'!$B$1:$B$112,'CM-VL-G-C-GL-B-T-ClassRimThickn'!$C$1:$C$112,0,1,1),T2479)</f>
        <v>74</v>
      </c>
      <c r="V2479" s="24">
        <v>81</v>
      </c>
      <c r="W2479" s="24">
        <f>IF(V2479&gt;900,_xlfn.XLOOKUP(ROUND(V2479,0),'CM-VL-G-C-GL-B-T-ClassRimThickn'!$B$1:$B$112,'CM-VL-G-C-GL-B-T-ClassRimThickn'!$C$1:$C$112,0,1,1),V2479)</f>
        <v>81</v>
      </c>
      <c r="X2479" s="24">
        <v>80</v>
      </c>
      <c r="Y2479" s="24">
        <f>IF(X2479&gt;900,_xlfn.XLOOKUP(ROUND(X2479,0),'CM-VL-G-C-GL-B-T-ClassRimThickn'!$B$1:$B$112,'CM-VL-G-C-GL-B-T-ClassRimThickn'!$C$1:$C$112,0,1,1),X2479)</f>
        <v>80</v>
      </c>
      <c r="Z2479" s="24">
        <v>81</v>
      </c>
      <c r="AA2479" s="24">
        <f>IF(Z2479&gt;900,_xlfn.XLOOKUP(ROUND(Z2479,0),'CM-VL-G-C-GL-B-T-ClassRimThickn'!$B$1:$B$112,'CM-VL-G-C-GL-B-T-ClassRimThickn'!$C$1:$C$112,0,1,1),Z2479)</f>
        <v>81</v>
      </c>
      <c r="AB2479" s="24">
        <v>78</v>
      </c>
      <c r="AC2479" s="24">
        <f>IF(AB2479&gt;900,_xlfn.XLOOKUP(ROUND(AB2479,0),'CM-VL-G-C-GL-B-T-ClassRimThickn'!$B$1:$B$112,'CM-VL-G-C-GL-B-T-ClassRimThickn'!$C$1:$C$112,0,1,1),AB2479)</f>
        <v>78</v>
      </c>
      <c r="AD2479" s="24">
        <v>80</v>
      </c>
      <c r="AE2479" s="24">
        <f>IF(AD2479&gt;900,_xlfn.XLOOKUP(ROUND(AD2479,0),'CM-VL-G-C-GL-B-T-ClassRimThickn'!$B$1:$B$112,'CM-VL-G-C-GL-B-T-ClassRimThickn'!$C$1:$C$112,0,1,1),AD2479)</f>
        <v>80</v>
      </c>
      <c r="AF2479" s="24">
        <v>74</v>
      </c>
      <c r="AG2479" s="24">
        <f>IF(AF2479&gt;900,_xlfn.XLOOKUP(ROUND(AF2479,0),'CM-VL-G-C-GL-B-T-ClassRimThickn'!$B$1:$B$112,'CM-VL-G-C-GL-B-T-ClassRimThickn'!$C$1:$C$112,0,1,1),AF2479)</f>
        <v>74</v>
      </c>
      <c r="AH2479" s="24">
        <v>26</v>
      </c>
      <c r="AI2479" s="24">
        <v>27</v>
      </c>
      <c r="AJ2479" s="24">
        <v>26</v>
      </c>
      <c r="AK2479" s="24">
        <v>27</v>
      </c>
      <c r="AL2479" s="24">
        <v>28</v>
      </c>
      <c r="AM2479" s="24">
        <v>26</v>
      </c>
      <c r="AN2479" s="24">
        <v>25</v>
      </c>
      <c r="AO2479" s="24">
        <v>27</v>
      </c>
      <c r="AP2479" s="24">
        <v>27</v>
      </c>
      <c r="AQ2479" s="24">
        <v>26</v>
      </c>
      <c r="AR2479" s="24">
        <v>28</v>
      </c>
      <c r="AS2479" s="24">
        <v>26</v>
      </c>
      <c r="AT2479" s="24">
        <v>29</v>
      </c>
      <c r="AU2479" s="24">
        <v>28</v>
      </c>
      <c r="AV2479" s="24">
        <v>29</v>
      </c>
      <c r="AW2479" s="24">
        <v>29</v>
      </c>
      <c r="AX2479" s="24">
        <v>29</v>
      </c>
      <c r="AY2479" s="24">
        <v>29</v>
      </c>
      <c r="AZ2479" s="24">
        <v>29</v>
      </c>
      <c r="BA2479" s="24">
        <v>28</v>
      </c>
      <c r="BB2479" s="24">
        <v>29</v>
      </c>
      <c r="BC2479" s="24">
        <v>29</v>
      </c>
      <c r="BD2479" s="24">
        <v>29</v>
      </c>
      <c r="BE2479" s="24">
        <v>28</v>
      </c>
      <c r="BF2479" s="24">
        <v>0</v>
      </c>
      <c r="BG2479" s="24">
        <v>0</v>
      </c>
      <c r="BH2479" s="24">
        <v>0</v>
      </c>
      <c r="BI2479" s="24">
        <v>0</v>
      </c>
      <c r="BJ2479" s="24">
        <v>0</v>
      </c>
      <c r="BL2479" s="24">
        <v>0</v>
      </c>
      <c r="BM2479" s="24">
        <v>0</v>
      </c>
      <c r="BN2479" s="24">
        <v>0</v>
      </c>
      <c r="BO2479" s="24">
        <v>0</v>
      </c>
      <c r="BP2479" s="24">
        <v>0</v>
      </c>
      <c r="BQ2479" s="24">
        <v>0</v>
      </c>
      <c r="BR2479" s="24">
        <v>0</v>
      </c>
      <c r="BS2479" s="24">
        <v>0</v>
      </c>
      <c r="BT2479" s="24">
        <v>0</v>
      </c>
      <c r="BU2479" s="24">
        <v>0</v>
      </c>
      <c r="BV2479" s="24">
        <v>0</v>
      </c>
      <c r="BW2479" s="24">
        <v>0</v>
      </c>
      <c r="BX2479" s="24">
        <v>0</v>
      </c>
      <c r="BY2479" s="24">
        <v>0</v>
      </c>
      <c r="BZ2479" s="24">
        <v>0</v>
      </c>
      <c r="CB2479" s="24">
        <v>0</v>
      </c>
      <c r="CC2479" s="24">
        <v>0</v>
      </c>
      <c r="CD2479" s="24">
        <v>108</v>
      </c>
      <c r="CE2479" s="24">
        <v>123</v>
      </c>
      <c r="CF2479" s="24">
        <v>105</v>
      </c>
      <c r="CG2479" s="24">
        <v>103</v>
      </c>
      <c r="CH2479" s="24">
        <v>116</v>
      </c>
      <c r="CI2479" s="24">
        <v>112</v>
      </c>
      <c r="CO2479" s="34">
        <f t="shared" si="165"/>
        <v>702451</v>
      </c>
    </row>
    <row r="2480" spans="1:93" ht="15">
      <c r="A2480" s="23" t="s">
        <v>203</v>
      </c>
      <c r="B2480" s="52">
        <v>41653</v>
      </c>
      <c r="C2480" s="25" t="str">
        <f t="shared" si="164"/>
        <v/>
      </c>
      <c r="G2480" s="24">
        <f t="shared" si="166"/>
        <v>36</v>
      </c>
      <c r="H2480" s="24">
        <v>715883</v>
      </c>
      <c r="I2480" s="24" t="str">
        <f t="shared" si="167"/>
        <v/>
      </c>
      <c r="K2480" s="24">
        <f>IF(J2480&gt;900,_xlfn.XLOOKUP(ROUND(J2480,0),'CM-VL-G-C-GL-B-T-ClassRimThickn'!$B$1:$B$112,'CM-VL-G-C-GL-B-T-ClassRimThickn'!$C$1:$C$112,0,1,1),J2480)</f>
        <v>0</v>
      </c>
      <c r="L2480" s="24">
        <v>77</v>
      </c>
      <c r="M2480" s="24">
        <f>IF(L2480&gt;900,_xlfn.XLOOKUP(ROUND(L2480,0),'CM-VL-G-C-GL-B-T-ClassRimThickn'!$B$1:$B$112,'CM-VL-G-C-GL-B-T-ClassRimThickn'!$C$1:$C$112,0,1,1),L2480)</f>
        <v>77</v>
      </c>
      <c r="N2480" s="24">
        <v>77</v>
      </c>
      <c r="O2480" s="24">
        <f>IF(N2480&gt;900,_xlfn.XLOOKUP(ROUND(N2480,0),'CM-VL-G-C-GL-B-T-ClassRimThickn'!$B$1:$B$112,'CM-VL-G-C-GL-B-T-ClassRimThickn'!$C$1:$C$112,0,1,1),N2480)</f>
        <v>77</v>
      </c>
      <c r="P2480" s="24">
        <v>76</v>
      </c>
      <c r="Q2480" s="24">
        <f>IF(P2480&gt;900,_xlfn.XLOOKUP(ROUND(P2480,0),'CM-VL-G-C-GL-B-T-ClassRimThickn'!$B$1:$B$112,'CM-VL-G-C-GL-B-T-ClassRimThickn'!$C$1:$C$112,0,1,1),P2480)</f>
        <v>76</v>
      </c>
      <c r="S2480" s="24">
        <f>IF(R2480&gt;900,_xlfn.XLOOKUP(ROUND(R2480,0),'CM-VL-G-C-GL-B-T-ClassRimThickn'!$B$1:$B$112,'CM-VL-G-C-GL-B-T-ClassRimThickn'!$C$1:$C$112,0,1,1),R2480)</f>
        <v>0</v>
      </c>
      <c r="T2480" s="24">
        <v>73</v>
      </c>
      <c r="U2480" s="24">
        <f>IF(T2480&gt;900,_xlfn.XLOOKUP(ROUND(T2480,0),'CM-VL-G-C-GL-B-T-ClassRimThickn'!$B$1:$B$112,'CM-VL-G-C-GL-B-T-ClassRimThickn'!$C$1:$C$112,0,1,1),T2480)</f>
        <v>73</v>
      </c>
      <c r="V2480" s="24">
        <v>76</v>
      </c>
      <c r="W2480" s="24">
        <f>IF(V2480&gt;900,_xlfn.XLOOKUP(ROUND(V2480,0),'CM-VL-G-C-GL-B-T-ClassRimThickn'!$B$1:$B$112,'CM-VL-G-C-GL-B-T-ClassRimThickn'!$C$1:$C$112,0,1,1),V2480)</f>
        <v>76</v>
      </c>
      <c r="X2480" s="24">
        <v>77</v>
      </c>
      <c r="Y2480" s="24">
        <f>IF(X2480&gt;900,_xlfn.XLOOKUP(ROUND(X2480,0),'CM-VL-G-C-GL-B-T-ClassRimThickn'!$B$1:$B$112,'CM-VL-G-C-GL-B-T-ClassRimThickn'!$C$1:$C$112,0,1,1),X2480)</f>
        <v>77</v>
      </c>
      <c r="Z2480" s="24">
        <v>75</v>
      </c>
      <c r="AA2480" s="24">
        <f>IF(Z2480&gt;900,_xlfn.XLOOKUP(ROUND(Z2480,0),'CM-VL-G-C-GL-B-T-ClassRimThickn'!$B$1:$B$112,'CM-VL-G-C-GL-B-T-ClassRimThickn'!$C$1:$C$112,0,1,1),Z2480)</f>
        <v>75</v>
      </c>
      <c r="AB2480" s="24">
        <v>75</v>
      </c>
      <c r="AC2480" s="24">
        <f>IF(AB2480&gt;900,_xlfn.XLOOKUP(ROUND(AB2480,0),'CM-VL-G-C-GL-B-T-ClassRimThickn'!$B$1:$B$112,'CM-VL-G-C-GL-B-T-ClassRimThickn'!$C$1:$C$112,0,1,1),AB2480)</f>
        <v>75</v>
      </c>
      <c r="AD2480" s="24">
        <v>76</v>
      </c>
      <c r="AE2480" s="24">
        <f>IF(AD2480&gt;900,_xlfn.XLOOKUP(ROUND(AD2480,0),'CM-VL-G-C-GL-B-T-ClassRimThickn'!$B$1:$B$112,'CM-VL-G-C-GL-B-T-ClassRimThickn'!$C$1:$C$112,0,1,1),AD2480)</f>
        <v>76</v>
      </c>
      <c r="AF2480" s="24">
        <v>75</v>
      </c>
      <c r="AG2480" s="24">
        <f>IF(AF2480&gt;900,_xlfn.XLOOKUP(ROUND(AF2480,0),'CM-VL-G-C-GL-B-T-ClassRimThickn'!$B$1:$B$112,'CM-VL-G-C-GL-B-T-ClassRimThickn'!$C$1:$C$112,0,1,1),AF2480)</f>
        <v>75</v>
      </c>
      <c r="AH2480" s="24">
        <v>25</v>
      </c>
      <c r="AI2480" s="24">
        <v>27</v>
      </c>
      <c r="AJ2480" s="24">
        <v>26</v>
      </c>
      <c r="AK2480" s="24">
        <v>25</v>
      </c>
      <c r="AL2480" s="24">
        <v>28</v>
      </c>
      <c r="AM2480" s="24">
        <v>26</v>
      </c>
      <c r="AN2480" s="24">
        <v>24</v>
      </c>
      <c r="AO2480" s="24">
        <v>27</v>
      </c>
      <c r="AP2480" s="24">
        <v>27</v>
      </c>
      <c r="AQ2480" s="24">
        <v>26</v>
      </c>
      <c r="AR2480" s="24">
        <v>26</v>
      </c>
      <c r="AS2480" s="24">
        <v>27</v>
      </c>
      <c r="AT2480" s="24">
        <v>28</v>
      </c>
      <c r="AU2480" s="24">
        <v>28</v>
      </c>
      <c r="AV2480" s="24">
        <v>29</v>
      </c>
      <c r="AW2480" s="24">
        <v>28</v>
      </c>
      <c r="AX2480" s="24">
        <v>29</v>
      </c>
      <c r="AY2480" s="24">
        <v>28</v>
      </c>
      <c r="AZ2480" s="24">
        <v>28</v>
      </c>
      <c r="BA2480" s="24">
        <v>28</v>
      </c>
      <c r="BB2480" s="24">
        <v>29</v>
      </c>
      <c r="BC2480" s="24">
        <v>28</v>
      </c>
      <c r="BD2480" s="24">
        <v>28</v>
      </c>
      <c r="BE2480" s="24">
        <v>28</v>
      </c>
      <c r="BF2480" s="24">
        <v>0</v>
      </c>
      <c r="BG2480" s="24">
        <v>0</v>
      </c>
      <c r="BH2480" s="24">
        <v>0</v>
      </c>
      <c r="BI2480" s="24">
        <v>0</v>
      </c>
      <c r="BJ2480" s="24">
        <v>0</v>
      </c>
      <c r="BL2480" s="24">
        <v>0</v>
      </c>
      <c r="BM2480" s="24">
        <v>0</v>
      </c>
      <c r="BN2480" s="24">
        <v>0</v>
      </c>
      <c r="BO2480" s="24">
        <v>0</v>
      </c>
      <c r="BP2480" s="24">
        <v>0</v>
      </c>
      <c r="BQ2480" s="24">
        <v>0</v>
      </c>
      <c r="BR2480" s="24">
        <v>0</v>
      </c>
      <c r="BS2480" s="24">
        <v>0</v>
      </c>
      <c r="BT2480" s="24">
        <v>0</v>
      </c>
      <c r="BU2480" s="24">
        <v>0</v>
      </c>
      <c r="BV2480" s="24">
        <v>0</v>
      </c>
      <c r="BW2480" s="24">
        <v>0</v>
      </c>
      <c r="BX2480" s="24">
        <v>0</v>
      </c>
      <c r="BY2480" s="24">
        <v>0</v>
      </c>
      <c r="BZ2480" s="24">
        <v>0</v>
      </c>
      <c r="CB2480" s="24">
        <v>0</v>
      </c>
      <c r="CC2480" s="24">
        <v>0</v>
      </c>
      <c r="CD2480" s="24">
        <v>104</v>
      </c>
      <c r="CE2480" s="24">
        <v>116</v>
      </c>
      <c r="CF2480" s="24">
        <v>99</v>
      </c>
      <c r="CG2480" s="24">
        <v>101</v>
      </c>
      <c r="CH2480" s="24">
        <v>114</v>
      </c>
      <c r="CI2480" s="24">
        <v>110</v>
      </c>
      <c r="CO2480" s="34">
        <f t="shared" si="165"/>
        <v>715883</v>
      </c>
    </row>
    <row r="2481" spans="1:93" ht="15">
      <c r="A2481" s="23" t="s">
        <v>203</v>
      </c>
      <c r="B2481" s="52">
        <v>41685</v>
      </c>
      <c r="C2481" s="25" t="str">
        <f t="shared" si="164"/>
        <v/>
      </c>
      <c r="G2481" s="24">
        <f t="shared" si="166"/>
        <v>32</v>
      </c>
      <c r="H2481" s="24">
        <v>726399</v>
      </c>
      <c r="I2481" s="24" t="str">
        <f t="shared" si="167"/>
        <v/>
      </c>
      <c r="K2481" s="24">
        <f>IF(J2481&gt;900,_xlfn.XLOOKUP(ROUND(J2481,0),'CM-VL-G-C-GL-B-T-ClassRimThickn'!$B$1:$B$112,'CM-VL-G-C-GL-B-T-ClassRimThickn'!$C$1:$C$112,0,1,1),J2481)</f>
        <v>0</v>
      </c>
      <c r="L2481" s="24">
        <v>78</v>
      </c>
      <c r="M2481" s="24">
        <f>IF(L2481&gt;900,_xlfn.XLOOKUP(ROUND(L2481,0),'CM-VL-G-C-GL-B-T-ClassRimThickn'!$B$1:$B$112,'CM-VL-G-C-GL-B-T-ClassRimThickn'!$C$1:$C$112,0,1,1),L2481)</f>
        <v>78</v>
      </c>
      <c r="N2481" s="24">
        <v>76</v>
      </c>
      <c r="O2481" s="24">
        <f>IF(N2481&gt;900,_xlfn.XLOOKUP(ROUND(N2481,0),'CM-VL-G-C-GL-B-T-ClassRimThickn'!$B$1:$B$112,'CM-VL-G-C-GL-B-T-ClassRimThickn'!$C$1:$C$112,0,1,1),N2481)</f>
        <v>76</v>
      </c>
      <c r="P2481" s="24">
        <v>76</v>
      </c>
      <c r="Q2481" s="24">
        <f>IF(P2481&gt;900,_xlfn.XLOOKUP(ROUND(P2481,0),'CM-VL-G-C-GL-B-T-ClassRimThickn'!$B$1:$B$112,'CM-VL-G-C-GL-B-T-ClassRimThickn'!$C$1:$C$112,0,1,1),P2481)</f>
        <v>76</v>
      </c>
      <c r="S2481" s="24">
        <f>IF(R2481&gt;900,_xlfn.XLOOKUP(ROUND(R2481,0),'CM-VL-G-C-GL-B-T-ClassRimThickn'!$B$1:$B$112,'CM-VL-G-C-GL-B-T-ClassRimThickn'!$C$1:$C$112,0,1,1),R2481)</f>
        <v>0</v>
      </c>
      <c r="T2481" s="24">
        <v>72</v>
      </c>
      <c r="U2481" s="24">
        <f>IF(T2481&gt;900,_xlfn.XLOOKUP(ROUND(T2481,0),'CM-VL-G-C-GL-B-T-ClassRimThickn'!$B$1:$B$112,'CM-VL-G-C-GL-B-T-ClassRimThickn'!$C$1:$C$112,0,1,1),T2481)</f>
        <v>72</v>
      </c>
      <c r="V2481" s="24">
        <v>78</v>
      </c>
      <c r="W2481" s="24">
        <f>IF(V2481&gt;900,_xlfn.XLOOKUP(ROUND(V2481,0),'CM-VL-G-C-GL-B-T-ClassRimThickn'!$B$1:$B$112,'CM-VL-G-C-GL-B-T-ClassRimThickn'!$C$1:$C$112,0,1,1),V2481)</f>
        <v>78</v>
      </c>
      <c r="X2481" s="24">
        <v>78</v>
      </c>
      <c r="Y2481" s="24">
        <f>IF(X2481&gt;900,_xlfn.XLOOKUP(ROUND(X2481,0),'CM-VL-G-C-GL-B-T-ClassRimThickn'!$B$1:$B$112,'CM-VL-G-C-GL-B-T-ClassRimThickn'!$C$1:$C$112,0,1,1),X2481)</f>
        <v>78</v>
      </c>
      <c r="Z2481" s="24">
        <v>76</v>
      </c>
      <c r="AA2481" s="24">
        <f>IF(Z2481&gt;900,_xlfn.XLOOKUP(ROUND(Z2481,0),'CM-VL-G-C-GL-B-T-ClassRimThickn'!$B$1:$B$112,'CM-VL-G-C-GL-B-T-ClassRimThickn'!$C$1:$C$112,0,1,1),Z2481)</f>
        <v>76</v>
      </c>
      <c r="AB2481" s="24">
        <v>76</v>
      </c>
      <c r="AC2481" s="24">
        <f>IF(AB2481&gt;900,_xlfn.XLOOKUP(ROUND(AB2481,0),'CM-VL-G-C-GL-B-T-ClassRimThickn'!$B$1:$B$112,'CM-VL-G-C-GL-B-T-ClassRimThickn'!$C$1:$C$112,0,1,1),AB2481)</f>
        <v>76</v>
      </c>
      <c r="AD2481" s="24">
        <v>76</v>
      </c>
      <c r="AE2481" s="24">
        <f>IF(AD2481&gt;900,_xlfn.XLOOKUP(ROUND(AD2481,0),'CM-VL-G-C-GL-B-T-ClassRimThickn'!$B$1:$B$112,'CM-VL-G-C-GL-B-T-ClassRimThickn'!$C$1:$C$112,0,1,1),AD2481)</f>
        <v>76</v>
      </c>
      <c r="AF2481" s="24">
        <v>72</v>
      </c>
      <c r="AG2481" s="24">
        <f>IF(AF2481&gt;900,_xlfn.XLOOKUP(ROUND(AF2481,0),'CM-VL-G-C-GL-B-T-ClassRimThickn'!$B$1:$B$112,'CM-VL-G-C-GL-B-T-ClassRimThickn'!$C$1:$C$112,0,1,1),AF2481)</f>
        <v>72</v>
      </c>
      <c r="AH2481" s="24">
        <v>26</v>
      </c>
      <c r="AI2481" s="24">
        <v>29</v>
      </c>
      <c r="AJ2481" s="24">
        <v>25</v>
      </c>
      <c r="AK2481" s="24">
        <v>25</v>
      </c>
      <c r="AL2481" s="24">
        <v>28</v>
      </c>
      <c r="AM2481" s="24">
        <v>26</v>
      </c>
      <c r="AN2481" s="24">
        <v>25</v>
      </c>
      <c r="AO2481" s="24">
        <v>28</v>
      </c>
      <c r="AP2481" s="24">
        <v>26</v>
      </c>
      <c r="AQ2481" s="24">
        <v>25</v>
      </c>
      <c r="AR2481" s="24">
        <v>29</v>
      </c>
      <c r="AS2481" s="24">
        <v>25</v>
      </c>
      <c r="AT2481" s="24">
        <v>29</v>
      </c>
      <c r="AU2481" s="24">
        <v>29</v>
      </c>
      <c r="AV2481" s="24">
        <v>29</v>
      </c>
      <c r="AW2481" s="24">
        <v>29</v>
      </c>
      <c r="AX2481" s="24">
        <v>29</v>
      </c>
      <c r="AY2481" s="24">
        <v>29</v>
      </c>
      <c r="AZ2481" s="24">
        <v>29</v>
      </c>
      <c r="BA2481" s="24">
        <v>28</v>
      </c>
      <c r="BB2481" s="24">
        <v>29</v>
      </c>
      <c r="BC2481" s="24">
        <v>29</v>
      </c>
      <c r="BD2481" s="24">
        <v>29</v>
      </c>
      <c r="BE2481" s="24">
        <v>29</v>
      </c>
      <c r="BF2481" s="24">
        <v>0.5</v>
      </c>
      <c r="BG2481" s="24">
        <v>0.5</v>
      </c>
      <c r="BH2481" s="24">
        <v>0.5</v>
      </c>
      <c r="BI2481" s="24">
        <v>0.5</v>
      </c>
      <c r="BJ2481" s="24">
        <v>0.5</v>
      </c>
      <c r="BL2481" s="24">
        <v>0.5</v>
      </c>
      <c r="BM2481" s="24">
        <v>0.5</v>
      </c>
      <c r="BN2481" s="24">
        <v>0.5</v>
      </c>
      <c r="BO2481" s="24">
        <v>0.5</v>
      </c>
      <c r="BP2481" s="24">
        <v>0.5</v>
      </c>
      <c r="BQ2481" s="24">
        <v>1</v>
      </c>
      <c r="BR2481" s="24">
        <v>0.5</v>
      </c>
      <c r="BS2481" s="24">
        <v>0</v>
      </c>
      <c r="BT2481" s="24">
        <v>0.5</v>
      </c>
      <c r="BU2481" s="24">
        <v>0.5</v>
      </c>
      <c r="BV2481" s="24">
        <v>0</v>
      </c>
      <c r="BW2481" s="24">
        <v>0.5</v>
      </c>
      <c r="BX2481" s="24">
        <v>0.5</v>
      </c>
      <c r="BY2481" s="24">
        <v>0</v>
      </c>
      <c r="BZ2481" s="24">
        <v>0.5</v>
      </c>
      <c r="CB2481" s="24">
        <v>0</v>
      </c>
      <c r="CC2481" s="24">
        <v>0.5</v>
      </c>
      <c r="CD2481" s="24">
        <v>115</v>
      </c>
      <c r="CE2481" s="24">
        <v>120</v>
      </c>
      <c r="CF2481" s="24">
        <v>120</v>
      </c>
      <c r="CG2481" s="24">
        <v>105</v>
      </c>
      <c r="CH2481" s="24">
        <v>120</v>
      </c>
      <c r="CI2481" s="24">
        <v>120</v>
      </c>
      <c r="CO2481" s="34">
        <f t="shared" si="165"/>
        <v>726399</v>
      </c>
    </row>
    <row r="2482" spans="1:93" ht="15">
      <c r="A2482" s="23" t="s">
        <v>203</v>
      </c>
      <c r="B2482" s="52">
        <v>41715</v>
      </c>
      <c r="C2482" s="25" t="str">
        <f t="shared" si="164"/>
        <v/>
      </c>
      <c r="G2482" s="24">
        <f t="shared" si="166"/>
        <v>30</v>
      </c>
      <c r="H2482" s="24">
        <v>738223</v>
      </c>
      <c r="I2482" s="24" t="str">
        <f t="shared" si="167"/>
        <v/>
      </c>
      <c r="K2482" s="24">
        <f>IF(J2482&gt;900,_xlfn.XLOOKUP(ROUND(J2482,0),'CM-VL-G-C-GL-B-T-ClassRimThickn'!$B$1:$B$112,'CM-VL-G-C-GL-B-T-ClassRimThickn'!$C$1:$C$112,0,1,1),J2482)</f>
        <v>0</v>
      </c>
      <c r="L2482" s="24">
        <v>79</v>
      </c>
      <c r="M2482" s="24">
        <f>IF(L2482&gt;900,_xlfn.XLOOKUP(ROUND(L2482,0),'CM-VL-G-C-GL-B-T-ClassRimThickn'!$B$1:$B$112,'CM-VL-G-C-GL-B-T-ClassRimThickn'!$C$1:$C$112,0,1,1),L2482)</f>
        <v>79</v>
      </c>
      <c r="N2482" s="24">
        <v>79</v>
      </c>
      <c r="O2482" s="24">
        <f>IF(N2482&gt;900,_xlfn.XLOOKUP(ROUND(N2482,0),'CM-VL-G-C-GL-B-T-ClassRimThickn'!$B$1:$B$112,'CM-VL-G-C-GL-B-T-ClassRimThickn'!$C$1:$C$112,0,1,1),N2482)</f>
        <v>79</v>
      </c>
      <c r="P2482" s="24">
        <v>79</v>
      </c>
      <c r="Q2482" s="24">
        <f>IF(P2482&gt;900,_xlfn.XLOOKUP(ROUND(P2482,0),'CM-VL-G-C-GL-B-T-ClassRimThickn'!$B$1:$B$112,'CM-VL-G-C-GL-B-T-ClassRimThickn'!$C$1:$C$112,0,1,1),P2482)</f>
        <v>79</v>
      </c>
      <c r="S2482" s="24">
        <f>IF(R2482&gt;900,_xlfn.XLOOKUP(ROUND(R2482,0),'CM-VL-G-C-GL-B-T-ClassRimThickn'!$B$1:$B$112,'CM-VL-G-C-GL-B-T-ClassRimThickn'!$C$1:$C$112,0,1,1),R2482)</f>
        <v>0</v>
      </c>
      <c r="T2482" s="24">
        <v>73</v>
      </c>
      <c r="U2482" s="24">
        <f>IF(T2482&gt;900,_xlfn.XLOOKUP(ROUND(T2482,0),'CM-VL-G-C-GL-B-T-ClassRimThickn'!$B$1:$B$112,'CM-VL-G-C-GL-B-T-ClassRimThickn'!$C$1:$C$112,0,1,1),T2482)</f>
        <v>73</v>
      </c>
      <c r="V2482" s="24">
        <v>79</v>
      </c>
      <c r="W2482" s="24">
        <f>IF(V2482&gt;900,_xlfn.XLOOKUP(ROUND(V2482,0),'CM-VL-G-C-GL-B-T-ClassRimThickn'!$B$1:$B$112,'CM-VL-G-C-GL-B-T-ClassRimThickn'!$C$1:$C$112,0,1,1),V2482)</f>
        <v>79</v>
      </c>
      <c r="X2482" s="24">
        <v>79</v>
      </c>
      <c r="Y2482" s="24">
        <f>IF(X2482&gt;900,_xlfn.XLOOKUP(ROUND(X2482,0),'CM-VL-G-C-GL-B-T-ClassRimThickn'!$B$1:$B$112,'CM-VL-G-C-GL-B-T-ClassRimThickn'!$C$1:$C$112,0,1,1),X2482)</f>
        <v>79</v>
      </c>
      <c r="Z2482" s="24">
        <v>79</v>
      </c>
      <c r="AA2482" s="24">
        <f>IF(Z2482&gt;900,_xlfn.XLOOKUP(ROUND(Z2482,0),'CM-VL-G-C-GL-B-T-ClassRimThickn'!$B$1:$B$112,'CM-VL-G-C-GL-B-T-ClassRimThickn'!$C$1:$C$112,0,1,1),Z2482)</f>
        <v>79</v>
      </c>
      <c r="AB2482" s="24">
        <v>79</v>
      </c>
      <c r="AC2482" s="24">
        <f>IF(AB2482&gt;900,_xlfn.XLOOKUP(ROUND(AB2482,0),'CM-VL-G-C-GL-B-T-ClassRimThickn'!$B$1:$B$112,'CM-VL-G-C-GL-B-T-ClassRimThickn'!$C$1:$C$112,0,1,1),AB2482)</f>
        <v>79</v>
      </c>
      <c r="AD2482" s="24">
        <v>79</v>
      </c>
      <c r="AE2482" s="24">
        <f>IF(AD2482&gt;900,_xlfn.XLOOKUP(ROUND(AD2482,0),'CM-VL-G-C-GL-B-T-ClassRimThickn'!$B$1:$B$112,'CM-VL-G-C-GL-B-T-ClassRimThickn'!$C$1:$C$112,0,1,1),AD2482)</f>
        <v>79</v>
      </c>
      <c r="AF2482" s="24">
        <v>73</v>
      </c>
      <c r="AG2482" s="24">
        <f>IF(AF2482&gt;900,_xlfn.XLOOKUP(ROUND(AF2482,0),'CM-VL-G-C-GL-B-T-ClassRimThickn'!$B$1:$B$112,'CM-VL-G-C-GL-B-T-ClassRimThickn'!$C$1:$C$112,0,1,1),AF2482)</f>
        <v>73</v>
      </c>
      <c r="AH2482" s="24">
        <v>25</v>
      </c>
      <c r="AI2482" s="24">
        <v>27</v>
      </c>
      <c r="AJ2482" s="24">
        <v>24</v>
      </c>
      <c r="AK2482" s="24">
        <v>24</v>
      </c>
      <c r="AL2482" s="24">
        <v>27</v>
      </c>
      <c r="AM2482" s="24">
        <v>25</v>
      </c>
      <c r="AN2482" s="24">
        <v>23</v>
      </c>
      <c r="AO2482" s="24">
        <v>26</v>
      </c>
      <c r="AP2482" s="24">
        <v>25</v>
      </c>
      <c r="AQ2482" s="24">
        <v>24</v>
      </c>
      <c r="AR2482" s="24">
        <v>27</v>
      </c>
      <c r="AS2482" s="24">
        <v>25</v>
      </c>
      <c r="AT2482" s="24">
        <v>29</v>
      </c>
      <c r="AU2482" s="24">
        <v>28</v>
      </c>
      <c r="AV2482" s="24">
        <v>29</v>
      </c>
      <c r="AW2482" s="24">
        <v>29</v>
      </c>
      <c r="AX2482" s="24">
        <v>29.5</v>
      </c>
      <c r="AY2482" s="24">
        <v>29.5</v>
      </c>
      <c r="AZ2482" s="24">
        <v>29</v>
      </c>
      <c r="BA2482" s="24">
        <v>29</v>
      </c>
      <c r="BB2482" s="24">
        <v>28.5</v>
      </c>
      <c r="BC2482" s="24">
        <v>29.5</v>
      </c>
      <c r="BD2482" s="24">
        <v>28</v>
      </c>
      <c r="BE2482" s="24">
        <v>28.5</v>
      </c>
      <c r="BF2482" s="24">
        <v>1</v>
      </c>
      <c r="BG2482" s="24">
        <v>0.5</v>
      </c>
      <c r="BH2482" s="24">
        <v>0.5</v>
      </c>
      <c r="BI2482" s="24">
        <v>0.5</v>
      </c>
      <c r="BJ2482" s="24">
        <v>0.5</v>
      </c>
      <c r="BL2482" s="24">
        <v>0</v>
      </c>
      <c r="BM2482" s="24">
        <v>0</v>
      </c>
      <c r="BN2482" s="24">
        <v>0</v>
      </c>
      <c r="BO2482" s="24">
        <v>0.5</v>
      </c>
      <c r="BP2482" s="24">
        <v>0</v>
      </c>
      <c r="BQ2482" s="24">
        <v>0.5</v>
      </c>
      <c r="BR2482" s="24">
        <v>0.5</v>
      </c>
      <c r="BS2482" s="24">
        <v>0.5</v>
      </c>
      <c r="BT2482" s="24">
        <v>0.8</v>
      </c>
      <c r="BU2482" s="24">
        <v>0.8</v>
      </c>
      <c r="BV2482" s="24">
        <v>0.5</v>
      </c>
      <c r="BW2482" s="24">
        <v>0.8</v>
      </c>
      <c r="BX2482" s="24">
        <v>1</v>
      </c>
      <c r="BY2482" s="24">
        <v>0.8</v>
      </c>
      <c r="BZ2482" s="24">
        <v>0.5</v>
      </c>
      <c r="CB2482" s="24">
        <v>0.5</v>
      </c>
      <c r="CC2482" s="24">
        <v>0.5</v>
      </c>
      <c r="CD2482" s="24">
        <v>103</v>
      </c>
      <c r="CE2482" s="24">
        <v>116</v>
      </c>
      <c r="CF2482" s="24">
        <v>102</v>
      </c>
      <c r="CG2482" s="24">
        <v>100</v>
      </c>
      <c r="CH2482" s="24">
        <v>115</v>
      </c>
      <c r="CI2482" s="24">
        <v>110</v>
      </c>
      <c r="CO2482" s="34">
        <f t="shared" si="165"/>
        <v>738223</v>
      </c>
    </row>
    <row r="2483" spans="1:93" ht="15">
      <c r="A2483" s="23" t="s">
        <v>203</v>
      </c>
      <c r="B2483" s="52">
        <v>41743</v>
      </c>
      <c r="C2483" s="25" t="str">
        <f t="shared" si="164"/>
        <v/>
      </c>
      <c r="G2483" s="24">
        <f t="shared" si="166"/>
        <v>28</v>
      </c>
      <c r="H2483" s="29">
        <v>746743</v>
      </c>
      <c r="I2483" s="24" t="str">
        <f t="shared" si="167"/>
        <v/>
      </c>
      <c r="K2483" s="24">
        <f>IF(J2483&gt;900,_xlfn.XLOOKUP(ROUND(J2483,0),'CM-VL-G-C-GL-B-T-ClassRimThickn'!$B$1:$B$112,'CM-VL-G-C-GL-B-T-ClassRimThickn'!$C$1:$C$112,0,1,1),J2483)</f>
        <v>0</v>
      </c>
      <c r="L2483" s="24">
        <v>79</v>
      </c>
      <c r="M2483" s="24">
        <f>IF(L2483&gt;900,_xlfn.XLOOKUP(ROUND(L2483,0),'CM-VL-G-C-GL-B-T-ClassRimThickn'!$B$1:$B$112,'CM-VL-G-C-GL-B-T-ClassRimThickn'!$C$1:$C$112,0,1,1),L2483)</f>
        <v>79</v>
      </c>
      <c r="N2483" s="24">
        <v>79</v>
      </c>
      <c r="O2483" s="24">
        <f>IF(N2483&gt;900,_xlfn.XLOOKUP(ROUND(N2483,0),'CM-VL-G-C-GL-B-T-ClassRimThickn'!$B$1:$B$112,'CM-VL-G-C-GL-B-T-ClassRimThickn'!$C$1:$C$112,0,1,1),N2483)</f>
        <v>79</v>
      </c>
      <c r="P2483" s="24">
        <v>77</v>
      </c>
      <c r="Q2483" s="24">
        <f>IF(P2483&gt;900,_xlfn.XLOOKUP(ROUND(P2483,0),'CM-VL-G-C-GL-B-T-ClassRimThickn'!$B$1:$B$112,'CM-VL-G-C-GL-B-T-ClassRimThickn'!$C$1:$C$112,0,1,1),P2483)</f>
        <v>77</v>
      </c>
      <c r="S2483" s="24">
        <f>IF(R2483&gt;900,_xlfn.XLOOKUP(ROUND(R2483,0),'CM-VL-G-C-GL-B-T-ClassRimThickn'!$B$1:$B$112,'CM-VL-G-C-GL-B-T-ClassRimThickn'!$C$1:$C$112,0,1,1),R2483)</f>
        <v>0</v>
      </c>
      <c r="T2483" s="24">
        <v>72</v>
      </c>
      <c r="U2483" s="24">
        <f>IF(T2483&gt;900,_xlfn.XLOOKUP(ROUND(T2483,0),'CM-VL-G-C-GL-B-T-ClassRimThickn'!$B$1:$B$112,'CM-VL-G-C-GL-B-T-ClassRimThickn'!$C$1:$C$112,0,1,1),T2483)</f>
        <v>72</v>
      </c>
      <c r="V2483" s="24">
        <v>79</v>
      </c>
      <c r="W2483" s="24">
        <f>IF(V2483&gt;900,_xlfn.XLOOKUP(ROUND(V2483,0),'CM-VL-G-C-GL-B-T-ClassRimThickn'!$B$1:$B$112,'CM-VL-G-C-GL-B-T-ClassRimThickn'!$C$1:$C$112,0,1,1),V2483)</f>
        <v>79</v>
      </c>
      <c r="X2483" s="24">
        <v>79</v>
      </c>
      <c r="Y2483" s="24">
        <f>IF(X2483&gt;900,_xlfn.XLOOKUP(ROUND(X2483,0),'CM-VL-G-C-GL-B-T-ClassRimThickn'!$B$1:$B$112,'CM-VL-G-C-GL-B-T-ClassRimThickn'!$C$1:$C$112,0,1,1),X2483)</f>
        <v>79</v>
      </c>
      <c r="Z2483" s="24">
        <v>79</v>
      </c>
      <c r="AA2483" s="24">
        <f>IF(Z2483&gt;900,_xlfn.XLOOKUP(ROUND(Z2483,0),'CM-VL-G-C-GL-B-T-ClassRimThickn'!$B$1:$B$112,'CM-VL-G-C-GL-B-T-ClassRimThickn'!$C$1:$C$112,0,1,1),Z2483)</f>
        <v>79</v>
      </c>
      <c r="AB2483" s="24">
        <v>77</v>
      </c>
      <c r="AC2483" s="24">
        <f>IF(AB2483&gt;900,_xlfn.XLOOKUP(ROUND(AB2483,0),'CM-VL-G-C-GL-B-T-ClassRimThickn'!$B$1:$B$112,'CM-VL-G-C-GL-B-T-ClassRimThickn'!$C$1:$C$112,0,1,1),AB2483)</f>
        <v>77</v>
      </c>
      <c r="AD2483" s="24">
        <v>78</v>
      </c>
      <c r="AE2483" s="24">
        <f>IF(AD2483&gt;900,_xlfn.XLOOKUP(ROUND(AD2483,0),'CM-VL-G-C-GL-B-T-ClassRimThickn'!$B$1:$B$112,'CM-VL-G-C-GL-B-T-ClassRimThickn'!$C$1:$C$112,0,1,1),AD2483)</f>
        <v>78</v>
      </c>
      <c r="AF2483" s="24">
        <v>72</v>
      </c>
      <c r="AG2483" s="24">
        <f>IF(AF2483&gt;900,_xlfn.XLOOKUP(ROUND(AF2483,0),'CM-VL-G-C-GL-B-T-ClassRimThickn'!$B$1:$B$112,'CM-VL-G-C-GL-B-T-ClassRimThickn'!$C$1:$C$112,0,1,1),AF2483)</f>
        <v>72</v>
      </c>
      <c r="AH2483" s="24">
        <v>24</v>
      </c>
      <c r="AI2483" s="24">
        <v>27</v>
      </c>
      <c r="AJ2483" s="24">
        <v>25</v>
      </c>
      <c r="AK2483" s="24">
        <v>23</v>
      </c>
      <c r="AL2483" s="24">
        <v>27</v>
      </c>
      <c r="AM2483" s="24">
        <v>25</v>
      </c>
      <c r="AN2483" s="24">
        <v>23</v>
      </c>
      <c r="AO2483" s="24">
        <v>26</v>
      </c>
      <c r="AP2483" s="24">
        <v>25</v>
      </c>
      <c r="AQ2483" s="24">
        <v>23</v>
      </c>
      <c r="AR2483" s="24">
        <v>27</v>
      </c>
      <c r="AS2483" s="24">
        <v>24</v>
      </c>
      <c r="AT2483" s="24">
        <v>30</v>
      </c>
      <c r="AU2483" s="24">
        <v>29</v>
      </c>
      <c r="AV2483" s="24">
        <v>30</v>
      </c>
      <c r="AW2483" s="24">
        <v>30</v>
      </c>
      <c r="AX2483" s="24">
        <v>30</v>
      </c>
      <c r="AY2483" s="24">
        <v>30</v>
      </c>
      <c r="AZ2483" s="24">
        <v>30</v>
      </c>
      <c r="BA2483" s="24">
        <v>29</v>
      </c>
      <c r="BB2483" s="24">
        <v>29</v>
      </c>
      <c r="BC2483" s="24">
        <v>30</v>
      </c>
      <c r="BD2483" s="24">
        <v>30</v>
      </c>
      <c r="BE2483" s="24">
        <v>29</v>
      </c>
      <c r="BF2483" s="24">
        <v>1</v>
      </c>
      <c r="BG2483" s="24">
        <v>1</v>
      </c>
      <c r="BH2483" s="24">
        <v>1</v>
      </c>
      <c r="BI2483" s="24">
        <v>1</v>
      </c>
      <c r="BJ2483" s="24">
        <v>1</v>
      </c>
      <c r="BL2483" s="24">
        <v>1</v>
      </c>
      <c r="BM2483" s="24">
        <v>1</v>
      </c>
      <c r="BN2483" s="24">
        <v>1</v>
      </c>
      <c r="BO2483" s="24">
        <v>0.5</v>
      </c>
      <c r="BP2483" s="24">
        <v>0.5</v>
      </c>
      <c r="BQ2483" s="24">
        <v>1</v>
      </c>
      <c r="BR2483" s="24">
        <v>0</v>
      </c>
      <c r="BS2483" s="24">
        <v>0</v>
      </c>
      <c r="BT2483" s="24">
        <v>0</v>
      </c>
      <c r="BU2483" s="24">
        <v>0.5</v>
      </c>
      <c r="BV2483" s="24">
        <v>0</v>
      </c>
      <c r="BW2483" s="24">
        <v>0</v>
      </c>
      <c r="BX2483" s="24">
        <v>0</v>
      </c>
      <c r="BY2483" s="24">
        <v>0</v>
      </c>
      <c r="BZ2483" s="24">
        <v>0</v>
      </c>
      <c r="CB2483" s="24">
        <v>0</v>
      </c>
      <c r="CC2483" s="24">
        <v>0</v>
      </c>
      <c r="CD2483" s="24">
        <v>115</v>
      </c>
      <c r="CE2483" s="24">
        <v>125</v>
      </c>
      <c r="CF2483" s="24">
        <v>100</v>
      </c>
      <c r="CG2483" s="24">
        <v>100</v>
      </c>
      <c r="CH2483" s="24">
        <v>115</v>
      </c>
      <c r="CI2483" s="24">
        <v>115</v>
      </c>
      <c r="CO2483" s="34">
        <f t="shared" si="165"/>
        <v>746743</v>
      </c>
    </row>
    <row r="2484" spans="1:93" ht="15">
      <c r="A2484" s="23" t="s">
        <v>203</v>
      </c>
      <c r="B2484" s="52">
        <v>41761</v>
      </c>
      <c r="C2484" s="25" t="str">
        <f t="shared" si="164"/>
        <v/>
      </c>
      <c r="G2484" s="24">
        <f t="shared" si="166"/>
        <v>18</v>
      </c>
      <c r="H2484" s="30">
        <f>(H2485-H2483)/(G2484+G2485)*G2484+H2483</f>
        <v>748652.92857142852</v>
      </c>
      <c r="I2484" s="24" t="str">
        <f t="shared" si="167"/>
        <v/>
      </c>
      <c r="K2484" s="24">
        <f>IF(J2484&gt;900,_xlfn.XLOOKUP(ROUND(J2484,0),'CM-VL-G-C-GL-B-T-ClassRimThickn'!$B$1:$B$112,'CM-VL-G-C-GL-B-T-ClassRimThickn'!$C$1:$C$112,0,1,1),J2484)</f>
        <v>0</v>
      </c>
      <c r="L2484" s="24">
        <v>979.3</v>
      </c>
      <c r="M2484" s="24">
        <f>IF(L2484&gt;900,_xlfn.XLOOKUP(ROUND(L2484,0),'CM-VL-G-C-GL-B-T-ClassRimThickn'!$B$1:$B$112,'CM-VL-G-C-GL-B-T-ClassRimThickn'!$C$1:$C$112,0,1,1),L2484)</f>
        <v>66.5</v>
      </c>
      <c r="N2484" s="24">
        <v>979.9</v>
      </c>
      <c r="O2484" s="24">
        <f>IF(N2484&gt;900,_xlfn.XLOOKUP(ROUND(N2484,0),'CM-VL-G-C-GL-B-T-ClassRimThickn'!$B$1:$B$112,'CM-VL-G-C-GL-B-T-ClassRimThickn'!$C$1:$C$112,0,1,1),N2484)</f>
        <v>67</v>
      </c>
      <c r="P2484" s="24">
        <v>967.1</v>
      </c>
      <c r="Q2484" s="24">
        <f>IF(P2484&gt;900,_xlfn.XLOOKUP(ROUND(P2484,0),'CM-VL-G-C-GL-B-T-ClassRimThickn'!$B$1:$B$112,'CM-VL-G-C-GL-B-T-ClassRimThickn'!$C$1:$C$112,0,1,1),P2484)</f>
        <v>60.5</v>
      </c>
      <c r="S2484" s="24">
        <f>IF(R2484&gt;900,_xlfn.XLOOKUP(ROUND(R2484,0),'CM-VL-G-C-GL-B-T-ClassRimThickn'!$B$1:$B$112,'CM-VL-G-C-GL-B-T-ClassRimThickn'!$C$1:$C$112,0,1,1),R2484)</f>
        <v>0</v>
      </c>
      <c r="T2484" s="24">
        <v>967.2</v>
      </c>
      <c r="U2484" s="24">
        <f>IF(T2484&gt;900,_xlfn.XLOOKUP(ROUND(T2484,0),'CM-VL-G-C-GL-B-T-ClassRimThickn'!$B$1:$B$112,'CM-VL-G-C-GL-B-T-ClassRimThickn'!$C$1:$C$112,0,1,1),T2484)</f>
        <v>60.5</v>
      </c>
      <c r="V2484" s="24">
        <v>974</v>
      </c>
      <c r="W2484" s="24">
        <f>IF(V2484&gt;900,_xlfn.XLOOKUP(ROUND(V2484,0),'CM-VL-G-C-GL-B-T-ClassRimThickn'!$B$1:$B$112,'CM-VL-G-C-GL-B-T-ClassRimThickn'!$C$1:$C$112,0,1,1),V2484)</f>
        <v>64</v>
      </c>
      <c r="X2484" s="24">
        <v>979.6</v>
      </c>
      <c r="Y2484" s="24">
        <f>IF(X2484&gt;900,_xlfn.XLOOKUP(ROUND(X2484,0),'CM-VL-G-C-GL-B-T-ClassRimThickn'!$B$1:$B$112,'CM-VL-G-C-GL-B-T-ClassRimThickn'!$C$1:$C$112,0,1,1),X2484)</f>
        <v>67</v>
      </c>
      <c r="Z2484" s="24">
        <v>979.3</v>
      </c>
      <c r="AA2484" s="24">
        <f>IF(Z2484&gt;900,_xlfn.XLOOKUP(ROUND(Z2484,0),'CM-VL-G-C-GL-B-T-ClassRimThickn'!$B$1:$B$112,'CM-VL-G-C-GL-B-T-ClassRimThickn'!$C$1:$C$112,0,1,1),Z2484)</f>
        <v>66.5</v>
      </c>
      <c r="AB2484" s="24">
        <v>967.3</v>
      </c>
      <c r="AC2484" s="24">
        <f>IF(AB2484&gt;900,_xlfn.XLOOKUP(ROUND(AB2484,0),'CM-VL-G-C-GL-B-T-ClassRimThickn'!$B$1:$B$112,'CM-VL-G-C-GL-B-T-ClassRimThickn'!$C$1:$C$112,0,1,1),AB2484)</f>
        <v>60.5</v>
      </c>
      <c r="AD2484" s="24">
        <v>977.3</v>
      </c>
      <c r="AE2484" s="24">
        <f>IF(AD2484&gt;900,_xlfn.XLOOKUP(ROUND(AD2484,0),'CM-VL-G-C-GL-B-T-ClassRimThickn'!$B$1:$B$112,'CM-VL-G-C-GL-B-T-ClassRimThickn'!$C$1:$C$112,0,1,1),AD2484)</f>
        <v>65.5</v>
      </c>
      <c r="AF2484" s="24">
        <v>967.2</v>
      </c>
      <c r="AG2484" s="24">
        <f>IF(AF2484&gt;900,_xlfn.XLOOKUP(ROUND(AF2484,0),'CM-VL-G-C-GL-B-T-ClassRimThickn'!$B$1:$B$112,'CM-VL-G-C-GL-B-T-ClassRimThickn'!$C$1:$C$112,0,1,1),AF2484)</f>
        <v>60.5</v>
      </c>
      <c r="AH2484" s="24">
        <v>28</v>
      </c>
      <c r="AI2484" s="24">
        <v>29</v>
      </c>
      <c r="AJ2484" s="24">
        <v>27.5</v>
      </c>
      <c r="AK2484" s="24">
        <v>28</v>
      </c>
      <c r="AL2484" s="24">
        <v>29</v>
      </c>
      <c r="AM2484" s="24">
        <v>27.5</v>
      </c>
      <c r="AN2484" s="24">
        <v>28</v>
      </c>
      <c r="AO2484" s="24">
        <v>29</v>
      </c>
      <c r="AP2484" s="24">
        <v>27.5</v>
      </c>
      <c r="AQ2484" s="24">
        <v>27.5</v>
      </c>
      <c r="AR2484" s="24">
        <v>29</v>
      </c>
      <c r="AS2484" s="24">
        <v>27.5</v>
      </c>
      <c r="CO2484" s="34">
        <f t="shared" si="165"/>
        <v>748652.92857142852</v>
      </c>
    </row>
    <row r="2485" spans="1:93" ht="15">
      <c r="A2485" s="23" t="s">
        <v>203</v>
      </c>
      <c r="B2485" s="52">
        <v>41771</v>
      </c>
      <c r="C2485" s="25" t="str">
        <f t="shared" si="164"/>
        <v/>
      </c>
      <c r="G2485" s="24">
        <f t="shared" si="166"/>
        <v>10</v>
      </c>
      <c r="H2485" s="27">
        <v>749714</v>
      </c>
      <c r="I2485" s="24" t="str">
        <f t="shared" si="167"/>
        <v/>
      </c>
      <c r="K2485" s="24">
        <f>IF(J2485&gt;900,_xlfn.XLOOKUP(ROUND(J2485,0),'CM-VL-G-C-GL-B-T-ClassRimThickn'!$B$1:$B$112,'CM-VL-G-C-GL-B-T-ClassRimThickn'!$C$1:$C$112,0,1,1),J2485)</f>
        <v>0</v>
      </c>
      <c r="L2485" s="24">
        <v>71</v>
      </c>
      <c r="M2485" s="24">
        <f>IF(L2485&gt;900,_xlfn.XLOOKUP(ROUND(L2485,0),'CM-VL-G-C-GL-B-T-ClassRimThickn'!$B$1:$B$112,'CM-VL-G-C-GL-B-T-ClassRimThickn'!$C$1:$C$112,0,1,1),L2485)</f>
        <v>71</v>
      </c>
      <c r="N2485" s="24">
        <v>72</v>
      </c>
      <c r="O2485" s="24">
        <f>IF(N2485&gt;900,_xlfn.XLOOKUP(ROUND(N2485,0),'CM-VL-G-C-GL-B-T-ClassRimThickn'!$B$1:$B$112,'CM-VL-G-C-GL-B-T-ClassRimThickn'!$C$1:$C$112,0,1,1),N2485)</f>
        <v>72</v>
      </c>
      <c r="P2485" s="24">
        <v>66</v>
      </c>
      <c r="Q2485" s="24">
        <f>IF(P2485&gt;900,_xlfn.XLOOKUP(ROUND(P2485,0),'CM-VL-G-C-GL-B-T-ClassRimThickn'!$B$1:$B$112,'CM-VL-G-C-GL-B-T-ClassRimThickn'!$C$1:$C$112,0,1,1),P2485)</f>
        <v>66</v>
      </c>
      <c r="S2485" s="24">
        <f>IF(R2485&gt;900,_xlfn.XLOOKUP(ROUND(R2485,0),'CM-VL-G-C-GL-B-T-ClassRimThickn'!$B$1:$B$112,'CM-VL-G-C-GL-B-T-ClassRimThickn'!$C$1:$C$112,0,1,1),R2485)</f>
        <v>0</v>
      </c>
      <c r="T2485" s="24">
        <v>65</v>
      </c>
      <c r="U2485" s="24">
        <f>IF(T2485&gt;900,_xlfn.XLOOKUP(ROUND(T2485,0),'CM-VL-G-C-GL-B-T-ClassRimThickn'!$B$1:$B$112,'CM-VL-G-C-GL-B-T-ClassRimThickn'!$C$1:$C$112,0,1,1),T2485)</f>
        <v>65</v>
      </c>
      <c r="V2485" s="24">
        <v>68</v>
      </c>
      <c r="W2485" s="24">
        <f>IF(V2485&gt;900,_xlfn.XLOOKUP(ROUND(V2485,0),'CM-VL-G-C-GL-B-T-ClassRimThickn'!$B$1:$B$112,'CM-VL-G-C-GL-B-T-ClassRimThickn'!$C$1:$C$112,0,1,1),V2485)</f>
        <v>68</v>
      </c>
      <c r="X2485" s="24">
        <v>71</v>
      </c>
      <c r="Y2485" s="24">
        <f>IF(X2485&gt;900,_xlfn.XLOOKUP(ROUND(X2485,0),'CM-VL-G-C-GL-B-T-ClassRimThickn'!$B$1:$B$112,'CM-VL-G-C-GL-B-T-ClassRimThickn'!$C$1:$C$112,0,1,1),X2485)</f>
        <v>71</v>
      </c>
      <c r="Z2485" s="24">
        <v>73</v>
      </c>
      <c r="AA2485" s="24">
        <f>IF(Z2485&gt;900,_xlfn.XLOOKUP(ROUND(Z2485,0),'CM-VL-G-C-GL-B-T-ClassRimThickn'!$B$1:$B$112,'CM-VL-G-C-GL-B-T-ClassRimThickn'!$C$1:$C$112,0,1,1),Z2485)</f>
        <v>73</v>
      </c>
      <c r="AB2485" s="24">
        <v>65</v>
      </c>
      <c r="AC2485" s="24">
        <f>IF(AB2485&gt;900,_xlfn.XLOOKUP(ROUND(AB2485,0),'CM-VL-G-C-GL-B-T-ClassRimThickn'!$B$1:$B$112,'CM-VL-G-C-GL-B-T-ClassRimThickn'!$C$1:$C$112,0,1,1),AB2485)</f>
        <v>65</v>
      </c>
      <c r="AD2485" s="24">
        <v>70</v>
      </c>
      <c r="AE2485" s="24">
        <f>IF(AD2485&gt;900,_xlfn.XLOOKUP(ROUND(AD2485,0),'CM-VL-G-C-GL-B-T-ClassRimThickn'!$B$1:$B$112,'CM-VL-G-C-GL-B-T-ClassRimThickn'!$C$1:$C$112,0,1,1),AD2485)</f>
        <v>70</v>
      </c>
      <c r="AF2485" s="24">
        <v>65</v>
      </c>
      <c r="AG2485" s="24">
        <f>IF(AF2485&gt;900,_xlfn.XLOOKUP(ROUND(AF2485,0),'CM-VL-G-C-GL-B-T-ClassRimThickn'!$B$1:$B$112,'CM-VL-G-C-GL-B-T-ClassRimThickn'!$C$1:$C$112,0,1,1),AF2485)</f>
        <v>65</v>
      </c>
      <c r="AH2485" s="24">
        <v>27</v>
      </c>
      <c r="AI2485" s="24">
        <v>29</v>
      </c>
      <c r="AJ2485" s="24">
        <v>28</v>
      </c>
      <c r="AK2485" s="24">
        <v>28</v>
      </c>
      <c r="AL2485" s="24">
        <v>29</v>
      </c>
      <c r="AM2485" s="24">
        <v>27</v>
      </c>
      <c r="AN2485" s="24">
        <v>28</v>
      </c>
      <c r="AO2485" s="24">
        <v>29</v>
      </c>
      <c r="AP2485" s="24">
        <v>28</v>
      </c>
      <c r="AQ2485" s="24">
        <v>28</v>
      </c>
      <c r="AR2485" s="24">
        <v>29</v>
      </c>
      <c r="AS2485" s="24">
        <v>27</v>
      </c>
      <c r="AT2485" s="24">
        <v>28</v>
      </c>
      <c r="AU2485" s="24">
        <v>28</v>
      </c>
      <c r="AV2485" s="24">
        <v>28</v>
      </c>
      <c r="AW2485" s="24">
        <v>29</v>
      </c>
      <c r="AX2485" s="24">
        <v>28</v>
      </c>
      <c r="AY2485" s="24">
        <v>28</v>
      </c>
      <c r="AZ2485" s="24">
        <v>29</v>
      </c>
      <c r="BA2485" s="24">
        <v>28</v>
      </c>
      <c r="BB2485" s="24">
        <v>29</v>
      </c>
      <c r="BC2485" s="24">
        <v>29</v>
      </c>
      <c r="BD2485" s="24">
        <v>28</v>
      </c>
      <c r="BE2485" s="24">
        <v>28</v>
      </c>
      <c r="BF2485" s="24">
        <v>0</v>
      </c>
      <c r="BG2485" s="24">
        <v>0</v>
      </c>
      <c r="BH2485" s="24">
        <v>0</v>
      </c>
      <c r="BI2485" s="24">
        <v>0</v>
      </c>
      <c r="BJ2485" s="24">
        <v>0</v>
      </c>
      <c r="BL2485" s="24">
        <v>0</v>
      </c>
      <c r="BM2485" s="24">
        <v>0</v>
      </c>
      <c r="BN2485" s="24">
        <v>0</v>
      </c>
      <c r="BO2485" s="24">
        <v>0</v>
      </c>
      <c r="BP2485" s="24">
        <v>0</v>
      </c>
      <c r="BQ2485" s="24">
        <v>0</v>
      </c>
      <c r="BR2485" s="24">
        <v>0</v>
      </c>
      <c r="BS2485" s="24">
        <v>0</v>
      </c>
      <c r="BT2485" s="24">
        <v>0</v>
      </c>
      <c r="BU2485" s="24">
        <v>0</v>
      </c>
      <c r="BV2485" s="24">
        <v>0</v>
      </c>
      <c r="BW2485" s="24">
        <v>0</v>
      </c>
      <c r="BX2485" s="24">
        <v>0</v>
      </c>
      <c r="BY2485" s="24">
        <v>0</v>
      </c>
      <c r="BZ2485" s="24">
        <v>0</v>
      </c>
      <c r="CB2485" s="24">
        <v>0</v>
      </c>
      <c r="CC2485" s="24">
        <v>0</v>
      </c>
      <c r="CD2485" s="24">
        <v>92</v>
      </c>
      <c r="CE2485" s="24">
        <v>111</v>
      </c>
      <c r="CF2485" s="24">
        <v>92</v>
      </c>
      <c r="CG2485" s="24">
        <v>88</v>
      </c>
      <c r="CH2485" s="24">
        <v>106</v>
      </c>
      <c r="CI2485" s="24">
        <v>101</v>
      </c>
      <c r="CO2485" s="34">
        <f t="shared" si="165"/>
        <v>749714</v>
      </c>
    </row>
    <row r="2486" spans="1:93" ht="15">
      <c r="A2486" s="23" t="s">
        <v>203</v>
      </c>
      <c r="B2486" s="52">
        <v>41844</v>
      </c>
      <c r="C2486" s="25" t="str">
        <f t="shared" si="164"/>
        <v/>
      </c>
      <c r="G2486" s="24">
        <f t="shared" si="166"/>
        <v>73</v>
      </c>
      <c r="H2486" s="27">
        <v>749725</v>
      </c>
      <c r="I2486" s="24" t="b">
        <f t="shared" si="167"/>
        <v>0</v>
      </c>
      <c r="K2486" s="24">
        <f>IF(J2486&gt;900,_xlfn.XLOOKUP(ROUND(J2486,0),'CM-VL-G-C-GL-B-T-ClassRimThickn'!$B$1:$B$112,'CM-VL-G-C-GL-B-T-ClassRimThickn'!$C$1:$C$112,0,1,1),J2486)</f>
        <v>0</v>
      </c>
      <c r="L2486" s="24">
        <v>71</v>
      </c>
      <c r="M2486" s="24">
        <f>IF(L2486&gt;900,_xlfn.XLOOKUP(ROUND(L2486,0),'CM-VL-G-C-GL-B-T-ClassRimThickn'!$B$1:$B$112,'CM-VL-G-C-GL-B-T-ClassRimThickn'!$C$1:$C$112,0,1,1),L2486)</f>
        <v>71</v>
      </c>
      <c r="N2486" s="24">
        <v>71</v>
      </c>
      <c r="O2486" s="24">
        <f>IF(N2486&gt;900,_xlfn.XLOOKUP(ROUND(N2486,0),'CM-VL-G-C-GL-B-T-ClassRimThickn'!$B$1:$B$112,'CM-VL-G-C-GL-B-T-ClassRimThickn'!$C$1:$C$112,0,1,1),N2486)</f>
        <v>71</v>
      </c>
      <c r="P2486" s="24">
        <v>64</v>
      </c>
      <c r="Q2486" s="24">
        <f>IF(P2486&gt;900,_xlfn.XLOOKUP(ROUND(P2486,0),'CM-VL-G-C-GL-B-T-ClassRimThickn'!$B$1:$B$112,'CM-VL-G-C-GL-B-T-ClassRimThickn'!$C$1:$C$112,0,1,1),P2486)</f>
        <v>64</v>
      </c>
      <c r="S2486" s="24">
        <f>IF(R2486&gt;900,_xlfn.XLOOKUP(ROUND(R2486,0),'CM-VL-G-C-GL-B-T-ClassRimThickn'!$B$1:$B$112,'CM-VL-G-C-GL-B-T-ClassRimThickn'!$C$1:$C$112,0,1,1),R2486)</f>
        <v>0</v>
      </c>
      <c r="T2486" s="24">
        <v>65</v>
      </c>
      <c r="U2486" s="24">
        <f>IF(T2486&gt;900,_xlfn.XLOOKUP(ROUND(T2486,0),'CM-VL-G-C-GL-B-T-ClassRimThickn'!$B$1:$B$112,'CM-VL-G-C-GL-B-T-ClassRimThickn'!$C$1:$C$112,0,1,1),T2486)</f>
        <v>65</v>
      </c>
      <c r="V2486" s="24">
        <v>68</v>
      </c>
      <c r="W2486" s="24">
        <f>IF(V2486&gt;900,_xlfn.XLOOKUP(ROUND(V2486,0),'CM-VL-G-C-GL-B-T-ClassRimThickn'!$B$1:$B$112,'CM-VL-G-C-GL-B-T-ClassRimThickn'!$C$1:$C$112,0,1,1),V2486)</f>
        <v>68</v>
      </c>
      <c r="X2486" s="24">
        <v>71</v>
      </c>
      <c r="Y2486" s="24">
        <f>IF(X2486&gt;900,_xlfn.XLOOKUP(ROUND(X2486,0),'CM-VL-G-C-GL-B-T-ClassRimThickn'!$B$1:$B$112,'CM-VL-G-C-GL-B-T-ClassRimThickn'!$C$1:$C$112,0,1,1),X2486)</f>
        <v>71</v>
      </c>
      <c r="Z2486" s="24">
        <v>71</v>
      </c>
      <c r="AA2486" s="24">
        <f>IF(Z2486&gt;900,_xlfn.XLOOKUP(ROUND(Z2486,0),'CM-VL-G-C-GL-B-T-ClassRimThickn'!$B$1:$B$112,'CM-VL-G-C-GL-B-T-ClassRimThickn'!$C$1:$C$112,0,1,1),Z2486)</f>
        <v>71</v>
      </c>
      <c r="AB2486" s="24">
        <v>64</v>
      </c>
      <c r="AC2486" s="24">
        <f>IF(AB2486&gt;900,_xlfn.XLOOKUP(ROUND(AB2486,0),'CM-VL-G-C-GL-B-T-ClassRimThickn'!$B$1:$B$112,'CM-VL-G-C-GL-B-T-ClassRimThickn'!$C$1:$C$112,0,1,1),AB2486)</f>
        <v>64</v>
      </c>
      <c r="AD2486" s="24">
        <v>69</v>
      </c>
      <c r="AE2486" s="24">
        <f>IF(AD2486&gt;900,_xlfn.XLOOKUP(ROUND(AD2486,0),'CM-VL-G-C-GL-B-T-ClassRimThickn'!$B$1:$B$112,'CM-VL-G-C-GL-B-T-ClassRimThickn'!$C$1:$C$112,0,1,1),AD2486)</f>
        <v>69</v>
      </c>
      <c r="AF2486" s="24">
        <v>65</v>
      </c>
      <c r="AG2486" s="24">
        <f>IF(AF2486&gt;900,_xlfn.XLOOKUP(ROUND(AF2486,0),'CM-VL-G-C-GL-B-T-ClassRimThickn'!$B$1:$B$112,'CM-VL-G-C-GL-B-T-ClassRimThickn'!$C$1:$C$112,0,1,1),AF2486)</f>
        <v>65</v>
      </c>
      <c r="AH2486" s="24">
        <v>28</v>
      </c>
      <c r="AI2486" s="24">
        <v>30</v>
      </c>
      <c r="AJ2486" s="24">
        <v>27</v>
      </c>
      <c r="AK2486" s="24">
        <v>28</v>
      </c>
      <c r="AL2486" s="24">
        <v>29</v>
      </c>
      <c r="AM2486" s="24">
        <v>27</v>
      </c>
      <c r="AN2486" s="24">
        <v>28</v>
      </c>
      <c r="AO2486" s="24">
        <v>29</v>
      </c>
      <c r="AP2486" s="24">
        <v>27</v>
      </c>
      <c r="AQ2486" s="24">
        <v>27</v>
      </c>
      <c r="AR2486" s="24">
        <v>30</v>
      </c>
      <c r="AS2486" s="24">
        <v>27</v>
      </c>
      <c r="AT2486" s="24">
        <v>29</v>
      </c>
      <c r="AU2486" s="24">
        <v>29</v>
      </c>
      <c r="AV2486" s="24">
        <v>28</v>
      </c>
      <c r="AW2486" s="24">
        <v>28</v>
      </c>
      <c r="AX2486" s="24">
        <v>28</v>
      </c>
      <c r="AY2486" s="24">
        <v>28</v>
      </c>
      <c r="AZ2486" s="24">
        <v>29</v>
      </c>
      <c r="BA2486" s="24">
        <v>28.5</v>
      </c>
      <c r="BB2486" s="24">
        <v>29</v>
      </c>
      <c r="BC2486" s="24">
        <v>28.5</v>
      </c>
      <c r="BD2486" s="24">
        <v>28</v>
      </c>
      <c r="BE2486" s="24">
        <v>28</v>
      </c>
      <c r="BF2486" s="24">
        <v>0</v>
      </c>
      <c r="BG2486" s="24">
        <v>0</v>
      </c>
      <c r="BH2486" s="24">
        <v>0</v>
      </c>
      <c r="BI2486" s="24">
        <v>0</v>
      </c>
      <c r="BJ2486" s="24">
        <v>0</v>
      </c>
      <c r="BL2486" s="24">
        <v>0</v>
      </c>
      <c r="BM2486" s="24">
        <v>0</v>
      </c>
      <c r="BN2486" s="24">
        <v>0</v>
      </c>
      <c r="BO2486" s="24">
        <v>0</v>
      </c>
      <c r="BP2486" s="24">
        <v>0</v>
      </c>
      <c r="BQ2486" s="24">
        <v>0</v>
      </c>
      <c r="BR2486" s="24">
        <v>0</v>
      </c>
      <c r="BS2486" s="24">
        <v>0</v>
      </c>
      <c r="BT2486" s="24">
        <v>0</v>
      </c>
      <c r="BU2486" s="24">
        <v>0</v>
      </c>
      <c r="BV2486" s="24">
        <v>0</v>
      </c>
      <c r="BW2486" s="24">
        <v>0</v>
      </c>
      <c r="BX2486" s="24">
        <v>0</v>
      </c>
      <c r="BY2486" s="24">
        <v>0</v>
      </c>
      <c r="BZ2486" s="24">
        <v>0</v>
      </c>
      <c r="CB2486" s="24">
        <v>0</v>
      </c>
      <c r="CC2486" s="24">
        <v>0</v>
      </c>
      <c r="CD2486" s="24">
        <v>93</v>
      </c>
      <c r="CE2486" s="24">
        <v>113</v>
      </c>
      <c r="CF2486" s="24">
        <v>93</v>
      </c>
      <c r="CG2486" s="24">
        <v>88</v>
      </c>
      <c r="CH2486" s="24">
        <v>107</v>
      </c>
      <c r="CI2486" s="24">
        <v>104</v>
      </c>
      <c r="CO2486" s="34">
        <f t="shared" si="165"/>
        <v>749725</v>
      </c>
    </row>
    <row r="2487" spans="1:93" ht="15">
      <c r="A2487" s="23" t="s">
        <v>203</v>
      </c>
      <c r="C2487" s="25" t="str">
        <f t="shared" si="164"/>
        <v/>
      </c>
      <c r="G2487" s="24" t="str">
        <f t="shared" si="166"/>
        <v/>
      </c>
      <c r="I2487" s="24" t="str">
        <f t="shared" si="167"/>
        <v/>
      </c>
      <c r="K2487" s="24">
        <f>IF(J2487&gt;900,_xlfn.XLOOKUP(ROUND(J2487,0),'CM-VL-G-C-GL-B-T-ClassRimThickn'!$B$1:$B$112,'CM-VL-G-C-GL-B-T-ClassRimThickn'!$C$1:$C$112,0,1,1),J2487)</f>
        <v>0</v>
      </c>
      <c r="M2487" s="24">
        <f>IF(L2487&gt;900,_xlfn.XLOOKUP(ROUND(L2487,0),'CM-VL-G-C-GL-B-T-ClassRimThickn'!$B$1:$B$112,'CM-VL-G-C-GL-B-T-ClassRimThickn'!$C$1:$C$112,0,1,1),L2487)</f>
        <v>0</v>
      </c>
      <c r="O2487" s="24">
        <f>IF(N2487&gt;900,_xlfn.XLOOKUP(ROUND(N2487,0),'CM-VL-G-C-GL-B-T-ClassRimThickn'!$B$1:$B$112,'CM-VL-G-C-GL-B-T-ClassRimThickn'!$C$1:$C$112,0,1,1),N2487)</f>
        <v>0</v>
      </c>
      <c r="Q2487" s="24">
        <f>IF(P2487&gt;900,_xlfn.XLOOKUP(ROUND(P2487,0),'CM-VL-G-C-GL-B-T-ClassRimThickn'!$B$1:$B$112,'CM-VL-G-C-GL-B-T-ClassRimThickn'!$C$1:$C$112,0,1,1),P2487)</f>
        <v>0</v>
      </c>
      <c r="S2487" s="24">
        <f>IF(R2487&gt;900,_xlfn.XLOOKUP(ROUND(R2487,0),'CM-VL-G-C-GL-B-T-ClassRimThickn'!$B$1:$B$112,'CM-VL-G-C-GL-B-T-ClassRimThickn'!$C$1:$C$112,0,1,1),R2487)</f>
        <v>0</v>
      </c>
      <c r="U2487" s="24">
        <f>IF(T2487&gt;900,_xlfn.XLOOKUP(ROUND(T2487,0),'CM-VL-G-C-GL-B-T-ClassRimThickn'!$B$1:$B$112,'CM-VL-G-C-GL-B-T-ClassRimThickn'!$C$1:$C$112,0,1,1),T2487)</f>
        <v>0</v>
      </c>
      <c r="W2487" s="24">
        <f>IF(V2487&gt;900,_xlfn.XLOOKUP(ROUND(V2487,0),'CM-VL-G-C-GL-B-T-ClassRimThickn'!$B$1:$B$112,'CM-VL-G-C-GL-B-T-ClassRimThickn'!$C$1:$C$112,0,1,1),V2487)</f>
        <v>0</v>
      </c>
      <c r="Y2487" s="24">
        <f>IF(X2487&gt;900,_xlfn.XLOOKUP(ROUND(X2487,0),'CM-VL-G-C-GL-B-T-ClassRimThickn'!$B$1:$B$112,'CM-VL-G-C-GL-B-T-ClassRimThickn'!$C$1:$C$112,0,1,1),X2487)</f>
        <v>0</v>
      </c>
      <c r="AA2487" s="24">
        <f>IF(Z2487&gt;900,_xlfn.XLOOKUP(ROUND(Z2487,0),'CM-VL-G-C-GL-B-T-ClassRimThickn'!$B$1:$B$112,'CM-VL-G-C-GL-B-T-ClassRimThickn'!$C$1:$C$112,0,1,1),Z2487)</f>
        <v>0</v>
      </c>
      <c r="AC2487" s="24">
        <f>IF(AB2487&gt;900,_xlfn.XLOOKUP(ROUND(AB2487,0),'CM-VL-G-C-GL-B-T-ClassRimThickn'!$B$1:$B$112,'CM-VL-G-C-GL-B-T-ClassRimThickn'!$C$1:$C$112,0,1,1),AB2487)</f>
        <v>0</v>
      </c>
      <c r="AE2487" s="24">
        <f>IF(AD2487&gt;900,_xlfn.XLOOKUP(ROUND(AD2487,0),'CM-VL-G-C-GL-B-T-ClassRimThickn'!$B$1:$B$112,'CM-VL-G-C-GL-B-T-ClassRimThickn'!$C$1:$C$112,0,1,1),AD2487)</f>
        <v>0</v>
      </c>
      <c r="AG2487" s="24">
        <f>IF(AF2487&gt;900,_xlfn.XLOOKUP(ROUND(AF2487,0),'CM-VL-G-C-GL-B-T-ClassRimThickn'!$B$1:$B$112,'CM-VL-G-C-GL-B-T-ClassRimThickn'!$C$1:$C$112,0,1,1),AF2487)</f>
        <v>0</v>
      </c>
      <c r="CO2487" s="34">
        <f t="shared" si="165"/>
        <v>297610.7111953891</v>
      </c>
    </row>
    <row r="2488" spans="1:93" ht="15">
      <c r="A2488" s="23" t="s">
        <v>204</v>
      </c>
      <c r="B2488" s="52">
        <v>40062</v>
      </c>
      <c r="C2488" s="25" t="str">
        <f t="shared" si="164"/>
        <v/>
      </c>
      <c r="G2488" s="24">
        <f t="shared" si="166"/>
        <v>40062</v>
      </c>
      <c r="H2488" s="24">
        <v>297737</v>
      </c>
      <c r="I2488" s="24" t="str">
        <f t="shared" si="167"/>
        <v/>
      </c>
      <c r="K2488" s="24">
        <f>IF(J2488&gt;900,_xlfn.XLOOKUP(ROUND(J2488,0),'CM-VL-G-C-GL-B-T-ClassRimThickn'!$B$1:$B$112,'CM-VL-G-C-GL-B-T-ClassRimThickn'!$C$1:$C$112,0,1,1),J2488)</f>
        <v>0</v>
      </c>
      <c r="L2488" s="24">
        <v>85</v>
      </c>
      <c r="M2488" s="24">
        <f>IF(L2488&gt;900,_xlfn.XLOOKUP(ROUND(L2488,0),'CM-VL-G-C-GL-B-T-ClassRimThickn'!$B$1:$B$112,'CM-VL-G-C-GL-B-T-ClassRimThickn'!$C$1:$C$112,0,1,1),L2488)</f>
        <v>85</v>
      </c>
      <c r="N2488" s="24">
        <v>85</v>
      </c>
      <c r="O2488" s="24">
        <f>IF(N2488&gt;900,_xlfn.XLOOKUP(ROUND(N2488,0),'CM-VL-G-C-GL-B-T-ClassRimThickn'!$B$1:$B$112,'CM-VL-G-C-GL-B-T-ClassRimThickn'!$C$1:$C$112,0,1,1),N2488)</f>
        <v>85</v>
      </c>
      <c r="P2488" s="24">
        <v>85</v>
      </c>
      <c r="Q2488" s="24">
        <f>IF(P2488&gt;900,_xlfn.XLOOKUP(ROUND(P2488,0),'CM-VL-G-C-GL-B-T-ClassRimThickn'!$B$1:$B$112,'CM-VL-G-C-GL-B-T-ClassRimThickn'!$C$1:$C$112,0,1,1),P2488)</f>
        <v>85</v>
      </c>
      <c r="S2488" s="24">
        <f>IF(R2488&gt;900,_xlfn.XLOOKUP(ROUND(R2488,0),'CM-VL-G-C-GL-B-T-ClassRimThickn'!$B$1:$B$112,'CM-VL-G-C-GL-B-T-ClassRimThickn'!$C$1:$C$112,0,1,1),R2488)</f>
        <v>0</v>
      </c>
      <c r="T2488" s="24">
        <v>85</v>
      </c>
      <c r="U2488" s="24">
        <f>IF(T2488&gt;900,_xlfn.XLOOKUP(ROUND(T2488,0),'CM-VL-G-C-GL-B-T-ClassRimThickn'!$B$1:$B$112,'CM-VL-G-C-GL-B-T-ClassRimThickn'!$C$1:$C$112,0,1,1),T2488)</f>
        <v>85</v>
      </c>
      <c r="V2488" s="24">
        <v>85</v>
      </c>
      <c r="W2488" s="24">
        <f>IF(V2488&gt;900,_xlfn.XLOOKUP(ROUND(V2488,0),'CM-VL-G-C-GL-B-T-ClassRimThickn'!$B$1:$B$112,'CM-VL-G-C-GL-B-T-ClassRimThickn'!$C$1:$C$112,0,1,1),V2488)</f>
        <v>85</v>
      </c>
      <c r="X2488" s="24">
        <v>85</v>
      </c>
      <c r="Y2488" s="24">
        <f>IF(X2488&gt;900,_xlfn.XLOOKUP(ROUND(X2488,0),'CM-VL-G-C-GL-B-T-ClassRimThickn'!$B$1:$B$112,'CM-VL-G-C-GL-B-T-ClassRimThickn'!$C$1:$C$112,0,1,1),X2488)</f>
        <v>85</v>
      </c>
      <c r="Z2488" s="24">
        <v>85</v>
      </c>
      <c r="AA2488" s="24">
        <f>IF(Z2488&gt;900,_xlfn.XLOOKUP(ROUND(Z2488,0),'CM-VL-G-C-GL-B-T-ClassRimThickn'!$B$1:$B$112,'CM-VL-G-C-GL-B-T-ClassRimThickn'!$C$1:$C$112,0,1,1),Z2488)</f>
        <v>85</v>
      </c>
      <c r="AB2488" s="24">
        <v>85</v>
      </c>
      <c r="AC2488" s="24">
        <f>IF(AB2488&gt;900,_xlfn.XLOOKUP(ROUND(AB2488,0),'CM-VL-G-C-GL-B-T-ClassRimThickn'!$B$1:$B$112,'CM-VL-G-C-GL-B-T-ClassRimThickn'!$C$1:$C$112,0,1,1),AB2488)</f>
        <v>85</v>
      </c>
      <c r="AD2488" s="24">
        <v>85</v>
      </c>
      <c r="AE2488" s="24">
        <f>IF(AD2488&gt;900,_xlfn.XLOOKUP(ROUND(AD2488,0),'CM-VL-G-C-GL-B-T-ClassRimThickn'!$B$1:$B$112,'CM-VL-G-C-GL-B-T-ClassRimThickn'!$C$1:$C$112,0,1,1),AD2488)</f>
        <v>85</v>
      </c>
      <c r="AF2488" s="24">
        <v>85</v>
      </c>
      <c r="AG2488" s="24">
        <f>IF(AF2488&gt;900,_xlfn.XLOOKUP(ROUND(AF2488,0),'CM-VL-G-C-GL-B-T-ClassRimThickn'!$B$1:$B$112,'CM-VL-G-C-GL-B-T-ClassRimThickn'!$C$1:$C$112,0,1,1),AF2488)</f>
        <v>85</v>
      </c>
      <c r="AH2488" s="24">
        <v>28.5</v>
      </c>
      <c r="AI2488" s="24">
        <v>30</v>
      </c>
      <c r="AJ2488" s="24">
        <v>29.5</v>
      </c>
      <c r="AK2488" s="24">
        <v>28.5</v>
      </c>
      <c r="AL2488" s="24">
        <v>30</v>
      </c>
      <c r="AM2488" s="24">
        <v>30</v>
      </c>
      <c r="AN2488" s="24">
        <v>28.5</v>
      </c>
      <c r="AO2488" s="24">
        <v>30</v>
      </c>
      <c r="AP2488" s="24">
        <v>29</v>
      </c>
      <c r="AQ2488" s="24">
        <v>28.5</v>
      </c>
      <c r="AR2488" s="24">
        <v>29.5</v>
      </c>
      <c r="AS2488" s="24">
        <v>29</v>
      </c>
      <c r="AT2488" s="24">
        <v>28</v>
      </c>
      <c r="AU2488" s="24">
        <v>28</v>
      </c>
      <c r="AV2488" s="24">
        <v>28</v>
      </c>
      <c r="AW2488" s="24">
        <v>28</v>
      </c>
      <c r="AX2488" s="24">
        <v>28</v>
      </c>
      <c r="AY2488" s="24">
        <v>28</v>
      </c>
      <c r="AZ2488" s="24">
        <v>28</v>
      </c>
      <c r="BA2488" s="24">
        <v>28</v>
      </c>
      <c r="BB2488" s="24">
        <v>28</v>
      </c>
      <c r="BC2488" s="24">
        <v>28</v>
      </c>
      <c r="BD2488" s="24">
        <v>28</v>
      </c>
      <c r="BE2488" s="24">
        <v>28</v>
      </c>
      <c r="BF2488" s="24">
        <v>0</v>
      </c>
      <c r="BG2488" s="24">
        <v>0</v>
      </c>
      <c r="BH2488" s="24">
        <v>0</v>
      </c>
      <c r="BI2488" s="24">
        <v>0</v>
      </c>
      <c r="BJ2488" s="24">
        <v>0</v>
      </c>
      <c r="BL2488" s="24">
        <v>0</v>
      </c>
      <c r="BM2488" s="24">
        <v>0</v>
      </c>
      <c r="BN2488" s="24">
        <v>0</v>
      </c>
      <c r="BO2488" s="24">
        <v>0</v>
      </c>
      <c r="BP2488" s="24">
        <v>0</v>
      </c>
      <c r="BQ2488" s="24">
        <v>0</v>
      </c>
      <c r="BR2488" s="24">
        <v>0</v>
      </c>
      <c r="BS2488" s="24">
        <v>0</v>
      </c>
      <c r="BT2488" s="24">
        <v>0</v>
      </c>
      <c r="BU2488" s="24">
        <v>0</v>
      </c>
      <c r="BV2488" s="24">
        <v>0</v>
      </c>
      <c r="BW2488" s="24">
        <v>0</v>
      </c>
      <c r="BX2488" s="24">
        <v>0</v>
      </c>
      <c r="BY2488" s="24">
        <v>0</v>
      </c>
      <c r="BZ2488" s="24">
        <v>0</v>
      </c>
      <c r="CB2488" s="24">
        <v>0</v>
      </c>
      <c r="CC2488" s="24">
        <v>0</v>
      </c>
      <c r="CD2488" s="24">
        <v>120</v>
      </c>
      <c r="CE2488" s="24">
        <v>125</v>
      </c>
      <c r="CF2488" s="24">
        <v>120</v>
      </c>
      <c r="CG2488" s="24">
        <v>120</v>
      </c>
      <c r="CH2488" s="24">
        <v>120</v>
      </c>
      <c r="CI2488" s="24">
        <v>120</v>
      </c>
      <c r="CO2488" s="34">
        <f t="shared" si="165"/>
        <v>297737</v>
      </c>
    </row>
    <row r="2489" spans="1:93" ht="15">
      <c r="A2489" s="23" t="s">
        <v>204</v>
      </c>
      <c r="B2489" s="52">
        <v>40092</v>
      </c>
      <c r="C2489" s="25" t="str">
        <f t="shared" si="164"/>
        <v/>
      </c>
      <c r="G2489" s="24">
        <f t="shared" si="166"/>
        <v>30</v>
      </c>
      <c r="H2489" s="24">
        <v>319261</v>
      </c>
      <c r="I2489" s="24" t="str">
        <f t="shared" si="167"/>
        <v/>
      </c>
      <c r="K2489" s="24">
        <f>IF(J2489&gt;900,_xlfn.XLOOKUP(ROUND(J2489,0),'CM-VL-G-C-GL-B-T-ClassRimThickn'!$B$1:$B$112,'CM-VL-G-C-GL-B-T-ClassRimThickn'!$C$1:$C$112,0,1,1),J2489)</f>
        <v>0</v>
      </c>
      <c r="L2489" s="24">
        <v>86</v>
      </c>
      <c r="M2489" s="24">
        <f>IF(L2489&gt;900,_xlfn.XLOOKUP(ROUND(L2489,0),'CM-VL-G-C-GL-B-T-ClassRimThickn'!$B$1:$B$112,'CM-VL-G-C-GL-B-T-ClassRimThickn'!$C$1:$C$112,0,1,1),L2489)</f>
        <v>86</v>
      </c>
      <c r="N2489" s="24">
        <v>85</v>
      </c>
      <c r="O2489" s="24">
        <f>IF(N2489&gt;900,_xlfn.XLOOKUP(ROUND(N2489,0),'CM-VL-G-C-GL-B-T-ClassRimThickn'!$B$1:$B$112,'CM-VL-G-C-GL-B-T-ClassRimThickn'!$C$1:$C$112,0,1,1),N2489)</f>
        <v>85</v>
      </c>
      <c r="P2489" s="24">
        <v>85</v>
      </c>
      <c r="Q2489" s="24">
        <f>IF(P2489&gt;900,_xlfn.XLOOKUP(ROUND(P2489,0),'CM-VL-G-C-GL-B-T-ClassRimThickn'!$B$1:$B$112,'CM-VL-G-C-GL-B-T-ClassRimThickn'!$C$1:$C$112,0,1,1),P2489)</f>
        <v>85</v>
      </c>
      <c r="S2489" s="24">
        <f>IF(R2489&gt;900,_xlfn.XLOOKUP(ROUND(R2489,0),'CM-VL-G-C-GL-B-T-ClassRimThickn'!$B$1:$B$112,'CM-VL-G-C-GL-B-T-ClassRimThickn'!$C$1:$C$112,0,1,1),R2489)</f>
        <v>0</v>
      </c>
      <c r="T2489" s="24">
        <v>85</v>
      </c>
      <c r="U2489" s="24">
        <f>IF(T2489&gt;900,_xlfn.XLOOKUP(ROUND(T2489,0),'CM-VL-G-C-GL-B-T-ClassRimThickn'!$B$1:$B$112,'CM-VL-G-C-GL-B-T-ClassRimThickn'!$C$1:$C$112,0,1,1),T2489)</f>
        <v>85</v>
      </c>
      <c r="V2489" s="24">
        <v>85</v>
      </c>
      <c r="W2489" s="24">
        <f>IF(V2489&gt;900,_xlfn.XLOOKUP(ROUND(V2489,0),'CM-VL-G-C-GL-B-T-ClassRimThickn'!$B$1:$B$112,'CM-VL-G-C-GL-B-T-ClassRimThickn'!$C$1:$C$112,0,1,1),V2489)</f>
        <v>85</v>
      </c>
      <c r="X2489" s="24">
        <v>86</v>
      </c>
      <c r="Y2489" s="24">
        <f>IF(X2489&gt;900,_xlfn.XLOOKUP(ROUND(X2489,0),'CM-VL-G-C-GL-B-T-ClassRimThickn'!$B$1:$B$112,'CM-VL-G-C-GL-B-T-ClassRimThickn'!$C$1:$C$112,0,1,1),X2489)</f>
        <v>86</v>
      </c>
      <c r="Z2489" s="24">
        <v>85</v>
      </c>
      <c r="AA2489" s="24">
        <f>IF(Z2489&gt;900,_xlfn.XLOOKUP(ROUND(Z2489,0),'CM-VL-G-C-GL-B-T-ClassRimThickn'!$B$1:$B$112,'CM-VL-G-C-GL-B-T-ClassRimThickn'!$C$1:$C$112,0,1,1),Z2489)</f>
        <v>85</v>
      </c>
      <c r="AB2489" s="24">
        <v>85</v>
      </c>
      <c r="AC2489" s="24">
        <f>IF(AB2489&gt;900,_xlfn.XLOOKUP(ROUND(AB2489,0),'CM-VL-G-C-GL-B-T-ClassRimThickn'!$B$1:$B$112,'CM-VL-G-C-GL-B-T-ClassRimThickn'!$C$1:$C$112,0,1,1),AB2489)</f>
        <v>85</v>
      </c>
      <c r="AD2489" s="24">
        <v>86</v>
      </c>
      <c r="AE2489" s="24">
        <f>IF(AD2489&gt;900,_xlfn.XLOOKUP(ROUND(AD2489,0),'CM-VL-G-C-GL-B-T-ClassRimThickn'!$B$1:$B$112,'CM-VL-G-C-GL-B-T-ClassRimThickn'!$C$1:$C$112,0,1,1),AD2489)</f>
        <v>86</v>
      </c>
      <c r="AF2489" s="24">
        <v>85</v>
      </c>
      <c r="AG2489" s="24">
        <f>IF(AF2489&gt;900,_xlfn.XLOOKUP(ROUND(AF2489,0),'CM-VL-G-C-GL-B-T-ClassRimThickn'!$B$1:$B$112,'CM-VL-G-C-GL-B-T-ClassRimThickn'!$C$1:$C$112,0,1,1),AF2489)</f>
        <v>85</v>
      </c>
      <c r="AH2489" s="24">
        <v>28.5</v>
      </c>
      <c r="AI2489" s="24">
        <v>30</v>
      </c>
      <c r="AJ2489" s="24">
        <v>28.5</v>
      </c>
      <c r="AK2489" s="24">
        <v>28.5</v>
      </c>
      <c r="AL2489" s="24">
        <v>30</v>
      </c>
      <c r="AM2489" s="24">
        <v>29</v>
      </c>
      <c r="AN2489" s="24">
        <v>28.5</v>
      </c>
      <c r="AO2489" s="24">
        <v>29</v>
      </c>
      <c r="AP2489" s="24">
        <v>28.5</v>
      </c>
      <c r="AQ2489" s="24">
        <v>28.5</v>
      </c>
      <c r="AR2489" s="24">
        <v>28.5</v>
      </c>
      <c r="AS2489" s="24">
        <v>29</v>
      </c>
      <c r="AT2489" s="24">
        <v>28</v>
      </c>
      <c r="AU2489" s="24">
        <v>28.5</v>
      </c>
      <c r="AV2489" s="24">
        <v>28</v>
      </c>
      <c r="AW2489" s="24">
        <v>28</v>
      </c>
      <c r="AX2489" s="24">
        <v>28</v>
      </c>
      <c r="AY2489" s="24">
        <v>29</v>
      </c>
      <c r="AZ2489" s="24">
        <v>28</v>
      </c>
      <c r="BA2489" s="24">
        <v>28</v>
      </c>
      <c r="BB2489" s="24">
        <v>28.5</v>
      </c>
      <c r="BC2489" s="24">
        <v>28</v>
      </c>
      <c r="BD2489" s="24">
        <v>28.5</v>
      </c>
      <c r="BE2489" s="24">
        <v>28</v>
      </c>
      <c r="BF2489" s="24">
        <v>1</v>
      </c>
      <c r="BG2489" s="24">
        <v>1</v>
      </c>
      <c r="BH2489" s="24">
        <v>1</v>
      </c>
      <c r="BI2489" s="24">
        <v>1</v>
      </c>
      <c r="BJ2489" s="24">
        <v>1</v>
      </c>
      <c r="BL2489" s="24">
        <v>1</v>
      </c>
      <c r="BM2489" s="24">
        <v>1</v>
      </c>
      <c r="BN2489" s="24">
        <v>1</v>
      </c>
      <c r="BO2489" s="24">
        <v>1</v>
      </c>
      <c r="BP2489" s="24">
        <v>1</v>
      </c>
      <c r="BQ2489" s="24">
        <v>1</v>
      </c>
      <c r="CD2489" s="24">
        <v>122</v>
      </c>
      <c r="CE2489" s="24">
        <v>126</v>
      </c>
      <c r="CF2489" s="24">
        <v>122</v>
      </c>
      <c r="CG2489" s="24">
        <v>120</v>
      </c>
      <c r="CH2489" s="24">
        <v>123</v>
      </c>
      <c r="CI2489" s="24">
        <v>120</v>
      </c>
      <c r="CO2489" s="34">
        <f t="shared" si="165"/>
        <v>319261</v>
      </c>
    </row>
    <row r="2490" spans="1:93" ht="15">
      <c r="A2490" s="23" t="s">
        <v>204</v>
      </c>
      <c r="B2490" s="52">
        <v>40109</v>
      </c>
      <c r="C2490" s="25" t="str">
        <f t="shared" si="164"/>
        <v/>
      </c>
      <c r="G2490" s="24">
        <f t="shared" si="166"/>
        <v>17</v>
      </c>
      <c r="H2490" s="26">
        <f>((H2492-H2489)/SUM(G2490:G2492)*G2490)+H2489</f>
        <v>330116.24561403511</v>
      </c>
      <c r="I2490" s="24" t="str">
        <f t="shared" si="167"/>
        <v/>
      </c>
      <c r="K2490" s="24">
        <f>IF(J2490&gt;900,_xlfn.XLOOKUP(ROUND(J2490,0),'CM-VL-G-C-GL-B-T-ClassRimThickn'!$B$1:$B$112,'CM-VL-G-C-GL-B-T-ClassRimThickn'!$C$1:$C$112,0,1,1),J2490)</f>
        <v>0</v>
      </c>
      <c r="L2490" s="24">
        <v>85</v>
      </c>
      <c r="M2490" s="24">
        <f>IF(L2490&gt;900,_xlfn.XLOOKUP(ROUND(L2490,0),'CM-VL-G-C-GL-B-T-ClassRimThickn'!$B$1:$B$112,'CM-VL-G-C-GL-B-T-ClassRimThickn'!$C$1:$C$112,0,1,1),L2490)</f>
        <v>85</v>
      </c>
      <c r="N2490" s="24">
        <v>85</v>
      </c>
      <c r="O2490" s="24">
        <f>IF(N2490&gt;900,_xlfn.XLOOKUP(ROUND(N2490,0),'CM-VL-G-C-GL-B-T-ClassRimThickn'!$B$1:$B$112,'CM-VL-G-C-GL-B-T-ClassRimThickn'!$C$1:$C$112,0,1,1),N2490)</f>
        <v>85</v>
      </c>
      <c r="P2490" s="24">
        <v>85</v>
      </c>
      <c r="Q2490" s="24">
        <f>IF(P2490&gt;900,_xlfn.XLOOKUP(ROUND(P2490,0),'CM-VL-G-C-GL-B-T-ClassRimThickn'!$B$1:$B$112,'CM-VL-G-C-GL-B-T-ClassRimThickn'!$C$1:$C$112,0,1,1),P2490)</f>
        <v>85</v>
      </c>
      <c r="S2490" s="24">
        <f>IF(R2490&gt;900,_xlfn.XLOOKUP(ROUND(R2490,0),'CM-VL-G-C-GL-B-T-ClassRimThickn'!$B$1:$B$112,'CM-VL-G-C-GL-B-T-ClassRimThickn'!$C$1:$C$112,0,1,1),R2490)</f>
        <v>0</v>
      </c>
      <c r="T2490" s="24">
        <v>85</v>
      </c>
      <c r="U2490" s="24">
        <f>IF(T2490&gt;900,_xlfn.XLOOKUP(ROUND(T2490,0),'CM-VL-G-C-GL-B-T-ClassRimThickn'!$B$1:$B$112,'CM-VL-G-C-GL-B-T-ClassRimThickn'!$C$1:$C$112,0,1,1),T2490)</f>
        <v>85</v>
      </c>
      <c r="V2490" s="24">
        <v>85</v>
      </c>
      <c r="W2490" s="24">
        <f>IF(V2490&gt;900,_xlfn.XLOOKUP(ROUND(V2490,0),'CM-VL-G-C-GL-B-T-ClassRimThickn'!$B$1:$B$112,'CM-VL-G-C-GL-B-T-ClassRimThickn'!$C$1:$C$112,0,1,1),V2490)</f>
        <v>85</v>
      </c>
      <c r="X2490" s="24">
        <v>85</v>
      </c>
      <c r="Y2490" s="24">
        <f>IF(X2490&gt;900,_xlfn.XLOOKUP(ROUND(X2490,0),'CM-VL-G-C-GL-B-T-ClassRimThickn'!$B$1:$B$112,'CM-VL-G-C-GL-B-T-ClassRimThickn'!$C$1:$C$112,0,1,1),X2490)</f>
        <v>85</v>
      </c>
      <c r="Z2490" s="24">
        <v>85</v>
      </c>
      <c r="AA2490" s="24">
        <f>IF(Z2490&gt;900,_xlfn.XLOOKUP(ROUND(Z2490,0),'CM-VL-G-C-GL-B-T-ClassRimThickn'!$B$1:$B$112,'CM-VL-G-C-GL-B-T-ClassRimThickn'!$C$1:$C$112,0,1,1),Z2490)</f>
        <v>85</v>
      </c>
      <c r="AB2490" s="24">
        <v>85</v>
      </c>
      <c r="AC2490" s="24">
        <f>IF(AB2490&gt;900,_xlfn.XLOOKUP(ROUND(AB2490,0),'CM-VL-G-C-GL-B-T-ClassRimThickn'!$B$1:$B$112,'CM-VL-G-C-GL-B-T-ClassRimThickn'!$C$1:$C$112,0,1,1),AB2490)</f>
        <v>85</v>
      </c>
      <c r="AD2490" s="24">
        <v>85</v>
      </c>
      <c r="AE2490" s="24">
        <f>IF(AD2490&gt;900,_xlfn.XLOOKUP(ROUND(AD2490,0),'CM-VL-G-C-GL-B-T-ClassRimThickn'!$B$1:$B$112,'CM-VL-G-C-GL-B-T-ClassRimThickn'!$C$1:$C$112,0,1,1),AD2490)</f>
        <v>85</v>
      </c>
      <c r="AF2490" s="24">
        <v>85</v>
      </c>
      <c r="AG2490" s="24">
        <f>IF(AF2490&gt;900,_xlfn.XLOOKUP(ROUND(AF2490,0),'CM-VL-G-C-GL-B-T-ClassRimThickn'!$B$1:$B$112,'CM-VL-G-C-GL-B-T-ClassRimThickn'!$C$1:$C$112,0,1,1),AF2490)</f>
        <v>85</v>
      </c>
      <c r="AH2490" s="24">
        <v>28.5</v>
      </c>
      <c r="AI2490" s="24">
        <v>30</v>
      </c>
      <c r="AJ2490" s="24">
        <v>28</v>
      </c>
      <c r="AK2490" s="24">
        <v>29.5</v>
      </c>
      <c r="AL2490" s="24">
        <v>28</v>
      </c>
      <c r="AM2490" s="24">
        <v>29</v>
      </c>
      <c r="AN2490" s="24">
        <v>28</v>
      </c>
      <c r="AO2490" s="24">
        <v>28.5</v>
      </c>
      <c r="AP2490" s="24">
        <v>28</v>
      </c>
      <c r="AQ2490" s="24">
        <v>28</v>
      </c>
      <c r="AR2490" s="24">
        <v>29.5</v>
      </c>
      <c r="AS2490" s="24">
        <v>28.5</v>
      </c>
      <c r="AT2490" s="24">
        <v>28.5</v>
      </c>
      <c r="AU2490" s="24">
        <v>28.5</v>
      </c>
      <c r="AV2490" s="24">
        <v>28.5</v>
      </c>
      <c r="AW2490" s="24">
        <v>28</v>
      </c>
      <c r="AX2490" s="24">
        <v>29.5</v>
      </c>
      <c r="AY2490" s="24">
        <v>29</v>
      </c>
      <c r="AZ2490" s="24">
        <v>28.5</v>
      </c>
      <c r="BA2490" s="24">
        <v>28.5</v>
      </c>
      <c r="BB2490" s="24">
        <v>28.5</v>
      </c>
      <c r="BC2490" s="24">
        <v>28.5</v>
      </c>
      <c r="BD2490" s="24">
        <v>28.5</v>
      </c>
      <c r="BE2490" s="24">
        <v>29</v>
      </c>
      <c r="BF2490" s="24">
        <v>0</v>
      </c>
      <c r="BG2490" s="24">
        <v>0</v>
      </c>
      <c r="BH2490" s="24">
        <v>0</v>
      </c>
      <c r="BI2490" s="24">
        <v>0</v>
      </c>
      <c r="BJ2490" s="24">
        <v>0</v>
      </c>
      <c r="BL2490" s="24">
        <v>0</v>
      </c>
      <c r="BM2490" s="24">
        <v>0</v>
      </c>
      <c r="BN2490" s="24">
        <v>0</v>
      </c>
      <c r="BO2490" s="24">
        <v>0</v>
      </c>
      <c r="BP2490" s="24">
        <v>0</v>
      </c>
      <c r="BQ2490" s="24">
        <v>0</v>
      </c>
      <c r="BR2490" s="24">
        <v>0</v>
      </c>
      <c r="BS2490" s="24">
        <v>0</v>
      </c>
      <c r="BT2490" s="24">
        <v>0</v>
      </c>
      <c r="BU2490" s="24">
        <v>0</v>
      </c>
      <c r="BV2490" s="24">
        <v>0</v>
      </c>
      <c r="BW2490" s="24">
        <v>0</v>
      </c>
      <c r="BX2490" s="24">
        <v>0</v>
      </c>
      <c r="BY2490" s="24">
        <v>0</v>
      </c>
      <c r="BZ2490" s="24">
        <v>0</v>
      </c>
      <c r="CB2490" s="24">
        <v>0</v>
      </c>
      <c r="CC2490" s="24">
        <v>0</v>
      </c>
      <c r="CD2490" s="24">
        <v>120</v>
      </c>
      <c r="CE2490" s="24">
        <v>120</v>
      </c>
      <c r="CF2490" s="24">
        <v>120</v>
      </c>
      <c r="CG2490" s="24">
        <v>120</v>
      </c>
      <c r="CH2490" s="24">
        <v>120</v>
      </c>
      <c r="CI2490" s="24">
        <v>120</v>
      </c>
      <c r="CO2490" s="34">
        <f t="shared" si="165"/>
        <v>330116.24561403511</v>
      </c>
    </row>
    <row r="2491" spans="1:93" ht="15">
      <c r="A2491" s="23" t="s">
        <v>204</v>
      </c>
      <c r="B2491" s="52">
        <v>40130</v>
      </c>
      <c r="C2491" s="25" t="str">
        <f t="shared" si="164"/>
        <v/>
      </c>
      <c r="G2491" s="24">
        <f t="shared" si="166"/>
        <v>21</v>
      </c>
      <c r="H2491" s="26">
        <f>((H2492-H2489)/SUM(G2490:G2492)*G2491)+H2490</f>
        <v>343525.66666666669</v>
      </c>
      <c r="I2491" s="24" t="str">
        <f t="shared" si="167"/>
        <v/>
      </c>
      <c r="K2491" s="24">
        <f>IF(J2491&gt;900,_xlfn.XLOOKUP(ROUND(J2491,0),'CM-VL-G-C-GL-B-T-ClassRimThickn'!$B$1:$B$112,'CM-VL-G-C-GL-B-T-ClassRimThickn'!$C$1:$C$112,0,1,1),J2491)</f>
        <v>0</v>
      </c>
      <c r="L2491" s="24">
        <v>85</v>
      </c>
      <c r="M2491" s="24">
        <f>IF(L2491&gt;900,_xlfn.XLOOKUP(ROUND(L2491,0),'CM-VL-G-C-GL-B-T-ClassRimThickn'!$B$1:$B$112,'CM-VL-G-C-GL-B-T-ClassRimThickn'!$C$1:$C$112,0,1,1),L2491)</f>
        <v>85</v>
      </c>
      <c r="N2491" s="24">
        <v>85</v>
      </c>
      <c r="O2491" s="24">
        <f>IF(N2491&gt;900,_xlfn.XLOOKUP(ROUND(N2491,0),'CM-VL-G-C-GL-B-T-ClassRimThickn'!$B$1:$B$112,'CM-VL-G-C-GL-B-T-ClassRimThickn'!$C$1:$C$112,0,1,1),N2491)</f>
        <v>85</v>
      </c>
      <c r="P2491" s="24">
        <v>85</v>
      </c>
      <c r="Q2491" s="24">
        <f>IF(P2491&gt;900,_xlfn.XLOOKUP(ROUND(P2491,0),'CM-VL-G-C-GL-B-T-ClassRimThickn'!$B$1:$B$112,'CM-VL-G-C-GL-B-T-ClassRimThickn'!$C$1:$C$112,0,1,1),P2491)</f>
        <v>85</v>
      </c>
      <c r="S2491" s="24">
        <f>IF(R2491&gt;900,_xlfn.XLOOKUP(ROUND(R2491,0),'CM-VL-G-C-GL-B-T-ClassRimThickn'!$B$1:$B$112,'CM-VL-G-C-GL-B-T-ClassRimThickn'!$C$1:$C$112,0,1,1),R2491)</f>
        <v>0</v>
      </c>
      <c r="T2491" s="24">
        <v>85</v>
      </c>
      <c r="U2491" s="24">
        <f>IF(T2491&gt;900,_xlfn.XLOOKUP(ROUND(T2491,0),'CM-VL-G-C-GL-B-T-ClassRimThickn'!$B$1:$B$112,'CM-VL-G-C-GL-B-T-ClassRimThickn'!$C$1:$C$112,0,1,1),T2491)</f>
        <v>85</v>
      </c>
      <c r="V2491" s="24">
        <v>85</v>
      </c>
      <c r="W2491" s="24">
        <f>IF(V2491&gt;900,_xlfn.XLOOKUP(ROUND(V2491,0),'CM-VL-G-C-GL-B-T-ClassRimThickn'!$B$1:$B$112,'CM-VL-G-C-GL-B-T-ClassRimThickn'!$C$1:$C$112,0,1,1),V2491)</f>
        <v>85</v>
      </c>
      <c r="X2491" s="24">
        <v>85</v>
      </c>
      <c r="Y2491" s="24">
        <f>IF(X2491&gt;900,_xlfn.XLOOKUP(ROUND(X2491,0),'CM-VL-G-C-GL-B-T-ClassRimThickn'!$B$1:$B$112,'CM-VL-G-C-GL-B-T-ClassRimThickn'!$C$1:$C$112,0,1,1),X2491)</f>
        <v>85</v>
      </c>
      <c r="Z2491" s="24">
        <v>85</v>
      </c>
      <c r="AA2491" s="24">
        <f>IF(Z2491&gt;900,_xlfn.XLOOKUP(ROUND(Z2491,0),'CM-VL-G-C-GL-B-T-ClassRimThickn'!$B$1:$B$112,'CM-VL-G-C-GL-B-T-ClassRimThickn'!$C$1:$C$112,0,1,1),Z2491)</f>
        <v>85</v>
      </c>
      <c r="AB2491" s="24">
        <v>85</v>
      </c>
      <c r="AC2491" s="24">
        <f>IF(AB2491&gt;900,_xlfn.XLOOKUP(ROUND(AB2491,0),'CM-VL-G-C-GL-B-T-ClassRimThickn'!$B$1:$B$112,'CM-VL-G-C-GL-B-T-ClassRimThickn'!$C$1:$C$112,0,1,1),AB2491)</f>
        <v>85</v>
      </c>
      <c r="AD2491" s="24">
        <v>85</v>
      </c>
      <c r="AE2491" s="24">
        <f>IF(AD2491&gt;900,_xlfn.XLOOKUP(ROUND(AD2491,0),'CM-VL-G-C-GL-B-T-ClassRimThickn'!$B$1:$B$112,'CM-VL-G-C-GL-B-T-ClassRimThickn'!$C$1:$C$112,0,1,1),AD2491)</f>
        <v>85</v>
      </c>
      <c r="AF2491" s="24">
        <v>85</v>
      </c>
      <c r="AG2491" s="24">
        <f>IF(AF2491&gt;900,_xlfn.XLOOKUP(ROUND(AF2491,0),'CM-VL-G-C-GL-B-T-ClassRimThickn'!$B$1:$B$112,'CM-VL-G-C-GL-B-T-ClassRimThickn'!$C$1:$C$112,0,1,1),AF2491)</f>
        <v>85</v>
      </c>
      <c r="AH2491" s="24">
        <v>28</v>
      </c>
      <c r="AI2491" s="24">
        <v>30</v>
      </c>
      <c r="AJ2491" s="24">
        <v>28</v>
      </c>
      <c r="AK2491" s="24">
        <v>28.5</v>
      </c>
      <c r="AL2491" s="24">
        <v>29.5</v>
      </c>
      <c r="AM2491" s="24">
        <v>29</v>
      </c>
      <c r="AN2491" s="24">
        <v>28</v>
      </c>
      <c r="AO2491" s="24">
        <v>28</v>
      </c>
      <c r="AP2491" s="24">
        <v>29</v>
      </c>
      <c r="AQ2491" s="24">
        <v>28</v>
      </c>
      <c r="AR2491" s="24">
        <v>29</v>
      </c>
      <c r="AS2491" s="24">
        <v>29</v>
      </c>
      <c r="AT2491" s="24">
        <v>29.5</v>
      </c>
      <c r="AU2491" s="24">
        <v>29</v>
      </c>
      <c r="AV2491" s="24">
        <v>30</v>
      </c>
      <c r="AW2491" s="24">
        <v>30</v>
      </c>
      <c r="AX2491" s="24">
        <v>29.5</v>
      </c>
      <c r="AY2491" s="24">
        <v>29.5</v>
      </c>
      <c r="AZ2491" s="24">
        <v>29</v>
      </c>
      <c r="BA2491" s="24">
        <v>29.5</v>
      </c>
      <c r="BB2491" s="24">
        <v>29</v>
      </c>
      <c r="BC2491" s="24">
        <v>30</v>
      </c>
      <c r="BD2491" s="24">
        <v>30</v>
      </c>
      <c r="BE2491" s="24">
        <v>30</v>
      </c>
      <c r="BF2491" s="24">
        <v>1.5</v>
      </c>
      <c r="BG2491" s="24">
        <v>1.5</v>
      </c>
      <c r="BH2491" s="24">
        <v>1.5</v>
      </c>
      <c r="BI2491" s="24">
        <v>1.5</v>
      </c>
      <c r="BJ2491" s="24">
        <v>1.5</v>
      </c>
      <c r="BL2491" s="24">
        <v>1.5</v>
      </c>
      <c r="BM2491" s="24">
        <v>1.5</v>
      </c>
      <c r="BN2491" s="24">
        <v>1.5</v>
      </c>
      <c r="BO2491" s="24">
        <v>1.5</v>
      </c>
      <c r="BP2491" s="24">
        <v>1.5</v>
      </c>
      <c r="BQ2491" s="24">
        <v>1.5</v>
      </c>
      <c r="BR2491" s="24">
        <v>0</v>
      </c>
      <c r="BS2491" s="24">
        <v>0</v>
      </c>
      <c r="BT2491" s="24">
        <v>0</v>
      </c>
      <c r="BU2491" s="24">
        <v>0</v>
      </c>
      <c r="BV2491" s="24">
        <v>0</v>
      </c>
      <c r="BW2491" s="24">
        <v>0</v>
      </c>
      <c r="BX2491" s="24">
        <v>0</v>
      </c>
      <c r="BY2491" s="24">
        <v>0</v>
      </c>
      <c r="BZ2491" s="24">
        <v>0</v>
      </c>
      <c r="CB2491" s="24">
        <v>0</v>
      </c>
      <c r="CC2491" s="24">
        <v>0</v>
      </c>
      <c r="CD2491" s="24">
        <v>120</v>
      </c>
      <c r="CE2491" s="24">
        <v>125</v>
      </c>
      <c r="CF2491" s="24">
        <v>120</v>
      </c>
      <c r="CG2491" s="24">
        <v>120</v>
      </c>
      <c r="CH2491" s="24">
        <v>123</v>
      </c>
      <c r="CI2491" s="24">
        <v>125</v>
      </c>
      <c r="CO2491" s="34">
        <f t="shared" si="165"/>
        <v>343525.66666666669</v>
      </c>
    </row>
    <row r="2492" spans="1:93" ht="15">
      <c r="A2492" s="23" t="s">
        <v>204</v>
      </c>
      <c r="B2492" s="52">
        <v>40149</v>
      </c>
      <c r="C2492" s="25" t="str">
        <f t="shared" si="164"/>
        <v/>
      </c>
      <c r="G2492" s="24">
        <f t="shared" si="166"/>
        <v>19</v>
      </c>
      <c r="H2492" s="24">
        <v>355658</v>
      </c>
      <c r="I2492" s="24" t="str">
        <f t="shared" si="167"/>
        <v/>
      </c>
      <c r="K2492" s="24">
        <f>IF(J2492&gt;900,_xlfn.XLOOKUP(ROUND(J2492,0),'CM-VL-G-C-GL-B-T-ClassRimThickn'!$B$1:$B$112,'CM-VL-G-C-GL-B-T-ClassRimThickn'!$C$1:$C$112,0,1,1),J2492)</f>
        <v>0</v>
      </c>
      <c r="L2492" s="24">
        <v>85</v>
      </c>
      <c r="M2492" s="24">
        <f>IF(L2492&gt;900,_xlfn.XLOOKUP(ROUND(L2492,0),'CM-VL-G-C-GL-B-T-ClassRimThickn'!$B$1:$B$112,'CM-VL-G-C-GL-B-T-ClassRimThickn'!$C$1:$C$112,0,1,1),L2492)</f>
        <v>85</v>
      </c>
      <c r="N2492" s="24">
        <v>85</v>
      </c>
      <c r="O2492" s="24">
        <f>IF(N2492&gt;900,_xlfn.XLOOKUP(ROUND(N2492,0),'CM-VL-G-C-GL-B-T-ClassRimThickn'!$B$1:$B$112,'CM-VL-G-C-GL-B-T-ClassRimThickn'!$C$1:$C$112,0,1,1),N2492)</f>
        <v>85</v>
      </c>
      <c r="P2492" s="24">
        <v>85</v>
      </c>
      <c r="Q2492" s="24">
        <f>IF(P2492&gt;900,_xlfn.XLOOKUP(ROUND(P2492,0),'CM-VL-G-C-GL-B-T-ClassRimThickn'!$B$1:$B$112,'CM-VL-G-C-GL-B-T-ClassRimThickn'!$C$1:$C$112,0,1,1),P2492)</f>
        <v>85</v>
      </c>
      <c r="S2492" s="24">
        <f>IF(R2492&gt;900,_xlfn.XLOOKUP(ROUND(R2492,0),'CM-VL-G-C-GL-B-T-ClassRimThickn'!$B$1:$B$112,'CM-VL-G-C-GL-B-T-ClassRimThickn'!$C$1:$C$112,0,1,1),R2492)</f>
        <v>0</v>
      </c>
      <c r="T2492" s="24">
        <v>85</v>
      </c>
      <c r="U2492" s="24">
        <f>IF(T2492&gt;900,_xlfn.XLOOKUP(ROUND(T2492,0),'CM-VL-G-C-GL-B-T-ClassRimThickn'!$B$1:$B$112,'CM-VL-G-C-GL-B-T-ClassRimThickn'!$C$1:$C$112,0,1,1),T2492)</f>
        <v>85</v>
      </c>
      <c r="V2492" s="24">
        <v>85</v>
      </c>
      <c r="W2492" s="24">
        <f>IF(V2492&gt;900,_xlfn.XLOOKUP(ROUND(V2492,0),'CM-VL-G-C-GL-B-T-ClassRimThickn'!$B$1:$B$112,'CM-VL-G-C-GL-B-T-ClassRimThickn'!$C$1:$C$112,0,1,1),V2492)</f>
        <v>85</v>
      </c>
      <c r="X2492" s="24">
        <v>85</v>
      </c>
      <c r="Y2492" s="24">
        <f>IF(X2492&gt;900,_xlfn.XLOOKUP(ROUND(X2492,0),'CM-VL-G-C-GL-B-T-ClassRimThickn'!$B$1:$B$112,'CM-VL-G-C-GL-B-T-ClassRimThickn'!$C$1:$C$112,0,1,1),X2492)</f>
        <v>85</v>
      </c>
      <c r="Z2492" s="24">
        <v>85</v>
      </c>
      <c r="AA2492" s="24">
        <f>IF(Z2492&gt;900,_xlfn.XLOOKUP(ROUND(Z2492,0),'CM-VL-G-C-GL-B-T-ClassRimThickn'!$B$1:$B$112,'CM-VL-G-C-GL-B-T-ClassRimThickn'!$C$1:$C$112,0,1,1),Z2492)</f>
        <v>85</v>
      </c>
      <c r="AB2492" s="24">
        <v>85</v>
      </c>
      <c r="AC2492" s="24">
        <f>IF(AB2492&gt;900,_xlfn.XLOOKUP(ROUND(AB2492,0),'CM-VL-G-C-GL-B-T-ClassRimThickn'!$B$1:$B$112,'CM-VL-G-C-GL-B-T-ClassRimThickn'!$C$1:$C$112,0,1,1),AB2492)</f>
        <v>85</v>
      </c>
      <c r="AD2492" s="24">
        <v>85</v>
      </c>
      <c r="AE2492" s="24">
        <f>IF(AD2492&gt;900,_xlfn.XLOOKUP(ROUND(AD2492,0),'CM-VL-G-C-GL-B-T-ClassRimThickn'!$B$1:$B$112,'CM-VL-G-C-GL-B-T-ClassRimThickn'!$C$1:$C$112,0,1,1),AD2492)</f>
        <v>85</v>
      </c>
      <c r="AF2492" s="24">
        <v>85</v>
      </c>
      <c r="AG2492" s="24">
        <f>IF(AF2492&gt;900,_xlfn.XLOOKUP(ROUND(AF2492,0),'CM-VL-G-C-GL-B-T-ClassRimThickn'!$B$1:$B$112,'CM-VL-G-C-GL-B-T-ClassRimThickn'!$C$1:$C$112,0,1,1),AF2492)</f>
        <v>85</v>
      </c>
      <c r="AH2492" s="24">
        <v>28</v>
      </c>
      <c r="AI2492" s="24">
        <v>30</v>
      </c>
      <c r="AJ2492" s="24">
        <v>29</v>
      </c>
      <c r="AK2492" s="24">
        <v>28</v>
      </c>
      <c r="AL2492" s="24">
        <v>29</v>
      </c>
      <c r="AM2492" s="24">
        <v>31</v>
      </c>
      <c r="AN2492" s="24">
        <v>28</v>
      </c>
      <c r="AO2492" s="24">
        <v>29</v>
      </c>
      <c r="AP2492" s="24">
        <v>29</v>
      </c>
      <c r="AQ2492" s="24">
        <v>29</v>
      </c>
      <c r="AR2492" s="24">
        <v>30</v>
      </c>
      <c r="AS2492" s="24">
        <v>30</v>
      </c>
      <c r="AT2492" s="24">
        <v>30</v>
      </c>
      <c r="AU2492" s="24">
        <v>30</v>
      </c>
      <c r="AV2492" s="24">
        <v>30</v>
      </c>
      <c r="AW2492" s="24">
        <v>30</v>
      </c>
      <c r="AX2492" s="24">
        <v>30</v>
      </c>
      <c r="AY2492" s="24">
        <v>30</v>
      </c>
      <c r="AZ2492" s="24">
        <v>30</v>
      </c>
      <c r="BA2492" s="24">
        <v>30</v>
      </c>
      <c r="BB2492" s="24">
        <v>30</v>
      </c>
      <c r="BC2492" s="24">
        <v>30</v>
      </c>
      <c r="BD2492" s="24">
        <v>30</v>
      </c>
      <c r="BE2492" s="24">
        <v>30</v>
      </c>
      <c r="BF2492" s="24">
        <v>2</v>
      </c>
      <c r="BG2492" s="24">
        <v>2</v>
      </c>
      <c r="BH2492" s="24">
        <v>1.5</v>
      </c>
      <c r="BI2492" s="24">
        <v>1.5</v>
      </c>
      <c r="BJ2492" s="24">
        <v>1.5</v>
      </c>
      <c r="BL2492" s="24">
        <v>2</v>
      </c>
      <c r="BM2492" s="24">
        <v>1.5</v>
      </c>
      <c r="BN2492" s="24">
        <v>1.5</v>
      </c>
      <c r="BO2492" s="24">
        <v>1.5</v>
      </c>
      <c r="BP2492" s="24">
        <v>1.5</v>
      </c>
      <c r="BQ2492" s="24">
        <v>1.5</v>
      </c>
      <c r="CD2492" s="24">
        <v>30</v>
      </c>
      <c r="CE2492" s="24">
        <v>35</v>
      </c>
      <c r="CF2492" s="24">
        <v>30</v>
      </c>
      <c r="CG2492" s="24">
        <v>40</v>
      </c>
      <c r="CH2492" s="24">
        <v>30</v>
      </c>
      <c r="CI2492" s="24">
        <v>33</v>
      </c>
      <c r="CO2492" s="34">
        <f t="shared" si="165"/>
        <v>355658</v>
      </c>
    </row>
    <row r="2493" spans="1:93" ht="15">
      <c r="A2493" s="23" t="s">
        <v>204</v>
      </c>
      <c r="B2493" s="52">
        <v>40170</v>
      </c>
      <c r="C2493" s="25" t="str">
        <f t="shared" si="164"/>
        <v/>
      </c>
      <c r="G2493" s="24">
        <f t="shared" si="166"/>
        <v>21</v>
      </c>
      <c r="H2493" s="24">
        <v>369155</v>
      </c>
      <c r="I2493" s="24" t="str">
        <f t="shared" si="167"/>
        <v/>
      </c>
      <c r="K2493" s="24">
        <f>IF(J2493&gt;900,_xlfn.XLOOKUP(ROUND(J2493,0),'CM-VL-G-C-GL-B-T-ClassRimThickn'!$B$1:$B$112,'CM-VL-G-C-GL-B-T-ClassRimThickn'!$C$1:$C$112,0,1,1),J2493)</f>
        <v>0</v>
      </c>
      <c r="L2493" s="24">
        <v>85</v>
      </c>
      <c r="M2493" s="24">
        <f>IF(L2493&gt;900,_xlfn.XLOOKUP(ROUND(L2493,0),'CM-VL-G-C-GL-B-T-ClassRimThickn'!$B$1:$B$112,'CM-VL-G-C-GL-B-T-ClassRimThickn'!$C$1:$C$112,0,1,1),L2493)</f>
        <v>85</v>
      </c>
      <c r="N2493" s="24">
        <v>84</v>
      </c>
      <c r="O2493" s="24">
        <f>IF(N2493&gt;900,_xlfn.XLOOKUP(ROUND(N2493,0),'CM-VL-G-C-GL-B-T-ClassRimThickn'!$B$1:$B$112,'CM-VL-G-C-GL-B-T-ClassRimThickn'!$C$1:$C$112,0,1,1),N2493)</f>
        <v>84</v>
      </c>
      <c r="P2493" s="24">
        <v>85</v>
      </c>
      <c r="Q2493" s="24">
        <f>IF(P2493&gt;900,_xlfn.XLOOKUP(ROUND(P2493,0),'CM-VL-G-C-GL-B-T-ClassRimThickn'!$B$1:$B$112,'CM-VL-G-C-GL-B-T-ClassRimThickn'!$C$1:$C$112,0,1,1),P2493)</f>
        <v>85</v>
      </c>
      <c r="S2493" s="24">
        <f>IF(R2493&gt;900,_xlfn.XLOOKUP(ROUND(R2493,0),'CM-VL-G-C-GL-B-T-ClassRimThickn'!$B$1:$B$112,'CM-VL-G-C-GL-B-T-ClassRimThickn'!$C$1:$C$112,0,1,1),R2493)</f>
        <v>0</v>
      </c>
      <c r="T2493" s="24">
        <v>85</v>
      </c>
      <c r="U2493" s="24">
        <f>IF(T2493&gt;900,_xlfn.XLOOKUP(ROUND(T2493,0),'CM-VL-G-C-GL-B-T-ClassRimThickn'!$B$1:$B$112,'CM-VL-G-C-GL-B-T-ClassRimThickn'!$C$1:$C$112,0,1,1),T2493)</f>
        <v>85</v>
      </c>
      <c r="V2493" s="24">
        <v>84</v>
      </c>
      <c r="W2493" s="24">
        <f>IF(V2493&gt;900,_xlfn.XLOOKUP(ROUND(V2493,0),'CM-VL-G-C-GL-B-T-ClassRimThickn'!$B$1:$B$112,'CM-VL-G-C-GL-B-T-ClassRimThickn'!$C$1:$C$112,0,1,1),V2493)</f>
        <v>84</v>
      </c>
      <c r="X2493" s="24">
        <v>85</v>
      </c>
      <c r="Y2493" s="24">
        <f>IF(X2493&gt;900,_xlfn.XLOOKUP(ROUND(X2493,0),'CM-VL-G-C-GL-B-T-ClassRimThickn'!$B$1:$B$112,'CM-VL-G-C-GL-B-T-ClassRimThickn'!$C$1:$C$112,0,1,1),X2493)</f>
        <v>85</v>
      </c>
      <c r="Z2493" s="24">
        <v>84</v>
      </c>
      <c r="AA2493" s="24">
        <f>IF(Z2493&gt;900,_xlfn.XLOOKUP(ROUND(Z2493,0),'CM-VL-G-C-GL-B-T-ClassRimThickn'!$B$1:$B$112,'CM-VL-G-C-GL-B-T-ClassRimThickn'!$C$1:$C$112,0,1,1),Z2493)</f>
        <v>84</v>
      </c>
      <c r="AB2493" s="24">
        <v>85</v>
      </c>
      <c r="AC2493" s="24">
        <f>IF(AB2493&gt;900,_xlfn.XLOOKUP(ROUND(AB2493,0),'CM-VL-G-C-GL-B-T-ClassRimThickn'!$B$1:$B$112,'CM-VL-G-C-GL-B-T-ClassRimThickn'!$C$1:$C$112,0,1,1),AB2493)</f>
        <v>85</v>
      </c>
      <c r="AD2493" s="24">
        <v>85</v>
      </c>
      <c r="AE2493" s="24">
        <f>IF(AD2493&gt;900,_xlfn.XLOOKUP(ROUND(AD2493,0),'CM-VL-G-C-GL-B-T-ClassRimThickn'!$B$1:$B$112,'CM-VL-G-C-GL-B-T-ClassRimThickn'!$C$1:$C$112,0,1,1),AD2493)</f>
        <v>85</v>
      </c>
      <c r="AF2493" s="24">
        <v>85</v>
      </c>
      <c r="AG2493" s="24">
        <f>IF(AF2493&gt;900,_xlfn.XLOOKUP(ROUND(AF2493,0),'CM-VL-G-C-GL-B-T-ClassRimThickn'!$B$1:$B$112,'CM-VL-G-C-GL-B-T-ClassRimThickn'!$C$1:$C$112,0,1,1),AF2493)</f>
        <v>85</v>
      </c>
      <c r="AH2493" s="24">
        <v>28</v>
      </c>
      <c r="AI2493" s="24">
        <v>30</v>
      </c>
      <c r="AJ2493" s="24">
        <v>28</v>
      </c>
      <c r="AK2493" s="24">
        <v>29</v>
      </c>
      <c r="AL2493" s="24">
        <v>29</v>
      </c>
      <c r="AM2493" s="24">
        <v>29</v>
      </c>
      <c r="AN2493" s="24">
        <v>28</v>
      </c>
      <c r="AO2493" s="24">
        <v>29</v>
      </c>
      <c r="AP2493" s="24">
        <v>29</v>
      </c>
      <c r="AQ2493" s="24">
        <v>28</v>
      </c>
      <c r="AR2493" s="24">
        <v>30</v>
      </c>
      <c r="AS2493" s="24">
        <v>30</v>
      </c>
      <c r="AT2493" s="24">
        <v>29</v>
      </c>
      <c r="AU2493" s="24">
        <v>29</v>
      </c>
      <c r="AV2493" s="24">
        <v>29</v>
      </c>
      <c r="AW2493" s="24">
        <v>29</v>
      </c>
      <c r="AX2493" s="24">
        <v>29</v>
      </c>
      <c r="AY2493" s="24">
        <v>30</v>
      </c>
      <c r="AZ2493" s="24">
        <v>29</v>
      </c>
      <c r="BA2493" s="24">
        <v>29</v>
      </c>
      <c r="BB2493" s="24">
        <v>29</v>
      </c>
      <c r="BC2493" s="24">
        <v>29</v>
      </c>
      <c r="BD2493" s="24">
        <v>29</v>
      </c>
      <c r="BE2493" s="24">
        <v>30</v>
      </c>
      <c r="BF2493" s="24">
        <v>1.5</v>
      </c>
      <c r="BG2493" s="24">
        <v>1.5</v>
      </c>
      <c r="BH2493" s="24">
        <v>1.5</v>
      </c>
      <c r="BI2493" s="24">
        <v>1.5</v>
      </c>
      <c r="BJ2493" s="24">
        <v>1.5</v>
      </c>
      <c r="BL2493" s="24">
        <v>1.5</v>
      </c>
      <c r="BM2493" s="24">
        <v>1.5</v>
      </c>
      <c r="BN2493" s="24">
        <v>1.5</v>
      </c>
      <c r="BO2493" s="24">
        <v>1.5</v>
      </c>
      <c r="BP2493" s="24">
        <v>1.5</v>
      </c>
      <c r="BQ2493" s="24">
        <v>1.5</v>
      </c>
      <c r="BR2493" s="24">
        <v>0</v>
      </c>
      <c r="BS2493" s="24">
        <v>0</v>
      </c>
      <c r="BT2493" s="24">
        <v>0</v>
      </c>
      <c r="BU2493" s="24">
        <v>0</v>
      </c>
      <c r="BV2493" s="24">
        <v>0</v>
      </c>
      <c r="BW2493" s="24">
        <v>0</v>
      </c>
      <c r="BX2493" s="24">
        <v>0</v>
      </c>
      <c r="BY2493" s="24">
        <v>0</v>
      </c>
      <c r="BZ2493" s="24">
        <v>0</v>
      </c>
      <c r="CB2493" s="24">
        <v>0</v>
      </c>
      <c r="CC2493" s="24">
        <v>0</v>
      </c>
      <c r="CD2493" s="24">
        <v>120</v>
      </c>
      <c r="CE2493" s="24">
        <v>122</v>
      </c>
      <c r="CF2493" s="24">
        <v>118</v>
      </c>
      <c r="CG2493" s="24">
        <v>118</v>
      </c>
      <c r="CI2493" s="24">
        <v>118</v>
      </c>
      <c r="CO2493" s="34">
        <f t="shared" si="165"/>
        <v>369155</v>
      </c>
    </row>
    <row r="2494" spans="1:93" ht="15">
      <c r="A2494" s="23" t="s">
        <v>204</v>
      </c>
      <c r="B2494" s="52">
        <v>40197</v>
      </c>
      <c r="C2494" s="25" t="str">
        <f t="shared" si="164"/>
        <v/>
      </c>
      <c r="G2494" s="24">
        <f t="shared" si="166"/>
        <v>27</v>
      </c>
      <c r="H2494" s="24">
        <v>385029</v>
      </c>
      <c r="I2494" s="24" t="str">
        <f t="shared" si="167"/>
        <v/>
      </c>
      <c r="K2494" s="24">
        <f>IF(J2494&gt;900,_xlfn.XLOOKUP(ROUND(J2494,0),'CM-VL-G-C-GL-B-T-ClassRimThickn'!$B$1:$B$112,'CM-VL-G-C-GL-B-T-ClassRimThickn'!$C$1:$C$112,0,1,1),J2494)</f>
        <v>0</v>
      </c>
      <c r="L2494" s="24">
        <v>86</v>
      </c>
      <c r="M2494" s="24">
        <f>IF(L2494&gt;900,_xlfn.XLOOKUP(ROUND(L2494,0),'CM-VL-G-C-GL-B-T-ClassRimThickn'!$B$1:$B$112,'CM-VL-G-C-GL-B-T-ClassRimThickn'!$C$1:$C$112,0,1,1),L2494)</f>
        <v>86</v>
      </c>
      <c r="N2494" s="24">
        <v>86</v>
      </c>
      <c r="O2494" s="24">
        <f>IF(N2494&gt;900,_xlfn.XLOOKUP(ROUND(N2494,0),'CM-VL-G-C-GL-B-T-ClassRimThickn'!$B$1:$B$112,'CM-VL-G-C-GL-B-T-ClassRimThickn'!$C$1:$C$112,0,1,1),N2494)</f>
        <v>86</v>
      </c>
      <c r="P2494" s="24">
        <v>85</v>
      </c>
      <c r="Q2494" s="24">
        <f>IF(P2494&gt;900,_xlfn.XLOOKUP(ROUND(P2494,0),'CM-VL-G-C-GL-B-T-ClassRimThickn'!$B$1:$B$112,'CM-VL-G-C-GL-B-T-ClassRimThickn'!$C$1:$C$112,0,1,1),P2494)</f>
        <v>85</v>
      </c>
      <c r="S2494" s="24">
        <f>IF(R2494&gt;900,_xlfn.XLOOKUP(ROUND(R2494,0),'CM-VL-G-C-GL-B-T-ClassRimThickn'!$B$1:$B$112,'CM-VL-G-C-GL-B-T-ClassRimThickn'!$C$1:$C$112,0,1,1),R2494)</f>
        <v>0</v>
      </c>
      <c r="T2494" s="24">
        <v>86</v>
      </c>
      <c r="U2494" s="24">
        <f>IF(T2494&gt;900,_xlfn.XLOOKUP(ROUND(T2494,0),'CM-VL-G-C-GL-B-T-ClassRimThickn'!$B$1:$B$112,'CM-VL-G-C-GL-B-T-ClassRimThickn'!$C$1:$C$112,0,1,1),T2494)</f>
        <v>86</v>
      </c>
      <c r="V2494" s="24">
        <v>84</v>
      </c>
      <c r="W2494" s="24">
        <f>IF(V2494&gt;900,_xlfn.XLOOKUP(ROUND(V2494,0),'CM-VL-G-C-GL-B-T-ClassRimThickn'!$B$1:$B$112,'CM-VL-G-C-GL-B-T-ClassRimThickn'!$C$1:$C$112,0,1,1),V2494)</f>
        <v>84</v>
      </c>
      <c r="X2494" s="24">
        <v>86</v>
      </c>
      <c r="Y2494" s="24">
        <f>IF(X2494&gt;900,_xlfn.XLOOKUP(ROUND(X2494,0),'CM-VL-G-C-GL-B-T-ClassRimThickn'!$B$1:$B$112,'CM-VL-G-C-GL-B-T-ClassRimThickn'!$C$1:$C$112,0,1,1),X2494)</f>
        <v>86</v>
      </c>
      <c r="Z2494" s="24">
        <v>86</v>
      </c>
      <c r="AA2494" s="24">
        <f>IF(Z2494&gt;900,_xlfn.XLOOKUP(ROUND(Z2494,0),'CM-VL-G-C-GL-B-T-ClassRimThickn'!$B$1:$B$112,'CM-VL-G-C-GL-B-T-ClassRimThickn'!$C$1:$C$112,0,1,1),Z2494)</f>
        <v>86</v>
      </c>
      <c r="AB2494" s="24">
        <v>85</v>
      </c>
      <c r="AC2494" s="24">
        <f>IF(AB2494&gt;900,_xlfn.XLOOKUP(ROUND(AB2494,0),'CM-VL-G-C-GL-B-T-ClassRimThickn'!$B$1:$B$112,'CM-VL-G-C-GL-B-T-ClassRimThickn'!$C$1:$C$112,0,1,1),AB2494)</f>
        <v>85</v>
      </c>
      <c r="AD2494" s="24">
        <v>86</v>
      </c>
      <c r="AE2494" s="24">
        <f>IF(AD2494&gt;900,_xlfn.XLOOKUP(ROUND(AD2494,0),'CM-VL-G-C-GL-B-T-ClassRimThickn'!$B$1:$B$112,'CM-VL-G-C-GL-B-T-ClassRimThickn'!$C$1:$C$112,0,1,1),AD2494)</f>
        <v>86</v>
      </c>
      <c r="AF2494" s="24">
        <v>85</v>
      </c>
      <c r="AG2494" s="24">
        <f>IF(AF2494&gt;900,_xlfn.XLOOKUP(ROUND(AF2494,0),'CM-VL-G-C-GL-B-T-ClassRimThickn'!$B$1:$B$112,'CM-VL-G-C-GL-B-T-ClassRimThickn'!$C$1:$C$112,0,1,1),AF2494)</f>
        <v>85</v>
      </c>
      <c r="AH2494" s="24">
        <v>28</v>
      </c>
      <c r="AI2494" s="24">
        <v>30</v>
      </c>
      <c r="AJ2494" s="24">
        <v>29</v>
      </c>
      <c r="AK2494" s="24">
        <v>28</v>
      </c>
      <c r="AL2494" s="24">
        <v>30</v>
      </c>
      <c r="AM2494" s="24">
        <v>29.5</v>
      </c>
      <c r="AN2494" s="24">
        <v>28</v>
      </c>
      <c r="AO2494" s="24">
        <v>29</v>
      </c>
      <c r="AP2494" s="24">
        <v>29</v>
      </c>
      <c r="AQ2494" s="24">
        <v>29</v>
      </c>
      <c r="AR2494" s="24">
        <v>29.5</v>
      </c>
      <c r="AS2494" s="24">
        <v>30</v>
      </c>
      <c r="AT2494" s="24">
        <v>30</v>
      </c>
      <c r="AU2494" s="24">
        <v>30</v>
      </c>
      <c r="AV2494" s="24">
        <v>29.5</v>
      </c>
      <c r="AW2494" s="24">
        <v>30</v>
      </c>
      <c r="AX2494" s="24">
        <v>29</v>
      </c>
      <c r="AY2494" s="24">
        <v>30</v>
      </c>
      <c r="AZ2494" s="24">
        <v>29</v>
      </c>
      <c r="BA2494" s="24">
        <v>30</v>
      </c>
      <c r="BB2494" s="24">
        <v>30</v>
      </c>
      <c r="BC2494" s="24">
        <v>29.5</v>
      </c>
      <c r="BD2494" s="24">
        <v>30.5</v>
      </c>
      <c r="BE2494" s="24">
        <v>30.5</v>
      </c>
      <c r="BF2494" s="24">
        <v>0.5</v>
      </c>
      <c r="BG2494" s="24">
        <v>1.5</v>
      </c>
      <c r="BH2494" s="24">
        <v>1</v>
      </c>
      <c r="BI2494" s="24">
        <v>1</v>
      </c>
      <c r="BJ2494" s="24">
        <v>1</v>
      </c>
      <c r="BL2494" s="24">
        <v>1</v>
      </c>
      <c r="BM2494" s="24">
        <v>1</v>
      </c>
      <c r="BN2494" s="24">
        <v>1</v>
      </c>
      <c r="BO2494" s="24">
        <v>1</v>
      </c>
      <c r="BP2494" s="24">
        <v>1</v>
      </c>
      <c r="BQ2494" s="24">
        <v>1.5</v>
      </c>
      <c r="BR2494" s="24">
        <v>0</v>
      </c>
      <c r="BS2494" s="24">
        <v>0</v>
      </c>
      <c r="BT2494" s="24">
        <v>0</v>
      </c>
      <c r="BU2494" s="24">
        <v>0</v>
      </c>
      <c r="BV2494" s="24">
        <v>0</v>
      </c>
      <c r="BW2494" s="24">
        <v>0</v>
      </c>
      <c r="BX2494" s="24">
        <v>0</v>
      </c>
      <c r="BY2494" s="24">
        <v>0</v>
      </c>
      <c r="BZ2494" s="24">
        <v>0</v>
      </c>
      <c r="CB2494" s="24">
        <v>0</v>
      </c>
      <c r="CC2494" s="24">
        <v>0</v>
      </c>
      <c r="CD2494" s="24">
        <v>119</v>
      </c>
      <c r="CE2494" s="24">
        <v>123</v>
      </c>
      <c r="CF2494" s="24">
        <v>117</v>
      </c>
      <c r="CG2494" s="24">
        <v>117</v>
      </c>
      <c r="CH2494" s="24">
        <v>120</v>
      </c>
      <c r="CI2494" s="24">
        <v>119</v>
      </c>
      <c r="CO2494" s="34">
        <f t="shared" si="165"/>
        <v>385029</v>
      </c>
    </row>
    <row r="2495" spans="1:93" ht="15">
      <c r="A2495" s="23" t="s">
        <v>204</v>
      </c>
      <c r="B2495" s="52">
        <v>40231</v>
      </c>
      <c r="C2495" s="25" t="str">
        <f t="shared" si="164"/>
        <v/>
      </c>
      <c r="G2495" s="24">
        <f t="shared" si="166"/>
        <v>34</v>
      </c>
      <c r="H2495" s="24">
        <v>410218</v>
      </c>
      <c r="I2495" s="24" t="str">
        <f t="shared" si="167"/>
        <v/>
      </c>
      <c r="K2495" s="24">
        <f>IF(J2495&gt;900,_xlfn.XLOOKUP(ROUND(J2495,0),'CM-VL-G-C-GL-B-T-ClassRimThickn'!$B$1:$B$112,'CM-VL-G-C-GL-B-T-ClassRimThickn'!$C$1:$C$112,0,1,1),J2495)</f>
        <v>0</v>
      </c>
      <c r="L2495" s="24">
        <v>86</v>
      </c>
      <c r="M2495" s="24">
        <f>IF(L2495&gt;900,_xlfn.XLOOKUP(ROUND(L2495,0),'CM-VL-G-C-GL-B-T-ClassRimThickn'!$B$1:$B$112,'CM-VL-G-C-GL-B-T-ClassRimThickn'!$C$1:$C$112,0,1,1),L2495)</f>
        <v>86</v>
      </c>
      <c r="N2495" s="24">
        <v>86</v>
      </c>
      <c r="O2495" s="24">
        <f>IF(N2495&gt;900,_xlfn.XLOOKUP(ROUND(N2495,0),'CM-VL-G-C-GL-B-T-ClassRimThickn'!$B$1:$B$112,'CM-VL-G-C-GL-B-T-ClassRimThickn'!$C$1:$C$112,0,1,1),N2495)</f>
        <v>86</v>
      </c>
      <c r="P2495" s="24">
        <v>86</v>
      </c>
      <c r="Q2495" s="24">
        <f>IF(P2495&gt;900,_xlfn.XLOOKUP(ROUND(P2495,0),'CM-VL-G-C-GL-B-T-ClassRimThickn'!$B$1:$B$112,'CM-VL-G-C-GL-B-T-ClassRimThickn'!$C$1:$C$112,0,1,1),P2495)</f>
        <v>86</v>
      </c>
      <c r="S2495" s="24">
        <f>IF(R2495&gt;900,_xlfn.XLOOKUP(ROUND(R2495,0),'CM-VL-G-C-GL-B-T-ClassRimThickn'!$B$1:$B$112,'CM-VL-G-C-GL-B-T-ClassRimThickn'!$C$1:$C$112,0,1,1),R2495)</f>
        <v>0</v>
      </c>
      <c r="T2495" s="24">
        <v>87</v>
      </c>
      <c r="U2495" s="24">
        <f>IF(T2495&gt;900,_xlfn.XLOOKUP(ROUND(T2495,0),'CM-VL-G-C-GL-B-T-ClassRimThickn'!$B$1:$B$112,'CM-VL-G-C-GL-B-T-ClassRimThickn'!$C$1:$C$112,0,1,1),T2495)</f>
        <v>87</v>
      </c>
      <c r="V2495" s="24">
        <v>87</v>
      </c>
      <c r="W2495" s="24">
        <f>IF(V2495&gt;900,_xlfn.XLOOKUP(ROUND(V2495,0),'CM-VL-G-C-GL-B-T-ClassRimThickn'!$B$1:$B$112,'CM-VL-G-C-GL-B-T-ClassRimThickn'!$C$1:$C$112,0,1,1),V2495)</f>
        <v>87</v>
      </c>
      <c r="X2495" s="24">
        <v>88</v>
      </c>
      <c r="Y2495" s="24">
        <f>IF(X2495&gt;900,_xlfn.XLOOKUP(ROUND(X2495,0),'CM-VL-G-C-GL-B-T-ClassRimThickn'!$B$1:$B$112,'CM-VL-G-C-GL-B-T-ClassRimThickn'!$C$1:$C$112,0,1,1),X2495)</f>
        <v>88</v>
      </c>
      <c r="Z2495" s="24">
        <v>86</v>
      </c>
      <c r="AA2495" s="24">
        <f>IF(Z2495&gt;900,_xlfn.XLOOKUP(ROUND(Z2495,0),'CM-VL-G-C-GL-B-T-ClassRimThickn'!$B$1:$B$112,'CM-VL-G-C-GL-B-T-ClassRimThickn'!$C$1:$C$112,0,1,1),Z2495)</f>
        <v>86</v>
      </c>
      <c r="AB2495" s="24">
        <v>87</v>
      </c>
      <c r="AC2495" s="24">
        <f>IF(AB2495&gt;900,_xlfn.XLOOKUP(ROUND(AB2495,0),'CM-VL-G-C-GL-B-T-ClassRimThickn'!$B$1:$B$112,'CM-VL-G-C-GL-B-T-ClassRimThickn'!$C$1:$C$112,0,1,1),AB2495)</f>
        <v>87</v>
      </c>
      <c r="AD2495" s="24">
        <v>85</v>
      </c>
      <c r="AE2495" s="24">
        <f>IF(AD2495&gt;900,_xlfn.XLOOKUP(ROUND(AD2495,0),'CM-VL-G-C-GL-B-T-ClassRimThickn'!$B$1:$B$112,'CM-VL-G-C-GL-B-T-ClassRimThickn'!$C$1:$C$112,0,1,1),AD2495)</f>
        <v>85</v>
      </c>
      <c r="AF2495" s="24">
        <v>86</v>
      </c>
      <c r="AG2495" s="24">
        <f>IF(AF2495&gt;900,_xlfn.XLOOKUP(ROUND(AF2495,0),'CM-VL-G-C-GL-B-T-ClassRimThickn'!$B$1:$B$112,'CM-VL-G-C-GL-B-T-ClassRimThickn'!$C$1:$C$112,0,1,1),AF2495)</f>
        <v>86</v>
      </c>
      <c r="AH2495" s="24">
        <v>27.5</v>
      </c>
      <c r="AI2495" s="24">
        <v>30</v>
      </c>
      <c r="AJ2495" s="24">
        <v>30</v>
      </c>
      <c r="AK2495" s="24">
        <v>28.5</v>
      </c>
      <c r="AL2495" s="24">
        <v>30</v>
      </c>
      <c r="AM2495" s="24">
        <v>29.5</v>
      </c>
      <c r="AN2495" s="24">
        <v>28.5</v>
      </c>
      <c r="AO2495" s="24">
        <v>29.5</v>
      </c>
      <c r="AP2495" s="24">
        <v>30</v>
      </c>
      <c r="AQ2495" s="24">
        <v>28.5</v>
      </c>
      <c r="AR2495" s="24">
        <v>29.5</v>
      </c>
      <c r="AS2495" s="24">
        <v>30.5</v>
      </c>
      <c r="AT2495" s="24">
        <v>30.5</v>
      </c>
      <c r="AU2495" s="24">
        <v>30</v>
      </c>
      <c r="AV2495" s="24">
        <v>30.5</v>
      </c>
      <c r="AW2495" s="24">
        <v>30</v>
      </c>
      <c r="AX2495" s="24">
        <v>29</v>
      </c>
      <c r="AY2495" s="24">
        <v>30</v>
      </c>
      <c r="AZ2495" s="24">
        <v>30</v>
      </c>
      <c r="BA2495" s="24">
        <v>30</v>
      </c>
      <c r="BB2495" s="24">
        <v>30.5</v>
      </c>
      <c r="BC2495" s="24">
        <v>29.5</v>
      </c>
      <c r="BD2495" s="24">
        <v>30.5</v>
      </c>
      <c r="BE2495" s="24">
        <v>32</v>
      </c>
      <c r="BF2495" s="24">
        <v>1.5</v>
      </c>
      <c r="BG2495" s="24">
        <v>1.5</v>
      </c>
      <c r="BH2495" s="24">
        <v>1.5</v>
      </c>
      <c r="BI2495" s="24">
        <v>1.5</v>
      </c>
      <c r="BJ2495" s="24">
        <v>1.5</v>
      </c>
      <c r="BL2495" s="24">
        <v>1.5</v>
      </c>
      <c r="BM2495" s="24">
        <v>1.5</v>
      </c>
      <c r="BN2495" s="24">
        <v>1.5</v>
      </c>
      <c r="BO2495" s="24">
        <v>1.5</v>
      </c>
      <c r="BP2495" s="24">
        <v>1.5</v>
      </c>
      <c r="BQ2495" s="24">
        <v>1.5</v>
      </c>
      <c r="BR2495" s="24">
        <v>0.5</v>
      </c>
      <c r="BS2495" s="24">
        <v>0</v>
      </c>
      <c r="BT2495" s="24">
        <v>0</v>
      </c>
      <c r="BU2495" s="24">
        <v>0</v>
      </c>
      <c r="BV2495" s="24">
        <v>0</v>
      </c>
      <c r="BW2495" s="24">
        <v>0</v>
      </c>
      <c r="BX2495" s="24">
        <v>0</v>
      </c>
      <c r="BY2495" s="24">
        <v>0</v>
      </c>
      <c r="BZ2495" s="24">
        <v>0</v>
      </c>
      <c r="CB2495" s="24">
        <v>0</v>
      </c>
      <c r="CC2495" s="24">
        <v>0</v>
      </c>
      <c r="CD2495" s="24">
        <v>120</v>
      </c>
      <c r="CE2495" s="24">
        <v>123</v>
      </c>
      <c r="CF2495" s="24">
        <v>119</v>
      </c>
      <c r="CG2495" s="24">
        <v>118</v>
      </c>
      <c r="CH2495" s="24">
        <v>120</v>
      </c>
      <c r="CI2495" s="24">
        <v>120</v>
      </c>
      <c r="CO2495" s="34">
        <f t="shared" si="165"/>
        <v>410218</v>
      </c>
    </row>
    <row r="2496" spans="1:93" ht="15">
      <c r="A2496" s="23" t="s">
        <v>204</v>
      </c>
      <c r="B2496" s="52">
        <v>40281</v>
      </c>
      <c r="C2496" s="25" t="str">
        <f t="shared" si="164"/>
        <v/>
      </c>
      <c r="G2496" s="24">
        <f t="shared" si="166"/>
        <v>50</v>
      </c>
      <c r="H2496" s="24">
        <v>430254</v>
      </c>
      <c r="I2496" s="24" t="str">
        <f t="shared" si="167"/>
        <v/>
      </c>
      <c r="K2496" s="24">
        <f>IF(J2496&gt;900,_xlfn.XLOOKUP(ROUND(J2496,0),'CM-VL-G-C-GL-B-T-ClassRimThickn'!$B$1:$B$112,'CM-VL-G-C-GL-B-T-ClassRimThickn'!$C$1:$C$112,0,1,1),J2496)</f>
        <v>0</v>
      </c>
      <c r="L2496" s="24">
        <v>85</v>
      </c>
      <c r="M2496" s="24">
        <f>IF(L2496&gt;900,_xlfn.XLOOKUP(ROUND(L2496,0),'CM-VL-G-C-GL-B-T-ClassRimThickn'!$B$1:$B$112,'CM-VL-G-C-GL-B-T-ClassRimThickn'!$C$1:$C$112,0,1,1),L2496)</f>
        <v>85</v>
      </c>
      <c r="N2496" s="24">
        <v>84</v>
      </c>
      <c r="O2496" s="24">
        <f>IF(N2496&gt;900,_xlfn.XLOOKUP(ROUND(N2496,0),'CM-VL-G-C-GL-B-T-ClassRimThickn'!$B$1:$B$112,'CM-VL-G-C-GL-B-T-ClassRimThickn'!$C$1:$C$112,0,1,1),N2496)</f>
        <v>84</v>
      </c>
      <c r="P2496" s="24">
        <v>85</v>
      </c>
      <c r="Q2496" s="24">
        <f>IF(P2496&gt;900,_xlfn.XLOOKUP(ROUND(P2496,0),'CM-VL-G-C-GL-B-T-ClassRimThickn'!$B$1:$B$112,'CM-VL-G-C-GL-B-T-ClassRimThickn'!$C$1:$C$112,0,1,1),P2496)</f>
        <v>85</v>
      </c>
      <c r="S2496" s="24">
        <f>IF(R2496&gt;900,_xlfn.XLOOKUP(ROUND(R2496,0),'CM-VL-G-C-GL-B-T-ClassRimThickn'!$B$1:$B$112,'CM-VL-G-C-GL-B-T-ClassRimThickn'!$C$1:$C$112,0,1,1),R2496)</f>
        <v>0</v>
      </c>
      <c r="T2496" s="24">
        <v>85</v>
      </c>
      <c r="U2496" s="24">
        <f>IF(T2496&gt;900,_xlfn.XLOOKUP(ROUND(T2496,0),'CM-VL-G-C-GL-B-T-ClassRimThickn'!$B$1:$B$112,'CM-VL-G-C-GL-B-T-ClassRimThickn'!$C$1:$C$112,0,1,1),T2496)</f>
        <v>85</v>
      </c>
      <c r="V2496" s="24">
        <v>84</v>
      </c>
      <c r="W2496" s="24">
        <f>IF(V2496&gt;900,_xlfn.XLOOKUP(ROUND(V2496,0),'CM-VL-G-C-GL-B-T-ClassRimThickn'!$B$1:$B$112,'CM-VL-G-C-GL-B-T-ClassRimThickn'!$C$1:$C$112,0,1,1),V2496)</f>
        <v>84</v>
      </c>
      <c r="X2496" s="24">
        <v>84</v>
      </c>
      <c r="Y2496" s="24">
        <f>IF(X2496&gt;900,_xlfn.XLOOKUP(ROUND(X2496,0),'CM-VL-G-C-GL-B-T-ClassRimThickn'!$B$1:$B$112,'CM-VL-G-C-GL-B-T-ClassRimThickn'!$C$1:$C$112,0,1,1),X2496)</f>
        <v>84</v>
      </c>
      <c r="Z2496" s="24">
        <v>85</v>
      </c>
      <c r="AA2496" s="24">
        <f>IF(Z2496&gt;900,_xlfn.XLOOKUP(ROUND(Z2496,0),'CM-VL-G-C-GL-B-T-ClassRimThickn'!$B$1:$B$112,'CM-VL-G-C-GL-B-T-ClassRimThickn'!$C$1:$C$112,0,1,1),Z2496)</f>
        <v>85</v>
      </c>
      <c r="AB2496" s="24">
        <v>85</v>
      </c>
      <c r="AC2496" s="24">
        <f>IF(AB2496&gt;900,_xlfn.XLOOKUP(ROUND(AB2496,0),'CM-VL-G-C-GL-B-T-ClassRimThickn'!$B$1:$B$112,'CM-VL-G-C-GL-B-T-ClassRimThickn'!$C$1:$C$112,0,1,1),AB2496)</f>
        <v>85</v>
      </c>
      <c r="AD2496" s="24">
        <v>85</v>
      </c>
      <c r="AE2496" s="24">
        <f>IF(AD2496&gt;900,_xlfn.XLOOKUP(ROUND(AD2496,0),'CM-VL-G-C-GL-B-T-ClassRimThickn'!$B$1:$B$112,'CM-VL-G-C-GL-B-T-ClassRimThickn'!$C$1:$C$112,0,1,1),AD2496)</f>
        <v>85</v>
      </c>
      <c r="AF2496" s="24">
        <v>84</v>
      </c>
      <c r="AG2496" s="24">
        <f>IF(AF2496&gt;900,_xlfn.XLOOKUP(ROUND(AF2496,0),'CM-VL-G-C-GL-B-T-ClassRimThickn'!$B$1:$B$112,'CM-VL-G-C-GL-B-T-ClassRimThickn'!$C$1:$C$112,0,1,1),AF2496)</f>
        <v>84</v>
      </c>
      <c r="AH2496" s="24">
        <v>27.5</v>
      </c>
      <c r="AI2496" s="24">
        <v>30.5</v>
      </c>
      <c r="AJ2496" s="24">
        <v>30</v>
      </c>
      <c r="AK2496" s="24">
        <v>30</v>
      </c>
      <c r="AL2496" s="24">
        <v>30</v>
      </c>
      <c r="AM2496" s="24">
        <v>28.5</v>
      </c>
      <c r="AN2496" s="24">
        <v>27.5</v>
      </c>
      <c r="AO2496" s="24">
        <v>30</v>
      </c>
      <c r="AP2496" s="24">
        <v>30.5</v>
      </c>
      <c r="AQ2496" s="24">
        <v>28</v>
      </c>
      <c r="AR2496" s="24">
        <v>28.5</v>
      </c>
      <c r="AS2496" s="24">
        <v>30</v>
      </c>
      <c r="AT2496" s="24">
        <v>32</v>
      </c>
      <c r="AU2496" s="24">
        <v>31.5</v>
      </c>
      <c r="AV2496" s="24">
        <v>31.5</v>
      </c>
      <c r="AW2496" s="24">
        <v>31.5</v>
      </c>
      <c r="AX2496" s="24">
        <v>31</v>
      </c>
      <c r="AY2496" s="24">
        <v>31</v>
      </c>
      <c r="AZ2496" s="24">
        <v>31.5</v>
      </c>
      <c r="BA2496" s="24">
        <v>31.5</v>
      </c>
      <c r="BB2496" s="24">
        <v>32.5</v>
      </c>
      <c r="BC2496" s="24">
        <v>31</v>
      </c>
      <c r="BD2496" s="24">
        <v>32</v>
      </c>
      <c r="BE2496" s="24">
        <v>32</v>
      </c>
      <c r="BF2496" s="24">
        <v>1</v>
      </c>
      <c r="BG2496" s="24">
        <v>0.5</v>
      </c>
      <c r="BH2496" s="24">
        <v>1.5</v>
      </c>
      <c r="BI2496" s="24">
        <v>0.3</v>
      </c>
      <c r="BJ2496" s="24">
        <v>1</v>
      </c>
      <c r="BL2496" s="24">
        <v>0.8</v>
      </c>
      <c r="BM2496" s="24">
        <v>1</v>
      </c>
      <c r="BN2496" s="24">
        <v>1</v>
      </c>
      <c r="BO2496" s="24">
        <v>0.3</v>
      </c>
      <c r="BP2496" s="24">
        <v>1</v>
      </c>
      <c r="BQ2496" s="24">
        <v>1.5</v>
      </c>
      <c r="BR2496" s="24">
        <v>0</v>
      </c>
      <c r="BS2496" s="24">
        <v>0</v>
      </c>
      <c r="BT2496" s="24">
        <v>0</v>
      </c>
      <c r="BU2496" s="24">
        <v>0</v>
      </c>
      <c r="BV2496" s="24">
        <v>0</v>
      </c>
      <c r="BW2496" s="24">
        <v>0</v>
      </c>
      <c r="BX2496" s="24">
        <v>0</v>
      </c>
      <c r="BY2496" s="24">
        <v>0</v>
      </c>
      <c r="BZ2496" s="24">
        <v>0</v>
      </c>
      <c r="CB2496" s="24">
        <v>0</v>
      </c>
      <c r="CC2496" s="24">
        <v>0</v>
      </c>
      <c r="CD2496" s="24">
        <v>125</v>
      </c>
      <c r="CE2496" s="24">
        <v>130</v>
      </c>
      <c r="CF2496" s="24">
        <v>120</v>
      </c>
      <c r="CG2496" s="24">
        <v>125</v>
      </c>
      <c r="CH2496" s="24">
        <v>120</v>
      </c>
      <c r="CI2496" s="24">
        <v>125</v>
      </c>
      <c r="CO2496" s="34">
        <f t="shared" si="165"/>
        <v>430254</v>
      </c>
    </row>
    <row r="2497" spans="1:93" ht="15">
      <c r="A2497" s="23" t="s">
        <v>204</v>
      </c>
      <c r="B2497" s="52">
        <v>40315</v>
      </c>
      <c r="C2497" s="25" t="str">
        <f t="shared" si="164"/>
        <v/>
      </c>
      <c r="G2497" s="24">
        <f t="shared" si="166"/>
        <v>34</v>
      </c>
      <c r="H2497" s="24">
        <v>446824</v>
      </c>
      <c r="I2497" s="24" t="str">
        <f t="shared" si="167"/>
        <v/>
      </c>
      <c r="K2497" s="24">
        <f>IF(J2497&gt;900,_xlfn.XLOOKUP(ROUND(J2497,0),'CM-VL-G-C-GL-B-T-ClassRimThickn'!$B$1:$B$112,'CM-VL-G-C-GL-B-T-ClassRimThickn'!$C$1:$C$112,0,1,1),J2497)</f>
        <v>0</v>
      </c>
      <c r="L2497" s="24">
        <v>1011</v>
      </c>
      <c r="M2497" s="24">
        <f>IF(L2497&gt;900,_xlfn.XLOOKUP(ROUND(L2497,0),'CM-VL-G-C-GL-B-T-ClassRimThickn'!$B$1:$B$112,'CM-VL-G-C-GL-B-T-ClassRimThickn'!$C$1:$C$112,0,1,1),L2497)</f>
        <v>82.5</v>
      </c>
      <c r="N2497" s="24">
        <v>1008</v>
      </c>
      <c r="O2497" s="24">
        <f>IF(N2497&gt;900,_xlfn.XLOOKUP(ROUND(N2497,0),'CM-VL-G-C-GL-B-T-ClassRimThickn'!$B$1:$B$112,'CM-VL-G-C-GL-B-T-ClassRimThickn'!$C$1:$C$112,0,1,1),N2497)</f>
        <v>81</v>
      </c>
      <c r="P2497" s="24">
        <v>1008</v>
      </c>
      <c r="Q2497" s="24">
        <f>IF(P2497&gt;900,_xlfn.XLOOKUP(ROUND(P2497,0),'CM-VL-G-C-GL-B-T-ClassRimThickn'!$B$1:$B$112,'CM-VL-G-C-GL-B-T-ClassRimThickn'!$C$1:$C$112,0,1,1),P2497)</f>
        <v>81</v>
      </c>
      <c r="S2497" s="24">
        <f>IF(R2497&gt;900,_xlfn.XLOOKUP(ROUND(R2497,0),'CM-VL-G-C-GL-B-T-ClassRimThickn'!$B$1:$B$112,'CM-VL-G-C-GL-B-T-ClassRimThickn'!$C$1:$C$112,0,1,1),R2497)</f>
        <v>0</v>
      </c>
      <c r="T2497" s="24">
        <v>1010</v>
      </c>
      <c r="U2497" s="24">
        <f>IF(T2497&gt;900,_xlfn.XLOOKUP(ROUND(T2497,0),'CM-VL-G-C-GL-B-T-ClassRimThickn'!$B$1:$B$112,'CM-VL-G-C-GL-B-T-ClassRimThickn'!$C$1:$C$112,0,1,1),T2497)</f>
        <v>82</v>
      </c>
      <c r="V2497" s="24">
        <v>1011</v>
      </c>
      <c r="W2497" s="24">
        <f>IF(V2497&gt;900,_xlfn.XLOOKUP(ROUND(V2497,0),'CM-VL-G-C-GL-B-T-ClassRimThickn'!$B$1:$B$112,'CM-VL-G-C-GL-B-T-ClassRimThickn'!$C$1:$C$112,0,1,1),V2497)</f>
        <v>82.5</v>
      </c>
      <c r="X2497" s="24">
        <v>1011</v>
      </c>
      <c r="Y2497" s="24">
        <f>IF(X2497&gt;900,_xlfn.XLOOKUP(ROUND(X2497,0),'CM-VL-G-C-GL-B-T-ClassRimThickn'!$B$1:$B$112,'CM-VL-G-C-GL-B-T-ClassRimThickn'!$C$1:$C$112,0,1,1),X2497)</f>
        <v>82.5</v>
      </c>
      <c r="Z2497" s="24">
        <v>1008</v>
      </c>
      <c r="AA2497" s="24">
        <f>IF(Z2497&gt;900,_xlfn.XLOOKUP(ROUND(Z2497,0),'CM-VL-G-C-GL-B-T-ClassRimThickn'!$B$1:$B$112,'CM-VL-G-C-GL-B-T-ClassRimThickn'!$C$1:$C$112,0,1,1),Z2497)</f>
        <v>81</v>
      </c>
      <c r="AB2497" s="24">
        <v>1009</v>
      </c>
      <c r="AC2497" s="24">
        <f>IF(AB2497&gt;900,_xlfn.XLOOKUP(ROUND(AB2497,0),'CM-VL-G-C-GL-B-T-ClassRimThickn'!$B$1:$B$112,'CM-VL-G-C-GL-B-T-ClassRimThickn'!$C$1:$C$112,0,1,1),AB2497)</f>
        <v>81.5</v>
      </c>
      <c r="AD2497" s="24">
        <v>1012</v>
      </c>
      <c r="AE2497" s="24">
        <f>IF(AD2497&gt;900,_xlfn.XLOOKUP(ROUND(AD2497,0),'CM-VL-G-C-GL-B-T-ClassRimThickn'!$B$1:$B$112,'CM-VL-G-C-GL-B-T-ClassRimThickn'!$C$1:$C$112,0,1,1),AD2497)</f>
        <v>83</v>
      </c>
      <c r="AF2497" s="24">
        <v>1008</v>
      </c>
      <c r="AG2497" s="24">
        <f>IF(AF2497&gt;900,_xlfn.XLOOKUP(ROUND(AF2497,0),'CM-VL-G-C-GL-B-T-ClassRimThickn'!$B$1:$B$112,'CM-VL-G-C-GL-B-T-ClassRimThickn'!$C$1:$C$112,0,1,1),AF2497)</f>
        <v>81</v>
      </c>
      <c r="AH2497" s="24">
        <v>26</v>
      </c>
      <c r="AI2497" s="24">
        <v>29</v>
      </c>
      <c r="AJ2497" s="24">
        <v>29</v>
      </c>
      <c r="AK2497" s="24">
        <v>28</v>
      </c>
      <c r="AL2497" s="24">
        <v>29</v>
      </c>
      <c r="AM2497" s="24">
        <v>29</v>
      </c>
      <c r="AN2497" s="24">
        <v>27</v>
      </c>
      <c r="AO2497" s="24">
        <v>30</v>
      </c>
      <c r="AP2497" s="24">
        <v>30</v>
      </c>
      <c r="AQ2497" s="24">
        <v>27</v>
      </c>
      <c r="AR2497" s="24">
        <v>29</v>
      </c>
      <c r="AS2497" s="24">
        <v>30</v>
      </c>
      <c r="AT2497" s="24">
        <v>32</v>
      </c>
      <c r="AU2497" s="24">
        <v>30</v>
      </c>
      <c r="AV2497" s="24">
        <v>30</v>
      </c>
      <c r="AW2497" s="24">
        <v>30</v>
      </c>
      <c r="AX2497" s="24">
        <v>29</v>
      </c>
      <c r="AY2497" s="24">
        <v>30</v>
      </c>
      <c r="AZ2497" s="24">
        <v>30</v>
      </c>
      <c r="BA2497" s="24">
        <v>30</v>
      </c>
      <c r="BB2497" s="24">
        <v>31</v>
      </c>
      <c r="BC2497" s="24">
        <v>30</v>
      </c>
      <c r="BD2497" s="24">
        <v>32</v>
      </c>
      <c r="BE2497" s="24">
        <v>31</v>
      </c>
      <c r="BF2497" s="24">
        <v>0</v>
      </c>
      <c r="BG2497" s="24">
        <v>0</v>
      </c>
      <c r="BH2497" s="24">
        <v>1</v>
      </c>
      <c r="BI2497" s="24">
        <v>0</v>
      </c>
      <c r="BJ2497" s="24">
        <v>0</v>
      </c>
      <c r="BL2497" s="24">
        <v>0</v>
      </c>
      <c r="BM2497" s="24">
        <v>0</v>
      </c>
      <c r="BN2497" s="24">
        <v>1</v>
      </c>
      <c r="BO2497" s="24">
        <v>1</v>
      </c>
      <c r="BP2497" s="24">
        <v>1</v>
      </c>
      <c r="BQ2497" s="24">
        <v>2</v>
      </c>
      <c r="CO2497" s="34">
        <f t="shared" si="165"/>
        <v>446824</v>
      </c>
    </row>
    <row r="2498" spans="1:93" ht="15">
      <c r="A2498" s="23" t="s">
        <v>204</v>
      </c>
      <c r="B2498" s="52">
        <v>40349</v>
      </c>
      <c r="C2498" s="25" t="str">
        <f t="shared" si="164"/>
        <v/>
      </c>
      <c r="G2498" s="24">
        <f t="shared" si="166"/>
        <v>34</v>
      </c>
      <c r="H2498" s="24">
        <v>473908</v>
      </c>
      <c r="I2498" s="24" t="str">
        <f t="shared" si="167"/>
        <v/>
      </c>
      <c r="K2498" s="24">
        <f>IF(J2498&gt;900,_xlfn.XLOOKUP(ROUND(J2498,0),'CM-VL-G-C-GL-B-T-ClassRimThickn'!$B$1:$B$112,'CM-VL-G-C-GL-B-T-ClassRimThickn'!$C$1:$C$112,0,1,1),J2498)</f>
        <v>0</v>
      </c>
      <c r="L2498" s="24">
        <v>85</v>
      </c>
      <c r="M2498" s="24">
        <f>IF(L2498&gt;900,_xlfn.XLOOKUP(ROUND(L2498,0),'CM-VL-G-C-GL-B-T-ClassRimThickn'!$B$1:$B$112,'CM-VL-G-C-GL-B-T-ClassRimThickn'!$C$1:$C$112,0,1,1),L2498)</f>
        <v>85</v>
      </c>
      <c r="N2498" s="24">
        <v>85</v>
      </c>
      <c r="O2498" s="24">
        <f>IF(N2498&gt;900,_xlfn.XLOOKUP(ROUND(N2498,0),'CM-VL-G-C-GL-B-T-ClassRimThickn'!$B$1:$B$112,'CM-VL-G-C-GL-B-T-ClassRimThickn'!$C$1:$C$112,0,1,1),N2498)</f>
        <v>85</v>
      </c>
      <c r="P2498" s="24">
        <v>85</v>
      </c>
      <c r="Q2498" s="24">
        <f>IF(P2498&gt;900,_xlfn.XLOOKUP(ROUND(P2498,0),'CM-VL-G-C-GL-B-T-ClassRimThickn'!$B$1:$B$112,'CM-VL-G-C-GL-B-T-ClassRimThickn'!$C$1:$C$112,0,1,1),P2498)</f>
        <v>85</v>
      </c>
      <c r="S2498" s="24">
        <f>IF(R2498&gt;900,_xlfn.XLOOKUP(ROUND(R2498,0),'CM-VL-G-C-GL-B-T-ClassRimThickn'!$B$1:$B$112,'CM-VL-G-C-GL-B-T-ClassRimThickn'!$C$1:$C$112,0,1,1),R2498)</f>
        <v>0</v>
      </c>
      <c r="T2498" s="24">
        <v>85</v>
      </c>
      <c r="U2498" s="24">
        <f>IF(T2498&gt;900,_xlfn.XLOOKUP(ROUND(T2498,0),'CM-VL-G-C-GL-B-T-ClassRimThickn'!$B$1:$B$112,'CM-VL-G-C-GL-B-T-ClassRimThickn'!$C$1:$C$112,0,1,1),T2498)</f>
        <v>85</v>
      </c>
      <c r="V2498" s="24">
        <v>85</v>
      </c>
      <c r="W2498" s="24">
        <f>IF(V2498&gt;900,_xlfn.XLOOKUP(ROUND(V2498,0),'CM-VL-G-C-GL-B-T-ClassRimThickn'!$B$1:$B$112,'CM-VL-G-C-GL-B-T-ClassRimThickn'!$C$1:$C$112,0,1,1),V2498)</f>
        <v>85</v>
      </c>
      <c r="X2498" s="24">
        <v>85</v>
      </c>
      <c r="Y2498" s="24">
        <f>IF(X2498&gt;900,_xlfn.XLOOKUP(ROUND(X2498,0),'CM-VL-G-C-GL-B-T-ClassRimThickn'!$B$1:$B$112,'CM-VL-G-C-GL-B-T-ClassRimThickn'!$C$1:$C$112,0,1,1),X2498)</f>
        <v>85</v>
      </c>
      <c r="Z2498" s="24">
        <v>85</v>
      </c>
      <c r="AA2498" s="24">
        <f>IF(Z2498&gt;900,_xlfn.XLOOKUP(ROUND(Z2498,0),'CM-VL-G-C-GL-B-T-ClassRimThickn'!$B$1:$B$112,'CM-VL-G-C-GL-B-T-ClassRimThickn'!$C$1:$C$112,0,1,1),Z2498)</f>
        <v>85</v>
      </c>
      <c r="AB2498" s="24">
        <v>85</v>
      </c>
      <c r="AC2498" s="24">
        <f>IF(AB2498&gt;900,_xlfn.XLOOKUP(ROUND(AB2498,0),'CM-VL-G-C-GL-B-T-ClassRimThickn'!$B$1:$B$112,'CM-VL-G-C-GL-B-T-ClassRimThickn'!$C$1:$C$112,0,1,1),AB2498)</f>
        <v>85</v>
      </c>
      <c r="AD2498" s="24">
        <v>85</v>
      </c>
      <c r="AE2498" s="24">
        <f>IF(AD2498&gt;900,_xlfn.XLOOKUP(ROUND(AD2498,0),'CM-VL-G-C-GL-B-T-ClassRimThickn'!$B$1:$B$112,'CM-VL-G-C-GL-B-T-ClassRimThickn'!$C$1:$C$112,0,1,1),AD2498)</f>
        <v>85</v>
      </c>
      <c r="AF2498" s="24">
        <v>85</v>
      </c>
      <c r="AG2498" s="24">
        <f>IF(AF2498&gt;900,_xlfn.XLOOKUP(ROUND(AF2498,0),'CM-VL-G-C-GL-B-T-ClassRimThickn'!$B$1:$B$112,'CM-VL-G-C-GL-B-T-ClassRimThickn'!$C$1:$C$112,0,1,1),AF2498)</f>
        <v>85</v>
      </c>
      <c r="AH2498" s="24">
        <v>24</v>
      </c>
      <c r="AI2498" s="24">
        <v>26.5</v>
      </c>
      <c r="AJ2498" s="24">
        <v>29.5</v>
      </c>
      <c r="AK2498" s="24">
        <v>27.5</v>
      </c>
      <c r="AL2498" s="24">
        <v>30</v>
      </c>
      <c r="AM2498" s="24">
        <v>29.5</v>
      </c>
      <c r="AN2498" s="24">
        <v>26</v>
      </c>
      <c r="AO2498" s="24">
        <v>29</v>
      </c>
      <c r="AP2498" s="24">
        <v>31</v>
      </c>
      <c r="AQ2498" s="24">
        <v>26</v>
      </c>
      <c r="AR2498" s="24">
        <v>26</v>
      </c>
      <c r="AS2498" s="24">
        <v>29.5</v>
      </c>
      <c r="AT2498" s="24">
        <v>34</v>
      </c>
      <c r="AU2498" s="24">
        <v>30.5</v>
      </c>
      <c r="AV2498" s="24">
        <v>32</v>
      </c>
      <c r="AW2498" s="24">
        <v>31</v>
      </c>
      <c r="AX2498" s="24">
        <v>29.5</v>
      </c>
      <c r="AY2498" s="24">
        <v>31</v>
      </c>
      <c r="AZ2498" s="24">
        <v>31</v>
      </c>
      <c r="BA2498" s="24">
        <v>31</v>
      </c>
      <c r="BB2498" s="24">
        <v>31.5</v>
      </c>
      <c r="BC2498" s="24">
        <v>32</v>
      </c>
      <c r="BD2498" s="24">
        <v>32</v>
      </c>
      <c r="BE2498" s="24">
        <v>32</v>
      </c>
      <c r="BF2498" s="24">
        <v>1.5</v>
      </c>
      <c r="BG2498" s="24">
        <v>1.5</v>
      </c>
      <c r="BH2498" s="24">
        <v>2</v>
      </c>
      <c r="BI2498" s="24">
        <v>1.5</v>
      </c>
      <c r="BJ2498" s="24">
        <v>2</v>
      </c>
      <c r="BL2498" s="24">
        <v>2</v>
      </c>
      <c r="BM2498" s="24">
        <v>2</v>
      </c>
      <c r="BN2498" s="24">
        <v>2</v>
      </c>
      <c r="BO2498" s="24">
        <v>2</v>
      </c>
      <c r="BP2498" s="24">
        <v>1.5</v>
      </c>
      <c r="BQ2498" s="24">
        <v>1.5</v>
      </c>
      <c r="BR2498" s="24">
        <v>0.5</v>
      </c>
      <c r="BS2498" s="24">
        <v>0</v>
      </c>
      <c r="BT2498" s="24">
        <v>0</v>
      </c>
      <c r="BU2498" s="24">
        <v>0</v>
      </c>
      <c r="BV2498" s="24">
        <v>0</v>
      </c>
      <c r="BW2498" s="24">
        <v>0</v>
      </c>
      <c r="BX2498" s="24">
        <v>0.5</v>
      </c>
      <c r="BY2498" s="24">
        <v>0</v>
      </c>
      <c r="BZ2498" s="24">
        <v>0</v>
      </c>
      <c r="CB2498" s="24">
        <v>0.5</v>
      </c>
      <c r="CC2498" s="24">
        <v>0</v>
      </c>
      <c r="CD2498" s="24">
        <v>120</v>
      </c>
      <c r="CE2498" s="24">
        <v>120</v>
      </c>
      <c r="CF2498" s="24">
        <v>120</v>
      </c>
      <c r="CG2498" s="24">
        <v>120</v>
      </c>
      <c r="CH2498" s="24">
        <v>120</v>
      </c>
      <c r="CI2498" s="24">
        <v>120</v>
      </c>
      <c r="CO2498" s="34">
        <f t="shared" si="165"/>
        <v>473908</v>
      </c>
    </row>
    <row r="2499" spans="1:93" ht="15">
      <c r="A2499" s="23" t="s">
        <v>204</v>
      </c>
      <c r="B2499" s="52">
        <v>40371</v>
      </c>
      <c r="C2499" s="25" t="str">
        <f t="shared" ref="C2499:C2562" si="168">IF(B2499=B2500,TRUE,"")</f>
        <v/>
      </c>
      <c r="G2499" s="24">
        <f t="shared" si="166"/>
        <v>22</v>
      </c>
      <c r="H2499" s="26">
        <f>((H2501-H2498)/SUM(G2499:G2501)*G2499)+H2498</f>
        <v>485410.89130434784</v>
      </c>
      <c r="I2499" s="24" t="str">
        <f t="shared" si="167"/>
        <v/>
      </c>
      <c r="K2499" s="24">
        <f>IF(J2499&gt;900,_xlfn.XLOOKUP(ROUND(J2499,0),'CM-VL-G-C-GL-B-T-ClassRimThickn'!$B$1:$B$112,'CM-VL-G-C-GL-B-T-ClassRimThickn'!$C$1:$C$112,0,1,1),J2499)</f>
        <v>0</v>
      </c>
      <c r="L2499" s="24">
        <v>994.3</v>
      </c>
      <c r="M2499" s="24">
        <f>IF(L2499&gt;900,_xlfn.XLOOKUP(ROUND(L2499,0),'CM-VL-G-C-GL-B-T-ClassRimThickn'!$B$1:$B$112,'CM-VL-G-C-GL-B-T-ClassRimThickn'!$C$1:$C$112,0,1,1),L2499)</f>
        <v>74</v>
      </c>
      <c r="N2499" s="24">
        <v>994.1</v>
      </c>
      <c r="O2499" s="24">
        <f>IF(N2499&gt;900,_xlfn.XLOOKUP(ROUND(N2499,0),'CM-VL-G-C-GL-B-T-ClassRimThickn'!$B$1:$B$112,'CM-VL-G-C-GL-B-T-ClassRimThickn'!$C$1:$C$112,0,1,1),N2499)</f>
        <v>74</v>
      </c>
      <c r="P2499" s="24">
        <v>995.7</v>
      </c>
      <c r="Q2499" s="24">
        <f>IF(P2499&gt;900,_xlfn.XLOOKUP(ROUND(P2499,0),'CM-VL-G-C-GL-B-T-ClassRimThickn'!$B$1:$B$112,'CM-VL-G-C-GL-B-T-ClassRimThickn'!$C$1:$C$112,0,1,1),P2499)</f>
        <v>75</v>
      </c>
      <c r="S2499" s="24">
        <f>IF(R2499&gt;900,_xlfn.XLOOKUP(ROUND(R2499,0),'CM-VL-G-C-GL-B-T-ClassRimThickn'!$B$1:$B$112,'CM-VL-G-C-GL-B-T-ClassRimThickn'!$C$1:$C$112,0,1,1),R2499)</f>
        <v>0</v>
      </c>
      <c r="T2499" s="24">
        <v>993.5</v>
      </c>
      <c r="U2499" s="24">
        <f>IF(T2499&gt;900,_xlfn.XLOOKUP(ROUND(T2499,0),'CM-VL-G-C-GL-B-T-ClassRimThickn'!$B$1:$B$112,'CM-VL-G-C-GL-B-T-ClassRimThickn'!$C$1:$C$112,0,1,1),T2499)</f>
        <v>74</v>
      </c>
      <c r="V2499" s="24">
        <v>985.5</v>
      </c>
      <c r="W2499" s="24">
        <f>IF(V2499&gt;900,_xlfn.XLOOKUP(ROUND(V2499,0),'CM-VL-G-C-GL-B-T-ClassRimThickn'!$B$1:$B$112,'CM-VL-G-C-GL-B-T-ClassRimThickn'!$C$1:$C$112,0,1,1),V2499)</f>
        <v>70</v>
      </c>
      <c r="X2499" s="24">
        <v>994.1</v>
      </c>
      <c r="Y2499" s="24">
        <f>IF(X2499&gt;900,_xlfn.XLOOKUP(ROUND(X2499,0),'CM-VL-G-C-GL-B-T-ClassRimThickn'!$B$1:$B$112,'CM-VL-G-C-GL-B-T-ClassRimThickn'!$C$1:$C$112,0,1,1),X2499)</f>
        <v>74</v>
      </c>
      <c r="Z2499" s="24">
        <v>994</v>
      </c>
      <c r="AA2499" s="24">
        <f>IF(Z2499&gt;900,_xlfn.XLOOKUP(ROUND(Z2499,0),'CM-VL-G-C-GL-B-T-ClassRimThickn'!$B$1:$B$112,'CM-VL-G-C-GL-B-T-ClassRimThickn'!$C$1:$C$112,0,1,1),Z2499)</f>
        <v>74</v>
      </c>
      <c r="AB2499" s="24">
        <v>995.7</v>
      </c>
      <c r="AC2499" s="24">
        <f>IF(AB2499&gt;900,_xlfn.XLOOKUP(ROUND(AB2499,0),'CM-VL-G-C-GL-B-T-ClassRimThickn'!$B$1:$B$112,'CM-VL-G-C-GL-B-T-ClassRimThickn'!$C$1:$C$112,0,1,1),AB2499)</f>
        <v>75</v>
      </c>
      <c r="AD2499" s="24">
        <v>993.6</v>
      </c>
      <c r="AE2499" s="24">
        <f>IF(AD2499&gt;900,_xlfn.XLOOKUP(ROUND(AD2499,0),'CM-VL-G-C-GL-B-T-ClassRimThickn'!$B$1:$B$112,'CM-VL-G-C-GL-B-T-ClassRimThickn'!$C$1:$C$112,0,1,1),AD2499)</f>
        <v>74</v>
      </c>
      <c r="AF2499" s="24">
        <v>993.7</v>
      </c>
      <c r="AG2499" s="24">
        <f>IF(AF2499&gt;900,_xlfn.XLOOKUP(ROUND(AF2499,0),'CM-VL-G-C-GL-B-T-ClassRimThickn'!$B$1:$B$112,'CM-VL-G-C-GL-B-T-ClassRimThickn'!$C$1:$C$112,0,1,1),AF2499)</f>
        <v>74</v>
      </c>
      <c r="AH2499" s="24">
        <v>28.5</v>
      </c>
      <c r="AI2499" s="24">
        <v>28</v>
      </c>
      <c r="AJ2499" s="24">
        <v>28.3</v>
      </c>
      <c r="AK2499" s="24">
        <v>28</v>
      </c>
      <c r="AL2499" s="24">
        <v>28</v>
      </c>
      <c r="AM2499" s="24">
        <v>28.3</v>
      </c>
      <c r="AN2499" s="24">
        <v>28</v>
      </c>
      <c r="AO2499" s="24">
        <v>28</v>
      </c>
      <c r="AP2499" s="24">
        <v>28</v>
      </c>
      <c r="AQ2499" s="24">
        <v>28</v>
      </c>
      <c r="AR2499" s="24">
        <v>28</v>
      </c>
      <c r="AS2499" s="24">
        <v>28</v>
      </c>
      <c r="AT2499" s="24">
        <v>28</v>
      </c>
      <c r="AU2499" s="24">
        <v>28</v>
      </c>
      <c r="AV2499" s="24">
        <v>28</v>
      </c>
      <c r="AW2499" s="24">
        <v>28</v>
      </c>
      <c r="AX2499" s="24">
        <v>28</v>
      </c>
      <c r="AY2499" s="24">
        <v>28</v>
      </c>
      <c r="AZ2499" s="24">
        <v>28</v>
      </c>
      <c r="BA2499" s="24">
        <v>28</v>
      </c>
      <c r="BB2499" s="24">
        <v>28</v>
      </c>
      <c r="BC2499" s="24">
        <v>28</v>
      </c>
      <c r="BD2499" s="24">
        <v>28</v>
      </c>
      <c r="BE2499" s="24">
        <v>28</v>
      </c>
      <c r="CO2499" s="34">
        <f t="shared" ref="CO2499:CO2562" si="169">IF(H2499="",(H2500-H2499)/(G2500+G2502)*G2500+H2499,H2499)</f>
        <v>485410.89130434784</v>
      </c>
    </row>
    <row r="2500" spans="1:93" ht="15">
      <c r="A2500" s="23" t="s">
        <v>204</v>
      </c>
      <c r="B2500" s="52">
        <v>40387</v>
      </c>
      <c r="C2500" s="25" t="str">
        <f t="shared" si="168"/>
        <v/>
      </c>
      <c r="G2500" s="24">
        <f t="shared" si="166"/>
        <v>16</v>
      </c>
      <c r="H2500" s="26">
        <f>((H2501-H2498)/SUM(G2499:G2501)*G2500)+H2499</f>
        <v>493776.63043478259</v>
      </c>
      <c r="I2500" s="24" t="str">
        <f t="shared" si="167"/>
        <v/>
      </c>
      <c r="K2500" s="24">
        <f>IF(J2500&gt;900,_xlfn.XLOOKUP(ROUND(J2500,0),'CM-VL-G-C-GL-B-T-ClassRimThickn'!$B$1:$B$112,'CM-VL-G-C-GL-B-T-ClassRimThickn'!$C$1:$C$112,0,1,1),J2500)</f>
        <v>0</v>
      </c>
      <c r="L2500" s="24">
        <v>77</v>
      </c>
      <c r="M2500" s="24">
        <f>IF(L2500&gt;900,_xlfn.XLOOKUP(ROUND(L2500,0),'CM-VL-G-C-GL-B-T-ClassRimThickn'!$B$1:$B$112,'CM-VL-G-C-GL-B-T-ClassRimThickn'!$C$1:$C$112,0,1,1),L2500)</f>
        <v>77</v>
      </c>
      <c r="N2500" s="24">
        <v>78</v>
      </c>
      <c r="O2500" s="24">
        <f>IF(N2500&gt;900,_xlfn.XLOOKUP(ROUND(N2500,0),'CM-VL-G-C-GL-B-T-ClassRimThickn'!$B$1:$B$112,'CM-VL-G-C-GL-B-T-ClassRimThickn'!$C$1:$C$112,0,1,1),N2500)</f>
        <v>78</v>
      </c>
      <c r="P2500" s="24">
        <v>78</v>
      </c>
      <c r="Q2500" s="24">
        <f>IF(P2500&gt;900,_xlfn.XLOOKUP(ROUND(P2500,0),'CM-VL-G-C-GL-B-T-ClassRimThickn'!$B$1:$B$112,'CM-VL-G-C-GL-B-T-ClassRimThickn'!$C$1:$C$112,0,1,1),P2500)</f>
        <v>78</v>
      </c>
      <c r="S2500" s="24">
        <f>IF(R2500&gt;900,_xlfn.XLOOKUP(ROUND(R2500,0),'CM-VL-G-C-GL-B-T-ClassRimThickn'!$B$1:$B$112,'CM-VL-G-C-GL-B-T-ClassRimThickn'!$C$1:$C$112,0,1,1),R2500)</f>
        <v>0</v>
      </c>
      <c r="T2500" s="24">
        <v>78</v>
      </c>
      <c r="U2500" s="24">
        <f>IF(T2500&gt;900,_xlfn.XLOOKUP(ROUND(T2500,0),'CM-VL-G-C-GL-B-T-ClassRimThickn'!$B$1:$B$112,'CM-VL-G-C-GL-B-T-ClassRimThickn'!$C$1:$C$112,0,1,1),T2500)</f>
        <v>78</v>
      </c>
      <c r="V2500" s="24">
        <v>73</v>
      </c>
      <c r="W2500" s="24">
        <f>IF(V2500&gt;900,_xlfn.XLOOKUP(ROUND(V2500,0),'CM-VL-G-C-GL-B-T-ClassRimThickn'!$B$1:$B$112,'CM-VL-G-C-GL-B-T-ClassRimThickn'!$C$1:$C$112,0,1,1),V2500)</f>
        <v>73</v>
      </c>
      <c r="X2500" s="24">
        <v>77</v>
      </c>
      <c r="Y2500" s="24">
        <f>IF(X2500&gt;900,_xlfn.XLOOKUP(ROUND(X2500,0),'CM-VL-G-C-GL-B-T-ClassRimThickn'!$B$1:$B$112,'CM-VL-G-C-GL-B-T-ClassRimThickn'!$C$1:$C$112,0,1,1),X2500)</f>
        <v>77</v>
      </c>
      <c r="Z2500" s="24">
        <v>78</v>
      </c>
      <c r="AA2500" s="24">
        <f>IF(Z2500&gt;900,_xlfn.XLOOKUP(ROUND(Z2500,0),'CM-VL-G-C-GL-B-T-ClassRimThickn'!$B$1:$B$112,'CM-VL-G-C-GL-B-T-ClassRimThickn'!$C$1:$C$112,0,1,1),Z2500)</f>
        <v>78</v>
      </c>
      <c r="AB2500" s="24">
        <v>78</v>
      </c>
      <c r="AC2500" s="24">
        <f>IF(AB2500&gt;900,_xlfn.XLOOKUP(ROUND(AB2500,0),'CM-VL-G-C-GL-B-T-ClassRimThickn'!$B$1:$B$112,'CM-VL-G-C-GL-B-T-ClassRimThickn'!$C$1:$C$112,0,1,1),AB2500)</f>
        <v>78</v>
      </c>
      <c r="AD2500" s="24">
        <v>76</v>
      </c>
      <c r="AE2500" s="24">
        <f>IF(AD2500&gt;900,_xlfn.XLOOKUP(ROUND(AD2500,0),'CM-VL-G-C-GL-B-T-ClassRimThickn'!$B$1:$B$112,'CM-VL-G-C-GL-B-T-ClassRimThickn'!$C$1:$C$112,0,1,1),AD2500)</f>
        <v>76</v>
      </c>
      <c r="AF2500" s="24">
        <v>76</v>
      </c>
      <c r="AG2500" s="24">
        <f>IF(AF2500&gt;900,_xlfn.XLOOKUP(ROUND(AF2500,0),'CM-VL-G-C-GL-B-T-ClassRimThickn'!$B$1:$B$112,'CM-VL-G-C-GL-B-T-ClassRimThickn'!$C$1:$C$112,0,1,1),AF2500)</f>
        <v>76</v>
      </c>
      <c r="AH2500" s="24">
        <v>26.5</v>
      </c>
      <c r="AI2500" s="24">
        <v>29</v>
      </c>
      <c r="AJ2500" s="24">
        <v>29.5</v>
      </c>
      <c r="AK2500" s="24">
        <v>27.5</v>
      </c>
      <c r="AL2500" s="24">
        <v>29.5</v>
      </c>
      <c r="AM2500" s="24">
        <v>28.5</v>
      </c>
      <c r="AN2500" s="24">
        <v>27</v>
      </c>
      <c r="AO2500" s="24">
        <v>28</v>
      </c>
      <c r="AP2500" s="24">
        <v>29</v>
      </c>
      <c r="AQ2500" s="24">
        <v>26.5</v>
      </c>
      <c r="AR2500" s="24">
        <v>26.5</v>
      </c>
      <c r="AS2500" s="24">
        <v>28.5</v>
      </c>
      <c r="AT2500" s="24">
        <v>28</v>
      </c>
      <c r="AU2500" s="24">
        <v>28.5</v>
      </c>
      <c r="AV2500" s="24">
        <v>28.5</v>
      </c>
      <c r="AW2500" s="24">
        <v>28.5</v>
      </c>
      <c r="AX2500" s="24">
        <v>28</v>
      </c>
      <c r="AY2500" s="24">
        <v>28</v>
      </c>
      <c r="AZ2500" s="24">
        <v>28</v>
      </c>
      <c r="BA2500" s="24">
        <v>28</v>
      </c>
      <c r="BB2500" s="24">
        <v>28</v>
      </c>
      <c r="BC2500" s="24">
        <v>28</v>
      </c>
      <c r="BD2500" s="24">
        <v>28</v>
      </c>
      <c r="BE2500" s="24">
        <v>28</v>
      </c>
      <c r="BF2500" s="24">
        <v>0</v>
      </c>
      <c r="BG2500" s="24">
        <v>0</v>
      </c>
      <c r="BH2500" s="24">
        <v>0.5</v>
      </c>
      <c r="BI2500" s="24">
        <v>1</v>
      </c>
      <c r="BJ2500" s="24">
        <v>0</v>
      </c>
      <c r="BL2500" s="24">
        <v>0</v>
      </c>
      <c r="BM2500" s="24">
        <v>0</v>
      </c>
      <c r="BN2500" s="24">
        <v>0.5</v>
      </c>
      <c r="BO2500" s="24">
        <v>0.5</v>
      </c>
      <c r="BP2500" s="24">
        <v>0.5</v>
      </c>
      <c r="BQ2500" s="24">
        <v>0.5</v>
      </c>
      <c r="BR2500" s="24">
        <v>0</v>
      </c>
      <c r="BS2500" s="24">
        <v>0</v>
      </c>
      <c r="BT2500" s="24">
        <v>0</v>
      </c>
      <c r="BU2500" s="24">
        <v>0</v>
      </c>
      <c r="BV2500" s="24">
        <v>0</v>
      </c>
      <c r="BW2500" s="24">
        <v>0</v>
      </c>
      <c r="BX2500" s="24">
        <v>0</v>
      </c>
      <c r="BY2500" s="24">
        <v>0</v>
      </c>
      <c r="BZ2500" s="24">
        <v>0</v>
      </c>
      <c r="CB2500" s="24">
        <v>0</v>
      </c>
      <c r="CC2500" s="24">
        <v>0</v>
      </c>
      <c r="CD2500" s="24">
        <v>105</v>
      </c>
      <c r="CE2500" s="24">
        <v>115</v>
      </c>
      <c r="CF2500" s="24">
        <v>112</v>
      </c>
      <c r="CG2500" s="24">
        <v>108</v>
      </c>
      <c r="CH2500" s="24">
        <v>109</v>
      </c>
      <c r="CI2500" s="24">
        <v>112</v>
      </c>
      <c r="CO2500" s="34">
        <f t="shared" si="169"/>
        <v>493776.63043478259</v>
      </c>
    </row>
    <row r="2501" spans="1:93" ht="15">
      <c r="A2501" s="23" t="s">
        <v>204</v>
      </c>
      <c r="B2501" s="52">
        <v>40441</v>
      </c>
      <c r="C2501" s="25" t="str">
        <f t="shared" si="168"/>
        <v/>
      </c>
      <c r="G2501" s="24">
        <f t="shared" si="166"/>
        <v>54</v>
      </c>
      <c r="H2501" s="24">
        <v>522011</v>
      </c>
      <c r="I2501" s="24" t="str">
        <f t="shared" si="167"/>
        <v/>
      </c>
      <c r="K2501" s="24">
        <f>IF(J2501&gt;900,_xlfn.XLOOKUP(ROUND(J2501,0),'CM-VL-G-C-GL-B-T-ClassRimThickn'!$B$1:$B$112,'CM-VL-G-C-GL-B-T-ClassRimThickn'!$C$1:$C$112,0,1,1),J2501)</f>
        <v>0</v>
      </c>
      <c r="L2501" s="24">
        <v>75</v>
      </c>
      <c r="M2501" s="24">
        <f>IF(L2501&gt;900,_xlfn.XLOOKUP(ROUND(L2501,0),'CM-VL-G-C-GL-B-T-ClassRimThickn'!$B$1:$B$112,'CM-VL-G-C-GL-B-T-ClassRimThickn'!$C$1:$C$112,0,1,1),L2501)</f>
        <v>75</v>
      </c>
      <c r="N2501" s="24">
        <v>75</v>
      </c>
      <c r="O2501" s="24">
        <f>IF(N2501&gt;900,_xlfn.XLOOKUP(ROUND(N2501,0),'CM-VL-G-C-GL-B-T-ClassRimThickn'!$B$1:$B$112,'CM-VL-G-C-GL-B-T-ClassRimThickn'!$C$1:$C$112,0,1,1),N2501)</f>
        <v>75</v>
      </c>
      <c r="P2501" s="24">
        <v>75</v>
      </c>
      <c r="Q2501" s="24">
        <f>IF(P2501&gt;900,_xlfn.XLOOKUP(ROUND(P2501,0),'CM-VL-G-C-GL-B-T-ClassRimThickn'!$B$1:$B$112,'CM-VL-G-C-GL-B-T-ClassRimThickn'!$C$1:$C$112,0,1,1),P2501)</f>
        <v>75</v>
      </c>
      <c r="S2501" s="24">
        <f>IF(R2501&gt;900,_xlfn.XLOOKUP(ROUND(R2501,0),'CM-VL-G-C-GL-B-T-ClassRimThickn'!$B$1:$B$112,'CM-VL-G-C-GL-B-T-ClassRimThickn'!$C$1:$C$112,0,1,1),R2501)</f>
        <v>0</v>
      </c>
      <c r="T2501" s="24">
        <v>74</v>
      </c>
      <c r="U2501" s="24">
        <f>IF(T2501&gt;900,_xlfn.XLOOKUP(ROUND(T2501,0),'CM-VL-G-C-GL-B-T-ClassRimThickn'!$B$1:$B$112,'CM-VL-G-C-GL-B-T-ClassRimThickn'!$C$1:$C$112,0,1,1),T2501)</f>
        <v>74</v>
      </c>
      <c r="V2501" s="24">
        <v>69</v>
      </c>
      <c r="W2501" s="24">
        <f>IF(V2501&gt;900,_xlfn.XLOOKUP(ROUND(V2501,0),'CM-VL-G-C-GL-B-T-ClassRimThickn'!$B$1:$B$112,'CM-VL-G-C-GL-B-T-ClassRimThickn'!$C$1:$C$112,0,1,1),V2501)</f>
        <v>69</v>
      </c>
      <c r="X2501" s="24">
        <v>75</v>
      </c>
      <c r="Y2501" s="24">
        <f>IF(X2501&gt;900,_xlfn.XLOOKUP(ROUND(X2501,0),'CM-VL-G-C-GL-B-T-ClassRimThickn'!$B$1:$B$112,'CM-VL-G-C-GL-B-T-ClassRimThickn'!$C$1:$C$112,0,1,1),X2501)</f>
        <v>75</v>
      </c>
      <c r="Z2501" s="24">
        <v>76</v>
      </c>
      <c r="AA2501" s="24">
        <f>IF(Z2501&gt;900,_xlfn.XLOOKUP(ROUND(Z2501,0),'CM-VL-G-C-GL-B-T-ClassRimThickn'!$B$1:$B$112,'CM-VL-G-C-GL-B-T-ClassRimThickn'!$C$1:$C$112,0,1,1),Z2501)</f>
        <v>76</v>
      </c>
      <c r="AB2501" s="24">
        <v>75</v>
      </c>
      <c r="AC2501" s="24">
        <f>IF(AB2501&gt;900,_xlfn.XLOOKUP(ROUND(AB2501,0),'CM-VL-G-C-GL-B-T-ClassRimThickn'!$B$1:$B$112,'CM-VL-G-C-GL-B-T-ClassRimThickn'!$C$1:$C$112,0,1,1),AB2501)</f>
        <v>75</v>
      </c>
      <c r="AD2501" s="24">
        <v>74</v>
      </c>
      <c r="AE2501" s="24">
        <f>IF(AD2501&gt;900,_xlfn.XLOOKUP(ROUND(AD2501,0),'CM-VL-G-C-GL-B-T-ClassRimThickn'!$B$1:$B$112,'CM-VL-G-C-GL-B-T-ClassRimThickn'!$C$1:$C$112,0,1,1),AD2501)</f>
        <v>74</v>
      </c>
      <c r="AF2501" s="24">
        <v>74</v>
      </c>
      <c r="AG2501" s="24">
        <f>IF(AF2501&gt;900,_xlfn.XLOOKUP(ROUND(AF2501,0),'CM-VL-G-C-GL-B-T-ClassRimThickn'!$B$1:$B$112,'CM-VL-G-C-GL-B-T-ClassRimThickn'!$C$1:$C$112,0,1,1),AF2501)</f>
        <v>74</v>
      </c>
      <c r="AH2501" s="24">
        <v>25</v>
      </c>
      <c r="AI2501" s="24">
        <v>27.5</v>
      </c>
      <c r="AJ2501" s="24">
        <v>28</v>
      </c>
      <c r="AK2501" s="24">
        <v>26.5</v>
      </c>
      <c r="AL2501" s="24">
        <v>29.5</v>
      </c>
      <c r="AM2501" s="24">
        <v>28.5</v>
      </c>
      <c r="AN2501" s="24">
        <v>26</v>
      </c>
      <c r="AO2501" s="24">
        <v>28</v>
      </c>
      <c r="AP2501" s="24">
        <v>30</v>
      </c>
      <c r="AQ2501" s="24">
        <v>26</v>
      </c>
      <c r="AR2501" s="24">
        <v>25.5</v>
      </c>
      <c r="AS2501" s="24">
        <v>27.5</v>
      </c>
      <c r="AT2501" s="24">
        <v>28.5</v>
      </c>
      <c r="AU2501" s="24">
        <v>29</v>
      </c>
      <c r="AV2501" s="24">
        <v>29</v>
      </c>
      <c r="AW2501" s="24">
        <v>29</v>
      </c>
      <c r="AX2501" s="24">
        <v>28.5</v>
      </c>
      <c r="AY2501" s="24">
        <v>28.5</v>
      </c>
      <c r="AZ2501" s="24">
        <v>29</v>
      </c>
      <c r="BA2501" s="24">
        <v>29</v>
      </c>
      <c r="BB2501" s="24">
        <v>28.5</v>
      </c>
      <c r="BC2501" s="24">
        <v>29</v>
      </c>
      <c r="BD2501" s="24">
        <v>28.5</v>
      </c>
      <c r="BE2501" s="24">
        <v>29</v>
      </c>
      <c r="BF2501" s="24">
        <v>1</v>
      </c>
      <c r="BG2501" s="24">
        <v>1</v>
      </c>
      <c r="BH2501" s="24">
        <v>1</v>
      </c>
      <c r="BI2501" s="24">
        <v>0.5</v>
      </c>
      <c r="BJ2501" s="24">
        <v>1</v>
      </c>
      <c r="BL2501" s="24">
        <v>0.5</v>
      </c>
      <c r="BM2501" s="24">
        <v>1</v>
      </c>
      <c r="BN2501" s="24">
        <v>1</v>
      </c>
      <c r="BO2501" s="24">
        <v>0.5</v>
      </c>
      <c r="BP2501" s="24">
        <v>1</v>
      </c>
      <c r="BQ2501" s="24">
        <v>0.5</v>
      </c>
      <c r="BR2501" s="24">
        <v>0</v>
      </c>
      <c r="BS2501" s="24">
        <v>0</v>
      </c>
      <c r="BT2501" s="24">
        <v>0</v>
      </c>
      <c r="BU2501" s="24">
        <v>0</v>
      </c>
      <c r="BV2501" s="24">
        <v>0</v>
      </c>
      <c r="BW2501" s="24">
        <v>0</v>
      </c>
      <c r="BX2501" s="24">
        <v>0</v>
      </c>
      <c r="BY2501" s="24">
        <v>0</v>
      </c>
      <c r="BZ2501" s="24">
        <v>0</v>
      </c>
      <c r="CB2501" s="24">
        <v>0</v>
      </c>
      <c r="CC2501" s="24">
        <v>0</v>
      </c>
      <c r="CO2501" s="34">
        <f t="shared" si="169"/>
        <v>522011</v>
      </c>
    </row>
    <row r="2502" spans="1:93" ht="15">
      <c r="A2502" s="23" t="s">
        <v>204</v>
      </c>
      <c r="B2502" s="52">
        <v>40473</v>
      </c>
      <c r="C2502" s="25" t="str">
        <f t="shared" si="168"/>
        <v/>
      </c>
      <c r="G2502" s="24">
        <f t="shared" si="166"/>
        <v>32</v>
      </c>
      <c r="H2502" s="24">
        <v>553434</v>
      </c>
      <c r="I2502" s="24" t="str">
        <f t="shared" si="167"/>
        <v/>
      </c>
      <c r="K2502" s="24">
        <f>IF(J2502&gt;900,_xlfn.XLOOKUP(ROUND(J2502,0),'CM-VL-G-C-GL-B-T-ClassRimThickn'!$B$1:$B$112,'CM-VL-G-C-GL-B-T-ClassRimThickn'!$C$1:$C$112,0,1,1),J2502)</f>
        <v>0</v>
      </c>
      <c r="L2502" s="24">
        <v>77</v>
      </c>
      <c r="M2502" s="24">
        <f>IF(L2502&gt;900,_xlfn.XLOOKUP(ROUND(L2502,0),'CM-VL-G-C-GL-B-T-ClassRimThickn'!$B$1:$B$112,'CM-VL-G-C-GL-B-T-ClassRimThickn'!$C$1:$C$112,0,1,1),L2502)</f>
        <v>77</v>
      </c>
      <c r="N2502" s="24">
        <v>80</v>
      </c>
      <c r="O2502" s="24">
        <f>IF(N2502&gt;900,_xlfn.XLOOKUP(ROUND(N2502,0),'CM-VL-G-C-GL-B-T-ClassRimThickn'!$B$1:$B$112,'CM-VL-G-C-GL-B-T-ClassRimThickn'!$C$1:$C$112,0,1,1),N2502)</f>
        <v>80</v>
      </c>
      <c r="P2502" s="24">
        <v>78</v>
      </c>
      <c r="Q2502" s="24">
        <f>IF(P2502&gt;900,_xlfn.XLOOKUP(ROUND(P2502,0),'CM-VL-G-C-GL-B-T-ClassRimThickn'!$B$1:$B$112,'CM-VL-G-C-GL-B-T-ClassRimThickn'!$C$1:$C$112,0,1,1),P2502)</f>
        <v>78</v>
      </c>
      <c r="S2502" s="24">
        <f>IF(R2502&gt;900,_xlfn.XLOOKUP(ROUND(R2502,0),'CM-VL-G-C-GL-B-T-ClassRimThickn'!$B$1:$B$112,'CM-VL-G-C-GL-B-T-ClassRimThickn'!$C$1:$C$112,0,1,1),R2502)</f>
        <v>0</v>
      </c>
      <c r="T2502" s="24">
        <v>75</v>
      </c>
      <c r="U2502" s="24">
        <f>IF(T2502&gt;900,_xlfn.XLOOKUP(ROUND(T2502,0),'CM-VL-G-C-GL-B-T-ClassRimThickn'!$B$1:$B$112,'CM-VL-G-C-GL-B-T-ClassRimThickn'!$C$1:$C$112,0,1,1),T2502)</f>
        <v>75</v>
      </c>
      <c r="V2502" s="24">
        <v>75</v>
      </c>
      <c r="W2502" s="24">
        <f>IF(V2502&gt;900,_xlfn.XLOOKUP(ROUND(V2502,0),'CM-VL-G-C-GL-B-T-ClassRimThickn'!$B$1:$B$112,'CM-VL-G-C-GL-B-T-ClassRimThickn'!$C$1:$C$112,0,1,1),V2502)</f>
        <v>75</v>
      </c>
      <c r="X2502" s="24">
        <v>77</v>
      </c>
      <c r="Y2502" s="24">
        <f>IF(X2502&gt;900,_xlfn.XLOOKUP(ROUND(X2502,0),'CM-VL-G-C-GL-B-T-ClassRimThickn'!$B$1:$B$112,'CM-VL-G-C-GL-B-T-ClassRimThickn'!$C$1:$C$112,0,1,1),X2502)</f>
        <v>77</v>
      </c>
      <c r="Z2502" s="24">
        <v>80</v>
      </c>
      <c r="AA2502" s="24">
        <f>IF(Z2502&gt;900,_xlfn.XLOOKUP(ROUND(Z2502,0),'CM-VL-G-C-GL-B-T-ClassRimThickn'!$B$1:$B$112,'CM-VL-G-C-GL-B-T-ClassRimThickn'!$C$1:$C$112,0,1,1),Z2502)</f>
        <v>80</v>
      </c>
      <c r="AB2502" s="24">
        <v>78</v>
      </c>
      <c r="AC2502" s="24">
        <f>IF(AB2502&gt;900,_xlfn.XLOOKUP(ROUND(AB2502,0),'CM-VL-G-C-GL-B-T-ClassRimThickn'!$B$1:$B$112,'CM-VL-G-C-GL-B-T-ClassRimThickn'!$C$1:$C$112,0,1,1),AB2502)</f>
        <v>78</v>
      </c>
      <c r="AD2502" s="24">
        <v>75</v>
      </c>
      <c r="AE2502" s="24">
        <f>IF(AD2502&gt;900,_xlfn.XLOOKUP(ROUND(AD2502,0),'CM-VL-G-C-GL-B-T-ClassRimThickn'!$B$1:$B$112,'CM-VL-G-C-GL-B-T-ClassRimThickn'!$C$1:$C$112,0,1,1),AD2502)</f>
        <v>75</v>
      </c>
      <c r="AF2502" s="24">
        <v>75</v>
      </c>
      <c r="AG2502" s="24">
        <f>IF(AF2502&gt;900,_xlfn.XLOOKUP(ROUND(AF2502,0),'CM-VL-G-C-GL-B-T-ClassRimThickn'!$B$1:$B$112,'CM-VL-G-C-GL-B-T-ClassRimThickn'!$C$1:$C$112,0,1,1),AF2502)</f>
        <v>75</v>
      </c>
      <c r="AH2502" s="24">
        <v>24</v>
      </c>
      <c r="AI2502" s="24">
        <v>26</v>
      </c>
      <c r="AJ2502" s="24">
        <v>28</v>
      </c>
      <c r="AK2502" s="24">
        <v>24</v>
      </c>
      <c r="AL2502" s="24">
        <v>24.5</v>
      </c>
      <c r="AM2502" s="24">
        <v>27.5</v>
      </c>
      <c r="AN2502" s="24">
        <v>25.5</v>
      </c>
      <c r="AO2502" s="24">
        <v>28</v>
      </c>
      <c r="AP2502" s="24">
        <v>29</v>
      </c>
      <c r="AQ2502" s="24">
        <v>25.5</v>
      </c>
      <c r="AR2502" s="24">
        <v>28.5</v>
      </c>
      <c r="AS2502" s="24">
        <v>27.5</v>
      </c>
      <c r="AT2502" s="24">
        <v>30</v>
      </c>
      <c r="AU2502" s="24">
        <v>28</v>
      </c>
      <c r="AV2502" s="24">
        <v>30.5</v>
      </c>
      <c r="AW2502" s="24">
        <v>30</v>
      </c>
      <c r="AX2502" s="24">
        <v>30.5</v>
      </c>
      <c r="AY2502" s="24">
        <v>30.5</v>
      </c>
      <c r="AZ2502" s="24">
        <v>32</v>
      </c>
      <c r="BA2502" s="24">
        <v>30.5</v>
      </c>
      <c r="BB2502" s="24">
        <v>30</v>
      </c>
      <c r="BC2502" s="24">
        <v>29.5</v>
      </c>
      <c r="BD2502" s="24">
        <v>30</v>
      </c>
      <c r="BE2502" s="24">
        <v>31</v>
      </c>
      <c r="BF2502" s="24">
        <v>0.5</v>
      </c>
      <c r="BG2502" s="24">
        <v>0.5</v>
      </c>
      <c r="BH2502" s="24">
        <v>1.5</v>
      </c>
      <c r="BI2502" s="24">
        <v>0.5</v>
      </c>
      <c r="BJ2502" s="24">
        <v>1</v>
      </c>
      <c r="BL2502" s="24">
        <v>0.5</v>
      </c>
      <c r="BM2502" s="24">
        <v>1</v>
      </c>
      <c r="BN2502" s="24">
        <v>1</v>
      </c>
      <c r="BO2502" s="24">
        <v>1</v>
      </c>
      <c r="BP2502" s="24">
        <v>1</v>
      </c>
      <c r="BQ2502" s="24">
        <v>1.5</v>
      </c>
      <c r="BR2502" s="24">
        <v>0</v>
      </c>
      <c r="BS2502" s="24">
        <v>0</v>
      </c>
      <c r="BT2502" s="24">
        <v>0</v>
      </c>
      <c r="BU2502" s="24">
        <v>0</v>
      </c>
      <c r="BV2502" s="24">
        <v>0</v>
      </c>
      <c r="BW2502" s="24">
        <v>0</v>
      </c>
      <c r="BX2502" s="24">
        <v>0</v>
      </c>
      <c r="BY2502" s="24">
        <v>0</v>
      </c>
      <c r="BZ2502" s="24">
        <v>0</v>
      </c>
      <c r="CB2502" s="24">
        <v>0</v>
      </c>
      <c r="CC2502" s="24">
        <v>0</v>
      </c>
      <c r="CD2502" s="24">
        <v>105</v>
      </c>
      <c r="CE2502" s="24">
        <v>113</v>
      </c>
      <c r="CF2502" s="24">
        <v>113</v>
      </c>
      <c r="CG2502" s="24">
        <v>110</v>
      </c>
      <c r="CH2502" s="24">
        <v>110</v>
      </c>
      <c r="CI2502" s="24">
        <v>109</v>
      </c>
      <c r="CO2502" s="34">
        <f t="shared" si="169"/>
        <v>553434</v>
      </c>
    </row>
    <row r="2503" spans="1:93" ht="15">
      <c r="A2503" s="23" t="s">
        <v>204</v>
      </c>
      <c r="B2503" s="52">
        <v>40514</v>
      </c>
      <c r="C2503" s="25" t="str">
        <f t="shared" si="168"/>
        <v/>
      </c>
      <c r="G2503" s="24">
        <f t="shared" si="166"/>
        <v>41</v>
      </c>
      <c r="H2503" s="24">
        <v>571102</v>
      </c>
      <c r="I2503" s="24" t="str">
        <f t="shared" si="167"/>
        <v/>
      </c>
      <c r="K2503" s="24">
        <f>IF(J2503&gt;900,_xlfn.XLOOKUP(ROUND(J2503,0),'CM-VL-G-C-GL-B-T-ClassRimThickn'!$B$1:$B$112,'CM-VL-G-C-GL-B-T-ClassRimThickn'!$C$1:$C$112,0,1,1),J2503)</f>
        <v>0</v>
      </c>
      <c r="L2503" s="24">
        <v>76</v>
      </c>
      <c r="M2503" s="24">
        <f>IF(L2503&gt;900,_xlfn.XLOOKUP(ROUND(L2503,0),'CM-VL-G-C-GL-B-T-ClassRimThickn'!$B$1:$B$112,'CM-VL-G-C-GL-B-T-ClassRimThickn'!$C$1:$C$112,0,1,1),L2503)</f>
        <v>76</v>
      </c>
      <c r="N2503" s="24">
        <v>75</v>
      </c>
      <c r="O2503" s="24">
        <f>IF(N2503&gt;900,_xlfn.XLOOKUP(ROUND(N2503,0),'CM-VL-G-C-GL-B-T-ClassRimThickn'!$B$1:$B$112,'CM-VL-G-C-GL-B-T-ClassRimThickn'!$C$1:$C$112,0,1,1),N2503)</f>
        <v>75</v>
      </c>
      <c r="P2503" s="24">
        <v>75</v>
      </c>
      <c r="Q2503" s="24">
        <f>IF(P2503&gt;900,_xlfn.XLOOKUP(ROUND(P2503,0),'CM-VL-G-C-GL-B-T-ClassRimThickn'!$B$1:$B$112,'CM-VL-G-C-GL-B-T-ClassRimThickn'!$C$1:$C$112,0,1,1),P2503)</f>
        <v>75</v>
      </c>
      <c r="S2503" s="24">
        <f>IF(R2503&gt;900,_xlfn.XLOOKUP(ROUND(R2503,0),'CM-VL-G-C-GL-B-T-ClassRimThickn'!$B$1:$B$112,'CM-VL-G-C-GL-B-T-ClassRimThickn'!$C$1:$C$112,0,1,1),R2503)</f>
        <v>0</v>
      </c>
      <c r="T2503" s="24">
        <v>75</v>
      </c>
      <c r="U2503" s="24">
        <f>IF(T2503&gt;900,_xlfn.XLOOKUP(ROUND(T2503,0),'CM-VL-G-C-GL-B-T-ClassRimThickn'!$B$1:$B$112,'CM-VL-G-C-GL-B-T-ClassRimThickn'!$C$1:$C$112,0,1,1),T2503)</f>
        <v>75</v>
      </c>
      <c r="V2503" s="24">
        <v>72</v>
      </c>
      <c r="W2503" s="24">
        <f>IF(V2503&gt;900,_xlfn.XLOOKUP(ROUND(V2503,0),'CM-VL-G-C-GL-B-T-ClassRimThickn'!$B$1:$B$112,'CM-VL-G-C-GL-B-T-ClassRimThickn'!$C$1:$C$112,0,1,1),V2503)</f>
        <v>72</v>
      </c>
      <c r="X2503" s="24">
        <v>76</v>
      </c>
      <c r="Y2503" s="24">
        <f>IF(X2503&gt;900,_xlfn.XLOOKUP(ROUND(X2503,0),'CM-VL-G-C-GL-B-T-ClassRimThickn'!$B$1:$B$112,'CM-VL-G-C-GL-B-T-ClassRimThickn'!$C$1:$C$112,0,1,1),X2503)</f>
        <v>76</v>
      </c>
      <c r="Z2503" s="24">
        <v>75</v>
      </c>
      <c r="AA2503" s="24">
        <f>IF(Z2503&gt;900,_xlfn.XLOOKUP(ROUND(Z2503,0),'CM-VL-G-C-GL-B-T-ClassRimThickn'!$B$1:$B$112,'CM-VL-G-C-GL-B-T-ClassRimThickn'!$C$1:$C$112,0,1,1),Z2503)</f>
        <v>75</v>
      </c>
      <c r="AB2503" s="24">
        <v>75</v>
      </c>
      <c r="AC2503" s="24">
        <f>IF(AB2503&gt;900,_xlfn.XLOOKUP(ROUND(AB2503,0),'CM-VL-G-C-GL-B-T-ClassRimThickn'!$B$1:$B$112,'CM-VL-G-C-GL-B-T-ClassRimThickn'!$C$1:$C$112,0,1,1),AB2503)</f>
        <v>75</v>
      </c>
      <c r="AD2503" s="24">
        <v>75</v>
      </c>
      <c r="AE2503" s="24">
        <f>IF(AD2503&gt;900,_xlfn.XLOOKUP(ROUND(AD2503,0),'CM-VL-G-C-GL-B-T-ClassRimThickn'!$B$1:$B$112,'CM-VL-G-C-GL-B-T-ClassRimThickn'!$C$1:$C$112,0,1,1),AD2503)</f>
        <v>75</v>
      </c>
      <c r="AF2503" s="24">
        <v>75</v>
      </c>
      <c r="AG2503" s="24">
        <f>IF(AF2503&gt;900,_xlfn.XLOOKUP(ROUND(AF2503,0),'CM-VL-G-C-GL-B-T-ClassRimThickn'!$B$1:$B$112,'CM-VL-G-C-GL-B-T-ClassRimThickn'!$C$1:$C$112,0,1,1),AF2503)</f>
        <v>75</v>
      </c>
      <c r="AH2503" s="24">
        <v>25</v>
      </c>
      <c r="AI2503" s="24">
        <v>28</v>
      </c>
      <c r="AJ2503" s="24">
        <v>29.5</v>
      </c>
      <c r="AK2503" s="24">
        <v>26</v>
      </c>
      <c r="AL2503" s="24">
        <v>31</v>
      </c>
      <c r="AM2503" s="24">
        <v>29</v>
      </c>
      <c r="AN2503" s="24">
        <v>25</v>
      </c>
      <c r="AO2503" s="24">
        <v>28</v>
      </c>
      <c r="AP2503" s="24">
        <v>29.5</v>
      </c>
      <c r="AQ2503" s="24">
        <v>25</v>
      </c>
      <c r="AR2503" s="24">
        <v>25</v>
      </c>
      <c r="AS2503" s="24">
        <v>28.5</v>
      </c>
      <c r="AT2503" s="24">
        <v>30.5</v>
      </c>
      <c r="AU2503" s="24">
        <v>30</v>
      </c>
      <c r="AV2503" s="24">
        <v>31</v>
      </c>
      <c r="AW2503" s="24">
        <v>30</v>
      </c>
      <c r="AX2503" s="24">
        <v>31</v>
      </c>
      <c r="AY2503" s="24">
        <v>30</v>
      </c>
      <c r="AZ2503" s="24">
        <v>30</v>
      </c>
      <c r="BA2503" s="24">
        <v>30</v>
      </c>
      <c r="BB2503" s="24">
        <v>31</v>
      </c>
      <c r="BC2503" s="24">
        <v>29.5</v>
      </c>
      <c r="BD2503" s="24">
        <v>30.5</v>
      </c>
      <c r="BE2503" s="24">
        <v>30.5</v>
      </c>
      <c r="BF2503" s="24">
        <v>1</v>
      </c>
      <c r="BG2503" s="24">
        <v>1</v>
      </c>
      <c r="BH2503" s="24">
        <v>1.5</v>
      </c>
      <c r="BI2503" s="24">
        <v>1</v>
      </c>
      <c r="BJ2503" s="24">
        <v>0.5</v>
      </c>
      <c r="BL2503" s="24">
        <v>1</v>
      </c>
      <c r="BM2503" s="24">
        <v>1</v>
      </c>
      <c r="BN2503" s="24">
        <v>1.5</v>
      </c>
      <c r="BO2503" s="24">
        <v>1</v>
      </c>
      <c r="BP2503" s="24">
        <v>0.5</v>
      </c>
      <c r="BQ2503" s="24">
        <v>1</v>
      </c>
      <c r="BR2503" s="24">
        <v>0</v>
      </c>
      <c r="BS2503" s="24">
        <v>0</v>
      </c>
      <c r="BT2503" s="24">
        <v>0</v>
      </c>
      <c r="BU2503" s="24">
        <v>0.5</v>
      </c>
      <c r="BV2503" s="24">
        <v>0</v>
      </c>
      <c r="BW2503" s="24">
        <v>0</v>
      </c>
      <c r="BX2503" s="24">
        <v>1</v>
      </c>
      <c r="BY2503" s="24">
        <v>0</v>
      </c>
      <c r="BZ2503" s="24">
        <v>0</v>
      </c>
      <c r="CB2503" s="24">
        <v>0.5</v>
      </c>
      <c r="CC2503" s="24">
        <v>0</v>
      </c>
      <c r="CD2503" s="24">
        <v>100</v>
      </c>
      <c r="CE2503" s="24">
        <v>109</v>
      </c>
      <c r="CF2503" s="24">
        <v>105</v>
      </c>
      <c r="CG2503" s="24">
        <v>108</v>
      </c>
      <c r="CH2503" s="24">
        <v>105</v>
      </c>
      <c r="CI2503" s="24">
        <v>104</v>
      </c>
      <c r="CO2503" s="34">
        <f t="shared" si="169"/>
        <v>571102</v>
      </c>
    </row>
    <row r="2504" spans="1:93" ht="15">
      <c r="A2504" s="23" t="s">
        <v>204</v>
      </c>
      <c r="B2504" s="52">
        <v>40600</v>
      </c>
      <c r="C2504" s="25" t="str">
        <f t="shared" si="168"/>
        <v/>
      </c>
      <c r="G2504" s="24">
        <f t="shared" si="166"/>
        <v>86</v>
      </c>
      <c r="H2504" s="24">
        <v>597718</v>
      </c>
      <c r="I2504" s="24" t="str">
        <f t="shared" si="167"/>
        <v/>
      </c>
      <c r="K2504" s="24">
        <f>IF(J2504&gt;900,_xlfn.XLOOKUP(ROUND(J2504,0),'CM-VL-G-C-GL-B-T-ClassRimThickn'!$B$1:$B$112,'CM-VL-G-C-GL-B-T-ClassRimThickn'!$C$1:$C$112,0,1,1),J2504)</f>
        <v>0</v>
      </c>
      <c r="L2504" s="24">
        <v>75</v>
      </c>
      <c r="M2504" s="24">
        <f>IF(L2504&gt;900,_xlfn.XLOOKUP(ROUND(L2504,0),'CM-VL-G-C-GL-B-T-ClassRimThickn'!$B$1:$B$112,'CM-VL-G-C-GL-B-T-ClassRimThickn'!$C$1:$C$112,0,1,1),L2504)</f>
        <v>75</v>
      </c>
      <c r="N2504" s="24">
        <v>70</v>
      </c>
      <c r="O2504" s="24">
        <f>IF(N2504&gt;900,_xlfn.XLOOKUP(ROUND(N2504,0),'CM-VL-G-C-GL-B-T-ClassRimThickn'!$B$1:$B$112,'CM-VL-G-C-GL-B-T-ClassRimThickn'!$C$1:$C$112,0,1,1),N2504)</f>
        <v>70</v>
      </c>
      <c r="P2504" s="24">
        <v>75</v>
      </c>
      <c r="Q2504" s="24">
        <f>IF(P2504&gt;900,_xlfn.XLOOKUP(ROUND(P2504,0),'CM-VL-G-C-GL-B-T-ClassRimThickn'!$B$1:$B$112,'CM-VL-G-C-GL-B-T-ClassRimThickn'!$C$1:$C$112,0,1,1),P2504)</f>
        <v>75</v>
      </c>
      <c r="S2504" s="24">
        <f>IF(R2504&gt;900,_xlfn.XLOOKUP(ROUND(R2504,0),'CM-VL-G-C-GL-B-T-ClassRimThickn'!$B$1:$B$112,'CM-VL-G-C-GL-B-T-ClassRimThickn'!$C$1:$C$112,0,1,1),R2504)</f>
        <v>0</v>
      </c>
      <c r="T2504" s="24">
        <v>75</v>
      </c>
      <c r="U2504" s="24">
        <f>IF(T2504&gt;900,_xlfn.XLOOKUP(ROUND(T2504,0),'CM-VL-G-C-GL-B-T-ClassRimThickn'!$B$1:$B$112,'CM-VL-G-C-GL-B-T-ClassRimThickn'!$C$1:$C$112,0,1,1),T2504)</f>
        <v>75</v>
      </c>
      <c r="V2504" s="24">
        <v>70</v>
      </c>
      <c r="W2504" s="24">
        <f>IF(V2504&gt;900,_xlfn.XLOOKUP(ROUND(V2504,0),'CM-VL-G-C-GL-B-T-ClassRimThickn'!$B$1:$B$112,'CM-VL-G-C-GL-B-T-ClassRimThickn'!$C$1:$C$112,0,1,1),V2504)</f>
        <v>70</v>
      </c>
      <c r="X2504" s="24">
        <v>75</v>
      </c>
      <c r="Y2504" s="24">
        <f>IF(X2504&gt;900,_xlfn.XLOOKUP(ROUND(X2504,0),'CM-VL-G-C-GL-B-T-ClassRimThickn'!$B$1:$B$112,'CM-VL-G-C-GL-B-T-ClassRimThickn'!$C$1:$C$112,0,1,1),X2504)</f>
        <v>75</v>
      </c>
      <c r="Z2504" s="24">
        <v>70</v>
      </c>
      <c r="AA2504" s="24">
        <f>IF(Z2504&gt;900,_xlfn.XLOOKUP(ROUND(Z2504,0),'CM-VL-G-C-GL-B-T-ClassRimThickn'!$B$1:$B$112,'CM-VL-G-C-GL-B-T-ClassRimThickn'!$C$1:$C$112,0,1,1),Z2504)</f>
        <v>70</v>
      </c>
      <c r="AB2504" s="24">
        <v>75</v>
      </c>
      <c r="AC2504" s="24">
        <f>IF(AB2504&gt;900,_xlfn.XLOOKUP(ROUND(AB2504,0),'CM-VL-G-C-GL-B-T-ClassRimThickn'!$B$1:$B$112,'CM-VL-G-C-GL-B-T-ClassRimThickn'!$C$1:$C$112,0,1,1),AB2504)</f>
        <v>75</v>
      </c>
      <c r="AD2504" s="24">
        <v>75</v>
      </c>
      <c r="AE2504" s="24">
        <f>IF(AD2504&gt;900,_xlfn.XLOOKUP(ROUND(AD2504,0),'CM-VL-G-C-GL-B-T-ClassRimThickn'!$B$1:$B$112,'CM-VL-G-C-GL-B-T-ClassRimThickn'!$C$1:$C$112,0,1,1),AD2504)</f>
        <v>75</v>
      </c>
      <c r="AF2504" s="24">
        <v>75</v>
      </c>
      <c r="AG2504" s="24">
        <f>IF(AF2504&gt;900,_xlfn.XLOOKUP(ROUND(AF2504,0),'CM-VL-G-C-GL-B-T-ClassRimThickn'!$B$1:$B$112,'CM-VL-G-C-GL-B-T-ClassRimThickn'!$C$1:$C$112,0,1,1),AF2504)</f>
        <v>75</v>
      </c>
      <c r="AH2504" s="24">
        <v>23</v>
      </c>
      <c r="AI2504" s="24">
        <v>27</v>
      </c>
      <c r="AJ2504" s="24">
        <v>29</v>
      </c>
      <c r="AK2504" s="24">
        <v>24</v>
      </c>
      <c r="AL2504" s="24">
        <v>28</v>
      </c>
      <c r="AM2504" s="24">
        <v>28</v>
      </c>
      <c r="AN2504" s="24">
        <v>23.5</v>
      </c>
      <c r="AO2504" s="24">
        <v>28</v>
      </c>
      <c r="AP2504" s="24">
        <v>30</v>
      </c>
      <c r="AQ2504" s="24">
        <v>24</v>
      </c>
      <c r="AR2504" s="24">
        <v>23</v>
      </c>
      <c r="AS2504" s="24">
        <v>28</v>
      </c>
      <c r="AT2504" s="24">
        <v>31</v>
      </c>
      <c r="AU2504" s="24">
        <v>31</v>
      </c>
      <c r="AV2504" s="24">
        <v>33</v>
      </c>
      <c r="AW2504" s="24">
        <v>32</v>
      </c>
      <c r="AX2504" s="24">
        <v>30</v>
      </c>
      <c r="AY2504" s="24">
        <v>32</v>
      </c>
      <c r="AZ2504" s="24">
        <v>31</v>
      </c>
      <c r="BA2504" s="24">
        <v>32</v>
      </c>
      <c r="BB2504" s="24">
        <v>32</v>
      </c>
      <c r="BC2504" s="24">
        <v>32</v>
      </c>
      <c r="BD2504" s="24">
        <v>32</v>
      </c>
      <c r="BE2504" s="24">
        <v>32</v>
      </c>
      <c r="BF2504" s="24">
        <v>0.5</v>
      </c>
      <c r="BG2504" s="24">
        <v>0.5</v>
      </c>
      <c r="BH2504" s="24">
        <v>1</v>
      </c>
      <c r="BI2504" s="24">
        <v>0.5</v>
      </c>
      <c r="BJ2504" s="24">
        <v>0.5</v>
      </c>
      <c r="BL2504" s="24">
        <v>0.5</v>
      </c>
      <c r="BM2504" s="24">
        <v>0.5</v>
      </c>
      <c r="BN2504" s="24">
        <v>1</v>
      </c>
      <c r="BO2504" s="24">
        <v>0.5</v>
      </c>
      <c r="BP2504" s="24">
        <v>0.5</v>
      </c>
      <c r="BQ2504" s="24">
        <v>0.5</v>
      </c>
      <c r="BR2504" s="24">
        <v>0</v>
      </c>
      <c r="BS2504" s="24">
        <v>0</v>
      </c>
      <c r="BT2504" s="24">
        <v>0</v>
      </c>
      <c r="BU2504" s="24">
        <v>0</v>
      </c>
      <c r="BV2504" s="24">
        <v>0</v>
      </c>
      <c r="BW2504" s="24">
        <v>0</v>
      </c>
      <c r="BX2504" s="24">
        <v>0</v>
      </c>
      <c r="BY2504" s="24">
        <v>0</v>
      </c>
      <c r="BZ2504" s="24">
        <v>0</v>
      </c>
      <c r="CB2504" s="24">
        <v>0</v>
      </c>
      <c r="CC2504" s="24">
        <v>0</v>
      </c>
      <c r="CD2504" s="24">
        <v>105</v>
      </c>
      <c r="CE2504" s="24">
        <v>115</v>
      </c>
      <c r="CF2504" s="24">
        <v>110</v>
      </c>
      <c r="CG2504" s="24">
        <v>110</v>
      </c>
      <c r="CH2504" s="24">
        <v>110</v>
      </c>
      <c r="CI2504" s="24">
        <v>110</v>
      </c>
      <c r="CO2504" s="34">
        <f t="shared" si="169"/>
        <v>597718</v>
      </c>
    </row>
    <row r="2505" spans="1:93" ht="15">
      <c r="A2505" s="23" t="s">
        <v>204</v>
      </c>
      <c r="B2505" s="52">
        <v>40632</v>
      </c>
      <c r="C2505" s="25" t="str">
        <f t="shared" si="168"/>
        <v/>
      </c>
      <c r="G2505" s="24">
        <f t="shared" si="166"/>
        <v>32</v>
      </c>
      <c r="H2505" s="30">
        <f>(H2506-H2504)/(G2505+G2506)*G2505+H2504</f>
        <v>617420.85714285716</v>
      </c>
      <c r="I2505" s="24" t="str">
        <f t="shared" si="167"/>
        <v/>
      </c>
      <c r="K2505" s="24">
        <f>IF(J2505&gt;900,_xlfn.XLOOKUP(ROUND(J2505,0),'CM-VL-G-C-GL-B-T-ClassRimThickn'!$B$1:$B$112,'CM-VL-G-C-GL-B-T-ClassRimThickn'!$C$1:$C$112,0,1,1),J2505)</f>
        <v>0</v>
      </c>
      <c r="L2505" s="24">
        <v>974.2</v>
      </c>
      <c r="M2505" s="24">
        <f>IF(L2505&gt;900,_xlfn.XLOOKUP(ROUND(L2505,0),'CM-VL-G-C-GL-B-T-ClassRimThickn'!$B$1:$B$112,'CM-VL-G-C-GL-B-T-ClassRimThickn'!$C$1:$C$112,0,1,1),L2505)</f>
        <v>64</v>
      </c>
      <c r="N2505" s="24">
        <v>974.5</v>
      </c>
      <c r="O2505" s="24">
        <f>IF(N2505&gt;900,_xlfn.XLOOKUP(ROUND(N2505,0),'CM-VL-G-C-GL-B-T-ClassRimThickn'!$B$1:$B$112,'CM-VL-G-C-GL-B-T-ClassRimThickn'!$C$1:$C$112,0,1,1),N2505)</f>
        <v>64.5</v>
      </c>
      <c r="P2505" s="24">
        <v>971.5</v>
      </c>
      <c r="Q2505" s="24">
        <f>IF(P2505&gt;900,_xlfn.XLOOKUP(ROUND(P2505,0),'CM-VL-G-C-GL-B-T-ClassRimThickn'!$B$1:$B$112,'CM-VL-G-C-GL-B-T-ClassRimThickn'!$C$1:$C$112,0,1,1),P2505)</f>
        <v>63</v>
      </c>
      <c r="S2505" s="24">
        <f>IF(R2505&gt;900,_xlfn.XLOOKUP(ROUND(R2505,0),'CM-VL-G-C-GL-B-T-ClassRimThickn'!$B$1:$B$112,'CM-VL-G-C-GL-B-T-ClassRimThickn'!$C$1:$C$112,0,1,1),R2505)</f>
        <v>0</v>
      </c>
      <c r="T2505" s="24">
        <v>974.6</v>
      </c>
      <c r="U2505" s="24">
        <f>IF(T2505&gt;900,_xlfn.XLOOKUP(ROUND(T2505,0),'CM-VL-G-C-GL-B-T-ClassRimThickn'!$B$1:$B$112,'CM-VL-G-C-GL-B-T-ClassRimThickn'!$C$1:$C$112,0,1,1),T2505)</f>
        <v>64.5</v>
      </c>
      <c r="V2505" s="24">
        <v>965</v>
      </c>
      <c r="W2505" s="24">
        <f>IF(V2505&gt;900,_xlfn.XLOOKUP(ROUND(V2505,0),'CM-VL-G-C-GL-B-T-ClassRimThickn'!$B$1:$B$112,'CM-VL-G-C-GL-B-T-ClassRimThickn'!$C$1:$C$112,0,1,1),V2505)</f>
        <v>59.5</v>
      </c>
      <c r="X2505" s="24">
        <v>974</v>
      </c>
      <c r="Y2505" s="24">
        <f>IF(X2505&gt;900,_xlfn.XLOOKUP(ROUND(X2505,0),'CM-VL-G-C-GL-B-T-ClassRimThickn'!$B$1:$B$112,'CM-VL-G-C-GL-B-T-ClassRimThickn'!$C$1:$C$112,0,1,1),X2505)</f>
        <v>64</v>
      </c>
      <c r="Z2505" s="24">
        <v>974.8</v>
      </c>
      <c r="AA2505" s="24">
        <f>IF(Z2505&gt;900,_xlfn.XLOOKUP(ROUND(Z2505,0),'CM-VL-G-C-GL-B-T-ClassRimThickn'!$B$1:$B$112,'CM-VL-G-C-GL-B-T-ClassRimThickn'!$C$1:$C$112,0,1,1),Z2505)</f>
        <v>64.5</v>
      </c>
      <c r="AB2505" s="24">
        <v>971.7</v>
      </c>
      <c r="AC2505" s="24">
        <f>IF(AB2505&gt;900,_xlfn.XLOOKUP(ROUND(AB2505,0),'CM-VL-G-C-GL-B-T-ClassRimThickn'!$B$1:$B$112,'CM-VL-G-C-GL-B-T-ClassRimThickn'!$C$1:$C$112,0,1,1),AB2505)</f>
        <v>63</v>
      </c>
      <c r="AD2505" s="24">
        <v>966.5</v>
      </c>
      <c r="AE2505" s="24">
        <f>IF(AD2505&gt;900,_xlfn.XLOOKUP(ROUND(AD2505,0),'CM-VL-G-C-GL-B-T-ClassRimThickn'!$B$1:$B$112,'CM-VL-G-C-GL-B-T-ClassRimThickn'!$C$1:$C$112,0,1,1),AD2505)</f>
        <v>60.5</v>
      </c>
      <c r="AF2505" s="24">
        <v>974.4</v>
      </c>
      <c r="AG2505" s="24">
        <f>IF(AF2505&gt;900,_xlfn.XLOOKUP(ROUND(AF2505,0),'CM-VL-G-C-GL-B-T-ClassRimThickn'!$B$1:$B$112,'CM-VL-G-C-GL-B-T-ClassRimThickn'!$C$1:$C$112,0,1,1),AF2505)</f>
        <v>64</v>
      </c>
      <c r="AH2505" s="24">
        <v>28.5</v>
      </c>
      <c r="AI2505" s="24">
        <v>28.5</v>
      </c>
      <c r="AJ2505" s="24">
        <v>28.5</v>
      </c>
      <c r="AK2505" s="24">
        <v>28.5</v>
      </c>
      <c r="AL2505" s="24">
        <v>28.5</v>
      </c>
      <c r="AM2505" s="24">
        <v>28.5</v>
      </c>
      <c r="AN2505" s="24">
        <v>28.5</v>
      </c>
      <c r="AO2505" s="24">
        <v>28.5</v>
      </c>
      <c r="AP2505" s="24">
        <v>28.5</v>
      </c>
      <c r="AQ2505" s="24">
        <v>28.5</v>
      </c>
      <c r="AR2505" s="24">
        <v>28.5</v>
      </c>
      <c r="AS2505" s="24">
        <v>28.5</v>
      </c>
      <c r="AT2505" s="24">
        <v>28</v>
      </c>
      <c r="AU2505" s="24">
        <v>28</v>
      </c>
      <c r="AV2505" s="24">
        <v>28</v>
      </c>
      <c r="AW2505" s="24">
        <v>28</v>
      </c>
      <c r="AX2505" s="24">
        <v>28</v>
      </c>
      <c r="AY2505" s="24">
        <v>28</v>
      </c>
      <c r="AZ2505" s="24">
        <v>28</v>
      </c>
      <c r="BA2505" s="24">
        <v>28</v>
      </c>
      <c r="BB2505" s="24">
        <v>28</v>
      </c>
      <c r="BC2505" s="24">
        <v>28</v>
      </c>
      <c r="BD2505" s="24">
        <v>28</v>
      </c>
      <c r="BE2505" s="24">
        <v>28</v>
      </c>
      <c r="CO2505" s="34">
        <f t="shared" si="169"/>
        <v>617420.85714285716</v>
      </c>
    </row>
    <row r="2506" spans="1:93" ht="15">
      <c r="A2506" s="23" t="s">
        <v>204</v>
      </c>
      <c r="B2506" s="52">
        <v>40635</v>
      </c>
      <c r="C2506" s="25" t="str">
        <f t="shared" si="168"/>
        <v/>
      </c>
      <c r="G2506" s="24">
        <f t="shared" si="166"/>
        <v>3</v>
      </c>
      <c r="H2506" s="27">
        <v>619268</v>
      </c>
      <c r="I2506" s="24" t="str">
        <f t="shared" si="167"/>
        <v/>
      </c>
      <c r="K2506" s="24">
        <f>IF(J2506&gt;900,_xlfn.XLOOKUP(ROUND(J2506,0),'CM-VL-G-C-GL-B-T-ClassRimThickn'!$B$1:$B$112,'CM-VL-G-C-GL-B-T-ClassRimThickn'!$C$1:$C$112,0,1,1),J2506)</f>
        <v>0</v>
      </c>
      <c r="L2506" s="24">
        <v>971</v>
      </c>
      <c r="M2506" s="24">
        <f>IF(L2506&gt;900,_xlfn.XLOOKUP(ROUND(L2506,0),'CM-VL-G-C-GL-B-T-ClassRimThickn'!$B$1:$B$112,'CM-VL-G-C-GL-B-T-ClassRimThickn'!$C$1:$C$112,0,1,1),L2506)</f>
        <v>62.5</v>
      </c>
      <c r="N2506" s="24">
        <v>975</v>
      </c>
      <c r="O2506" s="24">
        <f>IF(N2506&gt;900,_xlfn.XLOOKUP(ROUND(N2506,0),'CM-VL-G-C-GL-B-T-ClassRimThickn'!$B$1:$B$112,'CM-VL-G-C-GL-B-T-ClassRimThickn'!$C$1:$C$112,0,1,1),N2506)</f>
        <v>64.5</v>
      </c>
      <c r="P2506" s="24">
        <v>970</v>
      </c>
      <c r="Q2506" s="24">
        <f>IF(P2506&gt;900,_xlfn.XLOOKUP(ROUND(P2506,0),'CM-VL-G-C-GL-B-T-ClassRimThickn'!$B$1:$B$112,'CM-VL-G-C-GL-B-T-ClassRimThickn'!$C$1:$C$112,0,1,1),P2506)</f>
        <v>62</v>
      </c>
      <c r="S2506" s="24">
        <f>IF(R2506&gt;900,_xlfn.XLOOKUP(ROUND(R2506,0),'CM-VL-G-C-GL-B-T-ClassRimThickn'!$B$1:$B$112,'CM-VL-G-C-GL-B-T-ClassRimThickn'!$C$1:$C$112,0,1,1),R2506)</f>
        <v>0</v>
      </c>
      <c r="T2506" s="24">
        <v>971</v>
      </c>
      <c r="U2506" s="24">
        <f>IF(T2506&gt;900,_xlfn.XLOOKUP(ROUND(T2506,0),'CM-VL-G-C-GL-B-T-ClassRimThickn'!$B$1:$B$112,'CM-VL-G-C-GL-B-T-ClassRimThickn'!$C$1:$C$112,0,1,1),T2506)</f>
        <v>62.5</v>
      </c>
      <c r="V2506" s="24">
        <v>963</v>
      </c>
      <c r="W2506" s="24">
        <f>IF(V2506&gt;900,_xlfn.XLOOKUP(ROUND(V2506,0),'CM-VL-G-C-GL-B-T-ClassRimThickn'!$B$1:$B$112,'CM-VL-G-C-GL-B-T-ClassRimThickn'!$C$1:$C$112,0,1,1),V2506)</f>
        <v>58.5</v>
      </c>
      <c r="X2506" s="24">
        <v>971</v>
      </c>
      <c r="Y2506" s="24">
        <f>IF(X2506&gt;900,_xlfn.XLOOKUP(ROUND(X2506,0),'CM-VL-G-C-GL-B-T-ClassRimThickn'!$B$1:$B$112,'CM-VL-G-C-GL-B-T-ClassRimThickn'!$C$1:$C$112,0,1,1),X2506)</f>
        <v>62.5</v>
      </c>
      <c r="Z2506" s="24">
        <v>975</v>
      </c>
      <c r="AA2506" s="24">
        <f>IF(Z2506&gt;900,_xlfn.XLOOKUP(ROUND(Z2506,0),'CM-VL-G-C-GL-B-T-ClassRimThickn'!$B$1:$B$112,'CM-VL-G-C-GL-B-T-ClassRimThickn'!$C$1:$C$112,0,1,1),Z2506)</f>
        <v>64.5</v>
      </c>
      <c r="AB2506" s="24">
        <v>970</v>
      </c>
      <c r="AC2506" s="24">
        <f>IF(AB2506&gt;900,_xlfn.XLOOKUP(ROUND(AB2506,0),'CM-VL-G-C-GL-B-T-ClassRimThickn'!$B$1:$B$112,'CM-VL-G-C-GL-B-T-ClassRimThickn'!$C$1:$C$112,0,1,1),AB2506)</f>
        <v>62</v>
      </c>
      <c r="AD2506" s="24">
        <v>965</v>
      </c>
      <c r="AE2506" s="24">
        <f>IF(AD2506&gt;900,_xlfn.XLOOKUP(ROUND(AD2506,0),'CM-VL-G-C-GL-B-T-ClassRimThickn'!$B$1:$B$112,'CM-VL-G-C-GL-B-T-ClassRimThickn'!$C$1:$C$112,0,1,1),AD2506)</f>
        <v>59.5</v>
      </c>
      <c r="AF2506" s="24">
        <v>971</v>
      </c>
      <c r="AG2506" s="24">
        <f>IF(AF2506&gt;900,_xlfn.XLOOKUP(ROUND(AF2506,0),'CM-VL-G-C-GL-B-T-ClassRimThickn'!$B$1:$B$112,'CM-VL-G-C-GL-B-T-ClassRimThickn'!$C$1:$C$112,0,1,1),AF2506)</f>
        <v>62.5</v>
      </c>
      <c r="AH2506" s="24">
        <v>27</v>
      </c>
      <c r="AI2506" s="24">
        <v>28</v>
      </c>
      <c r="AJ2506" s="24">
        <v>29</v>
      </c>
      <c r="AK2506" s="24">
        <v>28</v>
      </c>
      <c r="AL2506" s="24">
        <v>27.5</v>
      </c>
      <c r="AM2506" s="24">
        <v>29</v>
      </c>
      <c r="AN2506" s="24">
        <v>27</v>
      </c>
      <c r="AO2506" s="24">
        <v>27</v>
      </c>
      <c r="AP2506" s="24">
        <v>28</v>
      </c>
      <c r="AQ2506" s="24">
        <v>27</v>
      </c>
      <c r="AR2506" s="24">
        <v>27</v>
      </c>
      <c r="AS2506" s="24">
        <v>28.5</v>
      </c>
      <c r="AT2506" s="24">
        <v>29</v>
      </c>
      <c r="AU2506" s="24">
        <v>29.5</v>
      </c>
      <c r="AV2506" s="24">
        <v>29</v>
      </c>
      <c r="AW2506" s="24">
        <v>28.5</v>
      </c>
      <c r="AX2506" s="24">
        <v>28.5</v>
      </c>
      <c r="AY2506" s="24">
        <v>29</v>
      </c>
      <c r="AZ2506" s="24">
        <v>28.5</v>
      </c>
      <c r="BA2506" s="24">
        <v>29</v>
      </c>
      <c r="BB2506" s="24">
        <v>28.5</v>
      </c>
      <c r="BC2506" s="24">
        <v>29</v>
      </c>
      <c r="BD2506" s="24">
        <v>29</v>
      </c>
      <c r="BE2506" s="24">
        <v>29</v>
      </c>
      <c r="BF2506" s="24">
        <v>0</v>
      </c>
      <c r="BG2506" s="24">
        <v>0</v>
      </c>
      <c r="BH2506" s="24">
        <v>0</v>
      </c>
      <c r="BI2506" s="24">
        <v>0</v>
      </c>
      <c r="BJ2506" s="24">
        <v>0</v>
      </c>
      <c r="BL2506" s="24">
        <v>0</v>
      </c>
      <c r="BM2506" s="24">
        <v>0</v>
      </c>
      <c r="BN2506" s="24">
        <v>0</v>
      </c>
      <c r="BO2506" s="24">
        <v>0</v>
      </c>
      <c r="BP2506" s="24">
        <v>0</v>
      </c>
      <c r="BQ2506" s="24">
        <v>0</v>
      </c>
      <c r="BR2506" s="24">
        <v>0</v>
      </c>
      <c r="BS2506" s="24">
        <v>0</v>
      </c>
      <c r="BT2506" s="24">
        <v>0</v>
      </c>
      <c r="BU2506" s="24">
        <v>0</v>
      </c>
      <c r="BV2506" s="24">
        <v>0</v>
      </c>
      <c r="BW2506" s="24">
        <v>0</v>
      </c>
      <c r="BX2506" s="24">
        <v>0</v>
      </c>
      <c r="BY2506" s="24">
        <v>0</v>
      </c>
      <c r="BZ2506" s="24">
        <v>0</v>
      </c>
      <c r="CB2506" s="24">
        <v>0</v>
      </c>
      <c r="CC2506" s="24">
        <v>0</v>
      </c>
      <c r="CD2506" s="24">
        <v>93</v>
      </c>
      <c r="CE2506" s="24">
        <v>104</v>
      </c>
      <c r="CF2506" s="24">
        <v>102</v>
      </c>
      <c r="CG2506" s="24">
        <v>100</v>
      </c>
      <c r="CH2506" s="24">
        <v>93</v>
      </c>
      <c r="CI2506" s="24">
        <v>107</v>
      </c>
      <c r="CO2506" s="34">
        <f t="shared" si="169"/>
        <v>619268</v>
      </c>
    </row>
    <row r="2507" spans="1:93" ht="15">
      <c r="A2507" s="23" t="s">
        <v>204</v>
      </c>
      <c r="B2507" s="52">
        <v>40644</v>
      </c>
      <c r="C2507" s="25" t="str">
        <f t="shared" si="168"/>
        <v/>
      </c>
      <c r="G2507" s="24">
        <f t="shared" si="166"/>
        <v>9</v>
      </c>
      <c r="H2507" s="24">
        <v>621067</v>
      </c>
      <c r="I2507" s="24" t="str">
        <f t="shared" si="167"/>
        <v/>
      </c>
      <c r="K2507" s="24">
        <f>IF(J2507&gt;900,_xlfn.XLOOKUP(ROUND(J2507,0),'CM-VL-G-C-GL-B-T-ClassRimThickn'!$B$1:$B$112,'CM-VL-G-C-GL-B-T-ClassRimThickn'!$C$1:$C$112,0,1,1),J2507)</f>
        <v>0</v>
      </c>
      <c r="L2507" s="24">
        <v>68</v>
      </c>
      <c r="M2507" s="24">
        <f>IF(L2507&gt;900,_xlfn.XLOOKUP(ROUND(L2507,0),'CM-VL-G-C-GL-B-T-ClassRimThickn'!$B$1:$B$112,'CM-VL-G-C-GL-B-T-ClassRimThickn'!$C$1:$C$112,0,1,1),L2507)</f>
        <v>68</v>
      </c>
      <c r="N2507" s="24">
        <v>69</v>
      </c>
      <c r="O2507" s="24">
        <f>IF(N2507&gt;900,_xlfn.XLOOKUP(ROUND(N2507,0),'CM-VL-G-C-GL-B-T-ClassRimThickn'!$B$1:$B$112,'CM-VL-G-C-GL-B-T-ClassRimThickn'!$C$1:$C$112,0,1,1),N2507)</f>
        <v>69</v>
      </c>
      <c r="P2507" s="24">
        <v>68</v>
      </c>
      <c r="Q2507" s="24">
        <f>IF(P2507&gt;900,_xlfn.XLOOKUP(ROUND(P2507,0),'CM-VL-G-C-GL-B-T-ClassRimThickn'!$B$1:$B$112,'CM-VL-G-C-GL-B-T-ClassRimThickn'!$C$1:$C$112,0,1,1),P2507)</f>
        <v>68</v>
      </c>
      <c r="S2507" s="24">
        <f>IF(R2507&gt;900,_xlfn.XLOOKUP(ROUND(R2507,0),'CM-VL-G-C-GL-B-T-ClassRimThickn'!$B$1:$B$112,'CM-VL-G-C-GL-B-T-ClassRimThickn'!$C$1:$C$112,0,1,1),R2507)</f>
        <v>0</v>
      </c>
      <c r="T2507" s="24">
        <v>67</v>
      </c>
      <c r="U2507" s="24">
        <f>IF(T2507&gt;900,_xlfn.XLOOKUP(ROUND(T2507,0),'CM-VL-G-C-GL-B-T-ClassRimThickn'!$B$1:$B$112,'CM-VL-G-C-GL-B-T-ClassRimThickn'!$C$1:$C$112,0,1,1),T2507)</f>
        <v>67</v>
      </c>
      <c r="V2507" s="24">
        <v>60</v>
      </c>
      <c r="W2507" s="24">
        <f>IF(V2507&gt;900,_xlfn.XLOOKUP(ROUND(V2507,0),'CM-VL-G-C-GL-B-T-ClassRimThickn'!$B$1:$B$112,'CM-VL-G-C-GL-B-T-ClassRimThickn'!$C$1:$C$112,0,1,1),V2507)</f>
        <v>60</v>
      </c>
      <c r="X2507" s="24">
        <v>69</v>
      </c>
      <c r="Y2507" s="24">
        <f>IF(X2507&gt;900,_xlfn.XLOOKUP(ROUND(X2507,0),'CM-VL-G-C-GL-B-T-ClassRimThickn'!$B$1:$B$112,'CM-VL-G-C-GL-B-T-ClassRimThickn'!$C$1:$C$112,0,1,1),X2507)</f>
        <v>69</v>
      </c>
      <c r="Z2507" s="24">
        <v>66</v>
      </c>
      <c r="AA2507" s="24">
        <f>IF(Z2507&gt;900,_xlfn.XLOOKUP(ROUND(Z2507,0),'CM-VL-G-C-GL-B-T-ClassRimThickn'!$B$1:$B$112,'CM-VL-G-C-GL-B-T-ClassRimThickn'!$C$1:$C$112,0,1,1),Z2507)</f>
        <v>66</v>
      </c>
      <c r="AB2507" s="24">
        <v>68</v>
      </c>
      <c r="AC2507" s="24">
        <f>IF(AB2507&gt;900,_xlfn.XLOOKUP(ROUND(AB2507,0),'CM-VL-G-C-GL-B-T-ClassRimThickn'!$B$1:$B$112,'CM-VL-G-C-GL-B-T-ClassRimThickn'!$C$1:$C$112,0,1,1),AB2507)</f>
        <v>68</v>
      </c>
      <c r="AD2507" s="24">
        <v>69</v>
      </c>
      <c r="AE2507" s="24">
        <f>IF(AD2507&gt;900,_xlfn.XLOOKUP(ROUND(AD2507,0),'CM-VL-G-C-GL-B-T-ClassRimThickn'!$B$1:$B$112,'CM-VL-G-C-GL-B-T-ClassRimThickn'!$C$1:$C$112,0,1,1),AD2507)</f>
        <v>69</v>
      </c>
      <c r="AF2507" s="24">
        <v>67</v>
      </c>
      <c r="AG2507" s="24">
        <f>IF(AF2507&gt;900,_xlfn.XLOOKUP(ROUND(AF2507,0),'CM-VL-G-C-GL-B-T-ClassRimThickn'!$B$1:$B$112,'CM-VL-G-C-GL-B-T-ClassRimThickn'!$C$1:$C$112,0,1,1),AF2507)</f>
        <v>67</v>
      </c>
      <c r="AH2507" s="24">
        <v>29</v>
      </c>
      <c r="AI2507" s="24">
        <v>29</v>
      </c>
      <c r="AJ2507" s="24">
        <v>29</v>
      </c>
      <c r="AK2507" s="24">
        <v>28</v>
      </c>
      <c r="AL2507" s="24">
        <v>29</v>
      </c>
      <c r="AM2507" s="24">
        <v>30</v>
      </c>
      <c r="AN2507" s="24">
        <v>27</v>
      </c>
      <c r="AO2507" s="24">
        <v>29</v>
      </c>
      <c r="AP2507" s="24">
        <v>29</v>
      </c>
      <c r="AQ2507" s="24">
        <v>27</v>
      </c>
      <c r="AR2507" s="24">
        <v>28</v>
      </c>
      <c r="AS2507" s="24">
        <v>31</v>
      </c>
      <c r="AT2507" s="24">
        <v>28</v>
      </c>
      <c r="AU2507" s="24">
        <v>30</v>
      </c>
      <c r="AV2507" s="24">
        <v>30</v>
      </c>
      <c r="AW2507" s="24">
        <v>29</v>
      </c>
      <c r="AX2507" s="24">
        <v>29.5</v>
      </c>
      <c r="AY2507" s="24">
        <v>29</v>
      </c>
      <c r="AZ2507" s="24">
        <v>29.5</v>
      </c>
      <c r="BA2507" s="24">
        <v>30</v>
      </c>
      <c r="BB2507" s="24">
        <v>29.5</v>
      </c>
      <c r="BC2507" s="24">
        <v>29</v>
      </c>
      <c r="BD2507" s="24">
        <v>29</v>
      </c>
      <c r="BE2507" s="24">
        <v>29.5</v>
      </c>
      <c r="BF2507" s="24">
        <v>0</v>
      </c>
      <c r="BG2507" s="24">
        <v>0</v>
      </c>
      <c r="BH2507" s="24">
        <v>0</v>
      </c>
      <c r="BI2507" s="24">
        <v>0</v>
      </c>
      <c r="BJ2507" s="24">
        <v>0</v>
      </c>
      <c r="BL2507" s="24">
        <v>0</v>
      </c>
      <c r="BM2507" s="24">
        <v>0</v>
      </c>
      <c r="BN2507" s="24">
        <v>0</v>
      </c>
      <c r="BO2507" s="24">
        <v>0</v>
      </c>
      <c r="BP2507" s="24">
        <v>0</v>
      </c>
      <c r="BQ2507" s="24">
        <v>0</v>
      </c>
      <c r="BR2507" s="24">
        <v>0</v>
      </c>
      <c r="BS2507" s="24">
        <v>0</v>
      </c>
      <c r="BT2507" s="24">
        <v>0</v>
      </c>
      <c r="BU2507" s="24">
        <v>0</v>
      </c>
      <c r="BV2507" s="24">
        <v>0</v>
      </c>
      <c r="BW2507" s="24">
        <v>0</v>
      </c>
      <c r="BX2507" s="24">
        <v>0</v>
      </c>
      <c r="BY2507" s="24">
        <v>0</v>
      </c>
      <c r="BZ2507" s="24">
        <v>0</v>
      </c>
      <c r="CB2507" s="24">
        <v>0</v>
      </c>
      <c r="CC2507" s="24">
        <v>0</v>
      </c>
      <c r="CD2507" s="24">
        <v>100</v>
      </c>
      <c r="CE2507" s="24">
        <v>108</v>
      </c>
      <c r="CF2507" s="24">
        <v>110</v>
      </c>
      <c r="CG2507" s="24">
        <v>95</v>
      </c>
      <c r="CH2507" s="24">
        <v>90</v>
      </c>
      <c r="CI2507" s="24">
        <v>100</v>
      </c>
      <c r="CO2507" s="34">
        <f t="shared" si="169"/>
        <v>621067</v>
      </c>
    </row>
    <row r="2508" spans="1:93" ht="15">
      <c r="A2508" s="23" t="s">
        <v>204</v>
      </c>
      <c r="B2508" s="52">
        <v>40693</v>
      </c>
      <c r="C2508" s="25" t="str">
        <f t="shared" si="168"/>
        <v/>
      </c>
      <c r="G2508" s="24">
        <f t="shared" si="166"/>
        <v>49</v>
      </c>
      <c r="H2508" s="30">
        <f>(H2509-H2507)/(G2508+G2509)*G2508+H2507</f>
        <v>659291.23456790124</v>
      </c>
      <c r="I2508" s="24" t="str">
        <f t="shared" si="167"/>
        <v/>
      </c>
      <c r="K2508" s="24">
        <f>IF(J2508&gt;900,_xlfn.XLOOKUP(ROUND(J2508,0),'CM-VL-G-C-GL-B-T-ClassRimThickn'!$B$1:$B$112,'CM-VL-G-C-GL-B-T-ClassRimThickn'!$C$1:$C$112,0,1,1),J2508)</f>
        <v>0</v>
      </c>
      <c r="L2508" s="24">
        <v>65</v>
      </c>
      <c r="M2508" s="24">
        <f>IF(L2508&gt;900,_xlfn.XLOOKUP(ROUND(L2508,0),'CM-VL-G-C-GL-B-T-ClassRimThickn'!$B$1:$B$112,'CM-VL-G-C-GL-B-T-ClassRimThickn'!$C$1:$C$112,0,1,1),L2508)</f>
        <v>65</v>
      </c>
      <c r="N2508" s="24">
        <v>65</v>
      </c>
      <c r="O2508" s="24">
        <f>IF(N2508&gt;900,_xlfn.XLOOKUP(ROUND(N2508,0),'CM-VL-G-C-GL-B-T-ClassRimThickn'!$B$1:$B$112,'CM-VL-G-C-GL-B-T-ClassRimThickn'!$C$1:$C$112,0,1,1),N2508)</f>
        <v>65</v>
      </c>
      <c r="P2508" s="24">
        <v>65</v>
      </c>
      <c r="Q2508" s="24">
        <f>IF(P2508&gt;900,_xlfn.XLOOKUP(ROUND(P2508,0),'CM-VL-G-C-GL-B-T-ClassRimThickn'!$B$1:$B$112,'CM-VL-G-C-GL-B-T-ClassRimThickn'!$C$1:$C$112,0,1,1),P2508)</f>
        <v>65</v>
      </c>
      <c r="S2508" s="24">
        <f>IF(R2508&gt;900,_xlfn.XLOOKUP(ROUND(R2508,0),'CM-VL-G-C-GL-B-T-ClassRimThickn'!$B$1:$B$112,'CM-VL-G-C-GL-B-T-ClassRimThickn'!$C$1:$C$112,0,1,1),R2508)</f>
        <v>0</v>
      </c>
      <c r="T2508" s="24">
        <v>65</v>
      </c>
      <c r="U2508" s="24">
        <f>IF(T2508&gt;900,_xlfn.XLOOKUP(ROUND(T2508,0),'CM-VL-G-C-GL-B-T-ClassRimThickn'!$B$1:$B$112,'CM-VL-G-C-GL-B-T-ClassRimThickn'!$C$1:$C$112,0,1,1),T2508)</f>
        <v>65</v>
      </c>
      <c r="V2508" s="24">
        <v>60</v>
      </c>
      <c r="W2508" s="24">
        <f>IF(V2508&gt;900,_xlfn.XLOOKUP(ROUND(V2508,0),'CM-VL-G-C-GL-B-T-ClassRimThickn'!$B$1:$B$112,'CM-VL-G-C-GL-B-T-ClassRimThickn'!$C$1:$C$112,0,1,1),V2508)</f>
        <v>60</v>
      </c>
      <c r="X2508" s="24">
        <v>65</v>
      </c>
      <c r="Y2508" s="24">
        <f>IF(X2508&gt;900,_xlfn.XLOOKUP(ROUND(X2508,0),'CM-VL-G-C-GL-B-T-ClassRimThickn'!$B$1:$B$112,'CM-VL-G-C-GL-B-T-ClassRimThickn'!$C$1:$C$112,0,1,1),X2508)</f>
        <v>65</v>
      </c>
      <c r="Z2508" s="24">
        <v>65</v>
      </c>
      <c r="AA2508" s="24">
        <f>IF(Z2508&gt;900,_xlfn.XLOOKUP(ROUND(Z2508,0),'CM-VL-G-C-GL-B-T-ClassRimThickn'!$B$1:$B$112,'CM-VL-G-C-GL-B-T-ClassRimThickn'!$C$1:$C$112,0,1,1),Z2508)</f>
        <v>65</v>
      </c>
      <c r="AB2508" s="24">
        <v>65</v>
      </c>
      <c r="AC2508" s="24">
        <f>IF(AB2508&gt;900,_xlfn.XLOOKUP(ROUND(AB2508,0),'CM-VL-G-C-GL-B-T-ClassRimThickn'!$B$1:$B$112,'CM-VL-G-C-GL-B-T-ClassRimThickn'!$C$1:$C$112,0,1,1),AB2508)</f>
        <v>65</v>
      </c>
      <c r="AD2508" s="24">
        <v>60</v>
      </c>
      <c r="AE2508" s="24">
        <f>IF(AD2508&gt;900,_xlfn.XLOOKUP(ROUND(AD2508,0),'CM-VL-G-C-GL-B-T-ClassRimThickn'!$B$1:$B$112,'CM-VL-G-C-GL-B-T-ClassRimThickn'!$C$1:$C$112,0,1,1),AD2508)</f>
        <v>60</v>
      </c>
      <c r="AF2508" s="24">
        <v>65</v>
      </c>
      <c r="AG2508" s="24">
        <f>IF(AF2508&gt;900,_xlfn.XLOOKUP(ROUND(AF2508,0),'CM-VL-G-C-GL-B-T-ClassRimThickn'!$B$1:$B$112,'CM-VL-G-C-GL-B-T-ClassRimThickn'!$C$1:$C$112,0,1,1),AF2508)</f>
        <v>65</v>
      </c>
      <c r="AH2508" s="24">
        <v>22</v>
      </c>
      <c r="AI2508" s="24">
        <v>26</v>
      </c>
      <c r="AJ2508" s="24">
        <v>27</v>
      </c>
      <c r="AK2508" s="24">
        <v>23</v>
      </c>
      <c r="AL2508" s="24">
        <v>27</v>
      </c>
      <c r="AM2508" s="24">
        <v>27</v>
      </c>
      <c r="AN2508" s="24">
        <v>22.5</v>
      </c>
      <c r="AO2508" s="24">
        <v>25</v>
      </c>
      <c r="AP2508" s="24">
        <v>27</v>
      </c>
      <c r="AQ2508" s="24">
        <v>24</v>
      </c>
      <c r="AR2508" s="24">
        <v>25</v>
      </c>
      <c r="AS2508" s="24">
        <v>27</v>
      </c>
      <c r="AT2508" s="24">
        <v>30</v>
      </c>
      <c r="AU2508" s="24">
        <v>30</v>
      </c>
      <c r="AV2508" s="24">
        <v>30</v>
      </c>
      <c r="AW2508" s="24">
        <v>31</v>
      </c>
      <c r="AX2508" s="24">
        <v>29</v>
      </c>
      <c r="AY2508" s="24">
        <v>30</v>
      </c>
      <c r="AZ2508" s="24">
        <v>29</v>
      </c>
      <c r="BA2508" s="24">
        <v>30</v>
      </c>
      <c r="BB2508" s="24">
        <v>30</v>
      </c>
      <c r="BC2508" s="24">
        <v>30</v>
      </c>
      <c r="BD2508" s="24">
        <v>30</v>
      </c>
      <c r="BE2508" s="24">
        <v>30</v>
      </c>
      <c r="BF2508" s="24">
        <v>0.5</v>
      </c>
      <c r="BG2508" s="24">
        <v>0.5</v>
      </c>
      <c r="BH2508" s="24">
        <v>1</v>
      </c>
      <c r="BI2508" s="24">
        <v>1</v>
      </c>
      <c r="BJ2508" s="24">
        <v>0.5</v>
      </c>
      <c r="BL2508" s="24">
        <v>1</v>
      </c>
      <c r="BM2508" s="24">
        <v>1</v>
      </c>
      <c r="BN2508" s="24">
        <v>0.5</v>
      </c>
      <c r="BO2508" s="24">
        <v>0.5</v>
      </c>
      <c r="BP2508" s="24">
        <v>0.5</v>
      </c>
      <c r="BQ2508" s="24">
        <v>0.5</v>
      </c>
      <c r="BR2508" s="24">
        <v>0</v>
      </c>
      <c r="BS2508" s="24">
        <v>0</v>
      </c>
      <c r="BT2508" s="24">
        <v>0</v>
      </c>
      <c r="BU2508" s="24">
        <v>0</v>
      </c>
      <c r="BV2508" s="24">
        <v>0</v>
      </c>
      <c r="BW2508" s="24">
        <v>0</v>
      </c>
      <c r="BX2508" s="24">
        <v>0</v>
      </c>
      <c r="BY2508" s="24">
        <v>0</v>
      </c>
      <c r="BZ2508" s="24">
        <v>0</v>
      </c>
      <c r="CB2508" s="24">
        <v>0</v>
      </c>
      <c r="CC2508" s="24">
        <v>0</v>
      </c>
      <c r="CD2508" s="24">
        <v>95</v>
      </c>
      <c r="CE2508" s="24">
        <v>100</v>
      </c>
      <c r="CF2508" s="24">
        <v>100</v>
      </c>
      <c r="CG2508" s="24">
        <v>100</v>
      </c>
      <c r="CH2508" s="24">
        <v>100</v>
      </c>
      <c r="CO2508" s="34">
        <f t="shared" si="169"/>
        <v>659291.23456790124</v>
      </c>
    </row>
    <row r="2509" spans="1:93" ht="15">
      <c r="A2509" s="23" t="s">
        <v>204</v>
      </c>
      <c r="B2509" s="52">
        <v>40725</v>
      </c>
      <c r="C2509" s="25" t="str">
        <f t="shared" si="168"/>
        <v/>
      </c>
      <c r="G2509" s="24">
        <f t="shared" si="166"/>
        <v>32</v>
      </c>
      <c r="H2509" s="27">
        <v>684254</v>
      </c>
      <c r="I2509" s="24" t="str">
        <f t="shared" si="167"/>
        <v/>
      </c>
      <c r="K2509" s="24">
        <f>IF(J2509&gt;900,_xlfn.XLOOKUP(ROUND(J2509,0),'CM-VL-G-C-GL-B-T-ClassRimThickn'!$B$1:$B$112,'CM-VL-G-C-GL-B-T-ClassRimThickn'!$C$1:$C$112,0,1,1),J2509)</f>
        <v>0</v>
      </c>
      <c r="L2509" s="24">
        <v>72</v>
      </c>
      <c r="M2509" s="24">
        <f>IF(L2509&gt;900,_xlfn.XLOOKUP(ROUND(L2509,0),'CM-VL-G-C-GL-B-T-ClassRimThickn'!$B$1:$B$112,'CM-VL-G-C-GL-B-T-ClassRimThickn'!$C$1:$C$112,0,1,1),L2509)</f>
        <v>72</v>
      </c>
      <c r="N2509" s="24">
        <v>66</v>
      </c>
      <c r="O2509" s="24">
        <f>IF(N2509&gt;900,_xlfn.XLOOKUP(ROUND(N2509,0),'CM-VL-G-C-GL-B-T-ClassRimThickn'!$B$1:$B$112,'CM-VL-G-C-GL-B-T-ClassRimThickn'!$C$1:$C$112,0,1,1),N2509)</f>
        <v>66</v>
      </c>
      <c r="P2509" s="24">
        <v>64</v>
      </c>
      <c r="Q2509" s="24">
        <f>IF(P2509&gt;900,_xlfn.XLOOKUP(ROUND(P2509,0),'CM-VL-G-C-GL-B-T-ClassRimThickn'!$B$1:$B$112,'CM-VL-G-C-GL-B-T-ClassRimThickn'!$C$1:$C$112,0,1,1),P2509)</f>
        <v>64</v>
      </c>
      <c r="S2509" s="24">
        <f>IF(R2509&gt;900,_xlfn.XLOOKUP(ROUND(R2509,0),'CM-VL-G-C-GL-B-T-ClassRimThickn'!$B$1:$B$112,'CM-VL-G-C-GL-B-T-ClassRimThickn'!$C$1:$C$112,0,1,1),R2509)</f>
        <v>0</v>
      </c>
      <c r="T2509" s="24">
        <v>67</v>
      </c>
      <c r="U2509" s="24">
        <f>IF(T2509&gt;900,_xlfn.XLOOKUP(ROUND(T2509,0),'CM-VL-G-C-GL-B-T-ClassRimThickn'!$B$1:$B$112,'CM-VL-G-C-GL-B-T-ClassRimThickn'!$C$1:$C$112,0,1,1),T2509)</f>
        <v>67</v>
      </c>
      <c r="V2509" s="24">
        <v>60</v>
      </c>
      <c r="W2509" s="24">
        <f>IF(V2509&gt;900,_xlfn.XLOOKUP(ROUND(V2509,0),'CM-VL-G-C-GL-B-T-ClassRimThickn'!$B$1:$B$112,'CM-VL-G-C-GL-B-T-ClassRimThickn'!$C$1:$C$112,0,1,1),V2509)</f>
        <v>60</v>
      </c>
      <c r="X2509" s="24">
        <v>65</v>
      </c>
      <c r="Y2509" s="24">
        <f>IF(X2509&gt;900,_xlfn.XLOOKUP(ROUND(X2509,0),'CM-VL-G-C-GL-B-T-ClassRimThickn'!$B$1:$B$112,'CM-VL-G-C-GL-B-T-ClassRimThickn'!$C$1:$C$112,0,1,1),X2509)</f>
        <v>65</v>
      </c>
      <c r="Z2509" s="24">
        <v>67</v>
      </c>
      <c r="AA2509" s="24">
        <f>IF(Z2509&gt;900,_xlfn.XLOOKUP(ROUND(Z2509,0),'CM-VL-G-C-GL-B-T-ClassRimThickn'!$B$1:$B$112,'CM-VL-G-C-GL-B-T-ClassRimThickn'!$C$1:$C$112,0,1,1),Z2509)</f>
        <v>67</v>
      </c>
      <c r="AB2509" s="24">
        <v>66</v>
      </c>
      <c r="AC2509" s="24">
        <f>IF(AB2509&gt;900,_xlfn.XLOOKUP(ROUND(AB2509,0),'CM-VL-G-C-GL-B-T-ClassRimThickn'!$B$1:$B$112,'CM-VL-G-C-GL-B-T-ClassRimThickn'!$C$1:$C$112,0,1,1),AB2509)</f>
        <v>66</v>
      </c>
      <c r="AD2509" s="24">
        <v>64</v>
      </c>
      <c r="AE2509" s="24">
        <f>IF(AD2509&gt;900,_xlfn.XLOOKUP(ROUND(AD2509,0),'CM-VL-G-C-GL-B-T-ClassRimThickn'!$B$1:$B$112,'CM-VL-G-C-GL-B-T-ClassRimThickn'!$C$1:$C$112,0,1,1),AD2509)</f>
        <v>64</v>
      </c>
      <c r="AF2509" s="24">
        <v>67</v>
      </c>
      <c r="AG2509" s="24">
        <f>IF(AF2509&gt;900,_xlfn.XLOOKUP(ROUND(AF2509,0),'CM-VL-G-C-GL-B-T-ClassRimThickn'!$B$1:$B$112,'CM-VL-G-C-GL-B-T-ClassRimThickn'!$C$1:$C$112,0,1,1),AF2509)</f>
        <v>67</v>
      </c>
      <c r="AH2509" s="24">
        <v>26</v>
      </c>
      <c r="AI2509" s="24">
        <v>28</v>
      </c>
      <c r="AJ2509" s="24">
        <v>28</v>
      </c>
      <c r="AK2509" s="24">
        <v>24.5</v>
      </c>
      <c r="AL2509" s="24">
        <v>29</v>
      </c>
      <c r="AM2509" s="24">
        <v>28</v>
      </c>
      <c r="AN2509" s="24">
        <v>28.5</v>
      </c>
      <c r="AO2509" s="24">
        <v>27</v>
      </c>
      <c r="AP2509" s="24">
        <v>30</v>
      </c>
      <c r="AQ2509" s="24">
        <v>25</v>
      </c>
      <c r="AR2509" s="24">
        <v>26.5</v>
      </c>
      <c r="AS2509" s="24">
        <v>28.5</v>
      </c>
      <c r="AT2509" s="24">
        <v>30</v>
      </c>
      <c r="AU2509" s="24">
        <v>29</v>
      </c>
      <c r="AV2509" s="24">
        <v>31</v>
      </c>
      <c r="AW2509" s="24">
        <v>31.5</v>
      </c>
      <c r="AX2509" s="24">
        <v>31.5</v>
      </c>
      <c r="AY2509" s="24">
        <v>30</v>
      </c>
      <c r="AZ2509" s="24">
        <v>30</v>
      </c>
      <c r="BA2509" s="24">
        <v>30</v>
      </c>
      <c r="BB2509" s="24">
        <v>31</v>
      </c>
      <c r="BC2509" s="24">
        <v>31.5</v>
      </c>
      <c r="BD2509" s="24">
        <v>31</v>
      </c>
      <c r="BE2509" s="24">
        <v>31</v>
      </c>
      <c r="BF2509" s="24">
        <v>0</v>
      </c>
      <c r="BG2509" s="24">
        <v>0.5</v>
      </c>
      <c r="BH2509" s="24">
        <v>2</v>
      </c>
      <c r="BI2509" s="24">
        <v>1</v>
      </c>
      <c r="BJ2509" s="24">
        <v>0.5</v>
      </c>
      <c r="BL2509" s="24">
        <v>0</v>
      </c>
      <c r="BM2509" s="24">
        <v>0.5</v>
      </c>
      <c r="BN2509" s="24">
        <v>1</v>
      </c>
      <c r="BO2509" s="24">
        <v>0.5</v>
      </c>
      <c r="BP2509" s="24">
        <v>0</v>
      </c>
      <c r="BQ2509" s="24">
        <v>0.5</v>
      </c>
      <c r="BR2509" s="24">
        <v>0.5</v>
      </c>
      <c r="BS2509" s="24">
        <v>0</v>
      </c>
      <c r="BT2509" s="24">
        <v>0</v>
      </c>
      <c r="BU2509" s="24">
        <v>1</v>
      </c>
      <c r="BV2509" s="24">
        <v>0</v>
      </c>
      <c r="BW2509" s="24">
        <v>0</v>
      </c>
      <c r="BX2509" s="24">
        <v>1</v>
      </c>
      <c r="BY2509" s="24">
        <v>0</v>
      </c>
      <c r="BZ2509" s="24">
        <v>0</v>
      </c>
      <c r="CB2509" s="24">
        <v>0</v>
      </c>
      <c r="CC2509" s="24">
        <v>0</v>
      </c>
      <c r="CD2509" s="24">
        <v>107</v>
      </c>
      <c r="CE2509" s="24">
        <v>100</v>
      </c>
      <c r="CF2509" s="24">
        <v>98</v>
      </c>
      <c r="CG2509" s="24">
        <v>87</v>
      </c>
      <c r="CH2509" s="24">
        <v>95</v>
      </c>
      <c r="CI2509" s="24">
        <v>97</v>
      </c>
      <c r="CO2509" s="34">
        <f t="shared" si="169"/>
        <v>684254</v>
      </c>
    </row>
    <row r="2510" spans="1:93" ht="15">
      <c r="A2510" s="23" t="s">
        <v>204</v>
      </c>
      <c r="B2510" s="52">
        <v>40748</v>
      </c>
      <c r="C2510" s="25" t="str">
        <f t="shared" si="168"/>
        <v/>
      </c>
      <c r="G2510" s="24">
        <f t="shared" si="166"/>
        <v>23</v>
      </c>
      <c r="H2510" s="30">
        <f>(H2511-H2509)/(G2510+G2511)*G2510+H2509</f>
        <v>700985.56756756757</v>
      </c>
      <c r="I2510" s="24" t="str">
        <f t="shared" si="167"/>
        <v/>
      </c>
      <c r="K2510" s="24">
        <f>IF(J2510&gt;900,_xlfn.XLOOKUP(ROUND(J2510,0),'CM-VL-G-C-GL-B-T-ClassRimThickn'!$B$1:$B$112,'CM-VL-G-C-GL-B-T-ClassRimThickn'!$C$1:$C$112,0,1,1),J2510)</f>
        <v>0</v>
      </c>
      <c r="L2510" s="24">
        <v>63</v>
      </c>
      <c r="M2510" s="24">
        <f>IF(L2510&gt;900,_xlfn.XLOOKUP(ROUND(L2510,0),'CM-VL-G-C-GL-B-T-ClassRimThickn'!$B$1:$B$112,'CM-VL-G-C-GL-B-T-ClassRimThickn'!$C$1:$C$112,0,1,1),L2510)</f>
        <v>63</v>
      </c>
      <c r="N2510" s="24">
        <v>65</v>
      </c>
      <c r="O2510" s="24">
        <f>IF(N2510&gt;900,_xlfn.XLOOKUP(ROUND(N2510,0),'CM-VL-G-C-GL-B-T-ClassRimThickn'!$B$1:$B$112,'CM-VL-G-C-GL-B-T-ClassRimThickn'!$C$1:$C$112,0,1,1),N2510)</f>
        <v>65</v>
      </c>
      <c r="P2510" s="24">
        <v>65</v>
      </c>
      <c r="Q2510" s="24">
        <f>IF(P2510&gt;900,_xlfn.XLOOKUP(ROUND(P2510,0),'CM-VL-G-C-GL-B-T-ClassRimThickn'!$B$1:$B$112,'CM-VL-G-C-GL-B-T-ClassRimThickn'!$C$1:$C$112,0,1,1),P2510)</f>
        <v>65</v>
      </c>
      <c r="S2510" s="24">
        <f>IF(R2510&gt;900,_xlfn.XLOOKUP(ROUND(R2510,0),'CM-VL-G-C-GL-B-T-ClassRimThickn'!$B$1:$B$112,'CM-VL-G-C-GL-B-T-ClassRimThickn'!$C$1:$C$112,0,1,1),R2510)</f>
        <v>0</v>
      </c>
      <c r="T2510" s="24">
        <v>66</v>
      </c>
      <c r="U2510" s="24">
        <f>IF(T2510&gt;900,_xlfn.XLOOKUP(ROUND(T2510,0),'CM-VL-G-C-GL-B-T-ClassRimThickn'!$B$1:$B$112,'CM-VL-G-C-GL-B-T-ClassRimThickn'!$C$1:$C$112,0,1,1),T2510)</f>
        <v>66</v>
      </c>
      <c r="V2510" s="24">
        <v>62</v>
      </c>
      <c r="W2510" s="24">
        <f>IF(V2510&gt;900,_xlfn.XLOOKUP(ROUND(V2510,0),'CM-VL-G-C-GL-B-T-ClassRimThickn'!$B$1:$B$112,'CM-VL-G-C-GL-B-T-ClassRimThickn'!$C$1:$C$112,0,1,1),V2510)</f>
        <v>62</v>
      </c>
      <c r="X2510" s="24">
        <v>64</v>
      </c>
      <c r="Y2510" s="24">
        <f>IF(X2510&gt;900,_xlfn.XLOOKUP(ROUND(X2510,0),'CM-VL-G-C-GL-B-T-ClassRimThickn'!$B$1:$B$112,'CM-VL-G-C-GL-B-T-ClassRimThickn'!$C$1:$C$112,0,1,1),X2510)</f>
        <v>64</v>
      </c>
      <c r="Z2510" s="24">
        <v>64</v>
      </c>
      <c r="AA2510" s="24">
        <f>IF(Z2510&gt;900,_xlfn.XLOOKUP(ROUND(Z2510,0),'CM-VL-G-C-GL-B-T-ClassRimThickn'!$B$1:$B$112,'CM-VL-G-C-GL-B-T-ClassRimThickn'!$C$1:$C$112,0,1,1),Z2510)</f>
        <v>64</v>
      </c>
      <c r="AB2510" s="24">
        <v>65</v>
      </c>
      <c r="AC2510" s="24">
        <f>IF(AB2510&gt;900,_xlfn.XLOOKUP(ROUND(AB2510,0),'CM-VL-G-C-GL-B-T-ClassRimThickn'!$B$1:$B$112,'CM-VL-G-C-GL-B-T-ClassRimThickn'!$C$1:$C$112,0,1,1),AB2510)</f>
        <v>65</v>
      </c>
      <c r="AD2510" s="24">
        <v>61</v>
      </c>
      <c r="AE2510" s="24">
        <f>IF(AD2510&gt;900,_xlfn.XLOOKUP(ROUND(AD2510,0),'CM-VL-G-C-GL-B-T-ClassRimThickn'!$B$1:$B$112,'CM-VL-G-C-GL-B-T-ClassRimThickn'!$C$1:$C$112,0,1,1),AD2510)</f>
        <v>61</v>
      </c>
      <c r="AF2510" s="24">
        <v>66</v>
      </c>
      <c r="AG2510" s="24">
        <f>IF(AF2510&gt;900,_xlfn.XLOOKUP(ROUND(AF2510,0),'CM-VL-G-C-GL-B-T-ClassRimThickn'!$B$1:$B$112,'CM-VL-G-C-GL-B-T-ClassRimThickn'!$C$1:$C$112,0,1,1),AF2510)</f>
        <v>66</v>
      </c>
      <c r="AH2510" s="24">
        <v>22</v>
      </c>
      <c r="AI2510" s="24">
        <v>28.5</v>
      </c>
      <c r="AJ2510" s="24">
        <v>28.5</v>
      </c>
      <c r="AK2510" s="24">
        <v>24</v>
      </c>
      <c r="AL2510" s="24">
        <v>27.5</v>
      </c>
      <c r="AM2510" s="24">
        <v>28</v>
      </c>
      <c r="AN2510" s="24">
        <v>22.5</v>
      </c>
      <c r="AO2510" s="24">
        <v>26</v>
      </c>
      <c r="AP2510" s="24">
        <v>28.5</v>
      </c>
      <c r="AQ2510" s="24">
        <v>23</v>
      </c>
      <c r="AR2510" s="24">
        <v>26.5</v>
      </c>
      <c r="AS2510" s="24">
        <v>28</v>
      </c>
      <c r="AT2510" s="24">
        <v>30.5</v>
      </c>
      <c r="AU2510" s="24">
        <v>30.5</v>
      </c>
      <c r="AV2510" s="24">
        <v>30.5</v>
      </c>
      <c r="AW2510" s="24">
        <v>29</v>
      </c>
      <c r="AX2510" s="24">
        <v>28.5</v>
      </c>
      <c r="AY2510" s="24">
        <v>29.5</v>
      </c>
      <c r="AZ2510" s="24">
        <v>28.5</v>
      </c>
      <c r="BA2510" s="24">
        <v>29</v>
      </c>
      <c r="BB2510" s="24">
        <v>30</v>
      </c>
      <c r="BC2510" s="24">
        <v>31</v>
      </c>
      <c r="BD2510" s="24">
        <v>29</v>
      </c>
      <c r="BE2510" s="24">
        <v>29.5</v>
      </c>
      <c r="BF2510" s="24">
        <v>1.5</v>
      </c>
      <c r="BG2510" s="24">
        <v>1.5</v>
      </c>
      <c r="BH2510" s="24">
        <v>2.5</v>
      </c>
      <c r="BI2510" s="24">
        <v>1.5</v>
      </c>
      <c r="BJ2510" s="24">
        <v>1</v>
      </c>
      <c r="BL2510" s="24">
        <v>1.5</v>
      </c>
      <c r="BM2510" s="24">
        <v>1.5</v>
      </c>
      <c r="BN2510" s="24">
        <v>1.5</v>
      </c>
      <c r="BO2510" s="24">
        <v>1</v>
      </c>
      <c r="BP2510" s="24">
        <v>1</v>
      </c>
      <c r="BQ2510" s="24">
        <v>1.5</v>
      </c>
      <c r="BR2510" s="24">
        <v>1</v>
      </c>
      <c r="BS2510" s="24">
        <v>0</v>
      </c>
      <c r="BT2510" s="24">
        <v>0</v>
      </c>
      <c r="BU2510" s="24">
        <v>1</v>
      </c>
      <c r="BV2510" s="24">
        <v>0</v>
      </c>
      <c r="BW2510" s="24">
        <v>0</v>
      </c>
      <c r="BX2510" s="24">
        <v>1</v>
      </c>
      <c r="BY2510" s="24">
        <v>0</v>
      </c>
      <c r="BZ2510" s="24">
        <v>0</v>
      </c>
      <c r="CB2510" s="24">
        <v>0</v>
      </c>
      <c r="CC2510" s="24">
        <v>0</v>
      </c>
      <c r="CD2510" s="24">
        <v>93</v>
      </c>
      <c r="CE2510" s="24">
        <v>104</v>
      </c>
      <c r="CF2510" s="24">
        <v>99</v>
      </c>
      <c r="CG2510" s="24">
        <v>98</v>
      </c>
      <c r="CH2510" s="24">
        <v>96</v>
      </c>
      <c r="CI2510" s="24">
        <v>102</v>
      </c>
      <c r="CO2510" s="34">
        <f t="shared" si="169"/>
        <v>700985.56756756757</v>
      </c>
    </row>
    <row r="2511" spans="1:93" ht="15">
      <c r="A2511" s="23" t="s">
        <v>204</v>
      </c>
      <c r="B2511" s="52">
        <v>40799</v>
      </c>
      <c r="C2511" s="25" t="str">
        <f t="shared" si="168"/>
        <v/>
      </c>
      <c r="G2511" s="24">
        <f t="shared" si="166"/>
        <v>51</v>
      </c>
      <c r="H2511" s="24">
        <v>738086</v>
      </c>
      <c r="I2511" s="24" t="str">
        <f t="shared" si="167"/>
        <v/>
      </c>
      <c r="K2511" s="24">
        <f>IF(J2511&gt;900,_xlfn.XLOOKUP(ROUND(J2511,0),'CM-VL-G-C-GL-B-T-ClassRimThickn'!$B$1:$B$112,'CM-VL-G-C-GL-B-T-ClassRimThickn'!$C$1:$C$112,0,1,1),J2511)</f>
        <v>0</v>
      </c>
      <c r="L2511" s="24">
        <v>60</v>
      </c>
      <c r="M2511" s="24">
        <f>IF(L2511&gt;900,_xlfn.XLOOKUP(ROUND(L2511,0),'CM-VL-G-C-GL-B-T-ClassRimThickn'!$B$1:$B$112,'CM-VL-G-C-GL-B-T-ClassRimThickn'!$C$1:$C$112,0,1,1),L2511)</f>
        <v>60</v>
      </c>
      <c r="N2511" s="24">
        <v>60</v>
      </c>
      <c r="O2511" s="24">
        <f>IF(N2511&gt;900,_xlfn.XLOOKUP(ROUND(N2511,0),'CM-VL-G-C-GL-B-T-ClassRimThickn'!$B$1:$B$112,'CM-VL-G-C-GL-B-T-ClassRimThickn'!$C$1:$C$112,0,1,1),N2511)</f>
        <v>60</v>
      </c>
      <c r="P2511" s="24">
        <v>60</v>
      </c>
      <c r="Q2511" s="24">
        <f>IF(P2511&gt;900,_xlfn.XLOOKUP(ROUND(P2511,0),'CM-VL-G-C-GL-B-T-ClassRimThickn'!$B$1:$B$112,'CM-VL-G-C-GL-B-T-ClassRimThickn'!$C$1:$C$112,0,1,1),P2511)</f>
        <v>60</v>
      </c>
      <c r="S2511" s="24">
        <f>IF(R2511&gt;900,_xlfn.XLOOKUP(ROUND(R2511,0),'CM-VL-G-C-GL-B-T-ClassRimThickn'!$B$1:$B$112,'CM-VL-G-C-GL-B-T-ClassRimThickn'!$C$1:$C$112,0,1,1),R2511)</f>
        <v>0</v>
      </c>
      <c r="T2511" s="24">
        <v>60</v>
      </c>
      <c r="U2511" s="24">
        <f>IF(T2511&gt;900,_xlfn.XLOOKUP(ROUND(T2511,0),'CM-VL-G-C-GL-B-T-ClassRimThickn'!$B$1:$B$112,'CM-VL-G-C-GL-B-T-ClassRimThickn'!$C$1:$C$112,0,1,1),T2511)</f>
        <v>60</v>
      </c>
      <c r="V2511" s="24">
        <v>60</v>
      </c>
      <c r="W2511" s="24">
        <f>IF(V2511&gt;900,_xlfn.XLOOKUP(ROUND(V2511,0),'CM-VL-G-C-GL-B-T-ClassRimThickn'!$B$1:$B$112,'CM-VL-G-C-GL-B-T-ClassRimThickn'!$C$1:$C$112,0,1,1),V2511)</f>
        <v>60</v>
      </c>
      <c r="X2511" s="24">
        <v>60</v>
      </c>
      <c r="Y2511" s="24">
        <f>IF(X2511&gt;900,_xlfn.XLOOKUP(ROUND(X2511,0),'CM-VL-G-C-GL-B-T-ClassRimThickn'!$B$1:$B$112,'CM-VL-G-C-GL-B-T-ClassRimThickn'!$C$1:$C$112,0,1,1),X2511)</f>
        <v>60</v>
      </c>
      <c r="Z2511" s="24">
        <v>60</v>
      </c>
      <c r="AA2511" s="24">
        <f>IF(Z2511&gt;900,_xlfn.XLOOKUP(ROUND(Z2511,0),'CM-VL-G-C-GL-B-T-ClassRimThickn'!$B$1:$B$112,'CM-VL-G-C-GL-B-T-ClassRimThickn'!$C$1:$C$112,0,1,1),Z2511)</f>
        <v>60</v>
      </c>
      <c r="AB2511" s="24">
        <v>60</v>
      </c>
      <c r="AC2511" s="24">
        <f>IF(AB2511&gt;900,_xlfn.XLOOKUP(ROUND(AB2511,0),'CM-VL-G-C-GL-B-T-ClassRimThickn'!$B$1:$B$112,'CM-VL-G-C-GL-B-T-ClassRimThickn'!$C$1:$C$112,0,1,1),AB2511)</f>
        <v>60</v>
      </c>
      <c r="AD2511" s="24">
        <v>55</v>
      </c>
      <c r="AE2511" s="24">
        <f>IF(AD2511&gt;900,_xlfn.XLOOKUP(ROUND(AD2511,0),'CM-VL-G-C-GL-B-T-ClassRimThickn'!$B$1:$B$112,'CM-VL-G-C-GL-B-T-ClassRimThickn'!$C$1:$C$112,0,1,1),AD2511)</f>
        <v>55</v>
      </c>
      <c r="AF2511" s="24">
        <v>60</v>
      </c>
      <c r="AG2511" s="24">
        <f>IF(AF2511&gt;900,_xlfn.XLOOKUP(ROUND(AF2511,0),'CM-VL-G-C-GL-B-T-ClassRimThickn'!$B$1:$B$112,'CM-VL-G-C-GL-B-T-ClassRimThickn'!$C$1:$C$112,0,1,1),AF2511)</f>
        <v>60</v>
      </c>
      <c r="AH2511" s="24">
        <v>23</v>
      </c>
      <c r="AI2511" s="24">
        <v>26</v>
      </c>
      <c r="AJ2511" s="24">
        <v>28</v>
      </c>
      <c r="AK2511" s="24">
        <v>22</v>
      </c>
      <c r="AL2511" s="24">
        <v>26</v>
      </c>
      <c r="AM2511" s="24">
        <v>27</v>
      </c>
      <c r="AN2511" s="24">
        <v>21</v>
      </c>
      <c r="AO2511" s="24">
        <v>26</v>
      </c>
      <c r="AP2511" s="24">
        <v>28</v>
      </c>
      <c r="AQ2511" s="24">
        <v>24</v>
      </c>
      <c r="AR2511" s="24">
        <v>26</v>
      </c>
      <c r="AS2511" s="24">
        <v>28</v>
      </c>
      <c r="AT2511" s="24">
        <v>34</v>
      </c>
      <c r="AU2511" s="24">
        <v>33</v>
      </c>
      <c r="AV2511" s="24">
        <v>33</v>
      </c>
      <c r="AW2511" s="24">
        <v>31</v>
      </c>
      <c r="AX2511" s="24">
        <v>32</v>
      </c>
      <c r="AY2511" s="24">
        <v>32</v>
      </c>
      <c r="AZ2511" s="24">
        <v>32</v>
      </c>
      <c r="BA2511" s="24">
        <v>31</v>
      </c>
      <c r="BB2511" s="24">
        <v>32</v>
      </c>
      <c r="BC2511" s="24">
        <v>31</v>
      </c>
      <c r="BD2511" s="24">
        <v>31</v>
      </c>
      <c r="BE2511" s="24">
        <v>31</v>
      </c>
      <c r="BF2511" s="24">
        <v>2</v>
      </c>
      <c r="BG2511" s="24">
        <v>1</v>
      </c>
      <c r="BH2511" s="24">
        <v>2</v>
      </c>
      <c r="BI2511" s="24">
        <v>0</v>
      </c>
      <c r="BJ2511" s="24">
        <v>1</v>
      </c>
      <c r="BL2511" s="24">
        <v>1</v>
      </c>
      <c r="BM2511" s="24">
        <v>1</v>
      </c>
      <c r="BN2511" s="24">
        <v>1</v>
      </c>
      <c r="BO2511" s="24">
        <v>1</v>
      </c>
      <c r="BP2511" s="24">
        <v>0.5</v>
      </c>
      <c r="BQ2511" s="24">
        <v>1</v>
      </c>
      <c r="BR2511" s="24">
        <v>0</v>
      </c>
      <c r="BS2511" s="24">
        <v>0</v>
      </c>
      <c r="BT2511" s="24">
        <v>0</v>
      </c>
      <c r="BU2511" s="24">
        <v>0</v>
      </c>
      <c r="BV2511" s="24">
        <v>0</v>
      </c>
      <c r="BW2511" s="24">
        <v>0</v>
      </c>
      <c r="BX2511" s="24">
        <v>0.5</v>
      </c>
      <c r="BY2511" s="24">
        <v>0</v>
      </c>
      <c r="BZ2511" s="24">
        <v>0</v>
      </c>
      <c r="CB2511" s="24">
        <v>0</v>
      </c>
      <c r="CC2511" s="24">
        <v>0</v>
      </c>
      <c r="CD2511" s="24">
        <v>95</v>
      </c>
      <c r="CE2511" s="24">
        <v>105</v>
      </c>
      <c r="CF2511" s="24">
        <v>100</v>
      </c>
      <c r="CG2511" s="24">
        <v>95</v>
      </c>
      <c r="CH2511" s="24">
        <v>100</v>
      </c>
      <c r="CI2511" s="24">
        <v>100</v>
      </c>
      <c r="CO2511" s="34">
        <f t="shared" si="169"/>
        <v>738086</v>
      </c>
    </row>
    <row r="2512" spans="1:93" ht="15">
      <c r="A2512" s="23" t="s">
        <v>204</v>
      </c>
      <c r="B2512" s="52">
        <v>40841</v>
      </c>
      <c r="C2512" s="25" t="str">
        <f t="shared" si="168"/>
        <v/>
      </c>
      <c r="G2512" s="24">
        <f t="shared" si="166"/>
        <v>42</v>
      </c>
      <c r="H2512" s="24">
        <v>756722</v>
      </c>
      <c r="I2512" s="24" t="str">
        <f t="shared" si="167"/>
        <v/>
      </c>
      <c r="K2512" s="24">
        <f>IF(J2512&gt;900,_xlfn.XLOOKUP(ROUND(J2512,0),'CM-VL-G-C-GL-B-T-ClassRimThickn'!$B$1:$B$112,'CM-VL-G-C-GL-B-T-ClassRimThickn'!$C$1:$C$112,0,1,1),J2512)</f>
        <v>0</v>
      </c>
      <c r="L2512" s="24">
        <v>68</v>
      </c>
      <c r="M2512" s="24">
        <f>IF(L2512&gt;900,_xlfn.XLOOKUP(ROUND(L2512,0),'CM-VL-G-C-GL-B-T-ClassRimThickn'!$B$1:$B$112,'CM-VL-G-C-GL-B-T-ClassRimThickn'!$C$1:$C$112,0,1,1),L2512)</f>
        <v>68</v>
      </c>
      <c r="N2512" s="24">
        <v>64</v>
      </c>
      <c r="O2512" s="24">
        <f>IF(N2512&gt;900,_xlfn.XLOOKUP(ROUND(N2512,0),'CM-VL-G-C-GL-B-T-ClassRimThickn'!$B$1:$B$112,'CM-VL-G-C-GL-B-T-ClassRimThickn'!$C$1:$C$112,0,1,1),N2512)</f>
        <v>64</v>
      </c>
      <c r="P2512" s="24">
        <v>61</v>
      </c>
      <c r="Q2512" s="24">
        <f>IF(P2512&gt;900,_xlfn.XLOOKUP(ROUND(P2512,0),'CM-VL-G-C-GL-B-T-ClassRimThickn'!$B$1:$B$112,'CM-VL-G-C-GL-B-T-ClassRimThickn'!$C$1:$C$112,0,1,1),P2512)</f>
        <v>61</v>
      </c>
      <c r="S2512" s="24">
        <f>IF(R2512&gt;900,_xlfn.XLOOKUP(ROUND(R2512,0),'CM-VL-G-C-GL-B-T-ClassRimThickn'!$B$1:$B$112,'CM-VL-G-C-GL-B-T-ClassRimThickn'!$C$1:$C$112,0,1,1),R2512)</f>
        <v>0</v>
      </c>
      <c r="T2512" s="24">
        <v>65</v>
      </c>
      <c r="U2512" s="24">
        <f>IF(T2512&gt;900,_xlfn.XLOOKUP(ROUND(T2512,0),'CM-VL-G-C-GL-B-T-ClassRimThickn'!$B$1:$B$112,'CM-VL-G-C-GL-B-T-ClassRimThickn'!$C$1:$C$112,0,1,1),T2512)</f>
        <v>65</v>
      </c>
      <c r="V2512" s="24">
        <v>54</v>
      </c>
      <c r="W2512" s="24">
        <f>IF(V2512&gt;900,_xlfn.XLOOKUP(ROUND(V2512,0),'CM-VL-G-C-GL-B-T-ClassRimThickn'!$B$1:$B$112,'CM-VL-G-C-GL-B-T-ClassRimThickn'!$C$1:$C$112,0,1,1),V2512)</f>
        <v>54</v>
      </c>
      <c r="X2512" s="24">
        <v>65</v>
      </c>
      <c r="Y2512" s="24">
        <f>IF(X2512&gt;900,_xlfn.XLOOKUP(ROUND(X2512,0),'CM-VL-G-C-GL-B-T-ClassRimThickn'!$B$1:$B$112,'CM-VL-G-C-GL-B-T-ClassRimThickn'!$C$1:$C$112,0,1,1),X2512)</f>
        <v>65</v>
      </c>
      <c r="Z2512" s="24">
        <v>64</v>
      </c>
      <c r="AA2512" s="24">
        <f>IF(Z2512&gt;900,_xlfn.XLOOKUP(ROUND(Z2512,0),'CM-VL-G-C-GL-B-T-ClassRimThickn'!$B$1:$B$112,'CM-VL-G-C-GL-B-T-ClassRimThickn'!$C$1:$C$112,0,1,1),Z2512)</f>
        <v>64</v>
      </c>
      <c r="AB2512" s="24">
        <v>60</v>
      </c>
      <c r="AC2512" s="24">
        <f>IF(AB2512&gt;900,_xlfn.XLOOKUP(ROUND(AB2512,0),'CM-VL-G-C-GL-B-T-ClassRimThickn'!$B$1:$B$112,'CM-VL-G-C-GL-B-T-ClassRimThickn'!$C$1:$C$112,0,1,1),AB2512)</f>
        <v>60</v>
      </c>
      <c r="AD2512" s="24">
        <v>62</v>
      </c>
      <c r="AE2512" s="24">
        <f>IF(AD2512&gt;900,_xlfn.XLOOKUP(ROUND(AD2512,0),'CM-VL-G-C-GL-B-T-ClassRimThickn'!$B$1:$B$112,'CM-VL-G-C-GL-B-T-ClassRimThickn'!$C$1:$C$112,0,1,1),AD2512)</f>
        <v>62</v>
      </c>
      <c r="AF2512" s="24">
        <v>65</v>
      </c>
      <c r="AG2512" s="24">
        <f>IF(AF2512&gt;900,_xlfn.XLOOKUP(ROUND(AF2512,0),'CM-VL-G-C-GL-B-T-ClassRimThickn'!$B$1:$B$112,'CM-VL-G-C-GL-B-T-ClassRimThickn'!$C$1:$C$112,0,1,1),AF2512)</f>
        <v>65</v>
      </c>
      <c r="AH2512" s="24">
        <v>25</v>
      </c>
      <c r="AI2512" s="24">
        <v>27</v>
      </c>
      <c r="AJ2512" s="24">
        <v>30</v>
      </c>
      <c r="AK2512" s="24">
        <v>25.5</v>
      </c>
      <c r="AL2512" s="24">
        <v>29</v>
      </c>
      <c r="AM2512" s="24">
        <v>28</v>
      </c>
      <c r="AN2512" s="24">
        <v>26</v>
      </c>
      <c r="AO2512" s="24">
        <v>27</v>
      </c>
      <c r="AP2512" s="24">
        <v>29</v>
      </c>
      <c r="AQ2512" s="24">
        <v>26</v>
      </c>
      <c r="AR2512" s="24">
        <v>28</v>
      </c>
      <c r="AS2512" s="24">
        <v>28</v>
      </c>
      <c r="AT2512" s="24">
        <v>30</v>
      </c>
      <c r="AU2512" s="24">
        <v>30</v>
      </c>
      <c r="AV2512" s="24">
        <v>34</v>
      </c>
      <c r="AW2512" s="24">
        <v>30</v>
      </c>
      <c r="AX2512" s="24">
        <v>31.5</v>
      </c>
      <c r="AY2512" s="24">
        <v>31</v>
      </c>
      <c r="AZ2512" s="24">
        <v>28.5</v>
      </c>
      <c r="BA2512" s="24">
        <v>30</v>
      </c>
      <c r="BB2512" s="24">
        <v>33.5</v>
      </c>
      <c r="BC2512" s="24">
        <v>28.5</v>
      </c>
      <c r="BD2512" s="24">
        <v>33</v>
      </c>
      <c r="BE2512" s="24">
        <v>34</v>
      </c>
      <c r="BF2512" s="24">
        <v>0</v>
      </c>
      <c r="BG2512" s="24">
        <v>0.5</v>
      </c>
      <c r="BH2512" s="24">
        <v>1</v>
      </c>
      <c r="BI2512" s="24">
        <v>0</v>
      </c>
      <c r="BJ2512" s="24">
        <v>0.5</v>
      </c>
      <c r="BL2512" s="24">
        <v>0</v>
      </c>
      <c r="BM2512" s="24">
        <v>1</v>
      </c>
      <c r="BN2512" s="24">
        <v>1</v>
      </c>
      <c r="BO2512" s="24">
        <v>0</v>
      </c>
      <c r="BP2512" s="24">
        <v>0.5</v>
      </c>
      <c r="BQ2512" s="24">
        <v>0.5</v>
      </c>
      <c r="BR2512" s="24">
        <v>0.5</v>
      </c>
      <c r="BS2512" s="24">
        <v>0.5</v>
      </c>
      <c r="BT2512" s="24">
        <v>0.5</v>
      </c>
      <c r="BU2512" s="24">
        <v>0</v>
      </c>
      <c r="BV2512" s="24">
        <v>0.5</v>
      </c>
      <c r="BW2512" s="24">
        <v>0</v>
      </c>
      <c r="BX2512" s="24">
        <v>0.5</v>
      </c>
      <c r="BY2512" s="24">
        <v>0.5</v>
      </c>
      <c r="BZ2512" s="24">
        <v>0</v>
      </c>
      <c r="CB2512" s="24">
        <v>0</v>
      </c>
      <c r="CC2512" s="24">
        <v>0</v>
      </c>
      <c r="CD2512" s="24">
        <v>89</v>
      </c>
      <c r="CE2512" s="24">
        <v>102</v>
      </c>
      <c r="CF2512" s="24">
        <v>100</v>
      </c>
      <c r="CG2512" s="24">
        <v>82</v>
      </c>
      <c r="CH2512" s="24">
        <v>90</v>
      </c>
      <c r="CI2512" s="24">
        <v>100</v>
      </c>
      <c r="CO2512" s="34">
        <f t="shared" si="169"/>
        <v>756722</v>
      </c>
    </row>
    <row r="2513" spans="1:93" ht="15">
      <c r="A2513" s="23" t="s">
        <v>204</v>
      </c>
      <c r="B2513" s="52">
        <v>40871</v>
      </c>
      <c r="C2513" s="25" t="str">
        <f t="shared" si="168"/>
        <v/>
      </c>
      <c r="G2513" s="24">
        <f t="shared" si="166"/>
        <v>30</v>
      </c>
      <c r="H2513" s="24">
        <v>775562</v>
      </c>
      <c r="I2513" s="24" t="str">
        <f t="shared" si="167"/>
        <v/>
      </c>
      <c r="K2513" s="24">
        <f>IF(J2513&gt;900,_xlfn.XLOOKUP(ROUND(J2513,0),'CM-VL-G-C-GL-B-T-ClassRimThickn'!$B$1:$B$112,'CM-VL-G-C-GL-B-T-ClassRimThickn'!$C$1:$C$112,0,1,1),J2513)</f>
        <v>0</v>
      </c>
      <c r="L2513" s="24">
        <v>53</v>
      </c>
      <c r="M2513" s="24">
        <f>IF(L2513&gt;900,_xlfn.XLOOKUP(ROUND(L2513,0),'CM-VL-G-C-GL-B-T-ClassRimThickn'!$B$1:$B$112,'CM-VL-G-C-GL-B-T-ClassRimThickn'!$C$1:$C$112,0,1,1),L2513)</f>
        <v>53</v>
      </c>
      <c r="N2513" s="24">
        <v>53</v>
      </c>
      <c r="O2513" s="24">
        <f>IF(N2513&gt;900,_xlfn.XLOOKUP(ROUND(N2513,0),'CM-VL-G-C-GL-B-T-ClassRimThickn'!$B$1:$B$112,'CM-VL-G-C-GL-B-T-ClassRimThickn'!$C$1:$C$112,0,1,1),N2513)</f>
        <v>53</v>
      </c>
      <c r="P2513" s="24">
        <v>53</v>
      </c>
      <c r="Q2513" s="24">
        <f>IF(P2513&gt;900,_xlfn.XLOOKUP(ROUND(P2513,0),'CM-VL-G-C-GL-B-T-ClassRimThickn'!$B$1:$B$112,'CM-VL-G-C-GL-B-T-ClassRimThickn'!$C$1:$C$112,0,1,1),P2513)</f>
        <v>53</v>
      </c>
      <c r="S2513" s="24">
        <f>IF(R2513&gt;900,_xlfn.XLOOKUP(ROUND(R2513,0),'CM-VL-G-C-GL-B-T-ClassRimThickn'!$B$1:$B$112,'CM-VL-G-C-GL-B-T-ClassRimThickn'!$C$1:$C$112,0,1,1),R2513)</f>
        <v>0</v>
      </c>
      <c r="T2513" s="24">
        <v>52</v>
      </c>
      <c r="U2513" s="24">
        <f>IF(T2513&gt;900,_xlfn.XLOOKUP(ROUND(T2513,0),'CM-VL-G-C-GL-B-T-ClassRimThickn'!$B$1:$B$112,'CM-VL-G-C-GL-B-T-ClassRimThickn'!$C$1:$C$112,0,1,1),T2513)</f>
        <v>52</v>
      </c>
      <c r="V2513" s="24">
        <v>46</v>
      </c>
      <c r="W2513" s="24">
        <f>IF(V2513&gt;900,_xlfn.XLOOKUP(ROUND(V2513,0),'CM-VL-G-C-GL-B-T-ClassRimThickn'!$B$1:$B$112,'CM-VL-G-C-GL-B-T-ClassRimThickn'!$C$1:$C$112,0,1,1),V2513)</f>
        <v>46</v>
      </c>
      <c r="X2513" s="24">
        <v>53</v>
      </c>
      <c r="Y2513" s="24">
        <f>IF(X2513&gt;900,_xlfn.XLOOKUP(ROUND(X2513,0),'CM-VL-G-C-GL-B-T-ClassRimThickn'!$B$1:$B$112,'CM-VL-G-C-GL-B-T-ClassRimThickn'!$C$1:$C$112,0,1,1),X2513)</f>
        <v>53</v>
      </c>
      <c r="Z2513" s="24">
        <v>53</v>
      </c>
      <c r="AA2513" s="24">
        <f>IF(Z2513&gt;900,_xlfn.XLOOKUP(ROUND(Z2513,0),'CM-VL-G-C-GL-B-T-ClassRimThickn'!$B$1:$B$112,'CM-VL-G-C-GL-B-T-ClassRimThickn'!$C$1:$C$112,0,1,1),Z2513)</f>
        <v>53</v>
      </c>
      <c r="AB2513" s="24">
        <v>53</v>
      </c>
      <c r="AC2513" s="24">
        <f>IF(AB2513&gt;900,_xlfn.XLOOKUP(ROUND(AB2513,0),'CM-VL-G-C-GL-B-T-ClassRimThickn'!$B$1:$B$112,'CM-VL-G-C-GL-B-T-ClassRimThickn'!$C$1:$C$112,0,1,1),AB2513)</f>
        <v>53</v>
      </c>
      <c r="AD2513" s="24">
        <v>53</v>
      </c>
      <c r="AE2513" s="24">
        <f>IF(AD2513&gt;900,_xlfn.XLOOKUP(ROUND(AD2513,0),'CM-VL-G-C-GL-B-T-ClassRimThickn'!$B$1:$B$112,'CM-VL-G-C-GL-B-T-ClassRimThickn'!$C$1:$C$112,0,1,1),AD2513)</f>
        <v>53</v>
      </c>
      <c r="AF2513" s="24">
        <v>52</v>
      </c>
      <c r="AG2513" s="24">
        <f>IF(AF2513&gt;900,_xlfn.XLOOKUP(ROUND(AF2513,0),'CM-VL-G-C-GL-B-T-ClassRimThickn'!$B$1:$B$112,'CM-VL-G-C-GL-B-T-ClassRimThickn'!$C$1:$C$112,0,1,1),AF2513)</f>
        <v>52</v>
      </c>
      <c r="AH2513" s="24">
        <v>26.5</v>
      </c>
      <c r="AI2513" s="24">
        <v>27</v>
      </c>
      <c r="AJ2513" s="24">
        <v>27</v>
      </c>
      <c r="AK2513" s="24">
        <v>27</v>
      </c>
      <c r="AL2513" s="24">
        <v>29</v>
      </c>
      <c r="AM2513" s="24">
        <v>28</v>
      </c>
      <c r="AN2513" s="24">
        <v>27</v>
      </c>
      <c r="AO2513" s="24">
        <v>27.5</v>
      </c>
      <c r="AP2513" s="24">
        <v>29</v>
      </c>
      <c r="AQ2513" s="24">
        <v>28</v>
      </c>
      <c r="AR2513" s="24">
        <v>27</v>
      </c>
      <c r="AS2513" s="24">
        <v>28</v>
      </c>
      <c r="AT2513" s="24">
        <v>29</v>
      </c>
      <c r="AU2513" s="24">
        <v>29</v>
      </c>
      <c r="AV2513" s="24">
        <v>28</v>
      </c>
      <c r="AW2513" s="24">
        <v>28</v>
      </c>
      <c r="AX2513" s="24">
        <v>28.5</v>
      </c>
      <c r="AY2513" s="24">
        <v>28.5</v>
      </c>
      <c r="AZ2513" s="24">
        <v>28.5</v>
      </c>
      <c r="BA2513" s="24">
        <v>28</v>
      </c>
      <c r="BB2513" s="24">
        <v>28</v>
      </c>
      <c r="BC2513" s="24">
        <v>28</v>
      </c>
      <c r="BD2513" s="24">
        <v>28</v>
      </c>
      <c r="BE2513" s="24">
        <v>28</v>
      </c>
      <c r="BF2513" s="24">
        <v>0</v>
      </c>
      <c r="BG2513" s="24">
        <v>0</v>
      </c>
      <c r="BH2513" s="24">
        <v>0</v>
      </c>
      <c r="BI2513" s="24">
        <v>0</v>
      </c>
      <c r="BJ2513" s="24">
        <v>0</v>
      </c>
      <c r="BL2513" s="24">
        <v>0.5</v>
      </c>
      <c r="BM2513" s="24">
        <v>0</v>
      </c>
      <c r="BN2513" s="24">
        <v>0</v>
      </c>
      <c r="BO2513" s="24">
        <v>0.5</v>
      </c>
      <c r="BP2513" s="24">
        <v>0</v>
      </c>
      <c r="BQ2513" s="24">
        <v>0</v>
      </c>
      <c r="BR2513" s="24">
        <v>0</v>
      </c>
      <c r="BS2513" s="24">
        <v>0</v>
      </c>
      <c r="BT2513" s="24">
        <v>0</v>
      </c>
      <c r="BU2513" s="24">
        <v>0</v>
      </c>
      <c r="BV2513" s="24">
        <v>0</v>
      </c>
      <c r="BW2513" s="24">
        <v>0</v>
      </c>
      <c r="BX2513" s="24">
        <v>0</v>
      </c>
      <c r="BY2513" s="24">
        <v>0</v>
      </c>
      <c r="BZ2513" s="24">
        <v>0</v>
      </c>
      <c r="CB2513" s="24">
        <v>0</v>
      </c>
      <c r="CC2513" s="24">
        <v>0</v>
      </c>
      <c r="CD2513" s="24">
        <v>83</v>
      </c>
      <c r="CE2513" s="24">
        <v>91</v>
      </c>
      <c r="CF2513" s="24">
        <v>86</v>
      </c>
      <c r="CG2513" s="24">
        <v>87</v>
      </c>
      <c r="CH2513" s="24">
        <v>89</v>
      </c>
      <c r="CI2513" s="24">
        <v>88</v>
      </c>
      <c r="CO2513" s="34">
        <f t="shared" si="169"/>
        <v>775562</v>
      </c>
    </row>
    <row r="2514" spans="1:93" ht="15">
      <c r="A2514" s="23" t="s">
        <v>204</v>
      </c>
      <c r="B2514" s="52">
        <v>40900</v>
      </c>
      <c r="C2514" s="25" t="str">
        <f t="shared" si="168"/>
        <v/>
      </c>
      <c r="G2514" s="24">
        <f t="shared" si="166"/>
        <v>29</v>
      </c>
      <c r="H2514" s="24">
        <v>798654</v>
      </c>
      <c r="I2514" s="24" t="str">
        <f t="shared" si="167"/>
        <v/>
      </c>
      <c r="K2514" s="24">
        <f>IF(J2514&gt;900,_xlfn.XLOOKUP(ROUND(J2514,0),'CM-VL-G-C-GL-B-T-ClassRimThickn'!$B$1:$B$112,'CM-VL-G-C-GL-B-T-ClassRimThickn'!$C$1:$C$112,0,1,1),J2514)</f>
        <v>0</v>
      </c>
      <c r="L2514" s="24">
        <v>52</v>
      </c>
      <c r="M2514" s="24">
        <f>IF(L2514&gt;900,_xlfn.XLOOKUP(ROUND(L2514,0),'CM-VL-G-C-GL-B-T-ClassRimThickn'!$B$1:$B$112,'CM-VL-G-C-GL-B-T-ClassRimThickn'!$C$1:$C$112,0,1,1),L2514)</f>
        <v>52</v>
      </c>
      <c r="N2514" s="24">
        <v>55</v>
      </c>
      <c r="O2514" s="24">
        <f>IF(N2514&gt;900,_xlfn.XLOOKUP(ROUND(N2514,0),'CM-VL-G-C-GL-B-T-ClassRimThickn'!$B$1:$B$112,'CM-VL-G-C-GL-B-T-ClassRimThickn'!$C$1:$C$112,0,1,1),N2514)</f>
        <v>55</v>
      </c>
      <c r="P2514" s="24">
        <v>51</v>
      </c>
      <c r="Q2514" s="24">
        <f>IF(P2514&gt;900,_xlfn.XLOOKUP(ROUND(P2514,0),'CM-VL-G-C-GL-B-T-ClassRimThickn'!$B$1:$B$112,'CM-VL-G-C-GL-B-T-ClassRimThickn'!$C$1:$C$112,0,1,1),P2514)</f>
        <v>51</v>
      </c>
      <c r="S2514" s="24">
        <f>IF(R2514&gt;900,_xlfn.XLOOKUP(ROUND(R2514,0),'CM-VL-G-C-GL-B-T-ClassRimThickn'!$B$1:$B$112,'CM-VL-G-C-GL-B-T-ClassRimThickn'!$C$1:$C$112,0,1,1),R2514)</f>
        <v>0</v>
      </c>
      <c r="T2514" s="24">
        <v>52</v>
      </c>
      <c r="U2514" s="24">
        <f>IF(T2514&gt;900,_xlfn.XLOOKUP(ROUND(T2514,0),'CM-VL-G-C-GL-B-T-ClassRimThickn'!$B$1:$B$112,'CM-VL-G-C-GL-B-T-ClassRimThickn'!$C$1:$C$112,0,1,1),T2514)</f>
        <v>52</v>
      </c>
      <c r="V2514" s="24">
        <v>46</v>
      </c>
      <c r="W2514" s="24">
        <f>IF(V2514&gt;900,_xlfn.XLOOKUP(ROUND(V2514,0),'CM-VL-G-C-GL-B-T-ClassRimThickn'!$B$1:$B$112,'CM-VL-G-C-GL-B-T-ClassRimThickn'!$C$1:$C$112,0,1,1),V2514)</f>
        <v>46</v>
      </c>
      <c r="X2514" s="24">
        <v>53</v>
      </c>
      <c r="Y2514" s="24">
        <f>IF(X2514&gt;900,_xlfn.XLOOKUP(ROUND(X2514,0),'CM-VL-G-C-GL-B-T-ClassRimThickn'!$B$1:$B$112,'CM-VL-G-C-GL-B-T-ClassRimThickn'!$C$1:$C$112,0,1,1),X2514)</f>
        <v>53</v>
      </c>
      <c r="Z2514" s="24">
        <v>53</v>
      </c>
      <c r="AA2514" s="24">
        <f>IF(Z2514&gt;900,_xlfn.XLOOKUP(ROUND(Z2514,0),'CM-VL-G-C-GL-B-T-ClassRimThickn'!$B$1:$B$112,'CM-VL-G-C-GL-B-T-ClassRimThickn'!$C$1:$C$112,0,1,1),Z2514)</f>
        <v>53</v>
      </c>
      <c r="AB2514" s="24">
        <v>52</v>
      </c>
      <c r="AC2514" s="24">
        <f>IF(AB2514&gt;900,_xlfn.XLOOKUP(ROUND(AB2514,0),'CM-VL-G-C-GL-B-T-ClassRimThickn'!$B$1:$B$112,'CM-VL-G-C-GL-B-T-ClassRimThickn'!$C$1:$C$112,0,1,1),AB2514)</f>
        <v>52</v>
      </c>
      <c r="AD2514" s="24">
        <v>51</v>
      </c>
      <c r="AE2514" s="24">
        <f>IF(AD2514&gt;900,_xlfn.XLOOKUP(ROUND(AD2514,0),'CM-VL-G-C-GL-B-T-ClassRimThickn'!$B$1:$B$112,'CM-VL-G-C-GL-B-T-ClassRimThickn'!$C$1:$C$112,0,1,1),AD2514)</f>
        <v>51</v>
      </c>
      <c r="AF2514" s="24">
        <v>51</v>
      </c>
      <c r="AG2514" s="24">
        <f>IF(AF2514&gt;900,_xlfn.XLOOKUP(ROUND(AF2514,0),'CM-VL-G-C-GL-B-T-ClassRimThickn'!$B$1:$B$112,'CM-VL-G-C-GL-B-T-ClassRimThickn'!$C$1:$C$112,0,1,1),AF2514)</f>
        <v>51</v>
      </c>
      <c r="AH2514" s="24">
        <v>24</v>
      </c>
      <c r="AI2514" s="24">
        <v>27</v>
      </c>
      <c r="AJ2514" s="24">
        <v>28.5</v>
      </c>
      <c r="AK2514" s="24">
        <v>26</v>
      </c>
      <c r="AL2514" s="24">
        <v>28</v>
      </c>
      <c r="AM2514" s="24">
        <v>27.5</v>
      </c>
      <c r="AN2514" s="24">
        <v>25.5</v>
      </c>
      <c r="AO2514" s="24">
        <v>28</v>
      </c>
      <c r="AP2514" s="24">
        <v>25</v>
      </c>
      <c r="AQ2514" s="24">
        <v>26</v>
      </c>
      <c r="AR2514" s="24">
        <v>27.5</v>
      </c>
      <c r="AS2514" s="24">
        <v>28</v>
      </c>
      <c r="AT2514" s="24">
        <v>29</v>
      </c>
      <c r="AU2514" s="24">
        <v>29.5</v>
      </c>
      <c r="AV2514" s="24">
        <v>28</v>
      </c>
      <c r="AW2514" s="24">
        <v>28.5</v>
      </c>
      <c r="AX2514" s="24">
        <v>28.5</v>
      </c>
      <c r="AY2514" s="24">
        <v>28.5</v>
      </c>
      <c r="AZ2514" s="24">
        <v>29</v>
      </c>
      <c r="BA2514" s="24">
        <v>28</v>
      </c>
      <c r="BB2514" s="24">
        <v>28.5</v>
      </c>
      <c r="BC2514" s="24">
        <v>28</v>
      </c>
      <c r="BD2514" s="24">
        <v>28.5</v>
      </c>
      <c r="BE2514" s="24">
        <v>28</v>
      </c>
      <c r="BF2514" s="24">
        <v>0.5</v>
      </c>
      <c r="BG2514" s="24">
        <v>0.5</v>
      </c>
      <c r="BH2514" s="24">
        <v>0.5</v>
      </c>
      <c r="BI2514" s="24">
        <v>0.5</v>
      </c>
      <c r="BJ2514" s="24">
        <v>0.5</v>
      </c>
      <c r="BL2514" s="24">
        <v>1</v>
      </c>
      <c r="BM2514" s="24">
        <v>1.5</v>
      </c>
      <c r="BN2514" s="24">
        <v>1</v>
      </c>
      <c r="BO2514" s="24">
        <v>1</v>
      </c>
      <c r="BP2514" s="24">
        <v>0.5</v>
      </c>
      <c r="BQ2514" s="24">
        <v>1</v>
      </c>
      <c r="BR2514" s="24">
        <v>0</v>
      </c>
      <c r="BS2514" s="24">
        <v>0</v>
      </c>
      <c r="BT2514" s="24">
        <v>0</v>
      </c>
      <c r="BU2514" s="24">
        <v>0</v>
      </c>
      <c r="BV2514" s="24">
        <v>0</v>
      </c>
      <c r="BW2514" s="24">
        <v>0</v>
      </c>
      <c r="BX2514" s="24">
        <v>0</v>
      </c>
      <c r="BY2514" s="24">
        <v>0</v>
      </c>
      <c r="BZ2514" s="24">
        <v>0</v>
      </c>
      <c r="CB2514" s="24">
        <v>0</v>
      </c>
      <c r="CC2514" s="24">
        <v>0</v>
      </c>
      <c r="CD2514" s="24">
        <v>79</v>
      </c>
      <c r="CE2514" s="24">
        <v>90</v>
      </c>
      <c r="CF2514" s="24">
        <v>85</v>
      </c>
      <c r="CG2514" s="24">
        <v>83</v>
      </c>
      <c r="CH2514" s="24">
        <v>82</v>
      </c>
      <c r="CI2514" s="24">
        <v>86</v>
      </c>
      <c r="CO2514" s="34">
        <f t="shared" si="169"/>
        <v>798654</v>
      </c>
    </row>
    <row r="2515" spans="1:93" ht="15">
      <c r="A2515" s="23" t="s">
        <v>204</v>
      </c>
      <c r="B2515" s="52">
        <v>40906</v>
      </c>
      <c r="C2515" s="25" t="str">
        <f t="shared" si="168"/>
        <v/>
      </c>
      <c r="G2515" s="24">
        <f t="shared" ref="G2515:G2578" si="170">IF(B2515-B2514&lt;0,"",B2515-B2514)</f>
        <v>6</v>
      </c>
      <c r="H2515" s="24">
        <v>800694</v>
      </c>
      <c r="I2515" s="24" t="str">
        <f t="shared" si="167"/>
        <v/>
      </c>
      <c r="K2515" s="24">
        <f>IF(J2515&gt;900,_xlfn.XLOOKUP(ROUND(J2515,0),'CM-VL-G-C-GL-B-T-ClassRimThickn'!$B$1:$B$112,'CM-VL-G-C-GL-B-T-ClassRimThickn'!$C$1:$C$112,0,1,1),J2515)</f>
        <v>0</v>
      </c>
      <c r="L2515" s="24">
        <v>52</v>
      </c>
      <c r="M2515" s="24">
        <f>IF(L2515&gt;900,_xlfn.XLOOKUP(ROUND(L2515,0),'CM-VL-G-C-GL-B-T-ClassRimThickn'!$B$1:$B$112,'CM-VL-G-C-GL-B-T-ClassRimThickn'!$C$1:$C$112,0,1,1),L2515)</f>
        <v>52</v>
      </c>
      <c r="N2515" s="24">
        <v>51</v>
      </c>
      <c r="O2515" s="24">
        <f>IF(N2515&gt;900,_xlfn.XLOOKUP(ROUND(N2515,0),'CM-VL-G-C-GL-B-T-ClassRimThickn'!$B$1:$B$112,'CM-VL-G-C-GL-B-T-ClassRimThickn'!$C$1:$C$112,0,1,1),N2515)</f>
        <v>51</v>
      </c>
      <c r="P2515" s="24">
        <v>51</v>
      </c>
      <c r="Q2515" s="24">
        <f>IF(P2515&gt;900,_xlfn.XLOOKUP(ROUND(P2515,0),'CM-VL-G-C-GL-B-T-ClassRimThickn'!$B$1:$B$112,'CM-VL-G-C-GL-B-T-ClassRimThickn'!$C$1:$C$112,0,1,1),P2515)</f>
        <v>51</v>
      </c>
      <c r="S2515" s="24">
        <f>IF(R2515&gt;900,_xlfn.XLOOKUP(ROUND(R2515,0),'CM-VL-G-C-GL-B-T-ClassRimThickn'!$B$1:$B$112,'CM-VL-G-C-GL-B-T-ClassRimThickn'!$C$1:$C$112,0,1,1),R2515)</f>
        <v>0</v>
      </c>
      <c r="T2515" s="24">
        <v>53</v>
      </c>
      <c r="U2515" s="24">
        <f>IF(T2515&gt;900,_xlfn.XLOOKUP(ROUND(T2515,0),'CM-VL-G-C-GL-B-T-ClassRimThickn'!$B$1:$B$112,'CM-VL-G-C-GL-B-T-ClassRimThickn'!$C$1:$C$112,0,1,1),T2515)</f>
        <v>53</v>
      </c>
      <c r="V2515" s="24">
        <v>47</v>
      </c>
      <c r="W2515" s="24">
        <f>IF(V2515&gt;900,_xlfn.XLOOKUP(ROUND(V2515,0),'CM-VL-G-C-GL-B-T-ClassRimThickn'!$B$1:$B$112,'CM-VL-G-C-GL-B-T-ClassRimThickn'!$C$1:$C$112,0,1,1),V2515)</f>
        <v>47</v>
      </c>
      <c r="X2515" s="24">
        <v>52</v>
      </c>
      <c r="Y2515" s="24">
        <f>IF(X2515&gt;900,_xlfn.XLOOKUP(ROUND(X2515,0),'CM-VL-G-C-GL-B-T-ClassRimThickn'!$B$1:$B$112,'CM-VL-G-C-GL-B-T-ClassRimThickn'!$C$1:$C$112,0,1,1),X2515)</f>
        <v>52</v>
      </c>
      <c r="Z2515" s="24">
        <v>51</v>
      </c>
      <c r="AA2515" s="24">
        <f>IF(Z2515&gt;900,_xlfn.XLOOKUP(ROUND(Z2515,0),'CM-VL-G-C-GL-B-T-ClassRimThickn'!$B$1:$B$112,'CM-VL-G-C-GL-B-T-ClassRimThickn'!$C$1:$C$112,0,1,1),Z2515)</f>
        <v>51</v>
      </c>
      <c r="AB2515" s="24">
        <v>51</v>
      </c>
      <c r="AC2515" s="24">
        <f>IF(AB2515&gt;900,_xlfn.XLOOKUP(ROUND(AB2515,0),'CM-VL-G-C-GL-B-T-ClassRimThickn'!$B$1:$B$112,'CM-VL-G-C-GL-B-T-ClassRimThickn'!$C$1:$C$112,0,1,1),AB2515)</f>
        <v>51</v>
      </c>
      <c r="AD2515" s="24">
        <v>51</v>
      </c>
      <c r="AE2515" s="24">
        <f>IF(AD2515&gt;900,_xlfn.XLOOKUP(ROUND(AD2515,0),'CM-VL-G-C-GL-B-T-ClassRimThickn'!$B$1:$B$112,'CM-VL-G-C-GL-B-T-ClassRimThickn'!$C$1:$C$112,0,1,1),AD2515)</f>
        <v>51</v>
      </c>
      <c r="AF2515" s="24">
        <v>53</v>
      </c>
      <c r="AG2515" s="24">
        <f>IF(AF2515&gt;900,_xlfn.XLOOKUP(ROUND(AF2515,0),'CM-VL-G-C-GL-B-T-ClassRimThickn'!$B$1:$B$112,'CM-VL-G-C-GL-B-T-ClassRimThickn'!$C$1:$C$112,0,1,1),AF2515)</f>
        <v>53</v>
      </c>
      <c r="AH2515" s="24">
        <v>25</v>
      </c>
      <c r="AI2515" s="24">
        <v>26</v>
      </c>
      <c r="AJ2515" s="24">
        <v>28.5</v>
      </c>
      <c r="AK2515" s="24">
        <v>26</v>
      </c>
      <c r="AL2515" s="24">
        <v>27.5</v>
      </c>
      <c r="AM2515" s="24">
        <v>27</v>
      </c>
      <c r="AN2515" s="24">
        <v>25.5</v>
      </c>
      <c r="AO2515" s="24">
        <v>29</v>
      </c>
      <c r="AP2515" s="24">
        <v>29</v>
      </c>
      <c r="AQ2515" s="24">
        <v>26</v>
      </c>
      <c r="AR2515" s="24">
        <v>27.5</v>
      </c>
      <c r="AS2515" s="24">
        <v>27.5</v>
      </c>
      <c r="AT2515" s="24">
        <v>31</v>
      </c>
      <c r="AU2515" s="24">
        <v>30</v>
      </c>
      <c r="AV2515" s="24">
        <v>29.5</v>
      </c>
      <c r="AW2515" s="24">
        <v>30</v>
      </c>
      <c r="AX2515" s="24">
        <v>29</v>
      </c>
      <c r="AY2515" s="24">
        <v>29.5</v>
      </c>
      <c r="AZ2515" s="24">
        <v>29.3</v>
      </c>
      <c r="BA2515" s="24">
        <v>28.5</v>
      </c>
      <c r="BB2515" s="24">
        <v>30</v>
      </c>
      <c r="BC2515" s="24">
        <v>29</v>
      </c>
      <c r="BD2515" s="24">
        <v>30</v>
      </c>
      <c r="BE2515" s="24">
        <v>31</v>
      </c>
      <c r="BF2515" s="24">
        <v>1.5</v>
      </c>
      <c r="BG2515" s="24">
        <v>1.5</v>
      </c>
      <c r="BH2515" s="24">
        <v>0.5</v>
      </c>
      <c r="BI2515" s="24">
        <v>0.5</v>
      </c>
      <c r="BJ2515" s="24">
        <v>0</v>
      </c>
      <c r="BL2515" s="24">
        <v>1</v>
      </c>
      <c r="BM2515" s="24">
        <v>1</v>
      </c>
      <c r="BN2515" s="24">
        <v>1.5</v>
      </c>
      <c r="BO2515" s="24">
        <v>0.5</v>
      </c>
      <c r="BP2515" s="24">
        <v>0.5</v>
      </c>
      <c r="BQ2515" s="24">
        <v>0.5</v>
      </c>
      <c r="BR2515" s="24">
        <v>0</v>
      </c>
      <c r="BS2515" s="24">
        <v>0</v>
      </c>
      <c r="BT2515" s="24">
        <v>0</v>
      </c>
      <c r="BU2515" s="24">
        <v>0</v>
      </c>
      <c r="BV2515" s="24">
        <v>0</v>
      </c>
      <c r="BW2515" s="24">
        <v>0</v>
      </c>
      <c r="BX2515" s="24">
        <v>0</v>
      </c>
      <c r="BY2515" s="24">
        <v>0</v>
      </c>
      <c r="BZ2515" s="24">
        <v>0</v>
      </c>
      <c r="CB2515" s="24">
        <v>0</v>
      </c>
      <c r="CC2515" s="24">
        <v>0</v>
      </c>
      <c r="CD2515" s="24">
        <v>82</v>
      </c>
      <c r="CE2515" s="24">
        <v>92</v>
      </c>
      <c r="CF2515" s="24">
        <v>89</v>
      </c>
      <c r="CG2515" s="24">
        <v>86</v>
      </c>
      <c r="CH2515" s="24">
        <v>86</v>
      </c>
      <c r="CI2515" s="24">
        <v>88</v>
      </c>
      <c r="CO2515" s="34">
        <f t="shared" si="169"/>
        <v>800694</v>
      </c>
    </row>
    <row r="2516" spans="1:93" ht="15">
      <c r="A2516" s="23" t="s">
        <v>204</v>
      </c>
      <c r="B2516" s="52">
        <v>40932</v>
      </c>
      <c r="C2516" s="25" t="str">
        <f t="shared" si="168"/>
        <v/>
      </c>
      <c r="G2516" s="24">
        <f t="shared" si="170"/>
        <v>26</v>
      </c>
      <c r="H2516" s="24">
        <v>817591</v>
      </c>
      <c r="I2516" s="24" t="str">
        <f t="shared" si="167"/>
        <v/>
      </c>
      <c r="K2516" s="24">
        <f>IF(J2516&gt;900,_xlfn.XLOOKUP(ROUND(J2516,0),'CM-VL-G-C-GL-B-T-ClassRimThickn'!$B$1:$B$112,'CM-VL-G-C-GL-B-T-ClassRimThickn'!$C$1:$C$112,0,1,1),J2516)</f>
        <v>0</v>
      </c>
      <c r="L2516" s="24">
        <v>52</v>
      </c>
      <c r="M2516" s="24">
        <f>IF(L2516&gt;900,_xlfn.XLOOKUP(ROUND(L2516,0),'CM-VL-G-C-GL-B-T-ClassRimThickn'!$B$1:$B$112,'CM-VL-G-C-GL-B-T-ClassRimThickn'!$C$1:$C$112,0,1,1),L2516)</f>
        <v>52</v>
      </c>
      <c r="N2516" s="24">
        <v>51</v>
      </c>
      <c r="O2516" s="24">
        <f>IF(N2516&gt;900,_xlfn.XLOOKUP(ROUND(N2516,0),'CM-VL-G-C-GL-B-T-ClassRimThickn'!$B$1:$B$112,'CM-VL-G-C-GL-B-T-ClassRimThickn'!$C$1:$C$112,0,1,1),N2516)</f>
        <v>51</v>
      </c>
      <c r="P2516" s="24">
        <v>50</v>
      </c>
      <c r="Q2516" s="24">
        <f>IF(P2516&gt;900,_xlfn.XLOOKUP(ROUND(P2516,0),'CM-VL-G-C-GL-B-T-ClassRimThickn'!$B$1:$B$112,'CM-VL-G-C-GL-B-T-ClassRimThickn'!$C$1:$C$112,0,1,1),P2516)</f>
        <v>50</v>
      </c>
      <c r="S2516" s="24">
        <f>IF(R2516&gt;900,_xlfn.XLOOKUP(ROUND(R2516,0),'CM-VL-G-C-GL-B-T-ClassRimThickn'!$B$1:$B$112,'CM-VL-G-C-GL-B-T-ClassRimThickn'!$C$1:$C$112,0,1,1),R2516)</f>
        <v>0</v>
      </c>
      <c r="T2516" s="24">
        <v>52</v>
      </c>
      <c r="U2516" s="24">
        <f>IF(T2516&gt;900,_xlfn.XLOOKUP(ROUND(T2516,0),'CM-VL-G-C-GL-B-T-ClassRimThickn'!$B$1:$B$112,'CM-VL-G-C-GL-B-T-ClassRimThickn'!$C$1:$C$112,0,1,1),T2516)</f>
        <v>52</v>
      </c>
      <c r="V2516" s="24">
        <v>47</v>
      </c>
      <c r="W2516" s="24">
        <f>IF(V2516&gt;900,_xlfn.XLOOKUP(ROUND(V2516,0),'CM-VL-G-C-GL-B-T-ClassRimThickn'!$B$1:$B$112,'CM-VL-G-C-GL-B-T-ClassRimThickn'!$C$1:$C$112,0,1,1),V2516)</f>
        <v>47</v>
      </c>
      <c r="X2516" s="24">
        <v>52</v>
      </c>
      <c r="Y2516" s="24">
        <f>IF(X2516&gt;900,_xlfn.XLOOKUP(ROUND(X2516,0),'CM-VL-G-C-GL-B-T-ClassRimThickn'!$B$1:$B$112,'CM-VL-G-C-GL-B-T-ClassRimThickn'!$C$1:$C$112,0,1,1),X2516)</f>
        <v>52</v>
      </c>
      <c r="Z2516" s="24">
        <v>51</v>
      </c>
      <c r="AA2516" s="24">
        <f>IF(Z2516&gt;900,_xlfn.XLOOKUP(ROUND(Z2516,0),'CM-VL-G-C-GL-B-T-ClassRimThickn'!$B$1:$B$112,'CM-VL-G-C-GL-B-T-ClassRimThickn'!$C$1:$C$112,0,1,1),Z2516)</f>
        <v>51</v>
      </c>
      <c r="AB2516" s="24">
        <v>50</v>
      </c>
      <c r="AC2516" s="24">
        <f>IF(AB2516&gt;900,_xlfn.XLOOKUP(ROUND(AB2516,0),'CM-VL-G-C-GL-B-T-ClassRimThickn'!$B$1:$B$112,'CM-VL-G-C-GL-B-T-ClassRimThickn'!$C$1:$C$112,0,1,1),AB2516)</f>
        <v>50</v>
      </c>
      <c r="AD2516" s="24">
        <v>51</v>
      </c>
      <c r="AE2516" s="24">
        <f>IF(AD2516&gt;900,_xlfn.XLOOKUP(ROUND(AD2516,0),'CM-VL-G-C-GL-B-T-ClassRimThickn'!$B$1:$B$112,'CM-VL-G-C-GL-B-T-ClassRimThickn'!$C$1:$C$112,0,1,1),AD2516)</f>
        <v>51</v>
      </c>
      <c r="AF2516" s="24">
        <v>51</v>
      </c>
      <c r="AG2516" s="24">
        <f>IF(AF2516&gt;900,_xlfn.XLOOKUP(ROUND(AF2516,0),'CM-VL-G-C-GL-B-T-ClassRimThickn'!$B$1:$B$112,'CM-VL-G-C-GL-B-T-ClassRimThickn'!$C$1:$C$112,0,1,1),AF2516)</f>
        <v>51</v>
      </c>
      <c r="AH2516" s="24">
        <v>25</v>
      </c>
      <c r="AI2516" s="24">
        <v>26</v>
      </c>
      <c r="AJ2516" s="24">
        <v>29</v>
      </c>
      <c r="AK2516" s="24">
        <v>26.3</v>
      </c>
      <c r="AL2516" s="24">
        <v>28</v>
      </c>
      <c r="AM2516" s="24">
        <v>27</v>
      </c>
      <c r="AN2516" s="24">
        <v>25.5</v>
      </c>
      <c r="AO2516" s="24">
        <v>28</v>
      </c>
      <c r="AP2516" s="24">
        <v>28.5</v>
      </c>
      <c r="AQ2516" s="24">
        <v>26.5</v>
      </c>
      <c r="AR2516" s="24">
        <v>27.5</v>
      </c>
      <c r="AS2516" s="24">
        <v>27.5</v>
      </c>
      <c r="AT2516" s="24">
        <v>30</v>
      </c>
      <c r="AU2516" s="24">
        <v>29.5</v>
      </c>
      <c r="AV2516" s="24">
        <v>30</v>
      </c>
      <c r="AW2516" s="24">
        <v>31</v>
      </c>
      <c r="AX2516" s="24">
        <v>29.5</v>
      </c>
      <c r="AY2516" s="24">
        <v>30</v>
      </c>
      <c r="AZ2516" s="24">
        <v>29.5</v>
      </c>
      <c r="BA2516" s="24">
        <v>29.5</v>
      </c>
      <c r="BB2516" s="24">
        <v>29.5</v>
      </c>
      <c r="BC2516" s="24">
        <v>29.5</v>
      </c>
      <c r="BD2516" s="24">
        <v>30</v>
      </c>
      <c r="BE2516" s="24">
        <v>30</v>
      </c>
      <c r="BF2516" s="24">
        <v>1</v>
      </c>
      <c r="BG2516" s="24">
        <v>0.8</v>
      </c>
      <c r="BH2516" s="24">
        <v>1</v>
      </c>
      <c r="BI2516" s="24">
        <v>1</v>
      </c>
      <c r="BJ2516" s="24">
        <v>0.5</v>
      </c>
      <c r="BL2516" s="24">
        <v>1</v>
      </c>
      <c r="BM2516" s="24">
        <v>1</v>
      </c>
      <c r="BN2516" s="24">
        <v>1</v>
      </c>
      <c r="BO2516" s="24">
        <v>1</v>
      </c>
      <c r="BP2516" s="24">
        <v>0.5</v>
      </c>
      <c r="BQ2516" s="24">
        <v>1</v>
      </c>
      <c r="BR2516" s="24">
        <v>0</v>
      </c>
      <c r="BS2516" s="24">
        <v>0</v>
      </c>
      <c r="BT2516" s="24">
        <v>0</v>
      </c>
      <c r="BU2516" s="24">
        <v>0</v>
      </c>
      <c r="BV2516" s="24">
        <v>0</v>
      </c>
      <c r="BW2516" s="24">
        <v>0</v>
      </c>
      <c r="BX2516" s="24">
        <v>0</v>
      </c>
      <c r="BY2516" s="24">
        <v>0</v>
      </c>
      <c r="BZ2516" s="24">
        <v>0</v>
      </c>
      <c r="CB2516" s="24">
        <v>0</v>
      </c>
      <c r="CC2516" s="24">
        <v>0</v>
      </c>
      <c r="CD2516" s="24">
        <v>80</v>
      </c>
      <c r="CE2516" s="24">
        <v>89</v>
      </c>
      <c r="CF2516" s="24">
        <v>85</v>
      </c>
      <c r="CG2516" s="24">
        <v>104</v>
      </c>
      <c r="CH2516" s="24">
        <v>83</v>
      </c>
      <c r="CI2516" s="24">
        <v>85</v>
      </c>
      <c r="CO2516" s="34">
        <f t="shared" si="169"/>
        <v>817591</v>
      </c>
    </row>
    <row r="2517" spans="1:93" ht="15">
      <c r="A2517" s="23" t="s">
        <v>204</v>
      </c>
      <c r="B2517" s="52">
        <v>40973</v>
      </c>
      <c r="C2517" s="25" t="str">
        <f t="shared" si="168"/>
        <v/>
      </c>
      <c r="G2517" s="24">
        <f t="shared" si="170"/>
        <v>41</v>
      </c>
      <c r="H2517" s="24">
        <v>847872</v>
      </c>
      <c r="I2517" s="24" t="str">
        <f t="shared" si="167"/>
        <v/>
      </c>
      <c r="K2517" s="24">
        <f>IF(J2517&gt;900,_xlfn.XLOOKUP(ROUND(J2517,0),'CM-VL-G-C-GL-B-T-ClassRimThickn'!$B$1:$B$112,'CM-VL-G-C-GL-B-T-ClassRimThickn'!$C$1:$C$112,0,1,1),J2517)</f>
        <v>0</v>
      </c>
      <c r="L2517" s="24">
        <v>50</v>
      </c>
      <c r="M2517" s="24">
        <f>IF(L2517&gt;900,_xlfn.XLOOKUP(ROUND(L2517,0),'CM-VL-G-C-GL-B-T-ClassRimThickn'!$B$1:$B$112,'CM-VL-G-C-GL-B-T-ClassRimThickn'!$C$1:$C$112,0,1,1),L2517)</f>
        <v>50</v>
      </c>
      <c r="N2517" s="24">
        <v>50</v>
      </c>
      <c r="O2517" s="24">
        <f>IF(N2517&gt;900,_xlfn.XLOOKUP(ROUND(N2517,0),'CM-VL-G-C-GL-B-T-ClassRimThickn'!$B$1:$B$112,'CM-VL-G-C-GL-B-T-ClassRimThickn'!$C$1:$C$112,0,1,1),N2517)</f>
        <v>50</v>
      </c>
      <c r="P2517" s="24">
        <v>50</v>
      </c>
      <c r="Q2517" s="24">
        <f>IF(P2517&gt;900,_xlfn.XLOOKUP(ROUND(P2517,0),'CM-VL-G-C-GL-B-T-ClassRimThickn'!$B$1:$B$112,'CM-VL-G-C-GL-B-T-ClassRimThickn'!$C$1:$C$112,0,1,1),P2517)</f>
        <v>50</v>
      </c>
      <c r="S2517" s="24">
        <f>IF(R2517&gt;900,_xlfn.XLOOKUP(ROUND(R2517,0),'CM-VL-G-C-GL-B-T-ClassRimThickn'!$B$1:$B$112,'CM-VL-G-C-GL-B-T-ClassRimThickn'!$C$1:$C$112,0,1,1),R2517)</f>
        <v>0</v>
      </c>
      <c r="T2517" s="24">
        <v>52</v>
      </c>
      <c r="U2517" s="24">
        <f>IF(T2517&gt;900,_xlfn.XLOOKUP(ROUND(T2517,0),'CM-VL-G-C-GL-B-T-ClassRimThickn'!$B$1:$B$112,'CM-VL-G-C-GL-B-T-ClassRimThickn'!$C$1:$C$112,0,1,1),T2517)</f>
        <v>52</v>
      </c>
      <c r="V2517" s="24">
        <v>45</v>
      </c>
      <c r="W2517" s="24">
        <f>IF(V2517&gt;900,_xlfn.XLOOKUP(ROUND(V2517,0),'CM-VL-G-C-GL-B-T-ClassRimThickn'!$B$1:$B$112,'CM-VL-G-C-GL-B-T-ClassRimThickn'!$C$1:$C$112,0,1,1),V2517)</f>
        <v>45</v>
      </c>
      <c r="X2517" s="24">
        <v>50</v>
      </c>
      <c r="Y2517" s="24">
        <f>IF(X2517&gt;900,_xlfn.XLOOKUP(ROUND(X2517,0),'CM-VL-G-C-GL-B-T-ClassRimThickn'!$B$1:$B$112,'CM-VL-G-C-GL-B-T-ClassRimThickn'!$C$1:$C$112,0,1,1),X2517)</f>
        <v>50</v>
      </c>
      <c r="Z2517" s="24">
        <v>50</v>
      </c>
      <c r="AA2517" s="24">
        <f>IF(Z2517&gt;900,_xlfn.XLOOKUP(ROUND(Z2517,0),'CM-VL-G-C-GL-B-T-ClassRimThickn'!$B$1:$B$112,'CM-VL-G-C-GL-B-T-ClassRimThickn'!$C$1:$C$112,0,1,1),Z2517)</f>
        <v>50</v>
      </c>
      <c r="AB2517" s="24">
        <v>50</v>
      </c>
      <c r="AC2517" s="24">
        <f>IF(AB2517&gt;900,_xlfn.XLOOKUP(ROUND(AB2517,0),'CM-VL-G-C-GL-B-T-ClassRimThickn'!$B$1:$B$112,'CM-VL-G-C-GL-B-T-ClassRimThickn'!$C$1:$C$112,0,1,1),AB2517)</f>
        <v>50</v>
      </c>
      <c r="AD2517" s="24">
        <v>51</v>
      </c>
      <c r="AE2517" s="24">
        <f>IF(AD2517&gt;900,_xlfn.XLOOKUP(ROUND(AD2517,0),'CM-VL-G-C-GL-B-T-ClassRimThickn'!$B$1:$B$112,'CM-VL-G-C-GL-B-T-ClassRimThickn'!$C$1:$C$112,0,1,1),AD2517)</f>
        <v>51</v>
      </c>
      <c r="AF2517" s="24">
        <v>52</v>
      </c>
      <c r="AG2517" s="24">
        <f>IF(AF2517&gt;900,_xlfn.XLOOKUP(ROUND(AF2517,0),'CM-VL-G-C-GL-B-T-ClassRimThickn'!$B$1:$B$112,'CM-VL-G-C-GL-B-T-ClassRimThickn'!$C$1:$C$112,0,1,1),AF2517)</f>
        <v>52</v>
      </c>
      <c r="AH2517" s="24">
        <v>24.5</v>
      </c>
      <c r="AI2517" s="24">
        <v>26</v>
      </c>
      <c r="AJ2517" s="24">
        <v>29</v>
      </c>
      <c r="AK2517" s="24">
        <v>25.5</v>
      </c>
      <c r="AL2517" s="24">
        <v>27.5</v>
      </c>
      <c r="AM2517" s="24">
        <v>26</v>
      </c>
      <c r="AN2517" s="24">
        <v>25.5</v>
      </c>
      <c r="AO2517" s="24">
        <v>28</v>
      </c>
      <c r="AP2517" s="24">
        <v>28</v>
      </c>
      <c r="AQ2517" s="24">
        <v>28</v>
      </c>
      <c r="AR2517" s="24">
        <v>27.5</v>
      </c>
      <c r="AS2517" s="24">
        <v>27</v>
      </c>
      <c r="AT2517" s="24">
        <v>31</v>
      </c>
      <c r="AU2517" s="24">
        <v>29.5</v>
      </c>
      <c r="AV2517" s="24">
        <v>30</v>
      </c>
      <c r="AW2517" s="24">
        <v>30</v>
      </c>
      <c r="AX2517" s="24">
        <v>30</v>
      </c>
      <c r="AY2517" s="24">
        <v>30</v>
      </c>
      <c r="AZ2517" s="24">
        <v>30</v>
      </c>
      <c r="BA2517" s="24">
        <v>30</v>
      </c>
      <c r="BB2517" s="24">
        <v>30</v>
      </c>
      <c r="BC2517" s="24">
        <v>30</v>
      </c>
      <c r="BD2517" s="24">
        <v>29.5</v>
      </c>
      <c r="BE2517" s="24">
        <v>30</v>
      </c>
      <c r="BF2517" s="24">
        <v>1.5</v>
      </c>
      <c r="BG2517" s="24">
        <v>1</v>
      </c>
      <c r="BH2517" s="24">
        <v>0.5</v>
      </c>
      <c r="BI2517" s="24">
        <v>1</v>
      </c>
      <c r="BJ2517" s="24">
        <v>1</v>
      </c>
      <c r="BL2517" s="24">
        <v>1.5</v>
      </c>
      <c r="BM2517" s="24">
        <v>1.5</v>
      </c>
      <c r="BN2517" s="24">
        <v>1</v>
      </c>
      <c r="BO2517" s="24">
        <v>1</v>
      </c>
      <c r="BP2517" s="24">
        <v>0</v>
      </c>
      <c r="BQ2517" s="24">
        <v>0</v>
      </c>
      <c r="BR2517" s="24">
        <v>0.5</v>
      </c>
      <c r="BS2517" s="24">
        <v>0</v>
      </c>
      <c r="BT2517" s="24">
        <v>0</v>
      </c>
      <c r="BU2517" s="24">
        <v>0</v>
      </c>
      <c r="BV2517" s="24">
        <v>0</v>
      </c>
      <c r="BW2517" s="24">
        <v>0</v>
      </c>
      <c r="BX2517" s="24">
        <v>0</v>
      </c>
      <c r="BY2517" s="24">
        <v>0</v>
      </c>
      <c r="BZ2517" s="24">
        <v>0</v>
      </c>
      <c r="CB2517" s="24">
        <v>0</v>
      </c>
      <c r="CC2517" s="24">
        <v>0</v>
      </c>
      <c r="CD2517" s="24">
        <v>78</v>
      </c>
      <c r="CE2517" s="24">
        <v>88</v>
      </c>
      <c r="CF2517" s="24">
        <v>86</v>
      </c>
      <c r="CG2517" s="24">
        <v>85</v>
      </c>
      <c r="CH2517" s="24">
        <v>86</v>
      </c>
      <c r="CI2517" s="24">
        <v>86</v>
      </c>
      <c r="CO2517" s="34">
        <f t="shared" si="169"/>
        <v>847872</v>
      </c>
    </row>
    <row r="2518" spans="1:93" ht="15">
      <c r="A2518" s="23" t="s">
        <v>204</v>
      </c>
      <c r="B2518" s="52">
        <v>41000</v>
      </c>
      <c r="C2518" s="25" t="str">
        <f t="shared" si="168"/>
        <v/>
      </c>
      <c r="G2518" s="24">
        <f t="shared" si="170"/>
        <v>27</v>
      </c>
      <c r="H2518" s="24">
        <v>861370</v>
      </c>
      <c r="I2518" s="24" t="str">
        <f t="shared" si="167"/>
        <v/>
      </c>
      <c r="K2518" s="24">
        <f>IF(J2518&gt;900,_xlfn.XLOOKUP(ROUND(J2518,0),'CM-VL-G-C-GL-B-T-ClassRimThickn'!$B$1:$B$112,'CM-VL-G-C-GL-B-T-ClassRimThickn'!$C$1:$C$112,0,1,1),J2518)</f>
        <v>0</v>
      </c>
      <c r="L2518" s="24">
        <v>47</v>
      </c>
      <c r="M2518" s="24">
        <f>IF(L2518&gt;900,_xlfn.XLOOKUP(ROUND(L2518,0),'CM-VL-G-C-GL-B-T-ClassRimThickn'!$B$1:$B$112,'CM-VL-G-C-GL-B-T-ClassRimThickn'!$C$1:$C$112,0,1,1),L2518)</f>
        <v>47</v>
      </c>
      <c r="N2518" s="24">
        <v>48</v>
      </c>
      <c r="O2518" s="24">
        <f>IF(N2518&gt;900,_xlfn.XLOOKUP(ROUND(N2518,0),'CM-VL-G-C-GL-B-T-ClassRimThickn'!$B$1:$B$112,'CM-VL-G-C-GL-B-T-ClassRimThickn'!$C$1:$C$112,0,1,1),N2518)</f>
        <v>48</v>
      </c>
      <c r="P2518" s="24">
        <v>47</v>
      </c>
      <c r="Q2518" s="24">
        <f>IF(P2518&gt;900,_xlfn.XLOOKUP(ROUND(P2518,0),'CM-VL-G-C-GL-B-T-ClassRimThickn'!$B$1:$B$112,'CM-VL-G-C-GL-B-T-ClassRimThickn'!$C$1:$C$112,0,1,1),P2518)</f>
        <v>47</v>
      </c>
      <c r="S2518" s="24">
        <f>IF(R2518&gt;900,_xlfn.XLOOKUP(ROUND(R2518,0),'CM-VL-G-C-GL-B-T-ClassRimThickn'!$B$1:$B$112,'CM-VL-G-C-GL-B-T-ClassRimThickn'!$C$1:$C$112,0,1,1),R2518)</f>
        <v>0</v>
      </c>
      <c r="T2518" s="24">
        <v>47</v>
      </c>
      <c r="U2518" s="24">
        <f>IF(T2518&gt;900,_xlfn.XLOOKUP(ROUND(T2518,0),'CM-VL-G-C-GL-B-T-ClassRimThickn'!$B$1:$B$112,'CM-VL-G-C-GL-B-T-ClassRimThickn'!$C$1:$C$112,0,1,1),T2518)</f>
        <v>47</v>
      </c>
      <c r="V2518" s="24">
        <v>41</v>
      </c>
      <c r="W2518" s="24">
        <f>IF(V2518&gt;900,_xlfn.XLOOKUP(ROUND(V2518,0),'CM-VL-G-C-GL-B-T-ClassRimThickn'!$B$1:$B$112,'CM-VL-G-C-GL-B-T-ClassRimThickn'!$C$1:$C$112,0,1,1),V2518)</f>
        <v>41</v>
      </c>
      <c r="X2518" s="24">
        <v>47</v>
      </c>
      <c r="Y2518" s="24">
        <f>IF(X2518&gt;900,_xlfn.XLOOKUP(ROUND(X2518,0),'CM-VL-G-C-GL-B-T-ClassRimThickn'!$B$1:$B$112,'CM-VL-G-C-GL-B-T-ClassRimThickn'!$C$1:$C$112,0,1,1),X2518)</f>
        <v>47</v>
      </c>
      <c r="Z2518" s="24">
        <v>48</v>
      </c>
      <c r="AA2518" s="24">
        <f>IF(Z2518&gt;900,_xlfn.XLOOKUP(ROUND(Z2518,0),'CM-VL-G-C-GL-B-T-ClassRimThickn'!$B$1:$B$112,'CM-VL-G-C-GL-B-T-ClassRimThickn'!$C$1:$C$112,0,1,1),Z2518)</f>
        <v>48</v>
      </c>
      <c r="AB2518" s="24">
        <v>47</v>
      </c>
      <c r="AC2518" s="24">
        <f>IF(AB2518&gt;900,_xlfn.XLOOKUP(ROUND(AB2518,0),'CM-VL-G-C-GL-B-T-ClassRimThickn'!$B$1:$B$112,'CM-VL-G-C-GL-B-T-ClassRimThickn'!$C$1:$C$112,0,1,1),AB2518)</f>
        <v>47</v>
      </c>
      <c r="AD2518" s="24">
        <v>50</v>
      </c>
      <c r="AE2518" s="24">
        <f>IF(AD2518&gt;900,_xlfn.XLOOKUP(ROUND(AD2518,0),'CM-VL-G-C-GL-B-T-ClassRimThickn'!$B$1:$B$112,'CM-VL-G-C-GL-B-T-ClassRimThickn'!$C$1:$C$112,0,1,1),AD2518)</f>
        <v>50</v>
      </c>
      <c r="AF2518" s="24">
        <v>47</v>
      </c>
      <c r="AG2518" s="24">
        <f>IF(AF2518&gt;900,_xlfn.XLOOKUP(ROUND(AF2518,0),'CM-VL-G-C-GL-B-T-ClassRimThickn'!$B$1:$B$112,'CM-VL-G-C-GL-B-T-ClassRimThickn'!$C$1:$C$112,0,1,1),AF2518)</f>
        <v>47</v>
      </c>
      <c r="AH2518" s="24">
        <v>24</v>
      </c>
      <c r="AI2518" s="24">
        <v>27</v>
      </c>
      <c r="AJ2518" s="24">
        <v>26</v>
      </c>
      <c r="AK2518" s="24">
        <v>24.5</v>
      </c>
      <c r="AL2518" s="24">
        <v>27</v>
      </c>
      <c r="AM2518" s="24">
        <v>26.5</v>
      </c>
      <c r="AN2518" s="24">
        <v>24.5</v>
      </c>
      <c r="AO2518" s="24">
        <v>27.5</v>
      </c>
      <c r="AP2518" s="24">
        <v>27</v>
      </c>
      <c r="AQ2518" s="24">
        <v>25</v>
      </c>
      <c r="AR2518" s="24">
        <v>27</v>
      </c>
      <c r="AS2518" s="24">
        <v>26.5</v>
      </c>
      <c r="AT2518" s="24">
        <v>31</v>
      </c>
      <c r="AU2518" s="24">
        <v>30</v>
      </c>
      <c r="AV2518" s="24">
        <v>29</v>
      </c>
      <c r="AW2518" s="24">
        <v>30.5</v>
      </c>
      <c r="AX2518" s="24">
        <v>30.5</v>
      </c>
      <c r="AY2518" s="24">
        <v>31</v>
      </c>
      <c r="AZ2518" s="24">
        <v>29.5</v>
      </c>
      <c r="BA2518" s="24">
        <v>31</v>
      </c>
      <c r="BB2518" s="24">
        <v>30</v>
      </c>
      <c r="BC2518" s="24">
        <v>31.5</v>
      </c>
      <c r="BD2518" s="24">
        <v>30.5</v>
      </c>
      <c r="BE2518" s="24">
        <v>30</v>
      </c>
      <c r="BF2518" s="24">
        <v>0</v>
      </c>
      <c r="BG2518" s="24">
        <v>0</v>
      </c>
      <c r="BH2518" s="24">
        <v>0.5</v>
      </c>
      <c r="BI2518" s="24">
        <v>0</v>
      </c>
      <c r="BJ2518" s="24">
        <v>0.5</v>
      </c>
      <c r="BL2518" s="24">
        <v>0.5</v>
      </c>
      <c r="BM2518" s="24">
        <v>0.5</v>
      </c>
      <c r="BN2518" s="24">
        <v>0.5</v>
      </c>
      <c r="BO2518" s="24">
        <v>0.5</v>
      </c>
      <c r="BP2518" s="24">
        <v>0.5</v>
      </c>
      <c r="BQ2518" s="24">
        <v>0</v>
      </c>
      <c r="BR2518" s="24">
        <v>0</v>
      </c>
      <c r="BS2518" s="24">
        <v>0</v>
      </c>
      <c r="BT2518" s="24">
        <v>0</v>
      </c>
      <c r="BU2518" s="24">
        <v>0</v>
      </c>
      <c r="BV2518" s="24">
        <v>0</v>
      </c>
      <c r="BW2518" s="24">
        <v>0</v>
      </c>
      <c r="BX2518" s="24">
        <v>0</v>
      </c>
      <c r="BY2518" s="24">
        <v>0</v>
      </c>
      <c r="BZ2518" s="24">
        <v>0</v>
      </c>
      <c r="CB2518" s="24">
        <v>0</v>
      </c>
      <c r="CC2518" s="24">
        <v>0</v>
      </c>
      <c r="CD2518" s="24">
        <v>82</v>
      </c>
      <c r="CE2518" s="24">
        <v>90</v>
      </c>
      <c r="CF2518" s="24">
        <v>87</v>
      </c>
      <c r="CG2518" s="24">
        <v>87</v>
      </c>
      <c r="CH2518" s="24">
        <v>85</v>
      </c>
      <c r="CI2518" s="24">
        <v>85</v>
      </c>
      <c r="CO2518" s="34">
        <f t="shared" si="169"/>
        <v>861370</v>
      </c>
    </row>
    <row r="2519" spans="1:93" ht="15">
      <c r="A2519" s="23" t="s">
        <v>204</v>
      </c>
      <c r="B2519" s="52">
        <v>41025</v>
      </c>
      <c r="C2519" s="25" t="str">
        <f t="shared" si="168"/>
        <v/>
      </c>
      <c r="G2519" s="24">
        <f t="shared" si="170"/>
        <v>25</v>
      </c>
      <c r="H2519" s="30">
        <f>(H2520-H2518)/(G2519+G2520)*G2519+H2518</f>
        <v>864543.94366197183</v>
      </c>
      <c r="I2519" s="24" t="str">
        <f t="shared" si="167"/>
        <v/>
      </c>
      <c r="K2519" s="24">
        <f>IF(J2519&gt;900,_xlfn.XLOOKUP(ROUND(J2519,0),'CM-VL-G-C-GL-B-T-ClassRimThickn'!$B$1:$B$112,'CM-VL-G-C-GL-B-T-ClassRimThickn'!$C$1:$C$112,0,1,1),J2519)</f>
        <v>0</v>
      </c>
      <c r="L2519" s="24">
        <v>52</v>
      </c>
      <c r="M2519" s="24">
        <f>IF(L2519&gt;900,_xlfn.XLOOKUP(ROUND(L2519,0),'CM-VL-G-C-GL-B-T-ClassRimThickn'!$B$1:$B$112,'CM-VL-G-C-GL-B-T-ClassRimThickn'!$C$1:$C$112,0,1,1),L2519)</f>
        <v>52</v>
      </c>
      <c r="N2519" s="24">
        <v>53</v>
      </c>
      <c r="O2519" s="24">
        <f>IF(N2519&gt;900,_xlfn.XLOOKUP(ROUND(N2519,0),'CM-VL-G-C-GL-B-T-ClassRimThickn'!$B$1:$B$112,'CM-VL-G-C-GL-B-T-ClassRimThickn'!$C$1:$C$112,0,1,1),N2519)</f>
        <v>53</v>
      </c>
      <c r="P2519" s="24">
        <v>52</v>
      </c>
      <c r="Q2519" s="24">
        <f>IF(P2519&gt;900,_xlfn.XLOOKUP(ROUND(P2519,0),'CM-VL-G-C-GL-B-T-ClassRimThickn'!$B$1:$B$112,'CM-VL-G-C-GL-B-T-ClassRimThickn'!$C$1:$C$112,0,1,1),P2519)</f>
        <v>52</v>
      </c>
      <c r="S2519" s="24">
        <f>IF(R2519&gt;900,_xlfn.XLOOKUP(ROUND(R2519,0),'CM-VL-G-C-GL-B-T-ClassRimThickn'!$B$1:$B$112,'CM-VL-G-C-GL-B-T-ClassRimThickn'!$C$1:$C$112,0,1,1),R2519)</f>
        <v>0</v>
      </c>
      <c r="T2519" s="24">
        <v>52</v>
      </c>
      <c r="U2519" s="24">
        <f>IF(T2519&gt;900,_xlfn.XLOOKUP(ROUND(T2519,0),'CM-VL-G-C-GL-B-T-ClassRimThickn'!$B$1:$B$112,'CM-VL-G-C-GL-B-T-ClassRimThickn'!$C$1:$C$112,0,1,1),T2519)</f>
        <v>52</v>
      </c>
      <c r="V2519" s="24">
        <v>46</v>
      </c>
      <c r="W2519" s="24">
        <f>IF(V2519&gt;900,_xlfn.XLOOKUP(ROUND(V2519,0),'CM-VL-G-C-GL-B-T-ClassRimThickn'!$B$1:$B$112,'CM-VL-G-C-GL-B-T-ClassRimThickn'!$C$1:$C$112,0,1,1),V2519)</f>
        <v>46</v>
      </c>
      <c r="X2519" s="24">
        <v>51</v>
      </c>
      <c r="Y2519" s="24">
        <f>IF(X2519&gt;900,_xlfn.XLOOKUP(ROUND(X2519,0),'CM-VL-G-C-GL-B-T-ClassRimThickn'!$B$1:$B$112,'CM-VL-G-C-GL-B-T-ClassRimThickn'!$C$1:$C$112,0,1,1),X2519)</f>
        <v>51</v>
      </c>
      <c r="Z2519" s="24">
        <v>52</v>
      </c>
      <c r="AA2519" s="24">
        <f>IF(Z2519&gt;900,_xlfn.XLOOKUP(ROUND(Z2519,0),'CM-VL-G-C-GL-B-T-ClassRimThickn'!$B$1:$B$112,'CM-VL-G-C-GL-B-T-ClassRimThickn'!$C$1:$C$112,0,1,1),Z2519)</f>
        <v>52</v>
      </c>
      <c r="AB2519" s="24">
        <v>52</v>
      </c>
      <c r="AC2519" s="24">
        <f>IF(AB2519&gt;900,_xlfn.XLOOKUP(ROUND(AB2519,0),'CM-VL-G-C-GL-B-T-ClassRimThickn'!$B$1:$B$112,'CM-VL-G-C-GL-B-T-ClassRimThickn'!$C$1:$C$112,0,1,1),AB2519)</f>
        <v>52</v>
      </c>
      <c r="AD2519" s="24">
        <v>51.5</v>
      </c>
      <c r="AE2519" s="24">
        <f>IF(AD2519&gt;900,_xlfn.XLOOKUP(ROUND(AD2519,0),'CM-VL-G-C-GL-B-T-ClassRimThickn'!$B$1:$B$112,'CM-VL-G-C-GL-B-T-ClassRimThickn'!$C$1:$C$112,0,1,1),AD2519)</f>
        <v>51.5</v>
      </c>
      <c r="AF2519" s="24">
        <v>51</v>
      </c>
      <c r="AG2519" s="24">
        <f>IF(AF2519&gt;900,_xlfn.XLOOKUP(ROUND(AF2519,0),'CM-VL-G-C-GL-B-T-ClassRimThickn'!$B$1:$B$112,'CM-VL-G-C-GL-B-T-ClassRimThickn'!$C$1:$C$112,0,1,1),AF2519)</f>
        <v>51</v>
      </c>
      <c r="AH2519" s="24">
        <v>29</v>
      </c>
      <c r="AI2519" s="24">
        <v>27</v>
      </c>
      <c r="AJ2519" s="24">
        <v>26</v>
      </c>
      <c r="AK2519" s="24">
        <v>25.5</v>
      </c>
      <c r="AL2519" s="24">
        <v>27.5</v>
      </c>
      <c r="AM2519" s="24">
        <v>26</v>
      </c>
      <c r="AN2519" s="24">
        <v>25</v>
      </c>
      <c r="AO2519" s="24">
        <v>28</v>
      </c>
      <c r="AP2519" s="24">
        <v>28</v>
      </c>
      <c r="AQ2519" s="24">
        <v>26</v>
      </c>
      <c r="AR2519" s="24">
        <v>28</v>
      </c>
      <c r="AS2519" s="24">
        <v>27</v>
      </c>
      <c r="AT2519" s="24">
        <v>31</v>
      </c>
      <c r="AU2519" s="24">
        <v>30</v>
      </c>
      <c r="AV2519" s="24">
        <v>30</v>
      </c>
      <c r="AW2519" s="24">
        <v>30.5</v>
      </c>
      <c r="AX2519" s="24">
        <v>30</v>
      </c>
      <c r="AY2519" s="24">
        <v>30</v>
      </c>
      <c r="AZ2519" s="24">
        <v>31</v>
      </c>
      <c r="BA2519" s="24">
        <v>30</v>
      </c>
      <c r="BB2519" s="24">
        <v>30</v>
      </c>
      <c r="BC2519" s="24">
        <v>30</v>
      </c>
      <c r="BD2519" s="24">
        <v>30</v>
      </c>
      <c r="BE2519" s="24">
        <v>31</v>
      </c>
      <c r="BF2519" s="24">
        <v>0.5</v>
      </c>
      <c r="BG2519" s="24">
        <v>1</v>
      </c>
      <c r="BH2519" s="24">
        <v>1</v>
      </c>
      <c r="BI2519" s="24">
        <v>0.5</v>
      </c>
      <c r="BJ2519" s="24">
        <v>1</v>
      </c>
      <c r="BL2519" s="24">
        <v>1</v>
      </c>
      <c r="BM2519" s="24">
        <v>0.5</v>
      </c>
      <c r="BN2519" s="24">
        <v>1</v>
      </c>
      <c r="BO2519" s="24">
        <v>1</v>
      </c>
      <c r="BP2519" s="24">
        <v>1.5</v>
      </c>
      <c r="BQ2519" s="24">
        <v>1</v>
      </c>
      <c r="BR2519" s="24">
        <v>0.5</v>
      </c>
      <c r="BS2519" s="24">
        <v>0</v>
      </c>
      <c r="BT2519" s="24">
        <v>0</v>
      </c>
      <c r="BU2519" s="24">
        <v>0.3</v>
      </c>
      <c r="BV2519" s="24">
        <v>0</v>
      </c>
      <c r="BW2519" s="24">
        <v>0</v>
      </c>
      <c r="BX2519" s="24">
        <v>0</v>
      </c>
      <c r="BY2519" s="24">
        <v>0</v>
      </c>
      <c r="BZ2519" s="24">
        <v>0</v>
      </c>
      <c r="CB2519" s="24">
        <v>0</v>
      </c>
      <c r="CC2519" s="24">
        <v>0</v>
      </c>
      <c r="CD2519" s="24">
        <v>78</v>
      </c>
      <c r="CE2519" s="24">
        <v>88.5</v>
      </c>
      <c r="CF2519" s="24">
        <v>85</v>
      </c>
      <c r="CG2519" s="24">
        <v>85</v>
      </c>
      <c r="CH2519" s="24">
        <v>86</v>
      </c>
      <c r="CI2519" s="24">
        <v>86</v>
      </c>
      <c r="CO2519" s="34">
        <f t="shared" si="169"/>
        <v>864543.94366197183</v>
      </c>
    </row>
    <row r="2520" spans="1:93" ht="15">
      <c r="A2520" s="23" t="s">
        <v>204</v>
      </c>
      <c r="B2520" s="52">
        <v>41213</v>
      </c>
      <c r="C2520" s="25" t="str">
        <f t="shared" si="168"/>
        <v/>
      </c>
      <c r="G2520" s="24">
        <f t="shared" si="170"/>
        <v>188</v>
      </c>
      <c r="H2520" s="27">
        <v>888412</v>
      </c>
      <c r="I2520" s="24" t="str">
        <f t="shared" si="167"/>
        <v/>
      </c>
      <c r="K2520" s="24">
        <f>IF(J2520&gt;900,_xlfn.XLOOKUP(ROUND(J2520,0),'CM-VL-G-C-GL-B-T-ClassRimThickn'!$B$1:$B$112,'CM-VL-G-C-GL-B-T-ClassRimThickn'!$C$1:$C$112,0,1,1),J2520)</f>
        <v>0</v>
      </c>
      <c r="L2520" s="24">
        <v>87</v>
      </c>
      <c r="M2520" s="24">
        <f>IF(L2520&gt;900,_xlfn.XLOOKUP(ROUND(L2520,0),'CM-VL-G-C-GL-B-T-ClassRimThickn'!$B$1:$B$112,'CM-VL-G-C-GL-B-T-ClassRimThickn'!$C$1:$C$112,0,1,1),L2520)</f>
        <v>87</v>
      </c>
      <c r="N2520" s="24">
        <v>87</v>
      </c>
      <c r="O2520" s="24">
        <f>IF(N2520&gt;900,_xlfn.XLOOKUP(ROUND(N2520,0),'CM-VL-G-C-GL-B-T-ClassRimThickn'!$B$1:$B$112,'CM-VL-G-C-GL-B-T-ClassRimThickn'!$C$1:$C$112,0,1,1),N2520)</f>
        <v>87</v>
      </c>
      <c r="P2520" s="24">
        <v>85</v>
      </c>
      <c r="Q2520" s="24">
        <f>IF(P2520&gt;900,_xlfn.XLOOKUP(ROUND(P2520,0),'CM-VL-G-C-GL-B-T-ClassRimThickn'!$B$1:$B$112,'CM-VL-G-C-GL-B-T-ClassRimThickn'!$C$1:$C$112,0,1,1),P2520)</f>
        <v>85</v>
      </c>
      <c r="S2520" s="24">
        <f>IF(R2520&gt;900,_xlfn.XLOOKUP(ROUND(R2520,0),'CM-VL-G-C-GL-B-T-ClassRimThickn'!$B$1:$B$112,'CM-VL-G-C-GL-B-T-ClassRimThickn'!$C$1:$C$112,0,1,1),R2520)</f>
        <v>0</v>
      </c>
      <c r="T2520" s="24">
        <v>84</v>
      </c>
      <c r="U2520" s="24">
        <f>IF(T2520&gt;900,_xlfn.XLOOKUP(ROUND(T2520,0),'CM-VL-G-C-GL-B-T-ClassRimThickn'!$B$1:$B$112,'CM-VL-G-C-GL-B-T-ClassRimThickn'!$C$1:$C$112,0,1,1),T2520)</f>
        <v>84</v>
      </c>
      <c r="V2520" s="24">
        <v>85</v>
      </c>
      <c r="W2520" s="24">
        <f>IF(V2520&gt;900,_xlfn.XLOOKUP(ROUND(V2520,0),'CM-VL-G-C-GL-B-T-ClassRimThickn'!$B$1:$B$112,'CM-VL-G-C-GL-B-T-ClassRimThickn'!$C$1:$C$112,0,1,1),V2520)</f>
        <v>85</v>
      </c>
      <c r="X2520" s="24">
        <v>87</v>
      </c>
      <c r="Y2520" s="24">
        <f>IF(X2520&gt;900,_xlfn.XLOOKUP(ROUND(X2520,0),'CM-VL-G-C-GL-B-T-ClassRimThickn'!$B$1:$B$112,'CM-VL-G-C-GL-B-T-ClassRimThickn'!$C$1:$C$112,0,1,1),X2520)</f>
        <v>87</v>
      </c>
      <c r="Z2520" s="24">
        <v>87</v>
      </c>
      <c r="AA2520" s="24">
        <f>IF(Z2520&gt;900,_xlfn.XLOOKUP(ROUND(Z2520,0),'CM-VL-G-C-GL-B-T-ClassRimThickn'!$B$1:$B$112,'CM-VL-G-C-GL-B-T-ClassRimThickn'!$C$1:$C$112,0,1,1),Z2520)</f>
        <v>87</v>
      </c>
      <c r="AB2520" s="24">
        <v>86</v>
      </c>
      <c r="AC2520" s="24">
        <f>IF(AB2520&gt;900,_xlfn.XLOOKUP(ROUND(AB2520,0),'CM-VL-G-C-GL-B-T-ClassRimThickn'!$B$1:$B$112,'CM-VL-G-C-GL-B-T-ClassRimThickn'!$C$1:$C$112,0,1,1),AB2520)</f>
        <v>86</v>
      </c>
      <c r="AD2520" s="24">
        <v>86</v>
      </c>
      <c r="AE2520" s="24">
        <f>IF(AD2520&gt;900,_xlfn.XLOOKUP(ROUND(AD2520,0),'CM-VL-G-C-GL-B-T-ClassRimThickn'!$B$1:$B$112,'CM-VL-G-C-GL-B-T-ClassRimThickn'!$C$1:$C$112,0,1,1),AD2520)</f>
        <v>86</v>
      </c>
      <c r="AF2520" s="24">
        <v>84</v>
      </c>
      <c r="AG2520" s="24">
        <f>IF(AF2520&gt;900,_xlfn.XLOOKUP(ROUND(AF2520,0),'CM-VL-G-C-GL-B-T-ClassRimThickn'!$B$1:$B$112,'CM-VL-G-C-GL-B-T-ClassRimThickn'!$C$1:$C$112,0,1,1),AF2520)</f>
        <v>84</v>
      </c>
      <c r="AH2520" s="24">
        <v>28</v>
      </c>
      <c r="AI2520" s="24">
        <v>28</v>
      </c>
      <c r="AJ2520" s="24">
        <v>28</v>
      </c>
      <c r="AK2520" s="24">
        <v>27</v>
      </c>
      <c r="AL2520" s="24">
        <v>28</v>
      </c>
      <c r="AM2520" s="24">
        <v>28</v>
      </c>
      <c r="AN2520" s="24">
        <v>27</v>
      </c>
      <c r="AO2520" s="24">
        <v>28</v>
      </c>
      <c r="AP2520" s="24">
        <v>28</v>
      </c>
      <c r="AQ2520" s="24">
        <v>28</v>
      </c>
      <c r="AR2520" s="24">
        <v>29</v>
      </c>
      <c r="AS2520" s="24">
        <v>28</v>
      </c>
      <c r="AT2520" s="24">
        <v>28</v>
      </c>
      <c r="AU2520" s="24">
        <v>28</v>
      </c>
      <c r="AV2520" s="24">
        <v>28</v>
      </c>
      <c r="AW2520" s="24">
        <v>28</v>
      </c>
      <c r="AX2520" s="24">
        <v>28</v>
      </c>
      <c r="AY2520" s="24">
        <v>28</v>
      </c>
      <c r="AZ2520" s="24">
        <v>28</v>
      </c>
      <c r="BA2520" s="24">
        <v>28</v>
      </c>
      <c r="BB2520" s="24">
        <v>28</v>
      </c>
      <c r="BC2520" s="24">
        <v>28</v>
      </c>
      <c r="BD2520" s="24">
        <v>28</v>
      </c>
      <c r="BE2520" s="24">
        <v>28</v>
      </c>
      <c r="BF2520" s="24">
        <v>0</v>
      </c>
      <c r="BG2520" s="24">
        <v>0</v>
      </c>
      <c r="BH2520" s="24">
        <v>0</v>
      </c>
      <c r="BI2520" s="24">
        <v>0</v>
      </c>
      <c r="BJ2520" s="24">
        <v>0</v>
      </c>
      <c r="BL2520" s="24">
        <v>0</v>
      </c>
      <c r="BM2520" s="24">
        <v>0</v>
      </c>
      <c r="BN2520" s="24">
        <v>0</v>
      </c>
      <c r="BO2520" s="24">
        <v>0</v>
      </c>
      <c r="BP2520" s="24">
        <v>0</v>
      </c>
      <c r="BQ2520" s="24">
        <v>0</v>
      </c>
      <c r="BR2520" s="24">
        <v>0</v>
      </c>
      <c r="BS2520" s="24">
        <v>0</v>
      </c>
      <c r="BT2520" s="24">
        <v>0</v>
      </c>
      <c r="BU2520" s="24">
        <v>0</v>
      </c>
      <c r="BV2520" s="24">
        <v>0</v>
      </c>
      <c r="BW2520" s="24">
        <v>0</v>
      </c>
      <c r="BX2520" s="24">
        <v>0</v>
      </c>
      <c r="BY2520" s="24">
        <v>0</v>
      </c>
      <c r="BZ2520" s="24">
        <v>0</v>
      </c>
      <c r="CB2520" s="24">
        <v>0</v>
      </c>
      <c r="CC2520" s="24">
        <v>0</v>
      </c>
      <c r="CD2520" s="24">
        <v>125</v>
      </c>
      <c r="CE2520" s="24">
        <v>125</v>
      </c>
      <c r="CF2520" s="24">
        <v>127</v>
      </c>
      <c r="CG2520" s="24">
        <v>125</v>
      </c>
      <c r="CH2520" s="24">
        <v>127</v>
      </c>
      <c r="CI2520" s="24">
        <v>129</v>
      </c>
      <c r="CO2520" s="34">
        <f t="shared" si="169"/>
        <v>888412</v>
      </c>
    </row>
    <row r="2521" spans="1:93" ht="15">
      <c r="A2521" s="23" t="s">
        <v>204</v>
      </c>
      <c r="B2521" s="52">
        <v>41247</v>
      </c>
      <c r="C2521" s="25" t="str">
        <f t="shared" si="168"/>
        <v/>
      </c>
      <c r="G2521" s="24">
        <f t="shared" si="170"/>
        <v>34</v>
      </c>
      <c r="H2521" s="24">
        <v>892630</v>
      </c>
      <c r="I2521" s="24" t="str">
        <f t="shared" si="167"/>
        <v/>
      </c>
      <c r="K2521" s="24">
        <f>IF(J2521&gt;900,_xlfn.XLOOKUP(ROUND(J2521,0),'CM-VL-G-C-GL-B-T-ClassRimThickn'!$B$1:$B$112,'CM-VL-G-C-GL-B-T-ClassRimThickn'!$C$1:$C$112,0,1,1),J2521)</f>
        <v>0</v>
      </c>
      <c r="L2521" s="24">
        <v>88</v>
      </c>
      <c r="M2521" s="24">
        <f>IF(L2521&gt;900,_xlfn.XLOOKUP(ROUND(L2521,0),'CM-VL-G-C-GL-B-T-ClassRimThickn'!$B$1:$B$112,'CM-VL-G-C-GL-B-T-ClassRimThickn'!$C$1:$C$112,0,1,1),L2521)</f>
        <v>88</v>
      </c>
      <c r="N2521" s="24">
        <v>88</v>
      </c>
      <c r="O2521" s="24">
        <f>IF(N2521&gt;900,_xlfn.XLOOKUP(ROUND(N2521,0),'CM-VL-G-C-GL-B-T-ClassRimThickn'!$B$1:$B$112,'CM-VL-G-C-GL-B-T-ClassRimThickn'!$C$1:$C$112,0,1,1),N2521)</f>
        <v>88</v>
      </c>
      <c r="P2521" s="24">
        <v>86.5</v>
      </c>
      <c r="Q2521" s="24">
        <f>IF(P2521&gt;900,_xlfn.XLOOKUP(ROUND(P2521,0),'CM-VL-G-C-GL-B-T-ClassRimThickn'!$B$1:$B$112,'CM-VL-G-C-GL-B-T-ClassRimThickn'!$C$1:$C$112,0,1,1),P2521)</f>
        <v>86.5</v>
      </c>
      <c r="S2521" s="24">
        <f>IF(R2521&gt;900,_xlfn.XLOOKUP(ROUND(R2521,0),'CM-VL-G-C-GL-B-T-ClassRimThickn'!$B$1:$B$112,'CM-VL-G-C-GL-B-T-ClassRimThickn'!$C$1:$C$112,0,1,1),R2521)</f>
        <v>0</v>
      </c>
      <c r="T2521" s="24">
        <v>85</v>
      </c>
      <c r="U2521" s="24">
        <f>IF(T2521&gt;900,_xlfn.XLOOKUP(ROUND(T2521,0),'CM-VL-G-C-GL-B-T-ClassRimThickn'!$B$1:$B$112,'CM-VL-G-C-GL-B-T-ClassRimThickn'!$C$1:$C$112,0,1,1),T2521)</f>
        <v>85</v>
      </c>
      <c r="V2521" s="24">
        <v>85</v>
      </c>
      <c r="W2521" s="24">
        <f>IF(V2521&gt;900,_xlfn.XLOOKUP(ROUND(V2521,0),'CM-VL-G-C-GL-B-T-ClassRimThickn'!$B$1:$B$112,'CM-VL-G-C-GL-B-T-ClassRimThickn'!$C$1:$C$112,0,1,1),V2521)</f>
        <v>85</v>
      </c>
      <c r="X2521" s="24">
        <v>88</v>
      </c>
      <c r="Y2521" s="24">
        <f>IF(X2521&gt;900,_xlfn.XLOOKUP(ROUND(X2521,0),'CM-VL-G-C-GL-B-T-ClassRimThickn'!$B$1:$B$112,'CM-VL-G-C-GL-B-T-ClassRimThickn'!$C$1:$C$112,0,1,1),X2521)</f>
        <v>88</v>
      </c>
      <c r="Z2521" s="24">
        <v>88</v>
      </c>
      <c r="AA2521" s="24">
        <f>IF(Z2521&gt;900,_xlfn.XLOOKUP(ROUND(Z2521,0),'CM-VL-G-C-GL-B-T-ClassRimThickn'!$B$1:$B$112,'CM-VL-G-C-GL-B-T-ClassRimThickn'!$C$1:$C$112,0,1,1),Z2521)</f>
        <v>88</v>
      </c>
      <c r="AB2521" s="24">
        <v>87.5</v>
      </c>
      <c r="AC2521" s="24">
        <f>IF(AB2521&gt;900,_xlfn.XLOOKUP(ROUND(AB2521,0),'CM-VL-G-C-GL-B-T-ClassRimThickn'!$B$1:$B$112,'CM-VL-G-C-GL-B-T-ClassRimThickn'!$C$1:$C$112,0,1,1),AB2521)</f>
        <v>87.5</v>
      </c>
      <c r="AD2521" s="24">
        <v>87.5</v>
      </c>
      <c r="AE2521" s="24">
        <f>IF(AD2521&gt;900,_xlfn.XLOOKUP(ROUND(AD2521,0),'CM-VL-G-C-GL-B-T-ClassRimThickn'!$B$1:$B$112,'CM-VL-G-C-GL-B-T-ClassRimThickn'!$C$1:$C$112,0,1,1),AD2521)</f>
        <v>87.5</v>
      </c>
      <c r="AF2521" s="24">
        <v>87</v>
      </c>
      <c r="AG2521" s="24">
        <f>IF(AF2521&gt;900,_xlfn.XLOOKUP(ROUND(AF2521,0),'CM-VL-G-C-GL-B-T-ClassRimThickn'!$B$1:$B$112,'CM-VL-G-C-GL-B-T-ClassRimThickn'!$C$1:$C$112,0,1,1),AF2521)</f>
        <v>87</v>
      </c>
      <c r="AH2521" s="24">
        <v>26.5</v>
      </c>
      <c r="AI2521" s="24">
        <v>26.5</v>
      </c>
      <c r="AJ2521" s="24">
        <v>26</v>
      </c>
      <c r="AK2521" s="24">
        <v>26</v>
      </c>
      <c r="AL2521" s="24">
        <v>27</v>
      </c>
      <c r="AM2521" s="24">
        <v>27</v>
      </c>
      <c r="AN2521" s="24">
        <v>26</v>
      </c>
      <c r="AO2521" s="24">
        <v>25</v>
      </c>
      <c r="AP2521" s="24">
        <v>26</v>
      </c>
      <c r="AQ2521" s="24">
        <v>26</v>
      </c>
      <c r="AR2521" s="24">
        <v>27</v>
      </c>
      <c r="AS2521" s="24">
        <v>27</v>
      </c>
      <c r="AT2521" s="24">
        <v>28.5</v>
      </c>
      <c r="AU2521" s="24">
        <v>28.5</v>
      </c>
      <c r="AV2521" s="24">
        <v>28.5</v>
      </c>
      <c r="AW2521" s="24">
        <v>29</v>
      </c>
      <c r="AX2521" s="24">
        <v>28.5</v>
      </c>
      <c r="AY2521" s="24">
        <v>29</v>
      </c>
      <c r="AZ2521" s="24">
        <v>28.5</v>
      </c>
      <c r="BA2521" s="24">
        <v>28.5</v>
      </c>
      <c r="BB2521" s="24">
        <v>29</v>
      </c>
      <c r="BC2521" s="24">
        <v>28.5</v>
      </c>
      <c r="BD2521" s="24">
        <v>29</v>
      </c>
      <c r="BE2521" s="24">
        <v>28.5</v>
      </c>
      <c r="BF2521" s="24">
        <v>0.5</v>
      </c>
      <c r="BG2521" s="24">
        <v>0.5</v>
      </c>
      <c r="BH2521" s="24">
        <v>0.5</v>
      </c>
      <c r="BI2521" s="24">
        <v>0.5</v>
      </c>
      <c r="BJ2521" s="24">
        <v>0.5</v>
      </c>
      <c r="BL2521" s="24">
        <v>0.5</v>
      </c>
      <c r="BM2521" s="24">
        <v>0.5</v>
      </c>
      <c r="BN2521" s="24">
        <v>0.5</v>
      </c>
      <c r="BO2521" s="24">
        <v>0.5</v>
      </c>
      <c r="BP2521" s="24">
        <v>0.5</v>
      </c>
      <c r="BQ2521" s="24">
        <v>0.5</v>
      </c>
      <c r="BR2521" s="24">
        <v>0</v>
      </c>
      <c r="BS2521" s="24">
        <v>0</v>
      </c>
      <c r="BT2521" s="24">
        <v>0</v>
      </c>
      <c r="BU2521" s="24">
        <v>0</v>
      </c>
      <c r="BV2521" s="24">
        <v>0</v>
      </c>
      <c r="BW2521" s="24">
        <v>0</v>
      </c>
      <c r="BX2521" s="24">
        <v>0</v>
      </c>
      <c r="BY2521" s="24">
        <v>0</v>
      </c>
      <c r="BZ2521" s="24">
        <v>0</v>
      </c>
      <c r="CB2521" s="24">
        <v>0</v>
      </c>
      <c r="CC2521" s="24">
        <v>0</v>
      </c>
      <c r="CD2521" s="24">
        <v>122</v>
      </c>
      <c r="CE2521" s="24">
        <v>124</v>
      </c>
      <c r="CF2521" s="24">
        <v>120</v>
      </c>
      <c r="CG2521" s="24">
        <v>118</v>
      </c>
      <c r="CH2521" s="24">
        <v>124</v>
      </c>
      <c r="CI2521" s="24">
        <v>120</v>
      </c>
      <c r="CO2521" s="34">
        <f t="shared" si="169"/>
        <v>892630</v>
      </c>
    </row>
    <row r="2522" spans="1:93" ht="15">
      <c r="A2522" s="23" t="s">
        <v>204</v>
      </c>
      <c r="B2522" s="52">
        <v>41323</v>
      </c>
      <c r="C2522" s="25" t="str">
        <f t="shared" si="168"/>
        <v/>
      </c>
      <c r="G2522" s="24">
        <f t="shared" si="170"/>
        <v>76</v>
      </c>
      <c r="H2522" s="24">
        <v>899961</v>
      </c>
      <c r="I2522" s="24" t="str">
        <f t="shared" si="167"/>
        <v/>
      </c>
      <c r="K2522" s="24">
        <f>IF(J2522&gt;900,_xlfn.XLOOKUP(ROUND(J2522,0),'CM-VL-G-C-GL-B-T-ClassRimThickn'!$B$1:$B$112,'CM-VL-G-C-GL-B-T-ClassRimThickn'!$C$1:$C$112,0,1,1),J2522)</f>
        <v>0</v>
      </c>
      <c r="L2522" s="24">
        <v>88</v>
      </c>
      <c r="M2522" s="24">
        <f>IF(L2522&gt;900,_xlfn.XLOOKUP(ROUND(L2522,0),'CM-VL-G-C-GL-B-T-ClassRimThickn'!$B$1:$B$112,'CM-VL-G-C-GL-B-T-ClassRimThickn'!$C$1:$C$112,0,1,1),L2522)</f>
        <v>88</v>
      </c>
      <c r="N2522" s="24">
        <v>87</v>
      </c>
      <c r="O2522" s="24">
        <f>IF(N2522&gt;900,_xlfn.XLOOKUP(ROUND(N2522,0),'CM-VL-G-C-GL-B-T-ClassRimThickn'!$B$1:$B$112,'CM-VL-G-C-GL-B-T-ClassRimThickn'!$C$1:$C$112,0,1,1),N2522)</f>
        <v>87</v>
      </c>
      <c r="P2522" s="24">
        <v>87</v>
      </c>
      <c r="Q2522" s="24">
        <f>IF(P2522&gt;900,_xlfn.XLOOKUP(ROUND(P2522,0),'CM-VL-G-C-GL-B-T-ClassRimThickn'!$B$1:$B$112,'CM-VL-G-C-GL-B-T-ClassRimThickn'!$C$1:$C$112,0,1,1),P2522)</f>
        <v>87</v>
      </c>
      <c r="S2522" s="24">
        <f>IF(R2522&gt;900,_xlfn.XLOOKUP(ROUND(R2522,0),'CM-VL-G-C-GL-B-T-ClassRimThickn'!$B$1:$B$112,'CM-VL-G-C-GL-B-T-ClassRimThickn'!$C$1:$C$112,0,1,1),R2522)</f>
        <v>0</v>
      </c>
      <c r="T2522" s="24">
        <v>85</v>
      </c>
      <c r="U2522" s="24">
        <f>IF(T2522&gt;900,_xlfn.XLOOKUP(ROUND(T2522,0),'CM-VL-G-C-GL-B-T-ClassRimThickn'!$B$1:$B$112,'CM-VL-G-C-GL-B-T-ClassRimThickn'!$C$1:$C$112,0,1,1),T2522)</f>
        <v>85</v>
      </c>
      <c r="V2522" s="24">
        <v>85</v>
      </c>
      <c r="W2522" s="24">
        <f>IF(V2522&gt;900,_xlfn.XLOOKUP(ROUND(V2522,0),'CM-VL-G-C-GL-B-T-ClassRimThickn'!$B$1:$B$112,'CM-VL-G-C-GL-B-T-ClassRimThickn'!$C$1:$C$112,0,1,1),V2522)</f>
        <v>85</v>
      </c>
      <c r="X2522" s="24">
        <v>88</v>
      </c>
      <c r="Y2522" s="24">
        <f>IF(X2522&gt;900,_xlfn.XLOOKUP(ROUND(X2522,0),'CM-VL-G-C-GL-B-T-ClassRimThickn'!$B$1:$B$112,'CM-VL-G-C-GL-B-T-ClassRimThickn'!$C$1:$C$112,0,1,1),X2522)</f>
        <v>88</v>
      </c>
      <c r="Z2522" s="24">
        <v>87.5</v>
      </c>
      <c r="AA2522" s="24">
        <f>IF(Z2522&gt;900,_xlfn.XLOOKUP(ROUND(Z2522,0),'CM-VL-G-C-GL-B-T-ClassRimThickn'!$B$1:$B$112,'CM-VL-G-C-GL-B-T-ClassRimThickn'!$C$1:$C$112,0,1,1),Z2522)</f>
        <v>87.5</v>
      </c>
      <c r="AB2522" s="24">
        <v>87</v>
      </c>
      <c r="AC2522" s="24">
        <f>IF(AB2522&gt;900,_xlfn.XLOOKUP(ROUND(AB2522,0),'CM-VL-G-C-GL-B-T-ClassRimThickn'!$B$1:$B$112,'CM-VL-G-C-GL-B-T-ClassRimThickn'!$C$1:$C$112,0,1,1),AB2522)</f>
        <v>87</v>
      </c>
      <c r="AD2522" s="24">
        <v>88</v>
      </c>
      <c r="AE2522" s="24">
        <f>IF(AD2522&gt;900,_xlfn.XLOOKUP(ROUND(AD2522,0),'CM-VL-G-C-GL-B-T-ClassRimThickn'!$B$1:$B$112,'CM-VL-G-C-GL-B-T-ClassRimThickn'!$C$1:$C$112,0,1,1),AD2522)</f>
        <v>88</v>
      </c>
      <c r="AF2522" s="24">
        <v>87</v>
      </c>
      <c r="AG2522" s="24">
        <f>IF(AF2522&gt;900,_xlfn.XLOOKUP(ROUND(AF2522,0),'CM-VL-G-C-GL-B-T-ClassRimThickn'!$B$1:$B$112,'CM-VL-G-C-GL-B-T-ClassRimThickn'!$C$1:$C$112,0,1,1),AF2522)</f>
        <v>87</v>
      </c>
      <c r="AH2522" s="24">
        <v>26</v>
      </c>
      <c r="AI2522" s="24">
        <v>26</v>
      </c>
      <c r="AJ2522" s="24">
        <v>25</v>
      </c>
      <c r="AK2522" s="24">
        <v>24.5</v>
      </c>
      <c r="AL2522" s="24">
        <v>26</v>
      </c>
      <c r="AM2522" s="24">
        <v>25</v>
      </c>
      <c r="AN2522" s="24">
        <v>26</v>
      </c>
      <c r="AO2522" s="24">
        <v>25</v>
      </c>
      <c r="AP2522" s="24">
        <v>25</v>
      </c>
      <c r="AQ2522" s="24">
        <v>25</v>
      </c>
      <c r="AR2522" s="24">
        <v>26</v>
      </c>
      <c r="AS2522" s="24">
        <v>26</v>
      </c>
      <c r="AT2522" s="24">
        <v>29</v>
      </c>
      <c r="AU2522" s="24">
        <v>29</v>
      </c>
      <c r="AV2522" s="24">
        <v>28.5</v>
      </c>
      <c r="AW2522" s="24">
        <v>28.5</v>
      </c>
      <c r="AX2522" s="24">
        <v>29</v>
      </c>
      <c r="AY2522" s="24">
        <v>28.5</v>
      </c>
      <c r="AZ2522" s="24">
        <v>29</v>
      </c>
      <c r="BA2522" s="24">
        <v>28.5</v>
      </c>
      <c r="BB2522" s="24">
        <v>28.5</v>
      </c>
      <c r="BC2522" s="24">
        <v>29</v>
      </c>
      <c r="BD2522" s="24">
        <v>28.5</v>
      </c>
      <c r="BE2522" s="24">
        <v>29</v>
      </c>
      <c r="BF2522" s="24">
        <v>0</v>
      </c>
      <c r="BG2522" s="24">
        <v>0</v>
      </c>
      <c r="BH2522" s="24">
        <v>0</v>
      </c>
      <c r="BI2522" s="24">
        <v>0</v>
      </c>
      <c r="BJ2522" s="24">
        <v>0</v>
      </c>
      <c r="BL2522" s="24">
        <v>0</v>
      </c>
      <c r="BM2522" s="24">
        <v>0</v>
      </c>
      <c r="BN2522" s="24">
        <v>0</v>
      </c>
      <c r="BO2522" s="24">
        <v>0</v>
      </c>
      <c r="BP2522" s="24">
        <v>0</v>
      </c>
      <c r="BQ2522" s="24">
        <v>0</v>
      </c>
      <c r="BR2522" s="24">
        <v>0</v>
      </c>
      <c r="BS2522" s="24">
        <v>0</v>
      </c>
      <c r="BT2522" s="24">
        <v>0</v>
      </c>
      <c r="BU2522" s="24">
        <v>0</v>
      </c>
      <c r="BV2522" s="24">
        <v>0</v>
      </c>
      <c r="BW2522" s="24">
        <v>0</v>
      </c>
      <c r="BX2522" s="24">
        <v>0</v>
      </c>
      <c r="BY2522" s="24">
        <v>0</v>
      </c>
      <c r="BZ2522" s="24">
        <v>0</v>
      </c>
      <c r="CB2522" s="24">
        <v>0</v>
      </c>
      <c r="CC2522" s="24">
        <v>0</v>
      </c>
      <c r="CD2522" s="24">
        <v>123</v>
      </c>
      <c r="CE2522" s="24">
        <v>124</v>
      </c>
      <c r="CF2522" s="24">
        <v>125</v>
      </c>
      <c r="CG2522" s="24">
        <v>124</v>
      </c>
      <c r="CH2522" s="24">
        <v>134</v>
      </c>
      <c r="CI2522" s="24">
        <v>126</v>
      </c>
      <c r="CO2522" s="34">
        <f t="shared" si="169"/>
        <v>899961</v>
      </c>
    </row>
    <row r="2523" spans="1:93" ht="15">
      <c r="A2523" s="23" t="s">
        <v>204</v>
      </c>
      <c r="B2523" s="52">
        <v>41358</v>
      </c>
      <c r="C2523" s="25" t="str">
        <f t="shared" si="168"/>
        <v/>
      </c>
      <c r="G2523" s="24">
        <f t="shared" si="170"/>
        <v>35</v>
      </c>
      <c r="H2523" s="27">
        <v>903023</v>
      </c>
      <c r="I2523" s="24" t="str">
        <f t="shared" si="167"/>
        <v/>
      </c>
      <c r="K2523" s="24">
        <f>IF(J2523&gt;900,_xlfn.XLOOKUP(ROUND(J2523,0),'CM-VL-G-C-GL-B-T-ClassRimThickn'!$B$1:$B$112,'CM-VL-G-C-GL-B-T-ClassRimThickn'!$C$1:$C$112,0,1,1),J2523)</f>
        <v>0</v>
      </c>
      <c r="L2523" s="24">
        <v>88</v>
      </c>
      <c r="M2523" s="24">
        <f>IF(L2523&gt;900,_xlfn.XLOOKUP(ROUND(L2523,0),'CM-VL-G-C-GL-B-T-ClassRimThickn'!$B$1:$B$112,'CM-VL-G-C-GL-B-T-ClassRimThickn'!$C$1:$C$112,0,1,1),L2523)</f>
        <v>88</v>
      </c>
      <c r="N2523" s="24">
        <v>88</v>
      </c>
      <c r="O2523" s="24">
        <f>IF(N2523&gt;900,_xlfn.XLOOKUP(ROUND(N2523,0),'CM-VL-G-C-GL-B-T-ClassRimThickn'!$B$1:$B$112,'CM-VL-G-C-GL-B-T-ClassRimThickn'!$C$1:$C$112,0,1,1),N2523)</f>
        <v>88</v>
      </c>
      <c r="P2523" s="24">
        <v>88</v>
      </c>
      <c r="Q2523" s="24">
        <f>IF(P2523&gt;900,_xlfn.XLOOKUP(ROUND(P2523,0),'CM-VL-G-C-GL-B-T-ClassRimThickn'!$B$1:$B$112,'CM-VL-G-C-GL-B-T-ClassRimThickn'!$C$1:$C$112,0,1,1),P2523)</f>
        <v>88</v>
      </c>
      <c r="S2523" s="24">
        <f>IF(R2523&gt;900,_xlfn.XLOOKUP(ROUND(R2523,0),'CM-VL-G-C-GL-B-T-ClassRimThickn'!$B$1:$B$112,'CM-VL-G-C-GL-B-T-ClassRimThickn'!$C$1:$C$112,0,1,1),R2523)</f>
        <v>0</v>
      </c>
      <c r="T2523" s="24">
        <v>88</v>
      </c>
      <c r="U2523" s="24">
        <f>IF(T2523&gt;900,_xlfn.XLOOKUP(ROUND(T2523,0),'CM-VL-G-C-GL-B-T-ClassRimThickn'!$B$1:$B$112,'CM-VL-G-C-GL-B-T-ClassRimThickn'!$C$1:$C$112,0,1,1),T2523)</f>
        <v>88</v>
      </c>
      <c r="V2523" s="24">
        <v>85</v>
      </c>
      <c r="W2523" s="24">
        <f>IF(V2523&gt;900,_xlfn.XLOOKUP(ROUND(V2523,0),'CM-VL-G-C-GL-B-T-ClassRimThickn'!$B$1:$B$112,'CM-VL-G-C-GL-B-T-ClassRimThickn'!$C$1:$C$112,0,1,1),V2523)</f>
        <v>85</v>
      </c>
      <c r="X2523" s="24">
        <v>88</v>
      </c>
      <c r="Y2523" s="24">
        <f>IF(X2523&gt;900,_xlfn.XLOOKUP(ROUND(X2523,0),'CM-VL-G-C-GL-B-T-ClassRimThickn'!$B$1:$B$112,'CM-VL-G-C-GL-B-T-ClassRimThickn'!$C$1:$C$112,0,1,1),X2523)</f>
        <v>88</v>
      </c>
      <c r="Z2523" s="24">
        <v>88</v>
      </c>
      <c r="AA2523" s="24">
        <f>IF(Z2523&gt;900,_xlfn.XLOOKUP(ROUND(Z2523,0),'CM-VL-G-C-GL-B-T-ClassRimThickn'!$B$1:$B$112,'CM-VL-G-C-GL-B-T-ClassRimThickn'!$C$1:$C$112,0,1,1),Z2523)</f>
        <v>88</v>
      </c>
      <c r="AB2523" s="24">
        <v>88</v>
      </c>
      <c r="AC2523" s="24">
        <f>IF(AB2523&gt;900,_xlfn.XLOOKUP(ROUND(AB2523,0),'CM-VL-G-C-GL-B-T-ClassRimThickn'!$B$1:$B$112,'CM-VL-G-C-GL-B-T-ClassRimThickn'!$C$1:$C$112,0,1,1),AB2523)</f>
        <v>88</v>
      </c>
      <c r="AD2523" s="24">
        <v>88</v>
      </c>
      <c r="AE2523" s="24">
        <f>IF(AD2523&gt;900,_xlfn.XLOOKUP(ROUND(AD2523,0),'CM-VL-G-C-GL-B-T-ClassRimThickn'!$B$1:$B$112,'CM-VL-G-C-GL-B-T-ClassRimThickn'!$C$1:$C$112,0,1,1),AD2523)</f>
        <v>88</v>
      </c>
      <c r="AF2523" s="24">
        <v>88</v>
      </c>
      <c r="AG2523" s="24">
        <f>IF(AF2523&gt;900,_xlfn.XLOOKUP(ROUND(AF2523,0),'CM-VL-G-C-GL-B-T-ClassRimThickn'!$B$1:$B$112,'CM-VL-G-C-GL-B-T-ClassRimThickn'!$C$1:$C$112,0,1,1),AF2523)</f>
        <v>88</v>
      </c>
      <c r="AH2523" s="24">
        <v>25</v>
      </c>
      <c r="AI2523" s="24">
        <v>26</v>
      </c>
      <c r="AJ2523" s="24">
        <v>26</v>
      </c>
      <c r="AK2523" s="24">
        <v>25</v>
      </c>
      <c r="AL2523" s="24">
        <v>26</v>
      </c>
      <c r="AM2523" s="24">
        <v>26</v>
      </c>
      <c r="AN2523" s="24">
        <v>25</v>
      </c>
      <c r="AO2523" s="24">
        <v>25</v>
      </c>
      <c r="AP2523" s="24">
        <v>26</v>
      </c>
      <c r="AQ2523" s="24">
        <v>24</v>
      </c>
      <c r="AR2523" s="24">
        <v>26</v>
      </c>
      <c r="AS2523" s="24">
        <v>26</v>
      </c>
      <c r="AT2523" s="24">
        <v>29</v>
      </c>
      <c r="AU2523" s="24">
        <v>29</v>
      </c>
      <c r="AV2523" s="24">
        <v>29</v>
      </c>
      <c r="AW2523" s="24">
        <v>29</v>
      </c>
      <c r="AX2523" s="24">
        <v>29</v>
      </c>
      <c r="AY2523" s="24">
        <v>29</v>
      </c>
      <c r="AZ2523" s="24">
        <v>29</v>
      </c>
      <c r="BA2523" s="24">
        <v>29</v>
      </c>
      <c r="BB2523" s="24">
        <v>29</v>
      </c>
      <c r="BC2523" s="24">
        <v>29</v>
      </c>
      <c r="BD2523" s="24">
        <v>29</v>
      </c>
      <c r="BE2523" s="24">
        <v>29</v>
      </c>
      <c r="BF2523" s="24">
        <v>0.5</v>
      </c>
      <c r="BG2523" s="24">
        <v>0.5</v>
      </c>
      <c r="BH2523" s="24">
        <v>0.5</v>
      </c>
      <c r="BI2523" s="24">
        <v>0.5</v>
      </c>
      <c r="BJ2523" s="24">
        <v>0.5</v>
      </c>
      <c r="BL2523" s="24">
        <v>0.5</v>
      </c>
      <c r="BM2523" s="24">
        <v>0.5</v>
      </c>
      <c r="BN2523" s="24">
        <v>0.5</v>
      </c>
      <c r="BO2523" s="24">
        <v>0.5</v>
      </c>
      <c r="BP2523" s="24">
        <v>0.5</v>
      </c>
      <c r="BQ2523" s="24">
        <v>0.5</v>
      </c>
      <c r="BR2523" s="24">
        <v>0.5</v>
      </c>
      <c r="BS2523" s="24">
        <v>0</v>
      </c>
      <c r="BT2523" s="24">
        <v>0</v>
      </c>
      <c r="BU2523" s="24">
        <v>0</v>
      </c>
      <c r="BV2523" s="24">
        <v>0</v>
      </c>
      <c r="BW2523" s="24">
        <v>0</v>
      </c>
      <c r="BX2523" s="24">
        <v>0</v>
      </c>
      <c r="BY2523" s="24">
        <v>0.5</v>
      </c>
      <c r="BZ2523" s="24">
        <v>0</v>
      </c>
      <c r="CB2523" s="24">
        <v>0</v>
      </c>
      <c r="CC2523" s="24">
        <v>0</v>
      </c>
      <c r="CD2523" s="24">
        <v>145</v>
      </c>
      <c r="CE2523" s="24">
        <v>130</v>
      </c>
      <c r="CF2523" s="24">
        <v>125</v>
      </c>
      <c r="CG2523" s="24">
        <v>125</v>
      </c>
      <c r="CH2523" s="24">
        <v>130</v>
      </c>
      <c r="CI2523" s="24">
        <v>130</v>
      </c>
      <c r="CO2523" s="34">
        <f t="shared" si="169"/>
        <v>903023</v>
      </c>
    </row>
    <row r="2524" spans="1:93" ht="15">
      <c r="A2524" s="23" t="s">
        <v>204</v>
      </c>
      <c r="B2524" s="52">
        <v>41382</v>
      </c>
      <c r="C2524" s="25" t="str">
        <f t="shared" si="168"/>
        <v/>
      </c>
      <c r="G2524" s="24">
        <f t="shared" si="170"/>
        <v>24</v>
      </c>
      <c r="H2524" s="24">
        <v>909200</v>
      </c>
      <c r="I2524" s="24" t="str">
        <f t="shared" si="167"/>
        <v/>
      </c>
      <c r="K2524" s="24">
        <f>IF(J2524&gt;900,_xlfn.XLOOKUP(ROUND(J2524,0),'CM-VL-G-C-GL-B-T-ClassRimThickn'!$B$1:$B$112,'CM-VL-G-C-GL-B-T-ClassRimThickn'!$C$1:$C$112,0,1,1),J2524)</f>
        <v>0</v>
      </c>
      <c r="L2524" s="24">
        <v>89</v>
      </c>
      <c r="M2524" s="24">
        <f>IF(L2524&gt;900,_xlfn.XLOOKUP(ROUND(L2524,0),'CM-VL-G-C-GL-B-T-ClassRimThickn'!$B$1:$B$112,'CM-VL-G-C-GL-B-T-ClassRimThickn'!$C$1:$C$112,0,1,1),L2524)</f>
        <v>89</v>
      </c>
      <c r="N2524" s="24">
        <v>89</v>
      </c>
      <c r="O2524" s="24">
        <f>IF(N2524&gt;900,_xlfn.XLOOKUP(ROUND(N2524,0),'CM-VL-G-C-GL-B-T-ClassRimThickn'!$B$1:$B$112,'CM-VL-G-C-GL-B-T-ClassRimThickn'!$C$1:$C$112,0,1,1),N2524)</f>
        <v>89</v>
      </c>
      <c r="P2524" s="24">
        <v>89</v>
      </c>
      <c r="Q2524" s="24">
        <f>IF(P2524&gt;900,_xlfn.XLOOKUP(ROUND(P2524,0),'CM-VL-G-C-GL-B-T-ClassRimThickn'!$B$1:$B$112,'CM-VL-G-C-GL-B-T-ClassRimThickn'!$C$1:$C$112,0,1,1),P2524)</f>
        <v>89</v>
      </c>
      <c r="S2524" s="24">
        <f>IF(R2524&gt;900,_xlfn.XLOOKUP(ROUND(R2524,0),'CM-VL-G-C-GL-B-T-ClassRimThickn'!$B$1:$B$112,'CM-VL-G-C-GL-B-T-ClassRimThickn'!$C$1:$C$112,0,1,1),R2524)</f>
        <v>0</v>
      </c>
      <c r="T2524" s="24">
        <v>89</v>
      </c>
      <c r="U2524" s="24">
        <f>IF(T2524&gt;900,_xlfn.XLOOKUP(ROUND(T2524,0),'CM-VL-G-C-GL-B-T-ClassRimThickn'!$B$1:$B$112,'CM-VL-G-C-GL-B-T-ClassRimThickn'!$C$1:$C$112,0,1,1),T2524)</f>
        <v>89</v>
      </c>
      <c r="V2524" s="24">
        <v>89</v>
      </c>
      <c r="W2524" s="24">
        <f>IF(V2524&gt;900,_xlfn.XLOOKUP(ROUND(V2524,0),'CM-VL-G-C-GL-B-T-ClassRimThickn'!$B$1:$B$112,'CM-VL-G-C-GL-B-T-ClassRimThickn'!$C$1:$C$112,0,1,1),V2524)</f>
        <v>89</v>
      </c>
      <c r="X2524" s="24">
        <v>89</v>
      </c>
      <c r="Y2524" s="24">
        <f>IF(X2524&gt;900,_xlfn.XLOOKUP(ROUND(X2524,0),'CM-VL-G-C-GL-B-T-ClassRimThickn'!$B$1:$B$112,'CM-VL-G-C-GL-B-T-ClassRimThickn'!$C$1:$C$112,0,1,1),X2524)</f>
        <v>89</v>
      </c>
      <c r="Z2524" s="24">
        <v>89</v>
      </c>
      <c r="AA2524" s="24">
        <f>IF(Z2524&gt;900,_xlfn.XLOOKUP(ROUND(Z2524,0),'CM-VL-G-C-GL-B-T-ClassRimThickn'!$B$1:$B$112,'CM-VL-G-C-GL-B-T-ClassRimThickn'!$C$1:$C$112,0,1,1),Z2524)</f>
        <v>89</v>
      </c>
      <c r="AB2524" s="24">
        <v>89</v>
      </c>
      <c r="AC2524" s="24">
        <f>IF(AB2524&gt;900,_xlfn.XLOOKUP(ROUND(AB2524,0),'CM-VL-G-C-GL-B-T-ClassRimThickn'!$B$1:$B$112,'CM-VL-G-C-GL-B-T-ClassRimThickn'!$C$1:$C$112,0,1,1),AB2524)</f>
        <v>89</v>
      </c>
      <c r="AD2524" s="24">
        <v>89</v>
      </c>
      <c r="AE2524" s="24">
        <f>IF(AD2524&gt;900,_xlfn.XLOOKUP(ROUND(AD2524,0),'CM-VL-G-C-GL-B-T-ClassRimThickn'!$B$1:$B$112,'CM-VL-G-C-GL-B-T-ClassRimThickn'!$C$1:$C$112,0,1,1),AD2524)</f>
        <v>89</v>
      </c>
      <c r="AF2524" s="24">
        <v>89</v>
      </c>
      <c r="AG2524" s="24">
        <f>IF(AF2524&gt;900,_xlfn.XLOOKUP(ROUND(AF2524,0),'CM-VL-G-C-GL-B-T-ClassRimThickn'!$B$1:$B$112,'CM-VL-G-C-GL-B-T-ClassRimThickn'!$C$1:$C$112,0,1,1),AF2524)</f>
        <v>89</v>
      </c>
      <c r="AH2524" s="24">
        <v>25</v>
      </c>
      <c r="AI2524" s="24">
        <v>25</v>
      </c>
      <c r="AJ2524" s="24">
        <v>25</v>
      </c>
      <c r="AK2524" s="24">
        <v>25.5</v>
      </c>
      <c r="AL2524" s="24">
        <v>25</v>
      </c>
      <c r="AM2524" s="24">
        <v>25</v>
      </c>
      <c r="AN2524" s="24">
        <v>25</v>
      </c>
      <c r="AO2524" s="24">
        <v>24.5</v>
      </c>
      <c r="AP2524" s="24">
        <v>25</v>
      </c>
      <c r="AQ2524" s="24">
        <v>24</v>
      </c>
      <c r="AR2524" s="24">
        <v>26</v>
      </c>
      <c r="AS2524" s="24">
        <v>25</v>
      </c>
      <c r="AT2524" s="24">
        <v>28.5</v>
      </c>
      <c r="AU2524" s="24">
        <v>29</v>
      </c>
      <c r="AV2524" s="24">
        <v>28.5</v>
      </c>
      <c r="AW2524" s="24">
        <v>29</v>
      </c>
      <c r="AX2524" s="24">
        <v>28.5</v>
      </c>
      <c r="AY2524" s="24">
        <v>29</v>
      </c>
      <c r="AZ2524" s="24">
        <v>28</v>
      </c>
      <c r="BA2524" s="24">
        <v>29</v>
      </c>
      <c r="BB2524" s="24">
        <v>29</v>
      </c>
      <c r="BC2524" s="24">
        <v>28.5</v>
      </c>
      <c r="BD2524" s="24">
        <v>28.5</v>
      </c>
      <c r="BE2524" s="24">
        <v>29</v>
      </c>
      <c r="BF2524" s="24">
        <v>0</v>
      </c>
      <c r="BG2524" s="24">
        <v>0</v>
      </c>
      <c r="BH2524" s="24">
        <v>0</v>
      </c>
      <c r="BI2524" s="24">
        <v>0</v>
      </c>
      <c r="BJ2524" s="24">
        <v>0</v>
      </c>
      <c r="BL2524" s="24">
        <v>0</v>
      </c>
      <c r="BM2524" s="24">
        <v>0</v>
      </c>
      <c r="BN2524" s="24">
        <v>0</v>
      </c>
      <c r="BO2524" s="24">
        <v>0</v>
      </c>
      <c r="BP2524" s="24">
        <v>0</v>
      </c>
      <c r="BQ2524" s="24">
        <v>0</v>
      </c>
      <c r="BR2524" s="24">
        <v>0</v>
      </c>
      <c r="BS2524" s="24">
        <v>0</v>
      </c>
      <c r="BT2524" s="24">
        <v>0</v>
      </c>
      <c r="BU2524" s="24">
        <v>0</v>
      </c>
      <c r="BV2524" s="24">
        <v>0</v>
      </c>
      <c r="BW2524" s="24">
        <v>0</v>
      </c>
      <c r="BX2524" s="24">
        <v>0</v>
      </c>
      <c r="BY2524" s="24">
        <v>0</v>
      </c>
      <c r="BZ2524" s="24">
        <v>0</v>
      </c>
      <c r="CB2524" s="24">
        <v>0</v>
      </c>
      <c r="CC2524" s="24">
        <v>0</v>
      </c>
      <c r="CD2524" s="24">
        <v>125</v>
      </c>
      <c r="CE2524" s="24">
        <v>125</v>
      </c>
      <c r="CF2524" s="24">
        <v>121</v>
      </c>
      <c r="CG2524" s="24">
        <v>122</v>
      </c>
      <c r="CH2524" s="24">
        <v>127</v>
      </c>
      <c r="CI2524" s="24">
        <v>128</v>
      </c>
      <c r="CO2524" s="34">
        <f t="shared" si="169"/>
        <v>909200</v>
      </c>
    </row>
    <row r="2525" spans="1:93" ht="15">
      <c r="A2525" s="23" t="s">
        <v>204</v>
      </c>
      <c r="B2525" s="52">
        <v>41429</v>
      </c>
      <c r="C2525" s="25" t="str">
        <f t="shared" si="168"/>
        <v/>
      </c>
      <c r="G2525" s="24">
        <f t="shared" si="170"/>
        <v>47</v>
      </c>
      <c r="H2525" s="24">
        <v>922298</v>
      </c>
      <c r="I2525" s="24" t="str">
        <f t="shared" si="167"/>
        <v/>
      </c>
      <c r="K2525" s="24">
        <f>IF(J2525&gt;900,_xlfn.XLOOKUP(ROUND(J2525,0),'CM-VL-G-C-GL-B-T-ClassRimThickn'!$B$1:$B$112,'CM-VL-G-C-GL-B-T-ClassRimThickn'!$C$1:$C$112,0,1,1),J2525)</f>
        <v>0</v>
      </c>
      <c r="L2525" s="24">
        <v>88</v>
      </c>
      <c r="M2525" s="24">
        <f>IF(L2525&gt;900,_xlfn.XLOOKUP(ROUND(L2525,0),'CM-VL-G-C-GL-B-T-ClassRimThickn'!$B$1:$B$112,'CM-VL-G-C-GL-B-T-ClassRimThickn'!$C$1:$C$112,0,1,1),L2525)</f>
        <v>88</v>
      </c>
      <c r="N2525" s="24">
        <v>87</v>
      </c>
      <c r="O2525" s="24">
        <f>IF(N2525&gt;900,_xlfn.XLOOKUP(ROUND(N2525,0),'CM-VL-G-C-GL-B-T-ClassRimThickn'!$B$1:$B$112,'CM-VL-G-C-GL-B-T-ClassRimThickn'!$C$1:$C$112,0,1,1),N2525)</f>
        <v>87</v>
      </c>
      <c r="P2525" s="24">
        <v>87</v>
      </c>
      <c r="Q2525" s="24">
        <f>IF(P2525&gt;900,_xlfn.XLOOKUP(ROUND(P2525,0),'CM-VL-G-C-GL-B-T-ClassRimThickn'!$B$1:$B$112,'CM-VL-G-C-GL-B-T-ClassRimThickn'!$C$1:$C$112,0,1,1),P2525)</f>
        <v>87</v>
      </c>
      <c r="S2525" s="24">
        <f>IF(R2525&gt;900,_xlfn.XLOOKUP(ROUND(R2525,0),'CM-VL-G-C-GL-B-T-ClassRimThickn'!$B$1:$B$112,'CM-VL-G-C-GL-B-T-ClassRimThickn'!$C$1:$C$112,0,1,1),R2525)</f>
        <v>0</v>
      </c>
      <c r="T2525" s="24">
        <v>87</v>
      </c>
      <c r="U2525" s="24">
        <f>IF(T2525&gt;900,_xlfn.XLOOKUP(ROUND(T2525,0),'CM-VL-G-C-GL-B-T-ClassRimThickn'!$B$1:$B$112,'CM-VL-G-C-GL-B-T-ClassRimThickn'!$C$1:$C$112,0,1,1),T2525)</f>
        <v>87</v>
      </c>
      <c r="V2525" s="24">
        <v>88</v>
      </c>
      <c r="W2525" s="24">
        <f>IF(V2525&gt;900,_xlfn.XLOOKUP(ROUND(V2525,0),'CM-VL-G-C-GL-B-T-ClassRimThickn'!$B$1:$B$112,'CM-VL-G-C-GL-B-T-ClassRimThickn'!$C$1:$C$112,0,1,1),V2525)</f>
        <v>88</v>
      </c>
      <c r="X2525" s="24">
        <v>88</v>
      </c>
      <c r="Y2525" s="24">
        <f>IF(X2525&gt;900,_xlfn.XLOOKUP(ROUND(X2525,0),'CM-VL-G-C-GL-B-T-ClassRimThickn'!$B$1:$B$112,'CM-VL-G-C-GL-B-T-ClassRimThickn'!$C$1:$C$112,0,1,1),X2525)</f>
        <v>88</v>
      </c>
      <c r="Z2525" s="24">
        <v>88</v>
      </c>
      <c r="AA2525" s="24">
        <f>IF(Z2525&gt;900,_xlfn.XLOOKUP(ROUND(Z2525,0),'CM-VL-G-C-GL-B-T-ClassRimThickn'!$B$1:$B$112,'CM-VL-G-C-GL-B-T-ClassRimThickn'!$C$1:$C$112,0,1,1),Z2525)</f>
        <v>88</v>
      </c>
      <c r="AB2525" s="24">
        <v>87</v>
      </c>
      <c r="AC2525" s="24">
        <f>IF(AB2525&gt;900,_xlfn.XLOOKUP(ROUND(AB2525,0),'CM-VL-G-C-GL-B-T-ClassRimThickn'!$B$1:$B$112,'CM-VL-G-C-GL-B-T-ClassRimThickn'!$C$1:$C$112,0,1,1),AB2525)</f>
        <v>87</v>
      </c>
      <c r="AD2525" s="24">
        <v>87</v>
      </c>
      <c r="AE2525" s="24">
        <f>IF(AD2525&gt;900,_xlfn.XLOOKUP(ROUND(AD2525,0),'CM-VL-G-C-GL-B-T-ClassRimThickn'!$B$1:$B$112,'CM-VL-G-C-GL-B-T-ClassRimThickn'!$C$1:$C$112,0,1,1),AD2525)</f>
        <v>87</v>
      </c>
      <c r="AF2525" s="24">
        <v>87</v>
      </c>
      <c r="AG2525" s="24">
        <f>IF(AF2525&gt;900,_xlfn.XLOOKUP(ROUND(AF2525,0),'CM-VL-G-C-GL-B-T-ClassRimThickn'!$B$1:$B$112,'CM-VL-G-C-GL-B-T-ClassRimThickn'!$C$1:$C$112,0,1,1),AF2525)</f>
        <v>87</v>
      </c>
      <c r="AH2525" s="24">
        <v>25</v>
      </c>
      <c r="AI2525" s="24">
        <v>26</v>
      </c>
      <c r="AJ2525" s="24">
        <v>24</v>
      </c>
      <c r="AK2525" s="24">
        <v>25</v>
      </c>
      <c r="AL2525" s="24">
        <v>26</v>
      </c>
      <c r="AM2525" s="24">
        <v>25</v>
      </c>
      <c r="AN2525" s="24">
        <v>25</v>
      </c>
      <c r="AO2525" s="24">
        <v>25</v>
      </c>
      <c r="AP2525" s="24">
        <v>25</v>
      </c>
      <c r="AQ2525" s="24">
        <v>26</v>
      </c>
      <c r="AR2525" s="24">
        <v>25</v>
      </c>
      <c r="AS2525" s="24">
        <v>25</v>
      </c>
      <c r="AT2525" s="24">
        <v>28</v>
      </c>
      <c r="AU2525" s="24">
        <v>28</v>
      </c>
      <c r="AV2525" s="24">
        <v>28</v>
      </c>
      <c r="AW2525" s="24">
        <v>28</v>
      </c>
      <c r="AX2525" s="24">
        <v>27.5</v>
      </c>
      <c r="AY2525" s="24">
        <v>27</v>
      </c>
      <c r="AZ2525" s="24">
        <v>28</v>
      </c>
      <c r="BA2525" s="24">
        <v>27</v>
      </c>
      <c r="BB2525" s="24">
        <v>27</v>
      </c>
      <c r="BC2525" s="24">
        <v>28</v>
      </c>
      <c r="BD2525" s="24">
        <v>28</v>
      </c>
      <c r="BE2525" s="24">
        <v>27</v>
      </c>
      <c r="BF2525" s="24">
        <v>0</v>
      </c>
      <c r="BG2525" s="24">
        <v>0</v>
      </c>
      <c r="BH2525" s="24">
        <v>0</v>
      </c>
      <c r="BI2525" s="24">
        <v>0</v>
      </c>
      <c r="BJ2525" s="24">
        <v>0</v>
      </c>
      <c r="BL2525" s="24">
        <v>0</v>
      </c>
      <c r="BM2525" s="24">
        <v>0</v>
      </c>
      <c r="BN2525" s="24">
        <v>0</v>
      </c>
      <c r="BO2525" s="24">
        <v>0</v>
      </c>
      <c r="BP2525" s="24">
        <v>0</v>
      </c>
      <c r="BQ2525" s="24">
        <v>0</v>
      </c>
      <c r="BR2525" s="24">
        <v>0</v>
      </c>
      <c r="BS2525" s="24">
        <v>0</v>
      </c>
      <c r="BT2525" s="24">
        <v>0</v>
      </c>
      <c r="BU2525" s="24">
        <v>0</v>
      </c>
      <c r="BV2525" s="24">
        <v>0</v>
      </c>
      <c r="BW2525" s="24">
        <v>0</v>
      </c>
      <c r="BX2525" s="24">
        <v>0</v>
      </c>
      <c r="BY2525" s="24">
        <v>0</v>
      </c>
      <c r="BZ2525" s="24">
        <v>0</v>
      </c>
      <c r="CB2525" s="24">
        <v>0</v>
      </c>
      <c r="CC2525" s="24">
        <v>0</v>
      </c>
      <c r="CD2525" s="24">
        <v>120</v>
      </c>
      <c r="CE2525" s="24">
        <v>120</v>
      </c>
      <c r="CF2525" s="24">
        <v>120</v>
      </c>
      <c r="CG2525" s="24">
        <v>120</v>
      </c>
      <c r="CH2525" s="24">
        <v>124</v>
      </c>
      <c r="CI2525" s="24">
        <v>127</v>
      </c>
      <c r="CO2525" s="34">
        <f t="shared" si="169"/>
        <v>922298</v>
      </c>
    </row>
    <row r="2526" spans="1:93" ht="15">
      <c r="A2526" s="23" t="s">
        <v>204</v>
      </c>
      <c r="B2526" s="52">
        <v>41458</v>
      </c>
      <c r="C2526" s="25" t="str">
        <f t="shared" si="168"/>
        <v/>
      </c>
      <c r="G2526" s="24">
        <f t="shared" si="170"/>
        <v>29</v>
      </c>
      <c r="H2526" s="26">
        <f>((H2528-H2525)/SUM(G2526:G2528)*G2526)+H2525</f>
        <v>924026.80701754382</v>
      </c>
      <c r="I2526" s="24" t="str">
        <f t="shared" si="167"/>
        <v/>
      </c>
      <c r="K2526" s="24">
        <f>IF(J2526&gt;900,_xlfn.XLOOKUP(ROUND(J2526,0),'CM-VL-G-C-GL-B-T-ClassRimThickn'!$B$1:$B$112,'CM-VL-G-C-GL-B-T-ClassRimThickn'!$C$1:$C$112,0,1,1),J2526)</f>
        <v>0</v>
      </c>
      <c r="L2526" s="24">
        <v>85</v>
      </c>
      <c r="M2526" s="24">
        <f>IF(L2526&gt;900,_xlfn.XLOOKUP(ROUND(L2526,0),'CM-VL-G-C-GL-B-T-ClassRimThickn'!$B$1:$B$112,'CM-VL-G-C-GL-B-T-ClassRimThickn'!$C$1:$C$112,0,1,1),L2526)</f>
        <v>85</v>
      </c>
      <c r="N2526" s="24">
        <v>85</v>
      </c>
      <c r="O2526" s="24">
        <f>IF(N2526&gt;900,_xlfn.XLOOKUP(ROUND(N2526,0),'CM-VL-G-C-GL-B-T-ClassRimThickn'!$B$1:$B$112,'CM-VL-G-C-GL-B-T-ClassRimThickn'!$C$1:$C$112,0,1,1),N2526)</f>
        <v>85</v>
      </c>
      <c r="P2526" s="24">
        <v>85</v>
      </c>
      <c r="Q2526" s="24">
        <f>IF(P2526&gt;900,_xlfn.XLOOKUP(ROUND(P2526,0),'CM-VL-G-C-GL-B-T-ClassRimThickn'!$B$1:$B$112,'CM-VL-G-C-GL-B-T-ClassRimThickn'!$C$1:$C$112,0,1,1),P2526)</f>
        <v>85</v>
      </c>
      <c r="S2526" s="24">
        <f>IF(R2526&gt;900,_xlfn.XLOOKUP(ROUND(R2526,0),'CM-VL-G-C-GL-B-T-ClassRimThickn'!$B$1:$B$112,'CM-VL-G-C-GL-B-T-ClassRimThickn'!$C$1:$C$112,0,1,1),R2526)</f>
        <v>0</v>
      </c>
      <c r="T2526" s="24">
        <v>85</v>
      </c>
      <c r="U2526" s="24">
        <f>IF(T2526&gt;900,_xlfn.XLOOKUP(ROUND(T2526,0),'CM-VL-G-C-GL-B-T-ClassRimThickn'!$B$1:$B$112,'CM-VL-G-C-GL-B-T-ClassRimThickn'!$C$1:$C$112,0,1,1),T2526)</f>
        <v>85</v>
      </c>
      <c r="V2526" s="24">
        <v>85</v>
      </c>
      <c r="W2526" s="24">
        <f>IF(V2526&gt;900,_xlfn.XLOOKUP(ROUND(V2526,0),'CM-VL-G-C-GL-B-T-ClassRimThickn'!$B$1:$B$112,'CM-VL-G-C-GL-B-T-ClassRimThickn'!$C$1:$C$112,0,1,1),V2526)</f>
        <v>85</v>
      </c>
      <c r="X2526" s="24">
        <v>85</v>
      </c>
      <c r="Y2526" s="24">
        <f>IF(X2526&gt;900,_xlfn.XLOOKUP(ROUND(X2526,0),'CM-VL-G-C-GL-B-T-ClassRimThickn'!$B$1:$B$112,'CM-VL-G-C-GL-B-T-ClassRimThickn'!$C$1:$C$112,0,1,1),X2526)</f>
        <v>85</v>
      </c>
      <c r="Z2526" s="24">
        <v>85</v>
      </c>
      <c r="AA2526" s="24">
        <f>IF(Z2526&gt;900,_xlfn.XLOOKUP(ROUND(Z2526,0),'CM-VL-G-C-GL-B-T-ClassRimThickn'!$B$1:$B$112,'CM-VL-G-C-GL-B-T-ClassRimThickn'!$C$1:$C$112,0,1,1),Z2526)</f>
        <v>85</v>
      </c>
      <c r="AB2526" s="24">
        <v>85</v>
      </c>
      <c r="AC2526" s="24">
        <f>IF(AB2526&gt;900,_xlfn.XLOOKUP(ROUND(AB2526,0),'CM-VL-G-C-GL-B-T-ClassRimThickn'!$B$1:$B$112,'CM-VL-G-C-GL-B-T-ClassRimThickn'!$C$1:$C$112,0,1,1),AB2526)</f>
        <v>85</v>
      </c>
      <c r="AD2526" s="24">
        <v>85</v>
      </c>
      <c r="AE2526" s="24">
        <f>IF(AD2526&gt;900,_xlfn.XLOOKUP(ROUND(AD2526,0),'CM-VL-G-C-GL-B-T-ClassRimThickn'!$B$1:$B$112,'CM-VL-G-C-GL-B-T-ClassRimThickn'!$C$1:$C$112,0,1,1),AD2526)</f>
        <v>85</v>
      </c>
      <c r="AF2526" s="24">
        <v>85</v>
      </c>
      <c r="AG2526" s="24">
        <f>IF(AF2526&gt;900,_xlfn.XLOOKUP(ROUND(AF2526,0),'CM-VL-G-C-GL-B-T-ClassRimThickn'!$B$1:$B$112,'CM-VL-G-C-GL-B-T-ClassRimThickn'!$C$1:$C$112,0,1,1),AF2526)</f>
        <v>85</v>
      </c>
      <c r="AH2526" s="24">
        <v>26</v>
      </c>
      <c r="AI2526" s="24">
        <v>26</v>
      </c>
      <c r="AJ2526" s="24">
        <v>26</v>
      </c>
      <c r="AK2526" s="24">
        <v>27</v>
      </c>
      <c r="AL2526" s="24">
        <v>26.5</v>
      </c>
      <c r="AM2526" s="24">
        <v>27</v>
      </c>
      <c r="AN2526" s="24">
        <v>26</v>
      </c>
      <c r="AO2526" s="24">
        <v>26</v>
      </c>
      <c r="AP2526" s="24">
        <v>25</v>
      </c>
      <c r="AQ2526" s="24">
        <v>25</v>
      </c>
      <c r="AR2526" s="24">
        <v>27</v>
      </c>
      <c r="AS2526" s="24">
        <v>26</v>
      </c>
      <c r="AT2526" s="24">
        <v>28</v>
      </c>
      <c r="AU2526" s="24">
        <v>28.5</v>
      </c>
      <c r="AV2526" s="24">
        <v>28</v>
      </c>
      <c r="AW2526" s="24">
        <v>29</v>
      </c>
      <c r="AX2526" s="24">
        <v>28.5</v>
      </c>
      <c r="AY2526" s="24">
        <v>28.5</v>
      </c>
      <c r="AZ2526" s="24">
        <v>28</v>
      </c>
      <c r="BA2526" s="24">
        <v>30</v>
      </c>
      <c r="BB2526" s="24">
        <v>29</v>
      </c>
      <c r="BC2526" s="24">
        <v>29.5</v>
      </c>
      <c r="BD2526" s="24">
        <v>29</v>
      </c>
      <c r="BE2526" s="24">
        <v>29</v>
      </c>
      <c r="BF2526" s="24">
        <v>1</v>
      </c>
      <c r="BG2526" s="24">
        <v>1</v>
      </c>
      <c r="BH2526" s="24">
        <v>2</v>
      </c>
      <c r="BI2526" s="24">
        <v>1</v>
      </c>
      <c r="BJ2526" s="24">
        <v>1</v>
      </c>
      <c r="BL2526" s="24">
        <v>1</v>
      </c>
      <c r="BM2526" s="24">
        <v>1.5</v>
      </c>
      <c r="BN2526" s="24">
        <v>1</v>
      </c>
      <c r="BO2526" s="24">
        <v>2</v>
      </c>
      <c r="BP2526" s="24">
        <v>2</v>
      </c>
      <c r="BQ2526" s="24">
        <v>1</v>
      </c>
      <c r="BR2526" s="24">
        <v>1</v>
      </c>
      <c r="BS2526" s="24">
        <v>0</v>
      </c>
      <c r="BT2526" s="24">
        <v>1</v>
      </c>
      <c r="BU2526" s="24">
        <v>1</v>
      </c>
      <c r="BV2526" s="24">
        <v>0.5</v>
      </c>
      <c r="BW2526" s="24">
        <v>0.5</v>
      </c>
      <c r="BX2526" s="24">
        <v>1</v>
      </c>
      <c r="BY2526" s="24">
        <v>0.5</v>
      </c>
      <c r="BZ2526" s="24">
        <v>0.5</v>
      </c>
      <c r="CB2526" s="24">
        <v>0.5</v>
      </c>
      <c r="CC2526" s="24">
        <v>0.5</v>
      </c>
      <c r="CO2526" s="34">
        <f t="shared" si="169"/>
        <v>924026.80701754382</v>
      </c>
    </row>
    <row r="2527" spans="1:93" ht="15">
      <c r="A2527" s="23" t="s">
        <v>204</v>
      </c>
      <c r="B2527" s="52">
        <v>41470</v>
      </c>
      <c r="C2527" s="25" t="str">
        <f t="shared" si="168"/>
        <v/>
      </c>
      <c r="G2527" s="24">
        <f t="shared" si="170"/>
        <v>12</v>
      </c>
      <c r="H2527" s="26">
        <f>((H2528-H2525)/SUM(G2526:G2528)*G2527)+H2526</f>
        <v>924742.1754385964</v>
      </c>
      <c r="I2527" s="24" t="str">
        <f t="shared" si="167"/>
        <v/>
      </c>
      <c r="K2527" s="24">
        <f>IF(J2527&gt;900,_xlfn.XLOOKUP(ROUND(J2527,0),'CM-VL-G-C-GL-B-T-ClassRimThickn'!$B$1:$B$112,'CM-VL-G-C-GL-B-T-ClassRimThickn'!$C$1:$C$112,0,1,1),J2527)</f>
        <v>0</v>
      </c>
      <c r="L2527" s="24">
        <v>89</v>
      </c>
      <c r="M2527" s="24">
        <f>IF(L2527&gt;900,_xlfn.XLOOKUP(ROUND(L2527,0),'CM-VL-G-C-GL-B-T-ClassRimThickn'!$B$1:$B$112,'CM-VL-G-C-GL-B-T-ClassRimThickn'!$C$1:$C$112,0,1,1),L2527)</f>
        <v>89</v>
      </c>
      <c r="N2527" s="24">
        <v>89</v>
      </c>
      <c r="O2527" s="24">
        <f>IF(N2527&gt;900,_xlfn.XLOOKUP(ROUND(N2527,0),'CM-VL-G-C-GL-B-T-ClassRimThickn'!$B$1:$B$112,'CM-VL-G-C-GL-B-T-ClassRimThickn'!$C$1:$C$112,0,1,1),N2527)</f>
        <v>89</v>
      </c>
      <c r="P2527" s="24">
        <v>89</v>
      </c>
      <c r="Q2527" s="24">
        <f>IF(P2527&gt;900,_xlfn.XLOOKUP(ROUND(P2527,0),'CM-VL-G-C-GL-B-T-ClassRimThickn'!$B$1:$B$112,'CM-VL-G-C-GL-B-T-ClassRimThickn'!$C$1:$C$112,0,1,1),P2527)</f>
        <v>89</v>
      </c>
      <c r="S2527" s="24">
        <f>IF(R2527&gt;900,_xlfn.XLOOKUP(ROUND(R2527,0),'CM-VL-G-C-GL-B-T-ClassRimThickn'!$B$1:$B$112,'CM-VL-G-C-GL-B-T-ClassRimThickn'!$C$1:$C$112,0,1,1),R2527)</f>
        <v>0</v>
      </c>
      <c r="T2527" s="24">
        <v>89</v>
      </c>
      <c r="U2527" s="24">
        <f>IF(T2527&gt;900,_xlfn.XLOOKUP(ROUND(T2527,0),'CM-VL-G-C-GL-B-T-ClassRimThickn'!$B$1:$B$112,'CM-VL-G-C-GL-B-T-ClassRimThickn'!$C$1:$C$112,0,1,1),T2527)</f>
        <v>89</v>
      </c>
      <c r="V2527" s="24">
        <v>87</v>
      </c>
      <c r="W2527" s="24">
        <f>IF(V2527&gt;900,_xlfn.XLOOKUP(ROUND(V2527,0),'CM-VL-G-C-GL-B-T-ClassRimThickn'!$B$1:$B$112,'CM-VL-G-C-GL-B-T-ClassRimThickn'!$C$1:$C$112,0,1,1),V2527)</f>
        <v>87</v>
      </c>
      <c r="X2527" s="24">
        <v>89</v>
      </c>
      <c r="Y2527" s="24">
        <f>IF(X2527&gt;900,_xlfn.XLOOKUP(ROUND(X2527,0),'CM-VL-G-C-GL-B-T-ClassRimThickn'!$B$1:$B$112,'CM-VL-G-C-GL-B-T-ClassRimThickn'!$C$1:$C$112,0,1,1),X2527)</f>
        <v>89</v>
      </c>
      <c r="Z2527" s="24">
        <v>89</v>
      </c>
      <c r="AA2527" s="24">
        <f>IF(Z2527&gt;900,_xlfn.XLOOKUP(ROUND(Z2527,0),'CM-VL-G-C-GL-B-T-ClassRimThickn'!$B$1:$B$112,'CM-VL-G-C-GL-B-T-ClassRimThickn'!$C$1:$C$112,0,1,1),Z2527)</f>
        <v>89</v>
      </c>
      <c r="AB2527" s="24">
        <v>89</v>
      </c>
      <c r="AC2527" s="24">
        <f>IF(AB2527&gt;900,_xlfn.XLOOKUP(ROUND(AB2527,0),'CM-VL-G-C-GL-B-T-ClassRimThickn'!$B$1:$B$112,'CM-VL-G-C-GL-B-T-ClassRimThickn'!$C$1:$C$112,0,1,1),AB2527)</f>
        <v>89</v>
      </c>
      <c r="AD2527" s="24">
        <v>89</v>
      </c>
      <c r="AE2527" s="24">
        <f>IF(AD2527&gt;900,_xlfn.XLOOKUP(ROUND(AD2527,0),'CM-VL-G-C-GL-B-T-ClassRimThickn'!$B$1:$B$112,'CM-VL-G-C-GL-B-T-ClassRimThickn'!$C$1:$C$112,0,1,1),AD2527)</f>
        <v>89</v>
      </c>
      <c r="AF2527" s="24">
        <v>89</v>
      </c>
      <c r="AG2527" s="24">
        <f>IF(AF2527&gt;900,_xlfn.XLOOKUP(ROUND(AF2527,0),'CM-VL-G-C-GL-B-T-ClassRimThickn'!$B$1:$B$112,'CM-VL-G-C-GL-B-T-ClassRimThickn'!$C$1:$C$112,0,1,1),AF2527)</f>
        <v>89</v>
      </c>
      <c r="AH2527" s="24">
        <v>25</v>
      </c>
      <c r="AI2527" s="24">
        <v>27</v>
      </c>
      <c r="AJ2527" s="24">
        <v>25</v>
      </c>
      <c r="AK2527" s="24">
        <v>27</v>
      </c>
      <c r="AL2527" s="24">
        <v>26</v>
      </c>
      <c r="AM2527" s="24">
        <v>26</v>
      </c>
      <c r="AN2527" s="24">
        <v>25</v>
      </c>
      <c r="AO2527" s="24">
        <v>25</v>
      </c>
      <c r="AP2527" s="24">
        <v>26</v>
      </c>
      <c r="AQ2527" s="24">
        <v>24</v>
      </c>
      <c r="AR2527" s="24">
        <v>27</v>
      </c>
      <c r="AS2527" s="24">
        <v>27</v>
      </c>
      <c r="AT2527" s="24">
        <v>29</v>
      </c>
      <c r="AU2527" s="24">
        <v>29</v>
      </c>
      <c r="AV2527" s="24">
        <v>28</v>
      </c>
      <c r="AW2527" s="24">
        <v>29</v>
      </c>
      <c r="AX2527" s="24">
        <v>28</v>
      </c>
      <c r="AY2527" s="24">
        <v>28</v>
      </c>
      <c r="AZ2527" s="24">
        <v>29</v>
      </c>
      <c r="BA2527" s="24">
        <v>29</v>
      </c>
      <c r="BB2527" s="24">
        <v>29</v>
      </c>
      <c r="BC2527" s="24">
        <v>29</v>
      </c>
      <c r="BD2527" s="24">
        <v>28</v>
      </c>
      <c r="BE2527" s="24">
        <v>29</v>
      </c>
      <c r="BF2527" s="24">
        <v>1</v>
      </c>
      <c r="BG2527" s="24">
        <v>1</v>
      </c>
      <c r="BH2527" s="24">
        <v>1</v>
      </c>
      <c r="BI2527" s="24">
        <v>1</v>
      </c>
      <c r="BJ2527" s="24">
        <v>1</v>
      </c>
      <c r="BL2527" s="24">
        <v>1</v>
      </c>
      <c r="BM2527" s="24">
        <v>1</v>
      </c>
      <c r="BN2527" s="24">
        <v>1</v>
      </c>
      <c r="BO2527" s="24">
        <v>1</v>
      </c>
      <c r="BP2527" s="24">
        <v>1</v>
      </c>
      <c r="BQ2527" s="24">
        <v>1</v>
      </c>
      <c r="BR2527" s="24">
        <v>0.5</v>
      </c>
      <c r="BS2527" s="24">
        <v>0</v>
      </c>
      <c r="BT2527" s="24">
        <v>0.5</v>
      </c>
      <c r="BU2527" s="24">
        <v>0.5</v>
      </c>
      <c r="BV2527" s="24">
        <v>0</v>
      </c>
      <c r="BW2527" s="24">
        <v>0</v>
      </c>
      <c r="BX2527" s="24">
        <v>0</v>
      </c>
      <c r="BY2527" s="24">
        <v>0</v>
      </c>
      <c r="BZ2527" s="24">
        <v>0.5</v>
      </c>
      <c r="CB2527" s="24">
        <v>0</v>
      </c>
      <c r="CC2527" s="24">
        <v>0</v>
      </c>
      <c r="CD2527" s="24">
        <v>125</v>
      </c>
      <c r="CE2527" s="24">
        <v>125</v>
      </c>
      <c r="CF2527" s="24">
        <v>125</v>
      </c>
      <c r="CG2527" s="24">
        <v>125</v>
      </c>
      <c r="CH2527" s="24">
        <v>130</v>
      </c>
      <c r="CI2527" s="24">
        <v>135</v>
      </c>
      <c r="CO2527" s="34">
        <f t="shared" si="169"/>
        <v>924742.1754385964</v>
      </c>
    </row>
    <row r="2528" spans="1:93" ht="15">
      <c r="A2528" s="23" t="s">
        <v>204</v>
      </c>
      <c r="B2528" s="52">
        <v>41486</v>
      </c>
      <c r="C2528" s="25" t="str">
        <f t="shared" si="168"/>
        <v/>
      </c>
      <c r="G2528" s="24">
        <f t="shared" si="170"/>
        <v>16</v>
      </c>
      <c r="H2528" s="27">
        <v>925696</v>
      </c>
      <c r="I2528" s="24" t="str">
        <f t="shared" si="167"/>
        <v/>
      </c>
      <c r="K2528" s="24">
        <f>IF(J2528&gt;900,_xlfn.XLOOKUP(ROUND(J2528,0),'CM-VL-G-C-GL-B-T-ClassRimThickn'!$B$1:$B$112,'CM-VL-G-C-GL-B-T-ClassRimThickn'!$C$1:$C$112,0,1,1),J2528)</f>
        <v>0</v>
      </c>
      <c r="L2528" s="24">
        <v>85</v>
      </c>
      <c r="M2528" s="24">
        <f>IF(L2528&gt;900,_xlfn.XLOOKUP(ROUND(L2528,0),'CM-VL-G-C-GL-B-T-ClassRimThickn'!$B$1:$B$112,'CM-VL-G-C-GL-B-T-ClassRimThickn'!$C$1:$C$112,0,1,1),L2528)</f>
        <v>85</v>
      </c>
      <c r="N2528" s="24">
        <v>85</v>
      </c>
      <c r="O2528" s="24">
        <f>IF(N2528&gt;900,_xlfn.XLOOKUP(ROUND(N2528,0),'CM-VL-G-C-GL-B-T-ClassRimThickn'!$B$1:$B$112,'CM-VL-G-C-GL-B-T-ClassRimThickn'!$C$1:$C$112,0,1,1),N2528)</f>
        <v>85</v>
      </c>
      <c r="P2528" s="24">
        <v>85</v>
      </c>
      <c r="Q2528" s="24">
        <f>IF(P2528&gt;900,_xlfn.XLOOKUP(ROUND(P2528,0),'CM-VL-G-C-GL-B-T-ClassRimThickn'!$B$1:$B$112,'CM-VL-G-C-GL-B-T-ClassRimThickn'!$C$1:$C$112,0,1,1),P2528)</f>
        <v>85</v>
      </c>
      <c r="S2528" s="24">
        <f>IF(R2528&gt;900,_xlfn.XLOOKUP(ROUND(R2528,0),'CM-VL-G-C-GL-B-T-ClassRimThickn'!$B$1:$B$112,'CM-VL-G-C-GL-B-T-ClassRimThickn'!$C$1:$C$112,0,1,1),R2528)</f>
        <v>0</v>
      </c>
      <c r="T2528" s="24">
        <v>85</v>
      </c>
      <c r="U2528" s="24">
        <f>IF(T2528&gt;900,_xlfn.XLOOKUP(ROUND(T2528,0),'CM-VL-G-C-GL-B-T-ClassRimThickn'!$B$1:$B$112,'CM-VL-G-C-GL-B-T-ClassRimThickn'!$C$1:$C$112,0,1,1),T2528)</f>
        <v>85</v>
      </c>
      <c r="V2528" s="24">
        <v>85</v>
      </c>
      <c r="W2528" s="24">
        <f>IF(V2528&gt;900,_xlfn.XLOOKUP(ROUND(V2528,0),'CM-VL-G-C-GL-B-T-ClassRimThickn'!$B$1:$B$112,'CM-VL-G-C-GL-B-T-ClassRimThickn'!$C$1:$C$112,0,1,1),V2528)</f>
        <v>85</v>
      </c>
      <c r="X2528" s="24">
        <v>85</v>
      </c>
      <c r="Y2528" s="24">
        <f>IF(X2528&gt;900,_xlfn.XLOOKUP(ROUND(X2528,0),'CM-VL-G-C-GL-B-T-ClassRimThickn'!$B$1:$B$112,'CM-VL-G-C-GL-B-T-ClassRimThickn'!$C$1:$C$112,0,1,1),X2528)</f>
        <v>85</v>
      </c>
      <c r="Z2528" s="24">
        <v>85</v>
      </c>
      <c r="AA2528" s="24">
        <f>IF(Z2528&gt;900,_xlfn.XLOOKUP(ROUND(Z2528,0),'CM-VL-G-C-GL-B-T-ClassRimThickn'!$B$1:$B$112,'CM-VL-G-C-GL-B-T-ClassRimThickn'!$C$1:$C$112,0,1,1),Z2528)</f>
        <v>85</v>
      </c>
      <c r="AB2528" s="24">
        <v>85</v>
      </c>
      <c r="AC2528" s="24">
        <f>IF(AB2528&gt;900,_xlfn.XLOOKUP(ROUND(AB2528,0),'CM-VL-G-C-GL-B-T-ClassRimThickn'!$B$1:$B$112,'CM-VL-G-C-GL-B-T-ClassRimThickn'!$C$1:$C$112,0,1,1),AB2528)</f>
        <v>85</v>
      </c>
      <c r="AD2528" s="24">
        <v>85</v>
      </c>
      <c r="AE2528" s="24">
        <f>IF(AD2528&gt;900,_xlfn.XLOOKUP(ROUND(AD2528,0),'CM-VL-G-C-GL-B-T-ClassRimThickn'!$B$1:$B$112,'CM-VL-G-C-GL-B-T-ClassRimThickn'!$C$1:$C$112,0,1,1),AD2528)</f>
        <v>85</v>
      </c>
      <c r="AF2528" s="24">
        <v>85</v>
      </c>
      <c r="AG2528" s="24">
        <f>IF(AF2528&gt;900,_xlfn.XLOOKUP(ROUND(AF2528,0),'CM-VL-G-C-GL-B-T-ClassRimThickn'!$B$1:$B$112,'CM-VL-G-C-GL-B-T-ClassRimThickn'!$C$1:$C$112,0,1,1),AF2528)</f>
        <v>85</v>
      </c>
      <c r="AH2528" s="24">
        <v>25</v>
      </c>
      <c r="AI2528" s="24">
        <v>25.5</v>
      </c>
      <c r="AJ2528" s="24">
        <v>24.5</v>
      </c>
      <c r="AK2528" s="24">
        <v>24</v>
      </c>
      <c r="AL2528" s="24">
        <v>26</v>
      </c>
      <c r="AM2528" s="24">
        <v>25</v>
      </c>
      <c r="AN2528" s="24">
        <v>24.5</v>
      </c>
      <c r="AO2528" s="24">
        <v>24.5</v>
      </c>
      <c r="AP2528" s="24">
        <v>23.5</v>
      </c>
      <c r="AQ2528" s="24">
        <v>25.5</v>
      </c>
      <c r="AR2528" s="24">
        <v>25.5</v>
      </c>
      <c r="AS2528" s="24">
        <v>25</v>
      </c>
      <c r="AT2528" s="24">
        <v>30</v>
      </c>
      <c r="AU2528" s="24">
        <v>30</v>
      </c>
      <c r="AV2528" s="24">
        <v>29.5</v>
      </c>
      <c r="AW2528" s="24">
        <v>30</v>
      </c>
      <c r="AX2528" s="24">
        <v>29.5</v>
      </c>
      <c r="AY2528" s="24">
        <v>30</v>
      </c>
      <c r="AZ2528" s="24">
        <v>30.5</v>
      </c>
      <c r="BA2528" s="24">
        <v>29.5</v>
      </c>
      <c r="BB2528" s="24">
        <v>30</v>
      </c>
      <c r="BC2528" s="24">
        <v>30</v>
      </c>
      <c r="BD2528" s="24">
        <v>29.5</v>
      </c>
      <c r="BE2528" s="24">
        <v>29.5</v>
      </c>
      <c r="BF2528" s="24">
        <v>0.5</v>
      </c>
      <c r="BG2528" s="24">
        <v>0.5</v>
      </c>
      <c r="BH2528" s="24">
        <v>0.5</v>
      </c>
      <c r="BI2528" s="24">
        <v>0.5</v>
      </c>
      <c r="BJ2528" s="24">
        <v>0.5</v>
      </c>
      <c r="BL2528" s="24">
        <v>0.5</v>
      </c>
      <c r="BM2528" s="24">
        <v>0.5</v>
      </c>
      <c r="BN2528" s="24">
        <v>0.5</v>
      </c>
      <c r="BO2528" s="24">
        <v>0.5</v>
      </c>
      <c r="BP2528" s="24">
        <v>0.5</v>
      </c>
      <c r="BQ2528" s="24">
        <v>0.5</v>
      </c>
      <c r="BR2528" s="24">
        <v>0</v>
      </c>
      <c r="BS2528" s="24">
        <v>0</v>
      </c>
      <c r="BT2528" s="24">
        <v>0.5</v>
      </c>
      <c r="BU2528" s="24">
        <v>0</v>
      </c>
      <c r="BV2528" s="24">
        <v>0</v>
      </c>
      <c r="BW2528" s="24">
        <v>0.5</v>
      </c>
      <c r="BX2528" s="24">
        <v>0.5</v>
      </c>
      <c r="BY2528" s="24">
        <v>0.5</v>
      </c>
      <c r="BZ2528" s="24">
        <v>0.5</v>
      </c>
      <c r="CB2528" s="24">
        <v>0</v>
      </c>
      <c r="CC2528" s="24">
        <v>0.5</v>
      </c>
      <c r="CD2528" s="24">
        <v>120</v>
      </c>
      <c r="CE2528" s="24">
        <v>122</v>
      </c>
      <c r="CF2528" s="24">
        <v>120</v>
      </c>
      <c r="CG2528" s="24">
        <v>122</v>
      </c>
      <c r="CH2528" s="24">
        <v>124</v>
      </c>
      <c r="CI2528" s="24">
        <v>128</v>
      </c>
      <c r="CO2528" s="34">
        <f t="shared" si="169"/>
        <v>925696</v>
      </c>
    </row>
    <row r="2529" spans="1:93" ht="15">
      <c r="A2529" s="23" t="s">
        <v>204</v>
      </c>
      <c r="B2529" s="52">
        <v>41498</v>
      </c>
      <c r="C2529" s="25" t="str">
        <f t="shared" si="168"/>
        <v/>
      </c>
      <c r="G2529" s="24">
        <f t="shared" si="170"/>
        <v>12</v>
      </c>
      <c r="H2529" s="30">
        <f>(H2530-H2528)/(G2529+G2530)*G2529+H2528</f>
        <v>927685.375</v>
      </c>
      <c r="I2529" s="24" t="str">
        <f t="shared" ref="I2529:I2592" si="171">IF(AND((A2529=A2530),(H2529&gt;H2530)),FALSE,"")</f>
        <v/>
      </c>
      <c r="K2529" s="24">
        <f>IF(J2529&gt;900,_xlfn.XLOOKUP(ROUND(J2529,0),'CM-VL-G-C-GL-B-T-ClassRimThickn'!$B$1:$B$112,'CM-VL-G-C-GL-B-T-ClassRimThickn'!$C$1:$C$112,0,1,1),J2529)</f>
        <v>0</v>
      </c>
      <c r="L2529" s="24">
        <v>995.2</v>
      </c>
      <c r="M2529" s="24">
        <f>IF(L2529&gt;900,_xlfn.XLOOKUP(ROUND(L2529,0),'CM-VL-G-C-GL-B-T-ClassRimThickn'!$B$1:$B$112,'CM-VL-G-C-GL-B-T-ClassRimThickn'!$C$1:$C$112,0,1,1),L2529)</f>
        <v>74.5</v>
      </c>
      <c r="N2529" s="24">
        <v>991.9</v>
      </c>
      <c r="O2529" s="24">
        <f>IF(N2529&gt;900,_xlfn.XLOOKUP(ROUND(N2529,0),'CM-VL-G-C-GL-B-T-ClassRimThickn'!$B$1:$B$112,'CM-VL-G-C-GL-B-T-ClassRimThickn'!$C$1:$C$112,0,1,1),N2529)</f>
        <v>73</v>
      </c>
      <c r="P2529" s="24">
        <v>987.7</v>
      </c>
      <c r="Q2529" s="24">
        <f>IF(P2529&gt;900,_xlfn.XLOOKUP(ROUND(P2529,0),'CM-VL-G-C-GL-B-T-ClassRimThickn'!$B$1:$B$112,'CM-VL-G-C-GL-B-T-ClassRimThickn'!$C$1:$C$112,0,1,1),P2529)</f>
        <v>71</v>
      </c>
      <c r="S2529" s="24">
        <f>IF(R2529&gt;900,_xlfn.XLOOKUP(ROUND(R2529,0),'CM-VL-G-C-GL-B-T-ClassRimThickn'!$B$1:$B$112,'CM-VL-G-C-GL-B-T-ClassRimThickn'!$C$1:$C$112,0,1,1),R2529)</f>
        <v>0</v>
      </c>
      <c r="T2529" s="24">
        <v>991</v>
      </c>
      <c r="U2529" s="24">
        <f>IF(T2529&gt;900,_xlfn.XLOOKUP(ROUND(T2529,0),'CM-VL-G-C-GL-B-T-ClassRimThickn'!$B$1:$B$112,'CM-VL-G-C-GL-B-T-ClassRimThickn'!$C$1:$C$112,0,1,1),T2529)</f>
        <v>72.5</v>
      </c>
      <c r="V2529" s="24">
        <v>992.2</v>
      </c>
      <c r="W2529" s="24">
        <f>IF(V2529&gt;900,_xlfn.XLOOKUP(ROUND(V2529,0),'CM-VL-G-C-GL-B-T-ClassRimThickn'!$B$1:$B$112,'CM-VL-G-C-GL-B-T-ClassRimThickn'!$C$1:$C$112,0,1,1),V2529)</f>
        <v>73</v>
      </c>
      <c r="X2529" s="24">
        <v>995.8</v>
      </c>
      <c r="Y2529" s="24">
        <f>IF(X2529&gt;900,_xlfn.XLOOKUP(ROUND(X2529,0),'CM-VL-G-C-GL-B-T-ClassRimThickn'!$B$1:$B$112,'CM-VL-G-C-GL-B-T-ClassRimThickn'!$C$1:$C$112,0,1,1),X2529)</f>
        <v>75</v>
      </c>
      <c r="Z2529" s="24">
        <v>991.4</v>
      </c>
      <c r="AA2529" s="24">
        <f>IF(Z2529&gt;900,_xlfn.XLOOKUP(ROUND(Z2529,0),'CM-VL-G-C-GL-B-T-ClassRimThickn'!$B$1:$B$112,'CM-VL-G-C-GL-B-T-ClassRimThickn'!$C$1:$C$112,0,1,1),Z2529)</f>
        <v>72.5</v>
      </c>
      <c r="AB2529" s="24">
        <v>987.1</v>
      </c>
      <c r="AC2529" s="24">
        <f>IF(AB2529&gt;900,_xlfn.XLOOKUP(ROUND(AB2529,0),'CM-VL-G-C-GL-B-T-ClassRimThickn'!$B$1:$B$112,'CM-VL-G-C-GL-B-T-ClassRimThickn'!$C$1:$C$112,0,1,1),AB2529)</f>
        <v>70.5</v>
      </c>
      <c r="AD2529" s="24">
        <v>990.2</v>
      </c>
      <c r="AE2529" s="24">
        <f>IF(AD2529&gt;900,_xlfn.XLOOKUP(ROUND(AD2529,0),'CM-VL-G-C-GL-B-T-ClassRimThickn'!$B$1:$B$112,'CM-VL-G-C-GL-B-T-ClassRimThickn'!$C$1:$C$112,0,1,1),AD2529)</f>
        <v>72</v>
      </c>
      <c r="AF2529" s="24">
        <v>990.5</v>
      </c>
      <c r="AG2529" s="24">
        <f>IF(AF2529&gt;900,_xlfn.XLOOKUP(ROUND(AF2529,0),'CM-VL-G-C-GL-B-T-ClassRimThickn'!$B$1:$B$112,'CM-VL-G-C-GL-B-T-ClassRimThickn'!$C$1:$C$112,0,1,1),AF2529)</f>
        <v>72.5</v>
      </c>
      <c r="AH2529" s="24">
        <v>30</v>
      </c>
      <c r="AI2529" s="24">
        <v>30</v>
      </c>
      <c r="AJ2529" s="24">
        <v>30</v>
      </c>
      <c r="AK2529" s="24">
        <v>30</v>
      </c>
      <c r="AL2529" s="24">
        <v>30</v>
      </c>
      <c r="AM2529" s="24">
        <v>30</v>
      </c>
      <c r="AN2529" s="24">
        <v>30</v>
      </c>
      <c r="AO2529" s="24">
        <v>30</v>
      </c>
      <c r="AP2529" s="24">
        <v>30</v>
      </c>
      <c r="AQ2529" s="24">
        <v>30</v>
      </c>
      <c r="AR2529" s="24">
        <v>30</v>
      </c>
      <c r="AS2529" s="24">
        <v>30</v>
      </c>
      <c r="AT2529" s="24">
        <v>28</v>
      </c>
      <c r="AU2529" s="24">
        <v>28</v>
      </c>
      <c r="AV2529" s="24">
        <v>28</v>
      </c>
      <c r="AW2529" s="24">
        <v>28</v>
      </c>
      <c r="AX2529" s="24">
        <v>28</v>
      </c>
      <c r="AY2529" s="24">
        <v>28</v>
      </c>
      <c r="AZ2529" s="24">
        <v>28</v>
      </c>
      <c r="BA2529" s="24">
        <v>28</v>
      </c>
      <c r="BB2529" s="24">
        <v>28</v>
      </c>
      <c r="BC2529" s="24">
        <v>28</v>
      </c>
      <c r="BD2529" s="24">
        <v>28</v>
      </c>
      <c r="BE2529" s="24">
        <v>28</v>
      </c>
      <c r="BF2529" s="24">
        <v>0</v>
      </c>
      <c r="BG2529" s="24">
        <v>0</v>
      </c>
      <c r="BH2529" s="24">
        <v>0</v>
      </c>
      <c r="BI2529" s="24">
        <v>0</v>
      </c>
      <c r="BJ2529" s="24">
        <v>0</v>
      </c>
      <c r="BL2529" s="24">
        <v>0</v>
      </c>
      <c r="BM2529" s="24">
        <v>0</v>
      </c>
      <c r="BN2529" s="24">
        <v>0</v>
      </c>
      <c r="BO2529" s="24">
        <v>0</v>
      </c>
      <c r="BP2529" s="24">
        <v>0</v>
      </c>
      <c r="BQ2529" s="24">
        <v>0</v>
      </c>
      <c r="BR2529" s="24">
        <v>0</v>
      </c>
      <c r="BS2529" s="24">
        <v>0</v>
      </c>
      <c r="BT2529" s="24">
        <v>0</v>
      </c>
      <c r="BU2529" s="24">
        <v>0</v>
      </c>
      <c r="BV2529" s="24">
        <v>0</v>
      </c>
      <c r="BW2529" s="24">
        <v>0</v>
      </c>
      <c r="BX2529" s="24">
        <v>0</v>
      </c>
      <c r="BY2529" s="24">
        <v>0</v>
      </c>
      <c r="BZ2529" s="24">
        <v>0</v>
      </c>
      <c r="CB2529" s="24">
        <v>0</v>
      </c>
      <c r="CC2529" s="24">
        <v>0</v>
      </c>
      <c r="CO2529" s="34">
        <f t="shared" si="169"/>
        <v>927685.375</v>
      </c>
    </row>
    <row r="2530" spans="1:93" ht="15">
      <c r="A2530" s="23" t="s">
        <v>204</v>
      </c>
      <c r="B2530" s="52">
        <v>41550</v>
      </c>
      <c r="C2530" s="25" t="str">
        <f t="shared" si="168"/>
        <v/>
      </c>
      <c r="G2530" s="24">
        <f t="shared" si="170"/>
        <v>52</v>
      </c>
      <c r="H2530" s="27">
        <v>936306</v>
      </c>
      <c r="I2530" s="24" t="str">
        <f t="shared" si="171"/>
        <v/>
      </c>
      <c r="K2530" s="24">
        <f>IF(J2530&gt;900,_xlfn.XLOOKUP(ROUND(J2530,0),'CM-VL-G-C-GL-B-T-ClassRimThickn'!$B$1:$B$112,'CM-VL-G-C-GL-B-T-ClassRimThickn'!$C$1:$C$112,0,1,1),J2530)</f>
        <v>0</v>
      </c>
      <c r="L2530" s="24">
        <v>79</v>
      </c>
      <c r="M2530" s="24">
        <f>IF(L2530&gt;900,_xlfn.XLOOKUP(ROUND(L2530,0),'CM-VL-G-C-GL-B-T-ClassRimThickn'!$B$1:$B$112,'CM-VL-G-C-GL-B-T-ClassRimThickn'!$C$1:$C$112,0,1,1),L2530)</f>
        <v>79</v>
      </c>
      <c r="N2530" s="24">
        <v>76.5</v>
      </c>
      <c r="O2530" s="24">
        <f>IF(N2530&gt;900,_xlfn.XLOOKUP(ROUND(N2530,0),'CM-VL-G-C-GL-B-T-ClassRimThickn'!$B$1:$B$112,'CM-VL-G-C-GL-B-T-ClassRimThickn'!$C$1:$C$112,0,1,1),N2530)</f>
        <v>76.5</v>
      </c>
      <c r="P2530" s="24">
        <v>76</v>
      </c>
      <c r="Q2530" s="24">
        <f>IF(P2530&gt;900,_xlfn.XLOOKUP(ROUND(P2530,0),'CM-VL-G-C-GL-B-T-ClassRimThickn'!$B$1:$B$112,'CM-VL-G-C-GL-B-T-ClassRimThickn'!$C$1:$C$112,0,1,1),P2530)</f>
        <v>76</v>
      </c>
      <c r="S2530" s="24">
        <f>IF(R2530&gt;900,_xlfn.XLOOKUP(ROUND(R2530,0),'CM-VL-G-C-GL-B-T-ClassRimThickn'!$B$1:$B$112,'CM-VL-G-C-GL-B-T-ClassRimThickn'!$C$1:$C$112,0,1,1),R2530)</f>
        <v>0</v>
      </c>
      <c r="T2530" s="24">
        <v>76</v>
      </c>
      <c r="U2530" s="24">
        <f>IF(T2530&gt;900,_xlfn.XLOOKUP(ROUND(T2530,0),'CM-VL-G-C-GL-B-T-ClassRimThickn'!$B$1:$B$112,'CM-VL-G-C-GL-B-T-ClassRimThickn'!$C$1:$C$112,0,1,1),T2530)</f>
        <v>76</v>
      </c>
      <c r="V2530" s="24">
        <v>77</v>
      </c>
      <c r="W2530" s="24">
        <f>IF(V2530&gt;900,_xlfn.XLOOKUP(ROUND(V2530,0),'CM-VL-G-C-GL-B-T-ClassRimThickn'!$B$1:$B$112,'CM-VL-G-C-GL-B-T-ClassRimThickn'!$C$1:$C$112,0,1,1),V2530)</f>
        <v>77</v>
      </c>
      <c r="X2530" s="24">
        <v>79</v>
      </c>
      <c r="Y2530" s="24">
        <f>IF(X2530&gt;900,_xlfn.XLOOKUP(ROUND(X2530,0),'CM-VL-G-C-GL-B-T-ClassRimThickn'!$B$1:$B$112,'CM-VL-G-C-GL-B-T-ClassRimThickn'!$C$1:$C$112,0,1,1),X2530)</f>
        <v>79</v>
      </c>
      <c r="Z2530" s="24">
        <v>76.5</v>
      </c>
      <c r="AA2530" s="24">
        <f>IF(Z2530&gt;900,_xlfn.XLOOKUP(ROUND(Z2530,0),'CM-VL-G-C-GL-B-T-ClassRimThickn'!$B$1:$B$112,'CM-VL-G-C-GL-B-T-ClassRimThickn'!$C$1:$C$112,0,1,1),Z2530)</f>
        <v>76.5</v>
      </c>
      <c r="AB2530" s="24">
        <v>76</v>
      </c>
      <c r="AC2530" s="24">
        <f>IF(AB2530&gt;900,_xlfn.XLOOKUP(ROUND(AB2530,0),'CM-VL-G-C-GL-B-T-ClassRimThickn'!$B$1:$B$112,'CM-VL-G-C-GL-B-T-ClassRimThickn'!$C$1:$C$112,0,1,1),AB2530)</f>
        <v>76</v>
      </c>
      <c r="AD2530" s="24">
        <v>76</v>
      </c>
      <c r="AE2530" s="24">
        <f>IF(AD2530&gt;900,_xlfn.XLOOKUP(ROUND(AD2530,0),'CM-VL-G-C-GL-B-T-ClassRimThickn'!$B$1:$B$112,'CM-VL-G-C-GL-B-T-ClassRimThickn'!$C$1:$C$112,0,1,1),AD2530)</f>
        <v>76</v>
      </c>
      <c r="AF2530" s="24">
        <v>76</v>
      </c>
      <c r="AG2530" s="24">
        <f>IF(AF2530&gt;900,_xlfn.XLOOKUP(ROUND(AF2530,0),'CM-VL-G-C-GL-B-T-ClassRimThickn'!$B$1:$B$112,'CM-VL-G-C-GL-B-T-ClassRimThickn'!$C$1:$C$112,0,1,1),AF2530)</f>
        <v>76</v>
      </c>
      <c r="AH2530" s="24">
        <v>28</v>
      </c>
      <c r="AI2530" s="24">
        <v>27.5</v>
      </c>
      <c r="AJ2530" s="24">
        <v>27.5</v>
      </c>
      <c r="AK2530" s="24">
        <v>28</v>
      </c>
      <c r="AL2530" s="24">
        <v>27.5</v>
      </c>
      <c r="AM2530" s="24">
        <v>30</v>
      </c>
      <c r="AN2530" s="24">
        <v>28</v>
      </c>
      <c r="AO2530" s="24">
        <v>27</v>
      </c>
      <c r="AP2530" s="24">
        <v>27</v>
      </c>
      <c r="AQ2530" s="24">
        <v>27</v>
      </c>
      <c r="AR2530" s="24">
        <v>28</v>
      </c>
      <c r="AS2530" s="24">
        <v>30</v>
      </c>
      <c r="AT2530" s="24">
        <v>30</v>
      </c>
      <c r="AU2530" s="24">
        <v>29.5</v>
      </c>
      <c r="AV2530" s="24">
        <v>29</v>
      </c>
      <c r="AW2530" s="24">
        <v>30</v>
      </c>
      <c r="AX2530" s="24">
        <v>30</v>
      </c>
      <c r="AY2530" s="24">
        <v>27</v>
      </c>
      <c r="AZ2530" s="24">
        <v>30</v>
      </c>
      <c r="BA2530" s="24">
        <v>30</v>
      </c>
      <c r="BB2530" s="24">
        <v>29.5</v>
      </c>
      <c r="BC2530" s="24">
        <v>30</v>
      </c>
      <c r="BD2530" s="24">
        <v>30</v>
      </c>
      <c r="BE2530" s="24">
        <v>28.5</v>
      </c>
      <c r="BF2530" s="24">
        <v>0</v>
      </c>
      <c r="BG2530" s="24">
        <v>0</v>
      </c>
      <c r="BH2530" s="24">
        <v>0</v>
      </c>
      <c r="BI2530" s="24">
        <v>0</v>
      </c>
      <c r="BJ2530" s="24">
        <v>0</v>
      </c>
      <c r="BL2530" s="24">
        <v>0</v>
      </c>
      <c r="BM2530" s="24">
        <v>0</v>
      </c>
      <c r="BN2530" s="24">
        <v>0</v>
      </c>
      <c r="BO2530" s="24">
        <v>0</v>
      </c>
      <c r="BP2530" s="24">
        <v>0</v>
      </c>
      <c r="BQ2530" s="24">
        <v>0</v>
      </c>
      <c r="BR2530" s="24">
        <v>0</v>
      </c>
      <c r="BS2530" s="24">
        <v>0</v>
      </c>
      <c r="BT2530" s="24">
        <v>0</v>
      </c>
      <c r="BU2530" s="24">
        <v>0</v>
      </c>
      <c r="BV2530" s="24">
        <v>0</v>
      </c>
      <c r="BW2530" s="24">
        <v>0</v>
      </c>
      <c r="BX2530" s="24">
        <v>0</v>
      </c>
      <c r="BY2530" s="24">
        <v>0</v>
      </c>
      <c r="BZ2530" s="24">
        <v>0</v>
      </c>
      <c r="CB2530" s="24">
        <v>0</v>
      </c>
      <c r="CC2530" s="24">
        <v>0</v>
      </c>
      <c r="CD2530" s="24">
        <v>130</v>
      </c>
      <c r="CE2530" s="24">
        <v>125</v>
      </c>
      <c r="CF2530" s="24">
        <v>130</v>
      </c>
      <c r="CG2530" s="24">
        <v>110</v>
      </c>
      <c r="CH2530" s="24">
        <v>110</v>
      </c>
      <c r="CI2530" s="24">
        <v>120</v>
      </c>
      <c r="CO2530" s="34">
        <f t="shared" si="169"/>
        <v>936306</v>
      </c>
    </row>
    <row r="2531" spans="1:93" ht="15">
      <c r="A2531" s="23" t="s">
        <v>204</v>
      </c>
      <c r="B2531" s="52">
        <v>41589</v>
      </c>
      <c r="C2531" s="25" t="str">
        <f t="shared" si="168"/>
        <v/>
      </c>
      <c r="G2531" s="24">
        <f t="shared" si="170"/>
        <v>39</v>
      </c>
      <c r="H2531" s="27">
        <v>944933</v>
      </c>
      <c r="I2531" s="24" t="str">
        <f t="shared" si="171"/>
        <v/>
      </c>
      <c r="K2531" s="24">
        <f>IF(J2531&gt;900,_xlfn.XLOOKUP(ROUND(J2531,0),'CM-VL-G-C-GL-B-T-ClassRimThickn'!$B$1:$B$112,'CM-VL-G-C-GL-B-T-ClassRimThickn'!$C$1:$C$112,0,1,1),J2531)</f>
        <v>0</v>
      </c>
      <c r="L2531" s="24">
        <v>78</v>
      </c>
      <c r="M2531" s="24">
        <f>IF(L2531&gt;900,_xlfn.XLOOKUP(ROUND(L2531,0),'CM-VL-G-C-GL-B-T-ClassRimThickn'!$B$1:$B$112,'CM-VL-G-C-GL-B-T-ClassRimThickn'!$C$1:$C$112,0,1,1),L2531)</f>
        <v>78</v>
      </c>
      <c r="N2531" s="24">
        <v>77</v>
      </c>
      <c r="O2531" s="24">
        <f>IF(N2531&gt;900,_xlfn.XLOOKUP(ROUND(N2531,0),'CM-VL-G-C-GL-B-T-ClassRimThickn'!$B$1:$B$112,'CM-VL-G-C-GL-B-T-ClassRimThickn'!$C$1:$C$112,0,1,1),N2531)</f>
        <v>77</v>
      </c>
      <c r="P2531" s="24">
        <v>74</v>
      </c>
      <c r="Q2531" s="24">
        <f>IF(P2531&gt;900,_xlfn.XLOOKUP(ROUND(P2531,0),'CM-VL-G-C-GL-B-T-ClassRimThickn'!$B$1:$B$112,'CM-VL-G-C-GL-B-T-ClassRimThickn'!$C$1:$C$112,0,1,1),P2531)</f>
        <v>74</v>
      </c>
      <c r="S2531" s="24">
        <f>IF(R2531&gt;900,_xlfn.XLOOKUP(ROUND(R2531,0),'CM-VL-G-C-GL-B-T-ClassRimThickn'!$B$1:$B$112,'CM-VL-G-C-GL-B-T-ClassRimThickn'!$C$1:$C$112,0,1,1),R2531)</f>
        <v>0</v>
      </c>
      <c r="T2531" s="24">
        <v>76</v>
      </c>
      <c r="U2531" s="24">
        <f>IF(T2531&gt;900,_xlfn.XLOOKUP(ROUND(T2531,0),'CM-VL-G-C-GL-B-T-ClassRimThickn'!$B$1:$B$112,'CM-VL-G-C-GL-B-T-ClassRimThickn'!$C$1:$C$112,0,1,1),T2531)</f>
        <v>76</v>
      </c>
      <c r="V2531" s="24">
        <v>77</v>
      </c>
      <c r="W2531" s="24">
        <f>IF(V2531&gt;900,_xlfn.XLOOKUP(ROUND(V2531,0),'CM-VL-G-C-GL-B-T-ClassRimThickn'!$B$1:$B$112,'CM-VL-G-C-GL-B-T-ClassRimThickn'!$C$1:$C$112,0,1,1),V2531)</f>
        <v>77</v>
      </c>
      <c r="X2531" s="24">
        <v>77</v>
      </c>
      <c r="Y2531" s="24">
        <f>IF(X2531&gt;900,_xlfn.XLOOKUP(ROUND(X2531,0),'CM-VL-G-C-GL-B-T-ClassRimThickn'!$B$1:$B$112,'CM-VL-G-C-GL-B-T-ClassRimThickn'!$C$1:$C$112,0,1,1),X2531)</f>
        <v>77</v>
      </c>
      <c r="Z2531" s="24">
        <v>77</v>
      </c>
      <c r="AA2531" s="24">
        <f>IF(Z2531&gt;900,_xlfn.XLOOKUP(ROUND(Z2531,0),'CM-VL-G-C-GL-B-T-ClassRimThickn'!$B$1:$B$112,'CM-VL-G-C-GL-B-T-ClassRimThickn'!$C$1:$C$112,0,1,1),Z2531)</f>
        <v>77</v>
      </c>
      <c r="AB2531" s="24">
        <v>76</v>
      </c>
      <c r="AC2531" s="24">
        <f>IF(AB2531&gt;900,_xlfn.XLOOKUP(ROUND(AB2531,0),'CM-VL-G-C-GL-B-T-ClassRimThickn'!$B$1:$B$112,'CM-VL-G-C-GL-B-T-ClassRimThickn'!$C$1:$C$112,0,1,1),AB2531)</f>
        <v>76</v>
      </c>
      <c r="AD2531" s="24">
        <v>76</v>
      </c>
      <c r="AE2531" s="24">
        <f>IF(AD2531&gt;900,_xlfn.XLOOKUP(ROUND(AD2531,0),'CM-VL-G-C-GL-B-T-ClassRimThickn'!$B$1:$B$112,'CM-VL-G-C-GL-B-T-ClassRimThickn'!$C$1:$C$112,0,1,1),AD2531)</f>
        <v>76</v>
      </c>
      <c r="AF2531" s="24">
        <v>75</v>
      </c>
      <c r="AG2531" s="24">
        <f>IF(AF2531&gt;900,_xlfn.XLOOKUP(ROUND(AF2531,0),'CM-VL-G-C-GL-B-T-ClassRimThickn'!$B$1:$B$112,'CM-VL-G-C-GL-B-T-ClassRimThickn'!$C$1:$C$112,0,1,1),AF2531)</f>
        <v>75</v>
      </c>
      <c r="AH2531" s="24">
        <v>27</v>
      </c>
      <c r="AI2531" s="24">
        <v>27</v>
      </c>
      <c r="AJ2531" s="24">
        <v>27</v>
      </c>
      <c r="AK2531" s="24">
        <v>27.5</v>
      </c>
      <c r="AL2531" s="24">
        <v>27.5</v>
      </c>
      <c r="AM2531" s="24">
        <v>26.5</v>
      </c>
      <c r="AN2531" s="24">
        <v>27.5</v>
      </c>
      <c r="AO2531" s="24">
        <v>27.5</v>
      </c>
      <c r="AP2531" s="24">
        <v>27</v>
      </c>
      <c r="AQ2531" s="24">
        <v>28.5</v>
      </c>
      <c r="AR2531" s="24">
        <v>28.5</v>
      </c>
      <c r="AS2531" s="24">
        <v>28.5</v>
      </c>
      <c r="AT2531" s="24">
        <v>28.5</v>
      </c>
      <c r="AU2531" s="24">
        <v>28</v>
      </c>
      <c r="AV2531" s="24">
        <v>28</v>
      </c>
      <c r="AW2531" s="24">
        <v>29</v>
      </c>
      <c r="AX2531" s="24">
        <v>29</v>
      </c>
      <c r="AY2531" s="24">
        <v>28.5</v>
      </c>
      <c r="AZ2531" s="24">
        <v>28</v>
      </c>
      <c r="BA2531" s="24">
        <v>28.5</v>
      </c>
      <c r="BB2531" s="24">
        <v>28</v>
      </c>
      <c r="BC2531" s="24">
        <v>29</v>
      </c>
      <c r="BD2531" s="24">
        <v>28</v>
      </c>
      <c r="BE2531" s="24">
        <v>29</v>
      </c>
      <c r="BF2531" s="24">
        <v>0</v>
      </c>
      <c r="BG2531" s="24">
        <v>0</v>
      </c>
      <c r="BH2531" s="24">
        <v>0</v>
      </c>
      <c r="BI2531" s="24">
        <v>0</v>
      </c>
      <c r="BJ2531" s="24">
        <v>0</v>
      </c>
      <c r="BL2531" s="24">
        <v>0</v>
      </c>
      <c r="BM2531" s="24">
        <v>0</v>
      </c>
      <c r="BN2531" s="24">
        <v>0</v>
      </c>
      <c r="BO2531" s="24">
        <v>0</v>
      </c>
      <c r="BP2531" s="24">
        <v>0</v>
      </c>
      <c r="BQ2531" s="24">
        <v>0</v>
      </c>
      <c r="BR2531" s="24">
        <v>0</v>
      </c>
      <c r="BS2531" s="24">
        <v>0</v>
      </c>
      <c r="BT2531" s="24">
        <v>0</v>
      </c>
      <c r="BU2531" s="24">
        <v>0</v>
      </c>
      <c r="BV2531" s="24">
        <v>0</v>
      </c>
      <c r="BW2531" s="24">
        <v>0</v>
      </c>
      <c r="BX2531" s="24">
        <v>0</v>
      </c>
      <c r="BY2531" s="24">
        <v>0</v>
      </c>
      <c r="BZ2531" s="24">
        <v>0</v>
      </c>
      <c r="CB2531" s="24">
        <v>0</v>
      </c>
      <c r="CC2531" s="24">
        <v>0</v>
      </c>
      <c r="CD2531" s="24">
        <v>110</v>
      </c>
      <c r="CE2531" s="24">
        <v>113</v>
      </c>
      <c r="CF2531" s="24">
        <v>109</v>
      </c>
      <c r="CG2531" s="24">
        <v>109</v>
      </c>
      <c r="CH2531" s="24">
        <v>114</v>
      </c>
      <c r="CI2531" s="24">
        <v>116</v>
      </c>
      <c r="CO2531" s="34">
        <f t="shared" si="169"/>
        <v>944933</v>
      </c>
    </row>
    <row r="2532" spans="1:93" ht="15">
      <c r="A2532" s="23" t="s">
        <v>204</v>
      </c>
      <c r="B2532" s="52">
        <v>41625</v>
      </c>
      <c r="C2532" s="25" t="str">
        <f t="shared" si="168"/>
        <v/>
      </c>
      <c r="G2532" s="24">
        <f t="shared" si="170"/>
        <v>36</v>
      </c>
      <c r="H2532" s="24">
        <v>955031</v>
      </c>
      <c r="I2532" s="24" t="str">
        <f t="shared" si="171"/>
        <v/>
      </c>
      <c r="K2532" s="24">
        <f>IF(J2532&gt;900,_xlfn.XLOOKUP(ROUND(J2532,0),'CM-VL-G-C-GL-B-T-ClassRimThickn'!$B$1:$B$112,'CM-VL-G-C-GL-B-T-ClassRimThickn'!$C$1:$C$112,0,1,1),J2532)</f>
        <v>0</v>
      </c>
      <c r="L2532" s="24">
        <v>79</v>
      </c>
      <c r="M2532" s="24">
        <f>IF(L2532&gt;900,_xlfn.XLOOKUP(ROUND(L2532,0),'CM-VL-G-C-GL-B-T-ClassRimThickn'!$B$1:$B$112,'CM-VL-G-C-GL-B-T-ClassRimThickn'!$C$1:$C$112,0,1,1),L2532)</f>
        <v>79</v>
      </c>
      <c r="N2532" s="24">
        <v>78</v>
      </c>
      <c r="O2532" s="24">
        <f>IF(N2532&gt;900,_xlfn.XLOOKUP(ROUND(N2532,0),'CM-VL-G-C-GL-B-T-ClassRimThickn'!$B$1:$B$112,'CM-VL-G-C-GL-B-T-ClassRimThickn'!$C$1:$C$112,0,1,1),N2532)</f>
        <v>78</v>
      </c>
      <c r="P2532" s="24">
        <v>76</v>
      </c>
      <c r="Q2532" s="24">
        <f>IF(P2532&gt;900,_xlfn.XLOOKUP(ROUND(P2532,0),'CM-VL-G-C-GL-B-T-ClassRimThickn'!$B$1:$B$112,'CM-VL-G-C-GL-B-T-ClassRimThickn'!$C$1:$C$112,0,1,1),P2532)</f>
        <v>76</v>
      </c>
      <c r="S2532" s="24">
        <f>IF(R2532&gt;900,_xlfn.XLOOKUP(ROUND(R2532,0),'CM-VL-G-C-GL-B-T-ClassRimThickn'!$B$1:$B$112,'CM-VL-G-C-GL-B-T-ClassRimThickn'!$C$1:$C$112,0,1,1),R2532)</f>
        <v>0</v>
      </c>
      <c r="T2532" s="24">
        <v>75</v>
      </c>
      <c r="U2532" s="24">
        <f>IF(T2532&gt;900,_xlfn.XLOOKUP(ROUND(T2532,0),'CM-VL-G-C-GL-B-T-ClassRimThickn'!$B$1:$B$112,'CM-VL-G-C-GL-B-T-ClassRimThickn'!$C$1:$C$112,0,1,1),T2532)</f>
        <v>75</v>
      </c>
      <c r="V2532" s="24">
        <v>77</v>
      </c>
      <c r="W2532" s="24">
        <f>IF(V2532&gt;900,_xlfn.XLOOKUP(ROUND(V2532,0),'CM-VL-G-C-GL-B-T-ClassRimThickn'!$B$1:$B$112,'CM-VL-G-C-GL-B-T-ClassRimThickn'!$C$1:$C$112,0,1,1),V2532)</f>
        <v>77</v>
      </c>
      <c r="X2532" s="24">
        <v>79</v>
      </c>
      <c r="Y2532" s="24">
        <f>IF(X2532&gt;900,_xlfn.XLOOKUP(ROUND(X2532,0),'CM-VL-G-C-GL-B-T-ClassRimThickn'!$B$1:$B$112,'CM-VL-G-C-GL-B-T-ClassRimThickn'!$C$1:$C$112,0,1,1),X2532)</f>
        <v>79</v>
      </c>
      <c r="Z2532" s="24">
        <v>77</v>
      </c>
      <c r="AA2532" s="24">
        <f>IF(Z2532&gt;900,_xlfn.XLOOKUP(ROUND(Z2532,0),'CM-VL-G-C-GL-B-T-ClassRimThickn'!$B$1:$B$112,'CM-VL-G-C-GL-B-T-ClassRimThickn'!$C$1:$C$112,0,1,1),Z2532)</f>
        <v>77</v>
      </c>
      <c r="AB2532" s="24">
        <v>73</v>
      </c>
      <c r="AC2532" s="24">
        <f>IF(AB2532&gt;900,_xlfn.XLOOKUP(ROUND(AB2532,0),'CM-VL-G-C-GL-B-T-ClassRimThickn'!$B$1:$B$112,'CM-VL-G-C-GL-B-T-ClassRimThickn'!$C$1:$C$112,0,1,1),AB2532)</f>
        <v>73</v>
      </c>
      <c r="AD2532" s="24">
        <v>76</v>
      </c>
      <c r="AE2532" s="24">
        <f>IF(AD2532&gt;900,_xlfn.XLOOKUP(ROUND(AD2532,0),'CM-VL-G-C-GL-B-T-ClassRimThickn'!$B$1:$B$112,'CM-VL-G-C-GL-B-T-ClassRimThickn'!$C$1:$C$112,0,1,1),AD2532)</f>
        <v>76</v>
      </c>
      <c r="AF2532" s="24">
        <v>76</v>
      </c>
      <c r="AG2532" s="24">
        <f>IF(AF2532&gt;900,_xlfn.XLOOKUP(ROUND(AF2532,0),'CM-VL-G-C-GL-B-T-ClassRimThickn'!$B$1:$B$112,'CM-VL-G-C-GL-B-T-ClassRimThickn'!$C$1:$C$112,0,1,1),AF2532)</f>
        <v>76</v>
      </c>
      <c r="AH2532" s="24">
        <v>28</v>
      </c>
      <c r="AI2532" s="24">
        <v>26</v>
      </c>
      <c r="AJ2532" s="24">
        <v>25</v>
      </c>
      <c r="AK2532" s="24">
        <v>29</v>
      </c>
      <c r="AL2532" s="24">
        <v>28</v>
      </c>
      <c r="AM2532" s="24">
        <v>27</v>
      </c>
      <c r="AN2532" s="24">
        <v>27</v>
      </c>
      <c r="AO2532" s="24">
        <v>30</v>
      </c>
      <c r="AP2532" s="24">
        <v>25</v>
      </c>
      <c r="AQ2532" s="24">
        <v>27</v>
      </c>
      <c r="AR2532" s="24">
        <v>29</v>
      </c>
      <c r="AS2532" s="24">
        <v>28</v>
      </c>
      <c r="AT2532" s="24">
        <v>28</v>
      </c>
      <c r="AU2532" s="24">
        <v>28</v>
      </c>
      <c r="AV2532" s="24">
        <v>28</v>
      </c>
      <c r="AW2532" s="24">
        <v>28</v>
      </c>
      <c r="AX2532" s="24">
        <v>28</v>
      </c>
      <c r="AY2532" s="24">
        <v>28</v>
      </c>
      <c r="AZ2532" s="24">
        <v>28</v>
      </c>
      <c r="BA2532" s="24">
        <v>29</v>
      </c>
      <c r="BB2532" s="24">
        <v>28</v>
      </c>
      <c r="BC2532" s="24">
        <v>28</v>
      </c>
      <c r="BD2532" s="24">
        <v>29</v>
      </c>
      <c r="BE2532" s="24">
        <v>29</v>
      </c>
      <c r="BF2532" s="24">
        <v>0.4</v>
      </c>
      <c r="BG2532" s="24">
        <v>0.4</v>
      </c>
      <c r="BH2532" s="24">
        <v>0.4</v>
      </c>
      <c r="BI2532" s="24">
        <v>0.4</v>
      </c>
      <c r="BJ2532" s="24">
        <v>0.4</v>
      </c>
      <c r="BL2532" s="24">
        <v>0.4</v>
      </c>
      <c r="BM2532" s="24">
        <v>0.4</v>
      </c>
      <c r="BN2532" s="24">
        <v>0.4</v>
      </c>
      <c r="BO2532" s="24">
        <v>0.4</v>
      </c>
      <c r="BP2532" s="24">
        <v>0.4</v>
      </c>
      <c r="BQ2532" s="24">
        <v>0.4</v>
      </c>
      <c r="BR2532" s="24">
        <v>0.4</v>
      </c>
      <c r="BS2532" s="24">
        <v>0</v>
      </c>
      <c r="BT2532" s="24">
        <v>0.4</v>
      </c>
      <c r="BU2532" s="24">
        <v>0.4</v>
      </c>
      <c r="BV2532" s="24">
        <v>0</v>
      </c>
      <c r="BW2532" s="24">
        <v>0.4</v>
      </c>
      <c r="BX2532" s="24">
        <v>0.4</v>
      </c>
      <c r="BY2532" s="24">
        <v>0.4</v>
      </c>
      <c r="BZ2532" s="24">
        <v>0.4</v>
      </c>
      <c r="CB2532" s="24">
        <v>0.4</v>
      </c>
      <c r="CC2532" s="24">
        <v>0.4</v>
      </c>
      <c r="CD2532" s="24">
        <v>112</v>
      </c>
      <c r="CE2532" s="24">
        <v>112</v>
      </c>
      <c r="CF2532" s="24">
        <v>110</v>
      </c>
      <c r="CG2532" s="24">
        <v>115</v>
      </c>
      <c r="CH2532" s="24">
        <v>116</v>
      </c>
      <c r="CI2532" s="24">
        <v>116</v>
      </c>
      <c r="CO2532" s="34">
        <f t="shared" si="169"/>
        <v>955031</v>
      </c>
    </row>
    <row r="2533" spans="1:93" ht="15">
      <c r="A2533" s="23" t="s">
        <v>204</v>
      </c>
      <c r="B2533" s="52">
        <v>41684</v>
      </c>
      <c r="C2533" s="25" t="str">
        <f t="shared" si="168"/>
        <v/>
      </c>
      <c r="G2533" s="24">
        <f t="shared" si="170"/>
        <v>59</v>
      </c>
      <c r="H2533" s="24">
        <v>970728</v>
      </c>
      <c r="I2533" s="24" t="str">
        <f t="shared" si="171"/>
        <v/>
      </c>
      <c r="K2533" s="24">
        <f>IF(J2533&gt;900,_xlfn.XLOOKUP(ROUND(J2533,0),'CM-VL-G-C-GL-B-T-ClassRimThickn'!$B$1:$B$112,'CM-VL-G-C-GL-B-T-ClassRimThickn'!$C$1:$C$112,0,1,1),J2533)</f>
        <v>0</v>
      </c>
      <c r="L2533" s="24">
        <v>80</v>
      </c>
      <c r="M2533" s="24">
        <f>IF(L2533&gt;900,_xlfn.XLOOKUP(ROUND(L2533,0),'CM-VL-G-C-GL-B-T-ClassRimThickn'!$B$1:$B$112,'CM-VL-G-C-GL-B-T-ClassRimThickn'!$C$1:$C$112,0,1,1),L2533)</f>
        <v>80</v>
      </c>
      <c r="N2533" s="24">
        <v>79</v>
      </c>
      <c r="O2533" s="24">
        <f>IF(N2533&gt;900,_xlfn.XLOOKUP(ROUND(N2533,0),'CM-VL-G-C-GL-B-T-ClassRimThickn'!$B$1:$B$112,'CM-VL-G-C-GL-B-T-ClassRimThickn'!$C$1:$C$112,0,1,1),N2533)</f>
        <v>79</v>
      </c>
      <c r="P2533" s="24">
        <v>77</v>
      </c>
      <c r="Q2533" s="24">
        <f>IF(P2533&gt;900,_xlfn.XLOOKUP(ROUND(P2533,0),'CM-VL-G-C-GL-B-T-ClassRimThickn'!$B$1:$B$112,'CM-VL-G-C-GL-B-T-ClassRimThickn'!$C$1:$C$112,0,1,1),P2533)</f>
        <v>77</v>
      </c>
      <c r="S2533" s="24">
        <f>IF(R2533&gt;900,_xlfn.XLOOKUP(ROUND(R2533,0),'CM-VL-G-C-GL-B-T-ClassRimThickn'!$B$1:$B$112,'CM-VL-G-C-GL-B-T-ClassRimThickn'!$C$1:$C$112,0,1,1),R2533)</f>
        <v>0</v>
      </c>
      <c r="T2533" s="24">
        <v>77</v>
      </c>
      <c r="U2533" s="24">
        <f>IF(T2533&gt;900,_xlfn.XLOOKUP(ROUND(T2533,0),'CM-VL-G-C-GL-B-T-ClassRimThickn'!$B$1:$B$112,'CM-VL-G-C-GL-B-T-ClassRimThickn'!$C$1:$C$112,0,1,1),T2533)</f>
        <v>77</v>
      </c>
      <c r="V2533" s="24">
        <v>79</v>
      </c>
      <c r="W2533" s="24">
        <f>IF(V2533&gt;900,_xlfn.XLOOKUP(ROUND(V2533,0),'CM-VL-G-C-GL-B-T-ClassRimThickn'!$B$1:$B$112,'CM-VL-G-C-GL-B-T-ClassRimThickn'!$C$1:$C$112,0,1,1),V2533)</f>
        <v>79</v>
      </c>
      <c r="X2533" s="24">
        <v>80</v>
      </c>
      <c r="Y2533" s="24">
        <f>IF(X2533&gt;900,_xlfn.XLOOKUP(ROUND(X2533,0),'CM-VL-G-C-GL-B-T-ClassRimThickn'!$B$1:$B$112,'CM-VL-G-C-GL-B-T-ClassRimThickn'!$C$1:$C$112,0,1,1),X2533)</f>
        <v>80</v>
      </c>
      <c r="Z2533" s="24">
        <v>78</v>
      </c>
      <c r="AA2533" s="24">
        <f>IF(Z2533&gt;900,_xlfn.XLOOKUP(ROUND(Z2533,0),'CM-VL-G-C-GL-B-T-ClassRimThickn'!$B$1:$B$112,'CM-VL-G-C-GL-B-T-ClassRimThickn'!$C$1:$C$112,0,1,1),Z2533)</f>
        <v>78</v>
      </c>
      <c r="AB2533" s="24">
        <v>77</v>
      </c>
      <c r="AC2533" s="24">
        <f>IF(AB2533&gt;900,_xlfn.XLOOKUP(ROUND(AB2533,0),'CM-VL-G-C-GL-B-T-ClassRimThickn'!$B$1:$B$112,'CM-VL-G-C-GL-B-T-ClassRimThickn'!$C$1:$C$112,0,1,1),AB2533)</f>
        <v>77</v>
      </c>
      <c r="AD2533" s="24">
        <v>77</v>
      </c>
      <c r="AE2533" s="24">
        <f>IF(AD2533&gt;900,_xlfn.XLOOKUP(ROUND(AD2533,0),'CM-VL-G-C-GL-B-T-ClassRimThickn'!$B$1:$B$112,'CM-VL-G-C-GL-B-T-ClassRimThickn'!$C$1:$C$112,0,1,1),AD2533)</f>
        <v>77</v>
      </c>
      <c r="AF2533" s="24">
        <v>77</v>
      </c>
      <c r="AG2533" s="24">
        <f>IF(AF2533&gt;900,_xlfn.XLOOKUP(ROUND(AF2533,0),'CM-VL-G-C-GL-B-T-ClassRimThickn'!$B$1:$B$112,'CM-VL-G-C-GL-B-T-ClassRimThickn'!$C$1:$C$112,0,1,1),AF2533)</f>
        <v>77</v>
      </c>
      <c r="AH2533" s="24">
        <v>25</v>
      </c>
      <c r="AI2533" s="24">
        <v>26</v>
      </c>
      <c r="AJ2533" s="24">
        <v>24</v>
      </c>
      <c r="AK2533" s="24">
        <v>24.5</v>
      </c>
      <c r="AL2533" s="24">
        <v>25.5</v>
      </c>
      <c r="AM2533" s="24">
        <v>24</v>
      </c>
      <c r="AN2533" s="24">
        <v>25</v>
      </c>
      <c r="AO2533" s="24">
        <v>26</v>
      </c>
      <c r="AP2533" s="24">
        <v>24</v>
      </c>
      <c r="AQ2533" s="24">
        <v>25</v>
      </c>
      <c r="AR2533" s="24">
        <v>26</v>
      </c>
      <c r="AS2533" s="24">
        <v>25</v>
      </c>
      <c r="AT2533" s="24">
        <v>29</v>
      </c>
      <c r="AU2533" s="24">
        <v>29</v>
      </c>
      <c r="AV2533" s="24">
        <v>28.5</v>
      </c>
      <c r="AW2533" s="24">
        <v>28</v>
      </c>
      <c r="AX2533" s="24">
        <v>28</v>
      </c>
      <c r="AY2533" s="24">
        <v>28</v>
      </c>
      <c r="AZ2533" s="24">
        <v>29</v>
      </c>
      <c r="BA2533" s="24">
        <v>29</v>
      </c>
      <c r="BB2533" s="24">
        <v>29</v>
      </c>
      <c r="BC2533" s="24">
        <v>29</v>
      </c>
      <c r="BD2533" s="24">
        <v>29</v>
      </c>
      <c r="BE2533" s="24">
        <v>28</v>
      </c>
      <c r="BF2533" s="24">
        <v>0</v>
      </c>
      <c r="BG2533" s="24">
        <v>0</v>
      </c>
      <c r="BH2533" s="24">
        <v>0</v>
      </c>
      <c r="BI2533" s="24">
        <v>0</v>
      </c>
      <c r="BJ2533" s="24">
        <v>0</v>
      </c>
      <c r="BL2533" s="24">
        <v>0</v>
      </c>
      <c r="BM2533" s="24">
        <v>0</v>
      </c>
      <c r="BN2533" s="24">
        <v>0</v>
      </c>
      <c r="BO2533" s="24">
        <v>0</v>
      </c>
      <c r="BP2533" s="24">
        <v>0</v>
      </c>
      <c r="BQ2533" s="24">
        <v>0</v>
      </c>
      <c r="BR2533" s="24">
        <v>0.5</v>
      </c>
      <c r="BS2533" s="24">
        <v>0</v>
      </c>
      <c r="BT2533" s="24">
        <v>0.5</v>
      </c>
      <c r="BU2533" s="24">
        <v>0.5</v>
      </c>
      <c r="BV2533" s="24">
        <v>0.5</v>
      </c>
      <c r="BW2533" s="24">
        <v>0.5</v>
      </c>
      <c r="BX2533" s="24">
        <v>0.5</v>
      </c>
      <c r="BY2533" s="24">
        <v>0</v>
      </c>
      <c r="BZ2533" s="24">
        <v>0.5</v>
      </c>
      <c r="CB2533" s="24">
        <v>0.5</v>
      </c>
      <c r="CC2533" s="24">
        <v>0.5</v>
      </c>
      <c r="CD2533" s="24">
        <v>110</v>
      </c>
      <c r="CE2533" s="24">
        <v>113</v>
      </c>
      <c r="CF2533" s="24">
        <v>110</v>
      </c>
      <c r="CG2533" s="24">
        <v>108</v>
      </c>
      <c r="CH2533" s="24">
        <v>112</v>
      </c>
      <c r="CI2533" s="24">
        <v>115</v>
      </c>
      <c r="CO2533" s="34">
        <f t="shared" si="169"/>
        <v>970728</v>
      </c>
    </row>
    <row r="2534" spans="1:93" ht="15">
      <c r="A2534" s="23" t="s">
        <v>204</v>
      </c>
      <c r="B2534" s="52">
        <v>41716</v>
      </c>
      <c r="C2534" s="25" t="str">
        <f t="shared" si="168"/>
        <v/>
      </c>
      <c r="G2534" s="24">
        <f t="shared" si="170"/>
        <v>32</v>
      </c>
      <c r="H2534" s="26">
        <f>((H2536-H2533)/SUM(G2534:G2536)*G2534)+H2533</f>
        <v>978255.48051948054</v>
      </c>
      <c r="I2534" s="24" t="str">
        <f t="shared" si="171"/>
        <v/>
      </c>
      <c r="K2534" s="24">
        <f>IF(J2534&gt;900,_xlfn.XLOOKUP(ROUND(J2534,0),'CM-VL-G-C-GL-B-T-ClassRimThickn'!$B$1:$B$112,'CM-VL-G-C-GL-B-T-ClassRimThickn'!$C$1:$C$112,0,1,1),J2534)</f>
        <v>0</v>
      </c>
      <c r="L2534" s="24">
        <v>79</v>
      </c>
      <c r="M2534" s="24">
        <f>IF(L2534&gt;900,_xlfn.XLOOKUP(ROUND(L2534,0),'CM-VL-G-C-GL-B-T-ClassRimThickn'!$B$1:$B$112,'CM-VL-G-C-GL-B-T-ClassRimThickn'!$C$1:$C$112,0,1,1),L2534)</f>
        <v>79</v>
      </c>
      <c r="N2534" s="24">
        <v>76</v>
      </c>
      <c r="O2534" s="24">
        <f>IF(N2534&gt;900,_xlfn.XLOOKUP(ROUND(N2534,0),'CM-VL-G-C-GL-B-T-ClassRimThickn'!$B$1:$B$112,'CM-VL-G-C-GL-B-T-ClassRimThickn'!$C$1:$C$112,0,1,1),N2534)</f>
        <v>76</v>
      </c>
      <c r="P2534" s="24">
        <v>74</v>
      </c>
      <c r="Q2534" s="24">
        <f>IF(P2534&gt;900,_xlfn.XLOOKUP(ROUND(P2534,0),'CM-VL-G-C-GL-B-T-ClassRimThickn'!$B$1:$B$112,'CM-VL-G-C-GL-B-T-ClassRimThickn'!$C$1:$C$112,0,1,1),P2534)</f>
        <v>74</v>
      </c>
      <c r="S2534" s="24">
        <f>IF(R2534&gt;900,_xlfn.XLOOKUP(ROUND(R2534,0),'CM-VL-G-C-GL-B-T-ClassRimThickn'!$B$1:$B$112,'CM-VL-G-C-GL-B-T-ClassRimThickn'!$C$1:$C$112,0,1,1),R2534)</f>
        <v>0</v>
      </c>
      <c r="T2534" s="24">
        <v>77</v>
      </c>
      <c r="U2534" s="24">
        <f>IF(T2534&gt;900,_xlfn.XLOOKUP(ROUND(T2534,0),'CM-VL-G-C-GL-B-T-ClassRimThickn'!$B$1:$B$112,'CM-VL-G-C-GL-B-T-ClassRimThickn'!$C$1:$C$112,0,1,1),T2534)</f>
        <v>77</v>
      </c>
      <c r="V2534" s="24">
        <v>77</v>
      </c>
      <c r="W2534" s="24">
        <f>IF(V2534&gt;900,_xlfn.XLOOKUP(ROUND(V2534,0),'CM-VL-G-C-GL-B-T-ClassRimThickn'!$B$1:$B$112,'CM-VL-G-C-GL-B-T-ClassRimThickn'!$C$1:$C$112,0,1,1),V2534)</f>
        <v>77</v>
      </c>
      <c r="X2534" s="24">
        <v>79</v>
      </c>
      <c r="Y2534" s="24">
        <f>IF(X2534&gt;900,_xlfn.XLOOKUP(ROUND(X2534,0),'CM-VL-G-C-GL-B-T-ClassRimThickn'!$B$1:$B$112,'CM-VL-G-C-GL-B-T-ClassRimThickn'!$C$1:$C$112,0,1,1),X2534)</f>
        <v>79</v>
      </c>
      <c r="Z2534" s="24">
        <v>76</v>
      </c>
      <c r="AA2534" s="24">
        <f>IF(Z2534&gt;900,_xlfn.XLOOKUP(ROUND(Z2534,0),'CM-VL-G-C-GL-B-T-ClassRimThickn'!$B$1:$B$112,'CM-VL-G-C-GL-B-T-ClassRimThickn'!$C$1:$C$112,0,1,1),Z2534)</f>
        <v>76</v>
      </c>
      <c r="AB2534" s="24">
        <v>74</v>
      </c>
      <c r="AC2534" s="24">
        <f>IF(AB2534&gt;900,_xlfn.XLOOKUP(ROUND(AB2534,0),'CM-VL-G-C-GL-B-T-ClassRimThickn'!$B$1:$B$112,'CM-VL-G-C-GL-B-T-ClassRimThickn'!$C$1:$C$112,0,1,1),AB2534)</f>
        <v>74</v>
      </c>
      <c r="AD2534" s="24">
        <v>76</v>
      </c>
      <c r="AE2534" s="24">
        <f>IF(AD2534&gt;900,_xlfn.XLOOKUP(ROUND(AD2534,0),'CM-VL-G-C-GL-B-T-ClassRimThickn'!$B$1:$B$112,'CM-VL-G-C-GL-B-T-ClassRimThickn'!$C$1:$C$112,0,1,1),AD2534)</f>
        <v>76</v>
      </c>
      <c r="AF2534" s="24">
        <v>77</v>
      </c>
      <c r="AG2534" s="24">
        <f>IF(AF2534&gt;900,_xlfn.XLOOKUP(ROUND(AF2534,0),'CM-VL-G-C-GL-B-T-ClassRimThickn'!$B$1:$B$112,'CM-VL-G-C-GL-B-T-ClassRimThickn'!$C$1:$C$112,0,1,1),AF2534)</f>
        <v>77</v>
      </c>
      <c r="AH2534" s="24">
        <v>24</v>
      </c>
      <c r="AI2534" s="24">
        <v>25</v>
      </c>
      <c r="AJ2534" s="24">
        <v>23</v>
      </c>
      <c r="AK2534" s="24">
        <v>24</v>
      </c>
      <c r="AL2534" s="24">
        <v>25</v>
      </c>
      <c r="AM2534" s="24">
        <v>23</v>
      </c>
      <c r="AN2534" s="24">
        <v>24.5</v>
      </c>
      <c r="AO2534" s="24">
        <v>25</v>
      </c>
      <c r="AP2534" s="24">
        <v>22.5</v>
      </c>
      <c r="AQ2534" s="24">
        <v>24.5</v>
      </c>
      <c r="AR2534" s="24">
        <v>25.5</v>
      </c>
      <c r="AS2534" s="24">
        <v>24.5</v>
      </c>
      <c r="AT2534" s="24">
        <v>28.5</v>
      </c>
      <c r="AU2534" s="24">
        <v>29</v>
      </c>
      <c r="AV2534" s="24">
        <v>29</v>
      </c>
      <c r="AW2534" s="24">
        <v>28.5</v>
      </c>
      <c r="AX2534" s="24">
        <v>28</v>
      </c>
      <c r="AY2534" s="24">
        <v>28.5</v>
      </c>
      <c r="AZ2534" s="24">
        <v>29</v>
      </c>
      <c r="BA2534" s="24">
        <v>28.5</v>
      </c>
      <c r="BB2534" s="24">
        <v>29</v>
      </c>
      <c r="BC2534" s="24">
        <v>28</v>
      </c>
      <c r="BD2534" s="24">
        <v>29</v>
      </c>
      <c r="BE2534" s="24">
        <v>28</v>
      </c>
      <c r="BF2534" s="24">
        <v>0</v>
      </c>
      <c r="BG2534" s="24">
        <v>0</v>
      </c>
      <c r="BH2534" s="24">
        <v>0</v>
      </c>
      <c r="BI2534" s="24">
        <v>0</v>
      </c>
      <c r="BJ2534" s="24">
        <v>0</v>
      </c>
      <c r="BL2534" s="24">
        <v>0</v>
      </c>
      <c r="BM2534" s="24">
        <v>0</v>
      </c>
      <c r="BN2534" s="24">
        <v>0</v>
      </c>
      <c r="BO2534" s="24">
        <v>0</v>
      </c>
      <c r="BP2534" s="24">
        <v>0</v>
      </c>
      <c r="BQ2534" s="24">
        <v>0</v>
      </c>
      <c r="BR2534" s="24">
        <v>0.5</v>
      </c>
      <c r="BS2534" s="24">
        <v>0</v>
      </c>
      <c r="BT2534" s="24">
        <v>0.5</v>
      </c>
      <c r="BU2534" s="24">
        <v>0.3</v>
      </c>
      <c r="BV2534" s="24">
        <v>0</v>
      </c>
      <c r="BW2534" s="24">
        <v>0</v>
      </c>
      <c r="BX2534" s="24">
        <v>0.5</v>
      </c>
      <c r="BY2534" s="24">
        <v>0.3</v>
      </c>
      <c r="BZ2534" s="24">
        <v>0.5</v>
      </c>
      <c r="CB2534" s="24">
        <v>0</v>
      </c>
      <c r="CC2534" s="24">
        <v>0</v>
      </c>
      <c r="CD2534" s="24">
        <v>111</v>
      </c>
      <c r="CE2534" s="24">
        <v>112</v>
      </c>
      <c r="CF2534" s="24">
        <v>110</v>
      </c>
      <c r="CG2534" s="24">
        <v>107</v>
      </c>
      <c r="CH2534" s="24">
        <v>112</v>
      </c>
      <c r="CI2534" s="24">
        <v>116</v>
      </c>
      <c r="CO2534" s="34">
        <f t="shared" si="169"/>
        <v>978255.48051948054</v>
      </c>
    </row>
    <row r="2535" spans="1:93" ht="15">
      <c r="A2535" s="23" t="s">
        <v>204</v>
      </c>
      <c r="B2535" s="52">
        <v>41746</v>
      </c>
      <c r="C2535" s="25" t="str">
        <f t="shared" si="168"/>
        <v/>
      </c>
      <c r="G2535" s="24">
        <f t="shared" si="170"/>
        <v>30</v>
      </c>
      <c r="H2535" s="26">
        <f>((H2536-H2533)/SUM(G2534:G2536)*G2535)+H2534</f>
        <v>985312.49350649351</v>
      </c>
      <c r="I2535" s="24" t="str">
        <f t="shared" si="171"/>
        <v/>
      </c>
      <c r="K2535" s="24">
        <f>IF(J2535&gt;900,_xlfn.XLOOKUP(ROUND(J2535,0),'CM-VL-G-C-GL-B-T-ClassRimThickn'!$B$1:$B$112,'CM-VL-G-C-GL-B-T-ClassRimThickn'!$C$1:$C$112,0,1,1),J2535)</f>
        <v>0</v>
      </c>
      <c r="L2535" s="24">
        <v>975.9</v>
      </c>
      <c r="M2535" s="24">
        <f>IF(L2535&gt;900,_xlfn.XLOOKUP(ROUND(L2535,0),'CM-VL-G-C-GL-B-T-ClassRimThickn'!$B$1:$B$112,'CM-VL-G-C-GL-B-T-ClassRimThickn'!$C$1:$C$112,0,1,1),L2535)</f>
        <v>65</v>
      </c>
      <c r="N2535" s="24">
        <v>966.4</v>
      </c>
      <c r="O2535" s="24">
        <f>IF(N2535&gt;900,_xlfn.XLOOKUP(ROUND(N2535,0),'CM-VL-G-C-GL-B-T-ClassRimThickn'!$B$1:$B$112,'CM-VL-G-C-GL-B-T-ClassRimThickn'!$C$1:$C$112,0,1,1),N2535)</f>
        <v>60</v>
      </c>
      <c r="P2535" s="24">
        <v>967.8</v>
      </c>
      <c r="Q2535" s="24">
        <f>IF(P2535&gt;900,_xlfn.XLOOKUP(ROUND(P2535,0),'CM-VL-G-C-GL-B-T-ClassRimThickn'!$B$1:$B$112,'CM-VL-G-C-GL-B-T-ClassRimThickn'!$C$1:$C$112,0,1,1),P2535)</f>
        <v>61</v>
      </c>
      <c r="S2535" s="24">
        <f>IF(R2535&gt;900,_xlfn.XLOOKUP(ROUND(R2535,0),'CM-VL-G-C-GL-B-T-ClassRimThickn'!$B$1:$B$112,'CM-VL-G-C-GL-B-T-ClassRimThickn'!$C$1:$C$112,0,1,1),R2535)</f>
        <v>0</v>
      </c>
      <c r="T2535" s="24">
        <v>970</v>
      </c>
      <c r="U2535" s="24">
        <f>IF(T2535&gt;900,_xlfn.XLOOKUP(ROUND(T2535,0),'CM-VL-G-C-GL-B-T-ClassRimThickn'!$B$1:$B$112,'CM-VL-G-C-GL-B-T-ClassRimThickn'!$C$1:$C$112,0,1,1),T2535)</f>
        <v>62</v>
      </c>
      <c r="V2535" s="24">
        <v>974.2</v>
      </c>
      <c r="W2535" s="24">
        <f>IF(V2535&gt;900,_xlfn.XLOOKUP(ROUND(V2535,0),'CM-VL-G-C-GL-B-T-ClassRimThickn'!$B$1:$B$112,'CM-VL-G-C-GL-B-T-ClassRimThickn'!$C$1:$C$112,0,1,1),V2535)</f>
        <v>64</v>
      </c>
      <c r="X2535" s="24">
        <v>975.4</v>
      </c>
      <c r="Y2535" s="24">
        <f>IF(X2535&gt;900,_xlfn.XLOOKUP(ROUND(X2535,0),'CM-VL-G-C-GL-B-T-ClassRimThickn'!$B$1:$B$112,'CM-VL-G-C-GL-B-T-ClassRimThickn'!$C$1:$C$112,0,1,1),X2535)</f>
        <v>64.5</v>
      </c>
      <c r="Z2535" s="24">
        <v>966</v>
      </c>
      <c r="AA2535" s="24">
        <f>IF(Z2535&gt;900,_xlfn.XLOOKUP(ROUND(Z2535,0),'CM-VL-G-C-GL-B-T-ClassRimThickn'!$B$1:$B$112,'CM-VL-G-C-GL-B-T-ClassRimThickn'!$C$1:$C$112,0,1,1),Z2535)</f>
        <v>60</v>
      </c>
      <c r="AB2535" s="24">
        <v>967.8</v>
      </c>
      <c r="AC2535" s="24">
        <f>IF(AB2535&gt;900,_xlfn.XLOOKUP(ROUND(AB2535,0),'CM-VL-G-C-GL-B-T-ClassRimThickn'!$B$1:$B$112,'CM-VL-G-C-GL-B-T-ClassRimThickn'!$C$1:$C$112,0,1,1),AB2535)</f>
        <v>61</v>
      </c>
      <c r="AD2535" s="24">
        <v>975.2</v>
      </c>
      <c r="AE2535" s="24">
        <f>IF(AD2535&gt;900,_xlfn.XLOOKUP(ROUND(AD2535,0),'CM-VL-G-C-GL-B-T-ClassRimThickn'!$B$1:$B$112,'CM-VL-G-C-GL-B-T-ClassRimThickn'!$C$1:$C$112,0,1,1),AD2535)</f>
        <v>64.5</v>
      </c>
      <c r="AF2535" s="24">
        <v>970.3</v>
      </c>
      <c r="AG2535" s="24">
        <f>IF(AF2535&gt;900,_xlfn.XLOOKUP(ROUND(AF2535,0),'CM-VL-G-C-GL-B-T-ClassRimThickn'!$B$1:$B$112,'CM-VL-G-C-GL-B-T-ClassRimThickn'!$C$1:$C$112,0,1,1),AF2535)</f>
        <v>62</v>
      </c>
      <c r="AH2535" s="24">
        <v>28</v>
      </c>
      <c r="AI2535" s="24">
        <v>29</v>
      </c>
      <c r="AJ2535" s="24">
        <v>28</v>
      </c>
      <c r="AK2535" s="24">
        <v>28</v>
      </c>
      <c r="AL2535" s="24">
        <v>28</v>
      </c>
      <c r="AM2535" s="24">
        <v>28</v>
      </c>
      <c r="AN2535" s="24">
        <v>28</v>
      </c>
      <c r="AO2535" s="24">
        <v>29</v>
      </c>
      <c r="AP2535" s="24">
        <v>28</v>
      </c>
      <c r="AQ2535" s="24">
        <v>28</v>
      </c>
      <c r="AR2535" s="24">
        <v>28</v>
      </c>
      <c r="AS2535" s="24">
        <v>28</v>
      </c>
      <c r="CO2535" s="34">
        <f t="shared" si="169"/>
        <v>985312.49350649351</v>
      </c>
    </row>
    <row r="2536" spans="1:93" ht="15">
      <c r="A2536" s="23" t="s">
        <v>204</v>
      </c>
      <c r="B2536" s="52">
        <v>41761</v>
      </c>
      <c r="C2536" s="25" t="str">
        <f t="shared" si="168"/>
        <v/>
      </c>
      <c r="G2536" s="24">
        <f t="shared" si="170"/>
        <v>15</v>
      </c>
      <c r="H2536" s="24">
        <v>988841</v>
      </c>
      <c r="I2536" s="24" t="str">
        <f t="shared" si="171"/>
        <v/>
      </c>
      <c r="K2536" s="24">
        <f>IF(J2536&gt;900,_xlfn.XLOOKUP(ROUND(J2536,0),'CM-VL-G-C-GL-B-T-ClassRimThickn'!$B$1:$B$112,'CM-VL-G-C-GL-B-T-ClassRimThickn'!$C$1:$C$112,0,1,1),J2536)</f>
        <v>0</v>
      </c>
      <c r="L2536" s="24">
        <v>68</v>
      </c>
      <c r="M2536" s="24">
        <f>IF(L2536&gt;900,_xlfn.XLOOKUP(ROUND(L2536,0),'CM-VL-G-C-GL-B-T-ClassRimThickn'!$B$1:$B$112,'CM-VL-G-C-GL-B-T-ClassRimThickn'!$C$1:$C$112,0,1,1),L2536)</f>
        <v>68</v>
      </c>
      <c r="N2536" s="24">
        <v>65</v>
      </c>
      <c r="O2536" s="24">
        <f>IF(N2536&gt;900,_xlfn.XLOOKUP(ROUND(N2536,0),'CM-VL-G-C-GL-B-T-ClassRimThickn'!$B$1:$B$112,'CM-VL-G-C-GL-B-T-ClassRimThickn'!$C$1:$C$112,0,1,1),N2536)</f>
        <v>65</v>
      </c>
      <c r="P2536" s="24">
        <v>66</v>
      </c>
      <c r="Q2536" s="24">
        <f>IF(P2536&gt;900,_xlfn.XLOOKUP(ROUND(P2536,0),'CM-VL-G-C-GL-B-T-ClassRimThickn'!$B$1:$B$112,'CM-VL-G-C-GL-B-T-ClassRimThickn'!$C$1:$C$112,0,1,1),P2536)</f>
        <v>66</v>
      </c>
      <c r="S2536" s="24">
        <f>IF(R2536&gt;900,_xlfn.XLOOKUP(ROUND(R2536,0),'CM-VL-G-C-GL-B-T-ClassRimThickn'!$B$1:$B$112,'CM-VL-G-C-GL-B-T-ClassRimThickn'!$C$1:$C$112,0,1,1),R2536)</f>
        <v>0</v>
      </c>
      <c r="T2536" s="24">
        <v>66</v>
      </c>
      <c r="U2536" s="24">
        <f>IF(T2536&gt;900,_xlfn.XLOOKUP(ROUND(T2536,0),'CM-VL-G-C-GL-B-T-ClassRimThickn'!$B$1:$B$112,'CM-VL-G-C-GL-B-T-ClassRimThickn'!$C$1:$C$112,0,1,1),T2536)</f>
        <v>66</v>
      </c>
      <c r="V2536" s="24">
        <v>69</v>
      </c>
      <c r="W2536" s="24">
        <f>IF(V2536&gt;900,_xlfn.XLOOKUP(ROUND(V2536,0),'CM-VL-G-C-GL-B-T-ClassRimThickn'!$B$1:$B$112,'CM-VL-G-C-GL-B-T-ClassRimThickn'!$C$1:$C$112,0,1,1),V2536)</f>
        <v>69</v>
      </c>
      <c r="X2536" s="24">
        <v>69</v>
      </c>
      <c r="Y2536" s="24">
        <f>IF(X2536&gt;900,_xlfn.XLOOKUP(ROUND(X2536,0),'CM-VL-G-C-GL-B-T-ClassRimThickn'!$B$1:$B$112,'CM-VL-G-C-GL-B-T-ClassRimThickn'!$C$1:$C$112,0,1,1),X2536)</f>
        <v>69</v>
      </c>
      <c r="Z2536" s="24">
        <v>65</v>
      </c>
      <c r="AA2536" s="24">
        <f>IF(Z2536&gt;900,_xlfn.XLOOKUP(ROUND(Z2536,0),'CM-VL-G-C-GL-B-T-ClassRimThickn'!$B$1:$B$112,'CM-VL-G-C-GL-B-T-ClassRimThickn'!$C$1:$C$112,0,1,1),Z2536)</f>
        <v>65</v>
      </c>
      <c r="AB2536" s="24">
        <v>65</v>
      </c>
      <c r="AC2536" s="24">
        <f>IF(AB2536&gt;900,_xlfn.XLOOKUP(ROUND(AB2536,0),'CM-VL-G-C-GL-B-T-ClassRimThickn'!$B$1:$B$112,'CM-VL-G-C-GL-B-T-ClassRimThickn'!$C$1:$C$112,0,1,1),AB2536)</f>
        <v>65</v>
      </c>
      <c r="AD2536" s="24">
        <v>66</v>
      </c>
      <c r="AE2536" s="24">
        <f>IF(AD2536&gt;900,_xlfn.XLOOKUP(ROUND(AD2536,0),'CM-VL-G-C-GL-B-T-ClassRimThickn'!$B$1:$B$112,'CM-VL-G-C-GL-B-T-ClassRimThickn'!$C$1:$C$112,0,1,1),AD2536)</f>
        <v>66</v>
      </c>
      <c r="AF2536" s="24">
        <v>66</v>
      </c>
      <c r="AG2536" s="24">
        <f>IF(AF2536&gt;900,_xlfn.XLOOKUP(ROUND(AF2536,0),'CM-VL-G-C-GL-B-T-ClassRimThickn'!$B$1:$B$112,'CM-VL-G-C-GL-B-T-ClassRimThickn'!$C$1:$C$112,0,1,1),AF2536)</f>
        <v>66</v>
      </c>
      <c r="AH2536" s="24">
        <v>27</v>
      </c>
      <c r="AI2536" s="24">
        <v>27</v>
      </c>
      <c r="AJ2536" s="24">
        <v>27</v>
      </c>
      <c r="AK2536" s="24">
        <v>27</v>
      </c>
      <c r="AL2536" s="24">
        <v>27</v>
      </c>
      <c r="AM2536" s="24">
        <v>27</v>
      </c>
      <c r="AN2536" s="24">
        <v>28</v>
      </c>
      <c r="AO2536" s="24">
        <v>27</v>
      </c>
      <c r="AP2536" s="24">
        <v>27</v>
      </c>
      <c r="AQ2536" s="24">
        <v>27</v>
      </c>
      <c r="AR2536" s="24">
        <v>28</v>
      </c>
      <c r="AS2536" s="24">
        <v>27</v>
      </c>
      <c r="AT2536" s="24">
        <v>29</v>
      </c>
      <c r="AU2536" s="24">
        <v>28</v>
      </c>
      <c r="AV2536" s="24">
        <v>28.5</v>
      </c>
      <c r="AW2536" s="24">
        <v>28.5</v>
      </c>
      <c r="AX2536" s="24">
        <v>28</v>
      </c>
      <c r="AY2536" s="24">
        <v>28</v>
      </c>
      <c r="AZ2536" s="24">
        <v>28</v>
      </c>
      <c r="BA2536" s="24">
        <v>28</v>
      </c>
      <c r="BB2536" s="24">
        <v>28.5</v>
      </c>
      <c r="BC2536" s="24">
        <v>28</v>
      </c>
      <c r="BD2536" s="24">
        <v>28</v>
      </c>
      <c r="BE2536" s="24">
        <v>28</v>
      </c>
      <c r="BF2536" s="24">
        <v>0</v>
      </c>
      <c r="BG2536" s="24">
        <v>0</v>
      </c>
      <c r="BH2536" s="24">
        <v>0</v>
      </c>
      <c r="BI2536" s="24">
        <v>0</v>
      </c>
      <c r="BJ2536" s="24">
        <v>0</v>
      </c>
      <c r="BL2536" s="24">
        <v>0</v>
      </c>
      <c r="BM2536" s="24">
        <v>0</v>
      </c>
      <c r="BN2536" s="24">
        <v>0</v>
      </c>
      <c r="BO2536" s="24">
        <v>0</v>
      </c>
      <c r="BP2536" s="24">
        <v>0</v>
      </c>
      <c r="BQ2536" s="24">
        <v>0</v>
      </c>
      <c r="BR2536" s="24">
        <v>0</v>
      </c>
      <c r="BS2536" s="24">
        <v>0</v>
      </c>
      <c r="BT2536" s="24">
        <v>0</v>
      </c>
      <c r="BU2536" s="24">
        <v>0</v>
      </c>
      <c r="BV2536" s="24">
        <v>0</v>
      </c>
      <c r="BW2536" s="24">
        <v>0</v>
      </c>
      <c r="BX2536" s="24">
        <v>0</v>
      </c>
      <c r="BY2536" s="24">
        <v>0</v>
      </c>
      <c r="BZ2536" s="24">
        <v>0</v>
      </c>
      <c r="CB2536" s="24">
        <v>0</v>
      </c>
      <c r="CC2536" s="24">
        <v>0</v>
      </c>
      <c r="CD2536" s="24">
        <v>95</v>
      </c>
      <c r="CE2536" s="24">
        <v>105</v>
      </c>
      <c r="CF2536" s="24">
        <v>94</v>
      </c>
      <c r="CG2536" s="24">
        <v>95</v>
      </c>
      <c r="CH2536" s="24">
        <v>105</v>
      </c>
      <c r="CI2536" s="24">
        <v>105</v>
      </c>
      <c r="CO2536" s="34">
        <f t="shared" si="169"/>
        <v>988841</v>
      </c>
    </row>
    <row r="2537" spans="1:93" ht="15">
      <c r="A2537" s="23" t="s">
        <v>204</v>
      </c>
      <c r="B2537" s="52">
        <v>41844</v>
      </c>
      <c r="C2537" s="25" t="str">
        <f t="shared" si="168"/>
        <v/>
      </c>
      <c r="G2537" s="24">
        <f t="shared" si="170"/>
        <v>83</v>
      </c>
      <c r="H2537" s="24">
        <v>991069</v>
      </c>
      <c r="I2537" s="24" t="str">
        <f t="shared" si="171"/>
        <v/>
      </c>
      <c r="K2537" s="24">
        <f>IF(J2537&gt;900,_xlfn.XLOOKUP(ROUND(J2537,0),'CM-VL-G-C-GL-B-T-ClassRimThickn'!$B$1:$B$112,'CM-VL-G-C-GL-B-T-ClassRimThickn'!$C$1:$C$112,0,1,1),J2537)</f>
        <v>0</v>
      </c>
      <c r="L2537" s="24">
        <v>70</v>
      </c>
      <c r="M2537" s="24">
        <f>IF(L2537&gt;900,_xlfn.XLOOKUP(ROUND(L2537,0),'CM-VL-G-C-GL-B-T-ClassRimThickn'!$B$1:$B$112,'CM-VL-G-C-GL-B-T-ClassRimThickn'!$C$1:$C$112,0,1,1),L2537)</f>
        <v>70</v>
      </c>
      <c r="N2537" s="24">
        <v>64</v>
      </c>
      <c r="O2537" s="24">
        <f>IF(N2537&gt;900,_xlfn.XLOOKUP(ROUND(N2537,0),'CM-VL-G-C-GL-B-T-ClassRimThickn'!$B$1:$B$112,'CM-VL-G-C-GL-B-T-ClassRimThickn'!$C$1:$C$112,0,1,1),N2537)</f>
        <v>64</v>
      </c>
      <c r="P2537" s="24">
        <v>65</v>
      </c>
      <c r="Q2537" s="24">
        <f>IF(P2537&gt;900,_xlfn.XLOOKUP(ROUND(P2537,0),'CM-VL-G-C-GL-B-T-ClassRimThickn'!$B$1:$B$112,'CM-VL-G-C-GL-B-T-ClassRimThickn'!$C$1:$C$112,0,1,1),P2537)</f>
        <v>65</v>
      </c>
      <c r="S2537" s="24">
        <f>IF(R2537&gt;900,_xlfn.XLOOKUP(ROUND(R2537,0),'CM-VL-G-C-GL-B-T-ClassRimThickn'!$B$1:$B$112,'CM-VL-G-C-GL-B-T-ClassRimThickn'!$C$1:$C$112,0,1,1),R2537)</f>
        <v>0</v>
      </c>
      <c r="T2537" s="24">
        <v>65</v>
      </c>
      <c r="U2537" s="24">
        <f>IF(T2537&gt;900,_xlfn.XLOOKUP(ROUND(T2537,0),'CM-VL-G-C-GL-B-T-ClassRimThickn'!$B$1:$B$112,'CM-VL-G-C-GL-B-T-ClassRimThickn'!$C$1:$C$112,0,1,1),T2537)</f>
        <v>65</v>
      </c>
      <c r="V2537" s="24">
        <v>67</v>
      </c>
      <c r="W2537" s="24">
        <f>IF(V2537&gt;900,_xlfn.XLOOKUP(ROUND(V2537,0),'CM-VL-G-C-GL-B-T-ClassRimThickn'!$B$1:$B$112,'CM-VL-G-C-GL-B-T-ClassRimThickn'!$C$1:$C$112,0,1,1),V2537)</f>
        <v>67</v>
      </c>
      <c r="X2537" s="24">
        <v>70</v>
      </c>
      <c r="Y2537" s="24">
        <f>IF(X2537&gt;900,_xlfn.XLOOKUP(ROUND(X2537,0),'CM-VL-G-C-GL-B-T-ClassRimThickn'!$B$1:$B$112,'CM-VL-G-C-GL-B-T-ClassRimThickn'!$C$1:$C$112,0,1,1),X2537)</f>
        <v>70</v>
      </c>
      <c r="Z2537" s="24">
        <v>64</v>
      </c>
      <c r="AA2537" s="24">
        <f>IF(Z2537&gt;900,_xlfn.XLOOKUP(ROUND(Z2537,0),'CM-VL-G-C-GL-B-T-ClassRimThickn'!$B$1:$B$112,'CM-VL-G-C-GL-B-T-ClassRimThickn'!$C$1:$C$112,0,1,1),Z2537)</f>
        <v>64</v>
      </c>
      <c r="AB2537" s="24">
        <v>65</v>
      </c>
      <c r="AC2537" s="24">
        <f>IF(AB2537&gt;900,_xlfn.XLOOKUP(ROUND(AB2537,0),'CM-VL-G-C-GL-B-T-ClassRimThickn'!$B$1:$B$112,'CM-VL-G-C-GL-B-T-ClassRimThickn'!$C$1:$C$112,0,1,1),AB2537)</f>
        <v>65</v>
      </c>
      <c r="AD2537" s="24">
        <v>67</v>
      </c>
      <c r="AE2537" s="24">
        <f>IF(AD2537&gt;900,_xlfn.XLOOKUP(ROUND(AD2537,0),'CM-VL-G-C-GL-B-T-ClassRimThickn'!$B$1:$B$112,'CM-VL-G-C-GL-B-T-ClassRimThickn'!$C$1:$C$112,0,1,1),AD2537)</f>
        <v>67</v>
      </c>
      <c r="AF2537" s="24">
        <v>65</v>
      </c>
      <c r="AG2537" s="24">
        <f>IF(AF2537&gt;900,_xlfn.XLOOKUP(ROUND(AF2537,0),'CM-VL-G-C-GL-B-T-ClassRimThickn'!$B$1:$B$112,'CM-VL-G-C-GL-B-T-ClassRimThickn'!$C$1:$C$112,0,1,1),AF2537)</f>
        <v>65</v>
      </c>
      <c r="AH2537" s="24">
        <v>27</v>
      </c>
      <c r="AI2537" s="24">
        <v>27</v>
      </c>
      <c r="AJ2537" s="24">
        <v>26</v>
      </c>
      <c r="AK2537" s="24">
        <v>26</v>
      </c>
      <c r="AL2537" s="24">
        <v>27</v>
      </c>
      <c r="AM2537" s="24">
        <v>26</v>
      </c>
      <c r="AN2537" s="24">
        <v>27</v>
      </c>
      <c r="AO2537" s="24">
        <v>27</v>
      </c>
      <c r="AP2537" s="24">
        <v>27</v>
      </c>
      <c r="AQ2537" s="24">
        <v>26</v>
      </c>
      <c r="AR2537" s="24">
        <v>27.5</v>
      </c>
      <c r="AS2537" s="24">
        <v>28</v>
      </c>
      <c r="AT2537" s="24">
        <v>29</v>
      </c>
      <c r="AU2537" s="24">
        <v>29.5</v>
      </c>
      <c r="AV2537" s="24">
        <v>29</v>
      </c>
      <c r="AW2537" s="24">
        <v>29</v>
      </c>
      <c r="AX2537" s="24">
        <v>29</v>
      </c>
      <c r="AY2537" s="24">
        <v>29</v>
      </c>
      <c r="AZ2537" s="24">
        <v>28</v>
      </c>
      <c r="BA2537" s="24">
        <v>28</v>
      </c>
      <c r="BB2537" s="24">
        <v>29.5</v>
      </c>
      <c r="BC2537" s="24">
        <v>28.5</v>
      </c>
      <c r="BD2537" s="24">
        <v>29</v>
      </c>
      <c r="BE2537" s="24">
        <v>29</v>
      </c>
      <c r="BF2537" s="24">
        <v>0</v>
      </c>
      <c r="BG2537" s="24">
        <v>0</v>
      </c>
      <c r="BH2537" s="24">
        <v>0</v>
      </c>
      <c r="BI2537" s="24">
        <v>0</v>
      </c>
      <c r="BJ2537" s="24">
        <v>0</v>
      </c>
      <c r="BL2537" s="24">
        <v>0</v>
      </c>
      <c r="BM2537" s="24">
        <v>0</v>
      </c>
      <c r="BN2537" s="24">
        <v>0</v>
      </c>
      <c r="BO2537" s="24">
        <v>0</v>
      </c>
      <c r="BP2537" s="24">
        <v>0</v>
      </c>
      <c r="BQ2537" s="24">
        <v>0</v>
      </c>
      <c r="BR2537" s="24">
        <v>0</v>
      </c>
      <c r="BS2537" s="24">
        <v>0</v>
      </c>
      <c r="BT2537" s="24">
        <v>0</v>
      </c>
      <c r="BU2537" s="24">
        <v>0</v>
      </c>
      <c r="BV2537" s="24">
        <v>0</v>
      </c>
      <c r="BW2537" s="24">
        <v>0</v>
      </c>
      <c r="BX2537" s="24">
        <v>0</v>
      </c>
      <c r="BY2537" s="24">
        <v>0</v>
      </c>
      <c r="BZ2537" s="24">
        <v>0</v>
      </c>
      <c r="CB2537" s="24">
        <v>0</v>
      </c>
      <c r="CC2537" s="24">
        <v>0</v>
      </c>
      <c r="CD2537" s="24">
        <v>101</v>
      </c>
      <c r="CE2537" s="24">
        <v>105</v>
      </c>
      <c r="CF2537" s="24">
        <v>96</v>
      </c>
      <c r="CG2537" s="24">
        <v>98</v>
      </c>
      <c r="CH2537" s="24">
        <v>96</v>
      </c>
      <c r="CI2537" s="24">
        <v>104</v>
      </c>
      <c r="CO2537" s="34">
        <f t="shared" si="169"/>
        <v>991069</v>
      </c>
    </row>
    <row r="2538" spans="1:93" ht="15">
      <c r="A2538" s="23" t="s">
        <v>204</v>
      </c>
      <c r="B2538" s="52">
        <v>41892</v>
      </c>
      <c r="C2538" s="25" t="str">
        <f t="shared" si="168"/>
        <v/>
      </c>
      <c r="G2538" s="24">
        <f t="shared" si="170"/>
        <v>48</v>
      </c>
      <c r="H2538" s="27">
        <v>999035</v>
      </c>
      <c r="I2538" s="24" t="str">
        <f t="shared" si="171"/>
        <v/>
      </c>
      <c r="K2538" s="24">
        <f>IF(J2538&gt;900,_xlfn.XLOOKUP(ROUND(J2538,0),'CM-VL-G-C-GL-B-T-ClassRimThickn'!$B$1:$B$112,'CM-VL-G-C-GL-B-T-ClassRimThickn'!$C$1:$C$112,0,1,1),J2538)</f>
        <v>0</v>
      </c>
      <c r="L2538" s="24">
        <v>66</v>
      </c>
      <c r="M2538" s="24">
        <f>IF(L2538&gt;900,_xlfn.XLOOKUP(ROUND(L2538,0),'CM-VL-G-C-GL-B-T-ClassRimThickn'!$B$1:$B$112,'CM-VL-G-C-GL-B-T-ClassRimThickn'!$C$1:$C$112,0,1,1),L2538)</f>
        <v>66</v>
      </c>
      <c r="N2538" s="24">
        <v>61</v>
      </c>
      <c r="O2538" s="24">
        <f>IF(N2538&gt;900,_xlfn.XLOOKUP(ROUND(N2538,0),'CM-VL-G-C-GL-B-T-ClassRimThickn'!$B$1:$B$112,'CM-VL-G-C-GL-B-T-ClassRimThickn'!$C$1:$C$112,0,1,1),N2538)</f>
        <v>61</v>
      </c>
      <c r="P2538" s="24">
        <v>61</v>
      </c>
      <c r="Q2538" s="24">
        <f>IF(P2538&gt;900,_xlfn.XLOOKUP(ROUND(P2538,0),'CM-VL-G-C-GL-B-T-ClassRimThickn'!$B$1:$B$112,'CM-VL-G-C-GL-B-T-ClassRimThickn'!$C$1:$C$112,0,1,1),P2538)</f>
        <v>61</v>
      </c>
      <c r="S2538" s="24">
        <f>IF(R2538&gt;900,_xlfn.XLOOKUP(ROUND(R2538,0),'CM-VL-G-C-GL-B-T-ClassRimThickn'!$B$1:$B$112,'CM-VL-G-C-GL-B-T-ClassRimThickn'!$C$1:$C$112,0,1,1),R2538)</f>
        <v>0</v>
      </c>
      <c r="T2538" s="24">
        <v>61</v>
      </c>
      <c r="U2538" s="24">
        <f>IF(T2538&gt;900,_xlfn.XLOOKUP(ROUND(T2538,0),'CM-VL-G-C-GL-B-T-ClassRimThickn'!$B$1:$B$112,'CM-VL-G-C-GL-B-T-ClassRimThickn'!$C$1:$C$112,0,1,1),T2538)</f>
        <v>61</v>
      </c>
      <c r="V2538" s="24">
        <v>63</v>
      </c>
      <c r="W2538" s="24">
        <f>IF(V2538&gt;900,_xlfn.XLOOKUP(ROUND(V2538,0),'CM-VL-G-C-GL-B-T-ClassRimThickn'!$B$1:$B$112,'CM-VL-G-C-GL-B-T-ClassRimThickn'!$C$1:$C$112,0,1,1),V2538)</f>
        <v>63</v>
      </c>
      <c r="X2538" s="24">
        <v>66</v>
      </c>
      <c r="Y2538" s="24">
        <f>IF(X2538&gt;900,_xlfn.XLOOKUP(ROUND(X2538,0),'CM-VL-G-C-GL-B-T-ClassRimThickn'!$B$1:$B$112,'CM-VL-G-C-GL-B-T-ClassRimThickn'!$C$1:$C$112,0,1,1),X2538)</f>
        <v>66</v>
      </c>
      <c r="Z2538" s="24">
        <v>62</v>
      </c>
      <c r="AA2538" s="24">
        <f>IF(Z2538&gt;900,_xlfn.XLOOKUP(ROUND(Z2538,0),'CM-VL-G-C-GL-B-T-ClassRimThickn'!$B$1:$B$112,'CM-VL-G-C-GL-B-T-ClassRimThickn'!$C$1:$C$112,0,1,1),Z2538)</f>
        <v>62</v>
      </c>
      <c r="AB2538" s="24">
        <v>62</v>
      </c>
      <c r="AC2538" s="24">
        <f>IF(AB2538&gt;900,_xlfn.XLOOKUP(ROUND(AB2538,0),'CM-VL-G-C-GL-B-T-ClassRimThickn'!$B$1:$B$112,'CM-VL-G-C-GL-B-T-ClassRimThickn'!$C$1:$C$112,0,1,1),AB2538)</f>
        <v>62</v>
      </c>
      <c r="AD2538" s="24">
        <v>66</v>
      </c>
      <c r="AE2538" s="24">
        <f>IF(AD2538&gt;900,_xlfn.XLOOKUP(ROUND(AD2538,0),'CM-VL-G-C-GL-B-T-ClassRimThickn'!$B$1:$B$112,'CM-VL-G-C-GL-B-T-ClassRimThickn'!$C$1:$C$112,0,1,1),AD2538)</f>
        <v>66</v>
      </c>
      <c r="AF2538" s="24">
        <v>63</v>
      </c>
      <c r="AG2538" s="24">
        <f>IF(AF2538&gt;900,_xlfn.XLOOKUP(ROUND(AF2538,0),'CM-VL-G-C-GL-B-T-ClassRimThickn'!$B$1:$B$112,'CM-VL-G-C-GL-B-T-ClassRimThickn'!$C$1:$C$112,0,1,1),AF2538)</f>
        <v>63</v>
      </c>
      <c r="AH2538" s="24">
        <v>25.5</v>
      </c>
      <c r="AI2538" s="24">
        <v>27</v>
      </c>
      <c r="AJ2538" s="24">
        <v>26</v>
      </c>
      <c r="AK2538" s="24">
        <v>26.5</v>
      </c>
      <c r="AL2538" s="24">
        <v>27.5</v>
      </c>
      <c r="AM2538" s="24">
        <v>26.5</v>
      </c>
      <c r="AN2538" s="24">
        <v>26.5</v>
      </c>
      <c r="AO2538" s="24">
        <v>27</v>
      </c>
      <c r="AP2538" s="24">
        <v>26.5</v>
      </c>
      <c r="AQ2538" s="24">
        <v>26.5</v>
      </c>
      <c r="AR2538" s="24">
        <v>27</v>
      </c>
      <c r="AS2538" s="24">
        <v>27</v>
      </c>
      <c r="AT2538" s="24">
        <v>29.5</v>
      </c>
      <c r="AU2538" s="24">
        <v>29.5</v>
      </c>
      <c r="AV2538" s="24">
        <v>29.5</v>
      </c>
      <c r="AW2538" s="24">
        <v>30.5</v>
      </c>
      <c r="AX2538" s="24">
        <v>29</v>
      </c>
      <c r="AY2538" s="24">
        <v>29.5</v>
      </c>
      <c r="AZ2538" s="24">
        <v>28.5</v>
      </c>
      <c r="BA2538" s="24">
        <v>29</v>
      </c>
      <c r="BB2538" s="24">
        <v>29.5</v>
      </c>
      <c r="BC2538" s="24">
        <v>29</v>
      </c>
      <c r="BD2538" s="24">
        <v>29</v>
      </c>
      <c r="BE2538" s="24">
        <v>30</v>
      </c>
      <c r="BF2538" s="24">
        <v>0</v>
      </c>
      <c r="BG2538" s="24">
        <v>0</v>
      </c>
      <c r="BH2538" s="24">
        <v>0</v>
      </c>
      <c r="BI2538" s="24">
        <v>0</v>
      </c>
      <c r="BJ2538" s="24">
        <v>0</v>
      </c>
      <c r="BL2538" s="24">
        <v>0</v>
      </c>
      <c r="BM2538" s="24">
        <v>0</v>
      </c>
      <c r="BN2538" s="24">
        <v>0</v>
      </c>
      <c r="BO2538" s="24">
        <v>0</v>
      </c>
      <c r="BP2538" s="24">
        <v>0</v>
      </c>
      <c r="BQ2538" s="24">
        <v>0</v>
      </c>
      <c r="BR2538" s="24">
        <v>0</v>
      </c>
      <c r="BS2538" s="24">
        <v>0</v>
      </c>
      <c r="BT2538" s="24">
        <v>0</v>
      </c>
      <c r="BU2538" s="24">
        <v>0</v>
      </c>
      <c r="BV2538" s="24">
        <v>0</v>
      </c>
      <c r="BW2538" s="24">
        <v>0</v>
      </c>
      <c r="BX2538" s="24">
        <v>0</v>
      </c>
      <c r="BY2538" s="24">
        <v>0</v>
      </c>
      <c r="BZ2538" s="24">
        <v>0</v>
      </c>
      <c r="CB2538" s="24">
        <v>0</v>
      </c>
      <c r="CC2538" s="24">
        <v>0</v>
      </c>
      <c r="CD2538" s="24">
        <v>100</v>
      </c>
      <c r="CE2538" s="24">
        <v>101</v>
      </c>
      <c r="CF2538" s="24">
        <v>96</v>
      </c>
      <c r="CG2538" s="24">
        <v>95</v>
      </c>
      <c r="CH2538" s="24">
        <v>104</v>
      </c>
      <c r="CI2538" s="24">
        <v>106</v>
      </c>
      <c r="CO2538" s="34">
        <f t="shared" si="169"/>
        <v>999035</v>
      </c>
    </row>
    <row r="2539" spans="1:93" ht="15">
      <c r="A2539" s="23" t="s">
        <v>204</v>
      </c>
      <c r="B2539" s="52">
        <v>41921</v>
      </c>
      <c r="C2539" s="25" t="str">
        <f t="shared" si="168"/>
        <v/>
      </c>
      <c r="G2539" s="24">
        <f t="shared" si="170"/>
        <v>29</v>
      </c>
      <c r="H2539" s="29">
        <v>1002680</v>
      </c>
      <c r="I2539" s="24" t="str">
        <f t="shared" si="171"/>
        <v/>
      </c>
      <c r="K2539" s="24">
        <f>IF(J2539&gt;900,_xlfn.XLOOKUP(ROUND(J2539,0),'CM-VL-G-C-GL-B-T-ClassRimThickn'!$B$1:$B$112,'CM-VL-G-C-GL-B-T-ClassRimThickn'!$C$1:$C$112,0,1,1),J2539)</f>
        <v>0</v>
      </c>
      <c r="L2539" s="24">
        <v>69</v>
      </c>
      <c r="M2539" s="24">
        <f>IF(L2539&gt;900,_xlfn.XLOOKUP(ROUND(L2539,0),'CM-VL-G-C-GL-B-T-ClassRimThickn'!$B$1:$B$112,'CM-VL-G-C-GL-B-T-ClassRimThickn'!$C$1:$C$112,0,1,1),L2539)</f>
        <v>69</v>
      </c>
      <c r="N2539" s="24">
        <v>63</v>
      </c>
      <c r="O2539" s="24">
        <f>IF(N2539&gt;900,_xlfn.XLOOKUP(ROUND(N2539,0),'CM-VL-G-C-GL-B-T-ClassRimThickn'!$B$1:$B$112,'CM-VL-G-C-GL-B-T-ClassRimThickn'!$C$1:$C$112,0,1,1),N2539)</f>
        <v>63</v>
      </c>
      <c r="P2539" s="24">
        <v>65</v>
      </c>
      <c r="Q2539" s="24">
        <f>IF(P2539&gt;900,_xlfn.XLOOKUP(ROUND(P2539,0),'CM-VL-G-C-GL-B-T-ClassRimThickn'!$B$1:$B$112,'CM-VL-G-C-GL-B-T-ClassRimThickn'!$C$1:$C$112,0,1,1),P2539)</f>
        <v>65</v>
      </c>
      <c r="S2539" s="24">
        <f>IF(R2539&gt;900,_xlfn.XLOOKUP(ROUND(R2539,0),'CM-VL-G-C-GL-B-T-ClassRimThickn'!$B$1:$B$112,'CM-VL-G-C-GL-B-T-ClassRimThickn'!$C$1:$C$112,0,1,1),R2539)</f>
        <v>0</v>
      </c>
      <c r="T2539" s="24">
        <v>65</v>
      </c>
      <c r="U2539" s="24">
        <f>IF(T2539&gt;900,_xlfn.XLOOKUP(ROUND(T2539,0),'CM-VL-G-C-GL-B-T-ClassRimThickn'!$B$1:$B$112,'CM-VL-G-C-GL-B-T-ClassRimThickn'!$C$1:$C$112,0,1,1),T2539)</f>
        <v>65</v>
      </c>
      <c r="V2539" s="24">
        <v>68</v>
      </c>
      <c r="W2539" s="24">
        <f>IF(V2539&gt;900,_xlfn.XLOOKUP(ROUND(V2539,0),'CM-VL-G-C-GL-B-T-ClassRimThickn'!$B$1:$B$112,'CM-VL-G-C-GL-B-T-ClassRimThickn'!$C$1:$C$112,0,1,1),V2539)</f>
        <v>68</v>
      </c>
      <c r="X2539" s="24">
        <v>69</v>
      </c>
      <c r="Y2539" s="24">
        <f>IF(X2539&gt;900,_xlfn.XLOOKUP(ROUND(X2539,0),'CM-VL-G-C-GL-B-T-ClassRimThickn'!$B$1:$B$112,'CM-VL-G-C-GL-B-T-ClassRimThickn'!$C$1:$C$112,0,1,1),X2539)</f>
        <v>69</v>
      </c>
      <c r="Z2539" s="24">
        <v>63</v>
      </c>
      <c r="AA2539" s="24">
        <f>IF(Z2539&gt;900,_xlfn.XLOOKUP(ROUND(Z2539,0),'CM-VL-G-C-GL-B-T-ClassRimThickn'!$B$1:$B$112,'CM-VL-G-C-GL-B-T-ClassRimThickn'!$C$1:$C$112,0,1,1),Z2539)</f>
        <v>63</v>
      </c>
      <c r="AB2539" s="24">
        <v>65</v>
      </c>
      <c r="AC2539" s="24">
        <f>IF(AB2539&gt;900,_xlfn.XLOOKUP(ROUND(AB2539,0),'CM-VL-G-C-GL-B-T-ClassRimThickn'!$B$1:$B$112,'CM-VL-G-C-GL-B-T-ClassRimThickn'!$C$1:$C$112,0,1,1),AB2539)</f>
        <v>65</v>
      </c>
      <c r="AD2539" s="24">
        <v>68</v>
      </c>
      <c r="AE2539" s="24">
        <f>IF(AD2539&gt;900,_xlfn.XLOOKUP(ROUND(AD2539,0),'CM-VL-G-C-GL-B-T-ClassRimThickn'!$B$1:$B$112,'CM-VL-G-C-GL-B-T-ClassRimThickn'!$C$1:$C$112,0,1,1),AD2539)</f>
        <v>68</v>
      </c>
      <c r="AF2539" s="24">
        <v>65</v>
      </c>
      <c r="AG2539" s="24">
        <f>IF(AF2539&gt;900,_xlfn.XLOOKUP(ROUND(AF2539,0),'CM-VL-G-C-GL-B-T-ClassRimThickn'!$B$1:$B$112,'CM-VL-G-C-GL-B-T-ClassRimThickn'!$C$1:$C$112,0,1,1),AF2539)</f>
        <v>65</v>
      </c>
      <c r="AH2539" s="24">
        <v>27</v>
      </c>
      <c r="AI2539" s="24">
        <v>28</v>
      </c>
      <c r="AJ2539" s="24">
        <v>26</v>
      </c>
      <c r="AK2539" s="24">
        <v>26</v>
      </c>
      <c r="AL2539" s="24">
        <v>26</v>
      </c>
      <c r="AM2539" s="24">
        <v>26</v>
      </c>
      <c r="AN2539" s="24">
        <v>26</v>
      </c>
      <c r="AO2539" s="24">
        <v>27</v>
      </c>
      <c r="AP2539" s="24">
        <v>26</v>
      </c>
      <c r="AQ2539" s="24">
        <v>27</v>
      </c>
      <c r="AR2539" s="24">
        <v>27</v>
      </c>
      <c r="AS2539" s="24">
        <v>26</v>
      </c>
      <c r="AT2539" s="24">
        <v>30</v>
      </c>
      <c r="AU2539" s="24">
        <v>29</v>
      </c>
      <c r="AV2539" s="24">
        <v>30</v>
      </c>
      <c r="AW2539" s="24">
        <v>29</v>
      </c>
      <c r="AX2539" s="24">
        <v>30</v>
      </c>
      <c r="AY2539" s="24">
        <v>30</v>
      </c>
      <c r="AZ2539" s="24">
        <v>30</v>
      </c>
      <c r="BA2539" s="24">
        <v>29</v>
      </c>
      <c r="BB2539" s="24">
        <v>29</v>
      </c>
      <c r="BC2539" s="24">
        <v>30</v>
      </c>
      <c r="BD2539" s="24">
        <v>29</v>
      </c>
      <c r="BE2539" s="24">
        <v>29</v>
      </c>
      <c r="BF2539" s="24">
        <v>0</v>
      </c>
      <c r="BG2539" s="24">
        <v>0</v>
      </c>
      <c r="BH2539" s="24">
        <v>0</v>
      </c>
      <c r="BI2539" s="24">
        <v>0</v>
      </c>
      <c r="BJ2539" s="24">
        <v>0</v>
      </c>
      <c r="BL2539" s="24">
        <v>0</v>
      </c>
      <c r="BM2539" s="24">
        <v>0</v>
      </c>
      <c r="BN2539" s="24">
        <v>0</v>
      </c>
      <c r="BO2539" s="24">
        <v>0</v>
      </c>
      <c r="BP2539" s="24">
        <v>0</v>
      </c>
      <c r="BQ2539" s="24">
        <v>0</v>
      </c>
      <c r="BR2539" s="24">
        <v>0</v>
      </c>
      <c r="BS2539" s="24">
        <v>0</v>
      </c>
      <c r="BT2539" s="24">
        <v>0</v>
      </c>
      <c r="BU2539" s="24">
        <v>0</v>
      </c>
      <c r="BV2539" s="24">
        <v>0</v>
      </c>
      <c r="BW2539" s="24">
        <v>0</v>
      </c>
      <c r="BX2539" s="24">
        <v>0</v>
      </c>
      <c r="BY2539" s="24">
        <v>0</v>
      </c>
      <c r="BZ2539" s="24">
        <v>0</v>
      </c>
      <c r="CB2539" s="24">
        <v>0</v>
      </c>
      <c r="CC2539" s="24">
        <v>0</v>
      </c>
      <c r="CD2539" s="24">
        <v>101</v>
      </c>
      <c r="CE2539" s="24">
        <v>103</v>
      </c>
      <c r="CF2539" s="24">
        <v>97</v>
      </c>
      <c r="CG2539" s="24">
        <v>97</v>
      </c>
      <c r="CH2539" s="24">
        <v>105</v>
      </c>
      <c r="CI2539" s="24">
        <v>105</v>
      </c>
      <c r="CO2539" s="34">
        <f t="shared" si="169"/>
        <v>1002680</v>
      </c>
    </row>
    <row r="2540" spans="1:93" ht="15">
      <c r="A2540" s="23" t="s">
        <v>204</v>
      </c>
      <c r="B2540" s="52">
        <v>41953</v>
      </c>
      <c r="C2540" s="25" t="str">
        <f t="shared" si="168"/>
        <v/>
      </c>
      <c r="G2540" s="24">
        <f t="shared" si="170"/>
        <v>32</v>
      </c>
      <c r="H2540" s="24">
        <v>1011748</v>
      </c>
      <c r="I2540" s="24" t="str">
        <f t="shared" si="171"/>
        <v/>
      </c>
      <c r="K2540" s="24">
        <f>IF(J2540&gt;900,_xlfn.XLOOKUP(ROUND(J2540,0),'CM-VL-G-C-GL-B-T-ClassRimThickn'!$B$1:$B$112,'CM-VL-G-C-GL-B-T-ClassRimThickn'!$C$1:$C$112,0,1,1),J2540)</f>
        <v>0</v>
      </c>
      <c r="L2540" s="24">
        <v>68</v>
      </c>
      <c r="M2540" s="24">
        <f>IF(L2540&gt;900,_xlfn.XLOOKUP(ROUND(L2540,0),'CM-VL-G-C-GL-B-T-ClassRimThickn'!$B$1:$B$112,'CM-VL-G-C-GL-B-T-ClassRimThickn'!$C$1:$C$112,0,1,1),L2540)</f>
        <v>68</v>
      </c>
      <c r="N2540" s="24">
        <v>63</v>
      </c>
      <c r="O2540" s="24">
        <f>IF(N2540&gt;900,_xlfn.XLOOKUP(ROUND(N2540,0),'CM-VL-G-C-GL-B-T-ClassRimThickn'!$B$1:$B$112,'CM-VL-G-C-GL-B-T-ClassRimThickn'!$C$1:$C$112,0,1,1),N2540)</f>
        <v>63</v>
      </c>
      <c r="P2540" s="24">
        <v>63</v>
      </c>
      <c r="Q2540" s="24">
        <f>IF(P2540&gt;900,_xlfn.XLOOKUP(ROUND(P2540,0),'CM-VL-G-C-GL-B-T-ClassRimThickn'!$B$1:$B$112,'CM-VL-G-C-GL-B-T-ClassRimThickn'!$C$1:$C$112,0,1,1),P2540)</f>
        <v>63</v>
      </c>
      <c r="S2540" s="24">
        <f>IF(R2540&gt;900,_xlfn.XLOOKUP(ROUND(R2540,0),'CM-VL-G-C-GL-B-T-ClassRimThickn'!$B$1:$B$112,'CM-VL-G-C-GL-B-T-ClassRimThickn'!$C$1:$C$112,0,1,1),R2540)</f>
        <v>0</v>
      </c>
      <c r="T2540" s="24">
        <v>66</v>
      </c>
      <c r="U2540" s="24">
        <f>IF(T2540&gt;900,_xlfn.XLOOKUP(ROUND(T2540,0),'CM-VL-G-C-GL-B-T-ClassRimThickn'!$B$1:$B$112,'CM-VL-G-C-GL-B-T-ClassRimThickn'!$C$1:$C$112,0,1,1),T2540)</f>
        <v>66</v>
      </c>
      <c r="V2540" s="24">
        <v>64.5</v>
      </c>
      <c r="W2540" s="24">
        <f>IF(V2540&gt;900,_xlfn.XLOOKUP(ROUND(V2540,0),'CM-VL-G-C-GL-B-T-ClassRimThickn'!$B$1:$B$112,'CM-VL-G-C-GL-B-T-ClassRimThickn'!$C$1:$C$112,0,1,1),V2540)</f>
        <v>64.5</v>
      </c>
      <c r="X2540" s="24">
        <v>68</v>
      </c>
      <c r="Y2540" s="24">
        <f>IF(X2540&gt;900,_xlfn.XLOOKUP(ROUND(X2540,0),'CM-VL-G-C-GL-B-T-ClassRimThickn'!$B$1:$B$112,'CM-VL-G-C-GL-B-T-ClassRimThickn'!$C$1:$C$112,0,1,1),X2540)</f>
        <v>68</v>
      </c>
      <c r="Z2540" s="24">
        <v>63</v>
      </c>
      <c r="AA2540" s="24">
        <f>IF(Z2540&gt;900,_xlfn.XLOOKUP(ROUND(Z2540,0),'CM-VL-G-C-GL-B-T-ClassRimThickn'!$B$1:$B$112,'CM-VL-G-C-GL-B-T-ClassRimThickn'!$C$1:$C$112,0,1,1),Z2540)</f>
        <v>63</v>
      </c>
      <c r="AB2540" s="24">
        <v>62</v>
      </c>
      <c r="AC2540" s="24">
        <f>IF(AB2540&gt;900,_xlfn.XLOOKUP(ROUND(AB2540,0),'CM-VL-G-C-GL-B-T-ClassRimThickn'!$B$1:$B$112,'CM-VL-G-C-GL-B-T-ClassRimThickn'!$C$1:$C$112,0,1,1),AB2540)</f>
        <v>62</v>
      </c>
      <c r="AD2540" s="24">
        <v>68</v>
      </c>
      <c r="AE2540" s="24">
        <f>IF(AD2540&gt;900,_xlfn.XLOOKUP(ROUND(AD2540,0),'CM-VL-G-C-GL-B-T-ClassRimThickn'!$B$1:$B$112,'CM-VL-G-C-GL-B-T-ClassRimThickn'!$C$1:$C$112,0,1,1),AD2540)</f>
        <v>68</v>
      </c>
      <c r="AF2540" s="24">
        <v>66</v>
      </c>
      <c r="AG2540" s="24">
        <f>IF(AF2540&gt;900,_xlfn.XLOOKUP(ROUND(AF2540,0),'CM-VL-G-C-GL-B-T-ClassRimThickn'!$B$1:$B$112,'CM-VL-G-C-GL-B-T-ClassRimThickn'!$C$1:$C$112,0,1,1),AF2540)</f>
        <v>66</v>
      </c>
      <c r="AH2540" s="24">
        <v>26</v>
      </c>
      <c r="AI2540" s="24">
        <v>27</v>
      </c>
      <c r="AJ2540" s="24">
        <v>26</v>
      </c>
      <c r="AK2540" s="24">
        <v>25.5</v>
      </c>
      <c r="AL2540" s="24">
        <v>27</v>
      </c>
      <c r="AM2540" s="24">
        <v>27</v>
      </c>
      <c r="AN2540" s="24">
        <v>26</v>
      </c>
      <c r="AO2540" s="24">
        <v>27</v>
      </c>
      <c r="AP2540" s="24">
        <v>26</v>
      </c>
      <c r="AQ2540" s="24">
        <v>26</v>
      </c>
      <c r="AR2540" s="24">
        <v>27</v>
      </c>
      <c r="AS2540" s="24">
        <v>26</v>
      </c>
      <c r="AT2540" s="24">
        <v>28.5</v>
      </c>
      <c r="AU2540" s="24">
        <v>28.5</v>
      </c>
      <c r="AV2540" s="24">
        <v>28.5</v>
      </c>
      <c r="AW2540" s="24">
        <v>28.5</v>
      </c>
      <c r="AX2540" s="24">
        <v>28.5</v>
      </c>
      <c r="AY2540" s="24">
        <v>29</v>
      </c>
      <c r="AZ2540" s="24">
        <v>29.5</v>
      </c>
      <c r="BA2540" s="24">
        <v>29</v>
      </c>
      <c r="BB2540" s="24">
        <v>29.5</v>
      </c>
      <c r="BC2540" s="24">
        <v>29.5</v>
      </c>
      <c r="BD2540" s="24">
        <v>29</v>
      </c>
      <c r="BE2540" s="24">
        <v>29.5</v>
      </c>
      <c r="BF2540" s="24">
        <v>0.5</v>
      </c>
      <c r="BG2540" s="24">
        <v>0.5</v>
      </c>
      <c r="BH2540" s="24">
        <v>0.5</v>
      </c>
      <c r="BI2540" s="24">
        <v>0.5</v>
      </c>
      <c r="BJ2540" s="24">
        <v>0.5</v>
      </c>
      <c r="BL2540" s="24">
        <v>0.5</v>
      </c>
      <c r="BM2540" s="24">
        <v>0.5</v>
      </c>
      <c r="BN2540" s="24">
        <v>0.5</v>
      </c>
      <c r="BO2540" s="24">
        <v>0.5</v>
      </c>
      <c r="BP2540" s="24">
        <v>0.5</v>
      </c>
      <c r="BQ2540" s="24">
        <v>0.5</v>
      </c>
      <c r="BR2540" s="24">
        <v>0</v>
      </c>
      <c r="BS2540" s="24">
        <v>0</v>
      </c>
      <c r="BT2540" s="24">
        <v>0</v>
      </c>
      <c r="BU2540" s="24">
        <v>0</v>
      </c>
      <c r="BV2540" s="24">
        <v>0</v>
      </c>
      <c r="BW2540" s="24">
        <v>0</v>
      </c>
      <c r="BX2540" s="24">
        <v>0</v>
      </c>
      <c r="BY2540" s="24">
        <v>0</v>
      </c>
      <c r="BZ2540" s="24">
        <v>0</v>
      </c>
      <c r="CB2540" s="24">
        <v>0</v>
      </c>
      <c r="CC2540" s="24">
        <v>0</v>
      </c>
      <c r="CD2540" s="24">
        <v>106</v>
      </c>
      <c r="CE2540" s="24">
        <v>105</v>
      </c>
      <c r="CF2540" s="24">
        <v>97</v>
      </c>
      <c r="CG2540" s="24">
        <v>96</v>
      </c>
      <c r="CH2540" s="24">
        <v>102</v>
      </c>
      <c r="CI2540" s="24">
        <v>100</v>
      </c>
      <c r="CO2540" s="34">
        <f t="shared" si="169"/>
        <v>1011748</v>
      </c>
    </row>
    <row r="2541" spans="1:93" ht="15">
      <c r="A2541" s="23" t="s">
        <v>204</v>
      </c>
      <c r="B2541" s="52">
        <v>41991</v>
      </c>
      <c r="C2541" s="25" t="str">
        <f t="shared" si="168"/>
        <v/>
      </c>
      <c r="G2541" s="24">
        <f t="shared" si="170"/>
        <v>38</v>
      </c>
      <c r="H2541" s="24">
        <v>1028092</v>
      </c>
      <c r="I2541" s="24" t="str">
        <f t="shared" si="171"/>
        <v/>
      </c>
      <c r="K2541" s="24">
        <f>IF(J2541&gt;900,_xlfn.XLOOKUP(ROUND(J2541,0),'CM-VL-G-C-GL-B-T-ClassRimThickn'!$B$1:$B$112,'CM-VL-G-C-GL-B-T-ClassRimThickn'!$C$1:$C$112,0,1,1),J2541)</f>
        <v>0</v>
      </c>
      <c r="L2541" s="24">
        <v>68</v>
      </c>
      <c r="M2541" s="24">
        <f>IF(L2541&gt;900,_xlfn.XLOOKUP(ROUND(L2541,0),'CM-VL-G-C-GL-B-T-ClassRimThickn'!$B$1:$B$112,'CM-VL-G-C-GL-B-T-ClassRimThickn'!$C$1:$C$112,0,1,1),L2541)</f>
        <v>68</v>
      </c>
      <c r="N2541" s="24">
        <v>64</v>
      </c>
      <c r="O2541" s="24">
        <f>IF(N2541&gt;900,_xlfn.XLOOKUP(ROUND(N2541,0),'CM-VL-G-C-GL-B-T-ClassRimThickn'!$B$1:$B$112,'CM-VL-G-C-GL-B-T-ClassRimThickn'!$C$1:$C$112,0,1,1),N2541)</f>
        <v>64</v>
      </c>
      <c r="P2541" s="24">
        <v>65</v>
      </c>
      <c r="Q2541" s="24">
        <f>IF(P2541&gt;900,_xlfn.XLOOKUP(ROUND(P2541,0),'CM-VL-G-C-GL-B-T-ClassRimThickn'!$B$1:$B$112,'CM-VL-G-C-GL-B-T-ClassRimThickn'!$C$1:$C$112,0,1,1),P2541)</f>
        <v>65</v>
      </c>
      <c r="S2541" s="24">
        <f>IF(R2541&gt;900,_xlfn.XLOOKUP(ROUND(R2541,0),'CM-VL-G-C-GL-B-T-ClassRimThickn'!$B$1:$B$112,'CM-VL-G-C-GL-B-T-ClassRimThickn'!$C$1:$C$112,0,1,1),R2541)</f>
        <v>0</v>
      </c>
      <c r="T2541" s="24">
        <v>66</v>
      </c>
      <c r="U2541" s="24">
        <f>IF(T2541&gt;900,_xlfn.XLOOKUP(ROUND(T2541,0),'CM-VL-G-C-GL-B-T-ClassRimThickn'!$B$1:$B$112,'CM-VL-G-C-GL-B-T-ClassRimThickn'!$C$1:$C$112,0,1,1),T2541)</f>
        <v>66</v>
      </c>
      <c r="V2541" s="24">
        <v>68</v>
      </c>
      <c r="W2541" s="24">
        <f>IF(V2541&gt;900,_xlfn.XLOOKUP(ROUND(V2541,0),'CM-VL-G-C-GL-B-T-ClassRimThickn'!$B$1:$B$112,'CM-VL-G-C-GL-B-T-ClassRimThickn'!$C$1:$C$112,0,1,1),V2541)</f>
        <v>68</v>
      </c>
      <c r="X2541" s="24">
        <v>68</v>
      </c>
      <c r="Y2541" s="24">
        <f>IF(X2541&gt;900,_xlfn.XLOOKUP(ROUND(X2541,0),'CM-VL-G-C-GL-B-T-ClassRimThickn'!$B$1:$B$112,'CM-VL-G-C-GL-B-T-ClassRimThickn'!$C$1:$C$112,0,1,1),X2541)</f>
        <v>68</v>
      </c>
      <c r="Z2541" s="24">
        <v>65</v>
      </c>
      <c r="AA2541" s="24">
        <f>IF(Z2541&gt;900,_xlfn.XLOOKUP(ROUND(Z2541,0),'CM-VL-G-C-GL-B-T-ClassRimThickn'!$B$1:$B$112,'CM-VL-G-C-GL-B-T-ClassRimThickn'!$C$1:$C$112,0,1,1),Z2541)</f>
        <v>65</v>
      </c>
      <c r="AB2541" s="24">
        <v>65</v>
      </c>
      <c r="AC2541" s="24">
        <f>IF(AB2541&gt;900,_xlfn.XLOOKUP(ROUND(AB2541,0),'CM-VL-G-C-GL-B-T-ClassRimThickn'!$B$1:$B$112,'CM-VL-G-C-GL-B-T-ClassRimThickn'!$C$1:$C$112,0,1,1),AB2541)</f>
        <v>65</v>
      </c>
      <c r="AD2541" s="24">
        <v>68</v>
      </c>
      <c r="AE2541" s="24">
        <f>IF(AD2541&gt;900,_xlfn.XLOOKUP(ROUND(AD2541,0),'CM-VL-G-C-GL-B-T-ClassRimThickn'!$B$1:$B$112,'CM-VL-G-C-GL-B-T-ClassRimThickn'!$C$1:$C$112,0,1,1),AD2541)</f>
        <v>68</v>
      </c>
      <c r="AF2541" s="24">
        <v>66</v>
      </c>
      <c r="AG2541" s="24">
        <f>IF(AF2541&gt;900,_xlfn.XLOOKUP(ROUND(AF2541,0),'CM-VL-G-C-GL-B-T-ClassRimThickn'!$B$1:$B$112,'CM-VL-G-C-GL-B-T-ClassRimThickn'!$C$1:$C$112,0,1,1),AF2541)</f>
        <v>66</v>
      </c>
      <c r="AH2541" s="24">
        <v>24</v>
      </c>
      <c r="AI2541" s="24">
        <v>25</v>
      </c>
      <c r="AJ2541" s="24">
        <v>23</v>
      </c>
      <c r="AK2541" s="24">
        <v>24</v>
      </c>
      <c r="AL2541" s="24">
        <v>25</v>
      </c>
      <c r="AM2541" s="24">
        <v>24</v>
      </c>
      <c r="AN2541" s="24">
        <v>25</v>
      </c>
      <c r="AO2541" s="24">
        <v>26</v>
      </c>
      <c r="AP2541" s="24">
        <v>23</v>
      </c>
      <c r="AQ2541" s="24">
        <v>23.5</v>
      </c>
      <c r="AR2541" s="24">
        <v>25</v>
      </c>
      <c r="AS2541" s="24">
        <v>25</v>
      </c>
      <c r="AT2541" s="24">
        <v>29</v>
      </c>
      <c r="AU2541" s="24">
        <v>29</v>
      </c>
      <c r="AV2541" s="24">
        <v>29</v>
      </c>
      <c r="AW2541" s="24">
        <v>28</v>
      </c>
      <c r="AX2541" s="24">
        <v>29</v>
      </c>
      <c r="AY2541" s="24">
        <v>29</v>
      </c>
      <c r="AZ2541" s="24">
        <v>28</v>
      </c>
      <c r="BA2541" s="24">
        <v>29</v>
      </c>
      <c r="BB2541" s="24">
        <v>28</v>
      </c>
      <c r="BC2541" s="24">
        <v>28</v>
      </c>
      <c r="BD2541" s="24">
        <v>28</v>
      </c>
      <c r="BE2541" s="24">
        <v>29</v>
      </c>
      <c r="BF2541" s="24">
        <v>0</v>
      </c>
      <c r="BG2541" s="24">
        <v>0</v>
      </c>
      <c r="BH2541" s="24">
        <v>0</v>
      </c>
      <c r="BI2541" s="24">
        <v>0</v>
      </c>
      <c r="BJ2541" s="24">
        <v>0</v>
      </c>
      <c r="BL2541" s="24">
        <v>0</v>
      </c>
      <c r="BM2541" s="24">
        <v>0</v>
      </c>
      <c r="BN2541" s="24">
        <v>0</v>
      </c>
      <c r="BO2541" s="24">
        <v>0</v>
      </c>
      <c r="BP2541" s="24">
        <v>0</v>
      </c>
      <c r="BQ2541" s="24">
        <v>0</v>
      </c>
      <c r="BR2541" s="24">
        <v>0</v>
      </c>
      <c r="BS2541" s="24">
        <v>0</v>
      </c>
      <c r="BT2541" s="24">
        <v>0</v>
      </c>
      <c r="BU2541" s="24">
        <v>0</v>
      </c>
      <c r="BV2541" s="24">
        <v>0</v>
      </c>
      <c r="BW2541" s="24">
        <v>0</v>
      </c>
      <c r="BX2541" s="24">
        <v>0</v>
      </c>
      <c r="BY2541" s="24">
        <v>0</v>
      </c>
      <c r="BZ2541" s="24">
        <v>0</v>
      </c>
      <c r="CB2541" s="24">
        <v>0</v>
      </c>
      <c r="CC2541" s="24">
        <v>0</v>
      </c>
      <c r="CD2541" s="24">
        <v>100</v>
      </c>
      <c r="CE2541" s="24">
        <v>105</v>
      </c>
      <c r="CF2541" s="24">
        <v>95</v>
      </c>
      <c r="CG2541" s="24">
        <v>100</v>
      </c>
      <c r="CH2541" s="24">
        <v>100</v>
      </c>
      <c r="CI2541" s="24">
        <v>105</v>
      </c>
      <c r="CO2541" s="34">
        <f t="shared" si="169"/>
        <v>1028092</v>
      </c>
    </row>
    <row r="2542" spans="1:93" ht="15">
      <c r="A2542" s="23" t="s">
        <v>204</v>
      </c>
      <c r="B2542" s="52">
        <v>42033</v>
      </c>
      <c r="C2542" s="25" t="str">
        <f t="shared" si="168"/>
        <v/>
      </c>
      <c r="G2542" s="24">
        <f t="shared" si="170"/>
        <v>42</v>
      </c>
      <c r="H2542" s="24">
        <v>1034421</v>
      </c>
      <c r="I2542" s="24" t="str">
        <f t="shared" si="171"/>
        <v/>
      </c>
      <c r="K2542" s="24">
        <f>IF(J2542&gt;900,_xlfn.XLOOKUP(ROUND(J2542,0),'CM-VL-G-C-GL-B-T-ClassRimThickn'!$B$1:$B$112,'CM-VL-G-C-GL-B-T-ClassRimThickn'!$C$1:$C$112,0,1,1),J2542)</f>
        <v>0</v>
      </c>
      <c r="L2542" s="24">
        <v>52</v>
      </c>
      <c r="M2542" s="24">
        <f>IF(L2542&gt;900,_xlfn.XLOOKUP(ROUND(L2542,0),'CM-VL-G-C-GL-B-T-ClassRimThickn'!$B$1:$B$112,'CM-VL-G-C-GL-B-T-ClassRimThickn'!$C$1:$C$112,0,1,1),L2542)</f>
        <v>52</v>
      </c>
      <c r="N2542" s="24">
        <v>50</v>
      </c>
      <c r="O2542" s="24">
        <f>IF(N2542&gt;900,_xlfn.XLOOKUP(ROUND(N2542,0),'CM-VL-G-C-GL-B-T-ClassRimThickn'!$B$1:$B$112,'CM-VL-G-C-GL-B-T-ClassRimThickn'!$C$1:$C$112,0,1,1),N2542)</f>
        <v>50</v>
      </c>
      <c r="P2542" s="24">
        <v>47</v>
      </c>
      <c r="Q2542" s="24">
        <f>IF(P2542&gt;900,_xlfn.XLOOKUP(ROUND(P2542,0),'CM-VL-G-C-GL-B-T-ClassRimThickn'!$B$1:$B$112,'CM-VL-G-C-GL-B-T-ClassRimThickn'!$C$1:$C$112,0,1,1),P2542)</f>
        <v>47</v>
      </c>
      <c r="S2542" s="24">
        <f>IF(R2542&gt;900,_xlfn.XLOOKUP(ROUND(R2542,0),'CM-VL-G-C-GL-B-T-ClassRimThickn'!$B$1:$B$112,'CM-VL-G-C-GL-B-T-ClassRimThickn'!$C$1:$C$112,0,1,1),R2542)</f>
        <v>0</v>
      </c>
      <c r="T2542" s="24">
        <v>49</v>
      </c>
      <c r="U2542" s="24">
        <f>IF(T2542&gt;900,_xlfn.XLOOKUP(ROUND(T2542,0),'CM-VL-G-C-GL-B-T-ClassRimThickn'!$B$1:$B$112,'CM-VL-G-C-GL-B-T-ClassRimThickn'!$C$1:$C$112,0,1,1),T2542)</f>
        <v>49</v>
      </c>
      <c r="V2542" s="24">
        <v>52</v>
      </c>
      <c r="W2542" s="24">
        <f>IF(V2542&gt;900,_xlfn.XLOOKUP(ROUND(V2542,0),'CM-VL-G-C-GL-B-T-ClassRimThickn'!$B$1:$B$112,'CM-VL-G-C-GL-B-T-ClassRimThickn'!$C$1:$C$112,0,1,1),V2542)</f>
        <v>52</v>
      </c>
      <c r="X2542" s="24">
        <v>53</v>
      </c>
      <c r="Y2542" s="24">
        <f>IF(X2542&gt;900,_xlfn.XLOOKUP(ROUND(X2542,0),'CM-VL-G-C-GL-B-T-ClassRimThickn'!$B$1:$B$112,'CM-VL-G-C-GL-B-T-ClassRimThickn'!$C$1:$C$112,0,1,1),X2542)</f>
        <v>53</v>
      </c>
      <c r="Z2542" s="24">
        <v>49</v>
      </c>
      <c r="AA2542" s="24">
        <f>IF(Z2542&gt;900,_xlfn.XLOOKUP(ROUND(Z2542,0),'CM-VL-G-C-GL-B-T-ClassRimThickn'!$B$1:$B$112,'CM-VL-G-C-GL-B-T-ClassRimThickn'!$C$1:$C$112,0,1,1),Z2542)</f>
        <v>49</v>
      </c>
      <c r="AB2542" s="24">
        <v>50</v>
      </c>
      <c r="AC2542" s="24">
        <f>IF(AB2542&gt;900,_xlfn.XLOOKUP(ROUND(AB2542,0),'CM-VL-G-C-GL-B-T-ClassRimThickn'!$B$1:$B$112,'CM-VL-G-C-GL-B-T-ClassRimThickn'!$C$1:$C$112,0,1,1),AB2542)</f>
        <v>50</v>
      </c>
      <c r="AD2542" s="24">
        <v>50</v>
      </c>
      <c r="AE2542" s="24">
        <f>IF(AD2542&gt;900,_xlfn.XLOOKUP(ROUND(AD2542,0),'CM-VL-G-C-GL-B-T-ClassRimThickn'!$B$1:$B$112,'CM-VL-G-C-GL-B-T-ClassRimThickn'!$C$1:$C$112,0,1,1),AD2542)</f>
        <v>50</v>
      </c>
      <c r="AF2542" s="24">
        <v>48</v>
      </c>
      <c r="AG2542" s="24">
        <f>IF(AF2542&gt;900,_xlfn.XLOOKUP(ROUND(AF2542,0),'CM-VL-G-C-GL-B-T-ClassRimThickn'!$B$1:$B$112,'CM-VL-G-C-GL-B-T-ClassRimThickn'!$C$1:$C$112,0,1,1),AF2542)</f>
        <v>48</v>
      </c>
      <c r="AH2542" s="24">
        <v>33</v>
      </c>
      <c r="AI2542" s="24">
        <v>31</v>
      </c>
      <c r="AJ2542" s="24">
        <v>31</v>
      </c>
      <c r="AK2542" s="24">
        <v>30</v>
      </c>
      <c r="AL2542" s="24">
        <v>30</v>
      </c>
      <c r="AM2542" s="24">
        <v>30</v>
      </c>
      <c r="AN2542" s="24">
        <v>30</v>
      </c>
      <c r="AO2542" s="24">
        <v>31</v>
      </c>
      <c r="AP2542" s="24">
        <v>30</v>
      </c>
      <c r="AQ2542" s="24">
        <v>31</v>
      </c>
      <c r="AR2542" s="24">
        <v>30</v>
      </c>
      <c r="AS2542" s="24">
        <v>30.5</v>
      </c>
      <c r="AT2542" s="24">
        <v>28</v>
      </c>
      <c r="AU2542" s="24">
        <v>29</v>
      </c>
      <c r="AV2542" s="24">
        <v>28.5</v>
      </c>
      <c r="AW2542" s="24">
        <v>29</v>
      </c>
      <c r="AX2542" s="24">
        <v>29</v>
      </c>
      <c r="AY2542" s="24">
        <v>28.5</v>
      </c>
      <c r="AZ2542" s="24">
        <v>28</v>
      </c>
      <c r="BA2542" s="24">
        <v>28</v>
      </c>
      <c r="BB2542" s="24">
        <v>28.5</v>
      </c>
      <c r="BC2542" s="24">
        <v>28</v>
      </c>
      <c r="BD2542" s="24">
        <v>29</v>
      </c>
      <c r="BE2542" s="24">
        <v>28</v>
      </c>
      <c r="BF2542" s="24">
        <v>0</v>
      </c>
      <c r="BG2542" s="24">
        <v>0</v>
      </c>
      <c r="BH2542" s="24">
        <v>0</v>
      </c>
      <c r="BI2542" s="24">
        <v>0</v>
      </c>
      <c r="BJ2542" s="24">
        <v>0</v>
      </c>
      <c r="BL2542" s="24">
        <v>0</v>
      </c>
      <c r="BM2542" s="24">
        <v>0</v>
      </c>
      <c r="BN2542" s="24">
        <v>0</v>
      </c>
      <c r="BO2542" s="24">
        <v>0</v>
      </c>
      <c r="BP2542" s="24">
        <v>0</v>
      </c>
      <c r="BQ2542" s="24">
        <v>0</v>
      </c>
      <c r="BR2542" s="24">
        <v>0</v>
      </c>
      <c r="BS2542" s="24">
        <v>0</v>
      </c>
      <c r="BT2542" s="24">
        <v>0</v>
      </c>
      <c r="BU2542" s="24">
        <v>0</v>
      </c>
      <c r="BV2542" s="24">
        <v>0</v>
      </c>
      <c r="BW2542" s="24">
        <v>0</v>
      </c>
      <c r="BX2542" s="24">
        <v>0</v>
      </c>
      <c r="BY2542" s="24">
        <v>0</v>
      </c>
      <c r="BZ2542" s="24">
        <v>0</v>
      </c>
      <c r="CB2542" s="24">
        <v>0</v>
      </c>
      <c r="CC2542" s="24">
        <v>0</v>
      </c>
      <c r="CD2542" s="24">
        <v>88</v>
      </c>
      <c r="CE2542" s="24">
        <v>89</v>
      </c>
      <c r="CF2542" s="24">
        <v>80</v>
      </c>
      <c r="CG2542" s="24">
        <v>82</v>
      </c>
      <c r="CH2542" s="24">
        <v>90</v>
      </c>
      <c r="CI2542" s="24">
        <v>90</v>
      </c>
      <c r="CO2542" s="34">
        <f t="shared" si="169"/>
        <v>1034421</v>
      </c>
    </row>
    <row r="2543" spans="1:93" ht="15">
      <c r="A2543" s="23" t="s">
        <v>204</v>
      </c>
      <c r="B2543" s="52">
        <v>42125</v>
      </c>
      <c r="C2543" s="25" t="str">
        <f t="shared" si="168"/>
        <v/>
      </c>
      <c r="G2543" s="24">
        <f t="shared" si="170"/>
        <v>92</v>
      </c>
      <c r="H2543" s="24">
        <v>1045896</v>
      </c>
      <c r="I2543" s="24" t="str">
        <f t="shared" si="171"/>
        <v/>
      </c>
      <c r="K2543" s="24">
        <f>IF(J2543&gt;900,_xlfn.XLOOKUP(ROUND(J2543,0),'CM-VL-G-C-GL-B-T-ClassRimThickn'!$B$1:$B$112,'CM-VL-G-C-GL-B-T-ClassRimThickn'!$C$1:$C$112,0,1,1),J2543)</f>
        <v>0</v>
      </c>
      <c r="L2543" s="24">
        <v>53</v>
      </c>
      <c r="M2543" s="24">
        <f>IF(L2543&gt;900,_xlfn.XLOOKUP(ROUND(L2543,0),'CM-VL-G-C-GL-B-T-ClassRimThickn'!$B$1:$B$112,'CM-VL-G-C-GL-B-T-ClassRimThickn'!$C$1:$C$112,0,1,1),L2543)</f>
        <v>53</v>
      </c>
      <c r="N2543" s="24">
        <v>48</v>
      </c>
      <c r="O2543" s="24">
        <f>IF(N2543&gt;900,_xlfn.XLOOKUP(ROUND(N2543,0),'CM-VL-G-C-GL-B-T-ClassRimThickn'!$B$1:$B$112,'CM-VL-G-C-GL-B-T-ClassRimThickn'!$C$1:$C$112,0,1,1),N2543)</f>
        <v>48</v>
      </c>
      <c r="P2543" s="24">
        <v>49</v>
      </c>
      <c r="Q2543" s="24">
        <f>IF(P2543&gt;900,_xlfn.XLOOKUP(ROUND(P2543,0),'CM-VL-G-C-GL-B-T-ClassRimThickn'!$B$1:$B$112,'CM-VL-G-C-GL-B-T-ClassRimThickn'!$C$1:$C$112,0,1,1),P2543)</f>
        <v>49</v>
      </c>
      <c r="S2543" s="24">
        <f>IF(R2543&gt;900,_xlfn.XLOOKUP(ROUND(R2543,0),'CM-VL-G-C-GL-B-T-ClassRimThickn'!$B$1:$B$112,'CM-VL-G-C-GL-B-T-ClassRimThickn'!$C$1:$C$112,0,1,1),R2543)</f>
        <v>0</v>
      </c>
      <c r="T2543" s="24">
        <v>48</v>
      </c>
      <c r="U2543" s="24">
        <f>IF(T2543&gt;900,_xlfn.XLOOKUP(ROUND(T2543,0),'CM-VL-G-C-GL-B-T-ClassRimThickn'!$B$1:$B$112,'CM-VL-G-C-GL-B-T-ClassRimThickn'!$C$1:$C$112,0,1,1),T2543)</f>
        <v>48</v>
      </c>
      <c r="V2543" s="24">
        <v>53</v>
      </c>
      <c r="W2543" s="24">
        <f>IF(V2543&gt;900,_xlfn.XLOOKUP(ROUND(V2543,0),'CM-VL-G-C-GL-B-T-ClassRimThickn'!$B$1:$B$112,'CM-VL-G-C-GL-B-T-ClassRimThickn'!$C$1:$C$112,0,1,1),V2543)</f>
        <v>53</v>
      </c>
      <c r="X2543" s="24">
        <v>54</v>
      </c>
      <c r="Y2543" s="24">
        <f>IF(X2543&gt;900,_xlfn.XLOOKUP(ROUND(X2543,0),'CM-VL-G-C-GL-B-T-ClassRimThickn'!$B$1:$B$112,'CM-VL-G-C-GL-B-T-ClassRimThickn'!$C$1:$C$112,0,1,1),X2543)</f>
        <v>54</v>
      </c>
      <c r="Z2543" s="24">
        <v>48</v>
      </c>
      <c r="AA2543" s="24">
        <f>IF(Z2543&gt;900,_xlfn.XLOOKUP(ROUND(Z2543,0),'CM-VL-G-C-GL-B-T-ClassRimThickn'!$B$1:$B$112,'CM-VL-G-C-GL-B-T-ClassRimThickn'!$C$1:$C$112,0,1,1),Z2543)</f>
        <v>48</v>
      </c>
      <c r="AB2543" s="24">
        <v>49</v>
      </c>
      <c r="AC2543" s="24">
        <f>IF(AB2543&gt;900,_xlfn.XLOOKUP(ROUND(AB2543,0),'CM-VL-G-C-GL-B-T-ClassRimThickn'!$B$1:$B$112,'CM-VL-G-C-GL-B-T-ClassRimThickn'!$C$1:$C$112,0,1,1),AB2543)</f>
        <v>49</v>
      </c>
      <c r="AD2543" s="24">
        <v>51</v>
      </c>
      <c r="AE2543" s="24">
        <f>IF(AD2543&gt;900,_xlfn.XLOOKUP(ROUND(AD2543,0),'CM-VL-G-C-GL-B-T-ClassRimThickn'!$B$1:$B$112,'CM-VL-G-C-GL-B-T-ClassRimThickn'!$C$1:$C$112,0,1,1),AD2543)</f>
        <v>51</v>
      </c>
      <c r="AF2543" s="24">
        <v>48</v>
      </c>
      <c r="AG2543" s="24">
        <f>IF(AF2543&gt;900,_xlfn.XLOOKUP(ROUND(AF2543,0),'CM-VL-G-C-GL-B-T-ClassRimThickn'!$B$1:$B$112,'CM-VL-G-C-GL-B-T-ClassRimThickn'!$C$1:$C$112,0,1,1),AF2543)</f>
        <v>48</v>
      </c>
      <c r="AH2543" s="24">
        <v>26.5</v>
      </c>
      <c r="AI2543" s="24">
        <v>29</v>
      </c>
      <c r="AJ2543" s="24">
        <v>28</v>
      </c>
      <c r="AK2543" s="24">
        <v>27</v>
      </c>
      <c r="AL2543" s="24">
        <v>28</v>
      </c>
      <c r="AM2543" s="24">
        <v>28.5</v>
      </c>
      <c r="AN2543" s="24">
        <v>27</v>
      </c>
      <c r="AO2543" s="24">
        <v>28</v>
      </c>
      <c r="AP2543" s="24">
        <v>28.5</v>
      </c>
      <c r="AQ2543" s="24">
        <v>26</v>
      </c>
      <c r="AR2543" s="24">
        <v>27.5</v>
      </c>
      <c r="AS2543" s="24">
        <v>28</v>
      </c>
      <c r="AT2543" s="24">
        <v>28</v>
      </c>
      <c r="AU2543" s="24">
        <v>28</v>
      </c>
      <c r="AV2543" s="24">
        <v>28</v>
      </c>
      <c r="AW2543" s="24">
        <v>28</v>
      </c>
      <c r="AX2543" s="24">
        <v>28</v>
      </c>
      <c r="AY2543" s="24">
        <v>28</v>
      </c>
      <c r="AZ2543" s="24">
        <v>28</v>
      </c>
      <c r="BA2543" s="24">
        <v>28</v>
      </c>
      <c r="BB2543" s="24">
        <v>28</v>
      </c>
      <c r="BC2543" s="24">
        <v>28</v>
      </c>
      <c r="BD2543" s="24">
        <v>28</v>
      </c>
      <c r="BE2543" s="24">
        <v>28</v>
      </c>
      <c r="BF2543" s="24">
        <v>0</v>
      </c>
      <c r="BG2543" s="24">
        <v>0</v>
      </c>
      <c r="BH2543" s="24">
        <v>0</v>
      </c>
      <c r="BI2543" s="24">
        <v>0</v>
      </c>
      <c r="BJ2543" s="24">
        <v>0</v>
      </c>
      <c r="BL2543" s="24">
        <v>0</v>
      </c>
      <c r="BM2543" s="24">
        <v>0</v>
      </c>
      <c r="BN2543" s="24">
        <v>0</v>
      </c>
      <c r="BO2543" s="24">
        <v>0</v>
      </c>
      <c r="BP2543" s="24">
        <v>0</v>
      </c>
      <c r="BQ2543" s="24">
        <v>0</v>
      </c>
      <c r="BR2543" s="24">
        <v>0</v>
      </c>
      <c r="BS2543" s="24">
        <v>0</v>
      </c>
      <c r="BT2543" s="24">
        <v>0</v>
      </c>
      <c r="BU2543" s="24">
        <v>0</v>
      </c>
      <c r="BV2543" s="24">
        <v>0</v>
      </c>
      <c r="BW2543" s="24">
        <v>0</v>
      </c>
      <c r="BX2543" s="24">
        <v>0</v>
      </c>
      <c r="BY2543" s="24">
        <v>0</v>
      </c>
      <c r="BZ2543" s="24">
        <v>0</v>
      </c>
      <c r="CB2543" s="24">
        <v>0</v>
      </c>
      <c r="CC2543" s="24">
        <v>0</v>
      </c>
      <c r="CD2543" s="24">
        <v>88</v>
      </c>
      <c r="CE2543" s="24">
        <v>90</v>
      </c>
      <c r="CF2543" s="24">
        <v>80</v>
      </c>
      <c r="CG2543" s="24">
        <v>82</v>
      </c>
      <c r="CH2543" s="24">
        <v>87</v>
      </c>
      <c r="CI2543" s="24">
        <v>90</v>
      </c>
      <c r="CO2543" s="34">
        <f t="shared" si="169"/>
        <v>1045896</v>
      </c>
    </row>
    <row r="2544" spans="1:93" ht="15">
      <c r="A2544" s="23" t="s">
        <v>204</v>
      </c>
      <c r="B2544" s="52">
        <v>42164</v>
      </c>
      <c r="C2544" s="25" t="str">
        <f t="shared" si="168"/>
        <v/>
      </c>
      <c r="G2544" s="24">
        <f t="shared" si="170"/>
        <v>39</v>
      </c>
      <c r="H2544" s="27">
        <v>1057803</v>
      </c>
      <c r="I2544" s="24" t="str">
        <f t="shared" si="171"/>
        <v/>
      </c>
      <c r="K2544" s="24">
        <f>IF(J2544&gt;900,_xlfn.XLOOKUP(ROUND(J2544,0),'CM-VL-G-C-GL-B-T-ClassRimThickn'!$B$1:$B$112,'CM-VL-G-C-GL-B-T-ClassRimThickn'!$C$1:$C$112,0,1,1),J2544)</f>
        <v>0</v>
      </c>
      <c r="L2544" s="24">
        <v>53</v>
      </c>
      <c r="M2544" s="24">
        <f>IF(L2544&gt;900,_xlfn.XLOOKUP(ROUND(L2544,0),'CM-VL-G-C-GL-B-T-ClassRimThickn'!$B$1:$B$112,'CM-VL-G-C-GL-B-T-ClassRimThickn'!$C$1:$C$112,0,1,1),L2544)</f>
        <v>53</v>
      </c>
      <c r="N2544" s="24">
        <v>48</v>
      </c>
      <c r="O2544" s="24">
        <f>IF(N2544&gt;900,_xlfn.XLOOKUP(ROUND(N2544,0),'CM-VL-G-C-GL-B-T-ClassRimThickn'!$B$1:$B$112,'CM-VL-G-C-GL-B-T-ClassRimThickn'!$C$1:$C$112,0,1,1),N2544)</f>
        <v>48</v>
      </c>
      <c r="P2544" s="24">
        <v>48</v>
      </c>
      <c r="Q2544" s="24">
        <f>IF(P2544&gt;900,_xlfn.XLOOKUP(ROUND(P2544,0),'CM-VL-G-C-GL-B-T-ClassRimThickn'!$B$1:$B$112,'CM-VL-G-C-GL-B-T-ClassRimThickn'!$C$1:$C$112,0,1,1),P2544)</f>
        <v>48</v>
      </c>
      <c r="S2544" s="24">
        <f>IF(R2544&gt;900,_xlfn.XLOOKUP(ROUND(R2544,0),'CM-VL-G-C-GL-B-T-ClassRimThickn'!$B$1:$B$112,'CM-VL-G-C-GL-B-T-ClassRimThickn'!$C$1:$C$112,0,1,1),R2544)</f>
        <v>0</v>
      </c>
      <c r="T2544" s="24">
        <v>48</v>
      </c>
      <c r="U2544" s="24">
        <f>IF(T2544&gt;900,_xlfn.XLOOKUP(ROUND(T2544,0),'CM-VL-G-C-GL-B-T-ClassRimThickn'!$B$1:$B$112,'CM-VL-G-C-GL-B-T-ClassRimThickn'!$C$1:$C$112,0,1,1),T2544)</f>
        <v>48</v>
      </c>
      <c r="V2544" s="24">
        <v>52</v>
      </c>
      <c r="W2544" s="24">
        <f>IF(V2544&gt;900,_xlfn.XLOOKUP(ROUND(V2544,0),'CM-VL-G-C-GL-B-T-ClassRimThickn'!$B$1:$B$112,'CM-VL-G-C-GL-B-T-ClassRimThickn'!$C$1:$C$112,0,1,1),V2544)</f>
        <v>52</v>
      </c>
      <c r="X2544" s="24">
        <v>53</v>
      </c>
      <c r="Y2544" s="24">
        <f>IF(X2544&gt;900,_xlfn.XLOOKUP(ROUND(X2544,0),'CM-VL-G-C-GL-B-T-ClassRimThickn'!$B$1:$B$112,'CM-VL-G-C-GL-B-T-ClassRimThickn'!$C$1:$C$112,0,1,1),X2544)</f>
        <v>53</v>
      </c>
      <c r="Z2544" s="24">
        <v>48</v>
      </c>
      <c r="AA2544" s="24">
        <f>IF(Z2544&gt;900,_xlfn.XLOOKUP(ROUND(Z2544,0),'CM-VL-G-C-GL-B-T-ClassRimThickn'!$B$1:$B$112,'CM-VL-G-C-GL-B-T-ClassRimThickn'!$C$1:$C$112,0,1,1),Z2544)</f>
        <v>48</v>
      </c>
      <c r="AB2544" s="24">
        <v>49</v>
      </c>
      <c r="AC2544" s="24">
        <f>IF(AB2544&gt;900,_xlfn.XLOOKUP(ROUND(AB2544,0),'CM-VL-G-C-GL-B-T-ClassRimThickn'!$B$1:$B$112,'CM-VL-G-C-GL-B-T-ClassRimThickn'!$C$1:$C$112,0,1,1),AB2544)</f>
        <v>49</v>
      </c>
      <c r="AD2544" s="24">
        <v>51</v>
      </c>
      <c r="AE2544" s="24">
        <f>IF(AD2544&gt;900,_xlfn.XLOOKUP(ROUND(AD2544,0),'CM-VL-G-C-GL-B-T-ClassRimThickn'!$B$1:$B$112,'CM-VL-G-C-GL-B-T-ClassRimThickn'!$C$1:$C$112,0,1,1),AD2544)</f>
        <v>51</v>
      </c>
      <c r="AF2544" s="24">
        <v>48</v>
      </c>
      <c r="AG2544" s="24">
        <f>IF(AF2544&gt;900,_xlfn.XLOOKUP(ROUND(AF2544,0),'CM-VL-G-C-GL-B-T-ClassRimThickn'!$B$1:$B$112,'CM-VL-G-C-GL-B-T-ClassRimThickn'!$C$1:$C$112,0,1,1),AF2544)</f>
        <v>48</v>
      </c>
      <c r="AH2544" s="24">
        <v>26</v>
      </c>
      <c r="AI2544" s="24">
        <v>29</v>
      </c>
      <c r="AJ2544" s="24">
        <v>27</v>
      </c>
      <c r="AK2544" s="24">
        <v>26</v>
      </c>
      <c r="AL2544" s="24">
        <v>28</v>
      </c>
      <c r="AM2544" s="24">
        <v>27</v>
      </c>
      <c r="AN2544" s="24">
        <v>26</v>
      </c>
      <c r="AO2544" s="24">
        <v>28</v>
      </c>
      <c r="AP2544" s="24">
        <v>28</v>
      </c>
      <c r="AQ2544" s="24">
        <v>25</v>
      </c>
      <c r="AR2544" s="24">
        <v>27</v>
      </c>
      <c r="AS2544" s="24">
        <v>27</v>
      </c>
      <c r="AT2544" s="24">
        <v>29</v>
      </c>
      <c r="AU2544" s="24">
        <v>29</v>
      </c>
      <c r="AV2544" s="24">
        <v>29</v>
      </c>
      <c r="AW2544" s="24">
        <v>29</v>
      </c>
      <c r="AX2544" s="24">
        <v>29</v>
      </c>
      <c r="AY2544" s="24">
        <v>29</v>
      </c>
      <c r="AZ2544" s="24">
        <v>29</v>
      </c>
      <c r="BA2544" s="24">
        <v>29</v>
      </c>
      <c r="BB2544" s="24">
        <v>29</v>
      </c>
      <c r="BC2544" s="24">
        <v>29</v>
      </c>
      <c r="BD2544" s="24">
        <v>28</v>
      </c>
      <c r="BE2544" s="24">
        <v>29</v>
      </c>
      <c r="BF2544" s="24">
        <v>0</v>
      </c>
      <c r="BG2544" s="24">
        <v>0</v>
      </c>
      <c r="BH2544" s="24">
        <v>0</v>
      </c>
      <c r="BI2544" s="24">
        <v>0</v>
      </c>
      <c r="BJ2544" s="24">
        <v>0</v>
      </c>
      <c r="BL2544" s="24">
        <v>0</v>
      </c>
      <c r="BM2544" s="24">
        <v>0</v>
      </c>
      <c r="BN2544" s="24">
        <v>0</v>
      </c>
      <c r="BO2544" s="24">
        <v>0</v>
      </c>
      <c r="BP2544" s="24">
        <v>0</v>
      </c>
      <c r="BQ2544" s="24">
        <v>0</v>
      </c>
      <c r="BR2544" s="24">
        <v>0</v>
      </c>
      <c r="BS2544" s="24">
        <v>0</v>
      </c>
      <c r="BT2544" s="24">
        <v>0</v>
      </c>
      <c r="BU2544" s="24">
        <v>0</v>
      </c>
      <c r="BV2544" s="24">
        <v>0</v>
      </c>
      <c r="BW2544" s="24">
        <v>0</v>
      </c>
      <c r="BX2544" s="24">
        <v>0</v>
      </c>
      <c r="BY2544" s="24">
        <v>0</v>
      </c>
      <c r="BZ2544" s="24">
        <v>0</v>
      </c>
      <c r="CB2544" s="24">
        <v>0</v>
      </c>
      <c r="CC2544" s="24">
        <v>0</v>
      </c>
      <c r="CD2544" s="24">
        <v>86</v>
      </c>
      <c r="CE2544" s="24">
        <v>90</v>
      </c>
      <c r="CF2544" s="24">
        <v>80</v>
      </c>
      <c r="CG2544" s="24">
        <v>83</v>
      </c>
      <c r="CH2544" s="24">
        <v>90</v>
      </c>
      <c r="CI2544" s="24">
        <v>88</v>
      </c>
      <c r="CO2544" s="34">
        <f t="shared" si="169"/>
        <v>1057803</v>
      </c>
    </row>
    <row r="2545" spans="1:93" ht="15">
      <c r="A2545" s="23" t="s">
        <v>204</v>
      </c>
      <c r="B2545" s="52">
        <v>42170</v>
      </c>
      <c r="C2545" s="25" t="str">
        <f t="shared" si="168"/>
        <v/>
      </c>
      <c r="G2545" s="24">
        <f t="shared" si="170"/>
        <v>6</v>
      </c>
      <c r="H2545" s="24">
        <v>1060241</v>
      </c>
      <c r="I2545" s="24" t="str">
        <f t="shared" si="171"/>
        <v/>
      </c>
      <c r="K2545" s="24">
        <f>IF(J2545&gt;900,_xlfn.XLOOKUP(ROUND(J2545,0),'CM-VL-G-C-GL-B-T-ClassRimThickn'!$B$1:$B$112,'CM-VL-G-C-GL-B-T-ClassRimThickn'!$C$1:$C$112,0,1,1),J2545)</f>
        <v>0</v>
      </c>
      <c r="L2545" s="24">
        <v>53</v>
      </c>
      <c r="M2545" s="24">
        <f>IF(L2545&gt;900,_xlfn.XLOOKUP(ROUND(L2545,0),'CM-VL-G-C-GL-B-T-ClassRimThickn'!$B$1:$B$112,'CM-VL-G-C-GL-B-T-ClassRimThickn'!$C$1:$C$112,0,1,1),L2545)</f>
        <v>53</v>
      </c>
      <c r="N2545" s="24">
        <v>48</v>
      </c>
      <c r="O2545" s="24">
        <f>IF(N2545&gt;900,_xlfn.XLOOKUP(ROUND(N2545,0),'CM-VL-G-C-GL-B-T-ClassRimThickn'!$B$1:$B$112,'CM-VL-G-C-GL-B-T-ClassRimThickn'!$C$1:$C$112,0,1,1),N2545)</f>
        <v>48</v>
      </c>
      <c r="P2545" s="24">
        <v>49</v>
      </c>
      <c r="Q2545" s="24">
        <f>IF(P2545&gt;900,_xlfn.XLOOKUP(ROUND(P2545,0),'CM-VL-G-C-GL-B-T-ClassRimThickn'!$B$1:$B$112,'CM-VL-G-C-GL-B-T-ClassRimThickn'!$C$1:$C$112,0,1,1),P2545)</f>
        <v>49</v>
      </c>
      <c r="S2545" s="24">
        <f>IF(R2545&gt;900,_xlfn.XLOOKUP(ROUND(R2545,0),'CM-VL-G-C-GL-B-T-ClassRimThickn'!$B$1:$B$112,'CM-VL-G-C-GL-B-T-ClassRimThickn'!$C$1:$C$112,0,1,1),R2545)</f>
        <v>0</v>
      </c>
      <c r="T2545" s="24">
        <v>47</v>
      </c>
      <c r="U2545" s="24">
        <f>IF(T2545&gt;900,_xlfn.XLOOKUP(ROUND(T2545,0),'CM-VL-G-C-GL-B-T-ClassRimThickn'!$B$1:$B$112,'CM-VL-G-C-GL-B-T-ClassRimThickn'!$C$1:$C$112,0,1,1),T2545)</f>
        <v>47</v>
      </c>
      <c r="V2545" s="24">
        <v>52</v>
      </c>
      <c r="W2545" s="24">
        <f>IF(V2545&gt;900,_xlfn.XLOOKUP(ROUND(V2545,0),'CM-VL-G-C-GL-B-T-ClassRimThickn'!$B$1:$B$112,'CM-VL-G-C-GL-B-T-ClassRimThickn'!$C$1:$C$112,0,1,1),V2545)</f>
        <v>52</v>
      </c>
      <c r="X2545" s="24">
        <v>53</v>
      </c>
      <c r="Y2545" s="24">
        <f>IF(X2545&gt;900,_xlfn.XLOOKUP(ROUND(X2545,0),'CM-VL-G-C-GL-B-T-ClassRimThickn'!$B$1:$B$112,'CM-VL-G-C-GL-B-T-ClassRimThickn'!$C$1:$C$112,0,1,1),X2545)</f>
        <v>53</v>
      </c>
      <c r="Z2545" s="24">
        <v>47.5</v>
      </c>
      <c r="AA2545" s="24">
        <f>IF(Z2545&gt;900,_xlfn.XLOOKUP(ROUND(Z2545,0),'CM-VL-G-C-GL-B-T-ClassRimThickn'!$B$1:$B$112,'CM-VL-G-C-GL-B-T-ClassRimThickn'!$C$1:$C$112,0,1,1),Z2545)</f>
        <v>47.5</v>
      </c>
      <c r="AB2545" s="24">
        <v>48.5</v>
      </c>
      <c r="AC2545" s="24">
        <f>IF(AB2545&gt;900,_xlfn.XLOOKUP(ROUND(AB2545,0),'CM-VL-G-C-GL-B-T-ClassRimThickn'!$B$1:$B$112,'CM-VL-G-C-GL-B-T-ClassRimThickn'!$C$1:$C$112,0,1,1),AB2545)</f>
        <v>48.5</v>
      </c>
      <c r="AD2545" s="24">
        <v>50</v>
      </c>
      <c r="AE2545" s="24">
        <f>IF(AD2545&gt;900,_xlfn.XLOOKUP(ROUND(AD2545,0),'CM-VL-G-C-GL-B-T-ClassRimThickn'!$B$1:$B$112,'CM-VL-G-C-GL-B-T-ClassRimThickn'!$C$1:$C$112,0,1,1),AD2545)</f>
        <v>50</v>
      </c>
      <c r="AF2545" s="24">
        <v>47</v>
      </c>
      <c r="AG2545" s="24">
        <f>IF(AF2545&gt;900,_xlfn.XLOOKUP(ROUND(AF2545,0),'CM-VL-G-C-GL-B-T-ClassRimThickn'!$B$1:$B$112,'CM-VL-G-C-GL-B-T-ClassRimThickn'!$C$1:$C$112,0,1,1),AF2545)</f>
        <v>47</v>
      </c>
      <c r="AH2545" s="24">
        <v>26</v>
      </c>
      <c r="AI2545" s="24">
        <v>28</v>
      </c>
      <c r="AJ2545" s="24">
        <v>26</v>
      </c>
      <c r="AK2545" s="24">
        <v>24.5</v>
      </c>
      <c r="AL2545" s="24">
        <v>26.5</v>
      </c>
      <c r="AM2545" s="24">
        <v>27</v>
      </c>
      <c r="AN2545" s="24">
        <v>26.5</v>
      </c>
      <c r="AO2545" s="24">
        <v>27</v>
      </c>
      <c r="AP2545" s="24">
        <v>26</v>
      </c>
      <c r="AQ2545" s="24">
        <v>25</v>
      </c>
      <c r="AR2545" s="24">
        <v>26</v>
      </c>
      <c r="AS2545" s="24">
        <v>26.5</v>
      </c>
      <c r="AT2545" s="24">
        <v>30</v>
      </c>
      <c r="AU2545" s="24">
        <v>30</v>
      </c>
      <c r="AV2545" s="24">
        <v>29</v>
      </c>
      <c r="AW2545" s="24">
        <v>30.5</v>
      </c>
      <c r="AX2545" s="24">
        <v>30</v>
      </c>
      <c r="AY2545" s="24">
        <v>30.5</v>
      </c>
      <c r="AZ2545" s="24">
        <v>30</v>
      </c>
      <c r="BA2545" s="24">
        <v>30</v>
      </c>
      <c r="BB2545" s="24">
        <v>29</v>
      </c>
      <c r="BC2545" s="24">
        <v>30</v>
      </c>
      <c r="BD2545" s="24">
        <v>29.5</v>
      </c>
      <c r="BE2545" s="24">
        <v>30</v>
      </c>
      <c r="BF2545" s="24">
        <v>0</v>
      </c>
      <c r="BG2545" s="24">
        <v>0</v>
      </c>
      <c r="BH2545" s="24">
        <v>0</v>
      </c>
      <c r="BI2545" s="24">
        <v>0</v>
      </c>
      <c r="BJ2545" s="24">
        <v>0</v>
      </c>
      <c r="BL2545" s="24">
        <v>0</v>
      </c>
      <c r="BM2545" s="24">
        <v>0</v>
      </c>
      <c r="BN2545" s="24">
        <v>0</v>
      </c>
      <c r="BO2545" s="24">
        <v>0</v>
      </c>
      <c r="BP2545" s="24">
        <v>0</v>
      </c>
      <c r="BQ2545" s="24">
        <v>0.2</v>
      </c>
      <c r="BR2545" s="24">
        <v>0</v>
      </c>
      <c r="BS2545" s="24">
        <v>0</v>
      </c>
      <c r="BT2545" s="24">
        <v>0</v>
      </c>
      <c r="BU2545" s="24">
        <v>0.1</v>
      </c>
      <c r="BV2545" s="24">
        <v>0</v>
      </c>
      <c r="BW2545" s="24">
        <v>0</v>
      </c>
      <c r="BX2545" s="24">
        <v>0</v>
      </c>
      <c r="BY2545" s="24">
        <v>0</v>
      </c>
      <c r="BZ2545" s="24">
        <v>0</v>
      </c>
      <c r="CB2545" s="24">
        <v>0</v>
      </c>
      <c r="CC2545" s="24">
        <v>0</v>
      </c>
      <c r="CD2545" s="24">
        <v>87</v>
      </c>
      <c r="CE2545" s="24">
        <v>88</v>
      </c>
      <c r="CF2545" s="24">
        <v>81</v>
      </c>
      <c r="CG2545" s="24">
        <v>82</v>
      </c>
      <c r="CH2545" s="24">
        <v>90</v>
      </c>
      <c r="CI2545" s="24">
        <v>92</v>
      </c>
      <c r="CO2545" s="34">
        <f t="shared" si="169"/>
        <v>1060241</v>
      </c>
    </row>
    <row r="2546" spans="1:93" ht="15">
      <c r="A2546" s="23" t="s">
        <v>204</v>
      </c>
      <c r="B2546" s="52">
        <v>42202</v>
      </c>
      <c r="C2546" s="25" t="str">
        <f t="shared" si="168"/>
        <v/>
      </c>
      <c r="G2546" s="24">
        <f t="shared" si="170"/>
        <v>32</v>
      </c>
      <c r="H2546" s="24">
        <v>1060255</v>
      </c>
      <c r="I2546" s="24" t="str">
        <f t="shared" si="171"/>
        <v/>
      </c>
      <c r="K2546" s="24">
        <f>IF(J2546&gt;900,_xlfn.XLOOKUP(ROUND(J2546,0),'CM-VL-G-C-GL-B-T-ClassRimThickn'!$B$1:$B$112,'CM-VL-G-C-GL-B-T-ClassRimThickn'!$C$1:$C$112,0,1,1),J2546)</f>
        <v>0</v>
      </c>
      <c r="L2546" s="24">
        <v>53</v>
      </c>
      <c r="M2546" s="24">
        <f>IF(L2546&gt;900,_xlfn.XLOOKUP(ROUND(L2546,0),'CM-VL-G-C-GL-B-T-ClassRimThickn'!$B$1:$B$112,'CM-VL-G-C-GL-B-T-ClassRimThickn'!$C$1:$C$112,0,1,1),L2546)</f>
        <v>53</v>
      </c>
      <c r="N2546" s="24">
        <v>48</v>
      </c>
      <c r="O2546" s="24">
        <f>IF(N2546&gt;900,_xlfn.XLOOKUP(ROUND(N2546,0),'CM-VL-G-C-GL-B-T-ClassRimThickn'!$B$1:$B$112,'CM-VL-G-C-GL-B-T-ClassRimThickn'!$C$1:$C$112,0,1,1),N2546)</f>
        <v>48</v>
      </c>
      <c r="P2546" s="24">
        <v>49</v>
      </c>
      <c r="Q2546" s="24">
        <f>IF(P2546&gt;900,_xlfn.XLOOKUP(ROUND(P2546,0),'CM-VL-G-C-GL-B-T-ClassRimThickn'!$B$1:$B$112,'CM-VL-G-C-GL-B-T-ClassRimThickn'!$C$1:$C$112,0,1,1),P2546)</f>
        <v>49</v>
      </c>
      <c r="S2546" s="24">
        <f>IF(R2546&gt;900,_xlfn.XLOOKUP(ROUND(R2546,0),'CM-VL-G-C-GL-B-T-ClassRimThickn'!$B$1:$B$112,'CM-VL-G-C-GL-B-T-ClassRimThickn'!$C$1:$C$112,0,1,1),R2546)</f>
        <v>0</v>
      </c>
      <c r="T2546" s="24">
        <v>47</v>
      </c>
      <c r="U2546" s="24">
        <f>IF(T2546&gt;900,_xlfn.XLOOKUP(ROUND(T2546,0),'CM-VL-G-C-GL-B-T-ClassRimThickn'!$B$1:$B$112,'CM-VL-G-C-GL-B-T-ClassRimThickn'!$C$1:$C$112,0,1,1),T2546)</f>
        <v>47</v>
      </c>
      <c r="V2546" s="24">
        <v>52</v>
      </c>
      <c r="W2546" s="24">
        <f>IF(V2546&gt;900,_xlfn.XLOOKUP(ROUND(V2546,0),'CM-VL-G-C-GL-B-T-ClassRimThickn'!$B$1:$B$112,'CM-VL-G-C-GL-B-T-ClassRimThickn'!$C$1:$C$112,0,1,1),V2546)</f>
        <v>52</v>
      </c>
      <c r="X2546" s="24">
        <v>53</v>
      </c>
      <c r="Y2546" s="24">
        <f>IF(X2546&gt;900,_xlfn.XLOOKUP(ROUND(X2546,0),'CM-VL-G-C-GL-B-T-ClassRimThickn'!$B$1:$B$112,'CM-VL-G-C-GL-B-T-ClassRimThickn'!$C$1:$C$112,0,1,1),X2546)</f>
        <v>53</v>
      </c>
      <c r="Z2546" s="24">
        <v>47.5</v>
      </c>
      <c r="AA2546" s="24">
        <f>IF(Z2546&gt;900,_xlfn.XLOOKUP(ROUND(Z2546,0),'CM-VL-G-C-GL-B-T-ClassRimThickn'!$B$1:$B$112,'CM-VL-G-C-GL-B-T-ClassRimThickn'!$C$1:$C$112,0,1,1),Z2546)</f>
        <v>47.5</v>
      </c>
      <c r="AB2546" s="24">
        <v>48.5</v>
      </c>
      <c r="AC2546" s="24">
        <f>IF(AB2546&gt;900,_xlfn.XLOOKUP(ROUND(AB2546,0),'CM-VL-G-C-GL-B-T-ClassRimThickn'!$B$1:$B$112,'CM-VL-G-C-GL-B-T-ClassRimThickn'!$C$1:$C$112,0,1,1),AB2546)</f>
        <v>48.5</v>
      </c>
      <c r="AD2546" s="24">
        <v>50</v>
      </c>
      <c r="AE2546" s="24">
        <f>IF(AD2546&gt;900,_xlfn.XLOOKUP(ROUND(AD2546,0),'CM-VL-G-C-GL-B-T-ClassRimThickn'!$B$1:$B$112,'CM-VL-G-C-GL-B-T-ClassRimThickn'!$C$1:$C$112,0,1,1),AD2546)</f>
        <v>50</v>
      </c>
      <c r="AF2546" s="24">
        <v>47</v>
      </c>
      <c r="AG2546" s="24">
        <f>IF(AF2546&gt;900,_xlfn.XLOOKUP(ROUND(AF2546,0),'CM-VL-G-C-GL-B-T-ClassRimThickn'!$B$1:$B$112,'CM-VL-G-C-GL-B-T-ClassRimThickn'!$C$1:$C$112,0,1,1),AF2546)</f>
        <v>47</v>
      </c>
      <c r="AH2546" s="24">
        <v>26</v>
      </c>
      <c r="AI2546" s="24">
        <v>28</v>
      </c>
      <c r="AJ2546" s="24">
        <v>26</v>
      </c>
      <c r="AK2546" s="24">
        <v>24.5</v>
      </c>
      <c r="AL2546" s="24">
        <v>26.5</v>
      </c>
      <c r="AM2546" s="24">
        <v>27</v>
      </c>
      <c r="AN2546" s="24">
        <v>26.5</v>
      </c>
      <c r="AO2546" s="24">
        <v>27</v>
      </c>
      <c r="AP2546" s="24">
        <v>26</v>
      </c>
      <c r="AQ2546" s="24">
        <v>25</v>
      </c>
      <c r="AR2546" s="24">
        <v>26</v>
      </c>
      <c r="AS2546" s="24">
        <v>26.5</v>
      </c>
      <c r="AT2546" s="24">
        <v>30</v>
      </c>
      <c r="AU2546" s="24">
        <v>30</v>
      </c>
      <c r="AV2546" s="24">
        <v>29</v>
      </c>
      <c r="AW2546" s="24">
        <v>30</v>
      </c>
      <c r="AX2546" s="24">
        <v>30</v>
      </c>
      <c r="AY2546" s="24">
        <v>30.5</v>
      </c>
      <c r="AZ2546" s="24">
        <v>30</v>
      </c>
      <c r="BA2546" s="24">
        <v>30</v>
      </c>
      <c r="BB2546" s="24">
        <v>29</v>
      </c>
      <c r="BC2546" s="24">
        <v>30</v>
      </c>
      <c r="BD2546" s="24">
        <v>29.5</v>
      </c>
      <c r="BE2546" s="24">
        <v>30</v>
      </c>
      <c r="BF2546" s="24">
        <v>0</v>
      </c>
      <c r="BG2546" s="24">
        <v>0</v>
      </c>
      <c r="BH2546" s="24">
        <v>0</v>
      </c>
      <c r="BI2546" s="24">
        <v>0</v>
      </c>
      <c r="BJ2546" s="24">
        <v>0</v>
      </c>
      <c r="BL2546" s="24">
        <v>0</v>
      </c>
      <c r="BM2546" s="24">
        <v>0</v>
      </c>
      <c r="BN2546" s="24">
        <v>0</v>
      </c>
      <c r="BO2546" s="24">
        <v>0</v>
      </c>
      <c r="BP2546" s="24">
        <v>0</v>
      </c>
      <c r="BQ2546" s="24">
        <v>0</v>
      </c>
      <c r="BR2546" s="24">
        <v>0</v>
      </c>
      <c r="BS2546" s="24">
        <v>0</v>
      </c>
      <c r="BT2546" s="24">
        <v>0</v>
      </c>
      <c r="BU2546" s="24">
        <v>0</v>
      </c>
      <c r="BV2546" s="24">
        <v>0</v>
      </c>
      <c r="BW2546" s="24">
        <v>0</v>
      </c>
      <c r="BX2546" s="24">
        <v>0</v>
      </c>
      <c r="BY2546" s="24">
        <v>0</v>
      </c>
      <c r="BZ2546" s="24">
        <v>0</v>
      </c>
      <c r="CB2546" s="24">
        <v>0</v>
      </c>
      <c r="CC2546" s="24">
        <v>0</v>
      </c>
      <c r="CD2546" s="24">
        <v>87</v>
      </c>
      <c r="CE2546" s="24">
        <v>88</v>
      </c>
      <c r="CF2546" s="24">
        <v>81</v>
      </c>
      <c r="CG2546" s="24">
        <v>82</v>
      </c>
      <c r="CH2546" s="24">
        <v>90</v>
      </c>
      <c r="CI2546" s="24">
        <v>92</v>
      </c>
      <c r="CO2546" s="34">
        <f t="shared" si="169"/>
        <v>1060255</v>
      </c>
    </row>
    <row r="2547" spans="1:93" ht="15">
      <c r="A2547" s="23" t="s">
        <v>204</v>
      </c>
      <c r="B2547" s="52">
        <v>42212</v>
      </c>
      <c r="C2547" s="25" t="str">
        <f t="shared" si="168"/>
        <v/>
      </c>
      <c r="G2547" s="24">
        <f t="shared" si="170"/>
        <v>10</v>
      </c>
      <c r="H2547" s="24">
        <v>1062192</v>
      </c>
      <c r="I2547" s="24" t="str">
        <f t="shared" si="171"/>
        <v/>
      </c>
      <c r="K2547" s="24">
        <f>IF(J2547&gt;900,_xlfn.XLOOKUP(ROUND(J2547,0),'CM-VL-G-C-GL-B-T-ClassRimThickn'!$B$1:$B$112,'CM-VL-G-C-GL-B-T-ClassRimThickn'!$C$1:$C$112,0,1,1),J2547)</f>
        <v>0</v>
      </c>
      <c r="L2547" s="24">
        <v>54</v>
      </c>
      <c r="M2547" s="24">
        <f>IF(L2547&gt;900,_xlfn.XLOOKUP(ROUND(L2547,0),'CM-VL-G-C-GL-B-T-ClassRimThickn'!$B$1:$B$112,'CM-VL-G-C-GL-B-T-ClassRimThickn'!$C$1:$C$112,0,1,1),L2547)</f>
        <v>54</v>
      </c>
      <c r="N2547" s="24">
        <v>49</v>
      </c>
      <c r="O2547" s="24">
        <f>IF(N2547&gt;900,_xlfn.XLOOKUP(ROUND(N2547,0),'CM-VL-G-C-GL-B-T-ClassRimThickn'!$B$1:$B$112,'CM-VL-G-C-GL-B-T-ClassRimThickn'!$C$1:$C$112,0,1,1),N2547)</f>
        <v>49</v>
      </c>
      <c r="P2547" s="24">
        <v>49</v>
      </c>
      <c r="Q2547" s="24">
        <f>IF(P2547&gt;900,_xlfn.XLOOKUP(ROUND(P2547,0),'CM-VL-G-C-GL-B-T-ClassRimThickn'!$B$1:$B$112,'CM-VL-G-C-GL-B-T-ClassRimThickn'!$C$1:$C$112,0,1,1),P2547)</f>
        <v>49</v>
      </c>
      <c r="S2547" s="24">
        <f>IF(R2547&gt;900,_xlfn.XLOOKUP(ROUND(R2547,0),'CM-VL-G-C-GL-B-T-ClassRimThickn'!$B$1:$B$112,'CM-VL-G-C-GL-B-T-ClassRimThickn'!$C$1:$C$112,0,1,1),R2547)</f>
        <v>0</v>
      </c>
      <c r="T2547" s="24">
        <v>48</v>
      </c>
      <c r="U2547" s="24">
        <f>IF(T2547&gt;900,_xlfn.XLOOKUP(ROUND(T2547,0),'CM-VL-G-C-GL-B-T-ClassRimThickn'!$B$1:$B$112,'CM-VL-G-C-GL-B-T-ClassRimThickn'!$C$1:$C$112,0,1,1),T2547)</f>
        <v>48</v>
      </c>
      <c r="V2547" s="24">
        <v>52</v>
      </c>
      <c r="W2547" s="24">
        <f>IF(V2547&gt;900,_xlfn.XLOOKUP(ROUND(V2547,0),'CM-VL-G-C-GL-B-T-ClassRimThickn'!$B$1:$B$112,'CM-VL-G-C-GL-B-T-ClassRimThickn'!$C$1:$C$112,0,1,1),V2547)</f>
        <v>52</v>
      </c>
      <c r="X2547" s="24">
        <v>54</v>
      </c>
      <c r="Y2547" s="24">
        <f>IF(X2547&gt;900,_xlfn.XLOOKUP(ROUND(X2547,0),'CM-VL-G-C-GL-B-T-ClassRimThickn'!$B$1:$B$112,'CM-VL-G-C-GL-B-T-ClassRimThickn'!$C$1:$C$112,0,1,1),X2547)</f>
        <v>54</v>
      </c>
      <c r="Z2547" s="24">
        <v>48</v>
      </c>
      <c r="AA2547" s="24">
        <f>IF(Z2547&gt;900,_xlfn.XLOOKUP(ROUND(Z2547,0),'CM-VL-G-C-GL-B-T-ClassRimThickn'!$B$1:$B$112,'CM-VL-G-C-GL-B-T-ClassRimThickn'!$C$1:$C$112,0,1,1),Z2547)</f>
        <v>48</v>
      </c>
      <c r="AB2547" s="24">
        <v>50</v>
      </c>
      <c r="AC2547" s="24">
        <f>IF(AB2547&gt;900,_xlfn.XLOOKUP(ROUND(AB2547,0),'CM-VL-G-C-GL-B-T-ClassRimThickn'!$B$1:$B$112,'CM-VL-G-C-GL-B-T-ClassRimThickn'!$C$1:$C$112,0,1,1),AB2547)</f>
        <v>50</v>
      </c>
      <c r="AD2547" s="24">
        <v>50</v>
      </c>
      <c r="AE2547" s="24">
        <f>IF(AD2547&gt;900,_xlfn.XLOOKUP(ROUND(AD2547,0),'CM-VL-G-C-GL-B-T-ClassRimThickn'!$B$1:$B$112,'CM-VL-G-C-GL-B-T-ClassRimThickn'!$C$1:$C$112,0,1,1),AD2547)</f>
        <v>50</v>
      </c>
      <c r="AF2547" s="24">
        <v>47</v>
      </c>
      <c r="AG2547" s="24">
        <f>IF(AF2547&gt;900,_xlfn.XLOOKUP(ROUND(AF2547,0),'CM-VL-G-C-GL-B-T-ClassRimThickn'!$B$1:$B$112,'CM-VL-G-C-GL-B-T-ClassRimThickn'!$C$1:$C$112,0,1,1),AF2547)</f>
        <v>47</v>
      </c>
      <c r="AH2547" s="24">
        <v>25</v>
      </c>
      <c r="AI2547" s="24">
        <v>26</v>
      </c>
      <c r="AJ2547" s="24">
        <v>26</v>
      </c>
      <c r="AK2547" s="24">
        <v>24</v>
      </c>
      <c r="AL2547" s="24">
        <v>26</v>
      </c>
      <c r="AM2547" s="24">
        <v>26</v>
      </c>
      <c r="AN2547" s="24">
        <v>25</v>
      </c>
      <c r="AO2547" s="24">
        <v>27</v>
      </c>
      <c r="AP2547" s="24">
        <v>26</v>
      </c>
      <c r="AQ2547" s="24">
        <v>23</v>
      </c>
      <c r="AR2547" s="24">
        <v>26</v>
      </c>
      <c r="AS2547" s="24">
        <v>26</v>
      </c>
      <c r="AT2547" s="24">
        <v>28</v>
      </c>
      <c r="AU2547" s="24">
        <v>28</v>
      </c>
      <c r="AV2547" s="24">
        <v>28</v>
      </c>
      <c r="AW2547" s="24">
        <v>29</v>
      </c>
      <c r="AX2547" s="24">
        <v>29</v>
      </c>
      <c r="AY2547" s="24">
        <v>29</v>
      </c>
      <c r="AZ2547" s="24">
        <v>28</v>
      </c>
      <c r="BA2547" s="24">
        <v>28</v>
      </c>
      <c r="BB2547" s="24">
        <v>29</v>
      </c>
      <c r="BC2547" s="24">
        <v>28</v>
      </c>
      <c r="BD2547" s="24">
        <v>29</v>
      </c>
      <c r="BE2547" s="24">
        <v>28</v>
      </c>
      <c r="BF2547" s="24">
        <v>0</v>
      </c>
      <c r="BG2547" s="24">
        <v>0</v>
      </c>
      <c r="BH2547" s="24">
        <v>0</v>
      </c>
      <c r="BI2547" s="24">
        <v>0</v>
      </c>
      <c r="BJ2547" s="24">
        <v>0</v>
      </c>
      <c r="BL2547" s="24">
        <v>0</v>
      </c>
      <c r="BM2547" s="24">
        <v>0</v>
      </c>
      <c r="BN2547" s="24">
        <v>0</v>
      </c>
      <c r="BO2547" s="24">
        <v>0</v>
      </c>
      <c r="BP2547" s="24">
        <v>0</v>
      </c>
      <c r="BQ2547" s="24">
        <v>0</v>
      </c>
      <c r="BR2547" s="24">
        <v>0</v>
      </c>
      <c r="BS2547" s="24">
        <v>0</v>
      </c>
      <c r="BT2547" s="24">
        <v>0</v>
      </c>
      <c r="BU2547" s="24">
        <v>0</v>
      </c>
      <c r="BV2547" s="24">
        <v>0</v>
      </c>
      <c r="BW2547" s="24">
        <v>0</v>
      </c>
      <c r="BX2547" s="24">
        <v>0</v>
      </c>
      <c r="BY2547" s="24">
        <v>0</v>
      </c>
      <c r="BZ2547" s="24">
        <v>0</v>
      </c>
      <c r="CB2547" s="24">
        <v>0</v>
      </c>
      <c r="CC2547" s="24">
        <v>0</v>
      </c>
      <c r="CD2547" s="24">
        <v>85</v>
      </c>
      <c r="CE2547" s="24">
        <v>85</v>
      </c>
      <c r="CF2547" s="24">
        <v>85</v>
      </c>
      <c r="CG2547" s="24">
        <v>85</v>
      </c>
      <c r="CH2547" s="24">
        <v>95</v>
      </c>
      <c r="CI2547" s="24">
        <v>85</v>
      </c>
      <c r="CO2547" s="34">
        <f t="shared" si="169"/>
        <v>1062192</v>
      </c>
    </row>
    <row r="2548" spans="1:93" ht="15">
      <c r="A2548" s="23" t="s">
        <v>204</v>
      </c>
      <c r="B2548" s="52">
        <v>42327</v>
      </c>
      <c r="C2548" s="25" t="str">
        <f t="shared" si="168"/>
        <v/>
      </c>
      <c r="G2548" s="24">
        <f t="shared" si="170"/>
        <v>115</v>
      </c>
      <c r="H2548" s="24">
        <v>1063123</v>
      </c>
      <c r="I2548" s="24" t="str">
        <f t="shared" si="171"/>
        <v/>
      </c>
      <c r="K2548" s="24">
        <f>IF(J2548&gt;900,_xlfn.XLOOKUP(ROUND(J2548,0),'CM-VL-G-C-GL-B-T-ClassRimThickn'!$B$1:$B$112,'CM-VL-G-C-GL-B-T-ClassRimThickn'!$C$1:$C$112,0,1,1),J2548)</f>
        <v>0</v>
      </c>
      <c r="L2548" s="24">
        <v>80</v>
      </c>
      <c r="M2548" s="24">
        <f>IF(L2548&gt;900,_xlfn.XLOOKUP(ROUND(L2548,0),'CM-VL-G-C-GL-B-T-ClassRimThickn'!$B$1:$B$112,'CM-VL-G-C-GL-B-T-ClassRimThickn'!$C$1:$C$112,0,1,1),L2548)</f>
        <v>80</v>
      </c>
      <c r="N2548" s="24">
        <v>80</v>
      </c>
      <c r="O2548" s="24">
        <f>IF(N2548&gt;900,_xlfn.XLOOKUP(ROUND(N2548,0),'CM-VL-G-C-GL-B-T-ClassRimThickn'!$B$1:$B$112,'CM-VL-G-C-GL-B-T-ClassRimThickn'!$C$1:$C$112,0,1,1),N2548)</f>
        <v>80</v>
      </c>
      <c r="P2548" s="24">
        <v>80</v>
      </c>
      <c r="Q2548" s="24">
        <f>IF(P2548&gt;900,_xlfn.XLOOKUP(ROUND(P2548,0),'CM-VL-G-C-GL-B-T-ClassRimThickn'!$B$1:$B$112,'CM-VL-G-C-GL-B-T-ClassRimThickn'!$C$1:$C$112,0,1,1),P2548)</f>
        <v>80</v>
      </c>
      <c r="S2548" s="24">
        <f>IF(R2548&gt;900,_xlfn.XLOOKUP(ROUND(R2548,0),'CM-VL-G-C-GL-B-T-ClassRimThickn'!$B$1:$B$112,'CM-VL-G-C-GL-B-T-ClassRimThickn'!$C$1:$C$112,0,1,1),R2548)</f>
        <v>0</v>
      </c>
      <c r="T2548" s="24">
        <v>80</v>
      </c>
      <c r="U2548" s="24">
        <f>IF(T2548&gt;900,_xlfn.XLOOKUP(ROUND(T2548,0),'CM-VL-G-C-GL-B-T-ClassRimThickn'!$B$1:$B$112,'CM-VL-G-C-GL-B-T-ClassRimThickn'!$C$1:$C$112,0,1,1),T2548)</f>
        <v>80</v>
      </c>
      <c r="V2548" s="24">
        <v>80</v>
      </c>
      <c r="W2548" s="24">
        <f>IF(V2548&gt;900,_xlfn.XLOOKUP(ROUND(V2548,0),'CM-VL-G-C-GL-B-T-ClassRimThickn'!$B$1:$B$112,'CM-VL-G-C-GL-B-T-ClassRimThickn'!$C$1:$C$112,0,1,1),V2548)</f>
        <v>80</v>
      </c>
      <c r="X2548" s="24">
        <v>80</v>
      </c>
      <c r="Y2548" s="24">
        <f>IF(X2548&gt;900,_xlfn.XLOOKUP(ROUND(X2548,0),'CM-VL-G-C-GL-B-T-ClassRimThickn'!$B$1:$B$112,'CM-VL-G-C-GL-B-T-ClassRimThickn'!$C$1:$C$112,0,1,1),X2548)</f>
        <v>80</v>
      </c>
      <c r="Z2548" s="24">
        <v>80</v>
      </c>
      <c r="AA2548" s="24">
        <f>IF(Z2548&gt;900,_xlfn.XLOOKUP(ROUND(Z2548,0),'CM-VL-G-C-GL-B-T-ClassRimThickn'!$B$1:$B$112,'CM-VL-G-C-GL-B-T-ClassRimThickn'!$C$1:$C$112,0,1,1),Z2548)</f>
        <v>80</v>
      </c>
      <c r="AB2548" s="24">
        <v>80</v>
      </c>
      <c r="AC2548" s="24">
        <f>IF(AB2548&gt;900,_xlfn.XLOOKUP(ROUND(AB2548,0),'CM-VL-G-C-GL-B-T-ClassRimThickn'!$B$1:$B$112,'CM-VL-G-C-GL-B-T-ClassRimThickn'!$C$1:$C$112,0,1,1),AB2548)</f>
        <v>80</v>
      </c>
      <c r="AD2548" s="24">
        <v>80</v>
      </c>
      <c r="AE2548" s="24">
        <f>IF(AD2548&gt;900,_xlfn.XLOOKUP(ROUND(AD2548,0),'CM-VL-G-C-GL-B-T-ClassRimThickn'!$B$1:$B$112,'CM-VL-G-C-GL-B-T-ClassRimThickn'!$C$1:$C$112,0,1,1),AD2548)</f>
        <v>80</v>
      </c>
      <c r="AF2548" s="24">
        <v>80</v>
      </c>
      <c r="AG2548" s="24">
        <f>IF(AF2548&gt;900,_xlfn.XLOOKUP(ROUND(AF2548,0),'CM-VL-G-C-GL-B-T-ClassRimThickn'!$B$1:$B$112,'CM-VL-G-C-GL-B-T-ClassRimThickn'!$C$1:$C$112,0,1,1),AF2548)</f>
        <v>80</v>
      </c>
      <c r="AH2548" s="24">
        <v>30</v>
      </c>
      <c r="AI2548" s="24">
        <v>30</v>
      </c>
      <c r="AJ2548" s="24">
        <v>30</v>
      </c>
      <c r="AK2548" s="24">
        <v>30</v>
      </c>
      <c r="AL2548" s="24">
        <v>30</v>
      </c>
      <c r="AM2548" s="24">
        <v>30</v>
      </c>
      <c r="AN2548" s="24">
        <v>30</v>
      </c>
      <c r="AO2548" s="24">
        <v>30</v>
      </c>
      <c r="AP2548" s="24">
        <v>30</v>
      </c>
      <c r="AQ2548" s="24">
        <v>30</v>
      </c>
      <c r="AR2548" s="24">
        <v>30</v>
      </c>
      <c r="AS2548" s="24">
        <v>30</v>
      </c>
      <c r="AT2548" s="24">
        <v>28</v>
      </c>
      <c r="AU2548" s="24">
        <v>28</v>
      </c>
      <c r="AV2548" s="24">
        <v>28</v>
      </c>
      <c r="AW2548" s="24">
        <v>28</v>
      </c>
      <c r="AX2548" s="24">
        <v>28</v>
      </c>
      <c r="AY2548" s="24">
        <v>28</v>
      </c>
      <c r="AZ2548" s="24">
        <v>28</v>
      </c>
      <c r="BA2548" s="24">
        <v>28</v>
      </c>
      <c r="BB2548" s="24">
        <v>28</v>
      </c>
      <c r="BC2548" s="24">
        <v>28</v>
      </c>
      <c r="BD2548" s="24">
        <v>28</v>
      </c>
      <c r="BE2548" s="24">
        <v>28</v>
      </c>
      <c r="BF2548" s="24">
        <v>0</v>
      </c>
      <c r="BG2548" s="24">
        <v>0</v>
      </c>
      <c r="BH2548" s="24">
        <v>0</v>
      </c>
      <c r="BI2548" s="24">
        <v>0</v>
      </c>
      <c r="BJ2548" s="24">
        <v>0</v>
      </c>
      <c r="BL2548" s="24">
        <v>0</v>
      </c>
      <c r="BM2548" s="24">
        <v>0</v>
      </c>
      <c r="BN2548" s="24">
        <v>0</v>
      </c>
      <c r="BO2548" s="24">
        <v>0</v>
      </c>
      <c r="BP2548" s="24">
        <v>0</v>
      </c>
      <c r="BQ2548" s="24">
        <v>0</v>
      </c>
      <c r="BR2548" s="24">
        <v>0</v>
      </c>
      <c r="BS2548" s="24">
        <v>0</v>
      </c>
      <c r="BT2548" s="24">
        <v>0</v>
      </c>
      <c r="BU2548" s="24">
        <v>0</v>
      </c>
      <c r="BV2548" s="24">
        <v>0</v>
      </c>
      <c r="BW2548" s="24">
        <v>0</v>
      </c>
      <c r="BX2548" s="24">
        <v>0</v>
      </c>
      <c r="BY2548" s="24">
        <v>0</v>
      </c>
      <c r="BZ2548" s="24">
        <v>0</v>
      </c>
      <c r="CB2548" s="24">
        <v>0</v>
      </c>
      <c r="CC2548" s="24">
        <v>0</v>
      </c>
      <c r="CD2548" s="24">
        <v>122</v>
      </c>
      <c r="CE2548" s="24">
        <v>119</v>
      </c>
      <c r="CF2548" s="24">
        <v>122</v>
      </c>
      <c r="CG2548" s="24">
        <v>117</v>
      </c>
      <c r="CH2548" s="24">
        <v>121</v>
      </c>
      <c r="CI2548" s="24">
        <v>134</v>
      </c>
      <c r="CO2548" s="34">
        <f t="shared" si="169"/>
        <v>1063123</v>
      </c>
    </row>
    <row r="2549" spans="1:93" ht="15">
      <c r="A2549" s="23" t="s">
        <v>204</v>
      </c>
      <c r="B2549" s="52">
        <v>42409</v>
      </c>
      <c r="C2549" s="25" t="str">
        <f t="shared" si="168"/>
        <v/>
      </c>
      <c r="G2549" s="24">
        <f t="shared" si="170"/>
        <v>82</v>
      </c>
      <c r="H2549" s="27">
        <v>1064409</v>
      </c>
      <c r="I2549" s="24" t="str">
        <f t="shared" si="171"/>
        <v/>
      </c>
      <c r="K2549" s="24">
        <f>IF(J2549&gt;900,_xlfn.XLOOKUP(ROUND(J2549,0),'CM-VL-G-C-GL-B-T-ClassRimThickn'!$B$1:$B$112,'CM-VL-G-C-GL-B-T-ClassRimThickn'!$C$1:$C$112,0,1,1),J2549)</f>
        <v>0</v>
      </c>
      <c r="L2549" s="24">
        <v>85</v>
      </c>
      <c r="M2549" s="24">
        <f>IF(L2549&gt;900,_xlfn.XLOOKUP(ROUND(L2549,0),'CM-VL-G-C-GL-B-T-ClassRimThickn'!$B$1:$B$112,'CM-VL-G-C-GL-B-T-ClassRimThickn'!$C$1:$C$112,0,1,1),L2549)</f>
        <v>85</v>
      </c>
      <c r="N2549" s="24">
        <v>85</v>
      </c>
      <c r="O2549" s="24">
        <f>IF(N2549&gt;900,_xlfn.XLOOKUP(ROUND(N2549,0),'CM-VL-G-C-GL-B-T-ClassRimThickn'!$B$1:$B$112,'CM-VL-G-C-GL-B-T-ClassRimThickn'!$C$1:$C$112,0,1,1),N2549)</f>
        <v>85</v>
      </c>
      <c r="P2549" s="24">
        <v>85</v>
      </c>
      <c r="Q2549" s="24">
        <f>IF(P2549&gt;900,_xlfn.XLOOKUP(ROUND(P2549,0),'CM-VL-G-C-GL-B-T-ClassRimThickn'!$B$1:$B$112,'CM-VL-G-C-GL-B-T-ClassRimThickn'!$C$1:$C$112,0,1,1),P2549)</f>
        <v>85</v>
      </c>
      <c r="S2549" s="24">
        <f>IF(R2549&gt;900,_xlfn.XLOOKUP(ROUND(R2549,0),'CM-VL-G-C-GL-B-T-ClassRimThickn'!$B$1:$B$112,'CM-VL-G-C-GL-B-T-ClassRimThickn'!$C$1:$C$112,0,1,1),R2549)</f>
        <v>0</v>
      </c>
      <c r="T2549" s="24">
        <v>85</v>
      </c>
      <c r="U2549" s="24">
        <f>IF(T2549&gt;900,_xlfn.XLOOKUP(ROUND(T2549,0),'CM-VL-G-C-GL-B-T-ClassRimThickn'!$B$1:$B$112,'CM-VL-G-C-GL-B-T-ClassRimThickn'!$C$1:$C$112,0,1,1),T2549)</f>
        <v>85</v>
      </c>
      <c r="V2549" s="24">
        <v>85</v>
      </c>
      <c r="W2549" s="24">
        <f>IF(V2549&gt;900,_xlfn.XLOOKUP(ROUND(V2549,0),'CM-VL-G-C-GL-B-T-ClassRimThickn'!$B$1:$B$112,'CM-VL-G-C-GL-B-T-ClassRimThickn'!$C$1:$C$112,0,1,1),V2549)</f>
        <v>85</v>
      </c>
      <c r="X2549" s="24">
        <v>85</v>
      </c>
      <c r="Y2549" s="24">
        <f>IF(X2549&gt;900,_xlfn.XLOOKUP(ROUND(X2549,0),'CM-VL-G-C-GL-B-T-ClassRimThickn'!$B$1:$B$112,'CM-VL-G-C-GL-B-T-ClassRimThickn'!$C$1:$C$112,0,1,1),X2549)</f>
        <v>85</v>
      </c>
      <c r="Z2549" s="24">
        <v>85</v>
      </c>
      <c r="AA2549" s="24">
        <f>IF(Z2549&gt;900,_xlfn.XLOOKUP(ROUND(Z2549,0),'CM-VL-G-C-GL-B-T-ClassRimThickn'!$B$1:$B$112,'CM-VL-G-C-GL-B-T-ClassRimThickn'!$C$1:$C$112,0,1,1),Z2549)</f>
        <v>85</v>
      </c>
      <c r="AB2549" s="24">
        <v>85</v>
      </c>
      <c r="AC2549" s="24">
        <f>IF(AB2549&gt;900,_xlfn.XLOOKUP(ROUND(AB2549,0),'CM-VL-G-C-GL-B-T-ClassRimThickn'!$B$1:$B$112,'CM-VL-G-C-GL-B-T-ClassRimThickn'!$C$1:$C$112,0,1,1),AB2549)</f>
        <v>85</v>
      </c>
      <c r="AD2549" s="24">
        <v>85</v>
      </c>
      <c r="AE2549" s="24">
        <f>IF(AD2549&gt;900,_xlfn.XLOOKUP(ROUND(AD2549,0),'CM-VL-G-C-GL-B-T-ClassRimThickn'!$B$1:$B$112,'CM-VL-G-C-GL-B-T-ClassRimThickn'!$C$1:$C$112,0,1,1),AD2549)</f>
        <v>85</v>
      </c>
      <c r="AF2549" s="24">
        <v>85</v>
      </c>
      <c r="AG2549" s="24">
        <f>IF(AF2549&gt;900,_xlfn.XLOOKUP(ROUND(AF2549,0),'CM-VL-G-C-GL-B-T-ClassRimThickn'!$B$1:$B$112,'CM-VL-G-C-GL-B-T-ClassRimThickn'!$C$1:$C$112,0,1,1),AF2549)</f>
        <v>85</v>
      </c>
      <c r="AH2549" s="24">
        <v>30</v>
      </c>
      <c r="AI2549" s="24">
        <v>30</v>
      </c>
      <c r="AJ2549" s="24">
        <v>30</v>
      </c>
      <c r="AK2549" s="24">
        <v>30</v>
      </c>
      <c r="AL2549" s="24">
        <v>30</v>
      </c>
      <c r="AM2549" s="24">
        <v>30</v>
      </c>
      <c r="AN2549" s="24">
        <v>30</v>
      </c>
      <c r="AO2549" s="24">
        <v>30</v>
      </c>
      <c r="AP2549" s="24">
        <v>30</v>
      </c>
      <c r="AQ2549" s="24">
        <v>30</v>
      </c>
      <c r="AR2549" s="24">
        <v>30</v>
      </c>
      <c r="AS2549" s="24">
        <v>30</v>
      </c>
      <c r="AT2549" s="24">
        <v>28</v>
      </c>
      <c r="AU2549" s="24">
        <v>28</v>
      </c>
      <c r="AV2549" s="24">
        <v>28</v>
      </c>
      <c r="AW2549" s="24">
        <v>28</v>
      </c>
      <c r="AX2549" s="24">
        <v>28</v>
      </c>
      <c r="AY2549" s="24">
        <v>28</v>
      </c>
      <c r="AZ2549" s="24">
        <v>28</v>
      </c>
      <c r="BA2549" s="24">
        <v>28</v>
      </c>
      <c r="BB2549" s="24">
        <v>28</v>
      </c>
      <c r="BC2549" s="24">
        <v>28</v>
      </c>
      <c r="BD2549" s="24">
        <v>28</v>
      </c>
      <c r="BE2549" s="24">
        <v>28</v>
      </c>
      <c r="BF2549" s="24">
        <v>0</v>
      </c>
      <c r="BG2549" s="24">
        <v>0</v>
      </c>
      <c r="BH2549" s="24">
        <v>0</v>
      </c>
      <c r="BI2549" s="24">
        <v>0</v>
      </c>
      <c r="BJ2549" s="24">
        <v>0</v>
      </c>
      <c r="BL2549" s="24">
        <v>0</v>
      </c>
      <c r="BM2549" s="24">
        <v>0</v>
      </c>
      <c r="BN2549" s="24">
        <v>0</v>
      </c>
      <c r="BO2549" s="24">
        <v>0</v>
      </c>
      <c r="BP2549" s="24">
        <v>0</v>
      </c>
      <c r="BQ2549" s="24">
        <v>0</v>
      </c>
      <c r="BR2549" s="24">
        <v>0</v>
      </c>
      <c r="BS2549" s="24">
        <v>0</v>
      </c>
      <c r="BT2549" s="24">
        <v>0</v>
      </c>
      <c r="BU2549" s="24">
        <v>0</v>
      </c>
      <c r="BV2549" s="24">
        <v>0</v>
      </c>
      <c r="BW2549" s="24">
        <v>0</v>
      </c>
      <c r="BX2549" s="24">
        <v>0</v>
      </c>
      <c r="BY2549" s="24">
        <v>0</v>
      </c>
      <c r="BZ2549" s="24">
        <v>0</v>
      </c>
      <c r="CB2549" s="24">
        <v>0</v>
      </c>
      <c r="CC2549" s="24">
        <v>0</v>
      </c>
      <c r="CD2549" s="24">
        <v>120</v>
      </c>
      <c r="CE2549" s="24">
        <v>115</v>
      </c>
      <c r="CF2549" s="24">
        <v>125</v>
      </c>
      <c r="CG2549" s="24">
        <v>120</v>
      </c>
      <c r="CH2549" s="24">
        <v>120</v>
      </c>
      <c r="CI2549" s="24">
        <v>130</v>
      </c>
      <c r="CO2549" s="34">
        <f t="shared" si="169"/>
        <v>1064409</v>
      </c>
    </row>
    <row r="2550" spans="1:93" ht="15">
      <c r="A2550" s="23" t="s">
        <v>204</v>
      </c>
      <c r="B2550" s="52">
        <v>42469</v>
      </c>
      <c r="C2550" s="25" t="str">
        <f t="shared" si="168"/>
        <v/>
      </c>
      <c r="G2550" s="24">
        <f t="shared" si="170"/>
        <v>60</v>
      </c>
      <c r="H2550" s="29">
        <v>1072021</v>
      </c>
      <c r="I2550" s="24" t="str">
        <f t="shared" si="171"/>
        <v/>
      </c>
      <c r="K2550" s="24">
        <f>IF(J2550&gt;900,_xlfn.XLOOKUP(ROUND(J2550,0),'CM-VL-G-C-GL-B-T-ClassRimThickn'!$B$1:$B$112,'CM-VL-G-C-GL-B-T-ClassRimThickn'!$C$1:$C$112,0,1,1),J2550)</f>
        <v>0</v>
      </c>
      <c r="L2550" s="24">
        <v>84</v>
      </c>
      <c r="M2550" s="24">
        <f>IF(L2550&gt;900,_xlfn.XLOOKUP(ROUND(L2550,0),'CM-VL-G-C-GL-B-T-ClassRimThickn'!$B$1:$B$112,'CM-VL-G-C-GL-B-T-ClassRimThickn'!$C$1:$C$112,0,1,1),L2550)</f>
        <v>84</v>
      </c>
      <c r="N2550" s="24">
        <v>84</v>
      </c>
      <c r="O2550" s="24">
        <f>IF(N2550&gt;900,_xlfn.XLOOKUP(ROUND(N2550,0),'CM-VL-G-C-GL-B-T-ClassRimThickn'!$B$1:$B$112,'CM-VL-G-C-GL-B-T-ClassRimThickn'!$C$1:$C$112,0,1,1),N2550)</f>
        <v>84</v>
      </c>
      <c r="P2550" s="24">
        <v>84</v>
      </c>
      <c r="Q2550" s="24">
        <f>IF(P2550&gt;900,_xlfn.XLOOKUP(ROUND(P2550,0),'CM-VL-G-C-GL-B-T-ClassRimThickn'!$B$1:$B$112,'CM-VL-G-C-GL-B-T-ClassRimThickn'!$C$1:$C$112,0,1,1),P2550)</f>
        <v>84</v>
      </c>
      <c r="S2550" s="24">
        <f>IF(R2550&gt;900,_xlfn.XLOOKUP(ROUND(R2550,0),'CM-VL-G-C-GL-B-T-ClassRimThickn'!$B$1:$B$112,'CM-VL-G-C-GL-B-T-ClassRimThickn'!$C$1:$C$112,0,1,1),R2550)</f>
        <v>0</v>
      </c>
      <c r="T2550" s="24">
        <v>84</v>
      </c>
      <c r="U2550" s="24">
        <f>IF(T2550&gt;900,_xlfn.XLOOKUP(ROUND(T2550,0),'CM-VL-G-C-GL-B-T-ClassRimThickn'!$B$1:$B$112,'CM-VL-G-C-GL-B-T-ClassRimThickn'!$C$1:$C$112,0,1,1),T2550)</f>
        <v>84</v>
      </c>
      <c r="V2550" s="24">
        <v>84</v>
      </c>
      <c r="W2550" s="24">
        <f>IF(V2550&gt;900,_xlfn.XLOOKUP(ROUND(V2550,0),'CM-VL-G-C-GL-B-T-ClassRimThickn'!$B$1:$B$112,'CM-VL-G-C-GL-B-T-ClassRimThickn'!$C$1:$C$112,0,1,1),V2550)</f>
        <v>84</v>
      </c>
      <c r="X2550" s="24">
        <v>84</v>
      </c>
      <c r="Y2550" s="24">
        <f>IF(X2550&gt;900,_xlfn.XLOOKUP(ROUND(X2550,0),'CM-VL-G-C-GL-B-T-ClassRimThickn'!$B$1:$B$112,'CM-VL-G-C-GL-B-T-ClassRimThickn'!$C$1:$C$112,0,1,1),X2550)</f>
        <v>84</v>
      </c>
      <c r="Z2550" s="24">
        <v>84</v>
      </c>
      <c r="AA2550" s="24">
        <f>IF(Z2550&gt;900,_xlfn.XLOOKUP(ROUND(Z2550,0),'CM-VL-G-C-GL-B-T-ClassRimThickn'!$B$1:$B$112,'CM-VL-G-C-GL-B-T-ClassRimThickn'!$C$1:$C$112,0,1,1),Z2550)</f>
        <v>84</v>
      </c>
      <c r="AB2550" s="24">
        <v>84</v>
      </c>
      <c r="AC2550" s="24">
        <f>IF(AB2550&gt;900,_xlfn.XLOOKUP(ROUND(AB2550,0),'CM-VL-G-C-GL-B-T-ClassRimThickn'!$B$1:$B$112,'CM-VL-G-C-GL-B-T-ClassRimThickn'!$C$1:$C$112,0,1,1),AB2550)</f>
        <v>84</v>
      </c>
      <c r="AD2550" s="24">
        <v>84</v>
      </c>
      <c r="AE2550" s="24">
        <f>IF(AD2550&gt;900,_xlfn.XLOOKUP(ROUND(AD2550,0),'CM-VL-G-C-GL-B-T-ClassRimThickn'!$B$1:$B$112,'CM-VL-G-C-GL-B-T-ClassRimThickn'!$C$1:$C$112,0,1,1),AD2550)</f>
        <v>84</v>
      </c>
      <c r="AF2550" s="24">
        <v>84</v>
      </c>
      <c r="AG2550" s="24">
        <f>IF(AF2550&gt;900,_xlfn.XLOOKUP(ROUND(AF2550,0),'CM-VL-G-C-GL-B-T-ClassRimThickn'!$B$1:$B$112,'CM-VL-G-C-GL-B-T-ClassRimThickn'!$C$1:$C$112,0,1,1),AF2550)</f>
        <v>84</v>
      </c>
      <c r="AH2550" s="24">
        <v>28</v>
      </c>
      <c r="AI2550" s="24">
        <v>28</v>
      </c>
      <c r="AJ2550" s="24">
        <v>28</v>
      </c>
      <c r="AK2550" s="24">
        <v>28</v>
      </c>
      <c r="AL2550" s="24">
        <v>28</v>
      </c>
      <c r="AM2550" s="24">
        <v>28.5</v>
      </c>
      <c r="AN2550" s="24">
        <v>28.5</v>
      </c>
      <c r="AO2550" s="24">
        <v>28.5</v>
      </c>
      <c r="AP2550" s="24">
        <v>28</v>
      </c>
      <c r="AQ2550" s="24">
        <v>28</v>
      </c>
      <c r="AR2550" s="24">
        <v>27.5</v>
      </c>
      <c r="AS2550" s="24">
        <v>28</v>
      </c>
      <c r="AT2550" s="24">
        <v>28</v>
      </c>
      <c r="AU2550" s="24">
        <v>28</v>
      </c>
      <c r="AV2550" s="24">
        <v>28</v>
      </c>
      <c r="AW2550" s="24">
        <v>28</v>
      </c>
      <c r="AX2550" s="24">
        <v>28</v>
      </c>
      <c r="AY2550" s="24">
        <v>28</v>
      </c>
      <c r="AZ2550" s="24">
        <v>28</v>
      </c>
      <c r="BA2550" s="24">
        <v>28</v>
      </c>
      <c r="BB2550" s="24">
        <v>28</v>
      </c>
      <c r="BC2550" s="24">
        <v>28</v>
      </c>
      <c r="BD2550" s="24">
        <v>28</v>
      </c>
      <c r="BE2550" s="24">
        <v>28</v>
      </c>
      <c r="BF2550" s="24">
        <v>0</v>
      </c>
      <c r="BG2550" s="24">
        <v>0</v>
      </c>
      <c r="BH2550" s="24">
        <v>0</v>
      </c>
      <c r="BI2550" s="24">
        <v>0</v>
      </c>
      <c r="BJ2550" s="24">
        <v>0</v>
      </c>
      <c r="BL2550" s="24">
        <v>0</v>
      </c>
      <c r="BM2550" s="24">
        <v>0</v>
      </c>
      <c r="BN2550" s="24">
        <v>0</v>
      </c>
      <c r="BO2550" s="24">
        <v>0</v>
      </c>
      <c r="BP2550" s="24">
        <v>0</v>
      </c>
      <c r="BQ2550" s="24">
        <v>0</v>
      </c>
      <c r="BR2550" s="24">
        <v>0</v>
      </c>
      <c r="BS2550" s="24">
        <v>0</v>
      </c>
      <c r="BT2550" s="24">
        <v>0</v>
      </c>
      <c r="BU2550" s="24">
        <v>0</v>
      </c>
      <c r="BV2550" s="24">
        <v>0</v>
      </c>
      <c r="BW2550" s="24">
        <v>0</v>
      </c>
      <c r="BX2550" s="24">
        <v>0</v>
      </c>
      <c r="BY2550" s="24">
        <v>0</v>
      </c>
      <c r="BZ2550" s="24">
        <v>0</v>
      </c>
      <c r="CB2550" s="24">
        <v>0</v>
      </c>
      <c r="CC2550" s="24">
        <v>0</v>
      </c>
      <c r="CD2550" s="24">
        <v>123</v>
      </c>
      <c r="CE2550" s="24">
        <v>119</v>
      </c>
      <c r="CF2550" s="24">
        <v>123</v>
      </c>
      <c r="CG2550" s="24">
        <v>120</v>
      </c>
      <c r="CH2550" s="24">
        <v>120</v>
      </c>
      <c r="CI2550" s="24">
        <v>125</v>
      </c>
      <c r="CO2550" s="34">
        <f t="shared" si="169"/>
        <v>1072021</v>
      </c>
    </row>
    <row r="2551" spans="1:93" ht="15">
      <c r="A2551" s="23" t="s">
        <v>204</v>
      </c>
      <c r="B2551" s="52">
        <v>42521</v>
      </c>
      <c r="C2551" s="25" t="str">
        <f t="shared" si="168"/>
        <v/>
      </c>
      <c r="G2551" s="24">
        <f t="shared" si="170"/>
        <v>52</v>
      </c>
      <c r="H2551" s="24">
        <v>1077471</v>
      </c>
      <c r="I2551" s="24" t="str">
        <f t="shared" si="171"/>
        <v/>
      </c>
      <c r="K2551" s="24">
        <f>IF(J2551&gt;900,_xlfn.XLOOKUP(ROUND(J2551,0),'CM-VL-G-C-GL-B-T-ClassRimThickn'!$B$1:$B$112,'CM-VL-G-C-GL-B-T-ClassRimThickn'!$C$1:$C$112,0,1,1),J2551)</f>
        <v>0</v>
      </c>
      <c r="L2551" s="24">
        <v>85</v>
      </c>
      <c r="M2551" s="24">
        <f>IF(L2551&gt;900,_xlfn.XLOOKUP(ROUND(L2551,0),'CM-VL-G-C-GL-B-T-ClassRimThickn'!$B$1:$B$112,'CM-VL-G-C-GL-B-T-ClassRimThickn'!$C$1:$C$112,0,1,1),L2551)</f>
        <v>85</v>
      </c>
      <c r="N2551" s="24">
        <v>87</v>
      </c>
      <c r="O2551" s="24">
        <f>IF(N2551&gt;900,_xlfn.XLOOKUP(ROUND(N2551,0),'CM-VL-G-C-GL-B-T-ClassRimThickn'!$B$1:$B$112,'CM-VL-G-C-GL-B-T-ClassRimThickn'!$C$1:$C$112,0,1,1),N2551)</f>
        <v>87</v>
      </c>
      <c r="P2551" s="24">
        <v>86</v>
      </c>
      <c r="Q2551" s="24">
        <f>IF(P2551&gt;900,_xlfn.XLOOKUP(ROUND(P2551,0),'CM-VL-G-C-GL-B-T-ClassRimThickn'!$B$1:$B$112,'CM-VL-G-C-GL-B-T-ClassRimThickn'!$C$1:$C$112,0,1,1),P2551)</f>
        <v>86</v>
      </c>
      <c r="S2551" s="24">
        <f>IF(R2551&gt;900,_xlfn.XLOOKUP(ROUND(R2551,0),'CM-VL-G-C-GL-B-T-ClassRimThickn'!$B$1:$B$112,'CM-VL-G-C-GL-B-T-ClassRimThickn'!$C$1:$C$112,0,1,1),R2551)</f>
        <v>0</v>
      </c>
      <c r="T2551" s="24">
        <v>86</v>
      </c>
      <c r="U2551" s="24">
        <f>IF(T2551&gt;900,_xlfn.XLOOKUP(ROUND(T2551,0),'CM-VL-G-C-GL-B-T-ClassRimThickn'!$B$1:$B$112,'CM-VL-G-C-GL-B-T-ClassRimThickn'!$C$1:$C$112,0,1,1),T2551)</f>
        <v>86</v>
      </c>
      <c r="V2551" s="24">
        <v>87</v>
      </c>
      <c r="W2551" s="24">
        <f>IF(V2551&gt;900,_xlfn.XLOOKUP(ROUND(V2551,0),'CM-VL-G-C-GL-B-T-ClassRimThickn'!$B$1:$B$112,'CM-VL-G-C-GL-B-T-ClassRimThickn'!$C$1:$C$112,0,1,1),V2551)</f>
        <v>87</v>
      </c>
      <c r="X2551" s="24">
        <v>85</v>
      </c>
      <c r="Y2551" s="24">
        <f>IF(X2551&gt;900,_xlfn.XLOOKUP(ROUND(X2551,0),'CM-VL-G-C-GL-B-T-ClassRimThickn'!$B$1:$B$112,'CM-VL-G-C-GL-B-T-ClassRimThickn'!$C$1:$C$112,0,1,1),X2551)</f>
        <v>85</v>
      </c>
      <c r="Z2551" s="24">
        <v>87</v>
      </c>
      <c r="AA2551" s="24">
        <f>IF(Z2551&gt;900,_xlfn.XLOOKUP(ROUND(Z2551,0),'CM-VL-G-C-GL-B-T-ClassRimThickn'!$B$1:$B$112,'CM-VL-G-C-GL-B-T-ClassRimThickn'!$C$1:$C$112,0,1,1),Z2551)</f>
        <v>87</v>
      </c>
      <c r="AB2551" s="24">
        <v>86</v>
      </c>
      <c r="AC2551" s="24">
        <f>IF(AB2551&gt;900,_xlfn.XLOOKUP(ROUND(AB2551,0),'CM-VL-G-C-GL-B-T-ClassRimThickn'!$B$1:$B$112,'CM-VL-G-C-GL-B-T-ClassRimThickn'!$C$1:$C$112,0,1,1),AB2551)</f>
        <v>86</v>
      </c>
      <c r="AD2551" s="24">
        <v>85</v>
      </c>
      <c r="AE2551" s="24">
        <f>IF(AD2551&gt;900,_xlfn.XLOOKUP(ROUND(AD2551,0),'CM-VL-G-C-GL-B-T-ClassRimThickn'!$B$1:$B$112,'CM-VL-G-C-GL-B-T-ClassRimThickn'!$C$1:$C$112,0,1,1),AD2551)</f>
        <v>85</v>
      </c>
      <c r="AF2551" s="24">
        <v>86</v>
      </c>
      <c r="AG2551" s="24">
        <f>IF(AF2551&gt;900,_xlfn.XLOOKUP(ROUND(AF2551,0),'CM-VL-G-C-GL-B-T-ClassRimThickn'!$B$1:$B$112,'CM-VL-G-C-GL-B-T-ClassRimThickn'!$C$1:$C$112,0,1,1),AF2551)</f>
        <v>86</v>
      </c>
      <c r="AH2551" s="24">
        <v>28</v>
      </c>
      <c r="AI2551" s="24">
        <v>29</v>
      </c>
      <c r="AJ2551" s="24">
        <v>29</v>
      </c>
      <c r="AK2551" s="24">
        <v>28</v>
      </c>
      <c r="AL2551" s="24">
        <v>29</v>
      </c>
      <c r="AM2551" s="24">
        <v>29</v>
      </c>
      <c r="AN2551" s="24">
        <v>30</v>
      </c>
      <c r="AO2551" s="24">
        <v>29</v>
      </c>
      <c r="AP2551" s="24">
        <v>29</v>
      </c>
      <c r="AQ2551" s="24">
        <v>29</v>
      </c>
      <c r="AR2551" s="24">
        <v>29</v>
      </c>
      <c r="AS2551" s="24">
        <v>29</v>
      </c>
      <c r="AT2551" s="24">
        <v>28</v>
      </c>
      <c r="AU2551" s="24">
        <v>28</v>
      </c>
      <c r="AV2551" s="24">
        <v>29</v>
      </c>
      <c r="AW2551" s="24">
        <v>29</v>
      </c>
      <c r="AX2551" s="24">
        <v>29</v>
      </c>
      <c r="AY2551" s="24">
        <v>29</v>
      </c>
      <c r="AZ2551" s="24">
        <v>29</v>
      </c>
      <c r="BA2551" s="24">
        <v>28</v>
      </c>
      <c r="BB2551" s="24">
        <v>29.5</v>
      </c>
      <c r="BC2551" s="24">
        <v>29</v>
      </c>
      <c r="BD2551" s="24">
        <v>30</v>
      </c>
      <c r="BE2551" s="24">
        <v>30</v>
      </c>
      <c r="BF2551" s="24">
        <v>0.1</v>
      </c>
      <c r="BG2551" s="24">
        <v>0.1</v>
      </c>
      <c r="BH2551" s="24">
        <v>0.1</v>
      </c>
      <c r="BI2551" s="24">
        <v>0.1</v>
      </c>
      <c r="BJ2551" s="24">
        <v>0.1</v>
      </c>
      <c r="BL2551" s="24">
        <v>0.1</v>
      </c>
      <c r="BM2551" s="24">
        <v>0</v>
      </c>
      <c r="BN2551" s="24">
        <v>0</v>
      </c>
      <c r="BO2551" s="24">
        <v>0</v>
      </c>
      <c r="BP2551" s="24">
        <v>0</v>
      </c>
      <c r="BQ2551" s="24">
        <v>0</v>
      </c>
      <c r="BR2551" s="24">
        <v>0</v>
      </c>
      <c r="BS2551" s="24">
        <v>0</v>
      </c>
      <c r="BT2551" s="24">
        <v>0</v>
      </c>
      <c r="BU2551" s="24">
        <v>0</v>
      </c>
      <c r="BV2551" s="24">
        <v>0</v>
      </c>
      <c r="BW2551" s="24">
        <v>0</v>
      </c>
      <c r="BX2551" s="24">
        <v>0</v>
      </c>
      <c r="BY2551" s="24">
        <v>0</v>
      </c>
      <c r="BZ2551" s="24">
        <v>0</v>
      </c>
      <c r="CB2551" s="24">
        <v>0</v>
      </c>
      <c r="CC2551" s="24">
        <v>0</v>
      </c>
      <c r="CD2551" s="24">
        <v>120</v>
      </c>
      <c r="CE2551" s="24">
        <v>120</v>
      </c>
      <c r="CF2551" s="24">
        <v>125</v>
      </c>
      <c r="CG2551" s="24">
        <v>125</v>
      </c>
      <c r="CH2551" s="24">
        <v>120</v>
      </c>
      <c r="CI2551" s="24">
        <v>120</v>
      </c>
      <c r="CO2551" s="34">
        <f t="shared" si="169"/>
        <v>1077471</v>
      </c>
    </row>
    <row r="2552" spans="1:93" ht="15">
      <c r="A2552" s="23" t="s">
        <v>204</v>
      </c>
      <c r="B2552" s="52">
        <v>42583</v>
      </c>
      <c r="C2552" s="25" t="str">
        <f t="shared" si="168"/>
        <v/>
      </c>
      <c r="G2552" s="24">
        <f t="shared" si="170"/>
        <v>62</v>
      </c>
      <c r="H2552" s="27">
        <v>1086442</v>
      </c>
      <c r="I2552" s="24" t="str">
        <f t="shared" si="171"/>
        <v/>
      </c>
      <c r="K2552" s="24">
        <f>IF(J2552&gt;900,_xlfn.XLOOKUP(ROUND(J2552,0),'CM-VL-G-C-GL-B-T-ClassRimThickn'!$B$1:$B$112,'CM-VL-G-C-GL-B-T-ClassRimThickn'!$C$1:$C$112,0,1,1),J2552)</f>
        <v>0</v>
      </c>
      <c r="L2552" s="24">
        <v>80</v>
      </c>
      <c r="M2552" s="24">
        <f>IF(L2552&gt;900,_xlfn.XLOOKUP(ROUND(L2552,0),'CM-VL-G-C-GL-B-T-ClassRimThickn'!$B$1:$B$112,'CM-VL-G-C-GL-B-T-ClassRimThickn'!$C$1:$C$112,0,1,1),L2552)</f>
        <v>80</v>
      </c>
      <c r="N2552" s="24">
        <v>80</v>
      </c>
      <c r="O2552" s="24">
        <f>IF(N2552&gt;900,_xlfn.XLOOKUP(ROUND(N2552,0),'CM-VL-G-C-GL-B-T-ClassRimThickn'!$B$1:$B$112,'CM-VL-G-C-GL-B-T-ClassRimThickn'!$C$1:$C$112,0,1,1),N2552)</f>
        <v>80</v>
      </c>
      <c r="P2552" s="24">
        <v>80</v>
      </c>
      <c r="Q2552" s="24">
        <f>IF(P2552&gt;900,_xlfn.XLOOKUP(ROUND(P2552,0),'CM-VL-G-C-GL-B-T-ClassRimThickn'!$B$1:$B$112,'CM-VL-G-C-GL-B-T-ClassRimThickn'!$C$1:$C$112,0,1,1),P2552)</f>
        <v>80</v>
      </c>
      <c r="S2552" s="24">
        <f>IF(R2552&gt;900,_xlfn.XLOOKUP(ROUND(R2552,0),'CM-VL-G-C-GL-B-T-ClassRimThickn'!$B$1:$B$112,'CM-VL-G-C-GL-B-T-ClassRimThickn'!$C$1:$C$112,0,1,1),R2552)</f>
        <v>0</v>
      </c>
      <c r="T2552" s="24">
        <v>80</v>
      </c>
      <c r="U2552" s="24">
        <f>IF(T2552&gt;900,_xlfn.XLOOKUP(ROUND(T2552,0),'CM-VL-G-C-GL-B-T-ClassRimThickn'!$B$1:$B$112,'CM-VL-G-C-GL-B-T-ClassRimThickn'!$C$1:$C$112,0,1,1),T2552)</f>
        <v>80</v>
      </c>
      <c r="V2552" s="24">
        <v>80</v>
      </c>
      <c r="W2552" s="24">
        <f>IF(V2552&gt;900,_xlfn.XLOOKUP(ROUND(V2552,0),'CM-VL-G-C-GL-B-T-ClassRimThickn'!$B$1:$B$112,'CM-VL-G-C-GL-B-T-ClassRimThickn'!$C$1:$C$112,0,1,1),V2552)</f>
        <v>80</v>
      </c>
      <c r="X2552" s="24">
        <v>80</v>
      </c>
      <c r="Y2552" s="24">
        <f>IF(X2552&gt;900,_xlfn.XLOOKUP(ROUND(X2552,0),'CM-VL-G-C-GL-B-T-ClassRimThickn'!$B$1:$B$112,'CM-VL-G-C-GL-B-T-ClassRimThickn'!$C$1:$C$112,0,1,1),X2552)</f>
        <v>80</v>
      </c>
      <c r="Z2552" s="24">
        <v>80</v>
      </c>
      <c r="AA2552" s="24">
        <f>IF(Z2552&gt;900,_xlfn.XLOOKUP(ROUND(Z2552,0),'CM-VL-G-C-GL-B-T-ClassRimThickn'!$B$1:$B$112,'CM-VL-G-C-GL-B-T-ClassRimThickn'!$C$1:$C$112,0,1,1),Z2552)</f>
        <v>80</v>
      </c>
      <c r="AB2552" s="24">
        <v>80</v>
      </c>
      <c r="AC2552" s="24">
        <f>IF(AB2552&gt;900,_xlfn.XLOOKUP(ROUND(AB2552,0),'CM-VL-G-C-GL-B-T-ClassRimThickn'!$B$1:$B$112,'CM-VL-G-C-GL-B-T-ClassRimThickn'!$C$1:$C$112,0,1,1),AB2552)</f>
        <v>80</v>
      </c>
      <c r="AD2552" s="24">
        <v>80</v>
      </c>
      <c r="AE2552" s="24">
        <f>IF(AD2552&gt;900,_xlfn.XLOOKUP(ROUND(AD2552,0),'CM-VL-G-C-GL-B-T-ClassRimThickn'!$B$1:$B$112,'CM-VL-G-C-GL-B-T-ClassRimThickn'!$C$1:$C$112,0,1,1),AD2552)</f>
        <v>80</v>
      </c>
      <c r="AF2552" s="24">
        <v>80</v>
      </c>
      <c r="AG2552" s="24">
        <f>IF(AF2552&gt;900,_xlfn.XLOOKUP(ROUND(AF2552,0),'CM-VL-G-C-GL-B-T-ClassRimThickn'!$B$1:$B$112,'CM-VL-G-C-GL-B-T-ClassRimThickn'!$C$1:$C$112,0,1,1),AF2552)</f>
        <v>80</v>
      </c>
      <c r="AH2552" s="24">
        <v>27</v>
      </c>
      <c r="AI2552" s="24">
        <v>28</v>
      </c>
      <c r="AJ2552" s="24">
        <v>28</v>
      </c>
      <c r="AK2552" s="24">
        <v>27</v>
      </c>
      <c r="AL2552" s="24">
        <v>28</v>
      </c>
      <c r="AM2552" s="24">
        <v>28</v>
      </c>
      <c r="AN2552" s="24">
        <v>28</v>
      </c>
      <c r="AO2552" s="24">
        <v>28</v>
      </c>
      <c r="AP2552" s="24">
        <v>28</v>
      </c>
      <c r="AQ2552" s="24">
        <v>28</v>
      </c>
      <c r="AR2552" s="24">
        <v>28</v>
      </c>
      <c r="AS2552" s="24">
        <v>28</v>
      </c>
      <c r="AT2552" s="24">
        <v>28</v>
      </c>
      <c r="AU2552" s="24">
        <v>28</v>
      </c>
      <c r="AV2552" s="24">
        <v>28</v>
      </c>
      <c r="AW2552" s="24">
        <v>28</v>
      </c>
      <c r="AX2552" s="24">
        <v>28</v>
      </c>
      <c r="AY2552" s="24">
        <v>28</v>
      </c>
      <c r="AZ2552" s="24">
        <v>29</v>
      </c>
      <c r="BA2552" s="24">
        <v>28</v>
      </c>
      <c r="BB2552" s="24">
        <v>28</v>
      </c>
      <c r="BC2552" s="24">
        <v>28</v>
      </c>
      <c r="BD2552" s="24">
        <v>28</v>
      </c>
      <c r="BE2552" s="24">
        <v>28</v>
      </c>
      <c r="BF2552" s="24">
        <v>0</v>
      </c>
      <c r="BG2552" s="24">
        <v>0</v>
      </c>
      <c r="BH2552" s="24">
        <v>0</v>
      </c>
      <c r="BI2552" s="24">
        <v>0</v>
      </c>
      <c r="BJ2552" s="24">
        <v>0</v>
      </c>
      <c r="BL2552" s="24">
        <v>0</v>
      </c>
      <c r="BM2552" s="24">
        <v>0</v>
      </c>
      <c r="BN2552" s="24">
        <v>0</v>
      </c>
      <c r="BO2552" s="24">
        <v>0</v>
      </c>
      <c r="BP2552" s="24">
        <v>0</v>
      </c>
      <c r="BQ2552" s="24">
        <v>0</v>
      </c>
      <c r="BR2552" s="24">
        <v>0</v>
      </c>
      <c r="BS2552" s="24">
        <v>0</v>
      </c>
      <c r="BT2552" s="24">
        <v>0</v>
      </c>
      <c r="BU2552" s="24">
        <v>0</v>
      </c>
      <c r="BV2552" s="24">
        <v>0</v>
      </c>
      <c r="BW2552" s="24">
        <v>0</v>
      </c>
      <c r="BX2552" s="24">
        <v>0</v>
      </c>
      <c r="BY2552" s="24">
        <v>0</v>
      </c>
      <c r="BZ2552" s="24">
        <v>0</v>
      </c>
      <c r="CB2552" s="24">
        <v>0</v>
      </c>
      <c r="CC2552" s="24">
        <v>0</v>
      </c>
      <c r="CD2552" s="24">
        <v>120</v>
      </c>
      <c r="CE2552" s="24">
        <v>120</v>
      </c>
      <c r="CF2552" s="24">
        <v>125</v>
      </c>
      <c r="CG2552" s="24">
        <v>120</v>
      </c>
      <c r="CH2552" s="24">
        <v>125</v>
      </c>
      <c r="CI2552" s="24">
        <v>130</v>
      </c>
      <c r="CO2552" s="34">
        <f t="shared" si="169"/>
        <v>1086442</v>
      </c>
    </row>
    <row r="2553" spans="1:93" ht="15">
      <c r="A2553" s="23" t="s">
        <v>204</v>
      </c>
      <c r="B2553" s="52">
        <v>42635</v>
      </c>
      <c r="C2553" s="25" t="str">
        <f t="shared" si="168"/>
        <v/>
      </c>
      <c r="G2553" s="24">
        <f t="shared" si="170"/>
        <v>52</v>
      </c>
      <c r="H2553" s="29">
        <v>1094159</v>
      </c>
      <c r="I2553" s="24" t="str">
        <f t="shared" si="171"/>
        <v/>
      </c>
      <c r="K2553" s="24">
        <f>IF(J2553&gt;900,_xlfn.XLOOKUP(ROUND(J2553,0),'CM-VL-G-C-GL-B-T-ClassRimThickn'!$B$1:$B$112,'CM-VL-G-C-GL-B-T-ClassRimThickn'!$C$1:$C$112,0,1,1),J2553)</f>
        <v>0</v>
      </c>
      <c r="L2553" s="24">
        <v>84</v>
      </c>
      <c r="M2553" s="24">
        <f>IF(L2553&gt;900,_xlfn.XLOOKUP(ROUND(L2553,0),'CM-VL-G-C-GL-B-T-ClassRimThickn'!$B$1:$B$112,'CM-VL-G-C-GL-B-T-ClassRimThickn'!$C$1:$C$112,0,1,1),L2553)</f>
        <v>84</v>
      </c>
      <c r="N2553" s="24">
        <v>84</v>
      </c>
      <c r="O2553" s="24">
        <f>IF(N2553&gt;900,_xlfn.XLOOKUP(ROUND(N2553,0),'CM-VL-G-C-GL-B-T-ClassRimThickn'!$B$1:$B$112,'CM-VL-G-C-GL-B-T-ClassRimThickn'!$C$1:$C$112,0,1,1),N2553)</f>
        <v>84</v>
      </c>
      <c r="P2553" s="24">
        <v>84</v>
      </c>
      <c r="Q2553" s="24">
        <f>IF(P2553&gt;900,_xlfn.XLOOKUP(ROUND(P2553,0),'CM-VL-G-C-GL-B-T-ClassRimThickn'!$B$1:$B$112,'CM-VL-G-C-GL-B-T-ClassRimThickn'!$C$1:$C$112,0,1,1),P2553)</f>
        <v>84</v>
      </c>
      <c r="S2553" s="24">
        <f>IF(R2553&gt;900,_xlfn.XLOOKUP(ROUND(R2553,0),'CM-VL-G-C-GL-B-T-ClassRimThickn'!$B$1:$B$112,'CM-VL-G-C-GL-B-T-ClassRimThickn'!$C$1:$C$112,0,1,1),R2553)</f>
        <v>0</v>
      </c>
      <c r="T2553" s="24">
        <v>84</v>
      </c>
      <c r="U2553" s="24">
        <f>IF(T2553&gt;900,_xlfn.XLOOKUP(ROUND(T2553,0),'CM-VL-G-C-GL-B-T-ClassRimThickn'!$B$1:$B$112,'CM-VL-G-C-GL-B-T-ClassRimThickn'!$C$1:$C$112,0,1,1),T2553)</f>
        <v>84</v>
      </c>
      <c r="V2553" s="24">
        <v>84</v>
      </c>
      <c r="W2553" s="24">
        <f>IF(V2553&gt;900,_xlfn.XLOOKUP(ROUND(V2553,0),'CM-VL-G-C-GL-B-T-ClassRimThickn'!$B$1:$B$112,'CM-VL-G-C-GL-B-T-ClassRimThickn'!$C$1:$C$112,0,1,1),V2553)</f>
        <v>84</v>
      </c>
      <c r="X2553" s="24">
        <v>84</v>
      </c>
      <c r="Y2553" s="24">
        <f>IF(X2553&gt;900,_xlfn.XLOOKUP(ROUND(X2553,0),'CM-VL-G-C-GL-B-T-ClassRimThickn'!$B$1:$B$112,'CM-VL-G-C-GL-B-T-ClassRimThickn'!$C$1:$C$112,0,1,1),X2553)</f>
        <v>84</v>
      </c>
      <c r="Z2553" s="24">
        <v>84</v>
      </c>
      <c r="AA2553" s="24">
        <f>IF(Z2553&gt;900,_xlfn.XLOOKUP(ROUND(Z2553,0),'CM-VL-G-C-GL-B-T-ClassRimThickn'!$B$1:$B$112,'CM-VL-G-C-GL-B-T-ClassRimThickn'!$C$1:$C$112,0,1,1),Z2553)</f>
        <v>84</v>
      </c>
      <c r="AB2553" s="24">
        <v>84</v>
      </c>
      <c r="AC2553" s="24">
        <f>IF(AB2553&gt;900,_xlfn.XLOOKUP(ROUND(AB2553,0),'CM-VL-G-C-GL-B-T-ClassRimThickn'!$B$1:$B$112,'CM-VL-G-C-GL-B-T-ClassRimThickn'!$C$1:$C$112,0,1,1),AB2553)</f>
        <v>84</v>
      </c>
      <c r="AD2553" s="24">
        <v>84</v>
      </c>
      <c r="AE2553" s="24">
        <f>IF(AD2553&gt;900,_xlfn.XLOOKUP(ROUND(AD2553,0),'CM-VL-G-C-GL-B-T-ClassRimThickn'!$B$1:$B$112,'CM-VL-G-C-GL-B-T-ClassRimThickn'!$C$1:$C$112,0,1,1),AD2553)</f>
        <v>84</v>
      </c>
      <c r="AF2553" s="24">
        <v>84</v>
      </c>
      <c r="AG2553" s="24">
        <f>IF(AF2553&gt;900,_xlfn.XLOOKUP(ROUND(AF2553,0),'CM-VL-G-C-GL-B-T-ClassRimThickn'!$B$1:$B$112,'CM-VL-G-C-GL-B-T-ClassRimThickn'!$C$1:$C$112,0,1,1),AF2553)</f>
        <v>84</v>
      </c>
      <c r="AH2553" s="24">
        <v>27</v>
      </c>
      <c r="AI2553" s="24">
        <v>27.5</v>
      </c>
      <c r="AJ2553" s="24">
        <v>27.5</v>
      </c>
      <c r="AK2553" s="24">
        <v>27</v>
      </c>
      <c r="AL2553" s="24">
        <v>27.5</v>
      </c>
      <c r="AM2553" s="24">
        <v>27.5</v>
      </c>
      <c r="AN2553" s="24">
        <v>27</v>
      </c>
      <c r="AO2553" s="24">
        <v>27</v>
      </c>
      <c r="AP2553" s="24">
        <v>27</v>
      </c>
      <c r="AQ2553" s="24">
        <v>27</v>
      </c>
      <c r="AR2553" s="24">
        <v>27</v>
      </c>
      <c r="AS2553" s="24">
        <v>27.5</v>
      </c>
      <c r="AT2553" s="24">
        <v>28.5</v>
      </c>
      <c r="AU2553" s="24">
        <v>29</v>
      </c>
      <c r="AV2553" s="24">
        <v>28.5</v>
      </c>
      <c r="AW2553" s="24">
        <v>29</v>
      </c>
      <c r="AX2553" s="24">
        <v>29</v>
      </c>
      <c r="AY2553" s="24">
        <v>29</v>
      </c>
      <c r="AZ2553" s="24">
        <v>29</v>
      </c>
      <c r="BA2553" s="24">
        <v>29</v>
      </c>
      <c r="BB2553" s="24">
        <v>29</v>
      </c>
      <c r="BC2553" s="24">
        <v>29</v>
      </c>
      <c r="BD2553" s="24">
        <v>29</v>
      </c>
      <c r="BE2553" s="24">
        <v>28.5</v>
      </c>
      <c r="BF2553" s="24">
        <v>0</v>
      </c>
      <c r="BG2553" s="24">
        <v>0</v>
      </c>
      <c r="BH2553" s="24">
        <v>0</v>
      </c>
      <c r="BI2553" s="24">
        <v>0</v>
      </c>
      <c r="BJ2553" s="24">
        <v>0</v>
      </c>
      <c r="BL2553" s="24">
        <v>0</v>
      </c>
      <c r="BM2553" s="24">
        <v>0</v>
      </c>
      <c r="BN2553" s="24">
        <v>0</v>
      </c>
      <c r="BO2553" s="24">
        <v>0</v>
      </c>
      <c r="BP2553" s="24">
        <v>0</v>
      </c>
      <c r="BQ2553" s="24">
        <v>0</v>
      </c>
      <c r="BR2553" s="24">
        <v>0</v>
      </c>
      <c r="BS2553" s="24">
        <v>0</v>
      </c>
      <c r="BT2553" s="24">
        <v>0</v>
      </c>
      <c r="BU2553" s="24">
        <v>0</v>
      </c>
      <c r="BV2553" s="24">
        <v>0</v>
      </c>
      <c r="BW2553" s="24">
        <v>0</v>
      </c>
      <c r="BX2553" s="24">
        <v>0</v>
      </c>
      <c r="BY2553" s="24">
        <v>0</v>
      </c>
      <c r="BZ2553" s="24">
        <v>0</v>
      </c>
      <c r="CB2553" s="24">
        <v>0</v>
      </c>
      <c r="CC2553" s="24">
        <v>0</v>
      </c>
      <c r="CD2553" s="24">
        <v>128</v>
      </c>
      <c r="CE2553" s="24">
        <v>122</v>
      </c>
      <c r="CF2553" s="24">
        <v>124</v>
      </c>
      <c r="CG2553" s="24">
        <v>127</v>
      </c>
      <c r="CH2553" s="24">
        <v>128</v>
      </c>
      <c r="CI2553" s="24">
        <v>128</v>
      </c>
      <c r="CO2553" s="34">
        <f t="shared" si="169"/>
        <v>1094159</v>
      </c>
    </row>
    <row r="2554" spans="1:93" ht="15">
      <c r="A2554" s="23" t="s">
        <v>204</v>
      </c>
      <c r="B2554" s="52">
        <v>42678</v>
      </c>
      <c r="C2554" s="25" t="str">
        <f t="shared" si="168"/>
        <v/>
      </c>
      <c r="G2554" s="24">
        <f t="shared" si="170"/>
        <v>43</v>
      </c>
      <c r="H2554" s="24">
        <v>1104875</v>
      </c>
      <c r="I2554" s="24" t="str">
        <f t="shared" si="171"/>
        <v/>
      </c>
      <c r="K2554" s="24">
        <f>IF(J2554&gt;900,_xlfn.XLOOKUP(ROUND(J2554,0),'CM-VL-G-C-GL-B-T-ClassRimThickn'!$B$1:$B$112,'CM-VL-G-C-GL-B-T-ClassRimThickn'!$C$1:$C$112,0,1,1),J2554)</f>
        <v>0</v>
      </c>
      <c r="L2554" s="24">
        <v>89</v>
      </c>
      <c r="M2554" s="24">
        <f>IF(L2554&gt;900,_xlfn.XLOOKUP(ROUND(L2554,0),'CM-VL-G-C-GL-B-T-ClassRimThickn'!$B$1:$B$112,'CM-VL-G-C-GL-B-T-ClassRimThickn'!$C$1:$C$112,0,1,1),L2554)</f>
        <v>89</v>
      </c>
      <c r="N2554" s="24">
        <v>89</v>
      </c>
      <c r="O2554" s="24">
        <f>IF(N2554&gt;900,_xlfn.XLOOKUP(ROUND(N2554,0),'CM-VL-G-C-GL-B-T-ClassRimThickn'!$B$1:$B$112,'CM-VL-G-C-GL-B-T-ClassRimThickn'!$C$1:$C$112,0,1,1),N2554)</f>
        <v>89</v>
      </c>
      <c r="P2554" s="24">
        <v>89</v>
      </c>
      <c r="Q2554" s="24">
        <f>IF(P2554&gt;900,_xlfn.XLOOKUP(ROUND(P2554,0),'CM-VL-G-C-GL-B-T-ClassRimThickn'!$B$1:$B$112,'CM-VL-G-C-GL-B-T-ClassRimThickn'!$C$1:$C$112,0,1,1),P2554)</f>
        <v>89</v>
      </c>
      <c r="S2554" s="24">
        <f>IF(R2554&gt;900,_xlfn.XLOOKUP(ROUND(R2554,0),'CM-VL-G-C-GL-B-T-ClassRimThickn'!$B$1:$B$112,'CM-VL-G-C-GL-B-T-ClassRimThickn'!$C$1:$C$112,0,1,1),R2554)</f>
        <v>0</v>
      </c>
      <c r="T2554" s="24">
        <v>89</v>
      </c>
      <c r="U2554" s="24">
        <f>IF(T2554&gt;900,_xlfn.XLOOKUP(ROUND(T2554,0),'CM-VL-G-C-GL-B-T-ClassRimThickn'!$B$1:$B$112,'CM-VL-G-C-GL-B-T-ClassRimThickn'!$C$1:$C$112,0,1,1),T2554)</f>
        <v>89</v>
      </c>
      <c r="V2554" s="24">
        <v>89</v>
      </c>
      <c r="W2554" s="24">
        <f>IF(V2554&gt;900,_xlfn.XLOOKUP(ROUND(V2554,0),'CM-VL-G-C-GL-B-T-ClassRimThickn'!$B$1:$B$112,'CM-VL-G-C-GL-B-T-ClassRimThickn'!$C$1:$C$112,0,1,1),V2554)</f>
        <v>89</v>
      </c>
      <c r="X2554" s="24">
        <v>89</v>
      </c>
      <c r="Y2554" s="24">
        <f>IF(X2554&gt;900,_xlfn.XLOOKUP(ROUND(X2554,0),'CM-VL-G-C-GL-B-T-ClassRimThickn'!$B$1:$B$112,'CM-VL-G-C-GL-B-T-ClassRimThickn'!$C$1:$C$112,0,1,1),X2554)</f>
        <v>89</v>
      </c>
      <c r="Z2554" s="24">
        <v>89</v>
      </c>
      <c r="AA2554" s="24">
        <f>IF(Z2554&gt;900,_xlfn.XLOOKUP(ROUND(Z2554,0),'CM-VL-G-C-GL-B-T-ClassRimThickn'!$B$1:$B$112,'CM-VL-G-C-GL-B-T-ClassRimThickn'!$C$1:$C$112,0,1,1),Z2554)</f>
        <v>89</v>
      </c>
      <c r="AB2554" s="24">
        <v>89</v>
      </c>
      <c r="AC2554" s="24">
        <f>IF(AB2554&gt;900,_xlfn.XLOOKUP(ROUND(AB2554,0),'CM-VL-G-C-GL-B-T-ClassRimThickn'!$B$1:$B$112,'CM-VL-G-C-GL-B-T-ClassRimThickn'!$C$1:$C$112,0,1,1),AB2554)</f>
        <v>89</v>
      </c>
      <c r="AD2554" s="24">
        <v>89</v>
      </c>
      <c r="AE2554" s="24">
        <f>IF(AD2554&gt;900,_xlfn.XLOOKUP(ROUND(AD2554,0),'CM-VL-G-C-GL-B-T-ClassRimThickn'!$B$1:$B$112,'CM-VL-G-C-GL-B-T-ClassRimThickn'!$C$1:$C$112,0,1,1),AD2554)</f>
        <v>89</v>
      </c>
      <c r="AF2554" s="24">
        <v>89</v>
      </c>
      <c r="AG2554" s="24">
        <f>IF(AF2554&gt;900,_xlfn.XLOOKUP(ROUND(AF2554,0),'CM-VL-G-C-GL-B-T-ClassRimThickn'!$B$1:$B$112,'CM-VL-G-C-GL-B-T-ClassRimThickn'!$C$1:$C$112,0,1,1),AF2554)</f>
        <v>89</v>
      </c>
      <c r="AH2554" s="24">
        <v>28</v>
      </c>
      <c r="AI2554" s="24">
        <v>28</v>
      </c>
      <c r="AJ2554" s="24">
        <v>27.5</v>
      </c>
      <c r="AK2554" s="24">
        <v>27.5</v>
      </c>
      <c r="AL2554" s="24">
        <v>27.5</v>
      </c>
      <c r="AM2554" s="24">
        <v>28</v>
      </c>
      <c r="AN2554" s="24">
        <v>28</v>
      </c>
      <c r="AO2554" s="24">
        <v>28</v>
      </c>
      <c r="AP2554" s="24">
        <v>27.5</v>
      </c>
      <c r="AQ2554" s="24">
        <v>27.5</v>
      </c>
      <c r="AR2554" s="24">
        <v>27.5</v>
      </c>
      <c r="AS2554" s="24">
        <v>28</v>
      </c>
      <c r="AT2554" s="24">
        <v>29</v>
      </c>
      <c r="AU2554" s="24">
        <v>28</v>
      </c>
      <c r="AV2554" s="24">
        <v>29</v>
      </c>
      <c r="AW2554" s="24">
        <v>29</v>
      </c>
      <c r="AX2554" s="24">
        <v>29</v>
      </c>
      <c r="AY2554" s="24">
        <v>29</v>
      </c>
      <c r="AZ2554" s="24">
        <v>29</v>
      </c>
      <c r="BA2554" s="24">
        <v>29</v>
      </c>
      <c r="BB2554" s="24">
        <v>29</v>
      </c>
      <c r="BC2554" s="24">
        <v>29</v>
      </c>
      <c r="BD2554" s="24">
        <v>29</v>
      </c>
      <c r="BE2554" s="24">
        <v>29</v>
      </c>
      <c r="BF2554" s="24">
        <v>0.5</v>
      </c>
      <c r="BG2554" s="24">
        <v>0.5</v>
      </c>
      <c r="BH2554" s="24">
        <v>0.5</v>
      </c>
      <c r="BI2554" s="24">
        <v>0.5</v>
      </c>
      <c r="BJ2554" s="24">
        <v>0.5</v>
      </c>
      <c r="BL2554" s="24">
        <v>0.5</v>
      </c>
      <c r="BM2554" s="24">
        <v>0.5</v>
      </c>
      <c r="BN2554" s="24">
        <v>0.5</v>
      </c>
      <c r="BO2554" s="24">
        <v>0.5</v>
      </c>
      <c r="BP2554" s="24">
        <v>0.5</v>
      </c>
      <c r="BQ2554" s="24">
        <v>0.5</v>
      </c>
      <c r="BR2554" s="24">
        <v>0</v>
      </c>
      <c r="BS2554" s="24">
        <v>0</v>
      </c>
      <c r="BT2554" s="24">
        <v>0</v>
      </c>
      <c r="BU2554" s="24">
        <v>0</v>
      </c>
      <c r="BV2554" s="24">
        <v>0</v>
      </c>
      <c r="BW2554" s="24">
        <v>0</v>
      </c>
      <c r="BX2554" s="24">
        <v>0</v>
      </c>
      <c r="BY2554" s="24">
        <v>0</v>
      </c>
      <c r="BZ2554" s="24">
        <v>0</v>
      </c>
      <c r="CB2554" s="24">
        <v>0</v>
      </c>
      <c r="CC2554" s="24">
        <v>0</v>
      </c>
      <c r="CD2554" s="24">
        <v>123</v>
      </c>
      <c r="CE2554" s="24">
        <v>117</v>
      </c>
      <c r="CF2554" s="24">
        <v>126</v>
      </c>
      <c r="CG2554" s="24">
        <v>120</v>
      </c>
      <c r="CH2554" s="24">
        <v>121</v>
      </c>
      <c r="CI2554" s="24">
        <v>128</v>
      </c>
      <c r="CO2554" s="34">
        <f t="shared" si="169"/>
        <v>1104875</v>
      </c>
    </row>
    <row r="2555" spans="1:93" ht="15">
      <c r="A2555" s="23" t="s">
        <v>204</v>
      </c>
      <c r="B2555" s="52">
        <v>42734</v>
      </c>
      <c r="C2555" s="25" t="str">
        <f t="shared" si="168"/>
        <v/>
      </c>
      <c r="G2555" s="24">
        <f t="shared" si="170"/>
        <v>56</v>
      </c>
      <c r="H2555" s="24">
        <v>1122566</v>
      </c>
      <c r="I2555" s="24" t="str">
        <f t="shared" si="171"/>
        <v/>
      </c>
      <c r="K2555" s="24">
        <f>IF(J2555&gt;900,_xlfn.XLOOKUP(ROUND(J2555,0),'CM-VL-G-C-GL-B-T-ClassRimThickn'!$B$1:$B$112,'CM-VL-G-C-GL-B-T-ClassRimThickn'!$C$1:$C$112,0,1,1),J2555)</f>
        <v>0</v>
      </c>
      <c r="L2555" s="24">
        <v>84</v>
      </c>
      <c r="M2555" s="24">
        <f>IF(L2555&gt;900,_xlfn.XLOOKUP(ROUND(L2555,0),'CM-VL-G-C-GL-B-T-ClassRimThickn'!$B$1:$B$112,'CM-VL-G-C-GL-B-T-ClassRimThickn'!$C$1:$C$112,0,1,1),L2555)</f>
        <v>84</v>
      </c>
      <c r="N2555" s="24">
        <v>84</v>
      </c>
      <c r="O2555" s="24">
        <f>IF(N2555&gt;900,_xlfn.XLOOKUP(ROUND(N2555,0),'CM-VL-G-C-GL-B-T-ClassRimThickn'!$B$1:$B$112,'CM-VL-G-C-GL-B-T-ClassRimThickn'!$C$1:$C$112,0,1,1),N2555)</f>
        <v>84</v>
      </c>
      <c r="P2555" s="24">
        <v>84</v>
      </c>
      <c r="Q2555" s="24">
        <f>IF(P2555&gt;900,_xlfn.XLOOKUP(ROUND(P2555,0),'CM-VL-G-C-GL-B-T-ClassRimThickn'!$B$1:$B$112,'CM-VL-G-C-GL-B-T-ClassRimThickn'!$C$1:$C$112,0,1,1),P2555)</f>
        <v>84</v>
      </c>
      <c r="S2555" s="24">
        <f>IF(R2555&gt;900,_xlfn.XLOOKUP(ROUND(R2555,0),'CM-VL-G-C-GL-B-T-ClassRimThickn'!$B$1:$B$112,'CM-VL-G-C-GL-B-T-ClassRimThickn'!$C$1:$C$112,0,1,1),R2555)</f>
        <v>0</v>
      </c>
      <c r="T2555" s="24">
        <v>84</v>
      </c>
      <c r="U2555" s="24">
        <f>IF(T2555&gt;900,_xlfn.XLOOKUP(ROUND(T2555,0),'CM-VL-G-C-GL-B-T-ClassRimThickn'!$B$1:$B$112,'CM-VL-G-C-GL-B-T-ClassRimThickn'!$C$1:$C$112,0,1,1),T2555)</f>
        <v>84</v>
      </c>
      <c r="V2555" s="24">
        <v>84</v>
      </c>
      <c r="W2555" s="24">
        <f>IF(V2555&gt;900,_xlfn.XLOOKUP(ROUND(V2555,0),'CM-VL-G-C-GL-B-T-ClassRimThickn'!$B$1:$B$112,'CM-VL-G-C-GL-B-T-ClassRimThickn'!$C$1:$C$112,0,1,1),V2555)</f>
        <v>84</v>
      </c>
      <c r="X2555" s="24">
        <v>84</v>
      </c>
      <c r="Y2555" s="24">
        <f>IF(X2555&gt;900,_xlfn.XLOOKUP(ROUND(X2555,0),'CM-VL-G-C-GL-B-T-ClassRimThickn'!$B$1:$B$112,'CM-VL-G-C-GL-B-T-ClassRimThickn'!$C$1:$C$112,0,1,1),X2555)</f>
        <v>84</v>
      </c>
      <c r="Z2555" s="24">
        <v>84</v>
      </c>
      <c r="AA2555" s="24">
        <f>IF(Z2555&gt;900,_xlfn.XLOOKUP(ROUND(Z2555,0),'CM-VL-G-C-GL-B-T-ClassRimThickn'!$B$1:$B$112,'CM-VL-G-C-GL-B-T-ClassRimThickn'!$C$1:$C$112,0,1,1),Z2555)</f>
        <v>84</v>
      </c>
      <c r="AB2555" s="24">
        <v>84</v>
      </c>
      <c r="AC2555" s="24">
        <f>IF(AB2555&gt;900,_xlfn.XLOOKUP(ROUND(AB2555,0),'CM-VL-G-C-GL-B-T-ClassRimThickn'!$B$1:$B$112,'CM-VL-G-C-GL-B-T-ClassRimThickn'!$C$1:$C$112,0,1,1),AB2555)</f>
        <v>84</v>
      </c>
      <c r="AD2555" s="24">
        <v>84</v>
      </c>
      <c r="AE2555" s="24">
        <f>IF(AD2555&gt;900,_xlfn.XLOOKUP(ROUND(AD2555,0),'CM-VL-G-C-GL-B-T-ClassRimThickn'!$B$1:$B$112,'CM-VL-G-C-GL-B-T-ClassRimThickn'!$C$1:$C$112,0,1,1),AD2555)</f>
        <v>84</v>
      </c>
      <c r="AF2555" s="24">
        <v>84</v>
      </c>
      <c r="AG2555" s="24">
        <f>IF(AF2555&gt;900,_xlfn.XLOOKUP(ROUND(AF2555,0),'CM-VL-G-C-GL-B-T-ClassRimThickn'!$B$1:$B$112,'CM-VL-G-C-GL-B-T-ClassRimThickn'!$C$1:$C$112,0,1,1),AF2555)</f>
        <v>84</v>
      </c>
      <c r="AH2555" s="24">
        <v>27</v>
      </c>
      <c r="AI2555" s="24">
        <v>27</v>
      </c>
      <c r="AJ2555" s="24">
        <v>26.5</v>
      </c>
      <c r="AK2555" s="24">
        <v>26</v>
      </c>
      <c r="AL2555" s="24">
        <v>27</v>
      </c>
      <c r="AM2555" s="24">
        <v>27</v>
      </c>
      <c r="AN2555" s="24">
        <v>26</v>
      </c>
      <c r="AO2555" s="24">
        <v>27</v>
      </c>
      <c r="AP2555" s="24">
        <v>26.5</v>
      </c>
      <c r="AQ2555" s="24">
        <v>26</v>
      </c>
      <c r="AR2555" s="24">
        <v>26.5</v>
      </c>
      <c r="AS2555" s="24">
        <v>26.5</v>
      </c>
      <c r="AT2555" s="24">
        <v>29</v>
      </c>
      <c r="AU2555" s="24">
        <v>29</v>
      </c>
      <c r="AV2555" s="24">
        <v>29</v>
      </c>
      <c r="AW2555" s="24">
        <v>29</v>
      </c>
      <c r="AX2555" s="24">
        <v>29</v>
      </c>
      <c r="AY2555" s="24">
        <v>29</v>
      </c>
      <c r="AZ2555" s="24">
        <v>29</v>
      </c>
      <c r="BA2555" s="24">
        <v>29</v>
      </c>
      <c r="BB2555" s="24">
        <v>29</v>
      </c>
      <c r="BC2555" s="24">
        <v>29</v>
      </c>
      <c r="BD2555" s="24">
        <v>29</v>
      </c>
      <c r="BE2555" s="24">
        <v>29</v>
      </c>
      <c r="BF2555" s="24">
        <v>0</v>
      </c>
      <c r="BG2555" s="24">
        <v>0</v>
      </c>
      <c r="BH2555" s="24">
        <v>0</v>
      </c>
      <c r="BI2555" s="24">
        <v>0</v>
      </c>
      <c r="BJ2555" s="24">
        <v>0</v>
      </c>
      <c r="BL2555" s="24">
        <v>0</v>
      </c>
      <c r="BM2555" s="24">
        <v>0</v>
      </c>
      <c r="BN2555" s="24">
        <v>0</v>
      </c>
      <c r="BO2555" s="24">
        <v>0</v>
      </c>
      <c r="BP2555" s="24">
        <v>0</v>
      </c>
      <c r="BQ2555" s="24">
        <v>0</v>
      </c>
      <c r="BR2555" s="24">
        <v>0</v>
      </c>
      <c r="BS2555" s="24">
        <v>0</v>
      </c>
      <c r="BT2555" s="24">
        <v>0</v>
      </c>
      <c r="BU2555" s="24">
        <v>0</v>
      </c>
      <c r="BV2555" s="24">
        <v>0</v>
      </c>
      <c r="BW2555" s="24">
        <v>0</v>
      </c>
      <c r="BX2555" s="24">
        <v>0</v>
      </c>
      <c r="BY2555" s="24">
        <v>0</v>
      </c>
      <c r="BZ2555" s="24">
        <v>0</v>
      </c>
      <c r="CB2555" s="24">
        <v>0</v>
      </c>
      <c r="CC2555" s="24">
        <v>0</v>
      </c>
      <c r="CD2555" s="24">
        <v>122</v>
      </c>
      <c r="CE2555" s="24">
        <v>115</v>
      </c>
      <c r="CF2555" s="24">
        <v>118</v>
      </c>
      <c r="CG2555" s="24">
        <v>117</v>
      </c>
      <c r="CH2555" s="24">
        <v>117</v>
      </c>
      <c r="CI2555" s="24">
        <v>123</v>
      </c>
      <c r="CO2555" s="34">
        <f t="shared" si="169"/>
        <v>1122566</v>
      </c>
    </row>
    <row r="2556" spans="1:93" ht="15">
      <c r="A2556" s="23" t="s">
        <v>204</v>
      </c>
      <c r="B2556" s="52">
        <v>42753</v>
      </c>
      <c r="C2556" s="25" t="str">
        <f t="shared" si="168"/>
        <v/>
      </c>
      <c r="G2556" s="24">
        <f t="shared" si="170"/>
        <v>19</v>
      </c>
      <c r="H2556" s="24">
        <v>1126549</v>
      </c>
      <c r="I2556" s="24" t="str">
        <f t="shared" si="171"/>
        <v/>
      </c>
      <c r="K2556" s="24">
        <f>IF(J2556&gt;900,_xlfn.XLOOKUP(ROUND(J2556,0),'CM-VL-G-C-GL-B-T-ClassRimThickn'!$B$1:$B$112,'CM-VL-G-C-GL-B-T-ClassRimThickn'!$C$1:$C$112,0,1,1),J2556)</f>
        <v>0</v>
      </c>
      <c r="L2556" s="24">
        <v>86</v>
      </c>
      <c r="M2556" s="24">
        <f>IF(L2556&gt;900,_xlfn.XLOOKUP(ROUND(L2556,0),'CM-VL-G-C-GL-B-T-ClassRimThickn'!$B$1:$B$112,'CM-VL-G-C-GL-B-T-ClassRimThickn'!$C$1:$C$112,0,1,1),L2556)</f>
        <v>86</v>
      </c>
      <c r="N2556" s="24">
        <v>88</v>
      </c>
      <c r="O2556" s="24">
        <f>IF(N2556&gt;900,_xlfn.XLOOKUP(ROUND(N2556,0),'CM-VL-G-C-GL-B-T-ClassRimThickn'!$B$1:$B$112,'CM-VL-G-C-GL-B-T-ClassRimThickn'!$C$1:$C$112,0,1,1),N2556)</f>
        <v>88</v>
      </c>
      <c r="P2556" s="24">
        <v>87</v>
      </c>
      <c r="Q2556" s="24">
        <f>IF(P2556&gt;900,_xlfn.XLOOKUP(ROUND(P2556,0),'CM-VL-G-C-GL-B-T-ClassRimThickn'!$B$1:$B$112,'CM-VL-G-C-GL-B-T-ClassRimThickn'!$C$1:$C$112,0,1,1),P2556)</f>
        <v>87</v>
      </c>
      <c r="S2556" s="24">
        <f>IF(R2556&gt;900,_xlfn.XLOOKUP(ROUND(R2556,0),'CM-VL-G-C-GL-B-T-ClassRimThickn'!$B$1:$B$112,'CM-VL-G-C-GL-B-T-ClassRimThickn'!$C$1:$C$112,0,1,1),R2556)</f>
        <v>0</v>
      </c>
      <c r="T2556" s="24">
        <v>87</v>
      </c>
      <c r="U2556" s="24">
        <f>IF(T2556&gt;900,_xlfn.XLOOKUP(ROUND(T2556,0),'CM-VL-G-C-GL-B-T-ClassRimThickn'!$B$1:$B$112,'CM-VL-G-C-GL-B-T-ClassRimThickn'!$C$1:$C$112,0,1,1),T2556)</f>
        <v>87</v>
      </c>
      <c r="V2556" s="24">
        <v>87</v>
      </c>
      <c r="W2556" s="24">
        <f>IF(V2556&gt;900,_xlfn.XLOOKUP(ROUND(V2556,0),'CM-VL-G-C-GL-B-T-ClassRimThickn'!$B$1:$B$112,'CM-VL-G-C-GL-B-T-ClassRimThickn'!$C$1:$C$112,0,1,1),V2556)</f>
        <v>87</v>
      </c>
      <c r="X2556" s="24">
        <v>86</v>
      </c>
      <c r="Y2556" s="24">
        <f>IF(X2556&gt;900,_xlfn.XLOOKUP(ROUND(X2556,0),'CM-VL-G-C-GL-B-T-ClassRimThickn'!$B$1:$B$112,'CM-VL-G-C-GL-B-T-ClassRimThickn'!$C$1:$C$112,0,1,1),X2556)</f>
        <v>86</v>
      </c>
      <c r="Z2556" s="24">
        <v>88</v>
      </c>
      <c r="AA2556" s="24">
        <f>IF(Z2556&gt;900,_xlfn.XLOOKUP(ROUND(Z2556,0),'CM-VL-G-C-GL-B-T-ClassRimThickn'!$B$1:$B$112,'CM-VL-G-C-GL-B-T-ClassRimThickn'!$C$1:$C$112,0,1,1),Z2556)</f>
        <v>88</v>
      </c>
      <c r="AB2556" s="24">
        <v>88</v>
      </c>
      <c r="AC2556" s="24">
        <f>IF(AB2556&gt;900,_xlfn.XLOOKUP(ROUND(AB2556,0),'CM-VL-G-C-GL-B-T-ClassRimThickn'!$B$1:$B$112,'CM-VL-G-C-GL-B-T-ClassRimThickn'!$C$1:$C$112,0,1,1),AB2556)</f>
        <v>88</v>
      </c>
      <c r="AD2556" s="24">
        <v>87</v>
      </c>
      <c r="AE2556" s="24">
        <f>IF(AD2556&gt;900,_xlfn.XLOOKUP(ROUND(AD2556,0),'CM-VL-G-C-GL-B-T-ClassRimThickn'!$B$1:$B$112,'CM-VL-G-C-GL-B-T-ClassRimThickn'!$C$1:$C$112,0,1,1),AD2556)</f>
        <v>87</v>
      </c>
      <c r="AF2556" s="24">
        <v>87</v>
      </c>
      <c r="AG2556" s="24">
        <f>IF(AF2556&gt;900,_xlfn.XLOOKUP(ROUND(AF2556,0),'CM-VL-G-C-GL-B-T-ClassRimThickn'!$B$1:$B$112,'CM-VL-G-C-GL-B-T-ClassRimThickn'!$C$1:$C$112,0,1,1),AF2556)</f>
        <v>87</v>
      </c>
      <c r="AH2556" s="24">
        <v>27</v>
      </c>
      <c r="AI2556" s="24">
        <v>27</v>
      </c>
      <c r="AJ2556" s="24">
        <v>26</v>
      </c>
      <c r="AK2556" s="24">
        <v>26</v>
      </c>
      <c r="AL2556" s="24">
        <v>27</v>
      </c>
      <c r="AM2556" s="24">
        <v>27</v>
      </c>
      <c r="AN2556" s="24">
        <v>27</v>
      </c>
      <c r="AO2556" s="24">
        <v>27</v>
      </c>
      <c r="AP2556" s="24">
        <v>27</v>
      </c>
      <c r="AQ2556" s="24">
        <v>27</v>
      </c>
      <c r="AR2556" s="24">
        <v>26</v>
      </c>
      <c r="AS2556" s="24">
        <v>26</v>
      </c>
      <c r="AT2556" s="24">
        <v>29</v>
      </c>
      <c r="AU2556" s="24">
        <v>30</v>
      </c>
      <c r="AV2556" s="24">
        <v>29</v>
      </c>
      <c r="AW2556" s="24">
        <v>29</v>
      </c>
      <c r="AX2556" s="24">
        <v>29</v>
      </c>
      <c r="AY2556" s="24">
        <v>27</v>
      </c>
      <c r="AZ2556" s="24">
        <v>29</v>
      </c>
      <c r="BA2556" s="24">
        <v>29</v>
      </c>
      <c r="BB2556" s="24">
        <v>29</v>
      </c>
      <c r="BC2556" s="24">
        <v>29</v>
      </c>
      <c r="BD2556" s="24">
        <v>29</v>
      </c>
      <c r="BE2556" s="24">
        <v>29</v>
      </c>
      <c r="BF2556" s="24">
        <v>0</v>
      </c>
      <c r="BG2556" s="24">
        <v>0</v>
      </c>
      <c r="BH2556" s="24">
        <v>0.5</v>
      </c>
      <c r="BI2556" s="24">
        <v>0.2</v>
      </c>
      <c r="BJ2556" s="24">
        <v>0.5</v>
      </c>
      <c r="BL2556" s="24">
        <v>0</v>
      </c>
      <c r="BM2556" s="24">
        <v>0</v>
      </c>
      <c r="BN2556" s="24">
        <v>0</v>
      </c>
      <c r="BO2556" s="24">
        <v>0.2</v>
      </c>
      <c r="BP2556" s="24">
        <v>0.5</v>
      </c>
      <c r="BQ2556" s="24">
        <v>0.5</v>
      </c>
      <c r="BR2556" s="24">
        <v>0.2</v>
      </c>
      <c r="BS2556" s="24">
        <v>0.2</v>
      </c>
      <c r="BT2556" s="24">
        <v>0.2</v>
      </c>
      <c r="BU2556" s="24">
        <v>0.5</v>
      </c>
      <c r="BV2556" s="24">
        <v>0</v>
      </c>
      <c r="BW2556" s="24">
        <v>0</v>
      </c>
      <c r="BX2556" s="24">
        <v>0.5</v>
      </c>
      <c r="BY2556" s="24">
        <v>0</v>
      </c>
      <c r="BZ2556" s="24">
        <v>0</v>
      </c>
      <c r="CB2556" s="24">
        <v>0</v>
      </c>
      <c r="CC2556" s="24">
        <v>0</v>
      </c>
      <c r="CD2556" s="24">
        <v>123</v>
      </c>
      <c r="CE2556" s="24">
        <v>120</v>
      </c>
      <c r="CF2556" s="24">
        <v>122</v>
      </c>
      <c r="CG2556" s="24">
        <v>118</v>
      </c>
      <c r="CH2556" s="24">
        <v>121</v>
      </c>
      <c r="CI2556" s="24">
        <v>125</v>
      </c>
      <c r="CO2556" s="34">
        <f t="shared" si="169"/>
        <v>1126549</v>
      </c>
    </row>
    <row r="2557" spans="1:93" ht="15">
      <c r="A2557" s="23" t="s">
        <v>204</v>
      </c>
      <c r="B2557" s="52">
        <v>42776</v>
      </c>
      <c r="C2557" s="25" t="str">
        <f t="shared" si="168"/>
        <v/>
      </c>
      <c r="G2557" s="24">
        <f t="shared" si="170"/>
        <v>23</v>
      </c>
      <c r="H2557" s="24">
        <v>1128003</v>
      </c>
      <c r="I2557" s="24" t="str">
        <f t="shared" si="171"/>
        <v/>
      </c>
      <c r="K2557" s="24">
        <f>IF(J2557&gt;900,_xlfn.XLOOKUP(ROUND(J2557,0),'CM-VL-G-C-GL-B-T-ClassRimThickn'!$B$1:$B$112,'CM-VL-G-C-GL-B-T-ClassRimThickn'!$C$1:$C$112,0,1,1),J2557)</f>
        <v>0</v>
      </c>
      <c r="L2557" s="24">
        <v>84</v>
      </c>
      <c r="M2557" s="24">
        <f>IF(L2557&gt;900,_xlfn.XLOOKUP(ROUND(L2557,0),'CM-VL-G-C-GL-B-T-ClassRimThickn'!$B$1:$B$112,'CM-VL-G-C-GL-B-T-ClassRimThickn'!$C$1:$C$112,0,1,1),L2557)</f>
        <v>84</v>
      </c>
      <c r="N2557" s="24">
        <v>84</v>
      </c>
      <c r="O2557" s="24">
        <f>IF(N2557&gt;900,_xlfn.XLOOKUP(ROUND(N2557,0),'CM-VL-G-C-GL-B-T-ClassRimThickn'!$B$1:$B$112,'CM-VL-G-C-GL-B-T-ClassRimThickn'!$C$1:$C$112,0,1,1),N2557)</f>
        <v>84</v>
      </c>
      <c r="P2557" s="24">
        <v>84</v>
      </c>
      <c r="Q2557" s="24">
        <f>IF(P2557&gt;900,_xlfn.XLOOKUP(ROUND(P2557,0),'CM-VL-G-C-GL-B-T-ClassRimThickn'!$B$1:$B$112,'CM-VL-G-C-GL-B-T-ClassRimThickn'!$C$1:$C$112,0,1,1),P2557)</f>
        <v>84</v>
      </c>
      <c r="S2557" s="24">
        <f>IF(R2557&gt;900,_xlfn.XLOOKUP(ROUND(R2557,0),'CM-VL-G-C-GL-B-T-ClassRimThickn'!$B$1:$B$112,'CM-VL-G-C-GL-B-T-ClassRimThickn'!$C$1:$C$112,0,1,1),R2557)</f>
        <v>0</v>
      </c>
      <c r="T2557" s="24">
        <v>84</v>
      </c>
      <c r="U2557" s="24">
        <f>IF(T2557&gt;900,_xlfn.XLOOKUP(ROUND(T2557,0),'CM-VL-G-C-GL-B-T-ClassRimThickn'!$B$1:$B$112,'CM-VL-G-C-GL-B-T-ClassRimThickn'!$C$1:$C$112,0,1,1),T2557)</f>
        <v>84</v>
      </c>
      <c r="V2557" s="24">
        <v>84</v>
      </c>
      <c r="W2557" s="24">
        <f>IF(V2557&gt;900,_xlfn.XLOOKUP(ROUND(V2557,0),'CM-VL-G-C-GL-B-T-ClassRimThickn'!$B$1:$B$112,'CM-VL-G-C-GL-B-T-ClassRimThickn'!$C$1:$C$112,0,1,1),V2557)</f>
        <v>84</v>
      </c>
      <c r="X2557" s="24">
        <v>84</v>
      </c>
      <c r="Y2557" s="24">
        <f>IF(X2557&gt;900,_xlfn.XLOOKUP(ROUND(X2557,0),'CM-VL-G-C-GL-B-T-ClassRimThickn'!$B$1:$B$112,'CM-VL-G-C-GL-B-T-ClassRimThickn'!$C$1:$C$112,0,1,1),X2557)</f>
        <v>84</v>
      </c>
      <c r="Z2557" s="24">
        <v>84</v>
      </c>
      <c r="AA2557" s="24">
        <f>IF(Z2557&gt;900,_xlfn.XLOOKUP(ROUND(Z2557,0),'CM-VL-G-C-GL-B-T-ClassRimThickn'!$B$1:$B$112,'CM-VL-G-C-GL-B-T-ClassRimThickn'!$C$1:$C$112,0,1,1),Z2557)</f>
        <v>84</v>
      </c>
      <c r="AB2557" s="24">
        <v>84</v>
      </c>
      <c r="AC2557" s="24">
        <f>IF(AB2557&gt;900,_xlfn.XLOOKUP(ROUND(AB2557,0),'CM-VL-G-C-GL-B-T-ClassRimThickn'!$B$1:$B$112,'CM-VL-G-C-GL-B-T-ClassRimThickn'!$C$1:$C$112,0,1,1),AB2557)</f>
        <v>84</v>
      </c>
      <c r="AD2557" s="24">
        <v>84</v>
      </c>
      <c r="AE2557" s="24">
        <f>IF(AD2557&gt;900,_xlfn.XLOOKUP(ROUND(AD2557,0),'CM-VL-G-C-GL-B-T-ClassRimThickn'!$B$1:$B$112,'CM-VL-G-C-GL-B-T-ClassRimThickn'!$C$1:$C$112,0,1,1),AD2557)</f>
        <v>84</v>
      </c>
      <c r="AF2557" s="24">
        <v>84</v>
      </c>
      <c r="AG2557" s="24">
        <f>IF(AF2557&gt;900,_xlfn.XLOOKUP(ROUND(AF2557,0),'CM-VL-G-C-GL-B-T-ClassRimThickn'!$B$1:$B$112,'CM-VL-G-C-GL-B-T-ClassRimThickn'!$C$1:$C$112,0,1,1),AF2557)</f>
        <v>84</v>
      </c>
      <c r="AH2557" s="24">
        <v>27</v>
      </c>
      <c r="AI2557" s="24">
        <v>28</v>
      </c>
      <c r="AJ2557" s="24">
        <v>27</v>
      </c>
      <c r="AK2557" s="24">
        <v>28</v>
      </c>
      <c r="AL2557" s="24">
        <v>28</v>
      </c>
      <c r="AM2557" s="24">
        <v>28</v>
      </c>
      <c r="AN2557" s="24">
        <v>27</v>
      </c>
      <c r="AO2557" s="24">
        <v>28</v>
      </c>
      <c r="AP2557" s="24">
        <v>27</v>
      </c>
      <c r="AQ2557" s="24">
        <v>28</v>
      </c>
      <c r="AR2557" s="24">
        <v>28</v>
      </c>
      <c r="AS2557" s="24">
        <v>28</v>
      </c>
      <c r="AT2557" s="24">
        <v>29</v>
      </c>
      <c r="AU2557" s="24">
        <v>29.5</v>
      </c>
      <c r="AV2557" s="24">
        <v>29.5</v>
      </c>
      <c r="AW2557" s="24">
        <v>29</v>
      </c>
      <c r="AX2557" s="24">
        <v>29.5</v>
      </c>
      <c r="AY2557" s="24">
        <v>29.5</v>
      </c>
      <c r="AZ2557" s="24">
        <v>29</v>
      </c>
      <c r="BA2557" s="24">
        <v>29.5</v>
      </c>
      <c r="BB2557" s="24">
        <v>29.5</v>
      </c>
      <c r="BC2557" s="24">
        <v>29</v>
      </c>
      <c r="BD2557" s="24">
        <v>29.5</v>
      </c>
      <c r="BE2557" s="24">
        <v>29.5</v>
      </c>
      <c r="BF2557" s="24">
        <v>0</v>
      </c>
      <c r="BG2557" s="24">
        <v>0</v>
      </c>
      <c r="BH2557" s="24">
        <v>0</v>
      </c>
      <c r="BI2557" s="24">
        <v>0</v>
      </c>
      <c r="BJ2557" s="24">
        <v>0</v>
      </c>
      <c r="BL2557" s="24">
        <v>0</v>
      </c>
      <c r="BM2557" s="24">
        <v>0</v>
      </c>
      <c r="BN2557" s="24">
        <v>0</v>
      </c>
      <c r="BO2557" s="24">
        <v>0</v>
      </c>
      <c r="BP2557" s="24">
        <v>0</v>
      </c>
      <c r="BQ2557" s="24">
        <v>0</v>
      </c>
      <c r="BR2557" s="24">
        <v>0</v>
      </c>
      <c r="BS2557" s="24">
        <v>0</v>
      </c>
      <c r="BT2557" s="24">
        <v>0</v>
      </c>
      <c r="BU2557" s="24">
        <v>0</v>
      </c>
      <c r="BV2557" s="24">
        <v>0</v>
      </c>
      <c r="BW2557" s="24">
        <v>0</v>
      </c>
      <c r="BX2557" s="24">
        <v>0</v>
      </c>
      <c r="BY2557" s="24">
        <v>0</v>
      </c>
      <c r="BZ2557" s="24">
        <v>0</v>
      </c>
      <c r="CB2557" s="24">
        <v>0</v>
      </c>
      <c r="CC2557" s="24">
        <v>0</v>
      </c>
      <c r="CD2557" s="24">
        <v>120</v>
      </c>
      <c r="CE2557" s="24">
        <v>125</v>
      </c>
      <c r="CF2557" s="24">
        <v>125</v>
      </c>
      <c r="CG2557" s="24">
        <v>120</v>
      </c>
      <c r="CH2557" s="24">
        <v>120</v>
      </c>
      <c r="CI2557" s="24">
        <v>120</v>
      </c>
      <c r="CO2557" s="34">
        <f t="shared" si="169"/>
        <v>1128003</v>
      </c>
    </row>
    <row r="2558" spans="1:93" ht="15">
      <c r="A2558" s="23" t="s">
        <v>204</v>
      </c>
      <c r="B2558" s="52">
        <v>42823</v>
      </c>
      <c r="C2558" s="25" t="str">
        <f t="shared" si="168"/>
        <v/>
      </c>
      <c r="G2558" s="24">
        <f t="shared" si="170"/>
        <v>47</v>
      </c>
      <c r="H2558" s="24">
        <v>1138688</v>
      </c>
      <c r="I2558" s="24" t="str">
        <f t="shared" si="171"/>
        <v/>
      </c>
      <c r="K2558" s="24">
        <f>IF(J2558&gt;900,_xlfn.XLOOKUP(ROUND(J2558,0),'CM-VL-G-C-GL-B-T-ClassRimThickn'!$B$1:$B$112,'CM-VL-G-C-GL-B-T-ClassRimThickn'!$C$1:$C$112,0,1,1),J2558)</f>
        <v>0</v>
      </c>
      <c r="L2558" s="24">
        <v>84</v>
      </c>
      <c r="M2558" s="24">
        <f>IF(L2558&gt;900,_xlfn.XLOOKUP(ROUND(L2558,0),'CM-VL-G-C-GL-B-T-ClassRimThickn'!$B$1:$B$112,'CM-VL-G-C-GL-B-T-ClassRimThickn'!$C$1:$C$112,0,1,1),L2558)</f>
        <v>84</v>
      </c>
      <c r="N2558" s="24">
        <v>84</v>
      </c>
      <c r="O2558" s="24">
        <f>IF(N2558&gt;900,_xlfn.XLOOKUP(ROUND(N2558,0),'CM-VL-G-C-GL-B-T-ClassRimThickn'!$B$1:$B$112,'CM-VL-G-C-GL-B-T-ClassRimThickn'!$C$1:$C$112,0,1,1),N2558)</f>
        <v>84</v>
      </c>
      <c r="P2558" s="24">
        <v>84</v>
      </c>
      <c r="Q2558" s="24">
        <f>IF(P2558&gt;900,_xlfn.XLOOKUP(ROUND(P2558,0),'CM-VL-G-C-GL-B-T-ClassRimThickn'!$B$1:$B$112,'CM-VL-G-C-GL-B-T-ClassRimThickn'!$C$1:$C$112,0,1,1),P2558)</f>
        <v>84</v>
      </c>
      <c r="S2558" s="24">
        <f>IF(R2558&gt;900,_xlfn.XLOOKUP(ROUND(R2558,0),'CM-VL-G-C-GL-B-T-ClassRimThickn'!$B$1:$B$112,'CM-VL-G-C-GL-B-T-ClassRimThickn'!$C$1:$C$112,0,1,1),R2558)</f>
        <v>0</v>
      </c>
      <c r="T2558" s="24">
        <v>84</v>
      </c>
      <c r="U2558" s="24">
        <f>IF(T2558&gt;900,_xlfn.XLOOKUP(ROUND(T2558,0),'CM-VL-G-C-GL-B-T-ClassRimThickn'!$B$1:$B$112,'CM-VL-G-C-GL-B-T-ClassRimThickn'!$C$1:$C$112,0,1,1),T2558)</f>
        <v>84</v>
      </c>
      <c r="V2558" s="24">
        <v>84</v>
      </c>
      <c r="W2558" s="24">
        <f>IF(V2558&gt;900,_xlfn.XLOOKUP(ROUND(V2558,0),'CM-VL-G-C-GL-B-T-ClassRimThickn'!$B$1:$B$112,'CM-VL-G-C-GL-B-T-ClassRimThickn'!$C$1:$C$112,0,1,1),V2558)</f>
        <v>84</v>
      </c>
      <c r="X2558" s="24">
        <v>84</v>
      </c>
      <c r="Y2558" s="24">
        <f>IF(X2558&gt;900,_xlfn.XLOOKUP(ROUND(X2558,0),'CM-VL-G-C-GL-B-T-ClassRimThickn'!$B$1:$B$112,'CM-VL-G-C-GL-B-T-ClassRimThickn'!$C$1:$C$112,0,1,1),X2558)</f>
        <v>84</v>
      </c>
      <c r="Z2558" s="24">
        <v>84</v>
      </c>
      <c r="AA2558" s="24">
        <f>IF(Z2558&gt;900,_xlfn.XLOOKUP(ROUND(Z2558,0),'CM-VL-G-C-GL-B-T-ClassRimThickn'!$B$1:$B$112,'CM-VL-G-C-GL-B-T-ClassRimThickn'!$C$1:$C$112,0,1,1),Z2558)</f>
        <v>84</v>
      </c>
      <c r="AB2558" s="24">
        <v>84</v>
      </c>
      <c r="AC2558" s="24">
        <f>IF(AB2558&gt;900,_xlfn.XLOOKUP(ROUND(AB2558,0),'CM-VL-G-C-GL-B-T-ClassRimThickn'!$B$1:$B$112,'CM-VL-G-C-GL-B-T-ClassRimThickn'!$C$1:$C$112,0,1,1),AB2558)</f>
        <v>84</v>
      </c>
      <c r="AD2558" s="24">
        <v>84</v>
      </c>
      <c r="AE2558" s="24">
        <f>IF(AD2558&gt;900,_xlfn.XLOOKUP(ROUND(AD2558,0),'CM-VL-G-C-GL-B-T-ClassRimThickn'!$B$1:$B$112,'CM-VL-G-C-GL-B-T-ClassRimThickn'!$C$1:$C$112,0,1,1),AD2558)</f>
        <v>84</v>
      </c>
      <c r="AF2558" s="24">
        <v>83</v>
      </c>
      <c r="AG2558" s="24">
        <f>IF(AF2558&gt;900,_xlfn.XLOOKUP(ROUND(AF2558,0),'CM-VL-G-C-GL-B-T-ClassRimThickn'!$B$1:$B$112,'CM-VL-G-C-GL-B-T-ClassRimThickn'!$C$1:$C$112,0,1,1),AF2558)</f>
        <v>83</v>
      </c>
      <c r="AH2558" s="24">
        <v>26</v>
      </c>
      <c r="AI2558" s="24">
        <v>27</v>
      </c>
      <c r="AJ2558" s="24">
        <v>26</v>
      </c>
      <c r="AK2558" s="24">
        <v>25</v>
      </c>
      <c r="AL2558" s="24">
        <v>29</v>
      </c>
      <c r="AM2558" s="24">
        <v>27</v>
      </c>
      <c r="AN2558" s="24">
        <v>26</v>
      </c>
      <c r="AO2558" s="24">
        <v>28</v>
      </c>
      <c r="AP2558" s="24">
        <v>25</v>
      </c>
      <c r="AQ2558" s="24">
        <v>26</v>
      </c>
      <c r="AR2558" s="24">
        <v>26</v>
      </c>
      <c r="AS2558" s="24">
        <v>27</v>
      </c>
      <c r="AT2558" s="24">
        <v>29</v>
      </c>
      <c r="AU2558" s="24">
        <v>29</v>
      </c>
      <c r="AV2558" s="24">
        <v>29.5</v>
      </c>
      <c r="AW2558" s="24">
        <v>29.5</v>
      </c>
      <c r="AX2558" s="24">
        <v>29.5</v>
      </c>
      <c r="AY2558" s="24">
        <v>30</v>
      </c>
      <c r="AZ2558" s="24">
        <v>29</v>
      </c>
      <c r="BA2558" s="24">
        <v>29</v>
      </c>
      <c r="BB2558" s="24">
        <v>29</v>
      </c>
      <c r="BC2558" s="24">
        <v>29.5</v>
      </c>
      <c r="BD2558" s="24">
        <v>29</v>
      </c>
      <c r="BE2558" s="24">
        <v>29</v>
      </c>
      <c r="BF2558" s="24">
        <v>0.3</v>
      </c>
      <c r="BG2558" s="24">
        <v>0.3</v>
      </c>
      <c r="BH2558" s="24">
        <v>0.3</v>
      </c>
      <c r="BI2558" s="24">
        <v>0.3</v>
      </c>
      <c r="BJ2558" s="24">
        <v>0.2</v>
      </c>
      <c r="BL2558" s="24">
        <v>0.2</v>
      </c>
      <c r="BM2558" s="24">
        <v>0.2</v>
      </c>
      <c r="BN2558" s="24">
        <v>0.2</v>
      </c>
      <c r="BO2558" s="24">
        <v>0.2</v>
      </c>
      <c r="BP2558" s="24">
        <v>0.2</v>
      </c>
      <c r="BQ2558" s="24">
        <v>0.3</v>
      </c>
      <c r="BR2558" s="24">
        <v>0</v>
      </c>
      <c r="BS2558" s="24">
        <v>0</v>
      </c>
      <c r="BT2558" s="24">
        <v>0</v>
      </c>
      <c r="BU2558" s="24">
        <v>0</v>
      </c>
      <c r="BV2558" s="24">
        <v>0</v>
      </c>
      <c r="BW2558" s="24">
        <v>0</v>
      </c>
      <c r="BX2558" s="24">
        <v>0</v>
      </c>
      <c r="BY2558" s="24">
        <v>0</v>
      </c>
      <c r="BZ2558" s="24">
        <v>0</v>
      </c>
      <c r="CB2558" s="24">
        <v>0</v>
      </c>
      <c r="CC2558" s="24">
        <v>0</v>
      </c>
      <c r="CD2558" s="24">
        <v>120</v>
      </c>
      <c r="CE2558" s="24">
        <v>120</v>
      </c>
      <c r="CF2558" s="24">
        <v>120</v>
      </c>
      <c r="CG2558" s="24">
        <v>120</v>
      </c>
      <c r="CH2558" s="24">
        <v>120</v>
      </c>
      <c r="CI2558" s="24">
        <v>120</v>
      </c>
      <c r="CO2558" s="34">
        <f t="shared" si="169"/>
        <v>1138688</v>
      </c>
    </row>
    <row r="2559" spans="1:93" ht="15">
      <c r="A2559" s="23" t="s">
        <v>204</v>
      </c>
      <c r="B2559" s="52">
        <v>42851</v>
      </c>
      <c r="C2559" s="25" t="str">
        <f t="shared" si="168"/>
        <v/>
      </c>
      <c r="G2559" s="24">
        <f t="shared" si="170"/>
        <v>28</v>
      </c>
      <c r="H2559" s="24">
        <v>1145131</v>
      </c>
      <c r="I2559" s="24" t="str">
        <f t="shared" si="171"/>
        <v/>
      </c>
      <c r="K2559" s="24">
        <f>IF(J2559&gt;900,_xlfn.XLOOKUP(ROUND(J2559,0),'CM-VL-G-C-GL-B-T-ClassRimThickn'!$B$1:$B$112,'CM-VL-G-C-GL-B-T-ClassRimThickn'!$C$1:$C$112,0,1,1),J2559)</f>
        <v>0</v>
      </c>
      <c r="L2559" s="24">
        <v>993.3</v>
      </c>
      <c r="M2559" s="24">
        <f>IF(L2559&gt;900,_xlfn.XLOOKUP(ROUND(L2559,0),'CM-VL-G-C-GL-B-T-ClassRimThickn'!$B$1:$B$112,'CM-VL-G-C-GL-B-T-ClassRimThickn'!$C$1:$C$112,0,1,1),L2559)</f>
        <v>73.5</v>
      </c>
      <c r="N2559" s="24">
        <v>990.1</v>
      </c>
      <c r="O2559" s="24">
        <f>IF(N2559&gt;900,_xlfn.XLOOKUP(ROUND(N2559,0),'CM-VL-G-C-GL-B-T-ClassRimThickn'!$B$1:$B$112,'CM-VL-G-C-GL-B-T-ClassRimThickn'!$C$1:$C$112,0,1,1),N2559)</f>
        <v>72</v>
      </c>
      <c r="P2559" s="24">
        <v>990.8</v>
      </c>
      <c r="Q2559" s="24">
        <f>IF(P2559&gt;900,_xlfn.XLOOKUP(ROUND(P2559,0),'CM-VL-G-C-GL-B-T-ClassRimThickn'!$B$1:$B$112,'CM-VL-G-C-GL-B-T-ClassRimThickn'!$C$1:$C$112,0,1,1),P2559)</f>
        <v>72.5</v>
      </c>
      <c r="S2559" s="24">
        <f>IF(R2559&gt;900,_xlfn.XLOOKUP(ROUND(R2559,0),'CM-VL-G-C-GL-B-T-ClassRimThickn'!$B$1:$B$112,'CM-VL-G-C-GL-B-T-ClassRimThickn'!$C$1:$C$112,0,1,1),R2559)</f>
        <v>0</v>
      </c>
      <c r="T2559" s="24">
        <v>990.2</v>
      </c>
      <c r="U2559" s="24">
        <f>IF(T2559&gt;900,_xlfn.XLOOKUP(ROUND(T2559,0),'CM-VL-G-C-GL-B-T-ClassRimThickn'!$B$1:$B$112,'CM-VL-G-C-GL-B-T-ClassRimThickn'!$C$1:$C$112,0,1,1),T2559)</f>
        <v>72</v>
      </c>
      <c r="V2559" s="24">
        <v>9904</v>
      </c>
      <c r="W2559" s="24">
        <f>IF(V2559&gt;900,_xlfn.XLOOKUP(ROUND(V2559,0),'CM-VL-G-C-GL-B-T-ClassRimThickn'!$B$1:$B$112,'CM-VL-G-C-GL-B-T-ClassRimThickn'!$C$1:$C$112,0,1,1),V2559)</f>
        <v>0</v>
      </c>
      <c r="X2559" s="24">
        <v>993.8</v>
      </c>
      <c r="Y2559" s="24">
        <f>IF(X2559&gt;900,_xlfn.XLOOKUP(ROUND(X2559,0),'CM-VL-G-C-GL-B-T-ClassRimThickn'!$B$1:$B$112,'CM-VL-G-C-GL-B-T-ClassRimThickn'!$C$1:$C$112,0,1,1),X2559)</f>
        <v>74</v>
      </c>
      <c r="Z2559" s="24">
        <v>989.7</v>
      </c>
      <c r="AA2559" s="24">
        <f>IF(Z2559&gt;900,_xlfn.XLOOKUP(ROUND(Z2559,0),'CM-VL-G-C-GL-B-T-ClassRimThickn'!$B$1:$B$112,'CM-VL-G-C-GL-B-T-ClassRimThickn'!$C$1:$C$112,0,1,1),Z2559)</f>
        <v>72</v>
      </c>
      <c r="AB2559" s="24">
        <v>990.5</v>
      </c>
      <c r="AC2559" s="24">
        <f>IF(AB2559&gt;900,_xlfn.XLOOKUP(ROUND(AB2559,0),'CM-VL-G-C-GL-B-T-ClassRimThickn'!$B$1:$B$112,'CM-VL-G-C-GL-B-T-ClassRimThickn'!$C$1:$C$112,0,1,1),AB2559)</f>
        <v>72.5</v>
      </c>
      <c r="AD2559" s="24">
        <v>993.5</v>
      </c>
      <c r="AE2559" s="24">
        <f>IF(AD2559&gt;900,_xlfn.XLOOKUP(ROUND(AD2559,0),'CM-VL-G-C-GL-B-T-ClassRimThickn'!$B$1:$B$112,'CM-VL-G-C-GL-B-T-ClassRimThickn'!$C$1:$C$112,0,1,1),AD2559)</f>
        <v>74</v>
      </c>
      <c r="AF2559" s="24">
        <v>989.8</v>
      </c>
      <c r="AG2559" s="24">
        <f>IF(AF2559&gt;900,_xlfn.XLOOKUP(ROUND(AF2559,0),'CM-VL-G-C-GL-B-T-ClassRimThickn'!$B$1:$B$112,'CM-VL-G-C-GL-B-T-ClassRimThickn'!$C$1:$C$112,0,1,1),AF2559)</f>
        <v>72</v>
      </c>
      <c r="AH2559" s="24">
        <v>30</v>
      </c>
      <c r="AI2559" s="24">
        <v>30</v>
      </c>
      <c r="AJ2559" s="24">
        <v>30</v>
      </c>
      <c r="AK2559" s="24">
        <v>30</v>
      </c>
      <c r="AL2559" s="24">
        <v>30</v>
      </c>
      <c r="AM2559" s="24">
        <v>30</v>
      </c>
      <c r="AN2559" s="24">
        <v>30</v>
      </c>
      <c r="AO2559" s="24">
        <v>30</v>
      </c>
      <c r="AP2559" s="24">
        <v>30</v>
      </c>
      <c r="AQ2559" s="24">
        <v>30</v>
      </c>
      <c r="AR2559" s="24">
        <v>30</v>
      </c>
      <c r="AS2559" s="24">
        <v>30</v>
      </c>
      <c r="AT2559" s="24">
        <v>28</v>
      </c>
      <c r="AU2559" s="24">
        <v>28</v>
      </c>
      <c r="AV2559" s="24">
        <v>28</v>
      </c>
      <c r="AW2559" s="24">
        <v>28</v>
      </c>
      <c r="AX2559" s="24">
        <v>28</v>
      </c>
      <c r="AY2559" s="24">
        <v>28</v>
      </c>
      <c r="AZ2559" s="24">
        <v>28</v>
      </c>
      <c r="BA2559" s="24">
        <v>28</v>
      </c>
      <c r="BB2559" s="24">
        <v>28</v>
      </c>
      <c r="BC2559" s="24">
        <v>28</v>
      </c>
      <c r="BD2559" s="24">
        <v>28</v>
      </c>
      <c r="BE2559" s="24">
        <v>28</v>
      </c>
      <c r="BF2559" s="24">
        <v>0</v>
      </c>
      <c r="BG2559" s="24">
        <v>0</v>
      </c>
      <c r="BH2559" s="24">
        <v>0</v>
      </c>
      <c r="BI2559" s="24">
        <v>0</v>
      </c>
      <c r="BJ2559" s="24">
        <v>0</v>
      </c>
      <c r="BL2559" s="24">
        <v>0</v>
      </c>
      <c r="BM2559" s="24">
        <v>0</v>
      </c>
      <c r="BN2559" s="24">
        <v>0</v>
      </c>
      <c r="BO2559" s="24">
        <v>0</v>
      </c>
      <c r="BP2559" s="24">
        <v>0</v>
      </c>
      <c r="BQ2559" s="24">
        <v>0</v>
      </c>
      <c r="BR2559" s="24">
        <v>0</v>
      </c>
      <c r="BS2559" s="24">
        <v>0</v>
      </c>
      <c r="BT2559" s="24">
        <v>0</v>
      </c>
      <c r="BU2559" s="24">
        <v>0</v>
      </c>
      <c r="BV2559" s="24">
        <v>0</v>
      </c>
      <c r="BW2559" s="24">
        <v>0</v>
      </c>
      <c r="BX2559" s="24">
        <v>0</v>
      </c>
      <c r="BY2559" s="24">
        <v>0</v>
      </c>
      <c r="BZ2559" s="24">
        <v>0</v>
      </c>
      <c r="CB2559" s="24">
        <v>0</v>
      </c>
      <c r="CC2559" s="24">
        <v>0</v>
      </c>
      <c r="CO2559" s="34">
        <f t="shared" si="169"/>
        <v>1145131</v>
      </c>
    </row>
    <row r="2560" spans="1:93" ht="15">
      <c r="A2560" s="23" t="s">
        <v>204</v>
      </c>
      <c r="B2560" s="52">
        <v>42860</v>
      </c>
      <c r="C2560" s="25" t="str">
        <f t="shared" si="168"/>
        <v/>
      </c>
      <c r="G2560" s="24">
        <f t="shared" si="170"/>
        <v>9</v>
      </c>
      <c r="H2560" s="29">
        <v>1145281</v>
      </c>
      <c r="I2560" s="24" t="str">
        <f t="shared" si="171"/>
        <v/>
      </c>
      <c r="K2560" s="24">
        <f>IF(J2560&gt;900,_xlfn.XLOOKUP(ROUND(J2560,0),'CM-VL-G-C-GL-B-T-ClassRimThickn'!$B$1:$B$112,'CM-VL-G-C-GL-B-T-ClassRimThickn'!$C$1:$C$112,0,1,1),J2560)</f>
        <v>0</v>
      </c>
      <c r="L2560" s="24">
        <v>72</v>
      </c>
      <c r="M2560" s="24">
        <f>IF(L2560&gt;900,_xlfn.XLOOKUP(ROUND(L2560,0),'CM-VL-G-C-GL-B-T-ClassRimThickn'!$B$1:$B$112,'CM-VL-G-C-GL-B-T-ClassRimThickn'!$C$1:$C$112,0,1,1),L2560)</f>
        <v>72</v>
      </c>
      <c r="N2560" s="24">
        <v>72</v>
      </c>
      <c r="O2560" s="24">
        <f>IF(N2560&gt;900,_xlfn.XLOOKUP(ROUND(N2560,0),'CM-VL-G-C-GL-B-T-ClassRimThickn'!$B$1:$B$112,'CM-VL-G-C-GL-B-T-ClassRimThickn'!$C$1:$C$112,0,1,1),N2560)</f>
        <v>72</v>
      </c>
      <c r="P2560" s="24">
        <v>72</v>
      </c>
      <c r="Q2560" s="24">
        <f>IF(P2560&gt;900,_xlfn.XLOOKUP(ROUND(P2560,0),'CM-VL-G-C-GL-B-T-ClassRimThickn'!$B$1:$B$112,'CM-VL-G-C-GL-B-T-ClassRimThickn'!$C$1:$C$112,0,1,1),P2560)</f>
        <v>72</v>
      </c>
      <c r="S2560" s="24">
        <f>IF(R2560&gt;900,_xlfn.XLOOKUP(ROUND(R2560,0),'CM-VL-G-C-GL-B-T-ClassRimThickn'!$B$1:$B$112,'CM-VL-G-C-GL-B-T-ClassRimThickn'!$C$1:$C$112,0,1,1),R2560)</f>
        <v>0</v>
      </c>
      <c r="T2560" s="24">
        <v>72</v>
      </c>
      <c r="U2560" s="24">
        <f>IF(T2560&gt;900,_xlfn.XLOOKUP(ROUND(T2560,0),'CM-VL-G-C-GL-B-T-ClassRimThickn'!$B$1:$B$112,'CM-VL-G-C-GL-B-T-ClassRimThickn'!$C$1:$C$112,0,1,1),T2560)</f>
        <v>72</v>
      </c>
      <c r="V2560" s="24">
        <v>73</v>
      </c>
      <c r="W2560" s="24">
        <f>IF(V2560&gt;900,_xlfn.XLOOKUP(ROUND(V2560,0),'CM-VL-G-C-GL-B-T-ClassRimThickn'!$B$1:$B$112,'CM-VL-G-C-GL-B-T-ClassRimThickn'!$C$1:$C$112,0,1,1),V2560)</f>
        <v>73</v>
      </c>
      <c r="X2560" s="24">
        <v>72</v>
      </c>
      <c r="Y2560" s="24">
        <f>IF(X2560&gt;900,_xlfn.XLOOKUP(ROUND(X2560,0),'CM-VL-G-C-GL-B-T-ClassRimThickn'!$B$1:$B$112,'CM-VL-G-C-GL-B-T-ClassRimThickn'!$C$1:$C$112,0,1,1),X2560)</f>
        <v>72</v>
      </c>
      <c r="Z2560" s="24">
        <v>72</v>
      </c>
      <c r="AA2560" s="24">
        <f>IF(Z2560&gt;900,_xlfn.XLOOKUP(ROUND(Z2560,0),'CM-VL-G-C-GL-B-T-ClassRimThickn'!$B$1:$B$112,'CM-VL-G-C-GL-B-T-ClassRimThickn'!$C$1:$C$112,0,1,1),Z2560)</f>
        <v>72</v>
      </c>
      <c r="AB2560" s="24">
        <v>72</v>
      </c>
      <c r="AC2560" s="24">
        <f>IF(AB2560&gt;900,_xlfn.XLOOKUP(ROUND(AB2560,0),'CM-VL-G-C-GL-B-T-ClassRimThickn'!$B$1:$B$112,'CM-VL-G-C-GL-B-T-ClassRimThickn'!$C$1:$C$112,0,1,1),AB2560)</f>
        <v>72</v>
      </c>
      <c r="AD2560" s="24">
        <v>72</v>
      </c>
      <c r="AE2560" s="24">
        <f>IF(AD2560&gt;900,_xlfn.XLOOKUP(ROUND(AD2560,0),'CM-VL-G-C-GL-B-T-ClassRimThickn'!$B$1:$B$112,'CM-VL-G-C-GL-B-T-ClassRimThickn'!$C$1:$C$112,0,1,1),AD2560)</f>
        <v>72</v>
      </c>
      <c r="AF2560" s="24">
        <v>72</v>
      </c>
      <c r="AG2560" s="24">
        <f>IF(AF2560&gt;900,_xlfn.XLOOKUP(ROUND(AF2560,0),'CM-VL-G-C-GL-B-T-ClassRimThickn'!$B$1:$B$112,'CM-VL-G-C-GL-B-T-ClassRimThickn'!$C$1:$C$112,0,1,1),AF2560)</f>
        <v>72</v>
      </c>
      <c r="AH2560" s="24">
        <v>33</v>
      </c>
      <c r="AI2560" s="24">
        <v>29</v>
      </c>
      <c r="AJ2560" s="24">
        <v>29</v>
      </c>
      <c r="AK2560" s="24">
        <v>31</v>
      </c>
      <c r="AL2560" s="24">
        <v>32</v>
      </c>
      <c r="AM2560" s="24">
        <v>31</v>
      </c>
      <c r="AN2560" s="24">
        <v>30</v>
      </c>
      <c r="AO2560" s="24">
        <v>29</v>
      </c>
      <c r="AP2560" s="24">
        <v>32</v>
      </c>
      <c r="AQ2560" s="24">
        <v>31</v>
      </c>
      <c r="AR2560" s="24">
        <v>32</v>
      </c>
      <c r="AS2560" s="24">
        <v>31</v>
      </c>
      <c r="AT2560" s="24">
        <v>28</v>
      </c>
      <c r="AU2560" s="24">
        <v>29</v>
      </c>
      <c r="AV2560" s="24">
        <v>28</v>
      </c>
      <c r="AW2560" s="24">
        <v>29</v>
      </c>
      <c r="AX2560" s="24">
        <v>28</v>
      </c>
      <c r="AY2560" s="24">
        <v>29</v>
      </c>
      <c r="AZ2560" s="24">
        <v>28</v>
      </c>
      <c r="BA2560" s="24">
        <v>29</v>
      </c>
      <c r="BB2560" s="24">
        <v>28</v>
      </c>
      <c r="BC2560" s="24">
        <v>29</v>
      </c>
      <c r="BD2560" s="24">
        <v>29</v>
      </c>
      <c r="BE2560" s="24">
        <v>30</v>
      </c>
      <c r="BF2560" s="24">
        <v>0</v>
      </c>
      <c r="BG2560" s="24">
        <v>0</v>
      </c>
      <c r="BH2560" s="24">
        <v>0</v>
      </c>
      <c r="BI2560" s="24">
        <v>0</v>
      </c>
      <c r="BJ2560" s="24">
        <v>0</v>
      </c>
      <c r="BL2560" s="24">
        <v>0</v>
      </c>
      <c r="BM2560" s="24">
        <v>0</v>
      </c>
      <c r="BN2560" s="24">
        <v>0</v>
      </c>
      <c r="BO2560" s="24">
        <v>0</v>
      </c>
      <c r="BP2560" s="24">
        <v>0</v>
      </c>
      <c r="BQ2560" s="24">
        <v>0</v>
      </c>
      <c r="BR2560" s="24">
        <v>0</v>
      </c>
      <c r="BS2560" s="24">
        <v>0</v>
      </c>
      <c r="BT2560" s="24">
        <v>0</v>
      </c>
      <c r="BU2560" s="24">
        <v>0</v>
      </c>
      <c r="BV2560" s="24">
        <v>0</v>
      </c>
      <c r="BW2560" s="24">
        <v>0</v>
      </c>
      <c r="BX2560" s="24">
        <v>0</v>
      </c>
      <c r="BY2560" s="24">
        <v>0</v>
      </c>
      <c r="BZ2560" s="24">
        <v>0</v>
      </c>
      <c r="CB2560" s="24">
        <v>0</v>
      </c>
      <c r="CC2560" s="24">
        <v>0</v>
      </c>
      <c r="CD2560" s="24">
        <v>112</v>
      </c>
      <c r="CE2560" s="24">
        <v>111</v>
      </c>
      <c r="CF2560" s="24">
        <v>112</v>
      </c>
      <c r="CG2560" s="24">
        <v>110</v>
      </c>
      <c r="CH2560" s="24">
        <v>113</v>
      </c>
      <c r="CI2560" s="24">
        <v>112</v>
      </c>
      <c r="CO2560" s="34">
        <f t="shared" si="169"/>
        <v>1145281</v>
      </c>
    </row>
    <row r="2561" spans="1:93" ht="15">
      <c r="A2561" s="23" t="s">
        <v>204</v>
      </c>
      <c r="B2561" s="52">
        <v>42919</v>
      </c>
      <c r="C2561" s="25" t="str">
        <f t="shared" si="168"/>
        <v/>
      </c>
      <c r="G2561" s="24">
        <f t="shared" si="170"/>
        <v>59</v>
      </c>
      <c r="H2561" s="24">
        <v>1159808</v>
      </c>
      <c r="I2561" s="24" t="str">
        <f t="shared" si="171"/>
        <v/>
      </c>
      <c r="K2561" s="24">
        <f>IF(J2561&gt;900,_xlfn.XLOOKUP(ROUND(J2561,0),'CM-VL-G-C-GL-B-T-ClassRimThickn'!$B$1:$B$112,'CM-VL-G-C-GL-B-T-ClassRimThickn'!$C$1:$C$112,0,1,1),J2561)</f>
        <v>0</v>
      </c>
      <c r="L2561" s="24">
        <v>75</v>
      </c>
      <c r="M2561" s="24">
        <f>IF(L2561&gt;900,_xlfn.XLOOKUP(ROUND(L2561,0),'CM-VL-G-C-GL-B-T-ClassRimThickn'!$B$1:$B$112,'CM-VL-G-C-GL-B-T-ClassRimThickn'!$C$1:$C$112,0,1,1),L2561)</f>
        <v>75</v>
      </c>
      <c r="N2561" s="24">
        <v>74</v>
      </c>
      <c r="O2561" s="24">
        <f>IF(N2561&gt;900,_xlfn.XLOOKUP(ROUND(N2561,0),'CM-VL-G-C-GL-B-T-ClassRimThickn'!$B$1:$B$112,'CM-VL-G-C-GL-B-T-ClassRimThickn'!$C$1:$C$112,0,1,1),N2561)</f>
        <v>74</v>
      </c>
      <c r="P2561" s="24">
        <v>74</v>
      </c>
      <c r="Q2561" s="24">
        <f>IF(P2561&gt;900,_xlfn.XLOOKUP(ROUND(P2561,0),'CM-VL-G-C-GL-B-T-ClassRimThickn'!$B$1:$B$112,'CM-VL-G-C-GL-B-T-ClassRimThickn'!$C$1:$C$112,0,1,1),P2561)</f>
        <v>74</v>
      </c>
      <c r="S2561" s="24">
        <f>IF(R2561&gt;900,_xlfn.XLOOKUP(ROUND(R2561,0),'CM-VL-G-C-GL-B-T-ClassRimThickn'!$B$1:$B$112,'CM-VL-G-C-GL-B-T-ClassRimThickn'!$C$1:$C$112,0,1,1),R2561)</f>
        <v>0</v>
      </c>
      <c r="T2561" s="24">
        <v>74</v>
      </c>
      <c r="U2561" s="24">
        <f>IF(T2561&gt;900,_xlfn.XLOOKUP(ROUND(T2561,0),'CM-VL-G-C-GL-B-T-ClassRimThickn'!$B$1:$B$112,'CM-VL-G-C-GL-B-T-ClassRimThickn'!$C$1:$C$112,0,1,1),T2561)</f>
        <v>74</v>
      </c>
      <c r="V2561" s="24">
        <v>74</v>
      </c>
      <c r="W2561" s="24">
        <f>IF(V2561&gt;900,_xlfn.XLOOKUP(ROUND(V2561,0),'CM-VL-G-C-GL-B-T-ClassRimThickn'!$B$1:$B$112,'CM-VL-G-C-GL-B-T-ClassRimThickn'!$C$1:$C$112,0,1,1),V2561)</f>
        <v>74</v>
      </c>
      <c r="X2561" s="24">
        <v>74</v>
      </c>
      <c r="Y2561" s="24">
        <f>IF(X2561&gt;900,_xlfn.XLOOKUP(ROUND(X2561,0),'CM-VL-G-C-GL-B-T-ClassRimThickn'!$B$1:$B$112,'CM-VL-G-C-GL-B-T-ClassRimThickn'!$C$1:$C$112,0,1,1),X2561)</f>
        <v>74</v>
      </c>
      <c r="Z2561" s="24">
        <v>74</v>
      </c>
      <c r="AA2561" s="24">
        <f>IF(Z2561&gt;900,_xlfn.XLOOKUP(ROUND(Z2561,0),'CM-VL-G-C-GL-B-T-ClassRimThickn'!$B$1:$B$112,'CM-VL-G-C-GL-B-T-ClassRimThickn'!$C$1:$C$112,0,1,1),Z2561)</f>
        <v>74</v>
      </c>
      <c r="AB2561" s="24">
        <v>74</v>
      </c>
      <c r="AC2561" s="24">
        <f>IF(AB2561&gt;900,_xlfn.XLOOKUP(ROUND(AB2561,0),'CM-VL-G-C-GL-B-T-ClassRimThickn'!$B$1:$B$112,'CM-VL-G-C-GL-B-T-ClassRimThickn'!$C$1:$C$112,0,1,1),AB2561)</f>
        <v>74</v>
      </c>
      <c r="AD2561" s="24">
        <v>74</v>
      </c>
      <c r="AE2561" s="24">
        <f>IF(AD2561&gt;900,_xlfn.XLOOKUP(ROUND(AD2561,0),'CM-VL-G-C-GL-B-T-ClassRimThickn'!$B$1:$B$112,'CM-VL-G-C-GL-B-T-ClassRimThickn'!$C$1:$C$112,0,1,1),AD2561)</f>
        <v>74</v>
      </c>
      <c r="AF2561" s="24">
        <v>74</v>
      </c>
      <c r="AG2561" s="24">
        <f>IF(AF2561&gt;900,_xlfn.XLOOKUP(ROUND(AF2561,0),'CM-VL-G-C-GL-B-T-ClassRimThickn'!$B$1:$B$112,'CM-VL-G-C-GL-B-T-ClassRimThickn'!$C$1:$C$112,0,1,1),AF2561)</f>
        <v>74</v>
      </c>
      <c r="AH2561" s="24">
        <v>29</v>
      </c>
      <c r="AI2561" s="24">
        <v>29</v>
      </c>
      <c r="AJ2561" s="24">
        <v>29</v>
      </c>
      <c r="AK2561" s="24">
        <v>30</v>
      </c>
      <c r="AL2561" s="24">
        <v>30</v>
      </c>
      <c r="AM2561" s="24">
        <v>29</v>
      </c>
      <c r="AN2561" s="24">
        <v>28</v>
      </c>
      <c r="AO2561" s="24">
        <v>29</v>
      </c>
      <c r="AP2561" s="24">
        <v>28</v>
      </c>
      <c r="AQ2561" s="24">
        <v>29</v>
      </c>
      <c r="AR2561" s="24">
        <v>28</v>
      </c>
      <c r="AS2561" s="24">
        <v>27</v>
      </c>
      <c r="AT2561" s="24">
        <v>28</v>
      </c>
      <c r="AU2561" s="24">
        <v>28</v>
      </c>
      <c r="AV2561" s="24">
        <v>28</v>
      </c>
      <c r="AW2561" s="24">
        <v>29</v>
      </c>
      <c r="AX2561" s="24">
        <v>29</v>
      </c>
      <c r="AY2561" s="24">
        <v>29</v>
      </c>
      <c r="AZ2561" s="24">
        <v>29</v>
      </c>
      <c r="BA2561" s="24">
        <v>29</v>
      </c>
      <c r="BB2561" s="24">
        <v>29</v>
      </c>
      <c r="BC2561" s="24">
        <v>29</v>
      </c>
      <c r="BD2561" s="24">
        <v>29</v>
      </c>
      <c r="BE2561" s="24">
        <v>30</v>
      </c>
      <c r="BF2561" s="24">
        <v>0</v>
      </c>
      <c r="BG2561" s="24">
        <v>0.2</v>
      </c>
      <c r="BH2561" s="24">
        <v>0</v>
      </c>
      <c r="BI2561" s="24">
        <v>0</v>
      </c>
      <c r="BJ2561" s="24">
        <v>0</v>
      </c>
      <c r="BL2561" s="24">
        <v>0</v>
      </c>
      <c r="BM2561" s="24">
        <v>0.2</v>
      </c>
      <c r="BN2561" s="24">
        <v>0</v>
      </c>
      <c r="BO2561" s="24">
        <v>0</v>
      </c>
      <c r="BP2561" s="24">
        <v>0</v>
      </c>
      <c r="BQ2561" s="24">
        <v>0</v>
      </c>
      <c r="BR2561" s="24">
        <v>0</v>
      </c>
      <c r="BS2561" s="24">
        <v>0</v>
      </c>
      <c r="BT2561" s="24">
        <v>0</v>
      </c>
      <c r="BU2561" s="24">
        <v>0</v>
      </c>
      <c r="BV2561" s="24">
        <v>0</v>
      </c>
      <c r="BW2561" s="24">
        <v>0</v>
      </c>
      <c r="BX2561" s="24">
        <v>0</v>
      </c>
      <c r="BY2561" s="24">
        <v>0</v>
      </c>
      <c r="BZ2561" s="24">
        <v>0</v>
      </c>
      <c r="CB2561" s="24">
        <v>0</v>
      </c>
      <c r="CC2561" s="24">
        <v>0</v>
      </c>
      <c r="CD2561" s="24">
        <v>110</v>
      </c>
      <c r="CE2561" s="24">
        <v>120</v>
      </c>
      <c r="CF2561" s="24">
        <v>108</v>
      </c>
      <c r="CG2561" s="24">
        <v>105</v>
      </c>
      <c r="CH2561" s="24">
        <v>115</v>
      </c>
      <c r="CI2561" s="24">
        <v>110</v>
      </c>
      <c r="CO2561" s="34">
        <f t="shared" si="169"/>
        <v>1159808</v>
      </c>
    </row>
    <row r="2562" spans="1:93" ht="15">
      <c r="A2562" s="23" t="s">
        <v>204</v>
      </c>
      <c r="B2562" s="52">
        <v>42968</v>
      </c>
      <c r="C2562" s="25" t="str">
        <f t="shared" si="168"/>
        <v/>
      </c>
      <c r="G2562" s="24">
        <f t="shared" si="170"/>
        <v>49</v>
      </c>
      <c r="H2562" s="24">
        <v>1167043</v>
      </c>
      <c r="I2562" s="24" t="str">
        <f t="shared" si="171"/>
        <v/>
      </c>
      <c r="K2562" s="24">
        <f>IF(J2562&gt;900,_xlfn.XLOOKUP(ROUND(J2562,0),'CM-VL-G-C-GL-B-T-ClassRimThickn'!$B$1:$B$112,'CM-VL-G-C-GL-B-T-ClassRimThickn'!$C$1:$C$112,0,1,1),J2562)</f>
        <v>0</v>
      </c>
      <c r="L2562" s="24">
        <v>76</v>
      </c>
      <c r="M2562" s="24">
        <f>IF(L2562&gt;900,_xlfn.XLOOKUP(ROUND(L2562,0),'CM-VL-G-C-GL-B-T-ClassRimThickn'!$B$1:$B$112,'CM-VL-G-C-GL-B-T-ClassRimThickn'!$C$1:$C$112,0,1,1),L2562)</f>
        <v>76</v>
      </c>
      <c r="N2562" s="24">
        <v>75</v>
      </c>
      <c r="O2562" s="24">
        <f>IF(N2562&gt;900,_xlfn.XLOOKUP(ROUND(N2562,0),'CM-VL-G-C-GL-B-T-ClassRimThickn'!$B$1:$B$112,'CM-VL-G-C-GL-B-T-ClassRimThickn'!$C$1:$C$112,0,1,1),N2562)</f>
        <v>75</v>
      </c>
      <c r="P2562" s="24">
        <v>75</v>
      </c>
      <c r="Q2562" s="24">
        <f>IF(P2562&gt;900,_xlfn.XLOOKUP(ROUND(P2562,0),'CM-VL-G-C-GL-B-T-ClassRimThickn'!$B$1:$B$112,'CM-VL-G-C-GL-B-T-ClassRimThickn'!$C$1:$C$112,0,1,1),P2562)</f>
        <v>75</v>
      </c>
      <c r="S2562" s="24">
        <f>IF(R2562&gt;900,_xlfn.XLOOKUP(ROUND(R2562,0),'CM-VL-G-C-GL-B-T-ClassRimThickn'!$B$1:$B$112,'CM-VL-G-C-GL-B-T-ClassRimThickn'!$C$1:$C$112,0,1,1),R2562)</f>
        <v>0</v>
      </c>
      <c r="T2562" s="24">
        <v>75</v>
      </c>
      <c r="U2562" s="24">
        <f>IF(T2562&gt;900,_xlfn.XLOOKUP(ROUND(T2562,0),'CM-VL-G-C-GL-B-T-ClassRimThickn'!$B$1:$B$112,'CM-VL-G-C-GL-B-T-ClassRimThickn'!$C$1:$C$112,0,1,1),T2562)</f>
        <v>75</v>
      </c>
      <c r="V2562" s="24">
        <v>75</v>
      </c>
      <c r="W2562" s="24">
        <f>IF(V2562&gt;900,_xlfn.XLOOKUP(ROUND(V2562,0),'CM-VL-G-C-GL-B-T-ClassRimThickn'!$B$1:$B$112,'CM-VL-G-C-GL-B-T-ClassRimThickn'!$C$1:$C$112,0,1,1),V2562)</f>
        <v>75</v>
      </c>
      <c r="X2562" s="24">
        <v>75</v>
      </c>
      <c r="Y2562" s="24">
        <f>IF(X2562&gt;900,_xlfn.XLOOKUP(ROUND(X2562,0),'CM-VL-G-C-GL-B-T-ClassRimThickn'!$B$1:$B$112,'CM-VL-G-C-GL-B-T-ClassRimThickn'!$C$1:$C$112,0,1,1),X2562)</f>
        <v>75</v>
      </c>
      <c r="Z2562" s="24">
        <v>75</v>
      </c>
      <c r="AA2562" s="24">
        <f>IF(Z2562&gt;900,_xlfn.XLOOKUP(ROUND(Z2562,0),'CM-VL-G-C-GL-B-T-ClassRimThickn'!$B$1:$B$112,'CM-VL-G-C-GL-B-T-ClassRimThickn'!$C$1:$C$112,0,1,1),Z2562)</f>
        <v>75</v>
      </c>
      <c r="AB2562" s="24">
        <v>75</v>
      </c>
      <c r="AC2562" s="24">
        <f>IF(AB2562&gt;900,_xlfn.XLOOKUP(ROUND(AB2562,0),'CM-VL-G-C-GL-B-T-ClassRimThickn'!$B$1:$B$112,'CM-VL-G-C-GL-B-T-ClassRimThickn'!$C$1:$C$112,0,1,1),AB2562)</f>
        <v>75</v>
      </c>
      <c r="AD2562" s="24">
        <v>75</v>
      </c>
      <c r="AE2562" s="24">
        <f>IF(AD2562&gt;900,_xlfn.XLOOKUP(ROUND(AD2562,0),'CM-VL-G-C-GL-B-T-ClassRimThickn'!$B$1:$B$112,'CM-VL-G-C-GL-B-T-ClassRimThickn'!$C$1:$C$112,0,1,1),AD2562)</f>
        <v>75</v>
      </c>
      <c r="AF2562" s="24">
        <v>75</v>
      </c>
      <c r="AG2562" s="24">
        <f>IF(AF2562&gt;900,_xlfn.XLOOKUP(ROUND(AF2562,0),'CM-VL-G-C-GL-B-T-ClassRimThickn'!$B$1:$B$112,'CM-VL-G-C-GL-B-T-ClassRimThickn'!$C$1:$C$112,0,1,1),AF2562)</f>
        <v>75</v>
      </c>
      <c r="AH2562" s="24">
        <v>27.5</v>
      </c>
      <c r="AI2562" s="24">
        <v>28</v>
      </c>
      <c r="AJ2562" s="24">
        <v>28</v>
      </c>
      <c r="AK2562" s="24">
        <v>29</v>
      </c>
      <c r="AL2562" s="24">
        <v>29</v>
      </c>
      <c r="AM2562" s="24">
        <v>29</v>
      </c>
      <c r="AN2562" s="24">
        <v>27.5</v>
      </c>
      <c r="AO2562" s="24">
        <v>28</v>
      </c>
      <c r="AP2562" s="24">
        <v>28</v>
      </c>
      <c r="AQ2562" s="24">
        <v>28</v>
      </c>
      <c r="AR2562" s="24">
        <v>28</v>
      </c>
      <c r="AS2562" s="24">
        <v>29</v>
      </c>
      <c r="AT2562" s="24">
        <v>28</v>
      </c>
      <c r="AU2562" s="24">
        <v>28</v>
      </c>
      <c r="AV2562" s="24">
        <v>29</v>
      </c>
      <c r="AW2562" s="24">
        <v>28</v>
      </c>
      <c r="AX2562" s="24">
        <v>28</v>
      </c>
      <c r="AY2562" s="24">
        <v>27.5</v>
      </c>
      <c r="AZ2562" s="24">
        <v>29</v>
      </c>
      <c r="BA2562" s="24">
        <v>29</v>
      </c>
      <c r="BB2562" s="24">
        <v>29</v>
      </c>
      <c r="BC2562" s="24">
        <v>29</v>
      </c>
      <c r="BD2562" s="24">
        <v>29</v>
      </c>
      <c r="BE2562" s="24">
        <v>27</v>
      </c>
      <c r="BF2562" s="24">
        <v>1</v>
      </c>
      <c r="BG2562" s="24">
        <v>1</v>
      </c>
      <c r="BH2562" s="24">
        <v>1</v>
      </c>
      <c r="BI2562" s="24">
        <v>1</v>
      </c>
      <c r="BJ2562" s="24">
        <v>1</v>
      </c>
      <c r="BL2562" s="24">
        <v>1</v>
      </c>
      <c r="BM2562" s="24">
        <v>1</v>
      </c>
      <c r="BN2562" s="24">
        <v>1</v>
      </c>
      <c r="BO2562" s="24">
        <v>1</v>
      </c>
      <c r="BP2562" s="24">
        <v>1</v>
      </c>
      <c r="BQ2562" s="24">
        <v>1</v>
      </c>
      <c r="BR2562" s="24">
        <v>0</v>
      </c>
      <c r="BS2562" s="24">
        <v>0</v>
      </c>
      <c r="BT2562" s="24">
        <v>0.1</v>
      </c>
      <c r="BU2562" s="24">
        <v>0</v>
      </c>
      <c r="BV2562" s="24">
        <v>0</v>
      </c>
      <c r="BW2562" s="24">
        <v>0.1</v>
      </c>
      <c r="BX2562" s="24">
        <v>0</v>
      </c>
      <c r="BY2562" s="24">
        <v>0.1</v>
      </c>
      <c r="BZ2562" s="24">
        <v>0.1</v>
      </c>
      <c r="CB2562" s="24">
        <v>0.1</v>
      </c>
      <c r="CC2562" s="24">
        <v>0.1</v>
      </c>
      <c r="CD2562" s="24">
        <v>110</v>
      </c>
      <c r="CE2562" s="24">
        <v>110</v>
      </c>
      <c r="CF2562" s="24">
        <v>110</v>
      </c>
      <c r="CG2562" s="24">
        <v>110</v>
      </c>
      <c r="CH2562" s="24">
        <v>110</v>
      </c>
      <c r="CI2562" s="24">
        <v>110</v>
      </c>
      <c r="CO2562" s="34">
        <f t="shared" si="169"/>
        <v>1167043</v>
      </c>
    </row>
    <row r="2563" spans="1:93" ht="15">
      <c r="A2563" s="23" t="s">
        <v>204</v>
      </c>
      <c r="B2563" s="52">
        <v>43004</v>
      </c>
      <c r="C2563" s="25" t="str">
        <f t="shared" ref="C2563:C2626" si="172">IF(B2563=B2564,TRUE,"")</f>
        <v/>
      </c>
      <c r="G2563" s="24">
        <f t="shared" si="170"/>
        <v>36</v>
      </c>
      <c r="H2563" s="24">
        <v>1175876</v>
      </c>
      <c r="I2563" s="24" t="str">
        <f t="shared" si="171"/>
        <v/>
      </c>
      <c r="K2563" s="24">
        <f>IF(J2563&gt;900,_xlfn.XLOOKUP(ROUND(J2563,0),'CM-VL-G-C-GL-B-T-ClassRimThickn'!$B$1:$B$112,'CM-VL-G-C-GL-B-T-ClassRimThickn'!$C$1:$C$112,0,1,1),J2563)</f>
        <v>0</v>
      </c>
      <c r="L2563" s="24">
        <v>75</v>
      </c>
      <c r="M2563" s="24">
        <f>IF(L2563&gt;900,_xlfn.XLOOKUP(ROUND(L2563,0),'CM-VL-G-C-GL-B-T-ClassRimThickn'!$B$1:$B$112,'CM-VL-G-C-GL-B-T-ClassRimThickn'!$C$1:$C$112,0,1,1),L2563)</f>
        <v>75</v>
      </c>
      <c r="N2563" s="24">
        <v>75</v>
      </c>
      <c r="O2563" s="24">
        <f>IF(N2563&gt;900,_xlfn.XLOOKUP(ROUND(N2563,0),'CM-VL-G-C-GL-B-T-ClassRimThickn'!$B$1:$B$112,'CM-VL-G-C-GL-B-T-ClassRimThickn'!$C$1:$C$112,0,1,1),N2563)</f>
        <v>75</v>
      </c>
      <c r="P2563" s="24">
        <v>75</v>
      </c>
      <c r="Q2563" s="24">
        <f>IF(P2563&gt;900,_xlfn.XLOOKUP(ROUND(P2563,0),'CM-VL-G-C-GL-B-T-ClassRimThickn'!$B$1:$B$112,'CM-VL-G-C-GL-B-T-ClassRimThickn'!$C$1:$C$112,0,1,1),P2563)</f>
        <v>75</v>
      </c>
      <c r="S2563" s="24">
        <f>IF(R2563&gt;900,_xlfn.XLOOKUP(ROUND(R2563,0),'CM-VL-G-C-GL-B-T-ClassRimThickn'!$B$1:$B$112,'CM-VL-G-C-GL-B-T-ClassRimThickn'!$C$1:$C$112,0,1,1),R2563)</f>
        <v>0</v>
      </c>
      <c r="T2563" s="24">
        <v>75</v>
      </c>
      <c r="U2563" s="24">
        <f>IF(T2563&gt;900,_xlfn.XLOOKUP(ROUND(T2563,0),'CM-VL-G-C-GL-B-T-ClassRimThickn'!$B$1:$B$112,'CM-VL-G-C-GL-B-T-ClassRimThickn'!$C$1:$C$112,0,1,1),T2563)</f>
        <v>75</v>
      </c>
      <c r="V2563" s="24">
        <v>75</v>
      </c>
      <c r="W2563" s="24">
        <f>IF(V2563&gt;900,_xlfn.XLOOKUP(ROUND(V2563,0),'CM-VL-G-C-GL-B-T-ClassRimThickn'!$B$1:$B$112,'CM-VL-G-C-GL-B-T-ClassRimThickn'!$C$1:$C$112,0,1,1),V2563)</f>
        <v>75</v>
      </c>
      <c r="X2563" s="24">
        <v>75</v>
      </c>
      <c r="Y2563" s="24">
        <f>IF(X2563&gt;900,_xlfn.XLOOKUP(ROUND(X2563,0),'CM-VL-G-C-GL-B-T-ClassRimThickn'!$B$1:$B$112,'CM-VL-G-C-GL-B-T-ClassRimThickn'!$C$1:$C$112,0,1,1),X2563)</f>
        <v>75</v>
      </c>
      <c r="Z2563" s="24">
        <v>74</v>
      </c>
      <c r="AA2563" s="24">
        <f>IF(Z2563&gt;900,_xlfn.XLOOKUP(ROUND(Z2563,0),'CM-VL-G-C-GL-B-T-ClassRimThickn'!$B$1:$B$112,'CM-VL-G-C-GL-B-T-ClassRimThickn'!$C$1:$C$112,0,1,1),Z2563)</f>
        <v>74</v>
      </c>
      <c r="AB2563" s="24">
        <v>75</v>
      </c>
      <c r="AC2563" s="24">
        <f>IF(AB2563&gt;900,_xlfn.XLOOKUP(ROUND(AB2563,0),'CM-VL-G-C-GL-B-T-ClassRimThickn'!$B$1:$B$112,'CM-VL-G-C-GL-B-T-ClassRimThickn'!$C$1:$C$112,0,1,1),AB2563)</f>
        <v>75</v>
      </c>
      <c r="AD2563" s="24">
        <v>75</v>
      </c>
      <c r="AE2563" s="24">
        <f>IF(AD2563&gt;900,_xlfn.XLOOKUP(ROUND(AD2563,0),'CM-VL-G-C-GL-B-T-ClassRimThickn'!$B$1:$B$112,'CM-VL-G-C-GL-B-T-ClassRimThickn'!$C$1:$C$112,0,1,1),AD2563)</f>
        <v>75</v>
      </c>
      <c r="AF2563" s="24">
        <v>74</v>
      </c>
      <c r="AG2563" s="24">
        <f>IF(AF2563&gt;900,_xlfn.XLOOKUP(ROUND(AF2563,0),'CM-VL-G-C-GL-B-T-ClassRimThickn'!$B$1:$B$112,'CM-VL-G-C-GL-B-T-ClassRimThickn'!$C$1:$C$112,0,1,1),AF2563)</f>
        <v>74</v>
      </c>
      <c r="AH2563" s="24">
        <v>28</v>
      </c>
      <c r="AI2563" s="24">
        <v>28</v>
      </c>
      <c r="AJ2563" s="24">
        <v>27</v>
      </c>
      <c r="AK2563" s="24">
        <v>27</v>
      </c>
      <c r="AL2563" s="24">
        <v>30</v>
      </c>
      <c r="AM2563" s="24">
        <v>27</v>
      </c>
      <c r="AN2563" s="24">
        <v>27</v>
      </c>
      <c r="AO2563" s="24">
        <v>27</v>
      </c>
      <c r="AP2563" s="24">
        <v>27</v>
      </c>
      <c r="AQ2563" s="24">
        <v>27</v>
      </c>
      <c r="AR2563" s="24">
        <v>28</v>
      </c>
      <c r="AS2563" s="24">
        <v>26</v>
      </c>
      <c r="AT2563" s="24">
        <v>28</v>
      </c>
      <c r="AU2563" s="24">
        <v>28</v>
      </c>
      <c r="AV2563" s="24">
        <v>28</v>
      </c>
      <c r="AW2563" s="24">
        <v>28</v>
      </c>
      <c r="AX2563" s="24">
        <v>28</v>
      </c>
      <c r="AY2563" s="24">
        <v>28</v>
      </c>
      <c r="AZ2563" s="24">
        <v>29</v>
      </c>
      <c r="BA2563" s="24">
        <v>29</v>
      </c>
      <c r="BB2563" s="24">
        <v>29</v>
      </c>
      <c r="BC2563" s="24">
        <v>29</v>
      </c>
      <c r="BD2563" s="24">
        <v>29</v>
      </c>
      <c r="BE2563" s="24">
        <v>29</v>
      </c>
      <c r="CD2563" s="24">
        <v>100</v>
      </c>
      <c r="CE2563" s="24">
        <v>100</v>
      </c>
      <c r="CF2563" s="24">
        <v>100</v>
      </c>
      <c r="CG2563" s="24">
        <v>100</v>
      </c>
      <c r="CH2563" s="24">
        <v>100</v>
      </c>
      <c r="CI2563" s="24">
        <v>100</v>
      </c>
      <c r="CO2563" s="34">
        <f t="shared" ref="CO2563:CO2626" si="173">IF(H2563="",(H2564-H2563)/(G2564+G2566)*G2564+H2563,H2563)</f>
        <v>1175876</v>
      </c>
    </row>
    <row r="2564" spans="1:93" ht="15">
      <c r="A2564" s="23" t="s">
        <v>204</v>
      </c>
      <c r="B2564" s="52">
        <v>43078</v>
      </c>
      <c r="C2564" s="25" t="str">
        <f t="shared" si="172"/>
        <v/>
      </c>
      <c r="G2564" s="24">
        <f t="shared" si="170"/>
        <v>74</v>
      </c>
      <c r="H2564" s="24">
        <v>1192019</v>
      </c>
      <c r="I2564" s="24" t="str">
        <f t="shared" si="171"/>
        <v/>
      </c>
      <c r="K2564" s="24">
        <f>IF(J2564&gt;900,_xlfn.XLOOKUP(ROUND(J2564,0),'CM-VL-G-C-GL-B-T-ClassRimThickn'!$B$1:$B$112,'CM-VL-G-C-GL-B-T-ClassRimThickn'!$C$1:$C$112,0,1,1),J2564)</f>
        <v>0</v>
      </c>
      <c r="L2564" s="24">
        <v>985</v>
      </c>
      <c r="M2564" s="24">
        <f>IF(L2564&gt;900,_xlfn.XLOOKUP(ROUND(L2564,0),'CM-VL-G-C-GL-B-T-ClassRimThickn'!$B$1:$B$112,'CM-VL-G-C-GL-B-T-ClassRimThickn'!$C$1:$C$112,0,1,1),L2564)</f>
        <v>69.5</v>
      </c>
      <c r="N2564" s="24">
        <v>985</v>
      </c>
      <c r="O2564" s="24">
        <f>IF(N2564&gt;900,_xlfn.XLOOKUP(ROUND(N2564,0),'CM-VL-G-C-GL-B-T-ClassRimThickn'!$B$1:$B$112,'CM-VL-G-C-GL-B-T-ClassRimThickn'!$C$1:$C$112,0,1,1),N2564)</f>
        <v>69.5</v>
      </c>
      <c r="P2564" s="24">
        <v>984</v>
      </c>
      <c r="Q2564" s="24">
        <f>IF(P2564&gt;900,_xlfn.XLOOKUP(ROUND(P2564,0),'CM-VL-G-C-GL-B-T-ClassRimThickn'!$B$1:$B$112,'CM-VL-G-C-GL-B-T-ClassRimThickn'!$C$1:$C$112,0,1,1),P2564)</f>
        <v>69</v>
      </c>
      <c r="S2564" s="24">
        <f>IF(R2564&gt;900,_xlfn.XLOOKUP(ROUND(R2564,0),'CM-VL-G-C-GL-B-T-ClassRimThickn'!$B$1:$B$112,'CM-VL-G-C-GL-B-T-ClassRimThickn'!$C$1:$C$112,0,1,1),R2564)</f>
        <v>0</v>
      </c>
      <c r="T2564" s="24">
        <v>984</v>
      </c>
      <c r="U2564" s="24">
        <f>IF(T2564&gt;900,_xlfn.XLOOKUP(ROUND(T2564,0),'CM-VL-G-C-GL-B-T-ClassRimThickn'!$B$1:$B$112,'CM-VL-G-C-GL-B-T-ClassRimThickn'!$C$1:$C$112,0,1,1),T2564)</f>
        <v>69</v>
      </c>
      <c r="V2564" s="24">
        <v>984</v>
      </c>
      <c r="W2564" s="24">
        <f>IF(V2564&gt;900,_xlfn.XLOOKUP(ROUND(V2564,0),'CM-VL-G-C-GL-B-T-ClassRimThickn'!$B$1:$B$112,'CM-VL-G-C-GL-B-T-ClassRimThickn'!$C$1:$C$112,0,1,1),V2564)</f>
        <v>69</v>
      </c>
      <c r="X2564" s="24">
        <v>984</v>
      </c>
      <c r="Y2564" s="24">
        <f>IF(X2564&gt;900,_xlfn.XLOOKUP(ROUND(X2564,0),'CM-VL-G-C-GL-B-T-ClassRimThickn'!$B$1:$B$112,'CM-VL-G-C-GL-B-T-ClassRimThickn'!$C$1:$C$112,0,1,1),X2564)</f>
        <v>69</v>
      </c>
      <c r="Z2564" s="24">
        <v>984</v>
      </c>
      <c r="AA2564" s="24">
        <f>IF(Z2564&gt;900,_xlfn.XLOOKUP(ROUND(Z2564,0),'CM-VL-G-C-GL-B-T-ClassRimThickn'!$B$1:$B$112,'CM-VL-G-C-GL-B-T-ClassRimThickn'!$C$1:$C$112,0,1,1),Z2564)</f>
        <v>69</v>
      </c>
      <c r="AB2564" s="24">
        <v>984</v>
      </c>
      <c r="AC2564" s="24">
        <f>IF(AB2564&gt;900,_xlfn.XLOOKUP(ROUND(AB2564,0),'CM-VL-G-C-GL-B-T-ClassRimThickn'!$B$1:$B$112,'CM-VL-G-C-GL-B-T-ClassRimThickn'!$C$1:$C$112,0,1,1),AB2564)</f>
        <v>69</v>
      </c>
      <c r="AD2564" s="24">
        <v>986</v>
      </c>
      <c r="AE2564" s="24">
        <f>IF(AD2564&gt;900,_xlfn.XLOOKUP(ROUND(AD2564,0),'CM-VL-G-C-GL-B-T-ClassRimThickn'!$B$1:$B$112,'CM-VL-G-C-GL-B-T-ClassRimThickn'!$C$1:$C$112,0,1,1),AD2564)</f>
        <v>70</v>
      </c>
      <c r="AF2564" s="24">
        <v>984</v>
      </c>
      <c r="AG2564" s="24">
        <f>IF(AF2564&gt;900,_xlfn.XLOOKUP(ROUND(AF2564,0),'CM-VL-G-C-GL-B-T-ClassRimThickn'!$B$1:$B$112,'CM-VL-G-C-GL-B-T-ClassRimThickn'!$C$1:$C$112,0,1,1),AF2564)</f>
        <v>69</v>
      </c>
      <c r="AH2564" s="24">
        <v>27</v>
      </c>
      <c r="AI2564" s="24">
        <v>28</v>
      </c>
      <c r="AJ2564" s="24">
        <v>27</v>
      </c>
      <c r="AK2564" s="24">
        <v>27</v>
      </c>
      <c r="AL2564" s="24">
        <v>28</v>
      </c>
      <c r="AM2564" s="24">
        <v>27</v>
      </c>
      <c r="AN2564" s="24">
        <v>26</v>
      </c>
      <c r="AO2564" s="24">
        <v>28</v>
      </c>
      <c r="AP2564" s="24">
        <v>27</v>
      </c>
      <c r="AQ2564" s="24">
        <v>27</v>
      </c>
      <c r="AR2564" s="24">
        <v>27</v>
      </c>
      <c r="AS2564" s="24">
        <v>26</v>
      </c>
      <c r="AT2564" s="24">
        <v>29</v>
      </c>
      <c r="AU2564" s="24">
        <v>28</v>
      </c>
      <c r="AV2564" s="24">
        <v>29</v>
      </c>
      <c r="AW2564" s="24">
        <v>28</v>
      </c>
      <c r="AX2564" s="24">
        <v>29</v>
      </c>
      <c r="AY2564" s="24">
        <v>29</v>
      </c>
      <c r="AZ2564" s="24">
        <v>29</v>
      </c>
      <c r="BA2564" s="24">
        <v>29</v>
      </c>
      <c r="BB2564" s="24">
        <v>30</v>
      </c>
      <c r="BC2564" s="24">
        <v>29</v>
      </c>
      <c r="BD2564" s="24">
        <v>30</v>
      </c>
      <c r="BE2564" s="24">
        <v>30</v>
      </c>
      <c r="CO2564" s="34">
        <f t="shared" si="173"/>
        <v>1192019</v>
      </c>
    </row>
    <row r="2565" spans="1:93" ht="15">
      <c r="A2565" s="23" t="s">
        <v>204</v>
      </c>
      <c r="B2565" s="52">
        <v>43131</v>
      </c>
      <c r="C2565" s="25" t="str">
        <f t="shared" si="172"/>
        <v/>
      </c>
      <c r="G2565" s="24">
        <f t="shared" si="170"/>
        <v>53</v>
      </c>
      <c r="H2565" s="30">
        <f>(H2566-H2564)/(G2565+G2566)*G2565+H2564</f>
        <v>1195423.2512562815</v>
      </c>
      <c r="I2565" s="24" t="str">
        <f t="shared" si="171"/>
        <v/>
      </c>
      <c r="K2565" s="24">
        <f>IF(J2565&gt;900,_xlfn.XLOOKUP(ROUND(J2565,0),'CM-VL-G-C-GL-B-T-ClassRimThickn'!$B$1:$B$112,'CM-VL-G-C-GL-B-T-ClassRimThickn'!$C$1:$C$112,0,1,1),J2565)</f>
        <v>0</v>
      </c>
      <c r="L2565" s="24">
        <v>75</v>
      </c>
      <c r="M2565" s="24">
        <f>IF(L2565&gt;900,_xlfn.XLOOKUP(ROUND(L2565,0),'CM-VL-G-C-GL-B-T-ClassRimThickn'!$B$1:$B$112,'CM-VL-G-C-GL-B-T-ClassRimThickn'!$C$1:$C$112,0,1,1),L2565)</f>
        <v>75</v>
      </c>
      <c r="N2565" s="24">
        <v>73</v>
      </c>
      <c r="O2565" s="24">
        <f>IF(N2565&gt;900,_xlfn.XLOOKUP(ROUND(N2565,0),'CM-VL-G-C-GL-B-T-ClassRimThickn'!$B$1:$B$112,'CM-VL-G-C-GL-B-T-ClassRimThickn'!$C$1:$C$112,0,1,1),N2565)</f>
        <v>73</v>
      </c>
      <c r="P2565" s="24">
        <v>74</v>
      </c>
      <c r="Q2565" s="24">
        <f>IF(P2565&gt;900,_xlfn.XLOOKUP(ROUND(P2565,0),'CM-VL-G-C-GL-B-T-ClassRimThickn'!$B$1:$B$112,'CM-VL-G-C-GL-B-T-ClassRimThickn'!$C$1:$C$112,0,1,1),P2565)</f>
        <v>74</v>
      </c>
      <c r="S2565" s="24">
        <f>IF(R2565&gt;900,_xlfn.XLOOKUP(ROUND(R2565,0),'CM-VL-G-C-GL-B-T-ClassRimThickn'!$B$1:$B$112,'CM-VL-G-C-GL-B-T-ClassRimThickn'!$C$1:$C$112,0,1,1),R2565)</f>
        <v>0</v>
      </c>
      <c r="T2565" s="24">
        <v>74</v>
      </c>
      <c r="U2565" s="24">
        <f>IF(T2565&gt;900,_xlfn.XLOOKUP(ROUND(T2565,0),'CM-VL-G-C-GL-B-T-ClassRimThickn'!$B$1:$B$112,'CM-VL-G-C-GL-B-T-ClassRimThickn'!$C$1:$C$112,0,1,1),T2565)</f>
        <v>74</v>
      </c>
      <c r="V2565" s="24">
        <v>73</v>
      </c>
      <c r="W2565" s="24">
        <f>IF(V2565&gt;900,_xlfn.XLOOKUP(ROUND(V2565,0),'CM-VL-G-C-GL-B-T-ClassRimThickn'!$B$1:$B$112,'CM-VL-G-C-GL-B-T-ClassRimThickn'!$C$1:$C$112,0,1,1),V2565)</f>
        <v>73</v>
      </c>
      <c r="X2565" s="24">
        <v>73</v>
      </c>
      <c r="Y2565" s="24">
        <f>IF(X2565&gt;900,_xlfn.XLOOKUP(ROUND(X2565,0),'CM-VL-G-C-GL-B-T-ClassRimThickn'!$B$1:$B$112,'CM-VL-G-C-GL-B-T-ClassRimThickn'!$C$1:$C$112,0,1,1),X2565)</f>
        <v>73</v>
      </c>
      <c r="Z2565" s="24">
        <v>74</v>
      </c>
      <c r="AA2565" s="24">
        <f>IF(Z2565&gt;900,_xlfn.XLOOKUP(ROUND(Z2565,0),'CM-VL-G-C-GL-B-T-ClassRimThickn'!$B$1:$B$112,'CM-VL-G-C-GL-B-T-ClassRimThickn'!$C$1:$C$112,0,1,1),Z2565)</f>
        <v>74</v>
      </c>
      <c r="AB2565" s="24">
        <v>73</v>
      </c>
      <c r="AC2565" s="24">
        <f>IF(AB2565&gt;900,_xlfn.XLOOKUP(ROUND(AB2565,0),'CM-VL-G-C-GL-B-T-ClassRimThickn'!$B$1:$B$112,'CM-VL-G-C-GL-B-T-ClassRimThickn'!$C$1:$C$112,0,1,1),AB2565)</f>
        <v>73</v>
      </c>
      <c r="AD2565" s="24">
        <v>73</v>
      </c>
      <c r="AE2565" s="24">
        <f>IF(AD2565&gt;900,_xlfn.XLOOKUP(ROUND(AD2565,0),'CM-VL-G-C-GL-B-T-ClassRimThickn'!$B$1:$B$112,'CM-VL-G-C-GL-B-T-ClassRimThickn'!$C$1:$C$112,0,1,1),AD2565)</f>
        <v>73</v>
      </c>
      <c r="AF2565" s="24">
        <v>73</v>
      </c>
      <c r="AG2565" s="24">
        <f>IF(AF2565&gt;900,_xlfn.XLOOKUP(ROUND(AF2565,0),'CM-VL-G-C-GL-B-T-ClassRimThickn'!$B$1:$B$112,'CM-VL-G-C-GL-B-T-ClassRimThickn'!$C$1:$C$112,0,1,1),AF2565)</f>
        <v>73</v>
      </c>
      <c r="AH2565" s="24">
        <v>27</v>
      </c>
      <c r="AI2565" s="24">
        <v>27.5</v>
      </c>
      <c r="AJ2565" s="24">
        <v>26</v>
      </c>
      <c r="AK2565" s="24">
        <v>27</v>
      </c>
      <c r="AL2565" s="24">
        <v>28.5</v>
      </c>
      <c r="AM2565" s="24">
        <v>26</v>
      </c>
      <c r="AN2565" s="24">
        <v>26.5</v>
      </c>
      <c r="AO2565" s="24">
        <v>27</v>
      </c>
      <c r="AP2565" s="24">
        <v>27</v>
      </c>
      <c r="AQ2565" s="24">
        <v>27</v>
      </c>
      <c r="AR2565" s="24">
        <v>27</v>
      </c>
      <c r="AS2565" s="24">
        <v>26</v>
      </c>
      <c r="AT2565" s="24">
        <v>29</v>
      </c>
      <c r="AU2565" s="24">
        <v>29</v>
      </c>
      <c r="AV2565" s="24">
        <v>29</v>
      </c>
      <c r="AW2565" s="24">
        <v>28.5</v>
      </c>
      <c r="AX2565" s="24">
        <v>29</v>
      </c>
      <c r="AY2565" s="24">
        <v>29.5</v>
      </c>
      <c r="AZ2565" s="24">
        <v>30.5</v>
      </c>
      <c r="BA2565" s="24">
        <v>30</v>
      </c>
      <c r="BB2565" s="24">
        <v>30</v>
      </c>
      <c r="BC2565" s="24">
        <v>30.5</v>
      </c>
      <c r="BD2565" s="24">
        <v>30</v>
      </c>
      <c r="BE2565" s="24">
        <v>30</v>
      </c>
      <c r="CD2565" s="24">
        <v>109</v>
      </c>
      <c r="CE2565" s="24">
        <v>105</v>
      </c>
      <c r="CF2565" s="24">
        <v>109</v>
      </c>
      <c r="CG2565" s="24">
        <v>115</v>
      </c>
      <c r="CH2565" s="24">
        <v>120</v>
      </c>
      <c r="CI2565" s="24">
        <v>116</v>
      </c>
      <c r="CO2565" s="34">
        <f t="shared" si="173"/>
        <v>1195423.2512562815</v>
      </c>
    </row>
    <row r="2566" spans="1:93" ht="15">
      <c r="A2566" s="23" t="s">
        <v>204</v>
      </c>
      <c r="B2566" s="52">
        <v>43277</v>
      </c>
      <c r="C2566" s="25" t="str">
        <f t="shared" si="172"/>
        <v/>
      </c>
      <c r="G2566" s="24">
        <f t="shared" si="170"/>
        <v>146</v>
      </c>
      <c r="H2566" s="27">
        <v>1204801</v>
      </c>
      <c r="I2566" s="24" t="str">
        <f t="shared" si="171"/>
        <v/>
      </c>
      <c r="K2566" s="24">
        <f>IF(J2566&gt;900,_xlfn.XLOOKUP(ROUND(J2566,0),'CM-VL-G-C-GL-B-T-ClassRimThickn'!$B$1:$B$112,'CM-VL-G-C-GL-B-T-ClassRimThickn'!$C$1:$C$112,0,1,1),J2566)</f>
        <v>0</v>
      </c>
      <c r="L2566" s="24">
        <v>76</v>
      </c>
      <c r="M2566" s="24">
        <f>IF(L2566&gt;900,_xlfn.XLOOKUP(ROUND(L2566,0),'CM-VL-G-C-GL-B-T-ClassRimThickn'!$B$1:$B$112,'CM-VL-G-C-GL-B-T-ClassRimThickn'!$C$1:$C$112,0,1,1),L2566)</f>
        <v>76</v>
      </c>
      <c r="N2566" s="24">
        <v>76</v>
      </c>
      <c r="O2566" s="24">
        <f>IF(N2566&gt;900,_xlfn.XLOOKUP(ROUND(N2566,0),'CM-VL-G-C-GL-B-T-ClassRimThickn'!$B$1:$B$112,'CM-VL-G-C-GL-B-T-ClassRimThickn'!$C$1:$C$112,0,1,1),N2566)</f>
        <v>76</v>
      </c>
      <c r="P2566" s="24">
        <v>76</v>
      </c>
      <c r="Q2566" s="24">
        <f>IF(P2566&gt;900,_xlfn.XLOOKUP(ROUND(P2566,0),'CM-VL-G-C-GL-B-T-ClassRimThickn'!$B$1:$B$112,'CM-VL-G-C-GL-B-T-ClassRimThickn'!$C$1:$C$112,0,1,1),P2566)</f>
        <v>76</v>
      </c>
      <c r="S2566" s="24">
        <f>IF(R2566&gt;900,_xlfn.XLOOKUP(ROUND(R2566,0),'CM-VL-G-C-GL-B-T-ClassRimThickn'!$B$1:$B$112,'CM-VL-G-C-GL-B-T-ClassRimThickn'!$C$1:$C$112,0,1,1),R2566)</f>
        <v>0</v>
      </c>
      <c r="T2566" s="24">
        <v>76</v>
      </c>
      <c r="U2566" s="24">
        <f>IF(T2566&gt;900,_xlfn.XLOOKUP(ROUND(T2566,0),'CM-VL-G-C-GL-B-T-ClassRimThickn'!$B$1:$B$112,'CM-VL-G-C-GL-B-T-ClassRimThickn'!$C$1:$C$112,0,1,1),T2566)</f>
        <v>76</v>
      </c>
      <c r="V2566" s="24">
        <v>76</v>
      </c>
      <c r="W2566" s="24">
        <f>IF(V2566&gt;900,_xlfn.XLOOKUP(ROUND(V2566,0),'CM-VL-G-C-GL-B-T-ClassRimThickn'!$B$1:$B$112,'CM-VL-G-C-GL-B-T-ClassRimThickn'!$C$1:$C$112,0,1,1),V2566)</f>
        <v>76</v>
      </c>
      <c r="X2566" s="24">
        <v>76</v>
      </c>
      <c r="Y2566" s="24">
        <f>IF(X2566&gt;900,_xlfn.XLOOKUP(ROUND(X2566,0),'CM-VL-G-C-GL-B-T-ClassRimThickn'!$B$1:$B$112,'CM-VL-G-C-GL-B-T-ClassRimThickn'!$C$1:$C$112,0,1,1),X2566)</f>
        <v>76</v>
      </c>
      <c r="Z2566" s="24">
        <v>76</v>
      </c>
      <c r="AA2566" s="24">
        <f>IF(Z2566&gt;900,_xlfn.XLOOKUP(ROUND(Z2566,0),'CM-VL-G-C-GL-B-T-ClassRimThickn'!$B$1:$B$112,'CM-VL-G-C-GL-B-T-ClassRimThickn'!$C$1:$C$112,0,1,1),Z2566)</f>
        <v>76</v>
      </c>
      <c r="AB2566" s="24">
        <v>76</v>
      </c>
      <c r="AC2566" s="24">
        <f>IF(AB2566&gt;900,_xlfn.XLOOKUP(ROUND(AB2566,0),'CM-VL-G-C-GL-B-T-ClassRimThickn'!$B$1:$B$112,'CM-VL-G-C-GL-B-T-ClassRimThickn'!$C$1:$C$112,0,1,1),AB2566)</f>
        <v>76</v>
      </c>
      <c r="AD2566" s="24">
        <v>76</v>
      </c>
      <c r="AE2566" s="24">
        <f>IF(AD2566&gt;900,_xlfn.XLOOKUP(ROUND(AD2566,0),'CM-VL-G-C-GL-B-T-ClassRimThickn'!$B$1:$B$112,'CM-VL-G-C-GL-B-T-ClassRimThickn'!$C$1:$C$112,0,1,1),AD2566)</f>
        <v>76</v>
      </c>
      <c r="AF2566" s="24">
        <v>76</v>
      </c>
      <c r="AG2566" s="24">
        <f>IF(AF2566&gt;900,_xlfn.XLOOKUP(ROUND(AF2566,0),'CM-VL-G-C-GL-B-T-ClassRimThickn'!$B$1:$B$112,'CM-VL-G-C-GL-B-T-ClassRimThickn'!$C$1:$C$112,0,1,1),AF2566)</f>
        <v>76</v>
      </c>
      <c r="AH2566" s="24">
        <v>28</v>
      </c>
      <c r="AI2566" s="24">
        <v>29</v>
      </c>
      <c r="AJ2566" s="24">
        <v>28</v>
      </c>
      <c r="AK2566" s="24">
        <v>29</v>
      </c>
      <c r="AL2566" s="24">
        <v>29</v>
      </c>
      <c r="AM2566" s="24">
        <v>28</v>
      </c>
      <c r="AN2566" s="24">
        <v>27</v>
      </c>
      <c r="AO2566" s="24">
        <v>29</v>
      </c>
      <c r="AP2566" s="24">
        <v>29</v>
      </c>
      <c r="AQ2566" s="24">
        <v>30</v>
      </c>
      <c r="AR2566" s="24">
        <v>29</v>
      </c>
      <c r="AS2566" s="24">
        <v>30</v>
      </c>
      <c r="AT2566" s="24">
        <v>29</v>
      </c>
      <c r="AU2566" s="24">
        <v>28</v>
      </c>
      <c r="AV2566" s="24">
        <v>29</v>
      </c>
      <c r="AW2566" s="24">
        <v>29</v>
      </c>
      <c r="AX2566" s="24">
        <v>29</v>
      </c>
      <c r="AY2566" s="24">
        <v>29</v>
      </c>
      <c r="AZ2566" s="24">
        <v>30</v>
      </c>
      <c r="BA2566" s="24">
        <v>29</v>
      </c>
      <c r="BB2566" s="24">
        <v>29</v>
      </c>
      <c r="BC2566" s="24">
        <v>30</v>
      </c>
      <c r="BD2566" s="24">
        <v>29</v>
      </c>
      <c r="BE2566" s="24">
        <v>30</v>
      </c>
      <c r="BF2566" s="24">
        <v>0</v>
      </c>
      <c r="BG2566" s="24">
        <v>0</v>
      </c>
      <c r="BH2566" s="24">
        <v>0.2</v>
      </c>
      <c r="BI2566" s="24">
        <v>0</v>
      </c>
      <c r="BJ2566" s="24">
        <v>0</v>
      </c>
      <c r="BL2566" s="24">
        <v>0</v>
      </c>
      <c r="BM2566" s="24">
        <v>0</v>
      </c>
      <c r="BN2566" s="24">
        <v>0</v>
      </c>
      <c r="BO2566" s="24">
        <v>0</v>
      </c>
      <c r="BP2566" s="24">
        <v>0</v>
      </c>
      <c r="BQ2566" s="24">
        <v>0</v>
      </c>
      <c r="BR2566" s="24">
        <v>0</v>
      </c>
      <c r="BS2566" s="24">
        <v>0</v>
      </c>
      <c r="BT2566" s="24">
        <v>0.5</v>
      </c>
      <c r="BU2566" s="24">
        <v>0.2</v>
      </c>
      <c r="BV2566" s="24">
        <v>0</v>
      </c>
      <c r="BW2566" s="24">
        <v>0.2</v>
      </c>
      <c r="BX2566" s="24">
        <v>0.5</v>
      </c>
      <c r="BY2566" s="24">
        <v>0</v>
      </c>
      <c r="BZ2566" s="24">
        <v>0.5</v>
      </c>
      <c r="CB2566" s="24">
        <v>0.2</v>
      </c>
      <c r="CC2566" s="24">
        <v>0.2</v>
      </c>
      <c r="CD2566" s="24">
        <v>110</v>
      </c>
      <c r="CE2566" s="24">
        <v>107</v>
      </c>
      <c r="CF2566" s="24">
        <v>109</v>
      </c>
      <c r="CG2566" s="24">
        <v>105</v>
      </c>
      <c r="CH2566" s="24">
        <v>110</v>
      </c>
      <c r="CI2566" s="24">
        <v>112</v>
      </c>
      <c r="CO2566" s="34">
        <f t="shared" si="173"/>
        <v>1204801</v>
      </c>
    </row>
    <row r="2567" spans="1:93" ht="15">
      <c r="A2567" s="23" t="s">
        <v>204</v>
      </c>
      <c r="B2567" s="52">
        <v>43854</v>
      </c>
      <c r="C2567" s="25" t="str">
        <f t="shared" si="172"/>
        <v/>
      </c>
      <c r="G2567" s="24">
        <f t="shared" si="170"/>
        <v>577</v>
      </c>
      <c r="H2567" s="24">
        <v>1219816</v>
      </c>
      <c r="I2567" s="24" t="str">
        <f t="shared" si="171"/>
        <v/>
      </c>
      <c r="K2567" s="24">
        <f>IF(J2567&gt;900,_xlfn.XLOOKUP(ROUND(J2567,0),'CM-VL-G-C-GL-B-T-ClassRimThickn'!$B$1:$B$112,'CM-VL-G-C-GL-B-T-ClassRimThickn'!$C$1:$C$112,0,1,1),J2567)</f>
        <v>0</v>
      </c>
      <c r="L2567" s="24">
        <v>67</v>
      </c>
      <c r="M2567" s="24">
        <f>IF(L2567&gt;900,_xlfn.XLOOKUP(ROUND(L2567,0),'CM-VL-G-C-GL-B-T-ClassRimThickn'!$B$1:$B$112,'CM-VL-G-C-GL-B-T-ClassRimThickn'!$C$1:$C$112,0,1,1),L2567)</f>
        <v>67</v>
      </c>
      <c r="N2567" s="24">
        <v>69</v>
      </c>
      <c r="O2567" s="24">
        <f>IF(N2567&gt;900,_xlfn.XLOOKUP(ROUND(N2567,0),'CM-VL-G-C-GL-B-T-ClassRimThickn'!$B$1:$B$112,'CM-VL-G-C-GL-B-T-ClassRimThickn'!$C$1:$C$112,0,1,1),N2567)</f>
        <v>69</v>
      </c>
      <c r="P2567" s="24">
        <v>68</v>
      </c>
      <c r="Q2567" s="24">
        <f>IF(P2567&gt;900,_xlfn.XLOOKUP(ROUND(P2567,0),'CM-VL-G-C-GL-B-T-ClassRimThickn'!$B$1:$B$112,'CM-VL-G-C-GL-B-T-ClassRimThickn'!$C$1:$C$112,0,1,1),P2567)</f>
        <v>68</v>
      </c>
      <c r="S2567" s="24">
        <f>IF(R2567&gt;900,_xlfn.XLOOKUP(ROUND(R2567,0),'CM-VL-G-C-GL-B-T-ClassRimThickn'!$B$1:$B$112,'CM-VL-G-C-GL-B-T-ClassRimThickn'!$C$1:$C$112,0,1,1),R2567)</f>
        <v>0</v>
      </c>
      <c r="T2567" s="24">
        <v>65</v>
      </c>
      <c r="U2567" s="24">
        <f>IF(T2567&gt;900,_xlfn.XLOOKUP(ROUND(T2567,0),'CM-VL-G-C-GL-B-T-ClassRimThickn'!$B$1:$B$112,'CM-VL-G-C-GL-B-T-ClassRimThickn'!$C$1:$C$112,0,1,1),T2567)</f>
        <v>65</v>
      </c>
      <c r="V2567" s="24">
        <v>66</v>
      </c>
      <c r="W2567" s="24">
        <f>IF(V2567&gt;900,_xlfn.XLOOKUP(ROUND(V2567,0),'CM-VL-G-C-GL-B-T-ClassRimThickn'!$B$1:$B$112,'CM-VL-G-C-GL-B-T-ClassRimThickn'!$C$1:$C$112,0,1,1),V2567)</f>
        <v>66</v>
      </c>
      <c r="X2567" s="24">
        <v>67</v>
      </c>
      <c r="Y2567" s="24">
        <f>IF(X2567&gt;900,_xlfn.XLOOKUP(ROUND(X2567,0),'CM-VL-G-C-GL-B-T-ClassRimThickn'!$B$1:$B$112,'CM-VL-G-C-GL-B-T-ClassRimThickn'!$C$1:$C$112,0,1,1),X2567)</f>
        <v>67</v>
      </c>
      <c r="Z2567" s="24">
        <v>69</v>
      </c>
      <c r="AA2567" s="24">
        <f>IF(Z2567&gt;900,_xlfn.XLOOKUP(ROUND(Z2567,0),'CM-VL-G-C-GL-B-T-ClassRimThickn'!$B$1:$B$112,'CM-VL-G-C-GL-B-T-ClassRimThickn'!$C$1:$C$112,0,1,1),Z2567)</f>
        <v>69</v>
      </c>
      <c r="AB2567" s="24">
        <v>68</v>
      </c>
      <c r="AC2567" s="24">
        <f>IF(AB2567&gt;900,_xlfn.XLOOKUP(ROUND(AB2567,0),'CM-VL-G-C-GL-B-T-ClassRimThickn'!$B$1:$B$112,'CM-VL-G-C-GL-B-T-ClassRimThickn'!$C$1:$C$112,0,1,1),AB2567)</f>
        <v>68</v>
      </c>
      <c r="AD2567" s="24">
        <v>69</v>
      </c>
      <c r="AE2567" s="24">
        <f>IF(AD2567&gt;900,_xlfn.XLOOKUP(ROUND(AD2567,0),'CM-VL-G-C-GL-B-T-ClassRimThickn'!$B$1:$B$112,'CM-VL-G-C-GL-B-T-ClassRimThickn'!$C$1:$C$112,0,1,1),AD2567)</f>
        <v>69</v>
      </c>
      <c r="AF2567" s="24">
        <v>66</v>
      </c>
      <c r="AG2567" s="24">
        <f>IF(AF2567&gt;900,_xlfn.XLOOKUP(ROUND(AF2567,0),'CM-VL-G-C-GL-B-T-ClassRimThickn'!$B$1:$B$112,'CM-VL-G-C-GL-B-T-ClassRimThickn'!$C$1:$C$112,0,1,1),AF2567)</f>
        <v>66</v>
      </c>
      <c r="AH2567" s="24">
        <v>26</v>
      </c>
      <c r="AI2567" s="24">
        <v>26</v>
      </c>
      <c r="AJ2567" s="24">
        <v>24</v>
      </c>
      <c r="AK2567" s="24">
        <v>25</v>
      </c>
      <c r="AL2567" s="24">
        <v>26</v>
      </c>
      <c r="AM2567" s="24">
        <v>25</v>
      </c>
      <c r="AN2567" s="24">
        <v>26</v>
      </c>
      <c r="AO2567" s="24">
        <v>27</v>
      </c>
      <c r="AP2567" s="24">
        <v>26</v>
      </c>
      <c r="AQ2567" s="24">
        <v>26</v>
      </c>
      <c r="AR2567" s="24">
        <v>27</v>
      </c>
      <c r="AS2567" s="24">
        <v>26</v>
      </c>
      <c r="AT2567" s="24">
        <v>28</v>
      </c>
      <c r="AU2567" s="24">
        <v>28</v>
      </c>
      <c r="AV2567" s="24">
        <v>28</v>
      </c>
      <c r="AW2567" s="24">
        <v>28</v>
      </c>
      <c r="AX2567" s="24">
        <v>28</v>
      </c>
      <c r="AY2567" s="24">
        <v>28</v>
      </c>
      <c r="AZ2567" s="24">
        <v>28</v>
      </c>
      <c r="BA2567" s="24">
        <v>25</v>
      </c>
      <c r="BB2567" s="24">
        <v>29</v>
      </c>
      <c r="BC2567" s="24">
        <v>28</v>
      </c>
      <c r="BD2567" s="24">
        <v>28</v>
      </c>
      <c r="BE2567" s="24">
        <v>28</v>
      </c>
      <c r="BF2567" s="24">
        <v>0.5</v>
      </c>
      <c r="BG2567" s="24">
        <v>0.5</v>
      </c>
      <c r="BH2567" s="24">
        <v>0.5</v>
      </c>
      <c r="BI2567" s="24">
        <v>0.5</v>
      </c>
      <c r="BJ2567" s="24">
        <v>0.5</v>
      </c>
      <c r="BL2567" s="24">
        <v>0.5</v>
      </c>
      <c r="BM2567" s="24">
        <v>0.5</v>
      </c>
      <c r="BN2567" s="24">
        <v>0.5</v>
      </c>
      <c r="BO2567" s="24">
        <v>0.5</v>
      </c>
      <c r="BP2567" s="24">
        <v>0.5</v>
      </c>
      <c r="BQ2567" s="24">
        <v>0.5</v>
      </c>
      <c r="BR2567" s="24">
        <v>0</v>
      </c>
      <c r="BS2567" s="24">
        <v>0</v>
      </c>
      <c r="BT2567" s="24">
        <v>0</v>
      </c>
      <c r="BU2567" s="24">
        <v>0</v>
      </c>
      <c r="BV2567" s="24">
        <v>0</v>
      </c>
      <c r="BW2567" s="24">
        <v>0</v>
      </c>
      <c r="BX2567" s="24">
        <v>0</v>
      </c>
      <c r="BY2567" s="24">
        <v>0</v>
      </c>
      <c r="BZ2567" s="24">
        <v>0</v>
      </c>
      <c r="CB2567" s="24">
        <v>0</v>
      </c>
      <c r="CC2567" s="24">
        <v>0</v>
      </c>
      <c r="CD2567" s="24">
        <v>106</v>
      </c>
      <c r="CE2567" s="24">
        <v>103</v>
      </c>
      <c r="CF2567" s="24">
        <v>109</v>
      </c>
      <c r="CG2567" s="24">
        <v>105</v>
      </c>
      <c r="CH2567" s="24">
        <v>107</v>
      </c>
      <c r="CI2567" s="24">
        <v>110</v>
      </c>
      <c r="CO2567" s="34">
        <f t="shared" si="173"/>
        <v>1219816</v>
      </c>
    </row>
    <row r="2568" spans="1:93" ht="15">
      <c r="A2568" s="23" t="s">
        <v>205</v>
      </c>
      <c r="B2568" s="52">
        <v>39710</v>
      </c>
      <c r="C2568" s="25" t="str">
        <f t="shared" si="172"/>
        <v/>
      </c>
      <c r="G2568" s="24" t="str">
        <f t="shared" si="170"/>
        <v/>
      </c>
      <c r="H2568" s="24">
        <v>149549</v>
      </c>
      <c r="I2568" s="24" t="str">
        <f t="shared" si="171"/>
        <v/>
      </c>
      <c r="K2568" s="24">
        <f>IF(J2568&gt;900,_xlfn.XLOOKUP(ROUND(J2568,0),'CM-VL-G-C-GL-B-T-ClassRimThickn'!$B$1:$B$112,'CM-VL-G-C-GL-B-T-ClassRimThickn'!$C$1:$C$112,0,1,1),J2568)</f>
        <v>0</v>
      </c>
      <c r="L2568" s="24">
        <v>66</v>
      </c>
      <c r="M2568" s="24">
        <f>IF(L2568&gt;900,_xlfn.XLOOKUP(ROUND(L2568,0),'CM-VL-G-C-GL-B-T-ClassRimThickn'!$B$1:$B$112,'CM-VL-G-C-GL-B-T-ClassRimThickn'!$C$1:$C$112,0,1,1),L2568)</f>
        <v>66</v>
      </c>
      <c r="N2568" s="24">
        <v>61</v>
      </c>
      <c r="O2568" s="24">
        <f>IF(N2568&gt;900,_xlfn.XLOOKUP(ROUND(N2568,0),'CM-VL-G-C-GL-B-T-ClassRimThickn'!$B$1:$B$112,'CM-VL-G-C-GL-B-T-ClassRimThickn'!$C$1:$C$112,0,1,1),N2568)</f>
        <v>61</v>
      </c>
      <c r="P2568" s="24">
        <v>59</v>
      </c>
      <c r="Q2568" s="24">
        <f>IF(P2568&gt;900,_xlfn.XLOOKUP(ROUND(P2568,0),'CM-VL-G-C-GL-B-T-ClassRimThickn'!$B$1:$B$112,'CM-VL-G-C-GL-B-T-ClassRimThickn'!$C$1:$C$112,0,1,1),P2568)</f>
        <v>59</v>
      </c>
      <c r="S2568" s="24">
        <f>IF(R2568&gt;900,_xlfn.XLOOKUP(ROUND(R2568,0),'CM-VL-G-C-GL-B-T-ClassRimThickn'!$B$1:$B$112,'CM-VL-G-C-GL-B-T-ClassRimThickn'!$C$1:$C$112,0,1,1),R2568)</f>
        <v>0</v>
      </c>
      <c r="T2568" s="24">
        <v>63</v>
      </c>
      <c r="U2568" s="24">
        <f>IF(T2568&gt;900,_xlfn.XLOOKUP(ROUND(T2568,0),'CM-VL-G-C-GL-B-T-ClassRimThickn'!$B$1:$B$112,'CM-VL-G-C-GL-B-T-ClassRimThickn'!$C$1:$C$112,0,1,1),T2568)</f>
        <v>63</v>
      </c>
      <c r="V2568" s="24">
        <v>66</v>
      </c>
      <c r="W2568" s="24">
        <f>IF(V2568&gt;900,_xlfn.XLOOKUP(ROUND(V2568,0),'CM-VL-G-C-GL-B-T-ClassRimThickn'!$B$1:$B$112,'CM-VL-G-C-GL-B-T-ClassRimThickn'!$C$1:$C$112,0,1,1),V2568)</f>
        <v>66</v>
      </c>
      <c r="X2568" s="24">
        <v>67</v>
      </c>
      <c r="Y2568" s="24">
        <f>IF(X2568&gt;900,_xlfn.XLOOKUP(ROUND(X2568,0),'CM-VL-G-C-GL-B-T-ClassRimThickn'!$B$1:$B$112,'CM-VL-G-C-GL-B-T-ClassRimThickn'!$C$1:$C$112,0,1,1),X2568)</f>
        <v>67</v>
      </c>
      <c r="Z2568" s="24">
        <v>64</v>
      </c>
      <c r="AA2568" s="24">
        <f>IF(Z2568&gt;900,_xlfn.XLOOKUP(ROUND(Z2568,0),'CM-VL-G-C-GL-B-T-ClassRimThickn'!$B$1:$B$112,'CM-VL-G-C-GL-B-T-ClassRimThickn'!$C$1:$C$112,0,1,1),Z2568)</f>
        <v>64</v>
      </c>
      <c r="AB2568" s="24">
        <v>60</v>
      </c>
      <c r="AC2568" s="24">
        <f>IF(AB2568&gt;900,_xlfn.XLOOKUP(ROUND(AB2568,0),'CM-VL-G-C-GL-B-T-ClassRimThickn'!$B$1:$B$112,'CM-VL-G-C-GL-B-T-ClassRimThickn'!$C$1:$C$112,0,1,1),AB2568)</f>
        <v>60</v>
      </c>
      <c r="AD2568" s="24">
        <v>64</v>
      </c>
      <c r="AE2568" s="24">
        <f>IF(AD2568&gt;900,_xlfn.XLOOKUP(ROUND(AD2568,0),'CM-VL-G-C-GL-B-T-ClassRimThickn'!$B$1:$B$112,'CM-VL-G-C-GL-B-T-ClassRimThickn'!$C$1:$C$112,0,1,1),AD2568)</f>
        <v>64</v>
      </c>
      <c r="AF2568" s="24">
        <v>63</v>
      </c>
      <c r="AG2568" s="24">
        <f>IF(AF2568&gt;900,_xlfn.XLOOKUP(ROUND(AF2568,0),'CM-VL-G-C-GL-B-T-ClassRimThickn'!$B$1:$B$112,'CM-VL-G-C-GL-B-T-ClassRimThickn'!$C$1:$C$112,0,1,1),AF2568)</f>
        <v>63</v>
      </c>
      <c r="AH2568" s="24">
        <v>27</v>
      </c>
      <c r="AI2568" s="24">
        <v>29</v>
      </c>
      <c r="AJ2568" s="24">
        <v>28</v>
      </c>
      <c r="AK2568" s="24">
        <v>29</v>
      </c>
      <c r="AL2568" s="24">
        <v>29</v>
      </c>
      <c r="AM2568" s="24">
        <v>29</v>
      </c>
      <c r="AN2568" s="24">
        <v>29</v>
      </c>
      <c r="AO2568" s="24">
        <v>27</v>
      </c>
      <c r="AP2568" s="24">
        <v>29</v>
      </c>
      <c r="AQ2568" s="24">
        <v>29</v>
      </c>
      <c r="AR2568" s="24">
        <v>29</v>
      </c>
      <c r="AS2568" s="24">
        <v>29</v>
      </c>
      <c r="AT2568" s="24">
        <v>0</v>
      </c>
      <c r="AU2568" s="24">
        <v>1</v>
      </c>
      <c r="AV2568" s="24">
        <v>1</v>
      </c>
      <c r="AW2568" s="24">
        <v>1</v>
      </c>
      <c r="AX2568" s="24">
        <v>1</v>
      </c>
      <c r="AY2568" s="24">
        <v>1</v>
      </c>
      <c r="AZ2568" s="24">
        <v>1</v>
      </c>
      <c r="BA2568" s="24">
        <v>1</v>
      </c>
      <c r="BB2568" s="24">
        <v>0</v>
      </c>
      <c r="BC2568" s="24">
        <v>1</v>
      </c>
      <c r="BD2568" s="24">
        <v>1</v>
      </c>
      <c r="BE2568" s="24">
        <v>1</v>
      </c>
      <c r="CO2568" s="34">
        <f t="shared" si="173"/>
        <v>149549</v>
      </c>
    </row>
    <row r="2569" spans="1:93" ht="15">
      <c r="A2569" s="23" t="s">
        <v>205</v>
      </c>
      <c r="B2569" s="52">
        <v>39910</v>
      </c>
      <c r="C2569" s="25" t="str">
        <f t="shared" si="172"/>
        <v/>
      </c>
      <c r="G2569" s="24">
        <f t="shared" si="170"/>
        <v>200</v>
      </c>
      <c r="H2569" s="24">
        <v>268369</v>
      </c>
      <c r="I2569" s="24" t="str">
        <f t="shared" si="171"/>
        <v/>
      </c>
      <c r="K2569" s="24">
        <f>IF(J2569&gt;900,_xlfn.XLOOKUP(ROUND(J2569,0),'CM-VL-G-C-GL-B-T-ClassRimThickn'!$B$1:$B$112,'CM-VL-G-C-GL-B-T-ClassRimThickn'!$C$1:$C$112,0,1,1),J2569)</f>
        <v>0</v>
      </c>
      <c r="L2569" s="24">
        <v>85</v>
      </c>
      <c r="M2569" s="24">
        <f>IF(L2569&gt;900,_xlfn.XLOOKUP(ROUND(L2569,0),'CM-VL-G-C-GL-B-T-ClassRimThickn'!$B$1:$B$112,'CM-VL-G-C-GL-B-T-ClassRimThickn'!$C$1:$C$112,0,1,1),L2569)</f>
        <v>85</v>
      </c>
      <c r="N2569" s="24">
        <v>85</v>
      </c>
      <c r="O2569" s="24">
        <f>IF(N2569&gt;900,_xlfn.XLOOKUP(ROUND(N2569,0),'CM-VL-G-C-GL-B-T-ClassRimThickn'!$B$1:$B$112,'CM-VL-G-C-GL-B-T-ClassRimThickn'!$C$1:$C$112,0,1,1),N2569)</f>
        <v>85</v>
      </c>
      <c r="P2569" s="24">
        <v>85</v>
      </c>
      <c r="Q2569" s="24">
        <f>IF(P2569&gt;900,_xlfn.XLOOKUP(ROUND(P2569,0),'CM-VL-G-C-GL-B-T-ClassRimThickn'!$B$1:$B$112,'CM-VL-G-C-GL-B-T-ClassRimThickn'!$C$1:$C$112,0,1,1),P2569)</f>
        <v>85</v>
      </c>
      <c r="S2569" s="24">
        <f>IF(R2569&gt;900,_xlfn.XLOOKUP(ROUND(R2569,0),'CM-VL-G-C-GL-B-T-ClassRimThickn'!$B$1:$B$112,'CM-VL-G-C-GL-B-T-ClassRimThickn'!$C$1:$C$112,0,1,1),R2569)</f>
        <v>0</v>
      </c>
      <c r="T2569" s="24">
        <v>85</v>
      </c>
      <c r="U2569" s="24">
        <f>IF(T2569&gt;900,_xlfn.XLOOKUP(ROUND(T2569,0),'CM-VL-G-C-GL-B-T-ClassRimThickn'!$B$1:$B$112,'CM-VL-G-C-GL-B-T-ClassRimThickn'!$C$1:$C$112,0,1,1),T2569)</f>
        <v>85</v>
      </c>
      <c r="V2569" s="24">
        <v>85</v>
      </c>
      <c r="W2569" s="24">
        <f>IF(V2569&gt;900,_xlfn.XLOOKUP(ROUND(V2569,0),'CM-VL-G-C-GL-B-T-ClassRimThickn'!$B$1:$B$112,'CM-VL-G-C-GL-B-T-ClassRimThickn'!$C$1:$C$112,0,1,1),V2569)</f>
        <v>85</v>
      </c>
      <c r="X2569" s="24">
        <v>85</v>
      </c>
      <c r="Y2569" s="24">
        <f>IF(X2569&gt;900,_xlfn.XLOOKUP(ROUND(X2569,0),'CM-VL-G-C-GL-B-T-ClassRimThickn'!$B$1:$B$112,'CM-VL-G-C-GL-B-T-ClassRimThickn'!$C$1:$C$112,0,1,1),X2569)</f>
        <v>85</v>
      </c>
      <c r="Z2569" s="24">
        <v>85</v>
      </c>
      <c r="AA2569" s="24">
        <f>IF(Z2569&gt;900,_xlfn.XLOOKUP(ROUND(Z2569,0),'CM-VL-G-C-GL-B-T-ClassRimThickn'!$B$1:$B$112,'CM-VL-G-C-GL-B-T-ClassRimThickn'!$C$1:$C$112,0,1,1),Z2569)</f>
        <v>85</v>
      </c>
      <c r="AB2569" s="24">
        <v>85</v>
      </c>
      <c r="AC2569" s="24">
        <f>IF(AB2569&gt;900,_xlfn.XLOOKUP(ROUND(AB2569,0),'CM-VL-G-C-GL-B-T-ClassRimThickn'!$B$1:$B$112,'CM-VL-G-C-GL-B-T-ClassRimThickn'!$C$1:$C$112,0,1,1),AB2569)</f>
        <v>85</v>
      </c>
      <c r="AD2569" s="24">
        <v>85</v>
      </c>
      <c r="AE2569" s="24">
        <f>IF(AD2569&gt;900,_xlfn.XLOOKUP(ROUND(AD2569,0),'CM-VL-G-C-GL-B-T-ClassRimThickn'!$B$1:$B$112,'CM-VL-G-C-GL-B-T-ClassRimThickn'!$C$1:$C$112,0,1,1),AD2569)</f>
        <v>85</v>
      </c>
      <c r="AF2569" s="24">
        <v>85</v>
      </c>
      <c r="AG2569" s="24">
        <f>IF(AF2569&gt;900,_xlfn.XLOOKUP(ROUND(AF2569,0),'CM-VL-G-C-GL-B-T-ClassRimThickn'!$B$1:$B$112,'CM-VL-G-C-GL-B-T-ClassRimThickn'!$C$1:$C$112,0,1,1),AF2569)</f>
        <v>85</v>
      </c>
      <c r="AH2569" s="24">
        <v>31</v>
      </c>
      <c r="AI2569" s="24">
        <v>30</v>
      </c>
      <c r="AJ2569" s="24">
        <v>29</v>
      </c>
      <c r="AK2569" s="24">
        <v>31</v>
      </c>
      <c r="AL2569" s="24">
        <v>29</v>
      </c>
      <c r="AM2569" s="24">
        <v>30</v>
      </c>
      <c r="AN2569" s="24">
        <v>31</v>
      </c>
      <c r="AO2569" s="24">
        <v>30</v>
      </c>
      <c r="AP2569" s="24">
        <v>29</v>
      </c>
      <c r="AQ2569" s="24">
        <v>30</v>
      </c>
      <c r="AR2569" s="24">
        <v>29</v>
      </c>
      <c r="AS2569" s="24">
        <v>29</v>
      </c>
      <c r="AT2569" s="24">
        <v>1</v>
      </c>
      <c r="AU2569" s="24">
        <v>0.5</v>
      </c>
      <c r="AV2569" s="24">
        <v>0.2</v>
      </c>
      <c r="AW2569" s="24">
        <v>0.5</v>
      </c>
      <c r="AX2569" s="24">
        <v>0.5</v>
      </c>
      <c r="AY2569" s="24">
        <v>0.2</v>
      </c>
      <c r="AZ2569" s="24">
        <v>0.5</v>
      </c>
      <c r="BA2569" s="24">
        <v>0.5</v>
      </c>
      <c r="BB2569" s="24">
        <v>0.5</v>
      </c>
      <c r="BC2569" s="24">
        <v>0.5</v>
      </c>
      <c r="BD2569" s="24">
        <v>0.5</v>
      </c>
      <c r="BE2569" s="24">
        <v>0.5</v>
      </c>
      <c r="CO2569" s="34">
        <f t="shared" si="173"/>
        <v>268369</v>
      </c>
    </row>
    <row r="2570" spans="1:93" ht="15">
      <c r="A2570" s="23" t="s">
        <v>205</v>
      </c>
      <c r="B2570" s="52">
        <v>40007</v>
      </c>
      <c r="C2570" s="25" t="str">
        <f t="shared" si="172"/>
        <v/>
      </c>
      <c r="G2570" s="24">
        <f t="shared" si="170"/>
        <v>97</v>
      </c>
      <c r="H2570" s="24">
        <v>305492</v>
      </c>
      <c r="I2570" s="24" t="str">
        <f t="shared" si="171"/>
        <v/>
      </c>
      <c r="K2570" s="24">
        <f>IF(J2570&gt;900,_xlfn.XLOOKUP(ROUND(J2570,0),'CM-VL-G-C-GL-B-T-ClassRimThickn'!$B$1:$B$112,'CM-VL-G-C-GL-B-T-ClassRimThickn'!$C$1:$C$112,0,1,1),J2570)</f>
        <v>0</v>
      </c>
      <c r="L2570" s="24">
        <v>85</v>
      </c>
      <c r="M2570" s="24">
        <f>IF(L2570&gt;900,_xlfn.XLOOKUP(ROUND(L2570,0),'CM-VL-G-C-GL-B-T-ClassRimThickn'!$B$1:$B$112,'CM-VL-G-C-GL-B-T-ClassRimThickn'!$C$1:$C$112,0,1,1),L2570)</f>
        <v>85</v>
      </c>
      <c r="N2570" s="24">
        <v>85</v>
      </c>
      <c r="O2570" s="24">
        <f>IF(N2570&gt;900,_xlfn.XLOOKUP(ROUND(N2570,0),'CM-VL-G-C-GL-B-T-ClassRimThickn'!$B$1:$B$112,'CM-VL-G-C-GL-B-T-ClassRimThickn'!$C$1:$C$112,0,1,1),N2570)</f>
        <v>85</v>
      </c>
      <c r="P2570" s="24">
        <v>85</v>
      </c>
      <c r="Q2570" s="24">
        <f>IF(P2570&gt;900,_xlfn.XLOOKUP(ROUND(P2570,0),'CM-VL-G-C-GL-B-T-ClassRimThickn'!$B$1:$B$112,'CM-VL-G-C-GL-B-T-ClassRimThickn'!$C$1:$C$112,0,1,1),P2570)</f>
        <v>85</v>
      </c>
      <c r="S2570" s="24">
        <f>IF(R2570&gt;900,_xlfn.XLOOKUP(ROUND(R2570,0),'CM-VL-G-C-GL-B-T-ClassRimThickn'!$B$1:$B$112,'CM-VL-G-C-GL-B-T-ClassRimThickn'!$C$1:$C$112,0,1,1),R2570)</f>
        <v>0</v>
      </c>
      <c r="T2570" s="24">
        <v>85</v>
      </c>
      <c r="U2570" s="24">
        <f>IF(T2570&gt;900,_xlfn.XLOOKUP(ROUND(T2570,0),'CM-VL-G-C-GL-B-T-ClassRimThickn'!$B$1:$B$112,'CM-VL-G-C-GL-B-T-ClassRimThickn'!$C$1:$C$112,0,1,1),T2570)</f>
        <v>85</v>
      </c>
      <c r="V2570" s="24">
        <v>85</v>
      </c>
      <c r="W2570" s="24">
        <f>IF(V2570&gt;900,_xlfn.XLOOKUP(ROUND(V2570,0),'CM-VL-G-C-GL-B-T-ClassRimThickn'!$B$1:$B$112,'CM-VL-G-C-GL-B-T-ClassRimThickn'!$C$1:$C$112,0,1,1),V2570)</f>
        <v>85</v>
      </c>
      <c r="X2570" s="24">
        <v>85</v>
      </c>
      <c r="Y2570" s="24">
        <f>IF(X2570&gt;900,_xlfn.XLOOKUP(ROUND(X2570,0),'CM-VL-G-C-GL-B-T-ClassRimThickn'!$B$1:$B$112,'CM-VL-G-C-GL-B-T-ClassRimThickn'!$C$1:$C$112,0,1,1),X2570)</f>
        <v>85</v>
      </c>
      <c r="Z2570" s="24">
        <v>85</v>
      </c>
      <c r="AA2570" s="24">
        <f>IF(Z2570&gt;900,_xlfn.XLOOKUP(ROUND(Z2570,0),'CM-VL-G-C-GL-B-T-ClassRimThickn'!$B$1:$B$112,'CM-VL-G-C-GL-B-T-ClassRimThickn'!$C$1:$C$112,0,1,1),Z2570)</f>
        <v>85</v>
      </c>
      <c r="AB2570" s="24">
        <v>85</v>
      </c>
      <c r="AC2570" s="24">
        <f>IF(AB2570&gt;900,_xlfn.XLOOKUP(ROUND(AB2570,0),'CM-VL-G-C-GL-B-T-ClassRimThickn'!$B$1:$B$112,'CM-VL-G-C-GL-B-T-ClassRimThickn'!$C$1:$C$112,0,1,1),AB2570)</f>
        <v>85</v>
      </c>
      <c r="AD2570" s="24">
        <v>85</v>
      </c>
      <c r="AE2570" s="24">
        <f>IF(AD2570&gt;900,_xlfn.XLOOKUP(ROUND(AD2570,0),'CM-VL-G-C-GL-B-T-ClassRimThickn'!$B$1:$B$112,'CM-VL-G-C-GL-B-T-ClassRimThickn'!$C$1:$C$112,0,1,1),AD2570)</f>
        <v>85</v>
      </c>
      <c r="AF2570" s="24">
        <v>85</v>
      </c>
      <c r="AG2570" s="24">
        <f>IF(AF2570&gt;900,_xlfn.XLOOKUP(ROUND(AF2570,0),'CM-VL-G-C-GL-B-T-ClassRimThickn'!$B$1:$B$112,'CM-VL-G-C-GL-B-T-ClassRimThickn'!$C$1:$C$112,0,1,1),AF2570)</f>
        <v>85</v>
      </c>
      <c r="AH2570" s="24">
        <v>29</v>
      </c>
      <c r="AI2570" s="24">
        <v>30</v>
      </c>
      <c r="AJ2570" s="24">
        <v>26.5</v>
      </c>
      <c r="AK2570" s="24">
        <v>27.5</v>
      </c>
      <c r="AL2570" s="24">
        <v>29</v>
      </c>
      <c r="AM2570" s="24">
        <v>28</v>
      </c>
      <c r="AN2570" s="24">
        <v>29</v>
      </c>
      <c r="AO2570" s="24">
        <v>29</v>
      </c>
      <c r="AP2570" s="24">
        <v>28</v>
      </c>
      <c r="AQ2570" s="24">
        <v>27.5</v>
      </c>
      <c r="AR2570" s="24">
        <v>29</v>
      </c>
      <c r="AS2570" s="24">
        <v>27</v>
      </c>
      <c r="AT2570" s="24">
        <v>29</v>
      </c>
      <c r="AU2570" s="24">
        <v>29</v>
      </c>
      <c r="AV2570" s="24">
        <v>29</v>
      </c>
      <c r="AW2570" s="24">
        <v>28.5</v>
      </c>
      <c r="AX2570" s="24">
        <v>29</v>
      </c>
      <c r="AY2570" s="24">
        <v>29.5</v>
      </c>
      <c r="AZ2570" s="24">
        <v>30.5</v>
      </c>
      <c r="BA2570" s="24">
        <v>29.5</v>
      </c>
      <c r="BB2570" s="24">
        <v>29.5</v>
      </c>
      <c r="BC2570" s="24">
        <v>30</v>
      </c>
      <c r="BD2570" s="24">
        <v>29.5</v>
      </c>
      <c r="BE2570" s="24">
        <v>30</v>
      </c>
      <c r="BR2570" s="24">
        <v>0</v>
      </c>
      <c r="BS2570" s="24">
        <v>0</v>
      </c>
      <c r="BT2570" s="24">
        <v>0</v>
      </c>
      <c r="BU2570" s="24">
        <v>0</v>
      </c>
      <c r="BV2570" s="24">
        <v>0</v>
      </c>
      <c r="BW2570" s="24">
        <v>0</v>
      </c>
      <c r="BX2570" s="24">
        <v>0</v>
      </c>
      <c r="BY2570" s="24">
        <v>0</v>
      </c>
      <c r="BZ2570" s="24">
        <v>0</v>
      </c>
      <c r="CB2570" s="24">
        <v>0</v>
      </c>
      <c r="CC2570" s="24">
        <v>0</v>
      </c>
      <c r="CO2570" s="34">
        <f t="shared" si="173"/>
        <v>305492</v>
      </c>
    </row>
    <row r="2571" spans="1:93" ht="15">
      <c r="A2571" s="23" t="s">
        <v>205</v>
      </c>
      <c r="B2571" s="52">
        <v>40077</v>
      </c>
      <c r="C2571" s="25" t="str">
        <f t="shared" si="172"/>
        <v/>
      </c>
      <c r="G2571" s="24">
        <f t="shared" si="170"/>
        <v>70</v>
      </c>
      <c r="H2571" s="26">
        <f>((H2573-H2570)/SUM(G2571:G2573)*G2571)+H2570</f>
        <v>349226.26966292132</v>
      </c>
      <c r="I2571" s="24" t="str">
        <f t="shared" si="171"/>
        <v/>
      </c>
      <c r="K2571" s="24">
        <f>IF(J2571&gt;900,_xlfn.XLOOKUP(ROUND(J2571,0),'CM-VL-G-C-GL-B-T-ClassRimThickn'!$B$1:$B$112,'CM-VL-G-C-GL-B-T-ClassRimThickn'!$C$1:$C$112,0,1,1),J2571)</f>
        <v>0</v>
      </c>
      <c r="L2571" s="24">
        <v>85</v>
      </c>
      <c r="M2571" s="24">
        <f>IF(L2571&gt;900,_xlfn.XLOOKUP(ROUND(L2571,0),'CM-VL-G-C-GL-B-T-ClassRimThickn'!$B$1:$B$112,'CM-VL-G-C-GL-B-T-ClassRimThickn'!$C$1:$C$112,0,1,1),L2571)</f>
        <v>85</v>
      </c>
      <c r="N2571" s="24">
        <v>85</v>
      </c>
      <c r="O2571" s="24">
        <f>IF(N2571&gt;900,_xlfn.XLOOKUP(ROUND(N2571,0),'CM-VL-G-C-GL-B-T-ClassRimThickn'!$B$1:$B$112,'CM-VL-G-C-GL-B-T-ClassRimThickn'!$C$1:$C$112,0,1,1),N2571)</f>
        <v>85</v>
      </c>
      <c r="P2571" s="24">
        <v>85</v>
      </c>
      <c r="Q2571" s="24">
        <f>IF(P2571&gt;900,_xlfn.XLOOKUP(ROUND(P2571,0),'CM-VL-G-C-GL-B-T-ClassRimThickn'!$B$1:$B$112,'CM-VL-G-C-GL-B-T-ClassRimThickn'!$C$1:$C$112,0,1,1),P2571)</f>
        <v>85</v>
      </c>
      <c r="S2571" s="24">
        <f>IF(R2571&gt;900,_xlfn.XLOOKUP(ROUND(R2571,0),'CM-VL-G-C-GL-B-T-ClassRimThickn'!$B$1:$B$112,'CM-VL-G-C-GL-B-T-ClassRimThickn'!$C$1:$C$112,0,1,1),R2571)</f>
        <v>0</v>
      </c>
      <c r="T2571" s="24">
        <v>85</v>
      </c>
      <c r="U2571" s="24">
        <f>IF(T2571&gt;900,_xlfn.XLOOKUP(ROUND(T2571,0),'CM-VL-G-C-GL-B-T-ClassRimThickn'!$B$1:$B$112,'CM-VL-G-C-GL-B-T-ClassRimThickn'!$C$1:$C$112,0,1,1),T2571)</f>
        <v>85</v>
      </c>
      <c r="V2571" s="24">
        <v>85</v>
      </c>
      <c r="W2571" s="24">
        <f>IF(V2571&gt;900,_xlfn.XLOOKUP(ROUND(V2571,0),'CM-VL-G-C-GL-B-T-ClassRimThickn'!$B$1:$B$112,'CM-VL-G-C-GL-B-T-ClassRimThickn'!$C$1:$C$112,0,1,1),V2571)</f>
        <v>85</v>
      </c>
      <c r="X2571" s="24">
        <v>85</v>
      </c>
      <c r="Y2571" s="24">
        <f>IF(X2571&gt;900,_xlfn.XLOOKUP(ROUND(X2571,0),'CM-VL-G-C-GL-B-T-ClassRimThickn'!$B$1:$B$112,'CM-VL-G-C-GL-B-T-ClassRimThickn'!$C$1:$C$112,0,1,1),X2571)</f>
        <v>85</v>
      </c>
      <c r="Z2571" s="24">
        <v>85</v>
      </c>
      <c r="AA2571" s="24">
        <f>IF(Z2571&gt;900,_xlfn.XLOOKUP(ROUND(Z2571,0),'CM-VL-G-C-GL-B-T-ClassRimThickn'!$B$1:$B$112,'CM-VL-G-C-GL-B-T-ClassRimThickn'!$C$1:$C$112,0,1,1),Z2571)</f>
        <v>85</v>
      </c>
      <c r="AB2571" s="24">
        <v>85</v>
      </c>
      <c r="AC2571" s="24">
        <f>IF(AB2571&gt;900,_xlfn.XLOOKUP(ROUND(AB2571,0),'CM-VL-G-C-GL-B-T-ClassRimThickn'!$B$1:$B$112,'CM-VL-G-C-GL-B-T-ClassRimThickn'!$C$1:$C$112,0,1,1),AB2571)</f>
        <v>85</v>
      </c>
      <c r="AD2571" s="24">
        <v>85</v>
      </c>
      <c r="AE2571" s="24">
        <f>IF(AD2571&gt;900,_xlfn.XLOOKUP(ROUND(AD2571,0),'CM-VL-G-C-GL-B-T-ClassRimThickn'!$B$1:$B$112,'CM-VL-G-C-GL-B-T-ClassRimThickn'!$C$1:$C$112,0,1,1),AD2571)</f>
        <v>85</v>
      </c>
      <c r="AF2571" s="24">
        <v>85</v>
      </c>
      <c r="AG2571" s="24">
        <f>IF(AF2571&gt;900,_xlfn.XLOOKUP(ROUND(AF2571,0),'CM-VL-G-C-GL-B-T-ClassRimThickn'!$B$1:$B$112,'CM-VL-G-C-GL-B-T-ClassRimThickn'!$C$1:$C$112,0,1,1),AF2571)</f>
        <v>85</v>
      </c>
      <c r="AH2571" s="24">
        <v>27.5</v>
      </c>
      <c r="AI2571" s="24">
        <v>29</v>
      </c>
      <c r="AJ2571" s="24">
        <v>26</v>
      </c>
      <c r="AK2571" s="24">
        <v>27</v>
      </c>
      <c r="AL2571" s="24">
        <v>29</v>
      </c>
      <c r="AM2571" s="24">
        <v>28.5</v>
      </c>
      <c r="AN2571" s="24">
        <v>28</v>
      </c>
      <c r="AO2571" s="24">
        <v>29</v>
      </c>
      <c r="AP2571" s="24">
        <v>27</v>
      </c>
      <c r="AQ2571" s="24">
        <v>28</v>
      </c>
      <c r="AR2571" s="24">
        <v>28.5</v>
      </c>
      <c r="AS2571" s="24">
        <v>26</v>
      </c>
      <c r="AT2571" s="24">
        <v>28</v>
      </c>
      <c r="AU2571" s="24">
        <v>28.5</v>
      </c>
      <c r="AV2571" s="24">
        <v>29</v>
      </c>
      <c r="AW2571" s="24">
        <v>28</v>
      </c>
      <c r="AX2571" s="24">
        <v>28.5</v>
      </c>
      <c r="AY2571" s="24">
        <v>29</v>
      </c>
      <c r="AZ2571" s="24">
        <v>28.5</v>
      </c>
      <c r="BA2571" s="24">
        <v>28</v>
      </c>
      <c r="BB2571" s="24">
        <v>28.5</v>
      </c>
      <c r="BC2571" s="24">
        <v>30</v>
      </c>
      <c r="BD2571" s="24">
        <v>30</v>
      </c>
      <c r="BE2571" s="24">
        <v>29</v>
      </c>
      <c r="BF2571" s="24">
        <v>0.5</v>
      </c>
      <c r="BG2571" s="24">
        <v>0.5</v>
      </c>
      <c r="BH2571" s="24">
        <v>0.5</v>
      </c>
      <c r="BI2571" s="24">
        <v>0.5</v>
      </c>
      <c r="BJ2571" s="24">
        <v>0.5</v>
      </c>
      <c r="BL2571" s="24">
        <v>0.5</v>
      </c>
      <c r="BM2571" s="24">
        <v>0.5</v>
      </c>
      <c r="BN2571" s="24">
        <v>0.5</v>
      </c>
      <c r="BO2571" s="24">
        <v>0.5</v>
      </c>
      <c r="BP2571" s="24">
        <v>0.5</v>
      </c>
      <c r="BQ2571" s="24">
        <v>0.5</v>
      </c>
      <c r="CD2571" s="24">
        <v>107</v>
      </c>
      <c r="CE2571" s="24">
        <v>105</v>
      </c>
      <c r="CF2571" s="24">
        <v>105</v>
      </c>
      <c r="CG2571" s="24">
        <v>108</v>
      </c>
      <c r="CH2571" s="24">
        <v>105</v>
      </c>
      <c r="CI2571" s="24">
        <v>105</v>
      </c>
      <c r="CO2571" s="34">
        <f t="shared" si="173"/>
        <v>349226.26966292132</v>
      </c>
    </row>
    <row r="2572" spans="1:93" ht="15">
      <c r="A2572" s="23" t="s">
        <v>205</v>
      </c>
      <c r="B2572" s="52">
        <v>40089</v>
      </c>
      <c r="C2572" s="25" t="str">
        <f t="shared" si="172"/>
        <v/>
      </c>
      <c r="G2572" s="24">
        <f t="shared" si="170"/>
        <v>12</v>
      </c>
      <c r="H2572" s="26">
        <f>((H2573-H2570)/SUM(G2571:G2573)*G2572)+H2571</f>
        <v>356723.57303370786</v>
      </c>
      <c r="I2572" s="24" t="str">
        <f t="shared" si="171"/>
        <v/>
      </c>
      <c r="K2572" s="24">
        <f>IF(J2572&gt;900,_xlfn.XLOOKUP(ROUND(J2572,0),'CM-VL-G-C-GL-B-T-ClassRimThickn'!$B$1:$B$112,'CM-VL-G-C-GL-B-T-ClassRimThickn'!$C$1:$C$112,0,1,1),J2572)</f>
        <v>0</v>
      </c>
      <c r="L2572" s="24">
        <v>85</v>
      </c>
      <c r="M2572" s="24">
        <f>IF(L2572&gt;900,_xlfn.XLOOKUP(ROUND(L2572,0),'CM-VL-G-C-GL-B-T-ClassRimThickn'!$B$1:$B$112,'CM-VL-G-C-GL-B-T-ClassRimThickn'!$C$1:$C$112,0,1,1),L2572)</f>
        <v>85</v>
      </c>
      <c r="N2572" s="24">
        <v>85</v>
      </c>
      <c r="O2572" s="24">
        <f>IF(N2572&gt;900,_xlfn.XLOOKUP(ROUND(N2572,0),'CM-VL-G-C-GL-B-T-ClassRimThickn'!$B$1:$B$112,'CM-VL-G-C-GL-B-T-ClassRimThickn'!$C$1:$C$112,0,1,1),N2572)</f>
        <v>85</v>
      </c>
      <c r="P2572" s="24">
        <v>85</v>
      </c>
      <c r="Q2572" s="24">
        <f>IF(P2572&gt;900,_xlfn.XLOOKUP(ROUND(P2572,0),'CM-VL-G-C-GL-B-T-ClassRimThickn'!$B$1:$B$112,'CM-VL-G-C-GL-B-T-ClassRimThickn'!$C$1:$C$112,0,1,1),P2572)</f>
        <v>85</v>
      </c>
      <c r="S2572" s="24">
        <f>IF(R2572&gt;900,_xlfn.XLOOKUP(ROUND(R2572,0),'CM-VL-G-C-GL-B-T-ClassRimThickn'!$B$1:$B$112,'CM-VL-G-C-GL-B-T-ClassRimThickn'!$C$1:$C$112,0,1,1),R2572)</f>
        <v>0</v>
      </c>
      <c r="T2572" s="24">
        <v>85</v>
      </c>
      <c r="U2572" s="24">
        <f>IF(T2572&gt;900,_xlfn.XLOOKUP(ROUND(T2572,0),'CM-VL-G-C-GL-B-T-ClassRimThickn'!$B$1:$B$112,'CM-VL-G-C-GL-B-T-ClassRimThickn'!$C$1:$C$112,0,1,1),T2572)</f>
        <v>85</v>
      </c>
      <c r="V2572" s="24">
        <v>85</v>
      </c>
      <c r="W2572" s="24">
        <f>IF(V2572&gt;900,_xlfn.XLOOKUP(ROUND(V2572,0),'CM-VL-G-C-GL-B-T-ClassRimThickn'!$B$1:$B$112,'CM-VL-G-C-GL-B-T-ClassRimThickn'!$C$1:$C$112,0,1,1),V2572)</f>
        <v>85</v>
      </c>
      <c r="X2572" s="24">
        <v>85</v>
      </c>
      <c r="Y2572" s="24">
        <f>IF(X2572&gt;900,_xlfn.XLOOKUP(ROUND(X2572,0),'CM-VL-G-C-GL-B-T-ClassRimThickn'!$B$1:$B$112,'CM-VL-G-C-GL-B-T-ClassRimThickn'!$C$1:$C$112,0,1,1),X2572)</f>
        <v>85</v>
      </c>
      <c r="Z2572" s="24">
        <v>85</v>
      </c>
      <c r="AA2572" s="24">
        <f>IF(Z2572&gt;900,_xlfn.XLOOKUP(ROUND(Z2572,0),'CM-VL-G-C-GL-B-T-ClassRimThickn'!$B$1:$B$112,'CM-VL-G-C-GL-B-T-ClassRimThickn'!$C$1:$C$112,0,1,1),Z2572)</f>
        <v>85</v>
      </c>
      <c r="AB2572" s="24">
        <v>85</v>
      </c>
      <c r="AC2572" s="24">
        <f>IF(AB2572&gt;900,_xlfn.XLOOKUP(ROUND(AB2572,0),'CM-VL-G-C-GL-B-T-ClassRimThickn'!$B$1:$B$112,'CM-VL-G-C-GL-B-T-ClassRimThickn'!$C$1:$C$112,0,1,1),AB2572)</f>
        <v>85</v>
      </c>
      <c r="AD2572" s="24">
        <v>85</v>
      </c>
      <c r="AE2572" s="24">
        <f>IF(AD2572&gt;900,_xlfn.XLOOKUP(ROUND(AD2572,0),'CM-VL-G-C-GL-B-T-ClassRimThickn'!$B$1:$B$112,'CM-VL-G-C-GL-B-T-ClassRimThickn'!$C$1:$C$112,0,1,1),AD2572)</f>
        <v>85</v>
      </c>
      <c r="AF2572" s="24">
        <v>85</v>
      </c>
      <c r="AG2572" s="24">
        <f>IF(AF2572&gt;900,_xlfn.XLOOKUP(ROUND(AF2572,0),'CM-VL-G-C-GL-B-T-ClassRimThickn'!$B$1:$B$112,'CM-VL-G-C-GL-B-T-ClassRimThickn'!$C$1:$C$112,0,1,1),AF2572)</f>
        <v>85</v>
      </c>
      <c r="AH2572" s="24">
        <v>26.5</v>
      </c>
      <c r="AI2572" s="24">
        <v>29.5</v>
      </c>
      <c r="AJ2572" s="24">
        <v>26.5</v>
      </c>
      <c r="AK2572" s="24">
        <v>27</v>
      </c>
      <c r="AL2572" s="24">
        <v>28.5</v>
      </c>
      <c r="AM2572" s="24">
        <v>29</v>
      </c>
      <c r="AN2572" s="24">
        <v>27</v>
      </c>
      <c r="AO2572" s="24">
        <v>28.5</v>
      </c>
      <c r="AP2572" s="24">
        <v>28</v>
      </c>
      <c r="AQ2572" s="24">
        <v>26</v>
      </c>
      <c r="AR2572" s="24">
        <v>27</v>
      </c>
      <c r="AS2572" s="24">
        <v>27</v>
      </c>
      <c r="AT2572" s="24">
        <v>29</v>
      </c>
      <c r="AU2572" s="24">
        <v>30</v>
      </c>
      <c r="AV2572" s="24">
        <v>30</v>
      </c>
      <c r="AW2572" s="24">
        <v>29</v>
      </c>
      <c r="AX2572" s="24">
        <v>29</v>
      </c>
      <c r="AY2572" s="24">
        <v>29.5</v>
      </c>
      <c r="AZ2572" s="24">
        <v>30</v>
      </c>
      <c r="BA2572" s="24">
        <v>29.5</v>
      </c>
      <c r="BB2572" s="24">
        <v>30</v>
      </c>
      <c r="BC2572" s="24">
        <v>30</v>
      </c>
      <c r="BD2572" s="24">
        <v>30.5</v>
      </c>
      <c r="BE2572" s="24">
        <v>30</v>
      </c>
      <c r="BF2572" s="24">
        <v>1</v>
      </c>
      <c r="BG2572" s="24">
        <v>1</v>
      </c>
      <c r="BH2572" s="24">
        <v>1</v>
      </c>
      <c r="BI2572" s="24">
        <v>1</v>
      </c>
      <c r="BJ2572" s="24">
        <v>1</v>
      </c>
      <c r="BL2572" s="24">
        <v>1</v>
      </c>
      <c r="BM2572" s="24">
        <v>1</v>
      </c>
      <c r="BN2572" s="24">
        <v>1</v>
      </c>
      <c r="BO2572" s="24">
        <v>1</v>
      </c>
      <c r="BP2572" s="24">
        <v>1</v>
      </c>
      <c r="BQ2572" s="24">
        <v>1</v>
      </c>
      <c r="BR2572" s="24">
        <v>0</v>
      </c>
      <c r="BS2572" s="24">
        <v>0</v>
      </c>
      <c r="BT2572" s="24">
        <v>0</v>
      </c>
      <c r="BU2572" s="24">
        <v>0</v>
      </c>
      <c r="BV2572" s="24">
        <v>0</v>
      </c>
      <c r="BW2572" s="24">
        <v>0</v>
      </c>
      <c r="BX2572" s="24">
        <v>0</v>
      </c>
      <c r="BY2572" s="24">
        <v>0</v>
      </c>
      <c r="BZ2572" s="24">
        <v>0</v>
      </c>
      <c r="CB2572" s="24">
        <v>0</v>
      </c>
      <c r="CC2572" s="24">
        <v>0</v>
      </c>
      <c r="CD2572" s="24">
        <v>105</v>
      </c>
      <c r="CE2572" s="24">
        <v>105</v>
      </c>
      <c r="CF2572" s="24">
        <v>105</v>
      </c>
      <c r="CG2572" s="24">
        <v>105</v>
      </c>
      <c r="CH2572" s="24">
        <v>105</v>
      </c>
      <c r="CI2572" s="24">
        <v>105</v>
      </c>
      <c r="CO2572" s="34">
        <f t="shared" si="173"/>
        <v>356723.57303370786</v>
      </c>
    </row>
    <row r="2573" spans="1:93" ht="15">
      <c r="A2573" s="23" t="s">
        <v>205</v>
      </c>
      <c r="B2573" s="52">
        <v>40096</v>
      </c>
      <c r="C2573" s="25" t="str">
        <f t="shared" si="172"/>
        <v/>
      </c>
      <c r="G2573" s="24">
        <f t="shared" si="170"/>
        <v>7</v>
      </c>
      <c r="H2573" s="24">
        <v>361097</v>
      </c>
      <c r="I2573" s="24" t="str">
        <f t="shared" si="171"/>
        <v/>
      </c>
      <c r="K2573" s="24">
        <f>IF(J2573&gt;900,_xlfn.XLOOKUP(ROUND(J2573,0),'CM-VL-G-C-GL-B-T-ClassRimThickn'!$B$1:$B$112,'CM-VL-G-C-GL-B-T-ClassRimThickn'!$C$1:$C$112,0,1,1),J2573)</f>
        <v>0</v>
      </c>
      <c r="L2573" s="24">
        <v>83</v>
      </c>
      <c r="M2573" s="24">
        <f>IF(L2573&gt;900,_xlfn.XLOOKUP(ROUND(L2573,0),'CM-VL-G-C-GL-B-T-ClassRimThickn'!$B$1:$B$112,'CM-VL-G-C-GL-B-T-ClassRimThickn'!$C$1:$C$112,0,1,1),L2573)</f>
        <v>83</v>
      </c>
      <c r="N2573" s="24">
        <v>83</v>
      </c>
      <c r="O2573" s="24">
        <f>IF(N2573&gt;900,_xlfn.XLOOKUP(ROUND(N2573,0),'CM-VL-G-C-GL-B-T-ClassRimThickn'!$B$1:$B$112,'CM-VL-G-C-GL-B-T-ClassRimThickn'!$C$1:$C$112,0,1,1),N2573)</f>
        <v>83</v>
      </c>
      <c r="P2573" s="24">
        <v>83</v>
      </c>
      <c r="Q2573" s="24">
        <f>IF(P2573&gt;900,_xlfn.XLOOKUP(ROUND(P2573,0),'CM-VL-G-C-GL-B-T-ClassRimThickn'!$B$1:$B$112,'CM-VL-G-C-GL-B-T-ClassRimThickn'!$C$1:$C$112,0,1,1),P2573)</f>
        <v>83</v>
      </c>
      <c r="S2573" s="24">
        <f>IF(R2573&gt;900,_xlfn.XLOOKUP(ROUND(R2573,0),'CM-VL-G-C-GL-B-T-ClassRimThickn'!$B$1:$B$112,'CM-VL-G-C-GL-B-T-ClassRimThickn'!$C$1:$C$112,0,1,1),R2573)</f>
        <v>0</v>
      </c>
      <c r="T2573" s="24">
        <v>83</v>
      </c>
      <c r="U2573" s="24">
        <f>IF(T2573&gt;900,_xlfn.XLOOKUP(ROUND(T2573,0),'CM-VL-G-C-GL-B-T-ClassRimThickn'!$B$1:$B$112,'CM-VL-G-C-GL-B-T-ClassRimThickn'!$C$1:$C$112,0,1,1),T2573)</f>
        <v>83</v>
      </c>
      <c r="V2573" s="24">
        <v>83</v>
      </c>
      <c r="W2573" s="24">
        <f>IF(V2573&gt;900,_xlfn.XLOOKUP(ROUND(V2573,0),'CM-VL-G-C-GL-B-T-ClassRimThickn'!$B$1:$B$112,'CM-VL-G-C-GL-B-T-ClassRimThickn'!$C$1:$C$112,0,1,1),V2573)</f>
        <v>83</v>
      </c>
      <c r="X2573" s="24">
        <v>83</v>
      </c>
      <c r="Y2573" s="24">
        <f>IF(X2573&gt;900,_xlfn.XLOOKUP(ROUND(X2573,0),'CM-VL-G-C-GL-B-T-ClassRimThickn'!$B$1:$B$112,'CM-VL-G-C-GL-B-T-ClassRimThickn'!$C$1:$C$112,0,1,1),X2573)</f>
        <v>83</v>
      </c>
      <c r="Z2573" s="24">
        <v>83</v>
      </c>
      <c r="AA2573" s="24">
        <f>IF(Z2573&gt;900,_xlfn.XLOOKUP(ROUND(Z2573,0),'CM-VL-G-C-GL-B-T-ClassRimThickn'!$B$1:$B$112,'CM-VL-G-C-GL-B-T-ClassRimThickn'!$C$1:$C$112,0,1,1),Z2573)</f>
        <v>83</v>
      </c>
      <c r="AB2573" s="24">
        <v>83</v>
      </c>
      <c r="AC2573" s="24">
        <f>IF(AB2573&gt;900,_xlfn.XLOOKUP(ROUND(AB2573,0),'CM-VL-G-C-GL-B-T-ClassRimThickn'!$B$1:$B$112,'CM-VL-G-C-GL-B-T-ClassRimThickn'!$C$1:$C$112,0,1,1),AB2573)</f>
        <v>83</v>
      </c>
      <c r="AD2573" s="24">
        <v>83</v>
      </c>
      <c r="AE2573" s="24">
        <f>IF(AD2573&gt;900,_xlfn.XLOOKUP(ROUND(AD2573,0),'CM-VL-G-C-GL-B-T-ClassRimThickn'!$B$1:$B$112,'CM-VL-G-C-GL-B-T-ClassRimThickn'!$C$1:$C$112,0,1,1),AD2573)</f>
        <v>83</v>
      </c>
      <c r="AF2573" s="24">
        <v>83</v>
      </c>
      <c r="AG2573" s="24">
        <f>IF(AF2573&gt;900,_xlfn.XLOOKUP(ROUND(AF2573,0),'CM-VL-G-C-GL-B-T-ClassRimThickn'!$B$1:$B$112,'CM-VL-G-C-GL-B-T-ClassRimThickn'!$C$1:$C$112,0,1,1),AF2573)</f>
        <v>83</v>
      </c>
      <c r="AH2573" s="24">
        <v>27</v>
      </c>
      <c r="AI2573" s="24">
        <v>30</v>
      </c>
      <c r="AJ2573" s="24">
        <v>26.5</v>
      </c>
      <c r="AK2573" s="24">
        <v>27</v>
      </c>
      <c r="AL2573" s="24">
        <v>29</v>
      </c>
      <c r="AM2573" s="24">
        <v>29</v>
      </c>
      <c r="AN2573" s="24">
        <v>28</v>
      </c>
      <c r="AO2573" s="24">
        <v>29</v>
      </c>
      <c r="AP2573" s="24">
        <v>29</v>
      </c>
      <c r="AQ2573" s="24">
        <v>26</v>
      </c>
      <c r="AR2573" s="24">
        <v>29</v>
      </c>
      <c r="AS2573" s="24">
        <v>27</v>
      </c>
      <c r="AT2573" s="24">
        <v>28</v>
      </c>
      <c r="AU2573" s="24">
        <v>29</v>
      </c>
      <c r="AV2573" s="24">
        <v>29</v>
      </c>
      <c r="AW2573" s="24">
        <v>28</v>
      </c>
      <c r="AX2573" s="24">
        <v>28</v>
      </c>
      <c r="AY2573" s="24">
        <v>29</v>
      </c>
      <c r="AZ2573" s="24">
        <v>29</v>
      </c>
      <c r="BA2573" s="24">
        <v>29</v>
      </c>
      <c r="BB2573" s="24">
        <v>30</v>
      </c>
      <c r="BC2573" s="24">
        <v>30</v>
      </c>
      <c r="BD2573" s="24">
        <v>29</v>
      </c>
      <c r="BE2573" s="24">
        <v>29</v>
      </c>
      <c r="BF2573" s="24">
        <v>1</v>
      </c>
      <c r="BG2573" s="24">
        <v>1</v>
      </c>
      <c r="BH2573" s="24">
        <v>1.5</v>
      </c>
      <c r="BI2573" s="24">
        <v>1</v>
      </c>
      <c r="BJ2573" s="24">
        <v>0.5</v>
      </c>
      <c r="BL2573" s="24">
        <v>1</v>
      </c>
      <c r="BM2573" s="24">
        <v>1</v>
      </c>
      <c r="BN2573" s="24">
        <v>1</v>
      </c>
      <c r="BO2573" s="24">
        <v>1</v>
      </c>
      <c r="BP2573" s="24">
        <v>1.5</v>
      </c>
      <c r="BQ2573" s="24">
        <v>1.5</v>
      </c>
      <c r="BR2573" s="24">
        <v>0</v>
      </c>
      <c r="BS2573" s="24">
        <v>0</v>
      </c>
      <c r="BT2573" s="24">
        <v>0</v>
      </c>
      <c r="BU2573" s="24">
        <v>0</v>
      </c>
      <c r="BV2573" s="24">
        <v>0</v>
      </c>
      <c r="BW2573" s="24">
        <v>0</v>
      </c>
      <c r="BX2573" s="24">
        <v>0</v>
      </c>
      <c r="BY2573" s="24">
        <v>0</v>
      </c>
      <c r="BZ2573" s="24">
        <v>0</v>
      </c>
      <c r="CB2573" s="24">
        <v>0</v>
      </c>
      <c r="CC2573" s="24">
        <v>0</v>
      </c>
      <c r="CD2573" s="24">
        <v>125</v>
      </c>
      <c r="CE2573" s="24">
        <v>125</v>
      </c>
      <c r="CF2573" s="24">
        <v>120</v>
      </c>
      <c r="CG2573" s="24">
        <v>105</v>
      </c>
      <c r="CH2573" s="24">
        <v>105</v>
      </c>
      <c r="CI2573" s="24">
        <v>100</v>
      </c>
      <c r="CO2573" s="34">
        <f t="shared" si="173"/>
        <v>361097</v>
      </c>
    </row>
    <row r="2574" spans="1:93" ht="15">
      <c r="A2574" s="23" t="s">
        <v>205</v>
      </c>
      <c r="B2574" s="52">
        <v>40152</v>
      </c>
      <c r="C2574" s="25" t="str">
        <f t="shared" si="172"/>
        <v/>
      </c>
      <c r="G2574" s="24">
        <f t="shared" si="170"/>
        <v>56</v>
      </c>
      <c r="H2574" s="29">
        <v>387502</v>
      </c>
      <c r="I2574" s="24" t="str">
        <f t="shared" si="171"/>
        <v/>
      </c>
      <c r="K2574" s="24">
        <f>IF(J2574&gt;900,_xlfn.XLOOKUP(ROUND(J2574,0),'CM-VL-G-C-GL-B-T-ClassRimThickn'!$B$1:$B$112,'CM-VL-G-C-GL-B-T-ClassRimThickn'!$C$1:$C$112,0,1,1),J2574)</f>
        <v>0</v>
      </c>
      <c r="L2574" s="24">
        <v>85</v>
      </c>
      <c r="M2574" s="24">
        <f>IF(L2574&gt;900,_xlfn.XLOOKUP(ROUND(L2574,0),'CM-VL-G-C-GL-B-T-ClassRimThickn'!$B$1:$B$112,'CM-VL-G-C-GL-B-T-ClassRimThickn'!$C$1:$C$112,0,1,1),L2574)</f>
        <v>85</v>
      </c>
      <c r="N2574" s="24">
        <v>85</v>
      </c>
      <c r="O2574" s="24">
        <f>IF(N2574&gt;900,_xlfn.XLOOKUP(ROUND(N2574,0),'CM-VL-G-C-GL-B-T-ClassRimThickn'!$B$1:$B$112,'CM-VL-G-C-GL-B-T-ClassRimThickn'!$C$1:$C$112,0,1,1),N2574)</f>
        <v>85</v>
      </c>
      <c r="P2574" s="24">
        <v>85</v>
      </c>
      <c r="Q2574" s="24">
        <f>IF(P2574&gt;900,_xlfn.XLOOKUP(ROUND(P2574,0),'CM-VL-G-C-GL-B-T-ClassRimThickn'!$B$1:$B$112,'CM-VL-G-C-GL-B-T-ClassRimThickn'!$C$1:$C$112,0,1,1),P2574)</f>
        <v>85</v>
      </c>
      <c r="S2574" s="24">
        <f>IF(R2574&gt;900,_xlfn.XLOOKUP(ROUND(R2574,0),'CM-VL-G-C-GL-B-T-ClassRimThickn'!$B$1:$B$112,'CM-VL-G-C-GL-B-T-ClassRimThickn'!$C$1:$C$112,0,1,1),R2574)</f>
        <v>0</v>
      </c>
      <c r="T2574" s="24">
        <v>85</v>
      </c>
      <c r="U2574" s="24">
        <f>IF(T2574&gt;900,_xlfn.XLOOKUP(ROUND(T2574,0),'CM-VL-G-C-GL-B-T-ClassRimThickn'!$B$1:$B$112,'CM-VL-G-C-GL-B-T-ClassRimThickn'!$C$1:$C$112,0,1,1),T2574)</f>
        <v>85</v>
      </c>
      <c r="V2574" s="24">
        <v>85</v>
      </c>
      <c r="W2574" s="24">
        <f>IF(V2574&gt;900,_xlfn.XLOOKUP(ROUND(V2574,0),'CM-VL-G-C-GL-B-T-ClassRimThickn'!$B$1:$B$112,'CM-VL-G-C-GL-B-T-ClassRimThickn'!$C$1:$C$112,0,1,1),V2574)</f>
        <v>85</v>
      </c>
      <c r="X2574" s="24">
        <v>85</v>
      </c>
      <c r="Y2574" s="24">
        <f>IF(X2574&gt;900,_xlfn.XLOOKUP(ROUND(X2574,0),'CM-VL-G-C-GL-B-T-ClassRimThickn'!$B$1:$B$112,'CM-VL-G-C-GL-B-T-ClassRimThickn'!$C$1:$C$112,0,1,1),X2574)</f>
        <v>85</v>
      </c>
      <c r="Z2574" s="24">
        <v>85</v>
      </c>
      <c r="AA2574" s="24">
        <f>IF(Z2574&gt;900,_xlfn.XLOOKUP(ROUND(Z2574,0),'CM-VL-G-C-GL-B-T-ClassRimThickn'!$B$1:$B$112,'CM-VL-G-C-GL-B-T-ClassRimThickn'!$C$1:$C$112,0,1,1),Z2574)</f>
        <v>85</v>
      </c>
      <c r="AB2574" s="24">
        <v>85</v>
      </c>
      <c r="AC2574" s="24">
        <f>IF(AB2574&gt;900,_xlfn.XLOOKUP(ROUND(AB2574,0),'CM-VL-G-C-GL-B-T-ClassRimThickn'!$B$1:$B$112,'CM-VL-G-C-GL-B-T-ClassRimThickn'!$C$1:$C$112,0,1,1),AB2574)</f>
        <v>85</v>
      </c>
      <c r="AD2574" s="24">
        <v>85</v>
      </c>
      <c r="AE2574" s="24">
        <f>IF(AD2574&gt;900,_xlfn.XLOOKUP(ROUND(AD2574,0),'CM-VL-G-C-GL-B-T-ClassRimThickn'!$B$1:$B$112,'CM-VL-G-C-GL-B-T-ClassRimThickn'!$C$1:$C$112,0,1,1),AD2574)</f>
        <v>85</v>
      </c>
      <c r="AF2574" s="24">
        <v>85</v>
      </c>
      <c r="AG2574" s="24">
        <f>IF(AF2574&gt;900,_xlfn.XLOOKUP(ROUND(AF2574,0),'CM-VL-G-C-GL-B-T-ClassRimThickn'!$B$1:$B$112,'CM-VL-G-C-GL-B-T-ClassRimThickn'!$C$1:$C$112,0,1,1),AF2574)</f>
        <v>85</v>
      </c>
      <c r="AH2574" s="24">
        <v>26</v>
      </c>
      <c r="AI2574" s="24">
        <v>29</v>
      </c>
      <c r="AJ2574" s="24">
        <v>27</v>
      </c>
      <c r="AK2574" s="24">
        <v>28</v>
      </c>
      <c r="AL2574" s="24">
        <v>29</v>
      </c>
      <c r="AM2574" s="24">
        <v>28</v>
      </c>
      <c r="AN2574" s="24">
        <v>27.5</v>
      </c>
      <c r="AO2574" s="24">
        <v>30</v>
      </c>
      <c r="AP2574" s="24">
        <v>29</v>
      </c>
      <c r="AQ2574" s="24">
        <v>25.5</v>
      </c>
      <c r="AR2574" s="24">
        <v>26.5</v>
      </c>
      <c r="AS2574" s="24">
        <v>27</v>
      </c>
      <c r="AT2574" s="24">
        <v>30</v>
      </c>
      <c r="AU2574" s="24">
        <v>30</v>
      </c>
      <c r="AV2574" s="24">
        <v>30</v>
      </c>
      <c r="AW2574" s="24">
        <v>29</v>
      </c>
      <c r="AX2574" s="24">
        <v>29</v>
      </c>
      <c r="AY2574" s="24">
        <v>29</v>
      </c>
      <c r="AZ2574" s="24">
        <v>31</v>
      </c>
      <c r="BA2574" s="24">
        <v>30</v>
      </c>
      <c r="BB2574" s="24">
        <v>30</v>
      </c>
      <c r="BC2574" s="24">
        <v>31</v>
      </c>
      <c r="BD2574" s="24">
        <v>30</v>
      </c>
      <c r="BE2574" s="24">
        <v>30</v>
      </c>
      <c r="BF2574" s="24">
        <v>1.5</v>
      </c>
      <c r="BG2574" s="24">
        <v>1.5</v>
      </c>
      <c r="BH2574" s="24">
        <v>1.5</v>
      </c>
      <c r="BI2574" s="24">
        <v>1.5</v>
      </c>
      <c r="BJ2574" s="24">
        <v>1.5</v>
      </c>
      <c r="BL2574" s="24">
        <v>1.5</v>
      </c>
      <c r="BM2574" s="24">
        <v>1.5</v>
      </c>
      <c r="BN2574" s="24">
        <v>1.5</v>
      </c>
      <c r="BO2574" s="24">
        <v>1.5</v>
      </c>
      <c r="BP2574" s="24">
        <v>1.5</v>
      </c>
      <c r="BQ2574" s="24">
        <v>1.5</v>
      </c>
      <c r="BR2574" s="24">
        <v>0</v>
      </c>
      <c r="BS2574" s="24">
        <v>0</v>
      </c>
      <c r="BT2574" s="24">
        <v>0</v>
      </c>
      <c r="BU2574" s="24">
        <v>0</v>
      </c>
      <c r="BV2574" s="24">
        <v>0</v>
      </c>
      <c r="BW2574" s="24">
        <v>0</v>
      </c>
      <c r="BX2574" s="24">
        <v>0</v>
      </c>
      <c r="BY2574" s="24">
        <v>0</v>
      </c>
      <c r="BZ2574" s="24">
        <v>0</v>
      </c>
      <c r="CB2574" s="24">
        <v>0</v>
      </c>
      <c r="CC2574" s="24">
        <v>0</v>
      </c>
      <c r="CD2574" s="24">
        <v>107</v>
      </c>
      <c r="CE2574" s="24">
        <v>102</v>
      </c>
      <c r="CF2574" s="24">
        <v>102</v>
      </c>
      <c r="CG2574" s="24">
        <v>107</v>
      </c>
      <c r="CH2574" s="24">
        <v>105</v>
      </c>
      <c r="CI2574" s="24">
        <v>105</v>
      </c>
      <c r="CO2574" s="34">
        <f t="shared" si="173"/>
        <v>387502</v>
      </c>
    </row>
    <row r="2575" spans="1:93" ht="15">
      <c r="A2575" s="23" t="s">
        <v>205</v>
      </c>
      <c r="B2575" s="52">
        <v>40190</v>
      </c>
      <c r="C2575" s="25" t="str">
        <f t="shared" si="172"/>
        <v/>
      </c>
      <c r="G2575" s="24">
        <f t="shared" si="170"/>
        <v>38</v>
      </c>
      <c r="H2575" s="24">
        <v>403272</v>
      </c>
      <c r="I2575" s="24" t="str">
        <f t="shared" si="171"/>
        <v/>
      </c>
      <c r="K2575" s="24">
        <f>IF(J2575&gt;900,_xlfn.XLOOKUP(ROUND(J2575,0),'CM-VL-G-C-GL-B-T-ClassRimThickn'!$B$1:$B$112,'CM-VL-G-C-GL-B-T-ClassRimThickn'!$C$1:$C$112,0,1,1),J2575)</f>
        <v>0</v>
      </c>
      <c r="L2575" s="24">
        <v>85</v>
      </c>
      <c r="M2575" s="24">
        <f>IF(L2575&gt;900,_xlfn.XLOOKUP(ROUND(L2575,0),'CM-VL-G-C-GL-B-T-ClassRimThickn'!$B$1:$B$112,'CM-VL-G-C-GL-B-T-ClassRimThickn'!$C$1:$C$112,0,1,1),L2575)</f>
        <v>85</v>
      </c>
      <c r="N2575" s="24">
        <v>85</v>
      </c>
      <c r="O2575" s="24">
        <f>IF(N2575&gt;900,_xlfn.XLOOKUP(ROUND(N2575,0),'CM-VL-G-C-GL-B-T-ClassRimThickn'!$B$1:$B$112,'CM-VL-G-C-GL-B-T-ClassRimThickn'!$C$1:$C$112,0,1,1),N2575)</f>
        <v>85</v>
      </c>
      <c r="P2575" s="24">
        <v>85</v>
      </c>
      <c r="Q2575" s="24">
        <f>IF(P2575&gt;900,_xlfn.XLOOKUP(ROUND(P2575,0),'CM-VL-G-C-GL-B-T-ClassRimThickn'!$B$1:$B$112,'CM-VL-G-C-GL-B-T-ClassRimThickn'!$C$1:$C$112,0,1,1),P2575)</f>
        <v>85</v>
      </c>
      <c r="S2575" s="24">
        <f>IF(R2575&gt;900,_xlfn.XLOOKUP(ROUND(R2575,0),'CM-VL-G-C-GL-B-T-ClassRimThickn'!$B$1:$B$112,'CM-VL-G-C-GL-B-T-ClassRimThickn'!$C$1:$C$112,0,1,1),R2575)</f>
        <v>0</v>
      </c>
      <c r="T2575" s="24">
        <v>85</v>
      </c>
      <c r="U2575" s="24">
        <f>IF(T2575&gt;900,_xlfn.XLOOKUP(ROUND(T2575,0),'CM-VL-G-C-GL-B-T-ClassRimThickn'!$B$1:$B$112,'CM-VL-G-C-GL-B-T-ClassRimThickn'!$C$1:$C$112,0,1,1),T2575)</f>
        <v>85</v>
      </c>
      <c r="V2575" s="24">
        <v>85</v>
      </c>
      <c r="W2575" s="24">
        <f>IF(V2575&gt;900,_xlfn.XLOOKUP(ROUND(V2575,0),'CM-VL-G-C-GL-B-T-ClassRimThickn'!$B$1:$B$112,'CM-VL-G-C-GL-B-T-ClassRimThickn'!$C$1:$C$112,0,1,1),V2575)</f>
        <v>85</v>
      </c>
      <c r="X2575" s="24">
        <v>85</v>
      </c>
      <c r="Y2575" s="24">
        <f>IF(X2575&gt;900,_xlfn.XLOOKUP(ROUND(X2575,0),'CM-VL-G-C-GL-B-T-ClassRimThickn'!$B$1:$B$112,'CM-VL-G-C-GL-B-T-ClassRimThickn'!$C$1:$C$112,0,1,1),X2575)</f>
        <v>85</v>
      </c>
      <c r="Z2575" s="24">
        <v>85</v>
      </c>
      <c r="AA2575" s="24">
        <f>IF(Z2575&gt;900,_xlfn.XLOOKUP(ROUND(Z2575,0),'CM-VL-G-C-GL-B-T-ClassRimThickn'!$B$1:$B$112,'CM-VL-G-C-GL-B-T-ClassRimThickn'!$C$1:$C$112,0,1,1),Z2575)</f>
        <v>85</v>
      </c>
      <c r="AB2575" s="24">
        <v>85</v>
      </c>
      <c r="AC2575" s="24">
        <f>IF(AB2575&gt;900,_xlfn.XLOOKUP(ROUND(AB2575,0),'CM-VL-G-C-GL-B-T-ClassRimThickn'!$B$1:$B$112,'CM-VL-G-C-GL-B-T-ClassRimThickn'!$C$1:$C$112,0,1,1),AB2575)</f>
        <v>85</v>
      </c>
      <c r="AD2575" s="24">
        <v>85</v>
      </c>
      <c r="AE2575" s="24">
        <f>IF(AD2575&gt;900,_xlfn.XLOOKUP(ROUND(AD2575,0),'CM-VL-G-C-GL-B-T-ClassRimThickn'!$B$1:$B$112,'CM-VL-G-C-GL-B-T-ClassRimThickn'!$C$1:$C$112,0,1,1),AD2575)</f>
        <v>85</v>
      </c>
      <c r="AF2575" s="24">
        <v>85</v>
      </c>
      <c r="AG2575" s="24">
        <f>IF(AF2575&gt;900,_xlfn.XLOOKUP(ROUND(AF2575,0),'CM-VL-G-C-GL-B-T-ClassRimThickn'!$B$1:$B$112,'CM-VL-G-C-GL-B-T-ClassRimThickn'!$C$1:$C$112,0,1,1),AF2575)</f>
        <v>85</v>
      </c>
      <c r="AH2575" s="24">
        <v>26</v>
      </c>
      <c r="AI2575" s="24">
        <v>32</v>
      </c>
      <c r="AJ2575" s="24">
        <v>27</v>
      </c>
      <c r="AK2575" s="24">
        <v>27.5</v>
      </c>
      <c r="AL2575" s="24">
        <v>29</v>
      </c>
      <c r="AM2575" s="24">
        <v>28</v>
      </c>
      <c r="AN2575" s="24">
        <v>27</v>
      </c>
      <c r="AO2575" s="24">
        <v>30</v>
      </c>
      <c r="AP2575" s="24">
        <v>29.5</v>
      </c>
      <c r="AQ2575" s="24">
        <v>25</v>
      </c>
      <c r="AR2575" s="24">
        <v>26</v>
      </c>
      <c r="AS2575" s="24">
        <v>27</v>
      </c>
      <c r="AT2575" s="24">
        <v>30</v>
      </c>
      <c r="AU2575" s="24">
        <v>33</v>
      </c>
      <c r="AV2575" s="24">
        <v>30</v>
      </c>
      <c r="AW2575" s="24">
        <v>29</v>
      </c>
      <c r="AX2575" s="24">
        <v>29</v>
      </c>
      <c r="AY2575" s="24">
        <v>30</v>
      </c>
      <c r="AZ2575" s="24">
        <v>30</v>
      </c>
      <c r="BA2575" s="24">
        <v>30</v>
      </c>
      <c r="BB2575" s="24">
        <v>32</v>
      </c>
      <c r="BC2575" s="24">
        <v>31</v>
      </c>
      <c r="BD2575" s="24">
        <v>30</v>
      </c>
      <c r="BE2575" s="24">
        <v>31</v>
      </c>
      <c r="BF2575" s="24">
        <v>1</v>
      </c>
      <c r="BG2575" s="24">
        <v>1</v>
      </c>
      <c r="BH2575" s="24">
        <v>1.5</v>
      </c>
      <c r="BI2575" s="24">
        <v>1</v>
      </c>
      <c r="BJ2575" s="24">
        <v>1</v>
      </c>
      <c r="BL2575" s="24">
        <v>1</v>
      </c>
      <c r="BM2575" s="24">
        <v>1</v>
      </c>
      <c r="BN2575" s="24">
        <v>1</v>
      </c>
      <c r="BO2575" s="24">
        <v>1.5</v>
      </c>
      <c r="BP2575" s="24">
        <v>1</v>
      </c>
      <c r="BQ2575" s="24">
        <v>1</v>
      </c>
      <c r="BR2575" s="24">
        <v>0</v>
      </c>
      <c r="BS2575" s="24">
        <v>0</v>
      </c>
      <c r="BT2575" s="24">
        <v>0</v>
      </c>
      <c r="BU2575" s="24">
        <v>0</v>
      </c>
      <c r="BV2575" s="24">
        <v>0</v>
      </c>
      <c r="BW2575" s="24">
        <v>0</v>
      </c>
      <c r="BX2575" s="24">
        <v>0</v>
      </c>
      <c r="BY2575" s="24">
        <v>0</v>
      </c>
      <c r="BZ2575" s="24">
        <v>0</v>
      </c>
      <c r="CB2575" s="24">
        <v>0</v>
      </c>
      <c r="CC2575" s="24">
        <v>0</v>
      </c>
      <c r="CD2575" s="24">
        <v>105</v>
      </c>
      <c r="CE2575" s="24">
        <v>105</v>
      </c>
      <c r="CF2575" s="24">
        <v>105</v>
      </c>
      <c r="CG2575" s="24">
        <v>105</v>
      </c>
      <c r="CH2575" s="24">
        <v>105</v>
      </c>
      <c r="CI2575" s="24">
        <v>105</v>
      </c>
      <c r="CO2575" s="34">
        <f t="shared" si="173"/>
        <v>403272</v>
      </c>
    </row>
    <row r="2576" spans="1:93" ht="15">
      <c r="A2576" s="23" t="s">
        <v>205</v>
      </c>
      <c r="B2576" s="52">
        <v>40263</v>
      </c>
      <c r="C2576" s="25" t="str">
        <f t="shared" si="172"/>
        <v/>
      </c>
      <c r="G2576" s="24">
        <f t="shared" si="170"/>
        <v>73</v>
      </c>
      <c r="H2576" s="24">
        <v>427279</v>
      </c>
      <c r="I2576" s="24" t="str">
        <f t="shared" si="171"/>
        <v/>
      </c>
      <c r="K2576" s="24">
        <f>IF(J2576&gt;900,_xlfn.XLOOKUP(ROUND(J2576,0),'CM-VL-G-C-GL-B-T-ClassRimThickn'!$B$1:$B$112,'CM-VL-G-C-GL-B-T-ClassRimThickn'!$C$1:$C$112,0,1,1),J2576)</f>
        <v>0</v>
      </c>
      <c r="L2576" s="24">
        <v>85</v>
      </c>
      <c r="M2576" s="24">
        <f>IF(L2576&gt;900,_xlfn.XLOOKUP(ROUND(L2576,0),'CM-VL-G-C-GL-B-T-ClassRimThickn'!$B$1:$B$112,'CM-VL-G-C-GL-B-T-ClassRimThickn'!$C$1:$C$112,0,1,1),L2576)</f>
        <v>85</v>
      </c>
      <c r="N2576" s="24">
        <v>85</v>
      </c>
      <c r="O2576" s="24">
        <f>IF(N2576&gt;900,_xlfn.XLOOKUP(ROUND(N2576,0),'CM-VL-G-C-GL-B-T-ClassRimThickn'!$B$1:$B$112,'CM-VL-G-C-GL-B-T-ClassRimThickn'!$C$1:$C$112,0,1,1),N2576)</f>
        <v>85</v>
      </c>
      <c r="P2576" s="24">
        <v>85</v>
      </c>
      <c r="Q2576" s="24">
        <f>IF(P2576&gt;900,_xlfn.XLOOKUP(ROUND(P2576,0),'CM-VL-G-C-GL-B-T-ClassRimThickn'!$B$1:$B$112,'CM-VL-G-C-GL-B-T-ClassRimThickn'!$C$1:$C$112,0,1,1),P2576)</f>
        <v>85</v>
      </c>
      <c r="S2576" s="24">
        <f>IF(R2576&gt;900,_xlfn.XLOOKUP(ROUND(R2576,0),'CM-VL-G-C-GL-B-T-ClassRimThickn'!$B$1:$B$112,'CM-VL-G-C-GL-B-T-ClassRimThickn'!$C$1:$C$112,0,1,1),R2576)</f>
        <v>0</v>
      </c>
      <c r="T2576" s="24">
        <v>85</v>
      </c>
      <c r="U2576" s="24">
        <f>IF(T2576&gt;900,_xlfn.XLOOKUP(ROUND(T2576,0),'CM-VL-G-C-GL-B-T-ClassRimThickn'!$B$1:$B$112,'CM-VL-G-C-GL-B-T-ClassRimThickn'!$C$1:$C$112,0,1,1),T2576)</f>
        <v>85</v>
      </c>
      <c r="V2576" s="24">
        <v>85</v>
      </c>
      <c r="W2576" s="24">
        <f>IF(V2576&gt;900,_xlfn.XLOOKUP(ROUND(V2576,0),'CM-VL-G-C-GL-B-T-ClassRimThickn'!$B$1:$B$112,'CM-VL-G-C-GL-B-T-ClassRimThickn'!$C$1:$C$112,0,1,1),V2576)</f>
        <v>85</v>
      </c>
      <c r="X2576" s="24">
        <v>85</v>
      </c>
      <c r="Y2576" s="24">
        <f>IF(X2576&gt;900,_xlfn.XLOOKUP(ROUND(X2576,0),'CM-VL-G-C-GL-B-T-ClassRimThickn'!$B$1:$B$112,'CM-VL-G-C-GL-B-T-ClassRimThickn'!$C$1:$C$112,0,1,1),X2576)</f>
        <v>85</v>
      </c>
      <c r="Z2576" s="24">
        <v>85</v>
      </c>
      <c r="AA2576" s="24">
        <f>IF(Z2576&gt;900,_xlfn.XLOOKUP(ROUND(Z2576,0),'CM-VL-G-C-GL-B-T-ClassRimThickn'!$B$1:$B$112,'CM-VL-G-C-GL-B-T-ClassRimThickn'!$C$1:$C$112,0,1,1),Z2576)</f>
        <v>85</v>
      </c>
      <c r="AB2576" s="24">
        <v>85</v>
      </c>
      <c r="AC2576" s="24">
        <f>IF(AB2576&gt;900,_xlfn.XLOOKUP(ROUND(AB2576,0),'CM-VL-G-C-GL-B-T-ClassRimThickn'!$B$1:$B$112,'CM-VL-G-C-GL-B-T-ClassRimThickn'!$C$1:$C$112,0,1,1),AB2576)</f>
        <v>85</v>
      </c>
      <c r="AD2576" s="24">
        <v>85</v>
      </c>
      <c r="AE2576" s="24">
        <f>IF(AD2576&gt;900,_xlfn.XLOOKUP(ROUND(AD2576,0),'CM-VL-G-C-GL-B-T-ClassRimThickn'!$B$1:$B$112,'CM-VL-G-C-GL-B-T-ClassRimThickn'!$C$1:$C$112,0,1,1),AD2576)</f>
        <v>85</v>
      </c>
      <c r="AF2576" s="24">
        <v>85</v>
      </c>
      <c r="AG2576" s="24">
        <f>IF(AF2576&gt;900,_xlfn.XLOOKUP(ROUND(AF2576,0),'CM-VL-G-C-GL-B-T-ClassRimThickn'!$B$1:$B$112,'CM-VL-G-C-GL-B-T-ClassRimThickn'!$C$1:$C$112,0,1,1),AF2576)</f>
        <v>85</v>
      </c>
      <c r="AH2576" s="24">
        <v>26.5</v>
      </c>
      <c r="AI2576" s="24">
        <v>33</v>
      </c>
      <c r="AJ2576" s="24">
        <v>27</v>
      </c>
      <c r="AK2576" s="24">
        <v>25.5</v>
      </c>
      <c r="AL2576" s="24">
        <v>29</v>
      </c>
      <c r="AM2576" s="24">
        <v>27.5</v>
      </c>
      <c r="AN2576" s="24">
        <v>27</v>
      </c>
      <c r="AO2576" s="24">
        <v>29</v>
      </c>
      <c r="AP2576" s="24">
        <v>29</v>
      </c>
      <c r="AQ2576" s="24">
        <v>24</v>
      </c>
      <c r="AR2576" s="24">
        <v>25</v>
      </c>
      <c r="AS2576" s="24">
        <v>26</v>
      </c>
      <c r="AT2576" s="24">
        <v>30</v>
      </c>
      <c r="AU2576" s="24">
        <v>33</v>
      </c>
      <c r="AV2576" s="24">
        <v>31</v>
      </c>
      <c r="AW2576" s="24">
        <v>30</v>
      </c>
      <c r="AX2576" s="24">
        <v>30</v>
      </c>
      <c r="AY2576" s="24">
        <v>30</v>
      </c>
      <c r="AZ2576" s="24">
        <v>27</v>
      </c>
      <c r="BA2576" s="24">
        <v>29</v>
      </c>
      <c r="BB2576" s="24">
        <v>29</v>
      </c>
      <c r="BC2576" s="24">
        <v>24</v>
      </c>
      <c r="BD2576" s="24">
        <v>25</v>
      </c>
      <c r="BE2576" s="24">
        <v>26</v>
      </c>
      <c r="BF2576" s="24">
        <v>1.5</v>
      </c>
      <c r="BG2576" s="24">
        <v>2</v>
      </c>
      <c r="BH2576" s="24">
        <v>1</v>
      </c>
      <c r="BI2576" s="24">
        <v>1.5</v>
      </c>
      <c r="BJ2576" s="24">
        <v>1.5</v>
      </c>
      <c r="BL2576" s="24">
        <v>1</v>
      </c>
      <c r="BM2576" s="24">
        <v>2</v>
      </c>
      <c r="BN2576" s="24">
        <v>1.5</v>
      </c>
      <c r="BO2576" s="24">
        <v>2</v>
      </c>
      <c r="BP2576" s="24">
        <v>1.5</v>
      </c>
      <c r="BQ2576" s="24">
        <v>1.5</v>
      </c>
      <c r="BR2576" s="24">
        <v>0</v>
      </c>
      <c r="BS2576" s="24">
        <v>0</v>
      </c>
      <c r="BT2576" s="24">
        <v>0</v>
      </c>
      <c r="BU2576" s="24">
        <v>0</v>
      </c>
      <c r="BV2576" s="24">
        <v>0</v>
      </c>
      <c r="BW2576" s="24">
        <v>0</v>
      </c>
      <c r="BX2576" s="24">
        <v>0</v>
      </c>
      <c r="BY2576" s="24">
        <v>0</v>
      </c>
      <c r="BZ2576" s="24">
        <v>0</v>
      </c>
      <c r="CB2576" s="24">
        <v>0</v>
      </c>
      <c r="CC2576" s="24">
        <v>0</v>
      </c>
      <c r="CD2576" s="24">
        <v>105</v>
      </c>
      <c r="CE2576" s="24">
        <v>100</v>
      </c>
      <c r="CF2576" s="24">
        <v>103</v>
      </c>
      <c r="CG2576" s="24">
        <v>105</v>
      </c>
      <c r="CH2576" s="24">
        <v>105</v>
      </c>
      <c r="CI2576" s="24">
        <v>103</v>
      </c>
      <c r="CO2576" s="34">
        <f t="shared" si="173"/>
        <v>427279</v>
      </c>
    </row>
    <row r="2577" spans="1:93" ht="15">
      <c r="A2577" s="23" t="s">
        <v>205</v>
      </c>
      <c r="B2577" s="52">
        <v>40279</v>
      </c>
      <c r="C2577" s="25" t="str">
        <f t="shared" si="172"/>
        <v/>
      </c>
      <c r="G2577" s="24">
        <f t="shared" si="170"/>
        <v>16</v>
      </c>
      <c r="H2577" s="27">
        <v>436839</v>
      </c>
      <c r="I2577" s="24" t="str">
        <f t="shared" si="171"/>
        <v/>
      </c>
      <c r="K2577" s="24">
        <f>IF(J2577&gt;900,_xlfn.XLOOKUP(ROUND(J2577,0),'CM-VL-G-C-GL-B-T-ClassRimThickn'!$B$1:$B$112,'CM-VL-G-C-GL-B-T-ClassRimThickn'!$C$1:$C$112,0,1,1),J2577)</f>
        <v>0</v>
      </c>
      <c r="L2577" s="24">
        <v>85</v>
      </c>
      <c r="M2577" s="24">
        <f>IF(L2577&gt;900,_xlfn.XLOOKUP(ROUND(L2577,0),'CM-VL-G-C-GL-B-T-ClassRimThickn'!$B$1:$B$112,'CM-VL-G-C-GL-B-T-ClassRimThickn'!$C$1:$C$112,0,1,1),L2577)</f>
        <v>85</v>
      </c>
      <c r="N2577" s="24">
        <v>85</v>
      </c>
      <c r="O2577" s="24">
        <f>IF(N2577&gt;900,_xlfn.XLOOKUP(ROUND(N2577,0),'CM-VL-G-C-GL-B-T-ClassRimThickn'!$B$1:$B$112,'CM-VL-G-C-GL-B-T-ClassRimThickn'!$C$1:$C$112,0,1,1),N2577)</f>
        <v>85</v>
      </c>
      <c r="P2577" s="24">
        <v>85</v>
      </c>
      <c r="Q2577" s="24">
        <f>IF(P2577&gt;900,_xlfn.XLOOKUP(ROUND(P2577,0),'CM-VL-G-C-GL-B-T-ClassRimThickn'!$B$1:$B$112,'CM-VL-G-C-GL-B-T-ClassRimThickn'!$C$1:$C$112,0,1,1),P2577)</f>
        <v>85</v>
      </c>
      <c r="S2577" s="24">
        <f>IF(R2577&gt;900,_xlfn.XLOOKUP(ROUND(R2577,0),'CM-VL-G-C-GL-B-T-ClassRimThickn'!$B$1:$B$112,'CM-VL-G-C-GL-B-T-ClassRimThickn'!$C$1:$C$112,0,1,1),R2577)</f>
        <v>0</v>
      </c>
      <c r="T2577" s="24">
        <v>85</v>
      </c>
      <c r="U2577" s="24">
        <f>IF(T2577&gt;900,_xlfn.XLOOKUP(ROUND(T2577,0),'CM-VL-G-C-GL-B-T-ClassRimThickn'!$B$1:$B$112,'CM-VL-G-C-GL-B-T-ClassRimThickn'!$C$1:$C$112,0,1,1),T2577)</f>
        <v>85</v>
      </c>
      <c r="V2577" s="24">
        <v>85</v>
      </c>
      <c r="W2577" s="24">
        <f>IF(V2577&gt;900,_xlfn.XLOOKUP(ROUND(V2577,0),'CM-VL-G-C-GL-B-T-ClassRimThickn'!$B$1:$B$112,'CM-VL-G-C-GL-B-T-ClassRimThickn'!$C$1:$C$112,0,1,1),V2577)</f>
        <v>85</v>
      </c>
      <c r="X2577" s="24">
        <v>85</v>
      </c>
      <c r="Y2577" s="24">
        <f>IF(X2577&gt;900,_xlfn.XLOOKUP(ROUND(X2577,0),'CM-VL-G-C-GL-B-T-ClassRimThickn'!$B$1:$B$112,'CM-VL-G-C-GL-B-T-ClassRimThickn'!$C$1:$C$112,0,1,1),X2577)</f>
        <v>85</v>
      </c>
      <c r="Z2577" s="24">
        <v>85</v>
      </c>
      <c r="AA2577" s="24">
        <f>IF(Z2577&gt;900,_xlfn.XLOOKUP(ROUND(Z2577,0),'CM-VL-G-C-GL-B-T-ClassRimThickn'!$B$1:$B$112,'CM-VL-G-C-GL-B-T-ClassRimThickn'!$C$1:$C$112,0,1,1),Z2577)</f>
        <v>85</v>
      </c>
      <c r="AB2577" s="24">
        <v>85</v>
      </c>
      <c r="AC2577" s="24">
        <f>IF(AB2577&gt;900,_xlfn.XLOOKUP(ROUND(AB2577,0),'CM-VL-G-C-GL-B-T-ClassRimThickn'!$B$1:$B$112,'CM-VL-G-C-GL-B-T-ClassRimThickn'!$C$1:$C$112,0,1,1),AB2577)</f>
        <v>85</v>
      </c>
      <c r="AD2577" s="24">
        <v>85</v>
      </c>
      <c r="AE2577" s="24">
        <f>IF(AD2577&gt;900,_xlfn.XLOOKUP(ROUND(AD2577,0),'CM-VL-G-C-GL-B-T-ClassRimThickn'!$B$1:$B$112,'CM-VL-G-C-GL-B-T-ClassRimThickn'!$C$1:$C$112,0,1,1),AD2577)</f>
        <v>85</v>
      </c>
      <c r="AF2577" s="24">
        <v>85</v>
      </c>
      <c r="AG2577" s="24">
        <f>IF(AF2577&gt;900,_xlfn.XLOOKUP(ROUND(AF2577,0),'CM-VL-G-C-GL-B-T-ClassRimThickn'!$B$1:$B$112,'CM-VL-G-C-GL-B-T-ClassRimThickn'!$C$1:$C$112,0,1,1),AF2577)</f>
        <v>85</v>
      </c>
      <c r="AH2577" s="24">
        <v>27</v>
      </c>
      <c r="AI2577" s="24">
        <v>32</v>
      </c>
      <c r="AJ2577" s="24">
        <v>28.5</v>
      </c>
      <c r="AK2577" s="24">
        <v>31</v>
      </c>
      <c r="AL2577" s="24">
        <v>30</v>
      </c>
      <c r="AM2577" s="24">
        <v>29.5</v>
      </c>
      <c r="AN2577" s="24">
        <v>27</v>
      </c>
      <c r="AO2577" s="24">
        <v>31</v>
      </c>
      <c r="AP2577" s="24">
        <v>29.5</v>
      </c>
      <c r="AQ2577" s="24">
        <v>24</v>
      </c>
      <c r="AR2577" s="24">
        <v>24.5</v>
      </c>
      <c r="AS2577" s="24">
        <v>27</v>
      </c>
      <c r="AT2577" s="24">
        <v>30</v>
      </c>
      <c r="AU2577" s="24">
        <v>33</v>
      </c>
      <c r="AV2577" s="24">
        <v>32</v>
      </c>
      <c r="AW2577" s="24">
        <v>29</v>
      </c>
      <c r="AX2577" s="24">
        <v>30</v>
      </c>
      <c r="AY2577" s="24">
        <v>30</v>
      </c>
      <c r="AZ2577" s="24">
        <v>32</v>
      </c>
      <c r="BA2577" s="24">
        <v>31</v>
      </c>
      <c r="BB2577" s="24">
        <v>32</v>
      </c>
      <c r="BC2577" s="24">
        <v>33</v>
      </c>
      <c r="BD2577" s="24">
        <v>33</v>
      </c>
      <c r="BE2577" s="24">
        <v>32</v>
      </c>
      <c r="BF2577" s="24">
        <v>1.5</v>
      </c>
      <c r="BG2577" s="24">
        <v>1.5</v>
      </c>
      <c r="BH2577" s="24">
        <v>1.5</v>
      </c>
      <c r="BI2577" s="24">
        <v>1.5</v>
      </c>
      <c r="BJ2577" s="24">
        <v>1.5</v>
      </c>
      <c r="BL2577" s="24">
        <v>1.5</v>
      </c>
      <c r="BM2577" s="24">
        <v>1.5</v>
      </c>
      <c r="BN2577" s="24">
        <v>1.5</v>
      </c>
      <c r="BO2577" s="24">
        <v>1.5</v>
      </c>
      <c r="BP2577" s="24">
        <v>1.5</v>
      </c>
      <c r="BQ2577" s="24">
        <v>1.5</v>
      </c>
      <c r="BR2577" s="24">
        <v>0</v>
      </c>
      <c r="BS2577" s="24">
        <v>0</v>
      </c>
      <c r="BT2577" s="24">
        <v>0</v>
      </c>
      <c r="BU2577" s="24">
        <v>0</v>
      </c>
      <c r="BV2577" s="24">
        <v>0</v>
      </c>
      <c r="BW2577" s="24">
        <v>0</v>
      </c>
      <c r="BX2577" s="24">
        <v>0</v>
      </c>
      <c r="BY2577" s="24">
        <v>0</v>
      </c>
      <c r="BZ2577" s="24">
        <v>0</v>
      </c>
      <c r="CB2577" s="24">
        <v>1</v>
      </c>
      <c r="CC2577" s="24">
        <v>0</v>
      </c>
      <c r="CD2577" s="24">
        <v>105</v>
      </c>
      <c r="CE2577" s="24">
        <v>100</v>
      </c>
      <c r="CF2577" s="24">
        <v>105</v>
      </c>
      <c r="CG2577" s="24">
        <v>110</v>
      </c>
      <c r="CH2577" s="24">
        <v>110</v>
      </c>
      <c r="CI2577" s="24">
        <v>105</v>
      </c>
      <c r="CO2577" s="34">
        <f t="shared" si="173"/>
        <v>436839</v>
      </c>
    </row>
    <row r="2578" spans="1:93" ht="15">
      <c r="A2578" s="23" t="s">
        <v>205</v>
      </c>
      <c r="B2578" s="52">
        <v>40301</v>
      </c>
      <c r="C2578" s="25" t="str">
        <f t="shared" si="172"/>
        <v/>
      </c>
      <c r="G2578" s="24">
        <f t="shared" si="170"/>
        <v>22</v>
      </c>
      <c r="H2578" s="24">
        <v>443517</v>
      </c>
      <c r="I2578" s="24" t="str">
        <f t="shared" si="171"/>
        <v/>
      </c>
      <c r="K2578" s="24">
        <f>IF(J2578&gt;900,_xlfn.XLOOKUP(ROUND(J2578,0),'CM-VL-G-C-GL-B-T-ClassRimThickn'!$B$1:$B$112,'CM-VL-G-C-GL-B-T-ClassRimThickn'!$C$1:$C$112,0,1,1),J2578)</f>
        <v>0</v>
      </c>
      <c r="L2578" s="24">
        <v>82</v>
      </c>
      <c r="M2578" s="24">
        <f>IF(L2578&gt;900,_xlfn.XLOOKUP(ROUND(L2578,0),'CM-VL-G-C-GL-B-T-ClassRimThickn'!$B$1:$B$112,'CM-VL-G-C-GL-B-T-ClassRimThickn'!$C$1:$C$112,0,1,1),L2578)</f>
        <v>82</v>
      </c>
      <c r="N2578" s="24">
        <v>83</v>
      </c>
      <c r="O2578" s="24">
        <f>IF(N2578&gt;900,_xlfn.XLOOKUP(ROUND(N2578,0),'CM-VL-G-C-GL-B-T-ClassRimThickn'!$B$1:$B$112,'CM-VL-G-C-GL-B-T-ClassRimThickn'!$C$1:$C$112,0,1,1),N2578)</f>
        <v>83</v>
      </c>
      <c r="P2578" s="24">
        <v>75</v>
      </c>
      <c r="Q2578" s="24">
        <f>IF(P2578&gt;900,_xlfn.XLOOKUP(ROUND(P2578,0),'CM-VL-G-C-GL-B-T-ClassRimThickn'!$B$1:$B$112,'CM-VL-G-C-GL-B-T-ClassRimThickn'!$C$1:$C$112,0,1,1),P2578)</f>
        <v>75</v>
      </c>
      <c r="S2578" s="24">
        <f>IF(R2578&gt;900,_xlfn.XLOOKUP(ROUND(R2578,0),'CM-VL-G-C-GL-B-T-ClassRimThickn'!$B$1:$B$112,'CM-VL-G-C-GL-B-T-ClassRimThickn'!$C$1:$C$112,0,1,1),R2578)</f>
        <v>0</v>
      </c>
      <c r="T2578" s="24">
        <v>75</v>
      </c>
      <c r="U2578" s="24">
        <f>IF(T2578&gt;900,_xlfn.XLOOKUP(ROUND(T2578,0),'CM-VL-G-C-GL-B-T-ClassRimThickn'!$B$1:$B$112,'CM-VL-G-C-GL-B-T-ClassRimThickn'!$C$1:$C$112,0,1,1),T2578)</f>
        <v>75</v>
      </c>
      <c r="V2578" s="24">
        <v>83</v>
      </c>
      <c r="W2578" s="24">
        <f>IF(V2578&gt;900,_xlfn.XLOOKUP(ROUND(V2578,0),'CM-VL-G-C-GL-B-T-ClassRimThickn'!$B$1:$B$112,'CM-VL-G-C-GL-B-T-ClassRimThickn'!$C$1:$C$112,0,1,1),V2578)</f>
        <v>83</v>
      </c>
      <c r="X2578" s="24">
        <v>82</v>
      </c>
      <c r="Y2578" s="24">
        <f>IF(X2578&gt;900,_xlfn.XLOOKUP(ROUND(X2578,0),'CM-VL-G-C-GL-B-T-ClassRimThickn'!$B$1:$B$112,'CM-VL-G-C-GL-B-T-ClassRimThickn'!$C$1:$C$112,0,1,1),X2578)</f>
        <v>82</v>
      </c>
      <c r="Z2578" s="24">
        <v>82</v>
      </c>
      <c r="AA2578" s="24">
        <f>IF(Z2578&gt;900,_xlfn.XLOOKUP(ROUND(Z2578,0),'CM-VL-G-C-GL-B-T-ClassRimThickn'!$B$1:$B$112,'CM-VL-G-C-GL-B-T-ClassRimThickn'!$C$1:$C$112,0,1,1),Z2578)</f>
        <v>82</v>
      </c>
      <c r="AB2578" s="24">
        <v>75</v>
      </c>
      <c r="AC2578" s="24">
        <f>IF(AB2578&gt;900,_xlfn.XLOOKUP(ROUND(AB2578,0),'CM-VL-G-C-GL-B-T-ClassRimThickn'!$B$1:$B$112,'CM-VL-G-C-GL-B-T-ClassRimThickn'!$C$1:$C$112,0,1,1),AB2578)</f>
        <v>75</v>
      </c>
      <c r="AD2578" s="24">
        <v>75</v>
      </c>
      <c r="AE2578" s="24">
        <f>IF(AD2578&gt;900,_xlfn.XLOOKUP(ROUND(AD2578,0),'CM-VL-G-C-GL-B-T-ClassRimThickn'!$B$1:$B$112,'CM-VL-G-C-GL-B-T-ClassRimThickn'!$C$1:$C$112,0,1,1),AD2578)</f>
        <v>75</v>
      </c>
      <c r="AF2578" s="24">
        <v>75</v>
      </c>
      <c r="AG2578" s="24">
        <f>IF(AF2578&gt;900,_xlfn.XLOOKUP(ROUND(AF2578,0),'CM-VL-G-C-GL-B-T-ClassRimThickn'!$B$1:$B$112,'CM-VL-G-C-GL-B-T-ClassRimThickn'!$C$1:$C$112,0,1,1),AF2578)</f>
        <v>75</v>
      </c>
      <c r="AH2578" s="24">
        <v>25.5</v>
      </c>
      <c r="AI2578" s="24">
        <v>31</v>
      </c>
      <c r="AJ2578" s="24">
        <v>28</v>
      </c>
      <c r="AK2578" s="24">
        <v>28</v>
      </c>
      <c r="AL2578" s="24">
        <v>28</v>
      </c>
      <c r="AM2578" s="24">
        <v>29</v>
      </c>
      <c r="AN2578" s="24">
        <v>27.5</v>
      </c>
      <c r="AO2578" s="24">
        <v>31</v>
      </c>
      <c r="AP2578" s="24">
        <v>29.5</v>
      </c>
      <c r="AQ2578" s="24">
        <v>29</v>
      </c>
      <c r="AR2578" s="24">
        <v>30</v>
      </c>
      <c r="AS2578" s="24">
        <v>30</v>
      </c>
      <c r="AT2578" s="24">
        <v>28</v>
      </c>
      <c r="AU2578" s="24">
        <v>29.5</v>
      </c>
      <c r="AV2578" s="24">
        <v>29</v>
      </c>
      <c r="AW2578" s="24">
        <v>28</v>
      </c>
      <c r="AX2578" s="24">
        <v>29</v>
      </c>
      <c r="AY2578" s="24">
        <v>28.5</v>
      </c>
      <c r="AZ2578" s="24">
        <v>28</v>
      </c>
      <c r="BA2578" s="24">
        <v>29</v>
      </c>
      <c r="BB2578" s="24">
        <v>28</v>
      </c>
      <c r="BC2578" s="24">
        <v>28</v>
      </c>
      <c r="BD2578" s="24">
        <v>28.5</v>
      </c>
      <c r="BE2578" s="24">
        <v>29</v>
      </c>
      <c r="BF2578" s="24">
        <v>3</v>
      </c>
      <c r="BG2578" s="24">
        <v>3</v>
      </c>
      <c r="BH2578" s="24">
        <v>3</v>
      </c>
      <c r="BI2578" s="24">
        <v>0</v>
      </c>
      <c r="BJ2578" s="24">
        <v>0</v>
      </c>
      <c r="BL2578" s="24">
        <v>3</v>
      </c>
      <c r="BM2578" s="24">
        <v>3</v>
      </c>
      <c r="BN2578" s="24">
        <v>3</v>
      </c>
      <c r="BO2578" s="24">
        <v>0</v>
      </c>
      <c r="BP2578" s="24">
        <v>0</v>
      </c>
      <c r="BQ2578" s="24">
        <v>0</v>
      </c>
      <c r="BR2578" s="24">
        <v>0</v>
      </c>
      <c r="BS2578" s="24">
        <v>0</v>
      </c>
      <c r="BT2578" s="24">
        <v>0</v>
      </c>
      <c r="BU2578" s="24">
        <v>0</v>
      </c>
      <c r="BV2578" s="24">
        <v>0</v>
      </c>
      <c r="BW2578" s="24">
        <v>0</v>
      </c>
      <c r="BX2578" s="24">
        <v>0</v>
      </c>
      <c r="BY2578" s="24">
        <v>0</v>
      </c>
      <c r="BZ2578" s="24">
        <v>0</v>
      </c>
      <c r="CB2578" s="24">
        <v>0</v>
      </c>
      <c r="CC2578" s="24">
        <v>0</v>
      </c>
      <c r="CD2578" s="24">
        <v>105</v>
      </c>
      <c r="CE2578" s="24">
        <v>105</v>
      </c>
      <c r="CF2578" s="24">
        <v>107</v>
      </c>
      <c r="CG2578" s="24">
        <v>100</v>
      </c>
      <c r="CH2578" s="24">
        <v>102</v>
      </c>
      <c r="CI2578" s="24">
        <v>98</v>
      </c>
      <c r="CO2578" s="34">
        <f t="shared" si="173"/>
        <v>443517</v>
      </c>
    </row>
    <row r="2579" spans="1:93" ht="15">
      <c r="A2579" s="23" t="s">
        <v>205</v>
      </c>
      <c r="B2579" s="52">
        <v>40315</v>
      </c>
      <c r="C2579" s="25" t="str">
        <f t="shared" si="172"/>
        <v/>
      </c>
      <c r="G2579" s="24">
        <f t="shared" ref="G2579:G2642" si="174">IF(B2579-B2578&lt;0,"",B2579-B2578)</f>
        <v>14</v>
      </c>
      <c r="H2579" s="29">
        <v>455724</v>
      </c>
      <c r="I2579" s="24" t="str">
        <f t="shared" si="171"/>
        <v/>
      </c>
      <c r="K2579" s="24">
        <f>IF(J2579&gt;900,_xlfn.XLOOKUP(ROUND(J2579,0),'CM-VL-G-C-GL-B-T-ClassRimThickn'!$B$1:$B$112,'CM-VL-G-C-GL-B-T-ClassRimThickn'!$C$1:$C$112,0,1,1),J2579)</f>
        <v>0</v>
      </c>
      <c r="L2579" s="24">
        <v>1004</v>
      </c>
      <c r="M2579" s="24">
        <f>IF(L2579&gt;900,_xlfn.XLOOKUP(ROUND(L2579,0),'CM-VL-G-C-GL-B-T-ClassRimThickn'!$B$1:$B$112,'CM-VL-G-C-GL-B-T-ClassRimThickn'!$C$1:$C$112,0,1,1),L2579)</f>
        <v>79</v>
      </c>
      <c r="N2579" s="24">
        <v>1010</v>
      </c>
      <c r="O2579" s="24">
        <f>IF(N2579&gt;900,_xlfn.XLOOKUP(ROUND(N2579,0),'CM-VL-G-C-GL-B-T-ClassRimThickn'!$B$1:$B$112,'CM-VL-G-C-GL-B-T-ClassRimThickn'!$C$1:$C$112,0,1,1),N2579)</f>
        <v>82</v>
      </c>
      <c r="P2579" s="24">
        <v>987</v>
      </c>
      <c r="Q2579" s="24">
        <f>IF(P2579&gt;900,_xlfn.XLOOKUP(ROUND(P2579,0),'CM-VL-G-C-GL-B-T-ClassRimThickn'!$B$1:$B$112,'CM-VL-G-C-GL-B-T-ClassRimThickn'!$C$1:$C$112,0,1,1),P2579)</f>
        <v>70.5</v>
      </c>
      <c r="S2579" s="24">
        <f>IF(R2579&gt;900,_xlfn.XLOOKUP(ROUND(R2579,0),'CM-VL-G-C-GL-B-T-ClassRimThickn'!$B$1:$B$112,'CM-VL-G-C-GL-B-T-ClassRimThickn'!$C$1:$C$112,0,1,1),R2579)</f>
        <v>0</v>
      </c>
      <c r="T2579" s="24">
        <v>986</v>
      </c>
      <c r="U2579" s="24">
        <f>IF(T2579&gt;900,_xlfn.XLOOKUP(ROUND(T2579,0),'CM-VL-G-C-GL-B-T-ClassRimThickn'!$B$1:$B$112,'CM-VL-G-C-GL-B-T-ClassRimThickn'!$C$1:$C$112,0,1,1),T2579)</f>
        <v>70</v>
      </c>
      <c r="V2579" s="24">
        <v>1006</v>
      </c>
      <c r="W2579" s="24">
        <f>IF(V2579&gt;900,_xlfn.XLOOKUP(ROUND(V2579,0),'CM-VL-G-C-GL-B-T-ClassRimThickn'!$B$1:$B$112,'CM-VL-G-C-GL-B-T-ClassRimThickn'!$C$1:$C$112,0,1,1),V2579)</f>
        <v>80</v>
      </c>
      <c r="X2579" s="24">
        <v>1007</v>
      </c>
      <c r="Y2579" s="24">
        <f>IF(X2579&gt;900,_xlfn.XLOOKUP(ROUND(X2579,0),'CM-VL-G-C-GL-B-T-ClassRimThickn'!$B$1:$B$112,'CM-VL-G-C-GL-B-T-ClassRimThickn'!$C$1:$C$112,0,1,1),X2579)</f>
        <v>80.5</v>
      </c>
      <c r="Z2579" s="24">
        <v>1004</v>
      </c>
      <c r="AA2579" s="24">
        <f>IF(Z2579&gt;900,_xlfn.XLOOKUP(ROUND(Z2579,0),'CM-VL-G-C-GL-B-T-ClassRimThickn'!$B$1:$B$112,'CM-VL-G-C-GL-B-T-ClassRimThickn'!$C$1:$C$112,0,1,1),Z2579)</f>
        <v>79</v>
      </c>
      <c r="AB2579" s="24">
        <v>987</v>
      </c>
      <c r="AC2579" s="24">
        <f>IF(AB2579&gt;900,_xlfn.XLOOKUP(ROUND(AB2579,0),'CM-VL-G-C-GL-B-T-ClassRimThickn'!$B$1:$B$112,'CM-VL-G-C-GL-B-T-ClassRimThickn'!$C$1:$C$112,0,1,1),AB2579)</f>
        <v>70.5</v>
      </c>
      <c r="AD2579" s="24">
        <v>986</v>
      </c>
      <c r="AE2579" s="24">
        <f>IF(AD2579&gt;900,_xlfn.XLOOKUP(ROUND(AD2579,0),'CM-VL-G-C-GL-B-T-ClassRimThickn'!$B$1:$B$112,'CM-VL-G-C-GL-B-T-ClassRimThickn'!$C$1:$C$112,0,1,1),AD2579)</f>
        <v>70</v>
      </c>
      <c r="AF2579" s="24">
        <v>985</v>
      </c>
      <c r="AG2579" s="24">
        <f>IF(AF2579&gt;900,_xlfn.XLOOKUP(ROUND(AF2579,0),'CM-VL-G-C-GL-B-T-ClassRimThickn'!$B$1:$B$112,'CM-VL-G-C-GL-B-T-ClassRimThickn'!$C$1:$C$112,0,1,1),AF2579)</f>
        <v>69.5</v>
      </c>
      <c r="AH2579" s="24">
        <v>25</v>
      </c>
      <c r="AI2579" s="24">
        <v>30</v>
      </c>
      <c r="AJ2579" s="24">
        <v>28</v>
      </c>
      <c r="AK2579" s="24">
        <v>26</v>
      </c>
      <c r="AL2579" s="24">
        <v>28</v>
      </c>
      <c r="AM2579" s="24">
        <v>28</v>
      </c>
      <c r="AN2579" s="24">
        <v>25</v>
      </c>
      <c r="AO2579" s="24">
        <v>32</v>
      </c>
      <c r="AP2579" s="24">
        <v>29</v>
      </c>
      <c r="AQ2579" s="24">
        <v>25</v>
      </c>
      <c r="AR2579" s="24">
        <v>28</v>
      </c>
      <c r="AS2579" s="24">
        <v>28</v>
      </c>
      <c r="AT2579" s="24">
        <v>28</v>
      </c>
      <c r="AU2579" s="24">
        <v>28</v>
      </c>
      <c r="AV2579" s="24">
        <v>28</v>
      </c>
      <c r="AW2579" s="24">
        <v>28</v>
      </c>
      <c r="AX2579" s="24">
        <v>28</v>
      </c>
      <c r="AY2579" s="24">
        <v>28</v>
      </c>
      <c r="AZ2579" s="24">
        <v>28</v>
      </c>
      <c r="BA2579" s="24">
        <v>29</v>
      </c>
      <c r="BB2579" s="24">
        <v>28</v>
      </c>
      <c r="BC2579" s="24">
        <v>28</v>
      </c>
      <c r="BD2579" s="24">
        <v>28</v>
      </c>
      <c r="BE2579" s="24">
        <v>28</v>
      </c>
      <c r="BF2579" s="24">
        <v>1</v>
      </c>
      <c r="BG2579" s="24">
        <v>3</v>
      </c>
      <c r="BH2579" s="24">
        <v>3</v>
      </c>
      <c r="BI2579" s="24">
        <v>0</v>
      </c>
      <c r="BJ2579" s="24">
        <v>0</v>
      </c>
      <c r="BL2579" s="24">
        <v>1</v>
      </c>
      <c r="BM2579" s="24">
        <v>3</v>
      </c>
      <c r="BN2579" s="24">
        <v>3</v>
      </c>
      <c r="BO2579" s="24">
        <v>0</v>
      </c>
      <c r="BP2579" s="24">
        <v>0</v>
      </c>
      <c r="BQ2579" s="24">
        <v>0</v>
      </c>
      <c r="CO2579" s="34">
        <f t="shared" si="173"/>
        <v>455724</v>
      </c>
    </row>
    <row r="2580" spans="1:93" ht="15">
      <c r="A2580" s="23" t="s">
        <v>205</v>
      </c>
      <c r="B2580" s="52">
        <v>40335</v>
      </c>
      <c r="C2580" s="25" t="str">
        <f t="shared" si="172"/>
        <v/>
      </c>
      <c r="G2580" s="24">
        <f t="shared" si="174"/>
        <v>20</v>
      </c>
      <c r="H2580" s="24">
        <v>469485</v>
      </c>
      <c r="I2580" s="24" t="str">
        <f t="shared" si="171"/>
        <v/>
      </c>
      <c r="K2580" s="24">
        <f>IF(J2580&gt;900,_xlfn.XLOOKUP(ROUND(J2580,0),'CM-VL-G-C-GL-B-T-ClassRimThickn'!$B$1:$B$112,'CM-VL-G-C-GL-B-T-ClassRimThickn'!$C$1:$C$112,0,1,1),J2580)</f>
        <v>0</v>
      </c>
      <c r="L2580" s="24">
        <v>1005.5</v>
      </c>
      <c r="M2580" s="24">
        <f>IF(L2580&gt;900,_xlfn.XLOOKUP(ROUND(L2580,0),'CM-VL-G-C-GL-B-T-ClassRimThickn'!$B$1:$B$112,'CM-VL-G-C-GL-B-T-ClassRimThickn'!$C$1:$C$112,0,1,1),L2580)</f>
        <v>80</v>
      </c>
      <c r="N2580" s="24">
        <v>1009.1</v>
      </c>
      <c r="O2580" s="24">
        <f>IF(N2580&gt;900,_xlfn.XLOOKUP(ROUND(N2580,0),'CM-VL-G-C-GL-B-T-ClassRimThickn'!$B$1:$B$112,'CM-VL-G-C-GL-B-T-ClassRimThickn'!$C$1:$C$112,0,1,1),N2580)</f>
        <v>81.5</v>
      </c>
      <c r="Q2580" s="24">
        <f>IF(P2580&gt;900,_xlfn.XLOOKUP(ROUND(P2580,0),'CM-VL-G-C-GL-B-T-ClassRimThickn'!$B$1:$B$112,'CM-VL-G-C-GL-B-T-ClassRimThickn'!$C$1:$C$112,0,1,1),P2580)</f>
        <v>0</v>
      </c>
      <c r="S2580" s="24">
        <f>IF(R2580&gt;900,_xlfn.XLOOKUP(ROUND(R2580,0),'CM-VL-G-C-GL-B-T-ClassRimThickn'!$B$1:$B$112,'CM-VL-G-C-GL-B-T-ClassRimThickn'!$C$1:$C$112,0,1,1),R2580)</f>
        <v>0</v>
      </c>
      <c r="U2580" s="24">
        <f>IF(T2580&gt;900,_xlfn.XLOOKUP(ROUND(T2580,0),'CM-VL-G-C-GL-B-T-ClassRimThickn'!$B$1:$B$112,'CM-VL-G-C-GL-B-T-ClassRimThickn'!$C$1:$C$112,0,1,1),T2580)</f>
        <v>0</v>
      </c>
      <c r="V2580" s="24">
        <v>985.9</v>
      </c>
      <c r="W2580" s="24">
        <f>IF(V2580&gt;900,_xlfn.XLOOKUP(ROUND(V2580,0),'CM-VL-G-C-GL-B-T-ClassRimThickn'!$B$1:$B$112,'CM-VL-G-C-GL-B-T-ClassRimThickn'!$C$1:$C$112,0,1,1),V2580)</f>
        <v>70</v>
      </c>
      <c r="X2580" s="24">
        <v>995.5</v>
      </c>
      <c r="Y2580" s="24">
        <f>IF(X2580&gt;900,_xlfn.XLOOKUP(ROUND(X2580,0),'CM-VL-G-C-GL-B-T-ClassRimThickn'!$B$1:$B$112,'CM-VL-G-C-GL-B-T-ClassRimThickn'!$C$1:$C$112,0,1,1),X2580)</f>
        <v>75</v>
      </c>
      <c r="Z2580" s="24">
        <v>995.1</v>
      </c>
      <c r="AA2580" s="24">
        <f>IF(Z2580&gt;900,_xlfn.XLOOKUP(ROUND(Z2580,0),'CM-VL-G-C-GL-B-T-ClassRimThickn'!$B$1:$B$112,'CM-VL-G-C-GL-B-T-ClassRimThickn'!$C$1:$C$112,0,1,1),Z2580)</f>
        <v>74.5</v>
      </c>
      <c r="AC2580" s="24">
        <f>IF(AB2580&gt;900,_xlfn.XLOOKUP(ROUND(AB2580,0),'CM-VL-G-C-GL-B-T-ClassRimThickn'!$B$1:$B$112,'CM-VL-G-C-GL-B-T-ClassRimThickn'!$C$1:$C$112,0,1,1),AB2580)</f>
        <v>0</v>
      </c>
      <c r="AE2580" s="24">
        <f>IF(AD2580&gt;900,_xlfn.XLOOKUP(ROUND(AD2580,0),'CM-VL-G-C-GL-B-T-ClassRimThickn'!$B$1:$B$112,'CM-VL-G-C-GL-B-T-ClassRimThickn'!$C$1:$C$112,0,1,1),AD2580)</f>
        <v>0</v>
      </c>
      <c r="AG2580" s="24">
        <f>IF(AF2580&gt;900,_xlfn.XLOOKUP(ROUND(AF2580,0),'CM-VL-G-C-GL-B-T-ClassRimThickn'!$B$1:$B$112,'CM-VL-G-C-GL-B-T-ClassRimThickn'!$C$1:$C$112,0,1,1),AF2580)</f>
        <v>0</v>
      </c>
      <c r="AH2580" s="24">
        <v>29</v>
      </c>
      <c r="AI2580" s="24">
        <v>30.5</v>
      </c>
      <c r="AJ2580" s="24">
        <v>31</v>
      </c>
      <c r="AK2580" s="24">
        <v>30.5</v>
      </c>
      <c r="AL2580" s="24">
        <v>30.5</v>
      </c>
      <c r="AM2580" s="24">
        <v>30.5</v>
      </c>
      <c r="AN2580" s="24">
        <v>30</v>
      </c>
      <c r="AO2580" s="24">
        <v>31</v>
      </c>
      <c r="AP2580" s="24">
        <v>31.5</v>
      </c>
      <c r="AQ2580" s="24">
        <v>30.5</v>
      </c>
      <c r="AR2580" s="24">
        <v>30.5</v>
      </c>
      <c r="AS2580" s="24">
        <v>30.5</v>
      </c>
      <c r="AT2580" s="24">
        <v>28</v>
      </c>
      <c r="AU2580" s="24">
        <v>28</v>
      </c>
      <c r="AV2580" s="24">
        <v>28</v>
      </c>
      <c r="AZ2580" s="24">
        <v>28</v>
      </c>
      <c r="BA2580" s="24">
        <v>28</v>
      </c>
      <c r="BB2580" s="24">
        <v>28</v>
      </c>
      <c r="CO2580" s="34">
        <f t="shared" si="173"/>
        <v>469485</v>
      </c>
    </row>
    <row r="2581" spans="1:93" ht="15">
      <c r="A2581" s="23" t="s">
        <v>205</v>
      </c>
      <c r="B2581" s="52">
        <v>40352</v>
      </c>
      <c r="C2581" s="25" t="str">
        <f t="shared" si="172"/>
        <v/>
      </c>
      <c r="G2581" s="24">
        <f t="shared" si="174"/>
        <v>17</v>
      </c>
      <c r="H2581" s="30">
        <f>(H2582-H2580)/(G2581+G2582)*G2581+H2580</f>
        <v>476986.66666666669</v>
      </c>
      <c r="I2581" s="24" t="str">
        <f t="shared" si="171"/>
        <v/>
      </c>
      <c r="K2581" s="24">
        <f>IF(J2581&gt;900,_xlfn.XLOOKUP(ROUND(J2581,0),'CM-VL-G-C-GL-B-T-ClassRimThickn'!$B$1:$B$112,'CM-VL-G-C-GL-B-T-ClassRimThickn'!$C$1:$C$112,0,1,1),J2581)</f>
        <v>0</v>
      </c>
      <c r="L2581" s="24">
        <v>77</v>
      </c>
      <c r="M2581" s="24">
        <f>IF(L2581&gt;900,_xlfn.XLOOKUP(ROUND(L2581,0),'CM-VL-G-C-GL-B-T-ClassRimThickn'!$B$1:$B$112,'CM-VL-G-C-GL-B-T-ClassRimThickn'!$C$1:$C$112,0,1,1),L2581)</f>
        <v>77</v>
      </c>
      <c r="N2581" s="24">
        <v>77</v>
      </c>
      <c r="O2581" s="24">
        <f>IF(N2581&gt;900,_xlfn.XLOOKUP(ROUND(N2581,0),'CM-VL-G-C-GL-B-T-ClassRimThickn'!$B$1:$B$112,'CM-VL-G-C-GL-B-T-ClassRimThickn'!$C$1:$C$112,0,1,1),N2581)</f>
        <v>77</v>
      </c>
      <c r="P2581" s="24">
        <v>73</v>
      </c>
      <c r="Q2581" s="24">
        <f>IF(P2581&gt;900,_xlfn.XLOOKUP(ROUND(P2581,0),'CM-VL-G-C-GL-B-T-ClassRimThickn'!$B$1:$B$112,'CM-VL-G-C-GL-B-T-ClassRimThickn'!$C$1:$C$112,0,1,1),P2581)</f>
        <v>73</v>
      </c>
      <c r="S2581" s="24">
        <f>IF(R2581&gt;900,_xlfn.XLOOKUP(ROUND(R2581,0),'CM-VL-G-C-GL-B-T-ClassRimThickn'!$B$1:$B$112,'CM-VL-G-C-GL-B-T-ClassRimThickn'!$C$1:$C$112,0,1,1),R2581)</f>
        <v>0</v>
      </c>
      <c r="T2581" s="24">
        <v>72</v>
      </c>
      <c r="U2581" s="24">
        <f>IF(T2581&gt;900,_xlfn.XLOOKUP(ROUND(T2581,0),'CM-VL-G-C-GL-B-T-ClassRimThickn'!$B$1:$B$112,'CM-VL-G-C-GL-B-T-ClassRimThickn'!$C$1:$C$112,0,1,1),T2581)</f>
        <v>72</v>
      </c>
      <c r="V2581" s="24">
        <v>73</v>
      </c>
      <c r="W2581" s="24">
        <f>IF(V2581&gt;900,_xlfn.XLOOKUP(ROUND(V2581,0),'CM-VL-G-C-GL-B-T-ClassRimThickn'!$B$1:$B$112,'CM-VL-G-C-GL-B-T-ClassRimThickn'!$C$1:$C$112,0,1,1),V2581)</f>
        <v>73</v>
      </c>
      <c r="X2581" s="24">
        <v>77</v>
      </c>
      <c r="Y2581" s="24">
        <f>IF(X2581&gt;900,_xlfn.XLOOKUP(ROUND(X2581,0),'CM-VL-G-C-GL-B-T-ClassRimThickn'!$B$1:$B$112,'CM-VL-G-C-GL-B-T-ClassRimThickn'!$C$1:$C$112,0,1,1),X2581)</f>
        <v>77</v>
      </c>
      <c r="Z2581" s="24">
        <v>77</v>
      </c>
      <c r="AA2581" s="24">
        <f>IF(Z2581&gt;900,_xlfn.XLOOKUP(ROUND(Z2581,0),'CM-VL-G-C-GL-B-T-ClassRimThickn'!$B$1:$B$112,'CM-VL-G-C-GL-B-T-ClassRimThickn'!$C$1:$C$112,0,1,1),Z2581)</f>
        <v>77</v>
      </c>
      <c r="AB2581" s="24">
        <v>73</v>
      </c>
      <c r="AC2581" s="24">
        <f>IF(AB2581&gt;900,_xlfn.XLOOKUP(ROUND(AB2581,0),'CM-VL-G-C-GL-B-T-ClassRimThickn'!$B$1:$B$112,'CM-VL-G-C-GL-B-T-ClassRimThickn'!$C$1:$C$112,0,1,1),AB2581)</f>
        <v>73</v>
      </c>
      <c r="AD2581" s="24">
        <v>72</v>
      </c>
      <c r="AE2581" s="24">
        <f>IF(AD2581&gt;900,_xlfn.XLOOKUP(ROUND(AD2581,0),'CM-VL-G-C-GL-B-T-ClassRimThickn'!$B$1:$B$112,'CM-VL-G-C-GL-B-T-ClassRimThickn'!$C$1:$C$112,0,1,1),AD2581)</f>
        <v>72</v>
      </c>
      <c r="AF2581" s="24">
        <v>72</v>
      </c>
      <c r="AG2581" s="24">
        <f>IF(AF2581&gt;900,_xlfn.XLOOKUP(ROUND(AF2581,0),'CM-VL-G-C-GL-B-T-ClassRimThickn'!$B$1:$B$112,'CM-VL-G-C-GL-B-T-ClassRimThickn'!$C$1:$C$112,0,1,1),AF2581)</f>
        <v>72</v>
      </c>
      <c r="AH2581" s="24">
        <v>28</v>
      </c>
      <c r="AI2581" s="24">
        <v>30</v>
      </c>
      <c r="AJ2581" s="24">
        <v>29</v>
      </c>
      <c r="AK2581" s="24">
        <v>28</v>
      </c>
      <c r="AL2581" s="24">
        <v>28</v>
      </c>
      <c r="AM2581" s="24">
        <v>29</v>
      </c>
      <c r="AN2581" s="24">
        <v>28</v>
      </c>
      <c r="AO2581" s="24">
        <v>30</v>
      </c>
      <c r="AP2581" s="24">
        <v>29</v>
      </c>
      <c r="AQ2581" s="24">
        <v>29</v>
      </c>
      <c r="AR2581" s="24">
        <v>29</v>
      </c>
      <c r="AS2581" s="24">
        <v>30</v>
      </c>
      <c r="AT2581" s="24">
        <v>28.5</v>
      </c>
      <c r="AU2581" s="24">
        <v>29</v>
      </c>
      <c r="AV2581" s="24">
        <v>29</v>
      </c>
      <c r="AW2581" s="24">
        <v>30</v>
      </c>
      <c r="AX2581" s="24">
        <v>30</v>
      </c>
      <c r="AY2581" s="24">
        <v>29</v>
      </c>
      <c r="AZ2581" s="24">
        <v>28.5</v>
      </c>
      <c r="BA2581" s="24">
        <v>29</v>
      </c>
      <c r="BB2581" s="24">
        <v>28.5</v>
      </c>
      <c r="BC2581" s="24">
        <v>29</v>
      </c>
      <c r="BD2581" s="24">
        <v>29</v>
      </c>
      <c r="BE2581" s="24">
        <v>29</v>
      </c>
      <c r="BF2581" s="24">
        <v>0</v>
      </c>
      <c r="BG2581" s="24">
        <v>0</v>
      </c>
      <c r="BH2581" s="24">
        <v>0</v>
      </c>
      <c r="BI2581" s="24">
        <v>1</v>
      </c>
      <c r="BJ2581" s="24">
        <v>1</v>
      </c>
      <c r="BL2581" s="24">
        <v>0</v>
      </c>
      <c r="BM2581" s="24">
        <v>0</v>
      </c>
      <c r="BN2581" s="24">
        <v>0</v>
      </c>
      <c r="BO2581" s="24">
        <v>1</v>
      </c>
      <c r="BP2581" s="24">
        <v>1</v>
      </c>
      <c r="BQ2581" s="24">
        <v>1</v>
      </c>
      <c r="BR2581" s="24">
        <v>0</v>
      </c>
      <c r="BS2581" s="24">
        <v>0</v>
      </c>
      <c r="BT2581" s="24">
        <v>0</v>
      </c>
      <c r="BU2581" s="24">
        <v>0</v>
      </c>
      <c r="BV2581" s="24">
        <v>0</v>
      </c>
      <c r="BW2581" s="24">
        <v>0</v>
      </c>
      <c r="BX2581" s="24">
        <v>0</v>
      </c>
      <c r="BY2581" s="24">
        <v>0</v>
      </c>
      <c r="BZ2581" s="24">
        <v>0</v>
      </c>
      <c r="CB2581" s="24">
        <v>0</v>
      </c>
      <c r="CC2581" s="24">
        <v>0</v>
      </c>
      <c r="CD2581" s="24">
        <v>100</v>
      </c>
      <c r="CE2581" s="24">
        <v>100</v>
      </c>
      <c r="CF2581" s="24">
        <v>100</v>
      </c>
      <c r="CG2581" s="24">
        <v>100</v>
      </c>
      <c r="CH2581" s="24">
        <v>100</v>
      </c>
      <c r="CI2581" s="24">
        <v>95</v>
      </c>
      <c r="CO2581" s="34">
        <f t="shared" si="173"/>
        <v>476986.66666666669</v>
      </c>
    </row>
    <row r="2582" spans="1:93" ht="15">
      <c r="A2582" s="23" t="s">
        <v>205</v>
      </c>
      <c r="B2582" s="52">
        <v>40386</v>
      </c>
      <c r="C2582" s="25" t="str">
        <f t="shared" si="172"/>
        <v/>
      </c>
      <c r="G2582" s="24">
        <f t="shared" si="174"/>
        <v>34</v>
      </c>
      <c r="H2582" s="24">
        <v>491990</v>
      </c>
      <c r="I2582" s="24" t="str">
        <f t="shared" si="171"/>
        <v/>
      </c>
      <c r="K2582" s="24">
        <f>IF(J2582&gt;900,_xlfn.XLOOKUP(ROUND(J2582,0),'CM-VL-G-C-GL-B-T-ClassRimThickn'!$B$1:$B$112,'CM-VL-G-C-GL-B-T-ClassRimThickn'!$C$1:$C$112,0,1,1),J2582)</f>
        <v>0</v>
      </c>
      <c r="L2582" s="24">
        <v>78</v>
      </c>
      <c r="M2582" s="24">
        <f>IF(L2582&gt;900,_xlfn.XLOOKUP(ROUND(L2582,0),'CM-VL-G-C-GL-B-T-ClassRimThickn'!$B$1:$B$112,'CM-VL-G-C-GL-B-T-ClassRimThickn'!$C$1:$C$112,0,1,1),L2582)</f>
        <v>78</v>
      </c>
      <c r="N2582" s="24">
        <v>79</v>
      </c>
      <c r="O2582" s="24">
        <f>IF(N2582&gt;900,_xlfn.XLOOKUP(ROUND(N2582,0),'CM-VL-G-C-GL-B-T-ClassRimThickn'!$B$1:$B$112,'CM-VL-G-C-GL-B-T-ClassRimThickn'!$C$1:$C$112,0,1,1),N2582)</f>
        <v>79</v>
      </c>
      <c r="P2582" s="24">
        <v>74</v>
      </c>
      <c r="Q2582" s="24">
        <f>IF(P2582&gt;900,_xlfn.XLOOKUP(ROUND(P2582,0),'CM-VL-G-C-GL-B-T-ClassRimThickn'!$B$1:$B$112,'CM-VL-G-C-GL-B-T-ClassRimThickn'!$C$1:$C$112,0,1,1),P2582)</f>
        <v>74</v>
      </c>
      <c r="S2582" s="24">
        <f>IF(R2582&gt;900,_xlfn.XLOOKUP(ROUND(R2582,0),'CM-VL-G-C-GL-B-T-ClassRimThickn'!$B$1:$B$112,'CM-VL-G-C-GL-B-T-ClassRimThickn'!$C$1:$C$112,0,1,1),R2582)</f>
        <v>0</v>
      </c>
      <c r="T2582" s="24">
        <v>75</v>
      </c>
      <c r="U2582" s="24">
        <f>IF(T2582&gt;900,_xlfn.XLOOKUP(ROUND(T2582,0),'CM-VL-G-C-GL-B-T-ClassRimThickn'!$B$1:$B$112,'CM-VL-G-C-GL-B-T-ClassRimThickn'!$C$1:$C$112,0,1,1),T2582)</f>
        <v>75</v>
      </c>
      <c r="V2582" s="24">
        <v>74</v>
      </c>
      <c r="W2582" s="24">
        <f>IF(V2582&gt;900,_xlfn.XLOOKUP(ROUND(V2582,0),'CM-VL-G-C-GL-B-T-ClassRimThickn'!$B$1:$B$112,'CM-VL-G-C-GL-B-T-ClassRimThickn'!$C$1:$C$112,0,1,1),V2582)</f>
        <v>74</v>
      </c>
      <c r="X2582" s="24">
        <v>79</v>
      </c>
      <c r="Y2582" s="24">
        <f>IF(X2582&gt;900,_xlfn.XLOOKUP(ROUND(X2582,0),'CM-VL-G-C-GL-B-T-ClassRimThickn'!$B$1:$B$112,'CM-VL-G-C-GL-B-T-ClassRimThickn'!$C$1:$C$112,0,1,1),X2582)</f>
        <v>79</v>
      </c>
      <c r="Z2582" s="24">
        <v>79</v>
      </c>
      <c r="AA2582" s="24">
        <f>IF(Z2582&gt;900,_xlfn.XLOOKUP(ROUND(Z2582,0),'CM-VL-G-C-GL-B-T-ClassRimThickn'!$B$1:$B$112,'CM-VL-G-C-GL-B-T-ClassRimThickn'!$C$1:$C$112,0,1,1),Z2582)</f>
        <v>79</v>
      </c>
      <c r="AB2582" s="24">
        <v>75</v>
      </c>
      <c r="AC2582" s="24">
        <f>IF(AB2582&gt;900,_xlfn.XLOOKUP(ROUND(AB2582,0),'CM-VL-G-C-GL-B-T-ClassRimThickn'!$B$1:$B$112,'CM-VL-G-C-GL-B-T-ClassRimThickn'!$C$1:$C$112,0,1,1),AB2582)</f>
        <v>75</v>
      </c>
      <c r="AD2582" s="24">
        <v>73</v>
      </c>
      <c r="AE2582" s="24">
        <f>IF(AD2582&gt;900,_xlfn.XLOOKUP(ROUND(AD2582,0),'CM-VL-G-C-GL-B-T-ClassRimThickn'!$B$1:$B$112,'CM-VL-G-C-GL-B-T-ClassRimThickn'!$C$1:$C$112,0,1,1),AD2582)</f>
        <v>73</v>
      </c>
      <c r="AF2582" s="24">
        <v>74</v>
      </c>
      <c r="AG2582" s="24">
        <f>IF(AF2582&gt;900,_xlfn.XLOOKUP(ROUND(AF2582,0),'CM-VL-G-C-GL-B-T-ClassRimThickn'!$B$1:$B$112,'CM-VL-G-C-GL-B-T-ClassRimThickn'!$C$1:$C$112,0,1,1),AF2582)</f>
        <v>74</v>
      </c>
      <c r="AH2582" s="24">
        <v>27</v>
      </c>
      <c r="AI2582" s="24">
        <v>31</v>
      </c>
      <c r="AJ2582" s="24">
        <v>30</v>
      </c>
      <c r="AK2582" s="24">
        <v>27</v>
      </c>
      <c r="AL2582" s="24">
        <v>29</v>
      </c>
      <c r="AM2582" s="24">
        <v>28.5</v>
      </c>
      <c r="AN2582" s="24">
        <v>27.5</v>
      </c>
      <c r="AO2582" s="24">
        <v>29.5</v>
      </c>
      <c r="AP2582" s="24">
        <v>30.5</v>
      </c>
      <c r="AQ2582" s="24">
        <v>25</v>
      </c>
      <c r="AR2582" s="24">
        <v>29</v>
      </c>
      <c r="AS2582" s="24">
        <v>29</v>
      </c>
      <c r="AT2582" s="24">
        <v>28</v>
      </c>
      <c r="AU2582" s="24">
        <v>28.5</v>
      </c>
      <c r="AV2582" s="24">
        <v>28.5</v>
      </c>
      <c r="AW2582" s="24">
        <v>28.5</v>
      </c>
      <c r="AX2582" s="24">
        <v>29</v>
      </c>
      <c r="AY2582" s="24">
        <v>29</v>
      </c>
      <c r="AZ2582" s="24">
        <v>28</v>
      </c>
      <c r="BB2582" s="24">
        <v>28.5</v>
      </c>
      <c r="BC2582" s="24">
        <v>28.5</v>
      </c>
      <c r="BD2582" s="24">
        <v>29</v>
      </c>
      <c r="BE2582" s="24">
        <v>29.5</v>
      </c>
      <c r="BF2582" s="24">
        <v>0.5</v>
      </c>
      <c r="BG2582" s="24">
        <v>1</v>
      </c>
      <c r="BH2582" s="24">
        <v>0.5</v>
      </c>
      <c r="BI2582" s="24">
        <v>1.5</v>
      </c>
      <c r="BJ2582" s="24">
        <v>0.5</v>
      </c>
      <c r="BL2582" s="24">
        <v>0.5</v>
      </c>
      <c r="BM2582" s="24">
        <v>1</v>
      </c>
      <c r="BN2582" s="24">
        <v>0.5</v>
      </c>
      <c r="BO2582" s="24">
        <v>1.5</v>
      </c>
      <c r="BP2582" s="24">
        <v>1</v>
      </c>
      <c r="BQ2582" s="24">
        <v>1.5</v>
      </c>
      <c r="BR2582" s="24">
        <v>0</v>
      </c>
      <c r="BS2582" s="24">
        <v>0</v>
      </c>
      <c r="BT2582" s="24">
        <v>0</v>
      </c>
      <c r="BU2582" s="24">
        <v>0</v>
      </c>
      <c r="BV2582" s="24">
        <v>0</v>
      </c>
      <c r="BW2582" s="24">
        <v>0</v>
      </c>
      <c r="BX2582" s="24">
        <v>0</v>
      </c>
      <c r="BY2582" s="24">
        <v>0</v>
      </c>
      <c r="BZ2582" s="24">
        <v>0</v>
      </c>
      <c r="CB2582" s="24">
        <v>0</v>
      </c>
      <c r="CC2582" s="24">
        <v>0</v>
      </c>
      <c r="CD2582" s="24">
        <v>93</v>
      </c>
      <c r="CE2582" s="24">
        <v>98</v>
      </c>
      <c r="CF2582" s="24">
        <v>97</v>
      </c>
      <c r="CG2582" s="24">
        <v>97</v>
      </c>
      <c r="CH2582" s="24">
        <v>95</v>
      </c>
      <c r="CI2582" s="24">
        <v>91</v>
      </c>
      <c r="CO2582" s="34">
        <f t="shared" si="173"/>
        <v>491990</v>
      </c>
    </row>
    <row r="2583" spans="1:93" ht="15">
      <c r="A2583" s="23" t="s">
        <v>205</v>
      </c>
      <c r="B2583" s="52">
        <v>40402</v>
      </c>
      <c r="C2583" s="25" t="str">
        <f t="shared" si="172"/>
        <v/>
      </c>
      <c r="G2583" s="24">
        <f t="shared" si="174"/>
        <v>16</v>
      </c>
      <c r="H2583" s="30">
        <f>(H2584-H2582)/(G2583+G2584)*G2583+H2582</f>
        <v>497986.23529411765</v>
      </c>
      <c r="I2583" s="24" t="str">
        <f t="shared" si="171"/>
        <v/>
      </c>
      <c r="K2583" s="24">
        <f>IF(J2583&gt;900,_xlfn.XLOOKUP(ROUND(J2583,0),'CM-VL-G-C-GL-B-T-ClassRimThickn'!$B$1:$B$112,'CM-VL-G-C-GL-B-T-ClassRimThickn'!$C$1:$C$112,0,1,1),J2583)</f>
        <v>0</v>
      </c>
      <c r="L2583" s="24">
        <v>84</v>
      </c>
      <c r="M2583" s="24">
        <f>IF(L2583&gt;900,_xlfn.XLOOKUP(ROUND(L2583,0),'CM-VL-G-C-GL-B-T-ClassRimThickn'!$B$1:$B$112,'CM-VL-G-C-GL-B-T-ClassRimThickn'!$C$1:$C$112,0,1,1),L2583)</f>
        <v>84</v>
      </c>
      <c r="N2583" s="24">
        <v>84</v>
      </c>
      <c r="O2583" s="24">
        <f>IF(N2583&gt;900,_xlfn.XLOOKUP(ROUND(N2583,0),'CM-VL-G-C-GL-B-T-ClassRimThickn'!$B$1:$B$112,'CM-VL-G-C-GL-B-T-ClassRimThickn'!$C$1:$C$112,0,1,1),N2583)</f>
        <v>84</v>
      </c>
      <c r="P2583" s="24">
        <v>84</v>
      </c>
      <c r="Q2583" s="24">
        <f>IF(P2583&gt;900,_xlfn.XLOOKUP(ROUND(P2583,0),'CM-VL-G-C-GL-B-T-ClassRimThickn'!$B$1:$B$112,'CM-VL-G-C-GL-B-T-ClassRimThickn'!$C$1:$C$112,0,1,1),P2583)</f>
        <v>84</v>
      </c>
      <c r="S2583" s="24">
        <f>IF(R2583&gt;900,_xlfn.XLOOKUP(ROUND(R2583,0),'CM-VL-G-C-GL-B-T-ClassRimThickn'!$B$1:$B$112,'CM-VL-G-C-GL-B-T-ClassRimThickn'!$C$1:$C$112,0,1,1),R2583)</f>
        <v>0</v>
      </c>
      <c r="T2583" s="24">
        <v>84</v>
      </c>
      <c r="U2583" s="24">
        <f>IF(T2583&gt;900,_xlfn.XLOOKUP(ROUND(T2583,0),'CM-VL-G-C-GL-B-T-ClassRimThickn'!$B$1:$B$112,'CM-VL-G-C-GL-B-T-ClassRimThickn'!$C$1:$C$112,0,1,1),T2583)</f>
        <v>84</v>
      </c>
      <c r="V2583" s="24">
        <v>84</v>
      </c>
      <c r="W2583" s="24">
        <f>IF(V2583&gt;900,_xlfn.XLOOKUP(ROUND(V2583,0),'CM-VL-G-C-GL-B-T-ClassRimThickn'!$B$1:$B$112,'CM-VL-G-C-GL-B-T-ClassRimThickn'!$C$1:$C$112,0,1,1),V2583)</f>
        <v>84</v>
      </c>
      <c r="X2583" s="24">
        <v>84</v>
      </c>
      <c r="Y2583" s="24">
        <f>IF(X2583&gt;900,_xlfn.XLOOKUP(ROUND(X2583,0),'CM-VL-G-C-GL-B-T-ClassRimThickn'!$B$1:$B$112,'CM-VL-G-C-GL-B-T-ClassRimThickn'!$C$1:$C$112,0,1,1),X2583)</f>
        <v>84</v>
      </c>
      <c r="Z2583" s="24">
        <v>84</v>
      </c>
      <c r="AA2583" s="24">
        <f>IF(Z2583&gt;900,_xlfn.XLOOKUP(ROUND(Z2583,0),'CM-VL-G-C-GL-B-T-ClassRimThickn'!$B$1:$B$112,'CM-VL-G-C-GL-B-T-ClassRimThickn'!$C$1:$C$112,0,1,1),Z2583)</f>
        <v>84</v>
      </c>
      <c r="AB2583" s="24">
        <v>84</v>
      </c>
      <c r="AC2583" s="24">
        <f>IF(AB2583&gt;900,_xlfn.XLOOKUP(ROUND(AB2583,0),'CM-VL-G-C-GL-B-T-ClassRimThickn'!$B$1:$B$112,'CM-VL-G-C-GL-B-T-ClassRimThickn'!$C$1:$C$112,0,1,1),AB2583)</f>
        <v>84</v>
      </c>
      <c r="AD2583" s="24">
        <v>84</v>
      </c>
      <c r="AE2583" s="24">
        <f>IF(AD2583&gt;900,_xlfn.XLOOKUP(ROUND(AD2583,0),'CM-VL-G-C-GL-B-T-ClassRimThickn'!$B$1:$B$112,'CM-VL-G-C-GL-B-T-ClassRimThickn'!$C$1:$C$112,0,1,1),AD2583)</f>
        <v>84</v>
      </c>
      <c r="AF2583" s="24">
        <v>84</v>
      </c>
      <c r="AG2583" s="24">
        <f>IF(AF2583&gt;900,_xlfn.XLOOKUP(ROUND(AF2583,0),'CM-VL-G-C-GL-B-T-ClassRimThickn'!$B$1:$B$112,'CM-VL-G-C-GL-B-T-ClassRimThickn'!$C$1:$C$112,0,1,1),AF2583)</f>
        <v>84</v>
      </c>
      <c r="AH2583" s="24">
        <v>27.5</v>
      </c>
      <c r="AI2583" s="24">
        <v>29</v>
      </c>
      <c r="AJ2583" s="24">
        <v>27</v>
      </c>
      <c r="AK2583" s="24">
        <v>28</v>
      </c>
      <c r="AL2583" s="24">
        <v>28.5</v>
      </c>
      <c r="AM2583" s="24">
        <v>28.5</v>
      </c>
      <c r="AN2583" s="24">
        <v>28</v>
      </c>
      <c r="AO2583" s="24">
        <v>28</v>
      </c>
      <c r="AP2583" s="24">
        <v>28</v>
      </c>
      <c r="AQ2583" s="24">
        <v>27.5</v>
      </c>
      <c r="AR2583" s="24">
        <v>29</v>
      </c>
      <c r="AS2583" s="24">
        <v>27.5</v>
      </c>
      <c r="AT2583" s="24">
        <v>29.5</v>
      </c>
      <c r="AU2583" s="24">
        <v>30</v>
      </c>
      <c r="AV2583" s="24">
        <v>30.5</v>
      </c>
      <c r="AW2583" s="24">
        <v>30</v>
      </c>
      <c r="AX2583" s="24">
        <v>29</v>
      </c>
      <c r="AY2583" s="24">
        <v>29.5</v>
      </c>
      <c r="AZ2583" s="24">
        <v>30</v>
      </c>
      <c r="BA2583" s="24">
        <v>29</v>
      </c>
      <c r="BB2583" s="24">
        <v>29.5</v>
      </c>
      <c r="BC2583" s="24">
        <v>29.5</v>
      </c>
      <c r="BD2583" s="24">
        <v>30</v>
      </c>
      <c r="BE2583" s="24">
        <v>30.5</v>
      </c>
      <c r="BF2583" s="24">
        <v>0</v>
      </c>
      <c r="BG2583" s="24">
        <v>0.5</v>
      </c>
      <c r="BH2583" s="24">
        <v>1</v>
      </c>
      <c r="BI2583" s="24">
        <v>0.5</v>
      </c>
      <c r="BJ2583" s="24">
        <v>1</v>
      </c>
      <c r="BL2583" s="24">
        <v>0.5</v>
      </c>
      <c r="BM2583" s="24">
        <v>0.5</v>
      </c>
      <c r="BN2583" s="24">
        <v>1</v>
      </c>
      <c r="BO2583" s="24">
        <v>0.5</v>
      </c>
      <c r="BP2583" s="24">
        <v>1</v>
      </c>
      <c r="BQ2583" s="24">
        <v>1</v>
      </c>
      <c r="BR2583" s="24">
        <v>0</v>
      </c>
      <c r="BS2583" s="24">
        <v>0</v>
      </c>
      <c r="BT2583" s="24">
        <v>0</v>
      </c>
      <c r="BU2583" s="24">
        <v>0</v>
      </c>
      <c r="BV2583" s="24">
        <v>0</v>
      </c>
      <c r="BW2583" s="24">
        <v>0</v>
      </c>
      <c r="BX2583" s="24">
        <v>0</v>
      </c>
      <c r="BY2583" s="24">
        <v>0</v>
      </c>
      <c r="BZ2583" s="24">
        <v>0</v>
      </c>
      <c r="CB2583" s="24">
        <v>0</v>
      </c>
      <c r="CC2583" s="24">
        <v>0</v>
      </c>
      <c r="CO2583" s="34">
        <f t="shared" si="173"/>
        <v>497986.23529411765</v>
      </c>
    </row>
    <row r="2584" spans="1:93" ht="15">
      <c r="A2584" s="23" t="s">
        <v>205</v>
      </c>
      <c r="B2584" s="52">
        <v>40403</v>
      </c>
      <c r="C2584" s="25" t="str">
        <f t="shared" si="172"/>
        <v/>
      </c>
      <c r="G2584" s="24">
        <f t="shared" si="174"/>
        <v>1</v>
      </c>
      <c r="H2584" s="24">
        <v>498361</v>
      </c>
      <c r="I2584" s="24" t="str">
        <f t="shared" si="171"/>
        <v/>
      </c>
      <c r="K2584" s="24">
        <f>IF(J2584&gt;900,_xlfn.XLOOKUP(ROUND(J2584,0),'CM-VL-G-C-GL-B-T-ClassRimThickn'!$B$1:$B$112,'CM-VL-G-C-GL-B-T-ClassRimThickn'!$C$1:$C$112,0,1,1),J2584)</f>
        <v>0</v>
      </c>
      <c r="L2584" s="24">
        <v>75</v>
      </c>
      <c r="M2584" s="24">
        <f>IF(L2584&gt;900,_xlfn.XLOOKUP(ROUND(L2584,0),'CM-VL-G-C-GL-B-T-ClassRimThickn'!$B$1:$B$112,'CM-VL-G-C-GL-B-T-ClassRimThickn'!$C$1:$C$112,0,1,1),L2584)</f>
        <v>75</v>
      </c>
      <c r="N2584" s="24">
        <v>75</v>
      </c>
      <c r="O2584" s="24">
        <f>IF(N2584&gt;900,_xlfn.XLOOKUP(ROUND(N2584,0),'CM-VL-G-C-GL-B-T-ClassRimThickn'!$B$1:$B$112,'CM-VL-G-C-GL-B-T-ClassRimThickn'!$C$1:$C$112,0,1,1),N2584)</f>
        <v>75</v>
      </c>
      <c r="P2584" s="24">
        <v>75</v>
      </c>
      <c r="Q2584" s="24">
        <f>IF(P2584&gt;900,_xlfn.XLOOKUP(ROUND(P2584,0),'CM-VL-G-C-GL-B-T-ClassRimThickn'!$B$1:$B$112,'CM-VL-G-C-GL-B-T-ClassRimThickn'!$C$1:$C$112,0,1,1),P2584)</f>
        <v>75</v>
      </c>
      <c r="S2584" s="24">
        <f>IF(R2584&gt;900,_xlfn.XLOOKUP(ROUND(R2584,0),'CM-VL-G-C-GL-B-T-ClassRimThickn'!$B$1:$B$112,'CM-VL-G-C-GL-B-T-ClassRimThickn'!$C$1:$C$112,0,1,1),R2584)</f>
        <v>0</v>
      </c>
      <c r="T2584" s="24">
        <v>74</v>
      </c>
      <c r="U2584" s="24">
        <f>IF(T2584&gt;900,_xlfn.XLOOKUP(ROUND(T2584,0),'CM-VL-G-C-GL-B-T-ClassRimThickn'!$B$1:$B$112,'CM-VL-G-C-GL-B-T-ClassRimThickn'!$C$1:$C$112,0,1,1),T2584)</f>
        <v>74</v>
      </c>
      <c r="V2584" s="24">
        <v>74</v>
      </c>
      <c r="W2584" s="24">
        <f>IF(V2584&gt;900,_xlfn.XLOOKUP(ROUND(V2584,0),'CM-VL-G-C-GL-B-T-ClassRimThickn'!$B$1:$B$112,'CM-VL-G-C-GL-B-T-ClassRimThickn'!$C$1:$C$112,0,1,1),V2584)</f>
        <v>74</v>
      </c>
      <c r="X2584" s="24">
        <v>75</v>
      </c>
      <c r="Y2584" s="24">
        <f>IF(X2584&gt;900,_xlfn.XLOOKUP(ROUND(X2584,0),'CM-VL-G-C-GL-B-T-ClassRimThickn'!$B$1:$B$112,'CM-VL-G-C-GL-B-T-ClassRimThickn'!$C$1:$C$112,0,1,1),X2584)</f>
        <v>75</v>
      </c>
      <c r="Z2584" s="24">
        <v>75</v>
      </c>
      <c r="AA2584" s="24">
        <f>IF(Z2584&gt;900,_xlfn.XLOOKUP(ROUND(Z2584,0),'CM-VL-G-C-GL-B-T-ClassRimThickn'!$B$1:$B$112,'CM-VL-G-C-GL-B-T-ClassRimThickn'!$C$1:$C$112,0,1,1),Z2584)</f>
        <v>75</v>
      </c>
      <c r="AB2584" s="24">
        <v>75</v>
      </c>
      <c r="AC2584" s="24">
        <f>IF(AB2584&gt;900,_xlfn.XLOOKUP(ROUND(AB2584,0),'CM-VL-G-C-GL-B-T-ClassRimThickn'!$B$1:$B$112,'CM-VL-G-C-GL-B-T-ClassRimThickn'!$C$1:$C$112,0,1,1),AB2584)</f>
        <v>75</v>
      </c>
      <c r="AD2584" s="24">
        <v>75</v>
      </c>
      <c r="AE2584" s="24">
        <f>IF(AD2584&gt;900,_xlfn.XLOOKUP(ROUND(AD2584,0),'CM-VL-G-C-GL-B-T-ClassRimThickn'!$B$1:$B$112,'CM-VL-G-C-GL-B-T-ClassRimThickn'!$C$1:$C$112,0,1,1),AD2584)</f>
        <v>75</v>
      </c>
      <c r="AF2584" s="24">
        <v>74</v>
      </c>
      <c r="AG2584" s="24">
        <f>IF(AF2584&gt;900,_xlfn.XLOOKUP(ROUND(AF2584,0),'CM-VL-G-C-GL-B-T-ClassRimThickn'!$B$1:$B$112,'CM-VL-G-C-GL-B-T-ClassRimThickn'!$C$1:$C$112,0,1,1),AF2584)</f>
        <v>74</v>
      </c>
      <c r="AH2584" s="24">
        <v>27</v>
      </c>
      <c r="AI2584" s="24">
        <v>30</v>
      </c>
      <c r="AJ2584" s="24">
        <v>30</v>
      </c>
      <c r="AK2584" s="24">
        <v>27</v>
      </c>
      <c r="AL2584" s="24">
        <v>29</v>
      </c>
      <c r="AM2584" s="24">
        <v>29</v>
      </c>
      <c r="AN2584" s="24">
        <v>28</v>
      </c>
      <c r="AO2584" s="24">
        <v>30</v>
      </c>
      <c r="AP2584" s="24">
        <v>30</v>
      </c>
      <c r="AQ2584" s="24">
        <v>27</v>
      </c>
      <c r="AR2584" s="24">
        <v>27</v>
      </c>
      <c r="AS2584" s="24">
        <v>30</v>
      </c>
      <c r="AT2584" s="24">
        <v>29</v>
      </c>
      <c r="AU2584" s="24">
        <v>29</v>
      </c>
      <c r="AV2584" s="24">
        <v>29</v>
      </c>
      <c r="AW2584" s="24">
        <v>29</v>
      </c>
      <c r="AX2584" s="24">
        <v>30</v>
      </c>
      <c r="AY2584" s="24">
        <v>30</v>
      </c>
      <c r="AZ2584" s="24">
        <v>29</v>
      </c>
      <c r="BA2584" s="24">
        <v>29</v>
      </c>
      <c r="BB2584" s="24">
        <v>29</v>
      </c>
      <c r="BC2584" s="24">
        <v>29</v>
      </c>
      <c r="BD2584" s="24">
        <v>29</v>
      </c>
      <c r="BE2584" s="24">
        <v>31</v>
      </c>
      <c r="BF2584" s="24">
        <v>0.5</v>
      </c>
      <c r="BG2584" s="24">
        <v>0.5</v>
      </c>
      <c r="BH2584" s="24">
        <v>0.5</v>
      </c>
      <c r="BI2584" s="24">
        <v>0.5</v>
      </c>
      <c r="BJ2584" s="24">
        <v>1</v>
      </c>
      <c r="BL2584" s="24">
        <v>1</v>
      </c>
      <c r="BM2584" s="24">
        <v>0.5</v>
      </c>
      <c r="BN2584" s="24">
        <v>0.5</v>
      </c>
      <c r="BO2584" s="24">
        <v>1</v>
      </c>
      <c r="BP2584" s="24">
        <v>1.5</v>
      </c>
      <c r="BQ2584" s="24">
        <v>2</v>
      </c>
      <c r="BR2584" s="24">
        <v>0</v>
      </c>
      <c r="BS2584" s="24">
        <v>0</v>
      </c>
      <c r="BT2584" s="24">
        <v>0</v>
      </c>
      <c r="BU2584" s="24">
        <v>0</v>
      </c>
      <c r="BV2584" s="24">
        <v>0</v>
      </c>
      <c r="BW2584" s="24">
        <v>0</v>
      </c>
      <c r="BX2584" s="24">
        <v>0</v>
      </c>
      <c r="BY2584" s="24">
        <v>0</v>
      </c>
      <c r="BZ2584" s="24">
        <v>0</v>
      </c>
      <c r="CB2584" s="24">
        <v>0</v>
      </c>
      <c r="CC2584" s="24">
        <v>0</v>
      </c>
      <c r="CD2584" s="24">
        <v>90</v>
      </c>
      <c r="CE2584" s="24">
        <v>90</v>
      </c>
      <c r="CF2584" s="24">
        <v>100</v>
      </c>
      <c r="CG2584" s="24">
        <v>100</v>
      </c>
      <c r="CH2584" s="24">
        <v>90</v>
      </c>
      <c r="CI2584" s="24">
        <v>90</v>
      </c>
      <c r="CO2584" s="34">
        <f t="shared" si="173"/>
        <v>498361</v>
      </c>
    </row>
    <row r="2585" spans="1:93" ht="15">
      <c r="A2585" s="23" t="s">
        <v>205</v>
      </c>
      <c r="B2585" s="52">
        <v>40434</v>
      </c>
      <c r="C2585" s="25" t="str">
        <f t="shared" si="172"/>
        <v/>
      </c>
      <c r="G2585" s="24">
        <f t="shared" si="174"/>
        <v>31</v>
      </c>
      <c r="H2585" s="24">
        <v>511297</v>
      </c>
      <c r="I2585" s="24" t="str">
        <f t="shared" si="171"/>
        <v/>
      </c>
      <c r="K2585" s="24">
        <f>IF(J2585&gt;900,_xlfn.XLOOKUP(ROUND(J2585,0),'CM-VL-G-C-GL-B-T-ClassRimThickn'!$B$1:$B$112,'CM-VL-G-C-GL-B-T-ClassRimThickn'!$C$1:$C$112,0,1,1),J2585)</f>
        <v>0</v>
      </c>
      <c r="L2585" s="24">
        <v>78</v>
      </c>
      <c r="M2585" s="24">
        <f>IF(L2585&gt;900,_xlfn.XLOOKUP(ROUND(L2585,0),'CM-VL-G-C-GL-B-T-ClassRimThickn'!$B$1:$B$112,'CM-VL-G-C-GL-B-T-ClassRimThickn'!$C$1:$C$112,0,1,1),L2585)</f>
        <v>78</v>
      </c>
      <c r="N2585" s="24">
        <v>77</v>
      </c>
      <c r="O2585" s="24">
        <f>IF(N2585&gt;900,_xlfn.XLOOKUP(ROUND(N2585,0),'CM-VL-G-C-GL-B-T-ClassRimThickn'!$B$1:$B$112,'CM-VL-G-C-GL-B-T-ClassRimThickn'!$C$1:$C$112,0,1,1),N2585)</f>
        <v>77</v>
      </c>
      <c r="P2585" s="24">
        <v>73</v>
      </c>
      <c r="Q2585" s="24">
        <f>IF(P2585&gt;900,_xlfn.XLOOKUP(ROUND(P2585,0),'CM-VL-G-C-GL-B-T-ClassRimThickn'!$B$1:$B$112,'CM-VL-G-C-GL-B-T-ClassRimThickn'!$C$1:$C$112,0,1,1),P2585)</f>
        <v>73</v>
      </c>
      <c r="S2585" s="24">
        <f>IF(R2585&gt;900,_xlfn.XLOOKUP(ROUND(R2585,0),'CM-VL-G-C-GL-B-T-ClassRimThickn'!$B$1:$B$112,'CM-VL-G-C-GL-B-T-ClassRimThickn'!$C$1:$C$112,0,1,1),R2585)</f>
        <v>0</v>
      </c>
      <c r="T2585" s="24">
        <v>72</v>
      </c>
      <c r="U2585" s="24">
        <f>IF(T2585&gt;900,_xlfn.XLOOKUP(ROUND(T2585,0),'CM-VL-G-C-GL-B-T-ClassRimThickn'!$B$1:$B$112,'CM-VL-G-C-GL-B-T-ClassRimThickn'!$C$1:$C$112,0,1,1),T2585)</f>
        <v>72</v>
      </c>
      <c r="V2585" s="24">
        <v>73</v>
      </c>
      <c r="W2585" s="24">
        <f>IF(V2585&gt;900,_xlfn.XLOOKUP(ROUND(V2585,0),'CM-VL-G-C-GL-B-T-ClassRimThickn'!$B$1:$B$112,'CM-VL-G-C-GL-B-T-ClassRimThickn'!$C$1:$C$112,0,1,1),V2585)</f>
        <v>73</v>
      </c>
      <c r="X2585" s="24">
        <v>78</v>
      </c>
      <c r="Y2585" s="24">
        <f>IF(X2585&gt;900,_xlfn.XLOOKUP(ROUND(X2585,0),'CM-VL-G-C-GL-B-T-ClassRimThickn'!$B$1:$B$112,'CM-VL-G-C-GL-B-T-ClassRimThickn'!$C$1:$C$112,0,1,1),X2585)</f>
        <v>78</v>
      </c>
      <c r="Z2585" s="24">
        <v>76</v>
      </c>
      <c r="AA2585" s="24">
        <f>IF(Z2585&gt;900,_xlfn.XLOOKUP(ROUND(Z2585,0),'CM-VL-G-C-GL-B-T-ClassRimThickn'!$B$1:$B$112,'CM-VL-G-C-GL-B-T-ClassRimThickn'!$C$1:$C$112,0,1,1),Z2585)</f>
        <v>76</v>
      </c>
      <c r="AB2585" s="24">
        <v>72</v>
      </c>
      <c r="AC2585" s="24">
        <f>IF(AB2585&gt;900,_xlfn.XLOOKUP(ROUND(AB2585,0),'CM-VL-G-C-GL-B-T-ClassRimThickn'!$B$1:$B$112,'CM-VL-G-C-GL-B-T-ClassRimThickn'!$C$1:$C$112,0,1,1),AB2585)</f>
        <v>72</v>
      </c>
      <c r="AD2585" s="24">
        <v>73</v>
      </c>
      <c r="AE2585" s="24">
        <f>IF(AD2585&gt;900,_xlfn.XLOOKUP(ROUND(AD2585,0),'CM-VL-G-C-GL-B-T-ClassRimThickn'!$B$1:$B$112,'CM-VL-G-C-GL-B-T-ClassRimThickn'!$C$1:$C$112,0,1,1),AD2585)</f>
        <v>73</v>
      </c>
      <c r="AF2585" s="24">
        <v>72</v>
      </c>
      <c r="AG2585" s="24">
        <f>IF(AF2585&gt;900,_xlfn.XLOOKUP(ROUND(AF2585,0),'CM-VL-G-C-GL-B-T-ClassRimThickn'!$B$1:$B$112,'CM-VL-G-C-GL-B-T-ClassRimThickn'!$C$1:$C$112,0,1,1),AF2585)</f>
        <v>72</v>
      </c>
      <c r="AH2585" s="24">
        <v>27</v>
      </c>
      <c r="AI2585" s="24">
        <v>30</v>
      </c>
      <c r="AJ2585" s="24">
        <v>30.5</v>
      </c>
      <c r="AK2585" s="24">
        <v>28</v>
      </c>
      <c r="AL2585" s="24">
        <v>30</v>
      </c>
      <c r="AM2585" s="24">
        <v>24.5</v>
      </c>
      <c r="AN2585" s="24">
        <v>27</v>
      </c>
      <c r="AO2585" s="24">
        <v>30</v>
      </c>
      <c r="AP2585" s="24">
        <v>30</v>
      </c>
      <c r="AQ2585" s="24">
        <v>25</v>
      </c>
      <c r="AR2585" s="24">
        <v>28.5</v>
      </c>
      <c r="AS2585" s="24">
        <v>28</v>
      </c>
      <c r="AT2585" s="24">
        <v>29</v>
      </c>
      <c r="AU2585" s="24">
        <v>30.5</v>
      </c>
      <c r="AV2585" s="24">
        <v>29</v>
      </c>
      <c r="AW2585" s="24">
        <v>30</v>
      </c>
      <c r="AX2585" s="24">
        <v>30.5</v>
      </c>
      <c r="AY2585" s="24">
        <v>30.5</v>
      </c>
      <c r="AZ2585" s="24">
        <v>29</v>
      </c>
      <c r="BA2585" s="24">
        <v>30</v>
      </c>
      <c r="BB2585" s="24">
        <v>30</v>
      </c>
      <c r="BC2585" s="24">
        <v>30</v>
      </c>
      <c r="BD2585" s="24">
        <v>29.5</v>
      </c>
      <c r="BE2585" s="24">
        <v>30</v>
      </c>
      <c r="BF2585" s="24">
        <v>0.5</v>
      </c>
      <c r="BG2585" s="24">
        <v>0.5</v>
      </c>
      <c r="BH2585" s="24">
        <v>1</v>
      </c>
      <c r="BI2585" s="24">
        <v>1.5</v>
      </c>
      <c r="BJ2585" s="24">
        <v>1.5</v>
      </c>
      <c r="BL2585" s="24">
        <v>1</v>
      </c>
      <c r="BM2585" s="24">
        <v>0.5</v>
      </c>
      <c r="BN2585" s="24">
        <v>1</v>
      </c>
      <c r="BO2585" s="24">
        <v>1.5</v>
      </c>
      <c r="BP2585" s="24">
        <v>1.5</v>
      </c>
      <c r="BQ2585" s="24">
        <v>3</v>
      </c>
      <c r="BR2585" s="24">
        <v>0</v>
      </c>
      <c r="BS2585" s="24">
        <v>0</v>
      </c>
      <c r="BT2585" s="24">
        <v>0</v>
      </c>
      <c r="BU2585" s="24">
        <v>0</v>
      </c>
      <c r="BV2585" s="24">
        <v>0</v>
      </c>
      <c r="BW2585" s="24">
        <v>0</v>
      </c>
      <c r="BX2585" s="24">
        <v>0</v>
      </c>
      <c r="BY2585" s="24">
        <v>0</v>
      </c>
      <c r="BZ2585" s="24">
        <v>0</v>
      </c>
      <c r="CB2585" s="24">
        <v>0</v>
      </c>
      <c r="CC2585" s="24">
        <v>0</v>
      </c>
      <c r="CD2585" s="24">
        <v>90</v>
      </c>
      <c r="CE2585" s="24">
        <v>100</v>
      </c>
      <c r="CF2585" s="24">
        <v>100</v>
      </c>
      <c r="CG2585" s="24">
        <v>110</v>
      </c>
      <c r="CH2585" s="24">
        <v>100</v>
      </c>
      <c r="CI2585" s="24">
        <v>105</v>
      </c>
      <c r="CO2585" s="34">
        <f t="shared" si="173"/>
        <v>511297</v>
      </c>
    </row>
    <row r="2586" spans="1:93" ht="15">
      <c r="A2586" s="23" t="s">
        <v>205</v>
      </c>
      <c r="B2586" s="52">
        <v>40467</v>
      </c>
      <c r="C2586" s="25" t="str">
        <f t="shared" si="172"/>
        <v/>
      </c>
      <c r="G2586" s="24">
        <f t="shared" si="174"/>
        <v>33</v>
      </c>
      <c r="H2586" s="30">
        <f>(H2587-H2585)/(G2586+G2587)*G2586+H2585</f>
        <v>526443.10810810816</v>
      </c>
      <c r="I2586" s="24" t="str">
        <f t="shared" si="171"/>
        <v/>
      </c>
      <c r="K2586" s="24">
        <f>IF(J2586&gt;900,_xlfn.XLOOKUP(ROUND(J2586,0),'CM-VL-G-C-GL-B-T-ClassRimThickn'!$B$1:$B$112,'CM-VL-G-C-GL-B-T-ClassRimThickn'!$C$1:$C$112,0,1,1),J2586)</f>
        <v>0</v>
      </c>
      <c r="L2586" s="24">
        <v>994.8</v>
      </c>
      <c r="M2586" s="24">
        <f>IF(L2586&gt;900,_xlfn.XLOOKUP(ROUND(L2586,0),'CM-VL-G-C-GL-B-T-ClassRimThickn'!$B$1:$B$112,'CM-VL-G-C-GL-B-T-ClassRimThickn'!$C$1:$C$112,0,1,1),L2586)</f>
        <v>74.5</v>
      </c>
      <c r="N2586" s="24">
        <v>993.4</v>
      </c>
      <c r="O2586" s="24">
        <f>IF(N2586&gt;900,_xlfn.XLOOKUP(ROUND(N2586,0),'CM-VL-G-C-GL-B-T-ClassRimThickn'!$B$1:$B$112,'CM-VL-G-C-GL-B-T-ClassRimThickn'!$C$1:$C$112,0,1,1),N2586)</f>
        <v>73.5</v>
      </c>
      <c r="P2586" s="24">
        <v>975.7</v>
      </c>
      <c r="Q2586" s="24">
        <f>IF(P2586&gt;900,_xlfn.XLOOKUP(ROUND(P2586,0),'CM-VL-G-C-GL-B-T-ClassRimThickn'!$B$1:$B$112,'CM-VL-G-C-GL-B-T-ClassRimThickn'!$C$1:$C$112,0,1,1),P2586)</f>
        <v>65</v>
      </c>
      <c r="S2586" s="24">
        <f>IF(R2586&gt;900,_xlfn.XLOOKUP(ROUND(R2586,0),'CM-VL-G-C-GL-B-T-ClassRimThickn'!$B$1:$B$112,'CM-VL-G-C-GL-B-T-ClassRimThickn'!$C$1:$C$112,0,1,1),R2586)</f>
        <v>0</v>
      </c>
      <c r="T2586" s="24">
        <v>982.1</v>
      </c>
      <c r="U2586" s="24">
        <f>IF(T2586&gt;900,_xlfn.XLOOKUP(ROUND(T2586,0),'CM-VL-G-C-GL-B-T-ClassRimThickn'!$B$1:$B$112,'CM-VL-G-C-GL-B-T-ClassRimThickn'!$C$1:$C$112,0,1,1),T2586)</f>
        <v>68</v>
      </c>
      <c r="V2586" s="24">
        <v>986.6</v>
      </c>
      <c r="W2586" s="24">
        <f>IF(V2586&gt;900,_xlfn.XLOOKUP(ROUND(V2586,0),'CM-VL-G-C-GL-B-T-ClassRimThickn'!$B$1:$B$112,'CM-VL-G-C-GL-B-T-ClassRimThickn'!$C$1:$C$112,0,1,1),V2586)</f>
        <v>70.5</v>
      </c>
      <c r="X2586" s="24">
        <v>994.5</v>
      </c>
      <c r="Y2586" s="24">
        <f>IF(X2586&gt;900,_xlfn.XLOOKUP(ROUND(X2586,0),'CM-VL-G-C-GL-B-T-ClassRimThickn'!$B$1:$B$112,'CM-VL-G-C-GL-B-T-ClassRimThickn'!$C$1:$C$112,0,1,1),X2586)</f>
        <v>74.5</v>
      </c>
      <c r="Z2586" s="24">
        <v>993.8</v>
      </c>
      <c r="AA2586" s="24">
        <f>IF(Z2586&gt;900,_xlfn.XLOOKUP(ROUND(Z2586,0),'CM-VL-G-C-GL-B-T-ClassRimThickn'!$B$1:$B$112,'CM-VL-G-C-GL-B-T-ClassRimThickn'!$C$1:$C$112,0,1,1),Z2586)</f>
        <v>74</v>
      </c>
      <c r="AB2586" s="24">
        <v>975.5</v>
      </c>
      <c r="AC2586" s="24">
        <f>IF(AB2586&gt;900,_xlfn.XLOOKUP(ROUND(AB2586,0),'CM-VL-G-C-GL-B-T-ClassRimThickn'!$B$1:$B$112,'CM-VL-G-C-GL-B-T-ClassRimThickn'!$C$1:$C$112,0,1,1),AB2586)</f>
        <v>65</v>
      </c>
      <c r="AD2586" s="24">
        <v>983.9</v>
      </c>
      <c r="AE2586" s="24">
        <f>IF(AD2586&gt;900,_xlfn.XLOOKUP(ROUND(AD2586,0),'CM-VL-G-C-GL-B-T-ClassRimThickn'!$B$1:$B$112,'CM-VL-G-C-GL-B-T-ClassRimThickn'!$C$1:$C$112,0,1,1),AD2586)</f>
        <v>69</v>
      </c>
      <c r="AF2586" s="24">
        <v>982.4</v>
      </c>
      <c r="AG2586" s="24">
        <f>IF(AF2586&gt;900,_xlfn.XLOOKUP(ROUND(AF2586,0),'CM-VL-G-C-GL-B-T-ClassRimThickn'!$B$1:$B$112,'CM-VL-G-C-GL-B-T-ClassRimThickn'!$C$1:$C$112,0,1,1),AF2586)</f>
        <v>68</v>
      </c>
      <c r="AH2586" s="24">
        <v>26.5</v>
      </c>
      <c r="AI2586" s="24">
        <v>31</v>
      </c>
      <c r="AJ2586" s="24">
        <v>30.3</v>
      </c>
      <c r="AK2586" s="24">
        <v>28.5</v>
      </c>
      <c r="AL2586" s="24">
        <v>30</v>
      </c>
      <c r="AM2586" s="24">
        <v>29.5</v>
      </c>
      <c r="AN2586" s="24">
        <v>26.5</v>
      </c>
      <c r="AO2586" s="24">
        <v>30.3</v>
      </c>
      <c r="AP2586" s="24">
        <v>30.3</v>
      </c>
      <c r="AQ2586" s="24">
        <v>28.3</v>
      </c>
      <c r="AR2586" s="24">
        <v>28.5</v>
      </c>
      <c r="AS2586" s="24">
        <v>29.5</v>
      </c>
      <c r="AT2586" s="24">
        <v>28</v>
      </c>
      <c r="AU2586" s="24">
        <v>28</v>
      </c>
      <c r="AV2586" s="24">
        <v>28</v>
      </c>
      <c r="AW2586" s="24">
        <v>28</v>
      </c>
      <c r="AX2586" s="24">
        <v>28</v>
      </c>
      <c r="AY2586" s="24">
        <v>28</v>
      </c>
      <c r="AZ2586" s="24">
        <v>28</v>
      </c>
      <c r="BA2586" s="24">
        <v>28</v>
      </c>
      <c r="BB2586" s="24">
        <v>28</v>
      </c>
      <c r="BC2586" s="24">
        <v>28</v>
      </c>
      <c r="BD2586" s="24">
        <v>28</v>
      </c>
      <c r="BE2586" s="24">
        <v>28</v>
      </c>
      <c r="CO2586" s="34">
        <f t="shared" si="173"/>
        <v>526443.10810810816</v>
      </c>
    </row>
    <row r="2587" spans="1:93" ht="15">
      <c r="A2587" s="23" t="s">
        <v>205</v>
      </c>
      <c r="B2587" s="52">
        <v>40471</v>
      </c>
      <c r="C2587" s="25" t="str">
        <f t="shared" si="172"/>
        <v/>
      </c>
      <c r="G2587" s="24">
        <f t="shared" si="174"/>
        <v>4</v>
      </c>
      <c r="H2587" s="27">
        <v>528279</v>
      </c>
      <c r="I2587" s="24" t="str">
        <f t="shared" si="171"/>
        <v/>
      </c>
      <c r="K2587" s="24">
        <f>IF(J2587&gt;900,_xlfn.XLOOKUP(ROUND(J2587,0),'CM-VL-G-C-GL-B-T-ClassRimThickn'!$B$1:$B$112,'CM-VL-G-C-GL-B-T-ClassRimThickn'!$C$1:$C$112,0,1,1),J2587)</f>
        <v>0</v>
      </c>
      <c r="L2587" s="24">
        <v>74</v>
      </c>
      <c r="M2587" s="24">
        <f>IF(L2587&gt;900,_xlfn.XLOOKUP(ROUND(L2587,0),'CM-VL-G-C-GL-B-T-ClassRimThickn'!$B$1:$B$112,'CM-VL-G-C-GL-B-T-ClassRimThickn'!$C$1:$C$112,0,1,1),L2587)</f>
        <v>74</v>
      </c>
      <c r="N2587" s="24">
        <v>77</v>
      </c>
      <c r="O2587" s="24">
        <f>IF(N2587&gt;900,_xlfn.XLOOKUP(ROUND(N2587,0),'CM-VL-G-C-GL-B-T-ClassRimThickn'!$B$1:$B$112,'CM-VL-G-C-GL-B-T-ClassRimThickn'!$C$1:$C$112,0,1,1),N2587)</f>
        <v>77</v>
      </c>
      <c r="P2587" s="24">
        <v>68</v>
      </c>
      <c r="Q2587" s="24">
        <f>IF(P2587&gt;900,_xlfn.XLOOKUP(ROUND(P2587,0),'CM-VL-G-C-GL-B-T-ClassRimThickn'!$B$1:$B$112,'CM-VL-G-C-GL-B-T-ClassRimThickn'!$C$1:$C$112,0,1,1),P2587)</f>
        <v>68</v>
      </c>
      <c r="S2587" s="24">
        <f>IF(R2587&gt;900,_xlfn.XLOOKUP(ROUND(R2587,0),'CM-VL-G-C-GL-B-T-ClassRimThickn'!$B$1:$B$112,'CM-VL-G-C-GL-B-T-ClassRimThickn'!$C$1:$C$112,0,1,1),R2587)</f>
        <v>0</v>
      </c>
      <c r="T2587" s="24">
        <v>74</v>
      </c>
      <c r="U2587" s="24">
        <f>IF(T2587&gt;900,_xlfn.XLOOKUP(ROUND(T2587,0),'CM-VL-G-C-GL-B-T-ClassRimThickn'!$B$1:$B$112,'CM-VL-G-C-GL-B-T-ClassRimThickn'!$C$1:$C$112,0,1,1),T2587)</f>
        <v>74</v>
      </c>
      <c r="V2587" s="24">
        <v>74</v>
      </c>
      <c r="W2587" s="24">
        <f>IF(V2587&gt;900,_xlfn.XLOOKUP(ROUND(V2587,0),'CM-VL-G-C-GL-B-T-ClassRimThickn'!$B$1:$B$112,'CM-VL-G-C-GL-B-T-ClassRimThickn'!$C$1:$C$112,0,1,1),V2587)</f>
        <v>74</v>
      </c>
      <c r="X2587" s="24">
        <v>74</v>
      </c>
      <c r="Y2587" s="24">
        <f>IF(X2587&gt;900,_xlfn.XLOOKUP(ROUND(X2587,0),'CM-VL-G-C-GL-B-T-ClassRimThickn'!$B$1:$B$112,'CM-VL-G-C-GL-B-T-ClassRimThickn'!$C$1:$C$112,0,1,1),X2587)</f>
        <v>74</v>
      </c>
      <c r="Z2587" s="24">
        <v>77</v>
      </c>
      <c r="AA2587" s="24">
        <f>IF(Z2587&gt;900,_xlfn.XLOOKUP(ROUND(Z2587,0),'CM-VL-G-C-GL-B-T-ClassRimThickn'!$B$1:$B$112,'CM-VL-G-C-GL-B-T-ClassRimThickn'!$C$1:$C$112,0,1,1),Z2587)</f>
        <v>77</v>
      </c>
      <c r="AB2587" s="24">
        <v>68</v>
      </c>
      <c r="AC2587" s="24">
        <f>IF(AB2587&gt;900,_xlfn.XLOOKUP(ROUND(AB2587,0),'CM-VL-G-C-GL-B-T-ClassRimThickn'!$B$1:$B$112,'CM-VL-G-C-GL-B-T-ClassRimThickn'!$C$1:$C$112,0,1,1),AB2587)</f>
        <v>68</v>
      </c>
      <c r="AD2587" s="24">
        <v>74</v>
      </c>
      <c r="AE2587" s="24">
        <f>IF(AD2587&gt;900,_xlfn.XLOOKUP(ROUND(AD2587,0),'CM-VL-G-C-GL-B-T-ClassRimThickn'!$B$1:$B$112,'CM-VL-G-C-GL-B-T-ClassRimThickn'!$C$1:$C$112,0,1,1),AD2587)</f>
        <v>74</v>
      </c>
      <c r="AF2587" s="24">
        <v>73</v>
      </c>
      <c r="AG2587" s="24">
        <f>IF(AF2587&gt;900,_xlfn.XLOOKUP(ROUND(AF2587,0),'CM-VL-G-C-GL-B-T-ClassRimThickn'!$B$1:$B$112,'CM-VL-G-C-GL-B-T-ClassRimThickn'!$C$1:$C$112,0,1,1),AF2587)</f>
        <v>73</v>
      </c>
      <c r="AH2587" s="24">
        <v>27</v>
      </c>
      <c r="AI2587" s="24">
        <v>31</v>
      </c>
      <c r="AJ2587" s="24">
        <v>30</v>
      </c>
      <c r="AK2587" s="24">
        <v>28.5</v>
      </c>
      <c r="AL2587" s="24">
        <v>29</v>
      </c>
      <c r="AM2587" s="24">
        <v>28.5</v>
      </c>
      <c r="AN2587" s="24">
        <v>27</v>
      </c>
      <c r="AO2587" s="24">
        <v>30</v>
      </c>
      <c r="AP2587" s="24">
        <v>30</v>
      </c>
      <c r="AQ2587" s="24">
        <v>28</v>
      </c>
      <c r="AR2587" s="24">
        <v>28.5</v>
      </c>
      <c r="AS2587" s="24">
        <v>29.5</v>
      </c>
      <c r="AT2587" s="24">
        <v>28</v>
      </c>
      <c r="AU2587" s="24">
        <v>28</v>
      </c>
      <c r="AV2587" s="24">
        <v>28.5</v>
      </c>
      <c r="AW2587" s="24">
        <v>29</v>
      </c>
      <c r="AX2587" s="24">
        <v>28.5</v>
      </c>
      <c r="AY2587" s="24">
        <v>29.5</v>
      </c>
      <c r="AZ2587" s="24">
        <v>29</v>
      </c>
      <c r="BA2587" s="24">
        <v>29</v>
      </c>
      <c r="BB2587" s="24">
        <v>28.5</v>
      </c>
      <c r="BC2587" s="24">
        <v>29</v>
      </c>
      <c r="BD2587" s="24">
        <v>29.5</v>
      </c>
      <c r="BE2587" s="24">
        <v>29.5</v>
      </c>
      <c r="BF2587" s="24">
        <v>0</v>
      </c>
      <c r="BG2587" s="24">
        <v>0.5</v>
      </c>
      <c r="BH2587" s="24">
        <v>0</v>
      </c>
      <c r="BI2587" s="24">
        <v>0</v>
      </c>
      <c r="BJ2587" s="24">
        <v>0</v>
      </c>
      <c r="BL2587" s="24">
        <v>0.5</v>
      </c>
      <c r="BM2587" s="24">
        <v>0</v>
      </c>
      <c r="BN2587" s="24">
        <v>0</v>
      </c>
      <c r="BO2587" s="24">
        <v>0</v>
      </c>
      <c r="BP2587" s="24">
        <v>0.5</v>
      </c>
      <c r="BQ2587" s="24">
        <v>0.5</v>
      </c>
      <c r="BR2587" s="24">
        <v>0</v>
      </c>
      <c r="BS2587" s="24">
        <v>0</v>
      </c>
      <c r="BT2587" s="24">
        <v>0</v>
      </c>
      <c r="BU2587" s="24">
        <v>0</v>
      </c>
      <c r="BV2587" s="24">
        <v>0</v>
      </c>
      <c r="BW2587" s="24">
        <v>0</v>
      </c>
      <c r="BX2587" s="24">
        <v>0</v>
      </c>
      <c r="BY2587" s="24">
        <v>0</v>
      </c>
      <c r="BZ2587" s="24">
        <v>0</v>
      </c>
      <c r="CB2587" s="24">
        <v>0</v>
      </c>
      <c r="CC2587" s="24">
        <v>0</v>
      </c>
      <c r="CD2587" s="24">
        <v>90</v>
      </c>
      <c r="CE2587" s="24">
        <v>90</v>
      </c>
      <c r="CF2587" s="24">
        <v>90</v>
      </c>
      <c r="CG2587" s="24">
        <v>105</v>
      </c>
      <c r="CH2587" s="24">
        <v>91</v>
      </c>
      <c r="CI2587" s="24">
        <v>102</v>
      </c>
      <c r="CO2587" s="34">
        <f t="shared" si="173"/>
        <v>528279</v>
      </c>
    </row>
    <row r="2588" spans="1:93" ht="15">
      <c r="A2588" s="23" t="s">
        <v>205</v>
      </c>
      <c r="B2588" s="52">
        <v>40595</v>
      </c>
      <c r="C2588" s="25" t="str">
        <f t="shared" si="172"/>
        <v/>
      </c>
      <c r="G2588" s="24">
        <f t="shared" si="174"/>
        <v>124</v>
      </c>
      <c r="H2588" s="30">
        <f>(H2589-H2587)/(G2588+G2589)*G2588+H2587</f>
        <v>573544.71052631584</v>
      </c>
      <c r="I2588" s="24" t="str">
        <f t="shared" si="171"/>
        <v/>
      </c>
      <c r="K2588" s="24">
        <f>IF(J2588&gt;900,_xlfn.XLOOKUP(ROUND(J2588,0),'CM-VL-G-C-GL-B-T-ClassRimThickn'!$B$1:$B$112,'CM-VL-G-C-GL-B-T-ClassRimThickn'!$C$1:$C$112,0,1,1),J2588)</f>
        <v>0</v>
      </c>
      <c r="L2588" s="24">
        <v>77</v>
      </c>
      <c r="M2588" s="24">
        <f>IF(L2588&gt;900,_xlfn.XLOOKUP(ROUND(L2588,0),'CM-VL-G-C-GL-B-T-ClassRimThickn'!$B$1:$B$112,'CM-VL-G-C-GL-B-T-ClassRimThickn'!$C$1:$C$112,0,1,1),L2588)</f>
        <v>77</v>
      </c>
      <c r="N2588" s="24">
        <v>75</v>
      </c>
      <c r="O2588" s="24">
        <f>IF(N2588&gt;900,_xlfn.XLOOKUP(ROUND(N2588,0),'CM-VL-G-C-GL-B-T-ClassRimThickn'!$B$1:$B$112,'CM-VL-G-C-GL-B-T-ClassRimThickn'!$C$1:$C$112,0,1,1),N2588)</f>
        <v>75</v>
      </c>
      <c r="P2588" s="24">
        <v>68</v>
      </c>
      <c r="Q2588" s="24">
        <f>IF(P2588&gt;900,_xlfn.XLOOKUP(ROUND(P2588,0),'CM-VL-G-C-GL-B-T-ClassRimThickn'!$B$1:$B$112,'CM-VL-G-C-GL-B-T-ClassRimThickn'!$C$1:$C$112,0,1,1),P2588)</f>
        <v>68</v>
      </c>
      <c r="S2588" s="24">
        <f>IF(R2588&gt;900,_xlfn.XLOOKUP(ROUND(R2588,0),'CM-VL-G-C-GL-B-T-ClassRimThickn'!$B$1:$B$112,'CM-VL-G-C-GL-B-T-ClassRimThickn'!$C$1:$C$112,0,1,1),R2588)</f>
        <v>0</v>
      </c>
      <c r="T2588" s="24">
        <v>70</v>
      </c>
      <c r="U2588" s="24">
        <f>IF(T2588&gt;900,_xlfn.XLOOKUP(ROUND(T2588,0),'CM-VL-G-C-GL-B-T-ClassRimThickn'!$B$1:$B$112,'CM-VL-G-C-GL-B-T-ClassRimThickn'!$C$1:$C$112,0,1,1),T2588)</f>
        <v>70</v>
      </c>
      <c r="V2588" s="24">
        <v>72</v>
      </c>
      <c r="W2588" s="24">
        <f>IF(V2588&gt;900,_xlfn.XLOOKUP(ROUND(V2588,0),'CM-VL-G-C-GL-B-T-ClassRimThickn'!$B$1:$B$112,'CM-VL-G-C-GL-B-T-ClassRimThickn'!$C$1:$C$112,0,1,1),V2588)</f>
        <v>72</v>
      </c>
      <c r="X2588" s="24">
        <v>76</v>
      </c>
      <c r="Y2588" s="24">
        <f>IF(X2588&gt;900,_xlfn.XLOOKUP(ROUND(X2588,0),'CM-VL-G-C-GL-B-T-ClassRimThickn'!$B$1:$B$112,'CM-VL-G-C-GL-B-T-ClassRimThickn'!$C$1:$C$112,0,1,1),X2588)</f>
        <v>76</v>
      </c>
      <c r="Z2588" s="24">
        <v>77</v>
      </c>
      <c r="AA2588" s="24">
        <f>IF(Z2588&gt;900,_xlfn.XLOOKUP(ROUND(Z2588,0),'CM-VL-G-C-GL-B-T-ClassRimThickn'!$B$1:$B$112,'CM-VL-G-C-GL-B-T-ClassRimThickn'!$C$1:$C$112,0,1,1),Z2588)</f>
        <v>77</v>
      </c>
      <c r="AB2588" s="24">
        <v>67</v>
      </c>
      <c r="AC2588" s="24">
        <f>IF(AB2588&gt;900,_xlfn.XLOOKUP(ROUND(AB2588,0),'CM-VL-G-C-GL-B-T-ClassRimThickn'!$B$1:$B$112,'CM-VL-G-C-GL-B-T-ClassRimThickn'!$C$1:$C$112,0,1,1),AB2588)</f>
        <v>67</v>
      </c>
      <c r="AD2588" s="24">
        <v>70</v>
      </c>
      <c r="AE2588" s="24">
        <f>IF(AD2588&gt;900,_xlfn.XLOOKUP(ROUND(AD2588,0),'CM-VL-G-C-GL-B-T-ClassRimThickn'!$B$1:$B$112,'CM-VL-G-C-GL-B-T-ClassRimThickn'!$C$1:$C$112,0,1,1),AD2588)</f>
        <v>70</v>
      </c>
      <c r="AF2588" s="24">
        <v>69</v>
      </c>
      <c r="AG2588" s="24">
        <f>IF(AF2588&gt;900,_xlfn.XLOOKUP(ROUND(AF2588,0),'CM-VL-G-C-GL-B-T-ClassRimThickn'!$B$1:$B$112,'CM-VL-G-C-GL-B-T-ClassRimThickn'!$C$1:$C$112,0,1,1),AF2588)</f>
        <v>69</v>
      </c>
      <c r="AH2588" s="24">
        <v>27</v>
      </c>
      <c r="AI2588" s="24">
        <v>32.5</v>
      </c>
      <c r="AJ2588" s="24">
        <v>31</v>
      </c>
      <c r="AK2588" s="24">
        <v>27.5</v>
      </c>
      <c r="AL2588" s="24">
        <v>30.5</v>
      </c>
      <c r="AM2588" s="24">
        <v>31</v>
      </c>
      <c r="AN2588" s="24">
        <v>28</v>
      </c>
      <c r="AO2588" s="24">
        <v>32</v>
      </c>
      <c r="AP2588" s="24">
        <v>30</v>
      </c>
      <c r="AQ2588" s="24">
        <v>26</v>
      </c>
      <c r="AR2588" s="24">
        <v>31</v>
      </c>
      <c r="AS2588" s="24">
        <v>29</v>
      </c>
      <c r="AT2588" s="24">
        <v>30</v>
      </c>
      <c r="AU2588" s="24">
        <v>30</v>
      </c>
      <c r="AV2588" s="24">
        <v>31</v>
      </c>
      <c r="AW2588" s="24">
        <v>30.8</v>
      </c>
      <c r="AX2588" s="24">
        <v>29.5</v>
      </c>
      <c r="AY2588" s="24">
        <v>31</v>
      </c>
      <c r="AZ2588" s="24">
        <v>31.8</v>
      </c>
      <c r="BB2588" s="24">
        <v>31</v>
      </c>
      <c r="BC2588" s="24">
        <v>30</v>
      </c>
      <c r="BD2588" s="24">
        <v>30.5</v>
      </c>
      <c r="BE2588" s="24">
        <v>31.5</v>
      </c>
      <c r="BF2588" s="24">
        <v>2</v>
      </c>
      <c r="BG2588" s="24">
        <v>1.5</v>
      </c>
      <c r="BH2588" s="24">
        <v>2</v>
      </c>
      <c r="BI2588" s="24">
        <v>1.5</v>
      </c>
      <c r="BJ2588" s="24">
        <v>1.5</v>
      </c>
      <c r="BL2588" s="24">
        <v>1.5</v>
      </c>
      <c r="BM2588" s="24">
        <v>1.5</v>
      </c>
      <c r="BN2588" s="24">
        <v>2</v>
      </c>
      <c r="BO2588" s="24">
        <v>1.5</v>
      </c>
      <c r="BP2588" s="24">
        <v>1.5</v>
      </c>
      <c r="BQ2588" s="24">
        <v>2</v>
      </c>
      <c r="BR2588" s="24">
        <v>0</v>
      </c>
      <c r="BS2588" s="24">
        <v>0</v>
      </c>
      <c r="BT2588" s="24">
        <v>0</v>
      </c>
      <c r="BU2588" s="24">
        <v>0</v>
      </c>
      <c r="BV2588" s="24">
        <v>0.3</v>
      </c>
      <c r="BW2588" s="24">
        <v>0</v>
      </c>
      <c r="BX2588" s="24">
        <v>0</v>
      </c>
      <c r="BY2588" s="24">
        <v>0</v>
      </c>
      <c r="BZ2588" s="24">
        <v>0</v>
      </c>
      <c r="CB2588" s="24">
        <v>0</v>
      </c>
      <c r="CC2588" s="24">
        <v>0</v>
      </c>
      <c r="CD2588" s="24">
        <v>106</v>
      </c>
      <c r="CE2588" s="24">
        <v>90</v>
      </c>
      <c r="CF2588" s="24">
        <v>107</v>
      </c>
      <c r="CG2588" s="24">
        <v>117</v>
      </c>
      <c r="CH2588" s="24">
        <v>106</v>
      </c>
      <c r="CI2588" s="24">
        <v>95</v>
      </c>
      <c r="CO2588" s="34">
        <f t="shared" si="173"/>
        <v>573544.71052631584</v>
      </c>
    </row>
    <row r="2589" spans="1:93" ht="15">
      <c r="A2589" s="23" t="s">
        <v>205</v>
      </c>
      <c r="B2589" s="52">
        <v>40623</v>
      </c>
      <c r="C2589" s="25" t="str">
        <f t="shared" si="172"/>
        <v/>
      </c>
      <c r="G2589" s="24">
        <f t="shared" si="174"/>
        <v>28</v>
      </c>
      <c r="H2589" s="27">
        <v>583766</v>
      </c>
      <c r="I2589" s="24" t="str">
        <f t="shared" si="171"/>
        <v/>
      </c>
      <c r="K2589" s="24">
        <f>IF(J2589&gt;900,_xlfn.XLOOKUP(ROUND(J2589,0),'CM-VL-G-C-GL-B-T-ClassRimThickn'!$B$1:$B$112,'CM-VL-G-C-GL-B-T-ClassRimThickn'!$C$1:$C$112,0,1,1),J2589)</f>
        <v>0</v>
      </c>
      <c r="L2589" s="24">
        <v>75</v>
      </c>
      <c r="M2589" s="24">
        <f>IF(L2589&gt;900,_xlfn.XLOOKUP(ROUND(L2589,0),'CM-VL-G-C-GL-B-T-ClassRimThickn'!$B$1:$B$112,'CM-VL-G-C-GL-B-T-ClassRimThickn'!$C$1:$C$112,0,1,1),L2589)</f>
        <v>75</v>
      </c>
      <c r="N2589" s="24">
        <v>76</v>
      </c>
      <c r="O2589" s="24">
        <f>IF(N2589&gt;900,_xlfn.XLOOKUP(ROUND(N2589,0),'CM-VL-G-C-GL-B-T-ClassRimThickn'!$B$1:$B$112,'CM-VL-G-C-GL-B-T-ClassRimThickn'!$C$1:$C$112,0,1,1),N2589)</f>
        <v>76</v>
      </c>
      <c r="P2589" s="24">
        <v>65</v>
      </c>
      <c r="Q2589" s="24">
        <f>IF(P2589&gt;900,_xlfn.XLOOKUP(ROUND(P2589,0),'CM-VL-G-C-GL-B-T-ClassRimThickn'!$B$1:$B$112,'CM-VL-G-C-GL-B-T-ClassRimThickn'!$C$1:$C$112,0,1,1),P2589)</f>
        <v>65</v>
      </c>
      <c r="S2589" s="24">
        <f>IF(R2589&gt;900,_xlfn.XLOOKUP(ROUND(R2589,0),'CM-VL-G-C-GL-B-T-ClassRimThickn'!$B$1:$B$112,'CM-VL-G-C-GL-B-T-ClassRimThickn'!$C$1:$C$112,0,1,1),R2589)</f>
        <v>0</v>
      </c>
      <c r="T2589" s="24">
        <v>72</v>
      </c>
      <c r="U2589" s="24">
        <f>IF(T2589&gt;900,_xlfn.XLOOKUP(ROUND(T2589,0),'CM-VL-G-C-GL-B-T-ClassRimThickn'!$B$1:$B$112,'CM-VL-G-C-GL-B-T-ClassRimThickn'!$C$1:$C$112,0,1,1),T2589)</f>
        <v>72</v>
      </c>
      <c r="V2589" s="24">
        <v>72</v>
      </c>
      <c r="W2589" s="24">
        <f>IF(V2589&gt;900,_xlfn.XLOOKUP(ROUND(V2589,0),'CM-VL-G-C-GL-B-T-ClassRimThickn'!$B$1:$B$112,'CM-VL-G-C-GL-B-T-ClassRimThickn'!$C$1:$C$112,0,1,1),V2589)</f>
        <v>72</v>
      </c>
      <c r="X2589" s="24">
        <v>75</v>
      </c>
      <c r="Y2589" s="24">
        <f>IF(X2589&gt;900,_xlfn.XLOOKUP(ROUND(X2589,0),'CM-VL-G-C-GL-B-T-ClassRimThickn'!$B$1:$B$112,'CM-VL-G-C-GL-B-T-ClassRimThickn'!$C$1:$C$112,0,1,1),X2589)</f>
        <v>75</v>
      </c>
      <c r="Z2589" s="24">
        <v>73</v>
      </c>
      <c r="AA2589" s="24">
        <f>IF(Z2589&gt;900,_xlfn.XLOOKUP(ROUND(Z2589,0),'CM-VL-G-C-GL-B-T-ClassRimThickn'!$B$1:$B$112,'CM-VL-G-C-GL-B-T-ClassRimThickn'!$C$1:$C$112,0,1,1),Z2589)</f>
        <v>73</v>
      </c>
      <c r="AB2589" s="24">
        <v>68</v>
      </c>
      <c r="AC2589" s="24">
        <f>IF(AB2589&gt;900,_xlfn.XLOOKUP(ROUND(AB2589,0),'CM-VL-G-C-GL-B-T-ClassRimThickn'!$B$1:$B$112,'CM-VL-G-C-GL-B-T-ClassRimThickn'!$C$1:$C$112,0,1,1),AB2589)</f>
        <v>68</v>
      </c>
      <c r="AD2589" s="24">
        <v>72</v>
      </c>
      <c r="AE2589" s="24">
        <f>IF(AD2589&gt;900,_xlfn.XLOOKUP(ROUND(AD2589,0),'CM-VL-G-C-GL-B-T-ClassRimThickn'!$B$1:$B$112,'CM-VL-G-C-GL-B-T-ClassRimThickn'!$C$1:$C$112,0,1,1),AD2589)</f>
        <v>72</v>
      </c>
      <c r="AF2589" s="24">
        <v>69</v>
      </c>
      <c r="AG2589" s="24">
        <f>IF(AF2589&gt;900,_xlfn.XLOOKUP(ROUND(AF2589,0),'CM-VL-G-C-GL-B-T-ClassRimThickn'!$B$1:$B$112,'CM-VL-G-C-GL-B-T-ClassRimThickn'!$C$1:$C$112,0,1,1),AF2589)</f>
        <v>69</v>
      </c>
      <c r="AH2589" s="24">
        <v>28</v>
      </c>
      <c r="AI2589" s="24">
        <v>32.5</v>
      </c>
      <c r="AJ2589" s="24">
        <v>31.5</v>
      </c>
      <c r="AK2589" s="24">
        <v>27.5</v>
      </c>
      <c r="AL2589" s="24">
        <v>30.5</v>
      </c>
      <c r="AM2589" s="24">
        <v>31</v>
      </c>
      <c r="AN2589" s="24">
        <v>28</v>
      </c>
      <c r="AO2589" s="24">
        <v>32.5</v>
      </c>
      <c r="AP2589" s="24">
        <v>30.5</v>
      </c>
      <c r="AQ2589" s="24">
        <v>27</v>
      </c>
      <c r="AR2589" s="24">
        <v>27</v>
      </c>
      <c r="AS2589" s="24">
        <v>29.5</v>
      </c>
      <c r="AT2589" s="24">
        <v>31</v>
      </c>
      <c r="AU2589" s="24">
        <v>31</v>
      </c>
      <c r="AV2589" s="24">
        <v>30</v>
      </c>
      <c r="AW2589" s="24">
        <v>30.5</v>
      </c>
      <c r="AX2589" s="24">
        <v>30</v>
      </c>
      <c r="AY2589" s="24">
        <v>30.5</v>
      </c>
      <c r="BA2589" s="24">
        <v>31</v>
      </c>
      <c r="BB2589" s="24">
        <v>32</v>
      </c>
      <c r="BC2589" s="24">
        <v>30</v>
      </c>
      <c r="BD2589" s="24">
        <v>31</v>
      </c>
      <c r="BE2589" s="24">
        <v>31.5</v>
      </c>
      <c r="BF2589" s="24">
        <v>1</v>
      </c>
      <c r="BG2589" s="24">
        <v>2</v>
      </c>
      <c r="BH2589" s="24">
        <v>1.5</v>
      </c>
      <c r="BI2589" s="24">
        <v>1.5</v>
      </c>
      <c r="BJ2589" s="24">
        <v>0.5</v>
      </c>
      <c r="BL2589" s="24">
        <v>1</v>
      </c>
      <c r="BM2589" s="24">
        <v>1.5</v>
      </c>
      <c r="BN2589" s="24">
        <v>2</v>
      </c>
      <c r="BO2589" s="24">
        <v>0.5</v>
      </c>
      <c r="BP2589" s="24">
        <v>0.5</v>
      </c>
      <c r="BQ2589" s="24">
        <v>3</v>
      </c>
      <c r="BR2589" s="24">
        <v>0</v>
      </c>
      <c r="BS2589" s="24">
        <v>0</v>
      </c>
      <c r="BT2589" s="24">
        <v>0</v>
      </c>
      <c r="BU2589" s="24">
        <v>0</v>
      </c>
      <c r="BV2589" s="24">
        <v>0</v>
      </c>
      <c r="BW2589" s="24">
        <v>0</v>
      </c>
      <c r="BX2589" s="24">
        <v>0</v>
      </c>
      <c r="BY2589" s="24">
        <v>0</v>
      </c>
      <c r="BZ2589" s="24">
        <v>0</v>
      </c>
      <c r="CB2589" s="24">
        <v>0</v>
      </c>
      <c r="CC2589" s="24">
        <v>0</v>
      </c>
      <c r="CD2589" s="24">
        <v>95</v>
      </c>
      <c r="CE2589" s="24">
        <v>105</v>
      </c>
      <c r="CF2589" s="24">
        <v>100</v>
      </c>
      <c r="CG2589" s="24">
        <v>105</v>
      </c>
      <c r="CH2589" s="24">
        <v>95</v>
      </c>
      <c r="CI2589" s="24">
        <v>100</v>
      </c>
      <c r="CO2589" s="34">
        <f t="shared" si="173"/>
        <v>583766</v>
      </c>
    </row>
    <row r="2590" spans="1:93" ht="15">
      <c r="A2590" s="23" t="s">
        <v>205</v>
      </c>
      <c r="B2590" s="52">
        <v>40625</v>
      </c>
      <c r="C2590" s="25" t="str">
        <f t="shared" si="172"/>
        <v/>
      </c>
      <c r="G2590" s="24">
        <f t="shared" si="174"/>
        <v>2</v>
      </c>
      <c r="H2590" s="30">
        <f>(H2591-H2589)/(G2590+G2591)*G2590+H2589</f>
        <v>584027.875</v>
      </c>
      <c r="I2590" s="24" t="str">
        <f t="shared" si="171"/>
        <v/>
      </c>
      <c r="K2590" s="24">
        <f>IF(J2590&gt;900,_xlfn.XLOOKUP(ROUND(J2590,0),'CM-VL-G-C-GL-B-T-ClassRimThickn'!$B$1:$B$112,'CM-VL-G-C-GL-B-T-ClassRimThickn'!$C$1:$C$112,0,1,1),J2590)</f>
        <v>0</v>
      </c>
      <c r="L2590" s="24">
        <v>992</v>
      </c>
      <c r="M2590" s="24">
        <f>IF(L2590&gt;900,_xlfn.XLOOKUP(ROUND(L2590,0),'CM-VL-G-C-GL-B-T-ClassRimThickn'!$B$1:$B$112,'CM-VL-G-C-GL-B-T-ClassRimThickn'!$C$1:$C$112,0,1,1),L2590)</f>
        <v>73</v>
      </c>
      <c r="N2590" s="24">
        <v>989</v>
      </c>
      <c r="O2590" s="24">
        <f>IF(N2590&gt;900,_xlfn.XLOOKUP(ROUND(N2590,0),'CM-VL-G-C-GL-B-T-ClassRimThickn'!$B$1:$B$112,'CM-VL-G-C-GL-B-T-ClassRimThickn'!$C$1:$C$112,0,1,1),N2590)</f>
        <v>71.5</v>
      </c>
      <c r="P2590" s="24">
        <v>975</v>
      </c>
      <c r="Q2590" s="24">
        <f>IF(P2590&gt;900,_xlfn.XLOOKUP(ROUND(P2590,0),'CM-VL-G-C-GL-B-T-ClassRimThickn'!$B$1:$B$112,'CM-VL-G-C-GL-B-T-ClassRimThickn'!$C$1:$C$112,0,1,1),P2590)</f>
        <v>64.5</v>
      </c>
      <c r="S2590" s="24">
        <f>IF(R2590&gt;900,_xlfn.XLOOKUP(ROUND(R2590,0),'CM-VL-G-C-GL-B-T-ClassRimThickn'!$B$1:$B$112,'CM-VL-G-C-GL-B-T-ClassRimThickn'!$C$1:$C$112,0,1,1),R2590)</f>
        <v>0</v>
      </c>
      <c r="T2590" s="24">
        <v>984</v>
      </c>
      <c r="U2590" s="24">
        <f>IF(T2590&gt;900,_xlfn.XLOOKUP(ROUND(T2590,0),'CM-VL-G-C-GL-B-T-ClassRimThickn'!$B$1:$B$112,'CM-VL-G-C-GL-B-T-ClassRimThickn'!$C$1:$C$112,0,1,1),T2590)</f>
        <v>69</v>
      </c>
      <c r="V2590" s="24">
        <v>987</v>
      </c>
      <c r="W2590" s="24">
        <f>IF(V2590&gt;900,_xlfn.XLOOKUP(ROUND(V2590,0),'CM-VL-G-C-GL-B-T-ClassRimThickn'!$B$1:$B$112,'CM-VL-G-C-GL-B-T-ClassRimThickn'!$C$1:$C$112,0,1,1),V2590)</f>
        <v>70.5</v>
      </c>
      <c r="X2590" s="24">
        <v>992</v>
      </c>
      <c r="Y2590" s="24">
        <f>IF(X2590&gt;900,_xlfn.XLOOKUP(ROUND(X2590,0),'CM-VL-G-C-GL-B-T-ClassRimThickn'!$B$1:$B$112,'CM-VL-G-C-GL-B-T-ClassRimThickn'!$C$1:$C$112,0,1,1),X2590)</f>
        <v>73</v>
      </c>
      <c r="Z2590" s="24">
        <v>989</v>
      </c>
      <c r="AA2590" s="24">
        <f>IF(Z2590&gt;900,_xlfn.XLOOKUP(ROUND(Z2590,0),'CM-VL-G-C-GL-B-T-ClassRimThickn'!$B$1:$B$112,'CM-VL-G-C-GL-B-T-ClassRimThickn'!$C$1:$C$112,0,1,1),Z2590)</f>
        <v>71.5</v>
      </c>
      <c r="AB2590" s="24">
        <v>975</v>
      </c>
      <c r="AC2590" s="24">
        <f>IF(AB2590&gt;900,_xlfn.XLOOKUP(ROUND(AB2590,0),'CM-VL-G-C-GL-B-T-ClassRimThickn'!$B$1:$B$112,'CM-VL-G-C-GL-B-T-ClassRimThickn'!$C$1:$C$112,0,1,1),AB2590)</f>
        <v>64.5</v>
      </c>
      <c r="AD2590" s="24">
        <v>977.5</v>
      </c>
      <c r="AE2590" s="24">
        <f>IF(AD2590&gt;900,_xlfn.XLOOKUP(ROUND(AD2590,0),'CM-VL-G-C-GL-B-T-ClassRimThickn'!$B$1:$B$112,'CM-VL-G-C-GL-B-T-ClassRimThickn'!$C$1:$C$112,0,1,1),AD2590)</f>
        <v>66</v>
      </c>
      <c r="AF2590" s="24">
        <v>984</v>
      </c>
      <c r="AG2590" s="24">
        <f>IF(AF2590&gt;900,_xlfn.XLOOKUP(ROUND(AF2590,0),'CM-VL-G-C-GL-B-T-ClassRimThickn'!$B$1:$B$112,'CM-VL-G-C-GL-B-T-ClassRimThickn'!$C$1:$C$112,0,1,1),AF2590)</f>
        <v>69</v>
      </c>
      <c r="AH2590" s="24">
        <v>28</v>
      </c>
      <c r="AI2590" s="24">
        <v>31.5</v>
      </c>
      <c r="AJ2590" s="24">
        <v>30.5</v>
      </c>
      <c r="AK2590" s="24">
        <v>28</v>
      </c>
      <c r="AL2590" s="24">
        <v>30</v>
      </c>
      <c r="AM2590" s="24">
        <v>31.5</v>
      </c>
      <c r="AN2590" s="24">
        <v>28</v>
      </c>
      <c r="AO2590" s="24">
        <v>31.5</v>
      </c>
      <c r="AP2590" s="24">
        <v>30.5</v>
      </c>
      <c r="AQ2590" s="24">
        <v>26</v>
      </c>
      <c r="AR2590" s="24">
        <v>30</v>
      </c>
      <c r="AS2590" s="24">
        <v>29.8</v>
      </c>
      <c r="AT2590" s="24">
        <v>28</v>
      </c>
      <c r="AU2590" s="24">
        <v>28</v>
      </c>
      <c r="AV2590" s="24">
        <v>28</v>
      </c>
      <c r="AW2590" s="24">
        <v>28</v>
      </c>
      <c r="AX2590" s="24">
        <v>28</v>
      </c>
      <c r="AY2590" s="24">
        <v>28</v>
      </c>
      <c r="AZ2590" s="24">
        <v>28</v>
      </c>
      <c r="BA2590" s="24">
        <v>28</v>
      </c>
      <c r="BB2590" s="24">
        <v>28</v>
      </c>
      <c r="BC2590" s="24">
        <v>28</v>
      </c>
      <c r="BD2590" s="24">
        <v>28</v>
      </c>
      <c r="BE2590" s="24">
        <v>28</v>
      </c>
      <c r="CO2590" s="34">
        <f t="shared" si="173"/>
        <v>584027.875</v>
      </c>
    </row>
    <row r="2591" spans="1:93" ht="15">
      <c r="A2591" s="23" t="s">
        <v>205</v>
      </c>
      <c r="B2591" s="52">
        <v>40639</v>
      </c>
      <c r="C2591" s="25" t="str">
        <f t="shared" si="172"/>
        <v/>
      </c>
      <c r="G2591" s="24">
        <f t="shared" si="174"/>
        <v>14</v>
      </c>
      <c r="H2591" s="27">
        <v>585861</v>
      </c>
      <c r="I2591" s="24" t="str">
        <f t="shared" si="171"/>
        <v/>
      </c>
      <c r="K2591" s="24">
        <f>IF(J2591&gt;900,_xlfn.XLOOKUP(ROUND(J2591,0),'CM-VL-G-C-GL-B-T-ClassRimThickn'!$B$1:$B$112,'CM-VL-G-C-GL-B-T-ClassRimThickn'!$C$1:$C$112,0,1,1),J2591)</f>
        <v>0</v>
      </c>
      <c r="L2591" s="24">
        <v>74</v>
      </c>
      <c r="M2591" s="24">
        <f>IF(L2591&gt;900,_xlfn.XLOOKUP(ROUND(L2591,0),'CM-VL-G-C-GL-B-T-ClassRimThickn'!$B$1:$B$112,'CM-VL-G-C-GL-B-T-ClassRimThickn'!$C$1:$C$112,0,1,1),L2591)</f>
        <v>74</v>
      </c>
      <c r="N2591" s="24">
        <v>75</v>
      </c>
      <c r="O2591" s="24">
        <f>IF(N2591&gt;900,_xlfn.XLOOKUP(ROUND(N2591,0),'CM-VL-G-C-GL-B-T-ClassRimThickn'!$B$1:$B$112,'CM-VL-G-C-GL-B-T-ClassRimThickn'!$C$1:$C$112,0,1,1),N2591)</f>
        <v>75</v>
      </c>
      <c r="P2591" s="24">
        <v>70</v>
      </c>
      <c r="Q2591" s="24">
        <f>IF(P2591&gt;900,_xlfn.XLOOKUP(ROUND(P2591,0),'CM-VL-G-C-GL-B-T-ClassRimThickn'!$B$1:$B$112,'CM-VL-G-C-GL-B-T-ClassRimThickn'!$C$1:$C$112,0,1,1),P2591)</f>
        <v>70</v>
      </c>
      <c r="S2591" s="24">
        <f>IF(R2591&gt;900,_xlfn.XLOOKUP(ROUND(R2591,0),'CM-VL-G-C-GL-B-T-ClassRimThickn'!$B$1:$B$112,'CM-VL-G-C-GL-B-T-ClassRimThickn'!$C$1:$C$112,0,1,1),R2591)</f>
        <v>0</v>
      </c>
      <c r="T2591" s="24">
        <v>72</v>
      </c>
      <c r="U2591" s="24">
        <f>IF(T2591&gt;900,_xlfn.XLOOKUP(ROUND(T2591,0),'CM-VL-G-C-GL-B-T-ClassRimThickn'!$B$1:$B$112,'CM-VL-G-C-GL-B-T-ClassRimThickn'!$C$1:$C$112,0,1,1),T2591)</f>
        <v>72</v>
      </c>
      <c r="V2591" s="24">
        <v>74</v>
      </c>
      <c r="W2591" s="24">
        <f>IF(V2591&gt;900,_xlfn.XLOOKUP(ROUND(V2591,0),'CM-VL-G-C-GL-B-T-ClassRimThickn'!$B$1:$B$112,'CM-VL-G-C-GL-B-T-ClassRimThickn'!$C$1:$C$112,0,1,1),V2591)</f>
        <v>74</v>
      </c>
      <c r="X2591" s="24">
        <v>74</v>
      </c>
      <c r="Y2591" s="24">
        <f>IF(X2591&gt;900,_xlfn.XLOOKUP(ROUND(X2591,0),'CM-VL-G-C-GL-B-T-ClassRimThickn'!$B$1:$B$112,'CM-VL-G-C-GL-B-T-ClassRimThickn'!$C$1:$C$112,0,1,1),X2591)</f>
        <v>74</v>
      </c>
      <c r="Z2591" s="24">
        <v>75</v>
      </c>
      <c r="AA2591" s="24">
        <f>IF(Z2591&gt;900,_xlfn.XLOOKUP(ROUND(Z2591,0),'CM-VL-G-C-GL-B-T-ClassRimThickn'!$B$1:$B$112,'CM-VL-G-C-GL-B-T-ClassRimThickn'!$C$1:$C$112,0,1,1),Z2591)</f>
        <v>75</v>
      </c>
      <c r="AB2591" s="24">
        <v>70</v>
      </c>
      <c r="AC2591" s="24">
        <f>IF(AB2591&gt;900,_xlfn.XLOOKUP(ROUND(AB2591,0),'CM-VL-G-C-GL-B-T-ClassRimThickn'!$B$1:$B$112,'CM-VL-G-C-GL-B-T-ClassRimThickn'!$C$1:$C$112,0,1,1),AB2591)</f>
        <v>70</v>
      </c>
      <c r="AD2591" s="24">
        <v>69</v>
      </c>
      <c r="AE2591" s="24">
        <f>IF(AD2591&gt;900,_xlfn.XLOOKUP(ROUND(AD2591,0),'CM-VL-G-C-GL-B-T-ClassRimThickn'!$B$1:$B$112,'CM-VL-G-C-GL-B-T-ClassRimThickn'!$C$1:$C$112,0,1,1),AD2591)</f>
        <v>69</v>
      </c>
      <c r="AF2591" s="24">
        <v>72</v>
      </c>
      <c r="AG2591" s="24">
        <f>IF(AF2591&gt;900,_xlfn.XLOOKUP(ROUND(AF2591,0),'CM-VL-G-C-GL-B-T-ClassRimThickn'!$B$1:$B$112,'CM-VL-G-C-GL-B-T-ClassRimThickn'!$C$1:$C$112,0,1,1),AF2591)</f>
        <v>72</v>
      </c>
      <c r="AH2591" s="24">
        <v>28</v>
      </c>
      <c r="AI2591" s="24">
        <v>32</v>
      </c>
      <c r="AJ2591" s="24">
        <v>31</v>
      </c>
      <c r="AK2591" s="24">
        <v>27</v>
      </c>
      <c r="AL2591" s="24">
        <v>30</v>
      </c>
      <c r="AM2591" s="24">
        <v>30.5</v>
      </c>
      <c r="AN2591" s="24">
        <v>28</v>
      </c>
      <c r="AO2591" s="24">
        <v>32</v>
      </c>
      <c r="AP2591" s="24">
        <v>30.5</v>
      </c>
      <c r="AQ2591" s="24">
        <v>25.5</v>
      </c>
      <c r="AR2591" s="24">
        <v>29.5</v>
      </c>
      <c r="AS2591" s="24">
        <v>30.5</v>
      </c>
      <c r="AT2591" s="24">
        <v>28</v>
      </c>
      <c r="AU2591" s="24">
        <v>29</v>
      </c>
      <c r="AV2591" s="24">
        <v>28.5</v>
      </c>
      <c r="AW2591" s="24">
        <v>28.5</v>
      </c>
      <c r="AX2591" s="24">
        <v>29</v>
      </c>
      <c r="AY2591" s="24">
        <v>29</v>
      </c>
      <c r="AZ2591" s="24">
        <v>29</v>
      </c>
      <c r="BA2591" s="24">
        <v>29.5</v>
      </c>
      <c r="BB2591" s="24">
        <v>29</v>
      </c>
      <c r="BC2591" s="24">
        <v>29</v>
      </c>
      <c r="BD2591" s="24">
        <v>28.5</v>
      </c>
      <c r="BE2591" s="24">
        <v>28.5</v>
      </c>
      <c r="BF2591" s="24">
        <v>0.5</v>
      </c>
      <c r="BG2591" s="24">
        <v>0.5</v>
      </c>
      <c r="BH2591" s="24">
        <v>0.5</v>
      </c>
      <c r="BI2591" s="24">
        <v>0.5</v>
      </c>
      <c r="BJ2591" s="24">
        <v>0</v>
      </c>
      <c r="BL2591" s="24">
        <v>0.5</v>
      </c>
      <c r="BM2591" s="24">
        <v>0.5</v>
      </c>
      <c r="BN2591" s="24">
        <v>0.5</v>
      </c>
      <c r="BO2591" s="24">
        <v>0.5</v>
      </c>
      <c r="BP2591" s="24">
        <v>0</v>
      </c>
      <c r="BQ2591" s="24">
        <v>0.5</v>
      </c>
      <c r="BR2591" s="24">
        <v>0</v>
      </c>
      <c r="BS2591" s="24">
        <v>0</v>
      </c>
      <c r="BT2591" s="24">
        <v>0</v>
      </c>
      <c r="BU2591" s="24">
        <v>0</v>
      </c>
      <c r="BV2591" s="24">
        <v>0</v>
      </c>
      <c r="BW2591" s="24">
        <v>0</v>
      </c>
      <c r="BX2591" s="24">
        <v>0</v>
      </c>
      <c r="BY2591" s="24">
        <v>0</v>
      </c>
      <c r="BZ2591" s="24">
        <v>0</v>
      </c>
      <c r="CB2591" s="24">
        <v>0</v>
      </c>
      <c r="CC2591" s="24">
        <v>0</v>
      </c>
      <c r="CD2591" s="24">
        <v>98</v>
      </c>
      <c r="CE2591" s="24">
        <v>100</v>
      </c>
      <c r="CF2591" s="24">
        <v>98</v>
      </c>
      <c r="CG2591" s="24">
        <v>100</v>
      </c>
      <c r="CH2591" s="24">
        <v>96</v>
      </c>
      <c r="CI2591" s="24">
        <v>100</v>
      </c>
      <c r="CO2591" s="34">
        <f t="shared" si="173"/>
        <v>585861</v>
      </c>
    </row>
    <row r="2592" spans="1:93" ht="15">
      <c r="A2592" s="23" t="s">
        <v>205</v>
      </c>
      <c r="B2592" s="52">
        <v>40661</v>
      </c>
      <c r="C2592" s="25" t="str">
        <f t="shared" si="172"/>
        <v/>
      </c>
      <c r="G2592" s="24">
        <f t="shared" si="174"/>
        <v>22</v>
      </c>
      <c r="H2592" s="24">
        <v>603117</v>
      </c>
      <c r="I2592" s="24" t="str">
        <f t="shared" si="171"/>
        <v/>
      </c>
      <c r="K2592" s="24">
        <f>IF(J2592&gt;900,_xlfn.XLOOKUP(ROUND(J2592,0),'CM-VL-G-C-GL-B-T-ClassRimThickn'!$B$1:$B$112,'CM-VL-G-C-GL-B-T-ClassRimThickn'!$C$1:$C$112,0,1,1),J2592)</f>
        <v>0</v>
      </c>
      <c r="L2592" s="24">
        <v>71</v>
      </c>
      <c r="M2592" s="24">
        <f>IF(L2592&gt;900,_xlfn.XLOOKUP(ROUND(L2592,0),'CM-VL-G-C-GL-B-T-ClassRimThickn'!$B$1:$B$112,'CM-VL-G-C-GL-B-T-ClassRimThickn'!$C$1:$C$112,0,1,1),L2592)</f>
        <v>71</v>
      </c>
      <c r="N2592" s="24">
        <v>73</v>
      </c>
      <c r="O2592" s="24">
        <f>IF(N2592&gt;900,_xlfn.XLOOKUP(ROUND(N2592,0),'CM-VL-G-C-GL-B-T-ClassRimThickn'!$B$1:$B$112,'CM-VL-G-C-GL-B-T-ClassRimThickn'!$C$1:$C$112,0,1,1),N2592)</f>
        <v>73</v>
      </c>
      <c r="P2592" s="24">
        <v>63</v>
      </c>
      <c r="Q2592" s="24">
        <f>IF(P2592&gt;900,_xlfn.XLOOKUP(ROUND(P2592,0),'CM-VL-G-C-GL-B-T-ClassRimThickn'!$B$1:$B$112,'CM-VL-G-C-GL-B-T-ClassRimThickn'!$C$1:$C$112,0,1,1),P2592)</f>
        <v>63</v>
      </c>
      <c r="S2592" s="24">
        <f>IF(R2592&gt;900,_xlfn.XLOOKUP(ROUND(R2592,0),'CM-VL-G-C-GL-B-T-ClassRimThickn'!$B$1:$B$112,'CM-VL-G-C-GL-B-T-ClassRimThickn'!$C$1:$C$112,0,1,1),R2592)</f>
        <v>0</v>
      </c>
      <c r="T2592" s="24">
        <v>67</v>
      </c>
      <c r="U2592" s="24">
        <f>IF(T2592&gt;900,_xlfn.XLOOKUP(ROUND(T2592,0),'CM-VL-G-C-GL-B-T-ClassRimThickn'!$B$1:$B$112,'CM-VL-G-C-GL-B-T-ClassRimThickn'!$C$1:$C$112,0,1,1),T2592)</f>
        <v>67</v>
      </c>
      <c r="V2592" s="24">
        <v>69</v>
      </c>
      <c r="W2592" s="24">
        <f>IF(V2592&gt;900,_xlfn.XLOOKUP(ROUND(V2592,0),'CM-VL-G-C-GL-B-T-ClassRimThickn'!$B$1:$B$112,'CM-VL-G-C-GL-B-T-ClassRimThickn'!$C$1:$C$112,0,1,1),V2592)</f>
        <v>69</v>
      </c>
      <c r="X2592" s="24">
        <v>71</v>
      </c>
      <c r="Y2592" s="24">
        <f>IF(X2592&gt;900,_xlfn.XLOOKUP(ROUND(X2592,0),'CM-VL-G-C-GL-B-T-ClassRimThickn'!$B$1:$B$112,'CM-VL-G-C-GL-B-T-ClassRimThickn'!$C$1:$C$112,0,1,1),X2592)</f>
        <v>71</v>
      </c>
      <c r="Z2592" s="24">
        <v>73</v>
      </c>
      <c r="AA2592" s="24">
        <f>IF(Z2592&gt;900,_xlfn.XLOOKUP(ROUND(Z2592,0),'CM-VL-G-C-GL-B-T-ClassRimThickn'!$B$1:$B$112,'CM-VL-G-C-GL-B-T-ClassRimThickn'!$C$1:$C$112,0,1,1),Z2592)</f>
        <v>73</v>
      </c>
      <c r="AB2592" s="24">
        <v>63</v>
      </c>
      <c r="AC2592" s="24">
        <f>IF(AB2592&gt;900,_xlfn.XLOOKUP(ROUND(AB2592,0),'CM-VL-G-C-GL-B-T-ClassRimThickn'!$B$1:$B$112,'CM-VL-G-C-GL-B-T-ClassRimThickn'!$C$1:$C$112,0,1,1),AB2592)</f>
        <v>63</v>
      </c>
      <c r="AD2592" s="24">
        <v>64</v>
      </c>
      <c r="AE2592" s="24">
        <f>IF(AD2592&gt;900,_xlfn.XLOOKUP(ROUND(AD2592,0),'CM-VL-G-C-GL-B-T-ClassRimThickn'!$B$1:$B$112,'CM-VL-G-C-GL-B-T-ClassRimThickn'!$C$1:$C$112,0,1,1),AD2592)</f>
        <v>64</v>
      </c>
      <c r="AF2592" s="24">
        <v>67</v>
      </c>
      <c r="AG2592" s="24">
        <f>IF(AF2592&gt;900,_xlfn.XLOOKUP(ROUND(AF2592,0),'CM-VL-G-C-GL-B-T-ClassRimThickn'!$B$1:$B$112,'CM-VL-G-C-GL-B-T-ClassRimThickn'!$C$1:$C$112,0,1,1),AF2592)</f>
        <v>67</v>
      </c>
      <c r="AH2592" s="24">
        <v>28</v>
      </c>
      <c r="AI2592" s="24">
        <v>33</v>
      </c>
      <c r="AJ2592" s="24">
        <v>33</v>
      </c>
      <c r="AK2592" s="24">
        <v>27.5</v>
      </c>
      <c r="AL2592" s="24">
        <v>30</v>
      </c>
      <c r="AM2592" s="24">
        <v>32</v>
      </c>
      <c r="AN2592" s="24">
        <v>27.5</v>
      </c>
      <c r="AO2592" s="24">
        <v>32</v>
      </c>
      <c r="AP2592" s="24">
        <v>29.5</v>
      </c>
      <c r="AQ2592" s="24">
        <v>24.5</v>
      </c>
      <c r="AR2592" s="24">
        <v>27.5</v>
      </c>
      <c r="AS2592" s="24">
        <v>29</v>
      </c>
      <c r="AT2592" s="24">
        <v>28</v>
      </c>
      <c r="AU2592" s="24">
        <v>28</v>
      </c>
      <c r="AV2592" s="24">
        <v>28</v>
      </c>
      <c r="AW2592" s="24">
        <v>28.5</v>
      </c>
      <c r="AX2592" s="24">
        <v>28</v>
      </c>
      <c r="AY2592" s="24">
        <v>28</v>
      </c>
      <c r="AZ2592" s="24">
        <v>28.5</v>
      </c>
      <c r="BA2592" s="24">
        <v>29</v>
      </c>
      <c r="BB2592" s="24">
        <v>28</v>
      </c>
      <c r="BC2592" s="24">
        <v>28</v>
      </c>
      <c r="BD2592" s="24">
        <v>28.5</v>
      </c>
      <c r="BE2592" s="24">
        <v>28</v>
      </c>
      <c r="BF2592" s="24">
        <v>0.5</v>
      </c>
      <c r="BG2592" s="24">
        <v>0.5</v>
      </c>
      <c r="BH2592" s="24">
        <v>0.5</v>
      </c>
      <c r="BI2592" s="24">
        <v>0</v>
      </c>
      <c r="BJ2592" s="24">
        <v>0.5</v>
      </c>
      <c r="BL2592" s="24">
        <v>0</v>
      </c>
      <c r="BM2592" s="24">
        <v>1</v>
      </c>
      <c r="BN2592" s="24">
        <v>0.5</v>
      </c>
      <c r="BO2592" s="24">
        <v>0.5</v>
      </c>
      <c r="BP2592" s="24">
        <v>0.5</v>
      </c>
      <c r="BQ2592" s="24">
        <v>1</v>
      </c>
      <c r="BR2592" s="24">
        <v>0</v>
      </c>
      <c r="BS2592" s="24">
        <v>0</v>
      </c>
      <c r="BT2592" s="24">
        <v>0</v>
      </c>
      <c r="BU2592" s="24">
        <v>0</v>
      </c>
      <c r="BV2592" s="24">
        <v>0</v>
      </c>
      <c r="BW2592" s="24">
        <v>0</v>
      </c>
      <c r="BX2592" s="24">
        <v>0</v>
      </c>
      <c r="BY2592" s="24">
        <v>0</v>
      </c>
      <c r="BZ2592" s="24">
        <v>0</v>
      </c>
      <c r="CB2592" s="24">
        <v>0</v>
      </c>
      <c r="CC2592" s="24">
        <v>0</v>
      </c>
      <c r="CD2592" s="24">
        <v>85</v>
      </c>
      <c r="CE2592" s="24">
        <v>95</v>
      </c>
      <c r="CF2592" s="24">
        <v>95</v>
      </c>
      <c r="CG2592" s="24">
        <v>105</v>
      </c>
      <c r="CH2592" s="24">
        <v>85</v>
      </c>
      <c r="CI2592" s="24">
        <v>100</v>
      </c>
      <c r="CO2592" s="34">
        <f t="shared" si="173"/>
        <v>603117</v>
      </c>
    </row>
    <row r="2593" spans="1:93" ht="15">
      <c r="A2593" s="23" t="s">
        <v>205</v>
      </c>
      <c r="B2593" s="52">
        <v>40687</v>
      </c>
      <c r="C2593" s="25" t="str">
        <f t="shared" si="172"/>
        <v/>
      </c>
      <c r="G2593" s="24">
        <f t="shared" si="174"/>
        <v>26</v>
      </c>
      <c r="H2593" s="24">
        <v>620213</v>
      </c>
      <c r="I2593" s="24" t="str">
        <f t="shared" ref="I2593:I2656" si="175">IF(AND((A2593=A2594),(H2593&gt;H2594)),FALSE,"")</f>
        <v/>
      </c>
      <c r="K2593" s="24">
        <f>IF(J2593&gt;900,_xlfn.XLOOKUP(ROUND(J2593,0),'CM-VL-G-C-GL-B-T-ClassRimThickn'!$B$1:$B$112,'CM-VL-G-C-GL-B-T-ClassRimThickn'!$C$1:$C$112,0,1,1),J2593)</f>
        <v>0</v>
      </c>
      <c r="L2593" s="24">
        <v>74</v>
      </c>
      <c r="M2593" s="24">
        <f>IF(L2593&gt;900,_xlfn.XLOOKUP(ROUND(L2593,0),'CM-VL-G-C-GL-B-T-ClassRimThickn'!$B$1:$B$112,'CM-VL-G-C-GL-B-T-ClassRimThickn'!$C$1:$C$112,0,1,1),L2593)</f>
        <v>74</v>
      </c>
      <c r="N2593" s="24">
        <v>72</v>
      </c>
      <c r="O2593" s="24">
        <f>IF(N2593&gt;900,_xlfn.XLOOKUP(ROUND(N2593,0),'CM-VL-G-C-GL-B-T-ClassRimThickn'!$B$1:$B$112,'CM-VL-G-C-GL-B-T-ClassRimThickn'!$C$1:$C$112,0,1,1),N2593)</f>
        <v>72</v>
      </c>
      <c r="P2593" s="24">
        <v>65</v>
      </c>
      <c r="Q2593" s="24">
        <f>IF(P2593&gt;900,_xlfn.XLOOKUP(ROUND(P2593,0),'CM-VL-G-C-GL-B-T-ClassRimThickn'!$B$1:$B$112,'CM-VL-G-C-GL-B-T-ClassRimThickn'!$C$1:$C$112,0,1,1),P2593)</f>
        <v>65</v>
      </c>
      <c r="S2593" s="24">
        <f>IF(R2593&gt;900,_xlfn.XLOOKUP(ROUND(R2593,0),'CM-VL-G-C-GL-B-T-ClassRimThickn'!$B$1:$B$112,'CM-VL-G-C-GL-B-T-ClassRimThickn'!$C$1:$C$112,0,1,1),R2593)</f>
        <v>0</v>
      </c>
      <c r="T2593" s="24">
        <v>70</v>
      </c>
      <c r="U2593" s="24">
        <f>IF(T2593&gt;900,_xlfn.XLOOKUP(ROUND(T2593,0),'CM-VL-G-C-GL-B-T-ClassRimThickn'!$B$1:$B$112,'CM-VL-G-C-GL-B-T-ClassRimThickn'!$C$1:$C$112,0,1,1),T2593)</f>
        <v>70</v>
      </c>
      <c r="V2593" s="24">
        <v>71</v>
      </c>
      <c r="W2593" s="24">
        <f>IF(V2593&gt;900,_xlfn.XLOOKUP(ROUND(V2593,0),'CM-VL-G-C-GL-B-T-ClassRimThickn'!$B$1:$B$112,'CM-VL-G-C-GL-B-T-ClassRimThickn'!$C$1:$C$112,0,1,1),V2593)</f>
        <v>71</v>
      </c>
      <c r="X2593" s="24">
        <v>74</v>
      </c>
      <c r="Y2593" s="24">
        <f>IF(X2593&gt;900,_xlfn.XLOOKUP(ROUND(X2593,0),'CM-VL-G-C-GL-B-T-ClassRimThickn'!$B$1:$B$112,'CM-VL-G-C-GL-B-T-ClassRimThickn'!$C$1:$C$112,0,1,1),X2593)</f>
        <v>74</v>
      </c>
      <c r="Z2593" s="24">
        <v>74</v>
      </c>
      <c r="AA2593" s="24">
        <f>IF(Z2593&gt;900,_xlfn.XLOOKUP(ROUND(Z2593,0),'CM-VL-G-C-GL-B-T-ClassRimThickn'!$B$1:$B$112,'CM-VL-G-C-GL-B-T-ClassRimThickn'!$C$1:$C$112,0,1,1),Z2593)</f>
        <v>74</v>
      </c>
      <c r="AB2593" s="24">
        <v>66.5</v>
      </c>
      <c r="AC2593" s="24">
        <f>IF(AB2593&gt;900,_xlfn.XLOOKUP(ROUND(AB2593,0),'CM-VL-G-C-GL-B-T-ClassRimThickn'!$B$1:$B$112,'CM-VL-G-C-GL-B-T-ClassRimThickn'!$C$1:$C$112,0,1,1),AB2593)</f>
        <v>66.5</v>
      </c>
      <c r="AD2593" s="24">
        <v>67</v>
      </c>
      <c r="AE2593" s="24">
        <f>IF(AD2593&gt;900,_xlfn.XLOOKUP(ROUND(AD2593,0),'CM-VL-G-C-GL-B-T-ClassRimThickn'!$B$1:$B$112,'CM-VL-G-C-GL-B-T-ClassRimThickn'!$C$1:$C$112,0,1,1),AD2593)</f>
        <v>67</v>
      </c>
      <c r="AF2593" s="24">
        <v>70</v>
      </c>
      <c r="AG2593" s="24">
        <f>IF(AF2593&gt;900,_xlfn.XLOOKUP(ROUND(AF2593,0),'CM-VL-G-C-GL-B-T-ClassRimThickn'!$B$1:$B$112,'CM-VL-G-C-GL-B-T-ClassRimThickn'!$C$1:$C$112,0,1,1),AF2593)</f>
        <v>70</v>
      </c>
      <c r="AH2593" s="24">
        <v>27.5</v>
      </c>
      <c r="AI2593" s="24">
        <v>32</v>
      </c>
      <c r="AJ2593" s="24">
        <v>27.5</v>
      </c>
      <c r="AK2593" s="24">
        <v>26</v>
      </c>
      <c r="AL2593" s="24">
        <v>30.5</v>
      </c>
      <c r="AM2593" s="24">
        <v>30</v>
      </c>
      <c r="AN2593" s="24">
        <v>27</v>
      </c>
      <c r="AO2593" s="24">
        <v>33</v>
      </c>
      <c r="AP2593" s="24">
        <v>32</v>
      </c>
      <c r="AQ2593" s="24">
        <v>24</v>
      </c>
      <c r="AR2593" s="24">
        <v>27</v>
      </c>
      <c r="AS2593" s="24">
        <v>27.5</v>
      </c>
      <c r="AT2593" s="24">
        <v>30</v>
      </c>
      <c r="AU2593" s="24">
        <v>31</v>
      </c>
      <c r="AV2593" s="24">
        <v>30</v>
      </c>
      <c r="AW2593" s="24">
        <v>30</v>
      </c>
      <c r="AX2593" s="24">
        <v>29.5</v>
      </c>
      <c r="AY2593" s="24">
        <v>30</v>
      </c>
      <c r="AZ2593" s="24">
        <v>29.5</v>
      </c>
      <c r="BA2593" s="24">
        <v>30</v>
      </c>
      <c r="BB2593" s="24">
        <v>30</v>
      </c>
      <c r="BC2593" s="24">
        <v>30</v>
      </c>
      <c r="BD2593" s="24">
        <v>29</v>
      </c>
      <c r="BE2593" s="24">
        <v>29.5</v>
      </c>
      <c r="BF2593" s="24">
        <v>1</v>
      </c>
      <c r="BG2593" s="24">
        <v>0.5</v>
      </c>
      <c r="BH2593" s="24">
        <v>0.5</v>
      </c>
      <c r="BI2593" s="24">
        <v>1</v>
      </c>
      <c r="BJ2593" s="24">
        <v>0.5</v>
      </c>
      <c r="BL2593" s="24">
        <v>0.5</v>
      </c>
      <c r="BM2593" s="24">
        <v>1</v>
      </c>
      <c r="BN2593" s="24">
        <v>1.5</v>
      </c>
      <c r="BO2593" s="24">
        <v>1</v>
      </c>
      <c r="BP2593" s="24">
        <v>0.5</v>
      </c>
      <c r="BQ2593" s="24">
        <v>1</v>
      </c>
      <c r="BR2593" s="24">
        <v>0</v>
      </c>
      <c r="BS2593" s="24">
        <v>0</v>
      </c>
      <c r="BT2593" s="24">
        <v>0</v>
      </c>
      <c r="BU2593" s="24">
        <v>0</v>
      </c>
      <c r="BV2593" s="24">
        <v>0</v>
      </c>
      <c r="BW2593" s="24">
        <v>0</v>
      </c>
      <c r="BX2593" s="24">
        <v>0</v>
      </c>
      <c r="BY2593" s="24">
        <v>0</v>
      </c>
      <c r="BZ2593" s="24">
        <v>0</v>
      </c>
      <c r="CB2593" s="24">
        <v>0</v>
      </c>
      <c r="CC2593" s="24">
        <v>0</v>
      </c>
      <c r="CD2593" s="24">
        <v>92</v>
      </c>
      <c r="CE2593" s="24">
        <v>93</v>
      </c>
      <c r="CF2593" s="24">
        <v>93</v>
      </c>
      <c r="CG2593" s="24">
        <v>99</v>
      </c>
      <c r="CH2593" s="24">
        <v>89</v>
      </c>
      <c r="CI2593" s="24">
        <v>99</v>
      </c>
      <c r="CO2593" s="34">
        <f t="shared" si="173"/>
        <v>620213</v>
      </c>
    </row>
    <row r="2594" spans="1:93" ht="15">
      <c r="A2594" s="23" t="s">
        <v>205</v>
      </c>
      <c r="B2594" s="52">
        <v>40715</v>
      </c>
      <c r="C2594" s="25" t="str">
        <f t="shared" si="172"/>
        <v/>
      </c>
      <c r="G2594" s="24">
        <f t="shared" si="174"/>
        <v>28</v>
      </c>
      <c r="H2594" s="24">
        <v>639007</v>
      </c>
      <c r="I2594" s="24" t="str">
        <f t="shared" si="175"/>
        <v/>
      </c>
      <c r="K2594" s="24">
        <f>IF(J2594&gt;900,_xlfn.XLOOKUP(ROUND(J2594,0),'CM-VL-G-C-GL-B-T-ClassRimThickn'!$B$1:$B$112,'CM-VL-G-C-GL-B-T-ClassRimThickn'!$C$1:$C$112,0,1,1),J2594)</f>
        <v>0</v>
      </c>
      <c r="L2594" s="24">
        <v>73</v>
      </c>
      <c r="M2594" s="24">
        <f>IF(L2594&gt;900,_xlfn.XLOOKUP(ROUND(L2594,0),'CM-VL-G-C-GL-B-T-ClassRimThickn'!$B$1:$B$112,'CM-VL-G-C-GL-B-T-ClassRimThickn'!$C$1:$C$112,0,1,1),L2594)</f>
        <v>73</v>
      </c>
      <c r="N2594" s="24">
        <v>75</v>
      </c>
      <c r="O2594" s="24">
        <f>IF(N2594&gt;900,_xlfn.XLOOKUP(ROUND(N2594,0),'CM-VL-G-C-GL-B-T-ClassRimThickn'!$B$1:$B$112,'CM-VL-G-C-GL-B-T-ClassRimThickn'!$C$1:$C$112,0,1,1),N2594)</f>
        <v>75</v>
      </c>
      <c r="P2594" s="24">
        <v>63</v>
      </c>
      <c r="Q2594" s="24">
        <f>IF(P2594&gt;900,_xlfn.XLOOKUP(ROUND(P2594,0),'CM-VL-G-C-GL-B-T-ClassRimThickn'!$B$1:$B$112,'CM-VL-G-C-GL-B-T-ClassRimThickn'!$C$1:$C$112,0,1,1),P2594)</f>
        <v>63</v>
      </c>
      <c r="S2594" s="24">
        <f>IF(R2594&gt;900,_xlfn.XLOOKUP(ROUND(R2594,0),'CM-VL-G-C-GL-B-T-ClassRimThickn'!$B$1:$B$112,'CM-VL-G-C-GL-B-T-ClassRimThickn'!$C$1:$C$112,0,1,1),R2594)</f>
        <v>0</v>
      </c>
      <c r="T2594" s="24">
        <v>69</v>
      </c>
      <c r="U2594" s="24">
        <f>IF(T2594&gt;900,_xlfn.XLOOKUP(ROUND(T2594,0),'CM-VL-G-C-GL-B-T-ClassRimThickn'!$B$1:$B$112,'CM-VL-G-C-GL-B-T-ClassRimThickn'!$C$1:$C$112,0,1,1),T2594)</f>
        <v>69</v>
      </c>
      <c r="V2594" s="24">
        <v>71</v>
      </c>
      <c r="W2594" s="24">
        <f>IF(V2594&gt;900,_xlfn.XLOOKUP(ROUND(V2594,0),'CM-VL-G-C-GL-B-T-ClassRimThickn'!$B$1:$B$112,'CM-VL-G-C-GL-B-T-ClassRimThickn'!$C$1:$C$112,0,1,1),V2594)</f>
        <v>71</v>
      </c>
      <c r="X2594" s="24">
        <v>74</v>
      </c>
      <c r="Y2594" s="24">
        <f>IF(X2594&gt;900,_xlfn.XLOOKUP(ROUND(X2594,0),'CM-VL-G-C-GL-B-T-ClassRimThickn'!$B$1:$B$112,'CM-VL-G-C-GL-B-T-ClassRimThickn'!$C$1:$C$112,0,1,1),X2594)</f>
        <v>74</v>
      </c>
      <c r="Z2594" s="24">
        <v>74</v>
      </c>
      <c r="AA2594" s="24">
        <f>IF(Z2594&gt;900,_xlfn.XLOOKUP(ROUND(Z2594,0),'CM-VL-G-C-GL-B-T-ClassRimThickn'!$B$1:$B$112,'CM-VL-G-C-GL-B-T-ClassRimThickn'!$C$1:$C$112,0,1,1),Z2594)</f>
        <v>74</v>
      </c>
      <c r="AB2594" s="24">
        <v>66</v>
      </c>
      <c r="AC2594" s="24">
        <f>IF(AB2594&gt;900,_xlfn.XLOOKUP(ROUND(AB2594,0),'CM-VL-G-C-GL-B-T-ClassRimThickn'!$B$1:$B$112,'CM-VL-G-C-GL-B-T-ClassRimThickn'!$C$1:$C$112,0,1,1),AB2594)</f>
        <v>66</v>
      </c>
      <c r="AD2594" s="24">
        <v>63</v>
      </c>
      <c r="AE2594" s="24">
        <f>IF(AD2594&gt;900,_xlfn.XLOOKUP(ROUND(AD2594,0),'CM-VL-G-C-GL-B-T-ClassRimThickn'!$B$1:$B$112,'CM-VL-G-C-GL-B-T-ClassRimThickn'!$C$1:$C$112,0,1,1),AD2594)</f>
        <v>63</v>
      </c>
      <c r="AF2594" s="24">
        <v>57</v>
      </c>
      <c r="AG2594" s="24">
        <f>IF(AF2594&gt;900,_xlfn.XLOOKUP(ROUND(AF2594,0),'CM-VL-G-C-GL-B-T-ClassRimThickn'!$B$1:$B$112,'CM-VL-G-C-GL-B-T-ClassRimThickn'!$C$1:$C$112,0,1,1),AF2594)</f>
        <v>57</v>
      </c>
      <c r="AH2594" s="24">
        <v>27.5</v>
      </c>
      <c r="AI2594" s="24">
        <v>34</v>
      </c>
      <c r="AJ2594" s="24">
        <v>32</v>
      </c>
      <c r="AK2594" s="24">
        <v>27</v>
      </c>
      <c r="AL2594" s="24">
        <v>29</v>
      </c>
      <c r="AM2594" s="24">
        <v>32.5</v>
      </c>
      <c r="AN2594" s="24">
        <v>26.5</v>
      </c>
      <c r="AO2594" s="24">
        <v>31.5</v>
      </c>
      <c r="AP2594" s="24">
        <v>27.5</v>
      </c>
      <c r="AQ2594" s="24">
        <v>24.5</v>
      </c>
      <c r="AR2594" s="24">
        <v>27</v>
      </c>
      <c r="AS2594" s="24">
        <v>28</v>
      </c>
      <c r="AT2594" s="24">
        <v>29.5</v>
      </c>
      <c r="AU2594" s="24">
        <v>31</v>
      </c>
      <c r="AV2594" s="24">
        <v>30</v>
      </c>
      <c r="AW2594" s="24">
        <v>31</v>
      </c>
      <c r="AX2594" s="24">
        <v>30</v>
      </c>
      <c r="AY2594" s="24">
        <v>30</v>
      </c>
      <c r="AZ2594" s="24">
        <v>30</v>
      </c>
      <c r="BA2594" s="24">
        <v>30.5</v>
      </c>
      <c r="BB2594" s="24">
        <v>30</v>
      </c>
      <c r="BC2594" s="24">
        <v>30</v>
      </c>
      <c r="BD2594" s="24">
        <v>30</v>
      </c>
      <c r="BE2594" s="24">
        <v>30</v>
      </c>
      <c r="BF2594" s="24">
        <v>1.5</v>
      </c>
      <c r="BG2594" s="24">
        <v>2</v>
      </c>
      <c r="BH2594" s="24">
        <v>2</v>
      </c>
      <c r="BI2594" s="24">
        <v>1.5</v>
      </c>
      <c r="BJ2594" s="24">
        <v>2</v>
      </c>
      <c r="BL2594" s="24">
        <v>1.5</v>
      </c>
      <c r="BM2594" s="24">
        <v>2</v>
      </c>
      <c r="BN2594" s="24">
        <v>2</v>
      </c>
      <c r="BO2594" s="24">
        <v>1.5</v>
      </c>
      <c r="BP2594" s="24">
        <v>1.5</v>
      </c>
      <c r="BQ2594" s="24">
        <v>2</v>
      </c>
      <c r="BR2594" s="24">
        <v>0</v>
      </c>
      <c r="BS2594" s="24">
        <v>0</v>
      </c>
      <c r="BT2594" s="24">
        <v>0</v>
      </c>
      <c r="BU2594" s="24">
        <v>0</v>
      </c>
      <c r="BV2594" s="24">
        <v>0</v>
      </c>
      <c r="BW2594" s="24">
        <v>0</v>
      </c>
      <c r="BX2594" s="24">
        <v>0.5</v>
      </c>
      <c r="BY2594" s="24">
        <v>0</v>
      </c>
      <c r="BZ2594" s="24">
        <v>0.5</v>
      </c>
      <c r="CB2594" s="24">
        <v>0</v>
      </c>
      <c r="CC2594" s="24">
        <v>0</v>
      </c>
      <c r="CD2594" s="24">
        <v>96</v>
      </c>
      <c r="CE2594" s="24">
        <v>95</v>
      </c>
      <c r="CF2594" s="24">
        <v>97</v>
      </c>
      <c r="CG2594" s="24">
        <v>102</v>
      </c>
      <c r="CH2594" s="24">
        <v>95</v>
      </c>
      <c r="CI2594" s="24">
        <v>110</v>
      </c>
      <c r="CO2594" s="34">
        <f t="shared" si="173"/>
        <v>639007</v>
      </c>
    </row>
    <row r="2595" spans="1:93" ht="15">
      <c r="A2595" s="23" t="s">
        <v>205</v>
      </c>
      <c r="B2595" s="52">
        <v>40764</v>
      </c>
      <c r="C2595" s="25" t="str">
        <f t="shared" si="172"/>
        <v/>
      </c>
      <c r="G2595" s="24">
        <f t="shared" si="174"/>
        <v>49</v>
      </c>
      <c r="H2595" s="27">
        <v>670393</v>
      </c>
      <c r="I2595" s="24" t="str">
        <f t="shared" si="175"/>
        <v/>
      </c>
      <c r="K2595" s="24">
        <f>IF(J2595&gt;900,_xlfn.XLOOKUP(ROUND(J2595,0),'CM-VL-G-C-GL-B-T-ClassRimThickn'!$B$1:$B$112,'CM-VL-G-C-GL-B-T-ClassRimThickn'!$C$1:$C$112,0,1,1),J2595)</f>
        <v>0</v>
      </c>
      <c r="L2595" s="24">
        <v>72</v>
      </c>
      <c r="M2595" s="24">
        <f>IF(L2595&gt;900,_xlfn.XLOOKUP(ROUND(L2595,0),'CM-VL-G-C-GL-B-T-ClassRimThickn'!$B$1:$B$112,'CM-VL-G-C-GL-B-T-ClassRimThickn'!$C$1:$C$112,0,1,1),L2595)</f>
        <v>72</v>
      </c>
      <c r="N2595" s="24">
        <v>74</v>
      </c>
      <c r="O2595" s="24">
        <f>IF(N2595&gt;900,_xlfn.XLOOKUP(ROUND(N2595,0),'CM-VL-G-C-GL-B-T-ClassRimThickn'!$B$1:$B$112,'CM-VL-G-C-GL-B-T-ClassRimThickn'!$C$1:$C$112,0,1,1),N2595)</f>
        <v>74</v>
      </c>
      <c r="P2595" s="24">
        <v>64</v>
      </c>
      <c r="Q2595" s="24">
        <f>IF(P2595&gt;900,_xlfn.XLOOKUP(ROUND(P2595,0),'CM-VL-G-C-GL-B-T-ClassRimThickn'!$B$1:$B$112,'CM-VL-G-C-GL-B-T-ClassRimThickn'!$C$1:$C$112,0,1,1),P2595)</f>
        <v>64</v>
      </c>
      <c r="S2595" s="24">
        <f>IF(R2595&gt;900,_xlfn.XLOOKUP(ROUND(R2595,0),'CM-VL-G-C-GL-B-T-ClassRimThickn'!$B$1:$B$112,'CM-VL-G-C-GL-B-T-ClassRimThickn'!$C$1:$C$112,0,1,1),R2595)</f>
        <v>0</v>
      </c>
      <c r="T2595" s="24">
        <v>70</v>
      </c>
      <c r="U2595" s="24">
        <f>IF(T2595&gt;900,_xlfn.XLOOKUP(ROUND(T2595,0),'CM-VL-G-C-GL-B-T-ClassRimThickn'!$B$1:$B$112,'CM-VL-G-C-GL-B-T-ClassRimThickn'!$C$1:$C$112,0,1,1),T2595)</f>
        <v>70</v>
      </c>
      <c r="V2595" s="24">
        <v>72</v>
      </c>
      <c r="W2595" s="24">
        <f>IF(V2595&gt;900,_xlfn.XLOOKUP(ROUND(V2595,0),'CM-VL-G-C-GL-B-T-ClassRimThickn'!$B$1:$B$112,'CM-VL-G-C-GL-B-T-ClassRimThickn'!$C$1:$C$112,0,1,1),V2595)</f>
        <v>72</v>
      </c>
      <c r="X2595" s="24">
        <v>72</v>
      </c>
      <c r="Y2595" s="24">
        <f>IF(X2595&gt;900,_xlfn.XLOOKUP(ROUND(X2595,0),'CM-VL-G-C-GL-B-T-ClassRimThickn'!$B$1:$B$112,'CM-VL-G-C-GL-B-T-ClassRimThickn'!$C$1:$C$112,0,1,1),X2595)</f>
        <v>72</v>
      </c>
      <c r="Z2595" s="24">
        <v>71</v>
      </c>
      <c r="AA2595" s="24">
        <f>IF(Z2595&gt;900,_xlfn.XLOOKUP(ROUND(Z2595,0),'CM-VL-G-C-GL-B-T-ClassRimThickn'!$B$1:$B$112,'CM-VL-G-C-GL-B-T-ClassRimThickn'!$C$1:$C$112,0,1,1),Z2595)</f>
        <v>71</v>
      </c>
      <c r="AB2595" s="24">
        <v>66</v>
      </c>
      <c r="AC2595" s="24">
        <f>IF(AB2595&gt;900,_xlfn.XLOOKUP(ROUND(AB2595,0),'CM-VL-G-C-GL-B-T-ClassRimThickn'!$B$1:$B$112,'CM-VL-G-C-GL-B-T-ClassRimThickn'!$C$1:$C$112,0,1,1),AB2595)</f>
        <v>66</v>
      </c>
      <c r="AD2595" s="24">
        <v>65</v>
      </c>
      <c r="AE2595" s="24">
        <f>IF(AD2595&gt;900,_xlfn.XLOOKUP(ROUND(AD2595,0),'CM-VL-G-C-GL-B-T-ClassRimThickn'!$B$1:$B$112,'CM-VL-G-C-GL-B-T-ClassRimThickn'!$C$1:$C$112,0,1,1),AD2595)</f>
        <v>65</v>
      </c>
      <c r="AF2595" s="24">
        <v>70</v>
      </c>
      <c r="AG2595" s="24">
        <f>IF(AF2595&gt;900,_xlfn.XLOOKUP(ROUND(AF2595,0),'CM-VL-G-C-GL-B-T-ClassRimThickn'!$B$1:$B$112,'CM-VL-G-C-GL-B-T-ClassRimThickn'!$C$1:$C$112,0,1,1),AF2595)</f>
        <v>70</v>
      </c>
      <c r="AH2595" s="24">
        <v>29</v>
      </c>
      <c r="AI2595" s="24">
        <v>32</v>
      </c>
      <c r="AJ2595" s="24">
        <v>34</v>
      </c>
      <c r="AK2595" s="24">
        <v>29.5</v>
      </c>
      <c r="AL2595" s="24">
        <v>30.5</v>
      </c>
      <c r="AM2595" s="24">
        <v>32</v>
      </c>
      <c r="AN2595" s="24">
        <v>27</v>
      </c>
      <c r="AO2595" s="24">
        <v>32</v>
      </c>
      <c r="AP2595" s="24">
        <v>27</v>
      </c>
      <c r="AQ2595" s="24">
        <v>25</v>
      </c>
      <c r="AR2595" s="24">
        <v>28</v>
      </c>
      <c r="AS2595" s="24">
        <v>27.5</v>
      </c>
      <c r="AT2595" s="24">
        <v>31</v>
      </c>
      <c r="AU2595" s="24">
        <v>31.5</v>
      </c>
      <c r="AV2595" s="24">
        <v>30</v>
      </c>
      <c r="AW2595" s="24">
        <v>33</v>
      </c>
      <c r="AX2595" s="24">
        <v>31</v>
      </c>
      <c r="AY2595" s="24">
        <v>31</v>
      </c>
      <c r="AZ2595" s="24">
        <v>31</v>
      </c>
      <c r="BA2595" s="24">
        <v>32</v>
      </c>
      <c r="BB2595" s="24">
        <v>32</v>
      </c>
      <c r="BC2595" s="24">
        <v>30</v>
      </c>
      <c r="BD2595" s="24">
        <v>30</v>
      </c>
      <c r="BE2595" s="24">
        <v>32</v>
      </c>
      <c r="BF2595" s="24">
        <v>3</v>
      </c>
      <c r="BG2595" s="24">
        <v>3</v>
      </c>
      <c r="BH2595" s="24">
        <v>4</v>
      </c>
      <c r="BI2595" s="24">
        <v>3</v>
      </c>
      <c r="BJ2595" s="24">
        <v>2</v>
      </c>
      <c r="BL2595" s="24">
        <v>2.5</v>
      </c>
      <c r="BM2595" s="24">
        <v>3</v>
      </c>
      <c r="BN2595" s="24">
        <v>2</v>
      </c>
      <c r="BO2595" s="24">
        <v>3</v>
      </c>
      <c r="BP2595" s="24">
        <v>2.5</v>
      </c>
      <c r="BQ2595" s="24">
        <v>3.5</v>
      </c>
      <c r="BR2595" s="24">
        <v>0</v>
      </c>
      <c r="BS2595" s="24">
        <v>0</v>
      </c>
      <c r="BT2595" s="24">
        <v>0</v>
      </c>
      <c r="BU2595" s="24">
        <v>0</v>
      </c>
      <c r="BV2595" s="24">
        <v>0</v>
      </c>
      <c r="BW2595" s="24">
        <v>0</v>
      </c>
      <c r="BX2595" s="24">
        <v>1</v>
      </c>
      <c r="BY2595" s="24">
        <v>0</v>
      </c>
      <c r="BZ2595" s="24">
        <v>1</v>
      </c>
      <c r="CB2595" s="24">
        <v>0</v>
      </c>
      <c r="CC2595" s="24">
        <v>0</v>
      </c>
      <c r="CD2595" s="24">
        <v>93</v>
      </c>
      <c r="CE2595" s="24">
        <v>90</v>
      </c>
      <c r="CF2595" s="24">
        <v>97</v>
      </c>
      <c r="CG2595" s="24">
        <v>99</v>
      </c>
      <c r="CH2595" s="24">
        <v>89</v>
      </c>
      <c r="CI2595" s="24">
        <v>92</v>
      </c>
      <c r="CO2595" s="34">
        <f t="shared" si="173"/>
        <v>670393</v>
      </c>
    </row>
    <row r="2596" spans="1:93" ht="15">
      <c r="A2596" s="23" t="s">
        <v>205</v>
      </c>
      <c r="B2596" s="52">
        <v>40782</v>
      </c>
      <c r="C2596" s="25" t="str">
        <f t="shared" si="172"/>
        <v/>
      </c>
      <c r="G2596" s="24">
        <f t="shared" si="174"/>
        <v>18</v>
      </c>
      <c r="H2596" s="26">
        <f>((H2598-H2595)/SUM(G2596:G2598)*G2596)+H2595</f>
        <v>678346.48</v>
      </c>
      <c r="I2596" s="24" t="str">
        <f t="shared" si="175"/>
        <v/>
      </c>
      <c r="K2596" s="24">
        <f>IF(J2596&gt;900,_xlfn.XLOOKUP(ROUND(J2596,0),'CM-VL-G-C-GL-B-T-ClassRimThickn'!$B$1:$B$112,'CM-VL-G-C-GL-B-T-ClassRimThickn'!$C$1:$C$112,0,1,1),J2596)</f>
        <v>0</v>
      </c>
      <c r="L2596" s="24">
        <v>978.9</v>
      </c>
      <c r="M2596" s="24">
        <f>IF(L2596&gt;900,_xlfn.XLOOKUP(ROUND(L2596,0),'CM-VL-G-C-GL-B-T-ClassRimThickn'!$B$1:$B$112,'CM-VL-G-C-GL-B-T-ClassRimThickn'!$C$1:$C$112,0,1,1),L2596)</f>
        <v>66.5</v>
      </c>
      <c r="N2596" s="24">
        <v>976</v>
      </c>
      <c r="O2596" s="24">
        <f>IF(N2596&gt;900,_xlfn.XLOOKUP(ROUND(N2596,0),'CM-VL-G-C-GL-B-T-ClassRimThickn'!$B$1:$B$112,'CM-VL-G-C-GL-B-T-ClassRimThickn'!$C$1:$C$112,0,1,1),N2596)</f>
        <v>65</v>
      </c>
      <c r="P2596" s="24">
        <v>956.6</v>
      </c>
      <c r="Q2596" s="24">
        <f>IF(P2596&gt;900,_xlfn.XLOOKUP(ROUND(P2596,0),'CM-VL-G-C-GL-B-T-ClassRimThickn'!$B$1:$B$112,'CM-VL-G-C-GL-B-T-ClassRimThickn'!$C$1:$C$112,0,1,1),P2596)</f>
        <v>55.5</v>
      </c>
      <c r="S2596" s="24">
        <f>IF(R2596&gt;900,_xlfn.XLOOKUP(ROUND(R2596,0),'CM-VL-G-C-GL-B-T-ClassRimThickn'!$B$1:$B$112,'CM-VL-G-C-GL-B-T-ClassRimThickn'!$C$1:$C$112,0,1,1),R2596)</f>
        <v>0</v>
      </c>
      <c r="T2596" s="24">
        <v>966</v>
      </c>
      <c r="U2596" s="24">
        <f>IF(T2596&gt;900,_xlfn.XLOOKUP(ROUND(T2596,0),'CM-VL-G-C-GL-B-T-ClassRimThickn'!$B$1:$B$112,'CM-VL-G-C-GL-B-T-ClassRimThickn'!$C$1:$C$112,0,1,1),T2596)</f>
        <v>60</v>
      </c>
      <c r="V2596" s="24">
        <v>973.9</v>
      </c>
      <c r="W2596" s="24">
        <f>IF(V2596&gt;900,_xlfn.XLOOKUP(ROUND(V2596,0),'CM-VL-G-C-GL-B-T-ClassRimThickn'!$B$1:$B$112,'CM-VL-G-C-GL-B-T-ClassRimThickn'!$C$1:$C$112,0,1,1),V2596)</f>
        <v>64</v>
      </c>
      <c r="X2596" s="24">
        <v>978.8</v>
      </c>
      <c r="Y2596" s="24">
        <f>IF(X2596&gt;900,_xlfn.XLOOKUP(ROUND(X2596,0),'CM-VL-G-C-GL-B-T-ClassRimThickn'!$B$1:$B$112,'CM-VL-G-C-GL-B-T-ClassRimThickn'!$C$1:$C$112,0,1,1),X2596)</f>
        <v>66.5</v>
      </c>
      <c r="Z2596" s="24">
        <v>975.7</v>
      </c>
      <c r="AA2596" s="24">
        <f>IF(Z2596&gt;900,_xlfn.XLOOKUP(ROUND(Z2596,0),'CM-VL-G-C-GL-B-T-ClassRimThickn'!$B$1:$B$112,'CM-VL-G-C-GL-B-T-ClassRimThickn'!$C$1:$C$112,0,1,1),Z2596)</f>
        <v>65</v>
      </c>
      <c r="AB2596" s="24">
        <v>956.8</v>
      </c>
      <c r="AC2596" s="24">
        <f>IF(AB2596&gt;900,_xlfn.XLOOKUP(ROUND(AB2596,0),'CM-VL-G-C-GL-B-T-ClassRimThickn'!$B$1:$B$112,'CM-VL-G-C-GL-B-T-ClassRimThickn'!$C$1:$C$112,0,1,1),AB2596)</f>
        <v>55.5</v>
      </c>
      <c r="AD2596" s="24">
        <v>957.6</v>
      </c>
      <c r="AE2596" s="24">
        <f>IF(AD2596&gt;900,_xlfn.XLOOKUP(ROUND(AD2596,0),'CM-VL-G-C-GL-B-T-ClassRimThickn'!$B$1:$B$112,'CM-VL-G-C-GL-B-T-ClassRimThickn'!$C$1:$C$112,0,1,1),AD2596)</f>
        <v>56</v>
      </c>
      <c r="AF2596" s="24">
        <v>966</v>
      </c>
      <c r="AG2596" s="24">
        <f>IF(AF2596&gt;900,_xlfn.XLOOKUP(ROUND(AF2596,0),'CM-VL-G-C-GL-B-T-ClassRimThickn'!$B$1:$B$112,'CM-VL-G-C-GL-B-T-ClassRimThickn'!$C$1:$C$112,0,1,1),AF2596)</f>
        <v>60</v>
      </c>
      <c r="AH2596" s="24">
        <v>28</v>
      </c>
      <c r="AI2596" s="24">
        <v>28</v>
      </c>
      <c r="AJ2596" s="24">
        <v>29</v>
      </c>
      <c r="AK2596" s="24">
        <v>28</v>
      </c>
      <c r="AL2596" s="24">
        <v>28.5</v>
      </c>
      <c r="AM2596" s="24">
        <v>28.5</v>
      </c>
      <c r="AN2596" s="24">
        <v>28</v>
      </c>
      <c r="AO2596" s="24">
        <v>28</v>
      </c>
      <c r="AP2596" s="24">
        <v>29</v>
      </c>
      <c r="AQ2596" s="24">
        <v>28</v>
      </c>
      <c r="AR2596" s="24">
        <v>28.5</v>
      </c>
      <c r="AS2596" s="24">
        <v>28</v>
      </c>
      <c r="CO2596" s="34">
        <f t="shared" si="173"/>
        <v>678346.48</v>
      </c>
    </row>
    <row r="2597" spans="1:93" ht="15">
      <c r="A2597" s="23" t="s">
        <v>205</v>
      </c>
      <c r="B2597" s="52">
        <v>40805</v>
      </c>
      <c r="C2597" s="25" t="str">
        <f t="shared" si="172"/>
        <v/>
      </c>
      <c r="G2597" s="24">
        <f t="shared" si="174"/>
        <v>23</v>
      </c>
      <c r="H2597" s="26">
        <f>((H2598-H2595)/SUM(G2596:G2598)*G2597)+H2596</f>
        <v>688509.26</v>
      </c>
      <c r="I2597" s="24" t="str">
        <f t="shared" si="175"/>
        <v/>
      </c>
      <c r="K2597" s="24">
        <f>IF(J2597&gt;900,_xlfn.XLOOKUP(ROUND(J2597,0),'CM-VL-G-C-GL-B-T-ClassRimThickn'!$B$1:$B$112,'CM-VL-G-C-GL-B-T-ClassRimThickn'!$C$1:$C$112,0,1,1),J2597)</f>
        <v>0</v>
      </c>
      <c r="L2597" s="24">
        <v>50</v>
      </c>
      <c r="M2597" s="24">
        <f>IF(L2597&gt;900,_xlfn.XLOOKUP(ROUND(L2597,0),'CM-VL-G-C-GL-B-T-ClassRimThickn'!$B$1:$B$112,'CM-VL-G-C-GL-B-T-ClassRimThickn'!$C$1:$C$112,0,1,1),L2597)</f>
        <v>50</v>
      </c>
      <c r="N2597" s="24">
        <v>50</v>
      </c>
      <c r="O2597" s="24">
        <f>IF(N2597&gt;900,_xlfn.XLOOKUP(ROUND(N2597,0),'CM-VL-G-C-GL-B-T-ClassRimThickn'!$B$1:$B$112,'CM-VL-G-C-GL-B-T-ClassRimThickn'!$C$1:$C$112,0,1,1),N2597)</f>
        <v>50</v>
      </c>
      <c r="P2597" s="24">
        <v>47</v>
      </c>
      <c r="Q2597" s="24">
        <f>IF(P2597&gt;900,_xlfn.XLOOKUP(ROUND(P2597,0),'CM-VL-G-C-GL-B-T-ClassRimThickn'!$B$1:$B$112,'CM-VL-G-C-GL-B-T-ClassRimThickn'!$C$1:$C$112,0,1,1),P2597)</f>
        <v>47</v>
      </c>
      <c r="S2597" s="24">
        <f>IF(R2597&gt;900,_xlfn.XLOOKUP(ROUND(R2597,0),'CM-VL-G-C-GL-B-T-ClassRimThickn'!$B$1:$B$112,'CM-VL-G-C-GL-B-T-ClassRimThickn'!$C$1:$C$112,0,1,1),R2597)</f>
        <v>0</v>
      </c>
      <c r="T2597" s="24">
        <v>45</v>
      </c>
      <c r="U2597" s="24">
        <f>IF(T2597&gt;900,_xlfn.XLOOKUP(ROUND(T2597,0),'CM-VL-G-C-GL-B-T-ClassRimThickn'!$B$1:$B$112,'CM-VL-G-C-GL-B-T-ClassRimThickn'!$C$1:$C$112,0,1,1),T2597)</f>
        <v>45</v>
      </c>
      <c r="V2597" s="24">
        <v>59</v>
      </c>
      <c r="W2597" s="24">
        <f>IF(V2597&gt;900,_xlfn.XLOOKUP(ROUND(V2597,0),'CM-VL-G-C-GL-B-T-ClassRimThickn'!$B$1:$B$112,'CM-VL-G-C-GL-B-T-ClassRimThickn'!$C$1:$C$112,0,1,1),V2597)</f>
        <v>59</v>
      </c>
      <c r="X2597" s="24">
        <v>50</v>
      </c>
      <c r="Y2597" s="24">
        <f>IF(X2597&gt;900,_xlfn.XLOOKUP(ROUND(X2597,0),'CM-VL-G-C-GL-B-T-ClassRimThickn'!$B$1:$B$112,'CM-VL-G-C-GL-B-T-ClassRimThickn'!$C$1:$C$112,0,1,1),X2597)</f>
        <v>50</v>
      </c>
      <c r="Z2597" s="24">
        <v>50</v>
      </c>
      <c r="AA2597" s="24">
        <f>IF(Z2597&gt;900,_xlfn.XLOOKUP(ROUND(Z2597,0),'CM-VL-G-C-GL-B-T-ClassRimThickn'!$B$1:$B$112,'CM-VL-G-C-GL-B-T-ClassRimThickn'!$C$1:$C$112,0,1,1),Z2597)</f>
        <v>50</v>
      </c>
      <c r="AB2597" s="24">
        <v>47</v>
      </c>
      <c r="AC2597" s="24">
        <f>IF(AB2597&gt;900,_xlfn.XLOOKUP(ROUND(AB2597,0),'CM-VL-G-C-GL-B-T-ClassRimThickn'!$B$1:$B$112,'CM-VL-G-C-GL-B-T-ClassRimThickn'!$C$1:$C$112,0,1,1),AB2597)</f>
        <v>47</v>
      </c>
      <c r="AD2597" s="24">
        <v>52</v>
      </c>
      <c r="AE2597" s="24">
        <f>IF(AD2597&gt;900,_xlfn.XLOOKUP(ROUND(AD2597,0),'CM-VL-G-C-GL-B-T-ClassRimThickn'!$B$1:$B$112,'CM-VL-G-C-GL-B-T-ClassRimThickn'!$C$1:$C$112,0,1,1),AD2597)</f>
        <v>52</v>
      </c>
      <c r="AF2597" s="24">
        <v>45</v>
      </c>
      <c r="AG2597" s="24">
        <f>IF(AF2597&gt;900,_xlfn.XLOOKUP(ROUND(AF2597,0),'CM-VL-G-C-GL-B-T-ClassRimThickn'!$B$1:$B$112,'CM-VL-G-C-GL-B-T-ClassRimThickn'!$C$1:$C$112,0,1,1),AF2597)</f>
        <v>45</v>
      </c>
      <c r="AH2597" s="24">
        <v>26.5</v>
      </c>
      <c r="AI2597" s="24">
        <v>29</v>
      </c>
      <c r="AJ2597" s="24">
        <v>28.5</v>
      </c>
      <c r="AK2597" s="24">
        <v>24.5</v>
      </c>
      <c r="AL2597" s="24">
        <v>25.5</v>
      </c>
      <c r="AM2597" s="24">
        <v>25</v>
      </c>
      <c r="AN2597" s="24">
        <v>26.5</v>
      </c>
      <c r="AO2597" s="24">
        <v>28.5</v>
      </c>
      <c r="AP2597" s="24">
        <v>28.5</v>
      </c>
      <c r="AQ2597" s="24">
        <v>24.5</v>
      </c>
      <c r="AR2597" s="24">
        <v>28.5</v>
      </c>
      <c r="AS2597" s="24">
        <v>29</v>
      </c>
      <c r="AT2597" s="24">
        <v>29</v>
      </c>
      <c r="AU2597" s="24">
        <v>29</v>
      </c>
      <c r="AV2597" s="24">
        <v>29.5</v>
      </c>
      <c r="AW2597" s="24">
        <v>29</v>
      </c>
      <c r="AX2597" s="24">
        <v>29</v>
      </c>
      <c r="AY2597" s="24">
        <v>29</v>
      </c>
      <c r="AZ2597" s="24">
        <v>28</v>
      </c>
      <c r="BA2597" s="24">
        <v>29</v>
      </c>
      <c r="BB2597" s="24">
        <v>29</v>
      </c>
      <c r="BC2597" s="24">
        <v>29</v>
      </c>
      <c r="BD2597" s="24">
        <v>28.5</v>
      </c>
      <c r="BE2597" s="24">
        <v>29</v>
      </c>
      <c r="BF2597" s="24">
        <v>0</v>
      </c>
      <c r="BG2597" s="24">
        <v>0</v>
      </c>
      <c r="BH2597" s="24">
        <v>0</v>
      </c>
      <c r="BI2597" s="24">
        <v>0</v>
      </c>
      <c r="BJ2597" s="24">
        <v>0</v>
      </c>
      <c r="BL2597" s="24">
        <v>0</v>
      </c>
      <c r="BM2597" s="24">
        <v>0</v>
      </c>
      <c r="BN2597" s="24">
        <v>0</v>
      </c>
      <c r="BO2597" s="24">
        <v>0</v>
      </c>
      <c r="BP2597" s="24">
        <v>0</v>
      </c>
      <c r="BQ2597" s="24">
        <v>0</v>
      </c>
      <c r="BR2597" s="24">
        <v>0</v>
      </c>
      <c r="BS2597" s="24">
        <v>0</v>
      </c>
      <c r="BT2597" s="24">
        <v>0</v>
      </c>
      <c r="BU2597" s="24">
        <v>0</v>
      </c>
      <c r="BV2597" s="24">
        <v>0</v>
      </c>
      <c r="BW2597" s="24">
        <v>0</v>
      </c>
      <c r="BX2597" s="24">
        <v>0</v>
      </c>
      <c r="BY2597" s="24">
        <v>0</v>
      </c>
      <c r="BZ2597" s="24">
        <v>0</v>
      </c>
      <c r="CB2597" s="24">
        <v>0</v>
      </c>
      <c r="CC2597" s="24">
        <v>0</v>
      </c>
      <c r="CD2597" s="24">
        <v>102</v>
      </c>
      <c r="CE2597" s="24">
        <v>78</v>
      </c>
      <c r="CF2597" s="24">
        <v>92</v>
      </c>
      <c r="CG2597" s="24">
        <v>89</v>
      </c>
      <c r="CH2597" s="24">
        <v>78</v>
      </c>
      <c r="CI2597" s="24">
        <v>90</v>
      </c>
      <c r="CO2597" s="34">
        <f t="shared" si="173"/>
        <v>688509.26</v>
      </c>
    </row>
    <row r="2598" spans="1:93" ht="15">
      <c r="A2598" s="23" t="s">
        <v>205</v>
      </c>
      <c r="B2598" s="52">
        <v>40814</v>
      </c>
      <c r="C2598" s="25" t="str">
        <f t="shared" si="172"/>
        <v/>
      </c>
      <c r="G2598" s="24">
        <f t="shared" si="174"/>
        <v>9</v>
      </c>
      <c r="H2598" s="24">
        <v>692486</v>
      </c>
      <c r="I2598" s="24" t="str">
        <f t="shared" si="175"/>
        <v/>
      </c>
      <c r="K2598" s="24">
        <f>IF(J2598&gt;900,_xlfn.XLOOKUP(ROUND(J2598,0),'CM-VL-G-C-GL-B-T-ClassRimThickn'!$B$1:$B$112,'CM-VL-G-C-GL-B-T-ClassRimThickn'!$C$1:$C$112,0,1,1),J2598)</f>
        <v>0</v>
      </c>
      <c r="L2598" s="24">
        <v>65</v>
      </c>
      <c r="M2598" s="24">
        <f>IF(L2598&gt;900,_xlfn.XLOOKUP(ROUND(L2598,0),'CM-VL-G-C-GL-B-T-ClassRimThickn'!$B$1:$B$112,'CM-VL-G-C-GL-B-T-ClassRimThickn'!$C$1:$C$112,0,1,1),L2598)</f>
        <v>65</v>
      </c>
      <c r="N2598" s="24">
        <v>70</v>
      </c>
      <c r="O2598" s="24">
        <f>IF(N2598&gt;900,_xlfn.XLOOKUP(ROUND(N2598,0),'CM-VL-G-C-GL-B-T-ClassRimThickn'!$B$1:$B$112,'CM-VL-G-C-GL-B-T-ClassRimThickn'!$C$1:$C$112,0,1,1),N2598)</f>
        <v>70</v>
      </c>
      <c r="P2598" s="24">
        <v>65</v>
      </c>
      <c r="Q2598" s="24">
        <f>IF(P2598&gt;900,_xlfn.XLOOKUP(ROUND(P2598,0),'CM-VL-G-C-GL-B-T-ClassRimThickn'!$B$1:$B$112,'CM-VL-G-C-GL-B-T-ClassRimThickn'!$C$1:$C$112,0,1,1),P2598)</f>
        <v>65</v>
      </c>
      <c r="S2598" s="24">
        <f>IF(R2598&gt;900,_xlfn.XLOOKUP(ROUND(R2598,0),'CM-VL-G-C-GL-B-T-ClassRimThickn'!$B$1:$B$112,'CM-VL-G-C-GL-B-T-ClassRimThickn'!$C$1:$C$112,0,1,1),R2598)</f>
        <v>0</v>
      </c>
      <c r="T2598" s="24">
        <v>60</v>
      </c>
      <c r="U2598" s="24">
        <f>IF(T2598&gt;900,_xlfn.XLOOKUP(ROUND(T2598,0),'CM-VL-G-C-GL-B-T-ClassRimThickn'!$B$1:$B$112,'CM-VL-G-C-GL-B-T-ClassRimThickn'!$C$1:$C$112,0,1,1),T2598)</f>
        <v>60</v>
      </c>
      <c r="V2598" s="24">
        <v>70</v>
      </c>
      <c r="W2598" s="24">
        <f>IF(V2598&gt;900,_xlfn.XLOOKUP(ROUND(V2598,0),'CM-VL-G-C-GL-B-T-ClassRimThickn'!$B$1:$B$112,'CM-VL-G-C-GL-B-T-ClassRimThickn'!$C$1:$C$112,0,1,1),V2598)</f>
        <v>70</v>
      </c>
      <c r="X2598" s="24">
        <v>65</v>
      </c>
      <c r="Y2598" s="24">
        <f>IF(X2598&gt;900,_xlfn.XLOOKUP(ROUND(X2598,0),'CM-VL-G-C-GL-B-T-ClassRimThickn'!$B$1:$B$112,'CM-VL-G-C-GL-B-T-ClassRimThickn'!$C$1:$C$112,0,1,1),X2598)</f>
        <v>65</v>
      </c>
      <c r="Z2598" s="24">
        <v>70</v>
      </c>
      <c r="AA2598" s="24">
        <f>IF(Z2598&gt;900,_xlfn.XLOOKUP(ROUND(Z2598,0),'CM-VL-G-C-GL-B-T-ClassRimThickn'!$B$1:$B$112,'CM-VL-G-C-GL-B-T-ClassRimThickn'!$C$1:$C$112,0,1,1),Z2598)</f>
        <v>70</v>
      </c>
      <c r="AB2598" s="24">
        <v>65</v>
      </c>
      <c r="AC2598" s="24">
        <f>IF(AB2598&gt;900,_xlfn.XLOOKUP(ROUND(AB2598,0),'CM-VL-G-C-GL-B-T-ClassRimThickn'!$B$1:$B$112,'CM-VL-G-C-GL-B-T-ClassRimThickn'!$C$1:$C$112,0,1,1),AB2598)</f>
        <v>65</v>
      </c>
      <c r="AD2598" s="24">
        <v>50</v>
      </c>
      <c r="AE2598" s="24">
        <f>IF(AD2598&gt;900,_xlfn.XLOOKUP(ROUND(AD2598,0),'CM-VL-G-C-GL-B-T-ClassRimThickn'!$B$1:$B$112,'CM-VL-G-C-GL-B-T-ClassRimThickn'!$C$1:$C$112,0,1,1),AD2598)</f>
        <v>50</v>
      </c>
      <c r="AF2598" s="24">
        <v>60</v>
      </c>
      <c r="AG2598" s="24">
        <f>IF(AF2598&gt;900,_xlfn.XLOOKUP(ROUND(AF2598,0),'CM-VL-G-C-GL-B-T-ClassRimThickn'!$B$1:$B$112,'CM-VL-G-C-GL-B-T-ClassRimThickn'!$C$1:$C$112,0,1,1),AF2598)</f>
        <v>60</v>
      </c>
      <c r="AH2598" s="24">
        <v>26.5</v>
      </c>
      <c r="AI2598" s="24">
        <v>27</v>
      </c>
      <c r="AJ2598" s="24">
        <v>29</v>
      </c>
      <c r="AK2598" s="24">
        <v>27</v>
      </c>
      <c r="AL2598" s="24">
        <v>27</v>
      </c>
      <c r="AM2598" s="24">
        <v>28.5</v>
      </c>
      <c r="AN2598" s="24">
        <v>25</v>
      </c>
      <c r="AO2598" s="24">
        <v>27</v>
      </c>
      <c r="AP2598" s="24">
        <v>27</v>
      </c>
      <c r="AQ2598" s="24">
        <v>25</v>
      </c>
      <c r="AR2598" s="24">
        <v>26</v>
      </c>
      <c r="AS2598" s="24">
        <v>27.5</v>
      </c>
      <c r="AT2598" s="24">
        <v>30</v>
      </c>
      <c r="AU2598" s="24">
        <v>31</v>
      </c>
      <c r="AV2598" s="24">
        <v>30</v>
      </c>
      <c r="AW2598" s="24">
        <v>29</v>
      </c>
      <c r="AX2598" s="24">
        <v>29</v>
      </c>
      <c r="AY2598" s="24">
        <v>29</v>
      </c>
      <c r="AZ2598" s="24">
        <v>31</v>
      </c>
      <c r="BA2598" s="24">
        <v>30</v>
      </c>
      <c r="BB2598" s="24">
        <v>30</v>
      </c>
      <c r="BC2598" s="24">
        <v>30</v>
      </c>
      <c r="BD2598" s="24">
        <v>30</v>
      </c>
      <c r="BE2598" s="24">
        <v>30</v>
      </c>
      <c r="BF2598" s="24">
        <v>0.5</v>
      </c>
      <c r="BG2598" s="24">
        <v>1</v>
      </c>
      <c r="BH2598" s="24">
        <v>0.5</v>
      </c>
      <c r="BI2598" s="24">
        <v>0.5</v>
      </c>
      <c r="BJ2598" s="24">
        <v>0</v>
      </c>
      <c r="BL2598" s="24">
        <v>1</v>
      </c>
      <c r="BM2598" s="24">
        <v>0.5</v>
      </c>
      <c r="BN2598" s="24">
        <v>0.5</v>
      </c>
      <c r="BO2598" s="24">
        <v>0.5</v>
      </c>
      <c r="BP2598" s="24">
        <v>0.5</v>
      </c>
      <c r="BQ2598" s="24">
        <v>0.5</v>
      </c>
      <c r="BR2598" s="24">
        <v>0</v>
      </c>
      <c r="BS2598" s="24">
        <v>0</v>
      </c>
      <c r="BT2598" s="24">
        <v>0</v>
      </c>
      <c r="BU2598" s="24">
        <v>0</v>
      </c>
      <c r="BV2598" s="24">
        <v>0</v>
      </c>
      <c r="BW2598" s="24">
        <v>0</v>
      </c>
      <c r="BX2598" s="24">
        <v>0</v>
      </c>
      <c r="BY2598" s="24">
        <v>0</v>
      </c>
      <c r="BZ2598" s="24">
        <v>0</v>
      </c>
      <c r="CB2598" s="24">
        <v>0</v>
      </c>
      <c r="CC2598" s="24">
        <v>0</v>
      </c>
      <c r="CD2598" s="24">
        <v>85</v>
      </c>
      <c r="CE2598" s="24">
        <v>100</v>
      </c>
      <c r="CF2598" s="24">
        <v>90</v>
      </c>
      <c r="CG2598" s="24">
        <v>95</v>
      </c>
      <c r="CH2598" s="24">
        <v>80</v>
      </c>
      <c r="CI2598" s="24">
        <v>85</v>
      </c>
      <c r="CO2598" s="34">
        <f t="shared" si="173"/>
        <v>692486</v>
      </c>
    </row>
    <row r="2599" spans="1:93" ht="15">
      <c r="A2599" s="23" t="s">
        <v>205</v>
      </c>
      <c r="B2599" s="52">
        <v>40839</v>
      </c>
      <c r="C2599" s="25" t="str">
        <f t="shared" si="172"/>
        <v/>
      </c>
      <c r="G2599" s="24">
        <f t="shared" si="174"/>
        <v>25</v>
      </c>
      <c r="H2599" s="27">
        <v>709655</v>
      </c>
      <c r="I2599" s="24" t="str">
        <f t="shared" si="175"/>
        <v/>
      </c>
      <c r="K2599" s="24">
        <f>IF(J2599&gt;900,_xlfn.XLOOKUP(ROUND(J2599,0),'CM-VL-G-C-GL-B-T-ClassRimThickn'!$B$1:$B$112,'CM-VL-G-C-GL-B-T-ClassRimThickn'!$C$1:$C$112,0,1,1),J2599)</f>
        <v>0</v>
      </c>
      <c r="L2599" s="24">
        <v>69</v>
      </c>
      <c r="M2599" s="24">
        <f>IF(L2599&gt;900,_xlfn.XLOOKUP(ROUND(L2599,0),'CM-VL-G-C-GL-B-T-ClassRimThickn'!$B$1:$B$112,'CM-VL-G-C-GL-B-T-ClassRimThickn'!$C$1:$C$112,0,1,1),L2599)</f>
        <v>69</v>
      </c>
      <c r="N2599" s="24">
        <v>68</v>
      </c>
      <c r="O2599" s="24">
        <f>IF(N2599&gt;900,_xlfn.XLOOKUP(ROUND(N2599,0),'CM-VL-G-C-GL-B-T-ClassRimThickn'!$B$1:$B$112,'CM-VL-G-C-GL-B-T-ClassRimThickn'!$C$1:$C$112,0,1,1),N2599)</f>
        <v>68</v>
      </c>
      <c r="P2599" s="24">
        <v>68</v>
      </c>
      <c r="Q2599" s="24">
        <f>IF(P2599&gt;900,_xlfn.XLOOKUP(ROUND(P2599,0),'CM-VL-G-C-GL-B-T-ClassRimThickn'!$B$1:$B$112,'CM-VL-G-C-GL-B-T-ClassRimThickn'!$C$1:$C$112,0,1,1),P2599)</f>
        <v>68</v>
      </c>
      <c r="S2599" s="24">
        <f>IF(R2599&gt;900,_xlfn.XLOOKUP(ROUND(R2599,0),'CM-VL-G-C-GL-B-T-ClassRimThickn'!$B$1:$B$112,'CM-VL-G-C-GL-B-T-ClassRimThickn'!$C$1:$C$112,0,1,1),R2599)</f>
        <v>0</v>
      </c>
      <c r="T2599" s="24">
        <v>64</v>
      </c>
      <c r="U2599" s="24">
        <f>IF(T2599&gt;900,_xlfn.XLOOKUP(ROUND(T2599,0),'CM-VL-G-C-GL-B-T-ClassRimThickn'!$B$1:$B$112,'CM-VL-G-C-GL-B-T-ClassRimThickn'!$C$1:$C$112,0,1,1),T2599)</f>
        <v>64</v>
      </c>
      <c r="V2599" s="24">
        <v>66</v>
      </c>
      <c r="W2599" s="24">
        <f>IF(V2599&gt;900,_xlfn.XLOOKUP(ROUND(V2599,0),'CM-VL-G-C-GL-B-T-ClassRimThickn'!$B$1:$B$112,'CM-VL-G-C-GL-B-T-ClassRimThickn'!$C$1:$C$112,0,1,1),V2599)</f>
        <v>66</v>
      </c>
      <c r="X2599" s="24">
        <v>69</v>
      </c>
      <c r="Y2599" s="24">
        <f>IF(X2599&gt;900,_xlfn.XLOOKUP(ROUND(X2599,0),'CM-VL-G-C-GL-B-T-ClassRimThickn'!$B$1:$B$112,'CM-VL-G-C-GL-B-T-ClassRimThickn'!$C$1:$C$112,0,1,1),X2599)</f>
        <v>69</v>
      </c>
      <c r="Z2599" s="24">
        <v>68</v>
      </c>
      <c r="AA2599" s="24">
        <f>IF(Z2599&gt;900,_xlfn.XLOOKUP(ROUND(Z2599,0),'CM-VL-G-C-GL-B-T-ClassRimThickn'!$B$1:$B$112,'CM-VL-G-C-GL-B-T-ClassRimThickn'!$C$1:$C$112,0,1,1),Z2599)</f>
        <v>68</v>
      </c>
      <c r="AB2599" s="24">
        <v>68</v>
      </c>
      <c r="AC2599" s="24">
        <f>IF(AB2599&gt;900,_xlfn.XLOOKUP(ROUND(AB2599,0),'CM-VL-G-C-GL-B-T-ClassRimThickn'!$B$1:$B$112,'CM-VL-G-C-GL-B-T-ClassRimThickn'!$C$1:$C$112,0,1,1),AB2599)</f>
        <v>68</v>
      </c>
      <c r="AD2599" s="24">
        <v>59</v>
      </c>
      <c r="AE2599" s="24">
        <f>IF(AD2599&gt;900,_xlfn.XLOOKUP(ROUND(AD2599,0),'CM-VL-G-C-GL-B-T-ClassRimThickn'!$B$1:$B$112,'CM-VL-G-C-GL-B-T-ClassRimThickn'!$C$1:$C$112,0,1,1),AD2599)</f>
        <v>59</v>
      </c>
      <c r="AF2599" s="24">
        <v>64</v>
      </c>
      <c r="AG2599" s="24">
        <f>IF(AF2599&gt;900,_xlfn.XLOOKUP(ROUND(AF2599,0),'CM-VL-G-C-GL-B-T-ClassRimThickn'!$B$1:$B$112,'CM-VL-G-C-GL-B-T-ClassRimThickn'!$C$1:$C$112,0,1,1),AF2599)</f>
        <v>64</v>
      </c>
      <c r="AH2599" s="24">
        <v>25</v>
      </c>
      <c r="AI2599" s="24">
        <v>26.5</v>
      </c>
      <c r="AJ2599" s="24">
        <v>27</v>
      </c>
      <c r="AK2599" s="24">
        <v>28.5</v>
      </c>
      <c r="AL2599" s="24">
        <v>28.5</v>
      </c>
      <c r="AM2599" s="24">
        <v>28</v>
      </c>
      <c r="AN2599" s="24">
        <v>24.5</v>
      </c>
      <c r="AO2599" s="24">
        <v>26</v>
      </c>
      <c r="AP2599" s="24">
        <v>26.5</v>
      </c>
      <c r="AQ2599" s="24">
        <v>24</v>
      </c>
      <c r="AR2599" s="24">
        <v>26</v>
      </c>
      <c r="AS2599" s="24">
        <v>26</v>
      </c>
      <c r="AT2599" s="24">
        <v>28.5</v>
      </c>
      <c r="AU2599" s="24">
        <v>30</v>
      </c>
      <c r="AV2599" s="24">
        <v>28.5</v>
      </c>
      <c r="AW2599" s="24">
        <v>26.5</v>
      </c>
      <c r="AX2599" s="24">
        <v>26</v>
      </c>
      <c r="AY2599" s="24">
        <v>29.5</v>
      </c>
      <c r="AZ2599" s="24">
        <v>30</v>
      </c>
      <c r="BA2599" s="24">
        <v>30</v>
      </c>
      <c r="BB2599" s="24">
        <v>30</v>
      </c>
      <c r="BC2599" s="24">
        <v>30</v>
      </c>
      <c r="BD2599" s="24">
        <v>29</v>
      </c>
      <c r="BE2599" s="24">
        <v>30</v>
      </c>
      <c r="BF2599" s="24">
        <v>0.5</v>
      </c>
      <c r="BG2599" s="24">
        <v>0.5</v>
      </c>
      <c r="BH2599" s="24">
        <v>0.5</v>
      </c>
      <c r="BI2599" s="24">
        <v>1</v>
      </c>
      <c r="BJ2599" s="24">
        <v>0.5</v>
      </c>
      <c r="BL2599" s="24">
        <v>0.5</v>
      </c>
      <c r="BM2599" s="24">
        <v>0.5</v>
      </c>
      <c r="BN2599" s="24">
        <v>0.5</v>
      </c>
      <c r="BO2599" s="24">
        <v>0.5</v>
      </c>
      <c r="BP2599" s="24">
        <v>0.5</v>
      </c>
      <c r="BQ2599" s="24">
        <v>0.5</v>
      </c>
      <c r="BR2599" s="24">
        <v>0</v>
      </c>
      <c r="BS2599" s="24">
        <v>0</v>
      </c>
      <c r="BT2599" s="24">
        <v>0</v>
      </c>
      <c r="BU2599" s="24">
        <v>0</v>
      </c>
      <c r="BV2599" s="24">
        <v>0</v>
      </c>
      <c r="BW2599" s="24">
        <v>0</v>
      </c>
      <c r="BX2599" s="24">
        <v>0</v>
      </c>
      <c r="BY2599" s="24">
        <v>0</v>
      </c>
      <c r="BZ2599" s="24">
        <v>0</v>
      </c>
      <c r="CB2599" s="24">
        <v>0</v>
      </c>
      <c r="CC2599" s="24">
        <v>0</v>
      </c>
      <c r="CD2599" s="24">
        <v>90</v>
      </c>
      <c r="CE2599" s="24">
        <v>100</v>
      </c>
      <c r="CF2599" s="24">
        <v>90</v>
      </c>
      <c r="CG2599" s="24">
        <v>95</v>
      </c>
      <c r="CH2599" s="24">
        <v>85</v>
      </c>
      <c r="CI2599" s="24">
        <v>95</v>
      </c>
      <c r="CO2599" s="34">
        <f t="shared" si="173"/>
        <v>709655</v>
      </c>
    </row>
    <row r="2600" spans="1:93" ht="15">
      <c r="A2600" s="23" t="s">
        <v>205</v>
      </c>
      <c r="B2600" s="52">
        <v>40862</v>
      </c>
      <c r="C2600" s="25" t="str">
        <f t="shared" si="172"/>
        <v/>
      </c>
      <c r="G2600" s="24">
        <f t="shared" si="174"/>
        <v>23</v>
      </c>
      <c r="H2600" s="27">
        <v>717828</v>
      </c>
      <c r="I2600" s="24" t="str">
        <f t="shared" si="175"/>
        <v/>
      </c>
      <c r="K2600" s="24">
        <f>IF(J2600&gt;900,_xlfn.XLOOKUP(ROUND(J2600,0),'CM-VL-G-C-GL-B-T-ClassRimThickn'!$B$1:$B$112,'CM-VL-G-C-GL-B-T-ClassRimThickn'!$C$1:$C$112,0,1,1),J2600)</f>
        <v>0</v>
      </c>
      <c r="L2600" s="24">
        <v>68</v>
      </c>
      <c r="M2600" s="24">
        <f>IF(L2600&gt;900,_xlfn.XLOOKUP(ROUND(L2600,0),'CM-VL-G-C-GL-B-T-ClassRimThickn'!$B$1:$B$112,'CM-VL-G-C-GL-B-T-ClassRimThickn'!$C$1:$C$112,0,1,1),L2600)</f>
        <v>68</v>
      </c>
      <c r="N2600" s="24">
        <v>68</v>
      </c>
      <c r="O2600" s="24">
        <f>IF(N2600&gt;900,_xlfn.XLOOKUP(ROUND(N2600,0),'CM-VL-G-C-GL-B-T-ClassRimThickn'!$B$1:$B$112,'CM-VL-G-C-GL-B-T-ClassRimThickn'!$C$1:$C$112,0,1,1),N2600)</f>
        <v>68</v>
      </c>
      <c r="P2600" s="24">
        <v>59</v>
      </c>
      <c r="Q2600" s="24">
        <f>IF(P2600&gt;900,_xlfn.XLOOKUP(ROUND(P2600,0),'CM-VL-G-C-GL-B-T-ClassRimThickn'!$B$1:$B$112,'CM-VL-G-C-GL-B-T-ClassRimThickn'!$C$1:$C$112,0,1,1),P2600)</f>
        <v>59</v>
      </c>
      <c r="S2600" s="24">
        <f>IF(R2600&gt;900,_xlfn.XLOOKUP(ROUND(R2600,0),'CM-VL-G-C-GL-B-T-ClassRimThickn'!$B$1:$B$112,'CM-VL-G-C-GL-B-T-ClassRimThickn'!$C$1:$C$112,0,1,1),R2600)</f>
        <v>0</v>
      </c>
      <c r="T2600" s="24">
        <v>62</v>
      </c>
      <c r="U2600" s="24">
        <f>IF(T2600&gt;900,_xlfn.XLOOKUP(ROUND(T2600,0),'CM-VL-G-C-GL-B-T-ClassRimThickn'!$B$1:$B$112,'CM-VL-G-C-GL-B-T-ClassRimThickn'!$C$1:$C$112,0,1,1),T2600)</f>
        <v>62</v>
      </c>
      <c r="V2600" s="24">
        <v>64</v>
      </c>
      <c r="W2600" s="24">
        <f>IF(V2600&gt;900,_xlfn.XLOOKUP(ROUND(V2600,0),'CM-VL-G-C-GL-B-T-ClassRimThickn'!$B$1:$B$112,'CM-VL-G-C-GL-B-T-ClassRimThickn'!$C$1:$C$112,0,1,1),V2600)</f>
        <v>64</v>
      </c>
      <c r="X2600" s="24">
        <v>68</v>
      </c>
      <c r="Y2600" s="24">
        <f>IF(X2600&gt;900,_xlfn.XLOOKUP(ROUND(X2600,0),'CM-VL-G-C-GL-B-T-ClassRimThickn'!$B$1:$B$112,'CM-VL-G-C-GL-B-T-ClassRimThickn'!$C$1:$C$112,0,1,1),X2600)</f>
        <v>68</v>
      </c>
      <c r="Z2600" s="24">
        <v>68</v>
      </c>
      <c r="AA2600" s="24">
        <f>IF(Z2600&gt;900,_xlfn.XLOOKUP(ROUND(Z2600,0),'CM-VL-G-C-GL-B-T-ClassRimThickn'!$B$1:$B$112,'CM-VL-G-C-GL-B-T-ClassRimThickn'!$C$1:$C$112,0,1,1),Z2600)</f>
        <v>68</v>
      </c>
      <c r="AB2600" s="24">
        <v>59</v>
      </c>
      <c r="AC2600" s="24">
        <f>IF(AB2600&gt;900,_xlfn.XLOOKUP(ROUND(AB2600,0),'CM-VL-G-C-GL-B-T-ClassRimThickn'!$B$1:$B$112,'CM-VL-G-C-GL-B-T-ClassRimThickn'!$C$1:$C$112,0,1,1),AB2600)</f>
        <v>59</v>
      </c>
      <c r="AD2600" s="24">
        <v>59</v>
      </c>
      <c r="AE2600" s="24">
        <f>IF(AD2600&gt;900,_xlfn.XLOOKUP(ROUND(AD2600,0),'CM-VL-G-C-GL-B-T-ClassRimThickn'!$B$1:$B$112,'CM-VL-G-C-GL-B-T-ClassRimThickn'!$C$1:$C$112,0,1,1),AD2600)</f>
        <v>59</v>
      </c>
      <c r="AF2600" s="24">
        <v>62</v>
      </c>
      <c r="AG2600" s="24">
        <f>IF(AF2600&gt;900,_xlfn.XLOOKUP(ROUND(AF2600,0),'CM-VL-G-C-GL-B-T-ClassRimThickn'!$B$1:$B$112,'CM-VL-G-C-GL-B-T-ClassRimThickn'!$C$1:$C$112,0,1,1),AF2600)</f>
        <v>62</v>
      </c>
      <c r="AH2600" s="24">
        <v>26</v>
      </c>
      <c r="AI2600" s="24">
        <v>26</v>
      </c>
      <c r="AJ2600" s="24">
        <v>27</v>
      </c>
      <c r="AK2600" s="24">
        <v>27</v>
      </c>
      <c r="AL2600" s="24">
        <v>27</v>
      </c>
      <c r="AM2600" s="24">
        <v>27</v>
      </c>
      <c r="AN2600" s="24">
        <v>25</v>
      </c>
      <c r="AO2600" s="24">
        <v>27</v>
      </c>
      <c r="AP2600" s="24">
        <v>25</v>
      </c>
      <c r="AQ2600" s="24">
        <v>27</v>
      </c>
      <c r="AR2600" s="24">
        <v>27</v>
      </c>
      <c r="AS2600" s="24">
        <v>26</v>
      </c>
      <c r="AT2600" s="24">
        <v>31</v>
      </c>
      <c r="AU2600" s="24">
        <v>31.5</v>
      </c>
      <c r="AV2600" s="24">
        <v>30</v>
      </c>
      <c r="AW2600" s="24">
        <v>30.5</v>
      </c>
      <c r="AX2600" s="24">
        <v>29</v>
      </c>
      <c r="AY2600" s="24">
        <v>30</v>
      </c>
      <c r="AZ2600" s="24">
        <v>30</v>
      </c>
      <c r="BA2600" s="24">
        <v>30</v>
      </c>
      <c r="BB2600" s="24">
        <v>30</v>
      </c>
      <c r="BC2600" s="24">
        <v>30</v>
      </c>
      <c r="BD2600" s="24">
        <v>31.5</v>
      </c>
      <c r="BE2600" s="24">
        <v>30</v>
      </c>
      <c r="BF2600" s="24">
        <v>0.5</v>
      </c>
      <c r="BG2600" s="24">
        <v>0</v>
      </c>
      <c r="BH2600" s="24">
        <v>0</v>
      </c>
      <c r="BI2600" s="24">
        <v>0</v>
      </c>
      <c r="BJ2600" s="24">
        <v>0</v>
      </c>
      <c r="BL2600" s="24">
        <v>0</v>
      </c>
      <c r="BM2600" s="24">
        <v>0</v>
      </c>
      <c r="BN2600" s="24">
        <v>0</v>
      </c>
      <c r="BO2600" s="24">
        <v>0</v>
      </c>
      <c r="BP2600" s="24">
        <v>0</v>
      </c>
      <c r="BQ2600" s="24">
        <v>0</v>
      </c>
      <c r="BR2600" s="24">
        <v>0</v>
      </c>
      <c r="BS2600" s="24">
        <v>0</v>
      </c>
      <c r="BT2600" s="24">
        <v>0</v>
      </c>
      <c r="BU2600" s="24">
        <v>0</v>
      </c>
      <c r="BV2600" s="24">
        <v>0</v>
      </c>
      <c r="BW2600" s="24">
        <v>0</v>
      </c>
      <c r="BX2600" s="24">
        <v>0</v>
      </c>
      <c r="BY2600" s="24">
        <v>0</v>
      </c>
      <c r="BZ2600" s="24">
        <v>0</v>
      </c>
      <c r="CB2600" s="24">
        <v>0</v>
      </c>
      <c r="CC2600" s="24">
        <v>0</v>
      </c>
      <c r="CD2600" s="24">
        <v>90</v>
      </c>
      <c r="CE2600" s="24">
        <v>97</v>
      </c>
      <c r="CF2600" s="24">
        <v>95</v>
      </c>
      <c r="CG2600" s="24">
        <v>95</v>
      </c>
      <c r="CH2600" s="24">
        <v>80</v>
      </c>
      <c r="CI2600" s="24">
        <v>93</v>
      </c>
      <c r="CO2600" s="34">
        <f t="shared" si="173"/>
        <v>717828</v>
      </c>
    </row>
    <row r="2601" spans="1:93" ht="15">
      <c r="A2601" s="23" t="s">
        <v>205</v>
      </c>
      <c r="B2601" s="52">
        <v>40895</v>
      </c>
      <c r="C2601" s="25" t="str">
        <f t="shared" si="172"/>
        <v/>
      </c>
      <c r="G2601" s="24">
        <f t="shared" si="174"/>
        <v>33</v>
      </c>
      <c r="H2601" s="30">
        <f>(H2602-H2600)/(G2601+G2602)*G2601+H2600</f>
        <v>729349.17721518991</v>
      </c>
      <c r="I2601" s="24" t="str">
        <f t="shared" si="175"/>
        <v/>
      </c>
      <c r="K2601" s="24">
        <f>IF(J2601&gt;900,_xlfn.XLOOKUP(ROUND(J2601,0),'CM-VL-G-C-GL-B-T-ClassRimThickn'!$B$1:$B$112,'CM-VL-G-C-GL-B-T-ClassRimThickn'!$C$1:$C$112,0,1,1),J2601)</f>
        <v>0</v>
      </c>
      <c r="L2601" s="24">
        <v>68</v>
      </c>
      <c r="M2601" s="24">
        <f>IF(L2601&gt;900,_xlfn.XLOOKUP(ROUND(L2601,0),'CM-VL-G-C-GL-B-T-ClassRimThickn'!$B$1:$B$112,'CM-VL-G-C-GL-B-T-ClassRimThickn'!$C$1:$C$112,0,1,1),L2601)</f>
        <v>68</v>
      </c>
      <c r="N2601" s="24">
        <v>68</v>
      </c>
      <c r="O2601" s="24">
        <f>IF(N2601&gt;900,_xlfn.XLOOKUP(ROUND(N2601,0),'CM-VL-G-C-GL-B-T-ClassRimThickn'!$B$1:$B$112,'CM-VL-G-C-GL-B-T-ClassRimThickn'!$C$1:$C$112,0,1,1),N2601)</f>
        <v>68</v>
      </c>
      <c r="P2601" s="24">
        <v>60</v>
      </c>
      <c r="Q2601" s="24">
        <f>IF(P2601&gt;900,_xlfn.XLOOKUP(ROUND(P2601,0),'CM-VL-G-C-GL-B-T-ClassRimThickn'!$B$1:$B$112,'CM-VL-G-C-GL-B-T-ClassRimThickn'!$C$1:$C$112,0,1,1),P2601)</f>
        <v>60</v>
      </c>
      <c r="S2601" s="24">
        <f>IF(R2601&gt;900,_xlfn.XLOOKUP(ROUND(R2601,0),'CM-VL-G-C-GL-B-T-ClassRimThickn'!$B$1:$B$112,'CM-VL-G-C-GL-B-T-ClassRimThickn'!$C$1:$C$112,0,1,1),R2601)</f>
        <v>0</v>
      </c>
      <c r="T2601" s="24">
        <v>65</v>
      </c>
      <c r="U2601" s="24">
        <f>IF(T2601&gt;900,_xlfn.XLOOKUP(ROUND(T2601,0),'CM-VL-G-C-GL-B-T-ClassRimThickn'!$B$1:$B$112,'CM-VL-G-C-GL-B-T-ClassRimThickn'!$C$1:$C$112,0,1,1),T2601)</f>
        <v>65</v>
      </c>
      <c r="V2601" s="24">
        <v>65</v>
      </c>
      <c r="W2601" s="24">
        <f>IF(V2601&gt;900,_xlfn.XLOOKUP(ROUND(V2601,0),'CM-VL-G-C-GL-B-T-ClassRimThickn'!$B$1:$B$112,'CM-VL-G-C-GL-B-T-ClassRimThickn'!$C$1:$C$112,0,1,1),V2601)</f>
        <v>65</v>
      </c>
      <c r="X2601" s="24">
        <v>68</v>
      </c>
      <c r="Y2601" s="24">
        <f>IF(X2601&gt;900,_xlfn.XLOOKUP(ROUND(X2601,0),'CM-VL-G-C-GL-B-T-ClassRimThickn'!$B$1:$B$112,'CM-VL-G-C-GL-B-T-ClassRimThickn'!$C$1:$C$112,0,1,1),X2601)</f>
        <v>68</v>
      </c>
      <c r="Z2601" s="24">
        <v>68</v>
      </c>
      <c r="AA2601" s="24">
        <f>IF(Z2601&gt;900,_xlfn.XLOOKUP(ROUND(Z2601,0),'CM-VL-G-C-GL-B-T-ClassRimThickn'!$B$1:$B$112,'CM-VL-G-C-GL-B-T-ClassRimThickn'!$C$1:$C$112,0,1,1),Z2601)</f>
        <v>68</v>
      </c>
      <c r="AB2601" s="24">
        <v>60</v>
      </c>
      <c r="AC2601" s="24">
        <f>IF(AB2601&gt;900,_xlfn.XLOOKUP(ROUND(AB2601,0),'CM-VL-G-C-GL-B-T-ClassRimThickn'!$B$1:$B$112,'CM-VL-G-C-GL-B-T-ClassRimThickn'!$C$1:$C$112,0,1,1),AB2601)</f>
        <v>60</v>
      </c>
      <c r="AD2601" s="24">
        <v>60</v>
      </c>
      <c r="AE2601" s="24">
        <f>IF(AD2601&gt;900,_xlfn.XLOOKUP(ROUND(AD2601,0),'CM-VL-G-C-GL-B-T-ClassRimThickn'!$B$1:$B$112,'CM-VL-G-C-GL-B-T-ClassRimThickn'!$C$1:$C$112,0,1,1),AD2601)</f>
        <v>60</v>
      </c>
      <c r="AF2601" s="24">
        <v>65</v>
      </c>
      <c r="AG2601" s="24">
        <f>IF(AF2601&gt;900,_xlfn.XLOOKUP(ROUND(AF2601,0),'CM-VL-G-C-GL-B-T-ClassRimThickn'!$B$1:$B$112,'CM-VL-G-C-GL-B-T-ClassRimThickn'!$C$1:$C$112,0,1,1),AF2601)</f>
        <v>65</v>
      </c>
      <c r="AH2601" s="24">
        <v>24</v>
      </c>
      <c r="AI2601" s="24">
        <v>26.5</v>
      </c>
      <c r="AJ2601" s="24">
        <v>26.5</v>
      </c>
      <c r="AK2601" s="24">
        <v>27</v>
      </c>
      <c r="AL2601" s="24">
        <v>26</v>
      </c>
      <c r="AM2601" s="24">
        <v>26.5</v>
      </c>
      <c r="AN2601" s="24">
        <v>24.5</v>
      </c>
      <c r="AO2601" s="24">
        <v>26</v>
      </c>
      <c r="AP2601" s="24">
        <v>24.5</v>
      </c>
      <c r="AQ2601" s="24">
        <v>23.5</v>
      </c>
      <c r="AR2601" s="24">
        <v>26</v>
      </c>
      <c r="AS2601" s="24">
        <v>25</v>
      </c>
      <c r="AT2601" s="24">
        <v>28.5</v>
      </c>
      <c r="AU2601" s="24">
        <v>29</v>
      </c>
      <c r="AV2601" s="24">
        <v>29.5</v>
      </c>
      <c r="AW2601" s="24">
        <v>29.5</v>
      </c>
      <c r="AX2601" s="24">
        <v>30</v>
      </c>
      <c r="AY2601" s="24">
        <v>30</v>
      </c>
      <c r="AZ2601" s="24">
        <v>30.5</v>
      </c>
      <c r="BA2601" s="24">
        <v>30</v>
      </c>
      <c r="BB2601" s="24">
        <v>30.5</v>
      </c>
      <c r="BC2601" s="24">
        <v>30.5</v>
      </c>
      <c r="BD2601" s="24">
        <v>30</v>
      </c>
      <c r="BE2601" s="24">
        <v>30</v>
      </c>
      <c r="BF2601" s="24">
        <v>1</v>
      </c>
      <c r="BG2601" s="24">
        <v>1</v>
      </c>
      <c r="BH2601" s="24">
        <v>1.5</v>
      </c>
      <c r="BI2601" s="24">
        <v>1</v>
      </c>
      <c r="BJ2601" s="24">
        <v>1</v>
      </c>
      <c r="BL2601" s="24">
        <v>1</v>
      </c>
      <c r="BM2601" s="24">
        <v>1</v>
      </c>
      <c r="BN2601" s="24">
        <v>1</v>
      </c>
      <c r="BO2601" s="24">
        <v>1</v>
      </c>
      <c r="BP2601" s="24">
        <v>1</v>
      </c>
      <c r="BQ2601" s="24">
        <v>1</v>
      </c>
      <c r="BR2601" s="24">
        <v>0</v>
      </c>
      <c r="BS2601" s="24">
        <v>0</v>
      </c>
      <c r="BT2601" s="24">
        <v>0</v>
      </c>
      <c r="BU2601" s="24">
        <v>0</v>
      </c>
      <c r="BV2601" s="24">
        <v>0</v>
      </c>
      <c r="BW2601" s="24">
        <v>0</v>
      </c>
      <c r="BX2601" s="24">
        <v>0</v>
      </c>
      <c r="BY2601" s="24">
        <v>0</v>
      </c>
      <c r="BZ2601" s="24">
        <v>0</v>
      </c>
      <c r="CB2601" s="24">
        <v>0</v>
      </c>
      <c r="CC2601" s="24">
        <v>0</v>
      </c>
      <c r="CD2601" s="24">
        <v>90</v>
      </c>
      <c r="CE2601" s="24">
        <v>103</v>
      </c>
      <c r="CF2601" s="24">
        <v>94</v>
      </c>
      <c r="CG2601" s="24">
        <v>90</v>
      </c>
      <c r="CH2601" s="24">
        <v>80</v>
      </c>
      <c r="CI2601" s="24">
        <v>98</v>
      </c>
      <c r="CO2601" s="34">
        <f t="shared" si="173"/>
        <v>729349.17721518991</v>
      </c>
    </row>
    <row r="2602" spans="1:93" ht="15">
      <c r="A2602" s="23" t="s">
        <v>205</v>
      </c>
      <c r="B2602" s="52">
        <v>40941</v>
      </c>
      <c r="C2602" s="25" t="str">
        <f t="shared" si="172"/>
        <v/>
      </c>
      <c r="G2602" s="24">
        <f t="shared" si="174"/>
        <v>46</v>
      </c>
      <c r="H2602" s="27">
        <v>745409</v>
      </c>
      <c r="I2602" s="24" t="str">
        <f t="shared" si="175"/>
        <v/>
      </c>
      <c r="K2602" s="24">
        <f>IF(J2602&gt;900,_xlfn.XLOOKUP(ROUND(J2602,0),'CM-VL-G-C-GL-B-T-ClassRimThickn'!$B$1:$B$112,'CM-VL-G-C-GL-B-T-ClassRimThickn'!$C$1:$C$112,0,1,1),J2602)</f>
        <v>0</v>
      </c>
      <c r="L2602" s="24">
        <v>68</v>
      </c>
      <c r="M2602" s="24">
        <f>IF(L2602&gt;900,_xlfn.XLOOKUP(ROUND(L2602,0),'CM-VL-G-C-GL-B-T-ClassRimThickn'!$B$1:$B$112,'CM-VL-G-C-GL-B-T-ClassRimThickn'!$C$1:$C$112,0,1,1),L2602)</f>
        <v>68</v>
      </c>
      <c r="N2602" s="24">
        <v>67</v>
      </c>
      <c r="O2602" s="24">
        <f>IF(N2602&gt;900,_xlfn.XLOOKUP(ROUND(N2602,0),'CM-VL-G-C-GL-B-T-ClassRimThickn'!$B$1:$B$112,'CM-VL-G-C-GL-B-T-ClassRimThickn'!$C$1:$C$112,0,1,1),N2602)</f>
        <v>67</v>
      </c>
      <c r="P2602" s="24">
        <v>60</v>
      </c>
      <c r="Q2602" s="24">
        <f>IF(P2602&gt;900,_xlfn.XLOOKUP(ROUND(P2602,0),'CM-VL-G-C-GL-B-T-ClassRimThickn'!$B$1:$B$112,'CM-VL-G-C-GL-B-T-ClassRimThickn'!$C$1:$C$112,0,1,1),P2602)</f>
        <v>60</v>
      </c>
      <c r="S2602" s="24">
        <f>IF(R2602&gt;900,_xlfn.XLOOKUP(ROUND(R2602,0),'CM-VL-G-C-GL-B-T-ClassRimThickn'!$B$1:$B$112,'CM-VL-G-C-GL-B-T-ClassRimThickn'!$C$1:$C$112,0,1,1),R2602)</f>
        <v>0</v>
      </c>
      <c r="T2602" s="24">
        <v>64</v>
      </c>
      <c r="U2602" s="24">
        <f>IF(T2602&gt;900,_xlfn.XLOOKUP(ROUND(T2602,0),'CM-VL-G-C-GL-B-T-ClassRimThickn'!$B$1:$B$112,'CM-VL-G-C-GL-B-T-ClassRimThickn'!$C$1:$C$112,0,1,1),T2602)</f>
        <v>64</v>
      </c>
      <c r="V2602" s="24">
        <v>68</v>
      </c>
      <c r="W2602" s="24">
        <f>IF(V2602&gt;900,_xlfn.XLOOKUP(ROUND(V2602,0),'CM-VL-G-C-GL-B-T-ClassRimThickn'!$B$1:$B$112,'CM-VL-G-C-GL-B-T-ClassRimThickn'!$C$1:$C$112,0,1,1),V2602)</f>
        <v>68</v>
      </c>
      <c r="X2602" s="24">
        <v>68</v>
      </c>
      <c r="Y2602" s="24">
        <f>IF(X2602&gt;900,_xlfn.XLOOKUP(ROUND(X2602,0),'CM-VL-G-C-GL-B-T-ClassRimThickn'!$B$1:$B$112,'CM-VL-G-C-GL-B-T-ClassRimThickn'!$C$1:$C$112,0,1,1),X2602)</f>
        <v>68</v>
      </c>
      <c r="Z2602" s="24">
        <v>67</v>
      </c>
      <c r="AA2602" s="24">
        <f>IF(Z2602&gt;900,_xlfn.XLOOKUP(ROUND(Z2602,0),'CM-VL-G-C-GL-B-T-ClassRimThickn'!$B$1:$B$112,'CM-VL-G-C-GL-B-T-ClassRimThickn'!$C$1:$C$112,0,1,1),Z2602)</f>
        <v>67</v>
      </c>
      <c r="AB2602" s="24">
        <v>60</v>
      </c>
      <c r="AC2602" s="24">
        <f>IF(AB2602&gt;900,_xlfn.XLOOKUP(ROUND(AB2602,0),'CM-VL-G-C-GL-B-T-ClassRimThickn'!$B$1:$B$112,'CM-VL-G-C-GL-B-T-ClassRimThickn'!$C$1:$C$112,0,1,1),AB2602)</f>
        <v>60</v>
      </c>
      <c r="AD2602" s="24">
        <v>60</v>
      </c>
      <c r="AE2602" s="24">
        <f>IF(AD2602&gt;900,_xlfn.XLOOKUP(ROUND(AD2602,0),'CM-VL-G-C-GL-B-T-ClassRimThickn'!$B$1:$B$112,'CM-VL-G-C-GL-B-T-ClassRimThickn'!$C$1:$C$112,0,1,1),AD2602)</f>
        <v>60</v>
      </c>
      <c r="AF2602" s="24">
        <v>64</v>
      </c>
      <c r="AG2602" s="24">
        <f>IF(AF2602&gt;900,_xlfn.XLOOKUP(ROUND(AF2602,0),'CM-VL-G-C-GL-B-T-ClassRimThickn'!$B$1:$B$112,'CM-VL-G-C-GL-B-T-ClassRimThickn'!$C$1:$C$112,0,1,1),AF2602)</f>
        <v>64</v>
      </c>
      <c r="AH2602" s="24">
        <v>25</v>
      </c>
      <c r="AI2602" s="24">
        <v>27</v>
      </c>
      <c r="AJ2602" s="24">
        <v>28</v>
      </c>
      <c r="AK2602" s="24">
        <v>27</v>
      </c>
      <c r="AL2602" s="24">
        <v>27</v>
      </c>
      <c r="AM2602" s="24">
        <v>27</v>
      </c>
      <c r="AN2602" s="24">
        <v>25</v>
      </c>
      <c r="AO2602" s="24">
        <v>27</v>
      </c>
      <c r="AP2602" s="24">
        <v>26</v>
      </c>
      <c r="AQ2602" s="24">
        <v>24.5</v>
      </c>
      <c r="AR2602" s="24">
        <v>27</v>
      </c>
      <c r="AS2602" s="24">
        <v>26</v>
      </c>
      <c r="AT2602" s="24">
        <v>28.5</v>
      </c>
      <c r="AU2602" s="24">
        <v>28</v>
      </c>
      <c r="AV2602" s="24">
        <v>29</v>
      </c>
      <c r="AW2602" s="24">
        <v>28.5</v>
      </c>
      <c r="AX2602" s="24">
        <v>29</v>
      </c>
      <c r="AY2602" s="24">
        <v>28.5</v>
      </c>
      <c r="AZ2602" s="24">
        <v>30</v>
      </c>
      <c r="BA2602" s="24">
        <v>30</v>
      </c>
      <c r="BB2602" s="24">
        <v>29</v>
      </c>
      <c r="BC2602" s="24">
        <v>29</v>
      </c>
      <c r="BD2602" s="24">
        <v>29.5</v>
      </c>
      <c r="BE2602" s="24">
        <v>29.5</v>
      </c>
      <c r="BF2602" s="24">
        <v>0</v>
      </c>
      <c r="BG2602" s="24">
        <v>0</v>
      </c>
      <c r="BH2602" s="24">
        <v>0</v>
      </c>
      <c r="BI2602" s="24">
        <v>0.5</v>
      </c>
      <c r="BJ2602" s="24">
        <v>0.5</v>
      </c>
      <c r="BL2602" s="24">
        <v>0</v>
      </c>
      <c r="BM2602" s="24">
        <v>0</v>
      </c>
      <c r="BN2602" s="24">
        <v>0</v>
      </c>
      <c r="BO2602" s="24">
        <v>0.5</v>
      </c>
      <c r="BP2602" s="24">
        <v>0.5</v>
      </c>
      <c r="BQ2602" s="24">
        <v>0.5</v>
      </c>
      <c r="BR2602" s="24">
        <v>0</v>
      </c>
      <c r="BS2602" s="24">
        <v>0</v>
      </c>
      <c r="BT2602" s="24">
        <v>0</v>
      </c>
      <c r="BU2602" s="24">
        <v>0</v>
      </c>
      <c r="BV2602" s="24">
        <v>0</v>
      </c>
      <c r="BW2602" s="24">
        <v>0</v>
      </c>
      <c r="BX2602" s="24">
        <v>0</v>
      </c>
      <c r="BY2602" s="24">
        <v>0</v>
      </c>
      <c r="BZ2602" s="24">
        <v>0</v>
      </c>
      <c r="CB2602" s="24">
        <v>0</v>
      </c>
      <c r="CC2602" s="24">
        <v>0</v>
      </c>
      <c r="CD2602" s="24">
        <v>90</v>
      </c>
      <c r="CE2602" s="24">
        <v>100</v>
      </c>
      <c r="CF2602" s="24">
        <v>90</v>
      </c>
      <c r="CG2602" s="24">
        <v>92</v>
      </c>
      <c r="CH2602" s="24">
        <v>78</v>
      </c>
      <c r="CI2602" s="24">
        <v>97</v>
      </c>
      <c r="CO2602" s="34">
        <f t="shared" si="173"/>
        <v>745409</v>
      </c>
    </row>
    <row r="2603" spans="1:93" ht="15">
      <c r="A2603" s="23" t="s">
        <v>205</v>
      </c>
      <c r="B2603" s="52">
        <v>40970</v>
      </c>
      <c r="C2603" s="25" t="str">
        <f t="shared" si="172"/>
        <v/>
      </c>
      <c r="G2603" s="24">
        <f t="shared" si="174"/>
        <v>29</v>
      </c>
      <c r="H2603" s="24">
        <v>750316</v>
      </c>
      <c r="I2603" s="24" t="str">
        <f t="shared" si="175"/>
        <v/>
      </c>
      <c r="K2603" s="24">
        <f>IF(J2603&gt;900,_xlfn.XLOOKUP(ROUND(J2603,0),'CM-VL-G-C-GL-B-T-ClassRimThickn'!$B$1:$B$112,'CM-VL-G-C-GL-B-T-ClassRimThickn'!$C$1:$C$112,0,1,1),J2603)</f>
        <v>0</v>
      </c>
      <c r="L2603" s="24">
        <v>66</v>
      </c>
      <c r="M2603" s="24">
        <f>IF(L2603&gt;900,_xlfn.XLOOKUP(ROUND(L2603,0),'CM-VL-G-C-GL-B-T-ClassRimThickn'!$B$1:$B$112,'CM-VL-G-C-GL-B-T-ClassRimThickn'!$C$1:$C$112,0,1,1),L2603)</f>
        <v>66</v>
      </c>
      <c r="N2603" s="24">
        <v>64</v>
      </c>
      <c r="O2603" s="24">
        <f>IF(N2603&gt;900,_xlfn.XLOOKUP(ROUND(N2603,0),'CM-VL-G-C-GL-B-T-ClassRimThickn'!$B$1:$B$112,'CM-VL-G-C-GL-B-T-ClassRimThickn'!$C$1:$C$112,0,1,1),N2603)</f>
        <v>64</v>
      </c>
      <c r="P2603" s="24">
        <v>57</v>
      </c>
      <c r="Q2603" s="24">
        <f>IF(P2603&gt;900,_xlfn.XLOOKUP(ROUND(P2603,0),'CM-VL-G-C-GL-B-T-ClassRimThickn'!$B$1:$B$112,'CM-VL-G-C-GL-B-T-ClassRimThickn'!$C$1:$C$112,0,1,1),P2603)</f>
        <v>57</v>
      </c>
      <c r="S2603" s="24">
        <f>IF(R2603&gt;900,_xlfn.XLOOKUP(ROUND(R2603,0),'CM-VL-G-C-GL-B-T-ClassRimThickn'!$B$1:$B$112,'CM-VL-G-C-GL-B-T-ClassRimThickn'!$C$1:$C$112,0,1,1),R2603)</f>
        <v>0</v>
      </c>
      <c r="T2603" s="24">
        <v>60</v>
      </c>
      <c r="U2603" s="24">
        <f>IF(T2603&gt;900,_xlfn.XLOOKUP(ROUND(T2603,0),'CM-VL-G-C-GL-B-T-ClassRimThickn'!$B$1:$B$112,'CM-VL-G-C-GL-B-T-ClassRimThickn'!$C$1:$C$112,0,1,1),T2603)</f>
        <v>60</v>
      </c>
      <c r="V2603" s="24">
        <v>62</v>
      </c>
      <c r="W2603" s="24">
        <f>IF(V2603&gt;900,_xlfn.XLOOKUP(ROUND(V2603,0),'CM-VL-G-C-GL-B-T-ClassRimThickn'!$B$1:$B$112,'CM-VL-G-C-GL-B-T-ClassRimThickn'!$C$1:$C$112,0,1,1),V2603)</f>
        <v>62</v>
      </c>
      <c r="X2603" s="24">
        <v>66</v>
      </c>
      <c r="Y2603" s="24">
        <f>IF(X2603&gt;900,_xlfn.XLOOKUP(ROUND(X2603,0),'CM-VL-G-C-GL-B-T-ClassRimThickn'!$B$1:$B$112,'CM-VL-G-C-GL-B-T-ClassRimThickn'!$C$1:$C$112,0,1,1),X2603)</f>
        <v>66</v>
      </c>
      <c r="Z2603" s="24">
        <v>64</v>
      </c>
      <c r="AA2603" s="24">
        <f>IF(Z2603&gt;900,_xlfn.XLOOKUP(ROUND(Z2603,0),'CM-VL-G-C-GL-B-T-ClassRimThickn'!$B$1:$B$112,'CM-VL-G-C-GL-B-T-ClassRimThickn'!$C$1:$C$112,0,1,1),Z2603)</f>
        <v>64</v>
      </c>
      <c r="AB2603" s="24">
        <v>57</v>
      </c>
      <c r="AC2603" s="24">
        <f>IF(AB2603&gt;900,_xlfn.XLOOKUP(ROUND(AB2603,0),'CM-VL-G-C-GL-B-T-ClassRimThickn'!$B$1:$B$112,'CM-VL-G-C-GL-B-T-ClassRimThickn'!$C$1:$C$112,0,1,1),AB2603)</f>
        <v>57</v>
      </c>
      <c r="AD2603" s="24">
        <v>56</v>
      </c>
      <c r="AE2603" s="24">
        <f>IF(AD2603&gt;900,_xlfn.XLOOKUP(ROUND(AD2603,0),'CM-VL-G-C-GL-B-T-ClassRimThickn'!$B$1:$B$112,'CM-VL-G-C-GL-B-T-ClassRimThickn'!$C$1:$C$112,0,1,1),AD2603)</f>
        <v>56</v>
      </c>
      <c r="AF2603" s="24">
        <v>60</v>
      </c>
      <c r="AG2603" s="24">
        <f>IF(AF2603&gt;900,_xlfn.XLOOKUP(ROUND(AF2603,0),'CM-VL-G-C-GL-B-T-ClassRimThickn'!$B$1:$B$112,'CM-VL-G-C-GL-B-T-ClassRimThickn'!$C$1:$C$112,0,1,1),AF2603)</f>
        <v>60</v>
      </c>
      <c r="AH2603" s="24">
        <v>24.5</v>
      </c>
      <c r="AI2603" s="24">
        <v>26.5</v>
      </c>
      <c r="AJ2603" s="24">
        <v>26.5</v>
      </c>
      <c r="AK2603" s="24">
        <v>25</v>
      </c>
      <c r="AL2603" s="24">
        <v>26</v>
      </c>
      <c r="AM2603" s="24">
        <v>25.5</v>
      </c>
      <c r="AN2603" s="24">
        <v>24.5</v>
      </c>
      <c r="AO2603" s="24">
        <v>26</v>
      </c>
      <c r="AP2603" s="24">
        <v>26</v>
      </c>
      <c r="AQ2603" s="24">
        <v>24.5</v>
      </c>
      <c r="AR2603" s="24">
        <v>26.5</v>
      </c>
      <c r="AS2603" s="24">
        <v>25</v>
      </c>
      <c r="AT2603" s="24">
        <v>30</v>
      </c>
      <c r="AU2603" s="24">
        <v>30</v>
      </c>
      <c r="AV2603" s="24">
        <v>30</v>
      </c>
      <c r="AW2603" s="24">
        <v>29.5</v>
      </c>
      <c r="AX2603" s="24">
        <v>30</v>
      </c>
      <c r="AY2603" s="24">
        <v>30</v>
      </c>
      <c r="AZ2603" s="24">
        <v>30</v>
      </c>
      <c r="BA2603" s="24">
        <v>30</v>
      </c>
      <c r="BB2603" s="24">
        <v>30</v>
      </c>
      <c r="BC2603" s="24">
        <v>31</v>
      </c>
      <c r="BD2603" s="24">
        <v>30</v>
      </c>
      <c r="BE2603" s="24">
        <v>30</v>
      </c>
      <c r="BF2603" s="24">
        <v>1</v>
      </c>
      <c r="BG2603" s="24">
        <v>1</v>
      </c>
      <c r="BH2603" s="24">
        <v>1</v>
      </c>
      <c r="BI2603" s="24">
        <v>1</v>
      </c>
      <c r="BJ2603" s="24">
        <v>1</v>
      </c>
      <c r="BL2603" s="24">
        <v>1</v>
      </c>
      <c r="BM2603" s="24">
        <v>1</v>
      </c>
      <c r="BN2603" s="24">
        <v>1</v>
      </c>
      <c r="BO2603" s="24">
        <v>1</v>
      </c>
      <c r="BP2603" s="24">
        <v>1</v>
      </c>
      <c r="BQ2603" s="24">
        <v>1</v>
      </c>
      <c r="BR2603" s="24">
        <v>0</v>
      </c>
      <c r="BS2603" s="24">
        <v>0</v>
      </c>
      <c r="BT2603" s="24">
        <v>0</v>
      </c>
      <c r="BU2603" s="24">
        <v>0</v>
      </c>
      <c r="BV2603" s="24">
        <v>0</v>
      </c>
      <c r="BW2603" s="24">
        <v>0</v>
      </c>
      <c r="BX2603" s="24">
        <v>0</v>
      </c>
      <c r="BY2603" s="24">
        <v>0</v>
      </c>
      <c r="BZ2603" s="24">
        <v>0</v>
      </c>
      <c r="CB2603" s="24">
        <v>0</v>
      </c>
      <c r="CC2603" s="24">
        <v>0</v>
      </c>
      <c r="CD2603" s="24">
        <v>89</v>
      </c>
      <c r="CE2603" s="24">
        <v>100</v>
      </c>
      <c r="CF2603" s="24">
        <v>92</v>
      </c>
      <c r="CG2603" s="24">
        <v>89</v>
      </c>
      <c r="CH2603" s="24">
        <v>79</v>
      </c>
      <c r="CI2603" s="24">
        <v>97</v>
      </c>
      <c r="CO2603" s="34">
        <f t="shared" si="173"/>
        <v>750316</v>
      </c>
    </row>
    <row r="2604" spans="1:93" ht="15">
      <c r="A2604" s="23" t="s">
        <v>205</v>
      </c>
      <c r="B2604" s="52">
        <v>40999</v>
      </c>
      <c r="C2604" s="25" t="str">
        <f t="shared" si="172"/>
        <v/>
      </c>
      <c r="G2604" s="24">
        <f t="shared" si="174"/>
        <v>29</v>
      </c>
      <c r="H2604" s="27">
        <v>778636</v>
      </c>
      <c r="I2604" s="24" t="str">
        <f t="shared" si="175"/>
        <v/>
      </c>
      <c r="K2604" s="24">
        <f>IF(J2604&gt;900,_xlfn.XLOOKUP(ROUND(J2604,0),'CM-VL-G-C-GL-B-T-ClassRimThickn'!$B$1:$B$112,'CM-VL-G-C-GL-B-T-ClassRimThickn'!$C$1:$C$112,0,1,1),J2604)</f>
        <v>0</v>
      </c>
      <c r="L2604" s="24">
        <v>68</v>
      </c>
      <c r="M2604" s="24">
        <f>IF(L2604&gt;900,_xlfn.XLOOKUP(ROUND(L2604,0),'CM-VL-G-C-GL-B-T-ClassRimThickn'!$B$1:$B$112,'CM-VL-G-C-GL-B-T-ClassRimThickn'!$C$1:$C$112,0,1,1),L2604)</f>
        <v>68</v>
      </c>
      <c r="N2604" s="24">
        <v>68</v>
      </c>
      <c r="O2604" s="24">
        <f>IF(N2604&gt;900,_xlfn.XLOOKUP(ROUND(N2604,0),'CM-VL-G-C-GL-B-T-ClassRimThickn'!$B$1:$B$112,'CM-VL-G-C-GL-B-T-ClassRimThickn'!$C$1:$C$112,0,1,1),N2604)</f>
        <v>68</v>
      </c>
      <c r="P2604" s="24">
        <v>58</v>
      </c>
      <c r="Q2604" s="24">
        <f>IF(P2604&gt;900,_xlfn.XLOOKUP(ROUND(P2604,0),'CM-VL-G-C-GL-B-T-ClassRimThickn'!$B$1:$B$112,'CM-VL-G-C-GL-B-T-ClassRimThickn'!$C$1:$C$112,0,1,1),P2604)</f>
        <v>58</v>
      </c>
      <c r="S2604" s="24">
        <f>IF(R2604&gt;900,_xlfn.XLOOKUP(ROUND(R2604,0),'CM-VL-G-C-GL-B-T-ClassRimThickn'!$B$1:$B$112,'CM-VL-G-C-GL-B-T-ClassRimThickn'!$C$1:$C$112,0,1,1),R2604)</f>
        <v>0</v>
      </c>
      <c r="T2604" s="24">
        <v>60</v>
      </c>
      <c r="U2604" s="24">
        <f>IF(T2604&gt;900,_xlfn.XLOOKUP(ROUND(T2604,0),'CM-VL-G-C-GL-B-T-ClassRimThickn'!$B$1:$B$112,'CM-VL-G-C-GL-B-T-ClassRimThickn'!$C$1:$C$112,0,1,1),T2604)</f>
        <v>60</v>
      </c>
      <c r="V2604" s="24">
        <v>65</v>
      </c>
      <c r="W2604" s="24">
        <f>IF(V2604&gt;900,_xlfn.XLOOKUP(ROUND(V2604,0),'CM-VL-G-C-GL-B-T-ClassRimThickn'!$B$1:$B$112,'CM-VL-G-C-GL-B-T-ClassRimThickn'!$C$1:$C$112,0,1,1),V2604)</f>
        <v>65</v>
      </c>
      <c r="X2604" s="24">
        <v>68</v>
      </c>
      <c r="Y2604" s="24">
        <f>IF(X2604&gt;900,_xlfn.XLOOKUP(ROUND(X2604,0),'CM-VL-G-C-GL-B-T-ClassRimThickn'!$B$1:$B$112,'CM-VL-G-C-GL-B-T-ClassRimThickn'!$C$1:$C$112,0,1,1),X2604)</f>
        <v>68</v>
      </c>
      <c r="Z2604" s="24">
        <v>68</v>
      </c>
      <c r="AA2604" s="24">
        <f>IF(Z2604&gt;900,_xlfn.XLOOKUP(ROUND(Z2604,0),'CM-VL-G-C-GL-B-T-ClassRimThickn'!$B$1:$B$112,'CM-VL-G-C-GL-B-T-ClassRimThickn'!$C$1:$C$112,0,1,1),Z2604)</f>
        <v>68</v>
      </c>
      <c r="AB2604" s="24">
        <v>58</v>
      </c>
      <c r="AC2604" s="24">
        <f>IF(AB2604&gt;900,_xlfn.XLOOKUP(ROUND(AB2604,0),'CM-VL-G-C-GL-B-T-ClassRimThickn'!$B$1:$B$112,'CM-VL-G-C-GL-B-T-ClassRimThickn'!$C$1:$C$112,0,1,1),AB2604)</f>
        <v>58</v>
      </c>
      <c r="AD2604" s="24">
        <v>58</v>
      </c>
      <c r="AE2604" s="24">
        <f>IF(AD2604&gt;900,_xlfn.XLOOKUP(ROUND(AD2604,0),'CM-VL-G-C-GL-B-T-ClassRimThickn'!$B$1:$B$112,'CM-VL-G-C-GL-B-T-ClassRimThickn'!$C$1:$C$112,0,1,1),AD2604)</f>
        <v>58</v>
      </c>
      <c r="AF2604" s="24">
        <v>60</v>
      </c>
      <c r="AG2604" s="24">
        <f>IF(AF2604&gt;900,_xlfn.XLOOKUP(ROUND(AF2604,0),'CM-VL-G-C-GL-B-T-ClassRimThickn'!$B$1:$B$112,'CM-VL-G-C-GL-B-T-ClassRimThickn'!$C$1:$C$112,0,1,1),AF2604)</f>
        <v>60</v>
      </c>
      <c r="AH2604" s="24">
        <v>25.5</v>
      </c>
      <c r="AI2604" s="24">
        <v>27</v>
      </c>
      <c r="AJ2604" s="24">
        <v>27</v>
      </c>
      <c r="AK2604" s="24">
        <v>27.5</v>
      </c>
      <c r="AL2604" s="24">
        <v>26.5</v>
      </c>
      <c r="AM2604" s="24">
        <v>27</v>
      </c>
      <c r="AN2604" s="24">
        <v>25</v>
      </c>
      <c r="AO2604" s="24">
        <v>26.5</v>
      </c>
      <c r="AP2604" s="24">
        <v>25.5</v>
      </c>
      <c r="AQ2604" s="24">
        <v>24.5</v>
      </c>
      <c r="AR2604" s="24">
        <v>26.5</v>
      </c>
      <c r="AS2604" s="24">
        <v>25.5</v>
      </c>
      <c r="AT2604" s="24">
        <v>30</v>
      </c>
      <c r="AU2604" s="24">
        <v>30</v>
      </c>
      <c r="AV2604" s="24">
        <v>30.5</v>
      </c>
      <c r="AW2604" s="24">
        <v>30.5</v>
      </c>
      <c r="AX2604" s="24">
        <v>30.5</v>
      </c>
      <c r="AY2604" s="24">
        <v>30.5</v>
      </c>
      <c r="AZ2604" s="24">
        <v>31.5</v>
      </c>
      <c r="BA2604" s="24">
        <v>31</v>
      </c>
      <c r="BB2604" s="24">
        <v>31</v>
      </c>
      <c r="BC2604" s="24">
        <v>30.5</v>
      </c>
      <c r="BD2604" s="24">
        <v>30.5</v>
      </c>
      <c r="BE2604" s="24">
        <v>29.5</v>
      </c>
      <c r="BF2604" s="24">
        <v>0.5</v>
      </c>
      <c r="BG2604" s="24">
        <v>0.5</v>
      </c>
      <c r="BH2604" s="24">
        <v>1</v>
      </c>
      <c r="BI2604" s="24">
        <v>0.5</v>
      </c>
      <c r="BJ2604" s="24">
        <v>1</v>
      </c>
      <c r="BL2604" s="24">
        <v>1</v>
      </c>
      <c r="BM2604" s="24">
        <v>1</v>
      </c>
      <c r="BN2604" s="24">
        <v>1</v>
      </c>
      <c r="BO2604" s="24">
        <v>1</v>
      </c>
      <c r="BP2604" s="24">
        <v>1</v>
      </c>
      <c r="BQ2604" s="24">
        <v>1</v>
      </c>
      <c r="BR2604" s="24">
        <v>0</v>
      </c>
      <c r="BS2604" s="24">
        <v>0</v>
      </c>
      <c r="BT2604" s="24">
        <v>0</v>
      </c>
      <c r="BU2604" s="24">
        <v>0</v>
      </c>
      <c r="BV2604" s="24">
        <v>0</v>
      </c>
      <c r="BW2604" s="24">
        <v>0</v>
      </c>
      <c r="BX2604" s="24">
        <v>0</v>
      </c>
      <c r="BY2604" s="24">
        <v>0</v>
      </c>
      <c r="BZ2604" s="24">
        <v>0</v>
      </c>
      <c r="CB2604" s="24">
        <v>0</v>
      </c>
      <c r="CC2604" s="24">
        <v>0</v>
      </c>
      <c r="CD2604" s="24">
        <v>90</v>
      </c>
      <c r="CE2604" s="24">
        <v>100</v>
      </c>
      <c r="CF2604" s="24">
        <v>90</v>
      </c>
      <c r="CG2604" s="24">
        <v>90</v>
      </c>
      <c r="CH2604" s="24">
        <v>85</v>
      </c>
      <c r="CI2604" s="24">
        <v>95</v>
      </c>
      <c r="CO2604" s="34">
        <f t="shared" si="173"/>
        <v>778636</v>
      </c>
    </row>
    <row r="2605" spans="1:93" ht="15">
      <c r="A2605" s="23" t="s">
        <v>205</v>
      </c>
      <c r="B2605" s="52">
        <v>41036</v>
      </c>
      <c r="C2605" s="25" t="str">
        <f t="shared" si="172"/>
        <v/>
      </c>
      <c r="G2605" s="24">
        <f t="shared" si="174"/>
        <v>37</v>
      </c>
      <c r="H2605" s="29">
        <v>802581</v>
      </c>
      <c r="I2605" s="24" t="str">
        <f t="shared" si="175"/>
        <v/>
      </c>
      <c r="K2605" s="24">
        <f>IF(J2605&gt;900,_xlfn.XLOOKUP(ROUND(J2605,0),'CM-VL-G-C-GL-B-T-ClassRimThickn'!$B$1:$B$112,'CM-VL-G-C-GL-B-T-ClassRimThickn'!$C$1:$C$112,0,1,1),J2605)</f>
        <v>0</v>
      </c>
      <c r="L2605" s="24">
        <v>67</v>
      </c>
      <c r="M2605" s="24">
        <f>IF(L2605&gt;900,_xlfn.XLOOKUP(ROUND(L2605,0),'CM-VL-G-C-GL-B-T-ClassRimThickn'!$B$1:$B$112,'CM-VL-G-C-GL-B-T-ClassRimThickn'!$C$1:$C$112,0,1,1),L2605)</f>
        <v>67</v>
      </c>
      <c r="N2605" s="24">
        <v>67</v>
      </c>
      <c r="O2605" s="24">
        <f>IF(N2605&gt;900,_xlfn.XLOOKUP(ROUND(N2605,0),'CM-VL-G-C-GL-B-T-ClassRimThickn'!$B$1:$B$112,'CM-VL-G-C-GL-B-T-ClassRimThickn'!$C$1:$C$112,0,1,1),N2605)</f>
        <v>67</v>
      </c>
      <c r="P2605" s="24">
        <v>58</v>
      </c>
      <c r="Q2605" s="24">
        <f>IF(P2605&gt;900,_xlfn.XLOOKUP(ROUND(P2605,0),'CM-VL-G-C-GL-B-T-ClassRimThickn'!$B$1:$B$112,'CM-VL-G-C-GL-B-T-ClassRimThickn'!$C$1:$C$112,0,1,1),P2605)</f>
        <v>58</v>
      </c>
      <c r="S2605" s="24">
        <f>IF(R2605&gt;900,_xlfn.XLOOKUP(ROUND(R2605,0),'CM-VL-G-C-GL-B-T-ClassRimThickn'!$B$1:$B$112,'CM-VL-G-C-GL-B-T-ClassRimThickn'!$C$1:$C$112,0,1,1),R2605)</f>
        <v>0</v>
      </c>
      <c r="T2605" s="24">
        <v>62</v>
      </c>
      <c r="U2605" s="24">
        <f>IF(T2605&gt;900,_xlfn.XLOOKUP(ROUND(T2605,0),'CM-VL-G-C-GL-B-T-ClassRimThickn'!$B$1:$B$112,'CM-VL-G-C-GL-B-T-ClassRimThickn'!$C$1:$C$112,0,1,1),T2605)</f>
        <v>62</v>
      </c>
      <c r="V2605" s="24">
        <v>67</v>
      </c>
      <c r="W2605" s="24">
        <f>IF(V2605&gt;900,_xlfn.XLOOKUP(ROUND(V2605,0),'CM-VL-G-C-GL-B-T-ClassRimThickn'!$B$1:$B$112,'CM-VL-G-C-GL-B-T-ClassRimThickn'!$C$1:$C$112,0,1,1),V2605)</f>
        <v>67</v>
      </c>
      <c r="X2605" s="24">
        <v>67</v>
      </c>
      <c r="Y2605" s="24">
        <f>IF(X2605&gt;900,_xlfn.XLOOKUP(ROUND(X2605,0),'CM-VL-G-C-GL-B-T-ClassRimThickn'!$B$1:$B$112,'CM-VL-G-C-GL-B-T-ClassRimThickn'!$C$1:$C$112,0,1,1),X2605)</f>
        <v>67</v>
      </c>
      <c r="Z2605" s="24">
        <v>67</v>
      </c>
      <c r="AA2605" s="24">
        <f>IF(Z2605&gt;900,_xlfn.XLOOKUP(ROUND(Z2605,0),'CM-VL-G-C-GL-B-T-ClassRimThickn'!$B$1:$B$112,'CM-VL-G-C-GL-B-T-ClassRimThickn'!$C$1:$C$112,0,1,1),Z2605)</f>
        <v>67</v>
      </c>
      <c r="AB2605" s="24">
        <v>58</v>
      </c>
      <c r="AC2605" s="24">
        <f>IF(AB2605&gt;900,_xlfn.XLOOKUP(ROUND(AB2605,0),'CM-VL-G-C-GL-B-T-ClassRimThickn'!$B$1:$B$112,'CM-VL-G-C-GL-B-T-ClassRimThickn'!$C$1:$C$112,0,1,1),AB2605)</f>
        <v>58</v>
      </c>
      <c r="AD2605" s="24">
        <v>58</v>
      </c>
      <c r="AE2605" s="24">
        <f>IF(AD2605&gt;900,_xlfn.XLOOKUP(ROUND(AD2605,0),'CM-VL-G-C-GL-B-T-ClassRimThickn'!$B$1:$B$112,'CM-VL-G-C-GL-B-T-ClassRimThickn'!$C$1:$C$112,0,1,1),AD2605)</f>
        <v>58</v>
      </c>
      <c r="AF2605" s="24">
        <v>62</v>
      </c>
      <c r="AG2605" s="24">
        <f>IF(AF2605&gt;900,_xlfn.XLOOKUP(ROUND(AF2605,0),'CM-VL-G-C-GL-B-T-ClassRimThickn'!$B$1:$B$112,'CM-VL-G-C-GL-B-T-ClassRimThickn'!$C$1:$C$112,0,1,1),AF2605)</f>
        <v>62</v>
      </c>
      <c r="AH2605" s="24">
        <v>25.5</v>
      </c>
      <c r="AI2605" s="24">
        <v>27</v>
      </c>
      <c r="AJ2605" s="24">
        <v>27.5</v>
      </c>
      <c r="AK2605" s="24">
        <v>27.5</v>
      </c>
      <c r="AL2605" s="24">
        <v>27</v>
      </c>
      <c r="AM2605" s="24">
        <v>27.5</v>
      </c>
      <c r="AN2605" s="24">
        <v>25.5</v>
      </c>
      <c r="AO2605" s="24">
        <v>27.5</v>
      </c>
      <c r="AP2605" s="24">
        <v>26</v>
      </c>
      <c r="AQ2605" s="24">
        <v>24.5</v>
      </c>
      <c r="AR2605" s="24">
        <v>27.5</v>
      </c>
      <c r="AS2605" s="24">
        <v>26.5</v>
      </c>
      <c r="AT2605" s="24">
        <v>30</v>
      </c>
      <c r="AU2605" s="24">
        <v>30</v>
      </c>
      <c r="AV2605" s="24">
        <v>30</v>
      </c>
      <c r="AW2605" s="24">
        <v>31</v>
      </c>
      <c r="AX2605" s="24">
        <v>30</v>
      </c>
      <c r="AY2605" s="24">
        <v>30</v>
      </c>
      <c r="AZ2605" s="24">
        <v>32</v>
      </c>
      <c r="BA2605" s="24">
        <v>31</v>
      </c>
      <c r="BB2605" s="24">
        <v>30.5</v>
      </c>
      <c r="BC2605" s="24">
        <v>31</v>
      </c>
      <c r="BD2605" s="24">
        <v>32</v>
      </c>
      <c r="BE2605" s="24">
        <v>30.5</v>
      </c>
      <c r="BF2605" s="24">
        <v>1.5</v>
      </c>
      <c r="BG2605" s="24">
        <v>1</v>
      </c>
      <c r="BH2605" s="24">
        <v>1.5</v>
      </c>
      <c r="BI2605" s="24">
        <v>1.5</v>
      </c>
      <c r="BJ2605" s="24">
        <v>1.5</v>
      </c>
      <c r="BL2605" s="24">
        <v>1.5</v>
      </c>
      <c r="BM2605" s="24">
        <v>1</v>
      </c>
      <c r="BN2605" s="24">
        <v>1.5</v>
      </c>
      <c r="BO2605" s="24">
        <v>1.5</v>
      </c>
      <c r="BP2605" s="24">
        <v>2</v>
      </c>
      <c r="BQ2605" s="24">
        <v>2</v>
      </c>
      <c r="BR2605" s="24">
        <v>0</v>
      </c>
      <c r="BS2605" s="24">
        <v>0</v>
      </c>
      <c r="BT2605" s="24">
        <v>0</v>
      </c>
      <c r="BU2605" s="24">
        <v>0</v>
      </c>
      <c r="BV2605" s="24">
        <v>0</v>
      </c>
      <c r="BW2605" s="24">
        <v>0</v>
      </c>
      <c r="BX2605" s="24">
        <v>0</v>
      </c>
      <c r="BY2605" s="24">
        <v>0</v>
      </c>
      <c r="BZ2605" s="24">
        <v>0</v>
      </c>
      <c r="CB2605" s="24">
        <v>0</v>
      </c>
      <c r="CC2605" s="24">
        <v>0</v>
      </c>
      <c r="CD2605" s="24">
        <v>88</v>
      </c>
      <c r="CE2605" s="24">
        <v>99</v>
      </c>
      <c r="CF2605" s="24">
        <v>90</v>
      </c>
      <c r="CG2605" s="24">
        <v>90</v>
      </c>
      <c r="CH2605" s="24">
        <v>78</v>
      </c>
      <c r="CI2605" s="24">
        <v>97</v>
      </c>
      <c r="CO2605" s="34">
        <f t="shared" si="173"/>
        <v>802581</v>
      </c>
    </row>
    <row r="2606" spans="1:93" ht="15">
      <c r="A2606" s="23" t="s">
        <v>205</v>
      </c>
      <c r="B2606" s="52">
        <v>41107</v>
      </c>
      <c r="C2606" s="25" t="str">
        <f t="shared" si="172"/>
        <v/>
      </c>
      <c r="G2606" s="24">
        <f t="shared" si="174"/>
        <v>71</v>
      </c>
      <c r="H2606" s="30">
        <f>(H2607-H2605)/(G2606+G2607)*G2606+H2605</f>
        <v>822705.37209302327</v>
      </c>
      <c r="I2606" s="24" t="str">
        <f t="shared" si="175"/>
        <v/>
      </c>
      <c r="K2606" s="24">
        <f>IF(J2606&gt;900,_xlfn.XLOOKUP(ROUND(J2606,0),'CM-VL-G-C-GL-B-T-ClassRimThickn'!$B$1:$B$112,'CM-VL-G-C-GL-B-T-ClassRimThickn'!$C$1:$C$112,0,1,1),J2606)</f>
        <v>0</v>
      </c>
      <c r="L2606" s="24">
        <v>84</v>
      </c>
      <c r="M2606" s="24">
        <f>IF(L2606&gt;900,_xlfn.XLOOKUP(ROUND(L2606,0),'CM-VL-G-C-GL-B-T-ClassRimThickn'!$B$1:$B$112,'CM-VL-G-C-GL-B-T-ClassRimThickn'!$C$1:$C$112,0,1,1),L2606)</f>
        <v>84</v>
      </c>
      <c r="N2606" s="24">
        <v>84</v>
      </c>
      <c r="O2606" s="24">
        <f>IF(N2606&gt;900,_xlfn.XLOOKUP(ROUND(N2606,0),'CM-VL-G-C-GL-B-T-ClassRimThickn'!$B$1:$B$112,'CM-VL-G-C-GL-B-T-ClassRimThickn'!$C$1:$C$112,0,1,1),N2606)</f>
        <v>84</v>
      </c>
      <c r="P2606" s="24">
        <v>84</v>
      </c>
      <c r="Q2606" s="24">
        <f>IF(P2606&gt;900,_xlfn.XLOOKUP(ROUND(P2606,0),'CM-VL-G-C-GL-B-T-ClassRimThickn'!$B$1:$B$112,'CM-VL-G-C-GL-B-T-ClassRimThickn'!$C$1:$C$112,0,1,1),P2606)</f>
        <v>84</v>
      </c>
      <c r="S2606" s="24">
        <f>IF(R2606&gt;900,_xlfn.XLOOKUP(ROUND(R2606,0),'CM-VL-G-C-GL-B-T-ClassRimThickn'!$B$1:$B$112,'CM-VL-G-C-GL-B-T-ClassRimThickn'!$C$1:$C$112,0,1,1),R2606)</f>
        <v>0</v>
      </c>
      <c r="T2606" s="24">
        <v>84</v>
      </c>
      <c r="U2606" s="24">
        <f>IF(T2606&gt;900,_xlfn.XLOOKUP(ROUND(T2606,0),'CM-VL-G-C-GL-B-T-ClassRimThickn'!$B$1:$B$112,'CM-VL-G-C-GL-B-T-ClassRimThickn'!$C$1:$C$112,0,1,1),T2606)</f>
        <v>84</v>
      </c>
      <c r="V2606" s="24">
        <v>84</v>
      </c>
      <c r="W2606" s="24">
        <f>IF(V2606&gt;900,_xlfn.XLOOKUP(ROUND(V2606,0),'CM-VL-G-C-GL-B-T-ClassRimThickn'!$B$1:$B$112,'CM-VL-G-C-GL-B-T-ClassRimThickn'!$C$1:$C$112,0,1,1),V2606)</f>
        <v>84</v>
      </c>
      <c r="X2606" s="24">
        <v>84</v>
      </c>
      <c r="Y2606" s="24">
        <f>IF(X2606&gt;900,_xlfn.XLOOKUP(ROUND(X2606,0),'CM-VL-G-C-GL-B-T-ClassRimThickn'!$B$1:$B$112,'CM-VL-G-C-GL-B-T-ClassRimThickn'!$C$1:$C$112,0,1,1),X2606)</f>
        <v>84</v>
      </c>
      <c r="Z2606" s="24">
        <v>84</v>
      </c>
      <c r="AA2606" s="24">
        <f>IF(Z2606&gt;900,_xlfn.XLOOKUP(ROUND(Z2606,0),'CM-VL-G-C-GL-B-T-ClassRimThickn'!$B$1:$B$112,'CM-VL-G-C-GL-B-T-ClassRimThickn'!$C$1:$C$112,0,1,1),Z2606)</f>
        <v>84</v>
      </c>
      <c r="AB2606" s="24">
        <v>84</v>
      </c>
      <c r="AC2606" s="24">
        <f>IF(AB2606&gt;900,_xlfn.XLOOKUP(ROUND(AB2606,0),'CM-VL-G-C-GL-B-T-ClassRimThickn'!$B$1:$B$112,'CM-VL-G-C-GL-B-T-ClassRimThickn'!$C$1:$C$112,0,1,1),AB2606)</f>
        <v>84</v>
      </c>
      <c r="AD2606" s="24">
        <v>84</v>
      </c>
      <c r="AE2606" s="24">
        <f>IF(AD2606&gt;900,_xlfn.XLOOKUP(ROUND(AD2606,0),'CM-VL-G-C-GL-B-T-ClassRimThickn'!$B$1:$B$112,'CM-VL-G-C-GL-B-T-ClassRimThickn'!$C$1:$C$112,0,1,1),AD2606)</f>
        <v>84</v>
      </c>
      <c r="AF2606" s="24">
        <v>84</v>
      </c>
      <c r="AG2606" s="24">
        <f>IF(AF2606&gt;900,_xlfn.XLOOKUP(ROUND(AF2606,0),'CM-VL-G-C-GL-B-T-ClassRimThickn'!$B$1:$B$112,'CM-VL-G-C-GL-B-T-ClassRimThickn'!$C$1:$C$112,0,1,1),AF2606)</f>
        <v>84</v>
      </c>
      <c r="AH2606" s="24">
        <v>30.5</v>
      </c>
      <c r="AI2606" s="24">
        <v>29.5</v>
      </c>
      <c r="AJ2606" s="24">
        <v>30.5</v>
      </c>
      <c r="AK2606" s="24">
        <v>30.5</v>
      </c>
      <c r="AL2606" s="24">
        <v>30.5</v>
      </c>
      <c r="AM2606" s="24">
        <v>30.5</v>
      </c>
      <c r="AN2606" s="24">
        <v>30.5</v>
      </c>
      <c r="AO2606" s="24">
        <v>29.5</v>
      </c>
      <c r="AP2606" s="24">
        <v>30.5</v>
      </c>
      <c r="AQ2606" s="24">
        <v>30.5</v>
      </c>
      <c r="AR2606" s="24">
        <v>30.5</v>
      </c>
      <c r="AS2606" s="24">
        <v>30.5</v>
      </c>
      <c r="AT2606" s="24">
        <v>28</v>
      </c>
      <c r="AU2606" s="24">
        <v>28.5</v>
      </c>
      <c r="AV2606" s="24">
        <v>28</v>
      </c>
      <c r="AW2606" s="24">
        <v>28</v>
      </c>
      <c r="AX2606" s="24">
        <v>28</v>
      </c>
      <c r="AY2606" s="24">
        <v>28</v>
      </c>
      <c r="AZ2606" s="24">
        <v>28</v>
      </c>
      <c r="BA2606" s="24">
        <v>28.5</v>
      </c>
      <c r="BB2606" s="24">
        <v>28.5</v>
      </c>
      <c r="BC2606" s="24">
        <v>28</v>
      </c>
      <c r="BD2606" s="24">
        <v>28</v>
      </c>
      <c r="BE2606" s="24">
        <v>28</v>
      </c>
      <c r="BF2606" s="24">
        <v>0</v>
      </c>
      <c r="BG2606" s="24">
        <v>0</v>
      </c>
      <c r="BH2606" s="24">
        <v>0</v>
      </c>
      <c r="BI2606" s="24">
        <v>0</v>
      </c>
      <c r="BJ2606" s="24">
        <v>0</v>
      </c>
      <c r="BL2606" s="24">
        <v>0</v>
      </c>
      <c r="BM2606" s="24">
        <v>0</v>
      </c>
      <c r="BN2606" s="24">
        <v>0</v>
      </c>
      <c r="BO2606" s="24">
        <v>0</v>
      </c>
      <c r="BP2606" s="24">
        <v>0</v>
      </c>
      <c r="BQ2606" s="24">
        <v>0</v>
      </c>
      <c r="BR2606" s="24">
        <v>0</v>
      </c>
      <c r="BS2606" s="24">
        <v>0</v>
      </c>
      <c r="BT2606" s="24">
        <v>0</v>
      </c>
      <c r="BU2606" s="24">
        <v>0</v>
      </c>
      <c r="BV2606" s="24">
        <v>0</v>
      </c>
      <c r="BW2606" s="24">
        <v>0</v>
      </c>
      <c r="BX2606" s="24">
        <v>0</v>
      </c>
      <c r="BY2606" s="24">
        <v>0</v>
      </c>
      <c r="BZ2606" s="24">
        <v>0</v>
      </c>
      <c r="CB2606" s="24">
        <v>0</v>
      </c>
      <c r="CC2606" s="24">
        <v>0</v>
      </c>
      <c r="CD2606" s="24">
        <v>124</v>
      </c>
      <c r="CE2606" s="24">
        <v>123</v>
      </c>
      <c r="CF2606" s="24">
        <v>119</v>
      </c>
      <c r="CG2606" s="24">
        <v>122</v>
      </c>
      <c r="CH2606" s="24">
        <v>124</v>
      </c>
      <c r="CI2606" s="24">
        <v>128</v>
      </c>
      <c r="CO2606" s="34">
        <f t="shared" si="173"/>
        <v>822705.37209302327</v>
      </c>
    </row>
    <row r="2607" spans="1:93" ht="15">
      <c r="A2607" s="23" t="s">
        <v>205</v>
      </c>
      <c r="B2607" s="52">
        <v>41122</v>
      </c>
      <c r="C2607" s="25" t="str">
        <f t="shared" si="172"/>
        <v/>
      </c>
      <c r="G2607" s="24">
        <f t="shared" si="174"/>
        <v>15</v>
      </c>
      <c r="H2607" s="24">
        <v>826957</v>
      </c>
      <c r="I2607" s="24" t="str">
        <f t="shared" si="175"/>
        <v/>
      </c>
      <c r="K2607" s="24">
        <f>IF(J2607&gt;900,_xlfn.XLOOKUP(ROUND(J2607,0),'CM-VL-G-C-GL-B-T-ClassRimThickn'!$B$1:$B$112,'CM-VL-G-C-GL-B-T-ClassRimThickn'!$C$1:$C$112,0,1,1),J2607)</f>
        <v>0</v>
      </c>
      <c r="L2607" s="24">
        <v>65</v>
      </c>
      <c r="M2607" s="24">
        <f>IF(L2607&gt;900,_xlfn.XLOOKUP(ROUND(L2607,0),'CM-VL-G-C-GL-B-T-ClassRimThickn'!$B$1:$B$112,'CM-VL-G-C-GL-B-T-ClassRimThickn'!$C$1:$C$112,0,1,1),L2607)</f>
        <v>65</v>
      </c>
      <c r="N2607" s="24">
        <v>63</v>
      </c>
      <c r="O2607" s="24">
        <f>IF(N2607&gt;900,_xlfn.XLOOKUP(ROUND(N2607,0),'CM-VL-G-C-GL-B-T-ClassRimThickn'!$B$1:$B$112,'CM-VL-G-C-GL-B-T-ClassRimThickn'!$C$1:$C$112,0,1,1),N2607)</f>
        <v>63</v>
      </c>
      <c r="P2607" s="24">
        <v>53</v>
      </c>
      <c r="Q2607" s="24">
        <f>IF(P2607&gt;900,_xlfn.XLOOKUP(ROUND(P2607,0),'CM-VL-G-C-GL-B-T-ClassRimThickn'!$B$1:$B$112,'CM-VL-G-C-GL-B-T-ClassRimThickn'!$C$1:$C$112,0,1,1),P2607)</f>
        <v>53</v>
      </c>
      <c r="S2607" s="24">
        <f>IF(R2607&gt;900,_xlfn.XLOOKUP(ROUND(R2607,0),'CM-VL-G-C-GL-B-T-ClassRimThickn'!$B$1:$B$112,'CM-VL-G-C-GL-B-T-ClassRimThickn'!$C$1:$C$112,0,1,1),R2607)</f>
        <v>0</v>
      </c>
      <c r="T2607" s="24">
        <v>59</v>
      </c>
      <c r="U2607" s="24">
        <f>IF(T2607&gt;900,_xlfn.XLOOKUP(ROUND(T2607,0),'CM-VL-G-C-GL-B-T-ClassRimThickn'!$B$1:$B$112,'CM-VL-G-C-GL-B-T-ClassRimThickn'!$C$1:$C$112,0,1,1),T2607)</f>
        <v>59</v>
      </c>
      <c r="V2607" s="24">
        <v>62</v>
      </c>
      <c r="W2607" s="24">
        <f>IF(V2607&gt;900,_xlfn.XLOOKUP(ROUND(V2607,0),'CM-VL-G-C-GL-B-T-ClassRimThickn'!$B$1:$B$112,'CM-VL-G-C-GL-B-T-ClassRimThickn'!$C$1:$C$112,0,1,1),V2607)</f>
        <v>62</v>
      </c>
      <c r="X2607" s="24">
        <v>65</v>
      </c>
      <c r="Y2607" s="24">
        <f>IF(X2607&gt;900,_xlfn.XLOOKUP(ROUND(X2607,0),'CM-VL-G-C-GL-B-T-ClassRimThickn'!$B$1:$B$112,'CM-VL-G-C-GL-B-T-ClassRimThickn'!$C$1:$C$112,0,1,1),X2607)</f>
        <v>65</v>
      </c>
      <c r="Z2607" s="24">
        <v>63</v>
      </c>
      <c r="AA2607" s="24">
        <f>IF(Z2607&gt;900,_xlfn.XLOOKUP(ROUND(Z2607,0),'CM-VL-G-C-GL-B-T-ClassRimThickn'!$B$1:$B$112,'CM-VL-G-C-GL-B-T-ClassRimThickn'!$C$1:$C$112,0,1,1),Z2607)</f>
        <v>63</v>
      </c>
      <c r="AB2607" s="24">
        <v>54</v>
      </c>
      <c r="AC2607" s="24">
        <f>IF(AB2607&gt;900,_xlfn.XLOOKUP(ROUND(AB2607,0),'CM-VL-G-C-GL-B-T-ClassRimThickn'!$B$1:$B$112,'CM-VL-G-C-GL-B-T-ClassRimThickn'!$C$1:$C$112,0,1,1),AB2607)</f>
        <v>54</v>
      </c>
      <c r="AD2607" s="24">
        <v>55</v>
      </c>
      <c r="AE2607" s="24">
        <f>IF(AD2607&gt;900,_xlfn.XLOOKUP(ROUND(AD2607,0),'CM-VL-G-C-GL-B-T-ClassRimThickn'!$B$1:$B$112,'CM-VL-G-C-GL-B-T-ClassRimThickn'!$C$1:$C$112,0,1,1),AD2607)</f>
        <v>55</v>
      </c>
      <c r="AF2607" s="24">
        <v>58</v>
      </c>
      <c r="AG2607" s="24">
        <f>IF(AF2607&gt;900,_xlfn.XLOOKUP(ROUND(AF2607,0),'CM-VL-G-C-GL-B-T-ClassRimThickn'!$B$1:$B$112,'CM-VL-G-C-GL-B-T-ClassRimThickn'!$C$1:$C$112,0,1,1),AF2607)</f>
        <v>58</v>
      </c>
      <c r="AH2607" s="24">
        <v>24</v>
      </c>
      <c r="AI2607" s="24">
        <v>26</v>
      </c>
      <c r="AJ2607" s="24">
        <v>26</v>
      </c>
      <c r="AK2607" s="24">
        <v>26</v>
      </c>
      <c r="AL2607" s="24">
        <v>25.5</v>
      </c>
      <c r="AM2607" s="24">
        <v>26</v>
      </c>
      <c r="AN2607" s="24">
        <v>24</v>
      </c>
      <c r="AO2607" s="24">
        <v>26</v>
      </c>
      <c r="AP2607" s="24">
        <v>24.5</v>
      </c>
      <c r="AQ2607" s="24">
        <v>23.5</v>
      </c>
      <c r="AR2607" s="24">
        <v>26</v>
      </c>
      <c r="AS2607" s="24">
        <v>26</v>
      </c>
      <c r="AT2607" s="24">
        <v>31</v>
      </c>
      <c r="AU2607" s="24">
        <v>30</v>
      </c>
      <c r="AV2607" s="24">
        <v>31</v>
      </c>
      <c r="AW2607" s="24">
        <v>31</v>
      </c>
      <c r="AX2607" s="24">
        <v>31</v>
      </c>
      <c r="AY2607" s="24">
        <v>31</v>
      </c>
      <c r="AZ2607" s="24">
        <v>31</v>
      </c>
      <c r="BA2607" s="24">
        <v>31</v>
      </c>
      <c r="BB2607" s="24">
        <v>31</v>
      </c>
      <c r="BC2607" s="24">
        <v>31</v>
      </c>
      <c r="BD2607" s="24">
        <v>31.5</v>
      </c>
      <c r="BE2607" s="24">
        <v>31</v>
      </c>
      <c r="BF2607" s="24">
        <v>0.5</v>
      </c>
      <c r="BG2607" s="24">
        <v>0.5</v>
      </c>
      <c r="BH2607" s="24">
        <v>0.5</v>
      </c>
      <c r="BI2607" s="24">
        <v>0.5</v>
      </c>
      <c r="BJ2607" s="24">
        <v>0.5</v>
      </c>
      <c r="BL2607" s="24">
        <v>0.5</v>
      </c>
      <c r="BM2607" s="24">
        <v>0.5</v>
      </c>
      <c r="BN2607" s="24">
        <v>0</v>
      </c>
      <c r="BO2607" s="24">
        <v>0.5</v>
      </c>
      <c r="BP2607" s="24">
        <v>0.5</v>
      </c>
      <c r="BQ2607" s="24">
        <v>0.5</v>
      </c>
      <c r="BR2607" s="24">
        <v>0.5</v>
      </c>
      <c r="BS2607" s="24">
        <v>0</v>
      </c>
      <c r="BT2607" s="24">
        <v>0</v>
      </c>
      <c r="BU2607" s="24">
        <v>0</v>
      </c>
      <c r="BV2607" s="24">
        <v>0</v>
      </c>
      <c r="BW2607" s="24">
        <v>1</v>
      </c>
      <c r="BX2607" s="24">
        <v>0</v>
      </c>
      <c r="BY2607" s="24">
        <v>0</v>
      </c>
      <c r="BZ2607" s="24">
        <v>0</v>
      </c>
      <c r="CB2607" s="24">
        <v>0</v>
      </c>
      <c r="CC2607" s="24">
        <v>0</v>
      </c>
      <c r="CD2607" s="24">
        <v>95</v>
      </c>
      <c r="CE2607" s="24">
        <v>95</v>
      </c>
      <c r="CF2607" s="24">
        <v>95</v>
      </c>
      <c r="CG2607" s="24">
        <v>95</v>
      </c>
      <c r="CH2607" s="24">
        <v>95</v>
      </c>
      <c r="CI2607" s="24">
        <v>95</v>
      </c>
      <c r="CO2607" s="34">
        <f t="shared" si="173"/>
        <v>826957</v>
      </c>
    </row>
    <row r="2608" spans="1:93" ht="15">
      <c r="A2608" s="23" t="s">
        <v>205</v>
      </c>
      <c r="B2608" s="52">
        <v>41163</v>
      </c>
      <c r="C2608" s="25" t="str">
        <f t="shared" si="172"/>
        <v/>
      </c>
      <c r="G2608" s="24">
        <f t="shared" si="174"/>
        <v>41</v>
      </c>
      <c r="H2608" s="24">
        <v>838199</v>
      </c>
      <c r="I2608" s="24" t="str">
        <f t="shared" si="175"/>
        <v/>
      </c>
      <c r="K2608" s="24">
        <f>IF(J2608&gt;900,_xlfn.XLOOKUP(ROUND(J2608,0),'CM-VL-G-C-GL-B-T-ClassRimThickn'!$B$1:$B$112,'CM-VL-G-C-GL-B-T-ClassRimThickn'!$C$1:$C$112,0,1,1),J2608)</f>
        <v>0</v>
      </c>
      <c r="L2608" s="24">
        <v>65</v>
      </c>
      <c r="M2608" s="24">
        <f>IF(L2608&gt;900,_xlfn.XLOOKUP(ROUND(L2608,0),'CM-VL-G-C-GL-B-T-ClassRimThickn'!$B$1:$B$112,'CM-VL-G-C-GL-B-T-ClassRimThickn'!$C$1:$C$112,0,1,1),L2608)</f>
        <v>65</v>
      </c>
      <c r="N2608" s="24">
        <v>65</v>
      </c>
      <c r="O2608" s="24">
        <f>IF(N2608&gt;900,_xlfn.XLOOKUP(ROUND(N2608,0),'CM-VL-G-C-GL-B-T-ClassRimThickn'!$B$1:$B$112,'CM-VL-G-C-GL-B-T-ClassRimThickn'!$C$1:$C$112,0,1,1),N2608)</f>
        <v>65</v>
      </c>
      <c r="P2608" s="24">
        <v>55</v>
      </c>
      <c r="Q2608" s="24">
        <f>IF(P2608&gt;900,_xlfn.XLOOKUP(ROUND(P2608,0),'CM-VL-G-C-GL-B-T-ClassRimThickn'!$B$1:$B$112,'CM-VL-G-C-GL-B-T-ClassRimThickn'!$C$1:$C$112,0,1,1),P2608)</f>
        <v>55</v>
      </c>
      <c r="S2608" s="24">
        <f>IF(R2608&gt;900,_xlfn.XLOOKUP(ROUND(R2608,0),'CM-VL-G-C-GL-B-T-ClassRimThickn'!$B$1:$B$112,'CM-VL-G-C-GL-B-T-ClassRimThickn'!$C$1:$C$112,0,1,1),R2608)</f>
        <v>0</v>
      </c>
      <c r="T2608" s="24">
        <v>60</v>
      </c>
      <c r="U2608" s="24">
        <f>IF(T2608&gt;900,_xlfn.XLOOKUP(ROUND(T2608,0),'CM-VL-G-C-GL-B-T-ClassRimThickn'!$B$1:$B$112,'CM-VL-G-C-GL-B-T-ClassRimThickn'!$C$1:$C$112,0,1,1),T2608)</f>
        <v>60</v>
      </c>
      <c r="V2608" s="24">
        <v>65</v>
      </c>
      <c r="W2608" s="24">
        <f>IF(V2608&gt;900,_xlfn.XLOOKUP(ROUND(V2608,0),'CM-VL-G-C-GL-B-T-ClassRimThickn'!$B$1:$B$112,'CM-VL-G-C-GL-B-T-ClassRimThickn'!$C$1:$C$112,0,1,1),V2608)</f>
        <v>65</v>
      </c>
      <c r="X2608" s="24">
        <v>65</v>
      </c>
      <c r="Y2608" s="24">
        <f>IF(X2608&gt;900,_xlfn.XLOOKUP(ROUND(X2608,0),'CM-VL-G-C-GL-B-T-ClassRimThickn'!$B$1:$B$112,'CM-VL-G-C-GL-B-T-ClassRimThickn'!$C$1:$C$112,0,1,1),X2608)</f>
        <v>65</v>
      </c>
      <c r="Z2608" s="24">
        <v>65</v>
      </c>
      <c r="AA2608" s="24">
        <f>IF(Z2608&gt;900,_xlfn.XLOOKUP(ROUND(Z2608,0),'CM-VL-G-C-GL-B-T-ClassRimThickn'!$B$1:$B$112,'CM-VL-G-C-GL-B-T-ClassRimThickn'!$C$1:$C$112,0,1,1),Z2608)</f>
        <v>65</v>
      </c>
      <c r="AB2608" s="24">
        <v>55</v>
      </c>
      <c r="AC2608" s="24">
        <f>IF(AB2608&gt;900,_xlfn.XLOOKUP(ROUND(AB2608,0),'CM-VL-G-C-GL-B-T-ClassRimThickn'!$B$1:$B$112,'CM-VL-G-C-GL-B-T-ClassRimThickn'!$C$1:$C$112,0,1,1),AB2608)</f>
        <v>55</v>
      </c>
      <c r="AD2608" s="24">
        <v>55</v>
      </c>
      <c r="AE2608" s="24">
        <f>IF(AD2608&gt;900,_xlfn.XLOOKUP(ROUND(AD2608,0),'CM-VL-G-C-GL-B-T-ClassRimThickn'!$B$1:$B$112,'CM-VL-G-C-GL-B-T-ClassRimThickn'!$C$1:$C$112,0,1,1),AD2608)</f>
        <v>55</v>
      </c>
      <c r="AF2608" s="24">
        <v>60</v>
      </c>
      <c r="AG2608" s="24">
        <f>IF(AF2608&gt;900,_xlfn.XLOOKUP(ROUND(AF2608,0),'CM-VL-G-C-GL-B-T-ClassRimThickn'!$B$1:$B$112,'CM-VL-G-C-GL-B-T-ClassRimThickn'!$C$1:$C$112,0,1,1),AF2608)</f>
        <v>60</v>
      </c>
      <c r="AH2608" s="24">
        <v>23</v>
      </c>
      <c r="AI2608" s="24">
        <v>28</v>
      </c>
      <c r="AJ2608" s="24">
        <v>25</v>
      </c>
      <c r="AK2608" s="24">
        <v>25</v>
      </c>
      <c r="AL2608" s="24">
        <v>26</v>
      </c>
      <c r="AM2608" s="24">
        <v>24</v>
      </c>
      <c r="AN2608" s="24">
        <v>23</v>
      </c>
      <c r="AO2608" s="24">
        <v>25</v>
      </c>
      <c r="AP2608" s="24">
        <v>24</v>
      </c>
      <c r="AQ2608" s="24">
        <v>23</v>
      </c>
      <c r="AR2608" s="24">
        <v>26</v>
      </c>
      <c r="AS2608" s="24">
        <v>24</v>
      </c>
      <c r="AT2608" s="24">
        <v>29</v>
      </c>
      <c r="AU2608" s="24">
        <v>30</v>
      </c>
      <c r="AV2608" s="24">
        <v>31</v>
      </c>
      <c r="AW2608" s="24">
        <v>30</v>
      </c>
      <c r="AX2608" s="24">
        <v>31</v>
      </c>
      <c r="AY2608" s="24">
        <v>30</v>
      </c>
      <c r="AZ2608" s="24">
        <v>32</v>
      </c>
      <c r="BA2608" s="24">
        <v>32</v>
      </c>
      <c r="BB2608" s="24">
        <v>30</v>
      </c>
      <c r="BC2608" s="24">
        <v>33</v>
      </c>
      <c r="BD2608" s="24">
        <v>31</v>
      </c>
      <c r="BE2608" s="24">
        <v>31</v>
      </c>
      <c r="BF2608" s="24">
        <v>1.5</v>
      </c>
      <c r="BG2608" s="24">
        <v>1.5</v>
      </c>
      <c r="BH2608" s="24">
        <v>1.5</v>
      </c>
      <c r="BI2608" s="24">
        <v>1.5</v>
      </c>
      <c r="BJ2608" s="24">
        <v>1</v>
      </c>
      <c r="BL2608" s="24">
        <v>1.5</v>
      </c>
      <c r="BM2608" s="24">
        <v>1.5</v>
      </c>
      <c r="BN2608" s="24">
        <v>1</v>
      </c>
      <c r="BO2608" s="24">
        <v>1.5</v>
      </c>
      <c r="BP2608" s="24">
        <v>1</v>
      </c>
      <c r="BQ2608" s="24">
        <v>1.5</v>
      </c>
      <c r="BR2608" s="24">
        <v>0.5</v>
      </c>
      <c r="BS2608" s="24">
        <v>0</v>
      </c>
      <c r="BT2608" s="24">
        <v>0</v>
      </c>
      <c r="BU2608" s="24">
        <v>0.5</v>
      </c>
      <c r="BV2608" s="24">
        <v>0</v>
      </c>
      <c r="BW2608" s="24">
        <v>0.5</v>
      </c>
      <c r="BX2608" s="24">
        <v>0.5</v>
      </c>
      <c r="BY2608" s="24">
        <v>0</v>
      </c>
      <c r="BZ2608" s="24">
        <v>0</v>
      </c>
      <c r="CB2608" s="24">
        <v>0</v>
      </c>
      <c r="CC2608" s="24">
        <v>0.5</v>
      </c>
      <c r="CD2608" s="24">
        <v>90</v>
      </c>
      <c r="CE2608" s="24">
        <v>100</v>
      </c>
      <c r="CF2608" s="24">
        <v>100</v>
      </c>
      <c r="CG2608" s="24">
        <v>90</v>
      </c>
      <c r="CH2608" s="24">
        <v>100</v>
      </c>
      <c r="CI2608" s="24">
        <v>100</v>
      </c>
      <c r="CO2608" s="34">
        <f t="shared" si="173"/>
        <v>838199</v>
      </c>
    </row>
    <row r="2609" spans="1:93" ht="15">
      <c r="A2609" s="23" t="s">
        <v>205</v>
      </c>
      <c r="B2609" s="52">
        <v>41199</v>
      </c>
      <c r="C2609" s="25" t="str">
        <f t="shared" si="172"/>
        <v/>
      </c>
      <c r="G2609" s="24">
        <f t="shared" si="174"/>
        <v>36</v>
      </c>
      <c r="H2609" s="24">
        <v>845972</v>
      </c>
      <c r="I2609" s="24" t="str">
        <f t="shared" si="175"/>
        <v/>
      </c>
      <c r="K2609" s="24">
        <f>IF(J2609&gt;900,_xlfn.XLOOKUP(ROUND(J2609,0),'CM-VL-G-C-GL-B-T-ClassRimThickn'!$B$1:$B$112,'CM-VL-G-C-GL-B-T-ClassRimThickn'!$C$1:$C$112,0,1,1),J2609)</f>
        <v>0</v>
      </c>
      <c r="L2609" s="24">
        <v>56</v>
      </c>
      <c r="M2609" s="24">
        <f>IF(L2609&gt;900,_xlfn.XLOOKUP(ROUND(L2609,0),'CM-VL-G-C-GL-B-T-ClassRimThickn'!$B$1:$B$112,'CM-VL-G-C-GL-B-T-ClassRimThickn'!$C$1:$C$112,0,1,1),L2609)</f>
        <v>56</v>
      </c>
      <c r="N2609" s="24">
        <v>55</v>
      </c>
      <c r="O2609" s="24">
        <f>IF(N2609&gt;900,_xlfn.XLOOKUP(ROUND(N2609,0),'CM-VL-G-C-GL-B-T-ClassRimThickn'!$B$1:$B$112,'CM-VL-G-C-GL-B-T-ClassRimThickn'!$C$1:$C$112,0,1,1),N2609)</f>
        <v>55</v>
      </c>
      <c r="P2609" s="24">
        <v>46</v>
      </c>
      <c r="Q2609" s="24">
        <f>IF(P2609&gt;900,_xlfn.XLOOKUP(ROUND(P2609,0),'CM-VL-G-C-GL-B-T-ClassRimThickn'!$B$1:$B$112,'CM-VL-G-C-GL-B-T-ClassRimThickn'!$C$1:$C$112,0,1,1),P2609)</f>
        <v>46</v>
      </c>
      <c r="S2609" s="24">
        <f>IF(R2609&gt;900,_xlfn.XLOOKUP(ROUND(R2609,0),'CM-VL-G-C-GL-B-T-ClassRimThickn'!$B$1:$B$112,'CM-VL-G-C-GL-B-T-ClassRimThickn'!$C$1:$C$112,0,1,1),R2609)</f>
        <v>0</v>
      </c>
      <c r="T2609" s="24">
        <v>50</v>
      </c>
      <c r="U2609" s="24">
        <f>IF(T2609&gt;900,_xlfn.XLOOKUP(ROUND(T2609,0),'CM-VL-G-C-GL-B-T-ClassRimThickn'!$B$1:$B$112,'CM-VL-G-C-GL-B-T-ClassRimThickn'!$C$1:$C$112,0,1,1),T2609)</f>
        <v>50</v>
      </c>
      <c r="V2609" s="24">
        <v>55</v>
      </c>
      <c r="W2609" s="24">
        <f>IF(V2609&gt;900,_xlfn.XLOOKUP(ROUND(V2609,0),'CM-VL-G-C-GL-B-T-ClassRimThickn'!$B$1:$B$112,'CM-VL-G-C-GL-B-T-ClassRimThickn'!$C$1:$C$112,0,1,1),V2609)</f>
        <v>55</v>
      </c>
      <c r="X2609" s="24">
        <v>56</v>
      </c>
      <c r="Y2609" s="24">
        <f>IF(X2609&gt;900,_xlfn.XLOOKUP(ROUND(X2609,0),'CM-VL-G-C-GL-B-T-ClassRimThickn'!$B$1:$B$112,'CM-VL-G-C-GL-B-T-ClassRimThickn'!$C$1:$C$112,0,1,1),X2609)</f>
        <v>56</v>
      </c>
      <c r="Z2609" s="24">
        <v>56</v>
      </c>
      <c r="AA2609" s="24">
        <f>IF(Z2609&gt;900,_xlfn.XLOOKUP(ROUND(Z2609,0),'CM-VL-G-C-GL-B-T-ClassRimThickn'!$B$1:$B$112,'CM-VL-G-C-GL-B-T-ClassRimThickn'!$C$1:$C$112,0,1,1),Z2609)</f>
        <v>56</v>
      </c>
      <c r="AB2609" s="24">
        <v>45.5</v>
      </c>
      <c r="AC2609" s="24">
        <f>IF(AB2609&gt;900,_xlfn.XLOOKUP(ROUND(AB2609,0),'CM-VL-G-C-GL-B-T-ClassRimThickn'!$B$1:$B$112,'CM-VL-G-C-GL-B-T-ClassRimThickn'!$C$1:$C$112,0,1,1),AB2609)</f>
        <v>45.5</v>
      </c>
      <c r="AD2609" s="24">
        <v>48</v>
      </c>
      <c r="AE2609" s="24">
        <f>IF(AD2609&gt;900,_xlfn.XLOOKUP(ROUND(AD2609,0),'CM-VL-G-C-GL-B-T-ClassRimThickn'!$B$1:$B$112,'CM-VL-G-C-GL-B-T-ClassRimThickn'!$C$1:$C$112,0,1,1),AD2609)</f>
        <v>48</v>
      </c>
      <c r="AF2609" s="24">
        <v>50</v>
      </c>
      <c r="AG2609" s="24">
        <f>IF(AF2609&gt;900,_xlfn.XLOOKUP(ROUND(AF2609,0),'CM-VL-G-C-GL-B-T-ClassRimThickn'!$B$1:$B$112,'CM-VL-G-C-GL-B-T-ClassRimThickn'!$C$1:$C$112,0,1,1),AF2609)</f>
        <v>50</v>
      </c>
      <c r="AH2609" s="24">
        <v>30</v>
      </c>
      <c r="AI2609" s="24">
        <v>26</v>
      </c>
      <c r="AJ2609" s="24">
        <v>27</v>
      </c>
      <c r="AK2609" s="24">
        <v>27</v>
      </c>
      <c r="AL2609" s="24">
        <v>26.5</v>
      </c>
      <c r="AM2609" s="24">
        <v>26.5</v>
      </c>
      <c r="AN2609" s="24">
        <v>29.5</v>
      </c>
      <c r="AO2609" s="24">
        <v>27</v>
      </c>
      <c r="AP2609" s="24">
        <v>26.5</v>
      </c>
      <c r="AQ2609" s="24">
        <v>27</v>
      </c>
      <c r="AR2609" s="24">
        <v>27</v>
      </c>
      <c r="AS2609" s="24">
        <v>27</v>
      </c>
      <c r="AT2609" s="24">
        <v>27</v>
      </c>
      <c r="AU2609" s="24">
        <v>29</v>
      </c>
      <c r="AV2609" s="24">
        <v>29</v>
      </c>
      <c r="AW2609" s="24">
        <v>29</v>
      </c>
      <c r="AX2609" s="24">
        <v>29</v>
      </c>
      <c r="AY2609" s="24">
        <v>29</v>
      </c>
      <c r="AZ2609" s="24">
        <v>29</v>
      </c>
      <c r="BA2609" s="24">
        <v>29</v>
      </c>
      <c r="BB2609" s="24">
        <v>28</v>
      </c>
      <c r="BC2609" s="24">
        <v>29</v>
      </c>
      <c r="BD2609" s="24">
        <v>28.5</v>
      </c>
      <c r="BE2609" s="24">
        <v>27.5</v>
      </c>
      <c r="BF2609" s="24">
        <v>0.5</v>
      </c>
      <c r="BG2609" s="24">
        <v>0.5</v>
      </c>
      <c r="BH2609" s="24">
        <v>0.5</v>
      </c>
      <c r="BI2609" s="24">
        <v>0.5</v>
      </c>
      <c r="BJ2609" s="24">
        <v>0.5</v>
      </c>
      <c r="BL2609" s="24">
        <v>0.5</v>
      </c>
      <c r="BM2609" s="24">
        <v>0.5</v>
      </c>
      <c r="BN2609" s="24">
        <v>0.5</v>
      </c>
      <c r="BO2609" s="24">
        <v>0.5</v>
      </c>
      <c r="BP2609" s="24">
        <v>0.5</v>
      </c>
      <c r="BQ2609" s="24">
        <v>0.5</v>
      </c>
      <c r="BR2609" s="24">
        <v>0</v>
      </c>
      <c r="BS2609" s="24">
        <v>0</v>
      </c>
      <c r="BT2609" s="24">
        <v>0</v>
      </c>
      <c r="BU2609" s="24">
        <v>0</v>
      </c>
      <c r="BV2609" s="24">
        <v>0</v>
      </c>
      <c r="BW2609" s="24">
        <v>0</v>
      </c>
      <c r="BX2609" s="24">
        <v>0</v>
      </c>
      <c r="BY2609" s="24">
        <v>0</v>
      </c>
      <c r="BZ2609" s="24">
        <v>0</v>
      </c>
      <c r="CB2609" s="24">
        <v>0</v>
      </c>
      <c r="CC2609" s="24">
        <v>0</v>
      </c>
      <c r="CD2609" s="24">
        <v>89</v>
      </c>
      <c r="CE2609" s="24">
        <v>85</v>
      </c>
      <c r="CF2609" s="24">
        <v>90</v>
      </c>
      <c r="CG2609" s="24">
        <v>88</v>
      </c>
      <c r="CH2609" s="24">
        <v>94</v>
      </c>
      <c r="CI2609" s="24">
        <v>89</v>
      </c>
      <c r="CO2609" s="34">
        <f t="shared" si="173"/>
        <v>845972</v>
      </c>
    </row>
    <row r="2610" spans="1:93" ht="15">
      <c r="A2610" s="23" t="s">
        <v>205</v>
      </c>
      <c r="B2610" s="52">
        <v>41303</v>
      </c>
      <c r="C2610" s="25" t="str">
        <f t="shared" si="172"/>
        <v/>
      </c>
      <c r="G2610" s="24">
        <f t="shared" si="174"/>
        <v>104</v>
      </c>
      <c r="H2610" s="24">
        <v>863956</v>
      </c>
      <c r="I2610" s="24" t="str">
        <f t="shared" si="175"/>
        <v/>
      </c>
      <c r="K2610" s="24">
        <f>IF(J2610&gt;900,_xlfn.XLOOKUP(ROUND(J2610,0),'CM-VL-G-C-GL-B-T-ClassRimThickn'!$B$1:$B$112,'CM-VL-G-C-GL-B-T-ClassRimThickn'!$C$1:$C$112,0,1,1),J2610)</f>
        <v>0</v>
      </c>
      <c r="L2610" s="24">
        <v>1016.8</v>
      </c>
      <c r="M2610" s="24">
        <f>IF(L2610&gt;900,_xlfn.XLOOKUP(ROUND(L2610,0),'CM-VL-G-C-GL-B-T-ClassRimThickn'!$B$1:$B$112,'CM-VL-G-C-GL-B-T-ClassRimThickn'!$C$1:$C$112,0,1,1),L2610)</f>
        <v>0</v>
      </c>
      <c r="N2610" s="24">
        <v>1017.8</v>
      </c>
      <c r="O2610" s="24">
        <f>IF(N2610&gt;900,_xlfn.XLOOKUP(ROUND(N2610,0),'CM-VL-G-C-GL-B-T-ClassRimThickn'!$B$1:$B$112,'CM-VL-G-C-GL-B-T-ClassRimThickn'!$C$1:$C$112,0,1,1),N2610)</f>
        <v>0</v>
      </c>
      <c r="P2610" s="24">
        <v>1017.6</v>
      </c>
      <c r="Q2610" s="24">
        <f>IF(P2610&gt;900,_xlfn.XLOOKUP(ROUND(P2610,0),'CM-VL-G-C-GL-B-T-ClassRimThickn'!$B$1:$B$112,'CM-VL-G-C-GL-B-T-ClassRimThickn'!$C$1:$C$112,0,1,1),P2610)</f>
        <v>0</v>
      </c>
      <c r="S2610" s="24">
        <f>IF(R2610&gt;900,_xlfn.XLOOKUP(ROUND(R2610,0),'CM-VL-G-C-GL-B-T-ClassRimThickn'!$B$1:$B$112,'CM-VL-G-C-GL-B-T-ClassRimThickn'!$C$1:$C$112,0,1,1),R2610)</f>
        <v>0</v>
      </c>
      <c r="T2610" s="24">
        <v>1017.1</v>
      </c>
      <c r="U2610" s="24">
        <f>IF(T2610&gt;900,_xlfn.XLOOKUP(ROUND(T2610,0),'CM-VL-G-C-GL-B-T-ClassRimThickn'!$B$1:$B$112,'CM-VL-G-C-GL-B-T-ClassRimThickn'!$C$1:$C$112,0,1,1),T2610)</f>
        <v>0</v>
      </c>
      <c r="V2610" s="24">
        <v>1017.8</v>
      </c>
      <c r="W2610" s="24">
        <f>IF(V2610&gt;900,_xlfn.XLOOKUP(ROUND(V2610,0),'CM-VL-G-C-GL-B-T-ClassRimThickn'!$B$1:$B$112,'CM-VL-G-C-GL-B-T-ClassRimThickn'!$C$1:$C$112,0,1,1),V2610)</f>
        <v>0</v>
      </c>
      <c r="X2610" s="24">
        <v>1016.9</v>
      </c>
      <c r="Y2610" s="24">
        <f>IF(X2610&gt;900,_xlfn.XLOOKUP(ROUND(X2610,0),'CM-VL-G-C-GL-B-T-ClassRimThickn'!$B$1:$B$112,'CM-VL-G-C-GL-B-T-ClassRimThickn'!$C$1:$C$112,0,1,1),X2610)</f>
        <v>0</v>
      </c>
      <c r="Z2610" s="24">
        <v>1017.7</v>
      </c>
      <c r="AA2610" s="24">
        <f>IF(Z2610&gt;900,_xlfn.XLOOKUP(ROUND(Z2610,0),'CM-VL-G-C-GL-B-T-ClassRimThickn'!$B$1:$B$112,'CM-VL-G-C-GL-B-T-ClassRimThickn'!$C$1:$C$112,0,1,1),Z2610)</f>
        <v>0</v>
      </c>
      <c r="AB2610" s="24">
        <v>1017.6</v>
      </c>
      <c r="AC2610" s="24">
        <f>IF(AB2610&gt;900,_xlfn.XLOOKUP(ROUND(AB2610,0),'CM-VL-G-C-GL-B-T-ClassRimThickn'!$B$1:$B$112,'CM-VL-G-C-GL-B-T-ClassRimThickn'!$C$1:$C$112,0,1,1),AB2610)</f>
        <v>0</v>
      </c>
      <c r="AD2610" s="24">
        <v>1017.6</v>
      </c>
      <c r="AE2610" s="24">
        <f>IF(AD2610&gt;900,_xlfn.XLOOKUP(ROUND(AD2610,0),'CM-VL-G-C-GL-B-T-ClassRimThickn'!$B$1:$B$112,'CM-VL-G-C-GL-B-T-ClassRimThickn'!$C$1:$C$112,0,1,1),AD2610)</f>
        <v>0</v>
      </c>
      <c r="AF2610" s="24">
        <v>1017.6</v>
      </c>
      <c r="AG2610" s="24">
        <f>IF(AF2610&gt;900,_xlfn.XLOOKUP(ROUND(AF2610,0),'CM-VL-G-C-GL-B-T-ClassRimThickn'!$B$1:$B$112,'CM-VL-G-C-GL-B-T-ClassRimThickn'!$C$1:$C$112,0,1,1),AF2610)</f>
        <v>0</v>
      </c>
      <c r="AH2610" s="24">
        <v>28</v>
      </c>
      <c r="AI2610" s="24">
        <v>29</v>
      </c>
      <c r="AJ2610" s="24">
        <v>28</v>
      </c>
      <c r="AK2610" s="24">
        <v>27</v>
      </c>
      <c r="AL2610" s="24">
        <v>28</v>
      </c>
      <c r="AM2610" s="24">
        <v>27</v>
      </c>
      <c r="AN2610" s="24">
        <v>28</v>
      </c>
      <c r="AO2610" s="24">
        <v>29</v>
      </c>
      <c r="AP2610" s="24">
        <v>27</v>
      </c>
      <c r="AQ2610" s="24">
        <v>27</v>
      </c>
      <c r="AR2610" s="24">
        <v>29</v>
      </c>
      <c r="AS2610" s="24">
        <v>28</v>
      </c>
      <c r="AT2610" s="24">
        <v>28</v>
      </c>
      <c r="AU2610" s="24">
        <v>28</v>
      </c>
      <c r="AV2610" s="24">
        <v>28</v>
      </c>
      <c r="AW2610" s="24">
        <v>28</v>
      </c>
      <c r="AX2610" s="24">
        <v>28</v>
      </c>
      <c r="AY2610" s="24">
        <v>28</v>
      </c>
      <c r="AZ2610" s="24">
        <v>28</v>
      </c>
      <c r="BA2610" s="24">
        <v>28</v>
      </c>
      <c r="BB2610" s="24">
        <v>28</v>
      </c>
      <c r="BC2610" s="24">
        <v>28</v>
      </c>
      <c r="BD2610" s="24">
        <v>28</v>
      </c>
      <c r="BE2610" s="24">
        <v>28</v>
      </c>
      <c r="BF2610" s="24">
        <v>0</v>
      </c>
      <c r="BG2610" s="24">
        <v>0</v>
      </c>
      <c r="BH2610" s="24">
        <v>0</v>
      </c>
      <c r="BI2610" s="24">
        <v>0</v>
      </c>
      <c r="BJ2610" s="24">
        <v>0</v>
      </c>
      <c r="BL2610" s="24">
        <v>0</v>
      </c>
      <c r="BM2610" s="24">
        <v>0</v>
      </c>
      <c r="BN2610" s="24">
        <v>0</v>
      </c>
      <c r="BO2610" s="24">
        <v>0</v>
      </c>
      <c r="BP2610" s="24">
        <v>0</v>
      </c>
      <c r="BQ2610" s="24">
        <v>0</v>
      </c>
      <c r="BR2610" s="24">
        <v>0</v>
      </c>
      <c r="BS2610" s="24">
        <v>0</v>
      </c>
      <c r="BT2610" s="24">
        <v>0</v>
      </c>
      <c r="BU2610" s="24">
        <v>0</v>
      </c>
      <c r="BV2610" s="24">
        <v>0</v>
      </c>
      <c r="BW2610" s="24">
        <v>0</v>
      </c>
      <c r="BX2610" s="24">
        <v>0</v>
      </c>
      <c r="BY2610" s="24">
        <v>0</v>
      </c>
      <c r="BZ2610" s="24">
        <v>0</v>
      </c>
      <c r="CB2610" s="24">
        <v>0</v>
      </c>
      <c r="CC2610" s="24">
        <v>0</v>
      </c>
      <c r="CD2610" s="24">
        <v>130</v>
      </c>
      <c r="CE2610" s="24">
        <v>120</v>
      </c>
      <c r="CF2610" s="24">
        <v>130</v>
      </c>
      <c r="CG2610" s="24">
        <v>120</v>
      </c>
      <c r="CH2610" s="24">
        <v>115</v>
      </c>
      <c r="CI2610" s="24">
        <v>115</v>
      </c>
      <c r="CO2610" s="34">
        <f t="shared" si="173"/>
        <v>863956</v>
      </c>
    </row>
    <row r="2611" spans="1:93" ht="15">
      <c r="A2611" s="23" t="s">
        <v>205</v>
      </c>
      <c r="B2611" s="52">
        <v>41332</v>
      </c>
      <c r="C2611" s="25" t="str">
        <f t="shared" si="172"/>
        <v/>
      </c>
      <c r="G2611" s="24">
        <f t="shared" si="174"/>
        <v>29</v>
      </c>
      <c r="H2611" s="24">
        <v>871678</v>
      </c>
      <c r="I2611" s="24" t="str">
        <f t="shared" si="175"/>
        <v/>
      </c>
      <c r="K2611" s="24">
        <f>IF(J2611&gt;900,_xlfn.XLOOKUP(ROUND(J2611,0),'CM-VL-G-C-GL-B-T-ClassRimThickn'!$B$1:$B$112,'CM-VL-G-C-GL-B-T-ClassRimThickn'!$C$1:$C$112,0,1,1),J2611)</f>
        <v>0</v>
      </c>
      <c r="L2611" s="24">
        <v>89</v>
      </c>
      <c r="M2611" s="24">
        <f>IF(L2611&gt;900,_xlfn.XLOOKUP(ROUND(L2611,0),'CM-VL-G-C-GL-B-T-ClassRimThickn'!$B$1:$B$112,'CM-VL-G-C-GL-B-T-ClassRimThickn'!$C$1:$C$112,0,1,1),L2611)</f>
        <v>89</v>
      </c>
      <c r="N2611" s="24">
        <v>89</v>
      </c>
      <c r="O2611" s="24">
        <f>IF(N2611&gt;900,_xlfn.XLOOKUP(ROUND(N2611,0),'CM-VL-G-C-GL-B-T-ClassRimThickn'!$B$1:$B$112,'CM-VL-G-C-GL-B-T-ClassRimThickn'!$C$1:$C$112,0,1,1),N2611)</f>
        <v>89</v>
      </c>
      <c r="P2611" s="24">
        <v>90</v>
      </c>
      <c r="Q2611" s="24">
        <f>IF(P2611&gt;900,_xlfn.XLOOKUP(ROUND(P2611,0),'CM-VL-G-C-GL-B-T-ClassRimThickn'!$B$1:$B$112,'CM-VL-G-C-GL-B-T-ClassRimThickn'!$C$1:$C$112,0,1,1),P2611)</f>
        <v>90</v>
      </c>
      <c r="S2611" s="24">
        <f>IF(R2611&gt;900,_xlfn.XLOOKUP(ROUND(R2611,0),'CM-VL-G-C-GL-B-T-ClassRimThickn'!$B$1:$B$112,'CM-VL-G-C-GL-B-T-ClassRimThickn'!$C$1:$C$112,0,1,1),R2611)</f>
        <v>0</v>
      </c>
      <c r="T2611" s="24">
        <v>90</v>
      </c>
      <c r="U2611" s="24">
        <f>IF(T2611&gt;900,_xlfn.XLOOKUP(ROUND(T2611,0),'CM-VL-G-C-GL-B-T-ClassRimThickn'!$B$1:$B$112,'CM-VL-G-C-GL-B-T-ClassRimThickn'!$C$1:$C$112,0,1,1),T2611)</f>
        <v>90</v>
      </c>
      <c r="V2611" s="24">
        <v>90</v>
      </c>
      <c r="W2611" s="24">
        <f>IF(V2611&gt;900,_xlfn.XLOOKUP(ROUND(V2611,0),'CM-VL-G-C-GL-B-T-ClassRimThickn'!$B$1:$B$112,'CM-VL-G-C-GL-B-T-ClassRimThickn'!$C$1:$C$112,0,1,1),V2611)</f>
        <v>90</v>
      </c>
      <c r="X2611" s="24">
        <v>89</v>
      </c>
      <c r="Y2611" s="24">
        <f>IF(X2611&gt;900,_xlfn.XLOOKUP(ROUND(X2611,0),'CM-VL-G-C-GL-B-T-ClassRimThickn'!$B$1:$B$112,'CM-VL-G-C-GL-B-T-ClassRimThickn'!$C$1:$C$112,0,1,1),X2611)</f>
        <v>89</v>
      </c>
      <c r="Z2611" s="24">
        <v>89</v>
      </c>
      <c r="AA2611" s="24">
        <f>IF(Z2611&gt;900,_xlfn.XLOOKUP(ROUND(Z2611,0),'CM-VL-G-C-GL-B-T-ClassRimThickn'!$B$1:$B$112,'CM-VL-G-C-GL-B-T-ClassRimThickn'!$C$1:$C$112,0,1,1),Z2611)</f>
        <v>89</v>
      </c>
      <c r="AB2611" s="24">
        <v>90</v>
      </c>
      <c r="AC2611" s="24">
        <f>IF(AB2611&gt;900,_xlfn.XLOOKUP(ROUND(AB2611,0),'CM-VL-G-C-GL-B-T-ClassRimThickn'!$B$1:$B$112,'CM-VL-G-C-GL-B-T-ClassRimThickn'!$C$1:$C$112,0,1,1),AB2611)</f>
        <v>90</v>
      </c>
      <c r="AD2611" s="24">
        <v>89</v>
      </c>
      <c r="AE2611" s="24">
        <f>IF(AD2611&gt;900,_xlfn.XLOOKUP(ROUND(AD2611,0),'CM-VL-G-C-GL-B-T-ClassRimThickn'!$B$1:$B$112,'CM-VL-G-C-GL-B-T-ClassRimThickn'!$C$1:$C$112,0,1,1),AD2611)</f>
        <v>89</v>
      </c>
      <c r="AF2611" s="24">
        <v>90</v>
      </c>
      <c r="AG2611" s="24">
        <f>IF(AF2611&gt;900,_xlfn.XLOOKUP(ROUND(AF2611,0),'CM-VL-G-C-GL-B-T-ClassRimThickn'!$B$1:$B$112,'CM-VL-G-C-GL-B-T-ClassRimThickn'!$C$1:$C$112,0,1,1),AF2611)</f>
        <v>90</v>
      </c>
      <c r="AH2611" s="24">
        <v>28</v>
      </c>
      <c r="AI2611" s="24">
        <v>28</v>
      </c>
      <c r="AJ2611" s="24">
        <v>27</v>
      </c>
      <c r="AK2611" s="24">
        <v>28</v>
      </c>
      <c r="AL2611" s="24">
        <v>28</v>
      </c>
      <c r="AM2611" s="24">
        <v>28</v>
      </c>
      <c r="AN2611" s="24">
        <v>28</v>
      </c>
      <c r="AO2611" s="24">
        <v>28</v>
      </c>
      <c r="AP2611" s="24">
        <v>28</v>
      </c>
      <c r="AQ2611" s="24">
        <v>27</v>
      </c>
      <c r="AR2611" s="24">
        <v>29</v>
      </c>
      <c r="AS2611" s="24">
        <v>28</v>
      </c>
      <c r="AT2611" s="24">
        <v>28</v>
      </c>
      <c r="AU2611" s="24">
        <v>29</v>
      </c>
      <c r="AV2611" s="24">
        <v>28</v>
      </c>
      <c r="AW2611" s="24">
        <v>28</v>
      </c>
      <c r="AX2611" s="24">
        <v>28</v>
      </c>
      <c r="AY2611" s="24">
        <v>29</v>
      </c>
      <c r="AZ2611" s="24">
        <v>29</v>
      </c>
      <c r="BA2611" s="24">
        <v>28</v>
      </c>
      <c r="BB2611" s="24">
        <v>28</v>
      </c>
      <c r="BC2611" s="24">
        <v>28</v>
      </c>
      <c r="BD2611" s="24">
        <v>29</v>
      </c>
      <c r="BE2611" s="24">
        <v>28</v>
      </c>
      <c r="BF2611" s="24">
        <v>0</v>
      </c>
      <c r="BG2611" s="24">
        <v>0</v>
      </c>
      <c r="BH2611" s="24">
        <v>0</v>
      </c>
      <c r="BI2611" s="24">
        <v>0</v>
      </c>
      <c r="BJ2611" s="24">
        <v>0</v>
      </c>
      <c r="BL2611" s="24">
        <v>0.5</v>
      </c>
      <c r="BM2611" s="24">
        <v>0</v>
      </c>
      <c r="BN2611" s="24">
        <v>0</v>
      </c>
      <c r="BO2611" s="24">
        <v>0</v>
      </c>
      <c r="BP2611" s="24">
        <v>0</v>
      </c>
      <c r="BQ2611" s="24">
        <v>0</v>
      </c>
      <c r="BR2611" s="24">
        <v>0</v>
      </c>
      <c r="BS2611" s="24">
        <v>0</v>
      </c>
      <c r="BT2611" s="24">
        <v>0</v>
      </c>
      <c r="BU2611" s="24">
        <v>0</v>
      </c>
      <c r="BV2611" s="24">
        <v>0</v>
      </c>
      <c r="BW2611" s="24">
        <v>0</v>
      </c>
      <c r="BX2611" s="24">
        <v>0</v>
      </c>
      <c r="BY2611" s="24">
        <v>0</v>
      </c>
      <c r="BZ2611" s="24">
        <v>0</v>
      </c>
      <c r="CB2611" s="24">
        <v>0</v>
      </c>
      <c r="CC2611" s="24">
        <v>0</v>
      </c>
      <c r="CD2611" s="24">
        <v>133</v>
      </c>
      <c r="CE2611" s="24">
        <v>125</v>
      </c>
      <c r="CF2611" s="24">
        <v>127</v>
      </c>
      <c r="CG2611" s="24">
        <v>119</v>
      </c>
      <c r="CH2611" s="24">
        <v>110</v>
      </c>
      <c r="CI2611" s="24">
        <v>110</v>
      </c>
      <c r="CO2611" s="34">
        <f t="shared" si="173"/>
        <v>871678</v>
      </c>
    </row>
    <row r="2612" spans="1:93" ht="15">
      <c r="A2612" s="23" t="s">
        <v>205</v>
      </c>
      <c r="B2612" s="52">
        <v>41368</v>
      </c>
      <c r="C2612" s="25" t="str">
        <f t="shared" si="172"/>
        <v/>
      </c>
      <c r="G2612" s="24">
        <f t="shared" si="174"/>
        <v>36</v>
      </c>
      <c r="H2612" s="24">
        <v>881207</v>
      </c>
      <c r="I2612" s="24" t="str">
        <f t="shared" si="175"/>
        <v/>
      </c>
      <c r="K2612" s="24">
        <f>IF(J2612&gt;900,_xlfn.XLOOKUP(ROUND(J2612,0),'CM-VL-G-C-GL-B-T-ClassRimThickn'!$B$1:$B$112,'CM-VL-G-C-GL-B-T-ClassRimThickn'!$C$1:$C$112,0,1,1),J2612)</f>
        <v>0</v>
      </c>
      <c r="L2612" s="24">
        <v>90</v>
      </c>
      <c r="M2612" s="24">
        <f>IF(L2612&gt;900,_xlfn.XLOOKUP(ROUND(L2612,0),'CM-VL-G-C-GL-B-T-ClassRimThickn'!$B$1:$B$112,'CM-VL-G-C-GL-B-T-ClassRimThickn'!$C$1:$C$112,0,1,1),L2612)</f>
        <v>90</v>
      </c>
      <c r="N2612" s="24">
        <v>89</v>
      </c>
      <c r="O2612" s="24">
        <f>IF(N2612&gt;900,_xlfn.XLOOKUP(ROUND(N2612,0),'CM-VL-G-C-GL-B-T-ClassRimThickn'!$B$1:$B$112,'CM-VL-G-C-GL-B-T-ClassRimThickn'!$C$1:$C$112,0,1,1),N2612)</f>
        <v>89</v>
      </c>
      <c r="P2612" s="24">
        <v>90</v>
      </c>
      <c r="Q2612" s="24">
        <f>IF(P2612&gt;900,_xlfn.XLOOKUP(ROUND(P2612,0),'CM-VL-G-C-GL-B-T-ClassRimThickn'!$B$1:$B$112,'CM-VL-G-C-GL-B-T-ClassRimThickn'!$C$1:$C$112,0,1,1),P2612)</f>
        <v>90</v>
      </c>
      <c r="S2612" s="24">
        <f>IF(R2612&gt;900,_xlfn.XLOOKUP(ROUND(R2612,0),'CM-VL-G-C-GL-B-T-ClassRimThickn'!$B$1:$B$112,'CM-VL-G-C-GL-B-T-ClassRimThickn'!$C$1:$C$112,0,1,1),R2612)</f>
        <v>0</v>
      </c>
      <c r="T2612" s="24">
        <v>90</v>
      </c>
      <c r="U2612" s="24">
        <f>IF(T2612&gt;900,_xlfn.XLOOKUP(ROUND(T2612,0),'CM-VL-G-C-GL-B-T-ClassRimThickn'!$B$1:$B$112,'CM-VL-G-C-GL-B-T-ClassRimThickn'!$C$1:$C$112,0,1,1),T2612)</f>
        <v>90</v>
      </c>
      <c r="V2612" s="24">
        <v>90</v>
      </c>
      <c r="W2612" s="24">
        <f>IF(V2612&gt;900,_xlfn.XLOOKUP(ROUND(V2612,0),'CM-VL-G-C-GL-B-T-ClassRimThickn'!$B$1:$B$112,'CM-VL-G-C-GL-B-T-ClassRimThickn'!$C$1:$C$112,0,1,1),V2612)</f>
        <v>90</v>
      </c>
      <c r="X2612" s="24">
        <v>89</v>
      </c>
      <c r="Y2612" s="24">
        <f>IF(X2612&gt;900,_xlfn.XLOOKUP(ROUND(X2612,0),'CM-VL-G-C-GL-B-T-ClassRimThickn'!$B$1:$B$112,'CM-VL-G-C-GL-B-T-ClassRimThickn'!$C$1:$C$112,0,1,1),X2612)</f>
        <v>89</v>
      </c>
      <c r="Z2612" s="24">
        <v>89</v>
      </c>
      <c r="AA2612" s="24">
        <f>IF(Z2612&gt;900,_xlfn.XLOOKUP(ROUND(Z2612,0),'CM-VL-G-C-GL-B-T-ClassRimThickn'!$B$1:$B$112,'CM-VL-G-C-GL-B-T-ClassRimThickn'!$C$1:$C$112,0,1,1),Z2612)</f>
        <v>89</v>
      </c>
      <c r="AB2612" s="24">
        <v>90</v>
      </c>
      <c r="AC2612" s="24">
        <f>IF(AB2612&gt;900,_xlfn.XLOOKUP(ROUND(AB2612,0),'CM-VL-G-C-GL-B-T-ClassRimThickn'!$B$1:$B$112,'CM-VL-G-C-GL-B-T-ClassRimThickn'!$C$1:$C$112,0,1,1),AB2612)</f>
        <v>90</v>
      </c>
      <c r="AD2612" s="24">
        <v>90</v>
      </c>
      <c r="AE2612" s="24">
        <f>IF(AD2612&gt;900,_xlfn.XLOOKUP(ROUND(AD2612,0),'CM-VL-G-C-GL-B-T-ClassRimThickn'!$B$1:$B$112,'CM-VL-G-C-GL-B-T-ClassRimThickn'!$C$1:$C$112,0,1,1),AD2612)</f>
        <v>90</v>
      </c>
      <c r="AF2612" s="24">
        <v>90</v>
      </c>
      <c r="AG2612" s="24">
        <f>IF(AF2612&gt;900,_xlfn.XLOOKUP(ROUND(AF2612,0),'CM-VL-G-C-GL-B-T-ClassRimThickn'!$B$1:$B$112,'CM-VL-G-C-GL-B-T-ClassRimThickn'!$C$1:$C$112,0,1,1),AF2612)</f>
        <v>90</v>
      </c>
      <c r="AH2612" s="24">
        <v>27</v>
      </c>
      <c r="AI2612" s="24">
        <v>28</v>
      </c>
      <c r="AJ2612" s="24">
        <v>26</v>
      </c>
      <c r="AK2612" s="24">
        <v>26.5</v>
      </c>
      <c r="AL2612" s="24">
        <v>27.5</v>
      </c>
      <c r="AM2612" s="24">
        <v>26.5</v>
      </c>
      <c r="AN2612" s="24">
        <v>27.5</v>
      </c>
      <c r="AO2612" s="24">
        <v>27</v>
      </c>
      <c r="AP2612" s="24">
        <v>27</v>
      </c>
      <c r="AQ2612" s="24">
        <v>27</v>
      </c>
      <c r="AR2612" s="24">
        <v>28</v>
      </c>
      <c r="AS2612" s="24">
        <v>27.5</v>
      </c>
      <c r="AT2612" s="24">
        <v>28</v>
      </c>
      <c r="AU2612" s="24">
        <v>28</v>
      </c>
      <c r="AV2612" s="24">
        <v>28</v>
      </c>
      <c r="AW2612" s="24">
        <v>28</v>
      </c>
      <c r="AX2612" s="24">
        <v>28</v>
      </c>
      <c r="AY2612" s="24">
        <v>28</v>
      </c>
      <c r="AZ2612" s="24">
        <v>28</v>
      </c>
      <c r="BA2612" s="24">
        <v>28</v>
      </c>
      <c r="BB2612" s="24">
        <v>28</v>
      </c>
      <c r="BC2612" s="24">
        <v>28</v>
      </c>
      <c r="BD2612" s="24">
        <v>28</v>
      </c>
      <c r="BE2612" s="24">
        <v>28</v>
      </c>
      <c r="BF2612" s="24">
        <v>0</v>
      </c>
      <c r="BG2612" s="24">
        <v>0</v>
      </c>
      <c r="BH2612" s="24">
        <v>0</v>
      </c>
      <c r="BI2612" s="24">
        <v>0</v>
      </c>
      <c r="BJ2612" s="24">
        <v>0</v>
      </c>
      <c r="BL2612" s="24">
        <v>0</v>
      </c>
      <c r="BM2612" s="24">
        <v>0</v>
      </c>
      <c r="BN2612" s="24">
        <v>0</v>
      </c>
      <c r="BO2612" s="24">
        <v>0</v>
      </c>
      <c r="BP2612" s="24">
        <v>0</v>
      </c>
      <c r="BQ2612" s="24">
        <v>0.3</v>
      </c>
      <c r="BR2612" s="24">
        <v>0</v>
      </c>
      <c r="BS2612" s="24">
        <v>0</v>
      </c>
      <c r="BT2612" s="24">
        <v>0</v>
      </c>
      <c r="BU2612" s="24">
        <v>0</v>
      </c>
      <c r="BV2612" s="24">
        <v>0</v>
      </c>
      <c r="BW2612" s="24">
        <v>0</v>
      </c>
      <c r="BX2612" s="24">
        <v>0</v>
      </c>
      <c r="BY2612" s="24">
        <v>0</v>
      </c>
      <c r="BZ2612" s="24">
        <v>0</v>
      </c>
      <c r="CB2612" s="24">
        <v>0</v>
      </c>
      <c r="CC2612" s="24">
        <v>0</v>
      </c>
      <c r="CD2612" s="24">
        <v>126</v>
      </c>
      <c r="CE2612" s="24">
        <v>120</v>
      </c>
      <c r="CF2612" s="24">
        <v>131</v>
      </c>
      <c r="CG2612" s="24">
        <v>116</v>
      </c>
      <c r="CH2612" s="24">
        <v>115</v>
      </c>
      <c r="CI2612" s="24">
        <v>117</v>
      </c>
      <c r="CO2612" s="34">
        <f t="shared" si="173"/>
        <v>881207</v>
      </c>
    </row>
    <row r="2613" spans="1:93" ht="15">
      <c r="A2613" s="23" t="s">
        <v>205</v>
      </c>
      <c r="B2613" s="52">
        <v>41401</v>
      </c>
      <c r="C2613" s="25" t="str">
        <f t="shared" si="172"/>
        <v/>
      </c>
      <c r="G2613" s="24">
        <f t="shared" si="174"/>
        <v>33</v>
      </c>
      <c r="H2613" s="24">
        <v>889095</v>
      </c>
      <c r="I2613" s="24" t="str">
        <f t="shared" si="175"/>
        <v/>
      </c>
      <c r="K2613" s="24">
        <f>IF(J2613&gt;900,_xlfn.XLOOKUP(ROUND(J2613,0),'CM-VL-G-C-GL-B-T-ClassRimThickn'!$B$1:$B$112,'CM-VL-G-C-GL-B-T-ClassRimThickn'!$C$1:$C$112,0,1,1),J2613)</f>
        <v>0</v>
      </c>
      <c r="L2613" s="24">
        <v>90</v>
      </c>
      <c r="M2613" s="24">
        <f>IF(L2613&gt;900,_xlfn.XLOOKUP(ROUND(L2613,0),'CM-VL-G-C-GL-B-T-ClassRimThickn'!$B$1:$B$112,'CM-VL-G-C-GL-B-T-ClassRimThickn'!$C$1:$C$112,0,1,1),L2613)</f>
        <v>90</v>
      </c>
      <c r="N2613" s="24">
        <v>89</v>
      </c>
      <c r="O2613" s="24">
        <f>IF(N2613&gt;900,_xlfn.XLOOKUP(ROUND(N2613,0),'CM-VL-G-C-GL-B-T-ClassRimThickn'!$B$1:$B$112,'CM-VL-G-C-GL-B-T-ClassRimThickn'!$C$1:$C$112,0,1,1),N2613)</f>
        <v>89</v>
      </c>
      <c r="P2613" s="24">
        <v>90</v>
      </c>
      <c r="Q2613" s="24">
        <f>IF(P2613&gt;900,_xlfn.XLOOKUP(ROUND(P2613,0),'CM-VL-G-C-GL-B-T-ClassRimThickn'!$B$1:$B$112,'CM-VL-G-C-GL-B-T-ClassRimThickn'!$C$1:$C$112,0,1,1),P2613)</f>
        <v>90</v>
      </c>
      <c r="S2613" s="24">
        <f>IF(R2613&gt;900,_xlfn.XLOOKUP(ROUND(R2613,0),'CM-VL-G-C-GL-B-T-ClassRimThickn'!$B$1:$B$112,'CM-VL-G-C-GL-B-T-ClassRimThickn'!$C$1:$C$112,0,1,1),R2613)</f>
        <v>0</v>
      </c>
      <c r="T2613" s="24">
        <v>90</v>
      </c>
      <c r="U2613" s="24">
        <f>IF(T2613&gt;900,_xlfn.XLOOKUP(ROUND(T2613,0),'CM-VL-G-C-GL-B-T-ClassRimThickn'!$B$1:$B$112,'CM-VL-G-C-GL-B-T-ClassRimThickn'!$C$1:$C$112,0,1,1),T2613)</f>
        <v>90</v>
      </c>
      <c r="V2613" s="24">
        <v>90</v>
      </c>
      <c r="W2613" s="24">
        <f>IF(V2613&gt;900,_xlfn.XLOOKUP(ROUND(V2613,0),'CM-VL-G-C-GL-B-T-ClassRimThickn'!$B$1:$B$112,'CM-VL-G-C-GL-B-T-ClassRimThickn'!$C$1:$C$112,0,1,1),V2613)</f>
        <v>90</v>
      </c>
      <c r="X2613" s="24">
        <v>90</v>
      </c>
      <c r="Y2613" s="24">
        <f>IF(X2613&gt;900,_xlfn.XLOOKUP(ROUND(X2613,0),'CM-VL-G-C-GL-B-T-ClassRimThickn'!$B$1:$B$112,'CM-VL-G-C-GL-B-T-ClassRimThickn'!$C$1:$C$112,0,1,1),X2613)</f>
        <v>90</v>
      </c>
      <c r="Z2613" s="24">
        <v>90</v>
      </c>
      <c r="AA2613" s="24">
        <f>IF(Z2613&gt;900,_xlfn.XLOOKUP(ROUND(Z2613,0),'CM-VL-G-C-GL-B-T-ClassRimThickn'!$B$1:$B$112,'CM-VL-G-C-GL-B-T-ClassRimThickn'!$C$1:$C$112,0,1,1),Z2613)</f>
        <v>90</v>
      </c>
      <c r="AB2613" s="24">
        <v>90</v>
      </c>
      <c r="AC2613" s="24">
        <f>IF(AB2613&gt;900,_xlfn.XLOOKUP(ROUND(AB2613,0),'CM-VL-G-C-GL-B-T-ClassRimThickn'!$B$1:$B$112,'CM-VL-G-C-GL-B-T-ClassRimThickn'!$C$1:$C$112,0,1,1),AB2613)</f>
        <v>90</v>
      </c>
      <c r="AD2613" s="24">
        <v>90</v>
      </c>
      <c r="AE2613" s="24">
        <f>IF(AD2613&gt;900,_xlfn.XLOOKUP(ROUND(AD2613,0),'CM-VL-G-C-GL-B-T-ClassRimThickn'!$B$1:$B$112,'CM-VL-G-C-GL-B-T-ClassRimThickn'!$C$1:$C$112,0,1,1),AD2613)</f>
        <v>90</v>
      </c>
      <c r="AF2613" s="24">
        <v>90</v>
      </c>
      <c r="AG2613" s="24">
        <f>IF(AF2613&gt;900,_xlfn.XLOOKUP(ROUND(AF2613,0),'CM-VL-G-C-GL-B-T-ClassRimThickn'!$B$1:$B$112,'CM-VL-G-C-GL-B-T-ClassRimThickn'!$C$1:$C$112,0,1,1),AF2613)</f>
        <v>90</v>
      </c>
      <c r="AH2613" s="24">
        <v>25</v>
      </c>
      <c r="AI2613" s="24">
        <v>28</v>
      </c>
      <c r="AJ2613" s="24">
        <v>25</v>
      </c>
      <c r="AK2613" s="24">
        <v>26</v>
      </c>
      <c r="AL2613" s="24">
        <v>27</v>
      </c>
      <c r="AM2613" s="24">
        <v>25</v>
      </c>
      <c r="AN2613" s="24">
        <v>26</v>
      </c>
      <c r="AO2613" s="24">
        <v>27</v>
      </c>
      <c r="AP2613" s="24">
        <v>27</v>
      </c>
      <c r="AQ2613" s="24">
        <v>26</v>
      </c>
      <c r="AR2613" s="24">
        <v>28</v>
      </c>
      <c r="AS2613" s="24">
        <v>27</v>
      </c>
      <c r="AT2613" s="24">
        <v>28</v>
      </c>
      <c r="AU2613" s="24">
        <v>28</v>
      </c>
      <c r="AV2613" s="24">
        <v>28</v>
      </c>
      <c r="AW2613" s="24">
        <v>28</v>
      </c>
      <c r="AX2613" s="24">
        <v>28</v>
      </c>
      <c r="AY2613" s="24">
        <v>28</v>
      </c>
      <c r="AZ2613" s="24">
        <v>28</v>
      </c>
      <c r="BA2613" s="24">
        <v>28</v>
      </c>
      <c r="BB2613" s="24">
        <v>28.5</v>
      </c>
      <c r="BC2613" s="24">
        <v>28</v>
      </c>
      <c r="BD2613" s="24">
        <v>29</v>
      </c>
      <c r="BE2613" s="24">
        <v>28</v>
      </c>
      <c r="BF2613" s="24">
        <v>0</v>
      </c>
      <c r="BG2613" s="24">
        <v>0</v>
      </c>
      <c r="BH2613" s="24">
        <v>0</v>
      </c>
      <c r="BI2613" s="24">
        <v>0</v>
      </c>
      <c r="BJ2613" s="24">
        <v>0.5</v>
      </c>
      <c r="BL2613" s="24">
        <v>0</v>
      </c>
      <c r="BM2613" s="24">
        <v>0</v>
      </c>
      <c r="BN2613" s="24">
        <v>0</v>
      </c>
      <c r="BO2613" s="24">
        <v>0.5</v>
      </c>
      <c r="BP2613" s="24">
        <v>0.5</v>
      </c>
      <c r="BQ2613" s="24">
        <v>0.5</v>
      </c>
      <c r="BR2613" s="24">
        <v>0</v>
      </c>
      <c r="BS2613" s="24">
        <v>0</v>
      </c>
      <c r="BT2613" s="24">
        <v>0</v>
      </c>
      <c r="BU2613" s="24">
        <v>0</v>
      </c>
      <c r="BV2613" s="24">
        <v>0</v>
      </c>
      <c r="BW2613" s="24">
        <v>0</v>
      </c>
      <c r="BX2613" s="24">
        <v>0</v>
      </c>
      <c r="BY2613" s="24">
        <v>0</v>
      </c>
      <c r="BZ2613" s="24">
        <v>0</v>
      </c>
      <c r="CB2613" s="24">
        <v>0</v>
      </c>
      <c r="CC2613" s="24">
        <v>0</v>
      </c>
      <c r="CD2613" s="24">
        <v>130</v>
      </c>
      <c r="CE2613" s="24">
        <v>125</v>
      </c>
      <c r="CF2613" s="24">
        <v>130</v>
      </c>
      <c r="CG2613" s="24">
        <v>120</v>
      </c>
      <c r="CH2613" s="24">
        <v>110</v>
      </c>
      <c r="CI2613" s="24">
        <v>110</v>
      </c>
      <c r="CO2613" s="34">
        <f t="shared" si="173"/>
        <v>889095</v>
      </c>
    </row>
    <row r="2614" spans="1:93" ht="15">
      <c r="A2614" s="23" t="s">
        <v>205</v>
      </c>
      <c r="B2614" s="52">
        <v>41439</v>
      </c>
      <c r="C2614" s="25" t="str">
        <f t="shared" si="172"/>
        <v/>
      </c>
      <c r="G2614" s="24">
        <f t="shared" si="174"/>
        <v>38</v>
      </c>
      <c r="H2614" s="24">
        <v>898837</v>
      </c>
      <c r="I2614" s="24" t="str">
        <f t="shared" si="175"/>
        <v/>
      </c>
      <c r="K2614" s="24">
        <f>IF(J2614&gt;900,_xlfn.XLOOKUP(ROUND(J2614,0),'CM-VL-G-C-GL-B-T-ClassRimThickn'!$B$1:$B$112,'CM-VL-G-C-GL-B-T-ClassRimThickn'!$C$1:$C$112,0,1,1),J2614)</f>
        <v>0</v>
      </c>
      <c r="L2614" s="24">
        <v>89</v>
      </c>
      <c r="M2614" s="24">
        <f>IF(L2614&gt;900,_xlfn.XLOOKUP(ROUND(L2614,0),'CM-VL-G-C-GL-B-T-ClassRimThickn'!$B$1:$B$112,'CM-VL-G-C-GL-B-T-ClassRimThickn'!$C$1:$C$112,0,1,1),L2614)</f>
        <v>89</v>
      </c>
      <c r="N2614" s="24">
        <v>89</v>
      </c>
      <c r="O2614" s="24">
        <f>IF(N2614&gt;900,_xlfn.XLOOKUP(ROUND(N2614,0),'CM-VL-G-C-GL-B-T-ClassRimThickn'!$B$1:$B$112,'CM-VL-G-C-GL-B-T-ClassRimThickn'!$C$1:$C$112,0,1,1),N2614)</f>
        <v>89</v>
      </c>
      <c r="P2614" s="24">
        <v>90</v>
      </c>
      <c r="Q2614" s="24">
        <f>IF(P2614&gt;900,_xlfn.XLOOKUP(ROUND(P2614,0),'CM-VL-G-C-GL-B-T-ClassRimThickn'!$B$1:$B$112,'CM-VL-G-C-GL-B-T-ClassRimThickn'!$C$1:$C$112,0,1,1),P2614)</f>
        <v>90</v>
      </c>
      <c r="S2614" s="24">
        <f>IF(R2614&gt;900,_xlfn.XLOOKUP(ROUND(R2614,0),'CM-VL-G-C-GL-B-T-ClassRimThickn'!$B$1:$B$112,'CM-VL-G-C-GL-B-T-ClassRimThickn'!$C$1:$C$112,0,1,1),R2614)</f>
        <v>0</v>
      </c>
      <c r="T2614" s="24">
        <v>90</v>
      </c>
      <c r="U2614" s="24">
        <f>IF(T2614&gt;900,_xlfn.XLOOKUP(ROUND(T2614,0),'CM-VL-G-C-GL-B-T-ClassRimThickn'!$B$1:$B$112,'CM-VL-G-C-GL-B-T-ClassRimThickn'!$C$1:$C$112,0,1,1),T2614)</f>
        <v>90</v>
      </c>
      <c r="V2614" s="24">
        <v>89</v>
      </c>
      <c r="W2614" s="24">
        <f>IF(V2614&gt;900,_xlfn.XLOOKUP(ROUND(V2614,0),'CM-VL-G-C-GL-B-T-ClassRimThickn'!$B$1:$B$112,'CM-VL-G-C-GL-B-T-ClassRimThickn'!$C$1:$C$112,0,1,1),V2614)</f>
        <v>89</v>
      </c>
      <c r="X2614" s="24">
        <v>89</v>
      </c>
      <c r="Y2614" s="24">
        <f>IF(X2614&gt;900,_xlfn.XLOOKUP(ROUND(X2614,0),'CM-VL-G-C-GL-B-T-ClassRimThickn'!$B$1:$B$112,'CM-VL-G-C-GL-B-T-ClassRimThickn'!$C$1:$C$112,0,1,1),X2614)</f>
        <v>89</v>
      </c>
      <c r="Z2614" s="24">
        <v>90</v>
      </c>
      <c r="AA2614" s="24">
        <f>IF(Z2614&gt;900,_xlfn.XLOOKUP(ROUND(Z2614,0),'CM-VL-G-C-GL-B-T-ClassRimThickn'!$B$1:$B$112,'CM-VL-G-C-GL-B-T-ClassRimThickn'!$C$1:$C$112,0,1,1),Z2614)</f>
        <v>90</v>
      </c>
      <c r="AB2614" s="24">
        <v>90</v>
      </c>
      <c r="AC2614" s="24">
        <f>IF(AB2614&gt;900,_xlfn.XLOOKUP(ROUND(AB2614,0),'CM-VL-G-C-GL-B-T-ClassRimThickn'!$B$1:$B$112,'CM-VL-G-C-GL-B-T-ClassRimThickn'!$C$1:$C$112,0,1,1),AB2614)</f>
        <v>90</v>
      </c>
      <c r="AD2614" s="24">
        <v>89</v>
      </c>
      <c r="AE2614" s="24">
        <f>IF(AD2614&gt;900,_xlfn.XLOOKUP(ROUND(AD2614,0),'CM-VL-G-C-GL-B-T-ClassRimThickn'!$B$1:$B$112,'CM-VL-G-C-GL-B-T-ClassRimThickn'!$C$1:$C$112,0,1,1),AD2614)</f>
        <v>89</v>
      </c>
      <c r="AF2614" s="24">
        <v>90</v>
      </c>
      <c r="AG2614" s="24">
        <f>IF(AF2614&gt;900,_xlfn.XLOOKUP(ROUND(AF2614,0),'CM-VL-G-C-GL-B-T-ClassRimThickn'!$B$1:$B$112,'CM-VL-G-C-GL-B-T-ClassRimThickn'!$C$1:$C$112,0,1,1),AF2614)</f>
        <v>90</v>
      </c>
      <c r="AH2614" s="24">
        <v>25</v>
      </c>
      <c r="AI2614" s="24">
        <v>27</v>
      </c>
      <c r="AJ2614" s="24">
        <v>26</v>
      </c>
      <c r="AK2614" s="24">
        <v>25</v>
      </c>
      <c r="AL2614" s="24">
        <v>26</v>
      </c>
      <c r="AM2614" s="24">
        <v>25</v>
      </c>
      <c r="AN2614" s="24">
        <v>27</v>
      </c>
      <c r="AO2614" s="24">
        <v>27</v>
      </c>
      <c r="AP2614" s="24">
        <v>25</v>
      </c>
      <c r="AQ2614" s="24">
        <v>25</v>
      </c>
      <c r="AR2614" s="24">
        <v>26</v>
      </c>
      <c r="AS2614" s="24">
        <v>26</v>
      </c>
      <c r="AT2614" s="24">
        <v>28</v>
      </c>
      <c r="AU2614" s="24">
        <v>28</v>
      </c>
      <c r="AV2614" s="24">
        <v>28</v>
      </c>
      <c r="AW2614" s="24">
        <v>28</v>
      </c>
      <c r="AX2614" s="24">
        <v>28</v>
      </c>
      <c r="AY2614" s="24">
        <v>28</v>
      </c>
      <c r="AZ2614" s="24">
        <v>28.5</v>
      </c>
      <c r="BA2614" s="24">
        <v>28</v>
      </c>
      <c r="BB2614" s="24">
        <v>28</v>
      </c>
      <c r="BC2614" s="24">
        <v>28</v>
      </c>
      <c r="BD2614" s="24">
        <v>28</v>
      </c>
      <c r="BE2614" s="24">
        <v>28</v>
      </c>
      <c r="BF2614" s="24">
        <v>0</v>
      </c>
      <c r="BG2614" s="24">
        <v>0</v>
      </c>
      <c r="BH2614" s="24">
        <v>0</v>
      </c>
      <c r="BI2614" s="24">
        <v>0</v>
      </c>
      <c r="BJ2614" s="24">
        <v>0</v>
      </c>
      <c r="BL2614" s="24">
        <v>0</v>
      </c>
      <c r="BM2614" s="24">
        <v>0</v>
      </c>
      <c r="BN2614" s="24">
        <v>0</v>
      </c>
      <c r="BO2614" s="24">
        <v>0</v>
      </c>
      <c r="BP2614" s="24">
        <v>0</v>
      </c>
      <c r="BQ2614" s="24">
        <v>0</v>
      </c>
      <c r="BR2614" s="24">
        <v>0</v>
      </c>
      <c r="BS2614" s="24">
        <v>0</v>
      </c>
      <c r="BT2614" s="24">
        <v>0</v>
      </c>
      <c r="BU2614" s="24">
        <v>0</v>
      </c>
      <c r="BV2614" s="24">
        <v>0</v>
      </c>
      <c r="BW2614" s="24">
        <v>0</v>
      </c>
      <c r="BX2614" s="24">
        <v>0</v>
      </c>
      <c r="BY2614" s="24">
        <v>0</v>
      </c>
      <c r="BZ2614" s="24">
        <v>0</v>
      </c>
      <c r="CB2614" s="24">
        <v>0</v>
      </c>
      <c r="CC2614" s="24">
        <v>0</v>
      </c>
      <c r="CD2614" s="24">
        <v>126</v>
      </c>
      <c r="CE2614" s="24">
        <v>132</v>
      </c>
      <c r="CF2614" s="24">
        <v>130</v>
      </c>
      <c r="CG2614" s="24">
        <v>117</v>
      </c>
      <c r="CH2614" s="24">
        <v>108</v>
      </c>
      <c r="CI2614" s="24">
        <v>110</v>
      </c>
      <c r="CO2614" s="34">
        <f t="shared" si="173"/>
        <v>898837</v>
      </c>
    </row>
    <row r="2615" spans="1:93" ht="15">
      <c r="A2615" s="23" t="s">
        <v>205</v>
      </c>
      <c r="B2615" s="52">
        <v>41499</v>
      </c>
      <c r="C2615" s="25" t="str">
        <f t="shared" si="172"/>
        <v/>
      </c>
      <c r="G2615" s="24">
        <f t="shared" si="174"/>
        <v>60</v>
      </c>
      <c r="H2615" s="27">
        <v>917046</v>
      </c>
      <c r="I2615" s="24" t="str">
        <f t="shared" si="175"/>
        <v/>
      </c>
      <c r="K2615" s="24">
        <f>IF(J2615&gt;900,_xlfn.XLOOKUP(ROUND(J2615,0),'CM-VL-G-C-GL-B-T-ClassRimThickn'!$B$1:$B$112,'CM-VL-G-C-GL-B-T-ClassRimThickn'!$C$1:$C$112,0,1,1),J2615)</f>
        <v>0</v>
      </c>
      <c r="L2615" s="24">
        <v>90</v>
      </c>
      <c r="M2615" s="24">
        <f>IF(L2615&gt;900,_xlfn.XLOOKUP(ROUND(L2615,0),'CM-VL-G-C-GL-B-T-ClassRimThickn'!$B$1:$B$112,'CM-VL-G-C-GL-B-T-ClassRimThickn'!$C$1:$C$112,0,1,1),L2615)</f>
        <v>90</v>
      </c>
      <c r="N2615" s="24">
        <v>89</v>
      </c>
      <c r="O2615" s="24">
        <f>IF(N2615&gt;900,_xlfn.XLOOKUP(ROUND(N2615,0),'CM-VL-G-C-GL-B-T-ClassRimThickn'!$B$1:$B$112,'CM-VL-G-C-GL-B-T-ClassRimThickn'!$C$1:$C$112,0,1,1),N2615)</f>
        <v>89</v>
      </c>
      <c r="P2615" s="24">
        <v>89</v>
      </c>
      <c r="Q2615" s="24">
        <f>IF(P2615&gt;900,_xlfn.XLOOKUP(ROUND(P2615,0),'CM-VL-G-C-GL-B-T-ClassRimThickn'!$B$1:$B$112,'CM-VL-G-C-GL-B-T-ClassRimThickn'!$C$1:$C$112,0,1,1),P2615)</f>
        <v>89</v>
      </c>
      <c r="S2615" s="24">
        <f>IF(R2615&gt;900,_xlfn.XLOOKUP(ROUND(R2615,0),'CM-VL-G-C-GL-B-T-ClassRimThickn'!$B$1:$B$112,'CM-VL-G-C-GL-B-T-ClassRimThickn'!$C$1:$C$112,0,1,1),R2615)</f>
        <v>0</v>
      </c>
      <c r="T2615" s="24">
        <v>90</v>
      </c>
      <c r="U2615" s="24">
        <f>IF(T2615&gt;900,_xlfn.XLOOKUP(ROUND(T2615,0),'CM-VL-G-C-GL-B-T-ClassRimThickn'!$B$1:$B$112,'CM-VL-G-C-GL-B-T-ClassRimThickn'!$C$1:$C$112,0,1,1),T2615)</f>
        <v>90</v>
      </c>
      <c r="V2615" s="24">
        <v>89</v>
      </c>
      <c r="W2615" s="24">
        <f>IF(V2615&gt;900,_xlfn.XLOOKUP(ROUND(V2615,0),'CM-VL-G-C-GL-B-T-ClassRimThickn'!$B$1:$B$112,'CM-VL-G-C-GL-B-T-ClassRimThickn'!$C$1:$C$112,0,1,1),V2615)</f>
        <v>89</v>
      </c>
      <c r="X2615" s="24">
        <v>90</v>
      </c>
      <c r="Y2615" s="24">
        <f>IF(X2615&gt;900,_xlfn.XLOOKUP(ROUND(X2615,0),'CM-VL-G-C-GL-B-T-ClassRimThickn'!$B$1:$B$112,'CM-VL-G-C-GL-B-T-ClassRimThickn'!$C$1:$C$112,0,1,1),X2615)</f>
        <v>90</v>
      </c>
      <c r="Z2615" s="24">
        <v>89</v>
      </c>
      <c r="AA2615" s="24">
        <f>IF(Z2615&gt;900,_xlfn.XLOOKUP(ROUND(Z2615,0),'CM-VL-G-C-GL-B-T-ClassRimThickn'!$B$1:$B$112,'CM-VL-G-C-GL-B-T-ClassRimThickn'!$C$1:$C$112,0,1,1),Z2615)</f>
        <v>89</v>
      </c>
      <c r="AB2615" s="24">
        <v>89</v>
      </c>
      <c r="AC2615" s="24">
        <f>IF(AB2615&gt;900,_xlfn.XLOOKUP(ROUND(AB2615,0),'CM-VL-G-C-GL-B-T-ClassRimThickn'!$B$1:$B$112,'CM-VL-G-C-GL-B-T-ClassRimThickn'!$C$1:$C$112,0,1,1),AB2615)</f>
        <v>89</v>
      </c>
      <c r="AD2615" s="24">
        <v>89</v>
      </c>
      <c r="AE2615" s="24">
        <f>IF(AD2615&gt;900,_xlfn.XLOOKUP(ROUND(AD2615,0),'CM-VL-G-C-GL-B-T-ClassRimThickn'!$B$1:$B$112,'CM-VL-G-C-GL-B-T-ClassRimThickn'!$C$1:$C$112,0,1,1),AD2615)</f>
        <v>89</v>
      </c>
      <c r="AF2615" s="24">
        <v>89</v>
      </c>
      <c r="AG2615" s="24">
        <f>IF(AF2615&gt;900,_xlfn.XLOOKUP(ROUND(AF2615,0),'CM-VL-G-C-GL-B-T-ClassRimThickn'!$B$1:$B$112,'CM-VL-G-C-GL-B-T-ClassRimThickn'!$C$1:$C$112,0,1,1),AF2615)</f>
        <v>89</v>
      </c>
      <c r="AH2615" s="24">
        <v>25</v>
      </c>
      <c r="AI2615" s="24">
        <v>27</v>
      </c>
      <c r="AJ2615" s="24">
        <v>25</v>
      </c>
      <c r="AK2615" s="24">
        <v>24</v>
      </c>
      <c r="AL2615" s="24">
        <v>27</v>
      </c>
      <c r="AM2615" s="24">
        <v>25</v>
      </c>
      <c r="AN2615" s="24">
        <v>26</v>
      </c>
      <c r="AO2615" s="24">
        <v>27</v>
      </c>
      <c r="AP2615" s="24">
        <v>25</v>
      </c>
      <c r="AQ2615" s="24">
        <v>27</v>
      </c>
      <c r="AR2615" s="24">
        <v>27</v>
      </c>
      <c r="AS2615" s="24">
        <v>25</v>
      </c>
      <c r="AT2615" s="24">
        <v>28.5</v>
      </c>
      <c r="AU2615" s="24">
        <v>28.5</v>
      </c>
      <c r="AV2615" s="24">
        <v>28</v>
      </c>
      <c r="AW2615" s="24">
        <v>29</v>
      </c>
      <c r="AX2615" s="24">
        <v>28</v>
      </c>
      <c r="AY2615" s="24">
        <v>29</v>
      </c>
      <c r="AZ2615" s="24">
        <v>29</v>
      </c>
      <c r="BA2615" s="24">
        <v>28</v>
      </c>
      <c r="BB2615" s="24">
        <v>28.5</v>
      </c>
      <c r="BC2615" s="24">
        <v>29</v>
      </c>
      <c r="BD2615" s="24">
        <v>28.5</v>
      </c>
      <c r="BE2615" s="24">
        <v>29</v>
      </c>
      <c r="BF2615" s="24">
        <v>0.5</v>
      </c>
      <c r="BG2615" s="24">
        <v>0.5</v>
      </c>
      <c r="BH2615" s="24">
        <v>0.5</v>
      </c>
      <c r="BI2615" s="24">
        <v>0.5</v>
      </c>
      <c r="BJ2615" s="24">
        <v>0</v>
      </c>
      <c r="BL2615" s="24">
        <v>0.5</v>
      </c>
      <c r="BM2615" s="24">
        <v>0.5</v>
      </c>
      <c r="BN2615" s="24">
        <v>1</v>
      </c>
      <c r="BO2615" s="24">
        <v>0.5</v>
      </c>
      <c r="BP2615" s="24">
        <v>0.5</v>
      </c>
      <c r="BQ2615" s="24">
        <v>1</v>
      </c>
      <c r="BR2615" s="24">
        <v>0</v>
      </c>
      <c r="BS2615" s="24">
        <v>0</v>
      </c>
      <c r="BT2615" s="24">
        <v>0</v>
      </c>
      <c r="BU2615" s="24">
        <v>0</v>
      </c>
      <c r="BV2615" s="24">
        <v>0</v>
      </c>
      <c r="BW2615" s="24">
        <v>0</v>
      </c>
      <c r="BX2615" s="24">
        <v>0</v>
      </c>
      <c r="BY2615" s="24">
        <v>0</v>
      </c>
      <c r="BZ2615" s="24">
        <v>0</v>
      </c>
      <c r="CB2615" s="24">
        <v>0</v>
      </c>
      <c r="CC2615" s="24">
        <v>0</v>
      </c>
      <c r="CD2615" s="24">
        <v>125</v>
      </c>
      <c r="CE2615" s="24">
        <v>125</v>
      </c>
      <c r="CF2615" s="24">
        <v>130</v>
      </c>
      <c r="CG2615" s="24">
        <v>120</v>
      </c>
      <c r="CH2615" s="24">
        <v>110</v>
      </c>
      <c r="CI2615" s="24">
        <v>110</v>
      </c>
      <c r="CO2615" s="34">
        <f t="shared" si="173"/>
        <v>917046</v>
      </c>
    </row>
    <row r="2616" spans="1:93" ht="15">
      <c r="A2616" s="23" t="s">
        <v>205</v>
      </c>
      <c r="B2616" s="52">
        <v>41503</v>
      </c>
      <c r="C2616" s="25" t="str">
        <f t="shared" si="172"/>
        <v/>
      </c>
      <c r="G2616" s="24">
        <f t="shared" si="174"/>
        <v>4</v>
      </c>
      <c r="H2616" s="30">
        <f>(H2617-H2615)/(G2616+G2617)*G2616+H2615</f>
        <v>918736</v>
      </c>
      <c r="I2616" s="24" t="str">
        <f t="shared" si="175"/>
        <v/>
      </c>
      <c r="K2616" s="24">
        <f>IF(J2616&gt;900,_xlfn.XLOOKUP(ROUND(J2616,0),'CM-VL-G-C-GL-B-T-ClassRimThickn'!$B$1:$B$112,'CM-VL-G-C-GL-B-T-ClassRimThickn'!$C$1:$C$112,0,1,1),J2616)</f>
        <v>0</v>
      </c>
      <c r="L2616" s="24">
        <v>994.1</v>
      </c>
      <c r="M2616" s="24">
        <f>IF(L2616&gt;900,_xlfn.XLOOKUP(ROUND(L2616,0),'CM-VL-G-C-GL-B-T-ClassRimThickn'!$B$1:$B$112,'CM-VL-G-C-GL-B-T-ClassRimThickn'!$C$1:$C$112,0,1,1),L2616)</f>
        <v>74</v>
      </c>
      <c r="N2616" s="24">
        <v>988.6</v>
      </c>
      <c r="O2616" s="24">
        <f>IF(N2616&gt;900,_xlfn.XLOOKUP(ROUND(N2616,0),'CM-VL-G-C-GL-B-T-ClassRimThickn'!$B$1:$B$112,'CM-VL-G-C-GL-B-T-ClassRimThickn'!$C$1:$C$112,0,1,1),N2616)</f>
        <v>71.5</v>
      </c>
      <c r="P2616" s="24">
        <v>989.1</v>
      </c>
      <c r="Q2616" s="24">
        <f>IF(P2616&gt;900,_xlfn.XLOOKUP(ROUND(P2616,0),'CM-VL-G-C-GL-B-T-ClassRimThickn'!$B$1:$B$112,'CM-VL-G-C-GL-B-T-ClassRimThickn'!$C$1:$C$112,0,1,1),P2616)</f>
        <v>71.5</v>
      </c>
      <c r="S2616" s="24">
        <f>IF(R2616&gt;900,_xlfn.XLOOKUP(ROUND(R2616,0),'CM-VL-G-C-GL-B-T-ClassRimThickn'!$B$1:$B$112,'CM-VL-G-C-GL-B-T-ClassRimThickn'!$C$1:$C$112,0,1,1),R2616)</f>
        <v>0</v>
      </c>
      <c r="T2616" s="24">
        <v>991.4</v>
      </c>
      <c r="U2616" s="24">
        <f>IF(T2616&gt;900,_xlfn.XLOOKUP(ROUND(T2616,0),'CM-VL-G-C-GL-B-T-ClassRimThickn'!$B$1:$B$112,'CM-VL-G-C-GL-B-T-ClassRimThickn'!$C$1:$C$112,0,1,1),T2616)</f>
        <v>72.5</v>
      </c>
      <c r="V2616" s="24">
        <v>991.3</v>
      </c>
      <c r="W2616" s="24">
        <f>IF(V2616&gt;900,_xlfn.XLOOKUP(ROUND(V2616,0),'CM-VL-G-C-GL-B-T-ClassRimThickn'!$B$1:$B$112,'CM-VL-G-C-GL-B-T-ClassRimThickn'!$C$1:$C$112,0,1,1),V2616)</f>
        <v>72.5</v>
      </c>
      <c r="X2616" s="24">
        <v>994.3</v>
      </c>
      <c r="Y2616" s="24">
        <f>IF(X2616&gt;900,_xlfn.XLOOKUP(ROUND(X2616,0),'CM-VL-G-C-GL-B-T-ClassRimThickn'!$B$1:$B$112,'CM-VL-G-C-GL-B-T-ClassRimThickn'!$C$1:$C$112,0,1,1),X2616)</f>
        <v>74</v>
      </c>
      <c r="Z2616" s="24">
        <v>987.9</v>
      </c>
      <c r="AA2616" s="24">
        <f>IF(Z2616&gt;900,_xlfn.XLOOKUP(ROUND(Z2616,0),'CM-VL-G-C-GL-B-T-ClassRimThickn'!$B$1:$B$112,'CM-VL-G-C-GL-B-T-ClassRimThickn'!$C$1:$C$112,0,1,1),Z2616)</f>
        <v>71</v>
      </c>
      <c r="AB2616" s="24">
        <v>988.9</v>
      </c>
      <c r="AC2616" s="24">
        <f>IF(AB2616&gt;900,_xlfn.XLOOKUP(ROUND(AB2616,0),'CM-VL-G-C-GL-B-T-ClassRimThickn'!$B$1:$B$112,'CM-VL-G-C-GL-B-T-ClassRimThickn'!$C$1:$C$112,0,1,1),AB2616)</f>
        <v>71.5</v>
      </c>
      <c r="AD2616" s="24">
        <v>995.2</v>
      </c>
      <c r="AE2616" s="24">
        <f>IF(AD2616&gt;900,_xlfn.XLOOKUP(ROUND(AD2616,0),'CM-VL-G-C-GL-B-T-ClassRimThickn'!$B$1:$B$112,'CM-VL-G-C-GL-B-T-ClassRimThickn'!$C$1:$C$112,0,1,1),AD2616)</f>
        <v>74.5</v>
      </c>
      <c r="AF2616" s="24">
        <v>991.2</v>
      </c>
      <c r="AG2616" s="24">
        <f>IF(AF2616&gt;900,_xlfn.XLOOKUP(ROUND(AF2616,0),'CM-VL-G-C-GL-B-T-ClassRimThickn'!$B$1:$B$112,'CM-VL-G-C-GL-B-T-ClassRimThickn'!$C$1:$C$112,0,1,1),AF2616)</f>
        <v>72.5</v>
      </c>
      <c r="AH2616" s="24">
        <v>30</v>
      </c>
      <c r="AI2616" s="24">
        <v>30</v>
      </c>
      <c r="AJ2616" s="24">
        <v>30</v>
      </c>
      <c r="AK2616" s="24">
        <v>30</v>
      </c>
      <c r="AL2616" s="24">
        <v>30</v>
      </c>
      <c r="AM2616" s="24">
        <v>30</v>
      </c>
      <c r="AN2616" s="24">
        <v>30</v>
      </c>
      <c r="AO2616" s="24">
        <v>30</v>
      </c>
      <c r="AP2616" s="24">
        <v>30</v>
      </c>
      <c r="AQ2616" s="24">
        <v>30</v>
      </c>
      <c r="AR2616" s="24">
        <v>30</v>
      </c>
      <c r="AS2616" s="24">
        <v>30</v>
      </c>
      <c r="AT2616" s="24">
        <v>28</v>
      </c>
      <c r="AU2616" s="24">
        <v>28</v>
      </c>
      <c r="AV2616" s="24">
        <v>28</v>
      </c>
      <c r="AW2616" s="24">
        <v>28</v>
      </c>
      <c r="AX2616" s="24">
        <v>28</v>
      </c>
      <c r="AY2616" s="24">
        <v>28</v>
      </c>
      <c r="AZ2616" s="24">
        <v>28</v>
      </c>
      <c r="BA2616" s="24">
        <v>28</v>
      </c>
      <c r="BB2616" s="24">
        <v>28</v>
      </c>
      <c r="BC2616" s="24">
        <v>28</v>
      </c>
      <c r="BD2616" s="24">
        <v>28</v>
      </c>
      <c r="BE2616" s="24">
        <v>28</v>
      </c>
      <c r="BF2616" s="24">
        <v>0</v>
      </c>
      <c r="BG2616" s="24">
        <v>0</v>
      </c>
      <c r="BH2616" s="24">
        <v>0</v>
      </c>
      <c r="BI2616" s="24">
        <v>0</v>
      </c>
      <c r="BJ2616" s="24">
        <v>0</v>
      </c>
      <c r="BL2616" s="24">
        <v>0</v>
      </c>
      <c r="BM2616" s="24">
        <v>0</v>
      </c>
      <c r="BN2616" s="24">
        <v>0</v>
      </c>
      <c r="BO2616" s="24">
        <v>0</v>
      </c>
      <c r="BP2616" s="24">
        <v>0</v>
      </c>
      <c r="BQ2616" s="24">
        <v>0</v>
      </c>
      <c r="BR2616" s="24">
        <v>0</v>
      </c>
      <c r="BS2616" s="24">
        <v>0</v>
      </c>
      <c r="BT2616" s="24">
        <v>0</v>
      </c>
      <c r="BU2616" s="24">
        <v>0</v>
      </c>
      <c r="BV2616" s="24">
        <v>0</v>
      </c>
      <c r="BW2616" s="24">
        <v>0</v>
      </c>
      <c r="BX2616" s="24">
        <v>0</v>
      </c>
      <c r="BY2616" s="24">
        <v>0</v>
      </c>
      <c r="BZ2616" s="24">
        <v>0</v>
      </c>
      <c r="CB2616" s="24">
        <v>0</v>
      </c>
      <c r="CC2616" s="24">
        <v>0</v>
      </c>
      <c r="CO2616" s="34">
        <f t="shared" si="173"/>
        <v>918736</v>
      </c>
    </row>
    <row r="2617" spans="1:93" ht="15">
      <c r="A2617" s="23" t="s">
        <v>205</v>
      </c>
      <c r="B2617" s="52">
        <v>41535</v>
      </c>
      <c r="C2617" s="25" t="str">
        <f t="shared" si="172"/>
        <v/>
      </c>
      <c r="G2617" s="24">
        <f t="shared" si="174"/>
        <v>32</v>
      </c>
      <c r="H2617" s="27">
        <v>932256</v>
      </c>
      <c r="I2617" s="24" t="str">
        <f t="shared" si="175"/>
        <v/>
      </c>
      <c r="K2617" s="24">
        <f>IF(J2617&gt;900,_xlfn.XLOOKUP(ROUND(J2617,0),'CM-VL-G-C-GL-B-T-ClassRimThickn'!$B$1:$B$112,'CM-VL-G-C-GL-B-T-ClassRimThickn'!$C$1:$C$112,0,1,1),J2617)</f>
        <v>0</v>
      </c>
      <c r="L2617" s="24">
        <v>77</v>
      </c>
      <c r="M2617" s="24">
        <f>IF(L2617&gt;900,_xlfn.XLOOKUP(ROUND(L2617,0),'CM-VL-G-C-GL-B-T-ClassRimThickn'!$B$1:$B$112,'CM-VL-G-C-GL-B-T-ClassRimThickn'!$C$1:$C$112,0,1,1),L2617)</f>
        <v>77</v>
      </c>
      <c r="N2617" s="24">
        <v>76</v>
      </c>
      <c r="O2617" s="24">
        <f>IF(N2617&gt;900,_xlfn.XLOOKUP(ROUND(N2617,0),'CM-VL-G-C-GL-B-T-ClassRimThickn'!$B$1:$B$112,'CM-VL-G-C-GL-B-T-ClassRimThickn'!$C$1:$C$112,0,1,1),N2617)</f>
        <v>76</v>
      </c>
      <c r="P2617" s="24">
        <v>76</v>
      </c>
      <c r="Q2617" s="24">
        <f>IF(P2617&gt;900,_xlfn.XLOOKUP(ROUND(P2617,0),'CM-VL-G-C-GL-B-T-ClassRimThickn'!$B$1:$B$112,'CM-VL-G-C-GL-B-T-ClassRimThickn'!$C$1:$C$112,0,1,1),P2617)</f>
        <v>76</v>
      </c>
      <c r="S2617" s="24">
        <f>IF(R2617&gt;900,_xlfn.XLOOKUP(ROUND(R2617,0),'CM-VL-G-C-GL-B-T-ClassRimThickn'!$B$1:$B$112,'CM-VL-G-C-GL-B-T-ClassRimThickn'!$C$1:$C$112,0,1,1),R2617)</f>
        <v>0</v>
      </c>
      <c r="T2617" s="24">
        <v>78</v>
      </c>
      <c r="U2617" s="24">
        <f>IF(T2617&gt;900,_xlfn.XLOOKUP(ROUND(T2617,0),'CM-VL-G-C-GL-B-T-ClassRimThickn'!$B$1:$B$112,'CM-VL-G-C-GL-B-T-ClassRimThickn'!$C$1:$C$112,0,1,1),T2617)</f>
        <v>78</v>
      </c>
      <c r="V2617" s="24">
        <v>76</v>
      </c>
      <c r="W2617" s="24">
        <f>IF(V2617&gt;900,_xlfn.XLOOKUP(ROUND(V2617,0),'CM-VL-G-C-GL-B-T-ClassRimThickn'!$B$1:$B$112,'CM-VL-G-C-GL-B-T-ClassRimThickn'!$C$1:$C$112,0,1,1),V2617)</f>
        <v>76</v>
      </c>
      <c r="X2617" s="24">
        <v>78</v>
      </c>
      <c r="Y2617" s="24">
        <f>IF(X2617&gt;900,_xlfn.XLOOKUP(ROUND(X2617,0),'CM-VL-G-C-GL-B-T-ClassRimThickn'!$B$1:$B$112,'CM-VL-G-C-GL-B-T-ClassRimThickn'!$C$1:$C$112,0,1,1),X2617)</f>
        <v>78</v>
      </c>
      <c r="Z2617" s="24">
        <v>76</v>
      </c>
      <c r="AA2617" s="24">
        <f>IF(Z2617&gt;900,_xlfn.XLOOKUP(ROUND(Z2617,0),'CM-VL-G-C-GL-B-T-ClassRimThickn'!$B$1:$B$112,'CM-VL-G-C-GL-B-T-ClassRimThickn'!$C$1:$C$112,0,1,1),Z2617)</f>
        <v>76</v>
      </c>
      <c r="AB2617" s="24">
        <v>76</v>
      </c>
      <c r="AC2617" s="24">
        <f>IF(AB2617&gt;900,_xlfn.XLOOKUP(ROUND(AB2617,0),'CM-VL-G-C-GL-B-T-ClassRimThickn'!$B$1:$B$112,'CM-VL-G-C-GL-B-T-ClassRimThickn'!$C$1:$C$112,0,1,1),AB2617)</f>
        <v>76</v>
      </c>
      <c r="AD2617" s="24">
        <v>79</v>
      </c>
      <c r="AE2617" s="24">
        <f>IF(AD2617&gt;900,_xlfn.XLOOKUP(ROUND(AD2617,0),'CM-VL-G-C-GL-B-T-ClassRimThickn'!$B$1:$B$112,'CM-VL-G-C-GL-B-T-ClassRimThickn'!$C$1:$C$112,0,1,1),AD2617)</f>
        <v>79</v>
      </c>
      <c r="AF2617" s="24">
        <v>78</v>
      </c>
      <c r="AG2617" s="24">
        <f>IF(AF2617&gt;900,_xlfn.XLOOKUP(ROUND(AF2617,0),'CM-VL-G-C-GL-B-T-ClassRimThickn'!$B$1:$B$112,'CM-VL-G-C-GL-B-T-ClassRimThickn'!$C$1:$C$112,0,1,1),AF2617)</f>
        <v>78</v>
      </c>
      <c r="AH2617" s="24">
        <v>28</v>
      </c>
      <c r="AI2617" s="24">
        <v>28</v>
      </c>
      <c r="AJ2617" s="24">
        <v>28</v>
      </c>
      <c r="AK2617" s="24">
        <v>26</v>
      </c>
      <c r="AL2617" s="24">
        <v>28</v>
      </c>
      <c r="AM2617" s="24">
        <v>29</v>
      </c>
      <c r="AN2617" s="24">
        <v>30</v>
      </c>
      <c r="AO2617" s="24">
        <v>30</v>
      </c>
      <c r="AP2617" s="24">
        <v>29</v>
      </c>
      <c r="AQ2617" s="24">
        <v>29</v>
      </c>
      <c r="AR2617" s="24">
        <v>28</v>
      </c>
      <c r="AS2617" s="24">
        <v>28</v>
      </c>
      <c r="AT2617" s="24">
        <v>28</v>
      </c>
      <c r="AU2617" s="24">
        <v>28</v>
      </c>
      <c r="AV2617" s="24">
        <v>28</v>
      </c>
      <c r="AW2617" s="24">
        <v>28</v>
      </c>
      <c r="AX2617" s="24">
        <v>28</v>
      </c>
      <c r="AY2617" s="24">
        <v>28</v>
      </c>
      <c r="AZ2617" s="24">
        <v>28</v>
      </c>
      <c r="BA2617" s="24">
        <v>28</v>
      </c>
      <c r="BB2617" s="24">
        <v>28</v>
      </c>
      <c r="BC2617" s="24">
        <v>28</v>
      </c>
      <c r="BD2617" s="24">
        <v>28</v>
      </c>
      <c r="BE2617" s="24">
        <v>28</v>
      </c>
      <c r="BF2617" s="24">
        <v>0</v>
      </c>
      <c r="BG2617" s="24">
        <v>0</v>
      </c>
      <c r="BH2617" s="24">
        <v>0</v>
      </c>
      <c r="BI2617" s="24">
        <v>0</v>
      </c>
      <c r="BJ2617" s="24">
        <v>0</v>
      </c>
      <c r="BL2617" s="24">
        <v>0</v>
      </c>
      <c r="BM2617" s="24">
        <v>0</v>
      </c>
      <c r="BN2617" s="24">
        <v>0</v>
      </c>
      <c r="BO2617" s="24">
        <v>0</v>
      </c>
      <c r="BP2617" s="24">
        <v>0</v>
      </c>
      <c r="BQ2617" s="24">
        <v>0</v>
      </c>
      <c r="BR2617" s="24">
        <v>0</v>
      </c>
      <c r="BS2617" s="24">
        <v>0</v>
      </c>
      <c r="BT2617" s="24">
        <v>0</v>
      </c>
      <c r="BU2617" s="24">
        <v>0</v>
      </c>
      <c r="BV2617" s="24">
        <v>0</v>
      </c>
      <c r="BW2617" s="24">
        <v>0</v>
      </c>
      <c r="BX2617" s="24">
        <v>0</v>
      </c>
      <c r="BY2617" s="24">
        <v>0</v>
      </c>
      <c r="BZ2617" s="24">
        <v>0</v>
      </c>
      <c r="CB2617" s="24">
        <v>0</v>
      </c>
      <c r="CC2617" s="24">
        <v>0</v>
      </c>
      <c r="CD2617" s="24">
        <v>120</v>
      </c>
      <c r="CE2617" s="24">
        <v>120</v>
      </c>
      <c r="CF2617" s="24">
        <v>118</v>
      </c>
      <c r="CG2617" s="24">
        <v>123</v>
      </c>
      <c r="CH2617" s="24">
        <v>125</v>
      </c>
      <c r="CI2617" s="24">
        <v>125</v>
      </c>
      <c r="CO2617" s="34">
        <f t="shared" si="173"/>
        <v>932256</v>
      </c>
    </row>
    <row r="2618" spans="1:93" ht="15">
      <c r="A2618" s="23" t="s">
        <v>205</v>
      </c>
      <c r="B2618" s="52">
        <v>41573</v>
      </c>
      <c r="C2618" s="25" t="str">
        <f t="shared" si="172"/>
        <v/>
      </c>
      <c r="G2618" s="24">
        <f t="shared" si="174"/>
        <v>38</v>
      </c>
      <c r="H2618" s="24">
        <v>938679</v>
      </c>
      <c r="I2618" s="24" t="str">
        <f t="shared" si="175"/>
        <v/>
      </c>
      <c r="K2618" s="24">
        <f>IF(J2618&gt;900,_xlfn.XLOOKUP(ROUND(J2618,0),'CM-VL-G-C-GL-B-T-ClassRimThickn'!$B$1:$B$112,'CM-VL-G-C-GL-B-T-ClassRimThickn'!$C$1:$C$112,0,1,1),J2618)</f>
        <v>0</v>
      </c>
      <c r="L2618" s="24">
        <v>79</v>
      </c>
      <c r="M2618" s="24">
        <f>IF(L2618&gt;900,_xlfn.XLOOKUP(ROUND(L2618,0),'CM-VL-G-C-GL-B-T-ClassRimThickn'!$B$1:$B$112,'CM-VL-G-C-GL-B-T-ClassRimThickn'!$C$1:$C$112,0,1,1),L2618)</f>
        <v>79</v>
      </c>
      <c r="N2618" s="24">
        <v>75</v>
      </c>
      <c r="O2618" s="24">
        <f>IF(N2618&gt;900,_xlfn.XLOOKUP(ROUND(N2618,0),'CM-VL-G-C-GL-B-T-ClassRimThickn'!$B$1:$B$112,'CM-VL-G-C-GL-B-T-ClassRimThickn'!$C$1:$C$112,0,1,1),N2618)</f>
        <v>75</v>
      </c>
      <c r="P2618" s="24">
        <v>75</v>
      </c>
      <c r="Q2618" s="24">
        <f>IF(P2618&gt;900,_xlfn.XLOOKUP(ROUND(P2618,0),'CM-VL-G-C-GL-B-T-ClassRimThickn'!$B$1:$B$112,'CM-VL-G-C-GL-B-T-ClassRimThickn'!$C$1:$C$112,0,1,1),P2618)</f>
        <v>75</v>
      </c>
      <c r="S2618" s="24">
        <f>IF(R2618&gt;900,_xlfn.XLOOKUP(ROUND(R2618,0),'CM-VL-G-C-GL-B-T-ClassRimThickn'!$B$1:$B$112,'CM-VL-G-C-GL-B-T-ClassRimThickn'!$C$1:$C$112,0,1,1),R2618)</f>
        <v>0</v>
      </c>
      <c r="T2618" s="24">
        <v>77</v>
      </c>
      <c r="U2618" s="24">
        <f>IF(T2618&gt;900,_xlfn.XLOOKUP(ROUND(T2618,0),'CM-VL-G-C-GL-B-T-ClassRimThickn'!$B$1:$B$112,'CM-VL-G-C-GL-B-T-ClassRimThickn'!$C$1:$C$112,0,1,1),T2618)</f>
        <v>77</v>
      </c>
      <c r="V2618" s="24">
        <v>76</v>
      </c>
      <c r="W2618" s="24">
        <f>IF(V2618&gt;900,_xlfn.XLOOKUP(ROUND(V2618,0),'CM-VL-G-C-GL-B-T-ClassRimThickn'!$B$1:$B$112,'CM-VL-G-C-GL-B-T-ClassRimThickn'!$C$1:$C$112,0,1,1),V2618)</f>
        <v>76</v>
      </c>
      <c r="X2618" s="24">
        <v>78</v>
      </c>
      <c r="Y2618" s="24">
        <f>IF(X2618&gt;900,_xlfn.XLOOKUP(ROUND(X2618,0),'CM-VL-G-C-GL-B-T-ClassRimThickn'!$B$1:$B$112,'CM-VL-G-C-GL-B-T-ClassRimThickn'!$C$1:$C$112,0,1,1),X2618)</f>
        <v>78</v>
      </c>
      <c r="Z2618" s="24">
        <v>74</v>
      </c>
      <c r="AA2618" s="24">
        <f>IF(Z2618&gt;900,_xlfn.XLOOKUP(ROUND(Z2618,0),'CM-VL-G-C-GL-B-T-ClassRimThickn'!$B$1:$B$112,'CM-VL-G-C-GL-B-T-ClassRimThickn'!$C$1:$C$112,0,1,1),Z2618)</f>
        <v>74</v>
      </c>
      <c r="AB2618" s="24">
        <v>75</v>
      </c>
      <c r="AC2618" s="24">
        <f>IF(AB2618&gt;900,_xlfn.XLOOKUP(ROUND(AB2618,0),'CM-VL-G-C-GL-B-T-ClassRimThickn'!$B$1:$B$112,'CM-VL-G-C-GL-B-T-ClassRimThickn'!$C$1:$C$112,0,1,1),AB2618)</f>
        <v>75</v>
      </c>
      <c r="AD2618" s="24">
        <v>78</v>
      </c>
      <c r="AE2618" s="24">
        <f>IF(AD2618&gt;900,_xlfn.XLOOKUP(ROUND(AD2618,0),'CM-VL-G-C-GL-B-T-ClassRimThickn'!$B$1:$B$112,'CM-VL-G-C-GL-B-T-ClassRimThickn'!$C$1:$C$112,0,1,1),AD2618)</f>
        <v>78</v>
      </c>
      <c r="AF2618" s="24">
        <v>77</v>
      </c>
      <c r="AG2618" s="24">
        <f>IF(AF2618&gt;900,_xlfn.XLOOKUP(ROUND(AF2618,0),'CM-VL-G-C-GL-B-T-ClassRimThickn'!$B$1:$B$112,'CM-VL-G-C-GL-B-T-ClassRimThickn'!$C$1:$C$112,0,1,1),AF2618)</f>
        <v>77</v>
      </c>
      <c r="AH2618" s="24">
        <v>26</v>
      </c>
      <c r="AI2618" s="24">
        <v>27.5</v>
      </c>
      <c r="AJ2618" s="24">
        <v>27.5</v>
      </c>
      <c r="AK2618" s="24">
        <v>26</v>
      </c>
      <c r="AL2618" s="24">
        <v>26.5</v>
      </c>
      <c r="AM2618" s="24">
        <v>28</v>
      </c>
      <c r="AN2618" s="24">
        <v>29</v>
      </c>
      <c r="AO2618" s="24">
        <v>29</v>
      </c>
      <c r="AP2618" s="24">
        <v>28</v>
      </c>
      <c r="AQ2618" s="24">
        <v>28.5</v>
      </c>
      <c r="AR2618" s="24">
        <v>27.5</v>
      </c>
      <c r="AS2618" s="24">
        <v>27.5</v>
      </c>
      <c r="AT2618" s="24">
        <v>28.5</v>
      </c>
      <c r="AU2618" s="24">
        <v>28.5</v>
      </c>
      <c r="AV2618" s="24">
        <v>28.5</v>
      </c>
      <c r="AW2618" s="24">
        <v>28</v>
      </c>
      <c r="AX2618" s="24">
        <v>29</v>
      </c>
      <c r="AY2618" s="24">
        <v>28</v>
      </c>
      <c r="AZ2618" s="24">
        <v>28.5</v>
      </c>
      <c r="BA2618" s="24">
        <v>29.5</v>
      </c>
      <c r="BB2618" s="24">
        <v>28.5</v>
      </c>
      <c r="BC2618" s="24">
        <v>28.5</v>
      </c>
      <c r="BD2618" s="24">
        <v>28.5</v>
      </c>
      <c r="BE2618" s="24">
        <v>28</v>
      </c>
      <c r="BF2618" s="24">
        <v>0</v>
      </c>
      <c r="BG2618" s="24">
        <v>0</v>
      </c>
      <c r="BH2618" s="24">
        <v>0.5</v>
      </c>
      <c r="BI2618" s="24">
        <v>0</v>
      </c>
      <c r="BJ2618" s="24">
        <v>0</v>
      </c>
      <c r="BL2618" s="24">
        <v>0</v>
      </c>
      <c r="BM2618" s="24">
        <v>0</v>
      </c>
      <c r="BN2618" s="24">
        <v>0</v>
      </c>
      <c r="BO2618" s="24">
        <v>0</v>
      </c>
      <c r="BP2618" s="24">
        <v>0</v>
      </c>
      <c r="BQ2618" s="24">
        <v>0</v>
      </c>
      <c r="BR2618" s="24">
        <v>0</v>
      </c>
      <c r="BS2618" s="24">
        <v>0</v>
      </c>
      <c r="BT2618" s="24">
        <v>0</v>
      </c>
      <c r="BU2618" s="24">
        <v>0</v>
      </c>
      <c r="BV2618" s="24">
        <v>0</v>
      </c>
      <c r="BW2618" s="24">
        <v>0</v>
      </c>
      <c r="BX2618" s="24">
        <v>0</v>
      </c>
      <c r="BY2618" s="24">
        <v>0</v>
      </c>
      <c r="BZ2618" s="24">
        <v>0</v>
      </c>
      <c r="CB2618" s="24">
        <v>0</v>
      </c>
      <c r="CC2618" s="24">
        <v>0</v>
      </c>
      <c r="CD2618" s="24">
        <v>112</v>
      </c>
      <c r="CE2618" s="24">
        <v>112</v>
      </c>
      <c r="CF2618" s="24">
        <v>96</v>
      </c>
      <c r="CG2618" s="24">
        <v>104</v>
      </c>
      <c r="CH2618" s="24">
        <v>97</v>
      </c>
      <c r="CI2618" s="24">
        <v>115</v>
      </c>
      <c r="CO2618" s="34">
        <f t="shared" si="173"/>
        <v>938679</v>
      </c>
    </row>
    <row r="2619" spans="1:93" ht="15">
      <c r="A2619" s="23" t="s">
        <v>205</v>
      </c>
      <c r="B2619" s="52">
        <v>41604</v>
      </c>
      <c r="C2619" s="25" t="str">
        <f t="shared" si="172"/>
        <v/>
      </c>
      <c r="G2619" s="24">
        <f t="shared" si="174"/>
        <v>31</v>
      </c>
      <c r="H2619" s="29">
        <v>949558</v>
      </c>
      <c r="I2619" s="24" t="str">
        <f t="shared" si="175"/>
        <v/>
      </c>
      <c r="K2619" s="24">
        <f>IF(J2619&gt;900,_xlfn.XLOOKUP(ROUND(J2619,0),'CM-VL-G-C-GL-B-T-ClassRimThickn'!$B$1:$B$112,'CM-VL-G-C-GL-B-T-ClassRimThickn'!$C$1:$C$112,0,1,1),J2619)</f>
        <v>0</v>
      </c>
      <c r="L2619" s="24">
        <v>80</v>
      </c>
      <c r="M2619" s="24">
        <f>IF(L2619&gt;900,_xlfn.XLOOKUP(ROUND(L2619,0),'CM-VL-G-C-GL-B-T-ClassRimThickn'!$B$1:$B$112,'CM-VL-G-C-GL-B-T-ClassRimThickn'!$C$1:$C$112,0,1,1),L2619)</f>
        <v>80</v>
      </c>
      <c r="N2619" s="24">
        <v>75</v>
      </c>
      <c r="O2619" s="24">
        <f>IF(N2619&gt;900,_xlfn.XLOOKUP(ROUND(N2619,0),'CM-VL-G-C-GL-B-T-ClassRimThickn'!$B$1:$B$112,'CM-VL-G-C-GL-B-T-ClassRimThickn'!$C$1:$C$112,0,1,1),N2619)</f>
        <v>75</v>
      </c>
      <c r="P2619" s="24">
        <v>74</v>
      </c>
      <c r="Q2619" s="24">
        <f>IF(P2619&gt;900,_xlfn.XLOOKUP(ROUND(P2619,0),'CM-VL-G-C-GL-B-T-ClassRimThickn'!$B$1:$B$112,'CM-VL-G-C-GL-B-T-ClassRimThickn'!$C$1:$C$112,0,1,1),P2619)</f>
        <v>74</v>
      </c>
      <c r="S2619" s="24">
        <f>IF(R2619&gt;900,_xlfn.XLOOKUP(ROUND(R2619,0),'CM-VL-G-C-GL-B-T-ClassRimThickn'!$B$1:$B$112,'CM-VL-G-C-GL-B-T-ClassRimThickn'!$C$1:$C$112,0,1,1),R2619)</f>
        <v>0</v>
      </c>
      <c r="T2619" s="24">
        <v>77.5</v>
      </c>
      <c r="U2619" s="24">
        <f>IF(T2619&gt;900,_xlfn.XLOOKUP(ROUND(T2619,0),'CM-VL-G-C-GL-B-T-ClassRimThickn'!$B$1:$B$112,'CM-VL-G-C-GL-B-T-ClassRimThickn'!$C$1:$C$112,0,1,1),T2619)</f>
        <v>77.5</v>
      </c>
      <c r="V2619" s="24">
        <v>75</v>
      </c>
      <c r="W2619" s="24">
        <f>IF(V2619&gt;900,_xlfn.XLOOKUP(ROUND(V2619,0),'CM-VL-G-C-GL-B-T-ClassRimThickn'!$B$1:$B$112,'CM-VL-G-C-GL-B-T-ClassRimThickn'!$C$1:$C$112,0,1,1),V2619)</f>
        <v>75</v>
      </c>
      <c r="X2619" s="24">
        <v>80</v>
      </c>
      <c r="Y2619" s="24">
        <f>IF(X2619&gt;900,_xlfn.XLOOKUP(ROUND(X2619,0),'CM-VL-G-C-GL-B-T-ClassRimThickn'!$B$1:$B$112,'CM-VL-G-C-GL-B-T-ClassRimThickn'!$C$1:$C$112,0,1,1),X2619)</f>
        <v>80</v>
      </c>
      <c r="Z2619" s="24">
        <v>76</v>
      </c>
      <c r="AA2619" s="24">
        <f>IF(Z2619&gt;900,_xlfn.XLOOKUP(ROUND(Z2619,0),'CM-VL-G-C-GL-B-T-ClassRimThickn'!$B$1:$B$112,'CM-VL-G-C-GL-B-T-ClassRimThickn'!$C$1:$C$112,0,1,1),Z2619)</f>
        <v>76</v>
      </c>
      <c r="AB2619" s="24">
        <v>76</v>
      </c>
      <c r="AC2619" s="24">
        <f>IF(AB2619&gt;900,_xlfn.XLOOKUP(ROUND(AB2619,0),'CM-VL-G-C-GL-B-T-ClassRimThickn'!$B$1:$B$112,'CM-VL-G-C-GL-B-T-ClassRimThickn'!$C$1:$C$112,0,1,1),AB2619)</f>
        <v>76</v>
      </c>
      <c r="AD2619" s="24">
        <v>77</v>
      </c>
      <c r="AE2619" s="24">
        <f>IF(AD2619&gt;900,_xlfn.XLOOKUP(ROUND(AD2619,0),'CM-VL-G-C-GL-B-T-ClassRimThickn'!$B$1:$B$112,'CM-VL-G-C-GL-B-T-ClassRimThickn'!$C$1:$C$112,0,1,1),AD2619)</f>
        <v>77</v>
      </c>
      <c r="AF2619" s="24">
        <v>75.5</v>
      </c>
      <c r="AG2619" s="24">
        <f>IF(AF2619&gt;900,_xlfn.XLOOKUP(ROUND(AF2619,0),'CM-VL-G-C-GL-B-T-ClassRimThickn'!$B$1:$B$112,'CM-VL-G-C-GL-B-T-ClassRimThickn'!$C$1:$C$112,0,1,1),AF2619)</f>
        <v>75.5</v>
      </c>
      <c r="AH2619" s="24">
        <v>28.5</v>
      </c>
      <c r="AI2619" s="24">
        <v>27</v>
      </c>
      <c r="AJ2619" s="24">
        <v>26</v>
      </c>
      <c r="AK2619" s="24">
        <v>25</v>
      </c>
      <c r="AL2619" s="24">
        <v>23.5</v>
      </c>
      <c r="AM2619" s="24">
        <v>26.5</v>
      </c>
      <c r="AN2619" s="24">
        <v>28.5</v>
      </c>
      <c r="AO2619" s="24">
        <v>28</v>
      </c>
      <c r="AP2619" s="24">
        <v>26.5</v>
      </c>
      <c r="AQ2619" s="24">
        <v>28.5</v>
      </c>
      <c r="AR2619" s="24">
        <v>23.5</v>
      </c>
      <c r="AS2619" s="24">
        <v>24</v>
      </c>
      <c r="AT2619" s="24">
        <v>29</v>
      </c>
      <c r="AU2619" s="24">
        <v>29.5</v>
      </c>
      <c r="AV2619" s="24">
        <v>28.5</v>
      </c>
      <c r="AW2619" s="24">
        <v>28</v>
      </c>
      <c r="AX2619" s="24">
        <v>29</v>
      </c>
      <c r="AY2619" s="24">
        <v>29.5</v>
      </c>
      <c r="AZ2619" s="24">
        <v>28.5</v>
      </c>
      <c r="BA2619" s="24">
        <v>29</v>
      </c>
      <c r="BB2619" s="24">
        <v>28.5</v>
      </c>
      <c r="BC2619" s="24">
        <v>29</v>
      </c>
      <c r="BD2619" s="24">
        <v>29</v>
      </c>
      <c r="BE2619" s="24">
        <v>29</v>
      </c>
      <c r="BF2619" s="24">
        <v>0</v>
      </c>
      <c r="BG2619" s="24">
        <v>0</v>
      </c>
      <c r="BH2619" s="24">
        <v>0</v>
      </c>
      <c r="BI2619" s="24">
        <v>0</v>
      </c>
      <c r="BJ2619" s="24">
        <v>0</v>
      </c>
      <c r="BL2619" s="24">
        <v>0</v>
      </c>
      <c r="BM2619" s="24">
        <v>0</v>
      </c>
      <c r="BN2619" s="24">
        <v>0</v>
      </c>
      <c r="BO2619" s="24">
        <v>0.5</v>
      </c>
      <c r="BP2619" s="24">
        <v>0.5</v>
      </c>
      <c r="BQ2619" s="24">
        <v>0.5</v>
      </c>
      <c r="BR2619" s="24">
        <v>0</v>
      </c>
      <c r="BS2619" s="24">
        <v>0</v>
      </c>
      <c r="BT2619" s="24">
        <v>0</v>
      </c>
      <c r="BU2619" s="24">
        <v>0</v>
      </c>
      <c r="BV2619" s="24">
        <v>0</v>
      </c>
      <c r="BW2619" s="24">
        <v>0</v>
      </c>
      <c r="BX2619" s="24">
        <v>0</v>
      </c>
      <c r="BY2619" s="24">
        <v>0</v>
      </c>
      <c r="BZ2619" s="24">
        <v>0</v>
      </c>
      <c r="CB2619" s="24">
        <v>0</v>
      </c>
      <c r="CC2619" s="24">
        <v>0</v>
      </c>
      <c r="CD2619" s="24">
        <v>112</v>
      </c>
      <c r="CE2619" s="24">
        <v>110</v>
      </c>
      <c r="CF2619" s="24">
        <v>95</v>
      </c>
      <c r="CG2619" s="24">
        <v>112</v>
      </c>
      <c r="CH2619" s="24">
        <v>101</v>
      </c>
      <c r="CI2619" s="24">
        <v>114</v>
      </c>
      <c r="CO2619" s="34">
        <f t="shared" si="173"/>
        <v>949558</v>
      </c>
    </row>
    <row r="2620" spans="1:93" ht="15">
      <c r="A2620" s="23" t="s">
        <v>205</v>
      </c>
      <c r="B2620" s="52">
        <v>41636</v>
      </c>
      <c r="C2620" s="25" t="str">
        <f t="shared" si="172"/>
        <v/>
      </c>
      <c r="G2620" s="24">
        <f t="shared" si="174"/>
        <v>32</v>
      </c>
      <c r="H2620" s="27">
        <v>962174</v>
      </c>
      <c r="I2620" s="24" t="str">
        <f t="shared" si="175"/>
        <v/>
      </c>
      <c r="K2620" s="24">
        <f>IF(J2620&gt;900,_xlfn.XLOOKUP(ROUND(J2620,0),'CM-VL-G-C-GL-B-T-ClassRimThickn'!$B$1:$B$112,'CM-VL-G-C-GL-B-T-ClassRimThickn'!$C$1:$C$112,0,1,1),J2620)</f>
        <v>0</v>
      </c>
      <c r="L2620" s="24">
        <v>77</v>
      </c>
      <c r="M2620" s="24">
        <f>IF(L2620&gt;900,_xlfn.XLOOKUP(ROUND(L2620,0),'CM-VL-G-C-GL-B-T-ClassRimThickn'!$B$1:$B$112,'CM-VL-G-C-GL-B-T-ClassRimThickn'!$C$1:$C$112,0,1,1),L2620)</f>
        <v>77</v>
      </c>
      <c r="N2620" s="24">
        <v>75</v>
      </c>
      <c r="O2620" s="24">
        <f>IF(N2620&gt;900,_xlfn.XLOOKUP(ROUND(N2620,0),'CM-VL-G-C-GL-B-T-ClassRimThickn'!$B$1:$B$112,'CM-VL-G-C-GL-B-T-ClassRimThickn'!$C$1:$C$112,0,1,1),N2620)</f>
        <v>75</v>
      </c>
      <c r="P2620" s="24">
        <v>74</v>
      </c>
      <c r="Q2620" s="24">
        <f>IF(P2620&gt;900,_xlfn.XLOOKUP(ROUND(P2620,0),'CM-VL-G-C-GL-B-T-ClassRimThickn'!$B$1:$B$112,'CM-VL-G-C-GL-B-T-ClassRimThickn'!$C$1:$C$112,0,1,1),P2620)</f>
        <v>74</v>
      </c>
      <c r="S2620" s="24">
        <f>IF(R2620&gt;900,_xlfn.XLOOKUP(ROUND(R2620,0),'CM-VL-G-C-GL-B-T-ClassRimThickn'!$B$1:$B$112,'CM-VL-G-C-GL-B-T-ClassRimThickn'!$C$1:$C$112,0,1,1),R2620)</f>
        <v>0</v>
      </c>
      <c r="T2620" s="24">
        <v>76</v>
      </c>
      <c r="U2620" s="24">
        <f>IF(T2620&gt;900,_xlfn.XLOOKUP(ROUND(T2620,0),'CM-VL-G-C-GL-B-T-ClassRimThickn'!$B$1:$B$112,'CM-VL-G-C-GL-B-T-ClassRimThickn'!$C$1:$C$112,0,1,1),T2620)</f>
        <v>76</v>
      </c>
      <c r="V2620" s="24">
        <v>76</v>
      </c>
      <c r="W2620" s="24">
        <f>IF(V2620&gt;900,_xlfn.XLOOKUP(ROUND(V2620,0),'CM-VL-G-C-GL-B-T-ClassRimThickn'!$B$1:$B$112,'CM-VL-G-C-GL-B-T-ClassRimThickn'!$C$1:$C$112,0,1,1),V2620)</f>
        <v>76</v>
      </c>
      <c r="X2620" s="24">
        <v>78</v>
      </c>
      <c r="Y2620" s="24">
        <f>IF(X2620&gt;900,_xlfn.XLOOKUP(ROUND(X2620,0),'CM-VL-G-C-GL-B-T-ClassRimThickn'!$B$1:$B$112,'CM-VL-G-C-GL-B-T-ClassRimThickn'!$C$1:$C$112,0,1,1),X2620)</f>
        <v>78</v>
      </c>
      <c r="Z2620" s="24">
        <v>74</v>
      </c>
      <c r="AA2620" s="24">
        <f>IF(Z2620&gt;900,_xlfn.XLOOKUP(ROUND(Z2620,0),'CM-VL-G-C-GL-B-T-ClassRimThickn'!$B$1:$B$112,'CM-VL-G-C-GL-B-T-ClassRimThickn'!$C$1:$C$112,0,1,1),Z2620)</f>
        <v>74</v>
      </c>
      <c r="AB2620" s="24">
        <v>74</v>
      </c>
      <c r="AC2620" s="24">
        <f>IF(AB2620&gt;900,_xlfn.XLOOKUP(ROUND(AB2620,0),'CM-VL-G-C-GL-B-T-ClassRimThickn'!$B$1:$B$112,'CM-VL-G-C-GL-B-T-ClassRimThickn'!$C$1:$C$112,0,1,1),AB2620)</f>
        <v>74</v>
      </c>
      <c r="AD2620" s="24">
        <v>78</v>
      </c>
      <c r="AE2620" s="24">
        <f>IF(AD2620&gt;900,_xlfn.XLOOKUP(ROUND(AD2620,0),'CM-VL-G-C-GL-B-T-ClassRimThickn'!$B$1:$B$112,'CM-VL-G-C-GL-B-T-ClassRimThickn'!$C$1:$C$112,0,1,1),AD2620)</f>
        <v>78</v>
      </c>
      <c r="AF2620" s="24">
        <v>76</v>
      </c>
      <c r="AG2620" s="24">
        <f>IF(AF2620&gt;900,_xlfn.XLOOKUP(ROUND(AF2620,0),'CM-VL-G-C-GL-B-T-ClassRimThickn'!$B$1:$B$112,'CM-VL-G-C-GL-B-T-ClassRimThickn'!$C$1:$C$112,0,1,1),AF2620)</f>
        <v>76</v>
      </c>
      <c r="AH2620" s="24">
        <v>24</v>
      </c>
      <c r="AI2620" s="24">
        <v>26</v>
      </c>
      <c r="AJ2620" s="24">
        <v>25</v>
      </c>
      <c r="AK2620" s="24">
        <v>24</v>
      </c>
      <c r="AL2620" s="24">
        <v>26</v>
      </c>
      <c r="AM2620" s="24">
        <v>25</v>
      </c>
      <c r="AN2620" s="24">
        <v>27.5</v>
      </c>
      <c r="AO2620" s="24">
        <v>26.5</v>
      </c>
      <c r="AP2620" s="24">
        <v>25</v>
      </c>
      <c r="AQ2620" s="24">
        <v>26</v>
      </c>
      <c r="AR2620" s="24">
        <v>25</v>
      </c>
      <c r="AS2620" s="24">
        <v>24</v>
      </c>
      <c r="AT2620" s="24">
        <v>29</v>
      </c>
      <c r="AU2620" s="24">
        <v>28</v>
      </c>
      <c r="AV2620" s="24">
        <v>28</v>
      </c>
      <c r="AW2620" s="24">
        <v>28</v>
      </c>
      <c r="AX2620" s="24">
        <v>29</v>
      </c>
      <c r="AY2620" s="24">
        <v>28</v>
      </c>
      <c r="AZ2620" s="24">
        <v>29</v>
      </c>
      <c r="BA2620" s="24">
        <v>29</v>
      </c>
      <c r="BB2620" s="24">
        <v>29</v>
      </c>
      <c r="BC2620" s="24">
        <v>29</v>
      </c>
      <c r="BD2620" s="24">
        <v>28</v>
      </c>
      <c r="BE2620" s="24">
        <v>28</v>
      </c>
      <c r="BF2620" s="24">
        <v>0</v>
      </c>
      <c r="BG2620" s="24">
        <v>0</v>
      </c>
      <c r="BH2620" s="24">
        <v>0</v>
      </c>
      <c r="BI2620" s="24">
        <v>0</v>
      </c>
      <c r="BJ2620" s="24">
        <v>0</v>
      </c>
      <c r="BL2620" s="24">
        <v>0</v>
      </c>
      <c r="BM2620" s="24">
        <v>0</v>
      </c>
      <c r="BN2620" s="24">
        <v>0</v>
      </c>
      <c r="BO2620" s="24">
        <v>0</v>
      </c>
      <c r="BP2620" s="24">
        <v>0</v>
      </c>
      <c r="BQ2620" s="24">
        <v>0</v>
      </c>
      <c r="BR2620" s="24">
        <v>0</v>
      </c>
      <c r="BS2620" s="24">
        <v>0</v>
      </c>
      <c r="BT2620" s="24">
        <v>0</v>
      </c>
      <c r="BU2620" s="24">
        <v>0</v>
      </c>
      <c r="BV2620" s="24">
        <v>0</v>
      </c>
      <c r="BW2620" s="24">
        <v>0.2</v>
      </c>
      <c r="BX2620" s="24">
        <v>0</v>
      </c>
      <c r="BY2620" s="24">
        <v>0</v>
      </c>
      <c r="BZ2620" s="24">
        <v>0</v>
      </c>
      <c r="CB2620" s="24">
        <v>0</v>
      </c>
      <c r="CC2620" s="24">
        <v>0.2</v>
      </c>
      <c r="CD2620" s="24">
        <v>126</v>
      </c>
      <c r="CE2620" s="24">
        <v>130</v>
      </c>
      <c r="CF2620" s="24">
        <v>100</v>
      </c>
      <c r="CG2620" s="24">
        <v>110</v>
      </c>
      <c r="CH2620" s="24">
        <v>110</v>
      </c>
      <c r="CI2620" s="24">
        <v>110</v>
      </c>
      <c r="CO2620" s="34">
        <f t="shared" si="173"/>
        <v>962174</v>
      </c>
    </row>
    <row r="2621" spans="1:93" ht="15">
      <c r="A2621" s="23" t="s">
        <v>205</v>
      </c>
      <c r="B2621" s="52">
        <v>41661</v>
      </c>
      <c r="C2621" s="25" t="str">
        <f t="shared" si="172"/>
        <v/>
      </c>
      <c r="G2621" s="24">
        <f t="shared" si="174"/>
        <v>25</v>
      </c>
      <c r="H2621" s="30">
        <f>(H2622-H2620)/(G2621+G2622)*G2621+H2620</f>
        <v>971619.83333333337</v>
      </c>
      <c r="I2621" s="24" t="str">
        <f t="shared" si="175"/>
        <v/>
      </c>
      <c r="K2621" s="24">
        <f>IF(J2621&gt;900,_xlfn.XLOOKUP(ROUND(J2621,0),'CM-VL-G-C-GL-B-T-ClassRimThickn'!$B$1:$B$112,'CM-VL-G-C-GL-B-T-ClassRimThickn'!$C$1:$C$112,0,1,1),J2621)</f>
        <v>0</v>
      </c>
      <c r="L2621" s="24">
        <v>969.6</v>
      </c>
      <c r="M2621" s="24">
        <f>IF(L2621&gt;900,_xlfn.XLOOKUP(ROUND(L2621,0),'CM-VL-G-C-GL-B-T-ClassRimThickn'!$B$1:$B$112,'CM-VL-G-C-GL-B-T-ClassRimThickn'!$C$1:$C$112,0,1,1),L2621)</f>
        <v>62</v>
      </c>
      <c r="N2621" s="24">
        <v>960.9</v>
      </c>
      <c r="O2621" s="24">
        <f>IF(N2621&gt;900,_xlfn.XLOOKUP(ROUND(N2621,0),'CM-VL-G-C-GL-B-T-ClassRimThickn'!$B$1:$B$112,'CM-VL-G-C-GL-B-T-ClassRimThickn'!$C$1:$C$112,0,1,1),N2621)</f>
        <v>57.5</v>
      </c>
      <c r="P2621" s="24">
        <v>960.4</v>
      </c>
      <c r="Q2621" s="24">
        <f>IF(P2621&gt;900,_xlfn.XLOOKUP(ROUND(P2621,0),'CM-VL-G-C-GL-B-T-ClassRimThickn'!$B$1:$B$112,'CM-VL-G-C-GL-B-T-ClassRimThickn'!$C$1:$C$112,0,1,1),P2621)</f>
        <v>57</v>
      </c>
      <c r="S2621" s="24">
        <f>IF(R2621&gt;900,_xlfn.XLOOKUP(ROUND(R2621,0),'CM-VL-G-C-GL-B-T-ClassRimThickn'!$B$1:$B$112,'CM-VL-G-C-GL-B-T-ClassRimThickn'!$C$1:$C$112,0,1,1),R2621)</f>
        <v>0</v>
      </c>
      <c r="T2621" s="24">
        <v>962.1</v>
      </c>
      <c r="U2621" s="24">
        <f>IF(T2621&gt;900,_xlfn.XLOOKUP(ROUND(T2621,0),'CM-VL-G-C-GL-B-T-ClassRimThickn'!$B$1:$B$112,'CM-VL-G-C-GL-B-T-ClassRimThickn'!$C$1:$C$112,0,1,1),T2621)</f>
        <v>58</v>
      </c>
      <c r="V2621" s="24">
        <v>963.3</v>
      </c>
      <c r="W2621" s="24">
        <f>IF(V2621&gt;900,_xlfn.XLOOKUP(ROUND(V2621,0),'CM-VL-G-C-GL-B-T-ClassRimThickn'!$B$1:$B$112,'CM-VL-G-C-GL-B-T-ClassRimThickn'!$C$1:$C$112,0,1,1),V2621)</f>
        <v>58.5</v>
      </c>
      <c r="X2621" s="24">
        <v>969.7</v>
      </c>
      <c r="Y2621" s="24">
        <f>IF(X2621&gt;900,_xlfn.XLOOKUP(ROUND(X2621,0),'CM-VL-G-C-GL-B-T-ClassRimThickn'!$B$1:$B$112,'CM-VL-G-C-GL-B-T-ClassRimThickn'!$C$1:$C$112,0,1,1),X2621)</f>
        <v>62</v>
      </c>
      <c r="Z2621" s="24">
        <v>960.6</v>
      </c>
      <c r="AA2621" s="24">
        <f>IF(Z2621&gt;900,_xlfn.XLOOKUP(ROUND(Z2621,0),'CM-VL-G-C-GL-B-T-ClassRimThickn'!$B$1:$B$112,'CM-VL-G-C-GL-B-T-ClassRimThickn'!$C$1:$C$112,0,1,1),Z2621)</f>
        <v>57.5</v>
      </c>
      <c r="AB2621" s="24">
        <v>960.5</v>
      </c>
      <c r="AC2621" s="24">
        <f>IF(AB2621&gt;900,_xlfn.XLOOKUP(ROUND(AB2621,0),'CM-VL-G-C-GL-B-T-ClassRimThickn'!$B$1:$B$112,'CM-VL-G-C-GL-B-T-ClassRimThickn'!$C$1:$C$112,0,1,1),AB2621)</f>
        <v>57.5</v>
      </c>
      <c r="AD2621" s="24">
        <v>969</v>
      </c>
      <c r="AE2621" s="24">
        <f>IF(AD2621&gt;900,_xlfn.XLOOKUP(ROUND(AD2621,0),'CM-VL-G-C-GL-B-T-ClassRimThickn'!$B$1:$B$112,'CM-VL-G-C-GL-B-T-ClassRimThickn'!$C$1:$C$112,0,1,1),AD2621)</f>
        <v>61.5</v>
      </c>
      <c r="AF2621" s="24">
        <v>962.4</v>
      </c>
      <c r="AG2621" s="24">
        <f>IF(AF2621&gt;900,_xlfn.XLOOKUP(ROUND(AF2621,0),'CM-VL-G-C-GL-B-T-ClassRimThickn'!$B$1:$B$112,'CM-VL-G-C-GL-B-T-ClassRimThickn'!$C$1:$C$112,0,1,1),AF2621)</f>
        <v>58</v>
      </c>
      <c r="AH2621" s="24">
        <v>30</v>
      </c>
      <c r="AI2621" s="24">
        <v>30</v>
      </c>
      <c r="AJ2621" s="24">
        <v>30</v>
      </c>
      <c r="AK2621" s="24">
        <v>30</v>
      </c>
      <c r="AL2621" s="24">
        <v>30</v>
      </c>
      <c r="AM2621" s="24">
        <v>30</v>
      </c>
      <c r="AN2621" s="24">
        <v>30</v>
      </c>
      <c r="AO2621" s="24">
        <v>30</v>
      </c>
      <c r="AP2621" s="24">
        <v>30</v>
      </c>
      <c r="AQ2621" s="24">
        <v>30</v>
      </c>
      <c r="AR2621" s="24">
        <v>30</v>
      </c>
      <c r="AS2621" s="24">
        <v>30</v>
      </c>
      <c r="AT2621" s="24">
        <v>28</v>
      </c>
      <c r="AU2621" s="24">
        <v>28</v>
      </c>
      <c r="AV2621" s="24">
        <v>28</v>
      </c>
      <c r="AW2621" s="24">
        <v>28</v>
      </c>
      <c r="AX2621" s="24">
        <v>28</v>
      </c>
      <c r="AY2621" s="24">
        <v>28</v>
      </c>
      <c r="AZ2621" s="24">
        <v>28</v>
      </c>
      <c r="BA2621" s="24">
        <v>28</v>
      </c>
      <c r="BB2621" s="24">
        <v>28</v>
      </c>
      <c r="BC2621" s="24">
        <v>28</v>
      </c>
      <c r="BD2621" s="24">
        <v>28</v>
      </c>
      <c r="BE2621" s="24">
        <v>28</v>
      </c>
      <c r="BF2621" s="24">
        <v>0</v>
      </c>
      <c r="BG2621" s="24">
        <v>0</v>
      </c>
      <c r="BH2621" s="24">
        <v>0</v>
      </c>
      <c r="BI2621" s="24">
        <v>0</v>
      </c>
      <c r="BJ2621" s="24">
        <v>0</v>
      </c>
      <c r="BL2621" s="24">
        <v>0</v>
      </c>
      <c r="BM2621" s="24">
        <v>0</v>
      </c>
      <c r="BN2621" s="24">
        <v>0</v>
      </c>
      <c r="BO2621" s="24">
        <v>0</v>
      </c>
      <c r="BP2621" s="24">
        <v>0</v>
      </c>
      <c r="BQ2621" s="24">
        <v>0</v>
      </c>
      <c r="BR2621" s="24">
        <v>0</v>
      </c>
      <c r="BS2621" s="24">
        <v>0</v>
      </c>
      <c r="BT2621" s="24">
        <v>0</v>
      </c>
      <c r="BU2621" s="24">
        <v>0</v>
      </c>
      <c r="BV2621" s="24">
        <v>0</v>
      </c>
      <c r="BW2621" s="24">
        <v>0</v>
      </c>
      <c r="BX2621" s="24">
        <v>0</v>
      </c>
      <c r="BY2621" s="24">
        <v>0</v>
      </c>
      <c r="BZ2621" s="24">
        <v>0</v>
      </c>
      <c r="CB2621" s="24">
        <v>0</v>
      </c>
      <c r="CC2621" s="24">
        <v>0</v>
      </c>
      <c r="CO2621" s="34">
        <f t="shared" si="173"/>
        <v>971619.83333333337</v>
      </c>
    </row>
    <row r="2622" spans="1:93" ht="15">
      <c r="A2622" s="23" t="s">
        <v>205</v>
      </c>
      <c r="B2622" s="52">
        <v>41702</v>
      </c>
      <c r="C2622" s="25" t="str">
        <f t="shared" si="172"/>
        <v/>
      </c>
      <c r="G2622" s="24">
        <f t="shared" si="174"/>
        <v>41</v>
      </c>
      <c r="H2622" s="27">
        <v>987111</v>
      </c>
      <c r="I2622" s="24" t="str">
        <f t="shared" si="175"/>
        <v/>
      </c>
      <c r="K2622" s="24">
        <f>IF(J2622&gt;900,_xlfn.XLOOKUP(ROUND(J2622,0),'CM-VL-G-C-GL-B-T-ClassRimThickn'!$B$1:$B$112,'CM-VL-G-C-GL-B-T-ClassRimThickn'!$C$1:$C$112,0,1,1),J2622)</f>
        <v>0</v>
      </c>
      <c r="L2622" s="24">
        <v>65</v>
      </c>
      <c r="M2622" s="24">
        <f>IF(L2622&gt;900,_xlfn.XLOOKUP(ROUND(L2622,0),'CM-VL-G-C-GL-B-T-ClassRimThickn'!$B$1:$B$112,'CM-VL-G-C-GL-B-T-ClassRimThickn'!$C$1:$C$112,0,1,1),L2622)</f>
        <v>65</v>
      </c>
      <c r="N2622" s="24">
        <v>61</v>
      </c>
      <c r="O2622" s="24">
        <f>IF(N2622&gt;900,_xlfn.XLOOKUP(ROUND(N2622,0),'CM-VL-G-C-GL-B-T-ClassRimThickn'!$B$1:$B$112,'CM-VL-G-C-GL-B-T-ClassRimThickn'!$C$1:$C$112,0,1,1),N2622)</f>
        <v>61</v>
      </c>
      <c r="P2622" s="24">
        <v>61</v>
      </c>
      <c r="Q2622" s="24">
        <f>IF(P2622&gt;900,_xlfn.XLOOKUP(ROUND(P2622,0),'CM-VL-G-C-GL-B-T-ClassRimThickn'!$B$1:$B$112,'CM-VL-G-C-GL-B-T-ClassRimThickn'!$C$1:$C$112,0,1,1),P2622)</f>
        <v>61</v>
      </c>
      <c r="S2622" s="24">
        <f>IF(R2622&gt;900,_xlfn.XLOOKUP(ROUND(R2622,0),'CM-VL-G-C-GL-B-T-ClassRimThickn'!$B$1:$B$112,'CM-VL-G-C-GL-B-T-ClassRimThickn'!$C$1:$C$112,0,1,1),R2622)</f>
        <v>0</v>
      </c>
      <c r="T2622" s="24">
        <v>62</v>
      </c>
      <c r="U2622" s="24">
        <f>IF(T2622&gt;900,_xlfn.XLOOKUP(ROUND(T2622,0),'CM-VL-G-C-GL-B-T-ClassRimThickn'!$B$1:$B$112,'CM-VL-G-C-GL-B-T-ClassRimThickn'!$C$1:$C$112,0,1,1),T2622)</f>
        <v>62</v>
      </c>
      <c r="V2622" s="24">
        <v>62</v>
      </c>
      <c r="W2622" s="24">
        <f>IF(V2622&gt;900,_xlfn.XLOOKUP(ROUND(V2622,0),'CM-VL-G-C-GL-B-T-ClassRimThickn'!$B$1:$B$112,'CM-VL-G-C-GL-B-T-ClassRimThickn'!$C$1:$C$112,0,1,1),V2622)</f>
        <v>62</v>
      </c>
      <c r="X2622" s="24">
        <v>65</v>
      </c>
      <c r="Y2622" s="24">
        <f>IF(X2622&gt;900,_xlfn.XLOOKUP(ROUND(X2622,0),'CM-VL-G-C-GL-B-T-ClassRimThickn'!$B$1:$B$112,'CM-VL-G-C-GL-B-T-ClassRimThickn'!$C$1:$C$112,0,1,1),X2622)</f>
        <v>65</v>
      </c>
      <c r="Z2622" s="24">
        <v>61</v>
      </c>
      <c r="AA2622" s="24">
        <f>IF(Z2622&gt;900,_xlfn.XLOOKUP(ROUND(Z2622,0),'CM-VL-G-C-GL-B-T-ClassRimThickn'!$B$1:$B$112,'CM-VL-G-C-GL-B-T-ClassRimThickn'!$C$1:$C$112,0,1,1),Z2622)</f>
        <v>61</v>
      </c>
      <c r="AB2622" s="24">
        <v>61</v>
      </c>
      <c r="AC2622" s="24">
        <f>IF(AB2622&gt;900,_xlfn.XLOOKUP(ROUND(AB2622,0),'CM-VL-G-C-GL-B-T-ClassRimThickn'!$B$1:$B$112,'CM-VL-G-C-GL-B-T-ClassRimThickn'!$C$1:$C$112,0,1,1),AB2622)</f>
        <v>61</v>
      </c>
      <c r="AD2622" s="24">
        <v>65</v>
      </c>
      <c r="AE2622" s="24">
        <f>IF(AD2622&gt;900,_xlfn.XLOOKUP(ROUND(AD2622,0),'CM-VL-G-C-GL-B-T-ClassRimThickn'!$B$1:$B$112,'CM-VL-G-C-GL-B-T-ClassRimThickn'!$C$1:$C$112,0,1,1),AD2622)</f>
        <v>65</v>
      </c>
      <c r="AF2622" s="24">
        <v>62</v>
      </c>
      <c r="AG2622" s="24">
        <f>IF(AF2622&gt;900,_xlfn.XLOOKUP(ROUND(AF2622,0),'CM-VL-G-C-GL-B-T-ClassRimThickn'!$B$1:$B$112,'CM-VL-G-C-GL-B-T-ClassRimThickn'!$C$1:$C$112,0,1,1),AF2622)</f>
        <v>62</v>
      </c>
      <c r="AH2622" s="24">
        <v>26</v>
      </c>
      <c r="AI2622" s="24">
        <v>27</v>
      </c>
      <c r="AJ2622" s="24">
        <v>26</v>
      </c>
      <c r="AK2622" s="24">
        <v>26</v>
      </c>
      <c r="AL2622" s="24">
        <v>27</v>
      </c>
      <c r="AM2622" s="24">
        <v>27</v>
      </c>
      <c r="AN2622" s="24">
        <v>26</v>
      </c>
      <c r="AO2622" s="24">
        <v>26</v>
      </c>
      <c r="AP2622" s="24">
        <v>27</v>
      </c>
      <c r="AQ2622" s="24">
        <v>26</v>
      </c>
      <c r="AR2622" s="24">
        <v>27</v>
      </c>
      <c r="AS2622" s="24">
        <v>28</v>
      </c>
      <c r="AT2622" s="24">
        <v>29</v>
      </c>
      <c r="AU2622" s="24">
        <v>29</v>
      </c>
      <c r="AV2622" s="24">
        <v>29</v>
      </c>
      <c r="AW2622" s="24">
        <v>29</v>
      </c>
      <c r="AX2622" s="24">
        <v>28</v>
      </c>
      <c r="AY2622" s="24">
        <v>29</v>
      </c>
      <c r="AZ2622" s="24">
        <v>28</v>
      </c>
      <c r="BA2622" s="24">
        <v>28</v>
      </c>
      <c r="BB2622" s="24">
        <v>28</v>
      </c>
      <c r="BC2622" s="24">
        <v>28</v>
      </c>
      <c r="BD2622" s="24">
        <v>29</v>
      </c>
      <c r="BE2622" s="24">
        <v>28</v>
      </c>
      <c r="BF2622" s="24">
        <v>0</v>
      </c>
      <c r="BG2622" s="24">
        <v>0</v>
      </c>
      <c r="BH2622" s="24">
        <v>0</v>
      </c>
      <c r="BI2622" s="24">
        <v>0</v>
      </c>
      <c r="BJ2622" s="24">
        <v>0</v>
      </c>
      <c r="BL2622" s="24">
        <v>0</v>
      </c>
      <c r="BM2622" s="24">
        <v>0</v>
      </c>
      <c r="BN2622" s="24">
        <v>0</v>
      </c>
      <c r="BO2622" s="24">
        <v>0</v>
      </c>
      <c r="BP2622" s="24">
        <v>0</v>
      </c>
      <c r="BQ2622" s="24">
        <v>0</v>
      </c>
      <c r="BR2622" s="24">
        <v>0</v>
      </c>
      <c r="BS2622" s="24">
        <v>0</v>
      </c>
      <c r="BT2622" s="24">
        <v>0</v>
      </c>
      <c r="BU2622" s="24">
        <v>0</v>
      </c>
      <c r="BV2622" s="24">
        <v>0</v>
      </c>
      <c r="BW2622" s="24">
        <v>0</v>
      </c>
      <c r="BX2622" s="24">
        <v>0</v>
      </c>
      <c r="BY2622" s="24">
        <v>1</v>
      </c>
      <c r="BZ2622" s="24">
        <v>0</v>
      </c>
      <c r="CB2622" s="24">
        <v>0.5</v>
      </c>
      <c r="CC2622" s="24">
        <v>0</v>
      </c>
      <c r="CD2622" s="24">
        <v>100</v>
      </c>
      <c r="CE2622" s="24">
        <v>98</v>
      </c>
      <c r="CF2622" s="24">
        <v>80</v>
      </c>
      <c r="CG2622" s="24">
        <v>88</v>
      </c>
      <c r="CH2622" s="24">
        <v>85</v>
      </c>
      <c r="CI2622" s="24">
        <v>100</v>
      </c>
      <c r="CO2622" s="34">
        <f t="shared" si="173"/>
        <v>987111</v>
      </c>
    </row>
    <row r="2623" spans="1:93" ht="15">
      <c r="A2623" s="23" t="s">
        <v>205</v>
      </c>
      <c r="B2623" s="52">
        <v>41733</v>
      </c>
      <c r="C2623" s="25" t="str">
        <f t="shared" si="172"/>
        <v/>
      </c>
      <c r="G2623" s="24">
        <f t="shared" si="174"/>
        <v>31</v>
      </c>
      <c r="H2623" s="24">
        <v>997613</v>
      </c>
      <c r="I2623" s="24" t="str">
        <f t="shared" si="175"/>
        <v/>
      </c>
      <c r="K2623" s="24">
        <f>IF(J2623&gt;900,_xlfn.XLOOKUP(ROUND(J2623,0),'CM-VL-G-C-GL-B-T-ClassRimThickn'!$B$1:$B$112,'CM-VL-G-C-GL-B-T-ClassRimThickn'!$C$1:$C$112,0,1,1),J2623)</f>
        <v>0</v>
      </c>
      <c r="L2623" s="24">
        <v>65</v>
      </c>
      <c r="M2623" s="24">
        <f>IF(L2623&gt;900,_xlfn.XLOOKUP(ROUND(L2623,0),'CM-VL-G-C-GL-B-T-ClassRimThickn'!$B$1:$B$112,'CM-VL-G-C-GL-B-T-ClassRimThickn'!$C$1:$C$112,0,1,1),L2623)</f>
        <v>65</v>
      </c>
      <c r="N2623" s="24">
        <v>61</v>
      </c>
      <c r="O2623" s="24">
        <f>IF(N2623&gt;900,_xlfn.XLOOKUP(ROUND(N2623,0),'CM-VL-G-C-GL-B-T-ClassRimThickn'!$B$1:$B$112,'CM-VL-G-C-GL-B-T-ClassRimThickn'!$C$1:$C$112,0,1,1),N2623)</f>
        <v>61</v>
      </c>
      <c r="P2623" s="24">
        <v>61</v>
      </c>
      <c r="Q2623" s="24">
        <f>IF(P2623&gt;900,_xlfn.XLOOKUP(ROUND(P2623,0),'CM-VL-G-C-GL-B-T-ClassRimThickn'!$B$1:$B$112,'CM-VL-G-C-GL-B-T-ClassRimThickn'!$C$1:$C$112,0,1,1),P2623)</f>
        <v>61</v>
      </c>
      <c r="S2623" s="24">
        <f>IF(R2623&gt;900,_xlfn.XLOOKUP(ROUND(R2623,0),'CM-VL-G-C-GL-B-T-ClassRimThickn'!$B$1:$B$112,'CM-VL-G-C-GL-B-T-ClassRimThickn'!$C$1:$C$112,0,1,1),R2623)</f>
        <v>0</v>
      </c>
      <c r="T2623" s="24">
        <v>61</v>
      </c>
      <c r="U2623" s="24">
        <f>IF(T2623&gt;900,_xlfn.XLOOKUP(ROUND(T2623,0),'CM-VL-G-C-GL-B-T-ClassRimThickn'!$B$1:$B$112,'CM-VL-G-C-GL-B-T-ClassRimThickn'!$C$1:$C$112,0,1,1),T2623)</f>
        <v>61</v>
      </c>
      <c r="V2623" s="24">
        <v>61</v>
      </c>
      <c r="W2623" s="24">
        <f>IF(V2623&gt;900,_xlfn.XLOOKUP(ROUND(V2623,0),'CM-VL-G-C-GL-B-T-ClassRimThickn'!$B$1:$B$112,'CM-VL-G-C-GL-B-T-ClassRimThickn'!$C$1:$C$112,0,1,1),V2623)</f>
        <v>61</v>
      </c>
      <c r="X2623" s="24">
        <v>65</v>
      </c>
      <c r="Y2623" s="24">
        <f>IF(X2623&gt;900,_xlfn.XLOOKUP(ROUND(X2623,0),'CM-VL-G-C-GL-B-T-ClassRimThickn'!$B$1:$B$112,'CM-VL-G-C-GL-B-T-ClassRimThickn'!$C$1:$C$112,0,1,1),X2623)</f>
        <v>65</v>
      </c>
      <c r="Z2623" s="24">
        <v>61</v>
      </c>
      <c r="AA2623" s="24">
        <f>IF(Z2623&gt;900,_xlfn.XLOOKUP(ROUND(Z2623,0),'CM-VL-G-C-GL-B-T-ClassRimThickn'!$B$1:$B$112,'CM-VL-G-C-GL-B-T-ClassRimThickn'!$C$1:$C$112,0,1,1),Z2623)</f>
        <v>61</v>
      </c>
      <c r="AB2623" s="24">
        <v>61</v>
      </c>
      <c r="AC2623" s="24">
        <f>IF(AB2623&gt;900,_xlfn.XLOOKUP(ROUND(AB2623,0),'CM-VL-G-C-GL-B-T-ClassRimThickn'!$B$1:$B$112,'CM-VL-G-C-GL-B-T-ClassRimThickn'!$C$1:$C$112,0,1,1),AB2623)</f>
        <v>61</v>
      </c>
      <c r="AD2623" s="24">
        <v>65</v>
      </c>
      <c r="AE2623" s="24">
        <f>IF(AD2623&gt;900,_xlfn.XLOOKUP(ROUND(AD2623,0),'CM-VL-G-C-GL-B-T-ClassRimThickn'!$B$1:$B$112,'CM-VL-G-C-GL-B-T-ClassRimThickn'!$C$1:$C$112,0,1,1),AD2623)</f>
        <v>65</v>
      </c>
      <c r="AF2623" s="24">
        <v>61</v>
      </c>
      <c r="AG2623" s="24">
        <f>IF(AF2623&gt;900,_xlfn.XLOOKUP(ROUND(AF2623,0),'CM-VL-G-C-GL-B-T-ClassRimThickn'!$B$1:$B$112,'CM-VL-G-C-GL-B-T-ClassRimThickn'!$C$1:$C$112,0,1,1),AF2623)</f>
        <v>61</v>
      </c>
      <c r="AH2623" s="24">
        <v>25</v>
      </c>
      <c r="AI2623" s="24">
        <v>26</v>
      </c>
      <c r="AJ2623" s="24">
        <v>25</v>
      </c>
      <c r="AK2623" s="24">
        <v>25</v>
      </c>
      <c r="AL2623" s="24">
        <v>26</v>
      </c>
      <c r="AM2623" s="24">
        <v>26</v>
      </c>
      <c r="AN2623" s="24">
        <v>26</v>
      </c>
      <c r="AO2623" s="24">
        <v>26</v>
      </c>
      <c r="AP2623" s="24">
        <v>27</v>
      </c>
      <c r="AQ2623" s="24">
        <v>25</v>
      </c>
      <c r="AR2623" s="24">
        <v>25</v>
      </c>
      <c r="AS2623" s="24">
        <v>26</v>
      </c>
      <c r="AT2623" s="24">
        <v>29</v>
      </c>
      <c r="AU2623" s="24">
        <v>29</v>
      </c>
      <c r="AV2623" s="24">
        <v>29</v>
      </c>
      <c r="AW2623" s="24">
        <v>29</v>
      </c>
      <c r="AX2623" s="24">
        <v>29</v>
      </c>
      <c r="AY2623" s="24">
        <v>29</v>
      </c>
      <c r="AZ2623" s="24">
        <v>28</v>
      </c>
      <c r="BA2623" s="24">
        <v>28</v>
      </c>
      <c r="BB2623" s="24">
        <v>28</v>
      </c>
      <c r="BC2623" s="24">
        <v>28</v>
      </c>
      <c r="BD2623" s="24">
        <v>28</v>
      </c>
      <c r="BE2623" s="24">
        <v>29</v>
      </c>
      <c r="BF2623" s="24">
        <v>0</v>
      </c>
      <c r="BG2623" s="24">
        <v>0</v>
      </c>
      <c r="BH2623" s="24">
        <v>0</v>
      </c>
      <c r="BI2623" s="24">
        <v>0</v>
      </c>
      <c r="BJ2623" s="24">
        <v>0</v>
      </c>
      <c r="BL2623" s="24">
        <v>0</v>
      </c>
      <c r="BM2623" s="24">
        <v>0</v>
      </c>
      <c r="BN2623" s="24">
        <v>0</v>
      </c>
      <c r="BO2623" s="24">
        <v>0</v>
      </c>
      <c r="BP2623" s="24">
        <v>0</v>
      </c>
      <c r="BQ2623" s="24">
        <v>0</v>
      </c>
      <c r="BR2623" s="24">
        <v>0</v>
      </c>
      <c r="BS2623" s="24">
        <v>0</v>
      </c>
      <c r="BT2623" s="24">
        <v>0.5</v>
      </c>
      <c r="BU2623" s="24">
        <v>0.5</v>
      </c>
      <c r="BV2623" s="24">
        <v>0.5</v>
      </c>
      <c r="BW2623" s="24">
        <v>0.5</v>
      </c>
      <c r="BX2623" s="24">
        <v>0.5</v>
      </c>
      <c r="BY2623" s="24">
        <v>0.5</v>
      </c>
      <c r="BZ2623" s="24">
        <v>0.5</v>
      </c>
      <c r="CB2623" s="24">
        <v>0.5</v>
      </c>
      <c r="CC2623" s="24">
        <v>0</v>
      </c>
      <c r="CD2623" s="24">
        <v>100</v>
      </c>
      <c r="CE2623" s="24">
        <v>100</v>
      </c>
      <c r="CF2623" s="24">
        <v>80</v>
      </c>
      <c r="CG2623" s="24">
        <v>90</v>
      </c>
      <c r="CH2623" s="24">
        <v>85</v>
      </c>
      <c r="CI2623" s="24">
        <v>100</v>
      </c>
      <c r="CO2623" s="34">
        <f t="shared" si="173"/>
        <v>997613</v>
      </c>
    </row>
    <row r="2624" spans="1:93" ht="15">
      <c r="A2624" s="23" t="s">
        <v>205</v>
      </c>
      <c r="B2624" s="52">
        <v>41787</v>
      </c>
      <c r="C2624" s="25" t="str">
        <f t="shared" si="172"/>
        <v/>
      </c>
      <c r="G2624" s="24">
        <f t="shared" si="174"/>
        <v>54</v>
      </c>
      <c r="H2624" s="24">
        <v>1001448</v>
      </c>
      <c r="I2624" s="24" t="str">
        <f t="shared" si="175"/>
        <v/>
      </c>
      <c r="K2624" s="24">
        <f>IF(J2624&gt;900,_xlfn.XLOOKUP(ROUND(J2624,0),'CM-VL-G-C-GL-B-T-ClassRimThickn'!$B$1:$B$112,'CM-VL-G-C-GL-B-T-ClassRimThickn'!$C$1:$C$112,0,1,1),J2624)</f>
        <v>0</v>
      </c>
      <c r="L2624" s="24">
        <v>65.5</v>
      </c>
      <c r="M2624" s="24">
        <f>IF(L2624&gt;900,_xlfn.XLOOKUP(ROUND(L2624,0),'CM-VL-G-C-GL-B-T-ClassRimThickn'!$B$1:$B$112,'CM-VL-G-C-GL-B-T-ClassRimThickn'!$C$1:$C$112,0,1,1),L2624)</f>
        <v>65.5</v>
      </c>
      <c r="N2624" s="24">
        <v>61</v>
      </c>
      <c r="O2624" s="24">
        <f>IF(N2624&gt;900,_xlfn.XLOOKUP(ROUND(N2624,0),'CM-VL-G-C-GL-B-T-ClassRimThickn'!$B$1:$B$112,'CM-VL-G-C-GL-B-T-ClassRimThickn'!$C$1:$C$112,0,1,1),N2624)</f>
        <v>61</v>
      </c>
      <c r="P2624" s="24">
        <v>61</v>
      </c>
      <c r="Q2624" s="24">
        <f>IF(P2624&gt;900,_xlfn.XLOOKUP(ROUND(P2624,0),'CM-VL-G-C-GL-B-T-ClassRimThickn'!$B$1:$B$112,'CM-VL-G-C-GL-B-T-ClassRimThickn'!$C$1:$C$112,0,1,1),P2624)</f>
        <v>61</v>
      </c>
      <c r="S2624" s="24">
        <f>IF(R2624&gt;900,_xlfn.XLOOKUP(ROUND(R2624,0),'CM-VL-G-C-GL-B-T-ClassRimThickn'!$B$1:$B$112,'CM-VL-G-C-GL-B-T-ClassRimThickn'!$C$1:$C$112,0,1,1),R2624)</f>
        <v>0</v>
      </c>
      <c r="T2624" s="24">
        <v>61.5</v>
      </c>
      <c r="U2624" s="24">
        <f>IF(T2624&gt;900,_xlfn.XLOOKUP(ROUND(T2624,0),'CM-VL-G-C-GL-B-T-ClassRimThickn'!$B$1:$B$112,'CM-VL-G-C-GL-B-T-ClassRimThickn'!$C$1:$C$112,0,1,1),T2624)</f>
        <v>61.5</v>
      </c>
      <c r="V2624" s="24">
        <v>61.5</v>
      </c>
      <c r="W2624" s="24">
        <f>IF(V2624&gt;900,_xlfn.XLOOKUP(ROUND(V2624,0),'CM-VL-G-C-GL-B-T-ClassRimThickn'!$B$1:$B$112,'CM-VL-G-C-GL-B-T-ClassRimThickn'!$C$1:$C$112,0,1,1),V2624)</f>
        <v>61.5</v>
      </c>
      <c r="X2624" s="24">
        <v>65.5</v>
      </c>
      <c r="Y2624" s="24">
        <f>IF(X2624&gt;900,_xlfn.XLOOKUP(ROUND(X2624,0),'CM-VL-G-C-GL-B-T-ClassRimThickn'!$B$1:$B$112,'CM-VL-G-C-GL-B-T-ClassRimThickn'!$C$1:$C$112,0,1,1),X2624)</f>
        <v>65.5</v>
      </c>
      <c r="Z2624" s="24">
        <v>60.5</v>
      </c>
      <c r="AA2624" s="24">
        <f>IF(Z2624&gt;900,_xlfn.XLOOKUP(ROUND(Z2624,0),'CM-VL-G-C-GL-B-T-ClassRimThickn'!$B$1:$B$112,'CM-VL-G-C-GL-B-T-ClassRimThickn'!$C$1:$C$112,0,1,1),Z2624)</f>
        <v>60.5</v>
      </c>
      <c r="AB2624" s="24">
        <v>61</v>
      </c>
      <c r="AC2624" s="24">
        <f>IF(AB2624&gt;900,_xlfn.XLOOKUP(ROUND(AB2624,0),'CM-VL-G-C-GL-B-T-ClassRimThickn'!$B$1:$B$112,'CM-VL-G-C-GL-B-T-ClassRimThickn'!$C$1:$C$112,0,1,1),AB2624)</f>
        <v>61</v>
      </c>
      <c r="AD2624" s="24">
        <v>65</v>
      </c>
      <c r="AE2624" s="24">
        <f>IF(AD2624&gt;900,_xlfn.XLOOKUP(ROUND(AD2624,0),'CM-VL-G-C-GL-B-T-ClassRimThickn'!$B$1:$B$112,'CM-VL-G-C-GL-B-T-ClassRimThickn'!$C$1:$C$112,0,1,1),AD2624)</f>
        <v>65</v>
      </c>
      <c r="AF2624" s="24">
        <v>61</v>
      </c>
      <c r="AG2624" s="24">
        <f>IF(AF2624&gt;900,_xlfn.XLOOKUP(ROUND(AF2624,0),'CM-VL-G-C-GL-B-T-ClassRimThickn'!$B$1:$B$112,'CM-VL-G-C-GL-B-T-ClassRimThickn'!$C$1:$C$112,0,1,1),AF2624)</f>
        <v>61</v>
      </c>
      <c r="AH2624" s="24">
        <v>25</v>
      </c>
      <c r="AI2624" s="24">
        <v>27</v>
      </c>
      <c r="AJ2624" s="24">
        <v>26</v>
      </c>
      <c r="AK2624" s="24">
        <v>26</v>
      </c>
      <c r="AL2624" s="24">
        <v>26</v>
      </c>
      <c r="AM2624" s="24">
        <v>25</v>
      </c>
      <c r="AN2624" s="24">
        <v>25.5</v>
      </c>
      <c r="AO2624" s="24">
        <v>26</v>
      </c>
      <c r="AP2624" s="24">
        <v>26</v>
      </c>
      <c r="AQ2624" s="24">
        <v>26</v>
      </c>
      <c r="AR2624" s="24">
        <v>25.5</v>
      </c>
      <c r="AS2624" s="24">
        <v>26</v>
      </c>
      <c r="AT2624" s="24">
        <v>29</v>
      </c>
      <c r="AU2624" s="24">
        <v>29</v>
      </c>
      <c r="AV2624" s="24">
        <v>29.5</v>
      </c>
      <c r="AW2624" s="24">
        <v>29</v>
      </c>
      <c r="AX2624" s="24">
        <v>29</v>
      </c>
      <c r="AY2624" s="24">
        <v>29</v>
      </c>
      <c r="AZ2624" s="24">
        <v>29</v>
      </c>
      <c r="BA2624" s="24">
        <v>29</v>
      </c>
      <c r="BB2624" s="24">
        <v>29.5</v>
      </c>
      <c r="BC2624" s="24">
        <v>29</v>
      </c>
      <c r="BD2624" s="24">
        <v>29.5</v>
      </c>
      <c r="BE2624" s="24">
        <v>29</v>
      </c>
      <c r="BF2624" s="24">
        <v>0</v>
      </c>
      <c r="BG2624" s="24">
        <v>0</v>
      </c>
      <c r="BH2624" s="24">
        <v>0</v>
      </c>
      <c r="BI2624" s="24">
        <v>0</v>
      </c>
      <c r="BJ2624" s="24">
        <v>0</v>
      </c>
      <c r="BL2624" s="24">
        <v>0</v>
      </c>
      <c r="BM2624" s="24">
        <v>0</v>
      </c>
      <c r="BN2624" s="24">
        <v>0</v>
      </c>
      <c r="BO2624" s="24">
        <v>0</v>
      </c>
      <c r="BP2624" s="24">
        <v>0</v>
      </c>
      <c r="BQ2624" s="24">
        <v>0</v>
      </c>
      <c r="BR2624" s="24">
        <v>0</v>
      </c>
      <c r="BS2624" s="24">
        <v>0</v>
      </c>
      <c r="BT2624" s="24">
        <v>0</v>
      </c>
      <c r="BU2624" s="24">
        <v>0</v>
      </c>
      <c r="BV2624" s="24">
        <v>0</v>
      </c>
      <c r="BW2624" s="24">
        <v>0</v>
      </c>
      <c r="BX2624" s="24">
        <v>0</v>
      </c>
      <c r="BY2624" s="24">
        <v>0</v>
      </c>
      <c r="BZ2624" s="24">
        <v>0</v>
      </c>
      <c r="CB2624" s="24">
        <v>0</v>
      </c>
      <c r="CC2624" s="24">
        <v>0</v>
      </c>
      <c r="CD2624" s="24">
        <v>99</v>
      </c>
      <c r="CE2624" s="24">
        <v>100</v>
      </c>
      <c r="CF2624" s="24">
        <v>83</v>
      </c>
      <c r="CG2624" s="24">
        <v>88</v>
      </c>
      <c r="CH2624" s="24">
        <v>86</v>
      </c>
      <c r="CI2624" s="24">
        <v>106</v>
      </c>
      <c r="CO2624" s="34">
        <f t="shared" si="173"/>
        <v>1001448</v>
      </c>
    </row>
    <row r="2625" spans="1:93" ht="15">
      <c r="A2625" s="23" t="s">
        <v>205</v>
      </c>
      <c r="B2625" s="52">
        <v>41838</v>
      </c>
      <c r="C2625" s="25" t="str">
        <f t="shared" si="172"/>
        <v/>
      </c>
      <c r="G2625" s="24">
        <f t="shared" si="174"/>
        <v>51</v>
      </c>
      <c r="H2625" s="24">
        <v>1011287</v>
      </c>
      <c r="I2625" s="24" t="str">
        <f t="shared" si="175"/>
        <v/>
      </c>
      <c r="K2625" s="24">
        <f>IF(J2625&gt;900,_xlfn.XLOOKUP(ROUND(J2625,0),'CM-VL-G-C-GL-B-T-ClassRimThickn'!$B$1:$B$112,'CM-VL-G-C-GL-B-T-ClassRimThickn'!$C$1:$C$112,0,1,1),J2625)</f>
        <v>0</v>
      </c>
      <c r="L2625" s="24">
        <v>66</v>
      </c>
      <c r="M2625" s="24">
        <f>IF(L2625&gt;900,_xlfn.XLOOKUP(ROUND(L2625,0),'CM-VL-G-C-GL-B-T-ClassRimThickn'!$B$1:$B$112,'CM-VL-G-C-GL-B-T-ClassRimThickn'!$C$1:$C$112,0,1,1),L2625)</f>
        <v>66</v>
      </c>
      <c r="N2625" s="24">
        <v>60</v>
      </c>
      <c r="O2625" s="24">
        <f>IF(N2625&gt;900,_xlfn.XLOOKUP(ROUND(N2625,0),'CM-VL-G-C-GL-B-T-ClassRimThickn'!$B$1:$B$112,'CM-VL-G-C-GL-B-T-ClassRimThickn'!$C$1:$C$112,0,1,1),N2625)</f>
        <v>60</v>
      </c>
      <c r="P2625" s="24">
        <v>60</v>
      </c>
      <c r="Q2625" s="24">
        <f>IF(P2625&gt;900,_xlfn.XLOOKUP(ROUND(P2625,0),'CM-VL-G-C-GL-B-T-ClassRimThickn'!$B$1:$B$112,'CM-VL-G-C-GL-B-T-ClassRimThickn'!$C$1:$C$112,0,1,1),P2625)</f>
        <v>60</v>
      </c>
      <c r="S2625" s="24">
        <f>IF(R2625&gt;900,_xlfn.XLOOKUP(ROUND(R2625,0),'CM-VL-G-C-GL-B-T-ClassRimThickn'!$B$1:$B$112,'CM-VL-G-C-GL-B-T-ClassRimThickn'!$C$1:$C$112,0,1,1),R2625)</f>
        <v>0</v>
      </c>
      <c r="T2625" s="24">
        <v>62</v>
      </c>
      <c r="U2625" s="24">
        <f>IF(T2625&gt;900,_xlfn.XLOOKUP(ROUND(T2625,0),'CM-VL-G-C-GL-B-T-ClassRimThickn'!$B$1:$B$112,'CM-VL-G-C-GL-B-T-ClassRimThickn'!$C$1:$C$112,0,1,1),T2625)</f>
        <v>62</v>
      </c>
      <c r="V2625" s="24">
        <v>60</v>
      </c>
      <c r="W2625" s="24">
        <f>IF(V2625&gt;900,_xlfn.XLOOKUP(ROUND(V2625,0),'CM-VL-G-C-GL-B-T-ClassRimThickn'!$B$1:$B$112,'CM-VL-G-C-GL-B-T-ClassRimThickn'!$C$1:$C$112,0,1,1),V2625)</f>
        <v>60</v>
      </c>
      <c r="X2625" s="24">
        <v>65</v>
      </c>
      <c r="Y2625" s="24">
        <f>IF(X2625&gt;900,_xlfn.XLOOKUP(ROUND(X2625,0),'CM-VL-G-C-GL-B-T-ClassRimThickn'!$B$1:$B$112,'CM-VL-G-C-GL-B-T-ClassRimThickn'!$C$1:$C$112,0,1,1),X2625)</f>
        <v>65</v>
      </c>
      <c r="Z2625" s="24">
        <v>58</v>
      </c>
      <c r="AA2625" s="24">
        <f>IF(Z2625&gt;900,_xlfn.XLOOKUP(ROUND(Z2625,0),'CM-VL-G-C-GL-B-T-ClassRimThickn'!$B$1:$B$112,'CM-VL-G-C-GL-B-T-ClassRimThickn'!$C$1:$C$112,0,1,1),Z2625)</f>
        <v>58</v>
      </c>
      <c r="AB2625" s="24">
        <v>60</v>
      </c>
      <c r="AC2625" s="24">
        <f>IF(AB2625&gt;900,_xlfn.XLOOKUP(ROUND(AB2625,0),'CM-VL-G-C-GL-B-T-ClassRimThickn'!$B$1:$B$112,'CM-VL-G-C-GL-B-T-ClassRimThickn'!$C$1:$C$112,0,1,1),AB2625)</f>
        <v>60</v>
      </c>
      <c r="AD2625" s="24">
        <v>63</v>
      </c>
      <c r="AE2625" s="24">
        <f>IF(AD2625&gt;900,_xlfn.XLOOKUP(ROUND(AD2625,0),'CM-VL-G-C-GL-B-T-ClassRimThickn'!$B$1:$B$112,'CM-VL-G-C-GL-B-T-ClassRimThickn'!$C$1:$C$112,0,1,1),AD2625)</f>
        <v>63</v>
      </c>
      <c r="AF2625" s="24">
        <v>61</v>
      </c>
      <c r="AG2625" s="24">
        <f>IF(AF2625&gt;900,_xlfn.XLOOKUP(ROUND(AF2625,0),'CM-VL-G-C-GL-B-T-ClassRimThickn'!$B$1:$B$112,'CM-VL-G-C-GL-B-T-ClassRimThickn'!$C$1:$C$112,0,1,1),AF2625)</f>
        <v>61</v>
      </c>
      <c r="AH2625" s="24">
        <v>24</v>
      </c>
      <c r="AI2625" s="24">
        <v>26</v>
      </c>
      <c r="AJ2625" s="24">
        <v>24</v>
      </c>
      <c r="AK2625" s="24">
        <v>24</v>
      </c>
      <c r="AL2625" s="24">
        <v>26</v>
      </c>
      <c r="AM2625" s="24">
        <v>24</v>
      </c>
      <c r="AN2625" s="24">
        <v>24</v>
      </c>
      <c r="AO2625" s="24">
        <v>25</v>
      </c>
      <c r="AP2625" s="24">
        <v>25</v>
      </c>
      <c r="AQ2625" s="24">
        <v>24</v>
      </c>
      <c r="AR2625" s="24">
        <v>24</v>
      </c>
      <c r="AS2625" s="24">
        <v>26</v>
      </c>
      <c r="AT2625" s="24">
        <v>29</v>
      </c>
      <c r="AU2625" s="24">
        <v>29</v>
      </c>
      <c r="AV2625" s="24">
        <v>29</v>
      </c>
      <c r="AW2625" s="24">
        <v>29</v>
      </c>
      <c r="AX2625" s="24">
        <v>29</v>
      </c>
      <c r="AY2625" s="24">
        <v>29</v>
      </c>
      <c r="AZ2625" s="24">
        <v>29</v>
      </c>
      <c r="BA2625" s="24">
        <v>28</v>
      </c>
      <c r="BB2625" s="24">
        <v>29</v>
      </c>
      <c r="BC2625" s="24">
        <v>29</v>
      </c>
      <c r="BD2625" s="24">
        <v>29</v>
      </c>
      <c r="BE2625" s="24">
        <v>29</v>
      </c>
      <c r="BF2625" s="24">
        <v>0</v>
      </c>
      <c r="BG2625" s="24">
        <v>0</v>
      </c>
      <c r="BH2625" s="24">
        <v>0</v>
      </c>
      <c r="BI2625" s="24">
        <v>0</v>
      </c>
      <c r="BJ2625" s="24">
        <v>0</v>
      </c>
      <c r="BL2625" s="24">
        <v>0</v>
      </c>
      <c r="BM2625" s="24">
        <v>0</v>
      </c>
      <c r="BN2625" s="24">
        <v>0</v>
      </c>
      <c r="BO2625" s="24">
        <v>0</v>
      </c>
      <c r="BP2625" s="24">
        <v>0</v>
      </c>
      <c r="BQ2625" s="24">
        <v>0</v>
      </c>
      <c r="BR2625" s="24">
        <v>0</v>
      </c>
      <c r="BS2625" s="24">
        <v>0</v>
      </c>
      <c r="BT2625" s="24">
        <v>0</v>
      </c>
      <c r="BU2625" s="24">
        <v>0</v>
      </c>
      <c r="BV2625" s="24">
        <v>0</v>
      </c>
      <c r="BW2625" s="24">
        <v>0</v>
      </c>
      <c r="BX2625" s="24">
        <v>0</v>
      </c>
      <c r="BY2625" s="24">
        <v>0</v>
      </c>
      <c r="BZ2625" s="24">
        <v>0</v>
      </c>
      <c r="CB2625" s="24">
        <v>0</v>
      </c>
      <c r="CC2625" s="24">
        <v>0</v>
      </c>
      <c r="CD2625" s="24">
        <v>106</v>
      </c>
      <c r="CE2625" s="24">
        <v>110</v>
      </c>
      <c r="CF2625" s="24">
        <v>100</v>
      </c>
      <c r="CG2625" s="24">
        <v>110</v>
      </c>
      <c r="CH2625" s="24">
        <v>100</v>
      </c>
      <c r="CI2625" s="24">
        <v>102</v>
      </c>
      <c r="CO2625" s="34">
        <f t="shared" si="173"/>
        <v>1011287</v>
      </c>
    </row>
    <row r="2626" spans="1:93" ht="15">
      <c r="A2626" s="23" t="s">
        <v>205</v>
      </c>
      <c r="B2626" s="52">
        <v>41871</v>
      </c>
      <c r="C2626" s="25" t="str">
        <f t="shared" si="172"/>
        <v/>
      </c>
      <c r="G2626" s="24">
        <f t="shared" si="174"/>
        <v>33</v>
      </c>
      <c r="H2626" s="26">
        <f>(H2627-H2625)/(G2626+G2627)*G2626+H2625</f>
        <v>1022475.9411764706</v>
      </c>
      <c r="I2626" s="24" t="str">
        <f t="shared" si="175"/>
        <v/>
      </c>
      <c r="K2626" s="24">
        <f>IF(J2626&gt;900,_xlfn.XLOOKUP(ROUND(J2626,0),'CM-VL-G-C-GL-B-T-ClassRimThickn'!$B$1:$B$112,'CM-VL-G-C-GL-B-T-ClassRimThickn'!$C$1:$C$112,0,1,1),J2626)</f>
        <v>0</v>
      </c>
      <c r="L2626" s="24">
        <v>946.9</v>
      </c>
      <c r="M2626" s="24">
        <f>IF(L2626&gt;900,_xlfn.XLOOKUP(ROUND(L2626,0),'CM-VL-G-C-GL-B-T-ClassRimThickn'!$B$1:$B$112,'CM-VL-G-C-GL-B-T-ClassRimThickn'!$C$1:$C$112,0,1,1),L2626)</f>
        <v>50.5</v>
      </c>
      <c r="N2626" s="24">
        <v>950.8</v>
      </c>
      <c r="O2626" s="24">
        <f>IF(N2626&gt;900,_xlfn.XLOOKUP(ROUND(N2626,0),'CM-VL-G-C-GL-B-T-ClassRimThickn'!$B$1:$B$112,'CM-VL-G-C-GL-B-T-ClassRimThickn'!$C$1:$C$112,0,1,1),N2626)</f>
        <v>52.5</v>
      </c>
      <c r="P2626" s="24">
        <v>943</v>
      </c>
      <c r="Q2626" s="24">
        <f>IF(P2626&gt;900,_xlfn.XLOOKUP(ROUND(P2626,0),'CM-VL-G-C-GL-B-T-ClassRimThickn'!$B$1:$B$112,'CM-VL-G-C-GL-B-T-ClassRimThickn'!$C$1:$C$112,0,1,1),P2626)</f>
        <v>48.5</v>
      </c>
      <c r="S2626" s="24">
        <f>IF(R2626&gt;900,_xlfn.XLOOKUP(ROUND(R2626,0),'CM-VL-G-C-GL-B-T-ClassRimThickn'!$B$1:$B$112,'CM-VL-G-C-GL-B-T-ClassRimThickn'!$C$1:$C$112,0,1,1),R2626)</f>
        <v>0</v>
      </c>
      <c r="T2626" s="24">
        <v>945.9</v>
      </c>
      <c r="U2626" s="24">
        <f>IF(T2626&gt;900,_xlfn.XLOOKUP(ROUND(T2626,0),'CM-VL-G-C-GL-B-T-ClassRimThickn'!$B$1:$B$112,'CM-VL-G-C-GL-B-T-ClassRimThickn'!$C$1:$C$112,0,1,1),T2626)</f>
        <v>50</v>
      </c>
      <c r="V2626" s="24">
        <v>940.8</v>
      </c>
      <c r="W2626" s="24">
        <f>IF(V2626&gt;900,_xlfn.XLOOKUP(ROUND(V2626,0),'CM-VL-G-C-GL-B-T-ClassRimThickn'!$B$1:$B$112,'CM-VL-G-C-GL-B-T-ClassRimThickn'!$C$1:$C$112,0,1,1),V2626)</f>
        <v>47.5</v>
      </c>
      <c r="X2626" s="24">
        <v>946.9</v>
      </c>
      <c r="Y2626" s="24">
        <f>IF(X2626&gt;900,_xlfn.XLOOKUP(ROUND(X2626,0),'CM-VL-G-C-GL-B-T-ClassRimThickn'!$B$1:$B$112,'CM-VL-G-C-GL-B-T-ClassRimThickn'!$C$1:$C$112,0,1,1),X2626)</f>
        <v>50.5</v>
      </c>
      <c r="Z2626" s="24">
        <v>950.5</v>
      </c>
      <c r="AA2626" s="24">
        <f>IF(Z2626&gt;900,_xlfn.XLOOKUP(ROUND(Z2626,0),'CM-VL-G-C-GL-B-T-ClassRimThickn'!$B$1:$B$112,'CM-VL-G-C-GL-B-T-ClassRimThickn'!$C$1:$C$112,0,1,1),Z2626)</f>
        <v>52.5</v>
      </c>
      <c r="AB2626" s="24">
        <v>943.4</v>
      </c>
      <c r="AC2626" s="24">
        <f>IF(AB2626&gt;900,_xlfn.XLOOKUP(ROUND(AB2626,0),'CM-VL-G-C-GL-B-T-ClassRimThickn'!$B$1:$B$112,'CM-VL-G-C-GL-B-T-ClassRimThickn'!$C$1:$C$112,0,1,1),AB2626)</f>
        <v>48.5</v>
      </c>
      <c r="AD2626" s="24">
        <v>953.6</v>
      </c>
      <c r="AE2626" s="24">
        <f>IF(AD2626&gt;900,_xlfn.XLOOKUP(ROUND(AD2626,0),'CM-VL-G-C-GL-B-T-ClassRimThickn'!$B$1:$B$112,'CM-VL-G-C-GL-B-T-ClassRimThickn'!$C$1:$C$112,0,1,1),AD2626)</f>
        <v>54</v>
      </c>
      <c r="AF2626" s="24">
        <v>945.5</v>
      </c>
      <c r="AG2626" s="24">
        <f>IF(AF2626&gt;900,_xlfn.XLOOKUP(ROUND(AF2626,0),'CM-VL-G-C-GL-B-T-ClassRimThickn'!$B$1:$B$112,'CM-VL-G-C-GL-B-T-ClassRimThickn'!$C$1:$C$112,0,1,1),AF2626)</f>
        <v>50</v>
      </c>
      <c r="AH2626" s="24">
        <v>29</v>
      </c>
      <c r="AI2626" s="24">
        <v>30</v>
      </c>
      <c r="AJ2626" s="24">
        <v>25</v>
      </c>
      <c r="AK2626" s="24">
        <v>27</v>
      </c>
      <c r="AL2626" s="24">
        <v>27</v>
      </c>
      <c r="AM2626" s="24">
        <v>27</v>
      </c>
      <c r="AN2626" s="24">
        <v>29</v>
      </c>
      <c r="AO2626" s="24">
        <v>29</v>
      </c>
      <c r="AP2626" s="24">
        <v>26</v>
      </c>
      <c r="AQ2626" s="24">
        <v>28</v>
      </c>
      <c r="AR2626" s="24">
        <v>28</v>
      </c>
      <c r="AS2626" s="24">
        <v>28</v>
      </c>
      <c r="AT2626" s="24">
        <v>28</v>
      </c>
      <c r="AU2626" s="24">
        <v>28</v>
      </c>
      <c r="AV2626" s="24">
        <v>28</v>
      </c>
      <c r="AW2626" s="24">
        <v>28</v>
      </c>
      <c r="AX2626" s="24">
        <v>28</v>
      </c>
      <c r="AY2626" s="24">
        <v>28</v>
      </c>
      <c r="AZ2626" s="24">
        <v>28</v>
      </c>
      <c r="BA2626" s="24">
        <v>28</v>
      </c>
      <c r="BB2626" s="24">
        <v>28</v>
      </c>
      <c r="BC2626" s="24">
        <v>28</v>
      </c>
      <c r="BD2626" s="24">
        <v>28</v>
      </c>
      <c r="BE2626" s="24">
        <v>28</v>
      </c>
      <c r="BF2626" s="24">
        <v>0</v>
      </c>
      <c r="BG2626" s="24">
        <v>0</v>
      </c>
      <c r="BH2626" s="24">
        <v>0</v>
      </c>
      <c r="BI2626" s="24">
        <v>0</v>
      </c>
      <c r="BJ2626" s="24">
        <v>0</v>
      </c>
      <c r="BL2626" s="24">
        <v>0</v>
      </c>
      <c r="BM2626" s="24">
        <v>0</v>
      </c>
      <c r="BN2626" s="24">
        <v>0</v>
      </c>
      <c r="BO2626" s="24">
        <v>0</v>
      </c>
      <c r="BP2626" s="24">
        <v>0</v>
      </c>
      <c r="BQ2626" s="24">
        <v>0</v>
      </c>
      <c r="BR2626" s="24">
        <v>0</v>
      </c>
      <c r="BS2626" s="24">
        <v>0</v>
      </c>
      <c r="BT2626" s="24">
        <v>0</v>
      </c>
      <c r="BU2626" s="24">
        <v>0</v>
      </c>
      <c r="BV2626" s="24">
        <v>0</v>
      </c>
      <c r="BW2626" s="24">
        <v>0</v>
      </c>
      <c r="BX2626" s="24">
        <v>0</v>
      </c>
      <c r="BY2626" s="24">
        <v>0</v>
      </c>
      <c r="BZ2626" s="24">
        <v>0</v>
      </c>
      <c r="CB2626" s="24">
        <v>0</v>
      </c>
      <c r="CC2626" s="24">
        <v>0</v>
      </c>
      <c r="CO2626" s="34">
        <f t="shared" si="173"/>
        <v>1022475.9411764706</v>
      </c>
    </row>
    <row r="2627" spans="1:93" ht="15">
      <c r="A2627" s="23" t="s">
        <v>205</v>
      </c>
      <c r="B2627" s="52">
        <v>41872</v>
      </c>
      <c r="C2627" s="25" t="str">
        <f t="shared" ref="C2627:C2690" si="176">IF(B2627=B2628,TRUE,"")</f>
        <v/>
      </c>
      <c r="G2627" s="24">
        <f t="shared" si="174"/>
        <v>1</v>
      </c>
      <c r="H2627" s="27">
        <v>1022815</v>
      </c>
      <c r="I2627" s="24" t="str">
        <f t="shared" si="175"/>
        <v/>
      </c>
      <c r="K2627" s="24">
        <f>IF(J2627&gt;900,_xlfn.XLOOKUP(ROUND(J2627,0),'CM-VL-G-C-GL-B-T-ClassRimThickn'!$B$1:$B$112,'CM-VL-G-C-GL-B-T-ClassRimThickn'!$C$1:$C$112,0,1,1),J2627)</f>
        <v>0</v>
      </c>
      <c r="L2627" s="24">
        <v>52</v>
      </c>
      <c r="M2627" s="24">
        <f>IF(L2627&gt;900,_xlfn.XLOOKUP(ROUND(L2627,0),'CM-VL-G-C-GL-B-T-ClassRimThickn'!$B$1:$B$112,'CM-VL-G-C-GL-B-T-ClassRimThickn'!$C$1:$C$112,0,1,1),L2627)</f>
        <v>52</v>
      </c>
      <c r="N2627" s="24">
        <v>56</v>
      </c>
      <c r="O2627" s="24">
        <f>IF(N2627&gt;900,_xlfn.XLOOKUP(ROUND(N2627,0),'CM-VL-G-C-GL-B-T-ClassRimThickn'!$B$1:$B$112,'CM-VL-G-C-GL-B-T-ClassRimThickn'!$C$1:$C$112,0,1,1),N2627)</f>
        <v>56</v>
      </c>
      <c r="P2627" s="24">
        <v>52</v>
      </c>
      <c r="Q2627" s="24">
        <f>IF(P2627&gt;900,_xlfn.XLOOKUP(ROUND(P2627,0),'CM-VL-G-C-GL-B-T-ClassRimThickn'!$B$1:$B$112,'CM-VL-G-C-GL-B-T-ClassRimThickn'!$C$1:$C$112,0,1,1),P2627)</f>
        <v>52</v>
      </c>
      <c r="S2627" s="24">
        <f>IF(R2627&gt;900,_xlfn.XLOOKUP(ROUND(R2627,0),'CM-VL-G-C-GL-B-T-ClassRimThickn'!$B$1:$B$112,'CM-VL-G-C-GL-B-T-ClassRimThickn'!$C$1:$C$112,0,1,1),R2627)</f>
        <v>0</v>
      </c>
      <c r="T2627" s="24">
        <v>54</v>
      </c>
      <c r="U2627" s="24">
        <f>IF(T2627&gt;900,_xlfn.XLOOKUP(ROUND(T2627,0),'CM-VL-G-C-GL-B-T-ClassRimThickn'!$B$1:$B$112,'CM-VL-G-C-GL-B-T-ClassRimThickn'!$C$1:$C$112,0,1,1),T2627)</f>
        <v>54</v>
      </c>
      <c r="V2627" s="24">
        <v>50</v>
      </c>
      <c r="W2627" s="24">
        <f>IF(V2627&gt;900,_xlfn.XLOOKUP(ROUND(V2627,0),'CM-VL-G-C-GL-B-T-ClassRimThickn'!$B$1:$B$112,'CM-VL-G-C-GL-B-T-ClassRimThickn'!$C$1:$C$112,0,1,1),V2627)</f>
        <v>50</v>
      </c>
      <c r="X2627" s="24">
        <v>52</v>
      </c>
      <c r="Y2627" s="24">
        <f>IF(X2627&gt;900,_xlfn.XLOOKUP(ROUND(X2627,0),'CM-VL-G-C-GL-B-T-ClassRimThickn'!$B$1:$B$112,'CM-VL-G-C-GL-B-T-ClassRimThickn'!$C$1:$C$112,0,1,1),X2627)</f>
        <v>52</v>
      </c>
      <c r="Z2627" s="24">
        <v>56</v>
      </c>
      <c r="AA2627" s="24">
        <f>IF(Z2627&gt;900,_xlfn.XLOOKUP(ROUND(Z2627,0),'CM-VL-G-C-GL-B-T-ClassRimThickn'!$B$1:$B$112,'CM-VL-G-C-GL-B-T-ClassRimThickn'!$C$1:$C$112,0,1,1),Z2627)</f>
        <v>56</v>
      </c>
      <c r="AB2627" s="24">
        <v>52</v>
      </c>
      <c r="AC2627" s="24">
        <f>IF(AB2627&gt;900,_xlfn.XLOOKUP(ROUND(AB2627,0),'CM-VL-G-C-GL-B-T-ClassRimThickn'!$B$1:$B$112,'CM-VL-G-C-GL-B-T-ClassRimThickn'!$C$1:$C$112,0,1,1),AB2627)</f>
        <v>52</v>
      </c>
      <c r="AD2627" s="24">
        <v>56</v>
      </c>
      <c r="AE2627" s="24">
        <f>IF(AD2627&gt;900,_xlfn.XLOOKUP(ROUND(AD2627,0),'CM-VL-G-C-GL-B-T-ClassRimThickn'!$B$1:$B$112,'CM-VL-G-C-GL-B-T-ClassRimThickn'!$C$1:$C$112,0,1,1),AD2627)</f>
        <v>56</v>
      </c>
      <c r="AF2627" s="24">
        <v>54</v>
      </c>
      <c r="AG2627" s="24">
        <f>IF(AF2627&gt;900,_xlfn.XLOOKUP(ROUND(AF2627,0),'CM-VL-G-C-GL-B-T-ClassRimThickn'!$B$1:$B$112,'CM-VL-G-C-GL-B-T-ClassRimThickn'!$C$1:$C$112,0,1,1),AF2627)</f>
        <v>54</v>
      </c>
      <c r="AH2627" s="24">
        <v>30</v>
      </c>
      <c r="AI2627" s="24">
        <v>30</v>
      </c>
      <c r="AJ2627" s="24">
        <v>26</v>
      </c>
      <c r="AK2627" s="24">
        <v>28</v>
      </c>
      <c r="AL2627" s="24">
        <v>29</v>
      </c>
      <c r="AM2627" s="24">
        <v>29</v>
      </c>
      <c r="AN2627" s="24">
        <v>29</v>
      </c>
      <c r="AO2627" s="24">
        <v>30</v>
      </c>
      <c r="AP2627" s="24">
        <v>27</v>
      </c>
      <c r="AQ2627" s="24">
        <v>29</v>
      </c>
      <c r="AR2627" s="24">
        <v>28</v>
      </c>
      <c r="AS2627" s="24">
        <v>29</v>
      </c>
      <c r="AT2627" s="24">
        <v>28</v>
      </c>
      <c r="AU2627" s="24">
        <v>28</v>
      </c>
      <c r="AV2627" s="24">
        <v>28</v>
      </c>
      <c r="AW2627" s="24">
        <v>28</v>
      </c>
      <c r="AX2627" s="24">
        <v>28</v>
      </c>
      <c r="AY2627" s="24">
        <v>28</v>
      </c>
      <c r="AZ2627" s="24">
        <v>28</v>
      </c>
      <c r="BA2627" s="24">
        <v>28</v>
      </c>
      <c r="BB2627" s="24">
        <v>28</v>
      </c>
      <c r="BC2627" s="24">
        <v>28</v>
      </c>
      <c r="BD2627" s="24">
        <v>29</v>
      </c>
      <c r="BE2627" s="24">
        <v>28</v>
      </c>
      <c r="BF2627" s="24">
        <v>0</v>
      </c>
      <c r="BG2627" s="24">
        <v>0</v>
      </c>
      <c r="BH2627" s="24">
        <v>0</v>
      </c>
      <c r="BI2627" s="24">
        <v>0</v>
      </c>
      <c r="BJ2627" s="24">
        <v>0</v>
      </c>
      <c r="BL2627" s="24">
        <v>0</v>
      </c>
      <c r="BM2627" s="24">
        <v>0</v>
      </c>
      <c r="BN2627" s="24">
        <v>0</v>
      </c>
      <c r="BO2627" s="24">
        <v>0</v>
      </c>
      <c r="BP2627" s="24">
        <v>0</v>
      </c>
      <c r="BQ2627" s="24">
        <v>0</v>
      </c>
      <c r="BR2627" s="24">
        <v>0</v>
      </c>
      <c r="BS2627" s="24">
        <v>0</v>
      </c>
      <c r="BT2627" s="24">
        <v>0</v>
      </c>
      <c r="BU2627" s="24">
        <v>0</v>
      </c>
      <c r="BV2627" s="24">
        <v>0</v>
      </c>
      <c r="BW2627" s="24">
        <v>0</v>
      </c>
      <c r="BX2627" s="24">
        <v>0</v>
      </c>
      <c r="BY2627" s="24">
        <v>0</v>
      </c>
      <c r="BZ2627" s="24">
        <v>0</v>
      </c>
      <c r="CB2627" s="24">
        <v>0</v>
      </c>
      <c r="CC2627" s="24">
        <v>0</v>
      </c>
      <c r="CD2627" s="24">
        <v>95</v>
      </c>
      <c r="CE2627" s="24">
        <v>105</v>
      </c>
      <c r="CF2627" s="24">
        <v>85</v>
      </c>
      <c r="CG2627" s="24">
        <v>90</v>
      </c>
      <c r="CH2627" s="24">
        <v>90</v>
      </c>
      <c r="CI2627" s="24">
        <v>95</v>
      </c>
      <c r="CO2627" s="34">
        <f t="shared" ref="CO2627:CO2690" si="177">IF(H2627="",(H2628-H2627)/(G2628+G2630)*G2628+H2627,H2627)</f>
        <v>1022815</v>
      </c>
    </row>
    <row r="2628" spans="1:93" ht="15">
      <c r="A2628" s="23" t="s">
        <v>205</v>
      </c>
      <c r="B2628" s="52">
        <v>41904</v>
      </c>
      <c r="C2628" s="25" t="str">
        <f t="shared" si="176"/>
        <v/>
      </c>
      <c r="G2628" s="24">
        <f t="shared" si="174"/>
        <v>32</v>
      </c>
      <c r="H2628" s="27">
        <v>1035476</v>
      </c>
      <c r="I2628" s="24" t="str">
        <f t="shared" si="175"/>
        <v/>
      </c>
      <c r="K2628" s="24">
        <f>IF(J2628&gt;900,_xlfn.XLOOKUP(ROUND(J2628,0),'CM-VL-G-C-GL-B-T-ClassRimThickn'!$B$1:$B$112,'CM-VL-G-C-GL-B-T-ClassRimThickn'!$C$1:$C$112,0,1,1),J2628)</f>
        <v>0</v>
      </c>
      <c r="L2628" s="24">
        <v>54</v>
      </c>
      <c r="M2628" s="24">
        <f>IF(L2628&gt;900,_xlfn.XLOOKUP(ROUND(L2628,0),'CM-VL-G-C-GL-B-T-ClassRimThickn'!$B$1:$B$112,'CM-VL-G-C-GL-B-T-ClassRimThickn'!$C$1:$C$112,0,1,1),L2628)</f>
        <v>54</v>
      </c>
      <c r="N2628" s="24">
        <v>55</v>
      </c>
      <c r="O2628" s="24">
        <f>IF(N2628&gt;900,_xlfn.XLOOKUP(ROUND(N2628,0),'CM-VL-G-C-GL-B-T-ClassRimThickn'!$B$1:$B$112,'CM-VL-G-C-GL-B-T-ClassRimThickn'!$C$1:$C$112,0,1,1),N2628)</f>
        <v>55</v>
      </c>
      <c r="P2628" s="24">
        <v>52</v>
      </c>
      <c r="Q2628" s="24">
        <f>IF(P2628&gt;900,_xlfn.XLOOKUP(ROUND(P2628,0),'CM-VL-G-C-GL-B-T-ClassRimThickn'!$B$1:$B$112,'CM-VL-G-C-GL-B-T-ClassRimThickn'!$C$1:$C$112,0,1,1),P2628)</f>
        <v>52</v>
      </c>
      <c r="S2628" s="24">
        <f>IF(R2628&gt;900,_xlfn.XLOOKUP(ROUND(R2628,0),'CM-VL-G-C-GL-B-T-ClassRimThickn'!$B$1:$B$112,'CM-VL-G-C-GL-B-T-ClassRimThickn'!$C$1:$C$112,0,1,1),R2628)</f>
        <v>0</v>
      </c>
      <c r="T2628" s="24">
        <v>53</v>
      </c>
      <c r="U2628" s="24">
        <f>IF(T2628&gt;900,_xlfn.XLOOKUP(ROUND(T2628,0),'CM-VL-G-C-GL-B-T-ClassRimThickn'!$B$1:$B$112,'CM-VL-G-C-GL-B-T-ClassRimThickn'!$C$1:$C$112,0,1,1),T2628)</f>
        <v>53</v>
      </c>
      <c r="V2628" s="24">
        <v>50</v>
      </c>
      <c r="W2628" s="24">
        <f>IF(V2628&gt;900,_xlfn.XLOOKUP(ROUND(V2628,0),'CM-VL-G-C-GL-B-T-ClassRimThickn'!$B$1:$B$112,'CM-VL-G-C-GL-B-T-ClassRimThickn'!$C$1:$C$112,0,1,1),V2628)</f>
        <v>50</v>
      </c>
      <c r="X2628" s="24">
        <v>54</v>
      </c>
      <c r="Y2628" s="24">
        <f>IF(X2628&gt;900,_xlfn.XLOOKUP(ROUND(X2628,0),'CM-VL-G-C-GL-B-T-ClassRimThickn'!$B$1:$B$112,'CM-VL-G-C-GL-B-T-ClassRimThickn'!$C$1:$C$112,0,1,1),X2628)</f>
        <v>54</v>
      </c>
      <c r="Z2628" s="24">
        <v>55</v>
      </c>
      <c r="AA2628" s="24">
        <f>IF(Z2628&gt;900,_xlfn.XLOOKUP(ROUND(Z2628,0),'CM-VL-G-C-GL-B-T-ClassRimThickn'!$B$1:$B$112,'CM-VL-G-C-GL-B-T-ClassRimThickn'!$C$1:$C$112,0,1,1),Z2628)</f>
        <v>55</v>
      </c>
      <c r="AB2628" s="24">
        <v>52</v>
      </c>
      <c r="AC2628" s="24">
        <f>IF(AB2628&gt;900,_xlfn.XLOOKUP(ROUND(AB2628,0),'CM-VL-G-C-GL-B-T-ClassRimThickn'!$B$1:$B$112,'CM-VL-G-C-GL-B-T-ClassRimThickn'!$C$1:$C$112,0,1,1),AB2628)</f>
        <v>52</v>
      </c>
      <c r="AD2628" s="24">
        <v>57</v>
      </c>
      <c r="AE2628" s="24">
        <f>IF(AD2628&gt;900,_xlfn.XLOOKUP(ROUND(AD2628,0),'CM-VL-G-C-GL-B-T-ClassRimThickn'!$B$1:$B$112,'CM-VL-G-C-GL-B-T-ClassRimThickn'!$C$1:$C$112,0,1,1),AD2628)</f>
        <v>57</v>
      </c>
      <c r="AF2628" s="24">
        <v>53</v>
      </c>
      <c r="AG2628" s="24">
        <f>IF(AF2628&gt;900,_xlfn.XLOOKUP(ROUND(AF2628,0),'CM-VL-G-C-GL-B-T-ClassRimThickn'!$B$1:$B$112,'CM-VL-G-C-GL-B-T-ClassRimThickn'!$C$1:$C$112,0,1,1),AF2628)</f>
        <v>53</v>
      </c>
      <c r="AH2628" s="24">
        <v>26</v>
      </c>
      <c r="AI2628" s="24">
        <v>27.5</v>
      </c>
      <c r="AJ2628" s="24">
        <v>24</v>
      </c>
      <c r="AK2628" s="24">
        <v>24.5</v>
      </c>
      <c r="AL2628" s="24">
        <v>26</v>
      </c>
      <c r="AM2628" s="24">
        <v>26</v>
      </c>
      <c r="AN2628" s="24">
        <v>26</v>
      </c>
      <c r="AO2628" s="24">
        <v>26.5</v>
      </c>
      <c r="AP2628" s="24">
        <v>24.5</v>
      </c>
      <c r="AQ2628" s="24">
        <v>24.5</v>
      </c>
      <c r="AR2628" s="24">
        <v>25</v>
      </c>
      <c r="AS2628" s="24">
        <v>26</v>
      </c>
      <c r="AT2628" s="24">
        <v>28</v>
      </c>
      <c r="AU2628" s="24">
        <v>28</v>
      </c>
      <c r="AV2628" s="24">
        <v>28</v>
      </c>
      <c r="AW2628" s="24">
        <v>28</v>
      </c>
      <c r="AX2628" s="24">
        <v>28</v>
      </c>
      <c r="AY2628" s="24">
        <v>28</v>
      </c>
      <c r="AZ2628" s="24">
        <v>28</v>
      </c>
      <c r="BA2628" s="24">
        <v>28</v>
      </c>
      <c r="BB2628" s="24">
        <v>28</v>
      </c>
      <c r="BC2628" s="24">
        <v>28.5</v>
      </c>
      <c r="BD2628" s="24">
        <v>28</v>
      </c>
      <c r="BE2628" s="24">
        <v>28.5</v>
      </c>
      <c r="BF2628" s="24">
        <v>0</v>
      </c>
      <c r="BG2628" s="24">
        <v>0</v>
      </c>
      <c r="BH2628" s="24">
        <v>0</v>
      </c>
      <c r="BI2628" s="24">
        <v>0</v>
      </c>
      <c r="BJ2628" s="24">
        <v>0</v>
      </c>
      <c r="BL2628" s="24">
        <v>0</v>
      </c>
      <c r="BM2628" s="24">
        <v>0</v>
      </c>
      <c r="BN2628" s="24">
        <v>0</v>
      </c>
      <c r="BO2628" s="24">
        <v>0</v>
      </c>
      <c r="BP2628" s="24">
        <v>0</v>
      </c>
      <c r="BQ2628" s="24">
        <v>0</v>
      </c>
      <c r="BR2628" s="24">
        <v>0</v>
      </c>
      <c r="BS2628" s="24">
        <v>0</v>
      </c>
      <c r="BT2628" s="24">
        <v>0</v>
      </c>
      <c r="BU2628" s="24">
        <v>0</v>
      </c>
      <c r="BV2628" s="24">
        <v>0</v>
      </c>
      <c r="BW2628" s="24">
        <v>0</v>
      </c>
      <c r="BX2628" s="24">
        <v>0</v>
      </c>
      <c r="BY2628" s="24">
        <v>0</v>
      </c>
      <c r="BZ2628" s="24">
        <v>0</v>
      </c>
      <c r="CB2628" s="24">
        <v>0</v>
      </c>
      <c r="CC2628" s="24">
        <v>0</v>
      </c>
      <c r="CD2628" s="24">
        <v>90</v>
      </c>
      <c r="CE2628" s="24">
        <v>86</v>
      </c>
      <c r="CF2628" s="24">
        <v>78</v>
      </c>
      <c r="CG2628" s="24">
        <v>77</v>
      </c>
      <c r="CH2628" s="24">
        <v>77</v>
      </c>
      <c r="CI2628" s="24">
        <v>91</v>
      </c>
      <c r="CO2628" s="34">
        <f t="shared" si="177"/>
        <v>1035476</v>
      </c>
    </row>
    <row r="2629" spans="1:93" ht="15">
      <c r="A2629" s="23" t="s">
        <v>205</v>
      </c>
      <c r="B2629" s="52">
        <v>41935</v>
      </c>
      <c r="C2629" s="25" t="str">
        <f t="shared" si="176"/>
        <v/>
      </c>
      <c r="G2629" s="24">
        <f t="shared" si="174"/>
        <v>31</v>
      </c>
      <c r="H2629" s="24">
        <v>1046319</v>
      </c>
      <c r="I2629" s="24" t="str">
        <f t="shared" si="175"/>
        <v/>
      </c>
      <c r="K2629" s="24">
        <f>IF(J2629&gt;900,_xlfn.XLOOKUP(ROUND(J2629,0),'CM-VL-G-C-GL-B-T-ClassRimThickn'!$B$1:$B$112,'CM-VL-G-C-GL-B-T-ClassRimThickn'!$C$1:$C$112,0,1,1),J2629)</f>
        <v>0</v>
      </c>
      <c r="L2629" s="24">
        <v>55</v>
      </c>
      <c r="M2629" s="24">
        <f>IF(L2629&gt;900,_xlfn.XLOOKUP(ROUND(L2629,0),'CM-VL-G-C-GL-B-T-ClassRimThickn'!$B$1:$B$112,'CM-VL-G-C-GL-B-T-ClassRimThickn'!$C$1:$C$112,0,1,1),L2629)</f>
        <v>55</v>
      </c>
      <c r="N2629" s="24">
        <v>55</v>
      </c>
      <c r="O2629" s="24">
        <f>IF(N2629&gt;900,_xlfn.XLOOKUP(ROUND(N2629,0),'CM-VL-G-C-GL-B-T-ClassRimThickn'!$B$1:$B$112,'CM-VL-G-C-GL-B-T-ClassRimThickn'!$C$1:$C$112,0,1,1),N2629)</f>
        <v>55</v>
      </c>
      <c r="P2629" s="24">
        <v>53</v>
      </c>
      <c r="Q2629" s="24">
        <f>IF(P2629&gt;900,_xlfn.XLOOKUP(ROUND(P2629,0),'CM-VL-G-C-GL-B-T-ClassRimThickn'!$B$1:$B$112,'CM-VL-G-C-GL-B-T-ClassRimThickn'!$C$1:$C$112,0,1,1),P2629)</f>
        <v>53</v>
      </c>
      <c r="S2629" s="24">
        <f>IF(R2629&gt;900,_xlfn.XLOOKUP(ROUND(R2629,0),'CM-VL-G-C-GL-B-T-ClassRimThickn'!$B$1:$B$112,'CM-VL-G-C-GL-B-T-ClassRimThickn'!$C$1:$C$112,0,1,1),R2629)</f>
        <v>0</v>
      </c>
      <c r="T2629" s="24">
        <v>53</v>
      </c>
      <c r="U2629" s="24">
        <f>IF(T2629&gt;900,_xlfn.XLOOKUP(ROUND(T2629,0),'CM-VL-G-C-GL-B-T-ClassRimThickn'!$B$1:$B$112,'CM-VL-G-C-GL-B-T-ClassRimThickn'!$C$1:$C$112,0,1,1),T2629)</f>
        <v>53</v>
      </c>
      <c r="V2629" s="24">
        <v>51</v>
      </c>
      <c r="W2629" s="24">
        <f>IF(V2629&gt;900,_xlfn.XLOOKUP(ROUND(V2629,0),'CM-VL-G-C-GL-B-T-ClassRimThickn'!$B$1:$B$112,'CM-VL-G-C-GL-B-T-ClassRimThickn'!$C$1:$C$112,0,1,1),V2629)</f>
        <v>51</v>
      </c>
      <c r="X2629" s="24">
        <v>55</v>
      </c>
      <c r="Y2629" s="24">
        <f>IF(X2629&gt;900,_xlfn.XLOOKUP(ROUND(X2629,0),'CM-VL-G-C-GL-B-T-ClassRimThickn'!$B$1:$B$112,'CM-VL-G-C-GL-B-T-ClassRimThickn'!$C$1:$C$112,0,1,1),X2629)</f>
        <v>55</v>
      </c>
      <c r="Z2629" s="24">
        <v>55</v>
      </c>
      <c r="AA2629" s="24">
        <f>IF(Z2629&gt;900,_xlfn.XLOOKUP(ROUND(Z2629,0),'CM-VL-G-C-GL-B-T-ClassRimThickn'!$B$1:$B$112,'CM-VL-G-C-GL-B-T-ClassRimThickn'!$C$1:$C$112,0,1,1),Z2629)</f>
        <v>55</v>
      </c>
      <c r="AB2629" s="24">
        <v>53</v>
      </c>
      <c r="AC2629" s="24">
        <f>IF(AB2629&gt;900,_xlfn.XLOOKUP(ROUND(AB2629,0),'CM-VL-G-C-GL-B-T-ClassRimThickn'!$B$1:$B$112,'CM-VL-G-C-GL-B-T-ClassRimThickn'!$C$1:$C$112,0,1,1),AB2629)</f>
        <v>53</v>
      </c>
      <c r="AD2629" s="24">
        <v>55</v>
      </c>
      <c r="AE2629" s="24">
        <f>IF(AD2629&gt;900,_xlfn.XLOOKUP(ROUND(AD2629,0),'CM-VL-G-C-GL-B-T-ClassRimThickn'!$B$1:$B$112,'CM-VL-G-C-GL-B-T-ClassRimThickn'!$C$1:$C$112,0,1,1),AD2629)</f>
        <v>55</v>
      </c>
      <c r="AF2629" s="24">
        <v>53</v>
      </c>
      <c r="AG2629" s="24">
        <f>IF(AF2629&gt;900,_xlfn.XLOOKUP(ROUND(AF2629,0),'CM-VL-G-C-GL-B-T-ClassRimThickn'!$B$1:$B$112,'CM-VL-G-C-GL-B-T-ClassRimThickn'!$C$1:$C$112,0,1,1),AF2629)</f>
        <v>53</v>
      </c>
      <c r="AH2629" s="24">
        <v>23</v>
      </c>
      <c r="AI2629" s="24">
        <v>25</v>
      </c>
      <c r="AJ2629" s="24">
        <v>20</v>
      </c>
      <c r="AK2629" s="24">
        <v>21</v>
      </c>
      <c r="AL2629" s="24">
        <v>23</v>
      </c>
      <c r="AM2629" s="24">
        <v>23</v>
      </c>
      <c r="AN2629" s="24">
        <v>23</v>
      </c>
      <c r="AO2629" s="24">
        <v>23</v>
      </c>
      <c r="AP2629" s="24">
        <v>21</v>
      </c>
      <c r="AQ2629" s="24">
        <v>20</v>
      </c>
      <c r="AR2629" s="24">
        <v>23</v>
      </c>
      <c r="AS2629" s="24">
        <v>23</v>
      </c>
      <c r="AT2629" s="24">
        <v>29</v>
      </c>
      <c r="AU2629" s="24">
        <v>29</v>
      </c>
      <c r="AV2629" s="24">
        <v>29</v>
      </c>
      <c r="AW2629" s="24">
        <v>28</v>
      </c>
      <c r="AX2629" s="24">
        <v>28</v>
      </c>
      <c r="AY2629" s="24">
        <v>28</v>
      </c>
      <c r="AZ2629" s="24">
        <v>28</v>
      </c>
      <c r="BA2629" s="24">
        <v>28</v>
      </c>
      <c r="BB2629" s="24">
        <v>29</v>
      </c>
      <c r="BC2629" s="24">
        <v>30</v>
      </c>
      <c r="BD2629" s="24">
        <v>29</v>
      </c>
      <c r="BE2629" s="24">
        <v>30</v>
      </c>
      <c r="BF2629" s="24">
        <v>0.5</v>
      </c>
      <c r="BG2629" s="24">
        <v>0.5</v>
      </c>
      <c r="BH2629" s="24">
        <v>0.5</v>
      </c>
      <c r="BI2629" s="24">
        <v>0.5</v>
      </c>
      <c r="BJ2629" s="24">
        <v>0.5</v>
      </c>
      <c r="BL2629" s="24">
        <v>0.5</v>
      </c>
      <c r="BM2629" s="24">
        <v>0.5</v>
      </c>
      <c r="BN2629" s="24">
        <v>0</v>
      </c>
      <c r="BO2629" s="24">
        <v>0.5</v>
      </c>
      <c r="BP2629" s="24">
        <v>0.5</v>
      </c>
      <c r="BQ2629" s="24">
        <v>0.5</v>
      </c>
      <c r="BR2629" s="24">
        <v>0.5</v>
      </c>
      <c r="BS2629" s="24">
        <v>0.5</v>
      </c>
      <c r="BT2629" s="24">
        <v>0</v>
      </c>
      <c r="BU2629" s="24">
        <v>0.5</v>
      </c>
      <c r="BV2629" s="24">
        <v>0.5</v>
      </c>
      <c r="BW2629" s="24">
        <v>0</v>
      </c>
      <c r="BX2629" s="24">
        <v>0.5</v>
      </c>
      <c r="BY2629" s="24">
        <v>0.5</v>
      </c>
      <c r="BZ2629" s="24">
        <v>0</v>
      </c>
      <c r="CB2629" s="24">
        <v>0.5</v>
      </c>
      <c r="CC2629" s="24">
        <v>0</v>
      </c>
      <c r="CD2629" s="24">
        <v>95</v>
      </c>
      <c r="CE2629" s="24">
        <v>95</v>
      </c>
      <c r="CF2629" s="24">
        <v>85</v>
      </c>
      <c r="CG2629" s="24">
        <v>85</v>
      </c>
      <c r="CH2629" s="24">
        <v>80</v>
      </c>
      <c r="CI2629" s="24">
        <v>90</v>
      </c>
      <c r="CO2629" s="34">
        <f t="shared" si="177"/>
        <v>1046319</v>
      </c>
    </row>
    <row r="2630" spans="1:93" ht="15">
      <c r="A2630" s="23" t="s">
        <v>205</v>
      </c>
      <c r="B2630" s="52">
        <v>42328</v>
      </c>
      <c r="C2630" s="25" t="str">
        <f t="shared" si="176"/>
        <v/>
      </c>
      <c r="G2630" s="24">
        <f t="shared" si="174"/>
        <v>393</v>
      </c>
      <c r="H2630" s="29">
        <v>1046558</v>
      </c>
      <c r="I2630" s="24" t="str">
        <f t="shared" si="175"/>
        <v/>
      </c>
      <c r="K2630" s="24">
        <f>IF(J2630&gt;900,_xlfn.XLOOKUP(ROUND(J2630,0),'CM-VL-G-C-GL-B-T-ClassRimThickn'!$B$1:$B$112,'CM-VL-G-C-GL-B-T-ClassRimThickn'!$C$1:$C$112,0,1,1),J2630)</f>
        <v>0</v>
      </c>
      <c r="L2630" s="24">
        <v>70</v>
      </c>
      <c r="M2630" s="24">
        <f>IF(L2630&gt;900,_xlfn.XLOOKUP(ROUND(L2630,0),'CM-VL-G-C-GL-B-T-ClassRimThickn'!$B$1:$B$112,'CM-VL-G-C-GL-B-T-ClassRimThickn'!$C$1:$C$112,0,1,1),L2630)</f>
        <v>70</v>
      </c>
      <c r="N2630" s="24">
        <v>70</v>
      </c>
      <c r="O2630" s="24">
        <f>IF(N2630&gt;900,_xlfn.XLOOKUP(ROUND(N2630,0),'CM-VL-G-C-GL-B-T-ClassRimThickn'!$B$1:$B$112,'CM-VL-G-C-GL-B-T-ClassRimThickn'!$C$1:$C$112,0,1,1),N2630)</f>
        <v>70</v>
      </c>
      <c r="P2630" s="24">
        <v>65</v>
      </c>
      <c r="Q2630" s="24">
        <f>IF(P2630&gt;900,_xlfn.XLOOKUP(ROUND(P2630,0),'CM-VL-G-C-GL-B-T-ClassRimThickn'!$B$1:$B$112,'CM-VL-G-C-GL-B-T-ClassRimThickn'!$C$1:$C$112,0,1,1),P2630)</f>
        <v>65</v>
      </c>
      <c r="S2630" s="24">
        <f>IF(R2630&gt;900,_xlfn.XLOOKUP(ROUND(R2630,0),'CM-VL-G-C-GL-B-T-ClassRimThickn'!$B$1:$B$112,'CM-VL-G-C-GL-B-T-ClassRimThickn'!$C$1:$C$112,0,1,1),R2630)</f>
        <v>0</v>
      </c>
      <c r="T2630" s="24">
        <v>65</v>
      </c>
      <c r="U2630" s="24">
        <f>IF(T2630&gt;900,_xlfn.XLOOKUP(ROUND(T2630,0),'CM-VL-G-C-GL-B-T-ClassRimThickn'!$B$1:$B$112,'CM-VL-G-C-GL-B-T-ClassRimThickn'!$C$1:$C$112,0,1,1),T2630)</f>
        <v>65</v>
      </c>
      <c r="V2630" s="24">
        <v>69</v>
      </c>
      <c r="W2630" s="24">
        <f>IF(V2630&gt;900,_xlfn.XLOOKUP(ROUND(V2630,0),'CM-VL-G-C-GL-B-T-ClassRimThickn'!$B$1:$B$112,'CM-VL-G-C-GL-B-T-ClassRimThickn'!$C$1:$C$112,0,1,1),V2630)</f>
        <v>69</v>
      </c>
      <c r="X2630" s="24">
        <v>70</v>
      </c>
      <c r="Y2630" s="24">
        <f>IF(X2630&gt;900,_xlfn.XLOOKUP(ROUND(X2630,0),'CM-VL-G-C-GL-B-T-ClassRimThickn'!$B$1:$B$112,'CM-VL-G-C-GL-B-T-ClassRimThickn'!$C$1:$C$112,0,1,1),X2630)</f>
        <v>70</v>
      </c>
      <c r="Z2630" s="24">
        <v>70</v>
      </c>
      <c r="AA2630" s="24">
        <f>IF(Z2630&gt;900,_xlfn.XLOOKUP(ROUND(Z2630,0),'CM-VL-G-C-GL-B-T-ClassRimThickn'!$B$1:$B$112,'CM-VL-G-C-GL-B-T-ClassRimThickn'!$C$1:$C$112,0,1,1),Z2630)</f>
        <v>70</v>
      </c>
      <c r="AB2630" s="24">
        <v>65</v>
      </c>
      <c r="AC2630" s="24">
        <f>IF(AB2630&gt;900,_xlfn.XLOOKUP(ROUND(AB2630,0),'CM-VL-G-C-GL-B-T-ClassRimThickn'!$B$1:$B$112,'CM-VL-G-C-GL-B-T-ClassRimThickn'!$C$1:$C$112,0,1,1),AB2630)</f>
        <v>65</v>
      </c>
      <c r="AD2630" s="24">
        <v>69</v>
      </c>
      <c r="AE2630" s="24">
        <f>IF(AD2630&gt;900,_xlfn.XLOOKUP(ROUND(AD2630,0),'CM-VL-G-C-GL-B-T-ClassRimThickn'!$B$1:$B$112,'CM-VL-G-C-GL-B-T-ClassRimThickn'!$C$1:$C$112,0,1,1),AD2630)</f>
        <v>69</v>
      </c>
      <c r="AF2630" s="24">
        <v>65</v>
      </c>
      <c r="AG2630" s="24">
        <f>IF(AF2630&gt;900,_xlfn.XLOOKUP(ROUND(AF2630,0),'CM-VL-G-C-GL-B-T-ClassRimThickn'!$B$1:$B$112,'CM-VL-G-C-GL-B-T-ClassRimThickn'!$C$1:$C$112,0,1,1),AF2630)</f>
        <v>65</v>
      </c>
      <c r="AH2630" s="24">
        <v>27</v>
      </c>
      <c r="AI2630" s="24">
        <v>28</v>
      </c>
      <c r="AJ2630" s="24">
        <v>26</v>
      </c>
      <c r="AK2630" s="24">
        <v>27</v>
      </c>
      <c r="AL2630" s="24">
        <v>28</v>
      </c>
      <c r="AM2630" s="24">
        <v>26</v>
      </c>
      <c r="AN2630" s="24">
        <v>27</v>
      </c>
      <c r="AO2630" s="24">
        <v>28</v>
      </c>
      <c r="AP2630" s="24">
        <v>27</v>
      </c>
      <c r="AQ2630" s="24">
        <v>27</v>
      </c>
      <c r="AR2630" s="24">
        <v>28</v>
      </c>
      <c r="AS2630" s="24">
        <v>26</v>
      </c>
      <c r="AT2630" s="24">
        <v>28</v>
      </c>
      <c r="AU2630" s="24">
        <v>28</v>
      </c>
      <c r="AV2630" s="24">
        <v>28</v>
      </c>
      <c r="AW2630" s="24">
        <v>28</v>
      </c>
      <c r="AX2630" s="24">
        <v>28</v>
      </c>
      <c r="AY2630" s="24">
        <v>28</v>
      </c>
      <c r="AZ2630" s="24">
        <v>28</v>
      </c>
      <c r="BA2630" s="24">
        <v>28</v>
      </c>
      <c r="BB2630" s="24">
        <v>28</v>
      </c>
      <c r="BC2630" s="24">
        <v>29</v>
      </c>
      <c r="BD2630" s="24">
        <v>28</v>
      </c>
      <c r="BE2630" s="24">
        <v>28</v>
      </c>
      <c r="BF2630" s="24">
        <v>0</v>
      </c>
      <c r="BG2630" s="24">
        <v>0</v>
      </c>
      <c r="BH2630" s="24">
        <v>0</v>
      </c>
      <c r="BI2630" s="24">
        <v>0</v>
      </c>
      <c r="BJ2630" s="24">
        <v>0</v>
      </c>
      <c r="BL2630" s="24">
        <v>0</v>
      </c>
      <c r="BM2630" s="24">
        <v>0</v>
      </c>
      <c r="BN2630" s="24">
        <v>0</v>
      </c>
      <c r="BO2630" s="24">
        <v>0</v>
      </c>
      <c r="BP2630" s="24">
        <v>0</v>
      </c>
      <c r="BQ2630" s="24">
        <v>0</v>
      </c>
      <c r="BR2630" s="24">
        <v>0</v>
      </c>
      <c r="BS2630" s="24">
        <v>0</v>
      </c>
      <c r="BT2630" s="24">
        <v>0</v>
      </c>
      <c r="BU2630" s="24">
        <v>0</v>
      </c>
      <c r="BV2630" s="24">
        <v>0</v>
      </c>
      <c r="BW2630" s="24">
        <v>0</v>
      </c>
      <c r="BX2630" s="24">
        <v>0</v>
      </c>
      <c r="BY2630" s="24">
        <v>0</v>
      </c>
      <c r="BZ2630" s="24">
        <v>0</v>
      </c>
      <c r="CB2630" s="24">
        <v>0</v>
      </c>
      <c r="CC2630" s="24">
        <v>0</v>
      </c>
      <c r="CD2630" s="24">
        <v>91</v>
      </c>
      <c r="CE2630" s="24">
        <v>112</v>
      </c>
      <c r="CF2630" s="24">
        <v>92</v>
      </c>
      <c r="CG2630" s="24">
        <v>86</v>
      </c>
      <c r="CH2630" s="24">
        <v>106</v>
      </c>
      <c r="CI2630" s="24">
        <v>105</v>
      </c>
      <c r="CO2630" s="34">
        <f t="shared" si="177"/>
        <v>1046558</v>
      </c>
    </row>
    <row r="2631" spans="1:93" ht="15">
      <c r="A2631" s="23" t="s">
        <v>205</v>
      </c>
      <c r="B2631" s="52">
        <v>42408</v>
      </c>
      <c r="C2631" s="25" t="str">
        <f t="shared" si="176"/>
        <v/>
      </c>
      <c r="G2631" s="24">
        <f t="shared" si="174"/>
        <v>80</v>
      </c>
      <c r="H2631" s="24">
        <v>1048068</v>
      </c>
      <c r="I2631" s="24" t="str">
        <f t="shared" si="175"/>
        <v/>
      </c>
      <c r="K2631" s="24">
        <f>IF(J2631&gt;900,_xlfn.XLOOKUP(ROUND(J2631,0),'CM-VL-G-C-GL-B-T-ClassRimThickn'!$B$1:$B$112,'CM-VL-G-C-GL-B-T-ClassRimThickn'!$C$1:$C$112,0,1,1),J2631)</f>
        <v>0</v>
      </c>
      <c r="L2631" s="24">
        <v>70</v>
      </c>
      <c r="M2631" s="24">
        <f>IF(L2631&gt;900,_xlfn.XLOOKUP(ROUND(L2631,0),'CM-VL-G-C-GL-B-T-ClassRimThickn'!$B$1:$B$112,'CM-VL-G-C-GL-B-T-ClassRimThickn'!$C$1:$C$112,0,1,1),L2631)</f>
        <v>70</v>
      </c>
      <c r="N2631" s="24">
        <v>70</v>
      </c>
      <c r="O2631" s="24">
        <f>IF(N2631&gt;900,_xlfn.XLOOKUP(ROUND(N2631,0),'CM-VL-G-C-GL-B-T-ClassRimThickn'!$B$1:$B$112,'CM-VL-G-C-GL-B-T-ClassRimThickn'!$C$1:$C$112,0,1,1),N2631)</f>
        <v>70</v>
      </c>
      <c r="P2631" s="24">
        <v>64</v>
      </c>
      <c r="Q2631" s="24">
        <f>IF(P2631&gt;900,_xlfn.XLOOKUP(ROUND(P2631,0),'CM-VL-G-C-GL-B-T-ClassRimThickn'!$B$1:$B$112,'CM-VL-G-C-GL-B-T-ClassRimThickn'!$C$1:$C$112,0,1,1),P2631)</f>
        <v>64</v>
      </c>
      <c r="S2631" s="24">
        <f>IF(R2631&gt;900,_xlfn.XLOOKUP(ROUND(R2631,0),'CM-VL-G-C-GL-B-T-ClassRimThickn'!$B$1:$B$112,'CM-VL-G-C-GL-B-T-ClassRimThickn'!$C$1:$C$112,0,1,1),R2631)</f>
        <v>0</v>
      </c>
      <c r="T2631" s="24">
        <v>65</v>
      </c>
      <c r="U2631" s="24">
        <f>IF(T2631&gt;900,_xlfn.XLOOKUP(ROUND(T2631,0),'CM-VL-G-C-GL-B-T-ClassRimThickn'!$B$1:$B$112,'CM-VL-G-C-GL-B-T-ClassRimThickn'!$C$1:$C$112,0,1,1),T2631)</f>
        <v>65</v>
      </c>
      <c r="V2631" s="24">
        <v>68</v>
      </c>
      <c r="W2631" s="24">
        <f>IF(V2631&gt;900,_xlfn.XLOOKUP(ROUND(V2631,0),'CM-VL-G-C-GL-B-T-ClassRimThickn'!$B$1:$B$112,'CM-VL-G-C-GL-B-T-ClassRimThickn'!$C$1:$C$112,0,1,1),V2631)</f>
        <v>68</v>
      </c>
      <c r="X2631" s="24">
        <v>70</v>
      </c>
      <c r="Y2631" s="24">
        <f>IF(X2631&gt;900,_xlfn.XLOOKUP(ROUND(X2631,0),'CM-VL-G-C-GL-B-T-ClassRimThickn'!$B$1:$B$112,'CM-VL-G-C-GL-B-T-ClassRimThickn'!$C$1:$C$112,0,1,1),X2631)</f>
        <v>70</v>
      </c>
      <c r="Z2631" s="24">
        <v>70</v>
      </c>
      <c r="AA2631" s="24">
        <f>IF(Z2631&gt;900,_xlfn.XLOOKUP(ROUND(Z2631,0),'CM-VL-G-C-GL-B-T-ClassRimThickn'!$B$1:$B$112,'CM-VL-G-C-GL-B-T-ClassRimThickn'!$C$1:$C$112,0,1,1),Z2631)</f>
        <v>70</v>
      </c>
      <c r="AB2631" s="24">
        <v>64</v>
      </c>
      <c r="AC2631" s="24">
        <f>IF(AB2631&gt;900,_xlfn.XLOOKUP(ROUND(AB2631,0),'CM-VL-G-C-GL-B-T-ClassRimThickn'!$B$1:$B$112,'CM-VL-G-C-GL-B-T-ClassRimThickn'!$C$1:$C$112,0,1,1),AB2631)</f>
        <v>64</v>
      </c>
      <c r="AD2631" s="24">
        <v>69</v>
      </c>
      <c r="AE2631" s="24">
        <f>IF(AD2631&gt;900,_xlfn.XLOOKUP(ROUND(AD2631,0),'CM-VL-G-C-GL-B-T-ClassRimThickn'!$B$1:$B$112,'CM-VL-G-C-GL-B-T-ClassRimThickn'!$C$1:$C$112,0,1,1),AD2631)</f>
        <v>69</v>
      </c>
      <c r="AF2631" s="24">
        <v>65</v>
      </c>
      <c r="AG2631" s="24">
        <f>IF(AF2631&gt;900,_xlfn.XLOOKUP(ROUND(AF2631,0),'CM-VL-G-C-GL-B-T-ClassRimThickn'!$B$1:$B$112,'CM-VL-G-C-GL-B-T-ClassRimThickn'!$C$1:$C$112,0,1,1),AF2631)</f>
        <v>65</v>
      </c>
      <c r="AH2631" s="24">
        <v>27.5</v>
      </c>
      <c r="AI2631" s="24">
        <v>29</v>
      </c>
      <c r="AJ2631" s="24">
        <v>26</v>
      </c>
      <c r="AK2631" s="24">
        <v>27</v>
      </c>
      <c r="AL2631" s="24">
        <v>28</v>
      </c>
      <c r="AM2631" s="24">
        <v>27</v>
      </c>
      <c r="AN2631" s="24">
        <v>27</v>
      </c>
      <c r="AO2631" s="24">
        <v>28</v>
      </c>
      <c r="AP2631" s="24">
        <v>26.5</v>
      </c>
      <c r="AQ2631" s="24">
        <v>27</v>
      </c>
      <c r="AR2631" s="24">
        <v>28.5</v>
      </c>
      <c r="AS2631" s="24">
        <v>27</v>
      </c>
      <c r="AT2631" s="24">
        <v>28</v>
      </c>
      <c r="AU2631" s="24">
        <v>28</v>
      </c>
      <c r="AV2631" s="24">
        <v>28</v>
      </c>
      <c r="AW2631" s="24">
        <v>28</v>
      </c>
      <c r="AX2631" s="24">
        <v>28</v>
      </c>
      <c r="AY2631" s="24">
        <v>28</v>
      </c>
      <c r="AZ2631" s="24">
        <v>29</v>
      </c>
      <c r="BA2631" s="24">
        <v>28</v>
      </c>
      <c r="BB2631" s="24">
        <v>28.5</v>
      </c>
      <c r="BC2631" s="24">
        <v>29</v>
      </c>
      <c r="BD2631" s="24">
        <v>28</v>
      </c>
      <c r="BE2631" s="24">
        <v>28</v>
      </c>
      <c r="BF2631" s="24">
        <v>0</v>
      </c>
      <c r="BG2631" s="24">
        <v>0</v>
      </c>
      <c r="BH2631" s="24">
        <v>0</v>
      </c>
      <c r="BI2631" s="24">
        <v>0</v>
      </c>
      <c r="BJ2631" s="24">
        <v>0</v>
      </c>
      <c r="BL2631" s="24">
        <v>0</v>
      </c>
      <c r="BM2631" s="24">
        <v>0</v>
      </c>
      <c r="BN2631" s="24">
        <v>0</v>
      </c>
      <c r="BO2631" s="24">
        <v>0</v>
      </c>
      <c r="BP2631" s="24">
        <v>0</v>
      </c>
      <c r="BQ2631" s="24">
        <v>0</v>
      </c>
      <c r="BR2631" s="24">
        <v>0</v>
      </c>
      <c r="BS2631" s="24">
        <v>0</v>
      </c>
      <c r="BT2631" s="24">
        <v>0</v>
      </c>
      <c r="BU2631" s="24">
        <v>0</v>
      </c>
      <c r="BV2631" s="24">
        <v>0</v>
      </c>
      <c r="BW2631" s="24">
        <v>0</v>
      </c>
      <c r="BX2631" s="24">
        <v>0</v>
      </c>
      <c r="BY2631" s="24">
        <v>0</v>
      </c>
      <c r="BZ2631" s="24">
        <v>0</v>
      </c>
      <c r="CB2631" s="24">
        <v>0</v>
      </c>
      <c r="CC2631" s="24">
        <v>0</v>
      </c>
      <c r="CD2631" s="24">
        <v>90</v>
      </c>
      <c r="CE2631" s="24">
        <v>110</v>
      </c>
      <c r="CF2631" s="24">
        <v>90</v>
      </c>
      <c r="CG2631" s="24">
        <v>85</v>
      </c>
      <c r="CH2631" s="24">
        <v>105</v>
      </c>
      <c r="CI2631" s="24">
        <v>100</v>
      </c>
      <c r="CO2631" s="34">
        <f t="shared" si="177"/>
        <v>1048068</v>
      </c>
    </row>
    <row r="2632" spans="1:93" ht="15">
      <c r="A2632" s="23" t="s">
        <v>205</v>
      </c>
      <c r="B2632" s="52">
        <v>42469</v>
      </c>
      <c r="C2632" s="25" t="str">
        <f t="shared" si="176"/>
        <v/>
      </c>
      <c r="G2632" s="24">
        <f t="shared" si="174"/>
        <v>61</v>
      </c>
      <c r="H2632" s="27">
        <v>1055435</v>
      </c>
      <c r="I2632" s="24" t="str">
        <f t="shared" si="175"/>
        <v/>
      </c>
      <c r="K2632" s="24">
        <f>IF(J2632&gt;900,_xlfn.XLOOKUP(ROUND(J2632,0),'CM-VL-G-C-GL-B-T-ClassRimThickn'!$B$1:$B$112,'CM-VL-G-C-GL-B-T-ClassRimThickn'!$C$1:$C$112,0,1,1),J2632)</f>
        <v>0</v>
      </c>
      <c r="L2632" s="24">
        <v>69</v>
      </c>
      <c r="M2632" s="24">
        <f>IF(L2632&gt;900,_xlfn.XLOOKUP(ROUND(L2632,0),'CM-VL-G-C-GL-B-T-ClassRimThickn'!$B$1:$B$112,'CM-VL-G-C-GL-B-T-ClassRimThickn'!$C$1:$C$112,0,1,1),L2632)</f>
        <v>69</v>
      </c>
      <c r="N2632" s="24">
        <v>69</v>
      </c>
      <c r="O2632" s="24">
        <f>IF(N2632&gt;900,_xlfn.XLOOKUP(ROUND(N2632,0),'CM-VL-G-C-GL-B-T-ClassRimThickn'!$B$1:$B$112,'CM-VL-G-C-GL-B-T-ClassRimThickn'!$C$1:$C$112,0,1,1),N2632)</f>
        <v>69</v>
      </c>
      <c r="P2632" s="24">
        <v>63</v>
      </c>
      <c r="Q2632" s="24">
        <f>IF(P2632&gt;900,_xlfn.XLOOKUP(ROUND(P2632,0),'CM-VL-G-C-GL-B-T-ClassRimThickn'!$B$1:$B$112,'CM-VL-G-C-GL-B-T-ClassRimThickn'!$C$1:$C$112,0,1,1),P2632)</f>
        <v>63</v>
      </c>
      <c r="S2632" s="24">
        <f>IF(R2632&gt;900,_xlfn.XLOOKUP(ROUND(R2632,0),'CM-VL-G-C-GL-B-T-ClassRimThickn'!$B$1:$B$112,'CM-VL-G-C-GL-B-T-ClassRimThickn'!$C$1:$C$112,0,1,1),R2632)</f>
        <v>0</v>
      </c>
      <c r="T2632" s="24">
        <v>67</v>
      </c>
      <c r="U2632" s="24">
        <f>IF(T2632&gt;900,_xlfn.XLOOKUP(ROUND(T2632,0),'CM-VL-G-C-GL-B-T-ClassRimThickn'!$B$1:$B$112,'CM-VL-G-C-GL-B-T-ClassRimThickn'!$C$1:$C$112,0,1,1),T2632)</f>
        <v>67</v>
      </c>
      <c r="V2632" s="24">
        <v>67</v>
      </c>
      <c r="W2632" s="24">
        <f>IF(V2632&gt;900,_xlfn.XLOOKUP(ROUND(V2632,0),'CM-VL-G-C-GL-B-T-ClassRimThickn'!$B$1:$B$112,'CM-VL-G-C-GL-B-T-ClassRimThickn'!$C$1:$C$112,0,1,1),V2632)</f>
        <v>67</v>
      </c>
      <c r="X2632" s="24">
        <v>68</v>
      </c>
      <c r="Y2632" s="24">
        <f>IF(X2632&gt;900,_xlfn.XLOOKUP(ROUND(X2632,0),'CM-VL-G-C-GL-B-T-ClassRimThickn'!$B$1:$B$112,'CM-VL-G-C-GL-B-T-ClassRimThickn'!$C$1:$C$112,0,1,1),X2632)</f>
        <v>68</v>
      </c>
      <c r="Z2632" s="24">
        <v>68</v>
      </c>
      <c r="AA2632" s="24">
        <f>IF(Z2632&gt;900,_xlfn.XLOOKUP(ROUND(Z2632,0),'CM-VL-G-C-GL-B-T-ClassRimThickn'!$B$1:$B$112,'CM-VL-G-C-GL-B-T-ClassRimThickn'!$C$1:$C$112,0,1,1),Z2632)</f>
        <v>68</v>
      </c>
      <c r="AB2632" s="24">
        <v>63</v>
      </c>
      <c r="AC2632" s="24">
        <f>IF(AB2632&gt;900,_xlfn.XLOOKUP(ROUND(AB2632,0),'CM-VL-G-C-GL-B-T-ClassRimThickn'!$B$1:$B$112,'CM-VL-G-C-GL-B-T-ClassRimThickn'!$C$1:$C$112,0,1,1),AB2632)</f>
        <v>63</v>
      </c>
      <c r="AD2632" s="24">
        <v>67</v>
      </c>
      <c r="AE2632" s="24">
        <f>IF(AD2632&gt;900,_xlfn.XLOOKUP(ROUND(AD2632,0),'CM-VL-G-C-GL-B-T-ClassRimThickn'!$B$1:$B$112,'CM-VL-G-C-GL-B-T-ClassRimThickn'!$C$1:$C$112,0,1,1),AD2632)</f>
        <v>67</v>
      </c>
      <c r="AF2632" s="24">
        <v>68</v>
      </c>
      <c r="AG2632" s="24">
        <f>IF(AF2632&gt;900,_xlfn.XLOOKUP(ROUND(AF2632,0),'CM-VL-G-C-GL-B-T-ClassRimThickn'!$B$1:$B$112,'CM-VL-G-C-GL-B-T-ClassRimThickn'!$C$1:$C$112,0,1,1),AF2632)</f>
        <v>68</v>
      </c>
      <c r="AH2632" s="24">
        <v>26</v>
      </c>
      <c r="AI2632" s="24">
        <v>27</v>
      </c>
      <c r="AJ2632" s="24">
        <v>25</v>
      </c>
      <c r="AK2632" s="24">
        <v>26</v>
      </c>
      <c r="AL2632" s="24">
        <v>28</v>
      </c>
      <c r="AM2632" s="24">
        <v>25</v>
      </c>
      <c r="AN2632" s="24">
        <v>26</v>
      </c>
      <c r="AO2632" s="24">
        <v>27</v>
      </c>
      <c r="AP2632" s="24">
        <v>25</v>
      </c>
      <c r="AQ2632" s="24">
        <v>26</v>
      </c>
      <c r="AR2632" s="24">
        <v>28</v>
      </c>
      <c r="AS2632" s="24">
        <v>25</v>
      </c>
      <c r="AT2632" s="24">
        <v>30</v>
      </c>
      <c r="AU2632" s="24">
        <v>30</v>
      </c>
      <c r="AV2632" s="24">
        <v>30</v>
      </c>
      <c r="AW2632" s="24">
        <v>30</v>
      </c>
      <c r="AX2632" s="24">
        <v>30</v>
      </c>
      <c r="AY2632" s="24">
        <v>29.5</v>
      </c>
      <c r="AZ2632" s="24">
        <v>29.5</v>
      </c>
      <c r="BA2632" s="24">
        <v>29</v>
      </c>
      <c r="BB2632" s="24">
        <v>30</v>
      </c>
      <c r="BC2632" s="24">
        <v>29</v>
      </c>
      <c r="BD2632" s="24">
        <v>30</v>
      </c>
      <c r="BE2632" s="24">
        <v>30</v>
      </c>
      <c r="BF2632" s="24">
        <v>0</v>
      </c>
      <c r="BG2632" s="24">
        <v>0</v>
      </c>
      <c r="BH2632" s="24">
        <v>0</v>
      </c>
      <c r="BI2632" s="24">
        <v>0</v>
      </c>
      <c r="BJ2632" s="24">
        <v>0</v>
      </c>
      <c r="BL2632" s="24">
        <v>0</v>
      </c>
      <c r="BM2632" s="24">
        <v>0</v>
      </c>
      <c r="BN2632" s="24">
        <v>0</v>
      </c>
      <c r="BO2632" s="24">
        <v>0</v>
      </c>
      <c r="BP2632" s="24">
        <v>0</v>
      </c>
      <c r="BQ2632" s="24">
        <v>0</v>
      </c>
      <c r="BR2632" s="24">
        <v>0</v>
      </c>
      <c r="BS2632" s="24">
        <v>0</v>
      </c>
      <c r="BT2632" s="24">
        <v>0</v>
      </c>
      <c r="BU2632" s="24">
        <v>0</v>
      </c>
      <c r="BV2632" s="24">
        <v>0</v>
      </c>
      <c r="BW2632" s="24">
        <v>0</v>
      </c>
      <c r="BX2632" s="24">
        <v>0</v>
      </c>
      <c r="BY2632" s="24">
        <v>0</v>
      </c>
      <c r="BZ2632" s="24">
        <v>0</v>
      </c>
      <c r="CB2632" s="24">
        <v>0</v>
      </c>
      <c r="CC2632" s="24">
        <v>0</v>
      </c>
      <c r="CD2632" s="24">
        <v>95</v>
      </c>
      <c r="CE2632" s="24">
        <v>115</v>
      </c>
      <c r="CF2632" s="24">
        <v>95</v>
      </c>
      <c r="CG2632" s="24">
        <v>90</v>
      </c>
      <c r="CH2632" s="24">
        <v>110</v>
      </c>
      <c r="CI2632" s="24">
        <v>100</v>
      </c>
      <c r="CO2632" s="34">
        <f t="shared" si="177"/>
        <v>1055435</v>
      </c>
    </row>
    <row r="2633" spans="1:93" ht="15">
      <c r="A2633" s="23" t="s">
        <v>205</v>
      </c>
      <c r="B2633" s="52">
        <v>42528</v>
      </c>
      <c r="C2633" s="25" t="str">
        <f t="shared" si="176"/>
        <v/>
      </c>
      <c r="G2633" s="24">
        <f t="shared" si="174"/>
        <v>59</v>
      </c>
      <c r="H2633" s="24">
        <v>1060938</v>
      </c>
      <c r="I2633" s="24" t="str">
        <f t="shared" si="175"/>
        <v/>
      </c>
      <c r="K2633" s="24">
        <f>IF(J2633&gt;900,_xlfn.XLOOKUP(ROUND(J2633,0),'CM-VL-G-C-GL-B-T-ClassRimThickn'!$B$1:$B$112,'CM-VL-G-C-GL-B-T-ClassRimThickn'!$C$1:$C$112,0,1,1),J2633)</f>
        <v>0</v>
      </c>
      <c r="L2633" s="24">
        <v>66</v>
      </c>
      <c r="M2633" s="24">
        <f>IF(L2633&gt;900,_xlfn.XLOOKUP(ROUND(L2633,0),'CM-VL-G-C-GL-B-T-ClassRimThickn'!$B$1:$B$112,'CM-VL-G-C-GL-B-T-ClassRimThickn'!$C$1:$C$112,0,1,1),L2633)</f>
        <v>66</v>
      </c>
      <c r="N2633" s="24">
        <v>66</v>
      </c>
      <c r="O2633" s="24">
        <f>IF(N2633&gt;900,_xlfn.XLOOKUP(ROUND(N2633,0),'CM-VL-G-C-GL-B-T-ClassRimThickn'!$B$1:$B$112,'CM-VL-G-C-GL-B-T-ClassRimThickn'!$C$1:$C$112,0,1,1),N2633)</f>
        <v>66</v>
      </c>
      <c r="P2633" s="24">
        <v>65</v>
      </c>
      <c r="Q2633" s="24">
        <f>IF(P2633&gt;900,_xlfn.XLOOKUP(ROUND(P2633,0),'CM-VL-G-C-GL-B-T-ClassRimThickn'!$B$1:$B$112,'CM-VL-G-C-GL-B-T-ClassRimThickn'!$C$1:$C$112,0,1,1),P2633)</f>
        <v>65</v>
      </c>
      <c r="S2633" s="24">
        <f>IF(R2633&gt;900,_xlfn.XLOOKUP(ROUND(R2633,0),'CM-VL-G-C-GL-B-T-ClassRimThickn'!$B$1:$B$112,'CM-VL-G-C-GL-B-T-ClassRimThickn'!$C$1:$C$112,0,1,1),R2633)</f>
        <v>0</v>
      </c>
      <c r="T2633" s="24">
        <v>64</v>
      </c>
      <c r="U2633" s="24">
        <f>IF(T2633&gt;900,_xlfn.XLOOKUP(ROUND(T2633,0),'CM-VL-G-C-GL-B-T-ClassRimThickn'!$B$1:$B$112,'CM-VL-G-C-GL-B-T-ClassRimThickn'!$C$1:$C$112,0,1,1),T2633)</f>
        <v>64</v>
      </c>
      <c r="V2633" s="24">
        <v>65</v>
      </c>
      <c r="W2633" s="24">
        <f>IF(V2633&gt;900,_xlfn.XLOOKUP(ROUND(V2633,0),'CM-VL-G-C-GL-B-T-ClassRimThickn'!$B$1:$B$112,'CM-VL-G-C-GL-B-T-ClassRimThickn'!$C$1:$C$112,0,1,1),V2633)</f>
        <v>65</v>
      </c>
      <c r="X2633" s="24">
        <v>66</v>
      </c>
      <c r="Y2633" s="24">
        <f>IF(X2633&gt;900,_xlfn.XLOOKUP(ROUND(X2633,0),'CM-VL-G-C-GL-B-T-ClassRimThickn'!$B$1:$B$112,'CM-VL-G-C-GL-B-T-ClassRimThickn'!$C$1:$C$112,0,1,1),X2633)</f>
        <v>66</v>
      </c>
      <c r="Z2633" s="24">
        <v>66</v>
      </c>
      <c r="AA2633" s="24">
        <f>IF(Z2633&gt;900,_xlfn.XLOOKUP(ROUND(Z2633,0),'CM-VL-G-C-GL-B-T-ClassRimThickn'!$B$1:$B$112,'CM-VL-G-C-GL-B-T-ClassRimThickn'!$C$1:$C$112,0,1,1),Z2633)</f>
        <v>66</v>
      </c>
      <c r="AB2633" s="24">
        <v>65</v>
      </c>
      <c r="AC2633" s="24">
        <f>IF(AB2633&gt;900,_xlfn.XLOOKUP(ROUND(AB2633,0),'CM-VL-G-C-GL-B-T-ClassRimThickn'!$B$1:$B$112,'CM-VL-G-C-GL-B-T-ClassRimThickn'!$C$1:$C$112,0,1,1),AB2633)</f>
        <v>65</v>
      </c>
      <c r="AD2633" s="24">
        <v>65</v>
      </c>
      <c r="AE2633" s="24">
        <f>IF(AD2633&gt;900,_xlfn.XLOOKUP(ROUND(AD2633,0),'CM-VL-G-C-GL-B-T-ClassRimThickn'!$B$1:$B$112,'CM-VL-G-C-GL-B-T-ClassRimThickn'!$C$1:$C$112,0,1,1),AD2633)</f>
        <v>65</v>
      </c>
      <c r="AF2633" s="24">
        <v>64</v>
      </c>
      <c r="AG2633" s="24">
        <f>IF(AF2633&gt;900,_xlfn.XLOOKUP(ROUND(AF2633,0),'CM-VL-G-C-GL-B-T-ClassRimThickn'!$B$1:$B$112,'CM-VL-G-C-GL-B-T-ClassRimThickn'!$C$1:$C$112,0,1,1),AF2633)</f>
        <v>64</v>
      </c>
      <c r="AH2633" s="24">
        <v>28</v>
      </c>
      <c r="AI2633" s="24">
        <v>28</v>
      </c>
      <c r="AJ2633" s="24">
        <v>25</v>
      </c>
      <c r="AK2633" s="24">
        <v>26</v>
      </c>
      <c r="AL2633" s="24">
        <v>27</v>
      </c>
      <c r="AM2633" s="24">
        <v>25</v>
      </c>
      <c r="AN2633" s="24">
        <v>26</v>
      </c>
      <c r="AO2633" s="24">
        <v>28</v>
      </c>
      <c r="AP2633" s="24">
        <v>25</v>
      </c>
      <c r="AQ2633" s="24">
        <v>25</v>
      </c>
      <c r="AR2633" s="24">
        <v>28</v>
      </c>
      <c r="AS2633" s="24">
        <v>25</v>
      </c>
      <c r="AT2633" s="24">
        <v>29.5</v>
      </c>
      <c r="AU2633" s="24">
        <v>29</v>
      </c>
      <c r="AV2633" s="24">
        <v>28</v>
      </c>
      <c r="AW2633" s="24">
        <v>28</v>
      </c>
      <c r="AX2633" s="24">
        <v>29</v>
      </c>
      <c r="AY2633" s="24">
        <v>28</v>
      </c>
      <c r="AZ2633" s="24">
        <v>29.5</v>
      </c>
      <c r="BA2633" s="24">
        <v>29</v>
      </c>
      <c r="BB2633" s="24">
        <v>29</v>
      </c>
      <c r="BC2633" s="24">
        <v>28.5</v>
      </c>
      <c r="BD2633" s="24">
        <v>28</v>
      </c>
      <c r="BE2633" s="24">
        <v>28</v>
      </c>
      <c r="BF2633" s="24">
        <v>0.5</v>
      </c>
      <c r="BG2633" s="24">
        <v>0.1</v>
      </c>
      <c r="BH2633" s="24">
        <v>0.1</v>
      </c>
      <c r="BI2633" s="24">
        <v>0.1</v>
      </c>
      <c r="BJ2633" s="24">
        <v>0</v>
      </c>
      <c r="BL2633" s="24">
        <v>0.5</v>
      </c>
      <c r="BM2633" s="24">
        <v>0.1</v>
      </c>
      <c r="BN2633" s="24">
        <v>0.1</v>
      </c>
      <c r="BO2633" s="24">
        <v>0.1</v>
      </c>
      <c r="BP2633" s="24">
        <v>0.1</v>
      </c>
      <c r="BQ2633" s="24">
        <v>0.5</v>
      </c>
      <c r="BR2633" s="24">
        <v>0</v>
      </c>
      <c r="BS2633" s="24">
        <v>0</v>
      </c>
      <c r="BT2633" s="24">
        <v>0</v>
      </c>
      <c r="BU2633" s="24">
        <v>0</v>
      </c>
      <c r="BV2633" s="24">
        <v>0</v>
      </c>
      <c r="BW2633" s="24">
        <v>0</v>
      </c>
      <c r="BX2633" s="24">
        <v>0</v>
      </c>
      <c r="BY2633" s="24">
        <v>0</v>
      </c>
      <c r="BZ2633" s="24">
        <v>0</v>
      </c>
      <c r="CB2633" s="24">
        <v>0</v>
      </c>
      <c r="CC2633" s="24">
        <v>0</v>
      </c>
      <c r="CD2633" s="24">
        <v>100</v>
      </c>
      <c r="CE2633" s="24">
        <v>110</v>
      </c>
      <c r="CF2633" s="24">
        <v>95</v>
      </c>
      <c r="CG2633" s="24">
        <v>90</v>
      </c>
      <c r="CH2633" s="24">
        <v>100</v>
      </c>
      <c r="CI2633" s="24">
        <v>100</v>
      </c>
      <c r="CO2633" s="34">
        <f t="shared" si="177"/>
        <v>1060938</v>
      </c>
    </row>
    <row r="2634" spans="1:93" ht="15">
      <c r="A2634" s="23" t="s">
        <v>205</v>
      </c>
      <c r="B2634" s="52">
        <v>42599</v>
      </c>
      <c r="C2634" s="25" t="str">
        <f t="shared" si="176"/>
        <v/>
      </c>
      <c r="G2634" s="24">
        <f t="shared" si="174"/>
        <v>71</v>
      </c>
      <c r="H2634" s="24">
        <v>1071817</v>
      </c>
      <c r="I2634" s="24" t="str">
        <f t="shared" si="175"/>
        <v/>
      </c>
      <c r="K2634" s="24">
        <f>IF(J2634&gt;900,_xlfn.XLOOKUP(ROUND(J2634,0),'CM-VL-G-C-GL-B-T-ClassRimThickn'!$B$1:$B$112,'CM-VL-G-C-GL-B-T-ClassRimThickn'!$C$1:$C$112,0,1,1),J2634)</f>
        <v>0</v>
      </c>
      <c r="L2634" s="24">
        <v>67</v>
      </c>
      <c r="M2634" s="24">
        <f>IF(L2634&gt;900,_xlfn.XLOOKUP(ROUND(L2634,0),'CM-VL-G-C-GL-B-T-ClassRimThickn'!$B$1:$B$112,'CM-VL-G-C-GL-B-T-ClassRimThickn'!$C$1:$C$112,0,1,1),L2634)</f>
        <v>67</v>
      </c>
      <c r="N2634" s="24">
        <v>68</v>
      </c>
      <c r="O2634" s="24">
        <f>IF(N2634&gt;900,_xlfn.XLOOKUP(ROUND(N2634,0),'CM-VL-G-C-GL-B-T-ClassRimThickn'!$B$1:$B$112,'CM-VL-G-C-GL-B-T-ClassRimThickn'!$C$1:$C$112,0,1,1),N2634)</f>
        <v>68</v>
      </c>
      <c r="P2634" s="24">
        <v>61</v>
      </c>
      <c r="Q2634" s="24">
        <f>IF(P2634&gt;900,_xlfn.XLOOKUP(ROUND(P2634,0),'CM-VL-G-C-GL-B-T-ClassRimThickn'!$B$1:$B$112,'CM-VL-G-C-GL-B-T-ClassRimThickn'!$C$1:$C$112,0,1,1),P2634)</f>
        <v>61</v>
      </c>
      <c r="S2634" s="24">
        <f>IF(R2634&gt;900,_xlfn.XLOOKUP(ROUND(R2634,0),'CM-VL-G-C-GL-B-T-ClassRimThickn'!$B$1:$B$112,'CM-VL-G-C-GL-B-T-ClassRimThickn'!$C$1:$C$112,0,1,1),R2634)</f>
        <v>0</v>
      </c>
      <c r="T2634" s="24">
        <v>62</v>
      </c>
      <c r="U2634" s="24">
        <f>IF(T2634&gt;900,_xlfn.XLOOKUP(ROUND(T2634,0),'CM-VL-G-C-GL-B-T-ClassRimThickn'!$B$1:$B$112,'CM-VL-G-C-GL-B-T-ClassRimThickn'!$C$1:$C$112,0,1,1),T2634)</f>
        <v>62</v>
      </c>
      <c r="V2634" s="24">
        <v>64</v>
      </c>
      <c r="W2634" s="24">
        <f>IF(V2634&gt;900,_xlfn.XLOOKUP(ROUND(V2634,0),'CM-VL-G-C-GL-B-T-ClassRimThickn'!$B$1:$B$112,'CM-VL-G-C-GL-B-T-ClassRimThickn'!$C$1:$C$112,0,1,1),V2634)</f>
        <v>64</v>
      </c>
      <c r="X2634" s="24">
        <v>66</v>
      </c>
      <c r="Y2634" s="24">
        <f>IF(X2634&gt;900,_xlfn.XLOOKUP(ROUND(X2634,0),'CM-VL-G-C-GL-B-T-ClassRimThickn'!$B$1:$B$112,'CM-VL-G-C-GL-B-T-ClassRimThickn'!$C$1:$C$112,0,1,1),X2634)</f>
        <v>66</v>
      </c>
      <c r="Z2634" s="24">
        <v>67</v>
      </c>
      <c r="AA2634" s="24">
        <f>IF(Z2634&gt;900,_xlfn.XLOOKUP(ROUND(Z2634,0),'CM-VL-G-C-GL-B-T-ClassRimThickn'!$B$1:$B$112,'CM-VL-G-C-GL-B-T-ClassRimThickn'!$C$1:$C$112,0,1,1),Z2634)</f>
        <v>67</v>
      </c>
      <c r="AB2634" s="24">
        <v>61</v>
      </c>
      <c r="AC2634" s="24">
        <f>IF(AB2634&gt;900,_xlfn.XLOOKUP(ROUND(AB2634,0),'CM-VL-G-C-GL-B-T-ClassRimThickn'!$B$1:$B$112,'CM-VL-G-C-GL-B-T-ClassRimThickn'!$C$1:$C$112,0,1,1),AB2634)</f>
        <v>61</v>
      </c>
      <c r="AD2634" s="24">
        <v>67</v>
      </c>
      <c r="AE2634" s="24">
        <f>IF(AD2634&gt;900,_xlfn.XLOOKUP(ROUND(AD2634,0),'CM-VL-G-C-GL-B-T-ClassRimThickn'!$B$1:$B$112,'CM-VL-G-C-GL-B-T-ClassRimThickn'!$C$1:$C$112,0,1,1),AD2634)</f>
        <v>67</v>
      </c>
      <c r="AF2634" s="24">
        <v>61</v>
      </c>
      <c r="AG2634" s="24">
        <f>IF(AF2634&gt;900,_xlfn.XLOOKUP(ROUND(AF2634,0),'CM-VL-G-C-GL-B-T-ClassRimThickn'!$B$1:$B$112,'CM-VL-G-C-GL-B-T-ClassRimThickn'!$C$1:$C$112,0,1,1),AF2634)</f>
        <v>61</v>
      </c>
      <c r="AH2634" s="24">
        <v>25</v>
      </c>
      <c r="AI2634" s="24">
        <v>27</v>
      </c>
      <c r="AJ2634" s="24">
        <v>23</v>
      </c>
      <c r="AK2634" s="24">
        <v>25</v>
      </c>
      <c r="AL2634" s="24">
        <v>27</v>
      </c>
      <c r="AM2634" s="24">
        <v>23</v>
      </c>
      <c r="AN2634" s="24">
        <v>25</v>
      </c>
      <c r="AO2634" s="24">
        <v>26</v>
      </c>
      <c r="AP2634" s="24">
        <v>24</v>
      </c>
      <c r="AQ2634" s="24">
        <v>25</v>
      </c>
      <c r="AR2634" s="24">
        <v>28</v>
      </c>
      <c r="AS2634" s="24">
        <v>25</v>
      </c>
      <c r="AT2634" s="24">
        <v>29</v>
      </c>
      <c r="AU2634" s="24">
        <v>28.5</v>
      </c>
      <c r="AV2634" s="24">
        <v>28.5</v>
      </c>
      <c r="AW2634" s="24">
        <v>28.5</v>
      </c>
      <c r="AX2634" s="24">
        <v>29</v>
      </c>
      <c r="AY2634" s="24">
        <v>29</v>
      </c>
      <c r="AZ2634" s="24">
        <v>29</v>
      </c>
      <c r="BA2634" s="24">
        <v>29</v>
      </c>
      <c r="BB2634" s="24">
        <v>29</v>
      </c>
      <c r="BC2634" s="24">
        <v>29</v>
      </c>
      <c r="BD2634" s="24">
        <v>29</v>
      </c>
      <c r="BE2634" s="24">
        <v>28.5</v>
      </c>
      <c r="BF2634" s="24">
        <v>0</v>
      </c>
      <c r="BG2634" s="24">
        <v>0</v>
      </c>
      <c r="BH2634" s="24">
        <v>0</v>
      </c>
      <c r="BI2634" s="24">
        <v>0</v>
      </c>
      <c r="BJ2634" s="24">
        <v>0</v>
      </c>
      <c r="BL2634" s="24">
        <v>0</v>
      </c>
      <c r="BM2634" s="24">
        <v>0.5</v>
      </c>
      <c r="BN2634" s="24">
        <v>0</v>
      </c>
      <c r="BO2634" s="24">
        <v>0</v>
      </c>
      <c r="BP2634" s="24">
        <v>0</v>
      </c>
      <c r="BQ2634" s="24">
        <v>0</v>
      </c>
      <c r="BR2634" s="24">
        <v>0</v>
      </c>
      <c r="BS2634" s="24">
        <v>0</v>
      </c>
      <c r="BT2634" s="24">
        <v>0</v>
      </c>
      <c r="BU2634" s="24">
        <v>0</v>
      </c>
      <c r="BV2634" s="24">
        <v>0</v>
      </c>
      <c r="BW2634" s="24">
        <v>0</v>
      </c>
      <c r="BX2634" s="24">
        <v>0</v>
      </c>
      <c r="BY2634" s="24">
        <v>0</v>
      </c>
      <c r="BZ2634" s="24">
        <v>0</v>
      </c>
      <c r="CB2634" s="24">
        <v>0</v>
      </c>
      <c r="CC2634" s="24">
        <v>0</v>
      </c>
      <c r="CD2634" s="24">
        <v>90</v>
      </c>
      <c r="CE2634" s="24">
        <v>110</v>
      </c>
      <c r="CF2634" s="24">
        <v>100</v>
      </c>
      <c r="CG2634" s="24">
        <v>85</v>
      </c>
      <c r="CH2634" s="24">
        <v>110</v>
      </c>
      <c r="CI2634" s="24">
        <v>100</v>
      </c>
      <c r="CO2634" s="34">
        <f t="shared" si="177"/>
        <v>1071817</v>
      </c>
    </row>
    <row r="2635" spans="1:93" ht="15">
      <c r="A2635" s="23" t="s">
        <v>205</v>
      </c>
      <c r="B2635" s="52">
        <v>42607</v>
      </c>
      <c r="C2635" s="25" t="str">
        <f t="shared" si="176"/>
        <v/>
      </c>
      <c r="G2635" s="24">
        <f t="shared" si="174"/>
        <v>8</v>
      </c>
      <c r="H2635" s="29">
        <v>1072082</v>
      </c>
      <c r="I2635" s="24" t="str">
        <f t="shared" si="175"/>
        <v/>
      </c>
      <c r="K2635" s="24">
        <f>IF(J2635&gt;900,_xlfn.XLOOKUP(ROUND(J2635,0),'CM-VL-G-C-GL-B-T-ClassRimThickn'!$B$1:$B$112,'CM-VL-G-C-GL-B-T-ClassRimThickn'!$C$1:$C$112,0,1,1),J2635)</f>
        <v>0</v>
      </c>
      <c r="L2635" s="24">
        <v>960.8</v>
      </c>
      <c r="M2635" s="24">
        <f>IF(L2635&gt;900,_xlfn.XLOOKUP(ROUND(L2635,0),'CM-VL-G-C-GL-B-T-ClassRimThickn'!$B$1:$B$112,'CM-VL-G-C-GL-B-T-ClassRimThickn'!$C$1:$C$112,0,1,1),L2635)</f>
        <v>57.5</v>
      </c>
      <c r="N2635" s="24">
        <v>948.8</v>
      </c>
      <c r="O2635" s="24">
        <f>IF(N2635&gt;900,_xlfn.XLOOKUP(ROUND(N2635,0),'CM-VL-G-C-GL-B-T-ClassRimThickn'!$B$1:$B$112,'CM-VL-G-C-GL-B-T-ClassRimThickn'!$C$1:$C$112,0,1,1),N2635)</f>
        <v>51.5</v>
      </c>
      <c r="P2635" s="24">
        <v>951.8</v>
      </c>
      <c r="Q2635" s="24">
        <f>IF(P2635&gt;900,_xlfn.XLOOKUP(ROUND(P2635,0),'CM-VL-G-C-GL-B-T-ClassRimThickn'!$B$1:$B$112,'CM-VL-G-C-GL-B-T-ClassRimThickn'!$C$1:$C$112,0,1,1),P2635)</f>
        <v>53</v>
      </c>
      <c r="S2635" s="24">
        <f>IF(R2635&gt;900,_xlfn.XLOOKUP(ROUND(R2635,0),'CM-VL-G-C-GL-B-T-ClassRimThickn'!$B$1:$B$112,'CM-VL-G-C-GL-B-T-ClassRimThickn'!$C$1:$C$112,0,1,1),R2635)</f>
        <v>0</v>
      </c>
      <c r="T2635" s="24">
        <v>948.5</v>
      </c>
      <c r="U2635" s="24">
        <f>IF(T2635&gt;900,_xlfn.XLOOKUP(ROUND(T2635,0),'CM-VL-G-C-GL-B-T-ClassRimThickn'!$B$1:$B$112,'CM-VL-G-C-GL-B-T-ClassRimThickn'!$C$1:$C$112,0,1,1),T2635)</f>
        <v>51.5</v>
      </c>
      <c r="V2635" s="24">
        <v>951.8</v>
      </c>
      <c r="W2635" s="24">
        <f>IF(V2635&gt;900,_xlfn.XLOOKUP(ROUND(V2635,0),'CM-VL-G-C-GL-B-T-ClassRimThickn'!$B$1:$B$112,'CM-VL-G-C-GL-B-T-ClassRimThickn'!$C$1:$C$112,0,1,1),V2635)</f>
        <v>53</v>
      </c>
      <c r="X2635" s="24">
        <v>960.8</v>
      </c>
      <c r="Y2635" s="24">
        <f>IF(X2635&gt;900,_xlfn.XLOOKUP(ROUND(X2635,0),'CM-VL-G-C-GL-B-T-ClassRimThickn'!$B$1:$B$112,'CM-VL-G-C-GL-B-T-ClassRimThickn'!$C$1:$C$112,0,1,1),X2635)</f>
        <v>57.5</v>
      </c>
      <c r="Z2635" s="24">
        <v>948.8</v>
      </c>
      <c r="AA2635" s="24">
        <f>IF(Z2635&gt;900,_xlfn.XLOOKUP(ROUND(Z2635,0),'CM-VL-G-C-GL-B-T-ClassRimThickn'!$B$1:$B$112,'CM-VL-G-C-GL-B-T-ClassRimThickn'!$C$1:$C$112,0,1,1),Z2635)</f>
        <v>51.5</v>
      </c>
      <c r="AB2635" s="24">
        <v>951.7</v>
      </c>
      <c r="AC2635" s="24">
        <f>IF(AB2635&gt;900,_xlfn.XLOOKUP(ROUND(AB2635,0),'CM-VL-G-C-GL-B-T-ClassRimThickn'!$B$1:$B$112,'CM-VL-G-C-GL-B-T-ClassRimThickn'!$C$1:$C$112,0,1,1),AB2635)</f>
        <v>53</v>
      </c>
      <c r="AD2635" s="24">
        <v>954.8</v>
      </c>
      <c r="AE2635" s="24">
        <f>IF(AD2635&gt;900,_xlfn.XLOOKUP(ROUND(AD2635,0),'CM-VL-G-C-GL-B-T-ClassRimThickn'!$B$1:$B$112,'CM-VL-G-C-GL-B-T-ClassRimThickn'!$C$1:$C$112,0,1,1),AD2635)</f>
        <v>54.5</v>
      </c>
      <c r="AF2635" s="24">
        <v>948.3</v>
      </c>
      <c r="AG2635" s="24">
        <f>IF(AF2635&gt;900,_xlfn.XLOOKUP(ROUND(AF2635,0),'CM-VL-G-C-GL-B-T-ClassRimThickn'!$B$1:$B$112,'CM-VL-G-C-GL-B-T-ClassRimThickn'!$C$1:$C$112,0,1,1),AF2635)</f>
        <v>51</v>
      </c>
      <c r="AH2635" s="24">
        <v>30</v>
      </c>
      <c r="AI2635" s="24">
        <v>28</v>
      </c>
      <c r="AJ2635" s="24">
        <v>28</v>
      </c>
      <c r="AK2635" s="24">
        <v>28</v>
      </c>
      <c r="AL2635" s="24">
        <v>27</v>
      </c>
      <c r="AM2635" s="24">
        <v>27</v>
      </c>
      <c r="AN2635" s="24">
        <v>30</v>
      </c>
      <c r="AO2635" s="24">
        <v>28</v>
      </c>
      <c r="AP2635" s="24">
        <v>28</v>
      </c>
      <c r="AQ2635" s="24">
        <v>28</v>
      </c>
      <c r="AR2635" s="24">
        <v>27</v>
      </c>
      <c r="AS2635" s="24">
        <v>27</v>
      </c>
      <c r="AT2635" s="24">
        <v>28</v>
      </c>
      <c r="AU2635" s="24">
        <v>28</v>
      </c>
      <c r="AV2635" s="24">
        <v>28</v>
      </c>
      <c r="AW2635" s="24">
        <v>28</v>
      </c>
      <c r="AX2635" s="24">
        <v>28</v>
      </c>
      <c r="AY2635" s="24">
        <v>28</v>
      </c>
      <c r="AZ2635" s="24">
        <v>28</v>
      </c>
      <c r="BA2635" s="24">
        <v>28</v>
      </c>
      <c r="BB2635" s="24">
        <v>28</v>
      </c>
      <c r="BC2635" s="24">
        <v>28</v>
      </c>
      <c r="BD2635" s="24">
        <v>28</v>
      </c>
      <c r="BE2635" s="24">
        <v>28</v>
      </c>
      <c r="BF2635" s="24">
        <v>0</v>
      </c>
      <c r="BG2635" s="24">
        <v>0</v>
      </c>
      <c r="BH2635" s="24">
        <v>0</v>
      </c>
      <c r="BI2635" s="24">
        <v>0</v>
      </c>
      <c r="BJ2635" s="24">
        <v>0</v>
      </c>
      <c r="BL2635" s="24">
        <v>0</v>
      </c>
      <c r="BM2635" s="24">
        <v>0</v>
      </c>
      <c r="BN2635" s="24">
        <v>0</v>
      </c>
      <c r="BO2635" s="24">
        <v>0</v>
      </c>
      <c r="BP2635" s="24">
        <v>0</v>
      </c>
      <c r="BQ2635" s="24">
        <v>0</v>
      </c>
      <c r="BR2635" s="24">
        <v>0</v>
      </c>
      <c r="BS2635" s="24">
        <v>0</v>
      </c>
      <c r="BT2635" s="24">
        <v>0</v>
      </c>
      <c r="BU2635" s="24">
        <v>0</v>
      </c>
      <c r="BV2635" s="24">
        <v>0</v>
      </c>
      <c r="BW2635" s="24">
        <v>0</v>
      </c>
      <c r="BX2635" s="24">
        <v>0</v>
      </c>
      <c r="BY2635" s="24">
        <v>0</v>
      </c>
      <c r="BZ2635" s="24">
        <v>0</v>
      </c>
      <c r="CB2635" s="24">
        <v>0</v>
      </c>
      <c r="CC2635" s="24">
        <v>0</v>
      </c>
      <c r="CO2635" s="34">
        <f t="shared" si="177"/>
        <v>1072082</v>
      </c>
    </row>
    <row r="2636" spans="1:93" ht="15">
      <c r="A2636" s="23" t="s">
        <v>205</v>
      </c>
      <c r="B2636" s="52">
        <v>42634</v>
      </c>
      <c r="C2636" s="25" t="str">
        <f t="shared" si="176"/>
        <v/>
      </c>
      <c r="G2636" s="24">
        <f t="shared" si="174"/>
        <v>27</v>
      </c>
      <c r="H2636" s="24">
        <v>1077383</v>
      </c>
      <c r="I2636" s="24" t="str">
        <f t="shared" si="175"/>
        <v/>
      </c>
      <c r="K2636" s="24">
        <f>IF(J2636&gt;900,_xlfn.XLOOKUP(ROUND(J2636,0),'CM-VL-G-C-GL-B-T-ClassRimThickn'!$B$1:$B$112,'CM-VL-G-C-GL-B-T-ClassRimThickn'!$C$1:$C$112,0,1,1),J2636)</f>
        <v>0</v>
      </c>
      <c r="L2636" s="24">
        <v>61</v>
      </c>
      <c r="M2636" s="24">
        <f>IF(L2636&gt;900,_xlfn.XLOOKUP(ROUND(L2636,0),'CM-VL-G-C-GL-B-T-ClassRimThickn'!$B$1:$B$112,'CM-VL-G-C-GL-B-T-ClassRimThickn'!$C$1:$C$112,0,1,1),L2636)</f>
        <v>61</v>
      </c>
      <c r="N2636" s="24">
        <v>55</v>
      </c>
      <c r="O2636" s="24">
        <f>IF(N2636&gt;900,_xlfn.XLOOKUP(ROUND(N2636,0),'CM-VL-G-C-GL-B-T-ClassRimThickn'!$B$1:$B$112,'CM-VL-G-C-GL-B-T-ClassRimThickn'!$C$1:$C$112,0,1,1),N2636)</f>
        <v>55</v>
      </c>
      <c r="P2636" s="24">
        <v>55</v>
      </c>
      <c r="Q2636" s="24">
        <f>IF(P2636&gt;900,_xlfn.XLOOKUP(ROUND(P2636,0),'CM-VL-G-C-GL-B-T-ClassRimThickn'!$B$1:$B$112,'CM-VL-G-C-GL-B-T-ClassRimThickn'!$C$1:$C$112,0,1,1),P2636)</f>
        <v>55</v>
      </c>
      <c r="S2636" s="24">
        <f>IF(R2636&gt;900,_xlfn.XLOOKUP(ROUND(R2636,0),'CM-VL-G-C-GL-B-T-ClassRimThickn'!$B$1:$B$112,'CM-VL-G-C-GL-B-T-ClassRimThickn'!$C$1:$C$112,0,1,1),R2636)</f>
        <v>0</v>
      </c>
      <c r="T2636" s="24">
        <v>55</v>
      </c>
      <c r="U2636" s="24">
        <f>IF(T2636&gt;900,_xlfn.XLOOKUP(ROUND(T2636,0),'CM-VL-G-C-GL-B-T-ClassRimThickn'!$B$1:$B$112,'CM-VL-G-C-GL-B-T-ClassRimThickn'!$C$1:$C$112,0,1,1),T2636)</f>
        <v>55</v>
      </c>
      <c r="V2636" s="24">
        <v>56</v>
      </c>
      <c r="W2636" s="24">
        <f>IF(V2636&gt;900,_xlfn.XLOOKUP(ROUND(V2636,0),'CM-VL-G-C-GL-B-T-ClassRimThickn'!$B$1:$B$112,'CM-VL-G-C-GL-B-T-ClassRimThickn'!$C$1:$C$112,0,1,1),V2636)</f>
        <v>56</v>
      </c>
      <c r="X2636" s="24">
        <v>61</v>
      </c>
      <c r="Y2636" s="24">
        <f>IF(X2636&gt;900,_xlfn.XLOOKUP(ROUND(X2636,0),'CM-VL-G-C-GL-B-T-ClassRimThickn'!$B$1:$B$112,'CM-VL-G-C-GL-B-T-ClassRimThickn'!$C$1:$C$112,0,1,1),X2636)</f>
        <v>61</v>
      </c>
      <c r="Z2636" s="24">
        <v>55</v>
      </c>
      <c r="AA2636" s="24">
        <f>IF(Z2636&gt;900,_xlfn.XLOOKUP(ROUND(Z2636,0),'CM-VL-G-C-GL-B-T-ClassRimThickn'!$B$1:$B$112,'CM-VL-G-C-GL-B-T-ClassRimThickn'!$C$1:$C$112,0,1,1),Z2636)</f>
        <v>55</v>
      </c>
      <c r="AB2636" s="24">
        <v>55</v>
      </c>
      <c r="AC2636" s="24">
        <f>IF(AB2636&gt;900,_xlfn.XLOOKUP(ROUND(AB2636,0),'CM-VL-G-C-GL-B-T-ClassRimThickn'!$B$1:$B$112,'CM-VL-G-C-GL-B-T-ClassRimThickn'!$C$1:$C$112,0,1,1),AB2636)</f>
        <v>55</v>
      </c>
      <c r="AD2636" s="24">
        <v>57</v>
      </c>
      <c r="AE2636" s="24">
        <f>IF(AD2636&gt;900,_xlfn.XLOOKUP(ROUND(AD2636,0),'CM-VL-G-C-GL-B-T-ClassRimThickn'!$B$1:$B$112,'CM-VL-G-C-GL-B-T-ClassRimThickn'!$C$1:$C$112,0,1,1),AD2636)</f>
        <v>57</v>
      </c>
      <c r="AF2636" s="24">
        <v>55</v>
      </c>
      <c r="AG2636" s="24">
        <f>IF(AF2636&gt;900,_xlfn.XLOOKUP(ROUND(AF2636,0),'CM-VL-G-C-GL-B-T-ClassRimThickn'!$B$1:$B$112,'CM-VL-G-C-GL-B-T-ClassRimThickn'!$C$1:$C$112,0,1,1),AF2636)</f>
        <v>55</v>
      </c>
      <c r="AH2636" s="24">
        <v>30</v>
      </c>
      <c r="AI2636" s="24">
        <v>29</v>
      </c>
      <c r="AJ2636" s="24">
        <v>28</v>
      </c>
      <c r="AK2636" s="24">
        <v>27</v>
      </c>
      <c r="AL2636" s="24">
        <v>28</v>
      </c>
      <c r="AM2636" s="24">
        <v>28</v>
      </c>
      <c r="AN2636" s="24">
        <v>29</v>
      </c>
      <c r="AO2636" s="24">
        <v>30</v>
      </c>
      <c r="AP2636" s="24">
        <v>28</v>
      </c>
      <c r="AQ2636" s="24">
        <v>27</v>
      </c>
      <c r="AR2636" s="24">
        <v>28</v>
      </c>
      <c r="AS2636" s="24">
        <v>27</v>
      </c>
      <c r="AT2636" s="24">
        <v>28</v>
      </c>
      <c r="AU2636" s="24">
        <v>29</v>
      </c>
      <c r="AV2636" s="24">
        <v>29</v>
      </c>
      <c r="AW2636" s="24">
        <v>28</v>
      </c>
      <c r="AX2636" s="24">
        <v>29</v>
      </c>
      <c r="AY2636" s="24">
        <v>29</v>
      </c>
      <c r="AZ2636" s="24">
        <v>28</v>
      </c>
      <c r="BA2636" s="24">
        <v>28</v>
      </c>
      <c r="BB2636" s="24">
        <v>28</v>
      </c>
      <c r="BC2636" s="24">
        <v>29</v>
      </c>
      <c r="BD2636" s="24">
        <v>28</v>
      </c>
      <c r="BE2636" s="24">
        <v>28</v>
      </c>
      <c r="BF2636" s="24">
        <v>0</v>
      </c>
      <c r="BG2636" s="24">
        <v>0</v>
      </c>
      <c r="BH2636" s="24">
        <v>0</v>
      </c>
      <c r="BI2636" s="24">
        <v>0</v>
      </c>
      <c r="BJ2636" s="24">
        <v>0</v>
      </c>
      <c r="BL2636" s="24">
        <v>0</v>
      </c>
      <c r="BM2636" s="24">
        <v>0</v>
      </c>
      <c r="BN2636" s="24">
        <v>0</v>
      </c>
      <c r="BO2636" s="24">
        <v>0</v>
      </c>
      <c r="BP2636" s="24">
        <v>0</v>
      </c>
      <c r="BQ2636" s="24">
        <v>0</v>
      </c>
      <c r="BR2636" s="24">
        <v>0</v>
      </c>
      <c r="BS2636" s="24">
        <v>0</v>
      </c>
      <c r="BT2636" s="24">
        <v>0</v>
      </c>
      <c r="BU2636" s="24">
        <v>0</v>
      </c>
      <c r="BV2636" s="24">
        <v>0</v>
      </c>
      <c r="BW2636" s="24">
        <v>0</v>
      </c>
      <c r="BX2636" s="24">
        <v>0</v>
      </c>
      <c r="BY2636" s="24">
        <v>0</v>
      </c>
      <c r="BZ2636" s="24">
        <v>0</v>
      </c>
      <c r="CB2636" s="24">
        <v>0</v>
      </c>
      <c r="CC2636" s="24">
        <v>0</v>
      </c>
      <c r="CD2636" s="24">
        <v>81</v>
      </c>
      <c r="CE2636" s="24">
        <v>105</v>
      </c>
      <c r="CF2636" s="24">
        <v>78</v>
      </c>
      <c r="CG2636" s="24">
        <v>78</v>
      </c>
      <c r="CH2636" s="24">
        <v>98</v>
      </c>
      <c r="CI2636" s="24">
        <v>93</v>
      </c>
      <c r="CO2636" s="34">
        <f t="shared" si="177"/>
        <v>1077383</v>
      </c>
    </row>
    <row r="2637" spans="1:93" ht="15">
      <c r="A2637" s="23" t="s">
        <v>205</v>
      </c>
      <c r="B2637" s="52">
        <v>42664</v>
      </c>
      <c r="C2637" s="25" t="str">
        <f t="shared" si="176"/>
        <v/>
      </c>
      <c r="G2637" s="24">
        <f t="shared" si="174"/>
        <v>30</v>
      </c>
      <c r="H2637" s="30">
        <f>(H2638-H2636)/(G2637+G2638)*G2637+H2636</f>
        <v>1080263</v>
      </c>
      <c r="I2637" s="24" t="str">
        <f t="shared" si="175"/>
        <v/>
      </c>
      <c r="K2637" s="24">
        <f>IF(J2637&gt;900,_xlfn.XLOOKUP(ROUND(J2637,0),'CM-VL-G-C-GL-B-T-ClassRimThickn'!$B$1:$B$112,'CM-VL-G-C-GL-B-T-ClassRimThickn'!$C$1:$C$112,0,1,1),J2637)</f>
        <v>0</v>
      </c>
      <c r="L2637" s="24">
        <v>59</v>
      </c>
      <c r="M2637" s="24">
        <f>IF(L2637&gt;900,_xlfn.XLOOKUP(ROUND(L2637,0),'CM-VL-G-C-GL-B-T-ClassRimThickn'!$B$1:$B$112,'CM-VL-G-C-GL-B-T-ClassRimThickn'!$C$1:$C$112,0,1,1),L2637)</f>
        <v>59</v>
      </c>
      <c r="N2637" s="24">
        <v>56</v>
      </c>
      <c r="O2637" s="24">
        <f>IF(N2637&gt;900,_xlfn.XLOOKUP(ROUND(N2637,0),'CM-VL-G-C-GL-B-T-ClassRimThickn'!$B$1:$B$112,'CM-VL-G-C-GL-B-T-ClassRimThickn'!$C$1:$C$112,0,1,1),N2637)</f>
        <v>56</v>
      </c>
      <c r="P2637" s="24">
        <v>57</v>
      </c>
      <c r="Q2637" s="24">
        <f>IF(P2637&gt;900,_xlfn.XLOOKUP(ROUND(P2637,0),'CM-VL-G-C-GL-B-T-ClassRimThickn'!$B$1:$B$112,'CM-VL-G-C-GL-B-T-ClassRimThickn'!$C$1:$C$112,0,1,1),P2637)</f>
        <v>57</v>
      </c>
      <c r="S2637" s="24">
        <f>IF(R2637&gt;900,_xlfn.XLOOKUP(ROUND(R2637,0),'CM-VL-G-C-GL-B-T-ClassRimThickn'!$B$1:$B$112,'CM-VL-G-C-GL-B-T-ClassRimThickn'!$C$1:$C$112,0,1,1),R2637)</f>
        <v>0</v>
      </c>
      <c r="T2637" s="24">
        <v>56</v>
      </c>
      <c r="U2637" s="24">
        <f>IF(T2637&gt;900,_xlfn.XLOOKUP(ROUND(T2637,0),'CM-VL-G-C-GL-B-T-ClassRimThickn'!$B$1:$B$112,'CM-VL-G-C-GL-B-T-ClassRimThickn'!$C$1:$C$112,0,1,1),T2637)</f>
        <v>56</v>
      </c>
      <c r="V2637" s="24">
        <v>57</v>
      </c>
      <c r="W2637" s="24">
        <f>IF(V2637&gt;900,_xlfn.XLOOKUP(ROUND(V2637,0),'CM-VL-G-C-GL-B-T-ClassRimThickn'!$B$1:$B$112,'CM-VL-G-C-GL-B-T-ClassRimThickn'!$C$1:$C$112,0,1,1),V2637)</f>
        <v>57</v>
      </c>
      <c r="X2637" s="24">
        <v>61</v>
      </c>
      <c r="Y2637" s="24">
        <f>IF(X2637&gt;900,_xlfn.XLOOKUP(ROUND(X2637,0),'CM-VL-G-C-GL-B-T-ClassRimThickn'!$B$1:$B$112,'CM-VL-G-C-GL-B-T-ClassRimThickn'!$C$1:$C$112,0,1,1),X2637)</f>
        <v>61</v>
      </c>
      <c r="Z2637" s="24">
        <v>57</v>
      </c>
      <c r="AA2637" s="24">
        <f>IF(Z2637&gt;900,_xlfn.XLOOKUP(ROUND(Z2637,0),'CM-VL-G-C-GL-B-T-ClassRimThickn'!$B$1:$B$112,'CM-VL-G-C-GL-B-T-ClassRimThickn'!$C$1:$C$112,0,1,1),Z2637)</f>
        <v>57</v>
      </c>
      <c r="AB2637" s="24">
        <v>57</v>
      </c>
      <c r="AC2637" s="24">
        <f>IF(AB2637&gt;900,_xlfn.XLOOKUP(ROUND(AB2637,0),'CM-VL-G-C-GL-B-T-ClassRimThickn'!$B$1:$B$112,'CM-VL-G-C-GL-B-T-ClassRimThickn'!$C$1:$C$112,0,1,1),AB2637)</f>
        <v>57</v>
      </c>
      <c r="AD2637" s="24">
        <v>60</v>
      </c>
      <c r="AE2637" s="24">
        <f>IF(AD2637&gt;900,_xlfn.XLOOKUP(ROUND(AD2637,0),'CM-VL-G-C-GL-B-T-ClassRimThickn'!$B$1:$B$112,'CM-VL-G-C-GL-B-T-ClassRimThickn'!$C$1:$C$112,0,1,1),AD2637)</f>
        <v>60</v>
      </c>
      <c r="AF2637" s="24">
        <v>56</v>
      </c>
      <c r="AG2637" s="24">
        <f>IF(AF2637&gt;900,_xlfn.XLOOKUP(ROUND(AF2637,0),'CM-VL-G-C-GL-B-T-ClassRimThickn'!$B$1:$B$112,'CM-VL-G-C-GL-B-T-ClassRimThickn'!$C$1:$C$112,0,1,1),AF2637)</f>
        <v>56</v>
      </c>
      <c r="AH2637" s="24">
        <v>29</v>
      </c>
      <c r="AI2637" s="24">
        <v>28</v>
      </c>
      <c r="AJ2637" s="24">
        <v>26</v>
      </c>
      <c r="AK2637" s="24">
        <v>26</v>
      </c>
      <c r="AL2637" s="24">
        <v>27</v>
      </c>
      <c r="AM2637" s="24">
        <v>26</v>
      </c>
      <c r="AN2637" s="24">
        <v>28</v>
      </c>
      <c r="AO2637" s="24">
        <v>27</v>
      </c>
      <c r="AP2637" s="24">
        <v>26</v>
      </c>
      <c r="AQ2637" s="24">
        <v>26</v>
      </c>
      <c r="AR2637" s="24">
        <v>27</v>
      </c>
      <c r="AS2637" s="24">
        <v>26</v>
      </c>
      <c r="AT2637" s="24">
        <v>29</v>
      </c>
      <c r="AU2637" s="24">
        <v>28</v>
      </c>
      <c r="AV2637" s="24">
        <v>28</v>
      </c>
      <c r="AW2637" s="24">
        <v>29</v>
      </c>
      <c r="AX2637" s="24">
        <v>29</v>
      </c>
      <c r="AY2637" s="24">
        <v>29</v>
      </c>
      <c r="AZ2637" s="24">
        <v>28</v>
      </c>
      <c r="BA2637" s="24">
        <v>28</v>
      </c>
      <c r="BB2637" s="24">
        <v>28</v>
      </c>
      <c r="BC2637" s="24">
        <v>29</v>
      </c>
      <c r="BD2637" s="24">
        <v>28</v>
      </c>
      <c r="BE2637" s="24">
        <v>28</v>
      </c>
      <c r="BF2637" s="24">
        <v>0</v>
      </c>
      <c r="BG2637" s="24">
        <v>0</v>
      </c>
      <c r="BH2637" s="24">
        <v>0</v>
      </c>
      <c r="BI2637" s="24">
        <v>0</v>
      </c>
      <c r="BJ2637" s="24">
        <v>0</v>
      </c>
      <c r="BL2637" s="24">
        <v>0</v>
      </c>
      <c r="BM2637" s="24">
        <v>0</v>
      </c>
      <c r="BN2637" s="24">
        <v>0</v>
      </c>
      <c r="BO2637" s="24">
        <v>0</v>
      </c>
      <c r="BP2637" s="24">
        <v>0</v>
      </c>
      <c r="BQ2637" s="24">
        <v>0</v>
      </c>
      <c r="BR2637" s="24">
        <v>0</v>
      </c>
      <c r="BS2637" s="24">
        <v>0</v>
      </c>
      <c r="BT2637" s="24">
        <v>0</v>
      </c>
      <c r="BU2637" s="24">
        <v>0</v>
      </c>
      <c r="BV2637" s="24">
        <v>0</v>
      </c>
      <c r="BW2637" s="24">
        <v>0</v>
      </c>
      <c r="BX2637" s="24">
        <v>0</v>
      </c>
      <c r="BY2637" s="24">
        <v>0</v>
      </c>
      <c r="BZ2637" s="24">
        <v>0</v>
      </c>
      <c r="CB2637" s="24">
        <v>0</v>
      </c>
      <c r="CC2637" s="24">
        <v>0</v>
      </c>
      <c r="CD2637" s="24">
        <v>85</v>
      </c>
      <c r="CE2637" s="24">
        <v>85</v>
      </c>
      <c r="CF2637" s="24">
        <v>87</v>
      </c>
      <c r="CG2637" s="24">
        <v>90</v>
      </c>
      <c r="CH2637" s="24">
        <v>93</v>
      </c>
      <c r="CI2637" s="24">
        <v>95</v>
      </c>
      <c r="CO2637" s="34">
        <f t="shared" si="177"/>
        <v>1080263</v>
      </c>
    </row>
    <row r="2638" spans="1:93" ht="15">
      <c r="A2638" s="23" t="s">
        <v>205</v>
      </c>
      <c r="B2638" s="52">
        <v>42756</v>
      </c>
      <c r="C2638" s="25" t="str">
        <f t="shared" si="176"/>
        <v/>
      </c>
      <c r="G2638" s="24">
        <f t="shared" si="174"/>
        <v>92</v>
      </c>
      <c r="H2638" s="27">
        <v>1089095</v>
      </c>
      <c r="I2638" s="24" t="str">
        <f t="shared" si="175"/>
        <v/>
      </c>
      <c r="K2638" s="24">
        <f>IF(J2638&gt;900,_xlfn.XLOOKUP(ROUND(J2638,0),'CM-VL-G-C-GL-B-T-ClassRimThickn'!$B$1:$B$112,'CM-VL-G-C-GL-B-T-ClassRimThickn'!$C$1:$C$112,0,1,1),J2638)</f>
        <v>0</v>
      </c>
      <c r="L2638" s="24">
        <v>55</v>
      </c>
      <c r="M2638" s="24">
        <f>IF(L2638&gt;900,_xlfn.XLOOKUP(ROUND(L2638,0),'CM-VL-G-C-GL-B-T-ClassRimThickn'!$B$1:$B$112,'CM-VL-G-C-GL-B-T-ClassRimThickn'!$C$1:$C$112,0,1,1),L2638)</f>
        <v>55</v>
      </c>
      <c r="N2638" s="24">
        <v>53</v>
      </c>
      <c r="O2638" s="24">
        <f>IF(N2638&gt;900,_xlfn.XLOOKUP(ROUND(N2638,0),'CM-VL-G-C-GL-B-T-ClassRimThickn'!$B$1:$B$112,'CM-VL-G-C-GL-B-T-ClassRimThickn'!$C$1:$C$112,0,1,1),N2638)</f>
        <v>53</v>
      </c>
      <c r="P2638" s="24">
        <v>55</v>
      </c>
      <c r="Q2638" s="24">
        <f>IF(P2638&gt;900,_xlfn.XLOOKUP(ROUND(P2638,0),'CM-VL-G-C-GL-B-T-ClassRimThickn'!$B$1:$B$112,'CM-VL-G-C-GL-B-T-ClassRimThickn'!$C$1:$C$112,0,1,1),P2638)</f>
        <v>55</v>
      </c>
      <c r="S2638" s="24">
        <f>IF(R2638&gt;900,_xlfn.XLOOKUP(ROUND(R2638,0),'CM-VL-G-C-GL-B-T-ClassRimThickn'!$B$1:$B$112,'CM-VL-G-C-GL-B-T-ClassRimThickn'!$C$1:$C$112,0,1,1),R2638)</f>
        <v>0</v>
      </c>
      <c r="T2638" s="24">
        <v>55</v>
      </c>
      <c r="U2638" s="24">
        <f>IF(T2638&gt;900,_xlfn.XLOOKUP(ROUND(T2638,0),'CM-VL-G-C-GL-B-T-ClassRimThickn'!$B$1:$B$112,'CM-VL-G-C-GL-B-T-ClassRimThickn'!$C$1:$C$112,0,1,1),T2638)</f>
        <v>55</v>
      </c>
      <c r="V2638" s="24">
        <v>55</v>
      </c>
      <c r="W2638" s="24">
        <f>IF(V2638&gt;900,_xlfn.XLOOKUP(ROUND(V2638,0),'CM-VL-G-C-GL-B-T-ClassRimThickn'!$B$1:$B$112,'CM-VL-G-C-GL-B-T-ClassRimThickn'!$C$1:$C$112,0,1,1),V2638)</f>
        <v>55</v>
      </c>
      <c r="X2638" s="24">
        <v>54</v>
      </c>
      <c r="Y2638" s="24">
        <f>IF(X2638&gt;900,_xlfn.XLOOKUP(ROUND(X2638,0),'CM-VL-G-C-GL-B-T-ClassRimThickn'!$B$1:$B$112,'CM-VL-G-C-GL-B-T-ClassRimThickn'!$C$1:$C$112,0,1,1),X2638)</f>
        <v>54</v>
      </c>
      <c r="Z2638" s="24">
        <v>55</v>
      </c>
      <c r="AA2638" s="24">
        <f>IF(Z2638&gt;900,_xlfn.XLOOKUP(ROUND(Z2638,0),'CM-VL-G-C-GL-B-T-ClassRimThickn'!$B$1:$B$112,'CM-VL-G-C-GL-B-T-ClassRimThickn'!$C$1:$C$112,0,1,1),Z2638)</f>
        <v>55</v>
      </c>
      <c r="AB2638" s="24">
        <v>55</v>
      </c>
      <c r="AC2638" s="24">
        <f>IF(AB2638&gt;900,_xlfn.XLOOKUP(ROUND(AB2638,0),'CM-VL-G-C-GL-B-T-ClassRimThickn'!$B$1:$B$112,'CM-VL-G-C-GL-B-T-ClassRimThickn'!$C$1:$C$112,0,1,1),AB2638)</f>
        <v>55</v>
      </c>
      <c r="AD2638" s="24">
        <v>55</v>
      </c>
      <c r="AE2638" s="24">
        <f>IF(AD2638&gt;900,_xlfn.XLOOKUP(ROUND(AD2638,0),'CM-VL-G-C-GL-B-T-ClassRimThickn'!$B$1:$B$112,'CM-VL-G-C-GL-B-T-ClassRimThickn'!$C$1:$C$112,0,1,1),AD2638)</f>
        <v>55</v>
      </c>
      <c r="AF2638" s="24">
        <v>55</v>
      </c>
      <c r="AG2638" s="24">
        <f>IF(AF2638&gt;900,_xlfn.XLOOKUP(ROUND(AF2638,0),'CM-VL-G-C-GL-B-T-ClassRimThickn'!$B$1:$B$112,'CM-VL-G-C-GL-B-T-ClassRimThickn'!$C$1:$C$112,0,1,1),AF2638)</f>
        <v>55</v>
      </c>
      <c r="AH2638" s="24">
        <v>28</v>
      </c>
      <c r="AI2638" s="24">
        <v>27</v>
      </c>
      <c r="AJ2638" s="24">
        <v>26</v>
      </c>
      <c r="AK2638" s="24">
        <v>26</v>
      </c>
      <c r="AL2638" s="24">
        <v>27</v>
      </c>
      <c r="AM2638" s="24">
        <v>27</v>
      </c>
      <c r="AN2638" s="24">
        <v>27</v>
      </c>
      <c r="AO2638" s="24">
        <v>27</v>
      </c>
      <c r="AP2638" s="24">
        <v>26</v>
      </c>
      <c r="AQ2638" s="24">
        <v>25.5</v>
      </c>
      <c r="AR2638" s="24">
        <v>27</v>
      </c>
      <c r="AS2638" s="24">
        <v>27</v>
      </c>
      <c r="AT2638" s="24">
        <v>29</v>
      </c>
      <c r="AU2638" s="24">
        <v>29</v>
      </c>
      <c r="AV2638" s="24">
        <v>28</v>
      </c>
      <c r="AW2638" s="24">
        <v>28</v>
      </c>
      <c r="AX2638" s="24">
        <v>29</v>
      </c>
      <c r="AY2638" s="24">
        <v>29.5</v>
      </c>
      <c r="AZ2638" s="24">
        <v>29</v>
      </c>
      <c r="BA2638" s="24">
        <v>28.5</v>
      </c>
      <c r="BB2638" s="24">
        <v>29</v>
      </c>
      <c r="BC2638" s="24">
        <v>29</v>
      </c>
      <c r="BD2638" s="24">
        <v>29</v>
      </c>
      <c r="BE2638" s="24">
        <v>29.5</v>
      </c>
      <c r="BF2638" s="24">
        <v>0.5</v>
      </c>
      <c r="BG2638" s="24">
        <v>0.5</v>
      </c>
      <c r="BH2638" s="24">
        <v>0.5</v>
      </c>
      <c r="BI2638" s="24">
        <v>0.5</v>
      </c>
      <c r="BJ2638" s="24">
        <v>0.5</v>
      </c>
      <c r="BL2638" s="24">
        <v>0.5</v>
      </c>
      <c r="BM2638" s="24">
        <v>0.5</v>
      </c>
      <c r="BN2638" s="24">
        <v>0.5</v>
      </c>
      <c r="BO2638" s="24">
        <v>1.5</v>
      </c>
      <c r="BP2638" s="24">
        <v>0.5</v>
      </c>
      <c r="BQ2638" s="24">
        <v>0.5</v>
      </c>
      <c r="BR2638" s="24">
        <v>0</v>
      </c>
      <c r="BS2638" s="24">
        <v>0</v>
      </c>
      <c r="BT2638" s="24">
        <v>0</v>
      </c>
      <c r="BU2638" s="24">
        <v>0</v>
      </c>
      <c r="BV2638" s="24">
        <v>0</v>
      </c>
      <c r="BW2638" s="24">
        <v>0</v>
      </c>
      <c r="BX2638" s="24">
        <v>0</v>
      </c>
      <c r="BY2638" s="24">
        <v>0</v>
      </c>
      <c r="BZ2638" s="24">
        <v>0</v>
      </c>
      <c r="CB2638" s="24">
        <v>0</v>
      </c>
      <c r="CC2638" s="24">
        <v>0</v>
      </c>
      <c r="CD2638" s="24">
        <v>85</v>
      </c>
      <c r="CE2638" s="24">
        <v>100</v>
      </c>
      <c r="CF2638" s="24">
        <v>85</v>
      </c>
      <c r="CG2638" s="24">
        <v>85</v>
      </c>
      <c r="CH2638" s="24">
        <v>100</v>
      </c>
      <c r="CI2638" s="24">
        <v>95</v>
      </c>
      <c r="CO2638" s="34">
        <f t="shared" si="177"/>
        <v>1089095</v>
      </c>
    </row>
    <row r="2639" spans="1:93" ht="15">
      <c r="A2639" s="23" t="s">
        <v>205</v>
      </c>
      <c r="B2639" s="52">
        <v>42768</v>
      </c>
      <c r="C2639" s="25" t="str">
        <f t="shared" si="176"/>
        <v/>
      </c>
      <c r="G2639" s="24">
        <f t="shared" si="174"/>
        <v>12</v>
      </c>
      <c r="H2639" s="30">
        <f>(H2640-H2638)/(G2639+G2640)*G2639+H2638</f>
        <v>1093432.294117647</v>
      </c>
      <c r="I2639" s="24" t="str">
        <f t="shared" si="175"/>
        <v/>
      </c>
      <c r="K2639" s="24">
        <f>IF(J2639&gt;900,_xlfn.XLOOKUP(ROUND(J2639,0),'CM-VL-G-C-GL-B-T-ClassRimThickn'!$B$1:$B$112,'CM-VL-G-C-GL-B-T-ClassRimThickn'!$C$1:$C$112,0,1,1),J2639)</f>
        <v>0</v>
      </c>
      <c r="L2639" s="24">
        <v>953.3</v>
      </c>
      <c r="M2639" s="24">
        <f>IF(L2639&gt;900,_xlfn.XLOOKUP(ROUND(L2639,0),'CM-VL-G-C-GL-B-T-ClassRimThickn'!$B$1:$B$112,'CM-VL-G-C-GL-B-T-ClassRimThickn'!$C$1:$C$112,0,1,1),L2639)</f>
        <v>53.5</v>
      </c>
      <c r="N2639" s="24">
        <v>946.8</v>
      </c>
      <c r="O2639" s="24">
        <f>IF(N2639&gt;900,_xlfn.XLOOKUP(ROUND(N2639,0),'CM-VL-G-C-GL-B-T-ClassRimThickn'!$B$1:$B$112,'CM-VL-G-C-GL-B-T-ClassRimThickn'!$C$1:$C$112,0,1,1),N2639)</f>
        <v>50.5</v>
      </c>
      <c r="P2639" s="24">
        <v>938.4</v>
      </c>
      <c r="Q2639" s="24">
        <f>IF(P2639&gt;900,_xlfn.XLOOKUP(ROUND(P2639,0),'CM-VL-G-C-GL-B-T-ClassRimThickn'!$B$1:$B$112,'CM-VL-G-C-GL-B-T-ClassRimThickn'!$C$1:$C$112,0,1,1),P2639)</f>
        <v>46</v>
      </c>
      <c r="S2639" s="24">
        <f>IF(R2639&gt;900,_xlfn.XLOOKUP(ROUND(R2639,0),'CM-VL-G-C-GL-B-T-ClassRimThickn'!$B$1:$B$112,'CM-VL-G-C-GL-B-T-ClassRimThickn'!$C$1:$C$112,0,1,1),R2639)</f>
        <v>0</v>
      </c>
      <c r="T2639" s="24">
        <v>936.3</v>
      </c>
      <c r="U2639" s="24">
        <f>IF(T2639&gt;900,_xlfn.XLOOKUP(ROUND(T2639,0),'CM-VL-G-C-GL-B-T-ClassRimThickn'!$B$1:$B$112,'CM-VL-G-C-GL-B-T-ClassRimThickn'!$C$1:$C$112,0,1,1),T2639)</f>
        <v>45</v>
      </c>
      <c r="V2639" s="24">
        <v>943.5</v>
      </c>
      <c r="W2639" s="24">
        <f>IF(V2639&gt;900,_xlfn.XLOOKUP(ROUND(V2639,0),'CM-VL-G-C-GL-B-T-ClassRimThickn'!$B$1:$B$112,'CM-VL-G-C-GL-B-T-ClassRimThickn'!$C$1:$C$112,0,1,1),V2639)</f>
        <v>49</v>
      </c>
      <c r="X2639" s="24">
        <v>953.4</v>
      </c>
      <c r="Y2639" s="24">
        <f>IF(X2639&gt;900,_xlfn.XLOOKUP(ROUND(X2639,0),'CM-VL-G-C-GL-B-T-ClassRimThickn'!$B$1:$B$112,'CM-VL-G-C-GL-B-T-ClassRimThickn'!$C$1:$C$112,0,1,1),X2639)</f>
        <v>53.5</v>
      </c>
      <c r="Z2639" s="24">
        <v>947.8</v>
      </c>
      <c r="AA2639" s="24">
        <f>IF(Z2639&gt;900,_xlfn.XLOOKUP(ROUND(Z2639,0),'CM-VL-G-C-GL-B-T-ClassRimThickn'!$B$1:$B$112,'CM-VL-G-C-GL-B-T-ClassRimThickn'!$C$1:$C$112,0,1,1),Z2639)</f>
        <v>51</v>
      </c>
      <c r="AB2639" s="24">
        <v>938.9</v>
      </c>
      <c r="AC2639" s="24">
        <f>IF(AB2639&gt;900,_xlfn.XLOOKUP(ROUND(AB2639,0),'CM-VL-G-C-GL-B-T-ClassRimThickn'!$B$1:$B$112,'CM-VL-G-C-GL-B-T-ClassRimThickn'!$C$1:$C$112,0,1,1),AB2639)</f>
        <v>46.5</v>
      </c>
      <c r="AD2639" s="24">
        <v>943.9</v>
      </c>
      <c r="AE2639" s="24">
        <f>IF(AD2639&gt;900,_xlfn.XLOOKUP(ROUND(AD2639,0),'CM-VL-G-C-GL-B-T-ClassRimThickn'!$B$1:$B$112,'CM-VL-G-C-GL-B-T-ClassRimThickn'!$C$1:$C$112,0,1,1),AD2639)</f>
        <v>49</v>
      </c>
      <c r="AF2639" s="24">
        <v>936.4</v>
      </c>
      <c r="AG2639" s="24">
        <f>IF(AF2639&gt;900,_xlfn.XLOOKUP(ROUND(AF2639,0),'CM-VL-G-C-GL-B-T-ClassRimThickn'!$B$1:$B$112,'CM-VL-G-C-GL-B-T-ClassRimThickn'!$C$1:$C$112,0,1,1),AF2639)</f>
        <v>45</v>
      </c>
      <c r="AH2639" s="24">
        <v>27</v>
      </c>
      <c r="AI2639" s="24">
        <v>27</v>
      </c>
      <c r="AJ2639" s="24">
        <v>25.5</v>
      </c>
      <c r="AK2639" s="24">
        <v>27</v>
      </c>
      <c r="AL2639" s="24">
        <v>27</v>
      </c>
      <c r="AM2639" s="24">
        <v>27</v>
      </c>
      <c r="AN2639" s="24">
        <v>27</v>
      </c>
      <c r="AO2639" s="24">
        <v>27</v>
      </c>
      <c r="AP2639" s="24">
        <v>26</v>
      </c>
      <c r="AQ2639" s="24">
        <v>27</v>
      </c>
      <c r="AR2639" s="24">
        <v>27</v>
      </c>
      <c r="AS2639" s="24">
        <v>27</v>
      </c>
      <c r="AT2639" s="24">
        <v>28</v>
      </c>
      <c r="AU2639" s="24">
        <v>28</v>
      </c>
      <c r="AW2639" s="24">
        <v>28</v>
      </c>
      <c r="AX2639" s="24">
        <v>28</v>
      </c>
      <c r="AY2639" s="24">
        <v>28</v>
      </c>
      <c r="AZ2639" s="24">
        <v>28</v>
      </c>
      <c r="BA2639" s="24">
        <v>28</v>
      </c>
      <c r="BC2639" s="24">
        <v>28</v>
      </c>
      <c r="BD2639" s="24">
        <v>28</v>
      </c>
      <c r="BE2639" s="24">
        <v>28</v>
      </c>
      <c r="BF2639" s="24">
        <v>0</v>
      </c>
      <c r="BG2639" s="24">
        <v>0</v>
      </c>
      <c r="BI2639" s="24">
        <v>0</v>
      </c>
      <c r="BJ2639" s="24">
        <v>0</v>
      </c>
      <c r="BL2639" s="24">
        <v>0</v>
      </c>
      <c r="BM2639" s="24">
        <v>0</v>
      </c>
      <c r="BO2639" s="24">
        <v>0</v>
      </c>
      <c r="BP2639" s="24">
        <v>0</v>
      </c>
      <c r="BQ2639" s="24">
        <v>0</v>
      </c>
      <c r="BR2639" s="24">
        <v>0</v>
      </c>
      <c r="BS2639" s="24">
        <v>0</v>
      </c>
      <c r="BU2639" s="24">
        <v>0</v>
      </c>
      <c r="BV2639" s="24">
        <v>0</v>
      </c>
      <c r="BW2639" s="24">
        <v>0</v>
      </c>
      <c r="BX2639" s="24">
        <v>0</v>
      </c>
      <c r="BY2639" s="24">
        <v>0</v>
      </c>
      <c r="CB2639" s="24">
        <v>0</v>
      </c>
      <c r="CC2639" s="24">
        <v>0</v>
      </c>
      <c r="CO2639" s="34">
        <f t="shared" si="177"/>
        <v>1093432.294117647</v>
      </c>
    </row>
    <row r="2640" spans="1:93" ht="15">
      <c r="A2640" s="23" t="s">
        <v>205</v>
      </c>
      <c r="B2640" s="52">
        <v>42790</v>
      </c>
      <c r="C2640" s="25" t="str">
        <f t="shared" si="176"/>
        <v/>
      </c>
      <c r="G2640" s="24">
        <f t="shared" si="174"/>
        <v>22</v>
      </c>
      <c r="H2640" s="27">
        <v>1101384</v>
      </c>
      <c r="I2640" s="24" t="str">
        <f t="shared" si="175"/>
        <v/>
      </c>
      <c r="K2640" s="24">
        <f>IF(J2640&gt;900,_xlfn.XLOOKUP(ROUND(J2640,0),'CM-VL-G-C-GL-B-T-ClassRimThickn'!$B$1:$B$112,'CM-VL-G-C-GL-B-T-ClassRimThickn'!$C$1:$C$112,0,1,1),J2640)</f>
        <v>0</v>
      </c>
      <c r="L2640" s="24">
        <v>57</v>
      </c>
      <c r="M2640" s="24">
        <f>IF(L2640&gt;900,_xlfn.XLOOKUP(ROUND(L2640,0),'CM-VL-G-C-GL-B-T-ClassRimThickn'!$B$1:$B$112,'CM-VL-G-C-GL-B-T-ClassRimThickn'!$C$1:$C$112,0,1,1),L2640)</f>
        <v>57</v>
      </c>
      <c r="N2640" s="24">
        <v>54</v>
      </c>
      <c r="O2640" s="24">
        <f>IF(N2640&gt;900,_xlfn.XLOOKUP(ROUND(N2640,0),'CM-VL-G-C-GL-B-T-ClassRimThickn'!$B$1:$B$112,'CM-VL-G-C-GL-B-T-ClassRimThickn'!$C$1:$C$112,0,1,1),N2640)</f>
        <v>54</v>
      </c>
      <c r="P2640" s="24">
        <v>50</v>
      </c>
      <c r="Q2640" s="24">
        <f>IF(P2640&gt;900,_xlfn.XLOOKUP(ROUND(P2640,0),'CM-VL-G-C-GL-B-T-ClassRimThickn'!$B$1:$B$112,'CM-VL-G-C-GL-B-T-ClassRimThickn'!$C$1:$C$112,0,1,1),P2640)</f>
        <v>50</v>
      </c>
      <c r="S2640" s="24">
        <f>IF(R2640&gt;900,_xlfn.XLOOKUP(ROUND(R2640,0),'CM-VL-G-C-GL-B-T-ClassRimThickn'!$B$1:$B$112,'CM-VL-G-C-GL-B-T-ClassRimThickn'!$C$1:$C$112,0,1,1),R2640)</f>
        <v>0</v>
      </c>
      <c r="T2640" s="24">
        <v>48</v>
      </c>
      <c r="U2640" s="24">
        <f>IF(T2640&gt;900,_xlfn.XLOOKUP(ROUND(T2640,0),'CM-VL-G-C-GL-B-T-ClassRimThickn'!$B$1:$B$112,'CM-VL-G-C-GL-B-T-ClassRimThickn'!$C$1:$C$112,0,1,1),T2640)</f>
        <v>48</v>
      </c>
      <c r="V2640" s="24">
        <v>52</v>
      </c>
      <c r="W2640" s="24">
        <f>IF(V2640&gt;900,_xlfn.XLOOKUP(ROUND(V2640,0),'CM-VL-G-C-GL-B-T-ClassRimThickn'!$B$1:$B$112,'CM-VL-G-C-GL-B-T-ClassRimThickn'!$C$1:$C$112,0,1,1),V2640)</f>
        <v>52</v>
      </c>
      <c r="X2640" s="24">
        <v>57</v>
      </c>
      <c r="Y2640" s="24">
        <f>IF(X2640&gt;900,_xlfn.XLOOKUP(ROUND(X2640,0),'CM-VL-G-C-GL-B-T-ClassRimThickn'!$B$1:$B$112,'CM-VL-G-C-GL-B-T-ClassRimThickn'!$C$1:$C$112,0,1,1),X2640)</f>
        <v>57</v>
      </c>
      <c r="Z2640" s="24">
        <v>54</v>
      </c>
      <c r="AA2640" s="24">
        <f>IF(Z2640&gt;900,_xlfn.XLOOKUP(ROUND(Z2640,0),'CM-VL-G-C-GL-B-T-ClassRimThickn'!$B$1:$B$112,'CM-VL-G-C-GL-B-T-ClassRimThickn'!$C$1:$C$112,0,1,1),Z2640)</f>
        <v>54</v>
      </c>
      <c r="AB2640" s="24">
        <v>50</v>
      </c>
      <c r="AC2640" s="24">
        <f>IF(AB2640&gt;900,_xlfn.XLOOKUP(ROUND(AB2640,0),'CM-VL-G-C-GL-B-T-ClassRimThickn'!$B$1:$B$112,'CM-VL-G-C-GL-B-T-ClassRimThickn'!$C$1:$C$112,0,1,1),AB2640)</f>
        <v>50</v>
      </c>
      <c r="AD2640" s="24">
        <v>52</v>
      </c>
      <c r="AE2640" s="24">
        <f>IF(AD2640&gt;900,_xlfn.XLOOKUP(ROUND(AD2640,0),'CM-VL-G-C-GL-B-T-ClassRimThickn'!$B$1:$B$112,'CM-VL-G-C-GL-B-T-ClassRimThickn'!$C$1:$C$112,0,1,1),AD2640)</f>
        <v>52</v>
      </c>
      <c r="AF2640" s="24">
        <v>48</v>
      </c>
      <c r="AG2640" s="24">
        <f>IF(AF2640&gt;900,_xlfn.XLOOKUP(ROUND(AF2640,0),'CM-VL-G-C-GL-B-T-ClassRimThickn'!$B$1:$B$112,'CM-VL-G-C-GL-B-T-ClassRimThickn'!$C$1:$C$112,0,1,1),AF2640)</f>
        <v>48</v>
      </c>
      <c r="AH2640" s="24">
        <v>26</v>
      </c>
      <c r="AI2640" s="24">
        <v>27</v>
      </c>
      <c r="AJ2640" s="24">
        <v>25</v>
      </c>
      <c r="AK2640" s="24">
        <v>26</v>
      </c>
      <c r="AL2640" s="24">
        <v>26</v>
      </c>
      <c r="AM2640" s="24">
        <v>26</v>
      </c>
      <c r="AN2640" s="24">
        <v>25</v>
      </c>
      <c r="AO2640" s="24">
        <v>27</v>
      </c>
      <c r="AP2640" s="24">
        <v>25</v>
      </c>
      <c r="AQ2640" s="24">
        <v>27</v>
      </c>
      <c r="AR2640" s="24">
        <v>26</v>
      </c>
      <c r="AS2640" s="24">
        <v>25</v>
      </c>
      <c r="AT2640" s="24">
        <v>29</v>
      </c>
      <c r="AU2640" s="24">
        <v>29</v>
      </c>
      <c r="AV2640" s="24">
        <v>29</v>
      </c>
      <c r="AW2640" s="24">
        <v>28</v>
      </c>
      <c r="AX2640" s="24">
        <v>29</v>
      </c>
      <c r="AY2640" s="24">
        <v>29</v>
      </c>
      <c r="AZ2640" s="24">
        <v>28</v>
      </c>
      <c r="BA2640" s="24">
        <v>28</v>
      </c>
      <c r="BB2640" s="24">
        <v>29</v>
      </c>
      <c r="BC2640" s="24">
        <v>28</v>
      </c>
      <c r="BD2640" s="24">
        <v>28</v>
      </c>
      <c r="BE2640" s="24">
        <v>28</v>
      </c>
      <c r="BF2640" s="24">
        <v>0</v>
      </c>
      <c r="BG2640" s="24">
        <v>0</v>
      </c>
      <c r="BH2640" s="24">
        <v>0</v>
      </c>
      <c r="BI2640" s="24">
        <v>0</v>
      </c>
      <c r="BJ2640" s="24">
        <v>0</v>
      </c>
      <c r="BL2640" s="24">
        <v>0</v>
      </c>
      <c r="BM2640" s="24">
        <v>0</v>
      </c>
      <c r="BN2640" s="24">
        <v>0</v>
      </c>
      <c r="BO2640" s="24">
        <v>0</v>
      </c>
      <c r="BP2640" s="24">
        <v>0</v>
      </c>
      <c r="BQ2640" s="24">
        <v>0</v>
      </c>
      <c r="BR2640" s="24">
        <v>0</v>
      </c>
      <c r="BS2640" s="24">
        <v>0</v>
      </c>
      <c r="BT2640" s="24">
        <v>0</v>
      </c>
      <c r="BU2640" s="24">
        <v>0</v>
      </c>
      <c r="BV2640" s="24">
        <v>0</v>
      </c>
      <c r="BW2640" s="24">
        <v>0</v>
      </c>
      <c r="BX2640" s="24">
        <v>0</v>
      </c>
      <c r="BY2640" s="24">
        <v>0</v>
      </c>
      <c r="BZ2640" s="24">
        <v>0</v>
      </c>
      <c r="CB2640" s="24">
        <v>0</v>
      </c>
      <c r="CC2640" s="24">
        <v>0</v>
      </c>
      <c r="CD2640" s="24">
        <v>78</v>
      </c>
      <c r="CE2640" s="24">
        <v>94</v>
      </c>
      <c r="CF2640" s="24">
        <v>77</v>
      </c>
      <c r="CG2640" s="24">
        <v>77</v>
      </c>
      <c r="CH2640" s="24">
        <v>90</v>
      </c>
      <c r="CI2640" s="24">
        <v>86</v>
      </c>
      <c r="CO2640" s="34">
        <f t="shared" si="177"/>
        <v>1101384</v>
      </c>
    </row>
    <row r="2641" spans="1:93" ht="15">
      <c r="A2641" s="23" t="s">
        <v>205</v>
      </c>
      <c r="B2641" s="52">
        <v>42954</v>
      </c>
      <c r="C2641" s="25" t="str">
        <f t="shared" si="176"/>
        <v/>
      </c>
      <c r="G2641" s="24">
        <f t="shared" si="174"/>
        <v>164</v>
      </c>
      <c r="H2641" s="24">
        <v>1113946</v>
      </c>
      <c r="I2641" s="24" t="str">
        <f t="shared" si="175"/>
        <v/>
      </c>
      <c r="K2641" s="24">
        <f>IF(J2641&gt;900,_xlfn.XLOOKUP(ROUND(J2641,0),'CM-VL-G-C-GL-B-T-ClassRimThickn'!$B$1:$B$112,'CM-VL-G-C-GL-B-T-ClassRimThickn'!$C$1:$C$112,0,1,1),J2641)</f>
        <v>0</v>
      </c>
      <c r="L2641" s="24">
        <v>54</v>
      </c>
      <c r="M2641" s="24">
        <f>IF(L2641&gt;900,_xlfn.XLOOKUP(ROUND(L2641,0),'CM-VL-G-C-GL-B-T-ClassRimThickn'!$B$1:$B$112,'CM-VL-G-C-GL-B-T-ClassRimThickn'!$C$1:$C$112,0,1,1),L2641)</f>
        <v>54</v>
      </c>
      <c r="N2641" s="24">
        <v>50</v>
      </c>
      <c r="O2641" s="24">
        <f>IF(N2641&gt;900,_xlfn.XLOOKUP(ROUND(N2641,0),'CM-VL-G-C-GL-B-T-ClassRimThickn'!$B$1:$B$112,'CM-VL-G-C-GL-B-T-ClassRimThickn'!$C$1:$C$112,0,1,1),N2641)</f>
        <v>50</v>
      </c>
      <c r="P2641" s="24">
        <v>50</v>
      </c>
      <c r="Q2641" s="24">
        <f>IF(P2641&gt;900,_xlfn.XLOOKUP(ROUND(P2641,0),'CM-VL-G-C-GL-B-T-ClassRimThickn'!$B$1:$B$112,'CM-VL-G-C-GL-B-T-ClassRimThickn'!$C$1:$C$112,0,1,1),P2641)</f>
        <v>50</v>
      </c>
      <c r="S2641" s="24">
        <f>IF(R2641&gt;900,_xlfn.XLOOKUP(ROUND(R2641,0),'CM-VL-G-C-GL-B-T-ClassRimThickn'!$B$1:$B$112,'CM-VL-G-C-GL-B-T-ClassRimThickn'!$C$1:$C$112,0,1,1),R2641)</f>
        <v>0</v>
      </c>
      <c r="T2641" s="24">
        <v>45</v>
      </c>
      <c r="U2641" s="24">
        <f>IF(T2641&gt;900,_xlfn.XLOOKUP(ROUND(T2641,0),'CM-VL-G-C-GL-B-T-ClassRimThickn'!$B$1:$B$112,'CM-VL-G-C-GL-B-T-ClassRimThickn'!$C$1:$C$112,0,1,1),T2641)</f>
        <v>45</v>
      </c>
      <c r="V2641" s="24">
        <v>50</v>
      </c>
      <c r="W2641" s="24">
        <f>IF(V2641&gt;900,_xlfn.XLOOKUP(ROUND(V2641,0),'CM-VL-G-C-GL-B-T-ClassRimThickn'!$B$1:$B$112,'CM-VL-G-C-GL-B-T-ClassRimThickn'!$C$1:$C$112,0,1,1),V2641)</f>
        <v>50</v>
      </c>
      <c r="X2641" s="24">
        <v>55</v>
      </c>
      <c r="Y2641" s="24">
        <f>IF(X2641&gt;900,_xlfn.XLOOKUP(ROUND(X2641,0),'CM-VL-G-C-GL-B-T-ClassRimThickn'!$B$1:$B$112,'CM-VL-G-C-GL-B-T-ClassRimThickn'!$C$1:$C$112,0,1,1),X2641)</f>
        <v>55</v>
      </c>
      <c r="Z2641" s="24">
        <v>50</v>
      </c>
      <c r="AA2641" s="24">
        <f>IF(Z2641&gt;900,_xlfn.XLOOKUP(ROUND(Z2641,0),'CM-VL-G-C-GL-B-T-ClassRimThickn'!$B$1:$B$112,'CM-VL-G-C-GL-B-T-ClassRimThickn'!$C$1:$C$112,0,1,1),Z2641)</f>
        <v>50</v>
      </c>
      <c r="AB2641" s="24">
        <v>50</v>
      </c>
      <c r="AC2641" s="24">
        <f>IF(AB2641&gt;900,_xlfn.XLOOKUP(ROUND(AB2641,0),'CM-VL-G-C-GL-B-T-ClassRimThickn'!$B$1:$B$112,'CM-VL-G-C-GL-B-T-ClassRimThickn'!$C$1:$C$112,0,1,1),AB2641)</f>
        <v>50</v>
      </c>
      <c r="AD2641" s="24">
        <v>50</v>
      </c>
      <c r="AE2641" s="24">
        <f>IF(AD2641&gt;900,_xlfn.XLOOKUP(ROUND(AD2641,0),'CM-VL-G-C-GL-B-T-ClassRimThickn'!$B$1:$B$112,'CM-VL-G-C-GL-B-T-ClassRimThickn'!$C$1:$C$112,0,1,1),AD2641)</f>
        <v>50</v>
      </c>
      <c r="AF2641" s="24">
        <v>45</v>
      </c>
      <c r="AG2641" s="24">
        <f>IF(AF2641&gt;900,_xlfn.XLOOKUP(ROUND(AF2641,0),'CM-VL-G-C-GL-B-T-ClassRimThickn'!$B$1:$B$112,'CM-VL-G-C-GL-B-T-ClassRimThickn'!$C$1:$C$112,0,1,1),AF2641)</f>
        <v>45</v>
      </c>
      <c r="AH2641" s="24">
        <v>24</v>
      </c>
      <c r="AI2641" s="24">
        <v>25</v>
      </c>
      <c r="AJ2641" s="24">
        <v>24</v>
      </c>
      <c r="AK2641" s="24">
        <v>23</v>
      </c>
      <c r="AL2641" s="24">
        <v>25</v>
      </c>
      <c r="AM2641" s="24">
        <v>26</v>
      </c>
      <c r="AN2641" s="24">
        <v>24</v>
      </c>
      <c r="AO2641" s="24">
        <v>25</v>
      </c>
      <c r="AP2641" s="24">
        <v>25</v>
      </c>
      <c r="AQ2641" s="24">
        <v>24</v>
      </c>
      <c r="AR2641" s="24">
        <v>25</v>
      </c>
      <c r="AS2641" s="24">
        <v>23</v>
      </c>
      <c r="AT2641" s="24">
        <v>29</v>
      </c>
      <c r="AU2641" s="24">
        <v>29</v>
      </c>
      <c r="AV2641" s="24">
        <v>29</v>
      </c>
      <c r="AW2641" s="24">
        <v>28</v>
      </c>
      <c r="AX2641" s="24">
        <v>30</v>
      </c>
      <c r="AY2641" s="24">
        <v>29</v>
      </c>
      <c r="AZ2641" s="24">
        <v>29</v>
      </c>
      <c r="BA2641" s="24">
        <v>28</v>
      </c>
      <c r="BB2641" s="24">
        <v>28</v>
      </c>
      <c r="BC2641" s="24">
        <v>28</v>
      </c>
      <c r="BD2641" s="24">
        <v>28</v>
      </c>
      <c r="BE2641" s="24">
        <v>30</v>
      </c>
      <c r="BF2641" s="24">
        <v>1</v>
      </c>
      <c r="BG2641" s="24">
        <v>1</v>
      </c>
      <c r="BH2641" s="24">
        <v>1</v>
      </c>
      <c r="BI2641" s="24">
        <v>1</v>
      </c>
      <c r="BJ2641" s="24">
        <v>0</v>
      </c>
      <c r="BL2641" s="24">
        <v>0.5</v>
      </c>
      <c r="BM2641" s="24">
        <v>0</v>
      </c>
      <c r="BN2641" s="24">
        <v>1</v>
      </c>
      <c r="BO2641" s="24">
        <v>1</v>
      </c>
      <c r="BP2641" s="24">
        <v>0.5</v>
      </c>
      <c r="BQ2641" s="24">
        <v>0.5</v>
      </c>
      <c r="BR2641" s="24">
        <v>0</v>
      </c>
      <c r="BS2641" s="24">
        <v>0</v>
      </c>
      <c r="BT2641" s="24">
        <v>0.3</v>
      </c>
      <c r="BU2641" s="24">
        <v>0</v>
      </c>
      <c r="BV2641" s="24">
        <v>0</v>
      </c>
      <c r="BW2641" s="24">
        <v>0</v>
      </c>
      <c r="BX2641" s="24">
        <v>0</v>
      </c>
      <c r="BY2641" s="24">
        <v>0</v>
      </c>
      <c r="BZ2641" s="24">
        <v>0.3</v>
      </c>
      <c r="CB2641" s="24">
        <v>0</v>
      </c>
      <c r="CC2641" s="24">
        <v>0</v>
      </c>
      <c r="CD2641" s="24">
        <v>80</v>
      </c>
      <c r="CE2641" s="24">
        <v>95</v>
      </c>
      <c r="CF2641" s="24">
        <v>80</v>
      </c>
      <c r="CG2641" s="24">
        <v>95</v>
      </c>
      <c r="CH2641" s="24">
        <v>90</v>
      </c>
      <c r="CI2641" s="24">
        <v>90</v>
      </c>
      <c r="CO2641" s="34">
        <f t="shared" si="177"/>
        <v>1113946</v>
      </c>
    </row>
    <row r="2642" spans="1:93" ht="15">
      <c r="A2642" s="23" t="s">
        <v>205</v>
      </c>
      <c r="B2642" s="52">
        <v>43011</v>
      </c>
      <c r="C2642" s="25" t="str">
        <f t="shared" si="176"/>
        <v/>
      </c>
      <c r="G2642" s="24">
        <f t="shared" si="174"/>
        <v>57</v>
      </c>
      <c r="H2642" s="24">
        <v>1119128</v>
      </c>
      <c r="I2642" s="24" t="str">
        <f t="shared" si="175"/>
        <v/>
      </c>
      <c r="K2642" s="24">
        <f>IF(J2642&gt;900,_xlfn.XLOOKUP(ROUND(J2642,0),'CM-VL-G-C-GL-B-T-ClassRimThickn'!$B$1:$B$112,'CM-VL-G-C-GL-B-T-ClassRimThickn'!$C$1:$C$112,0,1,1),J2642)</f>
        <v>0</v>
      </c>
      <c r="L2642" s="24">
        <v>54</v>
      </c>
      <c r="M2642" s="24">
        <f>IF(L2642&gt;900,_xlfn.XLOOKUP(ROUND(L2642,0),'CM-VL-G-C-GL-B-T-ClassRimThickn'!$B$1:$B$112,'CM-VL-G-C-GL-B-T-ClassRimThickn'!$C$1:$C$112,0,1,1),L2642)</f>
        <v>54</v>
      </c>
      <c r="N2642" s="24">
        <v>52</v>
      </c>
      <c r="O2642" s="24">
        <f>IF(N2642&gt;900,_xlfn.XLOOKUP(ROUND(N2642,0),'CM-VL-G-C-GL-B-T-ClassRimThickn'!$B$1:$B$112,'CM-VL-G-C-GL-B-T-ClassRimThickn'!$C$1:$C$112,0,1,1),N2642)</f>
        <v>52</v>
      </c>
      <c r="P2642" s="24">
        <v>46</v>
      </c>
      <c r="Q2642" s="24">
        <f>IF(P2642&gt;900,_xlfn.XLOOKUP(ROUND(P2642,0),'CM-VL-G-C-GL-B-T-ClassRimThickn'!$B$1:$B$112,'CM-VL-G-C-GL-B-T-ClassRimThickn'!$C$1:$C$112,0,1,1),P2642)</f>
        <v>46</v>
      </c>
      <c r="S2642" s="24">
        <f>IF(R2642&gt;900,_xlfn.XLOOKUP(ROUND(R2642,0),'CM-VL-G-C-GL-B-T-ClassRimThickn'!$B$1:$B$112,'CM-VL-G-C-GL-B-T-ClassRimThickn'!$C$1:$C$112,0,1,1),R2642)</f>
        <v>0</v>
      </c>
      <c r="T2642" s="24">
        <v>46</v>
      </c>
      <c r="U2642" s="24">
        <f>IF(T2642&gt;900,_xlfn.XLOOKUP(ROUND(T2642,0),'CM-VL-G-C-GL-B-T-ClassRimThickn'!$B$1:$B$112,'CM-VL-G-C-GL-B-T-ClassRimThickn'!$C$1:$C$112,0,1,1),T2642)</f>
        <v>46</v>
      </c>
      <c r="V2642" s="24">
        <v>47</v>
      </c>
      <c r="W2642" s="24">
        <f>IF(V2642&gt;900,_xlfn.XLOOKUP(ROUND(V2642,0),'CM-VL-G-C-GL-B-T-ClassRimThickn'!$B$1:$B$112,'CM-VL-G-C-GL-B-T-ClassRimThickn'!$C$1:$C$112,0,1,1),V2642)</f>
        <v>47</v>
      </c>
      <c r="X2642" s="24">
        <v>55</v>
      </c>
      <c r="Y2642" s="24">
        <f>IF(X2642&gt;900,_xlfn.XLOOKUP(ROUND(X2642,0),'CM-VL-G-C-GL-B-T-ClassRimThickn'!$B$1:$B$112,'CM-VL-G-C-GL-B-T-ClassRimThickn'!$C$1:$C$112,0,1,1),X2642)</f>
        <v>55</v>
      </c>
      <c r="Z2642" s="24">
        <v>51</v>
      </c>
      <c r="AA2642" s="24">
        <f>IF(Z2642&gt;900,_xlfn.XLOOKUP(ROUND(Z2642,0),'CM-VL-G-C-GL-B-T-ClassRimThickn'!$B$1:$B$112,'CM-VL-G-C-GL-B-T-ClassRimThickn'!$C$1:$C$112,0,1,1),Z2642)</f>
        <v>51</v>
      </c>
      <c r="AB2642" s="24">
        <v>46</v>
      </c>
      <c r="AC2642" s="24">
        <f>IF(AB2642&gt;900,_xlfn.XLOOKUP(ROUND(AB2642,0),'CM-VL-G-C-GL-B-T-ClassRimThickn'!$B$1:$B$112,'CM-VL-G-C-GL-B-T-ClassRimThickn'!$C$1:$C$112,0,1,1),AB2642)</f>
        <v>46</v>
      </c>
      <c r="AD2642" s="24">
        <v>50</v>
      </c>
      <c r="AE2642" s="24">
        <f>IF(AD2642&gt;900,_xlfn.XLOOKUP(ROUND(AD2642,0),'CM-VL-G-C-GL-B-T-ClassRimThickn'!$B$1:$B$112,'CM-VL-G-C-GL-B-T-ClassRimThickn'!$C$1:$C$112,0,1,1),AD2642)</f>
        <v>50</v>
      </c>
      <c r="AF2642" s="24">
        <v>46</v>
      </c>
      <c r="AG2642" s="24">
        <f>IF(AF2642&gt;900,_xlfn.XLOOKUP(ROUND(AF2642,0),'CM-VL-G-C-GL-B-T-ClassRimThickn'!$B$1:$B$112,'CM-VL-G-C-GL-B-T-ClassRimThickn'!$C$1:$C$112,0,1,1),AF2642)</f>
        <v>46</v>
      </c>
      <c r="AH2642" s="24">
        <v>23</v>
      </c>
      <c r="AI2642" s="24">
        <v>25</v>
      </c>
      <c r="AJ2642" s="24">
        <v>24</v>
      </c>
      <c r="AK2642" s="24">
        <v>24</v>
      </c>
      <c r="AL2642" s="24">
        <v>25</v>
      </c>
      <c r="AM2642" s="24">
        <v>25</v>
      </c>
      <c r="AN2642" s="24">
        <v>24</v>
      </c>
      <c r="AO2642" s="24">
        <v>26</v>
      </c>
      <c r="AP2642" s="24">
        <v>23</v>
      </c>
      <c r="AQ2642" s="24">
        <v>25</v>
      </c>
      <c r="AR2642" s="24">
        <v>26</v>
      </c>
      <c r="AS2642" s="24">
        <v>24</v>
      </c>
      <c r="AT2642" s="24">
        <v>29</v>
      </c>
      <c r="AU2642" s="24">
        <v>29</v>
      </c>
      <c r="AV2642" s="24">
        <v>29</v>
      </c>
      <c r="AW2642" s="24">
        <v>30</v>
      </c>
      <c r="AX2642" s="24">
        <v>29</v>
      </c>
      <c r="AY2642" s="24">
        <v>29.5</v>
      </c>
      <c r="AZ2642" s="24">
        <v>29</v>
      </c>
      <c r="BA2642" s="24">
        <v>30</v>
      </c>
      <c r="BB2642" s="24">
        <v>28</v>
      </c>
      <c r="BC2642" s="24">
        <v>29</v>
      </c>
      <c r="BD2642" s="24">
        <v>28</v>
      </c>
      <c r="BE2642" s="24">
        <v>28.5</v>
      </c>
      <c r="BF2642" s="24">
        <v>1</v>
      </c>
      <c r="BG2642" s="24">
        <v>1</v>
      </c>
      <c r="BH2642" s="24">
        <v>1</v>
      </c>
      <c r="BI2642" s="24">
        <v>1</v>
      </c>
      <c r="BJ2642" s="24">
        <v>1</v>
      </c>
      <c r="BL2642" s="24">
        <v>1</v>
      </c>
      <c r="BM2642" s="24">
        <v>1</v>
      </c>
      <c r="BN2642" s="24">
        <v>1</v>
      </c>
      <c r="BO2642" s="24">
        <v>1</v>
      </c>
      <c r="BP2642" s="24">
        <v>1</v>
      </c>
      <c r="BQ2642" s="24">
        <v>1</v>
      </c>
      <c r="BR2642" s="24">
        <v>0.1</v>
      </c>
      <c r="BS2642" s="24">
        <v>0</v>
      </c>
      <c r="BT2642" s="24">
        <v>0.3</v>
      </c>
      <c r="BU2642" s="24">
        <v>0.1</v>
      </c>
      <c r="BV2642" s="24">
        <v>0</v>
      </c>
      <c r="BW2642" s="24">
        <v>0.1</v>
      </c>
      <c r="BX2642" s="24">
        <v>0</v>
      </c>
      <c r="BY2642" s="24">
        <v>0</v>
      </c>
      <c r="BZ2642" s="24">
        <v>0.4</v>
      </c>
      <c r="CB2642" s="24">
        <v>0</v>
      </c>
      <c r="CC2642" s="24">
        <v>0.1</v>
      </c>
      <c r="CD2642" s="24">
        <v>78</v>
      </c>
      <c r="CE2642" s="24">
        <v>92</v>
      </c>
      <c r="CF2642" s="24">
        <v>79</v>
      </c>
      <c r="CG2642" s="24">
        <v>83</v>
      </c>
      <c r="CH2642" s="24">
        <v>85</v>
      </c>
      <c r="CI2642" s="24">
        <v>82</v>
      </c>
      <c r="CO2642" s="34">
        <f t="shared" si="177"/>
        <v>1119128</v>
      </c>
    </row>
    <row r="2643" spans="1:93" ht="15">
      <c r="A2643" s="23" t="s">
        <v>205</v>
      </c>
      <c r="B2643" s="52">
        <v>43061</v>
      </c>
      <c r="C2643" s="25" t="str">
        <f t="shared" si="176"/>
        <v/>
      </c>
      <c r="G2643" s="24">
        <f t="shared" ref="G2643:G2706" si="178">IF(B2643-B2642&lt;0,"",B2643-B2642)</f>
        <v>50</v>
      </c>
      <c r="H2643" s="30">
        <f>(H2644-H2642)/(G2643+G2644)*G2643+H2642</f>
        <v>1123204.388888889</v>
      </c>
      <c r="I2643" s="24" t="str">
        <f t="shared" si="175"/>
        <v/>
      </c>
      <c r="K2643" s="24">
        <f>IF(J2643&gt;900,_xlfn.XLOOKUP(ROUND(J2643,0),'CM-VL-G-C-GL-B-T-ClassRimThickn'!$B$1:$B$112,'CM-VL-G-C-GL-B-T-ClassRimThickn'!$C$1:$C$112,0,1,1),J2643)</f>
        <v>0</v>
      </c>
      <c r="L2643" s="24">
        <v>53</v>
      </c>
      <c r="M2643" s="24">
        <f>IF(L2643&gt;900,_xlfn.XLOOKUP(ROUND(L2643,0),'CM-VL-G-C-GL-B-T-ClassRimThickn'!$B$1:$B$112,'CM-VL-G-C-GL-B-T-ClassRimThickn'!$C$1:$C$112,0,1,1),L2643)</f>
        <v>53</v>
      </c>
      <c r="N2643" s="24">
        <v>50</v>
      </c>
      <c r="O2643" s="24">
        <f>IF(N2643&gt;900,_xlfn.XLOOKUP(ROUND(N2643,0),'CM-VL-G-C-GL-B-T-ClassRimThickn'!$B$1:$B$112,'CM-VL-G-C-GL-B-T-ClassRimThickn'!$C$1:$C$112,0,1,1),N2643)</f>
        <v>50</v>
      </c>
      <c r="P2643" s="24">
        <v>46</v>
      </c>
      <c r="Q2643" s="24">
        <f>IF(P2643&gt;900,_xlfn.XLOOKUP(ROUND(P2643,0),'CM-VL-G-C-GL-B-T-ClassRimThickn'!$B$1:$B$112,'CM-VL-G-C-GL-B-T-ClassRimThickn'!$C$1:$C$112,0,1,1),P2643)</f>
        <v>46</v>
      </c>
      <c r="S2643" s="24">
        <f>IF(R2643&gt;900,_xlfn.XLOOKUP(ROUND(R2643,0),'CM-VL-G-C-GL-B-T-ClassRimThickn'!$B$1:$B$112,'CM-VL-G-C-GL-B-T-ClassRimThickn'!$C$1:$C$112,0,1,1),R2643)</f>
        <v>0</v>
      </c>
      <c r="T2643" s="24">
        <v>45</v>
      </c>
      <c r="U2643" s="24">
        <f>IF(T2643&gt;900,_xlfn.XLOOKUP(ROUND(T2643,0),'CM-VL-G-C-GL-B-T-ClassRimThickn'!$B$1:$B$112,'CM-VL-G-C-GL-B-T-ClassRimThickn'!$C$1:$C$112,0,1,1),T2643)</f>
        <v>45</v>
      </c>
      <c r="V2643" s="24">
        <v>47</v>
      </c>
      <c r="W2643" s="24">
        <f>IF(V2643&gt;900,_xlfn.XLOOKUP(ROUND(V2643,0),'CM-VL-G-C-GL-B-T-ClassRimThickn'!$B$1:$B$112,'CM-VL-G-C-GL-B-T-ClassRimThickn'!$C$1:$C$112,0,1,1),V2643)</f>
        <v>47</v>
      </c>
      <c r="X2643" s="24">
        <v>54</v>
      </c>
      <c r="Y2643" s="24">
        <f>IF(X2643&gt;900,_xlfn.XLOOKUP(ROUND(X2643,0),'CM-VL-G-C-GL-B-T-ClassRimThickn'!$B$1:$B$112,'CM-VL-G-C-GL-B-T-ClassRimThickn'!$C$1:$C$112,0,1,1),X2643)</f>
        <v>54</v>
      </c>
      <c r="Z2643" s="24">
        <v>51</v>
      </c>
      <c r="AA2643" s="24">
        <f>IF(Z2643&gt;900,_xlfn.XLOOKUP(ROUND(Z2643,0),'CM-VL-G-C-GL-B-T-ClassRimThickn'!$B$1:$B$112,'CM-VL-G-C-GL-B-T-ClassRimThickn'!$C$1:$C$112,0,1,1),Z2643)</f>
        <v>51</v>
      </c>
      <c r="AB2643" s="24">
        <v>46</v>
      </c>
      <c r="AC2643" s="24">
        <f>IF(AB2643&gt;900,_xlfn.XLOOKUP(ROUND(AB2643,0),'CM-VL-G-C-GL-B-T-ClassRimThickn'!$B$1:$B$112,'CM-VL-G-C-GL-B-T-ClassRimThickn'!$C$1:$C$112,0,1,1),AB2643)</f>
        <v>46</v>
      </c>
      <c r="AD2643" s="24">
        <v>49.5</v>
      </c>
      <c r="AE2643" s="24">
        <f>IF(AD2643&gt;900,_xlfn.XLOOKUP(ROUND(AD2643,0),'CM-VL-G-C-GL-B-T-ClassRimThickn'!$B$1:$B$112,'CM-VL-G-C-GL-B-T-ClassRimThickn'!$C$1:$C$112,0,1,1),AD2643)</f>
        <v>49.5</v>
      </c>
      <c r="AF2643" s="24">
        <v>45</v>
      </c>
      <c r="AG2643" s="24">
        <f>IF(AF2643&gt;900,_xlfn.XLOOKUP(ROUND(AF2643,0),'CM-VL-G-C-GL-B-T-ClassRimThickn'!$B$1:$B$112,'CM-VL-G-C-GL-B-T-ClassRimThickn'!$C$1:$C$112,0,1,1),AF2643)</f>
        <v>45</v>
      </c>
      <c r="AH2643" s="24">
        <v>24</v>
      </c>
      <c r="AI2643" s="24">
        <v>25</v>
      </c>
      <c r="AJ2643" s="24">
        <v>23.5</v>
      </c>
      <c r="AK2643" s="24">
        <v>23</v>
      </c>
      <c r="AL2643" s="24">
        <v>25</v>
      </c>
      <c r="AM2643" s="24">
        <v>23</v>
      </c>
      <c r="AN2643" s="24">
        <v>23</v>
      </c>
      <c r="AO2643" s="24">
        <v>25</v>
      </c>
      <c r="AP2643" s="24">
        <v>23</v>
      </c>
      <c r="AQ2643" s="24">
        <v>24</v>
      </c>
      <c r="AR2643" s="24">
        <v>27</v>
      </c>
      <c r="AS2643" s="24">
        <v>24</v>
      </c>
      <c r="AT2643" s="24">
        <v>29</v>
      </c>
      <c r="AU2643" s="24">
        <v>29</v>
      </c>
      <c r="AV2643" s="24">
        <v>30</v>
      </c>
      <c r="AW2643" s="24">
        <v>29.5</v>
      </c>
      <c r="AX2643" s="24">
        <v>30</v>
      </c>
      <c r="AY2643" s="24">
        <v>29</v>
      </c>
      <c r="AZ2643" s="24">
        <v>28.5</v>
      </c>
      <c r="BA2643" s="24">
        <v>28</v>
      </c>
      <c r="BB2643" s="24">
        <v>28.5</v>
      </c>
      <c r="BC2643" s="24">
        <v>28</v>
      </c>
      <c r="BD2643" s="24">
        <v>28</v>
      </c>
      <c r="BE2643" s="24">
        <v>28</v>
      </c>
      <c r="BF2643" s="24">
        <v>0.5</v>
      </c>
      <c r="BG2643" s="24">
        <v>0.5</v>
      </c>
      <c r="BH2643" s="24">
        <v>0.5</v>
      </c>
      <c r="BI2643" s="24">
        <v>0.5</v>
      </c>
      <c r="BJ2643" s="24">
        <v>0.5</v>
      </c>
      <c r="BL2643" s="24">
        <v>0.5</v>
      </c>
      <c r="BM2643" s="24">
        <v>0.5</v>
      </c>
      <c r="BN2643" s="24">
        <v>0.5</v>
      </c>
      <c r="BO2643" s="24">
        <v>0.5</v>
      </c>
      <c r="BP2643" s="24">
        <v>0.5</v>
      </c>
      <c r="BQ2643" s="24">
        <v>0.5</v>
      </c>
      <c r="BR2643" s="24">
        <v>0</v>
      </c>
      <c r="BS2643" s="24">
        <v>0</v>
      </c>
      <c r="BT2643" s="24">
        <v>0.5</v>
      </c>
      <c r="BU2643" s="24">
        <v>0</v>
      </c>
      <c r="BV2643" s="24">
        <v>0</v>
      </c>
      <c r="BW2643" s="24">
        <v>0</v>
      </c>
      <c r="BX2643" s="24">
        <v>0</v>
      </c>
      <c r="BY2643" s="24">
        <v>0</v>
      </c>
      <c r="BZ2643" s="24">
        <v>0.5</v>
      </c>
      <c r="CB2643" s="24">
        <v>0</v>
      </c>
      <c r="CC2643" s="24">
        <v>0</v>
      </c>
      <c r="CD2643" s="24">
        <v>80</v>
      </c>
      <c r="CE2643" s="24">
        <v>100</v>
      </c>
      <c r="CF2643" s="24">
        <v>85</v>
      </c>
      <c r="CG2643" s="24">
        <v>75</v>
      </c>
      <c r="CH2643" s="24">
        <v>90</v>
      </c>
      <c r="CI2643" s="24">
        <v>85</v>
      </c>
      <c r="CO2643" s="34">
        <f t="shared" si="177"/>
        <v>1123204.388888889</v>
      </c>
    </row>
    <row r="2644" spans="1:93" ht="15">
      <c r="A2644" s="23" t="s">
        <v>205</v>
      </c>
      <c r="B2644" s="52">
        <v>43083</v>
      </c>
      <c r="C2644" s="25" t="str">
        <f t="shared" si="176"/>
        <v/>
      </c>
      <c r="G2644" s="24">
        <f t="shared" si="178"/>
        <v>22</v>
      </c>
      <c r="H2644" s="24">
        <v>1124998</v>
      </c>
      <c r="I2644" s="24" t="str">
        <f t="shared" si="175"/>
        <v/>
      </c>
      <c r="K2644" s="24">
        <f>IF(J2644&gt;900,_xlfn.XLOOKUP(ROUND(J2644,0),'CM-VL-G-C-GL-B-T-ClassRimThickn'!$B$1:$B$112,'CM-VL-G-C-GL-B-T-ClassRimThickn'!$C$1:$C$112,0,1,1),J2644)</f>
        <v>0</v>
      </c>
      <c r="L2644" s="24">
        <v>85</v>
      </c>
      <c r="M2644" s="24">
        <f>IF(L2644&gt;900,_xlfn.XLOOKUP(ROUND(L2644,0),'CM-VL-G-C-GL-B-T-ClassRimThickn'!$B$1:$B$112,'CM-VL-G-C-GL-B-T-ClassRimThickn'!$C$1:$C$112,0,1,1),L2644)</f>
        <v>85</v>
      </c>
      <c r="N2644" s="24">
        <v>85</v>
      </c>
      <c r="O2644" s="24">
        <f>IF(N2644&gt;900,_xlfn.XLOOKUP(ROUND(N2644,0),'CM-VL-G-C-GL-B-T-ClassRimThickn'!$B$1:$B$112,'CM-VL-G-C-GL-B-T-ClassRimThickn'!$C$1:$C$112,0,1,1),N2644)</f>
        <v>85</v>
      </c>
      <c r="P2644" s="24">
        <v>85</v>
      </c>
      <c r="Q2644" s="24">
        <f>IF(P2644&gt;900,_xlfn.XLOOKUP(ROUND(P2644,0),'CM-VL-G-C-GL-B-T-ClassRimThickn'!$B$1:$B$112,'CM-VL-G-C-GL-B-T-ClassRimThickn'!$C$1:$C$112,0,1,1),P2644)</f>
        <v>85</v>
      </c>
      <c r="S2644" s="24">
        <f>IF(R2644&gt;900,_xlfn.XLOOKUP(ROUND(R2644,0),'CM-VL-G-C-GL-B-T-ClassRimThickn'!$B$1:$B$112,'CM-VL-G-C-GL-B-T-ClassRimThickn'!$C$1:$C$112,0,1,1),R2644)</f>
        <v>0</v>
      </c>
      <c r="T2644" s="24">
        <v>85</v>
      </c>
      <c r="U2644" s="24">
        <f>IF(T2644&gt;900,_xlfn.XLOOKUP(ROUND(T2644,0),'CM-VL-G-C-GL-B-T-ClassRimThickn'!$B$1:$B$112,'CM-VL-G-C-GL-B-T-ClassRimThickn'!$C$1:$C$112,0,1,1),T2644)</f>
        <v>85</v>
      </c>
      <c r="V2644" s="24">
        <v>85</v>
      </c>
      <c r="W2644" s="24">
        <f>IF(V2644&gt;900,_xlfn.XLOOKUP(ROUND(V2644,0),'CM-VL-G-C-GL-B-T-ClassRimThickn'!$B$1:$B$112,'CM-VL-G-C-GL-B-T-ClassRimThickn'!$C$1:$C$112,0,1,1),V2644)</f>
        <v>85</v>
      </c>
      <c r="X2644" s="24">
        <v>85</v>
      </c>
      <c r="Y2644" s="24">
        <f>IF(X2644&gt;900,_xlfn.XLOOKUP(ROUND(X2644,0),'CM-VL-G-C-GL-B-T-ClassRimThickn'!$B$1:$B$112,'CM-VL-G-C-GL-B-T-ClassRimThickn'!$C$1:$C$112,0,1,1),X2644)</f>
        <v>85</v>
      </c>
      <c r="Z2644" s="24">
        <v>85</v>
      </c>
      <c r="AA2644" s="24">
        <f>IF(Z2644&gt;900,_xlfn.XLOOKUP(ROUND(Z2644,0),'CM-VL-G-C-GL-B-T-ClassRimThickn'!$B$1:$B$112,'CM-VL-G-C-GL-B-T-ClassRimThickn'!$C$1:$C$112,0,1,1),Z2644)</f>
        <v>85</v>
      </c>
      <c r="AB2644" s="24">
        <v>85</v>
      </c>
      <c r="AC2644" s="24">
        <f>IF(AB2644&gt;900,_xlfn.XLOOKUP(ROUND(AB2644,0),'CM-VL-G-C-GL-B-T-ClassRimThickn'!$B$1:$B$112,'CM-VL-G-C-GL-B-T-ClassRimThickn'!$C$1:$C$112,0,1,1),AB2644)</f>
        <v>85</v>
      </c>
      <c r="AD2644" s="24">
        <v>85</v>
      </c>
      <c r="AE2644" s="24">
        <f>IF(AD2644&gt;900,_xlfn.XLOOKUP(ROUND(AD2644,0),'CM-VL-G-C-GL-B-T-ClassRimThickn'!$B$1:$B$112,'CM-VL-G-C-GL-B-T-ClassRimThickn'!$C$1:$C$112,0,1,1),AD2644)</f>
        <v>85</v>
      </c>
      <c r="AF2644" s="24">
        <v>85</v>
      </c>
      <c r="AG2644" s="24">
        <f>IF(AF2644&gt;900,_xlfn.XLOOKUP(ROUND(AF2644,0),'CM-VL-G-C-GL-B-T-ClassRimThickn'!$B$1:$B$112,'CM-VL-G-C-GL-B-T-ClassRimThickn'!$C$1:$C$112,0,1,1),AF2644)</f>
        <v>85</v>
      </c>
      <c r="AH2644" s="24">
        <v>28</v>
      </c>
      <c r="AI2644" s="24">
        <v>28</v>
      </c>
      <c r="AJ2644" s="24">
        <v>28</v>
      </c>
      <c r="AK2644" s="24">
        <v>28</v>
      </c>
      <c r="AL2644" s="24">
        <v>28</v>
      </c>
      <c r="AM2644" s="24">
        <v>28</v>
      </c>
      <c r="AN2644" s="24">
        <v>28</v>
      </c>
      <c r="AO2644" s="24">
        <v>28</v>
      </c>
      <c r="AP2644" s="24">
        <v>28</v>
      </c>
      <c r="AQ2644" s="24">
        <v>28</v>
      </c>
      <c r="AR2644" s="24">
        <v>28</v>
      </c>
      <c r="AS2644" s="24">
        <v>28</v>
      </c>
      <c r="AT2644" s="24">
        <v>30</v>
      </c>
      <c r="AU2644" s="24">
        <v>30</v>
      </c>
      <c r="AV2644" s="24">
        <v>30</v>
      </c>
      <c r="AW2644" s="24">
        <v>30</v>
      </c>
      <c r="AX2644" s="24">
        <v>30</v>
      </c>
      <c r="AY2644" s="24">
        <v>30</v>
      </c>
      <c r="AZ2644" s="24">
        <v>30</v>
      </c>
      <c r="BA2644" s="24">
        <v>30</v>
      </c>
      <c r="BB2644" s="24">
        <v>30</v>
      </c>
      <c r="BC2644" s="24">
        <v>30</v>
      </c>
      <c r="BD2644" s="24">
        <v>30</v>
      </c>
      <c r="BE2644" s="24">
        <v>30</v>
      </c>
      <c r="BF2644" s="24">
        <v>0</v>
      </c>
      <c r="BG2644" s="24">
        <v>0</v>
      </c>
      <c r="BH2644" s="24">
        <v>0</v>
      </c>
      <c r="BI2644" s="24">
        <v>0</v>
      </c>
      <c r="BJ2644" s="24">
        <v>0</v>
      </c>
      <c r="BL2644" s="24">
        <v>0</v>
      </c>
      <c r="BM2644" s="24">
        <v>0</v>
      </c>
      <c r="BN2644" s="24">
        <v>0</v>
      </c>
      <c r="BO2644" s="24">
        <v>0</v>
      </c>
      <c r="BP2644" s="24">
        <v>0</v>
      </c>
      <c r="BQ2644" s="24">
        <v>0</v>
      </c>
      <c r="BR2644" s="24">
        <v>0</v>
      </c>
      <c r="BS2644" s="24">
        <v>0</v>
      </c>
      <c r="BT2644" s="24">
        <v>0</v>
      </c>
      <c r="BU2644" s="24">
        <v>0</v>
      </c>
      <c r="BV2644" s="24">
        <v>0</v>
      </c>
      <c r="BW2644" s="24">
        <v>0</v>
      </c>
      <c r="BX2644" s="24">
        <v>0</v>
      </c>
      <c r="BY2644" s="24">
        <v>0</v>
      </c>
      <c r="BZ2644" s="24">
        <v>0</v>
      </c>
      <c r="CB2644" s="24">
        <v>0</v>
      </c>
      <c r="CC2644" s="24">
        <v>0</v>
      </c>
      <c r="CD2644" s="24">
        <v>123</v>
      </c>
      <c r="CE2644" s="24">
        <v>125</v>
      </c>
      <c r="CF2644" s="24">
        <v>127</v>
      </c>
      <c r="CG2644" s="24">
        <v>127</v>
      </c>
      <c r="CH2644" s="24">
        <v>119</v>
      </c>
      <c r="CI2644" s="24">
        <v>121</v>
      </c>
      <c r="CO2644" s="34">
        <f t="shared" si="177"/>
        <v>1124998</v>
      </c>
    </row>
    <row r="2645" spans="1:93" ht="15">
      <c r="A2645" s="23" t="s">
        <v>205</v>
      </c>
      <c r="B2645" s="52">
        <v>43106</v>
      </c>
      <c r="C2645" s="25" t="str">
        <f t="shared" si="176"/>
        <v/>
      </c>
      <c r="G2645" s="24">
        <f t="shared" si="178"/>
        <v>23</v>
      </c>
      <c r="H2645" s="27">
        <v>1130770</v>
      </c>
      <c r="I2645" s="24" t="str">
        <f t="shared" si="175"/>
        <v/>
      </c>
      <c r="K2645" s="24">
        <f>IF(J2645&gt;900,_xlfn.XLOOKUP(ROUND(J2645,0),'CM-VL-G-C-GL-B-T-ClassRimThickn'!$B$1:$B$112,'CM-VL-G-C-GL-B-T-ClassRimThickn'!$C$1:$C$112,0,1,1),J2645)</f>
        <v>0</v>
      </c>
      <c r="L2645" s="24">
        <v>88</v>
      </c>
      <c r="M2645" s="24">
        <f>IF(L2645&gt;900,_xlfn.XLOOKUP(ROUND(L2645,0),'CM-VL-G-C-GL-B-T-ClassRimThickn'!$B$1:$B$112,'CM-VL-G-C-GL-B-T-ClassRimThickn'!$C$1:$C$112,0,1,1),L2645)</f>
        <v>88</v>
      </c>
      <c r="N2645" s="24">
        <v>88</v>
      </c>
      <c r="O2645" s="24">
        <f>IF(N2645&gt;900,_xlfn.XLOOKUP(ROUND(N2645,0),'CM-VL-G-C-GL-B-T-ClassRimThickn'!$B$1:$B$112,'CM-VL-G-C-GL-B-T-ClassRimThickn'!$C$1:$C$112,0,1,1),N2645)</f>
        <v>88</v>
      </c>
      <c r="P2645" s="24">
        <v>88</v>
      </c>
      <c r="Q2645" s="24">
        <f>IF(P2645&gt;900,_xlfn.XLOOKUP(ROUND(P2645,0),'CM-VL-G-C-GL-B-T-ClassRimThickn'!$B$1:$B$112,'CM-VL-G-C-GL-B-T-ClassRimThickn'!$C$1:$C$112,0,1,1),P2645)</f>
        <v>88</v>
      </c>
      <c r="S2645" s="24">
        <f>IF(R2645&gt;900,_xlfn.XLOOKUP(ROUND(R2645,0),'CM-VL-G-C-GL-B-T-ClassRimThickn'!$B$1:$B$112,'CM-VL-G-C-GL-B-T-ClassRimThickn'!$C$1:$C$112,0,1,1),R2645)</f>
        <v>0</v>
      </c>
      <c r="T2645" s="24">
        <v>88</v>
      </c>
      <c r="U2645" s="24">
        <f>IF(T2645&gt;900,_xlfn.XLOOKUP(ROUND(T2645,0),'CM-VL-G-C-GL-B-T-ClassRimThickn'!$B$1:$B$112,'CM-VL-G-C-GL-B-T-ClassRimThickn'!$C$1:$C$112,0,1,1),T2645)</f>
        <v>88</v>
      </c>
      <c r="V2645" s="24">
        <v>88</v>
      </c>
      <c r="W2645" s="24">
        <f>IF(V2645&gt;900,_xlfn.XLOOKUP(ROUND(V2645,0),'CM-VL-G-C-GL-B-T-ClassRimThickn'!$B$1:$B$112,'CM-VL-G-C-GL-B-T-ClassRimThickn'!$C$1:$C$112,0,1,1),V2645)</f>
        <v>88</v>
      </c>
      <c r="X2645" s="24">
        <v>88</v>
      </c>
      <c r="Y2645" s="24">
        <f>IF(X2645&gt;900,_xlfn.XLOOKUP(ROUND(X2645,0),'CM-VL-G-C-GL-B-T-ClassRimThickn'!$B$1:$B$112,'CM-VL-G-C-GL-B-T-ClassRimThickn'!$C$1:$C$112,0,1,1),X2645)</f>
        <v>88</v>
      </c>
      <c r="Z2645" s="24">
        <v>88</v>
      </c>
      <c r="AA2645" s="24">
        <f>IF(Z2645&gt;900,_xlfn.XLOOKUP(ROUND(Z2645,0),'CM-VL-G-C-GL-B-T-ClassRimThickn'!$B$1:$B$112,'CM-VL-G-C-GL-B-T-ClassRimThickn'!$C$1:$C$112,0,1,1),Z2645)</f>
        <v>88</v>
      </c>
      <c r="AB2645" s="24">
        <v>88</v>
      </c>
      <c r="AC2645" s="24">
        <f>IF(AB2645&gt;900,_xlfn.XLOOKUP(ROUND(AB2645,0),'CM-VL-G-C-GL-B-T-ClassRimThickn'!$B$1:$B$112,'CM-VL-G-C-GL-B-T-ClassRimThickn'!$C$1:$C$112,0,1,1),AB2645)</f>
        <v>88</v>
      </c>
      <c r="AD2645" s="24">
        <v>88</v>
      </c>
      <c r="AE2645" s="24">
        <f>IF(AD2645&gt;900,_xlfn.XLOOKUP(ROUND(AD2645,0),'CM-VL-G-C-GL-B-T-ClassRimThickn'!$B$1:$B$112,'CM-VL-G-C-GL-B-T-ClassRimThickn'!$C$1:$C$112,0,1,1),AD2645)</f>
        <v>88</v>
      </c>
      <c r="AF2645" s="24">
        <v>88</v>
      </c>
      <c r="AG2645" s="24">
        <f>IF(AF2645&gt;900,_xlfn.XLOOKUP(ROUND(AF2645,0),'CM-VL-G-C-GL-B-T-ClassRimThickn'!$B$1:$B$112,'CM-VL-G-C-GL-B-T-ClassRimThickn'!$C$1:$C$112,0,1,1),AF2645)</f>
        <v>88</v>
      </c>
      <c r="AH2645" s="24">
        <v>28.5</v>
      </c>
      <c r="AI2645" s="24">
        <v>28.5</v>
      </c>
      <c r="AJ2645" s="24">
        <v>28</v>
      </c>
      <c r="AK2645" s="24">
        <v>28.5</v>
      </c>
      <c r="AL2645" s="24">
        <v>29</v>
      </c>
      <c r="AM2645" s="24">
        <v>28.5</v>
      </c>
      <c r="AN2645" s="24">
        <v>28</v>
      </c>
      <c r="AO2645" s="24">
        <v>29</v>
      </c>
      <c r="AP2645" s="24">
        <v>29</v>
      </c>
      <c r="AQ2645" s="24">
        <v>28.5</v>
      </c>
      <c r="AR2645" s="24">
        <v>29</v>
      </c>
      <c r="AS2645" s="24">
        <v>28</v>
      </c>
      <c r="AT2645" s="24">
        <v>28</v>
      </c>
      <c r="AU2645" s="24">
        <v>28</v>
      </c>
      <c r="AV2645" s="24">
        <v>28</v>
      </c>
      <c r="AW2645" s="24">
        <v>28</v>
      </c>
      <c r="AX2645" s="24">
        <v>28</v>
      </c>
      <c r="AY2645" s="24">
        <v>28</v>
      </c>
      <c r="AZ2645" s="24">
        <v>28</v>
      </c>
      <c r="BA2645" s="24">
        <v>29</v>
      </c>
      <c r="BB2645" s="24">
        <v>28.5</v>
      </c>
      <c r="BC2645" s="24">
        <v>28.5</v>
      </c>
      <c r="BD2645" s="24">
        <v>28</v>
      </c>
      <c r="BE2645" s="24">
        <v>28</v>
      </c>
      <c r="CD2645" s="24">
        <v>110</v>
      </c>
      <c r="CE2645" s="24">
        <v>110</v>
      </c>
      <c r="CF2645" s="24">
        <v>105</v>
      </c>
      <c r="CG2645" s="24">
        <v>100</v>
      </c>
      <c r="CH2645" s="24">
        <v>95</v>
      </c>
      <c r="CI2645" s="24">
        <v>95</v>
      </c>
      <c r="CO2645" s="34">
        <f t="shared" si="177"/>
        <v>1130770</v>
      </c>
    </row>
    <row r="2646" spans="1:93" ht="15">
      <c r="A2646" s="23" t="s">
        <v>205</v>
      </c>
      <c r="B2646" s="52">
        <v>43325</v>
      </c>
      <c r="C2646" s="25" t="str">
        <f t="shared" si="176"/>
        <v/>
      </c>
      <c r="G2646" s="24">
        <f t="shared" si="178"/>
        <v>219</v>
      </c>
      <c r="H2646" s="24">
        <v>1142840</v>
      </c>
      <c r="I2646" s="24" t="str">
        <f t="shared" si="175"/>
        <v/>
      </c>
      <c r="K2646" s="24">
        <f>IF(J2646&gt;900,_xlfn.XLOOKUP(ROUND(J2646,0),'CM-VL-G-C-GL-B-T-ClassRimThickn'!$B$1:$B$112,'CM-VL-G-C-GL-B-T-ClassRimThickn'!$C$1:$C$112,0,1,1),J2646)</f>
        <v>0</v>
      </c>
      <c r="L2646" s="24">
        <v>84</v>
      </c>
      <c r="M2646" s="24">
        <f>IF(L2646&gt;900,_xlfn.XLOOKUP(ROUND(L2646,0),'CM-VL-G-C-GL-B-T-ClassRimThickn'!$B$1:$B$112,'CM-VL-G-C-GL-B-T-ClassRimThickn'!$C$1:$C$112,0,1,1),L2646)</f>
        <v>84</v>
      </c>
      <c r="N2646" s="24">
        <v>85</v>
      </c>
      <c r="O2646" s="24">
        <f>IF(N2646&gt;900,_xlfn.XLOOKUP(ROUND(N2646,0),'CM-VL-G-C-GL-B-T-ClassRimThickn'!$B$1:$B$112,'CM-VL-G-C-GL-B-T-ClassRimThickn'!$C$1:$C$112,0,1,1),N2646)</f>
        <v>85</v>
      </c>
      <c r="P2646" s="24">
        <v>85</v>
      </c>
      <c r="Q2646" s="24">
        <f>IF(P2646&gt;900,_xlfn.XLOOKUP(ROUND(P2646,0),'CM-VL-G-C-GL-B-T-ClassRimThickn'!$B$1:$B$112,'CM-VL-G-C-GL-B-T-ClassRimThickn'!$C$1:$C$112,0,1,1),P2646)</f>
        <v>85</v>
      </c>
      <c r="S2646" s="24">
        <f>IF(R2646&gt;900,_xlfn.XLOOKUP(ROUND(R2646,0),'CM-VL-G-C-GL-B-T-ClassRimThickn'!$B$1:$B$112,'CM-VL-G-C-GL-B-T-ClassRimThickn'!$C$1:$C$112,0,1,1),R2646)</f>
        <v>0</v>
      </c>
      <c r="T2646" s="24">
        <v>85</v>
      </c>
      <c r="U2646" s="24">
        <f>IF(T2646&gt;900,_xlfn.XLOOKUP(ROUND(T2646,0),'CM-VL-G-C-GL-B-T-ClassRimThickn'!$B$1:$B$112,'CM-VL-G-C-GL-B-T-ClassRimThickn'!$C$1:$C$112,0,1,1),T2646)</f>
        <v>85</v>
      </c>
      <c r="V2646" s="24">
        <v>85</v>
      </c>
      <c r="W2646" s="24">
        <f>IF(V2646&gt;900,_xlfn.XLOOKUP(ROUND(V2646,0),'CM-VL-G-C-GL-B-T-ClassRimThickn'!$B$1:$B$112,'CM-VL-G-C-GL-B-T-ClassRimThickn'!$C$1:$C$112,0,1,1),V2646)</f>
        <v>85</v>
      </c>
      <c r="X2646" s="24">
        <v>85</v>
      </c>
      <c r="Y2646" s="24">
        <f>IF(X2646&gt;900,_xlfn.XLOOKUP(ROUND(X2646,0),'CM-VL-G-C-GL-B-T-ClassRimThickn'!$B$1:$B$112,'CM-VL-G-C-GL-B-T-ClassRimThickn'!$C$1:$C$112,0,1,1),X2646)</f>
        <v>85</v>
      </c>
      <c r="Z2646" s="24">
        <v>85</v>
      </c>
      <c r="AA2646" s="24">
        <f>IF(Z2646&gt;900,_xlfn.XLOOKUP(ROUND(Z2646,0),'CM-VL-G-C-GL-B-T-ClassRimThickn'!$B$1:$B$112,'CM-VL-G-C-GL-B-T-ClassRimThickn'!$C$1:$C$112,0,1,1),Z2646)</f>
        <v>85</v>
      </c>
      <c r="AB2646" s="24">
        <v>84</v>
      </c>
      <c r="AC2646" s="24">
        <f>IF(AB2646&gt;900,_xlfn.XLOOKUP(ROUND(AB2646,0),'CM-VL-G-C-GL-B-T-ClassRimThickn'!$B$1:$B$112,'CM-VL-G-C-GL-B-T-ClassRimThickn'!$C$1:$C$112,0,1,1),AB2646)</f>
        <v>84</v>
      </c>
      <c r="AD2646" s="24">
        <v>84</v>
      </c>
      <c r="AE2646" s="24">
        <f>IF(AD2646&gt;900,_xlfn.XLOOKUP(ROUND(AD2646,0),'CM-VL-G-C-GL-B-T-ClassRimThickn'!$B$1:$B$112,'CM-VL-G-C-GL-B-T-ClassRimThickn'!$C$1:$C$112,0,1,1),AD2646)</f>
        <v>84</v>
      </c>
      <c r="AF2646" s="24">
        <v>85</v>
      </c>
      <c r="AG2646" s="24">
        <f>IF(AF2646&gt;900,_xlfn.XLOOKUP(ROUND(AF2646,0),'CM-VL-G-C-GL-B-T-ClassRimThickn'!$B$1:$B$112,'CM-VL-G-C-GL-B-T-ClassRimThickn'!$C$1:$C$112,0,1,1),AF2646)</f>
        <v>85</v>
      </c>
      <c r="AH2646" s="24">
        <v>28</v>
      </c>
      <c r="AI2646" s="24">
        <v>28</v>
      </c>
      <c r="AJ2646" s="24">
        <v>28</v>
      </c>
      <c r="AK2646" s="24">
        <v>28</v>
      </c>
      <c r="AL2646" s="24">
        <v>28</v>
      </c>
      <c r="AM2646" s="24">
        <v>28</v>
      </c>
      <c r="AN2646" s="24">
        <v>28</v>
      </c>
      <c r="AO2646" s="24">
        <v>28</v>
      </c>
      <c r="AP2646" s="24">
        <v>28</v>
      </c>
      <c r="AQ2646" s="24">
        <v>28</v>
      </c>
      <c r="AR2646" s="24">
        <v>28</v>
      </c>
      <c r="AS2646" s="24">
        <v>28</v>
      </c>
      <c r="AT2646" s="24">
        <v>28</v>
      </c>
      <c r="AU2646" s="24">
        <v>28</v>
      </c>
      <c r="AV2646" s="24">
        <v>28</v>
      </c>
      <c r="AW2646" s="24">
        <v>28</v>
      </c>
      <c r="AX2646" s="24">
        <v>28</v>
      </c>
      <c r="AY2646" s="24">
        <v>28</v>
      </c>
      <c r="AZ2646" s="24">
        <v>28</v>
      </c>
      <c r="BA2646" s="24">
        <v>28</v>
      </c>
      <c r="BB2646" s="24">
        <v>28</v>
      </c>
      <c r="BC2646" s="24">
        <v>28</v>
      </c>
      <c r="BD2646" s="24">
        <v>28</v>
      </c>
      <c r="BE2646" s="24">
        <v>28</v>
      </c>
      <c r="BF2646" s="24">
        <v>0</v>
      </c>
      <c r="BG2646" s="24">
        <v>0</v>
      </c>
      <c r="BH2646" s="24">
        <v>0</v>
      </c>
      <c r="BI2646" s="24">
        <v>0</v>
      </c>
      <c r="BJ2646" s="24">
        <v>0</v>
      </c>
      <c r="BL2646" s="24">
        <v>0</v>
      </c>
      <c r="BM2646" s="24">
        <v>0</v>
      </c>
      <c r="BN2646" s="24">
        <v>0</v>
      </c>
      <c r="BO2646" s="24">
        <v>0</v>
      </c>
      <c r="BP2646" s="24">
        <v>0</v>
      </c>
      <c r="BQ2646" s="24">
        <v>0</v>
      </c>
      <c r="BR2646" s="24">
        <v>0</v>
      </c>
      <c r="BS2646" s="24">
        <v>0</v>
      </c>
      <c r="BT2646" s="24">
        <v>0</v>
      </c>
      <c r="BU2646" s="24">
        <v>0</v>
      </c>
      <c r="BV2646" s="24">
        <v>0</v>
      </c>
      <c r="BW2646" s="24">
        <v>0</v>
      </c>
      <c r="BX2646" s="24">
        <v>0</v>
      </c>
      <c r="BY2646" s="24">
        <v>0</v>
      </c>
      <c r="BZ2646" s="24">
        <v>0</v>
      </c>
      <c r="CB2646" s="24">
        <v>0</v>
      </c>
      <c r="CC2646" s="24">
        <v>0</v>
      </c>
      <c r="CD2646" s="24">
        <v>120</v>
      </c>
      <c r="CE2646" s="24">
        <v>120</v>
      </c>
      <c r="CF2646" s="24">
        <v>120</v>
      </c>
      <c r="CG2646" s="24">
        <v>120</v>
      </c>
      <c r="CH2646" s="24">
        <v>120</v>
      </c>
      <c r="CI2646" s="24">
        <v>120</v>
      </c>
      <c r="CO2646" s="34">
        <f t="shared" si="177"/>
        <v>1142840</v>
      </c>
    </row>
    <row r="2647" spans="1:93" ht="15">
      <c r="A2647" s="23" t="s">
        <v>205</v>
      </c>
      <c r="B2647" s="52">
        <v>43473</v>
      </c>
      <c r="C2647" s="25" t="str">
        <f t="shared" si="176"/>
        <v/>
      </c>
      <c r="G2647" s="24">
        <f t="shared" si="178"/>
        <v>148</v>
      </c>
      <c r="H2647" s="24">
        <v>1157871</v>
      </c>
      <c r="I2647" s="24" t="str">
        <f t="shared" si="175"/>
        <v/>
      </c>
      <c r="K2647" s="24">
        <f>IF(J2647&gt;900,_xlfn.XLOOKUP(ROUND(J2647,0),'CM-VL-G-C-GL-B-T-ClassRimThickn'!$B$1:$B$112,'CM-VL-G-C-GL-B-T-ClassRimThickn'!$C$1:$C$112,0,1,1),J2647)</f>
        <v>0</v>
      </c>
      <c r="L2647" s="24">
        <v>85</v>
      </c>
      <c r="M2647" s="24">
        <f>IF(L2647&gt;900,_xlfn.XLOOKUP(ROUND(L2647,0),'CM-VL-G-C-GL-B-T-ClassRimThickn'!$B$1:$B$112,'CM-VL-G-C-GL-B-T-ClassRimThickn'!$C$1:$C$112,0,1,1),L2647)</f>
        <v>85</v>
      </c>
      <c r="N2647" s="24">
        <v>85</v>
      </c>
      <c r="O2647" s="24">
        <f>IF(N2647&gt;900,_xlfn.XLOOKUP(ROUND(N2647,0),'CM-VL-G-C-GL-B-T-ClassRimThickn'!$B$1:$B$112,'CM-VL-G-C-GL-B-T-ClassRimThickn'!$C$1:$C$112,0,1,1),N2647)</f>
        <v>85</v>
      </c>
      <c r="P2647" s="24">
        <v>85</v>
      </c>
      <c r="Q2647" s="24">
        <f>IF(P2647&gt;900,_xlfn.XLOOKUP(ROUND(P2647,0),'CM-VL-G-C-GL-B-T-ClassRimThickn'!$B$1:$B$112,'CM-VL-G-C-GL-B-T-ClassRimThickn'!$C$1:$C$112,0,1,1),P2647)</f>
        <v>85</v>
      </c>
      <c r="S2647" s="24">
        <f>IF(R2647&gt;900,_xlfn.XLOOKUP(ROUND(R2647,0),'CM-VL-G-C-GL-B-T-ClassRimThickn'!$B$1:$B$112,'CM-VL-G-C-GL-B-T-ClassRimThickn'!$C$1:$C$112,0,1,1),R2647)</f>
        <v>0</v>
      </c>
      <c r="T2647" s="24">
        <v>85</v>
      </c>
      <c r="U2647" s="24">
        <f>IF(T2647&gt;900,_xlfn.XLOOKUP(ROUND(T2647,0),'CM-VL-G-C-GL-B-T-ClassRimThickn'!$B$1:$B$112,'CM-VL-G-C-GL-B-T-ClassRimThickn'!$C$1:$C$112,0,1,1),T2647)</f>
        <v>85</v>
      </c>
      <c r="V2647" s="24">
        <v>85</v>
      </c>
      <c r="W2647" s="24">
        <f>IF(V2647&gt;900,_xlfn.XLOOKUP(ROUND(V2647,0),'CM-VL-G-C-GL-B-T-ClassRimThickn'!$B$1:$B$112,'CM-VL-G-C-GL-B-T-ClassRimThickn'!$C$1:$C$112,0,1,1),V2647)</f>
        <v>85</v>
      </c>
      <c r="X2647" s="24">
        <v>85</v>
      </c>
      <c r="Y2647" s="24">
        <f>IF(X2647&gt;900,_xlfn.XLOOKUP(ROUND(X2647,0),'CM-VL-G-C-GL-B-T-ClassRimThickn'!$B$1:$B$112,'CM-VL-G-C-GL-B-T-ClassRimThickn'!$C$1:$C$112,0,1,1),X2647)</f>
        <v>85</v>
      </c>
      <c r="Z2647" s="24">
        <v>85</v>
      </c>
      <c r="AA2647" s="24">
        <f>IF(Z2647&gt;900,_xlfn.XLOOKUP(ROUND(Z2647,0),'CM-VL-G-C-GL-B-T-ClassRimThickn'!$B$1:$B$112,'CM-VL-G-C-GL-B-T-ClassRimThickn'!$C$1:$C$112,0,1,1),Z2647)</f>
        <v>85</v>
      </c>
      <c r="AB2647" s="24">
        <v>85</v>
      </c>
      <c r="AC2647" s="24">
        <f>IF(AB2647&gt;900,_xlfn.XLOOKUP(ROUND(AB2647,0),'CM-VL-G-C-GL-B-T-ClassRimThickn'!$B$1:$B$112,'CM-VL-G-C-GL-B-T-ClassRimThickn'!$C$1:$C$112,0,1,1),AB2647)</f>
        <v>85</v>
      </c>
      <c r="AD2647" s="24">
        <v>85</v>
      </c>
      <c r="AE2647" s="24">
        <f>IF(AD2647&gt;900,_xlfn.XLOOKUP(ROUND(AD2647,0),'CM-VL-G-C-GL-B-T-ClassRimThickn'!$B$1:$B$112,'CM-VL-G-C-GL-B-T-ClassRimThickn'!$C$1:$C$112,0,1,1),AD2647)</f>
        <v>85</v>
      </c>
      <c r="AF2647" s="24">
        <v>85</v>
      </c>
      <c r="AG2647" s="24">
        <f>IF(AF2647&gt;900,_xlfn.XLOOKUP(ROUND(AF2647,0),'CM-VL-G-C-GL-B-T-ClassRimThickn'!$B$1:$B$112,'CM-VL-G-C-GL-B-T-ClassRimThickn'!$C$1:$C$112,0,1,1),AF2647)</f>
        <v>85</v>
      </c>
      <c r="AH2647" s="24">
        <v>26</v>
      </c>
      <c r="AI2647" s="24">
        <v>27</v>
      </c>
      <c r="AJ2647" s="24">
        <v>28</v>
      </c>
      <c r="AK2647" s="24">
        <v>27</v>
      </c>
      <c r="AL2647" s="24">
        <v>28</v>
      </c>
      <c r="AM2647" s="24">
        <v>28</v>
      </c>
      <c r="AN2647" s="24">
        <v>26</v>
      </c>
      <c r="AO2647" s="24">
        <v>28</v>
      </c>
      <c r="AP2647" s="24">
        <v>27</v>
      </c>
      <c r="AQ2647" s="24">
        <v>27</v>
      </c>
      <c r="AR2647" s="24">
        <v>28</v>
      </c>
      <c r="AS2647" s="24">
        <v>27</v>
      </c>
      <c r="AT2647" s="24">
        <v>29</v>
      </c>
      <c r="AU2647" s="24">
        <v>29</v>
      </c>
      <c r="AV2647" s="24">
        <v>29</v>
      </c>
      <c r="AW2647" s="24">
        <v>29</v>
      </c>
      <c r="AX2647" s="24">
        <v>29</v>
      </c>
      <c r="AY2647" s="24">
        <v>28</v>
      </c>
      <c r="AZ2647" s="24">
        <v>29</v>
      </c>
      <c r="BA2647" s="24">
        <v>29</v>
      </c>
      <c r="BB2647" s="24">
        <v>29</v>
      </c>
      <c r="BC2647" s="24">
        <v>29</v>
      </c>
      <c r="BD2647" s="24">
        <v>28</v>
      </c>
      <c r="BE2647" s="24">
        <v>28</v>
      </c>
      <c r="BF2647" s="24">
        <v>0</v>
      </c>
      <c r="BG2647" s="24">
        <v>0</v>
      </c>
      <c r="BH2647" s="24">
        <v>0</v>
      </c>
      <c r="BI2647" s="24">
        <v>0</v>
      </c>
      <c r="BJ2647" s="24">
        <v>0</v>
      </c>
      <c r="BL2647" s="24">
        <v>0</v>
      </c>
      <c r="BM2647" s="24">
        <v>0</v>
      </c>
      <c r="BN2647" s="24">
        <v>0</v>
      </c>
      <c r="BO2647" s="24">
        <v>0</v>
      </c>
      <c r="BP2647" s="24">
        <v>0</v>
      </c>
      <c r="BQ2647" s="24">
        <v>0</v>
      </c>
      <c r="BR2647" s="24">
        <v>0</v>
      </c>
      <c r="BS2647" s="24">
        <v>0</v>
      </c>
      <c r="BT2647" s="24">
        <v>0</v>
      </c>
      <c r="BU2647" s="24">
        <v>0</v>
      </c>
      <c r="BV2647" s="24">
        <v>0</v>
      </c>
      <c r="BW2647" s="24">
        <v>0</v>
      </c>
      <c r="BX2647" s="24">
        <v>0</v>
      </c>
      <c r="BY2647" s="24">
        <v>0</v>
      </c>
      <c r="BZ2647" s="24">
        <v>0</v>
      </c>
      <c r="CB2647" s="24">
        <v>0</v>
      </c>
      <c r="CC2647" s="24">
        <v>0</v>
      </c>
      <c r="CD2647" s="24">
        <v>120</v>
      </c>
      <c r="CE2647" s="24">
        <v>120</v>
      </c>
      <c r="CF2647" s="24">
        <v>130</v>
      </c>
      <c r="CG2647" s="24">
        <v>125</v>
      </c>
      <c r="CH2647" s="24">
        <v>125</v>
      </c>
      <c r="CI2647" s="24">
        <v>125</v>
      </c>
      <c r="CO2647" s="34">
        <f t="shared" si="177"/>
        <v>1157871</v>
      </c>
    </row>
    <row r="2648" spans="1:93" ht="15">
      <c r="A2648" s="23" t="s">
        <v>206</v>
      </c>
      <c r="B2648" s="52">
        <v>40053</v>
      </c>
      <c r="C2648" s="25" t="str">
        <f t="shared" si="176"/>
        <v/>
      </c>
      <c r="G2648" s="24" t="str">
        <f t="shared" si="178"/>
        <v/>
      </c>
      <c r="H2648" s="24">
        <v>324366</v>
      </c>
      <c r="I2648" s="24" t="str">
        <f t="shared" si="175"/>
        <v/>
      </c>
      <c r="K2648" s="24">
        <f>IF(J2648&gt;900,_xlfn.XLOOKUP(ROUND(J2648,0),'CM-VL-G-C-GL-B-T-ClassRimThickn'!$B$1:$B$112,'CM-VL-G-C-GL-B-T-ClassRimThickn'!$C$1:$C$112,0,1,1),J2648)</f>
        <v>0</v>
      </c>
      <c r="L2648" s="24">
        <v>63</v>
      </c>
      <c r="M2648" s="24">
        <f>IF(L2648&gt;900,_xlfn.XLOOKUP(ROUND(L2648,0),'CM-VL-G-C-GL-B-T-ClassRimThickn'!$B$1:$B$112,'CM-VL-G-C-GL-B-T-ClassRimThickn'!$C$1:$C$112,0,1,1),L2648)</f>
        <v>63</v>
      </c>
      <c r="N2648" s="24">
        <v>63</v>
      </c>
      <c r="O2648" s="24">
        <f>IF(N2648&gt;900,_xlfn.XLOOKUP(ROUND(N2648,0),'CM-VL-G-C-GL-B-T-ClassRimThickn'!$B$1:$B$112,'CM-VL-G-C-GL-B-T-ClassRimThickn'!$C$1:$C$112,0,1,1),N2648)</f>
        <v>63</v>
      </c>
      <c r="P2648" s="24">
        <v>60</v>
      </c>
      <c r="Q2648" s="24">
        <f>IF(P2648&gt;900,_xlfn.XLOOKUP(ROUND(P2648,0),'CM-VL-G-C-GL-B-T-ClassRimThickn'!$B$1:$B$112,'CM-VL-G-C-GL-B-T-ClassRimThickn'!$C$1:$C$112,0,1,1),P2648)</f>
        <v>60</v>
      </c>
      <c r="S2648" s="24">
        <f>IF(R2648&gt;900,_xlfn.XLOOKUP(ROUND(R2648,0),'CM-VL-G-C-GL-B-T-ClassRimThickn'!$B$1:$B$112,'CM-VL-G-C-GL-B-T-ClassRimThickn'!$C$1:$C$112,0,1,1),R2648)</f>
        <v>0</v>
      </c>
      <c r="T2648" s="24">
        <v>63</v>
      </c>
      <c r="U2648" s="24">
        <f>IF(T2648&gt;900,_xlfn.XLOOKUP(ROUND(T2648,0),'CM-VL-G-C-GL-B-T-ClassRimThickn'!$B$1:$B$112,'CM-VL-G-C-GL-B-T-ClassRimThickn'!$C$1:$C$112,0,1,1),T2648)</f>
        <v>63</v>
      </c>
      <c r="V2648" s="24">
        <v>65</v>
      </c>
      <c r="W2648" s="24">
        <f>IF(V2648&gt;900,_xlfn.XLOOKUP(ROUND(V2648,0),'CM-VL-G-C-GL-B-T-ClassRimThickn'!$B$1:$B$112,'CM-VL-G-C-GL-B-T-ClassRimThickn'!$C$1:$C$112,0,1,1),V2648)</f>
        <v>65</v>
      </c>
      <c r="X2648" s="24">
        <v>65</v>
      </c>
      <c r="Y2648" s="24">
        <f>IF(X2648&gt;900,_xlfn.XLOOKUP(ROUND(X2648,0),'CM-VL-G-C-GL-B-T-ClassRimThickn'!$B$1:$B$112,'CM-VL-G-C-GL-B-T-ClassRimThickn'!$C$1:$C$112,0,1,1),X2648)</f>
        <v>65</v>
      </c>
      <c r="Z2648" s="24">
        <v>60</v>
      </c>
      <c r="AA2648" s="24">
        <f>IF(Z2648&gt;900,_xlfn.XLOOKUP(ROUND(Z2648,0),'CM-VL-G-C-GL-B-T-ClassRimThickn'!$B$1:$B$112,'CM-VL-G-C-GL-B-T-ClassRimThickn'!$C$1:$C$112,0,1,1),Z2648)</f>
        <v>60</v>
      </c>
      <c r="AB2648" s="24">
        <v>60</v>
      </c>
      <c r="AC2648" s="24">
        <f>IF(AB2648&gt;900,_xlfn.XLOOKUP(ROUND(AB2648,0),'CM-VL-G-C-GL-B-T-ClassRimThickn'!$B$1:$B$112,'CM-VL-G-C-GL-B-T-ClassRimThickn'!$C$1:$C$112,0,1,1),AB2648)</f>
        <v>60</v>
      </c>
      <c r="AD2648" s="24">
        <v>60</v>
      </c>
      <c r="AE2648" s="24">
        <f>IF(AD2648&gt;900,_xlfn.XLOOKUP(ROUND(AD2648,0),'CM-VL-G-C-GL-B-T-ClassRimThickn'!$B$1:$B$112,'CM-VL-G-C-GL-B-T-ClassRimThickn'!$C$1:$C$112,0,1,1),AD2648)</f>
        <v>60</v>
      </c>
      <c r="AF2648" s="24">
        <v>63</v>
      </c>
      <c r="AG2648" s="24">
        <f>IF(AF2648&gt;900,_xlfn.XLOOKUP(ROUND(AF2648,0),'CM-VL-G-C-GL-B-T-ClassRimThickn'!$B$1:$B$112,'CM-VL-G-C-GL-B-T-ClassRimThickn'!$C$1:$C$112,0,1,1),AF2648)</f>
        <v>63</v>
      </c>
      <c r="AH2648" s="24">
        <v>29</v>
      </c>
      <c r="AI2648" s="24">
        <v>29</v>
      </c>
      <c r="AJ2648" s="24">
        <v>29</v>
      </c>
      <c r="AK2648" s="24">
        <v>25</v>
      </c>
      <c r="AL2648" s="24">
        <v>27</v>
      </c>
      <c r="AM2648" s="24">
        <v>28</v>
      </c>
      <c r="AN2648" s="24">
        <v>29</v>
      </c>
      <c r="AO2648" s="24">
        <v>29</v>
      </c>
      <c r="AP2648" s="24">
        <v>30</v>
      </c>
      <c r="AQ2648" s="24">
        <v>27</v>
      </c>
      <c r="AR2648" s="24">
        <v>30</v>
      </c>
      <c r="AS2648" s="24">
        <v>31</v>
      </c>
      <c r="AT2648" s="24">
        <v>29</v>
      </c>
      <c r="AU2648" s="24">
        <v>29</v>
      </c>
      <c r="AV2648" s="24">
        <v>29</v>
      </c>
      <c r="AW2648" s="24">
        <v>30</v>
      </c>
      <c r="AX2648" s="24">
        <v>30</v>
      </c>
      <c r="AY2648" s="24">
        <v>30</v>
      </c>
      <c r="AZ2648" s="24">
        <v>30</v>
      </c>
      <c r="BA2648" s="24">
        <v>29</v>
      </c>
      <c r="BB2648" s="24">
        <v>30</v>
      </c>
      <c r="BC2648" s="24">
        <v>30</v>
      </c>
      <c r="BD2648" s="24">
        <v>29</v>
      </c>
      <c r="BE2648" s="24">
        <v>30</v>
      </c>
      <c r="BF2648" s="24">
        <v>0</v>
      </c>
      <c r="BG2648" s="24">
        <v>0</v>
      </c>
      <c r="BH2648" s="24">
        <v>0</v>
      </c>
      <c r="BI2648" s="24">
        <v>0.2</v>
      </c>
      <c r="BJ2648" s="24">
        <v>0</v>
      </c>
      <c r="BL2648" s="24">
        <v>0.2</v>
      </c>
      <c r="BM2648" s="24">
        <v>0</v>
      </c>
      <c r="BN2648" s="24">
        <v>0</v>
      </c>
      <c r="BO2648" s="24">
        <v>0.3</v>
      </c>
      <c r="BP2648" s="24">
        <v>0.8</v>
      </c>
      <c r="BQ2648" s="24">
        <v>0.2</v>
      </c>
      <c r="BR2648" s="24">
        <v>0</v>
      </c>
      <c r="BS2648" s="24">
        <v>0</v>
      </c>
      <c r="BT2648" s="24">
        <v>0</v>
      </c>
      <c r="BU2648" s="24">
        <v>0.2</v>
      </c>
      <c r="BV2648" s="24">
        <v>0</v>
      </c>
      <c r="BW2648" s="24">
        <v>0</v>
      </c>
      <c r="BX2648" s="24">
        <v>0</v>
      </c>
      <c r="BY2648" s="24">
        <v>0</v>
      </c>
      <c r="BZ2648" s="24">
        <v>0</v>
      </c>
      <c r="CB2648" s="24">
        <v>0</v>
      </c>
      <c r="CC2648" s="24">
        <v>0</v>
      </c>
      <c r="CD2648" s="24">
        <v>105</v>
      </c>
      <c r="CE2648" s="24">
        <v>109</v>
      </c>
      <c r="CF2648" s="24">
        <v>100</v>
      </c>
      <c r="CG2648" s="24">
        <v>100</v>
      </c>
      <c r="CH2648" s="24">
        <v>100</v>
      </c>
      <c r="CI2648" s="24">
        <v>99</v>
      </c>
      <c r="CO2648" s="34">
        <f t="shared" si="177"/>
        <v>324366</v>
      </c>
    </row>
    <row r="2649" spans="1:93" ht="15">
      <c r="A2649" s="23" t="s">
        <v>206</v>
      </c>
      <c r="B2649" s="52">
        <v>40187</v>
      </c>
      <c r="C2649" s="25" t="str">
        <f t="shared" si="176"/>
        <v/>
      </c>
      <c r="G2649" s="24">
        <f t="shared" si="178"/>
        <v>134</v>
      </c>
      <c r="H2649" s="24">
        <v>386013</v>
      </c>
      <c r="I2649" s="24" t="str">
        <f t="shared" si="175"/>
        <v/>
      </c>
      <c r="K2649" s="24">
        <f>IF(J2649&gt;900,_xlfn.XLOOKUP(ROUND(J2649,0),'CM-VL-G-C-GL-B-T-ClassRimThickn'!$B$1:$B$112,'CM-VL-G-C-GL-B-T-ClassRimThickn'!$C$1:$C$112,0,1,1),J2649)</f>
        <v>0</v>
      </c>
      <c r="L2649" s="24">
        <v>70</v>
      </c>
      <c r="M2649" s="24">
        <f>IF(L2649&gt;900,_xlfn.XLOOKUP(ROUND(L2649,0),'CM-VL-G-C-GL-B-T-ClassRimThickn'!$B$1:$B$112,'CM-VL-G-C-GL-B-T-ClassRimThickn'!$C$1:$C$112,0,1,1),L2649)</f>
        <v>70</v>
      </c>
      <c r="N2649" s="24">
        <v>64</v>
      </c>
      <c r="O2649" s="24">
        <f>IF(N2649&gt;900,_xlfn.XLOOKUP(ROUND(N2649,0),'CM-VL-G-C-GL-B-T-ClassRimThickn'!$B$1:$B$112,'CM-VL-G-C-GL-B-T-ClassRimThickn'!$C$1:$C$112,0,1,1),N2649)</f>
        <v>64</v>
      </c>
      <c r="P2649" s="24">
        <v>63</v>
      </c>
      <c r="Q2649" s="24">
        <f>IF(P2649&gt;900,_xlfn.XLOOKUP(ROUND(P2649,0),'CM-VL-G-C-GL-B-T-ClassRimThickn'!$B$1:$B$112,'CM-VL-G-C-GL-B-T-ClassRimThickn'!$C$1:$C$112,0,1,1),P2649)</f>
        <v>63</v>
      </c>
      <c r="S2649" s="24">
        <f>IF(R2649&gt;900,_xlfn.XLOOKUP(ROUND(R2649,0),'CM-VL-G-C-GL-B-T-ClassRimThickn'!$B$1:$B$112,'CM-VL-G-C-GL-B-T-ClassRimThickn'!$C$1:$C$112,0,1,1),R2649)</f>
        <v>0</v>
      </c>
      <c r="T2649" s="24">
        <v>65</v>
      </c>
      <c r="U2649" s="24">
        <f>IF(T2649&gt;900,_xlfn.XLOOKUP(ROUND(T2649,0),'CM-VL-G-C-GL-B-T-ClassRimThickn'!$B$1:$B$112,'CM-VL-G-C-GL-B-T-ClassRimThickn'!$C$1:$C$112,0,1,1),T2649)</f>
        <v>65</v>
      </c>
      <c r="V2649" s="24">
        <v>70</v>
      </c>
      <c r="W2649" s="24">
        <f>IF(V2649&gt;900,_xlfn.XLOOKUP(ROUND(V2649,0),'CM-VL-G-C-GL-B-T-ClassRimThickn'!$B$1:$B$112,'CM-VL-G-C-GL-B-T-ClassRimThickn'!$C$1:$C$112,0,1,1),V2649)</f>
        <v>70</v>
      </c>
      <c r="X2649" s="24">
        <v>70</v>
      </c>
      <c r="Y2649" s="24">
        <f>IF(X2649&gt;900,_xlfn.XLOOKUP(ROUND(X2649,0),'CM-VL-G-C-GL-B-T-ClassRimThickn'!$B$1:$B$112,'CM-VL-G-C-GL-B-T-ClassRimThickn'!$C$1:$C$112,0,1,1),X2649)</f>
        <v>70</v>
      </c>
      <c r="Z2649" s="24">
        <v>66</v>
      </c>
      <c r="AA2649" s="24">
        <f>IF(Z2649&gt;900,_xlfn.XLOOKUP(ROUND(Z2649,0),'CM-VL-G-C-GL-B-T-ClassRimThickn'!$B$1:$B$112,'CM-VL-G-C-GL-B-T-ClassRimThickn'!$C$1:$C$112,0,1,1),Z2649)</f>
        <v>66</v>
      </c>
      <c r="AB2649" s="24">
        <v>65</v>
      </c>
      <c r="AC2649" s="24">
        <f>IF(AB2649&gt;900,_xlfn.XLOOKUP(ROUND(AB2649,0),'CM-VL-G-C-GL-B-T-ClassRimThickn'!$B$1:$B$112,'CM-VL-G-C-GL-B-T-ClassRimThickn'!$C$1:$C$112,0,1,1),AB2649)</f>
        <v>65</v>
      </c>
      <c r="AD2649" s="24">
        <v>64</v>
      </c>
      <c r="AE2649" s="24">
        <f>IF(AD2649&gt;900,_xlfn.XLOOKUP(ROUND(AD2649,0),'CM-VL-G-C-GL-B-T-ClassRimThickn'!$B$1:$B$112,'CM-VL-G-C-GL-B-T-ClassRimThickn'!$C$1:$C$112,0,1,1),AD2649)</f>
        <v>64</v>
      </c>
      <c r="AF2649" s="24">
        <v>65</v>
      </c>
      <c r="AG2649" s="24">
        <f>IF(AF2649&gt;900,_xlfn.XLOOKUP(ROUND(AF2649,0),'CM-VL-G-C-GL-B-T-ClassRimThickn'!$B$1:$B$112,'CM-VL-G-C-GL-B-T-ClassRimThickn'!$C$1:$C$112,0,1,1),AF2649)</f>
        <v>65</v>
      </c>
      <c r="AH2649" s="24">
        <v>26</v>
      </c>
      <c r="AI2649" s="24">
        <v>28</v>
      </c>
      <c r="AJ2649" s="24">
        <v>28</v>
      </c>
      <c r="AK2649" s="24">
        <v>24</v>
      </c>
      <c r="AL2649" s="24">
        <v>27</v>
      </c>
      <c r="AM2649" s="24">
        <v>25</v>
      </c>
      <c r="AN2649" s="24">
        <v>25</v>
      </c>
      <c r="AO2649" s="24">
        <v>26</v>
      </c>
      <c r="AP2649" s="24">
        <v>26</v>
      </c>
      <c r="AQ2649" s="24">
        <v>24</v>
      </c>
      <c r="AR2649" s="24">
        <v>27</v>
      </c>
      <c r="AS2649" s="24">
        <v>28</v>
      </c>
      <c r="AT2649" s="24">
        <v>30</v>
      </c>
      <c r="AU2649" s="24">
        <v>31</v>
      </c>
      <c r="AV2649" s="24">
        <v>30</v>
      </c>
      <c r="AW2649" s="24">
        <v>33</v>
      </c>
      <c r="AX2649" s="24">
        <v>29</v>
      </c>
      <c r="AY2649" s="24">
        <v>32</v>
      </c>
      <c r="AZ2649" s="24">
        <v>30</v>
      </c>
      <c r="BA2649" s="24">
        <v>30</v>
      </c>
      <c r="BB2649" s="24">
        <v>29</v>
      </c>
      <c r="BC2649" s="24">
        <v>30</v>
      </c>
      <c r="BD2649" s="24">
        <v>29</v>
      </c>
      <c r="BE2649" s="24">
        <v>31</v>
      </c>
      <c r="BF2649" s="24">
        <v>1.5</v>
      </c>
      <c r="BG2649" s="24">
        <v>1</v>
      </c>
      <c r="BH2649" s="24">
        <v>1</v>
      </c>
      <c r="BI2649" s="24">
        <v>2</v>
      </c>
      <c r="BJ2649" s="24">
        <v>1</v>
      </c>
      <c r="BL2649" s="24">
        <v>1</v>
      </c>
      <c r="BM2649" s="24">
        <v>1</v>
      </c>
      <c r="BN2649" s="24">
        <v>1</v>
      </c>
      <c r="BO2649" s="24">
        <v>1.5</v>
      </c>
      <c r="BP2649" s="24">
        <v>1</v>
      </c>
      <c r="BQ2649" s="24">
        <v>1.5</v>
      </c>
      <c r="BR2649" s="24">
        <v>1</v>
      </c>
      <c r="BS2649" s="24">
        <v>0</v>
      </c>
      <c r="BT2649" s="24">
        <v>0.5</v>
      </c>
      <c r="BU2649" s="24">
        <v>1</v>
      </c>
      <c r="BV2649" s="24">
        <v>0.5</v>
      </c>
      <c r="BW2649" s="24">
        <v>1</v>
      </c>
      <c r="BX2649" s="24">
        <v>1</v>
      </c>
      <c r="BY2649" s="24">
        <v>0.5</v>
      </c>
      <c r="BZ2649" s="24">
        <v>0.5</v>
      </c>
      <c r="CB2649" s="24">
        <v>0</v>
      </c>
      <c r="CC2649" s="24">
        <v>0.5</v>
      </c>
      <c r="CO2649" s="34">
        <f t="shared" si="177"/>
        <v>386013</v>
      </c>
    </row>
    <row r="2650" spans="1:93" ht="15">
      <c r="A2650" s="23" t="s">
        <v>206</v>
      </c>
      <c r="B2650" s="52">
        <v>40220</v>
      </c>
      <c r="C2650" s="25" t="str">
        <f t="shared" si="176"/>
        <v/>
      </c>
      <c r="G2650" s="24">
        <f t="shared" si="178"/>
        <v>33</v>
      </c>
      <c r="H2650" s="24">
        <v>399928</v>
      </c>
      <c r="I2650" s="24" t="str">
        <f t="shared" si="175"/>
        <v/>
      </c>
      <c r="K2650" s="24">
        <f>IF(J2650&gt;900,_xlfn.XLOOKUP(ROUND(J2650,0),'CM-VL-G-C-GL-B-T-ClassRimThickn'!$B$1:$B$112,'CM-VL-G-C-GL-B-T-ClassRimThickn'!$C$1:$C$112,0,1,1),J2650)</f>
        <v>0</v>
      </c>
      <c r="L2650" s="24">
        <v>961.8</v>
      </c>
      <c r="M2650" s="24">
        <f>IF(L2650&gt;900,_xlfn.XLOOKUP(ROUND(L2650,0),'CM-VL-G-C-GL-B-T-ClassRimThickn'!$B$1:$B$112,'CM-VL-G-C-GL-B-T-ClassRimThickn'!$C$1:$C$112,0,1,1),L2650)</f>
        <v>58</v>
      </c>
      <c r="N2650" s="24">
        <v>957.4</v>
      </c>
      <c r="O2650" s="24">
        <f>IF(N2650&gt;900,_xlfn.XLOOKUP(ROUND(N2650,0),'CM-VL-G-C-GL-B-T-ClassRimThickn'!$B$1:$B$112,'CM-VL-G-C-GL-B-T-ClassRimThickn'!$C$1:$C$112,0,1,1),N2650)</f>
        <v>55.5</v>
      </c>
      <c r="P2650" s="24">
        <v>941.1</v>
      </c>
      <c r="Q2650" s="24">
        <f>IF(P2650&gt;900,_xlfn.XLOOKUP(ROUND(P2650,0),'CM-VL-G-C-GL-B-T-ClassRimThickn'!$B$1:$B$112,'CM-VL-G-C-GL-B-T-ClassRimThickn'!$C$1:$C$112,0,1,1),P2650)</f>
        <v>47.5</v>
      </c>
      <c r="S2650" s="24">
        <f>IF(R2650&gt;900,_xlfn.XLOOKUP(ROUND(R2650,0),'CM-VL-G-C-GL-B-T-ClassRimThickn'!$B$1:$B$112,'CM-VL-G-C-GL-B-T-ClassRimThickn'!$C$1:$C$112,0,1,1),R2650)</f>
        <v>0</v>
      </c>
      <c r="T2650" s="24">
        <v>951.4</v>
      </c>
      <c r="U2650" s="24">
        <f>IF(T2650&gt;900,_xlfn.XLOOKUP(ROUND(T2650,0),'CM-VL-G-C-GL-B-T-ClassRimThickn'!$B$1:$B$112,'CM-VL-G-C-GL-B-T-ClassRimThickn'!$C$1:$C$112,0,1,1),T2650)</f>
        <v>52.5</v>
      </c>
      <c r="V2650" s="24">
        <v>961.5</v>
      </c>
      <c r="W2650" s="24">
        <f>IF(V2650&gt;900,_xlfn.XLOOKUP(ROUND(V2650,0),'CM-VL-G-C-GL-B-T-ClassRimThickn'!$B$1:$B$112,'CM-VL-G-C-GL-B-T-ClassRimThickn'!$C$1:$C$112,0,1,1),V2650)</f>
        <v>58</v>
      </c>
      <c r="X2650" s="24">
        <v>961.8</v>
      </c>
      <c r="Y2650" s="24">
        <f>IF(X2650&gt;900,_xlfn.XLOOKUP(ROUND(X2650,0),'CM-VL-G-C-GL-B-T-ClassRimThickn'!$B$1:$B$112,'CM-VL-G-C-GL-B-T-ClassRimThickn'!$C$1:$C$112,0,1,1),X2650)</f>
        <v>58</v>
      </c>
      <c r="Z2650" s="24">
        <v>957.8</v>
      </c>
      <c r="AA2650" s="24">
        <f>IF(Z2650&gt;900,_xlfn.XLOOKUP(ROUND(Z2650,0),'CM-VL-G-C-GL-B-T-ClassRimThickn'!$B$1:$B$112,'CM-VL-G-C-GL-B-T-ClassRimThickn'!$C$1:$C$112,0,1,1),Z2650)</f>
        <v>56</v>
      </c>
      <c r="AB2650" s="24">
        <v>941.2</v>
      </c>
      <c r="AC2650" s="24">
        <f>IF(AB2650&gt;900,_xlfn.XLOOKUP(ROUND(AB2650,0),'CM-VL-G-C-GL-B-T-ClassRimThickn'!$B$1:$B$112,'CM-VL-G-C-GL-B-T-ClassRimThickn'!$C$1:$C$112,0,1,1),AB2650)</f>
        <v>47.5</v>
      </c>
      <c r="AD2650" s="24">
        <v>951.6</v>
      </c>
      <c r="AE2650" s="24">
        <f>IF(AD2650&gt;900,_xlfn.XLOOKUP(ROUND(AD2650,0),'CM-VL-G-C-GL-B-T-ClassRimThickn'!$B$1:$B$112,'CM-VL-G-C-GL-B-T-ClassRimThickn'!$C$1:$C$112,0,1,1),AD2650)</f>
        <v>53</v>
      </c>
      <c r="AF2650" s="24">
        <v>951.4</v>
      </c>
      <c r="AG2650" s="24">
        <f>IF(AF2650&gt;900,_xlfn.XLOOKUP(ROUND(AF2650,0),'CM-VL-G-C-GL-B-T-ClassRimThickn'!$B$1:$B$112,'CM-VL-G-C-GL-B-T-ClassRimThickn'!$C$1:$C$112,0,1,1),AF2650)</f>
        <v>52.5</v>
      </c>
      <c r="AH2650" s="24">
        <v>29</v>
      </c>
      <c r="AI2650" s="24">
        <v>30</v>
      </c>
      <c r="AJ2650" s="24">
        <v>29</v>
      </c>
      <c r="AK2650" s="24">
        <v>28</v>
      </c>
      <c r="AL2650" s="24">
        <v>30</v>
      </c>
      <c r="AM2650" s="24">
        <v>29</v>
      </c>
      <c r="AN2650" s="24">
        <v>28</v>
      </c>
      <c r="AO2650" s="24">
        <v>29</v>
      </c>
      <c r="AP2650" s="24">
        <v>28</v>
      </c>
      <c r="AQ2650" s="24">
        <v>28</v>
      </c>
      <c r="AR2650" s="24">
        <v>30</v>
      </c>
      <c r="AS2650" s="24">
        <v>30</v>
      </c>
      <c r="CO2650" s="34">
        <f t="shared" si="177"/>
        <v>399928</v>
      </c>
    </row>
    <row r="2651" spans="1:93" ht="15">
      <c r="A2651" s="23" t="s">
        <v>206</v>
      </c>
      <c r="B2651" s="52">
        <v>40265</v>
      </c>
      <c r="C2651" s="25" t="str">
        <f t="shared" si="176"/>
        <v/>
      </c>
      <c r="G2651" s="24">
        <f t="shared" si="178"/>
        <v>45</v>
      </c>
      <c r="H2651" s="27">
        <v>414191</v>
      </c>
      <c r="I2651" s="24" t="str">
        <f t="shared" si="175"/>
        <v/>
      </c>
      <c r="K2651" s="24">
        <f>IF(J2651&gt;900,_xlfn.XLOOKUP(ROUND(J2651,0),'CM-VL-G-C-GL-B-T-ClassRimThickn'!$B$1:$B$112,'CM-VL-G-C-GL-B-T-ClassRimThickn'!$C$1:$C$112,0,1,1),J2651)</f>
        <v>0</v>
      </c>
      <c r="L2651" s="24">
        <v>62</v>
      </c>
      <c r="M2651" s="24">
        <f>IF(L2651&gt;900,_xlfn.XLOOKUP(ROUND(L2651,0),'CM-VL-G-C-GL-B-T-ClassRimThickn'!$B$1:$B$112,'CM-VL-G-C-GL-B-T-ClassRimThickn'!$C$1:$C$112,0,1,1),L2651)</f>
        <v>62</v>
      </c>
      <c r="N2651" s="24">
        <v>60</v>
      </c>
      <c r="O2651" s="24">
        <f>IF(N2651&gt;900,_xlfn.XLOOKUP(ROUND(N2651,0),'CM-VL-G-C-GL-B-T-ClassRimThickn'!$B$1:$B$112,'CM-VL-G-C-GL-B-T-ClassRimThickn'!$C$1:$C$112,0,1,1),N2651)</f>
        <v>60</v>
      </c>
      <c r="P2651" s="24">
        <v>51</v>
      </c>
      <c r="Q2651" s="24">
        <f>IF(P2651&gt;900,_xlfn.XLOOKUP(ROUND(P2651,0),'CM-VL-G-C-GL-B-T-ClassRimThickn'!$B$1:$B$112,'CM-VL-G-C-GL-B-T-ClassRimThickn'!$C$1:$C$112,0,1,1),P2651)</f>
        <v>51</v>
      </c>
      <c r="S2651" s="24">
        <f>IF(R2651&gt;900,_xlfn.XLOOKUP(ROUND(R2651,0),'CM-VL-G-C-GL-B-T-ClassRimThickn'!$B$1:$B$112,'CM-VL-G-C-GL-B-T-ClassRimThickn'!$C$1:$C$112,0,1,1),R2651)</f>
        <v>0</v>
      </c>
      <c r="T2651" s="24">
        <v>56</v>
      </c>
      <c r="U2651" s="24">
        <f>IF(T2651&gt;900,_xlfn.XLOOKUP(ROUND(T2651,0),'CM-VL-G-C-GL-B-T-ClassRimThickn'!$B$1:$B$112,'CM-VL-G-C-GL-B-T-ClassRimThickn'!$C$1:$C$112,0,1,1),T2651)</f>
        <v>56</v>
      </c>
      <c r="V2651" s="24">
        <v>62</v>
      </c>
      <c r="W2651" s="24">
        <f>IF(V2651&gt;900,_xlfn.XLOOKUP(ROUND(V2651,0),'CM-VL-G-C-GL-B-T-ClassRimThickn'!$B$1:$B$112,'CM-VL-G-C-GL-B-T-ClassRimThickn'!$C$1:$C$112,0,1,1),V2651)</f>
        <v>62</v>
      </c>
      <c r="X2651" s="24">
        <v>63</v>
      </c>
      <c r="Y2651" s="24">
        <f>IF(X2651&gt;900,_xlfn.XLOOKUP(ROUND(X2651,0),'CM-VL-G-C-GL-B-T-ClassRimThickn'!$B$1:$B$112,'CM-VL-G-C-GL-B-T-ClassRimThickn'!$C$1:$C$112,0,1,1),X2651)</f>
        <v>63</v>
      </c>
      <c r="Z2651" s="24">
        <v>60</v>
      </c>
      <c r="AA2651" s="24">
        <f>IF(Z2651&gt;900,_xlfn.XLOOKUP(ROUND(Z2651,0),'CM-VL-G-C-GL-B-T-ClassRimThickn'!$B$1:$B$112,'CM-VL-G-C-GL-B-T-ClassRimThickn'!$C$1:$C$112,0,1,1),Z2651)</f>
        <v>60</v>
      </c>
      <c r="AB2651" s="24">
        <v>51</v>
      </c>
      <c r="AC2651" s="24">
        <f>IF(AB2651&gt;900,_xlfn.XLOOKUP(ROUND(AB2651,0),'CM-VL-G-C-GL-B-T-ClassRimThickn'!$B$1:$B$112,'CM-VL-G-C-GL-B-T-ClassRimThickn'!$C$1:$C$112,0,1,1),AB2651)</f>
        <v>51</v>
      </c>
      <c r="AD2651" s="24">
        <v>55</v>
      </c>
      <c r="AE2651" s="24">
        <f>IF(AD2651&gt;900,_xlfn.XLOOKUP(ROUND(AD2651,0),'CM-VL-G-C-GL-B-T-ClassRimThickn'!$B$1:$B$112,'CM-VL-G-C-GL-B-T-ClassRimThickn'!$C$1:$C$112,0,1,1),AD2651)</f>
        <v>55</v>
      </c>
      <c r="AF2651" s="24">
        <v>56</v>
      </c>
      <c r="AG2651" s="24">
        <f>IF(AF2651&gt;900,_xlfn.XLOOKUP(ROUND(AF2651,0),'CM-VL-G-C-GL-B-T-ClassRimThickn'!$B$1:$B$112,'CM-VL-G-C-GL-B-T-ClassRimThickn'!$C$1:$C$112,0,1,1),AF2651)</f>
        <v>56</v>
      </c>
      <c r="AH2651" s="24">
        <v>26</v>
      </c>
      <c r="AI2651" s="24">
        <v>28</v>
      </c>
      <c r="AJ2651" s="24">
        <v>26</v>
      </c>
      <c r="AK2651" s="24">
        <v>26</v>
      </c>
      <c r="AL2651" s="24">
        <v>27</v>
      </c>
      <c r="AM2651" s="24">
        <v>26</v>
      </c>
      <c r="AN2651" s="24">
        <v>26</v>
      </c>
      <c r="AO2651" s="24">
        <v>28</v>
      </c>
      <c r="AP2651" s="24">
        <v>25</v>
      </c>
      <c r="AQ2651" s="24">
        <v>26</v>
      </c>
      <c r="AR2651" s="24">
        <v>29</v>
      </c>
      <c r="AS2651" s="24">
        <v>27</v>
      </c>
      <c r="AT2651" s="24">
        <v>28</v>
      </c>
      <c r="AU2651" s="24">
        <v>28</v>
      </c>
      <c r="AV2651" s="24">
        <v>28</v>
      </c>
      <c r="AW2651" s="24">
        <v>28</v>
      </c>
      <c r="AX2651" s="24">
        <v>28</v>
      </c>
      <c r="AY2651" s="24">
        <v>28</v>
      </c>
      <c r="AZ2651" s="24">
        <v>28</v>
      </c>
      <c r="BA2651" s="24">
        <v>28</v>
      </c>
      <c r="BB2651" s="24">
        <v>28</v>
      </c>
      <c r="BC2651" s="24">
        <v>28</v>
      </c>
      <c r="BD2651" s="24">
        <v>28</v>
      </c>
      <c r="BE2651" s="24">
        <v>27</v>
      </c>
      <c r="BF2651" s="24">
        <v>1</v>
      </c>
      <c r="BG2651" s="24">
        <v>0.5</v>
      </c>
      <c r="BH2651" s="24">
        <v>1</v>
      </c>
      <c r="BI2651" s="24">
        <v>1</v>
      </c>
      <c r="BJ2651" s="24">
        <v>1</v>
      </c>
      <c r="BL2651" s="24">
        <v>1</v>
      </c>
      <c r="BM2651" s="24">
        <v>1</v>
      </c>
      <c r="BN2651" s="24">
        <v>1</v>
      </c>
      <c r="BO2651" s="24">
        <v>1</v>
      </c>
      <c r="BP2651" s="24">
        <v>1</v>
      </c>
      <c r="BQ2651" s="24">
        <v>1</v>
      </c>
      <c r="BR2651" s="24">
        <v>0</v>
      </c>
      <c r="BS2651" s="24">
        <v>0</v>
      </c>
      <c r="BT2651" s="24">
        <v>0</v>
      </c>
      <c r="BU2651" s="24">
        <v>0</v>
      </c>
      <c r="BV2651" s="24">
        <v>0</v>
      </c>
      <c r="BW2651" s="24">
        <v>0</v>
      </c>
      <c r="BX2651" s="24">
        <v>0</v>
      </c>
      <c r="BY2651" s="24">
        <v>0</v>
      </c>
      <c r="BZ2651" s="24">
        <v>0</v>
      </c>
      <c r="CB2651" s="24">
        <v>0</v>
      </c>
      <c r="CC2651" s="24">
        <v>0</v>
      </c>
      <c r="CD2651" s="24">
        <v>95</v>
      </c>
      <c r="CE2651" s="24">
        <v>95</v>
      </c>
      <c r="CF2651" s="24">
        <v>95</v>
      </c>
      <c r="CG2651" s="24">
        <v>95</v>
      </c>
      <c r="CH2651" s="24">
        <v>95</v>
      </c>
      <c r="CI2651" s="24">
        <v>95</v>
      </c>
      <c r="CO2651" s="34">
        <f t="shared" si="177"/>
        <v>414191</v>
      </c>
    </row>
    <row r="2652" spans="1:93" ht="15">
      <c r="A2652" s="23" t="s">
        <v>206</v>
      </c>
      <c r="B2652" s="52">
        <v>40419</v>
      </c>
      <c r="C2652" s="25" t="str">
        <f t="shared" si="176"/>
        <v/>
      </c>
      <c r="G2652" s="24">
        <f t="shared" si="178"/>
        <v>154</v>
      </c>
      <c r="H2652" s="24">
        <v>453897</v>
      </c>
      <c r="I2652" s="24" t="str">
        <f t="shared" si="175"/>
        <v/>
      </c>
      <c r="K2652" s="24">
        <f>IF(J2652&gt;900,_xlfn.XLOOKUP(ROUND(J2652,0),'CM-VL-G-C-GL-B-T-ClassRimThickn'!$B$1:$B$112,'CM-VL-G-C-GL-B-T-ClassRimThickn'!$C$1:$C$112,0,1,1),J2652)</f>
        <v>0</v>
      </c>
      <c r="L2652" s="24">
        <v>60</v>
      </c>
      <c r="M2652" s="24">
        <f>IF(L2652&gt;900,_xlfn.XLOOKUP(ROUND(L2652,0),'CM-VL-G-C-GL-B-T-ClassRimThickn'!$B$1:$B$112,'CM-VL-G-C-GL-B-T-ClassRimThickn'!$C$1:$C$112,0,1,1),L2652)</f>
        <v>60</v>
      </c>
      <c r="N2652" s="24">
        <v>57</v>
      </c>
      <c r="O2652" s="24">
        <f>IF(N2652&gt;900,_xlfn.XLOOKUP(ROUND(N2652,0),'CM-VL-G-C-GL-B-T-ClassRimThickn'!$B$1:$B$112,'CM-VL-G-C-GL-B-T-ClassRimThickn'!$C$1:$C$112,0,1,1),N2652)</f>
        <v>57</v>
      </c>
      <c r="P2652" s="24">
        <v>49</v>
      </c>
      <c r="Q2652" s="24">
        <f>IF(P2652&gt;900,_xlfn.XLOOKUP(ROUND(P2652,0),'CM-VL-G-C-GL-B-T-ClassRimThickn'!$B$1:$B$112,'CM-VL-G-C-GL-B-T-ClassRimThickn'!$C$1:$C$112,0,1,1),P2652)</f>
        <v>49</v>
      </c>
      <c r="S2652" s="24">
        <f>IF(R2652&gt;900,_xlfn.XLOOKUP(ROUND(R2652,0),'CM-VL-G-C-GL-B-T-ClassRimThickn'!$B$1:$B$112,'CM-VL-G-C-GL-B-T-ClassRimThickn'!$C$1:$C$112,0,1,1),R2652)</f>
        <v>0</v>
      </c>
      <c r="T2652" s="24">
        <v>55</v>
      </c>
      <c r="U2652" s="24">
        <f>IF(T2652&gt;900,_xlfn.XLOOKUP(ROUND(T2652,0),'CM-VL-G-C-GL-B-T-ClassRimThickn'!$B$1:$B$112,'CM-VL-G-C-GL-B-T-ClassRimThickn'!$C$1:$C$112,0,1,1),T2652)</f>
        <v>55</v>
      </c>
      <c r="V2652" s="24">
        <v>60</v>
      </c>
      <c r="W2652" s="24">
        <f>IF(V2652&gt;900,_xlfn.XLOOKUP(ROUND(V2652,0),'CM-VL-G-C-GL-B-T-ClassRimThickn'!$B$1:$B$112,'CM-VL-G-C-GL-B-T-ClassRimThickn'!$C$1:$C$112,0,1,1),V2652)</f>
        <v>60</v>
      </c>
      <c r="X2652" s="24">
        <v>59</v>
      </c>
      <c r="Y2652" s="24">
        <f>IF(X2652&gt;900,_xlfn.XLOOKUP(ROUND(X2652,0),'CM-VL-G-C-GL-B-T-ClassRimThickn'!$B$1:$B$112,'CM-VL-G-C-GL-B-T-ClassRimThickn'!$C$1:$C$112,0,1,1),X2652)</f>
        <v>59</v>
      </c>
      <c r="Z2652" s="24">
        <v>56</v>
      </c>
      <c r="AA2652" s="24">
        <f>IF(Z2652&gt;900,_xlfn.XLOOKUP(ROUND(Z2652,0),'CM-VL-G-C-GL-B-T-ClassRimThickn'!$B$1:$B$112,'CM-VL-G-C-GL-B-T-ClassRimThickn'!$C$1:$C$112,0,1,1),Z2652)</f>
        <v>56</v>
      </c>
      <c r="AB2652" s="24">
        <v>49</v>
      </c>
      <c r="AC2652" s="24">
        <f>IF(AB2652&gt;900,_xlfn.XLOOKUP(ROUND(AB2652,0),'CM-VL-G-C-GL-B-T-ClassRimThickn'!$B$1:$B$112,'CM-VL-G-C-GL-B-T-ClassRimThickn'!$C$1:$C$112,0,1,1),AB2652)</f>
        <v>49</v>
      </c>
      <c r="AD2652" s="24">
        <v>54</v>
      </c>
      <c r="AE2652" s="24">
        <f>IF(AD2652&gt;900,_xlfn.XLOOKUP(ROUND(AD2652,0),'CM-VL-G-C-GL-B-T-ClassRimThickn'!$B$1:$B$112,'CM-VL-G-C-GL-B-T-ClassRimThickn'!$C$1:$C$112,0,1,1),AD2652)</f>
        <v>54</v>
      </c>
      <c r="AF2652" s="24">
        <v>54</v>
      </c>
      <c r="AG2652" s="24">
        <f>IF(AF2652&gt;900,_xlfn.XLOOKUP(ROUND(AF2652,0),'CM-VL-G-C-GL-B-T-ClassRimThickn'!$B$1:$B$112,'CM-VL-G-C-GL-B-T-ClassRimThickn'!$C$1:$C$112,0,1,1),AF2652)</f>
        <v>54</v>
      </c>
      <c r="AH2652" s="24">
        <v>24</v>
      </c>
      <c r="AI2652" s="24">
        <v>26.5</v>
      </c>
      <c r="AJ2652" s="24">
        <v>23</v>
      </c>
      <c r="AK2652" s="24">
        <v>24</v>
      </c>
      <c r="AL2652" s="24">
        <v>26</v>
      </c>
      <c r="AM2652" s="24">
        <v>23</v>
      </c>
      <c r="AN2652" s="24">
        <v>25.5</v>
      </c>
      <c r="AO2652" s="24">
        <v>26</v>
      </c>
      <c r="AP2652" s="24">
        <v>24</v>
      </c>
      <c r="AQ2652" s="24">
        <v>25</v>
      </c>
      <c r="AR2652" s="24">
        <v>28</v>
      </c>
      <c r="AS2652" s="24">
        <v>26</v>
      </c>
      <c r="AT2652" s="24">
        <v>28.5</v>
      </c>
      <c r="AU2652" s="24">
        <v>28.5</v>
      </c>
      <c r="AV2652" s="24">
        <v>29</v>
      </c>
      <c r="AW2652" s="24">
        <v>28.5</v>
      </c>
      <c r="AX2652" s="24">
        <v>28</v>
      </c>
      <c r="AY2652" s="24">
        <v>28</v>
      </c>
      <c r="AZ2652" s="24">
        <v>28.5</v>
      </c>
      <c r="BA2652" s="24">
        <v>28</v>
      </c>
      <c r="BB2652" s="24">
        <v>29</v>
      </c>
      <c r="BC2652" s="24">
        <v>29.5</v>
      </c>
      <c r="BD2652" s="24">
        <v>29</v>
      </c>
      <c r="BE2652" s="24">
        <v>28.5</v>
      </c>
      <c r="BF2652" s="24">
        <v>0.5</v>
      </c>
      <c r="BG2652" s="24">
        <v>1</v>
      </c>
      <c r="BH2652" s="24">
        <v>0.5</v>
      </c>
      <c r="BI2652" s="24">
        <v>0.5</v>
      </c>
      <c r="BJ2652" s="24">
        <v>0.5</v>
      </c>
      <c r="BL2652" s="24">
        <v>1</v>
      </c>
      <c r="BM2652" s="24">
        <v>0.5</v>
      </c>
      <c r="BN2652" s="24">
        <v>0.5</v>
      </c>
      <c r="BO2652" s="24">
        <v>0.5</v>
      </c>
      <c r="BP2652" s="24">
        <v>1</v>
      </c>
      <c r="BQ2652" s="24">
        <v>0.5</v>
      </c>
      <c r="BR2652" s="24">
        <v>0.5</v>
      </c>
      <c r="BS2652" s="24">
        <v>0</v>
      </c>
      <c r="BT2652" s="24">
        <v>1</v>
      </c>
      <c r="BU2652" s="24">
        <v>0.5</v>
      </c>
      <c r="BV2652" s="24">
        <v>0</v>
      </c>
      <c r="BW2652" s="24">
        <v>1</v>
      </c>
      <c r="BX2652" s="24">
        <v>0.5</v>
      </c>
      <c r="BY2652" s="24">
        <v>0.5</v>
      </c>
      <c r="BZ2652" s="24">
        <v>0.5</v>
      </c>
      <c r="CB2652" s="24">
        <v>0.5</v>
      </c>
      <c r="CC2652" s="24">
        <v>1</v>
      </c>
      <c r="CD2652" s="24">
        <v>95</v>
      </c>
      <c r="CE2652" s="24">
        <v>103</v>
      </c>
      <c r="CF2652" s="24">
        <v>98</v>
      </c>
      <c r="CG2652" s="24">
        <v>95</v>
      </c>
      <c r="CH2652" s="24">
        <v>95</v>
      </c>
      <c r="CI2652" s="24">
        <v>93</v>
      </c>
      <c r="CO2652" s="34">
        <f t="shared" si="177"/>
        <v>453897</v>
      </c>
    </row>
    <row r="2653" spans="1:93" ht="15">
      <c r="A2653" s="23" t="s">
        <v>206</v>
      </c>
      <c r="B2653" s="52">
        <v>40436</v>
      </c>
      <c r="C2653" s="25" t="str">
        <f t="shared" si="176"/>
        <v/>
      </c>
      <c r="G2653" s="24">
        <f t="shared" si="178"/>
        <v>17</v>
      </c>
      <c r="H2653" s="29">
        <v>456695</v>
      </c>
      <c r="I2653" s="24" t="str">
        <f t="shared" si="175"/>
        <v/>
      </c>
      <c r="K2653" s="24">
        <f>IF(J2653&gt;900,_xlfn.XLOOKUP(ROUND(J2653,0),'CM-VL-G-C-GL-B-T-ClassRimThickn'!$B$1:$B$112,'CM-VL-G-C-GL-B-T-ClassRimThickn'!$C$1:$C$112,0,1,1),J2653)</f>
        <v>0</v>
      </c>
      <c r="L2653" s="24">
        <v>58</v>
      </c>
      <c r="M2653" s="24">
        <f>IF(L2653&gt;900,_xlfn.XLOOKUP(ROUND(L2653,0),'CM-VL-G-C-GL-B-T-ClassRimThickn'!$B$1:$B$112,'CM-VL-G-C-GL-B-T-ClassRimThickn'!$C$1:$C$112,0,1,1),L2653)</f>
        <v>58</v>
      </c>
      <c r="N2653" s="24">
        <v>55</v>
      </c>
      <c r="O2653" s="24">
        <f>IF(N2653&gt;900,_xlfn.XLOOKUP(ROUND(N2653,0),'CM-VL-G-C-GL-B-T-ClassRimThickn'!$B$1:$B$112,'CM-VL-G-C-GL-B-T-ClassRimThickn'!$C$1:$C$112,0,1,1),N2653)</f>
        <v>55</v>
      </c>
      <c r="P2653" s="24">
        <v>46</v>
      </c>
      <c r="Q2653" s="24">
        <f>IF(P2653&gt;900,_xlfn.XLOOKUP(ROUND(P2653,0),'CM-VL-G-C-GL-B-T-ClassRimThickn'!$B$1:$B$112,'CM-VL-G-C-GL-B-T-ClassRimThickn'!$C$1:$C$112,0,1,1),P2653)</f>
        <v>46</v>
      </c>
      <c r="S2653" s="24">
        <f>IF(R2653&gt;900,_xlfn.XLOOKUP(ROUND(R2653,0),'CM-VL-G-C-GL-B-T-ClassRimThickn'!$B$1:$B$112,'CM-VL-G-C-GL-B-T-ClassRimThickn'!$C$1:$C$112,0,1,1),R2653)</f>
        <v>0</v>
      </c>
      <c r="T2653" s="24">
        <v>52</v>
      </c>
      <c r="U2653" s="24">
        <f>IF(T2653&gt;900,_xlfn.XLOOKUP(ROUND(T2653,0),'CM-VL-G-C-GL-B-T-ClassRimThickn'!$B$1:$B$112,'CM-VL-G-C-GL-B-T-ClassRimThickn'!$C$1:$C$112,0,1,1),T2653)</f>
        <v>52</v>
      </c>
      <c r="V2653" s="24">
        <v>57</v>
      </c>
      <c r="W2653" s="24">
        <f>IF(V2653&gt;900,_xlfn.XLOOKUP(ROUND(V2653,0),'CM-VL-G-C-GL-B-T-ClassRimThickn'!$B$1:$B$112,'CM-VL-G-C-GL-B-T-ClassRimThickn'!$C$1:$C$112,0,1,1),V2653)</f>
        <v>57</v>
      </c>
      <c r="X2653" s="24">
        <v>57</v>
      </c>
      <c r="Y2653" s="24">
        <f>IF(X2653&gt;900,_xlfn.XLOOKUP(ROUND(X2653,0),'CM-VL-G-C-GL-B-T-ClassRimThickn'!$B$1:$B$112,'CM-VL-G-C-GL-B-T-ClassRimThickn'!$C$1:$C$112,0,1,1),X2653)</f>
        <v>57</v>
      </c>
      <c r="Z2653" s="24">
        <v>56</v>
      </c>
      <c r="AA2653" s="24">
        <f>IF(Z2653&gt;900,_xlfn.XLOOKUP(ROUND(Z2653,0),'CM-VL-G-C-GL-B-T-ClassRimThickn'!$B$1:$B$112,'CM-VL-G-C-GL-B-T-ClassRimThickn'!$C$1:$C$112,0,1,1),Z2653)</f>
        <v>56</v>
      </c>
      <c r="AB2653" s="24">
        <v>46</v>
      </c>
      <c r="AC2653" s="24">
        <f>IF(AB2653&gt;900,_xlfn.XLOOKUP(ROUND(AB2653,0),'CM-VL-G-C-GL-B-T-ClassRimThickn'!$B$1:$B$112,'CM-VL-G-C-GL-B-T-ClassRimThickn'!$C$1:$C$112,0,1,1),AB2653)</f>
        <v>46</v>
      </c>
      <c r="AD2653" s="24">
        <v>52</v>
      </c>
      <c r="AE2653" s="24">
        <f>IF(AD2653&gt;900,_xlfn.XLOOKUP(ROUND(AD2653,0),'CM-VL-G-C-GL-B-T-ClassRimThickn'!$B$1:$B$112,'CM-VL-G-C-GL-B-T-ClassRimThickn'!$C$1:$C$112,0,1,1),AD2653)</f>
        <v>52</v>
      </c>
      <c r="AF2653" s="24">
        <v>52</v>
      </c>
      <c r="AG2653" s="24">
        <f>IF(AF2653&gt;900,_xlfn.XLOOKUP(ROUND(AF2653,0),'CM-VL-G-C-GL-B-T-ClassRimThickn'!$B$1:$B$112,'CM-VL-G-C-GL-B-T-ClassRimThickn'!$C$1:$C$112,0,1,1),AF2653)</f>
        <v>52</v>
      </c>
      <c r="AH2653" s="24">
        <v>24</v>
      </c>
      <c r="AI2653" s="24">
        <v>27</v>
      </c>
      <c r="AJ2653" s="24">
        <v>23</v>
      </c>
      <c r="AK2653" s="24">
        <v>26</v>
      </c>
      <c r="AL2653" s="24">
        <v>26</v>
      </c>
      <c r="AM2653" s="24">
        <v>23</v>
      </c>
      <c r="AN2653" s="24">
        <v>25</v>
      </c>
      <c r="AO2653" s="24">
        <v>26</v>
      </c>
      <c r="AP2653" s="24">
        <v>24</v>
      </c>
      <c r="AQ2653" s="24">
        <v>25</v>
      </c>
      <c r="AR2653" s="24">
        <v>28</v>
      </c>
      <c r="AS2653" s="24">
        <v>25</v>
      </c>
      <c r="AT2653" s="24">
        <v>29</v>
      </c>
      <c r="AU2653" s="24">
        <v>30.5</v>
      </c>
      <c r="AV2653" s="24">
        <v>28.5</v>
      </c>
      <c r="AW2653" s="24">
        <v>32</v>
      </c>
      <c r="AX2653" s="24">
        <v>28</v>
      </c>
      <c r="AY2653" s="24">
        <v>29</v>
      </c>
      <c r="AZ2653" s="24">
        <v>28.5</v>
      </c>
      <c r="BA2653" s="24">
        <v>28</v>
      </c>
      <c r="BB2653" s="24">
        <v>28.5</v>
      </c>
      <c r="BC2653" s="24">
        <v>28.5</v>
      </c>
      <c r="BD2653" s="24">
        <v>29</v>
      </c>
      <c r="BE2653" s="24">
        <v>29</v>
      </c>
      <c r="BF2653" s="24">
        <v>0.5</v>
      </c>
      <c r="BG2653" s="24">
        <v>0.5</v>
      </c>
      <c r="BH2653" s="24">
        <v>0.5</v>
      </c>
      <c r="BI2653" s="24">
        <v>0.5</v>
      </c>
      <c r="BJ2653" s="24">
        <v>0.5</v>
      </c>
      <c r="BL2653" s="24">
        <v>0.5</v>
      </c>
      <c r="BM2653" s="24">
        <v>0.5</v>
      </c>
      <c r="BN2653" s="24">
        <v>1</v>
      </c>
      <c r="BO2653" s="24">
        <v>0.5</v>
      </c>
      <c r="BP2653" s="24">
        <v>1</v>
      </c>
      <c r="BQ2653" s="24">
        <v>0.5</v>
      </c>
      <c r="BR2653" s="24">
        <v>0.5</v>
      </c>
      <c r="BS2653" s="24">
        <v>0</v>
      </c>
      <c r="BT2653" s="24">
        <v>1</v>
      </c>
      <c r="BU2653" s="24">
        <v>0.5</v>
      </c>
      <c r="BV2653" s="24">
        <v>0</v>
      </c>
      <c r="BW2653" s="24">
        <v>1</v>
      </c>
      <c r="BX2653" s="24">
        <v>0.5</v>
      </c>
      <c r="BY2653" s="24">
        <v>0</v>
      </c>
      <c r="BZ2653" s="24">
        <v>0.5</v>
      </c>
      <c r="CB2653" s="24">
        <v>0</v>
      </c>
      <c r="CC2653" s="24">
        <v>1</v>
      </c>
      <c r="CD2653" s="24">
        <v>98</v>
      </c>
      <c r="CE2653" s="24">
        <v>100</v>
      </c>
      <c r="CF2653" s="24">
        <v>95</v>
      </c>
      <c r="CG2653" s="24">
        <v>88</v>
      </c>
      <c r="CH2653" s="24">
        <v>92</v>
      </c>
      <c r="CI2653" s="24">
        <v>92</v>
      </c>
      <c r="CO2653" s="34">
        <f t="shared" si="177"/>
        <v>456695</v>
      </c>
    </row>
    <row r="2654" spans="1:93" ht="15">
      <c r="A2654" s="23" t="s">
        <v>206</v>
      </c>
      <c r="B2654" s="52">
        <v>40479</v>
      </c>
      <c r="C2654" s="25" t="str">
        <f t="shared" si="176"/>
        <v/>
      </c>
      <c r="G2654" s="24">
        <f t="shared" si="178"/>
        <v>43</v>
      </c>
      <c r="H2654" s="24">
        <v>468208</v>
      </c>
      <c r="I2654" s="24" t="str">
        <f t="shared" si="175"/>
        <v/>
      </c>
      <c r="K2654" s="24">
        <f>IF(J2654&gt;900,_xlfn.XLOOKUP(ROUND(J2654,0),'CM-VL-G-C-GL-B-T-ClassRimThickn'!$B$1:$B$112,'CM-VL-G-C-GL-B-T-ClassRimThickn'!$C$1:$C$112,0,1,1),J2654)</f>
        <v>0</v>
      </c>
      <c r="L2654" s="24">
        <v>56</v>
      </c>
      <c r="M2654" s="24">
        <f>IF(L2654&gt;900,_xlfn.XLOOKUP(ROUND(L2654,0),'CM-VL-G-C-GL-B-T-ClassRimThickn'!$B$1:$B$112,'CM-VL-G-C-GL-B-T-ClassRimThickn'!$C$1:$C$112,0,1,1),L2654)</f>
        <v>56</v>
      </c>
      <c r="N2654" s="24">
        <v>55</v>
      </c>
      <c r="O2654" s="24">
        <f>IF(N2654&gt;900,_xlfn.XLOOKUP(ROUND(N2654,0),'CM-VL-G-C-GL-B-T-ClassRimThickn'!$B$1:$B$112,'CM-VL-G-C-GL-B-T-ClassRimThickn'!$C$1:$C$112,0,1,1),N2654)</f>
        <v>55</v>
      </c>
      <c r="P2654" s="24">
        <v>47</v>
      </c>
      <c r="Q2654" s="24">
        <f>IF(P2654&gt;900,_xlfn.XLOOKUP(ROUND(P2654,0),'CM-VL-G-C-GL-B-T-ClassRimThickn'!$B$1:$B$112,'CM-VL-G-C-GL-B-T-ClassRimThickn'!$C$1:$C$112,0,1,1),P2654)</f>
        <v>47</v>
      </c>
      <c r="S2654" s="24">
        <f>IF(R2654&gt;900,_xlfn.XLOOKUP(ROUND(R2654,0),'CM-VL-G-C-GL-B-T-ClassRimThickn'!$B$1:$B$112,'CM-VL-G-C-GL-B-T-ClassRimThickn'!$C$1:$C$112,0,1,1),R2654)</f>
        <v>0</v>
      </c>
      <c r="T2654" s="24">
        <v>53</v>
      </c>
      <c r="U2654" s="24">
        <f>IF(T2654&gt;900,_xlfn.XLOOKUP(ROUND(T2654,0),'CM-VL-G-C-GL-B-T-ClassRimThickn'!$B$1:$B$112,'CM-VL-G-C-GL-B-T-ClassRimThickn'!$C$1:$C$112,0,1,1),T2654)</f>
        <v>53</v>
      </c>
      <c r="V2654" s="24">
        <v>57</v>
      </c>
      <c r="W2654" s="24">
        <f>IF(V2654&gt;900,_xlfn.XLOOKUP(ROUND(V2654,0),'CM-VL-G-C-GL-B-T-ClassRimThickn'!$B$1:$B$112,'CM-VL-G-C-GL-B-T-ClassRimThickn'!$C$1:$C$112,0,1,1),V2654)</f>
        <v>57</v>
      </c>
      <c r="X2654" s="24">
        <v>57</v>
      </c>
      <c r="Y2654" s="24">
        <f>IF(X2654&gt;900,_xlfn.XLOOKUP(ROUND(X2654,0),'CM-VL-G-C-GL-B-T-ClassRimThickn'!$B$1:$B$112,'CM-VL-G-C-GL-B-T-ClassRimThickn'!$C$1:$C$112,0,1,1),X2654)</f>
        <v>57</v>
      </c>
      <c r="Z2654" s="24">
        <v>55</v>
      </c>
      <c r="AA2654" s="24">
        <f>IF(Z2654&gt;900,_xlfn.XLOOKUP(ROUND(Z2654,0),'CM-VL-G-C-GL-B-T-ClassRimThickn'!$B$1:$B$112,'CM-VL-G-C-GL-B-T-ClassRimThickn'!$C$1:$C$112,0,1,1),Z2654)</f>
        <v>55</v>
      </c>
      <c r="AB2654" s="24">
        <v>47</v>
      </c>
      <c r="AC2654" s="24">
        <f>IF(AB2654&gt;900,_xlfn.XLOOKUP(ROUND(AB2654,0),'CM-VL-G-C-GL-B-T-ClassRimThickn'!$B$1:$B$112,'CM-VL-G-C-GL-B-T-ClassRimThickn'!$C$1:$C$112,0,1,1),AB2654)</f>
        <v>47</v>
      </c>
      <c r="AD2654" s="24">
        <v>53</v>
      </c>
      <c r="AE2654" s="24">
        <f>IF(AD2654&gt;900,_xlfn.XLOOKUP(ROUND(AD2654,0),'CM-VL-G-C-GL-B-T-ClassRimThickn'!$B$1:$B$112,'CM-VL-G-C-GL-B-T-ClassRimThickn'!$C$1:$C$112,0,1,1),AD2654)</f>
        <v>53</v>
      </c>
      <c r="AF2654" s="24">
        <v>53</v>
      </c>
      <c r="AG2654" s="24">
        <f>IF(AF2654&gt;900,_xlfn.XLOOKUP(ROUND(AF2654,0),'CM-VL-G-C-GL-B-T-ClassRimThickn'!$B$1:$B$112,'CM-VL-G-C-GL-B-T-ClassRimThickn'!$C$1:$C$112,0,1,1),AF2654)</f>
        <v>53</v>
      </c>
      <c r="AH2654" s="24">
        <v>24</v>
      </c>
      <c r="AI2654" s="24">
        <v>28</v>
      </c>
      <c r="AJ2654" s="24">
        <v>22</v>
      </c>
      <c r="AK2654" s="24">
        <v>23</v>
      </c>
      <c r="AL2654" s="24">
        <v>26</v>
      </c>
      <c r="AM2654" s="24">
        <v>23</v>
      </c>
      <c r="AN2654" s="24">
        <v>24</v>
      </c>
      <c r="AO2654" s="24">
        <v>25</v>
      </c>
      <c r="AP2654" s="24">
        <v>24</v>
      </c>
      <c r="AQ2654" s="24">
        <v>24</v>
      </c>
      <c r="AR2654" s="24">
        <v>26.5</v>
      </c>
      <c r="AS2654" s="24">
        <v>24</v>
      </c>
      <c r="AT2654" s="24">
        <v>30</v>
      </c>
      <c r="AU2654" s="24">
        <v>29</v>
      </c>
      <c r="AV2654" s="24">
        <v>28</v>
      </c>
      <c r="AW2654" s="24">
        <v>29.5</v>
      </c>
      <c r="AX2654" s="24">
        <v>28.5</v>
      </c>
      <c r="AY2654" s="24">
        <v>28.5</v>
      </c>
      <c r="AZ2654" s="24">
        <v>28.5</v>
      </c>
      <c r="BA2654" s="24">
        <v>29</v>
      </c>
      <c r="BB2654" s="24">
        <v>31</v>
      </c>
      <c r="BC2654" s="24">
        <v>28.5</v>
      </c>
      <c r="BD2654" s="24">
        <v>31</v>
      </c>
      <c r="BE2654" s="24">
        <v>29</v>
      </c>
      <c r="BF2654" s="24">
        <v>0.5</v>
      </c>
      <c r="BG2654" s="24">
        <v>0</v>
      </c>
      <c r="BH2654" s="24">
        <v>0</v>
      </c>
      <c r="BI2654" s="24">
        <v>0</v>
      </c>
      <c r="BJ2654" s="24">
        <v>0</v>
      </c>
      <c r="BL2654" s="24">
        <v>0.5</v>
      </c>
      <c r="BM2654" s="24">
        <v>0</v>
      </c>
      <c r="BN2654" s="24">
        <v>0</v>
      </c>
      <c r="BO2654" s="24">
        <v>0</v>
      </c>
      <c r="BP2654" s="24">
        <v>0</v>
      </c>
      <c r="BQ2654" s="24">
        <v>0</v>
      </c>
      <c r="BR2654" s="24">
        <v>0</v>
      </c>
      <c r="BS2654" s="24">
        <v>0</v>
      </c>
      <c r="BT2654" s="24">
        <v>0</v>
      </c>
      <c r="BU2654" s="24">
        <v>0</v>
      </c>
      <c r="BV2654" s="24">
        <v>0</v>
      </c>
      <c r="BW2654" s="24">
        <v>0</v>
      </c>
      <c r="BX2654" s="24">
        <v>0</v>
      </c>
      <c r="BY2654" s="24">
        <v>0</v>
      </c>
      <c r="BZ2654" s="24">
        <v>0</v>
      </c>
      <c r="CB2654" s="24">
        <v>0</v>
      </c>
      <c r="CC2654" s="24">
        <v>0</v>
      </c>
      <c r="CD2654" s="24">
        <v>90</v>
      </c>
      <c r="CE2654" s="24">
        <v>90</v>
      </c>
      <c r="CF2654" s="24">
        <v>90</v>
      </c>
      <c r="CG2654" s="24">
        <v>88</v>
      </c>
      <c r="CH2654" s="24">
        <v>90</v>
      </c>
      <c r="CI2654" s="24">
        <v>90</v>
      </c>
      <c r="CO2654" s="34">
        <f t="shared" si="177"/>
        <v>468208</v>
      </c>
    </row>
    <row r="2655" spans="1:93" ht="15">
      <c r="A2655" s="23" t="s">
        <v>206</v>
      </c>
      <c r="B2655" s="52">
        <v>40525</v>
      </c>
      <c r="C2655" s="25" t="str">
        <f t="shared" si="176"/>
        <v/>
      </c>
      <c r="G2655" s="24">
        <f t="shared" si="178"/>
        <v>46</v>
      </c>
      <c r="H2655" s="24">
        <v>485213</v>
      </c>
      <c r="I2655" s="24" t="str">
        <f t="shared" si="175"/>
        <v/>
      </c>
      <c r="K2655" s="24">
        <f>IF(J2655&gt;900,_xlfn.XLOOKUP(ROUND(J2655,0),'CM-VL-G-C-GL-B-T-ClassRimThickn'!$B$1:$B$112,'CM-VL-G-C-GL-B-T-ClassRimThickn'!$C$1:$C$112,0,1,1),J2655)</f>
        <v>0</v>
      </c>
      <c r="L2655" s="24">
        <v>57</v>
      </c>
      <c r="M2655" s="24">
        <f>IF(L2655&gt;900,_xlfn.XLOOKUP(ROUND(L2655,0),'CM-VL-G-C-GL-B-T-ClassRimThickn'!$B$1:$B$112,'CM-VL-G-C-GL-B-T-ClassRimThickn'!$C$1:$C$112,0,1,1),L2655)</f>
        <v>57</v>
      </c>
      <c r="N2655" s="24">
        <v>55</v>
      </c>
      <c r="O2655" s="24">
        <f>IF(N2655&gt;900,_xlfn.XLOOKUP(ROUND(N2655,0),'CM-VL-G-C-GL-B-T-ClassRimThickn'!$B$1:$B$112,'CM-VL-G-C-GL-B-T-ClassRimThickn'!$C$1:$C$112,0,1,1),N2655)</f>
        <v>55</v>
      </c>
      <c r="P2655" s="24">
        <v>46</v>
      </c>
      <c r="Q2655" s="24">
        <f>IF(P2655&gt;900,_xlfn.XLOOKUP(ROUND(P2655,0),'CM-VL-G-C-GL-B-T-ClassRimThickn'!$B$1:$B$112,'CM-VL-G-C-GL-B-T-ClassRimThickn'!$C$1:$C$112,0,1,1),P2655)</f>
        <v>46</v>
      </c>
      <c r="S2655" s="24">
        <f>IF(R2655&gt;900,_xlfn.XLOOKUP(ROUND(R2655,0),'CM-VL-G-C-GL-B-T-ClassRimThickn'!$B$1:$B$112,'CM-VL-G-C-GL-B-T-ClassRimThickn'!$C$1:$C$112,0,1,1),R2655)</f>
        <v>0</v>
      </c>
      <c r="T2655" s="24">
        <v>52</v>
      </c>
      <c r="U2655" s="24">
        <f>IF(T2655&gt;900,_xlfn.XLOOKUP(ROUND(T2655,0),'CM-VL-G-C-GL-B-T-ClassRimThickn'!$B$1:$B$112,'CM-VL-G-C-GL-B-T-ClassRimThickn'!$C$1:$C$112,0,1,1),T2655)</f>
        <v>52</v>
      </c>
      <c r="V2655" s="24">
        <v>57</v>
      </c>
      <c r="W2655" s="24">
        <f>IF(V2655&gt;900,_xlfn.XLOOKUP(ROUND(V2655,0),'CM-VL-G-C-GL-B-T-ClassRimThickn'!$B$1:$B$112,'CM-VL-G-C-GL-B-T-ClassRimThickn'!$C$1:$C$112,0,1,1),V2655)</f>
        <v>57</v>
      </c>
      <c r="X2655" s="24">
        <v>57</v>
      </c>
      <c r="Y2655" s="24">
        <f>IF(X2655&gt;900,_xlfn.XLOOKUP(ROUND(X2655,0),'CM-VL-G-C-GL-B-T-ClassRimThickn'!$B$1:$B$112,'CM-VL-G-C-GL-B-T-ClassRimThickn'!$C$1:$C$112,0,1,1),X2655)</f>
        <v>57</v>
      </c>
      <c r="Z2655" s="24">
        <v>55</v>
      </c>
      <c r="AA2655" s="24">
        <f>IF(Z2655&gt;900,_xlfn.XLOOKUP(ROUND(Z2655,0),'CM-VL-G-C-GL-B-T-ClassRimThickn'!$B$1:$B$112,'CM-VL-G-C-GL-B-T-ClassRimThickn'!$C$1:$C$112,0,1,1),Z2655)</f>
        <v>55</v>
      </c>
      <c r="AB2655" s="24">
        <v>46</v>
      </c>
      <c r="AC2655" s="24">
        <f>IF(AB2655&gt;900,_xlfn.XLOOKUP(ROUND(AB2655,0),'CM-VL-G-C-GL-B-T-ClassRimThickn'!$B$1:$B$112,'CM-VL-G-C-GL-B-T-ClassRimThickn'!$C$1:$C$112,0,1,1),AB2655)</f>
        <v>46</v>
      </c>
      <c r="AD2655" s="24">
        <v>52</v>
      </c>
      <c r="AE2655" s="24">
        <f>IF(AD2655&gt;900,_xlfn.XLOOKUP(ROUND(AD2655,0),'CM-VL-G-C-GL-B-T-ClassRimThickn'!$B$1:$B$112,'CM-VL-G-C-GL-B-T-ClassRimThickn'!$C$1:$C$112,0,1,1),AD2655)</f>
        <v>52</v>
      </c>
      <c r="AF2655" s="24">
        <v>52</v>
      </c>
      <c r="AG2655" s="24">
        <f>IF(AF2655&gt;900,_xlfn.XLOOKUP(ROUND(AF2655,0),'CM-VL-G-C-GL-B-T-ClassRimThickn'!$B$1:$B$112,'CM-VL-G-C-GL-B-T-ClassRimThickn'!$C$1:$C$112,0,1,1),AF2655)</f>
        <v>52</v>
      </c>
      <c r="AH2655" s="24">
        <v>24</v>
      </c>
      <c r="AI2655" s="24">
        <v>28</v>
      </c>
      <c r="AJ2655" s="24">
        <v>21</v>
      </c>
      <c r="AK2655" s="24">
        <v>22</v>
      </c>
      <c r="AL2655" s="24">
        <v>26</v>
      </c>
      <c r="AM2655" s="24">
        <v>22</v>
      </c>
      <c r="AN2655" s="24">
        <v>23</v>
      </c>
      <c r="AO2655" s="24">
        <v>27</v>
      </c>
      <c r="AP2655" s="24">
        <v>23</v>
      </c>
      <c r="AQ2655" s="24">
        <v>24</v>
      </c>
      <c r="AR2655" s="24">
        <v>28</v>
      </c>
      <c r="AS2655" s="24">
        <v>26</v>
      </c>
      <c r="AT2655" s="24">
        <v>30</v>
      </c>
      <c r="AU2655" s="24">
        <v>27</v>
      </c>
      <c r="AV2655" s="24">
        <v>27</v>
      </c>
      <c r="AW2655" s="24">
        <v>27</v>
      </c>
      <c r="AX2655" s="24">
        <v>27</v>
      </c>
      <c r="AY2655" s="24">
        <v>28</v>
      </c>
      <c r="AZ2655" s="24">
        <v>29</v>
      </c>
      <c r="BA2655" s="24">
        <v>27</v>
      </c>
      <c r="BB2655" s="24">
        <v>28</v>
      </c>
      <c r="BC2655" s="24">
        <v>27</v>
      </c>
      <c r="BD2655" s="24">
        <v>27</v>
      </c>
      <c r="BE2655" s="24">
        <v>28</v>
      </c>
      <c r="BF2655" s="24">
        <v>1</v>
      </c>
      <c r="BG2655" s="24">
        <v>0</v>
      </c>
      <c r="BH2655" s="24">
        <v>0</v>
      </c>
      <c r="BI2655" s="24">
        <v>0.5</v>
      </c>
      <c r="BJ2655" s="24">
        <v>0.5</v>
      </c>
      <c r="BL2655" s="24">
        <v>1</v>
      </c>
      <c r="BM2655" s="24">
        <v>0.5</v>
      </c>
      <c r="BN2655" s="24">
        <v>0</v>
      </c>
      <c r="BO2655" s="24">
        <v>0.5</v>
      </c>
      <c r="BP2655" s="24">
        <v>1</v>
      </c>
      <c r="BQ2655" s="24">
        <v>0</v>
      </c>
      <c r="BR2655" s="24">
        <v>0.5</v>
      </c>
      <c r="BS2655" s="24">
        <v>0</v>
      </c>
      <c r="BT2655" s="24">
        <v>0.5</v>
      </c>
      <c r="BU2655" s="24">
        <v>0.5</v>
      </c>
      <c r="BV2655" s="24">
        <v>0</v>
      </c>
      <c r="BW2655" s="24">
        <v>0.5</v>
      </c>
      <c r="BX2655" s="24">
        <v>0</v>
      </c>
      <c r="BY2655" s="24">
        <v>0</v>
      </c>
      <c r="BZ2655" s="24">
        <v>0.5</v>
      </c>
      <c r="CB2655" s="24">
        <v>0</v>
      </c>
      <c r="CC2655" s="24">
        <v>0.5</v>
      </c>
      <c r="CD2655" s="24">
        <v>90</v>
      </c>
      <c r="CE2655" s="24">
        <v>90</v>
      </c>
      <c r="CF2655" s="24">
        <v>90</v>
      </c>
      <c r="CG2655" s="24">
        <v>90</v>
      </c>
      <c r="CH2655" s="24">
        <v>90</v>
      </c>
      <c r="CI2655" s="24">
        <v>90</v>
      </c>
      <c r="CO2655" s="34">
        <f t="shared" si="177"/>
        <v>485213</v>
      </c>
    </row>
    <row r="2656" spans="1:93" ht="15">
      <c r="A2656" s="23" t="s">
        <v>206</v>
      </c>
      <c r="B2656" s="52">
        <v>40562</v>
      </c>
      <c r="C2656" s="25" t="str">
        <f t="shared" si="176"/>
        <v/>
      </c>
      <c r="G2656" s="24">
        <f t="shared" si="178"/>
        <v>37</v>
      </c>
      <c r="H2656" s="27">
        <v>493819</v>
      </c>
      <c r="I2656" s="24" t="str">
        <f t="shared" si="175"/>
        <v/>
      </c>
      <c r="K2656" s="24">
        <f>IF(J2656&gt;900,_xlfn.XLOOKUP(ROUND(J2656,0),'CM-VL-G-C-GL-B-T-ClassRimThickn'!$B$1:$B$112,'CM-VL-G-C-GL-B-T-ClassRimThickn'!$C$1:$C$112,0,1,1),J2656)</f>
        <v>0</v>
      </c>
      <c r="L2656" s="24">
        <v>938.7</v>
      </c>
      <c r="M2656" s="24">
        <f>IF(L2656&gt;900,_xlfn.XLOOKUP(ROUND(L2656,0),'CM-VL-G-C-GL-B-T-ClassRimThickn'!$B$1:$B$112,'CM-VL-G-C-GL-B-T-ClassRimThickn'!$C$1:$C$112,0,1,1),L2656)</f>
        <v>46.5</v>
      </c>
      <c r="N2656" s="24">
        <v>928.4</v>
      </c>
      <c r="O2656" s="24">
        <f>IF(N2656&gt;900,_xlfn.XLOOKUP(ROUND(N2656,0),'CM-VL-G-C-GL-B-T-ClassRimThickn'!$B$1:$B$112,'CM-VL-G-C-GL-B-T-ClassRimThickn'!$C$1:$C$112,0,1,1),N2656)</f>
        <v>41</v>
      </c>
      <c r="P2656" s="24">
        <v>929.4</v>
      </c>
      <c r="Q2656" s="24">
        <f>IF(P2656&gt;900,_xlfn.XLOOKUP(ROUND(P2656,0),'CM-VL-G-C-GL-B-T-ClassRimThickn'!$B$1:$B$112,'CM-VL-G-C-GL-B-T-ClassRimThickn'!$C$1:$C$112,0,1,1),P2656)</f>
        <v>41.5</v>
      </c>
      <c r="S2656" s="24">
        <f>IF(R2656&gt;900,_xlfn.XLOOKUP(ROUND(R2656,0),'CM-VL-G-C-GL-B-T-ClassRimThickn'!$B$1:$B$112,'CM-VL-G-C-GL-B-T-ClassRimThickn'!$C$1:$C$112,0,1,1),R2656)</f>
        <v>0</v>
      </c>
      <c r="T2656" s="24">
        <v>929.2</v>
      </c>
      <c r="U2656" s="24">
        <f>IF(T2656&gt;900,_xlfn.XLOOKUP(ROUND(T2656,0),'CM-VL-G-C-GL-B-T-ClassRimThickn'!$B$1:$B$112,'CM-VL-G-C-GL-B-T-ClassRimThickn'!$C$1:$C$112,0,1,1),T2656)</f>
        <v>41.5</v>
      </c>
      <c r="V2656" s="24">
        <v>928.5</v>
      </c>
      <c r="W2656" s="24">
        <f>IF(V2656&gt;900,_xlfn.XLOOKUP(ROUND(V2656,0),'CM-VL-G-C-GL-B-T-ClassRimThickn'!$B$1:$B$112,'CM-VL-G-C-GL-B-T-ClassRimThickn'!$C$1:$C$112,0,1,1),V2656)</f>
        <v>41.5</v>
      </c>
      <c r="X2656" s="24">
        <v>938.3</v>
      </c>
      <c r="Y2656" s="24">
        <f>IF(X2656&gt;900,_xlfn.XLOOKUP(ROUND(X2656,0),'CM-VL-G-C-GL-B-T-ClassRimThickn'!$B$1:$B$112,'CM-VL-G-C-GL-B-T-ClassRimThickn'!$C$1:$C$112,0,1,1),X2656)</f>
        <v>46</v>
      </c>
      <c r="Z2656" s="24">
        <v>928.7</v>
      </c>
      <c r="AA2656" s="24">
        <f>IF(Z2656&gt;900,_xlfn.XLOOKUP(ROUND(Z2656,0),'CM-VL-G-C-GL-B-T-ClassRimThickn'!$B$1:$B$112,'CM-VL-G-C-GL-B-T-ClassRimThickn'!$C$1:$C$112,0,1,1),Z2656)</f>
        <v>41.5</v>
      </c>
      <c r="AB2656" s="24">
        <v>929</v>
      </c>
      <c r="AC2656" s="24">
        <f>IF(AB2656&gt;900,_xlfn.XLOOKUP(ROUND(AB2656,0),'CM-VL-G-C-GL-B-T-ClassRimThickn'!$B$1:$B$112,'CM-VL-G-C-GL-B-T-ClassRimThickn'!$C$1:$C$112,0,1,1),AB2656)</f>
        <v>41.5</v>
      </c>
      <c r="AD2656" s="24">
        <v>930.7</v>
      </c>
      <c r="AE2656" s="24">
        <f>IF(AD2656&gt;900,_xlfn.XLOOKUP(ROUND(AD2656,0),'CM-VL-G-C-GL-B-T-ClassRimThickn'!$B$1:$B$112,'CM-VL-G-C-GL-B-T-ClassRimThickn'!$C$1:$C$112,0,1,1),AD2656)</f>
        <v>42.5</v>
      </c>
      <c r="AF2656" s="24">
        <v>929.3</v>
      </c>
      <c r="AG2656" s="24">
        <f>IF(AF2656&gt;900,_xlfn.XLOOKUP(ROUND(AF2656,0),'CM-VL-G-C-GL-B-T-ClassRimThickn'!$B$1:$B$112,'CM-VL-G-C-GL-B-T-ClassRimThickn'!$C$1:$C$112,0,1,1),AF2656)</f>
        <v>41.5</v>
      </c>
      <c r="AH2656" s="24">
        <v>30</v>
      </c>
      <c r="AI2656" s="24">
        <v>30</v>
      </c>
      <c r="AJ2656" s="24">
        <v>28</v>
      </c>
      <c r="AK2656" s="24">
        <v>23</v>
      </c>
      <c r="AL2656" s="24">
        <v>30</v>
      </c>
      <c r="AM2656" s="24">
        <v>26</v>
      </c>
      <c r="AN2656" s="24">
        <v>29</v>
      </c>
      <c r="AO2656" s="24">
        <v>30</v>
      </c>
      <c r="AP2656" s="24">
        <v>29</v>
      </c>
      <c r="AQ2656" s="24">
        <v>24</v>
      </c>
      <c r="AR2656" s="24">
        <v>30</v>
      </c>
      <c r="AS2656" s="24">
        <v>27</v>
      </c>
      <c r="AT2656" s="24">
        <v>24</v>
      </c>
      <c r="AU2656" s="24">
        <v>27</v>
      </c>
      <c r="AV2656" s="24">
        <v>21</v>
      </c>
      <c r="AW2656" s="24">
        <v>21</v>
      </c>
      <c r="AX2656" s="24">
        <v>25</v>
      </c>
      <c r="AY2656" s="24">
        <v>19</v>
      </c>
      <c r="AZ2656" s="24">
        <v>22</v>
      </c>
      <c r="BA2656" s="24">
        <v>26</v>
      </c>
      <c r="BB2656" s="24">
        <v>22</v>
      </c>
      <c r="BC2656" s="24">
        <v>23</v>
      </c>
      <c r="BD2656" s="24">
        <v>27</v>
      </c>
      <c r="BE2656" s="24">
        <v>24</v>
      </c>
      <c r="CO2656" s="34">
        <f t="shared" si="177"/>
        <v>493819</v>
      </c>
    </row>
    <row r="2657" spans="1:93" ht="15">
      <c r="A2657" s="23" t="s">
        <v>206</v>
      </c>
      <c r="B2657" s="52">
        <v>40571</v>
      </c>
      <c r="C2657" s="25" t="str">
        <f t="shared" si="176"/>
        <v/>
      </c>
      <c r="G2657" s="24">
        <f t="shared" si="178"/>
        <v>9</v>
      </c>
      <c r="H2657" s="29">
        <v>493819</v>
      </c>
      <c r="I2657" s="24" t="str">
        <f t="shared" ref="I2657:I2720" si="179">IF(AND((A2657=A2658),(H2657&gt;H2658)),FALSE,"")</f>
        <v/>
      </c>
      <c r="K2657" s="24">
        <f>IF(J2657&gt;900,_xlfn.XLOOKUP(ROUND(J2657,0),'CM-VL-G-C-GL-B-T-ClassRimThickn'!$B$1:$B$112,'CM-VL-G-C-GL-B-T-ClassRimThickn'!$C$1:$C$112,0,1,1),J2657)</f>
        <v>0</v>
      </c>
      <c r="L2657" s="24">
        <v>45</v>
      </c>
      <c r="M2657" s="24">
        <f>IF(L2657&gt;900,_xlfn.XLOOKUP(ROUND(L2657,0),'CM-VL-G-C-GL-B-T-ClassRimThickn'!$B$1:$B$112,'CM-VL-G-C-GL-B-T-ClassRimThickn'!$C$1:$C$112,0,1,1),L2657)</f>
        <v>45</v>
      </c>
      <c r="N2657" s="24">
        <v>45</v>
      </c>
      <c r="O2657" s="24">
        <f>IF(N2657&gt;900,_xlfn.XLOOKUP(ROUND(N2657,0),'CM-VL-G-C-GL-B-T-ClassRimThickn'!$B$1:$B$112,'CM-VL-G-C-GL-B-T-ClassRimThickn'!$C$1:$C$112,0,1,1),N2657)</f>
        <v>45</v>
      </c>
      <c r="P2657" s="24">
        <v>53</v>
      </c>
      <c r="Q2657" s="24">
        <f>IF(P2657&gt;900,_xlfn.XLOOKUP(ROUND(P2657,0),'CM-VL-G-C-GL-B-T-ClassRimThickn'!$B$1:$B$112,'CM-VL-G-C-GL-B-T-ClassRimThickn'!$C$1:$C$112,0,1,1),P2657)</f>
        <v>53</v>
      </c>
      <c r="S2657" s="24">
        <f>IF(R2657&gt;900,_xlfn.XLOOKUP(ROUND(R2657,0),'CM-VL-G-C-GL-B-T-ClassRimThickn'!$B$1:$B$112,'CM-VL-G-C-GL-B-T-ClassRimThickn'!$C$1:$C$112,0,1,1),R2657)</f>
        <v>0</v>
      </c>
      <c r="T2657" s="24">
        <v>45</v>
      </c>
      <c r="U2657" s="24">
        <f>IF(T2657&gt;900,_xlfn.XLOOKUP(ROUND(T2657,0),'CM-VL-G-C-GL-B-T-ClassRimThickn'!$B$1:$B$112,'CM-VL-G-C-GL-B-T-ClassRimThickn'!$C$1:$C$112,0,1,1),T2657)</f>
        <v>45</v>
      </c>
      <c r="V2657" s="24">
        <v>45</v>
      </c>
      <c r="W2657" s="24">
        <f>IF(V2657&gt;900,_xlfn.XLOOKUP(ROUND(V2657,0),'CM-VL-G-C-GL-B-T-ClassRimThickn'!$B$1:$B$112,'CM-VL-G-C-GL-B-T-ClassRimThickn'!$C$1:$C$112,0,1,1),V2657)</f>
        <v>45</v>
      </c>
      <c r="X2657" s="24">
        <v>45</v>
      </c>
      <c r="Y2657" s="24">
        <f>IF(X2657&gt;900,_xlfn.XLOOKUP(ROUND(X2657,0),'CM-VL-G-C-GL-B-T-ClassRimThickn'!$B$1:$B$112,'CM-VL-G-C-GL-B-T-ClassRimThickn'!$C$1:$C$112,0,1,1),X2657)</f>
        <v>45</v>
      </c>
      <c r="Z2657" s="24">
        <v>45</v>
      </c>
      <c r="AA2657" s="24">
        <f>IF(Z2657&gt;900,_xlfn.XLOOKUP(ROUND(Z2657,0),'CM-VL-G-C-GL-B-T-ClassRimThickn'!$B$1:$B$112,'CM-VL-G-C-GL-B-T-ClassRimThickn'!$C$1:$C$112,0,1,1),Z2657)</f>
        <v>45</v>
      </c>
      <c r="AB2657" s="24">
        <v>50</v>
      </c>
      <c r="AC2657" s="24">
        <f>IF(AB2657&gt;900,_xlfn.XLOOKUP(ROUND(AB2657,0),'CM-VL-G-C-GL-B-T-ClassRimThickn'!$B$1:$B$112,'CM-VL-G-C-GL-B-T-ClassRimThickn'!$C$1:$C$112,0,1,1),AB2657)</f>
        <v>50</v>
      </c>
      <c r="AD2657" s="24">
        <v>45</v>
      </c>
      <c r="AE2657" s="24">
        <f>IF(AD2657&gt;900,_xlfn.XLOOKUP(ROUND(AD2657,0),'CM-VL-G-C-GL-B-T-ClassRimThickn'!$B$1:$B$112,'CM-VL-G-C-GL-B-T-ClassRimThickn'!$C$1:$C$112,0,1,1),AD2657)</f>
        <v>45</v>
      </c>
      <c r="AF2657" s="24">
        <v>45</v>
      </c>
      <c r="AG2657" s="24">
        <f>IF(AF2657&gt;900,_xlfn.XLOOKUP(ROUND(AF2657,0),'CM-VL-G-C-GL-B-T-ClassRimThickn'!$B$1:$B$112,'CM-VL-G-C-GL-B-T-ClassRimThickn'!$C$1:$C$112,0,1,1),AF2657)</f>
        <v>45</v>
      </c>
      <c r="AH2657" s="24">
        <v>29</v>
      </c>
      <c r="AI2657" s="24">
        <v>25</v>
      </c>
      <c r="AJ2657" s="24">
        <v>26</v>
      </c>
      <c r="AK2657" s="24">
        <v>29</v>
      </c>
      <c r="AL2657" s="24">
        <v>23.5</v>
      </c>
      <c r="AM2657" s="24">
        <v>29</v>
      </c>
      <c r="AN2657" s="24">
        <v>28</v>
      </c>
      <c r="AO2657" s="24">
        <v>24.5</v>
      </c>
      <c r="AP2657" s="24">
        <v>28</v>
      </c>
      <c r="AQ2657" s="24">
        <v>29</v>
      </c>
      <c r="AR2657" s="24">
        <v>21.5</v>
      </c>
      <c r="AS2657" s="24">
        <v>29</v>
      </c>
      <c r="AT2657" s="24">
        <v>28</v>
      </c>
      <c r="AU2657" s="24">
        <v>29</v>
      </c>
      <c r="AV2657" s="24">
        <v>28</v>
      </c>
      <c r="AW2657" s="24">
        <v>28</v>
      </c>
      <c r="AX2657" s="24">
        <v>29</v>
      </c>
      <c r="AY2657" s="24">
        <v>28</v>
      </c>
      <c r="AZ2657" s="24">
        <v>29</v>
      </c>
      <c r="BA2657" s="24">
        <v>29</v>
      </c>
      <c r="BB2657" s="24">
        <v>28.5</v>
      </c>
      <c r="BC2657" s="24">
        <v>28</v>
      </c>
      <c r="BD2657" s="24">
        <v>28</v>
      </c>
      <c r="BE2657" s="24">
        <v>29</v>
      </c>
      <c r="BF2657" s="24">
        <v>0</v>
      </c>
      <c r="BG2657" s="24">
        <v>0</v>
      </c>
      <c r="BH2657" s="24">
        <v>0</v>
      </c>
      <c r="BI2657" s="24">
        <v>0</v>
      </c>
      <c r="BJ2657" s="24">
        <v>0</v>
      </c>
      <c r="BL2657" s="24">
        <v>0</v>
      </c>
      <c r="BM2657" s="24">
        <v>0</v>
      </c>
      <c r="BN2657" s="24">
        <v>0</v>
      </c>
      <c r="BO2657" s="24">
        <v>0</v>
      </c>
      <c r="BP2657" s="24">
        <v>0</v>
      </c>
      <c r="BQ2657" s="24">
        <v>0</v>
      </c>
      <c r="BR2657" s="24">
        <v>0</v>
      </c>
      <c r="BS2657" s="24">
        <v>0</v>
      </c>
      <c r="BT2657" s="24">
        <v>0</v>
      </c>
      <c r="BU2657" s="24">
        <v>0</v>
      </c>
      <c r="BV2657" s="24">
        <v>0</v>
      </c>
      <c r="BW2657" s="24">
        <v>0</v>
      </c>
      <c r="BX2657" s="24">
        <v>0</v>
      </c>
      <c r="BY2657" s="24">
        <v>0</v>
      </c>
      <c r="BZ2657" s="24">
        <v>0</v>
      </c>
      <c r="CB2657" s="24">
        <v>0</v>
      </c>
      <c r="CC2657" s="24">
        <v>0</v>
      </c>
      <c r="CD2657" s="24">
        <v>85</v>
      </c>
      <c r="CE2657" s="24">
        <v>85</v>
      </c>
      <c r="CF2657" s="24">
        <v>80</v>
      </c>
      <c r="CG2657" s="24">
        <v>90</v>
      </c>
      <c r="CH2657" s="24">
        <v>80</v>
      </c>
      <c r="CI2657" s="24">
        <v>83</v>
      </c>
      <c r="CO2657" s="34">
        <f t="shared" si="177"/>
        <v>493819</v>
      </c>
    </row>
    <row r="2658" spans="1:93" ht="15">
      <c r="A2658" s="23" t="s">
        <v>206</v>
      </c>
      <c r="B2658" s="52">
        <v>40615</v>
      </c>
      <c r="C2658" s="25" t="str">
        <f t="shared" si="176"/>
        <v/>
      </c>
      <c r="G2658" s="24">
        <f t="shared" si="178"/>
        <v>44</v>
      </c>
      <c r="H2658" s="27">
        <v>512361</v>
      </c>
      <c r="I2658" s="24" t="str">
        <f t="shared" si="179"/>
        <v/>
      </c>
      <c r="K2658" s="24">
        <f>IF(J2658&gt;900,_xlfn.XLOOKUP(ROUND(J2658,0),'CM-VL-G-C-GL-B-T-ClassRimThickn'!$B$1:$B$112,'CM-VL-G-C-GL-B-T-ClassRimThickn'!$C$1:$C$112,0,1,1),J2658)</f>
        <v>0</v>
      </c>
      <c r="L2658" s="24">
        <v>46</v>
      </c>
      <c r="M2658" s="24">
        <f>IF(L2658&gt;900,_xlfn.XLOOKUP(ROUND(L2658,0),'CM-VL-G-C-GL-B-T-ClassRimThickn'!$B$1:$B$112,'CM-VL-G-C-GL-B-T-ClassRimThickn'!$C$1:$C$112,0,1,1),L2658)</f>
        <v>46</v>
      </c>
      <c r="N2658" s="24">
        <v>45</v>
      </c>
      <c r="O2658" s="24">
        <f>IF(N2658&gt;900,_xlfn.XLOOKUP(ROUND(N2658,0),'CM-VL-G-C-GL-B-T-ClassRimThickn'!$B$1:$B$112,'CM-VL-G-C-GL-B-T-ClassRimThickn'!$C$1:$C$112,0,1,1),N2658)</f>
        <v>45</v>
      </c>
      <c r="P2658" s="24">
        <v>50</v>
      </c>
      <c r="Q2658" s="24">
        <f>IF(P2658&gt;900,_xlfn.XLOOKUP(ROUND(P2658,0),'CM-VL-G-C-GL-B-T-ClassRimThickn'!$B$1:$B$112,'CM-VL-G-C-GL-B-T-ClassRimThickn'!$C$1:$C$112,0,1,1),P2658)</f>
        <v>50</v>
      </c>
      <c r="S2658" s="24">
        <f>IF(R2658&gt;900,_xlfn.XLOOKUP(ROUND(R2658,0),'CM-VL-G-C-GL-B-T-ClassRimThickn'!$B$1:$B$112,'CM-VL-G-C-GL-B-T-ClassRimThickn'!$C$1:$C$112,0,1,1),R2658)</f>
        <v>0</v>
      </c>
      <c r="T2658" s="24">
        <v>47</v>
      </c>
      <c r="U2658" s="24">
        <f>IF(T2658&gt;900,_xlfn.XLOOKUP(ROUND(T2658,0),'CM-VL-G-C-GL-B-T-ClassRimThickn'!$B$1:$B$112,'CM-VL-G-C-GL-B-T-ClassRimThickn'!$C$1:$C$112,0,1,1),T2658)</f>
        <v>47</v>
      </c>
      <c r="V2658" s="24">
        <v>45</v>
      </c>
      <c r="W2658" s="24">
        <f>IF(V2658&gt;900,_xlfn.XLOOKUP(ROUND(V2658,0),'CM-VL-G-C-GL-B-T-ClassRimThickn'!$B$1:$B$112,'CM-VL-G-C-GL-B-T-ClassRimThickn'!$C$1:$C$112,0,1,1),V2658)</f>
        <v>45</v>
      </c>
      <c r="X2658" s="24">
        <v>46</v>
      </c>
      <c r="Y2658" s="24">
        <f>IF(X2658&gt;900,_xlfn.XLOOKUP(ROUND(X2658,0),'CM-VL-G-C-GL-B-T-ClassRimThickn'!$B$1:$B$112,'CM-VL-G-C-GL-B-T-ClassRimThickn'!$C$1:$C$112,0,1,1),X2658)</f>
        <v>46</v>
      </c>
      <c r="Z2658" s="24">
        <v>45</v>
      </c>
      <c r="AA2658" s="24">
        <f>IF(Z2658&gt;900,_xlfn.XLOOKUP(ROUND(Z2658,0),'CM-VL-G-C-GL-B-T-ClassRimThickn'!$B$1:$B$112,'CM-VL-G-C-GL-B-T-ClassRimThickn'!$C$1:$C$112,0,1,1),Z2658)</f>
        <v>45</v>
      </c>
      <c r="AB2658" s="24">
        <v>50</v>
      </c>
      <c r="AC2658" s="24">
        <f>IF(AB2658&gt;900,_xlfn.XLOOKUP(ROUND(AB2658,0),'CM-VL-G-C-GL-B-T-ClassRimThickn'!$B$1:$B$112,'CM-VL-G-C-GL-B-T-ClassRimThickn'!$C$1:$C$112,0,1,1),AB2658)</f>
        <v>50</v>
      </c>
      <c r="AD2658" s="24">
        <v>44.5</v>
      </c>
      <c r="AE2658" s="24">
        <f>IF(AD2658&gt;900,_xlfn.XLOOKUP(ROUND(AD2658,0),'CM-VL-G-C-GL-B-T-ClassRimThickn'!$B$1:$B$112,'CM-VL-G-C-GL-B-T-ClassRimThickn'!$C$1:$C$112,0,1,1),AD2658)</f>
        <v>44.5</v>
      </c>
      <c r="AF2658" s="24">
        <v>47</v>
      </c>
      <c r="AG2658" s="24">
        <f>IF(AF2658&gt;900,_xlfn.XLOOKUP(ROUND(AF2658,0),'CM-VL-G-C-GL-B-T-ClassRimThickn'!$B$1:$B$112,'CM-VL-G-C-GL-B-T-ClassRimThickn'!$C$1:$C$112,0,1,1),AF2658)</f>
        <v>47</v>
      </c>
      <c r="AH2658" s="24">
        <v>27.5</v>
      </c>
      <c r="AI2658" s="24">
        <v>24</v>
      </c>
      <c r="AJ2658" s="24">
        <v>24</v>
      </c>
      <c r="AK2658" s="24">
        <v>26</v>
      </c>
      <c r="AL2658" s="24">
        <v>22</v>
      </c>
      <c r="AM2658" s="24">
        <v>28</v>
      </c>
      <c r="AN2658" s="24">
        <v>26.5</v>
      </c>
      <c r="AO2658" s="24">
        <v>24.5</v>
      </c>
      <c r="AP2658" s="24">
        <v>27.5</v>
      </c>
      <c r="AQ2658" s="24">
        <v>29.5</v>
      </c>
      <c r="AR2658" s="24">
        <v>21.5</v>
      </c>
      <c r="AS2658" s="24">
        <v>27</v>
      </c>
      <c r="AT2658" s="24">
        <v>28</v>
      </c>
      <c r="AU2658" s="24">
        <v>29</v>
      </c>
      <c r="AV2658" s="24">
        <v>29.5</v>
      </c>
      <c r="AW2658" s="24">
        <v>28</v>
      </c>
      <c r="AX2658" s="24">
        <v>28.5</v>
      </c>
      <c r="AY2658" s="24">
        <v>28</v>
      </c>
      <c r="AZ2658" s="24">
        <v>28.5</v>
      </c>
      <c r="BA2658" s="24">
        <v>30</v>
      </c>
      <c r="BB2658" s="24">
        <v>29</v>
      </c>
      <c r="BC2658" s="24">
        <v>29</v>
      </c>
      <c r="BD2658" s="24">
        <v>28</v>
      </c>
      <c r="BE2658" s="24">
        <v>28.5</v>
      </c>
      <c r="CD2658" s="24">
        <v>80</v>
      </c>
      <c r="CE2658" s="24">
        <v>80</v>
      </c>
      <c r="CF2658" s="24">
        <v>80</v>
      </c>
      <c r="CG2658" s="24">
        <v>80</v>
      </c>
      <c r="CH2658" s="24">
        <v>80</v>
      </c>
      <c r="CI2658" s="24">
        <v>80</v>
      </c>
      <c r="CO2658" s="34">
        <f t="shared" si="177"/>
        <v>512361</v>
      </c>
    </row>
    <row r="2659" spans="1:93" ht="15">
      <c r="A2659" s="23" t="s">
        <v>206</v>
      </c>
      <c r="B2659" s="52">
        <v>40642</v>
      </c>
      <c r="C2659" s="25" t="str">
        <f t="shared" si="176"/>
        <v/>
      </c>
      <c r="G2659" s="24">
        <f t="shared" si="178"/>
        <v>27</v>
      </c>
      <c r="H2659" s="29">
        <v>516140</v>
      </c>
      <c r="I2659" s="24" t="str">
        <f t="shared" si="179"/>
        <v/>
      </c>
      <c r="K2659" s="24">
        <f>IF(J2659&gt;900,_xlfn.XLOOKUP(ROUND(J2659,0),'CM-VL-G-C-GL-B-T-ClassRimThickn'!$B$1:$B$112,'CM-VL-G-C-GL-B-T-ClassRimThickn'!$C$1:$C$112,0,1,1),J2659)</f>
        <v>0</v>
      </c>
      <c r="L2659" s="24">
        <v>84</v>
      </c>
      <c r="M2659" s="24">
        <f>IF(L2659&gt;900,_xlfn.XLOOKUP(ROUND(L2659,0),'CM-VL-G-C-GL-B-T-ClassRimThickn'!$B$1:$B$112,'CM-VL-G-C-GL-B-T-ClassRimThickn'!$C$1:$C$112,0,1,1),L2659)</f>
        <v>84</v>
      </c>
      <c r="N2659" s="24">
        <v>84</v>
      </c>
      <c r="O2659" s="24">
        <f>IF(N2659&gt;900,_xlfn.XLOOKUP(ROUND(N2659,0),'CM-VL-G-C-GL-B-T-ClassRimThickn'!$B$1:$B$112,'CM-VL-G-C-GL-B-T-ClassRimThickn'!$C$1:$C$112,0,1,1),N2659)</f>
        <v>84</v>
      </c>
      <c r="P2659" s="24">
        <v>84</v>
      </c>
      <c r="Q2659" s="24">
        <f>IF(P2659&gt;900,_xlfn.XLOOKUP(ROUND(P2659,0),'CM-VL-G-C-GL-B-T-ClassRimThickn'!$B$1:$B$112,'CM-VL-G-C-GL-B-T-ClassRimThickn'!$C$1:$C$112,0,1,1),P2659)</f>
        <v>84</v>
      </c>
      <c r="S2659" s="24">
        <f>IF(R2659&gt;900,_xlfn.XLOOKUP(ROUND(R2659,0),'CM-VL-G-C-GL-B-T-ClassRimThickn'!$B$1:$B$112,'CM-VL-G-C-GL-B-T-ClassRimThickn'!$C$1:$C$112,0,1,1),R2659)</f>
        <v>0</v>
      </c>
      <c r="T2659" s="24">
        <v>84</v>
      </c>
      <c r="U2659" s="24">
        <f>IF(T2659&gt;900,_xlfn.XLOOKUP(ROUND(T2659,0),'CM-VL-G-C-GL-B-T-ClassRimThickn'!$B$1:$B$112,'CM-VL-G-C-GL-B-T-ClassRimThickn'!$C$1:$C$112,0,1,1),T2659)</f>
        <v>84</v>
      </c>
      <c r="V2659" s="24">
        <v>84</v>
      </c>
      <c r="W2659" s="24">
        <f>IF(V2659&gt;900,_xlfn.XLOOKUP(ROUND(V2659,0),'CM-VL-G-C-GL-B-T-ClassRimThickn'!$B$1:$B$112,'CM-VL-G-C-GL-B-T-ClassRimThickn'!$C$1:$C$112,0,1,1),V2659)</f>
        <v>84</v>
      </c>
      <c r="X2659" s="24">
        <v>84</v>
      </c>
      <c r="Y2659" s="24">
        <f>IF(X2659&gt;900,_xlfn.XLOOKUP(ROUND(X2659,0),'CM-VL-G-C-GL-B-T-ClassRimThickn'!$B$1:$B$112,'CM-VL-G-C-GL-B-T-ClassRimThickn'!$C$1:$C$112,0,1,1),X2659)</f>
        <v>84</v>
      </c>
      <c r="Z2659" s="24">
        <v>84</v>
      </c>
      <c r="AA2659" s="24">
        <f>IF(Z2659&gt;900,_xlfn.XLOOKUP(ROUND(Z2659,0),'CM-VL-G-C-GL-B-T-ClassRimThickn'!$B$1:$B$112,'CM-VL-G-C-GL-B-T-ClassRimThickn'!$C$1:$C$112,0,1,1),Z2659)</f>
        <v>84</v>
      </c>
      <c r="AB2659" s="24">
        <v>84</v>
      </c>
      <c r="AC2659" s="24">
        <f>IF(AB2659&gt;900,_xlfn.XLOOKUP(ROUND(AB2659,0),'CM-VL-G-C-GL-B-T-ClassRimThickn'!$B$1:$B$112,'CM-VL-G-C-GL-B-T-ClassRimThickn'!$C$1:$C$112,0,1,1),AB2659)</f>
        <v>84</v>
      </c>
      <c r="AD2659" s="24">
        <v>84</v>
      </c>
      <c r="AE2659" s="24">
        <f>IF(AD2659&gt;900,_xlfn.XLOOKUP(ROUND(AD2659,0),'CM-VL-G-C-GL-B-T-ClassRimThickn'!$B$1:$B$112,'CM-VL-G-C-GL-B-T-ClassRimThickn'!$C$1:$C$112,0,1,1),AD2659)</f>
        <v>84</v>
      </c>
      <c r="AF2659" s="24">
        <v>84</v>
      </c>
      <c r="AG2659" s="24">
        <f>IF(AF2659&gt;900,_xlfn.XLOOKUP(ROUND(AF2659,0),'CM-VL-G-C-GL-B-T-ClassRimThickn'!$B$1:$B$112,'CM-VL-G-C-GL-B-T-ClassRimThickn'!$C$1:$C$112,0,1,1),AF2659)</f>
        <v>84</v>
      </c>
      <c r="AH2659" s="24">
        <v>28</v>
      </c>
      <c r="AI2659" s="24">
        <v>28</v>
      </c>
      <c r="AJ2659" s="24">
        <v>27</v>
      </c>
      <c r="AK2659" s="24">
        <v>27</v>
      </c>
      <c r="AL2659" s="24">
        <v>28.5</v>
      </c>
      <c r="AM2659" s="24">
        <v>27.5</v>
      </c>
      <c r="AN2659" s="24">
        <v>27</v>
      </c>
      <c r="AO2659" s="24">
        <v>27</v>
      </c>
      <c r="AP2659" s="24">
        <v>27</v>
      </c>
      <c r="AQ2659" s="24">
        <v>26.5</v>
      </c>
      <c r="AR2659" s="24">
        <v>27.5</v>
      </c>
      <c r="AS2659" s="24">
        <v>28</v>
      </c>
      <c r="AT2659" s="24">
        <v>28</v>
      </c>
      <c r="AU2659" s="24">
        <v>28.5</v>
      </c>
      <c r="AV2659" s="24">
        <v>28</v>
      </c>
      <c r="AW2659" s="24">
        <v>28</v>
      </c>
      <c r="AX2659" s="24">
        <v>28.5</v>
      </c>
      <c r="AY2659" s="24">
        <v>28.5</v>
      </c>
      <c r="AZ2659" s="24">
        <v>28</v>
      </c>
      <c r="BA2659" s="24">
        <v>28.5</v>
      </c>
      <c r="BB2659" s="24">
        <v>28</v>
      </c>
      <c r="BC2659" s="24">
        <v>28.5</v>
      </c>
      <c r="BD2659" s="24">
        <v>28</v>
      </c>
      <c r="BE2659" s="24">
        <v>28.5</v>
      </c>
      <c r="BF2659" s="24">
        <v>0.5</v>
      </c>
      <c r="BG2659" s="24">
        <v>0.5</v>
      </c>
      <c r="BH2659" s="24">
        <v>0.5</v>
      </c>
      <c r="BI2659" s="24">
        <v>1</v>
      </c>
      <c r="BJ2659" s="24">
        <v>1</v>
      </c>
      <c r="BL2659" s="24">
        <v>1</v>
      </c>
      <c r="BM2659" s="24">
        <v>0.5</v>
      </c>
      <c r="BN2659" s="24">
        <v>1</v>
      </c>
      <c r="BO2659" s="24">
        <v>1</v>
      </c>
      <c r="BP2659" s="24">
        <v>1</v>
      </c>
      <c r="BQ2659" s="24">
        <v>1</v>
      </c>
      <c r="BR2659" s="24">
        <v>0</v>
      </c>
      <c r="BS2659" s="24">
        <v>0</v>
      </c>
      <c r="BT2659" s="24">
        <v>0</v>
      </c>
      <c r="BU2659" s="24">
        <v>0</v>
      </c>
      <c r="BV2659" s="24">
        <v>0</v>
      </c>
      <c r="BW2659" s="24">
        <v>0</v>
      </c>
      <c r="BX2659" s="24">
        <v>0</v>
      </c>
      <c r="BY2659" s="24">
        <v>0</v>
      </c>
      <c r="BZ2659" s="24">
        <v>0</v>
      </c>
      <c r="CB2659" s="24">
        <v>0</v>
      </c>
      <c r="CC2659" s="24">
        <v>0</v>
      </c>
      <c r="CD2659" s="24">
        <v>115</v>
      </c>
      <c r="CE2659" s="24">
        <v>115</v>
      </c>
      <c r="CF2659" s="24">
        <v>115</v>
      </c>
      <c r="CG2659" s="24">
        <v>115</v>
      </c>
      <c r="CH2659" s="24">
        <v>115</v>
      </c>
      <c r="CI2659" s="24">
        <v>115</v>
      </c>
      <c r="CO2659" s="34">
        <f t="shared" si="177"/>
        <v>516140</v>
      </c>
    </row>
    <row r="2660" spans="1:93" ht="15">
      <c r="A2660" s="23" t="s">
        <v>206</v>
      </c>
      <c r="B2660" s="52">
        <v>40668</v>
      </c>
      <c r="C2660" s="25" t="str">
        <f t="shared" si="176"/>
        <v/>
      </c>
      <c r="G2660" s="24">
        <f t="shared" si="178"/>
        <v>26</v>
      </c>
      <c r="H2660" s="30">
        <f>(H2661-H2659)/(G2660+G2661)*G2660+H2659</f>
        <v>532366.12244897964</v>
      </c>
      <c r="I2660" s="24" t="str">
        <f t="shared" si="179"/>
        <v/>
      </c>
      <c r="K2660" s="24">
        <f>IF(J2660&gt;900,_xlfn.XLOOKUP(ROUND(J2660,0),'CM-VL-G-C-GL-B-T-ClassRimThickn'!$B$1:$B$112,'CM-VL-G-C-GL-B-T-ClassRimThickn'!$C$1:$C$112,0,1,1),J2660)</f>
        <v>0</v>
      </c>
      <c r="L2660" s="24">
        <v>927.4</v>
      </c>
      <c r="M2660" s="24">
        <f>IF(L2660&gt;900,_xlfn.XLOOKUP(ROUND(L2660,0),'CM-VL-G-C-GL-B-T-ClassRimThickn'!$B$1:$B$112,'CM-VL-G-C-GL-B-T-ClassRimThickn'!$C$1:$C$112,0,1,1),L2660)</f>
        <v>40.5</v>
      </c>
      <c r="N2660" s="24">
        <v>928.7</v>
      </c>
      <c r="O2660" s="24">
        <f>IF(N2660&gt;900,_xlfn.XLOOKUP(ROUND(N2660,0),'CM-VL-G-C-GL-B-T-ClassRimThickn'!$B$1:$B$112,'CM-VL-G-C-GL-B-T-ClassRimThickn'!$C$1:$C$112,0,1,1),N2660)</f>
        <v>41.5</v>
      </c>
      <c r="P2660" s="24">
        <v>925.5</v>
      </c>
      <c r="Q2660" s="24">
        <f>IF(P2660&gt;900,_xlfn.XLOOKUP(ROUND(P2660,0),'CM-VL-G-C-GL-B-T-ClassRimThickn'!$B$1:$B$112,'CM-VL-G-C-GL-B-T-ClassRimThickn'!$C$1:$C$112,0,1,1),P2660)</f>
        <v>40</v>
      </c>
      <c r="S2660" s="24">
        <f>IF(R2660&gt;900,_xlfn.XLOOKUP(ROUND(R2660,0),'CM-VL-G-C-GL-B-T-ClassRimThickn'!$B$1:$B$112,'CM-VL-G-C-GL-B-T-ClassRimThickn'!$C$1:$C$112,0,1,1),R2660)</f>
        <v>0</v>
      </c>
      <c r="T2660" s="24">
        <v>931</v>
      </c>
      <c r="U2660" s="24">
        <f>IF(T2660&gt;900,_xlfn.XLOOKUP(ROUND(T2660,0),'CM-VL-G-C-GL-B-T-ClassRimThickn'!$B$1:$B$112,'CM-VL-G-C-GL-B-T-ClassRimThickn'!$C$1:$C$112,0,1,1),T2660)</f>
        <v>42.5</v>
      </c>
      <c r="V2660" s="24">
        <v>927</v>
      </c>
      <c r="W2660" s="24">
        <f>IF(V2660&gt;900,_xlfn.XLOOKUP(ROUND(V2660,0),'CM-VL-G-C-GL-B-T-ClassRimThickn'!$B$1:$B$112,'CM-VL-G-C-GL-B-T-ClassRimThickn'!$C$1:$C$112,0,1,1),V2660)</f>
        <v>40.5</v>
      </c>
      <c r="X2660" s="24">
        <v>930.3</v>
      </c>
      <c r="Y2660" s="24">
        <f>IF(X2660&gt;900,_xlfn.XLOOKUP(ROUND(X2660,0),'CM-VL-G-C-GL-B-T-ClassRimThickn'!$B$1:$B$112,'CM-VL-G-C-GL-B-T-ClassRimThickn'!$C$1:$C$112,0,1,1),X2660)</f>
        <v>42</v>
      </c>
      <c r="Z2660" s="24">
        <v>927.3</v>
      </c>
      <c r="AA2660" s="24">
        <f>IF(Z2660&gt;900,_xlfn.XLOOKUP(ROUND(Z2660,0),'CM-VL-G-C-GL-B-T-ClassRimThickn'!$B$1:$B$112,'CM-VL-G-C-GL-B-T-ClassRimThickn'!$C$1:$C$112,0,1,1),Z2660)</f>
        <v>40.5</v>
      </c>
      <c r="AB2660" s="24">
        <v>929.5</v>
      </c>
      <c r="AC2660" s="24">
        <f>IF(AB2660&gt;900,_xlfn.XLOOKUP(ROUND(AB2660,0),'CM-VL-G-C-GL-B-T-ClassRimThickn'!$B$1:$B$112,'CM-VL-G-C-GL-B-T-ClassRimThickn'!$C$1:$C$112,0,1,1),AB2660)</f>
        <v>42</v>
      </c>
      <c r="AD2660" s="24">
        <v>929.8</v>
      </c>
      <c r="AE2660" s="24">
        <f>IF(AD2660&gt;900,_xlfn.XLOOKUP(ROUND(AD2660,0),'CM-VL-G-C-GL-B-T-ClassRimThickn'!$B$1:$B$112,'CM-VL-G-C-GL-B-T-ClassRimThickn'!$C$1:$C$112,0,1,1),AD2660)</f>
        <v>42</v>
      </c>
      <c r="AF2660" s="24">
        <v>928.9</v>
      </c>
      <c r="AG2660" s="24">
        <f>IF(AF2660&gt;900,_xlfn.XLOOKUP(ROUND(AF2660,0),'CM-VL-G-C-GL-B-T-ClassRimThickn'!$B$1:$B$112,'CM-VL-G-C-GL-B-T-ClassRimThickn'!$C$1:$C$112,0,1,1),AF2660)</f>
        <v>41.5</v>
      </c>
      <c r="AH2660" s="24">
        <v>27</v>
      </c>
      <c r="AI2660" s="24">
        <v>25</v>
      </c>
      <c r="AJ2660" s="24">
        <v>25</v>
      </c>
      <c r="AK2660" s="24">
        <v>26</v>
      </c>
      <c r="AL2660" s="24">
        <v>27</v>
      </c>
      <c r="AM2660" s="24">
        <v>26</v>
      </c>
      <c r="AN2660" s="24">
        <v>24</v>
      </c>
      <c r="AO2660" s="24">
        <v>25</v>
      </c>
      <c r="AP2660" s="24">
        <v>24</v>
      </c>
      <c r="AQ2660" s="24">
        <v>27</v>
      </c>
      <c r="AR2660" s="24">
        <v>22</v>
      </c>
      <c r="AS2660" s="24">
        <v>26</v>
      </c>
      <c r="AT2660" s="24">
        <v>29</v>
      </c>
      <c r="AU2660" s="24">
        <v>29</v>
      </c>
      <c r="AV2660" s="24">
        <v>29</v>
      </c>
      <c r="AW2660" s="24">
        <v>28</v>
      </c>
      <c r="AX2660" s="24">
        <v>29</v>
      </c>
      <c r="AY2660" s="24">
        <v>29</v>
      </c>
      <c r="AZ2660" s="24">
        <v>29</v>
      </c>
      <c r="BA2660" s="24">
        <v>29</v>
      </c>
      <c r="BB2660" s="24">
        <v>29</v>
      </c>
      <c r="BC2660" s="24">
        <v>29</v>
      </c>
      <c r="BD2660" s="24">
        <v>28</v>
      </c>
      <c r="BE2660" s="24">
        <v>29</v>
      </c>
      <c r="CO2660" s="34">
        <f t="shared" si="177"/>
        <v>532366.12244897964</v>
      </c>
    </row>
    <row r="2661" spans="1:93" ht="15">
      <c r="A2661" s="23" t="s">
        <v>206</v>
      </c>
      <c r="B2661" s="52">
        <v>40691</v>
      </c>
      <c r="C2661" s="25" t="str">
        <f t="shared" si="176"/>
        <v/>
      </c>
      <c r="G2661" s="24">
        <f t="shared" si="178"/>
        <v>23</v>
      </c>
      <c r="H2661" s="27">
        <v>546720</v>
      </c>
      <c r="I2661" s="24" t="str">
        <f t="shared" si="179"/>
        <v/>
      </c>
      <c r="K2661" s="24">
        <f>IF(J2661&gt;900,_xlfn.XLOOKUP(ROUND(J2661,0),'CM-VL-G-C-GL-B-T-ClassRimThickn'!$B$1:$B$112,'CM-VL-G-C-GL-B-T-ClassRimThickn'!$C$1:$C$112,0,1,1),J2661)</f>
        <v>0</v>
      </c>
      <c r="L2661" s="24">
        <v>45</v>
      </c>
      <c r="M2661" s="24">
        <f>IF(L2661&gt;900,_xlfn.XLOOKUP(ROUND(L2661,0),'CM-VL-G-C-GL-B-T-ClassRimThickn'!$B$1:$B$112,'CM-VL-G-C-GL-B-T-ClassRimThickn'!$C$1:$C$112,0,1,1),L2661)</f>
        <v>45</v>
      </c>
      <c r="N2661" s="24">
        <v>45</v>
      </c>
      <c r="O2661" s="24">
        <f>IF(N2661&gt;900,_xlfn.XLOOKUP(ROUND(N2661,0),'CM-VL-G-C-GL-B-T-ClassRimThickn'!$B$1:$B$112,'CM-VL-G-C-GL-B-T-ClassRimThickn'!$C$1:$C$112,0,1,1),N2661)</f>
        <v>45</v>
      </c>
      <c r="P2661" s="24">
        <v>47</v>
      </c>
      <c r="Q2661" s="24">
        <f>IF(P2661&gt;900,_xlfn.XLOOKUP(ROUND(P2661,0),'CM-VL-G-C-GL-B-T-ClassRimThickn'!$B$1:$B$112,'CM-VL-G-C-GL-B-T-ClassRimThickn'!$C$1:$C$112,0,1,1),P2661)</f>
        <v>47</v>
      </c>
      <c r="S2661" s="24">
        <f>IF(R2661&gt;900,_xlfn.XLOOKUP(ROUND(R2661,0),'CM-VL-G-C-GL-B-T-ClassRimThickn'!$B$1:$B$112,'CM-VL-G-C-GL-B-T-ClassRimThickn'!$C$1:$C$112,0,1,1),R2661)</f>
        <v>0</v>
      </c>
      <c r="T2661" s="24">
        <v>46</v>
      </c>
      <c r="U2661" s="24">
        <f>IF(T2661&gt;900,_xlfn.XLOOKUP(ROUND(T2661,0),'CM-VL-G-C-GL-B-T-ClassRimThickn'!$B$1:$B$112,'CM-VL-G-C-GL-B-T-ClassRimThickn'!$C$1:$C$112,0,1,1),T2661)</f>
        <v>46</v>
      </c>
      <c r="V2661" s="24">
        <v>44</v>
      </c>
      <c r="W2661" s="24">
        <f>IF(V2661&gt;900,_xlfn.XLOOKUP(ROUND(V2661,0),'CM-VL-G-C-GL-B-T-ClassRimThickn'!$B$1:$B$112,'CM-VL-G-C-GL-B-T-ClassRimThickn'!$C$1:$C$112,0,1,1),V2661)</f>
        <v>44</v>
      </c>
      <c r="X2661" s="24">
        <v>45</v>
      </c>
      <c r="Y2661" s="24">
        <f>IF(X2661&gt;900,_xlfn.XLOOKUP(ROUND(X2661,0),'CM-VL-G-C-GL-B-T-ClassRimThickn'!$B$1:$B$112,'CM-VL-G-C-GL-B-T-ClassRimThickn'!$C$1:$C$112,0,1,1),X2661)</f>
        <v>45</v>
      </c>
      <c r="Z2661" s="24">
        <v>44</v>
      </c>
      <c r="AA2661" s="24">
        <f>IF(Z2661&gt;900,_xlfn.XLOOKUP(ROUND(Z2661,0),'CM-VL-G-C-GL-B-T-ClassRimThickn'!$B$1:$B$112,'CM-VL-G-C-GL-B-T-ClassRimThickn'!$C$1:$C$112,0,1,1),Z2661)</f>
        <v>44</v>
      </c>
      <c r="AB2661" s="24">
        <v>46</v>
      </c>
      <c r="AC2661" s="24">
        <f>IF(AB2661&gt;900,_xlfn.XLOOKUP(ROUND(AB2661,0),'CM-VL-G-C-GL-B-T-ClassRimThickn'!$B$1:$B$112,'CM-VL-G-C-GL-B-T-ClassRimThickn'!$C$1:$C$112,0,1,1),AB2661)</f>
        <v>46</v>
      </c>
      <c r="AD2661" s="24">
        <v>47</v>
      </c>
      <c r="AE2661" s="24">
        <f>IF(AD2661&gt;900,_xlfn.XLOOKUP(ROUND(AD2661,0),'CM-VL-G-C-GL-B-T-ClassRimThickn'!$B$1:$B$112,'CM-VL-G-C-GL-B-T-ClassRimThickn'!$C$1:$C$112,0,1,1),AD2661)</f>
        <v>47</v>
      </c>
      <c r="AF2661" s="24">
        <v>45</v>
      </c>
      <c r="AG2661" s="24">
        <f>IF(AF2661&gt;900,_xlfn.XLOOKUP(ROUND(AF2661,0),'CM-VL-G-C-GL-B-T-ClassRimThickn'!$B$1:$B$112,'CM-VL-G-C-GL-B-T-ClassRimThickn'!$C$1:$C$112,0,1,1),AF2661)</f>
        <v>45</v>
      </c>
      <c r="AH2661" s="24">
        <v>24</v>
      </c>
      <c r="AI2661" s="24">
        <v>23</v>
      </c>
      <c r="AJ2661" s="24">
        <v>20.5</v>
      </c>
      <c r="AK2661" s="24">
        <v>20.5</v>
      </c>
      <c r="AL2661" s="24">
        <v>21.5</v>
      </c>
      <c r="AM2661" s="24">
        <v>24.5</v>
      </c>
      <c r="AN2661" s="24">
        <v>23.5</v>
      </c>
      <c r="AO2661" s="24">
        <v>24</v>
      </c>
      <c r="AP2661" s="24">
        <v>24</v>
      </c>
      <c r="AQ2661" s="24">
        <v>26.5</v>
      </c>
      <c r="AR2661" s="24">
        <v>21.5</v>
      </c>
      <c r="AS2661" s="24">
        <v>24</v>
      </c>
      <c r="AT2661" s="24">
        <v>30</v>
      </c>
      <c r="AU2661" s="24">
        <v>30</v>
      </c>
      <c r="AV2661" s="24">
        <v>29.5</v>
      </c>
      <c r="AW2661" s="24">
        <v>28</v>
      </c>
      <c r="AX2661" s="24">
        <v>29.5</v>
      </c>
      <c r="AY2661" s="24">
        <v>30</v>
      </c>
      <c r="AZ2661" s="24">
        <v>31</v>
      </c>
      <c r="BA2661" s="24">
        <v>30</v>
      </c>
      <c r="BB2661" s="24">
        <v>30.5</v>
      </c>
      <c r="BC2661" s="24">
        <v>30</v>
      </c>
      <c r="BD2661" s="24">
        <v>29</v>
      </c>
      <c r="BE2661" s="24">
        <v>30.5</v>
      </c>
      <c r="BF2661" s="24">
        <v>1.5</v>
      </c>
      <c r="BG2661" s="24">
        <v>1</v>
      </c>
      <c r="BH2661" s="24">
        <v>1</v>
      </c>
      <c r="BI2661" s="24">
        <v>0.5</v>
      </c>
      <c r="BJ2661" s="24">
        <v>1</v>
      </c>
      <c r="BL2661" s="24">
        <v>1</v>
      </c>
      <c r="BM2661" s="24">
        <v>1.5</v>
      </c>
      <c r="BN2661" s="24">
        <v>1.5</v>
      </c>
      <c r="BO2661" s="24">
        <v>0.5</v>
      </c>
      <c r="BP2661" s="24">
        <v>1.5</v>
      </c>
      <c r="BQ2661" s="24">
        <v>1</v>
      </c>
      <c r="BR2661" s="24">
        <v>0.5</v>
      </c>
      <c r="BS2661" s="24">
        <v>0</v>
      </c>
      <c r="BT2661" s="24">
        <v>1</v>
      </c>
      <c r="BU2661" s="24">
        <v>0</v>
      </c>
      <c r="BV2661" s="24">
        <v>0</v>
      </c>
      <c r="BW2661" s="24">
        <v>0.5</v>
      </c>
      <c r="BX2661" s="24">
        <v>1</v>
      </c>
      <c r="BY2661" s="24">
        <v>0</v>
      </c>
      <c r="BZ2661" s="24">
        <v>0</v>
      </c>
      <c r="CB2661" s="24">
        <v>1</v>
      </c>
      <c r="CC2661" s="24">
        <v>0.5</v>
      </c>
      <c r="CD2661" s="24">
        <v>90</v>
      </c>
      <c r="CE2661" s="24">
        <v>88</v>
      </c>
      <c r="CF2661" s="24">
        <v>88</v>
      </c>
      <c r="CG2661" s="24">
        <v>90</v>
      </c>
      <c r="CH2661" s="24">
        <v>93</v>
      </c>
      <c r="CI2661" s="24">
        <v>91</v>
      </c>
      <c r="CO2661" s="34">
        <f t="shared" si="177"/>
        <v>546720</v>
      </c>
    </row>
    <row r="2662" spans="1:93" ht="15">
      <c r="A2662" s="23" t="s">
        <v>206</v>
      </c>
      <c r="B2662" s="52">
        <v>40757</v>
      </c>
      <c r="C2662" s="25" t="str">
        <f t="shared" si="176"/>
        <v/>
      </c>
      <c r="G2662" s="24">
        <f t="shared" si="178"/>
        <v>66</v>
      </c>
      <c r="H2662" s="27">
        <v>564095</v>
      </c>
      <c r="I2662" s="24" t="str">
        <f t="shared" si="179"/>
        <v/>
      </c>
      <c r="K2662" s="24">
        <f>IF(J2662&gt;900,_xlfn.XLOOKUP(ROUND(J2662,0),'CM-VL-G-C-GL-B-T-ClassRimThickn'!$B$1:$B$112,'CM-VL-G-C-GL-B-T-ClassRimThickn'!$C$1:$C$112,0,1,1),J2662)</f>
        <v>0</v>
      </c>
      <c r="L2662" s="24">
        <v>88</v>
      </c>
      <c r="M2662" s="24">
        <f>IF(L2662&gt;900,_xlfn.XLOOKUP(ROUND(L2662,0),'CM-VL-G-C-GL-B-T-ClassRimThickn'!$B$1:$B$112,'CM-VL-G-C-GL-B-T-ClassRimThickn'!$C$1:$C$112,0,1,1),L2662)</f>
        <v>88</v>
      </c>
      <c r="N2662" s="24">
        <v>87</v>
      </c>
      <c r="O2662" s="24">
        <f>IF(N2662&gt;900,_xlfn.XLOOKUP(ROUND(N2662,0),'CM-VL-G-C-GL-B-T-ClassRimThickn'!$B$1:$B$112,'CM-VL-G-C-GL-B-T-ClassRimThickn'!$C$1:$C$112,0,1,1),N2662)</f>
        <v>87</v>
      </c>
      <c r="P2662" s="24">
        <v>87</v>
      </c>
      <c r="Q2662" s="24">
        <f>IF(P2662&gt;900,_xlfn.XLOOKUP(ROUND(P2662,0),'CM-VL-G-C-GL-B-T-ClassRimThickn'!$B$1:$B$112,'CM-VL-G-C-GL-B-T-ClassRimThickn'!$C$1:$C$112,0,1,1),P2662)</f>
        <v>87</v>
      </c>
      <c r="S2662" s="24">
        <f>IF(R2662&gt;900,_xlfn.XLOOKUP(ROUND(R2662,0),'CM-VL-G-C-GL-B-T-ClassRimThickn'!$B$1:$B$112,'CM-VL-G-C-GL-B-T-ClassRimThickn'!$C$1:$C$112,0,1,1),R2662)</f>
        <v>0</v>
      </c>
      <c r="T2662" s="24">
        <v>87</v>
      </c>
      <c r="U2662" s="24">
        <f>IF(T2662&gt;900,_xlfn.XLOOKUP(ROUND(T2662,0),'CM-VL-G-C-GL-B-T-ClassRimThickn'!$B$1:$B$112,'CM-VL-G-C-GL-B-T-ClassRimThickn'!$C$1:$C$112,0,1,1),T2662)</f>
        <v>87</v>
      </c>
      <c r="V2662" s="24">
        <v>88</v>
      </c>
      <c r="W2662" s="24">
        <f>IF(V2662&gt;900,_xlfn.XLOOKUP(ROUND(V2662,0),'CM-VL-G-C-GL-B-T-ClassRimThickn'!$B$1:$B$112,'CM-VL-G-C-GL-B-T-ClassRimThickn'!$C$1:$C$112,0,1,1),V2662)</f>
        <v>88</v>
      </c>
      <c r="X2662" s="24">
        <v>88</v>
      </c>
      <c r="Y2662" s="24">
        <f>IF(X2662&gt;900,_xlfn.XLOOKUP(ROUND(X2662,0),'CM-VL-G-C-GL-B-T-ClassRimThickn'!$B$1:$B$112,'CM-VL-G-C-GL-B-T-ClassRimThickn'!$C$1:$C$112,0,1,1),X2662)</f>
        <v>88</v>
      </c>
      <c r="Z2662" s="24">
        <v>87</v>
      </c>
      <c r="AA2662" s="24">
        <f>IF(Z2662&gt;900,_xlfn.XLOOKUP(ROUND(Z2662,0),'CM-VL-G-C-GL-B-T-ClassRimThickn'!$B$1:$B$112,'CM-VL-G-C-GL-B-T-ClassRimThickn'!$C$1:$C$112,0,1,1),Z2662)</f>
        <v>87</v>
      </c>
      <c r="AB2662" s="24">
        <v>87</v>
      </c>
      <c r="AC2662" s="24">
        <f>IF(AB2662&gt;900,_xlfn.XLOOKUP(ROUND(AB2662,0),'CM-VL-G-C-GL-B-T-ClassRimThickn'!$B$1:$B$112,'CM-VL-G-C-GL-B-T-ClassRimThickn'!$C$1:$C$112,0,1,1),AB2662)</f>
        <v>87</v>
      </c>
      <c r="AD2662" s="24">
        <v>87</v>
      </c>
      <c r="AE2662" s="24">
        <f>IF(AD2662&gt;900,_xlfn.XLOOKUP(ROUND(AD2662,0),'CM-VL-G-C-GL-B-T-ClassRimThickn'!$B$1:$B$112,'CM-VL-G-C-GL-B-T-ClassRimThickn'!$C$1:$C$112,0,1,1),AD2662)</f>
        <v>87</v>
      </c>
      <c r="AF2662" s="24">
        <v>87</v>
      </c>
      <c r="AG2662" s="24">
        <f>IF(AF2662&gt;900,_xlfn.XLOOKUP(ROUND(AF2662,0),'CM-VL-G-C-GL-B-T-ClassRimThickn'!$B$1:$B$112,'CM-VL-G-C-GL-B-T-ClassRimThickn'!$C$1:$C$112,0,1,1),AF2662)</f>
        <v>87</v>
      </c>
      <c r="AH2662" s="24">
        <v>30</v>
      </c>
      <c r="AI2662" s="24">
        <v>30</v>
      </c>
      <c r="AJ2662" s="24">
        <v>30</v>
      </c>
      <c r="AK2662" s="24">
        <v>30</v>
      </c>
      <c r="AL2662" s="24">
        <v>30</v>
      </c>
      <c r="AM2662" s="24">
        <v>30</v>
      </c>
      <c r="AN2662" s="24">
        <v>30</v>
      </c>
      <c r="AO2662" s="24">
        <v>30</v>
      </c>
      <c r="AP2662" s="24">
        <v>30</v>
      </c>
      <c r="AQ2662" s="24">
        <v>30</v>
      </c>
      <c r="AR2662" s="24">
        <v>30</v>
      </c>
      <c r="AS2662" s="24">
        <v>30</v>
      </c>
      <c r="AT2662" s="24">
        <v>28.5</v>
      </c>
      <c r="AU2662" s="24">
        <v>28</v>
      </c>
      <c r="AV2662" s="24">
        <v>28</v>
      </c>
      <c r="AW2662" s="24">
        <v>28</v>
      </c>
      <c r="AX2662" s="24">
        <v>28</v>
      </c>
      <c r="AY2662" s="24">
        <v>28</v>
      </c>
      <c r="AZ2662" s="24">
        <v>28</v>
      </c>
      <c r="BA2662" s="24">
        <v>28</v>
      </c>
      <c r="BB2662" s="24">
        <v>28</v>
      </c>
      <c r="BC2662" s="24">
        <v>28</v>
      </c>
      <c r="BD2662" s="24">
        <v>28</v>
      </c>
      <c r="BE2662" s="24">
        <v>28</v>
      </c>
      <c r="BF2662" s="24">
        <v>0</v>
      </c>
      <c r="BG2662" s="24">
        <v>0</v>
      </c>
      <c r="BH2662" s="24">
        <v>0</v>
      </c>
      <c r="BI2662" s="24">
        <v>0</v>
      </c>
      <c r="BJ2662" s="24">
        <v>0</v>
      </c>
      <c r="BL2662" s="24">
        <v>0</v>
      </c>
      <c r="BM2662" s="24">
        <v>0</v>
      </c>
      <c r="BN2662" s="24">
        <v>0</v>
      </c>
      <c r="BO2662" s="24">
        <v>0</v>
      </c>
      <c r="BP2662" s="24">
        <v>0</v>
      </c>
      <c r="BQ2662" s="24">
        <v>0</v>
      </c>
      <c r="BR2662" s="24">
        <v>0</v>
      </c>
      <c r="BS2662" s="24">
        <v>0</v>
      </c>
      <c r="BT2662" s="24">
        <v>0</v>
      </c>
      <c r="BU2662" s="24">
        <v>0</v>
      </c>
      <c r="BV2662" s="24">
        <v>0</v>
      </c>
      <c r="BW2662" s="24">
        <v>0</v>
      </c>
      <c r="BX2662" s="24">
        <v>0</v>
      </c>
      <c r="BY2662" s="24">
        <v>0</v>
      </c>
      <c r="BZ2662" s="24">
        <v>0</v>
      </c>
      <c r="CB2662" s="24">
        <v>0</v>
      </c>
      <c r="CC2662" s="24">
        <v>0</v>
      </c>
      <c r="CD2662" s="24">
        <v>100</v>
      </c>
      <c r="CE2662" s="24">
        <v>100</v>
      </c>
      <c r="CF2662" s="24">
        <v>100</v>
      </c>
      <c r="CG2662" s="24">
        <v>100</v>
      </c>
      <c r="CH2662" s="24">
        <v>100</v>
      </c>
      <c r="CI2662" s="24">
        <v>100</v>
      </c>
      <c r="CO2662" s="34">
        <f t="shared" si="177"/>
        <v>564095</v>
      </c>
    </row>
    <row r="2663" spans="1:93" ht="15">
      <c r="A2663" s="23" t="s">
        <v>206</v>
      </c>
      <c r="B2663" s="52">
        <v>40802</v>
      </c>
      <c r="C2663" s="25" t="str">
        <f t="shared" si="176"/>
        <v/>
      </c>
      <c r="G2663" s="24">
        <f t="shared" si="178"/>
        <v>45</v>
      </c>
      <c r="H2663" s="29">
        <v>578954</v>
      </c>
      <c r="I2663" s="24" t="str">
        <f t="shared" si="179"/>
        <v/>
      </c>
      <c r="K2663" s="24">
        <f>IF(J2663&gt;900,_xlfn.XLOOKUP(ROUND(J2663,0),'CM-VL-G-C-GL-B-T-ClassRimThickn'!$B$1:$B$112,'CM-VL-G-C-GL-B-T-ClassRimThickn'!$C$1:$C$112,0,1,1),J2663)</f>
        <v>0</v>
      </c>
      <c r="L2663" s="24">
        <v>89</v>
      </c>
      <c r="M2663" s="24">
        <f>IF(L2663&gt;900,_xlfn.XLOOKUP(ROUND(L2663,0),'CM-VL-G-C-GL-B-T-ClassRimThickn'!$B$1:$B$112,'CM-VL-G-C-GL-B-T-ClassRimThickn'!$C$1:$C$112,0,1,1),L2663)</f>
        <v>89</v>
      </c>
      <c r="N2663" s="24">
        <v>89</v>
      </c>
      <c r="O2663" s="24">
        <f>IF(N2663&gt;900,_xlfn.XLOOKUP(ROUND(N2663,0),'CM-VL-G-C-GL-B-T-ClassRimThickn'!$B$1:$B$112,'CM-VL-G-C-GL-B-T-ClassRimThickn'!$C$1:$C$112,0,1,1),N2663)</f>
        <v>89</v>
      </c>
      <c r="P2663" s="24">
        <v>89</v>
      </c>
      <c r="Q2663" s="24">
        <f>IF(P2663&gt;900,_xlfn.XLOOKUP(ROUND(P2663,0),'CM-VL-G-C-GL-B-T-ClassRimThickn'!$B$1:$B$112,'CM-VL-G-C-GL-B-T-ClassRimThickn'!$C$1:$C$112,0,1,1),P2663)</f>
        <v>89</v>
      </c>
      <c r="S2663" s="24">
        <f>IF(R2663&gt;900,_xlfn.XLOOKUP(ROUND(R2663,0),'CM-VL-G-C-GL-B-T-ClassRimThickn'!$B$1:$B$112,'CM-VL-G-C-GL-B-T-ClassRimThickn'!$C$1:$C$112,0,1,1),R2663)</f>
        <v>0</v>
      </c>
      <c r="T2663" s="24">
        <v>90</v>
      </c>
      <c r="U2663" s="24">
        <f>IF(T2663&gt;900,_xlfn.XLOOKUP(ROUND(T2663,0),'CM-VL-G-C-GL-B-T-ClassRimThickn'!$B$1:$B$112,'CM-VL-G-C-GL-B-T-ClassRimThickn'!$C$1:$C$112,0,1,1),T2663)</f>
        <v>90</v>
      </c>
      <c r="V2663" s="24">
        <v>90</v>
      </c>
      <c r="W2663" s="24">
        <f>IF(V2663&gt;900,_xlfn.XLOOKUP(ROUND(V2663,0),'CM-VL-G-C-GL-B-T-ClassRimThickn'!$B$1:$B$112,'CM-VL-G-C-GL-B-T-ClassRimThickn'!$C$1:$C$112,0,1,1),V2663)</f>
        <v>90</v>
      </c>
      <c r="X2663" s="24">
        <v>89</v>
      </c>
      <c r="Y2663" s="24">
        <f>IF(X2663&gt;900,_xlfn.XLOOKUP(ROUND(X2663,0),'CM-VL-G-C-GL-B-T-ClassRimThickn'!$B$1:$B$112,'CM-VL-G-C-GL-B-T-ClassRimThickn'!$C$1:$C$112,0,1,1),X2663)</f>
        <v>89</v>
      </c>
      <c r="Z2663" s="24">
        <v>89</v>
      </c>
      <c r="AA2663" s="24">
        <f>IF(Z2663&gt;900,_xlfn.XLOOKUP(ROUND(Z2663,0),'CM-VL-G-C-GL-B-T-ClassRimThickn'!$B$1:$B$112,'CM-VL-G-C-GL-B-T-ClassRimThickn'!$C$1:$C$112,0,1,1),Z2663)</f>
        <v>89</v>
      </c>
      <c r="AB2663" s="24">
        <v>89</v>
      </c>
      <c r="AC2663" s="24">
        <f>IF(AB2663&gt;900,_xlfn.XLOOKUP(ROUND(AB2663,0),'CM-VL-G-C-GL-B-T-ClassRimThickn'!$B$1:$B$112,'CM-VL-G-C-GL-B-T-ClassRimThickn'!$C$1:$C$112,0,1,1),AB2663)</f>
        <v>89</v>
      </c>
      <c r="AD2663" s="24">
        <v>89</v>
      </c>
      <c r="AE2663" s="24">
        <f>IF(AD2663&gt;900,_xlfn.XLOOKUP(ROUND(AD2663,0),'CM-VL-G-C-GL-B-T-ClassRimThickn'!$B$1:$B$112,'CM-VL-G-C-GL-B-T-ClassRimThickn'!$C$1:$C$112,0,1,1),AD2663)</f>
        <v>89</v>
      </c>
      <c r="AF2663" s="24">
        <v>90</v>
      </c>
      <c r="AG2663" s="24">
        <f>IF(AF2663&gt;900,_xlfn.XLOOKUP(ROUND(AF2663,0),'CM-VL-G-C-GL-B-T-ClassRimThickn'!$B$1:$B$112,'CM-VL-G-C-GL-B-T-ClassRimThickn'!$C$1:$C$112,0,1,1),AF2663)</f>
        <v>90</v>
      </c>
      <c r="AH2663" s="24">
        <v>28</v>
      </c>
      <c r="AI2663" s="24">
        <v>30.5</v>
      </c>
      <c r="AJ2663" s="24">
        <v>28</v>
      </c>
      <c r="AK2663" s="24">
        <v>28</v>
      </c>
      <c r="AL2663" s="24">
        <v>28.5</v>
      </c>
      <c r="AM2663" s="24">
        <v>30</v>
      </c>
      <c r="AN2663" s="24">
        <v>28</v>
      </c>
      <c r="AO2663" s="24">
        <v>30.5</v>
      </c>
      <c r="AP2663" s="24">
        <v>28.5</v>
      </c>
      <c r="AQ2663" s="24">
        <v>29.5</v>
      </c>
      <c r="AR2663" s="24">
        <v>29</v>
      </c>
      <c r="AS2663" s="24">
        <v>28</v>
      </c>
      <c r="AT2663" s="24">
        <v>28.5</v>
      </c>
      <c r="AU2663" s="24">
        <v>28.5</v>
      </c>
      <c r="AV2663" s="24">
        <v>28</v>
      </c>
      <c r="AW2663" s="24">
        <v>27.5</v>
      </c>
      <c r="AX2663" s="24">
        <v>27.5</v>
      </c>
      <c r="AY2663" s="24">
        <v>27.5</v>
      </c>
      <c r="AZ2663" s="24">
        <v>28</v>
      </c>
      <c r="BA2663" s="24">
        <v>27.5</v>
      </c>
      <c r="BB2663" s="24">
        <v>29.5</v>
      </c>
      <c r="BC2663" s="24">
        <v>27.5</v>
      </c>
      <c r="BD2663" s="24">
        <v>28</v>
      </c>
      <c r="BE2663" s="24">
        <v>28</v>
      </c>
      <c r="BF2663" s="24">
        <v>0</v>
      </c>
      <c r="BG2663" s="24">
        <v>0</v>
      </c>
      <c r="BH2663" s="24">
        <v>0</v>
      </c>
      <c r="BI2663" s="24">
        <v>0</v>
      </c>
      <c r="BJ2663" s="24">
        <v>0</v>
      </c>
      <c r="BL2663" s="24">
        <v>0</v>
      </c>
      <c r="BM2663" s="24">
        <v>0</v>
      </c>
      <c r="BN2663" s="24">
        <v>0</v>
      </c>
      <c r="BO2663" s="24">
        <v>0</v>
      </c>
      <c r="BP2663" s="24">
        <v>0</v>
      </c>
      <c r="BQ2663" s="24">
        <v>0</v>
      </c>
      <c r="BR2663" s="24">
        <v>0</v>
      </c>
      <c r="BS2663" s="24">
        <v>0</v>
      </c>
      <c r="BT2663" s="24">
        <v>0</v>
      </c>
      <c r="BU2663" s="24">
        <v>0</v>
      </c>
      <c r="BV2663" s="24">
        <v>0</v>
      </c>
      <c r="BW2663" s="24">
        <v>0</v>
      </c>
      <c r="BX2663" s="24">
        <v>0</v>
      </c>
      <c r="BY2663" s="24">
        <v>0</v>
      </c>
      <c r="BZ2663" s="24">
        <v>0</v>
      </c>
      <c r="CB2663" s="24">
        <v>0</v>
      </c>
      <c r="CC2663" s="24">
        <v>0</v>
      </c>
      <c r="CD2663" s="24">
        <v>120</v>
      </c>
      <c r="CE2663" s="24">
        <v>125</v>
      </c>
      <c r="CF2663" s="24">
        <v>126</v>
      </c>
      <c r="CG2663" s="24">
        <v>125</v>
      </c>
      <c r="CH2663" s="24">
        <v>130</v>
      </c>
      <c r="CI2663" s="24">
        <v>118</v>
      </c>
      <c r="CO2663" s="34">
        <f t="shared" si="177"/>
        <v>578954</v>
      </c>
    </row>
    <row r="2664" spans="1:93" ht="15">
      <c r="A2664" s="23" t="s">
        <v>206</v>
      </c>
      <c r="B2664" s="52">
        <v>40833</v>
      </c>
      <c r="C2664" s="25" t="str">
        <f t="shared" si="176"/>
        <v/>
      </c>
      <c r="G2664" s="24">
        <f t="shared" si="178"/>
        <v>31</v>
      </c>
      <c r="H2664" s="24">
        <v>589379</v>
      </c>
      <c r="I2664" s="24" t="str">
        <f t="shared" si="179"/>
        <v/>
      </c>
      <c r="K2664" s="24">
        <f>IF(J2664&gt;900,_xlfn.XLOOKUP(ROUND(J2664,0),'CM-VL-G-C-GL-B-T-ClassRimThickn'!$B$1:$B$112,'CM-VL-G-C-GL-B-T-ClassRimThickn'!$C$1:$C$112,0,1,1),J2664)</f>
        <v>0</v>
      </c>
      <c r="L2664" s="24">
        <v>88</v>
      </c>
      <c r="M2664" s="24">
        <f>IF(L2664&gt;900,_xlfn.XLOOKUP(ROUND(L2664,0),'CM-VL-G-C-GL-B-T-ClassRimThickn'!$B$1:$B$112,'CM-VL-G-C-GL-B-T-ClassRimThickn'!$C$1:$C$112,0,1,1),L2664)</f>
        <v>88</v>
      </c>
      <c r="N2664" s="24">
        <v>89</v>
      </c>
      <c r="O2664" s="24">
        <f>IF(N2664&gt;900,_xlfn.XLOOKUP(ROUND(N2664,0),'CM-VL-G-C-GL-B-T-ClassRimThickn'!$B$1:$B$112,'CM-VL-G-C-GL-B-T-ClassRimThickn'!$C$1:$C$112,0,1,1),N2664)</f>
        <v>89</v>
      </c>
      <c r="P2664" s="24">
        <v>88</v>
      </c>
      <c r="Q2664" s="24">
        <f>IF(P2664&gt;900,_xlfn.XLOOKUP(ROUND(P2664,0),'CM-VL-G-C-GL-B-T-ClassRimThickn'!$B$1:$B$112,'CM-VL-G-C-GL-B-T-ClassRimThickn'!$C$1:$C$112,0,1,1),P2664)</f>
        <v>88</v>
      </c>
      <c r="S2664" s="24">
        <f>IF(R2664&gt;900,_xlfn.XLOOKUP(ROUND(R2664,0),'CM-VL-G-C-GL-B-T-ClassRimThickn'!$B$1:$B$112,'CM-VL-G-C-GL-B-T-ClassRimThickn'!$C$1:$C$112,0,1,1),R2664)</f>
        <v>0</v>
      </c>
      <c r="T2664" s="24">
        <v>88</v>
      </c>
      <c r="U2664" s="24">
        <f>IF(T2664&gt;900,_xlfn.XLOOKUP(ROUND(T2664,0),'CM-VL-G-C-GL-B-T-ClassRimThickn'!$B$1:$B$112,'CM-VL-G-C-GL-B-T-ClassRimThickn'!$C$1:$C$112,0,1,1),T2664)</f>
        <v>88</v>
      </c>
      <c r="V2664" s="24">
        <v>88</v>
      </c>
      <c r="W2664" s="24">
        <f>IF(V2664&gt;900,_xlfn.XLOOKUP(ROUND(V2664,0),'CM-VL-G-C-GL-B-T-ClassRimThickn'!$B$1:$B$112,'CM-VL-G-C-GL-B-T-ClassRimThickn'!$C$1:$C$112,0,1,1),V2664)</f>
        <v>88</v>
      </c>
      <c r="X2664" s="24">
        <v>89</v>
      </c>
      <c r="Y2664" s="24">
        <f>IF(X2664&gt;900,_xlfn.XLOOKUP(ROUND(X2664,0),'CM-VL-G-C-GL-B-T-ClassRimThickn'!$B$1:$B$112,'CM-VL-G-C-GL-B-T-ClassRimThickn'!$C$1:$C$112,0,1,1),X2664)</f>
        <v>89</v>
      </c>
      <c r="Z2664" s="24">
        <v>88</v>
      </c>
      <c r="AA2664" s="24">
        <f>IF(Z2664&gt;900,_xlfn.XLOOKUP(ROUND(Z2664,0),'CM-VL-G-C-GL-B-T-ClassRimThickn'!$B$1:$B$112,'CM-VL-G-C-GL-B-T-ClassRimThickn'!$C$1:$C$112,0,1,1),Z2664)</f>
        <v>88</v>
      </c>
      <c r="AB2664" s="24">
        <v>88</v>
      </c>
      <c r="AC2664" s="24">
        <f>IF(AB2664&gt;900,_xlfn.XLOOKUP(ROUND(AB2664,0),'CM-VL-G-C-GL-B-T-ClassRimThickn'!$B$1:$B$112,'CM-VL-G-C-GL-B-T-ClassRimThickn'!$C$1:$C$112,0,1,1),AB2664)</f>
        <v>88</v>
      </c>
      <c r="AD2664" s="24">
        <v>88</v>
      </c>
      <c r="AE2664" s="24">
        <f>IF(AD2664&gt;900,_xlfn.XLOOKUP(ROUND(AD2664,0),'CM-VL-G-C-GL-B-T-ClassRimThickn'!$B$1:$B$112,'CM-VL-G-C-GL-B-T-ClassRimThickn'!$C$1:$C$112,0,1,1),AD2664)</f>
        <v>88</v>
      </c>
      <c r="AF2664" s="24">
        <v>88</v>
      </c>
      <c r="AG2664" s="24">
        <f>IF(AF2664&gt;900,_xlfn.XLOOKUP(ROUND(AF2664,0),'CM-VL-G-C-GL-B-T-ClassRimThickn'!$B$1:$B$112,'CM-VL-G-C-GL-B-T-ClassRimThickn'!$C$1:$C$112,0,1,1),AF2664)</f>
        <v>88</v>
      </c>
      <c r="AH2664" s="24">
        <v>27</v>
      </c>
      <c r="AI2664" s="24">
        <v>29</v>
      </c>
      <c r="AJ2664" s="24">
        <v>27.5</v>
      </c>
      <c r="AK2664" s="24">
        <v>27</v>
      </c>
      <c r="AL2664" s="24">
        <v>28</v>
      </c>
      <c r="AM2664" s="24">
        <v>28</v>
      </c>
      <c r="AN2664" s="24">
        <v>27.5</v>
      </c>
      <c r="AO2664" s="24">
        <v>29</v>
      </c>
      <c r="AP2664" s="24">
        <v>27</v>
      </c>
      <c r="AQ2664" s="24">
        <v>27.5</v>
      </c>
      <c r="AR2664" s="24">
        <v>28.5</v>
      </c>
      <c r="AS2664" s="24">
        <v>27.5</v>
      </c>
      <c r="AT2664" s="24">
        <v>28.5</v>
      </c>
      <c r="AU2664" s="24">
        <v>29</v>
      </c>
      <c r="AV2664" s="24">
        <v>28</v>
      </c>
      <c r="AW2664" s="24">
        <v>28</v>
      </c>
      <c r="AX2664" s="24">
        <v>28</v>
      </c>
      <c r="AY2664" s="24">
        <v>28</v>
      </c>
      <c r="AZ2664" s="24">
        <v>28</v>
      </c>
      <c r="BA2664" s="24">
        <v>28</v>
      </c>
      <c r="BB2664" s="24">
        <v>28</v>
      </c>
      <c r="BC2664" s="24">
        <v>28</v>
      </c>
      <c r="BD2664" s="24">
        <v>29</v>
      </c>
      <c r="BE2664" s="24">
        <v>28</v>
      </c>
      <c r="BF2664" s="24">
        <v>0</v>
      </c>
      <c r="BG2664" s="24">
        <v>0</v>
      </c>
      <c r="BH2664" s="24">
        <v>0</v>
      </c>
      <c r="BI2664" s="24">
        <v>0</v>
      </c>
      <c r="BJ2664" s="24">
        <v>0</v>
      </c>
      <c r="BL2664" s="24">
        <v>0</v>
      </c>
      <c r="BM2664" s="24">
        <v>0</v>
      </c>
      <c r="BN2664" s="24">
        <v>0</v>
      </c>
      <c r="BO2664" s="24">
        <v>0</v>
      </c>
      <c r="BP2664" s="24">
        <v>0</v>
      </c>
      <c r="BQ2664" s="24">
        <v>0</v>
      </c>
      <c r="BR2664" s="24">
        <v>0</v>
      </c>
      <c r="BS2664" s="24">
        <v>0</v>
      </c>
      <c r="BT2664" s="24">
        <v>0</v>
      </c>
      <c r="BU2664" s="24">
        <v>0</v>
      </c>
      <c r="BV2664" s="24">
        <v>0</v>
      </c>
      <c r="BW2664" s="24">
        <v>0</v>
      </c>
      <c r="BX2664" s="24">
        <v>0</v>
      </c>
      <c r="BY2664" s="24">
        <v>0</v>
      </c>
      <c r="BZ2664" s="24">
        <v>0</v>
      </c>
      <c r="CB2664" s="24">
        <v>0</v>
      </c>
      <c r="CC2664" s="24">
        <v>0</v>
      </c>
      <c r="CD2664" s="24">
        <v>126</v>
      </c>
      <c r="CE2664" s="24">
        <v>126</v>
      </c>
      <c r="CF2664" s="24">
        <v>126</v>
      </c>
      <c r="CG2664" s="24">
        <v>126</v>
      </c>
      <c r="CH2664" s="24">
        <v>126</v>
      </c>
      <c r="CI2664" s="24">
        <v>126</v>
      </c>
      <c r="CO2664" s="34">
        <f t="shared" si="177"/>
        <v>589379</v>
      </c>
    </row>
    <row r="2665" spans="1:93" ht="15">
      <c r="A2665" s="23" t="s">
        <v>206</v>
      </c>
      <c r="B2665" s="52">
        <v>40861</v>
      </c>
      <c r="C2665" s="25" t="str">
        <f t="shared" si="176"/>
        <v/>
      </c>
      <c r="G2665" s="24">
        <f t="shared" si="178"/>
        <v>28</v>
      </c>
      <c r="H2665" s="24">
        <v>597142</v>
      </c>
      <c r="I2665" s="24" t="str">
        <f t="shared" si="179"/>
        <v/>
      </c>
      <c r="K2665" s="24">
        <f>IF(J2665&gt;900,_xlfn.XLOOKUP(ROUND(J2665,0),'CM-VL-G-C-GL-B-T-ClassRimThickn'!$B$1:$B$112,'CM-VL-G-C-GL-B-T-ClassRimThickn'!$C$1:$C$112,0,1,1),J2665)</f>
        <v>0</v>
      </c>
      <c r="L2665" s="24">
        <v>89</v>
      </c>
      <c r="M2665" s="24">
        <f>IF(L2665&gt;900,_xlfn.XLOOKUP(ROUND(L2665,0),'CM-VL-G-C-GL-B-T-ClassRimThickn'!$B$1:$B$112,'CM-VL-G-C-GL-B-T-ClassRimThickn'!$C$1:$C$112,0,1,1),L2665)</f>
        <v>89</v>
      </c>
      <c r="N2665" s="24">
        <v>89</v>
      </c>
      <c r="O2665" s="24">
        <f>IF(N2665&gt;900,_xlfn.XLOOKUP(ROUND(N2665,0),'CM-VL-G-C-GL-B-T-ClassRimThickn'!$B$1:$B$112,'CM-VL-G-C-GL-B-T-ClassRimThickn'!$C$1:$C$112,0,1,1),N2665)</f>
        <v>89</v>
      </c>
      <c r="P2665" s="24">
        <v>89</v>
      </c>
      <c r="Q2665" s="24">
        <f>IF(P2665&gt;900,_xlfn.XLOOKUP(ROUND(P2665,0),'CM-VL-G-C-GL-B-T-ClassRimThickn'!$B$1:$B$112,'CM-VL-G-C-GL-B-T-ClassRimThickn'!$C$1:$C$112,0,1,1),P2665)</f>
        <v>89</v>
      </c>
      <c r="S2665" s="24">
        <f>IF(R2665&gt;900,_xlfn.XLOOKUP(ROUND(R2665,0),'CM-VL-G-C-GL-B-T-ClassRimThickn'!$B$1:$B$112,'CM-VL-G-C-GL-B-T-ClassRimThickn'!$C$1:$C$112,0,1,1),R2665)</f>
        <v>0</v>
      </c>
      <c r="T2665" s="24">
        <v>89</v>
      </c>
      <c r="U2665" s="24">
        <f>IF(T2665&gt;900,_xlfn.XLOOKUP(ROUND(T2665,0),'CM-VL-G-C-GL-B-T-ClassRimThickn'!$B$1:$B$112,'CM-VL-G-C-GL-B-T-ClassRimThickn'!$C$1:$C$112,0,1,1),T2665)</f>
        <v>89</v>
      </c>
      <c r="V2665" s="24">
        <v>89</v>
      </c>
      <c r="W2665" s="24">
        <f>IF(V2665&gt;900,_xlfn.XLOOKUP(ROUND(V2665,0),'CM-VL-G-C-GL-B-T-ClassRimThickn'!$B$1:$B$112,'CM-VL-G-C-GL-B-T-ClassRimThickn'!$C$1:$C$112,0,1,1),V2665)</f>
        <v>89</v>
      </c>
      <c r="X2665" s="24">
        <v>89</v>
      </c>
      <c r="Y2665" s="24">
        <f>IF(X2665&gt;900,_xlfn.XLOOKUP(ROUND(X2665,0),'CM-VL-G-C-GL-B-T-ClassRimThickn'!$B$1:$B$112,'CM-VL-G-C-GL-B-T-ClassRimThickn'!$C$1:$C$112,0,1,1),X2665)</f>
        <v>89</v>
      </c>
      <c r="Z2665" s="24">
        <v>89</v>
      </c>
      <c r="AA2665" s="24">
        <f>IF(Z2665&gt;900,_xlfn.XLOOKUP(ROUND(Z2665,0),'CM-VL-G-C-GL-B-T-ClassRimThickn'!$B$1:$B$112,'CM-VL-G-C-GL-B-T-ClassRimThickn'!$C$1:$C$112,0,1,1),Z2665)</f>
        <v>89</v>
      </c>
      <c r="AB2665" s="24">
        <v>89</v>
      </c>
      <c r="AC2665" s="24">
        <f>IF(AB2665&gt;900,_xlfn.XLOOKUP(ROUND(AB2665,0),'CM-VL-G-C-GL-B-T-ClassRimThickn'!$B$1:$B$112,'CM-VL-G-C-GL-B-T-ClassRimThickn'!$C$1:$C$112,0,1,1),AB2665)</f>
        <v>89</v>
      </c>
      <c r="AD2665" s="24">
        <v>89</v>
      </c>
      <c r="AE2665" s="24">
        <f>IF(AD2665&gt;900,_xlfn.XLOOKUP(ROUND(AD2665,0),'CM-VL-G-C-GL-B-T-ClassRimThickn'!$B$1:$B$112,'CM-VL-G-C-GL-B-T-ClassRimThickn'!$C$1:$C$112,0,1,1),AD2665)</f>
        <v>89</v>
      </c>
      <c r="AF2665" s="24">
        <v>89</v>
      </c>
      <c r="AG2665" s="24">
        <f>IF(AF2665&gt;900,_xlfn.XLOOKUP(ROUND(AF2665,0),'CM-VL-G-C-GL-B-T-ClassRimThickn'!$B$1:$B$112,'CM-VL-G-C-GL-B-T-ClassRimThickn'!$C$1:$C$112,0,1,1),AF2665)</f>
        <v>89</v>
      </c>
      <c r="AH2665" s="24">
        <v>26.5</v>
      </c>
      <c r="AI2665" s="24">
        <v>28.5</v>
      </c>
      <c r="AJ2665" s="24">
        <v>27.5</v>
      </c>
      <c r="AK2665" s="24">
        <v>27</v>
      </c>
      <c r="AL2665" s="24">
        <v>27</v>
      </c>
      <c r="AM2665" s="24">
        <v>27</v>
      </c>
      <c r="AN2665" s="24">
        <v>27</v>
      </c>
      <c r="AO2665" s="24">
        <v>29</v>
      </c>
      <c r="AP2665" s="24">
        <v>27</v>
      </c>
      <c r="AQ2665" s="24">
        <v>27</v>
      </c>
      <c r="AR2665" s="24">
        <v>29</v>
      </c>
      <c r="AS2665" s="24">
        <v>27</v>
      </c>
      <c r="AT2665" s="24">
        <v>28</v>
      </c>
      <c r="AU2665" s="24">
        <v>28</v>
      </c>
      <c r="AV2665" s="24">
        <v>28</v>
      </c>
      <c r="AW2665" s="24">
        <v>28</v>
      </c>
      <c r="AX2665" s="24">
        <v>28</v>
      </c>
      <c r="AY2665" s="24">
        <v>28</v>
      </c>
      <c r="AZ2665" s="24">
        <v>28</v>
      </c>
      <c r="BA2665" s="24">
        <v>28</v>
      </c>
      <c r="BB2665" s="24">
        <v>28</v>
      </c>
      <c r="BC2665" s="24">
        <v>28</v>
      </c>
      <c r="BD2665" s="24">
        <v>28</v>
      </c>
      <c r="BE2665" s="24">
        <v>29</v>
      </c>
      <c r="BF2665" s="24">
        <v>1</v>
      </c>
      <c r="BG2665" s="24">
        <v>1</v>
      </c>
      <c r="BH2665" s="24">
        <v>1</v>
      </c>
      <c r="BI2665" s="24">
        <v>1</v>
      </c>
      <c r="BJ2665" s="24">
        <v>1</v>
      </c>
      <c r="BL2665" s="24">
        <v>1</v>
      </c>
      <c r="BM2665" s="24">
        <v>1</v>
      </c>
      <c r="BN2665" s="24">
        <v>1</v>
      </c>
      <c r="BO2665" s="24">
        <v>1</v>
      </c>
      <c r="BP2665" s="24">
        <v>1</v>
      </c>
      <c r="BR2665" s="24">
        <v>0</v>
      </c>
      <c r="BS2665" s="24">
        <v>0</v>
      </c>
      <c r="BT2665" s="24">
        <v>0</v>
      </c>
      <c r="BU2665" s="24">
        <v>0</v>
      </c>
      <c r="BV2665" s="24">
        <v>0</v>
      </c>
      <c r="BW2665" s="24">
        <v>0</v>
      </c>
      <c r="BX2665" s="24">
        <v>0</v>
      </c>
      <c r="BY2665" s="24">
        <v>0</v>
      </c>
      <c r="BZ2665" s="24">
        <v>0</v>
      </c>
      <c r="CB2665" s="24">
        <v>0</v>
      </c>
      <c r="CC2665" s="24">
        <v>0</v>
      </c>
      <c r="CD2665" s="24">
        <v>110</v>
      </c>
      <c r="CE2665" s="24">
        <v>120</v>
      </c>
      <c r="CF2665" s="24">
        <v>120</v>
      </c>
      <c r="CG2665" s="24">
        <v>120</v>
      </c>
      <c r="CH2665" s="24">
        <v>120</v>
      </c>
      <c r="CI2665" s="24">
        <v>110</v>
      </c>
      <c r="CO2665" s="34">
        <f t="shared" si="177"/>
        <v>597142</v>
      </c>
    </row>
    <row r="2666" spans="1:93" ht="15">
      <c r="A2666" s="23" t="s">
        <v>206</v>
      </c>
      <c r="B2666" s="52">
        <v>40891</v>
      </c>
      <c r="C2666" s="25" t="str">
        <f t="shared" si="176"/>
        <v/>
      </c>
      <c r="G2666" s="24">
        <f t="shared" si="178"/>
        <v>30</v>
      </c>
      <c r="H2666" s="24">
        <v>608718</v>
      </c>
      <c r="I2666" s="24" t="str">
        <f t="shared" si="179"/>
        <v/>
      </c>
      <c r="K2666" s="24">
        <f>IF(J2666&gt;900,_xlfn.XLOOKUP(ROUND(J2666,0),'CM-VL-G-C-GL-B-T-ClassRimThickn'!$B$1:$B$112,'CM-VL-G-C-GL-B-T-ClassRimThickn'!$C$1:$C$112,0,1,1),J2666)</f>
        <v>0</v>
      </c>
      <c r="L2666" s="24">
        <v>90</v>
      </c>
      <c r="M2666" s="24">
        <f>IF(L2666&gt;900,_xlfn.XLOOKUP(ROUND(L2666,0),'CM-VL-G-C-GL-B-T-ClassRimThickn'!$B$1:$B$112,'CM-VL-G-C-GL-B-T-ClassRimThickn'!$C$1:$C$112,0,1,1),L2666)</f>
        <v>90</v>
      </c>
      <c r="N2666" s="24">
        <v>90</v>
      </c>
      <c r="O2666" s="24">
        <f>IF(N2666&gt;900,_xlfn.XLOOKUP(ROUND(N2666,0),'CM-VL-G-C-GL-B-T-ClassRimThickn'!$B$1:$B$112,'CM-VL-G-C-GL-B-T-ClassRimThickn'!$C$1:$C$112,0,1,1),N2666)</f>
        <v>90</v>
      </c>
      <c r="P2666" s="24">
        <v>90</v>
      </c>
      <c r="Q2666" s="24">
        <f>IF(P2666&gt;900,_xlfn.XLOOKUP(ROUND(P2666,0),'CM-VL-G-C-GL-B-T-ClassRimThickn'!$B$1:$B$112,'CM-VL-G-C-GL-B-T-ClassRimThickn'!$C$1:$C$112,0,1,1),P2666)</f>
        <v>90</v>
      </c>
      <c r="S2666" s="24">
        <f>IF(R2666&gt;900,_xlfn.XLOOKUP(ROUND(R2666,0),'CM-VL-G-C-GL-B-T-ClassRimThickn'!$B$1:$B$112,'CM-VL-G-C-GL-B-T-ClassRimThickn'!$C$1:$C$112,0,1,1),R2666)</f>
        <v>0</v>
      </c>
      <c r="T2666" s="24">
        <v>90</v>
      </c>
      <c r="U2666" s="24">
        <f>IF(T2666&gt;900,_xlfn.XLOOKUP(ROUND(T2666,0),'CM-VL-G-C-GL-B-T-ClassRimThickn'!$B$1:$B$112,'CM-VL-G-C-GL-B-T-ClassRimThickn'!$C$1:$C$112,0,1,1),T2666)</f>
        <v>90</v>
      </c>
      <c r="V2666" s="24">
        <v>90</v>
      </c>
      <c r="W2666" s="24">
        <f>IF(V2666&gt;900,_xlfn.XLOOKUP(ROUND(V2666,0),'CM-VL-G-C-GL-B-T-ClassRimThickn'!$B$1:$B$112,'CM-VL-G-C-GL-B-T-ClassRimThickn'!$C$1:$C$112,0,1,1),V2666)</f>
        <v>90</v>
      </c>
      <c r="X2666" s="24">
        <v>90</v>
      </c>
      <c r="Y2666" s="24">
        <f>IF(X2666&gt;900,_xlfn.XLOOKUP(ROUND(X2666,0),'CM-VL-G-C-GL-B-T-ClassRimThickn'!$B$1:$B$112,'CM-VL-G-C-GL-B-T-ClassRimThickn'!$C$1:$C$112,0,1,1),X2666)</f>
        <v>90</v>
      </c>
      <c r="Z2666" s="24">
        <v>90</v>
      </c>
      <c r="AA2666" s="24">
        <f>IF(Z2666&gt;900,_xlfn.XLOOKUP(ROUND(Z2666,0),'CM-VL-G-C-GL-B-T-ClassRimThickn'!$B$1:$B$112,'CM-VL-G-C-GL-B-T-ClassRimThickn'!$C$1:$C$112,0,1,1),Z2666)</f>
        <v>90</v>
      </c>
      <c r="AB2666" s="24">
        <v>90</v>
      </c>
      <c r="AC2666" s="24">
        <f>IF(AB2666&gt;900,_xlfn.XLOOKUP(ROUND(AB2666,0),'CM-VL-G-C-GL-B-T-ClassRimThickn'!$B$1:$B$112,'CM-VL-G-C-GL-B-T-ClassRimThickn'!$C$1:$C$112,0,1,1),AB2666)</f>
        <v>90</v>
      </c>
      <c r="AD2666" s="24">
        <v>90</v>
      </c>
      <c r="AE2666" s="24">
        <f>IF(AD2666&gt;900,_xlfn.XLOOKUP(ROUND(AD2666,0),'CM-VL-G-C-GL-B-T-ClassRimThickn'!$B$1:$B$112,'CM-VL-G-C-GL-B-T-ClassRimThickn'!$C$1:$C$112,0,1,1),AD2666)</f>
        <v>90</v>
      </c>
      <c r="AF2666" s="24">
        <v>90</v>
      </c>
      <c r="AG2666" s="24">
        <f>IF(AF2666&gt;900,_xlfn.XLOOKUP(ROUND(AF2666,0),'CM-VL-G-C-GL-B-T-ClassRimThickn'!$B$1:$B$112,'CM-VL-G-C-GL-B-T-ClassRimThickn'!$C$1:$C$112,0,1,1),AF2666)</f>
        <v>90</v>
      </c>
      <c r="AH2666" s="24">
        <v>27</v>
      </c>
      <c r="AI2666" s="24">
        <v>28</v>
      </c>
      <c r="AJ2666" s="24">
        <v>27</v>
      </c>
      <c r="AK2666" s="24">
        <v>28</v>
      </c>
      <c r="AL2666" s="24">
        <v>28</v>
      </c>
      <c r="AM2666" s="24">
        <v>30</v>
      </c>
      <c r="AN2666" s="24">
        <v>27.5</v>
      </c>
      <c r="AO2666" s="24">
        <v>30</v>
      </c>
      <c r="AP2666" s="24">
        <v>27</v>
      </c>
      <c r="AQ2666" s="24">
        <v>27</v>
      </c>
      <c r="AR2666" s="24">
        <v>28</v>
      </c>
      <c r="AS2666" s="24">
        <v>27</v>
      </c>
      <c r="AT2666" s="24">
        <v>28</v>
      </c>
      <c r="AU2666" s="24">
        <v>28</v>
      </c>
      <c r="AV2666" s="24">
        <v>28</v>
      </c>
      <c r="AW2666" s="24">
        <v>28.5</v>
      </c>
      <c r="AX2666" s="24">
        <v>28</v>
      </c>
      <c r="AY2666" s="24">
        <v>28.5</v>
      </c>
      <c r="AZ2666" s="24">
        <v>29</v>
      </c>
      <c r="BA2666" s="24">
        <v>28</v>
      </c>
      <c r="BB2666" s="24">
        <v>28</v>
      </c>
      <c r="BC2666" s="24">
        <v>28</v>
      </c>
      <c r="BD2666" s="24">
        <v>28.5</v>
      </c>
      <c r="BE2666" s="24">
        <v>29</v>
      </c>
      <c r="BF2666" s="24">
        <v>1</v>
      </c>
      <c r="BG2666" s="24">
        <v>1</v>
      </c>
      <c r="BH2666" s="24">
        <v>1</v>
      </c>
      <c r="BI2666" s="24">
        <v>1</v>
      </c>
      <c r="BJ2666" s="24">
        <v>1</v>
      </c>
      <c r="BL2666" s="24">
        <v>1</v>
      </c>
      <c r="BM2666" s="24">
        <v>1</v>
      </c>
      <c r="BN2666" s="24">
        <v>1</v>
      </c>
      <c r="BO2666" s="24">
        <v>1</v>
      </c>
      <c r="BP2666" s="24">
        <v>1</v>
      </c>
      <c r="BQ2666" s="24">
        <v>1</v>
      </c>
      <c r="BR2666" s="24">
        <v>0.5</v>
      </c>
      <c r="BS2666" s="24">
        <v>0</v>
      </c>
      <c r="BT2666" s="24">
        <v>0</v>
      </c>
      <c r="BU2666" s="24">
        <v>0.5</v>
      </c>
      <c r="BV2666" s="24">
        <v>0</v>
      </c>
      <c r="BW2666" s="24">
        <v>0</v>
      </c>
      <c r="BX2666" s="24">
        <v>0.3</v>
      </c>
      <c r="BY2666" s="24">
        <v>0</v>
      </c>
      <c r="BZ2666" s="24">
        <v>0</v>
      </c>
      <c r="CB2666" s="24">
        <v>0</v>
      </c>
      <c r="CC2666" s="24">
        <v>0.3</v>
      </c>
      <c r="CD2666" s="24">
        <v>110</v>
      </c>
      <c r="CE2666" s="24">
        <v>130</v>
      </c>
      <c r="CF2666" s="24">
        <v>123</v>
      </c>
      <c r="CG2666" s="24">
        <v>125</v>
      </c>
      <c r="CH2666" s="24">
        <v>122</v>
      </c>
      <c r="CI2666" s="24">
        <v>110</v>
      </c>
      <c r="CO2666" s="34">
        <f t="shared" si="177"/>
        <v>608718</v>
      </c>
    </row>
    <row r="2667" spans="1:93" ht="15">
      <c r="A2667" s="23" t="s">
        <v>206</v>
      </c>
      <c r="B2667" s="52">
        <v>40925</v>
      </c>
      <c r="C2667" s="25" t="str">
        <f t="shared" si="176"/>
        <v/>
      </c>
      <c r="G2667" s="24">
        <f t="shared" si="178"/>
        <v>34</v>
      </c>
      <c r="H2667" s="24">
        <v>616826</v>
      </c>
      <c r="I2667" s="24" t="str">
        <f t="shared" si="179"/>
        <v/>
      </c>
      <c r="K2667" s="24">
        <f>IF(J2667&gt;900,_xlfn.XLOOKUP(ROUND(J2667,0),'CM-VL-G-C-GL-B-T-ClassRimThickn'!$B$1:$B$112,'CM-VL-G-C-GL-B-T-ClassRimThickn'!$C$1:$C$112,0,1,1),J2667)</f>
        <v>0</v>
      </c>
      <c r="L2667" s="24">
        <v>85</v>
      </c>
      <c r="M2667" s="24">
        <f>IF(L2667&gt;900,_xlfn.XLOOKUP(ROUND(L2667,0),'CM-VL-G-C-GL-B-T-ClassRimThickn'!$B$1:$B$112,'CM-VL-G-C-GL-B-T-ClassRimThickn'!$C$1:$C$112,0,1,1),L2667)</f>
        <v>85</v>
      </c>
      <c r="N2667" s="24">
        <v>85</v>
      </c>
      <c r="O2667" s="24">
        <f>IF(N2667&gt;900,_xlfn.XLOOKUP(ROUND(N2667,0),'CM-VL-G-C-GL-B-T-ClassRimThickn'!$B$1:$B$112,'CM-VL-G-C-GL-B-T-ClassRimThickn'!$C$1:$C$112,0,1,1),N2667)</f>
        <v>85</v>
      </c>
      <c r="P2667" s="24">
        <v>85</v>
      </c>
      <c r="Q2667" s="24">
        <f>IF(P2667&gt;900,_xlfn.XLOOKUP(ROUND(P2667,0),'CM-VL-G-C-GL-B-T-ClassRimThickn'!$B$1:$B$112,'CM-VL-G-C-GL-B-T-ClassRimThickn'!$C$1:$C$112,0,1,1),P2667)</f>
        <v>85</v>
      </c>
      <c r="S2667" s="24">
        <f>IF(R2667&gt;900,_xlfn.XLOOKUP(ROUND(R2667,0),'CM-VL-G-C-GL-B-T-ClassRimThickn'!$B$1:$B$112,'CM-VL-G-C-GL-B-T-ClassRimThickn'!$C$1:$C$112,0,1,1),R2667)</f>
        <v>0</v>
      </c>
      <c r="T2667" s="24">
        <v>85</v>
      </c>
      <c r="U2667" s="24">
        <f>IF(T2667&gt;900,_xlfn.XLOOKUP(ROUND(T2667,0),'CM-VL-G-C-GL-B-T-ClassRimThickn'!$B$1:$B$112,'CM-VL-G-C-GL-B-T-ClassRimThickn'!$C$1:$C$112,0,1,1),T2667)</f>
        <v>85</v>
      </c>
      <c r="V2667" s="24">
        <v>85</v>
      </c>
      <c r="W2667" s="24">
        <f>IF(V2667&gt;900,_xlfn.XLOOKUP(ROUND(V2667,0),'CM-VL-G-C-GL-B-T-ClassRimThickn'!$B$1:$B$112,'CM-VL-G-C-GL-B-T-ClassRimThickn'!$C$1:$C$112,0,1,1),V2667)</f>
        <v>85</v>
      </c>
      <c r="X2667" s="24">
        <v>85</v>
      </c>
      <c r="Y2667" s="24">
        <f>IF(X2667&gt;900,_xlfn.XLOOKUP(ROUND(X2667,0),'CM-VL-G-C-GL-B-T-ClassRimThickn'!$B$1:$B$112,'CM-VL-G-C-GL-B-T-ClassRimThickn'!$C$1:$C$112,0,1,1),X2667)</f>
        <v>85</v>
      </c>
      <c r="Z2667" s="24">
        <v>85</v>
      </c>
      <c r="AA2667" s="24">
        <f>IF(Z2667&gt;900,_xlfn.XLOOKUP(ROUND(Z2667,0),'CM-VL-G-C-GL-B-T-ClassRimThickn'!$B$1:$B$112,'CM-VL-G-C-GL-B-T-ClassRimThickn'!$C$1:$C$112,0,1,1),Z2667)</f>
        <v>85</v>
      </c>
      <c r="AB2667" s="24">
        <v>85</v>
      </c>
      <c r="AC2667" s="24">
        <f>IF(AB2667&gt;900,_xlfn.XLOOKUP(ROUND(AB2667,0),'CM-VL-G-C-GL-B-T-ClassRimThickn'!$B$1:$B$112,'CM-VL-G-C-GL-B-T-ClassRimThickn'!$C$1:$C$112,0,1,1),AB2667)</f>
        <v>85</v>
      </c>
      <c r="AD2667" s="24">
        <v>85</v>
      </c>
      <c r="AE2667" s="24">
        <f>IF(AD2667&gt;900,_xlfn.XLOOKUP(ROUND(AD2667,0),'CM-VL-G-C-GL-B-T-ClassRimThickn'!$B$1:$B$112,'CM-VL-G-C-GL-B-T-ClassRimThickn'!$C$1:$C$112,0,1,1),AD2667)</f>
        <v>85</v>
      </c>
      <c r="AF2667" s="24">
        <v>85</v>
      </c>
      <c r="AG2667" s="24">
        <f>IF(AF2667&gt;900,_xlfn.XLOOKUP(ROUND(AF2667,0),'CM-VL-G-C-GL-B-T-ClassRimThickn'!$B$1:$B$112,'CM-VL-G-C-GL-B-T-ClassRimThickn'!$C$1:$C$112,0,1,1),AF2667)</f>
        <v>85</v>
      </c>
      <c r="AH2667" s="24">
        <v>25</v>
      </c>
      <c r="AI2667" s="24">
        <v>30</v>
      </c>
      <c r="AJ2667" s="24">
        <v>26</v>
      </c>
      <c r="AK2667" s="24">
        <v>25</v>
      </c>
      <c r="AL2667" s="24">
        <v>27</v>
      </c>
      <c r="AM2667" s="24">
        <v>27</v>
      </c>
      <c r="AN2667" s="24">
        <v>26</v>
      </c>
      <c r="AO2667" s="24">
        <v>30</v>
      </c>
      <c r="AP2667" s="24">
        <v>25.5</v>
      </c>
      <c r="AQ2667" s="24">
        <v>26</v>
      </c>
      <c r="AR2667" s="24">
        <v>28</v>
      </c>
      <c r="AS2667" s="24">
        <v>26</v>
      </c>
      <c r="AT2667" s="24">
        <v>29</v>
      </c>
      <c r="AU2667" s="24">
        <v>28</v>
      </c>
      <c r="AV2667" s="24">
        <v>29</v>
      </c>
      <c r="AW2667" s="24">
        <v>29</v>
      </c>
      <c r="AX2667" s="24">
        <v>29</v>
      </c>
      <c r="AY2667" s="24">
        <v>29</v>
      </c>
      <c r="AZ2667" s="24">
        <v>29.5</v>
      </c>
      <c r="BA2667" s="24">
        <v>28</v>
      </c>
      <c r="BB2667" s="24">
        <v>29</v>
      </c>
      <c r="BC2667" s="24">
        <v>29</v>
      </c>
      <c r="BD2667" s="24">
        <v>29</v>
      </c>
      <c r="BE2667" s="24">
        <v>29</v>
      </c>
      <c r="BR2667" s="24">
        <v>0</v>
      </c>
      <c r="BS2667" s="24">
        <v>0</v>
      </c>
      <c r="BT2667" s="24">
        <v>0</v>
      </c>
      <c r="BU2667" s="24">
        <v>0</v>
      </c>
      <c r="BV2667" s="24">
        <v>0</v>
      </c>
      <c r="BW2667" s="24">
        <v>0</v>
      </c>
      <c r="BX2667" s="24">
        <v>0</v>
      </c>
      <c r="BY2667" s="24">
        <v>0</v>
      </c>
      <c r="BZ2667" s="24">
        <v>0</v>
      </c>
      <c r="CB2667" s="24">
        <v>0</v>
      </c>
      <c r="CC2667" s="24">
        <v>0</v>
      </c>
      <c r="CD2667" s="24">
        <v>110</v>
      </c>
      <c r="CE2667" s="24">
        <v>110</v>
      </c>
      <c r="CF2667" s="24">
        <v>110</v>
      </c>
      <c r="CG2667" s="24">
        <v>110</v>
      </c>
      <c r="CH2667" s="24">
        <v>110</v>
      </c>
      <c r="CI2667" s="24">
        <v>110</v>
      </c>
      <c r="CO2667" s="34">
        <f t="shared" si="177"/>
        <v>616826</v>
      </c>
    </row>
    <row r="2668" spans="1:93" ht="15">
      <c r="A2668" s="23" t="s">
        <v>206</v>
      </c>
      <c r="B2668" s="52">
        <v>40933</v>
      </c>
      <c r="C2668" s="25" t="str">
        <f t="shared" si="176"/>
        <v/>
      </c>
      <c r="G2668" s="24">
        <f t="shared" si="178"/>
        <v>8</v>
      </c>
      <c r="H2668" s="24">
        <v>619490</v>
      </c>
      <c r="I2668" s="24" t="str">
        <f t="shared" si="179"/>
        <v/>
      </c>
      <c r="K2668" s="24">
        <f>IF(J2668&gt;900,_xlfn.XLOOKUP(ROUND(J2668,0),'CM-VL-G-C-GL-B-T-ClassRimThickn'!$B$1:$B$112,'CM-VL-G-C-GL-B-T-ClassRimThickn'!$C$1:$C$112,0,1,1),J2668)</f>
        <v>0</v>
      </c>
      <c r="L2668" s="24">
        <v>86</v>
      </c>
      <c r="M2668" s="24">
        <f>IF(L2668&gt;900,_xlfn.XLOOKUP(ROUND(L2668,0),'CM-VL-G-C-GL-B-T-ClassRimThickn'!$B$1:$B$112,'CM-VL-G-C-GL-B-T-ClassRimThickn'!$C$1:$C$112,0,1,1),L2668)</f>
        <v>86</v>
      </c>
      <c r="N2668" s="24">
        <v>86</v>
      </c>
      <c r="O2668" s="24">
        <f>IF(N2668&gt;900,_xlfn.XLOOKUP(ROUND(N2668,0),'CM-VL-G-C-GL-B-T-ClassRimThickn'!$B$1:$B$112,'CM-VL-G-C-GL-B-T-ClassRimThickn'!$C$1:$C$112,0,1,1),N2668)</f>
        <v>86</v>
      </c>
      <c r="P2668" s="24">
        <v>87</v>
      </c>
      <c r="Q2668" s="24">
        <f>IF(P2668&gt;900,_xlfn.XLOOKUP(ROUND(P2668,0),'CM-VL-G-C-GL-B-T-ClassRimThickn'!$B$1:$B$112,'CM-VL-G-C-GL-B-T-ClassRimThickn'!$C$1:$C$112,0,1,1),P2668)</f>
        <v>87</v>
      </c>
      <c r="S2668" s="24">
        <f>IF(R2668&gt;900,_xlfn.XLOOKUP(ROUND(R2668,0),'CM-VL-G-C-GL-B-T-ClassRimThickn'!$B$1:$B$112,'CM-VL-G-C-GL-B-T-ClassRimThickn'!$C$1:$C$112,0,1,1),R2668)</f>
        <v>0</v>
      </c>
      <c r="T2668" s="24">
        <v>86</v>
      </c>
      <c r="U2668" s="24">
        <f>IF(T2668&gt;900,_xlfn.XLOOKUP(ROUND(T2668,0),'CM-VL-G-C-GL-B-T-ClassRimThickn'!$B$1:$B$112,'CM-VL-G-C-GL-B-T-ClassRimThickn'!$C$1:$C$112,0,1,1),T2668)</f>
        <v>86</v>
      </c>
      <c r="V2668" s="24">
        <v>86</v>
      </c>
      <c r="W2668" s="24">
        <f>IF(V2668&gt;900,_xlfn.XLOOKUP(ROUND(V2668,0),'CM-VL-G-C-GL-B-T-ClassRimThickn'!$B$1:$B$112,'CM-VL-G-C-GL-B-T-ClassRimThickn'!$C$1:$C$112,0,1,1),V2668)</f>
        <v>86</v>
      </c>
      <c r="X2668" s="24">
        <v>86</v>
      </c>
      <c r="Y2668" s="24">
        <f>IF(X2668&gt;900,_xlfn.XLOOKUP(ROUND(X2668,0),'CM-VL-G-C-GL-B-T-ClassRimThickn'!$B$1:$B$112,'CM-VL-G-C-GL-B-T-ClassRimThickn'!$C$1:$C$112,0,1,1),X2668)</f>
        <v>86</v>
      </c>
      <c r="Z2668" s="24">
        <v>86</v>
      </c>
      <c r="AA2668" s="24">
        <f>IF(Z2668&gt;900,_xlfn.XLOOKUP(ROUND(Z2668,0),'CM-VL-G-C-GL-B-T-ClassRimThickn'!$B$1:$B$112,'CM-VL-G-C-GL-B-T-ClassRimThickn'!$C$1:$C$112,0,1,1),Z2668)</f>
        <v>86</v>
      </c>
      <c r="AB2668" s="24">
        <v>89</v>
      </c>
      <c r="AC2668" s="24">
        <f>IF(AB2668&gt;900,_xlfn.XLOOKUP(ROUND(AB2668,0),'CM-VL-G-C-GL-B-T-ClassRimThickn'!$B$1:$B$112,'CM-VL-G-C-GL-B-T-ClassRimThickn'!$C$1:$C$112,0,1,1),AB2668)</f>
        <v>89</v>
      </c>
      <c r="AD2668" s="24">
        <v>86</v>
      </c>
      <c r="AE2668" s="24">
        <f>IF(AD2668&gt;900,_xlfn.XLOOKUP(ROUND(AD2668,0),'CM-VL-G-C-GL-B-T-ClassRimThickn'!$B$1:$B$112,'CM-VL-G-C-GL-B-T-ClassRimThickn'!$C$1:$C$112,0,1,1),AD2668)</f>
        <v>86</v>
      </c>
      <c r="AF2668" s="24">
        <v>86</v>
      </c>
      <c r="AG2668" s="24">
        <f>IF(AF2668&gt;900,_xlfn.XLOOKUP(ROUND(AF2668,0),'CM-VL-G-C-GL-B-T-ClassRimThickn'!$B$1:$B$112,'CM-VL-G-C-GL-B-T-ClassRimThickn'!$C$1:$C$112,0,1,1),AF2668)</f>
        <v>86</v>
      </c>
      <c r="AH2668" s="24">
        <v>26</v>
      </c>
      <c r="AI2668" s="24">
        <v>30</v>
      </c>
      <c r="AJ2668" s="24">
        <v>30</v>
      </c>
      <c r="AK2668" s="24">
        <v>27</v>
      </c>
      <c r="AL2668" s="24">
        <v>28</v>
      </c>
      <c r="AM2668" s="24">
        <v>27</v>
      </c>
      <c r="AN2668" s="24">
        <v>26</v>
      </c>
      <c r="AO2668" s="24">
        <v>29</v>
      </c>
      <c r="AP2668" s="24">
        <v>27</v>
      </c>
      <c r="AQ2668" s="24">
        <v>26</v>
      </c>
      <c r="AR2668" s="24">
        <v>28</v>
      </c>
      <c r="AS2668" s="24">
        <v>26</v>
      </c>
      <c r="AT2668" s="24">
        <v>29</v>
      </c>
      <c r="AU2668" s="24">
        <v>28</v>
      </c>
      <c r="AV2668" s="24">
        <v>29</v>
      </c>
      <c r="AW2668" s="24">
        <v>29</v>
      </c>
      <c r="AX2668" s="24">
        <v>29</v>
      </c>
      <c r="AY2668" s="24">
        <v>30</v>
      </c>
      <c r="AZ2668" s="24">
        <v>30</v>
      </c>
      <c r="BA2668" s="24">
        <v>28</v>
      </c>
      <c r="BB2668" s="24">
        <v>28</v>
      </c>
      <c r="BC2668" s="24">
        <v>29</v>
      </c>
      <c r="BD2668" s="24">
        <v>28</v>
      </c>
      <c r="BE2668" s="24">
        <v>29</v>
      </c>
      <c r="BF2668" s="24">
        <v>0</v>
      </c>
      <c r="BG2668" s="24">
        <v>0</v>
      </c>
      <c r="BH2668" s="24">
        <v>0</v>
      </c>
      <c r="BI2668" s="24">
        <v>0</v>
      </c>
      <c r="BJ2668" s="24">
        <v>0</v>
      </c>
      <c r="BL2668" s="24">
        <v>0</v>
      </c>
      <c r="BM2668" s="24">
        <v>0</v>
      </c>
      <c r="BN2668" s="24">
        <v>0</v>
      </c>
      <c r="BO2668" s="24">
        <v>0</v>
      </c>
      <c r="BP2668" s="24">
        <v>0</v>
      </c>
      <c r="BQ2668" s="24">
        <v>0</v>
      </c>
      <c r="BR2668" s="24">
        <v>0</v>
      </c>
      <c r="BS2668" s="24">
        <v>0</v>
      </c>
      <c r="BT2668" s="24">
        <v>0</v>
      </c>
      <c r="BU2668" s="24">
        <v>0</v>
      </c>
      <c r="BV2668" s="24">
        <v>0</v>
      </c>
      <c r="BW2668" s="24">
        <v>0</v>
      </c>
      <c r="BX2668" s="24">
        <v>0.5</v>
      </c>
      <c r="BY2668" s="24">
        <v>0</v>
      </c>
      <c r="BZ2668" s="24">
        <v>0</v>
      </c>
      <c r="CB2668" s="24">
        <v>0</v>
      </c>
      <c r="CC2668" s="24">
        <v>0</v>
      </c>
      <c r="CD2668" s="24">
        <v>110</v>
      </c>
      <c r="CE2668" s="24">
        <v>125</v>
      </c>
      <c r="CF2668" s="24">
        <v>120</v>
      </c>
      <c r="CG2668" s="24">
        <v>127</v>
      </c>
      <c r="CH2668" s="24">
        <v>132</v>
      </c>
      <c r="CI2668" s="24">
        <v>111</v>
      </c>
      <c r="CO2668" s="34">
        <f t="shared" si="177"/>
        <v>619490</v>
      </c>
    </row>
    <row r="2669" spans="1:93" ht="15">
      <c r="A2669" s="23" t="s">
        <v>206</v>
      </c>
      <c r="B2669" s="52">
        <v>40950</v>
      </c>
      <c r="C2669" s="25" t="str">
        <f t="shared" si="176"/>
        <v/>
      </c>
      <c r="G2669" s="24">
        <f t="shared" si="178"/>
        <v>17</v>
      </c>
      <c r="H2669" s="30">
        <f>(H2670-H2668)/(G2669+G2670)*G2669+H2668</f>
        <v>625584.22580645164</v>
      </c>
      <c r="I2669" s="24" t="str">
        <f t="shared" si="179"/>
        <v/>
      </c>
      <c r="K2669" s="24">
        <f>IF(J2669&gt;900,_xlfn.XLOOKUP(ROUND(J2669,0),'CM-VL-G-C-GL-B-T-ClassRimThickn'!$B$1:$B$112,'CM-VL-G-C-GL-B-T-ClassRimThickn'!$C$1:$C$112,0,1,1),J2669)</f>
        <v>0</v>
      </c>
      <c r="L2669" s="24">
        <v>1005.3</v>
      </c>
      <c r="M2669" s="24">
        <f>IF(L2669&gt;900,_xlfn.XLOOKUP(ROUND(L2669,0),'CM-VL-G-C-GL-B-T-ClassRimThickn'!$B$1:$B$112,'CM-VL-G-C-GL-B-T-ClassRimThickn'!$C$1:$C$112,0,1,1),L2669)</f>
        <v>79.5</v>
      </c>
      <c r="N2669" s="24">
        <v>1003.3</v>
      </c>
      <c r="O2669" s="24">
        <f>IF(N2669&gt;900,_xlfn.XLOOKUP(ROUND(N2669,0),'CM-VL-G-C-GL-B-T-ClassRimThickn'!$B$1:$B$112,'CM-VL-G-C-GL-B-T-ClassRimThickn'!$C$1:$C$112,0,1,1),N2669)</f>
        <v>78.5</v>
      </c>
      <c r="P2669" s="24">
        <v>1006.1</v>
      </c>
      <c r="Q2669" s="24">
        <f>IF(P2669&gt;900,_xlfn.XLOOKUP(ROUND(P2669,0),'CM-VL-G-C-GL-B-T-ClassRimThickn'!$B$1:$B$112,'CM-VL-G-C-GL-B-T-ClassRimThickn'!$C$1:$C$112,0,1,1),P2669)</f>
        <v>80</v>
      </c>
      <c r="S2669" s="24">
        <f>IF(R2669&gt;900,_xlfn.XLOOKUP(ROUND(R2669,0),'CM-VL-G-C-GL-B-T-ClassRimThickn'!$B$1:$B$112,'CM-VL-G-C-GL-B-T-ClassRimThickn'!$C$1:$C$112,0,1,1),R2669)</f>
        <v>0</v>
      </c>
      <c r="T2669" s="24">
        <v>1005.9</v>
      </c>
      <c r="U2669" s="24">
        <f>IF(T2669&gt;900,_xlfn.XLOOKUP(ROUND(T2669,0),'CM-VL-G-C-GL-B-T-ClassRimThickn'!$B$1:$B$112,'CM-VL-G-C-GL-B-T-ClassRimThickn'!$C$1:$C$112,0,1,1),T2669)</f>
        <v>80</v>
      </c>
      <c r="V2669" s="24">
        <v>1003</v>
      </c>
      <c r="W2669" s="24">
        <f>IF(V2669&gt;900,_xlfn.XLOOKUP(ROUND(V2669,0),'CM-VL-G-C-GL-B-T-ClassRimThickn'!$B$1:$B$112,'CM-VL-G-C-GL-B-T-ClassRimThickn'!$C$1:$C$112,0,1,1),V2669)</f>
        <v>78.5</v>
      </c>
      <c r="X2669" s="24">
        <v>1005.7</v>
      </c>
      <c r="Y2669" s="24">
        <f>IF(X2669&gt;900,_xlfn.XLOOKUP(ROUND(X2669,0),'CM-VL-G-C-GL-B-T-ClassRimThickn'!$B$1:$B$112,'CM-VL-G-C-GL-B-T-ClassRimThickn'!$C$1:$C$112,0,1,1),X2669)</f>
        <v>80</v>
      </c>
      <c r="Z2669" s="24">
        <v>1003.1</v>
      </c>
      <c r="AA2669" s="24">
        <f>IF(Z2669&gt;900,_xlfn.XLOOKUP(ROUND(Z2669,0),'CM-VL-G-C-GL-B-T-ClassRimThickn'!$B$1:$B$112,'CM-VL-G-C-GL-B-T-ClassRimThickn'!$C$1:$C$112,0,1,1),Z2669)</f>
        <v>78.5</v>
      </c>
      <c r="AB2669" s="24">
        <v>1006.9</v>
      </c>
      <c r="AC2669" s="24">
        <f>IF(AB2669&gt;900,_xlfn.XLOOKUP(ROUND(AB2669,0),'CM-VL-G-C-GL-B-T-ClassRimThickn'!$B$1:$B$112,'CM-VL-G-C-GL-B-T-ClassRimThickn'!$C$1:$C$112,0,1,1),AB2669)</f>
        <v>80.5</v>
      </c>
      <c r="AD2669" s="24">
        <v>1007.3</v>
      </c>
      <c r="AE2669" s="24">
        <f>IF(AD2669&gt;900,_xlfn.XLOOKUP(ROUND(AD2669,0),'CM-VL-G-C-GL-B-T-ClassRimThickn'!$B$1:$B$112,'CM-VL-G-C-GL-B-T-ClassRimThickn'!$C$1:$C$112,0,1,1),AD2669)</f>
        <v>80.5</v>
      </c>
      <c r="AF2669" s="24">
        <v>1005.5</v>
      </c>
      <c r="AG2669" s="24">
        <f>IF(AF2669&gt;900,_xlfn.XLOOKUP(ROUND(AF2669,0),'CM-VL-G-C-GL-B-T-ClassRimThickn'!$B$1:$B$112,'CM-VL-G-C-GL-B-T-ClassRimThickn'!$C$1:$C$112,0,1,1),AF2669)</f>
        <v>80</v>
      </c>
      <c r="AH2669" s="24">
        <v>28</v>
      </c>
      <c r="AI2669" s="24">
        <v>29</v>
      </c>
      <c r="AJ2669" s="24">
        <v>28</v>
      </c>
      <c r="AK2669" s="24">
        <v>28</v>
      </c>
      <c r="AL2669" s="24">
        <v>28</v>
      </c>
      <c r="AM2669" s="24">
        <v>28</v>
      </c>
      <c r="AN2669" s="24">
        <v>28</v>
      </c>
      <c r="AO2669" s="24">
        <v>29</v>
      </c>
      <c r="AP2669" s="24">
        <v>28</v>
      </c>
      <c r="AQ2669" s="24">
        <v>28</v>
      </c>
      <c r="AR2669" s="24">
        <v>28</v>
      </c>
      <c r="AS2669" s="24">
        <v>28</v>
      </c>
      <c r="BF2669" s="24">
        <v>0</v>
      </c>
      <c r="BG2669" s="24">
        <v>0</v>
      </c>
      <c r="BH2669" s="24">
        <v>0</v>
      </c>
      <c r="BI2669" s="24">
        <v>0</v>
      </c>
      <c r="BJ2669" s="24">
        <v>0</v>
      </c>
      <c r="BL2669" s="24">
        <v>0</v>
      </c>
      <c r="BM2669" s="24">
        <v>0</v>
      </c>
      <c r="BN2669" s="24">
        <v>0</v>
      </c>
      <c r="BO2669" s="24">
        <v>0</v>
      </c>
      <c r="BP2669" s="24">
        <v>0</v>
      </c>
      <c r="BQ2669" s="24">
        <v>0</v>
      </c>
      <c r="BR2669" s="24">
        <v>0</v>
      </c>
      <c r="BS2669" s="24">
        <v>0</v>
      </c>
      <c r="BT2669" s="24">
        <v>0</v>
      </c>
      <c r="BU2669" s="24">
        <v>0</v>
      </c>
      <c r="BV2669" s="24">
        <v>0</v>
      </c>
      <c r="BW2669" s="24">
        <v>0</v>
      </c>
      <c r="BX2669" s="24">
        <v>0</v>
      </c>
      <c r="BY2669" s="24">
        <v>0</v>
      </c>
      <c r="BZ2669" s="24">
        <v>0</v>
      </c>
      <c r="CB2669" s="24">
        <v>0</v>
      </c>
      <c r="CC2669" s="24">
        <v>0</v>
      </c>
      <c r="CO2669" s="34">
        <f t="shared" si="177"/>
        <v>625584.22580645164</v>
      </c>
    </row>
    <row r="2670" spans="1:93" ht="15">
      <c r="A2670" s="23" t="s">
        <v>206</v>
      </c>
      <c r="B2670" s="52">
        <v>40964</v>
      </c>
      <c r="C2670" s="25" t="str">
        <f t="shared" si="176"/>
        <v/>
      </c>
      <c r="G2670" s="24">
        <f t="shared" si="178"/>
        <v>14</v>
      </c>
      <c r="H2670" s="24">
        <v>630603</v>
      </c>
      <c r="I2670" s="24" t="str">
        <f t="shared" si="179"/>
        <v/>
      </c>
      <c r="K2670" s="24">
        <f>IF(J2670&gt;900,_xlfn.XLOOKUP(ROUND(J2670,0),'CM-VL-G-C-GL-B-T-ClassRimThickn'!$B$1:$B$112,'CM-VL-G-C-GL-B-T-ClassRimThickn'!$C$1:$C$112,0,1,1),J2670)</f>
        <v>0</v>
      </c>
      <c r="L2670" s="24">
        <v>83</v>
      </c>
      <c r="M2670" s="24">
        <f>IF(L2670&gt;900,_xlfn.XLOOKUP(ROUND(L2670,0),'CM-VL-G-C-GL-B-T-ClassRimThickn'!$B$1:$B$112,'CM-VL-G-C-GL-B-T-ClassRimThickn'!$C$1:$C$112,0,1,1),L2670)</f>
        <v>83</v>
      </c>
      <c r="N2670" s="24">
        <v>83</v>
      </c>
      <c r="O2670" s="24">
        <f>IF(N2670&gt;900,_xlfn.XLOOKUP(ROUND(N2670,0),'CM-VL-G-C-GL-B-T-ClassRimThickn'!$B$1:$B$112,'CM-VL-G-C-GL-B-T-ClassRimThickn'!$C$1:$C$112,0,1,1),N2670)</f>
        <v>83</v>
      </c>
      <c r="P2670" s="24">
        <v>83</v>
      </c>
      <c r="Q2670" s="24">
        <f>IF(P2670&gt;900,_xlfn.XLOOKUP(ROUND(P2670,0),'CM-VL-G-C-GL-B-T-ClassRimThickn'!$B$1:$B$112,'CM-VL-G-C-GL-B-T-ClassRimThickn'!$C$1:$C$112,0,1,1),P2670)</f>
        <v>83</v>
      </c>
      <c r="S2670" s="24">
        <f>IF(R2670&gt;900,_xlfn.XLOOKUP(ROUND(R2670,0),'CM-VL-G-C-GL-B-T-ClassRimThickn'!$B$1:$B$112,'CM-VL-G-C-GL-B-T-ClassRimThickn'!$C$1:$C$112,0,1,1),R2670)</f>
        <v>0</v>
      </c>
      <c r="T2670" s="24">
        <v>83</v>
      </c>
      <c r="U2670" s="24">
        <f>IF(T2670&gt;900,_xlfn.XLOOKUP(ROUND(T2670,0),'CM-VL-G-C-GL-B-T-ClassRimThickn'!$B$1:$B$112,'CM-VL-G-C-GL-B-T-ClassRimThickn'!$C$1:$C$112,0,1,1),T2670)</f>
        <v>83</v>
      </c>
      <c r="V2670" s="24">
        <v>83</v>
      </c>
      <c r="W2670" s="24">
        <f>IF(V2670&gt;900,_xlfn.XLOOKUP(ROUND(V2670,0),'CM-VL-G-C-GL-B-T-ClassRimThickn'!$B$1:$B$112,'CM-VL-G-C-GL-B-T-ClassRimThickn'!$C$1:$C$112,0,1,1),V2670)</f>
        <v>83</v>
      </c>
      <c r="X2670" s="24">
        <v>83</v>
      </c>
      <c r="Y2670" s="24">
        <f>IF(X2670&gt;900,_xlfn.XLOOKUP(ROUND(X2670,0),'CM-VL-G-C-GL-B-T-ClassRimThickn'!$B$1:$B$112,'CM-VL-G-C-GL-B-T-ClassRimThickn'!$C$1:$C$112,0,1,1),X2670)</f>
        <v>83</v>
      </c>
      <c r="Z2670" s="24">
        <v>83</v>
      </c>
      <c r="AA2670" s="24">
        <f>IF(Z2670&gt;900,_xlfn.XLOOKUP(ROUND(Z2670,0),'CM-VL-G-C-GL-B-T-ClassRimThickn'!$B$1:$B$112,'CM-VL-G-C-GL-B-T-ClassRimThickn'!$C$1:$C$112,0,1,1),Z2670)</f>
        <v>83</v>
      </c>
      <c r="AB2670" s="24">
        <v>84</v>
      </c>
      <c r="AC2670" s="24">
        <f>IF(AB2670&gt;900,_xlfn.XLOOKUP(ROUND(AB2670,0),'CM-VL-G-C-GL-B-T-ClassRimThickn'!$B$1:$B$112,'CM-VL-G-C-GL-B-T-ClassRimThickn'!$C$1:$C$112,0,1,1),AB2670)</f>
        <v>84</v>
      </c>
      <c r="AD2670" s="24">
        <v>84</v>
      </c>
      <c r="AE2670" s="24">
        <f>IF(AD2670&gt;900,_xlfn.XLOOKUP(ROUND(AD2670,0),'CM-VL-G-C-GL-B-T-ClassRimThickn'!$B$1:$B$112,'CM-VL-G-C-GL-B-T-ClassRimThickn'!$C$1:$C$112,0,1,1),AD2670)</f>
        <v>84</v>
      </c>
      <c r="AF2670" s="24">
        <v>83</v>
      </c>
      <c r="AG2670" s="24">
        <f>IF(AF2670&gt;900,_xlfn.XLOOKUP(ROUND(AF2670,0),'CM-VL-G-C-GL-B-T-ClassRimThickn'!$B$1:$B$112,'CM-VL-G-C-GL-B-T-ClassRimThickn'!$C$1:$C$112,0,1,1),AF2670)</f>
        <v>83</v>
      </c>
      <c r="AH2670" s="24">
        <v>26.5</v>
      </c>
      <c r="AI2670" s="24">
        <v>28</v>
      </c>
      <c r="AJ2670" s="24">
        <v>27</v>
      </c>
      <c r="AK2670" s="24">
        <v>26</v>
      </c>
      <c r="AL2670" s="24">
        <v>26.5</v>
      </c>
      <c r="AM2670" s="24">
        <v>27</v>
      </c>
      <c r="AN2670" s="24">
        <v>25.5</v>
      </c>
      <c r="AO2670" s="24">
        <v>28</v>
      </c>
      <c r="AP2670" s="24">
        <v>26.5</v>
      </c>
      <c r="AQ2670" s="24">
        <v>25.5</v>
      </c>
      <c r="AR2670" s="24">
        <v>27.5</v>
      </c>
      <c r="AS2670" s="24">
        <v>26.5</v>
      </c>
      <c r="AT2670" s="24">
        <v>29</v>
      </c>
      <c r="AU2670" s="24">
        <v>28.5</v>
      </c>
      <c r="AV2670" s="24">
        <v>29</v>
      </c>
      <c r="AW2670" s="24">
        <v>29</v>
      </c>
      <c r="AX2670" s="24">
        <v>28.5</v>
      </c>
      <c r="AY2670" s="24">
        <v>28.5</v>
      </c>
      <c r="AZ2670" s="24">
        <v>29</v>
      </c>
      <c r="BA2670" s="24">
        <v>28.5</v>
      </c>
      <c r="BB2670" s="24">
        <v>29</v>
      </c>
      <c r="BC2670" s="24">
        <v>28.5</v>
      </c>
      <c r="BD2670" s="24">
        <v>28.5</v>
      </c>
      <c r="BE2670" s="24">
        <v>29</v>
      </c>
      <c r="BF2670" s="24">
        <v>0</v>
      </c>
      <c r="BG2670" s="24">
        <v>0</v>
      </c>
      <c r="BH2670" s="24">
        <v>0</v>
      </c>
      <c r="BI2670" s="24">
        <v>0</v>
      </c>
      <c r="BJ2670" s="24">
        <v>0</v>
      </c>
      <c r="BL2670" s="24">
        <v>0</v>
      </c>
      <c r="BM2670" s="24">
        <v>0</v>
      </c>
      <c r="BN2670" s="24">
        <v>0</v>
      </c>
      <c r="BO2670" s="24">
        <v>0</v>
      </c>
      <c r="BP2670" s="24">
        <v>0</v>
      </c>
      <c r="BQ2670" s="24">
        <v>0</v>
      </c>
      <c r="BR2670" s="24">
        <v>0</v>
      </c>
      <c r="BS2670" s="24">
        <v>0</v>
      </c>
      <c r="BT2670" s="24">
        <v>0</v>
      </c>
      <c r="BU2670" s="24">
        <v>0</v>
      </c>
      <c r="BV2670" s="24">
        <v>0</v>
      </c>
      <c r="BW2670" s="24">
        <v>0</v>
      </c>
      <c r="BX2670" s="24">
        <v>0</v>
      </c>
      <c r="BY2670" s="24">
        <v>0</v>
      </c>
      <c r="BZ2670" s="24">
        <v>0</v>
      </c>
      <c r="CB2670" s="24">
        <v>0</v>
      </c>
      <c r="CC2670" s="24">
        <v>0</v>
      </c>
      <c r="CD2670" s="24">
        <v>119</v>
      </c>
      <c r="CE2670" s="24">
        <v>123</v>
      </c>
      <c r="CF2670" s="24">
        <v>125</v>
      </c>
      <c r="CG2670" s="24">
        <v>122</v>
      </c>
      <c r="CH2670" s="24">
        <v>126</v>
      </c>
      <c r="CI2670" s="24">
        <v>118</v>
      </c>
      <c r="CO2670" s="34">
        <f t="shared" si="177"/>
        <v>630603</v>
      </c>
    </row>
    <row r="2671" spans="1:93" ht="15">
      <c r="A2671" s="23" t="s">
        <v>206</v>
      </c>
      <c r="B2671" s="52">
        <v>41045</v>
      </c>
      <c r="C2671" s="25" t="str">
        <f t="shared" si="176"/>
        <v/>
      </c>
      <c r="G2671" s="24">
        <f t="shared" si="178"/>
        <v>81</v>
      </c>
      <c r="H2671" s="27">
        <v>646017</v>
      </c>
      <c r="I2671" s="24" t="str">
        <f t="shared" si="179"/>
        <v/>
      </c>
      <c r="K2671" s="24">
        <f>IF(J2671&gt;900,_xlfn.XLOOKUP(ROUND(J2671,0),'CM-VL-G-C-GL-B-T-ClassRimThickn'!$B$1:$B$112,'CM-VL-G-C-GL-B-T-ClassRimThickn'!$C$1:$C$112,0,1,1),J2671)</f>
        <v>0</v>
      </c>
      <c r="L2671" s="24">
        <v>85</v>
      </c>
      <c r="M2671" s="24">
        <f>IF(L2671&gt;900,_xlfn.XLOOKUP(ROUND(L2671,0),'CM-VL-G-C-GL-B-T-ClassRimThickn'!$B$1:$B$112,'CM-VL-G-C-GL-B-T-ClassRimThickn'!$C$1:$C$112,0,1,1),L2671)</f>
        <v>85</v>
      </c>
      <c r="N2671" s="24">
        <v>85</v>
      </c>
      <c r="O2671" s="24">
        <f>IF(N2671&gt;900,_xlfn.XLOOKUP(ROUND(N2671,0),'CM-VL-G-C-GL-B-T-ClassRimThickn'!$B$1:$B$112,'CM-VL-G-C-GL-B-T-ClassRimThickn'!$C$1:$C$112,0,1,1),N2671)</f>
        <v>85</v>
      </c>
      <c r="P2671" s="24">
        <v>85</v>
      </c>
      <c r="Q2671" s="24">
        <f>IF(P2671&gt;900,_xlfn.XLOOKUP(ROUND(P2671,0),'CM-VL-G-C-GL-B-T-ClassRimThickn'!$B$1:$B$112,'CM-VL-G-C-GL-B-T-ClassRimThickn'!$C$1:$C$112,0,1,1),P2671)</f>
        <v>85</v>
      </c>
      <c r="S2671" s="24">
        <f>IF(R2671&gt;900,_xlfn.XLOOKUP(ROUND(R2671,0),'CM-VL-G-C-GL-B-T-ClassRimThickn'!$B$1:$B$112,'CM-VL-G-C-GL-B-T-ClassRimThickn'!$C$1:$C$112,0,1,1),R2671)</f>
        <v>0</v>
      </c>
      <c r="T2671" s="24">
        <v>85</v>
      </c>
      <c r="U2671" s="24">
        <f>IF(T2671&gt;900,_xlfn.XLOOKUP(ROUND(T2671,0),'CM-VL-G-C-GL-B-T-ClassRimThickn'!$B$1:$B$112,'CM-VL-G-C-GL-B-T-ClassRimThickn'!$C$1:$C$112,0,1,1),T2671)</f>
        <v>85</v>
      </c>
      <c r="V2671" s="24">
        <v>85</v>
      </c>
      <c r="W2671" s="24">
        <f>IF(V2671&gt;900,_xlfn.XLOOKUP(ROUND(V2671,0),'CM-VL-G-C-GL-B-T-ClassRimThickn'!$B$1:$B$112,'CM-VL-G-C-GL-B-T-ClassRimThickn'!$C$1:$C$112,0,1,1),V2671)</f>
        <v>85</v>
      </c>
      <c r="X2671" s="24">
        <v>85</v>
      </c>
      <c r="Y2671" s="24">
        <f>IF(X2671&gt;900,_xlfn.XLOOKUP(ROUND(X2671,0),'CM-VL-G-C-GL-B-T-ClassRimThickn'!$B$1:$B$112,'CM-VL-G-C-GL-B-T-ClassRimThickn'!$C$1:$C$112,0,1,1),X2671)</f>
        <v>85</v>
      </c>
      <c r="Z2671" s="24">
        <v>85</v>
      </c>
      <c r="AA2671" s="24">
        <f>IF(Z2671&gt;900,_xlfn.XLOOKUP(ROUND(Z2671,0),'CM-VL-G-C-GL-B-T-ClassRimThickn'!$B$1:$B$112,'CM-VL-G-C-GL-B-T-ClassRimThickn'!$C$1:$C$112,0,1,1),Z2671)</f>
        <v>85</v>
      </c>
      <c r="AB2671" s="24">
        <v>85</v>
      </c>
      <c r="AC2671" s="24">
        <f>IF(AB2671&gt;900,_xlfn.XLOOKUP(ROUND(AB2671,0),'CM-VL-G-C-GL-B-T-ClassRimThickn'!$B$1:$B$112,'CM-VL-G-C-GL-B-T-ClassRimThickn'!$C$1:$C$112,0,1,1),AB2671)</f>
        <v>85</v>
      </c>
      <c r="AD2671" s="24">
        <v>85</v>
      </c>
      <c r="AE2671" s="24">
        <f>IF(AD2671&gt;900,_xlfn.XLOOKUP(ROUND(AD2671,0),'CM-VL-G-C-GL-B-T-ClassRimThickn'!$B$1:$B$112,'CM-VL-G-C-GL-B-T-ClassRimThickn'!$C$1:$C$112,0,1,1),AD2671)</f>
        <v>85</v>
      </c>
      <c r="AF2671" s="24">
        <v>85</v>
      </c>
      <c r="AG2671" s="24">
        <f>IF(AF2671&gt;900,_xlfn.XLOOKUP(ROUND(AF2671,0),'CM-VL-G-C-GL-B-T-ClassRimThickn'!$B$1:$B$112,'CM-VL-G-C-GL-B-T-ClassRimThickn'!$C$1:$C$112,0,1,1),AF2671)</f>
        <v>85</v>
      </c>
      <c r="AH2671" s="24">
        <v>25</v>
      </c>
      <c r="AI2671" s="24">
        <v>29</v>
      </c>
      <c r="AJ2671" s="24">
        <v>27</v>
      </c>
      <c r="AK2671" s="24">
        <v>25</v>
      </c>
      <c r="AL2671" s="24">
        <v>25</v>
      </c>
      <c r="AN2671" s="24">
        <v>25</v>
      </c>
      <c r="AO2671" s="24">
        <v>27</v>
      </c>
      <c r="AP2671" s="24">
        <v>25</v>
      </c>
      <c r="AQ2671" s="24">
        <v>25</v>
      </c>
      <c r="AR2671" s="24">
        <v>25</v>
      </c>
      <c r="AS2671" s="24">
        <v>26</v>
      </c>
      <c r="AT2671" s="24">
        <v>28</v>
      </c>
      <c r="AU2671" s="24">
        <v>28</v>
      </c>
      <c r="AV2671" s="24">
        <v>28</v>
      </c>
      <c r="AW2671" s="24">
        <v>28</v>
      </c>
      <c r="AX2671" s="24">
        <v>28</v>
      </c>
      <c r="AY2671" s="24">
        <v>28</v>
      </c>
      <c r="AZ2671" s="24">
        <v>28</v>
      </c>
      <c r="BA2671" s="24">
        <v>28</v>
      </c>
      <c r="BB2671" s="24">
        <v>29</v>
      </c>
      <c r="BC2671" s="24">
        <v>28</v>
      </c>
      <c r="BD2671" s="24">
        <v>28</v>
      </c>
      <c r="BE2671" s="24">
        <v>28</v>
      </c>
      <c r="BF2671" s="24">
        <v>0</v>
      </c>
      <c r="BG2671" s="24">
        <v>0</v>
      </c>
      <c r="BH2671" s="24">
        <v>0</v>
      </c>
      <c r="BI2671" s="24">
        <v>0</v>
      </c>
      <c r="BJ2671" s="24">
        <v>0</v>
      </c>
      <c r="BL2671" s="24">
        <v>0</v>
      </c>
      <c r="BM2671" s="24">
        <v>0</v>
      </c>
      <c r="BN2671" s="24">
        <v>0</v>
      </c>
      <c r="BO2671" s="24">
        <v>0</v>
      </c>
      <c r="BP2671" s="24">
        <v>0</v>
      </c>
      <c r="BQ2671" s="24">
        <v>0</v>
      </c>
      <c r="BR2671" s="24">
        <v>0</v>
      </c>
      <c r="BS2671" s="24">
        <v>0</v>
      </c>
      <c r="BT2671" s="24">
        <v>0</v>
      </c>
      <c r="BU2671" s="24">
        <v>0</v>
      </c>
      <c r="BV2671" s="24">
        <v>0</v>
      </c>
      <c r="BW2671" s="24">
        <v>0</v>
      </c>
      <c r="BX2671" s="24">
        <v>0</v>
      </c>
      <c r="BY2671" s="24">
        <v>0</v>
      </c>
      <c r="BZ2671" s="24">
        <v>0</v>
      </c>
      <c r="CB2671" s="24">
        <v>0</v>
      </c>
      <c r="CC2671" s="24">
        <v>0</v>
      </c>
      <c r="CD2671" s="24">
        <v>105</v>
      </c>
      <c r="CE2671" s="24">
        <v>120</v>
      </c>
      <c r="CF2671" s="24">
        <v>115</v>
      </c>
      <c r="CG2671" s="24">
        <v>120</v>
      </c>
      <c r="CH2671" s="24">
        <v>125</v>
      </c>
      <c r="CI2671" s="24">
        <v>115</v>
      </c>
      <c r="CO2671" s="34">
        <f t="shared" si="177"/>
        <v>646017</v>
      </c>
    </row>
    <row r="2672" spans="1:93" ht="15">
      <c r="A2672" s="23" t="s">
        <v>206</v>
      </c>
      <c r="B2672" s="52">
        <v>41057</v>
      </c>
      <c r="C2672" s="25" t="str">
        <f t="shared" si="176"/>
        <v/>
      </c>
      <c r="G2672" s="24">
        <f t="shared" si="178"/>
        <v>12</v>
      </c>
      <c r="H2672" s="24">
        <v>661998</v>
      </c>
      <c r="I2672" s="24" t="str">
        <f t="shared" si="179"/>
        <v/>
      </c>
      <c r="K2672" s="24">
        <f>IF(J2672&gt;900,_xlfn.XLOOKUP(ROUND(J2672,0),'CM-VL-G-C-GL-B-T-ClassRimThickn'!$B$1:$B$112,'CM-VL-G-C-GL-B-T-ClassRimThickn'!$C$1:$C$112,0,1,1),J2672)</f>
        <v>0</v>
      </c>
      <c r="L2672" s="24">
        <v>83</v>
      </c>
      <c r="M2672" s="24">
        <f>IF(L2672&gt;900,_xlfn.XLOOKUP(ROUND(L2672,0),'CM-VL-G-C-GL-B-T-ClassRimThickn'!$B$1:$B$112,'CM-VL-G-C-GL-B-T-ClassRimThickn'!$C$1:$C$112,0,1,1),L2672)</f>
        <v>83</v>
      </c>
      <c r="N2672" s="24">
        <v>83</v>
      </c>
      <c r="O2672" s="24">
        <f>IF(N2672&gt;900,_xlfn.XLOOKUP(ROUND(N2672,0),'CM-VL-G-C-GL-B-T-ClassRimThickn'!$B$1:$B$112,'CM-VL-G-C-GL-B-T-ClassRimThickn'!$C$1:$C$112,0,1,1),N2672)</f>
        <v>83</v>
      </c>
      <c r="P2672" s="24">
        <v>83</v>
      </c>
      <c r="Q2672" s="24">
        <f>IF(P2672&gt;900,_xlfn.XLOOKUP(ROUND(P2672,0),'CM-VL-G-C-GL-B-T-ClassRimThickn'!$B$1:$B$112,'CM-VL-G-C-GL-B-T-ClassRimThickn'!$C$1:$C$112,0,1,1),P2672)</f>
        <v>83</v>
      </c>
      <c r="S2672" s="24">
        <f>IF(R2672&gt;900,_xlfn.XLOOKUP(ROUND(R2672,0),'CM-VL-G-C-GL-B-T-ClassRimThickn'!$B$1:$B$112,'CM-VL-G-C-GL-B-T-ClassRimThickn'!$C$1:$C$112,0,1,1),R2672)</f>
        <v>0</v>
      </c>
      <c r="T2672" s="24">
        <v>82</v>
      </c>
      <c r="U2672" s="24">
        <f>IF(T2672&gt;900,_xlfn.XLOOKUP(ROUND(T2672,0),'CM-VL-G-C-GL-B-T-ClassRimThickn'!$B$1:$B$112,'CM-VL-G-C-GL-B-T-ClassRimThickn'!$C$1:$C$112,0,1,1),T2672)</f>
        <v>82</v>
      </c>
      <c r="V2672" s="24">
        <v>82</v>
      </c>
      <c r="W2672" s="24">
        <f>IF(V2672&gt;900,_xlfn.XLOOKUP(ROUND(V2672,0),'CM-VL-G-C-GL-B-T-ClassRimThickn'!$B$1:$B$112,'CM-VL-G-C-GL-B-T-ClassRimThickn'!$C$1:$C$112,0,1,1),V2672)</f>
        <v>82</v>
      </c>
      <c r="X2672" s="24">
        <v>84</v>
      </c>
      <c r="Y2672" s="24">
        <f>IF(X2672&gt;900,_xlfn.XLOOKUP(ROUND(X2672,0),'CM-VL-G-C-GL-B-T-ClassRimThickn'!$B$1:$B$112,'CM-VL-G-C-GL-B-T-ClassRimThickn'!$C$1:$C$112,0,1,1),X2672)</f>
        <v>84</v>
      </c>
      <c r="Z2672" s="24">
        <v>82</v>
      </c>
      <c r="AA2672" s="24">
        <f>IF(Z2672&gt;900,_xlfn.XLOOKUP(ROUND(Z2672,0),'CM-VL-G-C-GL-B-T-ClassRimThickn'!$B$1:$B$112,'CM-VL-G-C-GL-B-T-ClassRimThickn'!$C$1:$C$112,0,1,1),Z2672)</f>
        <v>82</v>
      </c>
      <c r="AB2672" s="24">
        <v>83</v>
      </c>
      <c r="AC2672" s="24">
        <f>IF(AB2672&gt;900,_xlfn.XLOOKUP(ROUND(AB2672,0),'CM-VL-G-C-GL-B-T-ClassRimThickn'!$B$1:$B$112,'CM-VL-G-C-GL-B-T-ClassRimThickn'!$C$1:$C$112,0,1,1),AB2672)</f>
        <v>83</v>
      </c>
      <c r="AD2672" s="24">
        <v>83</v>
      </c>
      <c r="AE2672" s="24">
        <f>IF(AD2672&gt;900,_xlfn.XLOOKUP(ROUND(AD2672,0),'CM-VL-G-C-GL-B-T-ClassRimThickn'!$B$1:$B$112,'CM-VL-G-C-GL-B-T-ClassRimThickn'!$C$1:$C$112,0,1,1),AD2672)</f>
        <v>83</v>
      </c>
      <c r="AF2672" s="24">
        <v>84</v>
      </c>
      <c r="AG2672" s="24">
        <f>IF(AF2672&gt;900,_xlfn.XLOOKUP(ROUND(AF2672,0),'CM-VL-G-C-GL-B-T-ClassRimThickn'!$B$1:$B$112,'CM-VL-G-C-GL-B-T-ClassRimThickn'!$C$1:$C$112,0,1,1),AF2672)</f>
        <v>84</v>
      </c>
      <c r="AH2672" s="24">
        <v>25</v>
      </c>
      <c r="AI2672" s="24">
        <v>28</v>
      </c>
      <c r="AJ2672" s="24">
        <v>26</v>
      </c>
      <c r="AK2672" s="24">
        <v>24</v>
      </c>
      <c r="AL2672" s="24">
        <v>25</v>
      </c>
      <c r="AM2672" s="24">
        <v>26</v>
      </c>
      <c r="AN2672" s="24">
        <v>24</v>
      </c>
      <c r="AO2672" s="24">
        <v>27</v>
      </c>
      <c r="AP2672" s="24">
        <v>24</v>
      </c>
      <c r="AQ2672" s="24">
        <v>24</v>
      </c>
      <c r="AR2672" s="24">
        <v>27</v>
      </c>
      <c r="AS2672" s="24">
        <v>25</v>
      </c>
      <c r="AT2672" s="24">
        <v>28</v>
      </c>
      <c r="AU2672" s="24">
        <v>28</v>
      </c>
      <c r="AV2672" s="24">
        <v>29</v>
      </c>
      <c r="AW2672" s="24">
        <v>28</v>
      </c>
      <c r="AX2672" s="24">
        <v>28</v>
      </c>
      <c r="AY2672" s="24">
        <v>28</v>
      </c>
      <c r="AZ2672" s="24">
        <v>29</v>
      </c>
      <c r="BA2672" s="24">
        <v>29</v>
      </c>
      <c r="BB2672" s="24">
        <v>28</v>
      </c>
      <c r="BC2672" s="24">
        <v>28</v>
      </c>
      <c r="BD2672" s="24">
        <v>28</v>
      </c>
      <c r="BE2672" s="24">
        <v>28</v>
      </c>
      <c r="BF2672" s="24">
        <v>0.1</v>
      </c>
      <c r="BG2672" s="24">
        <v>0.1</v>
      </c>
      <c r="BH2672" s="24">
        <v>0.1</v>
      </c>
      <c r="BI2672" s="24">
        <v>0.2</v>
      </c>
      <c r="BJ2672" s="24">
        <v>0.1</v>
      </c>
      <c r="BL2672" s="24">
        <v>0.1</v>
      </c>
      <c r="BM2672" s="24">
        <v>0.1</v>
      </c>
      <c r="BN2672" s="24">
        <v>0.1</v>
      </c>
      <c r="BO2672" s="24">
        <v>0.1</v>
      </c>
      <c r="BP2672" s="24">
        <v>0.1</v>
      </c>
      <c r="BQ2672" s="24">
        <v>0.1</v>
      </c>
      <c r="BR2672" s="24">
        <v>0</v>
      </c>
      <c r="BS2672" s="24">
        <v>0</v>
      </c>
      <c r="BT2672" s="24">
        <v>0</v>
      </c>
      <c r="BU2672" s="24">
        <v>0</v>
      </c>
      <c r="BV2672" s="24">
        <v>0</v>
      </c>
      <c r="BW2672" s="24">
        <v>0</v>
      </c>
      <c r="BX2672" s="24">
        <v>0</v>
      </c>
      <c r="BY2672" s="24">
        <v>0</v>
      </c>
      <c r="BZ2672" s="24">
        <v>0</v>
      </c>
      <c r="CB2672" s="24">
        <v>0</v>
      </c>
      <c r="CC2672" s="24">
        <v>0</v>
      </c>
      <c r="CD2672" s="24">
        <v>105</v>
      </c>
      <c r="CE2672" s="24">
        <v>120</v>
      </c>
      <c r="CF2672" s="24">
        <v>115</v>
      </c>
      <c r="CG2672" s="24">
        <v>123</v>
      </c>
      <c r="CH2672" s="24">
        <v>117</v>
      </c>
      <c r="CI2672" s="24">
        <v>115</v>
      </c>
      <c r="CO2672" s="34">
        <f t="shared" si="177"/>
        <v>661998</v>
      </c>
    </row>
    <row r="2673" spans="1:93" ht="15">
      <c r="A2673" s="23" t="s">
        <v>206</v>
      </c>
      <c r="B2673" s="52">
        <v>41085</v>
      </c>
      <c r="C2673" s="25" t="str">
        <f t="shared" si="176"/>
        <v/>
      </c>
      <c r="G2673" s="24">
        <f t="shared" si="178"/>
        <v>28</v>
      </c>
      <c r="H2673" s="24">
        <v>674076</v>
      </c>
      <c r="I2673" s="24" t="str">
        <f t="shared" si="179"/>
        <v/>
      </c>
      <c r="K2673" s="24">
        <f>IF(J2673&gt;900,_xlfn.XLOOKUP(ROUND(J2673,0),'CM-VL-G-C-GL-B-T-ClassRimThickn'!$B$1:$B$112,'CM-VL-G-C-GL-B-T-ClassRimThickn'!$C$1:$C$112,0,1,1),J2673)</f>
        <v>0</v>
      </c>
      <c r="L2673" s="24">
        <v>1005</v>
      </c>
      <c r="M2673" s="24">
        <f>IF(L2673&gt;900,_xlfn.XLOOKUP(ROUND(L2673,0),'CM-VL-G-C-GL-B-T-ClassRimThickn'!$B$1:$B$112,'CM-VL-G-C-GL-B-T-ClassRimThickn'!$C$1:$C$112,0,1,1),L2673)</f>
        <v>79.5</v>
      </c>
      <c r="N2673" s="24">
        <v>1003</v>
      </c>
      <c r="O2673" s="24">
        <f>IF(N2673&gt;900,_xlfn.XLOOKUP(ROUND(N2673,0),'CM-VL-G-C-GL-B-T-ClassRimThickn'!$B$1:$B$112,'CM-VL-G-C-GL-B-T-ClassRimThickn'!$C$1:$C$112,0,1,1),N2673)</f>
        <v>78.5</v>
      </c>
      <c r="P2673" s="24">
        <v>1003</v>
      </c>
      <c r="Q2673" s="24">
        <f>IF(P2673&gt;900,_xlfn.XLOOKUP(ROUND(P2673,0),'CM-VL-G-C-GL-B-T-ClassRimThickn'!$B$1:$B$112,'CM-VL-G-C-GL-B-T-ClassRimThickn'!$C$1:$C$112,0,1,1),P2673)</f>
        <v>78.5</v>
      </c>
      <c r="S2673" s="24">
        <f>IF(R2673&gt;900,_xlfn.XLOOKUP(ROUND(R2673,0),'CM-VL-G-C-GL-B-T-ClassRimThickn'!$B$1:$B$112,'CM-VL-G-C-GL-B-T-ClassRimThickn'!$C$1:$C$112,0,1,1),R2673)</f>
        <v>0</v>
      </c>
      <c r="T2673" s="24">
        <v>1001</v>
      </c>
      <c r="U2673" s="24">
        <f>IF(T2673&gt;900,_xlfn.XLOOKUP(ROUND(T2673,0),'CM-VL-G-C-GL-B-T-ClassRimThickn'!$B$1:$B$112,'CM-VL-G-C-GL-B-T-ClassRimThickn'!$C$1:$C$112,0,1,1),T2673)</f>
        <v>77.5</v>
      </c>
      <c r="V2673" s="24">
        <v>1001</v>
      </c>
      <c r="W2673" s="24">
        <f>IF(V2673&gt;900,_xlfn.XLOOKUP(ROUND(V2673,0),'CM-VL-G-C-GL-B-T-ClassRimThickn'!$B$1:$B$112,'CM-VL-G-C-GL-B-T-ClassRimThickn'!$C$1:$C$112,0,1,1),V2673)</f>
        <v>77.5</v>
      </c>
      <c r="X2673" s="24">
        <v>1004</v>
      </c>
      <c r="Y2673" s="24">
        <f>IF(X2673&gt;900,_xlfn.XLOOKUP(ROUND(X2673,0),'CM-VL-G-C-GL-B-T-ClassRimThickn'!$B$1:$B$112,'CM-VL-G-C-GL-B-T-ClassRimThickn'!$C$1:$C$112,0,1,1),X2673)</f>
        <v>79</v>
      </c>
      <c r="Z2673" s="24">
        <v>1001</v>
      </c>
      <c r="AA2673" s="24">
        <f>IF(Z2673&gt;900,_xlfn.XLOOKUP(ROUND(Z2673,0),'CM-VL-G-C-GL-B-T-ClassRimThickn'!$B$1:$B$112,'CM-VL-G-C-GL-B-T-ClassRimThickn'!$C$1:$C$112,0,1,1),Z2673)</f>
        <v>77.5</v>
      </c>
      <c r="AB2673" s="24">
        <v>1006</v>
      </c>
      <c r="AC2673" s="24">
        <f>IF(AB2673&gt;900,_xlfn.XLOOKUP(ROUND(AB2673,0),'CM-VL-G-C-GL-B-T-ClassRimThickn'!$B$1:$B$112,'CM-VL-G-C-GL-B-T-ClassRimThickn'!$C$1:$C$112,0,1,1),AB2673)</f>
        <v>80</v>
      </c>
      <c r="AD2673" s="24">
        <v>1006</v>
      </c>
      <c r="AE2673" s="24">
        <f>IF(AD2673&gt;900,_xlfn.XLOOKUP(ROUND(AD2673,0),'CM-VL-G-C-GL-B-T-ClassRimThickn'!$B$1:$B$112,'CM-VL-G-C-GL-B-T-ClassRimThickn'!$C$1:$C$112,0,1,1),AD2673)</f>
        <v>80</v>
      </c>
      <c r="AF2673" s="24">
        <v>1003</v>
      </c>
      <c r="AG2673" s="24">
        <f>IF(AF2673&gt;900,_xlfn.XLOOKUP(ROUND(AF2673,0),'CM-VL-G-C-GL-B-T-ClassRimThickn'!$B$1:$B$112,'CM-VL-G-C-GL-B-T-ClassRimThickn'!$C$1:$C$112,0,1,1),AF2673)</f>
        <v>78.5</v>
      </c>
      <c r="AH2673" s="24">
        <v>24</v>
      </c>
      <c r="AI2673" s="24">
        <v>27</v>
      </c>
      <c r="AJ2673" s="24">
        <v>24</v>
      </c>
      <c r="AK2673" s="24">
        <v>23</v>
      </c>
      <c r="AL2673" s="24">
        <v>25</v>
      </c>
      <c r="AM2673" s="24">
        <v>26</v>
      </c>
      <c r="AN2673" s="24">
        <v>23</v>
      </c>
      <c r="AO2673" s="24">
        <v>27</v>
      </c>
      <c r="AP2673" s="24">
        <v>24</v>
      </c>
      <c r="AQ2673" s="24">
        <v>24</v>
      </c>
      <c r="AR2673" s="24">
        <v>28</v>
      </c>
      <c r="AS2673" s="24">
        <v>25</v>
      </c>
      <c r="AT2673" s="24">
        <v>28</v>
      </c>
      <c r="AU2673" s="24">
        <v>28</v>
      </c>
      <c r="AV2673" s="24">
        <v>28</v>
      </c>
      <c r="AW2673" s="24">
        <v>29</v>
      </c>
      <c r="AX2673" s="24">
        <v>28</v>
      </c>
      <c r="AY2673" s="24">
        <v>28</v>
      </c>
      <c r="AZ2673" s="24">
        <v>29</v>
      </c>
      <c r="BA2673" s="24">
        <v>28</v>
      </c>
      <c r="BB2673" s="24">
        <v>29</v>
      </c>
      <c r="BC2673" s="24">
        <v>28</v>
      </c>
      <c r="BD2673" s="24">
        <v>28</v>
      </c>
      <c r="BE2673" s="24">
        <v>28</v>
      </c>
      <c r="BF2673" s="24">
        <v>0.2</v>
      </c>
      <c r="BG2673" s="24">
        <v>0.2</v>
      </c>
      <c r="BH2673" s="24">
        <v>0.2</v>
      </c>
      <c r="BI2673" s="24">
        <v>0.3</v>
      </c>
      <c r="BJ2673" s="24">
        <v>0.1</v>
      </c>
      <c r="BL2673" s="24">
        <v>0.2</v>
      </c>
      <c r="BM2673" s="24">
        <v>0.1</v>
      </c>
      <c r="BN2673" s="24">
        <v>0.1</v>
      </c>
      <c r="BO2673" s="24">
        <v>0.2</v>
      </c>
      <c r="BP2673" s="24">
        <v>0.2</v>
      </c>
      <c r="BQ2673" s="24">
        <v>0.2</v>
      </c>
      <c r="BR2673" s="24">
        <v>0</v>
      </c>
      <c r="BS2673" s="24">
        <v>0</v>
      </c>
      <c r="BT2673" s="24">
        <v>0</v>
      </c>
      <c r="BU2673" s="24">
        <v>0</v>
      </c>
      <c r="BV2673" s="24">
        <v>0</v>
      </c>
      <c r="BW2673" s="24">
        <v>0</v>
      </c>
      <c r="BX2673" s="24">
        <v>0</v>
      </c>
      <c r="BY2673" s="24">
        <v>0</v>
      </c>
      <c r="BZ2673" s="24">
        <v>0</v>
      </c>
      <c r="CB2673" s="24">
        <v>0</v>
      </c>
      <c r="CC2673" s="24">
        <v>0</v>
      </c>
      <c r="CD2673" s="24">
        <v>110</v>
      </c>
      <c r="CE2673" s="24">
        <v>125</v>
      </c>
      <c r="CF2673" s="24">
        <v>120</v>
      </c>
      <c r="CG2673" s="24">
        <v>123</v>
      </c>
      <c r="CH2673" s="24">
        <v>127</v>
      </c>
      <c r="CI2673" s="24">
        <v>110</v>
      </c>
      <c r="CO2673" s="34">
        <f t="shared" si="177"/>
        <v>674076</v>
      </c>
    </row>
    <row r="2674" spans="1:93" ht="15">
      <c r="A2674" s="23" t="s">
        <v>206</v>
      </c>
      <c r="B2674" s="52">
        <v>41113</v>
      </c>
      <c r="C2674" s="25" t="str">
        <f t="shared" si="176"/>
        <v/>
      </c>
      <c r="G2674" s="24">
        <f t="shared" si="178"/>
        <v>28</v>
      </c>
      <c r="H2674" s="24">
        <v>684309</v>
      </c>
      <c r="I2674" s="24" t="str">
        <f t="shared" si="179"/>
        <v/>
      </c>
      <c r="K2674" s="24">
        <f>IF(J2674&gt;900,_xlfn.XLOOKUP(ROUND(J2674,0),'CM-VL-G-C-GL-B-T-ClassRimThickn'!$B$1:$B$112,'CM-VL-G-C-GL-B-T-ClassRimThickn'!$C$1:$C$112,0,1,1),J2674)</f>
        <v>0</v>
      </c>
      <c r="L2674" s="24">
        <v>86</v>
      </c>
      <c r="M2674" s="24">
        <f>IF(L2674&gt;900,_xlfn.XLOOKUP(ROUND(L2674,0),'CM-VL-G-C-GL-B-T-ClassRimThickn'!$B$1:$B$112,'CM-VL-G-C-GL-B-T-ClassRimThickn'!$C$1:$C$112,0,1,1),L2674)</f>
        <v>86</v>
      </c>
      <c r="N2674" s="24">
        <v>83</v>
      </c>
      <c r="O2674" s="24">
        <f>IF(N2674&gt;900,_xlfn.XLOOKUP(ROUND(N2674,0),'CM-VL-G-C-GL-B-T-ClassRimThickn'!$B$1:$B$112,'CM-VL-G-C-GL-B-T-ClassRimThickn'!$C$1:$C$112,0,1,1),N2674)</f>
        <v>83</v>
      </c>
      <c r="P2674" s="24">
        <v>84</v>
      </c>
      <c r="Q2674" s="24">
        <f>IF(P2674&gt;900,_xlfn.XLOOKUP(ROUND(P2674,0),'CM-VL-G-C-GL-B-T-ClassRimThickn'!$B$1:$B$112,'CM-VL-G-C-GL-B-T-ClassRimThickn'!$C$1:$C$112,0,1,1),P2674)</f>
        <v>84</v>
      </c>
      <c r="S2674" s="24">
        <f>IF(R2674&gt;900,_xlfn.XLOOKUP(ROUND(R2674,0),'CM-VL-G-C-GL-B-T-ClassRimThickn'!$B$1:$B$112,'CM-VL-G-C-GL-B-T-ClassRimThickn'!$C$1:$C$112,0,1,1),R2674)</f>
        <v>0</v>
      </c>
      <c r="T2674" s="24">
        <v>82</v>
      </c>
      <c r="U2674" s="24">
        <f>IF(T2674&gt;900,_xlfn.XLOOKUP(ROUND(T2674,0),'CM-VL-G-C-GL-B-T-ClassRimThickn'!$B$1:$B$112,'CM-VL-G-C-GL-B-T-ClassRimThickn'!$C$1:$C$112,0,1,1),T2674)</f>
        <v>82</v>
      </c>
      <c r="V2674" s="24">
        <v>82</v>
      </c>
      <c r="W2674" s="24">
        <f>IF(V2674&gt;900,_xlfn.XLOOKUP(ROUND(V2674,0),'CM-VL-G-C-GL-B-T-ClassRimThickn'!$B$1:$B$112,'CM-VL-G-C-GL-B-T-ClassRimThickn'!$C$1:$C$112,0,1,1),V2674)</f>
        <v>82</v>
      </c>
      <c r="X2674" s="24">
        <v>83</v>
      </c>
      <c r="Y2674" s="24">
        <f>IF(X2674&gt;900,_xlfn.XLOOKUP(ROUND(X2674,0),'CM-VL-G-C-GL-B-T-ClassRimThickn'!$B$1:$B$112,'CM-VL-G-C-GL-B-T-ClassRimThickn'!$C$1:$C$112,0,1,1),X2674)</f>
        <v>83</v>
      </c>
      <c r="Z2674" s="24">
        <v>81</v>
      </c>
      <c r="AA2674" s="24">
        <f>IF(Z2674&gt;900,_xlfn.XLOOKUP(ROUND(Z2674,0),'CM-VL-G-C-GL-B-T-ClassRimThickn'!$B$1:$B$112,'CM-VL-G-C-GL-B-T-ClassRimThickn'!$C$1:$C$112,0,1,1),Z2674)</f>
        <v>81</v>
      </c>
      <c r="AB2674" s="24">
        <v>85</v>
      </c>
      <c r="AC2674" s="24">
        <f>IF(AB2674&gt;900,_xlfn.XLOOKUP(ROUND(AB2674,0),'CM-VL-G-C-GL-B-T-ClassRimThickn'!$B$1:$B$112,'CM-VL-G-C-GL-B-T-ClassRimThickn'!$C$1:$C$112,0,1,1),AB2674)</f>
        <v>85</v>
      </c>
      <c r="AD2674" s="24">
        <v>84</v>
      </c>
      <c r="AE2674" s="24">
        <f>IF(AD2674&gt;900,_xlfn.XLOOKUP(ROUND(AD2674,0),'CM-VL-G-C-GL-B-T-ClassRimThickn'!$B$1:$B$112,'CM-VL-G-C-GL-B-T-ClassRimThickn'!$C$1:$C$112,0,1,1),AD2674)</f>
        <v>84</v>
      </c>
      <c r="AF2674" s="24">
        <v>83</v>
      </c>
      <c r="AG2674" s="24">
        <f>IF(AF2674&gt;900,_xlfn.XLOOKUP(ROUND(AF2674,0),'CM-VL-G-C-GL-B-T-ClassRimThickn'!$B$1:$B$112,'CM-VL-G-C-GL-B-T-ClassRimThickn'!$C$1:$C$112,0,1,1),AF2674)</f>
        <v>83</v>
      </c>
      <c r="AH2674" s="24">
        <v>28</v>
      </c>
      <c r="AI2674" s="24">
        <v>29</v>
      </c>
      <c r="AJ2674" s="24">
        <v>25</v>
      </c>
      <c r="AK2674" s="24">
        <v>22</v>
      </c>
      <c r="AL2674" s="24">
        <v>24</v>
      </c>
      <c r="AM2674" s="24">
        <v>25</v>
      </c>
      <c r="AN2674" s="24">
        <v>24</v>
      </c>
      <c r="AO2674" s="24">
        <v>27</v>
      </c>
      <c r="AP2674" s="24">
        <v>24</v>
      </c>
      <c r="AQ2674" s="24">
        <v>25</v>
      </c>
      <c r="AR2674" s="24">
        <v>27</v>
      </c>
      <c r="AS2674" s="24">
        <v>24</v>
      </c>
      <c r="AT2674" s="24">
        <v>29</v>
      </c>
      <c r="AU2674" s="24">
        <v>28</v>
      </c>
      <c r="AV2674" s="24">
        <v>29</v>
      </c>
      <c r="AW2674" s="24">
        <v>29</v>
      </c>
      <c r="AX2674" s="24">
        <v>29</v>
      </c>
      <c r="AY2674" s="24">
        <v>29</v>
      </c>
      <c r="AZ2674" s="24">
        <v>29</v>
      </c>
      <c r="BA2674" s="24">
        <v>29</v>
      </c>
      <c r="BB2674" s="24">
        <v>29</v>
      </c>
      <c r="BC2674" s="24">
        <v>29</v>
      </c>
      <c r="BD2674" s="24">
        <v>28</v>
      </c>
      <c r="BE2674" s="24">
        <v>29</v>
      </c>
      <c r="BF2674" s="24">
        <v>1</v>
      </c>
      <c r="BG2674" s="24">
        <v>0</v>
      </c>
      <c r="BH2674" s="24">
        <v>0</v>
      </c>
      <c r="BI2674" s="24">
        <v>1</v>
      </c>
      <c r="BJ2674" s="24">
        <v>0</v>
      </c>
      <c r="BL2674" s="24">
        <v>0.5</v>
      </c>
      <c r="BM2674" s="24">
        <v>0</v>
      </c>
      <c r="BN2674" s="24">
        <v>0</v>
      </c>
      <c r="BO2674" s="24">
        <v>1</v>
      </c>
      <c r="BP2674" s="24">
        <v>0</v>
      </c>
      <c r="BQ2674" s="24">
        <v>0.5</v>
      </c>
      <c r="BR2674" s="24">
        <v>0.5</v>
      </c>
      <c r="BS2674" s="24">
        <v>0</v>
      </c>
      <c r="BT2674" s="24">
        <v>0.5</v>
      </c>
      <c r="BU2674" s="24">
        <v>0.5</v>
      </c>
      <c r="BV2674" s="24">
        <v>0.5</v>
      </c>
      <c r="BW2674" s="24">
        <v>0.5</v>
      </c>
      <c r="BX2674" s="24">
        <v>0.5</v>
      </c>
      <c r="BY2674" s="24">
        <v>0</v>
      </c>
      <c r="BZ2674" s="24">
        <v>0</v>
      </c>
      <c r="CB2674" s="24">
        <v>0</v>
      </c>
      <c r="CC2674" s="24">
        <v>0</v>
      </c>
      <c r="CD2674" s="24">
        <v>115</v>
      </c>
      <c r="CE2674" s="24">
        <v>113</v>
      </c>
      <c r="CF2674" s="24">
        <v>114</v>
      </c>
      <c r="CG2674" s="24">
        <v>125</v>
      </c>
      <c r="CH2674" s="24">
        <v>120</v>
      </c>
      <c r="CI2674" s="24">
        <v>110</v>
      </c>
      <c r="CO2674" s="34">
        <f t="shared" si="177"/>
        <v>684309</v>
      </c>
    </row>
    <row r="2675" spans="1:93" ht="15">
      <c r="A2675" s="23" t="s">
        <v>206</v>
      </c>
      <c r="B2675" s="52">
        <v>41122</v>
      </c>
      <c r="C2675" s="25" t="str">
        <f t="shared" si="176"/>
        <v/>
      </c>
      <c r="G2675" s="24">
        <f t="shared" si="178"/>
        <v>9</v>
      </c>
      <c r="H2675" s="30">
        <f>(H2676-H2674)/(G2675+G2676)*G2675+H2674</f>
        <v>687140.04</v>
      </c>
      <c r="I2675" s="24" t="str">
        <f t="shared" si="179"/>
        <v/>
      </c>
      <c r="K2675" s="24">
        <f>IF(J2675&gt;900,_xlfn.XLOOKUP(ROUND(J2675,0),'CM-VL-G-C-GL-B-T-ClassRimThickn'!$B$1:$B$112,'CM-VL-G-C-GL-B-T-ClassRimThickn'!$C$1:$C$112,0,1,1),J2675)</f>
        <v>0</v>
      </c>
      <c r="L2675" s="24">
        <v>982.5</v>
      </c>
      <c r="M2675" s="24">
        <f>IF(L2675&gt;900,_xlfn.XLOOKUP(ROUND(L2675,0),'CM-VL-G-C-GL-B-T-ClassRimThickn'!$B$1:$B$112,'CM-VL-G-C-GL-B-T-ClassRimThickn'!$C$1:$C$112,0,1,1),L2675)</f>
        <v>68.5</v>
      </c>
      <c r="N2675" s="24">
        <v>975.9</v>
      </c>
      <c r="O2675" s="24">
        <f>IF(N2675&gt;900,_xlfn.XLOOKUP(ROUND(N2675,0),'CM-VL-G-C-GL-B-T-ClassRimThickn'!$B$1:$B$112,'CM-VL-G-C-GL-B-T-ClassRimThickn'!$C$1:$C$112,0,1,1),N2675)</f>
        <v>65</v>
      </c>
      <c r="P2675" s="24">
        <v>975.4</v>
      </c>
      <c r="Q2675" s="24">
        <f>IF(P2675&gt;900,_xlfn.XLOOKUP(ROUND(P2675,0),'CM-VL-G-C-GL-B-T-ClassRimThickn'!$B$1:$B$112,'CM-VL-G-C-GL-B-T-ClassRimThickn'!$C$1:$C$112,0,1,1),P2675)</f>
        <v>64.5</v>
      </c>
      <c r="S2675" s="24">
        <f>IF(R2675&gt;900,_xlfn.XLOOKUP(ROUND(R2675,0),'CM-VL-G-C-GL-B-T-ClassRimThickn'!$B$1:$B$112,'CM-VL-G-C-GL-B-T-ClassRimThickn'!$C$1:$C$112,0,1,1),R2675)</f>
        <v>0</v>
      </c>
      <c r="T2675" s="24">
        <v>977.7</v>
      </c>
      <c r="U2675" s="24">
        <f>IF(T2675&gt;900,_xlfn.XLOOKUP(ROUND(T2675,0),'CM-VL-G-C-GL-B-T-ClassRimThickn'!$B$1:$B$112,'CM-VL-G-C-GL-B-T-ClassRimThickn'!$C$1:$C$112,0,1,1),T2675)</f>
        <v>66</v>
      </c>
      <c r="V2675" s="24">
        <v>975.6</v>
      </c>
      <c r="W2675" s="24">
        <f>IF(V2675&gt;900,_xlfn.XLOOKUP(ROUND(V2675,0),'CM-VL-G-C-GL-B-T-ClassRimThickn'!$B$1:$B$112,'CM-VL-G-C-GL-B-T-ClassRimThickn'!$C$1:$C$112,0,1,1),V2675)</f>
        <v>65</v>
      </c>
      <c r="X2675" s="24">
        <v>982.3</v>
      </c>
      <c r="Y2675" s="24">
        <f>IF(X2675&gt;900,_xlfn.XLOOKUP(ROUND(X2675,0),'CM-VL-G-C-GL-B-T-ClassRimThickn'!$B$1:$B$112,'CM-VL-G-C-GL-B-T-ClassRimThickn'!$C$1:$C$112,0,1,1),X2675)</f>
        <v>68</v>
      </c>
      <c r="Z2675" s="24">
        <v>975.8</v>
      </c>
      <c r="AA2675" s="24">
        <f>IF(Z2675&gt;900,_xlfn.XLOOKUP(ROUND(Z2675,0),'CM-VL-G-C-GL-B-T-ClassRimThickn'!$B$1:$B$112,'CM-VL-G-C-GL-B-T-ClassRimThickn'!$C$1:$C$112,0,1,1),Z2675)</f>
        <v>65</v>
      </c>
      <c r="AB2675" s="24">
        <v>974.8</v>
      </c>
      <c r="AC2675" s="24">
        <f>IF(AB2675&gt;900,_xlfn.XLOOKUP(ROUND(AB2675,0),'CM-VL-G-C-GL-B-T-ClassRimThickn'!$B$1:$B$112,'CM-VL-G-C-GL-B-T-ClassRimThickn'!$C$1:$C$112,0,1,1),AB2675)</f>
        <v>64.5</v>
      </c>
      <c r="AD2675" s="24">
        <v>979</v>
      </c>
      <c r="AE2675" s="24">
        <f>IF(AD2675&gt;900,_xlfn.XLOOKUP(ROUND(AD2675,0),'CM-VL-G-C-GL-B-T-ClassRimThickn'!$B$1:$B$112,'CM-VL-G-C-GL-B-T-ClassRimThickn'!$C$1:$C$112,0,1,1),AD2675)</f>
        <v>66.5</v>
      </c>
      <c r="AF2675" s="24">
        <v>977.5</v>
      </c>
      <c r="AG2675" s="24">
        <f>IF(AF2675&gt;900,_xlfn.XLOOKUP(ROUND(AF2675,0),'CM-VL-G-C-GL-B-T-ClassRimThickn'!$B$1:$B$112,'CM-VL-G-C-GL-B-T-ClassRimThickn'!$C$1:$C$112,0,1,1),AF2675)</f>
        <v>66</v>
      </c>
      <c r="AH2675" s="24">
        <v>30</v>
      </c>
      <c r="AI2675" s="24">
        <v>30</v>
      </c>
      <c r="AJ2675" s="24">
        <v>30</v>
      </c>
      <c r="AK2675" s="24">
        <v>30</v>
      </c>
      <c r="AL2675" s="24">
        <v>30</v>
      </c>
      <c r="AM2675" s="24">
        <v>30</v>
      </c>
      <c r="AN2675" s="24">
        <v>30</v>
      </c>
      <c r="AO2675" s="24">
        <v>30</v>
      </c>
      <c r="AP2675" s="24">
        <v>30</v>
      </c>
      <c r="AQ2675" s="24">
        <v>30</v>
      </c>
      <c r="AR2675" s="24">
        <v>30</v>
      </c>
      <c r="AS2675" s="24">
        <v>30</v>
      </c>
      <c r="AT2675" s="24">
        <v>28</v>
      </c>
      <c r="AU2675" s="24">
        <v>28</v>
      </c>
      <c r="AV2675" s="24">
        <v>28</v>
      </c>
      <c r="AW2675" s="24">
        <v>28</v>
      </c>
      <c r="AX2675" s="24">
        <v>28</v>
      </c>
      <c r="AY2675" s="24">
        <v>28</v>
      </c>
      <c r="AZ2675" s="24">
        <v>28</v>
      </c>
      <c r="BA2675" s="24">
        <v>28</v>
      </c>
      <c r="BB2675" s="24">
        <v>28</v>
      </c>
      <c r="BC2675" s="24">
        <v>28</v>
      </c>
      <c r="BD2675" s="24">
        <v>28</v>
      </c>
      <c r="BE2675" s="24">
        <v>28</v>
      </c>
      <c r="BF2675" s="24">
        <v>0</v>
      </c>
      <c r="BG2675" s="24">
        <v>0</v>
      </c>
      <c r="BH2675" s="24">
        <v>0</v>
      </c>
      <c r="BI2675" s="24">
        <v>0</v>
      </c>
      <c r="BJ2675" s="24">
        <v>0</v>
      </c>
      <c r="BL2675" s="24">
        <v>0</v>
      </c>
      <c r="BM2675" s="24">
        <v>0</v>
      </c>
      <c r="BN2675" s="24">
        <v>0</v>
      </c>
      <c r="BO2675" s="24">
        <v>0</v>
      </c>
      <c r="BP2675" s="24">
        <v>0</v>
      </c>
      <c r="BQ2675" s="24">
        <v>0</v>
      </c>
      <c r="BR2675" s="24">
        <v>0</v>
      </c>
      <c r="BS2675" s="24">
        <v>0</v>
      </c>
      <c r="BT2675" s="24">
        <v>0</v>
      </c>
      <c r="BU2675" s="24">
        <v>0</v>
      </c>
      <c r="BV2675" s="24">
        <v>0</v>
      </c>
      <c r="BW2675" s="24">
        <v>0</v>
      </c>
      <c r="BX2675" s="24">
        <v>0</v>
      </c>
      <c r="BY2675" s="24">
        <v>0</v>
      </c>
      <c r="BZ2675" s="24">
        <v>0</v>
      </c>
      <c r="CB2675" s="24">
        <v>0</v>
      </c>
      <c r="CC2675" s="24">
        <v>0</v>
      </c>
      <c r="CO2675" s="34">
        <f t="shared" si="177"/>
        <v>687140.04</v>
      </c>
    </row>
    <row r="2676" spans="1:93" ht="15">
      <c r="A2676" s="23" t="s">
        <v>206</v>
      </c>
      <c r="B2676" s="52">
        <v>41288</v>
      </c>
      <c r="C2676" s="25" t="str">
        <f t="shared" si="176"/>
        <v/>
      </c>
      <c r="G2676" s="24">
        <f t="shared" si="178"/>
        <v>166</v>
      </c>
      <c r="H2676" s="29">
        <v>739357</v>
      </c>
      <c r="I2676" s="24" t="str">
        <f t="shared" si="179"/>
        <v/>
      </c>
      <c r="K2676" s="24">
        <f>IF(J2676&gt;900,_xlfn.XLOOKUP(ROUND(J2676,0),'CM-VL-G-C-GL-B-T-ClassRimThickn'!$B$1:$B$112,'CM-VL-G-C-GL-B-T-ClassRimThickn'!$C$1:$C$112,0,1,1),J2676)</f>
        <v>0</v>
      </c>
      <c r="L2676" s="24">
        <v>70</v>
      </c>
      <c r="M2676" s="24">
        <f>IF(L2676&gt;900,_xlfn.XLOOKUP(ROUND(L2676,0),'CM-VL-G-C-GL-B-T-ClassRimThickn'!$B$1:$B$112,'CM-VL-G-C-GL-B-T-ClassRimThickn'!$C$1:$C$112,0,1,1),L2676)</f>
        <v>70</v>
      </c>
      <c r="N2676" s="24">
        <v>70</v>
      </c>
      <c r="O2676" s="24">
        <f>IF(N2676&gt;900,_xlfn.XLOOKUP(ROUND(N2676,0),'CM-VL-G-C-GL-B-T-ClassRimThickn'!$B$1:$B$112,'CM-VL-G-C-GL-B-T-ClassRimThickn'!$C$1:$C$112,0,1,1),N2676)</f>
        <v>70</v>
      </c>
      <c r="P2676" s="24">
        <v>70</v>
      </c>
      <c r="Q2676" s="24">
        <f>IF(P2676&gt;900,_xlfn.XLOOKUP(ROUND(P2676,0),'CM-VL-G-C-GL-B-T-ClassRimThickn'!$B$1:$B$112,'CM-VL-G-C-GL-B-T-ClassRimThickn'!$C$1:$C$112,0,1,1),P2676)</f>
        <v>70</v>
      </c>
      <c r="S2676" s="24">
        <f>IF(R2676&gt;900,_xlfn.XLOOKUP(ROUND(R2676,0),'CM-VL-G-C-GL-B-T-ClassRimThickn'!$B$1:$B$112,'CM-VL-G-C-GL-B-T-ClassRimThickn'!$C$1:$C$112,0,1,1),R2676)</f>
        <v>0</v>
      </c>
      <c r="T2676" s="24">
        <v>70</v>
      </c>
      <c r="U2676" s="24">
        <f>IF(T2676&gt;900,_xlfn.XLOOKUP(ROUND(T2676,0),'CM-VL-G-C-GL-B-T-ClassRimThickn'!$B$1:$B$112,'CM-VL-G-C-GL-B-T-ClassRimThickn'!$C$1:$C$112,0,1,1),T2676)</f>
        <v>70</v>
      </c>
      <c r="V2676" s="24">
        <v>70</v>
      </c>
      <c r="W2676" s="24">
        <f>IF(V2676&gt;900,_xlfn.XLOOKUP(ROUND(V2676,0),'CM-VL-G-C-GL-B-T-ClassRimThickn'!$B$1:$B$112,'CM-VL-G-C-GL-B-T-ClassRimThickn'!$C$1:$C$112,0,1,1),V2676)</f>
        <v>70</v>
      </c>
      <c r="X2676" s="24">
        <v>70</v>
      </c>
      <c r="Y2676" s="24">
        <f>IF(X2676&gt;900,_xlfn.XLOOKUP(ROUND(X2676,0),'CM-VL-G-C-GL-B-T-ClassRimThickn'!$B$1:$B$112,'CM-VL-G-C-GL-B-T-ClassRimThickn'!$C$1:$C$112,0,1,1),X2676)</f>
        <v>70</v>
      </c>
      <c r="Z2676" s="24">
        <v>70</v>
      </c>
      <c r="AA2676" s="24">
        <f>IF(Z2676&gt;900,_xlfn.XLOOKUP(ROUND(Z2676,0),'CM-VL-G-C-GL-B-T-ClassRimThickn'!$B$1:$B$112,'CM-VL-G-C-GL-B-T-ClassRimThickn'!$C$1:$C$112,0,1,1),Z2676)</f>
        <v>70</v>
      </c>
      <c r="AB2676" s="24">
        <v>70</v>
      </c>
      <c r="AC2676" s="24">
        <f>IF(AB2676&gt;900,_xlfn.XLOOKUP(ROUND(AB2676,0),'CM-VL-G-C-GL-B-T-ClassRimThickn'!$B$1:$B$112,'CM-VL-G-C-GL-B-T-ClassRimThickn'!$C$1:$C$112,0,1,1),AB2676)</f>
        <v>70</v>
      </c>
      <c r="AD2676" s="24">
        <v>70</v>
      </c>
      <c r="AE2676" s="24">
        <f>IF(AD2676&gt;900,_xlfn.XLOOKUP(ROUND(AD2676,0),'CM-VL-G-C-GL-B-T-ClassRimThickn'!$B$1:$B$112,'CM-VL-G-C-GL-B-T-ClassRimThickn'!$C$1:$C$112,0,1,1),AD2676)</f>
        <v>70</v>
      </c>
      <c r="AF2676" s="24">
        <v>70</v>
      </c>
      <c r="AG2676" s="24">
        <f>IF(AF2676&gt;900,_xlfn.XLOOKUP(ROUND(AF2676,0),'CM-VL-G-C-GL-B-T-ClassRimThickn'!$B$1:$B$112,'CM-VL-G-C-GL-B-T-ClassRimThickn'!$C$1:$C$112,0,1,1),AF2676)</f>
        <v>70</v>
      </c>
      <c r="AH2676" s="24">
        <v>25</v>
      </c>
      <c r="AI2676" s="24">
        <v>28</v>
      </c>
      <c r="AJ2676" s="24">
        <v>26</v>
      </c>
      <c r="AK2676" s="24">
        <v>26</v>
      </c>
      <c r="AL2676" s="24">
        <v>27</v>
      </c>
      <c r="AM2676" s="24">
        <v>26</v>
      </c>
      <c r="AN2676" s="24">
        <v>27</v>
      </c>
      <c r="AO2676" s="24">
        <v>27</v>
      </c>
      <c r="AP2676" s="24">
        <v>25</v>
      </c>
      <c r="AQ2676" s="24">
        <v>27</v>
      </c>
      <c r="AR2676" s="24">
        <v>26</v>
      </c>
      <c r="AS2676" s="24">
        <v>25</v>
      </c>
      <c r="AT2676" s="24">
        <v>29</v>
      </c>
      <c r="AU2676" s="24">
        <v>29</v>
      </c>
      <c r="AV2676" s="24">
        <v>28</v>
      </c>
      <c r="AW2676" s="24">
        <v>28</v>
      </c>
      <c r="AX2676" s="24">
        <v>30</v>
      </c>
      <c r="AY2676" s="24">
        <v>29</v>
      </c>
      <c r="AZ2676" s="24">
        <v>30</v>
      </c>
      <c r="BA2676" s="24">
        <v>29</v>
      </c>
      <c r="BB2676" s="24">
        <v>28</v>
      </c>
      <c r="BC2676" s="24">
        <v>30</v>
      </c>
      <c r="BD2676" s="24">
        <v>30</v>
      </c>
      <c r="BE2676" s="24">
        <v>29</v>
      </c>
      <c r="BF2676" s="24">
        <v>1</v>
      </c>
      <c r="BG2676" s="24">
        <v>0</v>
      </c>
      <c r="BH2676" s="24">
        <v>0.5</v>
      </c>
      <c r="BI2676" s="24">
        <v>0.5</v>
      </c>
      <c r="BJ2676" s="24">
        <v>0.5</v>
      </c>
      <c r="BL2676" s="24">
        <v>0.5</v>
      </c>
      <c r="BM2676" s="24">
        <v>0</v>
      </c>
      <c r="BN2676" s="24">
        <v>0</v>
      </c>
      <c r="BO2676" s="24">
        <v>0</v>
      </c>
      <c r="BP2676" s="24">
        <v>0</v>
      </c>
      <c r="BQ2676" s="24">
        <v>0</v>
      </c>
      <c r="BR2676" s="24">
        <v>0</v>
      </c>
      <c r="BS2676" s="24">
        <v>0</v>
      </c>
      <c r="BT2676" s="24">
        <v>0.2</v>
      </c>
      <c r="BU2676" s="24">
        <v>0.5</v>
      </c>
      <c r="BV2676" s="24">
        <v>0</v>
      </c>
      <c r="BW2676" s="24">
        <v>0.2</v>
      </c>
      <c r="BX2676" s="24">
        <v>1</v>
      </c>
      <c r="BY2676" s="24">
        <v>0.2</v>
      </c>
      <c r="BZ2676" s="24">
        <v>0.5</v>
      </c>
      <c r="CB2676" s="24">
        <v>1</v>
      </c>
      <c r="CC2676" s="24">
        <v>1</v>
      </c>
      <c r="CD2676" s="24">
        <v>90</v>
      </c>
      <c r="CE2676" s="24">
        <v>110</v>
      </c>
      <c r="CF2676" s="24">
        <v>95</v>
      </c>
      <c r="CG2676" s="24">
        <v>110</v>
      </c>
      <c r="CH2676" s="24">
        <v>105</v>
      </c>
      <c r="CI2676" s="24">
        <v>95</v>
      </c>
      <c r="CO2676" s="34">
        <f t="shared" si="177"/>
        <v>739357</v>
      </c>
    </row>
    <row r="2677" spans="1:93" ht="15">
      <c r="A2677" s="23" t="s">
        <v>206</v>
      </c>
      <c r="B2677" s="52">
        <v>41326</v>
      </c>
      <c r="C2677" s="25" t="str">
        <f t="shared" si="176"/>
        <v/>
      </c>
      <c r="G2677" s="24">
        <f t="shared" si="178"/>
        <v>38</v>
      </c>
      <c r="H2677" s="27">
        <v>750876</v>
      </c>
      <c r="I2677" s="24" t="str">
        <f t="shared" si="179"/>
        <v/>
      </c>
      <c r="K2677" s="24">
        <f>IF(J2677&gt;900,_xlfn.XLOOKUP(ROUND(J2677,0),'CM-VL-G-C-GL-B-T-ClassRimThickn'!$B$1:$B$112,'CM-VL-G-C-GL-B-T-ClassRimThickn'!$C$1:$C$112,0,1,1),J2677)</f>
        <v>0</v>
      </c>
      <c r="L2677" s="24">
        <v>70</v>
      </c>
      <c r="M2677" s="24">
        <f>IF(L2677&gt;900,_xlfn.XLOOKUP(ROUND(L2677,0),'CM-VL-G-C-GL-B-T-ClassRimThickn'!$B$1:$B$112,'CM-VL-G-C-GL-B-T-ClassRimThickn'!$C$1:$C$112,0,1,1),L2677)</f>
        <v>70</v>
      </c>
      <c r="N2677" s="24">
        <v>70</v>
      </c>
      <c r="O2677" s="24">
        <f>IF(N2677&gt;900,_xlfn.XLOOKUP(ROUND(N2677,0),'CM-VL-G-C-GL-B-T-ClassRimThickn'!$B$1:$B$112,'CM-VL-G-C-GL-B-T-ClassRimThickn'!$C$1:$C$112,0,1,1),N2677)</f>
        <v>70</v>
      </c>
      <c r="P2677" s="24">
        <v>70</v>
      </c>
      <c r="Q2677" s="24">
        <f>IF(P2677&gt;900,_xlfn.XLOOKUP(ROUND(P2677,0),'CM-VL-G-C-GL-B-T-ClassRimThickn'!$B$1:$B$112,'CM-VL-G-C-GL-B-T-ClassRimThickn'!$C$1:$C$112,0,1,1),P2677)</f>
        <v>70</v>
      </c>
      <c r="S2677" s="24">
        <f>IF(R2677&gt;900,_xlfn.XLOOKUP(ROUND(R2677,0),'CM-VL-G-C-GL-B-T-ClassRimThickn'!$B$1:$B$112,'CM-VL-G-C-GL-B-T-ClassRimThickn'!$C$1:$C$112,0,1,1),R2677)</f>
        <v>0</v>
      </c>
      <c r="T2677" s="24">
        <v>70</v>
      </c>
      <c r="U2677" s="24">
        <f>IF(T2677&gt;900,_xlfn.XLOOKUP(ROUND(T2677,0),'CM-VL-G-C-GL-B-T-ClassRimThickn'!$B$1:$B$112,'CM-VL-G-C-GL-B-T-ClassRimThickn'!$C$1:$C$112,0,1,1),T2677)</f>
        <v>70</v>
      </c>
      <c r="V2677" s="24">
        <v>67</v>
      </c>
      <c r="W2677" s="24">
        <f>IF(V2677&gt;900,_xlfn.XLOOKUP(ROUND(V2677,0),'CM-VL-G-C-GL-B-T-ClassRimThickn'!$B$1:$B$112,'CM-VL-G-C-GL-B-T-ClassRimThickn'!$C$1:$C$112,0,1,1),V2677)</f>
        <v>67</v>
      </c>
      <c r="X2677" s="24">
        <v>70</v>
      </c>
      <c r="Y2677" s="24">
        <f>IF(X2677&gt;900,_xlfn.XLOOKUP(ROUND(X2677,0),'CM-VL-G-C-GL-B-T-ClassRimThickn'!$B$1:$B$112,'CM-VL-G-C-GL-B-T-ClassRimThickn'!$C$1:$C$112,0,1,1),X2677)</f>
        <v>70</v>
      </c>
      <c r="Z2677" s="24">
        <v>67</v>
      </c>
      <c r="AA2677" s="24">
        <f>IF(Z2677&gt;900,_xlfn.XLOOKUP(ROUND(Z2677,0),'CM-VL-G-C-GL-B-T-ClassRimThickn'!$B$1:$B$112,'CM-VL-G-C-GL-B-T-ClassRimThickn'!$C$1:$C$112,0,1,1),Z2677)</f>
        <v>67</v>
      </c>
      <c r="AB2677" s="24">
        <v>70</v>
      </c>
      <c r="AC2677" s="24">
        <f>IF(AB2677&gt;900,_xlfn.XLOOKUP(ROUND(AB2677,0),'CM-VL-G-C-GL-B-T-ClassRimThickn'!$B$1:$B$112,'CM-VL-G-C-GL-B-T-ClassRimThickn'!$C$1:$C$112,0,1,1),AB2677)</f>
        <v>70</v>
      </c>
      <c r="AD2677" s="24">
        <v>68</v>
      </c>
      <c r="AE2677" s="24">
        <f>IF(AD2677&gt;900,_xlfn.XLOOKUP(ROUND(AD2677,0),'CM-VL-G-C-GL-B-T-ClassRimThickn'!$B$1:$B$112,'CM-VL-G-C-GL-B-T-ClassRimThickn'!$C$1:$C$112,0,1,1),AD2677)</f>
        <v>68</v>
      </c>
      <c r="AF2677" s="24">
        <v>68</v>
      </c>
      <c r="AG2677" s="24">
        <f>IF(AF2677&gt;900,_xlfn.XLOOKUP(ROUND(AF2677,0),'CM-VL-G-C-GL-B-T-ClassRimThickn'!$B$1:$B$112,'CM-VL-G-C-GL-B-T-ClassRimThickn'!$C$1:$C$112,0,1,1),AF2677)</f>
        <v>68</v>
      </c>
      <c r="AH2677" s="24">
        <v>24</v>
      </c>
      <c r="AI2677" s="24">
        <v>28</v>
      </c>
      <c r="AJ2677" s="24">
        <v>25</v>
      </c>
      <c r="AK2677" s="24">
        <v>26</v>
      </c>
      <c r="AL2677" s="24">
        <v>27</v>
      </c>
      <c r="AM2677" s="24">
        <v>23</v>
      </c>
      <c r="AN2677" s="24">
        <v>24</v>
      </c>
      <c r="AO2677" s="24">
        <v>26</v>
      </c>
      <c r="AP2677" s="24">
        <v>24</v>
      </c>
      <c r="AQ2677" s="24">
        <v>22</v>
      </c>
      <c r="AR2677" s="24">
        <v>25</v>
      </c>
      <c r="AS2677" s="24">
        <v>24</v>
      </c>
      <c r="AT2677" s="24">
        <v>29</v>
      </c>
      <c r="AU2677" s="24">
        <v>29</v>
      </c>
      <c r="AV2677" s="24">
        <v>29</v>
      </c>
      <c r="AW2677" s="24">
        <v>28</v>
      </c>
      <c r="AX2677" s="24">
        <v>28</v>
      </c>
      <c r="AY2677" s="24">
        <v>28</v>
      </c>
      <c r="AZ2677" s="24">
        <v>29</v>
      </c>
      <c r="BA2677" s="24">
        <v>29</v>
      </c>
      <c r="BB2677" s="24">
        <v>29</v>
      </c>
      <c r="BC2677" s="24">
        <v>30</v>
      </c>
      <c r="BD2677" s="24">
        <v>30</v>
      </c>
      <c r="BE2677" s="24">
        <v>29</v>
      </c>
      <c r="BF2677" s="24">
        <v>0.5</v>
      </c>
      <c r="BG2677" s="24">
        <v>0</v>
      </c>
      <c r="BH2677" s="24">
        <v>0</v>
      </c>
      <c r="BI2677" s="24">
        <v>0.5</v>
      </c>
      <c r="BJ2677" s="24">
        <v>0</v>
      </c>
      <c r="BL2677" s="24">
        <v>0.5</v>
      </c>
      <c r="BM2677" s="24">
        <v>0</v>
      </c>
      <c r="BN2677" s="24">
        <v>0.2</v>
      </c>
      <c r="BO2677" s="24">
        <v>0</v>
      </c>
      <c r="BP2677" s="24">
        <v>0</v>
      </c>
      <c r="BQ2677" s="24">
        <v>0</v>
      </c>
      <c r="BR2677" s="24">
        <v>0.5</v>
      </c>
      <c r="BS2677" s="24">
        <v>0</v>
      </c>
      <c r="BT2677" s="24">
        <v>0.2</v>
      </c>
      <c r="BU2677" s="24">
        <v>0</v>
      </c>
      <c r="BV2677" s="24">
        <v>0</v>
      </c>
      <c r="BW2677" s="24">
        <v>0.5</v>
      </c>
      <c r="BX2677" s="24">
        <v>0</v>
      </c>
      <c r="BY2677" s="24">
        <v>0.5</v>
      </c>
      <c r="BZ2677" s="24">
        <v>0.2</v>
      </c>
      <c r="CB2677" s="24">
        <v>0.5</v>
      </c>
      <c r="CC2677" s="24">
        <v>0.5</v>
      </c>
      <c r="CD2677" s="24">
        <v>92</v>
      </c>
      <c r="CE2677" s="24">
        <v>110</v>
      </c>
      <c r="CF2677" s="24">
        <v>100</v>
      </c>
      <c r="CG2677" s="24">
        <v>110</v>
      </c>
      <c r="CH2677" s="24">
        <v>105</v>
      </c>
      <c r="CI2677" s="24">
        <v>90</v>
      </c>
      <c r="CO2677" s="34">
        <f t="shared" si="177"/>
        <v>750876</v>
      </c>
    </row>
    <row r="2678" spans="1:93" ht="15">
      <c r="A2678" s="23" t="s">
        <v>206</v>
      </c>
      <c r="B2678" s="52">
        <v>41367</v>
      </c>
      <c r="C2678" s="25" t="str">
        <f t="shared" si="176"/>
        <v/>
      </c>
      <c r="G2678" s="24">
        <f t="shared" si="178"/>
        <v>41</v>
      </c>
      <c r="H2678" s="27">
        <v>763080</v>
      </c>
      <c r="I2678" s="24" t="str">
        <f t="shared" si="179"/>
        <v/>
      </c>
      <c r="K2678" s="24">
        <f>IF(J2678&gt;900,_xlfn.XLOOKUP(ROUND(J2678,0),'CM-VL-G-C-GL-B-T-ClassRimThickn'!$B$1:$B$112,'CM-VL-G-C-GL-B-T-ClassRimThickn'!$C$1:$C$112,0,1,1),J2678)</f>
        <v>0</v>
      </c>
      <c r="L2678" s="24">
        <v>67</v>
      </c>
      <c r="M2678" s="24">
        <f>IF(L2678&gt;900,_xlfn.XLOOKUP(ROUND(L2678,0),'CM-VL-G-C-GL-B-T-ClassRimThickn'!$B$1:$B$112,'CM-VL-G-C-GL-B-T-ClassRimThickn'!$C$1:$C$112,0,1,1),L2678)</f>
        <v>67</v>
      </c>
      <c r="N2678" s="24">
        <v>65</v>
      </c>
      <c r="O2678" s="24">
        <f>IF(N2678&gt;900,_xlfn.XLOOKUP(ROUND(N2678,0),'CM-VL-G-C-GL-B-T-ClassRimThickn'!$B$1:$B$112,'CM-VL-G-C-GL-B-T-ClassRimThickn'!$C$1:$C$112,0,1,1),N2678)</f>
        <v>65</v>
      </c>
      <c r="P2678" s="24">
        <v>66</v>
      </c>
      <c r="Q2678" s="24">
        <f>IF(P2678&gt;900,_xlfn.XLOOKUP(ROUND(P2678,0),'CM-VL-G-C-GL-B-T-ClassRimThickn'!$B$1:$B$112,'CM-VL-G-C-GL-B-T-ClassRimThickn'!$C$1:$C$112,0,1,1),P2678)</f>
        <v>66</v>
      </c>
      <c r="S2678" s="24">
        <f>IF(R2678&gt;900,_xlfn.XLOOKUP(ROUND(R2678,0),'CM-VL-G-C-GL-B-T-ClassRimThickn'!$B$1:$B$112,'CM-VL-G-C-GL-B-T-ClassRimThickn'!$C$1:$C$112,0,1,1),R2678)</f>
        <v>0</v>
      </c>
      <c r="T2678" s="24">
        <v>65.5</v>
      </c>
      <c r="U2678" s="24">
        <f>IF(T2678&gt;900,_xlfn.XLOOKUP(ROUND(T2678,0),'CM-VL-G-C-GL-B-T-ClassRimThickn'!$B$1:$B$112,'CM-VL-G-C-GL-B-T-ClassRimThickn'!$C$1:$C$112,0,1,1),T2678)</f>
        <v>65.5</v>
      </c>
      <c r="V2678" s="24">
        <v>64</v>
      </c>
      <c r="W2678" s="24">
        <f>IF(V2678&gt;900,_xlfn.XLOOKUP(ROUND(V2678,0),'CM-VL-G-C-GL-B-T-ClassRimThickn'!$B$1:$B$112,'CM-VL-G-C-GL-B-T-ClassRimThickn'!$C$1:$C$112,0,1,1),V2678)</f>
        <v>64</v>
      </c>
      <c r="X2678" s="24">
        <v>66.5</v>
      </c>
      <c r="Y2678" s="24">
        <f>IF(X2678&gt;900,_xlfn.XLOOKUP(ROUND(X2678,0),'CM-VL-G-C-GL-B-T-ClassRimThickn'!$B$1:$B$112,'CM-VL-G-C-GL-B-T-ClassRimThickn'!$C$1:$C$112,0,1,1),X2678)</f>
        <v>66.5</v>
      </c>
      <c r="Z2678" s="24">
        <v>65</v>
      </c>
      <c r="AA2678" s="24">
        <f>IF(Z2678&gt;900,_xlfn.XLOOKUP(ROUND(Z2678,0),'CM-VL-G-C-GL-B-T-ClassRimThickn'!$B$1:$B$112,'CM-VL-G-C-GL-B-T-ClassRimThickn'!$C$1:$C$112,0,1,1),Z2678)</f>
        <v>65</v>
      </c>
      <c r="AB2678" s="24">
        <v>64</v>
      </c>
      <c r="AC2678" s="24">
        <f>IF(AB2678&gt;900,_xlfn.XLOOKUP(ROUND(AB2678,0),'CM-VL-G-C-GL-B-T-ClassRimThickn'!$B$1:$B$112,'CM-VL-G-C-GL-B-T-ClassRimThickn'!$C$1:$C$112,0,1,1),AB2678)</f>
        <v>64</v>
      </c>
      <c r="AD2678" s="24">
        <v>65.5</v>
      </c>
      <c r="AE2678" s="24">
        <f>IF(AD2678&gt;900,_xlfn.XLOOKUP(ROUND(AD2678,0),'CM-VL-G-C-GL-B-T-ClassRimThickn'!$B$1:$B$112,'CM-VL-G-C-GL-B-T-ClassRimThickn'!$C$1:$C$112,0,1,1),AD2678)</f>
        <v>65.5</v>
      </c>
      <c r="AF2678" s="24">
        <v>66</v>
      </c>
      <c r="AG2678" s="24">
        <f>IF(AF2678&gt;900,_xlfn.XLOOKUP(ROUND(AF2678,0),'CM-VL-G-C-GL-B-T-ClassRimThickn'!$B$1:$B$112,'CM-VL-G-C-GL-B-T-ClassRimThickn'!$C$1:$C$112,0,1,1),AF2678)</f>
        <v>66</v>
      </c>
      <c r="AH2678" s="24">
        <v>23</v>
      </c>
      <c r="AI2678" s="24">
        <v>27.5</v>
      </c>
      <c r="AJ2678" s="24">
        <v>23.5</v>
      </c>
      <c r="AK2678" s="24">
        <v>24</v>
      </c>
      <c r="AL2678" s="24">
        <v>26</v>
      </c>
      <c r="AM2678" s="24">
        <v>24</v>
      </c>
      <c r="AN2678" s="24">
        <v>21</v>
      </c>
      <c r="AO2678" s="24">
        <v>24</v>
      </c>
      <c r="AP2678" s="24">
        <v>22</v>
      </c>
      <c r="AQ2678" s="24">
        <v>21</v>
      </c>
      <c r="AR2678" s="24">
        <v>24</v>
      </c>
      <c r="AS2678" s="24">
        <v>22</v>
      </c>
      <c r="AT2678" s="24">
        <v>30</v>
      </c>
      <c r="AU2678" s="24">
        <v>30</v>
      </c>
      <c r="AV2678" s="24">
        <v>29.5</v>
      </c>
      <c r="AW2678" s="24">
        <v>30</v>
      </c>
      <c r="AX2678" s="24">
        <v>29.5</v>
      </c>
      <c r="AY2678" s="24">
        <v>30</v>
      </c>
      <c r="AZ2678" s="24">
        <v>30</v>
      </c>
      <c r="BA2678" s="24">
        <v>29</v>
      </c>
      <c r="BB2678" s="24">
        <v>29.5</v>
      </c>
      <c r="BC2678" s="24">
        <v>30</v>
      </c>
      <c r="BD2678" s="24">
        <v>30</v>
      </c>
      <c r="BE2678" s="24">
        <v>29</v>
      </c>
      <c r="BF2678" s="24">
        <v>0.5</v>
      </c>
      <c r="BG2678" s="24">
        <v>0.5</v>
      </c>
      <c r="BH2678" s="24">
        <v>0.5</v>
      </c>
      <c r="BI2678" s="24">
        <v>0.5</v>
      </c>
      <c r="BJ2678" s="24">
        <v>0.5</v>
      </c>
      <c r="BL2678" s="24">
        <v>0.5</v>
      </c>
      <c r="BM2678" s="24">
        <v>0.5</v>
      </c>
      <c r="BN2678" s="24">
        <v>0.5</v>
      </c>
      <c r="BO2678" s="24">
        <v>0.5</v>
      </c>
      <c r="BP2678" s="24">
        <v>0</v>
      </c>
      <c r="BQ2678" s="24">
        <v>0</v>
      </c>
      <c r="BR2678" s="24">
        <v>0.5</v>
      </c>
      <c r="BS2678" s="24">
        <v>0</v>
      </c>
      <c r="BT2678" s="24">
        <v>0</v>
      </c>
      <c r="BU2678" s="24">
        <v>0</v>
      </c>
      <c r="BV2678" s="24">
        <v>0</v>
      </c>
      <c r="BW2678" s="24">
        <v>0</v>
      </c>
      <c r="BX2678" s="24">
        <v>0</v>
      </c>
      <c r="BY2678" s="24">
        <v>0</v>
      </c>
      <c r="BZ2678" s="24">
        <v>0</v>
      </c>
      <c r="CB2678" s="24">
        <v>0</v>
      </c>
      <c r="CC2678" s="24">
        <v>0</v>
      </c>
      <c r="CD2678" s="24">
        <v>100</v>
      </c>
      <c r="CE2678" s="24">
        <v>120</v>
      </c>
      <c r="CF2678" s="24">
        <v>118</v>
      </c>
      <c r="CG2678" s="24">
        <v>120</v>
      </c>
      <c r="CH2678" s="24">
        <v>119</v>
      </c>
      <c r="CI2678" s="24">
        <v>118</v>
      </c>
      <c r="CO2678" s="34">
        <f t="shared" si="177"/>
        <v>763080</v>
      </c>
    </row>
    <row r="2679" spans="1:93" ht="15">
      <c r="A2679" s="23" t="s">
        <v>206</v>
      </c>
      <c r="B2679" s="52">
        <v>41368</v>
      </c>
      <c r="C2679" s="25" t="str">
        <f t="shared" si="176"/>
        <v/>
      </c>
      <c r="G2679" s="24">
        <f t="shared" si="178"/>
        <v>1</v>
      </c>
      <c r="H2679" s="30">
        <f>(H2680-H2678)/(G2679+G2680)*G2679+H2678</f>
        <v>763260.16666666663</v>
      </c>
      <c r="I2679" s="24" t="str">
        <f t="shared" si="179"/>
        <v/>
      </c>
      <c r="K2679" s="24">
        <f>IF(J2679&gt;900,_xlfn.XLOOKUP(ROUND(J2679,0),'CM-VL-G-C-GL-B-T-ClassRimThickn'!$B$1:$B$112,'CM-VL-G-C-GL-B-T-ClassRimThickn'!$C$1:$C$112,0,1,1),J2679)</f>
        <v>0</v>
      </c>
      <c r="L2679" s="24">
        <v>953.3</v>
      </c>
      <c r="M2679" s="24">
        <f>IF(L2679&gt;900,_xlfn.XLOOKUP(ROUND(L2679,0),'CM-VL-G-C-GL-B-T-ClassRimThickn'!$B$1:$B$112,'CM-VL-G-C-GL-B-T-ClassRimThickn'!$C$1:$C$112,0,1,1),L2679)</f>
        <v>53.5</v>
      </c>
      <c r="N2679" s="24">
        <v>950.3</v>
      </c>
      <c r="O2679" s="24">
        <f>IF(N2679&gt;900,_xlfn.XLOOKUP(ROUND(N2679,0),'CM-VL-G-C-GL-B-T-ClassRimThickn'!$B$1:$B$112,'CM-VL-G-C-GL-B-T-ClassRimThickn'!$C$1:$C$112,0,1,1),N2679)</f>
        <v>52</v>
      </c>
      <c r="P2679" s="24">
        <v>944.6</v>
      </c>
      <c r="Q2679" s="24">
        <f>IF(P2679&gt;900,_xlfn.XLOOKUP(ROUND(P2679,0),'CM-VL-G-C-GL-B-T-ClassRimThickn'!$B$1:$B$112,'CM-VL-G-C-GL-B-T-ClassRimThickn'!$C$1:$C$112,0,1,1),P2679)</f>
        <v>49.5</v>
      </c>
      <c r="S2679" s="24">
        <f>IF(R2679&gt;900,_xlfn.XLOOKUP(ROUND(R2679,0),'CM-VL-G-C-GL-B-T-ClassRimThickn'!$B$1:$B$112,'CM-VL-G-C-GL-B-T-ClassRimThickn'!$C$1:$C$112,0,1,1),R2679)</f>
        <v>0</v>
      </c>
      <c r="T2679" s="24">
        <v>957.9</v>
      </c>
      <c r="U2679" s="24">
        <f>IF(T2679&gt;900,_xlfn.XLOOKUP(ROUND(T2679,0),'CM-VL-G-C-GL-B-T-ClassRimThickn'!$B$1:$B$112,'CM-VL-G-C-GL-B-T-ClassRimThickn'!$C$1:$C$112,0,1,1),T2679)</f>
        <v>56</v>
      </c>
      <c r="V2679" s="24">
        <v>950.6</v>
      </c>
      <c r="W2679" s="24">
        <f>IF(V2679&gt;900,_xlfn.XLOOKUP(ROUND(V2679,0),'CM-VL-G-C-GL-B-T-ClassRimThickn'!$B$1:$B$112,'CM-VL-G-C-GL-B-T-ClassRimThickn'!$C$1:$C$112,0,1,1),V2679)</f>
        <v>52.5</v>
      </c>
      <c r="X2679" s="24">
        <v>953.4</v>
      </c>
      <c r="Y2679" s="24">
        <f>IF(X2679&gt;900,_xlfn.XLOOKUP(ROUND(X2679,0),'CM-VL-G-C-GL-B-T-ClassRimThickn'!$B$1:$B$112,'CM-VL-G-C-GL-B-T-ClassRimThickn'!$C$1:$C$112,0,1,1),X2679)</f>
        <v>53.5</v>
      </c>
      <c r="Z2679" s="24">
        <v>949.9</v>
      </c>
      <c r="AA2679" s="24">
        <f>IF(Z2679&gt;900,_xlfn.XLOOKUP(ROUND(Z2679,0),'CM-VL-G-C-GL-B-T-ClassRimThickn'!$B$1:$B$112,'CM-VL-G-C-GL-B-T-ClassRimThickn'!$C$1:$C$112,0,1,1),Z2679)</f>
        <v>52</v>
      </c>
      <c r="AB2679" s="24">
        <v>944.8</v>
      </c>
      <c r="AC2679" s="24">
        <f>IF(AB2679&gt;900,_xlfn.XLOOKUP(ROUND(AB2679,0),'CM-VL-G-C-GL-B-T-ClassRimThickn'!$B$1:$B$112,'CM-VL-G-C-GL-B-T-ClassRimThickn'!$C$1:$C$112,0,1,1),AB2679)</f>
        <v>49.5</v>
      </c>
      <c r="AD2679" s="24">
        <v>955.9</v>
      </c>
      <c r="AE2679" s="24">
        <f>IF(AD2679&gt;900,_xlfn.XLOOKUP(ROUND(AD2679,0),'CM-VL-G-C-GL-B-T-ClassRimThickn'!$B$1:$B$112,'CM-VL-G-C-GL-B-T-ClassRimThickn'!$C$1:$C$112,0,1,1),AD2679)</f>
        <v>55</v>
      </c>
      <c r="AF2679" s="24">
        <v>953.9</v>
      </c>
      <c r="AG2679" s="24">
        <f>IF(AF2679&gt;900,_xlfn.XLOOKUP(ROUND(AF2679,0),'CM-VL-G-C-GL-B-T-ClassRimThickn'!$B$1:$B$112,'CM-VL-G-C-GL-B-T-ClassRimThickn'!$C$1:$C$112,0,1,1),AF2679)</f>
        <v>54</v>
      </c>
      <c r="AH2679" s="24">
        <v>28</v>
      </c>
      <c r="AI2679" s="24">
        <v>29</v>
      </c>
      <c r="AJ2679" s="24">
        <v>28</v>
      </c>
      <c r="AK2679" s="24">
        <v>28</v>
      </c>
      <c r="AL2679" s="24">
        <v>28</v>
      </c>
      <c r="AM2679" s="24">
        <v>28</v>
      </c>
      <c r="AN2679" s="24">
        <v>27</v>
      </c>
      <c r="AO2679" s="24">
        <v>28</v>
      </c>
      <c r="AP2679" s="24">
        <v>28</v>
      </c>
      <c r="AQ2679" s="24">
        <v>28</v>
      </c>
      <c r="AR2679" s="24">
        <v>28</v>
      </c>
      <c r="AS2679" s="24">
        <v>26.5</v>
      </c>
      <c r="AT2679" s="24">
        <v>28</v>
      </c>
      <c r="AU2679" s="24">
        <v>28</v>
      </c>
      <c r="AV2679" s="24">
        <v>28</v>
      </c>
      <c r="AW2679" s="24">
        <v>28</v>
      </c>
      <c r="AX2679" s="24">
        <v>28</v>
      </c>
      <c r="AY2679" s="24">
        <v>28</v>
      </c>
      <c r="AZ2679" s="24">
        <v>28</v>
      </c>
      <c r="BA2679" s="24">
        <v>28</v>
      </c>
      <c r="BB2679" s="24">
        <v>28</v>
      </c>
      <c r="BC2679" s="24">
        <v>28</v>
      </c>
      <c r="BD2679" s="24">
        <v>28</v>
      </c>
      <c r="BE2679" s="24">
        <v>28</v>
      </c>
      <c r="BF2679" s="24">
        <v>0</v>
      </c>
      <c r="BG2679" s="24">
        <v>0</v>
      </c>
      <c r="BH2679" s="24">
        <v>0</v>
      </c>
      <c r="BI2679" s="24">
        <v>0</v>
      </c>
      <c r="BJ2679" s="24">
        <v>0</v>
      </c>
      <c r="BL2679" s="24">
        <v>0</v>
      </c>
      <c r="BM2679" s="24">
        <v>0</v>
      </c>
      <c r="BN2679" s="24">
        <v>0</v>
      </c>
      <c r="BO2679" s="24">
        <v>0</v>
      </c>
      <c r="BP2679" s="24">
        <v>0</v>
      </c>
      <c r="BQ2679" s="24">
        <v>0</v>
      </c>
      <c r="BR2679" s="24">
        <v>0</v>
      </c>
      <c r="BS2679" s="24">
        <v>0</v>
      </c>
      <c r="BT2679" s="24">
        <v>0</v>
      </c>
      <c r="BU2679" s="24">
        <v>0</v>
      </c>
      <c r="BV2679" s="24">
        <v>0</v>
      </c>
      <c r="BW2679" s="24">
        <v>0</v>
      </c>
      <c r="BX2679" s="24">
        <v>0</v>
      </c>
      <c r="BY2679" s="24">
        <v>0</v>
      </c>
      <c r="BZ2679" s="24">
        <v>0</v>
      </c>
      <c r="CB2679" s="24">
        <v>0</v>
      </c>
      <c r="CC2679" s="24">
        <v>0</v>
      </c>
      <c r="CO2679" s="34">
        <f t="shared" si="177"/>
        <v>763260.16666666663</v>
      </c>
    </row>
    <row r="2680" spans="1:93" ht="15">
      <c r="A2680" s="23" t="s">
        <v>206</v>
      </c>
      <c r="B2680" s="52">
        <v>41379</v>
      </c>
      <c r="C2680" s="25" t="str">
        <f t="shared" si="176"/>
        <v/>
      </c>
      <c r="G2680" s="24">
        <f t="shared" si="178"/>
        <v>11</v>
      </c>
      <c r="H2680" s="27">
        <v>765242</v>
      </c>
      <c r="I2680" s="24" t="str">
        <f t="shared" si="179"/>
        <v/>
      </c>
      <c r="K2680" s="24">
        <f>IF(J2680&gt;900,_xlfn.XLOOKUP(ROUND(J2680,0),'CM-VL-G-C-GL-B-T-ClassRimThickn'!$B$1:$B$112,'CM-VL-G-C-GL-B-T-ClassRimThickn'!$C$1:$C$112,0,1,1),J2680)</f>
        <v>0</v>
      </c>
      <c r="L2680" s="24">
        <v>60</v>
      </c>
      <c r="M2680" s="24">
        <f>IF(L2680&gt;900,_xlfn.XLOOKUP(ROUND(L2680,0),'CM-VL-G-C-GL-B-T-ClassRimThickn'!$B$1:$B$112,'CM-VL-G-C-GL-B-T-ClassRimThickn'!$C$1:$C$112,0,1,1),L2680)</f>
        <v>60</v>
      </c>
      <c r="N2680" s="24">
        <v>56</v>
      </c>
      <c r="O2680" s="24">
        <f>IF(N2680&gt;900,_xlfn.XLOOKUP(ROUND(N2680,0),'CM-VL-G-C-GL-B-T-ClassRimThickn'!$B$1:$B$112,'CM-VL-G-C-GL-B-T-ClassRimThickn'!$C$1:$C$112,0,1,1),N2680)</f>
        <v>56</v>
      </c>
      <c r="P2680" s="24">
        <v>53</v>
      </c>
      <c r="Q2680" s="24">
        <f>IF(P2680&gt;900,_xlfn.XLOOKUP(ROUND(P2680,0),'CM-VL-G-C-GL-B-T-ClassRimThickn'!$B$1:$B$112,'CM-VL-G-C-GL-B-T-ClassRimThickn'!$C$1:$C$112,0,1,1),P2680)</f>
        <v>53</v>
      </c>
      <c r="S2680" s="24">
        <f>IF(R2680&gt;900,_xlfn.XLOOKUP(ROUND(R2680,0),'CM-VL-G-C-GL-B-T-ClassRimThickn'!$B$1:$B$112,'CM-VL-G-C-GL-B-T-ClassRimThickn'!$C$1:$C$112,0,1,1),R2680)</f>
        <v>0</v>
      </c>
      <c r="T2680" s="24">
        <v>58.5</v>
      </c>
      <c r="U2680" s="24">
        <f>IF(T2680&gt;900,_xlfn.XLOOKUP(ROUND(T2680,0),'CM-VL-G-C-GL-B-T-ClassRimThickn'!$B$1:$B$112,'CM-VL-G-C-GL-B-T-ClassRimThickn'!$C$1:$C$112,0,1,1),T2680)</f>
        <v>58.5</v>
      </c>
      <c r="V2680" s="24">
        <v>57</v>
      </c>
      <c r="W2680" s="24">
        <f>IF(V2680&gt;900,_xlfn.XLOOKUP(ROUND(V2680,0),'CM-VL-G-C-GL-B-T-ClassRimThickn'!$B$1:$B$112,'CM-VL-G-C-GL-B-T-ClassRimThickn'!$C$1:$C$112,0,1,1),V2680)</f>
        <v>57</v>
      </c>
      <c r="X2680" s="24">
        <v>60</v>
      </c>
      <c r="Y2680" s="24">
        <f>IF(X2680&gt;900,_xlfn.XLOOKUP(ROUND(X2680,0),'CM-VL-G-C-GL-B-T-ClassRimThickn'!$B$1:$B$112,'CM-VL-G-C-GL-B-T-ClassRimThickn'!$C$1:$C$112,0,1,1),X2680)</f>
        <v>60</v>
      </c>
      <c r="Z2680" s="24">
        <v>53</v>
      </c>
      <c r="AA2680" s="24">
        <f>IF(Z2680&gt;900,_xlfn.XLOOKUP(ROUND(Z2680,0),'CM-VL-G-C-GL-B-T-ClassRimThickn'!$B$1:$B$112,'CM-VL-G-C-GL-B-T-ClassRimThickn'!$C$1:$C$112,0,1,1),Z2680)</f>
        <v>53</v>
      </c>
      <c r="AB2680" s="24">
        <v>55</v>
      </c>
      <c r="AC2680" s="24">
        <f>IF(AB2680&gt;900,_xlfn.XLOOKUP(ROUND(AB2680,0),'CM-VL-G-C-GL-B-T-ClassRimThickn'!$B$1:$B$112,'CM-VL-G-C-GL-B-T-ClassRimThickn'!$C$1:$C$112,0,1,1),AB2680)</f>
        <v>55</v>
      </c>
      <c r="AD2680" s="24">
        <v>54.5</v>
      </c>
      <c r="AE2680" s="24">
        <f>IF(AD2680&gt;900,_xlfn.XLOOKUP(ROUND(AD2680,0),'CM-VL-G-C-GL-B-T-ClassRimThickn'!$B$1:$B$112,'CM-VL-G-C-GL-B-T-ClassRimThickn'!$C$1:$C$112,0,1,1),AD2680)</f>
        <v>54.5</v>
      </c>
      <c r="AF2680" s="24">
        <v>56</v>
      </c>
      <c r="AG2680" s="24">
        <f>IF(AF2680&gt;900,_xlfn.XLOOKUP(ROUND(AF2680,0),'CM-VL-G-C-GL-B-T-ClassRimThickn'!$B$1:$B$112,'CM-VL-G-C-GL-B-T-ClassRimThickn'!$C$1:$C$112,0,1,1),AF2680)</f>
        <v>56</v>
      </c>
      <c r="AH2680" s="24">
        <v>26.5</v>
      </c>
      <c r="AI2680" s="24">
        <v>27</v>
      </c>
      <c r="AJ2680" s="24">
        <v>29</v>
      </c>
      <c r="AK2680" s="24">
        <v>28</v>
      </c>
      <c r="AL2680" s="24">
        <v>28.5</v>
      </c>
      <c r="AM2680" s="24">
        <v>28.5</v>
      </c>
      <c r="AN2680" s="24">
        <v>26</v>
      </c>
      <c r="AO2680" s="24">
        <v>27.5</v>
      </c>
      <c r="AP2680" s="24">
        <v>28</v>
      </c>
      <c r="AQ2680" s="24">
        <v>27</v>
      </c>
      <c r="AR2680" s="24">
        <v>27.5</v>
      </c>
      <c r="AS2680" s="24">
        <v>26.5</v>
      </c>
      <c r="AT2680" s="24">
        <v>27.5</v>
      </c>
      <c r="AU2680" s="24">
        <v>29</v>
      </c>
      <c r="AV2680" s="24">
        <v>29.5</v>
      </c>
      <c r="AW2680" s="24">
        <v>28</v>
      </c>
      <c r="AX2680" s="24">
        <v>28.5</v>
      </c>
      <c r="AY2680" s="24">
        <v>28.5</v>
      </c>
      <c r="AZ2680" s="24">
        <v>28.5</v>
      </c>
      <c r="BA2680" s="24">
        <v>28.5</v>
      </c>
      <c r="BB2680" s="24">
        <v>28.5</v>
      </c>
      <c r="BC2680" s="24">
        <v>28.5</v>
      </c>
      <c r="BD2680" s="24">
        <v>28.5</v>
      </c>
      <c r="BE2680" s="24">
        <v>29</v>
      </c>
      <c r="BF2680" s="24">
        <v>0</v>
      </c>
      <c r="BG2680" s="24">
        <v>0</v>
      </c>
      <c r="BH2680" s="24">
        <v>0</v>
      </c>
      <c r="BI2680" s="24">
        <v>0</v>
      </c>
      <c r="BJ2680" s="24">
        <v>0</v>
      </c>
      <c r="BL2680" s="24">
        <v>0</v>
      </c>
      <c r="BM2680" s="24">
        <v>0</v>
      </c>
      <c r="BN2680" s="24">
        <v>0</v>
      </c>
      <c r="BO2680" s="24">
        <v>0</v>
      </c>
      <c r="BP2680" s="24">
        <v>0</v>
      </c>
      <c r="BQ2680" s="24">
        <v>0</v>
      </c>
      <c r="BR2680" s="24">
        <v>0</v>
      </c>
      <c r="BS2680" s="24">
        <v>0</v>
      </c>
      <c r="BT2680" s="24">
        <v>0</v>
      </c>
      <c r="BU2680" s="24">
        <v>0</v>
      </c>
      <c r="BV2680" s="24">
        <v>0</v>
      </c>
      <c r="BW2680" s="24">
        <v>0</v>
      </c>
      <c r="BX2680" s="24">
        <v>0</v>
      </c>
      <c r="BY2680" s="24">
        <v>0</v>
      </c>
      <c r="BZ2680" s="24">
        <v>0</v>
      </c>
      <c r="CB2680" s="24">
        <v>0</v>
      </c>
      <c r="CC2680" s="24">
        <v>0</v>
      </c>
      <c r="CD2680" s="24">
        <v>100</v>
      </c>
      <c r="CE2680" s="24">
        <v>100</v>
      </c>
      <c r="CF2680" s="24">
        <v>87.5</v>
      </c>
      <c r="CG2680" s="24">
        <v>93</v>
      </c>
      <c r="CH2680" s="24">
        <v>95</v>
      </c>
      <c r="CI2680" s="24">
        <v>95</v>
      </c>
      <c r="CO2680" s="34">
        <f t="shared" si="177"/>
        <v>765242</v>
      </c>
    </row>
    <row r="2681" spans="1:93" ht="15">
      <c r="A2681" s="23" t="s">
        <v>206</v>
      </c>
      <c r="B2681" s="52">
        <v>41459</v>
      </c>
      <c r="C2681" s="25" t="str">
        <f t="shared" si="176"/>
        <v/>
      </c>
      <c r="G2681" s="24">
        <f t="shared" si="178"/>
        <v>80</v>
      </c>
      <c r="H2681" s="27">
        <v>778462</v>
      </c>
      <c r="I2681" s="24" t="str">
        <f t="shared" si="179"/>
        <v/>
      </c>
      <c r="K2681" s="24">
        <f>IF(J2681&gt;900,_xlfn.XLOOKUP(ROUND(J2681,0),'CM-VL-G-C-GL-B-T-ClassRimThickn'!$B$1:$B$112,'CM-VL-G-C-GL-B-T-ClassRimThickn'!$C$1:$C$112,0,1,1),J2681)</f>
        <v>0</v>
      </c>
      <c r="L2681" s="24">
        <v>57</v>
      </c>
      <c r="M2681" s="24">
        <f>IF(L2681&gt;900,_xlfn.XLOOKUP(ROUND(L2681,0),'CM-VL-G-C-GL-B-T-ClassRimThickn'!$B$1:$B$112,'CM-VL-G-C-GL-B-T-ClassRimThickn'!$C$1:$C$112,0,1,1),L2681)</f>
        <v>57</v>
      </c>
      <c r="N2681" s="24">
        <v>56</v>
      </c>
      <c r="O2681" s="24">
        <f>IF(N2681&gt;900,_xlfn.XLOOKUP(ROUND(N2681,0),'CM-VL-G-C-GL-B-T-ClassRimThickn'!$B$1:$B$112,'CM-VL-G-C-GL-B-T-ClassRimThickn'!$C$1:$C$112,0,1,1),N2681)</f>
        <v>56</v>
      </c>
      <c r="P2681" s="24">
        <v>55</v>
      </c>
      <c r="Q2681" s="24">
        <f>IF(P2681&gt;900,_xlfn.XLOOKUP(ROUND(P2681,0),'CM-VL-G-C-GL-B-T-ClassRimThickn'!$B$1:$B$112,'CM-VL-G-C-GL-B-T-ClassRimThickn'!$C$1:$C$112,0,1,1),P2681)</f>
        <v>55</v>
      </c>
      <c r="S2681" s="24">
        <f>IF(R2681&gt;900,_xlfn.XLOOKUP(ROUND(R2681,0),'CM-VL-G-C-GL-B-T-ClassRimThickn'!$B$1:$B$112,'CM-VL-G-C-GL-B-T-ClassRimThickn'!$C$1:$C$112,0,1,1),R2681)</f>
        <v>0</v>
      </c>
      <c r="T2681" s="24">
        <v>57</v>
      </c>
      <c r="U2681" s="24">
        <f>IF(T2681&gt;900,_xlfn.XLOOKUP(ROUND(T2681,0),'CM-VL-G-C-GL-B-T-ClassRimThickn'!$B$1:$B$112,'CM-VL-G-C-GL-B-T-ClassRimThickn'!$C$1:$C$112,0,1,1),T2681)</f>
        <v>57</v>
      </c>
      <c r="V2681" s="24">
        <v>56</v>
      </c>
      <c r="W2681" s="24">
        <f>IF(V2681&gt;900,_xlfn.XLOOKUP(ROUND(V2681,0),'CM-VL-G-C-GL-B-T-ClassRimThickn'!$B$1:$B$112,'CM-VL-G-C-GL-B-T-ClassRimThickn'!$C$1:$C$112,0,1,1),V2681)</f>
        <v>56</v>
      </c>
      <c r="X2681" s="24">
        <v>57</v>
      </c>
      <c r="Y2681" s="24">
        <f>IF(X2681&gt;900,_xlfn.XLOOKUP(ROUND(X2681,0),'CM-VL-G-C-GL-B-T-ClassRimThickn'!$B$1:$B$112,'CM-VL-G-C-GL-B-T-ClassRimThickn'!$C$1:$C$112,0,1,1),X2681)</f>
        <v>57</v>
      </c>
      <c r="Z2681" s="24">
        <v>56</v>
      </c>
      <c r="AA2681" s="24">
        <f>IF(Z2681&gt;900,_xlfn.XLOOKUP(ROUND(Z2681,0),'CM-VL-G-C-GL-B-T-ClassRimThickn'!$B$1:$B$112,'CM-VL-G-C-GL-B-T-ClassRimThickn'!$C$1:$C$112,0,1,1),Z2681)</f>
        <v>56</v>
      </c>
      <c r="AB2681" s="24">
        <v>55</v>
      </c>
      <c r="AC2681" s="24">
        <f>IF(AB2681&gt;900,_xlfn.XLOOKUP(ROUND(AB2681,0),'CM-VL-G-C-GL-B-T-ClassRimThickn'!$B$1:$B$112,'CM-VL-G-C-GL-B-T-ClassRimThickn'!$C$1:$C$112,0,1,1),AB2681)</f>
        <v>55</v>
      </c>
      <c r="AD2681" s="24">
        <v>57</v>
      </c>
      <c r="AE2681" s="24">
        <f>IF(AD2681&gt;900,_xlfn.XLOOKUP(ROUND(AD2681,0),'CM-VL-G-C-GL-B-T-ClassRimThickn'!$B$1:$B$112,'CM-VL-G-C-GL-B-T-ClassRimThickn'!$C$1:$C$112,0,1,1),AD2681)</f>
        <v>57</v>
      </c>
      <c r="AF2681" s="24">
        <v>57</v>
      </c>
      <c r="AG2681" s="24">
        <f>IF(AF2681&gt;900,_xlfn.XLOOKUP(ROUND(AF2681,0),'CM-VL-G-C-GL-B-T-ClassRimThickn'!$B$1:$B$112,'CM-VL-G-C-GL-B-T-ClassRimThickn'!$C$1:$C$112,0,1,1),AF2681)</f>
        <v>57</v>
      </c>
      <c r="AH2681" s="24">
        <v>24</v>
      </c>
      <c r="AI2681" s="24">
        <v>25</v>
      </c>
      <c r="AJ2681" s="24">
        <v>25</v>
      </c>
      <c r="AK2681" s="24">
        <v>26</v>
      </c>
      <c r="AL2681" s="24">
        <v>25</v>
      </c>
      <c r="AM2681" s="24">
        <v>25</v>
      </c>
      <c r="AN2681" s="24">
        <v>22</v>
      </c>
      <c r="AO2681" s="24">
        <v>25</v>
      </c>
      <c r="AP2681" s="24">
        <v>26</v>
      </c>
      <c r="AQ2681" s="24">
        <v>24</v>
      </c>
      <c r="AR2681" s="24">
        <v>26</v>
      </c>
      <c r="AS2681" s="24">
        <v>24</v>
      </c>
      <c r="AT2681" s="24">
        <v>28</v>
      </c>
      <c r="AU2681" s="24">
        <v>28</v>
      </c>
      <c r="AV2681" s="24">
        <v>28</v>
      </c>
      <c r="AW2681" s="24">
        <v>29</v>
      </c>
      <c r="AX2681" s="24">
        <v>28</v>
      </c>
      <c r="AY2681" s="24">
        <v>28</v>
      </c>
      <c r="AZ2681" s="24">
        <v>28</v>
      </c>
      <c r="BA2681" s="24">
        <v>28</v>
      </c>
      <c r="BB2681" s="24">
        <v>28</v>
      </c>
      <c r="BC2681" s="24">
        <v>28</v>
      </c>
      <c r="BD2681" s="24">
        <v>28</v>
      </c>
      <c r="BE2681" s="24">
        <v>29</v>
      </c>
      <c r="BF2681" s="24">
        <v>0</v>
      </c>
      <c r="BG2681" s="24">
        <v>0</v>
      </c>
      <c r="BH2681" s="24">
        <v>0</v>
      </c>
      <c r="BI2681" s="24">
        <v>0</v>
      </c>
      <c r="BJ2681" s="24">
        <v>0</v>
      </c>
      <c r="BL2681" s="24">
        <v>0</v>
      </c>
      <c r="BM2681" s="24">
        <v>0</v>
      </c>
      <c r="BN2681" s="24">
        <v>0</v>
      </c>
      <c r="BO2681" s="24">
        <v>0</v>
      </c>
      <c r="BP2681" s="24">
        <v>0</v>
      </c>
      <c r="BQ2681" s="24">
        <v>0</v>
      </c>
      <c r="BR2681" s="24">
        <v>0</v>
      </c>
      <c r="BS2681" s="24">
        <v>0</v>
      </c>
      <c r="BT2681" s="24">
        <v>0</v>
      </c>
      <c r="BU2681" s="24">
        <v>0</v>
      </c>
      <c r="BV2681" s="24">
        <v>0</v>
      </c>
      <c r="BW2681" s="24">
        <v>0</v>
      </c>
      <c r="BX2681" s="24">
        <v>0</v>
      </c>
      <c r="BY2681" s="24">
        <v>0</v>
      </c>
      <c r="BZ2681" s="24">
        <v>0</v>
      </c>
      <c r="CB2681" s="24">
        <v>0</v>
      </c>
      <c r="CC2681" s="24">
        <v>0</v>
      </c>
      <c r="CD2681" s="24">
        <v>4</v>
      </c>
      <c r="CE2681" s="24">
        <v>5</v>
      </c>
      <c r="CF2681" s="24">
        <v>90</v>
      </c>
      <c r="CG2681" s="24">
        <v>90</v>
      </c>
      <c r="CH2681" s="24">
        <v>90</v>
      </c>
      <c r="CI2681" s="24">
        <v>95</v>
      </c>
      <c r="CO2681" s="34">
        <f t="shared" si="177"/>
        <v>778462</v>
      </c>
    </row>
    <row r="2682" spans="1:93" ht="15">
      <c r="A2682" s="23" t="s">
        <v>206</v>
      </c>
      <c r="B2682" s="52">
        <v>41498</v>
      </c>
      <c r="C2682" s="25" t="str">
        <f t="shared" si="176"/>
        <v/>
      </c>
      <c r="G2682" s="24">
        <f t="shared" si="178"/>
        <v>39</v>
      </c>
      <c r="H2682" s="24">
        <v>789122</v>
      </c>
      <c r="I2682" s="24" t="str">
        <f t="shared" si="179"/>
        <v/>
      </c>
      <c r="K2682" s="24">
        <f>IF(J2682&gt;900,_xlfn.XLOOKUP(ROUND(J2682,0),'CM-VL-G-C-GL-B-T-ClassRimThickn'!$B$1:$B$112,'CM-VL-G-C-GL-B-T-ClassRimThickn'!$C$1:$C$112,0,1,1),J2682)</f>
        <v>0</v>
      </c>
      <c r="L2682" s="24">
        <v>57</v>
      </c>
      <c r="M2682" s="24">
        <f>IF(L2682&gt;900,_xlfn.XLOOKUP(ROUND(L2682,0),'CM-VL-G-C-GL-B-T-ClassRimThickn'!$B$1:$B$112,'CM-VL-G-C-GL-B-T-ClassRimThickn'!$C$1:$C$112,0,1,1),L2682)</f>
        <v>57</v>
      </c>
      <c r="N2682" s="24">
        <v>57</v>
      </c>
      <c r="O2682" s="24">
        <f>IF(N2682&gt;900,_xlfn.XLOOKUP(ROUND(N2682,0),'CM-VL-G-C-GL-B-T-ClassRimThickn'!$B$1:$B$112,'CM-VL-G-C-GL-B-T-ClassRimThickn'!$C$1:$C$112,0,1,1),N2682)</f>
        <v>57</v>
      </c>
      <c r="P2682" s="24">
        <v>53</v>
      </c>
      <c r="Q2682" s="24">
        <f>IF(P2682&gt;900,_xlfn.XLOOKUP(ROUND(P2682,0),'CM-VL-G-C-GL-B-T-ClassRimThickn'!$B$1:$B$112,'CM-VL-G-C-GL-B-T-ClassRimThickn'!$C$1:$C$112,0,1,1),P2682)</f>
        <v>53</v>
      </c>
      <c r="S2682" s="24">
        <f>IF(R2682&gt;900,_xlfn.XLOOKUP(ROUND(R2682,0),'CM-VL-G-C-GL-B-T-ClassRimThickn'!$B$1:$B$112,'CM-VL-G-C-GL-B-T-ClassRimThickn'!$C$1:$C$112,0,1,1),R2682)</f>
        <v>0</v>
      </c>
      <c r="T2682" s="24">
        <v>57</v>
      </c>
      <c r="U2682" s="24">
        <f>IF(T2682&gt;900,_xlfn.XLOOKUP(ROUND(T2682,0),'CM-VL-G-C-GL-B-T-ClassRimThickn'!$B$1:$B$112,'CM-VL-G-C-GL-B-T-ClassRimThickn'!$C$1:$C$112,0,1,1),T2682)</f>
        <v>57</v>
      </c>
      <c r="V2682" s="24">
        <v>56</v>
      </c>
      <c r="W2682" s="24">
        <f>IF(V2682&gt;900,_xlfn.XLOOKUP(ROUND(V2682,0),'CM-VL-G-C-GL-B-T-ClassRimThickn'!$B$1:$B$112,'CM-VL-G-C-GL-B-T-ClassRimThickn'!$C$1:$C$112,0,1,1),V2682)</f>
        <v>56</v>
      </c>
      <c r="X2682" s="24">
        <v>57</v>
      </c>
      <c r="Y2682" s="24">
        <f>IF(X2682&gt;900,_xlfn.XLOOKUP(ROUND(X2682,0),'CM-VL-G-C-GL-B-T-ClassRimThickn'!$B$1:$B$112,'CM-VL-G-C-GL-B-T-ClassRimThickn'!$C$1:$C$112,0,1,1),X2682)</f>
        <v>57</v>
      </c>
      <c r="Z2682" s="24">
        <v>57</v>
      </c>
      <c r="AA2682" s="24">
        <f>IF(Z2682&gt;900,_xlfn.XLOOKUP(ROUND(Z2682,0),'CM-VL-G-C-GL-B-T-ClassRimThickn'!$B$1:$B$112,'CM-VL-G-C-GL-B-T-ClassRimThickn'!$C$1:$C$112,0,1,1),Z2682)</f>
        <v>57</v>
      </c>
      <c r="AB2682" s="24">
        <v>53</v>
      </c>
      <c r="AC2682" s="24">
        <f>IF(AB2682&gt;900,_xlfn.XLOOKUP(ROUND(AB2682,0),'CM-VL-G-C-GL-B-T-ClassRimThickn'!$B$1:$B$112,'CM-VL-G-C-GL-B-T-ClassRimThickn'!$C$1:$C$112,0,1,1),AB2682)</f>
        <v>53</v>
      </c>
      <c r="AD2682" s="24">
        <v>57</v>
      </c>
      <c r="AE2682" s="24">
        <f>IF(AD2682&gt;900,_xlfn.XLOOKUP(ROUND(AD2682,0),'CM-VL-G-C-GL-B-T-ClassRimThickn'!$B$1:$B$112,'CM-VL-G-C-GL-B-T-ClassRimThickn'!$C$1:$C$112,0,1,1),AD2682)</f>
        <v>57</v>
      </c>
      <c r="AF2682" s="24">
        <v>57</v>
      </c>
      <c r="AG2682" s="24">
        <f>IF(AF2682&gt;900,_xlfn.XLOOKUP(ROUND(AF2682,0),'CM-VL-G-C-GL-B-T-ClassRimThickn'!$B$1:$B$112,'CM-VL-G-C-GL-B-T-ClassRimThickn'!$C$1:$C$112,0,1,1),AF2682)</f>
        <v>57</v>
      </c>
      <c r="AH2682" s="24">
        <v>23.5</v>
      </c>
      <c r="AI2682" s="24">
        <v>24.5</v>
      </c>
      <c r="AJ2682" s="24">
        <v>24.5</v>
      </c>
      <c r="AK2682" s="24">
        <v>24</v>
      </c>
      <c r="AL2682" s="24">
        <v>25</v>
      </c>
      <c r="AM2682" s="24">
        <v>24.5</v>
      </c>
      <c r="AN2682" s="24">
        <v>21.5</v>
      </c>
      <c r="AO2682" s="24">
        <v>24.5</v>
      </c>
      <c r="AP2682" s="24">
        <v>23.5</v>
      </c>
      <c r="AQ2682" s="24">
        <v>22.5</v>
      </c>
      <c r="AR2682" s="24">
        <v>25.5</v>
      </c>
      <c r="AS2682" s="24">
        <v>23</v>
      </c>
      <c r="AT2682" s="24">
        <v>28.5</v>
      </c>
      <c r="AU2682" s="24">
        <v>28</v>
      </c>
      <c r="AV2682" s="24">
        <v>28.5</v>
      </c>
      <c r="AW2682" s="24">
        <v>28</v>
      </c>
      <c r="AX2682" s="24">
        <v>28.5</v>
      </c>
      <c r="AY2682" s="24">
        <v>28.5</v>
      </c>
      <c r="AZ2682" s="24">
        <v>28.5</v>
      </c>
      <c r="BA2682" s="24">
        <v>28</v>
      </c>
      <c r="BB2682" s="24">
        <v>28.5</v>
      </c>
      <c r="BC2682" s="24">
        <v>28</v>
      </c>
      <c r="BD2682" s="24">
        <v>28</v>
      </c>
      <c r="BE2682" s="24">
        <v>29</v>
      </c>
      <c r="BF2682" s="24">
        <v>0.5</v>
      </c>
      <c r="BG2682" s="24">
        <v>0.5</v>
      </c>
      <c r="BH2682" s="24">
        <v>0.5</v>
      </c>
      <c r="BI2682" s="24">
        <v>0.5</v>
      </c>
      <c r="BJ2682" s="24">
        <v>0.5</v>
      </c>
      <c r="BL2682" s="24">
        <v>0.5</v>
      </c>
      <c r="BM2682" s="24">
        <v>0.5</v>
      </c>
      <c r="BN2682" s="24">
        <v>0.5</v>
      </c>
      <c r="BO2682" s="24">
        <v>0.2</v>
      </c>
      <c r="BP2682" s="24">
        <v>0.5</v>
      </c>
      <c r="BQ2682" s="24">
        <v>0.5</v>
      </c>
      <c r="BR2682" s="24">
        <v>0</v>
      </c>
      <c r="BS2682" s="24">
        <v>0</v>
      </c>
      <c r="BT2682" s="24">
        <v>0</v>
      </c>
      <c r="BU2682" s="24">
        <v>0</v>
      </c>
      <c r="BV2682" s="24">
        <v>0</v>
      </c>
      <c r="BW2682" s="24">
        <v>0</v>
      </c>
      <c r="BX2682" s="24">
        <v>0</v>
      </c>
      <c r="BY2682" s="24">
        <v>0</v>
      </c>
      <c r="BZ2682" s="24">
        <v>0</v>
      </c>
      <c r="CB2682" s="24">
        <v>0</v>
      </c>
      <c r="CC2682" s="24">
        <v>0</v>
      </c>
      <c r="CD2682" s="24">
        <v>96</v>
      </c>
      <c r="CE2682" s="24">
        <v>95</v>
      </c>
      <c r="CF2682" s="24">
        <v>95</v>
      </c>
      <c r="CG2682" s="24">
        <v>92</v>
      </c>
      <c r="CH2682" s="24">
        <v>93</v>
      </c>
      <c r="CI2682" s="24">
        <v>95</v>
      </c>
      <c r="CO2682" s="34">
        <f t="shared" si="177"/>
        <v>789122</v>
      </c>
    </row>
    <row r="2683" spans="1:93" ht="15">
      <c r="A2683" s="23" t="s">
        <v>206</v>
      </c>
      <c r="B2683" s="52">
        <v>41506</v>
      </c>
      <c r="C2683" s="25" t="str">
        <f t="shared" si="176"/>
        <v/>
      </c>
      <c r="G2683" s="24">
        <f t="shared" si="178"/>
        <v>8</v>
      </c>
      <c r="H2683" s="30">
        <f>(H2684-H2682)/(G2683+G2684)*G2683+H2682</f>
        <v>791902.38709677418</v>
      </c>
      <c r="I2683" s="24" t="str">
        <f t="shared" si="179"/>
        <v/>
      </c>
      <c r="K2683" s="24">
        <f>IF(J2683&gt;900,_xlfn.XLOOKUP(ROUND(J2683,0),'CM-VL-G-C-GL-B-T-ClassRimThickn'!$B$1:$B$112,'CM-VL-G-C-GL-B-T-ClassRimThickn'!$C$1:$C$112,0,1,1),J2683)</f>
        <v>0</v>
      </c>
      <c r="L2683" s="24">
        <v>934.9</v>
      </c>
      <c r="M2683" s="24">
        <f>IF(L2683&gt;900,_xlfn.XLOOKUP(ROUND(L2683,0),'CM-VL-G-C-GL-B-T-ClassRimThickn'!$B$1:$B$112,'CM-VL-G-C-GL-B-T-ClassRimThickn'!$C$1:$C$112,0,1,1),L2683)</f>
        <v>44.5</v>
      </c>
      <c r="N2683" s="24">
        <v>931.7</v>
      </c>
      <c r="O2683" s="24">
        <f>IF(N2683&gt;900,_xlfn.XLOOKUP(ROUND(N2683,0),'CM-VL-G-C-GL-B-T-ClassRimThickn'!$B$1:$B$112,'CM-VL-G-C-GL-B-T-ClassRimThickn'!$C$1:$C$112,0,1,1),N2683)</f>
        <v>43</v>
      </c>
      <c r="P2683" s="24">
        <v>930.4</v>
      </c>
      <c r="Q2683" s="24">
        <f>IF(P2683&gt;900,_xlfn.XLOOKUP(ROUND(P2683,0),'CM-VL-G-C-GL-B-T-ClassRimThickn'!$B$1:$B$112,'CM-VL-G-C-GL-B-T-ClassRimThickn'!$C$1:$C$112,0,1,1),P2683)</f>
        <v>42</v>
      </c>
      <c r="S2683" s="24">
        <f>IF(R2683&gt;900,_xlfn.XLOOKUP(ROUND(R2683,0),'CM-VL-G-C-GL-B-T-ClassRimThickn'!$B$1:$B$112,'CM-VL-G-C-GL-B-T-ClassRimThickn'!$C$1:$C$112,0,1,1),R2683)</f>
        <v>0</v>
      </c>
      <c r="T2683" s="24">
        <v>934.1</v>
      </c>
      <c r="U2683" s="24">
        <f>IF(T2683&gt;900,_xlfn.XLOOKUP(ROUND(T2683,0),'CM-VL-G-C-GL-B-T-ClassRimThickn'!$B$1:$B$112,'CM-VL-G-C-GL-B-T-ClassRimThickn'!$C$1:$C$112,0,1,1),T2683)</f>
        <v>44</v>
      </c>
      <c r="V2683" s="24">
        <v>930.7</v>
      </c>
      <c r="W2683" s="24">
        <f>IF(V2683&gt;900,_xlfn.XLOOKUP(ROUND(V2683,0),'CM-VL-G-C-GL-B-T-ClassRimThickn'!$B$1:$B$112,'CM-VL-G-C-GL-B-T-ClassRimThickn'!$C$1:$C$112,0,1,1),V2683)</f>
        <v>42.5</v>
      </c>
      <c r="X2683" s="24">
        <v>934.5</v>
      </c>
      <c r="Y2683" s="24">
        <f>IF(X2683&gt;900,_xlfn.XLOOKUP(ROUND(X2683,0),'CM-VL-G-C-GL-B-T-ClassRimThickn'!$B$1:$B$112,'CM-VL-G-C-GL-B-T-ClassRimThickn'!$C$1:$C$112,0,1,1),X2683)</f>
        <v>44.5</v>
      </c>
      <c r="Z2683" s="24">
        <v>932.1</v>
      </c>
      <c r="AA2683" s="24">
        <f>IF(Z2683&gt;900,_xlfn.XLOOKUP(ROUND(Z2683,0),'CM-VL-G-C-GL-B-T-ClassRimThickn'!$B$1:$B$112,'CM-VL-G-C-GL-B-T-ClassRimThickn'!$C$1:$C$112,0,1,1),Z2683)</f>
        <v>43</v>
      </c>
      <c r="AB2683" s="24">
        <v>930</v>
      </c>
      <c r="AC2683" s="24">
        <f>IF(AB2683&gt;900,_xlfn.XLOOKUP(ROUND(AB2683,0),'CM-VL-G-C-GL-B-T-ClassRimThickn'!$B$1:$B$112,'CM-VL-G-C-GL-B-T-ClassRimThickn'!$C$1:$C$112,0,1,1),AB2683)</f>
        <v>42</v>
      </c>
      <c r="AD2683" s="24">
        <v>934.4</v>
      </c>
      <c r="AE2683" s="24">
        <f>IF(AD2683&gt;900,_xlfn.XLOOKUP(ROUND(AD2683,0),'CM-VL-G-C-GL-B-T-ClassRimThickn'!$B$1:$B$112,'CM-VL-G-C-GL-B-T-ClassRimThickn'!$C$1:$C$112,0,1,1),AD2683)</f>
        <v>44</v>
      </c>
      <c r="AF2683" s="24">
        <v>933.6</v>
      </c>
      <c r="AG2683" s="24">
        <f>IF(AF2683&gt;900,_xlfn.XLOOKUP(ROUND(AF2683,0),'CM-VL-G-C-GL-B-T-ClassRimThickn'!$B$1:$B$112,'CM-VL-G-C-GL-B-T-ClassRimThickn'!$C$1:$C$112,0,1,1),AF2683)</f>
        <v>44</v>
      </c>
      <c r="AH2683" s="24">
        <v>27</v>
      </c>
      <c r="AI2683" s="24">
        <v>28</v>
      </c>
      <c r="AJ2683" s="24">
        <v>28</v>
      </c>
      <c r="AK2683" s="24">
        <v>26</v>
      </c>
      <c r="AL2683" s="24">
        <v>28</v>
      </c>
      <c r="AM2683" s="24">
        <v>27</v>
      </c>
      <c r="AN2683" s="24">
        <v>27</v>
      </c>
      <c r="AO2683" s="24">
        <v>27</v>
      </c>
      <c r="AP2683" s="24">
        <v>28</v>
      </c>
      <c r="AQ2683" s="24">
        <v>26</v>
      </c>
      <c r="AR2683" s="24">
        <v>28</v>
      </c>
      <c r="AS2683" s="24">
        <v>28</v>
      </c>
      <c r="AT2683" s="24">
        <v>28</v>
      </c>
      <c r="AU2683" s="24">
        <v>28</v>
      </c>
      <c r="AV2683" s="24">
        <v>28</v>
      </c>
      <c r="AW2683" s="24">
        <v>28</v>
      </c>
      <c r="AX2683" s="24">
        <v>28</v>
      </c>
      <c r="AY2683" s="24">
        <v>28</v>
      </c>
      <c r="AZ2683" s="24">
        <v>28</v>
      </c>
      <c r="BA2683" s="24">
        <v>28</v>
      </c>
      <c r="BB2683" s="24">
        <v>28</v>
      </c>
      <c r="BC2683" s="24">
        <v>28</v>
      </c>
      <c r="BD2683" s="24">
        <v>28</v>
      </c>
      <c r="BE2683" s="24">
        <v>28</v>
      </c>
      <c r="BF2683" s="24">
        <v>0</v>
      </c>
      <c r="BG2683" s="24">
        <v>0</v>
      </c>
      <c r="BH2683" s="24">
        <v>0</v>
      </c>
      <c r="BI2683" s="24">
        <v>0</v>
      </c>
      <c r="BJ2683" s="24">
        <v>0</v>
      </c>
      <c r="BL2683" s="24">
        <v>0</v>
      </c>
      <c r="BM2683" s="24">
        <v>0</v>
      </c>
      <c r="BN2683" s="24">
        <v>0</v>
      </c>
      <c r="BO2683" s="24">
        <v>0</v>
      </c>
      <c r="BP2683" s="24">
        <v>0</v>
      </c>
      <c r="BQ2683" s="24">
        <v>0</v>
      </c>
      <c r="BR2683" s="24">
        <v>0</v>
      </c>
      <c r="BS2683" s="24">
        <v>0</v>
      </c>
      <c r="BT2683" s="24">
        <v>0</v>
      </c>
      <c r="BU2683" s="24">
        <v>0</v>
      </c>
      <c r="BV2683" s="24">
        <v>0</v>
      </c>
      <c r="BW2683" s="24">
        <v>0</v>
      </c>
      <c r="BX2683" s="24">
        <v>0</v>
      </c>
      <c r="BY2683" s="24">
        <v>0</v>
      </c>
      <c r="BZ2683" s="24">
        <v>0</v>
      </c>
      <c r="CB2683" s="24">
        <v>0</v>
      </c>
      <c r="CC2683" s="24">
        <v>0</v>
      </c>
      <c r="CO2683" s="34">
        <f t="shared" si="177"/>
        <v>791902.38709677418</v>
      </c>
    </row>
    <row r="2684" spans="1:93" ht="15">
      <c r="A2684" s="23" t="s">
        <v>206</v>
      </c>
      <c r="B2684" s="52">
        <v>41529</v>
      </c>
      <c r="C2684" s="25" t="str">
        <f t="shared" si="176"/>
        <v/>
      </c>
      <c r="G2684" s="24">
        <f t="shared" si="178"/>
        <v>23</v>
      </c>
      <c r="H2684" s="24">
        <v>799896</v>
      </c>
      <c r="I2684" s="24" t="str">
        <f t="shared" si="179"/>
        <v/>
      </c>
      <c r="K2684" s="24">
        <f>IF(J2684&gt;900,_xlfn.XLOOKUP(ROUND(J2684,0),'CM-VL-G-C-GL-B-T-ClassRimThickn'!$B$1:$B$112,'CM-VL-G-C-GL-B-T-ClassRimThickn'!$C$1:$C$112,0,1,1),J2684)</f>
        <v>0</v>
      </c>
      <c r="L2684" s="24">
        <v>46</v>
      </c>
      <c r="M2684" s="24">
        <f>IF(L2684&gt;900,_xlfn.XLOOKUP(ROUND(L2684,0),'CM-VL-G-C-GL-B-T-ClassRimThickn'!$B$1:$B$112,'CM-VL-G-C-GL-B-T-ClassRimThickn'!$C$1:$C$112,0,1,1),L2684)</f>
        <v>46</v>
      </c>
      <c r="N2684" s="24">
        <v>45</v>
      </c>
      <c r="O2684" s="24">
        <f>IF(N2684&gt;900,_xlfn.XLOOKUP(ROUND(N2684,0),'CM-VL-G-C-GL-B-T-ClassRimThickn'!$B$1:$B$112,'CM-VL-G-C-GL-B-T-ClassRimThickn'!$C$1:$C$112,0,1,1),N2684)</f>
        <v>45</v>
      </c>
      <c r="P2684" s="24">
        <v>46</v>
      </c>
      <c r="Q2684" s="24">
        <f>IF(P2684&gt;900,_xlfn.XLOOKUP(ROUND(P2684,0),'CM-VL-G-C-GL-B-T-ClassRimThickn'!$B$1:$B$112,'CM-VL-G-C-GL-B-T-ClassRimThickn'!$C$1:$C$112,0,1,1),P2684)</f>
        <v>46</v>
      </c>
      <c r="S2684" s="24">
        <f>IF(R2684&gt;900,_xlfn.XLOOKUP(ROUND(R2684,0),'CM-VL-G-C-GL-B-T-ClassRimThickn'!$B$1:$B$112,'CM-VL-G-C-GL-B-T-ClassRimThickn'!$C$1:$C$112,0,1,1),R2684)</f>
        <v>0</v>
      </c>
      <c r="T2684" s="24">
        <v>46</v>
      </c>
      <c r="U2684" s="24">
        <f>IF(T2684&gt;900,_xlfn.XLOOKUP(ROUND(T2684,0),'CM-VL-G-C-GL-B-T-ClassRimThickn'!$B$1:$B$112,'CM-VL-G-C-GL-B-T-ClassRimThickn'!$C$1:$C$112,0,1,1),T2684)</f>
        <v>46</v>
      </c>
      <c r="V2684" s="24">
        <v>45</v>
      </c>
      <c r="W2684" s="24">
        <f>IF(V2684&gt;900,_xlfn.XLOOKUP(ROUND(V2684,0),'CM-VL-G-C-GL-B-T-ClassRimThickn'!$B$1:$B$112,'CM-VL-G-C-GL-B-T-ClassRimThickn'!$C$1:$C$112,0,1,1),V2684)</f>
        <v>45</v>
      </c>
      <c r="X2684" s="24">
        <v>45</v>
      </c>
      <c r="Y2684" s="24">
        <f>IF(X2684&gt;900,_xlfn.XLOOKUP(ROUND(X2684,0),'CM-VL-G-C-GL-B-T-ClassRimThickn'!$B$1:$B$112,'CM-VL-G-C-GL-B-T-ClassRimThickn'!$C$1:$C$112,0,1,1),X2684)</f>
        <v>45</v>
      </c>
      <c r="Z2684" s="24">
        <v>45</v>
      </c>
      <c r="AA2684" s="24">
        <f>IF(Z2684&gt;900,_xlfn.XLOOKUP(ROUND(Z2684,0),'CM-VL-G-C-GL-B-T-ClassRimThickn'!$B$1:$B$112,'CM-VL-G-C-GL-B-T-ClassRimThickn'!$C$1:$C$112,0,1,1),Z2684)</f>
        <v>45</v>
      </c>
      <c r="AB2684" s="24">
        <v>45</v>
      </c>
      <c r="AC2684" s="24">
        <f>IF(AB2684&gt;900,_xlfn.XLOOKUP(ROUND(AB2684,0),'CM-VL-G-C-GL-B-T-ClassRimThickn'!$B$1:$B$112,'CM-VL-G-C-GL-B-T-ClassRimThickn'!$C$1:$C$112,0,1,1),AB2684)</f>
        <v>45</v>
      </c>
      <c r="AD2684" s="24">
        <v>46</v>
      </c>
      <c r="AE2684" s="24">
        <f>IF(AD2684&gt;900,_xlfn.XLOOKUP(ROUND(AD2684,0),'CM-VL-G-C-GL-B-T-ClassRimThickn'!$B$1:$B$112,'CM-VL-G-C-GL-B-T-ClassRimThickn'!$C$1:$C$112,0,1,1),AD2684)</f>
        <v>46</v>
      </c>
      <c r="AF2684" s="24">
        <v>46</v>
      </c>
      <c r="AG2684" s="24">
        <f>IF(AF2684&gt;900,_xlfn.XLOOKUP(ROUND(AF2684,0),'CM-VL-G-C-GL-B-T-ClassRimThickn'!$B$1:$B$112,'CM-VL-G-C-GL-B-T-ClassRimThickn'!$C$1:$C$112,0,1,1),AF2684)</f>
        <v>46</v>
      </c>
      <c r="AH2684" s="24">
        <v>25</v>
      </c>
      <c r="AI2684" s="24">
        <v>24.5</v>
      </c>
      <c r="AJ2684" s="24">
        <v>25</v>
      </c>
      <c r="AK2684" s="24">
        <v>25</v>
      </c>
      <c r="AL2684" s="24">
        <v>25</v>
      </c>
      <c r="AM2684" s="24">
        <v>25</v>
      </c>
      <c r="AN2684" s="24">
        <v>25</v>
      </c>
      <c r="AO2684" s="24">
        <v>25</v>
      </c>
      <c r="AP2684" s="24">
        <v>25</v>
      </c>
      <c r="AQ2684" s="24">
        <v>24.5</v>
      </c>
      <c r="AR2684" s="24">
        <v>25.5</v>
      </c>
      <c r="AS2684" s="24">
        <v>24.5</v>
      </c>
      <c r="AT2684" s="24">
        <v>28</v>
      </c>
      <c r="AU2684" s="24">
        <v>28</v>
      </c>
      <c r="AV2684" s="24">
        <v>28</v>
      </c>
      <c r="AW2684" s="24">
        <v>27</v>
      </c>
      <c r="AX2684" s="24">
        <v>28</v>
      </c>
      <c r="AY2684" s="24">
        <v>28</v>
      </c>
      <c r="AZ2684" s="24">
        <v>27.5</v>
      </c>
      <c r="BA2684" s="24">
        <v>27</v>
      </c>
      <c r="BB2684" s="24">
        <v>27.5</v>
      </c>
      <c r="BC2684" s="24">
        <v>27</v>
      </c>
      <c r="BD2684" s="24">
        <v>27.5</v>
      </c>
      <c r="BE2684" s="24">
        <v>28</v>
      </c>
      <c r="BF2684" s="24">
        <v>0</v>
      </c>
      <c r="BG2684" s="24">
        <v>0</v>
      </c>
      <c r="BH2684" s="24">
        <v>0</v>
      </c>
      <c r="BI2684" s="24">
        <v>0</v>
      </c>
      <c r="BJ2684" s="24">
        <v>0</v>
      </c>
      <c r="BL2684" s="24">
        <v>0</v>
      </c>
      <c r="BM2684" s="24">
        <v>0</v>
      </c>
      <c r="BN2684" s="24">
        <v>0</v>
      </c>
      <c r="BO2684" s="24">
        <v>0</v>
      </c>
      <c r="BP2684" s="24">
        <v>0</v>
      </c>
      <c r="BQ2684" s="24">
        <v>0</v>
      </c>
      <c r="BR2684" s="24">
        <v>0</v>
      </c>
      <c r="BS2684" s="24">
        <v>0</v>
      </c>
      <c r="BT2684" s="24">
        <v>0</v>
      </c>
      <c r="BU2684" s="24">
        <v>0</v>
      </c>
      <c r="BV2684" s="24">
        <v>0</v>
      </c>
      <c r="BW2684" s="24">
        <v>0</v>
      </c>
      <c r="BX2684" s="24">
        <v>0</v>
      </c>
      <c r="BY2684" s="24">
        <v>0</v>
      </c>
      <c r="BZ2684" s="24">
        <v>0</v>
      </c>
      <c r="CB2684" s="24">
        <v>0</v>
      </c>
      <c r="CC2684" s="24">
        <v>0</v>
      </c>
      <c r="CD2684" s="24">
        <v>88</v>
      </c>
      <c r="CE2684" s="24">
        <v>93</v>
      </c>
      <c r="CF2684" s="24">
        <v>80</v>
      </c>
      <c r="CG2684" s="24">
        <v>83</v>
      </c>
      <c r="CH2684" s="24">
        <v>85</v>
      </c>
      <c r="CI2684" s="24">
        <v>86</v>
      </c>
      <c r="CO2684" s="34">
        <f t="shared" si="177"/>
        <v>799896</v>
      </c>
    </row>
    <row r="2685" spans="1:93" ht="15">
      <c r="A2685" s="23" t="s">
        <v>206</v>
      </c>
      <c r="B2685" s="52">
        <v>41562</v>
      </c>
      <c r="C2685" s="25" t="str">
        <f t="shared" si="176"/>
        <v/>
      </c>
      <c r="G2685" s="24">
        <f t="shared" si="178"/>
        <v>33</v>
      </c>
      <c r="H2685" s="27">
        <v>808535</v>
      </c>
      <c r="I2685" s="24" t="str">
        <f t="shared" si="179"/>
        <v/>
      </c>
      <c r="K2685" s="24">
        <f>IF(J2685&gt;900,_xlfn.XLOOKUP(ROUND(J2685,0),'CM-VL-G-C-GL-B-T-ClassRimThickn'!$B$1:$B$112,'CM-VL-G-C-GL-B-T-ClassRimThickn'!$C$1:$C$112,0,1,1),J2685)</f>
        <v>0</v>
      </c>
      <c r="L2685" s="24">
        <v>46</v>
      </c>
      <c r="M2685" s="24">
        <f>IF(L2685&gt;900,_xlfn.XLOOKUP(ROUND(L2685,0),'CM-VL-G-C-GL-B-T-ClassRimThickn'!$B$1:$B$112,'CM-VL-G-C-GL-B-T-ClassRimThickn'!$C$1:$C$112,0,1,1),L2685)</f>
        <v>46</v>
      </c>
      <c r="N2685" s="24">
        <v>47</v>
      </c>
      <c r="O2685" s="24">
        <f>IF(N2685&gt;900,_xlfn.XLOOKUP(ROUND(N2685,0),'CM-VL-G-C-GL-B-T-ClassRimThickn'!$B$1:$B$112,'CM-VL-G-C-GL-B-T-ClassRimThickn'!$C$1:$C$112,0,1,1),N2685)</f>
        <v>47</v>
      </c>
      <c r="P2685" s="24">
        <v>45</v>
      </c>
      <c r="Q2685" s="24">
        <f>IF(P2685&gt;900,_xlfn.XLOOKUP(ROUND(P2685,0),'CM-VL-G-C-GL-B-T-ClassRimThickn'!$B$1:$B$112,'CM-VL-G-C-GL-B-T-ClassRimThickn'!$C$1:$C$112,0,1,1),P2685)</f>
        <v>45</v>
      </c>
      <c r="S2685" s="24">
        <f>IF(R2685&gt;900,_xlfn.XLOOKUP(ROUND(R2685,0),'CM-VL-G-C-GL-B-T-ClassRimThickn'!$B$1:$B$112,'CM-VL-G-C-GL-B-T-ClassRimThickn'!$C$1:$C$112,0,1,1),R2685)</f>
        <v>0</v>
      </c>
      <c r="T2685" s="24">
        <v>46</v>
      </c>
      <c r="U2685" s="24">
        <f>IF(T2685&gt;900,_xlfn.XLOOKUP(ROUND(T2685,0),'CM-VL-G-C-GL-B-T-ClassRimThickn'!$B$1:$B$112,'CM-VL-G-C-GL-B-T-ClassRimThickn'!$C$1:$C$112,0,1,1),T2685)</f>
        <v>46</v>
      </c>
      <c r="V2685" s="24">
        <v>46</v>
      </c>
      <c r="W2685" s="24">
        <f>IF(V2685&gt;900,_xlfn.XLOOKUP(ROUND(V2685,0),'CM-VL-G-C-GL-B-T-ClassRimThickn'!$B$1:$B$112,'CM-VL-G-C-GL-B-T-ClassRimThickn'!$C$1:$C$112,0,1,1),V2685)</f>
        <v>46</v>
      </c>
      <c r="X2685" s="24">
        <v>47</v>
      </c>
      <c r="Y2685" s="24">
        <f>IF(X2685&gt;900,_xlfn.XLOOKUP(ROUND(X2685,0),'CM-VL-G-C-GL-B-T-ClassRimThickn'!$B$1:$B$112,'CM-VL-G-C-GL-B-T-ClassRimThickn'!$C$1:$C$112,0,1,1),X2685)</f>
        <v>47</v>
      </c>
      <c r="Z2685" s="24">
        <v>47</v>
      </c>
      <c r="AA2685" s="24">
        <f>IF(Z2685&gt;900,_xlfn.XLOOKUP(ROUND(Z2685,0),'CM-VL-G-C-GL-B-T-ClassRimThickn'!$B$1:$B$112,'CM-VL-G-C-GL-B-T-ClassRimThickn'!$C$1:$C$112,0,1,1),Z2685)</f>
        <v>47</v>
      </c>
      <c r="AB2685" s="24">
        <v>46</v>
      </c>
      <c r="AC2685" s="24">
        <f>IF(AB2685&gt;900,_xlfn.XLOOKUP(ROUND(AB2685,0),'CM-VL-G-C-GL-B-T-ClassRimThickn'!$B$1:$B$112,'CM-VL-G-C-GL-B-T-ClassRimThickn'!$C$1:$C$112,0,1,1),AB2685)</f>
        <v>46</v>
      </c>
      <c r="AD2685" s="24">
        <v>48</v>
      </c>
      <c r="AE2685" s="24">
        <f>IF(AD2685&gt;900,_xlfn.XLOOKUP(ROUND(AD2685,0),'CM-VL-G-C-GL-B-T-ClassRimThickn'!$B$1:$B$112,'CM-VL-G-C-GL-B-T-ClassRimThickn'!$C$1:$C$112,0,1,1),AD2685)</f>
        <v>48</v>
      </c>
      <c r="AF2685" s="24">
        <v>47</v>
      </c>
      <c r="AG2685" s="24">
        <f>IF(AF2685&gt;900,_xlfn.XLOOKUP(ROUND(AF2685,0),'CM-VL-G-C-GL-B-T-ClassRimThickn'!$B$1:$B$112,'CM-VL-G-C-GL-B-T-ClassRimThickn'!$C$1:$C$112,0,1,1),AF2685)</f>
        <v>47</v>
      </c>
      <c r="AH2685" s="24">
        <v>23.5</v>
      </c>
      <c r="AI2685" s="24">
        <v>24.5</v>
      </c>
      <c r="AJ2685" s="24">
        <v>24</v>
      </c>
      <c r="AK2685" s="24">
        <v>23</v>
      </c>
      <c r="AL2685" s="24">
        <v>23.5</v>
      </c>
      <c r="AM2685" s="24">
        <v>24</v>
      </c>
      <c r="AN2685" s="24">
        <v>24</v>
      </c>
      <c r="AO2685" s="24">
        <v>23</v>
      </c>
      <c r="AP2685" s="24">
        <v>24</v>
      </c>
      <c r="AQ2685" s="24">
        <v>22</v>
      </c>
      <c r="AR2685" s="24">
        <v>26</v>
      </c>
      <c r="AS2685" s="24">
        <v>22.5</v>
      </c>
      <c r="AT2685" s="24">
        <v>28.5</v>
      </c>
      <c r="AU2685" s="24">
        <v>28.5</v>
      </c>
      <c r="AV2685" s="24">
        <v>28</v>
      </c>
      <c r="AW2685" s="24">
        <v>27</v>
      </c>
      <c r="AX2685" s="24">
        <v>28</v>
      </c>
      <c r="AY2685" s="24">
        <v>28</v>
      </c>
      <c r="AZ2685" s="24">
        <v>28</v>
      </c>
      <c r="BA2685" s="24">
        <v>28.5</v>
      </c>
      <c r="BB2685" s="24">
        <v>28</v>
      </c>
      <c r="BC2685" s="24">
        <v>28</v>
      </c>
      <c r="BD2685" s="24">
        <v>28.5</v>
      </c>
      <c r="BE2685" s="24">
        <v>28.5</v>
      </c>
      <c r="BF2685" s="24">
        <v>0</v>
      </c>
      <c r="BG2685" s="24">
        <v>0</v>
      </c>
      <c r="BH2685" s="24">
        <v>0</v>
      </c>
      <c r="BI2685" s="24">
        <v>0</v>
      </c>
      <c r="BJ2685" s="24">
        <v>0</v>
      </c>
      <c r="BL2685" s="24">
        <v>0</v>
      </c>
      <c r="BM2685" s="24">
        <v>0</v>
      </c>
      <c r="BN2685" s="24">
        <v>0</v>
      </c>
      <c r="BO2685" s="24">
        <v>0</v>
      </c>
      <c r="BP2685" s="24">
        <v>0</v>
      </c>
      <c r="BQ2685" s="24">
        <v>0</v>
      </c>
      <c r="BR2685" s="24">
        <v>0</v>
      </c>
      <c r="BS2685" s="24">
        <v>0</v>
      </c>
      <c r="BT2685" s="24">
        <v>0</v>
      </c>
      <c r="BU2685" s="24">
        <v>0</v>
      </c>
      <c r="BV2685" s="24">
        <v>0</v>
      </c>
      <c r="BW2685" s="24">
        <v>0</v>
      </c>
      <c r="BX2685" s="24">
        <v>0</v>
      </c>
      <c r="BY2685" s="24">
        <v>0</v>
      </c>
      <c r="BZ2685" s="24">
        <v>0</v>
      </c>
      <c r="CB2685" s="24">
        <v>0</v>
      </c>
      <c r="CC2685" s="24">
        <v>0</v>
      </c>
      <c r="CD2685" s="24">
        <v>86</v>
      </c>
      <c r="CE2685" s="24">
        <v>90</v>
      </c>
      <c r="CF2685" s="24">
        <v>80</v>
      </c>
      <c r="CG2685" s="24">
        <v>86</v>
      </c>
      <c r="CH2685" s="24">
        <v>85</v>
      </c>
      <c r="CI2685" s="24">
        <v>87</v>
      </c>
      <c r="CO2685" s="34">
        <f t="shared" si="177"/>
        <v>808535</v>
      </c>
    </row>
    <row r="2686" spans="1:93" ht="15">
      <c r="A2686" s="23" t="s">
        <v>206</v>
      </c>
      <c r="B2686" s="52">
        <v>41604</v>
      </c>
      <c r="C2686" s="25" t="str">
        <f t="shared" si="176"/>
        <v/>
      </c>
      <c r="G2686" s="24">
        <f t="shared" si="178"/>
        <v>42</v>
      </c>
      <c r="H2686" s="24">
        <v>812021</v>
      </c>
      <c r="I2686" s="24" t="str">
        <f t="shared" si="179"/>
        <v/>
      </c>
      <c r="K2686" s="24">
        <f>IF(J2686&gt;900,_xlfn.XLOOKUP(ROUND(J2686,0),'CM-VL-G-C-GL-B-T-ClassRimThickn'!$B$1:$B$112,'CM-VL-G-C-GL-B-T-ClassRimThickn'!$C$1:$C$112,0,1,1),J2686)</f>
        <v>0</v>
      </c>
      <c r="L2686" s="24">
        <v>90</v>
      </c>
      <c r="M2686" s="24">
        <f>IF(L2686&gt;900,_xlfn.XLOOKUP(ROUND(L2686,0),'CM-VL-G-C-GL-B-T-ClassRimThickn'!$B$1:$B$112,'CM-VL-G-C-GL-B-T-ClassRimThickn'!$C$1:$C$112,0,1,1),L2686)</f>
        <v>90</v>
      </c>
      <c r="N2686" s="24">
        <v>90</v>
      </c>
      <c r="O2686" s="24">
        <f>IF(N2686&gt;900,_xlfn.XLOOKUP(ROUND(N2686,0),'CM-VL-G-C-GL-B-T-ClassRimThickn'!$B$1:$B$112,'CM-VL-G-C-GL-B-T-ClassRimThickn'!$C$1:$C$112,0,1,1),N2686)</f>
        <v>90</v>
      </c>
      <c r="P2686" s="24">
        <v>90</v>
      </c>
      <c r="Q2686" s="24">
        <f>IF(P2686&gt;900,_xlfn.XLOOKUP(ROUND(P2686,0),'CM-VL-G-C-GL-B-T-ClassRimThickn'!$B$1:$B$112,'CM-VL-G-C-GL-B-T-ClassRimThickn'!$C$1:$C$112,0,1,1),P2686)</f>
        <v>90</v>
      </c>
      <c r="S2686" s="24">
        <f>IF(R2686&gt;900,_xlfn.XLOOKUP(ROUND(R2686,0),'CM-VL-G-C-GL-B-T-ClassRimThickn'!$B$1:$B$112,'CM-VL-G-C-GL-B-T-ClassRimThickn'!$C$1:$C$112,0,1,1),R2686)</f>
        <v>0</v>
      </c>
      <c r="T2686" s="24">
        <v>90</v>
      </c>
      <c r="U2686" s="24">
        <f>IF(T2686&gt;900,_xlfn.XLOOKUP(ROUND(T2686,0),'CM-VL-G-C-GL-B-T-ClassRimThickn'!$B$1:$B$112,'CM-VL-G-C-GL-B-T-ClassRimThickn'!$C$1:$C$112,0,1,1),T2686)</f>
        <v>90</v>
      </c>
      <c r="V2686" s="24">
        <v>90</v>
      </c>
      <c r="W2686" s="24">
        <f>IF(V2686&gt;900,_xlfn.XLOOKUP(ROUND(V2686,0),'CM-VL-G-C-GL-B-T-ClassRimThickn'!$B$1:$B$112,'CM-VL-G-C-GL-B-T-ClassRimThickn'!$C$1:$C$112,0,1,1),V2686)</f>
        <v>90</v>
      </c>
      <c r="X2686" s="24">
        <v>90</v>
      </c>
      <c r="Y2686" s="24">
        <f>IF(X2686&gt;900,_xlfn.XLOOKUP(ROUND(X2686,0),'CM-VL-G-C-GL-B-T-ClassRimThickn'!$B$1:$B$112,'CM-VL-G-C-GL-B-T-ClassRimThickn'!$C$1:$C$112,0,1,1),X2686)</f>
        <v>90</v>
      </c>
      <c r="Z2686" s="24">
        <v>90</v>
      </c>
      <c r="AA2686" s="24">
        <f>IF(Z2686&gt;900,_xlfn.XLOOKUP(ROUND(Z2686,0),'CM-VL-G-C-GL-B-T-ClassRimThickn'!$B$1:$B$112,'CM-VL-G-C-GL-B-T-ClassRimThickn'!$C$1:$C$112,0,1,1),Z2686)</f>
        <v>90</v>
      </c>
      <c r="AB2686" s="24">
        <v>90</v>
      </c>
      <c r="AC2686" s="24">
        <f>IF(AB2686&gt;900,_xlfn.XLOOKUP(ROUND(AB2686,0),'CM-VL-G-C-GL-B-T-ClassRimThickn'!$B$1:$B$112,'CM-VL-G-C-GL-B-T-ClassRimThickn'!$C$1:$C$112,0,1,1),AB2686)</f>
        <v>90</v>
      </c>
      <c r="AD2686" s="24">
        <v>90</v>
      </c>
      <c r="AE2686" s="24">
        <f>IF(AD2686&gt;900,_xlfn.XLOOKUP(ROUND(AD2686,0),'CM-VL-G-C-GL-B-T-ClassRimThickn'!$B$1:$B$112,'CM-VL-G-C-GL-B-T-ClassRimThickn'!$C$1:$C$112,0,1,1),AD2686)</f>
        <v>90</v>
      </c>
      <c r="AF2686" s="24">
        <v>90</v>
      </c>
      <c r="AG2686" s="24">
        <f>IF(AF2686&gt;900,_xlfn.XLOOKUP(ROUND(AF2686,0),'CM-VL-G-C-GL-B-T-ClassRimThickn'!$B$1:$B$112,'CM-VL-G-C-GL-B-T-ClassRimThickn'!$C$1:$C$112,0,1,1),AF2686)</f>
        <v>90</v>
      </c>
      <c r="AH2686" s="24">
        <v>30</v>
      </c>
      <c r="AI2686" s="24">
        <v>30</v>
      </c>
      <c r="AJ2686" s="24">
        <v>30</v>
      </c>
      <c r="AK2686" s="24">
        <v>30</v>
      </c>
      <c r="AL2686" s="24">
        <v>30</v>
      </c>
      <c r="AM2686" s="24">
        <v>30</v>
      </c>
      <c r="AN2686" s="24">
        <v>30</v>
      </c>
      <c r="AO2686" s="24">
        <v>30</v>
      </c>
      <c r="AP2686" s="24">
        <v>30</v>
      </c>
      <c r="AQ2686" s="24">
        <v>30</v>
      </c>
      <c r="AR2686" s="24">
        <v>30</v>
      </c>
      <c r="AS2686" s="24">
        <v>30</v>
      </c>
      <c r="AT2686" s="24">
        <v>27</v>
      </c>
      <c r="AU2686" s="24">
        <v>247</v>
      </c>
      <c r="AV2686" s="24">
        <v>28</v>
      </c>
      <c r="AW2686" s="24">
        <v>28</v>
      </c>
      <c r="AX2686" s="24">
        <v>28</v>
      </c>
      <c r="AY2686" s="24">
        <v>27</v>
      </c>
      <c r="AZ2686" s="24">
        <v>27</v>
      </c>
      <c r="BA2686" s="24">
        <v>27</v>
      </c>
      <c r="BB2686" s="24">
        <v>28</v>
      </c>
      <c r="BC2686" s="24">
        <v>28</v>
      </c>
      <c r="BD2686" s="24">
        <v>28</v>
      </c>
      <c r="BE2686" s="24">
        <v>27</v>
      </c>
      <c r="BF2686" s="24">
        <v>0</v>
      </c>
      <c r="BG2686" s="24">
        <v>0</v>
      </c>
      <c r="BH2686" s="24">
        <v>0</v>
      </c>
      <c r="BI2686" s="24">
        <v>0</v>
      </c>
      <c r="BJ2686" s="24">
        <v>0</v>
      </c>
      <c r="BL2686" s="24">
        <v>0</v>
      </c>
      <c r="BM2686" s="24">
        <v>0</v>
      </c>
      <c r="BN2686" s="24">
        <v>0</v>
      </c>
      <c r="BO2686" s="24">
        <v>0</v>
      </c>
      <c r="BP2686" s="24">
        <v>0</v>
      </c>
      <c r="BQ2686" s="24">
        <v>0</v>
      </c>
      <c r="BR2686" s="24">
        <v>0</v>
      </c>
      <c r="BS2686" s="24">
        <v>0</v>
      </c>
      <c r="BT2686" s="24">
        <v>0</v>
      </c>
      <c r="BU2686" s="24">
        <v>0</v>
      </c>
      <c r="BV2686" s="24">
        <v>0</v>
      </c>
      <c r="BW2686" s="24">
        <v>0</v>
      </c>
      <c r="BX2686" s="24">
        <v>0</v>
      </c>
      <c r="BY2686" s="24">
        <v>0</v>
      </c>
      <c r="BZ2686" s="24">
        <v>0</v>
      </c>
      <c r="CB2686" s="24">
        <v>0</v>
      </c>
      <c r="CC2686" s="24">
        <v>0</v>
      </c>
      <c r="CD2686" s="24">
        <v>130</v>
      </c>
      <c r="CE2686" s="24">
        <v>130</v>
      </c>
      <c r="CF2686" s="24">
        <v>120</v>
      </c>
      <c r="CG2686" s="24">
        <v>130</v>
      </c>
      <c r="CH2686" s="24">
        <v>125</v>
      </c>
      <c r="CI2686" s="24">
        <v>120</v>
      </c>
      <c r="CO2686" s="34">
        <f t="shared" si="177"/>
        <v>812021</v>
      </c>
    </row>
    <row r="2687" spans="1:93" ht="15">
      <c r="A2687" s="23" t="s">
        <v>206</v>
      </c>
      <c r="B2687" s="52">
        <v>41638</v>
      </c>
      <c r="C2687" s="25" t="str">
        <f t="shared" si="176"/>
        <v/>
      </c>
      <c r="G2687" s="24">
        <f t="shared" si="178"/>
        <v>34</v>
      </c>
      <c r="H2687" s="24">
        <v>822331</v>
      </c>
      <c r="I2687" s="24" t="str">
        <f t="shared" si="179"/>
        <v/>
      </c>
      <c r="K2687" s="24">
        <f>IF(J2687&gt;900,_xlfn.XLOOKUP(ROUND(J2687,0),'CM-VL-G-C-GL-B-T-ClassRimThickn'!$B$1:$B$112,'CM-VL-G-C-GL-B-T-ClassRimThickn'!$C$1:$C$112,0,1,1),J2687)</f>
        <v>0</v>
      </c>
      <c r="L2687" s="24">
        <v>85</v>
      </c>
      <c r="M2687" s="24">
        <f>IF(L2687&gt;900,_xlfn.XLOOKUP(ROUND(L2687,0),'CM-VL-G-C-GL-B-T-ClassRimThickn'!$B$1:$B$112,'CM-VL-G-C-GL-B-T-ClassRimThickn'!$C$1:$C$112,0,1,1),L2687)</f>
        <v>85</v>
      </c>
      <c r="N2687" s="24">
        <v>85</v>
      </c>
      <c r="O2687" s="24">
        <f>IF(N2687&gt;900,_xlfn.XLOOKUP(ROUND(N2687,0),'CM-VL-G-C-GL-B-T-ClassRimThickn'!$B$1:$B$112,'CM-VL-G-C-GL-B-T-ClassRimThickn'!$C$1:$C$112,0,1,1),N2687)</f>
        <v>85</v>
      </c>
      <c r="P2687" s="24">
        <v>85</v>
      </c>
      <c r="Q2687" s="24">
        <f>IF(P2687&gt;900,_xlfn.XLOOKUP(ROUND(P2687,0),'CM-VL-G-C-GL-B-T-ClassRimThickn'!$B$1:$B$112,'CM-VL-G-C-GL-B-T-ClassRimThickn'!$C$1:$C$112,0,1,1),P2687)</f>
        <v>85</v>
      </c>
      <c r="S2687" s="24">
        <f>IF(R2687&gt;900,_xlfn.XLOOKUP(ROUND(R2687,0),'CM-VL-G-C-GL-B-T-ClassRimThickn'!$B$1:$B$112,'CM-VL-G-C-GL-B-T-ClassRimThickn'!$C$1:$C$112,0,1,1),R2687)</f>
        <v>0</v>
      </c>
      <c r="T2687" s="24">
        <v>85</v>
      </c>
      <c r="U2687" s="24">
        <f>IF(T2687&gt;900,_xlfn.XLOOKUP(ROUND(T2687,0),'CM-VL-G-C-GL-B-T-ClassRimThickn'!$B$1:$B$112,'CM-VL-G-C-GL-B-T-ClassRimThickn'!$C$1:$C$112,0,1,1),T2687)</f>
        <v>85</v>
      </c>
      <c r="V2687" s="24">
        <v>85</v>
      </c>
      <c r="W2687" s="24">
        <f>IF(V2687&gt;900,_xlfn.XLOOKUP(ROUND(V2687,0),'CM-VL-G-C-GL-B-T-ClassRimThickn'!$B$1:$B$112,'CM-VL-G-C-GL-B-T-ClassRimThickn'!$C$1:$C$112,0,1,1),V2687)</f>
        <v>85</v>
      </c>
      <c r="X2687" s="24">
        <v>85</v>
      </c>
      <c r="Y2687" s="24">
        <f>IF(X2687&gt;900,_xlfn.XLOOKUP(ROUND(X2687,0),'CM-VL-G-C-GL-B-T-ClassRimThickn'!$B$1:$B$112,'CM-VL-G-C-GL-B-T-ClassRimThickn'!$C$1:$C$112,0,1,1),X2687)</f>
        <v>85</v>
      </c>
      <c r="Z2687" s="24">
        <v>85</v>
      </c>
      <c r="AA2687" s="24">
        <f>IF(Z2687&gt;900,_xlfn.XLOOKUP(ROUND(Z2687,0),'CM-VL-G-C-GL-B-T-ClassRimThickn'!$B$1:$B$112,'CM-VL-G-C-GL-B-T-ClassRimThickn'!$C$1:$C$112,0,1,1),Z2687)</f>
        <v>85</v>
      </c>
      <c r="AB2687" s="24">
        <v>85</v>
      </c>
      <c r="AC2687" s="24">
        <f>IF(AB2687&gt;900,_xlfn.XLOOKUP(ROUND(AB2687,0),'CM-VL-G-C-GL-B-T-ClassRimThickn'!$B$1:$B$112,'CM-VL-G-C-GL-B-T-ClassRimThickn'!$C$1:$C$112,0,1,1),AB2687)</f>
        <v>85</v>
      </c>
      <c r="AD2687" s="24">
        <v>85</v>
      </c>
      <c r="AE2687" s="24">
        <f>IF(AD2687&gt;900,_xlfn.XLOOKUP(ROUND(AD2687,0),'CM-VL-G-C-GL-B-T-ClassRimThickn'!$B$1:$B$112,'CM-VL-G-C-GL-B-T-ClassRimThickn'!$C$1:$C$112,0,1,1),AD2687)</f>
        <v>85</v>
      </c>
      <c r="AF2687" s="24">
        <v>85</v>
      </c>
      <c r="AG2687" s="24">
        <f>IF(AF2687&gt;900,_xlfn.XLOOKUP(ROUND(AF2687,0),'CM-VL-G-C-GL-B-T-ClassRimThickn'!$B$1:$B$112,'CM-VL-G-C-GL-B-T-ClassRimThickn'!$C$1:$C$112,0,1,1),AF2687)</f>
        <v>85</v>
      </c>
      <c r="AH2687" s="24">
        <v>28</v>
      </c>
      <c r="AI2687" s="24">
        <v>28</v>
      </c>
      <c r="AJ2687" s="24">
        <v>27</v>
      </c>
      <c r="AK2687" s="24">
        <v>28</v>
      </c>
      <c r="AL2687" s="24">
        <v>28</v>
      </c>
      <c r="AM2687" s="24">
        <v>28</v>
      </c>
      <c r="AN2687" s="24">
        <v>28</v>
      </c>
      <c r="AO2687" s="24">
        <v>28</v>
      </c>
      <c r="AP2687" s="24">
        <v>27</v>
      </c>
      <c r="AQ2687" s="24">
        <v>28</v>
      </c>
      <c r="AR2687" s="24">
        <v>28</v>
      </c>
      <c r="AS2687" s="24">
        <v>28</v>
      </c>
      <c r="AT2687" s="24">
        <v>28</v>
      </c>
      <c r="AU2687" s="24">
        <v>28</v>
      </c>
      <c r="AV2687" s="24">
        <v>28</v>
      </c>
      <c r="AW2687" s="24">
        <v>28</v>
      </c>
      <c r="AX2687" s="24">
        <v>28</v>
      </c>
      <c r="AY2687" s="24">
        <v>28</v>
      </c>
      <c r="AZ2687" s="24">
        <v>28</v>
      </c>
      <c r="BA2687" s="24">
        <v>28</v>
      </c>
      <c r="BB2687" s="24">
        <v>28</v>
      </c>
      <c r="BC2687" s="24">
        <v>28</v>
      </c>
      <c r="BD2687" s="24">
        <v>28</v>
      </c>
      <c r="BE2687" s="24">
        <v>28</v>
      </c>
      <c r="BF2687" s="24">
        <v>0</v>
      </c>
      <c r="BG2687" s="24">
        <v>0</v>
      </c>
      <c r="BH2687" s="24">
        <v>0</v>
      </c>
      <c r="BI2687" s="24">
        <v>0</v>
      </c>
      <c r="BJ2687" s="24">
        <v>0</v>
      </c>
      <c r="BL2687" s="24">
        <v>0</v>
      </c>
      <c r="BM2687" s="24">
        <v>0</v>
      </c>
      <c r="BN2687" s="24">
        <v>0</v>
      </c>
      <c r="BO2687" s="24">
        <v>0</v>
      </c>
      <c r="BP2687" s="24">
        <v>0</v>
      </c>
      <c r="BQ2687" s="24">
        <v>0</v>
      </c>
      <c r="BR2687" s="24">
        <v>0</v>
      </c>
      <c r="BS2687" s="24">
        <v>0</v>
      </c>
      <c r="BT2687" s="24">
        <v>0</v>
      </c>
      <c r="BU2687" s="24">
        <v>0</v>
      </c>
      <c r="BV2687" s="24">
        <v>0</v>
      </c>
      <c r="BW2687" s="24">
        <v>0</v>
      </c>
      <c r="BX2687" s="24">
        <v>0</v>
      </c>
      <c r="BY2687" s="24">
        <v>0</v>
      </c>
      <c r="BZ2687" s="24">
        <v>0</v>
      </c>
      <c r="CB2687" s="24">
        <v>0</v>
      </c>
      <c r="CC2687" s="24">
        <v>0</v>
      </c>
      <c r="CD2687" s="24">
        <v>138</v>
      </c>
      <c r="CE2687" s="24">
        <v>135</v>
      </c>
      <c r="CF2687" s="24">
        <v>112</v>
      </c>
      <c r="CG2687" s="24">
        <v>125</v>
      </c>
      <c r="CH2687" s="24">
        <v>121</v>
      </c>
      <c r="CI2687" s="24">
        <v>117</v>
      </c>
      <c r="CO2687" s="34">
        <f t="shared" si="177"/>
        <v>822331</v>
      </c>
    </row>
    <row r="2688" spans="1:93" ht="15">
      <c r="A2688" s="23" t="s">
        <v>206</v>
      </c>
      <c r="B2688" s="52">
        <v>41671</v>
      </c>
      <c r="C2688" s="25" t="str">
        <f t="shared" si="176"/>
        <v/>
      </c>
      <c r="G2688" s="24">
        <f t="shared" si="178"/>
        <v>33</v>
      </c>
      <c r="H2688" s="24">
        <v>835778</v>
      </c>
      <c r="I2688" s="24" t="str">
        <f t="shared" si="179"/>
        <v/>
      </c>
      <c r="K2688" s="24">
        <f>IF(J2688&gt;900,_xlfn.XLOOKUP(ROUND(J2688,0),'CM-VL-G-C-GL-B-T-ClassRimThickn'!$B$1:$B$112,'CM-VL-G-C-GL-B-T-ClassRimThickn'!$C$1:$C$112,0,1,1),J2688)</f>
        <v>0</v>
      </c>
      <c r="L2688" s="24">
        <v>89</v>
      </c>
      <c r="M2688" s="24">
        <f>IF(L2688&gt;900,_xlfn.XLOOKUP(ROUND(L2688,0),'CM-VL-G-C-GL-B-T-ClassRimThickn'!$B$1:$B$112,'CM-VL-G-C-GL-B-T-ClassRimThickn'!$C$1:$C$112,0,1,1),L2688)</f>
        <v>89</v>
      </c>
      <c r="N2688" s="24">
        <v>90</v>
      </c>
      <c r="O2688" s="24">
        <f>IF(N2688&gt;900,_xlfn.XLOOKUP(ROUND(N2688,0),'CM-VL-G-C-GL-B-T-ClassRimThickn'!$B$1:$B$112,'CM-VL-G-C-GL-B-T-ClassRimThickn'!$C$1:$C$112,0,1,1),N2688)</f>
        <v>90</v>
      </c>
      <c r="P2688" s="24">
        <v>90</v>
      </c>
      <c r="Q2688" s="24">
        <f>IF(P2688&gt;900,_xlfn.XLOOKUP(ROUND(P2688,0),'CM-VL-G-C-GL-B-T-ClassRimThickn'!$B$1:$B$112,'CM-VL-G-C-GL-B-T-ClassRimThickn'!$C$1:$C$112,0,1,1),P2688)</f>
        <v>90</v>
      </c>
      <c r="S2688" s="24">
        <f>IF(R2688&gt;900,_xlfn.XLOOKUP(ROUND(R2688,0),'CM-VL-G-C-GL-B-T-ClassRimThickn'!$B$1:$B$112,'CM-VL-G-C-GL-B-T-ClassRimThickn'!$C$1:$C$112,0,1,1),R2688)</f>
        <v>0</v>
      </c>
      <c r="T2688" s="24">
        <v>90</v>
      </c>
      <c r="U2688" s="24">
        <f>IF(T2688&gt;900,_xlfn.XLOOKUP(ROUND(T2688,0),'CM-VL-G-C-GL-B-T-ClassRimThickn'!$B$1:$B$112,'CM-VL-G-C-GL-B-T-ClassRimThickn'!$C$1:$C$112,0,1,1),T2688)</f>
        <v>90</v>
      </c>
      <c r="V2688" s="24">
        <v>90</v>
      </c>
      <c r="W2688" s="24">
        <f>IF(V2688&gt;900,_xlfn.XLOOKUP(ROUND(V2688,0),'CM-VL-G-C-GL-B-T-ClassRimThickn'!$B$1:$B$112,'CM-VL-G-C-GL-B-T-ClassRimThickn'!$C$1:$C$112,0,1,1),V2688)</f>
        <v>90</v>
      </c>
      <c r="X2688" s="24">
        <v>90</v>
      </c>
      <c r="Y2688" s="24">
        <f>IF(X2688&gt;900,_xlfn.XLOOKUP(ROUND(X2688,0),'CM-VL-G-C-GL-B-T-ClassRimThickn'!$B$1:$B$112,'CM-VL-G-C-GL-B-T-ClassRimThickn'!$C$1:$C$112,0,1,1),X2688)</f>
        <v>90</v>
      </c>
      <c r="Z2688" s="24">
        <v>89</v>
      </c>
      <c r="AA2688" s="24">
        <f>IF(Z2688&gt;900,_xlfn.XLOOKUP(ROUND(Z2688,0),'CM-VL-G-C-GL-B-T-ClassRimThickn'!$B$1:$B$112,'CM-VL-G-C-GL-B-T-ClassRimThickn'!$C$1:$C$112,0,1,1),Z2688)</f>
        <v>89</v>
      </c>
      <c r="AB2688" s="24">
        <v>90</v>
      </c>
      <c r="AC2688" s="24">
        <f>IF(AB2688&gt;900,_xlfn.XLOOKUP(ROUND(AB2688,0),'CM-VL-G-C-GL-B-T-ClassRimThickn'!$B$1:$B$112,'CM-VL-G-C-GL-B-T-ClassRimThickn'!$C$1:$C$112,0,1,1),AB2688)</f>
        <v>90</v>
      </c>
      <c r="AD2688" s="24">
        <v>90</v>
      </c>
      <c r="AE2688" s="24">
        <f>IF(AD2688&gt;900,_xlfn.XLOOKUP(ROUND(AD2688,0),'CM-VL-G-C-GL-B-T-ClassRimThickn'!$B$1:$B$112,'CM-VL-G-C-GL-B-T-ClassRimThickn'!$C$1:$C$112,0,1,1),AD2688)</f>
        <v>90</v>
      </c>
      <c r="AF2688" s="24">
        <v>89</v>
      </c>
      <c r="AG2688" s="24">
        <f>IF(AF2688&gt;900,_xlfn.XLOOKUP(ROUND(AF2688,0),'CM-VL-G-C-GL-B-T-ClassRimThickn'!$B$1:$B$112,'CM-VL-G-C-GL-B-T-ClassRimThickn'!$C$1:$C$112,0,1,1),AF2688)</f>
        <v>89</v>
      </c>
      <c r="AH2688" s="24">
        <v>28</v>
      </c>
      <c r="AI2688" s="24">
        <v>28</v>
      </c>
      <c r="AJ2688" s="24">
        <v>27</v>
      </c>
      <c r="AK2688" s="24">
        <v>28</v>
      </c>
      <c r="AL2688" s="24">
        <v>28</v>
      </c>
      <c r="AM2688" s="24">
        <v>28</v>
      </c>
      <c r="AN2688" s="24">
        <v>28</v>
      </c>
      <c r="AO2688" s="24">
        <v>28</v>
      </c>
      <c r="AP2688" s="24">
        <v>27</v>
      </c>
      <c r="AQ2688" s="24">
        <v>28</v>
      </c>
      <c r="AR2688" s="24">
        <v>28</v>
      </c>
      <c r="AS2688" s="24">
        <v>28</v>
      </c>
      <c r="AT2688" s="24">
        <v>28</v>
      </c>
      <c r="AU2688" s="24">
        <v>28</v>
      </c>
      <c r="AV2688" s="24">
        <v>28.5</v>
      </c>
      <c r="AW2688" s="24">
        <v>28</v>
      </c>
      <c r="AX2688" s="24">
        <v>28.5</v>
      </c>
      <c r="AY2688" s="24">
        <v>28.5</v>
      </c>
      <c r="AZ2688" s="24">
        <v>28</v>
      </c>
      <c r="BA2688" s="24">
        <v>28</v>
      </c>
      <c r="BB2688" s="24">
        <v>28</v>
      </c>
      <c r="BC2688" s="24">
        <v>28.5</v>
      </c>
      <c r="BD2688" s="24">
        <v>28</v>
      </c>
      <c r="BE2688" s="24">
        <v>28</v>
      </c>
      <c r="BF2688" s="24">
        <v>0</v>
      </c>
      <c r="BG2688" s="24">
        <v>0</v>
      </c>
      <c r="BH2688" s="24">
        <v>0</v>
      </c>
      <c r="BI2688" s="24">
        <v>0</v>
      </c>
      <c r="BJ2688" s="24">
        <v>0</v>
      </c>
      <c r="BL2688" s="24">
        <v>0</v>
      </c>
      <c r="BM2688" s="24">
        <v>0</v>
      </c>
      <c r="BN2688" s="24">
        <v>0</v>
      </c>
      <c r="BO2688" s="24">
        <v>0</v>
      </c>
      <c r="BP2688" s="24">
        <v>0</v>
      </c>
      <c r="BQ2688" s="24">
        <v>0</v>
      </c>
      <c r="BR2688" s="24">
        <v>0</v>
      </c>
      <c r="BS2688" s="24">
        <v>0</v>
      </c>
      <c r="BT2688" s="24">
        <v>0</v>
      </c>
      <c r="BU2688" s="24">
        <v>0</v>
      </c>
      <c r="BV2688" s="24">
        <v>0</v>
      </c>
      <c r="BW2688" s="24">
        <v>0</v>
      </c>
      <c r="BX2688" s="24">
        <v>0</v>
      </c>
      <c r="BY2688" s="24">
        <v>0</v>
      </c>
      <c r="BZ2688" s="24">
        <v>0</v>
      </c>
      <c r="CB2688" s="24">
        <v>0</v>
      </c>
      <c r="CC2688" s="24">
        <v>0</v>
      </c>
      <c r="CD2688" s="24">
        <v>125</v>
      </c>
      <c r="CE2688" s="24">
        <v>125</v>
      </c>
      <c r="CF2688" s="24">
        <v>120</v>
      </c>
      <c r="CG2688" s="24">
        <v>122</v>
      </c>
      <c r="CH2688" s="24">
        <v>120</v>
      </c>
      <c r="CI2688" s="24">
        <v>118</v>
      </c>
      <c r="CO2688" s="34">
        <f t="shared" si="177"/>
        <v>835778</v>
      </c>
    </row>
    <row r="2689" spans="1:93" ht="15">
      <c r="A2689" s="23" t="s">
        <v>206</v>
      </c>
      <c r="B2689" s="52">
        <v>41703</v>
      </c>
      <c r="C2689" s="25" t="str">
        <f t="shared" si="176"/>
        <v/>
      </c>
      <c r="G2689" s="24">
        <f t="shared" si="178"/>
        <v>32</v>
      </c>
      <c r="H2689" s="24">
        <v>845167</v>
      </c>
      <c r="I2689" s="24" t="str">
        <f t="shared" si="179"/>
        <v/>
      </c>
      <c r="K2689" s="24">
        <f>IF(J2689&gt;900,_xlfn.XLOOKUP(ROUND(J2689,0),'CM-VL-G-C-GL-B-T-ClassRimThickn'!$B$1:$B$112,'CM-VL-G-C-GL-B-T-ClassRimThickn'!$C$1:$C$112,0,1,1),J2689)</f>
        <v>0</v>
      </c>
      <c r="L2689" s="24">
        <v>90</v>
      </c>
      <c r="M2689" s="24">
        <f>IF(L2689&gt;900,_xlfn.XLOOKUP(ROUND(L2689,0),'CM-VL-G-C-GL-B-T-ClassRimThickn'!$B$1:$B$112,'CM-VL-G-C-GL-B-T-ClassRimThickn'!$C$1:$C$112,0,1,1),L2689)</f>
        <v>90</v>
      </c>
      <c r="N2689" s="24">
        <v>90</v>
      </c>
      <c r="O2689" s="24">
        <f>IF(N2689&gt;900,_xlfn.XLOOKUP(ROUND(N2689,0),'CM-VL-G-C-GL-B-T-ClassRimThickn'!$B$1:$B$112,'CM-VL-G-C-GL-B-T-ClassRimThickn'!$C$1:$C$112,0,1,1),N2689)</f>
        <v>90</v>
      </c>
      <c r="P2689" s="24">
        <v>90</v>
      </c>
      <c r="Q2689" s="24">
        <f>IF(P2689&gt;900,_xlfn.XLOOKUP(ROUND(P2689,0),'CM-VL-G-C-GL-B-T-ClassRimThickn'!$B$1:$B$112,'CM-VL-G-C-GL-B-T-ClassRimThickn'!$C$1:$C$112,0,1,1),P2689)</f>
        <v>90</v>
      </c>
      <c r="S2689" s="24">
        <f>IF(R2689&gt;900,_xlfn.XLOOKUP(ROUND(R2689,0),'CM-VL-G-C-GL-B-T-ClassRimThickn'!$B$1:$B$112,'CM-VL-G-C-GL-B-T-ClassRimThickn'!$C$1:$C$112,0,1,1),R2689)</f>
        <v>0</v>
      </c>
      <c r="T2689" s="24">
        <v>90</v>
      </c>
      <c r="U2689" s="24">
        <f>IF(T2689&gt;900,_xlfn.XLOOKUP(ROUND(T2689,0),'CM-VL-G-C-GL-B-T-ClassRimThickn'!$B$1:$B$112,'CM-VL-G-C-GL-B-T-ClassRimThickn'!$C$1:$C$112,0,1,1),T2689)</f>
        <v>90</v>
      </c>
      <c r="V2689" s="24">
        <v>90</v>
      </c>
      <c r="W2689" s="24">
        <f>IF(V2689&gt;900,_xlfn.XLOOKUP(ROUND(V2689,0),'CM-VL-G-C-GL-B-T-ClassRimThickn'!$B$1:$B$112,'CM-VL-G-C-GL-B-T-ClassRimThickn'!$C$1:$C$112,0,1,1),V2689)</f>
        <v>90</v>
      </c>
      <c r="X2689" s="24">
        <v>90</v>
      </c>
      <c r="Y2689" s="24">
        <f>IF(X2689&gt;900,_xlfn.XLOOKUP(ROUND(X2689,0),'CM-VL-G-C-GL-B-T-ClassRimThickn'!$B$1:$B$112,'CM-VL-G-C-GL-B-T-ClassRimThickn'!$C$1:$C$112,0,1,1),X2689)</f>
        <v>90</v>
      </c>
      <c r="Z2689" s="24">
        <v>90</v>
      </c>
      <c r="AA2689" s="24">
        <f>IF(Z2689&gt;900,_xlfn.XLOOKUP(ROUND(Z2689,0),'CM-VL-G-C-GL-B-T-ClassRimThickn'!$B$1:$B$112,'CM-VL-G-C-GL-B-T-ClassRimThickn'!$C$1:$C$112,0,1,1),Z2689)</f>
        <v>90</v>
      </c>
      <c r="AB2689" s="24">
        <v>90</v>
      </c>
      <c r="AC2689" s="24">
        <f>IF(AB2689&gt;900,_xlfn.XLOOKUP(ROUND(AB2689,0),'CM-VL-G-C-GL-B-T-ClassRimThickn'!$B$1:$B$112,'CM-VL-G-C-GL-B-T-ClassRimThickn'!$C$1:$C$112,0,1,1),AB2689)</f>
        <v>90</v>
      </c>
      <c r="AD2689" s="24">
        <v>90</v>
      </c>
      <c r="AE2689" s="24">
        <f>IF(AD2689&gt;900,_xlfn.XLOOKUP(ROUND(AD2689,0),'CM-VL-G-C-GL-B-T-ClassRimThickn'!$B$1:$B$112,'CM-VL-G-C-GL-B-T-ClassRimThickn'!$C$1:$C$112,0,1,1),AD2689)</f>
        <v>90</v>
      </c>
      <c r="AF2689" s="24">
        <v>90</v>
      </c>
      <c r="AG2689" s="24">
        <f>IF(AF2689&gt;900,_xlfn.XLOOKUP(ROUND(AF2689,0),'CM-VL-G-C-GL-B-T-ClassRimThickn'!$B$1:$B$112,'CM-VL-G-C-GL-B-T-ClassRimThickn'!$C$1:$C$112,0,1,1),AF2689)</f>
        <v>90</v>
      </c>
      <c r="AH2689" s="24">
        <v>27</v>
      </c>
      <c r="AI2689" s="24">
        <v>27</v>
      </c>
      <c r="AJ2689" s="24">
        <v>27</v>
      </c>
      <c r="AK2689" s="24">
        <v>27</v>
      </c>
      <c r="AL2689" s="24">
        <v>27.5</v>
      </c>
      <c r="AM2689" s="24">
        <v>27</v>
      </c>
      <c r="AN2689" s="24">
        <v>27</v>
      </c>
      <c r="AO2689" s="24">
        <v>27</v>
      </c>
      <c r="AP2689" s="24">
        <v>27</v>
      </c>
      <c r="AQ2689" s="24">
        <v>27</v>
      </c>
      <c r="AR2689" s="24">
        <v>28</v>
      </c>
      <c r="AS2689" s="24">
        <v>27</v>
      </c>
      <c r="AT2689" s="24">
        <v>28</v>
      </c>
      <c r="AU2689" s="24">
        <v>28</v>
      </c>
      <c r="AV2689" s="24">
        <v>28.5</v>
      </c>
      <c r="AW2689" s="24">
        <v>28</v>
      </c>
      <c r="AX2689" s="24">
        <v>28</v>
      </c>
      <c r="AY2689" s="24">
        <v>28</v>
      </c>
      <c r="AZ2689" s="24">
        <v>28</v>
      </c>
      <c r="BA2689" s="24">
        <v>28</v>
      </c>
      <c r="BB2689" s="24">
        <v>28</v>
      </c>
      <c r="BC2689" s="24">
        <v>28</v>
      </c>
      <c r="BD2689" s="24">
        <v>28</v>
      </c>
      <c r="BE2689" s="24">
        <v>28</v>
      </c>
      <c r="BF2689" s="24">
        <v>0.5</v>
      </c>
      <c r="BG2689" s="24">
        <v>0</v>
      </c>
      <c r="BH2689" s="24">
        <v>0.5</v>
      </c>
      <c r="BI2689" s="24">
        <v>0</v>
      </c>
      <c r="BJ2689" s="24">
        <v>0</v>
      </c>
      <c r="BL2689" s="24">
        <v>0.5</v>
      </c>
      <c r="BM2689" s="24">
        <v>0.5</v>
      </c>
      <c r="BN2689" s="24">
        <v>0.5</v>
      </c>
      <c r="BO2689" s="24">
        <v>0.5</v>
      </c>
      <c r="BP2689" s="24">
        <v>0.5</v>
      </c>
      <c r="BQ2689" s="24">
        <v>0.5</v>
      </c>
      <c r="BR2689" s="24">
        <v>0</v>
      </c>
      <c r="BS2689" s="24">
        <v>0</v>
      </c>
      <c r="BT2689" s="24">
        <v>0</v>
      </c>
      <c r="BU2689" s="24">
        <v>0</v>
      </c>
      <c r="BV2689" s="24">
        <v>0</v>
      </c>
      <c r="BW2689" s="24">
        <v>0</v>
      </c>
      <c r="BX2689" s="24">
        <v>0</v>
      </c>
      <c r="BY2689" s="24">
        <v>0</v>
      </c>
      <c r="BZ2689" s="24">
        <v>0</v>
      </c>
      <c r="CB2689" s="24">
        <v>0</v>
      </c>
      <c r="CC2689" s="24">
        <v>0</v>
      </c>
      <c r="CD2689" s="24">
        <v>126</v>
      </c>
      <c r="CE2689" s="24">
        <v>127</v>
      </c>
      <c r="CF2689" s="24">
        <v>115</v>
      </c>
      <c r="CG2689" s="24">
        <v>123</v>
      </c>
      <c r="CH2689" s="24">
        <v>122</v>
      </c>
      <c r="CI2689" s="24">
        <v>122</v>
      </c>
      <c r="CO2689" s="34">
        <f t="shared" si="177"/>
        <v>845167</v>
      </c>
    </row>
    <row r="2690" spans="1:93" ht="15">
      <c r="A2690" s="23" t="s">
        <v>206</v>
      </c>
      <c r="B2690" s="52">
        <v>41736</v>
      </c>
      <c r="C2690" s="25" t="str">
        <f t="shared" si="176"/>
        <v/>
      </c>
      <c r="G2690" s="24">
        <f t="shared" si="178"/>
        <v>33</v>
      </c>
      <c r="H2690" s="29">
        <v>857537</v>
      </c>
      <c r="I2690" s="24" t="str">
        <f t="shared" si="179"/>
        <v/>
      </c>
      <c r="K2690" s="24">
        <f>IF(J2690&gt;900,_xlfn.XLOOKUP(ROUND(J2690,0),'CM-VL-G-C-GL-B-T-ClassRimThickn'!$B$1:$B$112,'CM-VL-G-C-GL-B-T-ClassRimThickn'!$C$1:$C$112,0,1,1),J2690)</f>
        <v>0</v>
      </c>
      <c r="L2690" s="24">
        <v>88</v>
      </c>
      <c r="M2690" s="24">
        <f>IF(L2690&gt;900,_xlfn.XLOOKUP(ROUND(L2690,0),'CM-VL-G-C-GL-B-T-ClassRimThickn'!$B$1:$B$112,'CM-VL-G-C-GL-B-T-ClassRimThickn'!$C$1:$C$112,0,1,1),L2690)</f>
        <v>88</v>
      </c>
      <c r="N2690" s="24">
        <v>88</v>
      </c>
      <c r="O2690" s="24">
        <f>IF(N2690&gt;900,_xlfn.XLOOKUP(ROUND(N2690,0),'CM-VL-G-C-GL-B-T-ClassRimThickn'!$B$1:$B$112,'CM-VL-G-C-GL-B-T-ClassRimThickn'!$C$1:$C$112,0,1,1),N2690)</f>
        <v>88</v>
      </c>
      <c r="P2690" s="24">
        <v>87</v>
      </c>
      <c r="Q2690" s="24">
        <f>IF(P2690&gt;900,_xlfn.XLOOKUP(ROUND(P2690,0),'CM-VL-G-C-GL-B-T-ClassRimThickn'!$B$1:$B$112,'CM-VL-G-C-GL-B-T-ClassRimThickn'!$C$1:$C$112,0,1,1),P2690)</f>
        <v>87</v>
      </c>
      <c r="S2690" s="24">
        <f>IF(R2690&gt;900,_xlfn.XLOOKUP(ROUND(R2690,0),'CM-VL-G-C-GL-B-T-ClassRimThickn'!$B$1:$B$112,'CM-VL-G-C-GL-B-T-ClassRimThickn'!$C$1:$C$112,0,1,1),R2690)</f>
        <v>0</v>
      </c>
      <c r="T2690" s="24">
        <v>87</v>
      </c>
      <c r="U2690" s="24">
        <f>IF(T2690&gt;900,_xlfn.XLOOKUP(ROUND(T2690,0),'CM-VL-G-C-GL-B-T-ClassRimThickn'!$B$1:$B$112,'CM-VL-G-C-GL-B-T-ClassRimThickn'!$C$1:$C$112,0,1,1),T2690)</f>
        <v>87</v>
      </c>
      <c r="V2690" s="24">
        <v>88</v>
      </c>
      <c r="W2690" s="24">
        <f>IF(V2690&gt;900,_xlfn.XLOOKUP(ROUND(V2690,0),'CM-VL-G-C-GL-B-T-ClassRimThickn'!$B$1:$B$112,'CM-VL-G-C-GL-B-T-ClassRimThickn'!$C$1:$C$112,0,1,1),V2690)</f>
        <v>88</v>
      </c>
      <c r="X2690" s="24">
        <v>88</v>
      </c>
      <c r="Y2690" s="24">
        <f>IF(X2690&gt;900,_xlfn.XLOOKUP(ROUND(X2690,0),'CM-VL-G-C-GL-B-T-ClassRimThickn'!$B$1:$B$112,'CM-VL-G-C-GL-B-T-ClassRimThickn'!$C$1:$C$112,0,1,1),X2690)</f>
        <v>88</v>
      </c>
      <c r="Z2690" s="24">
        <v>89</v>
      </c>
      <c r="AA2690" s="24">
        <f>IF(Z2690&gt;900,_xlfn.XLOOKUP(ROUND(Z2690,0),'CM-VL-G-C-GL-B-T-ClassRimThickn'!$B$1:$B$112,'CM-VL-G-C-GL-B-T-ClassRimThickn'!$C$1:$C$112,0,1,1),Z2690)</f>
        <v>89</v>
      </c>
      <c r="AB2690" s="24">
        <v>87</v>
      </c>
      <c r="AC2690" s="24">
        <f>IF(AB2690&gt;900,_xlfn.XLOOKUP(ROUND(AB2690,0),'CM-VL-G-C-GL-B-T-ClassRimThickn'!$B$1:$B$112,'CM-VL-G-C-GL-B-T-ClassRimThickn'!$C$1:$C$112,0,1,1),AB2690)</f>
        <v>87</v>
      </c>
      <c r="AD2690" s="24">
        <v>87</v>
      </c>
      <c r="AE2690" s="24">
        <f>IF(AD2690&gt;900,_xlfn.XLOOKUP(ROUND(AD2690,0),'CM-VL-G-C-GL-B-T-ClassRimThickn'!$B$1:$B$112,'CM-VL-G-C-GL-B-T-ClassRimThickn'!$C$1:$C$112,0,1,1),AD2690)</f>
        <v>87</v>
      </c>
      <c r="AF2690" s="24">
        <v>87</v>
      </c>
      <c r="AG2690" s="24">
        <f>IF(AF2690&gt;900,_xlfn.XLOOKUP(ROUND(AF2690,0),'CM-VL-G-C-GL-B-T-ClassRimThickn'!$B$1:$B$112,'CM-VL-G-C-GL-B-T-ClassRimThickn'!$C$1:$C$112,0,1,1),AF2690)</f>
        <v>87</v>
      </c>
      <c r="AH2690" s="24">
        <v>26.5</v>
      </c>
      <c r="AI2690" s="24">
        <v>27.5</v>
      </c>
      <c r="AJ2690" s="24">
        <v>25</v>
      </c>
      <c r="AK2690" s="24">
        <v>27</v>
      </c>
      <c r="AL2690" s="24">
        <v>27</v>
      </c>
      <c r="AM2690" s="24">
        <v>25</v>
      </c>
      <c r="AN2690" s="24">
        <v>26.5</v>
      </c>
      <c r="AO2690" s="24">
        <v>27</v>
      </c>
      <c r="AP2690" s="24">
        <v>25.5</v>
      </c>
      <c r="AQ2690" s="24">
        <v>26.5</v>
      </c>
      <c r="AR2690" s="24">
        <v>27.5</v>
      </c>
      <c r="AS2690" s="24">
        <v>27</v>
      </c>
      <c r="AT2690" s="24">
        <v>28</v>
      </c>
      <c r="AU2690" s="24">
        <v>28</v>
      </c>
      <c r="AV2690" s="24">
        <v>28.5</v>
      </c>
      <c r="AW2690" s="24">
        <v>28.5</v>
      </c>
      <c r="AX2690" s="24">
        <v>29</v>
      </c>
      <c r="AY2690" s="24">
        <v>28.5</v>
      </c>
      <c r="AZ2690" s="24">
        <v>28.5</v>
      </c>
      <c r="BA2690" s="24">
        <v>28</v>
      </c>
      <c r="BB2690" s="24">
        <v>28.5</v>
      </c>
      <c r="BC2690" s="24">
        <v>29</v>
      </c>
      <c r="BD2690" s="24">
        <v>28.5</v>
      </c>
      <c r="BE2690" s="24">
        <v>28.5</v>
      </c>
      <c r="BF2690" s="24">
        <v>0.5</v>
      </c>
      <c r="BG2690" s="24">
        <v>0</v>
      </c>
      <c r="BH2690" s="24">
        <v>0</v>
      </c>
      <c r="BI2690" s="24">
        <v>0</v>
      </c>
      <c r="BJ2690" s="24">
        <v>0</v>
      </c>
      <c r="BL2690" s="24">
        <v>0</v>
      </c>
      <c r="BM2690" s="24">
        <v>0.5</v>
      </c>
      <c r="BN2690" s="24">
        <v>0</v>
      </c>
      <c r="BO2690" s="24">
        <v>0</v>
      </c>
      <c r="BP2690" s="24">
        <v>0</v>
      </c>
      <c r="BQ2690" s="24">
        <v>0.5</v>
      </c>
      <c r="BR2690" s="24">
        <v>0</v>
      </c>
      <c r="BS2690" s="24">
        <v>0</v>
      </c>
      <c r="BT2690" s="24">
        <v>0</v>
      </c>
      <c r="BU2690" s="24">
        <v>0</v>
      </c>
      <c r="BV2690" s="24">
        <v>0.2</v>
      </c>
      <c r="BW2690" s="24">
        <v>0</v>
      </c>
      <c r="BX2690" s="24">
        <v>0</v>
      </c>
      <c r="BY2690" s="24">
        <v>0</v>
      </c>
      <c r="BZ2690" s="24">
        <v>0</v>
      </c>
      <c r="CB2690" s="24">
        <v>0</v>
      </c>
      <c r="CC2690" s="24">
        <v>0</v>
      </c>
      <c r="CD2690" s="24">
        <v>131</v>
      </c>
      <c r="CE2690" s="24">
        <v>134</v>
      </c>
      <c r="CF2690" s="24">
        <v>117</v>
      </c>
      <c r="CG2690" s="24">
        <v>130</v>
      </c>
      <c r="CH2690" s="24">
        <v>120</v>
      </c>
      <c r="CI2690" s="24">
        <v>111</v>
      </c>
      <c r="CO2690" s="34">
        <f t="shared" si="177"/>
        <v>857537</v>
      </c>
    </row>
    <row r="2691" spans="1:93" ht="15">
      <c r="A2691" s="23" t="s">
        <v>206</v>
      </c>
      <c r="B2691" s="52">
        <v>41765</v>
      </c>
      <c r="C2691" s="25" t="str">
        <f t="shared" ref="C2691:C2754" si="180">IF(B2691=B2692,TRUE,"")</f>
        <v/>
      </c>
      <c r="G2691" s="24">
        <f t="shared" si="178"/>
        <v>29</v>
      </c>
      <c r="H2691" s="26">
        <f>((H2693-H2690)/SUM(G2691:G2693)*G2691)+H2690</f>
        <v>864323.49152542371</v>
      </c>
      <c r="I2691" s="24" t="str">
        <f t="shared" si="179"/>
        <v/>
      </c>
      <c r="K2691" s="24">
        <f>IF(J2691&gt;900,_xlfn.XLOOKUP(ROUND(J2691,0),'CM-VL-G-C-GL-B-T-ClassRimThickn'!$B$1:$B$112,'CM-VL-G-C-GL-B-T-ClassRimThickn'!$C$1:$C$112,0,1,1),J2691)</f>
        <v>0</v>
      </c>
      <c r="L2691" s="24">
        <v>89</v>
      </c>
      <c r="M2691" s="24">
        <f>IF(L2691&gt;900,_xlfn.XLOOKUP(ROUND(L2691,0),'CM-VL-G-C-GL-B-T-ClassRimThickn'!$B$1:$B$112,'CM-VL-G-C-GL-B-T-ClassRimThickn'!$C$1:$C$112,0,1,1),L2691)</f>
        <v>89</v>
      </c>
      <c r="N2691" s="24">
        <v>89</v>
      </c>
      <c r="O2691" s="24">
        <f>IF(N2691&gt;900,_xlfn.XLOOKUP(ROUND(N2691,0),'CM-VL-G-C-GL-B-T-ClassRimThickn'!$B$1:$B$112,'CM-VL-G-C-GL-B-T-ClassRimThickn'!$C$1:$C$112,0,1,1),N2691)</f>
        <v>89</v>
      </c>
      <c r="P2691" s="24">
        <v>88</v>
      </c>
      <c r="Q2691" s="24">
        <f>IF(P2691&gt;900,_xlfn.XLOOKUP(ROUND(P2691,0),'CM-VL-G-C-GL-B-T-ClassRimThickn'!$B$1:$B$112,'CM-VL-G-C-GL-B-T-ClassRimThickn'!$C$1:$C$112,0,1,1),P2691)</f>
        <v>88</v>
      </c>
      <c r="S2691" s="24">
        <f>IF(R2691&gt;900,_xlfn.XLOOKUP(ROUND(R2691,0),'CM-VL-G-C-GL-B-T-ClassRimThickn'!$B$1:$B$112,'CM-VL-G-C-GL-B-T-ClassRimThickn'!$C$1:$C$112,0,1,1),R2691)</f>
        <v>0</v>
      </c>
      <c r="T2691" s="24">
        <v>88</v>
      </c>
      <c r="U2691" s="24">
        <f>IF(T2691&gt;900,_xlfn.XLOOKUP(ROUND(T2691,0),'CM-VL-G-C-GL-B-T-ClassRimThickn'!$B$1:$B$112,'CM-VL-G-C-GL-B-T-ClassRimThickn'!$C$1:$C$112,0,1,1),T2691)</f>
        <v>88</v>
      </c>
      <c r="V2691" s="24">
        <v>88</v>
      </c>
      <c r="W2691" s="24">
        <f>IF(V2691&gt;900,_xlfn.XLOOKUP(ROUND(V2691,0),'CM-VL-G-C-GL-B-T-ClassRimThickn'!$B$1:$B$112,'CM-VL-G-C-GL-B-T-ClassRimThickn'!$C$1:$C$112,0,1,1),V2691)</f>
        <v>88</v>
      </c>
      <c r="X2691" s="24">
        <v>89</v>
      </c>
      <c r="Y2691" s="24">
        <f>IF(X2691&gt;900,_xlfn.XLOOKUP(ROUND(X2691,0),'CM-VL-G-C-GL-B-T-ClassRimThickn'!$B$1:$B$112,'CM-VL-G-C-GL-B-T-ClassRimThickn'!$C$1:$C$112,0,1,1),X2691)</f>
        <v>89</v>
      </c>
      <c r="Z2691" s="24">
        <v>89</v>
      </c>
      <c r="AA2691" s="24">
        <f>IF(Z2691&gt;900,_xlfn.XLOOKUP(ROUND(Z2691,0),'CM-VL-G-C-GL-B-T-ClassRimThickn'!$B$1:$B$112,'CM-VL-G-C-GL-B-T-ClassRimThickn'!$C$1:$C$112,0,1,1),Z2691)</f>
        <v>89</v>
      </c>
      <c r="AB2691" s="24">
        <v>88</v>
      </c>
      <c r="AC2691" s="24">
        <f>IF(AB2691&gt;900,_xlfn.XLOOKUP(ROUND(AB2691,0),'CM-VL-G-C-GL-B-T-ClassRimThickn'!$B$1:$B$112,'CM-VL-G-C-GL-B-T-ClassRimThickn'!$C$1:$C$112,0,1,1),AB2691)</f>
        <v>88</v>
      </c>
      <c r="AD2691" s="24">
        <v>87</v>
      </c>
      <c r="AE2691" s="24">
        <f>IF(AD2691&gt;900,_xlfn.XLOOKUP(ROUND(AD2691,0),'CM-VL-G-C-GL-B-T-ClassRimThickn'!$B$1:$B$112,'CM-VL-G-C-GL-B-T-ClassRimThickn'!$C$1:$C$112,0,1,1),AD2691)</f>
        <v>87</v>
      </c>
      <c r="AF2691" s="24">
        <v>87</v>
      </c>
      <c r="AG2691" s="24">
        <f>IF(AF2691&gt;900,_xlfn.XLOOKUP(ROUND(AF2691,0),'CM-VL-G-C-GL-B-T-ClassRimThickn'!$B$1:$B$112,'CM-VL-G-C-GL-B-T-ClassRimThickn'!$C$1:$C$112,0,1,1),AF2691)</f>
        <v>87</v>
      </c>
      <c r="AH2691" s="24">
        <v>26</v>
      </c>
      <c r="AI2691" s="24">
        <v>27.5</v>
      </c>
      <c r="AJ2691" s="24">
        <v>24</v>
      </c>
      <c r="AK2691" s="24">
        <v>25.5</v>
      </c>
      <c r="AL2691" s="24">
        <v>27</v>
      </c>
      <c r="AM2691" s="24">
        <v>24.5</v>
      </c>
      <c r="AN2691" s="24">
        <v>26</v>
      </c>
      <c r="AO2691" s="24">
        <v>27</v>
      </c>
      <c r="AP2691" s="24">
        <v>25</v>
      </c>
      <c r="AQ2691" s="24">
        <v>26</v>
      </c>
      <c r="AR2691" s="24">
        <v>27.5</v>
      </c>
      <c r="AS2691" s="24">
        <v>26</v>
      </c>
      <c r="AT2691" s="24">
        <v>28.5</v>
      </c>
      <c r="AU2691" s="24">
        <v>28.5</v>
      </c>
      <c r="AV2691" s="24">
        <v>29</v>
      </c>
      <c r="AW2691" s="24">
        <v>28.5</v>
      </c>
      <c r="AX2691" s="24">
        <v>29</v>
      </c>
      <c r="AY2691" s="24">
        <v>29</v>
      </c>
      <c r="AZ2691" s="24">
        <v>28.5</v>
      </c>
      <c r="BA2691" s="24">
        <v>28.5</v>
      </c>
      <c r="BB2691" s="24">
        <v>29</v>
      </c>
      <c r="BC2691" s="24">
        <v>29</v>
      </c>
      <c r="BD2691" s="24">
        <v>29</v>
      </c>
      <c r="BE2691" s="24">
        <v>28.5</v>
      </c>
      <c r="BF2691" s="24">
        <v>0.5</v>
      </c>
      <c r="BG2691" s="24">
        <v>0.5</v>
      </c>
      <c r="BH2691" s="24">
        <v>0.5</v>
      </c>
      <c r="BI2691" s="24">
        <v>0.5</v>
      </c>
      <c r="BJ2691" s="24">
        <v>0.5</v>
      </c>
      <c r="BL2691" s="24">
        <v>0.5</v>
      </c>
      <c r="BM2691" s="24">
        <v>0.5</v>
      </c>
      <c r="BN2691" s="24">
        <v>0.5</v>
      </c>
      <c r="BO2691" s="24">
        <v>0.5</v>
      </c>
      <c r="BP2691" s="24">
        <v>0.5</v>
      </c>
      <c r="BQ2691" s="24">
        <v>0.5</v>
      </c>
      <c r="BR2691" s="24">
        <v>0.2</v>
      </c>
      <c r="BS2691" s="24">
        <v>0.2</v>
      </c>
      <c r="BT2691" s="24">
        <v>0.5</v>
      </c>
      <c r="BU2691" s="24">
        <v>0</v>
      </c>
      <c r="BV2691" s="24">
        <v>0.2</v>
      </c>
      <c r="BW2691" s="24">
        <v>0.5</v>
      </c>
      <c r="BX2691" s="24">
        <v>0.2</v>
      </c>
      <c r="BY2691" s="24">
        <v>0.2</v>
      </c>
      <c r="BZ2691" s="24">
        <v>0.5</v>
      </c>
      <c r="CB2691" s="24">
        <v>0</v>
      </c>
      <c r="CC2691" s="24">
        <v>0</v>
      </c>
      <c r="CD2691" s="24">
        <v>123</v>
      </c>
      <c r="CE2691" s="24">
        <v>123</v>
      </c>
      <c r="CF2691" s="24">
        <v>129</v>
      </c>
      <c r="CG2691" s="24">
        <v>121</v>
      </c>
      <c r="CH2691" s="24">
        <v>125</v>
      </c>
      <c r="CI2691" s="24">
        <v>115</v>
      </c>
      <c r="CO2691" s="34">
        <f t="shared" ref="CO2691:CO2754" si="181">IF(H2691="",(H2692-H2691)/(G2692+G2694)*G2692+H2691,H2691)</f>
        <v>864323.49152542371</v>
      </c>
    </row>
    <row r="2692" spans="1:93" ht="15">
      <c r="A2692" s="23" t="s">
        <v>206</v>
      </c>
      <c r="B2692" s="52">
        <v>41786</v>
      </c>
      <c r="C2692" s="25" t="str">
        <f t="shared" si="180"/>
        <v/>
      </c>
      <c r="G2692" s="24">
        <f t="shared" si="178"/>
        <v>21</v>
      </c>
      <c r="H2692" s="26">
        <f>((H2693-H2690)/SUM(G2691:G2693)*G2692)+H2691</f>
        <v>869237.84745762707</v>
      </c>
      <c r="I2692" s="24" t="str">
        <f t="shared" si="179"/>
        <v/>
      </c>
      <c r="K2692" s="24">
        <f>IF(J2692&gt;900,_xlfn.XLOOKUP(ROUND(J2692,0),'CM-VL-G-C-GL-B-T-ClassRimThickn'!$B$1:$B$112,'CM-VL-G-C-GL-B-T-ClassRimThickn'!$C$1:$C$112,0,1,1),J2692)</f>
        <v>0</v>
      </c>
      <c r="L2692" s="24">
        <v>996.5</v>
      </c>
      <c r="M2692" s="24">
        <f>IF(L2692&gt;900,_xlfn.XLOOKUP(ROUND(L2692,0),'CM-VL-G-C-GL-B-T-ClassRimThickn'!$B$1:$B$112,'CM-VL-G-C-GL-B-T-ClassRimThickn'!$C$1:$C$112,0,1,1),L2692)</f>
        <v>75.5</v>
      </c>
      <c r="N2692" s="24">
        <v>987.7</v>
      </c>
      <c r="O2692" s="24">
        <f>IF(N2692&gt;900,_xlfn.XLOOKUP(ROUND(N2692,0),'CM-VL-G-C-GL-B-T-ClassRimThickn'!$B$1:$B$112,'CM-VL-G-C-GL-B-T-ClassRimThickn'!$C$1:$C$112,0,1,1),N2692)</f>
        <v>71</v>
      </c>
      <c r="P2692" s="24">
        <v>997</v>
      </c>
      <c r="Q2692" s="24">
        <f>IF(P2692&gt;900,_xlfn.XLOOKUP(ROUND(P2692,0),'CM-VL-G-C-GL-B-T-ClassRimThickn'!$B$1:$B$112,'CM-VL-G-C-GL-B-T-ClassRimThickn'!$C$1:$C$112,0,1,1),P2692)</f>
        <v>75.5</v>
      </c>
      <c r="S2692" s="24">
        <f>IF(R2692&gt;900,_xlfn.XLOOKUP(ROUND(R2692,0),'CM-VL-G-C-GL-B-T-ClassRimThickn'!$B$1:$B$112,'CM-VL-G-C-GL-B-T-ClassRimThickn'!$C$1:$C$112,0,1,1),R2692)</f>
        <v>0</v>
      </c>
      <c r="T2692" s="24">
        <v>989.3</v>
      </c>
      <c r="U2692" s="24">
        <f>IF(T2692&gt;900,_xlfn.XLOOKUP(ROUND(T2692,0),'CM-VL-G-C-GL-B-T-ClassRimThickn'!$B$1:$B$112,'CM-VL-G-C-GL-B-T-ClassRimThickn'!$C$1:$C$112,0,1,1),T2692)</f>
        <v>71.5</v>
      </c>
      <c r="V2692" s="24">
        <v>991.5</v>
      </c>
      <c r="W2692" s="24">
        <f>IF(V2692&gt;900,_xlfn.XLOOKUP(ROUND(V2692,0),'CM-VL-G-C-GL-B-T-ClassRimThickn'!$B$1:$B$112,'CM-VL-G-C-GL-B-T-ClassRimThickn'!$C$1:$C$112,0,1,1),V2692)</f>
        <v>73</v>
      </c>
      <c r="X2692" s="24">
        <v>996.1</v>
      </c>
      <c r="Y2692" s="24">
        <f>IF(X2692&gt;900,_xlfn.XLOOKUP(ROUND(X2692,0),'CM-VL-G-C-GL-B-T-ClassRimThickn'!$B$1:$B$112,'CM-VL-G-C-GL-B-T-ClassRimThickn'!$C$1:$C$112,0,1,1),X2692)</f>
        <v>75</v>
      </c>
      <c r="Z2692" s="24">
        <v>987.9</v>
      </c>
      <c r="AA2692" s="24">
        <f>IF(Z2692&gt;900,_xlfn.XLOOKUP(ROUND(Z2692,0),'CM-VL-G-C-GL-B-T-ClassRimThickn'!$B$1:$B$112,'CM-VL-G-C-GL-B-T-ClassRimThickn'!$C$1:$C$112,0,1,1),Z2692)</f>
        <v>71</v>
      </c>
      <c r="AB2692" s="24">
        <v>991.1</v>
      </c>
      <c r="AC2692" s="24">
        <f>IF(AB2692&gt;900,_xlfn.XLOOKUP(ROUND(AB2692,0),'CM-VL-G-C-GL-B-T-ClassRimThickn'!$B$1:$B$112,'CM-VL-G-C-GL-B-T-ClassRimThickn'!$C$1:$C$112,0,1,1),AB2692)</f>
        <v>72.5</v>
      </c>
      <c r="AD2692" s="24">
        <v>997.5</v>
      </c>
      <c r="AE2692" s="24">
        <f>IF(AD2692&gt;900,_xlfn.XLOOKUP(ROUND(AD2692,0),'CM-VL-G-C-GL-B-T-ClassRimThickn'!$B$1:$B$112,'CM-VL-G-C-GL-B-T-ClassRimThickn'!$C$1:$C$112,0,1,1),AD2692)</f>
        <v>76</v>
      </c>
      <c r="AF2692" s="24">
        <v>989.6</v>
      </c>
      <c r="AG2692" s="24">
        <f>IF(AF2692&gt;900,_xlfn.XLOOKUP(ROUND(AF2692,0),'CM-VL-G-C-GL-B-T-ClassRimThickn'!$B$1:$B$112,'CM-VL-G-C-GL-B-T-ClassRimThickn'!$C$1:$C$112,0,1,1),AF2692)</f>
        <v>72</v>
      </c>
      <c r="AH2692" s="24">
        <v>30</v>
      </c>
      <c r="AI2692" s="24">
        <v>30</v>
      </c>
      <c r="AJ2692" s="24">
        <v>30</v>
      </c>
      <c r="AK2692" s="24">
        <v>30</v>
      </c>
      <c r="AL2692" s="24">
        <v>30</v>
      </c>
      <c r="AM2692" s="24">
        <v>30</v>
      </c>
      <c r="AN2692" s="24">
        <v>30</v>
      </c>
      <c r="AO2692" s="24">
        <v>30</v>
      </c>
      <c r="AP2692" s="24">
        <v>30</v>
      </c>
      <c r="AQ2692" s="24">
        <v>30</v>
      </c>
      <c r="AR2692" s="24">
        <v>30</v>
      </c>
      <c r="AS2692" s="24">
        <v>30</v>
      </c>
      <c r="AT2692" s="24">
        <v>28</v>
      </c>
      <c r="AU2692" s="24">
        <v>28</v>
      </c>
      <c r="AV2692" s="24">
        <v>28</v>
      </c>
      <c r="AW2692" s="24">
        <v>28</v>
      </c>
      <c r="AX2692" s="24">
        <v>28</v>
      </c>
      <c r="AY2692" s="24">
        <v>28</v>
      </c>
      <c r="AZ2692" s="24">
        <v>28</v>
      </c>
      <c r="BA2692" s="24">
        <v>28</v>
      </c>
      <c r="BB2692" s="24">
        <v>28</v>
      </c>
      <c r="BC2692" s="24">
        <v>28</v>
      </c>
      <c r="BD2692" s="24">
        <v>28</v>
      </c>
      <c r="BE2692" s="24">
        <v>28</v>
      </c>
      <c r="BF2692" s="24">
        <v>0</v>
      </c>
      <c r="BG2692" s="24">
        <v>0</v>
      </c>
      <c r="BH2692" s="24">
        <v>0</v>
      </c>
      <c r="BI2692" s="24">
        <v>0</v>
      </c>
      <c r="BJ2692" s="24">
        <v>0</v>
      </c>
      <c r="BL2692" s="24">
        <v>0</v>
      </c>
      <c r="BM2692" s="24">
        <v>0</v>
      </c>
      <c r="BN2692" s="24">
        <v>0</v>
      </c>
      <c r="BO2692" s="24">
        <v>0</v>
      </c>
      <c r="BP2692" s="24">
        <v>0</v>
      </c>
      <c r="BQ2692" s="24">
        <v>0</v>
      </c>
      <c r="BR2692" s="24">
        <v>0</v>
      </c>
      <c r="BS2692" s="24">
        <v>0</v>
      </c>
      <c r="BT2692" s="24">
        <v>0</v>
      </c>
      <c r="BU2692" s="24">
        <v>0</v>
      </c>
      <c r="BV2692" s="24">
        <v>0</v>
      </c>
      <c r="BW2692" s="24">
        <v>0</v>
      </c>
      <c r="BX2692" s="24">
        <v>0</v>
      </c>
      <c r="BY2692" s="24">
        <v>0</v>
      </c>
      <c r="BZ2692" s="24">
        <v>0</v>
      </c>
      <c r="CB2692" s="24">
        <v>0</v>
      </c>
      <c r="CC2692" s="24">
        <v>0</v>
      </c>
      <c r="CO2692" s="34">
        <f t="shared" si="181"/>
        <v>869237.84745762707</v>
      </c>
    </row>
    <row r="2693" spans="1:93" ht="15">
      <c r="A2693" s="23" t="s">
        <v>206</v>
      </c>
      <c r="B2693" s="52">
        <v>41795</v>
      </c>
      <c r="C2693" s="25" t="str">
        <f t="shared" si="180"/>
        <v/>
      </c>
      <c r="G2693" s="24">
        <f t="shared" si="178"/>
        <v>9</v>
      </c>
      <c r="H2693" s="24">
        <v>871344</v>
      </c>
      <c r="I2693" s="24" t="str">
        <f t="shared" si="179"/>
        <v/>
      </c>
      <c r="K2693" s="24">
        <f>IF(J2693&gt;900,_xlfn.XLOOKUP(ROUND(J2693,0),'CM-VL-G-C-GL-B-T-ClassRimThickn'!$B$1:$B$112,'CM-VL-G-C-GL-B-T-ClassRimThickn'!$C$1:$C$112,0,1,1),J2693)</f>
        <v>0</v>
      </c>
      <c r="L2693" s="24">
        <v>80</v>
      </c>
      <c r="M2693" s="24">
        <f>IF(L2693&gt;900,_xlfn.XLOOKUP(ROUND(L2693,0),'CM-VL-G-C-GL-B-T-ClassRimThickn'!$B$1:$B$112,'CM-VL-G-C-GL-B-T-ClassRimThickn'!$C$1:$C$112,0,1,1),L2693)</f>
        <v>80</v>
      </c>
      <c r="N2693" s="24">
        <v>75</v>
      </c>
      <c r="O2693" s="24">
        <f>IF(N2693&gt;900,_xlfn.XLOOKUP(ROUND(N2693,0),'CM-VL-G-C-GL-B-T-ClassRimThickn'!$B$1:$B$112,'CM-VL-G-C-GL-B-T-ClassRimThickn'!$C$1:$C$112,0,1,1),N2693)</f>
        <v>75</v>
      </c>
      <c r="P2693" s="24">
        <v>77</v>
      </c>
      <c r="Q2693" s="24">
        <f>IF(P2693&gt;900,_xlfn.XLOOKUP(ROUND(P2693,0),'CM-VL-G-C-GL-B-T-ClassRimThickn'!$B$1:$B$112,'CM-VL-G-C-GL-B-T-ClassRimThickn'!$C$1:$C$112,0,1,1),P2693)</f>
        <v>77</v>
      </c>
      <c r="S2693" s="24">
        <f>IF(R2693&gt;900,_xlfn.XLOOKUP(ROUND(R2693,0),'CM-VL-G-C-GL-B-T-ClassRimThickn'!$B$1:$B$112,'CM-VL-G-C-GL-B-T-ClassRimThickn'!$C$1:$C$112,0,1,1),R2693)</f>
        <v>0</v>
      </c>
      <c r="T2693" s="24">
        <v>77</v>
      </c>
      <c r="U2693" s="24">
        <f>IF(T2693&gt;900,_xlfn.XLOOKUP(ROUND(T2693,0),'CM-VL-G-C-GL-B-T-ClassRimThickn'!$B$1:$B$112,'CM-VL-G-C-GL-B-T-ClassRimThickn'!$C$1:$C$112,0,1,1),T2693)</f>
        <v>77</v>
      </c>
      <c r="V2693" s="24">
        <v>77</v>
      </c>
      <c r="W2693" s="24">
        <f>IF(V2693&gt;900,_xlfn.XLOOKUP(ROUND(V2693,0),'CM-VL-G-C-GL-B-T-ClassRimThickn'!$B$1:$B$112,'CM-VL-G-C-GL-B-T-ClassRimThickn'!$C$1:$C$112,0,1,1),V2693)</f>
        <v>77</v>
      </c>
      <c r="X2693" s="24">
        <v>80</v>
      </c>
      <c r="Y2693" s="24">
        <f>IF(X2693&gt;900,_xlfn.XLOOKUP(ROUND(X2693,0),'CM-VL-G-C-GL-B-T-ClassRimThickn'!$B$1:$B$112,'CM-VL-G-C-GL-B-T-ClassRimThickn'!$C$1:$C$112,0,1,1),X2693)</f>
        <v>80</v>
      </c>
      <c r="Z2693" s="24">
        <v>75</v>
      </c>
      <c r="AA2693" s="24">
        <f>IF(Z2693&gt;900,_xlfn.XLOOKUP(ROUND(Z2693,0),'CM-VL-G-C-GL-B-T-ClassRimThickn'!$B$1:$B$112,'CM-VL-G-C-GL-B-T-ClassRimThickn'!$C$1:$C$112,0,1,1),Z2693)</f>
        <v>75</v>
      </c>
      <c r="AB2693" s="24">
        <v>77</v>
      </c>
      <c r="AC2693" s="24">
        <f>IF(AB2693&gt;900,_xlfn.XLOOKUP(ROUND(AB2693,0),'CM-VL-G-C-GL-B-T-ClassRimThickn'!$B$1:$B$112,'CM-VL-G-C-GL-B-T-ClassRimThickn'!$C$1:$C$112,0,1,1),AB2693)</f>
        <v>77</v>
      </c>
      <c r="AD2693" s="24">
        <v>80</v>
      </c>
      <c r="AE2693" s="24">
        <f>IF(AD2693&gt;900,_xlfn.XLOOKUP(ROUND(AD2693,0),'CM-VL-G-C-GL-B-T-ClassRimThickn'!$B$1:$B$112,'CM-VL-G-C-GL-B-T-ClassRimThickn'!$C$1:$C$112,0,1,1),AD2693)</f>
        <v>80</v>
      </c>
      <c r="AF2693" s="24">
        <v>77</v>
      </c>
      <c r="AG2693" s="24">
        <f>IF(AF2693&gt;900,_xlfn.XLOOKUP(ROUND(AF2693,0),'CM-VL-G-C-GL-B-T-ClassRimThickn'!$B$1:$B$112,'CM-VL-G-C-GL-B-T-ClassRimThickn'!$C$1:$C$112,0,1,1),AF2693)</f>
        <v>77</v>
      </c>
      <c r="AH2693" s="24">
        <v>30</v>
      </c>
      <c r="AI2693" s="24">
        <v>30</v>
      </c>
      <c r="AJ2693" s="24">
        <v>30</v>
      </c>
      <c r="AK2693" s="24">
        <v>30</v>
      </c>
      <c r="AL2693" s="24">
        <v>30</v>
      </c>
      <c r="AM2693" s="24">
        <v>30</v>
      </c>
      <c r="AN2693" s="24">
        <v>30</v>
      </c>
      <c r="AO2693" s="24">
        <v>30</v>
      </c>
      <c r="AP2693" s="24">
        <v>30</v>
      </c>
      <c r="AQ2693" s="24">
        <v>29</v>
      </c>
      <c r="AR2693" s="24">
        <v>28</v>
      </c>
      <c r="AS2693" s="24">
        <v>29.5</v>
      </c>
      <c r="AT2693" s="24">
        <v>28</v>
      </c>
      <c r="AU2693" s="24">
        <v>30</v>
      </c>
      <c r="AV2693" s="24">
        <v>29</v>
      </c>
      <c r="AW2693" s="24">
        <v>28</v>
      </c>
      <c r="AX2693" s="24">
        <v>28</v>
      </c>
      <c r="AY2693" s="24">
        <v>28</v>
      </c>
      <c r="AZ2693" s="24">
        <v>29</v>
      </c>
      <c r="BA2693" s="24">
        <v>29</v>
      </c>
      <c r="BB2693" s="24">
        <v>29</v>
      </c>
      <c r="BC2693" s="24">
        <v>29.5</v>
      </c>
      <c r="BD2693" s="24">
        <v>30</v>
      </c>
      <c r="BE2693" s="24">
        <v>28</v>
      </c>
      <c r="BF2693" s="24">
        <v>0</v>
      </c>
      <c r="BG2693" s="24">
        <v>0</v>
      </c>
      <c r="BH2693" s="24">
        <v>0</v>
      </c>
      <c r="BI2693" s="24">
        <v>0</v>
      </c>
      <c r="BJ2693" s="24">
        <v>0</v>
      </c>
      <c r="BL2693" s="24">
        <v>0</v>
      </c>
      <c r="BM2693" s="24">
        <v>0</v>
      </c>
      <c r="BN2693" s="24">
        <v>0</v>
      </c>
      <c r="BO2693" s="24">
        <v>0</v>
      </c>
      <c r="BP2693" s="24">
        <v>0</v>
      </c>
      <c r="BQ2693" s="24">
        <v>0</v>
      </c>
      <c r="BR2693" s="24">
        <v>0</v>
      </c>
      <c r="BS2693" s="24">
        <v>0</v>
      </c>
      <c r="BT2693" s="24">
        <v>0</v>
      </c>
      <c r="BU2693" s="24">
        <v>0</v>
      </c>
      <c r="BV2693" s="24">
        <v>0</v>
      </c>
      <c r="BW2693" s="24">
        <v>0</v>
      </c>
      <c r="BX2693" s="24">
        <v>0</v>
      </c>
      <c r="BY2693" s="24">
        <v>0</v>
      </c>
      <c r="BZ2693" s="24">
        <v>0</v>
      </c>
      <c r="CB2693" s="24">
        <v>0</v>
      </c>
      <c r="CC2693" s="24">
        <v>0</v>
      </c>
      <c r="CD2693" s="24">
        <v>120</v>
      </c>
      <c r="CE2693" s="24">
        <v>120</v>
      </c>
      <c r="CF2693" s="24">
        <v>100</v>
      </c>
      <c r="CG2693" s="24">
        <v>110</v>
      </c>
      <c r="CH2693" s="24">
        <v>110</v>
      </c>
      <c r="CI2693" s="24">
        <v>105</v>
      </c>
      <c r="CO2693" s="34">
        <f t="shared" si="181"/>
        <v>871344</v>
      </c>
    </row>
    <row r="2694" spans="1:93" ht="15">
      <c r="A2694" s="23" t="s">
        <v>206</v>
      </c>
      <c r="B2694" s="52">
        <v>41829</v>
      </c>
      <c r="C2694" s="25" t="str">
        <f t="shared" si="180"/>
        <v/>
      </c>
      <c r="G2694" s="24">
        <f t="shared" si="178"/>
        <v>34</v>
      </c>
      <c r="H2694" s="27">
        <v>883902</v>
      </c>
      <c r="I2694" s="24" t="str">
        <f t="shared" si="179"/>
        <v/>
      </c>
      <c r="K2694" s="24">
        <f>IF(J2694&gt;900,_xlfn.XLOOKUP(ROUND(J2694,0),'CM-VL-G-C-GL-B-T-ClassRimThickn'!$B$1:$B$112,'CM-VL-G-C-GL-B-T-ClassRimThickn'!$C$1:$C$112,0,1,1),J2694)</f>
        <v>0</v>
      </c>
      <c r="L2694" s="24">
        <v>76</v>
      </c>
      <c r="M2694" s="24">
        <f>IF(L2694&gt;900,_xlfn.XLOOKUP(ROUND(L2694,0),'CM-VL-G-C-GL-B-T-ClassRimThickn'!$B$1:$B$112,'CM-VL-G-C-GL-B-T-ClassRimThickn'!$C$1:$C$112,0,1,1),L2694)</f>
        <v>76</v>
      </c>
      <c r="N2694" s="24">
        <v>75</v>
      </c>
      <c r="O2694" s="24">
        <f>IF(N2694&gt;900,_xlfn.XLOOKUP(ROUND(N2694,0),'CM-VL-G-C-GL-B-T-ClassRimThickn'!$B$1:$B$112,'CM-VL-G-C-GL-B-T-ClassRimThickn'!$C$1:$C$112,0,1,1),N2694)</f>
        <v>75</v>
      </c>
      <c r="P2694" s="24">
        <v>75</v>
      </c>
      <c r="Q2694" s="24">
        <f>IF(P2694&gt;900,_xlfn.XLOOKUP(ROUND(P2694,0),'CM-VL-G-C-GL-B-T-ClassRimThickn'!$B$1:$B$112,'CM-VL-G-C-GL-B-T-ClassRimThickn'!$C$1:$C$112,0,1,1),P2694)</f>
        <v>75</v>
      </c>
      <c r="S2694" s="24">
        <f>IF(R2694&gt;900,_xlfn.XLOOKUP(ROUND(R2694,0),'CM-VL-G-C-GL-B-T-ClassRimThickn'!$B$1:$B$112,'CM-VL-G-C-GL-B-T-ClassRimThickn'!$C$1:$C$112,0,1,1),R2694)</f>
        <v>0</v>
      </c>
      <c r="T2694" s="24">
        <v>75</v>
      </c>
      <c r="U2694" s="24">
        <f>IF(T2694&gt;900,_xlfn.XLOOKUP(ROUND(T2694,0),'CM-VL-G-C-GL-B-T-ClassRimThickn'!$B$1:$B$112,'CM-VL-G-C-GL-B-T-ClassRimThickn'!$C$1:$C$112,0,1,1),T2694)</f>
        <v>75</v>
      </c>
      <c r="V2694" s="24">
        <v>75</v>
      </c>
      <c r="W2694" s="24">
        <f>IF(V2694&gt;900,_xlfn.XLOOKUP(ROUND(V2694,0),'CM-VL-G-C-GL-B-T-ClassRimThickn'!$B$1:$B$112,'CM-VL-G-C-GL-B-T-ClassRimThickn'!$C$1:$C$112,0,1,1),V2694)</f>
        <v>75</v>
      </c>
      <c r="X2694" s="24">
        <v>77</v>
      </c>
      <c r="Y2694" s="24">
        <f>IF(X2694&gt;900,_xlfn.XLOOKUP(ROUND(X2694,0),'CM-VL-G-C-GL-B-T-ClassRimThickn'!$B$1:$B$112,'CM-VL-G-C-GL-B-T-ClassRimThickn'!$C$1:$C$112,0,1,1),X2694)</f>
        <v>77</v>
      </c>
      <c r="Z2694" s="24">
        <v>75</v>
      </c>
      <c r="AA2694" s="24">
        <f>IF(Z2694&gt;900,_xlfn.XLOOKUP(ROUND(Z2694,0),'CM-VL-G-C-GL-B-T-ClassRimThickn'!$B$1:$B$112,'CM-VL-G-C-GL-B-T-ClassRimThickn'!$C$1:$C$112,0,1,1),Z2694)</f>
        <v>75</v>
      </c>
      <c r="AB2694" s="24">
        <v>75</v>
      </c>
      <c r="AC2694" s="24">
        <f>IF(AB2694&gt;900,_xlfn.XLOOKUP(ROUND(AB2694,0),'CM-VL-G-C-GL-B-T-ClassRimThickn'!$B$1:$B$112,'CM-VL-G-C-GL-B-T-ClassRimThickn'!$C$1:$C$112,0,1,1),AB2694)</f>
        <v>75</v>
      </c>
      <c r="AD2694" s="24">
        <v>77</v>
      </c>
      <c r="AE2694" s="24">
        <f>IF(AD2694&gt;900,_xlfn.XLOOKUP(ROUND(AD2694,0),'CM-VL-G-C-GL-B-T-ClassRimThickn'!$B$1:$B$112,'CM-VL-G-C-GL-B-T-ClassRimThickn'!$C$1:$C$112,0,1,1),AD2694)</f>
        <v>77</v>
      </c>
      <c r="AF2694" s="24">
        <v>75</v>
      </c>
      <c r="AG2694" s="24">
        <f>IF(AF2694&gt;900,_xlfn.XLOOKUP(ROUND(AF2694,0),'CM-VL-G-C-GL-B-T-ClassRimThickn'!$B$1:$B$112,'CM-VL-G-C-GL-B-T-ClassRimThickn'!$C$1:$C$112,0,1,1),AF2694)</f>
        <v>75</v>
      </c>
      <c r="AH2694" s="24">
        <v>29</v>
      </c>
      <c r="AI2694" s="24">
        <v>29</v>
      </c>
      <c r="AJ2694" s="24">
        <v>29</v>
      </c>
      <c r="AK2694" s="24">
        <v>29</v>
      </c>
      <c r="AL2694" s="24">
        <v>28</v>
      </c>
      <c r="AM2694" s="24">
        <v>29</v>
      </c>
      <c r="AN2694" s="24">
        <v>28</v>
      </c>
      <c r="AO2694" s="24">
        <v>29</v>
      </c>
      <c r="AP2694" s="24">
        <v>29</v>
      </c>
      <c r="AQ2694" s="24">
        <v>28</v>
      </c>
      <c r="AR2694" s="24">
        <v>29</v>
      </c>
      <c r="AS2694" s="24">
        <v>28</v>
      </c>
      <c r="AT2694" s="24">
        <v>29</v>
      </c>
      <c r="AU2694" s="24">
        <v>31</v>
      </c>
      <c r="AV2694" s="24">
        <v>29</v>
      </c>
      <c r="AW2694" s="24">
        <v>28</v>
      </c>
      <c r="AX2694" s="24">
        <v>28</v>
      </c>
      <c r="AY2694" s="24">
        <v>28</v>
      </c>
      <c r="AZ2694" s="24">
        <v>29</v>
      </c>
      <c r="BA2694" s="24">
        <v>29</v>
      </c>
      <c r="BB2694" s="24">
        <v>30</v>
      </c>
      <c r="BC2694" s="24">
        <v>29</v>
      </c>
      <c r="BD2694" s="24">
        <v>29</v>
      </c>
      <c r="BE2694" s="24">
        <v>28</v>
      </c>
      <c r="BF2694" s="24">
        <v>0</v>
      </c>
      <c r="BG2694" s="24">
        <v>0</v>
      </c>
      <c r="BH2694" s="24">
        <v>0</v>
      </c>
      <c r="BI2694" s="24">
        <v>0</v>
      </c>
      <c r="BJ2694" s="24">
        <v>0</v>
      </c>
      <c r="BL2694" s="24">
        <v>0</v>
      </c>
      <c r="BM2694" s="24">
        <v>0</v>
      </c>
      <c r="BN2694" s="24">
        <v>0</v>
      </c>
      <c r="BO2694" s="24">
        <v>0</v>
      </c>
      <c r="BP2694" s="24">
        <v>0</v>
      </c>
      <c r="BQ2694" s="24">
        <v>0</v>
      </c>
      <c r="BR2694" s="24">
        <v>0</v>
      </c>
      <c r="BS2694" s="24">
        <v>0</v>
      </c>
      <c r="BT2694" s="24">
        <v>0</v>
      </c>
      <c r="BU2694" s="24">
        <v>0</v>
      </c>
      <c r="BV2694" s="24">
        <v>0</v>
      </c>
      <c r="BW2694" s="24">
        <v>0</v>
      </c>
      <c r="BX2694" s="24">
        <v>0</v>
      </c>
      <c r="BY2694" s="24">
        <v>0</v>
      </c>
      <c r="BZ2694" s="24">
        <v>0</v>
      </c>
      <c r="CB2694" s="24">
        <v>0</v>
      </c>
      <c r="CC2694" s="24">
        <v>0</v>
      </c>
      <c r="CD2694" s="24">
        <v>115</v>
      </c>
      <c r="CE2694" s="24">
        <v>115</v>
      </c>
      <c r="CF2694" s="24">
        <v>103</v>
      </c>
      <c r="CG2694" s="24">
        <v>112</v>
      </c>
      <c r="CH2694" s="24">
        <v>110</v>
      </c>
      <c r="CI2694" s="24">
        <v>105</v>
      </c>
      <c r="CO2694" s="34">
        <f t="shared" si="181"/>
        <v>883902</v>
      </c>
    </row>
    <row r="2695" spans="1:93" ht="15">
      <c r="A2695" s="23" t="s">
        <v>206</v>
      </c>
      <c r="B2695" s="52">
        <v>41860</v>
      </c>
      <c r="C2695" s="25" t="str">
        <f t="shared" si="180"/>
        <v/>
      </c>
      <c r="G2695" s="24">
        <f t="shared" si="178"/>
        <v>31</v>
      </c>
      <c r="H2695" s="24">
        <v>894971</v>
      </c>
      <c r="I2695" s="24" t="str">
        <f t="shared" si="179"/>
        <v/>
      </c>
      <c r="K2695" s="24">
        <f>IF(J2695&gt;900,_xlfn.XLOOKUP(ROUND(J2695,0),'CM-VL-G-C-GL-B-T-ClassRimThickn'!$B$1:$B$112,'CM-VL-G-C-GL-B-T-ClassRimThickn'!$C$1:$C$112,0,1,1),J2695)</f>
        <v>0</v>
      </c>
      <c r="L2695" s="24">
        <v>78</v>
      </c>
      <c r="M2695" s="24">
        <f>IF(L2695&gt;900,_xlfn.XLOOKUP(ROUND(L2695,0),'CM-VL-G-C-GL-B-T-ClassRimThickn'!$B$1:$B$112,'CM-VL-G-C-GL-B-T-ClassRimThickn'!$C$1:$C$112,0,1,1),L2695)</f>
        <v>78</v>
      </c>
      <c r="N2695" s="24">
        <v>75</v>
      </c>
      <c r="O2695" s="24">
        <f>IF(N2695&gt;900,_xlfn.XLOOKUP(ROUND(N2695,0),'CM-VL-G-C-GL-B-T-ClassRimThickn'!$B$1:$B$112,'CM-VL-G-C-GL-B-T-ClassRimThickn'!$C$1:$C$112,0,1,1),N2695)</f>
        <v>75</v>
      </c>
      <c r="P2695" s="24">
        <v>76</v>
      </c>
      <c r="Q2695" s="24">
        <f>IF(P2695&gt;900,_xlfn.XLOOKUP(ROUND(P2695,0),'CM-VL-G-C-GL-B-T-ClassRimThickn'!$B$1:$B$112,'CM-VL-G-C-GL-B-T-ClassRimThickn'!$C$1:$C$112,0,1,1),P2695)</f>
        <v>76</v>
      </c>
      <c r="S2695" s="24">
        <f>IF(R2695&gt;900,_xlfn.XLOOKUP(ROUND(R2695,0),'CM-VL-G-C-GL-B-T-ClassRimThickn'!$B$1:$B$112,'CM-VL-G-C-GL-B-T-ClassRimThickn'!$C$1:$C$112,0,1,1),R2695)</f>
        <v>0</v>
      </c>
      <c r="T2695" s="24">
        <v>75</v>
      </c>
      <c r="U2695" s="24">
        <f>IF(T2695&gt;900,_xlfn.XLOOKUP(ROUND(T2695,0),'CM-VL-G-C-GL-B-T-ClassRimThickn'!$B$1:$B$112,'CM-VL-G-C-GL-B-T-ClassRimThickn'!$C$1:$C$112,0,1,1),T2695)</f>
        <v>75</v>
      </c>
      <c r="V2695" s="24">
        <v>76</v>
      </c>
      <c r="W2695" s="24">
        <f>IF(V2695&gt;900,_xlfn.XLOOKUP(ROUND(V2695,0),'CM-VL-G-C-GL-B-T-ClassRimThickn'!$B$1:$B$112,'CM-VL-G-C-GL-B-T-ClassRimThickn'!$C$1:$C$112,0,1,1),V2695)</f>
        <v>76</v>
      </c>
      <c r="X2695" s="24">
        <v>78</v>
      </c>
      <c r="Y2695" s="24">
        <f>IF(X2695&gt;900,_xlfn.XLOOKUP(ROUND(X2695,0),'CM-VL-G-C-GL-B-T-ClassRimThickn'!$B$1:$B$112,'CM-VL-G-C-GL-B-T-ClassRimThickn'!$C$1:$C$112,0,1,1),X2695)</f>
        <v>78</v>
      </c>
      <c r="Z2695" s="24">
        <v>75</v>
      </c>
      <c r="AA2695" s="24">
        <f>IF(Z2695&gt;900,_xlfn.XLOOKUP(ROUND(Z2695,0),'CM-VL-G-C-GL-B-T-ClassRimThickn'!$B$1:$B$112,'CM-VL-G-C-GL-B-T-ClassRimThickn'!$C$1:$C$112,0,1,1),Z2695)</f>
        <v>75</v>
      </c>
      <c r="AB2695" s="24">
        <v>76</v>
      </c>
      <c r="AC2695" s="24">
        <f>IF(AB2695&gt;900,_xlfn.XLOOKUP(ROUND(AB2695,0),'CM-VL-G-C-GL-B-T-ClassRimThickn'!$B$1:$B$112,'CM-VL-G-C-GL-B-T-ClassRimThickn'!$C$1:$C$112,0,1,1),AB2695)</f>
        <v>76</v>
      </c>
      <c r="AD2695" s="24">
        <v>78</v>
      </c>
      <c r="AE2695" s="24">
        <f>IF(AD2695&gt;900,_xlfn.XLOOKUP(ROUND(AD2695,0),'CM-VL-G-C-GL-B-T-ClassRimThickn'!$B$1:$B$112,'CM-VL-G-C-GL-B-T-ClassRimThickn'!$C$1:$C$112,0,1,1),AD2695)</f>
        <v>78</v>
      </c>
      <c r="AF2695" s="24">
        <v>75</v>
      </c>
      <c r="AG2695" s="24">
        <f>IF(AF2695&gt;900,_xlfn.XLOOKUP(ROUND(AF2695,0),'CM-VL-G-C-GL-B-T-ClassRimThickn'!$B$1:$B$112,'CM-VL-G-C-GL-B-T-ClassRimThickn'!$C$1:$C$112,0,1,1),AF2695)</f>
        <v>75</v>
      </c>
      <c r="AH2695" s="24">
        <v>27</v>
      </c>
      <c r="AI2695" s="24">
        <v>28</v>
      </c>
      <c r="AJ2695" s="24">
        <v>26.5</v>
      </c>
      <c r="AK2695" s="24">
        <v>26.5</v>
      </c>
      <c r="AL2695" s="24">
        <v>27</v>
      </c>
      <c r="AM2695" s="24">
        <v>25.5</v>
      </c>
      <c r="AN2695" s="24">
        <v>26</v>
      </c>
      <c r="AO2695" s="24">
        <v>27</v>
      </c>
      <c r="AP2695" s="24">
        <v>28</v>
      </c>
      <c r="AQ2695" s="24">
        <v>27</v>
      </c>
      <c r="AR2695" s="24">
        <v>28.5</v>
      </c>
      <c r="AS2695" s="24">
        <v>26.5</v>
      </c>
      <c r="AT2695" s="24">
        <v>28.5</v>
      </c>
      <c r="AU2695" s="24">
        <v>28</v>
      </c>
      <c r="AV2695" s="24">
        <v>28</v>
      </c>
      <c r="AW2695" s="24">
        <v>28</v>
      </c>
      <c r="AX2695" s="24">
        <v>28</v>
      </c>
      <c r="AY2695" s="24">
        <v>28</v>
      </c>
      <c r="AZ2695" s="24">
        <v>28.5</v>
      </c>
      <c r="BA2695" s="24">
        <v>28.5</v>
      </c>
      <c r="BB2695" s="24">
        <v>28.5</v>
      </c>
      <c r="BC2695" s="24">
        <v>28</v>
      </c>
      <c r="BD2695" s="24">
        <v>28</v>
      </c>
      <c r="BE2695" s="24">
        <v>28</v>
      </c>
      <c r="BF2695" s="24">
        <v>0.5</v>
      </c>
      <c r="BG2695" s="24">
        <v>0.5</v>
      </c>
      <c r="BH2695" s="24">
        <v>0.5</v>
      </c>
      <c r="BI2695" s="24">
        <v>0.5</v>
      </c>
      <c r="BJ2695" s="24">
        <v>0.5</v>
      </c>
      <c r="BL2695" s="24">
        <v>0.5</v>
      </c>
      <c r="BM2695" s="24">
        <v>0.5</v>
      </c>
      <c r="BN2695" s="24">
        <v>0.5</v>
      </c>
      <c r="BO2695" s="24">
        <v>0.5</v>
      </c>
      <c r="BP2695" s="24">
        <v>0.5</v>
      </c>
      <c r="BQ2695" s="24">
        <v>0.5</v>
      </c>
      <c r="BR2695" s="24">
        <v>0.5</v>
      </c>
      <c r="BS2695" s="24">
        <v>0.5</v>
      </c>
      <c r="BT2695" s="24">
        <v>0</v>
      </c>
      <c r="BU2695" s="24">
        <v>0</v>
      </c>
      <c r="BV2695" s="24">
        <v>0</v>
      </c>
      <c r="BW2695" s="24">
        <v>0</v>
      </c>
      <c r="BX2695" s="24">
        <v>0.5</v>
      </c>
      <c r="BY2695" s="24">
        <v>0</v>
      </c>
      <c r="BZ2695" s="24">
        <v>0</v>
      </c>
      <c r="CB2695" s="24">
        <v>0</v>
      </c>
      <c r="CC2695" s="24">
        <v>0</v>
      </c>
      <c r="CD2695" s="24">
        <v>120</v>
      </c>
      <c r="CE2695" s="24">
        <v>122</v>
      </c>
      <c r="CF2695" s="24">
        <v>120</v>
      </c>
      <c r="CG2695" s="24">
        <v>120</v>
      </c>
      <c r="CH2695" s="24">
        <v>116</v>
      </c>
      <c r="CI2695" s="24">
        <v>120</v>
      </c>
      <c r="CO2695" s="34">
        <f t="shared" si="181"/>
        <v>894971</v>
      </c>
    </row>
    <row r="2696" spans="1:93" ht="15">
      <c r="A2696" s="23" t="s">
        <v>206</v>
      </c>
      <c r="B2696" s="52">
        <v>41893</v>
      </c>
      <c r="C2696" s="25" t="str">
        <f t="shared" si="180"/>
        <v/>
      </c>
      <c r="G2696" s="24">
        <f t="shared" si="178"/>
        <v>33</v>
      </c>
      <c r="H2696" s="26">
        <f>((H2698-H2695)/SUM(G2696:G2698)*G2696)+H2695</f>
        <v>906993.47619047621</v>
      </c>
      <c r="I2696" s="24" t="str">
        <f t="shared" si="179"/>
        <v/>
      </c>
      <c r="K2696" s="24">
        <f>IF(J2696&gt;900,_xlfn.XLOOKUP(ROUND(J2696,0),'CM-VL-G-C-GL-B-T-ClassRimThickn'!$B$1:$B$112,'CM-VL-G-C-GL-B-T-ClassRimThickn'!$C$1:$C$112,0,1,1),J2696)</f>
        <v>0</v>
      </c>
      <c r="L2696" s="24">
        <v>77</v>
      </c>
      <c r="M2696" s="24">
        <f>IF(L2696&gt;900,_xlfn.XLOOKUP(ROUND(L2696,0),'CM-VL-G-C-GL-B-T-ClassRimThickn'!$B$1:$B$112,'CM-VL-G-C-GL-B-T-ClassRimThickn'!$C$1:$C$112,0,1,1),L2696)</f>
        <v>77</v>
      </c>
      <c r="N2696" s="24">
        <v>74</v>
      </c>
      <c r="O2696" s="24">
        <f>IF(N2696&gt;900,_xlfn.XLOOKUP(ROUND(N2696,0),'CM-VL-G-C-GL-B-T-ClassRimThickn'!$B$1:$B$112,'CM-VL-G-C-GL-B-T-ClassRimThickn'!$C$1:$C$112,0,1,1),N2696)</f>
        <v>74</v>
      </c>
      <c r="P2696" s="24">
        <v>76</v>
      </c>
      <c r="Q2696" s="24">
        <f>IF(P2696&gt;900,_xlfn.XLOOKUP(ROUND(P2696,0),'CM-VL-G-C-GL-B-T-ClassRimThickn'!$B$1:$B$112,'CM-VL-G-C-GL-B-T-ClassRimThickn'!$C$1:$C$112,0,1,1),P2696)</f>
        <v>76</v>
      </c>
      <c r="S2696" s="24">
        <f>IF(R2696&gt;900,_xlfn.XLOOKUP(ROUND(R2696,0),'CM-VL-G-C-GL-B-T-ClassRimThickn'!$B$1:$B$112,'CM-VL-G-C-GL-B-T-ClassRimThickn'!$C$1:$C$112,0,1,1),R2696)</f>
        <v>0</v>
      </c>
      <c r="T2696" s="24">
        <v>76</v>
      </c>
      <c r="U2696" s="24">
        <f>IF(T2696&gt;900,_xlfn.XLOOKUP(ROUND(T2696,0),'CM-VL-G-C-GL-B-T-ClassRimThickn'!$B$1:$B$112,'CM-VL-G-C-GL-B-T-ClassRimThickn'!$C$1:$C$112,0,1,1),T2696)</f>
        <v>76</v>
      </c>
      <c r="V2696" s="24">
        <v>75</v>
      </c>
      <c r="W2696" s="24">
        <f>IF(V2696&gt;900,_xlfn.XLOOKUP(ROUND(V2696,0),'CM-VL-G-C-GL-B-T-ClassRimThickn'!$B$1:$B$112,'CM-VL-G-C-GL-B-T-ClassRimThickn'!$C$1:$C$112,0,1,1),V2696)</f>
        <v>75</v>
      </c>
      <c r="X2696" s="24">
        <v>77</v>
      </c>
      <c r="Y2696" s="24">
        <f>IF(X2696&gt;900,_xlfn.XLOOKUP(ROUND(X2696,0),'CM-VL-G-C-GL-B-T-ClassRimThickn'!$B$1:$B$112,'CM-VL-G-C-GL-B-T-ClassRimThickn'!$C$1:$C$112,0,1,1),X2696)</f>
        <v>77</v>
      </c>
      <c r="Z2696" s="24">
        <v>74</v>
      </c>
      <c r="AA2696" s="24">
        <f>IF(Z2696&gt;900,_xlfn.XLOOKUP(ROUND(Z2696,0),'CM-VL-G-C-GL-B-T-ClassRimThickn'!$B$1:$B$112,'CM-VL-G-C-GL-B-T-ClassRimThickn'!$C$1:$C$112,0,1,1),Z2696)</f>
        <v>74</v>
      </c>
      <c r="AB2696" s="24">
        <v>75</v>
      </c>
      <c r="AC2696" s="24">
        <f>IF(AB2696&gt;900,_xlfn.XLOOKUP(ROUND(AB2696,0),'CM-VL-G-C-GL-B-T-ClassRimThickn'!$B$1:$B$112,'CM-VL-G-C-GL-B-T-ClassRimThickn'!$C$1:$C$112,0,1,1),AB2696)</f>
        <v>75</v>
      </c>
      <c r="AD2696" s="24">
        <v>76</v>
      </c>
      <c r="AE2696" s="24">
        <f>IF(AD2696&gt;900,_xlfn.XLOOKUP(ROUND(AD2696,0),'CM-VL-G-C-GL-B-T-ClassRimThickn'!$B$1:$B$112,'CM-VL-G-C-GL-B-T-ClassRimThickn'!$C$1:$C$112,0,1,1),AD2696)</f>
        <v>76</v>
      </c>
      <c r="AF2696" s="24">
        <v>73</v>
      </c>
      <c r="AG2696" s="24">
        <f>IF(AF2696&gt;900,_xlfn.XLOOKUP(ROUND(AF2696,0),'CM-VL-G-C-GL-B-T-ClassRimThickn'!$B$1:$B$112,'CM-VL-G-C-GL-B-T-ClassRimThickn'!$C$1:$C$112,0,1,1),AF2696)</f>
        <v>73</v>
      </c>
      <c r="AH2696" s="24">
        <v>25</v>
      </c>
      <c r="AI2696" s="24">
        <v>27</v>
      </c>
      <c r="AJ2696" s="24">
        <v>25</v>
      </c>
      <c r="AK2696" s="24">
        <v>26</v>
      </c>
      <c r="AL2696" s="24">
        <v>25</v>
      </c>
      <c r="AM2696" s="24">
        <v>22</v>
      </c>
      <c r="AN2696" s="24">
        <v>24</v>
      </c>
      <c r="AO2696" s="24">
        <v>25</v>
      </c>
      <c r="AP2696" s="24">
        <v>25</v>
      </c>
      <c r="AQ2696" s="24">
        <v>25</v>
      </c>
      <c r="AR2696" s="24">
        <v>28</v>
      </c>
      <c r="AS2696" s="24">
        <v>24</v>
      </c>
      <c r="AT2696" s="24">
        <v>30</v>
      </c>
      <c r="AU2696" s="24">
        <v>28</v>
      </c>
      <c r="AV2696" s="24">
        <v>30</v>
      </c>
      <c r="AW2696" s="24">
        <v>28</v>
      </c>
      <c r="AX2696" s="24">
        <v>28</v>
      </c>
      <c r="AY2696" s="24">
        <v>28</v>
      </c>
      <c r="AZ2696" s="24">
        <v>29</v>
      </c>
      <c r="BA2696" s="24">
        <v>30</v>
      </c>
      <c r="BB2696" s="24">
        <v>30</v>
      </c>
      <c r="BC2696" s="24">
        <v>29</v>
      </c>
      <c r="BD2696" s="24">
        <v>30</v>
      </c>
      <c r="BE2696" s="24">
        <v>28</v>
      </c>
      <c r="BF2696" s="24">
        <v>0.5</v>
      </c>
      <c r="BG2696" s="24">
        <v>0</v>
      </c>
      <c r="BH2696" s="24">
        <v>0.5</v>
      </c>
      <c r="BI2696" s="24">
        <v>0</v>
      </c>
      <c r="BJ2696" s="24">
        <v>0</v>
      </c>
      <c r="BL2696" s="24">
        <v>0</v>
      </c>
      <c r="BM2696" s="24">
        <v>0</v>
      </c>
      <c r="BN2696" s="24">
        <v>0.5</v>
      </c>
      <c r="BO2696" s="24">
        <v>0.5</v>
      </c>
      <c r="BP2696" s="24">
        <v>0.2</v>
      </c>
      <c r="BQ2696" s="24">
        <v>0.5</v>
      </c>
      <c r="BR2696" s="24">
        <v>0.2</v>
      </c>
      <c r="BS2696" s="24">
        <v>0.2</v>
      </c>
      <c r="BT2696" s="24">
        <v>0.2</v>
      </c>
      <c r="BU2696" s="24">
        <v>0</v>
      </c>
      <c r="BV2696" s="24">
        <v>0.2</v>
      </c>
      <c r="BW2696" s="24">
        <v>0.2</v>
      </c>
      <c r="BX2696" s="24">
        <v>0.2</v>
      </c>
      <c r="BY2696" s="24">
        <v>0.2</v>
      </c>
      <c r="BZ2696" s="24">
        <v>0.2</v>
      </c>
      <c r="CB2696" s="24">
        <v>0.1</v>
      </c>
      <c r="CC2696" s="24">
        <v>0.2</v>
      </c>
      <c r="CD2696" s="24">
        <v>120</v>
      </c>
      <c r="CE2696" s="24">
        <v>122</v>
      </c>
      <c r="CF2696" s="24">
        <v>120</v>
      </c>
      <c r="CG2696" s="24">
        <v>118</v>
      </c>
      <c r="CH2696" s="24">
        <v>112</v>
      </c>
      <c r="CI2696" s="24">
        <v>120</v>
      </c>
      <c r="CO2696" s="34">
        <f t="shared" si="181"/>
        <v>906993.47619047621</v>
      </c>
    </row>
    <row r="2697" spans="1:93" ht="15">
      <c r="A2697" s="23" t="s">
        <v>206</v>
      </c>
      <c r="B2697" s="52">
        <v>41908</v>
      </c>
      <c r="C2697" s="25" t="str">
        <f t="shared" si="180"/>
        <v/>
      </c>
      <c r="G2697" s="24">
        <f t="shared" si="178"/>
        <v>15</v>
      </c>
      <c r="H2697" s="26">
        <f>((H2698-H2695)/SUM(G2696:G2698)*G2697)+H2696</f>
        <v>912458.23809523811</v>
      </c>
      <c r="I2697" s="24" t="str">
        <f t="shared" si="179"/>
        <v/>
      </c>
      <c r="K2697" s="24">
        <f>IF(J2697&gt;900,_xlfn.XLOOKUP(ROUND(J2697,0),'CM-VL-G-C-GL-B-T-ClassRimThickn'!$B$1:$B$112,'CM-VL-G-C-GL-B-T-ClassRimThickn'!$C$1:$C$112,0,1,1),J2697)</f>
        <v>0</v>
      </c>
      <c r="L2697" s="24">
        <v>977.9</v>
      </c>
      <c r="M2697" s="24">
        <f>IF(L2697&gt;900,_xlfn.XLOOKUP(ROUND(L2697,0),'CM-VL-G-C-GL-B-T-ClassRimThickn'!$B$1:$B$112,'CM-VL-G-C-GL-B-T-ClassRimThickn'!$C$1:$C$112,0,1,1),L2697)</f>
        <v>66</v>
      </c>
      <c r="N2697" s="24">
        <v>973</v>
      </c>
      <c r="O2697" s="24">
        <f>IF(N2697&gt;900,_xlfn.XLOOKUP(ROUND(N2697,0),'CM-VL-G-C-GL-B-T-ClassRimThickn'!$B$1:$B$112,'CM-VL-G-C-GL-B-T-ClassRimThickn'!$C$1:$C$112,0,1,1),N2697)</f>
        <v>63.5</v>
      </c>
      <c r="P2697" s="24">
        <v>975.4</v>
      </c>
      <c r="Q2697" s="24">
        <f>IF(P2697&gt;900,_xlfn.XLOOKUP(ROUND(P2697,0),'CM-VL-G-C-GL-B-T-ClassRimThickn'!$B$1:$B$112,'CM-VL-G-C-GL-B-T-ClassRimThickn'!$C$1:$C$112,0,1,1),P2697)</f>
        <v>64.5</v>
      </c>
      <c r="S2697" s="24">
        <f>IF(R2697&gt;900,_xlfn.XLOOKUP(ROUND(R2697,0),'CM-VL-G-C-GL-B-T-ClassRimThickn'!$B$1:$B$112,'CM-VL-G-C-GL-B-T-ClassRimThickn'!$C$1:$C$112,0,1,1),R2697)</f>
        <v>0</v>
      </c>
      <c r="T2697" s="24">
        <v>970.2</v>
      </c>
      <c r="U2697" s="24">
        <f>IF(T2697&gt;900,_xlfn.XLOOKUP(ROUND(T2697,0),'CM-VL-G-C-GL-B-T-ClassRimThickn'!$B$1:$B$112,'CM-VL-G-C-GL-B-T-ClassRimThickn'!$C$1:$C$112,0,1,1),T2697)</f>
        <v>62</v>
      </c>
      <c r="V2697" s="24">
        <v>974.9</v>
      </c>
      <c r="W2697" s="24">
        <f>IF(V2697&gt;900,_xlfn.XLOOKUP(ROUND(V2697,0),'CM-VL-G-C-GL-B-T-ClassRimThickn'!$B$1:$B$112,'CM-VL-G-C-GL-B-T-ClassRimThickn'!$C$1:$C$112,0,1,1),V2697)</f>
        <v>64.5</v>
      </c>
      <c r="X2697" s="24">
        <v>977.9</v>
      </c>
      <c r="Y2697" s="24">
        <f>IF(X2697&gt;900,_xlfn.XLOOKUP(ROUND(X2697,0),'CM-VL-G-C-GL-B-T-ClassRimThickn'!$B$1:$B$112,'CM-VL-G-C-GL-B-T-ClassRimThickn'!$C$1:$C$112,0,1,1),X2697)</f>
        <v>66</v>
      </c>
      <c r="Z2697" s="24">
        <v>973.4</v>
      </c>
      <c r="AA2697" s="24">
        <f>IF(Z2697&gt;900,_xlfn.XLOOKUP(ROUND(Z2697,0),'CM-VL-G-C-GL-B-T-ClassRimThickn'!$B$1:$B$112,'CM-VL-G-C-GL-B-T-ClassRimThickn'!$C$1:$C$112,0,1,1),Z2697)</f>
        <v>63.5</v>
      </c>
      <c r="AB2697" s="24">
        <v>975</v>
      </c>
      <c r="AC2697" s="24">
        <f>IF(AB2697&gt;900,_xlfn.XLOOKUP(ROUND(AB2697,0),'CM-VL-G-C-GL-B-T-ClassRimThickn'!$B$1:$B$112,'CM-VL-G-C-GL-B-T-ClassRimThickn'!$C$1:$C$112,0,1,1),AB2697)</f>
        <v>64.5</v>
      </c>
      <c r="AD2697" s="24">
        <v>979.9</v>
      </c>
      <c r="AE2697" s="24">
        <f>IF(AD2697&gt;900,_xlfn.XLOOKUP(ROUND(AD2697,0),'CM-VL-G-C-GL-B-T-ClassRimThickn'!$B$1:$B$112,'CM-VL-G-C-GL-B-T-ClassRimThickn'!$C$1:$C$112,0,1,1),AD2697)</f>
        <v>67</v>
      </c>
      <c r="AF2697" s="24">
        <v>970.1</v>
      </c>
      <c r="AG2697" s="24">
        <f>IF(AF2697&gt;900,_xlfn.XLOOKUP(ROUND(AF2697,0),'CM-VL-G-C-GL-B-T-ClassRimThickn'!$B$1:$B$112,'CM-VL-G-C-GL-B-T-ClassRimThickn'!$C$1:$C$112,0,1,1),AF2697)</f>
        <v>62</v>
      </c>
      <c r="AH2697" s="24">
        <v>27</v>
      </c>
      <c r="AI2697" s="24">
        <v>29</v>
      </c>
      <c r="AJ2697" s="24">
        <v>27</v>
      </c>
      <c r="AK2697" s="24">
        <v>28</v>
      </c>
      <c r="AL2697" s="24">
        <v>29</v>
      </c>
      <c r="AM2697" s="24">
        <v>27</v>
      </c>
      <c r="AN2697" s="24">
        <v>27</v>
      </c>
      <c r="AO2697" s="24">
        <v>29</v>
      </c>
      <c r="AP2697" s="24">
        <v>27</v>
      </c>
      <c r="AQ2697" s="24">
        <v>28</v>
      </c>
      <c r="AR2697" s="24">
        <v>29</v>
      </c>
      <c r="AS2697" s="24">
        <v>27</v>
      </c>
      <c r="AT2697" s="24">
        <v>28</v>
      </c>
      <c r="AU2697" s="24">
        <v>28</v>
      </c>
      <c r="AV2697" s="24">
        <v>28</v>
      </c>
      <c r="AW2697" s="24">
        <v>28</v>
      </c>
      <c r="AX2697" s="24">
        <v>28</v>
      </c>
      <c r="AY2697" s="24">
        <v>28</v>
      </c>
      <c r="AZ2697" s="24">
        <v>28</v>
      </c>
      <c r="BA2697" s="24">
        <v>28</v>
      </c>
      <c r="BB2697" s="24">
        <v>28</v>
      </c>
      <c r="BC2697" s="24">
        <v>28</v>
      </c>
      <c r="BD2697" s="24">
        <v>28</v>
      </c>
      <c r="BE2697" s="24">
        <v>28</v>
      </c>
      <c r="BF2697" s="24">
        <v>0</v>
      </c>
      <c r="BG2697" s="24">
        <v>0</v>
      </c>
      <c r="BH2697" s="24">
        <v>0</v>
      </c>
      <c r="BI2697" s="24">
        <v>0</v>
      </c>
      <c r="BJ2697" s="24">
        <v>0</v>
      </c>
      <c r="BL2697" s="24">
        <v>0</v>
      </c>
      <c r="BM2697" s="24">
        <v>0</v>
      </c>
      <c r="BN2697" s="24">
        <v>0</v>
      </c>
      <c r="BO2697" s="24">
        <v>0</v>
      </c>
      <c r="BP2697" s="24">
        <v>0</v>
      </c>
      <c r="BQ2697" s="24">
        <v>0</v>
      </c>
      <c r="BR2697" s="24">
        <v>0</v>
      </c>
      <c r="BS2697" s="24">
        <v>0</v>
      </c>
      <c r="BT2697" s="24">
        <v>0</v>
      </c>
      <c r="BU2697" s="24">
        <v>0</v>
      </c>
      <c r="BV2697" s="24">
        <v>0</v>
      </c>
      <c r="BW2697" s="24">
        <v>0</v>
      </c>
      <c r="BX2697" s="24">
        <v>0</v>
      </c>
      <c r="BY2697" s="24">
        <v>0</v>
      </c>
      <c r="BZ2697" s="24">
        <v>0</v>
      </c>
      <c r="CB2697" s="24">
        <v>0</v>
      </c>
      <c r="CC2697" s="24">
        <v>0</v>
      </c>
      <c r="CO2697" s="34">
        <f t="shared" si="181"/>
        <v>912458.23809523811</v>
      </c>
    </row>
    <row r="2698" spans="1:93" ht="15">
      <c r="A2698" s="23" t="s">
        <v>206</v>
      </c>
      <c r="B2698" s="52">
        <v>41923</v>
      </c>
      <c r="C2698" s="25" t="str">
        <f t="shared" si="180"/>
        <v/>
      </c>
      <c r="G2698" s="24">
        <f t="shared" si="178"/>
        <v>15</v>
      </c>
      <c r="H2698" s="24">
        <v>917923</v>
      </c>
      <c r="I2698" s="24" t="str">
        <f t="shared" si="179"/>
        <v/>
      </c>
      <c r="K2698" s="24">
        <f>IF(J2698&gt;900,_xlfn.XLOOKUP(ROUND(J2698,0),'CM-VL-G-C-GL-B-T-ClassRimThickn'!$B$1:$B$112,'CM-VL-G-C-GL-B-T-ClassRimThickn'!$C$1:$C$112,0,1,1),J2698)</f>
        <v>0</v>
      </c>
      <c r="L2698" s="24">
        <v>70</v>
      </c>
      <c r="M2698" s="24">
        <f>IF(L2698&gt;900,_xlfn.XLOOKUP(ROUND(L2698,0),'CM-VL-G-C-GL-B-T-ClassRimThickn'!$B$1:$B$112,'CM-VL-G-C-GL-B-T-ClassRimThickn'!$C$1:$C$112,0,1,1),L2698)</f>
        <v>70</v>
      </c>
      <c r="N2698" s="24">
        <v>68</v>
      </c>
      <c r="O2698" s="24">
        <f>IF(N2698&gt;900,_xlfn.XLOOKUP(ROUND(N2698,0),'CM-VL-G-C-GL-B-T-ClassRimThickn'!$B$1:$B$112,'CM-VL-G-C-GL-B-T-ClassRimThickn'!$C$1:$C$112,0,1,1),N2698)</f>
        <v>68</v>
      </c>
      <c r="P2698" s="24">
        <v>68</v>
      </c>
      <c r="Q2698" s="24">
        <f>IF(P2698&gt;900,_xlfn.XLOOKUP(ROUND(P2698,0),'CM-VL-G-C-GL-B-T-ClassRimThickn'!$B$1:$B$112,'CM-VL-G-C-GL-B-T-ClassRimThickn'!$C$1:$C$112,0,1,1),P2698)</f>
        <v>68</v>
      </c>
      <c r="S2698" s="24">
        <f>IF(R2698&gt;900,_xlfn.XLOOKUP(ROUND(R2698,0),'CM-VL-G-C-GL-B-T-ClassRimThickn'!$B$1:$B$112,'CM-VL-G-C-GL-B-T-ClassRimThickn'!$C$1:$C$112,0,1,1),R2698)</f>
        <v>0</v>
      </c>
      <c r="T2698" s="24">
        <v>66</v>
      </c>
      <c r="U2698" s="24">
        <f>IF(T2698&gt;900,_xlfn.XLOOKUP(ROUND(T2698,0),'CM-VL-G-C-GL-B-T-ClassRimThickn'!$B$1:$B$112,'CM-VL-G-C-GL-B-T-ClassRimThickn'!$C$1:$C$112,0,1,1),T2698)</f>
        <v>66</v>
      </c>
      <c r="V2698" s="24">
        <v>68</v>
      </c>
      <c r="W2698" s="24">
        <f>IF(V2698&gt;900,_xlfn.XLOOKUP(ROUND(V2698,0),'CM-VL-G-C-GL-B-T-ClassRimThickn'!$B$1:$B$112,'CM-VL-G-C-GL-B-T-ClassRimThickn'!$C$1:$C$112,0,1,1),V2698)</f>
        <v>68</v>
      </c>
      <c r="X2698" s="24">
        <v>70</v>
      </c>
      <c r="Y2698" s="24">
        <f>IF(X2698&gt;900,_xlfn.XLOOKUP(ROUND(X2698,0),'CM-VL-G-C-GL-B-T-ClassRimThickn'!$B$1:$B$112,'CM-VL-G-C-GL-B-T-ClassRimThickn'!$C$1:$C$112,0,1,1),X2698)</f>
        <v>70</v>
      </c>
      <c r="Z2698" s="24">
        <v>68</v>
      </c>
      <c r="AA2698" s="24">
        <f>IF(Z2698&gt;900,_xlfn.XLOOKUP(ROUND(Z2698,0),'CM-VL-G-C-GL-B-T-ClassRimThickn'!$B$1:$B$112,'CM-VL-G-C-GL-B-T-ClassRimThickn'!$C$1:$C$112,0,1,1),Z2698)</f>
        <v>68</v>
      </c>
      <c r="AB2698" s="24">
        <v>68</v>
      </c>
      <c r="AC2698" s="24">
        <f>IF(AB2698&gt;900,_xlfn.XLOOKUP(ROUND(AB2698,0),'CM-VL-G-C-GL-B-T-ClassRimThickn'!$B$1:$B$112,'CM-VL-G-C-GL-B-T-ClassRimThickn'!$C$1:$C$112,0,1,1),AB2698)</f>
        <v>68</v>
      </c>
      <c r="AD2698" s="24">
        <v>70</v>
      </c>
      <c r="AE2698" s="24">
        <f>IF(AD2698&gt;900,_xlfn.XLOOKUP(ROUND(AD2698,0),'CM-VL-G-C-GL-B-T-ClassRimThickn'!$B$1:$B$112,'CM-VL-G-C-GL-B-T-ClassRimThickn'!$C$1:$C$112,0,1,1),AD2698)</f>
        <v>70</v>
      </c>
      <c r="AF2698" s="24">
        <v>66</v>
      </c>
      <c r="AG2698" s="24">
        <f>IF(AF2698&gt;900,_xlfn.XLOOKUP(ROUND(AF2698,0),'CM-VL-G-C-GL-B-T-ClassRimThickn'!$B$1:$B$112,'CM-VL-G-C-GL-B-T-ClassRimThickn'!$C$1:$C$112,0,1,1),AF2698)</f>
        <v>66</v>
      </c>
      <c r="AH2698" s="24">
        <v>25</v>
      </c>
      <c r="AI2698" s="24">
        <v>28</v>
      </c>
      <c r="AJ2698" s="24">
        <v>24</v>
      </c>
      <c r="AK2698" s="24">
        <v>25</v>
      </c>
      <c r="AL2698" s="24">
        <v>28</v>
      </c>
      <c r="AM2698" s="24">
        <v>24</v>
      </c>
      <c r="AN2698" s="24">
        <v>24</v>
      </c>
      <c r="AO2698" s="24">
        <v>27</v>
      </c>
      <c r="AP2698" s="24">
        <v>26</v>
      </c>
      <c r="AQ2698" s="24">
        <v>26</v>
      </c>
      <c r="AR2698" s="24">
        <v>29</v>
      </c>
      <c r="AS2698" s="24">
        <v>26</v>
      </c>
      <c r="AT2698" s="24">
        <v>28</v>
      </c>
      <c r="AU2698" s="24">
        <v>28</v>
      </c>
      <c r="AV2698" s="24">
        <v>28</v>
      </c>
      <c r="AW2698" s="24">
        <v>28</v>
      </c>
      <c r="AX2698" s="24">
        <v>28</v>
      </c>
      <c r="AY2698" s="24">
        <v>28</v>
      </c>
      <c r="AZ2698" s="24">
        <v>28</v>
      </c>
      <c r="BA2698" s="24">
        <v>28</v>
      </c>
      <c r="BB2698" s="24">
        <v>28</v>
      </c>
      <c r="BC2698" s="24">
        <v>28</v>
      </c>
      <c r="BD2698" s="24">
        <v>28</v>
      </c>
      <c r="BE2698" s="24">
        <v>29</v>
      </c>
      <c r="BF2698" s="24">
        <v>0</v>
      </c>
      <c r="BG2698" s="24">
        <v>0</v>
      </c>
      <c r="BH2698" s="24">
        <v>0</v>
      </c>
      <c r="BI2698" s="24">
        <v>0</v>
      </c>
      <c r="BJ2698" s="24">
        <v>0</v>
      </c>
      <c r="BL2698" s="24">
        <v>0</v>
      </c>
      <c r="BM2698" s="24">
        <v>0</v>
      </c>
      <c r="BN2698" s="24">
        <v>0</v>
      </c>
      <c r="BO2698" s="24">
        <v>0</v>
      </c>
      <c r="BP2698" s="24">
        <v>0</v>
      </c>
      <c r="BQ2698" s="24">
        <v>0.5</v>
      </c>
      <c r="BR2698" s="24">
        <v>0</v>
      </c>
      <c r="BS2698" s="24">
        <v>0</v>
      </c>
      <c r="BT2698" s="24">
        <v>0</v>
      </c>
      <c r="BU2698" s="24">
        <v>0</v>
      </c>
      <c r="BV2698" s="24">
        <v>0</v>
      </c>
      <c r="BW2698" s="24">
        <v>0</v>
      </c>
      <c r="BX2698" s="24">
        <v>0</v>
      </c>
      <c r="BY2698" s="24">
        <v>0</v>
      </c>
      <c r="BZ2698" s="24">
        <v>0</v>
      </c>
      <c r="CB2698" s="24">
        <v>0</v>
      </c>
      <c r="CC2698" s="24">
        <v>0</v>
      </c>
      <c r="CD2698" s="24">
        <v>105</v>
      </c>
      <c r="CE2698" s="24">
        <v>115</v>
      </c>
      <c r="CF2698" s="24">
        <v>100</v>
      </c>
      <c r="CG2698" s="24">
        <v>105</v>
      </c>
      <c r="CH2698" s="24">
        <v>115</v>
      </c>
      <c r="CI2698" s="24">
        <v>100</v>
      </c>
      <c r="CO2698" s="34">
        <f t="shared" si="181"/>
        <v>917923</v>
      </c>
    </row>
    <row r="2699" spans="1:93" ht="15">
      <c r="A2699" s="23" t="s">
        <v>206</v>
      </c>
      <c r="B2699" s="52">
        <v>41940</v>
      </c>
      <c r="C2699" s="25" t="str">
        <f t="shared" si="180"/>
        <v/>
      </c>
      <c r="G2699" s="24">
        <f t="shared" si="178"/>
        <v>17</v>
      </c>
      <c r="H2699" s="30">
        <f>(H2700-H2698)/(G2699+G2700)*G2699+H2698</f>
        <v>922564</v>
      </c>
      <c r="I2699" s="24" t="str">
        <f t="shared" si="179"/>
        <v/>
      </c>
      <c r="K2699" s="24">
        <f>IF(J2699&gt;900,_xlfn.XLOOKUP(ROUND(J2699,0),'CM-VL-G-C-GL-B-T-ClassRimThickn'!$B$1:$B$112,'CM-VL-G-C-GL-B-T-ClassRimThickn'!$C$1:$C$112,0,1,1),J2699)</f>
        <v>0</v>
      </c>
      <c r="L2699" s="24">
        <v>959.4</v>
      </c>
      <c r="M2699" s="24">
        <f>IF(L2699&gt;900,_xlfn.XLOOKUP(ROUND(L2699,0),'CM-VL-G-C-GL-B-T-ClassRimThickn'!$B$1:$B$112,'CM-VL-G-C-GL-B-T-ClassRimThickn'!$C$1:$C$112,0,1,1),L2699)</f>
        <v>56.5</v>
      </c>
      <c r="N2699" s="24">
        <v>951.9</v>
      </c>
      <c r="O2699" s="24">
        <f>IF(N2699&gt;900,_xlfn.XLOOKUP(ROUND(N2699,0),'CM-VL-G-C-GL-B-T-ClassRimThickn'!$B$1:$B$112,'CM-VL-G-C-GL-B-T-ClassRimThickn'!$C$1:$C$112,0,1,1),N2699)</f>
        <v>53</v>
      </c>
      <c r="P2699" s="24">
        <v>957.3</v>
      </c>
      <c r="Q2699" s="24">
        <f>IF(P2699&gt;900,_xlfn.XLOOKUP(ROUND(P2699,0),'CM-VL-G-C-GL-B-T-ClassRimThickn'!$B$1:$B$112,'CM-VL-G-C-GL-B-T-ClassRimThickn'!$C$1:$C$112,0,1,1),P2699)</f>
        <v>55.5</v>
      </c>
      <c r="S2699" s="24">
        <f>IF(R2699&gt;900,_xlfn.XLOOKUP(ROUND(R2699,0),'CM-VL-G-C-GL-B-T-ClassRimThickn'!$B$1:$B$112,'CM-VL-G-C-GL-B-T-ClassRimThickn'!$C$1:$C$112,0,1,1),R2699)</f>
        <v>0</v>
      </c>
      <c r="T2699" s="24">
        <v>950.3</v>
      </c>
      <c r="U2699" s="24">
        <f>IF(T2699&gt;900,_xlfn.XLOOKUP(ROUND(T2699,0),'CM-VL-G-C-GL-B-T-ClassRimThickn'!$B$1:$B$112,'CM-VL-G-C-GL-B-T-ClassRimThickn'!$C$1:$C$112,0,1,1),T2699)</f>
        <v>52</v>
      </c>
      <c r="V2699" s="24">
        <v>950.1</v>
      </c>
      <c r="W2699" s="24">
        <f>IF(V2699&gt;900,_xlfn.XLOOKUP(ROUND(V2699,0),'CM-VL-G-C-GL-B-T-ClassRimThickn'!$B$1:$B$112,'CM-VL-G-C-GL-B-T-ClassRimThickn'!$C$1:$C$112,0,1,1),V2699)</f>
        <v>52</v>
      </c>
      <c r="X2699" s="24">
        <v>960</v>
      </c>
      <c r="Y2699" s="24">
        <f>IF(X2699&gt;900,_xlfn.XLOOKUP(ROUND(X2699,0),'CM-VL-G-C-GL-B-T-ClassRimThickn'!$B$1:$B$112,'CM-VL-G-C-GL-B-T-ClassRimThickn'!$C$1:$C$112,0,1,1),X2699)</f>
        <v>57</v>
      </c>
      <c r="Z2699" s="24">
        <v>951.5</v>
      </c>
      <c r="AA2699" s="24">
        <f>IF(Z2699&gt;900,_xlfn.XLOOKUP(ROUND(Z2699,0),'CM-VL-G-C-GL-B-T-ClassRimThickn'!$B$1:$B$112,'CM-VL-G-C-GL-B-T-ClassRimThickn'!$C$1:$C$112,0,1,1),Z2699)</f>
        <v>53</v>
      </c>
      <c r="AB2699" s="24">
        <v>957.5</v>
      </c>
      <c r="AC2699" s="24">
        <f>IF(AB2699&gt;900,_xlfn.XLOOKUP(ROUND(AB2699,0),'CM-VL-G-C-GL-B-T-ClassRimThickn'!$B$1:$B$112,'CM-VL-G-C-GL-B-T-ClassRimThickn'!$C$1:$C$112,0,1,1),AB2699)</f>
        <v>56</v>
      </c>
      <c r="AD2699" s="24">
        <v>960</v>
      </c>
      <c r="AE2699" s="24">
        <f>IF(AD2699&gt;900,_xlfn.XLOOKUP(ROUND(AD2699,0),'CM-VL-G-C-GL-B-T-ClassRimThickn'!$B$1:$B$112,'CM-VL-G-C-GL-B-T-ClassRimThickn'!$C$1:$C$112,0,1,1),AD2699)</f>
        <v>57</v>
      </c>
      <c r="AF2699" s="24">
        <v>950.6</v>
      </c>
      <c r="AG2699" s="24">
        <f>IF(AF2699&gt;900,_xlfn.XLOOKUP(ROUND(AF2699,0),'CM-VL-G-C-GL-B-T-ClassRimThickn'!$B$1:$B$112,'CM-VL-G-C-GL-B-T-ClassRimThickn'!$C$1:$C$112,0,1,1),AF2699)</f>
        <v>52.5</v>
      </c>
      <c r="AH2699" s="24">
        <v>28</v>
      </c>
      <c r="AI2699" s="24">
        <v>28</v>
      </c>
      <c r="AJ2699" s="24">
        <v>28</v>
      </c>
      <c r="AK2699" s="24">
        <v>28</v>
      </c>
      <c r="AL2699" s="24">
        <v>30</v>
      </c>
      <c r="AM2699" s="24">
        <v>28</v>
      </c>
      <c r="AN2699" s="24">
        <v>28</v>
      </c>
      <c r="AO2699" s="24">
        <v>28</v>
      </c>
      <c r="AP2699" s="24">
        <v>28</v>
      </c>
      <c r="AQ2699" s="24">
        <v>28</v>
      </c>
      <c r="AR2699" s="24">
        <v>30</v>
      </c>
      <c r="AS2699" s="24">
        <v>28</v>
      </c>
      <c r="AT2699" s="24">
        <v>28</v>
      </c>
      <c r="AU2699" s="24">
        <v>28</v>
      </c>
      <c r="AV2699" s="24">
        <v>28</v>
      </c>
      <c r="AW2699" s="24">
        <v>28</v>
      </c>
      <c r="AX2699" s="24">
        <v>28</v>
      </c>
      <c r="AY2699" s="24">
        <v>28</v>
      </c>
      <c r="AZ2699" s="24">
        <v>28</v>
      </c>
      <c r="BA2699" s="24">
        <v>28</v>
      </c>
      <c r="BB2699" s="24">
        <v>28</v>
      </c>
      <c r="BC2699" s="24">
        <v>28</v>
      </c>
      <c r="BD2699" s="24">
        <v>28</v>
      </c>
      <c r="BE2699" s="24">
        <v>28</v>
      </c>
      <c r="BF2699" s="24">
        <v>0</v>
      </c>
      <c r="BG2699" s="24">
        <v>0</v>
      </c>
      <c r="BH2699" s="24">
        <v>0</v>
      </c>
      <c r="BI2699" s="24">
        <v>0</v>
      </c>
      <c r="BJ2699" s="24">
        <v>0</v>
      </c>
      <c r="BL2699" s="24">
        <v>0</v>
      </c>
      <c r="BM2699" s="24">
        <v>0</v>
      </c>
      <c r="BN2699" s="24">
        <v>0</v>
      </c>
      <c r="BO2699" s="24">
        <v>0</v>
      </c>
      <c r="BP2699" s="24">
        <v>0</v>
      </c>
      <c r="BQ2699" s="24">
        <v>0</v>
      </c>
      <c r="BR2699" s="24">
        <v>0</v>
      </c>
      <c r="BS2699" s="24">
        <v>0</v>
      </c>
      <c r="BT2699" s="24">
        <v>0</v>
      </c>
      <c r="BU2699" s="24">
        <v>0</v>
      </c>
      <c r="BV2699" s="24">
        <v>0</v>
      </c>
      <c r="BW2699" s="24">
        <v>0</v>
      </c>
      <c r="BX2699" s="24">
        <v>0</v>
      </c>
      <c r="BY2699" s="24">
        <v>0</v>
      </c>
      <c r="BZ2699" s="24">
        <v>0</v>
      </c>
      <c r="CB2699" s="24">
        <v>0</v>
      </c>
      <c r="CC2699" s="24">
        <v>0</v>
      </c>
      <c r="CO2699" s="34">
        <f t="shared" si="181"/>
        <v>922564</v>
      </c>
    </row>
    <row r="2700" spans="1:93" ht="15">
      <c r="A2700" s="23" t="s">
        <v>206</v>
      </c>
      <c r="B2700" s="52">
        <v>41953</v>
      </c>
      <c r="C2700" s="25" t="str">
        <f t="shared" si="180"/>
        <v/>
      </c>
      <c r="G2700" s="24">
        <f t="shared" si="178"/>
        <v>13</v>
      </c>
      <c r="H2700" s="27">
        <v>926113</v>
      </c>
      <c r="I2700" s="24" t="str">
        <f t="shared" si="179"/>
        <v/>
      </c>
      <c r="K2700" s="24">
        <f>IF(J2700&gt;900,_xlfn.XLOOKUP(ROUND(J2700,0),'CM-VL-G-C-GL-B-T-ClassRimThickn'!$B$1:$B$112,'CM-VL-G-C-GL-B-T-ClassRimThickn'!$C$1:$C$112,0,1,1),J2700)</f>
        <v>0</v>
      </c>
      <c r="L2700" s="24">
        <v>58</v>
      </c>
      <c r="M2700" s="24">
        <f>IF(L2700&gt;900,_xlfn.XLOOKUP(ROUND(L2700,0),'CM-VL-G-C-GL-B-T-ClassRimThickn'!$B$1:$B$112,'CM-VL-G-C-GL-B-T-ClassRimThickn'!$C$1:$C$112,0,1,1),L2700)</f>
        <v>58</v>
      </c>
      <c r="N2700" s="24">
        <v>55</v>
      </c>
      <c r="O2700" s="24">
        <f>IF(N2700&gt;900,_xlfn.XLOOKUP(ROUND(N2700,0),'CM-VL-G-C-GL-B-T-ClassRimThickn'!$B$1:$B$112,'CM-VL-G-C-GL-B-T-ClassRimThickn'!$C$1:$C$112,0,1,1),N2700)</f>
        <v>55</v>
      </c>
      <c r="P2700" s="24">
        <v>56</v>
      </c>
      <c r="Q2700" s="24">
        <f>IF(P2700&gt;900,_xlfn.XLOOKUP(ROUND(P2700,0),'CM-VL-G-C-GL-B-T-ClassRimThickn'!$B$1:$B$112,'CM-VL-G-C-GL-B-T-ClassRimThickn'!$C$1:$C$112,0,1,1),P2700)</f>
        <v>56</v>
      </c>
      <c r="S2700" s="24">
        <f>IF(R2700&gt;900,_xlfn.XLOOKUP(ROUND(R2700,0),'CM-VL-G-C-GL-B-T-ClassRimThickn'!$B$1:$B$112,'CM-VL-G-C-GL-B-T-ClassRimThickn'!$C$1:$C$112,0,1,1),R2700)</f>
        <v>0</v>
      </c>
      <c r="T2700" s="24">
        <v>58</v>
      </c>
      <c r="U2700" s="24">
        <f>IF(T2700&gt;900,_xlfn.XLOOKUP(ROUND(T2700,0),'CM-VL-G-C-GL-B-T-ClassRimThickn'!$B$1:$B$112,'CM-VL-G-C-GL-B-T-ClassRimThickn'!$C$1:$C$112,0,1,1),T2700)</f>
        <v>58</v>
      </c>
      <c r="V2700" s="24">
        <v>54</v>
      </c>
      <c r="W2700" s="24">
        <f>IF(V2700&gt;900,_xlfn.XLOOKUP(ROUND(V2700,0),'CM-VL-G-C-GL-B-T-ClassRimThickn'!$B$1:$B$112,'CM-VL-G-C-GL-B-T-ClassRimThickn'!$C$1:$C$112,0,1,1),V2700)</f>
        <v>54</v>
      </c>
      <c r="X2700" s="24">
        <v>56</v>
      </c>
      <c r="Y2700" s="24">
        <f>IF(X2700&gt;900,_xlfn.XLOOKUP(ROUND(X2700,0),'CM-VL-G-C-GL-B-T-ClassRimThickn'!$B$1:$B$112,'CM-VL-G-C-GL-B-T-ClassRimThickn'!$C$1:$C$112,0,1,1),X2700)</f>
        <v>56</v>
      </c>
      <c r="Z2700" s="24">
        <v>55</v>
      </c>
      <c r="AA2700" s="24">
        <f>IF(Z2700&gt;900,_xlfn.XLOOKUP(ROUND(Z2700,0),'CM-VL-G-C-GL-B-T-ClassRimThickn'!$B$1:$B$112,'CM-VL-G-C-GL-B-T-ClassRimThickn'!$C$1:$C$112,0,1,1),Z2700)</f>
        <v>55</v>
      </c>
      <c r="AB2700" s="24">
        <v>55</v>
      </c>
      <c r="AC2700" s="24">
        <f>IF(AB2700&gt;900,_xlfn.XLOOKUP(ROUND(AB2700,0),'CM-VL-G-C-GL-B-T-ClassRimThickn'!$B$1:$B$112,'CM-VL-G-C-GL-B-T-ClassRimThickn'!$C$1:$C$112,0,1,1),AB2700)</f>
        <v>55</v>
      </c>
      <c r="AD2700" s="24">
        <v>58</v>
      </c>
      <c r="AE2700" s="24">
        <f>IF(AD2700&gt;900,_xlfn.XLOOKUP(ROUND(AD2700,0),'CM-VL-G-C-GL-B-T-ClassRimThickn'!$B$1:$B$112,'CM-VL-G-C-GL-B-T-ClassRimThickn'!$C$1:$C$112,0,1,1),AD2700)</f>
        <v>58</v>
      </c>
      <c r="AF2700" s="24">
        <v>58</v>
      </c>
      <c r="AG2700" s="24">
        <f>IF(AF2700&gt;900,_xlfn.XLOOKUP(ROUND(AF2700,0),'CM-VL-G-C-GL-B-T-ClassRimThickn'!$B$1:$B$112,'CM-VL-G-C-GL-B-T-ClassRimThickn'!$C$1:$C$112,0,1,1),AF2700)</f>
        <v>58</v>
      </c>
      <c r="AH2700" s="24">
        <v>25.5</v>
      </c>
      <c r="AI2700" s="24">
        <v>26</v>
      </c>
      <c r="AJ2700" s="24">
        <v>26</v>
      </c>
      <c r="AK2700" s="24">
        <v>25</v>
      </c>
      <c r="AL2700" s="24">
        <v>28</v>
      </c>
      <c r="AM2700" s="24">
        <v>26</v>
      </c>
      <c r="AN2700" s="24">
        <v>25.5</v>
      </c>
      <c r="AO2700" s="24">
        <v>27</v>
      </c>
      <c r="AP2700" s="24">
        <v>26.5</v>
      </c>
      <c r="AQ2700" s="24">
        <v>26</v>
      </c>
      <c r="AR2700" s="24">
        <v>28</v>
      </c>
      <c r="AS2700" s="24">
        <v>27</v>
      </c>
      <c r="AT2700" s="24">
        <v>28</v>
      </c>
      <c r="AU2700" s="24">
        <v>29</v>
      </c>
      <c r="AV2700" s="24">
        <v>29</v>
      </c>
      <c r="AW2700" s="24">
        <v>28</v>
      </c>
      <c r="AX2700" s="24">
        <v>28</v>
      </c>
      <c r="AY2700" s="24">
        <v>28.5</v>
      </c>
      <c r="AZ2700" s="24">
        <v>28</v>
      </c>
      <c r="BA2700" s="24">
        <v>27.5</v>
      </c>
      <c r="BB2700" s="24">
        <v>27.5</v>
      </c>
      <c r="BC2700" s="24">
        <v>27.5</v>
      </c>
      <c r="BD2700" s="24">
        <v>27</v>
      </c>
      <c r="BE2700" s="24">
        <v>27.5</v>
      </c>
      <c r="BF2700" s="24">
        <v>0</v>
      </c>
      <c r="BG2700" s="24">
        <v>0</v>
      </c>
      <c r="BH2700" s="24">
        <v>0</v>
      </c>
      <c r="BI2700" s="24">
        <v>0</v>
      </c>
      <c r="BJ2700" s="24">
        <v>0</v>
      </c>
      <c r="BL2700" s="24">
        <v>0</v>
      </c>
      <c r="BM2700" s="24">
        <v>0</v>
      </c>
      <c r="BN2700" s="24">
        <v>0</v>
      </c>
      <c r="BO2700" s="24">
        <v>0</v>
      </c>
      <c r="BP2700" s="24">
        <v>0</v>
      </c>
      <c r="BQ2700" s="24">
        <v>0</v>
      </c>
      <c r="BR2700" s="24">
        <v>0</v>
      </c>
      <c r="BS2700" s="24">
        <v>0</v>
      </c>
      <c r="BT2700" s="24">
        <v>0</v>
      </c>
      <c r="BU2700" s="24">
        <v>0</v>
      </c>
      <c r="BV2700" s="24">
        <v>0</v>
      </c>
      <c r="BW2700" s="24">
        <v>0</v>
      </c>
      <c r="BX2700" s="24">
        <v>0</v>
      </c>
      <c r="BY2700" s="24">
        <v>0</v>
      </c>
      <c r="BZ2700" s="24">
        <v>0</v>
      </c>
      <c r="CB2700" s="24">
        <v>0</v>
      </c>
      <c r="CC2700" s="24">
        <v>0</v>
      </c>
      <c r="CD2700" s="24">
        <v>88</v>
      </c>
      <c r="CE2700" s="24">
        <v>95</v>
      </c>
      <c r="CF2700" s="24">
        <v>86</v>
      </c>
      <c r="CG2700" s="24">
        <v>95</v>
      </c>
      <c r="CH2700" s="24">
        <v>93</v>
      </c>
      <c r="CI2700" s="24">
        <v>85</v>
      </c>
      <c r="CO2700" s="34">
        <f t="shared" si="181"/>
        <v>926113</v>
      </c>
    </row>
    <row r="2701" spans="1:93" ht="15">
      <c r="A2701" s="23" t="s">
        <v>206</v>
      </c>
      <c r="B2701" s="52">
        <v>42006</v>
      </c>
      <c r="C2701" s="25" t="str">
        <f t="shared" si="180"/>
        <v/>
      </c>
      <c r="G2701" s="24">
        <f t="shared" si="178"/>
        <v>53</v>
      </c>
      <c r="H2701" s="30">
        <f>(H2702-H2700)/(G2701+G2702)*G2701+H2700</f>
        <v>934698.1587301587</v>
      </c>
      <c r="I2701" s="24" t="str">
        <f t="shared" si="179"/>
        <v/>
      </c>
      <c r="K2701" s="24">
        <f>IF(J2701&gt;900,_xlfn.XLOOKUP(ROUND(J2701,0),'CM-VL-G-C-GL-B-T-ClassRimThickn'!$B$1:$B$112,'CM-VL-G-C-GL-B-T-ClassRimThickn'!$C$1:$C$112,0,1,1),J2701)</f>
        <v>0</v>
      </c>
      <c r="L2701" s="24">
        <v>933.4</v>
      </c>
      <c r="M2701" s="24">
        <f>IF(L2701&gt;900,_xlfn.XLOOKUP(ROUND(L2701,0),'CM-VL-G-C-GL-B-T-ClassRimThickn'!$B$1:$B$112,'CM-VL-G-C-GL-B-T-ClassRimThickn'!$C$1:$C$112,0,1,1),L2701)</f>
        <v>43.5</v>
      </c>
      <c r="N2701" s="24">
        <v>931.4</v>
      </c>
      <c r="O2701" s="24">
        <f>IF(N2701&gt;900,_xlfn.XLOOKUP(ROUND(N2701,0),'CM-VL-G-C-GL-B-T-ClassRimThickn'!$B$1:$B$112,'CM-VL-G-C-GL-B-T-ClassRimThickn'!$C$1:$C$112,0,1,1),N2701)</f>
        <v>42.5</v>
      </c>
      <c r="P2701" s="24">
        <v>935.8</v>
      </c>
      <c r="Q2701" s="24">
        <f>IF(P2701&gt;900,_xlfn.XLOOKUP(ROUND(P2701,0),'CM-VL-G-C-GL-B-T-ClassRimThickn'!$B$1:$B$112,'CM-VL-G-C-GL-B-T-ClassRimThickn'!$C$1:$C$112,0,1,1),P2701)</f>
        <v>45</v>
      </c>
      <c r="S2701" s="24">
        <f>IF(R2701&gt;900,_xlfn.XLOOKUP(ROUND(R2701,0),'CM-VL-G-C-GL-B-T-ClassRimThickn'!$B$1:$B$112,'CM-VL-G-C-GL-B-T-ClassRimThickn'!$C$1:$C$112,0,1,1),R2701)</f>
        <v>0</v>
      </c>
      <c r="T2701" s="24">
        <v>931.9</v>
      </c>
      <c r="U2701" s="24">
        <f>IF(T2701&gt;900,_xlfn.XLOOKUP(ROUND(T2701,0),'CM-VL-G-C-GL-B-T-ClassRimThickn'!$B$1:$B$112,'CM-VL-G-C-GL-B-T-ClassRimThickn'!$C$1:$C$112,0,1,1),T2701)</f>
        <v>43</v>
      </c>
      <c r="V2701" s="24">
        <v>930.4</v>
      </c>
      <c r="W2701" s="24">
        <f>IF(V2701&gt;900,_xlfn.XLOOKUP(ROUND(V2701,0),'CM-VL-G-C-GL-B-T-ClassRimThickn'!$B$1:$B$112,'CM-VL-G-C-GL-B-T-ClassRimThickn'!$C$1:$C$112,0,1,1),V2701)</f>
        <v>42</v>
      </c>
      <c r="X2701" s="24">
        <v>933.2</v>
      </c>
      <c r="Y2701" s="24">
        <f>IF(X2701&gt;900,_xlfn.XLOOKUP(ROUND(X2701,0),'CM-VL-G-C-GL-B-T-ClassRimThickn'!$B$1:$B$112,'CM-VL-G-C-GL-B-T-ClassRimThickn'!$C$1:$C$112,0,1,1),X2701)</f>
        <v>43.5</v>
      </c>
      <c r="Z2701" s="24">
        <v>931.3</v>
      </c>
      <c r="AA2701" s="24">
        <f>IF(Z2701&gt;900,_xlfn.XLOOKUP(ROUND(Z2701,0),'CM-VL-G-C-GL-B-T-ClassRimThickn'!$B$1:$B$112,'CM-VL-G-C-GL-B-T-ClassRimThickn'!$C$1:$C$112,0,1,1),Z2701)</f>
        <v>42.5</v>
      </c>
      <c r="AB2701" s="24">
        <v>936</v>
      </c>
      <c r="AC2701" s="24">
        <f>IF(AB2701&gt;900,_xlfn.XLOOKUP(ROUND(AB2701,0),'CM-VL-G-C-GL-B-T-ClassRimThickn'!$B$1:$B$112,'CM-VL-G-C-GL-B-T-ClassRimThickn'!$C$1:$C$112,0,1,1),AB2701)</f>
        <v>45</v>
      </c>
      <c r="AD2701" s="24">
        <v>943</v>
      </c>
      <c r="AE2701" s="24">
        <f>IF(AD2701&gt;900,_xlfn.XLOOKUP(ROUND(AD2701,0),'CM-VL-G-C-GL-B-T-ClassRimThickn'!$B$1:$B$112,'CM-VL-G-C-GL-B-T-ClassRimThickn'!$C$1:$C$112,0,1,1),AD2701)</f>
        <v>48.5</v>
      </c>
      <c r="AF2701" s="24">
        <v>932.1</v>
      </c>
      <c r="AG2701" s="24">
        <f>IF(AF2701&gt;900,_xlfn.XLOOKUP(ROUND(AF2701,0),'CM-VL-G-C-GL-B-T-ClassRimThickn'!$B$1:$B$112,'CM-VL-G-C-GL-B-T-ClassRimThickn'!$C$1:$C$112,0,1,1),AF2701)</f>
        <v>43</v>
      </c>
      <c r="AH2701" s="24">
        <v>28</v>
      </c>
      <c r="AI2701" s="24">
        <v>30</v>
      </c>
      <c r="AJ2701" s="24">
        <v>30</v>
      </c>
      <c r="AK2701" s="24">
        <v>30</v>
      </c>
      <c r="AL2701" s="24">
        <v>30</v>
      </c>
      <c r="AM2701" s="24">
        <v>27.5</v>
      </c>
      <c r="AN2701" s="24">
        <v>30</v>
      </c>
      <c r="AO2701" s="24">
        <v>30</v>
      </c>
      <c r="AP2701" s="24">
        <v>30</v>
      </c>
      <c r="AQ2701" s="24">
        <v>30</v>
      </c>
      <c r="AR2701" s="24">
        <v>30</v>
      </c>
      <c r="AS2701" s="24">
        <v>30</v>
      </c>
      <c r="AT2701" s="24">
        <v>28</v>
      </c>
      <c r="AU2701" s="24">
        <v>28</v>
      </c>
      <c r="AV2701" s="24">
        <v>28</v>
      </c>
      <c r="AW2701" s="24">
        <v>28</v>
      </c>
      <c r="AX2701" s="24">
        <v>28</v>
      </c>
      <c r="AY2701" s="24">
        <v>28</v>
      </c>
      <c r="AZ2701" s="24">
        <v>28</v>
      </c>
      <c r="BA2701" s="24">
        <v>28</v>
      </c>
      <c r="BB2701" s="24">
        <v>28</v>
      </c>
      <c r="BC2701" s="24">
        <v>28</v>
      </c>
      <c r="BD2701" s="24">
        <v>28</v>
      </c>
      <c r="BE2701" s="24">
        <v>28</v>
      </c>
      <c r="BF2701" s="24">
        <v>0</v>
      </c>
      <c r="BG2701" s="24">
        <v>0</v>
      </c>
      <c r="BH2701" s="24">
        <v>0</v>
      </c>
      <c r="BI2701" s="24">
        <v>0</v>
      </c>
      <c r="BJ2701" s="24">
        <v>0</v>
      </c>
      <c r="BL2701" s="24">
        <v>0</v>
      </c>
      <c r="BM2701" s="24">
        <v>0</v>
      </c>
      <c r="BN2701" s="24">
        <v>0</v>
      </c>
      <c r="BO2701" s="24">
        <v>0</v>
      </c>
      <c r="BP2701" s="24">
        <v>0</v>
      </c>
      <c r="BQ2701" s="24">
        <v>0</v>
      </c>
      <c r="BR2701" s="24">
        <v>0</v>
      </c>
      <c r="BS2701" s="24">
        <v>0</v>
      </c>
      <c r="BT2701" s="24">
        <v>0</v>
      </c>
      <c r="BU2701" s="24">
        <v>0</v>
      </c>
      <c r="BV2701" s="24">
        <v>0</v>
      </c>
      <c r="BW2701" s="24">
        <v>0</v>
      </c>
      <c r="BX2701" s="24">
        <v>0</v>
      </c>
      <c r="BY2701" s="24">
        <v>0</v>
      </c>
      <c r="BZ2701" s="24">
        <v>0</v>
      </c>
      <c r="CB2701" s="24">
        <v>0</v>
      </c>
      <c r="CC2701" s="24">
        <v>0</v>
      </c>
      <c r="CO2701" s="34">
        <f t="shared" si="181"/>
        <v>934698.1587301587</v>
      </c>
    </row>
    <row r="2702" spans="1:93" ht="15">
      <c r="A2702" s="23" t="s">
        <v>206</v>
      </c>
      <c r="B2702" s="52">
        <v>42016</v>
      </c>
      <c r="C2702" s="25" t="str">
        <f t="shared" si="180"/>
        <v/>
      </c>
      <c r="G2702" s="24">
        <f t="shared" si="178"/>
        <v>10</v>
      </c>
      <c r="H2702" s="27">
        <v>936318</v>
      </c>
      <c r="I2702" s="24" t="str">
        <f t="shared" si="179"/>
        <v/>
      </c>
      <c r="K2702" s="24">
        <f>IF(J2702&gt;900,_xlfn.XLOOKUP(ROUND(J2702,0),'CM-VL-G-C-GL-B-T-ClassRimThickn'!$B$1:$B$112,'CM-VL-G-C-GL-B-T-ClassRimThickn'!$C$1:$C$112,0,1,1),J2702)</f>
        <v>0</v>
      </c>
      <c r="L2702" s="24">
        <v>45</v>
      </c>
      <c r="M2702" s="24">
        <f>IF(L2702&gt;900,_xlfn.XLOOKUP(ROUND(L2702,0),'CM-VL-G-C-GL-B-T-ClassRimThickn'!$B$1:$B$112,'CM-VL-G-C-GL-B-T-ClassRimThickn'!$C$1:$C$112,0,1,1),L2702)</f>
        <v>45</v>
      </c>
      <c r="N2702" s="24">
        <v>46</v>
      </c>
      <c r="O2702" s="24">
        <f>IF(N2702&gt;900,_xlfn.XLOOKUP(ROUND(N2702,0),'CM-VL-G-C-GL-B-T-ClassRimThickn'!$B$1:$B$112,'CM-VL-G-C-GL-B-T-ClassRimThickn'!$C$1:$C$112,0,1,1),N2702)</f>
        <v>46</v>
      </c>
      <c r="P2702" s="24">
        <v>48</v>
      </c>
      <c r="Q2702" s="24">
        <f>IF(P2702&gt;900,_xlfn.XLOOKUP(ROUND(P2702,0),'CM-VL-G-C-GL-B-T-ClassRimThickn'!$B$1:$B$112,'CM-VL-G-C-GL-B-T-ClassRimThickn'!$C$1:$C$112,0,1,1),P2702)</f>
        <v>48</v>
      </c>
      <c r="S2702" s="24">
        <f>IF(R2702&gt;900,_xlfn.XLOOKUP(ROUND(R2702,0),'CM-VL-G-C-GL-B-T-ClassRimThickn'!$B$1:$B$112,'CM-VL-G-C-GL-B-T-ClassRimThickn'!$C$1:$C$112,0,1,1),R2702)</f>
        <v>0</v>
      </c>
      <c r="T2702" s="24">
        <v>47</v>
      </c>
      <c r="U2702" s="24">
        <f>IF(T2702&gt;900,_xlfn.XLOOKUP(ROUND(T2702,0),'CM-VL-G-C-GL-B-T-ClassRimThickn'!$B$1:$B$112,'CM-VL-G-C-GL-B-T-ClassRimThickn'!$C$1:$C$112,0,1,1),T2702)</f>
        <v>47</v>
      </c>
      <c r="V2702" s="24">
        <v>45</v>
      </c>
      <c r="W2702" s="24">
        <f>IF(V2702&gt;900,_xlfn.XLOOKUP(ROUND(V2702,0),'CM-VL-G-C-GL-B-T-ClassRimThickn'!$B$1:$B$112,'CM-VL-G-C-GL-B-T-ClassRimThickn'!$C$1:$C$112,0,1,1),V2702)</f>
        <v>45</v>
      </c>
      <c r="X2702" s="24">
        <v>45</v>
      </c>
      <c r="Y2702" s="24">
        <f>IF(X2702&gt;900,_xlfn.XLOOKUP(ROUND(X2702,0),'CM-VL-G-C-GL-B-T-ClassRimThickn'!$B$1:$B$112,'CM-VL-G-C-GL-B-T-ClassRimThickn'!$C$1:$C$112,0,1,1),X2702)</f>
        <v>45</v>
      </c>
      <c r="Z2702" s="24">
        <v>46</v>
      </c>
      <c r="AA2702" s="24">
        <f>IF(Z2702&gt;900,_xlfn.XLOOKUP(ROUND(Z2702,0),'CM-VL-G-C-GL-B-T-ClassRimThickn'!$B$1:$B$112,'CM-VL-G-C-GL-B-T-ClassRimThickn'!$C$1:$C$112,0,1,1),Z2702)</f>
        <v>46</v>
      </c>
      <c r="AB2702" s="24">
        <v>48</v>
      </c>
      <c r="AC2702" s="24">
        <f>IF(AB2702&gt;900,_xlfn.XLOOKUP(ROUND(AB2702,0),'CM-VL-G-C-GL-B-T-ClassRimThickn'!$B$1:$B$112,'CM-VL-G-C-GL-B-T-ClassRimThickn'!$C$1:$C$112,0,1,1),AB2702)</f>
        <v>48</v>
      </c>
      <c r="AD2702" s="24">
        <v>52</v>
      </c>
      <c r="AE2702" s="24">
        <f>IF(AD2702&gt;900,_xlfn.XLOOKUP(ROUND(AD2702,0),'CM-VL-G-C-GL-B-T-ClassRimThickn'!$B$1:$B$112,'CM-VL-G-C-GL-B-T-ClassRimThickn'!$C$1:$C$112,0,1,1),AD2702)</f>
        <v>52</v>
      </c>
      <c r="AF2702" s="24">
        <v>46</v>
      </c>
      <c r="AG2702" s="24">
        <f>IF(AF2702&gt;900,_xlfn.XLOOKUP(ROUND(AF2702,0),'CM-VL-G-C-GL-B-T-ClassRimThickn'!$B$1:$B$112,'CM-VL-G-C-GL-B-T-ClassRimThickn'!$C$1:$C$112,0,1,1),AF2702)</f>
        <v>46</v>
      </c>
      <c r="AH2702" s="24">
        <v>27</v>
      </c>
      <c r="AI2702" s="24">
        <v>30</v>
      </c>
      <c r="AJ2702" s="24">
        <v>29.5</v>
      </c>
      <c r="AK2702" s="24">
        <v>30</v>
      </c>
      <c r="AL2702" s="24">
        <v>29.5</v>
      </c>
      <c r="AM2702" s="24">
        <v>27</v>
      </c>
      <c r="AN2702" s="24">
        <v>29</v>
      </c>
      <c r="AO2702" s="24">
        <v>28.5</v>
      </c>
      <c r="AP2702" s="24">
        <v>29</v>
      </c>
      <c r="AQ2702" s="24">
        <v>28.5</v>
      </c>
      <c r="AR2702" s="24">
        <v>28</v>
      </c>
      <c r="AS2702" s="24">
        <v>29</v>
      </c>
      <c r="AT2702" s="24">
        <v>28.5</v>
      </c>
      <c r="AU2702" s="24">
        <v>29</v>
      </c>
      <c r="AV2702" s="24">
        <v>28.5</v>
      </c>
      <c r="AW2702" s="24">
        <v>29</v>
      </c>
      <c r="AX2702" s="24">
        <v>28</v>
      </c>
      <c r="AY2702" s="24">
        <v>28</v>
      </c>
      <c r="AZ2702" s="24">
        <v>29</v>
      </c>
      <c r="BA2702" s="24">
        <v>28.5</v>
      </c>
      <c r="BB2702" s="24">
        <v>29</v>
      </c>
      <c r="BC2702" s="24">
        <v>28.5</v>
      </c>
      <c r="BD2702" s="24">
        <v>28</v>
      </c>
      <c r="BE2702" s="24">
        <v>29</v>
      </c>
      <c r="BF2702" s="24">
        <v>0</v>
      </c>
      <c r="BG2702" s="24">
        <v>0</v>
      </c>
      <c r="BH2702" s="24">
        <v>0</v>
      </c>
      <c r="BI2702" s="24">
        <v>0</v>
      </c>
      <c r="BJ2702" s="24">
        <v>0</v>
      </c>
      <c r="BL2702" s="24">
        <v>0</v>
      </c>
      <c r="BM2702" s="24">
        <v>0</v>
      </c>
      <c r="BN2702" s="24">
        <v>0</v>
      </c>
      <c r="BO2702" s="24">
        <v>0</v>
      </c>
      <c r="BP2702" s="24">
        <v>0</v>
      </c>
      <c r="BQ2702" s="24">
        <v>0</v>
      </c>
      <c r="BR2702" s="24">
        <v>0</v>
      </c>
      <c r="BS2702" s="24">
        <v>0</v>
      </c>
      <c r="BT2702" s="24">
        <v>0</v>
      </c>
      <c r="BU2702" s="24">
        <v>0</v>
      </c>
      <c r="BV2702" s="24">
        <v>0</v>
      </c>
      <c r="BW2702" s="24">
        <v>0</v>
      </c>
      <c r="BX2702" s="24">
        <v>0</v>
      </c>
      <c r="BY2702" s="24">
        <v>0</v>
      </c>
      <c r="BZ2702" s="24">
        <v>0</v>
      </c>
      <c r="CB2702" s="24">
        <v>0</v>
      </c>
      <c r="CC2702" s="24">
        <v>0</v>
      </c>
      <c r="CD2702" s="24">
        <v>83</v>
      </c>
      <c r="CE2702" s="24">
        <v>83</v>
      </c>
      <c r="CF2702" s="24">
        <v>76</v>
      </c>
      <c r="CG2702" s="24">
        <v>84</v>
      </c>
      <c r="CH2702" s="24">
        <v>85</v>
      </c>
      <c r="CI2702" s="24">
        <v>76</v>
      </c>
      <c r="CO2702" s="34">
        <f t="shared" si="181"/>
        <v>936318</v>
      </c>
    </row>
    <row r="2703" spans="1:93" ht="15">
      <c r="A2703" s="23" t="s">
        <v>206</v>
      </c>
      <c r="B2703" s="52">
        <v>42026</v>
      </c>
      <c r="C2703" s="25" t="str">
        <f t="shared" si="180"/>
        <v/>
      </c>
      <c r="G2703" s="24">
        <f t="shared" si="178"/>
        <v>10</v>
      </c>
      <c r="H2703" s="27">
        <v>939966</v>
      </c>
      <c r="I2703" s="24" t="str">
        <f t="shared" si="179"/>
        <v/>
      </c>
      <c r="K2703" s="24">
        <f>IF(J2703&gt;900,_xlfn.XLOOKUP(ROUND(J2703,0),'CM-VL-G-C-GL-B-T-ClassRimThickn'!$B$1:$B$112,'CM-VL-G-C-GL-B-T-ClassRimThickn'!$C$1:$C$112,0,1,1),J2703)</f>
        <v>0</v>
      </c>
      <c r="L2703" s="24">
        <v>47</v>
      </c>
      <c r="M2703" s="24">
        <f>IF(L2703&gt;900,_xlfn.XLOOKUP(ROUND(L2703,0),'CM-VL-G-C-GL-B-T-ClassRimThickn'!$B$1:$B$112,'CM-VL-G-C-GL-B-T-ClassRimThickn'!$C$1:$C$112,0,1,1),L2703)</f>
        <v>47</v>
      </c>
      <c r="N2703" s="24">
        <v>47</v>
      </c>
      <c r="O2703" s="24">
        <f>IF(N2703&gt;900,_xlfn.XLOOKUP(ROUND(N2703,0),'CM-VL-G-C-GL-B-T-ClassRimThickn'!$B$1:$B$112,'CM-VL-G-C-GL-B-T-ClassRimThickn'!$C$1:$C$112,0,1,1),N2703)</f>
        <v>47</v>
      </c>
      <c r="P2703" s="24">
        <v>52</v>
      </c>
      <c r="Q2703" s="24">
        <f>IF(P2703&gt;900,_xlfn.XLOOKUP(ROUND(P2703,0),'CM-VL-G-C-GL-B-T-ClassRimThickn'!$B$1:$B$112,'CM-VL-G-C-GL-B-T-ClassRimThickn'!$C$1:$C$112,0,1,1),P2703)</f>
        <v>52</v>
      </c>
      <c r="S2703" s="24">
        <f>IF(R2703&gt;900,_xlfn.XLOOKUP(ROUND(R2703,0),'CM-VL-G-C-GL-B-T-ClassRimThickn'!$B$1:$B$112,'CM-VL-G-C-GL-B-T-ClassRimThickn'!$C$1:$C$112,0,1,1),R2703)</f>
        <v>0</v>
      </c>
      <c r="T2703" s="24">
        <v>48</v>
      </c>
      <c r="U2703" s="24">
        <f>IF(T2703&gt;900,_xlfn.XLOOKUP(ROUND(T2703,0),'CM-VL-G-C-GL-B-T-ClassRimThickn'!$B$1:$B$112,'CM-VL-G-C-GL-B-T-ClassRimThickn'!$C$1:$C$112,0,1,1),T2703)</f>
        <v>48</v>
      </c>
      <c r="V2703" s="24">
        <v>47</v>
      </c>
      <c r="W2703" s="24">
        <f>IF(V2703&gt;900,_xlfn.XLOOKUP(ROUND(V2703,0),'CM-VL-G-C-GL-B-T-ClassRimThickn'!$B$1:$B$112,'CM-VL-G-C-GL-B-T-ClassRimThickn'!$C$1:$C$112,0,1,1),V2703)</f>
        <v>47</v>
      </c>
      <c r="X2703" s="24">
        <v>47</v>
      </c>
      <c r="Y2703" s="24">
        <f>IF(X2703&gt;900,_xlfn.XLOOKUP(ROUND(X2703,0),'CM-VL-G-C-GL-B-T-ClassRimThickn'!$B$1:$B$112,'CM-VL-G-C-GL-B-T-ClassRimThickn'!$C$1:$C$112,0,1,1),X2703)</f>
        <v>47</v>
      </c>
      <c r="Z2703" s="24">
        <v>47</v>
      </c>
      <c r="AA2703" s="24">
        <f>IF(Z2703&gt;900,_xlfn.XLOOKUP(ROUND(Z2703,0),'CM-VL-G-C-GL-B-T-ClassRimThickn'!$B$1:$B$112,'CM-VL-G-C-GL-B-T-ClassRimThickn'!$C$1:$C$112,0,1,1),Z2703)</f>
        <v>47</v>
      </c>
      <c r="AB2703" s="24">
        <v>52</v>
      </c>
      <c r="AC2703" s="24">
        <f>IF(AB2703&gt;900,_xlfn.XLOOKUP(ROUND(AB2703,0),'CM-VL-G-C-GL-B-T-ClassRimThickn'!$B$1:$B$112,'CM-VL-G-C-GL-B-T-ClassRimThickn'!$C$1:$C$112,0,1,1),AB2703)</f>
        <v>52</v>
      </c>
      <c r="AD2703" s="24">
        <v>52</v>
      </c>
      <c r="AE2703" s="24">
        <f>IF(AD2703&gt;900,_xlfn.XLOOKUP(ROUND(AD2703,0),'CM-VL-G-C-GL-B-T-ClassRimThickn'!$B$1:$B$112,'CM-VL-G-C-GL-B-T-ClassRimThickn'!$C$1:$C$112,0,1,1),AD2703)</f>
        <v>52</v>
      </c>
      <c r="AF2703" s="24">
        <v>48</v>
      </c>
      <c r="AG2703" s="24">
        <f>IF(AF2703&gt;900,_xlfn.XLOOKUP(ROUND(AF2703,0),'CM-VL-G-C-GL-B-T-ClassRimThickn'!$B$1:$B$112,'CM-VL-G-C-GL-B-T-ClassRimThickn'!$C$1:$C$112,0,1,1),AF2703)</f>
        <v>48</v>
      </c>
      <c r="AH2703" s="24">
        <v>25</v>
      </c>
      <c r="AI2703" s="24">
        <v>28</v>
      </c>
      <c r="AJ2703" s="24">
        <v>27</v>
      </c>
      <c r="AK2703" s="24">
        <v>28</v>
      </c>
      <c r="AL2703" s="24">
        <v>28</v>
      </c>
      <c r="AM2703" s="24">
        <v>25</v>
      </c>
      <c r="AN2703" s="24">
        <v>29</v>
      </c>
      <c r="AO2703" s="24">
        <v>28</v>
      </c>
      <c r="AP2703" s="24">
        <v>28</v>
      </c>
      <c r="AQ2703" s="24">
        <v>28</v>
      </c>
      <c r="AR2703" s="24">
        <v>28</v>
      </c>
      <c r="AS2703" s="24">
        <v>28</v>
      </c>
      <c r="AT2703" s="24">
        <v>28</v>
      </c>
      <c r="AU2703" s="24">
        <v>28</v>
      </c>
      <c r="AV2703" s="24">
        <v>28</v>
      </c>
      <c r="AW2703" s="24">
        <v>28</v>
      </c>
      <c r="AX2703" s="24">
        <v>28</v>
      </c>
      <c r="AY2703" s="24">
        <v>28</v>
      </c>
      <c r="AZ2703" s="24">
        <v>29</v>
      </c>
      <c r="BA2703" s="24">
        <v>28</v>
      </c>
      <c r="BB2703" s="24">
        <v>28</v>
      </c>
      <c r="BC2703" s="24">
        <v>28</v>
      </c>
      <c r="BD2703" s="24">
        <v>28</v>
      </c>
      <c r="BE2703" s="24">
        <v>28</v>
      </c>
      <c r="BF2703" s="24">
        <v>0</v>
      </c>
      <c r="BG2703" s="24">
        <v>0</v>
      </c>
      <c r="BH2703" s="24">
        <v>0</v>
      </c>
      <c r="BI2703" s="24">
        <v>0</v>
      </c>
      <c r="BJ2703" s="24">
        <v>0</v>
      </c>
      <c r="BL2703" s="24">
        <v>0</v>
      </c>
      <c r="BM2703" s="24">
        <v>0</v>
      </c>
      <c r="BN2703" s="24">
        <v>0</v>
      </c>
      <c r="BO2703" s="24">
        <v>0</v>
      </c>
      <c r="BP2703" s="24">
        <v>0</v>
      </c>
      <c r="BQ2703" s="24">
        <v>0</v>
      </c>
      <c r="BR2703" s="24">
        <v>0</v>
      </c>
      <c r="BS2703" s="24">
        <v>0</v>
      </c>
      <c r="BT2703" s="24">
        <v>0</v>
      </c>
      <c r="BU2703" s="24">
        <v>0</v>
      </c>
      <c r="BV2703" s="24">
        <v>0</v>
      </c>
      <c r="BW2703" s="24">
        <v>0</v>
      </c>
      <c r="BX2703" s="24">
        <v>0</v>
      </c>
      <c r="BY2703" s="24">
        <v>0</v>
      </c>
      <c r="BZ2703" s="24">
        <v>0</v>
      </c>
      <c r="CB2703" s="24">
        <v>0</v>
      </c>
      <c r="CC2703" s="24">
        <v>0</v>
      </c>
      <c r="CD2703" s="24">
        <v>79</v>
      </c>
      <c r="CE2703" s="24">
        <v>81</v>
      </c>
      <c r="CF2703" s="24">
        <v>73</v>
      </c>
      <c r="CG2703" s="24">
        <v>82</v>
      </c>
      <c r="CH2703" s="24">
        <v>85</v>
      </c>
      <c r="CI2703" s="24">
        <v>75</v>
      </c>
      <c r="CO2703" s="34">
        <f t="shared" si="181"/>
        <v>939966</v>
      </c>
    </row>
    <row r="2704" spans="1:93" ht="15">
      <c r="A2704" s="23" t="s">
        <v>206</v>
      </c>
      <c r="B2704" s="52">
        <v>42146</v>
      </c>
      <c r="C2704" s="25" t="str">
        <f t="shared" si="180"/>
        <v/>
      </c>
      <c r="G2704" s="24">
        <f t="shared" si="178"/>
        <v>120</v>
      </c>
      <c r="H2704" s="24">
        <v>939967</v>
      </c>
      <c r="I2704" s="24" t="str">
        <f t="shared" si="179"/>
        <v/>
      </c>
      <c r="K2704" s="24">
        <f>IF(J2704&gt;900,_xlfn.XLOOKUP(ROUND(J2704,0),'CM-VL-G-C-GL-B-T-ClassRimThickn'!$B$1:$B$112,'CM-VL-G-C-GL-B-T-ClassRimThickn'!$C$1:$C$112,0,1,1),J2704)</f>
        <v>0</v>
      </c>
      <c r="L2704" s="24">
        <v>80</v>
      </c>
      <c r="M2704" s="24">
        <f>IF(L2704&gt;900,_xlfn.XLOOKUP(ROUND(L2704,0),'CM-VL-G-C-GL-B-T-ClassRimThickn'!$B$1:$B$112,'CM-VL-G-C-GL-B-T-ClassRimThickn'!$C$1:$C$112,0,1,1),L2704)</f>
        <v>80</v>
      </c>
      <c r="N2704" s="24">
        <v>80</v>
      </c>
      <c r="O2704" s="24">
        <f>IF(N2704&gt;900,_xlfn.XLOOKUP(ROUND(N2704,0),'CM-VL-G-C-GL-B-T-ClassRimThickn'!$B$1:$B$112,'CM-VL-G-C-GL-B-T-ClassRimThickn'!$C$1:$C$112,0,1,1),N2704)</f>
        <v>80</v>
      </c>
      <c r="P2704" s="24">
        <v>80</v>
      </c>
      <c r="Q2704" s="24">
        <f>IF(P2704&gt;900,_xlfn.XLOOKUP(ROUND(P2704,0),'CM-VL-G-C-GL-B-T-ClassRimThickn'!$B$1:$B$112,'CM-VL-G-C-GL-B-T-ClassRimThickn'!$C$1:$C$112,0,1,1),P2704)</f>
        <v>80</v>
      </c>
      <c r="S2704" s="24">
        <f>IF(R2704&gt;900,_xlfn.XLOOKUP(ROUND(R2704,0),'CM-VL-G-C-GL-B-T-ClassRimThickn'!$B$1:$B$112,'CM-VL-G-C-GL-B-T-ClassRimThickn'!$C$1:$C$112,0,1,1),R2704)</f>
        <v>0</v>
      </c>
      <c r="T2704" s="24">
        <v>80</v>
      </c>
      <c r="U2704" s="24">
        <f>IF(T2704&gt;900,_xlfn.XLOOKUP(ROUND(T2704,0),'CM-VL-G-C-GL-B-T-ClassRimThickn'!$B$1:$B$112,'CM-VL-G-C-GL-B-T-ClassRimThickn'!$C$1:$C$112,0,1,1),T2704)</f>
        <v>80</v>
      </c>
      <c r="V2704" s="24">
        <v>80</v>
      </c>
      <c r="W2704" s="24">
        <f>IF(V2704&gt;900,_xlfn.XLOOKUP(ROUND(V2704,0),'CM-VL-G-C-GL-B-T-ClassRimThickn'!$B$1:$B$112,'CM-VL-G-C-GL-B-T-ClassRimThickn'!$C$1:$C$112,0,1,1),V2704)</f>
        <v>80</v>
      </c>
      <c r="X2704" s="24">
        <v>80</v>
      </c>
      <c r="Y2704" s="24">
        <f>IF(X2704&gt;900,_xlfn.XLOOKUP(ROUND(X2704,0),'CM-VL-G-C-GL-B-T-ClassRimThickn'!$B$1:$B$112,'CM-VL-G-C-GL-B-T-ClassRimThickn'!$C$1:$C$112,0,1,1),X2704)</f>
        <v>80</v>
      </c>
      <c r="Z2704" s="24">
        <v>80</v>
      </c>
      <c r="AA2704" s="24">
        <f>IF(Z2704&gt;900,_xlfn.XLOOKUP(ROUND(Z2704,0),'CM-VL-G-C-GL-B-T-ClassRimThickn'!$B$1:$B$112,'CM-VL-G-C-GL-B-T-ClassRimThickn'!$C$1:$C$112,0,1,1),Z2704)</f>
        <v>80</v>
      </c>
      <c r="AB2704" s="24">
        <v>80</v>
      </c>
      <c r="AC2704" s="24">
        <f>IF(AB2704&gt;900,_xlfn.XLOOKUP(ROUND(AB2704,0),'CM-VL-G-C-GL-B-T-ClassRimThickn'!$B$1:$B$112,'CM-VL-G-C-GL-B-T-ClassRimThickn'!$C$1:$C$112,0,1,1),AB2704)</f>
        <v>80</v>
      </c>
      <c r="AD2704" s="24">
        <v>80</v>
      </c>
      <c r="AE2704" s="24">
        <f>IF(AD2704&gt;900,_xlfn.XLOOKUP(ROUND(AD2704,0),'CM-VL-G-C-GL-B-T-ClassRimThickn'!$B$1:$B$112,'CM-VL-G-C-GL-B-T-ClassRimThickn'!$C$1:$C$112,0,1,1),AD2704)</f>
        <v>80</v>
      </c>
      <c r="AF2704" s="24">
        <v>80</v>
      </c>
      <c r="AG2704" s="24">
        <f>IF(AF2704&gt;900,_xlfn.XLOOKUP(ROUND(AF2704,0),'CM-VL-G-C-GL-B-T-ClassRimThickn'!$B$1:$B$112,'CM-VL-G-C-GL-B-T-ClassRimThickn'!$C$1:$C$112,0,1,1),AF2704)</f>
        <v>80</v>
      </c>
      <c r="AH2704" s="24">
        <v>30</v>
      </c>
      <c r="AI2704" s="24">
        <v>30</v>
      </c>
      <c r="AJ2704" s="24">
        <v>30</v>
      </c>
      <c r="AK2704" s="24">
        <v>30</v>
      </c>
      <c r="AL2704" s="24">
        <v>30</v>
      </c>
      <c r="AM2704" s="24">
        <v>30</v>
      </c>
      <c r="AN2704" s="24">
        <v>30</v>
      </c>
      <c r="AO2704" s="24">
        <v>30</v>
      </c>
      <c r="AP2704" s="24">
        <v>30</v>
      </c>
      <c r="AQ2704" s="24">
        <v>30</v>
      </c>
      <c r="AR2704" s="24">
        <v>30</v>
      </c>
      <c r="AS2704" s="24">
        <v>30</v>
      </c>
      <c r="AT2704" s="24">
        <v>29</v>
      </c>
      <c r="AU2704" s="24">
        <v>29</v>
      </c>
      <c r="AV2704" s="24">
        <v>29</v>
      </c>
      <c r="AW2704" s="24">
        <v>29</v>
      </c>
      <c r="AX2704" s="24">
        <v>29</v>
      </c>
      <c r="AY2704" s="24">
        <v>29</v>
      </c>
      <c r="AZ2704" s="24">
        <v>29</v>
      </c>
      <c r="BA2704" s="24">
        <v>29</v>
      </c>
      <c r="BB2704" s="24">
        <v>29</v>
      </c>
      <c r="BC2704" s="24">
        <v>29</v>
      </c>
      <c r="BD2704" s="24">
        <v>29</v>
      </c>
      <c r="BE2704" s="24">
        <v>29</v>
      </c>
      <c r="BF2704" s="24">
        <v>0</v>
      </c>
      <c r="BG2704" s="24">
        <v>0</v>
      </c>
      <c r="BH2704" s="24">
        <v>0</v>
      </c>
      <c r="BI2704" s="24">
        <v>0</v>
      </c>
      <c r="BJ2704" s="24">
        <v>0</v>
      </c>
      <c r="BL2704" s="24">
        <v>0</v>
      </c>
      <c r="BM2704" s="24">
        <v>0</v>
      </c>
      <c r="BN2704" s="24">
        <v>0</v>
      </c>
      <c r="BO2704" s="24">
        <v>0</v>
      </c>
      <c r="BP2704" s="24">
        <v>0</v>
      </c>
      <c r="BQ2704" s="24">
        <v>0</v>
      </c>
      <c r="BR2704" s="24">
        <v>0</v>
      </c>
      <c r="BS2704" s="24">
        <v>0</v>
      </c>
      <c r="BT2704" s="24">
        <v>0</v>
      </c>
      <c r="BU2704" s="24">
        <v>0</v>
      </c>
      <c r="BV2704" s="24">
        <v>0</v>
      </c>
      <c r="BW2704" s="24">
        <v>0</v>
      </c>
      <c r="BX2704" s="24">
        <v>0</v>
      </c>
      <c r="BY2704" s="24">
        <v>0</v>
      </c>
      <c r="BZ2704" s="24">
        <v>0</v>
      </c>
      <c r="CB2704" s="24">
        <v>0</v>
      </c>
      <c r="CC2704" s="24">
        <v>0</v>
      </c>
      <c r="CD2704" s="24">
        <v>120</v>
      </c>
      <c r="CE2704" s="24">
        <v>121</v>
      </c>
      <c r="CF2704" s="24">
        <v>119</v>
      </c>
      <c r="CG2704" s="24">
        <v>121</v>
      </c>
      <c r="CH2704" s="24">
        <v>120</v>
      </c>
      <c r="CI2704" s="24">
        <v>120</v>
      </c>
      <c r="CO2704" s="34">
        <f t="shared" si="181"/>
        <v>939967</v>
      </c>
    </row>
    <row r="2705" spans="1:93" ht="15">
      <c r="A2705" s="23" t="s">
        <v>206</v>
      </c>
      <c r="B2705" s="52">
        <v>42171</v>
      </c>
      <c r="C2705" s="25" t="str">
        <f t="shared" si="180"/>
        <v/>
      </c>
      <c r="G2705" s="24">
        <f t="shared" si="178"/>
        <v>25</v>
      </c>
      <c r="H2705" s="24">
        <v>939967</v>
      </c>
      <c r="I2705" s="24" t="str">
        <f t="shared" si="179"/>
        <v/>
      </c>
      <c r="K2705" s="24">
        <f>IF(J2705&gt;900,_xlfn.XLOOKUP(ROUND(J2705,0),'CM-VL-G-C-GL-B-T-ClassRimThickn'!$B$1:$B$112,'CM-VL-G-C-GL-B-T-ClassRimThickn'!$C$1:$C$112,0,1,1),J2705)</f>
        <v>0</v>
      </c>
      <c r="L2705" s="24">
        <v>80</v>
      </c>
      <c r="M2705" s="24">
        <f>IF(L2705&gt;900,_xlfn.XLOOKUP(ROUND(L2705,0),'CM-VL-G-C-GL-B-T-ClassRimThickn'!$B$1:$B$112,'CM-VL-G-C-GL-B-T-ClassRimThickn'!$C$1:$C$112,0,1,1),L2705)</f>
        <v>80</v>
      </c>
      <c r="N2705" s="24">
        <v>80</v>
      </c>
      <c r="O2705" s="24">
        <f>IF(N2705&gt;900,_xlfn.XLOOKUP(ROUND(N2705,0),'CM-VL-G-C-GL-B-T-ClassRimThickn'!$B$1:$B$112,'CM-VL-G-C-GL-B-T-ClassRimThickn'!$C$1:$C$112,0,1,1),N2705)</f>
        <v>80</v>
      </c>
      <c r="P2705" s="24">
        <v>80</v>
      </c>
      <c r="Q2705" s="24">
        <f>IF(P2705&gt;900,_xlfn.XLOOKUP(ROUND(P2705,0),'CM-VL-G-C-GL-B-T-ClassRimThickn'!$B$1:$B$112,'CM-VL-G-C-GL-B-T-ClassRimThickn'!$C$1:$C$112,0,1,1),P2705)</f>
        <v>80</v>
      </c>
      <c r="S2705" s="24">
        <f>IF(R2705&gt;900,_xlfn.XLOOKUP(ROUND(R2705,0),'CM-VL-G-C-GL-B-T-ClassRimThickn'!$B$1:$B$112,'CM-VL-G-C-GL-B-T-ClassRimThickn'!$C$1:$C$112,0,1,1),R2705)</f>
        <v>0</v>
      </c>
      <c r="T2705" s="24">
        <v>80</v>
      </c>
      <c r="U2705" s="24">
        <f>IF(T2705&gt;900,_xlfn.XLOOKUP(ROUND(T2705,0),'CM-VL-G-C-GL-B-T-ClassRimThickn'!$B$1:$B$112,'CM-VL-G-C-GL-B-T-ClassRimThickn'!$C$1:$C$112,0,1,1),T2705)</f>
        <v>80</v>
      </c>
      <c r="V2705" s="24">
        <v>80</v>
      </c>
      <c r="W2705" s="24">
        <f>IF(V2705&gt;900,_xlfn.XLOOKUP(ROUND(V2705,0),'CM-VL-G-C-GL-B-T-ClassRimThickn'!$B$1:$B$112,'CM-VL-G-C-GL-B-T-ClassRimThickn'!$C$1:$C$112,0,1,1),V2705)</f>
        <v>80</v>
      </c>
      <c r="X2705" s="24">
        <v>80</v>
      </c>
      <c r="Y2705" s="24">
        <f>IF(X2705&gt;900,_xlfn.XLOOKUP(ROUND(X2705,0),'CM-VL-G-C-GL-B-T-ClassRimThickn'!$B$1:$B$112,'CM-VL-G-C-GL-B-T-ClassRimThickn'!$C$1:$C$112,0,1,1),X2705)</f>
        <v>80</v>
      </c>
      <c r="Z2705" s="24">
        <v>80</v>
      </c>
      <c r="AA2705" s="24">
        <f>IF(Z2705&gt;900,_xlfn.XLOOKUP(ROUND(Z2705,0),'CM-VL-G-C-GL-B-T-ClassRimThickn'!$B$1:$B$112,'CM-VL-G-C-GL-B-T-ClassRimThickn'!$C$1:$C$112,0,1,1),Z2705)</f>
        <v>80</v>
      </c>
      <c r="AB2705" s="24">
        <v>80</v>
      </c>
      <c r="AC2705" s="24">
        <f>IF(AB2705&gt;900,_xlfn.XLOOKUP(ROUND(AB2705,0),'CM-VL-G-C-GL-B-T-ClassRimThickn'!$B$1:$B$112,'CM-VL-G-C-GL-B-T-ClassRimThickn'!$C$1:$C$112,0,1,1),AB2705)</f>
        <v>80</v>
      </c>
      <c r="AD2705" s="24">
        <v>80</v>
      </c>
      <c r="AE2705" s="24">
        <f>IF(AD2705&gt;900,_xlfn.XLOOKUP(ROUND(AD2705,0),'CM-VL-G-C-GL-B-T-ClassRimThickn'!$B$1:$B$112,'CM-VL-G-C-GL-B-T-ClassRimThickn'!$C$1:$C$112,0,1,1),AD2705)</f>
        <v>80</v>
      </c>
      <c r="AF2705" s="24">
        <v>80</v>
      </c>
      <c r="AG2705" s="24">
        <f>IF(AF2705&gt;900,_xlfn.XLOOKUP(ROUND(AF2705,0),'CM-VL-G-C-GL-B-T-ClassRimThickn'!$B$1:$B$112,'CM-VL-G-C-GL-B-T-ClassRimThickn'!$C$1:$C$112,0,1,1),AF2705)</f>
        <v>80</v>
      </c>
      <c r="AH2705" s="24">
        <v>30</v>
      </c>
      <c r="AI2705" s="24">
        <v>30</v>
      </c>
      <c r="AJ2705" s="24">
        <v>30</v>
      </c>
      <c r="AK2705" s="24">
        <v>30</v>
      </c>
      <c r="AL2705" s="24">
        <v>30</v>
      </c>
      <c r="AM2705" s="24">
        <v>30</v>
      </c>
      <c r="AN2705" s="24">
        <v>30</v>
      </c>
      <c r="AO2705" s="24">
        <v>30</v>
      </c>
      <c r="AP2705" s="24">
        <v>30</v>
      </c>
      <c r="AQ2705" s="24">
        <v>30</v>
      </c>
      <c r="AR2705" s="24">
        <v>30</v>
      </c>
      <c r="AS2705" s="24">
        <v>30</v>
      </c>
      <c r="AT2705" s="24">
        <v>29</v>
      </c>
      <c r="AU2705" s="24">
        <v>29</v>
      </c>
      <c r="AV2705" s="24">
        <v>29</v>
      </c>
      <c r="AW2705" s="24">
        <v>29</v>
      </c>
      <c r="AX2705" s="24">
        <v>29</v>
      </c>
      <c r="AY2705" s="24">
        <v>29</v>
      </c>
      <c r="AZ2705" s="24">
        <v>29</v>
      </c>
      <c r="BA2705" s="24">
        <v>29</v>
      </c>
      <c r="BB2705" s="24">
        <v>29</v>
      </c>
      <c r="BC2705" s="24">
        <v>29</v>
      </c>
      <c r="BD2705" s="24">
        <v>29</v>
      </c>
      <c r="BE2705" s="24">
        <v>29</v>
      </c>
      <c r="BF2705" s="24">
        <v>0</v>
      </c>
      <c r="BG2705" s="24">
        <v>0</v>
      </c>
      <c r="BH2705" s="24">
        <v>0</v>
      </c>
      <c r="BI2705" s="24">
        <v>0</v>
      </c>
      <c r="BJ2705" s="24">
        <v>0</v>
      </c>
      <c r="BL2705" s="24">
        <v>0</v>
      </c>
      <c r="BM2705" s="24">
        <v>0</v>
      </c>
      <c r="BN2705" s="24">
        <v>0</v>
      </c>
      <c r="BO2705" s="24">
        <v>0</v>
      </c>
      <c r="BP2705" s="24">
        <v>0</v>
      </c>
      <c r="BQ2705" s="24">
        <v>0</v>
      </c>
      <c r="BR2705" s="24">
        <v>0</v>
      </c>
      <c r="BS2705" s="24">
        <v>0</v>
      </c>
      <c r="BT2705" s="24">
        <v>0</v>
      </c>
      <c r="BU2705" s="24">
        <v>0</v>
      </c>
      <c r="BV2705" s="24">
        <v>0</v>
      </c>
      <c r="BW2705" s="24">
        <v>0</v>
      </c>
      <c r="BX2705" s="24">
        <v>0</v>
      </c>
      <c r="BY2705" s="24">
        <v>0</v>
      </c>
      <c r="BZ2705" s="24">
        <v>0</v>
      </c>
      <c r="CB2705" s="24">
        <v>0</v>
      </c>
      <c r="CC2705" s="24">
        <v>0</v>
      </c>
      <c r="CD2705" s="24">
        <v>120</v>
      </c>
      <c r="CE2705" s="24">
        <v>121</v>
      </c>
      <c r="CF2705" s="24">
        <v>119</v>
      </c>
      <c r="CG2705" s="24">
        <v>121</v>
      </c>
      <c r="CH2705" s="24">
        <v>120</v>
      </c>
      <c r="CI2705" s="24">
        <v>120</v>
      </c>
      <c r="CO2705" s="34">
        <f t="shared" si="181"/>
        <v>939967</v>
      </c>
    </row>
    <row r="2706" spans="1:93" ht="15">
      <c r="A2706" s="23" t="s">
        <v>206</v>
      </c>
      <c r="B2706" s="52">
        <v>42240</v>
      </c>
      <c r="C2706" s="25" t="str">
        <f t="shared" si="180"/>
        <v/>
      </c>
      <c r="G2706" s="24">
        <f t="shared" si="178"/>
        <v>69</v>
      </c>
      <c r="H2706" s="27">
        <v>953327</v>
      </c>
      <c r="I2706" s="24" t="str">
        <f t="shared" si="179"/>
        <v/>
      </c>
      <c r="K2706" s="24">
        <f>IF(J2706&gt;900,_xlfn.XLOOKUP(ROUND(J2706,0),'CM-VL-G-C-GL-B-T-ClassRimThickn'!$B$1:$B$112,'CM-VL-G-C-GL-B-T-ClassRimThickn'!$C$1:$C$112,0,1,1),J2706)</f>
        <v>0</v>
      </c>
      <c r="L2706" s="24">
        <v>88</v>
      </c>
      <c r="M2706" s="24">
        <f>IF(L2706&gt;900,_xlfn.XLOOKUP(ROUND(L2706,0),'CM-VL-G-C-GL-B-T-ClassRimThickn'!$B$1:$B$112,'CM-VL-G-C-GL-B-T-ClassRimThickn'!$C$1:$C$112,0,1,1),L2706)</f>
        <v>88</v>
      </c>
      <c r="N2706" s="24">
        <v>88</v>
      </c>
      <c r="O2706" s="24">
        <f>IF(N2706&gt;900,_xlfn.XLOOKUP(ROUND(N2706,0),'CM-VL-G-C-GL-B-T-ClassRimThickn'!$B$1:$B$112,'CM-VL-G-C-GL-B-T-ClassRimThickn'!$C$1:$C$112,0,1,1),N2706)</f>
        <v>88</v>
      </c>
      <c r="P2706" s="24">
        <v>88</v>
      </c>
      <c r="Q2706" s="24">
        <f>IF(P2706&gt;900,_xlfn.XLOOKUP(ROUND(P2706,0),'CM-VL-G-C-GL-B-T-ClassRimThickn'!$B$1:$B$112,'CM-VL-G-C-GL-B-T-ClassRimThickn'!$C$1:$C$112,0,1,1),P2706)</f>
        <v>88</v>
      </c>
      <c r="S2706" s="24">
        <f>IF(R2706&gt;900,_xlfn.XLOOKUP(ROUND(R2706,0),'CM-VL-G-C-GL-B-T-ClassRimThickn'!$B$1:$B$112,'CM-VL-G-C-GL-B-T-ClassRimThickn'!$C$1:$C$112,0,1,1),R2706)</f>
        <v>0</v>
      </c>
      <c r="T2706" s="24">
        <v>88</v>
      </c>
      <c r="U2706" s="24">
        <f>IF(T2706&gt;900,_xlfn.XLOOKUP(ROUND(T2706,0),'CM-VL-G-C-GL-B-T-ClassRimThickn'!$B$1:$B$112,'CM-VL-G-C-GL-B-T-ClassRimThickn'!$C$1:$C$112,0,1,1),T2706)</f>
        <v>88</v>
      </c>
      <c r="V2706" s="24">
        <v>88</v>
      </c>
      <c r="W2706" s="24">
        <f>IF(V2706&gt;900,_xlfn.XLOOKUP(ROUND(V2706,0),'CM-VL-G-C-GL-B-T-ClassRimThickn'!$B$1:$B$112,'CM-VL-G-C-GL-B-T-ClassRimThickn'!$C$1:$C$112,0,1,1),V2706)</f>
        <v>88</v>
      </c>
      <c r="X2706" s="24">
        <v>88</v>
      </c>
      <c r="Y2706" s="24">
        <f>IF(X2706&gt;900,_xlfn.XLOOKUP(ROUND(X2706,0),'CM-VL-G-C-GL-B-T-ClassRimThickn'!$B$1:$B$112,'CM-VL-G-C-GL-B-T-ClassRimThickn'!$C$1:$C$112,0,1,1),X2706)</f>
        <v>88</v>
      </c>
      <c r="Z2706" s="24">
        <v>88</v>
      </c>
      <c r="AA2706" s="24">
        <f>IF(Z2706&gt;900,_xlfn.XLOOKUP(ROUND(Z2706,0),'CM-VL-G-C-GL-B-T-ClassRimThickn'!$B$1:$B$112,'CM-VL-G-C-GL-B-T-ClassRimThickn'!$C$1:$C$112,0,1,1),Z2706)</f>
        <v>88</v>
      </c>
      <c r="AB2706" s="24">
        <v>88</v>
      </c>
      <c r="AC2706" s="24">
        <f>IF(AB2706&gt;900,_xlfn.XLOOKUP(ROUND(AB2706,0),'CM-VL-G-C-GL-B-T-ClassRimThickn'!$B$1:$B$112,'CM-VL-G-C-GL-B-T-ClassRimThickn'!$C$1:$C$112,0,1,1),AB2706)</f>
        <v>88</v>
      </c>
      <c r="AD2706" s="24">
        <v>88</v>
      </c>
      <c r="AE2706" s="24">
        <f>IF(AD2706&gt;900,_xlfn.XLOOKUP(ROUND(AD2706,0),'CM-VL-G-C-GL-B-T-ClassRimThickn'!$B$1:$B$112,'CM-VL-G-C-GL-B-T-ClassRimThickn'!$C$1:$C$112,0,1,1),AD2706)</f>
        <v>88</v>
      </c>
      <c r="AF2706" s="24">
        <v>88</v>
      </c>
      <c r="AG2706" s="24">
        <f>IF(AF2706&gt;900,_xlfn.XLOOKUP(ROUND(AF2706,0),'CM-VL-G-C-GL-B-T-ClassRimThickn'!$B$1:$B$112,'CM-VL-G-C-GL-B-T-ClassRimThickn'!$C$1:$C$112,0,1,1),AF2706)</f>
        <v>88</v>
      </c>
      <c r="AH2706" s="24">
        <v>29</v>
      </c>
      <c r="AI2706" s="24">
        <v>29</v>
      </c>
      <c r="AJ2706" s="24">
        <v>28</v>
      </c>
      <c r="AK2706" s="24">
        <v>29</v>
      </c>
      <c r="AL2706" s="24">
        <v>28</v>
      </c>
      <c r="AM2706" s="24">
        <v>27</v>
      </c>
      <c r="AN2706" s="24">
        <v>28</v>
      </c>
      <c r="AO2706" s="24">
        <v>28</v>
      </c>
      <c r="AP2706" s="24">
        <v>28</v>
      </c>
      <c r="AQ2706" s="24">
        <v>28</v>
      </c>
      <c r="AR2706" s="24">
        <v>29</v>
      </c>
      <c r="AS2706" s="24">
        <v>28</v>
      </c>
      <c r="AT2706" s="24">
        <v>29</v>
      </c>
      <c r="AU2706" s="24">
        <v>29</v>
      </c>
      <c r="AV2706" s="24">
        <v>28</v>
      </c>
      <c r="AW2706" s="24">
        <v>28</v>
      </c>
      <c r="AX2706" s="24">
        <v>28</v>
      </c>
      <c r="AY2706" s="24">
        <v>28</v>
      </c>
      <c r="AZ2706" s="24">
        <v>29</v>
      </c>
      <c r="BA2706" s="24">
        <v>28</v>
      </c>
      <c r="BB2706" s="24">
        <v>28</v>
      </c>
      <c r="BC2706" s="24">
        <v>28</v>
      </c>
      <c r="BD2706" s="24">
        <v>28</v>
      </c>
      <c r="BE2706" s="24">
        <v>28</v>
      </c>
      <c r="BF2706" s="24">
        <v>0</v>
      </c>
      <c r="BG2706" s="24">
        <v>0</v>
      </c>
      <c r="BH2706" s="24">
        <v>0</v>
      </c>
      <c r="BI2706" s="24">
        <v>0</v>
      </c>
      <c r="BJ2706" s="24">
        <v>0</v>
      </c>
      <c r="BL2706" s="24">
        <v>0</v>
      </c>
      <c r="BM2706" s="24">
        <v>0</v>
      </c>
      <c r="BN2706" s="24">
        <v>0</v>
      </c>
      <c r="BO2706" s="24">
        <v>0</v>
      </c>
      <c r="BP2706" s="24">
        <v>0</v>
      </c>
      <c r="BQ2706" s="24">
        <v>0</v>
      </c>
      <c r="BR2706" s="24">
        <v>0</v>
      </c>
      <c r="BS2706" s="24">
        <v>0</v>
      </c>
      <c r="BT2706" s="24">
        <v>0</v>
      </c>
      <c r="BU2706" s="24">
        <v>0</v>
      </c>
      <c r="BV2706" s="24">
        <v>0</v>
      </c>
      <c r="BW2706" s="24">
        <v>0</v>
      </c>
      <c r="BX2706" s="24">
        <v>0</v>
      </c>
      <c r="BY2706" s="24">
        <v>0</v>
      </c>
      <c r="BZ2706" s="24">
        <v>0</v>
      </c>
      <c r="CB2706" s="24">
        <v>0</v>
      </c>
      <c r="CC2706" s="24">
        <v>0</v>
      </c>
      <c r="CD2706" s="24">
        <v>122</v>
      </c>
      <c r="CE2706" s="24">
        <v>122</v>
      </c>
      <c r="CF2706" s="24">
        <v>120</v>
      </c>
      <c r="CG2706" s="24">
        <v>122</v>
      </c>
      <c r="CH2706" s="24">
        <v>125</v>
      </c>
      <c r="CI2706" s="24">
        <v>120</v>
      </c>
      <c r="CO2706" s="34">
        <f t="shared" si="181"/>
        <v>953327</v>
      </c>
    </row>
    <row r="2707" spans="1:93" ht="15">
      <c r="A2707" s="23" t="s">
        <v>206</v>
      </c>
      <c r="B2707" s="52">
        <v>42283</v>
      </c>
      <c r="C2707" s="25" t="str">
        <f t="shared" si="180"/>
        <v/>
      </c>
      <c r="G2707" s="24">
        <f t="shared" ref="G2707:G2770" si="182">IF(B2707-B2706&lt;0,"",B2707-B2706)</f>
        <v>43</v>
      </c>
      <c r="H2707" s="27">
        <v>959482</v>
      </c>
      <c r="I2707" s="24" t="str">
        <f t="shared" si="179"/>
        <v/>
      </c>
      <c r="K2707" s="24">
        <f>IF(J2707&gt;900,_xlfn.XLOOKUP(ROUND(J2707,0),'CM-VL-G-C-GL-B-T-ClassRimThickn'!$B$1:$B$112,'CM-VL-G-C-GL-B-T-ClassRimThickn'!$C$1:$C$112,0,1,1),J2707)</f>
        <v>0</v>
      </c>
      <c r="L2707" s="24">
        <v>85</v>
      </c>
      <c r="M2707" s="24">
        <f>IF(L2707&gt;900,_xlfn.XLOOKUP(ROUND(L2707,0),'CM-VL-G-C-GL-B-T-ClassRimThickn'!$B$1:$B$112,'CM-VL-G-C-GL-B-T-ClassRimThickn'!$C$1:$C$112,0,1,1),L2707)</f>
        <v>85</v>
      </c>
      <c r="N2707" s="24">
        <v>85</v>
      </c>
      <c r="O2707" s="24">
        <f>IF(N2707&gt;900,_xlfn.XLOOKUP(ROUND(N2707,0),'CM-VL-G-C-GL-B-T-ClassRimThickn'!$B$1:$B$112,'CM-VL-G-C-GL-B-T-ClassRimThickn'!$C$1:$C$112,0,1,1),N2707)</f>
        <v>85</v>
      </c>
      <c r="P2707" s="24">
        <v>85</v>
      </c>
      <c r="Q2707" s="24">
        <f>IF(P2707&gt;900,_xlfn.XLOOKUP(ROUND(P2707,0),'CM-VL-G-C-GL-B-T-ClassRimThickn'!$B$1:$B$112,'CM-VL-G-C-GL-B-T-ClassRimThickn'!$C$1:$C$112,0,1,1),P2707)</f>
        <v>85</v>
      </c>
      <c r="S2707" s="24">
        <f>IF(R2707&gt;900,_xlfn.XLOOKUP(ROUND(R2707,0),'CM-VL-G-C-GL-B-T-ClassRimThickn'!$B$1:$B$112,'CM-VL-G-C-GL-B-T-ClassRimThickn'!$C$1:$C$112,0,1,1),R2707)</f>
        <v>0</v>
      </c>
      <c r="T2707" s="24">
        <v>85</v>
      </c>
      <c r="U2707" s="24">
        <f>IF(T2707&gt;900,_xlfn.XLOOKUP(ROUND(T2707,0),'CM-VL-G-C-GL-B-T-ClassRimThickn'!$B$1:$B$112,'CM-VL-G-C-GL-B-T-ClassRimThickn'!$C$1:$C$112,0,1,1),T2707)</f>
        <v>85</v>
      </c>
      <c r="V2707" s="24">
        <v>85</v>
      </c>
      <c r="W2707" s="24">
        <f>IF(V2707&gt;900,_xlfn.XLOOKUP(ROUND(V2707,0),'CM-VL-G-C-GL-B-T-ClassRimThickn'!$B$1:$B$112,'CM-VL-G-C-GL-B-T-ClassRimThickn'!$C$1:$C$112,0,1,1),V2707)</f>
        <v>85</v>
      </c>
      <c r="X2707" s="24">
        <v>85</v>
      </c>
      <c r="Y2707" s="24">
        <f>IF(X2707&gt;900,_xlfn.XLOOKUP(ROUND(X2707,0),'CM-VL-G-C-GL-B-T-ClassRimThickn'!$B$1:$B$112,'CM-VL-G-C-GL-B-T-ClassRimThickn'!$C$1:$C$112,0,1,1),X2707)</f>
        <v>85</v>
      </c>
      <c r="Z2707" s="24">
        <v>85</v>
      </c>
      <c r="AA2707" s="24">
        <f>IF(Z2707&gt;900,_xlfn.XLOOKUP(ROUND(Z2707,0),'CM-VL-G-C-GL-B-T-ClassRimThickn'!$B$1:$B$112,'CM-VL-G-C-GL-B-T-ClassRimThickn'!$C$1:$C$112,0,1,1),Z2707)</f>
        <v>85</v>
      </c>
      <c r="AB2707" s="24">
        <v>85</v>
      </c>
      <c r="AC2707" s="24">
        <f>IF(AB2707&gt;900,_xlfn.XLOOKUP(ROUND(AB2707,0),'CM-VL-G-C-GL-B-T-ClassRimThickn'!$B$1:$B$112,'CM-VL-G-C-GL-B-T-ClassRimThickn'!$C$1:$C$112,0,1,1),AB2707)</f>
        <v>85</v>
      </c>
      <c r="AD2707" s="24">
        <v>85</v>
      </c>
      <c r="AE2707" s="24">
        <f>IF(AD2707&gt;900,_xlfn.XLOOKUP(ROUND(AD2707,0),'CM-VL-G-C-GL-B-T-ClassRimThickn'!$B$1:$B$112,'CM-VL-G-C-GL-B-T-ClassRimThickn'!$C$1:$C$112,0,1,1),AD2707)</f>
        <v>85</v>
      </c>
      <c r="AF2707" s="24">
        <v>85</v>
      </c>
      <c r="AG2707" s="24">
        <f>IF(AF2707&gt;900,_xlfn.XLOOKUP(ROUND(AF2707,0),'CM-VL-G-C-GL-B-T-ClassRimThickn'!$B$1:$B$112,'CM-VL-G-C-GL-B-T-ClassRimThickn'!$C$1:$C$112,0,1,1),AF2707)</f>
        <v>85</v>
      </c>
      <c r="AH2707" s="24">
        <v>28</v>
      </c>
      <c r="AI2707" s="24">
        <v>28</v>
      </c>
      <c r="AJ2707" s="24">
        <v>28</v>
      </c>
      <c r="AK2707" s="24">
        <v>28</v>
      </c>
      <c r="AL2707" s="24">
        <v>28</v>
      </c>
      <c r="AM2707" s="24">
        <v>27</v>
      </c>
      <c r="AN2707" s="24">
        <v>28</v>
      </c>
      <c r="AO2707" s="24">
        <v>28</v>
      </c>
      <c r="AP2707" s="24">
        <v>28</v>
      </c>
      <c r="AQ2707" s="24">
        <v>28</v>
      </c>
      <c r="AR2707" s="24">
        <v>28</v>
      </c>
      <c r="AS2707" s="24">
        <v>27</v>
      </c>
      <c r="AT2707" s="24">
        <v>28</v>
      </c>
      <c r="AU2707" s="24">
        <v>28</v>
      </c>
      <c r="AV2707" s="24">
        <v>29</v>
      </c>
      <c r="AW2707" s="24">
        <v>28.5</v>
      </c>
      <c r="AX2707" s="24">
        <v>28</v>
      </c>
      <c r="AY2707" s="24">
        <v>28</v>
      </c>
      <c r="AZ2707" s="24">
        <v>29</v>
      </c>
      <c r="BA2707" s="24">
        <v>29</v>
      </c>
      <c r="BB2707" s="24">
        <v>29</v>
      </c>
      <c r="BC2707" s="24">
        <v>28</v>
      </c>
      <c r="BD2707" s="24">
        <v>28</v>
      </c>
      <c r="BE2707" s="24">
        <v>28</v>
      </c>
      <c r="BF2707" s="24">
        <v>0</v>
      </c>
      <c r="BG2707" s="24">
        <v>0</v>
      </c>
      <c r="BH2707" s="24">
        <v>0</v>
      </c>
      <c r="BI2707" s="24">
        <v>0</v>
      </c>
      <c r="BJ2707" s="24">
        <v>0</v>
      </c>
      <c r="BL2707" s="24">
        <v>0</v>
      </c>
      <c r="BM2707" s="24">
        <v>0</v>
      </c>
      <c r="BN2707" s="24">
        <v>0</v>
      </c>
      <c r="BO2707" s="24">
        <v>0</v>
      </c>
      <c r="BP2707" s="24">
        <v>0</v>
      </c>
      <c r="BQ2707" s="24">
        <v>0</v>
      </c>
      <c r="BR2707" s="24">
        <v>0</v>
      </c>
      <c r="BS2707" s="24">
        <v>0</v>
      </c>
      <c r="BT2707" s="24">
        <v>0</v>
      </c>
      <c r="BU2707" s="24">
        <v>0</v>
      </c>
      <c r="BV2707" s="24">
        <v>0</v>
      </c>
      <c r="BW2707" s="24">
        <v>0</v>
      </c>
      <c r="BX2707" s="24">
        <v>0</v>
      </c>
      <c r="BY2707" s="24">
        <v>0</v>
      </c>
      <c r="BZ2707" s="24">
        <v>0</v>
      </c>
      <c r="CB2707" s="24">
        <v>0</v>
      </c>
      <c r="CC2707" s="24">
        <v>0</v>
      </c>
      <c r="CD2707" s="24">
        <v>120</v>
      </c>
      <c r="CE2707" s="24">
        <v>120</v>
      </c>
      <c r="CF2707" s="24">
        <v>115</v>
      </c>
      <c r="CG2707" s="24">
        <v>120</v>
      </c>
      <c r="CH2707" s="24">
        <v>120</v>
      </c>
      <c r="CI2707" s="24">
        <v>120</v>
      </c>
      <c r="CO2707" s="34">
        <f t="shared" si="181"/>
        <v>959482</v>
      </c>
    </row>
    <row r="2708" spans="1:93" ht="15">
      <c r="A2708" s="23" t="s">
        <v>206</v>
      </c>
      <c r="B2708" s="52">
        <v>42346</v>
      </c>
      <c r="C2708" s="25" t="str">
        <f t="shared" si="180"/>
        <v/>
      </c>
      <c r="G2708" s="24">
        <f t="shared" si="182"/>
        <v>63</v>
      </c>
      <c r="H2708" s="27">
        <v>966697</v>
      </c>
      <c r="I2708" s="24" t="str">
        <f t="shared" si="179"/>
        <v/>
      </c>
      <c r="K2708" s="24">
        <f>IF(J2708&gt;900,_xlfn.XLOOKUP(ROUND(J2708,0),'CM-VL-G-C-GL-B-T-ClassRimThickn'!$B$1:$B$112,'CM-VL-G-C-GL-B-T-ClassRimThickn'!$C$1:$C$112,0,1,1),J2708)</f>
        <v>0</v>
      </c>
      <c r="L2708" s="24">
        <v>87</v>
      </c>
      <c r="M2708" s="24">
        <f>IF(L2708&gt;900,_xlfn.XLOOKUP(ROUND(L2708,0),'CM-VL-G-C-GL-B-T-ClassRimThickn'!$B$1:$B$112,'CM-VL-G-C-GL-B-T-ClassRimThickn'!$C$1:$C$112,0,1,1),L2708)</f>
        <v>87</v>
      </c>
      <c r="N2708" s="24">
        <v>87</v>
      </c>
      <c r="O2708" s="24">
        <f>IF(N2708&gt;900,_xlfn.XLOOKUP(ROUND(N2708,0),'CM-VL-G-C-GL-B-T-ClassRimThickn'!$B$1:$B$112,'CM-VL-G-C-GL-B-T-ClassRimThickn'!$C$1:$C$112,0,1,1),N2708)</f>
        <v>87</v>
      </c>
      <c r="P2708" s="24">
        <v>87</v>
      </c>
      <c r="Q2708" s="24">
        <f>IF(P2708&gt;900,_xlfn.XLOOKUP(ROUND(P2708,0),'CM-VL-G-C-GL-B-T-ClassRimThickn'!$B$1:$B$112,'CM-VL-G-C-GL-B-T-ClassRimThickn'!$C$1:$C$112,0,1,1),P2708)</f>
        <v>87</v>
      </c>
      <c r="S2708" s="24">
        <f>IF(R2708&gt;900,_xlfn.XLOOKUP(ROUND(R2708,0),'CM-VL-G-C-GL-B-T-ClassRimThickn'!$B$1:$B$112,'CM-VL-G-C-GL-B-T-ClassRimThickn'!$C$1:$C$112,0,1,1),R2708)</f>
        <v>0</v>
      </c>
      <c r="T2708" s="24">
        <v>87</v>
      </c>
      <c r="U2708" s="24">
        <f>IF(T2708&gt;900,_xlfn.XLOOKUP(ROUND(T2708,0),'CM-VL-G-C-GL-B-T-ClassRimThickn'!$B$1:$B$112,'CM-VL-G-C-GL-B-T-ClassRimThickn'!$C$1:$C$112,0,1,1),T2708)</f>
        <v>87</v>
      </c>
      <c r="V2708" s="24">
        <v>87</v>
      </c>
      <c r="W2708" s="24">
        <f>IF(V2708&gt;900,_xlfn.XLOOKUP(ROUND(V2708,0),'CM-VL-G-C-GL-B-T-ClassRimThickn'!$B$1:$B$112,'CM-VL-G-C-GL-B-T-ClassRimThickn'!$C$1:$C$112,0,1,1),V2708)</f>
        <v>87</v>
      </c>
      <c r="X2708" s="24">
        <v>87</v>
      </c>
      <c r="Y2708" s="24">
        <f>IF(X2708&gt;900,_xlfn.XLOOKUP(ROUND(X2708,0),'CM-VL-G-C-GL-B-T-ClassRimThickn'!$B$1:$B$112,'CM-VL-G-C-GL-B-T-ClassRimThickn'!$C$1:$C$112,0,1,1),X2708)</f>
        <v>87</v>
      </c>
      <c r="Z2708" s="24">
        <v>87</v>
      </c>
      <c r="AA2708" s="24">
        <f>IF(Z2708&gt;900,_xlfn.XLOOKUP(ROUND(Z2708,0),'CM-VL-G-C-GL-B-T-ClassRimThickn'!$B$1:$B$112,'CM-VL-G-C-GL-B-T-ClassRimThickn'!$C$1:$C$112,0,1,1),Z2708)</f>
        <v>87</v>
      </c>
      <c r="AB2708" s="24">
        <v>87</v>
      </c>
      <c r="AC2708" s="24">
        <f>IF(AB2708&gt;900,_xlfn.XLOOKUP(ROUND(AB2708,0),'CM-VL-G-C-GL-B-T-ClassRimThickn'!$B$1:$B$112,'CM-VL-G-C-GL-B-T-ClassRimThickn'!$C$1:$C$112,0,1,1),AB2708)</f>
        <v>87</v>
      </c>
      <c r="AD2708" s="24">
        <v>87</v>
      </c>
      <c r="AE2708" s="24">
        <f>IF(AD2708&gt;900,_xlfn.XLOOKUP(ROUND(AD2708,0),'CM-VL-G-C-GL-B-T-ClassRimThickn'!$B$1:$B$112,'CM-VL-G-C-GL-B-T-ClassRimThickn'!$C$1:$C$112,0,1,1),AD2708)</f>
        <v>87</v>
      </c>
      <c r="AF2708" s="24">
        <v>87</v>
      </c>
      <c r="AG2708" s="24">
        <f>IF(AF2708&gt;900,_xlfn.XLOOKUP(ROUND(AF2708,0),'CM-VL-G-C-GL-B-T-ClassRimThickn'!$B$1:$B$112,'CM-VL-G-C-GL-B-T-ClassRimThickn'!$C$1:$C$112,0,1,1),AF2708)</f>
        <v>87</v>
      </c>
      <c r="AH2708" s="24">
        <v>29</v>
      </c>
      <c r="AI2708" s="24">
        <v>28</v>
      </c>
      <c r="AJ2708" s="24">
        <v>27</v>
      </c>
      <c r="AK2708" s="24">
        <v>27</v>
      </c>
      <c r="AL2708" s="24">
        <v>28</v>
      </c>
      <c r="AM2708" s="24">
        <v>26</v>
      </c>
      <c r="AN2708" s="24">
        <v>27</v>
      </c>
      <c r="AO2708" s="24">
        <v>27</v>
      </c>
      <c r="AP2708" s="24">
        <v>27</v>
      </c>
      <c r="AQ2708" s="24">
        <v>27</v>
      </c>
      <c r="AR2708" s="24">
        <v>28</v>
      </c>
      <c r="AS2708" s="24">
        <v>27</v>
      </c>
      <c r="AT2708" s="24">
        <v>27</v>
      </c>
      <c r="AU2708" s="24">
        <v>28</v>
      </c>
      <c r="AV2708" s="24">
        <v>28</v>
      </c>
      <c r="AW2708" s="24">
        <v>29</v>
      </c>
      <c r="AX2708" s="24">
        <v>28</v>
      </c>
      <c r="AY2708" s="24">
        <v>28</v>
      </c>
      <c r="AZ2708" s="24">
        <v>29</v>
      </c>
      <c r="BA2708" s="24">
        <v>28</v>
      </c>
      <c r="BB2708" s="24">
        <v>28</v>
      </c>
      <c r="BC2708" s="24">
        <v>29</v>
      </c>
      <c r="BD2708" s="24">
        <v>28</v>
      </c>
      <c r="BE2708" s="24">
        <v>28</v>
      </c>
      <c r="BF2708" s="24">
        <v>1</v>
      </c>
      <c r="BG2708" s="24">
        <v>1</v>
      </c>
      <c r="BH2708" s="24">
        <v>1</v>
      </c>
      <c r="BI2708" s="24">
        <v>1</v>
      </c>
      <c r="BJ2708" s="24">
        <v>1</v>
      </c>
      <c r="BL2708" s="24">
        <v>1</v>
      </c>
      <c r="BM2708" s="24">
        <v>1</v>
      </c>
      <c r="BN2708" s="24">
        <v>1</v>
      </c>
      <c r="BO2708" s="24">
        <v>1</v>
      </c>
      <c r="BP2708" s="24">
        <v>1</v>
      </c>
      <c r="BQ2708" s="24">
        <v>1</v>
      </c>
      <c r="BR2708" s="24">
        <v>0.1</v>
      </c>
      <c r="BS2708" s="24">
        <v>0.1</v>
      </c>
      <c r="BT2708" s="24">
        <v>0.2</v>
      </c>
      <c r="BU2708" s="24">
        <v>0.1</v>
      </c>
      <c r="BV2708" s="24">
        <v>0.1</v>
      </c>
      <c r="BW2708" s="24">
        <v>0.1</v>
      </c>
      <c r="BX2708" s="24">
        <v>0.1</v>
      </c>
      <c r="BY2708" s="24">
        <v>0.1</v>
      </c>
      <c r="BZ2708" s="24">
        <v>0.1</v>
      </c>
      <c r="CB2708" s="24">
        <v>0</v>
      </c>
      <c r="CC2708" s="24">
        <v>0.1</v>
      </c>
      <c r="CD2708" s="24">
        <v>110</v>
      </c>
      <c r="CE2708" s="24">
        <v>110</v>
      </c>
      <c r="CF2708" s="24">
        <v>110</v>
      </c>
      <c r="CG2708" s="24">
        <v>120</v>
      </c>
      <c r="CH2708" s="24">
        <v>115</v>
      </c>
      <c r="CI2708" s="24">
        <v>115</v>
      </c>
      <c r="CO2708" s="34">
        <f t="shared" si="181"/>
        <v>966697</v>
      </c>
    </row>
    <row r="2709" spans="1:93" ht="15">
      <c r="A2709" s="23" t="s">
        <v>206</v>
      </c>
      <c r="B2709" s="52">
        <v>42380</v>
      </c>
      <c r="C2709" s="25" t="str">
        <f t="shared" si="180"/>
        <v/>
      </c>
      <c r="G2709" s="24">
        <f t="shared" si="182"/>
        <v>34</v>
      </c>
      <c r="H2709" s="27">
        <v>970844</v>
      </c>
      <c r="I2709" s="24" t="str">
        <f t="shared" si="179"/>
        <v/>
      </c>
      <c r="K2709" s="24">
        <f>IF(J2709&gt;900,_xlfn.XLOOKUP(ROUND(J2709,0),'CM-VL-G-C-GL-B-T-ClassRimThickn'!$B$1:$B$112,'CM-VL-G-C-GL-B-T-ClassRimThickn'!$C$1:$C$112,0,1,1),J2709)</f>
        <v>0</v>
      </c>
      <c r="L2709" s="24">
        <v>89</v>
      </c>
      <c r="M2709" s="24">
        <f>IF(L2709&gt;900,_xlfn.XLOOKUP(ROUND(L2709,0),'CM-VL-G-C-GL-B-T-ClassRimThickn'!$B$1:$B$112,'CM-VL-G-C-GL-B-T-ClassRimThickn'!$C$1:$C$112,0,1,1),L2709)</f>
        <v>89</v>
      </c>
      <c r="N2709" s="24">
        <v>89</v>
      </c>
      <c r="O2709" s="24">
        <f>IF(N2709&gt;900,_xlfn.XLOOKUP(ROUND(N2709,0),'CM-VL-G-C-GL-B-T-ClassRimThickn'!$B$1:$B$112,'CM-VL-G-C-GL-B-T-ClassRimThickn'!$C$1:$C$112,0,1,1),N2709)</f>
        <v>89</v>
      </c>
      <c r="P2709" s="24">
        <v>89</v>
      </c>
      <c r="Q2709" s="24">
        <f>IF(P2709&gt;900,_xlfn.XLOOKUP(ROUND(P2709,0),'CM-VL-G-C-GL-B-T-ClassRimThickn'!$B$1:$B$112,'CM-VL-G-C-GL-B-T-ClassRimThickn'!$C$1:$C$112,0,1,1),P2709)</f>
        <v>89</v>
      </c>
      <c r="S2709" s="24">
        <f>IF(R2709&gt;900,_xlfn.XLOOKUP(ROUND(R2709,0),'CM-VL-G-C-GL-B-T-ClassRimThickn'!$B$1:$B$112,'CM-VL-G-C-GL-B-T-ClassRimThickn'!$C$1:$C$112,0,1,1),R2709)</f>
        <v>0</v>
      </c>
      <c r="T2709" s="24">
        <v>89</v>
      </c>
      <c r="U2709" s="24">
        <f>IF(T2709&gt;900,_xlfn.XLOOKUP(ROUND(T2709,0),'CM-VL-G-C-GL-B-T-ClassRimThickn'!$B$1:$B$112,'CM-VL-G-C-GL-B-T-ClassRimThickn'!$C$1:$C$112,0,1,1),T2709)</f>
        <v>89</v>
      </c>
      <c r="V2709" s="24">
        <v>89</v>
      </c>
      <c r="W2709" s="24">
        <f>IF(V2709&gt;900,_xlfn.XLOOKUP(ROUND(V2709,0),'CM-VL-G-C-GL-B-T-ClassRimThickn'!$B$1:$B$112,'CM-VL-G-C-GL-B-T-ClassRimThickn'!$C$1:$C$112,0,1,1),V2709)</f>
        <v>89</v>
      </c>
      <c r="X2709" s="24">
        <v>89</v>
      </c>
      <c r="Y2709" s="24">
        <f>IF(X2709&gt;900,_xlfn.XLOOKUP(ROUND(X2709,0),'CM-VL-G-C-GL-B-T-ClassRimThickn'!$B$1:$B$112,'CM-VL-G-C-GL-B-T-ClassRimThickn'!$C$1:$C$112,0,1,1),X2709)</f>
        <v>89</v>
      </c>
      <c r="Z2709" s="24">
        <v>89</v>
      </c>
      <c r="AA2709" s="24">
        <f>IF(Z2709&gt;900,_xlfn.XLOOKUP(ROUND(Z2709,0),'CM-VL-G-C-GL-B-T-ClassRimThickn'!$B$1:$B$112,'CM-VL-G-C-GL-B-T-ClassRimThickn'!$C$1:$C$112,0,1,1),Z2709)</f>
        <v>89</v>
      </c>
      <c r="AB2709" s="24">
        <v>89</v>
      </c>
      <c r="AC2709" s="24">
        <f>IF(AB2709&gt;900,_xlfn.XLOOKUP(ROUND(AB2709,0),'CM-VL-G-C-GL-B-T-ClassRimThickn'!$B$1:$B$112,'CM-VL-G-C-GL-B-T-ClassRimThickn'!$C$1:$C$112,0,1,1),AB2709)</f>
        <v>89</v>
      </c>
      <c r="AD2709" s="24">
        <v>89</v>
      </c>
      <c r="AE2709" s="24">
        <f>IF(AD2709&gt;900,_xlfn.XLOOKUP(ROUND(AD2709,0),'CM-VL-G-C-GL-B-T-ClassRimThickn'!$B$1:$B$112,'CM-VL-G-C-GL-B-T-ClassRimThickn'!$C$1:$C$112,0,1,1),AD2709)</f>
        <v>89</v>
      </c>
      <c r="AF2709" s="24">
        <v>89</v>
      </c>
      <c r="AG2709" s="24">
        <f>IF(AF2709&gt;900,_xlfn.XLOOKUP(ROUND(AF2709,0),'CM-VL-G-C-GL-B-T-ClassRimThickn'!$B$1:$B$112,'CM-VL-G-C-GL-B-T-ClassRimThickn'!$C$1:$C$112,0,1,1),AF2709)</f>
        <v>89</v>
      </c>
      <c r="AH2709" s="24">
        <v>27</v>
      </c>
      <c r="AI2709" s="24">
        <v>27</v>
      </c>
      <c r="AJ2709" s="24">
        <v>27</v>
      </c>
      <c r="AK2709" s="24">
        <v>27</v>
      </c>
      <c r="AL2709" s="24">
        <v>27</v>
      </c>
      <c r="AM2709" s="24">
        <v>26</v>
      </c>
      <c r="AN2709" s="24">
        <v>27</v>
      </c>
      <c r="AO2709" s="24">
        <v>27</v>
      </c>
      <c r="AP2709" s="24">
        <v>27</v>
      </c>
      <c r="AQ2709" s="24">
        <v>27</v>
      </c>
      <c r="AR2709" s="24">
        <v>27</v>
      </c>
      <c r="AS2709" s="24">
        <v>26</v>
      </c>
      <c r="AT2709" s="24">
        <v>29</v>
      </c>
      <c r="AU2709" s="24">
        <v>29</v>
      </c>
      <c r="AV2709" s="24">
        <v>29</v>
      </c>
      <c r="AW2709" s="24">
        <v>29</v>
      </c>
      <c r="AX2709" s="24">
        <v>29</v>
      </c>
      <c r="AY2709" s="24">
        <v>29</v>
      </c>
      <c r="AZ2709" s="24">
        <v>29</v>
      </c>
      <c r="BA2709" s="24">
        <v>29</v>
      </c>
      <c r="BB2709" s="24">
        <v>29</v>
      </c>
      <c r="BC2709" s="24">
        <v>29</v>
      </c>
      <c r="BD2709" s="24">
        <v>28</v>
      </c>
      <c r="BE2709" s="24">
        <v>29</v>
      </c>
      <c r="BF2709" s="24">
        <v>1</v>
      </c>
      <c r="BG2709" s="24">
        <v>1</v>
      </c>
      <c r="BH2709" s="24">
        <v>1</v>
      </c>
      <c r="BI2709" s="24">
        <v>1</v>
      </c>
      <c r="BJ2709" s="24">
        <v>1</v>
      </c>
      <c r="BL2709" s="24">
        <v>1</v>
      </c>
      <c r="BM2709" s="24">
        <v>1</v>
      </c>
      <c r="BN2709" s="24">
        <v>1</v>
      </c>
      <c r="BO2709" s="24">
        <v>1</v>
      </c>
      <c r="BP2709" s="24">
        <v>1</v>
      </c>
      <c r="BQ2709" s="24">
        <v>1</v>
      </c>
      <c r="BR2709" s="24">
        <v>0</v>
      </c>
      <c r="BS2709" s="24">
        <v>0</v>
      </c>
      <c r="BT2709" s="24">
        <v>0</v>
      </c>
      <c r="BU2709" s="24">
        <v>0</v>
      </c>
      <c r="BV2709" s="24">
        <v>0</v>
      </c>
      <c r="BW2709" s="24">
        <v>0.1</v>
      </c>
      <c r="BX2709" s="24">
        <v>0</v>
      </c>
      <c r="BY2709" s="24">
        <v>0</v>
      </c>
      <c r="BZ2709" s="24">
        <v>0</v>
      </c>
      <c r="CB2709" s="24">
        <v>0</v>
      </c>
      <c r="CC2709" s="24">
        <v>0.1</v>
      </c>
      <c r="CD2709" s="24">
        <v>120</v>
      </c>
      <c r="CE2709" s="24">
        <v>120</v>
      </c>
      <c r="CF2709" s="24">
        <v>120</v>
      </c>
      <c r="CG2709" s="24">
        <v>120</v>
      </c>
      <c r="CH2709" s="24">
        <v>120</v>
      </c>
      <c r="CI2709" s="24">
        <v>120</v>
      </c>
      <c r="CO2709" s="34">
        <f t="shared" si="181"/>
        <v>970844</v>
      </c>
    </row>
    <row r="2710" spans="1:93" ht="15">
      <c r="A2710" s="23" t="s">
        <v>206</v>
      </c>
      <c r="B2710" s="52">
        <v>42416</v>
      </c>
      <c r="C2710" s="25" t="str">
        <f t="shared" si="180"/>
        <v/>
      </c>
      <c r="G2710" s="24">
        <f t="shared" si="182"/>
        <v>36</v>
      </c>
      <c r="H2710" s="27">
        <v>973745</v>
      </c>
      <c r="I2710" s="24" t="str">
        <f t="shared" si="179"/>
        <v/>
      </c>
      <c r="K2710" s="24">
        <f>IF(J2710&gt;900,_xlfn.XLOOKUP(ROUND(J2710,0),'CM-VL-G-C-GL-B-T-ClassRimThickn'!$B$1:$B$112,'CM-VL-G-C-GL-B-T-ClassRimThickn'!$C$1:$C$112,0,1,1),J2710)</f>
        <v>0</v>
      </c>
      <c r="L2710" s="24">
        <v>85</v>
      </c>
      <c r="M2710" s="24">
        <f>IF(L2710&gt;900,_xlfn.XLOOKUP(ROUND(L2710,0),'CM-VL-G-C-GL-B-T-ClassRimThickn'!$B$1:$B$112,'CM-VL-G-C-GL-B-T-ClassRimThickn'!$C$1:$C$112,0,1,1),L2710)</f>
        <v>85</v>
      </c>
      <c r="N2710" s="24">
        <v>85</v>
      </c>
      <c r="O2710" s="24">
        <f>IF(N2710&gt;900,_xlfn.XLOOKUP(ROUND(N2710,0),'CM-VL-G-C-GL-B-T-ClassRimThickn'!$B$1:$B$112,'CM-VL-G-C-GL-B-T-ClassRimThickn'!$C$1:$C$112,0,1,1),N2710)</f>
        <v>85</v>
      </c>
      <c r="P2710" s="24">
        <v>85</v>
      </c>
      <c r="Q2710" s="24">
        <f>IF(P2710&gt;900,_xlfn.XLOOKUP(ROUND(P2710,0),'CM-VL-G-C-GL-B-T-ClassRimThickn'!$B$1:$B$112,'CM-VL-G-C-GL-B-T-ClassRimThickn'!$C$1:$C$112,0,1,1),P2710)</f>
        <v>85</v>
      </c>
      <c r="S2710" s="24">
        <f>IF(R2710&gt;900,_xlfn.XLOOKUP(ROUND(R2710,0),'CM-VL-G-C-GL-B-T-ClassRimThickn'!$B$1:$B$112,'CM-VL-G-C-GL-B-T-ClassRimThickn'!$C$1:$C$112,0,1,1),R2710)</f>
        <v>0</v>
      </c>
      <c r="T2710" s="24">
        <v>85</v>
      </c>
      <c r="U2710" s="24">
        <f>IF(T2710&gt;900,_xlfn.XLOOKUP(ROUND(T2710,0),'CM-VL-G-C-GL-B-T-ClassRimThickn'!$B$1:$B$112,'CM-VL-G-C-GL-B-T-ClassRimThickn'!$C$1:$C$112,0,1,1),T2710)</f>
        <v>85</v>
      </c>
      <c r="V2710" s="24">
        <v>85</v>
      </c>
      <c r="W2710" s="24">
        <f>IF(V2710&gt;900,_xlfn.XLOOKUP(ROUND(V2710,0),'CM-VL-G-C-GL-B-T-ClassRimThickn'!$B$1:$B$112,'CM-VL-G-C-GL-B-T-ClassRimThickn'!$C$1:$C$112,0,1,1),V2710)</f>
        <v>85</v>
      </c>
      <c r="X2710" s="24">
        <v>85</v>
      </c>
      <c r="Y2710" s="24">
        <f>IF(X2710&gt;900,_xlfn.XLOOKUP(ROUND(X2710,0),'CM-VL-G-C-GL-B-T-ClassRimThickn'!$B$1:$B$112,'CM-VL-G-C-GL-B-T-ClassRimThickn'!$C$1:$C$112,0,1,1),X2710)</f>
        <v>85</v>
      </c>
      <c r="Z2710" s="24">
        <v>85</v>
      </c>
      <c r="AA2710" s="24">
        <f>IF(Z2710&gt;900,_xlfn.XLOOKUP(ROUND(Z2710,0),'CM-VL-G-C-GL-B-T-ClassRimThickn'!$B$1:$B$112,'CM-VL-G-C-GL-B-T-ClassRimThickn'!$C$1:$C$112,0,1,1),Z2710)</f>
        <v>85</v>
      </c>
      <c r="AB2710" s="24">
        <v>85</v>
      </c>
      <c r="AC2710" s="24">
        <f>IF(AB2710&gt;900,_xlfn.XLOOKUP(ROUND(AB2710,0),'CM-VL-G-C-GL-B-T-ClassRimThickn'!$B$1:$B$112,'CM-VL-G-C-GL-B-T-ClassRimThickn'!$C$1:$C$112,0,1,1),AB2710)</f>
        <v>85</v>
      </c>
      <c r="AD2710" s="24">
        <v>85</v>
      </c>
      <c r="AE2710" s="24">
        <f>IF(AD2710&gt;900,_xlfn.XLOOKUP(ROUND(AD2710,0),'CM-VL-G-C-GL-B-T-ClassRimThickn'!$B$1:$B$112,'CM-VL-G-C-GL-B-T-ClassRimThickn'!$C$1:$C$112,0,1,1),AD2710)</f>
        <v>85</v>
      </c>
      <c r="AF2710" s="24">
        <v>85</v>
      </c>
      <c r="AG2710" s="24">
        <f>IF(AF2710&gt;900,_xlfn.XLOOKUP(ROUND(AF2710,0),'CM-VL-G-C-GL-B-T-ClassRimThickn'!$B$1:$B$112,'CM-VL-G-C-GL-B-T-ClassRimThickn'!$C$1:$C$112,0,1,1),AF2710)</f>
        <v>85</v>
      </c>
      <c r="AH2710" s="24">
        <v>27</v>
      </c>
      <c r="AI2710" s="24">
        <v>27</v>
      </c>
      <c r="AJ2710" s="24">
        <v>26</v>
      </c>
      <c r="AK2710" s="24">
        <v>27</v>
      </c>
      <c r="AL2710" s="24">
        <v>27</v>
      </c>
      <c r="AM2710" s="24">
        <v>26</v>
      </c>
      <c r="AN2710" s="24">
        <v>27</v>
      </c>
      <c r="AO2710" s="24">
        <v>27</v>
      </c>
      <c r="AP2710" s="24">
        <v>27</v>
      </c>
      <c r="AQ2710" s="24">
        <v>27</v>
      </c>
      <c r="AR2710" s="24">
        <v>27</v>
      </c>
      <c r="AS2710" s="24">
        <v>26</v>
      </c>
      <c r="AT2710" s="24">
        <v>29</v>
      </c>
      <c r="AU2710" s="24">
        <v>29</v>
      </c>
      <c r="AV2710" s="24">
        <v>29</v>
      </c>
      <c r="AW2710" s="24">
        <v>29</v>
      </c>
      <c r="AX2710" s="24">
        <v>28</v>
      </c>
      <c r="AY2710" s="24">
        <v>28</v>
      </c>
      <c r="AZ2710" s="24">
        <v>27</v>
      </c>
      <c r="BA2710" s="24">
        <v>29</v>
      </c>
      <c r="BB2710" s="24">
        <v>29</v>
      </c>
      <c r="BC2710" s="24">
        <v>29</v>
      </c>
      <c r="BD2710" s="24">
        <v>29</v>
      </c>
      <c r="BE2710" s="24">
        <v>29</v>
      </c>
      <c r="BF2710" s="24">
        <v>0.1</v>
      </c>
      <c r="BG2710" s="24">
        <v>0.1</v>
      </c>
      <c r="BH2710" s="24">
        <v>0.1</v>
      </c>
      <c r="BI2710" s="24">
        <v>0.1</v>
      </c>
      <c r="BJ2710" s="24">
        <v>0.1</v>
      </c>
      <c r="BL2710" s="24">
        <v>0.1</v>
      </c>
      <c r="BM2710" s="24">
        <v>0.1</v>
      </c>
      <c r="BN2710" s="24">
        <v>0.1</v>
      </c>
      <c r="BO2710" s="24">
        <v>0.1</v>
      </c>
      <c r="BP2710" s="24">
        <v>0.1</v>
      </c>
      <c r="BQ2710" s="24">
        <v>0.1</v>
      </c>
      <c r="BR2710" s="24">
        <v>0</v>
      </c>
      <c r="BS2710" s="24">
        <v>0</v>
      </c>
      <c r="BT2710" s="24">
        <v>0</v>
      </c>
      <c r="BU2710" s="24">
        <v>0</v>
      </c>
      <c r="BV2710" s="24">
        <v>0</v>
      </c>
      <c r="BW2710" s="24">
        <v>0</v>
      </c>
      <c r="BX2710" s="24">
        <v>0</v>
      </c>
      <c r="BY2710" s="24">
        <v>0</v>
      </c>
      <c r="BZ2710" s="24">
        <v>0</v>
      </c>
      <c r="CB2710" s="24">
        <v>0</v>
      </c>
      <c r="CC2710" s="24">
        <v>0</v>
      </c>
      <c r="CD2710" s="24">
        <v>120</v>
      </c>
      <c r="CE2710" s="24">
        <v>122</v>
      </c>
      <c r="CF2710" s="24">
        <v>115</v>
      </c>
      <c r="CG2710" s="24">
        <v>115</v>
      </c>
      <c r="CH2710" s="24">
        <v>117</v>
      </c>
      <c r="CI2710" s="24">
        <v>115</v>
      </c>
      <c r="CO2710" s="34">
        <f t="shared" si="181"/>
        <v>973745</v>
      </c>
    </row>
    <row r="2711" spans="1:93" ht="15">
      <c r="A2711" s="23" t="s">
        <v>206</v>
      </c>
      <c r="B2711" s="52">
        <v>42464</v>
      </c>
      <c r="C2711" s="25" t="str">
        <f t="shared" si="180"/>
        <v/>
      </c>
      <c r="G2711" s="24">
        <f t="shared" si="182"/>
        <v>48</v>
      </c>
      <c r="H2711" s="27">
        <v>980076</v>
      </c>
      <c r="I2711" s="24" t="str">
        <f t="shared" si="179"/>
        <v/>
      </c>
      <c r="K2711" s="24">
        <f>IF(J2711&gt;900,_xlfn.XLOOKUP(ROUND(J2711,0),'CM-VL-G-C-GL-B-T-ClassRimThickn'!$B$1:$B$112,'CM-VL-G-C-GL-B-T-ClassRimThickn'!$C$1:$C$112,0,1,1),J2711)</f>
        <v>0</v>
      </c>
      <c r="L2711" s="24">
        <v>89</v>
      </c>
      <c r="M2711" s="24">
        <f>IF(L2711&gt;900,_xlfn.XLOOKUP(ROUND(L2711,0),'CM-VL-G-C-GL-B-T-ClassRimThickn'!$B$1:$B$112,'CM-VL-G-C-GL-B-T-ClassRimThickn'!$C$1:$C$112,0,1,1),L2711)</f>
        <v>89</v>
      </c>
      <c r="N2711" s="24">
        <v>89</v>
      </c>
      <c r="O2711" s="24">
        <f>IF(N2711&gt;900,_xlfn.XLOOKUP(ROUND(N2711,0),'CM-VL-G-C-GL-B-T-ClassRimThickn'!$B$1:$B$112,'CM-VL-G-C-GL-B-T-ClassRimThickn'!$C$1:$C$112,0,1,1),N2711)</f>
        <v>89</v>
      </c>
      <c r="P2711" s="24">
        <v>89</v>
      </c>
      <c r="Q2711" s="24">
        <f>IF(P2711&gt;900,_xlfn.XLOOKUP(ROUND(P2711,0),'CM-VL-G-C-GL-B-T-ClassRimThickn'!$B$1:$B$112,'CM-VL-G-C-GL-B-T-ClassRimThickn'!$C$1:$C$112,0,1,1),P2711)</f>
        <v>89</v>
      </c>
      <c r="S2711" s="24">
        <f>IF(R2711&gt;900,_xlfn.XLOOKUP(ROUND(R2711,0),'CM-VL-G-C-GL-B-T-ClassRimThickn'!$B$1:$B$112,'CM-VL-G-C-GL-B-T-ClassRimThickn'!$C$1:$C$112,0,1,1),R2711)</f>
        <v>0</v>
      </c>
      <c r="T2711" s="24">
        <v>89</v>
      </c>
      <c r="U2711" s="24">
        <f>IF(T2711&gt;900,_xlfn.XLOOKUP(ROUND(T2711,0),'CM-VL-G-C-GL-B-T-ClassRimThickn'!$B$1:$B$112,'CM-VL-G-C-GL-B-T-ClassRimThickn'!$C$1:$C$112,0,1,1),T2711)</f>
        <v>89</v>
      </c>
      <c r="V2711" s="24">
        <v>89</v>
      </c>
      <c r="W2711" s="24">
        <f>IF(V2711&gt;900,_xlfn.XLOOKUP(ROUND(V2711,0),'CM-VL-G-C-GL-B-T-ClassRimThickn'!$B$1:$B$112,'CM-VL-G-C-GL-B-T-ClassRimThickn'!$C$1:$C$112,0,1,1),V2711)</f>
        <v>89</v>
      </c>
      <c r="X2711" s="24">
        <v>89</v>
      </c>
      <c r="Y2711" s="24">
        <f>IF(X2711&gt;900,_xlfn.XLOOKUP(ROUND(X2711,0),'CM-VL-G-C-GL-B-T-ClassRimThickn'!$B$1:$B$112,'CM-VL-G-C-GL-B-T-ClassRimThickn'!$C$1:$C$112,0,1,1),X2711)</f>
        <v>89</v>
      </c>
      <c r="Z2711" s="24">
        <v>89</v>
      </c>
      <c r="AA2711" s="24">
        <f>IF(Z2711&gt;900,_xlfn.XLOOKUP(ROUND(Z2711,0),'CM-VL-G-C-GL-B-T-ClassRimThickn'!$B$1:$B$112,'CM-VL-G-C-GL-B-T-ClassRimThickn'!$C$1:$C$112,0,1,1),Z2711)</f>
        <v>89</v>
      </c>
      <c r="AB2711" s="24">
        <v>89</v>
      </c>
      <c r="AC2711" s="24">
        <f>IF(AB2711&gt;900,_xlfn.XLOOKUP(ROUND(AB2711,0),'CM-VL-G-C-GL-B-T-ClassRimThickn'!$B$1:$B$112,'CM-VL-G-C-GL-B-T-ClassRimThickn'!$C$1:$C$112,0,1,1),AB2711)</f>
        <v>89</v>
      </c>
      <c r="AD2711" s="24">
        <v>89</v>
      </c>
      <c r="AE2711" s="24">
        <f>IF(AD2711&gt;900,_xlfn.XLOOKUP(ROUND(AD2711,0),'CM-VL-G-C-GL-B-T-ClassRimThickn'!$B$1:$B$112,'CM-VL-G-C-GL-B-T-ClassRimThickn'!$C$1:$C$112,0,1,1),AD2711)</f>
        <v>89</v>
      </c>
      <c r="AF2711" s="24">
        <v>89</v>
      </c>
      <c r="AG2711" s="24">
        <f>IF(AF2711&gt;900,_xlfn.XLOOKUP(ROUND(AF2711,0),'CM-VL-G-C-GL-B-T-ClassRimThickn'!$B$1:$B$112,'CM-VL-G-C-GL-B-T-ClassRimThickn'!$C$1:$C$112,0,1,1),AF2711)</f>
        <v>89</v>
      </c>
      <c r="AH2711" s="24">
        <v>26</v>
      </c>
      <c r="AI2711" s="24">
        <v>27</v>
      </c>
      <c r="AJ2711" s="24">
        <v>26</v>
      </c>
      <c r="AK2711" s="24">
        <v>26</v>
      </c>
      <c r="AL2711" s="24">
        <v>28</v>
      </c>
      <c r="AM2711" s="24">
        <v>26</v>
      </c>
      <c r="AN2711" s="24">
        <v>26</v>
      </c>
      <c r="AO2711" s="24">
        <v>26</v>
      </c>
      <c r="AP2711" s="24">
        <v>26</v>
      </c>
      <c r="AQ2711" s="24">
        <v>26</v>
      </c>
      <c r="AR2711" s="24">
        <v>28</v>
      </c>
      <c r="AS2711" s="24">
        <v>26</v>
      </c>
      <c r="AT2711" s="24">
        <v>29</v>
      </c>
      <c r="AU2711" s="24">
        <v>28</v>
      </c>
      <c r="AV2711" s="24">
        <v>28</v>
      </c>
      <c r="AW2711" s="24">
        <v>29</v>
      </c>
      <c r="AX2711" s="24">
        <v>28</v>
      </c>
      <c r="AY2711" s="24">
        <v>28</v>
      </c>
      <c r="AZ2711" s="24">
        <v>29</v>
      </c>
      <c r="BA2711" s="24">
        <v>28</v>
      </c>
      <c r="BB2711" s="24">
        <v>28</v>
      </c>
      <c r="BC2711" s="24">
        <v>28</v>
      </c>
      <c r="BD2711" s="24">
        <v>29</v>
      </c>
      <c r="BE2711" s="24">
        <v>28</v>
      </c>
      <c r="BF2711" s="24">
        <v>0.1</v>
      </c>
      <c r="BG2711" s="24">
        <v>0</v>
      </c>
      <c r="BH2711" s="24">
        <v>0</v>
      </c>
      <c r="BI2711" s="24">
        <v>0</v>
      </c>
      <c r="BJ2711" s="24">
        <v>0</v>
      </c>
      <c r="BL2711" s="24">
        <v>0.1</v>
      </c>
      <c r="BM2711" s="24">
        <v>0</v>
      </c>
      <c r="BN2711" s="24">
        <v>0.1</v>
      </c>
      <c r="BO2711" s="24">
        <v>0</v>
      </c>
      <c r="BP2711" s="24">
        <v>0</v>
      </c>
      <c r="BQ2711" s="24">
        <v>0.1</v>
      </c>
      <c r="BR2711" s="24">
        <v>0</v>
      </c>
      <c r="BS2711" s="24">
        <v>0</v>
      </c>
      <c r="BT2711" s="24">
        <v>0</v>
      </c>
      <c r="BU2711" s="24">
        <v>0</v>
      </c>
      <c r="BV2711" s="24">
        <v>0</v>
      </c>
      <c r="BW2711" s="24">
        <v>0.1</v>
      </c>
      <c r="BX2711" s="24">
        <v>0</v>
      </c>
      <c r="BY2711" s="24">
        <v>0</v>
      </c>
      <c r="BZ2711" s="24">
        <v>0</v>
      </c>
      <c r="CB2711" s="24">
        <v>0</v>
      </c>
      <c r="CC2711" s="24">
        <v>0.1</v>
      </c>
      <c r="CD2711" s="24">
        <v>120</v>
      </c>
      <c r="CE2711" s="24">
        <v>126</v>
      </c>
      <c r="CF2711" s="24">
        <v>118</v>
      </c>
      <c r="CG2711" s="24">
        <v>125</v>
      </c>
      <c r="CH2711" s="24">
        <v>125</v>
      </c>
      <c r="CI2711" s="24">
        <v>120</v>
      </c>
      <c r="CO2711" s="34">
        <f t="shared" si="181"/>
        <v>980076</v>
      </c>
    </row>
    <row r="2712" spans="1:93" ht="15">
      <c r="A2712" s="23" t="s">
        <v>206</v>
      </c>
      <c r="B2712" s="52">
        <v>42520</v>
      </c>
      <c r="C2712" s="25" t="str">
        <f t="shared" si="180"/>
        <v/>
      </c>
      <c r="G2712" s="24">
        <f t="shared" si="182"/>
        <v>56</v>
      </c>
      <c r="H2712" s="27">
        <v>981864</v>
      </c>
      <c r="I2712" s="24" t="str">
        <f t="shared" si="179"/>
        <v/>
      </c>
      <c r="K2712" s="24">
        <f>IF(J2712&gt;900,_xlfn.XLOOKUP(ROUND(J2712,0),'CM-VL-G-C-GL-B-T-ClassRimThickn'!$B$1:$B$112,'CM-VL-G-C-GL-B-T-ClassRimThickn'!$C$1:$C$112,0,1,1),J2712)</f>
        <v>0</v>
      </c>
      <c r="L2712" s="24">
        <v>87</v>
      </c>
      <c r="M2712" s="24">
        <f>IF(L2712&gt;900,_xlfn.XLOOKUP(ROUND(L2712,0),'CM-VL-G-C-GL-B-T-ClassRimThickn'!$B$1:$B$112,'CM-VL-G-C-GL-B-T-ClassRimThickn'!$C$1:$C$112,0,1,1),L2712)</f>
        <v>87</v>
      </c>
      <c r="N2712" s="24">
        <v>88</v>
      </c>
      <c r="O2712" s="24">
        <f>IF(N2712&gt;900,_xlfn.XLOOKUP(ROUND(N2712,0),'CM-VL-G-C-GL-B-T-ClassRimThickn'!$B$1:$B$112,'CM-VL-G-C-GL-B-T-ClassRimThickn'!$C$1:$C$112,0,1,1),N2712)</f>
        <v>88</v>
      </c>
      <c r="P2712" s="24">
        <v>88</v>
      </c>
      <c r="Q2712" s="24">
        <f>IF(P2712&gt;900,_xlfn.XLOOKUP(ROUND(P2712,0),'CM-VL-G-C-GL-B-T-ClassRimThickn'!$B$1:$B$112,'CM-VL-G-C-GL-B-T-ClassRimThickn'!$C$1:$C$112,0,1,1),P2712)</f>
        <v>88</v>
      </c>
      <c r="S2712" s="24">
        <f>IF(R2712&gt;900,_xlfn.XLOOKUP(ROUND(R2712,0),'CM-VL-G-C-GL-B-T-ClassRimThickn'!$B$1:$B$112,'CM-VL-G-C-GL-B-T-ClassRimThickn'!$C$1:$C$112,0,1,1),R2712)</f>
        <v>0</v>
      </c>
      <c r="T2712" s="24">
        <v>89</v>
      </c>
      <c r="U2712" s="24">
        <f>IF(T2712&gt;900,_xlfn.XLOOKUP(ROUND(T2712,0),'CM-VL-G-C-GL-B-T-ClassRimThickn'!$B$1:$B$112,'CM-VL-G-C-GL-B-T-ClassRimThickn'!$C$1:$C$112,0,1,1),T2712)</f>
        <v>89</v>
      </c>
      <c r="V2712" s="24">
        <v>89</v>
      </c>
      <c r="W2712" s="24">
        <f>IF(V2712&gt;900,_xlfn.XLOOKUP(ROUND(V2712,0),'CM-VL-G-C-GL-B-T-ClassRimThickn'!$B$1:$B$112,'CM-VL-G-C-GL-B-T-ClassRimThickn'!$C$1:$C$112,0,1,1),V2712)</f>
        <v>89</v>
      </c>
      <c r="X2712" s="24">
        <v>88</v>
      </c>
      <c r="Y2712" s="24">
        <f>IF(X2712&gt;900,_xlfn.XLOOKUP(ROUND(X2712,0),'CM-VL-G-C-GL-B-T-ClassRimThickn'!$B$1:$B$112,'CM-VL-G-C-GL-B-T-ClassRimThickn'!$C$1:$C$112,0,1,1),X2712)</f>
        <v>88</v>
      </c>
      <c r="Z2712" s="24">
        <v>88</v>
      </c>
      <c r="AA2712" s="24">
        <f>IF(Z2712&gt;900,_xlfn.XLOOKUP(ROUND(Z2712,0),'CM-VL-G-C-GL-B-T-ClassRimThickn'!$B$1:$B$112,'CM-VL-G-C-GL-B-T-ClassRimThickn'!$C$1:$C$112,0,1,1),Z2712)</f>
        <v>88</v>
      </c>
      <c r="AB2712" s="24">
        <v>89</v>
      </c>
      <c r="AC2712" s="24">
        <f>IF(AB2712&gt;900,_xlfn.XLOOKUP(ROUND(AB2712,0),'CM-VL-G-C-GL-B-T-ClassRimThickn'!$B$1:$B$112,'CM-VL-G-C-GL-B-T-ClassRimThickn'!$C$1:$C$112,0,1,1),AB2712)</f>
        <v>89</v>
      </c>
      <c r="AD2712" s="24">
        <v>88</v>
      </c>
      <c r="AE2712" s="24">
        <f>IF(AD2712&gt;900,_xlfn.XLOOKUP(ROUND(AD2712,0),'CM-VL-G-C-GL-B-T-ClassRimThickn'!$B$1:$B$112,'CM-VL-G-C-GL-B-T-ClassRimThickn'!$C$1:$C$112,0,1,1),AD2712)</f>
        <v>88</v>
      </c>
      <c r="AF2712" s="24">
        <v>88</v>
      </c>
      <c r="AG2712" s="24">
        <f>IF(AF2712&gt;900,_xlfn.XLOOKUP(ROUND(AF2712,0),'CM-VL-G-C-GL-B-T-ClassRimThickn'!$B$1:$B$112,'CM-VL-G-C-GL-B-T-ClassRimThickn'!$C$1:$C$112,0,1,1),AF2712)</f>
        <v>88</v>
      </c>
      <c r="AH2712" s="24">
        <v>26</v>
      </c>
      <c r="AI2712" s="24">
        <v>27.5</v>
      </c>
      <c r="AJ2712" s="24">
        <v>26</v>
      </c>
      <c r="AK2712" s="24">
        <v>26</v>
      </c>
      <c r="AL2712" s="24">
        <v>27</v>
      </c>
      <c r="AM2712" s="24">
        <v>26</v>
      </c>
      <c r="AN2712" s="24">
        <v>27</v>
      </c>
      <c r="AO2712" s="24">
        <v>27</v>
      </c>
      <c r="AP2712" s="24">
        <v>27</v>
      </c>
      <c r="AQ2712" s="24">
        <v>27</v>
      </c>
      <c r="AR2712" s="24">
        <v>27</v>
      </c>
      <c r="AS2712" s="24">
        <v>26</v>
      </c>
      <c r="AT2712" s="24">
        <v>28.5</v>
      </c>
      <c r="AU2712" s="24">
        <v>29</v>
      </c>
      <c r="AV2712" s="24">
        <v>30</v>
      </c>
      <c r="AW2712" s="24">
        <v>28.5</v>
      </c>
      <c r="AX2712" s="24">
        <v>28.5</v>
      </c>
      <c r="AY2712" s="24">
        <v>29</v>
      </c>
      <c r="AZ2712" s="24">
        <v>29</v>
      </c>
      <c r="BA2712" s="24">
        <v>29</v>
      </c>
      <c r="BB2712" s="24">
        <v>29</v>
      </c>
      <c r="BC2712" s="24">
        <v>29</v>
      </c>
      <c r="BD2712" s="24">
        <v>28.5</v>
      </c>
      <c r="BE2712" s="24">
        <v>29</v>
      </c>
      <c r="BF2712" s="24">
        <v>0</v>
      </c>
      <c r="BG2712" s="24">
        <v>0</v>
      </c>
      <c r="BH2712" s="24">
        <v>0</v>
      </c>
      <c r="BI2712" s="24">
        <v>0</v>
      </c>
      <c r="BJ2712" s="24">
        <v>0</v>
      </c>
      <c r="BL2712" s="24">
        <v>0</v>
      </c>
      <c r="BM2712" s="24">
        <v>0</v>
      </c>
      <c r="BN2712" s="24">
        <v>0</v>
      </c>
      <c r="BO2712" s="24">
        <v>0</v>
      </c>
      <c r="BP2712" s="24">
        <v>0</v>
      </c>
      <c r="BQ2712" s="24">
        <v>0</v>
      </c>
      <c r="BR2712" s="24">
        <v>0</v>
      </c>
      <c r="BS2712" s="24">
        <v>0</v>
      </c>
      <c r="BT2712" s="24">
        <v>0</v>
      </c>
      <c r="BU2712" s="24">
        <v>0</v>
      </c>
      <c r="BV2712" s="24">
        <v>0</v>
      </c>
      <c r="BW2712" s="24">
        <v>0.5</v>
      </c>
      <c r="BX2712" s="24">
        <v>0</v>
      </c>
      <c r="BY2712" s="24">
        <v>0</v>
      </c>
      <c r="BZ2712" s="24">
        <v>0</v>
      </c>
      <c r="CB2712" s="24">
        <v>0</v>
      </c>
      <c r="CC2712" s="24">
        <v>0.5</v>
      </c>
      <c r="CD2712" s="24">
        <v>123</v>
      </c>
      <c r="CE2712" s="24">
        <v>125</v>
      </c>
      <c r="CF2712" s="24">
        <v>120</v>
      </c>
      <c r="CG2712" s="24">
        <v>128</v>
      </c>
      <c r="CH2712" s="24">
        <v>125</v>
      </c>
      <c r="CI2712" s="24">
        <v>120</v>
      </c>
      <c r="CO2712" s="34">
        <f t="shared" si="181"/>
        <v>981864</v>
      </c>
    </row>
    <row r="2713" spans="1:93" ht="15">
      <c r="A2713" s="23" t="s">
        <v>206</v>
      </c>
      <c r="B2713" s="52">
        <v>42584</v>
      </c>
      <c r="C2713" s="25" t="str">
        <f t="shared" si="180"/>
        <v/>
      </c>
      <c r="G2713" s="24">
        <f t="shared" si="182"/>
        <v>64</v>
      </c>
      <c r="H2713" s="27">
        <v>1002783</v>
      </c>
      <c r="I2713" s="24" t="str">
        <f t="shared" si="179"/>
        <v/>
      </c>
      <c r="K2713" s="24">
        <f>IF(J2713&gt;900,_xlfn.XLOOKUP(ROUND(J2713,0),'CM-VL-G-C-GL-B-T-ClassRimThickn'!$B$1:$B$112,'CM-VL-G-C-GL-B-T-ClassRimThickn'!$C$1:$C$112,0,1,1),J2713)</f>
        <v>0</v>
      </c>
      <c r="L2713" s="24">
        <v>88</v>
      </c>
      <c r="M2713" s="24">
        <f>IF(L2713&gt;900,_xlfn.XLOOKUP(ROUND(L2713,0),'CM-VL-G-C-GL-B-T-ClassRimThickn'!$B$1:$B$112,'CM-VL-G-C-GL-B-T-ClassRimThickn'!$C$1:$C$112,0,1,1),L2713)</f>
        <v>88</v>
      </c>
      <c r="N2713" s="24">
        <v>88</v>
      </c>
      <c r="O2713" s="24">
        <f>IF(N2713&gt;900,_xlfn.XLOOKUP(ROUND(N2713,0),'CM-VL-G-C-GL-B-T-ClassRimThickn'!$B$1:$B$112,'CM-VL-G-C-GL-B-T-ClassRimThickn'!$C$1:$C$112,0,1,1),N2713)</f>
        <v>88</v>
      </c>
      <c r="P2713" s="24">
        <v>88</v>
      </c>
      <c r="Q2713" s="24">
        <f>IF(P2713&gt;900,_xlfn.XLOOKUP(ROUND(P2713,0),'CM-VL-G-C-GL-B-T-ClassRimThickn'!$B$1:$B$112,'CM-VL-G-C-GL-B-T-ClassRimThickn'!$C$1:$C$112,0,1,1),P2713)</f>
        <v>88</v>
      </c>
      <c r="S2713" s="24">
        <f>IF(R2713&gt;900,_xlfn.XLOOKUP(ROUND(R2713,0),'CM-VL-G-C-GL-B-T-ClassRimThickn'!$B$1:$B$112,'CM-VL-G-C-GL-B-T-ClassRimThickn'!$C$1:$C$112,0,1,1),R2713)</f>
        <v>0</v>
      </c>
      <c r="T2713" s="24">
        <v>88</v>
      </c>
      <c r="U2713" s="24">
        <f>IF(T2713&gt;900,_xlfn.XLOOKUP(ROUND(T2713,0),'CM-VL-G-C-GL-B-T-ClassRimThickn'!$B$1:$B$112,'CM-VL-G-C-GL-B-T-ClassRimThickn'!$C$1:$C$112,0,1,1),T2713)</f>
        <v>88</v>
      </c>
      <c r="V2713" s="24">
        <v>88</v>
      </c>
      <c r="W2713" s="24">
        <f>IF(V2713&gt;900,_xlfn.XLOOKUP(ROUND(V2713,0),'CM-VL-G-C-GL-B-T-ClassRimThickn'!$B$1:$B$112,'CM-VL-G-C-GL-B-T-ClassRimThickn'!$C$1:$C$112,0,1,1),V2713)</f>
        <v>88</v>
      </c>
      <c r="X2713" s="24">
        <v>89</v>
      </c>
      <c r="Y2713" s="24">
        <f>IF(X2713&gt;900,_xlfn.XLOOKUP(ROUND(X2713,0),'CM-VL-G-C-GL-B-T-ClassRimThickn'!$B$1:$B$112,'CM-VL-G-C-GL-B-T-ClassRimThickn'!$C$1:$C$112,0,1,1),X2713)</f>
        <v>89</v>
      </c>
      <c r="Z2713" s="24">
        <v>88</v>
      </c>
      <c r="AA2713" s="24">
        <f>IF(Z2713&gt;900,_xlfn.XLOOKUP(ROUND(Z2713,0),'CM-VL-G-C-GL-B-T-ClassRimThickn'!$B$1:$B$112,'CM-VL-G-C-GL-B-T-ClassRimThickn'!$C$1:$C$112,0,1,1),Z2713)</f>
        <v>88</v>
      </c>
      <c r="AB2713" s="24">
        <v>88</v>
      </c>
      <c r="AC2713" s="24">
        <f>IF(AB2713&gt;900,_xlfn.XLOOKUP(ROUND(AB2713,0),'CM-VL-G-C-GL-B-T-ClassRimThickn'!$B$1:$B$112,'CM-VL-G-C-GL-B-T-ClassRimThickn'!$C$1:$C$112,0,1,1),AB2713)</f>
        <v>88</v>
      </c>
      <c r="AD2713" s="24">
        <v>88</v>
      </c>
      <c r="AE2713" s="24">
        <f>IF(AD2713&gt;900,_xlfn.XLOOKUP(ROUND(AD2713,0),'CM-VL-G-C-GL-B-T-ClassRimThickn'!$B$1:$B$112,'CM-VL-G-C-GL-B-T-ClassRimThickn'!$C$1:$C$112,0,1,1),AD2713)</f>
        <v>88</v>
      </c>
      <c r="AF2713" s="24">
        <v>88</v>
      </c>
      <c r="AG2713" s="24">
        <f>IF(AF2713&gt;900,_xlfn.XLOOKUP(ROUND(AF2713,0),'CM-VL-G-C-GL-B-T-ClassRimThickn'!$B$1:$B$112,'CM-VL-G-C-GL-B-T-ClassRimThickn'!$C$1:$C$112,0,1,1),AF2713)</f>
        <v>88</v>
      </c>
      <c r="AH2713" s="24">
        <v>27</v>
      </c>
      <c r="AI2713" s="24">
        <v>28.5</v>
      </c>
      <c r="AJ2713" s="24">
        <v>26</v>
      </c>
      <c r="AK2713" s="24">
        <v>26</v>
      </c>
      <c r="AL2713" s="24">
        <v>28</v>
      </c>
      <c r="AM2713" s="24">
        <v>24.5</v>
      </c>
      <c r="AN2713" s="24">
        <v>27</v>
      </c>
      <c r="AO2713" s="24">
        <v>26.5</v>
      </c>
      <c r="AP2713" s="24">
        <v>27</v>
      </c>
      <c r="AQ2713" s="24">
        <v>26</v>
      </c>
      <c r="AR2713" s="24">
        <v>28</v>
      </c>
      <c r="AS2713" s="24">
        <v>26.5</v>
      </c>
      <c r="AT2713" s="24">
        <v>30</v>
      </c>
      <c r="AU2713" s="24">
        <v>29</v>
      </c>
      <c r="AV2713" s="24">
        <v>29</v>
      </c>
      <c r="AW2713" s="24">
        <v>29</v>
      </c>
      <c r="AX2713" s="24">
        <v>29</v>
      </c>
      <c r="AY2713" s="24">
        <v>29</v>
      </c>
      <c r="AZ2713" s="24">
        <v>29</v>
      </c>
      <c r="BA2713" s="24">
        <v>29</v>
      </c>
      <c r="BB2713" s="24">
        <v>29</v>
      </c>
      <c r="BC2713" s="24">
        <v>29</v>
      </c>
      <c r="BD2713" s="24">
        <v>29</v>
      </c>
      <c r="BE2713" s="24">
        <v>29</v>
      </c>
      <c r="BF2713" s="24">
        <v>0</v>
      </c>
      <c r="BG2713" s="24">
        <v>0</v>
      </c>
      <c r="BH2713" s="24">
        <v>0</v>
      </c>
      <c r="BJ2713" s="24">
        <v>0</v>
      </c>
      <c r="BL2713" s="24">
        <v>0</v>
      </c>
      <c r="BM2713" s="24">
        <v>0</v>
      </c>
      <c r="BN2713" s="24">
        <v>0</v>
      </c>
      <c r="BO2713" s="24">
        <v>0</v>
      </c>
      <c r="BP2713" s="24">
        <v>0</v>
      </c>
      <c r="BQ2713" s="24">
        <v>0</v>
      </c>
      <c r="BR2713" s="24">
        <v>0</v>
      </c>
      <c r="BS2713" s="24">
        <v>0</v>
      </c>
      <c r="BT2713" s="24">
        <v>0.5</v>
      </c>
      <c r="BU2713" s="24">
        <v>0</v>
      </c>
      <c r="BV2713" s="24">
        <v>0</v>
      </c>
      <c r="BW2713" s="24">
        <v>0.5</v>
      </c>
      <c r="BX2713" s="24">
        <v>0.5</v>
      </c>
      <c r="BY2713" s="24">
        <v>0</v>
      </c>
      <c r="BZ2713" s="24">
        <v>0</v>
      </c>
      <c r="CB2713" s="24">
        <v>0</v>
      </c>
      <c r="CC2713" s="24">
        <v>0</v>
      </c>
      <c r="CD2713" s="24">
        <v>120</v>
      </c>
      <c r="CE2713" s="24">
        <v>120</v>
      </c>
      <c r="CF2713" s="24">
        <v>120</v>
      </c>
      <c r="CG2713" s="24">
        <v>122</v>
      </c>
      <c r="CH2713" s="24">
        <v>122</v>
      </c>
      <c r="CI2713" s="24">
        <v>119</v>
      </c>
      <c r="CO2713" s="34">
        <f t="shared" si="181"/>
        <v>1002783</v>
      </c>
    </row>
    <row r="2714" spans="1:93" ht="15">
      <c r="A2714" s="23" t="s">
        <v>206</v>
      </c>
      <c r="B2714" s="52">
        <v>42633</v>
      </c>
      <c r="C2714" s="25" t="str">
        <f t="shared" si="180"/>
        <v/>
      </c>
      <c r="G2714" s="24">
        <f t="shared" si="182"/>
        <v>49</v>
      </c>
      <c r="H2714" s="27">
        <v>1015325</v>
      </c>
      <c r="I2714" s="24" t="str">
        <f t="shared" si="179"/>
        <v/>
      </c>
      <c r="K2714" s="24">
        <f>IF(J2714&gt;900,_xlfn.XLOOKUP(ROUND(J2714,0),'CM-VL-G-C-GL-B-T-ClassRimThickn'!$B$1:$B$112,'CM-VL-G-C-GL-B-T-ClassRimThickn'!$C$1:$C$112,0,1,1),J2714)</f>
        <v>0</v>
      </c>
      <c r="L2714" s="24">
        <v>88</v>
      </c>
      <c r="M2714" s="24">
        <f>IF(L2714&gt;900,_xlfn.XLOOKUP(ROUND(L2714,0),'CM-VL-G-C-GL-B-T-ClassRimThickn'!$B$1:$B$112,'CM-VL-G-C-GL-B-T-ClassRimThickn'!$C$1:$C$112,0,1,1),L2714)</f>
        <v>88</v>
      </c>
      <c r="N2714" s="24">
        <v>88</v>
      </c>
      <c r="O2714" s="24">
        <f>IF(N2714&gt;900,_xlfn.XLOOKUP(ROUND(N2714,0),'CM-VL-G-C-GL-B-T-ClassRimThickn'!$B$1:$B$112,'CM-VL-G-C-GL-B-T-ClassRimThickn'!$C$1:$C$112,0,1,1),N2714)</f>
        <v>88</v>
      </c>
      <c r="P2714" s="24">
        <v>88</v>
      </c>
      <c r="Q2714" s="24">
        <f>IF(P2714&gt;900,_xlfn.XLOOKUP(ROUND(P2714,0),'CM-VL-G-C-GL-B-T-ClassRimThickn'!$B$1:$B$112,'CM-VL-G-C-GL-B-T-ClassRimThickn'!$C$1:$C$112,0,1,1),P2714)</f>
        <v>88</v>
      </c>
      <c r="S2714" s="24">
        <f>IF(R2714&gt;900,_xlfn.XLOOKUP(ROUND(R2714,0),'CM-VL-G-C-GL-B-T-ClassRimThickn'!$B$1:$B$112,'CM-VL-G-C-GL-B-T-ClassRimThickn'!$C$1:$C$112,0,1,1),R2714)</f>
        <v>0</v>
      </c>
      <c r="T2714" s="24">
        <v>88</v>
      </c>
      <c r="U2714" s="24">
        <f>IF(T2714&gt;900,_xlfn.XLOOKUP(ROUND(T2714,0),'CM-VL-G-C-GL-B-T-ClassRimThickn'!$B$1:$B$112,'CM-VL-G-C-GL-B-T-ClassRimThickn'!$C$1:$C$112,0,1,1),T2714)</f>
        <v>88</v>
      </c>
      <c r="V2714" s="24">
        <v>88</v>
      </c>
      <c r="W2714" s="24">
        <f>IF(V2714&gt;900,_xlfn.XLOOKUP(ROUND(V2714,0),'CM-VL-G-C-GL-B-T-ClassRimThickn'!$B$1:$B$112,'CM-VL-G-C-GL-B-T-ClassRimThickn'!$C$1:$C$112,0,1,1),V2714)</f>
        <v>88</v>
      </c>
      <c r="X2714" s="24">
        <v>88</v>
      </c>
      <c r="Y2714" s="24">
        <f>IF(X2714&gt;900,_xlfn.XLOOKUP(ROUND(X2714,0),'CM-VL-G-C-GL-B-T-ClassRimThickn'!$B$1:$B$112,'CM-VL-G-C-GL-B-T-ClassRimThickn'!$C$1:$C$112,0,1,1),X2714)</f>
        <v>88</v>
      </c>
      <c r="Z2714" s="24">
        <v>88</v>
      </c>
      <c r="AA2714" s="24">
        <f>IF(Z2714&gt;900,_xlfn.XLOOKUP(ROUND(Z2714,0),'CM-VL-G-C-GL-B-T-ClassRimThickn'!$B$1:$B$112,'CM-VL-G-C-GL-B-T-ClassRimThickn'!$C$1:$C$112,0,1,1),Z2714)</f>
        <v>88</v>
      </c>
      <c r="AB2714" s="24">
        <v>88</v>
      </c>
      <c r="AC2714" s="24">
        <f>IF(AB2714&gt;900,_xlfn.XLOOKUP(ROUND(AB2714,0),'CM-VL-G-C-GL-B-T-ClassRimThickn'!$B$1:$B$112,'CM-VL-G-C-GL-B-T-ClassRimThickn'!$C$1:$C$112,0,1,1),AB2714)</f>
        <v>88</v>
      </c>
      <c r="AD2714" s="24">
        <v>89</v>
      </c>
      <c r="AE2714" s="24">
        <f>IF(AD2714&gt;900,_xlfn.XLOOKUP(ROUND(AD2714,0),'CM-VL-G-C-GL-B-T-ClassRimThickn'!$B$1:$B$112,'CM-VL-G-C-GL-B-T-ClassRimThickn'!$C$1:$C$112,0,1,1),AD2714)</f>
        <v>89</v>
      </c>
      <c r="AF2714" s="24">
        <v>88</v>
      </c>
      <c r="AG2714" s="24">
        <f>IF(AF2714&gt;900,_xlfn.XLOOKUP(ROUND(AF2714,0),'CM-VL-G-C-GL-B-T-ClassRimThickn'!$B$1:$B$112,'CM-VL-G-C-GL-B-T-ClassRimThickn'!$C$1:$C$112,0,1,1),AF2714)</f>
        <v>88</v>
      </c>
      <c r="AH2714" s="24">
        <v>27</v>
      </c>
      <c r="AI2714" s="24">
        <v>28</v>
      </c>
      <c r="AJ2714" s="24">
        <v>26.5</v>
      </c>
      <c r="AK2714" s="24">
        <v>26</v>
      </c>
      <c r="AL2714" s="24">
        <v>27</v>
      </c>
      <c r="AM2714" s="24">
        <v>26</v>
      </c>
      <c r="AN2714" s="24">
        <v>27</v>
      </c>
      <c r="AO2714" s="24">
        <v>26.5</v>
      </c>
      <c r="AP2714" s="24">
        <v>27</v>
      </c>
      <c r="AQ2714" s="24">
        <v>26</v>
      </c>
      <c r="AR2714" s="24">
        <v>28.5</v>
      </c>
      <c r="AS2714" s="24">
        <v>26</v>
      </c>
      <c r="AT2714" s="24">
        <v>30</v>
      </c>
      <c r="AU2714" s="24">
        <v>29.5</v>
      </c>
      <c r="AV2714" s="24">
        <v>31</v>
      </c>
      <c r="AW2714" s="24">
        <v>30</v>
      </c>
      <c r="AX2714" s="24">
        <v>30</v>
      </c>
      <c r="AY2714" s="24">
        <v>31</v>
      </c>
      <c r="AZ2714" s="24">
        <v>31</v>
      </c>
      <c r="BA2714" s="24">
        <v>29.5</v>
      </c>
      <c r="BB2714" s="24">
        <v>31</v>
      </c>
      <c r="BC2714" s="24">
        <v>31</v>
      </c>
      <c r="BD2714" s="24">
        <v>31</v>
      </c>
      <c r="BE2714" s="24">
        <v>30</v>
      </c>
      <c r="BF2714" s="24">
        <v>0</v>
      </c>
      <c r="BG2714" s="24">
        <v>0</v>
      </c>
      <c r="BH2714" s="24">
        <v>0</v>
      </c>
      <c r="BI2714" s="24">
        <v>0</v>
      </c>
      <c r="BJ2714" s="24">
        <v>0</v>
      </c>
      <c r="BL2714" s="24">
        <v>0</v>
      </c>
      <c r="BM2714" s="24">
        <v>0</v>
      </c>
      <c r="BN2714" s="24">
        <v>0</v>
      </c>
      <c r="BO2714" s="24">
        <v>0</v>
      </c>
      <c r="BP2714" s="24">
        <v>0</v>
      </c>
      <c r="BQ2714" s="24">
        <v>0</v>
      </c>
      <c r="BR2714" s="24">
        <v>0.5</v>
      </c>
      <c r="BS2714" s="24">
        <v>0</v>
      </c>
      <c r="BT2714" s="24">
        <v>0.5</v>
      </c>
      <c r="BU2714" s="24">
        <v>0.2</v>
      </c>
      <c r="BV2714" s="24">
        <v>0</v>
      </c>
      <c r="BW2714" s="24">
        <v>0.5</v>
      </c>
      <c r="BX2714" s="24">
        <v>0.5</v>
      </c>
      <c r="BY2714" s="24">
        <v>0.5</v>
      </c>
      <c r="BZ2714" s="24">
        <v>0.5</v>
      </c>
      <c r="CB2714" s="24">
        <v>0</v>
      </c>
      <c r="CC2714" s="24">
        <v>0.4</v>
      </c>
      <c r="CD2714" s="24">
        <v>120</v>
      </c>
      <c r="CE2714" s="24">
        <v>120</v>
      </c>
      <c r="CF2714" s="24">
        <v>119</v>
      </c>
      <c r="CG2714" s="24">
        <v>120</v>
      </c>
      <c r="CH2714" s="24">
        <v>122</v>
      </c>
      <c r="CI2714" s="24">
        <v>119</v>
      </c>
      <c r="CO2714" s="34">
        <f t="shared" si="181"/>
        <v>1015325</v>
      </c>
    </row>
    <row r="2715" spans="1:93" ht="15">
      <c r="A2715" s="23" t="s">
        <v>206</v>
      </c>
      <c r="B2715" s="52">
        <v>42643</v>
      </c>
      <c r="C2715" s="25" t="str">
        <f t="shared" si="180"/>
        <v/>
      </c>
      <c r="G2715" s="24">
        <f t="shared" si="182"/>
        <v>10</v>
      </c>
      <c r="H2715" s="30">
        <f>(H2716-H2714)/(G2715+G2716)*G2715+H2714</f>
        <v>1017295.3225806452</v>
      </c>
      <c r="I2715" s="24" t="str">
        <f t="shared" si="179"/>
        <v/>
      </c>
      <c r="K2715" s="24">
        <f>IF(J2715&gt;900,_xlfn.XLOOKUP(ROUND(J2715,0),'CM-VL-G-C-GL-B-T-ClassRimThickn'!$B$1:$B$112,'CM-VL-G-C-GL-B-T-ClassRimThickn'!$C$1:$C$112,0,1,1),J2715)</f>
        <v>0</v>
      </c>
      <c r="L2715" s="24">
        <v>990</v>
      </c>
      <c r="M2715" s="24">
        <f>IF(L2715&gt;900,_xlfn.XLOOKUP(ROUND(L2715,0),'CM-VL-G-C-GL-B-T-ClassRimThickn'!$B$1:$B$112,'CM-VL-G-C-GL-B-T-ClassRimThickn'!$C$1:$C$112,0,1,1),L2715)</f>
        <v>72</v>
      </c>
      <c r="N2715" s="24">
        <v>989.2</v>
      </c>
      <c r="O2715" s="24">
        <f>IF(N2715&gt;900,_xlfn.XLOOKUP(ROUND(N2715,0),'CM-VL-G-C-GL-B-T-ClassRimThickn'!$B$1:$B$112,'CM-VL-G-C-GL-B-T-ClassRimThickn'!$C$1:$C$112,0,1,1),N2715)</f>
        <v>71.5</v>
      </c>
      <c r="P2715" s="24">
        <v>989.8</v>
      </c>
      <c r="Q2715" s="24">
        <f>IF(P2715&gt;900,_xlfn.XLOOKUP(ROUND(P2715,0),'CM-VL-G-C-GL-B-T-ClassRimThickn'!$B$1:$B$112,'CM-VL-G-C-GL-B-T-ClassRimThickn'!$C$1:$C$112,0,1,1),P2715)</f>
        <v>72</v>
      </c>
      <c r="S2715" s="24">
        <f>IF(R2715&gt;900,_xlfn.XLOOKUP(ROUND(R2715,0),'CM-VL-G-C-GL-B-T-ClassRimThickn'!$B$1:$B$112,'CM-VL-G-C-GL-B-T-ClassRimThickn'!$C$1:$C$112,0,1,1),R2715)</f>
        <v>0</v>
      </c>
      <c r="T2715" s="24">
        <v>986.2</v>
      </c>
      <c r="U2715" s="24">
        <f>IF(T2715&gt;900,_xlfn.XLOOKUP(ROUND(T2715,0),'CM-VL-G-C-GL-B-T-ClassRimThickn'!$B$1:$B$112,'CM-VL-G-C-GL-B-T-ClassRimThickn'!$C$1:$C$112,0,1,1),T2715)</f>
        <v>70</v>
      </c>
      <c r="V2715" s="24">
        <v>989.1</v>
      </c>
      <c r="W2715" s="24">
        <f>IF(V2715&gt;900,_xlfn.XLOOKUP(ROUND(V2715,0),'CM-VL-G-C-GL-B-T-ClassRimThickn'!$B$1:$B$112,'CM-VL-G-C-GL-B-T-ClassRimThickn'!$C$1:$C$112,0,1,1),V2715)</f>
        <v>71.5</v>
      </c>
      <c r="X2715" s="24">
        <v>9879.7999999999993</v>
      </c>
      <c r="Y2715" s="24">
        <f>IF(X2715&gt;900,_xlfn.XLOOKUP(ROUND(X2715,0),'CM-VL-G-C-GL-B-T-ClassRimThickn'!$B$1:$B$112,'CM-VL-G-C-GL-B-T-ClassRimThickn'!$C$1:$C$112,0,1,1),X2715)</f>
        <v>0</v>
      </c>
      <c r="Z2715" s="24">
        <v>989.2</v>
      </c>
      <c r="AA2715" s="24">
        <f>IF(Z2715&gt;900,_xlfn.XLOOKUP(ROUND(Z2715,0),'CM-VL-G-C-GL-B-T-ClassRimThickn'!$B$1:$B$112,'CM-VL-G-C-GL-B-T-ClassRimThickn'!$C$1:$C$112,0,1,1),Z2715)</f>
        <v>71.5</v>
      </c>
      <c r="AB2715" s="24">
        <v>990</v>
      </c>
      <c r="AC2715" s="24">
        <f>IF(AB2715&gt;900,_xlfn.XLOOKUP(ROUND(AB2715,0),'CM-VL-G-C-GL-B-T-ClassRimThickn'!$B$1:$B$112,'CM-VL-G-C-GL-B-T-ClassRimThickn'!$C$1:$C$112,0,1,1),AB2715)</f>
        <v>72</v>
      </c>
      <c r="AD2715" s="24">
        <v>990.7</v>
      </c>
      <c r="AE2715" s="24">
        <f>IF(AD2715&gt;900,_xlfn.XLOOKUP(ROUND(AD2715,0),'CM-VL-G-C-GL-B-T-ClassRimThickn'!$B$1:$B$112,'CM-VL-G-C-GL-B-T-ClassRimThickn'!$C$1:$C$112,0,1,1),AD2715)</f>
        <v>72.5</v>
      </c>
      <c r="AF2715" s="24">
        <v>986.1</v>
      </c>
      <c r="AG2715" s="24">
        <f>IF(AF2715&gt;900,_xlfn.XLOOKUP(ROUND(AF2715,0),'CM-VL-G-C-GL-B-T-ClassRimThickn'!$B$1:$B$112,'CM-VL-G-C-GL-B-T-ClassRimThickn'!$C$1:$C$112,0,1,1),AF2715)</f>
        <v>70</v>
      </c>
      <c r="AH2715" s="24">
        <v>30</v>
      </c>
      <c r="AI2715" s="24">
        <v>30</v>
      </c>
      <c r="AJ2715" s="24">
        <v>30</v>
      </c>
      <c r="AK2715" s="24">
        <v>30</v>
      </c>
      <c r="AL2715" s="24">
        <v>30</v>
      </c>
      <c r="AM2715" s="24">
        <v>30</v>
      </c>
      <c r="AN2715" s="24">
        <v>30</v>
      </c>
      <c r="AO2715" s="24">
        <v>30</v>
      </c>
      <c r="AP2715" s="24">
        <v>30</v>
      </c>
      <c r="AQ2715" s="24">
        <v>30</v>
      </c>
      <c r="AR2715" s="24">
        <v>30</v>
      </c>
      <c r="AS2715" s="24">
        <v>30</v>
      </c>
      <c r="AT2715" s="24">
        <v>28</v>
      </c>
      <c r="AU2715" s="24">
        <v>28</v>
      </c>
      <c r="AV2715" s="24">
        <v>28</v>
      </c>
      <c r="AW2715" s="24">
        <v>28</v>
      </c>
      <c r="AX2715" s="24">
        <v>28</v>
      </c>
      <c r="AY2715" s="24">
        <v>28</v>
      </c>
      <c r="AZ2715" s="24">
        <v>28</v>
      </c>
      <c r="BA2715" s="24">
        <v>28</v>
      </c>
      <c r="BB2715" s="24">
        <v>28</v>
      </c>
      <c r="BC2715" s="24">
        <v>28</v>
      </c>
      <c r="BD2715" s="24">
        <v>28</v>
      </c>
      <c r="BE2715" s="24">
        <v>28</v>
      </c>
      <c r="BF2715" s="24">
        <v>0</v>
      </c>
      <c r="BG2715" s="24">
        <v>0</v>
      </c>
      <c r="BH2715" s="24">
        <v>0</v>
      </c>
      <c r="BI2715" s="24">
        <v>0</v>
      </c>
      <c r="BJ2715" s="24">
        <v>0</v>
      </c>
      <c r="BL2715" s="24">
        <v>0</v>
      </c>
      <c r="BM2715" s="24">
        <v>0</v>
      </c>
      <c r="BN2715" s="24">
        <v>0</v>
      </c>
      <c r="BO2715" s="24">
        <v>0</v>
      </c>
      <c r="BP2715" s="24">
        <v>0</v>
      </c>
      <c r="BQ2715" s="24">
        <v>0</v>
      </c>
      <c r="BR2715" s="24">
        <v>0</v>
      </c>
      <c r="BS2715" s="24">
        <v>0</v>
      </c>
      <c r="BT2715" s="24">
        <v>0</v>
      </c>
      <c r="BU2715" s="24">
        <v>0</v>
      </c>
      <c r="BV2715" s="24">
        <v>0</v>
      </c>
      <c r="BW2715" s="24">
        <v>0</v>
      </c>
      <c r="BX2715" s="24">
        <v>0</v>
      </c>
      <c r="BY2715" s="24">
        <v>0</v>
      </c>
      <c r="BZ2715" s="24">
        <v>0</v>
      </c>
      <c r="CB2715" s="24">
        <v>0</v>
      </c>
      <c r="CC2715" s="24">
        <v>0</v>
      </c>
      <c r="CO2715" s="34">
        <f t="shared" si="181"/>
        <v>1017295.3225806452</v>
      </c>
    </row>
    <row r="2716" spans="1:93" ht="15">
      <c r="A2716" s="23" t="s">
        <v>206</v>
      </c>
      <c r="B2716" s="52">
        <v>42664</v>
      </c>
      <c r="C2716" s="25" t="str">
        <f t="shared" si="180"/>
        <v/>
      </c>
      <c r="G2716" s="24">
        <f t="shared" si="182"/>
        <v>21</v>
      </c>
      <c r="H2716" s="27">
        <v>1021433</v>
      </c>
      <c r="I2716" s="24" t="str">
        <f t="shared" si="179"/>
        <v/>
      </c>
      <c r="K2716" s="24">
        <f>IF(J2716&gt;900,_xlfn.XLOOKUP(ROUND(J2716,0),'CM-VL-G-C-GL-B-T-ClassRimThickn'!$B$1:$B$112,'CM-VL-G-C-GL-B-T-ClassRimThickn'!$C$1:$C$112,0,1,1),J2716)</f>
        <v>0</v>
      </c>
      <c r="L2716" s="24">
        <v>76.5</v>
      </c>
      <c r="M2716" s="24">
        <f>IF(L2716&gt;900,_xlfn.XLOOKUP(ROUND(L2716,0),'CM-VL-G-C-GL-B-T-ClassRimThickn'!$B$1:$B$112,'CM-VL-G-C-GL-B-T-ClassRimThickn'!$C$1:$C$112,0,1,1),L2716)</f>
        <v>76.5</v>
      </c>
      <c r="N2716" s="24">
        <v>77</v>
      </c>
      <c r="O2716" s="24">
        <f>IF(N2716&gt;900,_xlfn.XLOOKUP(ROUND(N2716,0),'CM-VL-G-C-GL-B-T-ClassRimThickn'!$B$1:$B$112,'CM-VL-G-C-GL-B-T-ClassRimThickn'!$C$1:$C$112,0,1,1),N2716)</f>
        <v>77</v>
      </c>
      <c r="P2716" s="24">
        <v>77</v>
      </c>
      <c r="Q2716" s="24">
        <f>IF(P2716&gt;900,_xlfn.XLOOKUP(ROUND(P2716,0),'CM-VL-G-C-GL-B-T-ClassRimThickn'!$B$1:$B$112,'CM-VL-G-C-GL-B-T-ClassRimThickn'!$C$1:$C$112,0,1,1),P2716)</f>
        <v>77</v>
      </c>
      <c r="S2716" s="24">
        <f>IF(R2716&gt;900,_xlfn.XLOOKUP(ROUND(R2716,0),'CM-VL-G-C-GL-B-T-ClassRimThickn'!$B$1:$B$112,'CM-VL-G-C-GL-B-T-ClassRimThickn'!$C$1:$C$112,0,1,1),R2716)</f>
        <v>0</v>
      </c>
      <c r="T2716" s="24">
        <v>74.5</v>
      </c>
      <c r="U2716" s="24">
        <f>IF(T2716&gt;900,_xlfn.XLOOKUP(ROUND(T2716,0),'CM-VL-G-C-GL-B-T-ClassRimThickn'!$B$1:$B$112,'CM-VL-G-C-GL-B-T-ClassRimThickn'!$C$1:$C$112,0,1,1),T2716)</f>
        <v>74.5</v>
      </c>
      <c r="V2716" s="24">
        <v>77</v>
      </c>
      <c r="W2716" s="24">
        <f>IF(V2716&gt;900,_xlfn.XLOOKUP(ROUND(V2716,0),'CM-VL-G-C-GL-B-T-ClassRimThickn'!$B$1:$B$112,'CM-VL-G-C-GL-B-T-ClassRimThickn'!$C$1:$C$112,0,1,1),V2716)</f>
        <v>77</v>
      </c>
      <c r="X2716" s="24">
        <v>76.5</v>
      </c>
      <c r="Y2716" s="24">
        <f>IF(X2716&gt;900,_xlfn.XLOOKUP(ROUND(X2716,0),'CM-VL-G-C-GL-B-T-ClassRimThickn'!$B$1:$B$112,'CM-VL-G-C-GL-B-T-ClassRimThickn'!$C$1:$C$112,0,1,1),X2716)</f>
        <v>76.5</v>
      </c>
      <c r="Z2716" s="24">
        <v>77</v>
      </c>
      <c r="AA2716" s="24">
        <f>IF(Z2716&gt;900,_xlfn.XLOOKUP(ROUND(Z2716,0),'CM-VL-G-C-GL-B-T-ClassRimThickn'!$B$1:$B$112,'CM-VL-G-C-GL-B-T-ClassRimThickn'!$C$1:$C$112,0,1,1),Z2716)</f>
        <v>77</v>
      </c>
      <c r="AB2716" s="24">
        <v>77</v>
      </c>
      <c r="AC2716" s="24">
        <f>IF(AB2716&gt;900,_xlfn.XLOOKUP(ROUND(AB2716,0),'CM-VL-G-C-GL-B-T-ClassRimThickn'!$B$1:$B$112,'CM-VL-G-C-GL-B-T-ClassRimThickn'!$C$1:$C$112,0,1,1),AB2716)</f>
        <v>77</v>
      </c>
      <c r="AD2716" s="24">
        <v>77</v>
      </c>
      <c r="AE2716" s="24">
        <f>IF(AD2716&gt;900,_xlfn.XLOOKUP(ROUND(AD2716,0),'CM-VL-G-C-GL-B-T-ClassRimThickn'!$B$1:$B$112,'CM-VL-G-C-GL-B-T-ClassRimThickn'!$C$1:$C$112,0,1,1),AD2716)</f>
        <v>77</v>
      </c>
      <c r="AF2716" s="24">
        <v>74.5</v>
      </c>
      <c r="AG2716" s="24">
        <f>IF(AF2716&gt;900,_xlfn.XLOOKUP(ROUND(AF2716,0),'CM-VL-G-C-GL-B-T-ClassRimThickn'!$B$1:$B$112,'CM-VL-G-C-GL-B-T-ClassRimThickn'!$C$1:$C$112,0,1,1),AF2716)</f>
        <v>74.5</v>
      </c>
      <c r="AH2716" s="24">
        <v>30</v>
      </c>
      <c r="AI2716" s="24">
        <v>30</v>
      </c>
      <c r="AJ2716" s="24">
        <v>29.5</v>
      </c>
      <c r="AK2716" s="24">
        <v>30</v>
      </c>
      <c r="AL2716" s="24">
        <v>29.5</v>
      </c>
      <c r="AM2716" s="24">
        <v>30</v>
      </c>
      <c r="AN2716" s="24">
        <v>30</v>
      </c>
      <c r="AO2716" s="24">
        <v>30</v>
      </c>
      <c r="AP2716" s="24">
        <v>30</v>
      </c>
      <c r="AQ2716" s="24">
        <v>30</v>
      </c>
      <c r="AR2716" s="24">
        <v>29</v>
      </c>
      <c r="AS2716" s="24">
        <v>29.5</v>
      </c>
      <c r="AT2716" s="24">
        <v>28</v>
      </c>
      <c r="AU2716" s="24">
        <v>28</v>
      </c>
      <c r="AV2716" s="24">
        <v>28</v>
      </c>
      <c r="AW2716" s="24">
        <v>28</v>
      </c>
      <c r="AX2716" s="24">
        <v>28</v>
      </c>
      <c r="AY2716" s="24">
        <v>28</v>
      </c>
      <c r="AZ2716" s="24">
        <v>28.5</v>
      </c>
      <c r="BA2716" s="24">
        <v>29</v>
      </c>
      <c r="BB2716" s="24">
        <v>28</v>
      </c>
      <c r="BC2716" s="24">
        <v>28</v>
      </c>
      <c r="BD2716" s="24">
        <v>28.5</v>
      </c>
      <c r="BE2716" s="24">
        <v>28.5</v>
      </c>
      <c r="BF2716" s="24">
        <v>0</v>
      </c>
      <c r="BG2716" s="24">
        <v>0</v>
      </c>
      <c r="BH2716" s="24">
        <v>0</v>
      </c>
      <c r="BI2716" s="24">
        <v>0</v>
      </c>
      <c r="BJ2716" s="24">
        <v>0</v>
      </c>
      <c r="BL2716" s="24">
        <v>0</v>
      </c>
      <c r="BM2716" s="24">
        <v>0</v>
      </c>
      <c r="BN2716" s="24">
        <v>0</v>
      </c>
      <c r="BO2716" s="24">
        <v>0</v>
      </c>
      <c r="BP2716" s="24">
        <v>0</v>
      </c>
      <c r="BQ2716" s="24">
        <v>0</v>
      </c>
      <c r="BR2716" s="24">
        <v>0</v>
      </c>
      <c r="BS2716" s="24">
        <v>0</v>
      </c>
      <c r="BT2716" s="24">
        <v>0</v>
      </c>
      <c r="BU2716" s="24">
        <v>0</v>
      </c>
      <c r="BV2716" s="24">
        <v>0</v>
      </c>
      <c r="BW2716" s="24">
        <v>0</v>
      </c>
      <c r="BX2716" s="24">
        <v>0</v>
      </c>
      <c r="BY2716" s="24">
        <v>0</v>
      </c>
      <c r="BZ2716" s="24">
        <v>0</v>
      </c>
      <c r="CB2716" s="24">
        <v>0</v>
      </c>
      <c r="CC2716" s="24">
        <v>0</v>
      </c>
      <c r="CD2716" s="24">
        <v>109</v>
      </c>
      <c r="CE2716" s="24">
        <v>105</v>
      </c>
      <c r="CF2716" s="24">
        <v>104</v>
      </c>
      <c r="CG2716" s="24">
        <v>106</v>
      </c>
      <c r="CH2716" s="24">
        <v>110</v>
      </c>
      <c r="CI2716" s="24">
        <v>103</v>
      </c>
      <c r="CO2716" s="34">
        <f t="shared" si="181"/>
        <v>1021433</v>
      </c>
    </row>
    <row r="2717" spans="1:93" ht="15">
      <c r="A2717" s="23" t="s">
        <v>206</v>
      </c>
      <c r="B2717" s="52">
        <v>42696</v>
      </c>
      <c r="C2717" s="25" t="str">
        <f t="shared" si="180"/>
        <v/>
      </c>
      <c r="G2717" s="24">
        <f t="shared" si="182"/>
        <v>32</v>
      </c>
      <c r="H2717" s="27">
        <v>1036096</v>
      </c>
      <c r="I2717" s="24" t="str">
        <f t="shared" si="179"/>
        <v/>
      </c>
      <c r="K2717" s="24">
        <f>IF(J2717&gt;900,_xlfn.XLOOKUP(ROUND(J2717,0),'CM-VL-G-C-GL-B-T-ClassRimThickn'!$B$1:$B$112,'CM-VL-G-C-GL-B-T-ClassRimThickn'!$C$1:$C$112,0,1,1),J2717)</f>
        <v>0</v>
      </c>
      <c r="L2717" s="24">
        <v>73</v>
      </c>
      <c r="M2717" s="24">
        <f>IF(L2717&gt;900,_xlfn.XLOOKUP(ROUND(L2717,0),'CM-VL-G-C-GL-B-T-ClassRimThickn'!$B$1:$B$112,'CM-VL-G-C-GL-B-T-ClassRimThickn'!$C$1:$C$112,0,1,1),L2717)</f>
        <v>73</v>
      </c>
      <c r="N2717" s="24">
        <v>73</v>
      </c>
      <c r="O2717" s="24">
        <f>IF(N2717&gt;900,_xlfn.XLOOKUP(ROUND(N2717,0),'CM-VL-G-C-GL-B-T-ClassRimThickn'!$B$1:$B$112,'CM-VL-G-C-GL-B-T-ClassRimThickn'!$C$1:$C$112,0,1,1),N2717)</f>
        <v>73</v>
      </c>
      <c r="P2717" s="24">
        <v>74</v>
      </c>
      <c r="Q2717" s="24">
        <f>IF(P2717&gt;900,_xlfn.XLOOKUP(ROUND(P2717,0),'CM-VL-G-C-GL-B-T-ClassRimThickn'!$B$1:$B$112,'CM-VL-G-C-GL-B-T-ClassRimThickn'!$C$1:$C$112,0,1,1),P2717)</f>
        <v>74</v>
      </c>
      <c r="S2717" s="24">
        <f>IF(R2717&gt;900,_xlfn.XLOOKUP(ROUND(R2717,0),'CM-VL-G-C-GL-B-T-ClassRimThickn'!$B$1:$B$112,'CM-VL-G-C-GL-B-T-ClassRimThickn'!$C$1:$C$112,0,1,1),R2717)</f>
        <v>0</v>
      </c>
      <c r="T2717" s="24">
        <v>72</v>
      </c>
      <c r="U2717" s="24">
        <f>IF(T2717&gt;900,_xlfn.XLOOKUP(ROUND(T2717,0),'CM-VL-G-C-GL-B-T-ClassRimThickn'!$B$1:$B$112,'CM-VL-G-C-GL-B-T-ClassRimThickn'!$C$1:$C$112,0,1,1),T2717)</f>
        <v>72</v>
      </c>
      <c r="V2717" s="24">
        <v>73</v>
      </c>
      <c r="W2717" s="24">
        <f>IF(V2717&gt;900,_xlfn.XLOOKUP(ROUND(V2717,0),'CM-VL-G-C-GL-B-T-ClassRimThickn'!$B$1:$B$112,'CM-VL-G-C-GL-B-T-ClassRimThickn'!$C$1:$C$112,0,1,1),V2717)</f>
        <v>73</v>
      </c>
      <c r="X2717" s="24">
        <v>73</v>
      </c>
      <c r="Y2717" s="24">
        <f>IF(X2717&gt;900,_xlfn.XLOOKUP(ROUND(X2717,0),'CM-VL-G-C-GL-B-T-ClassRimThickn'!$B$1:$B$112,'CM-VL-G-C-GL-B-T-ClassRimThickn'!$C$1:$C$112,0,1,1),X2717)</f>
        <v>73</v>
      </c>
      <c r="Z2717" s="24">
        <v>73</v>
      </c>
      <c r="AA2717" s="24">
        <f>IF(Z2717&gt;900,_xlfn.XLOOKUP(ROUND(Z2717,0),'CM-VL-G-C-GL-B-T-ClassRimThickn'!$B$1:$B$112,'CM-VL-G-C-GL-B-T-ClassRimThickn'!$C$1:$C$112,0,1,1),Z2717)</f>
        <v>73</v>
      </c>
      <c r="AB2717" s="24">
        <v>74</v>
      </c>
      <c r="AC2717" s="24">
        <f>IF(AB2717&gt;900,_xlfn.XLOOKUP(ROUND(AB2717,0),'CM-VL-G-C-GL-B-T-ClassRimThickn'!$B$1:$B$112,'CM-VL-G-C-GL-B-T-ClassRimThickn'!$C$1:$C$112,0,1,1),AB2717)</f>
        <v>74</v>
      </c>
      <c r="AD2717" s="24">
        <v>74</v>
      </c>
      <c r="AE2717" s="24">
        <f>IF(AD2717&gt;900,_xlfn.XLOOKUP(ROUND(AD2717,0),'CM-VL-G-C-GL-B-T-ClassRimThickn'!$B$1:$B$112,'CM-VL-G-C-GL-B-T-ClassRimThickn'!$C$1:$C$112,0,1,1),AD2717)</f>
        <v>74</v>
      </c>
      <c r="AF2717" s="24">
        <v>72</v>
      </c>
      <c r="AG2717" s="24">
        <f>IF(AF2717&gt;900,_xlfn.XLOOKUP(ROUND(AF2717,0),'CM-VL-G-C-GL-B-T-ClassRimThickn'!$B$1:$B$112,'CM-VL-G-C-GL-B-T-ClassRimThickn'!$C$1:$C$112,0,1,1),AF2717)</f>
        <v>72</v>
      </c>
      <c r="AH2717" s="24">
        <v>29</v>
      </c>
      <c r="AI2717" s="24">
        <v>29</v>
      </c>
      <c r="AJ2717" s="24">
        <v>28</v>
      </c>
      <c r="AK2717" s="24">
        <v>29</v>
      </c>
      <c r="AL2717" s="24">
        <v>29</v>
      </c>
      <c r="AM2717" s="24">
        <v>29</v>
      </c>
      <c r="AN2717" s="24">
        <v>29</v>
      </c>
      <c r="AO2717" s="24">
        <v>29</v>
      </c>
      <c r="AP2717" s="24">
        <v>30</v>
      </c>
      <c r="AQ2717" s="24">
        <v>29</v>
      </c>
      <c r="AR2717" s="24">
        <v>28</v>
      </c>
      <c r="AS2717" s="24">
        <v>30</v>
      </c>
      <c r="AT2717" s="24">
        <v>28</v>
      </c>
      <c r="AU2717" s="24">
        <v>28</v>
      </c>
      <c r="AV2717" s="24">
        <v>28</v>
      </c>
      <c r="AW2717" s="24">
        <v>28</v>
      </c>
      <c r="AX2717" s="24">
        <v>28</v>
      </c>
      <c r="AY2717" s="24">
        <v>28</v>
      </c>
      <c r="AZ2717" s="24">
        <v>29</v>
      </c>
      <c r="BA2717" s="24">
        <v>29</v>
      </c>
      <c r="BB2717" s="24">
        <v>29</v>
      </c>
      <c r="BC2717" s="24">
        <v>28</v>
      </c>
      <c r="BD2717" s="24">
        <v>29</v>
      </c>
      <c r="BE2717" s="24">
        <v>28</v>
      </c>
      <c r="BF2717" s="24">
        <v>0</v>
      </c>
      <c r="BG2717" s="24">
        <v>0</v>
      </c>
      <c r="BH2717" s="24">
        <v>0</v>
      </c>
      <c r="BI2717" s="24">
        <v>0</v>
      </c>
      <c r="BJ2717" s="24">
        <v>0</v>
      </c>
      <c r="BL2717" s="24">
        <v>0</v>
      </c>
      <c r="BM2717" s="24">
        <v>0</v>
      </c>
      <c r="BN2717" s="24">
        <v>0</v>
      </c>
      <c r="BO2717" s="24">
        <v>0</v>
      </c>
      <c r="BP2717" s="24">
        <v>0</v>
      </c>
      <c r="BQ2717" s="24">
        <v>0</v>
      </c>
      <c r="BR2717" s="24">
        <v>0</v>
      </c>
      <c r="BS2717" s="24">
        <v>0</v>
      </c>
      <c r="BT2717" s="24">
        <v>0</v>
      </c>
      <c r="BU2717" s="24">
        <v>0</v>
      </c>
      <c r="BV2717" s="24">
        <v>0</v>
      </c>
      <c r="BW2717" s="24">
        <v>0</v>
      </c>
      <c r="BX2717" s="24">
        <v>0</v>
      </c>
      <c r="BY2717" s="24">
        <v>0</v>
      </c>
      <c r="BZ2717" s="24">
        <v>0</v>
      </c>
      <c r="CB2717" s="24">
        <v>0</v>
      </c>
      <c r="CC2717" s="24">
        <v>0</v>
      </c>
      <c r="CD2717" s="24">
        <v>108</v>
      </c>
      <c r="CE2717" s="24">
        <v>110</v>
      </c>
      <c r="CF2717" s="24">
        <v>105</v>
      </c>
      <c r="CG2717" s="24">
        <v>110</v>
      </c>
      <c r="CH2717" s="24">
        <v>111</v>
      </c>
      <c r="CI2717" s="24">
        <v>104</v>
      </c>
      <c r="CO2717" s="34">
        <f t="shared" si="181"/>
        <v>1036096</v>
      </c>
    </row>
    <row r="2718" spans="1:93" ht="15">
      <c r="A2718" s="23" t="s">
        <v>206</v>
      </c>
      <c r="B2718" s="52">
        <v>42742</v>
      </c>
      <c r="C2718" s="25" t="str">
        <f t="shared" si="180"/>
        <v/>
      </c>
      <c r="G2718" s="24">
        <f t="shared" si="182"/>
        <v>46</v>
      </c>
      <c r="H2718" s="24">
        <v>1054514</v>
      </c>
      <c r="I2718" s="24" t="str">
        <f t="shared" si="179"/>
        <v/>
      </c>
      <c r="K2718" s="24">
        <f>IF(J2718&gt;900,_xlfn.XLOOKUP(ROUND(J2718,0),'CM-VL-G-C-GL-B-T-ClassRimThickn'!$B$1:$B$112,'CM-VL-G-C-GL-B-T-ClassRimThickn'!$C$1:$C$112,0,1,1),J2718)</f>
        <v>0</v>
      </c>
      <c r="L2718" s="24">
        <v>72</v>
      </c>
      <c r="M2718" s="24">
        <f>IF(L2718&gt;900,_xlfn.XLOOKUP(ROUND(L2718,0),'CM-VL-G-C-GL-B-T-ClassRimThickn'!$B$1:$B$112,'CM-VL-G-C-GL-B-T-ClassRimThickn'!$C$1:$C$112,0,1,1),L2718)</f>
        <v>72</v>
      </c>
      <c r="N2718" s="24">
        <v>72</v>
      </c>
      <c r="O2718" s="24">
        <f>IF(N2718&gt;900,_xlfn.XLOOKUP(ROUND(N2718,0),'CM-VL-G-C-GL-B-T-ClassRimThickn'!$B$1:$B$112,'CM-VL-G-C-GL-B-T-ClassRimThickn'!$C$1:$C$112,0,1,1),N2718)</f>
        <v>72</v>
      </c>
      <c r="P2718" s="24">
        <v>73</v>
      </c>
      <c r="Q2718" s="24">
        <f>IF(P2718&gt;900,_xlfn.XLOOKUP(ROUND(P2718,0),'CM-VL-G-C-GL-B-T-ClassRimThickn'!$B$1:$B$112,'CM-VL-G-C-GL-B-T-ClassRimThickn'!$C$1:$C$112,0,1,1),P2718)</f>
        <v>73</v>
      </c>
      <c r="S2718" s="24">
        <f>IF(R2718&gt;900,_xlfn.XLOOKUP(ROUND(R2718,0),'CM-VL-G-C-GL-B-T-ClassRimThickn'!$B$1:$B$112,'CM-VL-G-C-GL-B-T-ClassRimThickn'!$C$1:$C$112,0,1,1),R2718)</f>
        <v>0</v>
      </c>
      <c r="T2718" s="24">
        <v>70</v>
      </c>
      <c r="U2718" s="24">
        <f>IF(T2718&gt;900,_xlfn.XLOOKUP(ROUND(T2718,0),'CM-VL-G-C-GL-B-T-ClassRimThickn'!$B$1:$B$112,'CM-VL-G-C-GL-B-T-ClassRimThickn'!$C$1:$C$112,0,1,1),T2718)</f>
        <v>70</v>
      </c>
      <c r="V2718" s="24">
        <v>72</v>
      </c>
      <c r="W2718" s="24">
        <f>IF(V2718&gt;900,_xlfn.XLOOKUP(ROUND(V2718,0),'CM-VL-G-C-GL-B-T-ClassRimThickn'!$B$1:$B$112,'CM-VL-G-C-GL-B-T-ClassRimThickn'!$C$1:$C$112,0,1,1),V2718)</f>
        <v>72</v>
      </c>
      <c r="X2718" s="24">
        <v>72</v>
      </c>
      <c r="Y2718" s="24">
        <f>IF(X2718&gt;900,_xlfn.XLOOKUP(ROUND(X2718,0),'CM-VL-G-C-GL-B-T-ClassRimThickn'!$B$1:$B$112,'CM-VL-G-C-GL-B-T-ClassRimThickn'!$C$1:$C$112,0,1,1),X2718)</f>
        <v>72</v>
      </c>
      <c r="Z2718" s="24">
        <v>73</v>
      </c>
      <c r="AA2718" s="24">
        <f>IF(Z2718&gt;900,_xlfn.XLOOKUP(ROUND(Z2718,0),'CM-VL-G-C-GL-B-T-ClassRimThickn'!$B$1:$B$112,'CM-VL-G-C-GL-B-T-ClassRimThickn'!$C$1:$C$112,0,1,1),Z2718)</f>
        <v>73</v>
      </c>
      <c r="AB2718" s="24">
        <v>72</v>
      </c>
      <c r="AC2718" s="24">
        <f>IF(AB2718&gt;900,_xlfn.XLOOKUP(ROUND(AB2718,0),'CM-VL-G-C-GL-B-T-ClassRimThickn'!$B$1:$B$112,'CM-VL-G-C-GL-B-T-ClassRimThickn'!$C$1:$C$112,0,1,1),AB2718)</f>
        <v>72</v>
      </c>
      <c r="AD2718" s="24">
        <v>73</v>
      </c>
      <c r="AE2718" s="24">
        <f>IF(AD2718&gt;900,_xlfn.XLOOKUP(ROUND(AD2718,0),'CM-VL-G-C-GL-B-T-ClassRimThickn'!$B$1:$B$112,'CM-VL-G-C-GL-B-T-ClassRimThickn'!$C$1:$C$112,0,1,1),AD2718)</f>
        <v>73</v>
      </c>
      <c r="AF2718" s="24">
        <v>70</v>
      </c>
      <c r="AG2718" s="24">
        <f>IF(AF2718&gt;900,_xlfn.XLOOKUP(ROUND(AF2718,0),'CM-VL-G-C-GL-B-T-ClassRimThickn'!$B$1:$B$112,'CM-VL-G-C-GL-B-T-ClassRimThickn'!$C$1:$C$112,0,1,1),AF2718)</f>
        <v>70</v>
      </c>
      <c r="AH2718" s="24">
        <v>28</v>
      </c>
      <c r="AI2718" s="24">
        <v>28</v>
      </c>
      <c r="AJ2718" s="24">
        <v>27</v>
      </c>
      <c r="AK2718" s="24">
        <v>27</v>
      </c>
      <c r="AL2718" s="24">
        <v>28</v>
      </c>
      <c r="AM2718" s="24">
        <v>27</v>
      </c>
      <c r="AN2718" s="24">
        <v>28</v>
      </c>
      <c r="AO2718" s="24">
        <v>28</v>
      </c>
      <c r="AP2718" s="24">
        <v>28.5</v>
      </c>
      <c r="AQ2718" s="24">
        <v>28</v>
      </c>
      <c r="AR2718" s="24">
        <v>28</v>
      </c>
      <c r="AS2718" s="24">
        <v>28</v>
      </c>
      <c r="AT2718" s="24">
        <v>30</v>
      </c>
      <c r="AU2718" s="24">
        <v>30</v>
      </c>
      <c r="AV2718" s="24">
        <v>29</v>
      </c>
      <c r="AW2718" s="24">
        <v>30</v>
      </c>
      <c r="AX2718" s="24">
        <v>30</v>
      </c>
      <c r="AY2718" s="24">
        <v>29.5</v>
      </c>
      <c r="AZ2718" s="24">
        <v>30</v>
      </c>
      <c r="BA2718" s="24">
        <v>29</v>
      </c>
      <c r="BB2718" s="24">
        <v>29</v>
      </c>
      <c r="BC2718" s="24">
        <v>29</v>
      </c>
      <c r="BD2718" s="24">
        <v>29.5</v>
      </c>
      <c r="BE2718" s="24">
        <v>29</v>
      </c>
      <c r="BF2718" s="24">
        <v>0</v>
      </c>
      <c r="BG2718" s="24">
        <v>0</v>
      </c>
      <c r="BH2718" s="24">
        <v>0</v>
      </c>
      <c r="BI2718" s="24">
        <v>0</v>
      </c>
      <c r="BJ2718" s="24">
        <v>0</v>
      </c>
      <c r="BL2718" s="24">
        <v>0</v>
      </c>
      <c r="BM2718" s="24">
        <v>0</v>
      </c>
      <c r="BN2718" s="24">
        <v>0</v>
      </c>
      <c r="BO2718" s="24">
        <v>0</v>
      </c>
      <c r="BP2718" s="24">
        <v>0</v>
      </c>
      <c r="BQ2718" s="24">
        <v>0</v>
      </c>
      <c r="BR2718" s="24">
        <v>0</v>
      </c>
      <c r="BS2718" s="24">
        <v>0</v>
      </c>
      <c r="BT2718" s="24">
        <v>0</v>
      </c>
      <c r="BU2718" s="24">
        <v>0</v>
      </c>
      <c r="BV2718" s="24">
        <v>0</v>
      </c>
      <c r="BW2718" s="24">
        <v>0</v>
      </c>
      <c r="BX2718" s="24">
        <v>0</v>
      </c>
      <c r="BY2718" s="24">
        <v>0</v>
      </c>
      <c r="BZ2718" s="24">
        <v>0</v>
      </c>
      <c r="CB2718" s="24">
        <v>0</v>
      </c>
      <c r="CC2718" s="24">
        <v>0</v>
      </c>
      <c r="CD2718" s="24">
        <v>105</v>
      </c>
      <c r="CE2718" s="24">
        <v>110</v>
      </c>
      <c r="CF2718" s="24">
        <v>105</v>
      </c>
      <c r="CG2718" s="24">
        <v>110</v>
      </c>
      <c r="CH2718" s="24">
        <v>110</v>
      </c>
      <c r="CI2718" s="24">
        <v>105</v>
      </c>
      <c r="CO2718" s="34">
        <f t="shared" si="181"/>
        <v>1054514</v>
      </c>
    </row>
    <row r="2719" spans="1:93" ht="15">
      <c r="A2719" s="23" t="s">
        <v>206</v>
      </c>
      <c r="B2719" s="52">
        <v>42773</v>
      </c>
      <c r="C2719" s="25" t="str">
        <f t="shared" si="180"/>
        <v/>
      </c>
      <c r="G2719" s="24">
        <f t="shared" si="182"/>
        <v>31</v>
      </c>
      <c r="H2719" s="24">
        <v>1069186</v>
      </c>
      <c r="I2719" s="24" t="str">
        <f t="shared" si="179"/>
        <v/>
      </c>
      <c r="K2719" s="24">
        <f>IF(J2719&gt;900,_xlfn.XLOOKUP(ROUND(J2719,0),'CM-VL-G-C-GL-B-T-ClassRimThickn'!$B$1:$B$112,'CM-VL-G-C-GL-B-T-ClassRimThickn'!$C$1:$C$112,0,1,1),J2719)</f>
        <v>0</v>
      </c>
      <c r="L2719" s="24">
        <v>74</v>
      </c>
      <c r="M2719" s="24">
        <f>IF(L2719&gt;900,_xlfn.XLOOKUP(ROUND(L2719,0),'CM-VL-G-C-GL-B-T-ClassRimThickn'!$B$1:$B$112,'CM-VL-G-C-GL-B-T-ClassRimThickn'!$C$1:$C$112,0,1,1),L2719)</f>
        <v>74</v>
      </c>
      <c r="N2719" s="24">
        <v>74</v>
      </c>
      <c r="O2719" s="24">
        <f>IF(N2719&gt;900,_xlfn.XLOOKUP(ROUND(N2719,0),'CM-VL-G-C-GL-B-T-ClassRimThickn'!$B$1:$B$112,'CM-VL-G-C-GL-B-T-ClassRimThickn'!$C$1:$C$112,0,1,1),N2719)</f>
        <v>74</v>
      </c>
      <c r="P2719" s="24">
        <v>74</v>
      </c>
      <c r="Q2719" s="24">
        <f>IF(P2719&gt;900,_xlfn.XLOOKUP(ROUND(P2719,0),'CM-VL-G-C-GL-B-T-ClassRimThickn'!$B$1:$B$112,'CM-VL-G-C-GL-B-T-ClassRimThickn'!$C$1:$C$112,0,1,1),P2719)</f>
        <v>74</v>
      </c>
      <c r="S2719" s="24">
        <f>IF(R2719&gt;900,_xlfn.XLOOKUP(ROUND(R2719,0),'CM-VL-G-C-GL-B-T-ClassRimThickn'!$B$1:$B$112,'CM-VL-G-C-GL-B-T-ClassRimThickn'!$C$1:$C$112,0,1,1),R2719)</f>
        <v>0</v>
      </c>
      <c r="T2719" s="24">
        <v>74</v>
      </c>
      <c r="U2719" s="24">
        <f>IF(T2719&gt;900,_xlfn.XLOOKUP(ROUND(T2719,0),'CM-VL-G-C-GL-B-T-ClassRimThickn'!$B$1:$B$112,'CM-VL-G-C-GL-B-T-ClassRimThickn'!$C$1:$C$112,0,1,1),T2719)</f>
        <v>74</v>
      </c>
      <c r="V2719" s="24">
        <v>74</v>
      </c>
      <c r="W2719" s="24">
        <f>IF(V2719&gt;900,_xlfn.XLOOKUP(ROUND(V2719,0),'CM-VL-G-C-GL-B-T-ClassRimThickn'!$B$1:$B$112,'CM-VL-G-C-GL-B-T-ClassRimThickn'!$C$1:$C$112,0,1,1),V2719)</f>
        <v>74</v>
      </c>
      <c r="X2719" s="24">
        <v>74</v>
      </c>
      <c r="Y2719" s="24">
        <f>IF(X2719&gt;900,_xlfn.XLOOKUP(ROUND(X2719,0),'CM-VL-G-C-GL-B-T-ClassRimThickn'!$B$1:$B$112,'CM-VL-G-C-GL-B-T-ClassRimThickn'!$C$1:$C$112,0,1,1),X2719)</f>
        <v>74</v>
      </c>
      <c r="Z2719" s="24">
        <v>74</v>
      </c>
      <c r="AA2719" s="24">
        <f>IF(Z2719&gt;900,_xlfn.XLOOKUP(ROUND(Z2719,0),'CM-VL-G-C-GL-B-T-ClassRimThickn'!$B$1:$B$112,'CM-VL-G-C-GL-B-T-ClassRimThickn'!$C$1:$C$112,0,1,1),Z2719)</f>
        <v>74</v>
      </c>
      <c r="AB2719" s="24">
        <v>74</v>
      </c>
      <c r="AC2719" s="24">
        <f>IF(AB2719&gt;900,_xlfn.XLOOKUP(ROUND(AB2719,0),'CM-VL-G-C-GL-B-T-ClassRimThickn'!$B$1:$B$112,'CM-VL-G-C-GL-B-T-ClassRimThickn'!$C$1:$C$112,0,1,1),AB2719)</f>
        <v>74</v>
      </c>
      <c r="AD2719" s="24">
        <v>75</v>
      </c>
      <c r="AE2719" s="24">
        <f>IF(AD2719&gt;900,_xlfn.XLOOKUP(ROUND(AD2719,0),'CM-VL-G-C-GL-B-T-ClassRimThickn'!$B$1:$B$112,'CM-VL-G-C-GL-B-T-ClassRimThickn'!$C$1:$C$112,0,1,1),AD2719)</f>
        <v>75</v>
      </c>
      <c r="AF2719" s="24">
        <v>74</v>
      </c>
      <c r="AG2719" s="24">
        <f>IF(AF2719&gt;900,_xlfn.XLOOKUP(ROUND(AF2719,0),'CM-VL-G-C-GL-B-T-ClassRimThickn'!$B$1:$B$112,'CM-VL-G-C-GL-B-T-ClassRimThickn'!$C$1:$C$112,0,1,1),AF2719)</f>
        <v>74</v>
      </c>
      <c r="AH2719" s="24">
        <v>27</v>
      </c>
      <c r="AI2719" s="24">
        <v>29</v>
      </c>
      <c r="AJ2719" s="24">
        <v>27</v>
      </c>
      <c r="AK2719" s="24">
        <v>27</v>
      </c>
      <c r="AL2719" s="24">
        <v>28</v>
      </c>
      <c r="AM2719" s="24">
        <v>27</v>
      </c>
      <c r="AN2719" s="24">
        <v>28</v>
      </c>
      <c r="AO2719" s="24">
        <v>28</v>
      </c>
      <c r="AP2719" s="24">
        <v>28</v>
      </c>
      <c r="AQ2719" s="24">
        <v>28</v>
      </c>
      <c r="AR2719" s="24">
        <v>28</v>
      </c>
      <c r="AS2719" s="24">
        <v>28</v>
      </c>
      <c r="AT2719" s="24">
        <v>29</v>
      </c>
      <c r="AU2719" s="24">
        <v>28</v>
      </c>
      <c r="AV2719" s="24">
        <v>29</v>
      </c>
      <c r="AW2719" s="24">
        <v>29</v>
      </c>
      <c r="AX2719" s="24">
        <v>29</v>
      </c>
      <c r="AY2719" s="24">
        <v>30</v>
      </c>
      <c r="AZ2719" s="24">
        <v>31</v>
      </c>
      <c r="BA2719" s="24">
        <v>30</v>
      </c>
      <c r="BB2719" s="24">
        <v>29</v>
      </c>
      <c r="BC2719" s="24">
        <v>29</v>
      </c>
      <c r="BD2719" s="24">
        <v>29</v>
      </c>
      <c r="BE2719" s="24">
        <v>30</v>
      </c>
      <c r="BF2719" s="24">
        <v>0.5</v>
      </c>
      <c r="BG2719" s="24">
        <v>0</v>
      </c>
      <c r="BH2719" s="24">
        <v>0</v>
      </c>
      <c r="BI2719" s="24">
        <v>0</v>
      </c>
      <c r="BJ2719" s="24">
        <v>0</v>
      </c>
      <c r="BL2719" s="24">
        <v>0.5</v>
      </c>
      <c r="BM2719" s="24">
        <v>0</v>
      </c>
      <c r="BN2719" s="24">
        <v>0</v>
      </c>
      <c r="BO2719" s="24">
        <v>0</v>
      </c>
      <c r="BP2719" s="24">
        <v>0</v>
      </c>
      <c r="BQ2719" s="24">
        <v>0</v>
      </c>
      <c r="BR2719" s="24">
        <v>0.3</v>
      </c>
      <c r="BS2719" s="24">
        <v>0</v>
      </c>
      <c r="BT2719" s="24">
        <v>0.5</v>
      </c>
      <c r="BU2719" s="24">
        <v>0.5</v>
      </c>
      <c r="BV2719" s="24">
        <v>0.2</v>
      </c>
      <c r="BW2719" s="24">
        <v>0.5</v>
      </c>
      <c r="BX2719" s="24">
        <v>0.1</v>
      </c>
      <c r="BY2719" s="24">
        <v>0</v>
      </c>
      <c r="BZ2719" s="24">
        <v>0</v>
      </c>
      <c r="CB2719" s="24">
        <v>0</v>
      </c>
      <c r="CC2719" s="24">
        <v>0</v>
      </c>
      <c r="CD2719" s="24">
        <v>115</v>
      </c>
      <c r="CE2719" s="24">
        <v>116</v>
      </c>
      <c r="CF2719" s="24">
        <v>113</v>
      </c>
      <c r="CG2719" s="24">
        <v>110</v>
      </c>
      <c r="CH2719" s="24">
        <v>110</v>
      </c>
      <c r="CI2719" s="24">
        <v>105</v>
      </c>
      <c r="CO2719" s="34">
        <f t="shared" si="181"/>
        <v>1069186</v>
      </c>
    </row>
    <row r="2720" spans="1:93" ht="15">
      <c r="A2720" s="23" t="s">
        <v>206</v>
      </c>
      <c r="B2720" s="52">
        <v>42801</v>
      </c>
      <c r="C2720" s="25" t="str">
        <f t="shared" si="180"/>
        <v/>
      </c>
      <c r="G2720" s="24">
        <f t="shared" si="182"/>
        <v>28</v>
      </c>
      <c r="H2720" s="30">
        <f>(H2721-H2719)/(G2720+G2721)*G2720+H2719</f>
        <v>1076052.5882352942</v>
      </c>
      <c r="I2720" s="24" t="str">
        <f t="shared" si="179"/>
        <v/>
      </c>
      <c r="K2720" s="24">
        <f>IF(J2720&gt;900,_xlfn.XLOOKUP(ROUND(J2720,0),'CM-VL-G-C-GL-B-T-ClassRimThickn'!$B$1:$B$112,'CM-VL-G-C-GL-B-T-ClassRimThickn'!$C$1:$C$112,0,1,1),J2720)</f>
        <v>0</v>
      </c>
      <c r="L2720" s="24">
        <v>73</v>
      </c>
      <c r="M2720" s="24">
        <f>IF(L2720&gt;900,_xlfn.XLOOKUP(ROUND(L2720,0),'CM-VL-G-C-GL-B-T-ClassRimThickn'!$B$1:$B$112,'CM-VL-G-C-GL-B-T-ClassRimThickn'!$C$1:$C$112,0,1,1),L2720)</f>
        <v>73</v>
      </c>
      <c r="N2720" s="24">
        <v>73</v>
      </c>
      <c r="O2720" s="24">
        <f>IF(N2720&gt;900,_xlfn.XLOOKUP(ROUND(N2720,0),'CM-VL-G-C-GL-B-T-ClassRimThickn'!$B$1:$B$112,'CM-VL-G-C-GL-B-T-ClassRimThickn'!$C$1:$C$112,0,1,1),N2720)</f>
        <v>73</v>
      </c>
      <c r="P2720" s="24">
        <v>73</v>
      </c>
      <c r="Q2720" s="24">
        <f>IF(P2720&gt;900,_xlfn.XLOOKUP(ROUND(P2720,0),'CM-VL-G-C-GL-B-T-ClassRimThickn'!$B$1:$B$112,'CM-VL-G-C-GL-B-T-ClassRimThickn'!$C$1:$C$112,0,1,1),P2720)</f>
        <v>73</v>
      </c>
      <c r="S2720" s="24">
        <f>IF(R2720&gt;900,_xlfn.XLOOKUP(ROUND(R2720,0),'CM-VL-G-C-GL-B-T-ClassRimThickn'!$B$1:$B$112,'CM-VL-G-C-GL-B-T-ClassRimThickn'!$C$1:$C$112,0,1,1),R2720)</f>
        <v>0</v>
      </c>
      <c r="T2720" s="24">
        <v>74</v>
      </c>
      <c r="U2720" s="24">
        <f>IF(T2720&gt;900,_xlfn.XLOOKUP(ROUND(T2720,0),'CM-VL-G-C-GL-B-T-ClassRimThickn'!$B$1:$B$112,'CM-VL-G-C-GL-B-T-ClassRimThickn'!$C$1:$C$112,0,1,1),T2720)</f>
        <v>74</v>
      </c>
      <c r="V2720" s="24">
        <v>73</v>
      </c>
      <c r="W2720" s="24">
        <f>IF(V2720&gt;900,_xlfn.XLOOKUP(ROUND(V2720,0),'CM-VL-G-C-GL-B-T-ClassRimThickn'!$B$1:$B$112,'CM-VL-G-C-GL-B-T-ClassRimThickn'!$C$1:$C$112,0,1,1),V2720)</f>
        <v>73</v>
      </c>
      <c r="X2720" s="24">
        <v>72</v>
      </c>
      <c r="Y2720" s="24">
        <f>IF(X2720&gt;900,_xlfn.XLOOKUP(ROUND(X2720,0),'CM-VL-G-C-GL-B-T-ClassRimThickn'!$B$1:$B$112,'CM-VL-G-C-GL-B-T-ClassRimThickn'!$C$1:$C$112,0,1,1),X2720)</f>
        <v>72</v>
      </c>
      <c r="Z2720" s="24">
        <v>72</v>
      </c>
      <c r="AA2720" s="24">
        <f>IF(Z2720&gt;900,_xlfn.XLOOKUP(ROUND(Z2720,0),'CM-VL-G-C-GL-B-T-ClassRimThickn'!$B$1:$B$112,'CM-VL-G-C-GL-B-T-ClassRimThickn'!$C$1:$C$112,0,1,1),Z2720)</f>
        <v>72</v>
      </c>
      <c r="AB2720" s="24">
        <v>73</v>
      </c>
      <c r="AC2720" s="24">
        <f>IF(AB2720&gt;900,_xlfn.XLOOKUP(ROUND(AB2720,0),'CM-VL-G-C-GL-B-T-ClassRimThickn'!$B$1:$B$112,'CM-VL-G-C-GL-B-T-ClassRimThickn'!$C$1:$C$112,0,1,1),AB2720)</f>
        <v>73</v>
      </c>
      <c r="AD2720" s="24">
        <v>74</v>
      </c>
      <c r="AE2720" s="24">
        <f>IF(AD2720&gt;900,_xlfn.XLOOKUP(ROUND(AD2720,0),'CM-VL-G-C-GL-B-T-ClassRimThickn'!$B$1:$B$112,'CM-VL-G-C-GL-B-T-ClassRimThickn'!$C$1:$C$112,0,1,1),AD2720)</f>
        <v>74</v>
      </c>
      <c r="AF2720" s="24">
        <v>73</v>
      </c>
      <c r="AG2720" s="24">
        <f>IF(AF2720&gt;900,_xlfn.XLOOKUP(ROUND(AF2720,0),'CM-VL-G-C-GL-B-T-ClassRimThickn'!$B$1:$B$112,'CM-VL-G-C-GL-B-T-ClassRimThickn'!$C$1:$C$112,0,1,1),AF2720)</f>
        <v>73</v>
      </c>
      <c r="AH2720" s="24">
        <v>27</v>
      </c>
      <c r="AI2720" s="24">
        <v>28.5</v>
      </c>
      <c r="AJ2720" s="24">
        <v>25</v>
      </c>
      <c r="AK2720" s="24">
        <v>26.5</v>
      </c>
      <c r="AL2720" s="24">
        <v>27</v>
      </c>
      <c r="AM2720" s="24">
        <v>25.5</v>
      </c>
      <c r="AN2720" s="24">
        <v>27</v>
      </c>
      <c r="AO2720" s="24">
        <v>28</v>
      </c>
      <c r="AP2720" s="24">
        <v>28</v>
      </c>
      <c r="AQ2720" s="24">
        <v>27</v>
      </c>
      <c r="AR2720" s="24">
        <v>27</v>
      </c>
      <c r="AS2720" s="24">
        <v>27</v>
      </c>
      <c r="AT2720" s="24">
        <v>28</v>
      </c>
      <c r="AU2720" s="24">
        <v>28</v>
      </c>
      <c r="AV2720" s="24">
        <v>28.5</v>
      </c>
      <c r="AW2720" s="24">
        <v>29</v>
      </c>
      <c r="AX2720" s="24">
        <v>28</v>
      </c>
      <c r="AY2720" s="24">
        <v>29</v>
      </c>
      <c r="AZ2720" s="24">
        <v>30</v>
      </c>
      <c r="BA2720" s="24">
        <v>29</v>
      </c>
      <c r="BB2720" s="24">
        <v>29.5</v>
      </c>
      <c r="BC2720" s="24">
        <v>29.5</v>
      </c>
      <c r="BD2720" s="24">
        <v>29</v>
      </c>
      <c r="BE2720" s="24">
        <v>29</v>
      </c>
      <c r="BF2720" s="24">
        <v>0</v>
      </c>
      <c r="BG2720" s="24">
        <v>0</v>
      </c>
      <c r="BH2720" s="24">
        <v>0</v>
      </c>
      <c r="BI2720" s="24">
        <v>0</v>
      </c>
      <c r="BJ2720" s="24">
        <v>0</v>
      </c>
      <c r="BL2720" s="24">
        <v>0</v>
      </c>
      <c r="BM2720" s="24">
        <v>0</v>
      </c>
      <c r="BN2720" s="24">
        <v>0</v>
      </c>
      <c r="BO2720" s="24">
        <v>0</v>
      </c>
      <c r="BP2720" s="24">
        <v>0</v>
      </c>
      <c r="BQ2720" s="24">
        <v>0.5</v>
      </c>
      <c r="BR2720" s="24">
        <v>0.5</v>
      </c>
      <c r="BS2720" s="24">
        <v>0</v>
      </c>
      <c r="BT2720" s="24">
        <v>0.8</v>
      </c>
      <c r="BU2720" s="24">
        <v>0.5</v>
      </c>
      <c r="BV2720" s="24">
        <v>0.3</v>
      </c>
      <c r="BW2720" s="24">
        <v>1</v>
      </c>
      <c r="BX2720" s="24">
        <v>0.5</v>
      </c>
      <c r="BY2720" s="24">
        <v>0</v>
      </c>
      <c r="BZ2720" s="24">
        <v>0.2</v>
      </c>
      <c r="CB2720" s="24">
        <v>0</v>
      </c>
      <c r="CC2720" s="24">
        <v>0.2</v>
      </c>
      <c r="CD2720" s="24">
        <v>108</v>
      </c>
      <c r="CE2720" s="24">
        <v>111</v>
      </c>
      <c r="CF2720" s="24">
        <v>105</v>
      </c>
      <c r="CG2720" s="24">
        <v>108</v>
      </c>
      <c r="CH2720" s="24">
        <v>110</v>
      </c>
      <c r="CI2720" s="24">
        <v>103</v>
      </c>
      <c r="CO2720" s="34">
        <f t="shared" si="181"/>
        <v>1076052.5882352942</v>
      </c>
    </row>
    <row r="2721" spans="1:93" ht="15">
      <c r="A2721" s="23" t="s">
        <v>206</v>
      </c>
      <c r="B2721" s="52">
        <v>42858</v>
      </c>
      <c r="C2721" s="25" t="str">
        <f t="shared" si="180"/>
        <v/>
      </c>
      <c r="G2721" s="24">
        <f t="shared" si="182"/>
        <v>57</v>
      </c>
      <c r="H2721" s="24">
        <v>1090031</v>
      </c>
      <c r="I2721" s="24" t="str">
        <f t="shared" ref="I2721:I2784" si="183">IF(AND((A2721=A2722),(H2721&gt;H2722)),FALSE,"")</f>
        <v/>
      </c>
      <c r="K2721" s="24">
        <f>IF(J2721&gt;900,_xlfn.XLOOKUP(ROUND(J2721,0),'CM-VL-G-C-GL-B-T-ClassRimThickn'!$B$1:$B$112,'CM-VL-G-C-GL-B-T-ClassRimThickn'!$C$1:$C$112,0,1,1),J2721)</f>
        <v>0</v>
      </c>
      <c r="L2721" s="24">
        <v>71</v>
      </c>
      <c r="M2721" s="24">
        <f>IF(L2721&gt;900,_xlfn.XLOOKUP(ROUND(L2721,0),'CM-VL-G-C-GL-B-T-ClassRimThickn'!$B$1:$B$112,'CM-VL-G-C-GL-B-T-ClassRimThickn'!$C$1:$C$112,0,1,1),L2721)</f>
        <v>71</v>
      </c>
      <c r="N2721" s="24">
        <v>71</v>
      </c>
      <c r="O2721" s="24">
        <f>IF(N2721&gt;900,_xlfn.XLOOKUP(ROUND(N2721,0),'CM-VL-G-C-GL-B-T-ClassRimThickn'!$B$1:$B$112,'CM-VL-G-C-GL-B-T-ClassRimThickn'!$C$1:$C$112,0,1,1),N2721)</f>
        <v>71</v>
      </c>
      <c r="P2721" s="24">
        <v>71</v>
      </c>
      <c r="Q2721" s="24">
        <f>IF(P2721&gt;900,_xlfn.XLOOKUP(ROUND(P2721,0),'CM-VL-G-C-GL-B-T-ClassRimThickn'!$B$1:$B$112,'CM-VL-G-C-GL-B-T-ClassRimThickn'!$C$1:$C$112,0,1,1),P2721)</f>
        <v>71</v>
      </c>
      <c r="S2721" s="24">
        <f>IF(R2721&gt;900,_xlfn.XLOOKUP(ROUND(R2721,0),'CM-VL-G-C-GL-B-T-ClassRimThickn'!$B$1:$B$112,'CM-VL-G-C-GL-B-T-ClassRimThickn'!$C$1:$C$112,0,1,1),R2721)</f>
        <v>0</v>
      </c>
      <c r="T2721" s="24">
        <v>69</v>
      </c>
      <c r="U2721" s="24">
        <f>IF(T2721&gt;900,_xlfn.XLOOKUP(ROUND(T2721,0),'CM-VL-G-C-GL-B-T-ClassRimThickn'!$B$1:$B$112,'CM-VL-G-C-GL-B-T-ClassRimThickn'!$C$1:$C$112,0,1,1),T2721)</f>
        <v>69</v>
      </c>
      <c r="V2721" s="24">
        <v>70</v>
      </c>
      <c r="W2721" s="24">
        <f>IF(V2721&gt;900,_xlfn.XLOOKUP(ROUND(V2721,0),'CM-VL-G-C-GL-B-T-ClassRimThickn'!$B$1:$B$112,'CM-VL-G-C-GL-B-T-ClassRimThickn'!$C$1:$C$112,0,1,1),V2721)</f>
        <v>70</v>
      </c>
      <c r="X2721" s="24">
        <v>71</v>
      </c>
      <c r="Y2721" s="24">
        <f>IF(X2721&gt;900,_xlfn.XLOOKUP(ROUND(X2721,0),'CM-VL-G-C-GL-B-T-ClassRimThickn'!$B$1:$B$112,'CM-VL-G-C-GL-B-T-ClassRimThickn'!$C$1:$C$112,0,1,1),X2721)</f>
        <v>71</v>
      </c>
      <c r="Z2721" s="24">
        <v>71</v>
      </c>
      <c r="AA2721" s="24">
        <f>IF(Z2721&gt;900,_xlfn.XLOOKUP(ROUND(Z2721,0),'CM-VL-G-C-GL-B-T-ClassRimThickn'!$B$1:$B$112,'CM-VL-G-C-GL-B-T-ClassRimThickn'!$C$1:$C$112,0,1,1),Z2721)</f>
        <v>71</v>
      </c>
      <c r="AB2721" s="24">
        <v>71</v>
      </c>
      <c r="AC2721" s="24">
        <f>IF(AB2721&gt;900,_xlfn.XLOOKUP(ROUND(AB2721,0),'CM-VL-G-C-GL-B-T-ClassRimThickn'!$B$1:$B$112,'CM-VL-G-C-GL-B-T-ClassRimThickn'!$C$1:$C$112,0,1,1),AB2721)</f>
        <v>71</v>
      </c>
      <c r="AD2721" s="24">
        <v>72</v>
      </c>
      <c r="AE2721" s="24">
        <f>IF(AD2721&gt;900,_xlfn.XLOOKUP(ROUND(AD2721,0),'CM-VL-G-C-GL-B-T-ClassRimThickn'!$B$1:$B$112,'CM-VL-G-C-GL-B-T-ClassRimThickn'!$C$1:$C$112,0,1,1),AD2721)</f>
        <v>72</v>
      </c>
      <c r="AF2721" s="24">
        <v>69</v>
      </c>
      <c r="AG2721" s="24">
        <f>IF(AF2721&gt;900,_xlfn.XLOOKUP(ROUND(AF2721,0),'CM-VL-G-C-GL-B-T-ClassRimThickn'!$B$1:$B$112,'CM-VL-G-C-GL-B-T-ClassRimThickn'!$C$1:$C$112,0,1,1),AF2721)</f>
        <v>69</v>
      </c>
      <c r="AH2721" s="24">
        <v>25</v>
      </c>
      <c r="AI2721" s="24">
        <v>28</v>
      </c>
      <c r="AJ2721" s="24">
        <v>24</v>
      </c>
      <c r="AK2721" s="24">
        <v>25</v>
      </c>
      <c r="AL2721" s="24">
        <v>26</v>
      </c>
      <c r="AM2721" s="24">
        <v>24</v>
      </c>
      <c r="AN2721" s="24">
        <v>26</v>
      </c>
      <c r="AO2721" s="24">
        <v>27</v>
      </c>
      <c r="AP2721" s="24">
        <v>26.5</v>
      </c>
      <c r="AQ2721" s="24">
        <v>26</v>
      </c>
      <c r="AR2721" s="24">
        <v>27</v>
      </c>
      <c r="AS2721" s="24">
        <v>26</v>
      </c>
      <c r="AT2721" s="24">
        <v>28</v>
      </c>
      <c r="AU2721" s="24">
        <v>28</v>
      </c>
      <c r="AV2721" s="24">
        <v>28.5</v>
      </c>
      <c r="AW2721" s="24">
        <v>28.5</v>
      </c>
      <c r="AX2721" s="24">
        <v>28</v>
      </c>
      <c r="AY2721" s="24">
        <v>28.5</v>
      </c>
      <c r="AZ2721" s="24">
        <v>30</v>
      </c>
      <c r="BA2721" s="24">
        <v>29</v>
      </c>
      <c r="BB2721" s="24">
        <v>29</v>
      </c>
      <c r="BC2721" s="24">
        <v>29</v>
      </c>
      <c r="BD2721" s="24">
        <v>29</v>
      </c>
      <c r="BE2721" s="24">
        <v>29</v>
      </c>
      <c r="BF2721" s="24">
        <v>1</v>
      </c>
      <c r="BG2721" s="24">
        <v>1</v>
      </c>
      <c r="BH2721" s="24">
        <v>1</v>
      </c>
      <c r="BI2721" s="24">
        <v>1</v>
      </c>
      <c r="BJ2721" s="24">
        <v>1</v>
      </c>
      <c r="BL2721" s="24">
        <v>1</v>
      </c>
      <c r="BM2721" s="24">
        <v>1</v>
      </c>
      <c r="BN2721" s="24">
        <v>1</v>
      </c>
      <c r="BO2721" s="24">
        <v>1</v>
      </c>
      <c r="BP2721" s="24">
        <v>1</v>
      </c>
      <c r="BQ2721" s="24">
        <v>1</v>
      </c>
      <c r="BR2721" s="24">
        <v>1</v>
      </c>
      <c r="BS2721" s="24">
        <v>0.1</v>
      </c>
      <c r="BT2721" s="24">
        <v>1</v>
      </c>
      <c r="BU2721" s="24">
        <v>1</v>
      </c>
      <c r="BV2721" s="24">
        <v>0.1</v>
      </c>
      <c r="BW2721" s="24">
        <v>1</v>
      </c>
      <c r="BX2721" s="24">
        <v>1</v>
      </c>
      <c r="BY2721" s="24">
        <v>0.1</v>
      </c>
      <c r="BZ2721" s="24">
        <v>1</v>
      </c>
      <c r="CB2721" s="24">
        <v>0.1</v>
      </c>
      <c r="CC2721" s="24">
        <v>1</v>
      </c>
      <c r="CD2721" s="24">
        <v>112</v>
      </c>
      <c r="CE2721" s="24">
        <v>119</v>
      </c>
      <c r="CF2721" s="24">
        <v>108</v>
      </c>
      <c r="CG2721" s="24">
        <v>119</v>
      </c>
      <c r="CH2721" s="24">
        <v>110</v>
      </c>
      <c r="CI2721" s="24">
        <v>105</v>
      </c>
      <c r="CO2721" s="34">
        <f t="shared" si="181"/>
        <v>1090031</v>
      </c>
    </row>
    <row r="2722" spans="1:93" ht="15">
      <c r="A2722" s="23" t="s">
        <v>206</v>
      </c>
      <c r="B2722" s="52">
        <v>42919</v>
      </c>
      <c r="C2722" s="25" t="str">
        <f t="shared" si="180"/>
        <v/>
      </c>
      <c r="G2722" s="24">
        <f t="shared" si="182"/>
        <v>61</v>
      </c>
      <c r="H2722" s="27">
        <v>1101257</v>
      </c>
      <c r="I2722" s="24" t="str">
        <f t="shared" si="183"/>
        <v/>
      </c>
      <c r="K2722" s="24">
        <f>IF(J2722&gt;900,_xlfn.XLOOKUP(ROUND(J2722,0),'CM-VL-G-C-GL-B-T-ClassRimThickn'!$B$1:$B$112,'CM-VL-G-C-GL-B-T-ClassRimThickn'!$C$1:$C$112,0,1,1),J2722)</f>
        <v>0</v>
      </c>
      <c r="L2722" s="24">
        <v>971.2</v>
      </c>
      <c r="M2722" s="24">
        <f>IF(L2722&gt;900,_xlfn.XLOOKUP(ROUND(L2722,0),'CM-VL-G-C-GL-B-T-ClassRimThickn'!$B$1:$B$112,'CM-VL-G-C-GL-B-T-ClassRimThickn'!$C$1:$C$112,0,1,1),L2722)</f>
        <v>62.5</v>
      </c>
      <c r="N2722" s="24">
        <v>962.6</v>
      </c>
      <c r="O2722" s="24">
        <f>IF(N2722&gt;900,_xlfn.XLOOKUP(ROUND(N2722,0),'CM-VL-G-C-GL-B-T-ClassRimThickn'!$B$1:$B$112,'CM-VL-G-C-GL-B-T-ClassRimThickn'!$C$1:$C$112,0,1,1),N2722)</f>
        <v>58.5</v>
      </c>
      <c r="P2722" s="24">
        <v>966.5</v>
      </c>
      <c r="Q2722" s="24">
        <f>IF(P2722&gt;900,_xlfn.XLOOKUP(ROUND(P2722,0),'CM-VL-G-C-GL-B-T-ClassRimThickn'!$B$1:$B$112,'CM-VL-G-C-GL-B-T-ClassRimThickn'!$C$1:$C$112,0,1,1),P2722)</f>
        <v>60.5</v>
      </c>
      <c r="S2722" s="24">
        <f>IF(R2722&gt;900,_xlfn.XLOOKUP(ROUND(R2722,0),'CM-VL-G-C-GL-B-T-ClassRimThickn'!$B$1:$B$112,'CM-VL-G-C-GL-B-T-ClassRimThickn'!$C$1:$C$112,0,1,1),R2722)</f>
        <v>0</v>
      </c>
      <c r="T2722" s="24">
        <v>962.1</v>
      </c>
      <c r="U2722" s="24">
        <f>IF(T2722&gt;900,_xlfn.XLOOKUP(ROUND(T2722,0),'CM-VL-G-C-GL-B-T-ClassRimThickn'!$B$1:$B$112,'CM-VL-G-C-GL-B-T-ClassRimThickn'!$C$1:$C$112,0,1,1),T2722)</f>
        <v>58</v>
      </c>
      <c r="V2722" s="24">
        <v>970.5</v>
      </c>
      <c r="W2722" s="24">
        <f>IF(V2722&gt;900,_xlfn.XLOOKUP(ROUND(V2722,0),'CM-VL-G-C-GL-B-T-ClassRimThickn'!$B$1:$B$112,'CM-VL-G-C-GL-B-T-ClassRimThickn'!$C$1:$C$112,0,1,1),V2722)</f>
        <v>62.5</v>
      </c>
      <c r="X2722" s="24">
        <v>970.9</v>
      </c>
      <c r="Y2722" s="24">
        <f>IF(X2722&gt;900,_xlfn.XLOOKUP(ROUND(X2722,0),'CM-VL-G-C-GL-B-T-ClassRimThickn'!$B$1:$B$112,'CM-VL-G-C-GL-B-T-ClassRimThickn'!$C$1:$C$112,0,1,1),X2722)</f>
        <v>62.5</v>
      </c>
      <c r="Z2722" s="24">
        <v>962.1</v>
      </c>
      <c r="AA2722" s="24">
        <f>IF(Z2722&gt;900,_xlfn.XLOOKUP(ROUND(Z2722,0),'CM-VL-G-C-GL-B-T-ClassRimThickn'!$B$1:$B$112,'CM-VL-G-C-GL-B-T-ClassRimThickn'!$C$1:$C$112,0,1,1),Z2722)</f>
        <v>58</v>
      </c>
      <c r="AB2722" s="24">
        <v>966.9</v>
      </c>
      <c r="AC2722" s="24">
        <f>IF(AB2722&gt;900,_xlfn.XLOOKUP(ROUND(AB2722,0),'CM-VL-G-C-GL-B-T-ClassRimThickn'!$B$1:$B$112,'CM-VL-G-C-GL-B-T-ClassRimThickn'!$C$1:$C$112,0,1,1),AB2722)</f>
        <v>60.5</v>
      </c>
      <c r="AD2722" s="24">
        <v>970.4</v>
      </c>
      <c r="AE2722" s="24">
        <f>IF(AD2722&gt;900,_xlfn.XLOOKUP(ROUND(AD2722,0),'CM-VL-G-C-GL-B-T-ClassRimThickn'!$B$1:$B$112,'CM-VL-G-C-GL-B-T-ClassRimThickn'!$C$1:$C$112,0,1,1),AD2722)</f>
        <v>62</v>
      </c>
      <c r="AF2722" s="24">
        <v>962.1</v>
      </c>
      <c r="AG2722" s="24">
        <f>IF(AF2722&gt;900,_xlfn.XLOOKUP(ROUND(AF2722,0),'CM-VL-G-C-GL-B-T-ClassRimThickn'!$B$1:$B$112,'CM-VL-G-C-GL-B-T-ClassRimThickn'!$C$1:$C$112,0,1,1),AF2722)</f>
        <v>58</v>
      </c>
      <c r="AH2722" s="24">
        <v>28</v>
      </c>
      <c r="AI2722" s="24">
        <v>28</v>
      </c>
      <c r="AJ2722" s="24">
        <v>28</v>
      </c>
      <c r="AK2722" s="24">
        <v>28</v>
      </c>
      <c r="AL2722" s="24">
        <v>28</v>
      </c>
      <c r="AM2722" s="24">
        <v>28</v>
      </c>
      <c r="AN2722" s="24">
        <v>28</v>
      </c>
      <c r="AO2722" s="24">
        <v>28</v>
      </c>
      <c r="AP2722" s="24">
        <v>28</v>
      </c>
      <c r="AQ2722" s="24">
        <v>28</v>
      </c>
      <c r="AR2722" s="24">
        <v>28</v>
      </c>
      <c r="AS2722" s="24">
        <v>28</v>
      </c>
      <c r="AT2722" s="24">
        <v>28</v>
      </c>
      <c r="AU2722" s="24">
        <v>28</v>
      </c>
      <c r="AV2722" s="24">
        <v>28</v>
      </c>
      <c r="AW2722" s="24">
        <v>28</v>
      </c>
      <c r="AX2722" s="24">
        <v>28</v>
      </c>
      <c r="AY2722" s="24">
        <v>28</v>
      </c>
      <c r="AZ2722" s="24">
        <v>28</v>
      </c>
      <c r="BA2722" s="24">
        <v>28</v>
      </c>
      <c r="BB2722" s="24">
        <v>28</v>
      </c>
      <c r="BC2722" s="24">
        <v>28</v>
      </c>
      <c r="BD2722" s="24">
        <v>28</v>
      </c>
      <c r="BE2722" s="24">
        <v>28</v>
      </c>
      <c r="BF2722" s="24">
        <v>0</v>
      </c>
      <c r="BG2722" s="24">
        <v>0</v>
      </c>
      <c r="BH2722" s="24">
        <v>0</v>
      </c>
      <c r="BI2722" s="24">
        <v>0</v>
      </c>
      <c r="BJ2722" s="24">
        <v>0</v>
      </c>
      <c r="BL2722" s="24">
        <v>0</v>
      </c>
      <c r="BM2722" s="24">
        <v>0</v>
      </c>
      <c r="BN2722" s="24">
        <v>0</v>
      </c>
      <c r="BO2722" s="24">
        <v>0</v>
      </c>
      <c r="BP2722" s="24">
        <v>0</v>
      </c>
      <c r="BQ2722" s="24">
        <v>0</v>
      </c>
      <c r="BR2722" s="24">
        <v>0</v>
      </c>
      <c r="BS2722" s="24">
        <v>0</v>
      </c>
      <c r="BT2722" s="24">
        <v>0</v>
      </c>
      <c r="BU2722" s="24">
        <v>0</v>
      </c>
      <c r="BV2722" s="24">
        <v>0</v>
      </c>
      <c r="BW2722" s="24">
        <v>0</v>
      </c>
      <c r="BX2722" s="24">
        <v>0</v>
      </c>
      <c r="BY2722" s="24">
        <v>0</v>
      </c>
      <c r="BZ2722" s="24">
        <v>0</v>
      </c>
      <c r="CB2722" s="24">
        <v>0</v>
      </c>
      <c r="CC2722" s="24">
        <v>0</v>
      </c>
      <c r="CO2722" s="34">
        <f t="shared" si="181"/>
        <v>1101257</v>
      </c>
    </row>
    <row r="2723" spans="1:93" ht="15">
      <c r="A2723" s="23" t="s">
        <v>206</v>
      </c>
      <c r="B2723" s="52">
        <v>42930</v>
      </c>
      <c r="C2723" s="25" t="str">
        <f t="shared" si="180"/>
        <v/>
      </c>
      <c r="G2723" s="24">
        <f t="shared" si="182"/>
        <v>11</v>
      </c>
      <c r="H2723" s="24">
        <v>1101492</v>
      </c>
      <c r="I2723" s="24" t="str">
        <f t="shared" si="183"/>
        <v/>
      </c>
      <c r="K2723" s="24">
        <f>IF(J2723&gt;900,_xlfn.XLOOKUP(ROUND(J2723,0),'CM-VL-G-C-GL-B-T-ClassRimThickn'!$B$1:$B$112,'CM-VL-G-C-GL-B-T-ClassRimThickn'!$C$1:$C$112,0,1,1),J2723)</f>
        <v>0</v>
      </c>
      <c r="L2723" s="24">
        <v>62</v>
      </c>
      <c r="M2723" s="24">
        <f>IF(L2723&gt;900,_xlfn.XLOOKUP(ROUND(L2723,0),'CM-VL-G-C-GL-B-T-ClassRimThickn'!$B$1:$B$112,'CM-VL-G-C-GL-B-T-ClassRimThickn'!$C$1:$C$112,0,1,1),L2723)</f>
        <v>62</v>
      </c>
      <c r="N2723" s="24">
        <v>59</v>
      </c>
      <c r="O2723" s="24">
        <f>IF(N2723&gt;900,_xlfn.XLOOKUP(ROUND(N2723,0),'CM-VL-G-C-GL-B-T-ClassRimThickn'!$B$1:$B$112,'CM-VL-G-C-GL-B-T-ClassRimThickn'!$C$1:$C$112,0,1,1),N2723)</f>
        <v>59</v>
      </c>
      <c r="P2723" s="24">
        <v>61</v>
      </c>
      <c r="Q2723" s="24">
        <f>IF(P2723&gt;900,_xlfn.XLOOKUP(ROUND(P2723,0),'CM-VL-G-C-GL-B-T-ClassRimThickn'!$B$1:$B$112,'CM-VL-G-C-GL-B-T-ClassRimThickn'!$C$1:$C$112,0,1,1),P2723)</f>
        <v>61</v>
      </c>
      <c r="S2723" s="24">
        <f>IF(R2723&gt;900,_xlfn.XLOOKUP(ROUND(R2723,0),'CM-VL-G-C-GL-B-T-ClassRimThickn'!$B$1:$B$112,'CM-VL-G-C-GL-B-T-ClassRimThickn'!$C$1:$C$112,0,1,1),R2723)</f>
        <v>0</v>
      </c>
      <c r="T2723" s="24">
        <v>58</v>
      </c>
      <c r="U2723" s="24">
        <f>IF(T2723&gt;900,_xlfn.XLOOKUP(ROUND(T2723,0),'CM-VL-G-C-GL-B-T-ClassRimThickn'!$B$1:$B$112,'CM-VL-G-C-GL-B-T-ClassRimThickn'!$C$1:$C$112,0,1,1),T2723)</f>
        <v>58</v>
      </c>
      <c r="V2723" s="24">
        <v>63</v>
      </c>
      <c r="W2723" s="24">
        <f>IF(V2723&gt;900,_xlfn.XLOOKUP(ROUND(V2723,0),'CM-VL-G-C-GL-B-T-ClassRimThickn'!$B$1:$B$112,'CM-VL-G-C-GL-B-T-ClassRimThickn'!$C$1:$C$112,0,1,1),V2723)</f>
        <v>63</v>
      </c>
      <c r="X2723" s="24">
        <v>62</v>
      </c>
      <c r="Y2723" s="24">
        <f>IF(X2723&gt;900,_xlfn.XLOOKUP(ROUND(X2723,0),'CM-VL-G-C-GL-B-T-ClassRimThickn'!$B$1:$B$112,'CM-VL-G-C-GL-B-T-ClassRimThickn'!$C$1:$C$112,0,1,1),X2723)</f>
        <v>62</v>
      </c>
      <c r="Z2723" s="24">
        <v>59</v>
      </c>
      <c r="AA2723" s="24">
        <f>IF(Z2723&gt;900,_xlfn.XLOOKUP(ROUND(Z2723,0),'CM-VL-G-C-GL-B-T-ClassRimThickn'!$B$1:$B$112,'CM-VL-G-C-GL-B-T-ClassRimThickn'!$C$1:$C$112,0,1,1),Z2723)</f>
        <v>59</v>
      </c>
      <c r="AB2723" s="24">
        <v>61</v>
      </c>
      <c r="AC2723" s="24">
        <f>IF(AB2723&gt;900,_xlfn.XLOOKUP(ROUND(AB2723,0),'CM-VL-G-C-GL-B-T-ClassRimThickn'!$B$1:$B$112,'CM-VL-G-C-GL-B-T-ClassRimThickn'!$C$1:$C$112,0,1,1),AB2723)</f>
        <v>61</v>
      </c>
      <c r="AD2723" s="24">
        <v>63</v>
      </c>
      <c r="AE2723" s="24">
        <f>IF(AD2723&gt;900,_xlfn.XLOOKUP(ROUND(AD2723,0),'CM-VL-G-C-GL-B-T-ClassRimThickn'!$B$1:$B$112,'CM-VL-G-C-GL-B-T-ClassRimThickn'!$C$1:$C$112,0,1,1),AD2723)</f>
        <v>63</v>
      </c>
      <c r="AF2723" s="24">
        <v>58</v>
      </c>
      <c r="AG2723" s="24">
        <f>IF(AF2723&gt;900,_xlfn.XLOOKUP(ROUND(AF2723,0),'CM-VL-G-C-GL-B-T-ClassRimThickn'!$B$1:$B$112,'CM-VL-G-C-GL-B-T-ClassRimThickn'!$C$1:$C$112,0,1,1),AF2723)</f>
        <v>58</v>
      </c>
      <c r="AH2723" s="24">
        <v>28</v>
      </c>
      <c r="AI2723" s="24">
        <v>29</v>
      </c>
      <c r="AJ2723" s="24">
        <v>28</v>
      </c>
      <c r="AK2723" s="24">
        <v>28</v>
      </c>
      <c r="AL2723" s="24">
        <v>28</v>
      </c>
      <c r="AM2723" s="24">
        <v>27</v>
      </c>
      <c r="AN2723" s="24">
        <v>28</v>
      </c>
      <c r="AO2723" s="24">
        <v>28</v>
      </c>
      <c r="AP2723" s="24">
        <v>28</v>
      </c>
      <c r="AQ2723" s="24">
        <v>28</v>
      </c>
      <c r="AR2723" s="24">
        <v>27</v>
      </c>
      <c r="AS2723" s="24">
        <v>27</v>
      </c>
      <c r="AT2723" s="24">
        <v>28.5</v>
      </c>
      <c r="AU2723" s="24">
        <v>28.5</v>
      </c>
      <c r="AV2723" s="24">
        <v>28</v>
      </c>
      <c r="AW2723" s="24">
        <v>28</v>
      </c>
      <c r="AX2723" s="24">
        <v>28.5</v>
      </c>
      <c r="AY2723" s="24">
        <v>28.5</v>
      </c>
      <c r="AZ2723" s="24">
        <v>29</v>
      </c>
      <c r="BA2723" s="24">
        <v>29</v>
      </c>
      <c r="BB2723" s="24">
        <v>29</v>
      </c>
      <c r="BC2723" s="24">
        <v>29</v>
      </c>
      <c r="BD2723" s="24">
        <v>28.5</v>
      </c>
      <c r="BE2723" s="24">
        <v>29</v>
      </c>
      <c r="BF2723" s="24">
        <v>0</v>
      </c>
      <c r="BG2723" s="24">
        <v>0</v>
      </c>
      <c r="BH2723" s="24">
        <v>0</v>
      </c>
      <c r="BI2723" s="24">
        <v>0</v>
      </c>
      <c r="BJ2723" s="24">
        <v>0</v>
      </c>
      <c r="BL2723" s="24">
        <v>0</v>
      </c>
      <c r="BM2723" s="24">
        <v>0</v>
      </c>
      <c r="BN2723" s="24">
        <v>0</v>
      </c>
      <c r="BO2723" s="24">
        <v>0</v>
      </c>
      <c r="BP2723" s="24">
        <v>0</v>
      </c>
      <c r="BQ2723" s="24">
        <v>0</v>
      </c>
      <c r="BR2723" s="24">
        <v>0</v>
      </c>
      <c r="BS2723" s="24">
        <v>0</v>
      </c>
      <c r="BT2723" s="24">
        <v>0</v>
      </c>
      <c r="BU2723" s="24">
        <v>0</v>
      </c>
      <c r="BV2723" s="24">
        <v>0</v>
      </c>
      <c r="BW2723" s="24">
        <v>0</v>
      </c>
      <c r="BX2723" s="24">
        <v>0</v>
      </c>
      <c r="BY2723" s="24">
        <v>0</v>
      </c>
      <c r="BZ2723" s="24">
        <v>0</v>
      </c>
      <c r="CB2723" s="24">
        <v>0</v>
      </c>
      <c r="CC2723" s="24">
        <v>0</v>
      </c>
      <c r="CD2723" s="24">
        <v>100</v>
      </c>
      <c r="CE2723" s="24">
        <v>105</v>
      </c>
      <c r="CF2723" s="24">
        <v>95</v>
      </c>
      <c r="CG2723" s="24">
        <v>105</v>
      </c>
      <c r="CH2723" s="24">
        <v>105</v>
      </c>
      <c r="CI2723" s="24">
        <v>95</v>
      </c>
      <c r="CO2723" s="34">
        <f t="shared" si="181"/>
        <v>1101492</v>
      </c>
    </row>
    <row r="2724" spans="1:93" ht="15">
      <c r="A2724" s="23" t="s">
        <v>206</v>
      </c>
      <c r="B2724" s="52">
        <v>42968</v>
      </c>
      <c r="C2724" s="25" t="str">
        <f t="shared" si="180"/>
        <v/>
      </c>
      <c r="G2724" s="24">
        <f t="shared" si="182"/>
        <v>38</v>
      </c>
      <c r="H2724" s="24">
        <v>1111386</v>
      </c>
      <c r="I2724" s="24" t="str">
        <f t="shared" si="183"/>
        <v/>
      </c>
      <c r="K2724" s="24">
        <f>IF(J2724&gt;900,_xlfn.XLOOKUP(ROUND(J2724,0),'CM-VL-G-C-GL-B-T-ClassRimThickn'!$B$1:$B$112,'CM-VL-G-C-GL-B-T-ClassRimThickn'!$C$1:$C$112,0,1,1),J2724)</f>
        <v>0</v>
      </c>
      <c r="L2724" s="24">
        <v>65</v>
      </c>
      <c r="M2724" s="24">
        <f>IF(L2724&gt;900,_xlfn.XLOOKUP(ROUND(L2724,0),'CM-VL-G-C-GL-B-T-ClassRimThickn'!$B$1:$B$112,'CM-VL-G-C-GL-B-T-ClassRimThickn'!$C$1:$C$112,0,1,1),L2724)</f>
        <v>65</v>
      </c>
      <c r="N2724" s="24">
        <v>61</v>
      </c>
      <c r="O2724" s="24">
        <f>IF(N2724&gt;900,_xlfn.XLOOKUP(ROUND(N2724,0),'CM-VL-G-C-GL-B-T-ClassRimThickn'!$B$1:$B$112,'CM-VL-G-C-GL-B-T-ClassRimThickn'!$C$1:$C$112,0,1,1),N2724)</f>
        <v>61</v>
      </c>
      <c r="P2724" s="24">
        <v>62</v>
      </c>
      <c r="Q2724" s="24">
        <f>IF(P2724&gt;900,_xlfn.XLOOKUP(ROUND(P2724,0),'CM-VL-G-C-GL-B-T-ClassRimThickn'!$B$1:$B$112,'CM-VL-G-C-GL-B-T-ClassRimThickn'!$C$1:$C$112,0,1,1),P2724)</f>
        <v>62</v>
      </c>
      <c r="S2724" s="24">
        <f>IF(R2724&gt;900,_xlfn.XLOOKUP(ROUND(R2724,0),'CM-VL-G-C-GL-B-T-ClassRimThickn'!$B$1:$B$112,'CM-VL-G-C-GL-B-T-ClassRimThickn'!$C$1:$C$112,0,1,1),R2724)</f>
        <v>0</v>
      </c>
      <c r="T2724" s="24">
        <v>61</v>
      </c>
      <c r="U2724" s="24">
        <f>IF(T2724&gt;900,_xlfn.XLOOKUP(ROUND(T2724,0),'CM-VL-G-C-GL-B-T-ClassRimThickn'!$B$1:$B$112,'CM-VL-G-C-GL-B-T-ClassRimThickn'!$C$1:$C$112,0,1,1),T2724)</f>
        <v>61</v>
      </c>
      <c r="V2724" s="24">
        <v>65</v>
      </c>
      <c r="W2724" s="24">
        <f>IF(V2724&gt;900,_xlfn.XLOOKUP(ROUND(V2724,0),'CM-VL-G-C-GL-B-T-ClassRimThickn'!$B$1:$B$112,'CM-VL-G-C-GL-B-T-ClassRimThickn'!$C$1:$C$112,0,1,1),V2724)</f>
        <v>65</v>
      </c>
      <c r="X2724" s="24">
        <v>65</v>
      </c>
      <c r="Y2724" s="24">
        <f>IF(X2724&gt;900,_xlfn.XLOOKUP(ROUND(X2724,0),'CM-VL-G-C-GL-B-T-ClassRimThickn'!$B$1:$B$112,'CM-VL-G-C-GL-B-T-ClassRimThickn'!$C$1:$C$112,0,1,1),X2724)</f>
        <v>65</v>
      </c>
      <c r="Z2724" s="24">
        <v>61</v>
      </c>
      <c r="AA2724" s="24">
        <f>IF(Z2724&gt;900,_xlfn.XLOOKUP(ROUND(Z2724,0),'CM-VL-G-C-GL-B-T-ClassRimThickn'!$B$1:$B$112,'CM-VL-G-C-GL-B-T-ClassRimThickn'!$C$1:$C$112,0,1,1),Z2724)</f>
        <v>61</v>
      </c>
      <c r="AB2724" s="24">
        <v>64</v>
      </c>
      <c r="AC2724" s="24">
        <f>IF(AB2724&gt;900,_xlfn.XLOOKUP(ROUND(AB2724,0),'CM-VL-G-C-GL-B-T-ClassRimThickn'!$B$1:$B$112,'CM-VL-G-C-GL-B-T-ClassRimThickn'!$C$1:$C$112,0,1,1),AB2724)</f>
        <v>64</v>
      </c>
      <c r="AD2724" s="24">
        <v>64</v>
      </c>
      <c r="AE2724" s="24">
        <f>IF(AD2724&gt;900,_xlfn.XLOOKUP(ROUND(AD2724,0),'CM-VL-G-C-GL-B-T-ClassRimThickn'!$B$1:$B$112,'CM-VL-G-C-GL-B-T-ClassRimThickn'!$C$1:$C$112,0,1,1),AD2724)</f>
        <v>64</v>
      </c>
      <c r="AF2724" s="24">
        <v>62</v>
      </c>
      <c r="AG2724" s="24">
        <f>IF(AF2724&gt;900,_xlfn.XLOOKUP(ROUND(AF2724,0),'CM-VL-G-C-GL-B-T-ClassRimThickn'!$B$1:$B$112,'CM-VL-G-C-GL-B-T-ClassRimThickn'!$C$1:$C$112,0,1,1),AF2724)</f>
        <v>62</v>
      </c>
      <c r="AH2724" s="24">
        <v>26.5</v>
      </c>
      <c r="AI2724" s="24">
        <v>27</v>
      </c>
      <c r="AJ2724" s="24">
        <v>26</v>
      </c>
      <c r="AK2724" s="24">
        <v>27.5</v>
      </c>
      <c r="AL2724" s="24">
        <v>27</v>
      </c>
      <c r="AM2724" s="24">
        <v>25.5</v>
      </c>
      <c r="AN2724" s="24">
        <v>27</v>
      </c>
      <c r="AO2724" s="24">
        <v>26</v>
      </c>
      <c r="AP2724" s="24">
        <v>25.5</v>
      </c>
      <c r="AQ2724" s="24">
        <v>25</v>
      </c>
      <c r="AR2724" s="24">
        <v>25</v>
      </c>
      <c r="AS2724" s="24">
        <v>25</v>
      </c>
      <c r="AT2724" s="24">
        <v>28</v>
      </c>
      <c r="AU2724" s="24">
        <v>28</v>
      </c>
      <c r="AV2724" s="24">
        <v>28</v>
      </c>
      <c r="AW2724" s="24">
        <v>28</v>
      </c>
      <c r="AX2724" s="24">
        <v>28</v>
      </c>
      <c r="AY2724" s="24">
        <v>28</v>
      </c>
      <c r="AZ2724" s="24">
        <v>28</v>
      </c>
      <c r="BA2724" s="24">
        <v>29</v>
      </c>
      <c r="BB2724" s="24">
        <v>29</v>
      </c>
      <c r="BC2724" s="24">
        <v>28</v>
      </c>
      <c r="BD2724" s="24">
        <v>28</v>
      </c>
      <c r="BE2724" s="24">
        <v>29</v>
      </c>
      <c r="BF2724" s="24">
        <v>1</v>
      </c>
      <c r="BG2724" s="24">
        <v>1</v>
      </c>
      <c r="BH2724" s="24">
        <v>1</v>
      </c>
      <c r="BI2724" s="24">
        <v>1</v>
      </c>
      <c r="BJ2724" s="24">
        <v>1</v>
      </c>
      <c r="BL2724" s="24">
        <v>1</v>
      </c>
      <c r="BM2724" s="24">
        <v>1</v>
      </c>
      <c r="BN2724" s="24">
        <v>1</v>
      </c>
      <c r="BO2724" s="24">
        <v>1</v>
      </c>
      <c r="BP2724" s="24">
        <v>1</v>
      </c>
      <c r="BQ2724" s="24">
        <v>1</v>
      </c>
      <c r="BR2724" s="24">
        <v>0</v>
      </c>
      <c r="BS2724" s="24">
        <v>0</v>
      </c>
      <c r="BT2724" s="24">
        <v>0</v>
      </c>
      <c r="BU2724" s="24">
        <v>0</v>
      </c>
      <c r="BV2724" s="24">
        <v>0</v>
      </c>
      <c r="BW2724" s="24">
        <v>0</v>
      </c>
      <c r="BX2724" s="24">
        <v>0</v>
      </c>
      <c r="BY2724" s="24">
        <v>0</v>
      </c>
      <c r="BZ2724" s="24">
        <v>0</v>
      </c>
      <c r="CB2724" s="24">
        <v>0</v>
      </c>
      <c r="CC2724" s="24">
        <v>0</v>
      </c>
      <c r="CD2724" s="24">
        <v>100</v>
      </c>
      <c r="CE2724" s="24">
        <v>100</v>
      </c>
      <c r="CF2724" s="24">
        <v>100</v>
      </c>
      <c r="CG2724" s="24">
        <v>100</v>
      </c>
      <c r="CH2724" s="24">
        <v>100</v>
      </c>
      <c r="CI2724" s="24">
        <v>100</v>
      </c>
      <c r="CO2724" s="34">
        <f t="shared" si="181"/>
        <v>1111386</v>
      </c>
    </row>
    <row r="2725" spans="1:93" ht="15">
      <c r="A2725" s="23" t="s">
        <v>206</v>
      </c>
      <c r="B2725" s="52">
        <v>43123</v>
      </c>
      <c r="C2725" s="25" t="str">
        <f t="shared" si="180"/>
        <v/>
      </c>
      <c r="G2725" s="24">
        <f t="shared" si="182"/>
        <v>155</v>
      </c>
      <c r="H2725" s="30">
        <f>(H2726-H2724)/(G2725+G2726)*G2725+H2724</f>
        <v>1126898.0975609757</v>
      </c>
      <c r="I2725" s="24" t="str">
        <f t="shared" si="183"/>
        <v/>
      </c>
      <c r="K2725" s="24">
        <f>IF(J2725&gt;900,_xlfn.XLOOKUP(ROUND(J2725,0),'CM-VL-G-C-GL-B-T-ClassRimThickn'!$B$1:$B$112,'CM-VL-G-C-GL-B-T-ClassRimThickn'!$C$1:$C$112,0,1,1),J2725)</f>
        <v>0</v>
      </c>
      <c r="L2725" s="24">
        <v>945.9</v>
      </c>
      <c r="M2725" s="24">
        <f>IF(L2725&gt;900,_xlfn.XLOOKUP(ROUND(L2725,0),'CM-VL-G-C-GL-B-T-ClassRimThickn'!$B$1:$B$112,'CM-VL-G-C-GL-B-T-ClassRimThickn'!$C$1:$C$112,0,1,1),L2725)</f>
        <v>50</v>
      </c>
      <c r="N2725" s="24">
        <v>944.9</v>
      </c>
      <c r="O2725" s="24">
        <f>IF(N2725&gt;900,_xlfn.XLOOKUP(ROUND(N2725,0),'CM-VL-G-C-GL-B-T-ClassRimThickn'!$B$1:$B$112,'CM-VL-G-C-GL-B-T-ClassRimThickn'!$C$1:$C$112,0,1,1),N2725)</f>
        <v>49.5</v>
      </c>
      <c r="P2725" s="24">
        <v>943.6</v>
      </c>
      <c r="Q2725" s="24">
        <f>IF(P2725&gt;900,_xlfn.XLOOKUP(ROUND(P2725,0),'CM-VL-G-C-GL-B-T-ClassRimThickn'!$B$1:$B$112,'CM-VL-G-C-GL-B-T-ClassRimThickn'!$C$1:$C$112,0,1,1),P2725)</f>
        <v>49</v>
      </c>
      <c r="S2725" s="24">
        <f>IF(R2725&gt;900,_xlfn.XLOOKUP(ROUND(R2725,0),'CM-VL-G-C-GL-B-T-ClassRimThickn'!$B$1:$B$112,'CM-VL-G-C-GL-B-T-ClassRimThickn'!$C$1:$C$112,0,1,1),R2725)</f>
        <v>0</v>
      </c>
      <c r="T2725" s="24">
        <v>940.8</v>
      </c>
      <c r="U2725" s="24">
        <f>IF(T2725&gt;900,_xlfn.XLOOKUP(ROUND(T2725,0),'CM-VL-G-C-GL-B-T-ClassRimThickn'!$B$1:$B$112,'CM-VL-G-C-GL-B-T-ClassRimThickn'!$C$1:$C$112,0,1,1),T2725)</f>
        <v>47.5</v>
      </c>
      <c r="V2725" s="24">
        <v>945.7</v>
      </c>
      <c r="W2725" s="24">
        <f>IF(V2725&gt;900,_xlfn.XLOOKUP(ROUND(V2725,0),'CM-VL-G-C-GL-B-T-ClassRimThickn'!$B$1:$B$112,'CM-VL-G-C-GL-B-T-ClassRimThickn'!$C$1:$C$112,0,1,1),V2725)</f>
        <v>50</v>
      </c>
      <c r="X2725" s="24">
        <v>946</v>
      </c>
      <c r="Y2725" s="24">
        <f>IF(X2725&gt;900,_xlfn.XLOOKUP(ROUND(X2725,0),'CM-VL-G-C-GL-B-T-ClassRimThickn'!$B$1:$B$112,'CM-VL-G-C-GL-B-T-ClassRimThickn'!$C$1:$C$112,0,1,1),X2725)</f>
        <v>50</v>
      </c>
      <c r="Z2725" s="24">
        <v>944.8</v>
      </c>
      <c r="AA2725" s="24">
        <f>IF(Z2725&gt;900,_xlfn.XLOOKUP(ROUND(Z2725,0),'CM-VL-G-C-GL-B-T-ClassRimThickn'!$B$1:$B$112,'CM-VL-G-C-GL-B-T-ClassRimThickn'!$C$1:$C$112,0,1,1),Z2725)</f>
        <v>49.5</v>
      </c>
      <c r="AB2725" s="24">
        <v>943.5</v>
      </c>
      <c r="AC2725" s="24">
        <f>IF(AB2725&gt;900,_xlfn.XLOOKUP(ROUND(AB2725,0),'CM-VL-G-C-GL-B-T-ClassRimThickn'!$B$1:$B$112,'CM-VL-G-C-GL-B-T-ClassRimThickn'!$C$1:$C$112,0,1,1),AB2725)</f>
        <v>49</v>
      </c>
      <c r="AD2725" s="24">
        <v>945.6</v>
      </c>
      <c r="AE2725" s="24">
        <f>IF(AD2725&gt;900,_xlfn.XLOOKUP(ROUND(AD2725,0),'CM-VL-G-C-GL-B-T-ClassRimThickn'!$B$1:$B$112,'CM-VL-G-C-GL-B-T-ClassRimThickn'!$C$1:$C$112,0,1,1),AD2725)</f>
        <v>50</v>
      </c>
      <c r="AF2725" s="24">
        <v>941</v>
      </c>
      <c r="AG2725" s="24">
        <f>IF(AF2725&gt;900,_xlfn.XLOOKUP(ROUND(AF2725,0),'CM-VL-G-C-GL-B-T-ClassRimThickn'!$B$1:$B$112,'CM-VL-G-C-GL-B-T-ClassRimThickn'!$C$1:$C$112,0,1,1),AF2725)</f>
        <v>47.5</v>
      </c>
      <c r="AH2725" s="24">
        <v>30</v>
      </c>
      <c r="AI2725" s="24">
        <v>30</v>
      </c>
      <c r="AJ2725" s="24">
        <v>27</v>
      </c>
      <c r="AK2725" s="24">
        <v>30</v>
      </c>
      <c r="AL2725" s="24">
        <v>30</v>
      </c>
      <c r="AM2725" s="24">
        <v>28</v>
      </c>
      <c r="AN2725" s="24">
        <v>30</v>
      </c>
      <c r="AO2725" s="24">
        <v>30</v>
      </c>
      <c r="AP2725" s="24">
        <v>27</v>
      </c>
      <c r="AQ2725" s="24">
        <v>30</v>
      </c>
      <c r="AR2725" s="24">
        <v>30</v>
      </c>
      <c r="AS2725" s="24">
        <v>28</v>
      </c>
      <c r="AT2725" s="24">
        <v>28</v>
      </c>
      <c r="AU2725" s="24">
        <v>28</v>
      </c>
      <c r="AV2725" s="24">
        <v>28</v>
      </c>
      <c r="AW2725" s="24">
        <v>28</v>
      </c>
      <c r="AX2725" s="24">
        <v>28</v>
      </c>
      <c r="AY2725" s="24">
        <v>28</v>
      </c>
      <c r="AZ2725" s="24">
        <v>28</v>
      </c>
      <c r="BA2725" s="24">
        <v>28</v>
      </c>
      <c r="BB2725" s="24">
        <v>28</v>
      </c>
      <c r="BC2725" s="24">
        <v>28</v>
      </c>
      <c r="BD2725" s="24">
        <v>28</v>
      </c>
      <c r="BE2725" s="24">
        <v>28</v>
      </c>
      <c r="BF2725" s="24">
        <v>0</v>
      </c>
      <c r="BG2725" s="24">
        <v>0</v>
      </c>
      <c r="BH2725" s="24">
        <v>0</v>
      </c>
      <c r="BI2725" s="24">
        <v>0</v>
      </c>
      <c r="BJ2725" s="24">
        <v>0</v>
      </c>
      <c r="BL2725" s="24">
        <v>0</v>
      </c>
      <c r="BM2725" s="24">
        <v>0</v>
      </c>
      <c r="BN2725" s="24">
        <v>0</v>
      </c>
      <c r="BO2725" s="24">
        <v>0</v>
      </c>
      <c r="BP2725" s="24">
        <v>0</v>
      </c>
      <c r="BQ2725" s="24">
        <v>0</v>
      </c>
      <c r="BR2725" s="24">
        <v>0</v>
      </c>
      <c r="BS2725" s="24">
        <v>0</v>
      </c>
      <c r="BT2725" s="24">
        <v>0</v>
      </c>
      <c r="BU2725" s="24">
        <v>0</v>
      </c>
      <c r="BV2725" s="24">
        <v>0</v>
      </c>
      <c r="BW2725" s="24">
        <v>0</v>
      </c>
      <c r="BX2725" s="24">
        <v>0</v>
      </c>
      <c r="BY2725" s="24">
        <v>0</v>
      </c>
      <c r="BZ2725" s="24">
        <v>0</v>
      </c>
      <c r="CB2725" s="24">
        <v>0</v>
      </c>
      <c r="CC2725" s="24">
        <v>0</v>
      </c>
      <c r="CO2725" s="34">
        <f t="shared" si="181"/>
        <v>1126898.0975609757</v>
      </c>
    </row>
    <row r="2726" spans="1:93" ht="15">
      <c r="A2726" s="23" t="s">
        <v>206</v>
      </c>
      <c r="B2726" s="52">
        <v>43173</v>
      </c>
      <c r="C2726" s="25" t="str">
        <f t="shared" si="180"/>
        <v/>
      </c>
      <c r="G2726" s="24">
        <f t="shared" si="182"/>
        <v>50</v>
      </c>
      <c r="H2726" s="27">
        <v>1131902</v>
      </c>
      <c r="I2726" s="24" t="str">
        <f t="shared" si="183"/>
        <v/>
      </c>
      <c r="K2726" s="24">
        <f>IF(J2726&gt;900,_xlfn.XLOOKUP(ROUND(J2726,0),'CM-VL-G-C-GL-B-T-ClassRimThickn'!$B$1:$B$112,'CM-VL-G-C-GL-B-T-ClassRimThickn'!$C$1:$C$112,0,1,1),J2726)</f>
        <v>0</v>
      </c>
      <c r="L2726" s="24">
        <v>54</v>
      </c>
      <c r="M2726" s="24">
        <f>IF(L2726&gt;900,_xlfn.XLOOKUP(ROUND(L2726,0),'CM-VL-G-C-GL-B-T-ClassRimThickn'!$B$1:$B$112,'CM-VL-G-C-GL-B-T-ClassRimThickn'!$C$1:$C$112,0,1,1),L2726)</f>
        <v>54</v>
      </c>
      <c r="N2726" s="24">
        <v>54</v>
      </c>
      <c r="O2726" s="24">
        <f>IF(N2726&gt;900,_xlfn.XLOOKUP(ROUND(N2726,0),'CM-VL-G-C-GL-B-T-ClassRimThickn'!$B$1:$B$112,'CM-VL-G-C-GL-B-T-ClassRimThickn'!$C$1:$C$112,0,1,1),N2726)</f>
        <v>54</v>
      </c>
      <c r="P2726" s="24">
        <v>53</v>
      </c>
      <c r="Q2726" s="24">
        <f>IF(P2726&gt;900,_xlfn.XLOOKUP(ROUND(P2726,0),'CM-VL-G-C-GL-B-T-ClassRimThickn'!$B$1:$B$112,'CM-VL-G-C-GL-B-T-ClassRimThickn'!$C$1:$C$112,0,1,1),P2726)</f>
        <v>53</v>
      </c>
      <c r="S2726" s="24">
        <f>IF(R2726&gt;900,_xlfn.XLOOKUP(ROUND(R2726,0),'CM-VL-G-C-GL-B-T-ClassRimThickn'!$B$1:$B$112,'CM-VL-G-C-GL-B-T-ClassRimThickn'!$C$1:$C$112,0,1,1),R2726)</f>
        <v>0</v>
      </c>
      <c r="T2726" s="24">
        <v>50</v>
      </c>
      <c r="U2726" s="24">
        <f>IF(T2726&gt;900,_xlfn.XLOOKUP(ROUND(T2726,0),'CM-VL-G-C-GL-B-T-ClassRimThickn'!$B$1:$B$112,'CM-VL-G-C-GL-B-T-ClassRimThickn'!$C$1:$C$112,0,1,1),T2726)</f>
        <v>50</v>
      </c>
      <c r="V2726" s="24">
        <v>55</v>
      </c>
      <c r="W2726" s="24">
        <f>IF(V2726&gt;900,_xlfn.XLOOKUP(ROUND(V2726,0),'CM-VL-G-C-GL-B-T-ClassRimThickn'!$B$1:$B$112,'CM-VL-G-C-GL-B-T-ClassRimThickn'!$C$1:$C$112,0,1,1),V2726)</f>
        <v>55</v>
      </c>
      <c r="X2726" s="24">
        <v>53</v>
      </c>
      <c r="Y2726" s="24">
        <f>IF(X2726&gt;900,_xlfn.XLOOKUP(ROUND(X2726,0),'CM-VL-G-C-GL-B-T-ClassRimThickn'!$B$1:$B$112,'CM-VL-G-C-GL-B-T-ClassRimThickn'!$C$1:$C$112,0,1,1),X2726)</f>
        <v>53</v>
      </c>
      <c r="Z2726" s="24">
        <v>54</v>
      </c>
      <c r="AA2726" s="24">
        <f>IF(Z2726&gt;900,_xlfn.XLOOKUP(ROUND(Z2726,0),'CM-VL-G-C-GL-B-T-ClassRimThickn'!$B$1:$B$112,'CM-VL-G-C-GL-B-T-ClassRimThickn'!$C$1:$C$112,0,1,1),Z2726)</f>
        <v>54</v>
      </c>
      <c r="AB2726" s="24">
        <v>53</v>
      </c>
      <c r="AC2726" s="24">
        <f>IF(AB2726&gt;900,_xlfn.XLOOKUP(ROUND(AB2726,0),'CM-VL-G-C-GL-B-T-ClassRimThickn'!$B$1:$B$112,'CM-VL-G-C-GL-B-T-ClassRimThickn'!$C$1:$C$112,0,1,1),AB2726)</f>
        <v>53</v>
      </c>
      <c r="AD2726" s="24">
        <v>54</v>
      </c>
      <c r="AE2726" s="24">
        <f>IF(AD2726&gt;900,_xlfn.XLOOKUP(ROUND(AD2726,0),'CM-VL-G-C-GL-B-T-ClassRimThickn'!$B$1:$B$112,'CM-VL-G-C-GL-B-T-ClassRimThickn'!$C$1:$C$112,0,1,1),AD2726)</f>
        <v>54</v>
      </c>
      <c r="AF2726" s="24">
        <v>50</v>
      </c>
      <c r="AG2726" s="24">
        <f>IF(AF2726&gt;900,_xlfn.XLOOKUP(ROUND(AF2726,0),'CM-VL-G-C-GL-B-T-ClassRimThickn'!$B$1:$B$112,'CM-VL-G-C-GL-B-T-ClassRimThickn'!$C$1:$C$112,0,1,1),AF2726)</f>
        <v>50</v>
      </c>
      <c r="AH2726" s="24">
        <v>26</v>
      </c>
      <c r="AI2726" s="24">
        <v>30</v>
      </c>
      <c r="AJ2726" s="24">
        <v>26</v>
      </c>
      <c r="AK2726" s="24">
        <v>29</v>
      </c>
      <c r="AL2726" s="24">
        <v>29</v>
      </c>
      <c r="AM2726" s="24">
        <v>26</v>
      </c>
      <c r="AN2726" s="24">
        <v>29</v>
      </c>
      <c r="AO2726" s="24">
        <v>28</v>
      </c>
      <c r="AP2726" s="24">
        <v>27</v>
      </c>
      <c r="AQ2726" s="24">
        <v>29</v>
      </c>
      <c r="AR2726" s="24">
        <v>29</v>
      </c>
      <c r="AS2726" s="24">
        <v>27</v>
      </c>
      <c r="AT2726" s="24">
        <v>28</v>
      </c>
      <c r="AU2726" s="24">
        <v>28</v>
      </c>
      <c r="AV2726" s="24">
        <v>29</v>
      </c>
      <c r="AW2726" s="24">
        <v>28</v>
      </c>
      <c r="AX2726" s="24">
        <v>27</v>
      </c>
      <c r="AY2726" s="24">
        <v>28</v>
      </c>
      <c r="AZ2726" s="24">
        <v>28</v>
      </c>
      <c r="BA2726" s="24">
        <v>28</v>
      </c>
      <c r="BB2726" s="24">
        <v>28</v>
      </c>
      <c r="BC2726" s="24">
        <v>28</v>
      </c>
      <c r="BD2726" s="24">
        <v>28</v>
      </c>
      <c r="BE2726" s="24">
        <v>28</v>
      </c>
      <c r="CD2726" s="24">
        <v>95</v>
      </c>
      <c r="CE2726" s="24">
        <v>110</v>
      </c>
      <c r="CF2726" s="24">
        <v>90</v>
      </c>
      <c r="CG2726" s="24">
        <v>95</v>
      </c>
      <c r="CH2726" s="24">
        <v>95</v>
      </c>
      <c r="CI2726" s="24">
        <v>95</v>
      </c>
      <c r="CO2726" s="34">
        <f t="shared" si="181"/>
        <v>1131902</v>
      </c>
    </row>
    <row r="2727" spans="1:93" ht="15">
      <c r="A2727" s="23" t="s">
        <v>206</v>
      </c>
      <c r="B2727" s="52">
        <v>43294</v>
      </c>
      <c r="C2727" s="25" t="str">
        <f t="shared" si="180"/>
        <v/>
      </c>
      <c r="G2727" s="24">
        <f t="shared" si="182"/>
        <v>121</v>
      </c>
      <c r="H2727" s="30">
        <f>(H2728-H2726)/(G2727+G2728)*G2727+H2726</f>
        <v>1139370.7336182336</v>
      </c>
      <c r="I2727" s="24" t="str">
        <f t="shared" si="183"/>
        <v/>
      </c>
      <c r="K2727" s="24">
        <f>IF(J2727&gt;900,_xlfn.XLOOKUP(ROUND(J2727,0),'CM-VL-G-C-GL-B-T-ClassRimThickn'!$B$1:$B$112,'CM-VL-G-C-GL-B-T-ClassRimThickn'!$C$1:$C$112,0,1,1),J2727)</f>
        <v>0</v>
      </c>
      <c r="L2727" s="24">
        <v>54</v>
      </c>
      <c r="M2727" s="24">
        <f>IF(L2727&gt;900,_xlfn.XLOOKUP(ROUND(L2727,0),'CM-VL-G-C-GL-B-T-ClassRimThickn'!$B$1:$B$112,'CM-VL-G-C-GL-B-T-ClassRimThickn'!$C$1:$C$112,0,1,1),L2727)</f>
        <v>54</v>
      </c>
      <c r="N2727" s="24">
        <v>53</v>
      </c>
      <c r="O2727" s="24">
        <f>IF(N2727&gt;900,_xlfn.XLOOKUP(ROUND(N2727,0),'CM-VL-G-C-GL-B-T-ClassRimThickn'!$B$1:$B$112,'CM-VL-G-C-GL-B-T-ClassRimThickn'!$C$1:$C$112,0,1,1),N2727)</f>
        <v>53</v>
      </c>
      <c r="P2727" s="24">
        <v>53</v>
      </c>
      <c r="Q2727" s="24">
        <f>IF(P2727&gt;900,_xlfn.XLOOKUP(ROUND(P2727,0),'CM-VL-G-C-GL-B-T-ClassRimThickn'!$B$1:$B$112,'CM-VL-G-C-GL-B-T-ClassRimThickn'!$C$1:$C$112,0,1,1),P2727)</f>
        <v>53</v>
      </c>
      <c r="S2727" s="24">
        <f>IF(R2727&gt;900,_xlfn.XLOOKUP(ROUND(R2727,0),'CM-VL-G-C-GL-B-T-ClassRimThickn'!$B$1:$B$112,'CM-VL-G-C-GL-B-T-ClassRimThickn'!$C$1:$C$112,0,1,1),R2727)</f>
        <v>0</v>
      </c>
      <c r="T2727" s="24">
        <v>50</v>
      </c>
      <c r="U2727" s="24">
        <f>IF(T2727&gt;900,_xlfn.XLOOKUP(ROUND(T2727,0),'CM-VL-G-C-GL-B-T-ClassRimThickn'!$B$1:$B$112,'CM-VL-G-C-GL-B-T-ClassRimThickn'!$C$1:$C$112,0,1,1),T2727)</f>
        <v>50</v>
      </c>
      <c r="V2727" s="24">
        <v>54</v>
      </c>
      <c r="W2727" s="24">
        <f>IF(V2727&gt;900,_xlfn.XLOOKUP(ROUND(V2727,0),'CM-VL-G-C-GL-B-T-ClassRimThickn'!$B$1:$B$112,'CM-VL-G-C-GL-B-T-ClassRimThickn'!$C$1:$C$112,0,1,1),V2727)</f>
        <v>54</v>
      </c>
      <c r="X2727" s="24">
        <v>53</v>
      </c>
      <c r="Y2727" s="24">
        <f>IF(X2727&gt;900,_xlfn.XLOOKUP(ROUND(X2727,0),'CM-VL-G-C-GL-B-T-ClassRimThickn'!$B$1:$B$112,'CM-VL-G-C-GL-B-T-ClassRimThickn'!$C$1:$C$112,0,1,1),X2727)</f>
        <v>53</v>
      </c>
      <c r="Z2727" s="24">
        <v>53</v>
      </c>
      <c r="AA2727" s="24">
        <f>IF(Z2727&gt;900,_xlfn.XLOOKUP(ROUND(Z2727,0),'CM-VL-G-C-GL-B-T-ClassRimThickn'!$B$1:$B$112,'CM-VL-G-C-GL-B-T-ClassRimThickn'!$C$1:$C$112,0,1,1),Z2727)</f>
        <v>53</v>
      </c>
      <c r="AB2727" s="24">
        <v>52</v>
      </c>
      <c r="AC2727" s="24">
        <f>IF(AB2727&gt;900,_xlfn.XLOOKUP(ROUND(AB2727,0),'CM-VL-G-C-GL-B-T-ClassRimThickn'!$B$1:$B$112,'CM-VL-G-C-GL-B-T-ClassRimThickn'!$C$1:$C$112,0,1,1),AB2727)</f>
        <v>52</v>
      </c>
      <c r="AD2727" s="24">
        <v>53</v>
      </c>
      <c r="AE2727" s="24">
        <f>IF(AD2727&gt;900,_xlfn.XLOOKUP(ROUND(AD2727,0),'CM-VL-G-C-GL-B-T-ClassRimThickn'!$B$1:$B$112,'CM-VL-G-C-GL-B-T-ClassRimThickn'!$C$1:$C$112,0,1,1),AD2727)</f>
        <v>53</v>
      </c>
      <c r="AF2727" s="24">
        <v>50</v>
      </c>
      <c r="AG2727" s="24">
        <f>IF(AF2727&gt;900,_xlfn.XLOOKUP(ROUND(AF2727,0),'CM-VL-G-C-GL-B-T-ClassRimThickn'!$B$1:$B$112,'CM-VL-G-C-GL-B-T-ClassRimThickn'!$C$1:$C$112,0,1,1),AF2727)</f>
        <v>50</v>
      </c>
      <c r="AH2727" s="24">
        <v>28</v>
      </c>
      <c r="AI2727" s="24">
        <v>29</v>
      </c>
      <c r="AJ2727" s="24">
        <v>26</v>
      </c>
      <c r="AK2727" s="24">
        <v>29</v>
      </c>
      <c r="AL2727" s="24">
        <v>29</v>
      </c>
      <c r="AM2727" s="24">
        <v>26</v>
      </c>
      <c r="AN2727" s="24">
        <v>28</v>
      </c>
      <c r="AO2727" s="24">
        <v>27</v>
      </c>
      <c r="AP2727" s="24">
        <v>26</v>
      </c>
      <c r="AQ2727" s="24">
        <v>28</v>
      </c>
      <c r="AR2727" s="24">
        <v>28</v>
      </c>
      <c r="AS2727" s="24">
        <v>26</v>
      </c>
      <c r="AT2727" s="24">
        <v>28</v>
      </c>
      <c r="AU2727" s="24">
        <v>28</v>
      </c>
      <c r="AV2727" s="24">
        <v>29</v>
      </c>
      <c r="AW2727" s="24">
        <v>28</v>
      </c>
      <c r="AX2727" s="24">
        <v>29</v>
      </c>
      <c r="AY2727" s="24">
        <v>28</v>
      </c>
      <c r="AZ2727" s="24">
        <v>28</v>
      </c>
      <c r="BA2727" s="24">
        <v>29</v>
      </c>
      <c r="BB2727" s="24">
        <v>28</v>
      </c>
      <c r="BC2727" s="24">
        <v>28</v>
      </c>
      <c r="BD2727" s="24">
        <v>28</v>
      </c>
      <c r="BE2727" s="24">
        <v>29</v>
      </c>
      <c r="BF2727" s="24">
        <v>0</v>
      </c>
      <c r="BG2727" s="24">
        <v>0</v>
      </c>
      <c r="BH2727" s="24">
        <v>0</v>
      </c>
      <c r="BI2727" s="24">
        <v>0</v>
      </c>
      <c r="BJ2727" s="24">
        <v>0</v>
      </c>
      <c r="BL2727" s="24">
        <v>0</v>
      </c>
      <c r="BM2727" s="24">
        <v>0</v>
      </c>
      <c r="BN2727" s="24">
        <v>0</v>
      </c>
      <c r="BO2727" s="24">
        <v>0</v>
      </c>
      <c r="BP2727" s="24">
        <v>0</v>
      </c>
      <c r="BQ2727" s="24">
        <v>0</v>
      </c>
      <c r="BR2727" s="24">
        <v>0</v>
      </c>
      <c r="BS2727" s="24">
        <v>0</v>
      </c>
      <c r="BT2727" s="24">
        <v>0</v>
      </c>
      <c r="BU2727" s="24">
        <v>0</v>
      </c>
      <c r="BV2727" s="24">
        <v>0</v>
      </c>
      <c r="BW2727" s="24">
        <v>0</v>
      </c>
      <c r="BX2727" s="24">
        <v>0</v>
      </c>
      <c r="BY2727" s="24">
        <v>0</v>
      </c>
      <c r="BZ2727" s="24">
        <v>0</v>
      </c>
      <c r="CB2727" s="24">
        <v>0</v>
      </c>
      <c r="CC2727" s="24">
        <v>0</v>
      </c>
      <c r="CD2727" s="24">
        <v>85</v>
      </c>
      <c r="CE2727" s="24">
        <v>81</v>
      </c>
      <c r="CF2727" s="24">
        <v>83</v>
      </c>
      <c r="CG2727" s="24">
        <v>86</v>
      </c>
      <c r="CH2727" s="24">
        <v>89</v>
      </c>
      <c r="CI2727" s="24">
        <v>81</v>
      </c>
      <c r="CO2727" s="34">
        <f t="shared" si="181"/>
        <v>1139370.7336182336</v>
      </c>
    </row>
    <row r="2728" spans="1:93" ht="15">
      <c r="A2728" s="23" t="s">
        <v>206</v>
      </c>
      <c r="B2728" s="52">
        <v>43875</v>
      </c>
      <c r="C2728" s="25" t="str">
        <f t="shared" si="180"/>
        <v/>
      </c>
      <c r="D2728" s="24" t="s">
        <v>131</v>
      </c>
      <c r="F2728" s="24" t="s">
        <v>113</v>
      </c>
      <c r="G2728" s="24">
        <f t="shared" si="182"/>
        <v>581</v>
      </c>
      <c r="H2728" s="27">
        <v>1175233</v>
      </c>
      <c r="I2728" s="24" t="b">
        <f t="shared" si="183"/>
        <v>0</v>
      </c>
      <c r="J2728" s="24">
        <v>49</v>
      </c>
      <c r="K2728" s="24">
        <f>IF(J2728&gt;900,_xlfn.XLOOKUP(ROUND(J2728,0),'CM-VL-G-C-GL-B-T-ClassRimThickn'!$B$1:$B$112,'CM-VL-G-C-GL-B-T-ClassRimThickn'!$C$1:$C$112,0,1,1),J2728)</f>
        <v>49</v>
      </c>
      <c r="L2728" s="24">
        <v>49</v>
      </c>
      <c r="M2728" s="24">
        <f>IF(L2728&gt;900,_xlfn.XLOOKUP(ROUND(L2728,0),'CM-VL-G-C-GL-B-T-ClassRimThickn'!$B$1:$B$112,'CM-VL-G-C-GL-B-T-ClassRimThickn'!$C$1:$C$112,0,1,1),L2728)</f>
        <v>49</v>
      </c>
      <c r="N2728" s="24">
        <v>49</v>
      </c>
      <c r="O2728" s="24">
        <f>IF(N2728&gt;900,_xlfn.XLOOKUP(ROUND(N2728,0),'CM-VL-G-C-GL-B-T-ClassRimThickn'!$B$1:$B$112,'CM-VL-G-C-GL-B-T-ClassRimThickn'!$C$1:$C$112,0,1,1),N2728)</f>
        <v>49</v>
      </c>
      <c r="P2728" s="24">
        <v>48</v>
      </c>
      <c r="Q2728" s="24">
        <f>IF(P2728&gt;900,_xlfn.XLOOKUP(ROUND(P2728,0),'CM-VL-G-C-GL-B-T-ClassRimThickn'!$B$1:$B$112,'CM-VL-G-C-GL-B-T-ClassRimThickn'!$C$1:$C$112,0,1,1),P2728)</f>
        <v>48</v>
      </c>
      <c r="R2728" s="24">
        <v>49</v>
      </c>
      <c r="S2728" s="24">
        <f>IF(R2728&gt;900,_xlfn.XLOOKUP(ROUND(R2728,0),'CM-VL-G-C-GL-B-T-ClassRimThickn'!$B$1:$B$112,'CM-VL-G-C-GL-B-T-ClassRimThickn'!$C$1:$C$112,0,1,1),R2728)</f>
        <v>49</v>
      </c>
      <c r="T2728" s="24">
        <v>46</v>
      </c>
      <c r="U2728" s="24">
        <f>IF(T2728&gt;900,_xlfn.XLOOKUP(ROUND(T2728,0),'CM-VL-G-C-GL-B-T-ClassRimThickn'!$B$1:$B$112,'CM-VL-G-C-GL-B-T-ClassRimThickn'!$C$1:$C$112,0,1,1),T2728)</f>
        <v>46</v>
      </c>
      <c r="V2728" s="24">
        <v>47</v>
      </c>
      <c r="W2728" s="24">
        <f>IF(V2728&gt;900,_xlfn.XLOOKUP(ROUND(V2728,0),'CM-VL-G-C-GL-B-T-ClassRimThickn'!$B$1:$B$112,'CM-VL-G-C-GL-B-T-ClassRimThickn'!$C$1:$C$112,0,1,1),V2728)</f>
        <v>47</v>
      </c>
      <c r="X2728" s="24">
        <v>48</v>
      </c>
      <c r="Y2728" s="24">
        <f>IF(X2728&gt;900,_xlfn.XLOOKUP(ROUND(X2728,0),'CM-VL-G-C-GL-B-T-ClassRimThickn'!$B$1:$B$112,'CM-VL-G-C-GL-B-T-ClassRimThickn'!$C$1:$C$112,0,1,1),X2728)</f>
        <v>48</v>
      </c>
      <c r="Z2728" s="24">
        <v>48</v>
      </c>
      <c r="AA2728" s="24">
        <f>IF(Z2728&gt;900,_xlfn.XLOOKUP(ROUND(Z2728,0),'CM-VL-G-C-GL-B-T-ClassRimThickn'!$B$1:$B$112,'CM-VL-G-C-GL-B-T-ClassRimThickn'!$C$1:$C$112,0,1,1),Z2728)</f>
        <v>48</v>
      </c>
      <c r="AB2728" s="24">
        <v>47</v>
      </c>
      <c r="AC2728" s="24">
        <f>IF(AB2728&gt;900,_xlfn.XLOOKUP(ROUND(AB2728,0),'CM-VL-G-C-GL-B-T-ClassRimThickn'!$B$1:$B$112,'CM-VL-G-C-GL-B-T-ClassRimThickn'!$C$1:$C$112,0,1,1),AB2728)</f>
        <v>47</v>
      </c>
      <c r="AD2728" s="24">
        <v>49</v>
      </c>
      <c r="AE2728" s="24">
        <f>IF(AD2728&gt;900,_xlfn.XLOOKUP(ROUND(AD2728,0),'CM-VL-G-C-GL-B-T-ClassRimThickn'!$B$1:$B$112,'CM-VL-G-C-GL-B-T-ClassRimThickn'!$C$1:$C$112,0,1,1),AD2728)</f>
        <v>49</v>
      </c>
      <c r="AF2728" s="24">
        <v>45</v>
      </c>
      <c r="AG2728" s="24">
        <f>IF(AF2728&gt;900,_xlfn.XLOOKUP(ROUND(AF2728,0),'CM-VL-G-C-GL-B-T-ClassRimThickn'!$B$1:$B$112,'CM-VL-G-C-GL-B-T-ClassRimThickn'!$C$1:$C$112,0,1,1),AF2728)</f>
        <v>45</v>
      </c>
      <c r="AH2728" s="24">
        <v>28</v>
      </c>
      <c r="AI2728" s="24">
        <v>29</v>
      </c>
      <c r="AJ2728" s="24">
        <v>25</v>
      </c>
      <c r="AK2728" s="24">
        <v>27</v>
      </c>
      <c r="AL2728" s="24">
        <v>29</v>
      </c>
      <c r="AM2728" s="24">
        <v>26</v>
      </c>
      <c r="AN2728" s="24">
        <v>27</v>
      </c>
      <c r="AO2728" s="24">
        <v>26</v>
      </c>
      <c r="AP2728" s="24">
        <v>24</v>
      </c>
      <c r="AQ2728" s="24">
        <v>26</v>
      </c>
      <c r="AR2728" s="24">
        <v>27</v>
      </c>
      <c r="AS2728" s="24">
        <v>25</v>
      </c>
      <c r="AT2728" s="24">
        <v>29</v>
      </c>
      <c r="AU2728" s="24">
        <v>29</v>
      </c>
      <c r="AV2728" s="24">
        <v>29</v>
      </c>
      <c r="AW2728" s="24">
        <v>29</v>
      </c>
      <c r="AX2728" s="24">
        <v>29</v>
      </c>
      <c r="AY2728" s="24">
        <v>29</v>
      </c>
      <c r="AZ2728" s="24">
        <v>29</v>
      </c>
      <c r="BA2728" s="24">
        <v>29</v>
      </c>
      <c r="BB2728" s="24">
        <v>28</v>
      </c>
      <c r="BC2728" s="24">
        <v>28</v>
      </c>
      <c r="BD2728" s="24">
        <v>28</v>
      </c>
      <c r="BE2728" s="24">
        <v>29</v>
      </c>
      <c r="BF2728" s="24">
        <v>0</v>
      </c>
      <c r="BG2728" s="24">
        <v>0</v>
      </c>
      <c r="BH2728" s="24">
        <v>0</v>
      </c>
      <c r="BI2728" s="24">
        <v>0</v>
      </c>
      <c r="BJ2728" s="24">
        <v>0</v>
      </c>
      <c r="BK2728" s="24">
        <v>0</v>
      </c>
      <c r="BL2728" s="24">
        <v>0</v>
      </c>
      <c r="BM2728" s="24">
        <v>0</v>
      </c>
      <c r="BN2728" s="24">
        <v>0</v>
      </c>
      <c r="BO2728" s="24">
        <v>0</v>
      </c>
      <c r="BP2728" s="24">
        <v>0</v>
      </c>
      <c r="BQ2728" s="24">
        <v>0</v>
      </c>
      <c r="CD2728" s="24">
        <v>85</v>
      </c>
      <c r="CE2728" s="24">
        <v>95</v>
      </c>
      <c r="CF2728" s="24">
        <v>80</v>
      </c>
      <c r="CG2728" s="24">
        <v>90</v>
      </c>
      <c r="CH2728" s="24">
        <v>85</v>
      </c>
      <c r="CI2728" s="24">
        <v>80</v>
      </c>
      <c r="CJ2728" s="24">
        <v>160</v>
      </c>
      <c r="CK2728" s="24">
        <v>150</v>
      </c>
      <c r="CL2728" s="24">
        <v>860</v>
      </c>
      <c r="CM2728" s="24">
        <v>850</v>
      </c>
      <c r="CO2728" s="34">
        <f t="shared" si="181"/>
        <v>1175233</v>
      </c>
    </row>
    <row r="2729" spans="1:93" ht="15">
      <c r="A2729" s="23" t="s">
        <v>206</v>
      </c>
      <c r="C2729" s="25" t="str">
        <f t="shared" si="180"/>
        <v/>
      </c>
      <c r="G2729" s="24" t="str">
        <f t="shared" si="182"/>
        <v/>
      </c>
      <c r="I2729" s="24" t="str">
        <f t="shared" si="183"/>
        <v/>
      </c>
      <c r="K2729" s="24">
        <f>IF(J2729&gt;900,_xlfn.XLOOKUP(ROUND(J2729,0),'CM-VL-G-C-GL-B-T-ClassRimThickn'!$B$1:$B$112,'CM-VL-G-C-GL-B-T-ClassRimThickn'!$C$1:$C$112,0,1,1),J2729)</f>
        <v>0</v>
      </c>
      <c r="M2729" s="24">
        <f>IF(L2729&gt;900,_xlfn.XLOOKUP(ROUND(L2729,0),'CM-VL-G-C-GL-B-T-ClassRimThickn'!$B$1:$B$112,'CM-VL-G-C-GL-B-T-ClassRimThickn'!$C$1:$C$112,0,1,1),L2729)</f>
        <v>0</v>
      </c>
      <c r="O2729" s="24">
        <f>IF(N2729&gt;900,_xlfn.XLOOKUP(ROUND(N2729,0),'CM-VL-G-C-GL-B-T-ClassRimThickn'!$B$1:$B$112,'CM-VL-G-C-GL-B-T-ClassRimThickn'!$C$1:$C$112,0,1,1),N2729)</f>
        <v>0</v>
      </c>
      <c r="Q2729" s="24">
        <f>IF(P2729&gt;900,_xlfn.XLOOKUP(ROUND(P2729,0),'CM-VL-G-C-GL-B-T-ClassRimThickn'!$B$1:$B$112,'CM-VL-G-C-GL-B-T-ClassRimThickn'!$C$1:$C$112,0,1,1),P2729)</f>
        <v>0</v>
      </c>
      <c r="S2729" s="24">
        <f>IF(R2729&gt;900,_xlfn.XLOOKUP(ROUND(R2729,0),'CM-VL-G-C-GL-B-T-ClassRimThickn'!$B$1:$B$112,'CM-VL-G-C-GL-B-T-ClassRimThickn'!$C$1:$C$112,0,1,1),R2729)</f>
        <v>0</v>
      </c>
      <c r="U2729" s="24">
        <f>IF(T2729&gt;900,_xlfn.XLOOKUP(ROUND(T2729,0),'CM-VL-G-C-GL-B-T-ClassRimThickn'!$B$1:$B$112,'CM-VL-G-C-GL-B-T-ClassRimThickn'!$C$1:$C$112,0,1,1),T2729)</f>
        <v>0</v>
      </c>
      <c r="W2729" s="24">
        <f>IF(V2729&gt;900,_xlfn.XLOOKUP(ROUND(V2729,0),'CM-VL-G-C-GL-B-T-ClassRimThickn'!$B$1:$B$112,'CM-VL-G-C-GL-B-T-ClassRimThickn'!$C$1:$C$112,0,1,1),V2729)</f>
        <v>0</v>
      </c>
      <c r="Y2729" s="24">
        <f>IF(X2729&gt;900,_xlfn.XLOOKUP(ROUND(X2729,0),'CM-VL-G-C-GL-B-T-ClassRimThickn'!$B$1:$B$112,'CM-VL-G-C-GL-B-T-ClassRimThickn'!$C$1:$C$112,0,1,1),X2729)</f>
        <v>0</v>
      </c>
      <c r="AA2729" s="24">
        <f>IF(Z2729&gt;900,_xlfn.XLOOKUP(ROUND(Z2729,0),'CM-VL-G-C-GL-B-T-ClassRimThickn'!$B$1:$B$112,'CM-VL-G-C-GL-B-T-ClassRimThickn'!$C$1:$C$112,0,1,1),Z2729)</f>
        <v>0</v>
      </c>
      <c r="AC2729" s="24">
        <f>IF(AB2729&gt;900,_xlfn.XLOOKUP(ROUND(AB2729,0),'CM-VL-G-C-GL-B-T-ClassRimThickn'!$B$1:$B$112,'CM-VL-G-C-GL-B-T-ClassRimThickn'!$C$1:$C$112,0,1,1),AB2729)</f>
        <v>0</v>
      </c>
      <c r="AE2729" s="24">
        <f>IF(AD2729&gt;900,_xlfn.XLOOKUP(ROUND(AD2729,0),'CM-VL-G-C-GL-B-T-ClassRimThickn'!$B$1:$B$112,'CM-VL-G-C-GL-B-T-ClassRimThickn'!$C$1:$C$112,0,1,1),AD2729)</f>
        <v>0</v>
      </c>
      <c r="AG2729" s="24">
        <f>IF(AF2729&gt;900,_xlfn.XLOOKUP(ROUND(AF2729,0),'CM-VL-G-C-GL-B-T-ClassRimThickn'!$B$1:$B$112,'CM-VL-G-C-GL-B-T-ClassRimThickn'!$C$1:$C$112,0,1,1),AF2729)</f>
        <v>0</v>
      </c>
      <c r="CO2729" s="34">
        <f t="shared" si="181"/>
        <v>231477.24467740732</v>
      </c>
    </row>
    <row r="2730" spans="1:93" ht="15">
      <c r="A2730" s="23" t="s">
        <v>207</v>
      </c>
      <c r="B2730" s="52">
        <v>40039</v>
      </c>
      <c r="C2730" s="25" t="str">
        <f t="shared" si="180"/>
        <v/>
      </c>
      <c r="G2730" s="24">
        <f t="shared" si="182"/>
        <v>40039</v>
      </c>
      <c r="H2730" s="24">
        <v>232171</v>
      </c>
      <c r="I2730" s="24" t="str">
        <f t="shared" si="183"/>
        <v/>
      </c>
      <c r="K2730" s="24">
        <f>IF(J2730&gt;900,_xlfn.XLOOKUP(ROUND(J2730,0),'CM-VL-G-C-GL-B-T-ClassRimThickn'!$B$1:$B$112,'CM-VL-G-C-GL-B-T-ClassRimThickn'!$C$1:$C$112,0,1,1),J2730)</f>
        <v>0</v>
      </c>
      <c r="L2730" s="24">
        <v>77</v>
      </c>
      <c r="M2730" s="24">
        <f>IF(L2730&gt;900,_xlfn.XLOOKUP(ROUND(L2730,0),'CM-VL-G-C-GL-B-T-ClassRimThickn'!$B$1:$B$112,'CM-VL-G-C-GL-B-T-ClassRimThickn'!$C$1:$C$112,0,1,1),L2730)</f>
        <v>77</v>
      </c>
      <c r="N2730" s="24">
        <v>77</v>
      </c>
      <c r="O2730" s="24">
        <f>IF(N2730&gt;900,_xlfn.XLOOKUP(ROUND(N2730,0),'CM-VL-G-C-GL-B-T-ClassRimThickn'!$B$1:$B$112,'CM-VL-G-C-GL-B-T-ClassRimThickn'!$C$1:$C$112,0,1,1),N2730)</f>
        <v>77</v>
      </c>
      <c r="P2730" s="24">
        <v>75</v>
      </c>
      <c r="Q2730" s="24">
        <f>IF(P2730&gt;900,_xlfn.XLOOKUP(ROUND(P2730,0),'CM-VL-G-C-GL-B-T-ClassRimThickn'!$B$1:$B$112,'CM-VL-G-C-GL-B-T-ClassRimThickn'!$C$1:$C$112,0,1,1),P2730)</f>
        <v>75</v>
      </c>
      <c r="S2730" s="24">
        <f>IF(R2730&gt;900,_xlfn.XLOOKUP(ROUND(R2730,0),'CM-VL-G-C-GL-B-T-ClassRimThickn'!$B$1:$B$112,'CM-VL-G-C-GL-B-T-ClassRimThickn'!$C$1:$C$112,0,1,1),R2730)</f>
        <v>0</v>
      </c>
      <c r="T2730" s="24">
        <v>76</v>
      </c>
      <c r="U2730" s="24">
        <f>IF(T2730&gt;900,_xlfn.XLOOKUP(ROUND(T2730,0),'CM-VL-G-C-GL-B-T-ClassRimThickn'!$B$1:$B$112,'CM-VL-G-C-GL-B-T-ClassRimThickn'!$C$1:$C$112,0,1,1),T2730)</f>
        <v>76</v>
      </c>
      <c r="V2730" s="24">
        <v>77</v>
      </c>
      <c r="W2730" s="24">
        <f>IF(V2730&gt;900,_xlfn.XLOOKUP(ROUND(V2730,0),'CM-VL-G-C-GL-B-T-ClassRimThickn'!$B$1:$B$112,'CM-VL-G-C-GL-B-T-ClassRimThickn'!$C$1:$C$112,0,1,1),V2730)</f>
        <v>77</v>
      </c>
      <c r="X2730" s="24">
        <v>77</v>
      </c>
      <c r="Y2730" s="24">
        <f>IF(X2730&gt;900,_xlfn.XLOOKUP(ROUND(X2730,0),'CM-VL-G-C-GL-B-T-ClassRimThickn'!$B$1:$B$112,'CM-VL-G-C-GL-B-T-ClassRimThickn'!$C$1:$C$112,0,1,1),X2730)</f>
        <v>77</v>
      </c>
      <c r="Z2730" s="24">
        <v>75</v>
      </c>
      <c r="AA2730" s="24">
        <f>IF(Z2730&gt;900,_xlfn.XLOOKUP(ROUND(Z2730,0),'CM-VL-G-C-GL-B-T-ClassRimThickn'!$B$1:$B$112,'CM-VL-G-C-GL-B-T-ClassRimThickn'!$C$1:$C$112,0,1,1),Z2730)</f>
        <v>75</v>
      </c>
      <c r="AB2730" s="24">
        <v>77</v>
      </c>
      <c r="AC2730" s="24">
        <f>IF(AB2730&gt;900,_xlfn.XLOOKUP(ROUND(AB2730,0),'CM-VL-G-C-GL-B-T-ClassRimThickn'!$B$1:$B$112,'CM-VL-G-C-GL-B-T-ClassRimThickn'!$C$1:$C$112,0,1,1),AB2730)</f>
        <v>77</v>
      </c>
      <c r="AD2730" s="24">
        <v>77</v>
      </c>
      <c r="AE2730" s="24">
        <f>IF(AD2730&gt;900,_xlfn.XLOOKUP(ROUND(AD2730,0),'CM-VL-G-C-GL-B-T-ClassRimThickn'!$B$1:$B$112,'CM-VL-G-C-GL-B-T-ClassRimThickn'!$C$1:$C$112,0,1,1),AD2730)</f>
        <v>77</v>
      </c>
      <c r="AF2730" s="24">
        <v>76</v>
      </c>
      <c r="AG2730" s="24">
        <f>IF(AF2730&gt;900,_xlfn.XLOOKUP(ROUND(AF2730,0),'CM-VL-G-C-GL-B-T-ClassRimThickn'!$B$1:$B$112,'CM-VL-G-C-GL-B-T-ClassRimThickn'!$C$1:$C$112,0,1,1),AF2730)</f>
        <v>76</v>
      </c>
      <c r="AH2730" s="24">
        <v>27</v>
      </c>
      <c r="AI2730" s="24">
        <v>26</v>
      </c>
      <c r="AJ2730" s="24">
        <v>27</v>
      </c>
      <c r="AK2730" s="24">
        <v>26</v>
      </c>
      <c r="AL2730" s="24">
        <v>29</v>
      </c>
      <c r="AM2730" s="24">
        <v>28</v>
      </c>
      <c r="AN2730" s="24">
        <v>26</v>
      </c>
      <c r="AO2730" s="24">
        <v>30</v>
      </c>
      <c r="AP2730" s="24">
        <v>28</v>
      </c>
      <c r="AQ2730" s="24">
        <v>24</v>
      </c>
      <c r="AR2730" s="24">
        <v>29</v>
      </c>
      <c r="AS2730" s="24">
        <v>27</v>
      </c>
      <c r="BF2730" s="24">
        <v>0</v>
      </c>
      <c r="BG2730" s="24">
        <v>0</v>
      </c>
      <c r="BH2730" s="24">
        <v>0</v>
      </c>
      <c r="BI2730" s="24">
        <v>0</v>
      </c>
      <c r="BJ2730" s="24">
        <v>0</v>
      </c>
      <c r="BL2730" s="24">
        <v>0</v>
      </c>
      <c r="BM2730" s="24">
        <v>0</v>
      </c>
      <c r="BN2730" s="24">
        <v>0</v>
      </c>
      <c r="BO2730" s="24">
        <v>0</v>
      </c>
      <c r="BP2730" s="24">
        <v>0</v>
      </c>
      <c r="BQ2730" s="24">
        <v>0</v>
      </c>
      <c r="BR2730" s="24">
        <v>0.5</v>
      </c>
      <c r="BS2730" s="24">
        <v>0.5</v>
      </c>
      <c r="BT2730" s="24">
        <v>0.5</v>
      </c>
      <c r="BU2730" s="24">
        <v>0.5</v>
      </c>
      <c r="BV2730" s="24">
        <v>0</v>
      </c>
      <c r="BW2730" s="24">
        <v>0</v>
      </c>
      <c r="BX2730" s="24">
        <v>0.5</v>
      </c>
      <c r="BY2730" s="24">
        <v>0.5</v>
      </c>
      <c r="BZ2730" s="24">
        <v>0</v>
      </c>
      <c r="CB2730" s="24">
        <v>0</v>
      </c>
      <c r="CC2730" s="24">
        <v>0.5</v>
      </c>
      <c r="CD2730" s="24">
        <v>110</v>
      </c>
      <c r="CE2730" s="24">
        <v>115</v>
      </c>
      <c r="CF2730" s="24">
        <v>112</v>
      </c>
      <c r="CG2730" s="24">
        <v>112</v>
      </c>
      <c r="CH2730" s="24">
        <v>115</v>
      </c>
      <c r="CI2730" s="24">
        <v>110</v>
      </c>
      <c r="CO2730" s="34">
        <f t="shared" si="181"/>
        <v>232171</v>
      </c>
    </row>
    <row r="2731" spans="1:93" ht="15">
      <c r="A2731" s="23" t="s">
        <v>207</v>
      </c>
      <c r="B2731" s="52">
        <v>40081</v>
      </c>
      <c r="C2731" s="25" t="str">
        <f t="shared" si="180"/>
        <v/>
      </c>
      <c r="G2731" s="24">
        <f t="shared" si="182"/>
        <v>42</v>
      </c>
      <c r="H2731" s="30">
        <f>(H2732-H2730)/(G2731+G2732)*G2731+H2730</f>
        <v>249567.29629629629</v>
      </c>
      <c r="I2731" s="24" t="str">
        <f t="shared" si="183"/>
        <v/>
      </c>
      <c r="K2731" s="24">
        <f>IF(J2731&gt;900,_xlfn.XLOOKUP(ROUND(J2731,0),'CM-VL-G-C-GL-B-T-ClassRimThickn'!$B$1:$B$112,'CM-VL-G-C-GL-B-T-ClassRimThickn'!$C$1:$C$112,0,1,1),J2731)</f>
        <v>0</v>
      </c>
      <c r="L2731" s="24">
        <v>80</v>
      </c>
      <c r="M2731" s="24">
        <f>IF(L2731&gt;900,_xlfn.XLOOKUP(ROUND(L2731,0),'CM-VL-G-C-GL-B-T-ClassRimThickn'!$B$1:$B$112,'CM-VL-G-C-GL-B-T-ClassRimThickn'!$C$1:$C$112,0,1,1),L2731)</f>
        <v>80</v>
      </c>
      <c r="N2731" s="24">
        <v>78</v>
      </c>
      <c r="O2731" s="24">
        <f>IF(N2731&gt;900,_xlfn.XLOOKUP(ROUND(N2731,0),'CM-VL-G-C-GL-B-T-ClassRimThickn'!$B$1:$B$112,'CM-VL-G-C-GL-B-T-ClassRimThickn'!$C$1:$C$112,0,1,1),N2731)</f>
        <v>78</v>
      </c>
      <c r="P2731" s="24">
        <v>78</v>
      </c>
      <c r="Q2731" s="24">
        <f>IF(P2731&gt;900,_xlfn.XLOOKUP(ROUND(P2731,0),'CM-VL-G-C-GL-B-T-ClassRimThickn'!$B$1:$B$112,'CM-VL-G-C-GL-B-T-ClassRimThickn'!$C$1:$C$112,0,1,1),P2731)</f>
        <v>78</v>
      </c>
      <c r="S2731" s="24">
        <f>IF(R2731&gt;900,_xlfn.XLOOKUP(ROUND(R2731,0),'CM-VL-G-C-GL-B-T-ClassRimThickn'!$B$1:$B$112,'CM-VL-G-C-GL-B-T-ClassRimThickn'!$C$1:$C$112,0,1,1),R2731)</f>
        <v>0</v>
      </c>
      <c r="T2731" s="24">
        <v>79</v>
      </c>
      <c r="U2731" s="24">
        <f>IF(T2731&gt;900,_xlfn.XLOOKUP(ROUND(T2731,0),'CM-VL-G-C-GL-B-T-ClassRimThickn'!$B$1:$B$112,'CM-VL-G-C-GL-B-T-ClassRimThickn'!$C$1:$C$112,0,1,1),T2731)</f>
        <v>79</v>
      </c>
      <c r="V2731" s="24">
        <v>78</v>
      </c>
      <c r="W2731" s="24">
        <f>IF(V2731&gt;900,_xlfn.XLOOKUP(ROUND(V2731,0),'CM-VL-G-C-GL-B-T-ClassRimThickn'!$B$1:$B$112,'CM-VL-G-C-GL-B-T-ClassRimThickn'!$C$1:$C$112,0,1,1),V2731)</f>
        <v>78</v>
      </c>
      <c r="X2731" s="24">
        <v>80</v>
      </c>
      <c r="Y2731" s="24">
        <f>IF(X2731&gt;900,_xlfn.XLOOKUP(ROUND(X2731,0),'CM-VL-G-C-GL-B-T-ClassRimThickn'!$B$1:$B$112,'CM-VL-G-C-GL-B-T-ClassRimThickn'!$C$1:$C$112,0,1,1),X2731)</f>
        <v>80</v>
      </c>
      <c r="Z2731" s="24">
        <v>78</v>
      </c>
      <c r="AA2731" s="24">
        <f>IF(Z2731&gt;900,_xlfn.XLOOKUP(ROUND(Z2731,0),'CM-VL-G-C-GL-B-T-ClassRimThickn'!$B$1:$B$112,'CM-VL-G-C-GL-B-T-ClassRimThickn'!$C$1:$C$112,0,1,1),Z2731)</f>
        <v>78</v>
      </c>
      <c r="AB2731" s="24">
        <v>78</v>
      </c>
      <c r="AC2731" s="24">
        <f>IF(AB2731&gt;900,_xlfn.XLOOKUP(ROUND(AB2731,0),'CM-VL-G-C-GL-B-T-ClassRimThickn'!$B$1:$B$112,'CM-VL-G-C-GL-B-T-ClassRimThickn'!$C$1:$C$112,0,1,1),AB2731)</f>
        <v>78</v>
      </c>
      <c r="AD2731" s="24">
        <v>79</v>
      </c>
      <c r="AE2731" s="24">
        <f>IF(AD2731&gt;900,_xlfn.XLOOKUP(ROUND(AD2731,0),'CM-VL-G-C-GL-B-T-ClassRimThickn'!$B$1:$B$112,'CM-VL-G-C-GL-B-T-ClassRimThickn'!$C$1:$C$112,0,1,1),AD2731)</f>
        <v>79</v>
      </c>
      <c r="AF2731" s="24">
        <v>79</v>
      </c>
      <c r="AG2731" s="24">
        <f>IF(AF2731&gt;900,_xlfn.XLOOKUP(ROUND(AF2731,0),'CM-VL-G-C-GL-B-T-ClassRimThickn'!$B$1:$B$112,'CM-VL-G-C-GL-B-T-ClassRimThickn'!$C$1:$C$112,0,1,1),AF2731)</f>
        <v>79</v>
      </c>
      <c r="AH2731" s="24">
        <v>28</v>
      </c>
      <c r="AI2731" s="24">
        <v>31</v>
      </c>
      <c r="AJ2731" s="24">
        <v>29</v>
      </c>
      <c r="AK2731" s="24">
        <v>24</v>
      </c>
      <c r="AL2731" s="24">
        <v>30</v>
      </c>
      <c r="AM2731" s="24">
        <v>28</v>
      </c>
      <c r="AN2731" s="24">
        <v>26</v>
      </c>
      <c r="AO2731" s="24">
        <v>27</v>
      </c>
      <c r="AP2731" s="24">
        <v>28</v>
      </c>
      <c r="AQ2731" s="24">
        <v>27</v>
      </c>
      <c r="AR2731" s="24">
        <v>30</v>
      </c>
      <c r="AS2731" s="24">
        <v>30</v>
      </c>
      <c r="AT2731" s="24">
        <v>30</v>
      </c>
      <c r="AU2731" s="24">
        <v>30</v>
      </c>
      <c r="AV2731" s="24">
        <v>29</v>
      </c>
      <c r="AW2731" s="24">
        <v>29</v>
      </c>
      <c r="AX2731" s="24">
        <v>29</v>
      </c>
      <c r="AY2731" s="24">
        <v>29</v>
      </c>
      <c r="AZ2731" s="24">
        <v>29</v>
      </c>
      <c r="BA2731" s="24">
        <v>29</v>
      </c>
      <c r="BB2731" s="24">
        <v>29</v>
      </c>
      <c r="BC2731" s="24">
        <v>29</v>
      </c>
      <c r="BD2731" s="24">
        <v>30</v>
      </c>
      <c r="BE2731" s="24">
        <v>30</v>
      </c>
      <c r="BF2731" s="24">
        <v>0</v>
      </c>
      <c r="BG2731" s="24">
        <v>0</v>
      </c>
      <c r="BH2731" s="24">
        <v>0</v>
      </c>
      <c r="BI2731" s="24">
        <v>0</v>
      </c>
      <c r="BJ2731" s="24">
        <v>0</v>
      </c>
      <c r="BL2731" s="24">
        <v>0</v>
      </c>
      <c r="BM2731" s="24">
        <v>0</v>
      </c>
      <c r="BN2731" s="24">
        <v>0</v>
      </c>
      <c r="BO2731" s="24">
        <v>0</v>
      </c>
      <c r="BP2731" s="24">
        <v>0</v>
      </c>
      <c r="BQ2731" s="24">
        <v>0</v>
      </c>
      <c r="BR2731" s="24">
        <v>0</v>
      </c>
      <c r="BS2731" s="24">
        <v>0</v>
      </c>
      <c r="BT2731" s="24">
        <v>0</v>
      </c>
      <c r="BU2731" s="24">
        <v>0</v>
      </c>
      <c r="BV2731" s="24">
        <v>0</v>
      </c>
      <c r="BW2731" s="24">
        <v>0</v>
      </c>
      <c r="BX2731" s="24">
        <v>0</v>
      </c>
      <c r="BY2731" s="24">
        <v>0</v>
      </c>
      <c r="BZ2731" s="24">
        <v>0</v>
      </c>
      <c r="CB2731" s="24">
        <v>0</v>
      </c>
      <c r="CC2731" s="24">
        <v>0</v>
      </c>
      <c r="CO2731" s="34">
        <f t="shared" si="181"/>
        <v>249567.29629629629</v>
      </c>
    </row>
    <row r="2732" spans="1:93" ht="15">
      <c r="A2732" s="23" t="s">
        <v>207</v>
      </c>
      <c r="B2732" s="52">
        <v>40201</v>
      </c>
      <c r="C2732" s="25" t="str">
        <f t="shared" si="180"/>
        <v/>
      </c>
      <c r="G2732" s="24">
        <f t="shared" si="182"/>
        <v>120</v>
      </c>
      <c r="H2732" s="27">
        <v>299271</v>
      </c>
      <c r="I2732" s="24" t="str">
        <f t="shared" si="183"/>
        <v/>
      </c>
      <c r="K2732" s="24">
        <f>IF(J2732&gt;900,_xlfn.XLOOKUP(ROUND(J2732,0),'CM-VL-G-C-GL-B-T-ClassRimThickn'!$B$1:$B$112,'CM-VL-G-C-GL-B-T-ClassRimThickn'!$C$1:$C$112,0,1,1),J2732)</f>
        <v>0</v>
      </c>
      <c r="L2732" s="24">
        <v>80</v>
      </c>
      <c r="M2732" s="24">
        <f>IF(L2732&gt;900,_xlfn.XLOOKUP(ROUND(L2732,0),'CM-VL-G-C-GL-B-T-ClassRimThickn'!$B$1:$B$112,'CM-VL-G-C-GL-B-T-ClassRimThickn'!$C$1:$C$112,0,1,1),L2732)</f>
        <v>80</v>
      </c>
      <c r="N2732" s="24">
        <v>79</v>
      </c>
      <c r="O2732" s="24">
        <f>IF(N2732&gt;900,_xlfn.XLOOKUP(ROUND(N2732,0),'CM-VL-G-C-GL-B-T-ClassRimThickn'!$B$1:$B$112,'CM-VL-G-C-GL-B-T-ClassRimThickn'!$C$1:$C$112,0,1,1),N2732)</f>
        <v>79</v>
      </c>
      <c r="P2732" s="24">
        <v>77</v>
      </c>
      <c r="Q2732" s="24">
        <f>IF(P2732&gt;900,_xlfn.XLOOKUP(ROUND(P2732,0),'CM-VL-G-C-GL-B-T-ClassRimThickn'!$B$1:$B$112,'CM-VL-G-C-GL-B-T-ClassRimThickn'!$C$1:$C$112,0,1,1),P2732)</f>
        <v>77</v>
      </c>
      <c r="S2732" s="24">
        <f>IF(R2732&gt;900,_xlfn.XLOOKUP(ROUND(R2732,0),'CM-VL-G-C-GL-B-T-ClassRimThickn'!$B$1:$B$112,'CM-VL-G-C-GL-B-T-ClassRimThickn'!$C$1:$C$112,0,1,1),R2732)</f>
        <v>0</v>
      </c>
      <c r="T2732" s="24">
        <v>80</v>
      </c>
      <c r="U2732" s="24">
        <f>IF(T2732&gt;900,_xlfn.XLOOKUP(ROUND(T2732,0),'CM-VL-G-C-GL-B-T-ClassRimThickn'!$B$1:$B$112,'CM-VL-G-C-GL-B-T-ClassRimThickn'!$C$1:$C$112,0,1,1),T2732)</f>
        <v>80</v>
      </c>
      <c r="V2732" s="24">
        <v>78</v>
      </c>
      <c r="W2732" s="24">
        <f>IF(V2732&gt;900,_xlfn.XLOOKUP(ROUND(V2732,0),'CM-VL-G-C-GL-B-T-ClassRimThickn'!$B$1:$B$112,'CM-VL-G-C-GL-B-T-ClassRimThickn'!$C$1:$C$112,0,1,1),V2732)</f>
        <v>78</v>
      </c>
      <c r="X2732" s="24">
        <v>80</v>
      </c>
      <c r="Y2732" s="24">
        <f>IF(X2732&gt;900,_xlfn.XLOOKUP(ROUND(X2732,0),'CM-VL-G-C-GL-B-T-ClassRimThickn'!$B$1:$B$112,'CM-VL-G-C-GL-B-T-ClassRimThickn'!$C$1:$C$112,0,1,1),X2732)</f>
        <v>80</v>
      </c>
      <c r="Z2732" s="24">
        <v>79</v>
      </c>
      <c r="AA2732" s="24">
        <f>IF(Z2732&gt;900,_xlfn.XLOOKUP(ROUND(Z2732,0),'CM-VL-G-C-GL-B-T-ClassRimThickn'!$B$1:$B$112,'CM-VL-G-C-GL-B-T-ClassRimThickn'!$C$1:$C$112,0,1,1),Z2732)</f>
        <v>79</v>
      </c>
      <c r="AB2732" s="24">
        <v>77</v>
      </c>
      <c r="AC2732" s="24">
        <f>IF(AB2732&gt;900,_xlfn.XLOOKUP(ROUND(AB2732,0),'CM-VL-G-C-GL-B-T-ClassRimThickn'!$B$1:$B$112,'CM-VL-G-C-GL-B-T-ClassRimThickn'!$C$1:$C$112,0,1,1),AB2732)</f>
        <v>77</v>
      </c>
      <c r="AD2732" s="24">
        <v>80</v>
      </c>
      <c r="AE2732" s="24">
        <f>IF(AD2732&gt;900,_xlfn.XLOOKUP(ROUND(AD2732,0),'CM-VL-G-C-GL-B-T-ClassRimThickn'!$B$1:$B$112,'CM-VL-G-C-GL-B-T-ClassRimThickn'!$C$1:$C$112,0,1,1),AD2732)</f>
        <v>80</v>
      </c>
      <c r="AF2732" s="24">
        <v>79</v>
      </c>
      <c r="AG2732" s="24">
        <f>IF(AF2732&gt;900,_xlfn.XLOOKUP(ROUND(AF2732,0),'CM-VL-G-C-GL-B-T-ClassRimThickn'!$B$1:$B$112,'CM-VL-G-C-GL-B-T-ClassRimThickn'!$C$1:$C$112,0,1,1),AF2732)</f>
        <v>79</v>
      </c>
      <c r="AH2732" s="24">
        <v>27</v>
      </c>
      <c r="AI2732" s="24">
        <v>31</v>
      </c>
      <c r="AJ2732" s="24">
        <v>30</v>
      </c>
      <c r="AK2732" s="24">
        <v>23</v>
      </c>
      <c r="AL2732" s="24">
        <v>29</v>
      </c>
      <c r="AM2732" s="24">
        <v>27</v>
      </c>
      <c r="AN2732" s="24">
        <v>30</v>
      </c>
      <c r="AO2732" s="24">
        <v>32</v>
      </c>
      <c r="AP2732" s="24">
        <v>30</v>
      </c>
      <c r="AQ2732" s="24">
        <v>27</v>
      </c>
      <c r="AR2732" s="24">
        <v>30</v>
      </c>
      <c r="AS2732" s="24">
        <v>29</v>
      </c>
      <c r="AT2732" s="24">
        <v>30</v>
      </c>
      <c r="AU2732" s="24">
        <v>31</v>
      </c>
      <c r="AV2732" s="24">
        <v>28</v>
      </c>
      <c r="AW2732" s="24">
        <v>32</v>
      </c>
      <c r="AX2732" s="24">
        <v>30</v>
      </c>
      <c r="AY2732" s="24">
        <v>30</v>
      </c>
      <c r="AZ2732" s="24">
        <v>30</v>
      </c>
      <c r="BA2732" s="24">
        <v>32</v>
      </c>
      <c r="BB2732" s="24">
        <v>30</v>
      </c>
      <c r="BC2732" s="24">
        <v>27</v>
      </c>
      <c r="BD2732" s="24">
        <v>30</v>
      </c>
      <c r="BE2732" s="24">
        <v>29</v>
      </c>
      <c r="BF2732" s="24">
        <v>1.5</v>
      </c>
      <c r="BG2732" s="24">
        <v>1.5</v>
      </c>
      <c r="BH2732" s="24">
        <v>1.5</v>
      </c>
      <c r="BI2732" s="24">
        <v>1.5</v>
      </c>
      <c r="BJ2732" s="24">
        <v>1.5</v>
      </c>
      <c r="BL2732" s="24">
        <v>1.5</v>
      </c>
      <c r="BM2732" s="24">
        <v>1.5</v>
      </c>
      <c r="BN2732" s="24">
        <v>1.5</v>
      </c>
      <c r="BO2732" s="24">
        <v>1.5</v>
      </c>
      <c r="BP2732" s="24">
        <v>1.5</v>
      </c>
      <c r="BQ2732" s="24">
        <v>1.5</v>
      </c>
      <c r="BR2732" s="24">
        <v>0</v>
      </c>
      <c r="BS2732" s="24">
        <v>0</v>
      </c>
      <c r="BT2732" s="24">
        <v>0</v>
      </c>
      <c r="BU2732" s="24">
        <v>2</v>
      </c>
      <c r="BV2732" s="24">
        <v>0</v>
      </c>
      <c r="BW2732" s="24">
        <v>0</v>
      </c>
      <c r="BX2732" s="24">
        <v>0</v>
      </c>
      <c r="BY2732" s="24">
        <v>0</v>
      </c>
      <c r="BZ2732" s="24">
        <v>1</v>
      </c>
      <c r="CB2732" s="24">
        <v>0</v>
      </c>
      <c r="CC2732" s="24">
        <v>0</v>
      </c>
      <c r="CD2732" s="24">
        <v>120</v>
      </c>
      <c r="CE2732" s="24">
        <v>120</v>
      </c>
      <c r="CF2732" s="24">
        <v>120</v>
      </c>
      <c r="CG2732" s="24">
        <v>120</v>
      </c>
      <c r="CH2732" s="24">
        <v>120</v>
      </c>
      <c r="CI2732" s="24">
        <v>120</v>
      </c>
      <c r="CO2732" s="34">
        <f t="shared" si="181"/>
        <v>299271</v>
      </c>
    </row>
    <row r="2733" spans="1:93" ht="15">
      <c r="A2733" s="23" t="s">
        <v>207</v>
      </c>
      <c r="B2733" s="52">
        <v>40232</v>
      </c>
      <c r="C2733" s="25" t="str">
        <f t="shared" si="180"/>
        <v/>
      </c>
      <c r="G2733" s="24">
        <f t="shared" si="182"/>
        <v>31</v>
      </c>
      <c r="H2733" s="27">
        <v>310050</v>
      </c>
      <c r="I2733" s="24" t="str">
        <f t="shared" si="183"/>
        <v/>
      </c>
      <c r="K2733" s="24">
        <f>IF(J2733&gt;900,_xlfn.XLOOKUP(ROUND(J2733,0),'CM-VL-G-C-GL-B-T-ClassRimThickn'!$B$1:$B$112,'CM-VL-G-C-GL-B-T-ClassRimThickn'!$C$1:$C$112,0,1,1),J2733)</f>
        <v>0</v>
      </c>
      <c r="L2733" s="24">
        <v>71</v>
      </c>
      <c r="M2733" s="24">
        <f>IF(L2733&gt;900,_xlfn.XLOOKUP(ROUND(L2733,0),'CM-VL-G-C-GL-B-T-ClassRimThickn'!$B$1:$B$112,'CM-VL-G-C-GL-B-T-ClassRimThickn'!$C$1:$C$112,0,1,1),L2733)</f>
        <v>71</v>
      </c>
      <c r="N2733" s="24">
        <v>73</v>
      </c>
      <c r="O2733" s="24">
        <f>IF(N2733&gt;900,_xlfn.XLOOKUP(ROUND(N2733,0),'CM-VL-G-C-GL-B-T-ClassRimThickn'!$B$1:$B$112,'CM-VL-G-C-GL-B-T-ClassRimThickn'!$C$1:$C$112,0,1,1),N2733)</f>
        <v>73</v>
      </c>
      <c r="P2733" s="24">
        <v>66</v>
      </c>
      <c r="Q2733" s="24">
        <f>IF(P2733&gt;900,_xlfn.XLOOKUP(ROUND(P2733,0),'CM-VL-G-C-GL-B-T-ClassRimThickn'!$B$1:$B$112,'CM-VL-G-C-GL-B-T-ClassRimThickn'!$C$1:$C$112,0,1,1),P2733)</f>
        <v>66</v>
      </c>
      <c r="S2733" s="24">
        <f>IF(R2733&gt;900,_xlfn.XLOOKUP(ROUND(R2733,0),'CM-VL-G-C-GL-B-T-ClassRimThickn'!$B$1:$B$112,'CM-VL-G-C-GL-B-T-ClassRimThickn'!$C$1:$C$112,0,1,1),R2733)</f>
        <v>0</v>
      </c>
      <c r="T2733" s="24">
        <v>69</v>
      </c>
      <c r="U2733" s="24">
        <f>IF(T2733&gt;900,_xlfn.XLOOKUP(ROUND(T2733,0),'CM-VL-G-C-GL-B-T-ClassRimThickn'!$B$1:$B$112,'CM-VL-G-C-GL-B-T-ClassRimThickn'!$C$1:$C$112,0,1,1),T2733)</f>
        <v>69</v>
      </c>
      <c r="V2733" s="24">
        <v>69</v>
      </c>
      <c r="W2733" s="24">
        <f>IF(V2733&gt;900,_xlfn.XLOOKUP(ROUND(V2733,0),'CM-VL-G-C-GL-B-T-ClassRimThickn'!$B$1:$B$112,'CM-VL-G-C-GL-B-T-ClassRimThickn'!$C$1:$C$112,0,1,1),V2733)</f>
        <v>69</v>
      </c>
      <c r="X2733" s="24">
        <v>70</v>
      </c>
      <c r="Y2733" s="24">
        <f>IF(X2733&gt;900,_xlfn.XLOOKUP(ROUND(X2733,0),'CM-VL-G-C-GL-B-T-ClassRimThickn'!$B$1:$B$112,'CM-VL-G-C-GL-B-T-ClassRimThickn'!$C$1:$C$112,0,1,1),X2733)</f>
        <v>70</v>
      </c>
      <c r="Z2733" s="24">
        <v>71</v>
      </c>
      <c r="AA2733" s="24">
        <f>IF(Z2733&gt;900,_xlfn.XLOOKUP(ROUND(Z2733,0),'CM-VL-G-C-GL-B-T-ClassRimThickn'!$B$1:$B$112,'CM-VL-G-C-GL-B-T-ClassRimThickn'!$C$1:$C$112,0,1,1),Z2733)</f>
        <v>71</v>
      </c>
      <c r="AB2733" s="24">
        <v>66</v>
      </c>
      <c r="AC2733" s="24">
        <f>IF(AB2733&gt;900,_xlfn.XLOOKUP(ROUND(AB2733,0),'CM-VL-G-C-GL-B-T-ClassRimThickn'!$B$1:$B$112,'CM-VL-G-C-GL-B-T-ClassRimThickn'!$C$1:$C$112,0,1,1),AB2733)</f>
        <v>66</v>
      </c>
      <c r="AD2733" s="24">
        <v>70</v>
      </c>
      <c r="AE2733" s="24">
        <f>IF(AD2733&gt;900,_xlfn.XLOOKUP(ROUND(AD2733,0),'CM-VL-G-C-GL-B-T-ClassRimThickn'!$B$1:$B$112,'CM-VL-G-C-GL-B-T-ClassRimThickn'!$C$1:$C$112,0,1,1),AD2733)</f>
        <v>70</v>
      </c>
      <c r="AF2733" s="24">
        <v>69</v>
      </c>
      <c r="AG2733" s="24">
        <f>IF(AF2733&gt;900,_xlfn.XLOOKUP(ROUND(AF2733,0),'CM-VL-G-C-GL-B-T-ClassRimThickn'!$B$1:$B$112,'CM-VL-G-C-GL-B-T-ClassRimThickn'!$C$1:$C$112,0,1,1),AF2733)</f>
        <v>69</v>
      </c>
      <c r="AH2733" s="24">
        <v>29</v>
      </c>
      <c r="AI2733" s="24">
        <v>30</v>
      </c>
      <c r="AJ2733" s="24">
        <v>29</v>
      </c>
      <c r="AK2733" s="24">
        <v>27</v>
      </c>
      <c r="AL2733" s="24">
        <v>35</v>
      </c>
      <c r="AM2733" s="24">
        <v>32</v>
      </c>
      <c r="AN2733" s="24">
        <v>28</v>
      </c>
      <c r="AO2733" s="24">
        <v>31</v>
      </c>
      <c r="AP2733" s="24">
        <v>31</v>
      </c>
      <c r="AQ2733" s="24">
        <v>31</v>
      </c>
      <c r="AR2733" s="24">
        <v>33</v>
      </c>
      <c r="AS2733" s="24">
        <v>31</v>
      </c>
      <c r="AT2733" s="24">
        <v>28</v>
      </c>
      <c r="AU2733" s="24">
        <v>28</v>
      </c>
      <c r="AV2733" s="24">
        <v>28</v>
      </c>
      <c r="AW2733" s="24">
        <v>28</v>
      </c>
      <c r="AX2733" s="24">
        <v>28</v>
      </c>
      <c r="AY2733" s="24">
        <v>28</v>
      </c>
      <c r="AZ2733" s="24">
        <v>28</v>
      </c>
      <c r="BA2733" s="24">
        <v>28</v>
      </c>
      <c r="BB2733" s="24">
        <v>28</v>
      </c>
      <c r="BC2733" s="24">
        <v>29</v>
      </c>
      <c r="BD2733" s="24">
        <v>28</v>
      </c>
      <c r="BE2733" s="24">
        <v>28</v>
      </c>
      <c r="BF2733" s="24">
        <v>0.2</v>
      </c>
      <c r="BG2733" s="24">
        <v>0.5</v>
      </c>
      <c r="BH2733" s="24">
        <v>0.2</v>
      </c>
      <c r="BI2733" s="24">
        <v>0.5</v>
      </c>
      <c r="BJ2733" s="24">
        <v>0.2</v>
      </c>
      <c r="BL2733" s="24">
        <v>0.2</v>
      </c>
      <c r="BM2733" s="24">
        <v>0.2</v>
      </c>
      <c r="BN2733" s="24">
        <v>0.5</v>
      </c>
      <c r="BO2733" s="24">
        <v>0.5</v>
      </c>
      <c r="BP2733" s="24">
        <v>0.2</v>
      </c>
      <c r="BQ2733" s="24">
        <v>0.5</v>
      </c>
      <c r="BR2733" s="24">
        <v>0</v>
      </c>
      <c r="BS2733" s="24">
        <v>0.2</v>
      </c>
      <c r="BT2733" s="24">
        <v>0</v>
      </c>
      <c r="BU2733" s="24">
        <v>0</v>
      </c>
      <c r="BV2733" s="24">
        <v>0</v>
      </c>
      <c r="BW2733" s="24">
        <v>0.5</v>
      </c>
      <c r="BX2733" s="24">
        <v>0.2</v>
      </c>
      <c r="BY2733" s="24">
        <v>0.2</v>
      </c>
      <c r="BZ2733" s="24">
        <v>0.5</v>
      </c>
      <c r="CB2733" s="24">
        <v>0.2</v>
      </c>
      <c r="CC2733" s="24">
        <v>0.5</v>
      </c>
      <c r="CD2733" s="24">
        <v>115</v>
      </c>
      <c r="CE2733" s="24">
        <v>115</v>
      </c>
      <c r="CF2733" s="24">
        <v>114</v>
      </c>
      <c r="CG2733" s="24">
        <v>110</v>
      </c>
      <c r="CH2733" s="24">
        <v>115</v>
      </c>
      <c r="CI2733" s="24">
        <v>115</v>
      </c>
      <c r="CO2733" s="34">
        <f t="shared" si="181"/>
        <v>310050</v>
      </c>
    </row>
    <row r="2734" spans="1:93" ht="15">
      <c r="A2734" s="23" t="s">
        <v>207</v>
      </c>
      <c r="B2734" s="52">
        <v>40292</v>
      </c>
      <c r="C2734" s="25" t="str">
        <f t="shared" si="180"/>
        <v/>
      </c>
      <c r="G2734" s="24">
        <f t="shared" si="182"/>
        <v>60</v>
      </c>
      <c r="H2734" s="27">
        <v>330473</v>
      </c>
      <c r="I2734" s="24" t="str">
        <f t="shared" si="183"/>
        <v/>
      </c>
      <c r="K2734" s="24">
        <f>IF(J2734&gt;900,_xlfn.XLOOKUP(ROUND(J2734,0),'CM-VL-G-C-GL-B-T-ClassRimThickn'!$B$1:$B$112,'CM-VL-G-C-GL-B-T-ClassRimThickn'!$C$1:$C$112,0,1,1),J2734)</f>
        <v>0</v>
      </c>
      <c r="L2734" s="24">
        <v>73</v>
      </c>
      <c r="M2734" s="24">
        <f>IF(L2734&gt;900,_xlfn.XLOOKUP(ROUND(L2734,0),'CM-VL-G-C-GL-B-T-ClassRimThickn'!$B$1:$B$112,'CM-VL-G-C-GL-B-T-ClassRimThickn'!$C$1:$C$112,0,1,1),L2734)</f>
        <v>73</v>
      </c>
      <c r="N2734" s="24">
        <v>73</v>
      </c>
      <c r="O2734" s="24">
        <f>IF(N2734&gt;900,_xlfn.XLOOKUP(ROUND(N2734,0),'CM-VL-G-C-GL-B-T-ClassRimThickn'!$B$1:$B$112,'CM-VL-G-C-GL-B-T-ClassRimThickn'!$C$1:$C$112,0,1,1),N2734)</f>
        <v>73</v>
      </c>
      <c r="P2734" s="24">
        <v>68</v>
      </c>
      <c r="Q2734" s="24">
        <f>IF(P2734&gt;900,_xlfn.XLOOKUP(ROUND(P2734,0),'CM-VL-G-C-GL-B-T-ClassRimThickn'!$B$1:$B$112,'CM-VL-G-C-GL-B-T-ClassRimThickn'!$C$1:$C$112,0,1,1),P2734)</f>
        <v>68</v>
      </c>
      <c r="S2734" s="24">
        <f>IF(R2734&gt;900,_xlfn.XLOOKUP(ROUND(R2734,0),'CM-VL-G-C-GL-B-T-ClassRimThickn'!$B$1:$B$112,'CM-VL-G-C-GL-B-T-ClassRimThickn'!$C$1:$C$112,0,1,1),R2734)</f>
        <v>0</v>
      </c>
      <c r="T2734" s="24">
        <v>71</v>
      </c>
      <c r="U2734" s="24">
        <f>IF(T2734&gt;900,_xlfn.XLOOKUP(ROUND(T2734,0),'CM-VL-G-C-GL-B-T-ClassRimThickn'!$B$1:$B$112,'CM-VL-G-C-GL-B-T-ClassRimThickn'!$C$1:$C$112,0,1,1),T2734)</f>
        <v>71</v>
      </c>
      <c r="V2734" s="24">
        <v>73</v>
      </c>
      <c r="W2734" s="24">
        <f>IF(V2734&gt;900,_xlfn.XLOOKUP(ROUND(V2734,0),'CM-VL-G-C-GL-B-T-ClassRimThickn'!$B$1:$B$112,'CM-VL-G-C-GL-B-T-ClassRimThickn'!$C$1:$C$112,0,1,1),V2734)</f>
        <v>73</v>
      </c>
      <c r="X2734" s="24">
        <v>73</v>
      </c>
      <c r="Y2734" s="24">
        <f>IF(X2734&gt;900,_xlfn.XLOOKUP(ROUND(X2734,0),'CM-VL-G-C-GL-B-T-ClassRimThickn'!$B$1:$B$112,'CM-VL-G-C-GL-B-T-ClassRimThickn'!$C$1:$C$112,0,1,1),X2734)</f>
        <v>73</v>
      </c>
      <c r="Z2734" s="24">
        <v>72</v>
      </c>
      <c r="AA2734" s="24">
        <f>IF(Z2734&gt;900,_xlfn.XLOOKUP(ROUND(Z2734,0),'CM-VL-G-C-GL-B-T-ClassRimThickn'!$B$1:$B$112,'CM-VL-G-C-GL-B-T-ClassRimThickn'!$C$1:$C$112,0,1,1),Z2734)</f>
        <v>72</v>
      </c>
      <c r="AB2734" s="24">
        <v>69</v>
      </c>
      <c r="AC2734" s="24">
        <f>IF(AB2734&gt;900,_xlfn.XLOOKUP(ROUND(AB2734,0),'CM-VL-G-C-GL-B-T-ClassRimThickn'!$B$1:$B$112,'CM-VL-G-C-GL-B-T-ClassRimThickn'!$C$1:$C$112,0,1,1),AB2734)</f>
        <v>69</v>
      </c>
      <c r="AD2734" s="24">
        <v>72</v>
      </c>
      <c r="AE2734" s="24">
        <f>IF(AD2734&gt;900,_xlfn.XLOOKUP(ROUND(AD2734,0),'CM-VL-G-C-GL-B-T-ClassRimThickn'!$B$1:$B$112,'CM-VL-G-C-GL-B-T-ClassRimThickn'!$C$1:$C$112,0,1,1),AD2734)</f>
        <v>72</v>
      </c>
      <c r="AF2734" s="24">
        <v>72</v>
      </c>
      <c r="AG2734" s="24">
        <f>IF(AF2734&gt;900,_xlfn.XLOOKUP(ROUND(AF2734,0),'CM-VL-G-C-GL-B-T-ClassRimThickn'!$B$1:$B$112,'CM-VL-G-C-GL-B-T-ClassRimThickn'!$C$1:$C$112,0,1,1),AF2734)</f>
        <v>72</v>
      </c>
      <c r="AH2734" s="24">
        <v>25</v>
      </c>
      <c r="AI2734" s="24">
        <v>28</v>
      </c>
      <c r="AJ2734" s="24">
        <v>27</v>
      </c>
      <c r="AK2734" s="24">
        <v>25</v>
      </c>
      <c r="AL2734" s="24">
        <v>29</v>
      </c>
      <c r="AM2734" s="24">
        <v>27</v>
      </c>
      <c r="AN2734" s="24">
        <v>25</v>
      </c>
      <c r="AO2734" s="24">
        <v>26</v>
      </c>
      <c r="AP2734" s="24">
        <v>27</v>
      </c>
      <c r="AQ2734" s="24">
        <v>27</v>
      </c>
      <c r="AR2734" s="24">
        <v>27</v>
      </c>
      <c r="AS2734" s="24">
        <v>25</v>
      </c>
      <c r="AT2734" s="24">
        <v>28</v>
      </c>
      <c r="AU2734" s="24">
        <v>28</v>
      </c>
      <c r="AV2734" s="24">
        <v>28</v>
      </c>
      <c r="AW2734" s="24">
        <v>28</v>
      </c>
      <c r="AX2734" s="24">
        <v>28</v>
      </c>
      <c r="AY2734" s="24">
        <v>28</v>
      </c>
      <c r="AZ2734" s="24">
        <v>28</v>
      </c>
      <c r="BA2734" s="24">
        <v>28</v>
      </c>
      <c r="BB2734" s="24">
        <v>28</v>
      </c>
      <c r="BC2734" s="24">
        <v>28</v>
      </c>
      <c r="BD2734" s="24">
        <v>28</v>
      </c>
      <c r="BE2734" s="24">
        <v>28</v>
      </c>
      <c r="BF2734" s="24">
        <v>0</v>
      </c>
      <c r="BG2734" s="24">
        <v>0</v>
      </c>
      <c r="BH2734" s="24">
        <v>0</v>
      </c>
      <c r="BI2734" s="24">
        <v>0</v>
      </c>
      <c r="BJ2734" s="24">
        <v>0</v>
      </c>
      <c r="BL2734" s="24">
        <v>0</v>
      </c>
      <c r="BM2734" s="24">
        <v>0</v>
      </c>
      <c r="BN2734" s="24">
        <v>0</v>
      </c>
      <c r="BO2734" s="24">
        <v>0</v>
      </c>
      <c r="BP2734" s="24">
        <v>0</v>
      </c>
      <c r="BQ2734" s="24">
        <v>0</v>
      </c>
      <c r="BR2734" s="24">
        <v>0</v>
      </c>
      <c r="BS2734" s="24">
        <v>0</v>
      </c>
      <c r="BT2734" s="24">
        <v>0</v>
      </c>
      <c r="BU2734" s="24">
        <v>0</v>
      </c>
      <c r="BV2734" s="24">
        <v>0</v>
      </c>
      <c r="BW2734" s="24">
        <v>0</v>
      </c>
      <c r="BX2734" s="24">
        <v>0</v>
      </c>
      <c r="BY2734" s="24">
        <v>0</v>
      </c>
      <c r="BZ2734" s="24">
        <v>0</v>
      </c>
      <c r="CB2734" s="24">
        <v>0</v>
      </c>
      <c r="CC2734" s="24">
        <v>0</v>
      </c>
      <c r="CD2734" s="24">
        <v>115</v>
      </c>
      <c r="CE2734" s="24">
        <v>115</v>
      </c>
      <c r="CF2734" s="24">
        <v>115</v>
      </c>
      <c r="CG2734" s="24">
        <v>115</v>
      </c>
      <c r="CH2734" s="24">
        <v>115</v>
      </c>
      <c r="CI2734" s="24">
        <v>115</v>
      </c>
      <c r="CO2734" s="34">
        <f t="shared" si="181"/>
        <v>330473</v>
      </c>
    </row>
    <row r="2735" spans="1:93" ht="15">
      <c r="A2735" s="23" t="s">
        <v>207</v>
      </c>
      <c r="B2735" s="52">
        <v>40355</v>
      </c>
      <c r="C2735" s="25" t="str">
        <f t="shared" si="180"/>
        <v/>
      </c>
      <c r="G2735" s="24">
        <f t="shared" si="182"/>
        <v>63</v>
      </c>
      <c r="H2735" s="27">
        <v>356796</v>
      </c>
      <c r="I2735" s="24" t="str">
        <f t="shared" si="183"/>
        <v/>
      </c>
      <c r="K2735" s="24">
        <f>IF(J2735&gt;900,_xlfn.XLOOKUP(ROUND(J2735,0),'CM-VL-G-C-GL-B-T-ClassRimThickn'!$B$1:$B$112,'CM-VL-G-C-GL-B-T-ClassRimThickn'!$C$1:$C$112,0,1,1),J2735)</f>
        <v>0</v>
      </c>
      <c r="L2735" s="24">
        <v>72</v>
      </c>
      <c r="M2735" s="24">
        <f>IF(L2735&gt;900,_xlfn.XLOOKUP(ROUND(L2735,0),'CM-VL-G-C-GL-B-T-ClassRimThickn'!$B$1:$B$112,'CM-VL-G-C-GL-B-T-ClassRimThickn'!$C$1:$C$112,0,1,1),L2735)</f>
        <v>72</v>
      </c>
      <c r="N2735" s="24">
        <v>72</v>
      </c>
      <c r="O2735" s="24">
        <f>IF(N2735&gt;900,_xlfn.XLOOKUP(ROUND(N2735,0),'CM-VL-G-C-GL-B-T-ClassRimThickn'!$B$1:$B$112,'CM-VL-G-C-GL-B-T-ClassRimThickn'!$C$1:$C$112,0,1,1),N2735)</f>
        <v>72</v>
      </c>
      <c r="P2735" s="24">
        <v>68</v>
      </c>
      <c r="Q2735" s="24">
        <f>IF(P2735&gt;900,_xlfn.XLOOKUP(ROUND(P2735,0),'CM-VL-G-C-GL-B-T-ClassRimThickn'!$B$1:$B$112,'CM-VL-G-C-GL-B-T-ClassRimThickn'!$C$1:$C$112,0,1,1),P2735)</f>
        <v>68</v>
      </c>
      <c r="S2735" s="24">
        <f>IF(R2735&gt;900,_xlfn.XLOOKUP(ROUND(R2735,0),'CM-VL-G-C-GL-B-T-ClassRimThickn'!$B$1:$B$112,'CM-VL-G-C-GL-B-T-ClassRimThickn'!$C$1:$C$112,0,1,1),R2735)</f>
        <v>0</v>
      </c>
      <c r="T2735" s="24">
        <v>72</v>
      </c>
      <c r="U2735" s="24">
        <f>IF(T2735&gt;900,_xlfn.XLOOKUP(ROUND(T2735,0),'CM-VL-G-C-GL-B-T-ClassRimThickn'!$B$1:$B$112,'CM-VL-G-C-GL-B-T-ClassRimThickn'!$C$1:$C$112,0,1,1),T2735)</f>
        <v>72</v>
      </c>
      <c r="V2735" s="24">
        <v>72</v>
      </c>
      <c r="W2735" s="24">
        <f>IF(V2735&gt;900,_xlfn.XLOOKUP(ROUND(V2735,0),'CM-VL-G-C-GL-B-T-ClassRimThickn'!$B$1:$B$112,'CM-VL-G-C-GL-B-T-ClassRimThickn'!$C$1:$C$112,0,1,1),V2735)</f>
        <v>72</v>
      </c>
      <c r="X2735" s="24">
        <v>72</v>
      </c>
      <c r="Y2735" s="24">
        <f>IF(X2735&gt;900,_xlfn.XLOOKUP(ROUND(X2735,0),'CM-VL-G-C-GL-B-T-ClassRimThickn'!$B$1:$B$112,'CM-VL-G-C-GL-B-T-ClassRimThickn'!$C$1:$C$112,0,1,1),X2735)</f>
        <v>72</v>
      </c>
      <c r="Z2735" s="24">
        <v>72</v>
      </c>
      <c r="AA2735" s="24">
        <f>IF(Z2735&gt;900,_xlfn.XLOOKUP(ROUND(Z2735,0),'CM-VL-G-C-GL-B-T-ClassRimThickn'!$B$1:$B$112,'CM-VL-G-C-GL-B-T-ClassRimThickn'!$C$1:$C$112,0,1,1),Z2735)</f>
        <v>72</v>
      </c>
      <c r="AB2735" s="24">
        <v>71</v>
      </c>
      <c r="AC2735" s="24">
        <f>IF(AB2735&gt;900,_xlfn.XLOOKUP(ROUND(AB2735,0),'CM-VL-G-C-GL-B-T-ClassRimThickn'!$B$1:$B$112,'CM-VL-G-C-GL-B-T-ClassRimThickn'!$C$1:$C$112,0,1,1),AB2735)</f>
        <v>71</v>
      </c>
      <c r="AD2735" s="24">
        <v>71</v>
      </c>
      <c r="AE2735" s="24">
        <f>IF(AD2735&gt;900,_xlfn.XLOOKUP(ROUND(AD2735,0),'CM-VL-G-C-GL-B-T-ClassRimThickn'!$B$1:$B$112,'CM-VL-G-C-GL-B-T-ClassRimThickn'!$C$1:$C$112,0,1,1),AD2735)</f>
        <v>71</v>
      </c>
      <c r="AF2735" s="24">
        <v>71</v>
      </c>
      <c r="AG2735" s="24">
        <f>IF(AF2735&gt;900,_xlfn.XLOOKUP(ROUND(AF2735,0),'CM-VL-G-C-GL-B-T-ClassRimThickn'!$B$1:$B$112,'CM-VL-G-C-GL-B-T-ClassRimThickn'!$C$1:$C$112,0,1,1),AF2735)</f>
        <v>71</v>
      </c>
      <c r="AH2735" s="24">
        <v>23.5</v>
      </c>
      <c r="AI2735" s="24">
        <v>26</v>
      </c>
      <c r="AJ2735" s="24">
        <v>25</v>
      </c>
      <c r="AK2735" s="24">
        <v>23</v>
      </c>
      <c r="AL2735" s="24">
        <v>26.5</v>
      </c>
      <c r="AM2735" s="24">
        <v>23.5</v>
      </c>
      <c r="AN2735" s="24">
        <v>24</v>
      </c>
      <c r="AO2735" s="24">
        <v>24.5</v>
      </c>
      <c r="AP2735" s="24">
        <v>24</v>
      </c>
      <c r="AQ2735" s="24">
        <v>25</v>
      </c>
      <c r="AR2735" s="24">
        <v>26</v>
      </c>
      <c r="AS2735" s="24">
        <v>24.5</v>
      </c>
      <c r="AT2735" s="24">
        <v>29.5</v>
      </c>
      <c r="AU2735" s="24">
        <v>29</v>
      </c>
      <c r="AV2735" s="24">
        <v>28</v>
      </c>
      <c r="AW2735" s="24">
        <v>28.5</v>
      </c>
      <c r="AX2735" s="24">
        <v>28</v>
      </c>
      <c r="AY2735" s="24">
        <v>28</v>
      </c>
      <c r="AZ2735" s="24">
        <v>28</v>
      </c>
      <c r="BA2735" s="24">
        <v>28</v>
      </c>
      <c r="BB2735" s="24">
        <v>28.5</v>
      </c>
      <c r="BC2735" s="24">
        <v>28.5</v>
      </c>
      <c r="BD2735" s="24">
        <v>29</v>
      </c>
      <c r="BE2735" s="24">
        <v>28</v>
      </c>
      <c r="BF2735" s="24">
        <v>0.5</v>
      </c>
      <c r="BG2735" s="24">
        <v>0.5</v>
      </c>
      <c r="BH2735" s="24">
        <v>0</v>
      </c>
      <c r="BI2735" s="24">
        <v>0</v>
      </c>
      <c r="BJ2735" s="24">
        <v>0.5</v>
      </c>
      <c r="BL2735" s="24">
        <v>0.5</v>
      </c>
      <c r="BM2735" s="24">
        <v>0</v>
      </c>
      <c r="BN2735" s="24">
        <v>0</v>
      </c>
      <c r="BO2735" s="24">
        <v>0.5</v>
      </c>
      <c r="BP2735" s="24">
        <v>0.5</v>
      </c>
      <c r="BQ2735" s="24">
        <v>0.5</v>
      </c>
      <c r="BR2735" s="24">
        <v>0</v>
      </c>
      <c r="BS2735" s="24">
        <v>0</v>
      </c>
      <c r="BT2735" s="24">
        <v>0</v>
      </c>
      <c r="BU2735" s="24">
        <v>0.5</v>
      </c>
      <c r="BV2735" s="24">
        <v>0</v>
      </c>
      <c r="BW2735" s="24">
        <v>0</v>
      </c>
      <c r="BX2735" s="24">
        <v>0</v>
      </c>
      <c r="BY2735" s="24">
        <v>0</v>
      </c>
      <c r="BZ2735" s="24">
        <v>0</v>
      </c>
      <c r="CB2735" s="24">
        <v>0</v>
      </c>
      <c r="CC2735" s="24">
        <v>0</v>
      </c>
      <c r="CD2735" s="24">
        <v>108</v>
      </c>
      <c r="CE2735" s="24">
        <v>108</v>
      </c>
      <c r="CF2735" s="24">
        <v>108</v>
      </c>
      <c r="CG2735" s="24">
        <v>108</v>
      </c>
      <c r="CH2735" s="24">
        <v>108</v>
      </c>
      <c r="CI2735" s="24">
        <v>108</v>
      </c>
      <c r="CO2735" s="34">
        <f t="shared" si="181"/>
        <v>356796</v>
      </c>
    </row>
    <row r="2736" spans="1:93" ht="15">
      <c r="A2736" s="23" t="s">
        <v>207</v>
      </c>
      <c r="B2736" s="52">
        <v>40388</v>
      </c>
      <c r="C2736" s="25" t="str">
        <f t="shared" si="180"/>
        <v/>
      </c>
      <c r="G2736" s="24">
        <f t="shared" si="182"/>
        <v>33</v>
      </c>
      <c r="H2736" s="27">
        <v>369583</v>
      </c>
      <c r="I2736" s="24" t="str">
        <f t="shared" si="183"/>
        <v/>
      </c>
      <c r="K2736" s="24">
        <f>IF(J2736&gt;900,_xlfn.XLOOKUP(ROUND(J2736,0),'CM-VL-G-C-GL-B-T-ClassRimThickn'!$B$1:$B$112,'CM-VL-G-C-GL-B-T-ClassRimThickn'!$C$1:$C$112,0,1,1),J2736)</f>
        <v>0</v>
      </c>
      <c r="L2736" s="24">
        <v>72</v>
      </c>
      <c r="M2736" s="24">
        <f>IF(L2736&gt;900,_xlfn.XLOOKUP(ROUND(L2736,0),'CM-VL-G-C-GL-B-T-ClassRimThickn'!$B$1:$B$112,'CM-VL-G-C-GL-B-T-ClassRimThickn'!$C$1:$C$112,0,1,1),L2736)</f>
        <v>72</v>
      </c>
      <c r="N2736" s="24">
        <v>74</v>
      </c>
      <c r="O2736" s="24">
        <f>IF(N2736&gt;900,_xlfn.XLOOKUP(ROUND(N2736,0),'CM-VL-G-C-GL-B-T-ClassRimThickn'!$B$1:$B$112,'CM-VL-G-C-GL-B-T-ClassRimThickn'!$C$1:$C$112,0,1,1),N2736)</f>
        <v>74</v>
      </c>
      <c r="P2736" s="24">
        <v>68</v>
      </c>
      <c r="Q2736" s="24">
        <f>IF(P2736&gt;900,_xlfn.XLOOKUP(ROUND(P2736,0),'CM-VL-G-C-GL-B-T-ClassRimThickn'!$B$1:$B$112,'CM-VL-G-C-GL-B-T-ClassRimThickn'!$C$1:$C$112,0,1,1),P2736)</f>
        <v>68</v>
      </c>
      <c r="S2736" s="24">
        <f>IF(R2736&gt;900,_xlfn.XLOOKUP(ROUND(R2736,0),'CM-VL-G-C-GL-B-T-ClassRimThickn'!$B$1:$B$112,'CM-VL-G-C-GL-B-T-ClassRimThickn'!$C$1:$C$112,0,1,1),R2736)</f>
        <v>0</v>
      </c>
      <c r="T2736" s="24">
        <v>70</v>
      </c>
      <c r="U2736" s="24">
        <f>IF(T2736&gt;900,_xlfn.XLOOKUP(ROUND(T2736,0),'CM-VL-G-C-GL-B-T-ClassRimThickn'!$B$1:$B$112,'CM-VL-G-C-GL-B-T-ClassRimThickn'!$C$1:$C$112,0,1,1),T2736)</f>
        <v>70</v>
      </c>
      <c r="V2736" s="24">
        <v>71</v>
      </c>
      <c r="W2736" s="24">
        <f>IF(V2736&gt;900,_xlfn.XLOOKUP(ROUND(V2736,0),'CM-VL-G-C-GL-B-T-ClassRimThickn'!$B$1:$B$112,'CM-VL-G-C-GL-B-T-ClassRimThickn'!$C$1:$C$112,0,1,1),V2736)</f>
        <v>71</v>
      </c>
      <c r="X2736" s="24">
        <v>73</v>
      </c>
      <c r="Y2736" s="24">
        <f>IF(X2736&gt;900,_xlfn.XLOOKUP(ROUND(X2736,0),'CM-VL-G-C-GL-B-T-ClassRimThickn'!$B$1:$B$112,'CM-VL-G-C-GL-B-T-ClassRimThickn'!$C$1:$C$112,0,1,1),X2736)</f>
        <v>73</v>
      </c>
      <c r="Z2736" s="24">
        <v>70</v>
      </c>
      <c r="AA2736" s="24">
        <f>IF(Z2736&gt;900,_xlfn.XLOOKUP(ROUND(Z2736,0),'CM-VL-G-C-GL-B-T-ClassRimThickn'!$B$1:$B$112,'CM-VL-G-C-GL-B-T-ClassRimThickn'!$C$1:$C$112,0,1,1),Z2736)</f>
        <v>70</v>
      </c>
      <c r="AB2736" s="24">
        <v>68</v>
      </c>
      <c r="AC2736" s="24">
        <f>IF(AB2736&gt;900,_xlfn.XLOOKUP(ROUND(AB2736,0),'CM-VL-G-C-GL-B-T-ClassRimThickn'!$B$1:$B$112,'CM-VL-G-C-GL-B-T-ClassRimThickn'!$C$1:$C$112,0,1,1),AB2736)</f>
        <v>68</v>
      </c>
      <c r="AD2736" s="24">
        <v>73</v>
      </c>
      <c r="AE2736" s="24">
        <f>IF(AD2736&gt;900,_xlfn.XLOOKUP(ROUND(AD2736,0),'CM-VL-G-C-GL-B-T-ClassRimThickn'!$B$1:$B$112,'CM-VL-G-C-GL-B-T-ClassRimThickn'!$C$1:$C$112,0,1,1),AD2736)</f>
        <v>73</v>
      </c>
      <c r="AF2736" s="24">
        <v>70</v>
      </c>
      <c r="AG2736" s="24">
        <f>IF(AF2736&gt;900,_xlfn.XLOOKUP(ROUND(AF2736,0),'CM-VL-G-C-GL-B-T-ClassRimThickn'!$B$1:$B$112,'CM-VL-G-C-GL-B-T-ClassRimThickn'!$C$1:$C$112,0,1,1),AF2736)</f>
        <v>70</v>
      </c>
      <c r="AH2736" s="24">
        <v>24</v>
      </c>
      <c r="AI2736" s="24">
        <v>27</v>
      </c>
      <c r="AJ2736" s="24">
        <v>24.5</v>
      </c>
      <c r="AK2736" s="24">
        <v>22</v>
      </c>
      <c r="AL2736" s="24">
        <v>28</v>
      </c>
      <c r="AM2736" s="24">
        <v>24</v>
      </c>
      <c r="AN2736" s="24">
        <v>23</v>
      </c>
      <c r="AO2736" s="24">
        <v>25.5</v>
      </c>
      <c r="AP2736" s="24">
        <v>23.5</v>
      </c>
      <c r="AQ2736" s="24">
        <v>24.5</v>
      </c>
      <c r="AR2736" s="24">
        <v>27</v>
      </c>
      <c r="AS2736" s="24">
        <v>24.5</v>
      </c>
      <c r="AT2736" s="24">
        <v>28.5</v>
      </c>
      <c r="AU2736" s="24">
        <v>28</v>
      </c>
      <c r="AV2736" s="24">
        <v>28</v>
      </c>
      <c r="AW2736" s="24">
        <v>28.5</v>
      </c>
      <c r="AX2736" s="24">
        <v>28.5</v>
      </c>
      <c r="AY2736" s="24">
        <v>28.5</v>
      </c>
      <c r="AZ2736" s="24">
        <v>28.5</v>
      </c>
      <c r="BA2736" s="24">
        <v>29</v>
      </c>
      <c r="BB2736" s="24">
        <v>28.5</v>
      </c>
      <c r="BC2736" s="24">
        <v>28.5</v>
      </c>
      <c r="BD2736" s="24">
        <v>28</v>
      </c>
      <c r="BE2736" s="24">
        <v>29</v>
      </c>
      <c r="BF2736" s="24">
        <v>0.5</v>
      </c>
      <c r="BG2736" s="24">
        <v>0.5</v>
      </c>
      <c r="BH2736" s="24">
        <v>0.5</v>
      </c>
      <c r="BI2736" s="24">
        <v>0.5</v>
      </c>
      <c r="BJ2736" s="24">
        <v>0.5</v>
      </c>
      <c r="BL2736" s="24">
        <v>0.5</v>
      </c>
      <c r="BM2736" s="24">
        <v>0.5</v>
      </c>
      <c r="BN2736" s="24">
        <v>1</v>
      </c>
      <c r="BO2736" s="24">
        <v>0.5</v>
      </c>
      <c r="BP2736" s="24">
        <v>1</v>
      </c>
      <c r="BQ2736" s="24">
        <v>0.5</v>
      </c>
      <c r="BR2736" s="24">
        <v>0.5</v>
      </c>
      <c r="BS2736" s="24">
        <v>0</v>
      </c>
      <c r="BT2736" s="24">
        <v>0.5</v>
      </c>
      <c r="BU2736" s="24">
        <v>0.5</v>
      </c>
      <c r="BV2736" s="24">
        <v>0</v>
      </c>
      <c r="BW2736" s="24">
        <v>0.5</v>
      </c>
      <c r="BX2736" s="24">
        <v>0.5</v>
      </c>
      <c r="BY2736" s="24">
        <v>0.5</v>
      </c>
      <c r="BZ2736" s="24">
        <v>1</v>
      </c>
      <c r="CB2736" s="24">
        <v>0</v>
      </c>
      <c r="CC2736" s="24">
        <v>0.5</v>
      </c>
      <c r="CD2736" s="24">
        <v>110</v>
      </c>
      <c r="CE2736" s="24">
        <v>110</v>
      </c>
      <c r="CF2736" s="24">
        <v>110</v>
      </c>
      <c r="CG2736" s="24">
        <v>110</v>
      </c>
      <c r="CH2736" s="24">
        <v>110</v>
      </c>
      <c r="CI2736" s="24">
        <v>110</v>
      </c>
      <c r="CO2736" s="34">
        <f t="shared" si="181"/>
        <v>369583</v>
      </c>
    </row>
    <row r="2737" spans="1:93" ht="15">
      <c r="A2737" s="23" t="s">
        <v>207</v>
      </c>
      <c r="B2737" s="52">
        <v>40444</v>
      </c>
      <c r="C2737" s="25" t="str">
        <f t="shared" si="180"/>
        <v/>
      </c>
      <c r="G2737" s="24">
        <f t="shared" si="182"/>
        <v>56</v>
      </c>
      <c r="H2737" s="27">
        <v>388798</v>
      </c>
      <c r="I2737" s="24" t="str">
        <f t="shared" si="183"/>
        <v/>
      </c>
      <c r="K2737" s="24">
        <f>IF(J2737&gt;900,_xlfn.XLOOKUP(ROUND(J2737,0),'CM-VL-G-C-GL-B-T-ClassRimThickn'!$B$1:$B$112,'CM-VL-G-C-GL-B-T-ClassRimThickn'!$C$1:$C$112,0,1,1),J2737)</f>
        <v>0</v>
      </c>
      <c r="L2737" s="24">
        <v>71</v>
      </c>
      <c r="M2737" s="24">
        <f>IF(L2737&gt;900,_xlfn.XLOOKUP(ROUND(L2737,0),'CM-VL-G-C-GL-B-T-ClassRimThickn'!$B$1:$B$112,'CM-VL-G-C-GL-B-T-ClassRimThickn'!$C$1:$C$112,0,1,1),L2737)</f>
        <v>71</v>
      </c>
      <c r="N2737" s="24">
        <v>73</v>
      </c>
      <c r="O2737" s="24">
        <f>IF(N2737&gt;900,_xlfn.XLOOKUP(ROUND(N2737,0),'CM-VL-G-C-GL-B-T-ClassRimThickn'!$B$1:$B$112,'CM-VL-G-C-GL-B-T-ClassRimThickn'!$C$1:$C$112,0,1,1),N2737)</f>
        <v>73</v>
      </c>
      <c r="P2737" s="24">
        <v>69</v>
      </c>
      <c r="Q2737" s="24">
        <f>IF(P2737&gt;900,_xlfn.XLOOKUP(ROUND(P2737,0),'CM-VL-G-C-GL-B-T-ClassRimThickn'!$B$1:$B$112,'CM-VL-G-C-GL-B-T-ClassRimThickn'!$C$1:$C$112,0,1,1),P2737)</f>
        <v>69</v>
      </c>
      <c r="S2737" s="24">
        <f>IF(R2737&gt;900,_xlfn.XLOOKUP(ROUND(R2737,0),'CM-VL-G-C-GL-B-T-ClassRimThickn'!$B$1:$B$112,'CM-VL-G-C-GL-B-T-ClassRimThickn'!$C$1:$C$112,0,1,1),R2737)</f>
        <v>0</v>
      </c>
      <c r="T2737" s="24">
        <v>72</v>
      </c>
      <c r="U2737" s="24">
        <f>IF(T2737&gt;900,_xlfn.XLOOKUP(ROUND(T2737,0),'CM-VL-G-C-GL-B-T-ClassRimThickn'!$B$1:$B$112,'CM-VL-G-C-GL-B-T-ClassRimThickn'!$C$1:$C$112,0,1,1),T2737)</f>
        <v>72</v>
      </c>
      <c r="V2737" s="24">
        <v>70</v>
      </c>
      <c r="W2737" s="24">
        <f>IF(V2737&gt;900,_xlfn.XLOOKUP(ROUND(V2737,0),'CM-VL-G-C-GL-B-T-ClassRimThickn'!$B$1:$B$112,'CM-VL-G-C-GL-B-T-ClassRimThickn'!$C$1:$C$112,0,1,1),V2737)</f>
        <v>70</v>
      </c>
      <c r="X2737" s="24">
        <v>73</v>
      </c>
      <c r="Y2737" s="24">
        <f>IF(X2737&gt;900,_xlfn.XLOOKUP(ROUND(X2737,0),'CM-VL-G-C-GL-B-T-ClassRimThickn'!$B$1:$B$112,'CM-VL-G-C-GL-B-T-ClassRimThickn'!$C$1:$C$112,0,1,1),X2737)</f>
        <v>73</v>
      </c>
      <c r="Z2737" s="24">
        <v>73</v>
      </c>
      <c r="AA2737" s="24">
        <f>IF(Z2737&gt;900,_xlfn.XLOOKUP(ROUND(Z2737,0),'CM-VL-G-C-GL-B-T-ClassRimThickn'!$B$1:$B$112,'CM-VL-G-C-GL-B-T-ClassRimThickn'!$C$1:$C$112,0,1,1),Z2737)</f>
        <v>73</v>
      </c>
      <c r="AB2737" s="24">
        <v>74</v>
      </c>
      <c r="AC2737" s="24">
        <f>IF(AB2737&gt;900,_xlfn.XLOOKUP(ROUND(AB2737,0),'CM-VL-G-C-GL-B-T-ClassRimThickn'!$B$1:$B$112,'CM-VL-G-C-GL-B-T-ClassRimThickn'!$C$1:$C$112,0,1,1),AB2737)</f>
        <v>74</v>
      </c>
      <c r="AD2737" s="24">
        <v>72</v>
      </c>
      <c r="AE2737" s="24">
        <f>IF(AD2737&gt;900,_xlfn.XLOOKUP(ROUND(AD2737,0),'CM-VL-G-C-GL-B-T-ClassRimThickn'!$B$1:$B$112,'CM-VL-G-C-GL-B-T-ClassRimThickn'!$C$1:$C$112,0,1,1),AD2737)</f>
        <v>72</v>
      </c>
      <c r="AF2737" s="24">
        <v>70</v>
      </c>
      <c r="AG2737" s="24">
        <f>IF(AF2737&gt;900,_xlfn.XLOOKUP(ROUND(AF2737,0),'CM-VL-G-C-GL-B-T-ClassRimThickn'!$B$1:$B$112,'CM-VL-G-C-GL-B-T-ClassRimThickn'!$C$1:$C$112,0,1,1),AF2737)</f>
        <v>70</v>
      </c>
      <c r="AH2737" s="24">
        <v>23.5</v>
      </c>
      <c r="AI2737" s="24">
        <v>27</v>
      </c>
      <c r="AJ2737" s="24">
        <v>25</v>
      </c>
      <c r="AK2737" s="24">
        <v>21.5</v>
      </c>
      <c r="AL2737" s="24">
        <v>28</v>
      </c>
      <c r="AM2737" s="24">
        <v>24.5</v>
      </c>
      <c r="AN2737" s="24">
        <v>21.5</v>
      </c>
      <c r="AO2737" s="24">
        <v>25.5</v>
      </c>
      <c r="AP2737" s="24">
        <v>24</v>
      </c>
      <c r="AQ2737" s="24">
        <v>23</v>
      </c>
      <c r="AR2737" s="24">
        <v>26</v>
      </c>
      <c r="AS2737" s="24">
        <v>24</v>
      </c>
      <c r="AT2737" s="24">
        <v>29.5</v>
      </c>
      <c r="AU2737" s="24">
        <v>28.5</v>
      </c>
      <c r="AV2737" s="24">
        <v>28</v>
      </c>
      <c r="AW2737" s="24">
        <v>29</v>
      </c>
      <c r="AX2737" s="24">
        <v>28</v>
      </c>
      <c r="AY2737" s="24">
        <v>29</v>
      </c>
      <c r="AZ2737" s="24">
        <v>29</v>
      </c>
      <c r="BA2737" s="24">
        <v>29</v>
      </c>
      <c r="BB2737" s="24">
        <v>29</v>
      </c>
      <c r="BC2737" s="24">
        <v>29</v>
      </c>
      <c r="BD2737" s="24">
        <v>29</v>
      </c>
      <c r="BE2737" s="24">
        <v>28.5</v>
      </c>
      <c r="BF2737" s="24">
        <v>0.5</v>
      </c>
      <c r="BG2737" s="24">
        <v>0.5</v>
      </c>
      <c r="BH2737" s="24">
        <v>0.5</v>
      </c>
      <c r="BI2737" s="24">
        <v>0.5</v>
      </c>
      <c r="BJ2737" s="24">
        <v>0.5</v>
      </c>
      <c r="BL2737" s="24">
        <v>0.5</v>
      </c>
      <c r="BM2737" s="24">
        <v>0.5</v>
      </c>
      <c r="BN2737" s="24">
        <v>0.5</v>
      </c>
      <c r="BO2737" s="24">
        <v>0.5</v>
      </c>
      <c r="BP2737" s="24">
        <v>0.5</v>
      </c>
      <c r="BQ2737" s="24">
        <v>0.5</v>
      </c>
      <c r="BR2737" s="24">
        <v>0</v>
      </c>
      <c r="BS2737" s="24">
        <v>0</v>
      </c>
      <c r="BT2737" s="24">
        <v>0</v>
      </c>
      <c r="BU2737" s="24">
        <v>0</v>
      </c>
      <c r="BV2737" s="24">
        <v>0</v>
      </c>
      <c r="BW2737" s="24">
        <v>0</v>
      </c>
      <c r="BX2737" s="24">
        <v>0</v>
      </c>
      <c r="BY2737" s="24">
        <v>0</v>
      </c>
      <c r="BZ2737" s="24">
        <v>0</v>
      </c>
      <c r="CB2737" s="24">
        <v>0</v>
      </c>
      <c r="CC2737" s="24">
        <v>0</v>
      </c>
      <c r="CO2737" s="34">
        <f t="shared" si="181"/>
        <v>388798</v>
      </c>
    </row>
    <row r="2738" spans="1:93" ht="15">
      <c r="A2738" s="23" t="s">
        <v>207</v>
      </c>
      <c r="B2738" s="52">
        <v>40451</v>
      </c>
      <c r="C2738" s="25" t="str">
        <f t="shared" si="180"/>
        <v/>
      </c>
      <c r="G2738" s="24">
        <f t="shared" si="182"/>
        <v>7</v>
      </c>
      <c r="H2738" s="27">
        <v>390298</v>
      </c>
      <c r="I2738" s="24" t="str">
        <f t="shared" si="183"/>
        <v/>
      </c>
      <c r="K2738" s="24">
        <f>IF(J2738&gt;900,_xlfn.XLOOKUP(ROUND(J2738,0),'CM-VL-G-C-GL-B-T-ClassRimThickn'!$B$1:$B$112,'CM-VL-G-C-GL-B-T-ClassRimThickn'!$C$1:$C$112,0,1,1),J2738)</f>
        <v>0</v>
      </c>
      <c r="L2738" s="24">
        <v>962.6</v>
      </c>
      <c r="M2738" s="24">
        <f>IF(L2738&gt;900,_xlfn.XLOOKUP(ROUND(L2738,0),'CM-VL-G-C-GL-B-T-ClassRimThickn'!$B$1:$B$112,'CM-VL-G-C-GL-B-T-ClassRimThickn'!$C$1:$C$112,0,1,1),L2738)</f>
        <v>58.5</v>
      </c>
      <c r="N2738" s="24">
        <v>961.4</v>
      </c>
      <c r="O2738" s="24">
        <f>IF(N2738&gt;900,_xlfn.XLOOKUP(ROUND(N2738,0),'CM-VL-G-C-GL-B-T-ClassRimThickn'!$B$1:$B$112,'CM-VL-G-C-GL-B-T-ClassRimThickn'!$C$1:$C$112,0,1,1),N2738)</f>
        <v>57.5</v>
      </c>
      <c r="P2738" s="24">
        <v>952</v>
      </c>
      <c r="Q2738" s="24">
        <f>IF(P2738&gt;900,_xlfn.XLOOKUP(ROUND(P2738,0),'CM-VL-G-C-GL-B-T-ClassRimThickn'!$B$1:$B$112,'CM-VL-G-C-GL-B-T-ClassRimThickn'!$C$1:$C$112,0,1,1),P2738)</f>
        <v>53</v>
      </c>
      <c r="S2738" s="24">
        <f>IF(R2738&gt;900,_xlfn.XLOOKUP(ROUND(R2738,0),'CM-VL-G-C-GL-B-T-ClassRimThickn'!$B$1:$B$112,'CM-VL-G-C-GL-B-T-ClassRimThickn'!$C$1:$C$112,0,1,1),R2738)</f>
        <v>0</v>
      </c>
      <c r="T2738" s="24">
        <v>957.6</v>
      </c>
      <c r="U2738" s="24">
        <f>IF(T2738&gt;900,_xlfn.XLOOKUP(ROUND(T2738,0),'CM-VL-G-C-GL-B-T-ClassRimThickn'!$B$1:$B$112,'CM-VL-G-C-GL-B-T-ClassRimThickn'!$C$1:$C$112,0,1,1),T2738)</f>
        <v>56</v>
      </c>
      <c r="V2738" s="24">
        <v>956.6</v>
      </c>
      <c r="W2738" s="24">
        <f>IF(V2738&gt;900,_xlfn.XLOOKUP(ROUND(V2738,0),'CM-VL-G-C-GL-B-T-ClassRimThickn'!$B$1:$B$112,'CM-VL-G-C-GL-B-T-ClassRimThickn'!$C$1:$C$112,0,1,1),V2738)</f>
        <v>55.5</v>
      </c>
      <c r="X2738" s="24">
        <v>962.4</v>
      </c>
      <c r="Y2738" s="24">
        <f>IF(X2738&gt;900,_xlfn.XLOOKUP(ROUND(X2738,0),'CM-VL-G-C-GL-B-T-ClassRimThickn'!$B$1:$B$112,'CM-VL-G-C-GL-B-T-ClassRimThickn'!$C$1:$C$112,0,1,1),X2738)</f>
        <v>58</v>
      </c>
      <c r="Z2738" s="24">
        <v>961.4</v>
      </c>
      <c r="AA2738" s="24">
        <f>IF(Z2738&gt;900,_xlfn.XLOOKUP(ROUND(Z2738,0),'CM-VL-G-C-GL-B-T-ClassRimThickn'!$B$1:$B$112,'CM-VL-G-C-GL-B-T-ClassRimThickn'!$C$1:$C$112,0,1,1),Z2738)</f>
        <v>57.5</v>
      </c>
      <c r="AB2738" s="24">
        <v>952</v>
      </c>
      <c r="AC2738" s="24">
        <f>IF(AB2738&gt;900,_xlfn.XLOOKUP(ROUND(AB2738,0),'CM-VL-G-C-GL-B-T-ClassRimThickn'!$B$1:$B$112,'CM-VL-G-C-GL-B-T-ClassRimThickn'!$C$1:$C$112,0,1,1),AB2738)</f>
        <v>53</v>
      </c>
      <c r="AD2738" s="24">
        <v>963</v>
      </c>
      <c r="AE2738" s="24">
        <f>IF(AD2738&gt;900,_xlfn.XLOOKUP(ROUND(AD2738,0),'CM-VL-G-C-GL-B-T-ClassRimThickn'!$B$1:$B$112,'CM-VL-G-C-GL-B-T-ClassRimThickn'!$C$1:$C$112,0,1,1),AD2738)</f>
        <v>58.5</v>
      </c>
      <c r="AF2738" s="24">
        <v>957.2</v>
      </c>
      <c r="AG2738" s="24">
        <f>IF(AF2738&gt;900,_xlfn.XLOOKUP(ROUND(AF2738,0),'CM-VL-G-C-GL-B-T-ClassRimThickn'!$B$1:$B$112,'CM-VL-G-C-GL-B-T-ClassRimThickn'!$C$1:$C$112,0,1,1),AF2738)</f>
        <v>55.5</v>
      </c>
      <c r="AH2738" s="24">
        <v>28</v>
      </c>
      <c r="AI2738" s="24">
        <v>29</v>
      </c>
      <c r="AJ2738" s="24">
        <v>28</v>
      </c>
      <c r="AK2738" s="24">
        <v>27</v>
      </c>
      <c r="AL2738" s="24">
        <v>30</v>
      </c>
      <c r="AM2738" s="24">
        <v>28</v>
      </c>
      <c r="AN2738" s="24">
        <v>28</v>
      </c>
      <c r="AO2738" s="24">
        <v>29</v>
      </c>
      <c r="AP2738" s="24">
        <v>28</v>
      </c>
      <c r="AQ2738" s="24">
        <v>27</v>
      </c>
      <c r="AR2738" s="24">
        <v>30</v>
      </c>
      <c r="AS2738" s="24">
        <v>28</v>
      </c>
      <c r="AT2738" s="24">
        <v>23</v>
      </c>
      <c r="AU2738" s="24">
        <v>27</v>
      </c>
      <c r="AV2738" s="24">
        <v>26</v>
      </c>
      <c r="AW2738" s="24">
        <v>21</v>
      </c>
      <c r="AX2738" s="24">
        <v>27</v>
      </c>
      <c r="AY2738" s="24">
        <v>23</v>
      </c>
      <c r="AZ2738" s="24">
        <v>22</v>
      </c>
      <c r="BA2738" s="24">
        <v>26</v>
      </c>
      <c r="BC2738" s="24">
        <v>24</v>
      </c>
      <c r="BD2738" s="24">
        <v>27</v>
      </c>
      <c r="BE2738" s="24">
        <v>25</v>
      </c>
      <c r="CO2738" s="34">
        <f t="shared" si="181"/>
        <v>390298</v>
      </c>
    </row>
    <row r="2739" spans="1:93" ht="15">
      <c r="A2739" s="23" t="s">
        <v>207</v>
      </c>
      <c r="B2739" s="52">
        <v>40497</v>
      </c>
      <c r="C2739" s="25" t="str">
        <f t="shared" si="180"/>
        <v/>
      </c>
      <c r="G2739" s="24">
        <f t="shared" si="182"/>
        <v>46</v>
      </c>
      <c r="H2739" s="26">
        <f>((H2741-H2738)/SUM(G2739:G2741)*G2739)+H2738</f>
        <v>397270.08247422683</v>
      </c>
      <c r="I2739" s="24" t="str">
        <f t="shared" si="183"/>
        <v/>
      </c>
      <c r="K2739" s="24">
        <f>IF(J2739&gt;900,_xlfn.XLOOKUP(ROUND(J2739,0),'CM-VL-G-C-GL-B-T-ClassRimThickn'!$B$1:$B$112,'CM-VL-G-C-GL-B-T-ClassRimThickn'!$C$1:$C$112,0,1,1),J2739)</f>
        <v>0</v>
      </c>
      <c r="L2739" s="24">
        <v>61</v>
      </c>
      <c r="M2739" s="24">
        <f>IF(L2739&gt;900,_xlfn.XLOOKUP(ROUND(L2739,0),'CM-VL-G-C-GL-B-T-ClassRimThickn'!$B$1:$B$112,'CM-VL-G-C-GL-B-T-ClassRimThickn'!$C$1:$C$112,0,1,1),L2739)</f>
        <v>61</v>
      </c>
      <c r="N2739" s="24">
        <v>60</v>
      </c>
      <c r="O2739" s="24">
        <f>IF(N2739&gt;900,_xlfn.XLOOKUP(ROUND(N2739,0),'CM-VL-G-C-GL-B-T-ClassRimThickn'!$B$1:$B$112,'CM-VL-G-C-GL-B-T-ClassRimThickn'!$C$1:$C$112,0,1,1),N2739)</f>
        <v>60</v>
      </c>
      <c r="P2739" s="24">
        <v>55</v>
      </c>
      <c r="Q2739" s="24">
        <f>IF(P2739&gt;900,_xlfn.XLOOKUP(ROUND(P2739,0),'CM-VL-G-C-GL-B-T-ClassRimThickn'!$B$1:$B$112,'CM-VL-G-C-GL-B-T-ClassRimThickn'!$C$1:$C$112,0,1,1),P2739)</f>
        <v>55</v>
      </c>
      <c r="S2739" s="24">
        <f>IF(R2739&gt;900,_xlfn.XLOOKUP(ROUND(R2739,0),'CM-VL-G-C-GL-B-T-ClassRimThickn'!$B$1:$B$112,'CM-VL-G-C-GL-B-T-ClassRimThickn'!$C$1:$C$112,0,1,1),R2739)</f>
        <v>0</v>
      </c>
      <c r="T2739" s="24">
        <v>56</v>
      </c>
      <c r="U2739" s="24">
        <f>IF(T2739&gt;900,_xlfn.XLOOKUP(ROUND(T2739,0),'CM-VL-G-C-GL-B-T-ClassRimThickn'!$B$1:$B$112,'CM-VL-G-C-GL-B-T-ClassRimThickn'!$C$1:$C$112,0,1,1),T2739)</f>
        <v>56</v>
      </c>
      <c r="V2739" s="24">
        <v>56</v>
      </c>
      <c r="W2739" s="24">
        <f>IF(V2739&gt;900,_xlfn.XLOOKUP(ROUND(V2739,0),'CM-VL-G-C-GL-B-T-ClassRimThickn'!$B$1:$B$112,'CM-VL-G-C-GL-B-T-ClassRimThickn'!$C$1:$C$112,0,1,1),V2739)</f>
        <v>56</v>
      </c>
      <c r="X2739" s="24">
        <v>60</v>
      </c>
      <c r="Y2739" s="24">
        <f>IF(X2739&gt;900,_xlfn.XLOOKUP(ROUND(X2739,0),'CM-VL-G-C-GL-B-T-ClassRimThickn'!$B$1:$B$112,'CM-VL-G-C-GL-B-T-ClassRimThickn'!$C$1:$C$112,0,1,1),X2739)</f>
        <v>60</v>
      </c>
      <c r="Z2739" s="24">
        <v>58</v>
      </c>
      <c r="AA2739" s="24">
        <f>IF(Z2739&gt;900,_xlfn.XLOOKUP(ROUND(Z2739,0),'CM-VL-G-C-GL-B-T-ClassRimThickn'!$B$1:$B$112,'CM-VL-G-C-GL-B-T-ClassRimThickn'!$C$1:$C$112,0,1,1),Z2739)</f>
        <v>58</v>
      </c>
      <c r="AB2739" s="24">
        <v>54</v>
      </c>
      <c r="AC2739" s="24">
        <f>IF(AB2739&gt;900,_xlfn.XLOOKUP(ROUND(AB2739,0),'CM-VL-G-C-GL-B-T-ClassRimThickn'!$B$1:$B$112,'CM-VL-G-C-GL-B-T-ClassRimThickn'!$C$1:$C$112,0,1,1),AB2739)</f>
        <v>54</v>
      </c>
      <c r="AD2739" s="24">
        <v>60</v>
      </c>
      <c r="AE2739" s="24">
        <f>IF(AD2739&gt;900,_xlfn.XLOOKUP(ROUND(AD2739,0),'CM-VL-G-C-GL-B-T-ClassRimThickn'!$B$1:$B$112,'CM-VL-G-C-GL-B-T-ClassRimThickn'!$C$1:$C$112,0,1,1),AD2739)</f>
        <v>60</v>
      </c>
      <c r="AF2739" s="24">
        <v>56</v>
      </c>
      <c r="AG2739" s="24">
        <f>IF(AF2739&gt;900,_xlfn.XLOOKUP(ROUND(AF2739,0),'CM-VL-G-C-GL-B-T-ClassRimThickn'!$B$1:$B$112,'CM-VL-G-C-GL-B-T-ClassRimThickn'!$C$1:$C$112,0,1,1),AF2739)</f>
        <v>56</v>
      </c>
      <c r="AH2739" s="24">
        <v>24</v>
      </c>
      <c r="AI2739" s="24">
        <v>26</v>
      </c>
      <c r="AJ2739" s="24">
        <v>23</v>
      </c>
      <c r="AK2739" s="24">
        <v>21</v>
      </c>
      <c r="AL2739" s="24">
        <v>26</v>
      </c>
      <c r="AM2739" s="24">
        <v>24</v>
      </c>
      <c r="AN2739" s="24">
        <v>22</v>
      </c>
      <c r="AO2739" s="24">
        <v>23.5</v>
      </c>
      <c r="AP2739" s="24">
        <v>22</v>
      </c>
      <c r="AQ2739" s="24">
        <v>21</v>
      </c>
      <c r="AR2739" s="24">
        <v>24</v>
      </c>
      <c r="AS2739" s="24">
        <v>24</v>
      </c>
      <c r="AT2739" s="24">
        <v>29</v>
      </c>
      <c r="AU2739" s="24">
        <v>29</v>
      </c>
      <c r="AV2739" s="24">
        <v>29</v>
      </c>
      <c r="AW2739" s="24">
        <v>28</v>
      </c>
      <c r="AX2739" s="24">
        <v>28</v>
      </c>
      <c r="AY2739" s="24">
        <v>27</v>
      </c>
      <c r="AZ2739" s="24">
        <v>28</v>
      </c>
      <c r="BA2739" s="24">
        <v>28.5</v>
      </c>
      <c r="BB2739" s="24">
        <v>28</v>
      </c>
      <c r="BC2739" s="24">
        <v>28</v>
      </c>
      <c r="BD2739" s="24">
        <v>28</v>
      </c>
      <c r="BE2739" s="24">
        <v>28</v>
      </c>
      <c r="BF2739" s="24">
        <v>0</v>
      </c>
      <c r="BG2739" s="24">
        <v>0</v>
      </c>
      <c r="BH2739" s="24">
        <v>0</v>
      </c>
      <c r="BI2739" s="24">
        <v>0</v>
      </c>
      <c r="BJ2739" s="24">
        <v>0</v>
      </c>
      <c r="BL2739" s="24">
        <v>0</v>
      </c>
      <c r="BM2739" s="24">
        <v>0</v>
      </c>
      <c r="BN2739" s="24">
        <v>0</v>
      </c>
      <c r="BO2739" s="24">
        <v>0</v>
      </c>
      <c r="BP2739" s="24">
        <v>0</v>
      </c>
      <c r="BQ2739" s="24">
        <v>0</v>
      </c>
      <c r="BR2739" s="24">
        <v>0.5</v>
      </c>
      <c r="BS2739" s="24">
        <v>0</v>
      </c>
      <c r="BT2739" s="24">
        <v>0.5</v>
      </c>
      <c r="BU2739" s="24">
        <v>0.5</v>
      </c>
      <c r="BV2739" s="24">
        <v>0</v>
      </c>
      <c r="BW2739" s="24">
        <v>0.5</v>
      </c>
      <c r="BX2739" s="24">
        <v>0.5</v>
      </c>
      <c r="BY2739" s="24">
        <v>0.5</v>
      </c>
      <c r="BZ2739" s="24">
        <v>0.5</v>
      </c>
      <c r="CB2739" s="24">
        <v>1</v>
      </c>
      <c r="CC2739" s="24">
        <v>0</v>
      </c>
      <c r="CD2739" s="24">
        <v>97</v>
      </c>
      <c r="CE2739" s="24">
        <v>100</v>
      </c>
      <c r="CF2739" s="24">
        <v>96</v>
      </c>
      <c r="CG2739" s="24">
        <v>90</v>
      </c>
      <c r="CH2739" s="24">
        <v>96</v>
      </c>
      <c r="CI2739" s="24">
        <v>95</v>
      </c>
      <c r="CO2739" s="34">
        <f t="shared" si="181"/>
        <v>397270.08247422683</v>
      </c>
    </row>
    <row r="2740" spans="1:93" ht="15">
      <c r="A2740" s="23" t="s">
        <v>207</v>
      </c>
      <c r="B2740" s="52">
        <v>40511</v>
      </c>
      <c r="C2740" s="25" t="str">
        <f t="shared" si="180"/>
        <v/>
      </c>
      <c r="G2740" s="24">
        <f t="shared" si="182"/>
        <v>14</v>
      </c>
      <c r="H2740" s="26">
        <f>((H2741-H2738)/SUM(G2739:G2741)*G2740)+H2739</f>
        <v>399392.02061855671</v>
      </c>
      <c r="I2740" s="24" t="str">
        <f t="shared" si="183"/>
        <v/>
      </c>
      <c r="K2740" s="24">
        <f>IF(J2740&gt;900,_xlfn.XLOOKUP(ROUND(J2740,0),'CM-VL-G-C-GL-B-T-ClassRimThickn'!$B$1:$B$112,'CM-VL-G-C-GL-B-T-ClassRimThickn'!$C$1:$C$112,0,1,1),J2740)</f>
        <v>0</v>
      </c>
      <c r="L2740" s="24">
        <v>58</v>
      </c>
      <c r="M2740" s="24">
        <f>IF(L2740&gt;900,_xlfn.XLOOKUP(ROUND(L2740,0),'CM-VL-G-C-GL-B-T-ClassRimThickn'!$B$1:$B$112,'CM-VL-G-C-GL-B-T-ClassRimThickn'!$C$1:$C$112,0,1,1),L2740)</f>
        <v>58</v>
      </c>
      <c r="N2740" s="24">
        <v>58</v>
      </c>
      <c r="O2740" s="24">
        <f>IF(N2740&gt;900,_xlfn.XLOOKUP(ROUND(N2740,0),'CM-VL-G-C-GL-B-T-ClassRimThickn'!$B$1:$B$112,'CM-VL-G-C-GL-B-T-ClassRimThickn'!$C$1:$C$112,0,1,1),N2740)</f>
        <v>58</v>
      </c>
      <c r="P2740" s="24">
        <v>54</v>
      </c>
      <c r="Q2740" s="24">
        <f>IF(P2740&gt;900,_xlfn.XLOOKUP(ROUND(P2740,0),'CM-VL-G-C-GL-B-T-ClassRimThickn'!$B$1:$B$112,'CM-VL-G-C-GL-B-T-ClassRimThickn'!$C$1:$C$112,0,1,1),P2740)</f>
        <v>54</v>
      </c>
      <c r="S2740" s="24">
        <f>IF(R2740&gt;900,_xlfn.XLOOKUP(ROUND(R2740,0),'CM-VL-G-C-GL-B-T-ClassRimThickn'!$B$1:$B$112,'CM-VL-G-C-GL-B-T-ClassRimThickn'!$C$1:$C$112,0,1,1),R2740)</f>
        <v>0</v>
      </c>
      <c r="T2740" s="24">
        <v>56</v>
      </c>
      <c r="U2740" s="24">
        <f>IF(T2740&gt;900,_xlfn.XLOOKUP(ROUND(T2740,0),'CM-VL-G-C-GL-B-T-ClassRimThickn'!$B$1:$B$112,'CM-VL-G-C-GL-B-T-ClassRimThickn'!$C$1:$C$112,0,1,1),T2740)</f>
        <v>56</v>
      </c>
      <c r="V2740" s="24">
        <v>57</v>
      </c>
      <c r="W2740" s="24">
        <f>IF(V2740&gt;900,_xlfn.XLOOKUP(ROUND(V2740,0),'CM-VL-G-C-GL-B-T-ClassRimThickn'!$B$1:$B$112,'CM-VL-G-C-GL-B-T-ClassRimThickn'!$C$1:$C$112,0,1,1),V2740)</f>
        <v>57</v>
      </c>
      <c r="X2740" s="24">
        <v>59</v>
      </c>
      <c r="Y2740" s="24">
        <f>IF(X2740&gt;900,_xlfn.XLOOKUP(ROUND(X2740,0),'CM-VL-G-C-GL-B-T-ClassRimThickn'!$B$1:$B$112,'CM-VL-G-C-GL-B-T-ClassRimThickn'!$C$1:$C$112,0,1,1),X2740)</f>
        <v>59</v>
      </c>
      <c r="Z2740" s="24">
        <v>58</v>
      </c>
      <c r="AA2740" s="24">
        <f>IF(Z2740&gt;900,_xlfn.XLOOKUP(ROUND(Z2740,0),'CM-VL-G-C-GL-B-T-ClassRimThickn'!$B$1:$B$112,'CM-VL-G-C-GL-B-T-ClassRimThickn'!$C$1:$C$112,0,1,1),Z2740)</f>
        <v>58</v>
      </c>
      <c r="AB2740" s="24">
        <v>54</v>
      </c>
      <c r="AC2740" s="24">
        <f>IF(AB2740&gt;900,_xlfn.XLOOKUP(ROUND(AB2740,0),'CM-VL-G-C-GL-B-T-ClassRimThickn'!$B$1:$B$112,'CM-VL-G-C-GL-B-T-ClassRimThickn'!$C$1:$C$112,0,1,1),AB2740)</f>
        <v>54</v>
      </c>
      <c r="AD2740" s="24">
        <v>60</v>
      </c>
      <c r="AE2740" s="24">
        <f>IF(AD2740&gt;900,_xlfn.XLOOKUP(ROUND(AD2740,0),'CM-VL-G-C-GL-B-T-ClassRimThickn'!$B$1:$B$112,'CM-VL-G-C-GL-B-T-ClassRimThickn'!$C$1:$C$112,0,1,1),AD2740)</f>
        <v>60</v>
      </c>
      <c r="AF2740" s="24">
        <v>57</v>
      </c>
      <c r="AG2740" s="24">
        <f>IF(AF2740&gt;900,_xlfn.XLOOKUP(ROUND(AF2740,0),'CM-VL-G-C-GL-B-T-ClassRimThickn'!$B$1:$B$112,'CM-VL-G-C-GL-B-T-ClassRimThickn'!$C$1:$C$112,0,1,1),AF2740)</f>
        <v>57</v>
      </c>
      <c r="AH2740" s="24">
        <v>22</v>
      </c>
      <c r="AI2740" s="24">
        <v>21</v>
      </c>
      <c r="AJ2740" s="24">
        <v>21.5</v>
      </c>
      <c r="AK2740" s="24">
        <v>20</v>
      </c>
      <c r="AL2740" s="24">
        <v>24</v>
      </c>
      <c r="AM2740" s="24">
        <v>23</v>
      </c>
      <c r="AN2740" s="24">
        <v>21</v>
      </c>
      <c r="AO2740" s="24">
        <v>25</v>
      </c>
      <c r="AP2740" s="24">
        <v>21.5</v>
      </c>
      <c r="AQ2740" s="24">
        <v>21</v>
      </c>
      <c r="AR2740" s="24">
        <v>25</v>
      </c>
      <c r="AS2740" s="24">
        <v>21.5</v>
      </c>
      <c r="AT2740" s="24">
        <v>28</v>
      </c>
      <c r="AU2740" s="24">
        <v>28</v>
      </c>
      <c r="AV2740" s="24">
        <v>28</v>
      </c>
      <c r="AW2740" s="24">
        <v>28.5</v>
      </c>
      <c r="AX2740" s="24">
        <v>28</v>
      </c>
      <c r="AY2740" s="24">
        <v>28</v>
      </c>
      <c r="AZ2740" s="24">
        <v>28.5</v>
      </c>
      <c r="BA2740" s="24">
        <v>28</v>
      </c>
      <c r="BB2740" s="24">
        <v>28.5</v>
      </c>
      <c r="BC2740" s="24">
        <v>29.5</v>
      </c>
      <c r="BD2740" s="24">
        <v>28</v>
      </c>
      <c r="BE2740" s="24">
        <v>28</v>
      </c>
      <c r="CO2740" s="34">
        <f t="shared" si="181"/>
        <v>399392.02061855671</v>
      </c>
    </row>
    <row r="2741" spans="1:93" ht="15">
      <c r="A2741" s="23" t="s">
        <v>207</v>
      </c>
      <c r="B2741" s="52">
        <v>40548</v>
      </c>
      <c r="C2741" s="25" t="str">
        <f t="shared" si="180"/>
        <v/>
      </c>
      <c r="G2741" s="24">
        <f t="shared" si="182"/>
        <v>37</v>
      </c>
      <c r="H2741" s="32">
        <v>405000</v>
      </c>
      <c r="I2741" s="24" t="b">
        <f t="shared" si="183"/>
        <v>0</v>
      </c>
      <c r="K2741" s="24">
        <f>IF(J2741&gt;900,_xlfn.XLOOKUP(ROUND(J2741,0),'CM-VL-G-C-GL-B-T-ClassRimThickn'!$B$1:$B$112,'CM-VL-G-C-GL-B-T-ClassRimThickn'!$C$1:$C$112,0,1,1),J2741)</f>
        <v>0</v>
      </c>
      <c r="L2741" s="24">
        <v>87</v>
      </c>
      <c r="M2741" s="24">
        <f>IF(L2741&gt;900,_xlfn.XLOOKUP(ROUND(L2741,0),'CM-VL-G-C-GL-B-T-ClassRimThickn'!$B$1:$B$112,'CM-VL-G-C-GL-B-T-ClassRimThickn'!$C$1:$C$112,0,1,1),L2741)</f>
        <v>87</v>
      </c>
      <c r="N2741" s="24">
        <v>87</v>
      </c>
      <c r="O2741" s="24">
        <f>IF(N2741&gt;900,_xlfn.XLOOKUP(ROUND(N2741,0),'CM-VL-G-C-GL-B-T-ClassRimThickn'!$B$1:$B$112,'CM-VL-G-C-GL-B-T-ClassRimThickn'!$C$1:$C$112,0,1,1),N2741)</f>
        <v>87</v>
      </c>
      <c r="P2741" s="24">
        <v>87</v>
      </c>
      <c r="Q2741" s="24">
        <f>IF(P2741&gt;900,_xlfn.XLOOKUP(ROUND(P2741,0),'CM-VL-G-C-GL-B-T-ClassRimThickn'!$B$1:$B$112,'CM-VL-G-C-GL-B-T-ClassRimThickn'!$C$1:$C$112,0,1,1),P2741)</f>
        <v>87</v>
      </c>
      <c r="S2741" s="24">
        <f>IF(R2741&gt;900,_xlfn.XLOOKUP(ROUND(R2741,0),'CM-VL-G-C-GL-B-T-ClassRimThickn'!$B$1:$B$112,'CM-VL-G-C-GL-B-T-ClassRimThickn'!$C$1:$C$112,0,1,1),R2741)</f>
        <v>0</v>
      </c>
      <c r="T2741" s="24">
        <v>87</v>
      </c>
      <c r="U2741" s="24">
        <f>IF(T2741&gt;900,_xlfn.XLOOKUP(ROUND(T2741,0),'CM-VL-G-C-GL-B-T-ClassRimThickn'!$B$1:$B$112,'CM-VL-G-C-GL-B-T-ClassRimThickn'!$C$1:$C$112,0,1,1),T2741)</f>
        <v>87</v>
      </c>
      <c r="V2741" s="24">
        <v>87</v>
      </c>
      <c r="W2741" s="24">
        <f>IF(V2741&gt;900,_xlfn.XLOOKUP(ROUND(V2741,0),'CM-VL-G-C-GL-B-T-ClassRimThickn'!$B$1:$B$112,'CM-VL-G-C-GL-B-T-ClassRimThickn'!$C$1:$C$112,0,1,1),V2741)</f>
        <v>87</v>
      </c>
      <c r="X2741" s="24">
        <v>87</v>
      </c>
      <c r="Y2741" s="24">
        <f>IF(X2741&gt;900,_xlfn.XLOOKUP(ROUND(X2741,0),'CM-VL-G-C-GL-B-T-ClassRimThickn'!$B$1:$B$112,'CM-VL-G-C-GL-B-T-ClassRimThickn'!$C$1:$C$112,0,1,1),X2741)</f>
        <v>87</v>
      </c>
      <c r="Z2741" s="24">
        <v>87</v>
      </c>
      <c r="AA2741" s="24">
        <f>IF(Z2741&gt;900,_xlfn.XLOOKUP(ROUND(Z2741,0),'CM-VL-G-C-GL-B-T-ClassRimThickn'!$B$1:$B$112,'CM-VL-G-C-GL-B-T-ClassRimThickn'!$C$1:$C$112,0,1,1),Z2741)</f>
        <v>87</v>
      </c>
      <c r="AB2741" s="24">
        <v>87</v>
      </c>
      <c r="AC2741" s="24">
        <f>IF(AB2741&gt;900,_xlfn.XLOOKUP(ROUND(AB2741,0),'CM-VL-G-C-GL-B-T-ClassRimThickn'!$B$1:$B$112,'CM-VL-G-C-GL-B-T-ClassRimThickn'!$C$1:$C$112,0,1,1),AB2741)</f>
        <v>87</v>
      </c>
      <c r="AD2741" s="24">
        <v>86</v>
      </c>
      <c r="AE2741" s="24">
        <f>IF(AD2741&gt;900,_xlfn.XLOOKUP(ROUND(AD2741,0),'CM-VL-G-C-GL-B-T-ClassRimThickn'!$B$1:$B$112,'CM-VL-G-C-GL-B-T-ClassRimThickn'!$C$1:$C$112,0,1,1),AD2741)</f>
        <v>86</v>
      </c>
      <c r="AF2741" s="24">
        <v>87</v>
      </c>
      <c r="AG2741" s="24">
        <f>IF(AF2741&gt;900,_xlfn.XLOOKUP(ROUND(AF2741,0),'CM-VL-G-C-GL-B-T-ClassRimThickn'!$B$1:$B$112,'CM-VL-G-C-GL-B-T-ClassRimThickn'!$C$1:$C$112,0,1,1),AF2741)</f>
        <v>87</v>
      </c>
      <c r="AH2741" s="24">
        <v>30</v>
      </c>
      <c r="AI2741" s="24">
        <v>30</v>
      </c>
      <c r="AJ2741" s="24">
        <v>30</v>
      </c>
      <c r="AK2741" s="24">
        <v>30</v>
      </c>
      <c r="AL2741" s="24">
        <v>30</v>
      </c>
      <c r="AM2741" s="24">
        <v>30</v>
      </c>
      <c r="AN2741" s="24">
        <v>30</v>
      </c>
      <c r="AO2741" s="24">
        <v>30</v>
      </c>
      <c r="AP2741" s="24">
        <v>30</v>
      </c>
      <c r="AQ2741" s="24">
        <v>30</v>
      </c>
      <c r="AR2741" s="24">
        <v>30</v>
      </c>
      <c r="AS2741" s="24">
        <v>30</v>
      </c>
      <c r="CD2741" s="24">
        <v>130</v>
      </c>
      <c r="CE2741" s="24">
        <v>130</v>
      </c>
      <c r="CF2741" s="24">
        <v>130</v>
      </c>
      <c r="CG2741" s="24">
        <v>130</v>
      </c>
      <c r="CH2741" s="24">
        <v>130</v>
      </c>
      <c r="CI2741" s="24">
        <v>130</v>
      </c>
      <c r="CO2741" s="34">
        <f t="shared" si="181"/>
        <v>405000</v>
      </c>
    </row>
    <row r="2742" spans="1:93" ht="15">
      <c r="A2742" s="23" t="s">
        <v>207</v>
      </c>
      <c r="B2742" s="52">
        <v>40583</v>
      </c>
      <c r="C2742" s="25" t="str">
        <f t="shared" si="180"/>
        <v/>
      </c>
      <c r="G2742" s="24">
        <f t="shared" si="182"/>
        <v>35</v>
      </c>
      <c r="H2742" s="36">
        <v>34896</v>
      </c>
      <c r="I2742" s="24" t="str">
        <f t="shared" si="183"/>
        <v/>
      </c>
      <c r="K2742" s="24">
        <f>IF(J2742&gt;900,_xlfn.XLOOKUP(ROUND(J2742,0),'CM-VL-G-C-GL-B-T-ClassRimThickn'!$B$1:$B$112,'CM-VL-G-C-GL-B-T-ClassRimThickn'!$C$1:$C$112,0,1,1),J2742)</f>
        <v>0</v>
      </c>
      <c r="L2742" s="24">
        <v>89</v>
      </c>
      <c r="M2742" s="24">
        <f>IF(L2742&gt;900,_xlfn.XLOOKUP(ROUND(L2742,0),'CM-VL-G-C-GL-B-T-ClassRimThickn'!$B$1:$B$112,'CM-VL-G-C-GL-B-T-ClassRimThickn'!$C$1:$C$112,0,1,1),L2742)</f>
        <v>89</v>
      </c>
      <c r="N2742" s="24">
        <v>88</v>
      </c>
      <c r="O2742" s="24">
        <f>IF(N2742&gt;900,_xlfn.XLOOKUP(ROUND(N2742,0),'CM-VL-G-C-GL-B-T-ClassRimThickn'!$B$1:$B$112,'CM-VL-G-C-GL-B-T-ClassRimThickn'!$C$1:$C$112,0,1,1),N2742)</f>
        <v>88</v>
      </c>
      <c r="P2742" s="24">
        <v>89</v>
      </c>
      <c r="Q2742" s="24">
        <f>IF(P2742&gt;900,_xlfn.XLOOKUP(ROUND(P2742,0),'CM-VL-G-C-GL-B-T-ClassRimThickn'!$B$1:$B$112,'CM-VL-G-C-GL-B-T-ClassRimThickn'!$C$1:$C$112,0,1,1),P2742)</f>
        <v>89</v>
      </c>
      <c r="S2742" s="24">
        <f>IF(R2742&gt;900,_xlfn.XLOOKUP(ROUND(R2742,0),'CM-VL-G-C-GL-B-T-ClassRimThickn'!$B$1:$B$112,'CM-VL-G-C-GL-B-T-ClassRimThickn'!$C$1:$C$112,0,1,1),R2742)</f>
        <v>0</v>
      </c>
      <c r="T2742" s="24">
        <v>88</v>
      </c>
      <c r="U2742" s="24">
        <f>IF(T2742&gt;900,_xlfn.XLOOKUP(ROUND(T2742,0),'CM-VL-G-C-GL-B-T-ClassRimThickn'!$B$1:$B$112,'CM-VL-G-C-GL-B-T-ClassRimThickn'!$C$1:$C$112,0,1,1),T2742)</f>
        <v>88</v>
      </c>
      <c r="V2742" s="24">
        <v>88</v>
      </c>
      <c r="W2742" s="24">
        <f>IF(V2742&gt;900,_xlfn.XLOOKUP(ROUND(V2742,0),'CM-VL-G-C-GL-B-T-ClassRimThickn'!$B$1:$B$112,'CM-VL-G-C-GL-B-T-ClassRimThickn'!$C$1:$C$112,0,1,1),V2742)</f>
        <v>88</v>
      </c>
      <c r="X2742" s="24">
        <v>89</v>
      </c>
      <c r="Y2742" s="24">
        <f>IF(X2742&gt;900,_xlfn.XLOOKUP(ROUND(X2742,0),'CM-VL-G-C-GL-B-T-ClassRimThickn'!$B$1:$B$112,'CM-VL-G-C-GL-B-T-ClassRimThickn'!$C$1:$C$112,0,1,1),X2742)</f>
        <v>89</v>
      </c>
      <c r="Z2742" s="24">
        <v>89</v>
      </c>
      <c r="AA2742" s="24">
        <f>IF(Z2742&gt;900,_xlfn.XLOOKUP(ROUND(Z2742,0),'CM-VL-G-C-GL-B-T-ClassRimThickn'!$B$1:$B$112,'CM-VL-G-C-GL-B-T-ClassRimThickn'!$C$1:$C$112,0,1,1),Z2742)</f>
        <v>89</v>
      </c>
      <c r="AB2742" s="24">
        <v>89</v>
      </c>
      <c r="AC2742" s="24">
        <f>IF(AB2742&gt;900,_xlfn.XLOOKUP(ROUND(AB2742,0),'CM-VL-G-C-GL-B-T-ClassRimThickn'!$B$1:$B$112,'CM-VL-G-C-GL-B-T-ClassRimThickn'!$C$1:$C$112,0,1,1),AB2742)</f>
        <v>89</v>
      </c>
      <c r="AD2742" s="24">
        <v>89</v>
      </c>
      <c r="AE2742" s="24">
        <f>IF(AD2742&gt;900,_xlfn.XLOOKUP(ROUND(AD2742,0),'CM-VL-G-C-GL-B-T-ClassRimThickn'!$B$1:$B$112,'CM-VL-G-C-GL-B-T-ClassRimThickn'!$C$1:$C$112,0,1,1),AD2742)</f>
        <v>89</v>
      </c>
      <c r="AF2742" s="24">
        <v>89</v>
      </c>
      <c r="AG2742" s="24">
        <f>IF(AF2742&gt;900,_xlfn.XLOOKUP(ROUND(AF2742,0),'CM-VL-G-C-GL-B-T-ClassRimThickn'!$B$1:$B$112,'CM-VL-G-C-GL-B-T-ClassRimThickn'!$C$1:$C$112,0,1,1),AF2742)</f>
        <v>89</v>
      </c>
      <c r="AH2742" s="24">
        <v>29</v>
      </c>
      <c r="AI2742" s="24">
        <v>29</v>
      </c>
      <c r="AJ2742" s="24">
        <v>29</v>
      </c>
      <c r="AK2742" s="24">
        <v>27</v>
      </c>
      <c r="AL2742" s="24">
        <v>28</v>
      </c>
      <c r="AM2742" s="24">
        <v>32</v>
      </c>
      <c r="AN2742" s="24">
        <v>29</v>
      </c>
      <c r="AO2742" s="24">
        <v>29</v>
      </c>
      <c r="AP2742" s="24">
        <v>28</v>
      </c>
      <c r="AQ2742" s="24">
        <v>27</v>
      </c>
      <c r="AR2742" s="24">
        <v>28</v>
      </c>
      <c r="AS2742" s="24">
        <v>29</v>
      </c>
      <c r="AT2742" s="24">
        <v>28</v>
      </c>
      <c r="AU2742" s="24">
        <v>27</v>
      </c>
      <c r="AV2742" s="24">
        <v>26</v>
      </c>
      <c r="AW2742" s="24">
        <v>28</v>
      </c>
      <c r="AX2742" s="24">
        <v>27</v>
      </c>
      <c r="AY2742" s="24">
        <v>27</v>
      </c>
      <c r="AZ2742" s="24">
        <v>28</v>
      </c>
      <c r="BA2742" s="24">
        <v>29</v>
      </c>
      <c r="BB2742" s="24">
        <v>29</v>
      </c>
      <c r="BC2742" s="24">
        <v>30</v>
      </c>
      <c r="BD2742" s="24">
        <v>27</v>
      </c>
      <c r="BE2742" s="24">
        <v>27</v>
      </c>
      <c r="BF2742" s="24">
        <v>0</v>
      </c>
      <c r="BG2742" s="24">
        <v>0</v>
      </c>
      <c r="BH2742" s="24">
        <v>0</v>
      </c>
      <c r="BI2742" s="24">
        <v>0</v>
      </c>
      <c r="BJ2742" s="24">
        <v>0</v>
      </c>
      <c r="BL2742" s="24">
        <v>0</v>
      </c>
      <c r="BM2742" s="24">
        <v>0</v>
      </c>
      <c r="BN2742" s="24">
        <v>0</v>
      </c>
      <c r="BO2742" s="24">
        <v>0</v>
      </c>
      <c r="BP2742" s="24">
        <v>0</v>
      </c>
      <c r="BQ2742" s="24">
        <v>0</v>
      </c>
      <c r="BR2742" s="24">
        <v>0</v>
      </c>
      <c r="BS2742" s="24">
        <v>0</v>
      </c>
      <c r="BT2742" s="24">
        <v>0</v>
      </c>
      <c r="BU2742" s="24">
        <v>0</v>
      </c>
      <c r="BV2742" s="24">
        <v>0</v>
      </c>
      <c r="BW2742" s="24">
        <v>0</v>
      </c>
      <c r="BX2742" s="24">
        <v>0</v>
      </c>
      <c r="BY2742" s="24">
        <v>0</v>
      </c>
      <c r="BZ2742" s="24">
        <v>0</v>
      </c>
      <c r="CB2742" s="24">
        <v>0</v>
      </c>
      <c r="CC2742" s="24">
        <v>0</v>
      </c>
      <c r="CD2742" s="24">
        <v>130</v>
      </c>
      <c r="CE2742" s="24">
        <v>130</v>
      </c>
      <c r="CF2742" s="24">
        <v>130</v>
      </c>
      <c r="CG2742" s="24">
        <v>130</v>
      </c>
      <c r="CH2742" s="24">
        <v>130</v>
      </c>
      <c r="CI2742" s="24">
        <v>130</v>
      </c>
      <c r="CO2742" s="34">
        <f t="shared" si="181"/>
        <v>34896</v>
      </c>
    </row>
    <row r="2743" spans="1:93" ht="15">
      <c r="A2743" s="23" t="s">
        <v>207</v>
      </c>
      <c r="B2743" s="52">
        <v>40721</v>
      </c>
      <c r="C2743" s="25" t="str">
        <f t="shared" si="180"/>
        <v/>
      </c>
      <c r="G2743" s="24">
        <f t="shared" si="182"/>
        <v>138</v>
      </c>
      <c r="H2743" s="32">
        <v>68975</v>
      </c>
      <c r="I2743" s="24" t="str">
        <f t="shared" si="183"/>
        <v/>
      </c>
      <c r="K2743" s="24">
        <f>IF(J2743&gt;900,_xlfn.XLOOKUP(ROUND(J2743,0),'CM-VL-G-C-GL-B-T-ClassRimThickn'!$B$1:$B$112,'CM-VL-G-C-GL-B-T-ClassRimThickn'!$C$1:$C$112,0,1,1),J2743)</f>
        <v>0</v>
      </c>
      <c r="L2743" s="24">
        <v>84</v>
      </c>
      <c r="M2743" s="24">
        <f>IF(L2743&gt;900,_xlfn.XLOOKUP(ROUND(L2743,0),'CM-VL-G-C-GL-B-T-ClassRimThickn'!$B$1:$B$112,'CM-VL-G-C-GL-B-T-ClassRimThickn'!$C$1:$C$112,0,1,1),L2743)</f>
        <v>84</v>
      </c>
      <c r="N2743" s="24">
        <v>84</v>
      </c>
      <c r="O2743" s="24">
        <f>IF(N2743&gt;900,_xlfn.XLOOKUP(ROUND(N2743,0),'CM-VL-G-C-GL-B-T-ClassRimThickn'!$B$1:$B$112,'CM-VL-G-C-GL-B-T-ClassRimThickn'!$C$1:$C$112,0,1,1),N2743)</f>
        <v>84</v>
      </c>
      <c r="P2743" s="24">
        <v>84</v>
      </c>
      <c r="Q2743" s="24">
        <f>IF(P2743&gt;900,_xlfn.XLOOKUP(ROUND(P2743,0),'CM-VL-G-C-GL-B-T-ClassRimThickn'!$B$1:$B$112,'CM-VL-G-C-GL-B-T-ClassRimThickn'!$C$1:$C$112,0,1,1),P2743)</f>
        <v>84</v>
      </c>
      <c r="S2743" s="24">
        <f>IF(R2743&gt;900,_xlfn.XLOOKUP(ROUND(R2743,0),'CM-VL-G-C-GL-B-T-ClassRimThickn'!$B$1:$B$112,'CM-VL-G-C-GL-B-T-ClassRimThickn'!$C$1:$C$112,0,1,1),R2743)</f>
        <v>0</v>
      </c>
      <c r="T2743" s="24">
        <v>84</v>
      </c>
      <c r="U2743" s="24">
        <f>IF(T2743&gt;900,_xlfn.XLOOKUP(ROUND(T2743,0),'CM-VL-G-C-GL-B-T-ClassRimThickn'!$B$1:$B$112,'CM-VL-G-C-GL-B-T-ClassRimThickn'!$C$1:$C$112,0,1,1),T2743)</f>
        <v>84</v>
      </c>
      <c r="V2743" s="24">
        <v>84</v>
      </c>
      <c r="W2743" s="24">
        <f>IF(V2743&gt;900,_xlfn.XLOOKUP(ROUND(V2743,0),'CM-VL-G-C-GL-B-T-ClassRimThickn'!$B$1:$B$112,'CM-VL-G-C-GL-B-T-ClassRimThickn'!$C$1:$C$112,0,1,1),V2743)</f>
        <v>84</v>
      </c>
      <c r="X2743" s="24">
        <v>84</v>
      </c>
      <c r="Y2743" s="24">
        <f>IF(X2743&gt;900,_xlfn.XLOOKUP(ROUND(X2743,0),'CM-VL-G-C-GL-B-T-ClassRimThickn'!$B$1:$B$112,'CM-VL-G-C-GL-B-T-ClassRimThickn'!$C$1:$C$112,0,1,1),X2743)</f>
        <v>84</v>
      </c>
      <c r="Z2743" s="24">
        <v>84</v>
      </c>
      <c r="AA2743" s="24">
        <f>IF(Z2743&gt;900,_xlfn.XLOOKUP(ROUND(Z2743,0),'CM-VL-G-C-GL-B-T-ClassRimThickn'!$B$1:$B$112,'CM-VL-G-C-GL-B-T-ClassRimThickn'!$C$1:$C$112,0,1,1),Z2743)</f>
        <v>84</v>
      </c>
      <c r="AB2743" s="24">
        <v>84</v>
      </c>
      <c r="AC2743" s="24">
        <f>IF(AB2743&gt;900,_xlfn.XLOOKUP(ROUND(AB2743,0),'CM-VL-G-C-GL-B-T-ClassRimThickn'!$B$1:$B$112,'CM-VL-G-C-GL-B-T-ClassRimThickn'!$C$1:$C$112,0,1,1),AB2743)</f>
        <v>84</v>
      </c>
      <c r="AD2743" s="24">
        <v>84</v>
      </c>
      <c r="AE2743" s="24">
        <f>IF(AD2743&gt;900,_xlfn.XLOOKUP(ROUND(AD2743,0),'CM-VL-G-C-GL-B-T-ClassRimThickn'!$B$1:$B$112,'CM-VL-G-C-GL-B-T-ClassRimThickn'!$C$1:$C$112,0,1,1),AD2743)</f>
        <v>84</v>
      </c>
      <c r="AF2743" s="24">
        <v>84</v>
      </c>
      <c r="AG2743" s="24">
        <f>IF(AF2743&gt;900,_xlfn.XLOOKUP(ROUND(AF2743,0),'CM-VL-G-C-GL-B-T-ClassRimThickn'!$B$1:$B$112,'CM-VL-G-C-GL-B-T-ClassRimThickn'!$C$1:$C$112,0,1,1),AF2743)</f>
        <v>84</v>
      </c>
      <c r="AH2743" s="24">
        <v>26</v>
      </c>
      <c r="AI2743" s="24">
        <v>28</v>
      </c>
      <c r="AJ2743" s="24">
        <v>28</v>
      </c>
      <c r="AK2743" s="24">
        <v>25</v>
      </c>
      <c r="AL2743" s="24">
        <v>27</v>
      </c>
      <c r="AM2743" s="24">
        <v>28</v>
      </c>
      <c r="AN2743" s="24">
        <v>26</v>
      </c>
      <c r="AO2743" s="24">
        <v>27</v>
      </c>
      <c r="AP2743" s="24">
        <v>27</v>
      </c>
      <c r="AQ2743" s="24">
        <v>25</v>
      </c>
      <c r="AR2743" s="24">
        <v>27</v>
      </c>
      <c r="AS2743" s="24">
        <v>27</v>
      </c>
      <c r="AT2743" s="24">
        <v>29</v>
      </c>
      <c r="AU2743" s="24">
        <v>29</v>
      </c>
      <c r="AV2743" s="24">
        <v>29</v>
      </c>
      <c r="AW2743" s="24">
        <v>29</v>
      </c>
      <c r="AX2743" s="24">
        <v>29</v>
      </c>
      <c r="AY2743" s="24">
        <v>29</v>
      </c>
      <c r="AZ2743" s="24">
        <v>28</v>
      </c>
      <c r="BA2743" s="24">
        <v>29</v>
      </c>
      <c r="BB2743" s="24">
        <v>29</v>
      </c>
      <c r="BC2743" s="24">
        <v>28</v>
      </c>
      <c r="BD2743" s="24">
        <v>29</v>
      </c>
      <c r="BE2743" s="24">
        <v>29</v>
      </c>
      <c r="BF2743" s="24">
        <v>1</v>
      </c>
      <c r="BG2743" s="24">
        <v>0.5</v>
      </c>
      <c r="BH2743" s="24">
        <v>0.5</v>
      </c>
      <c r="BI2743" s="24">
        <v>0</v>
      </c>
      <c r="BJ2743" s="24">
        <v>0.5</v>
      </c>
      <c r="BL2743" s="24">
        <v>0.5</v>
      </c>
      <c r="BM2743" s="24">
        <v>0.5</v>
      </c>
      <c r="BN2743" s="24">
        <v>0</v>
      </c>
      <c r="BO2743" s="24">
        <v>0</v>
      </c>
      <c r="BP2743" s="24">
        <v>0</v>
      </c>
      <c r="BQ2743" s="24">
        <v>0.5</v>
      </c>
      <c r="BR2743" s="24">
        <v>0</v>
      </c>
      <c r="BS2743" s="24">
        <v>0</v>
      </c>
      <c r="BT2743" s="24">
        <v>0</v>
      </c>
      <c r="BU2743" s="24">
        <v>0</v>
      </c>
      <c r="BV2743" s="24">
        <v>0</v>
      </c>
      <c r="BW2743" s="24">
        <v>0</v>
      </c>
      <c r="BX2743" s="24">
        <v>0</v>
      </c>
      <c r="BY2743" s="24">
        <v>0</v>
      </c>
      <c r="BZ2743" s="24">
        <v>0</v>
      </c>
      <c r="CB2743" s="24">
        <v>0</v>
      </c>
      <c r="CC2743" s="24">
        <v>0</v>
      </c>
      <c r="CD2743" s="24">
        <v>100</v>
      </c>
      <c r="CE2743" s="24">
        <v>100</v>
      </c>
      <c r="CF2743" s="24">
        <v>100</v>
      </c>
      <c r="CG2743" s="24">
        <v>100</v>
      </c>
      <c r="CH2743" s="24">
        <v>100</v>
      </c>
      <c r="CI2743" s="24">
        <v>100</v>
      </c>
      <c r="CO2743" s="34">
        <f t="shared" si="181"/>
        <v>68975</v>
      </c>
    </row>
    <row r="2744" spans="1:93" ht="15">
      <c r="A2744" s="23" t="s">
        <v>207</v>
      </c>
      <c r="B2744" s="52">
        <v>40751</v>
      </c>
      <c r="C2744" s="25" t="str">
        <f t="shared" si="180"/>
        <v/>
      </c>
      <c r="G2744" s="24">
        <f t="shared" si="182"/>
        <v>30</v>
      </c>
      <c r="H2744" s="32">
        <v>77882</v>
      </c>
      <c r="I2744" s="24" t="str">
        <f t="shared" si="183"/>
        <v/>
      </c>
      <c r="K2744" s="24">
        <f>IF(J2744&gt;900,_xlfn.XLOOKUP(ROUND(J2744,0),'CM-VL-G-C-GL-B-T-ClassRimThickn'!$B$1:$B$112,'CM-VL-G-C-GL-B-T-ClassRimThickn'!$C$1:$C$112,0,1,1),J2744)</f>
        <v>0</v>
      </c>
      <c r="L2744" s="24">
        <v>85</v>
      </c>
      <c r="M2744" s="24">
        <f>IF(L2744&gt;900,_xlfn.XLOOKUP(ROUND(L2744,0),'CM-VL-G-C-GL-B-T-ClassRimThickn'!$B$1:$B$112,'CM-VL-G-C-GL-B-T-ClassRimThickn'!$C$1:$C$112,0,1,1),L2744)</f>
        <v>85</v>
      </c>
      <c r="N2744" s="24">
        <v>85</v>
      </c>
      <c r="O2744" s="24">
        <f>IF(N2744&gt;900,_xlfn.XLOOKUP(ROUND(N2744,0),'CM-VL-G-C-GL-B-T-ClassRimThickn'!$B$1:$B$112,'CM-VL-G-C-GL-B-T-ClassRimThickn'!$C$1:$C$112,0,1,1),N2744)</f>
        <v>85</v>
      </c>
      <c r="P2744" s="24">
        <v>85</v>
      </c>
      <c r="Q2744" s="24">
        <f>IF(P2744&gt;900,_xlfn.XLOOKUP(ROUND(P2744,0),'CM-VL-G-C-GL-B-T-ClassRimThickn'!$B$1:$B$112,'CM-VL-G-C-GL-B-T-ClassRimThickn'!$C$1:$C$112,0,1,1),P2744)</f>
        <v>85</v>
      </c>
      <c r="S2744" s="24">
        <f>IF(R2744&gt;900,_xlfn.XLOOKUP(ROUND(R2744,0),'CM-VL-G-C-GL-B-T-ClassRimThickn'!$B$1:$B$112,'CM-VL-G-C-GL-B-T-ClassRimThickn'!$C$1:$C$112,0,1,1),R2744)</f>
        <v>0</v>
      </c>
      <c r="T2744" s="24">
        <v>85</v>
      </c>
      <c r="U2744" s="24">
        <f>IF(T2744&gt;900,_xlfn.XLOOKUP(ROUND(T2744,0),'CM-VL-G-C-GL-B-T-ClassRimThickn'!$B$1:$B$112,'CM-VL-G-C-GL-B-T-ClassRimThickn'!$C$1:$C$112,0,1,1),T2744)</f>
        <v>85</v>
      </c>
      <c r="V2744" s="24">
        <v>85</v>
      </c>
      <c r="W2744" s="24">
        <f>IF(V2744&gt;900,_xlfn.XLOOKUP(ROUND(V2744,0),'CM-VL-G-C-GL-B-T-ClassRimThickn'!$B$1:$B$112,'CM-VL-G-C-GL-B-T-ClassRimThickn'!$C$1:$C$112,0,1,1),V2744)</f>
        <v>85</v>
      </c>
      <c r="X2744" s="24">
        <v>85</v>
      </c>
      <c r="Y2744" s="24">
        <f>IF(X2744&gt;900,_xlfn.XLOOKUP(ROUND(X2744,0),'CM-VL-G-C-GL-B-T-ClassRimThickn'!$B$1:$B$112,'CM-VL-G-C-GL-B-T-ClassRimThickn'!$C$1:$C$112,0,1,1),X2744)</f>
        <v>85</v>
      </c>
      <c r="Z2744" s="24">
        <v>85</v>
      </c>
      <c r="AA2744" s="24">
        <f>IF(Z2744&gt;900,_xlfn.XLOOKUP(ROUND(Z2744,0),'CM-VL-G-C-GL-B-T-ClassRimThickn'!$B$1:$B$112,'CM-VL-G-C-GL-B-T-ClassRimThickn'!$C$1:$C$112,0,1,1),Z2744)</f>
        <v>85</v>
      </c>
      <c r="AB2744" s="24">
        <v>85</v>
      </c>
      <c r="AC2744" s="24">
        <f>IF(AB2744&gt;900,_xlfn.XLOOKUP(ROUND(AB2744,0),'CM-VL-G-C-GL-B-T-ClassRimThickn'!$B$1:$B$112,'CM-VL-G-C-GL-B-T-ClassRimThickn'!$C$1:$C$112,0,1,1),AB2744)</f>
        <v>85</v>
      </c>
      <c r="AD2744" s="24">
        <v>85</v>
      </c>
      <c r="AE2744" s="24">
        <f>IF(AD2744&gt;900,_xlfn.XLOOKUP(ROUND(AD2744,0),'CM-VL-G-C-GL-B-T-ClassRimThickn'!$B$1:$B$112,'CM-VL-G-C-GL-B-T-ClassRimThickn'!$C$1:$C$112,0,1,1),AD2744)</f>
        <v>85</v>
      </c>
      <c r="AF2744" s="24">
        <v>85</v>
      </c>
      <c r="AG2744" s="24">
        <f>IF(AF2744&gt;900,_xlfn.XLOOKUP(ROUND(AF2744,0),'CM-VL-G-C-GL-B-T-ClassRimThickn'!$B$1:$B$112,'CM-VL-G-C-GL-B-T-ClassRimThickn'!$C$1:$C$112,0,1,1),AF2744)</f>
        <v>85</v>
      </c>
      <c r="AH2744" s="24">
        <v>26</v>
      </c>
      <c r="AI2744" s="24">
        <v>28</v>
      </c>
      <c r="AJ2744" s="24">
        <v>27</v>
      </c>
      <c r="AK2744" s="24">
        <v>25</v>
      </c>
      <c r="AL2744" s="24">
        <v>27</v>
      </c>
      <c r="AM2744" s="24">
        <v>28</v>
      </c>
      <c r="AN2744" s="24">
        <v>25.5</v>
      </c>
      <c r="AO2744" s="24">
        <v>27.5</v>
      </c>
      <c r="AP2744" s="24">
        <v>27.5</v>
      </c>
      <c r="AQ2744" s="24">
        <v>25</v>
      </c>
      <c r="AR2744" s="24">
        <v>27.5</v>
      </c>
      <c r="AS2744" s="24">
        <v>28</v>
      </c>
      <c r="AT2744" s="24">
        <v>29</v>
      </c>
      <c r="AU2744" s="24">
        <v>29</v>
      </c>
      <c r="AV2744" s="24">
        <v>30</v>
      </c>
      <c r="AW2744" s="24">
        <v>30</v>
      </c>
      <c r="AX2744" s="24">
        <v>29</v>
      </c>
      <c r="AY2744" s="24">
        <v>29</v>
      </c>
      <c r="AZ2744" s="24">
        <v>30</v>
      </c>
      <c r="BA2744" s="24">
        <v>30</v>
      </c>
      <c r="BB2744" s="24">
        <v>29.5</v>
      </c>
      <c r="BC2744" s="24">
        <v>31</v>
      </c>
      <c r="BD2744" s="24">
        <v>29</v>
      </c>
      <c r="BE2744" s="24">
        <v>29</v>
      </c>
      <c r="BF2744" s="24">
        <v>0</v>
      </c>
      <c r="BG2744" s="24">
        <v>0</v>
      </c>
      <c r="BH2744" s="24">
        <v>0</v>
      </c>
      <c r="BI2744" s="24">
        <v>0</v>
      </c>
      <c r="BJ2744" s="24">
        <v>0</v>
      </c>
      <c r="BL2744" s="24">
        <v>0</v>
      </c>
      <c r="BM2744" s="24">
        <v>0</v>
      </c>
      <c r="BN2744" s="24">
        <v>0</v>
      </c>
      <c r="BO2744" s="24">
        <v>0</v>
      </c>
      <c r="BP2744" s="24">
        <v>0</v>
      </c>
      <c r="BQ2744" s="24">
        <v>0</v>
      </c>
      <c r="BR2744" s="24">
        <v>0</v>
      </c>
      <c r="BS2744" s="24">
        <v>0</v>
      </c>
      <c r="BT2744" s="24">
        <v>0</v>
      </c>
      <c r="BU2744" s="24">
        <v>0</v>
      </c>
      <c r="BV2744" s="24">
        <v>0</v>
      </c>
      <c r="BW2744" s="24">
        <v>0</v>
      </c>
      <c r="BX2744" s="24">
        <v>0</v>
      </c>
      <c r="BY2744" s="24">
        <v>0</v>
      </c>
      <c r="BZ2744" s="24">
        <v>0</v>
      </c>
      <c r="CB2744" s="24">
        <v>0</v>
      </c>
      <c r="CC2744" s="24">
        <v>0</v>
      </c>
      <c r="CD2744" s="24">
        <v>125</v>
      </c>
      <c r="CE2744" s="24">
        <v>125</v>
      </c>
      <c r="CF2744" s="24">
        <v>125</v>
      </c>
      <c r="CG2744" s="24">
        <v>125</v>
      </c>
      <c r="CH2744" s="24">
        <v>125</v>
      </c>
      <c r="CI2744" s="24">
        <v>125</v>
      </c>
      <c r="CO2744" s="34">
        <f t="shared" si="181"/>
        <v>77882</v>
      </c>
    </row>
    <row r="2745" spans="1:93" ht="15">
      <c r="A2745" s="23" t="s">
        <v>207</v>
      </c>
      <c r="B2745" s="52">
        <v>40783</v>
      </c>
      <c r="C2745" s="25" t="str">
        <f t="shared" si="180"/>
        <v/>
      </c>
      <c r="G2745" s="24">
        <f t="shared" si="182"/>
        <v>32</v>
      </c>
      <c r="H2745" s="36">
        <v>90428</v>
      </c>
      <c r="I2745" s="24" t="str">
        <f t="shared" si="183"/>
        <v/>
      </c>
      <c r="K2745" s="24">
        <f>IF(J2745&gt;900,_xlfn.XLOOKUP(ROUND(J2745,0),'CM-VL-G-C-GL-B-T-ClassRimThickn'!$B$1:$B$112,'CM-VL-G-C-GL-B-T-ClassRimThickn'!$C$1:$C$112,0,1,1),J2745)</f>
        <v>0</v>
      </c>
      <c r="L2745" s="24">
        <v>85</v>
      </c>
      <c r="M2745" s="24">
        <f>IF(L2745&gt;900,_xlfn.XLOOKUP(ROUND(L2745,0),'CM-VL-G-C-GL-B-T-ClassRimThickn'!$B$1:$B$112,'CM-VL-G-C-GL-B-T-ClassRimThickn'!$C$1:$C$112,0,1,1),L2745)</f>
        <v>85</v>
      </c>
      <c r="N2745" s="24">
        <v>86</v>
      </c>
      <c r="O2745" s="24">
        <f>IF(N2745&gt;900,_xlfn.XLOOKUP(ROUND(N2745,0),'CM-VL-G-C-GL-B-T-ClassRimThickn'!$B$1:$B$112,'CM-VL-G-C-GL-B-T-ClassRimThickn'!$C$1:$C$112,0,1,1),N2745)</f>
        <v>86</v>
      </c>
      <c r="P2745" s="24">
        <v>84</v>
      </c>
      <c r="Q2745" s="24">
        <f>IF(P2745&gt;900,_xlfn.XLOOKUP(ROUND(P2745,0),'CM-VL-G-C-GL-B-T-ClassRimThickn'!$B$1:$B$112,'CM-VL-G-C-GL-B-T-ClassRimThickn'!$C$1:$C$112,0,1,1),P2745)</f>
        <v>84</v>
      </c>
      <c r="S2745" s="24">
        <f>IF(R2745&gt;900,_xlfn.XLOOKUP(ROUND(R2745,0),'CM-VL-G-C-GL-B-T-ClassRimThickn'!$B$1:$B$112,'CM-VL-G-C-GL-B-T-ClassRimThickn'!$C$1:$C$112,0,1,1),R2745)</f>
        <v>0</v>
      </c>
      <c r="T2745" s="24">
        <v>85</v>
      </c>
      <c r="U2745" s="24">
        <f>IF(T2745&gt;900,_xlfn.XLOOKUP(ROUND(T2745,0),'CM-VL-G-C-GL-B-T-ClassRimThickn'!$B$1:$B$112,'CM-VL-G-C-GL-B-T-ClassRimThickn'!$C$1:$C$112,0,1,1),T2745)</f>
        <v>85</v>
      </c>
      <c r="V2745" s="24">
        <v>85</v>
      </c>
      <c r="W2745" s="24">
        <f>IF(V2745&gt;900,_xlfn.XLOOKUP(ROUND(V2745,0),'CM-VL-G-C-GL-B-T-ClassRimThickn'!$B$1:$B$112,'CM-VL-G-C-GL-B-T-ClassRimThickn'!$C$1:$C$112,0,1,1),V2745)</f>
        <v>85</v>
      </c>
      <c r="X2745" s="24">
        <v>85</v>
      </c>
      <c r="Y2745" s="24">
        <f>IF(X2745&gt;900,_xlfn.XLOOKUP(ROUND(X2745,0),'CM-VL-G-C-GL-B-T-ClassRimThickn'!$B$1:$B$112,'CM-VL-G-C-GL-B-T-ClassRimThickn'!$C$1:$C$112,0,1,1),X2745)</f>
        <v>85</v>
      </c>
      <c r="Z2745" s="24">
        <v>85</v>
      </c>
      <c r="AA2745" s="24">
        <f>IF(Z2745&gt;900,_xlfn.XLOOKUP(ROUND(Z2745,0),'CM-VL-G-C-GL-B-T-ClassRimThickn'!$B$1:$B$112,'CM-VL-G-C-GL-B-T-ClassRimThickn'!$C$1:$C$112,0,1,1),Z2745)</f>
        <v>85</v>
      </c>
      <c r="AB2745" s="24">
        <v>85</v>
      </c>
      <c r="AC2745" s="24">
        <f>IF(AB2745&gt;900,_xlfn.XLOOKUP(ROUND(AB2745,0),'CM-VL-G-C-GL-B-T-ClassRimThickn'!$B$1:$B$112,'CM-VL-G-C-GL-B-T-ClassRimThickn'!$C$1:$C$112,0,1,1),AB2745)</f>
        <v>85</v>
      </c>
      <c r="AD2745" s="24">
        <v>85</v>
      </c>
      <c r="AE2745" s="24">
        <f>IF(AD2745&gt;900,_xlfn.XLOOKUP(ROUND(AD2745,0),'CM-VL-G-C-GL-B-T-ClassRimThickn'!$B$1:$B$112,'CM-VL-G-C-GL-B-T-ClassRimThickn'!$C$1:$C$112,0,1,1),AD2745)</f>
        <v>85</v>
      </c>
      <c r="AF2745" s="24">
        <v>85</v>
      </c>
      <c r="AG2745" s="24">
        <f>IF(AF2745&gt;900,_xlfn.XLOOKUP(ROUND(AF2745,0),'CM-VL-G-C-GL-B-T-ClassRimThickn'!$B$1:$B$112,'CM-VL-G-C-GL-B-T-ClassRimThickn'!$C$1:$C$112,0,1,1),AF2745)</f>
        <v>85</v>
      </c>
      <c r="AH2745" s="24">
        <v>26</v>
      </c>
      <c r="AI2745" s="24">
        <v>29</v>
      </c>
      <c r="AJ2745" s="24">
        <v>27</v>
      </c>
      <c r="AK2745" s="24">
        <v>25</v>
      </c>
      <c r="AL2745" s="24">
        <v>27</v>
      </c>
      <c r="AM2745" s="24">
        <v>28</v>
      </c>
      <c r="AN2745" s="24">
        <v>26</v>
      </c>
      <c r="AO2745" s="24">
        <v>28</v>
      </c>
      <c r="AP2745" s="24">
        <v>27</v>
      </c>
      <c r="AQ2745" s="24">
        <v>27</v>
      </c>
      <c r="AR2745" s="24">
        <v>28</v>
      </c>
      <c r="AS2745" s="24">
        <v>28</v>
      </c>
      <c r="AT2745" s="24">
        <v>29</v>
      </c>
      <c r="AU2745" s="24">
        <v>30</v>
      </c>
      <c r="AV2745" s="24">
        <v>29</v>
      </c>
      <c r="AW2745" s="24">
        <v>30</v>
      </c>
      <c r="AX2745" s="24">
        <v>29</v>
      </c>
      <c r="AY2745" s="24">
        <v>29</v>
      </c>
      <c r="AZ2745" s="24">
        <v>29</v>
      </c>
      <c r="BA2745" s="24">
        <v>29</v>
      </c>
      <c r="BB2745" s="24">
        <v>30</v>
      </c>
      <c r="BC2745" s="24">
        <v>29</v>
      </c>
      <c r="BD2745" s="24">
        <v>30</v>
      </c>
      <c r="BE2745" s="24">
        <v>29</v>
      </c>
      <c r="BF2745" s="24">
        <v>0</v>
      </c>
      <c r="BG2745" s="24">
        <v>0</v>
      </c>
      <c r="BH2745" s="24">
        <v>0</v>
      </c>
      <c r="BI2745" s="24">
        <v>0</v>
      </c>
      <c r="BJ2745" s="24">
        <v>0</v>
      </c>
      <c r="BL2745" s="24">
        <v>0</v>
      </c>
      <c r="BM2745" s="24">
        <v>0</v>
      </c>
      <c r="BN2745" s="24">
        <v>0</v>
      </c>
      <c r="BO2745" s="24">
        <v>0</v>
      </c>
      <c r="BP2745" s="24">
        <v>0</v>
      </c>
      <c r="BQ2745" s="24">
        <v>0</v>
      </c>
      <c r="BR2745" s="24">
        <v>0</v>
      </c>
      <c r="BS2745" s="24">
        <v>0</v>
      </c>
      <c r="BT2745" s="24">
        <v>0</v>
      </c>
      <c r="BU2745" s="24">
        <v>0.5</v>
      </c>
      <c r="BV2745" s="24">
        <v>0</v>
      </c>
      <c r="BW2745" s="24">
        <v>0</v>
      </c>
      <c r="BX2745" s="24">
        <v>0.5</v>
      </c>
      <c r="BY2745" s="24">
        <v>0</v>
      </c>
      <c r="BZ2745" s="24">
        <v>0</v>
      </c>
      <c r="CB2745" s="24">
        <v>0</v>
      </c>
      <c r="CC2745" s="24">
        <v>0</v>
      </c>
      <c r="CD2745" s="24">
        <v>125</v>
      </c>
      <c r="CE2745" s="24">
        <v>128</v>
      </c>
      <c r="CF2745" s="24">
        <v>125</v>
      </c>
      <c r="CG2745" s="24">
        <v>125</v>
      </c>
      <c r="CH2745" s="24">
        <v>128</v>
      </c>
      <c r="CI2745" s="24">
        <v>125</v>
      </c>
      <c r="CO2745" s="34">
        <f t="shared" si="181"/>
        <v>90428</v>
      </c>
    </row>
    <row r="2746" spans="1:93" ht="15">
      <c r="A2746" s="23" t="s">
        <v>207</v>
      </c>
      <c r="B2746" s="52">
        <v>40850</v>
      </c>
      <c r="C2746" s="25" t="str">
        <f t="shared" si="180"/>
        <v/>
      </c>
      <c r="G2746" s="24">
        <f t="shared" si="182"/>
        <v>67</v>
      </c>
      <c r="H2746" s="36">
        <v>113838</v>
      </c>
      <c r="I2746" s="24" t="str">
        <f t="shared" si="183"/>
        <v/>
      </c>
      <c r="K2746" s="24">
        <f>IF(J2746&gt;900,_xlfn.XLOOKUP(ROUND(J2746,0),'CM-VL-G-C-GL-B-T-ClassRimThickn'!$B$1:$B$112,'CM-VL-G-C-GL-B-T-ClassRimThickn'!$C$1:$C$112,0,1,1),J2746)</f>
        <v>0</v>
      </c>
      <c r="L2746" s="24">
        <v>85</v>
      </c>
      <c r="M2746" s="24">
        <f>IF(L2746&gt;900,_xlfn.XLOOKUP(ROUND(L2746,0),'CM-VL-G-C-GL-B-T-ClassRimThickn'!$B$1:$B$112,'CM-VL-G-C-GL-B-T-ClassRimThickn'!$C$1:$C$112,0,1,1),L2746)</f>
        <v>85</v>
      </c>
      <c r="N2746" s="24">
        <v>85</v>
      </c>
      <c r="O2746" s="24">
        <f>IF(N2746&gt;900,_xlfn.XLOOKUP(ROUND(N2746,0),'CM-VL-G-C-GL-B-T-ClassRimThickn'!$B$1:$B$112,'CM-VL-G-C-GL-B-T-ClassRimThickn'!$C$1:$C$112,0,1,1),N2746)</f>
        <v>85</v>
      </c>
      <c r="P2746" s="24">
        <v>85</v>
      </c>
      <c r="Q2746" s="24">
        <f>IF(P2746&gt;900,_xlfn.XLOOKUP(ROUND(P2746,0),'CM-VL-G-C-GL-B-T-ClassRimThickn'!$B$1:$B$112,'CM-VL-G-C-GL-B-T-ClassRimThickn'!$C$1:$C$112,0,1,1),P2746)</f>
        <v>85</v>
      </c>
      <c r="S2746" s="24">
        <f>IF(R2746&gt;900,_xlfn.XLOOKUP(ROUND(R2746,0),'CM-VL-G-C-GL-B-T-ClassRimThickn'!$B$1:$B$112,'CM-VL-G-C-GL-B-T-ClassRimThickn'!$C$1:$C$112,0,1,1),R2746)</f>
        <v>0</v>
      </c>
      <c r="T2746" s="24">
        <v>85</v>
      </c>
      <c r="U2746" s="24">
        <f>IF(T2746&gt;900,_xlfn.XLOOKUP(ROUND(T2746,0),'CM-VL-G-C-GL-B-T-ClassRimThickn'!$B$1:$B$112,'CM-VL-G-C-GL-B-T-ClassRimThickn'!$C$1:$C$112,0,1,1),T2746)</f>
        <v>85</v>
      </c>
      <c r="V2746" s="24">
        <v>85</v>
      </c>
      <c r="W2746" s="24">
        <f>IF(V2746&gt;900,_xlfn.XLOOKUP(ROUND(V2746,0),'CM-VL-G-C-GL-B-T-ClassRimThickn'!$B$1:$B$112,'CM-VL-G-C-GL-B-T-ClassRimThickn'!$C$1:$C$112,0,1,1),V2746)</f>
        <v>85</v>
      </c>
      <c r="X2746" s="24">
        <v>85</v>
      </c>
      <c r="Y2746" s="24">
        <f>IF(X2746&gt;900,_xlfn.XLOOKUP(ROUND(X2746,0),'CM-VL-G-C-GL-B-T-ClassRimThickn'!$B$1:$B$112,'CM-VL-G-C-GL-B-T-ClassRimThickn'!$C$1:$C$112,0,1,1),X2746)</f>
        <v>85</v>
      </c>
      <c r="Z2746" s="24">
        <v>85</v>
      </c>
      <c r="AA2746" s="24">
        <f>IF(Z2746&gt;900,_xlfn.XLOOKUP(ROUND(Z2746,0),'CM-VL-G-C-GL-B-T-ClassRimThickn'!$B$1:$B$112,'CM-VL-G-C-GL-B-T-ClassRimThickn'!$C$1:$C$112,0,1,1),Z2746)</f>
        <v>85</v>
      </c>
      <c r="AB2746" s="24">
        <v>85</v>
      </c>
      <c r="AC2746" s="24">
        <f>IF(AB2746&gt;900,_xlfn.XLOOKUP(ROUND(AB2746,0),'CM-VL-G-C-GL-B-T-ClassRimThickn'!$B$1:$B$112,'CM-VL-G-C-GL-B-T-ClassRimThickn'!$C$1:$C$112,0,1,1),AB2746)</f>
        <v>85</v>
      </c>
      <c r="AD2746" s="24">
        <v>85</v>
      </c>
      <c r="AE2746" s="24">
        <f>IF(AD2746&gt;900,_xlfn.XLOOKUP(ROUND(AD2746,0),'CM-VL-G-C-GL-B-T-ClassRimThickn'!$B$1:$B$112,'CM-VL-G-C-GL-B-T-ClassRimThickn'!$C$1:$C$112,0,1,1),AD2746)</f>
        <v>85</v>
      </c>
      <c r="AF2746" s="24">
        <v>85</v>
      </c>
      <c r="AG2746" s="24">
        <f>IF(AF2746&gt;900,_xlfn.XLOOKUP(ROUND(AF2746,0),'CM-VL-G-C-GL-B-T-ClassRimThickn'!$B$1:$B$112,'CM-VL-G-C-GL-B-T-ClassRimThickn'!$C$1:$C$112,0,1,1),AF2746)</f>
        <v>85</v>
      </c>
      <c r="AH2746" s="24">
        <v>25</v>
      </c>
      <c r="AI2746" s="24">
        <v>28</v>
      </c>
      <c r="AJ2746" s="24">
        <v>27</v>
      </c>
      <c r="AK2746" s="24">
        <v>24</v>
      </c>
      <c r="AL2746" s="24">
        <v>27</v>
      </c>
      <c r="AM2746" s="24">
        <v>27</v>
      </c>
      <c r="AN2746" s="24">
        <v>26</v>
      </c>
      <c r="AO2746" s="24">
        <v>27</v>
      </c>
      <c r="AP2746" s="24">
        <v>29</v>
      </c>
      <c r="AQ2746" s="24">
        <v>23</v>
      </c>
      <c r="AR2746" s="24">
        <v>27</v>
      </c>
      <c r="AS2746" s="24">
        <v>28</v>
      </c>
      <c r="AT2746" s="24">
        <v>30</v>
      </c>
      <c r="AU2746" s="24">
        <v>30</v>
      </c>
      <c r="AV2746" s="24">
        <v>29</v>
      </c>
      <c r="AW2746" s="24">
        <v>30</v>
      </c>
      <c r="AX2746" s="24">
        <v>29</v>
      </c>
      <c r="AY2746" s="24">
        <v>30</v>
      </c>
      <c r="AZ2746" s="24">
        <v>30</v>
      </c>
      <c r="BA2746" s="24">
        <v>30</v>
      </c>
      <c r="BB2746" s="24">
        <v>27</v>
      </c>
      <c r="BC2746" s="24">
        <v>30</v>
      </c>
      <c r="BD2746" s="24">
        <v>30</v>
      </c>
      <c r="BE2746" s="24">
        <v>29</v>
      </c>
      <c r="BF2746" s="24">
        <v>0</v>
      </c>
      <c r="BG2746" s="24">
        <v>0</v>
      </c>
      <c r="BH2746" s="24">
        <v>0</v>
      </c>
      <c r="BI2746" s="24">
        <v>0</v>
      </c>
      <c r="BJ2746" s="24">
        <v>0.5</v>
      </c>
      <c r="BL2746" s="24">
        <v>0</v>
      </c>
      <c r="BM2746" s="24">
        <v>0</v>
      </c>
      <c r="BN2746" s="24">
        <v>0</v>
      </c>
      <c r="BO2746" s="24">
        <v>0</v>
      </c>
      <c r="BP2746" s="24">
        <v>0</v>
      </c>
      <c r="BQ2746" s="24">
        <v>1</v>
      </c>
      <c r="BR2746" s="24">
        <v>0.4</v>
      </c>
      <c r="BS2746" s="24">
        <v>0</v>
      </c>
      <c r="BT2746" s="24">
        <v>0.5</v>
      </c>
      <c r="BU2746" s="24">
        <v>0.7</v>
      </c>
      <c r="BV2746" s="24">
        <v>0</v>
      </c>
      <c r="BW2746" s="24">
        <v>0</v>
      </c>
      <c r="BX2746" s="24">
        <v>0</v>
      </c>
      <c r="BY2746" s="24">
        <v>0</v>
      </c>
      <c r="BZ2746" s="24">
        <v>0</v>
      </c>
      <c r="CB2746" s="24">
        <v>0</v>
      </c>
      <c r="CC2746" s="24">
        <v>0</v>
      </c>
      <c r="CD2746" s="24">
        <v>125</v>
      </c>
      <c r="CE2746" s="24">
        <v>125</v>
      </c>
      <c r="CF2746" s="24">
        <v>125</v>
      </c>
      <c r="CG2746" s="24">
        <v>125</v>
      </c>
      <c r="CH2746" s="24">
        <v>125</v>
      </c>
      <c r="CI2746" s="24">
        <v>125</v>
      </c>
      <c r="CO2746" s="34">
        <f t="shared" si="181"/>
        <v>113838</v>
      </c>
    </row>
    <row r="2747" spans="1:93" ht="15">
      <c r="A2747" s="23" t="s">
        <v>207</v>
      </c>
      <c r="B2747" s="52">
        <v>40885</v>
      </c>
      <c r="C2747" s="25" t="str">
        <f t="shared" si="180"/>
        <v/>
      </c>
      <c r="G2747" s="24">
        <f t="shared" si="182"/>
        <v>35</v>
      </c>
      <c r="H2747" s="27">
        <v>124346</v>
      </c>
      <c r="I2747" s="24" t="str">
        <f t="shared" si="183"/>
        <v/>
      </c>
      <c r="K2747" s="24">
        <f>IF(J2747&gt;900,_xlfn.XLOOKUP(ROUND(J2747,0),'CM-VL-G-C-GL-B-T-ClassRimThickn'!$B$1:$B$112,'CM-VL-G-C-GL-B-T-ClassRimThickn'!$C$1:$C$112,0,1,1),J2747)</f>
        <v>0</v>
      </c>
      <c r="L2747" s="24">
        <v>85</v>
      </c>
      <c r="M2747" s="24">
        <f>IF(L2747&gt;900,_xlfn.XLOOKUP(ROUND(L2747,0),'CM-VL-G-C-GL-B-T-ClassRimThickn'!$B$1:$B$112,'CM-VL-G-C-GL-B-T-ClassRimThickn'!$C$1:$C$112,0,1,1),L2747)</f>
        <v>85</v>
      </c>
      <c r="N2747" s="24">
        <v>85</v>
      </c>
      <c r="O2747" s="24">
        <f>IF(N2747&gt;900,_xlfn.XLOOKUP(ROUND(N2747,0),'CM-VL-G-C-GL-B-T-ClassRimThickn'!$B$1:$B$112,'CM-VL-G-C-GL-B-T-ClassRimThickn'!$C$1:$C$112,0,1,1),N2747)</f>
        <v>85</v>
      </c>
      <c r="P2747" s="24">
        <v>85</v>
      </c>
      <c r="Q2747" s="24">
        <f>IF(P2747&gt;900,_xlfn.XLOOKUP(ROUND(P2747,0),'CM-VL-G-C-GL-B-T-ClassRimThickn'!$B$1:$B$112,'CM-VL-G-C-GL-B-T-ClassRimThickn'!$C$1:$C$112,0,1,1),P2747)</f>
        <v>85</v>
      </c>
      <c r="S2747" s="24">
        <f>IF(R2747&gt;900,_xlfn.XLOOKUP(ROUND(R2747,0),'CM-VL-G-C-GL-B-T-ClassRimThickn'!$B$1:$B$112,'CM-VL-G-C-GL-B-T-ClassRimThickn'!$C$1:$C$112,0,1,1),R2747)</f>
        <v>0</v>
      </c>
      <c r="T2747" s="24">
        <v>85</v>
      </c>
      <c r="U2747" s="24">
        <f>IF(T2747&gt;900,_xlfn.XLOOKUP(ROUND(T2747,0),'CM-VL-G-C-GL-B-T-ClassRimThickn'!$B$1:$B$112,'CM-VL-G-C-GL-B-T-ClassRimThickn'!$C$1:$C$112,0,1,1),T2747)</f>
        <v>85</v>
      </c>
      <c r="V2747" s="24">
        <v>85</v>
      </c>
      <c r="W2747" s="24">
        <f>IF(V2747&gt;900,_xlfn.XLOOKUP(ROUND(V2747,0),'CM-VL-G-C-GL-B-T-ClassRimThickn'!$B$1:$B$112,'CM-VL-G-C-GL-B-T-ClassRimThickn'!$C$1:$C$112,0,1,1),V2747)</f>
        <v>85</v>
      </c>
      <c r="X2747" s="24">
        <v>85</v>
      </c>
      <c r="Y2747" s="24">
        <f>IF(X2747&gt;900,_xlfn.XLOOKUP(ROUND(X2747,0),'CM-VL-G-C-GL-B-T-ClassRimThickn'!$B$1:$B$112,'CM-VL-G-C-GL-B-T-ClassRimThickn'!$C$1:$C$112,0,1,1),X2747)</f>
        <v>85</v>
      </c>
      <c r="Z2747" s="24">
        <v>85</v>
      </c>
      <c r="AA2747" s="24">
        <f>IF(Z2747&gt;900,_xlfn.XLOOKUP(ROUND(Z2747,0),'CM-VL-G-C-GL-B-T-ClassRimThickn'!$B$1:$B$112,'CM-VL-G-C-GL-B-T-ClassRimThickn'!$C$1:$C$112,0,1,1),Z2747)</f>
        <v>85</v>
      </c>
      <c r="AB2747" s="24">
        <v>85</v>
      </c>
      <c r="AC2747" s="24">
        <f>IF(AB2747&gt;900,_xlfn.XLOOKUP(ROUND(AB2747,0),'CM-VL-G-C-GL-B-T-ClassRimThickn'!$B$1:$B$112,'CM-VL-G-C-GL-B-T-ClassRimThickn'!$C$1:$C$112,0,1,1),AB2747)</f>
        <v>85</v>
      </c>
      <c r="AD2747" s="24">
        <v>85</v>
      </c>
      <c r="AE2747" s="24">
        <f>IF(AD2747&gt;900,_xlfn.XLOOKUP(ROUND(AD2747,0),'CM-VL-G-C-GL-B-T-ClassRimThickn'!$B$1:$B$112,'CM-VL-G-C-GL-B-T-ClassRimThickn'!$C$1:$C$112,0,1,1),AD2747)</f>
        <v>85</v>
      </c>
      <c r="AF2747" s="24">
        <v>85</v>
      </c>
      <c r="AG2747" s="24">
        <f>IF(AF2747&gt;900,_xlfn.XLOOKUP(ROUND(AF2747,0),'CM-VL-G-C-GL-B-T-ClassRimThickn'!$B$1:$B$112,'CM-VL-G-C-GL-B-T-ClassRimThickn'!$C$1:$C$112,0,1,1),AF2747)</f>
        <v>85</v>
      </c>
      <c r="AH2747" s="24">
        <v>22</v>
      </c>
      <c r="AI2747" s="24">
        <v>27</v>
      </c>
      <c r="AJ2747" s="24">
        <v>25</v>
      </c>
      <c r="AK2747" s="24">
        <v>20</v>
      </c>
      <c r="AL2747" s="24">
        <v>26</v>
      </c>
      <c r="AM2747" s="24">
        <v>26</v>
      </c>
      <c r="AN2747" s="24">
        <v>23</v>
      </c>
      <c r="AO2747" s="24">
        <v>25</v>
      </c>
      <c r="AP2747" s="24">
        <v>26</v>
      </c>
      <c r="AQ2747" s="24">
        <v>22</v>
      </c>
      <c r="AR2747" s="24">
        <v>26</v>
      </c>
      <c r="AS2747" s="24">
        <v>26</v>
      </c>
      <c r="AT2747" s="24">
        <v>32</v>
      </c>
      <c r="AU2747" s="24">
        <v>30</v>
      </c>
      <c r="AV2747" s="24">
        <v>30</v>
      </c>
      <c r="AW2747" s="24">
        <v>31</v>
      </c>
      <c r="AX2747" s="24">
        <v>30</v>
      </c>
      <c r="AY2747" s="24">
        <v>30</v>
      </c>
      <c r="AZ2747" s="24">
        <v>31</v>
      </c>
      <c r="BA2747" s="24">
        <v>30</v>
      </c>
      <c r="BB2747" s="24">
        <v>31</v>
      </c>
      <c r="BC2747" s="24">
        <v>32</v>
      </c>
      <c r="BD2747" s="24">
        <v>30</v>
      </c>
      <c r="BE2747" s="24">
        <v>30</v>
      </c>
      <c r="BF2747" s="24">
        <v>1</v>
      </c>
      <c r="BG2747" s="24">
        <v>1</v>
      </c>
      <c r="BH2747" s="24">
        <v>1</v>
      </c>
      <c r="BI2747" s="24">
        <v>1</v>
      </c>
      <c r="BJ2747" s="24">
        <v>1</v>
      </c>
      <c r="BL2747" s="24">
        <v>1</v>
      </c>
      <c r="BM2747" s="24">
        <v>1</v>
      </c>
      <c r="BN2747" s="24">
        <v>1</v>
      </c>
      <c r="BO2747" s="24">
        <v>1</v>
      </c>
      <c r="BP2747" s="24">
        <v>1</v>
      </c>
      <c r="BQ2747" s="24">
        <v>1</v>
      </c>
      <c r="BR2747" s="24">
        <v>1</v>
      </c>
      <c r="BS2747" s="24">
        <v>0</v>
      </c>
      <c r="BT2747" s="24">
        <v>0.5</v>
      </c>
      <c r="BU2747" s="24">
        <v>0</v>
      </c>
      <c r="BV2747" s="24">
        <v>0</v>
      </c>
      <c r="BW2747" s="24">
        <v>0.5</v>
      </c>
      <c r="BX2747" s="24">
        <v>1</v>
      </c>
      <c r="BY2747" s="24">
        <v>0.5</v>
      </c>
      <c r="BZ2747" s="24">
        <v>0.5</v>
      </c>
      <c r="CB2747" s="24">
        <v>0</v>
      </c>
      <c r="CC2747" s="24">
        <v>0.5</v>
      </c>
      <c r="CD2747" s="24">
        <v>130</v>
      </c>
      <c r="CE2747" s="24">
        <v>130</v>
      </c>
      <c r="CF2747" s="24">
        <v>130</v>
      </c>
      <c r="CG2747" s="24">
        <v>140</v>
      </c>
      <c r="CH2747" s="24">
        <v>130</v>
      </c>
      <c r="CI2747" s="24">
        <v>130</v>
      </c>
      <c r="CO2747" s="34">
        <f t="shared" si="181"/>
        <v>124346</v>
      </c>
    </row>
    <row r="2748" spans="1:93" ht="15">
      <c r="A2748" s="23" t="s">
        <v>207</v>
      </c>
      <c r="B2748" s="52">
        <v>40890</v>
      </c>
      <c r="C2748" s="25" t="str">
        <f t="shared" si="180"/>
        <v/>
      </c>
      <c r="G2748" s="24">
        <f t="shared" si="182"/>
        <v>5</v>
      </c>
      <c r="H2748" s="30">
        <f>(H2749-H2747)/(G2748+G2749)*G2748+H2747</f>
        <v>125635.53125</v>
      </c>
      <c r="I2748" s="24" t="str">
        <f t="shared" si="183"/>
        <v/>
      </c>
      <c r="K2748" s="24">
        <f>IF(J2748&gt;900,_xlfn.XLOOKUP(ROUND(J2748,0),'CM-VL-G-C-GL-B-T-ClassRimThickn'!$B$1:$B$112,'CM-VL-G-C-GL-B-T-ClassRimThickn'!$C$1:$C$112,0,1,1),J2748)</f>
        <v>0</v>
      </c>
      <c r="L2748" s="24">
        <v>989.4</v>
      </c>
      <c r="M2748" s="24">
        <f>IF(L2748&gt;900,_xlfn.XLOOKUP(ROUND(L2748,0),'CM-VL-G-C-GL-B-T-ClassRimThickn'!$B$1:$B$112,'CM-VL-G-C-GL-B-T-ClassRimThickn'!$C$1:$C$112,0,1,1),L2748)</f>
        <v>71.5</v>
      </c>
      <c r="N2748" s="24">
        <v>984.6</v>
      </c>
      <c r="O2748" s="24">
        <f>IF(N2748&gt;900,_xlfn.XLOOKUP(ROUND(N2748,0),'CM-VL-G-C-GL-B-T-ClassRimThickn'!$B$1:$B$112,'CM-VL-G-C-GL-B-T-ClassRimThickn'!$C$1:$C$112,0,1,1),N2748)</f>
        <v>69.5</v>
      </c>
      <c r="P2748" s="24">
        <v>981.3</v>
      </c>
      <c r="Q2748" s="24">
        <f>IF(P2748&gt;900,_xlfn.XLOOKUP(ROUND(P2748,0),'CM-VL-G-C-GL-B-T-ClassRimThickn'!$B$1:$B$112,'CM-VL-G-C-GL-B-T-ClassRimThickn'!$C$1:$C$112,0,1,1),P2748)</f>
        <v>67.5</v>
      </c>
      <c r="S2748" s="24">
        <f>IF(R2748&gt;900,_xlfn.XLOOKUP(ROUND(R2748,0),'CM-VL-G-C-GL-B-T-ClassRimThickn'!$B$1:$B$112,'CM-VL-G-C-GL-B-T-ClassRimThickn'!$C$1:$C$112,0,1,1),R2748)</f>
        <v>0</v>
      </c>
      <c r="T2748" s="24">
        <v>989.2</v>
      </c>
      <c r="U2748" s="24">
        <f>IF(T2748&gt;900,_xlfn.XLOOKUP(ROUND(T2748,0),'CM-VL-G-C-GL-B-T-ClassRimThickn'!$B$1:$B$112,'CM-VL-G-C-GL-B-T-ClassRimThickn'!$C$1:$C$112,0,1,1),T2748)</f>
        <v>71.5</v>
      </c>
      <c r="V2748" s="24">
        <v>988.3</v>
      </c>
      <c r="W2748" s="24">
        <f>IF(V2748&gt;900,_xlfn.XLOOKUP(ROUND(V2748,0),'CM-VL-G-C-GL-B-T-ClassRimThickn'!$B$1:$B$112,'CM-VL-G-C-GL-B-T-ClassRimThickn'!$C$1:$C$112,0,1,1),V2748)</f>
        <v>71</v>
      </c>
      <c r="X2748" s="24">
        <v>989.7</v>
      </c>
      <c r="Y2748" s="24">
        <f>IF(X2748&gt;900,_xlfn.XLOOKUP(ROUND(X2748,0),'CM-VL-G-C-GL-B-T-ClassRimThickn'!$B$1:$B$112,'CM-VL-G-C-GL-B-T-ClassRimThickn'!$C$1:$C$112,0,1,1),X2748)</f>
        <v>72</v>
      </c>
      <c r="Z2748" s="24">
        <v>984.6</v>
      </c>
      <c r="AA2748" s="24">
        <f>IF(Z2748&gt;900,_xlfn.XLOOKUP(ROUND(Z2748,0),'CM-VL-G-C-GL-B-T-ClassRimThickn'!$B$1:$B$112,'CM-VL-G-C-GL-B-T-ClassRimThickn'!$C$1:$C$112,0,1,1),Z2748)</f>
        <v>69.5</v>
      </c>
      <c r="AB2748" s="24">
        <v>981.5</v>
      </c>
      <c r="AC2748" s="24">
        <f>IF(AB2748&gt;900,_xlfn.XLOOKUP(ROUND(AB2748,0),'CM-VL-G-C-GL-B-T-ClassRimThickn'!$B$1:$B$112,'CM-VL-G-C-GL-B-T-ClassRimThickn'!$C$1:$C$112,0,1,1),AB2748)</f>
        <v>68</v>
      </c>
      <c r="AD2748" s="24">
        <v>991.1</v>
      </c>
      <c r="AE2748" s="24">
        <f>IF(AD2748&gt;900,_xlfn.XLOOKUP(ROUND(AD2748,0),'CM-VL-G-C-GL-B-T-ClassRimThickn'!$B$1:$B$112,'CM-VL-G-C-GL-B-T-ClassRimThickn'!$C$1:$C$112,0,1,1),AD2748)</f>
        <v>72.5</v>
      </c>
      <c r="AF2748" s="24">
        <v>989</v>
      </c>
      <c r="AG2748" s="24">
        <f>IF(AF2748&gt;900,_xlfn.XLOOKUP(ROUND(AF2748,0),'CM-VL-G-C-GL-B-T-ClassRimThickn'!$B$1:$B$112,'CM-VL-G-C-GL-B-T-ClassRimThickn'!$C$1:$C$112,0,1,1),AF2748)</f>
        <v>71.5</v>
      </c>
      <c r="AH2748" s="24">
        <v>28</v>
      </c>
      <c r="AI2748" s="24">
        <v>28</v>
      </c>
      <c r="AJ2748" s="24">
        <v>28</v>
      </c>
      <c r="AK2748" s="24">
        <v>28</v>
      </c>
      <c r="AL2748" s="24">
        <v>30</v>
      </c>
      <c r="AM2748" s="24">
        <v>28</v>
      </c>
      <c r="AN2748" s="24">
        <v>28</v>
      </c>
      <c r="AO2748" s="24">
        <v>28</v>
      </c>
      <c r="AP2748" s="24">
        <v>28</v>
      </c>
      <c r="AQ2748" s="24">
        <v>28</v>
      </c>
      <c r="AR2748" s="24">
        <v>30</v>
      </c>
      <c r="AS2748" s="24">
        <v>28</v>
      </c>
      <c r="BF2748" s="24">
        <v>0</v>
      </c>
      <c r="BG2748" s="24">
        <v>0</v>
      </c>
      <c r="BH2748" s="24">
        <v>0</v>
      </c>
      <c r="BI2748" s="24">
        <v>0</v>
      </c>
      <c r="BJ2748" s="24">
        <v>0</v>
      </c>
      <c r="BL2748" s="24">
        <v>0</v>
      </c>
      <c r="BM2748" s="24">
        <v>0</v>
      </c>
      <c r="BN2748" s="24">
        <v>0</v>
      </c>
      <c r="BO2748" s="24">
        <v>0</v>
      </c>
      <c r="BP2748" s="24">
        <v>0</v>
      </c>
      <c r="BQ2748" s="24">
        <v>0</v>
      </c>
      <c r="BR2748" s="24">
        <v>0</v>
      </c>
      <c r="BS2748" s="24">
        <v>0</v>
      </c>
      <c r="BT2748" s="24">
        <v>0</v>
      </c>
      <c r="BU2748" s="24">
        <v>0</v>
      </c>
      <c r="BV2748" s="24">
        <v>0</v>
      </c>
      <c r="BW2748" s="24">
        <v>0</v>
      </c>
      <c r="BX2748" s="24">
        <v>0</v>
      </c>
      <c r="BY2748" s="24">
        <v>0</v>
      </c>
      <c r="BZ2748" s="24">
        <v>0</v>
      </c>
      <c r="CB2748" s="24">
        <v>0</v>
      </c>
      <c r="CC2748" s="24">
        <v>0</v>
      </c>
      <c r="CO2748" s="34">
        <f t="shared" si="181"/>
        <v>125635.53125</v>
      </c>
    </row>
    <row r="2749" spans="1:93" ht="15">
      <c r="A2749" s="23" t="s">
        <v>207</v>
      </c>
      <c r="B2749" s="52">
        <v>40917</v>
      </c>
      <c r="C2749" s="25" t="str">
        <f t="shared" si="180"/>
        <v/>
      </c>
      <c r="G2749" s="24">
        <f t="shared" si="182"/>
        <v>27</v>
      </c>
      <c r="H2749" s="27">
        <v>132599</v>
      </c>
      <c r="I2749" s="24" t="str">
        <f t="shared" si="183"/>
        <v/>
      </c>
      <c r="K2749" s="24">
        <f>IF(J2749&gt;900,_xlfn.XLOOKUP(ROUND(J2749,0),'CM-VL-G-C-GL-B-T-ClassRimThickn'!$B$1:$B$112,'CM-VL-G-C-GL-B-T-ClassRimThickn'!$C$1:$C$112,0,1,1),J2749)</f>
        <v>0</v>
      </c>
      <c r="L2749" s="24">
        <v>74</v>
      </c>
      <c r="M2749" s="24">
        <f>IF(L2749&gt;900,_xlfn.XLOOKUP(ROUND(L2749,0),'CM-VL-G-C-GL-B-T-ClassRimThickn'!$B$1:$B$112,'CM-VL-G-C-GL-B-T-ClassRimThickn'!$C$1:$C$112,0,1,1),L2749)</f>
        <v>74</v>
      </c>
      <c r="N2749" s="24">
        <v>74</v>
      </c>
      <c r="O2749" s="24">
        <f>IF(N2749&gt;900,_xlfn.XLOOKUP(ROUND(N2749,0),'CM-VL-G-C-GL-B-T-ClassRimThickn'!$B$1:$B$112,'CM-VL-G-C-GL-B-T-ClassRimThickn'!$C$1:$C$112,0,1,1),N2749)</f>
        <v>74</v>
      </c>
      <c r="P2749" s="24">
        <v>70</v>
      </c>
      <c r="Q2749" s="24">
        <f>IF(P2749&gt;900,_xlfn.XLOOKUP(ROUND(P2749,0),'CM-VL-G-C-GL-B-T-ClassRimThickn'!$B$1:$B$112,'CM-VL-G-C-GL-B-T-ClassRimThickn'!$C$1:$C$112,0,1,1),P2749)</f>
        <v>70</v>
      </c>
      <c r="S2749" s="24">
        <f>IF(R2749&gt;900,_xlfn.XLOOKUP(ROUND(R2749,0),'CM-VL-G-C-GL-B-T-ClassRimThickn'!$B$1:$B$112,'CM-VL-G-C-GL-B-T-ClassRimThickn'!$C$1:$C$112,0,1,1),R2749)</f>
        <v>0</v>
      </c>
      <c r="T2749" s="24">
        <v>74</v>
      </c>
      <c r="U2749" s="24">
        <f>IF(T2749&gt;900,_xlfn.XLOOKUP(ROUND(T2749,0),'CM-VL-G-C-GL-B-T-ClassRimThickn'!$B$1:$B$112,'CM-VL-G-C-GL-B-T-ClassRimThickn'!$C$1:$C$112,0,1,1),T2749)</f>
        <v>74</v>
      </c>
      <c r="V2749" s="24">
        <v>75</v>
      </c>
      <c r="W2749" s="24">
        <f>IF(V2749&gt;900,_xlfn.XLOOKUP(ROUND(V2749,0),'CM-VL-G-C-GL-B-T-ClassRimThickn'!$B$1:$B$112,'CM-VL-G-C-GL-B-T-ClassRimThickn'!$C$1:$C$112,0,1,1),V2749)</f>
        <v>75</v>
      </c>
      <c r="X2749" s="24">
        <v>74</v>
      </c>
      <c r="Y2749" s="24">
        <f>IF(X2749&gt;900,_xlfn.XLOOKUP(ROUND(X2749,0),'CM-VL-G-C-GL-B-T-ClassRimThickn'!$B$1:$B$112,'CM-VL-G-C-GL-B-T-ClassRimThickn'!$C$1:$C$112,0,1,1),X2749)</f>
        <v>74</v>
      </c>
      <c r="Z2749" s="24">
        <v>74</v>
      </c>
      <c r="AA2749" s="24">
        <f>IF(Z2749&gt;900,_xlfn.XLOOKUP(ROUND(Z2749,0),'CM-VL-G-C-GL-B-T-ClassRimThickn'!$B$1:$B$112,'CM-VL-G-C-GL-B-T-ClassRimThickn'!$C$1:$C$112,0,1,1),Z2749)</f>
        <v>74</v>
      </c>
      <c r="AB2749" s="24">
        <v>4</v>
      </c>
      <c r="AC2749" s="24">
        <f>IF(AB2749&gt;900,_xlfn.XLOOKUP(ROUND(AB2749,0),'CM-VL-G-C-GL-B-T-ClassRimThickn'!$B$1:$B$112,'CM-VL-G-C-GL-B-T-ClassRimThickn'!$C$1:$C$112,0,1,1),AB2749)</f>
        <v>4</v>
      </c>
      <c r="AD2749" s="24">
        <v>73</v>
      </c>
      <c r="AE2749" s="24">
        <f>IF(AD2749&gt;900,_xlfn.XLOOKUP(ROUND(AD2749,0),'CM-VL-G-C-GL-B-T-ClassRimThickn'!$B$1:$B$112,'CM-VL-G-C-GL-B-T-ClassRimThickn'!$C$1:$C$112,0,1,1),AD2749)</f>
        <v>73</v>
      </c>
      <c r="AF2749" s="24">
        <v>72</v>
      </c>
      <c r="AG2749" s="24">
        <f>IF(AF2749&gt;900,_xlfn.XLOOKUP(ROUND(AF2749,0),'CM-VL-G-C-GL-B-T-ClassRimThickn'!$B$1:$B$112,'CM-VL-G-C-GL-B-T-ClassRimThickn'!$C$1:$C$112,0,1,1),AF2749)</f>
        <v>72</v>
      </c>
      <c r="AH2749" s="24">
        <v>27</v>
      </c>
      <c r="AI2749" s="24">
        <v>27</v>
      </c>
      <c r="AJ2749" s="24">
        <v>26</v>
      </c>
      <c r="AK2749" s="24">
        <v>26</v>
      </c>
      <c r="AL2749" s="24">
        <v>29</v>
      </c>
      <c r="AM2749" s="24">
        <v>29</v>
      </c>
      <c r="AN2749" s="24">
        <v>29</v>
      </c>
      <c r="AO2749" s="24">
        <v>28</v>
      </c>
      <c r="AP2749" s="24">
        <v>27</v>
      </c>
      <c r="AQ2749" s="24">
        <v>30</v>
      </c>
      <c r="AR2749" s="24">
        <v>29</v>
      </c>
      <c r="AS2749" s="24">
        <v>27</v>
      </c>
      <c r="AT2749" s="24">
        <v>28</v>
      </c>
      <c r="AU2749" s="24">
        <v>28</v>
      </c>
      <c r="AV2749" s="24">
        <v>28</v>
      </c>
      <c r="AW2749" s="24">
        <v>28</v>
      </c>
      <c r="AX2749" s="24">
        <v>29</v>
      </c>
      <c r="AY2749" s="24">
        <v>30</v>
      </c>
      <c r="AZ2749" s="24">
        <v>28</v>
      </c>
      <c r="BA2749" s="24">
        <v>29</v>
      </c>
      <c r="BB2749" s="24">
        <v>28</v>
      </c>
      <c r="BC2749" s="24">
        <v>29</v>
      </c>
      <c r="BD2749" s="24">
        <v>28</v>
      </c>
      <c r="BE2749" s="24">
        <v>29</v>
      </c>
      <c r="BF2749" s="24">
        <v>0</v>
      </c>
      <c r="BG2749" s="24">
        <v>0</v>
      </c>
      <c r="BH2749" s="24">
        <v>0</v>
      </c>
      <c r="BI2749" s="24">
        <v>0</v>
      </c>
      <c r="BJ2749" s="24">
        <v>0</v>
      </c>
      <c r="BL2749" s="24">
        <v>0</v>
      </c>
      <c r="BM2749" s="24">
        <v>0</v>
      </c>
      <c r="BN2749" s="24">
        <v>0</v>
      </c>
      <c r="BO2749" s="24">
        <v>0</v>
      </c>
      <c r="BP2749" s="24">
        <v>0</v>
      </c>
      <c r="BQ2749" s="24">
        <v>0</v>
      </c>
      <c r="BR2749" s="24">
        <v>0</v>
      </c>
      <c r="BS2749" s="24">
        <v>0</v>
      </c>
      <c r="BT2749" s="24">
        <v>0</v>
      </c>
      <c r="BU2749" s="24">
        <v>0</v>
      </c>
      <c r="BV2749" s="24">
        <v>0</v>
      </c>
      <c r="BW2749" s="24">
        <v>0</v>
      </c>
      <c r="BX2749" s="24">
        <v>0</v>
      </c>
      <c r="BY2749" s="24">
        <v>0</v>
      </c>
      <c r="BZ2749" s="24">
        <v>0.7</v>
      </c>
      <c r="CB2749" s="24">
        <v>0</v>
      </c>
      <c r="CC2749" s="24">
        <v>0</v>
      </c>
      <c r="CD2749" s="24">
        <v>160</v>
      </c>
      <c r="CE2749" s="24">
        <v>150</v>
      </c>
      <c r="CF2749" s="24">
        <v>165</v>
      </c>
      <c r="CG2749" s="24">
        <v>115</v>
      </c>
      <c r="CH2749" s="24">
        <v>115</v>
      </c>
      <c r="CI2749" s="24">
        <v>115</v>
      </c>
      <c r="CO2749" s="34">
        <f t="shared" si="181"/>
        <v>132599</v>
      </c>
    </row>
    <row r="2750" spans="1:93" ht="15">
      <c r="A2750" s="23" t="s">
        <v>207</v>
      </c>
      <c r="B2750" s="52">
        <v>40945</v>
      </c>
      <c r="C2750" s="25" t="str">
        <f t="shared" si="180"/>
        <v/>
      </c>
      <c r="G2750" s="24">
        <f t="shared" si="182"/>
        <v>28</v>
      </c>
      <c r="H2750" s="24">
        <v>142889</v>
      </c>
      <c r="I2750" s="24" t="str">
        <f t="shared" si="183"/>
        <v/>
      </c>
      <c r="K2750" s="24">
        <f>IF(J2750&gt;900,_xlfn.XLOOKUP(ROUND(J2750,0),'CM-VL-G-C-GL-B-T-ClassRimThickn'!$B$1:$B$112,'CM-VL-G-C-GL-B-T-ClassRimThickn'!$C$1:$C$112,0,1,1),J2750)</f>
        <v>0</v>
      </c>
      <c r="L2750" s="24">
        <v>75</v>
      </c>
      <c r="M2750" s="24">
        <f>IF(L2750&gt;900,_xlfn.XLOOKUP(ROUND(L2750,0),'CM-VL-G-C-GL-B-T-ClassRimThickn'!$B$1:$B$112,'CM-VL-G-C-GL-B-T-ClassRimThickn'!$C$1:$C$112,0,1,1),L2750)</f>
        <v>75</v>
      </c>
      <c r="N2750" s="24">
        <v>72</v>
      </c>
      <c r="O2750" s="24">
        <f>IF(N2750&gt;900,_xlfn.XLOOKUP(ROUND(N2750,0),'CM-VL-G-C-GL-B-T-ClassRimThickn'!$B$1:$B$112,'CM-VL-G-C-GL-B-T-ClassRimThickn'!$C$1:$C$112,0,1,1),N2750)</f>
        <v>72</v>
      </c>
      <c r="P2750" s="24">
        <v>72</v>
      </c>
      <c r="Q2750" s="24">
        <f>IF(P2750&gt;900,_xlfn.XLOOKUP(ROUND(P2750,0),'CM-VL-G-C-GL-B-T-ClassRimThickn'!$B$1:$B$112,'CM-VL-G-C-GL-B-T-ClassRimThickn'!$C$1:$C$112,0,1,1),P2750)</f>
        <v>72</v>
      </c>
      <c r="S2750" s="24">
        <f>IF(R2750&gt;900,_xlfn.XLOOKUP(ROUND(R2750,0),'CM-VL-G-C-GL-B-T-ClassRimThickn'!$B$1:$B$112,'CM-VL-G-C-GL-B-T-ClassRimThickn'!$C$1:$C$112,0,1,1),R2750)</f>
        <v>0</v>
      </c>
      <c r="T2750" s="24">
        <v>77</v>
      </c>
      <c r="U2750" s="24">
        <f>IF(T2750&gt;900,_xlfn.XLOOKUP(ROUND(T2750,0),'CM-VL-G-C-GL-B-T-ClassRimThickn'!$B$1:$B$112,'CM-VL-G-C-GL-B-T-ClassRimThickn'!$C$1:$C$112,0,1,1),T2750)</f>
        <v>77</v>
      </c>
      <c r="V2750" s="24">
        <v>75</v>
      </c>
      <c r="W2750" s="24">
        <f>IF(V2750&gt;900,_xlfn.XLOOKUP(ROUND(V2750,0),'CM-VL-G-C-GL-B-T-ClassRimThickn'!$B$1:$B$112,'CM-VL-G-C-GL-B-T-ClassRimThickn'!$C$1:$C$112,0,1,1),V2750)</f>
        <v>75</v>
      </c>
      <c r="X2750" s="24">
        <v>75</v>
      </c>
      <c r="Y2750" s="24">
        <f>IF(X2750&gt;900,_xlfn.XLOOKUP(ROUND(X2750,0),'CM-VL-G-C-GL-B-T-ClassRimThickn'!$B$1:$B$112,'CM-VL-G-C-GL-B-T-ClassRimThickn'!$C$1:$C$112,0,1,1),X2750)</f>
        <v>75</v>
      </c>
      <c r="Z2750" s="24">
        <v>70</v>
      </c>
      <c r="AA2750" s="24">
        <f>IF(Z2750&gt;900,_xlfn.XLOOKUP(ROUND(Z2750,0),'CM-VL-G-C-GL-B-T-ClassRimThickn'!$B$1:$B$112,'CM-VL-G-C-GL-B-T-ClassRimThickn'!$C$1:$C$112,0,1,1),Z2750)</f>
        <v>70</v>
      </c>
      <c r="AB2750" s="24">
        <v>72</v>
      </c>
      <c r="AC2750" s="24">
        <f>IF(AB2750&gt;900,_xlfn.XLOOKUP(ROUND(AB2750,0),'CM-VL-G-C-GL-B-T-ClassRimThickn'!$B$1:$B$112,'CM-VL-G-C-GL-B-T-ClassRimThickn'!$C$1:$C$112,0,1,1),AB2750)</f>
        <v>72</v>
      </c>
      <c r="AD2750" s="24">
        <v>75</v>
      </c>
      <c r="AE2750" s="24">
        <f>IF(AD2750&gt;900,_xlfn.XLOOKUP(ROUND(AD2750,0),'CM-VL-G-C-GL-B-T-ClassRimThickn'!$B$1:$B$112,'CM-VL-G-C-GL-B-T-ClassRimThickn'!$C$1:$C$112,0,1,1),AD2750)</f>
        <v>75</v>
      </c>
      <c r="AF2750" s="24">
        <v>75</v>
      </c>
      <c r="AG2750" s="24">
        <f>IF(AF2750&gt;900,_xlfn.XLOOKUP(ROUND(AF2750,0),'CM-VL-G-C-GL-B-T-ClassRimThickn'!$B$1:$B$112,'CM-VL-G-C-GL-B-T-ClassRimThickn'!$C$1:$C$112,0,1,1),AF2750)</f>
        <v>75</v>
      </c>
      <c r="AH2750" s="24">
        <v>27</v>
      </c>
      <c r="AI2750" s="24">
        <v>30</v>
      </c>
      <c r="AJ2750" s="24">
        <v>26</v>
      </c>
      <c r="AK2750" s="24">
        <v>26</v>
      </c>
      <c r="AL2750" s="24">
        <v>28</v>
      </c>
      <c r="AM2750" s="24">
        <v>26</v>
      </c>
      <c r="AN2750" s="24">
        <v>26</v>
      </c>
      <c r="AO2750" s="24">
        <v>28</v>
      </c>
      <c r="AP2750" s="24">
        <v>25</v>
      </c>
      <c r="AQ2750" s="24">
        <v>26</v>
      </c>
      <c r="AR2750" s="24">
        <v>28</v>
      </c>
      <c r="AS2750" s="24">
        <v>27</v>
      </c>
      <c r="AT2750" s="24">
        <v>30</v>
      </c>
      <c r="AU2750" s="24">
        <v>28</v>
      </c>
      <c r="AV2750" s="24">
        <v>28</v>
      </c>
      <c r="AW2750" s="24">
        <v>28</v>
      </c>
      <c r="AX2750" s="24">
        <v>28</v>
      </c>
      <c r="AY2750" s="24">
        <v>28</v>
      </c>
      <c r="AZ2750" s="24">
        <v>28</v>
      </c>
      <c r="BA2750" s="24">
        <v>28</v>
      </c>
      <c r="BB2750" s="24">
        <v>28</v>
      </c>
      <c r="BC2750" s="24">
        <v>28</v>
      </c>
      <c r="BD2750" s="24">
        <v>28</v>
      </c>
      <c r="BE2750" s="24">
        <v>28</v>
      </c>
      <c r="BF2750" s="24">
        <v>0</v>
      </c>
      <c r="BG2750" s="24">
        <v>0</v>
      </c>
      <c r="BH2750" s="24">
        <v>0</v>
      </c>
      <c r="BI2750" s="24">
        <v>0</v>
      </c>
      <c r="BJ2750" s="24">
        <v>0</v>
      </c>
      <c r="BL2750" s="24">
        <v>0</v>
      </c>
      <c r="BM2750" s="24">
        <v>0</v>
      </c>
      <c r="BN2750" s="24">
        <v>0</v>
      </c>
      <c r="BO2750" s="24">
        <v>0</v>
      </c>
      <c r="BP2750" s="24">
        <v>0.5</v>
      </c>
      <c r="BQ2750" s="24">
        <v>0</v>
      </c>
      <c r="BR2750" s="24">
        <v>0</v>
      </c>
      <c r="BS2750" s="24">
        <v>0</v>
      </c>
      <c r="BT2750" s="24">
        <v>1</v>
      </c>
      <c r="BU2750" s="24">
        <v>0</v>
      </c>
      <c r="BV2750" s="24">
        <v>0</v>
      </c>
      <c r="BW2750" s="24">
        <v>0</v>
      </c>
      <c r="BX2750" s="24">
        <v>0</v>
      </c>
      <c r="BY2750" s="24">
        <v>0</v>
      </c>
      <c r="BZ2750" s="24">
        <v>0</v>
      </c>
      <c r="CB2750" s="24">
        <v>0</v>
      </c>
      <c r="CC2750" s="24">
        <v>0</v>
      </c>
      <c r="CD2750" s="24">
        <v>105</v>
      </c>
      <c r="CE2750" s="24">
        <v>112</v>
      </c>
      <c r="CF2750" s="24">
        <v>110</v>
      </c>
      <c r="CG2750" s="24">
        <v>113</v>
      </c>
      <c r="CH2750" s="24">
        <v>110</v>
      </c>
      <c r="CI2750" s="24">
        <v>110</v>
      </c>
      <c r="CO2750" s="34">
        <f t="shared" si="181"/>
        <v>142889</v>
      </c>
    </row>
    <row r="2751" spans="1:93" ht="15">
      <c r="A2751" s="23" t="s">
        <v>207</v>
      </c>
      <c r="B2751" s="52">
        <v>40946</v>
      </c>
      <c r="C2751" s="25" t="str">
        <f t="shared" si="180"/>
        <v/>
      </c>
      <c r="G2751" s="24">
        <f t="shared" si="182"/>
        <v>1</v>
      </c>
      <c r="H2751" s="27">
        <v>152819</v>
      </c>
      <c r="I2751" s="24" t="str">
        <f t="shared" si="183"/>
        <v/>
      </c>
      <c r="K2751" s="24">
        <f>IF(J2751&gt;900,_xlfn.XLOOKUP(ROUND(J2751,0),'CM-VL-G-C-GL-B-T-ClassRimThickn'!$B$1:$B$112,'CM-VL-G-C-GL-B-T-ClassRimThickn'!$C$1:$C$112,0,1,1),J2751)</f>
        <v>0</v>
      </c>
      <c r="L2751" s="24">
        <v>75</v>
      </c>
      <c r="M2751" s="24">
        <f>IF(L2751&gt;900,_xlfn.XLOOKUP(ROUND(L2751,0),'CM-VL-G-C-GL-B-T-ClassRimThickn'!$B$1:$B$112,'CM-VL-G-C-GL-B-T-ClassRimThickn'!$C$1:$C$112,0,1,1),L2751)</f>
        <v>75</v>
      </c>
      <c r="N2751" s="24">
        <v>75</v>
      </c>
      <c r="O2751" s="24">
        <f>IF(N2751&gt;900,_xlfn.XLOOKUP(ROUND(N2751,0),'CM-VL-G-C-GL-B-T-ClassRimThickn'!$B$1:$B$112,'CM-VL-G-C-GL-B-T-ClassRimThickn'!$C$1:$C$112,0,1,1),N2751)</f>
        <v>75</v>
      </c>
      <c r="P2751" s="24">
        <v>75</v>
      </c>
      <c r="Q2751" s="24">
        <f>IF(P2751&gt;900,_xlfn.XLOOKUP(ROUND(P2751,0),'CM-VL-G-C-GL-B-T-ClassRimThickn'!$B$1:$B$112,'CM-VL-G-C-GL-B-T-ClassRimThickn'!$C$1:$C$112,0,1,1),P2751)</f>
        <v>75</v>
      </c>
      <c r="S2751" s="24">
        <f>IF(R2751&gt;900,_xlfn.XLOOKUP(ROUND(R2751,0),'CM-VL-G-C-GL-B-T-ClassRimThickn'!$B$1:$B$112,'CM-VL-G-C-GL-B-T-ClassRimThickn'!$C$1:$C$112,0,1,1),R2751)</f>
        <v>0</v>
      </c>
      <c r="T2751" s="24">
        <v>75</v>
      </c>
      <c r="U2751" s="24">
        <f>IF(T2751&gt;900,_xlfn.XLOOKUP(ROUND(T2751,0),'CM-VL-G-C-GL-B-T-ClassRimThickn'!$B$1:$B$112,'CM-VL-G-C-GL-B-T-ClassRimThickn'!$C$1:$C$112,0,1,1),T2751)</f>
        <v>75</v>
      </c>
      <c r="V2751" s="24">
        <v>75</v>
      </c>
      <c r="W2751" s="24">
        <f>IF(V2751&gt;900,_xlfn.XLOOKUP(ROUND(V2751,0),'CM-VL-G-C-GL-B-T-ClassRimThickn'!$B$1:$B$112,'CM-VL-G-C-GL-B-T-ClassRimThickn'!$C$1:$C$112,0,1,1),V2751)</f>
        <v>75</v>
      </c>
      <c r="X2751" s="24">
        <v>75</v>
      </c>
      <c r="Y2751" s="24">
        <f>IF(X2751&gt;900,_xlfn.XLOOKUP(ROUND(X2751,0),'CM-VL-G-C-GL-B-T-ClassRimThickn'!$B$1:$B$112,'CM-VL-G-C-GL-B-T-ClassRimThickn'!$C$1:$C$112,0,1,1),X2751)</f>
        <v>75</v>
      </c>
      <c r="Z2751" s="24">
        <v>75</v>
      </c>
      <c r="AA2751" s="24">
        <f>IF(Z2751&gt;900,_xlfn.XLOOKUP(ROUND(Z2751,0),'CM-VL-G-C-GL-B-T-ClassRimThickn'!$B$1:$B$112,'CM-VL-G-C-GL-B-T-ClassRimThickn'!$C$1:$C$112,0,1,1),Z2751)</f>
        <v>75</v>
      </c>
      <c r="AB2751" s="24">
        <v>75</v>
      </c>
      <c r="AC2751" s="24">
        <f>IF(AB2751&gt;900,_xlfn.XLOOKUP(ROUND(AB2751,0),'CM-VL-G-C-GL-B-T-ClassRimThickn'!$B$1:$B$112,'CM-VL-G-C-GL-B-T-ClassRimThickn'!$C$1:$C$112,0,1,1),AB2751)</f>
        <v>75</v>
      </c>
      <c r="AD2751" s="24">
        <v>75</v>
      </c>
      <c r="AE2751" s="24">
        <f>IF(AD2751&gt;900,_xlfn.XLOOKUP(ROUND(AD2751,0),'CM-VL-G-C-GL-B-T-ClassRimThickn'!$B$1:$B$112,'CM-VL-G-C-GL-B-T-ClassRimThickn'!$C$1:$C$112,0,1,1),AD2751)</f>
        <v>75</v>
      </c>
      <c r="AF2751" s="24">
        <v>75</v>
      </c>
      <c r="AG2751" s="24">
        <f>IF(AF2751&gt;900,_xlfn.XLOOKUP(ROUND(AF2751,0),'CM-VL-G-C-GL-B-T-ClassRimThickn'!$B$1:$B$112,'CM-VL-G-C-GL-B-T-ClassRimThickn'!$C$1:$C$112,0,1,1),AF2751)</f>
        <v>75</v>
      </c>
      <c r="AH2751" s="24">
        <v>28</v>
      </c>
      <c r="AI2751" s="24">
        <v>29</v>
      </c>
      <c r="AJ2751" s="24">
        <v>30</v>
      </c>
      <c r="AK2751" s="24">
        <v>28</v>
      </c>
      <c r="AL2751" s="24">
        <v>28</v>
      </c>
      <c r="AM2751" s="24">
        <v>26</v>
      </c>
      <c r="AN2751" s="24">
        <v>25</v>
      </c>
      <c r="AO2751" s="24">
        <v>25</v>
      </c>
      <c r="AP2751" s="24">
        <v>28</v>
      </c>
      <c r="AQ2751" s="24">
        <v>28</v>
      </c>
      <c r="AR2751" s="24">
        <v>29</v>
      </c>
      <c r="AS2751" s="24">
        <v>28</v>
      </c>
      <c r="AT2751" s="24">
        <v>30</v>
      </c>
      <c r="AU2751" s="24">
        <v>27</v>
      </c>
      <c r="AV2751" s="24">
        <v>28</v>
      </c>
      <c r="AW2751" s="24">
        <v>28</v>
      </c>
      <c r="AX2751" s="24">
        <v>29</v>
      </c>
      <c r="AY2751" s="24">
        <v>29</v>
      </c>
      <c r="AZ2751" s="24">
        <v>28</v>
      </c>
      <c r="BA2751" s="24">
        <v>27</v>
      </c>
      <c r="BB2751" s="24">
        <v>28</v>
      </c>
      <c r="BC2751" s="24">
        <v>28</v>
      </c>
      <c r="BD2751" s="24">
        <v>29</v>
      </c>
      <c r="BE2751" s="24">
        <v>28</v>
      </c>
      <c r="BF2751" s="24">
        <v>0</v>
      </c>
      <c r="BG2751" s="24">
        <v>0</v>
      </c>
      <c r="BH2751" s="24">
        <v>0</v>
      </c>
      <c r="BI2751" s="24">
        <v>0</v>
      </c>
      <c r="BJ2751" s="24">
        <v>0</v>
      </c>
      <c r="BL2751" s="24">
        <v>0</v>
      </c>
      <c r="BM2751" s="24">
        <v>0</v>
      </c>
      <c r="BN2751" s="24">
        <v>0</v>
      </c>
      <c r="BO2751" s="24">
        <v>0</v>
      </c>
      <c r="BP2751" s="24">
        <v>0</v>
      </c>
      <c r="BQ2751" s="24">
        <v>0</v>
      </c>
      <c r="BR2751" s="24">
        <v>0</v>
      </c>
      <c r="BS2751" s="24">
        <v>0</v>
      </c>
      <c r="BT2751" s="24">
        <v>0</v>
      </c>
      <c r="BU2751" s="24">
        <v>0</v>
      </c>
      <c r="BV2751" s="24">
        <v>0</v>
      </c>
      <c r="BW2751" s="24">
        <v>0</v>
      </c>
      <c r="BX2751" s="24">
        <v>0</v>
      </c>
      <c r="BY2751" s="24">
        <v>0</v>
      </c>
      <c r="BZ2751" s="24">
        <v>0</v>
      </c>
      <c r="CB2751" s="24">
        <v>0</v>
      </c>
      <c r="CC2751" s="24">
        <v>0</v>
      </c>
      <c r="CD2751" s="24">
        <v>110</v>
      </c>
      <c r="CE2751" s="24">
        <v>110</v>
      </c>
      <c r="CF2751" s="24">
        <v>110</v>
      </c>
      <c r="CG2751" s="24">
        <v>110</v>
      </c>
      <c r="CH2751" s="24">
        <v>110</v>
      </c>
      <c r="CI2751" s="24">
        <v>110</v>
      </c>
      <c r="CO2751" s="34">
        <f t="shared" si="181"/>
        <v>152819</v>
      </c>
    </row>
    <row r="2752" spans="1:93" ht="15">
      <c r="A2752" s="23" t="s">
        <v>207</v>
      </c>
      <c r="B2752" s="52">
        <v>41044</v>
      </c>
      <c r="C2752" s="25" t="str">
        <f t="shared" si="180"/>
        <v/>
      </c>
      <c r="G2752" s="24">
        <f t="shared" si="182"/>
        <v>98</v>
      </c>
      <c r="H2752" s="24">
        <v>174691</v>
      </c>
      <c r="I2752" s="24" t="str">
        <f t="shared" si="183"/>
        <v/>
      </c>
      <c r="K2752" s="24">
        <f>IF(J2752&gt;900,_xlfn.XLOOKUP(ROUND(J2752,0),'CM-VL-G-C-GL-B-T-ClassRimThickn'!$B$1:$B$112,'CM-VL-G-C-GL-B-T-ClassRimThickn'!$C$1:$C$112,0,1,1),J2752)</f>
        <v>0</v>
      </c>
      <c r="L2752" s="24">
        <v>75</v>
      </c>
      <c r="M2752" s="24">
        <f>IF(L2752&gt;900,_xlfn.XLOOKUP(ROUND(L2752,0),'CM-VL-G-C-GL-B-T-ClassRimThickn'!$B$1:$B$112,'CM-VL-G-C-GL-B-T-ClassRimThickn'!$C$1:$C$112,0,1,1),L2752)</f>
        <v>75</v>
      </c>
      <c r="N2752" s="24">
        <v>74</v>
      </c>
      <c r="O2752" s="24">
        <f>IF(N2752&gt;900,_xlfn.XLOOKUP(ROUND(N2752,0),'CM-VL-G-C-GL-B-T-ClassRimThickn'!$B$1:$B$112,'CM-VL-G-C-GL-B-T-ClassRimThickn'!$C$1:$C$112,0,1,1),N2752)</f>
        <v>74</v>
      </c>
      <c r="P2752" s="24">
        <v>74</v>
      </c>
      <c r="Q2752" s="24">
        <f>IF(P2752&gt;900,_xlfn.XLOOKUP(ROUND(P2752,0),'CM-VL-G-C-GL-B-T-ClassRimThickn'!$B$1:$B$112,'CM-VL-G-C-GL-B-T-ClassRimThickn'!$C$1:$C$112,0,1,1),P2752)</f>
        <v>74</v>
      </c>
      <c r="S2752" s="24">
        <f>IF(R2752&gt;900,_xlfn.XLOOKUP(ROUND(R2752,0),'CM-VL-G-C-GL-B-T-ClassRimThickn'!$B$1:$B$112,'CM-VL-G-C-GL-B-T-ClassRimThickn'!$C$1:$C$112,0,1,1),R2752)</f>
        <v>0</v>
      </c>
      <c r="T2752" s="24">
        <v>74</v>
      </c>
      <c r="U2752" s="24">
        <f>IF(T2752&gt;900,_xlfn.XLOOKUP(ROUND(T2752,0),'CM-VL-G-C-GL-B-T-ClassRimThickn'!$B$1:$B$112,'CM-VL-G-C-GL-B-T-ClassRimThickn'!$C$1:$C$112,0,1,1),T2752)</f>
        <v>74</v>
      </c>
      <c r="V2752" s="24">
        <v>75</v>
      </c>
      <c r="W2752" s="24">
        <f>IF(V2752&gt;900,_xlfn.XLOOKUP(ROUND(V2752,0),'CM-VL-G-C-GL-B-T-ClassRimThickn'!$B$1:$B$112,'CM-VL-G-C-GL-B-T-ClassRimThickn'!$C$1:$C$112,0,1,1),V2752)</f>
        <v>75</v>
      </c>
      <c r="X2752" s="24">
        <v>75</v>
      </c>
      <c r="Y2752" s="24">
        <f>IF(X2752&gt;900,_xlfn.XLOOKUP(ROUND(X2752,0),'CM-VL-G-C-GL-B-T-ClassRimThickn'!$B$1:$B$112,'CM-VL-G-C-GL-B-T-ClassRimThickn'!$C$1:$C$112,0,1,1),X2752)</f>
        <v>75</v>
      </c>
      <c r="Z2752" s="24">
        <v>74</v>
      </c>
      <c r="AA2752" s="24">
        <f>IF(Z2752&gt;900,_xlfn.XLOOKUP(ROUND(Z2752,0),'CM-VL-G-C-GL-B-T-ClassRimThickn'!$B$1:$B$112,'CM-VL-G-C-GL-B-T-ClassRimThickn'!$C$1:$C$112,0,1,1),Z2752)</f>
        <v>74</v>
      </c>
      <c r="AB2752" s="24">
        <v>75</v>
      </c>
      <c r="AC2752" s="24">
        <f>IF(AB2752&gt;900,_xlfn.XLOOKUP(ROUND(AB2752,0),'CM-VL-G-C-GL-B-T-ClassRimThickn'!$B$1:$B$112,'CM-VL-G-C-GL-B-T-ClassRimThickn'!$C$1:$C$112,0,1,1),AB2752)</f>
        <v>75</v>
      </c>
      <c r="AD2752" s="24">
        <v>76</v>
      </c>
      <c r="AE2752" s="24">
        <f>IF(AD2752&gt;900,_xlfn.XLOOKUP(ROUND(AD2752,0),'CM-VL-G-C-GL-B-T-ClassRimThickn'!$B$1:$B$112,'CM-VL-G-C-GL-B-T-ClassRimThickn'!$C$1:$C$112,0,1,1),AD2752)</f>
        <v>76</v>
      </c>
      <c r="AF2752" s="24">
        <v>75</v>
      </c>
      <c r="AG2752" s="24">
        <f>IF(AF2752&gt;900,_xlfn.XLOOKUP(ROUND(AF2752,0),'CM-VL-G-C-GL-B-T-ClassRimThickn'!$B$1:$B$112,'CM-VL-G-C-GL-B-T-ClassRimThickn'!$C$1:$C$112,0,1,1),AF2752)</f>
        <v>75</v>
      </c>
      <c r="AH2752" s="24">
        <v>26.5</v>
      </c>
      <c r="AI2752" s="24">
        <v>26.5</v>
      </c>
      <c r="AJ2752" s="24">
        <v>23.5</v>
      </c>
      <c r="AK2752" s="24">
        <v>24</v>
      </c>
      <c r="AL2752" s="24">
        <v>26</v>
      </c>
      <c r="AM2752" s="24">
        <v>26</v>
      </c>
      <c r="AN2752" s="24">
        <v>26</v>
      </c>
      <c r="AO2752" s="24">
        <v>25</v>
      </c>
      <c r="AP2752" s="24">
        <v>25.5</v>
      </c>
      <c r="AQ2752" s="24">
        <v>25</v>
      </c>
      <c r="AR2752" s="24">
        <v>27</v>
      </c>
      <c r="AS2752" s="24">
        <v>26</v>
      </c>
      <c r="AT2752" s="24">
        <v>29</v>
      </c>
      <c r="AU2752" s="24">
        <v>28.5</v>
      </c>
      <c r="AV2752" s="24">
        <v>28.5</v>
      </c>
      <c r="AW2752" s="24">
        <v>29</v>
      </c>
      <c r="AX2752" s="24">
        <v>29</v>
      </c>
      <c r="AY2752" s="24">
        <v>29</v>
      </c>
      <c r="AZ2752" s="24">
        <v>28.5</v>
      </c>
      <c r="BA2752" s="24">
        <v>28.5</v>
      </c>
      <c r="BB2752" s="24">
        <v>28</v>
      </c>
      <c r="BC2752" s="24">
        <v>28</v>
      </c>
      <c r="BD2752" s="24">
        <v>28.5</v>
      </c>
      <c r="BE2752" s="24">
        <v>29</v>
      </c>
      <c r="BF2752" s="24">
        <v>0</v>
      </c>
      <c r="BG2752" s="24">
        <v>0</v>
      </c>
      <c r="BH2752" s="24">
        <v>0.5</v>
      </c>
      <c r="BI2752" s="24">
        <v>0.5</v>
      </c>
      <c r="BJ2752" s="24">
        <v>0.5</v>
      </c>
      <c r="BL2752" s="24">
        <v>0</v>
      </c>
      <c r="BM2752" s="24">
        <v>0</v>
      </c>
      <c r="BN2752" s="24">
        <v>1</v>
      </c>
      <c r="BO2752" s="24">
        <v>1</v>
      </c>
      <c r="BP2752" s="24">
        <v>0</v>
      </c>
      <c r="BQ2752" s="24">
        <v>0.5</v>
      </c>
      <c r="BR2752" s="24">
        <v>0.3</v>
      </c>
      <c r="BS2752" s="24">
        <v>0</v>
      </c>
      <c r="BT2752" s="24">
        <v>1</v>
      </c>
      <c r="BU2752" s="24">
        <v>0.3</v>
      </c>
      <c r="BV2752" s="24">
        <v>0.5</v>
      </c>
      <c r="BW2752" s="24">
        <v>0</v>
      </c>
      <c r="BX2752" s="24">
        <v>0.5</v>
      </c>
      <c r="BY2752" s="24">
        <v>0</v>
      </c>
      <c r="BZ2752" s="24">
        <v>1</v>
      </c>
      <c r="CB2752" s="24">
        <v>0</v>
      </c>
      <c r="CC2752" s="24">
        <v>0</v>
      </c>
      <c r="CD2752" s="24">
        <v>112</v>
      </c>
      <c r="CE2752" s="24">
        <v>116</v>
      </c>
      <c r="CF2752" s="24">
        <v>111</v>
      </c>
      <c r="CG2752" s="24">
        <v>111</v>
      </c>
      <c r="CH2752" s="24">
        <v>112</v>
      </c>
      <c r="CI2752" s="24">
        <v>113</v>
      </c>
      <c r="CO2752" s="34">
        <f t="shared" si="181"/>
        <v>174691</v>
      </c>
    </row>
    <row r="2753" spans="1:93" ht="15">
      <c r="A2753" s="23" t="s">
        <v>207</v>
      </c>
      <c r="B2753" s="52">
        <v>41078</v>
      </c>
      <c r="C2753" s="25" t="str">
        <f t="shared" si="180"/>
        <v/>
      </c>
      <c r="G2753" s="24">
        <f t="shared" si="182"/>
        <v>34</v>
      </c>
      <c r="H2753" s="24">
        <v>185945</v>
      </c>
      <c r="I2753" s="24" t="str">
        <f t="shared" si="183"/>
        <v/>
      </c>
      <c r="K2753" s="24">
        <f>IF(J2753&gt;900,_xlfn.XLOOKUP(ROUND(J2753,0),'CM-VL-G-C-GL-B-T-ClassRimThickn'!$B$1:$B$112,'CM-VL-G-C-GL-B-T-ClassRimThickn'!$C$1:$C$112,0,1,1),J2753)</f>
        <v>0</v>
      </c>
      <c r="L2753" s="24">
        <v>74</v>
      </c>
      <c r="M2753" s="24">
        <f>IF(L2753&gt;900,_xlfn.XLOOKUP(ROUND(L2753,0),'CM-VL-G-C-GL-B-T-ClassRimThickn'!$B$1:$B$112,'CM-VL-G-C-GL-B-T-ClassRimThickn'!$C$1:$C$112,0,1,1),L2753)</f>
        <v>74</v>
      </c>
      <c r="N2753" s="24">
        <v>73</v>
      </c>
      <c r="O2753" s="24">
        <f>IF(N2753&gt;900,_xlfn.XLOOKUP(ROUND(N2753,0),'CM-VL-G-C-GL-B-T-ClassRimThickn'!$B$1:$B$112,'CM-VL-G-C-GL-B-T-ClassRimThickn'!$C$1:$C$112,0,1,1),N2753)</f>
        <v>73</v>
      </c>
      <c r="P2753" s="24">
        <v>74</v>
      </c>
      <c r="Q2753" s="24">
        <f>IF(P2753&gt;900,_xlfn.XLOOKUP(ROUND(P2753,0),'CM-VL-G-C-GL-B-T-ClassRimThickn'!$B$1:$B$112,'CM-VL-G-C-GL-B-T-ClassRimThickn'!$C$1:$C$112,0,1,1),P2753)</f>
        <v>74</v>
      </c>
      <c r="S2753" s="24">
        <f>IF(R2753&gt;900,_xlfn.XLOOKUP(ROUND(R2753,0),'CM-VL-G-C-GL-B-T-ClassRimThickn'!$B$1:$B$112,'CM-VL-G-C-GL-B-T-ClassRimThickn'!$C$1:$C$112,0,1,1),R2753)</f>
        <v>0</v>
      </c>
      <c r="T2753" s="24">
        <v>75</v>
      </c>
      <c r="U2753" s="24">
        <f>IF(T2753&gt;900,_xlfn.XLOOKUP(ROUND(T2753,0),'CM-VL-G-C-GL-B-T-ClassRimThickn'!$B$1:$B$112,'CM-VL-G-C-GL-B-T-ClassRimThickn'!$C$1:$C$112,0,1,1),T2753)</f>
        <v>75</v>
      </c>
      <c r="V2753" s="24">
        <v>74</v>
      </c>
      <c r="W2753" s="24">
        <f>IF(V2753&gt;900,_xlfn.XLOOKUP(ROUND(V2753,0),'CM-VL-G-C-GL-B-T-ClassRimThickn'!$B$1:$B$112,'CM-VL-G-C-GL-B-T-ClassRimThickn'!$C$1:$C$112,0,1,1),V2753)</f>
        <v>74</v>
      </c>
      <c r="X2753" s="24">
        <v>74</v>
      </c>
      <c r="Y2753" s="24">
        <f>IF(X2753&gt;900,_xlfn.XLOOKUP(ROUND(X2753,0),'CM-VL-G-C-GL-B-T-ClassRimThickn'!$B$1:$B$112,'CM-VL-G-C-GL-B-T-ClassRimThickn'!$C$1:$C$112,0,1,1),X2753)</f>
        <v>74</v>
      </c>
      <c r="Z2753" s="24">
        <v>73</v>
      </c>
      <c r="AA2753" s="24">
        <f>IF(Z2753&gt;900,_xlfn.XLOOKUP(ROUND(Z2753,0),'CM-VL-G-C-GL-B-T-ClassRimThickn'!$B$1:$B$112,'CM-VL-G-C-GL-B-T-ClassRimThickn'!$C$1:$C$112,0,1,1),Z2753)</f>
        <v>73</v>
      </c>
      <c r="AB2753" s="24">
        <v>72.5</v>
      </c>
      <c r="AC2753" s="24">
        <f>IF(AB2753&gt;900,_xlfn.XLOOKUP(ROUND(AB2753,0),'CM-VL-G-C-GL-B-T-ClassRimThickn'!$B$1:$B$112,'CM-VL-G-C-GL-B-T-ClassRimThickn'!$C$1:$C$112,0,1,1),AB2753)</f>
        <v>72.5</v>
      </c>
      <c r="AD2753" s="24">
        <v>76</v>
      </c>
      <c r="AE2753" s="24">
        <f>IF(AD2753&gt;900,_xlfn.XLOOKUP(ROUND(AD2753,0),'CM-VL-G-C-GL-B-T-ClassRimThickn'!$B$1:$B$112,'CM-VL-G-C-GL-B-T-ClassRimThickn'!$C$1:$C$112,0,1,1),AD2753)</f>
        <v>76</v>
      </c>
      <c r="AF2753" s="24">
        <v>74</v>
      </c>
      <c r="AG2753" s="24">
        <f>IF(AF2753&gt;900,_xlfn.XLOOKUP(ROUND(AF2753,0),'CM-VL-G-C-GL-B-T-ClassRimThickn'!$B$1:$B$112,'CM-VL-G-C-GL-B-T-ClassRimThickn'!$C$1:$C$112,0,1,1),AF2753)</f>
        <v>74</v>
      </c>
      <c r="AH2753" s="24">
        <v>24</v>
      </c>
      <c r="AI2753" s="24">
        <v>27</v>
      </c>
      <c r="AJ2753" s="24">
        <v>26</v>
      </c>
      <c r="AK2753" s="24">
        <v>24</v>
      </c>
      <c r="AL2753" s="24">
        <v>27</v>
      </c>
      <c r="AM2753" s="24">
        <v>29</v>
      </c>
      <c r="AN2753" s="24">
        <v>24</v>
      </c>
      <c r="AO2753" s="24">
        <v>24</v>
      </c>
      <c r="AP2753" s="24">
        <v>25</v>
      </c>
      <c r="AQ2753" s="24">
        <v>26</v>
      </c>
      <c r="AR2753" s="24">
        <v>27</v>
      </c>
      <c r="AS2753" s="24">
        <v>29</v>
      </c>
      <c r="AT2753" s="24">
        <v>29.5</v>
      </c>
      <c r="AU2753" s="24">
        <v>28.5</v>
      </c>
      <c r="AV2753" s="24">
        <v>29</v>
      </c>
      <c r="AW2753" s="24">
        <v>28.5</v>
      </c>
      <c r="AX2753" s="24">
        <v>28</v>
      </c>
      <c r="AY2753" s="24">
        <v>30</v>
      </c>
      <c r="AZ2753" s="24">
        <v>29</v>
      </c>
      <c r="BA2753" s="24">
        <v>29</v>
      </c>
      <c r="BB2753" s="24">
        <v>29</v>
      </c>
      <c r="BC2753" s="24">
        <v>29</v>
      </c>
      <c r="BD2753" s="24">
        <v>29</v>
      </c>
      <c r="BE2753" s="24">
        <v>25</v>
      </c>
      <c r="BF2753" s="24">
        <v>0.8</v>
      </c>
      <c r="BG2753" s="24">
        <v>1</v>
      </c>
      <c r="BH2753" s="24">
        <v>0.5</v>
      </c>
      <c r="BI2753" s="24">
        <v>0.5</v>
      </c>
      <c r="BJ2753" s="24">
        <v>0.5</v>
      </c>
      <c r="BL2753" s="24">
        <v>1</v>
      </c>
      <c r="BM2753" s="24">
        <v>0.5</v>
      </c>
      <c r="BN2753" s="24">
        <v>0.5</v>
      </c>
      <c r="BO2753" s="24">
        <v>0.5</v>
      </c>
      <c r="BP2753" s="24">
        <v>0.5</v>
      </c>
      <c r="BQ2753" s="24">
        <v>0.5</v>
      </c>
      <c r="BR2753" s="24">
        <v>0</v>
      </c>
      <c r="BS2753" s="24">
        <v>0</v>
      </c>
      <c r="BT2753" s="24">
        <v>1</v>
      </c>
      <c r="BU2753" s="24">
        <v>0.5</v>
      </c>
      <c r="BV2753" s="24">
        <v>0</v>
      </c>
      <c r="BW2753" s="24">
        <v>0</v>
      </c>
      <c r="BX2753" s="24">
        <v>0</v>
      </c>
      <c r="BY2753" s="24">
        <v>0</v>
      </c>
      <c r="BZ2753" s="24">
        <v>0</v>
      </c>
      <c r="CB2753" s="24">
        <v>0</v>
      </c>
      <c r="CC2753" s="24">
        <v>0</v>
      </c>
      <c r="CD2753" s="24">
        <v>110</v>
      </c>
      <c r="CE2753" s="24">
        <v>105</v>
      </c>
      <c r="CF2753" s="24">
        <v>110</v>
      </c>
      <c r="CG2753" s="24">
        <v>105</v>
      </c>
      <c r="CH2753" s="24">
        <v>105</v>
      </c>
      <c r="CI2753" s="24">
        <v>105</v>
      </c>
      <c r="CO2753" s="34">
        <f t="shared" si="181"/>
        <v>185945</v>
      </c>
    </row>
    <row r="2754" spans="1:93" ht="15">
      <c r="A2754" s="23" t="s">
        <v>207</v>
      </c>
      <c r="B2754" s="52">
        <v>41115</v>
      </c>
      <c r="C2754" s="25" t="str">
        <f t="shared" si="180"/>
        <v/>
      </c>
      <c r="G2754" s="24">
        <f t="shared" si="182"/>
        <v>37</v>
      </c>
      <c r="H2754" s="30">
        <f>(H2755-H2753)/(G2754+G2755)*G2754+H2753</f>
        <v>197250.35</v>
      </c>
      <c r="I2754" s="24" t="str">
        <f t="shared" si="183"/>
        <v/>
      </c>
      <c r="K2754" s="24">
        <f>IF(J2754&gt;900,_xlfn.XLOOKUP(ROUND(J2754,0),'CM-VL-G-C-GL-B-T-ClassRimThickn'!$B$1:$B$112,'CM-VL-G-C-GL-B-T-ClassRimThickn'!$C$1:$C$112,0,1,1),J2754)</f>
        <v>0</v>
      </c>
      <c r="L2754" s="24">
        <v>72</v>
      </c>
      <c r="M2754" s="24">
        <f>IF(L2754&gt;900,_xlfn.XLOOKUP(ROUND(L2754,0),'CM-VL-G-C-GL-B-T-ClassRimThickn'!$B$1:$B$112,'CM-VL-G-C-GL-B-T-ClassRimThickn'!$C$1:$C$112,0,1,1),L2754)</f>
        <v>72</v>
      </c>
      <c r="N2754" s="24">
        <v>72</v>
      </c>
      <c r="O2754" s="24">
        <f>IF(N2754&gt;900,_xlfn.XLOOKUP(ROUND(N2754,0),'CM-VL-G-C-GL-B-T-ClassRimThickn'!$B$1:$B$112,'CM-VL-G-C-GL-B-T-ClassRimThickn'!$C$1:$C$112,0,1,1),N2754)</f>
        <v>72</v>
      </c>
      <c r="P2754" s="24">
        <v>72</v>
      </c>
      <c r="Q2754" s="24">
        <f>IF(P2754&gt;900,_xlfn.XLOOKUP(ROUND(P2754,0),'CM-VL-G-C-GL-B-T-ClassRimThickn'!$B$1:$B$112,'CM-VL-G-C-GL-B-T-ClassRimThickn'!$C$1:$C$112,0,1,1),P2754)</f>
        <v>72</v>
      </c>
      <c r="S2754" s="24">
        <f>IF(R2754&gt;900,_xlfn.XLOOKUP(ROUND(R2754,0),'CM-VL-G-C-GL-B-T-ClassRimThickn'!$B$1:$B$112,'CM-VL-G-C-GL-B-T-ClassRimThickn'!$C$1:$C$112,0,1,1),R2754)</f>
        <v>0</v>
      </c>
      <c r="T2754" s="24">
        <v>72</v>
      </c>
      <c r="U2754" s="24">
        <f>IF(T2754&gt;900,_xlfn.XLOOKUP(ROUND(T2754,0),'CM-VL-G-C-GL-B-T-ClassRimThickn'!$B$1:$B$112,'CM-VL-G-C-GL-B-T-ClassRimThickn'!$C$1:$C$112,0,1,1),T2754)</f>
        <v>72</v>
      </c>
      <c r="V2754" s="24">
        <v>72</v>
      </c>
      <c r="W2754" s="24">
        <f>IF(V2754&gt;900,_xlfn.XLOOKUP(ROUND(V2754,0),'CM-VL-G-C-GL-B-T-ClassRimThickn'!$B$1:$B$112,'CM-VL-G-C-GL-B-T-ClassRimThickn'!$C$1:$C$112,0,1,1),V2754)</f>
        <v>72</v>
      </c>
      <c r="X2754" s="24">
        <v>72</v>
      </c>
      <c r="Y2754" s="24">
        <f>IF(X2754&gt;900,_xlfn.XLOOKUP(ROUND(X2754,0),'CM-VL-G-C-GL-B-T-ClassRimThickn'!$B$1:$B$112,'CM-VL-G-C-GL-B-T-ClassRimThickn'!$C$1:$C$112,0,1,1),X2754)</f>
        <v>72</v>
      </c>
      <c r="Z2754" s="24">
        <v>72</v>
      </c>
      <c r="AA2754" s="24">
        <f>IF(Z2754&gt;900,_xlfn.XLOOKUP(ROUND(Z2754,0),'CM-VL-G-C-GL-B-T-ClassRimThickn'!$B$1:$B$112,'CM-VL-G-C-GL-B-T-ClassRimThickn'!$C$1:$C$112,0,1,1),Z2754)</f>
        <v>72</v>
      </c>
      <c r="AB2754" s="24">
        <v>72</v>
      </c>
      <c r="AC2754" s="24">
        <f>IF(AB2754&gt;900,_xlfn.XLOOKUP(ROUND(AB2754,0),'CM-VL-G-C-GL-B-T-ClassRimThickn'!$B$1:$B$112,'CM-VL-G-C-GL-B-T-ClassRimThickn'!$C$1:$C$112,0,1,1),AB2754)</f>
        <v>72</v>
      </c>
      <c r="AD2754" s="24">
        <v>75</v>
      </c>
      <c r="AE2754" s="24">
        <f>IF(AD2754&gt;900,_xlfn.XLOOKUP(ROUND(AD2754,0),'CM-VL-G-C-GL-B-T-ClassRimThickn'!$B$1:$B$112,'CM-VL-G-C-GL-B-T-ClassRimThickn'!$C$1:$C$112,0,1,1),AD2754)</f>
        <v>75</v>
      </c>
      <c r="AF2754" s="24">
        <v>72</v>
      </c>
      <c r="AG2754" s="24">
        <f>IF(AF2754&gt;900,_xlfn.XLOOKUP(ROUND(AF2754,0),'CM-VL-G-C-GL-B-T-ClassRimThickn'!$B$1:$B$112,'CM-VL-G-C-GL-B-T-ClassRimThickn'!$C$1:$C$112,0,1,1),AF2754)</f>
        <v>72</v>
      </c>
      <c r="AH2754" s="24">
        <v>26</v>
      </c>
      <c r="AI2754" s="24">
        <v>26</v>
      </c>
      <c r="AJ2754" s="24">
        <v>23</v>
      </c>
      <c r="AK2754" s="24">
        <v>23</v>
      </c>
      <c r="AL2754" s="24">
        <v>26</v>
      </c>
      <c r="AM2754" s="24">
        <v>26</v>
      </c>
      <c r="AN2754" s="24">
        <v>22</v>
      </c>
      <c r="AO2754" s="24">
        <v>25</v>
      </c>
      <c r="AP2754" s="24">
        <v>24</v>
      </c>
      <c r="AQ2754" s="24">
        <v>23</v>
      </c>
      <c r="AR2754" s="24">
        <v>26</v>
      </c>
      <c r="AS2754" s="24">
        <v>24</v>
      </c>
      <c r="AT2754" s="24">
        <v>30</v>
      </c>
      <c r="AU2754" s="24">
        <v>29</v>
      </c>
      <c r="AV2754" s="24">
        <v>30</v>
      </c>
      <c r="AW2754" s="24">
        <v>29</v>
      </c>
      <c r="AX2754" s="24">
        <v>30</v>
      </c>
      <c r="AY2754" s="24">
        <v>30</v>
      </c>
      <c r="AZ2754" s="24">
        <v>29</v>
      </c>
      <c r="BA2754" s="24">
        <v>29</v>
      </c>
      <c r="BB2754" s="24">
        <v>29</v>
      </c>
      <c r="BC2754" s="24">
        <v>29</v>
      </c>
      <c r="BD2754" s="24">
        <v>30</v>
      </c>
      <c r="BE2754" s="24">
        <v>29</v>
      </c>
      <c r="BF2754" s="24">
        <v>1</v>
      </c>
      <c r="BG2754" s="24">
        <v>0.5</v>
      </c>
      <c r="BH2754" s="24">
        <v>1</v>
      </c>
      <c r="BI2754" s="24">
        <v>1</v>
      </c>
      <c r="BJ2754" s="24">
        <v>1</v>
      </c>
      <c r="BL2754" s="24">
        <v>1</v>
      </c>
      <c r="BM2754" s="24">
        <v>0.5</v>
      </c>
      <c r="BN2754" s="24">
        <v>1</v>
      </c>
      <c r="BO2754" s="24">
        <v>1</v>
      </c>
      <c r="BP2754" s="24">
        <v>1</v>
      </c>
      <c r="BQ2754" s="24">
        <v>1</v>
      </c>
      <c r="BR2754" s="24">
        <v>0</v>
      </c>
      <c r="BS2754" s="24">
        <v>0</v>
      </c>
      <c r="BT2754" s="24">
        <v>1.5</v>
      </c>
      <c r="BU2754" s="24">
        <v>0.5</v>
      </c>
      <c r="BV2754" s="24">
        <v>0</v>
      </c>
      <c r="BW2754" s="24">
        <v>0.5</v>
      </c>
      <c r="BX2754" s="24">
        <v>1</v>
      </c>
      <c r="BY2754" s="24">
        <v>0</v>
      </c>
      <c r="BZ2754" s="24">
        <v>0.5</v>
      </c>
      <c r="CB2754" s="24">
        <v>0.5</v>
      </c>
      <c r="CC2754" s="24">
        <v>0</v>
      </c>
      <c r="CD2754" s="24">
        <v>115</v>
      </c>
      <c r="CE2754" s="24">
        <v>115</v>
      </c>
      <c r="CF2754" s="24">
        <v>110</v>
      </c>
      <c r="CG2754" s="24">
        <v>115</v>
      </c>
      <c r="CH2754" s="24">
        <v>115</v>
      </c>
      <c r="CI2754" s="24">
        <v>115</v>
      </c>
      <c r="CO2754" s="34">
        <f t="shared" si="181"/>
        <v>197250.35</v>
      </c>
    </row>
    <row r="2755" spans="1:93" ht="15">
      <c r="A2755" s="23" t="s">
        <v>207</v>
      </c>
      <c r="B2755" s="52">
        <v>41138</v>
      </c>
      <c r="C2755" s="25" t="str">
        <f t="shared" ref="C2755:C2820" si="184">IF(B2755=B2756,TRUE,"")</f>
        <v/>
      </c>
      <c r="G2755" s="24">
        <f t="shared" si="182"/>
        <v>23</v>
      </c>
      <c r="H2755" s="27">
        <v>204278</v>
      </c>
      <c r="I2755" s="24" t="str">
        <f t="shared" si="183"/>
        <v/>
      </c>
      <c r="K2755" s="24">
        <f>IF(J2755&gt;900,_xlfn.XLOOKUP(ROUND(J2755,0),'CM-VL-G-C-GL-B-T-ClassRimThickn'!$B$1:$B$112,'CM-VL-G-C-GL-B-T-ClassRimThickn'!$C$1:$C$112,0,1,1),J2755)</f>
        <v>0</v>
      </c>
      <c r="L2755" s="24">
        <v>970.8</v>
      </c>
      <c r="M2755" s="24">
        <f>IF(L2755&gt;900,_xlfn.XLOOKUP(ROUND(L2755,0),'CM-VL-G-C-GL-B-T-ClassRimThickn'!$B$1:$B$112,'CM-VL-G-C-GL-B-T-ClassRimThickn'!$C$1:$C$112,0,1,1),L2755)</f>
        <v>62.5</v>
      </c>
      <c r="N2755" s="24">
        <v>959.1</v>
      </c>
      <c r="O2755" s="24">
        <f>IF(N2755&gt;900,_xlfn.XLOOKUP(ROUND(N2755,0),'CM-VL-G-C-GL-B-T-ClassRimThickn'!$B$1:$B$112,'CM-VL-G-C-GL-B-T-ClassRimThickn'!$C$1:$C$112,0,1,1),N2755)</f>
        <v>56.5</v>
      </c>
      <c r="P2755" s="24">
        <v>956</v>
      </c>
      <c r="Q2755" s="24">
        <f>IF(P2755&gt;900,_xlfn.XLOOKUP(ROUND(P2755,0),'CM-VL-G-C-GL-B-T-ClassRimThickn'!$B$1:$B$112,'CM-VL-G-C-GL-B-T-ClassRimThickn'!$C$1:$C$112,0,1,1),P2755)</f>
        <v>55</v>
      </c>
      <c r="S2755" s="24">
        <f>IF(R2755&gt;900,_xlfn.XLOOKUP(ROUND(R2755,0),'CM-VL-G-C-GL-B-T-ClassRimThickn'!$B$1:$B$112,'CM-VL-G-C-GL-B-T-ClassRimThickn'!$C$1:$C$112,0,1,1),R2755)</f>
        <v>0</v>
      </c>
      <c r="T2755" s="24">
        <v>962.2</v>
      </c>
      <c r="U2755" s="24">
        <f>IF(T2755&gt;900,_xlfn.XLOOKUP(ROUND(T2755,0),'CM-VL-G-C-GL-B-T-ClassRimThickn'!$B$1:$B$112,'CM-VL-G-C-GL-B-T-ClassRimThickn'!$C$1:$C$112,0,1,1),T2755)</f>
        <v>58</v>
      </c>
      <c r="V2755" s="24">
        <v>960.7</v>
      </c>
      <c r="W2755" s="24">
        <f>IF(V2755&gt;900,_xlfn.XLOOKUP(ROUND(V2755,0),'CM-VL-G-C-GL-B-T-ClassRimThickn'!$B$1:$B$112,'CM-VL-G-C-GL-B-T-ClassRimThickn'!$C$1:$C$112,0,1,1),V2755)</f>
        <v>57.5</v>
      </c>
      <c r="X2755" s="24">
        <v>970.3</v>
      </c>
      <c r="Y2755" s="24">
        <f>IF(X2755&gt;900,_xlfn.XLOOKUP(ROUND(X2755,0),'CM-VL-G-C-GL-B-T-ClassRimThickn'!$B$1:$B$112,'CM-VL-G-C-GL-B-T-ClassRimThickn'!$C$1:$C$112,0,1,1),X2755)</f>
        <v>62</v>
      </c>
      <c r="Z2755" s="24">
        <v>959.4</v>
      </c>
      <c r="AA2755" s="24">
        <f>IF(Z2755&gt;900,_xlfn.XLOOKUP(ROUND(Z2755,0),'CM-VL-G-C-GL-B-T-ClassRimThickn'!$B$1:$B$112,'CM-VL-G-C-GL-B-T-ClassRimThickn'!$C$1:$C$112,0,1,1),Z2755)</f>
        <v>56.5</v>
      </c>
      <c r="AB2755" s="24">
        <v>956.3</v>
      </c>
      <c r="AC2755" s="24">
        <f>IF(AB2755&gt;900,_xlfn.XLOOKUP(ROUND(AB2755,0),'CM-VL-G-C-GL-B-T-ClassRimThickn'!$B$1:$B$112,'CM-VL-G-C-GL-B-T-ClassRimThickn'!$C$1:$C$112,0,1,1),AB2755)</f>
        <v>55</v>
      </c>
      <c r="AD2755" s="24">
        <v>968</v>
      </c>
      <c r="AE2755" s="24">
        <f>IF(AD2755&gt;900,_xlfn.XLOOKUP(ROUND(AD2755,0),'CM-VL-G-C-GL-B-T-ClassRimThickn'!$B$1:$B$112,'CM-VL-G-C-GL-B-T-ClassRimThickn'!$C$1:$C$112,0,1,1),AD2755)</f>
        <v>61</v>
      </c>
      <c r="AF2755" s="24">
        <v>962</v>
      </c>
      <c r="AG2755" s="24">
        <f>IF(AF2755&gt;900,_xlfn.XLOOKUP(ROUND(AF2755,0),'CM-VL-G-C-GL-B-T-ClassRimThickn'!$B$1:$B$112,'CM-VL-G-C-GL-B-T-ClassRimThickn'!$C$1:$C$112,0,1,1),AF2755)</f>
        <v>58</v>
      </c>
      <c r="AH2755" s="24">
        <v>30</v>
      </c>
      <c r="AI2755" s="24">
        <v>30</v>
      </c>
      <c r="AJ2755" s="24">
        <v>30</v>
      </c>
      <c r="AK2755" s="24">
        <v>30</v>
      </c>
      <c r="AL2755" s="24">
        <v>30</v>
      </c>
      <c r="AM2755" s="24">
        <v>30</v>
      </c>
      <c r="AN2755" s="24">
        <v>30</v>
      </c>
      <c r="AO2755" s="24">
        <v>30</v>
      </c>
      <c r="AP2755" s="24">
        <v>30</v>
      </c>
      <c r="AQ2755" s="24">
        <v>30</v>
      </c>
      <c r="AR2755" s="24">
        <v>30</v>
      </c>
      <c r="AS2755" s="24">
        <v>30</v>
      </c>
      <c r="AT2755" s="24">
        <v>28</v>
      </c>
      <c r="AU2755" s="24">
        <v>28</v>
      </c>
      <c r="AV2755" s="24">
        <v>28</v>
      </c>
      <c r="AW2755" s="24">
        <v>28</v>
      </c>
      <c r="AX2755" s="24">
        <v>28</v>
      </c>
      <c r="AY2755" s="24">
        <v>28</v>
      </c>
      <c r="AZ2755" s="24">
        <v>28</v>
      </c>
      <c r="BA2755" s="24">
        <v>28</v>
      </c>
      <c r="BB2755" s="24">
        <v>28</v>
      </c>
      <c r="BC2755" s="24">
        <v>28</v>
      </c>
      <c r="BD2755" s="24">
        <v>28</v>
      </c>
      <c r="BE2755" s="24">
        <v>28</v>
      </c>
      <c r="BF2755" s="24">
        <v>0</v>
      </c>
      <c r="BG2755" s="24">
        <v>0</v>
      </c>
      <c r="BH2755" s="24">
        <v>0</v>
      </c>
      <c r="BI2755" s="24">
        <v>0</v>
      </c>
      <c r="BJ2755" s="24">
        <v>0</v>
      </c>
      <c r="BL2755" s="24">
        <v>0</v>
      </c>
      <c r="BM2755" s="24">
        <v>0</v>
      </c>
      <c r="BN2755" s="24">
        <v>0</v>
      </c>
      <c r="BO2755" s="24">
        <v>0</v>
      </c>
      <c r="BP2755" s="24">
        <v>0</v>
      </c>
      <c r="BQ2755" s="24">
        <v>0</v>
      </c>
      <c r="BR2755" s="24">
        <v>0</v>
      </c>
      <c r="BS2755" s="24">
        <v>0</v>
      </c>
      <c r="BT2755" s="24">
        <v>0</v>
      </c>
      <c r="BU2755" s="24">
        <v>0</v>
      </c>
      <c r="BV2755" s="24">
        <v>0</v>
      </c>
      <c r="BW2755" s="24">
        <v>0</v>
      </c>
      <c r="BX2755" s="24">
        <v>0</v>
      </c>
      <c r="BY2755" s="24">
        <v>0</v>
      </c>
      <c r="BZ2755" s="24">
        <v>0</v>
      </c>
      <c r="CB2755" s="24">
        <v>0</v>
      </c>
      <c r="CC2755" s="24">
        <v>0</v>
      </c>
      <c r="CO2755" s="34">
        <f t="shared" ref="CO2755:CO2818" si="185">IF(H2755="",(H2756-H2755)/(G2756+G2758)*G2756+H2755,H2755)</f>
        <v>204278</v>
      </c>
    </row>
    <row r="2756" spans="1:93" ht="15">
      <c r="A2756" s="23" t="s">
        <v>207</v>
      </c>
      <c r="B2756" s="52">
        <v>41148</v>
      </c>
      <c r="C2756" s="25" t="str">
        <f t="shared" si="184"/>
        <v/>
      </c>
      <c r="G2756" s="24">
        <f t="shared" si="182"/>
        <v>10</v>
      </c>
      <c r="H2756" s="27">
        <v>205271</v>
      </c>
      <c r="I2756" s="24" t="str">
        <f t="shared" si="183"/>
        <v/>
      </c>
      <c r="K2756" s="24">
        <f>IF(J2756&gt;900,_xlfn.XLOOKUP(ROUND(J2756,0),'CM-VL-G-C-GL-B-T-ClassRimThickn'!$B$1:$B$112,'CM-VL-G-C-GL-B-T-ClassRimThickn'!$C$1:$C$112,0,1,1),J2756)</f>
        <v>0</v>
      </c>
      <c r="L2756" s="24">
        <v>971</v>
      </c>
      <c r="M2756" s="24">
        <f>IF(L2756&gt;900,_xlfn.XLOOKUP(ROUND(L2756,0),'CM-VL-G-C-GL-B-T-ClassRimThickn'!$B$1:$B$112,'CM-VL-G-C-GL-B-T-ClassRimThickn'!$C$1:$C$112,0,1,1),L2756)</f>
        <v>62.5</v>
      </c>
      <c r="N2756" s="24">
        <v>958</v>
      </c>
      <c r="O2756" s="24">
        <f>IF(N2756&gt;900,_xlfn.XLOOKUP(ROUND(N2756,0),'CM-VL-G-C-GL-B-T-ClassRimThickn'!$B$1:$B$112,'CM-VL-G-C-GL-B-T-ClassRimThickn'!$C$1:$C$112,0,1,1),N2756)</f>
        <v>56</v>
      </c>
      <c r="P2756" s="24">
        <v>956</v>
      </c>
      <c r="Q2756" s="24">
        <f>IF(P2756&gt;900,_xlfn.XLOOKUP(ROUND(P2756,0),'CM-VL-G-C-GL-B-T-ClassRimThickn'!$B$1:$B$112,'CM-VL-G-C-GL-B-T-ClassRimThickn'!$C$1:$C$112,0,1,1),P2756)</f>
        <v>55</v>
      </c>
      <c r="S2756" s="24">
        <f>IF(R2756&gt;900,_xlfn.XLOOKUP(ROUND(R2756,0),'CM-VL-G-C-GL-B-T-ClassRimThickn'!$B$1:$B$112,'CM-VL-G-C-GL-B-T-ClassRimThickn'!$C$1:$C$112,0,1,1),R2756)</f>
        <v>0</v>
      </c>
      <c r="T2756" s="24">
        <v>962</v>
      </c>
      <c r="U2756" s="24">
        <f>IF(T2756&gt;900,_xlfn.XLOOKUP(ROUND(T2756,0),'CM-VL-G-C-GL-B-T-ClassRimThickn'!$B$1:$B$112,'CM-VL-G-C-GL-B-T-ClassRimThickn'!$C$1:$C$112,0,1,1),T2756)</f>
        <v>58</v>
      </c>
      <c r="V2756" s="24">
        <v>959</v>
      </c>
      <c r="W2756" s="24">
        <f>IF(V2756&gt;900,_xlfn.XLOOKUP(ROUND(V2756,0),'CM-VL-G-C-GL-B-T-ClassRimThickn'!$B$1:$B$112,'CM-VL-G-C-GL-B-T-ClassRimThickn'!$C$1:$C$112,0,1,1),V2756)</f>
        <v>56.5</v>
      </c>
      <c r="X2756" s="24">
        <v>968</v>
      </c>
      <c r="Y2756" s="24">
        <f>IF(X2756&gt;900,_xlfn.XLOOKUP(ROUND(X2756,0),'CM-VL-G-C-GL-B-T-ClassRimThickn'!$B$1:$B$112,'CM-VL-G-C-GL-B-T-ClassRimThickn'!$C$1:$C$112,0,1,1),X2756)</f>
        <v>61</v>
      </c>
      <c r="Z2756" s="24">
        <v>957</v>
      </c>
      <c r="AA2756" s="24">
        <f>IF(Z2756&gt;900,_xlfn.XLOOKUP(ROUND(Z2756,0),'CM-VL-G-C-GL-B-T-ClassRimThickn'!$B$1:$B$112,'CM-VL-G-C-GL-B-T-ClassRimThickn'!$C$1:$C$112,0,1,1),Z2756)</f>
        <v>55.5</v>
      </c>
      <c r="AB2756" s="24">
        <v>954</v>
      </c>
      <c r="AC2756" s="24">
        <f>IF(AB2756&gt;900,_xlfn.XLOOKUP(ROUND(AB2756,0),'CM-VL-G-C-GL-B-T-ClassRimThickn'!$B$1:$B$112,'CM-VL-G-C-GL-B-T-ClassRimThickn'!$C$1:$C$112,0,1,1),AB2756)</f>
        <v>54</v>
      </c>
      <c r="AD2756" s="24">
        <v>971</v>
      </c>
      <c r="AE2756" s="24">
        <f>IF(AD2756&gt;900,_xlfn.XLOOKUP(ROUND(AD2756,0),'CM-VL-G-C-GL-B-T-ClassRimThickn'!$B$1:$B$112,'CM-VL-G-C-GL-B-T-ClassRimThickn'!$C$1:$C$112,0,1,1),AD2756)</f>
        <v>62.5</v>
      </c>
      <c r="AF2756" s="24">
        <v>960</v>
      </c>
      <c r="AG2756" s="24">
        <f>IF(AF2756&gt;900,_xlfn.XLOOKUP(ROUND(AF2756,0),'CM-VL-G-C-GL-B-T-ClassRimThickn'!$B$1:$B$112,'CM-VL-G-C-GL-B-T-ClassRimThickn'!$C$1:$C$112,0,1,1),AF2756)</f>
        <v>57</v>
      </c>
      <c r="AH2756" s="24">
        <v>29</v>
      </c>
      <c r="AI2756" s="24">
        <v>30</v>
      </c>
      <c r="AJ2756" s="24">
        <v>29</v>
      </c>
      <c r="AK2756" s="24">
        <v>29</v>
      </c>
      <c r="AL2756" s="24">
        <v>29</v>
      </c>
      <c r="AM2756" s="24">
        <v>29</v>
      </c>
      <c r="AN2756" s="24">
        <v>29</v>
      </c>
      <c r="AO2756" s="24">
        <v>29</v>
      </c>
      <c r="AP2756" s="24">
        <v>29</v>
      </c>
      <c r="AQ2756" s="24">
        <v>29</v>
      </c>
      <c r="AR2756" s="24">
        <v>29</v>
      </c>
      <c r="AS2756" s="24">
        <v>29</v>
      </c>
      <c r="AT2756" s="24">
        <v>28</v>
      </c>
      <c r="AU2756" s="24">
        <v>28</v>
      </c>
      <c r="AV2756" s="24">
        <v>28</v>
      </c>
      <c r="AW2756" s="24">
        <v>28</v>
      </c>
      <c r="AX2756" s="24">
        <v>28</v>
      </c>
      <c r="AY2756" s="24">
        <v>28</v>
      </c>
      <c r="AZ2756" s="24">
        <v>28</v>
      </c>
      <c r="BA2756" s="24">
        <v>28</v>
      </c>
      <c r="BB2756" s="24">
        <v>28</v>
      </c>
      <c r="BC2756" s="24">
        <v>28</v>
      </c>
      <c r="BD2756" s="24">
        <v>28</v>
      </c>
      <c r="BE2756" s="24">
        <v>28</v>
      </c>
      <c r="BF2756" s="24">
        <v>0</v>
      </c>
      <c r="BG2756" s="24">
        <v>0</v>
      </c>
      <c r="BH2756" s="24">
        <v>0</v>
      </c>
      <c r="BI2756" s="24">
        <v>0</v>
      </c>
      <c r="BJ2756" s="24">
        <v>0</v>
      </c>
      <c r="BL2756" s="24">
        <v>0</v>
      </c>
      <c r="BM2756" s="24">
        <v>0</v>
      </c>
      <c r="BN2756" s="24">
        <v>0</v>
      </c>
      <c r="BO2756" s="24">
        <v>0</v>
      </c>
      <c r="BP2756" s="24">
        <v>0</v>
      </c>
      <c r="BQ2756" s="24">
        <v>0</v>
      </c>
      <c r="BR2756" s="24">
        <v>0</v>
      </c>
      <c r="BS2756" s="24">
        <v>0</v>
      </c>
      <c r="BT2756" s="24">
        <v>0</v>
      </c>
      <c r="BU2756" s="24">
        <v>0</v>
      </c>
      <c r="BV2756" s="24">
        <v>0</v>
      </c>
      <c r="BW2756" s="24">
        <v>0</v>
      </c>
      <c r="BX2756" s="24">
        <v>0</v>
      </c>
      <c r="BY2756" s="24">
        <v>0</v>
      </c>
      <c r="BZ2756" s="24">
        <v>0</v>
      </c>
      <c r="CB2756" s="24">
        <v>0</v>
      </c>
      <c r="CC2756" s="24">
        <v>0</v>
      </c>
      <c r="CD2756" s="24">
        <v>102</v>
      </c>
      <c r="CE2756" s="24">
        <v>108</v>
      </c>
      <c r="CF2756" s="24">
        <v>105</v>
      </c>
      <c r="CG2756" s="24">
        <v>100</v>
      </c>
      <c r="CH2756" s="24">
        <v>106</v>
      </c>
      <c r="CI2756" s="24">
        <v>105</v>
      </c>
      <c r="CO2756" s="34">
        <f t="shared" si="185"/>
        <v>205271</v>
      </c>
    </row>
    <row r="2757" spans="1:93" ht="15">
      <c r="A2757" s="23" t="s">
        <v>207</v>
      </c>
      <c r="B2757" s="52">
        <v>41179</v>
      </c>
      <c r="C2757" s="25" t="str">
        <f t="shared" si="184"/>
        <v/>
      </c>
      <c r="G2757" s="24">
        <f t="shared" si="182"/>
        <v>31</v>
      </c>
      <c r="H2757" s="26">
        <f>((H2759-H2756)/SUM(G2757:G2759)*G2757)+H2756</f>
        <v>213229.84210526315</v>
      </c>
      <c r="I2757" s="24" t="str">
        <f t="shared" si="183"/>
        <v/>
      </c>
      <c r="K2757" s="24">
        <f>IF(J2757&gt;900,_xlfn.XLOOKUP(ROUND(J2757,0),'CM-VL-G-C-GL-B-T-ClassRimThickn'!$B$1:$B$112,'CM-VL-G-C-GL-B-T-ClassRimThickn'!$C$1:$C$112,0,1,1),J2757)</f>
        <v>0</v>
      </c>
      <c r="L2757" s="24">
        <v>969.2</v>
      </c>
      <c r="M2757" s="24">
        <f>IF(L2757&gt;900,_xlfn.XLOOKUP(ROUND(L2757,0),'CM-VL-G-C-GL-B-T-ClassRimThickn'!$B$1:$B$112,'CM-VL-G-C-GL-B-T-ClassRimThickn'!$C$1:$C$112,0,1,1),L2757)</f>
        <v>61.5</v>
      </c>
      <c r="N2757" s="24">
        <v>957.6</v>
      </c>
      <c r="O2757" s="24">
        <f>IF(N2757&gt;900,_xlfn.XLOOKUP(ROUND(N2757,0),'CM-VL-G-C-GL-B-T-ClassRimThickn'!$B$1:$B$112,'CM-VL-G-C-GL-B-T-ClassRimThickn'!$C$1:$C$112,0,1,1),N2757)</f>
        <v>56</v>
      </c>
      <c r="P2757" s="24">
        <v>954.2</v>
      </c>
      <c r="Q2757" s="24">
        <f>IF(P2757&gt;900,_xlfn.XLOOKUP(ROUND(P2757,0),'CM-VL-G-C-GL-B-T-ClassRimThickn'!$B$1:$B$112,'CM-VL-G-C-GL-B-T-ClassRimThickn'!$C$1:$C$112,0,1,1),P2757)</f>
        <v>54</v>
      </c>
      <c r="S2757" s="24">
        <f>IF(R2757&gt;900,_xlfn.XLOOKUP(ROUND(R2757,0),'CM-VL-G-C-GL-B-T-ClassRimThickn'!$B$1:$B$112,'CM-VL-G-C-GL-B-T-ClassRimThickn'!$C$1:$C$112,0,1,1),R2757)</f>
        <v>0</v>
      </c>
      <c r="T2757" s="24">
        <v>961.6</v>
      </c>
      <c r="U2757" s="24">
        <f>IF(T2757&gt;900,_xlfn.XLOOKUP(ROUND(T2757,0),'CM-VL-G-C-GL-B-T-ClassRimThickn'!$B$1:$B$112,'CM-VL-G-C-GL-B-T-ClassRimThickn'!$C$1:$C$112,0,1,1),T2757)</f>
        <v>58</v>
      </c>
      <c r="V2757" s="24">
        <v>959.4</v>
      </c>
      <c r="W2757" s="24">
        <f>IF(V2757&gt;900,_xlfn.XLOOKUP(ROUND(V2757,0),'CM-VL-G-C-GL-B-T-ClassRimThickn'!$B$1:$B$112,'CM-VL-G-C-GL-B-T-ClassRimThickn'!$C$1:$C$112,0,1,1),V2757)</f>
        <v>56.5</v>
      </c>
      <c r="X2757" s="24">
        <v>967.2</v>
      </c>
      <c r="Y2757" s="24">
        <f>IF(X2757&gt;900,_xlfn.XLOOKUP(ROUND(X2757,0),'CM-VL-G-C-GL-B-T-ClassRimThickn'!$B$1:$B$112,'CM-VL-G-C-GL-B-T-ClassRimThickn'!$C$1:$C$112,0,1,1),X2757)</f>
        <v>60.5</v>
      </c>
      <c r="Z2757" s="24">
        <v>956.4</v>
      </c>
      <c r="AA2757" s="24">
        <f>IF(Z2757&gt;900,_xlfn.XLOOKUP(ROUND(Z2757,0),'CM-VL-G-C-GL-B-T-ClassRimThickn'!$B$1:$B$112,'CM-VL-G-C-GL-B-T-ClassRimThickn'!$C$1:$C$112,0,1,1),Z2757)</f>
        <v>55</v>
      </c>
      <c r="AB2757" s="24">
        <v>953.1</v>
      </c>
      <c r="AC2757" s="24">
        <f>IF(AB2757&gt;900,_xlfn.XLOOKUP(ROUND(AB2757,0),'CM-VL-G-C-GL-B-T-ClassRimThickn'!$B$1:$B$112,'CM-VL-G-C-GL-B-T-ClassRimThickn'!$C$1:$C$112,0,1,1),AB2757)</f>
        <v>53.5</v>
      </c>
      <c r="AD2757" s="24">
        <v>970.1</v>
      </c>
      <c r="AE2757" s="24">
        <f>IF(AD2757&gt;900,_xlfn.XLOOKUP(ROUND(AD2757,0),'CM-VL-G-C-GL-B-T-ClassRimThickn'!$B$1:$B$112,'CM-VL-G-C-GL-B-T-ClassRimThickn'!$C$1:$C$112,0,1,1),AD2757)</f>
        <v>62</v>
      </c>
      <c r="AF2757" s="24">
        <v>959.4</v>
      </c>
      <c r="AG2757" s="24">
        <f>IF(AF2757&gt;900,_xlfn.XLOOKUP(ROUND(AF2757,0),'CM-VL-G-C-GL-B-T-ClassRimThickn'!$B$1:$B$112,'CM-VL-G-C-GL-B-T-ClassRimThickn'!$C$1:$C$112,0,1,1),AF2757)</f>
        <v>56.5</v>
      </c>
      <c r="AH2757" s="24">
        <v>27</v>
      </c>
      <c r="AI2757" s="24">
        <v>28</v>
      </c>
      <c r="AJ2757" s="24">
        <v>27</v>
      </c>
      <c r="AK2757" s="24">
        <v>28</v>
      </c>
      <c r="AL2757" s="24">
        <v>28</v>
      </c>
      <c r="AM2757" s="24">
        <v>28</v>
      </c>
      <c r="AN2757" s="24">
        <v>27</v>
      </c>
      <c r="AO2757" s="24">
        <v>26</v>
      </c>
      <c r="AP2757" s="24">
        <v>26</v>
      </c>
      <c r="AQ2757" s="24">
        <v>27</v>
      </c>
      <c r="AR2757" s="24">
        <v>27</v>
      </c>
      <c r="AS2757" s="24">
        <v>28</v>
      </c>
      <c r="AT2757" s="24">
        <v>28</v>
      </c>
      <c r="AU2757" s="24">
        <v>28</v>
      </c>
      <c r="AV2757" s="24">
        <v>28</v>
      </c>
      <c r="AW2757" s="24">
        <v>28</v>
      </c>
      <c r="AX2757" s="24">
        <v>28</v>
      </c>
      <c r="AY2757" s="24">
        <v>28</v>
      </c>
      <c r="AZ2757" s="24">
        <v>28</v>
      </c>
      <c r="BA2757" s="24">
        <v>28</v>
      </c>
      <c r="BB2757" s="24">
        <v>28</v>
      </c>
      <c r="BC2757" s="24">
        <v>28</v>
      </c>
      <c r="BD2757" s="24">
        <v>28</v>
      </c>
      <c r="BE2757" s="24">
        <v>28</v>
      </c>
      <c r="BF2757" s="24">
        <v>0</v>
      </c>
      <c r="BG2757" s="24">
        <v>0</v>
      </c>
      <c r="BH2757" s="24">
        <v>0</v>
      </c>
      <c r="BI2757" s="24">
        <v>0</v>
      </c>
      <c r="BJ2757" s="24">
        <v>0</v>
      </c>
      <c r="BL2757" s="24">
        <v>0</v>
      </c>
      <c r="BM2757" s="24">
        <v>0</v>
      </c>
      <c r="BN2757" s="24">
        <v>0</v>
      </c>
      <c r="BO2757" s="24">
        <v>0</v>
      </c>
      <c r="BP2757" s="24">
        <v>0</v>
      </c>
      <c r="BQ2757" s="24">
        <v>0</v>
      </c>
      <c r="BR2757" s="24">
        <v>0</v>
      </c>
      <c r="BS2757" s="24">
        <v>0</v>
      </c>
      <c r="BT2757" s="24">
        <v>0</v>
      </c>
      <c r="BU2757" s="24">
        <v>0</v>
      </c>
      <c r="BV2757" s="24">
        <v>0</v>
      </c>
      <c r="BW2757" s="24">
        <v>0</v>
      </c>
      <c r="BX2757" s="24">
        <v>0</v>
      </c>
      <c r="BY2757" s="24">
        <v>0</v>
      </c>
      <c r="BZ2757" s="24">
        <v>0</v>
      </c>
      <c r="CB2757" s="24">
        <v>0</v>
      </c>
      <c r="CC2757" s="24">
        <v>0</v>
      </c>
      <c r="CO2757" s="34">
        <f t="shared" si="185"/>
        <v>213229.84210526315</v>
      </c>
    </row>
    <row r="2758" spans="1:93" ht="15">
      <c r="A2758" s="23" t="s">
        <v>207</v>
      </c>
      <c r="B2758" s="52">
        <v>41200</v>
      </c>
      <c r="C2758" s="25" t="str">
        <f t="shared" si="184"/>
        <v/>
      </c>
      <c r="G2758" s="24">
        <f t="shared" si="182"/>
        <v>21</v>
      </c>
      <c r="H2758" s="26">
        <f>((H2759-H2756)/SUM(G2757:G2759)*G2758)+H2757</f>
        <v>218621.31578947368</v>
      </c>
      <c r="I2758" s="24" t="str">
        <f t="shared" si="183"/>
        <v/>
      </c>
      <c r="K2758" s="24">
        <f>IF(J2758&gt;900,_xlfn.XLOOKUP(ROUND(J2758,0),'CM-VL-G-C-GL-B-T-ClassRimThickn'!$B$1:$B$112,'CM-VL-G-C-GL-B-T-ClassRimThickn'!$C$1:$C$112,0,1,1),J2758)</f>
        <v>0</v>
      </c>
      <c r="L2758" s="24">
        <v>961.8</v>
      </c>
      <c r="M2758" s="24">
        <f>IF(L2758&gt;900,_xlfn.XLOOKUP(ROUND(L2758,0),'CM-VL-G-C-GL-B-T-ClassRimThickn'!$B$1:$B$112,'CM-VL-G-C-GL-B-T-ClassRimThickn'!$C$1:$C$112,0,1,1),L2758)</f>
        <v>58</v>
      </c>
      <c r="N2758" s="24">
        <v>960.1</v>
      </c>
      <c r="O2758" s="24">
        <f>IF(N2758&gt;900,_xlfn.XLOOKUP(ROUND(N2758,0),'CM-VL-G-C-GL-B-T-ClassRimThickn'!$B$1:$B$112,'CM-VL-G-C-GL-B-T-ClassRimThickn'!$C$1:$C$112,0,1,1),N2758)</f>
        <v>57</v>
      </c>
      <c r="P2758" s="24">
        <v>960.3</v>
      </c>
      <c r="Q2758" s="24">
        <f>IF(P2758&gt;900,_xlfn.XLOOKUP(ROUND(P2758,0),'CM-VL-G-C-GL-B-T-ClassRimThickn'!$B$1:$B$112,'CM-VL-G-C-GL-B-T-ClassRimThickn'!$C$1:$C$112,0,1,1),P2758)</f>
        <v>57</v>
      </c>
      <c r="S2758" s="24">
        <f>IF(R2758&gt;900,_xlfn.XLOOKUP(ROUND(R2758,0),'CM-VL-G-C-GL-B-T-ClassRimThickn'!$B$1:$B$112,'CM-VL-G-C-GL-B-T-ClassRimThickn'!$C$1:$C$112,0,1,1),R2758)</f>
        <v>0</v>
      </c>
      <c r="T2758" s="24">
        <v>961.6</v>
      </c>
      <c r="U2758" s="24">
        <f>IF(T2758&gt;900,_xlfn.XLOOKUP(ROUND(T2758,0),'CM-VL-G-C-GL-B-T-ClassRimThickn'!$B$1:$B$112,'CM-VL-G-C-GL-B-T-ClassRimThickn'!$C$1:$C$112,0,1,1),T2758)</f>
        <v>58</v>
      </c>
      <c r="V2758" s="24">
        <v>959</v>
      </c>
      <c r="W2758" s="24">
        <f>IF(V2758&gt;900,_xlfn.XLOOKUP(ROUND(V2758,0),'CM-VL-G-C-GL-B-T-ClassRimThickn'!$B$1:$B$112,'CM-VL-G-C-GL-B-T-ClassRimThickn'!$C$1:$C$112,0,1,1),V2758)</f>
        <v>56.5</v>
      </c>
      <c r="X2758" s="24">
        <v>963.4</v>
      </c>
      <c r="Y2758" s="24">
        <f>IF(X2758&gt;900,_xlfn.XLOOKUP(ROUND(X2758,0),'CM-VL-G-C-GL-B-T-ClassRimThickn'!$B$1:$B$112,'CM-VL-G-C-GL-B-T-ClassRimThickn'!$C$1:$C$112,0,1,1),X2758)</f>
        <v>58.5</v>
      </c>
      <c r="Z2758" s="24">
        <v>961.2</v>
      </c>
      <c r="AA2758" s="24">
        <f>IF(Z2758&gt;900,_xlfn.XLOOKUP(ROUND(Z2758,0),'CM-VL-G-C-GL-B-T-ClassRimThickn'!$B$1:$B$112,'CM-VL-G-C-GL-B-T-ClassRimThickn'!$C$1:$C$112,0,1,1),Z2758)</f>
        <v>57.5</v>
      </c>
      <c r="AB2758" s="24">
        <v>959.3</v>
      </c>
      <c r="AC2758" s="24">
        <f>IF(AB2758&gt;900,_xlfn.XLOOKUP(ROUND(AB2758,0),'CM-VL-G-C-GL-B-T-ClassRimThickn'!$B$1:$B$112,'CM-VL-G-C-GL-B-T-ClassRimThickn'!$C$1:$C$112,0,1,1),AB2758)</f>
        <v>56.5</v>
      </c>
      <c r="AD2758" s="24">
        <v>959.9</v>
      </c>
      <c r="AE2758" s="24">
        <f>IF(AD2758&gt;900,_xlfn.XLOOKUP(ROUND(AD2758,0),'CM-VL-G-C-GL-B-T-ClassRimThickn'!$B$1:$B$112,'CM-VL-G-C-GL-B-T-ClassRimThickn'!$C$1:$C$112,0,1,1),AD2758)</f>
        <v>57</v>
      </c>
      <c r="AF2758" s="24">
        <v>959.9</v>
      </c>
      <c r="AG2758" s="24">
        <f>IF(AF2758&gt;900,_xlfn.XLOOKUP(ROUND(AF2758,0),'CM-VL-G-C-GL-B-T-ClassRimThickn'!$B$1:$B$112,'CM-VL-G-C-GL-B-T-ClassRimThickn'!$C$1:$C$112,0,1,1),AF2758)</f>
        <v>57</v>
      </c>
      <c r="AH2758" s="24">
        <v>27</v>
      </c>
      <c r="AI2758" s="24">
        <v>29</v>
      </c>
      <c r="AJ2758" s="24">
        <v>29</v>
      </c>
      <c r="AK2758" s="24">
        <v>28</v>
      </c>
      <c r="AL2758" s="24">
        <v>27</v>
      </c>
      <c r="AM2758" s="24">
        <v>28</v>
      </c>
      <c r="AN2758" s="24">
        <v>26</v>
      </c>
      <c r="AO2758" s="24">
        <v>26</v>
      </c>
      <c r="AP2758" s="24">
        <v>26</v>
      </c>
      <c r="AQ2758" s="24">
        <v>28</v>
      </c>
      <c r="AR2758" s="24">
        <v>27</v>
      </c>
      <c r="AS2758" s="24">
        <v>27</v>
      </c>
      <c r="AT2758" s="24">
        <v>28</v>
      </c>
      <c r="AU2758" s="24">
        <v>28</v>
      </c>
      <c r="AV2758" s="24">
        <v>28</v>
      </c>
      <c r="AW2758" s="24">
        <v>28</v>
      </c>
      <c r="AX2758" s="24">
        <v>28</v>
      </c>
      <c r="AY2758" s="24">
        <v>28</v>
      </c>
      <c r="AZ2758" s="24">
        <v>28</v>
      </c>
      <c r="BA2758" s="24">
        <v>28</v>
      </c>
      <c r="BB2758" s="24">
        <v>28</v>
      </c>
      <c r="BC2758" s="24">
        <v>28.5</v>
      </c>
      <c r="BD2758" s="24">
        <v>28</v>
      </c>
      <c r="BE2758" s="24">
        <v>28</v>
      </c>
      <c r="BF2758" s="24">
        <v>0</v>
      </c>
      <c r="BG2758" s="24">
        <v>0</v>
      </c>
      <c r="BH2758" s="24">
        <v>0</v>
      </c>
      <c r="BI2758" s="24">
        <v>0</v>
      </c>
      <c r="BJ2758" s="24">
        <v>0</v>
      </c>
      <c r="BL2758" s="24">
        <v>0</v>
      </c>
      <c r="BM2758" s="24">
        <v>0</v>
      </c>
      <c r="BN2758" s="24">
        <v>0</v>
      </c>
      <c r="BP2758" s="24">
        <v>0</v>
      </c>
      <c r="BQ2758" s="24">
        <v>0</v>
      </c>
      <c r="BR2758" s="24">
        <v>0</v>
      </c>
      <c r="BS2758" s="24">
        <v>0</v>
      </c>
      <c r="BT2758" s="24">
        <v>0</v>
      </c>
      <c r="BU2758" s="24">
        <v>0</v>
      </c>
      <c r="BV2758" s="24">
        <v>0</v>
      </c>
      <c r="BW2758" s="24">
        <v>0</v>
      </c>
      <c r="BX2758" s="24">
        <v>0</v>
      </c>
      <c r="BY2758" s="24">
        <v>0</v>
      </c>
      <c r="BZ2758" s="24">
        <v>0</v>
      </c>
      <c r="CB2758" s="24">
        <v>0</v>
      </c>
      <c r="CC2758" s="24">
        <v>0</v>
      </c>
      <c r="CD2758" s="24">
        <v>95</v>
      </c>
      <c r="CE2758" s="24">
        <v>105</v>
      </c>
      <c r="CF2758" s="24">
        <v>100</v>
      </c>
      <c r="CG2758" s="24">
        <v>100</v>
      </c>
      <c r="CH2758" s="24">
        <v>100</v>
      </c>
      <c r="CI2758" s="24">
        <v>100</v>
      </c>
      <c r="CO2758" s="34">
        <f t="shared" si="185"/>
        <v>218621.31578947368</v>
      </c>
    </row>
    <row r="2759" spans="1:93" ht="15">
      <c r="A2759" s="23" t="s">
        <v>207</v>
      </c>
      <c r="B2759" s="52">
        <v>41243</v>
      </c>
      <c r="C2759" s="25" t="str">
        <f t="shared" si="184"/>
        <v/>
      </c>
      <c r="G2759" s="24">
        <f t="shared" si="182"/>
        <v>43</v>
      </c>
      <c r="H2759" s="24">
        <v>229661</v>
      </c>
      <c r="I2759" s="24" t="str">
        <f t="shared" si="183"/>
        <v/>
      </c>
      <c r="K2759" s="24">
        <f>IF(J2759&gt;900,_xlfn.XLOOKUP(ROUND(J2759,0),'CM-VL-G-C-GL-B-T-ClassRimThickn'!$B$1:$B$112,'CM-VL-G-C-GL-B-T-ClassRimThickn'!$C$1:$C$112,0,1,1),J2759)</f>
        <v>0</v>
      </c>
      <c r="L2759" s="24">
        <v>968</v>
      </c>
      <c r="M2759" s="24">
        <f>IF(L2759&gt;900,_xlfn.XLOOKUP(ROUND(L2759,0),'CM-VL-G-C-GL-B-T-ClassRimThickn'!$B$1:$B$112,'CM-VL-G-C-GL-B-T-ClassRimThickn'!$C$1:$C$112,0,1,1),L2759)</f>
        <v>61</v>
      </c>
      <c r="N2759" s="24">
        <v>958</v>
      </c>
      <c r="O2759" s="24">
        <f>IF(N2759&gt;900,_xlfn.XLOOKUP(ROUND(N2759,0),'CM-VL-G-C-GL-B-T-ClassRimThickn'!$B$1:$B$112,'CM-VL-G-C-GL-B-T-ClassRimThickn'!$C$1:$C$112,0,1,1),N2759)</f>
        <v>56</v>
      </c>
      <c r="P2759" s="24">
        <v>955</v>
      </c>
      <c r="Q2759" s="24">
        <f>IF(P2759&gt;900,_xlfn.XLOOKUP(ROUND(P2759,0),'CM-VL-G-C-GL-B-T-ClassRimThickn'!$B$1:$B$112,'CM-VL-G-C-GL-B-T-ClassRimThickn'!$C$1:$C$112,0,1,1),P2759)</f>
        <v>54.5</v>
      </c>
      <c r="S2759" s="24">
        <f>IF(R2759&gt;900,_xlfn.XLOOKUP(ROUND(R2759,0),'CM-VL-G-C-GL-B-T-ClassRimThickn'!$B$1:$B$112,'CM-VL-G-C-GL-B-T-ClassRimThickn'!$C$1:$C$112,0,1,1),R2759)</f>
        <v>0</v>
      </c>
      <c r="T2759" s="24">
        <v>961</v>
      </c>
      <c r="U2759" s="24">
        <f>IF(T2759&gt;900,_xlfn.XLOOKUP(ROUND(T2759,0),'CM-VL-G-C-GL-B-T-ClassRimThickn'!$B$1:$B$112,'CM-VL-G-C-GL-B-T-ClassRimThickn'!$C$1:$C$112,0,1,1),T2759)</f>
        <v>57.5</v>
      </c>
      <c r="V2759" s="24">
        <v>962</v>
      </c>
      <c r="W2759" s="24">
        <f>IF(V2759&gt;900,_xlfn.XLOOKUP(ROUND(V2759,0),'CM-VL-G-C-GL-B-T-ClassRimThickn'!$B$1:$B$112,'CM-VL-G-C-GL-B-T-ClassRimThickn'!$C$1:$C$112,0,1,1),V2759)</f>
        <v>58</v>
      </c>
      <c r="X2759" s="24">
        <v>968</v>
      </c>
      <c r="Y2759" s="24">
        <f>IF(X2759&gt;900,_xlfn.XLOOKUP(ROUND(X2759,0),'CM-VL-G-C-GL-B-T-ClassRimThickn'!$B$1:$B$112,'CM-VL-G-C-GL-B-T-ClassRimThickn'!$C$1:$C$112,0,1,1),X2759)</f>
        <v>61</v>
      </c>
      <c r="Z2759" s="24">
        <v>956</v>
      </c>
      <c r="AA2759" s="24">
        <f>IF(Z2759&gt;900,_xlfn.XLOOKUP(ROUND(Z2759,0),'CM-VL-G-C-GL-B-T-ClassRimThickn'!$B$1:$B$112,'CM-VL-G-C-GL-B-T-ClassRimThickn'!$C$1:$C$112,0,1,1),Z2759)</f>
        <v>55</v>
      </c>
      <c r="AB2759" s="24">
        <v>953</v>
      </c>
      <c r="AC2759" s="24">
        <f>IF(AB2759&gt;900,_xlfn.XLOOKUP(ROUND(AB2759,0),'CM-VL-G-C-GL-B-T-ClassRimThickn'!$B$1:$B$112,'CM-VL-G-C-GL-B-T-ClassRimThickn'!$C$1:$C$112,0,1,1),AB2759)</f>
        <v>53.5</v>
      </c>
      <c r="AD2759" s="24">
        <v>960</v>
      </c>
      <c r="AE2759" s="24">
        <f>IF(AD2759&gt;900,_xlfn.XLOOKUP(ROUND(AD2759,0),'CM-VL-G-C-GL-B-T-ClassRimThickn'!$B$1:$B$112,'CM-VL-G-C-GL-B-T-ClassRimThickn'!$C$1:$C$112,0,1,1),AD2759)</f>
        <v>57</v>
      </c>
      <c r="AF2759" s="24">
        <v>959</v>
      </c>
      <c r="AG2759" s="24">
        <f>IF(AF2759&gt;900,_xlfn.XLOOKUP(ROUND(AF2759,0),'CM-VL-G-C-GL-B-T-ClassRimThickn'!$B$1:$B$112,'CM-VL-G-C-GL-B-T-ClassRimThickn'!$C$1:$C$112,0,1,1),AF2759)</f>
        <v>56.5</v>
      </c>
      <c r="AH2759" s="24">
        <v>27</v>
      </c>
      <c r="AI2759" s="24">
        <v>29</v>
      </c>
      <c r="AJ2759" s="24">
        <v>27</v>
      </c>
      <c r="AK2759" s="24">
        <v>27</v>
      </c>
      <c r="AL2759" s="24">
        <v>27</v>
      </c>
      <c r="AM2759" s="24">
        <v>27</v>
      </c>
      <c r="AN2759" s="24">
        <v>25</v>
      </c>
      <c r="AO2759" s="24">
        <v>26</v>
      </c>
      <c r="AP2759" s="24">
        <v>25</v>
      </c>
      <c r="AQ2759" s="24">
        <v>25</v>
      </c>
      <c r="AR2759" s="24">
        <v>26</v>
      </c>
      <c r="AS2759" s="24">
        <v>26</v>
      </c>
      <c r="AT2759" s="24">
        <v>28</v>
      </c>
      <c r="AU2759" s="24">
        <v>28</v>
      </c>
      <c r="AV2759" s="24">
        <v>28</v>
      </c>
      <c r="AW2759" s="24">
        <v>28</v>
      </c>
      <c r="AX2759" s="24">
        <v>28</v>
      </c>
      <c r="AY2759" s="24">
        <v>28</v>
      </c>
      <c r="AZ2759" s="24">
        <v>28</v>
      </c>
      <c r="BA2759" s="24">
        <v>28</v>
      </c>
      <c r="BB2759" s="24">
        <v>28</v>
      </c>
      <c r="BC2759" s="24">
        <v>28</v>
      </c>
      <c r="BD2759" s="24">
        <v>28</v>
      </c>
      <c r="BE2759" s="24">
        <v>28</v>
      </c>
      <c r="BF2759" s="24">
        <v>0</v>
      </c>
      <c r="BG2759" s="24">
        <v>0</v>
      </c>
      <c r="BH2759" s="24">
        <v>0</v>
      </c>
      <c r="BI2759" s="24">
        <v>0</v>
      </c>
      <c r="BJ2759" s="24">
        <v>0</v>
      </c>
      <c r="BL2759" s="24">
        <v>1</v>
      </c>
      <c r="BM2759" s="24">
        <v>0</v>
      </c>
      <c r="BN2759" s="24">
        <v>0</v>
      </c>
      <c r="BO2759" s="24">
        <v>0</v>
      </c>
      <c r="BP2759" s="24">
        <v>0</v>
      </c>
      <c r="BQ2759" s="24">
        <v>0</v>
      </c>
      <c r="BR2759" s="24">
        <v>0</v>
      </c>
      <c r="BS2759" s="24">
        <v>0</v>
      </c>
      <c r="BT2759" s="24">
        <v>0</v>
      </c>
      <c r="BU2759" s="24">
        <v>0</v>
      </c>
      <c r="BV2759" s="24">
        <v>0</v>
      </c>
      <c r="BW2759" s="24">
        <v>0</v>
      </c>
      <c r="BX2759" s="24">
        <v>0</v>
      </c>
      <c r="BY2759" s="24">
        <v>0</v>
      </c>
      <c r="BZ2759" s="24">
        <v>0</v>
      </c>
      <c r="CB2759" s="24">
        <v>0</v>
      </c>
      <c r="CC2759" s="24">
        <v>0</v>
      </c>
      <c r="CD2759" s="24">
        <v>95</v>
      </c>
      <c r="CE2759" s="24">
        <v>110</v>
      </c>
      <c r="CF2759" s="24">
        <v>100</v>
      </c>
      <c r="CG2759" s="24">
        <v>105</v>
      </c>
      <c r="CH2759" s="24">
        <v>100</v>
      </c>
      <c r="CI2759" s="24">
        <v>95</v>
      </c>
      <c r="CO2759" s="34">
        <f t="shared" si="185"/>
        <v>229661</v>
      </c>
    </row>
    <row r="2760" spans="1:93" ht="15">
      <c r="A2760" s="23" t="s">
        <v>207</v>
      </c>
      <c r="B2760" s="52">
        <v>41278</v>
      </c>
      <c r="C2760" s="25" t="str">
        <f t="shared" si="184"/>
        <v/>
      </c>
      <c r="G2760" s="24">
        <f t="shared" si="182"/>
        <v>35</v>
      </c>
      <c r="H2760" s="29">
        <v>240450</v>
      </c>
      <c r="I2760" s="24" t="str">
        <f t="shared" si="183"/>
        <v/>
      </c>
      <c r="K2760" s="24">
        <f>IF(J2760&gt;900,_xlfn.XLOOKUP(ROUND(J2760,0),'CM-VL-G-C-GL-B-T-ClassRimThickn'!$B$1:$B$112,'CM-VL-G-C-GL-B-T-ClassRimThickn'!$C$1:$C$112,0,1,1),J2760)</f>
        <v>0</v>
      </c>
      <c r="L2760" s="24">
        <v>969.6</v>
      </c>
      <c r="M2760" s="24">
        <f>IF(L2760&gt;900,_xlfn.XLOOKUP(ROUND(L2760,0),'CM-VL-G-C-GL-B-T-ClassRimThickn'!$B$1:$B$112,'CM-VL-G-C-GL-B-T-ClassRimThickn'!$C$1:$C$112,0,1,1),L2760)</f>
        <v>62</v>
      </c>
      <c r="N2760" s="24">
        <v>959.2</v>
      </c>
      <c r="O2760" s="24">
        <f>IF(N2760&gt;900,_xlfn.XLOOKUP(ROUND(N2760,0),'CM-VL-G-C-GL-B-T-ClassRimThickn'!$B$1:$B$112,'CM-VL-G-C-GL-B-T-ClassRimThickn'!$C$1:$C$112,0,1,1),N2760)</f>
        <v>56.5</v>
      </c>
      <c r="P2760" s="24">
        <v>956.6</v>
      </c>
      <c r="Q2760" s="24">
        <f>IF(P2760&gt;900,_xlfn.XLOOKUP(ROUND(P2760,0),'CM-VL-G-C-GL-B-T-ClassRimThickn'!$B$1:$B$112,'CM-VL-G-C-GL-B-T-ClassRimThickn'!$C$1:$C$112,0,1,1),P2760)</f>
        <v>55.5</v>
      </c>
      <c r="S2760" s="24">
        <f>IF(R2760&gt;900,_xlfn.XLOOKUP(ROUND(R2760,0),'CM-VL-G-C-GL-B-T-ClassRimThickn'!$B$1:$B$112,'CM-VL-G-C-GL-B-T-ClassRimThickn'!$C$1:$C$112,0,1,1),R2760)</f>
        <v>0</v>
      </c>
      <c r="T2760" s="24">
        <v>961.4</v>
      </c>
      <c r="U2760" s="24">
        <f>IF(T2760&gt;900,_xlfn.XLOOKUP(ROUND(T2760,0),'CM-VL-G-C-GL-B-T-ClassRimThickn'!$B$1:$B$112,'CM-VL-G-C-GL-B-T-ClassRimThickn'!$C$1:$C$112,0,1,1),T2760)</f>
        <v>57.5</v>
      </c>
      <c r="V2760" s="24">
        <v>958.5</v>
      </c>
      <c r="W2760" s="24">
        <f>IF(V2760&gt;900,_xlfn.XLOOKUP(ROUND(V2760,0),'CM-VL-G-C-GL-B-T-ClassRimThickn'!$B$1:$B$112,'CM-VL-G-C-GL-B-T-ClassRimThickn'!$C$1:$C$112,0,1,1),V2760)</f>
        <v>56.5</v>
      </c>
      <c r="X2760" s="24">
        <v>968</v>
      </c>
      <c r="Y2760" s="24">
        <f>IF(X2760&gt;900,_xlfn.XLOOKUP(ROUND(X2760,0),'CM-VL-G-C-GL-B-T-ClassRimThickn'!$B$1:$B$112,'CM-VL-G-C-GL-B-T-ClassRimThickn'!$C$1:$C$112,0,1,1),X2760)</f>
        <v>61</v>
      </c>
      <c r="Z2760" s="24">
        <v>956.7</v>
      </c>
      <c r="AA2760" s="24">
        <f>IF(Z2760&gt;900,_xlfn.XLOOKUP(ROUND(Z2760,0),'CM-VL-G-C-GL-B-T-ClassRimThickn'!$B$1:$B$112,'CM-VL-G-C-GL-B-T-ClassRimThickn'!$C$1:$C$112,0,1,1),Z2760)</f>
        <v>55.5</v>
      </c>
      <c r="AB2760" s="24">
        <v>952.9</v>
      </c>
      <c r="AC2760" s="24">
        <f>IF(AB2760&gt;900,_xlfn.XLOOKUP(ROUND(AB2760,0),'CM-VL-G-C-GL-B-T-ClassRimThickn'!$B$1:$B$112,'CM-VL-G-C-GL-B-T-ClassRimThickn'!$C$1:$C$112,0,1,1),AB2760)</f>
        <v>53.5</v>
      </c>
      <c r="AD2760" s="24">
        <v>961.9</v>
      </c>
      <c r="AE2760" s="24">
        <f>IF(AD2760&gt;900,_xlfn.XLOOKUP(ROUND(AD2760,0),'CM-VL-G-C-GL-B-T-ClassRimThickn'!$B$1:$B$112,'CM-VL-G-C-GL-B-T-ClassRimThickn'!$C$1:$C$112,0,1,1),AD2760)</f>
        <v>58</v>
      </c>
      <c r="AF2760" s="24">
        <v>959.3</v>
      </c>
      <c r="AG2760" s="24">
        <f>IF(AF2760&gt;900,_xlfn.XLOOKUP(ROUND(AF2760,0),'CM-VL-G-C-GL-B-T-ClassRimThickn'!$B$1:$B$112,'CM-VL-G-C-GL-B-T-ClassRimThickn'!$C$1:$C$112,0,1,1),AF2760)</f>
        <v>56.5</v>
      </c>
      <c r="AH2760" s="24">
        <v>27</v>
      </c>
      <c r="AI2760" s="24">
        <v>29</v>
      </c>
      <c r="AJ2760" s="24">
        <v>26</v>
      </c>
      <c r="AK2760" s="24">
        <v>26</v>
      </c>
      <c r="AL2760" s="24">
        <v>27</v>
      </c>
      <c r="AM2760" s="24">
        <v>27</v>
      </c>
      <c r="AN2760" s="24">
        <v>26</v>
      </c>
      <c r="AO2760" s="24">
        <v>25</v>
      </c>
      <c r="AP2760" s="24">
        <v>24</v>
      </c>
      <c r="AQ2760" s="24">
        <v>27</v>
      </c>
      <c r="AR2760" s="24">
        <v>26</v>
      </c>
      <c r="AS2760" s="24">
        <v>26</v>
      </c>
      <c r="AT2760" s="24">
        <v>28</v>
      </c>
      <c r="AU2760" s="24">
        <v>28</v>
      </c>
      <c r="AV2760" s="24">
        <v>28</v>
      </c>
      <c r="AW2760" s="24">
        <v>28</v>
      </c>
      <c r="AX2760" s="24">
        <v>30</v>
      </c>
      <c r="AY2760" s="24">
        <v>29</v>
      </c>
      <c r="AZ2760" s="24">
        <v>29</v>
      </c>
      <c r="BA2760" s="24">
        <v>28</v>
      </c>
      <c r="BB2760" s="24">
        <v>29</v>
      </c>
      <c r="BC2760" s="24">
        <v>29</v>
      </c>
      <c r="BD2760" s="24">
        <v>30</v>
      </c>
      <c r="BE2760" s="24">
        <v>29</v>
      </c>
      <c r="BF2760" s="24">
        <v>0</v>
      </c>
      <c r="BG2760" s="24">
        <v>0</v>
      </c>
      <c r="BH2760" s="24">
        <v>0</v>
      </c>
      <c r="BI2760" s="24">
        <v>0</v>
      </c>
      <c r="BJ2760" s="24">
        <v>0</v>
      </c>
      <c r="BL2760" s="24">
        <v>0.2</v>
      </c>
      <c r="BM2760" s="24">
        <v>0.2</v>
      </c>
      <c r="BN2760" s="24">
        <v>0</v>
      </c>
      <c r="BO2760" s="24">
        <v>0</v>
      </c>
      <c r="BP2760" s="24">
        <v>0</v>
      </c>
      <c r="BQ2760" s="24">
        <v>0.5</v>
      </c>
      <c r="BR2760" s="24">
        <v>0</v>
      </c>
      <c r="BS2760" s="24">
        <v>0</v>
      </c>
      <c r="BT2760" s="24">
        <v>0</v>
      </c>
      <c r="BU2760" s="24">
        <v>0</v>
      </c>
      <c r="BV2760" s="24">
        <v>0</v>
      </c>
      <c r="BW2760" s="24">
        <v>0</v>
      </c>
      <c r="BX2760" s="24">
        <v>0.2</v>
      </c>
      <c r="BY2760" s="24">
        <v>0.5</v>
      </c>
      <c r="BZ2760" s="24">
        <v>0.2</v>
      </c>
      <c r="CB2760" s="24">
        <v>0</v>
      </c>
      <c r="CC2760" s="24">
        <v>0</v>
      </c>
      <c r="CD2760" s="24">
        <v>95</v>
      </c>
      <c r="CE2760" s="24">
        <v>104</v>
      </c>
      <c r="CF2760" s="24">
        <v>100</v>
      </c>
      <c r="CG2760" s="24">
        <v>98</v>
      </c>
      <c r="CH2760" s="24">
        <v>100</v>
      </c>
      <c r="CI2760" s="24">
        <v>96</v>
      </c>
      <c r="CO2760" s="34">
        <f t="shared" si="185"/>
        <v>240450</v>
      </c>
    </row>
    <row r="2761" spans="1:93" ht="15">
      <c r="A2761" s="23" t="s">
        <v>207</v>
      </c>
      <c r="B2761" s="52">
        <v>41303</v>
      </c>
      <c r="C2761" s="25" t="str">
        <f t="shared" si="184"/>
        <v/>
      </c>
      <c r="G2761" s="24">
        <f t="shared" si="182"/>
        <v>25</v>
      </c>
      <c r="H2761" s="24">
        <v>250237</v>
      </c>
      <c r="I2761" s="24" t="str">
        <f t="shared" si="183"/>
        <v/>
      </c>
      <c r="K2761" s="24">
        <f>IF(J2761&gt;900,_xlfn.XLOOKUP(ROUND(J2761,0),'CM-VL-G-C-GL-B-T-ClassRimThickn'!$B$1:$B$112,'CM-VL-G-C-GL-B-T-ClassRimThickn'!$C$1:$C$112,0,1,1),J2761)</f>
        <v>0</v>
      </c>
      <c r="L2761" s="24">
        <v>65</v>
      </c>
      <c r="M2761" s="24">
        <f>IF(L2761&gt;900,_xlfn.XLOOKUP(ROUND(L2761,0),'CM-VL-G-C-GL-B-T-ClassRimThickn'!$B$1:$B$112,'CM-VL-G-C-GL-B-T-ClassRimThickn'!$C$1:$C$112,0,1,1),L2761)</f>
        <v>65</v>
      </c>
      <c r="N2761" s="24">
        <v>60</v>
      </c>
      <c r="O2761" s="24">
        <f>IF(N2761&gt;900,_xlfn.XLOOKUP(ROUND(N2761,0),'CM-VL-G-C-GL-B-T-ClassRimThickn'!$B$1:$B$112,'CM-VL-G-C-GL-B-T-ClassRimThickn'!$C$1:$C$112,0,1,1),N2761)</f>
        <v>60</v>
      </c>
      <c r="P2761" s="24">
        <v>59</v>
      </c>
      <c r="Q2761" s="24">
        <f>IF(P2761&gt;900,_xlfn.XLOOKUP(ROUND(P2761,0),'CM-VL-G-C-GL-B-T-ClassRimThickn'!$B$1:$B$112,'CM-VL-G-C-GL-B-T-ClassRimThickn'!$C$1:$C$112,0,1,1),P2761)</f>
        <v>59</v>
      </c>
      <c r="S2761" s="24">
        <f>IF(R2761&gt;900,_xlfn.XLOOKUP(ROUND(R2761,0),'CM-VL-G-C-GL-B-T-ClassRimThickn'!$B$1:$B$112,'CM-VL-G-C-GL-B-T-ClassRimThickn'!$C$1:$C$112,0,1,1),R2761)</f>
        <v>0</v>
      </c>
      <c r="T2761" s="24">
        <v>61</v>
      </c>
      <c r="U2761" s="24">
        <f>IF(T2761&gt;900,_xlfn.XLOOKUP(ROUND(T2761,0),'CM-VL-G-C-GL-B-T-ClassRimThickn'!$B$1:$B$112,'CM-VL-G-C-GL-B-T-ClassRimThickn'!$C$1:$C$112,0,1,1),T2761)</f>
        <v>61</v>
      </c>
      <c r="V2761" s="24">
        <v>60</v>
      </c>
      <c r="W2761" s="24">
        <f>IF(V2761&gt;900,_xlfn.XLOOKUP(ROUND(V2761,0),'CM-VL-G-C-GL-B-T-ClassRimThickn'!$B$1:$B$112,'CM-VL-G-C-GL-B-T-ClassRimThickn'!$C$1:$C$112,0,1,1),V2761)</f>
        <v>60</v>
      </c>
      <c r="X2761" s="24">
        <v>64</v>
      </c>
      <c r="Y2761" s="24">
        <f>IF(X2761&gt;900,_xlfn.XLOOKUP(ROUND(X2761,0),'CM-VL-G-C-GL-B-T-ClassRimThickn'!$B$1:$B$112,'CM-VL-G-C-GL-B-T-ClassRimThickn'!$C$1:$C$112,0,1,1),X2761)</f>
        <v>64</v>
      </c>
      <c r="Z2761" s="24">
        <v>60</v>
      </c>
      <c r="AA2761" s="24">
        <f>IF(Z2761&gt;900,_xlfn.XLOOKUP(ROUND(Z2761,0),'CM-VL-G-C-GL-B-T-ClassRimThickn'!$B$1:$B$112,'CM-VL-G-C-GL-B-T-ClassRimThickn'!$C$1:$C$112,0,1,1),Z2761)</f>
        <v>60</v>
      </c>
      <c r="AB2761" s="24">
        <v>58</v>
      </c>
      <c r="AC2761" s="24">
        <f>IF(AB2761&gt;900,_xlfn.XLOOKUP(ROUND(AB2761,0),'CM-VL-G-C-GL-B-T-ClassRimThickn'!$B$1:$B$112,'CM-VL-G-C-GL-B-T-ClassRimThickn'!$C$1:$C$112,0,1,1),AB2761)</f>
        <v>58</v>
      </c>
      <c r="AD2761" s="24">
        <v>61</v>
      </c>
      <c r="AE2761" s="24">
        <f>IF(AD2761&gt;900,_xlfn.XLOOKUP(ROUND(AD2761,0),'CM-VL-G-C-GL-B-T-ClassRimThickn'!$B$1:$B$112,'CM-VL-G-C-GL-B-T-ClassRimThickn'!$C$1:$C$112,0,1,1),AD2761)</f>
        <v>61</v>
      </c>
      <c r="AF2761" s="24">
        <v>61</v>
      </c>
      <c r="AG2761" s="24">
        <f>IF(AF2761&gt;900,_xlfn.XLOOKUP(ROUND(AF2761,0),'CM-VL-G-C-GL-B-T-ClassRimThickn'!$B$1:$B$112,'CM-VL-G-C-GL-B-T-ClassRimThickn'!$C$1:$C$112,0,1,1),AF2761)</f>
        <v>61</v>
      </c>
      <c r="AH2761" s="24">
        <v>26.5</v>
      </c>
      <c r="AI2761" s="24">
        <v>28</v>
      </c>
      <c r="AJ2761" s="24">
        <v>25.5</v>
      </c>
      <c r="AK2761" s="24">
        <v>25</v>
      </c>
      <c r="AL2761" s="24">
        <v>26</v>
      </c>
      <c r="AM2761" s="24">
        <v>26.5</v>
      </c>
      <c r="AN2761" s="24">
        <v>23.5</v>
      </c>
      <c r="AO2761" s="24">
        <v>24</v>
      </c>
      <c r="AP2761" s="24">
        <v>22</v>
      </c>
      <c r="AQ2761" s="24">
        <v>26</v>
      </c>
      <c r="AR2761" s="24">
        <v>26</v>
      </c>
      <c r="AS2761" s="24">
        <v>24</v>
      </c>
      <c r="AT2761" s="24">
        <v>29.5</v>
      </c>
      <c r="AU2761" s="24">
        <v>29</v>
      </c>
      <c r="AV2761" s="24">
        <v>29</v>
      </c>
      <c r="AW2761" s="24">
        <v>28.5</v>
      </c>
      <c r="AX2761" s="24">
        <v>29</v>
      </c>
      <c r="AY2761" s="24">
        <v>30</v>
      </c>
      <c r="AZ2761" s="24">
        <v>29</v>
      </c>
      <c r="BA2761" s="24">
        <v>29</v>
      </c>
      <c r="BB2761" s="24">
        <v>30</v>
      </c>
      <c r="BC2761" s="24">
        <v>29.5</v>
      </c>
      <c r="BD2761" s="24">
        <v>29.5</v>
      </c>
      <c r="BE2761" s="24">
        <v>28</v>
      </c>
      <c r="BF2761" s="24">
        <v>1</v>
      </c>
      <c r="BG2761" s="24">
        <v>0.5</v>
      </c>
      <c r="BH2761" s="24">
        <v>1</v>
      </c>
      <c r="BI2761" s="24">
        <v>1</v>
      </c>
      <c r="BJ2761" s="24">
        <v>1</v>
      </c>
      <c r="BL2761" s="24">
        <v>1</v>
      </c>
      <c r="BM2761" s="24">
        <v>0.5</v>
      </c>
      <c r="BN2761" s="24">
        <v>0.5</v>
      </c>
      <c r="BO2761" s="24">
        <v>0.5</v>
      </c>
      <c r="BP2761" s="24">
        <v>1</v>
      </c>
      <c r="BQ2761" s="24">
        <v>1</v>
      </c>
      <c r="BR2761" s="24">
        <v>0</v>
      </c>
      <c r="BS2761" s="24">
        <v>0</v>
      </c>
      <c r="BT2761" s="24">
        <v>0.5</v>
      </c>
      <c r="BU2761" s="24">
        <v>0</v>
      </c>
      <c r="BV2761" s="24">
        <v>0</v>
      </c>
      <c r="BW2761" s="24">
        <v>0</v>
      </c>
      <c r="BX2761" s="24">
        <v>0.5</v>
      </c>
      <c r="BY2761" s="24">
        <v>1</v>
      </c>
      <c r="BZ2761" s="24">
        <v>1</v>
      </c>
      <c r="CB2761" s="24">
        <v>0</v>
      </c>
      <c r="CC2761" s="24">
        <v>1</v>
      </c>
      <c r="CD2761" s="24">
        <v>90</v>
      </c>
      <c r="CE2761" s="24">
        <v>105</v>
      </c>
      <c r="CF2761" s="24">
        <v>100</v>
      </c>
      <c r="CG2761" s="24">
        <v>100</v>
      </c>
      <c r="CH2761" s="24">
        <v>105</v>
      </c>
      <c r="CI2761" s="24">
        <v>100</v>
      </c>
      <c r="CO2761" s="34">
        <f t="shared" si="185"/>
        <v>250237</v>
      </c>
    </row>
    <row r="2762" spans="1:93" ht="15">
      <c r="A2762" s="23" t="s">
        <v>207</v>
      </c>
      <c r="B2762" s="52">
        <v>41337</v>
      </c>
      <c r="C2762" s="25" t="str">
        <f t="shared" si="184"/>
        <v/>
      </c>
      <c r="G2762" s="24">
        <f t="shared" si="182"/>
        <v>34</v>
      </c>
      <c r="H2762" s="30">
        <f>(H2763-H2761)/(G2762+G2763)*G2762+H2761</f>
        <v>257822.86363636365</v>
      </c>
      <c r="I2762" s="24" t="str">
        <f t="shared" si="183"/>
        <v/>
      </c>
      <c r="K2762" s="24">
        <f>IF(J2762&gt;900,_xlfn.XLOOKUP(ROUND(J2762,0),'CM-VL-G-C-GL-B-T-ClassRimThickn'!$B$1:$B$112,'CM-VL-G-C-GL-B-T-ClassRimThickn'!$C$1:$C$112,0,1,1),J2762)</f>
        <v>0</v>
      </c>
      <c r="L2762" s="24">
        <v>65</v>
      </c>
      <c r="M2762" s="24">
        <f>IF(L2762&gt;900,_xlfn.XLOOKUP(ROUND(L2762,0),'CM-VL-G-C-GL-B-T-ClassRimThickn'!$B$1:$B$112,'CM-VL-G-C-GL-B-T-ClassRimThickn'!$C$1:$C$112,0,1,1),L2762)</f>
        <v>65</v>
      </c>
      <c r="N2762" s="24">
        <v>60</v>
      </c>
      <c r="O2762" s="24">
        <f>IF(N2762&gt;900,_xlfn.XLOOKUP(ROUND(N2762,0),'CM-VL-G-C-GL-B-T-ClassRimThickn'!$B$1:$B$112,'CM-VL-G-C-GL-B-T-ClassRimThickn'!$C$1:$C$112,0,1,1),N2762)</f>
        <v>60</v>
      </c>
      <c r="P2762" s="24">
        <v>59</v>
      </c>
      <c r="Q2762" s="24">
        <f>IF(P2762&gt;900,_xlfn.XLOOKUP(ROUND(P2762,0),'CM-VL-G-C-GL-B-T-ClassRimThickn'!$B$1:$B$112,'CM-VL-G-C-GL-B-T-ClassRimThickn'!$C$1:$C$112,0,1,1),P2762)</f>
        <v>59</v>
      </c>
      <c r="S2762" s="24">
        <f>IF(R2762&gt;900,_xlfn.XLOOKUP(ROUND(R2762,0),'CM-VL-G-C-GL-B-T-ClassRimThickn'!$B$1:$B$112,'CM-VL-G-C-GL-B-T-ClassRimThickn'!$C$1:$C$112,0,1,1),R2762)</f>
        <v>0</v>
      </c>
      <c r="T2762" s="24">
        <v>62</v>
      </c>
      <c r="U2762" s="24">
        <f>IF(T2762&gt;900,_xlfn.XLOOKUP(ROUND(T2762,0),'CM-VL-G-C-GL-B-T-ClassRimThickn'!$B$1:$B$112,'CM-VL-G-C-GL-B-T-ClassRimThickn'!$C$1:$C$112,0,1,1),T2762)</f>
        <v>62</v>
      </c>
      <c r="V2762" s="24">
        <v>60</v>
      </c>
      <c r="W2762" s="24">
        <f>IF(V2762&gt;900,_xlfn.XLOOKUP(ROUND(V2762,0),'CM-VL-G-C-GL-B-T-ClassRimThickn'!$B$1:$B$112,'CM-VL-G-C-GL-B-T-ClassRimThickn'!$C$1:$C$112,0,1,1),V2762)</f>
        <v>60</v>
      </c>
      <c r="X2762" s="24">
        <v>60</v>
      </c>
      <c r="Y2762" s="24">
        <f>IF(X2762&gt;900,_xlfn.XLOOKUP(ROUND(X2762,0),'CM-VL-G-C-GL-B-T-ClassRimThickn'!$B$1:$B$112,'CM-VL-G-C-GL-B-T-ClassRimThickn'!$C$1:$C$112,0,1,1),X2762)</f>
        <v>60</v>
      </c>
      <c r="Z2762" s="24">
        <v>58</v>
      </c>
      <c r="AA2762" s="24">
        <f>IF(Z2762&gt;900,_xlfn.XLOOKUP(ROUND(Z2762,0),'CM-VL-G-C-GL-B-T-ClassRimThickn'!$B$1:$B$112,'CM-VL-G-C-GL-B-T-ClassRimThickn'!$C$1:$C$112,0,1,1),Z2762)</f>
        <v>58</v>
      </c>
      <c r="AB2762" s="24">
        <v>60</v>
      </c>
      <c r="AC2762" s="24">
        <f>IF(AB2762&gt;900,_xlfn.XLOOKUP(ROUND(AB2762,0),'CM-VL-G-C-GL-B-T-ClassRimThickn'!$B$1:$B$112,'CM-VL-G-C-GL-B-T-ClassRimThickn'!$C$1:$C$112,0,1,1),AB2762)</f>
        <v>60</v>
      </c>
      <c r="AD2762" s="24">
        <v>60</v>
      </c>
      <c r="AE2762" s="24">
        <f>IF(AD2762&gt;900,_xlfn.XLOOKUP(ROUND(AD2762,0),'CM-VL-G-C-GL-B-T-ClassRimThickn'!$B$1:$B$112,'CM-VL-G-C-GL-B-T-ClassRimThickn'!$C$1:$C$112,0,1,1),AD2762)</f>
        <v>60</v>
      </c>
      <c r="AF2762" s="24">
        <v>62</v>
      </c>
      <c r="AG2762" s="24">
        <f>IF(AF2762&gt;900,_xlfn.XLOOKUP(ROUND(AF2762,0),'CM-VL-G-C-GL-B-T-ClassRimThickn'!$B$1:$B$112,'CM-VL-G-C-GL-B-T-ClassRimThickn'!$C$1:$C$112,0,1,1),AF2762)</f>
        <v>62</v>
      </c>
      <c r="AH2762" s="24">
        <v>24</v>
      </c>
      <c r="AI2762" s="24">
        <v>29</v>
      </c>
      <c r="AJ2762" s="24">
        <v>25</v>
      </c>
      <c r="AK2762" s="24">
        <v>23</v>
      </c>
      <c r="AL2762" s="24">
        <v>27</v>
      </c>
      <c r="AM2762" s="24">
        <v>26</v>
      </c>
      <c r="AN2762" s="24">
        <v>25</v>
      </c>
      <c r="AO2762" s="24">
        <v>24</v>
      </c>
      <c r="AP2762" s="24">
        <v>23</v>
      </c>
      <c r="AQ2762" s="24">
        <v>23</v>
      </c>
      <c r="AR2762" s="24">
        <v>25</v>
      </c>
      <c r="AS2762" s="24">
        <v>26</v>
      </c>
      <c r="AT2762" s="24">
        <v>29</v>
      </c>
      <c r="AU2762" s="24">
        <v>29</v>
      </c>
      <c r="AV2762" s="24">
        <v>29</v>
      </c>
      <c r="AW2762" s="24">
        <v>28</v>
      </c>
      <c r="AX2762" s="24">
        <v>29</v>
      </c>
      <c r="AY2762" s="24">
        <v>29</v>
      </c>
      <c r="AZ2762" s="24">
        <v>30</v>
      </c>
      <c r="BA2762" s="24">
        <v>29</v>
      </c>
      <c r="BB2762" s="24">
        <v>29</v>
      </c>
      <c r="BC2762" s="24">
        <v>29</v>
      </c>
      <c r="BD2762" s="24">
        <v>29</v>
      </c>
      <c r="BE2762" s="24">
        <v>28</v>
      </c>
      <c r="BF2762" s="24">
        <v>0.2</v>
      </c>
      <c r="BG2762" s="24">
        <v>0</v>
      </c>
      <c r="BH2762" s="24">
        <v>0</v>
      </c>
      <c r="BI2762" s="24">
        <v>0.2</v>
      </c>
      <c r="BJ2762" s="24">
        <v>0</v>
      </c>
      <c r="BL2762" s="24">
        <v>0</v>
      </c>
      <c r="BM2762" s="24">
        <v>0</v>
      </c>
      <c r="BN2762" s="24">
        <v>0</v>
      </c>
      <c r="BO2762" s="24">
        <v>0</v>
      </c>
      <c r="BP2762" s="24">
        <v>0</v>
      </c>
      <c r="BQ2762" s="24">
        <v>0.2</v>
      </c>
      <c r="BR2762" s="24">
        <v>0.2</v>
      </c>
      <c r="BS2762" s="24">
        <v>0</v>
      </c>
      <c r="BT2762" s="24">
        <v>0</v>
      </c>
      <c r="BU2762" s="24">
        <v>0.2</v>
      </c>
      <c r="BV2762" s="24">
        <v>0</v>
      </c>
      <c r="BW2762" s="24">
        <v>0</v>
      </c>
      <c r="BX2762" s="24">
        <v>0</v>
      </c>
      <c r="BY2762" s="24">
        <v>0.5</v>
      </c>
      <c r="BZ2762" s="24">
        <v>0.2</v>
      </c>
      <c r="CB2762" s="24">
        <v>0</v>
      </c>
      <c r="CC2762" s="24">
        <v>0</v>
      </c>
      <c r="CD2762" s="24">
        <v>95</v>
      </c>
      <c r="CE2762" s="24">
        <v>105</v>
      </c>
      <c r="CF2762" s="24">
        <v>100</v>
      </c>
      <c r="CG2762" s="24">
        <v>96</v>
      </c>
      <c r="CH2762" s="24">
        <v>100</v>
      </c>
      <c r="CI2762" s="24">
        <v>95</v>
      </c>
      <c r="CO2762" s="34">
        <f t="shared" si="185"/>
        <v>257822.86363636365</v>
      </c>
    </row>
    <row r="2763" spans="1:93" ht="15">
      <c r="A2763" s="23" t="s">
        <v>207</v>
      </c>
      <c r="B2763" s="52">
        <v>41347</v>
      </c>
      <c r="C2763" s="25" t="str">
        <f t="shared" si="184"/>
        <v/>
      </c>
      <c r="G2763" s="24">
        <f t="shared" si="182"/>
        <v>10</v>
      </c>
      <c r="H2763" s="24">
        <v>260054</v>
      </c>
      <c r="I2763" s="24" t="str">
        <f t="shared" si="183"/>
        <v/>
      </c>
      <c r="K2763" s="24">
        <f>IF(J2763&gt;900,_xlfn.XLOOKUP(ROUND(J2763,0),'CM-VL-G-C-GL-B-T-ClassRimThickn'!$B$1:$B$112,'CM-VL-G-C-GL-B-T-ClassRimThickn'!$C$1:$C$112,0,1,1),J2763)</f>
        <v>0</v>
      </c>
      <c r="L2763" s="24">
        <v>946.7</v>
      </c>
      <c r="M2763" s="24">
        <f>IF(L2763&gt;900,_xlfn.XLOOKUP(ROUND(L2763,0),'CM-VL-G-C-GL-B-T-ClassRimThickn'!$B$1:$B$112,'CM-VL-G-C-GL-B-T-ClassRimThickn'!$C$1:$C$112,0,1,1),L2763)</f>
        <v>50.5</v>
      </c>
      <c r="N2763" s="24">
        <v>934.9</v>
      </c>
      <c r="O2763" s="24">
        <f>IF(N2763&gt;900,_xlfn.XLOOKUP(ROUND(N2763,0),'CM-VL-G-C-GL-B-T-ClassRimThickn'!$B$1:$B$112,'CM-VL-G-C-GL-B-T-ClassRimThickn'!$C$1:$C$112,0,1,1),N2763)</f>
        <v>44.5</v>
      </c>
      <c r="P2763" s="24">
        <v>934.5</v>
      </c>
      <c r="Q2763" s="24">
        <f>IF(P2763&gt;900,_xlfn.XLOOKUP(ROUND(P2763,0),'CM-VL-G-C-GL-B-T-ClassRimThickn'!$B$1:$B$112,'CM-VL-G-C-GL-B-T-ClassRimThickn'!$C$1:$C$112,0,1,1),P2763)</f>
        <v>44.5</v>
      </c>
      <c r="S2763" s="24">
        <f>IF(R2763&gt;900,_xlfn.XLOOKUP(ROUND(R2763,0),'CM-VL-G-C-GL-B-T-ClassRimThickn'!$B$1:$B$112,'CM-VL-G-C-GL-B-T-ClassRimThickn'!$C$1:$C$112,0,1,1),R2763)</f>
        <v>0</v>
      </c>
      <c r="T2763" s="24">
        <v>947.8</v>
      </c>
      <c r="U2763" s="24">
        <f>IF(T2763&gt;900,_xlfn.XLOOKUP(ROUND(T2763,0),'CM-VL-G-C-GL-B-T-ClassRimThickn'!$B$1:$B$112,'CM-VL-G-C-GL-B-T-ClassRimThickn'!$C$1:$C$112,0,1,1),T2763)</f>
        <v>51</v>
      </c>
      <c r="V2763" s="24">
        <v>938.5</v>
      </c>
      <c r="W2763" s="24">
        <f>IF(V2763&gt;900,_xlfn.XLOOKUP(ROUND(V2763,0),'CM-VL-G-C-GL-B-T-ClassRimThickn'!$B$1:$B$112,'CM-VL-G-C-GL-B-T-ClassRimThickn'!$C$1:$C$112,0,1,1),V2763)</f>
        <v>46.5</v>
      </c>
      <c r="X2763" s="24">
        <v>946.8</v>
      </c>
      <c r="Y2763" s="24">
        <f>IF(X2763&gt;900,_xlfn.XLOOKUP(ROUND(X2763,0),'CM-VL-G-C-GL-B-T-ClassRimThickn'!$B$1:$B$112,'CM-VL-G-C-GL-B-T-ClassRimThickn'!$C$1:$C$112,0,1,1),X2763)</f>
        <v>50.5</v>
      </c>
      <c r="Z2763" s="24">
        <v>934.5</v>
      </c>
      <c r="AA2763" s="24">
        <f>IF(Z2763&gt;900,_xlfn.XLOOKUP(ROUND(Z2763,0),'CM-VL-G-C-GL-B-T-ClassRimThickn'!$B$1:$B$112,'CM-VL-G-C-GL-B-T-ClassRimThickn'!$C$1:$C$112,0,1,1),Z2763)</f>
        <v>44.5</v>
      </c>
      <c r="AB2763" s="24">
        <v>934.5</v>
      </c>
      <c r="AC2763" s="24">
        <f>IF(AB2763&gt;900,_xlfn.XLOOKUP(ROUND(AB2763,0),'CM-VL-G-C-GL-B-T-ClassRimThickn'!$B$1:$B$112,'CM-VL-G-C-GL-B-T-ClassRimThickn'!$C$1:$C$112,0,1,1),AB2763)</f>
        <v>44.5</v>
      </c>
      <c r="AD2763" s="24">
        <v>945.4</v>
      </c>
      <c r="AE2763" s="24">
        <f>IF(AD2763&gt;900,_xlfn.XLOOKUP(ROUND(AD2763,0),'CM-VL-G-C-GL-B-T-ClassRimThickn'!$B$1:$B$112,'CM-VL-G-C-GL-B-T-ClassRimThickn'!$C$1:$C$112,0,1,1),AD2763)</f>
        <v>49.5</v>
      </c>
      <c r="AF2763" s="24">
        <v>947.7</v>
      </c>
      <c r="AG2763" s="24">
        <f>IF(AF2763&gt;900,_xlfn.XLOOKUP(ROUND(AF2763,0),'CM-VL-G-C-GL-B-T-ClassRimThickn'!$B$1:$B$112,'CM-VL-G-C-GL-B-T-ClassRimThickn'!$C$1:$C$112,0,1,1),AF2763)</f>
        <v>51</v>
      </c>
      <c r="AH2763" s="24">
        <v>28</v>
      </c>
      <c r="AI2763" s="24">
        <v>28</v>
      </c>
      <c r="AJ2763" s="24">
        <v>28</v>
      </c>
      <c r="AK2763" s="24">
        <v>28</v>
      </c>
      <c r="AL2763" s="24">
        <v>28</v>
      </c>
      <c r="AM2763" s="24">
        <v>28</v>
      </c>
      <c r="AN2763" s="24">
        <v>27</v>
      </c>
      <c r="AO2763" s="24">
        <v>27</v>
      </c>
      <c r="AP2763" s="24">
        <v>27</v>
      </c>
      <c r="AQ2763" s="24">
        <v>28</v>
      </c>
      <c r="AR2763" s="24">
        <v>28</v>
      </c>
      <c r="AS2763" s="24">
        <v>28</v>
      </c>
      <c r="AT2763" s="24">
        <v>28</v>
      </c>
      <c r="AU2763" s="24">
        <v>28</v>
      </c>
      <c r="AV2763" s="24">
        <v>28</v>
      </c>
      <c r="AW2763" s="24">
        <v>28</v>
      </c>
      <c r="AX2763" s="24">
        <v>28</v>
      </c>
      <c r="AY2763" s="24">
        <v>28</v>
      </c>
      <c r="AZ2763" s="24">
        <v>28</v>
      </c>
      <c r="BA2763" s="24">
        <v>28</v>
      </c>
      <c r="BB2763" s="24">
        <v>28</v>
      </c>
      <c r="BC2763" s="24">
        <v>28</v>
      </c>
      <c r="BD2763" s="24">
        <v>28</v>
      </c>
      <c r="BE2763" s="24">
        <v>28</v>
      </c>
      <c r="BF2763" s="24">
        <v>0</v>
      </c>
      <c r="BG2763" s="24">
        <v>0</v>
      </c>
      <c r="BH2763" s="24">
        <v>0</v>
      </c>
      <c r="BI2763" s="24">
        <v>0</v>
      </c>
      <c r="BJ2763" s="24">
        <v>0</v>
      </c>
      <c r="BL2763" s="24">
        <v>0</v>
      </c>
      <c r="BM2763" s="24">
        <v>0</v>
      </c>
      <c r="BN2763" s="24">
        <v>0</v>
      </c>
      <c r="BO2763" s="24">
        <v>0</v>
      </c>
      <c r="BP2763" s="24">
        <v>0</v>
      </c>
      <c r="BQ2763" s="24">
        <v>0</v>
      </c>
      <c r="BR2763" s="24">
        <v>0</v>
      </c>
      <c r="BS2763" s="24">
        <v>0</v>
      </c>
      <c r="BT2763" s="24">
        <v>0</v>
      </c>
      <c r="BU2763" s="24">
        <v>0</v>
      </c>
      <c r="BV2763" s="24">
        <v>0</v>
      </c>
      <c r="BW2763" s="24">
        <v>0</v>
      </c>
      <c r="BX2763" s="24">
        <v>0</v>
      </c>
      <c r="BY2763" s="24">
        <v>0</v>
      </c>
      <c r="BZ2763" s="24">
        <v>0</v>
      </c>
      <c r="CB2763" s="24">
        <v>0</v>
      </c>
      <c r="CC2763" s="24">
        <v>0</v>
      </c>
      <c r="CO2763" s="34">
        <f t="shared" si="185"/>
        <v>260054</v>
      </c>
    </row>
    <row r="2764" spans="1:93" ht="15">
      <c r="A2764" s="23" t="s">
        <v>207</v>
      </c>
      <c r="B2764" s="52">
        <v>41376</v>
      </c>
      <c r="C2764" s="25" t="str">
        <f t="shared" si="184"/>
        <v/>
      </c>
      <c r="G2764" s="24">
        <f t="shared" si="182"/>
        <v>29</v>
      </c>
      <c r="H2764" s="27">
        <v>273530</v>
      </c>
      <c r="I2764" s="24" t="str">
        <f t="shared" si="183"/>
        <v/>
      </c>
      <c r="K2764" s="24">
        <f>IF(J2764&gt;900,_xlfn.XLOOKUP(ROUND(J2764,0),'CM-VL-G-C-GL-B-T-ClassRimThickn'!$B$1:$B$112,'CM-VL-G-C-GL-B-T-ClassRimThickn'!$C$1:$C$112,0,1,1),J2764)</f>
        <v>0</v>
      </c>
      <c r="L2764" s="24">
        <v>55</v>
      </c>
      <c r="M2764" s="24">
        <f>IF(L2764&gt;900,_xlfn.XLOOKUP(ROUND(L2764,0),'CM-VL-G-C-GL-B-T-ClassRimThickn'!$B$1:$B$112,'CM-VL-G-C-GL-B-T-ClassRimThickn'!$C$1:$C$112,0,1,1),L2764)</f>
        <v>55</v>
      </c>
      <c r="N2764" s="24">
        <v>58</v>
      </c>
      <c r="O2764" s="24">
        <f>IF(N2764&gt;900,_xlfn.XLOOKUP(ROUND(N2764,0),'CM-VL-G-C-GL-B-T-ClassRimThickn'!$B$1:$B$112,'CM-VL-G-C-GL-B-T-ClassRimThickn'!$C$1:$C$112,0,1,1),N2764)</f>
        <v>58</v>
      </c>
      <c r="P2764" s="24">
        <v>48</v>
      </c>
      <c r="Q2764" s="24">
        <f>IF(P2764&gt;900,_xlfn.XLOOKUP(ROUND(P2764,0),'CM-VL-G-C-GL-B-T-ClassRimThickn'!$B$1:$B$112,'CM-VL-G-C-GL-B-T-ClassRimThickn'!$C$1:$C$112,0,1,1),P2764)</f>
        <v>48</v>
      </c>
      <c r="S2764" s="24">
        <f>IF(R2764&gt;900,_xlfn.XLOOKUP(ROUND(R2764,0),'CM-VL-G-C-GL-B-T-ClassRimThickn'!$B$1:$B$112,'CM-VL-G-C-GL-B-T-ClassRimThickn'!$C$1:$C$112,0,1,1),R2764)</f>
        <v>0</v>
      </c>
      <c r="T2764" s="24">
        <v>55</v>
      </c>
      <c r="U2764" s="24">
        <f>IF(T2764&gt;900,_xlfn.XLOOKUP(ROUND(T2764,0),'CM-VL-G-C-GL-B-T-ClassRimThickn'!$B$1:$B$112,'CM-VL-G-C-GL-B-T-ClassRimThickn'!$C$1:$C$112,0,1,1),T2764)</f>
        <v>55</v>
      </c>
      <c r="V2764" s="24">
        <v>50</v>
      </c>
      <c r="W2764" s="24">
        <f>IF(V2764&gt;900,_xlfn.XLOOKUP(ROUND(V2764,0),'CM-VL-G-C-GL-B-T-ClassRimThickn'!$B$1:$B$112,'CM-VL-G-C-GL-B-T-ClassRimThickn'!$C$1:$C$112,0,1,1),V2764)</f>
        <v>50</v>
      </c>
      <c r="X2764" s="24">
        <v>55</v>
      </c>
      <c r="Y2764" s="24">
        <f>IF(X2764&gt;900,_xlfn.XLOOKUP(ROUND(X2764,0),'CM-VL-G-C-GL-B-T-ClassRimThickn'!$B$1:$B$112,'CM-VL-G-C-GL-B-T-ClassRimThickn'!$C$1:$C$112,0,1,1),X2764)</f>
        <v>55</v>
      </c>
      <c r="Z2764" s="24">
        <v>50</v>
      </c>
      <c r="AA2764" s="24">
        <f>IF(Z2764&gt;900,_xlfn.XLOOKUP(ROUND(Z2764,0),'CM-VL-G-C-GL-B-T-ClassRimThickn'!$B$1:$B$112,'CM-VL-G-C-GL-B-T-ClassRimThickn'!$C$1:$C$112,0,1,1),Z2764)</f>
        <v>50</v>
      </c>
      <c r="AB2764" s="24">
        <v>49</v>
      </c>
      <c r="AC2764" s="24">
        <f>IF(AB2764&gt;900,_xlfn.XLOOKUP(ROUND(AB2764,0),'CM-VL-G-C-GL-B-T-ClassRimThickn'!$B$1:$B$112,'CM-VL-G-C-GL-B-T-ClassRimThickn'!$C$1:$C$112,0,1,1),AB2764)</f>
        <v>49</v>
      </c>
      <c r="AD2764" s="24">
        <v>54</v>
      </c>
      <c r="AE2764" s="24">
        <f>IF(AD2764&gt;900,_xlfn.XLOOKUP(ROUND(AD2764,0),'CM-VL-G-C-GL-B-T-ClassRimThickn'!$B$1:$B$112,'CM-VL-G-C-GL-B-T-ClassRimThickn'!$C$1:$C$112,0,1,1),AD2764)</f>
        <v>54</v>
      </c>
      <c r="AF2764" s="24">
        <v>54</v>
      </c>
      <c r="AG2764" s="24">
        <f>IF(AF2764&gt;900,_xlfn.XLOOKUP(ROUND(AF2764,0),'CM-VL-G-C-GL-B-T-ClassRimThickn'!$B$1:$B$112,'CM-VL-G-C-GL-B-T-ClassRimThickn'!$C$1:$C$112,0,1,1),AF2764)</f>
        <v>54</v>
      </c>
      <c r="AH2764" s="24">
        <v>27</v>
      </c>
      <c r="AI2764" s="24">
        <v>27</v>
      </c>
      <c r="AJ2764" s="24">
        <v>27</v>
      </c>
      <c r="AK2764" s="24">
        <v>26</v>
      </c>
      <c r="AL2764" s="24">
        <v>27</v>
      </c>
      <c r="AM2764" s="24">
        <v>26</v>
      </c>
      <c r="AN2764" s="24">
        <v>24</v>
      </c>
      <c r="AO2764" s="24">
        <v>26</v>
      </c>
      <c r="AP2764" s="24">
        <v>26</v>
      </c>
      <c r="AQ2764" s="24">
        <v>26</v>
      </c>
      <c r="AR2764" s="24">
        <v>26</v>
      </c>
      <c r="AS2764" s="24">
        <v>28</v>
      </c>
      <c r="AT2764" s="24">
        <v>28</v>
      </c>
      <c r="AU2764" s="24">
        <v>28</v>
      </c>
      <c r="AV2764" s="24">
        <v>29</v>
      </c>
      <c r="AW2764" s="24">
        <v>27</v>
      </c>
      <c r="AX2764" s="24">
        <v>29</v>
      </c>
      <c r="AY2764" s="24">
        <v>28</v>
      </c>
      <c r="AZ2764" s="24">
        <v>28</v>
      </c>
      <c r="BA2764" s="24">
        <v>27</v>
      </c>
      <c r="BB2764" s="24">
        <v>28</v>
      </c>
      <c r="BC2764" s="24">
        <v>28</v>
      </c>
      <c r="BD2764" s="24">
        <v>26</v>
      </c>
      <c r="BE2764" s="24">
        <v>28</v>
      </c>
      <c r="BF2764" s="24">
        <v>0</v>
      </c>
      <c r="BG2764" s="24">
        <v>0</v>
      </c>
      <c r="BH2764" s="24">
        <v>0</v>
      </c>
      <c r="BI2764" s="24">
        <v>0</v>
      </c>
      <c r="BJ2764" s="24">
        <v>0</v>
      </c>
      <c r="BL2764" s="24">
        <v>0</v>
      </c>
      <c r="BM2764" s="24">
        <v>0</v>
      </c>
      <c r="BN2764" s="24">
        <v>0</v>
      </c>
      <c r="BO2764" s="24">
        <v>0</v>
      </c>
      <c r="BP2764" s="24">
        <v>0</v>
      </c>
      <c r="BQ2764" s="24">
        <v>0</v>
      </c>
      <c r="BR2764" s="24">
        <v>0</v>
      </c>
      <c r="BS2764" s="24">
        <v>0</v>
      </c>
      <c r="BT2764" s="24">
        <v>0</v>
      </c>
      <c r="BU2764" s="24">
        <v>0</v>
      </c>
      <c r="BV2764" s="24">
        <v>0</v>
      </c>
      <c r="BW2764" s="24">
        <v>0</v>
      </c>
      <c r="BX2764" s="24">
        <v>0</v>
      </c>
      <c r="BY2764" s="24">
        <v>0</v>
      </c>
      <c r="BZ2764" s="24">
        <v>0</v>
      </c>
      <c r="CB2764" s="24">
        <v>0</v>
      </c>
      <c r="CC2764" s="24">
        <v>0</v>
      </c>
      <c r="CD2764" s="24">
        <v>85</v>
      </c>
      <c r="CE2764" s="24">
        <v>95</v>
      </c>
      <c r="CF2764" s="24">
        <v>85</v>
      </c>
      <c r="CG2764" s="24">
        <v>90</v>
      </c>
      <c r="CH2764" s="24">
        <v>90</v>
      </c>
      <c r="CI2764" s="24">
        <v>92</v>
      </c>
      <c r="CO2764" s="34">
        <f t="shared" si="185"/>
        <v>273530</v>
      </c>
    </row>
    <row r="2765" spans="1:93" ht="15">
      <c r="A2765" s="23" t="s">
        <v>207</v>
      </c>
      <c r="B2765" s="52">
        <v>41442</v>
      </c>
      <c r="C2765" s="25" t="str">
        <f t="shared" si="184"/>
        <v/>
      </c>
      <c r="G2765" s="24">
        <f t="shared" si="182"/>
        <v>66</v>
      </c>
      <c r="H2765" s="24">
        <v>291387</v>
      </c>
      <c r="I2765" s="24" t="str">
        <f t="shared" si="183"/>
        <v/>
      </c>
      <c r="K2765" s="24">
        <f>IF(J2765&gt;900,_xlfn.XLOOKUP(ROUND(J2765,0),'CM-VL-G-C-GL-B-T-ClassRimThickn'!$B$1:$B$112,'CM-VL-G-C-GL-B-T-ClassRimThickn'!$C$1:$C$112,0,1,1),J2765)</f>
        <v>0</v>
      </c>
      <c r="L2765" s="24">
        <v>54</v>
      </c>
      <c r="M2765" s="24">
        <f>IF(L2765&gt;900,_xlfn.XLOOKUP(ROUND(L2765,0),'CM-VL-G-C-GL-B-T-ClassRimThickn'!$B$1:$B$112,'CM-VL-G-C-GL-B-T-ClassRimThickn'!$C$1:$C$112,0,1,1),L2765)</f>
        <v>54</v>
      </c>
      <c r="N2765" s="24">
        <v>47</v>
      </c>
      <c r="O2765" s="24">
        <f>IF(N2765&gt;900,_xlfn.XLOOKUP(ROUND(N2765,0),'CM-VL-G-C-GL-B-T-ClassRimThickn'!$B$1:$B$112,'CM-VL-G-C-GL-B-T-ClassRimThickn'!$C$1:$C$112,0,1,1),N2765)</f>
        <v>47</v>
      </c>
      <c r="P2765" s="24">
        <v>48</v>
      </c>
      <c r="Q2765" s="24">
        <f>IF(P2765&gt;900,_xlfn.XLOOKUP(ROUND(P2765,0),'CM-VL-G-C-GL-B-T-ClassRimThickn'!$B$1:$B$112,'CM-VL-G-C-GL-B-T-ClassRimThickn'!$C$1:$C$112,0,1,1),P2765)</f>
        <v>48</v>
      </c>
      <c r="S2765" s="24">
        <f>IF(R2765&gt;900,_xlfn.XLOOKUP(ROUND(R2765,0),'CM-VL-G-C-GL-B-T-ClassRimThickn'!$B$1:$B$112,'CM-VL-G-C-GL-B-T-ClassRimThickn'!$C$1:$C$112,0,1,1),R2765)</f>
        <v>0</v>
      </c>
      <c r="T2765" s="24">
        <v>55</v>
      </c>
      <c r="U2765" s="24">
        <f>IF(T2765&gt;900,_xlfn.XLOOKUP(ROUND(T2765,0),'CM-VL-G-C-GL-B-T-ClassRimThickn'!$B$1:$B$112,'CM-VL-G-C-GL-B-T-ClassRimThickn'!$C$1:$C$112,0,1,1),T2765)</f>
        <v>55</v>
      </c>
      <c r="V2765" s="24">
        <v>49</v>
      </c>
      <c r="W2765" s="24">
        <f>IF(V2765&gt;900,_xlfn.XLOOKUP(ROUND(V2765,0),'CM-VL-G-C-GL-B-T-ClassRimThickn'!$B$1:$B$112,'CM-VL-G-C-GL-B-T-ClassRimThickn'!$C$1:$C$112,0,1,1),V2765)</f>
        <v>49</v>
      </c>
      <c r="X2765" s="24">
        <v>55</v>
      </c>
      <c r="Y2765" s="24">
        <f>IF(X2765&gt;900,_xlfn.XLOOKUP(ROUND(X2765,0),'CM-VL-G-C-GL-B-T-ClassRimThickn'!$B$1:$B$112,'CM-VL-G-C-GL-B-T-ClassRimThickn'!$C$1:$C$112,0,1,1),X2765)</f>
        <v>55</v>
      </c>
      <c r="Z2765" s="24">
        <v>49</v>
      </c>
      <c r="AA2765" s="24">
        <f>IF(Z2765&gt;900,_xlfn.XLOOKUP(ROUND(Z2765,0),'CM-VL-G-C-GL-B-T-ClassRimThickn'!$B$1:$B$112,'CM-VL-G-C-GL-B-T-ClassRimThickn'!$C$1:$C$112,0,1,1),Z2765)</f>
        <v>49</v>
      </c>
      <c r="AB2765" s="24">
        <v>49</v>
      </c>
      <c r="AC2765" s="24">
        <f>IF(AB2765&gt;900,_xlfn.XLOOKUP(ROUND(AB2765,0),'CM-VL-G-C-GL-B-T-ClassRimThickn'!$B$1:$B$112,'CM-VL-G-C-GL-B-T-ClassRimThickn'!$C$1:$C$112,0,1,1),AB2765)</f>
        <v>49</v>
      </c>
      <c r="AD2765" s="24">
        <v>53</v>
      </c>
      <c r="AE2765" s="24">
        <f>IF(AD2765&gt;900,_xlfn.XLOOKUP(ROUND(AD2765,0),'CM-VL-G-C-GL-B-T-ClassRimThickn'!$B$1:$B$112,'CM-VL-G-C-GL-B-T-ClassRimThickn'!$C$1:$C$112,0,1,1),AD2765)</f>
        <v>53</v>
      </c>
      <c r="AF2765" s="24">
        <v>54</v>
      </c>
      <c r="AG2765" s="24">
        <f>IF(AF2765&gt;900,_xlfn.XLOOKUP(ROUND(AF2765,0),'CM-VL-G-C-GL-B-T-ClassRimThickn'!$B$1:$B$112,'CM-VL-G-C-GL-B-T-ClassRimThickn'!$C$1:$C$112,0,1,1),AF2765)</f>
        <v>54</v>
      </c>
      <c r="AH2765" s="24">
        <v>25.5</v>
      </c>
      <c r="AI2765" s="24">
        <v>27.5</v>
      </c>
      <c r="AJ2765" s="24">
        <v>25</v>
      </c>
      <c r="AK2765" s="24">
        <v>25.5</v>
      </c>
      <c r="AL2765" s="24">
        <v>25.5</v>
      </c>
      <c r="AM2765" s="24">
        <v>25</v>
      </c>
      <c r="AN2765" s="24">
        <v>22</v>
      </c>
      <c r="AO2765" s="24">
        <v>24.5</v>
      </c>
      <c r="AP2765" s="24">
        <v>22.5</v>
      </c>
      <c r="AQ2765" s="24">
        <v>23.5</v>
      </c>
      <c r="AR2765" s="24">
        <v>25</v>
      </c>
      <c r="AS2765" s="24">
        <v>25</v>
      </c>
      <c r="AT2765" s="24">
        <v>28.5</v>
      </c>
      <c r="AU2765" s="24">
        <v>28</v>
      </c>
      <c r="AV2765" s="24">
        <v>28</v>
      </c>
      <c r="AW2765" s="24">
        <v>28.5</v>
      </c>
      <c r="AX2765" s="24">
        <v>28.5</v>
      </c>
      <c r="AY2765" s="24">
        <v>28.5</v>
      </c>
      <c r="AZ2765" s="24">
        <v>28</v>
      </c>
      <c r="BA2765" s="24">
        <v>27</v>
      </c>
      <c r="BB2765" s="24">
        <v>29</v>
      </c>
      <c r="BC2765" s="24">
        <v>29</v>
      </c>
      <c r="BD2765" s="24">
        <v>28.5</v>
      </c>
      <c r="BE2765" s="24">
        <v>28.5</v>
      </c>
      <c r="BF2765" s="24">
        <v>0</v>
      </c>
      <c r="BG2765" s="24">
        <v>0</v>
      </c>
      <c r="BH2765" s="24">
        <v>0</v>
      </c>
      <c r="BI2765" s="24">
        <v>0</v>
      </c>
      <c r="BJ2765" s="24">
        <v>0</v>
      </c>
      <c r="BM2765" s="24">
        <v>0</v>
      </c>
      <c r="BN2765" s="24">
        <v>0</v>
      </c>
      <c r="BO2765" s="24">
        <v>0</v>
      </c>
      <c r="BP2765" s="24">
        <v>0</v>
      </c>
      <c r="BQ2765" s="24">
        <v>0</v>
      </c>
      <c r="BR2765" s="24">
        <v>0</v>
      </c>
      <c r="BS2765" s="24">
        <v>0</v>
      </c>
      <c r="BT2765" s="24">
        <v>0</v>
      </c>
      <c r="BU2765" s="24">
        <v>0</v>
      </c>
      <c r="BV2765" s="24">
        <v>0</v>
      </c>
      <c r="BW2765" s="24">
        <v>0</v>
      </c>
      <c r="BX2765" s="24">
        <v>0</v>
      </c>
      <c r="BY2765" s="24">
        <v>0</v>
      </c>
      <c r="BZ2765" s="24">
        <v>0</v>
      </c>
      <c r="CB2765" s="24">
        <v>0</v>
      </c>
      <c r="CC2765" s="24">
        <v>0</v>
      </c>
      <c r="CD2765" s="24">
        <v>85</v>
      </c>
      <c r="CE2765" s="24">
        <v>95</v>
      </c>
      <c r="CF2765" s="24">
        <v>85</v>
      </c>
      <c r="CG2765" s="24">
        <v>86</v>
      </c>
      <c r="CH2765" s="24">
        <v>96</v>
      </c>
      <c r="CI2765" s="24">
        <v>93</v>
      </c>
      <c r="CO2765" s="34">
        <f t="shared" si="185"/>
        <v>291387</v>
      </c>
    </row>
    <row r="2766" spans="1:93" ht="15">
      <c r="A2766" s="23" t="s">
        <v>207</v>
      </c>
      <c r="B2766" s="52">
        <v>41542</v>
      </c>
      <c r="C2766" s="25" t="str">
        <f t="shared" si="184"/>
        <v/>
      </c>
      <c r="G2766" s="24">
        <f t="shared" si="182"/>
        <v>100</v>
      </c>
      <c r="H2766" s="24">
        <v>303443</v>
      </c>
      <c r="I2766" s="24" t="str">
        <f t="shared" si="183"/>
        <v/>
      </c>
      <c r="K2766" s="24">
        <f>IF(J2766&gt;900,_xlfn.XLOOKUP(ROUND(J2766,0),'CM-VL-G-C-GL-B-T-ClassRimThickn'!$B$1:$B$112,'CM-VL-G-C-GL-B-T-ClassRimThickn'!$C$1:$C$112,0,1,1),J2766)</f>
        <v>0</v>
      </c>
      <c r="L2766" s="24">
        <v>85</v>
      </c>
      <c r="M2766" s="24">
        <f>IF(L2766&gt;900,_xlfn.XLOOKUP(ROUND(L2766,0),'CM-VL-G-C-GL-B-T-ClassRimThickn'!$B$1:$B$112,'CM-VL-G-C-GL-B-T-ClassRimThickn'!$C$1:$C$112,0,1,1),L2766)</f>
        <v>85</v>
      </c>
      <c r="N2766" s="24">
        <v>85</v>
      </c>
      <c r="O2766" s="24">
        <f>IF(N2766&gt;900,_xlfn.XLOOKUP(ROUND(N2766,0),'CM-VL-G-C-GL-B-T-ClassRimThickn'!$B$1:$B$112,'CM-VL-G-C-GL-B-T-ClassRimThickn'!$C$1:$C$112,0,1,1),N2766)</f>
        <v>85</v>
      </c>
      <c r="P2766" s="24">
        <v>85</v>
      </c>
      <c r="Q2766" s="24">
        <f>IF(P2766&gt;900,_xlfn.XLOOKUP(ROUND(P2766,0),'CM-VL-G-C-GL-B-T-ClassRimThickn'!$B$1:$B$112,'CM-VL-G-C-GL-B-T-ClassRimThickn'!$C$1:$C$112,0,1,1),P2766)</f>
        <v>85</v>
      </c>
      <c r="S2766" s="24">
        <f>IF(R2766&gt;900,_xlfn.XLOOKUP(ROUND(R2766,0),'CM-VL-G-C-GL-B-T-ClassRimThickn'!$B$1:$B$112,'CM-VL-G-C-GL-B-T-ClassRimThickn'!$C$1:$C$112,0,1,1),R2766)</f>
        <v>0</v>
      </c>
      <c r="T2766" s="24">
        <v>85</v>
      </c>
      <c r="U2766" s="24">
        <f>IF(T2766&gt;900,_xlfn.XLOOKUP(ROUND(T2766,0),'CM-VL-G-C-GL-B-T-ClassRimThickn'!$B$1:$B$112,'CM-VL-G-C-GL-B-T-ClassRimThickn'!$C$1:$C$112,0,1,1),T2766)</f>
        <v>85</v>
      </c>
      <c r="V2766" s="24">
        <v>85</v>
      </c>
      <c r="W2766" s="24">
        <f>IF(V2766&gt;900,_xlfn.XLOOKUP(ROUND(V2766,0),'CM-VL-G-C-GL-B-T-ClassRimThickn'!$B$1:$B$112,'CM-VL-G-C-GL-B-T-ClassRimThickn'!$C$1:$C$112,0,1,1),V2766)</f>
        <v>85</v>
      </c>
      <c r="X2766" s="24">
        <v>85</v>
      </c>
      <c r="Y2766" s="24">
        <f>IF(X2766&gt;900,_xlfn.XLOOKUP(ROUND(X2766,0),'CM-VL-G-C-GL-B-T-ClassRimThickn'!$B$1:$B$112,'CM-VL-G-C-GL-B-T-ClassRimThickn'!$C$1:$C$112,0,1,1),X2766)</f>
        <v>85</v>
      </c>
      <c r="Z2766" s="24">
        <v>85</v>
      </c>
      <c r="AA2766" s="24">
        <f>IF(Z2766&gt;900,_xlfn.XLOOKUP(ROUND(Z2766,0),'CM-VL-G-C-GL-B-T-ClassRimThickn'!$B$1:$B$112,'CM-VL-G-C-GL-B-T-ClassRimThickn'!$C$1:$C$112,0,1,1),Z2766)</f>
        <v>85</v>
      </c>
      <c r="AB2766" s="24">
        <v>85</v>
      </c>
      <c r="AC2766" s="24">
        <f>IF(AB2766&gt;900,_xlfn.XLOOKUP(ROUND(AB2766,0),'CM-VL-G-C-GL-B-T-ClassRimThickn'!$B$1:$B$112,'CM-VL-G-C-GL-B-T-ClassRimThickn'!$C$1:$C$112,0,1,1),AB2766)</f>
        <v>85</v>
      </c>
      <c r="AD2766" s="24">
        <v>85</v>
      </c>
      <c r="AE2766" s="24">
        <f>IF(AD2766&gt;900,_xlfn.XLOOKUP(ROUND(AD2766,0),'CM-VL-G-C-GL-B-T-ClassRimThickn'!$B$1:$B$112,'CM-VL-G-C-GL-B-T-ClassRimThickn'!$C$1:$C$112,0,1,1),AD2766)</f>
        <v>85</v>
      </c>
      <c r="AF2766" s="24">
        <v>85</v>
      </c>
      <c r="AG2766" s="24">
        <f>IF(AF2766&gt;900,_xlfn.XLOOKUP(ROUND(AF2766,0),'CM-VL-G-C-GL-B-T-ClassRimThickn'!$B$1:$B$112,'CM-VL-G-C-GL-B-T-ClassRimThickn'!$C$1:$C$112,0,1,1),AF2766)</f>
        <v>85</v>
      </c>
      <c r="AH2766" s="24">
        <v>30</v>
      </c>
      <c r="AI2766" s="24">
        <v>30.5</v>
      </c>
      <c r="AJ2766" s="24">
        <v>30.5</v>
      </c>
      <c r="AK2766" s="24">
        <v>30.5</v>
      </c>
      <c r="AL2766" s="24">
        <v>30.5</v>
      </c>
      <c r="AM2766" s="24">
        <v>30.5</v>
      </c>
      <c r="AN2766" s="24">
        <v>30.5</v>
      </c>
      <c r="AO2766" s="24">
        <v>31</v>
      </c>
      <c r="AP2766" s="24">
        <v>30.5</v>
      </c>
      <c r="AQ2766" s="24">
        <v>30.5</v>
      </c>
      <c r="AR2766" s="24">
        <v>30.5</v>
      </c>
      <c r="AS2766" s="24">
        <v>30.5</v>
      </c>
      <c r="AT2766" s="24">
        <v>28</v>
      </c>
      <c r="AU2766" s="24">
        <v>28</v>
      </c>
      <c r="AV2766" s="24">
        <v>28</v>
      </c>
      <c r="AW2766" s="24">
        <v>29</v>
      </c>
      <c r="AX2766" s="24">
        <v>28</v>
      </c>
      <c r="AY2766" s="24">
        <v>28</v>
      </c>
      <c r="AZ2766" s="24">
        <v>28</v>
      </c>
      <c r="BA2766" s="24">
        <v>28</v>
      </c>
      <c r="BB2766" s="24">
        <v>28</v>
      </c>
      <c r="BC2766" s="24">
        <v>28</v>
      </c>
      <c r="BD2766" s="24">
        <v>28.5</v>
      </c>
      <c r="BE2766" s="24">
        <v>28</v>
      </c>
      <c r="BF2766" s="24">
        <v>0</v>
      </c>
      <c r="BG2766" s="24">
        <v>0</v>
      </c>
      <c r="BH2766" s="24">
        <v>0</v>
      </c>
      <c r="BI2766" s="24">
        <v>0</v>
      </c>
      <c r="BJ2766" s="24">
        <v>0</v>
      </c>
      <c r="BL2766" s="24">
        <v>0</v>
      </c>
      <c r="BM2766" s="24">
        <v>0</v>
      </c>
      <c r="BN2766" s="24">
        <v>0</v>
      </c>
      <c r="BO2766" s="24">
        <v>0</v>
      </c>
      <c r="BP2766" s="24">
        <v>0</v>
      </c>
      <c r="BQ2766" s="24">
        <v>0</v>
      </c>
      <c r="BR2766" s="24">
        <v>0</v>
      </c>
      <c r="BS2766" s="24">
        <v>0</v>
      </c>
      <c r="BT2766" s="24">
        <v>0</v>
      </c>
      <c r="BU2766" s="24">
        <v>0</v>
      </c>
      <c r="BV2766" s="24">
        <v>0</v>
      </c>
      <c r="BW2766" s="24">
        <v>0</v>
      </c>
      <c r="BX2766" s="24">
        <v>0</v>
      </c>
      <c r="BY2766" s="24">
        <v>0</v>
      </c>
      <c r="BZ2766" s="24">
        <v>0</v>
      </c>
      <c r="CB2766" s="24">
        <v>0</v>
      </c>
      <c r="CC2766" s="24">
        <v>0</v>
      </c>
      <c r="CD2766" s="24">
        <v>118</v>
      </c>
      <c r="CE2766" s="24">
        <v>127</v>
      </c>
      <c r="CF2766" s="24">
        <v>124</v>
      </c>
      <c r="CG2766" s="24">
        <v>119</v>
      </c>
      <c r="CH2766" s="24">
        <v>120</v>
      </c>
      <c r="CI2766" s="24">
        <v>125</v>
      </c>
      <c r="CO2766" s="34">
        <f t="shared" si="185"/>
        <v>303443</v>
      </c>
    </row>
    <row r="2767" spans="1:93" ht="15">
      <c r="A2767" s="23" t="s">
        <v>207</v>
      </c>
      <c r="B2767" s="52">
        <v>41656</v>
      </c>
      <c r="C2767" s="25" t="str">
        <f t="shared" si="184"/>
        <v/>
      </c>
      <c r="G2767" s="24">
        <f t="shared" si="182"/>
        <v>114</v>
      </c>
      <c r="H2767" s="24">
        <v>308519</v>
      </c>
      <c r="I2767" s="24" t="str">
        <f t="shared" si="183"/>
        <v/>
      </c>
      <c r="K2767" s="24">
        <f>IF(J2767&gt;900,_xlfn.XLOOKUP(ROUND(J2767,0),'CM-VL-G-C-GL-B-T-ClassRimThickn'!$B$1:$B$112,'CM-VL-G-C-GL-B-T-ClassRimThickn'!$C$1:$C$112,0,1,1),J2767)</f>
        <v>0</v>
      </c>
      <c r="L2767" s="24">
        <v>88</v>
      </c>
      <c r="M2767" s="24">
        <f>IF(L2767&gt;900,_xlfn.XLOOKUP(ROUND(L2767,0),'CM-VL-G-C-GL-B-T-ClassRimThickn'!$B$1:$B$112,'CM-VL-G-C-GL-B-T-ClassRimThickn'!$C$1:$C$112,0,1,1),L2767)</f>
        <v>88</v>
      </c>
      <c r="N2767" s="24">
        <v>89</v>
      </c>
      <c r="O2767" s="24">
        <f>IF(N2767&gt;900,_xlfn.XLOOKUP(ROUND(N2767,0),'CM-VL-G-C-GL-B-T-ClassRimThickn'!$B$1:$B$112,'CM-VL-G-C-GL-B-T-ClassRimThickn'!$C$1:$C$112,0,1,1),N2767)</f>
        <v>89</v>
      </c>
      <c r="P2767" s="24">
        <v>89</v>
      </c>
      <c r="Q2767" s="24">
        <f>IF(P2767&gt;900,_xlfn.XLOOKUP(ROUND(P2767,0),'CM-VL-G-C-GL-B-T-ClassRimThickn'!$B$1:$B$112,'CM-VL-G-C-GL-B-T-ClassRimThickn'!$C$1:$C$112,0,1,1),P2767)</f>
        <v>89</v>
      </c>
      <c r="S2767" s="24">
        <f>IF(R2767&gt;900,_xlfn.XLOOKUP(ROUND(R2767,0),'CM-VL-G-C-GL-B-T-ClassRimThickn'!$B$1:$B$112,'CM-VL-G-C-GL-B-T-ClassRimThickn'!$C$1:$C$112,0,1,1),R2767)</f>
        <v>0</v>
      </c>
      <c r="T2767" s="24">
        <v>89</v>
      </c>
      <c r="U2767" s="24">
        <f>IF(T2767&gt;900,_xlfn.XLOOKUP(ROUND(T2767,0),'CM-VL-G-C-GL-B-T-ClassRimThickn'!$B$1:$B$112,'CM-VL-G-C-GL-B-T-ClassRimThickn'!$C$1:$C$112,0,1,1),T2767)</f>
        <v>89</v>
      </c>
      <c r="V2767" s="24">
        <v>89</v>
      </c>
      <c r="W2767" s="24">
        <f>IF(V2767&gt;900,_xlfn.XLOOKUP(ROUND(V2767,0),'CM-VL-G-C-GL-B-T-ClassRimThickn'!$B$1:$B$112,'CM-VL-G-C-GL-B-T-ClassRimThickn'!$C$1:$C$112,0,1,1),V2767)</f>
        <v>89</v>
      </c>
      <c r="X2767" s="24">
        <v>89</v>
      </c>
      <c r="Y2767" s="24">
        <f>IF(X2767&gt;900,_xlfn.XLOOKUP(ROUND(X2767,0),'CM-VL-G-C-GL-B-T-ClassRimThickn'!$B$1:$B$112,'CM-VL-G-C-GL-B-T-ClassRimThickn'!$C$1:$C$112,0,1,1),X2767)</f>
        <v>89</v>
      </c>
      <c r="Z2767" s="24">
        <v>89</v>
      </c>
      <c r="AA2767" s="24">
        <f>IF(Z2767&gt;900,_xlfn.XLOOKUP(ROUND(Z2767,0),'CM-VL-G-C-GL-B-T-ClassRimThickn'!$B$1:$B$112,'CM-VL-G-C-GL-B-T-ClassRimThickn'!$C$1:$C$112,0,1,1),Z2767)</f>
        <v>89</v>
      </c>
      <c r="AB2767" s="24">
        <v>89</v>
      </c>
      <c r="AC2767" s="24">
        <f>IF(AB2767&gt;900,_xlfn.XLOOKUP(ROUND(AB2767,0),'CM-VL-G-C-GL-B-T-ClassRimThickn'!$B$1:$B$112,'CM-VL-G-C-GL-B-T-ClassRimThickn'!$C$1:$C$112,0,1,1),AB2767)</f>
        <v>89</v>
      </c>
      <c r="AD2767" s="24">
        <v>88</v>
      </c>
      <c r="AE2767" s="24">
        <f>IF(AD2767&gt;900,_xlfn.XLOOKUP(ROUND(AD2767,0),'CM-VL-G-C-GL-B-T-ClassRimThickn'!$B$1:$B$112,'CM-VL-G-C-GL-B-T-ClassRimThickn'!$C$1:$C$112,0,1,1),AD2767)</f>
        <v>88</v>
      </c>
      <c r="AF2767" s="24">
        <v>89</v>
      </c>
      <c r="AG2767" s="24">
        <f>IF(AF2767&gt;900,_xlfn.XLOOKUP(ROUND(AF2767,0),'CM-VL-G-C-GL-B-T-ClassRimThickn'!$B$1:$B$112,'CM-VL-G-C-GL-B-T-ClassRimThickn'!$C$1:$C$112,0,1,1),AF2767)</f>
        <v>89</v>
      </c>
      <c r="AH2767" s="24">
        <v>28.5</v>
      </c>
      <c r="AI2767" s="24">
        <v>29</v>
      </c>
      <c r="AJ2767" s="24">
        <v>29</v>
      </c>
      <c r="AK2767" s="24">
        <v>28</v>
      </c>
      <c r="AL2767" s="24">
        <v>29</v>
      </c>
      <c r="AM2767" s="24">
        <v>29</v>
      </c>
      <c r="AN2767" s="24">
        <v>29</v>
      </c>
      <c r="AO2767" s="24">
        <v>29</v>
      </c>
      <c r="AP2767" s="24">
        <v>29</v>
      </c>
      <c r="AQ2767" s="24">
        <v>28.5</v>
      </c>
      <c r="AR2767" s="24">
        <v>29</v>
      </c>
      <c r="AS2767" s="24">
        <v>29</v>
      </c>
      <c r="AT2767" s="24">
        <v>29</v>
      </c>
      <c r="AU2767" s="24">
        <v>29</v>
      </c>
      <c r="AV2767" s="24">
        <v>29</v>
      </c>
      <c r="AW2767" s="24">
        <v>28</v>
      </c>
      <c r="AX2767" s="24">
        <v>29</v>
      </c>
      <c r="AY2767" s="24">
        <v>29</v>
      </c>
      <c r="AZ2767" s="24">
        <v>29</v>
      </c>
      <c r="BA2767" s="24">
        <v>29</v>
      </c>
      <c r="BB2767" s="24">
        <v>29</v>
      </c>
      <c r="BC2767" s="24">
        <v>29</v>
      </c>
      <c r="BD2767" s="24">
        <v>29</v>
      </c>
      <c r="BE2767" s="24">
        <v>29</v>
      </c>
      <c r="BF2767" s="24">
        <v>0</v>
      </c>
      <c r="BG2767" s="24">
        <v>0</v>
      </c>
      <c r="BH2767" s="24">
        <v>0</v>
      </c>
      <c r="BI2767" s="24">
        <v>0</v>
      </c>
      <c r="BJ2767" s="24">
        <v>0</v>
      </c>
      <c r="BL2767" s="24">
        <v>0</v>
      </c>
      <c r="BM2767" s="24">
        <v>0</v>
      </c>
      <c r="BN2767" s="24">
        <v>0</v>
      </c>
      <c r="BO2767" s="24">
        <v>0</v>
      </c>
      <c r="BP2767" s="24">
        <v>0</v>
      </c>
      <c r="BQ2767" s="24">
        <v>0</v>
      </c>
      <c r="BR2767" s="24">
        <v>0</v>
      </c>
      <c r="BS2767" s="24">
        <v>0</v>
      </c>
      <c r="BT2767" s="24">
        <v>0</v>
      </c>
      <c r="BU2767" s="24">
        <v>0</v>
      </c>
      <c r="BV2767" s="24">
        <v>0</v>
      </c>
      <c r="BW2767" s="24">
        <v>0</v>
      </c>
      <c r="BX2767" s="24">
        <v>0</v>
      </c>
      <c r="BY2767" s="24">
        <v>0</v>
      </c>
      <c r="BZ2767" s="24">
        <v>0</v>
      </c>
      <c r="CB2767" s="24">
        <v>0</v>
      </c>
      <c r="CC2767" s="24">
        <v>0</v>
      </c>
      <c r="CD2767" s="24">
        <v>120</v>
      </c>
      <c r="CE2767" s="24">
        <v>125</v>
      </c>
      <c r="CF2767" s="24">
        <v>128</v>
      </c>
      <c r="CG2767" s="24">
        <v>126</v>
      </c>
      <c r="CH2767" s="24">
        <v>125</v>
      </c>
      <c r="CI2767" s="24">
        <v>126</v>
      </c>
      <c r="CO2767" s="34">
        <f t="shared" si="185"/>
        <v>308519</v>
      </c>
    </row>
    <row r="2768" spans="1:93" ht="15">
      <c r="A2768" s="23" t="s">
        <v>207</v>
      </c>
      <c r="B2768" s="52">
        <v>41688</v>
      </c>
      <c r="C2768" s="25" t="str">
        <f t="shared" si="184"/>
        <v/>
      </c>
      <c r="G2768" s="24">
        <f t="shared" si="182"/>
        <v>32</v>
      </c>
      <c r="H2768" s="29">
        <v>316785</v>
      </c>
      <c r="I2768" s="24" t="str">
        <f t="shared" si="183"/>
        <v/>
      </c>
      <c r="K2768" s="24">
        <f>IF(J2768&gt;900,_xlfn.XLOOKUP(ROUND(J2768,0),'CM-VL-G-C-GL-B-T-ClassRimThickn'!$B$1:$B$112,'CM-VL-G-C-GL-B-T-ClassRimThickn'!$C$1:$C$112,0,1,1),J2768)</f>
        <v>0</v>
      </c>
      <c r="L2768" s="24">
        <v>89</v>
      </c>
      <c r="M2768" s="24">
        <f>IF(L2768&gt;900,_xlfn.XLOOKUP(ROUND(L2768,0),'CM-VL-G-C-GL-B-T-ClassRimThickn'!$B$1:$B$112,'CM-VL-G-C-GL-B-T-ClassRimThickn'!$C$1:$C$112,0,1,1),L2768)</f>
        <v>89</v>
      </c>
      <c r="N2768" s="24">
        <v>89</v>
      </c>
      <c r="O2768" s="24">
        <f>IF(N2768&gt;900,_xlfn.XLOOKUP(ROUND(N2768,0),'CM-VL-G-C-GL-B-T-ClassRimThickn'!$B$1:$B$112,'CM-VL-G-C-GL-B-T-ClassRimThickn'!$C$1:$C$112,0,1,1),N2768)</f>
        <v>89</v>
      </c>
      <c r="P2768" s="24">
        <v>89</v>
      </c>
      <c r="Q2768" s="24">
        <f>IF(P2768&gt;900,_xlfn.XLOOKUP(ROUND(P2768,0),'CM-VL-G-C-GL-B-T-ClassRimThickn'!$B$1:$B$112,'CM-VL-G-C-GL-B-T-ClassRimThickn'!$C$1:$C$112,0,1,1),P2768)</f>
        <v>89</v>
      </c>
      <c r="S2768" s="24">
        <f>IF(R2768&gt;900,_xlfn.XLOOKUP(ROUND(R2768,0),'CM-VL-G-C-GL-B-T-ClassRimThickn'!$B$1:$B$112,'CM-VL-G-C-GL-B-T-ClassRimThickn'!$C$1:$C$112,0,1,1),R2768)</f>
        <v>0</v>
      </c>
      <c r="T2768" s="24">
        <v>89</v>
      </c>
      <c r="U2768" s="24">
        <f>IF(T2768&gt;900,_xlfn.XLOOKUP(ROUND(T2768,0),'CM-VL-G-C-GL-B-T-ClassRimThickn'!$B$1:$B$112,'CM-VL-G-C-GL-B-T-ClassRimThickn'!$C$1:$C$112,0,1,1),T2768)</f>
        <v>89</v>
      </c>
      <c r="V2768" s="24">
        <v>89</v>
      </c>
      <c r="W2768" s="24">
        <f>IF(V2768&gt;900,_xlfn.XLOOKUP(ROUND(V2768,0),'CM-VL-G-C-GL-B-T-ClassRimThickn'!$B$1:$B$112,'CM-VL-G-C-GL-B-T-ClassRimThickn'!$C$1:$C$112,0,1,1),V2768)</f>
        <v>89</v>
      </c>
      <c r="X2768" s="24">
        <v>89</v>
      </c>
      <c r="Y2768" s="24">
        <f>IF(X2768&gt;900,_xlfn.XLOOKUP(ROUND(X2768,0),'CM-VL-G-C-GL-B-T-ClassRimThickn'!$B$1:$B$112,'CM-VL-G-C-GL-B-T-ClassRimThickn'!$C$1:$C$112,0,1,1),X2768)</f>
        <v>89</v>
      </c>
      <c r="Z2768" s="24">
        <v>89</v>
      </c>
      <c r="AA2768" s="24">
        <f>IF(Z2768&gt;900,_xlfn.XLOOKUP(ROUND(Z2768,0),'CM-VL-G-C-GL-B-T-ClassRimThickn'!$B$1:$B$112,'CM-VL-G-C-GL-B-T-ClassRimThickn'!$C$1:$C$112,0,1,1),Z2768)</f>
        <v>89</v>
      </c>
      <c r="AB2768" s="24">
        <v>89</v>
      </c>
      <c r="AC2768" s="24">
        <f>IF(AB2768&gt;900,_xlfn.XLOOKUP(ROUND(AB2768,0),'CM-VL-G-C-GL-B-T-ClassRimThickn'!$B$1:$B$112,'CM-VL-G-C-GL-B-T-ClassRimThickn'!$C$1:$C$112,0,1,1),AB2768)</f>
        <v>89</v>
      </c>
      <c r="AD2768" s="24">
        <v>89</v>
      </c>
      <c r="AE2768" s="24">
        <f>IF(AD2768&gt;900,_xlfn.XLOOKUP(ROUND(AD2768,0),'CM-VL-G-C-GL-B-T-ClassRimThickn'!$B$1:$B$112,'CM-VL-G-C-GL-B-T-ClassRimThickn'!$C$1:$C$112,0,1,1),AD2768)</f>
        <v>89</v>
      </c>
      <c r="AF2768" s="24">
        <v>89</v>
      </c>
      <c r="AG2768" s="24">
        <f>IF(AF2768&gt;900,_xlfn.XLOOKUP(ROUND(AF2768,0),'CM-VL-G-C-GL-B-T-ClassRimThickn'!$B$1:$B$112,'CM-VL-G-C-GL-B-T-ClassRimThickn'!$C$1:$C$112,0,1,1),AF2768)</f>
        <v>89</v>
      </c>
      <c r="AH2768" s="24">
        <v>28</v>
      </c>
      <c r="AI2768" s="24">
        <v>28</v>
      </c>
      <c r="AJ2768" s="24">
        <v>28</v>
      </c>
      <c r="AK2768" s="24">
        <v>27</v>
      </c>
      <c r="AL2768" s="24">
        <v>28</v>
      </c>
      <c r="AM2768" s="24">
        <v>28</v>
      </c>
      <c r="AN2768" s="24">
        <v>28</v>
      </c>
      <c r="AO2768" s="24">
        <v>28</v>
      </c>
      <c r="AP2768" s="24">
        <v>28</v>
      </c>
      <c r="AQ2768" s="24">
        <v>28</v>
      </c>
      <c r="AR2768" s="24">
        <v>28</v>
      </c>
      <c r="AS2768" s="24">
        <v>28</v>
      </c>
      <c r="AT2768" s="24">
        <v>28</v>
      </c>
      <c r="AU2768" s="24">
        <v>28</v>
      </c>
      <c r="AV2768" s="24">
        <v>28</v>
      </c>
      <c r="AW2768" s="24">
        <v>28</v>
      </c>
      <c r="AX2768" s="24">
        <v>28</v>
      </c>
      <c r="AY2768" s="24">
        <v>28</v>
      </c>
      <c r="AZ2768" s="24">
        <v>28</v>
      </c>
      <c r="BA2768" s="24">
        <v>28</v>
      </c>
      <c r="BB2768" s="24">
        <v>28</v>
      </c>
      <c r="BC2768" s="24">
        <v>28</v>
      </c>
      <c r="BD2768" s="24">
        <v>28</v>
      </c>
      <c r="BE2768" s="24">
        <v>28</v>
      </c>
      <c r="BF2768" s="24">
        <v>0</v>
      </c>
      <c r="BG2768" s="24">
        <v>0</v>
      </c>
      <c r="BH2768" s="24">
        <v>0</v>
      </c>
      <c r="BI2768" s="24">
        <v>0</v>
      </c>
      <c r="BJ2768" s="24">
        <v>0</v>
      </c>
      <c r="BL2768" s="24">
        <v>0</v>
      </c>
      <c r="BM2768" s="24">
        <v>0</v>
      </c>
      <c r="BN2768" s="24">
        <v>0</v>
      </c>
      <c r="BO2768" s="24">
        <v>0</v>
      </c>
      <c r="BP2768" s="24">
        <v>0</v>
      </c>
      <c r="BQ2768" s="24">
        <v>0</v>
      </c>
      <c r="BR2768" s="24">
        <v>0</v>
      </c>
      <c r="BS2768" s="24">
        <v>0</v>
      </c>
      <c r="BT2768" s="24">
        <v>0</v>
      </c>
      <c r="BU2768" s="24">
        <v>0</v>
      </c>
      <c r="BV2768" s="24">
        <v>0</v>
      </c>
      <c r="BW2768" s="24">
        <v>0</v>
      </c>
      <c r="BX2768" s="24">
        <v>0</v>
      </c>
      <c r="BY2768" s="24">
        <v>0</v>
      </c>
      <c r="BZ2768" s="24">
        <v>0</v>
      </c>
      <c r="CB2768" s="24">
        <v>0</v>
      </c>
      <c r="CC2768" s="24">
        <v>0</v>
      </c>
      <c r="CD2768" s="24">
        <v>123</v>
      </c>
      <c r="CE2768" s="24">
        <v>128</v>
      </c>
      <c r="CF2768" s="24">
        <v>125</v>
      </c>
      <c r="CG2768" s="24">
        <v>127</v>
      </c>
      <c r="CH2768" s="24">
        <v>130</v>
      </c>
      <c r="CI2768" s="24">
        <v>127</v>
      </c>
      <c r="CO2768" s="34">
        <f t="shared" si="185"/>
        <v>316785</v>
      </c>
    </row>
    <row r="2769" spans="1:93" ht="15">
      <c r="A2769" s="23" t="s">
        <v>207</v>
      </c>
      <c r="B2769" s="52">
        <v>41724</v>
      </c>
      <c r="C2769" s="25" t="str">
        <f t="shared" si="184"/>
        <v/>
      </c>
      <c r="G2769" s="24">
        <f t="shared" si="182"/>
        <v>36</v>
      </c>
      <c r="H2769" s="24">
        <v>328072</v>
      </c>
      <c r="I2769" s="24" t="str">
        <f t="shared" si="183"/>
        <v/>
      </c>
      <c r="K2769" s="24">
        <f>IF(J2769&gt;900,_xlfn.XLOOKUP(ROUND(J2769,0),'CM-VL-G-C-GL-B-T-ClassRimThickn'!$B$1:$B$112,'CM-VL-G-C-GL-B-T-ClassRimThickn'!$C$1:$C$112,0,1,1),J2769)</f>
        <v>0</v>
      </c>
      <c r="L2769" s="24">
        <v>89</v>
      </c>
      <c r="M2769" s="24">
        <f>IF(L2769&gt;900,_xlfn.XLOOKUP(ROUND(L2769,0),'CM-VL-G-C-GL-B-T-ClassRimThickn'!$B$1:$B$112,'CM-VL-G-C-GL-B-T-ClassRimThickn'!$C$1:$C$112,0,1,1),L2769)</f>
        <v>89</v>
      </c>
      <c r="N2769" s="24">
        <v>89</v>
      </c>
      <c r="O2769" s="24">
        <f>IF(N2769&gt;900,_xlfn.XLOOKUP(ROUND(N2769,0),'CM-VL-G-C-GL-B-T-ClassRimThickn'!$B$1:$B$112,'CM-VL-G-C-GL-B-T-ClassRimThickn'!$C$1:$C$112,0,1,1),N2769)</f>
        <v>89</v>
      </c>
      <c r="P2769" s="24">
        <v>89</v>
      </c>
      <c r="Q2769" s="24">
        <f>IF(P2769&gt;900,_xlfn.XLOOKUP(ROUND(P2769,0),'CM-VL-G-C-GL-B-T-ClassRimThickn'!$B$1:$B$112,'CM-VL-G-C-GL-B-T-ClassRimThickn'!$C$1:$C$112,0,1,1),P2769)</f>
        <v>89</v>
      </c>
      <c r="S2769" s="24">
        <f>IF(R2769&gt;900,_xlfn.XLOOKUP(ROUND(R2769,0),'CM-VL-G-C-GL-B-T-ClassRimThickn'!$B$1:$B$112,'CM-VL-G-C-GL-B-T-ClassRimThickn'!$C$1:$C$112,0,1,1),R2769)</f>
        <v>0</v>
      </c>
      <c r="T2769" s="24">
        <v>89</v>
      </c>
      <c r="U2769" s="24">
        <f>IF(T2769&gt;900,_xlfn.XLOOKUP(ROUND(T2769,0),'CM-VL-G-C-GL-B-T-ClassRimThickn'!$B$1:$B$112,'CM-VL-G-C-GL-B-T-ClassRimThickn'!$C$1:$C$112,0,1,1),T2769)</f>
        <v>89</v>
      </c>
      <c r="V2769" s="24">
        <v>89</v>
      </c>
      <c r="W2769" s="24">
        <f>IF(V2769&gt;900,_xlfn.XLOOKUP(ROUND(V2769,0),'CM-VL-G-C-GL-B-T-ClassRimThickn'!$B$1:$B$112,'CM-VL-G-C-GL-B-T-ClassRimThickn'!$C$1:$C$112,0,1,1),V2769)</f>
        <v>89</v>
      </c>
      <c r="X2769" s="24">
        <v>89</v>
      </c>
      <c r="Y2769" s="24">
        <f>IF(X2769&gt;900,_xlfn.XLOOKUP(ROUND(X2769,0),'CM-VL-G-C-GL-B-T-ClassRimThickn'!$B$1:$B$112,'CM-VL-G-C-GL-B-T-ClassRimThickn'!$C$1:$C$112,0,1,1),X2769)</f>
        <v>89</v>
      </c>
      <c r="Z2769" s="24">
        <v>89</v>
      </c>
      <c r="AA2769" s="24">
        <f>IF(Z2769&gt;900,_xlfn.XLOOKUP(ROUND(Z2769,0),'CM-VL-G-C-GL-B-T-ClassRimThickn'!$B$1:$B$112,'CM-VL-G-C-GL-B-T-ClassRimThickn'!$C$1:$C$112,0,1,1),Z2769)</f>
        <v>89</v>
      </c>
      <c r="AB2769" s="24">
        <v>89</v>
      </c>
      <c r="AC2769" s="24">
        <f>IF(AB2769&gt;900,_xlfn.XLOOKUP(ROUND(AB2769,0),'CM-VL-G-C-GL-B-T-ClassRimThickn'!$B$1:$B$112,'CM-VL-G-C-GL-B-T-ClassRimThickn'!$C$1:$C$112,0,1,1),AB2769)</f>
        <v>89</v>
      </c>
      <c r="AD2769" s="24">
        <v>89</v>
      </c>
      <c r="AE2769" s="24">
        <f>IF(AD2769&gt;900,_xlfn.XLOOKUP(ROUND(AD2769,0),'CM-VL-G-C-GL-B-T-ClassRimThickn'!$B$1:$B$112,'CM-VL-G-C-GL-B-T-ClassRimThickn'!$C$1:$C$112,0,1,1),AD2769)</f>
        <v>89</v>
      </c>
      <c r="AF2769" s="24">
        <v>89</v>
      </c>
      <c r="AG2769" s="24">
        <f>IF(AF2769&gt;900,_xlfn.XLOOKUP(ROUND(AF2769,0),'CM-VL-G-C-GL-B-T-ClassRimThickn'!$B$1:$B$112,'CM-VL-G-C-GL-B-T-ClassRimThickn'!$C$1:$C$112,0,1,1),AF2769)</f>
        <v>89</v>
      </c>
      <c r="AH2769" s="24">
        <v>27</v>
      </c>
      <c r="AI2769" s="24">
        <v>27</v>
      </c>
      <c r="AJ2769" s="24">
        <v>27</v>
      </c>
      <c r="AK2769" s="24">
        <v>26</v>
      </c>
      <c r="AL2769" s="24">
        <v>27</v>
      </c>
      <c r="AM2769" s="24">
        <v>27</v>
      </c>
      <c r="AN2769" s="24">
        <v>27</v>
      </c>
      <c r="AO2769" s="24">
        <v>27</v>
      </c>
      <c r="AP2769" s="24">
        <v>27</v>
      </c>
      <c r="AQ2769" s="24">
        <v>27</v>
      </c>
      <c r="AR2769" s="24">
        <v>28</v>
      </c>
      <c r="AS2769" s="24">
        <v>27</v>
      </c>
      <c r="AT2769" s="24">
        <v>28</v>
      </c>
      <c r="AU2769" s="24">
        <v>28</v>
      </c>
      <c r="AV2769" s="24">
        <v>28</v>
      </c>
      <c r="AW2769" s="24">
        <v>28</v>
      </c>
      <c r="AX2769" s="24">
        <v>28</v>
      </c>
      <c r="AY2769" s="24">
        <v>28</v>
      </c>
      <c r="AZ2769" s="24">
        <v>28</v>
      </c>
      <c r="BA2769" s="24">
        <v>28</v>
      </c>
      <c r="BB2769" s="24">
        <v>28</v>
      </c>
      <c r="BC2769" s="24">
        <v>28</v>
      </c>
      <c r="BD2769" s="24">
        <v>28</v>
      </c>
      <c r="BE2769" s="24">
        <v>28</v>
      </c>
      <c r="BF2769" s="24">
        <v>0</v>
      </c>
      <c r="BG2769" s="24">
        <v>0</v>
      </c>
      <c r="BH2769" s="24">
        <v>0</v>
      </c>
      <c r="BI2769" s="24">
        <v>0</v>
      </c>
      <c r="BJ2769" s="24">
        <v>0</v>
      </c>
      <c r="BL2769" s="24">
        <v>0</v>
      </c>
      <c r="BM2769" s="24">
        <v>0</v>
      </c>
      <c r="BN2769" s="24">
        <v>0</v>
      </c>
      <c r="BO2769" s="24">
        <v>0</v>
      </c>
      <c r="BP2769" s="24">
        <v>0</v>
      </c>
      <c r="BQ2769" s="24">
        <v>0</v>
      </c>
      <c r="BR2769" s="24">
        <v>0</v>
      </c>
      <c r="BS2769" s="24">
        <v>0</v>
      </c>
      <c r="BT2769" s="24">
        <v>0</v>
      </c>
      <c r="BU2769" s="24">
        <v>0</v>
      </c>
      <c r="BV2769" s="24">
        <v>0</v>
      </c>
      <c r="BW2769" s="24">
        <v>0</v>
      </c>
      <c r="BX2769" s="24">
        <v>0</v>
      </c>
      <c r="BY2769" s="24">
        <v>0</v>
      </c>
      <c r="BZ2769" s="24">
        <v>0</v>
      </c>
      <c r="CB2769" s="24">
        <v>0</v>
      </c>
      <c r="CC2769" s="24">
        <v>0</v>
      </c>
      <c r="CD2769" s="24">
        <v>122</v>
      </c>
      <c r="CE2769" s="24">
        <v>128</v>
      </c>
      <c r="CF2769" s="24">
        <v>126</v>
      </c>
      <c r="CG2769" s="24">
        <v>125</v>
      </c>
      <c r="CH2769" s="24">
        <v>128</v>
      </c>
      <c r="CI2769" s="24">
        <v>128</v>
      </c>
      <c r="CO2769" s="34">
        <f t="shared" si="185"/>
        <v>328072</v>
      </c>
    </row>
    <row r="2770" spans="1:93" ht="15">
      <c r="A2770" s="23" t="s">
        <v>207</v>
      </c>
      <c r="B2770" s="52">
        <v>41763</v>
      </c>
      <c r="C2770" s="25" t="str">
        <f t="shared" si="184"/>
        <v/>
      </c>
      <c r="G2770" s="24">
        <f t="shared" si="182"/>
        <v>39</v>
      </c>
      <c r="H2770" s="27">
        <v>338343</v>
      </c>
      <c r="I2770" s="24" t="str">
        <f t="shared" si="183"/>
        <v/>
      </c>
      <c r="K2770" s="24">
        <f>IF(J2770&gt;900,_xlfn.XLOOKUP(ROUND(J2770,0),'CM-VL-G-C-GL-B-T-ClassRimThickn'!$B$1:$B$112,'CM-VL-G-C-GL-B-T-ClassRimThickn'!$C$1:$C$112,0,1,1),J2770)</f>
        <v>0</v>
      </c>
      <c r="L2770" s="24">
        <v>90</v>
      </c>
      <c r="M2770" s="24">
        <f>IF(L2770&gt;900,_xlfn.XLOOKUP(ROUND(L2770,0),'CM-VL-G-C-GL-B-T-ClassRimThickn'!$B$1:$B$112,'CM-VL-G-C-GL-B-T-ClassRimThickn'!$C$1:$C$112,0,1,1),L2770)</f>
        <v>90</v>
      </c>
      <c r="N2770" s="24">
        <v>89</v>
      </c>
      <c r="O2770" s="24">
        <f>IF(N2770&gt;900,_xlfn.XLOOKUP(ROUND(N2770,0),'CM-VL-G-C-GL-B-T-ClassRimThickn'!$B$1:$B$112,'CM-VL-G-C-GL-B-T-ClassRimThickn'!$C$1:$C$112,0,1,1),N2770)</f>
        <v>89</v>
      </c>
      <c r="P2770" s="24">
        <v>88</v>
      </c>
      <c r="Q2770" s="24">
        <f>IF(P2770&gt;900,_xlfn.XLOOKUP(ROUND(P2770,0),'CM-VL-G-C-GL-B-T-ClassRimThickn'!$B$1:$B$112,'CM-VL-G-C-GL-B-T-ClassRimThickn'!$C$1:$C$112,0,1,1),P2770)</f>
        <v>88</v>
      </c>
      <c r="S2770" s="24">
        <f>IF(R2770&gt;900,_xlfn.XLOOKUP(ROUND(R2770,0),'CM-VL-G-C-GL-B-T-ClassRimThickn'!$B$1:$B$112,'CM-VL-G-C-GL-B-T-ClassRimThickn'!$C$1:$C$112,0,1,1),R2770)</f>
        <v>0</v>
      </c>
      <c r="T2770" s="24">
        <v>90</v>
      </c>
      <c r="U2770" s="24">
        <f>IF(T2770&gt;900,_xlfn.XLOOKUP(ROUND(T2770,0),'CM-VL-G-C-GL-B-T-ClassRimThickn'!$B$1:$B$112,'CM-VL-G-C-GL-B-T-ClassRimThickn'!$C$1:$C$112,0,1,1),T2770)</f>
        <v>90</v>
      </c>
      <c r="V2770" s="24">
        <v>89</v>
      </c>
      <c r="W2770" s="24">
        <f>IF(V2770&gt;900,_xlfn.XLOOKUP(ROUND(V2770,0),'CM-VL-G-C-GL-B-T-ClassRimThickn'!$B$1:$B$112,'CM-VL-G-C-GL-B-T-ClassRimThickn'!$C$1:$C$112,0,1,1),V2770)</f>
        <v>89</v>
      </c>
      <c r="X2770" s="24">
        <v>90</v>
      </c>
      <c r="Y2770" s="24">
        <f>IF(X2770&gt;900,_xlfn.XLOOKUP(ROUND(X2770,0),'CM-VL-G-C-GL-B-T-ClassRimThickn'!$B$1:$B$112,'CM-VL-G-C-GL-B-T-ClassRimThickn'!$C$1:$C$112,0,1,1),X2770)</f>
        <v>90</v>
      </c>
      <c r="Z2770" s="24">
        <v>89</v>
      </c>
      <c r="AA2770" s="24">
        <f>IF(Z2770&gt;900,_xlfn.XLOOKUP(ROUND(Z2770,0),'CM-VL-G-C-GL-B-T-ClassRimThickn'!$B$1:$B$112,'CM-VL-G-C-GL-B-T-ClassRimThickn'!$C$1:$C$112,0,1,1),Z2770)</f>
        <v>89</v>
      </c>
      <c r="AB2770" s="24">
        <v>90</v>
      </c>
      <c r="AC2770" s="24">
        <f>IF(AB2770&gt;900,_xlfn.XLOOKUP(ROUND(AB2770,0),'CM-VL-G-C-GL-B-T-ClassRimThickn'!$B$1:$B$112,'CM-VL-G-C-GL-B-T-ClassRimThickn'!$C$1:$C$112,0,1,1),AB2770)</f>
        <v>90</v>
      </c>
      <c r="AD2770" s="24">
        <v>89</v>
      </c>
      <c r="AE2770" s="24">
        <f>IF(AD2770&gt;900,_xlfn.XLOOKUP(ROUND(AD2770,0),'CM-VL-G-C-GL-B-T-ClassRimThickn'!$B$1:$B$112,'CM-VL-G-C-GL-B-T-ClassRimThickn'!$C$1:$C$112,0,1,1),AD2770)</f>
        <v>89</v>
      </c>
      <c r="AF2770" s="24">
        <v>90</v>
      </c>
      <c r="AG2770" s="24">
        <f>IF(AF2770&gt;900,_xlfn.XLOOKUP(ROUND(AF2770,0),'CM-VL-G-C-GL-B-T-ClassRimThickn'!$B$1:$B$112,'CM-VL-G-C-GL-B-T-ClassRimThickn'!$C$1:$C$112,0,1,1),AF2770)</f>
        <v>90</v>
      </c>
      <c r="AH2770" s="24">
        <v>26</v>
      </c>
      <c r="AI2770" s="24">
        <v>27</v>
      </c>
      <c r="AJ2770" s="24">
        <v>27</v>
      </c>
      <c r="AK2770" s="24">
        <v>25.5</v>
      </c>
      <c r="AL2770" s="24">
        <v>26</v>
      </c>
      <c r="AM2770" s="24">
        <v>26</v>
      </c>
      <c r="AN2770" s="24">
        <v>26</v>
      </c>
      <c r="AO2770" s="24">
        <v>26</v>
      </c>
      <c r="AP2770" s="24">
        <v>27</v>
      </c>
      <c r="AQ2770" s="24">
        <v>26</v>
      </c>
      <c r="AR2770" s="24">
        <v>27</v>
      </c>
      <c r="AS2770" s="24">
        <v>27</v>
      </c>
      <c r="AT2770" s="24">
        <v>29</v>
      </c>
      <c r="AU2770" s="24">
        <v>28</v>
      </c>
      <c r="AV2770" s="24">
        <v>28</v>
      </c>
      <c r="AW2770" s="24">
        <v>28</v>
      </c>
      <c r="AX2770" s="24">
        <v>28</v>
      </c>
      <c r="AY2770" s="24">
        <v>28</v>
      </c>
      <c r="AZ2770" s="24">
        <v>28</v>
      </c>
      <c r="BA2770" s="24">
        <v>28</v>
      </c>
      <c r="BB2770" s="24">
        <v>28</v>
      </c>
      <c r="BC2770" s="24">
        <v>28</v>
      </c>
      <c r="BD2770" s="24">
        <v>28</v>
      </c>
      <c r="BE2770" s="24">
        <v>28</v>
      </c>
      <c r="BF2770" s="24">
        <v>0</v>
      </c>
      <c r="BG2770" s="24">
        <v>0</v>
      </c>
      <c r="BH2770" s="24">
        <v>0</v>
      </c>
      <c r="BI2770" s="24">
        <v>0</v>
      </c>
      <c r="BJ2770" s="24">
        <v>0</v>
      </c>
      <c r="BL2770" s="24">
        <v>0</v>
      </c>
      <c r="BM2770" s="24">
        <v>0</v>
      </c>
      <c r="BN2770" s="24">
        <v>0</v>
      </c>
      <c r="BO2770" s="24">
        <v>0</v>
      </c>
      <c r="BP2770" s="24">
        <v>0</v>
      </c>
      <c r="BQ2770" s="24">
        <v>0</v>
      </c>
      <c r="BR2770" s="24">
        <v>0</v>
      </c>
      <c r="BS2770" s="24">
        <v>0</v>
      </c>
      <c r="BT2770" s="24">
        <v>0</v>
      </c>
      <c r="BU2770" s="24">
        <v>0</v>
      </c>
      <c r="BV2770" s="24">
        <v>0</v>
      </c>
      <c r="BW2770" s="24">
        <v>0</v>
      </c>
      <c r="BX2770" s="24">
        <v>0</v>
      </c>
      <c r="BY2770" s="24">
        <v>0</v>
      </c>
      <c r="BZ2770" s="24">
        <v>0</v>
      </c>
      <c r="CB2770" s="24">
        <v>0</v>
      </c>
      <c r="CC2770" s="24">
        <v>0</v>
      </c>
      <c r="CD2770" s="24">
        <v>120</v>
      </c>
      <c r="CE2770" s="24">
        <v>128</v>
      </c>
      <c r="CF2770" s="24">
        <v>125</v>
      </c>
      <c r="CG2770" s="24">
        <v>125</v>
      </c>
      <c r="CH2770" s="24">
        <v>125</v>
      </c>
      <c r="CI2770" s="24">
        <v>125</v>
      </c>
      <c r="CO2770" s="34">
        <f t="shared" si="185"/>
        <v>338343</v>
      </c>
    </row>
    <row r="2771" spans="1:93" ht="15">
      <c r="A2771" s="23" t="s">
        <v>207</v>
      </c>
      <c r="B2771" s="52">
        <v>41802</v>
      </c>
      <c r="C2771" s="25" t="str">
        <f t="shared" si="184"/>
        <v/>
      </c>
      <c r="G2771" s="24">
        <f t="shared" ref="G2771:G2836" si="186">IF(B2771-B2770&lt;0,"",B2771-B2770)</f>
        <v>39</v>
      </c>
      <c r="H2771" s="24">
        <v>346584</v>
      </c>
      <c r="I2771" s="24" t="str">
        <f t="shared" si="183"/>
        <v/>
      </c>
      <c r="K2771" s="24">
        <f>IF(J2771&gt;900,_xlfn.XLOOKUP(ROUND(J2771,0),'CM-VL-G-C-GL-B-T-ClassRimThickn'!$B$1:$B$112,'CM-VL-G-C-GL-B-T-ClassRimThickn'!$C$1:$C$112,0,1,1),J2771)</f>
        <v>0</v>
      </c>
      <c r="L2771" s="24">
        <v>88</v>
      </c>
      <c r="M2771" s="24">
        <f>IF(L2771&gt;900,_xlfn.XLOOKUP(ROUND(L2771,0),'CM-VL-G-C-GL-B-T-ClassRimThickn'!$B$1:$B$112,'CM-VL-G-C-GL-B-T-ClassRimThickn'!$C$1:$C$112,0,1,1),L2771)</f>
        <v>88</v>
      </c>
      <c r="N2771" s="24">
        <v>88</v>
      </c>
      <c r="O2771" s="24">
        <f>IF(N2771&gt;900,_xlfn.XLOOKUP(ROUND(N2771,0),'CM-VL-G-C-GL-B-T-ClassRimThickn'!$B$1:$B$112,'CM-VL-G-C-GL-B-T-ClassRimThickn'!$C$1:$C$112,0,1,1),N2771)</f>
        <v>88</v>
      </c>
      <c r="P2771" s="24">
        <v>88</v>
      </c>
      <c r="Q2771" s="24">
        <f>IF(P2771&gt;900,_xlfn.XLOOKUP(ROUND(P2771,0),'CM-VL-G-C-GL-B-T-ClassRimThickn'!$B$1:$B$112,'CM-VL-G-C-GL-B-T-ClassRimThickn'!$C$1:$C$112,0,1,1),P2771)</f>
        <v>88</v>
      </c>
      <c r="S2771" s="24">
        <f>IF(R2771&gt;900,_xlfn.XLOOKUP(ROUND(R2771,0),'CM-VL-G-C-GL-B-T-ClassRimThickn'!$B$1:$B$112,'CM-VL-G-C-GL-B-T-ClassRimThickn'!$C$1:$C$112,0,1,1),R2771)</f>
        <v>0</v>
      </c>
      <c r="T2771" s="24">
        <v>88</v>
      </c>
      <c r="U2771" s="24">
        <f>IF(T2771&gt;900,_xlfn.XLOOKUP(ROUND(T2771,0),'CM-VL-G-C-GL-B-T-ClassRimThickn'!$B$1:$B$112,'CM-VL-G-C-GL-B-T-ClassRimThickn'!$C$1:$C$112,0,1,1),T2771)</f>
        <v>88</v>
      </c>
      <c r="V2771" s="24">
        <v>88</v>
      </c>
      <c r="W2771" s="24">
        <f>IF(V2771&gt;900,_xlfn.XLOOKUP(ROUND(V2771,0),'CM-VL-G-C-GL-B-T-ClassRimThickn'!$B$1:$B$112,'CM-VL-G-C-GL-B-T-ClassRimThickn'!$C$1:$C$112,0,1,1),V2771)</f>
        <v>88</v>
      </c>
      <c r="X2771" s="24">
        <v>88</v>
      </c>
      <c r="Y2771" s="24">
        <f>IF(X2771&gt;900,_xlfn.XLOOKUP(ROUND(X2771,0),'CM-VL-G-C-GL-B-T-ClassRimThickn'!$B$1:$B$112,'CM-VL-G-C-GL-B-T-ClassRimThickn'!$C$1:$C$112,0,1,1),X2771)</f>
        <v>88</v>
      </c>
      <c r="Z2771" s="24">
        <v>88</v>
      </c>
      <c r="AA2771" s="24">
        <f>IF(Z2771&gt;900,_xlfn.XLOOKUP(ROUND(Z2771,0),'CM-VL-G-C-GL-B-T-ClassRimThickn'!$B$1:$B$112,'CM-VL-G-C-GL-B-T-ClassRimThickn'!$C$1:$C$112,0,1,1),Z2771)</f>
        <v>88</v>
      </c>
      <c r="AB2771" s="24">
        <v>88</v>
      </c>
      <c r="AC2771" s="24">
        <f>IF(AB2771&gt;900,_xlfn.XLOOKUP(ROUND(AB2771,0),'CM-VL-G-C-GL-B-T-ClassRimThickn'!$B$1:$B$112,'CM-VL-G-C-GL-B-T-ClassRimThickn'!$C$1:$C$112,0,1,1),AB2771)</f>
        <v>88</v>
      </c>
      <c r="AD2771" s="24">
        <v>88</v>
      </c>
      <c r="AE2771" s="24">
        <f>IF(AD2771&gt;900,_xlfn.XLOOKUP(ROUND(AD2771,0),'CM-VL-G-C-GL-B-T-ClassRimThickn'!$B$1:$B$112,'CM-VL-G-C-GL-B-T-ClassRimThickn'!$C$1:$C$112,0,1,1),AD2771)</f>
        <v>88</v>
      </c>
      <c r="AF2771" s="24">
        <v>88</v>
      </c>
      <c r="AG2771" s="24">
        <f>IF(AF2771&gt;900,_xlfn.XLOOKUP(ROUND(AF2771,0),'CM-VL-G-C-GL-B-T-ClassRimThickn'!$B$1:$B$112,'CM-VL-G-C-GL-B-T-ClassRimThickn'!$C$1:$C$112,0,1,1),AF2771)</f>
        <v>88</v>
      </c>
      <c r="AH2771" s="24">
        <v>25</v>
      </c>
      <c r="AI2771" s="24">
        <v>27</v>
      </c>
      <c r="AJ2771" s="24">
        <v>26</v>
      </c>
      <c r="AK2771" s="24">
        <v>25</v>
      </c>
      <c r="AL2771" s="24">
        <v>26.5</v>
      </c>
      <c r="AM2771" s="24">
        <v>26.5</v>
      </c>
      <c r="AN2771" s="24">
        <v>25</v>
      </c>
      <c r="AO2771" s="24">
        <v>26.5</v>
      </c>
      <c r="AP2771" s="24">
        <v>26.5</v>
      </c>
      <c r="AQ2771" s="24">
        <v>25</v>
      </c>
      <c r="AR2771" s="24">
        <v>26.5</v>
      </c>
      <c r="AS2771" s="24">
        <v>26.5</v>
      </c>
      <c r="AT2771" s="24">
        <v>28</v>
      </c>
      <c r="AU2771" s="24">
        <v>28</v>
      </c>
      <c r="AV2771" s="24">
        <v>28</v>
      </c>
      <c r="AW2771" s="24">
        <v>28</v>
      </c>
      <c r="AX2771" s="24">
        <v>28</v>
      </c>
      <c r="AY2771" s="24">
        <v>28</v>
      </c>
      <c r="AZ2771" s="24">
        <v>28</v>
      </c>
      <c r="BA2771" s="24">
        <v>28</v>
      </c>
      <c r="BB2771" s="24">
        <v>28</v>
      </c>
      <c r="BC2771" s="24">
        <v>28</v>
      </c>
      <c r="BD2771" s="24">
        <v>28</v>
      </c>
      <c r="BE2771" s="24">
        <v>28</v>
      </c>
      <c r="BF2771" s="24">
        <v>0</v>
      </c>
      <c r="BG2771" s="24">
        <v>0</v>
      </c>
      <c r="BH2771" s="24">
        <v>0</v>
      </c>
      <c r="BI2771" s="24">
        <v>0</v>
      </c>
      <c r="BJ2771" s="24">
        <v>0</v>
      </c>
      <c r="BL2771" s="24">
        <v>0</v>
      </c>
      <c r="BM2771" s="24">
        <v>0</v>
      </c>
      <c r="BN2771" s="24">
        <v>0</v>
      </c>
      <c r="BO2771" s="24">
        <v>0</v>
      </c>
      <c r="BP2771" s="24">
        <v>0</v>
      </c>
      <c r="BQ2771" s="24">
        <v>0</v>
      </c>
      <c r="BR2771" s="24">
        <v>0</v>
      </c>
      <c r="BS2771" s="24">
        <v>0</v>
      </c>
      <c r="BT2771" s="24">
        <v>0</v>
      </c>
      <c r="BU2771" s="24">
        <v>0.5</v>
      </c>
      <c r="BV2771" s="24">
        <v>0</v>
      </c>
      <c r="BW2771" s="24">
        <v>0</v>
      </c>
      <c r="BX2771" s="24">
        <v>0</v>
      </c>
      <c r="BY2771" s="24">
        <v>0</v>
      </c>
      <c r="BZ2771" s="24">
        <v>0</v>
      </c>
      <c r="CB2771" s="24">
        <v>0</v>
      </c>
      <c r="CC2771" s="24">
        <v>0</v>
      </c>
      <c r="CD2771" s="24">
        <v>130</v>
      </c>
      <c r="CE2771" s="24">
        <v>127</v>
      </c>
      <c r="CF2771" s="24">
        <v>128</v>
      </c>
      <c r="CG2771" s="24">
        <v>128</v>
      </c>
      <c r="CH2771" s="24">
        <v>127</v>
      </c>
      <c r="CI2771" s="24">
        <v>122</v>
      </c>
      <c r="CO2771" s="34">
        <f t="shared" si="185"/>
        <v>346584</v>
      </c>
    </row>
    <row r="2772" spans="1:93" ht="15">
      <c r="A2772" s="23" t="s">
        <v>207</v>
      </c>
      <c r="B2772" s="52">
        <v>41832</v>
      </c>
      <c r="C2772" s="25" t="str">
        <f t="shared" si="184"/>
        <v/>
      </c>
      <c r="G2772" s="24">
        <f t="shared" si="186"/>
        <v>30</v>
      </c>
      <c r="H2772" s="24">
        <v>354963</v>
      </c>
      <c r="I2772" s="24" t="str">
        <f t="shared" si="183"/>
        <v/>
      </c>
      <c r="K2772" s="24">
        <f>IF(J2772&gt;900,_xlfn.XLOOKUP(ROUND(J2772,0),'CM-VL-G-C-GL-B-T-ClassRimThickn'!$B$1:$B$112,'CM-VL-G-C-GL-B-T-ClassRimThickn'!$C$1:$C$112,0,1,1),J2772)</f>
        <v>0</v>
      </c>
      <c r="L2772" s="24">
        <v>88</v>
      </c>
      <c r="M2772" s="24">
        <f>IF(L2772&gt;900,_xlfn.XLOOKUP(ROUND(L2772,0),'CM-VL-G-C-GL-B-T-ClassRimThickn'!$B$1:$B$112,'CM-VL-G-C-GL-B-T-ClassRimThickn'!$C$1:$C$112,0,1,1),L2772)</f>
        <v>88</v>
      </c>
      <c r="N2772" s="24">
        <v>87</v>
      </c>
      <c r="O2772" s="24">
        <f>IF(N2772&gt;900,_xlfn.XLOOKUP(ROUND(N2772,0),'CM-VL-G-C-GL-B-T-ClassRimThickn'!$B$1:$B$112,'CM-VL-G-C-GL-B-T-ClassRimThickn'!$C$1:$C$112,0,1,1),N2772)</f>
        <v>87</v>
      </c>
      <c r="P2772" s="24">
        <v>88</v>
      </c>
      <c r="Q2772" s="24">
        <f>IF(P2772&gt;900,_xlfn.XLOOKUP(ROUND(P2772,0),'CM-VL-G-C-GL-B-T-ClassRimThickn'!$B$1:$B$112,'CM-VL-G-C-GL-B-T-ClassRimThickn'!$C$1:$C$112,0,1,1),P2772)</f>
        <v>88</v>
      </c>
      <c r="S2772" s="24">
        <f>IF(R2772&gt;900,_xlfn.XLOOKUP(ROUND(R2772,0),'CM-VL-G-C-GL-B-T-ClassRimThickn'!$B$1:$B$112,'CM-VL-G-C-GL-B-T-ClassRimThickn'!$C$1:$C$112,0,1,1),R2772)</f>
        <v>0</v>
      </c>
      <c r="T2772" s="24">
        <v>87</v>
      </c>
      <c r="U2772" s="24">
        <f>IF(T2772&gt;900,_xlfn.XLOOKUP(ROUND(T2772,0),'CM-VL-G-C-GL-B-T-ClassRimThickn'!$B$1:$B$112,'CM-VL-G-C-GL-B-T-ClassRimThickn'!$C$1:$C$112,0,1,1),T2772)</f>
        <v>87</v>
      </c>
      <c r="V2772" s="24">
        <v>88</v>
      </c>
      <c r="W2772" s="24">
        <f>IF(V2772&gt;900,_xlfn.XLOOKUP(ROUND(V2772,0),'CM-VL-G-C-GL-B-T-ClassRimThickn'!$B$1:$B$112,'CM-VL-G-C-GL-B-T-ClassRimThickn'!$C$1:$C$112,0,1,1),V2772)</f>
        <v>88</v>
      </c>
      <c r="X2772" s="24">
        <v>88</v>
      </c>
      <c r="Y2772" s="24">
        <f>IF(X2772&gt;900,_xlfn.XLOOKUP(ROUND(X2772,0),'CM-VL-G-C-GL-B-T-ClassRimThickn'!$B$1:$B$112,'CM-VL-G-C-GL-B-T-ClassRimThickn'!$C$1:$C$112,0,1,1),X2772)</f>
        <v>88</v>
      </c>
      <c r="Z2772" s="24">
        <v>88</v>
      </c>
      <c r="AA2772" s="24">
        <f>IF(Z2772&gt;900,_xlfn.XLOOKUP(ROUND(Z2772,0),'CM-VL-G-C-GL-B-T-ClassRimThickn'!$B$1:$B$112,'CM-VL-G-C-GL-B-T-ClassRimThickn'!$C$1:$C$112,0,1,1),Z2772)</f>
        <v>88</v>
      </c>
      <c r="AB2772" s="24">
        <v>88</v>
      </c>
      <c r="AC2772" s="24">
        <f>IF(AB2772&gt;900,_xlfn.XLOOKUP(ROUND(AB2772,0),'CM-VL-G-C-GL-B-T-ClassRimThickn'!$B$1:$B$112,'CM-VL-G-C-GL-B-T-ClassRimThickn'!$C$1:$C$112,0,1,1),AB2772)</f>
        <v>88</v>
      </c>
      <c r="AD2772" s="24">
        <v>87</v>
      </c>
      <c r="AE2772" s="24">
        <f>IF(AD2772&gt;900,_xlfn.XLOOKUP(ROUND(AD2772,0),'CM-VL-G-C-GL-B-T-ClassRimThickn'!$B$1:$B$112,'CM-VL-G-C-GL-B-T-ClassRimThickn'!$C$1:$C$112,0,1,1),AD2772)</f>
        <v>87</v>
      </c>
      <c r="AF2772" s="24">
        <v>87</v>
      </c>
      <c r="AG2772" s="24">
        <f>IF(AF2772&gt;900,_xlfn.XLOOKUP(ROUND(AF2772,0),'CM-VL-G-C-GL-B-T-ClassRimThickn'!$B$1:$B$112,'CM-VL-G-C-GL-B-T-ClassRimThickn'!$C$1:$C$112,0,1,1),AF2772)</f>
        <v>87</v>
      </c>
      <c r="AH2772" s="24">
        <v>26.5</v>
      </c>
      <c r="AI2772" s="24">
        <v>28</v>
      </c>
      <c r="AJ2772" s="24">
        <v>26</v>
      </c>
      <c r="AK2772" s="24">
        <v>24.5</v>
      </c>
      <c r="AL2772" s="24">
        <v>27</v>
      </c>
      <c r="AM2772" s="24">
        <v>25.5</v>
      </c>
      <c r="AN2772" s="24">
        <v>25.5</v>
      </c>
      <c r="AO2772" s="24">
        <v>27</v>
      </c>
      <c r="AP2772" s="24">
        <v>26.5</v>
      </c>
      <c r="AQ2772" s="24">
        <v>26</v>
      </c>
      <c r="AR2772" s="24">
        <v>28</v>
      </c>
      <c r="AS2772" s="24">
        <v>26.5</v>
      </c>
      <c r="AT2772" s="24">
        <v>29</v>
      </c>
      <c r="AU2772" s="24">
        <v>28.5</v>
      </c>
      <c r="AV2772" s="24">
        <v>28.5</v>
      </c>
      <c r="AW2772" s="24">
        <v>29</v>
      </c>
      <c r="AX2772" s="24">
        <v>28.5</v>
      </c>
      <c r="AY2772" s="24">
        <v>28.5</v>
      </c>
      <c r="AZ2772" s="24">
        <v>28.5</v>
      </c>
      <c r="BA2772" s="24">
        <v>28.5</v>
      </c>
      <c r="BB2772" s="24">
        <v>28.5</v>
      </c>
      <c r="BC2772" s="24">
        <v>28.5</v>
      </c>
      <c r="BD2772" s="24">
        <v>28.5</v>
      </c>
      <c r="BE2772" s="24">
        <v>28.5</v>
      </c>
      <c r="BF2772" s="24">
        <v>0.5</v>
      </c>
      <c r="BG2772" s="24">
        <v>0.5</v>
      </c>
      <c r="BH2772" s="24">
        <v>0.5</v>
      </c>
      <c r="BI2772" s="24">
        <v>0.5</v>
      </c>
      <c r="BJ2772" s="24">
        <v>0.5</v>
      </c>
      <c r="BL2772" s="24">
        <v>0.5</v>
      </c>
      <c r="BM2772" s="24">
        <v>0.5</v>
      </c>
      <c r="BN2772" s="24">
        <v>0.5</v>
      </c>
      <c r="BO2772" s="24">
        <v>0.5</v>
      </c>
      <c r="BP2772" s="24">
        <v>0.5</v>
      </c>
      <c r="BQ2772" s="24">
        <v>0.5</v>
      </c>
      <c r="BR2772" s="24">
        <v>0.5</v>
      </c>
      <c r="BS2772" s="24">
        <v>0.5</v>
      </c>
      <c r="BT2772" s="24">
        <v>0.5</v>
      </c>
      <c r="BU2772" s="24">
        <v>1</v>
      </c>
      <c r="BV2772" s="24">
        <v>0.5</v>
      </c>
      <c r="BW2772" s="24">
        <v>0.5</v>
      </c>
      <c r="BX2772" s="24">
        <v>0.5</v>
      </c>
      <c r="BY2772" s="24">
        <v>0.5</v>
      </c>
      <c r="BZ2772" s="24">
        <v>0.5</v>
      </c>
      <c r="CB2772" s="24">
        <v>0</v>
      </c>
      <c r="CC2772" s="24">
        <v>0</v>
      </c>
      <c r="CD2772" s="24">
        <v>127</v>
      </c>
      <c r="CE2772" s="24">
        <v>130</v>
      </c>
      <c r="CF2772" s="24">
        <v>131</v>
      </c>
      <c r="CG2772" s="24">
        <v>125</v>
      </c>
      <c r="CH2772" s="24">
        <v>130</v>
      </c>
      <c r="CI2772" s="24">
        <v>130</v>
      </c>
      <c r="CO2772" s="34">
        <f t="shared" si="185"/>
        <v>354963</v>
      </c>
    </row>
    <row r="2773" spans="1:93" ht="15">
      <c r="A2773" s="23" t="s">
        <v>207</v>
      </c>
      <c r="B2773" s="52">
        <v>41862</v>
      </c>
      <c r="C2773" s="25" t="str">
        <f t="shared" si="184"/>
        <v/>
      </c>
      <c r="G2773" s="24">
        <f t="shared" si="186"/>
        <v>30</v>
      </c>
      <c r="H2773" s="24">
        <v>364623</v>
      </c>
      <c r="I2773" s="24" t="str">
        <f t="shared" si="183"/>
        <v/>
      </c>
      <c r="K2773" s="24">
        <f>IF(J2773&gt;900,_xlfn.XLOOKUP(ROUND(J2773,0),'CM-VL-G-C-GL-B-T-ClassRimThickn'!$B$1:$B$112,'CM-VL-G-C-GL-B-T-ClassRimThickn'!$C$1:$C$112,0,1,1),J2773)</f>
        <v>0</v>
      </c>
      <c r="L2773" s="24">
        <v>88</v>
      </c>
      <c r="M2773" s="24">
        <f>IF(L2773&gt;900,_xlfn.XLOOKUP(ROUND(L2773,0),'CM-VL-G-C-GL-B-T-ClassRimThickn'!$B$1:$B$112,'CM-VL-G-C-GL-B-T-ClassRimThickn'!$C$1:$C$112,0,1,1),L2773)</f>
        <v>88</v>
      </c>
      <c r="N2773" s="24">
        <v>88</v>
      </c>
      <c r="O2773" s="24">
        <f>IF(N2773&gt;900,_xlfn.XLOOKUP(ROUND(N2773,0),'CM-VL-G-C-GL-B-T-ClassRimThickn'!$B$1:$B$112,'CM-VL-G-C-GL-B-T-ClassRimThickn'!$C$1:$C$112,0,1,1),N2773)</f>
        <v>88</v>
      </c>
      <c r="P2773" s="24">
        <v>88</v>
      </c>
      <c r="Q2773" s="24">
        <f>IF(P2773&gt;900,_xlfn.XLOOKUP(ROUND(P2773,0),'CM-VL-G-C-GL-B-T-ClassRimThickn'!$B$1:$B$112,'CM-VL-G-C-GL-B-T-ClassRimThickn'!$C$1:$C$112,0,1,1),P2773)</f>
        <v>88</v>
      </c>
      <c r="S2773" s="24">
        <f>IF(R2773&gt;900,_xlfn.XLOOKUP(ROUND(R2773,0),'CM-VL-G-C-GL-B-T-ClassRimThickn'!$B$1:$B$112,'CM-VL-G-C-GL-B-T-ClassRimThickn'!$C$1:$C$112,0,1,1),R2773)</f>
        <v>0</v>
      </c>
      <c r="T2773" s="24">
        <v>88</v>
      </c>
      <c r="U2773" s="24">
        <f>IF(T2773&gt;900,_xlfn.XLOOKUP(ROUND(T2773,0),'CM-VL-G-C-GL-B-T-ClassRimThickn'!$B$1:$B$112,'CM-VL-G-C-GL-B-T-ClassRimThickn'!$C$1:$C$112,0,1,1),T2773)</f>
        <v>88</v>
      </c>
      <c r="V2773" s="24">
        <v>88</v>
      </c>
      <c r="W2773" s="24">
        <f>IF(V2773&gt;900,_xlfn.XLOOKUP(ROUND(V2773,0),'CM-VL-G-C-GL-B-T-ClassRimThickn'!$B$1:$B$112,'CM-VL-G-C-GL-B-T-ClassRimThickn'!$C$1:$C$112,0,1,1),V2773)</f>
        <v>88</v>
      </c>
      <c r="X2773" s="24">
        <v>88</v>
      </c>
      <c r="Y2773" s="24">
        <f>IF(X2773&gt;900,_xlfn.XLOOKUP(ROUND(X2773,0),'CM-VL-G-C-GL-B-T-ClassRimThickn'!$B$1:$B$112,'CM-VL-G-C-GL-B-T-ClassRimThickn'!$C$1:$C$112,0,1,1),X2773)</f>
        <v>88</v>
      </c>
      <c r="Z2773" s="24">
        <v>88</v>
      </c>
      <c r="AA2773" s="24">
        <f>IF(Z2773&gt;900,_xlfn.XLOOKUP(ROUND(Z2773,0),'CM-VL-G-C-GL-B-T-ClassRimThickn'!$B$1:$B$112,'CM-VL-G-C-GL-B-T-ClassRimThickn'!$C$1:$C$112,0,1,1),Z2773)</f>
        <v>88</v>
      </c>
      <c r="AB2773" s="24">
        <v>88</v>
      </c>
      <c r="AC2773" s="24">
        <f>IF(AB2773&gt;900,_xlfn.XLOOKUP(ROUND(AB2773,0),'CM-VL-G-C-GL-B-T-ClassRimThickn'!$B$1:$B$112,'CM-VL-G-C-GL-B-T-ClassRimThickn'!$C$1:$C$112,0,1,1),AB2773)</f>
        <v>88</v>
      </c>
      <c r="AD2773" s="24">
        <v>88</v>
      </c>
      <c r="AE2773" s="24">
        <f>IF(AD2773&gt;900,_xlfn.XLOOKUP(ROUND(AD2773,0),'CM-VL-G-C-GL-B-T-ClassRimThickn'!$B$1:$B$112,'CM-VL-G-C-GL-B-T-ClassRimThickn'!$C$1:$C$112,0,1,1),AD2773)</f>
        <v>88</v>
      </c>
      <c r="AF2773" s="24">
        <v>88</v>
      </c>
      <c r="AG2773" s="24">
        <f>IF(AF2773&gt;900,_xlfn.XLOOKUP(ROUND(AF2773,0),'CM-VL-G-C-GL-B-T-ClassRimThickn'!$B$1:$B$112,'CM-VL-G-C-GL-B-T-ClassRimThickn'!$C$1:$C$112,0,1,1),AF2773)</f>
        <v>88</v>
      </c>
      <c r="AH2773" s="24">
        <v>25</v>
      </c>
      <c r="AI2773" s="24">
        <v>26</v>
      </c>
      <c r="AJ2773" s="24">
        <v>24</v>
      </c>
      <c r="AK2773" s="24">
        <v>24</v>
      </c>
      <c r="AL2773" s="24">
        <v>26</v>
      </c>
      <c r="AM2773" s="24">
        <v>25</v>
      </c>
      <c r="AN2773" s="24">
        <v>24</v>
      </c>
      <c r="AO2773" s="24">
        <v>26</v>
      </c>
      <c r="AP2773" s="24">
        <v>25</v>
      </c>
      <c r="AQ2773" s="24">
        <v>25</v>
      </c>
      <c r="AR2773" s="24">
        <v>27</v>
      </c>
      <c r="AS2773" s="24">
        <v>25</v>
      </c>
      <c r="AT2773" s="24">
        <v>29</v>
      </c>
      <c r="AU2773" s="24">
        <v>29</v>
      </c>
      <c r="AV2773" s="24">
        <v>28</v>
      </c>
      <c r="AW2773" s="24">
        <v>29</v>
      </c>
      <c r="AX2773" s="24">
        <v>29</v>
      </c>
      <c r="AY2773" s="24">
        <v>29</v>
      </c>
      <c r="AZ2773" s="24">
        <v>29</v>
      </c>
      <c r="BA2773" s="24">
        <v>28</v>
      </c>
      <c r="BB2773" s="24">
        <v>29</v>
      </c>
      <c r="BC2773" s="24">
        <v>29</v>
      </c>
      <c r="BD2773" s="24">
        <v>29</v>
      </c>
      <c r="BE2773" s="24">
        <v>28</v>
      </c>
      <c r="BF2773" s="24">
        <v>0.5</v>
      </c>
      <c r="BG2773" s="24">
        <v>0.5</v>
      </c>
      <c r="BH2773" s="24">
        <v>0.5</v>
      </c>
      <c r="BI2773" s="24">
        <v>0.5</v>
      </c>
      <c r="BJ2773" s="24">
        <v>0.5</v>
      </c>
      <c r="BL2773" s="24">
        <v>0.5</v>
      </c>
      <c r="BM2773" s="24">
        <v>0.5</v>
      </c>
      <c r="BN2773" s="24">
        <v>0.5</v>
      </c>
      <c r="BO2773" s="24">
        <v>0.5</v>
      </c>
      <c r="BP2773" s="24">
        <v>0.5</v>
      </c>
      <c r="BQ2773" s="24">
        <v>0.5</v>
      </c>
      <c r="BR2773" s="24">
        <v>0.5</v>
      </c>
      <c r="BS2773" s="24">
        <v>0.5</v>
      </c>
      <c r="BT2773" s="24">
        <v>1</v>
      </c>
      <c r="BU2773" s="24">
        <v>0</v>
      </c>
      <c r="BV2773" s="24">
        <v>0.5</v>
      </c>
      <c r="BW2773" s="24">
        <v>0.5</v>
      </c>
      <c r="BX2773" s="24">
        <v>0.5</v>
      </c>
      <c r="BY2773" s="24">
        <v>0.5</v>
      </c>
      <c r="BZ2773" s="24">
        <v>0.5</v>
      </c>
      <c r="CB2773" s="24">
        <v>0.5</v>
      </c>
      <c r="CC2773" s="24">
        <v>0.5</v>
      </c>
      <c r="CD2773" s="24">
        <v>125</v>
      </c>
      <c r="CE2773" s="24">
        <v>130</v>
      </c>
      <c r="CF2773" s="24">
        <v>125</v>
      </c>
      <c r="CG2773" s="24">
        <v>125</v>
      </c>
      <c r="CH2773" s="24">
        <v>135</v>
      </c>
      <c r="CI2773" s="24">
        <v>135</v>
      </c>
      <c r="CO2773" s="34">
        <f t="shared" si="185"/>
        <v>364623</v>
      </c>
    </row>
    <row r="2774" spans="1:93" ht="15">
      <c r="A2774" s="23" t="s">
        <v>207</v>
      </c>
      <c r="B2774" s="52">
        <v>41866</v>
      </c>
      <c r="C2774" s="25" t="str">
        <f t="shared" si="184"/>
        <v/>
      </c>
      <c r="G2774" s="24">
        <f t="shared" si="186"/>
        <v>4</v>
      </c>
      <c r="H2774" s="26">
        <f>(H2775-H2773)/(G2774+G2775)*G2774+H2773</f>
        <v>365772.94285714283</v>
      </c>
      <c r="I2774" s="24" t="str">
        <f t="shared" si="183"/>
        <v/>
      </c>
      <c r="K2774" s="24">
        <f>IF(J2774&gt;900,_xlfn.XLOOKUP(ROUND(J2774,0),'CM-VL-G-C-GL-B-T-ClassRimThickn'!$B$1:$B$112,'CM-VL-G-C-GL-B-T-ClassRimThickn'!$C$1:$C$112,0,1,1),J2774)</f>
        <v>0</v>
      </c>
      <c r="L2774" s="24">
        <v>995.9</v>
      </c>
      <c r="M2774" s="24">
        <f>IF(L2774&gt;900,_xlfn.XLOOKUP(ROUND(L2774,0),'CM-VL-G-C-GL-B-T-ClassRimThickn'!$B$1:$B$112,'CM-VL-G-C-GL-B-T-ClassRimThickn'!$C$1:$C$112,0,1,1),L2774)</f>
        <v>75</v>
      </c>
      <c r="N2774" s="24">
        <v>988.1</v>
      </c>
      <c r="O2774" s="24">
        <f>IF(N2774&gt;900,_xlfn.XLOOKUP(ROUND(N2774,0),'CM-VL-G-C-GL-B-T-ClassRimThickn'!$B$1:$B$112,'CM-VL-G-C-GL-B-T-ClassRimThickn'!$C$1:$C$112,0,1,1),N2774)</f>
        <v>71</v>
      </c>
      <c r="P2774" s="24">
        <v>986.9</v>
      </c>
      <c r="Q2774" s="24">
        <f>IF(P2774&gt;900,_xlfn.XLOOKUP(ROUND(P2774,0),'CM-VL-G-C-GL-B-T-ClassRimThickn'!$B$1:$B$112,'CM-VL-G-C-GL-B-T-ClassRimThickn'!$C$1:$C$112,0,1,1),P2774)</f>
        <v>70.5</v>
      </c>
      <c r="S2774" s="24">
        <f>IF(R2774&gt;900,_xlfn.XLOOKUP(ROUND(R2774,0),'CM-VL-G-C-GL-B-T-ClassRimThickn'!$B$1:$B$112,'CM-VL-G-C-GL-B-T-ClassRimThickn'!$C$1:$C$112,0,1,1),R2774)</f>
        <v>0</v>
      </c>
      <c r="T2774" s="24">
        <v>984.4</v>
      </c>
      <c r="U2774" s="24">
        <f>IF(T2774&gt;900,_xlfn.XLOOKUP(ROUND(T2774,0),'CM-VL-G-C-GL-B-T-ClassRimThickn'!$B$1:$B$112,'CM-VL-G-C-GL-B-T-ClassRimThickn'!$C$1:$C$112,0,1,1),T2774)</f>
        <v>69</v>
      </c>
      <c r="V2774" s="24">
        <v>987.6</v>
      </c>
      <c r="W2774" s="24">
        <f>IF(V2774&gt;900,_xlfn.XLOOKUP(ROUND(V2774,0),'CM-VL-G-C-GL-B-T-ClassRimThickn'!$B$1:$B$112,'CM-VL-G-C-GL-B-T-ClassRimThickn'!$C$1:$C$112,0,1,1),V2774)</f>
        <v>71</v>
      </c>
      <c r="X2774" s="24">
        <v>995.4</v>
      </c>
      <c r="Y2774" s="24">
        <f>IF(X2774&gt;900,_xlfn.XLOOKUP(ROUND(X2774,0),'CM-VL-G-C-GL-B-T-ClassRimThickn'!$B$1:$B$112,'CM-VL-G-C-GL-B-T-ClassRimThickn'!$C$1:$C$112,0,1,1),X2774)</f>
        <v>74.5</v>
      </c>
      <c r="Z2774" s="24">
        <v>987.7</v>
      </c>
      <c r="AA2774" s="24">
        <f>IF(Z2774&gt;900,_xlfn.XLOOKUP(ROUND(Z2774,0),'CM-VL-G-C-GL-B-T-ClassRimThickn'!$B$1:$B$112,'CM-VL-G-C-GL-B-T-ClassRimThickn'!$C$1:$C$112,0,1,1),Z2774)</f>
        <v>71</v>
      </c>
      <c r="AB2774" s="24">
        <v>986.5</v>
      </c>
      <c r="AC2774" s="24">
        <f>IF(AB2774&gt;900,_xlfn.XLOOKUP(ROUND(AB2774,0),'CM-VL-G-C-GL-B-T-ClassRimThickn'!$B$1:$B$112,'CM-VL-G-C-GL-B-T-ClassRimThickn'!$C$1:$C$112,0,1,1),AB2774)</f>
        <v>70.5</v>
      </c>
      <c r="AD2774" s="24">
        <v>993.5</v>
      </c>
      <c r="AE2774" s="24">
        <f>IF(AD2774&gt;900,_xlfn.XLOOKUP(ROUND(AD2774,0),'CM-VL-G-C-GL-B-T-ClassRimThickn'!$B$1:$B$112,'CM-VL-G-C-GL-B-T-ClassRimThickn'!$C$1:$C$112,0,1,1),AD2774)</f>
        <v>74</v>
      </c>
      <c r="AF2774" s="24">
        <v>984.4</v>
      </c>
      <c r="AG2774" s="24">
        <f>IF(AF2774&gt;900,_xlfn.XLOOKUP(ROUND(AF2774,0),'CM-VL-G-C-GL-B-T-ClassRimThickn'!$B$1:$B$112,'CM-VL-G-C-GL-B-T-ClassRimThickn'!$C$1:$C$112,0,1,1),AF2774)</f>
        <v>69</v>
      </c>
      <c r="AH2774" s="24">
        <v>30</v>
      </c>
      <c r="AI2774" s="24">
        <v>30</v>
      </c>
      <c r="AJ2774" s="24">
        <v>30</v>
      </c>
      <c r="AK2774" s="24">
        <v>30</v>
      </c>
      <c r="AL2774" s="24">
        <v>30</v>
      </c>
      <c r="AM2774" s="24">
        <v>30</v>
      </c>
      <c r="AN2774" s="24">
        <v>30</v>
      </c>
      <c r="AO2774" s="24">
        <v>30</v>
      </c>
      <c r="AP2774" s="24">
        <v>30</v>
      </c>
      <c r="AQ2774" s="24">
        <v>30</v>
      </c>
      <c r="AR2774" s="24">
        <v>30</v>
      </c>
      <c r="AS2774" s="24">
        <v>30</v>
      </c>
      <c r="AT2774" s="24">
        <v>28</v>
      </c>
      <c r="AU2774" s="24">
        <v>28</v>
      </c>
      <c r="AV2774" s="24">
        <v>28</v>
      </c>
      <c r="AW2774" s="24">
        <v>28</v>
      </c>
      <c r="AX2774" s="24">
        <v>28</v>
      </c>
      <c r="AY2774" s="24">
        <v>28</v>
      </c>
      <c r="AZ2774" s="24">
        <v>28</v>
      </c>
      <c r="BA2774" s="24">
        <v>28</v>
      </c>
      <c r="BB2774" s="24">
        <v>28</v>
      </c>
      <c r="BC2774" s="24">
        <v>28</v>
      </c>
      <c r="BD2774" s="24">
        <v>28</v>
      </c>
      <c r="BE2774" s="24">
        <v>28</v>
      </c>
      <c r="BF2774" s="24">
        <v>0</v>
      </c>
      <c r="BG2774" s="24">
        <v>0</v>
      </c>
      <c r="BH2774" s="24">
        <v>0</v>
      </c>
      <c r="BI2774" s="24">
        <v>0</v>
      </c>
      <c r="BJ2774" s="24">
        <v>0</v>
      </c>
      <c r="BL2774" s="24">
        <v>0</v>
      </c>
      <c r="BM2774" s="24">
        <v>0</v>
      </c>
      <c r="BN2774" s="24">
        <v>0</v>
      </c>
      <c r="BO2774" s="24">
        <v>0</v>
      </c>
      <c r="BP2774" s="24">
        <v>0</v>
      </c>
      <c r="BQ2774" s="24">
        <v>0</v>
      </c>
      <c r="BR2774" s="24">
        <v>0</v>
      </c>
      <c r="BS2774" s="24">
        <v>0</v>
      </c>
      <c r="BT2774" s="24">
        <v>0</v>
      </c>
      <c r="BU2774" s="24">
        <v>0</v>
      </c>
      <c r="BV2774" s="24">
        <v>0</v>
      </c>
      <c r="BW2774" s="24">
        <v>0</v>
      </c>
      <c r="BX2774" s="24">
        <v>0</v>
      </c>
      <c r="BY2774" s="24">
        <v>0</v>
      </c>
      <c r="BZ2774" s="24">
        <v>0</v>
      </c>
      <c r="CB2774" s="24">
        <v>0</v>
      </c>
      <c r="CC2774" s="24">
        <v>0</v>
      </c>
      <c r="CO2774" s="34">
        <f t="shared" si="185"/>
        <v>365772.94285714283</v>
      </c>
    </row>
    <row r="2775" spans="1:93" ht="15">
      <c r="A2775" s="23" t="s">
        <v>207</v>
      </c>
      <c r="B2775" s="52">
        <v>41897</v>
      </c>
      <c r="C2775" s="25" t="str">
        <f t="shared" si="184"/>
        <v/>
      </c>
      <c r="G2775" s="24">
        <f t="shared" si="186"/>
        <v>31</v>
      </c>
      <c r="H2775" s="27">
        <v>374685</v>
      </c>
      <c r="I2775" s="24" t="str">
        <f t="shared" si="183"/>
        <v/>
      </c>
      <c r="K2775" s="24">
        <f>IF(J2775&gt;900,_xlfn.XLOOKUP(ROUND(J2775,0),'CM-VL-G-C-GL-B-T-ClassRimThickn'!$B$1:$B$112,'CM-VL-G-C-GL-B-T-ClassRimThickn'!$C$1:$C$112,0,1,1),J2775)</f>
        <v>0</v>
      </c>
      <c r="L2775" s="24">
        <v>79</v>
      </c>
      <c r="M2775" s="24">
        <f>IF(L2775&gt;900,_xlfn.XLOOKUP(ROUND(L2775,0),'CM-VL-G-C-GL-B-T-ClassRimThickn'!$B$1:$B$112,'CM-VL-G-C-GL-B-T-ClassRimThickn'!$C$1:$C$112,0,1,1),L2775)</f>
        <v>79</v>
      </c>
      <c r="N2775" s="24">
        <v>74</v>
      </c>
      <c r="O2775" s="24">
        <f>IF(N2775&gt;900,_xlfn.XLOOKUP(ROUND(N2775,0),'CM-VL-G-C-GL-B-T-ClassRimThickn'!$B$1:$B$112,'CM-VL-G-C-GL-B-T-ClassRimThickn'!$C$1:$C$112,0,1,1),N2775)</f>
        <v>74</v>
      </c>
      <c r="P2775" s="24">
        <v>74</v>
      </c>
      <c r="Q2775" s="24">
        <f>IF(P2775&gt;900,_xlfn.XLOOKUP(ROUND(P2775,0),'CM-VL-G-C-GL-B-T-ClassRimThickn'!$B$1:$B$112,'CM-VL-G-C-GL-B-T-ClassRimThickn'!$C$1:$C$112,0,1,1),P2775)</f>
        <v>74</v>
      </c>
      <c r="S2775" s="24">
        <f>IF(R2775&gt;900,_xlfn.XLOOKUP(ROUND(R2775,0),'CM-VL-G-C-GL-B-T-ClassRimThickn'!$B$1:$B$112,'CM-VL-G-C-GL-B-T-ClassRimThickn'!$C$1:$C$112,0,1,1),R2775)</f>
        <v>0</v>
      </c>
      <c r="T2775" s="24">
        <v>73</v>
      </c>
      <c r="U2775" s="24">
        <f>IF(T2775&gt;900,_xlfn.XLOOKUP(ROUND(T2775,0),'CM-VL-G-C-GL-B-T-ClassRimThickn'!$B$1:$B$112,'CM-VL-G-C-GL-B-T-ClassRimThickn'!$C$1:$C$112,0,1,1),T2775)</f>
        <v>73</v>
      </c>
      <c r="V2775" s="24">
        <v>74</v>
      </c>
      <c r="W2775" s="24">
        <f>IF(V2775&gt;900,_xlfn.XLOOKUP(ROUND(V2775,0),'CM-VL-G-C-GL-B-T-ClassRimThickn'!$B$1:$B$112,'CM-VL-G-C-GL-B-T-ClassRimThickn'!$C$1:$C$112,0,1,1),V2775)</f>
        <v>74</v>
      </c>
      <c r="X2775" s="24">
        <v>79</v>
      </c>
      <c r="Y2775" s="24">
        <f>IF(X2775&gt;900,_xlfn.XLOOKUP(ROUND(X2775,0),'CM-VL-G-C-GL-B-T-ClassRimThickn'!$B$1:$B$112,'CM-VL-G-C-GL-B-T-ClassRimThickn'!$C$1:$C$112,0,1,1),X2775)</f>
        <v>79</v>
      </c>
      <c r="Z2775" s="24">
        <v>74</v>
      </c>
      <c r="AA2775" s="24">
        <f>IF(Z2775&gt;900,_xlfn.XLOOKUP(ROUND(Z2775,0),'CM-VL-G-C-GL-B-T-ClassRimThickn'!$B$1:$B$112,'CM-VL-G-C-GL-B-T-ClassRimThickn'!$C$1:$C$112,0,1,1),Z2775)</f>
        <v>74</v>
      </c>
      <c r="AB2775" s="24">
        <v>74</v>
      </c>
      <c r="AC2775" s="24">
        <f>IF(AB2775&gt;900,_xlfn.XLOOKUP(ROUND(AB2775,0),'CM-VL-G-C-GL-B-T-ClassRimThickn'!$B$1:$B$112,'CM-VL-G-C-GL-B-T-ClassRimThickn'!$C$1:$C$112,0,1,1),AB2775)</f>
        <v>74</v>
      </c>
      <c r="AD2775" s="24">
        <v>77</v>
      </c>
      <c r="AE2775" s="24">
        <f>IF(AD2775&gt;900,_xlfn.XLOOKUP(ROUND(AD2775,0),'CM-VL-G-C-GL-B-T-ClassRimThickn'!$B$1:$B$112,'CM-VL-G-C-GL-B-T-ClassRimThickn'!$C$1:$C$112,0,1,1),AD2775)</f>
        <v>77</v>
      </c>
      <c r="AF2775" s="24">
        <v>73</v>
      </c>
      <c r="AG2775" s="24">
        <f>IF(AF2775&gt;900,_xlfn.XLOOKUP(ROUND(AF2775,0),'CM-VL-G-C-GL-B-T-ClassRimThickn'!$B$1:$B$112,'CM-VL-G-C-GL-B-T-ClassRimThickn'!$C$1:$C$112,0,1,1),AF2775)</f>
        <v>73</v>
      </c>
      <c r="AH2775" s="24">
        <v>28</v>
      </c>
      <c r="AI2775" s="24">
        <v>28</v>
      </c>
      <c r="AJ2775" s="24">
        <v>28</v>
      </c>
      <c r="AK2775" s="24">
        <v>27</v>
      </c>
      <c r="AL2775" s="24">
        <v>27.5</v>
      </c>
      <c r="AM2775" s="24">
        <v>28</v>
      </c>
      <c r="AN2775" s="24">
        <v>28</v>
      </c>
      <c r="AO2775" s="24">
        <v>27</v>
      </c>
      <c r="AP2775" s="24">
        <v>28</v>
      </c>
      <c r="AQ2775" s="24">
        <v>28</v>
      </c>
      <c r="AR2775" s="24">
        <v>28</v>
      </c>
      <c r="AS2775" s="24">
        <v>28</v>
      </c>
      <c r="AT2775" s="24">
        <v>28</v>
      </c>
      <c r="AU2775" s="24">
        <v>28</v>
      </c>
      <c r="AV2775" s="24">
        <v>28.5</v>
      </c>
      <c r="AW2775" s="24">
        <v>28</v>
      </c>
      <c r="AX2775" s="24">
        <v>28.5</v>
      </c>
      <c r="AY2775" s="24">
        <v>28</v>
      </c>
      <c r="AZ2775" s="24">
        <v>29</v>
      </c>
      <c r="BA2775" s="24">
        <v>28</v>
      </c>
      <c r="BB2775" s="24">
        <v>28</v>
      </c>
      <c r="BC2775" s="24">
        <v>29</v>
      </c>
      <c r="BD2775" s="24">
        <v>29</v>
      </c>
      <c r="BE2775" s="24">
        <v>28</v>
      </c>
      <c r="BF2775" s="24">
        <v>0</v>
      </c>
      <c r="BG2775" s="24">
        <v>0</v>
      </c>
      <c r="BH2775" s="24">
        <v>0</v>
      </c>
      <c r="BI2775" s="24">
        <v>0</v>
      </c>
      <c r="BJ2775" s="24">
        <v>0</v>
      </c>
      <c r="BL2775" s="24">
        <v>0</v>
      </c>
      <c r="BM2775" s="24">
        <v>0</v>
      </c>
      <c r="BN2775" s="24">
        <v>0</v>
      </c>
      <c r="BO2775" s="24">
        <v>0</v>
      </c>
      <c r="BP2775" s="24">
        <v>0</v>
      </c>
      <c r="BQ2775" s="24">
        <v>0</v>
      </c>
      <c r="BR2775" s="24">
        <v>0</v>
      </c>
      <c r="BS2775" s="24">
        <v>0</v>
      </c>
      <c r="BT2775" s="24">
        <v>0</v>
      </c>
      <c r="BU2775" s="24">
        <v>0</v>
      </c>
      <c r="BV2775" s="24">
        <v>0</v>
      </c>
      <c r="BW2775" s="24">
        <v>0</v>
      </c>
      <c r="BX2775" s="24">
        <v>0</v>
      </c>
      <c r="BY2775" s="24">
        <v>0</v>
      </c>
      <c r="BZ2775" s="24">
        <v>0</v>
      </c>
      <c r="CB2775" s="24">
        <v>0</v>
      </c>
      <c r="CC2775" s="24">
        <v>0</v>
      </c>
      <c r="CD2775" s="24">
        <v>110</v>
      </c>
      <c r="CE2775" s="24">
        <v>118</v>
      </c>
      <c r="CF2775" s="24">
        <v>111</v>
      </c>
      <c r="CG2775" s="24">
        <v>115</v>
      </c>
      <c r="CH2775" s="24">
        <v>115</v>
      </c>
      <c r="CI2775" s="24">
        <v>113</v>
      </c>
      <c r="CO2775" s="34">
        <f t="shared" si="185"/>
        <v>374685</v>
      </c>
    </row>
    <row r="2776" spans="1:93" ht="15">
      <c r="A2776" s="23" t="s">
        <v>207</v>
      </c>
      <c r="B2776" s="52">
        <v>41932</v>
      </c>
      <c r="C2776" s="25" t="str">
        <f t="shared" si="184"/>
        <v/>
      </c>
      <c r="G2776" s="24">
        <f t="shared" si="186"/>
        <v>35</v>
      </c>
      <c r="H2776" s="24">
        <v>383832</v>
      </c>
      <c r="I2776" s="24" t="str">
        <f t="shared" si="183"/>
        <v/>
      </c>
      <c r="K2776" s="24">
        <f>IF(J2776&gt;900,_xlfn.XLOOKUP(ROUND(J2776,0),'CM-VL-G-C-GL-B-T-ClassRimThickn'!$B$1:$B$112,'CM-VL-G-C-GL-B-T-ClassRimThickn'!$C$1:$C$112,0,1,1),J2776)</f>
        <v>0</v>
      </c>
      <c r="L2776" s="24">
        <v>79</v>
      </c>
      <c r="M2776" s="24">
        <f>IF(L2776&gt;900,_xlfn.XLOOKUP(ROUND(L2776,0),'CM-VL-G-C-GL-B-T-ClassRimThickn'!$B$1:$B$112,'CM-VL-G-C-GL-B-T-ClassRimThickn'!$C$1:$C$112,0,1,1),L2776)</f>
        <v>79</v>
      </c>
      <c r="N2776" s="24">
        <v>75</v>
      </c>
      <c r="O2776" s="24">
        <f>IF(N2776&gt;900,_xlfn.XLOOKUP(ROUND(N2776,0),'CM-VL-G-C-GL-B-T-ClassRimThickn'!$B$1:$B$112,'CM-VL-G-C-GL-B-T-ClassRimThickn'!$C$1:$C$112,0,1,1),N2776)</f>
        <v>75</v>
      </c>
      <c r="P2776" s="24">
        <v>74</v>
      </c>
      <c r="Q2776" s="24">
        <f>IF(P2776&gt;900,_xlfn.XLOOKUP(ROUND(P2776,0),'CM-VL-G-C-GL-B-T-ClassRimThickn'!$B$1:$B$112,'CM-VL-G-C-GL-B-T-ClassRimThickn'!$C$1:$C$112,0,1,1),P2776)</f>
        <v>74</v>
      </c>
      <c r="S2776" s="24">
        <f>IF(R2776&gt;900,_xlfn.XLOOKUP(ROUND(R2776,0),'CM-VL-G-C-GL-B-T-ClassRimThickn'!$B$1:$B$112,'CM-VL-G-C-GL-B-T-ClassRimThickn'!$C$1:$C$112,0,1,1),R2776)</f>
        <v>0</v>
      </c>
      <c r="T2776" s="24">
        <v>73</v>
      </c>
      <c r="U2776" s="24">
        <f>IF(T2776&gt;900,_xlfn.XLOOKUP(ROUND(T2776,0),'CM-VL-G-C-GL-B-T-ClassRimThickn'!$B$1:$B$112,'CM-VL-G-C-GL-B-T-ClassRimThickn'!$C$1:$C$112,0,1,1),T2776)</f>
        <v>73</v>
      </c>
      <c r="V2776" s="24">
        <v>74</v>
      </c>
      <c r="W2776" s="24">
        <f>IF(V2776&gt;900,_xlfn.XLOOKUP(ROUND(V2776,0),'CM-VL-G-C-GL-B-T-ClassRimThickn'!$B$1:$B$112,'CM-VL-G-C-GL-B-T-ClassRimThickn'!$C$1:$C$112,0,1,1),V2776)</f>
        <v>74</v>
      </c>
      <c r="X2776" s="24">
        <v>79</v>
      </c>
      <c r="Y2776" s="24">
        <f>IF(X2776&gt;900,_xlfn.XLOOKUP(ROUND(X2776,0),'CM-VL-G-C-GL-B-T-ClassRimThickn'!$B$1:$B$112,'CM-VL-G-C-GL-B-T-ClassRimThickn'!$C$1:$C$112,0,1,1),X2776)</f>
        <v>79</v>
      </c>
      <c r="Z2776" s="24">
        <v>74</v>
      </c>
      <c r="AA2776" s="24">
        <f>IF(Z2776&gt;900,_xlfn.XLOOKUP(ROUND(Z2776,0),'CM-VL-G-C-GL-B-T-ClassRimThickn'!$B$1:$B$112,'CM-VL-G-C-GL-B-T-ClassRimThickn'!$C$1:$C$112,0,1,1),Z2776)</f>
        <v>74</v>
      </c>
      <c r="AB2776" s="24">
        <v>74</v>
      </c>
      <c r="AC2776" s="24">
        <f>IF(AB2776&gt;900,_xlfn.XLOOKUP(ROUND(AB2776,0),'CM-VL-G-C-GL-B-T-ClassRimThickn'!$B$1:$B$112,'CM-VL-G-C-GL-B-T-ClassRimThickn'!$C$1:$C$112,0,1,1),AB2776)</f>
        <v>74</v>
      </c>
      <c r="AD2776" s="24">
        <v>78</v>
      </c>
      <c r="AE2776" s="24">
        <f>IF(AD2776&gt;900,_xlfn.XLOOKUP(ROUND(AD2776,0),'CM-VL-G-C-GL-B-T-ClassRimThickn'!$B$1:$B$112,'CM-VL-G-C-GL-B-T-ClassRimThickn'!$C$1:$C$112,0,1,1),AD2776)</f>
        <v>78</v>
      </c>
      <c r="AF2776" s="24">
        <v>74</v>
      </c>
      <c r="AG2776" s="24">
        <f>IF(AF2776&gt;900,_xlfn.XLOOKUP(ROUND(AF2776,0),'CM-VL-G-C-GL-B-T-ClassRimThickn'!$B$1:$B$112,'CM-VL-G-C-GL-B-T-ClassRimThickn'!$C$1:$C$112,0,1,1),AF2776)</f>
        <v>74</v>
      </c>
      <c r="AH2776" s="24">
        <v>26.5</v>
      </c>
      <c r="AI2776" s="24">
        <v>27.5</v>
      </c>
      <c r="AJ2776" s="24">
        <v>26.5</v>
      </c>
      <c r="AK2776" s="24">
        <v>26</v>
      </c>
      <c r="AL2776" s="24">
        <v>27</v>
      </c>
      <c r="AM2776" s="24">
        <v>27</v>
      </c>
      <c r="AN2776" s="24">
        <v>26.5</v>
      </c>
      <c r="AO2776" s="24">
        <v>27</v>
      </c>
      <c r="AP2776" s="24">
        <v>27.5</v>
      </c>
      <c r="AQ2776" s="24">
        <v>26.5</v>
      </c>
      <c r="AR2776" s="24">
        <v>27.5</v>
      </c>
      <c r="AS2776" s="24">
        <v>26</v>
      </c>
      <c r="AT2776" s="24">
        <v>28</v>
      </c>
      <c r="AU2776" s="24">
        <v>28</v>
      </c>
      <c r="AV2776" s="24">
        <v>28</v>
      </c>
      <c r="AW2776" s="24">
        <v>28</v>
      </c>
      <c r="AX2776" s="24">
        <v>28</v>
      </c>
      <c r="AY2776" s="24">
        <v>28</v>
      </c>
      <c r="AZ2776" s="24">
        <v>28</v>
      </c>
      <c r="BA2776" s="24">
        <v>28</v>
      </c>
      <c r="BB2776" s="24">
        <v>28</v>
      </c>
      <c r="BC2776" s="24">
        <v>28</v>
      </c>
      <c r="BD2776" s="24">
        <v>28</v>
      </c>
      <c r="BE2776" s="24">
        <v>28</v>
      </c>
      <c r="BF2776" s="24">
        <v>0</v>
      </c>
      <c r="BG2776" s="24">
        <v>0</v>
      </c>
      <c r="BH2776" s="24">
        <v>0</v>
      </c>
      <c r="BI2776" s="24">
        <v>0</v>
      </c>
      <c r="BJ2776" s="24">
        <v>0</v>
      </c>
      <c r="BL2776" s="24">
        <v>0</v>
      </c>
      <c r="BM2776" s="24">
        <v>0</v>
      </c>
      <c r="BN2776" s="24">
        <v>0</v>
      </c>
      <c r="BO2776" s="24">
        <v>0</v>
      </c>
      <c r="BP2776" s="24">
        <v>0</v>
      </c>
      <c r="BQ2776" s="24">
        <v>0</v>
      </c>
      <c r="BR2776" s="24">
        <v>0.5</v>
      </c>
      <c r="BS2776" s="24">
        <v>0</v>
      </c>
      <c r="BT2776" s="24">
        <v>0</v>
      </c>
      <c r="BU2776" s="24">
        <v>0</v>
      </c>
      <c r="BV2776" s="24">
        <v>0</v>
      </c>
      <c r="BW2776" s="24">
        <v>0</v>
      </c>
      <c r="BX2776" s="24">
        <v>0.5</v>
      </c>
      <c r="BY2776" s="24">
        <v>0</v>
      </c>
      <c r="BZ2776" s="24">
        <v>0</v>
      </c>
      <c r="CB2776" s="24">
        <v>0</v>
      </c>
      <c r="CC2776" s="24">
        <v>0</v>
      </c>
      <c r="CD2776" s="24">
        <v>111</v>
      </c>
      <c r="CE2776" s="24">
        <v>117</v>
      </c>
      <c r="CF2776" s="24">
        <v>112</v>
      </c>
      <c r="CG2776" s="24">
        <v>115</v>
      </c>
      <c r="CH2776" s="24">
        <v>106</v>
      </c>
      <c r="CI2776" s="24">
        <v>113</v>
      </c>
      <c r="CO2776" s="34">
        <f t="shared" si="185"/>
        <v>383832</v>
      </c>
    </row>
    <row r="2777" spans="1:93" ht="15">
      <c r="A2777" s="23" t="s">
        <v>207</v>
      </c>
      <c r="B2777" s="52">
        <v>41968</v>
      </c>
      <c r="C2777" s="25" t="str">
        <f t="shared" si="184"/>
        <v/>
      </c>
      <c r="G2777" s="24">
        <f t="shared" si="186"/>
        <v>36</v>
      </c>
      <c r="H2777" s="27">
        <v>397670</v>
      </c>
      <c r="I2777" s="24" t="str">
        <f t="shared" si="183"/>
        <v/>
      </c>
      <c r="K2777" s="24">
        <f>IF(J2777&gt;900,_xlfn.XLOOKUP(ROUND(J2777,0),'CM-VL-G-C-GL-B-T-ClassRimThickn'!$B$1:$B$112,'CM-VL-G-C-GL-B-T-ClassRimThickn'!$C$1:$C$112,0,1,1),J2777)</f>
        <v>0</v>
      </c>
      <c r="L2777" s="24">
        <v>78</v>
      </c>
      <c r="M2777" s="24">
        <f>IF(L2777&gt;900,_xlfn.XLOOKUP(ROUND(L2777,0),'CM-VL-G-C-GL-B-T-ClassRimThickn'!$B$1:$B$112,'CM-VL-G-C-GL-B-T-ClassRimThickn'!$C$1:$C$112,0,1,1),L2777)</f>
        <v>78</v>
      </c>
      <c r="N2777" s="24">
        <v>74</v>
      </c>
      <c r="O2777" s="24">
        <f>IF(N2777&gt;900,_xlfn.XLOOKUP(ROUND(N2777,0),'CM-VL-G-C-GL-B-T-ClassRimThickn'!$B$1:$B$112,'CM-VL-G-C-GL-B-T-ClassRimThickn'!$C$1:$C$112,0,1,1),N2777)</f>
        <v>74</v>
      </c>
      <c r="P2777" s="24">
        <v>74</v>
      </c>
      <c r="Q2777" s="24">
        <f>IF(P2777&gt;900,_xlfn.XLOOKUP(ROUND(P2777,0),'CM-VL-G-C-GL-B-T-ClassRimThickn'!$B$1:$B$112,'CM-VL-G-C-GL-B-T-ClassRimThickn'!$C$1:$C$112,0,1,1),P2777)</f>
        <v>74</v>
      </c>
      <c r="S2777" s="24">
        <f>IF(R2777&gt;900,_xlfn.XLOOKUP(ROUND(R2777,0),'CM-VL-G-C-GL-B-T-ClassRimThickn'!$B$1:$B$112,'CM-VL-G-C-GL-B-T-ClassRimThickn'!$C$1:$C$112,0,1,1),R2777)</f>
        <v>0</v>
      </c>
      <c r="T2777" s="24">
        <v>72</v>
      </c>
      <c r="U2777" s="24">
        <f>IF(T2777&gt;900,_xlfn.XLOOKUP(ROUND(T2777,0),'CM-VL-G-C-GL-B-T-ClassRimThickn'!$B$1:$B$112,'CM-VL-G-C-GL-B-T-ClassRimThickn'!$C$1:$C$112,0,1,1),T2777)</f>
        <v>72</v>
      </c>
      <c r="V2777" s="24">
        <v>74</v>
      </c>
      <c r="W2777" s="24">
        <f>IF(V2777&gt;900,_xlfn.XLOOKUP(ROUND(V2777,0),'CM-VL-G-C-GL-B-T-ClassRimThickn'!$B$1:$B$112,'CM-VL-G-C-GL-B-T-ClassRimThickn'!$C$1:$C$112,0,1,1),V2777)</f>
        <v>74</v>
      </c>
      <c r="X2777" s="24">
        <v>78</v>
      </c>
      <c r="Y2777" s="24">
        <f>IF(X2777&gt;900,_xlfn.XLOOKUP(ROUND(X2777,0),'CM-VL-G-C-GL-B-T-ClassRimThickn'!$B$1:$B$112,'CM-VL-G-C-GL-B-T-ClassRimThickn'!$C$1:$C$112,0,1,1),X2777)</f>
        <v>78</v>
      </c>
      <c r="Z2777" s="24">
        <v>74</v>
      </c>
      <c r="AA2777" s="24">
        <f>IF(Z2777&gt;900,_xlfn.XLOOKUP(ROUND(Z2777,0),'CM-VL-G-C-GL-B-T-ClassRimThickn'!$B$1:$B$112,'CM-VL-G-C-GL-B-T-ClassRimThickn'!$C$1:$C$112,0,1,1),Z2777)</f>
        <v>74</v>
      </c>
      <c r="AB2777" s="24">
        <v>74</v>
      </c>
      <c r="AC2777" s="24">
        <f>IF(AB2777&gt;900,_xlfn.XLOOKUP(ROUND(AB2777,0),'CM-VL-G-C-GL-B-T-ClassRimThickn'!$B$1:$B$112,'CM-VL-G-C-GL-B-T-ClassRimThickn'!$C$1:$C$112,0,1,1),AB2777)</f>
        <v>74</v>
      </c>
      <c r="AD2777" s="24">
        <v>76</v>
      </c>
      <c r="AE2777" s="24">
        <f>IF(AD2777&gt;900,_xlfn.XLOOKUP(ROUND(AD2777,0),'CM-VL-G-C-GL-B-T-ClassRimThickn'!$B$1:$B$112,'CM-VL-G-C-GL-B-T-ClassRimThickn'!$C$1:$C$112,0,1,1),AD2777)</f>
        <v>76</v>
      </c>
      <c r="AF2777" s="24">
        <v>72</v>
      </c>
      <c r="AG2777" s="24">
        <f>IF(AF2777&gt;900,_xlfn.XLOOKUP(ROUND(AF2777,0),'CM-VL-G-C-GL-B-T-ClassRimThickn'!$B$1:$B$112,'CM-VL-G-C-GL-B-T-ClassRimThickn'!$C$1:$C$112,0,1,1),AF2777)</f>
        <v>72</v>
      </c>
      <c r="AH2777" s="24">
        <v>25</v>
      </c>
      <c r="AI2777" s="24">
        <v>26</v>
      </c>
      <c r="AJ2777" s="24">
        <v>24</v>
      </c>
      <c r="AK2777" s="24">
        <v>25</v>
      </c>
      <c r="AL2777" s="24">
        <v>25.5</v>
      </c>
      <c r="AM2777" s="24">
        <v>25</v>
      </c>
      <c r="AN2777" s="24">
        <v>25</v>
      </c>
      <c r="AO2777" s="24">
        <v>27</v>
      </c>
      <c r="AP2777" s="24">
        <v>25</v>
      </c>
      <c r="AQ2777" s="24">
        <v>24.5</v>
      </c>
      <c r="AR2777" s="24">
        <v>26.5</v>
      </c>
      <c r="AS2777" s="24">
        <v>26</v>
      </c>
      <c r="AT2777" s="24">
        <v>28</v>
      </c>
      <c r="AU2777" s="24">
        <v>28</v>
      </c>
      <c r="AV2777" s="24">
        <v>28</v>
      </c>
      <c r="AW2777" s="24">
        <v>28</v>
      </c>
      <c r="AX2777" s="24">
        <v>28</v>
      </c>
      <c r="AY2777" s="24">
        <v>28</v>
      </c>
      <c r="AZ2777" s="24">
        <v>28</v>
      </c>
      <c r="BA2777" s="24">
        <v>28</v>
      </c>
      <c r="BB2777" s="24">
        <v>28</v>
      </c>
      <c r="BC2777" s="24">
        <v>28</v>
      </c>
      <c r="BD2777" s="24">
        <v>28</v>
      </c>
      <c r="BE2777" s="24">
        <v>28</v>
      </c>
      <c r="BF2777" s="24">
        <v>1</v>
      </c>
      <c r="BG2777" s="24">
        <v>0.5</v>
      </c>
      <c r="BH2777" s="24">
        <v>0.5</v>
      </c>
      <c r="BI2777" s="24">
        <v>0.5</v>
      </c>
      <c r="BJ2777" s="24">
        <v>0</v>
      </c>
      <c r="BL2777" s="24">
        <v>0.5</v>
      </c>
      <c r="BM2777" s="24">
        <v>0.5</v>
      </c>
      <c r="BN2777" s="24">
        <v>0.5</v>
      </c>
      <c r="BO2777" s="24">
        <v>0.5</v>
      </c>
      <c r="BP2777" s="24">
        <v>0.5</v>
      </c>
      <c r="BQ2777" s="24">
        <v>0.5</v>
      </c>
      <c r="BR2777" s="24">
        <v>0.5</v>
      </c>
      <c r="BS2777" s="24">
        <v>0.5</v>
      </c>
      <c r="BT2777" s="24">
        <v>0.5</v>
      </c>
      <c r="BU2777" s="24">
        <v>0.5</v>
      </c>
      <c r="BV2777" s="24">
        <v>0.5</v>
      </c>
      <c r="BW2777" s="24">
        <v>0.5</v>
      </c>
      <c r="BX2777" s="24">
        <v>0.5</v>
      </c>
      <c r="BY2777" s="24">
        <v>0.5</v>
      </c>
      <c r="BZ2777" s="24">
        <v>0.5</v>
      </c>
      <c r="CB2777" s="24">
        <v>0.5</v>
      </c>
      <c r="CC2777" s="24">
        <v>0.5</v>
      </c>
      <c r="CD2777" s="24">
        <v>110</v>
      </c>
      <c r="CE2777" s="24">
        <v>119</v>
      </c>
      <c r="CF2777" s="24">
        <v>115</v>
      </c>
      <c r="CG2777" s="24">
        <v>116</v>
      </c>
      <c r="CH2777" s="24">
        <v>119</v>
      </c>
      <c r="CI2777" s="24">
        <v>115</v>
      </c>
      <c r="CO2777" s="34">
        <f t="shared" si="185"/>
        <v>397670</v>
      </c>
    </row>
    <row r="2778" spans="1:93" ht="15">
      <c r="A2778" s="23" t="s">
        <v>207</v>
      </c>
      <c r="B2778" s="52">
        <v>41996</v>
      </c>
      <c r="C2778" s="25" t="str">
        <f t="shared" si="184"/>
        <v/>
      </c>
      <c r="G2778" s="24">
        <f t="shared" si="186"/>
        <v>28</v>
      </c>
      <c r="H2778" s="26">
        <f>(H2779-H2777)/(G2778+G2779)*G2778+H2777</f>
        <v>406249.5294117647</v>
      </c>
      <c r="I2778" s="24" t="str">
        <f t="shared" si="183"/>
        <v/>
      </c>
      <c r="K2778" s="24">
        <f>IF(J2778&gt;900,_xlfn.XLOOKUP(ROUND(J2778,0),'CM-VL-G-C-GL-B-T-ClassRimThickn'!$B$1:$B$112,'CM-VL-G-C-GL-B-T-ClassRimThickn'!$C$1:$C$112,0,1,1),J2778)</f>
        <v>0</v>
      </c>
      <c r="L2778" s="24">
        <v>968.9</v>
      </c>
      <c r="M2778" s="24">
        <f>IF(L2778&gt;900,_xlfn.XLOOKUP(ROUND(L2778,0),'CM-VL-G-C-GL-B-T-ClassRimThickn'!$B$1:$B$112,'CM-VL-G-C-GL-B-T-ClassRimThickn'!$C$1:$C$112,0,1,1),L2778)</f>
        <v>61.5</v>
      </c>
      <c r="N2778" s="24">
        <v>962.9</v>
      </c>
      <c r="O2778" s="24">
        <f>IF(N2778&gt;900,_xlfn.XLOOKUP(ROUND(N2778,0),'CM-VL-G-C-GL-B-T-ClassRimThickn'!$B$1:$B$112,'CM-VL-G-C-GL-B-T-ClassRimThickn'!$C$1:$C$112,0,1,1),N2778)</f>
        <v>58.5</v>
      </c>
      <c r="P2778" s="24">
        <v>960.4</v>
      </c>
      <c r="Q2778" s="24">
        <f>IF(P2778&gt;900,_xlfn.XLOOKUP(ROUND(P2778,0),'CM-VL-G-C-GL-B-T-ClassRimThickn'!$B$1:$B$112,'CM-VL-G-C-GL-B-T-ClassRimThickn'!$C$1:$C$112,0,1,1),P2778)</f>
        <v>57</v>
      </c>
      <c r="S2778" s="24">
        <f>IF(R2778&gt;900,_xlfn.XLOOKUP(ROUND(R2778,0),'CM-VL-G-C-GL-B-T-ClassRimThickn'!$B$1:$B$112,'CM-VL-G-C-GL-B-T-ClassRimThickn'!$C$1:$C$112,0,1,1),R2778)</f>
        <v>0</v>
      </c>
      <c r="T2778" s="24">
        <v>959.4</v>
      </c>
      <c r="U2778" s="24">
        <f>IF(T2778&gt;900,_xlfn.XLOOKUP(ROUND(T2778,0),'CM-VL-G-C-GL-B-T-ClassRimThickn'!$B$1:$B$112,'CM-VL-G-C-GL-B-T-ClassRimThickn'!$C$1:$C$112,0,1,1),T2778)</f>
        <v>56.5</v>
      </c>
      <c r="V2778" s="24">
        <v>962.3</v>
      </c>
      <c r="W2778" s="24">
        <f>IF(V2778&gt;900,_xlfn.XLOOKUP(ROUND(V2778,0),'CM-VL-G-C-GL-B-T-ClassRimThickn'!$B$1:$B$112,'CM-VL-G-C-GL-B-T-ClassRimThickn'!$C$1:$C$112,0,1,1),V2778)</f>
        <v>58</v>
      </c>
      <c r="X2778" s="24">
        <v>968.9</v>
      </c>
      <c r="Y2778" s="24">
        <f>IF(X2778&gt;900,_xlfn.XLOOKUP(ROUND(X2778,0),'CM-VL-G-C-GL-B-T-ClassRimThickn'!$B$1:$B$112,'CM-VL-G-C-GL-B-T-ClassRimThickn'!$C$1:$C$112,0,1,1),X2778)</f>
        <v>61.5</v>
      </c>
      <c r="Z2778" s="24">
        <v>962.1</v>
      </c>
      <c r="AA2778" s="24">
        <f>IF(Z2778&gt;900,_xlfn.XLOOKUP(ROUND(Z2778,0),'CM-VL-G-C-GL-B-T-ClassRimThickn'!$B$1:$B$112,'CM-VL-G-C-GL-B-T-ClassRimThickn'!$C$1:$C$112,0,1,1),Z2778)</f>
        <v>58</v>
      </c>
      <c r="AB2778" s="24">
        <v>960.4</v>
      </c>
      <c r="AC2778" s="24">
        <f>IF(AB2778&gt;900,_xlfn.XLOOKUP(ROUND(AB2778,0),'CM-VL-G-C-GL-B-T-ClassRimThickn'!$B$1:$B$112,'CM-VL-G-C-GL-B-T-ClassRimThickn'!$C$1:$C$112,0,1,1),AB2778)</f>
        <v>57</v>
      </c>
      <c r="AD2778" s="24">
        <v>966.9</v>
      </c>
      <c r="AE2778" s="24">
        <f>IF(AD2778&gt;900,_xlfn.XLOOKUP(ROUND(AD2778,0),'CM-VL-G-C-GL-B-T-ClassRimThickn'!$B$1:$B$112,'CM-VL-G-C-GL-B-T-ClassRimThickn'!$C$1:$C$112,0,1,1),AD2778)</f>
        <v>60.5</v>
      </c>
      <c r="AF2778" s="24">
        <v>959.2</v>
      </c>
      <c r="AG2778" s="24">
        <f>IF(AF2778&gt;900,_xlfn.XLOOKUP(ROUND(AF2778,0),'CM-VL-G-C-GL-B-T-ClassRimThickn'!$B$1:$B$112,'CM-VL-G-C-GL-B-T-ClassRimThickn'!$C$1:$C$112,0,1,1),AF2778)</f>
        <v>56.5</v>
      </c>
      <c r="AH2778" s="24">
        <v>30</v>
      </c>
      <c r="AI2778" s="24">
        <v>30</v>
      </c>
      <c r="AJ2778" s="24">
        <v>30</v>
      </c>
      <c r="AK2778" s="24">
        <v>30</v>
      </c>
      <c r="AL2778" s="24">
        <v>30</v>
      </c>
      <c r="AM2778" s="24">
        <v>30</v>
      </c>
      <c r="AN2778" s="24">
        <v>30</v>
      </c>
      <c r="AO2778" s="24">
        <v>30</v>
      </c>
      <c r="AP2778" s="24">
        <v>30</v>
      </c>
      <c r="AQ2778" s="24">
        <v>30</v>
      </c>
      <c r="AR2778" s="24">
        <v>30</v>
      </c>
      <c r="AS2778" s="24">
        <v>30</v>
      </c>
      <c r="AT2778" s="24">
        <v>28</v>
      </c>
      <c r="AU2778" s="24">
        <v>28</v>
      </c>
      <c r="AV2778" s="24">
        <v>28</v>
      </c>
      <c r="AW2778" s="24">
        <v>28</v>
      </c>
      <c r="AX2778" s="24">
        <v>28</v>
      </c>
      <c r="AY2778" s="24">
        <v>28</v>
      </c>
      <c r="AZ2778" s="24">
        <v>28</v>
      </c>
      <c r="BA2778" s="24">
        <v>28</v>
      </c>
      <c r="BB2778" s="24">
        <v>28</v>
      </c>
      <c r="BC2778" s="24">
        <v>28</v>
      </c>
      <c r="BD2778" s="24">
        <v>28</v>
      </c>
      <c r="BE2778" s="24">
        <v>28</v>
      </c>
      <c r="BF2778" s="24">
        <v>0</v>
      </c>
      <c r="BG2778" s="24">
        <v>0</v>
      </c>
      <c r="BH2778" s="24">
        <v>0</v>
      </c>
      <c r="BI2778" s="24">
        <v>0</v>
      </c>
      <c r="BJ2778" s="24">
        <v>0</v>
      </c>
      <c r="BL2778" s="24">
        <v>0</v>
      </c>
      <c r="BM2778" s="24">
        <v>0</v>
      </c>
      <c r="BN2778" s="24">
        <v>0</v>
      </c>
      <c r="BO2778" s="24">
        <v>0</v>
      </c>
      <c r="BP2778" s="24">
        <v>0</v>
      </c>
      <c r="BQ2778" s="24">
        <v>0</v>
      </c>
      <c r="BR2778" s="24">
        <v>0</v>
      </c>
      <c r="BS2778" s="24">
        <v>0</v>
      </c>
      <c r="BT2778" s="24">
        <v>0</v>
      </c>
      <c r="BU2778" s="24">
        <v>0</v>
      </c>
      <c r="BV2778" s="24">
        <v>0</v>
      </c>
      <c r="BW2778" s="24">
        <v>0</v>
      </c>
      <c r="BX2778" s="24">
        <v>0</v>
      </c>
      <c r="BY2778" s="24">
        <v>0</v>
      </c>
      <c r="BZ2778" s="24">
        <v>0</v>
      </c>
      <c r="CB2778" s="24">
        <v>0</v>
      </c>
      <c r="CC2778" s="24">
        <v>0</v>
      </c>
      <c r="CO2778" s="34">
        <f t="shared" si="185"/>
        <v>406249.5294117647</v>
      </c>
    </row>
    <row r="2779" spans="1:93" ht="15">
      <c r="A2779" s="23" t="s">
        <v>207</v>
      </c>
      <c r="B2779" s="52">
        <v>42002</v>
      </c>
      <c r="C2779" s="25" t="str">
        <f t="shared" si="184"/>
        <v/>
      </c>
      <c r="G2779" s="24">
        <f t="shared" si="186"/>
        <v>6</v>
      </c>
      <c r="H2779" s="27">
        <v>408088</v>
      </c>
      <c r="I2779" s="24" t="str">
        <f t="shared" si="183"/>
        <v/>
      </c>
      <c r="K2779" s="24">
        <f>IF(J2779&gt;900,_xlfn.XLOOKUP(ROUND(J2779,0),'CM-VL-G-C-GL-B-T-ClassRimThickn'!$B$1:$B$112,'CM-VL-G-C-GL-B-T-ClassRimThickn'!$C$1:$C$112,0,1,1),J2779)</f>
        <v>0</v>
      </c>
      <c r="L2779" s="24">
        <v>66</v>
      </c>
      <c r="M2779" s="24">
        <f>IF(L2779&gt;900,_xlfn.XLOOKUP(ROUND(L2779,0),'CM-VL-G-C-GL-B-T-ClassRimThickn'!$B$1:$B$112,'CM-VL-G-C-GL-B-T-ClassRimThickn'!$C$1:$C$112,0,1,1),L2779)</f>
        <v>66</v>
      </c>
      <c r="N2779" s="24">
        <v>62</v>
      </c>
      <c r="O2779" s="24">
        <f>IF(N2779&gt;900,_xlfn.XLOOKUP(ROUND(N2779,0),'CM-VL-G-C-GL-B-T-ClassRimThickn'!$B$1:$B$112,'CM-VL-G-C-GL-B-T-ClassRimThickn'!$C$1:$C$112,0,1,1),N2779)</f>
        <v>62</v>
      </c>
      <c r="P2779" s="24">
        <v>63</v>
      </c>
      <c r="Q2779" s="24">
        <f>IF(P2779&gt;900,_xlfn.XLOOKUP(ROUND(P2779,0),'CM-VL-G-C-GL-B-T-ClassRimThickn'!$B$1:$B$112,'CM-VL-G-C-GL-B-T-ClassRimThickn'!$C$1:$C$112,0,1,1),P2779)</f>
        <v>63</v>
      </c>
      <c r="S2779" s="24">
        <f>IF(R2779&gt;900,_xlfn.XLOOKUP(ROUND(R2779,0),'CM-VL-G-C-GL-B-T-ClassRimThickn'!$B$1:$B$112,'CM-VL-G-C-GL-B-T-ClassRimThickn'!$C$1:$C$112,0,1,1),R2779)</f>
        <v>0</v>
      </c>
      <c r="T2779" s="24">
        <v>61</v>
      </c>
      <c r="U2779" s="24">
        <f>IF(T2779&gt;900,_xlfn.XLOOKUP(ROUND(T2779,0),'CM-VL-G-C-GL-B-T-ClassRimThickn'!$B$1:$B$112,'CM-VL-G-C-GL-B-T-ClassRimThickn'!$C$1:$C$112,0,1,1),T2779)</f>
        <v>61</v>
      </c>
      <c r="V2779" s="24">
        <v>63</v>
      </c>
      <c r="W2779" s="24">
        <f>IF(V2779&gt;900,_xlfn.XLOOKUP(ROUND(V2779,0),'CM-VL-G-C-GL-B-T-ClassRimThickn'!$B$1:$B$112,'CM-VL-G-C-GL-B-T-ClassRimThickn'!$C$1:$C$112,0,1,1),V2779)</f>
        <v>63</v>
      </c>
      <c r="X2779" s="24">
        <v>67</v>
      </c>
      <c r="Y2779" s="24">
        <f>IF(X2779&gt;900,_xlfn.XLOOKUP(ROUND(X2779,0),'CM-VL-G-C-GL-B-T-ClassRimThickn'!$B$1:$B$112,'CM-VL-G-C-GL-B-T-ClassRimThickn'!$C$1:$C$112,0,1,1),X2779)</f>
        <v>67</v>
      </c>
      <c r="Z2779" s="24">
        <v>62</v>
      </c>
      <c r="AA2779" s="24">
        <f>IF(Z2779&gt;900,_xlfn.XLOOKUP(ROUND(Z2779,0),'CM-VL-G-C-GL-B-T-ClassRimThickn'!$B$1:$B$112,'CM-VL-G-C-GL-B-T-ClassRimThickn'!$C$1:$C$112,0,1,1),Z2779)</f>
        <v>62</v>
      </c>
      <c r="AB2779" s="24">
        <v>63</v>
      </c>
      <c r="AC2779" s="24">
        <f>IF(AB2779&gt;900,_xlfn.XLOOKUP(ROUND(AB2779,0),'CM-VL-G-C-GL-B-T-ClassRimThickn'!$B$1:$B$112,'CM-VL-G-C-GL-B-T-ClassRimThickn'!$C$1:$C$112,0,1,1),AB2779)</f>
        <v>63</v>
      </c>
      <c r="AD2779" s="24">
        <v>65</v>
      </c>
      <c r="AE2779" s="24">
        <f>IF(AD2779&gt;900,_xlfn.XLOOKUP(ROUND(AD2779,0),'CM-VL-G-C-GL-B-T-ClassRimThickn'!$B$1:$B$112,'CM-VL-G-C-GL-B-T-ClassRimThickn'!$C$1:$C$112,0,1,1),AD2779)</f>
        <v>65</v>
      </c>
      <c r="AF2779" s="24">
        <v>64</v>
      </c>
      <c r="AG2779" s="24">
        <f>IF(AF2779&gt;900,_xlfn.XLOOKUP(ROUND(AF2779,0),'CM-VL-G-C-GL-B-T-ClassRimThickn'!$B$1:$B$112,'CM-VL-G-C-GL-B-T-ClassRimThickn'!$C$1:$C$112,0,1,1),AF2779)</f>
        <v>64</v>
      </c>
      <c r="AH2779" s="24">
        <v>29</v>
      </c>
      <c r="AI2779" s="24">
        <v>30</v>
      </c>
      <c r="AJ2779" s="24">
        <v>29</v>
      </c>
      <c r="AK2779" s="24">
        <v>29</v>
      </c>
      <c r="AL2779" s="24">
        <v>29</v>
      </c>
      <c r="AM2779" s="24">
        <v>29</v>
      </c>
      <c r="AN2779" s="24">
        <v>30</v>
      </c>
      <c r="AO2779" s="24">
        <v>29</v>
      </c>
      <c r="AP2779" s="24">
        <v>30</v>
      </c>
      <c r="AQ2779" s="24">
        <v>29</v>
      </c>
      <c r="AR2779" s="24">
        <v>30</v>
      </c>
      <c r="AS2779" s="24">
        <v>28</v>
      </c>
      <c r="AT2779" s="24">
        <v>29.5</v>
      </c>
      <c r="AU2779" s="24">
        <v>29</v>
      </c>
      <c r="AV2779" s="24">
        <v>30</v>
      </c>
      <c r="AW2779" s="24">
        <v>29.5</v>
      </c>
      <c r="AX2779" s="24">
        <v>29.5</v>
      </c>
      <c r="AY2779" s="24">
        <v>30</v>
      </c>
      <c r="AZ2779" s="24">
        <v>29</v>
      </c>
      <c r="BA2779" s="24">
        <v>29.5</v>
      </c>
      <c r="BB2779" s="24">
        <v>30</v>
      </c>
      <c r="BC2779" s="24">
        <v>30</v>
      </c>
      <c r="BD2779" s="24">
        <v>28.5</v>
      </c>
      <c r="BE2779" s="24">
        <v>29</v>
      </c>
      <c r="BF2779" s="24">
        <v>0</v>
      </c>
      <c r="BG2779" s="24">
        <v>0</v>
      </c>
      <c r="BH2779" s="24">
        <v>0</v>
      </c>
      <c r="BI2779" s="24">
        <v>0</v>
      </c>
      <c r="BJ2779" s="24">
        <v>0</v>
      </c>
      <c r="BL2779" s="24">
        <v>0</v>
      </c>
      <c r="BM2779" s="24">
        <v>0</v>
      </c>
      <c r="BN2779" s="24">
        <v>0</v>
      </c>
      <c r="BO2779" s="24">
        <v>0</v>
      </c>
      <c r="BP2779" s="24">
        <v>0</v>
      </c>
      <c r="BQ2779" s="24">
        <v>0</v>
      </c>
      <c r="BR2779" s="24">
        <v>0</v>
      </c>
      <c r="BS2779" s="24">
        <v>0</v>
      </c>
      <c r="BT2779" s="24">
        <v>0</v>
      </c>
      <c r="BU2779" s="24">
        <v>0</v>
      </c>
      <c r="BV2779" s="24">
        <v>0</v>
      </c>
      <c r="BW2779" s="24">
        <v>0</v>
      </c>
      <c r="BX2779" s="24">
        <v>0</v>
      </c>
      <c r="BY2779" s="24">
        <v>0</v>
      </c>
      <c r="BZ2779" s="24">
        <v>0</v>
      </c>
      <c r="CB2779" s="24">
        <v>0</v>
      </c>
      <c r="CC2779" s="24">
        <v>0</v>
      </c>
      <c r="CD2779" s="24">
        <v>96</v>
      </c>
      <c r="CE2779" s="24">
        <v>105</v>
      </c>
      <c r="CF2779" s="24">
        <v>100</v>
      </c>
      <c r="CG2779" s="24">
        <v>98</v>
      </c>
      <c r="CH2779" s="24">
        <v>103</v>
      </c>
      <c r="CI2779" s="24">
        <v>99</v>
      </c>
      <c r="CO2779" s="34">
        <f t="shared" si="185"/>
        <v>408088</v>
      </c>
    </row>
    <row r="2780" spans="1:93" ht="15">
      <c r="A2780" s="23" t="s">
        <v>207</v>
      </c>
      <c r="B2780" s="52">
        <v>42040</v>
      </c>
      <c r="C2780" s="25" t="str">
        <f t="shared" si="184"/>
        <v/>
      </c>
      <c r="G2780" s="24">
        <f t="shared" si="186"/>
        <v>38</v>
      </c>
      <c r="H2780" s="24">
        <v>421208</v>
      </c>
      <c r="I2780" s="24" t="str">
        <f t="shared" si="183"/>
        <v/>
      </c>
      <c r="K2780" s="24">
        <f>IF(J2780&gt;900,_xlfn.XLOOKUP(ROUND(J2780,0),'CM-VL-G-C-GL-B-T-ClassRimThickn'!$B$1:$B$112,'CM-VL-G-C-GL-B-T-ClassRimThickn'!$C$1:$C$112,0,1,1),J2780)</f>
        <v>0</v>
      </c>
      <c r="L2780" s="24">
        <v>63</v>
      </c>
      <c r="M2780" s="24">
        <f>IF(L2780&gt;900,_xlfn.XLOOKUP(ROUND(L2780,0),'CM-VL-G-C-GL-B-T-ClassRimThickn'!$B$1:$B$112,'CM-VL-G-C-GL-B-T-ClassRimThickn'!$C$1:$C$112,0,1,1),L2780)</f>
        <v>63</v>
      </c>
      <c r="N2780" s="24">
        <v>61</v>
      </c>
      <c r="O2780" s="24">
        <f>IF(N2780&gt;900,_xlfn.XLOOKUP(ROUND(N2780,0),'CM-VL-G-C-GL-B-T-ClassRimThickn'!$B$1:$B$112,'CM-VL-G-C-GL-B-T-ClassRimThickn'!$C$1:$C$112,0,1,1),N2780)</f>
        <v>61</v>
      </c>
      <c r="P2780" s="24">
        <v>61</v>
      </c>
      <c r="Q2780" s="24">
        <f>IF(P2780&gt;900,_xlfn.XLOOKUP(ROUND(P2780,0),'CM-VL-G-C-GL-B-T-ClassRimThickn'!$B$1:$B$112,'CM-VL-G-C-GL-B-T-ClassRimThickn'!$C$1:$C$112,0,1,1),P2780)</f>
        <v>61</v>
      </c>
      <c r="S2780" s="24">
        <f>IF(R2780&gt;900,_xlfn.XLOOKUP(ROUND(R2780,0),'CM-VL-G-C-GL-B-T-ClassRimThickn'!$B$1:$B$112,'CM-VL-G-C-GL-B-T-ClassRimThickn'!$C$1:$C$112,0,1,1),R2780)</f>
        <v>0</v>
      </c>
      <c r="T2780" s="24">
        <v>60</v>
      </c>
      <c r="U2780" s="24">
        <f>IF(T2780&gt;900,_xlfn.XLOOKUP(ROUND(T2780,0),'CM-VL-G-C-GL-B-T-ClassRimThickn'!$B$1:$B$112,'CM-VL-G-C-GL-B-T-ClassRimThickn'!$C$1:$C$112,0,1,1),T2780)</f>
        <v>60</v>
      </c>
      <c r="V2780" s="24">
        <v>62</v>
      </c>
      <c r="W2780" s="24">
        <f>IF(V2780&gt;900,_xlfn.XLOOKUP(ROUND(V2780,0),'CM-VL-G-C-GL-B-T-ClassRimThickn'!$B$1:$B$112,'CM-VL-G-C-GL-B-T-ClassRimThickn'!$C$1:$C$112,0,1,1),V2780)</f>
        <v>62</v>
      </c>
      <c r="X2780" s="24">
        <v>66</v>
      </c>
      <c r="Y2780" s="24">
        <f>IF(X2780&gt;900,_xlfn.XLOOKUP(ROUND(X2780,0),'CM-VL-G-C-GL-B-T-ClassRimThickn'!$B$1:$B$112,'CM-VL-G-C-GL-B-T-ClassRimThickn'!$C$1:$C$112,0,1,1),X2780)</f>
        <v>66</v>
      </c>
      <c r="Z2780" s="24">
        <v>61</v>
      </c>
      <c r="AA2780" s="24">
        <f>IF(Z2780&gt;900,_xlfn.XLOOKUP(ROUND(Z2780,0),'CM-VL-G-C-GL-B-T-ClassRimThickn'!$B$1:$B$112,'CM-VL-G-C-GL-B-T-ClassRimThickn'!$C$1:$C$112,0,1,1),Z2780)</f>
        <v>61</v>
      </c>
      <c r="AB2780" s="24">
        <v>62</v>
      </c>
      <c r="AC2780" s="24">
        <f>IF(AB2780&gt;900,_xlfn.XLOOKUP(ROUND(AB2780,0),'CM-VL-G-C-GL-B-T-ClassRimThickn'!$B$1:$B$112,'CM-VL-G-C-GL-B-T-ClassRimThickn'!$C$1:$C$112,0,1,1),AB2780)</f>
        <v>62</v>
      </c>
      <c r="AD2780" s="24">
        <v>63</v>
      </c>
      <c r="AE2780" s="24">
        <f>IF(AD2780&gt;900,_xlfn.XLOOKUP(ROUND(AD2780,0),'CM-VL-G-C-GL-B-T-ClassRimThickn'!$B$1:$B$112,'CM-VL-G-C-GL-B-T-ClassRimThickn'!$C$1:$C$112,0,1,1),AD2780)</f>
        <v>63</v>
      </c>
      <c r="AF2780" s="24">
        <v>61</v>
      </c>
      <c r="AG2780" s="24">
        <f>IF(AF2780&gt;900,_xlfn.XLOOKUP(ROUND(AF2780,0),'CM-VL-G-C-GL-B-T-ClassRimThickn'!$B$1:$B$112,'CM-VL-G-C-GL-B-T-ClassRimThickn'!$C$1:$C$112,0,1,1),AF2780)</f>
        <v>61</v>
      </c>
      <c r="AH2780" s="24">
        <v>28</v>
      </c>
      <c r="AI2780" s="24">
        <v>28</v>
      </c>
      <c r="AJ2780" s="24">
        <v>28.5</v>
      </c>
      <c r="AK2780" s="24">
        <v>29</v>
      </c>
      <c r="AL2780" s="24">
        <v>29</v>
      </c>
      <c r="AM2780" s="24">
        <v>28.5</v>
      </c>
      <c r="AN2780" s="24">
        <v>29</v>
      </c>
      <c r="AO2780" s="24">
        <v>29</v>
      </c>
      <c r="AP2780" s="24">
        <v>28.5</v>
      </c>
      <c r="AQ2780" s="24">
        <v>28.5</v>
      </c>
      <c r="AR2780" s="24">
        <v>29.5</v>
      </c>
      <c r="AS2780" s="24">
        <v>28</v>
      </c>
      <c r="AT2780" s="24">
        <v>28</v>
      </c>
      <c r="AU2780" s="24">
        <v>28</v>
      </c>
      <c r="AV2780" s="24">
        <v>28.5</v>
      </c>
      <c r="AW2780" s="24">
        <v>29</v>
      </c>
      <c r="AX2780" s="24">
        <v>28.5</v>
      </c>
      <c r="AY2780" s="24">
        <v>28</v>
      </c>
      <c r="AZ2780" s="24">
        <v>27</v>
      </c>
      <c r="BA2780" s="24">
        <v>27.5</v>
      </c>
      <c r="BB2780" s="24">
        <v>28</v>
      </c>
      <c r="BC2780" s="24">
        <v>28</v>
      </c>
      <c r="BD2780" s="24">
        <v>27.5</v>
      </c>
      <c r="BE2780" s="24">
        <v>27</v>
      </c>
      <c r="BF2780" s="24">
        <v>0</v>
      </c>
      <c r="BG2780" s="24">
        <v>0.5</v>
      </c>
      <c r="BH2780" s="24">
        <v>0.5</v>
      </c>
      <c r="BI2780" s="24">
        <v>0.5</v>
      </c>
      <c r="BJ2780" s="24">
        <v>0</v>
      </c>
      <c r="BL2780" s="24">
        <v>0</v>
      </c>
      <c r="BM2780" s="24">
        <v>0</v>
      </c>
      <c r="BN2780" s="24">
        <v>0.5</v>
      </c>
      <c r="BO2780" s="24">
        <v>0</v>
      </c>
      <c r="BP2780" s="24">
        <v>0</v>
      </c>
      <c r="BQ2780" s="24">
        <v>0</v>
      </c>
      <c r="BR2780" s="24">
        <v>0</v>
      </c>
      <c r="BS2780" s="24">
        <v>0</v>
      </c>
      <c r="BT2780" s="24">
        <v>0</v>
      </c>
      <c r="BU2780" s="24">
        <v>0</v>
      </c>
      <c r="BV2780" s="24">
        <v>0</v>
      </c>
      <c r="BW2780" s="24">
        <v>0</v>
      </c>
      <c r="BX2780" s="24">
        <v>0</v>
      </c>
      <c r="BY2780" s="24">
        <v>0</v>
      </c>
      <c r="BZ2780" s="24">
        <v>0</v>
      </c>
      <c r="CB2780" s="24">
        <v>0</v>
      </c>
      <c r="CC2780" s="24">
        <v>0</v>
      </c>
      <c r="CD2780" s="24">
        <v>94</v>
      </c>
      <c r="CE2780" s="24">
        <v>109</v>
      </c>
      <c r="CF2780" s="24">
        <v>100</v>
      </c>
      <c r="CG2780" s="24">
        <v>96</v>
      </c>
      <c r="CH2780" s="24">
        <v>103</v>
      </c>
      <c r="CI2780" s="24">
        <v>102</v>
      </c>
      <c r="CO2780" s="34">
        <f t="shared" si="185"/>
        <v>421208</v>
      </c>
    </row>
    <row r="2781" spans="1:93" ht="15">
      <c r="A2781" s="23" t="s">
        <v>207</v>
      </c>
      <c r="B2781" s="52">
        <v>42073</v>
      </c>
      <c r="C2781" s="25" t="str">
        <f t="shared" si="184"/>
        <v/>
      </c>
      <c r="G2781" s="24">
        <f t="shared" si="186"/>
        <v>33</v>
      </c>
      <c r="H2781" s="24">
        <v>435643</v>
      </c>
      <c r="I2781" s="24" t="str">
        <f t="shared" si="183"/>
        <v/>
      </c>
      <c r="K2781" s="24">
        <f>IF(J2781&gt;900,_xlfn.XLOOKUP(ROUND(J2781,0),'CM-VL-G-C-GL-B-T-ClassRimThickn'!$B$1:$B$112,'CM-VL-G-C-GL-B-T-ClassRimThickn'!$C$1:$C$112,0,1,1),J2781)</f>
        <v>0</v>
      </c>
      <c r="L2781" s="24">
        <v>67</v>
      </c>
      <c r="M2781" s="24">
        <f>IF(L2781&gt;900,_xlfn.XLOOKUP(ROUND(L2781,0),'CM-VL-G-C-GL-B-T-ClassRimThickn'!$B$1:$B$112,'CM-VL-G-C-GL-B-T-ClassRimThickn'!$C$1:$C$112,0,1,1),L2781)</f>
        <v>67</v>
      </c>
      <c r="N2781" s="24">
        <v>63</v>
      </c>
      <c r="O2781" s="24">
        <f>IF(N2781&gt;900,_xlfn.XLOOKUP(ROUND(N2781,0),'CM-VL-G-C-GL-B-T-ClassRimThickn'!$B$1:$B$112,'CM-VL-G-C-GL-B-T-ClassRimThickn'!$C$1:$C$112,0,1,1),N2781)</f>
        <v>63</v>
      </c>
      <c r="P2781" s="24">
        <v>62</v>
      </c>
      <c r="Q2781" s="24">
        <f>IF(P2781&gt;900,_xlfn.XLOOKUP(ROUND(P2781,0),'CM-VL-G-C-GL-B-T-ClassRimThickn'!$B$1:$B$112,'CM-VL-G-C-GL-B-T-ClassRimThickn'!$C$1:$C$112,0,1,1),P2781)</f>
        <v>62</v>
      </c>
      <c r="S2781" s="24">
        <f>IF(R2781&gt;900,_xlfn.XLOOKUP(ROUND(R2781,0),'CM-VL-G-C-GL-B-T-ClassRimThickn'!$B$1:$B$112,'CM-VL-G-C-GL-B-T-ClassRimThickn'!$C$1:$C$112,0,1,1),R2781)</f>
        <v>0</v>
      </c>
      <c r="T2781" s="24">
        <v>62</v>
      </c>
      <c r="U2781" s="24">
        <f>IF(T2781&gt;900,_xlfn.XLOOKUP(ROUND(T2781,0),'CM-VL-G-C-GL-B-T-ClassRimThickn'!$B$1:$B$112,'CM-VL-G-C-GL-B-T-ClassRimThickn'!$C$1:$C$112,0,1,1),T2781)</f>
        <v>62</v>
      </c>
      <c r="V2781" s="24">
        <v>62</v>
      </c>
      <c r="W2781" s="24">
        <f>IF(V2781&gt;900,_xlfn.XLOOKUP(ROUND(V2781,0),'CM-VL-G-C-GL-B-T-ClassRimThickn'!$B$1:$B$112,'CM-VL-G-C-GL-B-T-ClassRimThickn'!$C$1:$C$112,0,1,1),V2781)</f>
        <v>62</v>
      </c>
      <c r="X2781" s="24">
        <v>67</v>
      </c>
      <c r="Y2781" s="24">
        <f>IF(X2781&gt;900,_xlfn.XLOOKUP(ROUND(X2781,0),'CM-VL-G-C-GL-B-T-ClassRimThickn'!$B$1:$B$112,'CM-VL-G-C-GL-B-T-ClassRimThickn'!$C$1:$C$112,0,1,1),X2781)</f>
        <v>67</v>
      </c>
      <c r="Z2781" s="24">
        <v>63</v>
      </c>
      <c r="AA2781" s="24">
        <f>IF(Z2781&gt;900,_xlfn.XLOOKUP(ROUND(Z2781,0),'CM-VL-G-C-GL-B-T-ClassRimThickn'!$B$1:$B$112,'CM-VL-G-C-GL-B-T-ClassRimThickn'!$C$1:$C$112,0,1,1),Z2781)</f>
        <v>63</v>
      </c>
      <c r="AB2781" s="24">
        <v>62</v>
      </c>
      <c r="AC2781" s="24">
        <f>IF(AB2781&gt;900,_xlfn.XLOOKUP(ROUND(AB2781,0),'CM-VL-G-C-GL-B-T-ClassRimThickn'!$B$1:$B$112,'CM-VL-G-C-GL-B-T-ClassRimThickn'!$C$1:$C$112,0,1,1),AB2781)</f>
        <v>62</v>
      </c>
      <c r="AD2781" s="24">
        <v>64</v>
      </c>
      <c r="AE2781" s="24">
        <f>IF(AD2781&gt;900,_xlfn.XLOOKUP(ROUND(AD2781,0),'CM-VL-G-C-GL-B-T-ClassRimThickn'!$B$1:$B$112,'CM-VL-G-C-GL-B-T-ClassRimThickn'!$C$1:$C$112,0,1,1),AD2781)</f>
        <v>64</v>
      </c>
      <c r="AF2781" s="24">
        <v>62</v>
      </c>
      <c r="AG2781" s="24">
        <f>IF(AF2781&gt;900,_xlfn.XLOOKUP(ROUND(AF2781,0),'CM-VL-G-C-GL-B-T-ClassRimThickn'!$B$1:$B$112,'CM-VL-G-C-GL-B-T-ClassRimThickn'!$C$1:$C$112,0,1,1),AF2781)</f>
        <v>62</v>
      </c>
      <c r="AH2781" s="24">
        <v>27</v>
      </c>
      <c r="AI2781" s="24">
        <v>28</v>
      </c>
      <c r="AJ2781" s="24">
        <v>27</v>
      </c>
      <c r="AK2781" s="24">
        <v>27</v>
      </c>
      <c r="AL2781" s="24">
        <v>28</v>
      </c>
      <c r="AM2781" s="24">
        <v>27</v>
      </c>
      <c r="AN2781" s="24">
        <v>27</v>
      </c>
      <c r="AO2781" s="24">
        <v>28</v>
      </c>
      <c r="AP2781" s="24">
        <v>27</v>
      </c>
      <c r="AQ2781" s="24">
        <v>27</v>
      </c>
      <c r="AR2781" s="24">
        <v>28</v>
      </c>
      <c r="AS2781" s="24">
        <v>27</v>
      </c>
      <c r="AT2781" s="24">
        <v>28</v>
      </c>
      <c r="AU2781" s="24">
        <v>28</v>
      </c>
      <c r="AV2781" s="24">
        <v>29</v>
      </c>
      <c r="AW2781" s="24">
        <v>29</v>
      </c>
      <c r="AX2781" s="24">
        <v>29</v>
      </c>
      <c r="AY2781" s="24">
        <v>29</v>
      </c>
      <c r="AZ2781" s="24">
        <v>28</v>
      </c>
      <c r="BA2781" s="24">
        <v>28</v>
      </c>
      <c r="BB2781" s="24">
        <v>29</v>
      </c>
      <c r="BC2781" s="24">
        <v>29</v>
      </c>
      <c r="BD2781" s="24">
        <v>29</v>
      </c>
      <c r="BE2781" s="24">
        <v>29</v>
      </c>
      <c r="BF2781" s="24">
        <v>0</v>
      </c>
      <c r="BG2781" s="24">
        <v>0</v>
      </c>
      <c r="BH2781" s="24">
        <v>0</v>
      </c>
      <c r="BI2781" s="24">
        <v>0</v>
      </c>
      <c r="BJ2781" s="24">
        <v>0</v>
      </c>
      <c r="BL2781" s="24">
        <v>0</v>
      </c>
      <c r="BM2781" s="24">
        <v>0</v>
      </c>
      <c r="BN2781" s="24">
        <v>0</v>
      </c>
      <c r="BO2781" s="24">
        <v>0</v>
      </c>
      <c r="BP2781" s="24">
        <v>0</v>
      </c>
      <c r="BQ2781" s="24">
        <v>0</v>
      </c>
      <c r="BR2781" s="24">
        <v>0</v>
      </c>
      <c r="BS2781" s="24">
        <v>0</v>
      </c>
      <c r="BT2781" s="24">
        <v>0</v>
      </c>
      <c r="BU2781" s="24">
        <v>0</v>
      </c>
      <c r="BV2781" s="24">
        <v>0</v>
      </c>
      <c r="BW2781" s="24">
        <v>0</v>
      </c>
      <c r="BX2781" s="24">
        <v>0</v>
      </c>
      <c r="BY2781" s="24">
        <v>0</v>
      </c>
      <c r="BZ2781" s="24">
        <v>0</v>
      </c>
      <c r="CB2781" s="24">
        <v>0</v>
      </c>
      <c r="CC2781" s="24">
        <v>0</v>
      </c>
      <c r="CD2781" s="24">
        <v>97</v>
      </c>
      <c r="CE2781" s="24">
        <v>102</v>
      </c>
      <c r="CF2781" s="24">
        <v>100</v>
      </c>
      <c r="CG2781" s="24">
        <v>100</v>
      </c>
      <c r="CH2781" s="24">
        <v>102</v>
      </c>
      <c r="CI2781" s="24">
        <v>99</v>
      </c>
      <c r="CO2781" s="34">
        <f t="shared" si="185"/>
        <v>435643</v>
      </c>
    </row>
    <row r="2782" spans="1:93" ht="15">
      <c r="A2782" s="23" t="s">
        <v>207</v>
      </c>
      <c r="B2782" s="52">
        <v>42102</v>
      </c>
      <c r="C2782" s="25" t="str">
        <f t="shared" si="184"/>
        <v/>
      </c>
      <c r="G2782" s="24">
        <f t="shared" si="186"/>
        <v>29</v>
      </c>
      <c r="H2782" s="24">
        <v>449012</v>
      </c>
      <c r="I2782" s="24" t="str">
        <f t="shared" si="183"/>
        <v/>
      </c>
      <c r="K2782" s="24">
        <f>IF(J2782&gt;900,_xlfn.XLOOKUP(ROUND(J2782,0),'CM-VL-G-C-GL-B-T-ClassRimThickn'!$B$1:$B$112,'CM-VL-G-C-GL-B-T-ClassRimThickn'!$C$1:$C$112,0,1,1),J2782)</f>
        <v>0</v>
      </c>
      <c r="L2782" s="24">
        <v>65</v>
      </c>
      <c r="M2782" s="24">
        <f>IF(L2782&gt;900,_xlfn.XLOOKUP(ROUND(L2782,0),'CM-VL-G-C-GL-B-T-ClassRimThickn'!$B$1:$B$112,'CM-VL-G-C-GL-B-T-ClassRimThickn'!$C$1:$C$112,0,1,1),L2782)</f>
        <v>65</v>
      </c>
      <c r="N2782" s="24">
        <v>61.5</v>
      </c>
      <c r="O2782" s="24">
        <f>IF(N2782&gt;900,_xlfn.XLOOKUP(ROUND(N2782,0),'CM-VL-G-C-GL-B-T-ClassRimThickn'!$B$1:$B$112,'CM-VL-G-C-GL-B-T-ClassRimThickn'!$C$1:$C$112,0,1,1),N2782)</f>
        <v>61.5</v>
      </c>
      <c r="P2782" s="24">
        <v>60.5</v>
      </c>
      <c r="Q2782" s="24">
        <f>IF(P2782&gt;900,_xlfn.XLOOKUP(ROUND(P2782,0),'CM-VL-G-C-GL-B-T-ClassRimThickn'!$B$1:$B$112,'CM-VL-G-C-GL-B-T-ClassRimThickn'!$C$1:$C$112,0,1,1),P2782)</f>
        <v>60.5</v>
      </c>
      <c r="S2782" s="24">
        <f>IF(R2782&gt;900,_xlfn.XLOOKUP(ROUND(R2782,0),'CM-VL-G-C-GL-B-T-ClassRimThickn'!$B$1:$B$112,'CM-VL-G-C-GL-B-T-ClassRimThickn'!$C$1:$C$112,0,1,1),R2782)</f>
        <v>0</v>
      </c>
      <c r="T2782" s="24">
        <v>60</v>
      </c>
      <c r="U2782" s="24">
        <f>IF(T2782&gt;900,_xlfn.XLOOKUP(ROUND(T2782,0),'CM-VL-G-C-GL-B-T-ClassRimThickn'!$B$1:$B$112,'CM-VL-G-C-GL-B-T-ClassRimThickn'!$C$1:$C$112,0,1,1),T2782)</f>
        <v>60</v>
      </c>
      <c r="V2782" s="24">
        <v>62</v>
      </c>
      <c r="W2782" s="24">
        <f>IF(V2782&gt;900,_xlfn.XLOOKUP(ROUND(V2782,0),'CM-VL-G-C-GL-B-T-ClassRimThickn'!$B$1:$B$112,'CM-VL-G-C-GL-B-T-ClassRimThickn'!$C$1:$C$112,0,1,1),V2782)</f>
        <v>62</v>
      </c>
      <c r="X2782" s="24">
        <v>66</v>
      </c>
      <c r="Y2782" s="24">
        <f>IF(X2782&gt;900,_xlfn.XLOOKUP(ROUND(X2782,0),'CM-VL-G-C-GL-B-T-ClassRimThickn'!$B$1:$B$112,'CM-VL-G-C-GL-B-T-ClassRimThickn'!$C$1:$C$112,0,1,1),X2782)</f>
        <v>66</v>
      </c>
      <c r="Z2782" s="24">
        <v>61.5</v>
      </c>
      <c r="AA2782" s="24">
        <f>IF(Z2782&gt;900,_xlfn.XLOOKUP(ROUND(Z2782,0),'CM-VL-G-C-GL-B-T-ClassRimThickn'!$B$1:$B$112,'CM-VL-G-C-GL-B-T-ClassRimThickn'!$C$1:$C$112,0,1,1),Z2782)</f>
        <v>61.5</v>
      </c>
      <c r="AB2782" s="24">
        <v>61</v>
      </c>
      <c r="AC2782" s="24">
        <f>IF(AB2782&gt;900,_xlfn.XLOOKUP(ROUND(AB2782,0),'CM-VL-G-C-GL-B-T-ClassRimThickn'!$B$1:$B$112,'CM-VL-G-C-GL-B-T-ClassRimThickn'!$C$1:$C$112,0,1,1),AB2782)</f>
        <v>61</v>
      </c>
      <c r="AD2782" s="24">
        <v>64</v>
      </c>
      <c r="AE2782" s="24">
        <f>IF(AD2782&gt;900,_xlfn.XLOOKUP(ROUND(AD2782,0),'CM-VL-G-C-GL-B-T-ClassRimThickn'!$B$1:$B$112,'CM-VL-G-C-GL-B-T-ClassRimThickn'!$C$1:$C$112,0,1,1),AD2782)</f>
        <v>64</v>
      </c>
      <c r="AF2782" s="24">
        <v>60</v>
      </c>
      <c r="AG2782" s="24">
        <f>IF(AF2782&gt;900,_xlfn.XLOOKUP(ROUND(AF2782,0),'CM-VL-G-C-GL-B-T-ClassRimThickn'!$B$1:$B$112,'CM-VL-G-C-GL-B-T-ClassRimThickn'!$C$1:$C$112,0,1,1),AF2782)</f>
        <v>60</v>
      </c>
      <c r="AH2782" s="24">
        <v>24</v>
      </c>
      <c r="AI2782" s="24">
        <v>26</v>
      </c>
      <c r="AJ2782" s="24">
        <v>26</v>
      </c>
      <c r="AK2782" s="24">
        <v>25</v>
      </c>
      <c r="AL2782" s="24">
        <v>27</v>
      </c>
      <c r="AM2782" s="24">
        <v>26</v>
      </c>
      <c r="AN2782" s="24">
        <v>26</v>
      </c>
      <c r="AO2782" s="24">
        <v>27</v>
      </c>
      <c r="AP2782" s="24">
        <v>27</v>
      </c>
      <c r="AQ2782" s="24">
        <v>26</v>
      </c>
      <c r="AR2782" s="24">
        <v>28</v>
      </c>
      <c r="AS2782" s="24">
        <v>27</v>
      </c>
      <c r="AT2782" s="24">
        <v>29</v>
      </c>
      <c r="AU2782" s="24">
        <v>29</v>
      </c>
      <c r="AV2782" s="24">
        <v>29</v>
      </c>
      <c r="AW2782" s="24">
        <v>29</v>
      </c>
      <c r="AX2782" s="24">
        <v>29</v>
      </c>
      <c r="AY2782" s="24">
        <v>29</v>
      </c>
      <c r="AZ2782" s="24">
        <v>29</v>
      </c>
      <c r="BA2782" s="24">
        <v>28</v>
      </c>
      <c r="BB2782" s="24">
        <v>30</v>
      </c>
      <c r="BC2782" s="24">
        <v>29</v>
      </c>
      <c r="BD2782" s="24">
        <v>29</v>
      </c>
      <c r="BE2782" s="24">
        <v>28</v>
      </c>
      <c r="BF2782" s="24">
        <v>0</v>
      </c>
      <c r="BG2782" s="24">
        <v>0.5</v>
      </c>
      <c r="BH2782" s="24">
        <v>0.5</v>
      </c>
      <c r="BI2782" s="24">
        <v>0.5</v>
      </c>
      <c r="BJ2782" s="24">
        <v>0.5</v>
      </c>
      <c r="BL2782" s="24">
        <v>0.5</v>
      </c>
      <c r="BM2782" s="24">
        <v>0</v>
      </c>
      <c r="BN2782" s="24">
        <v>0</v>
      </c>
      <c r="BO2782" s="24">
        <v>0</v>
      </c>
      <c r="BP2782" s="24">
        <v>0.5</v>
      </c>
      <c r="BQ2782" s="24">
        <v>0</v>
      </c>
      <c r="BR2782" s="24">
        <v>0</v>
      </c>
      <c r="BS2782" s="24">
        <v>0</v>
      </c>
      <c r="BT2782" s="24">
        <v>0</v>
      </c>
      <c r="BU2782" s="24">
        <v>0</v>
      </c>
      <c r="BV2782" s="24">
        <v>0</v>
      </c>
      <c r="BW2782" s="24">
        <v>0</v>
      </c>
      <c r="BX2782" s="24">
        <v>0</v>
      </c>
      <c r="BY2782" s="24">
        <v>0</v>
      </c>
      <c r="BZ2782" s="24">
        <v>0</v>
      </c>
      <c r="CB2782" s="24">
        <v>0</v>
      </c>
      <c r="CC2782" s="24">
        <v>0</v>
      </c>
      <c r="CD2782" s="24">
        <v>94</v>
      </c>
      <c r="CE2782" s="24">
        <v>105</v>
      </c>
      <c r="CF2782" s="24">
        <v>99</v>
      </c>
      <c r="CG2782" s="24">
        <v>100</v>
      </c>
      <c r="CH2782" s="24">
        <v>104</v>
      </c>
      <c r="CI2782" s="24">
        <v>100</v>
      </c>
      <c r="CO2782" s="34">
        <f t="shared" si="185"/>
        <v>449012</v>
      </c>
    </row>
    <row r="2783" spans="1:93" ht="15">
      <c r="A2783" s="23" t="s">
        <v>207</v>
      </c>
      <c r="B2783" s="52">
        <v>42140</v>
      </c>
      <c r="C2783" s="25" t="str">
        <f t="shared" si="184"/>
        <v/>
      </c>
      <c r="G2783" s="24">
        <f t="shared" si="186"/>
        <v>38</v>
      </c>
      <c r="H2783" s="29">
        <v>462403</v>
      </c>
      <c r="I2783" s="24" t="str">
        <f t="shared" si="183"/>
        <v/>
      </c>
      <c r="K2783" s="24">
        <f>IF(J2783&gt;900,_xlfn.XLOOKUP(ROUND(J2783,0),'CM-VL-G-C-GL-B-T-ClassRimThickn'!$B$1:$B$112,'CM-VL-G-C-GL-B-T-ClassRimThickn'!$C$1:$C$112,0,1,1),J2783)</f>
        <v>0</v>
      </c>
      <c r="L2783" s="24">
        <v>64</v>
      </c>
      <c r="M2783" s="24">
        <f>IF(L2783&gt;900,_xlfn.XLOOKUP(ROUND(L2783,0),'CM-VL-G-C-GL-B-T-ClassRimThickn'!$B$1:$B$112,'CM-VL-G-C-GL-B-T-ClassRimThickn'!$C$1:$C$112,0,1,1),L2783)</f>
        <v>64</v>
      </c>
      <c r="N2783" s="24">
        <v>61</v>
      </c>
      <c r="O2783" s="24">
        <f>IF(N2783&gt;900,_xlfn.XLOOKUP(ROUND(N2783,0),'CM-VL-G-C-GL-B-T-ClassRimThickn'!$B$1:$B$112,'CM-VL-G-C-GL-B-T-ClassRimThickn'!$C$1:$C$112,0,1,1),N2783)</f>
        <v>61</v>
      </c>
      <c r="P2783" s="24">
        <v>60</v>
      </c>
      <c r="Q2783" s="24">
        <f>IF(P2783&gt;900,_xlfn.XLOOKUP(ROUND(P2783,0),'CM-VL-G-C-GL-B-T-ClassRimThickn'!$B$1:$B$112,'CM-VL-G-C-GL-B-T-ClassRimThickn'!$C$1:$C$112,0,1,1),P2783)</f>
        <v>60</v>
      </c>
      <c r="S2783" s="24">
        <f>IF(R2783&gt;900,_xlfn.XLOOKUP(ROUND(R2783,0),'CM-VL-G-C-GL-B-T-ClassRimThickn'!$B$1:$B$112,'CM-VL-G-C-GL-B-T-ClassRimThickn'!$C$1:$C$112,0,1,1),R2783)</f>
        <v>0</v>
      </c>
      <c r="T2783" s="24">
        <v>60</v>
      </c>
      <c r="U2783" s="24">
        <f>IF(T2783&gt;900,_xlfn.XLOOKUP(ROUND(T2783,0),'CM-VL-G-C-GL-B-T-ClassRimThickn'!$B$1:$B$112,'CM-VL-G-C-GL-B-T-ClassRimThickn'!$C$1:$C$112,0,1,1),T2783)</f>
        <v>60</v>
      </c>
      <c r="V2783" s="24">
        <v>60</v>
      </c>
      <c r="W2783" s="24">
        <f>IF(V2783&gt;900,_xlfn.XLOOKUP(ROUND(V2783,0),'CM-VL-G-C-GL-B-T-ClassRimThickn'!$B$1:$B$112,'CM-VL-G-C-GL-B-T-ClassRimThickn'!$C$1:$C$112,0,1,1),V2783)</f>
        <v>60</v>
      </c>
      <c r="X2783" s="24">
        <v>65</v>
      </c>
      <c r="Y2783" s="24">
        <f>IF(X2783&gt;900,_xlfn.XLOOKUP(ROUND(X2783,0),'CM-VL-G-C-GL-B-T-ClassRimThickn'!$B$1:$B$112,'CM-VL-G-C-GL-B-T-ClassRimThickn'!$C$1:$C$112,0,1,1),X2783)</f>
        <v>65</v>
      </c>
      <c r="Z2783" s="24">
        <v>61</v>
      </c>
      <c r="AA2783" s="24">
        <f>IF(Z2783&gt;900,_xlfn.XLOOKUP(ROUND(Z2783,0),'CM-VL-G-C-GL-B-T-ClassRimThickn'!$B$1:$B$112,'CM-VL-G-C-GL-B-T-ClassRimThickn'!$C$1:$C$112,0,1,1),Z2783)</f>
        <v>61</v>
      </c>
      <c r="AB2783" s="24">
        <v>60</v>
      </c>
      <c r="AC2783" s="24">
        <f>IF(AB2783&gt;900,_xlfn.XLOOKUP(ROUND(AB2783,0),'CM-VL-G-C-GL-B-T-ClassRimThickn'!$B$1:$B$112,'CM-VL-G-C-GL-B-T-ClassRimThickn'!$C$1:$C$112,0,1,1),AB2783)</f>
        <v>60</v>
      </c>
      <c r="AD2783" s="24">
        <v>64</v>
      </c>
      <c r="AE2783" s="24">
        <f>IF(AD2783&gt;900,_xlfn.XLOOKUP(ROUND(AD2783,0),'CM-VL-G-C-GL-B-T-ClassRimThickn'!$B$1:$B$112,'CM-VL-G-C-GL-B-T-ClassRimThickn'!$C$1:$C$112,0,1,1),AD2783)</f>
        <v>64</v>
      </c>
      <c r="AF2783" s="24">
        <v>60</v>
      </c>
      <c r="AG2783" s="24">
        <f>IF(AF2783&gt;900,_xlfn.XLOOKUP(ROUND(AF2783,0),'CM-VL-G-C-GL-B-T-ClassRimThickn'!$B$1:$B$112,'CM-VL-G-C-GL-B-T-ClassRimThickn'!$C$1:$C$112,0,1,1),AF2783)</f>
        <v>60</v>
      </c>
      <c r="AH2783" s="24">
        <v>24</v>
      </c>
      <c r="AI2783" s="24">
        <v>26</v>
      </c>
      <c r="AJ2783" s="24">
        <v>26</v>
      </c>
      <c r="AK2783" s="24">
        <v>25</v>
      </c>
      <c r="AL2783" s="24">
        <v>26</v>
      </c>
      <c r="AM2783" s="24">
        <v>25</v>
      </c>
      <c r="AN2783" s="24">
        <v>25</v>
      </c>
      <c r="AO2783" s="24">
        <v>26</v>
      </c>
      <c r="AP2783" s="24">
        <v>25</v>
      </c>
      <c r="AQ2783" s="24">
        <v>25</v>
      </c>
      <c r="AR2783" s="24">
        <v>27</v>
      </c>
      <c r="AS2783" s="24">
        <v>26</v>
      </c>
      <c r="AT2783" s="24">
        <v>30</v>
      </c>
      <c r="AU2783" s="24">
        <v>30</v>
      </c>
      <c r="AV2783" s="24">
        <v>31</v>
      </c>
      <c r="AW2783" s="24">
        <v>30</v>
      </c>
      <c r="AX2783" s="24">
        <v>30</v>
      </c>
      <c r="AY2783" s="24">
        <v>30</v>
      </c>
      <c r="AZ2783" s="24">
        <v>30</v>
      </c>
      <c r="BA2783" s="24">
        <v>30</v>
      </c>
      <c r="BB2783" s="24">
        <v>30</v>
      </c>
      <c r="BC2783" s="24">
        <v>30</v>
      </c>
      <c r="BD2783" s="24">
        <v>30</v>
      </c>
      <c r="BE2783" s="24">
        <v>29</v>
      </c>
      <c r="BF2783" s="24">
        <v>0</v>
      </c>
      <c r="BG2783" s="24">
        <v>0</v>
      </c>
      <c r="BH2783" s="24">
        <v>0</v>
      </c>
      <c r="BI2783" s="24">
        <v>0</v>
      </c>
      <c r="BJ2783" s="24">
        <v>0</v>
      </c>
      <c r="BL2783" s="24">
        <v>0</v>
      </c>
      <c r="BM2783" s="24">
        <v>0</v>
      </c>
      <c r="BN2783" s="24">
        <v>0</v>
      </c>
      <c r="BO2783" s="24">
        <v>0</v>
      </c>
      <c r="BP2783" s="24">
        <v>0</v>
      </c>
      <c r="BQ2783" s="24">
        <v>0</v>
      </c>
      <c r="BR2783" s="24">
        <v>0</v>
      </c>
      <c r="BS2783" s="24">
        <v>0.2</v>
      </c>
      <c r="BT2783" s="24">
        <v>0.2</v>
      </c>
      <c r="BU2783" s="24">
        <v>0.2</v>
      </c>
      <c r="BV2783" s="24">
        <v>0</v>
      </c>
      <c r="BW2783" s="24">
        <v>0</v>
      </c>
      <c r="BX2783" s="24">
        <v>0</v>
      </c>
      <c r="BY2783" s="24">
        <v>0</v>
      </c>
      <c r="BZ2783" s="24">
        <v>0</v>
      </c>
      <c r="CB2783" s="24">
        <v>0</v>
      </c>
      <c r="CC2783" s="24">
        <v>0</v>
      </c>
      <c r="CD2783" s="24">
        <v>97</v>
      </c>
      <c r="CE2783" s="24">
        <v>106</v>
      </c>
      <c r="CF2783" s="24">
        <v>101</v>
      </c>
      <c r="CG2783" s="24">
        <v>96</v>
      </c>
      <c r="CH2783" s="24">
        <v>103</v>
      </c>
      <c r="CI2783" s="24">
        <v>98</v>
      </c>
      <c r="CO2783" s="34">
        <f t="shared" si="185"/>
        <v>462403</v>
      </c>
    </row>
    <row r="2784" spans="1:93" ht="15">
      <c r="A2784" s="23" t="s">
        <v>207</v>
      </c>
      <c r="B2784" s="52">
        <v>42143</v>
      </c>
      <c r="C2784" s="25" t="str">
        <f t="shared" si="184"/>
        <v/>
      </c>
      <c r="G2784" s="24">
        <f t="shared" si="186"/>
        <v>3</v>
      </c>
      <c r="H2784" s="30">
        <f>(H2785-H2783)/(G2784+G2785)*G2784+H2783</f>
        <v>462578.45871559635</v>
      </c>
      <c r="I2784" s="24" t="str">
        <f t="shared" si="183"/>
        <v/>
      </c>
      <c r="K2784" s="24">
        <f>IF(J2784&gt;900,_xlfn.XLOOKUP(ROUND(J2784,0),'CM-VL-G-C-GL-B-T-ClassRimThickn'!$B$1:$B$112,'CM-VL-G-C-GL-B-T-ClassRimThickn'!$C$1:$C$112,0,1,1),J2784)</f>
        <v>0</v>
      </c>
      <c r="L2784" s="24">
        <v>944.2</v>
      </c>
      <c r="M2784" s="24">
        <f>IF(L2784&gt;900,_xlfn.XLOOKUP(ROUND(L2784,0),'CM-VL-G-C-GL-B-T-ClassRimThickn'!$B$1:$B$112,'CM-VL-G-C-GL-B-T-ClassRimThickn'!$C$1:$C$112,0,1,1),L2784)</f>
        <v>49</v>
      </c>
      <c r="N2784" s="24">
        <v>942.2</v>
      </c>
      <c r="O2784" s="24">
        <f>IF(N2784&gt;900,_xlfn.XLOOKUP(ROUND(N2784,0),'CM-VL-G-C-GL-B-T-ClassRimThickn'!$B$1:$B$112,'CM-VL-G-C-GL-B-T-ClassRimThickn'!$C$1:$C$112,0,1,1),N2784)</f>
        <v>48</v>
      </c>
      <c r="P2784" s="24">
        <v>939.6</v>
      </c>
      <c r="Q2784" s="24">
        <f>IF(P2784&gt;900,_xlfn.XLOOKUP(ROUND(P2784,0),'CM-VL-G-C-GL-B-T-ClassRimThickn'!$B$1:$B$112,'CM-VL-G-C-GL-B-T-ClassRimThickn'!$C$1:$C$112,0,1,1),P2784)</f>
        <v>47</v>
      </c>
      <c r="S2784" s="24">
        <f>IF(R2784&gt;900,_xlfn.XLOOKUP(ROUND(R2784,0),'CM-VL-G-C-GL-B-T-ClassRimThickn'!$B$1:$B$112,'CM-VL-G-C-GL-B-T-ClassRimThickn'!$C$1:$C$112,0,1,1),R2784)</f>
        <v>0</v>
      </c>
      <c r="T2784" s="24">
        <v>939.4</v>
      </c>
      <c r="U2784" s="24">
        <f>IF(T2784&gt;900,_xlfn.XLOOKUP(ROUND(T2784,0),'CM-VL-G-C-GL-B-T-ClassRimThickn'!$B$1:$B$112,'CM-VL-G-C-GL-B-T-ClassRimThickn'!$C$1:$C$112,0,1,1),T2784)</f>
        <v>46.5</v>
      </c>
      <c r="V2784" s="24">
        <v>937.8</v>
      </c>
      <c r="W2784" s="24">
        <f>IF(V2784&gt;900,_xlfn.XLOOKUP(ROUND(V2784,0),'CM-VL-G-C-GL-B-T-ClassRimThickn'!$B$1:$B$112,'CM-VL-G-C-GL-B-T-ClassRimThickn'!$C$1:$C$112,0,1,1),V2784)</f>
        <v>46</v>
      </c>
      <c r="X2784" s="24">
        <v>943.6</v>
      </c>
      <c r="Y2784" s="24">
        <f>IF(X2784&gt;900,_xlfn.XLOOKUP(ROUND(X2784,0),'CM-VL-G-C-GL-B-T-ClassRimThickn'!$B$1:$B$112,'CM-VL-G-C-GL-B-T-ClassRimThickn'!$C$1:$C$112,0,1,1),X2784)</f>
        <v>49</v>
      </c>
      <c r="Z2784" s="24">
        <v>942.2</v>
      </c>
      <c r="AA2784" s="24">
        <f>IF(Z2784&gt;900,_xlfn.XLOOKUP(ROUND(Z2784,0),'CM-VL-G-C-GL-B-T-ClassRimThickn'!$B$1:$B$112,'CM-VL-G-C-GL-B-T-ClassRimThickn'!$C$1:$C$112,0,1,1),Z2784)</f>
        <v>48</v>
      </c>
      <c r="AB2784" s="24">
        <v>939.6</v>
      </c>
      <c r="AC2784" s="24">
        <f>IF(AB2784&gt;900,_xlfn.XLOOKUP(ROUND(AB2784,0),'CM-VL-G-C-GL-B-T-ClassRimThickn'!$B$1:$B$112,'CM-VL-G-C-GL-B-T-ClassRimThickn'!$C$1:$C$112,0,1,1),AB2784)</f>
        <v>47</v>
      </c>
      <c r="AD2784" s="24">
        <v>945.9</v>
      </c>
      <c r="AE2784" s="24">
        <f>IF(AD2784&gt;900,_xlfn.XLOOKUP(ROUND(AD2784,0),'CM-VL-G-C-GL-B-T-ClassRimThickn'!$B$1:$B$112,'CM-VL-G-C-GL-B-T-ClassRimThickn'!$C$1:$C$112,0,1,1),AD2784)</f>
        <v>50</v>
      </c>
      <c r="AF2784" s="24">
        <v>939.6</v>
      </c>
      <c r="AG2784" s="24">
        <f>IF(AF2784&gt;900,_xlfn.XLOOKUP(ROUND(AF2784,0),'CM-VL-G-C-GL-B-T-ClassRimThickn'!$B$1:$B$112,'CM-VL-G-C-GL-B-T-ClassRimThickn'!$C$1:$C$112,0,1,1),AF2784)</f>
        <v>47</v>
      </c>
      <c r="AH2784" s="24">
        <v>28</v>
      </c>
      <c r="AI2784" s="24">
        <v>28</v>
      </c>
      <c r="AJ2784" s="24">
        <v>28</v>
      </c>
      <c r="AK2784" s="24">
        <v>28</v>
      </c>
      <c r="AL2784" s="24">
        <v>28</v>
      </c>
      <c r="AM2784" s="24">
        <v>28</v>
      </c>
      <c r="AN2784" s="24">
        <v>28</v>
      </c>
      <c r="AO2784" s="24">
        <v>28</v>
      </c>
      <c r="AP2784" s="24">
        <v>28</v>
      </c>
      <c r="AQ2784" s="24">
        <v>28</v>
      </c>
      <c r="AR2784" s="24">
        <v>28</v>
      </c>
      <c r="AS2784" s="24">
        <v>28</v>
      </c>
      <c r="AT2784" s="24">
        <v>28</v>
      </c>
      <c r="AU2784" s="24">
        <v>28</v>
      </c>
      <c r="AV2784" s="24">
        <v>28</v>
      </c>
      <c r="AW2784" s="24">
        <v>28</v>
      </c>
      <c r="AX2784" s="24">
        <v>28</v>
      </c>
      <c r="AY2784" s="24">
        <v>28</v>
      </c>
      <c r="AZ2784" s="24">
        <v>28</v>
      </c>
      <c r="BA2784" s="24">
        <v>28</v>
      </c>
      <c r="BB2784" s="24">
        <v>28</v>
      </c>
      <c r="BC2784" s="24">
        <v>28</v>
      </c>
      <c r="BD2784" s="24">
        <v>28</v>
      </c>
      <c r="BE2784" s="24">
        <v>28</v>
      </c>
      <c r="BF2784" s="24">
        <v>0</v>
      </c>
      <c r="BG2784" s="24">
        <v>0</v>
      </c>
      <c r="BH2784" s="24">
        <v>0</v>
      </c>
      <c r="BI2784" s="24">
        <v>0</v>
      </c>
      <c r="BJ2784" s="24">
        <v>0</v>
      </c>
      <c r="BL2784" s="24">
        <v>0</v>
      </c>
      <c r="BM2784" s="24">
        <v>0</v>
      </c>
      <c r="BN2784" s="24">
        <v>0</v>
      </c>
      <c r="BO2784" s="24">
        <v>0</v>
      </c>
      <c r="BP2784" s="24">
        <v>0</v>
      </c>
      <c r="BQ2784" s="24">
        <v>0</v>
      </c>
      <c r="BR2784" s="24">
        <v>0</v>
      </c>
      <c r="BS2784" s="24">
        <v>0</v>
      </c>
      <c r="BT2784" s="24">
        <v>0</v>
      </c>
      <c r="BU2784" s="24">
        <v>0</v>
      </c>
      <c r="BV2784" s="24">
        <v>0</v>
      </c>
      <c r="BW2784" s="24">
        <v>0</v>
      </c>
      <c r="BX2784" s="24">
        <v>0</v>
      </c>
      <c r="BY2784" s="24">
        <v>0</v>
      </c>
      <c r="BZ2784" s="24">
        <v>0</v>
      </c>
      <c r="CB2784" s="24">
        <v>0</v>
      </c>
      <c r="CC2784" s="24">
        <v>0</v>
      </c>
      <c r="CO2784" s="34">
        <f t="shared" si="185"/>
        <v>462578.45871559635</v>
      </c>
    </row>
    <row r="2785" spans="1:93" ht="15">
      <c r="A2785" s="23" t="s">
        <v>207</v>
      </c>
      <c r="B2785" s="52">
        <v>42249</v>
      </c>
      <c r="C2785" s="25" t="str">
        <f t="shared" si="184"/>
        <v/>
      </c>
      <c r="G2785" s="24">
        <f t="shared" si="186"/>
        <v>106</v>
      </c>
      <c r="H2785" s="27">
        <v>468778</v>
      </c>
      <c r="I2785" s="24" t="str">
        <f t="shared" ref="I2785:I2850" si="187">IF(AND((A2785=A2786),(H2785&gt;H2786)),FALSE,"")</f>
        <v/>
      </c>
      <c r="K2785" s="24">
        <f>IF(J2785&gt;900,_xlfn.XLOOKUP(ROUND(J2785,0),'CM-VL-G-C-GL-B-T-ClassRimThickn'!$B$1:$B$112,'CM-VL-G-C-GL-B-T-ClassRimThickn'!$C$1:$C$112,0,1,1),J2785)</f>
        <v>0</v>
      </c>
      <c r="L2785" s="24">
        <v>53</v>
      </c>
      <c r="M2785" s="24">
        <f>IF(L2785&gt;900,_xlfn.XLOOKUP(ROUND(L2785,0),'CM-VL-G-C-GL-B-T-ClassRimThickn'!$B$1:$B$112,'CM-VL-G-C-GL-B-T-ClassRimThickn'!$C$1:$C$112,0,1,1),L2785)</f>
        <v>53</v>
      </c>
      <c r="N2785" s="24">
        <v>50</v>
      </c>
      <c r="O2785" s="24">
        <f>IF(N2785&gt;900,_xlfn.XLOOKUP(ROUND(N2785,0),'CM-VL-G-C-GL-B-T-ClassRimThickn'!$B$1:$B$112,'CM-VL-G-C-GL-B-T-ClassRimThickn'!$C$1:$C$112,0,1,1),N2785)</f>
        <v>50</v>
      </c>
      <c r="P2785" s="24">
        <v>50</v>
      </c>
      <c r="Q2785" s="24">
        <f>IF(P2785&gt;900,_xlfn.XLOOKUP(ROUND(P2785,0),'CM-VL-G-C-GL-B-T-ClassRimThickn'!$B$1:$B$112,'CM-VL-G-C-GL-B-T-ClassRimThickn'!$C$1:$C$112,0,1,1),P2785)</f>
        <v>50</v>
      </c>
      <c r="S2785" s="24">
        <f>IF(R2785&gt;900,_xlfn.XLOOKUP(ROUND(R2785,0),'CM-VL-G-C-GL-B-T-ClassRimThickn'!$B$1:$B$112,'CM-VL-G-C-GL-B-T-ClassRimThickn'!$C$1:$C$112,0,1,1),R2785)</f>
        <v>0</v>
      </c>
      <c r="T2785" s="24">
        <v>50</v>
      </c>
      <c r="U2785" s="24">
        <f>IF(T2785&gt;900,_xlfn.XLOOKUP(ROUND(T2785,0),'CM-VL-G-C-GL-B-T-ClassRimThickn'!$B$1:$B$112,'CM-VL-G-C-GL-B-T-ClassRimThickn'!$C$1:$C$112,0,1,1),T2785)</f>
        <v>50</v>
      </c>
      <c r="V2785" s="24">
        <v>50</v>
      </c>
      <c r="W2785" s="24">
        <f>IF(V2785&gt;900,_xlfn.XLOOKUP(ROUND(V2785,0),'CM-VL-G-C-GL-B-T-ClassRimThickn'!$B$1:$B$112,'CM-VL-G-C-GL-B-T-ClassRimThickn'!$C$1:$C$112,0,1,1),V2785)</f>
        <v>50</v>
      </c>
      <c r="X2785" s="24">
        <v>53</v>
      </c>
      <c r="Y2785" s="24">
        <f>IF(X2785&gt;900,_xlfn.XLOOKUP(ROUND(X2785,0),'CM-VL-G-C-GL-B-T-ClassRimThickn'!$B$1:$B$112,'CM-VL-G-C-GL-B-T-ClassRimThickn'!$C$1:$C$112,0,1,1),X2785)</f>
        <v>53</v>
      </c>
      <c r="Z2785" s="24">
        <v>50</v>
      </c>
      <c r="AA2785" s="24">
        <f>IF(Z2785&gt;900,_xlfn.XLOOKUP(ROUND(Z2785,0),'CM-VL-G-C-GL-B-T-ClassRimThickn'!$B$1:$B$112,'CM-VL-G-C-GL-B-T-ClassRimThickn'!$C$1:$C$112,0,1,1),Z2785)</f>
        <v>50</v>
      </c>
      <c r="AB2785" s="24">
        <v>50</v>
      </c>
      <c r="AC2785" s="24">
        <f>IF(AB2785&gt;900,_xlfn.XLOOKUP(ROUND(AB2785,0),'CM-VL-G-C-GL-B-T-ClassRimThickn'!$B$1:$B$112,'CM-VL-G-C-GL-B-T-ClassRimThickn'!$C$1:$C$112,0,1,1),AB2785)</f>
        <v>50</v>
      </c>
      <c r="AD2785" s="24">
        <v>54</v>
      </c>
      <c r="AE2785" s="24">
        <f>IF(AD2785&gt;900,_xlfn.XLOOKUP(ROUND(AD2785,0),'CM-VL-G-C-GL-B-T-ClassRimThickn'!$B$1:$B$112,'CM-VL-G-C-GL-B-T-ClassRimThickn'!$C$1:$C$112,0,1,1),AD2785)</f>
        <v>54</v>
      </c>
      <c r="AF2785" s="24">
        <v>50</v>
      </c>
      <c r="AG2785" s="24">
        <f>IF(AF2785&gt;900,_xlfn.XLOOKUP(ROUND(AF2785,0),'CM-VL-G-C-GL-B-T-ClassRimThickn'!$B$1:$B$112,'CM-VL-G-C-GL-B-T-ClassRimThickn'!$C$1:$C$112,0,1,1),AF2785)</f>
        <v>50</v>
      </c>
      <c r="AH2785" s="24">
        <v>27</v>
      </c>
      <c r="AI2785" s="24">
        <v>27.5</v>
      </c>
      <c r="AJ2785" s="24">
        <v>27</v>
      </c>
      <c r="AK2785" s="24">
        <v>28</v>
      </c>
      <c r="AL2785" s="24">
        <v>27.5</v>
      </c>
      <c r="AM2785" s="24">
        <v>26</v>
      </c>
      <c r="AN2785" s="24">
        <v>27</v>
      </c>
      <c r="AO2785" s="24">
        <v>27</v>
      </c>
      <c r="AP2785" s="24">
        <v>27</v>
      </c>
      <c r="AQ2785" s="24">
        <v>27</v>
      </c>
      <c r="AR2785" s="24">
        <v>27</v>
      </c>
      <c r="AS2785" s="24">
        <v>27</v>
      </c>
      <c r="AT2785" s="24">
        <v>28</v>
      </c>
      <c r="AU2785" s="24">
        <v>28</v>
      </c>
      <c r="AV2785" s="24">
        <v>28</v>
      </c>
      <c r="AW2785" s="24">
        <v>28</v>
      </c>
      <c r="AX2785" s="24">
        <v>28.5</v>
      </c>
      <c r="AY2785" s="24">
        <v>28</v>
      </c>
      <c r="AZ2785" s="24">
        <v>28</v>
      </c>
      <c r="BA2785" s="24">
        <v>28</v>
      </c>
      <c r="BB2785" s="24">
        <v>28</v>
      </c>
      <c r="BC2785" s="24">
        <v>28</v>
      </c>
      <c r="BD2785" s="24">
        <v>28</v>
      </c>
      <c r="BE2785" s="24">
        <v>28</v>
      </c>
      <c r="BF2785" s="24">
        <v>0</v>
      </c>
      <c r="BG2785" s="24">
        <v>0</v>
      </c>
      <c r="BH2785" s="24">
        <v>0</v>
      </c>
      <c r="BI2785" s="24">
        <v>0</v>
      </c>
      <c r="BJ2785" s="24">
        <v>0</v>
      </c>
      <c r="BL2785" s="24">
        <v>0</v>
      </c>
      <c r="BM2785" s="24">
        <v>0</v>
      </c>
      <c r="BN2785" s="24">
        <v>0</v>
      </c>
      <c r="BO2785" s="24">
        <v>0</v>
      </c>
      <c r="BP2785" s="24">
        <v>0</v>
      </c>
      <c r="BQ2785" s="24">
        <v>0</v>
      </c>
      <c r="BR2785" s="24">
        <v>0</v>
      </c>
      <c r="BS2785" s="24">
        <v>0</v>
      </c>
      <c r="BT2785" s="24">
        <v>0</v>
      </c>
      <c r="BU2785" s="24">
        <v>0</v>
      </c>
      <c r="BV2785" s="24">
        <v>0</v>
      </c>
      <c r="BW2785" s="24">
        <v>0</v>
      </c>
      <c r="BX2785" s="24">
        <v>0</v>
      </c>
      <c r="BY2785" s="24">
        <v>0</v>
      </c>
      <c r="BZ2785" s="24">
        <v>0</v>
      </c>
      <c r="CB2785" s="24">
        <v>0</v>
      </c>
      <c r="CC2785" s="24">
        <v>0</v>
      </c>
      <c r="CD2785" s="24">
        <v>90</v>
      </c>
      <c r="CE2785" s="24">
        <v>90</v>
      </c>
      <c r="CF2785" s="24">
        <v>90</v>
      </c>
      <c r="CG2785" s="24">
        <v>90</v>
      </c>
      <c r="CH2785" s="24">
        <v>92</v>
      </c>
      <c r="CI2785" s="24">
        <v>90</v>
      </c>
      <c r="CO2785" s="34">
        <f t="shared" si="185"/>
        <v>468778</v>
      </c>
    </row>
    <row r="2786" spans="1:93" ht="15">
      <c r="A2786" s="23" t="s">
        <v>207</v>
      </c>
      <c r="B2786" s="52">
        <v>42342</v>
      </c>
      <c r="C2786" s="25" t="str">
        <f t="shared" si="184"/>
        <v/>
      </c>
      <c r="G2786" s="24">
        <f t="shared" si="186"/>
        <v>93</v>
      </c>
      <c r="H2786" s="24">
        <v>478384</v>
      </c>
      <c r="I2786" s="24" t="str">
        <f t="shared" si="187"/>
        <v/>
      </c>
      <c r="K2786" s="24">
        <f>IF(J2786&gt;900,_xlfn.XLOOKUP(ROUND(J2786,0),'CM-VL-G-C-GL-B-T-ClassRimThickn'!$B$1:$B$112,'CM-VL-G-C-GL-B-T-ClassRimThickn'!$C$1:$C$112,0,1,1),J2786)</f>
        <v>0</v>
      </c>
      <c r="L2786" s="24">
        <v>49</v>
      </c>
      <c r="M2786" s="24">
        <f>IF(L2786&gt;900,_xlfn.XLOOKUP(ROUND(L2786,0),'CM-VL-G-C-GL-B-T-ClassRimThickn'!$B$1:$B$112,'CM-VL-G-C-GL-B-T-ClassRimThickn'!$C$1:$C$112,0,1,1),L2786)</f>
        <v>49</v>
      </c>
      <c r="N2786" s="24">
        <v>49</v>
      </c>
      <c r="O2786" s="24">
        <f>IF(N2786&gt;900,_xlfn.XLOOKUP(ROUND(N2786,0),'CM-VL-G-C-GL-B-T-ClassRimThickn'!$B$1:$B$112,'CM-VL-G-C-GL-B-T-ClassRimThickn'!$C$1:$C$112,0,1,1),N2786)</f>
        <v>49</v>
      </c>
      <c r="P2786" s="24">
        <v>48</v>
      </c>
      <c r="Q2786" s="24">
        <f>IF(P2786&gt;900,_xlfn.XLOOKUP(ROUND(P2786,0),'CM-VL-G-C-GL-B-T-ClassRimThickn'!$B$1:$B$112,'CM-VL-G-C-GL-B-T-ClassRimThickn'!$C$1:$C$112,0,1,1),P2786)</f>
        <v>48</v>
      </c>
      <c r="S2786" s="24">
        <f>IF(R2786&gt;900,_xlfn.XLOOKUP(ROUND(R2786,0),'CM-VL-G-C-GL-B-T-ClassRimThickn'!$B$1:$B$112,'CM-VL-G-C-GL-B-T-ClassRimThickn'!$C$1:$C$112,0,1,1),R2786)</f>
        <v>0</v>
      </c>
      <c r="T2786" s="24">
        <v>47</v>
      </c>
      <c r="U2786" s="24">
        <f>IF(T2786&gt;900,_xlfn.XLOOKUP(ROUND(T2786,0),'CM-VL-G-C-GL-B-T-ClassRimThickn'!$B$1:$B$112,'CM-VL-G-C-GL-B-T-ClassRimThickn'!$C$1:$C$112,0,1,1),T2786)</f>
        <v>47</v>
      </c>
      <c r="V2786" s="24">
        <v>47</v>
      </c>
      <c r="W2786" s="24">
        <f>IF(V2786&gt;900,_xlfn.XLOOKUP(ROUND(V2786,0),'CM-VL-G-C-GL-B-T-ClassRimThickn'!$B$1:$B$112,'CM-VL-G-C-GL-B-T-ClassRimThickn'!$C$1:$C$112,0,1,1),V2786)</f>
        <v>47</v>
      </c>
      <c r="X2786" s="24">
        <v>49</v>
      </c>
      <c r="Y2786" s="24">
        <f>IF(X2786&gt;900,_xlfn.XLOOKUP(ROUND(X2786,0),'CM-VL-G-C-GL-B-T-ClassRimThickn'!$B$1:$B$112,'CM-VL-G-C-GL-B-T-ClassRimThickn'!$C$1:$C$112,0,1,1),X2786)</f>
        <v>49</v>
      </c>
      <c r="Z2786" s="24">
        <v>49</v>
      </c>
      <c r="AA2786" s="24">
        <f>IF(Z2786&gt;900,_xlfn.XLOOKUP(ROUND(Z2786,0),'CM-VL-G-C-GL-B-T-ClassRimThickn'!$B$1:$B$112,'CM-VL-G-C-GL-B-T-ClassRimThickn'!$C$1:$C$112,0,1,1),Z2786)</f>
        <v>49</v>
      </c>
      <c r="AB2786" s="24">
        <v>47</v>
      </c>
      <c r="AC2786" s="24">
        <f>IF(AB2786&gt;900,_xlfn.XLOOKUP(ROUND(AB2786,0),'CM-VL-G-C-GL-B-T-ClassRimThickn'!$B$1:$B$112,'CM-VL-G-C-GL-B-T-ClassRimThickn'!$C$1:$C$112,0,1,1),AB2786)</f>
        <v>47</v>
      </c>
      <c r="AD2786" s="24">
        <v>51</v>
      </c>
      <c r="AE2786" s="24">
        <f>IF(AD2786&gt;900,_xlfn.XLOOKUP(ROUND(AD2786,0),'CM-VL-G-C-GL-B-T-ClassRimThickn'!$B$1:$B$112,'CM-VL-G-C-GL-B-T-ClassRimThickn'!$C$1:$C$112,0,1,1),AD2786)</f>
        <v>51</v>
      </c>
      <c r="AF2786" s="24">
        <v>47</v>
      </c>
      <c r="AG2786" s="24">
        <f>IF(AF2786&gt;900,_xlfn.XLOOKUP(ROUND(AF2786,0),'CM-VL-G-C-GL-B-T-ClassRimThickn'!$B$1:$B$112,'CM-VL-G-C-GL-B-T-ClassRimThickn'!$C$1:$C$112,0,1,1),AF2786)</f>
        <v>47</v>
      </c>
      <c r="AH2786" s="24">
        <v>27</v>
      </c>
      <c r="AI2786" s="24">
        <v>27</v>
      </c>
      <c r="AJ2786" s="24">
        <v>26</v>
      </c>
      <c r="AK2786" s="24">
        <v>26</v>
      </c>
      <c r="AL2786" s="24">
        <v>27</v>
      </c>
      <c r="AM2786" s="24">
        <v>26</v>
      </c>
      <c r="AN2786" s="24">
        <v>27</v>
      </c>
      <c r="AO2786" s="24">
        <v>26</v>
      </c>
      <c r="AP2786" s="24">
        <v>26</v>
      </c>
      <c r="AQ2786" s="24">
        <v>26</v>
      </c>
      <c r="AR2786" s="24">
        <v>28</v>
      </c>
      <c r="AS2786" s="24">
        <v>26</v>
      </c>
      <c r="AT2786" s="24">
        <v>29</v>
      </c>
      <c r="AU2786" s="24">
        <v>29</v>
      </c>
      <c r="AV2786" s="24">
        <v>28</v>
      </c>
      <c r="AW2786" s="24">
        <v>28</v>
      </c>
      <c r="AX2786" s="24">
        <v>29</v>
      </c>
      <c r="AY2786" s="24">
        <v>29.5</v>
      </c>
      <c r="AZ2786" s="24">
        <v>29</v>
      </c>
      <c r="BA2786" s="24">
        <v>28</v>
      </c>
      <c r="BB2786" s="24">
        <v>28</v>
      </c>
      <c r="BC2786" s="24">
        <v>28</v>
      </c>
      <c r="BD2786" s="24">
        <v>28</v>
      </c>
      <c r="BE2786" s="24">
        <v>30</v>
      </c>
      <c r="BF2786" s="24">
        <v>0</v>
      </c>
      <c r="BG2786" s="24">
        <v>0</v>
      </c>
      <c r="BH2786" s="24">
        <v>0</v>
      </c>
      <c r="BI2786" s="24">
        <v>0</v>
      </c>
      <c r="BJ2786" s="24">
        <v>0</v>
      </c>
      <c r="BL2786" s="24">
        <v>0</v>
      </c>
      <c r="BM2786" s="24">
        <v>0</v>
      </c>
      <c r="BN2786" s="24">
        <v>0</v>
      </c>
      <c r="BO2786" s="24">
        <v>0</v>
      </c>
      <c r="BP2786" s="24">
        <v>0</v>
      </c>
      <c r="BQ2786" s="24">
        <v>0</v>
      </c>
      <c r="BR2786" s="24">
        <v>0</v>
      </c>
      <c r="BS2786" s="24">
        <v>0</v>
      </c>
      <c r="BT2786" s="24">
        <v>0</v>
      </c>
      <c r="BU2786" s="24">
        <v>0</v>
      </c>
      <c r="BV2786" s="24">
        <v>0</v>
      </c>
      <c r="BW2786" s="24">
        <v>0</v>
      </c>
      <c r="BX2786" s="24">
        <v>0</v>
      </c>
      <c r="BY2786" s="24">
        <v>0</v>
      </c>
      <c r="BZ2786" s="24">
        <v>0</v>
      </c>
      <c r="CB2786" s="24">
        <v>0</v>
      </c>
      <c r="CC2786" s="24">
        <v>0</v>
      </c>
      <c r="CD2786" s="24">
        <v>87</v>
      </c>
      <c r="CE2786" s="24">
        <v>94</v>
      </c>
      <c r="CF2786" s="24">
        <v>92</v>
      </c>
      <c r="CG2786" s="24">
        <v>89</v>
      </c>
      <c r="CH2786" s="24">
        <v>94</v>
      </c>
      <c r="CI2786" s="24">
        <v>90</v>
      </c>
      <c r="CO2786" s="34">
        <f t="shared" si="185"/>
        <v>478384</v>
      </c>
    </row>
    <row r="2787" spans="1:93" ht="15">
      <c r="A2787" s="23" t="s">
        <v>207</v>
      </c>
      <c r="B2787" s="52">
        <v>42375</v>
      </c>
      <c r="C2787" s="25" t="str">
        <f t="shared" si="184"/>
        <v/>
      </c>
      <c r="G2787" s="24">
        <f t="shared" si="186"/>
        <v>33</v>
      </c>
      <c r="H2787" s="27">
        <v>482967</v>
      </c>
      <c r="I2787" s="24" t="str">
        <f t="shared" si="187"/>
        <v/>
      </c>
      <c r="K2787" s="24">
        <f>IF(J2787&gt;900,_xlfn.XLOOKUP(ROUND(J2787,0),'CM-VL-G-C-GL-B-T-ClassRimThickn'!$B$1:$B$112,'CM-VL-G-C-GL-B-T-ClassRimThickn'!$C$1:$C$112,0,1,1),J2787)</f>
        <v>0</v>
      </c>
      <c r="L2787" s="24">
        <v>50</v>
      </c>
      <c r="M2787" s="24">
        <f>IF(L2787&gt;900,_xlfn.XLOOKUP(ROUND(L2787,0),'CM-VL-G-C-GL-B-T-ClassRimThickn'!$B$1:$B$112,'CM-VL-G-C-GL-B-T-ClassRimThickn'!$C$1:$C$112,0,1,1),L2787)</f>
        <v>50</v>
      </c>
      <c r="N2787" s="24">
        <v>50</v>
      </c>
      <c r="O2787" s="24">
        <f>IF(N2787&gt;900,_xlfn.XLOOKUP(ROUND(N2787,0),'CM-VL-G-C-GL-B-T-ClassRimThickn'!$B$1:$B$112,'CM-VL-G-C-GL-B-T-ClassRimThickn'!$C$1:$C$112,0,1,1),N2787)</f>
        <v>50</v>
      </c>
      <c r="P2787" s="24">
        <v>48</v>
      </c>
      <c r="Q2787" s="24">
        <f>IF(P2787&gt;900,_xlfn.XLOOKUP(ROUND(P2787,0),'CM-VL-G-C-GL-B-T-ClassRimThickn'!$B$1:$B$112,'CM-VL-G-C-GL-B-T-ClassRimThickn'!$C$1:$C$112,0,1,1),P2787)</f>
        <v>48</v>
      </c>
      <c r="S2787" s="24">
        <f>IF(R2787&gt;900,_xlfn.XLOOKUP(ROUND(R2787,0),'CM-VL-G-C-GL-B-T-ClassRimThickn'!$B$1:$B$112,'CM-VL-G-C-GL-B-T-ClassRimThickn'!$C$1:$C$112,0,1,1),R2787)</f>
        <v>0</v>
      </c>
      <c r="T2787" s="24">
        <v>50</v>
      </c>
      <c r="U2787" s="24">
        <f>IF(T2787&gt;900,_xlfn.XLOOKUP(ROUND(T2787,0),'CM-VL-G-C-GL-B-T-ClassRimThickn'!$B$1:$B$112,'CM-VL-G-C-GL-B-T-ClassRimThickn'!$C$1:$C$112,0,1,1),T2787)</f>
        <v>50</v>
      </c>
      <c r="V2787" s="24">
        <v>49</v>
      </c>
      <c r="W2787" s="24">
        <f>IF(V2787&gt;900,_xlfn.XLOOKUP(ROUND(V2787,0),'CM-VL-G-C-GL-B-T-ClassRimThickn'!$B$1:$B$112,'CM-VL-G-C-GL-B-T-ClassRimThickn'!$C$1:$C$112,0,1,1),V2787)</f>
        <v>49</v>
      </c>
      <c r="X2787" s="24">
        <v>50</v>
      </c>
      <c r="Y2787" s="24">
        <f>IF(X2787&gt;900,_xlfn.XLOOKUP(ROUND(X2787,0),'CM-VL-G-C-GL-B-T-ClassRimThickn'!$B$1:$B$112,'CM-VL-G-C-GL-B-T-ClassRimThickn'!$C$1:$C$112,0,1,1),X2787)</f>
        <v>50</v>
      </c>
      <c r="Z2787" s="24">
        <v>50</v>
      </c>
      <c r="AA2787" s="24">
        <f>IF(Z2787&gt;900,_xlfn.XLOOKUP(ROUND(Z2787,0),'CM-VL-G-C-GL-B-T-ClassRimThickn'!$B$1:$B$112,'CM-VL-G-C-GL-B-T-ClassRimThickn'!$C$1:$C$112,0,1,1),Z2787)</f>
        <v>50</v>
      </c>
      <c r="AB2787" s="24">
        <v>48</v>
      </c>
      <c r="AC2787" s="24">
        <f>IF(AB2787&gt;900,_xlfn.XLOOKUP(ROUND(AB2787,0),'CM-VL-G-C-GL-B-T-ClassRimThickn'!$B$1:$B$112,'CM-VL-G-C-GL-B-T-ClassRimThickn'!$C$1:$C$112,0,1,1),AB2787)</f>
        <v>48</v>
      </c>
      <c r="AD2787" s="24">
        <v>50</v>
      </c>
      <c r="AE2787" s="24">
        <f>IF(AD2787&gt;900,_xlfn.XLOOKUP(ROUND(AD2787,0),'CM-VL-G-C-GL-B-T-ClassRimThickn'!$B$1:$B$112,'CM-VL-G-C-GL-B-T-ClassRimThickn'!$C$1:$C$112,0,1,1),AD2787)</f>
        <v>50</v>
      </c>
      <c r="AF2787" s="24">
        <v>50</v>
      </c>
      <c r="AG2787" s="24">
        <f>IF(AF2787&gt;900,_xlfn.XLOOKUP(ROUND(AF2787,0),'CM-VL-G-C-GL-B-T-ClassRimThickn'!$B$1:$B$112,'CM-VL-G-C-GL-B-T-ClassRimThickn'!$C$1:$C$112,0,1,1),AF2787)</f>
        <v>50</v>
      </c>
      <c r="AH2787" s="24">
        <v>26</v>
      </c>
      <c r="AI2787" s="24">
        <v>27</v>
      </c>
      <c r="AJ2787" s="24">
        <v>26</v>
      </c>
      <c r="AK2787" s="24">
        <v>26</v>
      </c>
      <c r="AL2787" s="24">
        <v>26</v>
      </c>
      <c r="AM2787" s="24">
        <v>25</v>
      </c>
      <c r="AN2787" s="24">
        <v>26</v>
      </c>
      <c r="AO2787" s="24">
        <v>27</v>
      </c>
      <c r="AP2787" s="24">
        <v>27</v>
      </c>
      <c r="AQ2787" s="24">
        <v>25</v>
      </c>
      <c r="AR2787" s="24">
        <v>26</v>
      </c>
      <c r="AS2787" s="24">
        <v>26</v>
      </c>
      <c r="AT2787" s="24">
        <v>29</v>
      </c>
      <c r="AU2787" s="24">
        <v>29</v>
      </c>
      <c r="AV2787" s="24">
        <v>29</v>
      </c>
      <c r="AW2787" s="24">
        <v>29</v>
      </c>
      <c r="AX2787" s="24">
        <v>28</v>
      </c>
      <c r="AY2787" s="24">
        <v>28</v>
      </c>
      <c r="AZ2787" s="24">
        <v>28</v>
      </c>
      <c r="BA2787" s="24">
        <v>29</v>
      </c>
      <c r="BB2787" s="24">
        <v>29</v>
      </c>
      <c r="BC2787" s="24">
        <v>29</v>
      </c>
      <c r="BD2787" s="24">
        <v>29</v>
      </c>
      <c r="BE2787" s="24">
        <v>29</v>
      </c>
      <c r="BF2787" s="24">
        <v>1</v>
      </c>
      <c r="BG2787" s="24">
        <v>1</v>
      </c>
      <c r="BH2787" s="24">
        <v>1</v>
      </c>
      <c r="BI2787" s="24">
        <v>1</v>
      </c>
      <c r="BJ2787" s="24">
        <v>1</v>
      </c>
      <c r="BL2787" s="24">
        <v>1</v>
      </c>
      <c r="BM2787" s="24">
        <v>1</v>
      </c>
      <c r="BN2787" s="24">
        <v>1</v>
      </c>
      <c r="BO2787" s="24">
        <v>1</v>
      </c>
      <c r="BP2787" s="24">
        <v>1</v>
      </c>
      <c r="BQ2787" s="24">
        <v>1</v>
      </c>
      <c r="BR2787" s="24">
        <v>0</v>
      </c>
      <c r="BS2787" s="24">
        <v>0</v>
      </c>
      <c r="BT2787" s="24">
        <v>0</v>
      </c>
      <c r="BU2787" s="24">
        <v>0</v>
      </c>
      <c r="BV2787" s="24">
        <v>0</v>
      </c>
      <c r="BW2787" s="24">
        <v>0</v>
      </c>
      <c r="BX2787" s="24">
        <v>0</v>
      </c>
      <c r="BY2787" s="24">
        <v>0</v>
      </c>
      <c r="BZ2787" s="24">
        <v>0</v>
      </c>
      <c r="CB2787" s="24">
        <v>0</v>
      </c>
      <c r="CC2787" s="24">
        <v>0</v>
      </c>
      <c r="CD2787" s="24">
        <v>85</v>
      </c>
      <c r="CE2787" s="24">
        <v>90</v>
      </c>
      <c r="CF2787" s="24">
        <v>85</v>
      </c>
      <c r="CG2787" s="24">
        <v>87</v>
      </c>
      <c r="CH2787" s="24">
        <v>93</v>
      </c>
      <c r="CI2787" s="24">
        <v>90</v>
      </c>
      <c r="CO2787" s="34">
        <f t="shared" si="185"/>
        <v>482967</v>
      </c>
    </row>
    <row r="2788" spans="1:93" ht="15">
      <c r="A2788" s="23" t="s">
        <v>207</v>
      </c>
      <c r="B2788" s="52">
        <v>42423</v>
      </c>
      <c r="C2788" s="25" t="str">
        <f t="shared" si="184"/>
        <v/>
      </c>
      <c r="G2788" s="24">
        <f t="shared" si="186"/>
        <v>48</v>
      </c>
      <c r="H2788" s="24">
        <v>491737</v>
      </c>
      <c r="I2788" s="24" t="str">
        <f t="shared" si="187"/>
        <v/>
      </c>
      <c r="K2788" s="24">
        <f>IF(J2788&gt;900,_xlfn.XLOOKUP(ROUND(J2788,0),'CM-VL-G-C-GL-B-T-ClassRimThickn'!$B$1:$B$112,'CM-VL-G-C-GL-B-T-ClassRimThickn'!$C$1:$C$112,0,1,1),J2788)</f>
        <v>0</v>
      </c>
      <c r="L2788" s="24">
        <v>52</v>
      </c>
      <c r="M2788" s="24">
        <f>IF(L2788&gt;900,_xlfn.XLOOKUP(ROUND(L2788,0),'CM-VL-G-C-GL-B-T-ClassRimThickn'!$B$1:$B$112,'CM-VL-G-C-GL-B-T-ClassRimThickn'!$C$1:$C$112,0,1,1),L2788)</f>
        <v>52</v>
      </c>
      <c r="N2788" s="24">
        <v>52</v>
      </c>
      <c r="O2788" s="24">
        <f>IF(N2788&gt;900,_xlfn.XLOOKUP(ROUND(N2788,0),'CM-VL-G-C-GL-B-T-ClassRimThickn'!$B$1:$B$112,'CM-VL-G-C-GL-B-T-ClassRimThickn'!$C$1:$C$112,0,1,1),N2788)</f>
        <v>52</v>
      </c>
      <c r="P2788" s="24">
        <v>50</v>
      </c>
      <c r="Q2788" s="24">
        <f>IF(P2788&gt;900,_xlfn.XLOOKUP(ROUND(P2788,0),'CM-VL-G-C-GL-B-T-ClassRimThickn'!$B$1:$B$112,'CM-VL-G-C-GL-B-T-ClassRimThickn'!$C$1:$C$112,0,1,1),P2788)</f>
        <v>50</v>
      </c>
      <c r="S2788" s="24">
        <f>IF(R2788&gt;900,_xlfn.XLOOKUP(ROUND(R2788,0),'CM-VL-G-C-GL-B-T-ClassRimThickn'!$B$1:$B$112,'CM-VL-G-C-GL-B-T-ClassRimThickn'!$C$1:$C$112,0,1,1),R2788)</f>
        <v>0</v>
      </c>
      <c r="T2788" s="24">
        <v>50</v>
      </c>
      <c r="U2788" s="24">
        <f>IF(T2788&gt;900,_xlfn.XLOOKUP(ROUND(T2788,0),'CM-VL-G-C-GL-B-T-ClassRimThickn'!$B$1:$B$112,'CM-VL-G-C-GL-B-T-ClassRimThickn'!$C$1:$C$112,0,1,1),T2788)</f>
        <v>50</v>
      </c>
      <c r="V2788" s="24">
        <v>50</v>
      </c>
      <c r="W2788" s="24">
        <f>IF(V2788&gt;900,_xlfn.XLOOKUP(ROUND(V2788,0),'CM-VL-G-C-GL-B-T-ClassRimThickn'!$B$1:$B$112,'CM-VL-G-C-GL-B-T-ClassRimThickn'!$C$1:$C$112,0,1,1),V2788)</f>
        <v>50</v>
      </c>
      <c r="X2788" s="24">
        <v>53</v>
      </c>
      <c r="Y2788" s="24">
        <f>IF(X2788&gt;900,_xlfn.XLOOKUP(ROUND(X2788,0),'CM-VL-G-C-GL-B-T-ClassRimThickn'!$B$1:$B$112,'CM-VL-G-C-GL-B-T-ClassRimThickn'!$C$1:$C$112,0,1,1),X2788)</f>
        <v>53</v>
      </c>
      <c r="Z2788" s="24">
        <v>52</v>
      </c>
      <c r="AA2788" s="24">
        <f>IF(Z2788&gt;900,_xlfn.XLOOKUP(ROUND(Z2788,0),'CM-VL-G-C-GL-B-T-ClassRimThickn'!$B$1:$B$112,'CM-VL-G-C-GL-B-T-ClassRimThickn'!$C$1:$C$112,0,1,1),Z2788)</f>
        <v>52</v>
      </c>
      <c r="AB2788" s="24">
        <v>50</v>
      </c>
      <c r="AC2788" s="24">
        <f>IF(AB2788&gt;900,_xlfn.XLOOKUP(ROUND(AB2788,0),'CM-VL-G-C-GL-B-T-ClassRimThickn'!$B$1:$B$112,'CM-VL-G-C-GL-B-T-ClassRimThickn'!$C$1:$C$112,0,1,1),AB2788)</f>
        <v>50</v>
      </c>
      <c r="AD2788" s="24">
        <v>54</v>
      </c>
      <c r="AE2788" s="24">
        <f>IF(AD2788&gt;900,_xlfn.XLOOKUP(ROUND(AD2788,0),'CM-VL-G-C-GL-B-T-ClassRimThickn'!$B$1:$B$112,'CM-VL-G-C-GL-B-T-ClassRimThickn'!$C$1:$C$112,0,1,1),AD2788)</f>
        <v>54</v>
      </c>
      <c r="AF2788" s="24">
        <v>50</v>
      </c>
      <c r="AG2788" s="24">
        <f>IF(AF2788&gt;900,_xlfn.XLOOKUP(ROUND(AF2788,0),'CM-VL-G-C-GL-B-T-ClassRimThickn'!$B$1:$B$112,'CM-VL-G-C-GL-B-T-ClassRimThickn'!$C$1:$C$112,0,1,1),AF2788)</f>
        <v>50</v>
      </c>
      <c r="AH2788" s="24">
        <v>26</v>
      </c>
      <c r="AI2788" s="24">
        <v>26</v>
      </c>
      <c r="AJ2788" s="24">
        <v>26</v>
      </c>
      <c r="AK2788" s="24">
        <v>26</v>
      </c>
      <c r="AL2788" s="24">
        <v>28</v>
      </c>
      <c r="AM2788" s="24">
        <v>26</v>
      </c>
      <c r="AN2788" s="24">
        <v>26</v>
      </c>
      <c r="AO2788" s="24">
        <v>26</v>
      </c>
      <c r="AP2788" s="24">
        <v>25</v>
      </c>
      <c r="AQ2788" s="24">
        <v>26</v>
      </c>
      <c r="AR2788" s="24">
        <v>26</v>
      </c>
      <c r="AS2788" s="24">
        <v>26</v>
      </c>
      <c r="AT2788" s="24">
        <v>29</v>
      </c>
      <c r="AU2788" s="24">
        <v>29</v>
      </c>
      <c r="AV2788" s="24">
        <v>30</v>
      </c>
      <c r="AW2788" s="24">
        <v>29</v>
      </c>
      <c r="AX2788" s="24">
        <v>30</v>
      </c>
      <c r="AY2788" s="24">
        <v>29</v>
      </c>
      <c r="AZ2788" s="24">
        <v>29</v>
      </c>
      <c r="BA2788" s="24">
        <v>29</v>
      </c>
      <c r="BB2788" s="24">
        <v>29</v>
      </c>
      <c r="BC2788" s="24">
        <v>29</v>
      </c>
      <c r="BD2788" s="24">
        <v>29</v>
      </c>
      <c r="BE2788" s="24">
        <v>29</v>
      </c>
      <c r="BF2788" s="24">
        <v>1</v>
      </c>
      <c r="BG2788" s="24">
        <v>1</v>
      </c>
      <c r="BH2788" s="24">
        <v>1</v>
      </c>
      <c r="BI2788" s="24">
        <v>1</v>
      </c>
      <c r="BJ2788" s="24">
        <v>1</v>
      </c>
      <c r="BL2788" s="24">
        <v>1</v>
      </c>
      <c r="BM2788" s="24">
        <v>1</v>
      </c>
      <c r="BN2788" s="24">
        <v>1</v>
      </c>
      <c r="BO2788" s="24">
        <v>1</v>
      </c>
      <c r="BP2788" s="24">
        <v>1</v>
      </c>
      <c r="BQ2788" s="24">
        <v>1</v>
      </c>
      <c r="BR2788" s="24">
        <v>0</v>
      </c>
      <c r="BS2788" s="24">
        <v>0</v>
      </c>
      <c r="BT2788" s="24">
        <v>0</v>
      </c>
      <c r="BU2788" s="24">
        <v>0</v>
      </c>
      <c r="BV2788" s="24">
        <v>0</v>
      </c>
      <c r="BW2788" s="24">
        <v>0.1</v>
      </c>
      <c r="BX2788" s="24">
        <v>0</v>
      </c>
      <c r="BY2788" s="24">
        <v>0.1</v>
      </c>
      <c r="BZ2788" s="24">
        <v>0</v>
      </c>
      <c r="CB2788" s="24">
        <v>0</v>
      </c>
      <c r="CC2788" s="24">
        <v>0</v>
      </c>
      <c r="CD2788" s="24">
        <v>85</v>
      </c>
      <c r="CE2788" s="24">
        <v>90</v>
      </c>
      <c r="CF2788" s="24">
        <v>90</v>
      </c>
      <c r="CG2788" s="24">
        <v>90</v>
      </c>
      <c r="CH2788" s="24">
        <v>90</v>
      </c>
      <c r="CI2788" s="24">
        <v>90</v>
      </c>
      <c r="CO2788" s="34">
        <f t="shared" si="185"/>
        <v>491737</v>
      </c>
    </row>
    <row r="2789" spans="1:93" ht="15">
      <c r="A2789" s="23" t="s">
        <v>207</v>
      </c>
      <c r="B2789" s="52">
        <v>42460</v>
      </c>
      <c r="C2789" s="25" t="str">
        <f t="shared" si="184"/>
        <v/>
      </c>
      <c r="G2789" s="24">
        <f t="shared" si="186"/>
        <v>37</v>
      </c>
      <c r="H2789" s="27">
        <v>492949</v>
      </c>
      <c r="I2789" s="24" t="str">
        <f t="shared" si="187"/>
        <v/>
      </c>
      <c r="K2789" s="24">
        <f>IF(J2789&gt;900,_xlfn.XLOOKUP(ROUND(J2789,0),'CM-VL-G-C-GL-B-T-ClassRimThickn'!$B$1:$B$112,'CM-VL-G-C-GL-B-T-ClassRimThickn'!$C$1:$C$112,0,1,1),J2789)</f>
        <v>0</v>
      </c>
      <c r="L2789" s="24">
        <v>50</v>
      </c>
      <c r="M2789" s="24">
        <f>IF(L2789&gt;900,_xlfn.XLOOKUP(ROUND(L2789,0),'CM-VL-G-C-GL-B-T-ClassRimThickn'!$B$1:$B$112,'CM-VL-G-C-GL-B-T-ClassRimThickn'!$C$1:$C$112,0,1,1),L2789)</f>
        <v>50</v>
      </c>
      <c r="N2789" s="24">
        <v>49</v>
      </c>
      <c r="O2789" s="24">
        <f>IF(N2789&gt;900,_xlfn.XLOOKUP(ROUND(N2789,0),'CM-VL-G-C-GL-B-T-ClassRimThickn'!$B$1:$B$112,'CM-VL-G-C-GL-B-T-ClassRimThickn'!$C$1:$C$112,0,1,1),N2789)</f>
        <v>49</v>
      </c>
      <c r="P2789" s="24">
        <v>47</v>
      </c>
      <c r="Q2789" s="24">
        <f>IF(P2789&gt;900,_xlfn.XLOOKUP(ROUND(P2789,0),'CM-VL-G-C-GL-B-T-ClassRimThickn'!$B$1:$B$112,'CM-VL-G-C-GL-B-T-ClassRimThickn'!$C$1:$C$112,0,1,1),P2789)</f>
        <v>47</v>
      </c>
      <c r="S2789" s="24">
        <f>IF(R2789&gt;900,_xlfn.XLOOKUP(ROUND(R2789,0),'CM-VL-G-C-GL-B-T-ClassRimThickn'!$B$1:$B$112,'CM-VL-G-C-GL-B-T-ClassRimThickn'!$C$1:$C$112,0,1,1),R2789)</f>
        <v>0</v>
      </c>
      <c r="T2789" s="24">
        <v>47</v>
      </c>
      <c r="U2789" s="24">
        <f>IF(T2789&gt;900,_xlfn.XLOOKUP(ROUND(T2789,0),'CM-VL-G-C-GL-B-T-ClassRimThickn'!$B$1:$B$112,'CM-VL-G-C-GL-B-T-ClassRimThickn'!$C$1:$C$112,0,1,1),T2789)</f>
        <v>47</v>
      </c>
      <c r="V2789" s="24">
        <v>46</v>
      </c>
      <c r="W2789" s="24">
        <f>IF(V2789&gt;900,_xlfn.XLOOKUP(ROUND(V2789,0),'CM-VL-G-C-GL-B-T-ClassRimThickn'!$B$1:$B$112,'CM-VL-G-C-GL-B-T-ClassRimThickn'!$C$1:$C$112,0,1,1),V2789)</f>
        <v>46</v>
      </c>
      <c r="X2789" s="24">
        <v>50</v>
      </c>
      <c r="Y2789" s="24">
        <f>IF(X2789&gt;900,_xlfn.XLOOKUP(ROUND(X2789,0),'CM-VL-G-C-GL-B-T-ClassRimThickn'!$B$1:$B$112,'CM-VL-G-C-GL-B-T-ClassRimThickn'!$C$1:$C$112,0,1,1),X2789)</f>
        <v>50</v>
      </c>
      <c r="Z2789" s="24">
        <v>49</v>
      </c>
      <c r="AA2789" s="24">
        <f>IF(Z2789&gt;900,_xlfn.XLOOKUP(ROUND(Z2789,0),'CM-VL-G-C-GL-B-T-ClassRimThickn'!$B$1:$B$112,'CM-VL-G-C-GL-B-T-ClassRimThickn'!$C$1:$C$112,0,1,1),Z2789)</f>
        <v>49</v>
      </c>
      <c r="AB2789" s="24">
        <v>49</v>
      </c>
      <c r="AC2789" s="24">
        <f>IF(AB2789&gt;900,_xlfn.XLOOKUP(ROUND(AB2789,0),'CM-VL-G-C-GL-B-T-ClassRimThickn'!$B$1:$B$112,'CM-VL-G-C-GL-B-T-ClassRimThickn'!$C$1:$C$112,0,1,1),AB2789)</f>
        <v>49</v>
      </c>
      <c r="AD2789" s="24">
        <v>50</v>
      </c>
      <c r="AE2789" s="24">
        <f>IF(AD2789&gt;900,_xlfn.XLOOKUP(ROUND(AD2789,0),'CM-VL-G-C-GL-B-T-ClassRimThickn'!$B$1:$B$112,'CM-VL-G-C-GL-B-T-ClassRimThickn'!$C$1:$C$112,0,1,1),AD2789)</f>
        <v>50</v>
      </c>
      <c r="AF2789" s="24">
        <v>47</v>
      </c>
      <c r="AG2789" s="24">
        <f>IF(AF2789&gt;900,_xlfn.XLOOKUP(ROUND(AF2789,0),'CM-VL-G-C-GL-B-T-ClassRimThickn'!$B$1:$B$112,'CM-VL-G-C-GL-B-T-ClassRimThickn'!$C$1:$C$112,0,1,1),AF2789)</f>
        <v>47</v>
      </c>
      <c r="AH2789" s="24">
        <v>25</v>
      </c>
      <c r="AI2789" s="24">
        <v>26</v>
      </c>
      <c r="AJ2789" s="24">
        <v>25</v>
      </c>
      <c r="AK2789" s="24">
        <v>26</v>
      </c>
      <c r="AL2789" s="24">
        <v>25</v>
      </c>
      <c r="AM2789" s="24">
        <v>24</v>
      </c>
      <c r="AN2789" s="24">
        <v>22</v>
      </c>
      <c r="AO2789" s="24">
        <v>26</v>
      </c>
      <c r="AP2789" s="24">
        <v>26</v>
      </c>
      <c r="AQ2789" s="24">
        <v>25</v>
      </c>
      <c r="AR2789" s="24">
        <v>26</v>
      </c>
      <c r="AS2789" s="24">
        <v>25</v>
      </c>
      <c r="AT2789" s="24">
        <v>28</v>
      </c>
      <c r="AU2789" s="24">
        <v>28</v>
      </c>
      <c r="AV2789" s="24">
        <v>29</v>
      </c>
      <c r="AW2789" s="24">
        <v>28.5</v>
      </c>
      <c r="AX2789" s="24">
        <v>28</v>
      </c>
      <c r="AY2789" s="24">
        <v>28</v>
      </c>
      <c r="AZ2789" s="24">
        <v>28</v>
      </c>
      <c r="BA2789" s="24">
        <v>29</v>
      </c>
      <c r="BB2789" s="24">
        <v>28.5</v>
      </c>
      <c r="BC2789" s="24">
        <v>28</v>
      </c>
      <c r="BD2789" s="24">
        <v>28</v>
      </c>
      <c r="BE2789" s="24">
        <v>28</v>
      </c>
      <c r="BF2789" s="24">
        <v>0</v>
      </c>
      <c r="BG2789" s="24">
        <v>0</v>
      </c>
      <c r="BH2789" s="24">
        <v>0</v>
      </c>
      <c r="BI2789" s="24">
        <v>0</v>
      </c>
      <c r="BJ2789" s="24">
        <v>0</v>
      </c>
      <c r="BL2789" s="24">
        <v>0</v>
      </c>
      <c r="BM2789" s="24">
        <v>0</v>
      </c>
      <c r="BN2789" s="24">
        <v>0</v>
      </c>
      <c r="BO2789" s="24">
        <v>0</v>
      </c>
      <c r="BP2789" s="24">
        <v>0</v>
      </c>
      <c r="BQ2789" s="24">
        <v>0</v>
      </c>
      <c r="BR2789" s="24">
        <v>0</v>
      </c>
      <c r="BS2789" s="24">
        <v>0</v>
      </c>
      <c r="BT2789" s="24">
        <v>0</v>
      </c>
      <c r="BU2789" s="24">
        <v>0</v>
      </c>
      <c r="BV2789" s="24">
        <v>0</v>
      </c>
      <c r="BW2789" s="24">
        <v>0</v>
      </c>
      <c r="BX2789" s="24">
        <v>0</v>
      </c>
      <c r="BY2789" s="24">
        <v>0</v>
      </c>
      <c r="BZ2789" s="24">
        <v>0</v>
      </c>
      <c r="CB2789" s="24">
        <v>0</v>
      </c>
      <c r="CC2789" s="24">
        <v>0</v>
      </c>
      <c r="CD2789" s="24">
        <v>83</v>
      </c>
      <c r="CE2789" s="24">
        <v>92</v>
      </c>
      <c r="CF2789" s="24">
        <v>90</v>
      </c>
      <c r="CG2789" s="24">
        <v>90</v>
      </c>
      <c r="CH2789" s="24">
        <v>93</v>
      </c>
      <c r="CI2789" s="24">
        <v>90</v>
      </c>
      <c r="CO2789" s="34">
        <f t="shared" si="185"/>
        <v>492949</v>
      </c>
    </row>
    <row r="2790" spans="1:93" ht="15">
      <c r="A2790" s="23" t="s">
        <v>207</v>
      </c>
      <c r="B2790" s="52">
        <v>42502</v>
      </c>
      <c r="C2790" s="25" t="str">
        <f t="shared" si="184"/>
        <v/>
      </c>
      <c r="G2790" s="24">
        <f t="shared" si="186"/>
        <v>42</v>
      </c>
      <c r="H2790" s="24">
        <v>498092</v>
      </c>
      <c r="I2790" s="24" t="str">
        <f t="shared" si="187"/>
        <v/>
      </c>
      <c r="K2790" s="24">
        <f>IF(J2790&gt;900,_xlfn.XLOOKUP(ROUND(J2790,0),'CM-VL-G-C-GL-B-T-ClassRimThickn'!$B$1:$B$112,'CM-VL-G-C-GL-B-T-ClassRimThickn'!$C$1:$C$112,0,1,1),J2790)</f>
        <v>0</v>
      </c>
      <c r="L2790" s="24">
        <v>52</v>
      </c>
      <c r="M2790" s="24">
        <f>IF(L2790&gt;900,_xlfn.XLOOKUP(ROUND(L2790,0),'CM-VL-G-C-GL-B-T-ClassRimThickn'!$B$1:$B$112,'CM-VL-G-C-GL-B-T-ClassRimThickn'!$C$1:$C$112,0,1,1),L2790)</f>
        <v>52</v>
      </c>
      <c r="N2790" s="24">
        <v>51</v>
      </c>
      <c r="O2790" s="24">
        <f>IF(N2790&gt;900,_xlfn.XLOOKUP(ROUND(N2790,0),'CM-VL-G-C-GL-B-T-ClassRimThickn'!$B$1:$B$112,'CM-VL-G-C-GL-B-T-ClassRimThickn'!$C$1:$C$112,0,1,1),N2790)</f>
        <v>51</v>
      </c>
      <c r="P2790" s="24">
        <v>50</v>
      </c>
      <c r="Q2790" s="24">
        <f>IF(P2790&gt;900,_xlfn.XLOOKUP(ROUND(P2790,0),'CM-VL-G-C-GL-B-T-ClassRimThickn'!$B$1:$B$112,'CM-VL-G-C-GL-B-T-ClassRimThickn'!$C$1:$C$112,0,1,1),P2790)</f>
        <v>50</v>
      </c>
      <c r="S2790" s="24">
        <f>IF(R2790&gt;900,_xlfn.XLOOKUP(ROUND(R2790,0),'CM-VL-G-C-GL-B-T-ClassRimThickn'!$B$1:$B$112,'CM-VL-G-C-GL-B-T-ClassRimThickn'!$C$1:$C$112,0,1,1),R2790)</f>
        <v>0</v>
      </c>
      <c r="T2790" s="24">
        <v>50</v>
      </c>
      <c r="U2790" s="24">
        <f>IF(T2790&gt;900,_xlfn.XLOOKUP(ROUND(T2790,0),'CM-VL-G-C-GL-B-T-ClassRimThickn'!$B$1:$B$112,'CM-VL-G-C-GL-B-T-ClassRimThickn'!$C$1:$C$112,0,1,1),T2790)</f>
        <v>50</v>
      </c>
      <c r="V2790" s="24">
        <v>49</v>
      </c>
      <c r="W2790" s="24">
        <f>IF(V2790&gt;900,_xlfn.XLOOKUP(ROUND(V2790,0),'CM-VL-G-C-GL-B-T-ClassRimThickn'!$B$1:$B$112,'CM-VL-G-C-GL-B-T-ClassRimThickn'!$C$1:$C$112,0,1,1),V2790)</f>
        <v>49</v>
      </c>
      <c r="X2790" s="24">
        <v>52</v>
      </c>
      <c r="Y2790" s="24">
        <f>IF(X2790&gt;900,_xlfn.XLOOKUP(ROUND(X2790,0),'CM-VL-G-C-GL-B-T-ClassRimThickn'!$B$1:$B$112,'CM-VL-G-C-GL-B-T-ClassRimThickn'!$C$1:$C$112,0,1,1),X2790)</f>
        <v>52</v>
      </c>
      <c r="Z2790" s="24">
        <v>51</v>
      </c>
      <c r="AA2790" s="24">
        <f>IF(Z2790&gt;900,_xlfn.XLOOKUP(ROUND(Z2790,0),'CM-VL-G-C-GL-B-T-ClassRimThickn'!$B$1:$B$112,'CM-VL-G-C-GL-B-T-ClassRimThickn'!$C$1:$C$112,0,1,1),Z2790)</f>
        <v>51</v>
      </c>
      <c r="AB2790" s="24">
        <v>50</v>
      </c>
      <c r="AC2790" s="24">
        <f>IF(AB2790&gt;900,_xlfn.XLOOKUP(ROUND(AB2790,0),'CM-VL-G-C-GL-B-T-ClassRimThickn'!$B$1:$B$112,'CM-VL-G-C-GL-B-T-ClassRimThickn'!$C$1:$C$112,0,1,1),AB2790)</f>
        <v>50</v>
      </c>
      <c r="AD2790" s="24">
        <v>54</v>
      </c>
      <c r="AE2790" s="24">
        <f>IF(AD2790&gt;900,_xlfn.XLOOKUP(ROUND(AD2790,0),'CM-VL-G-C-GL-B-T-ClassRimThickn'!$B$1:$B$112,'CM-VL-G-C-GL-B-T-ClassRimThickn'!$C$1:$C$112,0,1,1),AD2790)</f>
        <v>54</v>
      </c>
      <c r="AF2790" s="24">
        <v>50</v>
      </c>
      <c r="AG2790" s="24">
        <f>IF(AF2790&gt;900,_xlfn.XLOOKUP(ROUND(AF2790,0),'CM-VL-G-C-GL-B-T-ClassRimThickn'!$B$1:$B$112,'CM-VL-G-C-GL-B-T-ClassRimThickn'!$C$1:$C$112,0,1,1),AF2790)</f>
        <v>50</v>
      </c>
      <c r="AH2790" s="24">
        <v>25</v>
      </c>
      <c r="AI2790" s="24">
        <v>26</v>
      </c>
      <c r="AJ2790" s="24">
        <v>25</v>
      </c>
      <c r="AK2790" s="24">
        <v>25</v>
      </c>
      <c r="AL2790" s="24">
        <v>26</v>
      </c>
      <c r="AM2790" s="24">
        <v>24</v>
      </c>
      <c r="AN2790" s="24">
        <v>25</v>
      </c>
      <c r="AO2790" s="24">
        <v>26</v>
      </c>
      <c r="AP2790" s="24">
        <v>25</v>
      </c>
      <c r="AQ2790" s="24">
        <v>24</v>
      </c>
      <c r="AR2790" s="24">
        <v>26</v>
      </c>
      <c r="AS2790" s="24">
        <v>25</v>
      </c>
      <c r="AT2790" s="24">
        <v>29</v>
      </c>
      <c r="AU2790" s="24">
        <v>29</v>
      </c>
      <c r="AV2790" s="24">
        <v>29</v>
      </c>
      <c r="AW2790" s="24">
        <v>29</v>
      </c>
      <c r="AX2790" s="24">
        <v>29</v>
      </c>
      <c r="AY2790" s="24">
        <v>29</v>
      </c>
      <c r="AZ2790" s="24">
        <v>29</v>
      </c>
      <c r="BA2790" s="24">
        <v>29</v>
      </c>
      <c r="BB2790" s="24">
        <v>29</v>
      </c>
      <c r="BC2790" s="24">
        <v>28</v>
      </c>
      <c r="BD2790" s="24">
        <v>28</v>
      </c>
      <c r="BE2790" s="24">
        <v>26</v>
      </c>
      <c r="BF2790" s="24">
        <v>0</v>
      </c>
      <c r="BG2790" s="24">
        <v>0</v>
      </c>
      <c r="BH2790" s="24">
        <v>0</v>
      </c>
      <c r="BI2790" s="24">
        <v>0</v>
      </c>
      <c r="BJ2790" s="24">
        <v>0</v>
      </c>
      <c r="BL2790" s="24">
        <v>0</v>
      </c>
      <c r="BM2790" s="24">
        <v>0</v>
      </c>
      <c r="BN2790" s="24">
        <v>0</v>
      </c>
      <c r="BO2790" s="24">
        <v>0</v>
      </c>
      <c r="BP2790" s="24">
        <v>0</v>
      </c>
      <c r="BQ2790" s="24">
        <v>0</v>
      </c>
      <c r="BR2790" s="24">
        <v>0</v>
      </c>
      <c r="BS2790" s="24">
        <v>0</v>
      </c>
      <c r="BT2790" s="24">
        <v>0</v>
      </c>
      <c r="BU2790" s="24">
        <v>0</v>
      </c>
      <c r="BV2790" s="24">
        <v>0</v>
      </c>
      <c r="BW2790" s="24">
        <v>0</v>
      </c>
      <c r="BX2790" s="24">
        <v>0</v>
      </c>
      <c r="BY2790" s="24">
        <v>0</v>
      </c>
      <c r="BZ2790" s="24">
        <v>0</v>
      </c>
      <c r="CB2790" s="24">
        <v>0</v>
      </c>
      <c r="CC2790" s="24">
        <v>0</v>
      </c>
      <c r="CD2790" s="24">
        <v>95</v>
      </c>
      <c r="CE2790" s="24">
        <v>95</v>
      </c>
      <c r="CF2790" s="24">
        <v>95</v>
      </c>
      <c r="CG2790" s="24">
        <v>85</v>
      </c>
      <c r="CH2790" s="24">
        <v>95</v>
      </c>
      <c r="CI2790" s="24">
        <v>90</v>
      </c>
      <c r="CO2790" s="34">
        <f t="shared" si="185"/>
        <v>498092</v>
      </c>
    </row>
    <row r="2791" spans="1:93" ht="15">
      <c r="A2791" s="23" t="s">
        <v>207</v>
      </c>
      <c r="B2791" s="52">
        <v>42562</v>
      </c>
      <c r="C2791" s="25" t="str">
        <f t="shared" si="184"/>
        <v/>
      </c>
      <c r="G2791" s="24">
        <f t="shared" si="186"/>
        <v>60</v>
      </c>
      <c r="H2791" s="24">
        <v>503453</v>
      </c>
      <c r="I2791" s="24" t="str">
        <f t="shared" si="187"/>
        <v/>
      </c>
      <c r="K2791" s="24">
        <f>IF(J2791&gt;900,_xlfn.XLOOKUP(ROUND(J2791,0),'CM-VL-G-C-GL-B-T-ClassRimThickn'!$B$1:$B$112,'CM-VL-G-C-GL-B-T-ClassRimThickn'!$C$1:$C$112,0,1,1),J2791)</f>
        <v>0</v>
      </c>
      <c r="L2791" s="24">
        <v>60</v>
      </c>
      <c r="M2791" s="24">
        <f>IF(L2791&gt;900,_xlfn.XLOOKUP(ROUND(L2791,0),'CM-VL-G-C-GL-B-T-ClassRimThickn'!$B$1:$B$112,'CM-VL-G-C-GL-B-T-ClassRimThickn'!$C$1:$C$112,0,1,1),L2791)</f>
        <v>60</v>
      </c>
      <c r="N2791" s="24">
        <v>57</v>
      </c>
      <c r="O2791" s="24">
        <f>IF(N2791&gt;900,_xlfn.XLOOKUP(ROUND(N2791,0),'CM-VL-G-C-GL-B-T-ClassRimThickn'!$B$1:$B$112,'CM-VL-G-C-GL-B-T-ClassRimThickn'!$C$1:$C$112,0,1,1),N2791)</f>
        <v>57</v>
      </c>
      <c r="P2791" s="24">
        <v>55</v>
      </c>
      <c r="Q2791" s="24">
        <f>IF(P2791&gt;900,_xlfn.XLOOKUP(ROUND(P2791,0),'CM-VL-G-C-GL-B-T-ClassRimThickn'!$B$1:$B$112,'CM-VL-G-C-GL-B-T-ClassRimThickn'!$C$1:$C$112,0,1,1),P2791)</f>
        <v>55</v>
      </c>
      <c r="S2791" s="24">
        <f>IF(R2791&gt;900,_xlfn.XLOOKUP(ROUND(R2791,0),'CM-VL-G-C-GL-B-T-ClassRimThickn'!$B$1:$B$112,'CM-VL-G-C-GL-B-T-ClassRimThickn'!$C$1:$C$112,0,1,1),R2791)</f>
        <v>0</v>
      </c>
      <c r="T2791" s="24">
        <v>60</v>
      </c>
      <c r="U2791" s="24">
        <f>IF(T2791&gt;900,_xlfn.XLOOKUP(ROUND(T2791,0),'CM-VL-G-C-GL-B-T-ClassRimThickn'!$B$1:$B$112,'CM-VL-G-C-GL-B-T-ClassRimThickn'!$C$1:$C$112,0,1,1),T2791)</f>
        <v>60</v>
      </c>
      <c r="V2791" s="24">
        <v>55</v>
      </c>
      <c r="W2791" s="24">
        <f>IF(V2791&gt;900,_xlfn.XLOOKUP(ROUND(V2791,0),'CM-VL-G-C-GL-B-T-ClassRimThickn'!$B$1:$B$112,'CM-VL-G-C-GL-B-T-ClassRimThickn'!$C$1:$C$112,0,1,1),V2791)</f>
        <v>55</v>
      </c>
      <c r="X2791" s="24">
        <v>60</v>
      </c>
      <c r="Y2791" s="24">
        <f>IF(X2791&gt;900,_xlfn.XLOOKUP(ROUND(X2791,0),'CM-VL-G-C-GL-B-T-ClassRimThickn'!$B$1:$B$112,'CM-VL-G-C-GL-B-T-ClassRimThickn'!$C$1:$C$112,0,1,1),X2791)</f>
        <v>60</v>
      </c>
      <c r="Z2791" s="24">
        <v>56</v>
      </c>
      <c r="AA2791" s="24">
        <f>IF(Z2791&gt;900,_xlfn.XLOOKUP(ROUND(Z2791,0),'CM-VL-G-C-GL-B-T-ClassRimThickn'!$B$1:$B$112,'CM-VL-G-C-GL-B-T-ClassRimThickn'!$C$1:$C$112,0,1,1),Z2791)</f>
        <v>56</v>
      </c>
      <c r="AB2791" s="24">
        <v>55</v>
      </c>
      <c r="AC2791" s="24">
        <f>IF(AB2791&gt;900,_xlfn.XLOOKUP(ROUND(AB2791,0),'CM-VL-G-C-GL-B-T-ClassRimThickn'!$B$1:$B$112,'CM-VL-G-C-GL-B-T-ClassRimThickn'!$C$1:$C$112,0,1,1),AB2791)</f>
        <v>55</v>
      </c>
      <c r="AD2791" s="24">
        <v>60</v>
      </c>
      <c r="AE2791" s="24">
        <f>IF(AD2791&gt;900,_xlfn.XLOOKUP(ROUND(AD2791,0),'CM-VL-G-C-GL-B-T-ClassRimThickn'!$B$1:$B$112,'CM-VL-G-C-GL-B-T-ClassRimThickn'!$C$1:$C$112,0,1,1),AD2791)</f>
        <v>60</v>
      </c>
      <c r="AF2791" s="24">
        <v>60</v>
      </c>
      <c r="AG2791" s="24">
        <f>IF(AF2791&gt;900,_xlfn.XLOOKUP(ROUND(AF2791,0),'CM-VL-G-C-GL-B-T-ClassRimThickn'!$B$1:$B$112,'CM-VL-G-C-GL-B-T-ClassRimThickn'!$C$1:$C$112,0,1,1),AF2791)</f>
        <v>60</v>
      </c>
      <c r="AH2791" s="24">
        <v>29</v>
      </c>
      <c r="AI2791" s="24">
        <v>29</v>
      </c>
      <c r="AJ2791" s="24">
        <v>30</v>
      </c>
      <c r="AK2791" s="24">
        <v>29</v>
      </c>
      <c r="AL2791" s="24">
        <v>29</v>
      </c>
      <c r="AM2791" s="24">
        <v>29</v>
      </c>
      <c r="AN2791" s="24">
        <v>30</v>
      </c>
      <c r="AO2791" s="24">
        <v>29</v>
      </c>
      <c r="AP2791" s="24">
        <v>29</v>
      </c>
      <c r="AQ2791" s="24">
        <v>29</v>
      </c>
      <c r="AR2791" s="24">
        <v>30</v>
      </c>
      <c r="AS2791" s="24">
        <v>29</v>
      </c>
      <c r="AT2791" s="24">
        <v>27</v>
      </c>
      <c r="AU2791" s="24">
        <v>28</v>
      </c>
      <c r="AV2791" s="24">
        <v>28</v>
      </c>
      <c r="AW2791" s="24">
        <v>28</v>
      </c>
      <c r="AX2791" s="24">
        <v>28</v>
      </c>
      <c r="AY2791" s="24">
        <v>28</v>
      </c>
      <c r="AZ2791" s="24">
        <v>27</v>
      </c>
      <c r="BA2791" s="24">
        <v>28</v>
      </c>
      <c r="BB2791" s="24">
        <v>28</v>
      </c>
      <c r="BC2791" s="24">
        <v>28</v>
      </c>
      <c r="BD2791" s="24">
        <v>28</v>
      </c>
      <c r="BE2791" s="24">
        <v>27</v>
      </c>
      <c r="BF2791" s="24">
        <v>0</v>
      </c>
      <c r="BG2791" s="24">
        <v>0</v>
      </c>
      <c r="BH2791" s="24">
        <v>0</v>
      </c>
      <c r="BI2791" s="24">
        <v>0</v>
      </c>
      <c r="BJ2791" s="24">
        <v>0</v>
      </c>
      <c r="BL2791" s="24">
        <v>0</v>
      </c>
      <c r="BM2791" s="24">
        <v>0</v>
      </c>
      <c r="BN2791" s="24">
        <v>0</v>
      </c>
      <c r="BO2791" s="24">
        <v>0</v>
      </c>
      <c r="BP2791" s="24">
        <v>0</v>
      </c>
      <c r="BQ2791" s="24">
        <v>0</v>
      </c>
      <c r="BR2791" s="24">
        <v>0</v>
      </c>
      <c r="BS2791" s="24">
        <v>0</v>
      </c>
      <c r="BT2791" s="24">
        <v>0</v>
      </c>
      <c r="BU2791" s="24">
        <v>0</v>
      </c>
      <c r="BV2791" s="24">
        <v>0</v>
      </c>
      <c r="BW2791" s="24">
        <v>0</v>
      </c>
      <c r="BX2791" s="24">
        <v>0</v>
      </c>
      <c r="BY2791" s="24">
        <v>0</v>
      </c>
      <c r="BZ2791" s="24">
        <v>0</v>
      </c>
      <c r="CB2791" s="24">
        <v>0</v>
      </c>
      <c r="CC2791" s="24">
        <v>0</v>
      </c>
      <c r="CD2791" s="24">
        <v>90</v>
      </c>
      <c r="CE2791" s="24">
        <v>90</v>
      </c>
      <c r="CF2791" s="24">
        <v>95</v>
      </c>
      <c r="CG2791" s="24">
        <v>95</v>
      </c>
      <c r="CH2791" s="24">
        <v>100</v>
      </c>
      <c r="CI2791" s="24">
        <v>100</v>
      </c>
      <c r="CO2791" s="34">
        <f t="shared" si="185"/>
        <v>503453</v>
      </c>
    </row>
    <row r="2792" spans="1:93" ht="15">
      <c r="A2792" s="23" t="s">
        <v>207</v>
      </c>
      <c r="B2792" s="52">
        <v>42606</v>
      </c>
      <c r="C2792" s="25" t="str">
        <f t="shared" si="184"/>
        <v/>
      </c>
      <c r="G2792" s="24">
        <f t="shared" si="186"/>
        <v>44</v>
      </c>
      <c r="H2792" s="26">
        <f>(H2793-H2791)/(G2792+G2793)*G2792+H2791</f>
        <v>513314.62790697673</v>
      </c>
      <c r="I2792" s="24" t="str">
        <f t="shared" si="187"/>
        <v/>
      </c>
      <c r="K2792" s="24">
        <f>IF(J2792&gt;900,_xlfn.XLOOKUP(ROUND(J2792,0),'CM-VL-G-C-GL-B-T-ClassRimThickn'!$B$1:$B$112,'CM-VL-G-C-GL-B-T-ClassRimThickn'!$C$1:$C$112,0,1,1),J2792)</f>
        <v>0</v>
      </c>
      <c r="L2792" s="24">
        <v>58</v>
      </c>
      <c r="M2792" s="24">
        <f>IF(L2792&gt;900,_xlfn.XLOOKUP(ROUND(L2792,0),'CM-VL-G-C-GL-B-T-ClassRimThickn'!$B$1:$B$112,'CM-VL-G-C-GL-B-T-ClassRimThickn'!$C$1:$C$112,0,1,1),L2792)</f>
        <v>58</v>
      </c>
      <c r="N2792" s="24">
        <v>55</v>
      </c>
      <c r="O2792" s="24">
        <f>IF(N2792&gt;900,_xlfn.XLOOKUP(ROUND(N2792,0),'CM-VL-G-C-GL-B-T-ClassRimThickn'!$B$1:$B$112,'CM-VL-G-C-GL-B-T-ClassRimThickn'!$C$1:$C$112,0,1,1),N2792)</f>
        <v>55</v>
      </c>
      <c r="P2792" s="24">
        <v>54</v>
      </c>
      <c r="Q2792" s="24">
        <f>IF(P2792&gt;900,_xlfn.XLOOKUP(ROUND(P2792,0),'CM-VL-G-C-GL-B-T-ClassRimThickn'!$B$1:$B$112,'CM-VL-G-C-GL-B-T-ClassRimThickn'!$C$1:$C$112,0,1,1),P2792)</f>
        <v>54</v>
      </c>
      <c r="S2792" s="24">
        <f>IF(R2792&gt;900,_xlfn.XLOOKUP(ROUND(R2792,0),'CM-VL-G-C-GL-B-T-ClassRimThickn'!$B$1:$B$112,'CM-VL-G-C-GL-B-T-ClassRimThickn'!$C$1:$C$112,0,1,1),R2792)</f>
        <v>0</v>
      </c>
      <c r="T2792" s="24">
        <v>57</v>
      </c>
      <c r="U2792" s="24">
        <f>IF(T2792&gt;900,_xlfn.XLOOKUP(ROUND(T2792,0),'CM-VL-G-C-GL-B-T-ClassRimThickn'!$B$1:$B$112,'CM-VL-G-C-GL-B-T-ClassRimThickn'!$C$1:$C$112,0,1,1),T2792)</f>
        <v>57</v>
      </c>
      <c r="V2792" s="24">
        <v>54</v>
      </c>
      <c r="W2792" s="24">
        <f>IF(V2792&gt;900,_xlfn.XLOOKUP(ROUND(V2792,0),'CM-VL-G-C-GL-B-T-ClassRimThickn'!$B$1:$B$112,'CM-VL-G-C-GL-B-T-ClassRimThickn'!$C$1:$C$112,0,1,1),V2792)</f>
        <v>54</v>
      </c>
      <c r="X2792" s="24">
        <v>55</v>
      </c>
      <c r="Y2792" s="24">
        <f>IF(X2792&gt;900,_xlfn.XLOOKUP(ROUND(X2792,0),'CM-VL-G-C-GL-B-T-ClassRimThickn'!$B$1:$B$112,'CM-VL-G-C-GL-B-T-ClassRimThickn'!$C$1:$C$112,0,1,1),X2792)</f>
        <v>55</v>
      </c>
      <c r="Z2792" s="24">
        <v>55</v>
      </c>
      <c r="AA2792" s="24">
        <f>IF(Z2792&gt;900,_xlfn.XLOOKUP(ROUND(Z2792,0),'CM-VL-G-C-GL-B-T-ClassRimThickn'!$B$1:$B$112,'CM-VL-G-C-GL-B-T-ClassRimThickn'!$C$1:$C$112,0,1,1),Z2792)</f>
        <v>55</v>
      </c>
      <c r="AB2792" s="24">
        <v>55</v>
      </c>
      <c r="AC2792" s="24">
        <f>IF(AB2792&gt;900,_xlfn.XLOOKUP(ROUND(AB2792,0),'CM-VL-G-C-GL-B-T-ClassRimThickn'!$B$1:$B$112,'CM-VL-G-C-GL-B-T-ClassRimThickn'!$C$1:$C$112,0,1,1),AB2792)</f>
        <v>55</v>
      </c>
      <c r="AD2792" s="24">
        <v>57</v>
      </c>
      <c r="AE2792" s="24">
        <f>IF(AD2792&gt;900,_xlfn.XLOOKUP(ROUND(AD2792,0),'CM-VL-G-C-GL-B-T-ClassRimThickn'!$B$1:$B$112,'CM-VL-G-C-GL-B-T-ClassRimThickn'!$C$1:$C$112,0,1,1),AD2792)</f>
        <v>57</v>
      </c>
      <c r="AF2792" s="24">
        <v>58</v>
      </c>
      <c r="AG2792" s="24">
        <f>IF(AF2792&gt;900,_xlfn.XLOOKUP(ROUND(AF2792,0),'CM-VL-G-C-GL-B-T-ClassRimThickn'!$B$1:$B$112,'CM-VL-G-C-GL-B-T-ClassRimThickn'!$C$1:$C$112,0,1,1),AF2792)</f>
        <v>58</v>
      </c>
      <c r="AH2792" s="24">
        <v>30</v>
      </c>
      <c r="AI2792" s="24">
        <v>30</v>
      </c>
      <c r="AJ2792" s="24">
        <v>30</v>
      </c>
      <c r="AK2792" s="24">
        <v>30</v>
      </c>
      <c r="AL2792" s="24">
        <v>30</v>
      </c>
      <c r="AM2792" s="24">
        <v>28</v>
      </c>
      <c r="AN2792" s="24">
        <v>30</v>
      </c>
      <c r="AO2792" s="24">
        <v>29</v>
      </c>
      <c r="AP2792" s="24">
        <v>30</v>
      </c>
      <c r="AQ2792" s="24">
        <v>30</v>
      </c>
      <c r="AR2792" s="24">
        <v>30</v>
      </c>
      <c r="AS2792" s="24">
        <v>30</v>
      </c>
      <c r="AT2792" s="24">
        <v>30</v>
      </c>
      <c r="AU2792" s="24">
        <v>30</v>
      </c>
      <c r="AV2792" s="24">
        <v>28</v>
      </c>
      <c r="AW2792" s="24">
        <v>30</v>
      </c>
      <c r="AX2792" s="24">
        <v>29</v>
      </c>
      <c r="AY2792" s="24">
        <v>29</v>
      </c>
      <c r="AZ2792" s="24">
        <v>25</v>
      </c>
      <c r="BA2792" s="24">
        <v>29</v>
      </c>
      <c r="BB2792" s="24">
        <v>28</v>
      </c>
      <c r="BC2792" s="24">
        <v>29</v>
      </c>
      <c r="BD2792" s="24">
        <v>30</v>
      </c>
      <c r="BE2792" s="24">
        <v>28</v>
      </c>
      <c r="BF2792" s="24">
        <v>0</v>
      </c>
      <c r="BG2792" s="24">
        <v>0</v>
      </c>
      <c r="BH2792" s="24">
        <v>0</v>
      </c>
      <c r="BI2792" s="24">
        <v>0</v>
      </c>
      <c r="BJ2792" s="24">
        <v>0</v>
      </c>
      <c r="BL2792" s="24">
        <v>0</v>
      </c>
      <c r="BM2792" s="24">
        <v>0</v>
      </c>
      <c r="BN2792" s="24">
        <v>0</v>
      </c>
      <c r="BO2792" s="24">
        <v>0</v>
      </c>
      <c r="BP2792" s="24">
        <v>0</v>
      </c>
      <c r="BQ2792" s="24">
        <v>0</v>
      </c>
      <c r="BR2792" s="24">
        <v>0</v>
      </c>
      <c r="BS2792" s="24">
        <v>0</v>
      </c>
      <c r="BT2792" s="24">
        <v>0</v>
      </c>
      <c r="BU2792" s="24">
        <v>0</v>
      </c>
      <c r="BV2792" s="24">
        <v>0</v>
      </c>
      <c r="BW2792" s="24">
        <v>0</v>
      </c>
      <c r="BX2792" s="24">
        <v>0</v>
      </c>
      <c r="BY2792" s="24">
        <v>0</v>
      </c>
      <c r="BZ2792" s="24">
        <v>0</v>
      </c>
      <c r="CB2792" s="24">
        <v>0</v>
      </c>
      <c r="CC2792" s="24">
        <v>0</v>
      </c>
      <c r="CD2792" s="24">
        <v>105</v>
      </c>
      <c r="CE2792" s="24">
        <v>105</v>
      </c>
      <c r="CF2792" s="24">
        <v>105</v>
      </c>
      <c r="CG2792" s="24">
        <v>102</v>
      </c>
      <c r="CH2792" s="24">
        <v>105</v>
      </c>
      <c r="CI2792" s="24">
        <v>108</v>
      </c>
      <c r="CO2792" s="34">
        <f t="shared" si="185"/>
        <v>513314.62790697673</v>
      </c>
    </row>
    <row r="2793" spans="1:93" ht="15">
      <c r="A2793" s="23" t="s">
        <v>207</v>
      </c>
      <c r="B2793" s="52">
        <v>42648</v>
      </c>
      <c r="C2793" s="25" t="str">
        <f t="shared" si="184"/>
        <v/>
      </c>
      <c r="G2793" s="24">
        <f t="shared" si="186"/>
        <v>42</v>
      </c>
      <c r="H2793" s="27">
        <v>522728</v>
      </c>
      <c r="I2793" s="24" t="str">
        <f t="shared" si="187"/>
        <v/>
      </c>
      <c r="K2793" s="24">
        <f>IF(J2793&gt;900,_xlfn.XLOOKUP(ROUND(J2793,0),'CM-VL-G-C-GL-B-T-ClassRimThickn'!$B$1:$B$112,'CM-VL-G-C-GL-B-T-ClassRimThickn'!$C$1:$C$112,0,1,1),J2793)</f>
        <v>0</v>
      </c>
      <c r="L2793" s="24">
        <v>60</v>
      </c>
      <c r="M2793" s="24">
        <f>IF(L2793&gt;900,_xlfn.XLOOKUP(ROUND(L2793,0),'CM-VL-G-C-GL-B-T-ClassRimThickn'!$B$1:$B$112,'CM-VL-G-C-GL-B-T-ClassRimThickn'!$C$1:$C$112,0,1,1),L2793)</f>
        <v>60</v>
      </c>
      <c r="N2793" s="24">
        <v>57</v>
      </c>
      <c r="O2793" s="24">
        <f>IF(N2793&gt;900,_xlfn.XLOOKUP(ROUND(N2793,0),'CM-VL-G-C-GL-B-T-ClassRimThickn'!$B$1:$B$112,'CM-VL-G-C-GL-B-T-ClassRimThickn'!$C$1:$C$112,0,1,1),N2793)</f>
        <v>57</v>
      </c>
      <c r="P2793" s="24">
        <v>57</v>
      </c>
      <c r="Q2793" s="24">
        <f>IF(P2793&gt;900,_xlfn.XLOOKUP(ROUND(P2793,0),'CM-VL-G-C-GL-B-T-ClassRimThickn'!$B$1:$B$112,'CM-VL-G-C-GL-B-T-ClassRimThickn'!$C$1:$C$112,0,1,1),P2793)</f>
        <v>57</v>
      </c>
      <c r="S2793" s="24">
        <f>IF(R2793&gt;900,_xlfn.XLOOKUP(ROUND(R2793,0),'CM-VL-G-C-GL-B-T-ClassRimThickn'!$B$1:$B$112,'CM-VL-G-C-GL-B-T-ClassRimThickn'!$C$1:$C$112,0,1,1),R2793)</f>
        <v>0</v>
      </c>
      <c r="T2793" s="24">
        <v>60</v>
      </c>
      <c r="U2793" s="24">
        <f>IF(T2793&gt;900,_xlfn.XLOOKUP(ROUND(T2793,0),'CM-VL-G-C-GL-B-T-ClassRimThickn'!$B$1:$B$112,'CM-VL-G-C-GL-B-T-ClassRimThickn'!$C$1:$C$112,0,1,1),T2793)</f>
        <v>60</v>
      </c>
      <c r="V2793" s="24">
        <v>56</v>
      </c>
      <c r="W2793" s="24">
        <f>IF(V2793&gt;900,_xlfn.XLOOKUP(ROUND(V2793,0),'CM-VL-G-C-GL-B-T-ClassRimThickn'!$B$1:$B$112,'CM-VL-G-C-GL-B-T-ClassRimThickn'!$C$1:$C$112,0,1,1),V2793)</f>
        <v>56</v>
      </c>
      <c r="X2793" s="24">
        <v>60</v>
      </c>
      <c r="Y2793" s="24">
        <f>IF(X2793&gt;900,_xlfn.XLOOKUP(ROUND(X2793,0),'CM-VL-G-C-GL-B-T-ClassRimThickn'!$B$1:$B$112,'CM-VL-G-C-GL-B-T-ClassRimThickn'!$C$1:$C$112,0,1,1),X2793)</f>
        <v>60</v>
      </c>
      <c r="Z2793" s="24">
        <v>57</v>
      </c>
      <c r="AA2793" s="24">
        <f>IF(Z2793&gt;900,_xlfn.XLOOKUP(ROUND(Z2793,0),'CM-VL-G-C-GL-B-T-ClassRimThickn'!$B$1:$B$112,'CM-VL-G-C-GL-B-T-ClassRimThickn'!$C$1:$C$112,0,1,1),Z2793)</f>
        <v>57</v>
      </c>
      <c r="AB2793" s="24">
        <v>57</v>
      </c>
      <c r="AC2793" s="24">
        <f>IF(AB2793&gt;900,_xlfn.XLOOKUP(ROUND(AB2793,0),'CM-VL-G-C-GL-B-T-ClassRimThickn'!$B$1:$B$112,'CM-VL-G-C-GL-B-T-ClassRimThickn'!$C$1:$C$112,0,1,1),AB2793)</f>
        <v>57</v>
      </c>
      <c r="AD2793" s="24">
        <v>62</v>
      </c>
      <c r="AE2793" s="24">
        <f>IF(AD2793&gt;900,_xlfn.XLOOKUP(ROUND(AD2793,0),'CM-VL-G-C-GL-B-T-ClassRimThickn'!$B$1:$B$112,'CM-VL-G-C-GL-B-T-ClassRimThickn'!$C$1:$C$112,0,1,1),AD2793)</f>
        <v>62</v>
      </c>
      <c r="AF2793" s="24">
        <v>60</v>
      </c>
      <c r="AG2793" s="24">
        <f>IF(AF2793&gt;900,_xlfn.XLOOKUP(ROUND(AF2793,0),'CM-VL-G-C-GL-B-T-ClassRimThickn'!$B$1:$B$112,'CM-VL-G-C-GL-B-T-ClassRimThickn'!$C$1:$C$112,0,1,1),AF2793)</f>
        <v>60</v>
      </c>
      <c r="AH2793" s="24">
        <v>29</v>
      </c>
      <c r="AI2793" s="24">
        <v>28.5</v>
      </c>
      <c r="AJ2793" s="24">
        <v>29</v>
      </c>
      <c r="AK2793" s="24">
        <v>28.5</v>
      </c>
      <c r="AL2793" s="24">
        <v>29</v>
      </c>
      <c r="AM2793" s="24">
        <v>28.5</v>
      </c>
      <c r="AN2793" s="24">
        <v>30</v>
      </c>
      <c r="AO2793" s="24">
        <v>28</v>
      </c>
      <c r="AP2793" s="24">
        <v>28.5</v>
      </c>
      <c r="AQ2793" s="24">
        <v>29</v>
      </c>
      <c r="AR2793" s="24">
        <v>29.5</v>
      </c>
      <c r="AS2793" s="24">
        <v>29</v>
      </c>
      <c r="AT2793" s="24">
        <v>27.5</v>
      </c>
      <c r="AU2793" s="24">
        <v>27.5</v>
      </c>
      <c r="AV2793" s="24">
        <v>27.5</v>
      </c>
      <c r="AW2793" s="24">
        <v>28.5</v>
      </c>
      <c r="AX2793" s="24">
        <v>27.5</v>
      </c>
      <c r="AY2793" s="24">
        <v>27.5</v>
      </c>
      <c r="AZ2793" s="24">
        <v>27.5</v>
      </c>
      <c r="BA2793" s="24">
        <v>28.5</v>
      </c>
      <c r="BB2793" s="24">
        <v>27.5</v>
      </c>
      <c r="BC2793" s="24">
        <v>28.5</v>
      </c>
      <c r="BD2793" s="24">
        <v>28</v>
      </c>
      <c r="BE2793" s="24">
        <v>28.5</v>
      </c>
      <c r="BF2793" s="24">
        <v>0</v>
      </c>
      <c r="BG2793" s="24">
        <v>0</v>
      </c>
      <c r="BH2793" s="24">
        <v>0</v>
      </c>
      <c r="BI2793" s="24">
        <v>0</v>
      </c>
      <c r="BJ2793" s="24">
        <v>0</v>
      </c>
      <c r="BL2793" s="24">
        <v>0</v>
      </c>
      <c r="BM2793" s="24">
        <v>0</v>
      </c>
      <c r="BN2793" s="24">
        <v>0</v>
      </c>
      <c r="BO2793" s="24">
        <v>0</v>
      </c>
      <c r="BP2793" s="24">
        <v>0</v>
      </c>
      <c r="BQ2793" s="24">
        <v>0</v>
      </c>
      <c r="BR2793" s="24">
        <v>0</v>
      </c>
      <c r="BS2793" s="24">
        <v>0</v>
      </c>
      <c r="BT2793" s="24">
        <v>0</v>
      </c>
      <c r="BU2793" s="24">
        <v>0</v>
      </c>
      <c r="BV2793" s="24">
        <v>0</v>
      </c>
      <c r="BW2793" s="24">
        <v>0</v>
      </c>
      <c r="BX2793" s="24">
        <v>0</v>
      </c>
      <c r="BY2793" s="24">
        <v>0</v>
      </c>
      <c r="BZ2793" s="24">
        <v>0</v>
      </c>
      <c r="CB2793" s="24">
        <v>0</v>
      </c>
      <c r="CC2793" s="24">
        <v>0</v>
      </c>
      <c r="CD2793" s="24">
        <v>90</v>
      </c>
      <c r="CE2793" s="24">
        <v>90</v>
      </c>
      <c r="CF2793" s="24">
        <v>95</v>
      </c>
      <c r="CG2793" s="24">
        <v>95</v>
      </c>
      <c r="CH2793" s="24">
        <v>95</v>
      </c>
      <c r="CI2793" s="24">
        <v>95</v>
      </c>
      <c r="CO2793" s="34">
        <f t="shared" si="185"/>
        <v>522728</v>
      </c>
    </row>
    <row r="2794" spans="1:93" ht="15">
      <c r="A2794" s="23" t="s">
        <v>207</v>
      </c>
      <c r="B2794" s="52">
        <v>42712</v>
      </c>
      <c r="C2794" s="25" t="str">
        <f t="shared" si="184"/>
        <v/>
      </c>
      <c r="G2794" s="24">
        <f t="shared" si="186"/>
        <v>64</v>
      </c>
      <c r="H2794" s="27">
        <v>540084</v>
      </c>
      <c r="I2794" s="24" t="str">
        <f t="shared" si="187"/>
        <v/>
      </c>
      <c r="K2794" s="24">
        <f>IF(J2794&gt;900,_xlfn.XLOOKUP(ROUND(J2794,0),'CM-VL-G-C-GL-B-T-ClassRimThickn'!$B$1:$B$112,'CM-VL-G-C-GL-B-T-ClassRimThickn'!$C$1:$C$112,0,1,1),J2794)</f>
        <v>0</v>
      </c>
      <c r="L2794" s="24">
        <v>61</v>
      </c>
      <c r="M2794" s="24">
        <f>IF(L2794&gt;900,_xlfn.XLOOKUP(ROUND(L2794,0),'CM-VL-G-C-GL-B-T-ClassRimThickn'!$B$1:$B$112,'CM-VL-G-C-GL-B-T-ClassRimThickn'!$C$1:$C$112,0,1,1),L2794)</f>
        <v>61</v>
      </c>
      <c r="N2794" s="24">
        <v>57</v>
      </c>
      <c r="O2794" s="24">
        <f>IF(N2794&gt;900,_xlfn.XLOOKUP(ROUND(N2794,0),'CM-VL-G-C-GL-B-T-ClassRimThickn'!$B$1:$B$112,'CM-VL-G-C-GL-B-T-ClassRimThickn'!$C$1:$C$112,0,1,1),N2794)</f>
        <v>57</v>
      </c>
      <c r="P2794" s="24">
        <v>56</v>
      </c>
      <c r="Q2794" s="24">
        <f>IF(P2794&gt;900,_xlfn.XLOOKUP(ROUND(P2794,0),'CM-VL-G-C-GL-B-T-ClassRimThickn'!$B$1:$B$112,'CM-VL-G-C-GL-B-T-ClassRimThickn'!$C$1:$C$112,0,1,1),P2794)</f>
        <v>56</v>
      </c>
      <c r="S2794" s="24">
        <f>IF(R2794&gt;900,_xlfn.XLOOKUP(ROUND(R2794,0),'CM-VL-G-C-GL-B-T-ClassRimThickn'!$B$1:$B$112,'CM-VL-G-C-GL-B-T-ClassRimThickn'!$C$1:$C$112,0,1,1),R2794)</f>
        <v>0</v>
      </c>
      <c r="T2794" s="24">
        <v>61</v>
      </c>
      <c r="U2794" s="24">
        <f>IF(T2794&gt;900,_xlfn.XLOOKUP(ROUND(T2794,0),'CM-VL-G-C-GL-B-T-ClassRimThickn'!$B$1:$B$112,'CM-VL-G-C-GL-B-T-ClassRimThickn'!$C$1:$C$112,0,1,1),T2794)</f>
        <v>61</v>
      </c>
      <c r="V2794" s="24">
        <v>56</v>
      </c>
      <c r="W2794" s="24">
        <f>IF(V2794&gt;900,_xlfn.XLOOKUP(ROUND(V2794,0),'CM-VL-G-C-GL-B-T-ClassRimThickn'!$B$1:$B$112,'CM-VL-G-C-GL-B-T-ClassRimThickn'!$C$1:$C$112,0,1,1),V2794)</f>
        <v>56</v>
      </c>
      <c r="X2794" s="24">
        <v>61</v>
      </c>
      <c r="Y2794" s="24">
        <f>IF(X2794&gt;900,_xlfn.XLOOKUP(ROUND(X2794,0),'CM-VL-G-C-GL-B-T-ClassRimThickn'!$B$1:$B$112,'CM-VL-G-C-GL-B-T-ClassRimThickn'!$C$1:$C$112,0,1,1),X2794)</f>
        <v>61</v>
      </c>
      <c r="Z2794" s="24">
        <v>57</v>
      </c>
      <c r="AA2794" s="24">
        <f>IF(Z2794&gt;900,_xlfn.XLOOKUP(ROUND(Z2794,0),'CM-VL-G-C-GL-B-T-ClassRimThickn'!$B$1:$B$112,'CM-VL-G-C-GL-B-T-ClassRimThickn'!$C$1:$C$112,0,1,1),Z2794)</f>
        <v>57</v>
      </c>
      <c r="AB2794" s="24">
        <v>56</v>
      </c>
      <c r="AC2794" s="24">
        <f>IF(AB2794&gt;900,_xlfn.XLOOKUP(ROUND(AB2794,0),'CM-VL-G-C-GL-B-T-ClassRimThickn'!$B$1:$B$112,'CM-VL-G-C-GL-B-T-ClassRimThickn'!$C$1:$C$112,0,1,1),AB2794)</f>
        <v>56</v>
      </c>
      <c r="AD2794" s="24">
        <v>60</v>
      </c>
      <c r="AE2794" s="24">
        <f>IF(AD2794&gt;900,_xlfn.XLOOKUP(ROUND(AD2794,0),'CM-VL-G-C-GL-B-T-ClassRimThickn'!$B$1:$B$112,'CM-VL-G-C-GL-B-T-ClassRimThickn'!$C$1:$C$112,0,1,1),AD2794)</f>
        <v>60</v>
      </c>
      <c r="AF2794" s="24">
        <v>61</v>
      </c>
      <c r="AG2794" s="24">
        <f>IF(AF2794&gt;900,_xlfn.XLOOKUP(ROUND(AF2794,0),'CM-VL-G-C-GL-B-T-ClassRimThickn'!$B$1:$B$112,'CM-VL-G-C-GL-B-T-ClassRimThickn'!$C$1:$C$112,0,1,1),AF2794)</f>
        <v>61</v>
      </c>
      <c r="AH2794" s="24">
        <v>29</v>
      </c>
      <c r="AI2794" s="24">
        <v>29.5</v>
      </c>
      <c r="AJ2794" s="24">
        <v>28.5</v>
      </c>
      <c r="AK2794" s="24">
        <v>29</v>
      </c>
      <c r="AL2794" s="24">
        <v>28.5</v>
      </c>
      <c r="AM2794" s="24">
        <v>28</v>
      </c>
      <c r="AN2794" s="24">
        <v>29</v>
      </c>
      <c r="AO2794" s="24">
        <v>28</v>
      </c>
      <c r="AP2794" s="24">
        <v>28</v>
      </c>
      <c r="AQ2794" s="24">
        <v>28</v>
      </c>
      <c r="AR2794" s="24">
        <v>29</v>
      </c>
      <c r="AS2794" s="24">
        <v>28.5</v>
      </c>
      <c r="AT2794" s="24">
        <v>28</v>
      </c>
      <c r="AU2794" s="24">
        <v>28.5</v>
      </c>
      <c r="AV2794" s="24">
        <v>28</v>
      </c>
      <c r="AW2794" s="24">
        <v>29</v>
      </c>
      <c r="AX2794" s="24">
        <v>28</v>
      </c>
      <c r="AY2794" s="24">
        <v>29</v>
      </c>
      <c r="AZ2794" s="24">
        <v>28</v>
      </c>
      <c r="BA2794" s="24">
        <v>28</v>
      </c>
      <c r="BB2794" s="24">
        <v>28</v>
      </c>
      <c r="BC2794" s="24">
        <v>29</v>
      </c>
      <c r="BD2794" s="24">
        <v>28.5</v>
      </c>
      <c r="BE2794" s="24">
        <v>28</v>
      </c>
      <c r="BF2794" s="24">
        <v>0</v>
      </c>
      <c r="BG2794" s="24">
        <v>0.5</v>
      </c>
      <c r="BH2794" s="24">
        <v>0</v>
      </c>
      <c r="BI2794" s="24">
        <v>0</v>
      </c>
      <c r="BJ2794" s="24">
        <v>0</v>
      </c>
      <c r="BL2794" s="24">
        <v>0</v>
      </c>
      <c r="BM2794" s="24">
        <v>0.5</v>
      </c>
      <c r="BN2794" s="24">
        <v>0</v>
      </c>
      <c r="BO2794" s="24">
        <v>0</v>
      </c>
      <c r="BP2794" s="24">
        <v>0</v>
      </c>
      <c r="BQ2794" s="24">
        <v>0</v>
      </c>
      <c r="BR2794" s="24">
        <v>0</v>
      </c>
      <c r="BS2794" s="24">
        <v>0</v>
      </c>
      <c r="BT2794" s="24">
        <v>0</v>
      </c>
      <c r="BU2794" s="24">
        <v>0</v>
      </c>
      <c r="BV2794" s="24">
        <v>0</v>
      </c>
      <c r="BW2794" s="24">
        <v>0</v>
      </c>
      <c r="BX2794" s="24">
        <v>0</v>
      </c>
      <c r="BY2794" s="24">
        <v>0</v>
      </c>
      <c r="BZ2794" s="24">
        <v>0</v>
      </c>
      <c r="CB2794" s="24">
        <v>0</v>
      </c>
      <c r="CC2794" s="24">
        <v>0</v>
      </c>
      <c r="CD2794" s="24">
        <v>90</v>
      </c>
      <c r="CE2794" s="24">
        <v>87</v>
      </c>
      <c r="CF2794" s="24">
        <v>95</v>
      </c>
      <c r="CG2794" s="24">
        <v>95</v>
      </c>
      <c r="CH2794" s="24">
        <v>96</v>
      </c>
      <c r="CI2794" s="24">
        <v>96</v>
      </c>
      <c r="CO2794" s="34">
        <f t="shared" si="185"/>
        <v>540084</v>
      </c>
    </row>
    <row r="2795" spans="1:93" ht="15">
      <c r="A2795" s="23" t="s">
        <v>207</v>
      </c>
      <c r="B2795" s="52">
        <v>42749</v>
      </c>
      <c r="C2795" s="25" t="str">
        <f t="shared" si="184"/>
        <v/>
      </c>
      <c r="G2795" s="24">
        <f t="shared" si="186"/>
        <v>37</v>
      </c>
      <c r="H2795" s="24">
        <v>546557</v>
      </c>
      <c r="I2795" s="24" t="str">
        <f t="shared" si="187"/>
        <v/>
      </c>
      <c r="K2795" s="24">
        <f>IF(J2795&gt;900,_xlfn.XLOOKUP(ROUND(J2795,0),'CM-VL-G-C-GL-B-T-ClassRimThickn'!$B$1:$B$112,'CM-VL-G-C-GL-B-T-ClassRimThickn'!$C$1:$C$112,0,1,1),J2795)</f>
        <v>0</v>
      </c>
      <c r="L2795" s="24">
        <v>60</v>
      </c>
      <c r="M2795" s="24">
        <f>IF(L2795&gt;900,_xlfn.XLOOKUP(ROUND(L2795,0),'CM-VL-G-C-GL-B-T-ClassRimThickn'!$B$1:$B$112,'CM-VL-G-C-GL-B-T-ClassRimThickn'!$C$1:$C$112,0,1,1),L2795)</f>
        <v>60</v>
      </c>
      <c r="N2795" s="24">
        <v>56</v>
      </c>
      <c r="O2795" s="24">
        <f>IF(N2795&gt;900,_xlfn.XLOOKUP(ROUND(N2795,0),'CM-VL-G-C-GL-B-T-ClassRimThickn'!$B$1:$B$112,'CM-VL-G-C-GL-B-T-ClassRimThickn'!$C$1:$C$112,0,1,1),N2795)</f>
        <v>56</v>
      </c>
      <c r="P2795" s="24">
        <v>55</v>
      </c>
      <c r="Q2795" s="24">
        <f>IF(P2795&gt;900,_xlfn.XLOOKUP(ROUND(P2795,0),'CM-VL-G-C-GL-B-T-ClassRimThickn'!$B$1:$B$112,'CM-VL-G-C-GL-B-T-ClassRimThickn'!$C$1:$C$112,0,1,1),P2795)</f>
        <v>55</v>
      </c>
      <c r="S2795" s="24">
        <f>IF(R2795&gt;900,_xlfn.XLOOKUP(ROUND(R2795,0),'CM-VL-G-C-GL-B-T-ClassRimThickn'!$B$1:$B$112,'CM-VL-G-C-GL-B-T-ClassRimThickn'!$C$1:$C$112,0,1,1),R2795)</f>
        <v>0</v>
      </c>
      <c r="T2795" s="24">
        <v>59</v>
      </c>
      <c r="U2795" s="24">
        <f>IF(T2795&gt;900,_xlfn.XLOOKUP(ROUND(T2795,0),'CM-VL-G-C-GL-B-T-ClassRimThickn'!$B$1:$B$112,'CM-VL-G-C-GL-B-T-ClassRimThickn'!$C$1:$C$112,0,1,1),T2795)</f>
        <v>59</v>
      </c>
      <c r="V2795" s="24">
        <v>55</v>
      </c>
      <c r="W2795" s="24">
        <f>IF(V2795&gt;900,_xlfn.XLOOKUP(ROUND(V2795,0),'CM-VL-G-C-GL-B-T-ClassRimThickn'!$B$1:$B$112,'CM-VL-G-C-GL-B-T-ClassRimThickn'!$C$1:$C$112,0,1,1),V2795)</f>
        <v>55</v>
      </c>
      <c r="X2795" s="24">
        <v>61</v>
      </c>
      <c r="Y2795" s="24">
        <f>IF(X2795&gt;900,_xlfn.XLOOKUP(ROUND(X2795,0),'CM-VL-G-C-GL-B-T-ClassRimThickn'!$B$1:$B$112,'CM-VL-G-C-GL-B-T-ClassRimThickn'!$C$1:$C$112,0,1,1),X2795)</f>
        <v>61</v>
      </c>
      <c r="Z2795" s="24">
        <v>56</v>
      </c>
      <c r="AA2795" s="24">
        <f>IF(Z2795&gt;900,_xlfn.XLOOKUP(ROUND(Z2795,0),'CM-VL-G-C-GL-B-T-ClassRimThickn'!$B$1:$B$112,'CM-VL-G-C-GL-B-T-ClassRimThickn'!$C$1:$C$112,0,1,1),Z2795)</f>
        <v>56</v>
      </c>
      <c r="AB2795" s="24">
        <v>54</v>
      </c>
      <c r="AC2795" s="24">
        <f>IF(AB2795&gt;900,_xlfn.XLOOKUP(ROUND(AB2795,0),'CM-VL-G-C-GL-B-T-ClassRimThickn'!$B$1:$B$112,'CM-VL-G-C-GL-B-T-ClassRimThickn'!$C$1:$C$112,0,1,1),AB2795)</f>
        <v>54</v>
      </c>
      <c r="AD2795" s="24">
        <v>60</v>
      </c>
      <c r="AE2795" s="24">
        <f>IF(AD2795&gt;900,_xlfn.XLOOKUP(ROUND(AD2795,0),'CM-VL-G-C-GL-B-T-ClassRimThickn'!$B$1:$B$112,'CM-VL-G-C-GL-B-T-ClassRimThickn'!$C$1:$C$112,0,1,1),AD2795)</f>
        <v>60</v>
      </c>
      <c r="AF2795" s="24">
        <v>58</v>
      </c>
      <c r="AG2795" s="24">
        <f>IF(AF2795&gt;900,_xlfn.XLOOKUP(ROUND(AF2795,0),'CM-VL-G-C-GL-B-T-ClassRimThickn'!$B$1:$B$112,'CM-VL-G-C-GL-B-T-ClassRimThickn'!$C$1:$C$112,0,1,1),AF2795)</f>
        <v>58</v>
      </c>
      <c r="AH2795" s="24">
        <v>29</v>
      </c>
      <c r="AI2795" s="24">
        <v>29</v>
      </c>
      <c r="AJ2795" s="24">
        <v>28</v>
      </c>
      <c r="AK2795" s="24">
        <v>28</v>
      </c>
      <c r="AL2795" s="24">
        <v>29</v>
      </c>
      <c r="AM2795" s="24">
        <v>28</v>
      </c>
      <c r="AN2795" s="24">
        <v>29</v>
      </c>
      <c r="AO2795" s="24">
        <v>28</v>
      </c>
      <c r="AP2795" s="24">
        <v>28</v>
      </c>
      <c r="AQ2795" s="24">
        <v>28</v>
      </c>
      <c r="AR2795" s="24">
        <v>29</v>
      </c>
      <c r="AS2795" s="24">
        <v>29</v>
      </c>
      <c r="AT2795" s="24">
        <v>28</v>
      </c>
      <c r="AU2795" s="24">
        <v>28</v>
      </c>
      <c r="AV2795" s="24">
        <v>28</v>
      </c>
      <c r="AW2795" s="24">
        <v>28</v>
      </c>
      <c r="AX2795" s="24">
        <v>28</v>
      </c>
      <c r="AY2795" s="24">
        <v>28</v>
      </c>
      <c r="AZ2795" s="24">
        <v>29</v>
      </c>
      <c r="BA2795" s="24">
        <v>28</v>
      </c>
      <c r="BB2795" s="24">
        <v>28</v>
      </c>
      <c r="BC2795" s="24">
        <v>28</v>
      </c>
      <c r="BD2795" s="24">
        <v>28</v>
      </c>
      <c r="BE2795" s="24">
        <v>30</v>
      </c>
      <c r="BF2795" s="24">
        <v>0.5</v>
      </c>
      <c r="BG2795" s="24">
        <v>0</v>
      </c>
      <c r="BH2795" s="24">
        <v>0</v>
      </c>
      <c r="BI2795" s="24">
        <v>0</v>
      </c>
      <c r="BJ2795" s="24">
        <v>0</v>
      </c>
      <c r="BL2795" s="24">
        <v>0</v>
      </c>
      <c r="BM2795" s="24">
        <v>0</v>
      </c>
      <c r="BN2795" s="24">
        <v>0.5</v>
      </c>
      <c r="BO2795" s="24">
        <v>0</v>
      </c>
      <c r="BP2795" s="24">
        <v>0</v>
      </c>
      <c r="BQ2795" s="24">
        <v>0</v>
      </c>
      <c r="BR2795" s="24">
        <v>0</v>
      </c>
      <c r="BS2795" s="24">
        <v>0</v>
      </c>
      <c r="BT2795" s="24">
        <v>0</v>
      </c>
      <c r="BU2795" s="24">
        <v>0</v>
      </c>
      <c r="BV2795" s="24">
        <v>0</v>
      </c>
      <c r="BW2795" s="24">
        <v>0</v>
      </c>
      <c r="BX2795" s="24">
        <v>0</v>
      </c>
      <c r="BY2795" s="24">
        <v>0</v>
      </c>
      <c r="BZ2795" s="24">
        <v>0</v>
      </c>
      <c r="CB2795" s="24">
        <v>0</v>
      </c>
      <c r="CC2795" s="24">
        <v>0</v>
      </c>
      <c r="CD2795" s="24">
        <v>95</v>
      </c>
      <c r="CE2795" s="24">
        <v>85</v>
      </c>
      <c r="CF2795" s="24">
        <v>90</v>
      </c>
      <c r="CG2795" s="24">
        <v>90</v>
      </c>
      <c r="CH2795" s="24">
        <v>95</v>
      </c>
      <c r="CI2795" s="24">
        <v>100</v>
      </c>
      <c r="CO2795" s="34">
        <f t="shared" si="185"/>
        <v>546557</v>
      </c>
    </row>
    <row r="2796" spans="1:93" ht="15">
      <c r="A2796" s="23" t="s">
        <v>207</v>
      </c>
      <c r="B2796" s="52">
        <v>42797</v>
      </c>
      <c r="C2796" s="25" t="str">
        <f t="shared" si="184"/>
        <v/>
      </c>
      <c r="G2796" s="24">
        <f t="shared" si="186"/>
        <v>48</v>
      </c>
      <c r="H2796" s="24">
        <v>558009</v>
      </c>
      <c r="I2796" s="24" t="str">
        <f t="shared" si="187"/>
        <v/>
      </c>
      <c r="K2796" s="24">
        <f>IF(J2796&gt;900,_xlfn.XLOOKUP(ROUND(J2796,0),'CM-VL-G-C-GL-B-T-ClassRimThickn'!$B$1:$B$112,'CM-VL-G-C-GL-B-T-ClassRimThickn'!$C$1:$C$112,0,1,1),J2796)</f>
        <v>0</v>
      </c>
      <c r="L2796" s="24">
        <v>60</v>
      </c>
      <c r="M2796" s="24">
        <f>IF(L2796&gt;900,_xlfn.XLOOKUP(ROUND(L2796,0),'CM-VL-G-C-GL-B-T-ClassRimThickn'!$B$1:$B$112,'CM-VL-G-C-GL-B-T-ClassRimThickn'!$C$1:$C$112,0,1,1),L2796)</f>
        <v>60</v>
      </c>
      <c r="N2796" s="24">
        <v>56</v>
      </c>
      <c r="O2796" s="24">
        <f>IF(N2796&gt;900,_xlfn.XLOOKUP(ROUND(N2796,0),'CM-VL-G-C-GL-B-T-ClassRimThickn'!$B$1:$B$112,'CM-VL-G-C-GL-B-T-ClassRimThickn'!$C$1:$C$112,0,1,1),N2796)</f>
        <v>56</v>
      </c>
      <c r="P2796" s="24">
        <v>55</v>
      </c>
      <c r="Q2796" s="24">
        <f>IF(P2796&gt;900,_xlfn.XLOOKUP(ROUND(P2796,0),'CM-VL-G-C-GL-B-T-ClassRimThickn'!$B$1:$B$112,'CM-VL-G-C-GL-B-T-ClassRimThickn'!$C$1:$C$112,0,1,1),P2796)</f>
        <v>55</v>
      </c>
      <c r="S2796" s="24">
        <f>IF(R2796&gt;900,_xlfn.XLOOKUP(ROUND(R2796,0),'CM-VL-G-C-GL-B-T-ClassRimThickn'!$B$1:$B$112,'CM-VL-G-C-GL-B-T-ClassRimThickn'!$C$1:$C$112,0,1,1),R2796)</f>
        <v>0</v>
      </c>
      <c r="T2796" s="24">
        <v>60</v>
      </c>
      <c r="U2796" s="24">
        <f>IF(T2796&gt;900,_xlfn.XLOOKUP(ROUND(T2796,0),'CM-VL-G-C-GL-B-T-ClassRimThickn'!$B$1:$B$112,'CM-VL-G-C-GL-B-T-ClassRimThickn'!$C$1:$C$112,0,1,1),T2796)</f>
        <v>60</v>
      </c>
      <c r="V2796" s="24">
        <v>55</v>
      </c>
      <c r="W2796" s="24">
        <f>IF(V2796&gt;900,_xlfn.XLOOKUP(ROUND(V2796,0),'CM-VL-G-C-GL-B-T-ClassRimThickn'!$B$1:$B$112,'CM-VL-G-C-GL-B-T-ClassRimThickn'!$C$1:$C$112,0,1,1),V2796)</f>
        <v>55</v>
      </c>
      <c r="X2796" s="24">
        <v>60</v>
      </c>
      <c r="Y2796" s="24">
        <f>IF(X2796&gt;900,_xlfn.XLOOKUP(ROUND(X2796,0),'CM-VL-G-C-GL-B-T-ClassRimThickn'!$B$1:$B$112,'CM-VL-G-C-GL-B-T-ClassRimThickn'!$C$1:$C$112,0,1,1),X2796)</f>
        <v>60</v>
      </c>
      <c r="Z2796" s="24">
        <v>56</v>
      </c>
      <c r="AA2796" s="24">
        <f>IF(Z2796&gt;900,_xlfn.XLOOKUP(ROUND(Z2796,0),'CM-VL-G-C-GL-B-T-ClassRimThickn'!$B$1:$B$112,'CM-VL-G-C-GL-B-T-ClassRimThickn'!$C$1:$C$112,0,1,1),Z2796)</f>
        <v>56</v>
      </c>
      <c r="AB2796" s="24">
        <v>55</v>
      </c>
      <c r="AC2796" s="24">
        <f>IF(AB2796&gt;900,_xlfn.XLOOKUP(ROUND(AB2796,0),'CM-VL-G-C-GL-B-T-ClassRimThickn'!$B$1:$B$112,'CM-VL-G-C-GL-B-T-ClassRimThickn'!$C$1:$C$112,0,1,1),AB2796)</f>
        <v>55</v>
      </c>
      <c r="AD2796" s="24">
        <v>60</v>
      </c>
      <c r="AE2796" s="24">
        <f>IF(AD2796&gt;900,_xlfn.XLOOKUP(ROUND(AD2796,0),'CM-VL-G-C-GL-B-T-ClassRimThickn'!$B$1:$B$112,'CM-VL-G-C-GL-B-T-ClassRimThickn'!$C$1:$C$112,0,1,1),AD2796)</f>
        <v>60</v>
      </c>
      <c r="AF2796" s="24">
        <v>60</v>
      </c>
      <c r="AG2796" s="24">
        <f>IF(AF2796&gt;900,_xlfn.XLOOKUP(ROUND(AF2796,0),'CM-VL-G-C-GL-B-T-ClassRimThickn'!$B$1:$B$112,'CM-VL-G-C-GL-B-T-ClassRimThickn'!$C$1:$C$112,0,1,1),AF2796)</f>
        <v>60</v>
      </c>
      <c r="AH2796" s="24">
        <v>28.5</v>
      </c>
      <c r="AI2796" s="24">
        <v>30</v>
      </c>
      <c r="AJ2796" s="24">
        <v>28.5</v>
      </c>
      <c r="AK2796" s="24">
        <v>27</v>
      </c>
      <c r="AL2796" s="24">
        <v>29</v>
      </c>
      <c r="AM2796" s="24">
        <v>28</v>
      </c>
      <c r="AN2796" s="24">
        <v>28.5</v>
      </c>
      <c r="AO2796" s="24">
        <v>28</v>
      </c>
      <c r="AP2796" s="24">
        <v>28</v>
      </c>
      <c r="AQ2796" s="24">
        <v>28</v>
      </c>
      <c r="AR2796" s="24">
        <v>29</v>
      </c>
      <c r="AS2796" s="24">
        <v>28</v>
      </c>
      <c r="AT2796" s="24">
        <v>28.5</v>
      </c>
      <c r="AU2796" s="24">
        <v>28.5</v>
      </c>
      <c r="AV2796" s="24">
        <v>28</v>
      </c>
      <c r="AW2796" s="24">
        <v>29</v>
      </c>
      <c r="AX2796" s="24">
        <v>28.5</v>
      </c>
      <c r="AY2796" s="24">
        <v>29</v>
      </c>
      <c r="AZ2796" s="24">
        <v>28</v>
      </c>
      <c r="BA2796" s="24">
        <v>28.5</v>
      </c>
      <c r="BB2796" s="24">
        <v>29</v>
      </c>
      <c r="BC2796" s="24">
        <v>28</v>
      </c>
      <c r="BD2796" s="24">
        <v>28.5</v>
      </c>
      <c r="BE2796" s="24">
        <v>29</v>
      </c>
      <c r="BF2796" s="24">
        <v>0.5</v>
      </c>
      <c r="BG2796" s="24">
        <v>0</v>
      </c>
      <c r="BH2796" s="24">
        <v>1</v>
      </c>
      <c r="BI2796" s="24">
        <v>0</v>
      </c>
      <c r="BJ2796" s="24">
        <v>0.5</v>
      </c>
      <c r="BL2796" s="24">
        <v>0.5</v>
      </c>
      <c r="BM2796" s="24">
        <v>0.5</v>
      </c>
      <c r="BN2796" s="24">
        <v>1</v>
      </c>
      <c r="BO2796" s="24">
        <v>0.5</v>
      </c>
      <c r="BP2796" s="24">
        <v>0</v>
      </c>
      <c r="BQ2796" s="24">
        <v>0</v>
      </c>
      <c r="BR2796" s="24">
        <v>0</v>
      </c>
      <c r="BS2796" s="24">
        <v>0</v>
      </c>
      <c r="BT2796" s="24">
        <v>0</v>
      </c>
      <c r="BU2796" s="24">
        <v>0</v>
      </c>
      <c r="BV2796" s="24">
        <v>0</v>
      </c>
      <c r="BW2796" s="24">
        <v>0</v>
      </c>
      <c r="BX2796" s="24">
        <v>0</v>
      </c>
      <c r="BY2796" s="24">
        <v>0</v>
      </c>
      <c r="BZ2796" s="24">
        <v>0</v>
      </c>
      <c r="CB2796" s="24">
        <v>0</v>
      </c>
      <c r="CC2796" s="24">
        <v>0</v>
      </c>
      <c r="CD2796" s="24">
        <v>95</v>
      </c>
      <c r="CE2796" s="24">
        <v>95</v>
      </c>
      <c r="CF2796" s="24">
        <v>100</v>
      </c>
      <c r="CG2796" s="24">
        <v>100</v>
      </c>
      <c r="CH2796" s="24">
        <v>100</v>
      </c>
      <c r="CI2796" s="24">
        <v>97</v>
      </c>
      <c r="CO2796" s="34">
        <f t="shared" si="185"/>
        <v>558009</v>
      </c>
    </row>
    <row r="2797" spans="1:93" ht="15">
      <c r="A2797" s="23" t="s">
        <v>207</v>
      </c>
      <c r="B2797" s="52">
        <v>42859</v>
      </c>
      <c r="C2797" s="25" t="str">
        <f t="shared" si="184"/>
        <v/>
      </c>
      <c r="G2797" s="24">
        <f t="shared" si="186"/>
        <v>62</v>
      </c>
      <c r="H2797" s="30">
        <f>(H2798-H2796)/(G2797+G2798)*G2797+H2796</f>
        <v>572103.32786885242</v>
      </c>
      <c r="I2797" s="24" t="str">
        <f t="shared" si="187"/>
        <v/>
      </c>
      <c r="K2797" s="24">
        <f>IF(J2797&gt;900,_xlfn.XLOOKUP(ROUND(J2797,0),'CM-VL-G-C-GL-B-T-ClassRimThickn'!$B$1:$B$112,'CM-VL-G-C-GL-B-T-ClassRimThickn'!$C$1:$C$112,0,1,1),J2797)</f>
        <v>0</v>
      </c>
      <c r="L2797" s="24">
        <v>60</v>
      </c>
      <c r="M2797" s="24">
        <f>IF(L2797&gt;900,_xlfn.XLOOKUP(ROUND(L2797,0),'CM-VL-G-C-GL-B-T-ClassRimThickn'!$B$1:$B$112,'CM-VL-G-C-GL-B-T-ClassRimThickn'!$C$1:$C$112,0,1,1),L2797)</f>
        <v>60</v>
      </c>
      <c r="N2797" s="24">
        <v>57</v>
      </c>
      <c r="O2797" s="24">
        <f>IF(N2797&gt;900,_xlfn.XLOOKUP(ROUND(N2797,0),'CM-VL-G-C-GL-B-T-ClassRimThickn'!$B$1:$B$112,'CM-VL-G-C-GL-B-T-ClassRimThickn'!$C$1:$C$112,0,1,1),N2797)</f>
        <v>57</v>
      </c>
      <c r="P2797" s="24">
        <v>55</v>
      </c>
      <c r="Q2797" s="24">
        <f>IF(P2797&gt;900,_xlfn.XLOOKUP(ROUND(P2797,0),'CM-VL-G-C-GL-B-T-ClassRimThickn'!$B$1:$B$112,'CM-VL-G-C-GL-B-T-ClassRimThickn'!$C$1:$C$112,0,1,1),P2797)</f>
        <v>55</v>
      </c>
      <c r="S2797" s="24">
        <f>IF(R2797&gt;900,_xlfn.XLOOKUP(ROUND(R2797,0),'CM-VL-G-C-GL-B-T-ClassRimThickn'!$B$1:$B$112,'CM-VL-G-C-GL-B-T-ClassRimThickn'!$C$1:$C$112,0,1,1),R2797)</f>
        <v>0</v>
      </c>
      <c r="T2797" s="24">
        <v>61</v>
      </c>
      <c r="U2797" s="24">
        <f>IF(T2797&gt;900,_xlfn.XLOOKUP(ROUND(T2797,0),'CM-VL-G-C-GL-B-T-ClassRimThickn'!$B$1:$B$112,'CM-VL-G-C-GL-B-T-ClassRimThickn'!$C$1:$C$112,0,1,1),T2797)</f>
        <v>61</v>
      </c>
      <c r="V2797" s="24">
        <v>55</v>
      </c>
      <c r="W2797" s="24">
        <f>IF(V2797&gt;900,_xlfn.XLOOKUP(ROUND(V2797,0),'CM-VL-G-C-GL-B-T-ClassRimThickn'!$B$1:$B$112,'CM-VL-G-C-GL-B-T-ClassRimThickn'!$C$1:$C$112,0,1,1),V2797)</f>
        <v>55</v>
      </c>
      <c r="X2797" s="24">
        <v>61</v>
      </c>
      <c r="Y2797" s="24">
        <f>IF(X2797&gt;900,_xlfn.XLOOKUP(ROUND(X2797,0),'CM-VL-G-C-GL-B-T-ClassRimThickn'!$B$1:$B$112,'CM-VL-G-C-GL-B-T-ClassRimThickn'!$C$1:$C$112,0,1,1),X2797)</f>
        <v>61</v>
      </c>
      <c r="Z2797" s="24">
        <v>58</v>
      </c>
      <c r="AA2797" s="24">
        <f>IF(Z2797&gt;900,_xlfn.XLOOKUP(ROUND(Z2797,0),'CM-VL-G-C-GL-B-T-ClassRimThickn'!$B$1:$B$112,'CM-VL-G-C-GL-B-T-ClassRimThickn'!$C$1:$C$112,0,1,1),Z2797)</f>
        <v>58</v>
      </c>
      <c r="AB2797" s="24">
        <v>55</v>
      </c>
      <c r="AC2797" s="24">
        <f>IF(AB2797&gt;900,_xlfn.XLOOKUP(ROUND(AB2797,0),'CM-VL-G-C-GL-B-T-ClassRimThickn'!$B$1:$B$112,'CM-VL-G-C-GL-B-T-ClassRimThickn'!$C$1:$C$112,0,1,1),AB2797)</f>
        <v>55</v>
      </c>
      <c r="AD2797" s="24">
        <v>61</v>
      </c>
      <c r="AE2797" s="24">
        <f>IF(AD2797&gt;900,_xlfn.XLOOKUP(ROUND(AD2797,0),'CM-VL-G-C-GL-B-T-ClassRimThickn'!$B$1:$B$112,'CM-VL-G-C-GL-B-T-ClassRimThickn'!$C$1:$C$112,0,1,1),AD2797)</f>
        <v>61</v>
      </c>
      <c r="AF2797" s="24">
        <v>61</v>
      </c>
      <c r="AG2797" s="24">
        <f>IF(AF2797&gt;900,_xlfn.XLOOKUP(ROUND(AF2797,0),'CM-VL-G-C-GL-B-T-ClassRimThickn'!$B$1:$B$112,'CM-VL-G-C-GL-B-T-ClassRimThickn'!$C$1:$C$112,0,1,1),AF2797)</f>
        <v>61</v>
      </c>
      <c r="AH2797" s="24">
        <v>27</v>
      </c>
      <c r="AI2797" s="24">
        <v>29</v>
      </c>
      <c r="AJ2797" s="24">
        <v>27</v>
      </c>
      <c r="AK2797" s="24">
        <v>28</v>
      </c>
      <c r="AL2797" s="24">
        <v>27</v>
      </c>
      <c r="AM2797" s="24">
        <v>28</v>
      </c>
      <c r="AN2797" s="24">
        <v>28</v>
      </c>
      <c r="AO2797" s="24">
        <v>28</v>
      </c>
      <c r="AP2797" s="24">
        <v>27</v>
      </c>
      <c r="AQ2797" s="24">
        <v>27</v>
      </c>
      <c r="AR2797" s="24">
        <v>29</v>
      </c>
      <c r="AS2797" s="24">
        <v>28</v>
      </c>
      <c r="AT2797" s="24">
        <v>29</v>
      </c>
      <c r="AU2797" s="24">
        <v>29</v>
      </c>
      <c r="AV2797" s="24">
        <v>29</v>
      </c>
      <c r="AW2797" s="24">
        <v>29</v>
      </c>
      <c r="AX2797" s="24">
        <v>29</v>
      </c>
      <c r="AY2797" s="24">
        <v>29</v>
      </c>
      <c r="AZ2797" s="24">
        <v>29</v>
      </c>
      <c r="BA2797" s="24">
        <v>29</v>
      </c>
      <c r="BB2797" s="24">
        <v>29</v>
      </c>
      <c r="BC2797" s="24">
        <v>29</v>
      </c>
      <c r="BD2797" s="24">
        <v>29</v>
      </c>
      <c r="BE2797" s="24">
        <v>29</v>
      </c>
      <c r="BF2797" s="24">
        <v>1.5</v>
      </c>
      <c r="BG2797" s="24">
        <v>2</v>
      </c>
      <c r="BH2797" s="24">
        <v>1.5</v>
      </c>
      <c r="BI2797" s="24">
        <v>1.5</v>
      </c>
      <c r="BJ2797" s="24">
        <v>2</v>
      </c>
      <c r="BL2797" s="24">
        <v>1.5</v>
      </c>
      <c r="BM2797" s="24">
        <v>2</v>
      </c>
      <c r="BN2797" s="24">
        <v>1.5</v>
      </c>
      <c r="BO2797" s="24">
        <v>1</v>
      </c>
      <c r="BP2797" s="24">
        <v>2</v>
      </c>
      <c r="BQ2797" s="24">
        <v>1.5</v>
      </c>
      <c r="BR2797" s="24">
        <v>0</v>
      </c>
      <c r="BS2797" s="24">
        <v>0</v>
      </c>
      <c r="BT2797" s="24">
        <v>0</v>
      </c>
      <c r="BU2797" s="24">
        <v>0</v>
      </c>
      <c r="BV2797" s="24">
        <v>0</v>
      </c>
      <c r="BW2797" s="24">
        <v>0</v>
      </c>
      <c r="BX2797" s="24">
        <v>0</v>
      </c>
      <c r="BY2797" s="24">
        <v>0</v>
      </c>
      <c r="BZ2797" s="24">
        <v>0</v>
      </c>
      <c r="CB2797" s="24">
        <v>0</v>
      </c>
      <c r="CC2797" s="24">
        <v>0</v>
      </c>
      <c r="CD2797" s="24">
        <v>95</v>
      </c>
      <c r="CE2797" s="24">
        <v>90</v>
      </c>
      <c r="CF2797" s="24">
        <v>95</v>
      </c>
      <c r="CG2797" s="24">
        <v>95</v>
      </c>
      <c r="CH2797" s="24">
        <v>100</v>
      </c>
      <c r="CI2797" s="24">
        <v>100</v>
      </c>
      <c r="CO2797" s="34">
        <f t="shared" si="185"/>
        <v>572103.32786885242</v>
      </c>
    </row>
    <row r="2798" spans="1:93" ht="15">
      <c r="A2798" s="23" t="s">
        <v>207</v>
      </c>
      <c r="B2798" s="52">
        <v>42919</v>
      </c>
      <c r="C2798" s="25" t="str">
        <f t="shared" si="184"/>
        <v/>
      </c>
      <c r="G2798" s="24">
        <f t="shared" si="186"/>
        <v>60</v>
      </c>
      <c r="H2798" s="27">
        <v>585743</v>
      </c>
      <c r="I2798" s="24" t="str">
        <f t="shared" si="187"/>
        <v/>
      </c>
      <c r="K2798" s="24">
        <f>IF(J2798&gt;900,_xlfn.XLOOKUP(ROUND(J2798,0),'CM-VL-G-C-GL-B-T-ClassRimThickn'!$B$1:$B$112,'CM-VL-G-C-GL-B-T-ClassRimThickn'!$C$1:$C$112,0,1,1),J2798)</f>
        <v>0</v>
      </c>
      <c r="L2798" s="24">
        <v>60</v>
      </c>
      <c r="M2798" s="24">
        <f>IF(L2798&gt;900,_xlfn.XLOOKUP(ROUND(L2798,0),'CM-VL-G-C-GL-B-T-ClassRimThickn'!$B$1:$B$112,'CM-VL-G-C-GL-B-T-ClassRimThickn'!$C$1:$C$112,0,1,1),L2798)</f>
        <v>60</v>
      </c>
      <c r="N2798" s="24">
        <v>58</v>
      </c>
      <c r="O2798" s="24">
        <f>IF(N2798&gt;900,_xlfn.XLOOKUP(ROUND(N2798,0),'CM-VL-G-C-GL-B-T-ClassRimThickn'!$B$1:$B$112,'CM-VL-G-C-GL-B-T-ClassRimThickn'!$C$1:$C$112,0,1,1),N2798)</f>
        <v>58</v>
      </c>
      <c r="P2798" s="24">
        <v>56</v>
      </c>
      <c r="Q2798" s="24">
        <f>IF(P2798&gt;900,_xlfn.XLOOKUP(ROUND(P2798,0),'CM-VL-G-C-GL-B-T-ClassRimThickn'!$B$1:$B$112,'CM-VL-G-C-GL-B-T-ClassRimThickn'!$C$1:$C$112,0,1,1),P2798)</f>
        <v>56</v>
      </c>
      <c r="S2798" s="24">
        <f>IF(R2798&gt;900,_xlfn.XLOOKUP(ROUND(R2798,0),'CM-VL-G-C-GL-B-T-ClassRimThickn'!$B$1:$B$112,'CM-VL-G-C-GL-B-T-ClassRimThickn'!$C$1:$C$112,0,1,1),R2798)</f>
        <v>0</v>
      </c>
      <c r="T2798" s="24">
        <v>62</v>
      </c>
      <c r="U2798" s="24">
        <f>IF(T2798&gt;900,_xlfn.XLOOKUP(ROUND(T2798,0),'CM-VL-G-C-GL-B-T-ClassRimThickn'!$B$1:$B$112,'CM-VL-G-C-GL-B-T-ClassRimThickn'!$C$1:$C$112,0,1,1),T2798)</f>
        <v>62</v>
      </c>
      <c r="V2798" s="24">
        <v>57</v>
      </c>
      <c r="W2798" s="24">
        <f>IF(V2798&gt;900,_xlfn.XLOOKUP(ROUND(V2798,0),'CM-VL-G-C-GL-B-T-ClassRimThickn'!$B$1:$B$112,'CM-VL-G-C-GL-B-T-ClassRimThickn'!$C$1:$C$112,0,1,1),V2798)</f>
        <v>57</v>
      </c>
      <c r="X2798" s="24">
        <v>60</v>
      </c>
      <c r="Y2798" s="24">
        <f>IF(X2798&gt;900,_xlfn.XLOOKUP(ROUND(X2798,0),'CM-VL-G-C-GL-B-T-ClassRimThickn'!$B$1:$B$112,'CM-VL-G-C-GL-B-T-ClassRimThickn'!$C$1:$C$112,0,1,1),X2798)</f>
        <v>60</v>
      </c>
      <c r="Z2798" s="24">
        <v>58</v>
      </c>
      <c r="AA2798" s="24">
        <f>IF(Z2798&gt;900,_xlfn.XLOOKUP(ROUND(Z2798,0),'CM-VL-G-C-GL-B-T-ClassRimThickn'!$B$1:$B$112,'CM-VL-G-C-GL-B-T-ClassRimThickn'!$C$1:$C$112,0,1,1),Z2798)</f>
        <v>58</v>
      </c>
      <c r="AB2798" s="24">
        <v>56</v>
      </c>
      <c r="AC2798" s="24">
        <f>IF(AB2798&gt;900,_xlfn.XLOOKUP(ROUND(AB2798,0),'CM-VL-G-C-GL-B-T-ClassRimThickn'!$B$1:$B$112,'CM-VL-G-C-GL-B-T-ClassRimThickn'!$C$1:$C$112,0,1,1),AB2798)</f>
        <v>56</v>
      </c>
      <c r="AD2798" s="24">
        <v>60</v>
      </c>
      <c r="AE2798" s="24">
        <f>IF(AD2798&gt;900,_xlfn.XLOOKUP(ROUND(AD2798,0),'CM-VL-G-C-GL-B-T-ClassRimThickn'!$B$1:$B$112,'CM-VL-G-C-GL-B-T-ClassRimThickn'!$C$1:$C$112,0,1,1),AD2798)</f>
        <v>60</v>
      </c>
      <c r="AF2798" s="24">
        <v>62</v>
      </c>
      <c r="AG2798" s="24">
        <f>IF(AF2798&gt;900,_xlfn.XLOOKUP(ROUND(AF2798,0),'CM-VL-G-C-GL-B-T-ClassRimThickn'!$B$1:$B$112,'CM-VL-G-C-GL-B-T-ClassRimThickn'!$C$1:$C$112,0,1,1),AF2798)</f>
        <v>62</v>
      </c>
      <c r="AH2798" s="24">
        <v>29</v>
      </c>
      <c r="AI2798" s="24">
        <v>30.5</v>
      </c>
      <c r="AJ2798" s="24">
        <v>28</v>
      </c>
      <c r="AK2798" s="24">
        <v>28</v>
      </c>
      <c r="AL2798" s="24">
        <v>29</v>
      </c>
      <c r="AM2798" s="24">
        <v>27.5</v>
      </c>
      <c r="AN2798" s="24">
        <v>29</v>
      </c>
      <c r="AO2798" s="24">
        <v>28</v>
      </c>
      <c r="AP2798" s="24">
        <v>27.5</v>
      </c>
      <c r="AQ2798" s="24">
        <v>30</v>
      </c>
      <c r="AR2798" s="24">
        <v>29</v>
      </c>
      <c r="AS2798" s="24">
        <v>28</v>
      </c>
      <c r="AT2798" s="24">
        <v>29</v>
      </c>
      <c r="AU2798" s="24">
        <v>29.5</v>
      </c>
      <c r="AV2798" s="24">
        <v>28.5</v>
      </c>
      <c r="AW2798" s="24">
        <v>29</v>
      </c>
      <c r="AX2798" s="24">
        <v>29</v>
      </c>
      <c r="AY2798" s="24">
        <v>30</v>
      </c>
      <c r="AZ2798" s="24">
        <v>29.5</v>
      </c>
      <c r="BA2798" s="24">
        <v>29</v>
      </c>
      <c r="BB2798" s="24">
        <v>29</v>
      </c>
      <c r="BC2798" s="24">
        <v>29</v>
      </c>
      <c r="BD2798" s="24">
        <v>29</v>
      </c>
      <c r="BE2798" s="24">
        <v>28</v>
      </c>
      <c r="BF2798" s="24">
        <v>1</v>
      </c>
      <c r="BG2798" s="24">
        <v>0</v>
      </c>
      <c r="BH2798" s="24">
        <v>0.5</v>
      </c>
      <c r="BI2798" s="24">
        <v>0</v>
      </c>
      <c r="BJ2798" s="24">
        <v>0.5</v>
      </c>
      <c r="BL2798" s="24">
        <v>1</v>
      </c>
      <c r="BM2798" s="24">
        <v>1</v>
      </c>
      <c r="BN2798" s="24">
        <v>0</v>
      </c>
      <c r="BO2798" s="24">
        <v>0</v>
      </c>
      <c r="BP2798" s="24">
        <v>0.5</v>
      </c>
      <c r="BQ2798" s="24">
        <v>0.5</v>
      </c>
      <c r="BR2798" s="24">
        <v>0</v>
      </c>
      <c r="BS2798" s="24">
        <v>0</v>
      </c>
      <c r="BT2798" s="24">
        <v>0</v>
      </c>
      <c r="BU2798" s="24">
        <v>0</v>
      </c>
      <c r="BV2798" s="24">
        <v>0</v>
      </c>
      <c r="BW2798" s="24">
        <v>0</v>
      </c>
      <c r="BX2798" s="24">
        <v>0</v>
      </c>
      <c r="BY2798" s="24">
        <v>0</v>
      </c>
      <c r="BZ2798" s="24">
        <v>0</v>
      </c>
      <c r="CB2798" s="24">
        <v>0</v>
      </c>
      <c r="CC2798" s="24">
        <v>0</v>
      </c>
      <c r="CD2798" s="24">
        <v>93</v>
      </c>
      <c r="CE2798" s="24">
        <v>91</v>
      </c>
      <c r="CF2798" s="24">
        <v>97</v>
      </c>
      <c r="CG2798" s="24">
        <v>96</v>
      </c>
      <c r="CH2798" s="24">
        <v>97</v>
      </c>
      <c r="CI2798" s="24">
        <v>102</v>
      </c>
      <c r="CO2798" s="34">
        <f t="shared" si="185"/>
        <v>585743</v>
      </c>
    </row>
    <row r="2799" spans="1:93" ht="15">
      <c r="A2799" s="23" t="s">
        <v>207</v>
      </c>
      <c r="B2799" s="52">
        <v>42934</v>
      </c>
      <c r="C2799" s="25" t="str">
        <f t="shared" si="184"/>
        <v/>
      </c>
      <c r="G2799" s="24">
        <f t="shared" si="186"/>
        <v>15</v>
      </c>
      <c r="H2799" s="30">
        <f>(H2800-H2798)/(G2799+G2800)*G2799+H2798</f>
        <v>587442.19999999995</v>
      </c>
      <c r="I2799" s="24" t="str">
        <f t="shared" si="187"/>
        <v/>
      </c>
      <c r="K2799" s="24">
        <f>IF(J2799&gt;900,_xlfn.XLOOKUP(ROUND(J2799,0),'CM-VL-G-C-GL-B-T-ClassRimThickn'!$B$1:$B$112,'CM-VL-G-C-GL-B-T-ClassRimThickn'!$C$1:$C$112,0,1,1),J2799)</f>
        <v>0</v>
      </c>
      <c r="L2799" s="24">
        <v>49</v>
      </c>
      <c r="M2799" s="24">
        <f>IF(L2799&gt;900,_xlfn.XLOOKUP(ROUND(L2799,0),'CM-VL-G-C-GL-B-T-ClassRimThickn'!$B$1:$B$112,'CM-VL-G-C-GL-B-T-ClassRimThickn'!$C$1:$C$112,0,1,1),L2799)</f>
        <v>49</v>
      </c>
      <c r="N2799" s="24">
        <v>45</v>
      </c>
      <c r="O2799" s="24">
        <f>IF(N2799&gt;900,_xlfn.XLOOKUP(ROUND(N2799,0),'CM-VL-G-C-GL-B-T-ClassRimThickn'!$B$1:$B$112,'CM-VL-G-C-GL-B-T-ClassRimThickn'!$C$1:$C$112,0,1,1),N2799)</f>
        <v>45</v>
      </c>
      <c r="P2799" s="24">
        <v>45</v>
      </c>
      <c r="Q2799" s="24">
        <f>IF(P2799&gt;900,_xlfn.XLOOKUP(ROUND(P2799,0),'CM-VL-G-C-GL-B-T-ClassRimThickn'!$B$1:$B$112,'CM-VL-G-C-GL-B-T-ClassRimThickn'!$C$1:$C$112,0,1,1),P2799)</f>
        <v>45</v>
      </c>
      <c r="S2799" s="24">
        <f>IF(R2799&gt;900,_xlfn.XLOOKUP(ROUND(R2799,0),'CM-VL-G-C-GL-B-T-ClassRimThickn'!$B$1:$B$112,'CM-VL-G-C-GL-B-T-ClassRimThickn'!$C$1:$C$112,0,1,1),R2799)</f>
        <v>0</v>
      </c>
      <c r="T2799" s="24">
        <v>50</v>
      </c>
      <c r="U2799" s="24">
        <f>IF(T2799&gt;900,_xlfn.XLOOKUP(ROUND(T2799,0),'CM-VL-G-C-GL-B-T-ClassRimThickn'!$B$1:$B$112,'CM-VL-G-C-GL-B-T-ClassRimThickn'!$C$1:$C$112,0,1,1),T2799)</f>
        <v>50</v>
      </c>
      <c r="V2799" s="24">
        <v>43</v>
      </c>
      <c r="W2799" s="24">
        <f>IF(V2799&gt;900,_xlfn.XLOOKUP(ROUND(V2799,0),'CM-VL-G-C-GL-B-T-ClassRimThickn'!$B$1:$B$112,'CM-VL-G-C-GL-B-T-ClassRimThickn'!$C$1:$C$112,0,1,1),V2799)</f>
        <v>43</v>
      </c>
      <c r="X2799" s="24">
        <v>49</v>
      </c>
      <c r="Y2799" s="24">
        <f>IF(X2799&gt;900,_xlfn.XLOOKUP(ROUND(X2799,0),'CM-VL-G-C-GL-B-T-ClassRimThickn'!$B$1:$B$112,'CM-VL-G-C-GL-B-T-ClassRimThickn'!$C$1:$C$112,0,1,1),X2799)</f>
        <v>49</v>
      </c>
      <c r="Z2799" s="24">
        <v>45</v>
      </c>
      <c r="AA2799" s="24">
        <f>IF(Z2799&gt;900,_xlfn.XLOOKUP(ROUND(Z2799,0),'CM-VL-G-C-GL-B-T-ClassRimThickn'!$B$1:$B$112,'CM-VL-G-C-GL-B-T-ClassRimThickn'!$C$1:$C$112,0,1,1),Z2799)</f>
        <v>45</v>
      </c>
      <c r="AB2799" s="24">
        <v>45</v>
      </c>
      <c r="AC2799" s="24">
        <f>IF(AB2799&gt;900,_xlfn.XLOOKUP(ROUND(AB2799,0),'CM-VL-G-C-GL-B-T-ClassRimThickn'!$B$1:$B$112,'CM-VL-G-C-GL-B-T-ClassRimThickn'!$C$1:$C$112,0,1,1),AB2799)</f>
        <v>45</v>
      </c>
      <c r="AD2799" s="24">
        <v>49</v>
      </c>
      <c r="AE2799" s="24">
        <f>IF(AD2799&gt;900,_xlfn.XLOOKUP(ROUND(AD2799,0),'CM-VL-G-C-GL-B-T-ClassRimThickn'!$B$1:$B$112,'CM-VL-G-C-GL-B-T-ClassRimThickn'!$C$1:$C$112,0,1,1),AD2799)</f>
        <v>49</v>
      </c>
      <c r="AF2799" s="24">
        <v>50</v>
      </c>
      <c r="AG2799" s="24">
        <f>IF(AF2799&gt;900,_xlfn.XLOOKUP(ROUND(AF2799,0),'CM-VL-G-C-GL-B-T-ClassRimThickn'!$B$1:$B$112,'CM-VL-G-C-GL-B-T-ClassRimThickn'!$C$1:$C$112,0,1,1),AF2799)</f>
        <v>50</v>
      </c>
      <c r="AH2799" s="24">
        <v>31</v>
      </c>
      <c r="AI2799" s="24">
        <v>31</v>
      </c>
      <c r="AJ2799" s="24">
        <v>31</v>
      </c>
      <c r="AK2799" s="24">
        <v>31</v>
      </c>
      <c r="AL2799" s="24">
        <v>31</v>
      </c>
      <c r="AM2799" s="24">
        <v>31</v>
      </c>
      <c r="AN2799" s="24">
        <v>31</v>
      </c>
      <c r="AO2799" s="24">
        <v>31</v>
      </c>
      <c r="AP2799" s="24">
        <v>31</v>
      </c>
      <c r="AQ2799" s="24">
        <v>31</v>
      </c>
      <c r="AR2799" s="24">
        <v>31</v>
      </c>
      <c r="AS2799" s="24">
        <v>31</v>
      </c>
      <c r="AT2799" s="24">
        <v>28</v>
      </c>
      <c r="AU2799" s="24">
        <v>28</v>
      </c>
      <c r="AV2799" s="24">
        <v>28</v>
      </c>
      <c r="AW2799" s="24">
        <v>28</v>
      </c>
      <c r="AX2799" s="24">
        <v>28</v>
      </c>
      <c r="AY2799" s="24">
        <v>28</v>
      </c>
      <c r="AZ2799" s="24">
        <v>28</v>
      </c>
      <c r="BA2799" s="24">
        <v>28</v>
      </c>
      <c r="BB2799" s="24">
        <v>28</v>
      </c>
      <c r="BC2799" s="24">
        <v>28</v>
      </c>
      <c r="BD2799" s="24">
        <v>28</v>
      </c>
      <c r="BE2799" s="24">
        <v>28</v>
      </c>
      <c r="BF2799" s="24">
        <v>0</v>
      </c>
      <c r="BG2799" s="24">
        <v>0</v>
      </c>
      <c r="BH2799" s="24">
        <v>0</v>
      </c>
      <c r="BI2799" s="24">
        <v>0</v>
      </c>
      <c r="BJ2799" s="24">
        <v>0</v>
      </c>
      <c r="BL2799" s="24">
        <v>0</v>
      </c>
      <c r="BM2799" s="24">
        <v>0</v>
      </c>
      <c r="BN2799" s="24">
        <v>0</v>
      </c>
      <c r="BO2799" s="24">
        <v>0</v>
      </c>
      <c r="BP2799" s="24">
        <v>0</v>
      </c>
      <c r="BQ2799" s="24">
        <v>0</v>
      </c>
      <c r="BR2799" s="24">
        <v>0</v>
      </c>
      <c r="BS2799" s="24">
        <v>0</v>
      </c>
      <c r="BT2799" s="24">
        <v>0</v>
      </c>
      <c r="BU2799" s="24">
        <v>0</v>
      </c>
      <c r="BV2799" s="24">
        <v>0</v>
      </c>
      <c r="BW2799" s="24">
        <v>0</v>
      </c>
      <c r="BX2799" s="24">
        <v>0</v>
      </c>
      <c r="BY2799" s="24">
        <v>0</v>
      </c>
      <c r="BZ2799" s="24">
        <v>0</v>
      </c>
      <c r="CB2799" s="24">
        <v>0</v>
      </c>
      <c r="CC2799" s="24">
        <v>0</v>
      </c>
      <c r="CD2799" s="24">
        <v>93</v>
      </c>
      <c r="CE2799" s="24">
        <v>92</v>
      </c>
      <c r="CF2799" s="24">
        <v>100</v>
      </c>
      <c r="CG2799" s="24">
        <v>99</v>
      </c>
      <c r="CH2799" s="24">
        <v>95</v>
      </c>
      <c r="CI2799" s="24">
        <v>100</v>
      </c>
      <c r="CO2799" s="34">
        <f t="shared" si="185"/>
        <v>587442.19999999995</v>
      </c>
    </row>
    <row r="2800" spans="1:93" ht="15">
      <c r="A2800" s="23" t="s">
        <v>207</v>
      </c>
      <c r="B2800" s="52">
        <v>42969</v>
      </c>
      <c r="C2800" s="25" t="str">
        <f t="shared" si="184"/>
        <v/>
      </c>
      <c r="G2800" s="24">
        <f t="shared" si="186"/>
        <v>35</v>
      </c>
      <c r="H2800" s="27">
        <v>591407</v>
      </c>
      <c r="I2800" s="24" t="str">
        <f t="shared" si="187"/>
        <v/>
      </c>
      <c r="K2800" s="24">
        <f>IF(J2800&gt;900,_xlfn.XLOOKUP(ROUND(J2800,0),'CM-VL-G-C-GL-B-T-ClassRimThickn'!$B$1:$B$112,'CM-VL-G-C-GL-B-T-ClassRimThickn'!$C$1:$C$112,0,1,1),J2800)</f>
        <v>0</v>
      </c>
      <c r="L2800" s="24">
        <v>52</v>
      </c>
      <c r="M2800" s="24">
        <f>IF(L2800&gt;900,_xlfn.XLOOKUP(ROUND(L2800,0),'CM-VL-G-C-GL-B-T-ClassRimThickn'!$B$1:$B$112,'CM-VL-G-C-GL-B-T-ClassRimThickn'!$C$1:$C$112,0,1,1),L2800)</f>
        <v>52</v>
      </c>
      <c r="N2800" s="24">
        <v>49</v>
      </c>
      <c r="O2800" s="24">
        <f>IF(N2800&gt;900,_xlfn.XLOOKUP(ROUND(N2800,0),'CM-VL-G-C-GL-B-T-ClassRimThickn'!$B$1:$B$112,'CM-VL-G-C-GL-B-T-ClassRimThickn'!$C$1:$C$112,0,1,1),N2800)</f>
        <v>49</v>
      </c>
      <c r="P2800" s="24">
        <v>49</v>
      </c>
      <c r="Q2800" s="24">
        <f>IF(P2800&gt;900,_xlfn.XLOOKUP(ROUND(P2800,0),'CM-VL-G-C-GL-B-T-ClassRimThickn'!$B$1:$B$112,'CM-VL-G-C-GL-B-T-ClassRimThickn'!$C$1:$C$112,0,1,1),P2800)</f>
        <v>49</v>
      </c>
      <c r="S2800" s="24">
        <f>IF(R2800&gt;900,_xlfn.XLOOKUP(ROUND(R2800,0),'CM-VL-G-C-GL-B-T-ClassRimThickn'!$B$1:$B$112,'CM-VL-G-C-GL-B-T-ClassRimThickn'!$C$1:$C$112,0,1,1),R2800)</f>
        <v>0</v>
      </c>
      <c r="T2800" s="24">
        <v>55</v>
      </c>
      <c r="U2800" s="24">
        <f>IF(T2800&gt;900,_xlfn.XLOOKUP(ROUND(T2800,0),'CM-VL-G-C-GL-B-T-ClassRimThickn'!$B$1:$B$112,'CM-VL-G-C-GL-B-T-ClassRimThickn'!$C$1:$C$112,0,1,1),T2800)</f>
        <v>55</v>
      </c>
      <c r="V2800" s="24">
        <v>48</v>
      </c>
      <c r="W2800" s="24">
        <f>IF(V2800&gt;900,_xlfn.XLOOKUP(ROUND(V2800,0),'CM-VL-G-C-GL-B-T-ClassRimThickn'!$B$1:$B$112,'CM-VL-G-C-GL-B-T-ClassRimThickn'!$C$1:$C$112,0,1,1),V2800)</f>
        <v>48</v>
      </c>
      <c r="X2800" s="24">
        <v>52</v>
      </c>
      <c r="Y2800" s="24">
        <f>IF(X2800&gt;900,_xlfn.XLOOKUP(ROUND(X2800,0),'CM-VL-G-C-GL-B-T-ClassRimThickn'!$B$1:$B$112,'CM-VL-G-C-GL-B-T-ClassRimThickn'!$C$1:$C$112,0,1,1),X2800)</f>
        <v>52</v>
      </c>
      <c r="Z2800" s="24">
        <v>49</v>
      </c>
      <c r="AA2800" s="24">
        <f>IF(Z2800&gt;900,_xlfn.XLOOKUP(ROUND(Z2800,0),'CM-VL-G-C-GL-B-T-ClassRimThickn'!$B$1:$B$112,'CM-VL-G-C-GL-B-T-ClassRimThickn'!$C$1:$C$112,0,1,1),Z2800)</f>
        <v>49</v>
      </c>
      <c r="AB2800" s="24">
        <v>48</v>
      </c>
      <c r="AC2800" s="24">
        <f>IF(AB2800&gt;900,_xlfn.XLOOKUP(ROUND(AB2800,0),'CM-VL-G-C-GL-B-T-ClassRimThickn'!$B$1:$B$112,'CM-VL-G-C-GL-B-T-ClassRimThickn'!$C$1:$C$112,0,1,1),AB2800)</f>
        <v>48</v>
      </c>
      <c r="AD2800" s="24">
        <v>50</v>
      </c>
      <c r="AE2800" s="24">
        <f>IF(AD2800&gt;900,_xlfn.XLOOKUP(ROUND(AD2800,0),'CM-VL-G-C-GL-B-T-ClassRimThickn'!$B$1:$B$112,'CM-VL-G-C-GL-B-T-ClassRimThickn'!$C$1:$C$112,0,1,1),AD2800)</f>
        <v>50</v>
      </c>
      <c r="AF2800" s="24">
        <v>55</v>
      </c>
      <c r="AG2800" s="24">
        <f>IF(AF2800&gt;900,_xlfn.XLOOKUP(ROUND(AF2800,0),'CM-VL-G-C-GL-B-T-ClassRimThickn'!$B$1:$B$112,'CM-VL-G-C-GL-B-T-ClassRimThickn'!$C$1:$C$112,0,1,1),AF2800)</f>
        <v>55</v>
      </c>
      <c r="AH2800" s="24">
        <v>30</v>
      </c>
      <c r="AI2800" s="24">
        <v>30</v>
      </c>
      <c r="AJ2800" s="24">
        <v>29</v>
      </c>
      <c r="AK2800" s="24">
        <v>30.5</v>
      </c>
      <c r="AL2800" s="24">
        <v>30.5</v>
      </c>
      <c r="AM2800" s="24">
        <v>30.5</v>
      </c>
      <c r="AN2800" s="24">
        <v>30</v>
      </c>
      <c r="AO2800" s="24">
        <v>29.5</v>
      </c>
      <c r="AP2800" s="24">
        <v>30.5</v>
      </c>
      <c r="AQ2800" s="24">
        <v>30</v>
      </c>
      <c r="AR2800" s="24">
        <v>30.5</v>
      </c>
      <c r="AS2800" s="24">
        <v>30</v>
      </c>
      <c r="AT2800" s="24">
        <v>28.5</v>
      </c>
      <c r="AU2800" s="24">
        <v>28</v>
      </c>
      <c r="AV2800" s="24">
        <v>28</v>
      </c>
      <c r="AW2800" s="24">
        <v>28.5</v>
      </c>
      <c r="AX2800" s="24">
        <v>28.5</v>
      </c>
      <c r="AY2800" s="24">
        <v>29</v>
      </c>
      <c r="AZ2800" s="24">
        <v>29</v>
      </c>
      <c r="BA2800" s="24">
        <v>29</v>
      </c>
      <c r="BB2800" s="24">
        <v>28</v>
      </c>
      <c r="BC2800" s="24">
        <v>28.5</v>
      </c>
      <c r="BD2800" s="24">
        <v>29.5</v>
      </c>
      <c r="BE2800" s="24">
        <v>28</v>
      </c>
      <c r="BF2800" s="24">
        <v>0</v>
      </c>
      <c r="BG2800" s="24">
        <v>0</v>
      </c>
      <c r="BH2800" s="24">
        <v>0</v>
      </c>
      <c r="BI2800" s="24">
        <v>0</v>
      </c>
      <c r="BJ2800" s="24">
        <v>0</v>
      </c>
      <c r="BL2800" s="24">
        <v>0</v>
      </c>
      <c r="BM2800" s="24">
        <v>0</v>
      </c>
      <c r="BN2800" s="24">
        <v>0</v>
      </c>
      <c r="BO2800" s="24">
        <v>0</v>
      </c>
      <c r="BP2800" s="24">
        <v>0</v>
      </c>
      <c r="BQ2800" s="24">
        <v>0</v>
      </c>
      <c r="BR2800" s="24">
        <v>0</v>
      </c>
      <c r="BS2800" s="24">
        <v>0</v>
      </c>
      <c r="BT2800" s="24">
        <v>0</v>
      </c>
      <c r="BU2800" s="24">
        <v>0</v>
      </c>
      <c r="BV2800" s="24">
        <v>0</v>
      </c>
      <c r="BW2800" s="24">
        <v>0</v>
      </c>
      <c r="BX2800" s="24">
        <v>0</v>
      </c>
      <c r="BY2800" s="24">
        <v>0</v>
      </c>
      <c r="BZ2800" s="24">
        <v>0</v>
      </c>
      <c r="CB2800" s="24">
        <v>0</v>
      </c>
      <c r="CC2800" s="24">
        <v>0</v>
      </c>
      <c r="CD2800" s="24">
        <v>80</v>
      </c>
      <c r="CE2800" s="24">
        <v>80</v>
      </c>
      <c r="CF2800" s="24">
        <v>89</v>
      </c>
      <c r="CG2800" s="24">
        <v>88</v>
      </c>
      <c r="CH2800" s="24">
        <v>89</v>
      </c>
      <c r="CI2800" s="24">
        <v>88</v>
      </c>
      <c r="CO2800" s="34">
        <f t="shared" si="185"/>
        <v>591407</v>
      </c>
    </row>
    <row r="2801" spans="1:93" ht="15">
      <c r="A2801" s="23" t="s">
        <v>207</v>
      </c>
      <c r="B2801" s="52">
        <v>43032</v>
      </c>
      <c r="C2801" s="25" t="str">
        <f t="shared" si="184"/>
        <v/>
      </c>
      <c r="G2801" s="24">
        <f t="shared" si="186"/>
        <v>63</v>
      </c>
      <c r="H2801" s="30">
        <f>(H2802-H2800)/(G2801+G2802)*G2801+H2800</f>
        <v>605685.02352941176</v>
      </c>
      <c r="I2801" s="24" t="str">
        <f t="shared" si="187"/>
        <v/>
      </c>
      <c r="K2801" s="24">
        <f>IF(J2801&gt;900,_xlfn.XLOOKUP(ROUND(J2801,0),'CM-VL-G-C-GL-B-T-ClassRimThickn'!$B$1:$B$112,'CM-VL-G-C-GL-B-T-ClassRimThickn'!$C$1:$C$112,0,1,1),J2801)</f>
        <v>0</v>
      </c>
      <c r="L2801" s="24">
        <v>50</v>
      </c>
      <c r="M2801" s="24">
        <f>IF(L2801&gt;900,_xlfn.XLOOKUP(ROUND(L2801,0),'CM-VL-G-C-GL-B-T-ClassRimThickn'!$B$1:$B$112,'CM-VL-G-C-GL-B-T-ClassRimThickn'!$C$1:$C$112,0,1,1),L2801)</f>
        <v>50</v>
      </c>
      <c r="N2801" s="24">
        <v>46</v>
      </c>
      <c r="O2801" s="24">
        <f>IF(N2801&gt;900,_xlfn.XLOOKUP(ROUND(N2801,0),'CM-VL-G-C-GL-B-T-ClassRimThickn'!$B$1:$B$112,'CM-VL-G-C-GL-B-T-ClassRimThickn'!$C$1:$C$112,0,1,1),N2801)</f>
        <v>46</v>
      </c>
      <c r="P2801" s="24">
        <v>46</v>
      </c>
      <c r="Q2801" s="24">
        <f>IF(P2801&gt;900,_xlfn.XLOOKUP(ROUND(P2801,0),'CM-VL-G-C-GL-B-T-ClassRimThickn'!$B$1:$B$112,'CM-VL-G-C-GL-B-T-ClassRimThickn'!$C$1:$C$112,0,1,1),P2801)</f>
        <v>46</v>
      </c>
      <c r="S2801" s="24">
        <f>IF(R2801&gt;900,_xlfn.XLOOKUP(ROUND(R2801,0),'CM-VL-G-C-GL-B-T-ClassRimThickn'!$B$1:$B$112,'CM-VL-G-C-GL-B-T-ClassRimThickn'!$C$1:$C$112,0,1,1),R2801)</f>
        <v>0</v>
      </c>
      <c r="T2801" s="24">
        <v>50</v>
      </c>
      <c r="U2801" s="24">
        <f>IF(T2801&gt;900,_xlfn.XLOOKUP(ROUND(T2801,0),'CM-VL-G-C-GL-B-T-ClassRimThickn'!$B$1:$B$112,'CM-VL-G-C-GL-B-T-ClassRimThickn'!$C$1:$C$112,0,1,1),T2801)</f>
        <v>50</v>
      </c>
      <c r="V2801" s="24">
        <v>45</v>
      </c>
      <c r="W2801" s="24">
        <f>IF(V2801&gt;900,_xlfn.XLOOKUP(ROUND(V2801,0),'CM-VL-G-C-GL-B-T-ClassRimThickn'!$B$1:$B$112,'CM-VL-G-C-GL-B-T-ClassRimThickn'!$C$1:$C$112,0,1,1),V2801)</f>
        <v>45</v>
      </c>
      <c r="X2801" s="24">
        <v>50</v>
      </c>
      <c r="Y2801" s="24">
        <f>IF(X2801&gt;900,_xlfn.XLOOKUP(ROUND(X2801,0),'CM-VL-G-C-GL-B-T-ClassRimThickn'!$B$1:$B$112,'CM-VL-G-C-GL-B-T-ClassRimThickn'!$C$1:$C$112,0,1,1),X2801)</f>
        <v>50</v>
      </c>
      <c r="Z2801" s="24">
        <v>45</v>
      </c>
      <c r="AA2801" s="24">
        <f>IF(Z2801&gt;900,_xlfn.XLOOKUP(ROUND(Z2801,0),'CM-VL-G-C-GL-B-T-ClassRimThickn'!$B$1:$B$112,'CM-VL-G-C-GL-B-T-ClassRimThickn'!$C$1:$C$112,0,1,1),Z2801)</f>
        <v>45</v>
      </c>
      <c r="AB2801" s="24">
        <v>46</v>
      </c>
      <c r="AC2801" s="24">
        <f>IF(AB2801&gt;900,_xlfn.XLOOKUP(ROUND(AB2801,0),'CM-VL-G-C-GL-B-T-ClassRimThickn'!$B$1:$B$112,'CM-VL-G-C-GL-B-T-ClassRimThickn'!$C$1:$C$112,0,1,1),AB2801)</f>
        <v>46</v>
      </c>
      <c r="AD2801" s="24">
        <v>49</v>
      </c>
      <c r="AE2801" s="24">
        <f>IF(AD2801&gt;900,_xlfn.XLOOKUP(ROUND(AD2801,0),'CM-VL-G-C-GL-B-T-ClassRimThickn'!$B$1:$B$112,'CM-VL-G-C-GL-B-T-ClassRimThickn'!$C$1:$C$112,0,1,1),AD2801)</f>
        <v>49</v>
      </c>
      <c r="AF2801" s="24">
        <v>49</v>
      </c>
      <c r="AG2801" s="24">
        <f>IF(AF2801&gt;900,_xlfn.XLOOKUP(ROUND(AF2801,0),'CM-VL-G-C-GL-B-T-ClassRimThickn'!$B$1:$B$112,'CM-VL-G-C-GL-B-T-ClassRimThickn'!$C$1:$C$112,0,1,1),AF2801)</f>
        <v>49</v>
      </c>
      <c r="AH2801" s="24">
        <v>29.5</v>
      </c>
      <c r="AI2801" s="24">
        <v>30</v>
      </c>
      <c r="AJ2801" s="24">
        <v>30</v>
      </c>
      <c r="AK2801" s="24">
        <v>30</v>
      </c>
      <c r="AL2801" s="24">
        <v>30</v>
      </c>
      <c r="AM2801" s="24">
        <v>30.5</v>
      </c>
      <c r="AN2801" s="24">
        <v>30</v>
      </c>
      <c r="AO2801" s="24">
        <v>29</v>
      </c>
      <c r="AP2801" s="24">
        <v>29</v>
      </c>
      <c r="AQ2801" s="24">
        <v>29</v>
      </c>
      <c r="AR2801" s="24">
        <v>30</v>
      </c>
      <c r="AS2801" s="24">
        <v>29</v>
      </c>
      <c r="AT2801" s="24">
        <v>28</v>
      </c>
      <c r="AU2801" s="24">
        <v>28.5</v>
      </c>
      <c r="AV2801" s="24">
        <v>28.5</v>
      </c>
      <c r="AW2801" s="24">
        <v>28</v>
      </c>
      <c r="AX2801" s="24">
        <v>28.5</v>
      </c>
      <c r="AY2801" s="24">
        <v>28.5</v>
      </c>
      <c r="AZ2801" s="24">
        <v>28.5</v>
      </c>
      <c r="BA2801" s="24">
        <v>28</v>
      </c>
      <c r="BB2801" s="24">
        <v>29</v>
      </c>
      <c r="BC2801" s="24">
        <v>28.5</v>
      </c>
      <c r="BD2801" s="24">
        <v>28</v>
      </c>
      <c r="BE2801" s="24">
        <v>28.5</v>
      </c>
      <c r="BF2801" s="24">
        <v>0</v>
      </c>
      <c r="BG2801" s="24">
        <v>0</v>
      </c>
      <c r="BH2801" s="24">
        <v>0</v>
      </c>
      <c r="BI2801" s="24">
        <v>0</v>
      </c>
      <c r="BJ2801" s="24">
        <v>0</v>
      </c>
      <c r="BL2801" s="24">
        <v>0</v>
      </c>
      <c r="BM2801" s="24">
        <v>0</v>
      </c>
      <c r="BN2801" s="24">
        <v>0</v>
      </c>
      <c r="BO2801" s="24">
        <v>0</v>
      </c>
      <c r="BP2801" s="24">
        <v>0</v>
      </c>
      <c r="BQ2801" s="24">
        <v>0</v>
      </c>
      <c r="BR2801" s="24">
        <v>0</v>
      </c>
      <c r="BS2801" s="24">
        <v>0</v>
      </c>
      <c r="BT2801" s="24">
        <v>0</v>
      </c>
      <c r="BU2801" s="24">
        <v>0</v>
      </c>
      <c r="BV2801" s="24">
        <v>0</v>
      </c>
      <c r="BW2801" s="24">
        <v>0</v>
      </c>
      <c r="BX2801" s="24">
        <v>0</v>
      </c>
      <c r="BY2801" s="24">
        <v>0</v>
      </c>
      <c r="BZ2801" s="24">
        <v>0</v>
      </c>
      <c r="CB2801" s="24">
        <v>0</v>
      </c>
      <c r="CC2801" s="24">
        <v>0</v>
      </c>
      <c r="CD2801" s="24">
        <v>90</v>
      </c>
      <c r="CE2801" s="24">
        <v>75</v>
      </c>
      <c r="CF2801" s="24">
        <v>85</v>
      </c>
      <c r="CG2801" s="24">
        <v>90</v>
      </c>
      <c r="CH2801" s="24">
        <v>90</v>
      </c>
      <c r="CI2801" s="24">
        <v>90</v>
      </c>
      <c r="CO2801" s="34">
        <f t="shared" si="185"/>
        <v>605685.02352941176</v>
      </c>
    </row>
    <row r="2802" spans="1:93" ht="15">
      <c r="A2802" s="23" t="s">
        <v>207</v>
      </c>
      <c r="B2802" s="52">
        <v>43054</v>
      </c>
      <c r="C2802" s="25" t="str">
        <f t="shared" si="184"/>
        <v/>
      </c>
      <c r="G2802" s="24">
        <f t="shared" si="186"/>
        <v>22</v>
      </c>
      <c r="H2802" s="27">
        <v>610671</v>
      </c>
      <c r="I2802" s="24" t="str">
        <f t="shared" si="187"/>
        <v/>
      </c>
      <c r="K2802" s="24">
        <f>IF(J2802&gt;900,_xlfn.XLOOKUP(ROUND(J2802,0),'CM-VL-G-C-GL-B-T-ClassRimThickn'!$B$1:$B$112,'CM-VL-G-C-GL-B-T-ClassRimThickn'!$C$1:$C$112,0,1,1),J2802)</f>
        <v>0</v>
      </c>
      <c r="L2802" s="24">
        <v>50</v>
      </c>
      <c r="M2802" s="24">
        <f>IF(L2802&gt;900,_xlfn.XLOOKUP(ROUND(L2802,0),'CM-VL-G-C-GL-B-T-ClassRimThickn'!$B$1:$B$112,'CM-VL-G-C-GL-B-T-ClassRimThickn'!$C$1:$C$112,0,1,1),L2802)</f>
        <v>50</v>
      </c>
      <c r="N2802" s="24">
        <v>48</v>
      </c>
      <c r="O2802" s="24">
        <f>IF(N2802&gt;900,_xlfn.XLOOKUP(ROUND(N2802,0),'CM-VL-G-C-GL-B-T-ClassRimThickn'!$B$1:$B$112,'CM-VL-G-C-GL-B-T-ClassRimThickn'!$C$1:$C$112,0,1,1),N2802)</f>
        <v>48</v>
      </c>
      <c r="P2802" s="24">
        <v>48</v>
      </c>
      <c r="Q2802" s="24">
        <f>IF(P2802&gt;900,_xlfn.XLOOKUP(ROUND(P2802,0),'CM-VL-G-C-GL-B-T-ClassRimThickn'!$B$1:$B$112,'CM-VL-G-C-GL-B-T-ClassRimThickn'!$C$1:$C$112,0,1,1),P2802)</f>
        <v>48</v>
      </c>
      <c r="S2802" s="24">
        <f>IF(R2802&gt;900,_xlfn.XLOOKUP(ROUND(R2802,0),'CM-VL-G-C-GL-B-T-ClassRimThickn'!$B$1:$B$112,'CM-VL-G-C-GL-B-T-ClassRimThickn'!$C$1:$C$112,0,1,1),R2802)</f>
        <v>0</v>
      </c>
      <c r="T2802" s="24">
        <v>50</v>
      </c>
      <c r="U2802" s="24">
        <f>IF(T2802&gt;900,_xlfn.XLOOKUP(ROUND(T2802,0),'CM-VL-G-C-GL-B-T-ClassRimThickn'!$B$1:$B$112,'CM-VL-G-C-GL-B-T-ClassRimThickn'!$C$1:$C$112,0,1,1),T2802)</f>
        <v>50</v>
      </c>
      <c r="V2802" s="24">
        <v>47</v>
      </c>
      <c r="W2802" s="24">
        <f>IF(V2802&gt;900,_xlfn.XLOOKUP(ROUND(V2802,0),'CM-VL-G-C-GL-B-T-ClassRimThickn'!$B$1:$B$112,'CM-VL-G-C-GL-B-T-ClassRimThickn'!$C$1:$C$112,0,1,1),V2802)</f>
        <v>47</v>
      </c>
      <c r="X2802" s="24">
        <v>51</v>
      </c>
      <c r="Y2802" s="24">
        <f>IF(X2802&gt;900,_xlfn.XLOOKUP(ROUND(X2802,0),'CM-VL-G-C-GL-B-T-ClassRimThickn'!$B$1:$B$112,'CM-VL-G-C-GL-B-T-ClassRimThickn'!$C$1:$C$112,0,1,1),X2802)</f>
        <v>51</v>
      </c>
      <c r="Z2802" s="24">
        <v>47</v>
      </c>
      <c r="AA2802" s="24">
        <f>IF(Z2802&gt;900,_xlfn.XLOOKUP(ROUND(Z2802,0),'CM-VL-G-C-GL-B-T-ClassRimThickn'!$B$1:$B$112,'CM-VL-G-C-GL-B-T-ClassRimThickn'!$C$1:$C$112,0,1,1),Z2802)</f>
        <v>47</v>
      </c>
      <c r="AB2802" s="24">
        <v>46</v>
      </c>
      <c r="AC2802" s="24">
        <f>IF(AB2802&gt;900,_xlfn.XLOOKUP(ROUND(AB2802,0),'CM-VL-G-C-GL-B-T-ClassRimThickn'!$B$1:$B$112,'CM-VL-G-C-GL-B-T-ClassRimThickn'!$C$1:$C$112,0,1,1),AB2802)</f>
        <v>46</v>
      </c>
      <c r="AD2802" s="24">
        <v>50</v>
      </c>
      <c r="AE2802" s="24">
        <f>IF(AD2802&gt;900,_xlfn.XLOOKUP(ROUND(AD2802,0),'CM-VL-G-C-GL-B-T-ClassRimThickn'!$B$1:$B$112,'CM-VL-G-C-GL-B-T-ClassRimThickn'!$C$1:$C$112,0,1,1),AD2802)</f>
        <v>50</v>
      </c>
      <c r="AF2802" s="24">
        <v>50</v>
      </c>
      <c r="AG2802" s="24">
        <f>IF(AF2802&gt;900,_xlfn.XLOOKUP(ROUND(AF2802,0),'CM-VL-G-C-GL-B-T-ClassRimThickn'!$B$1:$B$112,'CM-VL-G-C-GL-B-T-ClassRimThickn'!$C$1:$C$112,0,1,1),AF2802)</f>
        <v>50</v>
      </c>
      <c r="AH2802" s="24">
        <v>29</v>
      </c>
      <c r="AI2802" s="24">
        <v>29.5</v>
      </c>
      <c r="AJ2802" s="24">
        <v>29</v>
      </c>
      <c r="AK2802" s="24">
        <v>29</v>
      </c>
      <c r="AL2802" s="24">
        <v>29.5</v>
      </c>
      <c r="AM2802" s="24">
        <v>29.5</v>
      </c>
      <c r="AN2802" s="24">
        <v>29</v>
      </c>
      <c r="AO2802" s="24">
        <v>28.5</v>
      </c>
      <c r="AP2802" s="24">
        <v>28.5</v>
      </c>
      <c r="AQ2802" s="24">
        <v>29</v>
      </c>
      <c r="AR2802" s="24">
        <v>29.5</v>
      </c>
      <c r="AS2802" s="24">
        <v>29.5</v>
      </c>
      <c r="AT2802" s="24">
        <v>29</v>
      </c>
      <c r="AU2802" s="24">
        <v>28.5</v>
      </c>
      <c r="AV2802" s="24">
        <v>30</v>
      </c>
      <c r="AW2802" s="24">
        <v>28.5</v>
      </c>
      <c r="AX2802" s="24">
        <v>28.5</v>
      </c>
      <c r="AY2802" s="24">
        <v>29</v>
      </c>
      <c r="AZ2802" s="24">
        <v>29</v>
      </c>
      <c r="BA2802" s="24">
        <v>29</v>
      </c>
      <c r="BB2802" s="24">
        <v>28</v>
      </c>
      <c r="BC2802" s="24">
        <v>28</v>
      </c>
      <c r="BD2802" s="24">
        <v>29</v>
      </c>
      <c r="BE2802" s="24">
        <v>28</v>
      </c>
      <c r="BF2802" s="24">
        <v>0</v>
      </c>
      <c r="BG2802" s="24">
        <v>0</v>
      </c>
      <c r="BH2802" s="24">
        <v>0</v>
      </c>
      <c r="BI2802" s="24">
        <v>0</v>
      </c>
      <c r="BJ2802" s="24">
        <v>0.5</v>
      </c>
      <c r="BL2802" s="24">
        <v>0</v>
      </c>
      <c r="BM2802" s="24">
        <v>0</v>
      </c>
      <c r="BN2802" s="24">
        <v>0</v>
      </c>
      <c r="BO2802" s="24">
        <v>0</v>
      </c>
      <c r="BP2802" s="24">
        <v>0</v>
      </c>
      <c r="BQ2802" s="24">
        <v>0</v>
      </c>
      <c r="BR2802" s="24">
        <v>0</v>
      </c>
      <c r="BS2802" s="24">
        <v>0</v>
      </c>
      <c r="BT2802" s="24">
        <v>0</v>
      </c>
      <c r="BU2802" s="24">
        <v>0</v>
      </c>
      <c r="BV2802" s="24">
        <v>0</v>
      </c>
      <c r="BW2802" s="24">
        <v>0</v>
      </c>
      <c r="BX2802" s="24">
        <v>0</v>
      </c>
      <c r="BY2802" s="24">
        <v>0</v>
      </c>
      <c r="BZ2802" s="24">
        <v>0</v>
      </c>
      <c r="CB2802" s="24">
        <v>0</v>
      </c>
      <c r="CC2802" s="24">
        <v>0</v>
      </c>
      <c r="CD2802" s="24">
        <v>78</v>
      </c>
      <c r="CE2802" s="24">
        <v>80</v>
      </c>
      <c r="CF2802" s="24">
        <v>78</v>
      </c>
      <c r="CG2802" s="24">
        <v>78</v>
      </c>
      <c r="CH2802" s="24">
        <v>83</v>
      </c>
      <c r="CI2802" s="24">
        <v>81</v>
      </c>
      <c r="CO2802" s="34">
        <f t="shared" si="185"/>
        <v>610671</v>
      </c>
    </row>
    <row r="2803" spans="1:93" ht="15">
      <c r="A2803" s="23" t="s">
        <v>207</v>
      </c>
      <c r="B2803" s="52">
        <v>43067</v>
      </c>
      <c r="C2803" s="25" t="str">
        <f t="shared" si="184"/>
        <v/>
      </c>
      <c r="G2803" s="24">
        <f t="shared" si="186"/>
        <v>13</v>
      </c>
      <c r="H2803" s="30">
        <f>(H2804-H2802)/(G2803+G2804)*G2803+H2802</f>
        <v>612931.43999999994</v>
      </c>
      <c r="I2803" s="24" t="str">
        <f t="shared" si="187"/>
        <v/>
      </c>
      <c r="K2803" s="24">
        <f>IF(J2803&gt;900,_xlfn.XLOOKUP(ROUND(J2803,0),'CM-VL-G-C-GL-B-T-ClassRimThickn'!$B$1:$B$112,'CM-VL-G-C-GL-B-T-ClassRimThickn'!$C$1:$C$112,0,1,1),J2803)</f>
        <v>0</v>
      </c>
      <c r="L2803" s="24">
        <v>48</v>
      </c>
      <c r="M2803" s="24">
        <f>IF(L2803&gt;900,_xlfn.XLOOKUP(ROUND(L2803,0),'CM-VL-G-C-GL-B-T-ClassRimThickn'!$B$1:$B$112,'CM-VL-G-C-GL-B-T-ClassRimThickn'!$C$1:$C$112,0,1,1),L2803)</f>
        <v>48</v>
      </c>
      <c r="N2803" s="24">
        <v>44</v>
      </c>
      <c r="O2803" s="24">
        <f>IF(N2803&gt;900,_xlfn.XLOOKUP(ROUND(N2803,0),'CM-VL-G-C-GL-B-T-ClassRimThickn'!$B$1:$B$112,'CM-VL-G-C-GL-B-T-ClassRimThickn'!$C$1:$C$112,0,1,1),N2803)</f>
        <v>44</v>
      </c>
      <c r="P2803" s="24">
        <v>43</v>
      </c>
      <c r="Q2803" s="24">
        <f>IF(P2803&gt;900,_xlfn.XLOOKUP(ROUND(P2803,0),'CM-VL-G-C-GL-B-T-ClassRimThickn'!$B$1:$B$112,'CM-VL-G-C-GL-B-T-ClassRimThickn'!$C$1:$C$112,0,1,1),P2803)</f>
        <v>43</v>
      </c>
      <c r="S2803" s="24">
        <f>IF(R2803&gt;900,_xlfn.XLOOKUP(ROUND(R2803,0),'CM-VL-G-C-GL-B-T-ClassRimThickn'!$B$1:$B$112,'CM-VL-G-C-GL-B-T-ClassRimThickn'!$C$1:$C$112,0,1,1),R2803)</f>
        <v>0</v>
      </c>
      <c r="T2803" s="24">
        <v>45</v>
      </c>
      <c r="U2803" s="24">
        <f>IF(T2803&gt;900,_xlfn.XLOOKUP(ROUND(T2803,0),'CM-VL-G-C-GL-B-T-ClassRimThickn'!$B$1:$B$112,'CM-VL-G-C-GL-B-T-ClassRimThickn'!$C$1:$C$112,0,1,1),T2803)</f>
        <v>45</v>
      </c>
      <c r="V2803" s="24">
        <v>43</v>
      </c>
      <c r="W2803" s="24">
        <f>IF(V2803&gt;900,_xlfn.XLOOKUP(ROUND(V2803,0),'CM-VL-G-C-GL-B-T-ClassRimThickn'!$B$1:$B$112,'CM-VL-G-C-GL-B-T-ClassRimThickn'!$C$1:$C$112,0,1,1),V2803)</f>
        <v>43</v>
      </c>
      <c r="X2803" s="24">
        <v>48</v>
      </c>
      <c r="Y2803" s="24">
        <f>IF(X2803&gt;900,_xlfn.XLOOKUP(ROUND(X2803,0),'CM-VL-G-C-GL-B-T-ClassRimThickn'!$B$1:$B$112,'CM-VL-G-C-GL-B-T-ClassRimThickn'!$C$1:$C$112,0,1,1),X2803)</f>
        <v>48</v>
      </c>
      <c r="Z2803" s="24">
        <v>44</v>
      </c>
      <c r="AA2803" s="24">
        <f>IF(Z2803&gt;900,_xlfn.XLOOKUP(ROUND(Z2803,0),'CM-VL-G-C-GL-B-T-ClassRimThickn'!$B$1:$B$112,'CM-VL-G-C-GL-B-T-ClassRimThickn'!$C$1:$C$112,0,1,1),Z2803)</f>
        <v>44</v>
      </c>
      <c r="AB2803" s="24">
        <v>43</v>
      </c>
      <c r="AC2803" s="24">
        <f>IF(AB2803&gt;900,_xlfn.XLOOKUP(ROUND(AB2803,0),'CM-VL-G-C-GL-B-T-ClassRimThickn'!$B$1:$B$112,'CM-VL-G-C-GL-B-T-ClassRimThickn'!$C$1:$C$112,0,1,1),AB2803)</f>
        <v>43</v>
      </c>
      <c r="AD2803" s="24">
        <v>46</v>
      </c>
      <c r="AE2803" s="24">
        <f>IF(AD2803&gt;900,_xlfn.XLOOKUP(ROUND(AD2803,0),'CM-VL-G-C-GL-B-T-ClassRimThickn'!$B$1:$B$112,'CM-VL-G-C-GL-B-T-ClassRimThickn'!$C$1:$C$112,0,1,1),AD2803)</f>
        <v>46</v>
      </c>
      <c r="AF2803" s="24">
        <v>45</v>
      </c>
      <c r="AG2803" s="24">
        <f>IF(AF2803&gt;900,_xlfn.XLOOKUP(ROUND(AF2803,0),'CM-VL-G-C-GL-B-T-ClassRimThickn'!$B$1:$B$112,'CM-VL-G-C-GL-B-T-ClassRimThickn'!$C$1:$C$112,0,1,1),AF2803)</f>
        <v>45</v>
      </c>
      <c r="AH2803" s="24">
        <v>31</v>
      </c>
      <c r="AI2803" s="24">
        <v>31</v>
      </c>
      <c r="AJ2803" s="24">
        <v>31</v>
      </c>
      <c r="AK2803" s="24">
        <v>31</v>
      </c>
      <c r="AL2803" s="24">
        <v>31</v>
      </c>
      <c r="AM2803" s="24">
        <v>31</v>
      </c>
      <c r="AN2803" s="24">
        <v>31</v>
      </c>
      <c r="AO2803" s="24">
        <v>31</v>
      </c>
      <c r="AP2803" s="24">
        <v>31</v>
      </c>
      <c r="AQ2803" s="24">
        <v>31</v>
      </c>
      <c r="AR2803" s="24">
        <v>31</v>
      </c>
      <c r="AS2803" s="24">
        <v>31</v>
      </c>
      <c r="AT2803" s="24">
        <v>28</v>
      </c>
      <c r="AU2803" s="24">
        <v>28</v>
      </c>
      <c r="AV2803" s="24">
        <v>28</v>
      </c>
      <c r="AW2803" s="24">
        <v>28</v>
      </c>
      <c r="AX2803" s="24">
        <v>28</v>
      </c>
      <c r="AY2803" s="24">
        <v>28</v>
      </c>
      <c r="AZ2803" s="24">
        <v>28</v>
      </c>
      <c r="BA2803" s="24">
        <v>28</v>
      </c>
      <c r="BB2803" s="24">
        <v>28</v>
      </c>
      <c r="BC2803" s="24">
        <v>28</v>
      </c>
      <c r="BD2803" s="24">
        <v>28</v>
      </c>
      <c r="BE2803" s="24">
        <v>28</v>
      </c>
      <c r="BF2803" s="24">
        <v>0</v>
      </c>
      <c r="BG2803" s="24">
        <v>0</v>
      </c>
      <c r="BH2803" s="24">
        <v>0</v>
      </c>
      <c r="BI2803" s="24">
        <v>0</v>
      </c>
      <c r="BJ2803" s="24">
        <v>0</v>
      </c>
      <c r="BL2803" s="24">
        <v>0</v>
      </c>
      <c r="BM2803" s="24">
        <v>0</v>
      </c>
      <c r="BN2803" s="24">
        <v>0</v>
      </c>
      <c r="BO2803" s="24">
        <v>0</v>
      </c>
      <c r="BP2803" s="24">
        <v>0</v>
      </c>
      <c r="BQ2803" s="24">
        <v>0</v>
      </c>
      <c r="BR2803" s="24">
        <v>0</v>
      </c>
      <c r="BS2803" s="24">
        <v>0</v>
      </c>
      <c r="BT2803" s="24">
        <v>0</v>
      </c>
      <c r="BU2803" s="24">
        <v>0</v>
      </c>
      <c r="BV2803" s="24">
        <v>0</v>
      </c>
      <c r="BW2803" s="24">
        <v>0</v>
      </c>
      <c r="BX2803" s="24">
        <v>0</v>
      </c>
      <c r="BY2803" s="24">
        <v>0</v>
      </c>
      <c r="BZ2803" s="24">
        <v>0</v>
      </c>
      <c r="CB2803" s="24">
        <v>0</v>
      </c>
      <c r="CC2803" s="24">
        <v>0</v>
      </c>
      <c r="CD2803" s="24">
        <v>81</v>
      </c>
      <c r="CE2803" s="24">
        <v>78</v>
      </c>
      <c r="CF2803" s="24">
        <v>81</v>
      </c>
      <c r="CG2803" s="24">
        <v>83</v>
      </c>
      <c r="CH2803" s="24">
        <v>88</v>
      </c>
      <c r="CI2803" s="24">
        <v>84</v>
      </c>
      <c r="CO2803" s="34">
        <f t="shared" si="185"/>
        <v>612931.43999999994</v>
      </c>
    </row>
    <row r="2804" spans="1:93" ht="15">
      <c r="A2804" s="23" t="s">
        <v>207</v>
      </c>
      <c r="B2804" s="52">
        <v>43079</v>
      </c>
      <c r="C2804" s="25" t="str">
        <f t="shared" si="184"/>
        <v/>
      </c>
      <c r="G2804" s="24">
        <f t="shared" si="186"/>
        <v>12</v>
      </c>
      <c r="H2804" s="27">
        <v>615018</v>
      </c>
      <c r="I2804" s="24" t="str">
        <f t="shared" si="187"/>
        <v/>
      </c>
      <c r="K2804" s="24">
        <f>IF(J2804&gt;900,_xlfn.XLOOKUP(ROUND(J2804,0),'CM-VL-G-C-GL-B-T-ClassRimThickn'!$B$1:$B$112,'CM-VL-G-C-GL-B-T-ClassRimThickn'!$C$1:$C$112,0,1,1),J2804)</f>
        <v>0</v>
      </c>
      <c r="L2804" s="24">
        <v>42</v>
      </c>
      <c r="M2804" s="24">
        <f>IF(L2804&gt;900,_xlfn.XLOOKUP(ROUND(L2804,0),'CM-VL-G-C-GL-B-T-ClassRimThickn'!$B$1:$B$112,'CM-VL-G-C-GL-B-T-ClassRimThickn'!$C$1:$C$112,0,1,1),L2804)</f>
        <v>42</v>
      </c>
      <c r="N2804" s="24">
        <v>40</v>
      </c>
      <c r="O2804" s="24">
        <f>IF(N2804&gt;900,_xlfn.XLOOKUP(ROUND(N2804,0),'CM-VL-G-C-GL-B-T-ClassRimThickn'!$B$1:$B$112,'CM-VL-G-C-GL-B-T-ClassRimThickn'!$C$1:$C$112,0,1,1),N2804)</f>
        <v>40</v>
      </c>
      <c r="P2804" s="24">
        <v>40</v>
      </c>
      <c r="Q2804" s="24">
        <f>IF(P2804&gt;900,_xlfn.XLOOKUP(ROUND(P2804,0),'CM-VL-G-C-GL-B-T-ClassRimThickn'!$B$1:$B$112,'CM-VL-G-C-GL-B-T-ClassRimThickn'!$C$1:$C$112,0,1,1),P2804)</f>
        <v>40</v>
      </c>
      <c r="S2804" s="24">
        <f>IF(R2804&gt;900,_xlfn.XLOOKUP(ROUND(R2804,0),'CM-VL-G-C-GL-B-T-ClassRimThickn'!$B$1:$B$112,'CM-VL-G-C-GL-B-T-ClassRimThickn'!$C$1:$C$112,0,1,1),R2804)</f>
        <v>0</v>
      </c>
      <c r="T2804" s="24">
        <v>42</v>
      </c>
      <c r="U2804" s="24">
        <f>IF(T2804&gt;900,_xlfn.XLOOKUP(ROUND(T2804,0),'CM-VL-G-C-GL-B-T-ClassRimThickn'!$B$1:$B$112,'CM-VL-G-C-GL-B-T-ClassRimThickn'!$C$1:$C$112,0,1,1),T2804)</f>
        <v>42</v>
      </c>
      <c r="V2804" s="24">
        <v>40</v>
      </c>
      <c r="W2804" s="24">
        <f>IF(V2804&gt;900,_xlfn.XLOOKUP(ROUND(V2804,0),'CM-VL-G-C-GL-B-T-ClassRimThickn'!$B$1:$B$112,'CM-VL-G-C-GL-B-T-ClassRimThickn'!$C$1:$C$112,0,1,1),V2804)</f>
        <v>40</v>
      </c>
      <c r="X2804" s="24">
        <v>43</v>
      </c>
      <c r="Y2804" s="24">
        <f>IF(X2804&gt;900,_xlfn.XLOOKUP(ROUND(X2804,0),'CM-VL-G-C-GL-B-T-ClassRimThickn'!$B$1:$B$112,'CM-VL-G-C-GL-B-T-ClassRimThickn'!$C$1:$C$112,0,1,1),X2804)</f>
        <v>43</v>
      </c>
      <c r="Z2804" s="24">
        <v>40</v>
      </c>
      <c r="AA2804" s="24">
        <f>IF(Z2804&gt;900,_xlfn.XLOOKUP(ROUND(Z2804,0),'CM-VL-G-C-GL-B-T-ClassRimThickn'!$B$1:$B$112,'CM-VL-G-C-GL-B-T-ClassRimThickn'!$C$1:$C$112,0,1,1),Z2804)</f>
        <v>40</v>
      </c>
      <c r="AB2804" s="24">
        <v>39</v>
      </c>
      <c r="AC2804" s="24">
        <f>IF(AB2804&gt;900,_xlfn.XLOOKUP(ROUND(AB2804,0),'CM-VL-G-C-GL-B-T-ClassRimThickn'!$B$1:$B$112,'CM-VL-G-C-GL-B-T-ClassRimThickn'!$C$1:$C$112,0,1,1),AB2804)</f>
        <v>39</v>
      </c>
      <c r="AD2804" s="24">
        <v>43</v>
      </c>
      <c r="AE2804" s="24">
        <f>IF(AD2804&gt;900,_xlfn.XLOOKUP(ROUND(AD2804,0),'CM-VL-G-C-GL-B-T-ClassRimThickn'!$B$1:$B$112,'CM-VL-G-C-GL-B-T-ClassRimThickn'!$C$1:$C$112,0,1,1),AD2804)</f>
        <v>43</v>
      </c>
      <c r="AF2804" s="24">
        <v>43</v>
      </c>
      <c r="AG2804" s="24">
        <f>IF(AF2804&gt;900,_xlfn.XLOOKUP(ROUND(AF2804,0),'CM-VL-G-C-GL-B-T-ClassRimThickn'!$B$1:$B$112,'CM-VL-G-C-GL-B-T-ClassRimThickn'!$C$1:$C$112,0,1,1),AF2804)</f>
        <v>43</v>
      </c>
      <c r="AH2804" s="24">
        <v>31.5</v>
      </c>
      <c r="AI2804" s="24">
        <v>31</v>
      </c>
      <c r="AJ2804" s="24">
        <v>30.5</v>
      </c>
      <c r="AK2804" s="24">
        <v>30.5</v>
      </c>
      <c r="AL2804" s="24">
        <v>31</v>
      </c>
      <c r="AM2804" s="24">
        <v>30</v>
      </c>
      <c r="AN2804" s="24">
        <v>30</v>
      </c>
      <c r="AO2804" s="24">
        <v>30.5</v>
      </c>
      <c r="AP2804" s="24">
        <v>31</v>
      </c>
      <c r="AQ2804" s="24">
        <v>30</v>
      </c>
      <c r="AR2804" s="24">
        <v>30.5</v>
      </c>
      <c r="AS2804" s="24">
        <v>30</v>
      </c>
      <c r="AT2804" s="24">
        <v>28</v>
      </c>
      <c r="AU2804" s="24">
        <v>28</v>
      </c>
      <c r="AV2804" s="24">
        <v>28.5</v>
      </c>
      <c r="AW2804" s="24">
        <v>29</v>
      </c>
      <c r="AX2804" s="24">
        <v>28</v>
      </c>
      <c r="AY2804" s="24">
        <v>28.5</v>
      </c>
      <c r="AZ2804" s="24">
        <v>28</v>
      </c>
      <c r="BA2804" s="24">
        <v>28</v>
      </c>
      <c r="BB2804" s="24">
        <v>28</v>
      </c>
      <c r="BC2804" s="24">
        <v>28</v>
      </c>
      <c r="BD2804" s="24">
        <v>28</v>
      </c>
      <c r="BE2804" s="24">
        <v>28</v>
      </c>
      <c r="BF2804" s="24">
        <v>0</v>
      </c>
      <c r="BG2804" s="24">
        <v>0</v>
      </c>
      <c r="BH2804" s="24">
        <v>0</v>
      </c>
      <c r="BI2804" s="24">
        <v>0</v>
      </c>
      <c r="BJ2804" s="24">
        <v>0</v>
      </c>
      <c r="BL2804" s="24">
        <v>0</v>
      </c>
      <c r="BM2804" s="24">
        <v>0</v>
      </c>
      <c r="BN2804" s="24">
        <v>0</v>
      </c>
      <c r="BO2804" s="24">
        <v>0</v>
      </c>
      <c r="BP2804" s="24">
        <v>0</v>
      </c>
      <c r="BQ2804" s="24">
        <v>0</v>
      </c>
      <c r="BR2804" s="24">
        <v>0</v>
      </c>
      <c r="BS2804" s="24">
        <v>0</v>
      </c>
      <c r="BT2804" s="24">
        <v>0</v>
      </c>
      <c r="BU2804" s="24">
        <v>0</v>
      </c>
      <c r="BV2804" s="24">
        <v>0</v>
      </c>
      <c r="BW2804" s="24">
        <v>0</v>
      </c>
      <c r="BX2804" s="24">
        <v>0</v>
      </c>
      <c r="BY2804" s="24">
        <v>0</v>
      </c>
      <c r="BZ2804" s="24">
        <v>0</v>
      </c>
      <c r="CB2804" s="24">
        <v>0</v>
      </c>
      <c r="CC2804" s="24">
        <v>0</v>
      </c>
      <c r="CD2804" s="24">
        <v>82</v>
      </c>
      <c r="CE2804" s="24">
        <v>76</v>
      </c>
      <c r="CF2804" s="24">
        <v>81</v>
      </c>
      <c r="CG2804" s="24">
        <v>82</v>
      </c>
      <c r="CH2804" s="24">
        <v>80</v>
      </c>
      <c r="CI2804" s="24">
        <v>85</v>
      </c>
      <c r="CO2804" s="34">
        <f t="shared" si="185"/>
        <v>615018</v>
      </c>
    </row>
    <row r="2805" spans="1:93" ht="15">
      <c r="A2805" s="23" t="s">
        <v>207</v>
      </c>
      <c r="B2805" s="52">
        <v>43132</v>
      </c>
      <c r="C2805" s="25" t="str">
        <f t="shared" si="184"/>
        <v/>
      </c>
      <c r="G2805" s="24">
        <f t="shared" si="186"/>
        <v>53</v>
      </c>
      <c r="H2805" s="24">
        <v>625391</v>
      </c>
      <c r="I2805" s="24" t="str">
        <f t="shared" si="187"/>
        <v/>
      </c>
      <c r="K2805" s="24">
        <f>IF(J2805&gt;900,_xlfn.XLOOKUP(ROUND(J2805,0),'CM-VL-G-C-GL-B-T-ClassRimThickn'!$B$1:$B$112,'CM-VL-G-C-GL-B-T-ClassRimThickn'!$C$1:$C$112,0,1,1),J2805)</f>
        <v>0</v>
      </c>
      <c r="L2805" s="24">
        <v>44</v>
      </c>
      <c r="M2805" s="24">
        <f>IF(L2805&gt;900,_xlfn.XLOOKUP(ROUND(L2805,0),'CM-VL-G-C-GL-B-T-ClassRimThickn'!$B$1:$B$112,'CM-VL-G-C-GL-B-T-ClassRimThickn'!$C$1:$C$112,0,1,1),L2805)</f>
        <v>44</v>
      </c>
      <c r="N2805" s="24">
        <v>44</v>
      </c>
      <c r="O2805" s="24">
        <f>IF(N2805&gt;900,_xlfn.XLOOKUP(ROUND(N2805,0),'CM-VL-G-C-GL-B-T-ClassRimThickn'!$B$1:$B$112,'CM-VL-G-C-GL-B-T-ClassRimThickn'!$C$1:$C$112,0,1,1),N2805)</f>
        <v>44</v>
      </c>
      <c r="P2805" s="24">
        <v>44</v>
      </c>
      <c r="Q2805" s="24">
        <f>IF(P2805&gt;900,_xlfn.XLOOKUP(ROUND(P2805,0),'CM-VL-G-C-GL-B-T-ClassRimThickn'!$B$1:$B$112,'CM-VL-G-C-GL-B-T-ClassRimThickn'!$C$1:$C$112,0,1,1),P2805)</f>
        <v>44</v>
      </c>
      <c r="S2805" s="24">
        <f>IF(R2805&gt;900,_xlfn.XLOOKUP(ROUND(R2805,0),'CM-VL-G-C-GL-B-T-ClassRimThickn'!$B$1:$B$112,'CM-VL-G-C-GL-B-T-ClassRimThickn'!$C$1:$C$112,0,1,1),R2805)</f>
        <v>0</v>
      </c>
      <c r="T2805" s="24">
        <v>45</v>
      </c>
      <c r="U2805" s="24">
        <f>IF(T2805&gt;900,_xlfn.XLOOKUP(ROUND(T2805,0),'CM-VL-G-C-GL-B-T-ClassRimThickn'!$B$1:$B$112,'CM-VL-G-C-GL-B-T-ClassRimThickn'!$C$1:$C$112,0,1,1),T2805)</f>
        <v>45</v>
      </c>
      <c r="V2805" s="24">
        <v>45</v>
      </c>
      <c r="W2805" s="24">
        <f>IF(V2805&gt;900,_xlfn.XLOOKUP(ROUND(V2805,0),'CM-VL-G-C-GL-B-T-ClassRimThickn'!$B$1:$B$112,'CM-VL-G-C-GL-B-T-ClassRimThickn'!$C$1:$C$112,0,1,1),V2805)</f>
        <v>45</v>
      </c>
      <c r="X2805" s="24">
        <v>45</v>
      </c>
      <c r="Y2805" s="24">
        <f>IF(X2805&gt;900,_xlfn.XLOOKUP(ROUND(X2805,0),'CM-VL-G-C-GL-B-T-ClassRimThickn'!$B$1:$B$112,'CM-VL-G-C-GL-B-T-ClassRimThickn'!$C$1:$C$112,0,1,1),X2805)</f>
        <v>45</v>
      </c>
      <c r="Z2805" s="24">
        <v>43</v>
      </c>
      <c r="AA2805" s="24">
        <f>IF(Z2805&gt;900,_xlfn.XLOOKUP(ROUND(Z2805,0),'CM-VL-G-C-GL-B-T-ClassRimThickn'!$B$1:$B$112,'CM-VL-G-C-GL-B-T-ClassRimThickn'!$C$1:$C$112,0,1,1),Z2805)</f>
        <v>43</v>
      </c>
      <c r="AB2805" s="24">
        <v>43</v>
      </c>
      <c r="AC2805" s="24">
        <f>IF(AB2805&gt;900,_xlfn.XLOOKUP(ROUND(AB2805,0),'CM-VL-G-C-GL-B-T-ClassRimThickn'!$B$1:$B$112,'CM-VL-G-C-GL-B-T-ClassRimThickn'!$C$1:$C$112,0,1,1),AB2805)</f>
        <v>43</v>
      </c>
      <c r="AD2805" s="24">
        <v>45</v>
      </c>
      <c r="AE2805" s="24">
        <f>IF(AD2805&gt;900,_xlfn.XLOOKUP(ROUND(AD2805,0),'CM-VL-G-C-GL-B-T-ClassRimThickn'!$B$1:$B$112,'CM-VL-G-C-GL-B-T-ClassRimThickn'!$C$1:$C$112,0,1,1),AD2805)</f>
        <v>45</v>
      </c>
      <c r="AF2805" s="24">
        <v>46</v>
      </c>
      <c r="AG2805" s="24">
        <f>IF(AF2805&gt;900,_xlfn.XLOOKUP(ROUND(AF2805,0),'CM-VL-G-C-GL-B-T-ClassRimThickn'!$B$1:$B$112,'CM-VL-G-C-GL-B-T-ClassRimThickn'!$C$1:$C$112,0,1,1),AF2805)</f>
        <v>46</v>
      </c>
      <c r="AH2805" s="24">
        <v>30</v>
      </c>
      <c r="AI2805" s="24">
        <v>30</v>
      </c>
      <c r="AJ2805" s="24">
        <v>29</v>
      </c>
      <c r="AK2805" s="24">
        <v>29</v>
      </c>
      <c r="AL2805" s="24">
        <v>30</v>
      </c>
      <c r="AM2805" s="24">
        <v>29</v>
      </c>
      <c r="AN2805" s="24">
        <v>29</v>
      </c>
      <c r="AO2805" s="24">
        <v>29</v>
      </c>
      <c r="AP2805" s="24">
        <v>29</v>
      </c>
      <c r="AQ2805" s="24">
        <v>29</v>
      </c>
      <c r="AR2805" s="24">
        <v>29</v>
      </c>
      <c r="AS2805" s="24">
        <v>29</v>
      </c>
      <c r="AT2805" s="24">
        <v>28</v>
      </c>
      <c r="AU2805" s="24">
        <v>28</v>
      </c>
      <c r="AV2805" s="24">
        <v>29</v>
      </c>
      <c r="AW2805" s="24">
        <v>29</v>
      </c>
      <c r="AX2805" s="24">
        <v>28.5</v>
      </c>
      <c r="AY2805" s="24">
        <v>28.5</v>
      </c>
      <c r="AZ2805" s="24">
        <v>29</v>
      </c>
      <c r="BA2805" s="24">
        <v>29</v>
      </c>
      <c r="BB2805" s="24">
        <v>29</v>
      </c>
      <c r="BC2805" s="24">
        <v>29</v>
      </c>
      <c r="BD2805" s="24">
        <v>28.5</v>
      </c>
      <c r="BE2805" s="24">
        <v>28</v>
      </c>
      <c r="CD2805" s="24">
        <v>81</v>
      </c>
      <c r="CE2805" s="24">
        <v>80</v>
      </c>
      <c r="CF2805" s="24">
        <v>81</v>
      </c>
      <c r="CG2805" s="24">
        <v>80</v>
      </c>
      <c r="CH2805" s="24">
        <v>80</v>
      </c>
      <c r="CI2805" s="24">
        <v>81</v>
      </c>
      <c r="CO2805" s="34">
        <f t="shared" si="185"/>
        <v>625391</v>
      </c>
    </row>
    <row r="2806" spans="1:93" ht="15">
      <c r="A2806" s="23" t="s">
        <v>207</v>
      </c>
      <c r="B2806" s="52">
        <v>43248</v>
      </c>
      <c r="C2806" s="25" t="str">
        <f t="shared" si="184"/>
        <v/>
      </c>
      <c r="G2806" s="24">
        <f t="shared" si="186"/>
        <v>116</v>
      </c>
      <c r="H2806" s="29">
        <v>647339</v>
      </c>
      <c r="I2806" s="24" t="str">
        <f t="shared" si="187"/>
        <v/>
      </c>
      <c r="K2806" s="24">
        <f>IF(J2806&gt;900,_xlfn.XLOOKUP(ROUND(J2806,0),'CM-VL-G-C-GL-B-T-ClassRimThickn'!$B$1:$B$112,'CM-VL-G-C-GL-B-T-ClassRimThickn'!$C$1:$C$112,0,1,1),J2806)</f>
        <v>0</v>
      </c>
      <c r="L2806" s="24">
        <v>46</v>
      </c>
      <c r="M2806" s="24">
        <f>IF(L2806&gt;900,_xlfn.XLOOKUP(ROUND(L2806,0),'CM-VL-G-C-GL-B-T-ClassRimThickn'!$B$1:$B$112,'CM-VL-G-C-GL-B-T-ClassRimThickn'!$C$1:$C$112,0,1,1),L2806)</f>
        <v>46</v>
      </c>
      <c r="N2806" s="24">
        <v>42</v>
      </c>
      <c r="O2806" s="24">
        <f>IF(N2806&gt;900,_xlfn.XLOOKUP(ROUND(N2806,0),'CM-VL-G-C-GL-B-T-ClassRimThickn'!$B$1:$B$112,'CM-VL-G-C-GL-B-T-ClassRimThickn'!$C$1:$C$112,0,1,1),N2806)</f>
        <v>42</v>
      </c>
      <c r="P2806" s="24">
        <v>42</v>
      </c>
      <c r="Q2806" s="24">
        <f>IF(P2806&gt;900,_xlfn.XLOOKUP(ROUND(P2806,0),'CM-VL-G-C-GL-B-T-ClassRimThickn'!$B$1:$B$112,'CM-VL-G-C-GL-B-T-ClassRimThickn'!$C$1:$C$112,0,1,1),P2806)</f>
        <v>42</v>
      </c>
      <c r="S2806" s="24">
        <f>IF(R2806&gt;900,_xlfn.XLOOKUP(ROUND(R2806,0),'CM-VL-G-C-GL-B-T-ClassRimThickn'!$B$1:$B$112,'CM-VL-G-C-GL-B-T-ClassRimThickn'!$C$1:$C$112,0,1,1),R2806)</f>
        <v>0</v>
      </c>
      <c r="T2806" s="24">
        <v>44</v>
      </c>
      <c r="U2806" s="24">
        <f>IF(T2806&gt;900,_xlfn.XLOOKUP(ROUND(T2806,0),'CM-VL-G-C-GL-B-T-ClassRimThickn'!$B$1:$B$112,'CM-VL-G-C-GL-B-T-ClassRimThickn'!$C$1:$C$112,0,1,1),T2806)</f>
        <v>44</v>
      </c>
      <c r="V2806" s="24">
        <v>41</v>
      </c>
      <c r="W2806" s="24">
        <f>IF(V2806&gt;900,_xlfn.XLOOKUP(ROUND(V2806,0),'CM-VL-G-C-GL-B-T-ClassRimThickn'!$B$1:$B$112,'CM-VL-G-C-GL-B-T-ClassRimThickn'!$C$1:$C$112,0,1,1),V2806)</f>
        <v>41</v>
      </c>
      <c r="X2806" s="24">
        <v>46</v>
      </c>
      <c r="Y2806" s="24">
        <f>IF(X2806&gt;900,_xlfn.XLOOKUP(ROUND(X2806,0),'CM-VL-G-C-GL-B-T-ClassRimThickn'!$B$1:$B$112,'CM-VL-G-C-GL-B-T-ClassRimThickn'!$C$1:$C$112,0,1,1),X2806)</f>
        <v>46</v>
      </c>
      <c r="Z2806" s="24">
        <v>42</v>
      </c>
      <c r="AA2806" s="24">
        <f>IF(Z2806&gt;900,_xlfn.XLOOKUP(ROUND(Z2806,0),'CM-VL-G-C-GL-B-T-ClassRimThickn'!$B$1:$B$112,'CM-VL-G-C-GL-B-T-ClassRimThickn'!$C$1:$C$112,0,1,1),Z2806)</f>
        <v>42</v>
      </c>
      <c r="AB2806" s="24">
        <v>42</v>
      </c>
      <c r="AC2806" s="24">
        <f>IF(AB2806&gt;900,_xlfn.XLOOKUP(ROUND(AB2806,0),'CM-VL-G-C-GL-B-T-ClassRimThickn'!$B$1:$B$112,'CM-VL-G-C-GL-B-T-ClassRimThickn'!$C$1:$C$112,0,1,1),AB2806)</f>
        <v>42</v>
      </c>
      <c r="AD2806" s="24">
        <v>46</v>
      </c>
      <c r="AE2806" s="24">
        <f>IF(AD2806&gt;900,_xlfn.XLOOKUP(ROUND(AD2806,0),'CM-VL-G-C-GL-B-T-ClassRimThickn'!$B$1:$B$112,'CM-VL-G-C-GL-B-T-ClassRimThickn'!$C$1:$C$112,0,1,1),AD2806)</f>
        <v>46</v>
      </c>
      <c r="AF2806" s="24">
        <v>44</v>
      </c>
      <c r="AG2806" s="24">
        <f>IF(AF2806&gt;900,_xlfn.XLOOKUP(ROUND(AF2806,0),'CM-VL-G-C-GL-B-T-ClassRimThickn'!$B$1:$B$112,'CM-VL-G-C-GL-B-T-ClassRimThickn'!$C$1:$C$112,0,1,1),AF2806)</f>
        <v>44</v>
      </c>
      <c r="AH2806" s="24">
        <v>30</v>
      </c>
      <c r="AI2806" s="24">
        <v>30</v>
      </c>
      <c r="AJ2806" s="24">
        <v>29</v>
      </c>
      <c r="AK2806" s="24">
        <v>30</v>
      </c>
      <c r="AL2806" s="24">
        <v>30</v>
      </c>
      <c r="AM2806" s="24">
        <v>29</v>
      </c>
      <c r="AN2806" s="24">
        <v>30</v>
      </c>
      <c r="AO2806" s="24">
        <v>29</v>
      </c>
      <c r="AP2806" s="24">
        <v>30</v>
      </c>
      <c r="AQ2806" s="24">
        <v>29</v>
      </c>
      <c r="AR2806" s="24">
        <v>29</v>
      </c>
      <c r="AS2806" s="24">
        <v>29</v>
      </c>
      <c r="AT2806" s="24">
        <v>29</v>
      </c>
      <c r="AU2806" s="24">
        <v>29</v>
      </c>
      <c r="AV2806" s="24">
        <v>29</v>
      </c>
      <c r="AW2806" s="24">
        <v>29</v>
      </c>
      <c r="AX2806" s="24">
        <v>28</v>
      </c>
      <c r="AY2806" s="24">
        <v>29</v>
      </c>
      <c r="AZ2806" s="24">
        <v>29</v>
      </c>
      <c r="BA2806" s="24">
        <v>28</v>
      </c>
      <c r="BB2806" s="24">
        <v>30</v>
      </c>
      <c r="BC2806" s="24">
        <v>29</v>
      </c>
      <c r="BD2806" s="24">
        <v>29</v>
      </c>
      <c r="BE2806" s="24">
        <v>29</v>
      </c>
      <c r="BF2806" s="24">
        <v>0</v>
      </c>
      <c r="BG2806" s="24">
        <v>0</v>
      </c>
      <c r="BH2806" s="24">
        <v>0</v>
      </c>
      <c r="BI2806" s="24">
        <v>0</v>
      </c>
      <c r="BJ2806" s="24">
        <v>0</v>
      </c>
      <c r="BL2806" s="24">
        <v>0</v>
      </c>
      <c r="BM2806" s="24">
        <v>0</v>
      </c>
      <c r="BN2806" s="24">
        <v>0</v>
      </c>
      <c r="BO2806" s="24">
        <v>0</v>
      </c>
      <c r="BP2806" s="24">
        <v>0</v>
      </c>
      <c r="BQ2806" s="24">
        <v>0</v>
      </c>
      <c r="BR2806" s="24">
        <v>0</v>
      </c>
      <c r="BS2806" s="24">
        <v>0</v>
      </c>
      <c r="BT2806" s="24">
        <v>0</v>
      </c>
      <c r="BU2806" s="24">
        <v>0</v>
      </c>
      <c r="BV2806" s="24">
        <v>0</v>
      </c>
      <c r="BW2806" s="24">
        <v>0</v>
      </c>
      <c r="BX2806" s="24">
        <v>0</v>
      </c>
      <c r="BY2806" s="24">
        <v>0</v>
      </c>
      <c r="BZ2806" s="24">
        <v>0</v>
      </c>
      <c r="CB2806" s="24">
        <v>0</v>
      </c>
      <c r="CC2806" s="24">
        <v>0</v>
      </c>
      <c r="CD2806" s="24">
        <v>80</v>
      </c>
      <c r="CE2806" s="24">
        <v>75</v>
      </c>
      <c r="CF2806" s="24">
        <v>80</v>
      </c>
      <c r="CG2806" s="24">
        <v>80</v>
      </c>
      <c r="CH2806" s="24">
        <v>83</v>
      </c>
      <c r="CI2806" s="24">
        <v>84</v>
      </c>
      <c r="CO2806" s="34">
        <f t="shared" si="185"/>
        <v>647339</v>
      </c>
    </row>
    <row r="2807" spans="1:93" ht="15">
      <c r="A2807" s="23" t="s">
        <v>207</v>
      </c>
      <c r="B2807" s="52">
        <v>43306</v>
      </c>
      <c r="C2807" s="25" t="str">
        <f t="shared" si="184"/>
        <v/>
      </c>
      <c r="G2807" s="24">
        <f t="shared" si="186"/>
        <v>58</v>
      </c>
      <c r="H2807" s="24">
        <v>655414</v>
      </c>
      <c r="I2807" s="24" t="str">
        <f t="shared" si="187"/>
        <v/>
      </c>
      <c r="K2807" s="24">
        <f>IF(J2807&gt;900,_xlfn.XLOOKUP(ROUND(J2807,0),'CM-VL-G-C-GL-B-T-ClassRimThickn'!$B$1:$B$112,'CM-VL-G-C-GL-B-T-ClassRimThickn'!$C$1:$C$112,0,1,1),J2807)</f>
        <v>0</v>
      </c>
      <c r="L2807" s="24">
        <v>46</v>
      </c>
      <c r="M2807" s="24">
        <f>IF(L2807&gt;900,_xlfn.XLOOKUP(ROUND(L2807,0),'CM-VL-G-C-GL-B-T-ClassRimThickn'!$B$1:$B$112,'CM-VL-G-C-GL-B-T-ClassRimThickn'!$C$1:$C$112,0,1,1),L2807)</f>
        <v>46</v>
      </c>
      <c r="N2807" s="24">
        <v>45</v>
      </c>
      <c r="O2807" s="24">
        <f>IF(N2807&gt;900,_xlfn.XLOOKUP(ROUND(N2807,0),'CM-VL-G-C-GL-B-T-ClassRimThickn'!$B$1:$B$112,'CM-VL-G-C-GL-B-T-ClassRimThickn'!$C$1:$C$112,0,1,1),N2807)</f>
        <v>45</v>
      </c>
      <c r="P2807" s="24">
        <v>46</v>
      </c>
      <c r="Q2807" s="24">
        <f>IF(P2807&gt;900,_xlfn.XLOOKUP(ROUND(P2807,0),'CM-VL-G-C-GL-B-T-ClassRimThickn'!$B$1:$B$112,'CM-VL-G-C-GL-B-T-ClassRimThickn'!$C$1:$C$112,0,1,1),P2807)</f>
        <v>46</v>
      </c>
      <c r="S2807" s="24">
        <f>IF(R2807&gt;900,_xlfn.XLOOKUP(ROUND(R2807,0),'CM-VL-G-C-GL-B-T-ClassRimThickn'!$B$1:$B$112,'CM-VL-G-C-GL-B-T-ClassRimThickn'!$C$1:$C$112,0,1,1),R2807)</f>
        <v>0</v>
      </c>
      <c r="T2807" s="24">
        <v>46</v>
      </c>
      <c r="U2807" s="24">
        <f>IF(T2807&gt;900,_xlfn.XLOOKUP(ROUND(T2807,0),'CM-VL-G-C-GL-B-T-ClassRimThickn'!$B$1:$B$112,'CM-VL-G-C-GL-B-T-ClassRimThickn'!$C$1:$C$112,0,1,1),T2807)</f>
        <v>46</v>
      </c>
      <c r="V2807" s="24">
        <v>45</v>
      </c>
      <c r="W2807" s="24">
        <f>IF(V2807&gt;900,_xlfn.XLOOKUP(ROUND(V2807,0),'CM-VL-G-C-GL-B-T-ClassRimThickn'!$B$1:$B$112,'CM-VL-G-C-GL-B-T-ClassRimThickn'!$C$1:$C$112,0,1,1),V2807)</f>
        <v>45</v>
      </c>
      <c r="X2807" s="24">
        <v>46</v>
      </c>
      <c r="Y2807" s="24">
        <f>IF(X2807&gt;900,_xlfn.XLOOKUP(ROUND(X2807,0),'CM-VL-G-C-GL-B-T-ClassRimThickn'!$B$1:$B$112,'CM-VL-G-C-GL-B-T-ClassRimThickn'!$C$1:$C$112,0,1,1),X2807)</f>
        <v>46</v>
      </c>
      <c r="Z2807" s="24">
        <v>45</v>
      </c>
      <c r="AA2807" s="24">
        <f>IF(Z2807&gt;900,_xlfn.XLOOKUP(ROUND(Z2807,0),'CM-VL-G-C-GL-B-T-ClassRimThickn'!$B$1:$B$112,'CM-VL-G-C-GL-B-T-ClassRimThickn'!$C$1:$C$112,0,1,1),Z2807)</f>
        <v>45</v>
      </c>
      <c r="AB2807" s="24">
        <v>45</v>
      </c>
      <c r="AC2807" s="24">
        <f>IF(AB2807&gt;900,_xlfn.XLOOKUP(ROUND(AB2807,0),'CM-VL-G-C-GL-B-T-ClassRimThickn'!$B$1:$B$112,'CM-VL-G-C-GL-B-T-ClassRimThickn'!$C$1:$C$112,0,1,1),AB2807)</f>
        <v>45</v>
      </c>
      <c r="AD2807" s="24">
        <v>47</v>
      </c>
      <c r="AE2807" s="24">
        <f>IF(AD2807&gt;900,_xlfn.XLOOKUP(ROUND(AD2807,0),'CM-VL-G-C-GL-B-T-ClassRimThickn'!$B$1:$B$112,'CM-VL-G-C-GL-B-T-ClassRimThickn'!$C$1:$C$112,0,1,1),AD2807)</f>
        <v>47</v>
      </c>
      <c r="AF2807" s="24">
        <v>45</v>
      </c>
      <c r="AG2807" s="24">
        <f>IF(AF2807&gt;900,_xlfn.XLOOKUP(ROUND(AF2807,0),'CM-VL-G-C-GL-B-T-ClassRimThickn'!$B$1:$B$112,'CM-VL-G-C-GL-B-T-ClassRimThickn'!$C$1:$C$112,0,1,1),AF2807)</f>
        <v>45</v>
      </c>
      <c r="AH2807" s="24">
        <v>29</v>
      </c>
      <c r="AI2807" s="24">
        <v>29</v>
      </c>
      <c r="AJ2807" s="24">
        <v>29</v>
      </c>
      <c r="AK2807" s="24">
        <v>28</v>
      </c>
      <c r="AL2807" s="24">
        <v>29</v>
      </c>
      <c r="AM2807" s="24">
        <v>28</v>
      </c>
      <c r="AN2807" s="24">
        <v>27</v>
      </c>
      <c r="AO2807" s="24">
        <v>28</v>
      </c>
      <c r="AP2807" s="24">
        <v>27</v>
      </c>
      <c r="AQ2807" s="24">
        <v>27</v>
      </c>
      <c r="AR2807" s="24">
        <v>28</v>
      </c>
      <c r="AS2807" s="24">
        <v>27</v>
      </c>
      <c r="AT2807" s="24">
        <v>30</v>
      </c>
      <c r="AU2807" s="24">
        <v>29</v>
      </c>
      <c r="AV2807" s="24">
        <v>29</v>
      </c>
      <c r="AW2807" s="24">
        <v>29</v>
      </c>
      <c r="AX2807" s="24">
        <v>31</v>
      </c>
      <c r="AY2807" s="24">
        <v>29</v>
      </c>
      <c r="AZ2807" s="24">
        <v>29</v>
      </c>
      <c r="BA2807" s="24">
        <v>29</v>
      </c>
      <c r="BB2807" s="24">
        <v>29</v>
      </c>
      <c r="BC2807" s="24">
        <v>29</v>
      </c>
      <c r="BD2807" s="24">
        <v>30</v>
      </c>
      <c r="BE2807" s="24">
        <v>29</v>
      </c>
      <c r="BF2807" s="24">
        <v>0</v>
      </c>
      <c r="BG2807" s="24">
        <v>0</v>
      </c>
      <c r="BH2807" s="24">
        <v>0</v>
      </c>
      <c r="BI2807" s="24">
        <v>0</v>
      </c>
      <c r="BJ2807" s="24">
        <v>0</v>
      </c>
      <c r="BL2807" s="24">
        <v>0</v>
      </c>
      <c r="BM2807" s="24">
        <v>0</v>
      </c>
      <c r="BN2807" s="24">
        <v>0</v>
      </c>
      <c r="BO2807" s="24">
        <v>0</v>
      </c>
      <c r="BP2807" s="24">
        <v>0</v>
      </c>
      <c r="BQ2807" s="24">
        <v>0</v>
      </c>
      <c r="BR2807" s="24">
        <v>0</v>
      </c>
      <c r="BS2807" s="24">
        <v>0</v>
      </c>
      <c r="BT2807" s="24">
        <v>0</v>
      </c>
      <c r="BU2807" s="24">
        <v>0</v>
      </c>
      <c r="BV2807" s="24">
        <v>0</v>
      </c>
      <c r="BW2807" s="24">
        <v>0</v>
      </c>
      <c r="BX2807" s="24">
        <v>0</v>
      </c>
      <c r="BY2807" s="24">
        <v>0</v>
      </c>
      <c r="BZ2807" s="24">
        <v>0</v>
      </c>
      <c r="CB2807" s="24">
        <v>0</v>
      </c>
      <c r="CC2807" s="24">
        <v>0</v>
      </c>
      <c r="CD2807" s="24">
        <v>80</v>
      </c>
      <c r="CE2807" s="24">
        <v>75</v>
      </c>
      <c r="CF2807" s="24">
        <v>82</v>
      </c>
      <c r="CG2807" s="24">
        <v>82</v>
      </c>
      <c r="CH2807" s="24">
        <v>81</v>
      </c>
      <c r="CI2807" s="24">
        <v>80</v>
      </c>
      <c r="CO2807" s="34">
        <f t="shared" si="185"/>
        <v>655414</v>
      </c>
    </row>
    <row r="2808" spans="1:93" ht="15">
      <c r="A2808" s="23" t="s">
        <v>207</v>
      </c>
      <c r="B2808" s="52">
        <v>43347</v>
      </c>
      <c r="C2808" s="25" t="str">
        <f t="shared" si="184"/>
        <v/>
      </c>
      <c r="G2808" s="24">
        <f t="shared" si="186"/>
        <v>41</v>
      </c>
      <c r="H2808" s="24">
        <v>660428</v>
      </c>
      <c r="I2808" s="24" t="str">
        <f t="shared" si="187"/>
        <v/>
      </c>
      <c r="K2808" s="24">
        <f>IF(J2808&gt;900,_xlfn.XLOOKUP(ROUND(J2808,0),'CM-VL-G-C-GL-B-T-ClassRimThickn'!$B$1:$B$112,'CM-VL-G-C-GL-B-T-ClassRimThickn'!$C$1:$C$112,0,1,1),J2808)</f>
        <v>0</v>
      </c>
      <c r="L2808" s="24">
        <v>46</v>
      </c>
      <c r="M2808" s="24">
        <f>IF(L2808&gt;900,_xlfn.XLOOKUP(ROUND(L2808,0),'CM-VL-G-C-GL-B-T-ClassRimThickn'!$B$1:$B$112,'CM-VL-G-C-GL-B-T-ClassRimThickn'!$C$1:$C$112,0,1,1),L2808)</f>
        <v>46</v>
      </c>
      <c r="N2808" s="24">
        <v>44</v>
      </c>
      <c r="O2808" s="24">
        <f>IF(N2808&gt;900,_xlfn.XLOOKUP(ROUND(N2808,0),'CM-VL-G-C-GL-B-T-ClassRimThickn'!$B$1:$B$112,'CM-VL-G-C-GL-B-T-ClassRimThickn'!$C$1:$C$112,0,1,1),N2808)</f>
        <v>44</v>
      </c>
      <c r="P2808" s="24">
        <v>42</v>
      </c>
      <c r="Q2808" s="24">
        <f>IF(P2808&gt;900,_xlfn.XLOOKUP(ROUND(P2808,0),'CM-VL-G-C-GL-B-T-ClassRimThickn'!$B$1:$B$112,'CM-VL-G-C-GL-B-T-ClassRimThickn'!$C$1:$C$112,0,1,1),P2808)</f>
        <v>42</v>
      </c>
      <c r="S2808" s="24">
        <f>IF(R2808&gt;900,_xlfn.XLOOKUP(ROUND(R2808,0),'CM-VL-G-C-GL-B-T-ClassRimThickn'!$B$1:$B$112,'CM-VL-G-C-GL-B-T-ClassRimThickn'!$C$1:$C$112,0,1,1),R2808)</f>
        <v>0</v>
      </c>
      <c r="T2808" s="24">
        <v>45</v>
      </c>
      <c r="U2808" s="24">
        <f>IF(T2808&gt;900,_xlfn.XLOOKUP(ROUND(T2808,0),'CM-VL-G-C-GL-B-T-ClassRimThickn'!$B$1:$B$112,'CM-VL-G-C-GL-B-T-ClassRimThickn'!$C$1:$C$112,0,1,1),T2808)</f>
        <v>45</v>
      </c>
      <c r="V2808" s="24">
        <v>43</v>
      </c>
      <c r="W2808" s="24">
        <f>IF(V2808&gt;900,_xlfn.XLOOKUP(ROUND(V2808,0),'CM-VL-G-C-GL-B-T-ClassRimThickn'!$B$1:$B$112,'CM-VL-G-C-GL-B-T-ClassRimThickn'!$C$1:$C$112,0,1,1),V2808)</f>
        <v>43</v>
      </c>
      <c r="X2808" s="24">
        <v>46</v>
      </c>
      <c r="Y2808" s="24">
        <f>IF(X2808&gt;900,_xlfn.XLOOKUP(ROUND(X2808,0),'CM-VL-G-C-GL-B-T-ClassRimThickn'!$B$1:$B$112,'CM-VL-G-C-GL-B-T-ClassRimThickn'!$C$1:$C$112,0,1,1),X2808)</f>
        <v>46</v>
      </c>
      <c r="Z2808" s="24">
        <v>44</v>
      </c>
      <c r="AA2808" s="24">
        <f>IF(Z2808&gt;900,_xlfn.XLOOKUP(ROUND(Z2808,0),'CM-VL-G-C-GL-B-T-ClassRimThickn'!$B$1:$B$112,'CM-VL-G-C-GL-B-T-ClassRimThickn'!$C$1:$C$112,0,1,1),Z2808)</f>
        <v>44</v>
      </c>
      <c r="AB2808" s="24">
        <v>42</v>
      </c>
      <c r="AC2808" s="24">
        <f>IF(AB2808&gt;900,_xlfn.XLOOKUP(ROUND(AB2808,0),'CM-VL-G-C-GL-B-T-ClassRimThickn'!$B$1:$B$112,'CM-VL-G-C-GL-B-T-ClassRimThickn'!$C$1:$C$112,0,1,1),AB2808)</f>
        <v>42</v>
      </c>
      <c r="AD2808" s="24">
        <v>46</v>
      </c>
      <c r="AE2808" s="24">
        <f>IF(AD2808&gt;900,_xlfn.XLOOKUP(ROUND(AD2808,0),'CM-VL-G-C-GL-B-T-ClassRimThickn'!$B$1:$B$112,'CM-VL-G-C-GL-B-T-ClassRimThickn'!$C$1:$C$112,0,1,1),AD2808)</f>
        <v>46</v>
      </c>
      <c r="AF2808" s="24">
        <v>45</v>
      </c>
      <c r="AG2808" s="24">
        <f>IF(AF2808&gt;900,_xlfn.XLOOKUP(ROUND(AF2808,0),'CM-VL-G-C-GL-B-T-ClassRimThickn'!$B$1:$B$112,'CM-VL-G-C-GL-B-T-ClassRimThickn'!$C$1:$C$112,0,1,1),AF2808)</f>
        <v>45</v>
      </c>
      <c r="AH2808" s="24">
        <v>28</v>
      </c>
      <c r="AI2808" s="24">
        <v>30</v>
      </c>
      <c r="AJ2808" s="24">
        <v>28</v>
      </c>
      <c r="AK2808" s="24">
        <v>29</v>
      </c>
      <c r="AL2808" s="24">
        <v>29</v>
      </c>
      <c r="AM2808" s="24">
        <v>28</v>
      </c>
      <c r="AN2808" s="24">
        <v>28</v>
      </c>
      <c r="AO2808" s="24">
        <v>28</v>
      </c>
      <c r="AP2808" s="24">
        <v>28</v>
      </c>
      <c r="AQ2808" s="24">
        <v>28</v>
      </c>
      <c r="AR2808" s="24">
        <v>29</v>
      </c>
      <c r="AS2808" s="24">
        <v>28</v>
      </c>
      <c r="AT2808" s="24">
        <v>29</v>
      </c>
      <c r="AU2808" s="24">
        <v>29</v>
      </c>
      <c r="AV2808" s="24">
        <v>29</v>
      </c>
      <c r="AW2808" s="24">
        <v>29</v>
      </c>
      <c r="AX2808" s="24">
        <v>29</v>
      </c>
      <c r="AY2808" s="24">
        <v>29</v>
      </c>
      <c r="AZ2808" s="24">
        <v>29</v>
      </c>
      <c r="BA2808" s="24">
        <v>29</v>
      </c>
      <c r="BB2808" s="24">
        <v>29</v>
      </c>
      <c r="BC2808" s="24">
        <v>29</v>
      </c>
      <c r="BD2808" s="24">
        <v>29</v>
      </c>
      <c r="BE2808" s="24">
        <v>28</v>
      </c>
      <c r="BF2808" s="24">
        <v>0</v>
      </c>
      <c r="BG2808" s="24">
        <v>0</v>
      </c>
      <c r="BH2808" s="24">
        <v>0</v>
      </c>
      <c r="BI2808" s="24">
        <v>0</v>
      </c>
      <c r="BJ2808" s="24">
        <v>0</v>
      </c>
      <c r="BL2808" s="24">
        <v>0</v>
      </c>
      <c r="BM2808" s="24">
        <v>0</v>
      </c>
      <c r="BN2808" s="24">
        <v>0</v>
      </c>
      <c r="BO2808" s="24">
        <v>0</v>
      </c>
      <c r="BP2808" s="24">
        <v>0</v>
      </c>
      <c r="BQ2808" s="24">
        <v>0</v>
      </c>
      <c r="BR2808" s="24">
        <v>0</v>
      </c>
      <c r="BS2808" s="24">
        <v>0</v>
      </c>
      <c r="BT2808" s="24">
        <v>0</v>
      </c>
      <c r="BU2808" s="24">
        <v>0</v>
      </c>
      <c r="BV2808" s="24">
        <v>0</v>
      </c>
      <c r="BW2808" s="24">
        <v>0</v>
      </c>
      <c r="BX2808" s="24">
        <v>0</v>
      </c>
      <c r="BY2808" s="24">
        <v>0</v>
      </c>
      <c r="BZ2808" s="24">
        <v>0</v>
      </c>
      <c r="CB2808" s="24">
        <v>0</v>
      </c>
      <c r="CC2808" s="24">
        <v>0</v>
      </c>
      <c r="CD2808" s="24">
        <v>79</v>
      </c>
      <c r="CE2808" s="24">
        <v>78</v>
      </c>
      <c r="CF2808" s="24">
        <v>81</v>
      </c>
      <c r="CG2808" s="24">
        <v>82</v>
      </c>
      <c r="CH2808" s="24">
        <v>80</v>
      </c>
      <c r="CI2808" s="24">
        <v>81</v>
      </c>
      <c r="CO2808" s="34">
        <f t="shared" si="185"/>
        <v>660428</v>
      </c>
    </row>
    <row r="2809" spans="1:93" ht="15">
      <c r="A2809" s="23" t="s">
        <v>207</v>
      </c>
      <c r="B2809" s="52">
        <v>43391</v>
      </c>
      <c r="C2809" s="25" t="str">
        <f t="shared" si="184"/>
        <v/>
      </c>
      <c r="G2809" s="24">
        <f t="shared" si="186"/>
        <v>44</v>
      </c>
      <c r="H2809" s="29">
        <v>668169</v>
      </c>
      <c r="I2809" s="24" t="str">
        <f t="shared" si="187"/>
        <v/>
      </c>
      <c r="K2809" s="24">
        <f>IF(J2809&gt;900,_xlfn.XLOOKUP(ROUND(J2809,0),'CM-VL-G-C-GL-B-T-ClassRimThickn'!$B$1:$B$112,'CM-VL-G-C-GL-B-T-ClassRimThickn'!$C$1:$C$112,0,1,1),J2809)</f>
        <v>0</v>
      </c>
      <c r="L2809" s="24">
        <v>45</v>
      </c>
      <c r="M2809" s="24">
        <f>IF(L2809&gt;900,_xlfn.XLOOKUP(ROUND(L2809,0),'CM-VL-G-C-GL-B-T-ClassRimThickn'!$B$1:$B$112,'CM-VL-G-C-GL-B-T-ClassRimThickn'!$C$1:$C$112,0,1,1),L2809)</f>
        <v>45</v>
      </c>
      <c r="N2809" s="24">
        <v>42</v>
      </c>
      <c r="O2809" s="24">
        <f>IF(N2809&gt;900,_xlfn.XLOOKUP(ROUND(N2809,0),'CM-VL-G-C-GL-B-T-ClassRimThickn'!$B$1:$B$112,'CM-VL-G-C-GL-B-T-ClassRimThickn'!$C$1:$C$112,0,1,1),N2809)</f>
        <v>42</v>
      </c>
      <c r="P2809" s="24">
        <v>41</v>
      </c>
      <c r="Q2809" s="24">
        <f>IF(P2809&gt;900,_xlfn.XLOOKUP(ROUND(P2809,0),'CM-VL-G-C-GL-B-T-ClassRimThickn'!$B$1:$B$112,'CM-VL-G-C-GL-B-T-ClassRimThickn'!$C$1:$C$112,0,1,1),P2809)</f>
        <v>41</v>
      </c>
      <c r="S2809" s="24">
        <f>IF(R2809&gt;900,_xlfn.XLOOKUP(ROUND(R2809,0),'CM-VL-G-C-GL-B-T-ClassRimThickn'!$B$1:$B$112,'CM-VL-G-C-GL-B-T-ClassRimThickn'!$C$1:$C$112,0,1,1),R2809)</f>
        <v>0</v>
      </c>
      <c r="T2809" s="24">
        <v>45</v>
      </c>
      <c r="U2809" s="24">
        <f>IF(T2809&gt;900,_xlfn.XLOOKUP(ROUND(T2809,0),'CM-VL-G-C-GL-B-T-ClassRimThickn'!$B$1:$B$112,'CM-VL-G-C-GL-B-T-ClassRimThickn'!$C$1:$C$112,0,1,1),T2809)</f>
        <v>45</v>
      </c>
      <c r="V2809" s="24">
        <v>41</v>
      </c>
      <c r="W2809" s="24">
        <f>IF(V2809&gt;900,_xlfn.XLOOKUP(ROUND(V2809,0),'CM-VL-G-C-GL-B-T-ClassRimThickn'!$B$1:$B$112,'CM-VL-G-C-GL-B-T-ClassRimThickn'!$C$1:$C$112,0,1,1),V2809)</f>
        <v>41</v>
      </c>
      <c r="X2809" s="24">
        <v>45</v>
      </c>
      <c r="Y2809" s="24">
        <f>IF(X2809&gt;900,_xlfn.XLOOKUP(ROUND(X2809,0),'CM-VL-G-C-GL-B-T-ClassRimThickn'!$B$1:$B$112,'CM-VL-G-C-GL-B-T-ClassRimThickn'!$C$1:$C$112,0,1,1),X2809)</f>
        <v>45</v>
      </c>
      <c r="Z2809" s="24">
        <v>42</v>
      </c>
      <c r="AA2809" s="24">
        <f>IF(Z2809&gt;900,_xlfn.XLOOKUP(ROUND(Z2809,0),'CM-VL-G-C-GL-B-T-ClassRimThickn'!$B$1:$B$112,'CM-VL-G-C-GL-B-T-ClassRimThickn'!$C$1:$C$112,0,1,1),Z2809)</f>
        <v>42</v>
      </c>
      <c r="AB2809" s="24">
        <v>41</v>
      </c>
      <c r="AC2809" s="24">
        <f>IF(AB2809&gt;900,_xlfn.XLOOKUP(ROUND(AB2809,0),'CM-VL-G-C-GL-B-T-ClassRimThickn'!$B$1:$B$112,'CM-VL-G-C-GL-B-T-ClassRimThickn'!$C$1:$C$112,0,1,1),AB2809)</f>
        <v>41</v>
      </c>
      <c r="AD2809" s="24">
        <v>45</v>
      </c>
      <c r="AE2809" s="24">
        <f>IF(AD2809&gt;900,_xlfn.XLOOKUP(ROUND(AD2809,0),'CM-VL-G-C-GL-B-T-ClassRimThickn'!$B$1:$B$112,'CM-VL-G-C-GL-B-T-ClassRimThickn'!$C$1:$C$112,0,1,1),AD2809)</f>
        <v>45</v>
      </c>
      <c r="AF2809" s="24">
        <v>45</v>
      </c>
      <c r="AG2809" s="24">
        <f>IF(AF2809&gt;900,_xlfn.XLOOKUP(ROUND(AF2809,0),'CM-VL-G-C-GL-B-T-ClassRimThickn'!$B$1:$B$112,'CM-VL-G-C-GL-B-T-ClassRimThickn'!$C$1:$C$112,0,1,1),AF2809)</f>
        <v>45</v>
      </c>
      <c r="AH2809" s="24">
        <v>29</v>
      </c>
      <c r="AI2809" s="24">
        <v>30</v>
      </c>
      <c r="AJ2809" s="24">
        <v>28</v>
      </c>
      <c r="AK2809" s="24">
        <v>29</v>
      </c>
      <c r="AL2809" s="24">
        <v>29</v>
      </c>
      <c r="AM2809" s="24">
        <v>28</v>
      </c>
      <c r="AN2809" s="24">
        <v>28</v>
      </c>
      <c r="AO2809" s="24">
        <v>28</v>
      </c>
      <c r="AP2809" s="24">
        <v>28</v>
      </c>
      <c r="AQ2809" s="24">
        <v>28</v>
      </c>
      <c r="AR2809" s="24">
        <v>29</v>
      </c>
      <c r="AS2809" s="24">
        <v>28</v>
      </c>
      <c r="AT2809" s="24">
        <v>29</v>
      </c>
      <c r="AU2809" s="24">
        <v>29</v>
      </c>
      <c r="AV2809" s="24">
        <v>29</v>
      </c>
      <c r="AW2809" s="24">
        <v>29</v>
      </c>
      <c r="AX2809" s="24">
        <v>29</v>
      </c>
      <c r="AY2809" s="24">
        <v>29</v>
      </c>
      <c r="AZ2809" s="24">
        <v>29</v>
      </c>
      <c r="BA2809" s="24">
        <v>29</v>
      </c>
      <c r="BB2809" s="24">
        <v>29</v>
      </c>
      <c r="BC2809" s="24">
        <v>29</v>
      </c>
      <c r="BD2809" s="24">
        <v>29</v>
      </c>
      <c r="BE2809" s="24">
        <v>29</v>
      </c>
      <c r="BF2809" s="24">
        <v>0</v>
      </c>
      <c r="BG2809" s="24">
        <v>0</v>
      </c>
      <c r="BH2809" s="24">
        <v>0</v>
      </c>
      <c r="BI2809" s="24">
        <v>0</v>
      </c>
      <c r="BJ2809" s="24">
        <v>0</v>
      </c>
      <c r="BL2809" s="24">
        <v>0</v>
      </c>
      <c r="BM2809" s="24">
        <v>0</v>
      </c>
      <c r="BN2809" s="24">
        <v>0</v>
      </c>
      <c r="BO2809" s="24">
        <v>0</v>
      </c>
      <c r="BP2809" s="24">
        <v>0</v>
      </c>
      <c r="BQ2809" s="24">
        <v>0</v>
      </c>
      <c r="BR2809" s="24">
        <v>0</v>
      </c>
      <c r="BS2809" s="24">
        <v>0</v>
      </c>
      <c r="BT2809" s="24">
        <v>0</v>
      </c>
      <c r="BU2809" s="24">
        <v>0</v>
      </c>
      <c r="BV2809" s="24">
        <v>0</v>
      </c>
      <c r="BW2809" s="24">
        <v>0</v>
      </c>
      <c r="BX2809" s="24">
        <v>0</v>
      </c>
      <c r="BY2809" s="24">
        <v>0</v>
      </c>
      <c r="BZ2809" s="24">
        <v>0</v>
      </c>
      <c r="CB2809" s="24">
        <v>0</v>
      </c>
      <c r="CC2809" s="24">
        <v>0</v>
      </c>
      <c r="CD2809" s="24">
        <v>80</v>
      </c>
      <c r="CE2809" s="24">
        <v>75</v>
      </c>
      <c r="CF2809" s="24">
        <v>81</v>
      </c>
      <c r="CG2809" s="24">
        <v>80</v>
      </c>
      <c r="CH2809" s="24">
        <v>82</v>
      </c>
      <c r="CI2809" s="24">
        <v>80</v>
      </c>
      <c r="CO2809" s="34">
        <f t="shared" si="185"/>
        <v>668169</v>
      </c>
    </row>
    <row r="2810" spans="1:93" ht="15">
      <c r="A2810" s="23" t="s">
        <v>207</v>
      </c>
      <c r="B2810" s="52">
        <v>43425</v>
      </c>
      <c r="C2810" s="25" t="str">
        <f t="shared" si="184"/>
        <v/>
      </c>
      <c r="G2810" s="24">
        <f t="shared" si="186"/>
        <v>34</v>
      </c>
      <c r="H2810" s="30">
        <f>(H2811-H2809)/(G2810+G2811)*G2810+H2809</f>
        <v>673012.84090909094</v>
      </c>
      <c r="I2810" s="24" t="str">
        <f t="shared" si="187"/>
        <v/>
      </c>
      <c r="K2810" s="24">
        <f>IF(J2810&gt;900,_xlfn.XLOOKUP(ROUND(J2810,0),'CM-VL-G-C-GL-B-T-ClassRimThickn'!$B$1:$B$112,'CM-VL-G-C-GL-B-T-ClassRimThickn'!$C$1:$C$112,0,1,1),J2810)</f>
        <v>0</v>
      </c>
      <c r="L2810" s="24">
        <v>45</v>
      </c>
      <c r="M2810" s="24">
        <f>IF(L2810&gt;900,_xlfn.XLOOKUP(ROUND(L2810,0),'CM-VL-G-C-GL-B-T-ClassRimThickn'!$B$1:$B$112,'CM-VL-G-C-GL-B-T-ClassRimThickn'!$C$1:$C$112,0,1,1),L2810)</f>
        <v>45</v>
      </c>
      <c r="N2810" s="24">
        <v>41</v>
      </c>
      <c r="O2810" s="24">
        <f>IF(N2810&gt;900,_xlfn.XLOOKUP(ROUND(N2810,0),'CM-VL-G-C-GL-B-T-ClassRimThickn'!$B$1:$B$112,'CM-VL-G-C-GL-B-T-ClassRimThickn'!$C$1:$C$112,0,1,1),N2810)</f>
        <v>41</v>
      </c>
      <c r="P2810" s="24">
        <v>41</v>
      </c>
      <c r="Q2810" s="24">
        <f>IF(P2810&gt;900,_xlfn.XLOOKUP(ROUND(P2810,0),'CM-VL-G-C-GL-B-T-ClassRimThickn'!$B$1:$B$112,'CM-VL-G-C-GL-B-T-ClassRimThickn'!$C$1:$C$112,0,1,1),P2810)</f>
        <v>41</v>
      </c>
      <c r="S2810" s="24">
        <f>IF(R2810&gt;900,_xlfn.XLOOKUP(ROUND(R2810,0),'CM-VL-G-C-GL-B-T-ClassRimThickn'!$B$1:$B$112,'CM-VL-G-C-GL-B-T-ClassRimThickn'!$C$1:$C$112,0,1,1),R2810)</f>
        <v>0</v>
      </c>
      <c r="T2810" s="24">
        <v>44</v>
      </c>
      <c r="U2810" s="24">
        <f>IF(T2810&gt;900,_xlfn.XLOOKUP(ROUND(T2810,0),'CM-VL-G-C-GL-B-T-ClassRimThickn'!$B$1:$B$112,'CM-VL-G-C-GL-B-T-ClassRimThickn'!$C$1:$C$112,0,1,1),T2810)</f>
        <v>44</v>
      </c>
      <c r="V2810" s="24">
        <v>41</v>
      </c>
      <c r="W2810" s="24">
        <f>IF(V2810&gt;900,_xlfn.XLOOKUP(ROUND(V2810,0),'CM-VL-G-C-GL-B-T-ClassRimThickn'!$B$1:$B$112,'CM-VL-G-C-GL-B-T-ClassRimThickn'!$C$1:$C$112,0,1,1),V2810)</f>
        <v>41</v>
      </c>
      <c r="X2810" s="24">
        <v>45</v>
      </c>
      <c r="Y2810" s="24">
        <f>IF(X2810&gt;900,_xlfn.XLOOKUP(ROUND(X2810,0),'CM-VL-G-C-GL-B-T-ClassRimThickn'!$B$1:$B$112,'CM-VL-G-C-GL-B-T-ClassRimThickn'!$C$1:$C$112,0,1,1),X2810)</f>
        <v>45</v>
      </c>
      <c r="Z2810" s="24">
        <v>42</v>
      </c>
      <c r="AA2810" s="24">
        <f>IF(Z2810&gt;900,_xlfn.XLOOKUP(ROUND(Z2810,0),'CM-VL-G-C-GL-B-T-ClassRimThickn'!$B$1:$B$112,'CM-VL-G-C-GL-B-T-ClassRimThickn'!$C$1:$C$112,0,1,1),Z2810)</f>
        <v>42</v>
      </c>
      <c r="AB2810" s="24">
        <v>42</v>
      </c>
      <c r="AC2810" s="24">
        <f>IF(AB2810&gt;900,_xlfn.XLOOKUP(ROUND(AB2810,0),'CM-VL-G-C-GL-B-T-ClassRimThickn'!$B$1:$B$112,'CM-VL-G-C-GL-B-T-ClassRimThickn'!$C$1:$C$112,0,1,1),AB2810)</f>
        <v>42</v>
      </c>
      <c r="AD2810" s="24">
        <v>45</v>
      </c>
      <c r="AE2810" s="24">
        <f>IF(AD2810&gt;900,_xlfn.XLOOKUP(ROUND(AD2810,0),'CM-VL-G-C-GL-B-T-ClassRimThickn'!$B$1:$B$112,'CM-VL-G-C-GL-B-T-ClassRimThickn'!$C$1:$C$112,0,1,1),AD2810)</f>
        <v>45</v>
      </c>
      <c r="AF2810" s="24">
        <v>44</v>
      </c>
      <c r="AG2810" s="24">
        <f>IF(AF2810&gt;900,_xlfn.XLOOKUP(ROUND(AF2810,0),'CM-VL-G-C-GL-B-T-ClassRimThickn'!$B$1:$B$112,'CM-VL-G-C-GL-B-T-ClassRimThickn'!$C$1:$C$112,0,1,1),AF2810)</f>
        <v>44</v>
      </c>
      <c r="AH2810" s="24">
        <v>30</v>
      </c>
      <c r="AI2810" s="24">
        <v>30</v>
      </c>
      <c r="AJ2810" s="24">
        <v>28</v>
      </c>
      <c r="AK2810" s="24">
        <v>30</v>
      </c>
      <c r="AL2810" s="24">
        <v>29</v>
      </c>
      <c r="AM2810" s="24">
        <v>28</v>
      </c>
      <c r="AN2810" s="24">
        <v>29</v>
      </c>
      <c r="AO2810" s="24">
        <v>29</v>
      </c>
      <c r="AP2810" s="24">
        <v>28</v>
      </c>
      <c r="AQ2810" s="24">
        <v>29</v>
      </c>
      <c r="AR2810" s="24">
        <v>29</v>
      </c>
      <c r="AS2810" s="24">
        <v>28</v>
      </c>
      <c r="AT2810" s="24">
        <v>27</v>
      </c>
      <c r="AU2810" s="24">
        <v>28</v>
      </c>
      <c r="AV2810" s="24">
        <v>29</v>
      </c>
      <c r="AW2810" s="24">
        <v>29</v>
      </c>
      <c r="AX2810" s="24">
        <v>29</v>
      </c>
      <c r="AY2810" s="24">
        <v>29</v>
      </c>
      <c r="AZ2810" s="24">
        <v>29</v>
      </c>
      <c r="BA2810" s="24">
        <v>29</v>
      </c>
      <c r="BB2810" s="24">
        <v>29</v>
      </c>
      <c r="BC2810" s="24">
        <v>29</v>
      </c>
      <c r="BD2810" s="24">
        <v>29</v>
      </c>
      <c r="BE2810" s="24">
        <v>29</v>
      </c>
      <c r="BF2810" s="24">
        <v>0</v>
      </c>
      <c r="BG2810" s="24">
        <v>0</v>
      </c>
      <c r="BH2810" s="24">
        <v>0</v>
      </c>
      <c r="BI2810" s="24">
        <v>0</v>
      </c>
      <c r="BJ2810" s="24">
        <v>0</v>
      </c>
      <c r="BL2810" s="24">
        <v>0</v>
      </c>
      <c r="BM2810" s="24">
        <v>0</v>
      </c>
      <c r="BN2810" s="24">
        <v>0</v>
      </c>
      <c r="BO2810" s="24">
        <v>0</v>
      </c>
      <c r="BP2810" s="24">
        <v>0</v>
      </c>
      <c r="BQ2810" s="24">
        <v>0</v>
      </c>
      <c r="BR2810" s="24">
        <v>0</v>
      </c>
      <c r="BS2810" s="24">
        <v>0</v>
      </c>
      <c r="BT2810" s="24">
        <v>0</v>
      </c>
      <c r="BU2810" s="24">
        <v>0</v>
      </c>
      <c r="BV2810" s="24">
        <v>0</v>
      </c>
      <c r="BW2810" s="24">
        <v>0</v>
      </c>
      <c r="BX2810" s="24">
        <v>0</v>
      </c>
      <c r="BY2810" s="24">
        <v>0</v>
      </c>
      <c r="BZ2810" s="24">
        <v>0</v>
      </c>
      <c r="CB2810" s="24">
        <v>0</v>
      </c>
      <c r="CC2810" s="24">
        <v>0</v>
      </c>
      <c r="CD2810" s="24">
        <v>80</v>
      </c>
      <c r="CE2810" s="24">
        <v>78</v>
      </c>
      <c r="CF2810" s="24">
        <v>84</v>
      </c>
      <c r="CG2810" s="24">
        <v>84</v>
      </c>
      <c r="CH2810" s="24">
        <v>89</v>
      </c>
      <c r="CI2810" s="24">
        <v>89</v>
      </c>
      <c r="CO2810" s="34">
        <f t="shared" si="185"/>
        <v>673012.84090909094</v>
      </c>
    </row>
    <row r="2811" spans="1:93" ht="15">
      <c r="A2811" s="23" t="s">
        <v>207</v>
      </c>
      <c r="B2811" s="52">
        <v>43479</v>
      </c>
      <c r="C2811" s="25" t="str">
        <f t="shared" si="184"/>
        <v/>
      </c>
      <c r="G2811" s="24">
        <f t="shared" si="186"/>
        <v>54</v>
      </c>
      <c r="H2811" s="24">
        <v>680706</v>
      </c>
      <c r="I2811" s="24" t="str">
        <f t="shared" si="187"/>
        <v/>
      </c>
      <c r="K2811" s="24">
        <f>IF(J2811&gt;900,_xlfn.XLOOKUP(ROUND(J2811,0),'CM-VL-G-C-GL-B-T-ClassRimThickn'!$B$1:$B$112,'CM-VL-G-C-GL-B-T-ClassRimThickn'!$C$1:$C$112,0,1,1),J2811)</f>
        <v>0</v>
      </c>
      <c r="L2811" s="24">
        <v>43</v>
      </c>
      <c r="M2811" s="24">
        <f>IF(L2811&gt;900,_xlfn.XLOOKUP(ROUND(L2811,0),'CM-VL-G-C-GL-B-T-ClassRimThickn'!$B$1:$B$112,'CM-VL-G-C-GL-B-T-ClassRimThickn'!$C$1:$C$112,0,1,1),L2811)</f>
        <v>43</v>
      </c>
      <c r="N2811" s="24">
        <v>42</v>
      </c>
      <c r="O2811" s="24">
        <f>IF(N2811&gt;900,_xlfn.XLOOKUP(ROUND(N2811,0),'CM-VL-G-C-GL-B-T-ClassRimThickn'!$B$1:$B$112,'CM-VL-G-C-GL-B-T-ClassRimThickn'!$C$1:$C$112,0,1,1),N2811)</f>
        <v>42</v>
      </c>
      <c r="P2811" s="24">
        <v>41</v>
      </c>
      <c r="Q2811" s="24">
        <f>IF(P2811&gt;900,_xlfn.XLOOKUP(ROUND(P2811,0),'CM-VL-G-C-GL-B-T-ClassRimThickn'!$B$1:$B$112,'CM-VL-G-C-GL-B-T-ClassRimThickn'!$C$1:$C$112,0,1,1),P2811)</f>
        <v>41</v>
      </c>
      <c r="S2811" s="24">
        <f>IF(R2811&gt;900,_xlfn.XLOOKUP(ROUND(R2811,0),'CM-VL-G-C-GL-B-T-ClassRimThickn'!$B$1:$B$112,'CM-VL-G-C-GL-B-T-ClassRimThickn'!$C$1:$C$112,0,1,1),R2811)</f>
        <v>0</v>
      </c>
      <c r="T2811" s="24">
        <v>43</v>
      </c>
      <c r="U2811" s="24">
        <f>IF(T2811&gt;900,_xlfn.XLOOKUP(ROUND(T2811,0),'CM-VL-G-C-GL-B-T-ClassRimThickn'!$B$1:$B$112,'CM-VL-G-C-GL-B-T-ClassRimThickn'!$C$1:$C$112,0,1,1),T2811)</f>
        <v>43</v>
      </c>
      <c r="V2811" s="24">
        <v>41</v>
      </c>
      <c r="W2811" s="24">
        <f>IF(V2811&gt;900,_xlfn.XLOOKUP(ROUND(V2811,0),'CM-VL-G-C-GL-B-T-ClassRimThickn'!$B$1:$B$112,'CM-VL-G-C-GL-B-T-ClassRimThickn'!$C$1:$C$112,0,1,1),V2811)</f>
        <v>41</v>
      </c>
      <c r="X2811" s="24">
        <v>45</v>
      </c>
      <c r="Y2811" s="24">
        <f>IF(X2811&gt;900,_xlfn.XLOOKUP(ROUND(X2811,0),'CM-VL-G-C-GL-B-T-ClassRimThickn'!$B$1:$B$112,'CM-VL-G-C-GL-B-T-ClassRimThickn'!$C$1:$C$112,0,1,1),X2811)</f>
        <v>45</v>
      </c>
      <c r="Z2811" s="24">
        <v>42</v>
      </c>
      <c r="AA2811" s="24">
        <f>IF(Z2811&gt;900,_xlfn.XLOOKUP(ROUND(Z2811,0),'CM-VL-G-C-GL-B-T-ClassRimThickn'!$B$1:$B$112,'CM-VL-G-C-GL-B-T-ClassRimThickn'!$C$1:$C$112,0,1,1),Z2811)</f>
        <v>42</v>
      </c>
      <c r="AB2811" s="24">
        <v>43</v>
      </c>
      <c r="AC2811" s="24">
        <f>IF(AB2811&gt;900,_xlfn.XLOOKUP(ROUND(AB2811,0),'CM-VL-G-C-GL-B-T-ClassRimThickn'!$B$1:$B$112,'CM-VL-G-C-GL-B-T-ClassRimThickn'!$C$1:$C$112,0,1,1),AB2811)</f>
        <v>43</v>
      </c>
      <c r="AD2811" s="24">
        <v>44</v>
      </c>
      <c r="AE2811" s="24">
        <f>IF(AD2811&gt;900,_xlfn.XLOOKUP(ROUND(AD2811,0),'CM-VL-G-C-GL-B-T-ClassRimThickn'!$B$1:$B$112,'CM-VL-G-C-GL-B-T-ClassRimThickn'!$C$1:$C$112,0,1,1),AD2811)</f>
        <v>44</v>
      </c>
      <c r="AF2811" s="24">
        <v>44</v>
      </c>
      <c r="AG2811" s="24">
        <f>IF(AF2811&gt;900,_xlfn.XLOOKUP(ROUND(AF2811,0),'CM-VL-G-C-GL-B-T-ClassRimThickn'!$B$1:$B$112,'CM-VL-G-C-GL-B-T-ClassRimThickn'!$C$1:$C$112,0,1,1),AF2811)</f>
        <v>44</v>
      </c>
      <c r="AH2811" s="24">
        <v>28</v>
      </c>
      <c r="AI2811" s="24">
        <v>29</v>
      </c>
      <c r="AJ2811" s="24">
        <v>28</v>
      </c>
      <c r="AK2811" s="24">
        <v>28</v>
      </c>
      <c r="AL2811" s="24">
        <v>29</v>
      </c>
      <c r="AM2811" s="24">
        <v>28</v>
      </c>
      <c r="AN2811" s="24">
        <v>28</v>
      </c>
      <c r="AO2811" s="24">
        <v>28</v>
      </c>
      <c r="AP2811" s="24">
        <v>27</v>
      </c>
      <c r="AQ2811" s="24">
        <v>28</v>
      </c>
      <c r="AR2811" s="24">
        <v>28</v>
      </c>
      <c r="AS2811" s="24">
        <v>27</v>
      </c>
      <c r="AT2811" s="24">
        <v>29</v>
      </c>
      <c r="AU2811" s="24">
        <v>29</v>
      </c>
      <c r="AV2811" s="24">
        <v>29</v>
      </c>
      <c r="AW2811" s="24">
        <v>29</v>
      </c>
      <c r="AX2811" s="24">
        <v>29</v>
      </c>
      <c r="AY2811" s="24">
        <v>29</v>
      </c>
      <c r="AZ2811" s="24">
        <v>29</v>
      </c>
      <c r="BA2811" s="24">
        <v>29</v>
      </c>
      <c r="BB2811" s="24">
        <v>29</v>
      </c>
      <c r="BC2811" s="24">
        <v>29</v>
      </c>
      <c r="BD2811" s="24">
        <v>29</v>
      </c>
      <c r="BE2811" s="24">
        <v>29</v>
      </c>
      <c r="BF2811" s="24">
        <v>0</v>
      </c>
      <c r="BG2811" s="24">
        <v>0</v>
      </c>
      <c r="BH2811" s="24">
        <v>0</v>
      </c>
      <c r="BI2811" s="24">
        <v>0</v>
      </c>
      <c r="BJ2811" s="24">
        <v>0</v>
      </c>
      <c r="BL2811" s="24">
        <v>0.5</v>
      </c>
      <c r="BM2811" s="24">
        <v>0</v>
      </c>
      <c r="BN2811" s="24">
        <v>0</v>
      </c>
      <c r="BO2811" s="24">
        <v>0</v>
      </c>
      <c r="BP2811" s="24">
        <v>0</v>
      </c>
      <c r="BQ2811" s="24">
        <v>0.5</v>
      </c>
      <c r="BR2811" s="24">
        <v>0</v>
      </c>
      <c r="BS2811" s="24">
        <v>0</v>
      </c>
      <c r="BT2811" s="24">
        <v>0</v>
      </c>
      <c r="BU2811" s="24">
        <v>0</v>
      </c>
      <c r="BV2811" s="24">
        <v>0</v>
      </c>
      <c r="BW2811" s="24">
        <v>0</v>
      </c>
      <c r="BX2811" s="24">
        <v>0</v>
      </c>
      <c r="BY2811" s="24">
        <v>0</v>
      </c>
      <c r="BZ2811" s="24">
        <v>0</v>
      </c>
      <c r="CB2811" s="24">
        <v>0</v>
      </c>
      <c r="CC2811" s="24">
        <v>0</v>
      </c>
      <c r="CD2811" s="24">
        <v>83</v>
      </c>
      <c r="CE2811" s="24">
        <v>78</v>
      </c>
      <c r="CF2811" s="24">
        <v>84</v>
      </c>
      <c r="CG2811" s="24">
        <v>85</v>
      </c>
      <c r="CH2811" s="24">
        <v>83</v>
      </c>
      <c r="CI2811" s="24">
        <v>83</v>
      </c>
      <c r="CO2811" s="34">
        <f t="shared" si="185"/>
        <v>680706</v>
      </c>
    </row>
    <row r="2812" spans="1:93" ht="15">
      <c r="A2812" s="23" t="s">
        <v>207</v>
      </c>
      <c r="B2812" s="52">
        <v>43648</v>
      </c>
      <c r="C2812" s="25" t="str">
        <f t="shared" si="184"/>
        <v/>
      </c>
      <c r="G2812" s="24">
        <f t="shared" si="186"/>
        <v>169</v>
      </c>
      <c r="H2812" s="24">
        <v>703996</v>
      </c>
      <c r="I2812" s="24" t="str">
        <f t="shared" si="187"/>
        <v/>
      </c>
      <c r="K2812" s="24">
        <f>IF(J2812&gt;900,_xlfn.XLOOKUP(ROUND(J2812,0),'CM-VL-G-C-GL-B-T-ClassRimThickn'!$B$1:$B$112,'CM-VL-G-C-GL-B-T-ClassRimThickn'!$C$1:$C$112,0,1,1),J2812)</f>
        <v>0</v>
      </c>
      <c r="L2812" s="24">
        <v>90</v>
      </c>
      <c r="M2812" s="24">
        <f>IF(L2812&gt;900,_xlfn.XLOOKUP(ROUND(L2812,0),'CM-VL-G-C-GL-B-T-ClassRimThickn'!$B$1:$B$112,'CM-VL-G-C-GL-B-T-ClassRimThickn'!$C$1:$C$112,0,1,1),L2812)</f>
        <v>90</v>
      </c>
      <c r="N2812" s="24">
        <v>90</v>
      </c>
      <c r="O2812" s="24">
        <f>IF(N2812&gt;900,_xlfn.XLOOKUP(ROUND(N2812,0),'CM-VL-G-C-GL-B-T-ClassRimThickn'!$B$1:$B$112,'CM-VL-G-C-GL-B-T-ClassRimThickn'!$C$1:$C$112,0,1,1),N2812)</f>
        <v>90</v>
      </c>
      <c r="P2812" s="24">
        <v>90</v>
      </c>
      <c r="Q2812" s="24">
        <f>IF(P2812&gt;900,_xlfn.XLOOKUP(ROUND(P2812,0),'CM-VL-G-C-GL-B-T-ClassRimThickn'!$B$1:$B$112,'CM-VL-G-C-GL-B-T-ClassRimThickn'!$C$1:$C$112,0,1,1),P2812)</f>
        <v>90</v>
      </c>
      <c r="S2812" s="24">
        <f>IF(R2812&gt;900,_xlfn.XLOOKUP(ROUND(R2812,0),'CM-VL-G-C-GL-B-T-ClassRimThickn'!$B$1:$B$112,'CM-VL-G-C-GL-B-T-ClassRimThickn'!$C$1:$C$112,0,1,1),R2812)</f>
        <v>0</v>
      </c>
      <c r="T2812" s="24">
        <v>90</v>
      </c>
      <c r="U2812" s="24">
        <f>IF(T2812&gt;900,_xlfn.XLOOKUP(ROUND(T2812,0),'CM-VL-G-C-GL-B-T-ClassRimThickn'!$B$1:$B$112,'CM-VL-G-C-GL-B-T-ClassRimThickn'!$C$1:$C$112,0,1,1),T2812)</f>
        <v>90</v>
      </c>
      <c r="V2812" s="24">
        <v>90</v>
      </c>
      <c r="W2812" s="24">
        <f>IF(V2812&gt;900,_xlfn.XLOOKUP(ROUND(V2812,0),'CM-VL-G-C-GL-B-T-ClassRimThickn'!$B$1:$B$112,'CM-VL-G-C-GL-B-T-ClassRimThickn'!$C$1:$C$112,0,1,1),V2812)</f>
        <v>90</v>
      </c>
      <c r="X2812" s="24">
        <v>90</v>
      </c>
      <c r="Y2812" s="24">
        <f>IF(X2812&gt;900,_xlfn.XLOOKUP(ROUND(X2812,0),'CM-VL-G-C-GL-B-T-ClassRimThickn'!$B$1:$B$112,'CM-VL-G-C-GL-B-T-ClassRimThickn'!$C$1:$C$112,0,1,1),X2812)</f>
        <v>90</v>
      </c>
      <c r="Z2812" s="24">
        <v>90</v>
      </c>
      <c r="AA2812" s="24">
        <f>IF(Z2812&gt;900,_xlfn.XLOOKUP(ROUND(Z2812,0),'CM-VL-G-C-GL-B-T-ClassRimThickn'!$B$1:$B$112,'CM-VL-G-C-GL-B-T-ClassRimThickn'!$C$1:$C$112,0,1,1),Z2812)</f>
        <v>90</v>
      </c>
      <c r="AB2812" s="24">
        <v>90</v>
      </c>
      <c r="AC2812" s="24">
        <f>IF(AB2812&gt;900,_xlfn.XLOOKUP(ROUND(AB2812,0),'CM-VL-G-C-GL-B-T-ClassRimThickn'!$B$1:$B$112,'CM-VL-G-C-GL-B-T-ClassRimThickn'!$C$1:$C$112,0,1,1),AB2812)</f>
        <v>90</v>
      </c>
      <c r="AD2812" s="24">
        <v>90</v>
      </c>
      <c r="AE2812" s="24">
        <f>IF(AD2812&gt;900,_xlfn.XLOOKUP(ROUND(AD2812,0),'CM-VL-G-C-GL-B-T-ClassRimThickn'!$B$1:$B$112,'CM-VL-G-C-GL-B-T-ClassRimThickn'!$C$1:$C$112,0,1,1),AD2812)</f>
        <v>90</v>
      </c>
      <c r="AF2812" s="24">
        <v>90</v>
      </c>
      <c r="AG2812" s="24">
        <f>IF(AF2812&gt;900,_xlfn.XLOOKUP(ROUND(AF2812,0),'CM-VL-G-C-GL-B-T-ClassRimThickn'!$B$1:$B$112,'CM-VL-G-C-GL-B-T-ClassRimThickn'!$C$1:$C$112,0,1,1),AF2812)</f>
        <v>90</v>
      </c>
      <c r="AH2812" s="24">
        <v>30</v>
      </c>
      <c r="AI2812" s="24">
        <v>30</v>
      </c>
      <c r="AJ2812" s="24">
        <v>30</v>
      </c>
      <c r="AK2812" s="24">
        <v>30</v>
      </c>
      <c r="AL2812" s="24">
        <v>30</v>
      </c>
      <c r="AM2812" s="24">
        <v>30</v>
      </c>
      <c r="AN2812" s="24">
        <v>30</v>
      </c>
      <c r="AO2812" s="24">
        <v>30</v>
      </c>
      <c r="AP2812" s="24">
        <v>30</v>
      </c>
      <c r="AQ2812" s="24">
        <v>30</v>
      </c>
      <c r="AR2812" s="24">
        <v>30</v>
      </c>
      <c r="AS2812" s="24">
        <v>30</v>
      </c>
      <c r="AT2812" s="24">
        <v>27</v>
      </c>
      <c r="AU2812" s="24">
        <v>27</v>
      </c>
      <c r="AV2812" s="24">
        <v>27</v>
      </c>
      <c r="AW2812" s="24">
        <v>27</v>
      </c>
      <c r="AX2812" s="24">
        <v>27</v>
      </c>
      <c r="AY2812" s="24">
        <v>27</v>
      </c>
      <c r="AZ2812" s="24">
        <v>27</v>
      </c>
      <c r="BA2812" s="24">
        <v>27</v>
      </c>
      <c r="BB2812" s="24">
        <v>27</v>
      </c>
      <c r="BC2812" s="24">
        <v>27</v>
      </c>
      <c r="BD2812" s="24">
        <v>27</v>
      </c>
      <c r="BE2812" s="24">
        <v>27</v>
      </c>
      <c r="BF2812" s="24">
        <v>0</v>
      </c>
      <c r="BG2812" s="24">
        <v>0</v>
      </c>
      <c r="BH2812" s="24">
        <v>0</v>
      </c>
      <c r="BI2812" s="24">
        <v>0</v>
      </c>
      <c r="BJ2812" s="24">
        <v>0</v>
      </c>
      <c r="BL2812" s="24">
        <v>0</v>
      </c>
      <c r="BM2812" s="24">
        <v>0</v>
      </c>
      <c r="BN2812" s="24">
        <v>0</v>
      </c>
      <c r="BO2812" s="24">
        <v>0</v>
      </c>
      <c r="BP2812" s="24">
        <v>0</v>
      </c>
      <c r="BQ2812" s="24">
        <v>0</v>
      </c>
      <c r="BR2812" s="24">
        <v>0</v>
      </c>
      <c r="BS2812" s="24">
        <v>0</v>
      </c>
      <c r="BT2812" s="24">
        <v>0</v>
      </c>
      <c r="BU2812" s="24">
        <v>0</v>
      </c>
      <c r="BV2812" s="24">
        <v>0</v>
      </c>
      <c r="BW2812" s="24">
        <v>0</v>
      </c>
      <c r="BX2812" s="24">
        <v>0</v>
      </c>
      <c r="BY2812" s="24">
        <v>0</v>
      </c>
      <c r="BZ2812" s="24">
        <v>0</v>
      </c>
      <c r="CB2812" s="24">
        <v>0</v>
      </c>
      <c r="CC2812" s="24">
        <v>0</v>
      </c>
      <c r="CD2812" s="24">
        <v>130</v>
      </c>
      <c r="CE2812" s="24">
        <v>135</v>
      </c>
      <c r="CF2812" s="24">
        <v>135</v>
      </c>
      <c r="CG2812" s="24">
        <v>135</v>
      </c>
      <c r="CH2812" s="24">
        <v>130</v>
      </c>
      <c r="CI2812" s="24">
        <v>130</v>
      </c>
      <c r="CO2812" s="34">
        <f t="shared" si="185"/>
        <v>703996</v>
      </c>
    </row>
    <row r="2813" spans="1:93" ht="15">
      <c r="A2813" s="23" t="s">
        <v>207</v>
      </c>
      <c r="B2813" s="52">
        <v>43711</v>
      </c>
      <c r="C2813" s="25" t="str">
        <f t="shared" si="184"/>
        <v/>
      </c>
      <c r="G2813" s="24">
        <f t="shared" si="186"/>
        <v>63</v>
      </c>
      <c r="H2813" s="24">
        <v>715137</v>
      </c>
      <c r="I2813" s="24" t="str">
        <f t="shared" si="187"/>
        <v/>
      </c>
      <c r="K2813" s="24">
        <f>IF(J2813&gt;900,_xlfn.XLOOKUP(ROUND(J2813,0),'CM-VL-G-C-GL-B-T-ClassRimThickn'!$B$1:$B$112,'CM-VL-G-C-GL-B-T-ClassRimThickn'!$C$1:$C$112,0,1,1),J2813)</f>
        <v>0</v>
      </c>
      <c r="L2813" s="24">
        <v>89</v>
      </c>
      <c r="M2813" s="24">
        <f>IF(L2813&gt;900,_xlfn.XLOOKUP(ROUND(L2813,0),'CM-VL-G-C-GL-B-T-ClassRimThickn'!$B$1:$B$112,'CM-VL-G-C-GL-B-T-ClassRimThickn'!$C$1:$C$112,0,1,1),L2813)</f>
        <v>89</v>
      </c>
      <c r="N2813" s="24">
        <v>89</v>
      </c>
      <c r="O2813" s="24">
        <f>IF(N2813&gt;900,_xlfn.XLOOKUP(ROUND(N2813,0),'CM-VL-G-C-GL-B-T-ClassRimThickn'!$B$1:$B$112,'CM-VL-G-C-GL-B-T-ClassRimThickn'!$C$1:$C$112,0,1,1),N2813)</f>
        <v>89</v>
      </c>
      <c r="P2813" s="24">
        <v>89</v>
      </c>
      <c r="Q2813" s="24">
        <f>IF(P2813&gt;900,_xlfn.XLOOKUP(ROUND(P2813,0),'CM-VL-G-C-GL-B-T-ClassRimThickn'!$B$1:$B$112,'CM-VL-G-C-GL-B-T-ClassRimThickn'!$C$1:$C$112,0,1,1),P2813)</f>
        <v>89</v>
      </c>
      <c r="S2813" s="24">
        <f>IF(R2813&gt;900,_xlfn.XLOOKUP(ROUND(R2813,0),'CM-VL-G-C-GL-B-T-ClassRimThickn'!$B$1:$B$112,'CM-VL-G-C-GL-B-T-ClassRimThickn'!$C$1:$C$112,0,1,1),R2813)</f>
        <v>0</v>
      </c>
      <c r="T2813" s="24">
        <v>89</v>
      </c>
      <c r="U2813" s="24">
        <f>IF(T2813&gt;900,_xlfn.XLOOKUP(ROUND(T2813,0),'CM-VL-G-C-GL-B-T-ClassRimThickn'!$B$1:$B$112,'CM-VL-G-C-GL-B-T-ClassRimThickn'!$C$1:$C$112,0,1,1),T2813)</f>
        <v>89</v>
      </c>
      <c r="V2813" s="24">
        <v>89</v>
      </c>
      <c r="W2813" s="24">
        <f>IF(V2813&gt;900,_xlfn.XLOOKUP(ROUND(V2813,0),'CM-VL-G-C-GL-B-T-ClassRimThickn'!$B$1:$B$112,'CM-VL-G-C-GL-B-T-ClassRimThickn'!$C$1:$C$112,0,1,1),V2813)</f>
        <v>89</v>
      </c>
      <c r="X2813" s="24">
        <v>89</v>
      </c>
      <c r="Y2813" s="24">
        <f>IF(X2813&gt;900,_xlfn.XLOOKUP(ROUND(X2813,0),'CM-VL-G-C-GL-B-T-ClassRimThickn'!$B$1:$B$112,'CM-VL-G-C-GL-B-T-ClassRimThickn'!$C$1:$C$112,0,1,1),X2813)</f>
        <v>89</v>
      </c>
      <c r="Z2813" s="24">
        <v>89</v>
      </c>
      <c r="AA2813" s="24">
        <f>IF(Z2813&gt;900,_xlfn.XLOOKUP(ROUND(Z2813,0),'CM-VL-G-C-GL-B-T-ClassRimThickn'!$B$1:$B$112,'CM-VL-G-C-GL-B-T-ClassRimThickn'!$C$1:$C$112,0,1,1),Z2813)</f>
        <v>89</v>
      </c>
      <c r="AB2813" s="24">
        <v>89</v>
      </c>
      <c r="AC2813" s="24">
        <f>IF(AB2813&gt;900,_xlfn.XLOOKUP(ROUND(AB2813,0),'CM-VL-G-C-GL-B-T-ClassRimThickn'!$B$1:$B$112,'CM-VL-G-C-GL-B-T-ClassRimThickn'!$C$1:$C$112,0,1,1),AB2813)</f>
        <v>89</v>
      </c>
      <c r="AD2813" s="24">
        <v>88</v>
      </c>
      <c r="AE2813" s="24">
        <f>IF(AD2813&gt;900,_xlfn.XLOOKUP(ROUND(AD2813,0),'CM-VL-G-C-GL-B-T-ClassRimThickn'!$B$1:$B$112,'CM-VL-G-C-GL-B-T-ClassRimThickn'!$C$1:$C$112,0,1,1),AD2813)</f>
        <v>88</v>
      </c>
      <c r="AF2813" s="24">
        <v>89</v>
      </c>
      <c r="AG2813" s="24">
        <f>IF(AF2813&gt;900,_xlfn.XLOOKUP(ROUND(AF2813,0),'CM-VL-G-C-GL-B-T-ClassRimThickn'!$B$1:$B$112,'CM-VL-G-C-GL-B-T-ClassRimThickn'!$C$1:$C$112,0,1,1),AF2813)</f>
        <v>89</v>
      </c>
      <c r="AH2813" s="24">
        <v>29</v>
      </c>
      <c r="AI2813" s="24">
        <v>29</v>
      </c>
      <c r="AJ2813" s="24">
        <v>29</v>
      </c>
      <c r="AK2813" s="24">
        <v>29</v>
      </c>
      <c r="AL2813" s="24">
        <v>29</v>
      </c>
      <c r="AM2813" s="24">
        <v>30</v>
      </c>
      <c r="AN2813" s="24">
        <v>29</v>
      </c>
      <c r="AO2813" s="24">
        <v>29</v>
      </c>
      <c r="AP2813" s="24">
        <v>29</v>
      </c>
      <c r="AQ2813" s="24">
        <v>29</v>
      </c>
      <c r="AR2813" s="24">
        <v>29</v>
      </c>
      <c r="AS2813" s="24">
        <v>30</v>
      </c>
      <c r="AT2813" s="24">
        <v>28</v>
      </c>
      <c r="AU2813" s="24">
        <v>29</v>
      </c>
      <c r="AV2813" s="24">
        <v>29</v>
      </c>
      <c r="AW2813" s="24">
        <v>28</v>
      </c>
      <c r="AX2813" s="24">
        <v>28</v>
      </c>
      <c r="AY2813" s="24">
        <v>28</v>
      </c>
      <c r="AZ2813" s="24">
        <v>29</v>
      </c>
      <c r="BA2813" s="24">
        <v>28</v>
      </c>
      <c r="BB2813" s="24">
        <v>28</v>
      </c>
      <c r="BC2813" s="24">
        <v>29</v>
      </c>
      <c r="BD2813" s="24">
        <v>29</v>
      </c>
      <c r="BE2813" s="24">
        <v>30</v>
      </c>
      <c r="BF2813" s="24">
        <v>0</v>
      </c>
      <c r="BG2813" s="24">
        <v>0</v>
      </c>
      <c r="BH2813" s="24">
        <v>0</v>
      </c>
      <c r="BI2813" s="24">
        <v>0</v>
      </c>
      <c r="BJ2813" s="24">
        <v>0</v>
      </c>
      <c r="BL2813" s="24">
        <v>0</v>
      </c>
      <c r="BM2813" s="24">
        <v>0</v>
      </c>
      <c r="BN2813" s="24">
        <v>0</v>
      </c>
      <c r="BO2813" s="24">
        <v>0</v>
      </c>
      <c r="BP2813" s="24">
        <v>0</v>
      </c>
      <c r="BQ2813" s="24">
        <v>0</v>
      </c>
      <c r="BR2813" s="24">
        <v>0</v>
      </c>
      <c r="BS2813" s="24">
        <v>0</v>
      </c>
      <c r="BT2813" s="24">
        <v>0</v>
      </c>
      <c r="BU2813" s="24">
        <v>0</v>
      </c>
      <c r="BV2813" s="24">
        <v>0</v>
      </c>
      <c r="BW2813" s="24">
        <v>0</v>
      </c>
      <c r="BX2813" s="24">
        <v>0</v>
      </c>
      <c r="BY2813" s="24">
        <v>0</v>
      </c>
      <c r="BZ2813" s="24">
        <v>0</v>
      </c>
      <c r="CB2813" s="24">
        <v>0</v>
      </c>
      <c r="CC2813" s="24">
        <v>0</v>
      </c>
      <c r="CD2813" s="24">
        <v>135</v>
      </c>
      <c r="CE2813" s="24">
        <v>135</v>
      </c>
      <c r="CF2813" s="24">
        <v>135</v>
      </c>
      <c r="CG2813" s="24">
        <v>135</v>
      </c>
      <c r="CH2813" s="24">
        <v>134</v>
      </c>
      <c r="CI2813" s="24">
        <v>135</v>
      </c>
      <c r="CO2813" s="34">
        <f t="shared" si="185"/>
        <v>715137</v>
      </c>
    </row>
    <row r="2814" spans="1:93" ht="15">
      <c r="A2814" s="23" t="s">
        <v>207</v>
      </c>
      <c r="B2814" s="52">
        <v>43767</v>
      </c>
      <c r="C2814" s="25" t="str">
        <f t="shared" si="184"/>
        <v/>
      </c>
      <c r="G2814" s="24">
        <f t="shared" si="186"/>
        <v>56</v>
      </c>
      <c r="H2814" s="27">
        <v>729197</v>
      </c>
      <c r="I2814" s="24" t="str">
        <f t="shared" si="187"/>
        <v/>
      </c>
      <c r="K2814" s="24">
        <f>IF(J2814&gt;900,_xlfn.XLOOKUP(ROUND(J2814,0),'CM-VL-G-C-GL-B-T-ClassRimThickn'!$B$1:$B$112,'CM-VL-G-C-GL-B-T-ClassRimThickn'!$C$1:$C$112,0,1,1),J2814)</f>
        <v>0</v>
      </c>
      <c r="L2814" s="24">
        <v>86</v>
      </c>
      <c r="M2814" s="24">
        <f>IF(L2814&gt;900,_xlfn.XLOOKUP(ROUND(L2814,0),'CM-VL-G-C-GL-B-T-ClassRimThickn'!$B$1:$B$112,'CM-VL-G-C-GL-B-T-ClassRimThickn'!$C$1:$C$112,0,1,1),L2814)</f>
        <v>86</v>
      </c>
      <c r="N2814" s="24">
        <v>86</v>
      </c>
      <c r="O2814" s="24">
        <f>IF(N2814&gt;900,_xlfn.XLOOKUP(ROUND(N2814,0),'CM-VL-G-C-GL-B-T-ClassRimThickn'!$B$1:$B$112,'CM-VL-G-C-GL-B-T-ClassRimThickn'!$C$1:$C$112,0,1,1),N2814)</f>
        <v>86</v>
      </c>
      <c r="P2814" s="24">
        <v>86</v>
      </c>
      <c r="Q2814" s="24">
        <f>IF(P2814&gt;900,_xlfn.XLOOKUP(ROUND(P2814,0),'CM-VL-G-C-GL-B-T-ClassRimThickn'!$B$1:$B$112,'CM-VL-G-C-GL-B-T-ClassRimThickn'!$C$1:$C$112,0,1,1),P2814)</f>
        <v>86</v>
      </c>
      <c r="S2814" s="24">
        <f>IF(R2814&gt;900,_xlfn.XLOOKUP(ROUND(R2814,0),'CM-VL-G-C-GL-B-T-ClassRimThickn'!$B$1:$B$112,'CM-VL-G-C-GL-B-T-ClassRimThickn'!$C$1:$C$112,0,1,1),R2814)</f>
        <v>0</v>
      </c>
      <c r="T2814" s="24">
        <v>88</v>
      </c>
      <c r="U2814" s="24">
        <f>IF(T2814&gt;900,_xlfn.XLOOKUP(ROUND(T2814,0),'CM-VL-G-C-GL-B-T-ClassRimThickn'!$B$1:$B$112,'CM-VL-G-C-GL-B-T-ClassRimThickn'!$C$1:$C$112,0,1,1),T2814)</f>
        <v>88</v>
      </c>
      <c r="V2814" s="24">
        <v>85</v>
      </c>
      <c r="W2814" s="24">
        <f>IF(V2814&gt;900,_xlfn.XLOOKUP(ROUND(V2814,0),'CM-VL-G-C-GL-B-T-ClassRimThickn'!$B$1:$B$112,'CM-VL-G-C-GL-B-T-ClassRimThickn'!$C$1:$C$112,0,1,1),V2814)</f>
        <v>85</v>
      </c>
      <c r="X2814" s="24">
        <v>85</v>
      </c>
      <c r="Y2814" s="24">
        <f>IF(X2814&gt;900,_xlfn.XLOOKUP(ROUND(X2814,0),'CM-VL-G-C-GL-B-T-ClassRimThickn'!$B$1:$B$112,'CM-VL-G-C-GL-B-T-ClassRimThickn'!$C$1:$C$112,0,1,1),X2814)</f>
        <v>85</v>
      </c>
      <c r="Z2814" s="24">
        <v>85</v>
      </c>
      <c r="AA2814" s="24">
        <f>IF(Z2814&gt;900,_xlfn.XLOOKUP(ROUND(Z2814,0),'CM-VL-G-C-GL-B-T-ClassRimThickn'!$B$1:$B$112,'CM-VL-G-C-GL-B-T-ClassRimThickn'!$C$1:$C$112,0,1,1),Z2814)</f>
        <v>85</v>
      </c>
      <c r="AB2814" s="24">
        <v>85</v>
      </c>
      <c r="AC2814" s="24">
        <f>IF(AB2814&gt;900,_xlfn.XLOOKUP(ROUND(AB2814,0),'CM-VL-G-C-GL-B-T-ClassRimThickn'!$B$1:$B$112,'CM-VL-G-C-GL-B-T-ClassRimThickn'!$C$1:$C$112,0,1,1),AB2814)</f>
        <v>85</v>
      </c>
      <c r="AD2814" s="24">
        <v>85</v>
      </c>
      <c r="AE2814" s="24">
        <f>IF(AD2814&gt;900,_xlfn.XLOOKUP(ROUND(AD2814,0),'CM-VL-G-C-GL-B-T-ClassRimThickn'!$B$1:$B$112,'CM-VL-G-C-GL-B-T-ClassRimThickn'!$C$1:$C$112,0,1,1),AD2814)</f>
        <v>85</v>
      </c>
      <c r="AF2814" s="24">
        <v>85</v>
      </c>
      <c r="AG2814" s="24">
        <f>IF(AF2814&gt;900,_xlfn.XLOOKUP(ROUND(AF2814,0),'CM-VL-G-C-GL-B-T-ClassRimThickn'!$B$1:$B$112,'CM-VL-G-C-GL-B-T-ClassRimThickn'!$C$1:$C$112,0,1,1),AF2814)</f>
        <v>85</v>
      </c>
      <c r="AH2814" s="24">
        <v>29</v>
      </c>
      <c r="AI2814" s="24">
        <v>28</v>
      </c>
      <c r="AJ2814" s="24">
        <v>28</v>
      </c>
      <c r="AK2814" s="24">
        <v>28</v>
      </c>
      <c r="AL2814" s="24">
        <v>29</v>
      </c>
      <c r="AM2814" s="24">
        <v>29</v>
      </c>
      <c r="AN2814" s="24">
        <v>29</v>
      </c>
      <c r="AO2814" s="24">
        <v>29</v>
      </c>
      <c r="AP2814" s="24">
        <v>28</v>
      </c>
      <c r="AQ2814" s="24">
        <v>29</v>
      </c>
      <c r="AR2814" s="24">
        <v>29</v>
      </c>
      <c r="AS2814" s="24">
        <v>28</v>
      </c>
      <c r="AT2814" s="24">
        <v>28</v>
      </c>
      <c r="AU2814" s="24">
        <v>28</v>
      </c>
      <c r="AV2814" s="24">
        <v>28</v>
      </c>
      <c r="AW2814" s="24">
        <v>28</v>
      </c>
      <c r="AX2814" s="24">
        <v>28</v>
      </c>
      <c r="AY2814" s="24">
        <v>28</v>
      </c>
      <c r="AZ2814" s="24">
        <v>28</v>
      </c>
      <c r="BA2814" s="24">
        <v>29</v>
      </c>
      <c r="BB2814" s="24">
        <v>28</v>
      </c>
      <c r="BC2814" s="24">
        <v>29</v>
      </c>
      <c r="BD2814" s="24">
        <v>28</v>
      </c>
      <c r="BE2814" s="24">
        <v>28</v>
      </c>
      <c r="BF2814" s="24">
        <v>0</v>
      </c>
      <c r="BG2814" s="24">
        <v>0</v>
      </c>
      <c r="BH2814" s="24">
        <v>0</v>
      </c>
      <c r="BI2814" s="24">
        <v>0</v>
      </c>
      <c r="BJ2814" s="24">
        <v>0</v>
      </c>
      <c r="BL2814" s="24">
        <v>0</v>
      </c>
      <c r="BM2814" s="24">
        <v>0</v>
      </c>
      <c r="BN2814" s="24">
        <v>0</v>
      </c>
      <c r="BO2814" s="24">
        <v>0</v>
      </c>
      <c r="BP2814" s="24">
        <v>0</v>
      </c>
      <c r="BQ2814" s="24">
        <v>0</v>
      </c>
      <c r="BR2814" s="24">
        <v>0</v>
      </c>
      <c r="BS2814" s="24">
        <v>0</v>
      </c>
      <c r="BT2814" s="24">
        <v>0</v>
      </c>
      <c r="BU2814" s="24">
        <v>0</v>
      </c>
      <c r="BV2814" s="24">
        <v>0</v>
      </c>
      <c r="BW2814" s="24">
        <v>0</v>
      </c>
      <c r="BX2814" s="24">
        <v>0</v>
      </c>
      <c r="BY2814" s="24">
        <v>0</v>
      </c>
      <c r="BZ2814" s="24">
        <v>0</v>
      </c>
      <c r="CB2814" s="24">
        <v>0</v>
      </c>
      <c r="CC2814" s="24">
        <v>0</v>
      </c>
      <c r="CD2814" s="24">
        <v>132</v>
      </c>
      <c r="CE2814" s="24">
        <v>132</v>
      </c>
      <c r="CF2814" s="24">
        <v>136</v>
      </c>
      <c r="CG2814" s="24">
        <v>129</v>
      </c>
      <c r="CH2814" s="24">
        <v>135</v>
      </c>
      <c r="CI2814" s="24">
        <v>130</v>
      </c>
      <c r="CO2814" s="34">
        <f t="shared" si="185"/>
        <v>729197</v>
      </c>
    </row>
    <row r="2815" spans="1:93" ht="15">
      <c r="A2815" s="23" t="s">
        <v>207</v>
      </c>
      <c r="B2815" s="52">
        <v>43815</v>
      </c>
      <c r="C2815" s="25" t="str">
        <f>IF(B2815=B2818,TRUE,"")</f>
        <v/>
      </c>
      <c r="G2815" s="24">
        <f t="shared" si="186"/>
        <v>48</v>
      </c>
      <c r="H2815" s="24">
        <v>741652</v>
      </c>
      <c r="I2815" s="24" t="str">
        <f>IF(AND((A2815=A2818),(H2815&gt;H2818)),FALSE,"")</f>
        <v/>
      </c>
      <c r="K2815" s="24">
        <f>IF(J2815&gt;900,_xlfn.XLOOKUP(ROUND(J2815,0),'CM-VL-G-C-GL-B-T-ClassRimThickn'!$B$1:$B$112,'CM-VL-G-C-GL-B-T-ClassRimThickn'!$C$1:$C$112,0,1,1),J2815)</f>
        <v>0</v>
      </c>
      <c r="L2815" s="24">
        <v>87</v>
      </c>
      <c r="M2815" s="24">
        <f>IF(L2815&gt;900,_xlfn.XLOOKUP(ROUND(L2815,0),'CM-VL-G-C-GL-B-T-ClassRimThickn'!$B$1:$B$112,'CM-VL-G-C-GL-B-T-ClassRimThickn'!$C$1:$C$112,0,1,1),L2815)</f>
        <v>87</v>
      </c>
      <c r="N2815" s="24">
        <v>88</v>
      </c>
      <c r="O2815" s="24">
        <f>IF(N2815&gt;900,_xlfn.XLOOKUP(ROUND(N2815,0),'CM-VL-G-C-GL-B-T-ClassRimThickn'!$B$1:$B$112,'CM-VL-G-C-GL-B-T-ClassRimThickn'!$C$1:$C$112,0,1,1),N2815)</f>
        <v>88</v>
      </c>
      <c r="P2815" s="24">
        <v>88</v>
      </c>
      <c r="Q2815" s="24">
        <f>IF(P2815&gt;900,_xlfn.XLOOKUP(ROUND(P2815,0),'CM-VL-G-C-GL-B-T-ClassRimThickn'!$B$1:$B$112,'CM-VL-G-C-GL-B-T-ClassRimThickn'!$C$1:$C$112,0,1,1),P2815)</f>
        <v>88</v>
      </c>
      <c r="S2815" s="24">
        <f>IF(R2815&gt;900,_xlfn.XLOOKUP(ROUND(R2815,0),'CM-VL-G-C-GL-B-T-ClassRimThickn'!$B$1:$B$112,'CM-VL-G-C-GL-B-T-ClassRimThickn'!$C$1:$C$112,0,1,1),R2815)</f>
        <v>0</v>
      </c>
      <c r="T2815" s="24">
        <v>88</v>
      </c>
      <c r="U2815" s="24">
        <f>IF(T2815&gt;900,_xlfn.XLOOKUP(ROUND(T2815,0),'CM-VL-G-C-GL-B-T-ClassRimThickn'!$B$1:$B$112,'CM-VL-G-C-GL-B-T-ClassRimThickn'!$C$1:$C$112,0,1,1),T2815)</f>
        <v>88</v>
      </c>
      <c r="V2815" s="24">
        <v>87</v>
      </c>
      <c r="W2815" s="24">
        <f>IF(V2815&gt;900,_xlfn.XLOOKUP(ROUND(V2815,0),'CM-VL-G-C-GL-B-T-ClassRimThickn'!$B$1:$B$112,'CM-VL-G-C-GL-B-T-ClassRimThickn'!$C$1:$C$112,0,1,1),V2815)</f>
        <v>87</v>
      </c>
      <c r="X2815" s="24">
        <v>87</v>
      </c>
      <c r="Y2815" s="24">
        <f>IF(X2815&gt;900,_xlfn.XLOOKUP(ROUND(X2815,0),'CM-VL-G-C-GL-B-T-ClassRimThickn'!$B$1:$B$112,'CM-VL-G-C-GL-B-T-ClassRimThickn'!$C$1:$C$112,0,1,1),X2815)</f>
        <v>87</v>
      </c>
      <c r="Z2815" s="24">
        <v>88</v>
      </c>
      <c r="AA2815" s="24">
        <f>IF(Z2815&gt;900,_xlfn.XLOOKUP(ROUND(Z2815,0),'CM-VL-G-C-GL-B-T-ClassRimThickn'!$B$1:$B$112,'CM-VL-G-C-GL-B-T-ClassRimThickn'!$C$1:$C$112,0,1,1),Z2815)</f>
        <v>88</v>
      </c>
      <c r="AB2815" s="24">
        <v>88</v>
      </c>
      <c r="AC2815" s="24">
        <f>IF(AB2815&gt;900,_xlfn.XLOOKUP(ROUND(AB2815,0),'CM-VL-G-C-GL-B-T-ClassRimThickn'!$B$1:$B$112,'CM-VL-G-C-GL-B-T-ClassRimThickn'!$C$1:$C$112,0,1,1),AB2815)</f>
        <v>88</v>
      </c>
      <c r="AD2815" s="24">
        <v>87</v>
      </c>
      <c r="AE2815" s="24">
        <f>IF(AD2815&gt;900,_xlfn.XLOOKUP(ROUND(AD2815,0),'CM-VL-G-C-GL-B-T-ClassRimThickn'!$B$1:$B$112,'CM-VL-G-C-GL-B-T-ClassRimThickn'!$C$1:$C$112,0,1,1),AD2815)</f>
        <v>87</v>
      </c>
      <c r="AF2815" s="24">
        <v>88</v>
      </c>
      <c r="AG2815" s="24">
        <f>IF(AF2815&gt;900,_xlfn.XLOOKUP(ROUND(AF2815,0),'CM-VL-G-C-GL-B-T-ClassRimThickn'!$B$1:$B$112,'CM-VL-G-C-GL-B-T-ClassRimThickn'!$C$1:$C$112,0,1,1),AF2815)</f>
        <v>88</v>
      </c>
      <c r="AH2815" s="24">
        <v>28</v>
      </c>
      <c r="AI2815" s="24">
        <v>28</v>
      </c>
      <c r="AJ2815" s="24">
        <v>28</v>
      </c>
      <c r="AK2815" s="24">
        <v>28</v>
      </c>
      <c r="AL2815" s="24">
        <v>28</v>
      </c>
      <c r="AM2815" s="24">
        <v>29</v>
      </c>
      <c r="AN2815" s="24">
        <v>28</v>
      </c>
      <c r="AO2815" s="24">
        <v>29</v>
      </c>
      <c r="AP2815" s="24">
        <v>28</v>
      </c>
      <c r="AQ2815" s="24">
        <v>28</v>
      </c>
      <c r="AR2815" s="24">
        <v>28</v>
      </c>
      <c r="AS2815" s="24">
        <v>29</v>
      </c>
      <c r="AT2815" s="24">
        <v>29</v>
      </c>
      <c r="AU2815" s="24">
        <v>28</v>
      </c>
      <c r="AV2815" s="24">
        <v>29</v>
      </c>
      <c r="AW2815" s="24">
        <v>29</v>
      </c>
      <c r="AX2815" s="24">
        <v>28</v>
      </c>
      <c r="AY2815" s="24">
        <v>28</v>
      </c>
      <c r="AZ2815" s="24">
        <v>29</v>
      </c>
      <c r="BA2815" s="24">
        <v>29</v>
      </c>
      <c r="BB2815" s="24">
        <v>29</v>
      </c>
      <c r="BC2815" s="24">
        <v>28</v>
      </c>
      <c r="BD2815" s="24">
        <v>28</v>
      </c>
      <c r="BE2815" s="24">
        <v>28</v>
      </c>
      <c r="BF2815" s="24">
        <v>0</v>
      </c>
      <c r="BG2815" s="24">
        <v>0</v>
      </c>
      <c r="BH2815" s="24">
        <v>0</v>
      </c>
      <c r="BI2815" s="24">
        <v>0</v>
      </c>
      <c r="BJ2815" s="24">
        <v>0</v>
      </c>
      <c r="BL2815" s="24">
        <v>0</v>
      </c>
      <c r="BM2815" s="24">
        <v>0</v>
      </c>
      <c r="BN2815" s="24">
        <v>0</v>
      </c>
      <c r="BO2815" s="24">
        <v>0</v>
      </c>
      <c r="BP2815" s="24">
        <v>0</v>
      </c>
      <c r="BQ2815" s="24">
        <v>0</v>
      </c>
      <c r="BR2815" s="24">
        <v>0</v>
      </c>
      <c r="BS2815" s="24">
        <v>0</v>
      </c>
      <c r="BT2815" s="24">
        <v>0</v>
      </c>
      <c r="BU2815" s="24">
        <v>0</v>
      </c>
      <c r="BV2815" s="24">
        <v>0</v>
      </c>
      <c r="BW2815" s="24">
        <v>0</v>
      </c>
      <c r="BX2815" s="24">
        <v>0</v>
      </c>
      <c r="BY2815" s="24">
        <v>0</v>
      </c>
      <c r="BZ2815" s="24">
        <v>0</v>
      </c>
      <c r="CB2815" s="24">
        <v>0</v>
      </c>
      <c r="CC2815" s="24">
        <v>0</v>
      </c>
      <c r="CD2815" s="24">
        <v>133</v>
      </c>
      <c r="CE2815" s="24">
        <v>132</v>
      </c>
      <c r="CF2815" s="24">
        <v>130</v>
      </c>
      <c r="CG2815" s="24">
        <v>135</v>
      </c>
      <c r="CH2815" s="24">
        <v>132</v>
      </c>
      <c r="CI2815" s="24">
        <v>135</v>
      </c>
      <c r="CO2815" s="34">
        <f t="shared" si="185"/>
        <v>741652</v>
      </c>
    </row>
    <row r="2816" spans="1:93" ht="15">
      <c r="A2816" s="23" t="s">
        <v>207</v>
      </c>
      <c r="B2816" s="56">
        <v>43968</v>
      </c>
      <c r="C2816" s="25" t="str">
        <f>IF(B2816=B2819,TRUE,"")</f>
        <v/>
      </c>
      <c r="D2816" s="39" t="s">
        <v>208</v>
      </c>
      <c r="G2816" s="24">
        <f t="shared" si="186"/>
        <v>153</v>
      </c>
      <c r="H2816" s="30">
        <f>((H2815-H2811)/SUM(G2811:G2815)*G2816)+H2815</f>
        <v>765561.58461538458</v>
      </c>
      <c r="J2816" s="40">
        <v>1015</v>
      </c>
      <c r="K2816" s="24">
        <f>IF(J2816&gt;900,_xlfn.XLOOKUP(ROUND(J2816,0),'CM-VL-G-C-GL-B-T-ClassRimThickn'!$B$1:$B$112,'CM-VL-G-C-GL-B-T-ClassRimThickn'!$C$1:$C$112,0,1,1),J2816)</f>
        <v>84.5</v>
      </c>
      <c r="L2816" s="39">
        <v>1015</v>
      </c>
      <c r="M2816" s="24">
        <f>IF(L2816&gt;900,_xlfn.XLOOKUP(ROUND(L2816,0),'CM-VL-G-C-GL-B-T-ClassRimThickn'!$B$1:$B$112,'CM-VL-G-C-GL-B-T-ClassRimThickn'!$C$1:$C$112,0,1,1),L2816)</f>
        <v>84.5</v>
      </c>
      <c r="N2816" s="39">
        <v>1016</v>
      </c>
      <c r="O2816" s="24">
        <f>IF(N2816&gt;900,_xlfn.XLOOKUP(ROUND(N2816,0),'CM-VL-G-C-GL-B-T-ClassRimThickn'!$B$1:$B$112,'CM-VL-G-C-GL-B-T-ClassRimThickn'!$C$1:$C$112,0,1,1),N2816)</f>
        <v>85</v>
      </c>
      <c r="P2816" s="39">
        <v>105</v>
      </c>
      <c r="Q2816" s="24">
        <f>IF(P2816&gt;900,_xlfn.XLOOKUP(ROUND(P2816,0),'CM-VL-G-C-GL-B-T-ClassRimThickn'!$B$1:$B$112,'CM-VL-G-C-GL-B-T-ClassRimThickn'!$C$1:$C$112,0,1,1),P2816)</f>
        <v>105</v>
      </c>
      <c r="R2816" s="39">
        <v>1015</v>
      </c>
      <c r="S2816" s="24">
        <f>IF(R2816&gt;900,_xlfn.XLOOKUP(ROUND(R2816,0),'CM-VL-G-C-GL-B-T-ClassRimThickn'!$B$1:$B$112,'CM-VL-G-C-GL-B-T-ClassRimThickn'!$C$1:$C$112,0,1,1),R2816)</f>
        <v>84.5</v>
      </c>
      <c r="T2816" s="39">
        <v>1015</v>
      </c>
      <c r="U2816" s="24">
        <f>IF(T2816&gt;900,_xlfn.XLOOKUP(ROUND(T2816,0),'CM-VL-G-C-GL-B-T-ClassRimThickn'!$B$1:$B$112,'CM-VL-G-C-GL-B-T-ClassRimThickn'!$C$1:$C$112,0,1,1),T2816)</f>
        <v>84.5</v>
      </c>
      <c r="V2816" s="39">
        <v>1017</v>
      </c>
      <c r="W2816" s="24">
        <f>IF(V2816&gt;900,_xlfn.XLOOKUP(ROUND(V2816,0),'CM-VL-G-C-GL-B-T-ClassRimThickn'!$B$1:$B$112,'CM-VL-G-C-GL-B-T-ClassRimThickn'!$C$1:$C$112,0,1,1),V2816)</f>
        <v>0</v>
      </c>
      <c r="X2816" s="39">
        <v>1015</v>
      </c>
      <c r="Y2816" s="24">
        <f>IF(X2816&gt;900,_xlfn.XLOOKUP(ROUND(X2816,0),'CM-VL-G-C-GL-B-T-ClassRimThickn'!$B$1:$B$112,'CM-VL-G-C-GL-B-T-ClassRimThickn'!$C$1:$C$112,0,1,1),X2816)</f>
        <v>84.5</v>
      </c>
      <c r="Z2816" s="39">
        <v>1015</v>
      </c>
      <c r="AA2816" s="24">
        <f>IF(Z2816&gt;900,_xlfn.XLOOKUP(ROUND(Z2816,0),'CM-VL-G-C-GL-B-T-ClassRimThickn'!$B$1:$B$112,'CM-VL-G-C-GL-B-T-ClassRimThickn'!$C$1:$C$112,0,1,1),Z2816)</f>
        <v>84.5</v>
      </c>
      <c r="AB2816" s="39">
        <v>1016</v>
      </c>
      <c r="AC2816" s="24">
        <f>IF(AB2816&gt;900,_xlfn.XLOOKUP(ROUND(AB2816,0),'CM-VL-G-C-GL-B-T-ClassRimThickn'!$B$1:$B$112,'CM-VL-G-C-GL-B-T-ClassRimThickn'!$C$1:$C$112,0,1,1),AB2816)</f>
        <v>85</v>
      </c>
      <c r="AD2816" s="39">
        <v>1015</v>
      </c>
      <c r="AE2816" s="24">
        <f>IF(AD2816&gt;900,_xlfn.XLOOKUP(ROUND(AD2816,0),'CM-VL-G-C-GL-B-T-ClassRimThickn'!$B$1:$B$112,'CM-VL-G-C-GL-B-T-ClassRimThickn'!$C$1:$C$112,0,1,1),AD2816)</f>
        <v>84.5</v>
      </c>
      <c r="AF2816" s="39">
        <v>1016</v>
      </c>
      <c r="AG2816" s="24">
        <f>IF(AF2816&gt;900,_xlfn.XLOOKUP(ROUND(AF2816,0),'CM-VL-G-C-GL-B-T-ClassRimThickn'!$B$1:$B$112,'CM-VL-G-C-GL-B-T-ClassRimThickn'!$C$1:$C$112,0,1,1),AF2816)</f>
        <v>85</v>
      </c>
      <c r="AH2816" s="40">
        <v>26</v>
      </c>
      <c r="AI2816" s="40">
        <v>28</v>
      </c>
      <c r="AJ2816" s="40">
        <v>26</v>
      </c>
      <c r="AK2816" s="40">
        <v>27</v>
      </c>
      <c r="AL2816" s="40">
        <v>28</v>
      </c>
      <c r="AM2816" s="40">
        <v>27</v>
      </c>
      <c r="AN2816" s="40">
        <v>27</v>
      </c>
      <c r="AO2816" s="39">
        <v>27</v>
      </c>
      <c r="AP2816" s="39">
        <v>26</v>
      </c>
      <c r="AQ2816" s="39">
        <v>26</v>
      </c>
      <c r="AR2816" s="39">
        <v>26</v>
      </c>
      <c r="AS2816" s="39">
        <v>27</v>
      </c>
      <c r="CO2816" s="34">
        <f t="shared" si="185"/>
        <v>765561.58461538458</v>
      </c>
    </row>
    <row r="2817" spans="1:93" ht="15">
      <c r="A2817" s="23" t="s">
        <v>207</v>
      </c>
      <c r="B2817" s="57">
        <v>43969</v>
      </c>
      <c r="C2817" s="25"/>
      <c r="D2817" s="39" t="s">
        <v>208</v>
      </c>
      <c r="G2817" s="24">
        <f t="shared" si="186"/>
        <v>1</v>
      </c>
      <c r="H2817" s="30">
        <f>H2816</f>
        <v>765561.58461538458</v>
      </c>
      <c r="J2817" s="40">
        <v>1003.25</v>
      </c>
      <c r="K2817" s="24">
        <f>IF(J2817&gt;900,_xlfn.XLOOKUP(ROUND(J2817,0),'CM-VL-G-C-GL-B-T-ClassRimThickn'!$B$1:$B$112,'CM-VL-G-C-GL-B-T-ClassRimThickn'!$C$1:$C$112,0,1,1),J2817)</f>
        <v>78.5</v>
      </c>
      <c r="L2817" s="40">
        <v>1006.92</v>
      </c>
      <c r="M2817" s="24">
        <f>IF(L2817&gt;900,_xlfn.XLOOKUP(ROUND(L2817,0),'CM-VL-G-C-GL-B-T-ClassRimThickn'!$B$1:$B$112,'CM-VL-G-C-GL-B-T-ClassRimThickn'!$C$1:$C$112,0,1,1),L2817)</f>
        <v>80.5</v>
      </c>
      <c r="N2817" s="40">
        <v>1000.11</v>
      </c>
      <c r="O2817" s="24">
        <f>IF(N2817&gt;900,_xlfn.XLOOKUP(ROUND(N2817,0),'CM-VL-G-C-GL-B-T-ClassRimThickn'!$B$1:$B$112,'CM-VL-G-C-GL-B-T-ClassRimThickn'!$C$1:$C$112,0,1,1),N2817)</f>
        <v>77</v>
      </c>
      <c r="P2817" s="40">
        <v>1005.59</v>
      </c>
      <c r="Q2817" s="24">
        <f>IF(P2817&gt;900,_xlfn.XLOOKUP(ROUND(P2817,0),'CM-VL-G-C-GL-B-T-ClassRimThickn'!$B$1:$B$112,'CM-VL-G-C-GL-B-T-ClassRimThickn'!$C$1:$C$112,0,1,1),P2817)</f>
        <v>80</v>
      </c>
      <c r="R2817" s="40">
        <v>1004.3</v>
      </c>
      <c r="S2817" s="24">
        <f>IF(R2817&gt;900,_xlfn.XLOOKUP(ROUND(R2817,0),'CM-VL-G-C-GL-B-T-ClassRimThickn'!$B$1:$B$112,'CM-VL-G-C-GL-B-T-ClassRimThickn'!$C$1:$C$112,0,1,1),R2817)</f>
        <v>79</v>
      </c>
      <c r="T2817" s="40">
        <v>1003.93</v>
      </c>
      <c r="U2817" s="24">
        <f>IF(T2817&gt;900,_xlfn.XLOOKUP(ROUND(T2817,0),'CM-VL-G-C-GL-B-T-ClassRimThickn'!$B$1:$B$112,'CM-VL-G-C-GL-B-T-ClassRimThickn'!$C$1:$C$112,0,1,1),T2817)</f>
        <v>79</v>
      </c>
      <c r="V2817" s="40">
        <v>1003.19</v>
      </c>
      <c r="W2817" s="24">
        <f>IF(V2817&gt;900,_xlfn.XLOOKUP(ROUND(V2817,0),'CM-VL-G-C-GL-B-T-ClassRimThickn'!$B$1:$B$112,'CM-VL-G-C-GL-B-T-ClassRimThickn'!$C$1:$C$112,0,1,1),V2817)</f>
        <v>78.5</v>
      </c>
      <c r="X2817" s="40">
        <v>1006.54</v>
      </c>
      <c r="Y2817" s="24">
        <f>IF(X2817&gt;900,_xlfn.XLOOKUP(ROUND(X2817,0),'CM-VL-G-C-GL-B-T-ClassRimThickn'!$B$1:$B$112,'CM-VL-G-C-GL-B-T-ClassRimThickn'!$C$1:$C$112,0,1,1),X2817)</f>
        <v>80.5</v>
      </c>
      <c r="Z2817" s="40">
        <v>1000.36</v>
      </c>
      <c r="AA2817" s="24">
        <f>IF(Z2817&gt;900,_xlfn.XLOOKUP(ROUND(Z2817,0),'CM-VL-G-C-GL-B-T-ClassRimThickn'!$B$1:$B$112,'CM-VL-G-C-GL-B-T-ClassRimThickn'!$C$1:$C$112,0,1,1),Z2817)</f>
        <v>77</v>
      </c>
      <c r="AB2817" s="40">
        <v>1005.24</v>
      </c>
      <c r="AC2817" s="24">
        <f>IF(AB2817&gt;900,_xlfn.XLOOKUP(ROUND(AB2817,0),'CM-VL-G-C-GL-B-T-ClassRimThickn'!$B$1:$B$112,'CM-VL-G-C-GL-B-T-ClassRimThickn'!$C$1:$C$112,0,1,1),AB2817)</f>
        <v>79.5</v>
      </c>
      <c r="AD2817" s="40">
        <v>1003.97</v>
      </c>
      <c r="AE2817" s="24">
        <f>IF(AD2817&gt;900,_xlfn.XLOOKUP(ROUND(AD2817,0),'CM-VL-G-C-GL-B-T-ClassRimThickn'!$B$1:$B$112,'CM-VL-G-C-GL-B-T-ClassRimThickn'!$C$1:$C$112,0,1,1),AD2817)</f>
        <v>79</v>
      </c>
      <c r="AF2817" s="40">
        <v>1004.03</v>
      </c>
      <c r="AG2817" s="24">
        <f>IF(AF2817&gt;900,_xlfn.XLOOKUP(ROUND(AF2817,0),'CM-VL-G-C-GL-B-T-ClassRimThickn'!$B$1:$B$112,'CM-VL-G-C-GL-B-T-ClassRimThickn'!$C$1:$C$112,0,1,1),AF2817)</f>
        <v>79</v>
      </c>
      <c r="AH2817" s="40">
        <v>31</v>
      </c>
      <c r="AI2817" s="40">
        <v>31</v>
      </c>
      <c r="AJ2817" s="40">
        <v>31</v>
      </c>
      <c r="AK2817" s="40">
        <v>31</v>
      </c>
      <c r="AL2817" s="40">
        <v>31</v>
      </c>
      <c r="AM2817" s="40">
        <v>31</v>
      </c>
      <c r="AN2817" s="40">
        <v>31</v>
      </c>
      <c r="AO2817" s="40">
        <v>31</v>
      </c>
      <c r="AP2817" s="40">
        <v>31</v>
      </c>
      <c r="AQ2817" s="40">
        <v>31</v>
      </c>
      <c r="AR2817" s="40">
        <v>31</v>
      </c>
      <c r="AS2817" s="40">
        <v>31</v>
      </c>
      <c r="AT2817" s="39">
        <v>28</v>
      </c>
      <c r="AU2817" s="39">
        <v>28</v>
      </c>
      <c r="AV2817" s="39">
        <v>28</v>
      </c>
      <c r="AW2817" s="39">
        <v>28</v>
      </c>
      <c r="AX2817" s="39">
        <v>28</v>
      </c>
      <c r="AY2817" s="39">
        <v>28</v>
      </c>
      <c r="AZ2817" s="39">
        <v>28</v>
      </c>
      <c r="BA2817" s="39">
        <v>28</v>
      </c>
      <c r="BB2817" s="39">
        <v>28</v>
      </c>
      <c r="BC2817" s="39">
        <v>28</v>
      </c>
      <c r="BD2817" s="39">
        <v>28</v>
      </c>
      <c r="BE2817" s="39">
        <v>28</v>
      </c>
      <c r="BF2817" s="41">
        <v>0</v>
      </c>
      <c r="BG2817" s="41">
        <v>0</v>
      </c>
      <c r="BH2817" s="41">
        <v>0</v>
      </c>
      <c r="BI2817" s="41">
        <v>0</v>
      </c>
      <c r="BJ2817" s="41">
        <v>0</v>
      </c>
      <c r="BK2817" s="41">
        <v>0</v>
      </c>
      <c r="BL2817" s="41">
        <v>0</v>
      </c>
      <c r="BM2817" s="41">
        <v>0</v>
      </c>
      <c r="BN2817" s="41">
        <v>0</v>
      </c>
      <c r="BO2817" s="41">
        <v>0</v>
      </c>
      <c r="BP2817" s="41">
        <v>0</v>
      </c>
      <c r="BQ2817" s="41">
        <v>0</v>
      </c>
      <c r="BR2817" s="44">
        <v>0</v>
      </c>
      <c r="BS2817" s="44">
        <v>0</v>
      </c>
      <c r="BT2817" s="44">
        <v>0</v>
      </c>
      <c r="BU2817" s="44">
        <v>0</v>
      </c>
      <c r="BV2817" s="44">
        <v>0</v>
      </c>
      <c r="BW2817" s="44">
        <v>0</v>
      </c>
      <c r="BX2817" s="44">
        <v>0</v>
      </c>
      <c r="BY2817" s="44">
        <v>0</v>
      </c>
      <c r="BZ2817" s="44">
        <v>0</v>
      </c>
      <c r="CA2817" s="44">
        <v>0</v>
      </c>
      <c r="CB2817" s="44">
        <v>0</v>
      </c>
      <c r="CC2817" s="44">
        <v>0</v>
      </c>
      <c r="CD2817" s="42">
        <v>125</v>
      </c>
      <c r="CE2817" s="42">
        <v>133</v>
      </c>
      <c r="CF2817" s="42">
        <v>133</v>
      </c>
      <c r="CG2817" s="42">
        <v>136</v>
      </c>
      <c r="CH2817" s="42">
        <v>134</v>
      </c>
      <c r="CI2817" s="42">
        <v>132</v>
      </c>
      <c r="CJ2817" s="43">
        <v>170</v>
      </c>
      <c r="CK2817" s="43">
        <v>120</v>
      </c>
      <c r="CL2817" s="43">
        <v>885</v>
      </c>
      <c r="CM2817" s="43">
        <v>890</v>
      </c>
      <c r="CO2817" s="34">
        <f t="shared" si="185"/>
        <v>765561.58461538458</v>
      </c>
    </row>
    <row r="2818" spans="1:93" ht="15">
      <c r="A2818" s="23" t="s">
        <v>209</v>
      </c>
      <c r="B2818" s="52">
        <v>40054</v>
      </c>
      <c r="C2818" s="25" t="str">
        <f t="shared" si="184"/>
        <v/>
      </c>
      <c r="G2818" s="24" t="str">
        <f>IF(B2818-B2815&lt;0,"",B2818-B2815)</f>
        <v/>
      </c>
      <c r="H2818" s="27">
        <v>266944</v>
      </c>
      <c r="I2818" s="24" t="str">
        <f t="shared" si="187"/>
        <v/>
      </c>
      <c r="K2818" s="24">
        <f>IF(J2818&gt;900,_xlfn.XLOOKUP(ROUND(J2818,0),'CM-VL-G-C-GL-B-T-ClassRimThickn'!$B$1:$B$112,'CM-VL-G-C-GL-B-T-ClassRimThickn'!$C$1:$C$112,0,1,1),J2818)</f>
        <v>0</v>
      </c>
      <c r="L2818" s="24">
        <v>75</v>
      </c>
      <c r="M2818" s="24">
        <f>IF(L2818&gt;900,_xlfn.XLOOKUP(ROUND(L2818,0),'CM-VL-G-C-GL-B-T-ClassRimThickn'!$B$1:$B$112,'CM-VL-G-C-GL-B-T-ClassRimThickn'!$C$1:$C$112,0,1,1),L2818)</f>
        <v>75</v>
      </c>
      <c r="N2818" s="24">
        <v>75</v>
      </c>
      <c r="O2818" s="24">
        <f>IF(N2818&gt;900,_xlfn.XLOOKUP(ROUND(N2818,0),'CM-VL-G-C-GL-B-T-ClassRimThickn'!$B$1:$B$112,'CM-VL-G-C-GL-B-T-ClassRimThickn'!$C$1:$C$112,0,1,1),N2818)</f>
        <v>75</v>
      </c>
      <c r="P2818" s="24">
        <v>75</v>
      </c>
      <c r="Q2818" s="24">
        <f>IF(P2818&gt;900,_xlfn.XLOOKUP(ROUND(P2818,0),'CM-VL-G-C-GL-B-T-ClassRimThickn'!$B$1:$B$112,'CM-VL-G-C-GL-B-T-ClassRimThickn'!$C$1:$C$112,0,1,1),P2818)</f>
        <v>75</v>
      </c>
      <c r="S2818" s="24">
        <f>IF(R2818&gt;900,_xlfn.XLOOKUP(ROUND(R2818,0),'CM-VL-G-C-GL-B-T-ClassRimThickn'!$B$1:$B$112,'CM-VL-G-C-GL-B-T-ClassRimThickn'!$C$1:$C$112,0,1,1),R2818)</f>
        <v>0</v>
      </c>
      <c r="T2818" s="24">
        <v>75</v>
      </c>
      <c r="U2818" s="24">
        <f>IF(T2818&gt;900,_xlfn.XLOOKUP(ROUND(T2818,0),'CM-VL-G-C-GL-B-T-ClassRimThickn'!$B$1:$B$112,'CM-VL-G-C-GL-B-T-ClassRimThickn'!$C$1:$C$112,0,1,1),T2818)</f>
        <v>75</v>
      </c>
      <c r="V2818" s="24">
        <v>75</v>
      </c>
      <c r="W2818" s="24">
        <f>IF(V2818&gt;900,_xlfn.XLOOKUP(ROUND(V2818,0),'CM-VL-G-C-GL-B-T-ClassRimThickn'!$B$1:$B$112,'CM-VL-G-C-GL-B-T-ClassRimThickn'!$C$1:$C$112,0,1,1),V2818)</f>
        <v>75</v>
      </c>
      <c r="X2818" s="24">
        <v>75</v>
      </c>
      <c r="Y2818" s="24">
        <f>IF(X2818&gt;900,_xlfn.XLOOKUP(ROUND(X2818,0),'CM-VL-G-C-GL-B-T-ClassRimThickn'!$B$1:$B$112,'CM-VL-G-C-GL-B-T-ClassRimThickn'!$C$1:$C$112,0,1,1),X2818)</f>
        <v>75</v>
      </c>
      <c r="Z2818" s="24">
        <v>75</v>
      </c>
      <c r="AA2818" s="24">
        <f>IF(Z2818&gt;900,_xlfn.XLOOKUP(ROUND(Z2818,0),'CM-VL-G-C-GL-B-T-ClassRimThickn'!$B$1:$B$112,'CM-VL-G-C-GL-B-T-ClassRimThickn'!$C$1:$C$112,0,1,1),Z2818)</f>
        <v>75</v>
      </c>
      <c r="AB2818" s="24">
        <v>75</v>
      </c>
      <c r="AC2818" s="24">
        <f>IF(AB2818&gt;900,_xlfn.XLOOKUP(ROUND(AB2818,0),'CM-VL-G-C-GL-B-T-ClassRimThickn'!$B$1:$B$112,'CM-VL-G-C-GL-B-T-ClassRimThickn'!$C$1:$C$112,0,1,1),AB2818)</f>
        <v>75</v>
      </c>
      <c r="AD2818" s="24">
        <v>75</v>
      </c>
      <c r="AE2818" s="24">
        <f>IF(AD2818&gt;900,_xlfn.XLOOKUP(ROUND(AD2818,0),'CM-VL-G-C-GL-B-T-ClassRimThickn'!$B$1:$B$112,'CM-VL-G-C-GL-B-T-ClassRimThickn'!$C$1:$C$112,0,1,1),AD2818)</f>
        <v>75</v>
      </c>
      <c r="AF2818" s="24">
        <v>75</v>
      </c>
      <c r="AG2818" s="24">
        <f>IF(AF2818&gt;900,_xlfn.XLOOKUP(ROUND(AF2818,0),'CM-VL-G-C-GL-B-T-ClassRimThickn'!$B$1:$B$112,'CM-VL-G-C-GL-B-T-ClassRimThickn'!$C$1:$C$112,0,1,1),AF2818)</f>
        <v>75</v>
      </c>
      <c r="AH2818" s="24">
        <v>28</v>
      </c>
      <c r="AI2818" s="24">
        <v>28.5</v>
      </c>
      <c r="AJ2818" s="24">
        <v>30</v>
      </c>
      <c r="AK2818" s="24">
        <v>26</v>
      </c>
      <c r="AL2818" s="24">
        <v>29.5</v>
      </c>
      <c r="AM2818" s="24">
        <v>29</v>
      </c>
      <c r="AN2818" s="24">
        <v>27.5</v>
      </c>
      <c r="AO2818" s="24">
        <v>31</v>
      </c>
      <c r="AP2818" s="24">
        <v>28</v>
      </c>
      <c r="AQ2818" s="24">
        <v>28</v>
      </c>
      <c r="AR2818" s="24">
        <v>30</v>
      </c>
      <c r="AS2818" s="24">
        <v>29</v>
      </c>
      <c r="AT2818" s="24">
        <v>29</v>
      </c>
      <c r="AU2818" s="24">
        <v>29</v>
      </c>
      <c r="AV2818" s="24">
        <v>29</v>
      </c>
      <c r="AW2818" s="24">
        <v>29</v>
      </c>
      <c r="AX2818" s="24">
        <v>28</v>
      </c>
      <c r="AY2818" s="24">
        <v>29</v>
      </c>
      <c r="AZ2818" s="24">
        <v>30</v>
      </c>
      <c r="BA2818" s="24">
        <v>29</v>
      </c>
      <c r="BB2818" s="24">
        <v>28</v>
      </c>
      <c r="BC2818" s="24">
        <v>28</v>
      </c>
      <c r="BD2818" s="24">
        <v>28</v>
      </c>
      <c r="BE2818" s="24">
        <v>28</v>
      </c>
      <c r="BF2818" s="24">
        <v>1</v>
      </c>
      <c r="BG2818" s="24">
        <v>1</v>
      </c>
      <c r="BH2818" s="24">
        <v>1</v>
      </c>
      <c r="BI2818" s="24">
        <v>0.5</v>
      </c>
      <c r="BJ2818" s="24">
        <v>1</v>
      </c>
      <c r="BL2818" s="24">
        <v>0.5</v>
      </c>
      <c r="BM2818" s="24">
        <v>1</v>
      </c>
      <c r="BN2818" s="24">
        <v>0.5</v>
      </c>
      <c r="BO2818" s="24">
        <v>1</v>
      </c>
      <c r="BP2818" s="24">
        <v>0.5</v>
      </c>
      <c r="BQ2818" s="24">
        <v>1</v>
      </c>
      <c r="BR2818" s="24">
        <v>0</v>
      </c>
      <c r="BS2818" s="24">
        <v>0</v>
      </c>
      <c r="BT2818" s="24">
        <v>0</v>
      </c>
      <c r="BU2818" s="24">
        <v>0</v>
      </c>
      <c r="BV2818" s="24">
        <v>0</v>
      </c>
      <c r="BW2818" s="24">
        <v>0</v>
      </c>
      <c r="BX2818" s="24">
        <v>0</v>
      </c>
      <c r="BY2818" s="24">
        <v>0</v>
      </c>
      <c r="BZ2818" s="24">
        <v>0</v>
      </c>
      <c r="CB2818" s="24">
        <v>0</v>
      </c>
      <c r="CC2818" s="24">
        <v>0</v>
      </c>
      <c r="CD2818" s="24">
        <v>120</v>
      </c>
      <c r="CE2818" s="24">
        <v>110</v>
      </c>
      <c r="CF2818" s="24">
        <v>105</v>
      </c>
      <c r="CG2818" s="24">
        <v>113</v>
      </c>
      <c r="CH2818" s="24">
        <v>110</v>
      </c>
      <c r="CI2818" s="24">
        <v>110</v>
      </c>
      <c r="CO2818" s="34">
        <f t="shared" si="185"/>
        <v>266944</v>
      </c>
    </row>
    <row r="2819" spans="1:93" ht="15">
      <c r="A2819" s="23" t="s">
        <v>209</v>
      </c>
      <c r="B2819" s="52">
        <v>40076</v>
      </c>
      <c r="C2819" s="25" t="str">
        <f t="shared" si="184"/>
        <v/>
      </c>
      <c r="G2819" s="24">
        <f t="shared" si="186"/>
        <v>22</v>
      </c>
      <c r="H2819" s="30">
        <f>(H2820-H2818)/(G2819+G2820)*G2819+H2818</f>
        <v>282927</v>
      </c>
      <c r="I2819" s="24" t="str">
        <f t="shared" si="187"/>
        <v/>
      </c>
      <c r="K2819" s="24">
        <f>IF(J2819&gt;900,_xlfn.XLOOKUP(ROUND(J2819,0),'CM-VL-G-C-GL-B-T-ClassRimThickn'!$B$1:$B$112,'CM-VL-G-C-GL-B-T-ClassRimThickn'!$C$1:$C$112,0,1,1),J2819)</f>
        <v>0</v>
      </c>
      <c r="L2819" s="24">
        <v>75</v>
      </c>
      <c r="M2819" s="24">
        <f>IF(L2819&gt;900,_xlfn.XLOOKUP(ROUND(L2819,0),'CM-VL-G-C-GL-B-T-ClassRimThickn'!$B$1:$B$112,'CM-VL-G-C-GL-B-T-ClassRimThickn'!$C$1:$C$112,0,1,1),L2819)</f>
        <v>75</v>
      </c>
      <c r="N2819" s="24">
        <v>75</v>
      </c>
      <c r="O2819" s="24">
        <f>IF(N2819&gt;900,_xlfn.XLOOKUP(ROUND(N2819,0),'CM-VL-G-C-GL-B-T-ClassRimThickn'!$B$1:$B$112,'CM-VL-G-C-GL-B-T-ClassRimThickn'!$C$1:$C$112,0,1,1),N2819)</f>
        <v>75</v>
      </c>
      <c r="P2819" s="24">
        <v>76</v>
      </c>
      <c r="Q2819" s="24">
        <f>IF(P2819&gt;900,_xlfn.XLOOKUP(ROUND(P2819,0),'CM-VL-G-C-GL-B-T-ClassRimThickn'!$B$1:$B$112,'CM-VL-G-C-GL-B-T-ClassRimThickn'!$C$1:$C$112,0,1,1),P2819)</f>
        <v>76</v>
      </c>
      <c r="S2819" s="24">
        <f>IF(R2819&gt;900,_xlfn.XLOOKUP(ROUND(R2819,0),'CM-VL-G-C-GL-B-T-ClassRimThickn'!$B$1:$B$112,'CM-VL-G-C-GL-B-T-ClassRimThickn'!$C$1:$C$112,0,1,1),R2819)</f>
        <v>0</v>
      </c>
      <c r="T2819" s="24">
        <v>74</v>
      </c>
      <c r="U2819" s="24">
        <f>IF(T2819&gt;900,_xlfn.XLOOKUP(ROUND(T2819,0),'CM-VL-G-C-GL-B-T-ClassRimThickn'!$B$1:$B$112,'CM-VL-G-C-GL-B-T-ClassRimThickn'!$C$1:$C$112,0,1,1),T2819)</f>
        <v>74</v>
      </c>
      <c r="V2819" s="24">
        <v>75</v>
      </c>
      <c r="W2819" s="24">
        <f>IF(V2819&gt;900,_xlfn.XLOOKUP(ROUND(V2819,0),'CM-VL-G-C-GL-B-T-ClassRimThickn'!$B$1:$B$112,'CM-VL-G-C-GL-B-T-ClassRimThickn'!$C$1:$C$112,0,1,1),V2819)</f>
        <v>75</v>
      </c>
      <c r="X2819" s="24">
        <v>74</v>
      </c>
      <c r="Y2819" s="24">
        <f>IF(X2819&gt;900,_xlfn.XLOOKUP(ROUND(X2819,0),'CM-VL-G-C-GL-B-T-ClassRimThickn'!$B$1:$B$112,'CM-VL-G-C-GL-B-T-ClassRimThickn'!$C$1:$C$112,0,1,1),X2819)</f>
        <v>74</v>
      </c>
      <c r="Z2819" s="24">
        <v>75</v>
      </c>
      <c r="AA2819" s="24">
        <f>IF(Z2819&gt;900,_xlfn.XLOOKUP(ROUND(Z2819,0),'CM-VL-G-C-GL-B-T-ClassRimThickn'!$B$1:$B$112,'CM-VL-G-C-GL-B-T-ClassRimThickn'!$C$1:$C$112,0,1,1),Z2819)</f>
        <v>75</v>
      </c>
      <c r="AB2819" s="24">
        <v>76</v>
      </c>
      <c r="AC2819" s="24">
        <f>IF(AB2819&gt;900,_xlfn.XLOOKUP(ROUND(AB2819,0),'CM-VL-G-C-GL-B-T-ClassRimThickn'!$B$1:$B$112,'CM-VL-G-C-GL-B-T-ClassRimThickn'!$C$1:$C$112,0,1,1),AB2819)</f>
        <v>76</v>
      </c>
      <c r="AD2819" s="24">
        <v>75</v>
      </c>
      <c r="AE2819" s="24">
        <f>IF(AD2819&gt;900,_xlfn.XLOOKUP(ROUND(AD2819,0),'CM-VL-G-C-GL-B-T-ClassRimThickn'!$B$1:$B$112,'CM-VL-G-C-GL-B-T-ClassRimThickn'!$C$1:$C$112,0,1,1),AD2819)</f>
        <v>75</v>
      </c>
      <c r="AF2819" s="24">
        <v>74</v>
      </c>
      <c r="AG2819" s="24">
        <f>IF(AF2819&gt;900,_xlfn.XLOOKUP(ROUND(AF2819,0),'CM-VL-G-C-GL-B-T-ClassRimThickn'!$B$1:$B$112,'CM-VL-G-C-GL-B-T-ClassRimThickn'!$C$1:$C$112,0,1,1),AF2819)</f>
        <v>74</v>
      </c>
      <c r="AH2819" s="24">
        <v>27</v>
      </c>
      <c r="AI2819" s="24">
        <v>28</v>
      </c>
      <c r="AJ2819" s="24">
        <v>29</v>
      </c>
      <c r="AK2819" s="24">
        <v>27</v>
      </c>
      <c r="AL2819" s="24">
        <v>31</v>
      </c>
      <c r="AM2819" s="24">
        <v>30</v>
      </c>
      <c r="AN2819" s="24">
        <v>27.5</v>
      </c>
      <c r="AO2819" s="24">
        <v>31</v>
      </c>
      <c r="AP2819" s="24">
        <v>28</v>
      </c>
      <c r="AQ2819" s="24">
        <v>28</v>
      </c>
      <c r="AR2819" s="24">
        <v>30</v>
      </c>
      <c r="AS2819" s="24">
        <v>28.5</v>
      </c>
      <c r="AT2819" s="24">
        <v>29</v>
      </c>
      <c r="AU2819" s="24">
        <v>29</v>
      </c>
      <c r="AV2819" s="24">
        <v>29</v>
      </c>
      <c r="AW2819" s="24">
        <v>29</v>
      </c>
      <c r="AX2819" s="24">
        <v>29.5</v>
      </c>
      <c r="AY2819" s="24">
        <v>30</v>
      </c>
      <c r="AZ2819" s="24">
        <v>29.5</v>
      </c>
      <c r="BA2819" s="24">
        <v>30</v>
      </c>
      <c r="BB2819" s="24">
        <v>28</v>
      </c>
      <c r="BC2819" s="24">
        <v>28.5</v>
      </c>
      <c r="BD2819" s="24">
        <v>29</v>
      </c>
      <c r="BE2819" s="24">
        <v>28.5</v>
      </c>
      <c r="BF2819" s="24">
        <v>1.5</v>
      </c>
      <c r="BG2819" s="24">
        <v>1</v>
      </c>
      <c r="BH2819" s="24">
        <v>1</v>
      </c>
      <c r="BI2819" s="24">
        <v>1</v>
      </c>
      <c r="BJ2819" s="24">
        <v>1</v>
      </c>
      <c r="BL2819" s="24">
        <v>1</v>
      </c>
      <c r="BM2819" s="24">
        <v>1</v>
      </c>
      <c r="BN2819" s="24">
        <v>1</v>
      </c>
      <c r="BO2819" s="24">
        <v>1</v>
      </c>
      <c r="BP2819" s="24">
        <v>1</v>
      </c>
      <c r="BQ2819" s="24">
        <v>1.5</v>
      </c>
      <c r="BR2819" s="24">
        <v>0</v>
      </c>
      <c r="BS2819" s="24">
        <v>0</v>
      </c>
      <c r="BT2819" s="24">
        <v>0</v>
      </c>
      <c r="BU2819" s="24">
        <v>0</v>
      </c>
      <c r="BV2819" s="24">
        <v>0</v>
      </c>
      <c r="BW2819" s="24">
        <v>0</v>
      </c>
      <c r="BX2819" s="24">
        <v>0</v>
      </c>
      <c r="BY2819" s="24">
        <v>0</v>
      </c>
      <c r="BZ2819" s="24">
        <v>0</v>
      </c>
      <c r="CB2819" s="24">
        <v>0</v>
      </c>
      <c r="CC2819" s="24">
        <v>0</v>
      </c>
      <c r="CD2819" s="24">
        <v>110</v>
      </c>
      <c r="CE2819" s="24">
        <v>104</v>
      </c>
      <c r="CF2819" s="24">
        <v>95</v>
      </c>
      <c r="CG2819" s="24">
        <v>100</v>
      </c>
      <c r="CH2819" s="24">
        <v>105</v>
      </c>
      <c r="CI2819" s="24">
        <v>100</v>
      </c>
      <c r="CO2819" s="34">
        <f t="shared" ref="CO2819:CO2882" si="188">IF(H2819="",(H2820-H2819)/(G2820+G2822)*G2820+H2819,H2819)</f>
        <v>282927</v>
      </c>
    </row>
    <row r="2820" spans="1:93" ht="15">
      <c r="A2820" s="23" t="s">
        <v>209</v>
      </c>
      <c r="B2820" s="52">
        <v>40084</v>
      </c>
      <c r="C2820" s="25" t="str">
        <f t="shared" si="184"/>
        <v/>
      </c>
      <c r="G2820" s="24">
        <f t="shared" si="186"/>
        <v>8</v>
      </c>
      <c r="H2820" s="27">
        <v>288739</v>
      </c>
      <c r="I2820" s="24" t="str">
        <f t="shared" si="187"/>
        <v/>
      </c>
      <c r="K2820" s="24">
        <f>IF(J2820&gt;900,_xlfn.XLOOKUP(ROUND(J2820,0),'CM-VL-G-C-GL-B-T-ClassRimThickn'!$B$1:$B$112,'CM-VL-G-C-GL-B-T-ClassRimThickn'!$C$1:$C$112,0,1,1),J2820)</f>
        <v>0</v>
      </c>
      <c r="L2820" s="24">
        <v>78</v>
      </c>
      <c r="M2820" s="24">
        <f>IF(L2820&gt;900,_xlfn.XLOOKUP(ROUND(L2820,0),'CM-VL-G-C-GL-B-T-ClassRimThickn'!$B$1:$B$112,'CM-VL-G-C-GL-B-T-ClassRimThickn'!$C$1:$C$112,0,1,1),L2820)</f>
        <v>78</v>
      </c>
      <c r="N2820" s="24">
        <v>78</v>
      </c>
      <c r="O2820" s="24">
        <f>IF(N2820&gt;900,_xlfn.XLOOKUP(ROUND(N2820,0),'CM-VL-G-C-GL-B-T-ClassRimThickn'!$B$1:$B$112,'CM-VL-G-C-GL-B-T-ClassRimThickn'!$C$1:$C$112,0,1,1),N2820)</f>
        <v>78</v>
      </c>
      <c r="P2820" s="24">
        <v>76</v>
      </c>
      <c r="Q2820" s="24">
        <f>IF(P2820&gt;900,_xlfn.XLOOKUP(ROUND(P2820,0),'CM-VL-G-C-GL-B-T-ClassRimThickn'!$B$1:$B$112,'CM-VL-G-C-GL-B-T-ClassRimThickn'!$C$1:$C$112,0,1,1),P2820)</f>
        <v>76</v>
      </c>
      <c r="S2820" s="24">
        <f>IF(R2820&gt;900,_xlfn.XLOOKUP(ROUND(R2820,0),'CM-VL-G-C-GL-B-T-ClassRimThickn'!$B$1:$B$112,'CM-VL-G-C-GL-B-T-ClassRimThickn'!$C$1:$C$112,0,1,1),R2820)</f>
        <v>0</v>
      </c>
      <c r="T2820" s="24">
        <v>75</v>
      </c>
      <c r="U2820" s="24">
        <f>IF(T2820&gt;900,_xlfn.XLOOKUP(ROUND(T2820,0),'CM-VL-G-C-GL-B-T-ClassRimThickn'!$B$1:$B$112,'CM-VL-G-C-GL-B-T-ClassRimThickn'!$C$1:$C$112,0,1,1),T2820)</f>
        <v>75</v>
      </c>
      <c r="V2820" s="24">
        <v>78</v>
      </c>
      <c r="W2820" s="24">
        <f>IF(V2820&gt;900,_xlfn.XLOOKUP(ROUND(V2820,0),'CM-VL-G-C-GL-B-T-ClassRimThickn'!$B$1:$B$112,'CM-VL-G-C-GL-B-T-ClassRimThickn'!$C$1:$C$112,0,1,1),V2820)</f>
        <v>78</v>
      </c>
      <c r="X2820" s="24">
        <v>79</v>
      </c>
      <c r="Y2820" s="24">
        <f>IF(X2820&gt;900,_xlfn.XLOOKUP(ROUND(X2820,0),'CM-VL-G-C-GL-B-T-ClassRimThickn'!$B$1:$B$112,'CM-VL-G-C-GL-B-T-ClassRimThickn'!$C$1:$C$112,0,1,1),X2820)</f>
        <v>79</v>
      </c>
      <c r="Z2820" s="24">
        <v>76</v>
      </c>
      <c r="AA2820" s="24">
        <f>IF(Z2820&gt;900,_xlfn.XLOOKUP(ROUND(Z2820,0),'CM-VL-G-C-GL-B-T-ClassRimThickn'!$B$1:$B$112,'CM-VL-G-C-GL-B-T-ClassRimThickn'!$C$1:$C$112,0,1,1),Z2820)</f>
        <v>76</v>
      </c>
      <c r="AB2820" s="24">
        <v>77</v>
      </c>
      <c r="AC2820" s="24">
        <f>IF(AB2820&gt;900,_xlfn.XLOOKUP(ROUND(AB2820,0),'CM-VL-G-C-GL-B-T-ClassRimThickn'!$B$1:$B$112,'CM-VL-G-C-GL-B-T-ClassRimThickn'!$C$1:$C$112,0,1,1),AB2820)</f>
        <v>77</v>
      </c>
      <c r="AD2820" s="24">
        <v>79</v>
      </c>
      <c r="AE2820" s="24">
        <f>IF(AD2820&gt;900,_xlfn.XLOOKUP(ROUND(AD2820,0),'CM-VL-G-C-GL-B-T-ClassRimThickn'!$B$1:$B$112,'CM-VL-G-C-GL-B-T-ClassRimThickn'!$C$1:$C$112,0,1,1),AD2820)</f>
        <v>79</v>
      </c>
      <c r="AF2820" s="24">
        <v>75</v>
      </c>
      <c r="AG2820" s="24">
        <f>IF(AF2820&gt;900,_xlfn.XLOOKUP(ROUND(AF2820,0),'CM-VL-G-C-GL-B-T-ClassRimThickn'!$B$1:$B$112,'CM-VL-G-C-GL-B-T-ClassRimThickn'!$C$1:$C$112,0,1,1),AF2820)</f>
        <v>75</v>
      </c>
      <c r="AH2820" s="24">
        <v>28</v>
      </c>
      <c r="AI2820" s="24">
        <v>28.5</v>
      </c>
      <c r="AJ2820" s="24">
        <v>30</v>
      </c>
      <c r="AK2820" s="24">
        <v>26.5</v>
      </c>
      <c r="AL2820" s="24">
        <v>30</v>
      </c>
      <c r="AM2820" s="24">
        <v>30</v>
      </c>
      <c r="AN2820" s="24">
        <v>27.5</v>
      </c>
      <c r="AO2820" s="24">
        <v>31</v>
      </c>
      <c r="AP2820" s="24">
        <v>29</v>
      </c>
      <c r="AQ2820" s="24">
        <v>28</v>
      </c>
      <c r="AR2820" s="24">
        <v>31.6</v>
      </c>
      <c r="AS2820" s="24">
        <v>29.5</v>
      </c>
      <c r="AT2820" s="24">
        <v>30.5</v>
      </c>
      <c r="AU2820" s="24">
        <v>30</v>
      </c>
      <c r="AV2820" s="24">
        <v>29</v>
      </c>
      <c r="AW2820" s="24">
        <v>29.5</v>
      </c>
      <c r="AX2820" s="24">
        <v>29</v>
      </c>
      <c r="AY2820" s="24">
        <v>29</v>
      </c>
      <c r="AZ2820" s="24">
        <v>29</v>
      </c>
      <c r="BA2820" s="24">
        <v>29</v>
      </c>
      <c r="BB2820" s="24">
        <v>29</v>
      </c>
      <c r="BC2820" s="24">
        <v>29</v>
      </c>
      <c r="BD2820" s="24">
        <v>29.5</v>
      </c>
      <c r="BE2820" s="24">
        <v>29</v>
      </c>
      <c r="BF2820" s="24">
        <v>1</v>
      </c>
      <c r="BG2820" s="24">
        <v>1</v>
      </c>
      <c r="BH2820" s="24">
        <v>1.5</v>
      </c>
      <c r="BI2820" s="24">
        <v>1</v>
      </c>
      <c r="BJ2820" s="24">
        <v>1</v>
      </c>
      <c r="BL2820" s="24">
        <v>1</v>
      </c>
      <c r="BM2820" s="24">
        <v>0.5</v>
      </c>
      <c r="BN2820" s="24">
        <v>1</v>
      </c>
      <c r="BO2820" s="24">
        <v>1</v>
      </c>
      <c r="BP2820" s="24">
        <v>0.5</v>
      </c>
      <c r="BQ2820" s="24">
        <v>1</v>
      </c>
      <c r="BR2820" s="24">
        <v>0.5</v>
      </c>
      <c r="BS2820" s="24">
        <v>0</v>
      </c>
      <c r="BT2820" s="24">
        <v>0</v>
      </c>
      <c r="BU2820" s="24">
        <v>1</v>
      </c>
      <c r="BV2820" s="24">
        <v>0</v>
      </c>
      <c r="BW2820" s="24">
        <v>0</v>
      </c>
      <c r="BX2820" s="24">
        <v>1</v>
      </c>
      <c r="BY2820" s="24">
        <v>0</v>
      </c>
      <c r="BZ2820" s="24">
        <v>0</v>
      </c>
      <c r="CB2820" s="24">
        <v>0</v>
      </c>
      <c r="CC2820" s="24">
        <v>0</v>
      </c>
      <c r="CD2820" s="24">
        <v>111</v>
      </c>
      <c r="CE2820" s="24">
        <v>104</v>
      </c>
      <c r="CF2820" s="24">
        <v>97</v>
      </c>
      <c r="CG2820" s="24">
        <v>101</v>
      </c>
      <c r="CH2820" s="24">
        <v>105</v>
      </c>
      <c r="CI2820" s="24">
        <v>100</v>
      </c>
      <c r="CO2820" s="34">
        <f t="shared" si="188"/>
        <v>288739</v>
      </c>
    </row>
    <row r="2821" spans="1:93" ht="15">
      <c r="A2821" s="23" t="s">
        <v>209</v>
      </c>
      <c r="B2821" s="52">
        <v>40125</v>
      </c>
      <c r="C2821" s="25" t="str">
        <f t="shared" ref="C2821:C2884" si="189">IF(B2821=B2822,TRUE,"")</f>
        <v/>
      </c>
      <c r="G2821" s="24">
        <f t="shared" si="186"/>
        <v>41</v>
      </c>
      <c r="H2821" s="29">
        <v>308570</v>
      </c>
      <c r="I2821" s="24" t="str">
        <f t="shared" si="187"/>
        <v/>
      </c>
      <c r="K2821" s="24">
        <f>IF(J2821&gt;900,_xlfn.XLOOKUP(ROUND(J2821,0),'CM-VL-G-C-GL-B-T-ClassRimThickn'!$B$1:$B$112,'CM-VL-G-C-GL-B-T-ClassRimThickn'!$C$1:$C$112,0,1,1),J2821)</f>
        <v>0</v>
      </c>
      <c r="L2821" s="24">
        <v>77</v>
      </c>
      <c r="M2821" s="24">
        <f>IF(L2821&gt;900,_xlfn.XLOOKUP(ROUND(L2821,0),'CM-VL-G-C-GL-B-T-ClassRimThickn'!$B$1:$B$112,'CM-VL-G-C-GL-B-T-ClassRimThickn'!$C$1:$C$112,0,1,1),L2821)</f>
        <v>77</v>
      </c>
      <c r="N2821" s="24">
        <v>75</v>
      </c>
      <c r="O2821" s="24">
        <f>IF(N2821&gt;900,_xlfn.XLOOKUP(ROUND(N2821,0),'CM-VL-G-C-GL-B-T-ClassRimThickn'!$B$1:$B$112,'CM-VL-G-C-GL-B-T-ClassRimThickn'!$C$1:$C$112,0,1,1),N2821)</f>
        <v>75</v>
      </c>
      <c r="P2821" s="24">
        <v>73</v>
      </c>
      <c r="Q2821" s="24">
        <f>IF(P2821&gt;900,_xlfn.XLOOKUP(ROUND(P2821,0),'CM-VL-G-C-GL-B-T-ClassRimThickn'!$B$1:$B$112,'CM-VL-G-C-GL-B-T-ClassRimThickn'!$C$1:$C$112,0,1,1),P2821)</f>
        <v>73</v>
      </c>
      <c r="S2821" s="24">
        <f>IF(R2821&gt;900,_xlfn.XLOOKUP(ROUND(R2821,0),'CM-VL-G-C-GL-B-T-ClassRimThickn'!$B$1:$B$112,'CM-VL-G-C-GL-B-T-ClassRimThickn'!$C$1:$C$112,0,1,1),R2821)</f>
        <v>0</v>
      </c>
      <c r="T2821" s="24">
        <v>74</v>
      </c>
      <c r="U2821" s="24">
        <f>IF(T2821&gt;900,_xlfn.XLOOKUP(ROUND(T2821,0),'CM-VL-G-C-GL-B-T-ClassRimThickn'!$B$1:$B$112,'CM-VL-G-C-GL-B-T-ClassRimThickn'!$C$1:$C$112,0,1,1),T2821)</f>
        <v>74</v>
      </c>
      <c r="V2821" s="24">
        <v>78</v>
      </c>
      <c r="W2821" s="24">
        <f>IF(V2821&gt;900,_xlfn.XLOOKUP(ROUND(V2821,0),'CM-VL-G-C-GL-B-T-ClassRimThickn'!$B$1:$B$112,'CM-VL-G-C-GL-B-T-ClassRimThickn'!$C$1:$C$112,0,1,1),V2821)</f>
        <v>78</v>
      </c>
      <c r="X2821" s="24">
        <v>77</v>
      </c>
      <c r="Y2821" s="24">
        <f>IF(X2821&gt;900,_xlfn.XLOOKUP(ROUND(X2821,0),'CM-VL-G-C-GL-B-T-ClassRimThickn'!$B$1:$B$112,'CM-VL-G-C-GL-B-T-ClassRimThickn'!$C$1:$C$112,0,1,1),X2821)</f>
        <v>77</v>
      </c>
      <c r="Z2821" s="24">
        <v>75</v>
      </c>
      <c r="AA2821" s="24">
        <f>IF(Z2821&gt;900,_xlfn.XLOOKUP(ROUND(Z2821,0),'CM-VL-G-C-GL-B-T-ClassRimThickn'!$B$1:$B$112,'CM-VL-G-C-GL-B-T-ClassRimThickn'!$C$1:$C$112,0,1,1),Z2821)</f>
        <v>75</v>
      </c>
      <c r="AB2821" s="24">
        <v>73</v>
      </c>
      <c r="AC2821" s="24">
        <f>IF(AB2821&gt;900,_xlfn.XLOOKUP(ROUND(AB2821,0),'CM-VL-G-C-GL-B-T-ClassRimThickn'!$B$1:$B$112,'CM-VL-G-C-GL-B-T-ClassRimThickn'!$C$1:$C$112,0,1,1),AB2821)</f>
        <v>73</v>
      </c>
      <c r="AD2821" s="24">
        <v>74</v>
      </c>
      <c r="AE2821" s="24">
        <f>IF(AD2821&gt;900,_xlfn.XLOOKUP(ROUND(AD2821,0),'CM-VL-G-C-GL-B-T-ClassRimThickn'!$B$1:$B$112,'CM-VL-G-C-GL-B-T-ClassRimThickn'!$C$1:$C$112,0,1,1),AD2821)</f>
        <v>74</v>
      </c>
      <c r="AF2821" s="24">
        <v>74</v>
      </c>
      <c r="AG2821" s="24">
        <f>IF(AF2821&gt;900,_xlfn.XLOOKUP(ROUND(AF2821,0),'CM-VL-G-C-GL-B-T-ClassRimThickn'!$B$1:$B$112,'CM-VL-G-C-GL-B-T-ClassRimThickn'!$C$1:$C$112,0,1,1),AF2821)</f>
        <v>74</v>
      </c>
      <c r="AH2821" s="24">
        <v>27</v>
      </c>
      <c r="AI2821" s="24">
        <v>28.5</v>
      </c>
      <c r="AJ2821" s="24">
        <v>28</v>
      </c>
      <c r="AK2821" s="24">
        <v>26</v>
      </c>
      <c r="AL2821" s="24">
        <v>29.5</v>
      </c>
      <c r="AM2821" s="24">
        <v>29</v>
      </c>
      <c r="AN2821" s="24">
        <v>27</v>
      </c>
      <c r="AO2821" s="24">
        <v>30.5</v>
      </c>
      <c r="AP2821" s="24">
        <v>28</v>
      </c>
      <c r="AQ2821" s="24">
        <v>27.5</v>
      </c>
      <c r="AR2821" s="24">
        <v>30.5</v>
      </c>
      <c r="AS2821" s="24">
        <v>29</v>
      </c>
      <c r="AT2821" s="24">
        <v>30</v>
      </c>
      <c r="AU2821" s="24">
        <v>30</v>
      </c>
      <c r="AV2821" s="24">
        <v>29.5</v>
      </c>
      <c r="AW2821" s="24">
        <v>30</v>
      </c>
      <c r="AX2821" s="24">
        <v>28.5</v>
      </c>
      <c r="AY2821" s="24">
        <v>28.5</v>
      </c>
      <c r="AZ2821" s="24">
        <v>28.5</v>
      </c>
      <c r="BA2821" s="24">
        <v>29</v>
      </c>
      <c r="BB2821" s="24">
        <v>29.5</v>
      </c>
      <c r="BC2821" s="24">
        <v>28.5</v>
      </c>
      <c r="BD2821" s="24">
        <v>29.5</v>
      </c>
      <c r="BE2821" s="24">
        <v>29.5</v>
      </c>
      <c r="BF2821" s="24">
        <v>0.5</v>
      </c>
      <c r="BG2821" s="24">
        <v>0.5</v>
      </c>
      <c r="BH2821" s="24">
        <v>0.5</v>
      </c>
      <c r="BI2821" s="24">
        <v>0.5</v>
      </c>
      <c r="BJ2821" s="24">
        <v>0.5</v>
      </c>
      <c r="BL2821" s="24">
        <v>0.5</v>
      </c>
      <c r="BM2821" s="24">
        <v>0.5</v>
      </c>
      <c r="BN2821" s="24">
        <v>0.5</v>
      </c>
      <c r="BO2821" s="24">
        <v>0.5</v>
      </c>
      <c r="BP2821" s="24">
        <v>0.5</v>
      </c>
      <c r="BQ2821" s="24">
        <v>0.5</v>
      </c>
      <c r="BR2821" s="24">
        <v>0</v>
      </c>
      <c r="BS2821" s="24">
        <v>0</v>
      </c>
      <c r="BT2821" s="24">
        <v>0</v>
      </c>
      <c r="BU2821" s="24">
        <v>0.5</v>
      </c>
      <c r="BV2821" s="24">
        <v>0</v>
      </c>
      <c r="BW2821" s="24">
        <v>0</v>
      </c>
      <c r="BX2821" s="24">
        <v>0.5</v>
      </c>
      <c r="BY2821" s="24">
        <v>0</v>
      </c>
      <c r="BZ2821" s="24">
        <v>0</v>
      </c>
      <c r="CB2821" s="24">
        <v>0</v>
      </c>
      <c r="CC2821" s="24">
        <v>0</v>
      </c>
      <c r="CD2821" s="24">
        <v>110</v>
      </c>
      <c r="CE2821" s="24">
        <v>105</v>
      </c>
      <c r="CF2821" s="24">
        <v>105</v>
      </c>
      <c r="CG2821" s="24">
        <v>100</v>
      </c>
      <c r="CH2821" s="24">
        <v>105</v>
      </c>
      <c r="CI2821" s="24">
        <v>100</v>
      </c>
      <c r="CO2821" s="34">
        <f t="shared" si="188"/>
        <v>308570</v>
      </c>
    </row>
    <row r="2822" spans="1:93" ht="15">
      <c r="A2822" s="23" t="s">
        <v>209</v>
      </c>
      <c r="B2822" s="52">
        <v>40167</v>
      </c>
      <c r="C2822" s="25" t="str">
        <f t="shared" si="189"/>
        <v/>
      </c>
      <c r="G2822" s="24">
        <f t="shared" si="186"/>
        <v>42</v>
      </c>
      <c r="H2822" s="24">
        <v>331373</v>
      </c>
      <c r="I2822" s="24" t="str">
        <f t="shared" si="187"/>
        <v/>
      </c>
      <c r="K2822" s="24">
        <f>IF(J2822&gt;900,_xlfn.XLOOKUP(ROUND(J2822,0),'CM-VL-G-C-GL-B-T-ClassRimThickn'!$B$1:$B$112,'CM-VL-G-C-GL-B-T-ClassRimThickn'!$C$1:$C$112,0,1,1),J2822)</f>
        <v>0</v>
      </c>
      <c r="L2822" s="24">
        <v>75</v>
      </c>
      <c r="M2822" s="24">
        <f>IF(L2822&gt;900,_xlfn.XLOOKUP(ROUND(L2822,0),'CM-VL-G-C-GL-B-T-ClassRimThickn'!$B$1:$B$112,'CM-VL-G-C-GL-B-T-ClassRimThickn'!$C$1:$C$112,0,1,1),L2822)</f>
        <v>75</v>
      </c>
      <c r="N2822" s="24">
        <v>70</v>
      </c>
      <c r="O2822" s="24">
        <f>IF(N2822&gt;900,_xlfn.XLOOKUP(ROUND(N2822,0),'CM-VL-G-C-GL-B-T-ClassRimThickn'!$B$1:$B$112,'CM-VL-G-C-GL-B-T-ClassRimThickn'!$C$1:$C$112,0,1,1),N2822)</f>
        <v>70</v>
      </c>
      <c r="P2822" s="24">
        <v>75</v>
      </c>
      <c r="Q2822" s="24">
        <f>IF(P2822&gt;900,_xlfn.XLOOKUP(ROUND(P2822,0),'CM-VL-G-C-GL-B-T-ClassRimThickn'!$B$1:$B$112,'CM-VL-G-C-GL-B-T-ClassRimThickn'!$C$1:$C$112,0,1,1),P2822)</f>
        <v>75</v>
      </c>
      <c r="S2822" s="24">
        <f>IF(R2822&gt;900,_xlfn.XLOOKUP(ROUND(R2822,0),'CM-VL-G-C-GL-B-T-ClassRimThickn'!$B$1:$B$112,'CM-VL-G-C-GL-B-T-ClassRimThickn'!$C$1:$C$112,0,1,1),R2822)</f>
        <v>0</v>
      </c>
      <c r="T2822" s="24">
        <v>75</v>
      </c>
      <c r="U2822" s="24">
        <f>IF(T2822&gt;900,_xlfn.XLOOKUP(ROUND(T2822,0),'CM-VL-G-C-GL-B-T-ClassRimThickn'!$B$1:$B$112,'CM-VL-G-C-GL-B-T-ClassRimThickn'!$C$1:$C$112,0,1,1),T2822)</f>
        <v>75</v>
      </c>
      <c r="V2822" s="24">
        <v>75</v>
      </c>
      <c r="W2822" s="24">
        <f>IF(V2822&gt;900,_xlfn.XLOOKUP(ROUND(V2822,0),'CM-VL-G-C-GL-B-T-ClassRimThickn'!$B$1:$B$112,'CM-VL-G-C-GL-B-T-ClassRimThickn'!$C$1:$C$112,0,1,1),V2822)</f>
        <v>75</v>
      </c>
      <c r="X2822" s="24">
        <v>75</v>
      </c>
      <c r="Y2822" s="24">
        <f>IF(X2822&gt;900,_xlfn.XLOOKUP(ROUND(X2822,0),'CM-VL-G-C-GL-B-T-ClassRimThickn'!$B$1:$B$112,'CM-VL-G-C-GL-B-T-ClassRimThickn'!$C$1:$C$112,0,1,1),X2822)</f>
        <v>75</v>
      </c>
      <c r="Z2822" s="24">
        <v>70</v>
      </c>
      <c r="AA2822" s="24">
        <f>IF(Z2822&gt;900,_xlfn.XLOOKUP(ROUND(Z2822,0),'CM-VL-G-C-GL-B-T-ClassRimThickn'!$B$1:$B$112,'CM-VL-G-C-GL-B-T-ClassRimThickn'!$C$1:$C$112,0,1,1),Z2822)</f>
        <v>70</v>
      </c>
      <c r="AB2822" s="24">
        <v>75</v>
      </c>
      <c r="AC2822" s="24">
        <f>IF(AB2822&gt;900,_xlfn.XLOOKUP(ROUND(AB2822,0),'CM-VL-G-C-GL-B-T-ClassRimThickn'!$B$1:$B$112,'CM-VL-G-C-GL-B-T-ClassRimThickn'!$C$1:$C$112,0,1,1),AB2822)</f>
        <v>75</v>
      </c>
      <c r="AD2822" s="24">
        <v>75</v>
      </c>
      <c r="AE2822" s="24">
        <f>IF(AD2822&gt;900,_xlfn.XLOOKUP(ROUND(AD2822,0),'CM-VL-G-C-GL-B-T-ClassRimThickn'!$B$1:$B$112,'CM-VL-G-C-GL-B-T-ClassRimThickn'!$C$1:$C$112,0,1,1),AD2822)</f>
        <v>75</v>
      </c>
      <c r="AF2822" s="24">
        <v>75</v>
      </c>
      <c r="AG2822" s="24">
        <f>IF(AF2822&gt;900,_xlfn.XLOOKUP(ROUND(AF2822,0),'CM-VL-G-C-GL-B-T-ClassRimThickn'!$B$1:$B$112,'CM-VL-G-C-GL-B-T-ClassRimThickn'!$C$1:$C$112,0,1,1),AF2822)</f>
        <v>75</v>
      </c>
      <c r="AH2822" s="24">
        <v>28</v>
      </c>
      <c r="AI2822" s="24">
        <v>28</v>
      </c>
      <c r="AJ2822" s="24">
        <v>30</v>
      </c>
      <c r="AK2822" s="24">
        <v>26</v>
      </c>
      <c r="AL2822" s="24">
        <v>30</v>
      </c>
      <c r="AM2822" s="24">
        <v>29</v>
      </c>
      <c r="AN2822" s="24">
        <v>26.5</v>
      </c>
      <c r="AO2822" s="24">
        <v>31</v>
      </c>
      <c r="AP2822" s="24">
        <v>29</v>
      </c>
      <c r="AQ2822" s="24">
        <v>28</v>
      </c>
      <c r="AR2822" s="24">
        <v>31</v>
      </c>
      <c r="AS2822" s="24">
        <v>30</v>
      </c>
      <c r="AT2822" s="24">
        <v>30</v>
      </c>
      <c r="AU2822" s="24">
        <v>30</v>
      </c>
      <c r="AV2822" s="24">
        <v>30</v>
      </c>
      <c r="AW2822" s="24">
        <v>30</v>
      </c>
      <c r="AX2822" s="24">
        <v>29</v>
      </c>
      <c r="AY2822" s="24">
        <v>29</v>
      </c>
      <c r="AZ2822" s="24">
        <v>29</v>
      </c>
      <c r="BA2822" s="24">
        <v>30</v>
      </c>
      <c r="BB2822" s="24">
        <v>30</v>
      </c>
      <c r="BC2822" s="24">
        <v>30</v>
      </c>
      <c r="BD2822" s="24">
        <v>29</v>
      </c>
      <c r="BE2822" s="24">
        <v>30</v>
      </c>
      <c r="BF2822" s="24">
        <v>1</v>
      </c>
      <c r="BG2822" s="24">
        <v>1</v>
      </c>
      <c r="BH2822" s="24">
        <v>1</v>
      </c>
      <c r="BI2822" s="24">
        <v>1</v>
      </c>
      <c r="BJ2822" s="24">
        <v>1</v>
      </c>
      <c r="BL2822" s="24">
        <v>1</v>
      </c>
      <c r="BM2822" s="24">
        <v>1</v>
      </c>
      <c r="BN2822" s="24">
        <v>1</v>
      </c>
      <c r="BO2822" s="24">
        <v>1</v>
      </c>
      <c r="BP2822" s="24">
        <v>1</v>
      </c>
      <c r="BQ2822" s="24">
        <v>1</v>
      </c>
      <c r="BR2822" s="24">
        <v>0</v>
      </c>
      <c r="BS2822" s="24">
        <v>0</v>
      </c>
      <c r="BT2822" s="24">
        <v>0</v>
      </c>
      <c r="BU2822" s="24">
        <v>0</v>
      </c>
      <c r="BV2822" s="24">
        <v>0</v>
      </c>
      <c r="BW2822" s="24">
        <v>0</v>
      </c>
      <c r="BX2822" s="24">
        <v>0</v>
      </c>
      <c r="BY2822" s="24">
        <v>0</v>
      </c>
      <c r="BZ2822" s="24">
        <v>0</v>
      </c>
      <c r="CB2822" s="24">
        <v>0</v>
      </c>
      <c r="CC2822" s="24">
        <v>0</v>
      </c>
      <c r="CD2822" s="24">
        <v>113</v>
      </c>
      <c r="CE2822" s="24">
        <v>104</v>
      </c>
      <c r="CF2822" s="24">
        <v>94</v>
      </c>
      <c r="CG2822" s="24">
        <v>99</v>
      </c>
      <c r="CH2822" s="24">
        <v>102</v>
      </c>
      <c r="CI2822" s="24">
        <v>97</v>
      </c>
      <c r="CO2822" s="34">
        <f t="shared" si="188"/>
        <v>331373</v>
      </c>
    </row>
    <row r="2823" spans="1:93" ht="15">
      <c r="A2823" s="23" t="s">
        <v>209</v>
      </c>
      <c r="B2823" s="52">
        <v>40185</v>
      </c>
      <c r="C2823" s="25" t="str">
        <f t="shared" si="189"/>
        <v/>
      </c>
      <c r="G2823" s="24">
        <f t="shared" si="186"/>
        <v>18</v>
      </c>
      <c r="H2823" s="29">
        <v>342777</v>
      </c>
      <c r="I2823" s="24" t="str">
        <f t="shared" si="187"/>
        <v/>
      </c>
      <c r="K2823" s="24">
        <f>IF(J2823&gt;900,_xlfn.XLOOKUP(ROUND(J2823,0),'CM-VL-G-C-GL-B-T-ClassRimThickn'!$B$1:$B$112,'CM-VL-G-C-GL-B-T-ClassRimThickn'!$C$1:$C$112,0,1,1),J2823)</f>
        <v>0</v>
      </c>
      <c r="L2823" s="24">
        <v>73</v>
      </c>
      <c r="M2823" s="24">
        <f>IF(L2823&gt;900,_xlfn.XLOOKUP(ROUND(L2823,0),'CM-VL-G-C-GL-B-T-ClassRimThickn'!$B$1:$B$112,'CM-VL-G-C-GL-B-T-ClassRimThickn'!$C$1:$C$112,0,1,1),L2823)</f>
        <v>73</v>
      </c>
      <c r="N2823" s="24">
        <v>73</v>
      </c>
      <c r="O2823" s="24">
        <f>IF(N2823&gt;900,_xlfn.XLOOKUP(ROUND(N2823,0),'CM-VL-G-C-GL-B-T-ClassRimThickn'!$B$1:$B$112,'CM-VL-G-C-GL-B-T-ClassRimThickn'!$C$1:$C$112,0,1,1),N2823)</f>
        <v>73</v>
      </c>
      <c r="P2823" s="24">
        <v>72</v>
      </c>
      <c r="Q2823" s="24">
        <f>IF(P2823&gt;900,_xlfn.XLOOKUP(ROUND(P2823,0),'CM-VL-G-C-GL-B-T-ClassRimThickn'!$B$1:$B$112,'CM-VL-G-C-GL-B-T-ClassRimThickn'!$C$1:$C$112,0,1,1),P2823)</f>
        <v>72</v>
      </c>
      <c r="S2823" s="24">
        <f>IF(R2823&gt;900,_xlfn.XLOOKUP(ROUND(R2823,0),'CM-VL-G-C-GL-B-T-ClassRimThickn'!$B$1:$B$112,'CM-VL-G-C-GL-B-T-ClassRimThickn'!$C$1:$C$112,0,1,1),R2823)</f>
        <v>0</v>
      </c>
      <c r="T2823" s="24">
        <v>73</v>
      </c>
      <c r="U2823" s="24">
        <f>IF(T2823&gt;900,_xlfn.XLOOKUP(ROUND(T2823,0),'CM-VL-G-C-GL-B-T-ClassRimThickn'!$B$1:$B$112,'CM-VL-G-C-GL-B-T-ClassRimThickn'!$C$1:$C$112,0,1,1),T2823)</f>
        <v>73</v>
      </c>
      <c r="V2823" s="24">
        <v>73</v>
      </c>
      <c r="W2823" s="24">
        <f>IF(V2823&gt;900,_xlfn.XLOOKUP(ROUND(V2823,0),'CM-VL-G-C-GL-B-T-ClassRimThickn'!$B$1:$B$112,'CM-VL-G-C-GL-B-T-ClassRimThickn'!$C$1:$C$112,0,1,1),V2823)</f>
        <v>73</v>
      </c>
      <c r="X2823" s="24">
        <v>74</v>
      </c>
      <c r="Y2823" s="24">
        <f>IF(X2823&gt;900,_xlfn.XLOOKUP(ROUND(X2823,0),'CM-VL-G-C-GL-B-T-ClassRimThickn'!$B$1:$B$112,'CM-VL-G-C-GL-B-T-ClassRimThickn'!$C$1:$C$112,0,1,1),X2823)</f>
        <v>74</v>
      </c>
      <c r="Z2823" s="24">
        <v>73</v>
      </c>
      <c r="AA2823" s="24">
        <f>IF(Z2823&gt;900,_xlfn.XLOOKUP(ROUND(Z2823,0),'CM-VL-G-C-GL-B-T-ClassRimThickn'!$B$1:$B$112,'CM-VL-G-C-GL-B-T-ClassRimThickn'!$C$1:$C$112,0,1,1),Z2823)</f>
        <v>73</v>
      </c>
      <c r="AB2823" s="24">
        <v>72</v>
      </c>
      <c r="AC2823" s="24">
        <f>IF(AB2823&gt;900,_xlfn.XLOOKUP(ROUND(AB2823,0),'CM-VL-G-C-GL-B-T-ClassRimThickn'!$B$1:$B$112,'CM-VL-G-C-GL-B-T-ClassRimThickn'!$C$1:$C$112,0,1,1),AB2823)</f>
        <v>72</v>
      </c>
      <c r="AD2823" s="24">
        <v>73</v>
      </c>
      <c r="AE2823" s="24">
        <f>IF(AD2823&gt;900,_xlfn.XLOOKUP(ROUND(AD2823,0),'CM-VL-G-C-GL-B-T-ClassRimThickn'!$B$1:$B$112,'CM-VL-G-C-GL-B-T-ClassRimThickn'!$C$1:$C$112,0,1,1),AD2823)</f>
        <v>73</v>
      </c>
      <c r="AF2823" s="24">
        <v>73</v>
      </c>
      <c r="AG2823" s="24">
        <f>IF(AF2823&gt;900,_xlfn.XLOOKUP(ROUND(AF2823,0),'CM-VL-G-C-GL-B-T-ClassRimThickn'!$B$1:$B$112,'CM-VL-G-C-GL-B-T-ClassRimThickn'!$C$1:$C$112,0,1,1),AF2823)</f>
        <v>73</v>
      </c>
      <c r="AH2823" s="24">
        <v>29</v>
      </c>
      <c r="AI2823" s="24">
        <v>28</v>
      </c>
      <c r="AJ2823" s="24">
        <v>29</v>
      </c>
      <c r="AK2823" s="24">
        <v>26</v>
      </c>
      <c r="AL2823" s="24">
        <v>30</v>
      </c>
      <c r="AM2823" s="24">
        <v>29</v>
      </c>
      <c r="AN2823" s="24">
        <v>26.5</v>
      </c>
      <c r="AO2823" s="24">
        <v>31</v>
      </c>
      <c r="AP2823" s="24">
        <v>29</v>
      </c>
      <c r="AQ2823" s="24">
        <v>27.5</v>
      </c>
      <c r="AR2823" s="24">
        <v>31</v>
      </c>
      <c r="AS2823" s="24">
        <v>29</v>
      </c>
      <c r="AT2823" s="24">
        <v>27</v>
      </c>
      <c r="AU2823" s="24">
        <v>27</v>
      </c>
      <c r="AV2823" s="24">
        <v>27</v>
      </c>
      <c r="AW2823" s="24">
        <v>27.5</v>
      </c>
      <c r="AX2823" s="24">
        <v>27</v>
      </c>
      <c r="AY2823" s="24">
        <v>27</v>
      </c>
      <c r="AZ2823" s="24">
        <v>27</v>
      </c>
      <c r="BA2823" s="24">
        <v>27</v>
      </c>
      <c r="BB2823" s="24">
        <v>27</v>
      </c>
      <c r="BC2823" s="24">
        <v>28</v>
      </c>
      <c r="BD2823" s="24">
        <v>27</v>
      </c>
      <c r="BE2823" s="24">
        <v>27</v>
      </c>
      <c r="BF2823" s="24">
        <v>3</v>
      </c>
      <c r="BG2823" s="24">
        <v>2</v>
      </c>
      <c r="BH2823" s="24">
        <v>3</v>
      </c>
      <c r="BI2823" s="24">
        <v>3</v>
      </c>
      <c r="BJ2823" s="24">
        <v>3</v>
      </c>
      <c r="BL2823" s="24">
        <v>3</v>
      </c>
      <c r="BM2823" s="24">
        <v>2</v>
      </c>
      <c r="BN2823" s="24">
        <v>2</v>
      </c>
      <c r="BO2823" s="24">
        <v>3</v>
      </c>
      <c r="BP2823" s="24">
        <v>3</v>
      </c>
      <c r="BQ2823" s="24">
        <v>3</v>
      </c>
      <c r="BR2823" s="24">
        <v>0.5</v>
      </c>
      <c r="BS2823" s="24">
        <v>0.5</v>
      </c>
      <c r="BT2823" s="24">
        <v>0</v>
      </c>
      <c r="BU2823" s="24">
        <v>1.5</v>
      </c>
      <c r="BV2823" s="24">
        <v>0.5</v>
      </c>
      <c r="BW2823" s="24">
        <v>0.5</v>
      </c>
      <c r="BX2823" s="24">
        <v>1</v>
      </c>
      <c r="BY2823" s="24">
        <v>0</v>
      </c>
      <c r="BZ2823" s="24">
        <v>0</v>
      </c>
      <c r="CB2823" s="24">
        <v>0</v>
      </c>
      <c r="CC2823" s="24">
        <v>0.5</v>
      </c>
      <c r="CO2823" s="34">
        <f t="shared" si="188"/>
        <v>342777</v>
      </c>
    </row>
    <row r="2824" spans="1:93" ht="15">
      <c r="A2824" s="23" t="s">
        <v>209</v>
      </c>
      <c r="B2824" s="52">
        <v>40203</v>
      </c>
      <c r="C2824" s="25" t="str">
        <f t="shared" si="189"/>
        <v/>
      </c>
      <c r="G2824" s="24">
        <f t="shared" si="186"/>
        <v>18</v>
      </c>
      <c r="H2824" s="24">
        <v>357754</v>
      </c>
      <c r="I2824" s="24" t="str">
        <f t="shared" si="187"/>
        <v/>
      </c>
      <c r="K2824" s="24">
        <f>IF(J2824&gt;900,_xlfn.XLOOKUP(ROUND(J2824,0),'CM-VL-G-C-GL-B-T-ClassRimThickn'!$B$1:$B$112,'CM-VL-G-C-GL-B-T-ClassRimThickn'!$C$1:$C$112,0,1,1),J2824)</f>
        <v>0</v>
      </c>
      <c r="L2824" s="24">
        <v>76</v>
      </c>
      <c r="M2824" s="24">
        <f>IF(L2824&gt;900,_xlfn.XLOOKUP(ROUND(L2824,0),'CM-VL-G-C-GL-B-T-ClassRimThickn'!$B$1:$B$112,'CM-VL-G-C-GL-B-T-ClassRimThickn'!$C$1:$C$112,0,1,1),L2824)</f>
        <v>76</v>
      </c>
      <c r="N2824" s="24">
        <v>76</v>
      </c>
      <c r="O2824" s="24">
        <f>IF(N2824&gt;900,_xlfn.XLOOKUP(ROUND(N2824,0),'CM-VL-G-C-GL-B-T-ClassRimThickn'!$B$1:$B$112,'CM-VL-G-C-GL-B-T-ClassRimThickn'!$C$1:$C$112,0,1,1),N2824)</f>
        <v>76</v>
      </c>
      <c r="P2824" s="24">
        <v>75</v>
      </c>
      <c r="Q2824" s="24">
        <f>IF(P2824&gt;900,_xlfn.XLOOKUP(ROUND(P2824,0),'CM-VL-G-C-GL-B-T-ClassRimThickn'!$B$1:$B$112,'CM-VL-G-C-GL-B-T-ClassRimThickn'!$C$1:$C$112,0,1,1),P2824)</f>
        <v>75</v>
      </c>
      <c r="S2824" s="24">
        <f>IF(R2824&gt;900,_xlfn.XLOOKUP(ROUND(R2824,0),'CM-VL-G-C-GL-B-T-ClassRimThickn'!$B$1:$B$112,'CM-VL-G-C-GL-B-T-ClassRimThickn'!$C$1:$C$112,0,1,1),R2824)</f>
        <v>0</v>
      </c>
      <c r="T2824" s="24">
        <v>74</v>
      </c>
      <c r="U2824" s="24">
        <f>IF(T2824&gt;900,_xlfn.XLOOKUP(ROUND(T2824,0),'CM-VL-G-C-GL-B-T-ClassRimThickn'!$B$1:$B$112,'CM-VL-G-C-GL-B-T-ClassRimThickn'!$C$1:$C$112,0,1,1),T2824)</f>
        <v>74</v>
      </c>
      <c r="V2824" s="24">
        <v>76</v>
      </c>
      <c r="W2824" s="24">
        <f>IF(V2824&gt;900,_xlfn.XLOOKUP(ROUND(V2824,0),'CM-VL-G-C-GL-B-T-ClassRimThickn'!$B$1:$B$112,'CM-VL-G-C-GL-B-T-ClassRimThickn'!$C$1:$C$112,0,1,1),V2824)</f>
        <v>76</v>
      </c>
      <c r="X2824" s="24">
        <v>77</v>
      </c>
      <c r="Y2824" s="24">
        <f>IF(X2824&gt;900,_xlfn.XLOOKUP(ROUND(X2824,0),'CM-VL-G-C-GL-B-T-ClassRimThickn'!$B$1:$B$112,'CM-VL-G-C-GL-B-T-ClassRimThickn'!$C$1:$C$112,0,1,1),X2824)</f>
        <v>77</v>
      </c>
      <c r="Z2824" s="24">
        <v>74</v>
      </c>
      <c r="AA2824" s="24">
        <f>IF(Z2824&gt;900,_xlfn.XLOOKUP(ROUND(Z2824,0),'CM-VL-G-C-GL-B-T-ClassRimThickn'!$B$1:$B$112,'CM-VL-G-C-GL-B-T-ClassRimThickn'!$C$1:$C$112,0,1,1),Z2824)</f>
        <v>74</v>
      </c>
      <c r="AB2824" s="24">
        <v>75</v>
      </c>
      <c r="AC2824" s="24">
        <f>IF(AB2824&gt;900,_xlfn.XLOOKUP(ROUND(AB2824,0),'CM-VL-G-C-GL-B-T-ClassRimThickn'!$B$1:$B$112,'CM-VL-G-C-GL-B-T-ClassRimThickn'!$C$1:$C$112,0,1,1),AB2824)</f>
        <v>75</v>
      </c>
      <c r="AD2824" s="24">
        <v>79</v>
      </c>
      <c r="AE2824" s="24">
        <f>IF(AD2824&gt;900,_xlfn.XLOOKUP(ROUND(AD2824,0),'CM-VL-G-C-GL-B-T-ClassRimThickn'!$B$1:$B$112,'CM-VL-G-C-GL-B-T-ClassRimThickn'!$C$1:$C$112,0,1,1),AD2824)</f>
        <v>79</v>
      </c>
      <c r="AF2824" s="24">
        <v>74</v>
      </c>
      <c r="AG2824" s="24">
        <f>IF(AF2824&gt;900,_xlfn.XLOOKUP(ROUND(AF2824,0),'CM-VL-G-C-GL-B-T-ClassRimThickn'!$B$1:$B$112,'CM-VL-G-C-GL-B-T-ClassRimThickn'!$C$1:$C$112,0,1,1),AF2824)</f>
        <v>74</v>
      </c>
      <c r="AH2824" s="24">
        <v>28</v>
      </c>
      <c r="AI2824" s="24">
        <v>28</v>
      </c>
      <c r="AJ2824" s="24">
        <v>29.5</v>
      </c>
      <c r="AK2824" s="24">
        <v>26.5</v>
      </c>
      <c r="AL2824" s="24">
        <v>30</v>
      </c>
      <c r="AM2824" s="24">
        <v>29.5</v>
      </c>
      <c r="AN2824" s="24">
        <v>26.5</v>
      </c>
      <c r="AO2824" s="24">
        <v>31</v>
      </c>
      <c r="AP2824" s="24">
        <v>29</v>
      </c>
      <c r="AQ2824" s="24">
        <v>28</v>
      </c>
      <c r="AR2824" s="24">
        <v>32</v>
      </c>
      <c r="AS2824" s="24">
        <v>30</v>
      </c>
      <c r="AT2824" s="24">
        <v>31</v>
      </c>
      <c r="AU2824" s="24">
        <v>31</v>
      </c>
      <c r="AV2824" s="24">
        <v>30.5</v>
      </c>
      <c r="AW2824" s="24">
        <v>31.5</v>
      </c>
      <c r="AX2824" s="24">
        <v>30</v>
      </c>
      <c r="AY2824" s="24">
        <v>30</v>
      </c>
      <c r="AZ2824" s="24">
        <v>30</v>
      </c>
      <c r="BA2824" s="24">
        <v>30</v>
      </c>
      <c r="BB2824" s="24">
        <v>30.5</v>
      </c>
      <c r="BC2824" s="24">
        <v>29.5</v>
      </c>
      <c r="BD2824" s="24">
        <v>30</v>
      </c>
      <c r="BE2824" s="24">
        <v>30.5</v>
      </c>
      <c r="BF2824" s="24">
        <v>1.5</v>
      </c>
      <c r="BG2824" s="24">
        <v>1</v>
      </c>
      <c r="BH2824" s="24">
        <v>1.5</v>
      </c>
      <c r="BI2824" s="24">
        <v>1</v>
      </c>
      <c r="BJ2824" s="24">
        <v>1.5</v>
      </c>
      <c r="BL2824" s="24">
        <v>1</v>
      </c>
      <c r="BM2824" s="24">
        <v>1</v>
      </c>
      <c r="BN2824" s="24">
        <v>1.5</v>
      </c>
      <c r="BO2824" s="24">
        <v>1.5</v>
      </c>
      <c r="BP2824" s="24">
        <v>1.5</v>
      </c>
      <c r="BQ2824" s="24">
        <v>1.5</v>
      </c>
      <c r="BR2824" s="24">
        <v>0.5</v>
      </c>
      <c r="BS2824" s="24">
        <v>0.5</v>
      </c>
      <c r="BT2824" s="24">
        <v>0</v>
      </c>
      <c r="BU2824" s="24">
        <v>0.5</v>
      </c>
      <c r="BV2824" s="24">
        <v>0</v>
      </c>
      <c r="BW2824" s="24">
        <v>0</v>
      </c>
      <c r="BX2824" s="24">
        <v>1</v>
      </c>
      <c r="BY2824" s="24">
        <v>0</v>
      </c>
      <c r="BZ2824" s="24">
        <v>0</v>
      </c>
      <c r="CB2824" s="24">
        <v>0</v>
      </c>
      <c r="CC2824" s="24">
        <v>0</v>
      </c>
      <c r="CD2824" s="24">
        <v>114</v>
      </c>
      <c r="CE2824" s="24">
        <v>103</v>
      </c>
      <c r="CF2824" s="24">
        <v>98</v>
      </c>
      <c r="CG2824" s="24">
        <v>100</v>
      </c>
      <c r="CH2824" s="24">
        <v>105</v>
      </c>
      <c r="CI2824" s="24">
        <v>100</v>
      </c>
      <c r="CO2824" s="34">
        <f t="shared" si="188"/>
        <v>357754</v>
      </c>
    </row>
    <row r="2825" spans="1:93" ht="15">
      <c r="A2825" s="23" t="s">
        <v>209</v>
      </c>
      <c r="B2825" s="52">
        <v>40208</v>
      </c>
      <c r="C2825" s="25" t="str">
        <f t="shared" si="189"/>
        <v/>
      </c>
      <c r="G2825" s="24">
        <f t="shared" si="186"/>
        <v>5</v>
      </c>
      <c r="H2825" s="24">
        <v>360710</v>
      </c>
      <c r="I2825" s="24" t="str">
        <f t="shared" si="187"/>
        <v/>
      </c>
      <c r="K2825" s="24">
        <f>IF(J2825&gt;900,_xlfn.XLOOKUP(ROUND(J2825,0),'CM-VL-G-C-GL-B-T-ClassRimThickn'!$B$1:$B$112,'CM-VL-G-C-GL-B-T-ClassRimThickn'!$C$1:$C$112,0,1,1),J2825)</f>
        <v>0</v>
      </c>
      <c r="L2825" s="24">
        <v>80</v>
      </c>
      <c r="M2825" s="24">
        <f>IF(L2825&gt;900,_xlfn.XLOOKUP(ROUND(L2825,0),'CM-VL-G-C-GL-B-T-ClassRimThickn'!$B$1:$B$112,'CM-VL-G-C-GL-B-T-ClassRimThickn'!$C$1:$C$112,0,1,1),L2825)</f>
        <v>80</v>
      </c>
      <c r="N2825" s="24">
        <v>76</v>
      </c>
      <c r="O2825" s="24">
        <f>IF(N2825&gt;900,_xlfn.XLOOKUP(ROUND(N2825,0),'CM-VL-G-C-GL-B-T-ClassRimThickn'!$B$1:$B$112,'CM-VL-G-C-GL-B-T-ClassRimThickn'!$C$1:$C$112,0,1,1),N2825)</f>
        <v>76</v>
      </c>
      <c r="P2825" s="24">
        <v>74</v>
      </c>
      <c r="Q2825" s="24">
        <f>IF(P2825&gt;900,_xlfn.XLOOKUP(ROUND(P2825,0),'CM-VL-G-C-GL-B-T-ClassRimThickn'!$B$1:$B$112,'CM-VL-G-C-GL-B-T-ClassRimThickn'!$C$1:$C$112,0,1,1),P2825)</f>
        <v>74</v>
      </c>
      <c r="S2825" s="24">
        <f>IF(R2825&gt;900,_xlfn.XLOOKUP(ROUND(R2825,0),'CM-VL-G-C-GL-B-T-ClassRimThickn'!$B$1:$B$112,'CM-VL-G-C-GL-B-T-ClassRimThickn'!$C$1:$C$112,0,1,1),R2825)</f>
        <v>0</v>
      </c>
      <c r="T2825" s="24">
        <v>73</v>
      </c>
      <c r="U2825" s="24">
        <f>IF(T2825&gt;900,_xlfn.XLOOKUP(ROUND(T2825,0),'CM-VL-G-C-GL-B-T-ClassRimThickn'!$B$1:$B$112,'CM-VL-G-C-GL-B-T-ClassRimThickn'!$C$1:$C$112,0,1,1),T2825)</f>
        <v>73</v>
      </c>
      <c r="V2825" s="24">
        <v>75</v>
      </c>
      <c r="W2825" s="24">
        <f>IF(V2825&gt;900,_xlfn.XLOOKUP(ROUND(V2825,0),'CM-VL-G-C-GL-B-T-ClassRimThickn'!$B$1:$B$112,'CM-VL-G-C-GL-B-T-ClassRimThickn'!$C$1:$C$112,0,1,1),V2825)</f>
        <v>75</v>
      </c>
      <c r="X2825" s="24">
        <v>75</v>
      </c>
      <c r="Y2825" s="24">
        <f>IF(X2825&gt;900,_xlfn.XLOOKUP(ROUND(X2825,0),'CM-VL-G-C-GL-B-T-ClassRimThickn'!$B$1:$B$112,'CM-VL-G-C-GL-B-T-ClassRimThickn'!$C$1:$C$112,0,1,1),X2825)</f>
        <v>75</v>
      </c>
      <c r="Z2825" s="24">
        <v>75</v>
      </c>
      <c r="AA2825" s="24">
        <f>IF(Z2825&gt;900,_xlfn.XLOOKUP(ROUND(Z2825,0),'CM-VL-G-C-GL-B-T-ClassRimThickn'!$B$1:$B$112,'CM-VL-G-C-GL-B-T-ClassRimThickn'!$C$1:$C$112,0,1,1),Z2825)</f>
        <v>75</v>
      </c>
      <c r="AB2825" s="24">
        <v>74</v>
      </c>
      <c r="AC2825" s="24">
        <f>IF(AB2825&gt;900,_xlfn.XLOOKUP(ROUND(AB2825,0),'CM-VL-G-C-GL-B-T-ClassRimThickn'!$B$1:$B$112,'CM-VL-G-C-GL-B-T-ClassRimThickn'!$C$1:$C$112,0,1,1),AB2825)</f>
        <v>74</v>
      </c>
      <c r="AD2825" s="24">
        <v>76</v>
      </c>
      <c r="AE2825" s="24">
        <f>IF(AD2825&gt;900,_xlfn.XLOOKUP(ROUND(AD2825,0),'CM-VL-G-C-GL-B-T-ClassRimThickn'!$B$1:$B$112,'CM-VL-G-C-GL-B-T-ClassRimThickn'!$C$1:$C$112,0,1,1),AD2825)</f>
        <v>76</v>
      </c>
      <c r="AF2825" s="24">
        <v>74</v>
      </c>
      <c r="AG2825" s="24">
        <f>IF(AF2825&gt;900,_xlfn.XLOOKUP(ROUND(AF2825,0),'CM-VL-G-C-GL-B-T-ClassRimThickn'!$B$1:$B$112,'CM-VL-G-C-GL-B-T-ClassRimThickn'!$C$1:$C$112,0,1,1),AF2825)</f>
        <v>74</v>
      </c>
      <c r="AH2825" s="24">
        <v>28</v>
      </c>
      <c r="AI2825" s="24">
        <v>28.5</v>
      </c>
      <c r="AJ2825" s="24">
        <v>30</v>
      </c>
      <c r="AK2825" s="24">
        <v>27</v>
      </c>
      <c r="AL2825" s="24">
        <v>30.5</v>
      </c>
      <c r="AM2825" s="24">
        <v>30</v>
      </c>
      <c r="AN2825" s="24">
        <v>27</v>
      </c>
      <c r="AO2825" s="24">
        <v>32</v>
      </c>
      <c r="AP2825" s="24">
        <v>29</v>
      </c>
      <c r="AQ2825" s="24">
        <v>29</v>
      </c>
      <c r="AR2825" s="24">
        <v>31.5</v>
      </c>
      <c r="AS2825" s="24">
        <v>30</v>
      </c>
      <c r="AT2825" s="24">
        <v>31</v>
      </c>
      <c r="AU2825" s="24">
        <v>32.5</v>
      </c>
      <c r="AV2825" s="24">
        <v>32.5</v>
      </c>
      <c r="AW2825" s="24">
        <v>33</v>
      </c>
      <c r="AX2825" s="24">
        <v>31.5</v>
      </c>
      <c r="AY2825" s="24">
        <v>31.5</v>
      </c>
      <c r="AZ2825" s="24">
        <v>31</v>
      </c>
      <c r="BA2825" s="24">
        <v>31.5</v>
      </c>
      <c r="BB2825" s="24">
        <v>31</v>
      </c>
      <c r="BC2825" s="24">
        <v>30</v>
      </c>
      <c r="BD2825" s="24">
        <v>32</v>
      </c>
      <c r="BE2825" s="24">
        <v>31</v>
      </c>
      <c r="BF2825" s="24">
        <v>2</v>
      </c>
      <c r="BG2825" s="24">
        <v>1.5</v>
      </c>
      <c r="BH2825" s="24">
        <v>1.5</v>
      </c>
      <c r="BI2825" s="24">
        <v>2</v>
      </c>
      <c r="BJ2825" s="24">
        <v>2</v>
      </c>
      <c r="BL2825" s="24">
        <v>2</v>
      </c>
      <c r="BM2825" s="24">
        <v>1</v>
      </c>
      <c r="BN2825" s="24">
        <v>1</v>
      </c>
      <c r="BO2825" s="24">
        <v>1.5</v>
      </c>
      <c r="BP2825" s="24">
        <v>1.5</v>
      </c>
      <c r="BQ2825" s="24">
        <v>2</v>
      </c>
      <c r="BR2825" s="24">
        <v>0.5</v>
      </c>
      <c r="BS2825" s="24">
        <v>0.5</v>
      </c>
      <c r="BT2825" s="24">
        <v>0</v>
      </c>
      <c r="BU2825" s="24">
        <v>1</v>
      </c>
      <c r="BV2825" s="24">
        <v>0</v>
      </c>
      <c r="BW2825" s="24">
        <v>0</v>
      </c>
      <c r="BX2825" s="24">
        <v>1</v>
      </c>
      <c r="BY2825" s="24">
        <v>0</v>
      </c>
      <c r="BZ2825" s="24">
        <v>0</v>
      </c>
      <c r="CB2825" s="24">
        <v>0</v>
      </c>
      <c r="CC2825" s="24">
        <v>0</v>
      </c>
      <c r="CD2825" s="24">
        <v>120</v>
      </c>
      <c r="CE2825" s="24">
        <v>110</v>
      </c>
      <c r="CF2825" s="24">
        <v>100</v>
      </c>
      <c r="CG2825" s="24">
        <v>108</v>
      </c>
      <c r="CH2825" s="24">
        <v>110</v>
      </c>
      <c r="CI2825" s="24">
        <v>100</v>
      </c>
      <c r="CO2825" s="34">
        <f t="shared" si="188"/>
        <v>360710</v>
      </c>
    </row>
    <row r="2826" spans="1:93" ht="15">
      <c r="A2826" s="23" t="s">
        <v>209</v>
      </c>
      <c r="B2826" s="52">
        <v>40253</v>
      </c>
      <c r="C2826" s="25" t="str">
        <f t="shared" si="189"/>
        <v/>
      </c>
      <c r="G2826" s="24">
        <f t="shared" si="186"/>
        <v>45</v>
      </c>
      <c r="H2826" s="24">
        <v>379370</v>
      </c>
      <c r="I2826" s="24" t="str">
        <f t="shared" si="187"/>
        <v/>
      </c>
      <c r="K2826" s="24">
        <f>IF(J2826&gt;900,_xlfn.XLOOKUP(ROUND(J2826,0),'CM-VL-G-C-GL-B-T-ClassRimThickn'!$B$1:$B$112,'CM-VL-G-C-GL-B-T-ClassRimThickn'!$C$1:$C$112,0,1,1),J2826)</f>
        <v>0</v>
      </c>
      <c r="L2826" s="24">
        <v>70</v>
      </c>
      <c r="M2826" s="24">
        <f>IF(L2826&gt;900,_xlfn.XLOOKUP(ROUND(L2826,0),'CM-VL-G-C-GL-B-T-ClassRimThickn'!$B$1:$B$112,'CM-VL-G-C-GL-B-T-ClassRimThickn'!$C$1:$C$112,0,1,1),L2826)</f>
        <v>70</v>
      </c>
      <c r="N2826" s="24">
        <v>70</v>
      </c>
      <c r="O2826" s="24">
        <f>IF(N2826&gt;900,_xlfn.XLOOKUP(ROUND(N2826,0),'CM-VL-G-C-GL-B-T-ClassRimThickn'!$B$1:$B$112,'CM-VL-G-C-GL-B-T-ClassRimThickn'!$C$1:$C$112,0,1,1),N2826)</f>
        <v>70</v>
      </c>
      <c r="P2826" s="24">
        <v>70</v>
      </c>
      <c r="Q2826" s="24">
        <f>IF(P2826&gt;900,_xlfn.XLOOKUP(ROUND(P2826,0),'CM-VL-G-C-GL-B-T-ClassRimThickn'!$B$1:$B$112,'CM-VL-G-C-GL-B-T-ClassRimThickn'!$C$1:$C$112,0,1,1),P2826)</f>
        <v>70</v>
      </c>
      <c r="S2826" s="24">
        <f>IF(R2826&gt;900,_xlfn.XLOOKUP(ROUND(R2826,0),'CM-VL-G-C-GL-B-T-ClassRimThickn'!$B$1:$B$112,'CM-VL-G-C-GL-B-T-ClassRimThickn'!$C$1:$C$112,0,1,1),R2826)</f>
        <v>0</v>
      </c>
      <c r="T2826" s="24">
        <v>70</v>
      </c>
      <c r="U2826" s="24">
        <f>IF(T2826&gt;900,_xlfn.XLOOKUP(ROUND(T2826,0),'CM-VL-G-C-GL-B-T-ClassRimThickn'!$B$1:$B$112,'CM-VL-G-C-GL-B-T-ClassRimThickn'!$C$1:$C$112,0,1,1),T2826)</f>
        <v>70</v>
      </c>
      <c r="V2826" s="24">
        <v>70</v>
      </c>
      <c r="W2826" s="24">
        <f>IF(V2826&gt;900,_xlfn.XLOOKUP(ROUND(V2826,0),'CM-VL-G-C-GL-B-T-ClassRimThickn'!$B$1:$B$112,'CM-VL-G-C-GL-B-T-ClassRimThickn'!$C$1:$C$112,0,1,1),V2826)</f>
        <v>70</v>
      </c>
      <c r="X2826" s="24">
        <v>70</v>
      </c>
      <c r="Y2826" s="24">
        <f>IF(X2826&gt;900,_xlfn.XLOOKUP(ROUND(X2826,0),'CM-VL-G-C-GL-B-T-ClassRimThickn'!$B$1:$B$112,'CM-VL-G-C-GL-B-T-ClassRimThickn'!$C$1:$C$112,0,1,1),X2826)</f>
        <v>70</v>
      </c>
      <c r="Z2826" s="24">
        <v>70</v>
      </c>
      <c r="AA2826" s="24">
        <f>IF(Z2826&gt;900,_xlfn.XLOOKUP(ROUND(Z2826,0),'CM-VL-G-C-GL-B-T-ClassRimThickn'!$B$1:$B$112,'CM-VL-G-C-GL-B-T-ClassRimThickn'!$C$1:$C$112,0,1,1),Z2826)</f>
        <v>70</v>
      </c>
      <c r="AB2826" s="24">
        <v>70</v>
      </c>
      <c r="AC2826" s="24">
        <f>IF(AB2826&gt;900,_xlfn.XLOOKUP(ROUND(AB2826,0),'CM-VL-G-C-GL-B-T-ClassRimThickn'!$B$1:$B$112,'CM-VL-G-C-GL-B-T-ClassRimThickn'!$C$1:$C$112,0,1,1),AB2826)</f>
        <v>70</v>
      </c>
      <c r="AD2826" s="24">
        <v>75</v>
      </c>
      <c r="AE2826" s="24">
        <f>IF(AD2826&gt;900,_xlfn.XLOOKUP(ROUND(AD2826,0),'CM-VL-G-C-GL-B-T-ClassRimThickn'!$B$1:$B$112,'CM-VL-G-C-GL-B-T-ClassRimThickn'!$C$1:$C$112,0,1,1),AD2826)</f>
        <v>75</v>
      </c>
      <c r="AF2826" s="24">
        <v>70</v>
      </c>
      <c r="AG2826" s="24">
        <f>IF(AF2826&gt;900,_xlfn.XLOOKUP(ROUND(AF2826,0),'CM-VL-G-C-GL-B-T-ClassRimThickn'!$B$1:$B$112,'CM-VL-G-C-GL-B-T-ClassRimThickn'!$C$1:$C$112,0,1,1),AF2826)</f>
        <v>70</v>
      </c>
      <c r="AH2826" s="24">
        <v>27.5</v>
      </c>
      <c r="AI2826" s="24">
        <v>28.5</v>
      </c>
      <c r="AJ2826" s="24">
        <v>30</v>
      </c>
      <c r="AK2826" s="24">
        <v>25</v>
      </c>
      <c r="AL2826" s="24">
        <v>30.5</v>
      </c>
      <c r="AM2826" s="24">
        <v>29</v>
      </c>
      <c r="AN2826" s="24">
        <v>26</v>
      </c>
      <c r="AO2826" s="24">
        <v>32</v>
      </c>
      <c r="AP2826" s="24">
        <v>31</v>
      </c>
      <c r="AQ2826" s="24">
        <v>28</v>
      </c>
      <c r="AR2826" s="24">
        <v>32</v>
      </c>
      <c r="AS2826" s="24">
        <v>30</v>
      </c>
      <c r="AT2826" s="24">
        <v>30</v>
      </c>
      <c r="AU2826" s="24">
        <v>30</v>
      </c>
      <c r="AV2826" s="24">
        <v>30</v>
      </c>
      <c r="AW2826" s="24">
        <v>30</v>
      </c>
      <c r="AX2826" s="24">
        <v>30</v>
      </c>
      <c r="AY2826" s="24">
        <v>31</v>
      </c>
      <c r="AZ2826" s="24">
        <v>30</v>
      </c>
      <c r="BA2826" s="24">
        <v>30</v>
      </c>
      <c r="BB2826" s="24">
        <v>31</v>
      </c>
      <c r="BC2826" s="24">
        <v>29</v>
      </c>
      <c r="BD2826" s="24">
        <v>30</v>
      </c>
      <c r="BE2826" s="24">
        <v>30</v>
      </c>
      <c r="BF2826" s="24">
        <v>1</v>
      </c>
      <c r="BG2826" s="24">
        <v>1</v>
      </c>
      <c r="BH2826" s="24">
        <v>1</v>
      </c>
      <c r="BI2826" s="24">
        <v>1.5</v>
      </c>
      <c r="BJ2826" s="24">
        <v>1</v>
      </c>
      <c r="BL2826" s="24">
        <v>1</v>
      </c>
      <c r="BM2826" s="24">
        <v>1</v>
      </c>
      <c r="BN2826" s="24">
        <v>1</v>
      </c>
      <c r="BO2826" s="24">
        <v>1</v>
      </c>
      <c r="BP2826" s="24">
        <v>1</v>
      </c>
      <c r="BQ2826" s="24">
        <v>1</v>
      </c>
      <c r="BR2826" s="24">
        <v>0</v>
      </c>
      <c r="BS2826" s="24">
        <v>0</v>
      </c>
      <c r="BT2826" s="24">
        <v>0</v>
      </c>
      <c r="BU2826" s="24">
        <v>0</v>
      </c>
      <c r="BV2826" s="24">
        <v>0</v>
      </c>
      <c r="BW2826" s="24">
        <v>0</v>
      </c>
      <c r="BX2826" s="24">
        <v>0</v>
      </c>
      <c r="BY2826" s="24">
        <v>0</v>
      </c>
      <c r="BZ2826" s="24">
        <v>0</v>
      </c>
      <c r="CB2826" s="24">
        <v>0</v>
      </c>
      <c r="CC2826" s="24">
        <v>0</v>
      </c>
      <c r="CD2826" s="24">
        <v>110</v>
      </c>
      <c r="CE2826" s="24">
        <v>100</v>
      </c>
      <c r="CF2826" s="24">
        <v>95</v>
      </c>
      <c r="CG2826" s="24">
        <v>100</v>
      </c>
      <c r="CH2826" s="24">
        <v>105</v>
      </c>
      <c r="CI2826" s="24">
        <v>100</v>
      </c>
      <c r="CO2826" s="34">
        <f t="shared" si="188"/>
        <v>379370</v>
      </c>
    </row>
    <row r="2827" spans="1:93" ht="15">
      <c r="A2827" s="23" t="s">
        <v>209</v>
      </c>
      <c r="B2827" s="52">
        <v>40293</v>
      </c>
      <c r="C2827" s="25" t="str">
        <f t="shared" si="189"/>
        <v/>
      </c>
      <c r="G2827" s="24">
        <f t="shared" si="186"/>
        <v>40</v>
      </c>
      <c r="H2827" s="29">
        <v>397703</v>
      </c>
      <c r="I2827" s="24" t="str">
        <f t="shared" si="187"/>
        <v/>
      </c>
      <c r="K2827" s="24">
        <f>IF(J2827&gt;900,_xlfn.XLOOKUP(ROUND(J2827,0),'CM-VL-G-C-GL-B-T-ClassRimThickn'!$B$1:$B$112,'CM-VL-G-C-GL-B-T-ClassRimThickn'!$C$1:$C$112,0,1,1),J2827)</f>
        <v>0</v>
      </c>
      <c r="L2827" s="24">
        <v>75</v>
      </c>
      <c r="M2827" s="24">
        <f>IF(L2827&gt;900,_xlfn.XLOOKUP(ROUND(L2827,0),'CM-VL-G-C-GL-B-T-ClassRimThickn'!$B$1:$B$112,'CM-VL-G-C-GL-B-T-ClassRimThickn'!$C$1:$C$112,0,1,1),L2827)</f>
        <v>75</v>
      </c>
      <c r="N2827" s="24">
        <v>75</v>
      </c>
      <c r="O2827" s="24">
        <f>IF(N2827&gt;900,_xlfn.XLOOKUP(ROUND(N2827,0),'CM-VL-G-C-GL-B-T-ClassRimThickn'!$B$1:$B$112,'CM-VL-G-C-GL-B-T-ClassRimThickn'!$C$1:$C$112,0,1,1),N2827)</f>
        <v>75</v>
      </c>
      <c r="P2827" s="24">
        <v>75</v>
      </c>
      <c r="Q2827" s="24">
        <f>IF(P2827&gt;900,_xlfn.XLOOKUP(ROUND(P2827,0),'CM-VL-G-C-GL-B-T-ClassRimThickn'!$B$1:$B$112,'CM-VL-G-C-GL-B-T-ClassRimThickn'!$C$1:$C$112,0,1,1),P2827)</f>
        <v>75</v>
      </c>
      <c r="S2827" s="24">
        <f>IF(R2827&gt;900,_xlfn.XLOOKUP(ROUND(R2827,0),'CM-VL-G-C-GL-B-T-ClassRimThickn'!$B$1:$B$112,'CM-VL-G-C-GL-B-T-ClassRimThickn'!$C$1:$C$112,0,1,1),R2827)</f>
        <v>0</v>
      </c>
      <c r="T2827" s="24">
        <v>75</v>
      </c>
      <c r="U2827" s="24">
        <f>IF(T2827&gt;900,_xlfn.XLOOKUP(ROUND(T2827,0),'CM-VL-G-C-GL-B-T-ClassRimThickn'!$B$1:$B$112,'CM-VL-G-C-GL-B-T-ClassRimThickn'!$C$1:$C$112,0,1,1),T2827)</f>
        <v>75</v>
      </c>
      <c r="V2827" s="24">
        <v>75</v>
      </c>
      <c r="W2827" s="24">
        <f>IF(V2827&gt;900,_xlfn.XLOOKUP(ROUND(V2827,0),'CM-VL-G-C-GL-B-T-ClassRimThickn'!$B$1:$B$112,'CM-VL-G-C-GL-B-T-ClassRimThickn'!$C$1:$C$112,0,1,1),V2827)</f>
        <v>75</v>
      </c>
      <c r="X2827" s="24">
        <v>75</v>
      </c>
      <c r="Y2827" s="24">
        <f>IF(X2827&gt;900,_xlfn.XLOOKUP(ROUND(X2827,0),'CM-VL-G-C-GL-B-T-ClassRimThickn'!$B$1:$B$112,'CM-VL-G-C-GL-B-T-ClassRimThickn'!$C$1:$C$112,0,1,1),X2827)</f>
        <v>75</v>
      </c>
      <c r="Z2827" s="24">
        <v>75</v>
      </c>
      <c r="AA2827" s="24">
        <f>IF(Z2827&gt;900,_xlfn.XLOOKUP(ROUND(Z2827,0),'CM-VL-G-C-GL-B-T-ClassRimThickn'!$B$1:$B$112,'CM-VL-G-C-GL-B-T-ClassRimThickn'!$C$1:$C$112,0,1,1),Z2827)</f>
        <v>75</v>
      </c>
      <c r="AB2827" s="24">
        <v>75</v>
      </c>
      <c r="AC2827" s="24">
        <f>IF(AB2827&gt;900,_xlfn.XLOOKUP(ROUND(AB2827,0),'CM-VL-G-C-GL-B-T-ClassRimThickn'!$B$1:$B$112,'CM-VL-G-C-GL-B-T-ClassRimThickn'!$C$1:$C$112,0,1,1),AB2827)</f>
        <v>75</v>
      </c>
      <c r="AD2827" s="24">
        <v>75</v>
      </c>
      <c r="AE2827" s="24">
        <f>IF(AD2827&gt;900,_xlfn.XLOOKUP(ROUND(AD2827,0),'CM-VL-G-C-GL-B-T-ClassRimThickn'!$B$1:$B$112,'CM-VL-G-C-GL-B-T-ClassRimThickn'!$C$1:$C$112,0,1,1),AD2827)</f>
        <v>75</v>
      </c>
      <c r="AF2827" s="24">
        <v>75</v>
      </c>
      <c r="AG2827" s="24">
        <f>IF(AF2827&gt;900,_xlfn.XLOOKUP(ROUND(AF2827,0),'CM-VL-G-C-GL-B-T-ClassRimThickn'!$B$1:$B$112,'CM-VL-G-C-GL-B-T-ClassRimThickn'!$C$1:$C$112,0,1,1),AF2827)</f>
        <v>75</v>
      </c>
      <c r="AH2827" s="24">
        <v>27</v>
      </c>
      <c r="AI2827" s="24">
        <v>27</v>
      </c>
      <c r="AJ2827" s="24">
        <v>29</v>
      </c>
      <c r="AK2827" s="24">
        <v>24.5</v>
      </c>
      <c r="AL2827" s="24">
        <v>30</v>
      </c>
      <c r="AM2827" s="24">
        <v>29</v>
      </c>
      <c r="AN2827" s="24">
        <v>26</v>
      </c>
      <c r="AO2827" s="24">
        <v>32</v>
      </c>
      <c r="AP2827" s="24">
        <v>29</v>
      </c>
      <c r="AQ2827" s="24">
        <v>28</v>
      </c>
      <c r="AR2827" s="24">
        <v>32.5</v>
      </c>
      <c r="AS2827" s="24">
        <v>29</v>
      </c>
      <c r="AT2827" s="24">
        <v>32</v>
      </c>
      <c r="AU2827" s="24">
        <v>32</v>
      </c>
      <c r="AV2827" s="24">
        <v>31</v>
      </c>
      <c r="AW2827" s="24">
        <v>31</v>
      </c>
      <c r="AX2827" s="24">
        <v>31</v>
      </c>
      <c r="AY2827" s="24">
        <v>31</v>
      </c>
      <c r="AZ2827" s="24">
        <v>31</v>
      </c>
      <c r="BA2827" s="24">
        <v>30</v>
      </c>
      <c r="BB2827" s="24">
        <v>30</v>
      </c>
      <c r="BC2827" s="24">
        <v>30</v>
      </c>
      <c r="BD2827" s="24">
        <v>31</v>
      </c>
      <c r="BE2827" s="24">
        <v>31</v>
      </c>
      <c r="BF2827" s="24">
        <v>0.5</v>
      </c>
      <c r="BG2827" s="24">
        <v>0.5</v>
      </c>
      <c r="BH2827" s="24">
        <v>0.5</v>
      </c>
      <c r="BI2827" s="24">
        <v>1</v>
      </c>
      <c r="BJ2827" s="24">
        <v>1</v>
      </c>
      <c r="BL2827" s="24">
        <v>1</v>
      </c>
      <c r="BM2827" s="24">
        <v>1</v>
      </c>
      <c r="BN2827" s="24">
        <v>1</v>
      </c>
      <c r="BO2827" s="24">
        <v>1.5</v>
      </c>
      <c r="BP2827" s="24">
        <v>1</v>
      </c>
      <c r="BQ2827" s="24">
        <v>0.5</v>
      </c>
      <c r="BR2827" s="24">
        <v>0</v>
      </c>
      <c r="BS2827" s="24">
        <v>0</v>
      </c>
      <c r="BT2827" s="24">
        <v>0</v>
      </c>
      <c r="BU2827" s="24">
        <v>1</v>
      </c>
      <c r="BV2827" s="24">
        <v>0</v>
      </c>
      <c r="BW2827" s="24">
        <v>0</v>
      </c>
      <c r="BX2827" s="24">
        <v>1</v>
      </c>
      <c r="BY2827" s="24">
        <v>0</v>
      </c>
      <c r="BZ2827" s="24">
        <v>0</v>
      </c>
      <c r="CB2827" s="24">
        <v>0</v>
      </c>
      <c r="CC2827" s="24">
        <v>0</v>
      </c>
      <c r="CD2827" s="24">
        <v>110</v>
      </c>
      <c r="CE2827" s="24">
        <v>105</v>
      </c>
      <c r="CF2827" s="24">
        <v>95</v>
      </c>
      <c r="CG2827" s="24">
        <v>100</v>
      </c>
      <c r="CH2827" s="24">
        <v>105</v>
      </c>
      <c r="CI2827" s="24">
        <v>100</v>
      </c>
      <c r="CO2827" s="34">
        <f t="shared" si="188"/>
        <v>397703</v>
      </c>
    </row>
    <row r="2828" spans="1:93" ht="15">
      <c r="A2828" s="23" t="s">
        <v>209</v>
      </c>
      <c r="B2828" s="52">
        <v>40325</v>
      </c>
      <c r="C2828" s="25" t="str">
        <f t="shared" si="189"/>
        <v/>
      </c>
      <c r="G2828" s="24">
        <f t="shared" si="186"/>
        <v>32</v>
      </c>
      <c r="H2828" s="30">
        <f>(H2829-H2827)/(G2828+G2829)*G2828+H2827</f>
        <v>419791.14545454545</v>
      </c>
      <c r="I2828" s="24" t="str">
        <f t="shared" si="187"/>
        <v/>
      </c>
      <c r="K2828" s="24">
        <f>IF(J2828&gt;900,_xlfn.XLOOKUP(ROUND(J2828,0),'CM-VL-G-C-GL-B-T-ClassRimThickn'!$B$1:$B$112,'CM-VL-G-C-GL-B-T-ClassRimThickn'!$C$1:$C$112,0,1,1),J2828)</f>
        <v>0</v>
      </c>
      <c r="L2828" s="24">
        <v>985.6</v>
      </c>
      <c r="M2828" s="24">
        <f>IF(L2828&gt;900,_xlfn.XLOOKUP(ROUND(L2828,0),'CM-VL-G-C-GL-B-T-ClassRimThickn'!$B$1:$B$112,'CM-VL-G-C-GL-B-T-ClassRimThickn'!$C$1:$C$112,0,1,1),L2828)</f>
        <v>70</v>
      </c>
      <c r="N2828" s="24">
        <v>984.3</v>
      </c>
      <c r="O2828" s="24">
        <f>IF(N2828&gt;900,_xlfn.XLOOKUP(ROUND(N2828,0),'CM-VL-G-C-GL-B-T-ClassRimThickn'!$B$1:$B$112,'CM-VL-G-C-GL-B-T-ClassRimThickn'!$C$1:$C$112,0,1,1),N2828)</f>
        <v>69</v>
      </c>
      <c r="P2828" s="24">
        <v>987.3</v>
      </c>
      <c r="Q2828" s="24">
        <f>IF(P2828&gt;900,_xlfn.XLOOKUP(ROUND(P2828,0),'CM-VL-G-C-GL-B-T-ClassRimThickn'!$B$1:$B$112,'CM-VL-G-C-GL-B-T-ClassRimThickn'!$C$1:$C$112,0,1,1),P2828)</f>
        <v>70.5</v>
      </c>
      <c r="S2828" s="24">
        <f>IF(R2828&gt;900,_xlfn.XLOOKUP(ROUND(R2828,0),'CM-VL-G-C-GL-B-T-ClassRimThickn'!$B$1:$B$112,'CM-VL-G-C-GL-B-T-ClassRimThickn'!$C$1:$C$112,0,1,1),R2828)</f>
        <v>0</v>
      </c>
      <c r="T2828" s="24">
        <v>983.7</v>
      </c>
      <c r="U2828" s="24">
        <f>IF(T2828&gt;900,_xlfn.XLOOKUP(ROUND(T2828,0),'CM-VL-G-C-GL-B-T-ClassRimThickn'!$B$1:$B$112,'CM-VL-G-C-GL-B-T-ClassRimThickn'!$C$1:$C$112,0,1,1),T2828)</f>
        <v>69</v>
      </c>
      <c r="V2828" s="24">
        <v>988.3</v>
      </c>
      <c r="W2828" s="24">
        <f>IF(V2828&gt;900,_xlfn.XLOOKUP(ROUND(V2828,0),'CM-VL-G-C-GL-B-T-ClassRimThickn'!$B$1:$B$112,'CM-VL-G-C-GL-B-T-ClassRimThickn'!$C$1:$C$112,0,1,1),V2828)</f>
        <v>71</v>
      </c>
      <c r="X2828" s="24">
        <v>987.2</v>
      </c>
      <c r="Y2828" s="24">
        <f>IF(X2828&gt;900,_xlfn.XLOOKUP(ROUND(X2828,0),'CM-VL-G-C-GL-B-T-ClassRimThickn'!$B$1:$B$112,'CM-VL-G-C-GL-B-T-ClassRimThickn'!$C$1:$C$112,0,1,1),X2828)</f>
        <v>70.5</v>
      </c>
      <c r="Z2828" s="24">
        <v>983.3</v>
      </c>
      <c r="AA2828" s="24">
        <f>IF(Z2828&gt;900,_xlfn.XLOOKUP(ROUND(Z2828,0),'CM-VL-G-C-GL-B-T-ClassRimThickn'!$B$1:$B$112,'CM-VL-G-C-GL-B-T-ClassRimThickn'!$C$1:$C$112,0,1,1),Z2828)</f>
        <v>68.5</v>
      </c>
      <c r="AB2828" s="24">
        <v>988.8</v>
      </c>
      <c r="AC2828" s="24">
        <f>IF(AB2828&gt;900,_xlfn.XLOOKUP(ROUND(AB2828,0),'CM-VL-G-C-GL-B-T-ClassRimThickn'!$B$1:$B$112,'CM-VL-G-C-GL-B-T-ClassRimThickn'!$C$1:$C$112,0,1,1),AB2828)</f>
        <v>71.5</v>
      </c>
      <c r="AD2828" s="24">
        <v>990.1</v>
      </c>
      <c r="AE2828" s="24">
        <f>IF(AD2828&gt;900,_xlfn.XLOOKUP(ROUND(AD2828,0),'CM-VL-G-C-GL-B-T-ClassRimThickn'!$B$1:$B$112,'CM-VL-G-C-GL-B-T-ClassRimThickn'!$C$1:$C$112,0,1,1),AD2828)</f>
        <v>72</v>
      </c>
      <c r="AF2828" s="24">
        <v>982.5</v>
      </c>
      <c r="AG2828" s="24">
        <f>IF(AF2828&gt;900,_xlfn.XLOOKUP(ROUND(AF2828,0),'CM-VL-G-C-GL-B-T-ClassRimThickn'!$B$1:$B$112,'CM-VL-G-C-GL-B-T-ClassRimThickn'!$C$1:$C$112,0,1,1),AF2828)</f>
        <v>68.5</v>
      </c>
      <c r="AH2828" s="24">
        <v>27</v>
      </c>
      <c r="AI2828" s="24">
        <v>26.5</v>
      </c>
      <c r="AJ2828" s="24">
        <v>29.5</v>
      </c>
      <c r="AK2828" s="24">
        <v>23.5</v>
      </c>
      <c r="AL2828" s="24">
        <v>28.5</v>
      </c>
      <c r="AM2828" s="24">
        <v>28</v>
      </c>
      <c r="AN2828" s="24">
        <v>25</v>
      </c>
      <c r="AO2828" s="24">
        <v>31.5</v>
      </c>
      <c r="AP2828" s="24">
        <v>29</v>
      </c>
      <c r="AQ2828" s="24">
        <v>28</v>
      </c>
      <c r="AR2828" s="24">
        <v>31.5</v>
      </c>
      <c r="AS2828" s="24">
        <v>29</v>
      </c>
      <c r="AT2828" s="24">
        <v>32</v>
      </c>
      <c r="AU2828" s="24">
        <v>32.5</v>
      </c>
      <c r="AV2828" s="24">
        <v>31</v>
      </c>
      <c r="AW2828" s="24">
        <v>33</v>
      </c>
      <c r="AX2828" s="24">
        <v>31.5</v>
      </c>
      <c r="AY2828" s="24">
        <v>31</v>
      </c>
      <c r="AZ2828" s="24">
        <v>32</v>
      </c>
      <c r="BA2828" s="24">
        <v>31</v>
      </c>
      <c r="BB2828" s="24">
        <v>31.5</v>
      </c>
      <c r="BC2828" s="24">
        <v>31</v>
      </c>
      <c r="BD2828" s="24">
        <v>31</v>
      </c>
      <c r="BE2828" s="24">
        <v>31</v>
      </c>
      <c r="BF2828" s="24">
        <v>1.5</v>
      </c>
      <c r="BG2828" s="24">
        <v>2</v>
      </c>
      <c r="BH2828" s="24">
        <v>1.5</v>
      </c>
      <c r="BI2828" s="24">
        <v>1</v>
      </c>
      <c r="BJ2828" s="24">
        <v>1.5</v>
      </c>
      <c r="BL2828" s="24">
        <v>1</v>
      </c>
      <c r="BM2828" s="24">
        <v>1.5</v>
      </c>
      <c r="BN2828" s="24">
        <v>1.5</v>
      </c>
      <c r="BO2828" s="24">
        <v>1.5</v>
      </c>
      <c r="BP2828" s="24">
        <v>1</v>
      </c>
      <c r="BQ2828" s="24">
        <v>2</v>
      </c>
      <c r="BR2828" s="24">
        <v>1</v>
      </c>
      <c r="BS2828" s="24">
        <v>1</v>
      </c>
      <c r="BT2828" s="24">
        <v>1.5</v>
      </c>
      <c r="BU2828" s="24">
        <v>0</v>
      </c>
      <c r="BV2828" s="24">
        <v>0</v>
      </c>
      <c r="BW2828" s="24">
        <v>0</v>
      </c>
      <c r="BX2828" s="24">
        <v>1</v>
      </c>
      <c r="BZ2828" s="24">
        <v>1.5</v>
      </c>
      <c r="CO2828" s="34">
        <f t="shared" si="188"/>
        <v>419791.14545454545</v>
      </c>
    </row>
    <row r="2829" spans="1:93" ht="15">
      <c r="A2829" s="23" t="s">
        <v>209</v>
      </c>
      <c r="B2829" s="52">
        <v>40348</v>
      </c>
      <c r="C2829" s="25" t="str">
        <f t="shared" si="189"/>
        <v/>
      </c>
      <c r="G2829" s="24">
        <f t="shared" si="186"/>
        <v>23</v>
      </c>
      <c r="H2829" s="24">
        <v>435667</v>
      </c>
      <c r="I2829" s="24" t="str">
        <f t="shared" si="187"/>
        <v/>
      </c>
      <c r="K2829" s="24">
        <f>IF(J2829&gt;900,_xlfn.XLOOKUP(ROUND(J2829,0),'CM-VL-G-C-GL-B-T-ClassRimThickn'!$B$1:$B$112,'CM-VL-G-C-GL-B-T-ClassRimThickn'!$C$1:$C$112,0,1,1),J2829)</f>
        <v>0</v>
      </c>
      <c r="L2829" s="24">
        <v>974.3</v>
      </c>
      <c r="M2829" s="24">
        <f>IF(L2829&gt;900,_xlfn.XLOOKUP(ROUND(L2829,0),'CM-VL-G-C-GL-B-T-ClassRimThickn'!$B$1:$B$112,'CM-VL-G-C-GL-B-T-ClassRimThickn'!$C$1:$C$112,0,1,1),L2829)</f>
        <v>64</v>
      </c>
      <c r="N2829" s="24">
        <v>977.8</v>
      </c>
      <c r="O2829" s="24">
        <f>IF(N2829&gt;900,_xlfn.XLOOKUP(ROUND(N2829,0),'CM-VL-G-C-GL-B-T-ClassRimThickn'!$B$1:$B$112,'CM-VL-G-C-GL-B-T-ClassRimThickn'!$C$1:$C$112,0,1,1),N2829)</f>
        <v>66</v>
      </c>
      <c r="P2829" s="24">
        <v>963.4</v>
      </c>
      <c r="Q2829" s="24">
        <f>IF(P2829&gt;900,_xlfn.XLOOKUP(ROUND(P2829,0),'CM-VL-G-C-GL-B-T-ClassRimThickn'!$B$1:$B$112,'CM-VL-G-C-GL-B-T-ClassRimThickn'!$C$1:$C$112,0,1,1),P2829)</f>
        <v>58.5</v>
      </c>
      <c r="S2829" s="24">
        <f>IF(R2829&gt;900,_xlfn.XLOOKUP(ROUND(R2829,0),'CM-VL-G-C-GL-B-T-ClassRimThickn'!$B$1:$B$112,'CM-VL-G-C-GL-B-T-ClassRimThickn'!$C$1:$C$112,0,1,1),R2829)</f>
        <v>0</v>
      </c>
      <c r="T2829" s="24">
        <v>975.6</v>
      </c>
      <c r="U2829" s="24">
        <f>IF(T2829&gt;900,_xlfn.XLOOKUP(ROUND(T2829,0),'CM-VL-G-C-GL-B-T-ClassRimThickn'!$B$1:$B$112,'CM-VL-G-C-GL-B-T-ClassRimThickn'!$C$1:$C$112,0,1,1),T2829)</f>
        <v>65</v>
      </c>
      <c r="V2829" s="24">
        <v>974.6</v>
      </c>
      <c r="W2829" s="24">
        <f>IF(V2829&gt;900,_xlfn.XLOOKUP(ROUND(V2829,0),'CM-VL-G-C-GL-B-T-ClassRimThickn'!$B$1:$B$112,'CM-VL-G-C-GL-B-T-ClassRimThickn'!$C$1:$C$112,0,1,1),V2829)</f>
        <v>64.5</v>
      </c>
      <c r="X2829" s="24">
        <v>974.7</v>
      </c>
      <c r="Y2829" s="24">
        <f>IF(X2829&gt;900,_xlfn.XLOOKUP(ROUND(X2829,0),'CM-VL-G-C-GL-B-T-ClassRimThickn'!$B$1:$B$112,'CM-VL-G-C-GL-B-T-ClassRimThickn'!$C$1:$C$112,0,1,1),X2829)</f>
        <v>64.5</v>
      </c>
      <c r="Z2829" s="24">
        <v>977.6</v>
      </c>
      <c r="AA2829" s="24">
        <f>IF(Z2829&gt;900,_xlfn.XLOOKUP(ROUND(Z2829,0),'CM-VL-G-C-GL-B-T-ClassRimThickn'!$B$1:$B$112,'CM-VL-G-C-GL-B-T-ClassRimThickn'!$C$1:$C$112,0,1,1),Z2829)</f>
        <v>66</v>
      </c>
      <c r="AB2829" s="24">
        <v>963.6</v>
      </c>
      <c r="AC2829" s="24">
        <f>IF(AB2829&gt;900,_xlfn.XLOOKUP(ROUND(AB2829,0),'CM-VL-G-C-GL-B-T-ClassRimThickn'!$B$1:$B$112,'CM-VL-G-C-GL-B-T-ClassRimThickn'!$C$1:$C$112,0,1,1),AB2829)</f>
        <v>59</v>
      </c>
      <c r="AD2829" s="24">
        <v>973.9</v>
      </c>
      <c r="AE2829" s="24">
        <f>IF(AD2829&gt;900,_xlfn.XLOOKUP(ROUND(AD2829,0),'CM-VL-G-C-GL-B-T-ClassRimThickn'!$B$1:$B$112,'CM-VL-G-C-GL-B-T-ClassRimThickn'!$C$1:$C$112,0,1,1),AD2829)</f>
        <v>64</v>
      </c>
      <c r="AF2829" s="24">
        <v>975.3</v>
      </c>
      <c r="AG2829" s="24">
        <f>IF(AF2829&gt;900,_xlfn.XLOOKUP(ROUND(AF2829,0),'CM-VL-G-C-GL-B-T-ClassRimThickn'!$B$1:$B$112,'CM-VL-G-C-GL-B-T-ClassRimThickn'!$C$1:$C$112,0,1,1),AF2829)</f>
        <v>64.5</v>
      </c>
      <c r="AH2829" s="24">
        <v>28</v>
      </c>
      <c r="AI2829" s="24">
        <v>28</v>
      </c>
      <c r="AJ2829" s="24">
        <v>28.5</v>
      </c>
      <c r="AK2829" s="24">
        <v>28</v>
      </c>
      <c r="AL2829" s="24">
        <v>28.3</v>
      </c>
      <c r="AM2829" s="24">
        <v>28.5</v>
      </c>
      <c r="AN2829" s="24">
        <v>28</v>
      </c>
      <c r="AO2829" s="24">
        <v>28.5</v>
      </c>
      <c r="AP2829" s="24">
        <v>28.5</v>
      </c>
      <c r="AQ2829" s="24">
        <v>28</v>
      </c>
      <c r="AR2829" s="24">
        <v>28.3</v>
      </c>
      <c r="AS2829" s="24">
        <v>28.5</v>
      </c>
      <c r="AT2829" s="24">
        <v>28</v>
      </c>
      <c r="AU2829" s="24">
        <v>28</v>
      </c>
      <c r="AV2829" s="24">
        <v>28</v>
      </c>
      <c r="AW2829" s="24">
        <v>28</v>
      </c>
      <c r="AX2829" s="24">
        <v>28</v>
      </c>
      <c r="AY2829" s="24">
        <v>28</v>
      </c>
      <c r="AZ2829" s="24">
        <v>28</v>
      </c>
      <c r="BA2829" s="24">
        <v>28</v>
      </c>
      <c r="BB2829" s="24">
        <v>28</v>
      </c>
      <c r="BC2829" s="24">
        <v>28</v>
      </c>
      <c r="BD2829" s="24">
        <v>28</v>
      </c>
      <c r="BE2829" s="24">
        <v>28</v>
      </c>
      <c r="CO2829" s="34">
        <f t="shared" si="188"/>
        <v>435667</v>
      </c>
    </row>
    <row r="2830" spans="1:93" ht="15">
      <c r="A2830" s="23" t="s">
        <v>209</v>
      </c>
      <c r="B2830" s="52">
        <v>40349</v>
      </c>
      <c r="C2830" s="25" t="str">
        <f t="shared" si="189"/>
        <v/>
      </c>
      <c r="G2830" s="24">
        <f t="shared" si="186"/>
        <v>1</v>
      </c>
      <c r="H2830" s="27">
        <v>435667</v>
      </c>
      <c r="I2830" s="24" t="str">
        <f t="shared" si="187"/>
        <v/>
      </c>
      <c r="K2830" s="24">
        <f>IF(J2830&gt;900,_xlfn.XLOOKUP(ROUND(J2830,0),'CM-VL-G-C-GL-B-T-ClassRimThickn'!$B$1:$B$112,'CM-VL-G-C-GL-B-T-ClassRimThickn'!$C$1:$C$112,0,1,1),J2830)</f>
        <v>0</v>
      </c>
      <c r="L2830" s="24">
        <v>974.3</v>
      </c>
      <c r="M2830" s="24">
        <f>IF(L2830&gt;900,_xlfn.XLOOKUP(ROUND(L2830,0),'CM-VL-G-C-GL-B-T-ClassRimThickn'!$B$1:$B$112,'CM-VL-G-C-GL-B-T-ClassRimThickn'!$C$1:$C$112,0,1,1),L2830)</f>
        <v>64</v>
      </c>
      <c r="N2830" s="24">
        <v>977.8</v>
      </c>
      <c r="O2830" s="24">
        <f>IF(N2830&gt;900,_xlfn.XLOOKUP(ROUND(N2830,0),'CM-VL-G-C-GL-B-T-ClassRimThickn'!$B$1:$B$112,'CM-VL-G-C-GL-B-T-ClassRimThickn'!$C$1:$C$112,0,1,1),N2830)</f>
        <v>66</v>
      </c>
      <c r="P2830" s="24">
        <v>963.4</v>
      </c>
      <c r="Q2830" s="24">
        <f>IF(P2830&gt;900,_xlfn.XLOOKUP(ROUND(P2830,0),'CM-VL-G-C-GL-B-T-ClassRimThickn'!$B$1:$B$112,'CM-VL-G-C-GL-B-T-ClassRimThickn'!$C$1:$C$112,0,1,1),P2830)</f>
        <v>58.5</v>
      </c>
      <c r="S2830" s="24">
        <f>IF(R2830&gt;900,_xlfn.XLOOKUP(ROUND(R2830,0),'CM-VL-G-C-GL-B-T-ClassRimThickn'!$B$1:$B$112,'CM-VL-G-C-GL-B-T-ClassRimThickn'!$C$1:$C$112,0,1,1),R2830)</f>
        <v>0</v>
      </c>
      <c r="T2830" s="24">
        <v>975.6</v>
      </c>
      <c r="U2830" s="24">
        <f>IF(T2830&gt;900,_xlfn.XLOOKUP(ROUND(T2830,0),'CM-VL-G-C-GL-B-T-ClassRimThickn'!$B$1:$B$112,'CM-VL-G-C-GL-B-T-ClassRimThickn'!$C$1:$C$112,0,1,1),T2830)</f>
        <v>65</v>
      </c>
      <c r="V2830" s="24">
        <v>974.6</v>
      </c>
      <c r="W2830" s="24">
        <f>IF(V2830&gt;900,_xlfn.XLOOKUP(ROUND(V2830,0),'CM-VL-G-C-GL-B-T-ClassRimThickn'!$B$1:$B$112,'CM-VL-G-C-GL-B-T-ClassRimThickn'!$C$1:$C$112,0,1,1),V2830)</f>
        <v>64.5</v>
      </c>
      <c r="X2830" s="24">
        <v>974.7</v>
      </c>
      <c r="Y2830" s="24">
        <f>IF(X2830&gt;900,_xlfn.XLOOKUP(ROUND(X2830,0),'CM-VL-G-C-GL-B-T-ClassRimThickn'!$B$1:$B$112,'CM-VL-G-C-GL-B-T-ClassRimThickn'!$C$1:$C$112,0,1,1),X2830)</f>
        <v>64.5</v>
      </c>
      <c r="Z2830" s="24">
        <v>977.6</v>
      </c>
      <c r="AA2830" s="24">
        <f>IF(Z2830&gt;900,_xlfn.XLOOKUP(ROUND(Z2830,0),'CM-VL-G-C-GL-B-T-ClassRimThickn'!$B$1:$B$112,'CM-VL-G-C-GL-B-T-ClassRimThickn'!$C$1:$C$112,0,1,1),Z2830)</f>
        <v>66</v>
      </c>
      <c r="AB2830" s="24">
        <v>963.6</v>
      </c>
      <c r="AC2830" s="24">
        <f>IF(AB2830&gt;900,_xlfn.XLOOKUP(ROUND(AB2830,0),'CM-VL-G-C-GL-B-T-ClassRimThickn'!$B$1:$B$112,'CM-VL-G-C-GL-B-T-ClassRimThickn'!$C$1:$C$112,0,1,1),AB2830)</f>
        <v>59</v>
      </c>
      <c r="AD2830" s="24">
        <v>973.9</v>
      </c>
      <c r="AE2830" s="24">
        <f>IF(AD2830&gt;900,_xlfn.XLOOKUP(ROUND(AD2830,0),'CM-VL-G-C-GL-B-T-ClassRimThickn'!$B$1:$B$112,'CM-VL-G-C-GL-B-T-ClassRimThickn'!$C$1:$C$112,0,1,1),AD2830)</f>
        <v>64</v>
      </c>
      <c r="AF2830" s="24">
        <v>975.9</v>
      </c>
      <c r="AG2830" s="24">
        <f>IF(AF2830&gt;900,_xlfn.XLOOKUP(ROUND(AF2830,0),'CM-VL-G-C-GL-B-T-ClassRimThickn'!$B$1:$B$112,'CM-VL-G-C-GL-B-T-ClassRimThickn'!$C$1:$C$112,0,1,1),AF2830)</f>
        <v>65</v>
      </c>
      <c r="AH2830" s="24">
        <v>28</v>
      </c>
      <c r="AI2830" s="24">
        <v>28</v>
      </c>
      <c r="AJ2830" s="24">
        <v>28.5</v>
      </c>
      <c r="AK2830" s="24">
        <v>28</v>
      </c>
      <c r="AL2830" s="24">
        <v>28.3</v>
      </c>
      <c r="AM2830" s="24">
        <v>28.5</v>
      </c>
      <c r="AN2830" s="24">
        <v>28</v>
      </c>
      <c r="AO2830" s="24">
        <v>28.5</v>
      </c>
      <c r="AP2830" s="24">
        <v>28.5</v>
      </c>
      <c r="AQ2830" s="24">
        <v>28</v>
      </c>
      <c r="AR2830" s="24">
        <v>28.3</v>
      </c>
      <c r="AS2830" s="24">
        <v>28.5</v>
      </c>
      <c r="AT2830" s="24">
        <v>28</v>
      </c>
      <c r="AU2830" s="24">
        <v>28</v>
      </c>
      <c r="AV2830" s="24">
        <v>28</v>
      </c>
      <c r="AW2830" s="24">
        <v>28</v>
      </c>
      <c r="AX2830" s="24">
        <v>28</v>
      </c>
      <c r="AY2830" s="24">
        <v>28</v>
      </c>
      <c r="AZ2830" s="24">
        <v>28</v>
      </c>
      <c r="BA2830" s="24">
        <v>28</v>
      </c>
      <c r="BB2830" s="24">
        <v>28</v>
      </c>
      <c r="BC2830" s="24">
        <v>28</v>
      </c>
      <c r="BD2830" s="24">
        <v>28</v>
      </c>
      <c r="BE2830" s="24">
        <v>28</v>
      </c>
      <c r="CO2830" s="34">
        <f t="shared" si="188"/>
        <v>435667</v>
      </c>
    </row>
    <row r="2831" spans="1:93" ht="15">
      <c r="A2831" s="23" t="s">
        <v>209</v>
      </c>
      <c r="B2831" s="52">
        <v>40371</v>
      </c>
      <c r="C2831" s="25" t="str">
        <f t="shared" si="189"/>
        <v/>
      </c>
      <c r="G2831" s="24">
        <f t="shared" si="186"/>
        <v>22</v>
      </c>
      <c r="H2831" s="30">
        <f>(H2832-H2830)/(G2831+G2832)*G2831+H2830</f>
        <v>450117.65217391303</v>
      </c>
      <c r="I2831" s="24" t="str">
        <f t="shared" si="187"/>
        <v/>
      </c>
      <c r="K2831" s="24">
        <f>IF(J2831&gt;900,_xlfn.XLOOKUP(ROUND(J2831,0),'CM-VL-G-C-GL-B-T-ClassRimThickn'!$B$1:$B$112,'CM-VL-G-C-GL-B-T-ClassRimThickn'!$C$1:$C$112,0,1,1),J2831)</f>
        <v>0</v>
      </c>
      <c r="L2831" s="24">
        <v>68</v>
      </c>
      <c r="M2831" s="24">
        <f>IF(L2831&gt;900,_xlfn.XLOOKUP(ROUND(L2831,0),'CM-VL-G-C-GL-B-T-ClassRimThickn'!$B$1:$B$112,'CM-VL-G-C-GL-B-T-ClassRimThickn'!$C$1:$C$112,0,1,1),L2831)</f>
        <v>68</v>
      </c>
      <c r="N2831" s="24">
        <v>68</v>
      </c>
      <c r="O2831" s="24">
        <f>IF(N2831&gt;900,_xlfn.XLOOKUP(ROUND(N2831,0),'CM-VL-G-C-GL-B-T-ClassRimThickn'!$B$1:$B$112,'CM-VL-G-C-GL-B-T-ClassRimThickn'!$C$1:$C$112,0,1,1),N2831)</f>
        <v>68</v>
      </c>
      <c r="P2831" s="24">
        <v>65</v>
      </c>
      <c r="Q2831" s="24">
        <f>IF(P2831&gt;900,_xlfn.XLOOKUP(ROUND(P2831,0),'CM-VL-G-C-GL-B-T-ClassRimThickn'!$B$1:$B$112,'CM-VL-G-C-GL-B-T-ClassRimThickn'!$C$1:$C$112,0,1,1),P2831)</f>
        <v>65</v>
      </c>
      <c r="S2831" s="24">
        <f>IF(R2831&gt;900,_xlfn.XLOOKUP(ROUND(R2831,0),'CM-VL-G-C-GL-B-T-ClassRimThickn'!$B$1:$B$112,'CM-VL-G-C-GL-B-T-ClassRimThickn'!$C$1:$C$112,0,1,1),R2831)</f>
        <v>0</v>
      </c>
      <c r="T2831" s="24">
        <v>66</v>
      </c>
      <c r="U2831" s="24">
        <f>IF(T2831&gt;900,_xlfn.XLOOKUP(ROUND(T2831,0),'CM-VL-G-C-GL-B-T-ClassRimThickn'!$B$1:$B$112,'CM-VL-G-C-GL-B-T-ClassRimThickn'!$C$1:$C$112,0,1,1),T2831)</f>
        <v>66</v>
      </c>
      <c r="V2831" s="24">
        <v>65</v>
      </c>
      <c r="W2831" s="24">
        <f>IF(V2831&gt;900,_xlfn.XLOOKUP(ROUND(V2831,0),'CM-VL-G-C-GL-B-T-ClassRimThickn'!$B$1:$B$112,'CM-VL-G-C-GL-B-T-ClassRimThickn'!$C$1:$C$112,0,1,1),V2831)</f>
        <v>65</v>
      </c>
      <c r="X2831" s="24">
        <v>68</v>
      </c>
      <c r="Y2831" s="24">
        <f>IF(X2831&gt;900,_xlfn.XLOOKUP(ROUND(X2831,0),'CM-VL-G-C-GL-B-T-ClassRimThickn'!$B$1:$B$112,'CM-VL-G-C-GL-B-T-ClassRimThickn'!$C$1:$C$112,0,1,1),X2831)</f>
        <v>68</v>
      </c>
      <c r="Z2831" s="24">
        <v>68</v>
      </c>
      <c r="AA2831" s="24">
        <f>IF(Z2831&gt;900,_xlfn.XLOOKUP(ROUND(Z2831,0),'CM-VL-G-C-GL-B-T-ClassRimThickn'!$B$1:$B$112,'CM-VL-G-C-GL-B-T-ClassRimThickn'!$C$1:$C$112,0,1,1),Z2831)</f>
        <v>68</v>
      </c>
      <c r="AB2831" s="24">
        <v>65</v>
      </c>
      <c r="AC2831" s="24">
        <f>IF(AB2831&gt;900,_xlfn.XLOOKUP(ROUND(AB2831,0),'CM-VL-G-C-GL-B-T-ClassRimThickn'!$B$1:$B$112,'CM-VL-G-C-GL-B-T-ClassRimThickn'!$C$1:$C$112,0,1,1),AB2831)</f>
        <v>65</v>
      </c>
      <c r="AD2831" s="24">
        <v>65</v>
      </c>
      <c r="AE2831" s="24">
        <f>IF(AD2831&gt;900,_xlfn.XLOOKUP(ROUND(AD2831,0),'CM-VL-G-C-GL-B-T-ClassRimThickn'!$B$1:$B$112,'CM-VL-G-C-GL-B-T-ClassRimThickn'!$C$1:$C$112,0,1,1),AD2831)</f>
        <v>65</v>
      </c>
      <c r="AF2831" s="24">
        <v>66</v>
      </c>
      <c r="AG2831" s="24">
        <f>IF(AF2831&gt;900,_xlfn.XLOOKUP(ROUND(AF2831,0),'CM-VL-G-C-GL-B-T-ClassRimThickn'!$B$1:$B$112,'CM-VL-G-C-GL-B-T-ClassRimThickn'!$C$1:$C$112,0,1,1),AF2831)</f>
        <v>66</v>
      </c>
      <c r="AH2831" s="24">
        <v>26</v>
      </c>
      <c r="AI2831" s="24">
        <v>25</v>
      </c>
      <c r="AJ2831" s="24">
        <v>28</v>
      </c>
      <c r="AK2831" s="24">
        <v>25</v>
      </c>
      <c r="AL2831" s="24">
        <v>28</v>
      </c>
      <c r="AM2831" s="24">
        <v>28</v>
      </c>
      <c r="AN2831" s="24">
        <v>25</v>
      </c>
      <c r="AO2831" s="24">
        <v>28</v>
      </c>
      <c r="AP2831" s="24">
        <v>26.5</v>
      </c>
      <c r="AQ2831" s="24">
        <v>26</v>
      </c>
      <c r="AR2831" s="24">
        <v>28.5</v>
      </c>
      <c r="AS2831" s="24">
        <v>27</v>
      </c>
      <c r="AT2831" s="24">
        <v>28</v>
      </c>
      <c r="AU2831" s="24">
        <v>28.5</v>
      </c>
      <c r="AV2831" s="24">
        <v>27.5</v>
      </c>
      <c r="AW2831" s="24">
        <v>28.5</v>
      </c>
      <c r="AX2831" s="24">
        <v>28</v>
      </c>
      <c r="AY2831" s="24">
        <v>27</v>
      </c>
      <c r="AZ2831" s="24">
        <v>28</v>
      </c>
      <c r="BA2831" s="24">
        <v>28</v>
      </c>
      <c r="BB2831" s="24">
        <v>28</v>
      </c>
      <c r="BC2831" s="24">
        <v>28</v>
      </c>
      <c r="BD2831" s="24">
        <v>28</v>
      </c>
      <c r="BE2831" s="24">
        <v>28</v>
      </c>
      <c r="BF2831" s="24">
        <v>0.5</v>
      </c>
      <c r="BG2831" s="24">
        <v>0.5</v>
      </c>
      <c r="BH2831" s="24">
        <v>0.5</v>
      </c>
      <c r="BI2831" s="24">
        <v>0.5</v>
      </c>
      <c r="BJ2831" s="24">
        <v>0.5</v>
      </c>
      <c r="BL2831" s="24">
        <v>0.5</v>
      </c>
      <c r="BM2831" s="24">
        <v>0.5</v>
      </c>
      <c r="BN2831" s="24">
        <v>0.5</v>
      </c>
      <c r="BO2831" s="24">
        <v>0.5</v>
      </c>
      <c r="BP2831" s="24">
        <v>0.5</v>
      </c>
      <c r="BQ2831" s="24">
        <v>0.5</v>
      </c>
      <c r="BR2831" s="24">
        <v>0</v>
      </c>
      <c r="BS2831" s="24">
        <v>0</v>
      </c>
      <c r="BT2831" s="24">
        <v>0</v>
      </c>
      <c r="BU2831" s="24">
        <v>0</v>
      </c>
      <c r="BV2831" s="24">
        <v>0</v>
      </c>
      <c r="BW2831" s="24">
        <v>0</v>
      </c>
      <c r="BX2831" s="24">
        <v>0</v>
      </c>
      <c r="BY2831" s="24">
        <v>0</v>
      </c>
      <c r="BZ2831" s="24">
        <v>0</v>
      </c>
      <c r="CB2831" s="24">
        <v>0</v>
      </c>
      <c r="CC2831" s="24">
        <v>0</v>
      </c>
      <c r="CD2831" s="24">
        <v>103</v>
      </c>
      <c r="CE2831" s="24">
        <v>94</v>
      </c>
      <c r="CF2831" s="24">
        <v>89</v>
      </c>
      <c r="CG2831" s="24">
        <v>85</v>
      </c>
      <c r="CH2831" s="24">
        <v>93</v>
      </c>
      <c r="CI2831" s="24">
        <v>93</v>
      </c>
      <c r="CO2831" s="34">
        <f t="shared" si="188"/>
        <v>450117.65217391303</v>
      </c>
    </row>
    <row r="2832" spans="1:93" ht="15">
      <c r="A2832" s="23" t="s">
        <v>209</v>
      </c>
      <c r="B2832" s="52">
        <v>40395</v>
      </c>
      <c r="C2832" s="25" t="str">
        <f t="shared" si="189"/>
        <v/>
      </c>
      <c r="G2832" s="24">
        <f t="shared" si="186"/>
        <v>24</v>
      </c>
      <c r="H2832" s="24">
        <v>465882</v>
      </c>
      <c r="I2832" s="24" t="str">
        <f t="shared" si="187"/>
        <v/>
      </c>
      <c r="K2832" s="24">
        <f>IF(J2832&gt;900,_xlfn.XLOOKUP(ROUND(J2832,0),'CM-VL-G-C-GL-B-T-ClassRimThickn'!$B$1:$B$112,'CM-VL-G-C-GL-B-T-ClassRimThickn'!$C$1:$C$112,0,1,1),J2832)</f>
        <v>0</v>
      </c>
      <c r="L2832" s="24">
        <v>69</v>
      </c>
      <c r="M2832" s="24">
        <f>IF(L2832&gt;900,_xlfn.XLOOKUP(ROUND(L2832,0),'CM-VL-G-C-GL-B-T-ClassRimThickn'!$B$1:$B$112,'CM-VL-G-C-GL-B-T-ClassRimThickn'!$C$1:$C$112,0,1,1),L2832)</f>
        <v>69</v>
      </c>
      <c r="N2832" s="24">
        <v>69</v>
      </c>
      <c r="O2832" s="24">
        <f>IF(N2832&gt;900,_xlfn.XLOOKUP(ROUND(N2832,0),'CM-VL-G-C-GL-B-T-ClassRimThickn'!$B$1:$B$112,'CM-VL-G-C-GL-B-T-ClassRimThickn'!$C$1:$C$112,0,1,1),N2832)</f>
        <v>69</v>
      </c>
      <c r="P2832" s="24">
        <v>64</v>
      </c>
      <c r="Q2832" s="24">
        <f>IF(P2832&gt;900,_xlfn.XLOOKUP(ROUND(P2832,0),'CM-VL-G-C-GL-B-T-ClassRimThickn'!$B$1:$B$112,'CM-VL-G-C-GL-B-T-ClassRimThickn'!$C$1:$C$112,0,1,1),P2832)</f>
        <v>64</v>
      </c>
      <c r="S2832" s="24">
        <f>IF(R2832&gt;900,_xlfn.XLOOKUP(ROUND(R2832,0),'CM-VL-G-C-GL-B-T-ClassRimThickn'!$B$1:$B$112,'CM-VL-G-C-GL-B-T-ClassRimThickn'!$C$1:$C$112,0,1,1),R2832)</f>
        <v>0</v>
      </c>
      <c r="T2832" s="24">
        <v>68</v>
      </c>
      <c r="U2832" s="24">
        <f>IF(T2832&gt;900,_xlfn.XLOOKUP(ROUND(T2832,0),'CM-VL-G-C-GL-B-T-ClassRimThickn'!$B$1:$B$112,'CM-VL-G-C-GL-B-T-ClassRimThickn'!$C$1:$C$112,0,1,1),T2832)</f>
        <v>68</v>
      </c>
      <c r="V2832" s="24">
        <v>68</v>
      </c>
      <c r="W2832" s="24">
        <f>IF(V2832&gt;900,_xlfn.XLOOKUP(ROUND(V2832,0),'CM-VL-G-C-GL-B-T-ClassRimThickn'!$B$1:$B$112,'CM-VL-G-C-GL-B-T-ClassRimThickn'!$C$1:$C$112,0,1,1),V2832)</f>
        <v>68</v>
      </c>
      <c r="X2832" s="24">
        <v>69</v>
      </c>
      <c r="Y2832" s="24">
        <f>IF(X2832&gt;900,_xlfn.XLOOKUP(ROUND(X2832,0),'CM-VL-G-C-GL-B-T-ClassRimThickn'!$B$1:$B$112,'CM-VL-G-C-GL-B-T-ClassRimThickn'!$C$1:$C$112,0,1,1),X2832)</f>
        <v>69</v>
      </c>
      <c r="Z2832" s="24">
        <v>69</v>
      </c>
      <c r="AA2832" s="24">
        <f>IF(Z2832&gt;900,_xlfn.XLOOKUP(ROUND(Z2832,0),'CM-VL-G-C-GL-B-T-ClassRimThickn'!$B$1:$B$112,'CM-VL-G-C-GL-B-T-ClassRimThickn'!$C$1:$C$112,0,1,1),Z2832)</f>
        <v>69</v>
      </c>
      <c r="AB2832" s="24">
        <v>64</v>
      </c>
      <c r="AC2832" s="24">
        <f>IF(AB2832&gt;900,_xlfn.XLOOKUP(ROUND(AB2832,0),'CM-VL-G-C-GL-B-T-ClassRimThickn'!$B$1:$B$112,'CM-VL-G-C-GL-B-T-ClassRimThickn'!$C$1:$C$112,0,1,1),AB2832)</f>
        <v>64</v>
      </c>
      <c r="AD2832" s="24">
        <v>68</v>
      </c>
      <c r="AE2832" s="24">
        <f>IF(AD2832&gt;900,_xlfn.XLOOKUP(ROUND(AD2832,0),'CM-VL-G-C-GL-B-T-ClassRimThickn'!$B$1:$B$112,'CM-VL-G-C-GL-B-T-ClassRimThickn'!$C$1:$C$112,0,1,1),AD2832)</f>
        <v>68</v>
      </c>
      <c r="AF2832" s="24">
        <v>68</v>
      </c>
      <c r="AG2832" s="24">
        <f>IF(AF2832&gt;900,_xlfn.XLOOKUP(ROUND(AF2832,0),'CM-VL-G-C-GL-B-T-ClassRimThickn'!$B$1:$B$112,'CM-VL-G-C-GL-B-T-ClassRimThickn'!$C$1:$C$112,0,1,1),AF2832)</f>
        <v>68</v>
      </c>
      <c r="AH2832" s="24">
        <v>25</v>
      </c>
      <c r="AI2832" s="24">
        <v>24</v>
      </c>
      <c r="AJ2832" s="24">
        <v>28</v>
      </c>
      <c r="AK2832" s="24">
        <v>24.5</v>
      </c>
      <c r="AL2832" s="24">
        <v>28</v>
      </c>
      <c r="AM2832" s="24">
        <v>27.5</v>
      </c>
      <c r="AN2832" s="24">
        <v>25</v>
      </c>
      <c r="AO2832" s="24">
        <v>28.5</v>
      </c>
      <c r="AP2832" s="24">
        <v>27</v>
      </c>
      <c r="AQ2832" s="24">
        <v>25</v>
      </c>
      <c r="AR2832" s="24">
        <v>28</v>
      </c>
      <c r="AS2832" s="24">
        <v>27.5</v>
      </c>
      <c r="AT2832" s="24">
        <v>28.5</v>
      </c>
      <c r="AU2832" s="24">
        <v>28.5</v>
      </c>
      <c r="AV2832" s="24">
        <v>28</v>
      </c>
      <c r="AW2832" s="24">
        <v>29</v>
      </c>
      <c r="AX2832" s="24">
        <v>28</v>
      </c>
      <c r="AY2832" s="24">
        <v>28</v>
      </c>
      <c r="AZ2832" s="24">
        <v>28.5</v>
      </c>
      <c r="BA2832" s="24">
        <v>28</v>
      </c>
      <c r="BB2832" s="24">
        <v>28</v>
      </c>
      <c r="BC2832" s="24">
        <v>28</v>
      </c>
      <c r="BD2832" s="24">
        <v>28.5</v>
      </c>
      <c r="BE2832" s="24">
        <v>29</v>
      </c>
      <c r="BF2832" s="24">
        <v>0.5</v>
      </c>
      <c r="BG2832" s="24">
        <v>0.5</v>
      </c>
      <c r="BH2832" s="24">
        <v>0.5</v>
      </c>
      <c r="BI2832" s="24">
        <v>0.5</v>
      </c>
      <c r="BJ2832" s="24">
        <v>0.5</v>
      </c>
      <c r="BL2832" s="24">
        <v>0.5</v>
      </c>
      <c r="BM2832" s="24">
        <v>0.5</v>
      </c>
      <c r="BN2832" s="24">
        <v>1</v>
      </c>
      <c r="BO2832" s="24">
        <v>0.5</v>
      </c>
      <c r="BP2832" s="24">
        <v>0.5</v>
      </c>
      <c r="BQ2832" s="24">
        <v>1</v>
      </c>
      <c r="BR2832" s="24">
        <v>0</v>
      </c>
      <c r="BS2832" s="24">
        <v>0</v>
      </c>
      <c r="BT2832" s="24">
        <v>0</v>
      </c>
      <c r="BU2832" s="24">
        <v>0</v>
      </c>
      <c r="BV2832" s="24">
        <v>0</v>
      </c>
      <c r="BW2832" s="24">
        <v>0</v>
      </c>
      <c r="BX2832" s="24">
        <v>0</v>
      </c>
      <c r="BY2832" s="24">
        <v>0</v>
      </c>
      <c r="BZ2832" s="24">
        <v>0</v>
      </c>
      <c r="CB2832" s="24">
        <v>0</v>
      </c>
      <c r="CC2832" s="24">
        <v>0</v>
      </c>
      <c r="CD2832" s="24">
        <v>103</v>
      </c>
      <c r="CE2832" s="24">
        <v>94</v>
      </c>
      <c r="CF2832" s="24">
        <v>90</v>
      </c>
      <c r="CG2832" s="24">
        <v>88</v>
      </c>
      <c r="CH2832" s="24">
        <v>93</v>
      </c>
      <c r="CI2832" s="24">
        <v>91</v>
      </c>
      <c r="CO2832" s="34">
        <f t="shared" si="188"/>
        <v>465882</v>
      </c>
    </row>
    <row r="2833" spans="1:93" ht="15">
      <c r="A2833" s="23" t="s">
        <v>209</v>
      </c>
      <c r="B2833" s="52">
        <v>40464</v>
      </c>
      <c r="C2833" s="25" t="str">
        <f t="shared" si="189"/>
        <v/>
      </c>
      <c r="G2833" s="24">
        <f t="shared" si="186"/>
        <v>69</v>
      </c>
      <c r="H2833" s="27">
        <v>498700</v>
      </c>
      <c r="I2833" s="24" t="str">
        <f t="shared" si="187"/>
        <v/>
      </c>
      <c r="K2833" s="24">
        <f>IF(J2833&gt;900,_xlfn.XLOOKUP(ROUND(J2833,0),'CM-VL-G-C-GL-B-T-ClassRimThickn'!$B$1:$B$112,'CM-VL-G-C-GL-B-T-ClassRimThickn'!$C$1:$C$112,0,1,1),J2833)</f>
        <v>0</v>
      </c>
      <c r="L2833" s="24">
        <v>66</v>
      </c>
      <c r="M2833" s="24">
        <f>IF(L2833&gt;900,_xlfn.XLOOKUP(ROUND(L2833,0),'CM-VL-G-C-GL-B-T-ClassRimThickn'!$B$1:$B$112,'CM-VL-G-C-GL-B-T-ClassRimThickn'!$C$1:$C$112,0,1,1),L2833)</f>
        <v>66</v>
      </c>
      <c r="N2833" s="24">
        <v>68</v>
      </c>
      <c r="O2833" s="24">
        <f>IF(N2833&gt;900,_xlfn.XLOOKUP(ROUND(N2833,0),'CM-VL-G-C-GL-B-T-ClassRimThickn'!$B$1:$B$112,'CM-VL-G-C-GL-B-T-ClassRimThickn'!$C$1:$C$112,0,1,1),N2833)</f>
        <v>68</v>
      </c>
      <c r="P2833" s="24">
        <v>59</v>
      </c>
      <c r="Q2833" s="24">
        <f>IF(P2833&gt;900,_xlfn.XLOOKUP(ROUND(P2833,0),'CM-VL-G-C-GL-B-T-ClassRimThickn'!$B$1:$B$112,'CM-VL-G-C-GL-B-T-ClassRimThickn'!$C$1:$C$112,0,1,1),P2833)</f>
        <v>59</v>
      </c>
      <c r="S2833" s="24">
        <f>IF(R2833&gt;900,_xlfn.XLOOKUP(ROUND(R2833,0),'CM-VL-G-C-GL-B-T-ClassRimThickn'!$B$1:$B$112,'CM-VL-G-C-GL-B-T-ClassRimThickn'!$C$1:$C$112,0,1,1),R2833)</f>
        <v>0</v>
      </c>
      <c r="T2833" s="24">
        <v>68</v>
      </c>
      <c r="U2833" s="24">
        <f>IF(T2833&gt;900,_xlfn.XLOOKUP(ROUND(T2833,0),'CM-VL-G-C-GL-B-T-ClassRimThickn'!$B$1:$B$112,'CM-VL-G-C-GL-B-T-ClassRimThickn'!$C$1:$C$112,0,1,1),T2833)</f>
        <v>68</v>
      </c>
      <c r="V2833" s="24">
        <v>67</v>
      </c>
      <c r="W2833" s="24">
        <f>IF(V2833&gt;900,_xlfn.XLOOKUP(ROUND(V2833,0),'CM-VL-G-C-GL-B-T-ClassRimThickn'!$B$1:$B$112,'CM-VL-G-C-GL-B-T-ClassRimThickn'!$C$1:$C$112,0,1,1),V2833)</f>
        <v>67</v>
      </c>
      <c r="X2833" s="24">
        <v>68</v>
      </c>
      <c r="Y2833" s="24">
        <f>IF(X2833&gt;900,_xlfn.XLOOKUP(ROUND(X2833,0),'CM-VL-G-C-GL-B-T-ClassRimThickn'!$B$1:$B$112,'CM-VL-G-C-GL-B-T-ClassRimThickn'!$C$1:$C$112,0,1,1),X2833)</f>
        <v>68</v>
      </c>
      <c r="Z2833" s="24">
        <v>67</v>
      </c>
      <c r="AA2833" s="24">
        <f>IF(Z2833&gt;900,_xlfn.XLOOKUP(ROUND(Z2833,0),'CM-VL-G-C-GL-B-T-ClassRimThickn'!$B$1:$B$112,'CM-VL-G-C-GL-B-T-ClassRimThickn'!$C$1:$C$112,0,1,1),Z2833)</f>
        <v>67</v>
      </c>
      <c r="AB2833" s="24">
        <v>61</v>
      </c>
      <c r="AC2833" s="24">
        <f>IF(AB2833&gt;900,_xlfn.XLOOKUP(ROUND(AB2833,0),'CM-VL-G-C-GL-B-T-ClassRimThickn'!$B$1:$B$112,'CM-VL-G-C-GL-B-T-ClassRimThickn'!$C$1:$C$112,0,1,1),AB2833)</f>
        <v>61</v>
      </c>
      <c r="AD2833" s="24">
        <v>67</v>
      </c>
      <c r="AE2833" s="24">
        <f>IF(AD2833&gt;900,_xlfn.XLOOKUP(ROUND(AD2833,0),'CM-VL-G-C-GL-B-T-ClassRimThickn'!$B$1:$B$112,'CM-VL-G-C-GL-B-T-ClassRimThickn'!$C$1:$C$112,0,1,1),AD2833)</f>
        <v>67</v>
      </c>
      <c r="AF2833" s="24">
        <v>68</v>
      </c>
      <c r="AG2833" s="24">
        <f>IF(AF2833&gt;900,_xlfn.XLOOKUP(ROUND(AF2833,0),'CM-VL-G-C-GL-B-T-ClassRimThickn'!$B$1:$B$112,'CM-VL-G-C-GL-B-T-ClassRimThickn'!$C$1:$C$112,0,1,1),AF2833)</f>
        <v>68</v>
      </c>
      <c r="AH2833" s="24">
        <v>24.5</v>
      </c>
      <c r="AI2833" s="24">
        <v>24</v>
      </c>
      <c r="AJ2833" s="24">
        <v>28</v>
      </c>
      <c r="AK2833" s="24">
        <v>23.5</v>
      </c>
      <c r="AL2833" s="24">
        <v>28</v>
      </c>
      <c r="AM2833" s="24">
        <v>29</v>
      </c>
      <c r="AN2833" s="24">
        <v>25</v>
      </c>
      <c r="AO2833" s="24">
        <v>28.5</v>
      </c>
      <c r="AP2833" s="24">
        <v>27</v>
      </c>
      <c r="AQ2833" s="24">
        <v>25.5</v>
      </c>
      <c r="AR2833" s="24">
        <v>28.5</v>
      </c>
      <c r="AS2833" s="24">
        <v>27</v>
      </c>
      <c r="AT2833" s="24">
        <v>30</v>
      </c>
      <c r="AU2833" s="24">
        <v>30</v>
      </c>
      <c r="AV2833" s="24">
        <v>30</v>
      </c>
      <c r="AW2833" s="24">
        <v>31</v>
      </c>
      <c r="AX2833" s="24">
        <v>30</v>
      </c>
      <c r="AY2833" s="24">
        <v>29.5</v>
      </c>
      <c r="AZ2833" s="24">
        <v>30</v>
      </c>
      <c r="BA2833" s="24">
        <v>29.5</v>
      </c>
      <c r="BB2833" s="24">
        <v>31</v>
      </c>
      <c r="BC2833" s="24">
        <v>29</v>
      </c>
      <c r="BD2833" s="24">
        <v>29.5</v>
      </c>
      <c r="BE2833" s="24">
        <v>30</v>
      </c>
      <c r="BF2833" s="24">
        <v>0.5</v>
      </c>
      <c r="BG2833" s="24">
        <v>0.5</v>
      </c>
      <c r="BH2833" s="24">
        <v>1</v>
      </c>
      <c r="BI2833" s="24">
        <v>0.5</v>
      </c>
      <c r="BJ2833" s="24">
        <v>0.5</v>
      </c>
      <c r="BL2833" s="24">
        <v>0.5</v>
      </c>
      <c r="BM2833" s="24">
        <v>1</v>
      </c>
      <c r="BN2833" s="24">
        <v>1</v>
      </c>
      <c r="BO2833" s="24">
        <v>0.5</v>
      </c>
      <c r="BP2833" s="24">
        <v>0.5</v>
      </c>
      <c r="BQ2833" s="24">
        <v>0.5</v>
      </c>
      <c r="BR2833" s="24">
        <v>0.5</v>
      </c>
      <c r="BS2833" s="24">
        <v>0.5</v>
      </c>
      <c r="BT2833" s="24">
        <v>0</v>
      </c>
      <c r="BU2833" s="24">
        <v>0</v>
      </c>
      <c r="BV2833" s="24">
        <v>0</v>
      </c>
      <c r="BW2833" s="24">
        <v>0</v>
      </c>
      <c r="BX2833" s="24">
        <v>0.5</v>
      </c>
      <c r="BY2833" s="24">
        <v>1</v>
      </c>
      <c r="BZ2833" s="24">
        <v>1</v>
      </c>
      <c r="CB2833" s="24">
        <v>0.5</v>
      </c>
      <c r="CC2833" s="24">
        <v>0.5</v>
      </c>
      <c r="CD2833" s="24">
        <v>85</v>
      </c>
      <c r="CE2833" s="24">
        <v>86</v>
      </c>
      <c r="CF2833" s="24">
        <v>86</v>
      </c>
      <c r="CG2833" s="24">
        <v>82</v>
      </c>
      <c r="CH2833" s="24">
        <v>91</v>
      </c>
      <c r="CI2833" s="24">
        <v>93</v>
      </c>
      <c r="CO2833" s="34">
        <f t="shared" si="188"/>
        <v>498700</v>
      </c>
    </row>
    <row r="2834" spans="1:93" ht="15">
      <c r="A2834" s="23" t="s">
        <v>209</v>
      </c>
      <c r="B2834" s="52">
        <v>40496</v>
      </c>
      <c r="C2834" s="25" t="str">
        <f t="shared" si="189"/>
        <v/>
      </c>
      <c r="G2834" s="24">
        <f t="shared" si="186"/>
        <v>32</v>
      </c>
      <c r="H2834" s="30">
        <f>(H2835-H2833)/(G2834+G2835)*G2834+H2833</f>
        <v>513395.66666666669</v>
      </c>
      <c r="I2834" s="24" t="str">
        <f t="shared" si="187"/>
        <v/>
      </c>
      <c r="K2834" s="24">
        <f>IF(J2834&gt;900,_xlfn.XLOOKUP(ROUND(J2834,0),'CM-VL-G-C-GL-B-T-ClassRimThickn'!$B$1:$B$112,'CM-VL-G-C-GL-B-T-ClassRimThickn'!$C$1:$C$112,0,1,1),J2834)</f>
        <v>0</v>
      </c>
      <c r="L2834" s="24">
        <v>65</v>
      </c>
      <c r="M2834" s="24">
        <f>IF(L2834&gt;900,_xlfn.XLOOKUP(ROUND(L2834,0),'CM-VL-G-C-GL-B-T-ClassRimThickn'!$B$1:$B$112,'CM-VL-G-C-GL-B-T-ClassRimThickn'!$C$1:$C$112,0,1,1),L2834)</f>
        <v>65</v>
      </c>
      <c r="N2834" s="24">
        <v>60</v>
      </c>
      <c r="O2834" s="24">
        <f>IF(N2834&gt;900,_xlfn.XLOOKUP(ROUND(N2834,0),'CM-VL-G-C-GL-B-T-ClassRimThickn'!$B$1:$B$112,'CM-VL-G-C-GL-B-T-ClassRimThickn'!$C$1:$C$112,0,1,1),N2834)</f>
        <v>60</v>
      </c>
      <c r="P2834" s="24">
        <v>60</v>
      </c>
      <c r="Q2834" s="24">
        <f>IF(P2834&gt;900,_xlfn.XLOOKUP(ROUND(P2834,0),'CM-VL-G-C-GL-B-T-ClassRimThickn'!$B$1:$B$112,'CM-VL-G-C-GL-B-T-ClassRimThickn'!$C$1:$C$112,0,1,1),P2834)</f>
        <v>60</v>
      </c>
      <c r="S2834" s="24">
        <f>IF(R2834&gt;900,_xlfn.XLOOKUP(ROUND(R2834,0),'CM-VL-G-C-GL-B-T-ClassRimThickn'!$B$1:$B$112,'CM-VL-G-C-GL-B-T-ClassRimThickn'!$C$1:$C$112,0,1,1),R2834)</f>
        <v>0</v>
      </c>
      <c r="T2834" s="24">
        <v>60</v>
      </c>
      <c r="U2834" s="24">
        <f>IF(T2834&gt;900,_xlfn.XLOOKUP(ROUND(T2834,0),'CM-VL-G-C-GL-B-T-ClassRimThickn'!$B$1:$B$112,'CM-VL-G-C-GL-B-T-ClassRimThickn'!$C$1:$C$112,0,1,1),T2834)</f>
        <v>60</v>
      </c>
      <c r="V2834" s="24">
        <v>60</v>
      </c>
      <c r="W2834" s="24">
        <f>IF(V2834&gt;900,_xlfn.XLOOKUP(ROUND(V2834,0),'CM-VL-G-C-GL-B-T-ClassRimThickn'!$B$1:$B$112,'CM-VL-G-C-GL-B-T-ClassRimThickn'!$C$1:$C$112,0,1,1),V2834)</f>
        <v>60</v>
      </c>
      <c r="X2834" s="24">
        <v>65</v>
      </c>
      <c r="Y2834" s="24">
        <f>IF(X2834&gt;900,_xlfn.XLOOKUP(ROUND(X2834,0),'CM-VL-G-C-GL-B-T-ClassRimThickn'!$B$1:$B$112,'CM-VL-G-C-GL-B-T-ClassRimThickn'!$C$1:$C$112,0,1,1),X2834)</f>
        <v>65</v>
      </c>
      <c r="Z2834" s="24">
        <v>60</v>
      </c>
      <c r="AA2834" s="24">
        <f>IF(Z2834&gt;900,_xlfn.XLOOKUP(ROUND(Z2834,0),'CM-VL-G-C-GL-B-T-ClassRimThickn'!$B$1:$B$112,'CM-VL-G-C-GL-B-T-ClassRimThickn'!$C$1:$C$112,0,1,1),Z2834)</f>
        <v>60</v>
      </c>
      <c r="AB2834" s="24">
        <v>60</v>
      </c>
      <c r="AC2834" s="24">
        <f>IF(AB2834&gt;900,_xlfn.XLOOKUP(ROUND(AB2834,0),'CM-VL-G-C-GL-B-T-ClassRimThickn'!$B$1:$B$112,'CM-VL-G-C-GL-B-T-ClassRimThickn'!$C$1:$C$112,0,1,1),AB2834)</f>
        <v>60</v>
      </c>
      <c r="AD2834" s="24">
        <v>60</v>
      </c>
      <c r="AE2834" s="24">
        <f>IF(AD2834&gt;900,_xlfn.XLOOKUP(ROUND(AD2834,0),'CM-VL-G-C-GL-B-T-ClassRimThickn'!$B$1:$B$112,'CM-VL-G-C-GL-B-T-ClassRimThickn'!$C$1:$C$112,0,1,1),AD2834)</f>
        <v>60</v>
      </c>
      <c r="AF2834" s="24">
        <v>60</v>
      </c>
      <c r="AG2834" s="24">
        <f>IF(AF2834&gt;900,_xlfn.XLOOKUP(ROUND(AF2834,0),'CM-VL-G-C-GL-B-T-ClassRimThickn'!$B$1:$B$112,'CM-VL-G-C-GL-B-T-ClassRimThickn'!$C$1:$C$112,0,1,1),AF2834)</f>
        <v>60</v>
      </c>
      <c r="AH2834" s="24">
        <v>23</v>
      </c>
      <c r="AI2834" s="24">
        <v>23</v>
      </c>
      <c r="AJ2834" s="24">
        <v>27.5</v>
      </c>
      <c r="AK2834" s="24">
        <v>23</v>
      </c>
      <c r="AL2834" s="24">
        <v>27.5</v>
      </c>
      <c r="AM2834" s="24">
        <v>27</v>
      </c>
      <c r="AN2834" s="24">
        <v>23</v>
      </c>
      <c r="AO2834" s="24">
        <v>27.5</v>
      </c>
      <c r="AP2834" s="24">
        <v>27.5</v>
      </c>
      <c r="AQ2834" s="24">
        <v>24</v>
      </c>
      <c r="AR2834" s="24">
        <v>28</v>
      </c>
      <c r="AS2834" s="24">
        <v>27</v>
      </c>
      <c r="AT2834" s="24">
        <v>31</v>
      </c>
      <c r="AU2834" s="24">
        <v>32</v>
      </c>
      <c r="AV2834" s="24">
        <v>31</v>
      </c>
      <c r="AW2834" s="24">
        <v>31</v>
      </c>
      <c r="AX2834" s="24">
        <v>30</v>
      </c>
      <c r="AY2834" s="24">
        <v>30</v>
      </c>
      <c r="AZ2834" s="24">
        <v>30</v>
      </c>
      <c r="BA2834" s="24">
        <v>30</v>
      </c>
      <c r="BB2834" s="24">
        <v>32</v>
      </c>
      <c r="BC2834" s="24">
        <v>30</v>
      </c>
      <c r="BD2834" s="24">
        <v>30</v>
      </c>
      <c r="BE2834" s="24">
        <v>30</v>
      </c>
      <c r="BF2834" s="24">
        <v>1</v>
      </c>
      <c r="BG2834" s="24">
        <v>1</v>
      </c>
      <c r="BH2834" s="24">
        <v>1.5</v>
      </c>
      <c r="BI2834" s="24">
        <v>1</v>
      </c>
      <c r="BJ2834" s="24">
        <v>1</v>
      </c>
      <c r="BL2834" s="24">
        <v>1</v>
      </c>
      <c r="BM2834" s="24">
        <v>1</v>
      </c>
      <c r="BN2834" s="24">
        <v>1.5</v>
      </c>
      <c r="BO2834" s="24">
        <v>1</v>
      </c>
      <c r="BP2834" s="24">
        <v>1</v>
      </c>
      <c r="BQ2834" s="24">
        <v>1</v>
      </c>
      <c r="BR2834" s="24">
        <v>1</v>
      </c>
      <c r="BS2834" s="24">
        <v>1</v>
      </c>
      <c r="BT2834" s="24">
        <v>0</v>
      </c>
      <c r="BU2834" s="24">
        <v>0</v>
      </c>
      <c r="BV2834" s="24">
        <v>0</v>
      </c>
      <c r="BW2834" s="24">
        <v>0</v>
      </c>
      <c r="BX2834" s="24">
        <v>0</v>
      </c>
      <c r="BY2834" s="24">
        <v>1</v>
      </c>
      <c r="BZ2834" s="24">
        <v>0</v>
      </c>
      <c r="CB2834" s="24">
        <v>0</v>
      </c>
      <c r="CC2834" s="24">
        <v>0</v>
      </c>
      <c r="CD2834" s="24">
        <v>105</v>
      </c>
      <c r="CE2834" s="24">
        <v>90</v>
      </c>
      <c r="CF2834" s="24">
        <v>90</v>
      </c>
      <c r="CG2834" s="24">
        <v>85</v>
      </c>
      <c r="CH2834" s="24">
        <v>95</v>
      </c>
      <c r="CI2834" s="24">
        <v>90</v>
      </c>
      <c r="CO2834" s="34">
        <f t="shared" si="188"/>
        <v>513395.66666666669</v>
      </c>
    </row>
    <row r="2835" spans="1:93" ht="15">
      <c r="A2835" s="23" t="s">
        <v>209</v>
      </c>
      <c r="B2835" s="52">
        <v>40560</v>
      </c>
      <c r="C2835" s="25" t="str">
        <f t="shared" si="189"/>
        <v/>
      </c>
      <c r="G2835" s="24">
        <f t="shared" si="186"/>
        <v>64</v>
      </c>
      <c r="H2835" s="24">
        <v>542787</v>
      </c>
      <c r="I2835" s="24" t="str">
        <f t="shared" si="187"/>
        <v/>
      </c>
      <c r="K2835" s="24">
        <f>IF(J2835&gt;900,_xlfn.XLOOKUP(ROUND(J2835,0),'CM-VL-G-C-GL-B-T-ClassRimThickn'!$B$1:$B$112,'CM-VL-G-C-GL-B-T-ClassRimThickn'!$C$1:$C$112,0,1,1),J2835)</f>
        <v>0</v>
      </c>
      <c r="L2835" s="24">
        <v>67</v>
      </c>
      <c r="M2835" s="24">
        <f>IF(L2835&gt;900,_xlfn.XLOOKUP(ROUND(L2835,0),'CM-VL-G-C-GL-B-T-ClassRimThickn'!$B$1:$B$112,'CM-VL-G-C-GL-B-T-ClassRimThickn'!$C$1:$C$112,0,1,1),L2835)</f>
        <v>67</v>
      </c>
      <c r="N2835" s="24">
        <v>65</v>
      </c>
      <c r="O2835" s="24">
        <f>IF(N2835&gt;900,_xlfn.XLOOKUP(ROUND(N2835,0),'CM-VL-G-C-GL-B-T-ClassRimThickn'!$B$1:$B$112,'CM-VL-G-C-GL-B-T-ClassRimThickn'!$C$1:$C$112,0,1,1),N2835)</f>
        <v>65</v>
      </c>
      <c r="P2835" s="24">
        <v>60</v>
      </c>
      <c r="Q2835" s="24">
        <f>IF(P2835&gt;900,_xlfn.XLOOKUP(ROUND(P2835,0),'CM-VL-G-C-GL-B-T-ClassRimThickn'!$B$1:$B$112,'CM-VL-G-C-GL-B-T-ClassRimThickn'!$C$1:$C$112,0,1,1),P2835)</f>
        <v>60</v>
      </c>
      <c r="S2835" s="24">
        <f>IF(R2835&gt;900,_xlfn.XLOOKUP(ROUND(R2835,0),'CM-VL-G-C-GL-B-T-ClassRimThickn'!$B$1:$B$112,'CM-VL-G-C-GL-B-T-ClassRimThickn'!$C$1:$C$112,0,1,1),R2835)</f>
        <v>0</v>
      </c>
      <c r="T2835" s="24">
        <v>65</v>
      </c>
      <c r="U2835" s="24">
        <f>IF(T2835&gt;900,_xlfn.XLOOKUP(ROUND(T2835,0),'CM-VL-G-C-GL-B-T-ClassRimThickn'!$B$1:$B$112,'CM-VL-G-C-GL-B-T-ClassRimThickn'!$C$1:$C$112,0,1,1),T2835)</f>
        <v>65</v>
      </c>
      <c r="V2835" s="24">
        <v>67</v>
      </c>
      <c r="W2835" s="24">
        <f>IF(V2835&gt;900,_xlfn.XLOOKUP(ROUND(V2835,0),'CM-VL-G-C-GL-B-T-ClassRimThickn'!$B$1:$B$112,'CM-VL-G-C-GL-B-T-ClassRimThickn'!$C$1:$C$112,0,1,1),V2835)</f>
        <v>67</v>
      </c>
      <c r="X2835" s="24">
        <v>67</v>
      </c>
      <c r="Y2835" s="24">
        <f>IF(X2835&gt;900,_xlfn.XLOOKUP(ROUND(X2835,0),'CM-VL-G-C-GL-B-T-ClassRimThickn'!$B$1:$B$112,'CM-VL-G-C-GL-B-T-ClassRimThickn'!$C$1:$C$112,0,1,1),X2835)</f>
        <v>67</v>
      </c>
      <c r="Z2835" s="24">
        <v>65</v>
      </c>
      <c r="AA2835" s="24">
        <f>IF(Z2835&gt;900,_xlfn.XLOOKUP(ROUND(Z2835,0),'CM-VL-G-C-GL-B-T-ClassRimThickn'!$B$1:$B$112,'CM-VL-G-C-GL-B-T-ClassRimThickn'!$C$1:$C$112,0,1,1),Z2835)</f>
        <v>65</v>
      </c>
      <c r="AB2835" s="24">
        <v>62</v>
      </c>
      <c r="AC2835" s="24">
        <f>IF(AB2835&gt;900,_xlfn.XLOOKUP(ROUND(AB2835,0),'CM-VL-G-C-GL-B-T-ClassRimThickn'!$B$1:$B$112,'CM-VL-G-C-GL-B-T-ClassRimThickn'!$C$1:$C$112,0,1,1),AB2835)</f>
        <v>62</v>
      </c>
      <c r="AD2835" s="24">
        <v>65</v>
      </c>
      <c r="AE2835" s="24">
        <f>IF(AD2835&gt;900,_xlfn.XLOOKUP(ROUND(AD2835,0),'CM-VL-G-C-GL-B-T-ClassRimThickn'!$B$1:$B$112,'CM-VL-G-C-GL-B-T-ClassRimThickn'!$C$1:$C$112,0,1,1),AD2835)</f>
        <v>65</v>
      </c>
      <c r="AF2835" s="24">
        <v>65</v>
      </c>
      <c r="AG2835" s="24">
        <f>IF(AF2835&gt;900,_xlfn.XLOOKUP(ROUND(AF2835,0),'CM-VL-G-C-GL-B-T-ClassRimThickn'!$B$1:$B$112,'CM-VL-G-C-GL-B-T-ClassRimThickn'!$C$1:$C$112,0,1,1),AF2835)</f>
        <v>65</v>
      </c>
      <c r="AH2835" s="24">
        <v>28</v>
      </c>
      <c r="AI2835" s="24">
        <v>24</v>
      </c>
      <c r="AJ2835" s="24">
        <v>26.5</v>
      </c>
      <c r="AK2835" s="24">
        <v>24</v>
      </c>
      <c r="AL2835" s="24">
        <v>28</v>
      </c>
      <c r="AM2835" s="24">
        <v>28</v>
      </c>
      <c r="AN2835" s="24">
        <v>28</v>
      </c>
      <c r="AO2835" s="24">
        <v>29</v>
      </c>
      <c r="AP2835" s="24">
        <v>24</v>
      </c>
      <c r="AQ2835" s="24">
        <v>25</v>
      </c>
      <c r="AR2835" s="24">
        <v>28.5</v>
      </c>
      <c r="AS2835" s="24">
        <v>28</v>
      </c>
      <c r="AT2835" s="24">
        <v>31.5</v>
      </c>
      <c r="AU2835" s="24">
        <v>31</v>
      </c>
      <c r="AV2835" s="24">
        <v>30</v>
      </c>
      <c r="AW2835" s="24">
        <v>32</v>
      </c>
      <c r="AX2835" s="24">
        <v>30</v>
      </c>
      <c r="AY2835" s="24">
        <v>30</v>
      </c>
      <c r="AZ2835" s="24">
        <v>31</v>
      </c>
      <c r="BA2835" s="24">
        <v>30</v>
      </c>
      <c r="BB2835" s="24">
        <v>31</v>
      </c>
      <c r="BC2835" s="24">
        <v>30</v>
      </c>
      <c r="BD2835" s="24">
        <v>31</v>
      </c>
      <c r="BE2835" s="24">
        <v>30</v>
      </c>
      <c r="BF2835" s="24">
        <v>2</v>
      </c>
      <c r="BG2835" s="24">
        <v>1.5</v>
      </c>
      <c r="BH2835" s="24">
        <v>1.5</v>
      </c>
      <c r="BI2835" s="24">
        <v>2</v>
      </c>
      <c r="BJ2835" s="24">
        <v>1.5</v>
      </c>
      <c r="BL2835" s="24">
        <v>2</v>
      </c>
      <c r="BM2835" s="24">
        <v>1.5</v>
      </c>
      <c r="BN2835" s="24">
        <v>1.5</v>
      </c>
      <c r="BO2835" s="24">
        <v>1.5</v>
      </c>
      <c r="BP2835" s="24">
        <v>1.5</v>
      </c>
      <c r="BQ2835" s="24">
        <v>2</v>
      </c>
      <c r="BR2835" s="24">
        <v>0</v>
      </c>
      <c r="BS2835" s="24">
        <v>0.5</v>
      </c>
      <c r="BT2835" s="24">
        <v>0.5</v>
      </c>
      <c r="BU2835" s="24">
        <v>0.5</v>
      </c>
      <c r="BV2835" s="24">
        <v>0</v>
      </c>
      <c r="BW2835" s="24">
        <v>0</v>
      </c>
      <c r="BX2835" s="24">
        <v>0</v>
      </c>
      <c r="BY2835" s="24">
        <v>0</v>
      </c>
      <c r="BZ2835" s="24">
        <v>0.5</v>
      </c>
      <c r="CB2835" s="24">
        <v>0</v>
      </c>
      <c r="CC2835" s="24">
        <v>0</v>
      </c>
      <c r="CD2835" s="24">
        <v>88</v>
      </c>
      <c r="CE2835" s="24">
        <v>89</v>
      </c>
      <c r="CF2835" s="24">
        <v>94</v>
      </c>
      <c r="CG2835" s="24">
        <v>82</v>
      </c>
      <c r="CH2835" s="24">
        <v>92</v>
      </c>
      <c r="CI2835" s="24">
        <v>92</v>
      </c>
      <c r="CO2835" s="34">
        <f t="shared" si="188"/>
        <v>542787</v>
      </c>
    </row>
    <row r="2836" spans="1:93" ht="15">
      <c r="A2836" s="23" t="s">
        <v>209</v>
      </c>
      <c r="B2836" s="52">
        <v>40600</v>
      </c>
      <c r="C2836" s="25" t="str">
        <f t="shared" si="189"/>
        <v/>
      </c>
      <c r="G2836" s="24">
        <f t="shared" si="186"/>
        <v>40</v>
      </c>
      <c r="H2836" s="27">
        <v>552508</v>
      </c>
      <c r="I2836" s="24" t="b">
        <f t="shared" si="187"/>
        <v>0</v>
      </c>
      <c r="K2836" s="24">
        <f>IF(J2836&gt;900,_xlfn.XLOOKUP(ROUND(J2836,0),'CM-VL-G-C-GL-B-T-ClassRimThickn'!$B$1:$B$112,'CM-VL-G-C-GL-B-T-ClassRimThickn'!$C$1:$C$112,0,1,1),J2836)</f>
        <v>0</v>
      </c>
      <c r="L2836" s="24">
        <v>65</v>
      </c>
      <c r="M2836" s="24">
        <f>IF(L2836&gt;900,_xlfn.XLOOKUP(ROUND(L2836,0),'CM-VL-G-C-GL-B-T-ClassRimThickn'!$B$1:$B$112,'CM-VL-G-C-GL-B-T-ClassRimThickn'!$C$1:$C$112,0,1,1),L2836)</f>
        <v>65</v>
      </c>
      <c r="N2836" s="24">
        <v>65</v>
      </c>
      <c r="O2836" s="24">
        <f>IF(N2836&gt;900,_xlfn.XLOOKUP(ROUND(N2836,0),'CM-VL-G-C-GL-B-T-ClassRimThickn'!$B$1:$B$112,'CM-VL-G-C-GL-B-T-ClassRimThickn'!$C$1:$C$112,0,1,1),N2836)</f>
        <v>65</v>
      </c>
      <c r="P2836" s="24">
        <v>62</v>
      </c>
      <c r="Q2836" s="24">
        <f>IF(P2836&gt;900,_xlfn.XLOOKUP(ROUND(P2836,0),'CM-VL-G-C-GL-B-T-ClassRimThickn'!$B$1:$B$112,'CM-VL-G-C-GL-B-T-ClassRimThickn'!$C$1:$C$112,0,1,1),P2836)</f>
        <v>62</v>
      </c>
      <c r="S2836" s="24">
        <f>IF(R2836&gt;900,_xlfn.XLOOKUP(ROUND(R2836,0),'CM-VL-G-C-GL-B-T-ClassRimThickn'!$B$1:$B$112,'CM-VL-G-C-GL-B-T-ClassRimThickn'!$C$1:$C$112,0,1,1),R2836)</f>
        <v>0</v>
      </c>
      <c r="T2836" s="24">
        <v>67</v>
      </c>
      <c r="U2836" s="24">
        <f>IF(T2836&gt;900,_xlfn.XLOOKUP(ROUND(T2836,0),'CM-VL-G-C-GL-B-T-ClassRimThickn'!$B$1:$B$112,'CM-VL-G-C-GL-B-T-ClassRimThickn'!$C$1:$C$112,0,1,1),T2836)</f>
        <v>67</v>
      </c>
      <c r="V2836" s="24">
        <v>66</v>
      </c>
      <c r="W2836" s="24">
        <f>IF(V2836&gt;900,_xlfn.XLOOKUP(ROUND(V2836,0),'CM-VL-G-C-GL-B-T-ClassRimThickn'!$B$1:$B$112,'CM-VL-G-C-GL-B-T-ClassRimThickn'!$C$1:$C$112,0,1,1),V2836)</f>
        <v>66</v>
      </c>
      <c r="X2836" s="24">
        <v>65</v>
      </c>
      <c r="Y2836" s="24">
        <f>IF(X2836&gt;900,_xlfn.XLOOKUP(ROUND(X2836,0),'CM-VL-G-C-GL-B-T-ClassRimThickn'!$B$1:$B$112,'CM-VL-G-C-GL-B-T-ClassRimThickn'!$C$1:$C$112,0,1,1),X2836)</f>
        <v>65</v>
      </c>
      <c r="Z2836" s="24">
        <v>65</v>
      </c>
      <c r="AA2836" s="24">
        <f>IF(Z2836&gt;900,_xlfn.XLOOKUP(ROUND(Z2836,0),'CM-VL-G-C-GL-B-T-ClassRimThickn'!$B$1:$B$112,'CM-VL-G-C-GL-B-T-ClassRimThickn'!$C$1:$C$112,0,1,1),Z2836)</f>
        <v>65</v>
      </c>
      <c r="AB2836" s="24">
        <v>62</v>
      </c>
      <c r="AC2836" s="24">
        <f>IF(AB2836&gt;900,_xlfn.XLOOKUP(ROUND(AB2836,0),'CM-VL-G-C-GL-B-T-ClassRimThickn'!$B$1:$B$112,'CM-VL-G-C-GL-B-T-ClassRimThickn'!$C$1:$C$112,0,1,1),AB2836)</f>
        <v>62</v>
      </c>
      <c r="AD2836" s="24">
        <v>65</v>
      </c>
      <c r="AE2836" s="24">
        <f>IF(AD2836&gt;900,_xlfn.XLOOKUP(ROUND(AD2836,0),'CM-VL-G-C-GL-B-T-ClassRimThickn'!$B$1:$B$112,'CM-VL-G-C-GL-B-T-ClassRimThickn'!$C$1:$C$112,0,1,1),AD2836)</f>
        <v>65</v>
      </c>
      <c r="AF2836" s="24">
        <v>67</v>
      </c>
      <c r="AG2836" s="24">
        <f>IF(AF2836&gt;900,_xlfn.XLOOKUP(ROUND(AF2836,0),'CM-VL-G-C-GL-B-T-ClassRimThickn'!$B$1:$B$112,'CM-VL-G-C-GL-B-T-ClassRimThickn'!$C$1:$C$112,0,1,1),AF2836)</f>
        <v>67</v>
      </c>
      <c r="AH2836" s="24">
        <v>27</v>
      </c>
      <c r="AI2836" s="24">
        <v>24</v>
      </c>
      <c r="AJ2836" s="24">
        <v>24.5</v>
      </c>
      <c r="AK2836" s="24">
        <v>24</v>
      </c>
      <c r="AL2836" s="24">
        <v>29.5</v>
      </c>
      <c r="AM2836" s="24">
        <v>27.5</v>
      </c>
      <c r="AN2836" s="24">
        <v>28</v>
      </c>
      <c r="AO2836" s="24">
        <v>29.5</v>
      </c>
      <c r="AP2836" s="24">
        <v>24</v>
      </c>
      <c r="AQ2836" s="24">
        <v>24</v>
      </c>
      <c r="AR2836" s="24">
        <v>28</v>
      </c>
      <c r="AS2836" s="24">
        <v>27.5</v>
      </c>
      <c r="AT2836" s="24">
        <v>31</v>
      </c>
      <c r="AU2836" s="24">
        <v>30</v>
      </c>
      <c r="AV2836" s="24">
        <v>30</v>
      </c>
      <c r="AW2836" s="24">
        <v>31.5</v>
      </c>
      <c r="AX2836" s="24">
        <v>30</v>
      </c>
      <c r="AY2836" s="24">
        <v>30</v>
      </c>
      <c r="BA2836" s="24">
        <v>30</v>
      </c>
      <c r="BB2836" s="24">
        <v>29.5</v>
      </c>
      <c r="BC2836" s="24">
        <v>29</v>
      </c>
      <c r="BD2836" s="24">
        <v>29.5</v>
      </c>
      <c r="BE2836" s="24">
        <v>30</v>
      </c>
      <c r="BF2836" s="24">
        <v>1</v>
      </c>
      <c r="BG2836" s="24">
        <v>1.5</v>
      </c>
      <c r="BH2836" s="24">
        <v>1</v>
      </c>
      <c r="BI2836" s="24">
        <v>1.5</v>
      </c>
      <c r="BJ2836" s="24">
        <v>1</v>
      </c>
      <c r="BL2836" s="24">
        <v>1</v>
      </c>
      <c r="BM2836" s="24">
        <v>1</v>
      </c>
      <c r="BN2836" s="24">
        <v>1</v>
      </c>
      <c r="BO2836" s="24">
        <v>1</v>
      </c>
      <c r="BP2836" s="24">
        <v>1</v>
      </c>
      <c r="BQ2836" s="24">
        <v>1</v>
      </c>
      <c r="BR2836" s="24">
        <v>0</v>
      </c>
      <c r="BS2836" s="24">
        <v>0</v>
      </c>
      <c r="BT2836" s="24">
        <v>1</v>
      </c>
      <c r="BU2836" s="24">
        <v>0.5</v>
      </c>
      <c r="BV2836" s="24">
        <v>0</v>
      </c>
      <c r="BW2836" s="24">
        <v>0</v>
      </c>
      <c r="BX2836" s="24">
        <v>0</v>
      </c>
      <c r="BY2836" s="24">
        <v>0</v>
      </c>
      <c r="BZ2836" s="24">
        <v>1</v>
      </c>
      <c r="CB2836" s="24">
        <v>0</v>
      </c>
      <c r="CC2836" s="24">
        <v>0</v>
      </c>
      <c r="CD2836" s="24">
        <v>92</v>
      </c>
      <c r="CE2836" s="24">
        <v>94</v>
      </c>
      <c r="CF2836" s="24">
        <v>98</v>
      </c>
      <c r="CG2836" s="24">
        <v>86</v>
      </c>
      <c r="CH2836" s="24">
        <v>95</v>
      </c>
      <c r="CI2836" s="24">
        <v>90</v>
      </c>
      <c r="CO2836" s="34">
        <f t="shared" si="188"/>
        <v>552508</v>
      </c>
    </row>
    <row r="2837" spans="1:93" ht="15">
      <c r="A2837" s="23" t="s">
        <v>209</v>
      </c>
      <c r="B2837" s="52">
        <v>40615</v>
      </c>
      <c r="C2837" s="25" t="str">
        <f t="shared" si="189"/>
        <v/>
      </c>
      <c r="G2837" s="24">
        <f t="shared" ref="G2837:G2900" si="190">IF(B2837-B2836&lt;0,"",B2837-B2836)</f>
        <v>15</v>
      </c>
      <c r="H2837" s="36"/>
      <c r="I2837" s="24" t="str">
        <f t="shared" si="187"/>
        <v/>
      </c>
      <c r="K2837" s="24">
        <f>IF(J2837&gt;900,_xlfn.XLOOKUP(ROUND(J2837,0),'CM-VL-G-C-GL-B-T-ClassRimThickn'!$B$1:$B$112,'CM-VL-G-C-GL-B-T-ClassRimThickn'!$C$1:$C$112,0,1,1),J2837)</f>
        <v>0</v>
      </c>
      <c r="L2837" s="24">
        <v>65</v>
      </c>
      <c r="M2837" s="24">
        <f>IF(L2837&gt;900,_xlfn.XLOOKUP(ROUND(L2837,0),'CM-VL-G-C-GL-B-T-ClassRimThickn'!$B$1:$B$112,'CM-VL-G-C-GL-B-T-ClassRimThickn'!$C$1:$C$112,0,1,1),L2837)</f>
        <v>65</v>
      </c>
      <c r="N2837" s="24">
        <v>65</v>
      </c>
      <c r="O2837" s="24">
        <f>IF(N2837&gt;900,_xlfn.XLOOKUP(ROUND(N2837,0),'CM-VL-G-C-GL-B-T-ClassRimThickn'!$B$1:$B$112,'CM-VL-G-C-GL-B-T-ClassRimThickn'!$C$1:$C$112,0,1,1),N2837)</f>
        <v>65</v>
      </c>
      <c r="P2837" s="24">
        <v>60</v>
      </c>
      <c r="Q2837" s="24">
        <f>IF(P2837&gt;900,_xlfn.XLOOKUP(ROUND(P2837,0),'CM-VL-G-C-GL-B-T-ClassRimThickn'!$B$1:$B$112,'CM-VL-G-C-GL-B-T-ClassRimThickn'!$C$1:$C$112,0,1,1),P2837)</f>
        <v>60</v>
      </c>
      <c r="S2837" s="24">
        <f>IF(R2837&gt;900,_xlfn.XLOOKUP(ROUND(R2837,0),'CM-VL-G-C-GL-B-T-ClassRimThickn'!$B$1:$B$112,'CM-VL-G-C-GL-B-T-ClassRimThickn'!$C$1:$C$112,0,1,1),R2837)</f>
        <v>0</v>
      </c>
      <c r="T2837" s="24">
        <v>65</v>
      </c>
      <c r="U2837" s="24">
        <f>IF(T2837&gt;900,_xlfn.XLOOKUP(ROUND(T2837,0),'CM-VL-G-C-GL-B-T-ClassRimThickn'!$B$1:$B$112,'CM-VL-G-C-GL-B-T-ClassRimThickn'!$C$1:$C$112,0,1,1),T2837)</f>
        <v>65</v>
      </c>
      <c r="V2837" s="24">
        <v>66</v>
      </c>
      <c r="W2837" s="24">
        <f>IF(V2837&gt;900,_xlfn.XLOOKUP(ROUND(V2837,0),'CM-VL-G-C-GL-B-T-ClassRimThickn'!$B$1:$B$112,'CM-VL-G-C-GL-B-T-ClassRimThickn'!$C$1:$C$112,0,1,1),V2837)</f>
        <v>66</v>
      </c>
      <c r="X2837" s="24">
        <v>65</v>
      </c>
      <c r="Y2837" s="24">
        <f>IF(X2837&gt;900,_xlfn.XLOOKUP(ROUND(X2837,0),'CM-VL-G-C-GL-B-T-ClassRimThickn'!$B$1:$B$112,'CM-VL-G-C-GL-B-T-ClassRimThickn'!$C$1:$C$112,0,1,1),X2837)</f>
        <v>65</v>
      </c>
      <c r="Z2837" s="24">
        <v>65</v>
      </c>
      <c r="AA2837" s="24">
        <f>IF(Z2837&gt;900,_xlfn.XLOOKUP(ROUND(Z2837,0),'CM-VL-G-C-GL-B-T-ClassRimThickn'!$B$1:$B$112,'CM-VL-G-C-GL-B-T-ClassRimThickn'!$C$1:$C$112,0,1,1),Z2837)</f>
        <v>65</v>
      </c>
      <c r="AB2837" s="24">
        <v>60</v>
      </c>
      <c r="AC2837" s="24">
        <f>IF(AB2837&gt;900,_xlfn.XLOOKUP(ROUND(AB2837,0),'CM-VL-G-C-GL-B-T-ClassRimThickn'!$B$1:$B$112,'CM-VL-G-C-GL-B-T-ClassRimThickn'!$C$1:$C$112,0,1,1),AB2837)</f>
        <v>60</v>
      </c>
      <c r="AD2837" s="24">
        <v>65</v>
      </c>
      <c r="AE2837" s="24">
        <f>IF(AD2837&gt;900,_xlfn.XLOOKUP(ROUND(AD2837,0),'CM-VL-G-C-GL-B-T-ClassRimThickn'!$B$1:$B$112,'CM-VL-G-C-GL-B-T-ClassRimThickn'!$C$1:$C$112,0,1,1),AD2837)</f>
        <v>65</v>
      </c>
      <c r="AF2837" s="24">
        <v>65</v>
      </c>
      <c r="AG2837" s="24">
        <f>IF(AF2837&gt;900,_xlfn.XLOOKUP(ROUND(AF2837,0),'CM-VL-G-C-GL-B-T-ClassRimThickn'!$B$1:$B$112,'CM-VL-G-C-GL-B-T-ClassRimThickn'!$C$1:$C$112,0,1,1),AF2837)</f>
        <v>65</v>
      </c>
      <c r="AH2837" s="24">
        <v>26</v>
      </c>
      <c r="AI2837" s="24">
        <v>23.5</v>
      </c>
      <c r="AJ2837" s="24">
        <v>23.5</v>
      </c>
      <c r="AK2837" s="24">
        <v>26</v>
      </c>
      <c r="AL2837" s="24">
        <v>27.5</v>
      </c>
      <c r="AM2837" s="24">
        <v>23.5</v>
      </c>
      <c r="AN2837" s="24">
        <v>27</v>
      </c>
      <c r="AO2837" s="24">
        <v>28</v>
      </c>
      <c r="AP2837" s="24">
        <v>23</v>
      </c>
      <c r="AQ2837" s="24">
        <v>23.5</v>
      </c>
      <c r="AR2837" s="24">
        <v>27.5</v>
      </c>
      <c r="AS2837" s="24">
        <v>27.5</v>
      </c>
      <c r="AT2837" s="24">
        <v>32</v>
      </c>
      <c r="AU2837" s="24">
        <v>32</v>
      </c>
      <c r="AV2837" s="24">
        <v>31</v>
      </c>
      <c r="AW2837" s="24">
        <v>30.5</v>
      </c>
      <c r="AX2837" s="24">
        <v>31.5</v>
      </c>
      <c r="AY2837" s="24">
        <v>31</v>
      </c>
      <c r="AZ2837" s="24">
        <v>31</v>
      </c>
      <c r="BA2837" s="24">
        <v>31</v>
      </c>
      <c r="BB2837" s="24">
        <v>31</v>
      </c>
      <c r="BC2837" s="24">
        <v>31.5</v>
      </c>
      <c r="BD2837" s="24">
        <v>31</v>
      </c>
      <c r="BE2837" s="24">
        <v>30.5</v>
      </c>
      <c r="BF2837" s="24">
        <v>1</v>
      </c>
      <c r="BG2837" s="24">
        <v>1</v>
      </c>
      <c r="BH2837" s="24">
        <v>1</v>
      </c>
      <c r="BI2837" s="24">
        <v>1</v>
      </c>
      <c r="BJ2837" s="24">
        <v>1</v>
      </c>
      <c r="BL2837" s="24">
        <v>1</v>
      </c>
      <c r="BM2837" s="24">
        <v>1</v>
      </c>
      <c r="BN2837" s="24">
        <v>1</v>
      </c>
      <c r="BO2837" s="24">
        <v>1</v>
      </c>
      <c r="BP2837" s="24">
        <v>1</v>
      </c>
      <c r="BQ2837" s="24">
        <v>1</v>
      </c>
      <c r="BR2837" s="24">
        <v>0</v>
      </c>
      <c r="BS2837" s="24">
        <v>0</v>
      </c>
      <c r="BT2837" s="24">
        <v>0.5</v>
      </c>
      <c r="BU2837" s="24">
        <v>0</v>
      </c>
      <c r="BV2837" s="24">
        <v>0</v>
      </c>
      <c r="BW2837" s="24">
        <v>0.5</v>
      </c>
      <c r="BX2837" s="24">
        <v>0</v>
      </c>
      <c r="BY2837" s="24">
        <v>0</v>
      </c>
      <c r="BZ2837" s="24">
        <v>0.5</v>
      </c>
      <c r="CB2837" s="24">
        <v>0</v>
      </c>
      <c r="CC2837" s="24">
        <v>0.5</v>
      </c>
      <c r="CD2837" s="24">
        <v>85</v>
      </c>
      <c r="CE2837" s="24">
        <v>90</v>
      </c>
      <c r="CF2837" s="24">
        <v>95</v>
      </c>
      <c r="CG2837" s="24">
        <v>85</v>
      </c>
      <c r="CH2837" s="24">
        <v>95</v>
      </c>
      <c r="CI2837" s="24">
        <v>90</v>
      </c>
      <c r="CO2837" s="34">
        <f t="shared" si="188"/>
        <v>0</v>
      </c>
    </row>
    <row r="2838" spans="1:93" ht="15">
      <c r="A2838" s="23" t="s">
        <v>209</v>
      </c>
      <c r="B2838" s="52">
        <v>40642</v>
      </c>
      <c r="C2838" s="25" t="str">
        <f t="shared" si="189"/>
        <v/>
      </c>
      <c r="G2838" s="24">
        <f t="shared" si="190"/>
        <v>27</v>
      </c>
      <c r="H2838" s="36"/>
      <c r="I2838" s="24" t="str">
        <f t="shared" si="187"/>
        <v/>
      </c>
      <c r="K2838" s="24">
        <f>IF(J2838&gt;900,_xlfn.XLOOKUP(ROUND(J2838,0),'CM-VL-G-C-GL-B-T-ClassRimThickn'!$B$1:$B$112,'CM-VL-G-C-GL-B-T-ClassRimThickn'!$C$1:$C$112,0,1,1),J2838)</f>
        <v>0</v>
      </c>
      <c r="L2838" s="24">
        <v>946.9</v>
      </c>
      <c r="M2838" s="24">
        <f>IF(L2838&gt;900,_xlfn.XLOOKUP(ROUND(L2838,0),'CM-VL-G-C-GL-B-T-ClassRimThickn'!$B$1:$B$112,'CM-VL-G-C-GL-B-T-ClassRimThickn'!$C$1:$C$112,0,1,1),L2838)</f>
        <v>50.5</v>
      </c>
      <c r="N2838" s="24">
        <v>952.2</v>
      </c>
      <c r="O2838" s="24">
        <f>IF(N2838&gt;900,_xlfn.XLOOKUP(ROUND(N2838,0),'CM-VL-G-C-GL-B-T-ClassRimThickn'!$B$1:$B$112,'CM-VL-G-C-GL-B-T-ClassRimThickn'!$C$1:$C$112,0,1,1),N2838)</f>
        <v>53</v>
      </c>
      <c r="P2838" s="24">
        <v>943.4</v>
      </c>
      <c r="Q2838" s="24">
        <f>IF(P2838&gt;900,_xlfn.XLOOKUP(ROUND(P2838,0),'CM-VL-G-C-GL-B-T-ClassRimThickn'!$B$1:$B$112,'CM-VL-G-C-GL-B-T-ClassRimThickn'!$C$1:$C$112,0,1,1),P2838)</f>
        <v>48.5</v>
      </c>
      <c r="S2838" s="24">
        <f>IF(R2838&gt;900,_xlfn.XLOOKUP(ROUND(R2838,0),'CM-VL-G-C-GL-B-T-ClassRimThickn'!$B$1:$B$112,'CM-VL-G-C-GL-B-T-ClassRimThickn'!$C$1:$C$112,0,1,1),R2838)</f>
        <v>0</v>
      </c>
      <c r="T2838" s="24">
        <v>953.7</v>
      </c>
      <c r="U2838" s="24">
        <f>IF(T2838&gt;900,_xlfn.XLOOKUP(ROUND(T2838,0),'CM-VL-G-C-GL-B-T-ClassRimThickn'!$B$1:$B$112,'CM-VL-G-C-GL-B-T-ClassRimThickn'!$C$1:$C$112,0,1,1),T2838)</f>
        <v>54</v>
      </c>
      <c r="V2838" s="24">
        <v>957.3</v>
      </c>
      <c r="W2838" s="24">
        <f>IF(V2838&gt;900,_xlfn.XLOOKUP(ROUND(V2838,0),'CM-VL-G-C-GL-B-T-ClassRimThickn'!$B$1:$B$112,'CM-VL-G-C-GL-B-T-ClassRimThickn'!$C$1:$C$112,0,1,1),V2838)</f>
        <v>55.5</v>
      </c>
      <c r="X2838" s="24">
        <v>946.9</v>
      </c>
      <c r="Y2838" s="24">
        <f>IF(X2838&gt;900,_xlfn.XLOOKUP(ROUND(X2838,0),'CM-VL-G-C-GL-B-T-ClassRimThickn'!$B$1:$B$112,'CM-VL-G-C-GL-B-T-ClassRimThickn'!$C$1:$C$112,0,1,1),X2838)</f>
        <v>50.5</v>
      </c>
      <c r="Z2838" s="24">
        <v>952</v>
      </c>
      <c r="AA2838" s="24">
        <f>IF(Z2838&gt;900,_xlfn.XLOOKUP(ROUND(Z2838,0),'CM-VL-G-C-GL-B-T-ClassRimThickn'!$B$1:$B$112,'CM-VL-G-C-GL-B-T-ClassRimThickn'!$C$1:$C$112,0,1,1),Z2838)</f>
        <v>53</v>
      </c>
      <c r="AB2838" s="24">
        <v>943.6</v>
      </c>
      <c r="AC2838" s="24">
        <f>IF(AB2838&gt;900,_xlfn.XLOOKUP(ROUND(AB2838,0),'CM-VL-G-C-GL-B-T-ClassRimThickn'!$B$1:$B$112,'CM-VL-G-C-GL-B-T-ClassRimThickn'!$C$1:$C$112,0,1,1),AB2838)</f>
        <v>49</v>
      </c>
      <c r="AD2838" s="24">
        <v>954.6</v>
      </c>
      <c r="AE2838" s="24">
        <f>IF(AD2838&gt;900,_xlfn.XLOOKUP(ROUND(AD2838,0),'CM-VL-G-C-GL-B-T-ClassRimThickn'!$B$1:$B$112,'CM-VL-G-C-GL-B-T-ClassRimThickn'!$C$1:$C$112,0,1,1),AD2838)</f>
        <v>54.5</v>
      </c>
      <c r="AF2838" s="24">
        <v>953.7</v>
      </c>
      <c r="AG2838" s="24">
        <f>IF(AF2838&gt;900,_xlfn.XLOOKUP(ROUND(AF2838,0),'CM-VL-G-C-GL-B-T-ClassRimThickn'!$B$1:$B$112,'CM-VL-G-C-GL-B-T-ClassRimThickn'!$C$1:$C$112,0,1,1),AF2838)</f>
        <v>54</v>
      </c>
      <c r="AH2838" s="24">
        <v>28.5</v>
      </c>
      <c r="AI2838" s="24">
        <v>28.5</v>
      </c>
      <c r="AJ2838" s="24">
        <v>29</v>
      </c>
      <c r="AK2838" s="24">
        <v>29</v>
      </c>
      <c r="AL2838" s="24">
        <v>28</v>
      </c>
      <c r="AM2838" s="24">
        <v>29</v>
      </c>
      <c r="AN2838" s="24">
        <v>28.5</v>
      </c>
      <c r="AO2838" s="24">
        <v>28.5</v>
      </c>
      <c r="AP2838" s="24">
        <v>28.3</v>
      </c>
      <c r="AQ2838" s="24">
        <v>29</v>
      </c>
      <c r="AR2838" s="24">
        <v>28</v>
      </c>
      <c r="AS2838" s="24">
        <v>29</v>
      </c>
      <c r="AT2838" s="24">
        <v>28</v>
      </c>
      <c r="AU2838" s="24">
        <v>28</v>
      </c>
      <c r="AV2838" s="24">
        <v>28</v>
      </c>
      <c r="AW2838" s="24">
        <v>28</v>
      </c>
      <c r="AX2838" s="24">
        <v>28</v>
      </c>
      <c r="AY2838" s="24">
        <v>28</v>
      </c>
      <c r="AZ2838" s="24">
        <v>28</v>
      </c>
      <c r="BA2838" s="24">
        <v>28</v>
      </c>
      <c r="BB2838" s="24">
        <v>28</v>
      </c>
      <c r="BC2838" s="24">
        <v>28</v>
      </c>
      <c r="BD2838" s="24">
        <v>28</v>
      </c>
      <c r="BE2838" s="24">
        <v>28</v>
      </c>
      <c r="CO2838" s="34">
        <f t="shared" si="188"/>
        <v>0</v>
      </c>
    </row>
    <row r="2839" spans="1:93" ht="15">
      <c r="A2839" s="23" t="s">
        <v>209</v>
      </c>
      <c r="B2839" s="52">
        <v>40646</v>
      </c>
      <c r="C2839" s="25" t="str">
        <f t="shared" si="189"/>
        <v/>
      </c>
      <c r="G2839" s="24">
        <f t="shared" si="190"/>
        <v>4</v>
      </c>
      <c r="H2839" s="32"/>
      <c r="I2839" s="24" t="str">
        <f t="shared" si="187"/>
        <v/>
      </c>
      <c r="K2839" s="24">
        <f>IF(J2839&gt;900,_xlfn.XLOOKUP(ROUND(J2839,0),'CM-VL-G-C-GL-B-T-ClassRimThickn'!$B$1:$B$112,'CM-VL-G-C-GL-B-T-ClassRimThickn'!$C$1:$C$112,0,1,1),J2839)</f>
        <v>0</v>
      </c>
      <c r="L2839" s="24">
        <v>54</v>
      </c>
      <c r="M2839" s="24">
        <f>IF(L2839&gt;900,_xlfn.XLOOKUP(ROUND(L2839,0),'CM-VL-G-C-GL-B-T-ClassRimThickn'!$B$1:$B$112,'CM-VL-G-C-GL-B-T-ClassRimThickn'!$C$1:$C$112,0,1,1),L2839)</f>
        <v>54</v>
      </c>
      <c r="N2839" s="24">
        <v>54</v>
      </c>
      <c r="O2839" s="24">
        <f>IF(N2839&gt;900,_xlfn.XLOOKUP(ROUND(N2839,0),'CM-VL-G-C-GL-B-T-ClassRimThickn'!$B$1:$B$112,'CM-VL-G-C-GL-B-T-ClassRimThickn'!$C$1:$C$112,0,1,1),N2839)</f>
        <v>54</v>
      </c>
      <c r="P2839" s="24">
        <v>54</v>
      </c>
      <c r="Q2839" s="24">
        <f>IF(P2839&gt;900,_xlfn.XLOOKUP(ROUND(P2839,0),'CM-VL-G-C-GL-B-T-ClassRimThickn'!$B$1:$B$112,'CM-VL-G-C-GL-B-T-ClassRimThickn'!$C$1:$C$112,0,1,1),P2839)</f>
        <v>54</v>
      </c>
      <c r="S2839" s="24">
        <f>IF(R2839&gt;900,_xlfn.XLOOKUP(ROUND(R2839,0),'CM-VL-G-C-GL-B-T-ClassRimThickn'!$B$1:$B$112,'CM-VL-G-C-GL-B-T-ClassRimThickn'!$C$1:$C$112,0,1,1),R2839)</f>
        <v>0</v>
      </c>
      <c r="T2839" s="24">
        <v>58</v>
      </c>
      <c r="U2839" s="24">
        <f>IF(T2839&gt;900,_xlfn.XLOOKUP(ROUND(T2839,0),'CM-VL-G-C-GL-B-T-ClassRimThickn'!$B$1:$B$112,'CM-VL-G-C-GL-B-T-ClassRimThickn'!$C$1:$C$112,0,1,1),T2839)</f>
        <v>58</v>
      </c>
      <c r="V2839" s="24">
        <v>60</v>
      </c>
      <c r="W2839" s="24">
        <f>IF(V2839&gt;900,_xlfn.XLOOKUP(ROUND(V2839,0),'CM-VL-G-C-GL-B-T-ClassRimThickn'!$B$1:$B$112,'CM-VL-G-C-GL-B-T-ClassRimThickn'!$C$1:$C$112,0,1,1),V2839)</f>
        <v>60</v>
      </c>
      <c r="X2839" s="24">
        <v>54</v>
      </c>
      <c r="Y2839" s="24">
        <f>IF(X2839&gt;900,_xlfn.XLOOKUP(ROUND(X2839,0),'CM-VL-G-C-GL-B-T-ClassRimThickn'!$B$1:$B$112,'CM-VL-G-C-GL-B-T-ClassRimThickn'!$C$1:$C$112,0,1,1),X2839)</f>
        <v>54</v>
      </c>
      <c r="Z2839" s="24">
        <v>54</v>
      </c>
      <c r="AA2839" s="24">
        <f>IF(Z2839&gt;900,_xlfn.XLOOKUP(ROUND(Z2839,0),'CM-VL-G-C-GL-B-T-ClassRimThickn'!$B$1:$B$112,'CM-VL-G-C-GL-B-T-ClassRimThickn'!$C$1:$C$112,0,1,1),Z2839)</f>
        <v>54</v>
      </c>
      <c r="AB2839" s="24">
        <v>54</v>
      </c>
      <c r="AC2839" s="24">
        <f>IF(AB2839&gt;900,_xlfn.XLOOKUP(ROUND(AB2839,0),'CM-VL-G-C-GL-B-T-ClassRimThickn'!$B$1:$B$112,'CM-VL-G-C-GL-B-T-ClassRimThickn'!$C$1:$C$112,0,1,1),AB2839)</f>
        <v>54</v>
      </c>
      <c r="AD2839" s="24">
        <v>58</v>
      </c>
      <c r="AE2839" s="24">
        <f>IF(AD2839&gt;900,_xlfn.XLOOKUP(ROUND(AD2839,0),'CM-VL-G-C-GL-B-T-ClassRimThickn'!$B$1:$B$112,'CM-VL-G-C-GL-B-T-ClassRimThickn'!$C$1:$C$112,0,1,1),AD2839)</f>
        <v>58</v>
      </c>
      <c r="AF2839" s="24">
        <v>58</v>
      </c>
      <c r="AG2839" s="24">
        <f>IF(AF2839&gt;900,_xlfn.XLOOKUP(ROUND(AF2839,0),'CM-VL-G-C-GL-B-T-ClassRimThickn'!$B$1:$B$112,'CM-VL-G-C-GL-B-T-ClassRimThickn'!$C$1:$C$112,0,1,1),AF2839)</f>
        <v>58</v>
      </c>
      <c r="AH2839" s="24">
        <v>29</v>
      </c>
      <c r="AI2839" s="24">
        <v>29</v>
      </c>
      <c r="AJ2839" s="24">
        <v>29</v>
      </c>
      <c r="AK2839" s="24">
        <v>32</v>
      </c>
      <c r="AL2839" s="24">
        <v>29</v>
      </c>
      <c r="AM2839" s="24">
        <v>29</v>
      </c>
      <c r="AN2839" s="24">
        <v>29</v>
      </c>
      <c r="AO2839" s="24">
        <v>29</v>
      </c>
      <c r="AP2839" s="24">
        <v>31</v>
      </c>
      <c r="AQ2839" s="24">
        <v>28</v>
      </c>
      <c r="AR2839" s="24">
        <v>29</v>
      </c>
      <c r="AS2839" s="24">
        <v>29</v>
      </c>
      <c r="AT2839" s="24">
        <v>29</v>
      </c>
      <c r="AU2839" s="24">
        <v>29</v>
      </c>
      <c r="AV2839" s="24">
        <v>29</v>
      </c>
      <c r="AW2839" s="24">
        <v>28.5</v>
      </c>
      <c r="AX2839" s="24">
        <v>29</v>
      </c>
      <c r="AY2839" s="24">
        <v>29</v>
      </c>
      <c r="AZ2839" s="24">
        <v>29</v>
      </c>
      <c r="BA2839" s="24">
        <v>28.5</v>
      </c>
      <c r="BB2839" s="24">
        <v>30</v>
      </c>
      <c r="BC2839" s="24">
        <v>28</v>
      </c>
      <c r="BD2839" s="24">
        <v>28.5</v>
      </c>
      <c r="BE2839" s="24">
        <v>28.5</v>
      </c>
      <c r="BF2839" s="24">
        <v>0</v>
      </c>
      <c r="BG2839" s="24">
        <v>0</v>
      </c>
      <c r="BH2839" s="24">
        <v>0</v>
      </c>
      <c r="BI2839" s="24">
        <v>0</v>
      </c>
      <c r="BJ2839" s="24">
        <v>0</v>
      </c>
      <c r="BL2839" s="24">
        <v>0</v>
      </c>
      <c r="BM2839" s="24">
        <v>0</v>
      </c>
      <c r="BN2839" s="24">
        <v>0</v>
      </c>
      <c r="BO2839" s="24">
        <v>0</v>
      </c>
      <c r="BP2839" s="24">
        <v>0</v>
      </c>
      <c r="BQ2839" s="24">
        <v>0</v>
      </c>
      <c r="BR2839" s="24">
        <v>0</v>
      </c>
      <c r="BS2839" s="24">
        <v>0</v>
      </c>
      <c r="BT2839" s="24">
        <v>0</v>
      </c>
      <c r="BU2839" s="24">
        <v>0</v>
      </c>
      <c r="BV2839" s="24">
        <v>0</v>
      </c>
      <c r="BW2839" s="24">
        <v>0</v>
      </c>
      <c r="BX2839" s="24">
        <v>0</v>
      </c>
      <c r="BY2839" s="24">
        <v>0</v>
      </c>
      <c r="BZ2839" s="24">
        <v>0</v>
      </c>
      <c r="CB2839" s="24">
        <v>0</v>
      </c>
      <c r="CC2839" s="24">
        <v>0</v>
      </c>
      <c r="CD2839" s="24">
        <v>90</v>
      </c>
      <c r="CE2839" s="24">
        <v>80</v>
      </c>
      <c r="CF2839" s="24">
        <v>86</v>
      </c>
      <c r="CG2839" s="24">
        <v>72</v>
      </c>
      <c r="CH2839" s="24">
        <v>84</v>
      </c>
      <c r="CI2839" s="24">
        <v>84</v>
      </c>
      <c r="CO2839" s="34">
        <f t="shared" si="188"/>
        <v>290771.5</v>
      </c>
    </row>
    <row r="2840" spans="1:93" ht="15">
      <c r="A2840" s="23" t="s">
        <v>209</v>
      </c>
      <c r="B2840" s="52">
        <v>40676</v>
      </c>
      <c r="C2840" s="25" t="str">
        <f t="shared" si="189"/>
        <v/>
      </c>
      <c r="G2840" s="24">
        <f t="shared" si="190"/>
        <v>30</v>
      </c>
      <c r="H2840" s="29">
        <v>581543</v>
      </c>
      <c r="I2840" s="24" t="str">
        <f t="shared" si="187"/>
        <v/>
      </c>
      <c r="K2840" s="24">
        <f>IF(J2840&gt;900,_xlfn.XLOOKUP(ROUND(J2840,0),'CM-VL-G-C-GL-B-T-ClassRimThickn'!$B$1:$B$112,'CM-VL-G-C-GL-B-T-ClassRimThickn'!$C$1:$C$112,0,1,1),J2840)</f>
        <v>0</v>
      </c>
      <c r="L2840" s="24">
        <v>55</v>
      </c>
      <c r="M2840" s="24">
        <f>IF(L2840&gt;900,_xlfn.XLOOKUP(ROUND(L2840,0),'CM-VL-G-C-GL-B-T-ClassRimThickn'!$B$1:$B$112,'CM-VL-G-C-GL-B-T-ClassRimThickn'!$C$1:$C$112,0,1,1),L2840)</f>
        <v>55</v>
      </c>
      <c r="N2840" s="24">
        <v>58</v>
      </c>
      <c r="O2840" s="24">
        <f>IF(N2840&gt;900,_xlfn.XLOOKUP(ROUND(N2840,0),'CM-VL-G-C-GL-B-T-ClassRimThickn'!$B$1:$B$112,'CM-VL-G-C-GL-B-T-ClassRimThickn'!$C$1:$C$112,0,1,1),N2840)</f>
        <v>58</v>
      </c>
      <c r="P2840" s="24">
        <v>53</v>
      </c>
      <c r="Q2840" s="24">
        <f>IF(P2840&gt;900,_xlfn.XLOOKUP(ROUND(P2840,0),'CM-VL-G-C-GL-B-T-ClassRimThickn'!$B$1:$B$112,'CM-VL-G-C-GL-B-T-ClassRimThickn'!$C$1:$C$112,0,1,1),P2840)</f>
        <v>53</v>
      </c>
      <c r="S2840" s="24">
        <f>IF(R2840&gt;900,_xlfn.XLOOKUP(ROUND(R2840,0),'CM-VL-G-C-GL-B-T-ClassRimThickn'!$B$1:$B$112,'CM-VL-G-C-GL-B-T-ClassRimThickn'!$C$1:$C$112,0,1,1),R2840)</f>
        <v>0</v>
      </c>
      <c r="T2840" s="24">
        <v>58</v>
      </c>
      <c r="U2840" s="24">
        <f>IF(T2840&gt;900,_xlfn.XLOOKUP(ROUND(T2840,0),'CM-VL-G-C-GL-B-T-ClassRimThickn'!$B$1:$B$112,'CM-VL-G-C-GL-B-T-ClassRimThickn'!$C$1:$C$112,0,1,1),T2840)</f>
        <v>58</v>
      </c>
      <c r="V2840" s="24">
        <v>60</v>
      </c>
      <c r="W2840" s="24">
        <f>IF(V2840&gt;900,_xlfn.XLOOKUP(ROUND(V2840,0),'CM-VL-G-C-GL-B-T-ClassRimThickn'!$B$1:$B$112,'CM-VL-G-C-GL-B-T-ClassRimThickn'!$C$1:$C$112,0,1,1),V2840)</f>
        <v>60</v>
      </c>
      <c r="X2840" s="24">
        <v>55</v>
      </c>
      <c r="Y2840" s="24">
        <f>IF(X2840&gt;900,_xlfn.XLOOKUP(ROUND(X2840,0),'CM-VL-G-C-GL-B-T-ClassRimThickn'!$B$1:$B$112,'CM-VL-G-C-GL-B-T-ClassRimThickn'!$C$1:$C$112,0,1,1),X2840)</f>
        <v>55</v>
      </c>
      <c r="Z2840" s="24">
        <v>58</v>
      </c>
      <c r="AA2840" s="24">
        <f>IF(Z2840&gt;900,_xlfn.XLOOKUP(ROUND(Z2840,0),'CM-VL-G-C-GL-B-T-ClassRimThickn'!$B$1:$B$112,'CM-VL-G-C-GL-B-T-ClassRimThickn'!$C$1:$C$112,0,1,1),Z2840)</f>
        <v>58</v>
      </c>
      <c r="AB2840" s="24">
        <v>56</v>
      </c>
      <c r="AC2840" s="24">
        <f>IF(AB2840&gt;900,_xlfn.XLOOKUP(ROUND(AB2840,0),'CM-VL-G-C-GL-B-T-ClassRimThickn'!$B$1:$B$112,'CM-VL-G-C-GL-B-T-ClassRimThickn'!$C$1:$C$112,0,1,1),AB2840)</f>
        <v>56</v>
      </c>
      <c r="AD2840" s="24">
        <v>58</v>
      </c>
      <c r="AE2840" s="24">
        <f>IF(AD2840&gt;900,_xlfn.XLOOKUP(ROUND(AD2840,0),'CM-VL-G-C-GL-B-T-ClassRimThickn'!$B$1:$B$112,'CM-VL-G-C-GL-B-T-ClassRimThickn'!$C$1:$C$112,0,1,1),AD2840)</f>
        <v>58</v>
      </c>
      <c r="AF2840" s="24">
        <v>58</v>
      </c>
      <c r="AG2840" s="24">
        <f>IF(AF2840&gt;900,_xlfn.XLOOKUP(ROUND(AF2840,0),'CM-VL-G-C-GL-B-T-ClassRimThickn'!$B$1:$B$112,'CM-VL-G-C-GL-B-T-ClassRimThickn'!$C$1:$C$112,0,1,1),AF2840)</f>
        <v>58</v>
      </c>
      <c r="AH2840" s="24">
        <v>27.5</v>
      </c>
      <c r="AI2840" s="24">
        <v>28</v>
      </c>
      <c r="AJ2840" s="24">
        <v>28</v>
      </c>
      <c r="AK2840" s="24">
        <v>25.5</v>
      </c>
      <c r="AL2840" s="24">
        <v>27.5</v>
      </c>
      <c r="AM2840" s="24">
        <v>29</v>
      </c>
      <c r="AN2840" s="24">
        <v>28</v>
      </c>
      <c r="AO2840" s="24">
        <v>28</v>
      </c>
      <c r="AP2840" s="24">
        <v>29</v>
      </c>
      <c r="AQ2840" s="24">
        <v>26</v>
      </c>
      <c r="AR2840" s="24">
        <v>28</v>
      </c>
      <c r="AS2840" s="24">
        <v>29</v>
      </c>
      <c r="AT2840" s="24">
        <v>29.5</v>
      </c>
      <c r="AU2840" s="24">
        <v>28.5</v>
      </c>
      <c r="AV2840" s="24">
        <v>28.5</v>
      </c>
      <c r="AW2840" s="24">
        <v>29</v>
      </c>
      <c r="AX2840" s="24">
        <v>30</v>
      </c>
      <c r="AY2840" s="24">
        <v>29</v>
      </c>
      <c r="AZ2840" s="24">
        <v>29</v>
      </c>
      <c r="BA2840" s="24">
        <v>29.5</v>
      </c>
      <c r="BB2840" s="24">
        <v>29</v>
      </c>
      <c r="BC2840" s="24">
        <v>28.5</v>
      </c>
      <c r="BD2840" s="24">
        <v>28.5</v>
      </c>
      <c r="BE2840" s="24">
        <v>28</v>
      </c>
      <c r="BF2840" s="24">
        <v>0</v>
      </c>
      <c r="BG2840" s="24">
        <v>0</v>
      </c>
      <c r="BH2840" s="24">
        <v>0</v>
      </c>
      <c r="BI2840" s="24">
        <v>0</v>
      </c>
      <c r="BJ2840" s="24">
        <v>0</v>
      </c>
      <c r="BL2840" s="24">
        <v>0</v>
      </c>
      <c r="BM2840" s="24">
        <v>0</v>
      </c>
      <c r="BN2840" s="24">
        <v>0</v>
      </c>
      <c r="BO2840" s="24">
        <v>0</v>
      </c>
      <c r="BP2840" s="24">
        <v>0</v>
      </c>
      <c r="BQ2840" s="24">
        <v>0</v>
      </c>
      <c r="BR2840" s="24">
        <v>0</v>
      </c>
      <c r="BS2840" s="24">
        <v>0</v>
      </c>
      <c r="BT2840" s="24">
        <v>0</v>
      </c>
      <c r="BU2840" s="24">
        <v>0</v>
      </c>
      <c r="BV2840" s="24">
        <v>0</v>
      </c>
      <c r="BW2840" s="24">
        <v>0</v>
      </c>
      <c r="BX2840" s="24">
        <v>0</v>
      </c>
      <c r="BY2840" s="24">
        <v>0</v>
      </c>
      <c r="BZ2840" s="24">
        <v>0</v>
      </c>
      <c r="CB2840" s="24">
        <v>0</v>
      </c>
      <c r="CC2840" s="24">
        <v>0</v>
      </c>
      <c r="CD2840" s="24">
        <v>87</v>
      </c>
      <c r="CE2840" s="24">
        <v>84</v>
      </c>
      <c r="CF2840" s="24">
        <v>87</v>
      </c>
      <c r="CG2840" s="24">
        <v>79</v>
      </c>
      <c r="CH2840" s="24">
        <v>85</v>
      </c>
      <c r="CI2840" s="24">
        <v>81</v>
      </c>
      <c r="CO2840" s="34">
        <f t="shared" si="188"/>
        <v>581543</v>
      </c>
    </row>
    <row r="2841" spans="1:93" ht="15">
      <c r="A2841" s="23" t="s">
        <v>209</v>
      </c>
      <c r="B2841" s="52">
        <v>40720</v>
      </c>
      <c r="C2841" s="25" t="str">
        <f t="shared" si="189"/>
        <v/>
      </c>
      <c r="G2841" s="24">
        <f t="shared" si="190"/>
        <v>44</v>
      </c>
      <c r="H2841" s="24">
        <v>611597</v>
      </c>
      <c r="I2841" s="24" t="str">
        <f t="shared" si="187"/>
        <v/>
      </c>
      <c r="K2841" s="24">
        <f>IF(J2841&gt;900,_xlfn.XLOOKUP(ROUND(J2841,0),'CM-VL-G-C-GL-B-T-ClassRimThickn'!$B$1:$B$112,'CM-VL-G-C-GL-B-T-ClassRimThickn'!$C$1:$C$112,0,1,1),J2841)</f>
        <v>0</v>
      </c>
      <c r="L2841" s="24">
        <v>52</v>
      </c>
      <c r="M2841" s="24">
        <f>IF(L2841&gt;900,_xlfn.XLOOKUP(ROUND(L2841,0),'CM-VL-G-C-GL-B-T-ClassRimThickn'!$B$1:$B$112,'CM-VL-G-C-GL-B-T-ClassRimThickn'!$C$1:$C$112,0,1,1),L2841)</f>
        <v>52</v>
      </c>
      <c r="N2841" s="24">
        <v>55</v>
      </c>
      <c r="O2841" s="24">
        <f>IF(N2841&gt;900,_xlfn.XLOOKUP(ROUND(N2841,0),'CM-VL-G-C-GL-B-T-ClassRimThickn'!$B$1:$B$112,'CM-VL-G-C-GL-B-T-ClassRimThickn'!$C$1:$C$112,0,1,1),N2841)</f>
        <v>55</v>
      </c>
      <c r="P2841" s="24">
        <v>53</v>
      </c>
      <c r="Q2841" s="24">
        <f>IF(P2841&gt;900,_xlfn.XLOOKUP(ROUND(P2841,0),'CM-VL-G-C-GL-B-T-ClassRimThickn'!$B$1:$B$112,'CM-VL-G-C-GL-B-T-ClassRimThickn'!$C$1:$C$112,0,1,1),P2841)</f>
        <v>53</v>
      </c>
      <c r="S2841" s="24">
        <f>IF(R2841&gt;900,_xlfn.XLOOKUP(ROUND(R2841,0),'CM-VL-G-C-GL-B-T-ClassRimThickn'!$B$1:$B$112,'CM-VL-G-C-GL-B-T-ClassRimThickn'!$C$1:$C$112,0,1,1),R2841)</f>
        <v>0</v>
      </c>
      <c r="T2841" s="24">
        <v>56</v>
      </c>
      <c r="U2841" s="24">
        <f>IF(T2841&gt;900,_xlfn.XLOOKUP(ROUND(T2841,0),'CM-VL-G-C-GL-B-T-ClassRimThickn'!$B$1:$B$112,'CM-VL-G-C-GL-B-T-ClassRimThickn'!$C$1:$C$112,0,1,1),T2841)</f>
        <v>56</v>
      </c>
      <c r="V2841" s="24">
        <v>58</v>
      </c>
      <c r="W2841" s="24">
        <f>IF(V2841&gt;900,_xlfn.XLOOKUP(ROUND(V2841,0),'CM-VL-G-C-GL-B-T-ClassRimThickn'!$B$1:$B$112,'CM-VL-G-C-GL-B-T-ClassRimThickn'!$C$1:$C$112,0,1,1),V2841)</f>
        <v>58</v>
      </c>
      <c r="X2841" s="24">
        <v>52</v>
      </c>
      <c r="Y2841" s="24">
        <f>IF(X2841&gt;900,_xlfn.XLOOKUP(ROUND(X2841,0),'CM-VL-G-C-GL-B-T-ClassRimThickn'!$B$1:$B$112,'CM-VL-G-C-GL-B-T-ClassRimThickn'!$C$1:$C$112,0,1,1),X2841)</f>
        <v>52</v>
      </c>
      <c r="Z2841" s="24">
        <v>55</v>
      </c>
      <c r="AA2841" s="24">
        <f>IF(Z2841&gt;900,_xlfn.XLOOKUP(ROUND(Z2841,0),'CM-VL-G-C-GL-B-T-ClassRimThickn'!$B$1:$B$112,'CM-VL-G-C-GL-B-T-ClassRimThickn'!$C$1:$C$112,0,1,1),Z2841)</f>
        <v>55</v>
      </c>
      <c r="AB2841" s="24">
        <v>53</v>
      </c>
      <c r="AC2841" s="24">
        <f>IF(AB2841&gt;900,_xlfn.XLOOKUP(ROUND(AB2841,0),'CM-VL-G-C-GL-B-T-ClassRimThickn'!$B$1:$B$112,'CM-VL-G-C-GL-B-T-ClassRimThickn'!$C$1:$C$112,0,1,1),AB2841)</f>
        <v>53</v>
      </c>
      <c r="AD2841" s="24">
        <v>57</v>
      </c>
      <c r="AE2841" s="24">
        <f>IF(AD2841&gt;900,_xlfn.XLOOKUP(ROUND(AD2841,0),'CM-VL-G-C-GL-B-T-ClassRimThickn'!$B$1:$B$112,'CM-VL-G-C-GL-B-T-ClassRimThickn'!$C$1:$C$112,0,1,1),AD2841)</f>
        <v>57</v>
      </c>
      <c r="AF2841" s="24">
        <v>56</v>
      </c>
      <c r="AG2841" s="24">
        <f>IF(AF2841&gt;900,_xlfn.XLOOKUP(ROUND(AF2841,0),'CM-VL-G-C-GL-B-T-ClassRimThickn'!$B$1:$B$112,'CM-VL-G-C-GL-B-T-ClassRimThickn'!$C$1:$C$112,0,1,1),AF2841)</f>
        <v>56</v>
      </c>
      <c r="AH2841" s="24">
        <v>24</v>
      </c>
      <c r="AI2841" s="24">
        <v>26</v>
      </c>
      <c r="AJ2841" s="24">
        <v>26.5</v>
      </c>
      <c r="AK2841" s="24">
        <v>25.5</v>
      </c>
      <c r="AL2841" s="24">
        <v>27</v>
      </c>
      <c r="AM2841" s="24">
        <v>28</v>
      </c>
      <c r="AN2841" s="24">
        <v>25</v>
      </c>
      <c r="AO2841" s="24">
        <v>27.5</v>
      </c>
      <c r="AP2841" s="24">
        <v>27</v>
      </c>
      <c r="AQ2841" s="24">
        <v>27</v>
      </c>
      <c r="AR2841" s="24">
        <v>27</v>
      </c>
      <c r="AS2841" s="24">
        <v>23</v>
      </c>
      <c r="AT2841" s="24">
        <v>28</v>
      </c>
      <c r="AU2841" s="24">
        <v>29</v>
      </c>
      <c r="AV2841" s="24">
        <v>28</v>
      </c>
      <c r="AW2841" s="24">
        <v>29</v>
      </c>
      <c r="AX2841" s="24">
        <v>29</v>
      </c>
      <c r="AY2841" s="24">
        <v>28.5</v>
      </c>
      <c r="AZ2841" s="24">
        <v>28</v>
      </c>
      <c r="BA2841" s="24">
        <v>28</v>
      </c>
      <c r="BB2841" s="24">
        <v>28.5</v>
      </c>
      <c r="BC2841" s="24">
        <v>28</v>
      </c>
      <c r="BD2841" s="24">
        <v>28</v>
      </c>
      <c r="BE2841" s="24">
        <v>28</v>
      </c>
      <c r="BF2841" s="24">
        <v>0</v>
      </c>
      <c r="BG2841" s="24">
        <v>0.5</v>
      </c>
      <c r="BH2841" s="24">
        <v>0</v>
      </c>
      <c r="BI2841" s="24">
        <v>0.5</v>
      </c>
      <c r="BJ2841" s="24">
        <v>0.5</v>
      </c>
      <c r="BL2841" s="24">
        <v>0.5</v>
      </c>
      <c r="BM2841" s="24">
        <v>0.5</v>
      </c>
      <c r="BN2841" s="24">
        <v>0.5</v>
      </c>
      <c r="BO2841" s="24">
        <v>0.5</v>
      </c>
      <c r="BP2841" s="24">
        <v>0.5</v>
      </c>
      <c r="BQ2841" s="24">
        <v>0.5</v>
      </c>
      <c r="BR2841" s="24">
        <v>0</v>
      </c>
      <c r="BS2841" s="24">
        <v>0</v>
      </c>
      <c r="BT2841" s="24">
        <v>0</v>
      </c>
      <c r="BU2841" s="24">
        <v>0</v>
      </c>
      <c r="BV2841" s="24">
        <v>0</v>
      </c>
      <c r="BW2841" s="24">
        <v>0</v>
      </c>
      <c r="BX2841" s="24">
        <v>0</v>
      </c>
      <c r="BY2841" s="24">
        <v>0</v>
      </c>
      <c r="BZ2841" s="24">
        <v>0</v>
      </c>
      <c r="CB2841" s="24">
        <v>0</v>
      </c>
      <c r="CC2841" s="24">
        <v>0</v>
      </c>
      <c r="CD2841" s="24">
        <v>80</v>
      </c>
      <c r="CE2841" s="24">
        <v>80</v>
      </c>
      <c r="CF2841" s="24">
        <v>85</v>
      </c>
      <c r="CG2841" s="24">
        <v>76</v>
      </c>
      <c r="CH2841" s="24">
        <v>85</v>
      </c>
      <c r="CI2841" s="24">
        <v>82</v>
      </c>
      <c r="CO2841" s="34">
        <f t="shared" si="188"/>
        <v>611597</v>
      </c>
    </row>
    <row r="2842" spans="1:93" ht="15">
      <c r="A2842" s="23" t="s">
        <v>209</v>
      </c>
      <c r="B2842" s="52">
        <v>40750</v>
      </c>
      <c r="C2842" s="25" t="str">
        <f t="shared" si="189"/>
        <v/>
      </c>
      <c r="G2842" s="24">
        <f t="shared" si="190"/>
        <v>30</v>
      </c>
      <c r="H2842" s="24">
        <v>624858</v>
      </c>
      <c r="I2842" s="24" t="str">
        <f t="shared" si="187"/>
        <v/>
      </c>
      <c r="K2842" s="24">
        <f>IF(J2842&gt;900,_xlfn.XLOOKUP(ROUND(J2842,0),'CM-VL-G-C-GL-B-T-ClassRimThickn'!$B$1:$B$112,'CM-VL-G-C-GL-B-T-ClassRimThickn'!$C$1:$C$112,0,1,1),J2842)</f>
        <v>0</v>
      </c>
      <c r="L2842" s="24">
        <v>55</v>
      </c>
      <c r="M2842" s="24">
        <f>IF(L2842&gt;900,_xlfn.XLOOKUP(ROUND(L2842,0),'CM-VL-G-C-GL-B-T-ClassRimThickn'!$B$1:$B$112,'CM-VL-G-C-GL-B-T-ClassRimThickn'!$C$1:$C$112,0,1,1),L2842)</f>
        <v>55</v>
      </c>
      <c r="N2842" s="24">
        <v>55</v>
      </c>
      <c r="O2842" s="24">
        <f>IF(N2842&gt;900,_xlfn.XLOOKUP(ROUND(N2842,0),'CM-VL-G-C-GL-B-T-ClassRimThickn'!$B$1:$B$112,'CM-VL-G-C-GL-B-T-ClassRimThickn'!$C$1:$C$112,0,1,1),N2842)</f>
        <v>55</v>
      </c>
      <c r="P2842" s="24">
        <v>53</v>
      </c>
      <c r="Q2842" s="24">
        <f>IF(P2842&gt;900,_xlfn.XLOOKUP(ROUND(P2842,0),'CM-VL-G-C-GL-B-T-ClassRimThickn'!$B$1:$B$112,'CM-VL-G-C-GL-B-T-ClassRimThickn'!$C$1:$C$112,0,1,1),P2842)</f>
        <v>53</v>
      </c>
      <c r="S2842" s="24">
        <f>IF(R2842&gt;900,_xlfn.XLOOKUP(ROUND(R2842,0),'CM-VL-G-C-GL-B-T-ClassRimThickn'!$B$1:$B$112,'CM-VL-G-C-GL-B-T-ClassRimThickn'!$C$1:$C$112,0,1,1),R2842)</f>
        <v>0</v>
      </c>
      <c r="T2842" s="24">
        <v>55</v>
      </c>
      <c r="U2842" s="24">
        <f>IF(T2842&gt;900,_xlfn.XLOOKUP(ROUND(T2842,0),'CM-VL-G-C-GL-B-T-ClassRimThickn'!$B$1:$B$112,'CM-VL-G-C-GL-B-T-ClassRimThickn'!$C$1:$C$112,0,1,1),T2842)</f>
        <v>55</v>
      </c>
      <c r="V2842" s="24">
        <v>60</v>
      </c>
      <c r="W2842" s="24">
        <f>IF(V2842&gt;900,_xlfn.XLOOKUP(ROUND(V2842,0),'CM-VL-G-C-GL-B-T-ClassRimThickn'!$B$1:$B$112,'CM-VL-G-C-GL-B-T-ClassRimThickn'!$C$1:$C$112,0,1,1),V2842)</f>
        <v>60</v>
      </c>
      <c r="X2842" s="24">
        <v>55</v>
      </c>
      <c r="Y2842" s="24">
        <f>IF(X2842&gt;900,_xlfn.XLOOKUP(ROUND(X2842,0),'CM-VL-G-C-GL-B-T-ClassRimThickn'!$B$1:$B$112,'CM-VL-G-C-GL-B-T-ClassRimThickn'!$C$1:$C$112,0,1,1),X2842)</f>
        <v>55</v>
      </c>
      <c r="Z2842" s="24">
        <v>55</v>
      </c>
      <c r="AA2842" s="24">
        <f>IF(Z2842&gt;900,_xlfn.XLOOKUP(ROUND(Z2842,0),'CM-VL-G-C-GL-B-T-ClassRimThickn'!$B$1:$B$112,'CM-VL-G-C-GL-B-T-ClassRimThickn'!$C$1:$C$112,0,1,1),Z2842)</f>
        <v>55</v>
      </c>
      <c r="AB2842" s="24">
        <v>53</v>
      </c>
      <c r="AC2842" s="24">
        <f>IF(AB2842&gt;900,_xlfn.XLOOKUP(ROUND(AB2842,0),'CM-VL-G-C-GL-B-T-ClassRimThickn'!$B$1:$B$112,'CM-VL-G-C-GL-B-T-ClassRimThickn'!$C$1:$C$112,0,1,1),AB2842)</f>
        <v>53</v>
      </c>
      <c r="AD2842" s="24">
        <v>55</v>
      </c>
      <c r="AE2842" s="24">
        <f>IF(AD2842&gt;900,_xlfn.XLOOKUP(ROUND(AD2842,0),'CM-VL-G-C-GL-B-T-ClassRimThickn'!$B$1:$B$112,'CM-VL-G-C-GL-B-T-ClassRimThickn'!$C$1:$C$112,0,1,1),AD2842)</f>
        <v>55</v>
      </c>
      <c r="AF2842" s="24">
        <v>55</v>
      </c>
      <c r="AG2842" s="24">
        <f>IF(AF2842&gt;900,_xlfn.XLOOKUP(ROUND(AF2842,0),'CM-VL-G-C-GL-B-T-ClassRimThickn'!$B$1:$B$112,'CM-VL-G-C-GL-B-T-ClassRimThickn'!$C$1:$C$112,0,1,1),AF2842)</f>
        <v>55</v>
      </c>
      <c r="AH2842" s="24">
        <v>24.5</v>
      </c>
      <c r="AI2842" s="24">
        <v>26</v>
      </c>
      <c r="AJ2842" s="24">
        <v>25.5</v>
      </c>
      <c r="AK2842" s="24">
        <v>22</v>
      </c>
      <c r="AL2842" s="24">
        <v>26</v>
      </c>
      <c r="AM2842" s="24">
        <v>26.5</v>
      </c>
      <c r="AN2842" s="24">
        <v>23.5</v>
      </c>
      <c r="AO2842" s="24">
        <v>27</v>
      </c>
      <c r="AP2842" s="24">
        <v>25</v>
      </c>
      <c r="AQ2842" s="24">
        <v>22</v>
      </c>
      <c r="AR2842" s="24">
        <v>27</v>
      </c>
      <c r="AS2842" s="24">
        <v>26</v>
      </c>
      <c r="AT2842" s="24">
        <v>29.5</v>
      </c>
      <c r="AU2842" s="24">
        <v>29.5</v>
      </c>
      <c r="AV2842" s="24">
        <v>29</v>
      </c>
      <c r="AW2842" s="24">
        <v>29.5</v>
      </c>
      <c r="AX2842" s="24">
        <v>30</v>
      </c>
      <c r="AY2842" s="24">
        <v>29</v>
      </c>
      <c r="AZ2842" s="24">
        <v>29</v>
      </c>
      <c r="BA2842" s="24">
        <v>29</v>
      </c>
      <c r="BB2842" s="24">
        <v>30</v>
      </c>
      <c r="BC2842" s="24">
        <v>29.5</v>
      </c>
      <c r="BD2842" s="24">
        <v>31</v>
      </c>
      <c r="BE2842" s="24">
        <v>29</v>
      </c>
      <c r="BF2842" s="24">
        <v>0.5</v>
      </c>
      <c r="BG2842" s="24">
        <v>1</v>
      </c>
      <c r="BH2842" s="24">
        <v>0.5</v>
      </c>
      <c r="BI2842" s="24">
        <v>0.5</v>
      </c>
      <c r="BJ2842" s="24">
        <v>0.5</v>
      </c>
      <c r="BL2842" s="24">
        <v>1</v>
      </c>
      <c r="BM2842" s="24">
        <v>1</v>
      </c>
      <c r="BN2842" s="24">
        <v>1</v>
      </c>
      <c r="BO2842" s="24">
        <v>1</v>
      </c>
      <c r="BP2842" s="24">
        <v>0.5</v>
      </c>
      <c r="BQ2842" s="24">
        <v>0.5</v>
      </c>
      <c r="BR2842" s="24">
        <v>0</v>
      </c>
      <c r="BS2842" s="24">
        <v>0</v>
      </c>
      <c r="BT2842" s="24">
        <v>0</v>
      </c>
      <c r="BU2842" s="24">
        <v>0</v>
      </c>
      <c r="BV2842" s="24">
        <v>0</v>
      </c>
      <c r="BW2842" s="24">
        <v>0</v>
      </c>
      <c r="BX2842" s="24">
        <v>0</v>
      </c>
      <c r="BY2842" s="24">
        <v>0</v>
      </c>
      <c r="BZ2842" s="24">
        <v>0</v>
      </c>
      <c r="CB2842" s="24">
        <v>0</v>
      </c>
      <c r="CC2842" s="24">
        <v>0</v>
      </c>
      <c r="CD2842" s="24">
        <v>81</v>
      </c>
      <c r="CE2842" s="24">
        <v>80</v>
      </c>
      <c r="CF2842" s="24">
        <v>87</v>
      </c>
      <c r="CG2842" s="24">
        <v>75</v>
      </c>
      <c r="CH2842" s="24">
        <v>87</v>
      </c>
      <c r="CI2842" s="24">
        <v>83</v>
      </c>
      <c r="CO2842" s="34">
        <f t="shared" si="188"/>
        <v>624858</v>
      </c>
    </row>
    <row r="2843" spans="1:93" ht="15">
      <c r="A2843" s="23" t="s">
        <v>209</v>
      </c>
      <c r="B2843" s="52">
        <v>40764</v>
      </c>
      <c r="C2843" s="25" t="str">
        <f t="shared" si="189"/>
        <v/>
      </c>
      <c r="G2843" s="24">
        <f t="shared" si="190"/>
        <v>14</v>
      </c>
      <c r="H2843" s="24">
        <v>628606</v>
      </c>
      <c r="I2843" s="24" t="str">
        <f t="shared" si="187"/>
        <v/>
      </c>
      <c r="K2843" s="24">
        <f>IF(J2843&gt;900,_xlfn.XLOOKUP(ROUND(J2843,0),'CM-VL-G-C-GL-B-T-ClassRimThickn'!$B$1:$B$112,'CM-VL-G-C-GL-B-T-ClassRimThickn'!$C$1:$C$112,0,1,1),J2843)</f>
        <v>0</v>
      </c>
      <c r="L2843" s="24">
        <v>54</v>
      </c>
      <c r="M2843" s="24">
        <f>IF(L2843&gt;900,_xlfn.XLOOKUP(ROUND(L2843,0),'CM-VL-G-C-GL-B-T-ClassRimThickn'!$B$1:$B$112,'CM-VL-G-C-GL-B-T-ClassRimThickn'!$C$1:$C$112,0,1,1),L2843)</f>
        <v>54</v>
      </c>
      <c r="N2843" s="24">
        <v>56</v>
      </c>
      <c r="O2843" s="24">
        <f>IF(N2843&gt;900,_xlfn.XLOOKUP(ROUND(N2843,0),'CM-VL-G-C-GL-B-T-ClassRimThickn'!$B$1:$B$112,'CM-VL-G-C-GL-B-T-ClassRimThickn'!$C$1:$C$112,0,1,1),N2843)</f>
        <v>56</v>
      </c>
      <c r="P2843" s="24">
        <v>53</v>
      </c>
      <c r="Q2843" s="24">
        <f>IF(P2843&gt;900,_xlfn.XLOOKUP(ROUND(P2843,0),'CM-VL-G-C-GL-B-T-ClassRimThickn'!$B$1:$B$112,'CM-VL-G-C-GL-B-T-ClassRimThickn'!$C$1:$C$112,0,1,1),P2843)</f>
        <v>53</v>
      </c>
      <c r="S2843" s="24">
        <f>IF(R2843&gt;900,_xlfn.XLOOKUP(ROUND(R2843,0),'CM-VL-G-C-GL-B-T-ClassRimThickn'!$B$1:$B$112,'CM-VL-G-C-GL-B-T-ClassRimThickn'!$C$1:$C$112,0,1,1),R2843)</f>
        <v>0</v>
      </c>
      <c r="T2843" s="24">
        <v>57</v>
      </c>
      <c r="U2843" s="24">
        <f>IF(T2843&gt;900,_xlfn.XLOOKUP(ROUND(T2843,0),'CM-VL-G-C-GL-B-T-ClassRimThickn'!$B$1:$B$112,'CM-VL-G-C-GL-B-T-ClassRimThickn'!$C$1:$C$112,0,1,1),T2843)</f>
        <v>57</v>
      </c>
      <c r="V2843" s="24">
        <v>60</v>
      </c>
      <c r="W2843" s="24">
        <f>IF(V2843&gt;900,_xlfn.XLOOKUP(ROUND(V2843,0),'CM-VL-G-C-GL-B-T-ClassRimThickn'!$B$1:$B$112,'CM-VL-G-C-GL-B-T-ClassRimThickn'!$C$1:$C$112,0,1,1),V2843)</f>
        <v>60</v>
      </c>
      <c r="X2843" s="24">
        <v>55</v>
      </c>
      <c r="Y2843" s="24">
        <f>IF(X2843&gt;900,_xlfn.XLOOKUP(ROUND(X2843,0),'CM-VL-G-C-GL-B-T-ClassRimThickn'!$B$1:$B$112,'CM-VL-G-C-GL-B-T-ClassRimThickn'!$C$1:$C$112,0,1,1),X2843)</f>
        <v>55</v>
      </c>
      <c r="Z2843" s="24">
        <v>55</v>
      </c>
      <c r="AA2843" s="24">
        <f>IF(Z2843&gt;900,_xlfn.XLOOKUP(ROUND(Z2843,0),'CM-VL-G-C-GL-B-T-ClassRimThickn'!$B$1:$B$112,'CM-VL-G-C-GL-B-T-ClassRimThickn'!$C$1:$C$112,0,1,1),Z2843)</f>
        <v>55</v>
      </c>
      <c r="AB2843" s="24">
        <v>53</v>
      </c>
      <c r="AC2843" s="24">
        <f>IF(AB2843&gt;900,_xlfn.XLOOKUP(ROUND(AB2843,0),'CM-VL-G-C-GL-B-T-ClassRimThickn'!$B$1:$B$112,'CM-VL-G-C-GL-B-T-ClassRimThickn'!$C$1:$C$112,0,1,1),AB2843)</f>
        <v>53</v>
      </c>
      <c r="AD2843" s="24">
        <v>57</v>
      </c>
      <c r="AE2843" s="24">
        <f>IF(AD2843&gt;900,_xlfn.XLOOKUP(ROUND(AD2843,0),'CM-VL-G-C-GL-B-T-ClassRimThickn'!$B$1:$B$112,'CM-VL-G-C-GL-B-T-ClassRimThickn'!$C$1:$C$112,0,1,1),AD2843)</f>
        <v>57</v>
      </c>
      <c r="AF2843" s="24">
        <v>57</v>
      </c>
      <c r="AG2843" s="24">
        <f>IF(AF2843&gt;900,_xlfn.XLOOKUP(ROUND(AF2843,0),'CM-VL-G-C-GL-B-T-ClassRimThickn'!$B$1:$B$112,'CM-VL-G-C-GL-B-T-ClassRimThickn'!$C$1:$C$112,0,1,1),AF2843)</f>
        <v>57</v>
      </c>
      <c r="AH2843" s="24">
        <v>24.5</v>
      </c>
      <c r="AI2843" s="24">
        <v>26.5</v>
      </c>
      <c r="AJ2843" s="24">
        <v>26</v>
      </c>
      <c r="AK2843" s="24">
        <v>22</v>
      </c>
      <c r="AL2843" s="24">
        <v>27</v>
      </c>
      <c r="AM2843" s="24">
        <v>27</v>
      </c>
      <c r="AN2843" s="24">
        <v>24</v>
      </c>
      <c r="AO2843" s="24">
        <v>27.5</v>
      </c>
      <c r="AP2843" s="24">
        <v>25</v>
      </c>
      <c r="AQ2843" s="24">
        <v>22</v>
      </c>
      <c r="AR2843" s="24">
        <v>28</v>
      </c>
      <c r="AS2843" s="24">
        <v>26.5</v>
      </c>
      <c r="AT2843" s="24">
        <v>29</v>
      </c>
      <c r="AU2843" s="24">
        <v>25.5</v>
      </c>
      <c r="AV2843" s="24">
        <v>28.5</v>
      </c>
      <c r="AW2843" s="24">
        <v>28</v>
      </c>
      <c r="AX2843" s="24">
        <v>29</v>
      </c>
      <c r="AY2843" s="24">
        <v>28.5</v>
      </c>
      <c r="AZ2843" s="24">
        <v>28.5</v>
      </c>
      <c r="BA2843" s="24">
        <v>28.5</v>
      </c>
      <c r="BB2843" s="24">
        <v>29</v>
      </c>
      <c r="BC2843" s="24">
        <v>29</v>
      </c>
      <c r="BD2843" s="24">
        <v>28</v>
      </c>
      <c r="BE2843" s="24">
        <v>28</v>
      </c>
      <c r="BF2843" s="24">
        <v>0.5</v>
      </c>
      <c r="BG2843" s="24">
        <v>1</v>
      </c>
      <c r="BH2843" s="24">
        <v>1</v>
      </c>
      <c r="BI2843" s="24">
        <v>1</v>
      </c>
      <c r="BJ2843" s="24">
        <v>1</v>
      </c>
      <c r="BL2843" s="24">
        <v>1</v>
      </c>
      <c r="BM2843" s="24">
        <v>1</v>
      </c>
      <c r="BN2843" s="24">
        <v>1</v>
      </c>
      <c r="BO2843" s="24">
        <v>1</v>
      </c>
      <c r="BP2843" s="24">
        <v>1</v>
      </c>
      <c r="BQ2843" s="24">
        <v>1</v>
      </c>
      <c r="BR2843" s="24">
        <v>0</v>
      </c>
      <c r="BS2843" s="24">
        <v>0</v>
      </c>
      <c r="BT2843" s="24">
        <v>0</v>
      </c>
      <c r="BU2843" s="24">
        <v>0</v>
      </c>
      <c r="BV2843" s="24">
        <v>0</v>
      </c>
      <c r="BW2843" s="24">
        <v>0</v>
      </c>
      <c r="BX2843" s="24">
        <v>0</v>
      </c>
      <c r="BY2843" s="24">
        <v>0</v>
      </c>
      <c r="BZ2843" s="24">
        <v>0</v>
      </c>
      <c r="CB2843" s="24">
        <v>0</v>
      </c>
      <c r="CC2843" s="24">
        <v>0</v>
      </c>
      <c r="CD2843" s="24">
        <v>83</v>
      </c>
      <c r="CE2843" s="24">
        <v>81</v>
      </c>
      <c r="CF2843" s="24">
        <v>87</v>
      </c>
      <c r="CG2843" s="24">
        <v>76</v>
      </c>
      <c r="CH2843" s="24">
        <v>86</v>
      </c>
      <c r="CI2843" s="24">
        <v>83</v>
      </c>
      <c r="CO2843" s="34">
        <f t="shared" si="188"/>
        <v>628606</v>
      </c>
    </row>
    <row r="2844" spans="1:93" ht="15">
      <c r="A2844" s="23" t="s">
        <v>209</v>
      </c>
      <c r="B2844" s="52">
        <v>40833</v>
      </c>
      <c r="C2844" s="25" t="str">
        <f t="shared" si="189"/>
        <v/>
      </c>
      <c r="G2844" s="24">
        <f t="shared" si="190"/>
        <v>69</v>
      </c>
      <c r="H2844" s="24">
        <v>664804</v>
      </c>
      <c r="I2844" s="24" t="str">
        <f t="shared" si="187"/>
        <v/>
      </c>
      <c r="K2844" s="24">
        <f>IF(J2844&gt;900,_xlfn.XLOOKUP(ROUND(J2844,0),'CM-VL-G-C-GL-B-T-ClassRimThickn'!$B$1:$B$112,'CM-VL-G-C-GL-B-T-ClassRimThickn'!$C$1:$C$112,0,1,1),J2844)</f>
        <v>0</v>
      </c>
      <c r="L2844" s="24">
        <v>50</v>
      </c>
      <c r="M2844" s="24">
        <f>IF(L2844&gt;900,_xlfn.XLOOKUP(ROUND(L2844,0),'CM-VL-G-C-GL-B-T-ClassRimThickn'!$B$1:$B$112,'CM-VL-G-C-GL-B-T-ClassRimThickn'!$C$1:$C$112,0,1,1),L2844)</f>
        <v>50</v>
      </c>
      <c r="N2844" s="24">
        <v>52</v>
      </c>
      <c r="O2844" s="24">
        <f>IF(N2844&gt;900,_xlfn.XLOOKUP(ROUND(N2844,0),'CM-VL-G-C-GL-B-T-ClassRimThickn'!$B$1:$B$112,'CM-VL-G-C-GL-B-T-ClassRimThickn'!$C$1:$C$112,0,1,1),N2844)</f>
        <v>52</v>
      </c>
      <c r="P2844" s="24">
        <v>45</v>
      </c>
      <c r="Q2844" s="24">
        <f>IF(P2844&gt;900,_xlfn.XLOOKUP(ROUND(P2844,0),'CM-VL-G-C-GL-B-T-ClassRimThickn'!$B$1:$B$112,'CM-VL-G-C-GL-B-T-ClassRimThickn'!$C$1:$C$112,0,1,1),P2844)</f>
        <v>45</v>
      </c>
      <c r="S2844" s="24">
        <f>IF(R2844&gt;900,_xlfn.XLOOKUP(ROUND(R2844,0),'CM-VL-G-C-GL-B-T-ClassRimThickn'!$B$1:$B$112,'CM-VL-G-C-GL-B-T-ClassRimThickn'!$C$1:$C$112,0,1,1),R2844)</f>
        <v>0</v>
      </c>
      <c r="T2844" s="24">
        <v>53</v>
      </c>
      <c r="U2844" s="24">
        <f>IF(T2844&gt;900,_xlfn.XLOOKUP(ROUND(T2844,0),'CM-VL-G-C-GL-B-T-ClassRimThickn'!$B$1:$B$112,'CM-VL-G-C-GL-B-T-ClassRimThickn'!$C$1:$C$112,0,1,1),T2844)</f>
        <v>53</v>
      </c>
      <c r="V2844" s="24">
        <v>53</v>
      </c>
      <c r="W2844" s="24">
        <f>IF(V2844&gt;900,_xlfn.XLOOKUP(ROUND(V2844,0),'CM-VL-G-C-GL-B-T-ClassRimThickn'!$B$1:$B$112,'CM-VL-G-C-GL-B-T-ClassRimThickn'!$C$1:$C$112,0,1,1),V2844)</f>
        <v>53</v>
      </c>
      <c r="X2844" s="24">
        <v>50</v>
      </c>
      <c r="Y2844" s="24">
        <f>IF(X2844&gt;900,_xlfn.XLOOKUP(ROUND(X2844,0),'CM-VL-G-C-GL-B-T-ClassRimThickn'!$B$1:$B$112,'CM-VL-G-C-GL-B-T-ClassRimThickn'!$C$1:$C$112,0,1,1),X2844)</f>
        <v>50</v>
      </c>
      <c r="Z2844" s="24">
        <v>52</v>
      </c>
      <c r="AA2844" s="24">
        <f>IF(Z2844&gt;900,_xlfn.XLOOKUP(ROUND(Z2844,0),'CM-VL-G-C-GL-B-T-ClassRimThickn'!$B$1:$B$112,'CM-VL-G-C-GL-B-T-ClassRimThickn'!$C$1:$C$112,0,1,1),Z2844)</f>
        <v>52</v>
      </c>
      <c r="AB2844" s="24">
        <v>45</v>
      </c>
      <c r="AC2844" s="24">
        <f>IF(AB2844&gt;900,_xlfn.XLOOKUP(ROUND(AB2844,0),'CM-VL-G-C-GL-B-T-ClassRimThickn'!$B$1:$B$112,'CM-VL-G-C-GL-B-T-ClassRimThickn'!$C$1:$C$112,0,1,1),AB2844)</f>
        <v>45</v>
      </c>
      <c r="AD2844" s="24">
        <v>53</v>
      </c>
      <c r="AE2844" s="24">
        <f>IF(AD2844&gt;900,_xlfn.XLOOKUP(ROUND(AD2844,0),'CM-VL-G-C-GL-B-T-ClassRimThickn'!$B$1:$B$112,'CM-VL-G-C-GL-B-T-ClassRimThickn'!$C$1:$C$112,0,1,1),AD2844)</f>
        <v>53</v>
      </c>
      <c r="AF2844" s="24">
        <v>53</v>
      </c>
      <c r="AG2844" s="24">
        <f>IF(AF2844&gt;900,_xlfn.XLOOKUP(ROUND(AF2844,0),'CM-VL-G-C-GL-B-T-ClassRimThickn'!$B$1:$B$112,'CM-VL-G-C-GL-B-T-ClassRimThickn'!$C$1:$C$112,0,1,1),AF2844)</f>
        <v>53</v>
      </c>
      <c r="AH2844" s="24">
        <v>26.5</v>
      </c>
      <c r="AI2844" s="24">
        <v>27.5</v>
      </c>
      <c r="AJ2844" s="24">
        <v>28</v>
      </c>
      <c r="AK2844" s="24">
        <v>25</v>
      </c>
      <c r="AL2844" s="24">
        <v>28.5</v>
      </c>
      <c r="AM2844" s="24">
        <v>28.5</v>
      </c>
      <c r="AN2844" s="24">
        <v>27</v>
      </c>
      <c r="AO2844" s="24">
        <v>28</v>
      </c>
      <c r="AP2844" s="24">
        <v>27.5</v>
      </c>
      <c r="AQ2844" s="24">
        <v>25</v>
      </c>
      <c r="AR2844" s="24">
        <v>28.5</v>
      </c>
      <c r="AS2844" s="24">
        <v>28.5</v>
      </c>
      <c r="AT2844" s="24">
        <v>28</v>
      </c>
      <c r="AU2844" s="24">
        <v>28</v>
      </c>
      <c r="AV2844" s="24">
        <v>28</v>
      </c>
      <c r="AW2844" s="24">
        <v>28</v>
      </c>
      <c r="AX2844" s="24">
        <v>28</v>
      </c>
      <c r="AY2844" s="24">
        <v>28</v>
      </c>
      <c r="AZ2844" s="24">
        <v>28</v>
      </c>
      <c r="BA2844" s="24">
        <v>28</v>
      </c>
      <c r="BB2844" s="24">
        <v>28.5</v>
      </c>
      <c r="BC2844" s="24">
        <v>28</v>
      </c>
      <c r="BD2844" s="24">
        <v>29</v>
      </c>
      <c r="BE2844" s="24">
        <v>29</v>
      </c>
      <c r="BF2844" s="24">
        <v>0</v>
      </c>
      <c r="BG2844" s="24">
        <v>0</v>
      </c>
      <c r="BH2844" s="24">
        <v>0</v>
      </c>
      <c r="BI2844" s="24">
        <v>0</v>
      </c>
      <c r="BJ2844" s="24">
        <v>0</v>
      </c>
      <c r="BL2844" s="24">
        <v>0</v>
      </c>
      <c r="BM2844" s="24">
        <v>0</v>
      </c>
      <c r="BN2844" s="24">
        <v>0</v>
      </c>
      <c r="BO2844" s="24">
        <v>0</v>
      </c>
      <c r="BP2844" s="24">
        <v>0</v>
      </c>
      <c r="BQ2844" s="24">
        <v>0</v>
      </c>
      <c r="BR2844" s="24">
        <v>0</v>
      </c>
      <c r="BS2844" s="24">
        <v>0</v>
      </c>
      <c r="BT2844" s="24">
        <v>0</v>
      </c>
      <c r="BU2844" s="24">
        <v>0</v>
      </c>
      <c r="BV2844" s="24">
        <v>0</v>
      </c>
      <c r="BW2844" s="24">
        <v>0</v>
      </c>
      <c r="BX2844" s="24">
        <v>0</v>
      </c>
      <c r="BY2844" s="24">
        <v>0</v>
      </c>
      <c r="BZ2844" s="24">
        <v>0</v>
      </c>
      <c r="CB2844" s="24">
        <v>0</v>
      </c>
      <c r="CC2844" s="24">
        <v>0</v>
      </c>
      <c r="CD2844" s="24">
        <v>73</v>
      </c>
      <c r="CE2844" s="24">
        <v>75</v>
      </c>
      <c r="CF2844" s="24">
        <v>78</v>
      </c>
      <c r="CG2844" s="24">
        <v>67</v>
      </c>
      <c r="CH2844" s="24">
        <v>78</v>
      </c>
      <c r="CI2844" s="24">
        <v>76</v>
      </c>
      <c r="CO2844" s="34">
        <f t="shared" si="188"/>
        <v>664804</v>
      </c>
    </row>
    <row r="2845" spans="1:93" ht="15">
      <c r="A2845" s="23" t="s">
        <v>209</v>
      </c>
      <c r="B2845" s="52">
        <v>40867</v>
      </c>
      <c r="C2845" s="25" t="str">
        <f t="shared" si="189"/>
        <v/>
      </c>
      <c r="G2845" s="24">
        <f t="shared" si="190"/>
        <v>34</v>
      </c>
      <c r="H2845" s="27">
        <v>691435</v>
      </c>
      <c r="I2845" s="24" t="str">
        <f t="shared" si="187"/>
        <v/>
      </c>
      <c r="K2845" s="24">
        <f>IF(J2845&gt;900,_xlfn.XLOOKUP(ROUND(J2845,0),'CM-VL-G-C-GL-B-T-ClassRimThickn'!$B$1:$B$112,'CM-VL-G-C-GL-B-T-ClassRimThickn'!$C$1:$C$112,0,1,1),J2845)</f>
        <v>0</v>
      </c>
      <c r="L2845" s="24">
        <v>50</v>
      </c>
      <c r="M2845" s="24">
        <f>IF(L2845&gt;900,_xlfn.XLOOKUP(ROUND(L2845,0),'CM-VL-G-C-GL-B-T-ClassRimThickn'!$B$1:$B$112,'CM-VL-G-C-GL-B-T-ClassRimThickn'!$C$1:$C$112,0,1,1),L2845)</f>
        <v>50</v>
      </c>
      <c r="N2845" s="24">
        <v>50</v>
      </c>
      <c r="O2845" s="24">
        <f>IF(N2845&gt;900,_xlfn.XLOOKUP(ROUND(N2845,0),'CM-VL-G-C-GL-B-T-ClassRimThickn'!$B$1:$B$112,'CM-VL-G-C-GL-B-T-ClassRimThickn'!$C$1:$C$112,0,1,1),N2845)</f>
        <v>50</v>
      </c>
      <c r="P2845" s="24">
        <v>44</v>
      </c>
      <c r="Q2845" s="24">
        <f>IF(P2845&gt;900,_xlfn.XLOOKUP(ROUND(P2845,0),'CM-VL-G-C-GL-B-T-ClassRimThickn'!$B$1:$B$112,'CM-VL-G-C-GL-B-T-ClassRimThickn'!$C$1:$C$112,0,1,1),P2845)</f>
        <v>44</v>
      </c>
      <c r="S2845" s="24">
        <f>IF(R2845&gt;900,_xlfn.XLOOKUP(ROUND(R2845,0),'CM-VL-G-C-GL-B-T-ClassRimThickn'!$B$1:$B$112,'CM-VL-G-C-GL-B-T-ClassRimThickn'!$C$1:$C$112,0,1,1),R2845)</f>
        <v>0</v>
      </c>
      <c r="T2845" s="24">
        <v>50</v>
      </c>
      <c r="U2845" s="24">
        <f>IF(T2845&gt;900,_xlfn.XLOOKUP(ROUND(T2845,0),'CM-VL-G-C-GL-B-T-ClassRimThickn'!$B$1:$B$112,'CM-VL-G-C-GL-B-T-ClassRimThickn'!$C$1:$C$112,0,1,1),T2845)</f>
        <v>50</v>
      </c>
      <c r="V2845" s="24">
        <v>51</v>
      </c>
      <c r="W2845" s="24">
        <f>IF(V2845&gt;900,_xlfn.XLOOKUP(ROUND(V2845,0),'CM-VL-G-C-GL-B-T-ClassRimThickn'!$B$1:$B$112,'CM-VL-G-C-GL-B-T-ClassRimThickn'!$C$1:$C$112,0,1,1),V2845)</f>
        <v>51</v>
      </c>
      <c r="X2845" s="24">
        <v>50</v>
      </c>
      <c r="Y2845" s="24">
        <f>IF(X2845&gt;900,_xlfn.XLOOKUP(ROUND(X2845,0),'CM-VL-G-C-GL-B-T-ClassRimThickn'!$B$1:$B$112,'CM-VL-G-C-GL-B-T-ClassRimThickn'!$C$1:$C$112,0,1,1),X2845)</f>
        <v>50</v>
      </c>
      <c r="Z2845" s="24">
        <v>50</v>
      </c>
      <c r="AA2845" s="24">
        <f>IF(Z2845&gt;900,_xlfn.XLOOKUP(ROUND(Z2845,0),'CM-VL-G-C-GL-B-T-ClassRimThickn'!$B$1:$B$112,'CM-VL-G-C-GL-B-T-ClassRimThickn'!$C$1:$C$112,0,1,1),Z2845)</f>
        <v>50</v>
      </c>
      <c r="AB2845" s="24">
        <v>44</v>
      </c>
      <c r="AC2845" s="24">
        <f>IF(AB2845&gt;900,_xlfn.XLOOKUP(ROUND(AB2845,0),'CM-VL-G-C-GL-B-T-ClassRimThickn'!$B$1:$B$112,'CM-VL-G-C-GL-B-T-ClassRimThickn'!$C$1:$C$112,0,1,1),AB2845)</f>
        <v>44</v>
      </c>
      <c r="AD2845" s="24">
        <v>51</v>
      </c>
      <c r="AE2845" s="24">
        <f>IF(AD2845&gt;900,_xlfn.XLOOKUP(ROUND(AD2845,0),'CM-VL-G-C-GL-B-T-ClassRimThickn'!$B$1:$B$112,'CM-VL-G-C-GL-B-T-ClassRimThickn'!$C$1:$C$112,0,1,1),AD2845)</f>
        <v>51</v>
      </c>
      <c r="AF2845" s="24">
        <v>50</v>
      </c>
      <c r="AG2845" s="24">
        <f>IF(AF2845&gt;900,_xlfn.XLOOKUP(ROUND(AF2845,0),'CM-VL-G-C-GL-B-T-ClassRimThickn'!$B$1:$B$112,'CM-VL-G-C-GL-B-T-ClassRimThickn'!$C$1:$C$112,0,1,1),AF2845)</f>
        <v>50</v>
      </c>
      <c r="AH2845" s="24">
        <v>27</v>
      </c>
      <c r="AI2845" s="24">
        <v>27</v>
      </c>
      <c r="AJ2845" s="24">
        <v>27</v>
      </c>
      <c r="AK2845" s="24">
        <v>22.5</v>
      </c>
      <c r="AL2845" s="24">
        <v>27.5</v>
      </c>
      <c r="AM2845" s="24">
        <v>27</v>
      </c>
      <c r="AN2845" s="24">
        <v>25</v>
      </c>
      <c r="AO2845" s="24">
        <v>26.5</v>
      </c>
      <c r="AP2845" s="24">
        <v>25.5</v>
      </c>
      <c r="AQ2845" s="24">
        <v>23</v>
      </c>
      <c r="AR2845" s="24">
        <v>26.5</v>
      </c>
      <c r="AS2845" s="24">
        <v>26</v>
      </c>
      <c r="AT2845" s="24">
        <v>29</v>
      </c>
      <c r="AU2845" s="24">
        <v>29.5</v>
      </c>
      <c r="AV2845" s="24">
        <v>29</v>
      </c>
      <c r="AW2845" s="24">
        <v>30</v>
      </c>
      <c r="AX2845" s="24">
        <v>29</v>
      </c>
      <c r="AY2845" s="24">
        <v>29</v>
      </c>
      <c r="AZ2845" s="24">
        <v>29</v>
      </c>
      <c r="BA2845" s="24">
        <v>29</v>
      </c>
      <c r="BB2845" s="24">
        <v>30.5</v>
      </c>
      <c r="BC2845" s="24">
        <v>29.5</v>
      </c>
      <c r="BD2845" s="24">
        <v>30.5</v>
      </c>
      <c r="BE2845" s="24">
        <v>30</v>
      </c>
      <c r="BF2845" s="24">
        <v>0.5</v>
      </c>
      <c r="BG2845" s="24">
        <v>0.5</v>
      </c>
      <c r="BH2845" s="24">
        <v>0.5</v>
      </c>
      <c r="BI2845" s="24">
        <v>0.5</v>
      </c>
      <c r="BJ2845" s="24">
        <v>0.5</v>
      </c>
      <c r="BL2845" s="24">
        <v>0.5</v>
      </c>
      <c r="BM2845" s="24">
        <v>0.5</v>
      </c>
      <c r="BN2845" s="24">
        <v>1</v>
      </c>
      <c r="BO2845" s="24">
        <v>0.5</v>
      </c>
      <c r="BP2845" s="24">
        <v>0.5</v>
      </c>
      <c r="BQ2845" s="24">
        <v>0.5</v>
      </c>
      <c r="BR2845" s="24">
        <v>0</v>
      </c>
      <c r="BS2845" s="24">
        <v>0</v>
      </c>
      <c r="BT2845" s="24">
        <v>0</v>
      </c>
      <c r="BU2845" s="24">
        <v>0</v>
      </c>
      <c r="BV2845" s="24">
        <v>0</v>
      </c>
      <c r="BW2845" s="24">
        <v>0</v>
      </c>
      <c r="BX2845" s="24">
        <v>0</v>
      </c>
      <c r="BY2845" s="24">
        <v>0</v>
      </c>
      <c r="BZ2845" s="24">
        <v>0</v>
      </c>
      <c r="CB2845" s="24">
        <v>0</v>
      </c>
      <c r="CC2845" s="24">
        <v>0</v>
      </c>
      <c r="CD2845" s="24">
        <v>73</v>
      </c>
      <c r="CE2845" s="24">
        <v>76</v>
      </c>
      <c r="CF2845" s="24">
        <v>77</v>
      </c>
      <c r="CG2845" s="24">
        <v>68</v>
      </c>
      <c r="CH2845" s="24">
        <v>77</v>
      </c>
      <c r="CI2845" s="24">
        <v>75</v>
      </c>
      <c r="CO2845" s="34">
        <f t="shared" si="188"/>
        <v>691435</v>
      </c>
    </row>
    <row r="2846" spans="1:93" ht="15">
      <c r="A2846" s="23" t="s">
        <v>209</v>
      </c>
      <c r="B2846" s="52">
        <v>40876</v>
      </c>
      <c r="C2846" s="25" t="str">
        <f t="shared" si="189"/>
        <v/>
      </c>
      <c r="G2846" s="24">
        <f t="shared" si="190"/>
        <v>9</v>
      </c>
      <c r="H2846" s="26">
        <f>((H2848-H2845)/SUM(G2846:G2848)*G2846)+H2845</f>
        <v>692896.48387096776</v>
      </c>
      <c r="I2846" s="24" t="str">
        <f t="shared" si="187"/>
        <v/>
      </c>
      <c r="K2846" s="24">
        <f>IF(J2846&gt;900,_xlfn.XLOOKUP(ROUND(J2846,0),'CM-VL-G-C-GL-B-T-ClassRimThickn'!$B$1:$B$112,'CM-VL-G-C-GL-B-T-ClassRimThickn'!$C$1:$C$112,0,1,1),J2846)</f>
        <v>0</v>
      </c>
      <c r="L2846" s="24">
        <v>51</v>
      </c>
      <c r="M2846" s="24">
        <f>IF(L2846&gt;900,_xlfn.XLOOKUP(ROUND(L2846,0),'CM-VL-G-C-GL-B-T-ClassRimThickn'!$B$1:$B$112,'CM-VL-G-C-GL-B-T-ClassRimThickn'!$C$1:$C$112,0,1,1),L2846)</f>
        <v>51</v>
      </c>
      <c r="N2846" s="24">
        <v>50</v>
      </c>
      <c r="O2846" s="24">
        <f>IF(N2846&gt;900,_xlfn.XLOOKUP(ROUND(N2846,0),'CM-VL-G-C-GL-B-T-ClassRimThickn'!$B$1:$B$112,'CM-VL-G-C-GL-B-T-ClassRimThickn'!$C$1:$C$112,0,1,1),N2846)</f>
        <v>50</v>
      </c>
      <c r="P2846" s="24">
        <v>46</v>
      </c>
      <c r="Q2846" s="24">
        <f>IF(P2846&gt;900,_xlfn.XLOOKUP(ROUND(P2846,0),'CM-VL-G-C-GL-B-T-ClassRimThickn'!$B$1:$B$112,'CM-VL-G-C-GL-B-T-ClassRimThickn'!$C$1:$C$112,0,1,1),P2846)</f>
        <v>46</v>
      </c>
      <c r="S2846" s="24">
        <f>IF(R2846&gt;900,_xlfn.XLOOKUP(ROUND(R2846,0),'CM-VL-G-C-GL-B-T-ClassRimThickn'!$B$1:$B$112,'CM-VL-G-C-GL-B-T-ClassRimThickn'!$C$1:$C$112,0,1,1),R2846)</f>
        <v>0</v>
      </c>
      <c r="T2846" s="24">
        <v>50</v>
      </c>
      <c r="U2846" s="24">
        <f>IF(T2846&gt;900,_xlfn.XLOOKUP(ROUND(T2846,0),'CM-VL-G-C-GL-B-T-ClassRimThickn'!$B$1:$B$112,'CM-VL-G-C-GL-B-T-ClassRimThickn'!$C$1:$C$112,0,1,1),T2846)</f>
        <v>50</v>
      </c>
      <c r="V2846" s="24">
        <v>50</v>
      </c>
      <c r="W2846" s="24">
        <f>IF(V2846&gt;900,_xlfn.XLOOKUP(ROUND(V2846,0),'CM-VL-G-C-GL-B-T-ClassRimThickn'!$B$1:$B$112,'CM-VL-G-C-GL-B-T-ClassRimThickn'!$C$1:$C$112,0,1,1),V2846)</f>
        <v>50</v>
      </c>
      <c r="X2846" s="24">
        <v>50</v>
      </c>
      <c r="Y2846" s="24">
        <f>IF(X2846&gt;900,_xlfn.XLOOKUP(ROUND(X2846,0),'CM-VL-G-C-GL-B-T-ClassRimThickn'!$B$1:$B$112,'CM-VL-G-C-GL-B-T-ClassRimThickn'!$C$1:$C$112,0,1,1),X2846)</f>
        <v>50</v>
      </c>
      <c r="Z2846" s="24">
        <v>50</v>
      </c>
      <c r="AA2846" s="24">
        <f>IF(Z2846&gt;900,_xlfn.XLOOKUP(ROUND(Z2846,0),'CM-VL-G-C-GL-B-T-ClassRimThickn'!$B$1:$B$112,'CM-VL-G-C-GL-B-T-ClassRimThickn'!$C$1:$C$112,0,1,1),Z2846)</f>
        <v>50</v>
      </c>
      <c r="AB2846" s="24">
        <v>46</v>
      </c>
      <c r="AC2846" s="24">
        <f>IF(AB2846&gt;900,_xlfn.XLOOKUP(ROUND(AB2846,0),'CM-VL-G-C-GL-B-T-ClassRimThickn'!$B$1:$B$112,'CM-VL-G-C-GL-B-T-ClassRimThickn'!$C$1:$C$112,0,1,1),AB2846)</f>
        <v>46</v>
      </c>
      <c r="AD2846" s="24">
        <v>50</v>
      </c>
      <c r="AE2846" s="24">
        <f>IF(AD2846&gt;900,_xlfn.XLOOKUP(ROUND(AD2846,0),'CM-VL-G-C-GL-B-T-ClassRimThickn'!$B$1:$B$112,'CM-VL-G-C-GL-B-T-ClassRimThickn'!$C$1:$C$112,0,1,1),AD2846)</f>
        <v>50</v>
      </c>
      <c r="AF2846" s="24">
        <v>50</v>
      </c>
      <c r="AG2846" s="24">
        <f>IF(AF2846&gt;900,_xlfn.XLOOKUP(ROUND(AF2846,0),'CM-VL-G-C-GL-B-T-ClassRimThickn'!$B$1:$B$112,'CM-VL-G-C-GL-B-T-ClassRimThickn'!$C$1:$C$112,0,1,1),AF2846)</f>
        <v>50</v>
      </c>
      <c r="AH2846" s="24">
        <v>25</v>
      </c>
      <c r="AI2846" s="24">
        <v>27</v>
      </c>
      <c r="AJ2846" s="24">
        <v>27</v>
      </c>
      <c r="AK2846" s="24">
        <v>23</v>
      </c>
      <c r="AL2846" s="24">
        <v>27</v>
      </c>
      <c r="AM2846" s="24">
        <v>27</v>
      </c>
      <c r="AN2846" s="24">
        <v>25</v>
      </c>
      <c r="AO2846" s="24">
        <v>27</v>
      </c>
      <c r="AP2846" s="24">
        <v>26</v>
      </c>
      <c r="AQ2846" s="24">
        <v>23</v>
      </c>
      <c r="AR2846" s="24">
        <v>27</v>
      </c>
      <c r="AS2846" s="24">
        <v>27</v>
      </c>
      <c r="AT2846" s="24">
        <v>29</v>
      </c>
      <c r="AU2846" s="24">
        <v>29</v>
      </c>
      <c r="AV2846" s="24">
        <v>29</v>
      </c>
      <c r="AW2846" s="24">
        <v>29</v>
      </c>
      <c r="AX2846" s="24">
        <v>29</v>
      </c>
      <c r="AY2846" s="24">
        <v>29</v>
      </c>
      <c r="AZ2846" s="24">
        <v>29</v>
      </c>
      <c r="BA2846" s="24">
        <v>29</v>
      </c>
      <c r="BB2846" s="24">
        <v>30</v>
      </c>
      <c r="BC2846" s="24">
        <v>29</v>
      </c>
      <c r="BD2846" s="24">
        <v>30</v>
      </c>
      <c r="BE2846" s="24">
        <v>30</v>
      </c>
      <c r="BF2846" s="24">
        <v>0.5</v>
      </c>
      <c r="BG2846" s="24">
        <v>0.5</v>
      </c>
      <c r="BH2846" s="24">
        <v>0.5</v>
      </c>
      <c r="BI2846" s="24">
        <v>0.5</v>
      </c>
      <c r="BJ2846" s="24">
        <v>0.5</v>
      </c>
      <c r="BL2846" s="24">
        <v>0.5</v>
      </c>
      <c r="BM2846" s="24">
        <v>0.5</v>
      </c>
      <c r="BN2846" s="24">
        <v>1</v>
      </c>
      <c r="BO2846" s="24">
        <v>0.5</v>
      </c>
      <c r="BP2846" s="24">
        <v>1</v>
      </c>
      <c r="BQ2846" s="24">
        <v>0.5</v>
      </c>
      <c r="BR2846" s="24">
        <v>0</v>
      </c>
      <c r="BS2846" s="24">
        <v>0</v>
      </c>
      <c r="BT2846" s="24">
        <v>0</v>
      </c>
      <c r="BU2846" s="24">
        <v>0</v>
      </c>
      <c r="BV2846" s="24">
        <v>0</v>
      </c>
      <c r="BW2846" s="24">
        <v>0</v>
      </c>
      <c r="BX2846" s="24">
        <v>0</v>
      </c>
      <c r="BY2846" s="24">
        <v>0</v>
      </c>
      <c r="BZ2846" s="24">
        <v>0</v>
      </c>
      <c r="CB2846" s="24">
        <v>0</v>
      </c>
      <c r="CC2846" s="24">
        <v>0</v>
      </c>
      <c r="CD2846" s="24">
        <v>77</v>
      </c>
      <c r="CE2846" s="24">
        <v>77</v>
      </c>
      <c r="CF2846" s="24">
        <v>75</v>
      </c>
      <c r="CG2846" s="24">
        <v>76</v>
      </c>
      <c r="CH2846" s="24">
        <v>77</v>
      </c>
      <c r="CI2846" s="24">
        <v>75</v>
      </c>
      <c r="CO2846" s="34">
        <f t="shared" si="188"/>
        <v>692896.48387096776</v>
      </c>
    </row>
    <row r="2847" spans="1:93" ht="15">
      <c r="A2847" s="23" t="s">
        <v>209</v>
      </c>
      <c r="B2847" s="52">
        <v>40883</v>
      </c>
      <c r="C2847" s="25" t="str">
        <f t="shared" si="189"/>
        <v/>
      </c>
      <c r="G2847" s="24">
        <f t="shared" si="190"/>
        <v>7</v>
      </c>
      <c r="H2847" s="26">
        <f>((H2848-H2845)/SUM(G2846:G2848)*G2847)+H2846</f>
        <v>694033.19354838715</v>
      </c>
      <c r="I2847" s="24" t="str">
        <f t="shared" si="187"/>
        <v/>
      </c>
      <c r="K2847" s="24">
        <f>IF(J2847&gt;900,_xlfn.XLOOKUP(ROUND(J2847,0),'CM-VL-G-C-GL-B-T-ClassRimThickn'!$B$1:$B$112,'CM-VL-G-C-GL-B-T-ClassRimThickn'!$C$1:$C$112,0,1,1),J2847)</f>
        <v>0</v>
      </c>
      <c r="L2847" s="24">
        <v>90</v>
      </c>
      <c r="M2847" s="24">
        <f>IF(L2847&gt;900,_xlfn.XLOOKUP(ROUND(L2847,0),'CM-VL-G-C-GL-B-T-ClassRimThickn'!$B$1:$B$112,'CM-VL-G-C-GL-B-T-ClassRimThickn'!$C$1:$C$112,0,1,1),L2847)</f>
        <v>90</v>
      </c>
      <c r="N2847" s="24">
        <v>90</v>
      </c>
      <c r="O2847" s="24">
        <f>IF(N2847&gt;900,_xlfn.XLOOKUP(ROUND(N2847,0),'CM-VL-G-C-GL-B-T-ClassRimThickn'!$B$1:$B$112,'CM-VL-G-C-GL-B-T-ClassRimThickn'!$C$1:$C$112,0,1,1),N2847)</f>
        <v>90</v>
      </c>
      <c r="P2847" s="24">
        <v>90</v>
      </c>
      <c r="Q2847" s="24">
        <f>IF(P2847&gt;900,_xlfn.XLOOKUP(ROUND(P2847,0),'CM-VL-G-C-GL-B-T-ClassRimThickn'!$B$1:$B$112,'CM-VL-G-C-GL-B-T-ClassRimThickn'!$C$1:$C$112,0,1,1),P2847)</f>
        <v>90</v>
      </c>
      <c r="S2847" s="24">
        <f>IF(R2847&gt;900,_xlfn.XLOOKUP(ROUND(R2847,0),'CM-VL-G-C-GL-B-T-ClassRimThickn'!$B$1:$B$112,'CM-VL-G-C-GL-B-T-ClassRimThickn'!$C$1:$C$112,0,1,1),R2847)</f>
        <v>0</v>
      </c>
      <c r="T2847" s="24">
        <v>90</v>
      </c>
      <c r="U2847" s="24">
        <f>IF(T2847&gt;900,_xlfn.XLOOKUP(ROUND(T2847,0),'CM-VL-G-C-GL-B-T-ClassRimThickn'!$B$1:$B$112,'CM-VL-G-C-GL-B-T-ClassRimThickn'!$C$1:$C$112,0,1,1),T2847)</f>
        <v>90</v>
      </c>
      <c r="V2847" s="24">
        <v>90</v>
      </c>
      <c r="W2847" s="24">
        <f>IF(V2847&gt;900,_xlfn.XLOOKUP(ROUND(V2847,0),'CM-VL-G-C-GL-B-T-ClassRimThickn'!$B$1:$B$112,'CM-VL-G-C-GL-B-T-ClassRimThickn'!$C$1:$C$112,0,1,1),V2847)</f>
        <v>90</v>
      </c>
      <c r="X2847" s="24">
        <v>90</v>
      </c>
      <c r="Y2847" s="24">
        <f>IF(X2847&gt;900,_xlfn.XLOOKUP(ROUND(X2847,0),'CM-VL-G-C-GL-B-T-ClassRimThickn'!$B$1:$B$112,'CM-VL-G-C-GL-B-T-ClassRimThickn'!$C$1:$C$112,0,1,1),X2847)</f>
        <v>90</v>
      </c>
      <c r="Z2847" s="24">
        <v>90</v>
      </c>
      <c r="AA2847" s="24">
        <f>IF(Z2847&gt;900,_xlfn.XLOOKUP(ROUND(Z2847,0),'CM-VL-G-C-GL-B-T-ClassRimThickn'!$B$1:$B$112,'CM-VL-G-C-GL-B-T-ClassRimThickn'!$C$1:$C$112,0,1,1),Z2847)</f>
        <v>90</v>
      </c>
      <c r="AB2847" s="24">
        <v>90</v>
      </c>
      <c r="AC2847" s="24">
        <f>IF(AB2847&gt;900,_xlfn.XLOOKUP(ROUND(AB2847,0),'CM-VL-G-C-GL-B-T-ClassRimThickn'!$B$1:$B$112,'CM-VL-G-C-GL-B-T-ClassRimThickn'!$C$1:$C$112,0,1,1),AB2847)</f>
        <v>90</v>
      </c>
      <c r="AD2847" s="24">
        <v>90</v>
      </c>
      <c r="AE2847" s="24">
        <f>IF(AD2847&gt;900,_xlfn.XLOOKUP(ROUND(AD2847,0),'CM-VL-G-C-GL-B-T-ClassRimThickn'!$B$1:$B$112,'CM-VL-G-C-GL-B-T-ClassRimThickn'!$C$1:$C$112,0,1,1),AD2847)</f>
        <v>90</v>
      </c>
      <c r="AF2847" s="24">
        <v>90</v>
      </c>
      <c r="AG2847" s="24">
        <f>IF(AF2847&gt;900,_xlfn.XLOOKUP(ROUND(AF2847,0),'CM-VL-G-C-GL-B-T-ClassRimThickn'!$B$1:$B$112,'CM-VL-G-C-GL-B-T-ClassRimThickn'!$C$1:$C$112,0,1,1),AF2847)</f>
        <v>90</v>
      </c>
      <c r="AH2847" s="24">
        <v>24</v>
      </c>
      <c r="AI2847" s="24">
        <v>26</v>
      </c>
      <c r="AJ2847" s="24">
        <v>26</v>
      </c>
      <c r="AK2847" s="24">
        <v>25</v>
      </c>
      <c r="AL2847" s="24">
        <v>25</v>
      </c>
      <c r="AM2847" s="24">
        <v>26</v>
      </c>
      <c r="AN2847" s="24">
        <v>25</v>
      </c>
      <c r="AO2847" s="24">
        <v>26</v>
      </c>
      <c r="AP2847" s="24">
        <v>25</v>
      </c>
      <c r="AQ2847" s="24">
        <v>25</v>
      </c>
      <c r="AR2847" s="24">
        <v>27</v>
      </c>
      <c r="AS2847" s="24">
        <v>25</v>
      </c>
      <c r="AT2847" s="24">
        <v>28</v>
      </c>
      <c r="AU2847" s="24">
        <v>28</v>
      </c>
      <c r="AV2847" s="24">
        <v>28.5</v>
      </c>
      <c r="AW2847" s="24">
        <v>28.5</v>
      </c>
      <c r="AX2847" s="24">
        <v>29</v>
      </c>
      <c r="AY2847" s="24">
        <v>29</v>
      </c>
      <c r="AZ2847" s="24">
        <v>28.5</v>
      </c>
      <c r="BA2847" s="24">
        <v>28.5</v>
      </c>
      <c r="BB2847" s="24">
        <v>38</v>
      </c>
      <c r="BC2847" s="24">
        <v>28</v>
      </c>
      <c r="BD2847" s="24">
        <v>29</v>
      </c>
      <c r="BE2847" s="24">
        <v>28.5</v>
      </c>
      <c r="BF2847" s="24">
        <v>0</v>
      </c>
      <c r="BG2847" s="24">
        <v>0.5</v>
      </c>
      <c r="BH2847" s="24">
        <v>0.5</v>
      </c>
      <c r="BI2847" s="24">
        <v>0</v>
      </c>
      <c r="BJ2847" s="24">
        <v>0.5</v>
      </c>
      <c r="BL2847" s="24">
        <v>0.5</v>
      </c>
      <c r="BM2847" s="24">
        <v>0</v>
      </c>
      <c r="BN2847" s="24">
        <v>0.5</v>
      </c>
      <c r="BO2847" s="24">
        <v>0</v>
      </c>
      <c r="BP2847" s="24">
        <v>0</v>
      </c>
      <c r="BQ2847" s="24">
        <v>0</v>
      </c>
      <c r="BR2847" s="24">
        <v>0</v>
      </c>
      <c r="BS2847" s="24">
        <v>0</v>
      </c>
      <c r="BT2847" s="24">
        <v>0</v>
      </c>
      <c r="BU2847" s="24">
        <v>0</v>
      </c>
      <c r="BV2847" s="24">
        <v>0</v>
      </c>
      <c r="BW2847" s="24">
        <v>0</v>
      </c>
      <c r="BX2847" s="24">
        <v>0</v>
      </c>
      <c r="BY2847" s="24">
        <v>0</v>
      </c>
      <c r="BZ2847" s="24">
        <v>0</v>
      </c>
      <c r="CB2847" s="24">
        <v>0</v>
      </c>
      <c r="CC2847" s="24">
        <v>0</v>
      </c>
      <c r="CD2847" s="24">
        <v>120</v>
      </c>
      <c r="CE2847" s="24">
        <v>120</v>
      </c>
      <c r="CF2847" s="24">
        <v>125</v>
      </c>
      <c r="CG2847" s="24">
        <v>115</v>
      </c>
      <c r="CH2847" s="24">
        <v>125</v>
      </c>
      <c r="CI2847" s="24">
        <v>125</v>
      </c>
      <c r="CO2847" s="34">
        <f t="shared" si="188"/>
        <v>694033.19354838715</v>
      </c>
    </row>
    <row r="2848" spans="1:93" ht="15">
      <c r="A2848" s="23" t="s">
        <v>209</v>
      </c>
      <c r="B2848" s="52">
        <v>40898</v>
      </c>
      <c r="C2848" s="25" t="str">
        <f t="shared" si="189"/>
        <v/>
      </c>
      <c r="G2848" s="24">
        <f t="shared" si="190"/>
        <v>15</v>
      </c>
      <c r="H2848" s="27">
        <v>696469</v>
      </c>
      <c r="I2848" s="24" t="str">
        <f t="shared" si="187"/>
        <v/>
      </c>
      <c r="K2848" s="24">
        <f>IF(J2848&gt;900,_xlfn.XLOOKUP(ROUND(J2848,0),'CM-VL-G-C-GL-B-T-ClassRimThickn'!$B$1:$B$112,'CM-VL-G-C-GL-B-T-ClassRimThickn'!$C$1:$C$112,0,1,1),J2848)</f>
        <v>0</v>
      </c>
      <c r="L2848" s="24">
        <v>84</v>
      </c>
      <c r="M2848" s="24">
        <f>IF(L2848&gt;900,_xlfn.XLOOKUP(ROUND(L2848,0),'CM-VL-G-C-GL-B-T-ClassRimThickn'!$B$1:$B$112,'CM-VL-G-C-GL-B-T-ClassRimThickn'!$C$1:$C$112,0,1,1),L2848)</f>
        <v>84</v>
      </c>
      <c r="N2848" s="24">
        <v>84</v>
      </c>
      <c r="O2848" s="24">
        <f>IF(N2848&gt;900,_xlfn.XLOOKUP(ROUND(N2848,0),'CM-VL-G-C-GL-B-T-ClassRimThickn'!$B$1:$B$112,'CM-VL-G-C-GL-B-T-ClassRimThickn'!$C$1:$C$112,0,1,1),N2848)</f>
        <v>84</v>
      </c>
      <c r="P2848" s="24">
        <v>84</v>
      </c>
      <c r="Q2848" s="24">
        <f>IF(P2848&gt;900,_xlfn.XLOOKUP(ROUND(P2848,0),'CM-VL-G-C-GL-B-T-ClassRimThickn'!$B$1:$B$112,'CM-VL-G-C-GL-B-T-ClassRimThickn'!$C$1:$C$112,0,1,1),P2848)</f>
        <v>84</v>
      </c>
      <c r="S2848" s="24">
        <f>IF(R2848&gt;900,_xlfn.XLOOKUP(ROUND(R2848,0),'CM-VL-G-C-GL-B-T-ClassRimThickn'!$B$1:$B$112,'CM-VL-G-C-GL-B-T-ClassRimThickn'!$C$1:$C$112,0,1,1),R2848)</f>
        <v>0</v>
      </c>
      <c r="T2848" s="24">
        <v>84</v>
      </c>
      <c r="U2848" s="24">
        <f>IF(T2848&gt;900,_xlfn.XLOOKUP(ROUND(T2848,0),'CM-VL-G-C-GL-B-T-ClassRimThickn'!$B$1:$B$112,'CM-VL-G-C-GL-B-T-ClassRimThickn'!$C$1:$C$112,0,1,1),T2848)</f>
        <v>84</v>
      </c>
      <c r="V2848" s="24">
        <v>84</v>
      </c>
      <c r="W2848" s="24">
        <f>IF(V2848&gt;900,_xlfn.XLOOKUP(ROUND(V2848,0),'CM-VL-G-C-GL-B-T-ClassRimThickn'!$B$1:$B$112,'CM-VL-G-C-GL-B-T-ClassRimThickn'!$C$1:$C$112,0,1,1),V2848)</f>
        <v>84</v>
      </c>
      <c r="X2848" s="24">
        <v>84</v>
      </c>
      <c r="Y2848" s="24">
        <f>IF(X2848&gt;900,_xlfn.XLOOKUP(ROUND(X2848,0),'CM-VL-G-C-GL-B-T-ClassRimThickn'!$B$1:$B$112,'CM-VL-G-C-GL-B-T-ClassRimThickn'!$C$1:$C$112,0,1,1),X2848)</f>
        <v>84</v>
      </c>
      <c r="Z2848" s="24">
        <v>84</v>
      </c>
      <c r="AA2848" s="24">
        <f>IF(Z2848&gt;900,_xlfn.XLOOKUP(ROUND(Z2848,0),'CM-VL-G-C-GL-B-T-ClassRimThickn'!$B$1:$B$112,'CM-VL-G-C-GL-B-T-ClassRimThickn'!$C$1:$C$112,0,1,1),Z2848)</f>
        <v>84</v>
      </c>
      <c r="AB2848" s="24">
        <v>84</v>
      </c>
      <c r="AC2848" s="24">
        <f>IF(AB2848&gt;900,_xlfn.XLOOKUP(ROUND(AB2848,0),'CM-VL-G-C-GL-B-T-ClassRimThickn'!$B$1:$B$112,'CM-VL-G-C-GL-B-T-ClassRimThickn'!$C$1:$C$112,0,1,1),AB2848)</f>
        <v>84</v>
      </c>
      <c r="AD2848" s="24">
        <v>84</v>
      </c>
      <c r="AE2848" s="24">
        <f>IF(AD2848&gt;900,_xlfn.XLOOKUP(ROUND(AD2848,0),'CM-VL-G-C-GL-B-T-ClassRimThickn'!$B$1:$B$112,'CM-VL-G-C-GL-B-T-ClassRimThickn'!$C$1:$C$112,0,1,1),AD2848)</f>
        <v>84</v>
      </c>
      <c r="AF2848" s="24">
        <v>84</v>
      </c>
      <c r="AG2848" s="24">
        <f>IF(AF2848&gt;900,_xlfn.XLOOKUP(ROUND(AF2848,0),'CM-VL-G-C-GL-B-T-ClassRimThickn'!$B$1:$B$112,'CM-VL-G-C-GL-B-T-ClassRimThickn'!$C$1:$C$112,0,1,1),AF2848)</f>
        <v>84</v>
      </c>
      <c r="AH2848" s="24">
        <v>30.5</v>
      </c>
      <c r="AI2848" s="24">
        <v>30.5</v>
      </c>
      <c r="AJ2848" s="24">
        <v>31</v>
      </c>
      <c r="AK2848" s="24">
        <v>31</v>
      </c>
      <c r="AL2848" s="24">
        <v>31</v>
      </c>
      <c r="AM2848" s="24">
        <v>30.5</v>
      </c>
      <c r="AN2848" s="24">
        <v>30.5</v>
      </c>
      <c r="AO2848" s="24">
        <v>30.5</v>
      </c>
      <c r="AP2848" s="24">
        <v>31</v>
      </c>
      <c r="AQ2848" s="24">
        <v>30.5</v>
      </c>
      <c r="AR2848" s="24">
        <v>31</v>
      </c>
      <c r="AS2848" s="24">
        <v>30</v>
      </c>
      <c r="AT2848" s="24">
        <v>28</v>
      </c>
      <c r="AU2848" s="24">
        <v>28</v>
      </c>
      <c r="AV2848" s="24">
        <v>28</v>
      </c>
      <c r="AW2848" s="24">
        <v>28.5</v>
      </c>
      <c r="AX2848" s="24">
        <v>28</v>
      </c>
      <c r="AY2848" s="24">
        <v>29</v>
      </c>
      <c r="AZ2848" s="24">
        <v>28</v>
      </c>
      <c r="BA2848" s="24">
        <v>28</v>
      </c>
      <c r="BB2848" s="24">
        <v>28</v>
      </c>
      <c r="BC2848" s="24">
        <v>28</v>
      </c>
      <c r="BD2848" s="24">
        <v>28.5</v>
      </c>
      <c r="BE2848" s="24">
        <v>29</v>
      </c>
      <c r="BF2848" s="24">
        <v>0</v>
      </c>
      <c r="BG2848" s="24">
        <v>0</v>
      </c>
      <c r="BH2848" s="24">
        <v>0</v>
      </c>
      <c r="BI2848" s="24">
        <v>0</v>
      </c>
      <c r="BJ2848" s="24">
        <v>0</v>
      </c>
      <c r="BL2848" s="24">
        <v>0</v>
      </c>
      <c r="BM2848" s="24">
        <v>0</v>
      </c>
      <c r="BN2848" s="24">
        <v>0</v>
      </c>
      <c r="BO2848" s="24">
        <v>0</v>
      </c>
      <c r="BP2848" s="24">
        <v>0</v>
      </c>
      <c r="BQ2848" s="24">
        <v>0</v>
      </c>
      <c r="BR2848" s="24">
        <v>0</v>
      </c>
      <c r="BS2848" s="24">
        <v>0</v>
      </c>
      <c r="BT2848" s="24">
        <v>0</v>
      </c>
      <c r="BU2848" s="24">
        <v>0</v>
      </c>
      <c r="BV2848" s="24">
        <v>0</v>
      </c>
      <c r="BW2848" s="24">
        <v>0</v>
      </c>
      <c r="BX2848" s="24">
        <v>0</v>
      </c>
      <c r="BY2848" s="24">
        <v>0</v>
      </c>
      <c r="BZ2848" s="24">
        <v>0</v>
      </c>
      <c r="CB2848" s="24">
        <v>0</v>
      </c>
      <c r="CC2848" s="24">
        <v>0</v>
      </c>
      <c r="CD2848" s="24">
        <v>117</v>
      </c>
      <c r="CE2848" s="24">
        <v>119</v>
      </c>
      <c r="CF2848" s="24">
        <v>121</v>
      </c>
      <c r="CG2848" s="24">
        <v>127</v>
      </c>
      <c r="CH2848" s="24">
        <v>120</v>
      </c>
      <c r="CI2848" s="24">
        <v>122</v>
      </c>
      <c r="CO2848" s="34">
        <f t="shared" si="188"/>
        <v>696469</v>
      </c>
    </row>
    <row r="2849" spans="1:93" ht="15">
      <c r="A2849" s="23" t="s">
        <v>209</v>
      </c>
      <c r="B2849" s="52">
        <v>40946</v>
      </c>
      <c r="C2849" s="25" t="str">
        <f t="shared" si="189"/>
        <v/>
      </c>
      <c r="G2849" s="24">
        <f t="shared" si="190"/>
        <v>48</v>
      </c>
      <c r="H2849" s="24">
        <v>716686</v>
      </c>
      <c r="I2849" s="24" t="str">
        <f t="shared" si="187"/>
        <v/>
      </c>
      <c r="K2849" s="24">
        <f>IF(J2849&gt;900,_xlfn.XLOOKUP(ROUND(J2849,0),'CM-VL-G-C-GL-B-T-ClassRimThickn'!$B$1:$B$112,'CM-VL-G-C-GL-B-T-ClassRimThickn'!$C$1:$C$112,0,1,1),J2849)</f>
        <v>0</v>
      </c>
      <c r="L2849" s="24">
        <v>84</v>
      </c>
      <c r="M2849" s="24">
        <f>IF(L2849&gt;900,_xlfn.XLOOKUP(ROUND(L2849,0),'CM-VL-G-C-GL-B-T-ClassRimThickn'!$B$1:$B$112,'CM-VL-G-C-GL-B-T-ClassRimThickn'!$C$1:$C$112,0,1,1),L2849)</f>
        <v>84</v>
      </c>
      <c r="N2849" s="24">
        <v>84</v>
      </c>
      <c r="O2849" s="24">
        <f>IF(N2849&gt;900,_xlfn.XLOOKUP(ROUND(N2849,0),'CM-VL-G-C-GL-B-T-ClassRimThickn'!$B$1:$B$112,'CM-VL-G-C-GL-B-T-ClassRimThickn'!$C$1:$C$112,0,1,1),N2849)</f>
        <v>84</v>
      </c>
      <c r="P2849" s="24">
        <v>84</v>
      </c>
      <c r="Q2849" s="24">
        <f>IF(P2849&gt;900,_xlfn.XLOOKUP(ROUND(P2849,0),'CM-VL-G-C-GL-B-T-ClassRimThickn'!$B$1:$B$112,'CM-VL-G-C-GL-B-T-ClassRimThickn'!$C$1:$C$112,0,1,1),P2849)</f>
        <v>84</v>
      </c>
      <c r="S2849" s="24">
        <f>IF(R2849&gt;900,_xlfn.XLOOKUP(ROUND(R2849,0),'CM-VL-G-C-GL-B-T-ClassRimThickn'!$B$1:$B$112,'CM-VL-G-C-GL-B-T-ClassRimThickn'!$C$1:$C$112,0,1,1),R2849)</f>
        <v>0</v>
      </c>
      <c r="T2849" s="24">
        <v>84</v>
      </c>
      <c r="U2849" s="24">
        <f>IF(T2849&gt;900,_xlfn.XLOOKUP(ROUND(T2849,0),'CM-VL-G-C-GL-B-T-ClassRimThickn'!$B$1:$B$112,'CM-VL-G-C-GL-B-T-ClassRimThickn'!$C$1:$C$112,0,1,1),T2849)</f>
        <v>84</v>
      </c>
      <c r="V2849" s="24">
        <v>84</v>
      </c>
      <c r="W2849" s="24">
        <f>IF(V2849&gt;900,_xlfn.XLOOKUP(ROUND(V2849,0),'CM-VL-G-C-GL-B-T-ClassRimThickn'!$B$1:$B$112,'CM-VL-G-C-GL-B-T-ClassRimThickn'!$C$1:$C$112,0,1,1),V2849)</f>
        <v>84</v>
      </c>
      <c r="X2849" s="24">
        <v>84</v>
      </c>
      <c r="Y2849" s="24">
        <f>IF(X2849&gt;900,_xlfn.XLOOKUP(ROUND(X2849,0),'CM-VL-G-C-GL-B-T-ClassRimThickn'!$B$1:$B$112,'CM-VL-G-C-GL-B-T-ClassRimThickn'!$C$1:$C$112,0,1,1),X2849)</f>
        <v>84</v>
      </c>
      <c r="Z2849" s="24">
        <v>84</v>
      </c>
      <c r="AA2849" s="24">
        <f>IF(Z2849&gt;900,_xlfn.XLOOKUP(ROUND(Z2849,0),'CM-VL-G-C-GL-B-T-ClassRimThickn'!$B$1:$B$112,'CM-VL-G-C-GL-B-T-ClassRimThickn'!$C$1:$C$112,0,1,1),Z2849)</f>
        <v>84</v>
      </c>
      <c r="AB2849" s="24">
        <v>84</v>
      </c>
      <c r="AC2849" s="24">
        <f>IF(AB2849&gt;900,_xlfn.XLOOKUP(ROUND(AB2849,0),'CM-VL-G-C-GL-B-T-ClassRimThickn'!$B$1:$B$112,'CM-VL-G-C-GL-B-T-ClassRimThickn'!$C$1:$C$112,0,1,1),AB2849)</f>
        <v>84</v>
      </c>
      <c r="AD2849" s="24">
        <v>84</v>
      </c>
      <c r="AE2849" s="24">
        <f>IF(AD2849&gt;900,_xlfn.XLOOKUP(ROUND(AD2849,0),'CM-VL-G-C-GL-B-T-ClassRimThickn'!$B$1:$B$112,'CM-VL-G-C-GL-B-T-ClassRimThickn'!$C$1:$C$112,0,1,1),AD2849)</f>
        <v>84</v>
      </c>
      <c r="AF2849" s="24">
        <v>84</v>
      </c>
      <c r="AG2849" s="24">
        <f>IF(AF2849&gt;900,_xlfn.XLOOKUP(ROUND(AF2849,0),'CM-VL-G-C-GL-B-T-ClassRimThickn'!$B$1:$B$112,'CM-VL-G-C-GL-B-T-ClassRimThickn'!$C$1:$C$112,0,1,1),AF2849)</f>
        <v>84</v>
      </c>
      <c r="AH2849" s="24">
        <v>29.5</v>
      </c>
      <c r="AI2849" s="24">
        <v>30</v>
      </c>
      <c r="AJ2849" s="24">
        <v>30</v>
      </c>
      <c r="AK2849" s="24">
        <v>29.5</v>
      </c>
      <c r="AL2849" s="24">
        <v>29.5</v>
      </c>
      <c r="AM2849" s="24">
        <v>29.5</v>
      </c>
      <c r="AN2849" s="24">
        <v>29.5</v>
      </c>
      <c r="AO2849" s="24">
        <v>29.5</v>
      </c>
      <c r="AP2849" s="24">
        <v>29.5</v>
      </c>
      <c r="AQ2849" s="24">
        <v>29.5</v>
      </c>
      <c r="AR2849" s="24">
        <v>30</v>
      </c>
      <c r="AS2849" s="24">
        <v>29.5</v>
      </c>
      <c r="AT2849" s="24">
        <v>28.8</v>
      </c>
      <c r="AU2849" s="24">
        <v>29</v>
      </c>
      <c r="AV2849" s="24">
        <v>28.5</v>
      </c>
      <c r="AW2849" s="24">
        <v>29</v>
      </c>
      <c r="AX2849" s="24">
        <v>28.5</v>
      </c>
      <c r="AY2849" s="24">
        <v>28.5</v>
      </c>
      <c r="AZ2849" s="24">
        <v>28.5</v>
      </c>
      <c r="BA2849" s="24">
        <v>28.5</v>
      </c>
      <c r="BB2849" s="24">
        <v>28.5</v>
      </c>
      <c r="BC2849" s="24">
        <v>29</v>
      </c>
      <c r="BD2849" s="24">
        <v>28.5</v>
      </c>
      <c r="BE2849" s="24">
        <v>28.5</v>
      </c>
      <c r="BF2849" s="24">
        <v>0</v>
      </c>
      <c r="BG2849" s="24">
        <v>0</v>
      </c>
      <c r="BH2849" s="24">
        <v>0</v>
      </c>
      <c r="BI2849" s="24">
        <v>0</v>
      </c>
      <c r="BJ2849" s="24">
        <v>0</v>
      </c>
      <c r="BL2849" s="24">
        <v>0</v>
      </c>
      <c r="BM2849" s="24">
        <v>0</v>
      </c>
      <c r="BN2849" s="24">
        <v>0</v>
      </c>
      <c r="BO2849" s="24">
        <v>0</v>
      </c>
      <c r="BP2849" s="24">
        <v>0</v>
      </c>
      <c r="BQ2849" s="24">
        <v>0</v>
      </c>
      <c r="BR2849" s="24">
        <v>0</v>
      </c>
      <c r="BS2849" s="24">
        <v>0</v>
      </c>
      <c r="BT2849" s="24">
        <v>0</v>
      </c>
      <c r="BU2849" s="24">
        <v>0</v>
      </c>
      <c r="BV2849" s="24">
        <v>0</v>
      </c>
      <c r="BW2849" s="24">
        <v>0</v>
      </c>
      <c r="BX2849" s="24">
        <v>0</v>
      </c>
      <c r="BY2849" s="24">
        <v>0</v>
      </c>
      <c r="BZ2849" s="24">
        <v>0</v>
      </c>
      <c r="CB2849" s="24">
        <v>0</v>
      </c>
      <c r="CC2849" s="24">
        <v>0</v>
      </c>
      <c r="CD2849" s="24">
        <v>118</v>
      </c>
      <c r="CE2849" s="24">
        <v>114</v>
      </c>
      <c r="CF2849" s="24">
        <v>118</v>
      </c>
      <c r="CG2849" s="24">
        <v>125</v>
      </c>
      <c r="CH2849" s="24">
        <v>124</v>
      </c>
      <c r="CI2849" s="24">
        <v>124</v>
      </c>
      <c r="CO2849" s="34">
        <f t="shared" si="188"/>
        <v>716686</v>
      </c>
    </row>
    <row r="2850" spans="1:93" ht="15">
      <c r="A2850" s="23" t="s">
        <v>209</v>
      </c>
      <c r="B2850" s="52">
        <v>41032</v>
      </c>
      <c r="C2850" s="25" t="str">
        <f t="shared" si="189"/>
        <v/>
      </c>
      <c r="G2850" s="24">
        <f t="shared" si="190"/>
        <v>86</v>
      </c>
      <c r="H2850" s="24">
        <v>734110</v>
      </c>
      <c r="I2850" s="24" t="str">
        <f t="shared" si="187"/>
        <v/>
      </c>
      <c r="K2850" s="24">
        <f>IF(J2850&gt;900,_xlfn.XLOOKUP(ROUND(J2850,0),'CM-VL-G-C-GL-B-T-ClassRimThickn'!$B$1:$B$112,'CM-VL-G-C-GL-B-T-ClassRimThickn'!$C$1:$C$112,0,1,1),J2850)</f>
        <v>0</v>
      </c>
      <c r="L2850" s="24">
        <v>88</v>
      </c>
      <c r="M2850" s="24">
        <f>IF(L2850&gt;900,_xlfn.XLOOKUP(ROUND(L2850,0),'CM-VL-G-C-GL-B-T-ClassRimThickn'!$B$1:$B$112,'CM-VL-G-C-GL-B-T-ClassRimThickn'!$C$1:$C$112,0,1,1),L2850)</f>
        <v>88</v>
      </c>
      <c r="N2850" s="24">
        <v>88</v>
      </c>
      <c r="O2850" s="24">
        <f>IF(N2850&gt;900,_xlfn.XLOOKUP(ROUND(N2850,0),'CM-VL-G-C-GL-B-T-ClassRimThickn'!$B$1:$B$112,'CM-VL-G-C-GL-B-T-ClassRimThickn'!$C$1:$C$112,0,1,1),N2850)</f>
        <v>88</v>
      </c>
      <c r="P2850" s="24">
        <v>88</v>
      </c>
      <c r="Q2850" s="24">
        <f>IF(P2850&gt;900,_xlfn.XLOOKUP(ROUND(P2850,0),'CM-VL-G-C-GL-B-T-ClassRimThickn'!$B$1:$B$112,'CM-VL-G-C-GL-B-T-ClassRimThickn'!$C$1:$C$112,0,1,1),P2850)</f>
        <v>88</v>
      </c>
      <c r="S2850" s="24">
        <f>IF(R2850&gt;900,_xlfn.XLOOKUP(ROUND(R2850,0),'CM-VL-G-C-GL-B-T-ClassRimThickn'!$B$1:$B$112,'CM-VL-G-C-GL-B-T-ClassRimThickn'!$C$1:$C$112,0,1,1),R2850)</f>
        <v>0</v>
      </c>
      <c r="T2850" s="24">
        <v>87</v>
      </c>
      <c r="U2850" s="24">
        <f>IF(T2850&gt;900,_xlfn.XLOOKUP(ROUND(T2850,0),'CM-VL-G-C-GL-B-T-ClassRimThickn'!$B$1:$B$112,'CM-VL-G-C-GL-B-T-ClassRimThickn'!$C$1:$C$112,0,1,1),T2850)</f>
        <v>87</v>
      </c>
      <c r="V2850" s="24">
        <v>88</v>
      </c>
      <c r="W2850" s="24">
        <f>IF(V2850&gt;900,_xlfn.XLOOKUP(ROUND(V2850,0),'CM-VL-G-C-GL-B-T-ClassRimThickn'!$B$1:$B$112,'CM-VL-G-C-GL-B-T-ClassRimThickn'!$C$1:$C$112,0,1,1),V2850)</f>
        <v>88</v>
      </c>
      <c r="X2850" s="24">
        <v>88</v>
      </c>
      <c r="Y2850" s="24">
        <f>IF(X2850&gt;900,_xlfn.XLOOKUP(ROUND(X2850,0),'CM-VL-G-C-GL-B-T-ClassRimThickn'!$B$1:$B$112,'CM-VL-G-C-GL-B-T-ClassRimThickn'!$C$1:$C$112,0,1,1),X2850)</f>
        <v>88</v>
      </c>
      <c r="Z2850" s="24">
        <v>87</v>
      </c>
      <c r="AA2850" s="24">
        <f>IF(Z2850&gt;900,_xlfn.XLOOKUP(ROUND(Z2850,0),'CM-VL-G-C-GL-B-T-ClassRimThickn'!$B$1:$B$112,'CM-VL-G-C-GL-B-T-ClassRimThickn'!$C$1:$C$112,0,1,1),Z2850)</f>
        <v>87</v>
      </c>
      <c r="AB2850" s="24">
        <v>87</v>
      </c>
      <c r="AC2850" s="24">
        <f>IF(AB2850&gt;900,_xlfn.XLOOKUP(ROUND(AB2850,0),'CM-VL-G-C-GL-B-T-ClassRimThickn'!$B$1:$B$112,'CM-VL-G-C-GL-B-T-ClassRimThickn'!$C$1:$C$112,0,1,1),AB2850)</f>
        <v>87</v>
      </c>
      <c r="AD2850" s="24">
        <v>88</v>
      </c>
      <c r="AE2850" s="24">
        <f>IF(AD2850&gt;900,_xlfn.XLOOKUP(ROUND(AD2850,0),'CM-VL-G-C-GL-B-T-ClassRimThickn'!$B$1:$B$112,'CM-VL-G-C-GL-B-T-ClassRimThickn'!$C$1:$C$112,0,1,1),AD2850)</f>
        <v>88</v>
      </c>
      <c r="AF2850" s="24">
        <v>88</v>
      </c>
      <c r="AG2850" s="24">
        <f>IF(AF2850&gt;900,_xlfn.XLOOKUP(ROUND(AF2850,0),'CM-VL-G-C-GL-B-T-ClassRimThickn'!$B$1:$B$112,'CM-VL-G-C-GL-B-T-ClassRimThickn'!$C$1:$C$112,0,1,1),AF2850)</f>
        <v>88</v>
      </c>
      <c r="AH2850" s="24">
        <v>28</v>
      </c>
      <c r="AI2850" s="24">
        <v>34</v>
      </c>
      <c r="AJ2850" s="24">
        <v>29</v>
      </c>
      <c r="AK2850" s="24">
        <v>29</v>
      </c>
      <c r="AL2850" s="24">
        <v>29</v>
      </c>
      <c r="AM2850" s="24">
        <v>29</v>
      </c>
      <c r="AN2850" s="24">
        <v>29</v>
      </c>
      <c r="AO2850" s="24">
        <v>29</v>
      </c>
      <c r="AP2850" s="24">
        <v>29</v>
      </c>
      <c r="AQ2850" s="24">
        <v>29</v>
      </c>
      <c r="AR2850" s="24">
        <v>29</v>
      </c>
      <c r="AS2850" s="24">
        <v>29</v>
      </c>
      <c r="AT2850" s="24">
        <v>28</v>
      </c>
      <c r="AU2850" s="24">
        <v>28</v>
      </c>
      <c r="AV2850" s="24">
        <v>28</v>
      </c>
      <c r="AW2850" s="24">
        <v>27</v>
      </c>
      <c r="AX2850" s="24">
        <v>27</v>
      </c>
      <c r="AY2850" s="24">
        <v>27</v>
      </c>
      <c r="AZ2850" s="24">
        <v>28</v>
      </c>
      <c r="BA2850" s="24">
        <v>27</v>
      </c>
      <c r="BB2850" s="24">
        <v>28</v>
      </c>
      <c r="BC2850" s="24">
        <v>28</v>
      </c>
      <c r="BD2850" s="24">
        <v>27</v>
      </c>
      <c r="BE2850" s="24">
        <v>28</v>
      </c>
      <c r="BF2850" s="24">
        <v>2</v>
      </c>
      <c r="BG2850" s="24">
        <v>2</v>
      </c>
      <c r="BH2850" s="24">
        <v>2</v>
      </c>
      <c r="BI2850" s="24">
        <v>2</v>
      </c>
      <c r="BJ2850" s="24">
        <v>2</v>
      </c>
      <c r="BL2850" s="24">
        <v>2</v>
      </c>
      <c r="BM2850" s="24">
        <v>2</v>
      </c>
      <c r="BN2850" s="24">
        <v>2</v>
      </c>
      <c r="BO2850" s="24">
        <v>2</v>
      </c>
      <c r="BP2850" s="24">
        <v>2</v>
      </c>
      <c r="BQ2850" s="24">
        <v>2</v>
      </c>
      <c r="CO2850" s="34">
        <f t="shared" si="188"/>
        <v>734110</v>
      </c>
    </row>
    <row r="2851" spans="1:93" ht="15">
      <c r="A2851" s="23" t="s">
        <v>209</v>
      </c>
      <c r="B2851" s="52">
        <v>41063</v>
      </c>
      <c r="C2851" s="25" t="str">
        <f t="shared" si="189"/>
        <v/>
      </c>
      <c r="G2851" s="24">
        <f t="shared" si="190"/>
        <v>31</v>
      </c>
      <c r="H2851" s="26">
        <f>(H2852-H2850)/(G2851+G2852)*G2851+H2850</f>
        <v>766357.88135593222</v>
      </c>
      <c r="I2851" s="24" t="str">
        <f t="shared" ref="I2851:I2914" si="191">IF(AND((A2851=A2852),(H2851&gt;H2852)),FALSE,"")</f>
        <v/>
      </c>
      <c r="K2851" s="24">
        <f>IF(J2851&gt;900,_xlfn.XLOOKUP(ROUND(J2851,0),'CM-VL-G-C-GL-B-T-ClassRimThickn'!$B$1:$B$112,'CM-VL-G-C-GL-B-T-ClassRimThickn'!$C$1:$C$112,0,1,1),J2851)</f>
        <v>0</v>
      </c>
      <c r="L2851" s="24">
        <v>87</v>
      </c>
      <c r="M2851" s="24">
        <f>IF(L2851&gt;900,_xlfn.XLOOKUP(ROUND(L2851,0),'CM-VL-G-C-GL-B-T-ClassRimThickn'!$B$1:$B$112,'CM-VL-G-C-GL-B-T-ClassRimThickn'!$C$1:$C$112,0,1,1),L2851)</f>
        <v>87</v>
      </c>
      <c r="N2851" s="24">
        <v>87</v>
      </c>
      <c r="O2851" s="24">
        <f>IF(N2851&gt;900,_xlfn.XLOOKUP(ROUND(N2851,0),'CM-VL-G-C-GL-B-T-ClassRimThickn'!$B$1:$B$112,'CM-VL-G-C-GL-B-T-ClassRimThickn'!$C$1:$C$112,0,1,1),N2851)</f>
        <v>87</v>
      </c>
      <c r="P2851" s="24">
        <v>88</v>
      </c>
      <c r="Q2851" s="24">
        <f>IF(P2851&gt;900,_xlfn.XLOOKUP(ROUND(P2851,0),'CM-VL-G-C-GL-B-T-ClassRimThickn'!$B$1:$B$112,'CM-VL-G-C-GL-B-T-ClassRimThickn'!$C$1:$C$112,0,1,1),P2851)</f>
        <v>88</v>
      </c>
      <c r="S2851" s="24">
        <f>IF(R2851&gt;900,_xlfn.XLOOKUP(ROUND(R2851,0),'CM-VL-G-C-GL-B-T-ClassRimThickn'!$B$1:$B$112,'CM-VL-G-C-GL-B-T-ClassRimThickn'!$C$1:$C$112,0,1,1),R2851)</f>
        <v>0</v>
      </c>
      <c r="T2851" s="24">
        <v>87</v>
      </c>
      <c r="U2851" s="24">
        <f>IF(T2851&gt;900,_xlfn.XLOOKUP(ROUND(T2851,0),'CM-VL-G-C-GL-B-T-ClassRimThickn'!$B$1:$B$112,'CM-VL-G-C-GL-B-T-ClassRimThickn'!$C$1:$C$112,0,1,1),T2851)</f>
        <v>87</v>
      </c>
      <c r="V2851" s="24">
        <v>88</v>
      </c>
      <c r="W2851" s="24">
        <f>IF(V2851&gt;900,_xlfn.XLOOKUP(ROUND(V2851,0),'CM-VL-G-C-GL-B-T-ClassRimThickn'!$B$1:$B$112,'CM-VL-G-C-GL-B-T-ClassRimThickn'!$C$1:$C$112,0,1,1),V2851)</f>
        <v>88</v>
      </c>
      <c r="X2851" s="24">
        <v>88</v>
      </c>
      <c r="Y2851" s="24">
        <f>IF(X2851&gt;900,_xlfn.XLOOKUP(ROUND(X2851,0),'CM-VL-G-C-GL-B-T-ClassRimThickn'!$B$1:$B$112,'CM-VL-G-C-GL-B-T-ClassRimThickn'!$C$1:$C$112,0,1,1),X2851)</f>
        <v>88</v>
      </c>
      <c r="Z2851" s="24">
        <v>88</v>
      </c>
      <c r="AA2851" s="24">
        <f>IF(Z2851&gt;900,_xlfn.XLOOKUP(ROUND(Z2851,0),'CM-VL-G-C-GL-B-T-ClassRimThickn'!$B$1:$B$112,'CM-VL-G-C-GL-B-T-ClassRimThickn'!$C$1:$C$112,0,1,1),Z2851)</f>
        <v>88</v>
      </c>
      <c r="AB2851" s="24">
        <v>87</v>
      </c>
      <c r="AC2851" s="24">
        <f>IF(AB2851&gt;900,_xlfn.XLOOKUP(ROUND(AB2851,0),'CM-VL-G-C-GL-B-T-ClassRimThickn'!$B$1:$B$112,'CM-VL-G-C-GL-B-T-ClassRimThickn'!$C$1:$C$112,0,1,1),AB2851)</f>
        <v>87</v>
      </c>
      <c r="AD2851" s="24">
        <v>88</v>
      </c>
      <c r="AE2851" s="24">
        <f>IF(AD2851&gt;900,_xlfn.XLOOKUP(ROUND(AD2851,0),'CM-VL-G-C-GL-B-T-ClassRimThickn'!$B$1:$B$112,'CM-VL-G-C-GL-B-T-ClassRimThickn'!$C$1:$C$112,0,1,1),AD2851)</f>
        <v>88</v>
      </c>
      <c r="AF2851" s="24">
        <v>87</v>
      </c>
      <c r="AG2851" s="24">
        <f>IF(AF2851&gt;900,_xlfn.XLOOKUP(ROUND(AF2851,0),'CM-VL-G-C-GL-B-T-ClassRimThickn'!$B$1:$B$112,'CM-VL-G-C-GL-B-T-ClassRimThickn'!$C$1:$C$112,0,1,1),AF2851)</f>
        <v>87</v>
      </c>
      <c r="AH2851" s="24">
        <v>28</v>
      </c>
      <c r="AI2851" s="24">
        <v>29</v>
      </c>
      <c r="AJ2851" s="24">
        <v>30</v>
      </c>
      <c r="AK2851" s="24">
        <v>29</v>
      </c>
      <c r="AL2851" s="24">
        <v>29</v>
      </c>
      <c r="AM2851" s="24">
        <v>29</v>
      </c>
      <c r="AN2851" s="24">
        <v>29</v>
      </c>
      <c r="AO2851" s="24">
        <v>29</v>
      </c>
      <c r="AP2851" s="24">
        <v>29</v>
      </c>
      <c r="AQ2851" s="24">
        <v>29</v>
      </c>
      <c r="AR2851" s="24">
        <v>29</v>
      </c>
      <c r="AS2851" s="24">
        <v>29</v>
      </c>
      <c r="AT2851" s="24">
        <v>29</v>
      </c>
      <c r="AU2851" s="24">
        <v>27</v>
      </c>
      <c r="AV2851" s="24">
        <v>28</v>
      </c>
      <c r="AW2851" s="24">
        <v>28</v>
      </c>
      <c r="AX2851" s="24">
        <v>28</v>
      </c>
      <c r="AY2851" s="24">
        <v>28</v>
      </c>
      <c r="AZ2851" s="24">
        <v>31</v>
      </c>
      <c r="BA2851" s="24">
        <v>28</v>
      </c>
      <c r="BB2851" s="24">
        <v>28</v>
      </c>
      <c r="BC2851" s="24">
        <v>28</v>
      </c>
      <c r="BD2851" s="24">
        <v>28</v>
      </c>
      <c r="BE2851" s="24">
        <v>28</v>
      </c>
      <c r="BF2851" s="24">
        <v>2</v>
      </c>
      <c r="BG2851" s="24">
        <v>2</v>
      </c>
      <c r="BH2851" s="24">
        <v>2</v>
      </c>
      <c r="BI2851" s="24">
        <v>2</v>
      </c>
      <c r="BJ2851" s="24">
        <v>2</v>
      </c>
      <c r="BL2851" s="24">
        <v>3</v>
      </c>
      <c r="BM2851" s="24">
        <v>2</v>
      </c>
      <c r="BN2851" s="24">
        <v>2</v>
      </c>
      <c r="BO2851" s="24">
        <v>2</v>
      </c>
      <c r="BP2851" s="24">
        <v>2</v>
      </c>
      <c r="BQ2851" s="24">
        <v>2</v>
      </c>
      <c r="BR2851" s="24">
        <v>0</v>
      </c>
      <c r="BS2851" s="24">
        <v>0</v>
      </c>
      <c r="BT2851" s="24">
        <v>0</v>
      </c>
      <c r="BU2851" s="24">
        <v>0</v>
      </c>
      <c r="BV2851" s="24">
        <v>0</v>
      </c>
      <c r="BW2851" s="24">
        <v>0</v>
      </c>
      <c r="BX2851" s="24">
        <v>0</v>
      </c>
      <c r="BY2851" s="24">
        <v>0</v>
      </c>
      <c r="BZ2851" s="24">
        <v>0</v>
      </c>
      <c r="CB2851" s="24">
        <v>0</v>
      </c>
      <c r="CC2851" s="24">
        <v>0</v>
      </c>
      <c r="CO2851" s="34">
        <f t="shared" si="188"/>
        <v>766357.88135593222</v>
      </c>
    </row>
    <row r="2852" spans="1:93" ht="15">
      <c r="A2852" s="23" t="s">
        <v>209</v>
      </c>
      <c r="B2852" s="52">
        <v>41091</v>
      </c>
      <c r="C2852" s="25" t="str">
        <f t="shared" si="189"/>
        <v/>
      </c>
      <c r="G2852" s="24">
        <f t="shared" si="190"/>
        <v>28</v>
      </c>
      <c r="H2852" s="24">
        <v>795485</v>
      </c>
      <c r="I2852" s="24" t="str">
        <f t="shared" si="191"/>
        <v/>
      </c>
      <c r="K2852" s="24">
        <f>IF(J2852&gt;900,_xlfn.XLOOKUP(ROUND(J2852,0),'CM-VL-G-C-GL-B-T-ClassRimThickn'!$B$1:$B$112,'CM-VL-G-C-GL-B-T-ClassRimThickn'!$C$1:$C$112,0,1,1),J2852)</f>
        <v>0</v>
      </c>
      <c r="L2852" s="24">
        <v>80</v>
      </c>
      <c r="M2852" s="24">
        <f>IF(L2852&gt;900,_xlfn.XLOOKUP(ROUND(L2852,0),'CM-VL-G-C-GL-B-T-ClassRimThickn'!$B$1:$B$112,'CM-VL-G-C-GL-B-T-ClassRimThickn'!$C$1:$C$112,0,1,1),L2852)</f>
        <v>80</v>
      </c>
      <c r="N2852" s="24">
        <v>80</v>
      </c>
      <c r="O2852" s="24">
        <f>IF(N2852&gt;900,_xlfn.XLOOKUP(ROUND(N2852,0),'CM-VL-G-C-GL-B-T-ClassRimThickn'!$B$1:$B$112,'CM-VL-G-C-GL-B-T-ClassRimThickn'!$C$1:$C$112,0,1,1),N2852)</f>
        <v>80</v>
      </c>
      <c r="P2852" s="24">
        <v>80</v>
      </c>
      <c r="Q2852" s="24">
        <f>IF(P2852&gt;900,_xlfn.XLOOKUP(ROUND(P2852,0),'CM-VL-G-C-GL-B-T-ClassRimThickn'!$B$1:$B$112,'CM-VL-G-C-GL-B-T-ClassRimThickn'!$C$1:$C$112,0,1,1),P2852)</f>
        <v>80</v>
      </c>
      <c r="S2852" s="24">
        <f>IF(R2852&gt;900,_xlfn.XLOOKUP(ROUND(R2852,0),'CM-VL-G-C-GL-B-T-ClassRimThickn'!$B$1:$B$112,'CM-VL-G-C-GL-B-T-ClassRimThickn'!$C$1:$C$112,0,1,1),R2852)</f>
        <v>0</v>
      </c>
      <c r="T2852" s="24">
        <v>80</v>
      </c>
      <c r="U2852" s="24">
        <f>IF(T2852&gt;900,_xlfn.XLOOKUP(ROUND(T2852,0),'CM-VL-G-C-GL-B-T-ClassRimThickn'!$B$1:$B$112,'CM-VL-G-C-GL-B-T-ClassRimThickn'!$C$1:$C$112,0,1,1),T2852)</f>
        <v>80</v>
      </c>
      <c r="V2852" s="24">
        <v>80</v>
      </c>
      <c r="W2852" s="24">
        <f>IF(V2852&gt;900,_xlfn.XLOOKUP(ROUND(V2852,0),'CM-VL-G-C-GL-B-T-ClassRimThickn'!$B$1:$B$112,'CM-VL-G-C-GL-B-T-ClassRimThickn'!$C$1:$C$112,0,1,1),V2852)</f>
        <v>80</v>
      </c>
      <c r="X2852" s="24">
        <v>80</v>
      </c>
      <c r="Y2852" s="24">
        <f>IF(X2852&gt;900,_xlfn.XLOOKUP(ROUND(X2852,0),'CM-VL-G-C-GL-B-T-ClassRimThickn'!$B$1:$B$112,'CM-VL-G-C-GL-B-T-ClassRimThickn'!$C$1:$C$112,0,1,1),X2852)</f>
        <v>80</v>
      </c>
      <c r="Z2852" s="24">
        <v>80</v>
      </c>
      <c r="AA2852" s="24">
        <f>IF(Z2852&gt;900,_xlfn.XLOOKUP(ROUND(Z2852,0),'CM-VL-G-C-GL-B-T-ClassRimThickn'!$B$1:$B$112,'CM-VL-G-C-GL-B-T-ClassRimThickn'!$C$1:$C$112,0,1,1),Z2852)</f>
        <v>80</v>
      </c>
      <c r="AB2852" s="24">
        <v>80</v>
      </c>
      <c r="AC2852" s="24">
        <f>IF(AB2852&gt;900,_xlfn.XLOOKUP(ROUND(AB2852,0),'CM-VL-G-C-GL-B-T-ClassRimThickn'!$B$1:$B$112,'CM-VL-G-C-GL-B-T-ClassRimThickn'!$C$1:$C$112,0,1,1),AB2852)</f>
        <v>80</v>
      </c>
      <c r="AD2852" s="24">
        <v>80</v>
      </c>
      <c r="AE2852" s="24">
        <f>IF(AD2852&gt;900,_xlfn.XLOOKUP(ROUND(AD2852,0),'CM-VL-G-C-GL-B-T-ClassRimThickn'!$B$1:$B$112,'CM-VL-G-C-GL-B-T-ClassRimThickn'!$C$1:$C$112,0,1,1),AD2852)</f>
        <v>80</v>
      </c>
      <c r="AF2852" s="24">
        <v>80</v>
      </c>
      <c r="AG2852" s="24">
        <f>IF(AF2852&gt;900,_xlfn.XLOOKUP(ROUND(AF2852,0),'CM-VL-G-C-GL-B-T-ClassRimThickn'!$B$1:$B$112,'CM-VL-G-C-GL-B-T-ClassRimThickn'!$C$1:$C$112,0,1,1),AF2852)</f>
        <v>80</v>
      </c>
      <c r="AH2852" s="24">
        <v>29</v>
      </c>
      <c r="AI2852" s="24">
        <v>29</v>
      </c>
      <c r="AJ2852" s="24">
        <v>29</v>
      </c>
      <c r="AK2852" s="24">
        <v>29</v>
      </c>
      <c r="AL2852" s="24">
        <v>29</v>
      </c>
      <c r="AM2852" s="24">
        <v>29</v>
      </c>
      <c r="AN2852" s="24">
        <v>30</v>
      </c>
      <c r="AO2852" s="24">
        <v>29</v>
      </c>
      <c r="AP2852" s="24">
        <v>29</v>
      </c>
      <c r="AQ2852" s="24">
        <v>29</v>
      </c>
      <c r="AR2852" s="24">
        <v>30</v>
      </c>
      <c r="AS2852" s="24">
        <v>30</v>
      </c>
      <c r="AT2852" s="24">
        <v>30</v>
      </c>
      <c r="AU2852" s="24">
        <v>31</v>
      </c>
      <c r="AV2852" s="24">
        <v>29</v>
      </c>
      <c r="AW2852" s="24">
        <v>30</v>
      </c>
      <c r="AX2852" s="24">
        <v>29</v>
      </c>
      <c r="AY2852" s="24">
        <v>30</v>
      </c>
      <c r="AZ2852" s="24">
        <v>33</v>
      </c>
      <c r="BA2852" s="24">
        <v>31</v>
      </c>
      <c r="BB2852" s="24">
        <v>30</v>
      </c>
      <c r="BC2852" s="24">
        <v>30</v>
      </c>
      <c r="BD2852" s="24">
        <v>30</v>
      </c>
      <c r="BE2852" s="24">
        <v>31</v>
      </c>
      <c r="BF2852" s="24">
        <v>1</v>
      </c>
      <c r="BG2852" s="24">
        <v>1</v>
      </c>
      <c r="BH2852" s="24">
        <v>1</v>
      </c>
      <c r="BI2852" s="24">
        <v>1</v>
      </c>
      <c r="BJ2852" s="24">
        <v>1</v>
      </c>
      <c r="BL2852" s="24">
        <v>1</v>
      </c>
      <c r="BM2852" s="24">
        <v>1</v>
      </c>
      <c r="BN2852" s="24">
        <v>1</v>
      </c>
      <c r="BO2852" s="24">
        <v>1</v>
      </c>
      <c r="BP2852" s="24">
        <v>1</v>
      </c>
      <c r="BQ2852" s="24">
        <v>1</v>
      </c>
      <c r="BR2852" s="24">
        <v>0</v>
      </c>
      <c r="BS2852" s="24">
        <v>0</v>
      </c>
      <c r="BT2852" s="24">
        <v>0</v>
      </c>
      <c r="BU2852" s="24">
        <v>0</v>
      </c>
      <c r="BV2852" s="24">
        <v>0</v>
      </c>
      <c r="BW2852" s="24">
        <v>0</v>
      </c>
      <c r="BX2852" s="24">
        <v>0</v>
      </c>
      <c r="BY2852" s="24">
        <v>0</v>
      </c>
      <c r="BZ2852" s="24">
        <v>0</v>
      </c>
      <c r="CB2852" s="24">
        <v>0</v>
      </c>
      <c r="CC2852" s="24">
        <v>0</v>
      </c>
      <c r="CD2852" s="24">
        <v>120</v>
      </c>
      <c r="CE2852" s="24">
        <v>120</v>
      </c>
      <c r="CF2852" s="24">
        <v>120</v>
      </c>
      <c r="CG2852" s="24">
        <v>120</v>
      </c>
      <c r="CH2852" s="24">
        <v>120</v>
      </c>
      <c r="CI2852" s="24">
        <v>120</v>
      </c>
      <c r="CO2852" s="34">
        <f t="shared" si="188"/>
        <v>795485</v>
      </c>
    </row>
    <row r="2853" spans="1:93" ht="15">
      <c r="A2853" s="23" t="s">
        <v>209</v>
      </c>
      <c r="B2853" s="52">
        <v>41123</v>
      </c>
      <c r="C2853" s="25" t="str">
        <f t="shared" si="189"/>
        <v/>
      </c>
      <c r="G2853" s="24">
        <f t="shared" si="190"/>
        <v>32</v>
      </c>
      <c r="H2853" s="26">
        <f>((H2855-H2852)/SUM(G2853:G2855)*G2853)+H2852</f>
        <v>800974.26060606062</v>
      </c>
      <c r="I2853" s="24" t="str">
        <f t="shared" si="191"/>
        <v/>
      </c>
      <c r="K2853" s="24">
        <f>IF(J2853&gt;900,_xlfn.XLOOKUP(ROUND(J2853,0),'CM-VL-G-C-GL-B-T-ClassRimThickn'!$B$1:$B$112,'CM-VL-G-C-GL-B-T-ClassRimThickn'!$C$1:$C$112,0,1,1),J2853)</f>
        <v>0</v>
      </c>
      <c r="L2853" s="24">
        <v>50</v>
      </c>
      <c r="M2853" s="24">
        <f>IF(L2853&gt;900,_xlfn.XLOOKUP(ROUND(L2853,0),'CM-VL-G-C-GL-B-T-ClassRimThickn'!$B$1:$B$112,'CM-VL-G-C-GL-B-T-ClassRimThickn'!$C$1:$C$112,0,1,1),L2853)</f>
        <v>50</v>
      </c>
      <c r="N2853" s="24">
        <v>56</v>
      </c>
      <c r="O2853" s="24">
        <f>IF(N2853&gt;900,_xlfn.XLOOKUP(ROUND(N2853,0),'CM-VL-G-C-GL-B-T-ClassRimThickn'!$B$1:$B$112,'CM-VL-G-C-GL-B-T-ClassRimThickn'!$C$1:$C$112,0,1,1),N2853)</f>
        <v>56</v>
      </c>
      <c r="P2853" s="24">
        <v>50</v>
      </c>
      <c r="Q2853" s="24">
        <f>IF(P2853&gt;900,_xlfn.XLOOKUP(ROUND(P2853,0),'CM-VL-G-C-GL-B-T-ClassRimThickn'!$B$1:$B$112,'CM-VL-G-C-GL-B-T-ClassRimThickn'!$C$1:$C$112,0,1,1),P2853)</f>
        <v>50</v>
      </c>
      <c r="S2853" s="24">
        <f>IF(R2853&gt;900,_xlfn.XLOOKUP(ROUND(R2853,0),'CM-VL-G-C-GL-B-T-ClassRimThickn'!$B$1:$B$112,'CM-VL-G-C-GL-B-T-ClassRimThickn'!$C$1:$C$112,0,1,1),R2853)</f>
        <v>0</v>
      </c>
      <c r="T2853" s="24">
        <v>55</v>
      </c>
      <c r="U2853" s="24">
        <f>IF(T2853&gt;900,_xlfn.XLOOKUP(ROUND(T2853,0),'CM-VL-G-C-GL-B-T-ClassRimThickn'!$B$1:$B$112,'CM-VL-G-C-GL-B-T-ClassRimThickn'!$C$1:$C$112,0,1,1),T2853)</f>
        <v>55</v>
      </c>
      <c r="V2853" s="24">
        <v>47</v>
      </c>
      <c r="W2853" s="24">
        <f>IF(V2853&gt;900,_xlfn.XLOOKUP(ROUND(V2853,0),'CM-VL-G-C-GL-B-T-ClassRimThickn'!$B$1:$B$112,'CM-VL-G-C-GL-B-T-ClassRimThickn'!$C$1:$C$112,0,1,1),V2853)</f>
        <v>47</v>
      </c>
      <c r="X2853" s="24">
        <v>49</v>
      </c>
      <c r="Y2853" s="24">
        <f>IF(X2853&gt;900,_xlfn.XLOOKUP(ROUND(X2853,0),'CM-VL-G-C-GL-B-T-ClassRimThickn'!$B$1:$B$112,'CM-VL-G-C-GL-B-T-ClassRimThickn'!$C$1:$C$112,0,1,1),X2853)</f>
        <v>49</v>
      </c>
      <c r="Z2853" s="24">
        <v>52</v>
      </c>
      <c r="AA2853" s="24">
        <f>IF(Z2853&gt;900,_xlfn.XLOOKUP(ROUND(Z2853,0),'CM-VL-G-C-GL-B-T-ClassRimThickn'!$B$1:$B$112,'CM-VL-G-C-GL-B-T-ClassRimThickn'!$C$1:$C$112,0,1,1),Z2853)</f>
        <v>52</v>
      </c>
      <c r="AB2853" s="24">
        <v>50</v>
      </c>
      <c r="AC2853" s="24">
        <f>IF(AB2853&gt;900,_xlfn.XLOOKUP(ROUND(AB2853,0),'CM-VL-G-C-GL-B-T-ClassRimThickn'!$B$1:$B$112,'CM-VL-G-C-GL-B-T-ClassRimThickn'!$C$1:$C$112,0,1,1),AB2853)</f>
        <v>50</v>
      </c>
      <c r="AD2853" s="24">
        <v>53</v>
      </c>
      <c r="AE2853" s="24">
        <f>IF(AD2853&gt;900,_xlfn.XLOOKUP(ROUND(AD2853,0),'CM-VL-G-C-GL-B-T-ClassRimThickn'!$B$1:$B$112,'CM-VL-G-C-GL-B-T-ClassRimThickn'!$C$1:$C$112,0,1,1),AD2853)</f>
        <v>53</v>
      </c>
      <c r="AF2853" s="24">
        <v>54</v>
      </c>
      <c r="AG2853" s="24">
        <f>IF(AF2853&gt;900,_xlfn.XLOOKUP(ROUND(AF2853,0),'CM-VL-G-C-GL-B-T-ClassRimThickn'!$B$1:$B$112,'CM-VL-G-C-GL-B-T-ClassRimThickn'!$C$1:$C$112,0,1,1),AF2853)</f>
        <v>54</v>
      </c>
      <c r="AH2853" s="24">
        <v>27.5</v>
      </c>
      <c r="AI2853" s="24">
        <v>28</v>
      </c>
      <c r="AJ2853" s="24">
        <v>26</v>
      </c>
      <c r="AK2853" s="24">
        <v>25.5</v>
      </c>
      <c r="AL2853" s="24">
        <v>28.5</v>
      </c>
      <c r="AM2853" s="24">
        <v>28.5</v>
      </c>
      <c r="AN2853" s="24">
        <v>25.5</v>
      </c>
      <c r="AO2853" s="24">
        <v>26</v>
      </c>
      <c r="AP2853" s="24">
        <v>26.5</v>
      </c>
      <c r="AQ2853" s="24">
        <v>25</v>
      </c>
      <c r="AR2853" s="24">
        <v>25.5</v>
      </c>
      <c r="AS2853" s="24">
        <v>26.5</v>
      </c>
      <c r="AT2853" s="24">
        <v>29.5</v>
      </c>
      <c r="AU2853" s="24">
        <v>28</v>
      </c>
      <c r="AV2853" s="24">
        <v>28.5</v>
      </c>
      <c r="AW2853" s="24">
        <v>28</v>
      </c>
      <c r="AX2853" s="24">
        <v>29.5</v>
      </c>
      <c r="AY2853" s="24">
        <v>29.5</v>
      </c>
      <c r="AZ2853" s="24">
        <v>30</v>
      </c>
      <c r="BA2853" s="24">
        <v>28.5</v>
      </c>
      <c r="BB2853" s="24">
        <v>29.5</v>
      </c>
      <c r="BC2853" s="24">
        <v>29</v>
      </c>
      <c r="BD2853" s="24">
        <v>29</v>
      </c>
      <c r="BE2853" s="24">
        <v>29.5</v>
      </c>
      <c r="BF2853" s="24">
        <v>1.5</v>
      </c>
      <c r="BG2853" s="24">
        <v>1</v>
      </c>
      <c r="BH2853" s="24">
        <v>1</v>
      </c>
      <c r="BI2853" s="24">
        <v>0.5</v>
      </c>
      <c r="BJ2853" s="24">
        <v>1</v>
      </c>
      <c r="BL2853" s="24">
        <v>1</v>
      </c>
      <c r="BM2853" s="24">
        <v>1</v>
      </c>
      <c r="BN2853" s="24">
        <v>0.5</v>
      </c>
      <c r="BO2853" s="24">
        <v>0.5</v>
      </c>
      <c r="BP2853" s="24">
        <v>0.5</v>
      </c>
      <c r="BQ2853" s="24">
        <v>1</v>
      </c>
      <c r="BR2853" s="24">
        <v>0</v>
      </c>
      <c r="BS2853" s="24">
        <v>0</v>
      </c>
      <c r="BT2853" s="24">
        <v>0</v>
      </c>
      <c r="BU2853" s="24">
        <v>0</v>
      </c>
      <c r="BV2853" s="24">
        <v>0</v>
      </c>
      <c r="BW2853" s="24">
        <v>0</v>
      </c>
      <c r="BX2853" s="24">
        <v>0.5</v>
      </c>
      <c r="BY2853" s="24">
        <v>0.5</v>
      </c>
      <c r="BZ2853" s="24">
        <v>0</v>
      </c>
      <c r="CB2853" s="24">
        <v>0</v>
      </c>
      <c r="CC2853" s="24">
        <v>0</v>
      </c>
      <c r="CO2853" s="34">
        <f t="shared" si="188"/>
        <v>800974.26060606062</v>
      </c>
    </row>
    <row r="2854" spans="1:93" ht="15">
      <c r="A2854" s="23" t="s">
        <v>209</v>
      </c>
      <c r="B2854" s="52">
        <v>41163</v>
      </c>
      <c r="C2854" s="25" t="str">
        <f t="shared" si="189"/>
        <v/>
      </c>
      <c r="G2854" s="24">
        <f t="shared" si="190"/>
        <v>40</v>
      </c>
      <c r="H2854" s="26">
        <f>((H2855-H2852)/SUM(G2853:G2855)*G2854)+H2853</f>
        <v>807835.83636363642</v>
      </c>
      <c r="I2854" s="24" t="str">
        <f t="shared" si="191"/>
        <v/>
      </c>
      <c r="K2854" s="24">
        <f>IF(J2854&gt;900,_xlfn.XLOOKUP(ROUND(J2854,0),'CM-VL-G-C-GL-B-T-ClassRimThickn'!$B$1:$B$112,'CM-VL-G-C-GL-B-T-ClassRimThickn'!$C$1:$C$112,0,1,1),J2854)</f>
        <v>0</v>
      </c>
      <c r="L2854" s="24">
        <v>85</v>
      </c>
      <c r="M2854" s="24">
        <f>IF(L2854&gt;900,_xlfn.XLOOKUP(ROUND(L2854,0),'CM-VL-G-C-GL-B-T-ClassRimThickn'!$B$1:$B$112,'CM-VL-G-C-GL-B-T-ClassRimThickn'!$C$1:$C$112,0,1,1),L2854)</f>
        <v>85</v>
      </c>
      <c r="N2854" s="24">
        <v>85</v>
      </c>
      <c r="O2854" s="24">
        <f>IF(N2854&gt;900,_xlfn.XLOOKUP(ROUND(N2854,0),'CM-VL-G-C-GL-B-T-ClassRimThickn'!$B$1:$B$112,'CM-VL-G-C-GL-B-T-ClassRimThickn'!$C$1:$C$112,0,1,1),N2854)</f>
        <v>85</v>
      </c>
      <c r="P2854" s="24">
        <v>85</v>
      </c>
      <c r="Q2854" s="24">
        <f>IF(P2854&gt;900,_xlfn.XLOOKUP(ROUND(P2854,0),'CM-VL-G-C-GL-B-T-ClassRimThickn'!$B$1:$B$112,'CM-VL-G-C-GL-B-T-ClassRimThickn'!$C$1:$C$112,0,1,1),P2854)</f>
        <v>85</v>
      </c>
      <c r="S2854" s="24">
        <f>IF(R2854&gt;900,_xlfn.XLOOKUP(ROUND(R2854,0),'CM-VL-G-C-GL-B-T-ClassRimThickn'!$B$1:$B$112,'CM-VL-G-C-GL-B-T-ClassRimThickn'!$C$1:$C$112,0,1,1),R2854)</f>
        <v>0</v>
      </c>
      <c r="T2854" s="24">
        <v>85</v>
      </c>
      <c r="U2854" s="24">
        <f>IF(T2854&gt;900,_xlfn.XLOOKUP(ROUND(T2854,0),'CM-VL-G-C-GL-B-T-ClassRimThickn'!$B$1:$B$112,'CM-VL-G-C-GL-B-T-ClassRimThickn'!$C$1:$C$112,0,1,1),T2854)</f>
        <v>85</v>
      </c>
      <c r="V2854" s="24">
        <v>85</v>
      </c>
      <c r="W2854" s="24">
        <f>IF(V2854&gt;900,_xlfn.XLOOKUP(ROUND(V2854,0),'CM-VL-G-C-GL-B-T-ClassRimThickn'!$B$1:$B$112,'CM-VL-G-C-GL-B-T-ClassRimThickn'!$C$1:$C$112,0,1,1),V2854)</f>
        <v>85</v>
      </c>
      <c r="X2854" s="24">
        <v>85</v>
      </c>
      <c r="Y2854" s="24">
        <f>IF(X2854&gt;900,_xlfn.XLOOKUP(ROUND(X2854,0),'CM-VL-G-C-GL-B-T-ClassRimThickn'!$B$1:$B$112,'CM-VL-G-C-GL-B-T-ClassRimThickn'!$C$1:$C$112,0,1,1),X2854)</f>
        <v>85</v>
      </c>
      <c r="Z2854" s="24">
        <v>85</v>
      </c>
      <c r="AA2854" s="24">
        <f>IF(Z2854&gt;900,_xlfn.XLOOKUP(ROUND(Z2854,0),'CM-VL-G-C-GL-B-T-ClassRimThickn'!$B$1:$B$112,'CM-VL-G-C-GL-B-T-ClassRimThickn'!$C$1:$C$112,0,1,1),Z2854)</f>
        <v>85</v>
      </c>
      <c r="AB2854" s="24">
        <v>85</v>
      </c>
      <c r="AC2854" s="24">
        <f>IF(AB2854&gt;900,_xlfn.XLOOKUP(ROUND(AB2854,0),'CM-VL-G-C-GL-B-T-ClassRimThickn'!$B$1:$B$112,'CM-VL-G-C-GL-B-T-ClassRimThickn'!$C$1:$C$112,0,1,1),AB2854)</f>
        <v>85</v>
      </c>
      <c r="AD2854" s="24">
        <v>85</v>
      </c>
      <c r="AE2854" s="24">
        <f>IF(AD2854&gt;900,_xlfn.XLOOKUP(ROUND(AD2854,0),'CM-VL-G-C-GL-B-T-ClassRimThickn'!$B$1:$B$112,'CM-VL-G-C-GL-B-T-ClassRimThickn'!$C$1:$C$112,0,1,1),AD2854)</f>
        <v>85</v>
      </c>
      <c r="AF2854" s="24">
        <v>85</v>
      </c>
      <c r="AG2854" s="24">
        <f>IF(AF2854&gt;900,_xlfn.XLOOKUP(ROUND(AF2854,0),'CM-VL-G-C-GL-B-T-ClassRimThickn'!$B$1:$B$112,'CM-VL-G-C-GL-B-T-ClassRimThickn'!$C$1:$C$112,0,1,1),AF2854)</f>
        <v>85</v>
      </c>
      <c r="AH2854" s="24">
        <v>29</v>
      </c>
      <c r="AI2854" s="24">
        <v>28</v>
      </c>
      <c r="AJ2854" s="24">
        <v>29</v>
      </c>
      <c r="AK2854" s="24">
        <v>29</v>
      </c>
      <c r="AL2854" s="24">
        <v>30</v>
      </c>
      <c r="AM2854" s="24">
        <v>27</v>
      </c>
      <c r="AN2854" s="24">
        <v>29</v>
      </c>
      <c r="AO2854" s="24">
        <v>29</v>
      </c>
      <c r="AP2854" s="24">
        <v>29</v>
      </c>
      <c r="AQ2854" s="24">
        <v>29</v>
      </c>
      <c r="AR2854" s="24">
        <v>29</v>
      </c>
      <c r="AS2854" s="24">
        <v>29</v>
      </c>
      <c r="AT2854" s="24">
        <v>29</v>
      </c>
      <c r="AU2854" s="24">
        <v>28</v>
      </c>
      <c r="AV2854" s="24">
        <v>28</v>
      </c>
      <c r="AW2854" s="24">
        <v>29</v>
      </c>
      <c r="AX2854" s="24">
        <v>29</v>
      </c>
      <c r="AY2854" s="24">
        <v>28</v>
      </c>
      <c r="AZ2854" s="24">
        <v>31</v>
      </c>
      <c r="BA2854" s="24">
        <v>30</v>
      </c>
      <c r="BB2854" s="24">
        <v>29</v>
      </c>
      <c r="BC2854" s="24">
        <v>30</v>
      </c>
      <c r="BD2854" s="24">
        <v>29</v>
      </c>
      <c r="BE2854" s="24">
        <v>28</v>
      </c>
      <c r="BF2854" s="24">
        <v>2</v>
      </c>
      <c r="BG2854" s="24">
        <v>2</v>
      </c>
      <c r="BH2854" s="24">
        <v>3</v>
      </c>
      <c r="BI2854" s="24">
        <v>2</v>
      </c>
      <c r="BJ2854" s="24">
        <v>3</v>
      </c>
      <c r="BL2854" s="24">
        <v>3</v>
      </c>
      <c r="BM2854" s="24">
        <v>3</v>
      </c>
      <c r="BN2854" s="24">
        <v>2</v>
      </c>
      <c r="BO2854" s="24">
        <v>3</v>
      </c>
      <c r="BP2854" s="24">
        <v>3</v>
      </c>
      <c r="BQ2854" s="24">
        <v>2</v>
      </c>
      <c r="BR2854" s="24">
        <v>0</v>
      </c>
      <c r="BS2854" s="24">
        <v>0</v>
      </c>
      <c r="BT2854" s="24">
        <v>0</v>
      </c>
      <c r="BU2854" s="24">
        <v>0</v>
      </c>
      <c r="BV2854" s="24">
        <v>0</v>
      </c>
      <c r="BW2854" s="24">
        <v>0</v>
      </c>
      <c r="BX2854" s="24">
        <v>0</v>
      </c>
      <c r="BY2854" s="24">
        <v>0</v>
      </c>
      <c r="BZ2854" s="24">
        <v>0</v>
      </c>
      <c r="CB2854" s="24">
        <v>0</v>
      </c>
      <c r="CC2854" s="24">
        <v>0</v>
      </c>
      <c r="CO2854" s="34">
        <f t="shared" si="188"/>
        <v>807835.83636363642</v>
      </c>
    </row>
    <row r="2855" spans="1:93" ht="15">
      <c r="A2855" s="23" t="s">
        <v>209</v>
      </c>
      <c r="B2855" s="52">
        <v>41256</v>
      </c>
      <c r="C2855" s="25" t="str">
        <f t="shared" si="189"/>
        <v/>
      </c>
      <c r="G2855" s="24">
        <f t="shared" si="190"/>
        <v>93</v>
      </c>
      <c r="H2855" s="24">
        <v>823789</v>
      </c>
      <c r="I2855" s="24" t="str">
        <f t="shared" si="191"/>
        <v/>
      </c>
      <c r="K2855" s="24">
        <f>IF(J2855&gt;900,_xlfn.XLOOKUP(ROUND(J2855,0),'CM-VL-G-C-GL-B-T-ClassRimThickn'!$B$1:$B$112,'CM-VL-G-C-GL-B-T-ClassRimThickn'!$C$1:$C$112,0,1,1),J2855)</f>
        <v>0</v>
      </c>
      <c r="L2855" s="24">
        <v>86</v>
      </c>
      <c r="M2855" s="24">
        <f>IF(L2855&gt;900,_xlfn.XLOOKUP(ROUND(L2855,0),'CM-VL-G-C-GL-B-T-ClassRimThickn'!$B$1:$B$112,'CM-VL-G-C-GL-B-T-ClassRimThickn'!$C$1:$C$112,0,1,1),L2855)</f>
        <v>86</v>
      </c>
      <c r="N2855" s="24">
        <v>86</v>
      </c>
      <c r="O2855" s="24">
        <f>IF(N2855&gt;900,_xlfn.XLOOKUP(ROUND(N2855,0),'CM-VL-G-C-GL-B-T-ClassRimThickn'!$B$1:$B$112,'CM-VL-G-C-GL-B-T-ClassRimThickn'!$C$1:$C$112,0,1,1),N2855)</f>
        <v>86</v>
      </c>
      <c r="P2855" s="24">
        <v>85</v>
      </c>
      <c r="Q2855" s="24">
        <f>IF(P2855&gt;900,_xlfn.XLOOKUP(ROUND(P2855,0),'CM-VL-G-C-GL-B-T-ClassRimThickn'!$B$1:$B$112,'CM-VL-G-C-GL-B-T-ClassRimThickn'!$C$1:$C$112,0,1,1),P2855)</f>
        <v>85</v>
      </c>
      <c r="S2855" s="24">
        <f>IF(R2855&gt;900,_xlfn.XLOOKUP(ROUND(R2855,0),'CM-VL-G-C-GL-B-T-ClassRimThickn'!$B$1:$B$112,'CM-VL-G-C-GL-B-T-ClassRimThickn'!$C$1:$C$112,0,1,1),R2855)</f>
        <v>0</v>
      </c>
      <c r="T2855" s="24">
        <v>85</v>
      </c>
      <c r="U2855" s="24">
        <f>IF(T2855&gt;900,_xlfn.XLOOKUP(ROUND(T2855,0),'CM-VL-G-C-GL-B-T-ClassRimThickn'!$B$1:$B$112,'CM-VL-G-C-GL-B-T-ClassRimThickn'!$C$1:$C$112,0,1,1),T2855)</f>
        <v>85</v>
      </c>
      <c r="V2855" s="24">
        <v>85</v>
      </c>
      <c r="W2855" s="24">
        <f>IF(V2855&gt;900,_xlfn.XLOOKUP(ROUND(V2855,0),'CM-VL-G-C-GL-B-T-ClassRimThickn'!$B$1:$B$112,'CM-VL-G-C-GL-B-T-ClassRimThickn'!$C$1:$C$112,0,1,1),V2855)</f>
        <v>85</v>
      </c>
      <c r="X2855" s="24">
        <v>85</v>
      </c>
      <c r="Y2855" s="24">
        <f>IF(X2855&gt;900,_xlfn.XLOOKUP(ROUND(X2855,0),'CM-VL-G-C-GL-B-T-ClassRimThickn'!$B$1:$B$112,'CM-VL-G-C-GL-B-T-ClassRimThickn'!$C$1:$C$112,0,1,1),X2855)</f>
        <v>85</v>
      </c>
      <c r="Z2855" s="24">
        <v>85</v>
      </c>
      <c r="AA2855" s="24">
        <f>IF(Z2855&gt;900,_xlfn.XLOOKUP(ROUND(Z2855,0),'CM-VL-G-C-GL-B-T-ClassRimThickn'!$B$1:$B$112,'CM-VL-G-C-GL-B-T-ClassRimThickn'!$C$1:$C$112,0,1,1),Z2855)</f>
        <v>85</v>
      </c>
      <c r="AB2855" s="24">
        <v>85</v>
      </c>
      <c r="AC2855" s="24">
        <f>IF(AB2855&gt;900,_xlfn.XLOOKUP(ROUND(AB2855,0),'CM-VL-G-C-GL-B-T-ClassRimThickn'!$B$1:$B$112,'CM-VL-G-C-GL-B-T-ClassRimThickn'!$C$1:$C$112,0,1,1),AB2855)</f>
        <v>85</v>
      </c>
      <c r="AD2855" s="24">
        <v>84</v>
      </c>
      <c r="AE2855" s="24">
        <f>IF(AD2855&gt;900,_xlfn.XLOOKUP(ROUND(AD2855,0),'CM-VL-G-C-GL-B-T-ClassRimThickn'!$B$1:$B$112,'CM-VL-G-C-GL-B-T-ClassRimThickn'!$C$1:$C$112,0,1,1),AD2855)</f>
        <v>84</v>
      </c>
      <c r="AF2855" s="24">
        <v>84</v>
      </c>
      <c r="AG2855" s="24">
        <f>IF(AF2855&gt;900,_xlfn.XLOOKUP(ROUND(AF2855,0),'CM-VL-G-C-GL-B-T-ClassRimThickn'!$B$1:$B$112,'CM-VL-G-C-GL-B-T-ClassRimThickn'!$C$1:$C$112,0,1,1),AF2855)</f>
        <v>84</v>
      </c>
      <c r="AH2855" s="24">
        <v>29</v>
      </c>
      <c r="AI2855" s="24">
        <v>29</v>
      </c>
      <c r="AJ2855" s="24">
        <v>28</v>
      </c>
      <c r="AK2855" s="24">
        <v>28</v>
      </c>
      <c r="AL2855" s="24">
        <v>29</v>
      </c>
      <c r="AM2855" s="24">
        <v>28</v>
      </c>
      <c r="AN2855" s="24">
        <v>29</v>
      </c>
      <c r="AO2855" s="24">
        <v>29</v>
      </c>
      <c r="AP2855" s="24">
        <v>28</v>
      </c>
      <c r="AQ2855" s="24">
        <v>29</v>
      </c>
      <c r="AR2855" s="24">
        <v>29</v>
      </c>
      <c r="AS2855" s="24">
        <v>29</v>
      </c>
      <c r="AT2855" s="24">
        <v>30.5</v>
      </c>
      <c r="AU2855" s="24">
        <v>29</v>
      </c>
      <c r="AV2855" s="24">
        <v>29.5</v>
      </c>
      <c r="AW2855" s="24">
        <v>30</v>
      </c>
      <c r="AX2855" s="24">
        <v>30</v>
      </c>
      <c r="AY2855" s="24">
        <v>30</v>
      </c>
      <c r="AZ2855" s="24">
        <v>33</v>
      </c>
      <c r="BA2855" s="24">
        <v>30.5</v>
      </c>
      <c r="BB2855" s="24">
        <v>31</v>
      </c>
      <c r="BC2855" s="24">
        <v>31</v>
      </c>
      <c r="BD2855" s="24">
        <v>29.5</v>
      </c>
      <c r="BE2855" s="24">
        <v>30</v>
      </c>
      <c r="BF2855" s="24">
        <v>2.8</v>
      </c>
      <c r="BG2855" s="24">
        <v>2</v>
      </c>
      <c r="BH2855" s="24">
        <v>2.6</v>
      </c>
      <c r="BI2855" s="24">
        <v>2.5</v>
      </c>
      <c r="BJ2855" s="24">
        <v>1.8</v>
      </c>
      <c r="BL2855" s="24">
        <v>2.8</v>
      </c>
      <c r="BM2855" s="24">
        <v>2</v>
      </c>
      <c r="BN2855" s="24">
        <v>2.1</v>
      </c>
      <c r="BO2855" s="24">
        <v>2.2000000000000002</v>
      </c>
      <c r="BP2855" s="24">
        <v>2.2999999999999998</v>
      </c>
      <c r="BQ2855" s="24">
        <v>2.1</v>
      </c>
      <c r="BR2855" s="24">
        <v>0</v>
      </c>
      <c r="BS2855" s="24">
        <v>0</v>
      </c>
      <c r="BT2855" s="24">
        <v>0</v>
      </c>
      <c r="BU2855" s="24">
        <v>0</v>
      </c>
      <c r="BV2855" s="24">
        <v>0</v>
      </c>
      <c r="BW2855" s="24">
        <v>0</v>
      </c>
      <c r="BX2855" s="24">
        <v>0</v>
      </c>
      <c r="BY2855" s="24">
        <v>0</v>
      </c>
      <c r="BZ2855" s="24">
        <v>0</v>
      </c>
      <c r="CB2855" s="24">
        <v>0</v>
      </c>
      <c r="CC2855" s="24">
        <v>0</v>
      </c>
      <c r="CO2855" s="34">
        <f t="shared" si="188"/>
        <v>823789</v>
      </c>
    </row>
    <row r="2856" spans="1:93" ht="15">
      <c r="A2856" s="23" t="s">
        <v>209</v>
      </c>
      <c r="B2856" s="52">
        <v>41278</v>
      </c>
      <c r="C2856" s="25" t="str">
        <f t="shared" si="189"/>
        <v/>
      </c>
      <c r="G2856" s="24">
        <f t="shared" si="190"/>
        <v>22</v>
      </c>
      <c r="H2856" s="24">
        <v>826094</v>
      </c>
      <c r="I2856" s="24" t="str">
        <f t="shared" si="191"/>
        <v/>
      </c>
      <c r="K2856" s="24">
        <f>IF(J2856&gt;900,_xlfn.XLOOKUP(ROUND(J2856,0),'CM-VL-G-C-GL-B-T-ClassRimThickn'!$B$1:$B$112,'CM-VL-G-C-GL-B-T-ClassRimThickn'!$C$1:$C$112,0,1,1),J2856)</f>
        <v>0</v>
      </c>
      <c r="L2856" s="24">
        <v>86</v>
      </c>
      <c r="M2856" s="24">
        <f>IF(L2856&gt;900,_xlfn.XLOOKUP(ROUND(L2856,0),'CM-VL-G-C-GL-B-T-ClassRimThickn'!$B$1:$B$112,'CM-VL-G-C-GL-B-T-ClassRimThickn'!$C$1:$C$112,0,1,1),L2856)</f>
        <v>86</v>
      </c>
      <c r="N2856" s="24">
        <v>85</v>
      </c>
      <c r="O2856" s="24">
        <f>IF(N2856&gt;900,_xlfn.XLOOKUP(ROUND(N2856,0),'CM-VL-G-C-GL-B-T-ClassRimThickn'!$B$1:$B$112,'CM-VL-G-C-GL-B-T-ClassRimThickn'!$C$1:$C$112,0,1,1),N2856)</f>
        <v>85</v>
      </c>
      <c r="P2856" s="24">
        <v>85</v>
      </c>
      <c r="Q2856" s="24">
        <f>IF(P2856&gt;900,_xlfn.XLOOKUP(ROUND(P2856,0),'CM-VL-G-C-GL-B-T-ClassRimThickn'!$B$1:$B$112,'CM-VL-G-C-GL-B-T-ClassRimThickn'!$C$1:$C$112,0,1,1),P2856)</f>
        <v>85</v>
      </c>
      <c r="S2856" s="24">
        <f>IF(R2856&gt;900,_xlfn.XLOOKUP(ROUND(R2856,0),'CM-VL-G-C-GL-B-T-ClassRimThickn'!$B$1:$B$112,'CM-VL-G-C-GL-B-T-ClassRimThickn'!$C$1:$C$112,0,1,1),R2856)</f>
        <v>0</v>
      </c>
      <c r="T2856" s="24">
        <v>85</v>
      </c>
      <c r="U2856" s="24">
        <f>IF(T2856&gt;900,_xlfn.XLOOKUP(ROUND(T2856,0),'CM-VL-G-C-GL-B-T-ClassRimThickn'!$B$1:$B$112,'CM-VL-G-C-GL-B-T-ClassRimThickn'!$C$1:$C$112,0,1,1),T2856)</f>
        <v>85</v>
      </c>
      <c r="V2856" s="24">
        <v>85</v>
      </c>
      <c r="W2856" s="24">
        <f>IF(V2856&gt;900,_xlfn.XLOOKUP(ROUND(V2856,0),'CM-VL-G-C-GL-B-T-ClassRimThickn'!$B$1:$B$112,'CM-VL-G-C-GL-B-T-ClassRimThickn'!$C$1:$C$112,0,1,1),V2856)</f>
        <v>85</v>
      </c>
      <c r="X2856" s="24">
        <v>85</v>
      </c>
      <c r="Y2856" s="24">
        <f>IF(X2856&gt;900,_xlfn.XLOOKUP(ROUND(X2856,0),'CM-VL-G-C-GL-B-T-ClassRimThickn'!$B$1:$B$112,'CM-VL-G-C-GL-B-T-ClassRimThickn'!$C$1:$C$112,0,1,1),X2856)</f>
        <v>85</v>
      </c>
      <c r="Z2856" s="24">
        <v>85</v>
      </c>
      <c r="AA2856" s="24">
        <f>IF(Z2856&gt;900,_xlfn.XLOOKUP(ROUND(Z2856,0),'CM-VL-G-C-GL-B-T-ClassRimThickn'!$B$1:$B$112,'CM-VL-G-C-GL-B-T-ClassRimThickn'!$C$1:$C$112,0,1,1),Z2856)</f>
        <v>85</v>
      </c>
      <c r="AB2856" s="24">
        <v>85</v>
      </c>
      <c r="AC2856" s="24">
        <f>IF(AB2856&gt;900,_xlfn.XLOOKUP(ROUND(AB2856,0),'CM-VL-G-C-GL-B-T-ClassRimThickn'!$B$1:$B$112,'CM-VL-G-C-GL-B-T-ClassRimThickn'!$C$1:$C$112,0,1,1),AB2856)</f>
        <v>85</v>
      </c>
      <c r="AD2856" s="24">
        <v>84</v>
      </c>
      <c r="AE2856" s="24">
        <f>IF(AD2856&gt;900,_xlfn.XLOOKUP(ROUND(AD2856,0),'CM-VL-G-C-GL-B-T-ClassRimThickn'!$B$1:$B$112,'CM-VL-G-C-GL-B-T-ClassRimThickn'!$C$1:$C$112,0,1,1),AD2856)</f>
        <v>84</v>
      </c>
      <c r="AF2856" s="24">
        <v>84</v>
      </c>
      <c r="AG2856" s="24">
        <f>IF(AF2856&gt;900,_xlfn.XLOOKUP(ROUND(AF2856,0),'CM-VL-G-C-GL-B-T-ClassRimThickn'!$B$1:$B$112,'CM-VL-G-C-GL-B-T-ClassRimThickn'!$C$1:$C$112,0,1,1),AF2856)</f>
        <v>84</v>
      </c>
      <c r="AH2856" s="24">
        <v>31</v>
      </c>
      <c r="AI2856" s="24">
        <v>29</v>
      </c>
      <c r="AJ2856" s="24">
        <v>30</v>
      </c>
      <c r="AK2856" s="24">
        <v>30</v>
      </c>
      <c r="AL2856" s="24">
        <v>30</v>
      </c>
      <c r="AM2856" s="24">
        <v>29.5</v>
      </c>
      <c r="AN2856" s="24">
        <v>30</v>
      </c>
      <c r="AO2856" s="24">
        <v>29.5</v>
      </c>
      <c r="AP2856" s="24">
        <v>30</v>
      </c>
      <c r="AQ2856" s="24">
        <v>31</v>
      </c>
      <c r="AR2856" s="24">
        <v>29</v>
      </c>
      <c r="AS2856" s="24">
        <v>29.5</v>
      </c>
      <c r="AT2856" s="24">
        <v>31</v>
      </c>
      <c r="AU2856" s="24">
        <v>28.5</v>
      </c>
      <c r="AV2856" s="24">
        <v>29.5</v>
      </c>
      <c r="AW2856" s="24">
        <v>30</v>
      </c>
      <c r="AX2856" s="24">
        <v>29</v>
      </c>
      <c r="AY2856" s="24">
        <v>29.5</v>
      </c>
      <c r="AZ2856" s="24">
        <v>32.5</v>
      </c>
      <c r="BA2856" s="24">
        <v>30</v>
      </c>
      <c r="BB2856" s="24">
        <v>31.5</v>
      </c>
      <c r="BC2856" s="24">
        <v>30</v>
      </c>
      <c r="BD2856" s="24">
        <v>29</v>
      </c>
      <c r="BE2856" s="24">
        <v>29</v>
      </c>
      <c r="BF2856" s="24">
        <v>2.8</v>
      </c>
      <c r="BG2856" s="24">
        <v>2.2000000000000002</v>
      </c>
      <c r="BH2856" s="24">
        <v>2.2999999999999998</v>
      </c>
      <c r="BI2856" s="24">
        <v>2.2999999999999998</v>
      </c>
      <c r="BJ2856" s="24">
        <v>2.1</v>
      </c>
      <c r="BL2856" s="24">
        <v>2.8</v>
      </c>
      <c r="BM2856" s="24">
        <v>2.5</v>
      </c>
      <c r="BN2856" s="24">
        <v>1.8</v>
      </c>
      <c r="BO2856" s="24">
        <v>2.2999999999999998</v>
      </c>
      <c r="BP2856" s="24">
        <v>2.1</v>
      </c>
      <c r="BQ2856" s="24">
        <v>2.1</v>
      </c>
      <c r="BR2856" s="24">
        <v>0</v>
      </c>
      <c r="BS2856" s="24">
        <v>0</v>
      </c>
      <c r="BT2856" s="24">
        <v>0</v>
      </c>
      <c r="BU2856" s="24">
        <v>0</v>
      </c>
      <c r="BV2856" s="24">
        <v>0</v>
      </c>
      <c r="BW2856" s="24">
        <v>0</v>
      </c>
      <c r="BX2856" s="24">
        <v>0</v>
      </c>
      <c r="BY2856" s="24">
        <v>0</v>
      </c>
      <c r="BZ2856" s="24">
        <v>0</v>
      </c>
      <c r="CB2856" s="24">
        <v>0</v>
      </c>
      <c r="CC2856" s="24">
        <v>0</v>
      </c>
      <c r="CD2856" s="24">
        <v>105</v>
      </c>
      <c r="CE2856" s="24">
        <v>103</v>
      </c>
      <c r="CF2856" s="24">
        <v>105</v>
      </c>
      <c r="CG2856" s="24">
        <v>115</v>
      </c>
      <c r="CH2856" s="24">
        <v>115</v>
      </c>
      <c r="CI2856" s="24">
        <v>115</v>
      </c>
      <c r="CO2856" s="34">
        <f t="shared" si="188"/>
        <v>826094</v>
      </c>
    </row>
    <row r="2857" spans="1:93" ht="15">
      <c r="A2857" s="23" t="s">
        <v>209</v>
      </c>
      <c r="B2857" s="52">
        <v>41340</v>
      </c>
      <c r="C2857" s="25" t="str">
        <f t="shared" si="189"/>
        <v/>
      </c>
      <c r="G2857" s="24">
        <f t="shared" si="190"/>
        <v>62</v>
      </c>
      <c r="H2857" s="24">
        <v>826103</v>
      </c>
      <c r="I2857" s="24" t="str">
        <f t="shared" si="191"/>
        <v/>
      </c>
      <c r="K2857" s="24">
        <f>IF(J2857&gt;900,_xlfn.XLOOKUP(ROUND(J2857,0),'CM-VL-G-C-GL-B-T-ClassRimThickn'!$B$1:$B$112,'CM-VL-G-C-GL-B-T-ClassRimThickn'!$C$1:$C$112,0,1,1),J2857)</f>
        <v>0</v>
      </c>
      <c r="L2857" s="24">
        <v>82.5</v>
      </c>
      <c r="M2857" s="24">
        <f>IF(L2857&gt;900,_xlfn.XLOOKUP(ROUND(L2857,0),'CM-VL-G-C-GL-B-T-ClassRimThickn'!$B$1:$B$112,'CM-VL-G-C-GL-B-T-ClassRimThickn'!$C$1:$C$112,0,1,1),L2857)</f>
        <v>82.5</v>
      </c>
      <c r="N2857" s="24">
        <v>80</v>
      </c>
      <c r="O2857" s="24">
        <f>IF(N2857&gt;900,_xlfn.XLOOKUP(ROUND(N2857,0),'CM-VL-G-C-GL-B-T-ClassRimThickn'!$B$1:$B$112,'CM-VL-G-C-GL-B-T-ClassRimThickn'!$C$1:$C$112,0,1,1),N2857)</f>
        <v>80</v>
      </c>
      <c r="P2857" s="24">
        <v>79</v>
      </c>
      <c r="Q2857" s="24">
        <f>IF(P2857&gt;900,_xlfn.XLOOKUP(ROUND(P2857,0),'CM-VL-G-C-GL-B-T-ClassRimThickn'!$B$1:$B$112,'CM-VL-G-C-GL-B-T-ClassRimThickn'!$C$1:$C$112,0,1,1),P2857)</f>
        <v>79</v>
      </c>
      <c r="S2857" s="24">
        <f>IF(R2857&gt;900,_xlfn.XLOOKUP(ROUND(R2857,0),'CM-VL-G-C-GL-B-T-ClassRimThickn'!$B$1:$B$112,'CM-VL-G-C-GL-B-T-ClassRimThickn'!$C$1:$C$112,0,1,1),R2857)</f>
        <v>0</v>
      </c>
      <c r="T2857" s="24">
        <v>79.5</v>
      </c>
      <c r="U2857" s="24">
        <f>IF(T2857&gt;900,_xlfn.XLOOKUP(ROUND(T2857,0),'CM-VL-G-C-GL-B-T-ClassRimThickn'!$B$1:$B$112,'CM-VL-G-C-GL-B-T-ClassRimThickn'!$C$1:$C$112,0,1,1),T2857)</f>
        <v>79.5</v>
      </c>
      <c r="V2857" s="24">
        <v>80</v>
      </c>
      <c r="W2857" s="24">
        <f>IF(V2857&gt;900,_xlfn.XLOOKUP(ROUND(V2857,0),'CM-VL-G-C-GL-B-T-ClassRimThickn'!$B$1:$B$112,'CM-VL-G-C-GL-B-T-ClassRimThickn'!$C$1:$C$112,0,1,1),V2857)</f>
        <v>80</v>
      </c>
      <c r="X2857" s="24">
        <v>83</v>
      </c>
      <c r="Y2857" s="24">
        <f>IF(X2857&gt;900,_xlfn.XLOOKUP(ROUND(X2857,0),'CM-VL-G-C-GL-B-T-ClassRimThickn'!$B$1:$B$112,'CM-VL-G-C-GL-B-T-ClassRimThickn'!$C$1:$C$112,0,1,1),X2857)</f>
        <v>83</v>
      </c>
      <c r="Z2857" s="24">
        <v>80</v>
      </c>
      <c r="AA2857" s="24">
        <f>IF(Z2857&gt;900,_xlfn.XLOOKUP(ROUND(Z2857,0),'CM-VL-G-C-GL-B-T-ClassRimThickn'!$B$1:$B$112,'CM-VL-G-C-GL-B-T-ClassRimThickn'!$C$1:$C$112,0,1,1),Z2857)</f>
        <v>80</v>
      </c>
      <c r="AB2857" s="24">
        <v>79</v>
      </c>
      <c r="AC2857" s="24">
        <f>IF(AB2857&gt;900,_xlfn.XLOOKUP(ROUND(AB2857,0),'CM-VL-G-C-GL-B-T-ClassRimThickn'!$B$1:$B$112,'CM-VL-G-C-GL-B-T-ClassRimThickn'!$C$1:$C$112,0,1,1),AB2857)</f>
        <v>79</v>
      </c>
      <c r="AD2857" s="24">
        <v>82</v>
      </c>
      <c r="AE2857" s="24">
        <f>IF(AD2857&gt;900,_xlfn.XLOOKUP(ROUND(AD2857,0),'CM-VL-G-C-GL-B-T-ClassRimThickn'!$B$1:$B$112,'CM-VL-G-C-GL-B-T-ClassRimThickn'!$C$1:$C$112,0,1,1),AD2857)</f>
        <v>82</v>
      </c>
      <c r="AF2857" s="24">
        <v>79</v>
      </c>
      <c r="AG2857" s="24">
        <f>IF(AF2857&gt;900,_xlfn.XLOOKUP(ROUND(AF2857,0),'CM-VL-G-C-GL-B-T-ClassRimThickn'!$B$1:$B$112,'CM-VL-G-C-GL-B-T-ClassRimThickn'!$C$1:$C$112,0,1,1),AF2857)</f>
        <v>79</v>
      </c>
      <c r="AH2857" s="24">
        <v>31</v>
      </c>
      <c r="AI2857" s="24">
        <v>31</v>
      </c>
      <c r="AJ2857" s="24">
        <v>30</v>
      </c>
      <c r="AK2857" s="24">
        <v>30</v>
      </c>
      <c r="AL2857" s="24">
        <v>31</v>
      </c>
      <c r="AM2857" s="24">
        <v>30</v>
      </c>
      <c r="AN2857" s="24">
        <v>30.5</v>
      </c>
      <c r="AO2857" s="24">
        <v>30</v>
      </c>
      <c r="AP2857" s="24">
        <v>31</v>
      </c>
      <c r="AQ2857" s="24">
        <v>31</v>
      </c>
      <c r="AR2857" s="24">
        <v>31</v>
      </c>
      <c r="AS2857" s="24">
        <v>31</v>
      </c>
      <c r="AT2857" s="24">
        <v>29</v>
      </c>
      <c r="AU2857" s="24">
        <v>28</v>
      </c>
      <c r="AV2857" s="24">
        <v>28</v>
      </c>
      <c r="AW2857" s="24">
        <v>28</v>
      </c>
      <c r="AX2857" s="24">
        <v>28</v>
      </c>
      <c r="AY2857" s="24">
        <v>28</v>
      </c>
      <c r="AZ2857" s="24">
        <v>28</v>
      </c>
      <c r="BA2857" s="24">
        <v>28</v>
      </c>
      <c r="BB2857" s="24">
        <v>28</v>
      </c>
      <c r="BC2857" s="24">
        <v>28</v>
      </c>
      <c r="BD2857" s="24">
        <v>28</v>
      </c>
      <c r="BE2857" s="24">
        <v>28.5</v>
      </c>
      <c r="BF2857" s="24">
        <v>0</v>
      </c>
      <c r="BG2857" s="24">
        <v>0</v>
      </c>
      <c r="BH2857" s="24">
        <v>0</v>
      </c>
      <c r="BI2857" s="24">
        <v>0</v>
      </c>
      <c r="BJ2857" s="24">
        <v>0</v>
      </c>
      <c r="BL2857" s="24">
        <v>0</v>
      </c>
      <c r="BM2857" s="24">
        <v>0</v>
      </c>
      <c r="BN2857" s="24">
        <v>0</v>
      </c>
      <c r="BO2857" s="24">
        <v>0</v>
      </c>
      <c r="BP2857" s="24">
        <v>0</v>
      </c>
      <c r="BQ2857" s="24">
        <v>0</v>
      </c>
      <c r="BR2857" s="24">
        <v>0</v>
      </c>
      <c r="BS2857" s="24">
        <v>0</v>
      </c>
      <c r="BT2857" s="24">
        <v>0</v>
      </c>
      <c r="BU2857" s="24">
        <v>0</v>
      </c>
      <c r="BV2857" s="24">
        <v>0</v>
      </c>
      <c r="BW2857" s="24">
        <v>0</v>
      </c>
      <c r="BX2857" s="24">
        <v>0</v>
      </c>
      <c r="BY2857" s="24">
        <v>0</v>
      </c>
      <c r="BZ2857" s="24">
        <v>0</v>
      </c>
      <c r="CB2857" s="24">
        <v>0</v>
      </c>
      <c r="CC2857" s="24">
        <v>0</v>
      </c>
      <c r="CD2857" s="24">
        <v>102</v>
      </c>
      <c r="CE2857" s="24">
        <v>102</v>
      </c>
      <c r="CF2857" s="24">
        <v>104</v>
      </c>
      <c r="CG2857" s="24">
        <v>113</v>
      </c>
      <c r="CH2857" s="24">
        <v>114</v>
      </c>
      <c r="CI2857" s="24">
        <v>112</v>
      </c>
      <c r="CO2857" s="34">
        <f t="shared" si="188"/>
        <v>826103</v>
      </c>
    </row>
    <row r="2858" spans="1:93" ht="15">
      <c r="A2858" s="23" t="s">
        <v>209</v>
      </c>
      <c r="B2858" s="52">
        <v>41381</v>
      </c>
      <c r="C2858" s="25" t="str">
        <f t="shared" si="189"/>
        <v/>
      </c>
      <c r="G2858" s="24">
        <f t="shared" si="190"/>
        <v>41</v>
      </c>
      <c r="H2858" s="24">
        <v>833748</v>
      </c>
      <c r="I2858" s="24" t="str">
        <f t="shared" si="191"/>
        <v/>
      </c>
      <c r="K2858" s="24">
        <f>IF(J2858&gt;900,_xlfn.XLOOKUP(ROUND(J2858,0),'CM-VL-G-C-GL-B-T-ClassRimThickn'!$B$1:$B$112,'CM-VL-G-C-GL-B-T-ClassRimThickn'!$C$1:$C$112,0,1,1),J2858)</f>
        <v>0</v>
      </c>
      <c r="L2858" s="24">
        <v>80</v>
      </c>
      <c r="M2858" s="24">
        <f>IF(L2858&gt;900,_xlfn.XLOOKUP(ROUND(L2858,0),'CM-VL-G-C-GL-B-T-ClassRimThickn'!$B$1:$B$112,'CM-VL-G-C-GL-B-T-ClassRimThickn'!$C$1:$C$112,0,1,1),L2858)</f>
        <v>80</v>
      </c>
      <c r="N2858" s="24">
        <v>78</v>
      </c>
      <c r="O2858" s="24">
        <f>IF(N2858&gt;900,_xlfn.XLOOKUP(ROUND(N2858,0),'CM-VL-G-C-GL-B-T-ClassRimThickn'!$B$1:$B$112,'CM-VL-G-C-GL-B-T-ClassRimThickn'!$C$1:$C$112,0,1,1),N2858)</f>
        <v>78</v>
      </c>
      <c r="P2858" s="24">
        <v>77</v>
      </c>
      <c r="Q2858" s="24">
        <f>IF(P2858&gt;900,_xlfn.XLOOKUP(ROUND(P2858,0),'CM-VL-G-C-GL-B-T-ClassRimThickn'!$B$1:$B$112,'CM-VL-G-C-GL-B-T-ClassRimThickn'!$C$1:$C$112,0,1,1),P2858)</f>
        <v>77</v>
      </c>
      <c r="S2858" s="24">
        <f>IF(R2858&gt;900,_xlfn.XLOOKUP(ROUND(R2858,0),'CM-VL-G-C-GL-B-T-ClassRimThickn'!$B$1:$B$112,'CM-VL-G-C-GL-B-T-ClassRimThickn'!$C$1:$C$112,0,1,1),R2858)</f>
        <v>0</v>
      </c>
      <c r="T2858" s="24">
        <v>78</v>
      </c>
      <c r="U2858" s="24">
        <f>IF(T2858&gt;900,_xlfn.XLOOKUP(ROUND(T2858,0),'CM-VL-G-C-GL-B-T-ClassRimThickn'!$B$1:$B$112,'CM-VL-G-C-GL-B-T-ClassRimThickn'!$C$1:$C$112,0,1,1),T2858)</f>
        <v>78</v>
      </c>
      <c r="V2858" s="24">
        <v>77</v>
      </c>
      <c r="W2858" s="24">
        <f>IF(V2858&gt;900,_xlfn.XLOOKUP(ROUND(V2858,0),'CM-VL-G-C-GL-B-T-ClassRimThickn'!$B$1:$B$112,'CM-VL-G-C-GL-B-T-ClassRimThickn'!$C$1:$C$112,0,1,1),V2858)</f>
        <v>77</v>
      </c>
      <c r="X2858" s="24">
        <v>80</v>
      </c>
      <c r="Y2858" s="24">
        <f>IF(X2858&gt;900,_xlfn.XLOOKUP(ROUND(X2858,0),'CM-VL-G-C-GL-B-T-ClassRimThickn'!$B$1:$B$112,'CM-VL-G-C-GL-B-T-ClassRimThickn'!$C$1:$C$112,0,1,1),X2858)</f>
        <v>80</v>
      </c>
      <c r="Z2858" s="24">
        <v>78</v>
      </c>
      <c r="AA2858" s="24">
        <f>IF(Z2858&gt;900,_xlfn.XLOOKUP(ROUND(Z2858,0),'CM-VL-G-C-GL-B-T-ClassRimThickn'!$B$1:$B$112,'CM-VL-G-C-GL-B-T-ClassRimThickn'!$C$1:$C$112,0,1,1),Z2858)</f>
        <v>78</v>
      </c>
      <c r="AB2858" s="24">
        <v>76.5</v>
      </c>
      <c r="AC2858" s="24">
        <f>IF(AB2858&gt;900,_xlfn.XLOOKUP(ROUND(AB2858,0),'CM-VL-G-C-GL-B-T-ClassRimThickn'!$B$1:$B$112,'CM-VL-G-C-GL-B-T-ClassRimThickn'!$C$1:$C$112,0,1,1),AB2858)</f>
        <v>76.5</v>
      </c>
      <c r="AD2858" s="24">
        <v>79</v>
      </c>
      <c r="AE2858" s="24">
        <f>IF(AD2858&gt;900,_xlfn.XLOOKUP(ROUND(AD2858,0),'CM-VL-G-C-GL-B-T-ClassRimThickn'!$B$1:$B$112,'CM-VL-G-C-GL-B-T-ClassRimThickn'!$C$1:$C$112,0,1,1),AD2858)</f>
        <v>79</v>
      </c>
      <c r="AF2858" s="24">
        <v>78</v>
      </c>
      <c r="AG2858" s="24">
        <f>IF(AF2858&gt;900,_xlfn.XLOOKUP(ROUND(AF2858,0),'CM-VL-G-C-GL-B-T-ClassRimThickn'!$B$1:$B$112,'CM-VL-G-C-GL-B-T-ClassRimThickn'!$C$1:$C$112,0,1,1),AF2858)</f>
        <v>78</v>
      </c>
      <c r="AH2858" s="24">
        <v>29.5</v>
      </c>
      <c r="AI2858" s="24">
        <v>29</v>
      </c>
      <c r="AJ2858" s="24">
        <v>28</v>
      </c>
      <c r="AK2858" s="24">
        <v>28</v>
      </c>
      <c r="AL2858" s="24">
        <v>29</v>
      </c>
      <c r="AM2858" s="24">
        <v>28</v>
      </c>
      <c r="AN2858" s="24">
        <v>30</v>
      </c>
      <c r="AO2858" s="24">
        <v>29</v>
      </c>
      <c r="AP2858" s="24">
        <v>28.5</v>
      </c>
      <c r="AQ2858" s="24">
        <v>28.5</v>
      </c>
      <c r="AR2858" s="24">
        <v>29</v>
      </c>
      <c r="AS2858" s="24">
        <v>28</v>
      </c>
      <c r="AT2858" s="24">
        <v>28.5</v>
      </c>
      <c r="AU2858" s="24">
        <v>28</v>
      </c>
      <c r="AV2858" s="24">
        <v>28</v>
      </c>
      <c r="AW2858" s="24">
        <v>28</v>
      </c>
      <c r="AX2858" s="24">
        <v>28</v>
      </c>
      <c r="AY2858" s="24">
        <v>28</v>
      </c>
      <c r="AZ2858" s="24">
        <v>29</v>
      </c>
      <c r="BA2858" s="24">
        <v>28</v>
      </c>
      <c r="BB2858" s="24">
        <v>28</v>
      </c>
      <c r="BC2858" s="24">
        <v>29</v>
      </c>
      <c r="BD2858" s="24">
        <v>28</v>
      </c>
      <c r="BE2858" s="24">
        <v>28</v>
      </c>
      <c r="BF2858" s="24">
        <v>0</v>
      </c>
      <c r="BG2858" s="24">
        <v>0</v>
      </c>
      <c r="BH2858" s="24">
        <v>0</v>
      </c>
      <c r="BI2858" s="24">
        <v>0</v>
      </c>
      <c r="BJ2858" s="24">
        <v>0</v>
      </c>
      <c r="BL2858" s="24">
        <v>0</v>
      </c>
      <c r="BM2858" s="24">
        <v>0</v>
      </c>
      <c r="BN2858" s="24">
        <v>0</v>
      </c>
      <c r="BO2858" s="24">
        <v>0</v>
      </c>
      <c r="BP2858" s="24">
        <v>0</v>
      </c>
      <c r="BQ2858" s="24">
        <v>0</v>
      </c>
      <c r="BR2858" s="24">
        <v>0</v>
      </c>
      <c r="BS2858" s="24">
        <v>0</v>
      </c>
      <c r="BT2858" s="24">
        <v>0</v>
      </c>
      <c r="BU2858" s="24">
        <v>0</v>
      </c>
      <c r="BV2858" s="24">
        <v>0</v>
      </c>
      <c r="BW2858" s="24">
        <v>0</v>
      </c>
      <c r="BX2858" s="24">
        <v>0</v>
      </c>
      <c r="BY2858" s="24">
        <v>0</v>
      </c>
      <c r="BZ2858" s="24">
        <v>0</v>
      </c>
      <c r="CB2858" s="24">
        <v>0</v>
      </c>
      <c r="CC2858" s="24">
        <v>0</v>
      </c>
      <c r="CD2858" s="24">
        <v>105</v>
      </c>
      <c r="CE2858" s="24">
        <v>110</v>
      </c>
      <c r="CF2858" s="24">
        <v>115</v>
      </c>
      <c r="CG2858" s="24">
        <v>110</v>
      </c>
      <c r="CH2858" s="24">
        <v>120</v>
      </c>
      <c r="CI2858" s="24">
        <v>115</v>
      </c>
      <c r="CO2858" s="34">
        <f t="shared" si="188"/>
        <v>833748</v>
      </c>
    </row>
    <row r="2859" spans="1:93" ht="15">
      <c r="A2859" s="23" t="s">
        <v>209</v>
      </c>
      <c r="B2859" s="52">
        <v>41414</v>
      </c>
      <c r="C2859" s="25" t="str">
        <f t="shared" si="189"/>
        <v/>
      </c>
      <c r="G2859" s="24">
        <f t="shared" si="190"/>
        <v>33</v>
      </c>
      <c r="H2859" s="24">
        <v>842377</v>
      </c>
      <c r="I2859" s="24" t="str">
        <f t="shared" si="191"/>
        <v/>
      </c>
      <c r="K2859" s="24">
        <f>IF(J2859&gt;900,_xlfn.XLOOKUP(ROUND(J2859,0),'CM-VL-G-C-GL-B-T-ClassRimThickn'!$B$1:$B$112,'CM-VL-G-C-GL-B-T-ClassRimThickn'!$C$1:$C$112,0,1,1),J2859)</f>
        <v>0</v>
      </c>
      <c r="L2859" s="24">
        <v>83</v>
      </c>
      <c r="M2859" s="24">
        <f>IF(L2859&gt;900,_xlfn.XLOOKUP(ROUND(L2859,0),'CM-VL-G-C-GL-B-T-ClassRimThickn'!$B$1:$B$112,'CM-VL-G-C-GL-B-T-ClassRimThickn'!$C$1:$C$112,0,1,1),L2859)</f>
        <v>83</v>
      </c>
      <c r="N2859" s="24">
        <v>79</v>
      </c>
      <c r="O2859" s="24">
        <f>IF(N2859&gt;900,_xlfn.XLOOKUP(ROUND(N2859,0),'CM-VL-G-C-GL-B-T-ClassRimThickn'!$B$1:$B$112,'CM-VL-G-C-GL-B-T-ClassRimThickn'!$C$1:$C$112,0,1,1),N2859)</f>
        <v>79</v>
      </c>
      <c r="P2859" s="24">
        <v>77</v>
      </c>
      <c r="Q2859" s="24">
        <f>IF(P2859&gt;900,_xlfn.XLOOKUP(ROUND(P2859,0),'CM-VL-G-C-GL-B-T-ClassRimThickn'!$B$1:$B$112,'CM-VL-G-C-GL-B-T-ClassRimThickn'!$C$1:$C$112,0,1,1),P2859)</f>
        <v>77</v>
      </c>
      <c r="S2859" s="24">
        <f>IF(R2859&gt;900,_xlfn.XLOOKUP(ROUND(R2859,0),'CM-VL-G-C-GL-B-T-ClassRimThickn'!$B$1:$B$112,'CM-VL-G-C-GL-B-T-ClassRimThickn'!$C$1:$C$112,0,1,1),R2859)</f>
        <v>0</v>
      </c>
      <c r="T2859" s="24">
        <v>78</v>
      </c>
      <c r="U2859" s="24">
        <f>IF(T2859&gt;900,_xlfn.XLOOKUP(ROUND(T2859,0),'CM-VL-G-C-GL-B-T-ClassRimThickn'!$B$1:$B$112,'CM-VL-G-C-GL-B-T-ClassRimThickn'!$C$1:$C$112,0,1,1),T2859)</f>
        <v>78</v>
      </c>
      <c r="V2859" s="24">
        <v>79</v>
      </c>
      <c r="W2859" s="24">
        <f>IF(V2859&gt;900,_xlfn.XLOOKUP(ROUND(V2859,0),'CM-VL-G-C-GL-B-T-ClassRimThickn'!$B$1:$B$112,'CM-VL-G-C-GL-B-T-ClassRimThickn'!$C$1:$C$112,0,1,1),V2859)</f>
        <v>79</v>
      </c>
      <c r="X2859" s="24">
        <v>83</v>
      </c>
      <c r="Y2859" s="24">
        <f>IF(X2859&gt;900,_xlfn.XLOOKUP(ROUND(X2859,0),'CM-VL-G-C-GL-B-T-ClassRimThickn'!$B$1:$B$112,'CM-VL-G-C-GL-B-T-ClassRimThickn'!$C$1:$C$112,0,1,1),X2859)</f>
        <v>83</v>
      </c>
      <c r="Z2859" s="24">
        <v>79</v>
      </c>
      <c r="AA2859" s="24">
        <f>IF(Z2859&gt;900,_xlfn.XLOOKUP(ROUND(Z2859,0),'CM-VL-G-C-GL-B-T-ClassRimThickn'!$B$1:$B$112,'CM-VL-G-C-GL-B-T-ClassRimThickn'!$C$1:$C$112,0,1,1),Z2859)</f>
        <v>79</v>
      </c>
      <c r="AB2859" s="24">
        <v>77</v>
      </c>
      <c r="AC2859" s="24">
        <f>IF(AB2859&gt;900,_xlfn.XLOOKUP(ROUND(AB2859,0),'CM-VL-G-C-GL-B-T-ClassRimThickn'!$B$1:$B$112,'CM-VL-G-C-GL-B-T-ClassRimThickn'!$C$1:$C$112,0,1,1),AB2859)</f>
        <v>77</v>
      </c>
      <c r="AD2859" s="24">
        <v>81</v>
      </c>
      <c r="AE2859" s="24">
        <f>IF(AD2859&gt;900,_xlfn.XLOOKUP(ROUND(AD2859,0),'CM-VL-G-C-GL-B-T-ClassRimThickn'!$B$1:$B$112,'CM-VL-G-C-GL-B-T-ClassRimThickn'!$C$1:$C$112,0,1,1),AD2859)</f>
        <v>81</v>
      </c>
      <c r="AF2859" s="24">
        <v>78</v>
      </c>
      <c r="AG2859" s="24">
        <f>IF(AF2859&gt;900,_xlfn.XLOOKUP(ROUND(AF2859,0),'CM-VL-G-C-GL-B-T-ClassRimThickn'!$B$1:$B$112,'CM-VL-G-C-GL-B-T-ClassRimThickn'!$C$1:$C$112,0,1,1),AF2859)</f>
        <v>78</v>
      </c>
      <c r="AH2859" s="24">
        <v>27</v>
      </c>
      <c r="AI2859" s="24">
        <v>28</v>
      </c>
      <c r="AJ2859" s="24">
        <v>28</v>
      </c>
      <c r="AK2859" s="24">
        <v>26</v>
      </c>
      <c r="AL2859" s="24">
        <v>28</v>
      </c>
      <c r="AM2859" s="24">
        <v>28</v>
      </c>
      <c r="AN2859" s="24">
        <v>28</v>
      </c>
      <c r="AO2859" s="24">
        <v>28</v>
      </c>
      <c r="AP2859" s="24">
        <v>28</v>
      </c>
      <c r="AQ2859" s="24">
        <v>27</v>
      </c>
      <c r="AR2859" s="24">
        <v>28</v>
      </c>
      <c r="AS2859" s="24">
        <v>28</v>
      </c>
      <c r="AT2859" s="24">
        <v>28</v>
      </c>
      <c r="AU2859" s="24">
        <v>28</v>
      </c>
      <c r="AV2859" s="24">
        <v>28</v>
      </c>
      <c r="AW2859" s="24">
        <v>28</v>
      </c>
      <c r="AX2859" s="24">
        <v>28</v>
      </c>
      <c r="AY2859" s="24">
        <v>28</v>
      </c>
      <c r="AZ2859" s="24">
        <v>29</v>
      </c>
      <c r="BA2859" s="24">
        <v>28</v>
      </c>
      <c r="BB2859" s="24">
        <v>28</v>
      </c>
      <c r="BC2859" s="24">
        <v>28</v>
      </c>
      <c r="BD2859" s="24">
        <v>28</v>
      </c>
      <c r="BE2859" s="24">
        <v>28</v>
      </c>
      <c r="BF2859" s="24">
        <v>0</v>
      </c>
      <c r="BG2859" s="24">
        <v>0</v>
      </c>
      <c r="BH2859" s="24">
        <v>0</v>
      </c>
      <c r="BI2859" s="24">
        <v>0</v>
      </c>
      <c r="BJ2859" s="24">
        <v>0</v>
      </c>
      <c r="BL2859" s="24">
        <v>0</v>
      </c>
      <c r="BM2859" s="24">
        <v>0</v>
      </c>
      <c r="BN2859" s="24">
        <v>0</v>
      </c>
      <c r="BO2859" s="24">
        <v>0</v>
      </c>
      <c r="BP2859" s="24">
        <v>0</v>
      </c>
      <c r="BQ2859" s="24">
        <v>0</v>
      </c>
      <c r="BR2859" s="24">
        <v>0</v>
      </c>
      <c r="BS2859" s="24">
        <v>0</v>
      </c>
      <c r="BT2859" s="24">
        <v>0</v>
      </c>
      <c r="BU2859" s="24">
        <v>0</v>
      </c>
      <c r="BV2859" s="24">
        <v>0</v>
      </c>
      <c r="BW2859" s="24">
        <v>0</v>
      </c>
      <c r="BX2859" s="24">
        <v>0</v>
      </c>
      <c r="BY2859" s="24">
        <v>0</v>
      </c>
      <c r="BZ2859" s="24">
        <v>0</v>
      </c>
      <c r="CB2859" s="24">
        <v>0</v>
      </c>
      <c r="CC2859" s="24">
        <v>0</v>
      </c>
      <c r="CD2859" s="24">
        <v>103</v>
      </c>
      <c r="CE2859" s="24">
        <v>106</v>
      </c>
      <c r="CF2859" s="24">
        <v>105</v>
      </c>
      <c r="CG2859" s="24">
        <v>110</v>
      </c>
      <c r="CH2859" s="24">
        <v>115</v>
      </c>
      <c r="CI2859" s="24">
        <v>110</v>
      </c>
      <c r="CO2859" s="34">
        <f t="shared" si="188"/>
        <v>842377</v>
      </c>
    </row>
    <row r="2860" spans="1:93" ht="15">
      <c r="A2860" s="23" t="s">
        <v>209</v>
      </c>
      <c r="B2860" s="52">
        <v>41445</v>
      </c>
      <c r="C2860" s="25" t="str">
        <f t="shared" si="189"/>
        <v/>
      </c>
      <c r="G2860" s="24">
        <f t="shared" si="190"/>
        <v>31</v>
      </c>
      <c r="H2860" s="26">
        <f>(H2861-H2859)/(G2860+G2861)*G2860+H2859</f>
        <v>852697.0273972603</v>
      </c>
      <c r="I2860" s="24" t="str">
        <f t="shared" si="191"/>
        <v/>
      </c>
      <c r="K2860" s="24">
        <f>IF(J2860&gt;900,_xlfn.XLOOKUP(ROUND(J2860,0),'CM-VL-G-C-GL-B-T-ClassRimThickn'!$B$1:$B$112,'CM-VL-G-C-GL-B-T-ClassRimThickn'!$C$1:$C$112,0,1,1),J2860)</f>
        <v>0</v>
      </c>
      <c r="L2860" s="24">
        <v>82</v>
      </c>
      <c r="M2860" s="24">
        <f>IF(L2860&gt;900,_xlfn.XLOOKUP(ROUND(L2860,0),'CM-VL-G-C-GL-B-T-ClassRimThickn'!$B$1:$B$112,'CM-VL-G-C-GL-B-T-ClassRimThickn'!$C$1:$C$112,0,1,1),L2860)</f>
        <v>82</v>
      </c>
      <c r="N2860" s="24">
        <v>78</v>
      </c>
      <c r="O2860" s="24">
        <f>IF(N2860&gt;900,_xlfn.XLOOKUP(ROUND(N2860,0),'CM-VL-G-C-GL-B-T-ClassRimThickn'!$B$1:$B$112,'CM-VL-G-C-GL-B-T-ClassRimThickn'!$C$1:$C$112,0,1,1),N2860)</f>
        <v>78</v>
      </c>
      <c r="P2860" s="24">
        <v>78</v>
      </c>
      <c r="Q2860" s="24">
        <f>IF(P2860&gt;900,_xlfn.XLOOKUP(ROUND(P2860,0),'CM-VL-G-C-GL-B-T-ClassRimThickn'!$B$1:$B$112,'CM-VL-G-C-GL-B-T-ClassRimThickn'!$C$1:$C$112,0,1,1),P2860)</f>
        <v>78</v>
      </c>
      <c r="S2860" s="24">
        <f>IF(R2860&gt;900,_xlfn.XLOOKUP(ROUND(R2860,0),'CM-VL-G-C-GL-B-T-ClassRimThickn'!$B$1:$B$112,'CM-VL-G-C-GL-B-T-ClassRimThickn'!$C$1:$C$112,0,1,1),R2860)</f>
        <v>0</v>
      </c>
      <c r="T2860" s="24">
        <v>78</v>
      </c>
      <c r="U2860" s="24">
        <f>IF(T2860&gt;900,_xlfn.XLOOKUP(ROUND(T2860,0),'CM-VL-G-C-GL-B-T-ClassRimThickn'!$B$1:$B$112,'CM-VL-G-C-GL-B-T-ClassRimThickn'!$C$1:$C$112,0,1,1),T2860)</f>
        <v>78</v>
      </c>
      <c r="V2860" s="24">
        <v>78</v>
      </c>
      <c r="W2860" s="24">
        <f>IF(V2860&gt;900,_xlfn.XLOOKUP(ROUND(V2860,0),'CM-VL-G-C-GL-B-T-ClassRimThickn'!$B$1:$B$112,'CM-VL-G-C-GL-B-T-ClassRimThickn'!$C$1:$C$112,0,1,1),V2860)</f>
        <v>78</v>
      </c>
      <c r="X2860" s="24">
        <v>81</v>
      </c>
      <c r="Y2860" s="24">
        <f>IF(X2860&gt;900,_xlfn.XLOOKUP(ROUND(X2860,0),'CM-VL-G-C-GL-B-T-ClassRimThickn'!$B$1:$B$112,'CM-VL-G-C-GL-B-T-ClassRimThickn'!$C$1:$C$112,0,1,1),X2860)</f>
        <v>81</v>
      </c>
      <c r="Z2860" s="24">
        <v>78</v>
      </c>
      <c r="AA2860" s="24">
        <f>IF(Z2860&gt;900,_xlfn.XLOOKUP(ROUND(Z2860,0),'CM-VL-G-C-GL-B-T-ClassRimThickn'!$B$1:$B$112,'CM-VL-G-C-GL-B-T-ClassRimThickn'!$C$1:$C$112,0,1,1),Z2860)</f>
        <v>78</v>
      </c>
      <c r="AB2860" s="24">
        <v>77</v>
      </c>
      <c r="AC2860" s="24">
        <f>IF(AB2860&gt;900,_xlfn.XLOOKUP(ROUND(AB2860,0),'CM-VL-G-C-GL-B-T-ClassRimThickn'!$B$1:$B$112,'CM-VL-G-C-GL-B-T-ClassRimThickn'!$C$1:$C$112,0,1,1),AB2860)</f>
        <v>77</v>
      </c>
      <c r="AD2860" s="24">
        <v>80</v>
      </c>
      <c r="AE2860" s="24">
        <f>IF(AD2860&gt;900,_xlfn.XLOOKUP(ROUND(AD2860,0),'CM-VL-G-C-GL-B-T-ClassRimThickn'!$B$1:$B$112,'CM-VL-G-C-GL-B-T-ClassRimThickn'!$C$1:$C$112,0,1,1),AD2860)</f>
        <v>80</v>
      </c>
      <c r="AF2860" s="24">
        <v>77</v>
      </c>
      <c r="AG2860" s="24">
        <f>IF(AF2860&gt;900,_xlfn.XLOOKUP(ROUND(AF2860,0),'CM-VL-G-C-GL-B-T-ClassRimThickn'!$B$1:$B$112,'CM-VL-G-C-GL-B-T-ClassRimThickn'!$C$1:$C$112,0,1,1),AF2860)</f>
        <v>77</v>
      </c>
      <c r="AH2860" s="24">
        <v>27</v>
      </c>
      <c r="AI2860" s="24">
        <v>27</v>
      </c>
      <c r="AJ2860" s="24">
        <v>27.5</v>
      </c>
      <c r="AK2860" s="24">
        <v>27.5</v>
      </c>
      <c r="AL2860" s="24">
        <v>27.5</v>
      </c>
      <c r="AM2860" s="24">
        <v>27</v>
      </c>
      <c r="AN2860" s="24">
        <v>27.5</v>
      </c>
      <c r="AO2860" s="24">
        <v>28.5</v>
      </c>
      <c r="AP2860" s="24">
        <v>27</v>
      </c>
      <c r="AQ2860" s="24">
        <v>27</v>
      </c>
      <c r="AR2860" s="24">
        <v>28</v>
      </c>
      <c r="AS2860" s="24">
        <v>27</v>
      </c>
      <c r="AT2860" s="24">
        <v>28.5</v>
      </c>
      <c r="AU2860" s="24">
        <v>28</v>
      </c>
      <c r="AV2860" s="24">
        <v>28.5</v>
      </c>
      <c r="AW2860" s="24">
        <v>28</v>
      </c>
      <c r="AX2860" s="24">
        <v>28</v>
      </c>
      <c r="AY2860" s="24">
        <v>28.5</v>
      </c>
      <c r="AZ2860" s="24">
        <v>28.5</v>
      </c>
      <c r="BA2860" s="24">
        <v>28.5</v>
      </c>
      <c r="BB2860" s="24">
        <v>28</v>
      </c>
      <c r="BC2860" s="24">
        <v>28</v>
      </c>
      <c r="BD2860" s="24">
        <v>28</v>
      </c>
      <c r="BE2860" s="24">
        <v>28</v>
      </c>
      <c r="BF2860" s="24">
        <v>0.2</v>
      </c>
      <c r="BG2860" s="24">
        <v>0.2</v>
      </c>
      <c r="BH2860" s="24">
        <v>0.2</v>
      </c>
      <c r="BI2860" s="24">
        <v>0</v>
      </c>
      <c r="BJ2860" s="24">
        <v>0</v>
      </c>
      <c r="BL2860" s="24">
        <v>0.2</v>
      </c>
      <c r="BM2860" s="24">
        <v>0</v>
      </c>
      <c r="BN2860" s="24">
        <v>0</v>
      </c>
      <c r="BO2860" s="24">
        <v>0</v>
      </c>
      <c r="BP2860" s="24">
        <v>0</v>
      </c>
      <c r="BR2860" s="24">
        <v>0</v>
      </c>
      <c r="BS2860" s="24">
        <v>0</v>
      </c>
      <c r="BT2860" s="24">
        <v>0</v>
      </c>
      <c r="BU2860" s="24">
        <v>0</v>
      </c>
      <c r="BV2860" s="24">
        <v>0</v>
      </c>
      <c r="BW2860" s="24">
        <v>0</v>
      </c>
      <c r="BX2860" s="24">
        <v>0</v>
      </c>
      <c r="BY2860" s="24">
        <v>0</v>
      </c>
      <c r="BZ2860" s="24">
        <v>0</v>
      </c>
      <c r="CB2860" s="24">
        <v>0</v>
      </c>
      <c r="CC2860" s="24">
        <v>0</v>
      </c>
      <c r="CD2860" s="24">
        <v>117</v>
      </c>
      <c r="CE2860" s="24">
        <v>105</v>
      </c>
      <c r="CF2860" s="24">
        <v>108</v>
      </c>
      <c r="CG2860" s="24">
        <v>120</v>
      </c>
      <c r="CH2860" s="24">
        <v>115</v>
      </c>
      <c r="CI2860" s="24">
        <v>112</v>
      </c>
      <c r="CO2860" s="34">
        <f t="shared" si="188"/>
        <v>852697.0273972603</v>
      </c>
    </row>
    <row r="2861" spans="1:93" ht="15">
      <c r="A2861" s="23" t="s">
        <v>209</v>
      </c>
      <c r="B2861" s="52">
        <v>41487</v>
      </c>
      <c r="C2861" s="25" t="str">
        <f t="shared" si="189"/>
        <v/>
      </c>
      <c r="G2861" s="24">
        <f t="shared" si="190"/>
        <v>42</v>
      </c>
      <c r="H2861" s="27">
        <v>866679</v>
      </c>
      <c r="I2861" s="24" t="str">
        <f t="shared" si="191"/>
        <v/>
      </c>
      <c r="K2861" s="24">
        <f>IF(J2861&gt;900,_xlfn.XLOOKUP(ROUND(J2861,0),'CM-VL-G-C-GL-B-T-ClassRimThickn'!$B$1:$B$112,'CM-VL-G-C-GL-B-T-ClassRimThickn'!$C$1:$C$112,0,1,1),J2861)</f>
        <v>0</v>
      </c>
      <c r="L2861" s="24">
        <v>80</v>
      </c>
      <c r="M2861" s="24">
        <f>IF(L2861&gt;900,_xlfn.XLOOKUP(ROUND(L2861,0),'CM-VL-G-C-GL-B-T-ClassRimThickn'!$B$1:$B$112,'CM-VL-G-C-GL-B-T-ClassRimThickn'!$C$1:$C$112,0,1,1),L2861)</f>
        <v>80</v>
      </c>
      <c r="N2861" s="24">
        <v>78</v>
      </c>
      <c r="O2861" s="24">
        <f>IF(N2861&gt;900,_xlfn.XLOOKUP(ROUND(N2861,0),'CM-VL-G-C-GL-B-T-ClassRimThickn'!$B$1:$B$112,'CM-VL-G-C-GL-B-T-ClassRimThickn'!$C$1:$C$112,0,1,1),N2861)</f>
        <v>78</v>
      </c>
      <c r="P2861" s="24">
        <v>78</v>
      </c>
      <c r="Q2861" s="24">
        <f>IF(P2861&gt;900,_xlfn.XLOOKUP(ROUND(P2861,0),'CM-VL-G-C-GL-B-T-ClassRimThickn'!$B$1:$B$112,'CM-VL-G-C-GL-B-T-ClassRimThickn'!$C$1:$C$112,0,1,1),P2861)</f>
        <v>78</v>
      </c>
      <c r="S2861" s="24">
        <f>IF(R2861&gt;900,_xlfn.XLOOKUP(ROUND(R2861,0),'CM-VL-G-C-GL-B-T-ClassRimThickn'!$B$1:$B$112,'CM-VL-G-C-GL-B-T-ClassRimThickn'!$C$1:$C$112,0,1,1),R2861)</f>
        <v>0</v>
      </c>
      <c r="T2861" s="24">
        <v>73</v>
      </c>
      <c r="U2861" s="24">
        <f>IF(T2861&gt;900,_xlfn.XLOOKUP(ROUND(T2861,0),'CM-VL-G-C-GL-B-T-ClassRimThickn'!$B$1:$B$112,'CM-VL-G-C-GL-B-T-ClassRimThickn'!$C$1:$C$112,0,1,1),T2861)</f>
        <v>73</v>
      </c>
      <c r="V2861" s="24">
        <v>77.5</v>
      </c>
      <c r="W2861" s="24">
        <f>IF(V2861&gt;900,_xlfn.XLOOKUP(ROUND(V2861,0),'CM-VL-G-C-GL-B-T-ClassRimThickn'!$B$1:$B$112,'CM-VL-G-C-GL-B-T-ClassRimThickn'!$C$1:$C$112,0,1,1),V2861)</f>
        <v>77.5</v>
      </c>
      <c r="X2861" s="24">
        <v>80</v>
      </c>
      <c r="Y2861" s="24">
        <f>IF(X2861&gt;900,_xlfn.XLOOKUP(ROUND(X2861,0),'CM-VL-G-C-GL-B-T-ClassRimThickn'!$B$1:$B$112,'CM-VL-G-C-GL-B-T-ClassRimThickn'!$C$1:$C$112,0,1,1),X2861)</f>
        <v>80</v>
      </c>
      <c r="Z2861" s="24">
        <v>78</v>
      </c>
      <c r="AA2861" s="24">
        <f>IF(Z2861&gt;900,_xlfn.XLOOKUP(ROUND(Z2861,0),'CM-VL-G-C-GL-B-T-ClassRimThickn'!$B$1:$B$112,'CM-VL-G-C-GL-B-T-ClassRimThickn'!$C$1:$C$112,0,1,1),Z2861)</f>
        <v>78</v>
      </c>
      <c r="AB2861" s="24">
        <v>77</v>
      </c>
      <c r="AC2861" s="24">
        <f>IF(AB2861&gt;900,_xlfn.XLOOKUP(ROUND(AB2861,0),'CM-VL-G-C-GL-B-T-ClassRimThickn'!$B$1:$B$112,'CM-VL-G-C-GL-B-T-ClassRimThickn'!$C$1:$C$112,0,1,1),AB2861)</f>
        <v>77</v>
      </c>
      <c r="AD2861" s="24">
        <v>79</v>
      </c>
      <c r="AE2861" s="24">
        <f>IF(AD2861&gt;900,_xlfn.XLOOKUP(ROUND(AD2861,0),'CM-VL-G-C-GL-B-T-ClassRimThickn'!$B$1:$B$112,'CM-VL-G-C-GL-B-T-ClassRimThickn'!$C$1:$C$112,0,1,1),AD2861)</f>
        <v>79</v>
      </c>
      <c r="AF2861" s="24">
        <v>75</v>
      </c>
      <c r="AG2861" s="24">
        <f>IF(AF2861&gt;900,_xlfn.XLOOKUP(ROUND(AF2861,0),'CM-VL-G-C-GL-B-T-ClassRimThickn'!$B$1:$B$112,'CM-VL-G-C-GL-B-T-ClassRimThickn'!$C$1:$C$112,0,1,1),AF2861)</f>
        <v>75</v>
      </c>
      <c r="AH2861" s="24">
        <v>25</v>
      </c>
      <c r="AI2861" s="24">
        <v>26</v>
      </c>
      <c r="AJ2861" s="24">
        <v>25.5</v>
      </c>
      <c r="AK2861" s="24">
        <v>23.5</v>
      </c>
      <c r="AL2861" s="24">
        <v>26.5</v>
      </c>
      <c r="AM2861" s="24">
        <v>25</v>
      </c>
      <c r="AN2861" s="24">
        <v>25</v>
      </c>
      <c r="AO2861" s="24">
        <v>27</v>
      </c>
      <c r="AP2861" s="24">
        <v>26</v>
      </c>
      <c r="AQ2861" s="24">
        <v>25.5</v>
      </c>
      <c r="AR2861" s="24">
        <v>27</v>
      </c>
      <c r="AS2861" s="24">
        <v>25.5</v>
      </c>
      <c r="AT2861" s="24">
        <v>29.5</v>
      </c>
      <c r="AU2861" s="24">
        <v>29</v>
      </c>
      <c r="AV2861" s="24">
        <v>29</v>
      </c>
      <c r="AW2861" s="24">
        <v>30</v>
      </c>
      <c r="AX2861" s="24">
        <v>29</v>
      </c>
      <c r="AY2861" s="24">
        <v>30</v>
      </c>
      <c r="AZ2861" s="24">
        <v>30</v>
      </c>
      <c r="BA2861" s="24">
        <v>30</v>
      </c>
      <c r="BB2861" s="24">
        <v>29.5</v>
      </c>
      <c r="BC2861" s="24">
        <v>30</v>
      </c>
      <c r="BD2861" s="24">
        <v>30</v>
      </c>
      <c r="BE2861" s="24">
        <v>29.5</v>
      </c>
      <c r="BF2861" s="24">
        <v>0.5</v>
      </c>
      <c r="BG2861" s="24">
        <v>0.5</v>
      </c>
      <c r="BH2861" s="24">
        <v>1</v>
      </c>
      <c r="BI2861" s="24">
        <v>0.5</v>
      </c>
      <c r="BJ2861" s="24">
        <v>0.5</v>
      </c>
      <c r="BL2861" s="24">
        <v>0.5</v>
      </c>
      <c r="BM2861" s="24">
        <v>0.5</v>
      </c>
      <c r="BN2861" s="24">
        <v>0.5</v>
      </c>
      <c r="BO2861" s="24">
        <v>0.5</v>
      </c>
      <c r="BP2861" s="24">
        <v>1</v>
      </c>
      <c r="BQ2861" s="24">
        <v>0.5</v>
      </c>
      <c r="BR2861" s="24">
        <v>0.5</v>
      </c>
      <c r="BS2861" s="24">
        <v>0</v>
      </c>
      <c r="BT2861" s="24">
        <v>0</v>
      </c>
      <c r="BU2861" s="24">
        <v>0.5</v>
      </c>
      <c r="BV2861" s="24">
        <v>0</v>
      </c>
      <c r="BW2861" s="24">
        <v>0</v>
      </c>
      <c r="BX2861" s="24">
        <v>0.5</v>
      </c>
      <c r="BY2861" s="24">
        <v>0</v>
      </c>
      <c r="BZ2861" s="24">
        <v>0</v>
      </c>
      <c r="CB2861" s="24">
        <v>0</v>
      </c>
      <c r="CC2861" s="24">
        <v>0</v>
      </c>
      <c r="CD2861" s="24">
        <v>102</v>
      </c>
      <c r="CE2861" s="24">
        <v>104</v>
      </c>
      <c r="CF2861" s="24">
        <v>104</v>
      </c>
      <c r="CG2861" s="24">
        <v>112</v>
      </c>
      <c r="CH2861" s="24">
        <v>112</v>
      </c>
      <c r="CI2861" s="24">
        <v>112</v>
      </c>
      <c r="CO2861" s="34">
        <f t="shared" si="188"/>
        <v>866679</v>
      </c>
    </row>
    <row r="2862" spans="1:93" ht="15">
      <c r="A2862" s="23" t="s">
        <v>209</v>
      </c>
      <c r="B2862" s="52">
        <v>41526</v>
      </c>
      <c r="C2862" s="25" t="str">
        <f t="shared" si="189"/>
        <v/>
      </c>
      <c r="G2862" s="24">
        <f t="shared" si="190"/>
        <v>39</v>
      </c>
      <c r="H2862" s="24">
        <v>876453</v>
      </c>
      <c r="I2862" s="24" t="str">
        <f t="shared" si="191"/>
        <v/>
      </c>
      <c r="K2862" s="24">
        <f>IF(J2862&gt;900,_xlfn.XLOOKUP(ROUND(J2862,0),'CM-VL-G-C-GL-B-T-ClassRimThickn'!$B$1:$B$112,'CM-VL-G-C-GL-B-T-ClassRimThickn'!$C$1:$C$112,0,1,1),J2862)</f>
        <v>0</v>
      </c>
      <c r="L2862" s="24">
        <v>82</v>
      </c>
      <c r="M2862" s="24">
        <f>IF(L2862&gt;900,_xlfn.XLOOKUP(ROUND(L2862,0),'CM-VL-G-C-GL-B-T-ClassRimThickn'!$B$1:$B$112,'CM-VL-G-C-GL-B-T-ClassRimThickn'!$C$1:$C$112,0,1,1),L2862)</f>
        <v>82</v>
      </c>
      <c r="N2862" s="24">
        <v>78</v>
      </c>
      <c r="O2862" s="24">
        <f>IF(N2862&gt;900,_xlfn.XLOOKUP(ROUND(N2862,0),'CM-VL-G-C-GL-B-T-ClassRimThickn'!$B$1:$B$112,'CM-VL-G-C-GL-B-T-ClassRimThickn'!$C$1:$C$112,0,1,1),N2862)</f>
        <v>78</v>
      </c>
      <c r="P2862" s="24">
        <v>78</v>
      </c>
      <c r="Q2862" s="24">
        <f>IF(P2862&gt;900,_xlfn.XLOOKUP(ROUND(P2862,0),'CM-VL-G-C-GL-B-T-ClassRimThickn'!$B$1:$B$112,'CM-VL-G-C-GL-B-T-ClassRimThickn'!$C$1:$C$112,0,1,1),P2862)</f>
        <v>78</v>
      </c>
      <c r="S2862" s="24">
        <f>IF(R2862&gt;900,_xlfn.XLOOKUP(ROUND(R2862,0),'CM-VL-G-C-GL-B-T-ClassRimThickn'!$B$1:$B$112,'CM-VL-G-C-GL-B-T-ClassRimThickn'!$C$1:$C$112,0,1,1),R2862)</f>
        <v>0</v>
      </c>
      <c r="T2862" s="24">
        <v>78</v>
      </c>
      <c r="U2862" s="24">
        <f>IF(T2862&gt;900,_xlfn.XLOOKUP(ROUND(T2862,0),'CM-VL-G-C-GL-B-T-ClassRimThickn'!$B$1:$B$112,'CM-VL-G-C-GL-B-T-ClassRimThickn'!$C$1:$C$112,0,1,1),T2862)</f>
        <v>78</v>
      </c>
      <c r="V2862" s="24">
        <v>78</v>
      </c>
      <c r="W2862" s="24">
        <f>IF(V2862&gt;900,_xlfn.XLOOKUP(ROUND(V2862,0),'CM-VL-G-C-GL-B-T-ClassRimThickn'!$B$1:$B$112,'CM-VL-G-C-GL-B-T-ClassRimThickn'!$C$1:$C$112,0,1,1),V2862)</f>
        <v>78</v>
      </c>
      <c r="X2862" s="24">
        <v>82</v>
      </c>
      <c r="Y2862" s="24">
        <f>IF(X2862&gt;900,_xlfn.XLOOKUP(ROUND(X2862,0),'CM-VL-G-C-GL-B-T-ClassRimThickn'!$B$1:$B$112,'CM-VL-G-C-GL-B-T-ClassRimThickn'!$C$1:$C$112,0,1,1),X2862)</f>
        <v>82</v>
      </c>
      <c r="Z2862" s="24">
        <v>78</v>
      </c>
      <c r="AA2862" s="24">
        <f>IF(Z2862&gt;900,_xlfn.XLOOKUP(ROUND(Z2862,0),'CM-VL-G-C-GL-B-T-ClassRimThickn'!$B$1:$B$112,'CM-VL-G-C-GL-B-T-ClassRimThickn'!$C$1:$C$112,0,1,1),Z2862)</f>
        <v>78</v>
      </c>
      <c r="AB2862" s="24">
        <v>78</v>
      </c>
      <c r="AC2862" s="24">
        <f>IF(AB2862&gt;900,_xlfn.XLOOKUP(ROUND(AB2862,0),'CM-VL-G-C-GL-B-T-ClassRimThickn'!$B$1:$B$112,'CM-VL-G-C-GL-B-T-ClassRimThickn'!$C$1:$C$112,0,1,1),AB2862)</f>
        <v>78</v>
      </c>
      <c r="AD2862" s="24">
        <v>78</v>
      </c>
      <c r="AE2862" s="24">
        <f>IF(AD2862&gt;900,_xlfn.XLOOKUP(ROUND(AD2862,0),'CM-VL-G-C-GL-B-T-ClassRimThickn'!$B$1:$B$112,'CM-VL-G-C-GL-B-T-ClassRimThickn'!$C$1:$C$112,0,1,1),AD2862)</f>
        <v>78</v>
      </c>
      <c r="AF2862" s="24">
        <v>78</v>
      </c>
      <c r="AG2862" s="24">
        <f>IF(AF2862&gt;900,_xlfn.XLOOKUP(ROUND(AF2862,0),'CM-VL-G-C-GL-B-T-ClassRimThickn'!$B$1:$B$112,'CM-VL-G-C-GL-B-T-ClassRimThickn'!$C$1:$C$112,0,1,1),AF2862)</f>
        <v>78</v>
      </c>
      <c r="AH2862" s="24">
        <v>25</v>
      </c>
      <c r="AI2862" s="24">
        <v>27</v>
      </c>
      <c r="AJ2862" s="24">
        <v>25</v>
      </c>
      <c r="AK2862" s="24">
        <v>25</v>
      </c>
      <c r="AL2862" s="24">
        <v>28</v>
      </c>
      <c r="AM2862" s="24">
        <v>26</v>
      </c>
      <c r="AN2862" s="24">
        <v>26</v>
      </c>
      <c r="AO2862" s="24">
        <v>28</v>
      </c>
      <c r="AP2862" s="24">
        <v>25</v>
      </c>
      <c r="AQ2862" s="24">
        <v>25</v>
      </c>
      <c r="AR2862" s="24">
        <v>28</v>
      </c>
      <c r="AS2862" s="24">
        <v>26</v>
      </c>
      <c r="AT2862" s="24">
        <v>28</v>
      </c>
      <c r="AU2862" s="24">
        <v>28</v>
      </c>
      <c r="AV2862" s="24">
        <v>28</v>
      </c>
      <c r="AW2862" s="24">
        <v>28</v>
      </c>
      <c r="AX2862" s="24">
        <v>28</v>
      </c>
      <c r="AY2862" s="24">
        <v>28</v>
      </c>
      <c r="AZ2862" s="24">
        <v>28</v>
      </c>
      <c r="BA2862" s="24">
        <v>28</v>
      </c>
      <c r="BB2862" s="24">
        <v>28</v>
      </c>
      <c r="BC2862" s="24">
        <v>28</v>
      </c>
      <c r="BD2862" s="24">
        <v>28</v>
      </c>
      <c r="BE2862" s="24">
        <v>28</v>
      </c>
      <c r="BF2862" s="24">
        <v>0</v>
      </c>
      <c r="BG2862" s="24">
        <v>0.5</v>
      </c>
      <c r="BH2862" s="24">
        <v>0</v>
      </c>
      <c r="BI2862" s="24">
        <v>0.5</v>
      </c>
      <c r="BJ2862" s="24">
        <v>0</v>
      </c>
      <c r="BL2862" s="24">
        <v>0</v>
      </c>
      <c r="BM2862" s="24">
        <v>0</v>
      </c>
      <c r="BN2862" s="24">
        <v>0.5</v>
      </c>
      <c r="BO2862" s="24">
        <v>0.5</v>
      </c>
      <c r="BP2862" s="24">
        <v>0</v>
      </c>
      <c r="BQ2862" s="24">
        <v>0</v>
      </c>
      <c r="BR2862" s="24">
        <v>1</v>
      </c>
      <c r="BS2862" s="24">
        <v>0.5</v>
      </c>
      <c r="BT2862" s="24">
        <v>0</v>
      </c>
      <c r="BU2862" s="24">
        <v>0.5</v>
      </c>
      <c r="BV2862" s="24">
        <v>0</v>
      </c>
      <c r="BW2862" s="24">
        <v>0.5</v>
      </c>
      <c r="BX2862" s="24">
        <v>1</v>
      </c>
      <c r="BY2862" s="24">
        <v>0</v>
      </c>
      <c r="BZ2862" s="24">
        <v>0.5</v>
      </c>
      <c r="CB2862" s="24">
        <v>0</v>
      </c>
      <c r="CC2862" s="24">
        <v>0</v>
      </c>
      <c r="CD2862" s="24">
        <v>102</v>
      </c>
      <c r="CE2862" s="24">
        <v>104</v>
      </c>
      <c r="CF2862" s="24">
        <v>105</v>
      </c>
      <c r="CG2862" s="24">
        <v>115</v>
      </c>
      <c r="CH2862" s="24">
        <v>115</v>
      </c>
      <c r="CI2862" s="24">
        <v>113</v>
      </c>
      <c r="CO2862" s="34">
        <f t="shared" si="188"/>
        <v>876453</v>
      </c>
    </row>
    <row r="2863" spans="1:93" ht="15">
      <c r="A2863" s="23" t="s">
        <v>209</v>
      </c>
      <c r="B2863" s="52">
        <v>41555</v>
      </c>
      <c r="C2863" s="25" t="str">
        <f t="shared" si="189"/>
        <v/>
      </c>
      <c r="G2863" s="24">
        <f t="shared" si="190"/>
        <v>29</v>
      </c>
      <c r="H2863" s="24">
        <v>879373</v>
      </c>
      <c r="I2863" s="24" t="str">
        <f t="shared" si="191"/>
        <v/>
      </c>
      <c r="K2863" s="24">
        <f>IF(J2863&gt;900,_xlfn.XLOOKUP(ROUND(J2863,0),'CM-VL-G-C-GL-B-T-ClassRimThickn'!$B$1:$B$112,'CM-VL-G-C-GL-B-T-ClassRimThickn'!$C$1:$C$112,0,1,1),J2863)</f>
        <v>0</v>
      </c>
      <c r="L2863" s="24">
        <v>72</v>
      </c>
      <c r="M2863" s="24">
        <f>IF(L2863&gt;900,_xlfn.XLOOKUP(ROUND(L2863,0),'CM-VL-G-C-GL-B-T-ClassRimThickn'!$B$1:$B$112,'CM-VL-G-C-GL-B-T-ClassRimThickn'!$C$1:$C$112,0,1,1),L2863)</f>
        <v>72</v>
      </c>
      <c r="N2863" s="24">
        <v>68</v>
      </c>
      <c r="O2863" s="24">
        <f>IF(N2863&gt;900,_xlfn.XLOOKUP(ROUND(N2863,0),'CM-VL-G-C-GL-B-T-ClassRimThickn'!$B$1:$B$112,'CM-VL-G-C-GL-B-T-ClassRimThickn'!$C$1:$C$112,0,1,1),N2863)</f>
        <v>68</v>
      </c>
      <c r="P2863" s="24">
        <v>67</v>
      </c>
      <c r="Q2863" s="24">
        <f>IF(P2863&gt;900,_xlfn.XLOOKUP(ROUND(P2863,0),'CM-VL-G-C-GL-B-T-ClassRimThickn'!$B$1:$B$112,'CM-VL-G-C-GL-B-T-ClassRimThickn'!$C$1:$C$112,0,1,1),P2863)</f>
        <v>67</v>
      </c>
      <c r="S2863" s="24">
        <f>IF(R2863&gt;900,_xlfn.XLOOKUP(ROUND(R2863,0),'CM-VL-G-C-GL-B-T-ClassRimThickn'!$B$1:$B$112,'CM-VL-G-C-GL-B-T-ClassRimThickn'!$C$1:$C$112,0,1,1),R2863)</f>
        <v>0</v>
      </c>
      <c r="T2863" s="24">
        <v>73</v>
      </c>
      <c r="U2863" s="24">
        <f>IF(T2863&gt;900,_xlfn.XLOOKUP(ROUND(T2863,0),'CM-VL-G-C-GL-B-T-ClassRimThickn'!$B$1:$B$112,'CM-VL-G-C-GL-B-T-ClassRimThickn'!$C$1:$C$112,0,1,1),T2863)</f>
        <v>73</v>
      </c>
      <c r="V2863" s="24">
        <v>68</v>
      </c>
      <c r="W2863" s="24">
        <f>IF(V2863&gt;900,_xlfn.XLOOKUP(ROUND(V2863,0),'CM-VL-G-C-GL-B-T-ClassRimThickn'!$B$1:$B$112,'CM-VL-G-C-GL-B-T-ClassRimThickn'!$C$1:$C$112,0,1,1),V2863)</f>
        <v>68</v>
      </c>
      <c r="X2863" s="24">
        <v>72</v>
      </c>
      <c r="Y2863" s="24">
        <f>IF(X2863&gt;900,_xlfn.XLOOKUP(ROUND(X2863,0),'CM-VL-G-C-GL-B-T-ClassRimThickn'!$B$1:$B$112,'CM-VL-G-C-GL-B-T-ClassRimThickn'!$C$1:$C$112,0,1,1),X2863)</f>
        <v>72</v>
      </c>
      <c r="Z2863" s="24">
        <v>68</v>
      </c>
      <c r="AA2863" s="24">
        <f>IF(Z2863&gt;900,_xlfn.XLOOKUP(ROUND(Z2863,0),'CM-VL-G-C-GL-B-T-ClassRimThickn'!$B$1:$B$112,'CM-VL-G-C-GL-B-T-ClassRimThickn'!$C$1:$C$112,0,1,1),Z2863)</f>
        <v>68</v>
      </c>
      <c r="AB2863" s="24">
        <v>67</v>
      </c>
      <c r="AC2863" s="24">
        <f>IF(AB2863&gt;900,_xlfn.XLOOKUP(ROUND(AB2863,0),'CM-VL-G-C-GL-B-T-ClassRimThickn'!$B$1:$B$112,'CM-VL-G-C-GL-B-T-ClassRimThickn'!$C$1:$C$112,0,1,1),AB2863)</f>
        <v>67</v>
      </c>
      <c r="AD2863" s="24">
        <v>72</v>
      </c>
      <c r="AE2863" s="24">
        <f>IF(AD2863&gt;900,_xlfn.XLOOKUP(ROUND(AD2863,0),'CM-VL-G-C-GL-B-T-ClassRimThickn'!$B$1:$B$112,'CM-VL-G-C-GL-B-T-ClassRimThickn'!$C$1:$C$112,0,1,1),AD2863)</f>
        <v>72</v>
      </c>
      <c r="AF2863" s="24">
        <v>73</v>
      </c>
      <c r="AG2863" s="24">
        <f>IF(AF2863&gt;900,_xlfn.XLOOKUP(ROUND(AF2863,0),'CM-VL-G-C-GL-B-T-ClassRimThickn'!$B$1:$B$112,'CM-VL-G-C-GL-B-T-ClassRimThickn'!$C$1:$C$112,0,1,1),AF2863)</f>
        <v>73</v>
      </c>
      <c r="AH2863" s="24">
        <v>29</v>
      </c>
      <c r="AI2863" s="24">
        <v>29</v>
      </c>
      <c r="AJ2863" s="24">
        <v>30</v>
      </c>
      <c r="AK2863" s="24">
        <v>28</v>
      </c>
      <c r="AL2863" s="24">
        <v>30</v>
      </c>
      <c r="AM2863" s="24">
        <v>29.5</v>
      </c>
      <c r="AN2863" s="24">
        <v>29</v>
      </c>
      <c r="AO2863" s="24">
        <v>29</v>
      </c>
      <c r="AP2863" s="24">
        <v>29.5</v>
      </c>
      <c r="AQ2863" s="24">
        <v>28</v>
      </c>
      <c r="AR2863" s="24">
        <v>29.5</v>
      </c>
      <c r="AS2863" s="24">
        <v>29</v>
      </c>
      <c r="AT2863" s="24">
        <v>28</v>
      </c>
      <c r="AU2863" s="24">
        <v>28</v>
      </c>
      <c r="AV2863" s="24">
        <v>28</v>
      </c>
      <c r="AW2863" s="24">
        <v>28</v>
      </c>
      <c r="AX2863" s="24">
        <v>28</v>
      </c>
      <c r="AY2863" s="24">
        <v>28</v>
      </c>
      <c r="AZ2863" s="24">
        <v>28</v>
      </c>
      <c r="BA2863" s="24">
        <v>28</v>
      </c>
      <c r="BB2863" s="24">
        <v>28</v>
      </c>
      <c r="BC2863" s="24">
        <v>28</v>
      </c>
      <c r="BD2863" s="24">
        <v>28</v>
      </c>
      <c r="BE2863" s="24">
        <v>28</v>
      </c>
      <c r="BF2863" s="24">
        <v>0</v>
      </c>
      <c r="BG2863" s="24">
        <v>0</v>
      </c>
      <c r="BH2863" s="24">
        <v>0</v>
      </c>
      <c r="BI2863" s="24">
        <v>0</v>
      </c>
      <c r="BJ2863" s="24">
        <v>0</v>
      </c>
      <c r="BL2863" s="24">
        <v>0</v>
      </c>
      <c r="BM2863" s="24">
        <v>0</v>
      </c>
      <c r="BN2863" s="24">
        <v>0</v>
      </c>
      <c r="BO2863" s="24">
        <v>0</v>
      </c>
      <c r="BP2863" s="24">
        <v>0</v>
      </c>
      <c r="BQ2863" s="24">
        <v>0</v>
      </c>
      <c r="BR2863" s="24">
        <v>0</v>
      </c>
      <c r="BS2863" s="24">
        <v>0</v>
      </c>
      <c r="BT2863" s="24">
        <v>0</v>
      </c>
      <c r="BU2863" s="24">
        <v>0</v>
      </c>
      <c r="BV2863" s="24">
        <v>0</v>
      </c>
      <c r="BW2863" s="24">
        <v>0</v>
      </c>
      <c r="BX2863" s="24">
        <v>0</v>
      </c>
      <c r="BY2863" s="24">
        <v>0</v>
      </c>
      <c r="BZ2863" s="24">
        <v>0</v>
      </c>
      <c r="CB2863" s="24">
        <v>0</v>
      </c>
      <c r="CC2863" s="24">
        <v>0</v>
      </c>
      <c r="CD2863" s="24">
        <v>115</v>
      </c>
      <c r="CE2863" s="24">
        <v>115</v>
      </c>
      <c r="CF2863" s="24">
        <v>120</v>
      </c>
      <c r="CG2863" s="24">
        <v>120</v>
      </c>
      <c r="CH2863" s="24">
        <v>115</v>
      </c>
      <c r="CI2863" s="24">
        <v>115</v>
      </c>
      <c r="CO2863" s="34">
        <f t="shared" si="188"/>
        <v>879373</v>
      </c>
    </row>
    <row r="2864" spans="1:93" ht="15">
      <c r="A2864" s="23" t="s">
        <v>209</v>
      </c>
      <c r="B2864" s="52">
        <v>41568</v>
      </c>
      <c r="C2864" s="25" t="str">
        <f t="shared" si="189"/>
        <v/>
      </c>
      <c r="G2864" s="24">
        <f t="shared" si="190"/>
        <v>13</v>
      </c>
      <c r="H2864" s="24">
        <v>883706</v>
      </c>
      <c r="I2864" s="24" t="str">
        <f t="shared" si="191"/>
        <v/>
      </c>
      <c r="K2864" s="24">
        <f>IF(J2864&gt;900,_xlfn.XLOOKUP(ROUND(J2864,0),'CM-VL-G-C-GL-B-T-ClassRimThickn'!$B$1:$B$112,'CM-VL-G-C-GL-B-T-ClassRimThickn'!$C$1:$C$112,0,1,1),J2864)</f>
        <v>0</v>
      </c>
      <c r="L2864" s="24">
        <v>72</v>
      </c>
      <c r="M2864" s="24">
        <f>IF(L2864&gt;900,_xlfn.XLOOKUP(ROUND(L2864,0),'CM-VL-G-C-GL-B-T-ClassRimThickn'!$B$1:$B$112,'CM-VL-G-C-GL-B-T-ClassRimThickn'!$C$1:$C$112,0,1,1),L2864)</f>
        <v>72</v>
      </c>
      <c r="N2864" s="24">
        <v>66</v>
      </c>
      <c r="O2864" s="24">
        <f>IF(N2864&gt;900,_xlfn.XLOOKUP(ROUND(N2864,0),'CM-VL-G-C-GL-B-T-ClassRimThickn'!$B$1:$B$112,'CM-VL-G-C-GL-B-T-ClassRimThickn'!$C$1:$C$112,0,1,1),N2864)</f>
        <v>66</v>
      </c>
      <c r="P2864" s="24">
        <v>63</v>
      </c>
      <c r="Q2864" s="24">
        <f>IF(P2864&gt;900,_xlfn.XLOOKUP(ROUND(P2864,0),'CM-VL-G-C-GL-B-T-ClassRimThickn'!$B$1:$B$112,'CM-VL-G-C-GL-B-T-ClassRimThickn'!$C$1:$C$112,0,1,1),P2864)</f>
        <v>63</v>
      </c>
      <c r="S2864" s="24">
        <f>IF(R2864&gt;900,_xlfn.XLOOKUP(ROUND(R2864,0),'CM-VL-G-C-GL-B-T-ClassRimThickn'!$B$1:$B$112,'CM-VL-G-C-GL-B-T-ClassRimThickn'!$C$1:$C$112,0,1,1),R2864)</f>
        <v>0</v>
      </c>
      <c r="T2864" s="24">
        <v>73</v>
      </c>
      <c r="U2864" s="24">
        <f>IF(T2864&gt;900,_xlfn.XLOOKUP(ROUND(T2864,0),'CM-VL-G-C-GL-B-T-ClassRimThickn'!$B$1:$B$112,'CM-VL-G-C-GL-B-T-ClassRimThickn'!$C$1:$C$112,0,1,1),T2864)</f>
        <v>73</v>
      </c>
      <c r="V2864" s="24">
        <v>67</v>
      </c>
      <c r="W2864" s="24">
        <f>IF(V2864&gt;900,_xlfn.XLOOKUP(ROUND(V2864,0),'CM-VL-G-C-GL-B-T-ClassRimThickn'!$B$1:$B$112,'CM-VL-G-C-GL-B-T-ClassRimThickn'!$C$1:$C$112,0,1,1),V2864)</f>
        <v>67</v>
      </c>
      <c r="X2864" s="24">
        <v>72</v>
      </c>
      <c r="Y2864" s="24">
        <f>IF(X2864&gt;900,_xlfn.XLOOKUP(ROUND(X2864,0),'CM-VL-G-C-GL-B-T-ClassRimThickn'!$B$1:$B$112,'CM-VL-G-C-GL-B-T-ClassRimThickn'!$C$1:$C$112,0,1,1),X2864)</f>
        <v>72</v>
      </c>
      <c r="Z2864" s="24">
        <v>65</v>
      </c>
      <c r="AA2864" s="24">
        <f>IF(Z2864&gt;900,_xlfn.XLOOKUP(ROUND(Z2864,0),'CM-VL-G-C-GL-B-T-ClassRimThickn'!$B$1:$B$112,'CM-VL-G-C-GL-B-T-ClassRimThickn'!$C$1:$C$112,0,1,1),Z2864)</f>
        <v>65</v>
      </c>
      <c r="AB2864" s="24">
        <v>66</v>
      </c>
      <c r="AC2864" s="24">
        <f>IF(AB2864&gt;900,_xlfn.XLOOKUP(ROUND(AB2864,0),'CM-VL-G-C-GL-B-T-ClassRimThickn'!$B$1:$B$112,'CM-VL-G-C-GL-B-T-ClassRimThickn'!$C$1:$C$112,0,1,1),AB2864)</f>
        <v>66</v>
      </c>
      <c r="AD2864" s="24">
        <v>69</v>
      </c>
      <c r="AE2864" s="24">
        <f>IF(AD2864&gt;900,_xlfn.XLOOKUP(ROUND(AD2864,0),'CM-VL-G-C-GL-B-T-ClassRimThickn'!$B$1:$B$112,'CM-VL-G-C-GL-B-T-ClassRimThickn'!$C$1:$C$112,0,1,1),AD2864)</f>
        <v>69</v>
      </c>
      <c r="AF2864" s="24">
        <v>72</v>
      </c>
      <c r="AG2864" s="24">
        <f>IF(AF2864&gt;900,_xlfn.XLOOKUP(ROUND(AF2864,0),'CM-VL-G-C-GL-B-T-ClassRimThickn'!$B$1:$B$112,'CM-VL-G-C-GL-B-T-ClassRimThickn'!$C$1:$C$112,0,1,1),AF2864)</f>
        <v>72</v>
      </c>
      <c r="AH2864" s="24">
        <v>29</v>
      </c>
      <c r="AI2864" s="24">
        <v>28.5</v>
      </c>
      <c r="AJ2864" s="24">
        <v>29</v>
      </c>
      <c r="AK2864" s="24">
        <v>28</v>
      </c>
      <c r="AL2864" s="24">
        <v>31</v>
      </c>
      <c r="AM2864" s="24">
        <v>29.5</v>
      </c>
      <c r="AN2864" s="24">
        <v>29</v>
      </c>
      <c r="AO2864" s="24">
        <v>29</v>
      </c>
      <c r="AP2864" s="24">
        <v>29.5</v>
      </c>
      <c r="AQ2864" s="24">
        <v>28</v>
      </c>
      <c r="AR2864" s="24">
        <v>28.5</v>
      </c>
      <c r="AS2864" s="24">
        <v>28.5</v>
      </c>
      <c r="AT2864" s="24">
        <v>27.5</v>
      </c>
      <c r="AU2864" s="24">
        <v>26.5</v>
      </c>
      <c r="AV2864" s="24">
        <v>28</v>
      </c>
      <c r="AW2864" s="24">
        <v>28</v>
      </c>
      <c r="AX2864" s="24">
        <v>28</v>
      </c>
      <c r="AY2864" s="24">
        <v>28</v>
      </c>
      <c r="AZ2864" s="24">
        <v>28</v>
      </c>
      <c r="BA2864" s="24">
        <v>27</v>
      </c>
      <c r="BB2864" s="24">
        <v>27</v>
      </c>
      <c r="BC2864" s="24">
        <v>28</v>
      </c>
      <c r="BD2864" s="24">
        <v>27</v>
      </c>
      <c r="BE2864" s="24">
        <v>27.5</v>
      </c>
      <c r="BF2864" s="24">
        <v>0</v>
      </c>
      <c r="BG2864" s="24">
        <v>0</v>
      </c>
      <c r="BH2864" s="24">
        <v>0</v>
      </c>
      <c r="BI2864" s="24">
        <v>0</v>
      </c>
      <c r="BJ2864" s="24">
        <v>0</v>
      </c>
      <c r="BL2864" s="24">
        <v>0</v>
      </c>
      <c r="BM2864" s="24">
        <v>0</v>
      </c>
      <c r="BN2864" s="24">
        <v>0</v>
      </c>
      <c r="BO2864" s="24">
        <v>0</v>
      </c>
      <c r="BP2864" s="24">
        <v>0</v>
      </c>
      <c r="BQ2864" s="24">
        <v>0</v>
      </c>
      <c r="BR2864" s="24">
        <v>0</v>
      </c>
      <c r="BS2864" s="24">
        <v>0</v>
      </c>
      <c r="BT2864" s="24">
        <v>0</v>
      </c>
      <c r="BU2864" s="24">
        <v>0</v>
      </c>
      <c r="BV2864" s="24">
        <v>0</v>
      </c>
      <c r="BW2864" s="24">
        <v>0</v>
      </c>
      <c r="BX2864" s="24">
        <v>0</v>
      </c>
      <c r="BY2864" s="24">
        <v>0</v>
      </c>
      <c r="BZ2864" s="24">
        <v>0</v>
      </c>
      <c r="CB2864" s="24">
        <v>0</v>
      </c>
      <c r="CC2864" s="24">
        <v>0</v>
      </c>
      <c r="CD2864" s="24">
        <v>94</v>
      </c>
      <c r="CE2864" s="24">
        <v>94</v>
      </c>
      <c r="CF2864" s="24">
        <v>96</v>
      </c>
      <c r="CG2864" s="24">
        <v>104</v>
      </c>
      <c r="CH2864" s="24">
        <v>105</v>
      </c>
      <c r="CI2864" s="24">
        <v>107</v>
      </c>
      <c r="CO2864" s="34">
        <f t="shared" si="188"/>
        <v>883706</v>
      </c>
    </row>
    <row r="2865" spans="1:93" ht="15">
      <c r="A2865" s="23" t="s">
        <v>209</v>
      </c>
      <c r="B2865" s="52">
        <v>41606</v>
      </c>
      <c r="C2865" s="25" t="str">
        <f t="shared" si="189"/>
        <v/>
      </c>
      <c r="G2865" s="24">
        <f t="shared" si="190"/>
        <v>38</v>
      </c>
      <c r="H2865" s="27">
        <v>895707</v>
      </c>
      <c r="I2865" s="24" t="str">
        <f t="shared" si="191"/>
        <v/>
      </c>
      <c r="K2865" s="24">
        <f>IF(J2865&gt;900,_xlfn.XLOOKUP(ROUND(J2865,0),'CM-VL-G-C-GL-B-T-ClassRimThickn'!$B$1:$B$112,'CM-VL-G-C-GL-B-T-ClassRimThickn'!$C$1:$C$112,0,1,1),J2865)</f>
        <v>0</v>
      </c>
      <c r="L2865" s="24">
        <v>72</v>
      </c>
      <c r="M2865" s="24">
        <f>IF(L2865&gt;900,_xlfn.XLOOKUP(ROUND(L2865,0),'CM-VL-G-C-GL-B-T-ClassRimThickn'!$B$1:$B$112,'CM-VL-G-C-GL-B-T-ClassRimThickn'!$C$1:$C$112,0,1,1),L2865)</f>
        <v>72</v>
      </c>
      <c r="N2865" s="24">
        <v>69</v>
      </c>
      <c r="O2865" s="24">
        <f>IF(N2865&gt;900,_xlfn.XLOOKUP(ROUND(N2865,0),'CM-VL-G-C-GL-B-T-ClassRimThickn'!$B$1:$B$112,'CM-VL-G-C-GL-B-T-ClassRimThickn'!$C$1:$C$112,0,1,1),N2865)</f>
        <v>69</v>
      </c>
      <c r="P2865" s="24">
        <v>70</v>
      </c>
      <c r="Q2865" s="24">
        <f>IF(P2865&gt;900,_xlfn.XLOOKUP(ROUND(P2865,0),'CM-VL-G-C-GL-B-T-ClassRimThickn'!$B$1:$B$112,'CM-VL-G-C-GL-B-T-ClassRimThickn'!$C$1:$C$112,0,1,1),P2865)</f>
        <v>70</v>
      </c>
      <c r="S2865" s="24">
        <f>IF(R2865&gt;900,_xlfn.XLOOKUP(ROUND(R2865,0),'CM-VL-G-C-GL-B-T-ClassRimThickn'!$B$1:$B$112,'CM-VL-G-C-GL-B-T-ClassRimThickn'!$C$1:$C$112,0,1,1),R2865)</f>
        <v>0</v>
      </c>
      <c r="T2865" s="24">
        <v>72</v>
      </c>
      <c r="U2865" s="24">
        <f>IF(T2865&gt;900,_xlfn.XLOOKUP(ROUND(T2865,0),'CM-VL-G-C-GL-B-T-ClassRimThickn'!$B$1:$B$112,'CM-VL-G-C-GL-B-T-ClassRimThickn'!$C$1:$C$112,0,1,1),T2865)</f>
        <v>72</v>
      </c>
      <c r="V2865" s="24">
        <v>69</v>
      </c>
      <c r="W2865" s="24">
        <f>IF(V2865&gt;900,_xlfn.XLOOKUP(ROUND(V2865,0),'CM-VL-G-C-GL-B-T-ClassRimThickn'!$B$1:$B$112,'CM-VL-G-C-GL-B-T-ClassRimThickn'!$C$1:$C$112,0,1,1),V2865)</f>
        <v>69</v>
      </c>
      <c r="X2865" s="24">
        <v>72</v>
      </c>
      <c r="Y2865" s="24">
        <f>IF(X2865&gt;900,_xlfn.XLOOKUP(ROUND(X2865,0),'CM-VL-G-C-GL-B-T-ClassRimThickn'!$B$1:$B$112,'CM-VL-G-C-GL-B-T-ClassRimThickn'!$C$1:$C$112,0,1,1),X2865)</f>
        <v>72</v>
      </c>
      <c r="Z2865" s="24">
        <v>69</v>
      </c>
      <c r="AA2865" s="24">
        <f>IF(Z2865&gt;900,_xlfn.XLOOKUP(ROUND(Z2865,0),'CM-VL-G-C-GL-B-T-ClassRimThickn'!$B$1:$B$112,'CM-VL-G-C-GL-B-T-ClassRimThickn'!$C$1:$C$112,0,1,1),Z2865)</f>
        <v>69</v>
      </c>
      <c r="AB2865" s="24">
        <v>69</v>
      </c>
      <c r="AC2865" s="24">
        <f>IF(AB2865&gt;900,_xlfn.XLOOKUP(ROUND(AB2865,0),'CM-VL-G-C-GL-B-T-ClassRimThickn'!$B$1:$B$112,'CM-VL-G-C-GL-B-T-ClassRimThickn'!$C$1:$C$112,0,1,1),AB2865)</f>
        <v>69</v>
      </c>
      <c r="AD2865" s="24">
        <v>71</v>
      </c>
      <c r="AE2865" s="24">
        <f>IF(AD2865&gt;900,_xlfn.XLOOKUP(ROUND(AD2865,0),'CM-VL-G-C-GL-B-T-ClassRimThickn'!$B$1:$B$112,'CM-VL-G-C-GL-B-T-ClassRimThickn'!$C$1:$C$112,0,1,1),AD2865)</f>
        <v>71</v>
      </c>
      <c r="AF2865" s="24">
        <v>73</v>
      </c>
      <c r="AG2865" s="24">
        <f>IF(AF2865&gt;900,_xlfn.XLOOKUP(ROUND(AF2865,0),'CM-VL-G-C-GL-B-T-ClassRimThickn'!$B$1:$B$112,'CM-VL-G-C-GL-B-T-ClassRimThickn'!$C$1:$C$112,0,1,1),AF2865)</f>
        <v>73</v>
      </c>
      <c r="AH2865" s="24">
        <v>26</v>
      </c>
      <c r="AI2865" s="24">
        <v>29</v>
      </c>
      <c r="AJ2865" s="24">
        <v>28</v>
      </c>
      <c r="AK2865" s="24">
        <v>26</v>
      </c>
      <c r="AL2865" s="24">
        <v>30</v>
      </c>
      <c r="AM2865" s="24">
        <v>30</v>
      </c>
      <c r="AN2865" s="24">
        <v>30</v>
      </c>
      <c r="AO2865" s="24">
        <v>29</v>
      </c>
      <c r="AP2865" s="24">
        <v>28</v>
      </c>
      <c r="AQ2865" s="24">
        <v>27</v>
      </c>
      <c r="AR2865" s="24">
        <v>28</v>
      </c>
      <c r="AS2865" s="24">
        <v>30</v>
      </c>
      <c r="AT2865" s="24">
        <v>28</v>
      </c>
      <c r="AU2865" s="24">
        <v>29</v>
      </c>
      <c r="AV2865" s="24">
        <v>28</v>
      </c>
      <c r="AW2865" s="24">
        <v>28</v>
      </c>
      <c r="AX2865" s="24">
        <v>28</v>
      </c>
      <c r="AY2865" s="24">
        <v>28</v>
      </c>
      <c r="AZ2865" s="24">
        <v>28</v>
      </c>
      <c r="BA2865" s="24">
        <v>28</v>
      </c>
      <c r="BB2865" s="24">
        <v>29</v>
      </c>
      <c r="BC2865" s="24">
        <v>28</v>
      </c>
      <c r="BD2865" s="24">
        <v>28</v>
      </c>
      <c r="BE2865" s="24">
        <v>28</v>
      </c>
      <c r="BF2865" s="24">
        <v>0</v>
      </c>
      <c r="BG2865" s="24">
        <v>0</v>
      </c>
      <c r="BH2865" s="24">
        <v>0</v>
      </c>
      <c r="BI2865" s="24">
        <v>0</v>
      </c>
      <c r="BJ2865" s="24">
        <v>0</v>
      </c>
      <c r="BL2865" s="24">
        <v>0</v>
      </c>
      <c r="BM2865" s="24">
        <v>0</v>
      </c>
      <c r="BN2865" s="24">
        <v>0</v>
      </c>
      <c r="BO2865" s="24">
        <v>0</v>
      </c>
      <c r="BP2865" s="24">
        <v>0</v>
      </c>
      <c r="BQ2865" s="24">
        <v>0</v>
      </c>
      <c r="BR2865" s="24">
        <v>0</v>
      </c>
      <c r="BS2865" s="24">
        <v>0</v>
      </c>
      <c r="BT2865" s="24">
        <v>0</v>
      </c>
      <c r="BU2865" s="24">
        <v>0</v>
      </c>
      <c r="BV2865" s="24">
        <v>0</v>
      </c>
      <c r="BW2865" s="24">
        <v>0</v>
      </c>
      <c r="BX2865" s="24">
        <v>0</v>
      </c>
      <c r="BY2865" s="24">
        <v>0</v>
      </c>
      <c r="BZ2865" s="24">
        <v>0</v>
      </c>
      <c r="CB2865" s="24">
        <v>0</v>
      </c>
      <c r="CC2865" s="24">
        <v>0</v>
      </c>
      <c r="CD2865" s="24">
        <v>92</v>
      </c>
      <c r="CE2865" s="24">
        <v>95</v>
      </c>
      <c r="CF2865" s="24">
        <v>95</v>
      </c>
      <c r="CG2865" s="24">
        <v>105</v>
      </c>
      <c r="CH2865" s="24">
        <v>105</v>
      </c>
      <c r="CI2865" s="24">
        <v>106</v>
      </c>
      <c r="CO2865" s="34">
        <f t="shared" si="188"/>
        <v>895707</v>
      </c>
    </row>
    <row r="2866" spans="1:93" ht="15">
      <c r="A2866" s="23" t="s">
        <v>209</v>
      </c>
      <c r="B2866" s="52">
        <v>41646</v>
      </c>
      <c r="C2866" s="25" t="str">
        <f t="shared" si="189"/>
        <v/>
      </c>
      <c r="G2866" s="24">
        <f t="shared" si="190"/>
        <v>40</v>
      </c>
      <c r="H2866" s="24">
        <v>906600</v>
      </c>
      <c r="I2866" s="24" t="str">
        <f t="shared" si="191"/>
        <v/>
      </c>
      <c r="K2866" s="24">
        <f>IF(J2866&gt;900,_xlfn.XLOOKUP(ROUND(J2866,0),'CM-VL-G-C-GL-B-T-ClassRimThickn'!$B$1:$B$112,'CM-VL-G-C-GL-B-T-ClassRimThickn'!$C$1:$C$112,0,1,1),J2866)</f>
        <v>0</v>
      </c>
      <c r="L2866" s="24">
        <v>73</v>
      </c>
      <c r="M2866" s="24">
        <f>IF(L2866&gt;900,_xlfn.XLOOKUP(ROUND(L2866,0),'CM-VL-G-C-GL-B-T-ClassRimThickn'!$B$1:$B$112,'CM-VL-G-C-GL-B-T-ClassRimThickn'!$C$1:$C$112,0,1,1),L2866)</f>
        <v>73</v>
      </c>
      <c r="N2866" s="24">
        <v>68</v>
      </c>
      <c r="O2866" s="24">
        <f>IF(N2866&gt;900,_xlfn.XLOOKUP(ROUND(N2866,0),'CM-VL-G-C-GL-B-T-ClassRimThickn'!$B$1:$B$112,'CM-VL-G-C-GL-B-T-ClassRimThickn'!$C$1:$C$112,0,1,1),N2866)</f>
        <v>68</v>
      </c>
      <c r="P2866" s="24">
        <v>68</v>
      </c>
      <c r="Q2866" s="24">
        <f>IF(P2866&gt;900,_xlfn.XLOOKUP(ROUND(P2866,0),'CM-VL-G-C-GL-B-T-ClassRimThickn'!$B$1:$B$112,'CM-VL-G-C-GL-B-T-ClassRimThickn'!$C$1:$C$112,0,1,1),P2866)</f>
        <v>68</v>
      </c>
      <c r="S2866" s="24">
        <f>IF(R2866&gt;900,_xlfn.XLOOKUP(ROUND(R2866,0),'CM-VL-G-C-GL-B-T-ClassRimThickn'!$B$1:$B$112,'CM-VL-G-C-GL-B-T-ClassRimThickn'!$C$1:$C$112,0,1,1),R2866)</f>
        <v>0</v>
      </c>
      <c r="T2866" s="24">
        <v>73</v>
      </c>
      <c r="U2866" s="24">
        <f>IF(T2866&gt;900,_xlfn.XLOOKUP(ROUND(T2866,0),'CM-VL-G-C-GL-B-T-ClassRimThickn'!$B$1:$B$112,'CM-VL-G-C-GL-B-T-ClassRimThickn'!$C$1:$C$112,0,1,1),T2866)</f>
        <v>73</v>
      </c>
      <c r="V2866" s="24">
        <v>68</v>
      </c>
      <c r="W2866" s="24">
        <f>IF(V2866&gt;900,_xlfn.XLOOKUP(ROUND(V2866,0),'CM-VL-G-C-GL-B-T-ClassRimThickn'!$B$1:$B$112,'CM-VL-G-C-GL-B-T-ClassRimThickn'!$C$1:$C$112,0,1,1),V2866)</f>
        <v>68</v>
      </c>
      <c r="X2866" s="24">
        <v>73</v>
      </c>
      <c r="Y2866" s="24">
        <f>IF(X2866&gt;900,_xlfn.XLOOKUP(ROUND(X2866,0),'CM-VL-G-C-GL-B-T-ClassRimThickn'!$B$1:$B$112,'CM-VL-G-C-GL-B-T-ClassRimThickn'!$C$1:$C$112,0,1,1),X2866)</f>
        <v>73</v>
      </c>
      <c r="Z2866" s="24">
        <v>68</v>
      </c>
      <c r="AA2866" s="24">
        <f>IF(Z2866&gt;900,_xlfn.XLOOKUP(ROUND(Z2866,0),'CM-VL-G-C-GL-B-T-ClassRimThickn'!$B$1:$B$112,'CM-VL-G-C-GL-B-T-ClassRimThickn'!$C$1:$C$112,0,1,1),Z2866)</f>
        <v>68</v>
      </c>
      <c r="AB2866" s="24">
        <v>68</v>
      </c>
      <c r="AC2866" s="24">
        <f>IF(AB2866&gt;900,_xlfn.XLOOKUP(ROUND(AB2866,0),'CM-VL-G-C-GL-B-T-ClassRimThickn'!$B$1:$B$112,'CM-VL-G-C-GL-B-T-ClassRimThickn'!$C$1:$C$112,0,1,1),AB2866)</f>
        <v>68</v>
      </c>
      <c r="AD2866" s="24">
        <v>73</v>
      </c>
      <c r="AE2866" s="24">
        <f>IF(AD2866&gt;900,_xlfn.XLOOKUP(ROUND(AD2866,0),'CM-VL-G-C-GL-B-T-ClassRimThickn'!$B$1:$B$112,'CM-VL-G-C-GL-B-T-ClassRimThickn'!$C$1:$C$112,0,1,1),AD2866)</f>
        <v>73</v>
      </c>
      <c r="AF2866" s="24">
        <v>73</v>
      </c>
      <c r="AG2866" s="24">
        <f>IF(AF2866&gt;900,_xlfn.XLOOKUP(ROUND(AF2866,0),'CM-VL-G-C-GL-B-T-ClassRimThickn'!$B$1:$B$112,'CM-VL-G-C-GL-B-T-ClassRimThickn'!$C$1:$C$112,0,1,1),AF2866)</f>
        <v>73</v>
      </c>
      <c r="AH2866" s="24">
        <v>25</v>
      </c>
      <c r="AI2866" s="24">
        <v>28</v>
      </c>
      <c r="AJ2866" s="24">
        <v>26</v>
      </c>
      <c r="AK2866" s="24">
        <v>27</v>
      </c>
      <c r="AL2866" s="24">
        <v>29</v>
      </c>
      <c r="AM2866" s="24">
        <v>26</v>
      </c>
      <c r="AN2866" s="24">
        <v>27</v>
      </c>
      <c r="AO2866" s="24">
        <v>28</v>
      </c>
      <c r="AP2866" s="24">
        <v>25</v>
      </c>
      <c r="AQ2866" s="24">
        <v>25</v>
      </c>
      <c r="AR2866" s="24">
        <v>26</v>
      </c>
      <c r="AS2866" s="24">
        <v>25</v>
      </c>
      <c r="AT2866" s="24">
        <v>28</v>
      </c>
      <c r="AU2866" s="24">
        <v>28</v>
      </c>
      <c r="AV2866" s="24">
        <v>28</v>
      </c>
      <c r="AW2866" s="24">
        <v>30</v>
      </c>
      <c r="AX2866" s="24">
        <v>29</v>
      </c>
      <c r="AY2866" s="24">
        <v>28</v>
      </c>
      <c r="AZ2866" s="24">
        <v>30</v>
      </c>
      <c r="BA2866" s="24">
        <v>29</v>
      </c>
      <c r="BB2866" s="24">
        <v>28</v>
      </c>
      <c r="BC2866" s="24">
        <v>28</v>
      </c>
      <c r="BD2866" s="24">
        <v>29</v>
      </c>
      <c r="BE2866" s="24">
        <v>29</v>
      </c>
      <c r="BF2866" s="24">
        <v>0</v>
      </c>
      <c r="BG2866" s="24">
        <v>0</v>
      </c>
      <c r="BH2866" s="24">
        <v>0</v>
      </c>
      <c r="BI2866" s="24">
        <v>0</v>
      </c>
      <c r="BJ2866" s="24">
        <v>0</v>
      </c>
      <c r="BL2866" s="24">
        <v>0</v>
      </c>
      <c r="BM2866" s="24">
        <v>0</v>
      </c>
      <c r="BN2866" s="24">
        <v>0</v>
      </c>
      <c r="BO2866" s="24">
        <v>0</v>
      </c>
      <c r="BP2866" s="24">
        <v>0</v>
      </c>
      <c r="BQ2866" s="24">
        <v>0</v>
      </c>
      <c r="BR2866" s="24">
        <v>0</v>
      </c>
      <c r="BS2866" s="24">
        <v>0</v>
      </c>
      <c r="BT2866" s="24">
        <v>0</v>
      </c>
      <c r="BU2866" s="24">
        <v>0</v>
      </c>
      <c r="BV2866" s="24">
        <v>0</v>
      </c>
      <c r="BW2866" s="24">
        <v>0</v>
      </c>
      <c r="BX2866" s="24">
        <v>0</v>
      </c>
      <c r="BY2866" s="24">
        <v>0</v>
      </c>
      <c r="BZ2866" s="24">
        <v>0</v>
      </c>
      <c r="CB2866" s="24">
        <v>0</v>
      </c>
      <c r="CC2866" s="24">
        <v>0</v>
      </c>
      <c r="CD2866" s="24">
        <v>92</v>
      </c>
      <c r="CE2866" s="24">
        <v>96</v>
      </c>
      <c r="CF2866" s="24">
        <v>92</v>
      </c>
      <c r="CG2866" s="24">
        <v>100</v>
      </c>
      <c r="CH2866" s="24">
        <v>105</v>
      </c>
      <c r="CI2866" s="24">
        <v>105</v>
      </c>
      <c r="CO2866" s="34">
        <f t="shared" si="188"/>
        <v>906600</v>
      </c>
    </row>
    <row r="2867" spans="1:93" ht="15">
      <c r="A2867" s="23" t="s">
        <v>209</v>
      </c>
      <c r="B2867" s="52">
        <v>41682</v>
      </c>
      <c r="C2867" s="25" t="str">
        <f t="shared" si="189"/>
        <v/>
      </c>
      <c r="G2867" s="24">
        <f t="shared" si="190"/>
        <v>36</v>
      </c>
      <c r="H2867" s="24">
        <v>914649</v>
      </c>
      <c r="I2867" s="24" t="str">
        <f t="shared" si="191"/>
        <v/>
      </c>
      <c r="K2867" s="24">
        <f>IF(J2867&gt;900,_xlfn.XLOOKUP(ROUND(J2867,0),'CM-VL-G-C-GL-B-T-ClassRimThickn'!$B$1:$B$112,'CM-VL-G-C-GL-B-T-ClassRimThickn'!$C$1:$C$112,0,1,1),J2867)</f>
        <v>0</v>
      </c>
      <c r="L2867" s="24">
        <v>72</v>
      </c>
      <c r="M2867" s="24">
        <f>IF(L2867&gt;900,_xlfn.XLOOKUP(ROUND(L2867,0),'CM-VL-G-C-GL-B-T-ClassRimThickn'!$B$1:$B$112,'CM-VL-G-C-GL-B-T-ClassRimThickn'!$C$1:$C$112,0,1,1),L2867)</f>
        <v>72</v>
      </c>
      <c r="N2867" s="24">
        <v>67</v>
      </c>
      <c r="O2867" s="24">
        <f>IF(N2867&gt;900,_xlfn.XLOOKUP(ROUND(N2867,0),'CM-VL-G-C-GL-B-T-ClassRimThickn'!$B$1:$B$112,'CM-VL-G-C-GL-B-T-ClassRimThickn'!$C$1:$C$112,0,1,1),N2867)</f>
        <v>67</v>
      </c>
      <c r="P2867" s="24">
        <v>67</v>
      </c>
      <c r="Q2867" s="24">
        <f>IF(P2867&gt;900,_xlfn.XLOOKUP(ROUND(P2867,0),'CM-VL-G-C-GL-B-T-ClassRimThickn'!$B$1:$B$112,'CM-VL-G-C-GL-B-T-ClassRimThickn'!$C$1:$C$112,0,1,1),P2867)</f>
        <v>67</v>
      </c>
      <c r="S2867" s="24">
        <f>IF(R2867&gt;900,_xlfn.XLOOKUP(ROUND(R2867,0),'CM-VL-G-C-GL-B-T-ClassRimThickn'!$B$1:$B$112,'CM-VL-G-C-GL-B-T-ClassRimThickn'!$C$1:$C$112,0,1,1),R2867)</f>
        <v>0</v>
      </c>
      <c r="T2867" s="24">
        <v>72</v>
      </c>
      <c r="U2867" s="24">
        <f>IF(T2867&gt;900,_xlfn.XLOOKUP(ROUND(T2867,0),'CM-VL-G-C-GL-B-T-ClassRimThickn'!$B$1:$B$112,'CM-VL-G-C-GL-B-T-ClassRimThickn'!$C$1:$C$112,0,1,1),T2867)</f>
        <v>72</v>
      </c>
      <c r="V2867" s="24">
        <v>66</v>
      </c>
      <c r="W2867" s="24">
        <f>IF(V2867&gt;900,_xlfn.XLOOKUP(ROUND(V2867,0),'CM-VL-G-C-GL-B-T-ClassRimThickn'!$B$1:$B$112,'CM-VL-G-C-GL-B-T-ClassRimThickn'!$C$1:$C$112,0,1,1),V2867)</f>
        <v>66</v>
      </c>
      <c r="X2867" s="24">
        <v>72</v>
      </c>
      <c r="Y2867" s="24">
        <f>IF(X2867&gt;900,_xlfn.XLOOKUP(ROUND(X2867,0),'CM-VL-G-C-GL-B-T-ClassRimThickn'!$B$1:$B$112,'CM-VL-G-C-GL-B-T-ClassRimThickn'!$C$1:$C$112,0,1,1),X2867)</f>
        <v>72</v>
      </c>
      <c r="Z2867" s="24">
        <v>67</v>
      </c>
      <c r="AA2867" s="24">
        <f>IF(Z2867&gt;900,_xlfn.XLOOKUP(ROUND(Z2867,0),'CM-VL-G-C-GL-B-T-ClassRimThickn'!$B$1:$B$112,'CM-VL-G-C-GL-B-T-ClassRimThickn'!$C$1:$C$112,0,1,1),Z2867)</f>
        <v>67</v>
      </c>
      <c r="AB2867" s="24">
        <v>67</v>
      </c>
      <c r="AC2867" s="24">
        <f>IF(AB2867&gt;900,_xlfn.XLOOKUP(ROUND(AB2867,0),'CM-VL-G-C-GL-B-T-ClassRimThickn'!$B$1:$B$112,'CM-VL-G-C-GL-B-T-ClassRimThickn'!$C$1:$C$112,0,1,1),AB2867)</f>
        <v>67</v>
      </c>
      <c r="AD2867" s="24">
        <v>72</v>
      </c>
      <c r="AE2867" s="24">
        <f>IF(AD2867&gt;900,_xlfn.XLOOKUP(ROUND(AD2867,0),'CM-VL-G-C-GL-B-T-ClassRimThickn'!$B$1:$B$112,'CM-VL-G-C-GL-B-T-ClassRimThickn'!$C$1:$C$112,0,1,1),AD2867)</f>
        <v>72</v>
      </c>
      <c r="AF2867" s="24">
        <v>72</v>
      </c>
      <c r="AG2867" s="24">
        <f>IF(AF2867&gt;900,_xlfn.XLOOKUP(ROUND(AF2867,0),'CM-VL-G-C-GL-B-T-ClassRimThickn'!$B$1:$B$112,'CM-VL-G-C-GL-B-T-ClassRimThickn'!$C$1:$C$112,0,1,1),AF2867)</f>
        <v>72</v>
      </c>
      <c r="AH2867" s="24">
        <v>25</v>
      </c>
      <c r="AI2867" s="24">
        <v>27</v>
      </c>
      <c r="AJ2867" s="24">
        <v>26</v>
      </c>
      <c r="AK2867" s="24">
        <v>24</v>
      </c>
      <c r="AL2867" s="24">
        <v>28</v>
      </c>
      <c r="AM2867" s="24">
        <v>27</v>
      </c>
      <c r="AN2867" s="24">
        <v>26</v>
      </c>
      <c r="AO2867" s="24">
        <v>27</v>
      </c>
      <c r="AP2867" s="24">
        <v>26</v>
      </c>
      <c r="AQ2867" s="24">
        <v>24</v>
      </c>
      <c r="AR2867" s="24">
        <v>26</v>
      </c>
      <c r="AS2867" s="24">
        <v>26</v>
      </c>
      <c r="AT2867" s="24">
        <v>28</v>
      </c>
      <c r="AU2867" s="24">
        <v>28</v>
      </c>
      <c r="AV2867" s="24">
        <v>28</v>
      </c>
      <c r="AW2867" s="24">
        <v>29</v>
      </c>
      <c r="AX2867" s="24">
        <v>29</v>
      </c>
      <c r="AY2867" s="24">
        <v>29</v>
      </c>
      <c r="AZ2867" s="24">
        <v>28</v>
      </c>
      <c r="BA2867" s="24">
        <v>28</v>
      </c>
      <c r="BB2867" s="24">
        <v>29</v>
      </c>
      <c r="BC2867" s="24">
        <v>29</v>
      </c>
      <c r="BD2867" s="24">
        <v>28</v>
      </c>
      <c r="BE2867" s="24">
        <v>29</v>
      </c>
      <c r="BF2867" s="24">
        <v>0</v>
      </c>
      <c r="BG2867" s="24">
        <v>0</v>
      </c>
      <c r="BH2867" s="24">
        <v>0</v>
      </c>
      <c r="BI2867" s="24">
        <v>0</v>
      </c>
      <c r="BJ2867" s="24">
        <v>0</v>
      </c>
      <c r="BL2867" s="24">
        <v>0</v>
      </c>
      <c r="BM2867" s="24">
        <v>0</v>
      </c>
      <c r="BN2867" s="24">
        <v>0</v>
      </c>
      <c r="BO2867" s="24">
        <v>0</v>
      </c>
      <c r="BP2867" s="24">
        <v>0</v>
      </c>
      <c r="BQ2867" s="24">
        <v>0</v>
      </c>
      <c r="BR2867" s="24">
        <v>0.5</v>
      </c>
      <c r="BS2867" s="24">
        <v>0</v>
      </c>
      <c r="BT2867" s="24">
        <v>0.5</v>
      </c>
      <c r="BU2867" s="24">
        <v>0.5</v>
      </c>
      <c r="BV2867" s="24">
        <v>0</v>
      </c>
      <c r="BW2867" s="24">
        <v>0.5</v>
      </c>
      <c r="BX2867" s="24">
        <v>0.5</v>
      </c>
      <c r="BY2867" s="24">
        <v>0</v>
      </c>
      <c r="BZ2867" s="24">
        <v>0.5</v>
      </c>
      <c r="CB2867" s="24">
        <v>0</v>
      </c>
      <c r="CC2867" s="24">
        <v>0.5</v>
      </c>
      <c r="CD2867" s="24">
        <v>90</v>
      </c>
      <c r="CE2867" s="24">
        <v>90</v>
      </c>
      <c r="CF2867" s="24">
        <v>92</v>
      </c>
      <c r="CG2867" s="24">
        <v>100</v>
      </c>
      <c r="CH2867" s="24">
        <v>105</v>
      </c>
      <c r="CI2867" s="24">
        <v>107</v>
      </c>
      <c r="CO2867" s="34">
        <f t="shared" si="188"/>
        <v>914649</v>
      </c>
    </row>
    <row r="2868" spans="1:93" ht="15">
      <c r="A2868" s="23" t="s">
        <v>209</v>
      </c>
      <c r="B2868" s="52">
        <v>41684</v>
      </c>
      <c r="C2868" s="25" t="str">
        <f t="shared" si="189"/>
        <v/>
      </c>
      <c r="G2868" s="24">
        <f t="shared" si="190"/>
        <v>2</v>
      </c>
      <c r="H2868" s="24">
        <v>915483</v>
      </c>
      <c r="I2868" s="24" t="str">
        <f t="shared" si="191"/>
        <v/>
      </c>
      <c r="K2868" s="24">
        <f>IF(J2868&gt;900,_xlfn.XLOOKUP(ROUND(J2868,0),'CM-VL-G-C-GL-B-T-ClassRimThickn'!$B$1:$B$112,'CM-VL-G-C-GL-B-T-ClassRimThickn'!$C$1:$C$112,0,1,1),J2868)</f>
        <v>0</v>
      </c>
      <c r="L2868" s="24">
        <v>72</v>
      </c>
      <c r="M2868" s="24">
        <f>IF(L2868&gt;900,_xlfn.XLOOKUP(ROUND(L2868,0),'CM-VL-G-C-GL-B-T-ClassRimThickn'!$B$1:$B$112,'CM-VL-G-C-GL-B-T-ClassRimThickn'!$C$1:$C$112,0,1,1),L2868)</f>
        <v>72</v>
      </c>
      <c r="N2868" s="24">
        <v>69</v>
      </c>
      <c r="O2868" s="24">
        <f>IF(N2868&gt;900,_xlfn.XLOOKUP(ROUND(N2868,0),'CM-VL-G-C-GL-B-T-ClassRimThickn'!$B$1:$B$112,'CM-VL-G-C-GL-B-T-ClassRimThickn'!$C$1:$C$112,0,1,1),N2868)</f>
        <v>69</v>
      </c>
      <c r="P2868" s="24">
        <v>69</v>
      </c>
      <c r="Q2868" s="24">
        <f>IF(P2868&gt;900,_xlfn.XLOOKUP(ROUND(P2868,0),'CM-VL-G-C-GL-B-T-ClassRimThickn'!$B$1:$B$112,'CM-VL-G-C-GL-B-T-ClassRimThickn'!$C$1:$C$112,0,1,1),P2868)</f>
        <v>69</v>
      </c>
      <c r="S2868" s="24">
        <f>IF(R2868&gt;900,_xlfn.XLOOKUP(ROUND(R2868,0),'CM-VL-G-C-GL-B-T-ClassRimThickn'!$B$1:$B$112,'CM-VL-G-C-GL-B-T-ClassRimThickn'!$C$1:$C$112,0,1,1),R2868)</f>
        <v>0</v>
      </c>
      <c r="T2868" s="24">
        <v>71</v>
      </c>
      <c r="U2868" s="24">
        <f>IF(T2868&gt;900,_xlfn.XLOOKUP(ROUND(T2868,0),'CM-VL-G-C-GL-B-T-ClassRimThickn'!$B$1:$B$112,'CM-VL-G-C-GL-B-T-ClassRimThickn'!$C$1:$C$112,0,1,1),T2868)</f>
        <v>71</v>
      </c>
      <c r="V2868" s="24">
        <v>70</v>
      </c>
      <c r="W2868" s="24">
        <f>IF(V2868&gt;900,_xlfn.XLOOKUP(ROUND(V2868,0),'CM-VL-G-C-GL-B-T-ClassRimThickn'!$B$1:$B$112,'CM-VL-G-C-GL-B-T-ClassRimThickn'!$C$1:$C$112,0,1,1),V2868)</f>
        <v>70</v>
      </c>
      <c r="X2868" s="24">
        <v>72</v>
      </c>
      <c r="Y2868" s="24">
        <f>IF(X2868&gt;900,_xlfn.XLOOKUP(ROUND(X2868,0),'CM-VL-G-C-GL-B-T-ClassRimThickn'!$B$1:$B$112,'CM-VL-G-C-GL-B-T-ClassRimThickn'!$C$1:$C$112,0,1,1),X2868)</f>
        <v>72</v>
      </c>
      <c r="Z2868" s="24">
        <v>69</v>
      </c>
      <c r="AA2868" s="24">
        <f>IF(Z2868&gt;900,_xlfn.XLOOKUP(ROUND(Z2868,0),'CM-VL-G-C-GL-B-T-ClassRimThickn'!$B$1:$B$112,'CM-VL-G-C-GL-B-T-ClassRimThickn'!$C$1:$C$112,0,1,1),Z2868)</f>
        <v>69</v>
      </c>
      <c r="AB2868" s="24">
        <v>68</v>
      </c>
      <c r="AC2868" s="24">
        <f>IF(AB2868&gt;900,_xlfn.XLOOKUP(ROUND(AB2868,0),'CM-VL-G-C-GL-B-T-ClassRimThickn'!$B$1:$B$112,'CM-VL-G-C-GL-B-T-ClassRimThickn'!$C$1:$C$112,0,1,1),AB2868)</f>
        <v>68</v>
      </c>
      <c r="AD2868" s="24">
        <v>70</v>
      </c>
      <c r="AE2868" s="24">
        <f>IF(AD2868&gt;900,_xlfn.XLOOKUP(ROUND(AD2868,0),'CM-VL-G-C-GL-B-T-ClassRimThickn'!$B$1:$B$112,'CM-VL-G-C-GL-B-T-ClassRimThickn'!$C$1:$C$112,0,1,1),AD2868)</f>
        <v>70</v>
      </c>
      <c r="AF2868" s="24">
        <v>71</v>
      </c>
      <c r="AG2868" s="24">
        <f>IF(AF2868&gt;900,_xlfn.XLOOKUP(ROUND(AF2868,0),'CM-VL-G-C-GL-B-T-ClassRimThickn'!$B$1:$B$112,'CM-VL-G-C-GL-B-T-ClassRimThickn'!$C$1:$C$112,0,1,1),AF2868)</f>
        <v>71</v>
      </c>
      <c r="AH2868" s="24">
        <v>25</v>
      </c>
      <c r="AI2868" s="24">
        <v>27.5</v>
      </c>
      <c r="AJ2868" s="24">
        <v>26</v>
      </c>
      <c r="AK2868" s="24">
        <v>25</v>
      </c>
      <c r="AL2868" s="24">
        <v>28.5</v>
      </c>
      <c r="AM2868" s="24">
        <v>26.5</v>
      </c>
      <c r="AN2868" s="24">
        <v>26</v>
      </c>
      <c r="AO2868" s="24">
        <v>27</v>
      </c>
      <c r="AP2868" s="24">
        <v>25</v>
      </c>
      <c r="AQ2868" s="24">
        <v>25</v>
      </c>
      <c r="AR2868" s="24">
        <v>26</v>
      </c>
      <c r="AS2868" s="24">
        <v>26</v>
      </c>
      <c r="AT2868" s="24">
        <v>29</v>
      </c>
      <c r="AU2868" s="24">
        <v>28</v>
      </c>
      <c r="AV2868" s="24">
        <v>28</v>
      </c>
      <c r="AW2868" s="24">
        <v>29</v>
      </c>
      <c r="AX2868" s="24">
        <v>29</v>
      </c>
      <c r="AY2868" s="24">
        <v>29</v>
      </c>
      <c r="AZ2868" s="24">
        <v>28.5</v>
      </c>
      <c r="BA2868" s="24">
        <v>28</v>
      </c>
      <c r="BB2868" s="24">
        <v>28.5</v>
      </c>
      <c r="BC2868" s="24">
        <v>28.5</v>
      </c>
      <c r="BD2868" s="24">
        <v>29</v>
      </c>
      <c r="BE2868" s="24">
        <v>29</v>
      </c>
      <c r="BF2868" s="24">
        <v>0</v>
      </c>
      <c r="BG2868" s="24">
        <v>0</v>
      </c>
      <c r="BH2868" s="24">
        <v>0</v>
      </c>
      <c r="BI2868" s="24">
        <v>0</v>
      </c>
      <c r="BJ2868" s="24">
        <v>0</v>
      </c>
      <c r="BL2868" s="24">
        <v>0</v>
      </c>
      <c r="BM2868" s="24">
        <v>0</v>
      </c>
      <c r="BN2868" s="24">
        <v>0</v>
      </c>
      <c r="BO2868" s="24">
        <v>0</v>
      </c>
      <c r="BP2868" s="24">
        <v>0</v>
      </c>
      <c r="BQ2868" s="24">
        <v>0</v>
      </c>
      <c r="BR2868" s="24">
        <v>0</v>
      </c>
      <c r="BS2868" s="24">
        <v>0</v>
      </c>
      <c r="BT2868" s="24">
        <v>0</v>
      </c>
      <c r="BU2868" s="24">
        <v>0</v>
      </c>
      <c r="BV2868" s="24">
        <v>0</v>
      </c>
      <c r="BW2868" s="24">
        <v>0</v>
      </c>
      <c r="BX2868" s="24">
        <v>0</v>
      </c>
      <c r="BY2868" s="24">
        <v>0</v>
      </c>
      <c r="BZ2868" s="24">
        <v>0</v>
      </c>
      <c r="CB2868" s="24">
        <v>0</v>
      </c>
      <c r="CC2868" s="24">
        <v>0</v>
      </c>
      <c r="CD2868" s="24">
        <v>92</v>
      </c>
      <c r="CE2868" s="24">
        <v>92</v>
      </c>
      <c r="CF2868" s="24">
        <v>95</v>
      </c>
      <c r="CG2868" s="24">
        <v>110</v>
      </c>
      <c r="CH2868" s="24">
        <v>105</v>
      </c>
      <c r="CI2868" s="24">
        <v>108</v>
      </c>
      <c r="CO2868" s="34">
        <f t="shared" si="188"/>
        <v>915483</v>
      </c>
    </row>
    <row r="2869" spans="1:93" ht="15">
      <c r="A2869" s="23" t="s">
        <v>209</v>
      </c>
      <c r="B2869" s="52">
        <v>41713</v>
      </c>
      <c r="C2869" s="25" t="str">
        <f t="shared" si="189"/>
        <v/>
      </c>
      <c r="G2869" s="24">
        <f t="shared" si="190"/>
        <v>29</v>
      </c>
      <c r="H2869" s="24">
        <v>925782</v>
      </c>
      <c r="I2869" s="24" t="str">
        <f t="shared" si="191"/>
        <v/>
      </c>
      <c r="K2869" s="24">
        <f>IF(J2869&gt;900,_xlfn.XLOOKUP(ROUND(J2869,0),'CM-VL-G-C-GL-B-T-ClassRimThickn'!$B$1:$B$112,'CM-VL-G-C-GL-B-T-ClassRimThickn'!$C$1:$C$112,0,1,1),J2869)</f>
        <v>0</v>
      </c>
      <c r="L2869" s="24">
        <v>71</v>
      </c>
      <c r="M2869" s="24">
        <f>IF(L2869&gt;900,_xlfn.XLOOKUP(ROUND(L2869,0),'CM-VL-G-C-GL-B-T-ClassRimThickn'!$B$1:$B$112,'CM-VL-G-C-GL-B-T-ClassRimThickn'!$C$1:$C$112,0,1,1),L2869)</f>
        <v>71</v>
      </c>
      <c r="N2869" s="24">
        <v>67</v>
      </c>
      <c r="O2869" s="24">
        <f>IF(N2869&gt;900,_xlfn.XLOOKUP(ROUND(N2869,0),'CM-VL-G-C-GL-B-T-ClassRimThickn'!$B$1:$B$112,'CM-VL-G-C-GL-B-T-ClassRimThickn'!$C$1:$C$112,0,1,1),N2869)</f>
        <v>67</v>
      </c>
      <c r="P2869" s="24">
        <v>68</v>
      </c>
      <c r="Q2869" s="24">
        <f>IF(P2869&gt;900,_xlfn.XLOOKUP(ROUND(P2869,0),'CM-VL-G-C-GL-B-T-ClassRimThickn'!$B$1:$B$112,'CM-VL-G-C-GL-B-T-ClassRimThickn'!$C$1:$C$112,0,1,1),P2869)</f>
        <v>68</v>
      </c>
      <c r="S2869" s="24">
        <f>IF(R2869&gt;900,_xlfn.XLOOKUP(ROUND(R2869,0),'CM-VL-G-C-GL-B-T-ClassRimThickn'!$B$1:$B$112,'CM-VL-G-C-GL-B-T-ClassRimThickn'!$C$1:$C$112,0,1,1),R2869)</f>
        <v>0</v>
      </c>
      <c r="T2869" s="24">
        <v>73</v>
      </c>
      <c r="U2869" s="24">
        <f>IF(T2869&gt;900,_xlfn.XLOOKUP(ROUND(T2869,0),'CM-VL-G-C-GL-B-T-ClassRimThickn'!$B$1:$B$112,'CM-VL-G-C-GL-B-T-ClassRimThickn'!$C$1:$C$112,0,1,1),T2869)</f>
        <v>73</v>
      </c>
      <c r="V2869" s="24">
        <v>67</v>
      </c>
      <c r="W2869" s="24">
        <f>IF(V2869&gt;900,_xlfn.XLOOKUP(ROUND(V2869,0),'CM-VL-G-C-GL-B-T-ClassRimThickn'!$B$1:$B$112,'CM-VL-G-C-GL-B-T-ClassRimThickn'!$C$1:$C$112,0,1,1),V2869)</f>
        <v>67</v>
      </c>
      <c r="X2869" s="24">
        <v>71</v>
      </c>
      <c r="Y2869" s="24">
        <f>IF(X2869&gt;900,_xlfn.XLOOKUP(ROUND(X2869,0),'CM-VL-G-C-GL-B-T-ClassRimThickn'!$B$1:$B$112,'CM-VL-G-C-GL-B-T-ClassRimThickn'!$C$1:$C$112,0,1,1),X2869)</f>
        <v>71</v>
      </c>
      <c r="Z2869" s="24">
        <v>67</v>
      </c>
      <c r="AA2869" s="24">
        <f>IF(Z2869&gt;900,_xlfn.XLOOKUP(ROUND(Z2869,0),'CM-VL-G-C-GL-B-T-ClassRimThickn'!$B$1:$B$112,'CM-VL-G-C-GL-B-T-ClassRimThickn'!$C$1:$C$112,0,1,1),Z2869)</f>
        <v>67</v>
      </c>
      <c r="AB2869" s="24">
        <v>67</v>
      </c>
      <c r="AC2869" s="24">
        <f>IF(AB2869&gt;900,_xlfn.XLOOKUP(ROUND(AB2869,0),'CM-VL-G-C-GL-B-T-ClassRimThickn'!$B$1:$B$112,'CM-VL-G-C-GL-B-T-ClassRimThickn'!$C$1:$C$112,0,1,1),AB2869)</f>
        <v>67</v>
      </c>
      <c r="AD2869" s="24">
        <v>71</v>
      </c>
      <c r="AE2869" s="24">
        <f>IF(AD2869&gt;900,_xlfn.XLOOKUP(ROUND(AD2869,0),'CM-VL-G-C-GL-B-T-ClassRimThickn'!$B$1:$B$112,'CM-VL-G-C-GL-B-T-ClassRimThickn'!$C$1:$C$112,0,1,1),AD2869)</f>
        <v>71</v>
      </c>
      <c r="AF2869" s="24">
        <v>72</v>
      </c>
      <c r="AG2869" s="24">
        <f>IF(AF2869&gt;900,_xlfn.XLOOKUP(ROUND(AF2869,0),'CM-VL-G-C-GL-B-T-ClassRimThickn'!$B$1:$B$112,'CM-VL-G-C-GL-B-T-ClassRimThickn'!$C$1:$C$112,0,1,1),AF2869)</f>
        <v>72</v>
      </c>
      <c r="AH2869" s="24">
        <v>24</v>
      </c>
      <c r="AI2869" s="24">
        <v>26</v>
      </c>
      <c r="AJ2869" s="24">
        <v>25</v>
      </c>
      <c r="AK2869" s="24">
        <v>23</v>
      </c>
      <c r="AL2869" s="24">
        <v>24.5</v>
      </c>
      <c r="AM2869" s="24">
        <v>26</v>
      </c>
      <c r="AN2869" s="24">
        <v>24.5</v>
      </c>
      <c r="AO2869" s="24">
        <v>26</v>
      </c>
      <c r="AP2869" s="24">
        <v>24</v>
      </c>
      <c r="AQ2869" s="24">
        <v>24</v>
      </c>
      <c r="AR2869" s="24">
        <v>25.5</v>
      </c>
      <c r="AS2869" s="24">
        <v>24</v>
      </c>
      <c r="AT2869" s="24">
        <v>29</v>
      </c>
      <c r="AU2869" s="24">
        <v>28.5</v>
      </c>
      <c r="AV2869" s="24">
        <v>28.5</v>
      </c>
      <c r="AW2869" s="24">
        <v>29</v>
      </c>
      <c r="AX2869" s="24">
        <v>29</v>
      </c>
      <c r="AY2869" s="24">
        <v>29</v>
      </c>
      <c r="AZ2869" s="24">
        <v>29</v>
      </c>
      <c r="BA2869" s="24">
        <v>29</v>
      </c>
      <c r="BB2869" s="24">
        <v>28.5</v>
      </c>
      <c r="BC2869" s="24">
        <v>29</v>
      </c>
      <c r="BD2869" s="24">
        <v>29</v>
      </c>
      <c r="BE2869" s="24">
        <v>29</v>
      </c>
      <c r="BF2869" s="24">
        <v>0</v>
      </c>
      <c r="BG2869" s="24">
        <v>0</v>
      </c>
      <c r="BH2869" s="24">
        <v>0</v>
      </c>
      <c r="BI2869" s="24">
        <v>0</v>
      </c>
      <c r="BJ2869" s="24">
        <v>0</v>
      </c>
      <c r="BL2869" s="24">
        <v>0</v>
      </c>
      <c r="BM2869" s="24">
        <v>0</v>
      </c>
      <c r="BN2869" s="24">
        <v>0</v>
      </c>
      <c r="BO2869" s="24">
        <v>0</v>
      </c>
      <c r="BP2869" s="24">
        <v>0</v>
      </c>
      <c r="BQ2869" s="24">
        <v>0</v>
      </c>
      <c r="BR2869" s="24">
        <v>0</v>
      </c>
      <c r="BS2869" s="24">
        <v>0</v>
      </c>
      <c r="BT2869" s="24">
        <v>0</v>
      </c>
      <c r="BU2869" s="24">
        <v>0</v>
      </c>
      <c r="BV2869" s="24">
        <v>0</v>
      </c>
      <c r="BW2869" s="24">
        <v>0</v>
      </c>
      <c r="BX2869" s="24">
        <v>0</v>
      </c>
      <c r="BY2869" s="24">
        <v>0</v>
      </c>
      <c r="BZ2869" s="24">
        <v>0</v>
      </c>
      <c r="CB2869" s="24">
        <v>0</v>
      </c>
      <c r="CC2869" s="24">
        <v>0</v>
      </c>
      <c r="CD2869" s="24">
        <v>115</v>
      </c>
      <c r="CE2869" s="24">
        <v>115</v>
      </c>
      <c r="CF2869" s="24">
        <v>115</v>
      </c>
      <c r="CG2869" s="24">
        <v>115</v>
      </c>
      <c r="CH2869" s="24">
        <v>115</v>
      </c>
      <c r="CI2869" s="24">
        <v>115</v>
      </c>
      <c r="CO2869" s="34">
        <f t="shared" si="188"/>
        <v>925782</v>
      </c>
    </row>
    <row r="2870" spans="1:93" ht="15">
      <c r="A2870" s="23" t="s">
        <v>209</v>
      </c>
      <c r="B2870" s="52">
        <v>41716</v>
      </c>
      <c r="C2870" s="25" t="str">
        <f t="shared" si="189"/>
        <v/>
      </c>
      <c r="G2870" s="24">
        <f t="shared" si="190"/>
        <v>3</v>
      </c>
      <c r="H2870" s="30">
        <f>(H2871-H2869)/(G2870+G2871)*G2870+H2869</f>
        <v>926508.11111111112</v>
      </c>
      <c r="I2870" s="24" t="str">
        <f t="shared" si="191"/>
        <v/>
      </c>
      <c r="K2870" s="24">
        <f>IF(J2870&gt;900,_xlfn.XLOOKUP(ROUND(J2870,0),'CM-VL-G-C-GL-B-T-ClassRimThickn'!$B$1:$B$112,'CM-VL-G-C-GL-B-T-ClassRimThickn'!$C$1:$C$112,0,1,1),J2870)</f>
        <v>0</v>
      </c>
      <c r="L2870" s="24">
        <v>963.5</v>
      </c>
      <c r="M2870" s="24">
        <f>IF(L2870&gt;900,_xlfn.XLOOKUP(ROUND(L2870,0),'CM-VL-G-C-GL-B-T-ClassRimThickn'!$B$1:$B$112,'CM-VL-G-C-GL-B-T-ClassRimThickn'!$C$1:$C$112,0,1,1),L2870)</f>
        <v>59</v>
      </c>
      <c r="N2870" s="24">
        <v>953.2</v>
      </c>
      <c r="O2870" s="24">
        <f>IF(N2870&gt;900,_xlfn.XLOOKUP(ROUND(N2870,0),'CM-VL-G-C-GL-B-T-ClassRimThickn'!$B$1:$B$112,'CM-VL-G-C-GL-B-T-ClassRimThickn'!$C$1:$C$112,0,1,1),N2870)</f>
        <v>53.5</v>
      </c>
      <c r="P2870" s="24">
        <v>952.3</v>
      </c>
      <c r="Q2870" s="24">
        <f>IF(P2870&gt;900,_xlfn.XLOOKUP(ROUND(P2870,0),'CM-VL-G-C-GL-B-T-ClassRimThickn'!$B$1:$B$112,'CM-VL-G-C-GL-B-T-ClassRimThickn'!$C$1:$C$112,0,1,1),P2870)</f>
        <v>53</v>
      </c>
      <c r="S2870" s="24">
        <f>IF(R2870&gt;900,_xlfn.XLOOKUP(ROUND(R2870,0),'CM-VL-G-C-GL-B-T-ClassRimThickn'!$B$1:$B$112,'CM-VL-G-C-GL-B-T-ClassRimThickn'!$C$1:$C$112,0,1,1),R2870)</f>
        <v>0</v>
      </c>
      <c r="T2870" s="24">
        <v>964.4</v>
      </c>
      <c r="U2870" s="24">
        <f>IF(T2870&gt;900,_xlfn.XLOOKUP(ROUND(T2870,0),'CM-VL-G-C-GL-B-T-ClassRimThickn'!$B$1:$B$112,'CM-VL-G-C-GL-B-T-ClassRimThickn'!$C$1:$C$112,0,1,1),T2870)</f>
        <v>59</v>
      </c>
      <c r="V2870" s="24">
        <v>953.1</v>
      </c>
      <c r="W2870" s="24">
        <f>IF(V2870&gt;900,_xlfn.XLOOKUP(ROUND(V2870,0),'CM-VL-G-C-GL-B-T-ClassRimThickn'!$B$1:$B$112,'CM-VL-G-C-GL-B-T-ClassRimThickn'!$C$1:$C$112,0,1,1),V2870)</f>
        <v>53.5</v>
      </c>
      <c r="X2870" s="24">
        <v>963.1</v>
      </c>
      <c r="Y2870" s="24">
        <f>IF(X2870&gt;900,_xlfn.XLOOKUP(ROUND(X2870,0),'CM-VL-G-C-GL-B-T-ClassRimThickn'!$B$1:$B$112,'CM-VL-G-C-GL-B-T-ClassRimThickn'!$C$1:$C$112,0,1,1),X2870)</f>
        <v>58.5</v>
      </c>
      <c r="Z2870" s="24">
        <v>953.1</v>
      </c>
      <c r="AA2870" s="24">
        <f>IF(Z2870&gt;900,_xlfn.XLOOKUP(ROUND(Z2870,0),'CM-VL-G-C-GL-B-T-ClassRimThickn'!$B$1:$B$112,'CM-VL-G-C-GL-B-T-ClassRimThickn'!$C$1:$C$112,0,1,1),Z2870)</f>
        <v>53.5</v>
      </c>
      <c r="AB2870" s="24">
        <v>952.1</v>
      </c>
      <c r="AC2870" s="24">
        <f>IF(AB2870&gt;900,_xlfn.XLOOKUP(ROUND(AB2870,0),'CM-VL-G-C-GL-B-T-ClassRimThickn'!$B$1:$B$112,'CM-VL-G-C-GL-B-T-ClassRimThickn'!$C$1:$C$112,0,1,1),AB2870)</f>
        <v>53</v>
      </c>
      <c r="AD2870" s="24">
        <v>961.3</v>
      </c>
      <c r="AE2870" s="24">
        <f>IF(AD2870&gt;900,_xlfn.XLOOKUP(ROUND(AD2870,0),'CM-VL-G-C-GL-B-T-ClassRimThickn'!$B$1:$B$112,'CM-VL-G-C-GL-B-T-ClassRimThickn'!$C$1:$C$112,0,1,1),AD2870)</f>
        <v>57.5</v>
      </c>
      <c r="AF2870" s="24">
        <v>964.7</v>
      </c>
      <c r="AG2870" s="24">
        <f>IF(AF2870&gt;900,_xlfn.XLOOKUP(ROUND(AF2870,0),'CM-VL-G-C-GL-B-T-ClassRimThickn'!$B$1:$B$112,'CM-VL-G-C-GL-B-T-ClassRimThickn'!$C$1:$C$112,0,1,1),AF2870)</f>
        <v>59.5</v>
      </c>
      <c r="AH2870" s="24">
        <v>28</v>
      </c>
      <c r="AI2870" s="24">
        <v>29</v>
      </c>
      <c r="AJ2870" s="24">
        <v>28</v>
      </c>
      <c r="AK2870" s="24">
        <v>27</v>
      </c>
      <c r="AL2870" s="24">
        <v>29</v>
      </c>
      <c r="AM2870" s="24">
        <v>29</v>
      </c>
      <c r="AN2870" s="24">
        <v>28</v>
      </c>
      <c r="AO2870" s="24">
        <v>29</v>
      </c>
      <c r="AP2870" s="24">
        <v>27</v>
      </c>
      <c r="AQ2870" s="24">
        <v>27</v>
      </c>
      <c r="AR2870" s="24">
        <v>29</v>
      </c>
      <c r="AS2870" s="24">
        <v>28</v>
      </c>
      <c r="AT2870" s="24">
        <v>28</v>
      </c>
      <c r="AU2870" s="24">
        <v>28</v>
      </c>
      <c r="AV2870" s="24">
        <v>28</v>
      </c>
      <c r="AW2870" s="24">
        <v>28</v>
      </c>
      <c r="AX2870" s="24">
        <v>28</v>
      </c>
      <c r="AY2870" s="24">
        <v>28</v>
      </c>
      <c r="AZ2870" s="24">
        <v>28</v>
      </c>
      <c r="BA2870" s="24">
        <v>28</v>
      </c>
      <c r="BB2870" s="24">
        <v>28</v>
      </c>
      <c r="BC2870" s="24">
        <v>28</v>
      </c>
      <c r="BD2870" s="24">
        <v>28</v>
      </c>
      <c r="BE2870" s="24">
        <v>28</v>
      </c>
      <c r="BF2870" s="24">
        <v>0</v>
      </c>
      <c r="BG2870" s="24">
        <v>0</v>
      </c>
      <c r="BH2870" s="24">
        <v>0</v>
      </c>
      <c r="BI2870" s="24">
        <v>0</v>
      </c>
      <c r="BJ2870" s="24">
        <v>0</v>
      </c>
      <c r="BL2870" s="24">
        <v>0</v>
      </c>
      <c r="BM2870" s="24">
        <v>0</v>
      </c>
      <c r="BN2870" s="24">
        <v>0</v>
      </c>
      <c r="BO2870" s="24">
        <v>0</v>
      </c>
      <c r="BP2870" s="24">
        <v>0</v>
      </c>
      <c r="BQ2870" s="24">
        <v>0</v>
      </c>
      <c r="BR2870" s="24">
        <v>0</v>
      </c>
      <c r="BS2870" s="24">
        <v>0</v>
      </c>
      <c r="BT2870" s="24">
        <v>0</v>
      </c>
      <c r="BU2870" s="24">
        <v>0</v>
      </c>
      <c r="BV2870" s="24">
        <v>0</v>
      </c>
      <c r="BW2870" s="24">
        <v>0</v>
      </c>
      <c r="BX2870" s="24">
        <v>0</v>
      </c>
      <c r="BY2870" s="24">
        <v>0</v>
      </c>
      <c r="BZ2870" s="24">
        <v>0</v>
      </c>
      <c r="CB2870" s="24">
        <v>0</v>
      </c>
      <c r="CC2870" s="24">
        <v>0</v>
      </c>
      <c r="CO2870" s="34">
        <f t="shared" si="188"/>
        <v>926508.11111111112</v>
      </c>
    </row>
    <row r="2871" spans="1:93" ht="15">
      <c r="A2871" s="23" t="s">
        <v>209</v>
      </c>
      <c r="B2871" s="52">
        <v>41740</v>
      </c>
      <c r="C2871" s="25" t="str">
        <f t="shared" si="189"/>
        <v/>
      </c>
      <c r="G2871" s="24">
        <f t="shared" si="190"/>
        <v>24</v>
      </c>
      <c r="H2871" s="29">
        <v>932317</v>
      </c>
      <c r="I2871" s="24" t="str">
        <f t="shared" si="191"/>
        <v/>
      </c>
      <c r="K2871" s="24">
        <f>IF(J2871&gt;900,_xlfn.XLOOKUP(ROUND(J2871,0),'CM-VL-G-C-GL-B-T-ClassRimThickn'!$B$1:$B$112,'CM-VL-G-C-GL-B-T-ClassRimThickn'!$C$1:$C$112,0,1,1),J2871)</f>
        <v>0</v>
      </c>
      <c r="L2871" s="24">
        <v>63</v>
      </c>
      <c r="M2871" s="24">
        <f>IF(L2871&gt;900,_xlfn.XLOOKUP(ROUND(L2871,0),'CM-VL-G-C-GL-B-T-ClassRimThickn'!$B$1:$B$112,'CM-VL-G-C-GL-B-T-ClassRimThickn'!$C$1:$C$112,0,1,1),L2871)</f>
        <v>63</v>
      </c>
      <c r="N2871" s="24">
        <v>58</v>
      </c>
      <c r="O2871" s="24">
        <f>IF(N2871&gt;900,_xlfn.XLOOKUP(ROUND(N2871,0),'CM-VL-G-C-GL-B-T-ClassRimThickn'!$B$1:$B$112,'CM-VL-G-C-GL-B-T-ClassRimThickn'!$C$1:$C$112,0,1,1),N2871)</f>
        <v>58</v>
      </c>
      <c r="P2871" s="24">
        <v>58</v>
      </c>
      <c r="Q2871" s="24">
        <f>IF(P2871&gt;900,_xlfn.XLOOKUP(ROUND(P2871,0),'CM-VL-G-C-GL-B-T-ClassRimThickn'!$B$1:$B$112,'CM-VL-G-C-GL-B-T-ClassRimThickn'!$C$1:$C$112,0,1,1),P2871)</f>
        <v>58</v>
      </c>
      <c r="S2871" s="24">
        <f>IF(R2871&gt;900,_xlfn.XLOOKUP(ROUND(R2871,0),'CM-VL-G-C-GL-B-T-ClassRimThickn'!$B$1:$B$112,'CM-VL-G-C-GL-B-T-ClassRimThickn'!$C$1:$C$112,0,1,1),R2871)</f>
        <v>0</v>
      </c>
      <c r="T2871" s="24">
        <v>64</v>
      </c>
      <c r="U2871" s="24">
        <f>IF(T2871&gt;900,_xlfn.XLOOKUP(ROUND(T2871,0),'CM-VL-G-C-GL-B-T-ClassRimThickn'!$B$1:$B$112,'CM-VL-G-C-GL-B-T-ClassRimThickn'!$C$1:$C$112,0,1,1),T2871)</f>
        <v>64</v>
      </c>
      <c r="V2871" s="24">
        <v>59</v>
      </c>
      <c r="W2871" s="24">
        <f>IF(V2871&gt;900,_xlfn.XLOOKUP(ROUND(V2871,0),'CM-VL-G-C-GL-B-T-ClassRimThickn'!$B$1:$B$112,'CM-VL-G-C-GL-B-T-ClassRimThickn'!$C$1:$C$112,0,1,1),V2871)</f>
        <v>59</v>
      </c>
      <c r="X2871" s="24">
        <v>63</v>
      </c>
      <c r="Y2871" s="24">
        <f>IF(X2871&gt;900,_xlfn.XLOOKUP(ROUND(X2871,0),'CM-VL-G-C-GL-B-T-ClassRimThickn'!$B$1:$B$112,'CM-VL-G-C-GL-B-T-ClassRimThickn'!$C$1:$C$112,0,1,1),X2871)</f>
        <v>63</v>
      </c>
      <c r="Z2871" s="24">
        <v>58</v>
      </c>
      <c r="AA2871" s="24">
        <f>IF(Z2871&gt;900,_xlfn.XLOOKUP(ROUND(Z2871,0),'CM-VL-G-C-GL-B-T-ClassRimThickn'!$B$1:$B$112,'CM-VL-G-C-GL-B-T-ClassRimThickn'!$C$1:$C$112,0,1,1),Z2871)</f>
        <v>58</v>
      </c>
      <c r="AB2871" s="24">
        <v>58</v>
      </c>
      <c r="AC2871" s="24">
        <f>IF(AB2871&gt;900,_xlfn.XLOOKUP(ROUND(AB2871,0),'CM-VL-G-C-GL-B-T-ClassRimThickn'!$B$1:$B$112,'CM-VL-G-C-GL-B-T-ClassRimThickn'!$C$1:$C$112,0,1,1),AB2871)</f>
        <v>58</v>
      </c>
      <c r="AD2871" s="24">
        <v>63</v>
      </c>
      <c r="AE2871" s="24">
        <f>IF(AD2871&gt;900,_xlfn.XLOOKUP(ROUND(AD2871,0),'CM-VL-G-C-GL-B-T-ClassRimThickn'!$B$1:$B$112,'CM-VL-G-C-GL-B-T-ClassRimThickn'!$C$1:$C$112,0,1,1),AD2871)</f>
        <v>63</v>
      </c>
      <c r="AF2871" s="24">
        <v>64</v>
      </c>
      <c r="AG2871" s="24">
        <f>IF(AF2871&gt;900,_xlfn.XLOOKUP(ROUND(AF2871,0),'CM-VL-G-C-GL-B-T-ClassRimThickn'!$B$1:$B$112,'CM-VL-G-C-GL-B-T-ClassRimThickn'!$C$1:$C$112,0,1,1),AF2871)</f>
        <v>64</v>
      </c>
      <c r="AH2871" s="24">
        <v>27</v>
      </c>
      <c r="AI2871" s="24">
        <v>27</v>
      </c>
      <c r="AJ2871" s="24">
        <v>27</v>
      </c>
      <c r="AK2871" s="24">
        <v>26</v>
      </c>
      <c r="AL2871" s="24">
        <v>28</v>
      </c>
      <c r="AM2871" s="24">
        <v>27</v>
      </c>
      <c r="AN2871" s="24">
        <v>25</v>
      </c>
      <c r="AO2871" s="24">
        <v>28</v>
      </c>
      <c r="AP2871" s="24">
        <v>26</v>
      </c>
      <c r="AQ2871" s="24">
        <v>25</v>
      </c>
      <c r="AR2871" s="24">
        <v>28</v>
      </c>
      <c r="AS2871" s="24">
        <v>27</v>
      </c>
      <c r="AT2871" s="24">
        <v>28</v>
      </c>
      <c r="AU2871" s="24">
        <v>28</v>
      </c>
      <c r="AV2871" s="24">
        <v>28</v>
      </c>
      <c r="AW2871" s="24">
        <v>28</v>
      </c>
      <c r="AX2871" s="24">
        <v>28</v>
      </c>
      <c r="AY2871" s="24">
        <v>28</v>
      </c>
      <c r="AZ2871" s="24">
        <v>28</v>
      </c>
      <c r="BA2871" s="24">
        <v>28</v>
      </c>
      <c r="BB2871" s="24">
        <v>28</v>
      </c>
      <c r="BC2871" s="24">
        <v>28</v>
      </c>
      <c r="BD2871" s="24">
        <v>28</v>
      </c>
      <c r="BE2871" s="24">
        <v>28</v>
      </c>
      <c r="BF2871" s="24">
        <v>0</v>
      </c>
      <c r="BG2871" s="24">
        <v>0</v>
      </c>
      <c r="BH2871" s="24">
        <v>0</v>
      </c>
      <c r="BI2871" s="24">
        <v>0</v>
      </c>
      <c r="BJ2871" s="24">
        <v>0</v>
      </c>
      <c r="BL2871" s="24">
        <v>0</v>
      </c>
      <c r="BM2871" s="24">
        <v>0</v>
      </c>
      <c r="BN2871" s="24">
        <v>0</v>
      </c>
      <c r="BO2871" s="24">
        <v>0</v>
      </c>
      <c r="BP2871" s="24">
        <v>0</v>
      </c>
      <c r="BQ2871" s="24">
        <v>0</v>
      </c>
      <c r="BR2871" s="24">
        <v>0</v>
      </c>
      <c r="BS2871" s="24">
        <v>0</v>
      </c>
      <c r="BT2871" s="24">
        <v>0</v>
      </c>
      <c r="BU2871" s="24">
        <v>0</v>
      </c>
      <c r="BV2871" s="24">
        <v>0</v>
      </c>
      <c r="BW2871" s="24">
        <v>0</v>
      </c>
      <c r="BX2871" s="24">
        <v>0</v>
      </c>
      <c r="BY2871" s="24">
        <v>0</v>
      </c>
      <c r="BZ2871" s="24">
        <v>0</v>
      </c>
      <c r="CB2871" s="24">
        <v>0</v>
      </c>
      <c r="CC2871" s="24">
        <v>0</v>
      </c>
      <c r="CD2871" s="24">
        <v>82</v>
      </c>
      <c r="CE2871" s="24">
        <v>83</v>
      </c>
      <c r="CF2871" s="24">
        <v>85</v>
      </c>
      <c r="CG2871" s="24">
        <v>93</v>
      </c>
      <c r="CH2871" s="24">
        <v>95</v>
      </c>
      <c r="CI2871" s="24">
        <v>98</v>
      </c>
      <c r="CO2871" s="34">
        <f t="shared" si="188"/>
        <v>932317</v>
      </c>
    </row>
    <row r="2872" spans="1:93" ht="15">
      <c r="A2872" s="23" t="s">
        <v>209</v>
      </c>
      <c r="B2872" s="52">
        <v>41777</v>
      </c>
      <c r="C2872" s="25" t="str">
        <f t="shared" si="189"/>
        <v/>
      </c>
      <c r="G2872" s="24">
        <f t="shared" si="190"/>
        <v>37</v>
      </c>
      <c r="H2872" s="27">
        <v>940734</v>
      </c>
      <c r="I2872" s="24" t="str">
        <f t="shared" si="191"/>
        <v/>
      </c>
      <c r="K2872" s="24">
        <f>IF(J2872&gt;900,_xlfn.XLOOKUP(ROUND(J2872,0),'CM-VL-G-C-GL-B-T-ClassRimThickn'!$B$1:$B$112,'CM-VL-G-C-GL-B-T-ClassRimThickn'!$C$1:$C$112,0,1,1),J2872)</f>
        <v>0</v>
      </c>
      <c r="L2872" s="24">
        <v>63</v>
      </c>
      <c r="M2872" s="24">
        <f>IF(L2872&gt;900,_xlfn.XLOOKUP(ROUND(L2872,0),'CM-VL-G-C-GL-B-T-ClassRimThickn'!$B$1:$B$112,'CM-VL-G-C-GL-B-T-ClassRimThickn'!$C$1:$C$112,0,1,1),L2872)</f>
        <v>63</v>
      </c>
      <c r="N2872" s="24">
        <v>58</v>
      </c>
      <c r="O2872" s="24">
        <f>IF(N2872&gt;900,_xlfn.XLOOKUP(ROUND(N2872,0),'CM-VL-G-C-GL-B-T-ClassRimThickn'!$B$1:$B$112,'CM-VL-G-C-GL-B-T-ClassRimThickn'!$C$1:$C$112,0,1,1),N2872)</f>
        <v>58</v>
      </c>
      <c r="P2872" s="24">
        <v>59</v>
      </c>
      <c r="Q2872" s="24">
        <f>IF(P2872&gt;900,_xlfn.XLOOKUP(ROUND(P2872,0),'CM-VL-G-C-GL-B-T-ClassRimThickn'!$B$1:$B$112,'CM-VL-G-C-GL-B-T-ClassRimThickn'!$C$1:$C$112,0,1,1),P2872)</f>
        <v>59</v>
      </c>
      <c r="S2872" s="24">
        <f>IF(R2872&gt;900,_xlfn.XLOOKUP(ROUND(R2872,0),'CM-VL-G-C-GL-B-T-ClassRimThickn'!$B$1:$B$112,'CM-VL-G-C-GL-B-T-ClassRimThickn'!$C$1:$C$112,0,1,1),R2872)</f>
        <v>0</v>
      </c>
      <c r="T2872" s="24">
        <v>63</v>
      </c>
      <c r="U2872" s="24">
        <f>IF(T2872&gt;900,_xlfn.XLOOKUP(ROUND(T2872,0),'CM-VL-G-C-GL-B-T-ClassRimThickn'!$B$1:$B$112,'CM-VL-G-C-GL-B-T-ClassRimThickn'!$C$1:$C$112,0,1,1),T2872)</f>
        <v>63</v>
      </c>
      <c r="V2872" s="24">
        <v>58</v>
      </c>
      <c r="W2872" s="24">
        <f>IF(V2872&gt;900,_xlfn.XLOOKUP(ROUND(V2872,0),'CM-VL-G-C-GL-B-T-ClassRimThickn'!$B$1:$B$112,'CM-VL-G-C-GL-B-T-ClassRimThickn'!$C$1:$C$112,0,1,1),V2872)</f>
        <v>58</v>
      </c>
      <c r="X2872" s="24">
        <v>63</v>
      </c>
      <c r="Y2872" s="24">
        <f>IF(X2872&gt;900,_xlfn.XLOOKUP(ROUND(X2872,0),'CM-VL-G-C-GL-B-T-ClassRimThickn'!$B$1:$B$112,'CM-VL-G-C-GL-B-T-ClassRimThickn'!$C$1:$C$112,0,1,1),X2872)</f>
        <v>63</v>
      </c>
      <c r="Z2872" s="24">
        <v>58</v>
      </c>
      <c r="AA2872" s="24">
        <f>IF(Z2872&gt;900,_xlfn.XLOOKUP(ROUND(Z2872,0),'CM-VL-G-C-GL-B-T-ClassRimThickn'!$B$1:$B$112,'CM-VL-G-C-GL-B-T-ClassRimThickn'!$C$1:$C$112,0,1,1),Z2872)</f>
        <v>58</v>
      </c>
      <c r="AB2872" s="24">
        <v>59</v>
      </c>
      <c r="AC2872" s="24">
        <f>IF(AB2872&gt;900,_xlfn.XLOOKUP(ROUND(AB2872,0),'CM-VL-G-C-GL-B-T-ClassRimThickn'!$B$1:$B$112,'CM-VL-G-C-GL-B-T-ClassRimThickn'!$C$1:$C$112,0,1,1),AB2872)</f>
        <v>59</v>
      </c>
      <c r="AD2872" s="24">
        <v>61</v>
      </c>
      <c r="AE2872" s="24">
        <f>IF(AD2872&gt;900,_xlfn.XLOOKUP(ROUND(AD2872,0),'CM-VL-G-C-GL-B-T-ClassRimThickn'!$B$1:$B$112,'CM-VL-G-C-GL-B-T-ClassRimThickn'!$C$1:$C$112,0,1,1),AD2872)</f>
        <v>61</v>
      </c>
      <c r="AF2872" s="24">
        <v>63</v>
      </c>
      <c r="AG2872" s="24">
        <f>IF(AF2872&gt;900,_xlfn.XLOOKUP(ROUND(AF2872,0),'CM-VL-G-C-GL-B-T-ClassRimThickn'!$B$1:$B$112,'CM-VL-G-C-GL-B-T-ClassRimThickn'!$C$1:$C$112,0,1,1),AF2872)</f>
        <v>63</v>
      </c>
      <c r="AH2872" s="24">
        <v>25</v>
      </c>
      <c r="AI2872" s="24">
        <v>26</v>
      </c>
      <c r="AJ2872" s="24">
        <v>26</v>
      </c>
      <c r="AK2872" s="24">
        <v>25</v>
      </c>
      <c r="AL2872" s="24">
        <v>27</v>
      </c>
      <c r="AM2872" s="24">
        <v>26</v>
      </c>
      <c r="AN2872" s="24">
        <v>26</v>
      </c>
      <c r="AO2872" s="24">
        <v>27</v>
      </c>
      <c r="AP2872" s="24">
        <v>25</v>
      </c>
      <c r="AQ2872" s="24">
        <v>25</v>
      </c>
      <c r="AR2872" s="24">
        <v>27</v>
      </c>
      <c r="AS2872" s="24">
        <v>25</v>
      </c>
      <c r="AT2872" s="24">
        <v>28</v>
      </c>
      <c r="AU2872" s="24">
        <v>28</v>
      </c>
      <c r="AV2872" s="24">
        <v>28</v>
      </c>
      <c r="AW2872" s="24">
        <v>28</v>
      </c>
      <c r="AX2872" s="24">
        <v>28</v>
      </c>
      <c r="AY2872" s="24">
        <v>28</v>
      </c>
      <c r="AZ2872" s="24">
        <v>28</v>
      </c>
      <c r="BA2872" s="24">
        <v>28</v>
      </c>
      <c r="BB2872" s="24">
        <v>28</v>
      </c>
      <c r="BC2872" s="24">
        <v>28</v>
      </c>
      <c r="BD2872" s="24">
        <v>28</v>
      </c>
      <c r="BE2872" s="24">
        <v>28</v>
      </c>
      <c r="BF2872" s="24">
        <v>0</v>
      </c>
      <c r="BG2872" s="24">
        <v>0</v>
      </c>
      <c r="BH2872" s="24">
        <v>0</v>
      </c>
      <c r="BI2872" s="24">
        <v>0</v>
      </c>
      <c r="BJ2872" s="24">
        <v>0</v>
      </c>
      <c r="BL2872" s="24">
        <v>0</v>
      </c>
      <c r="BM2872" s="24">
        <v>0</v>
      </c>
      <c r="BN2872" s="24">
        <v>0</v>
      </c>
      <c r="BO2872" s="24">
        <v>0</v>
      </c>
      <c r="BP2872" s="24">
        <v>0</v>
      </c>
      <c r="BQ2872" s="24">
        <v>0</v>
      </c>
      <c r="BR2872" s="24">
        <v>0</v>
      </c>
      <c r="BS2872" s="24">
        <v>0</v>
      </c>
      <c r="BT2872" s="24">
        <v>0</v>
      </c>
      <c r="BU2872" s="24">
        <v>0</v>
      </c>
      <c r="BV2872" s="24">
        <v>0</v>
      </c>
      <c r="BW2872" s="24">
        <v>0</v>
      </c>
      <c r="BX2872" s="24">
        <v>0</v>
      </c>
      <c r="BY2872" s="24">
        <v>0</v>
      </c>
      <c r="BZ2872" s="24">
        <v>0</v>
      </c>
      <c r="CB2872" s="24">
        <v>0</v>
      </c>
      <c r="CC2872" s="24">
        <v>0</v>
      </c>
      <c r="CD2872" s="24">
        <v>80</v>
      </c>
      <c r="CE2872" s="24">
        <v>82</v>
      </c>
      <c r="CF2872" s="24">
        <v>80</v>
      </c>
      <c r="CG2872" s="24">
        <v>90</v>
      </c>
      <c r="CH2872" s="24">
        <v>95</v>
      </c>
      <c r="CI2872" s="24">
        <v>95</v>
      </c>
      <c r="CO2872" s="34">
        <f t="shared" si="188"/>
        <v>940734</v>
      </c>
    </row>
    <row r="2873" spans="1:93" ht="15">
      <c r="A2873" s="23" t="s">
        <v>209</v>
      </c>
      <c r="B2873" s="52">
        <v>41808</v>
      </c>
      <c r="C2873" s="25" t="str">
        <f t="shared" si="189"/>
        <v/>
      </c>
      <c r="G2873" s="24">
        <f t="shared" si="190"/>
        <v>31</v>
      </c>
      <c r="H2873" s="24">
        <v>950962</v>
      </c>
      <c r="I2873" s="24" t="str">
        <f t="shared" si="191"/>
        <v/>
      </c>
      <c r="K2873" s="24">
        <f>IF(J2873&gt;900,_xlfn.XLOOKUP(ROUND(J2873,0),'CM-VL-G-C-GL-B-T-ClassRimThickn'!$B$1:$B$112,'CM-VL-G-C-GL-B-T-ClassRimThickn'!$C$1:$C$112,0,1,1),J2873)</f>
        <v>0</v>
      </c>
      <c r="L2873" s="24">
        <v>61</v>
      </c>
      <c r="M2873" s="24">
        <f>IF(L2873&gt;900,_xlfn.XLOOKUP(ROUND(L2873,0),'CM-VL-G-C-GL-B-T-ClassRimThickn'!$B$1:$B$112,'CM-VL-G-C-GL-B-T-ClassRimThickn'!$C$1:$C$112,0,1,1),L2873)</f>
        <v>61</v>
      </c>
      <c r="N2873" s="24">
        <v>57</v>
      </c>
      <c r="O2873" s="24">
        <f>IF(N2873&gt;900,_xlfn.XLOOKUP(ROUND(N2873,0),'CM-VL-G-C-GL-B-T-ClassRimThickn'!$B$1:$B$112,'CM-VL-G-C-GL-B-T-ClassRimThickn'!$C$1:$C$112,0,1,1),N2873)</f>
        <v>57</v>
      </c>
      <c r="P2873" s="24">
        <v>57</v>
      </c>
      <c r="Q2873" s="24">
        <f>IF(P2873&gt;900,_xlfn.XLOOKUP(ROUND(P2873,0),'CM-VL-G-C-GL-B-T-ClassRimThickn'!$B$1:$B$112,'CM-VL-G-C-GL-B-T-ClassRimThickn'!$C$1:$C$112,0,1,1),P2873)</f>
        <v>57</v>
      </c>
      <c r="S2873" s="24">
        <f>IF(R2873&gt;900,_xlfn.XLOOKUP(ROUND(R2873,0),'CM-VL-G-C-GL-B-T-ClassRimThickn'!$B$1:$B$112,'CM-VL-G-C-GL-B-T-ClassRimThickn'!$C$1:$C$112,0,1,1),R2873)</f>
        <v>0</v>
      </c>
      <c r="T2873" s="24">
        <v>60</v>
      </c>
      <c r="U2873" s="24">
        <f>IF(T2873&gt;900,_xlfn.XLOOKUP(ROUND(T2873,0),'CM-VL-G-C-GL-B-T-ClassRimThickn'!$B$1:$B$112,'CM-VL-G-C-GL-B-T-ClassRimThickn'!$C$1:$C$112,0,1,1),T2873)</f>
        <v>60</v>
      </c>
      <c r="V2873" s="24">
        <v>58</v>
      </c>
      <c r="W2873" s="24">
        <f>IF(V2873&gt;900,_xlfn.XLOOKUP(ROUND(V2873,0),'CM-VL-G-C-GL-B-T-ClassRimThickn'!$B$1:$B$112,'CM-VL-G-C-GL-B-T-ClassRimThickn'!$C$1:$C$112,0,1,1),V2873)</f>
        <v>58</v>
      </c>
      <c r="X2873" s="24">
        <v>62</v>
      </c>
      <c r="Y2873" s="24">
        <f>IF(X2873&gt;900,_xlfn.XLOOKUP(ROUND(X2873,0),'CM-VL-G-C-GL-B-T-ClassRimThickn'!$B$1:$B$112,'CM-VL-G-C-GL-B-T-ClassRimThickn'!$C$1:$C$112,0,1,1),X2873)</f>
        <v>62</v>
      </c>
      <c r="Z2873" s="24">
        <v>57</v>
      </c>
      <c r="AA2873" s="24">
        <f>IF(Z2873&gt;900,_xlfn.XLOOKUP(ROUND(Z2873,0),'CM-VL-G-C-GL-B-T-ClassRimThickn'!$B$1:$B$112,'CM-VL-G-C-GL-B-T-ClassRimThickn'!$C$1:$C$112,0,1,1),Z2873)</f>
        <v>57</v>
      </c>
      <c r="AB2873" s="24">
        <v>57</v>
      </c>
      <c r="AC2873" s="24">
        <f>IF(AB2873&gt;900,_xlfn.XLOOKUP(ROUND(AB2873,0),'CM-VL-G-C-GL-B-T-ClassRimThickn'!$B$1:$B$112,'CM-VL-G-C-GL-B-T-ClassRimThickn'!$C$1:$C$112,0,1,1),AB2873)</f>
        <v>57</v>
      </c>
      <c r="AD2873" s="24">
        <v>59</v>
      </c>
      <c r="AE2873" s="24">
        <f>IF(AD2873&gt;900,_xlfn.XLOOKUP(ROUND(AD2873,0),'CM-VL-G-C-GL-B-T-ClassRimThickn'!$B$1:$B$112,'CM-VL-G-C-GL-B-T-ClassRimThickn'!$C$1:$C$112,0,1,1),AD2873)</f>
        <v>59</v>
      </c>
      <c r="AF2873" s="24">
        <v>60</v>
      </c>
      <c r="AG2873" s="24">
        <f>IF(AF2873&gt;900,_xlfn.XLOOKUP(ROUND(AF2873,0),'CM-VL-G-C-GL-B-T-ClassRimThickn'!$B$1:$B$112,'CM-VL-G-C-GL-B-T-ClassRimThickn'!$C$1:$C$112,0,1,1),AF2873)</f>
        <v>60</v>
      </c>
      <c r="AH2873" s="24">
        <v>24</v>
      </c>
      <c r="AI2873" s="24">
        <v>26</v>
      </c>
      <c r="AJ2873" s="24">
        <v>25</v>
      </c>
      <c r="AK2873" s="24">
        <v>24</v>
      </c>
      <c r="AL2873" s="24">
        <v>27</v>
      </c>
      <c r="AM2873" s="24">
        <v>26</v>
      </c>
      <c r="AN2873" s="24">
        <v>25</v>
      </c>
      <c r="AO2873" s="24">
        <v>27</v>
      </c>
      <c r="AP2873" s="24">
        <v>25</v>
      </c>
      <c r="AQ2873" s="24">
        <v>23</v>
      </c>
      <c r="AR2873" s="24">
        <v>25</v>
      </c>
      <c r="AS2873" s="24">
        <v>25</v>
      </c>
      <c r="AT2873" s="24">
        <v>28</v>
      </c>
      <c r="AU2873" s="24">
        <v>28</v>
      </c>
      <c r="AV2873" s="24">
        <v>28</v>
      </c>
      <c r="AW2873" s="24">
        <v>28</v>
      </c>
      <c r="AX2873" s="24">
        <v>29</v>
      </c>
      <c r="AY2873" s="24">
        <v>29</v>
      </c>
      <c r="AZ2873" s="24">
        <v>29</v>
      </c>
      <c r="BA2873" s="24">
        <v>28</v>
      </c>
      <c r="BB2873" s="24">
        <v>28</v>
      </c>
      <c r="BC2873" s="24">
        <v>28</v>
      </c>
      <c r="BD2873" s="24">
        <v>29</v>
      </c>
      <c r="BE2873" s="24">
        <v>29</v>
      </c>
      <c r="BF2873" s="24">
        <v>0</v>
      </c>
      <c r="BG2873" s="24">
        <v>0</v>
      </c>
      <c r="BH2873" s="24">
        <v>0</v>
      </c>
      <c r="BI2873" s="24">
        <v>0</v>
      </c>
      <c r="BJ2873" s="24">
        <v>0</v>
      </c>
      <c r="BL2873" s="24">
        <v>0</v>
      </c>
      <c r="BM2873" s="24">
        <v>0</v>
      </c>
      <c r="BN2873" s="24">
        <v>0</v>
      </c>
      <c r="BO2873" s="24">
        <v>0</v>
      </c>
      <c r="BP2873" s="24">
        <v>0</v>
      </c>
      <c r="BQ2873" s="24">
        <v>0</v>
      </c>
      <c r="BR2873" s="24">
        <v>0.5</v>
      </c>
      <c r="BS2873" s="24">
        <v>0.5</v>
      </c>
      <c r="BT2873" s="24">
        <v>0.5</v>
      </c>
      <c r="BU2873" s="24">
        <v>0.5</v>
      </c>
      <c r="BV2873" s="24">
        <v>0.5</v>
      </c>
      <c r="BW2873" s="24">
        <v>0.5</v>
      </c>
      <c r="BX2873" s="24">
        <v>0.5</v>
      </c>
      <c r="BY2873" s="24">
        <v>0.5</v>
      </c>
      <c r="BZ2873" s="24">
        <v>0.5</v>
      </c>
      <c r="CB2873" s="24">
        <v>0.5</v>
      </c>
      <c r="CC2873" s="24">
        <v>0.5</v>
      </c>
      <c r="CD2873" s="24">
        <v>85</v>
      </c>
      <c r="CE2873" s="24">
        <v>85</v>
      </c>
      <c r="CF2873" s="24">
        <v>85</v>
      </c>
      <c r="CG2873" s="24">
        <v>93</v>
      </c>
      <c r="CH2873" s="24">
        <v>96</v>
      </c>
      <c r="CI2873" s="24">
        <v>100</v>
      </c>
      <c r="CO2873" s="34">
        <f t="shared" si="188"/>
        <v>950962</v>
      </c>
    </row>
    <row r="2874" spans="1:93" ht="15">
      <c r="A2874" s="23" t="s">
        <v>209</v>
      </c>
      <c r="B2874" s="52">
        <v>41836</v>
      </c>
      <c r="C2874" s="25" t="str">
        <f t="shared" si="189"/>
        <v/>
      </c>
      <c r="G2874" s="24">
        <f t="shared" si="190"/>
        <v>28</v>
      </c>
      <c r="H2874" s="27">
        <v>957017</v>
      </c>
      <c r="I2874" s="24" t="str">
        <f t="shared" si="191"/>
        <v/>
      </c>
      <c r="K2874" s="24">
        <f>IF(J2874&gt;900,_xlfn.XLOOKUP(ROUND(J2874,0),'CM-VL-G-C-GL-B-T-ClassRimThickn'!$B$1:$B$112,'CM-VL-G-C-GL-B-T-ClassRimThickn'!$C$1:$C$112,0,1,1),J2874)</f>
        <v>0</v>
      </c>
      <c r="L2874" s="24">
        <v>63</v>
      </c>
      <c r="M2874" s="24">
        <f>IF(L2874&gt;900,_xlfn.XLOOKUP(ROUND(L2874,0),'CM-VL-G-C-GL-B-T-ClassRimThickn'!$B$1:$B$112,'CM-VL-G-C-GL-B-T-ClassRimThickn'!$C$1:$C$112,0,1,1),L2874)</f>
        <v>63</v>
      </c>
      <c r="N2874" s="24">
        <v>63</v>
      </c>
      <c r="O2874" s="24">
        <f>IF(N2874&gt;900,_xlfn.XLOOKUP(ROUND(N2874,0),'CM-VL-G-C-GL-B-T-ClassRimThickn'!$B$1:$B$112,'CM-VL-G-C-GL-B-T-ClassRimThickn'!$C$1:$C$112,0,1,1),N2874)</f>
        <v>63</v>
      </c>
      <c r="P2874" s="24">
        <v>57</v>
      </c>
      <c r="Q2874" s="24">
        <f>IF(P2874&gt;900,_xlfn.XLOOKUP(ROUND(P2874,0),'CM-VL-G-C-GL-B-T-ClassRimThickn'!$B$1:$B$112,'CM-VL-G-C-GL-B-T-ClassRimThickn'!$C$1:$C$112,0,1,1),P2874)</f>
        <v>57</v>
      </c>
      <c r="S2874" s="24">
        <f>IF(R2874&gt;900,_xlfn.XLOOKUP(ROUND(R2874,0),'CM-VL-G-C-GL-B-T-ClassRimThickn'!$B$1:$B$112,'CM-VL-G-C-GL-B-T-ClassRimThickn'!$C$1:$C$112,0,1,1),R2874)</f>
        <v>0</v>
      </c>
      <c r="T2874" s="24">
        <v>61</v>
      </c>
      <c r="U2874" s="24">
        <f>IF(T2874&gt;900,_xlfn.XLOOKUP(ROUND(T2874,0),'CM-VL-G-C-GL-B-T-ClassRimThickn'!$B$1:$B$112,'CM-VL-G-C-GL-B-T-ClassRimThickn'!$C$1:$C$112,0,1,1),T2874)</f>
        <v>61</v>
      </c>
      <c r="V2874" s="24">
        <v>58</v>
      </c>
      <c r="W2874" s="24">
        <f>IF(V2874&gt;900,_xlfn.XLOOKUP(ROUND(V2874,0),'CM-VL-G-C-GL-B-T-ClassRimThickn'!$B$1:$B$112,'CM-VL-G-C-GL-B-T-ClassRimThickn'!$C$1:$C$112,0,1,1),V2874)</f>
        <v>58</v>
      </c>
      <c r="X2874" s="24">
        <v>63</v>
      </c>
      <c r="Y2874" s="24">
        <f>IF(X2874&gt;900,_xlfn.XLOOKUP(ROUND(X2874,0),'CM-VL-G-C-GL-B-T-ClassRimThickn'!$B$1:$B$112,'CM-VL-G-C-GL-B-T-ClassRimThickn'!$C$1:$C$112,0,1,1),X2874)</f>
        <v>63</v>
      </c>
      <c r="Z2874" s="24">
        <v>63</v>
      </c>
      <c r="AA2874" s="24">
        <f>IF(Z2874&gt;900,_xlfn.XLOOKUP(ROUND(Z2874,0),'CM-VL-G-C-GL-B-T-ClassRimThickn'!$B$1:$B$112,'CM-VL-G-C-GL-B-T-ClassRimThickn'!$C$1:$C$112,0,1,1),Z2874)</f>
        <v>63</v>
      </c>
      <c r="AB2874" s="24">
        <v>57</v>
      </c>
      <c r="AC2874" s="24">
        <f>IF(AB2874&gt;900,_xlfn.XLOOKUP(ROUND(AB2874,0),'CM-VL-G-C-GL-B-T-ClassRimThickn'!$B$1:$B$112,'CM-VL-G-C-GL-B-T-ClassRimThickn'!$C$1:$C$112,0,1,1),AB2874)</f>
        <v>57</v>
      </c>
      <c r="AD2874" s="24">
        <v>61</v>
      </c>
      <c r="AE2874" s="24">
        <f>IF(AD2874&gt;900,_xlfn.XLOOKUP(ROUND(AD2874,0),'CM-VL-G-C-GL-B-T-ClassRimThickn'!$B$1:$B$112,'CM-VL-G-C-GL-B-T-ClassRimThickn'!$C$1:$C$112,0,1,1),AD2874)</f>
        <v>61</v>
      </c>
      <c r="AF2874" s="24">
        <v>61</v>
      </c>
      <c r="AG2874" s="24">
        <f>IF(AF2874&gt;900,_xlfn.XLOOKUP(ROUND(AF2874,0),'CM-VL-G-C-GL-B-T-ClassRimThickn'!$B$1:$B$112,'CM-VL-G-C-GL-B-T-ClassRimThickn'!$C$1:$C$112,0,1,1),AF2874)</f>
        <v>61</v>
      </c>
      <c r="AH2874" s="24">
        <v>22</v>
      </c>
      <c r="AI2874" s="24">
        <v>25</v>
      </c>
      <c r="AJ2874" s="24">
        <v>23</v>
      </c>
      <c r="AK2874" s="24">
        <v>22</v>
      </c>
      <c r="AL2874" s="24">
        <v>26</v>
      </c>
      <c r="AM2874" s="24">
        <v>25</v>
      </c>
      <c r="AN2874" s="24">
        <v>22</v>
      </c>
      <c r="AO2874" s="24">
        <v>26</v>
      </c>
      <c r="AP2874" s="24">
        <v>23</v>
      </c>
      <c r="AQ2874" s="24">
        <v>22</v>
      </c>
      <c r="AR2874" s="24">
        <v>24</v>
      </c>
      <c r="AS2874" s="24">
        <v>23</v>
      </c>
      <c r="AT2874" s="24">
        <v>29</v>
      </c>
      <c r="AU2874" s="24">
        <v>29</v>
      </c>
      <c r="AV2874" s="24">
        <v>29</v>
      </c>
      <c r="AW2874" s="24">
        <v>28</v>
      </c>
      <c r="AX2874" s="24">
        <v>28</v>
      </c>
      <c r="AY2874" s="24">
        <v>29</v>
      </c>
      <c r="AZ2874" s="24">
        <v>29</v>
      </c>
      <c r="BA2874" s="24">
        <v>29</v>
      </c>
      <c r="BB2874" s="24">
        <v>29</v>
      </c>
      <c r="BC2874" s="24">
        <v>29</v>
      </c>
      <c r="BD2874" s="24">
        <v>29</v>
      </c>
      <c r="BE2874" s="24">
        <v>26</v>
      </c>
      <c r="BF2874" s="24">
        <v>0.5</v>
      </c>
      <c r="BG2874" s="24">
        <v>0</v>
      </c>
      <c r="BH2874" s="24">
        <v>0.5</v>
      </c>
      <c r="BI2874" s="24">
        <v>0.5</v>
      </c>
      <c r="BJ2874" s="24">
        <v>0.5</v>
      </c>
      <c r="BL2874" s="24">
        <v>0.5</v>
      </c>
      <c r="BM2874" s="24">
        <v>0</v>
      </c>
      <c r="BN2874" s="24">
        <v>0.5</v>
      </c>
      <c r="BO2874" s="24">
        <v>0.5</v>
      </c>
      <c r="BP2874" s="24">
        <v>0.5</v>
      </c>
      <c r="BQ2874" s="24">
        <v>0.5</v>
      </c>
      <c r="BR2874" s="24">
        <v>0.5</v>
      </c>
      <c r="BS2874" s="24">
        <v>0</v>
      </c>
      <c r="BT2874" s="24">
        <v>0.5</v>
      </c>
      <c r="BU2874" s="24">
        <v>0.5</v>
      </c>
      <c r="BV2874" s="24">
        <v>0</v>
      </c>
      <c r="BW2874" s="24">
        <v>0.5</v>
      </c>
      <c r="BX2874" s="24">
        <v>0.5</v>
      </c>
      <c r="BY2874" s="24">
        <v>0.5</v>
      </c>
      <c r="BZ2874" s="24">
        <v>0.5</v>
      </c>
      <c r="CB2874" s="24">
        <v>0.5</v>
      </c>
      <c r="CC2874" s="24">
        <v>0.5</v>
      </c>
      <c r="CD2874" s="24">
        <v>100</v>
      </c>
      <c r="CE2874" s="24">
        <v>90</v>
      </c>
      <c r="CF2874" s="24">
        <v>100</v>
      </c>
      <c r="CG2874" s="24">
        <v>110</v>
      </c>
      <c r="CH2874" s="24">
        <v>110</v>
      </c>
      <c r="CI2874" s="24">
        <v>105</v>
      </c>
      <c r="CO2874" s="34">
        <f t="shared" si="188"/>
        <v>957017</v>
      </c>
    </row>
    <row r="2875" spans="1:93" ht="15">
      <c r="A2875" s="23" t="s">
        <v>209</v>
      </c>
      <c r="B2875" s="52">
        <v>41869</v>
      </c>
      <c r="C2875" s="25" t="str">
        <f t="shared" si="189"/>
        <v/>
      </c>
      <c r="G2875" s="24">
        <f t="shared" si="190"/>
        <v>33</v>
      </c>
      <c r="H2875" s="24">
        <v>966523</v>
      </c>
      <c r="I2875" s="24" t="str">
        <f t="shared" si="191"/>
        <v/>
      </c>
      <c r="K2875" s="24">
        <f>IF(J2875&gt;900,_xlfn.XLOOKUP(ROUND(J2875,0),'CM-VL-G-C-GL-B-T-ClassRimThickn'!$B$1:$B$112,'CM-VL-G-C-GL-B-T-ClassRimThickn'!$C$1:$C$112,0,1,1),J2875)</f>
        <v>0</v>
      </c>
      <c r="L2875" s="24">
        <v>84</v>
      </c>
      <c r="M2875" s="24">
        <f>IF(L2875&gt;900,_xlfn.XLOOKUP(ROUND(L2875,0),'CM-VL-G-C-GL-B-T-ClassRimThickn'!$B$1:$B$112,'CM-VL-G-C-GL-B-T-ClassRimThickn'!$C$1:$C$112,0,1,1),L2875)</f>
        <v>84</v>
      </c>
      <c r="N2875" s="24">
        <v>84</v>
      </c>
      <c r="O2875" s="24">
        <f>IF(N2875&gt;900,_xlfn.XLOOKUP(ROUND(N2875,0),'CM-VL-G-C-GL-B-T-ClassRimThickn'!$B$1:$B$112,'CM-VL-G-C-GL-B-T-ClassRimThickn'!$C$1:$C$112,0,1,1),N2875)</f>
        <v>84</v>
      </c>
      <c r="P2875" s="24">
        <v>84</v>
      </c>
      <c r="Q2875" s="24">
        <f>IF(P2875&gt;900,_xlfn.XLOOKUP(ROUND(P2875,0),'CM-VL-G-C-GL-B-T-ClassRimThickn'!$B$1:$B$112,'CM-VL-G-C-GL-B-T-ClassRimThickn'!$C$1:$C$112,0,1,1),P2875)</f>
        <v>84</v>
      </c>
      <c r="S2875" s="24">
        <f>IF(R2875&gt;900,_xlfn.XLOOKUP(ROUND(R2875,0),'CM-VL-G-C-GL-B-T-ClassRimThickn'!$B$1:$B$112,'CM-VL-G-C-GL-B-T-ClassRimThickn'!$C$1:$C$112,0,1,1),R2875)</f>
        <v>0</v>
      </c>
      <c r="T2875" s="24">
        <v>84</v>
      </c>
      <c r="U2875" s="24">
        <f>IF(T2875&gt;900,_xlfn.XLOOKUP(ROUND(T2875,0),'CM-VL-G-C-GL-B-T-ClassRimThickn'!$B$1:$B$112,'CM-VL-G-C-GL-B-T-ClassRimThickn'!$C$1:$C$112,0,1,1),T2875)</f>
        <v>84</v>
      </c>
      <c r="V2875" s="24">
        <v>84</v>
      </c>
      <c r="W2875" s="24">
        <f>IF(V2875&gt;900,_xlfn.XLOOKUP(ROUND(V2875,0),'CM-VL-G-C-GL-B-T-ClassRimThickn'!$B$1:$B$112,'CM-VL-G-C-GL-B-T-ClassRimThickn'!$C$1:$C$112,0,1,1),V2875)</f>
        <v>84</v>
      </c>
      <c r="X2875" s="24">
        <v>84</v>
      </c>
      <c r="Y2875" s="24">
        <f>IF(X2875&gt;900,_xlfn.XLOOKUP(ROUND(X2875,0),'CM-VL-G-C-GL-B-T-ClassRimThickn'!$B$1:$B$112,'CM-VL-G-C-GL-B-T-ClassRimThickn'!$C$1:$C$112,0,1,1),X2875)</f>
        <v>84</v>
      </c>
      <c r="Z2875" s="24">
        <v>84</v>
      </c>
      <c r="AA2875" s="24">
        <f>IF(Z2875&gt;900,_xlfn.XLOOKUP(ROUND(Z2875,0),'CM-VL-G-C-GL-B-T-ClassRimThickn'!$B$1:$B$112,'CM-VL-G-C-GL-B-T-ClassRimThickn'!$C$1:$C$112,0,1,1),Z2875)</f>
        <v>84</v>
      </c>
      <c r="AB2875" s="24">
        <v>84</v>
      </c>
      <c r="AC2875" s="24">
        <f>IF(AB2875&gt;900,_xlfn.XLOOKUP(ROUND(AB2875,0),'CM-VL-G-C-GL-B-T-ClassRimThickn'!$B$1:$B$112,'CM-VL-G-C-GL-B-T-ClassRimThickn'!$C$1:$C$112,0,1,1),AB2875)</f>
        <v>84</v>
      </c>
      <c r="AD2875" s="24">
        <v>84</v>
      </c>
      <c r="AE2875" s="24">
        <f>IF(AD2875&gt;900,_xlfn.XLOOKUP(ROUND(AD2875,0),'CM-VL-G-C-GL-B-T-ClassRimThickn'!$B$1:$B$112,'CM-VL-G-C-GL-B-T-ClassRimThickn'!$C$1:$C$112,0,1,1),AD2875)</f>
        <v>84</v>
      </c>
      <c r="AF2875" s="24">
        <v>84</v>
      </c>
      <c r="AG2875" s="24">
        <f>IF(AF2875&gt;900,_xlfn.XLOOKUP(ROUND(AF2875,0),'CM-VL-G-C-GL-B-T-ClassRimThickn'!$B$1:$B$112,'CM-VL-G-C-GL-B-T-ClassRimThickn'!$C$1:$C$112,0,1,1),AF2875)</f>
        <v>84</v>
      </c>
      <c r="AH2875" s="24">
        <v>29.5</v>
      </c>
      <c r="AI2875" s="24">
        <v>29.5</v>
      </c>
      <c r="AJ2875" s="24">
        <v>29.5</v>
      </c>
      <c r="AK2875" s="24">
        <v>29.5</v>
      </c>
      <c r="AL2875" s="24">
        <v>29.5</v>
      </c>
      <c r="AM2875" s="24">
        <v>29.5</v>
      </c>
      <c r="AN2875" s="24">
        <v>29.5</v>
      </c>
      <c r="AO2875" s="24">
        <v>29.5</v>
      </c>
      <c r="AP2875" s="24">
        <v>29.5</v>
      </c>
      <c r="AQ2875" s="24">
        <v>29.5</v>
      </c>
      <c r="AR2875" s="24">
        <v>29.5</v>
      </c>
      <c r="AS2875" s="24">
        <v>29.5</v>
      </c>
      <c r="AT2875" s="24">
        <v>28</v>
      </c>
      <c r="AU2875" s="24">
        <v>28</v>
      </c>
      <c r="AV2875" s="24">
        <v>28</v>
      </c>
      <c r="AW2875" s="24">
        <v>28</v>
      </c>
      <c r="AX2875" s="24">
        <v>28</v>
      </c>
      <c r="AY2875" s="24">
        <v>28</v>
      </c>
      <c r="AZ2875" s="24">
        <v>28</v>
      </c>
      <c r="BA2875" s="24">
        <v>28</v>
      </c>
      <c r="BB2875" s="24">
        <v>28</v>
      </c>
      <c r="BC2875" s="24">
        <v>28</v>
      </c>
      <c r="BD2875" s="24">
        <v>28</v>
      </c>
      <c r="BE2875" s="24">
        <v>28</v>
      </c>
      <c r="BF2875" s="24">
        <v>0</v>
      </c>
      <c r="BG2875" s="24">
        <v>0</v>
      </c>
      <c r="BH2875" s="24">
        <v>0</v>
      </c>
      <c r="BI2875" s="24">
        <v>0</v>
      </c>
      <c r="BJ2875" s="24">
        <v>0</v>
      </c>
      <c r="BL2875" s="24">
        <v>0</v>
      </c>
      <c r="BM2875" s="24">
        <v>0</v>
      </c>
      <c r="BN2875" s="24">
        <v>0</v>
      </c>
      <c r="BO2875" s="24">
        <v>0</v>
      </c>
      <c r="BP2875" s="24">
        <v>0</v>
      </c>
      <c r="BQ2875" s="24">
        <v>0</v>
      </c>
      <c r="BR2875" s="24">
        <v>0</v>
      </c>
      <c r="BS2875" s="24">
        <v>0</v>
      </c>
      <c r="BT2875" s="24">
        <v>0</v>
      </c>
      <c r="BU2875" s="24">
        <v>0</v>
      </c>
      <c r="BV2875" s="24">
        <v>0</v>
      </c>
      <c r="BW2875" s="24">
        <v>0</v>
      </c>
      <c r="BX2875" s="24">
        <v>0</v>
      </c>
      <c r="BY2875" s="24">
        <v>0</v>
      </c>
      <c r="BZ2875" s="24">
        <v>0</v>
      </c>
      <c r="CB2875" s="24">
        <v>0</v>
      </c>
      <c r="CC2875" s="24">
        <v>0</v>
      </c>
      <c r="CD2875" s="24">
        <v>122</v>
      </c>
      <c r="CE2875" s="24">
        <v>123</v>
      </c>
      <c r="CF2875" s="24">
        <v>118</v>
      </c>
      <c r="CG2875" s="24">
        <v>120</v>
      </c>
      <c r="CH2875" s="24">
        <v>121</v>
      </c>
      <c r="CI2875" s="24">
        <v>108</v>
      </c>
      <c r="CO2875" s="34">
        <f t="shared" si="188"/>
        <v>966523</v>
      </c>
    </row>
    <row r="2876" spans="1:93" ht="15">
      <c r="A2876" s="23" t="s">
        <v>209</v>
      </c>
      <c r="B2876" s="52">
        <v>41918</v>
      </c>
      <c r="C2876" s="25" t="str">
        <f t="shared" si="189"/>
        <v/>
      </c>
      <c r="G2876" s="24">
        <f t="shared" si="190"/>
        <v>49</v>
      </c>
      <c r="H2876" s="24">
        <v>971190</v>
      </c>
      <c r="I2876" s="24" t="str">
        <f t="shared" si="191"/>
        <v/>
      </c>
      <c r="K2876" s="24">
        <f>IF(J2876&gt;900,_xlfn.XLOOKUP(ROUND(J2876,0),'CM-VL-G-C-GL-B-T-ClassRimThickn'!$B$1:$B$112,'CM-VL-G-C-GL-B-T-ClassRimThickn'!$C$1:$C$112,0,1,1),J2876)</f>
        <v>0</v>
      </c>
      <c r="L2876" s="24">
        <v>86</v>
      </c>
      <c r="M2876" s="24">
        <f>IF(L2876&gt;900,_xlfn.XLOOKUP(ROUND(L2876,0),'CM-VL-G-C-GL-B-T-ClassRimThickn'!$B$1:$B$112,'CM-VL-G-C-GL-B-T-ClassRimThickn'!$C$1:$C$112,0,1,1),L2876)</f>
        <v>86</v>
      </c>
      <c r="N2876" s="24">
        <v>86</v>
      </c>
      <c r="O2876" s="24">
        <f>IF(N2876&gt;900,_xlfn.XLOOKUP(ROUND(N2876,0),'CM-VL-G-C-GL-B-T-ClassRimThickn'!$B$1:$B$112,'CM-VL-G-C-GL-B-T-ClassRimThickn'!$C$1:$C$112,0,1,1),N2876)</f>
        <v>86</v>
      </c>
      <c r="P2876" s="24">
        <v>86</v>
      </c>
      <c r="Q2876" s="24">
        <f>IF(P2876&gt;900,_xlfn.XLOOKUP(ROUND(P2876,0),'CM-VL-G-C-GL-B-T-ClassRimThickn'!$B$1:$B$112,'CM-VL-G-C-GL-B-T-ClassRimThickn'!$C$1:$C$112,0,1,1),P2876)</f>
        <v>86</v>
      </c>
      <c r="S2876" s="24">
        <f>IF(R2876&gt;900,_xlfn.XLOOKUP(ROUND(R2876,0),'CM-VL-G-C-GL-B-T-ClassRimThickn'!$B$1:$B$112,'CM-VL-G-C-GL-B-T-ClassRimThickn'!$C$1:$C$112,0,1,1),R2876)</f>
        <v>0</v>
      </c>
      <c r="T2876" s="24">
        <v>86</v>
      </c>
      <c r="U2876" s="24">
        <f>IF(T2876&gt;900,_xlfn.XLOOKUP(ROUND(T2876,0),'CM-VL-G-C-GL-B-T-ClassRimThickn'!$B$1:$B$112,'CM-VL-G-C-GL-B-T-ClassRimThickn'!$C$1:$C$112,0,1,1),T2876)</f>
        <v>86</v>
      </c>
      <c r="V2876" s="24">
        <v>86</v>
      </c>
      <c r="W2876" s="24">
        <f>IF(V2876&gt;900,_xlfn.XLOOKUP(ROUND(V2876,0),'CM-VL-G-C-GL-B-T-ClassRimThickn'!$B$1:$B$112,'CM-VL-G-C-GL-B-T-ClassRimThickn'!$C$1:$C$112,0,1,1),V2876)</f>
        <v>86</v>
      </c>
      <c r="X2876" s="24">
        <v>86</v>
      </c>
      <c r="Y2876" s="24">
        <f>IF(X2876&gt;900,_xlfn.XLOOKUP(ROUND(X2876,0),'CM-VL-G-C-GL-B-T-ClassRimThickn'!$B$1:$B$112,'CM-VL-G-C-GL-B-T-ClassRimThickn'!$C$1:$C$112,0,1,1),X2876)</f>
        <v>86</v>
      </c>
      <c r="Z2876" s="24">
        <v>86</v>
      </c>
      <c r="AA2876" s="24">
        <f>IF(Z2876&gt;900,_xlfn.XLOOKUP(ROUND(Z2876,0),'CM-VL-G-C-GL-B-T-ClassRimThickn'!$B$1:$B$112,'CM-VL-G-C-GL-B-T-ClassRimThickn'!$C$1:$C$112,0,1,1),Z2876)</f>
        <v>86</v>
      </c>
      <c r="AB2876" s="24">
        <v>86</v>
      </c>
      <c r="AC2876" s="24">
        <f>IF(AB2876&gt;900,_xlfn.XLOOKUP(ROUND(AB2876,0),'CM-VL-G-C-GL-B-T-ClassRimThickn'!$B$1:$B$112,'CM-VL-G-C-GL-B-T-ClassRimThickn'!$C$1:$C$112,0,1,1),AB2876)</f>
        <v>86</v>
      </c>
      <c r="AD2876" s="24">
        <v>86</v>
      </c>
      <c r="AE2876" s="24">
        <f>IF(AD2876&gt;900,_xlfn.XLOOKUP(ROUND(AD2876,0),'CM-VL-G-C-GL-B-T-ClassRimThickn'!$B$1:$B$112,'CM-VL-G-C-GL-B-T-ClassRimThickn'!$C$1:$C$112,0,1,1),AD2876)</f>
        <v>86</v>
      </c>
      <c r="AF2876" s="24">
        <v>86</v>
      </c>
      <c r="AG2876" s="24">
        <f>IF(AF2876&gt;900,_xlfn.XLOOKUP(ROUND(AF2876,0),'CM-VL-G-C-GL-B-T-ClassRimThickn'!$B$1:$B$112,'CM-VL-G-C-GL-B-T-ClassRimThickn'!$C$1:$C$112,0,1,1),AF2876)</f>
        <v>86</v>
      </c>
      <c r="AH2876" s="24">
        <v>29</v>
      </c>
      <c r="AI2876" s="24">
        <v>29</v>
      </c>
      <c r="AJ2876" s="24">
        <v>29</v>
      </c>
      <c r="AK2876" s="24">
        <v>30</v>
      </c>
      <c r="AL2876" s="24">
        <v>29</v>
      </c>
      <c r="AM2876" s="24">
        <v>29.5</v>
      </c>
      <c r="AN2876" s="24">
        <v>29</v>
      </c>
      <c r="AO2876" s="24">
        <v>29.5</v>
      </c>
      <c r="AP2876" s="24">
        <v>30</v>
      </c>
      <c r="AQ2876" s="24">
        <v>30</v>
      </c>
      <c r="AR2876" s="24">
        <v>30</v>
      </c>
      <c r="AS2876" s="24">
        <v>29.5</v>
      </c>
      <c r="AT2876" s="24">
        <v>28.5</v>
      </c>
      <c r="AU2876" s="24">
        <v>28.5</v>
      </c>
      <c r="AV2876" s="24">
        <v>29.5</v>
      </c>
      <c r="AW2876" s="24">
        <v>29.5</v>
      </c>
      <c r="AX2876" s="24">
        <v>29</v>
      </c>
      <c r="AY2876" s="24">
        <v>29</v>
      </c>
      <c r="AZ2876" s="24">
        <v>29</v>
      </c>
      <c r="BA2876" s="24">
        <v>29</v>
      </c>
      <c r="BB2876" s="24">
        <v>29.5</v>
      </c>
      <c r="BC2876" s="24">
        <v>28.5</v>
      </c>
      <c r="BD2876" s="24">
        <v>30</v>
      </c>
      <c r="BE2876" s="24">
        <v>29.5</v>
      </c>
      <c r="BF2876" s="24">
        <v>0</v>
      </c>
      <c r="BG2876" s="24">
        <v>0</v>
      </c>
      <c r="BH2876" s="24">
        <v>0</v>
      </c>
      <c r="BI2876" s="24">
        <v>0</v>
      </c>
      <c r="BJ2876" s="24">
        <v>0</v>
      </c>
      <c r="BL2876" s="24">
        <v>0</v>
      </c>
      <c r="BM2876" s="24">
        <v>0</v>
      </c>
      <c r="BN2876" s="24">
        <v>0</v>
      </c>
      <c r="BO2876" s="24">
        <v>0</v>
      </c>
      <c r="BP2876" s="24">
        <v>0</v>
      </c>
      <c r="BQ2876" s="24">
        <v>0</v>
      </c>
      <c r="BR2876" s="24">
        <v>0</v>
      </c>
      <c r="BS2876" s="24">
        <v>0</v>
      </c>
      <c r="BT2876" s="24">
        <v>0</v>
      </c>
      <c r="BU2876" s="24">
        <v>0</v>
      </c>
      <c r="BV2876" s="24">
        <v>0</v>
      </c>
      <c r="BW2876" s="24">
        <v>0</v>
      </c>
      <c r="BX2876" s="24">
        <v>0</v>
      </c>
      <c r="BY2876" s="24">
        <v>0</v>
      </c>
      <c r="BZ2876" s="24">
        <v>0</v>
      </c>
      <c r="CB2876" s="24">
        <v>0</v>
      </c>
      <c r="CC2876" s="24">
        <v>0</v>
      </c>
      <c r="CD2876" s="24">
        <v>122</v>
      </c>
      <c r="CE2876" s="24">
        <v>123</v>
      </c>
      <c r="CF2876" s="24">
        <v>118</v>
      </c>
      <c r="CG2876" s="24">
        <v>122</v>
      </c>
      <c r="CH2876" s="24">
        <v>122</v>
      </c>
      <c r="CI2876" s="24">
        <v>109</v>
      </c>
      <c r="CO2876" s="34">
        <f t="shared" si="188"/>
        <v>971190</v>
      </c>
    </row>
    <row r="2877" spans="1:93" ht="15">
      <c r="A2877" s="23" t="s">
        <v>209</v>
      </c>
      <c r="B2877" s="52">
        <v>41950</v>
      </c>
      <c r="C2877" s="25" t="str">
        <f t="shared" si="189"/>
        <v/>
      </c>
      <c r="G2877" s="24">
        <f t="shared" si="190"/>
        <v>32</v>
      </c>
      <c r="H2877" s="24">
        <v>978611</v>
      </c>
      <c r="I2877" s="24" t="str">
        <f t="shared" si="191"/>
        <v/>
      </c>
      <c r="K2877" s="24">
        <f>IF(J2877&gt;900,_xlfn.XLOOKUP(ROUND(J2877,0),'CM-VL-G-C-GL-B-T-ClassRimThickn'!$B$1:$B$112,'CM-VL-G-C-GL-B-T-ClassRimThickn'!$C$1:$C$112,0,1,1),J2877)</f>
        <v>0</v>
      </c>
      <c r="L2877" s="24">
        <v>88</v>
      </c>
      <c r="M2877" s="24">
        <f>IF(L2877&gt;900,_xlfn.XLOOKUP(ROUND(L2877,0),'CM-VL-G-C-GL-B-T-ClassRimThickn'!$B$1:$B$112,'CM-VL-G-C-GL-B-T-ClassRimThickn'!$C$1:$C$112,0,1,1),L2877)</f>
        <v>88</v>
      </c>
      <c r="N2877" s="24">
        <v>88</v>
      </c>
      <c r="O2877" s="24">
        <f>IF(N2877&gt;900,_xlfn.XLOOKUP(ROUND(N2877,0),'CM-VL-G-C-GL-B-T-ClassRimThickn'!$B$1:$B$112,'CM-VL-G-C-GL-B-T-ClassRimThickn'!$C$1:$C$112,0,1,1),N2877)</f>
        <v>88</v>
      </c>
      <c r="P2877" s="24">
        <v>88</v>
      </c>
      <c r="Q2877" s="24">
        <f>IF(P2877&gt;900,_xlfn.XLOOKUP(ROUND(P2877,0),'CM-VL-G-C-GL-B-T-ClassRimThickn'!$B$1:$B$112,'CM-VL-G-C-GL-B-T-ClassRimThickn'!$C$1:$C$112,0,1,1),P2877)</f>
        <v>88</v>
      </c>
      <c r="S2877" s="24">
        <f>IF(R2877&gt;900,_xlfn.XLOOKUP(ROUND(R2877,0),'CM-VL-G-C-GL-B-T-ClassRimThickn'!$B$1:$B$112,'CM-VL-G-C-GL-B-T-ClassRimThickn'!$C$1:$C$112,0,1,1),R2877)</f>
        <v>0</v>
      </c>
      <c r="T2877" s="24">
        <v>88</v>
      </c>
      <c r="U2877" s="24">
        <f>IF(T2877&gt;900,_xlfn.XLOOKUP(ROUND(T2877,0),'CM-VL-G-C-GL-B-T-ClassRimThickn'!$B$1:$B$112,'CM-VL-G-C-GL-B-T-ClassRimThickn'!$C$1:$C$112,0,1,1),T2877)</f>
        <v>88</v>
      </c>
      <c r="V2877" s="24">
        <v>88</v>
      </c>
      <c r="W2877" s="24">
        <f>IF(V2877&gt;900,_xlfn.XLOOKUP(ROUND(V2877,0),'CM-VL-G-C-GL-B-T-ClassRimThickn'!$B$1:$B$112,'CM-VL-G-C-GL-B-T-ClassRimThickn'!$C$1:$C$112,0,1,1),V2877)</f>
        <v>88</v>
      </c>
      <c r="X2877" s="24">
        <v>88</v>
      </c>
      <c r="Y2877" s="24">
        <f>IF(X2877&gt;900,_xlfn.XLOOKUP(ROUND(X2877,0),'CM-VL-G-C-GL-B-T-ClassRimThickn'!$B$1:$B$112,'CM-VL-G-C-GL-B-T-ClassRimThickn'!$C$1:$C$112,0,1,1),X2877)</f>
        <v>88</v>
      </c>
      <c r="Z2877" s="24">
        <v>88</v>
      </c>
      <c r="AA2877" s="24">
        <f>IF(Z2877&gt;900,_xlfn.XLOOKUP(ROUND(Z2877,0),'CM-VL-G-C-GL-B-T-ClassRimThickn'!$B$1:$B$112,'CM-VL-G-C-GL-B-T-ClassRimThickn'!$C$1:$C$112,0,1,1),Z2877)</f>
        <v>88</v>
      </c>
      <c r="AB2877" s="24">
        <v>88</v>
      </c>
      <c r="AC2877" s="24">
        <f>IF(AB2877&gt;900,_xlfn.XLOOKUP(ROUND(AB2877,0),'CM-VL-G-C-GL-B-T-ClassRimThickn'!$B$1:$B$112,'CM-VL-G-C-GL-B-T-ClassRimThickn'!$C$1:$C$112,0,1,1),AB2877)</f>
        <v>88</v>
      </c>
      <c r="AD2877" s="24">
        <v>88</v>
      </c>
      <c r="AE2877" s="24">
        <f>IF(AD2877&gt;900,_xlfn.XLOOKUP(ROUND(AD2877,0),'CM-VL-G-C-GL-B-T-ClassRimThickn'!$B$1:$B$112,'CM-VL-G-C-GL-B-T-ClassRimThickn'!$C$1:$C$112,0,1,1),AD2877)</f>
        <v>88</v>
      </c>
      <c r="AF2877" s="24">
        <v>88</v>
      </c>
      <c r="AG2877" s="24">
        <f>IF(AF2877&gt;900,_xlfn.XLOOKUP(ROUND(AF2877,0),'CM-VL-G-C-GL-B-T-ClassRimThickn'!$B$1:$B$112,'CM-VL-G-C-GL-B-T-ClassRimThickn'!$C$1:$C$112,0,1,1),AF2877)</f>
        <v>88</v>
      </c>
      <c r="AH2877" s="24">
        <v>29</v>
      </c>
      <c r="AI2877" s="24">
        <v>30</v>
      </c>
      <c r="AJ2877" s="24">
        <v>29</v>
      </c>
      <c r="AK2877" s="24">
        <v>29</v>
      </c>
      <c r="AL2877" s="24">
        <v>30</v>
      </c>
      <c r="AM2877" s="24">
        <v>29</v>
      </c>
      <c r="AN2877" s="24">
        <v>29</v>
      </c>
      <c r="AO2877" s="24">
        <v>30</v>
      </c>
      <c r="AP2877" s="24">
        <v>30</v>
      </c>
      <c r="AQ2877" s="24">
        <v>29</v>
      </c>
      <c r="AR2877" s="24">
        <v>29</v>
      </c>
      <c r="AS2877" s="24">
        <v>30</v>
      </c>
      <c r="AT2877" s="24">
        <v>27</v>
      </c>
      <c r="AU2877" s="24">
        <v>27</v>
      </c>
      <c r="AV2877" s="24">
        <v>27</v>
      </c>
      <c r="AW2877" s="24">
        <v>27</v>
      </c>
      <c r="AX2877" s="24">
        <v>27</v>
      </c>
      <c r="AY2877" s="24">
        <v>27</v>
      </c>
      <c r="AZ2877" s="24">
        <v>27</v>
      </c>
      <c r="BA2877" s="24">
        <v>27</v>
      </c>
      <c r="BB2877" s="24">
        <v>27</v>
      </c>
      <c r="BC2877" s="24">
        <v>27</v>
      </c>
      <c r="BD2877" s="24">
        <v>27</v>
      </c>
      <c r="BE2877" s="24">
        <v>27</v>
      </c>
      <c r="BF2877" s="24">
        <v>0</v>
      </c>
      <c r="BG2877" s="24">
        <v>0</v>
      </c>
      <c r="BH2877" s="24">
        <v>0</v>
      </c>
      <c r="BI2877" s="24">
        <v>0</v>
      </c>
      <c r="BJ2877" s="24">
        <v>0</v>
      </c>
      <c r="BL2877" s="24">
        <v>0</v>
      </c>
      <c r="BM2877" s="24">
        <v>0</v>
      </c>
      <c r="BN2877" s="24">
        <v>0</v>
      </c>
      <c r="BO2877" s="24">
        <v>0</v>
      </c>
      <c r="BP2877" s="24">
        <v>0</v>
      </c>
      <c r="BQ2877" s="24">
        <v>0</v>
      </c>
      <c r="BR2877" s="24">
        <v>0</v>
      </c>
      <c r="BS2877" s="24">
        <v>0</v>
      </c>
      <c r="BT2877" s="24">
        <v>0</v>
      </c>
      <c r="BU2877" s="24">
        <v>0</v>
      </c>
      <c r="BV2877" s="24">
        <v>0</v>
      </c>
      <c r="BW2877" s="24">
        <v>0</v>
      </c>
      <c r="BX2877" s="24">
        <v>0</v>
      </c>
      <c r="BY2877" s="24">
        <v>0</v>
      </c>
      <c r="BZ2877" s="24">
        <v>0</v>
      </c>
      <c r="CB2877" s="24">
        <v>0</v>
      </c>
      <c r="CC2877" s="24">
        <v>0</v>
      </c>
      <c r="CD2877" s="24">
        <v>120</v>
      </c>
      <c r="CE2877" s="24">
        <v>123</v>
      </c>
      <c r="CF2877" s="24">
        <v>120</v>
      </c>
      <c r="CG2877" s="24">
        <v>129</v>
      </c>
      <c r="CH2877" s="24">
        <v>121</v>
      </c>
      <c r="CI2877" s="24">
        <v>110</v>
      </c>
      <c r="CO2877" s="34">
        <f t="shared" si="188"/>
        <v>978611</v>
      </c>
    </row>
    <row r="2878" spans="1:93" ht="15">
      <c r="A2878" s="23" t="s">
        <v>209</v>
      </c>
      <c r="B2878" s="52">
        <v>42002</v>
      </c>
      <c r="C2878" s="25" t="str">
        <f t="shared" si="189"/>
        <v/>
      </c>
      <c r="G2878" s="24">
        <f t="shared" si="190"/>
        <v>52</v>
      </c>
      <c r="H2878" s="29">
        <v>989694</v>
      </c>
      <c r="I2878" s="24" t="str">
        <f t="shared" si="191"/>
        <v/>
      </c>
      <c r="K2878" s="24">
        <f>IF(J2878&gt;900,_xlfn.XLOOKUP(ROUND(J2878,0),'CM-VL-G-C-GL-B-T-ClassRimThickn'!$B$1:$B$112,'CM-VL-G-C-GL-B-T-ClassRimThickn'!$C$1:$C$112,0,1,1),J2878)</f>
        <v>0</v>
      </c>
      <c r="L2878" s="24">
        <v>88</v>
      </c>
      <c r="M2878" s="24">
        <f>IF(L2878&gt;900,_xlfn.XLOOKUP(ROUND(L2878,0),'CM-VL-G-C-GL-B-T-ClassRimThickn'!$B$1:$B$112,'CM-VL-G-C-GL-B-T-ClassRimThickn'!$C$1:$C$112,0,1,1),L2878)</f>
        <v>88</v>
      </c>
      <c r="N2878" s="24">
        <v>88</v>
      </c>
      <c r="O2878" s="24">
        <f>IF(N2878&gt;900,_xlfn.XLOOKUP(ROUND(N2878,0),'CM-VL-G-C-GL-B-T-ClassRimThickn'!$B$1:$B$112,'CM-VL-G-C-GL-B-T-ClassRimThickn'!$C$1:$C$112,0,1,1),N2878)</f>
        <v>88</v>
      </c>
      <c r="P2878" s="24">
        <v>88</v>
      </c>
      <c r="Q2878" s="24">
        <f>IF(P2878&gt;900,_xlfn.XLOOKUP(ROUND(P2878,0),'CM-VL-G-C-GL-B-T-ClassRimThickn'!$B$1:$B$112,'CM-VL-G-C-GL-B-T-ClassRimThickn'!$C$1:$C$112,0,1,1),P2878)</f>
        <v>88</v>
      </c>
      <c r="S2878" s="24">
        <f>IF(R2878&gt;900,_xlfn.XLOOKUP(ROUND(R2878,0),'CM-VL-G-C-GL-B-T-ClassRimThickn'!$B$1:$B$112,'CM-VL-G-C-GL-B-T-ClassRimThickn'!$C$1:$C$112,0,1,1),R2878)</f>
        <v>0</v>
      </c>
      <c r="T2878" s="24">
        <v>88</v>
      </c>
      <c r="U2878" s="24">
        <f>IF(T2878&gt;900,_xlfn.XLOOKUP(ROUND(T2878,0),'CM-VL-G-C-GL-B-T-ClassRimThickn'!$B$1:$B$112,'CM-VL-G-C-GL-B-T-ClassRimThickn'!$C$1:$C$112,0,1,1),T2878)</f>
        <v>88</v>
      </c>
      <c r="V2878" s="24">
        <v>88</v>
      </c>
      <c r="W2878" s="24">
        <f>IF(V2878&gt;900,_xlfn.XLOOKUP(ROUND(V2878,0),'CM-VL-G-C-GL-B-T-ClassRimThickn'!$B$1:$B$112,'CM-VL-G-C-GL-B-T-ClassRimThickn'!$C$1:$C$112,0,1,1),V2878)</f>
        <v>88</v>
      </c>
      <c r="X2878" s="24">
        <v>88</v>
      </c>
      <c r="Y2878" s="24">
        <f>IF(X2878&gt;900,_xlfn.XLOOKUP(ROUND(X2878,0),'CM-VL-G-C-GL-B-T-ClassRimThickn'!$B$1:$B$112,'CM-VL-G-C-GL-B-T-ClassRimThickn'!$C$1:$C$112,0,1,1),X2878)</f>
        <v>88</v>
      </c>
      <c r="Z2878" s="24">
        <v>88</v>
      </c>
      <c r="AA2878" s="24">
        <f>IF(Z2878&gt;900,_xlfn.XLOOKUP(ROUND(Z2878,0),'CM-VL-G-C-GL-B-T-ClassRimThickn'!$B$1:$B$112,'CM-VL-G-C-GL-B-T-ClassRimThickn'!$C$1:$C$112,0,1,1),Z2878)</f>
        <v>88</v>
      </c>
      <c r="AB2878" s="24">
        <v>88</v>
      </c>
      <c r="AC2878" s="24">
        <f>IF(AB2878&gt;900,_xlfn.XLOOKUP(ROUND(AB2878,0),'CM-VL-G-C-GL-B-T-ClassRimThickn'!$B$1:$B$112,'CM-VL-G-C-GL-B-T-ClassRimThickn'!$C$1:$C$112,0,1,1),AB2878)</f>
        <v>88</v>
      </c>
      <c r="AD2878" s="24">
        <v>88</v>
      </c>
      <c r="AE2878" s="24">
        <f>IF(AD2878&gt;900,_xlfn.XLOOKUP(ROUND(AD2878,0),'CM-VL-G-C-GL-B-T-ClassRimThickn'!$B$1:$B$112,'CM-VL-G-C-GL-B-T-ClassRimThickn'!$C$1:$C$112,0,1,1),AD2878)</f>
        <v>88</v>
      </c>
      <c r="AF2878" s="24">
        <v>88</v>
      </c>
      <c r="AG2878" s="24">
        <f>IF(AF2878&gt;900,_xlfn.XLOOKUP(ROUND(AF2878,0),'CM-VL-G-C-GL-B-T-ClassRimThickn'!$B$1:$B$112,'CM-VL-G-C-GL-B-T-ClassRimThickn'!$C$1:$C$112,0,1,1),AF2878)</f>
        <v>88</v>
      </c>
      <c r="AH2878" s="24">
        <v>30</v>
      </c>
      <c r="AI2878" s="24">
        <v>30</v>
      </c>
      <c r="AJ2878" s="24">
        <v>29</v>
      </c>
      <c r="AK2878" s="24">
        <v>29</v>
      </c>
      <c r="AL2878" s="24">
        <v>30</v>
      </c>
      <c r="AM2878" s="24">
        <v>29</v>
      </c>
      <c r="AN2878" s="24">
        <v>29</v>
      </c>
      <c r="AO2878" s="24">
        <v>30</v>
      </c>
      <c r="AP2878" s="24">
        <v>29</v>
      </c>
      <c r="AQ2878" s="24">
        <v>29</v>
      </c>
      <c r="AR2878" s="24">
        <v>29</v>
      </c>
      <c r="AS2878" s="24">
        <v>29</v>
      </c>
      <c r="AT2878" s="24">
        <v>29</v>
      </c>
      <c r="AU2878" s="24">
        <v>29</v>
      </c>
      <c r="AV2878" s="24">
        <v>29</v>
      </c>
      <c r="AW2878" s="24">
        <v>29</v>
      </c>
      <c r="AX2878" s="24">
        <v>29</v>
      </c>
      <c r="AY2878" s="24">
        <v>29</v>
      </c>
      <c r="AZ2878" s="24">
        <v>29</v>
      </c>
      <c r="BA2878" s="24">
        <v>29</v>
      </c>
      <c r="BB2878" s="24">
        <v>29</v>
      </c>
      <c r="BC2878" s="24">
        <v>29</v>
      </c>
      <c r="BD2878" s="24">
        <v>29</v>
      </c>
      <c r="BE2878" s="24">
        <v>29</v>
      </c>
      <c r="BF2878" s="24">
        <v>0</v>
      </c>
      <c r="BG2878" s="24">
        <v>0</v>
      </c>
      <c r="BH2878" s="24">
        <v>0</v>
      </c>
      <c r="BI2878" s="24">
        <v>0</v>
      </c>
      <c r="BJ2878" s="24">
        <v>0</v>
      </c>
      <c r="BL2878" s="24">
        <v>0</v>
      </c>
      <c r="BM2878" s="24">
        <v>0</v>
      </c>
      <c r="BN2878" s="24">
        <v>0</v>
      </c>
      <c r="BO2878" s="24">
        <v>0</v>
      </c>
      <c r="BP2878" s="24">
        <v>0</v>
      </c>
      <c r="BQ2878" s="24">
        <v>0</v>
      </c>
      <c r="BR2878" s="24">
        <v>0</v>
      </c>
      <c r="BS2878" s="24">
        <v>0</v>
      </c>
      <c r="BT2878" s="24">
        <v>0</v>
      </c>
      <c r="BU2878" s="24">
        <v>0</v>
      </c>
      <c r="BV2878" s="24">
        <v>0</v>
      </c>
      <c r="BW2878" s="24">
        <v>0</v>
      </c>
      <c r="BX2878" s="24">
        <v>0</v>
      </c>
      <c r="BY2878" s="24">
        <v>0</v>
      </c>
      <c r="BZ2878" s="24">
        <v>0</v>
      </c>
      <c r="CB2878" s="24">
        <v>0</v>
      </c>
      <c r="CC2878" s="24">
        <v>0</v>
      </c>
      <c r="CD2878" s="24">
        <v>120</v>
      </c>
      <c r="CE2878" s="24">
        <v>124</v>
      </c>
      <c r="CF2878" s="24">
        <v>120</v>
      </c>
      <c r="CG2878" s="24">
        <v>123</v>
      </c>
      <c r="CH2878" s="24">
        <v>121</v>
      </c>
      <c r="CI2878" s="24">
        <v>110</v>
      </c>
      <c r="CO2878" s="34">
        <f t="shared" si="188"/>
        <v>989694</v>
      </c>
    </row>
    <row r="2879" spans="1:93" ht="15">
      <c r="A2879" s="23" t="s">
        <v>209</v>
      </c>
      <c r="B2879" s="52">
        <v>42025</v>
      </c>
      <c r="C2879" s="25" t="str">
        <f t="shared" si="189"/>
        <v/>
      </c>
      <c r="G2879" s="24">
        <f t="shared" si="190"/>
        <v>23</v>
      </c>
      <c r="H2879" s="24">
        <v>995678</v>
      </c>
      <c r="I2879" s="24" t="str">
        <f t="shared" si="191"/>
        <v/>
      </c>
      <c r="K2879" s="24">
        <f>IF(J2879&gt;900,_xlfn.XLOOKUP(ROUND(J2879,0),'CM-VL-G-C-GL-B-T-ClassRimThickn'!$B$1:$B$112,'CM-VL-G-C-GL-B-T-ClassRimThickn'!$C$1:$C$112,0,1,1),J2879)</f>
        <v>0</v>
      </c>
      <c r="L2879" s="24">
        <v>90</v>
      </c>
      <c r="M2879" s="24">
        <f>IF(L2879&gt;900,_xlfn.XLOOKUP(ROUND(L2879,0),'CM-VL-G-C-GL-B-T-ClassRimThickn'!$B$1:$B$112,'CM-VL-G-C-GL-B-T-ClassRimThickn'!$C$1:$C$112,0,1,1),L2879)</f>
        <v>90</v>
      </c>
      <c r="N2879" s="24">
        <v>90</v>
      </c>
      <c r="O2879" s="24">
        <f>IF(N2879&gt;900,_xlfn.XLOOKUP(ROUND(N2879,0),'CM-VL-G-C-GL-B-T-ClassRimThickn'!$B$1:$B$112,'CM-VL-G-C-GL-B-T-ClassRimThickn'!$C$1:$C$112,0,1,1),N2879)</f>
        <v>90</v>
      </c>
      <c r="P2879" s="24">
        <v>90</v>
      </c>
      <c r="Q2879" s="24">
        <f>IF(P2879&gt;900,_xlfn.XLOOKUP(ROUND(P2879,0),'CM-VL-G-C-GL-B-T-ClassRimThickn'!$B$1:$B$112,'CM-VL-G-C-GL-B-T-ClassRimThickn'!$C$1:$C$112,0,1,1),P2879)</f>
        <v>90</v>
      </c>
      <c r="S2879" s="24">
        <f>IF(R2879&gt;900,_xlfn.XLOOKUP(ROUND(R2879,0),'CM-VL-G-C-GL-B-T-ClassRimThickn'!$B$1:$B$112,'CM-VL-G-C-GL-B-T-ClassRimThickn'!$C$1:$C$112,0,1,1),R2879)</f>
        <v>0</v>
      </c>
      <c r="T2879" s="24">
        <v>90</v>
      </c>
      <c r="U2879" s="24">
        <f>IF(T2879&gt;900,_xlfn.XLOOKUP(ROUND(T2879,0),'CM-VL-G-C-GL-B-T-ClassRimThickn'!$B$1:$B$112,'CM-VL-G-C-GL-B-T-ClassRimThickn'!$C$1:$C$112,0,1,1),T2879)</f>
        <v>90</v>
      </c>
      <c r="V2879" s="24">
        <v>90</v>
      </c>
      <c r="W2879" s="24">
        <f>IF(V2879&gt;900,_xlfn.XLOOKUP(ROUND(V2879,0),'CM-VL-G-C-GL-B-T-ClassRimThickn'!$B$1:$B$112,'CM-VL-G-C-GL-B-T-ClassRimThickn'!$C$1:$C$112,0,1,1),V2879)</f>
        <v>90</v>
      </c>
      <c r="X2879" s="24">
        <v>90</v>
      </c>
      <c r="Y2879" s="24">
        <f>IF(X2879&gt;900,_xlfn.XLOOKUP(ROUND(X2879,0),'CM-VL-G-C-GL-B-T-ClassRimThickn'!$B$1:$B$112,'CM-VL-G-C-GL-B-T-ClassRimThickn'!$C$1:$C$112,0,1,1),X2879)</f>
        <v>90</v>
      </c>
      <c r="Z2879" s="24">
        <v>90</v>
      </c>
      <c r="AA2879" s="24">
        <f>IF(Z2879&gt;900,_xlfn.XLOOKUP(ROUND(Z2879,0),'CM-VL-G-C-GL-B-T-ClassRimThickn'!$B$1:$B$112,'CM-VL-G-C-GL-B-T-ClassRimThickn'!$C$1:$C$112,0,1,1),Z2879)</f>
        <v>90</v>
      </c>
      <c r="AB2879" s="24">
        <v>90</v>
      </c>
      <c r="AC2879" s="24">
        <f>IF(AB2879&gt;900,_xlfn.XLOOKUP(ROUND(AB2879,0),'CM-VL-G-C-GL-B-T-ClassRimThickn'!$B$1:$B$112,'CM-VL-G-C-GL-B-T-ClassRimThickn'!$C$1:$C$112,0,1,1),AB2879)</f>
        <v>90</v>
      </c>
      <c r="AD2879" s="24">
        <v>90</v>
      </c>
      <c r="AE2879" s="24">
        <f>IF(AD2879&gt;900,_xlfn.XLOOKUP(ROUND(AD2879,0),'CM-VL-G-C-GL-B-T-ClassRimThickn'!$B$1:$B$112,'CM-VL-G-C-GL-B-T-ClassRimThickn'!$C$1:$C$112,0,1,1),AD2879)</f>
        <v>90</v>
      </c>
      <c r="AF2879" s="24">
        <v>90</v>
      </c>
      <c r="AG2879" s="24">
        <f>IF(AF2879&gt;900,_xlfn.XLOOKUP(ROUND(AF2879,0),'CM-VL-G-C-GL-B-T-ClassRimThickn'!$B$1:$B$112,'CM-VL-G-C-GL-B-T-ClassRimThickn'!$C$1:$C$112,0,1,1),AF2879)</f>
        <v>90</v>
      </c>
      <c r="AH2879" s="24">
        <v>28</v>
      </c>
      <c r="AI2879" s="24">
        <v>30</v>
      </c>
      <c r="AJ2879" s="24">
        <v>28</v>
      </c>
      <c r="AK2879" s="24">
        <v>28</v>
      </c>
      <c r="AL2879" s="24">
        <v>28</v>
      </c>
      <c r="AM2879" s="24">
        <v>28</v>
      </c>
      <c r="AN2879" s="24">
        <v>28</v>
      </c>
      <c r="AO2879" s="24">
        <v>29</v>
      </c>
      <c r="AP2879" s="24">
        <v>29</v>
      </c>
      <c r="AQ2879" s="24">
        <v>29</v>
      </c>
      <c r="AR2879" s="24">
        <v>29</v>
      </c>
      <c r="AS2879" s="24">
        <v>28</v>
      </c>
      <c r="AT2879" s="24">
        <v>28</v>
      </c>
      <c r="AU2879" s="24">
        <v>28</v>
      </c>
      <c r="AV2879" s="24">
        <v>28</v>
      </c>
      <c r="AW2879" s="24">
        <v>28</v>
      </c>
      <c r="AX2879" s="24">
        <v>28</v>
      </c>
      <c r="AY2879" s="24">
        <v>28</v>
      </c>
      <c r="AZ2879" s="24">
        <v>28</v>
      </c>
      <c r="BA2879" s="24">
        <v>28</v>
      </c>
      <c r="BB2879" s="24">
        <v>28</v>
      </c>
      <c r="BC2879" s="24">
        <v>28</v>
      </c>
      <c r="BD2879" s="24">
        <v>28</v>
      </c>
      <c r="BE2879" s="24">
        <v>28</v>
      </c>
      <c r="BF2879" s="24">
        <v>0</v>
      </c>
      <c r="BG2879" s="24">
        <v>0</v>
      </c>
      <c r="BH2879" s="24">
        <v>0</v>
      </c>
      <c r="BI2879" s="24">
        <v>0</v>
      </c>
      <c r="BJ2879" s="24">
        <v>0</v>
      </c>
      <c r="BL2879" s="24">
        <v>0</v>
      </c>
      <c r="BM2879" s="24">
        <v>0</v>
      </c>
      <c r="BN2879" s="24">
        <v>0</v>
      </c>
      <c r="BO2879" s="24">
        <v>0</v>
      </c>
      <c r="BP2879" s="24">
        <v>0</v>
      </c>
      <c r="BQ2879" s="24">
        <v>0</v>
      </c>
      <c r="BR2879" s="24">
        <v>0</v>
      </c>
      <c r="BS2879" s="24">
        <v>0</v>
      </c>
      <c r="BT2879" s="24">
        <v>0</v>
      </c>
      <c r="BU2879" s="24">
        <v>0</v>
      </c>
      <c r="BV2879" s="24">
        <v>0</v>
      </c>
      <c r="BW2879" s="24">
        <v>0</v>
      </c>
      <c r="BX2879" s="24">
        <v>0</v>
      </c>
      <c r="BY2879" s="24">
        <v>0</v>
      </c>
      <c r="BZ2879" s="24">
        <v>0</v>
      </c>
      <c r="CB2879" s="24">
        <v>0</v>
      </c>
      <c r="CC2879" s="24">
        <v>0</v>
      </c>
      <c r="CD2879" s="24">
        <v>120</v>
      </c>
      <c r="CE2879" s="24">
        <v>123</v>
      </c>
      <c r="CF2879" s="24">
        <v>123</v>
      </c>
      <c r="CG2879" s="24">
        <v>127</v>
      </c>
      <c r="CH2879" s="24">
        <v>125</v>
      </c>
      <c r="CI2879" s="24">
        <v>115</v>
      </c>
      <c r="CO2879" s="34">
        <f t="shared" si="188"/>
        <v>995678</v>
      </c>
    </row>
    <row r="2880" spans="1:93" ht="15">
      <c r="A2880" s="23" t="s">
        <v>209</v>
      </c>
      <c r="B2880" s="52">
        <v>42060</v>
      </c>
      <c r="C2880" s="25" t="str">
        <f t="shared" si="189"/>
        <v/>
      </c>
      <c r="G2880" s="24">
        <f t="shared" si="190"/>
        <v>35</v>
      </c>
      <c r="H2880" s="27">
        <v>1008735</v>
      </c>
      <c r="I2880" s="24" t="str">
        <f t="shared" si="191"/>
        <v/>
      </c>
      <c r="K2880" s="24">
        <f>IF(J2880&gt;900,_xlfn.XLOOKUP(ROUND(J2880,0),'CM-VL-G-C-GL-B-T-ClassRimThickn'!$B$1:$B$112,'CM-VL-G-C-GL-B-T-ClassRimThickn'!$C$1:$C$112,0,1,1),J2880)</f>
        <v>0</v>
      </c>
      <c r="L2880" s="24">
        <v>85</v>
      </c>
      <c r="M2880" s="24">
        <f>IF(L2880&gt;900,_xlfn.XLOOKUP(ROUND(L2880,0),'CM-VL-G-C-GL-B-T-ClassRimThickn'!$B$1:$B$112,'CM-VL-G-C-GL-B-T-ClassRimThickn'!$C$1:$C$112,0,1,1),L2880)</f>
        <v>85</v>
      </c>
      <c r="N2880" s="24">
        <v>85</v>
      </c>
      <c r="O2880" s="24">
        <f>IF(N2880&gt;900,_xlfn.XLOOKUP(ROUND(N2880,0),'CM-VL-G-C-GL-B-T-ClassRimThickn'!$B$1:$B$112,'CM-VL-G-C-GL-B-T-ClassRimThickn'!$C$1:$C$112,0,1,1),N2880)</f>
        <v>85</v>
      </c>
      <c r="P2880" s="24">
        <v>85</v>
      </c>
      <c r="Q2880" s="24">
        <f>IF(P2880&gt;900,_xlfn.XLOOKUP(ROUND(P2880,0),'CM-VL-G-C-GL-B-T-ClassRimThickn'!$B$1:$B$112,'CM-VL-G-C-GL-B-T-ClassRimThickn'!$C$1:$C$112,0,1,1),P2880)</f>
        <v>85</v>
      </c>
      <c r="S2880" s="24">
        <f>IF(R2880&gt;900,_xlfn.XLOOKUP(ROUND(R2880,0),'CM-VL-G-C-GL-B-T-ClassRimThickn'!$B$1:$B$112,'CM-VL-G-C-GL-B-T-ClassRimThickn'!$C$1:$C$112,0,1,1),R2880)</f>
        <v>0</v>
      </c>
      <c r="T2880" s="24">
        <v>85</v>
      </c>
      <c r="U2880" s="24">
        <f>IF(T2880&gt;900,_xlfn.XLOOKUP(ROUND(T2880,0),'CM-VL-G-C-GL-B-T-ClassRimThickn'!$B$1:$B$112,'CM-VL-G-C-GL-B-T-ClassRimThickn'!$C$1:$C$112,0,1,1),T2880)</f>
        <v>85</v>
      </c>
      <c r="V2880" s="24">
        <v>85</v>
      </c>
      <c r="W2880" s="24">
        <f>IF(V2880&gt;900,_xlfn.XLOOKUP(ROUND(V2880,0),'CM-VL-G-C-GL-B-T-ClassRimThickn'!$B$1:$B$112,'CM-VL-G-C-GL-B-T-ClassRimThickn'!$C$1:$C$112,0,1,1),V2880)</f>
        <v>85</v>
      </c>
      <c r="X2880" s="24">
        <v>85</v>
      </c>
      <c r="Y2880" s="24">
        <f>IF(X2880&gt;900,_xlfn.XLOOKUP(ROUND(X2880,0),'CM-VL-G-C-GL-B-T-ClassRimThickn'!$B$1:$B$112,'CM-VL-G-C-GL-B-T-ClassRimThickn'!$C$1:$C$112,0,1,1),X2880)</f>
        <v>85</v>
      </c>
      <c r="Z2880" s="24">
        <v>85</v>
      </c>
      <c r="AA2880" s="24">
        <f>IF(Z2880&gt;900,_xlfn.XLOOKUP(ROUND(Z2880,0),'CM-VL-G-C-GL-B-T-ClassRimThickn'!$B$1:$B$112,'CM-VL-G-C-GL-B-T-ClassRimThickn'!$C$1:$C$112,0,1,1),Z2880)</f>
        <v>85</v>
      </c>
      <c r="AB2880" s="24">
        <v>85</v>
      </c>
      <c r="AC2880" s="24">
        <f>IF(AB2880&gt;900,_xlfn.XLOOKUP(ROUND(AB2880,0),'CM-VL-G-C-GL-B-T-ClassRimThickn'!$B$1:$B$112,'CM-VL-G-C-GL-B-T-ClassRimThickn'!$C$1:$C$112,0,1,1),AB2880)</f>
        <v>85</v>
      </c>
      <c r="AD2880" s="24">
        <v>85</v>
      </c>
      <c r="AE2880" s="24">
        <f>IF(AD2880&gt;900,_xlfn.XLOOKUP(ROUND(AD2880,0),'CM-VL-G-C-GL-B-T-ClassRimThickn'!$B$1:$B$112,'CM-VL-G-C-GL-B-T-ClassRimThickn'!$C$1:$C$112,0,1,1),AD2880)</f>
        <v>85</v>
      </c>
      <c r="AF2880" s="24">
        <v>85</v>
      </c>
      <c r="AG2880" s="24">
        <f>IF(AF2880&gt;900,_xlfn.XLOOKUP(ROUND(AF2880,0),'CM-VL-G-C-GL-B-T-ClassRimThickn'!$B$1:$B$112,'CM-VL-G-C-GL-B-T-ClassRimThickn'!$C$1:$C$112,0,1,1),AF2880)</f>
        <v>85</v>
      </c>
      <c r="AH2880" s="24">
        <v>28</v>
      </c>
      <c r="AI2880" s="24">
        <v>29</v>
      </c>
      <c r="AJ2880" s="24">
        <v>27</v>
      </c>
      <c r="AK2880" s="24">
        <v>27</v>
      </c>
      <c r="AL2880" s="24">
        <v>29</v>
      </c>
      <c r="AM2880" s="24">
        <v>26</v>
      </c>
      <c r="AN2880" s="24">
        <v>27</v>
      </c>
      <c r="AO2880" s="24">
        <v>28</v>
      </c>
      <c r="AP2880" s="24">
        <v>27</v>
      </c>
      <c r="AQ2880" s="24">
        <v>27</v>
      </c>
      <c r="AR2880" s="24">
        <v>28</v>
      </c>
      <c r="AS2880" s="24">
        <v>26</v>
      </c>
      <c r="AT2880" s="24">
        <v>28</v>
      </c>
      <c r="AU2880" s="24">
        <v>28</v>
      </c>
      <c r="AV2880" s="24">
        <v>29</v>
      </c>
      <c r="AW2880" s="24">
        <v>28</v>
      </c>
      <c r="AX2880" s="24">
        <v>29</v>
      </c>
      <c r="AY2880" s="24">
        <v>29</v>
      </c>
      <c r="AZ2880" s="24">
        <v>28</v>
      </c>
      <c r="BA2880" s="24">
        <v>28</v>
      </c>
      <c r="BB2880" s="24">
        <v>28</v>
      </c>
      <c r="BC2880" s="24">
        <v>28</v>
      </c>
      <c r="BD2880" s="24">
        <v>28</v>
      </c>
      <c r="BE2880" s="24">
        <v>28</v>
      </c>
      <c r="BF2880" s="24">
        <v>0.5</v>
      </c>
      <c r="BG2880" s="24">
        <v>0</v>
      </c>
      <c r="BH2880" s="24">
        <v>0</v>
      </c>
      <c r="BI2880" s="24">
        <v>0</v>
      </c>
      <c r="BJ2880" s="24">
        <v>0</v>
      </c>
      <c r="BL2880" s="24">
        <v>0.5</v>
      </c>
      <c r="BM2880" s="24">
        <v>0</v>
      </c>
      <c r="BN2880" s="24">
        <v>0</v>
      </c>
      <c r="BO2880" s="24">
        <v>0</v>
      </c>
      <c r="BP2880" s="24">
        <v>0</v>
      </c>
      <c r="BQ2880" s="24">
        <v>0</v>
      </c>
      <c r="BR2880" s="24">
        <v>0</v>
      </c>
      <c r="BS2880" s="24">
        <v>0</v>
      </c>
      <c r="BT2880" s="24">
        <v>0</v>
      </c>
      <c r="BU2880" s="24">
        <v>0</v>
      </c>
      <c r="BV2880" s="24">
        <v>0</v>
      </c>
      <c r="BW2880" s="24">
        <v>0</v>
      </c>
      <c r="BX2880" s="24">
        <v>0</v>
      </c>
      <c r="BY2880" s="24">
        <v>0</v>
      </c>
      <c r="BZ2880" s="24">
        <v>0</v>
      </c>
      <c r="CB2880" s="24">
        <v>0</v>
      </c>
      <c r="CC2880" s="24">
        <v>0</v>
      </c>
      <c r="CD2880" s="24">
        <v>110</v>
      </c>
      <c r="CE2880" s="24">
        <v>115</v>
      </c>
      <c r="CF2880" s="24">
        <v>120</v>
      </c>
      <c r="CG2880" s="24">
        <v>120</v>
      </c>
      <c r="CH2880" s="24">
        <v>120</v>
      </c>
      <c r="CI2880" s="24">
        <v>120</v>
      </c>
      <c r="CO2880" s="34">
        <f t="shared" si="188"/>
        <v>1008735</v>
      </c>
    </row>
    <row r="2881" spans="1:93" ht="15">
      <c r="A2881" s="23" t="s">
        <v>209</v>
      </c>
      <c r="B2881" s="52">
        <v>42093</v>
      </c>
      <c r="C2881" s="25" t="str">
        <f t="shared" si="189"/>
        <v/>
      </c>
      <c r="G2881" s="24">
        <f t="shared" si="190"/>
        <v>33</v>
      </c>
      <c r="H2881" s="27">
        <v>1021641</v>
      </c>
      <c r="I2881" s="24" t="str">
        <f t="shared" si="191"/>
        <v/>
      </c>
      <c r="K2881" s="24">
        <f>IF(J2881&gt;900,_xlfn.XLOOKUP(ROUND(J2881,0),'CM-VL-G-C-GL-B-T-ClassRimThickn'!$B$1:$B$112,'CM-VL-G-C-GL-B-T-ClassRimThickn'!$C$1:$C$112,0,1,1),J2881)</f>
        <v>0</v>
      </c>
      <c r="L2881" s="24">
        <v>87</v>
      </c>
      <c r="M2881" s="24">
        <f>IF(L2881&gt;900,_xlfn.XLOOKUP(ROUND(L2881,0),'CM-VL-G-C-GL-B-T-ClassRimThickn'!$B$1:$B$112,'CM-VL-G-C-GL-B-T-ClassRimThickn'!$C$1:$C$112,0,1,1),L2881)</f>
        <v>87</v>
      </c>
      <c r="N2881" s="24">
        <v>87</v>
      </c>
      <c r="O2881" s="24">
        <f>IF(N2881&gt;900,_xlfn.XLOOKUP(ROUND(N2881,0),'CM-VL-G-C-GL-B-T-ClassRimThickn'!$B$1:$B$112,'CM-VL-G-C-GL-B-T-ClassRimThickn'!$C$1:$C$112,0,1,1),N2881)</f>
        <v>87</v>
      </c>
      <c r="P2881" s="24">
        <v>87</v>
      </c>
      <c r="Q2881" s="24">
        <f>IF(P2881&gt;900,_xlfn.XLOOKUP(ROUND(P2881,0),'CM-VL-G-C-GL-B-T-ClassRimThickn'!$B$1:$B$112,'CM-VL-G-C-GL-B-T-ClassRimThickn'!$C$1:$C$112,0,1,1),P2881)</f>
        <v>87</v>
      </c>
      <c r="S2881" s="24">
        <f>IF(R2881&gt;900,_xlfn.XLOOKUP(ROUND(R2881,0),'CM-VL-G-C-GL-B-T-ClassRimThickn'!$B$1:$B$112,'CM-VL-G-C-GL-B-T-ClassRimThickn'!$C$1:$C$112,0,1,1),R2881)</f>
        <v>0</v>
      </c>
      <c r="T2881" s="24">
        <v>87</v>
      </c>
      <c r="U2881" s="24">
        <f>IF(T2881&gt;900,_xlfn.XLOOKUP(ROUND(T2881,0),'CM-VL-G-C-GL-B-T-ClassRimThickn'!$B$1:$B$112,'CM-VL-G-C-GL-B-T-ClassRimThickn'!$C$1:$C$112,0,1,1),T2881)</f>
        <v>87</v>
      </c>
      <c r="V2881" s="24">
        <v>87</v>
      </c>
      <c r="W2881" s="24">
        <f>IF(V2881&gt;900,_xlfn.XLOOKUP(ROUND(V2881,0),'CM-VL-G-C-GL-B-T-ClassRimThickn'!$B$1:$B$112,'CM-VL-G-C-GL-B-T-ClassRimThickn'!$C$1:$C$112,0,1,1),V2881)</f>
        <v>87</v>
      </c>
      <c r="X2881" s="24">
        <v>87</v>
      </c>
      <c r="Y2881" s="24">
        <f>IF(X2881&gt;900,_xlfn.XLOOKUP(ROUND(X2881,0),'CM-VL-G-C-GL-B-T-ClassRimThickn'!$B$1:$B$112,'CM-VL-G-C-GL-B-T-ClassRimThickn'!$C$1:$C$112,0,1,1),X2881)</f>
        <v>87</v>
      </c>
      <c r="Z2881" s="24">
        <v>87</v>
      </c>
      <c r="AA2881" s="24">
        <f>IF(Z2881&gt;900,_xlfn.XLOOKUP(ROUND(Z2881,0),'CM-VL-G-C-GL-B-T-ClassRimThickn'!$B$1:$B$112,'CM-VL-G-C-GL-B-T-ClassRimThickn'!$C$1:$C$112,0,1,1),Z2881)</f>
        <v>87</v>
      </c>
      <c r="AB2881" s="24">
        <v>87</v>
      </c>
      <c r="AC2881" s="24">
        <f>IF(AB2881&gt;900,_xlfn.XLOOKUP(ROUND(AB2881,0),'CM-VL-G-C-GL-B-T-ClassRimThickn'!$B$1:$B$112,'CM-VL-G-C-GL-B-T-ClassRimThickn'!$C$1:$C$112,0,1,1),AB2881)</f>
        <v>87</v>
      </c>
      <c r="AD2881" s="24">
        <v>87</v>
      </c>
      <c r="AE2881" s="24">
        <f>IF(AD2881&gt;900,_xlfn.XLOOKUP(ROUND(AD2881,0),'CM-VL-G-C-GL-B-T-ClassRimThickn'!$B$1:$B$112,'CM-VL-G-C-GL-B-T-ClassRimThickn'!$C$1:$C$112,0,1,1),AD2881)</f>
        <v>87</v>
      </c>
      <c r="AF2881" s="24">
        <v>87</v>
      </c>
      <c r="AG2881" s="24">
        <f>IF(AF2881&gt;900,_xlfn.XLOOKUP(ROUND(AF2881,0),'CM-VL-G-C-GL-B-T-ClassRimThickn'!$B$1:$B$112,'CM-VL-G-C-GL-B-T-ClassRimThickn'!$C$1:$C$112,0,1,1),AF2881)</f>
        <v>87</v>
      </c>
      <c r="AH2881" s="24">
        <v>28</v>
      </c>
      <c r="AI2881" s="24">
        <v>28</v>
      </c>
      <c r="AJ2881" s="24">
        <v>27</v>
      </c>
      <c r="AK2881" s="24">
        <v>28</v>
      </c>
      <c r="AL2881" s="24">
        <v>29</v>
      </c>
      <c r="AM2881" s="24">
        <v>27</v>
      </c>
      <c r="AN2881" s="24">
        <v>28</v>
      </c>
      <c r="AO2881" s="24">
        <v>29</v>
      </c>
      <c r="AP2881" s="24">
        <v>28</v>
      </c>
      <c r="AQ2881" s="24">
        <v>28</v>
      </c>
      <c r="AR2881" s="24">
        <v>27</v>
      </c>
      <c r="AS2881" s="24">
        <v>27</v>
      </c>
      <c r="AT2881" s="24">
        <v>29</v>
      </c>
      <c r="AU2881" s="24">
        <v>28.5</v>
      </c>
      <c r="AV2881" s="24">
        <v>28</v>
      </c>
      <c r="AW2881" s="24">
        <v>27</v>
      </c>
      <c r="AX2881" s="24">
        <v>28.5</v>
      </c>
      <c r="AY2881" s="24">
        <v>28.5</v>
      </c>
      <c r="AZ2881" s="24">
        <v>28</v>
      </c>
      <c r="BA2881" s="24">
        <v>28</v>
      </c>
      <c r="BB2881" s="24">
        <v>29</v>
      </c>
      <c r="BC2881" s="24">
        <v>28</v>
      </c>
      <c r="BD2881" s="24">
        <v>29</v>
      </c>
      <c r="BE2881" s="24">
        <v>28</v>
      </c>
      <c r="BF2881" s="24">
        <v>1</v>
      </c>
      <c r="BG2881" s="24">
        <v>1</v>
      </c>
      <c r="BH2881" s="24">
        <v>1</v>
      </c>
      <c r="BI2881" s="24">
        <v>1</v>
      </c>
      <c r="BJ2881" s="24">
        <v>1</v>
      </c>
      <c r="BL2881" s="24">
        <v>1</v>
      </c>
      <c r="BM2881" s="24">
        <v>1</v>
      </c>
      <c r="BN2881" s="24">
        <v>1</v>
      </c>
      <c r="BO2881" s="24">
        <v>1</v>
      </c>
      <c r="BP2881" s="24">
        <v>1</v>
      </c>
      <c r="BQ2881" s="24">
        <v>1</v>
      </c>
      <c r="BR2881" s="24">
        <v>0</v>
      </c>
      <c r="BS2881" s="24">
        <v>0</v>
      </c>
      <c r="BT2881" s="24">
        <v>0</v>
      </c>
      <c r="BU2881" s="24">
        <v>0</v>
      </c>
      <c r="BV2881" s="24">
        <v>0</v>
      </c>
      <c r="BW2881" s="24">
        <v>0</v>
      </c>
      <c r="BX2881" s="24">
        <v>0</v>
      </c>
      <c r="BY2881" s="24">
        <v>0</v>
      </c>
      <c r="BZ2881" s="24">
        <v>0</v>
      </c>
      <c r="CB2881" s="24">
        <v>0</v>
      </c>
      <c r="CC2881" s="24">
        <v>0</v>
      </c>
      <c r="CD2881" s="24">
        <v>120</v>
      </c>
      <c r="CE2881" s="24">
        <v>120</v>
      </c>
      <c r="CF2881" s="24">
        <v>120</v>
      </c>
      <c r="CG2881" s="24">
        <v>119</v>
      </c>
      <c r="CH2881" s="24">
        <v>120</v>
      </c>
      <c r="CI2881" s="24">
        <v>110</v>
      </c>
      <c r="CO2881" s="34">
        <f t="shared" si="188"/>
        <v>1021641</v>
      </c>
    </row>
    <row r="2882" spans="1:93" ht="15">
      <c r="A2882" s="23" t="s">
        <v>209</v>
      </c>
      <c r="B2882" s="52">
        <v>42125</v>
      </c>
      <c r="C2882" s="25" t="str">
        <f t="shared" si="189"/>
        <v/>
      </c>
      <c r="G2882" s="24">
        <f t="shared" si="190"/>
        <v>32</v>
      </c>
      <c r="H2882" s="24">
        <v>1035308</v>
      </c>
      <c r="I2882" s="24" t="str">
        <f t="shared" si="191"/>
        <v/>
      </c>
      <c r="K2882" s="24">
        <f>IF(J2882&gt;900,_xlfn.XLOOKUP(ROUND(J2882,0),'CM-VL-G-C-GL-B-T-ClassRimThickn'!$B$1:$B$112,'CM-VL-G-C-GL-B-T-ClassRimThickn'!$C$1:$C$112,0,1,1),J2882)</f>
        <v>0</v>
      </c>
      <c r="L2882" s="24">
        <v>80</v>
      </c>
      <c r="M2882" s="24">
        <f>IF(L2882&gt;900,_xlfn.XLOOKUP(ROUND(L2882,0),'CM-VL-G-C-GL-B-T-ClassRimThickn'!$B$1:$B$112,'CM-VL-G-C-GL-B-T-ClassRimThickn'!$C$1:$C$112,0,1,1),L2882)</f>
        <v>80</v>
      </c>
      <c r="N2882" s="24">
        <v>80</v>
      </c>
      <c r="O2882" s="24">
        <f>IF(N2882&gt;900,_xlfn.XLOOKUP(ROUND(N2882,0),'CM-VL-G-C-GL-B-T-ClassRimThickn'!$B$1:$B$112,'CM-VL-G-C-GL-B-T-ClassRimThickn'!$C$1:$C$112,0,1,1),N2882)</f>
        <v>80</v>
      </c>
      <c r="P2882" s="24">
        <v>80</v>
      </c>
      <c r="Q2882" s="24">
        <f>IF(P2882&gt;900,_xlfn.XLOOKUP(ROUND(P2882,0),'CM-VL-G-C-GL-B-T-ClassRimThickn'!$B$1:$B$112,'CM-VL-G-C-GL-B-T-ClassRimThickn'!$C$1:$C$112,0,1,1),P2882)</f>
        <v>80</v>
      </c>
      <c r="S2882" s="24">
        <f>IF(R2882&gt;900,_xlfn.XLOOKUP(ROUND(R2882,0),'CM-VL-G-C-GL-B-T-ClassRimThickn'!$B$1:$B$112,'CM-VL-G-C-GL-B-T-ClassRimThickn'!$C$1:$C$112,0,1,1),R2882)</f>
        <v>0</v>
      </c>
      <c r="T2882" s="24">
        <v>80</v>
      </c>
      <c r="U2882" s="24">
        <f>IF(T2882&gt;900,_xlfn.XLOOKUP(ROUND(T2882,0),'CM-VL-G-C-GL-B-T-ClassRimThickn'!$B$1:$B$112,'CM-VL-G-C-GL-B-T-ClassRimThickn'!$C$1:$C$112,0,1,1),T2882)</f>
        <v>80</v>
      </c>
      <c r="V2882" s="24">
        <v>80</v>
      </c>
      <c r="W2882" s="24">
        <f>IF(V2882&gt;900,_xlfn.XLOOKUP(ROUND(V2882,0),'CM-VL-G-C-GL-B-T-ClassRimThickn'!$B$1:$B$112,'CM-VL-G-C-GL-B-T-ClassRimThickn'!$C$1:$C$112,0,1,1),V2882)</f>
        <v>80</v>
      </c>
      <c r="X2882" s="24">
        <v>80</v>
      </c>
      <c r="Y2882" s="24">
        <f>IF(X2882&gt;900,_xlfn.XLOOKUP(ROUND(X2882,0),'CM-VL-G-C-GL-B-T-ClassRimThickn'!$B$1:$B$112,'CM-VL-G-C-GL-B-T-ClassRimThickn'!$C$1:$C$112,0,1,1),X2882)</f>
        <v>80</v>
      </c>
      <c r="Z2882" s="24">
        <v>80</v>
      </c>
      <c r="AA2882" s="24">
        <f>IF(Z2882&gt;900,_xlfn.XLOOKUP(ROUND(Z2882,0),'CM-VL-G-C-GL-B-T-ClassRimThickn'!$B$1:$B$112,'CM-VL-G-C-GL-B-T-ClassRimThickn'!$C$1:$C$112,0,1,1),Z2882)</f>
        <v>80</v>
      </c>
      <c r="AB2882" s="24">
        <v>80</v>
      </c>
      <c r="AC2882" s="24">
        <f>IF(AB2882&gt;900,_xlfn.XLOOKUP(ROUND(AB2882,0),'CM-VL-G-C-GL-B-T-ClassRimThickn'!$B$1:$B$112,'CM-VL-G-C-GL-B-T-ClassRimThickn'!$C$1:$C$112,0,1,1),AB2882)</f>
        <v>80</v>
      </c>
      <c r="AD2882" s="24">
        <v>82</v>
      </c>
      <c r="AE2882" s="24">
        <f>IF(AD2882&gt;900,_xlfn.XLOOKUP(ROUND(AD2882,0),'CM-VL-G-C-GL-B-T-ClassRimThickn'!$B$1:$B$112,'CM-VL-G-C-GL-B-T-ClassRimThickn'!$C$1:$C$112,0,1,1),AD2882)</f>
        <v>82</v>
      </c>
      <c r="AF2882" s="24">
        <v>80</v>
      </c>
      <c r="AG2882" s="24">
        <f>IF(AF2882&gt;900,_xlfn.XLOOKUP(ROUND(AF2882,0),'CM-VL-G-C-GL-B-T-ClassRimThickn'!$B$1:$B$112,'CM-VL-G-C-GL-B-T-ClassRimThickn'!$C$1:$C$112,0,1,1),AF2882)</f>
        <v>80</v>
      </c>
      <c r="AH2882" s="24">
        <v>26</v>
      </c>
      <c r="AI2882" s="24">
        <v>28</v>
      </c>
      <c r="AJ2882" s="24">
        <v>25</v>
      </c>
      <c r="AK2882" s="24">
        <v>25</v>
      </c>
      <c r="AL2882" s="24">
        <v>27</v>
      </c>
      <c r="AM2882" s="24">
        <v>24</v>
      </c>
      <c r="AN2882" s="24">
        <v>26</v>
      </c>
      <c r="AO2882" s="24">
        <v>27</v>
      </c>
      <c r="AP2882" s="24">
        <v>25</v>
      </c>
      <c r="AQ2882" s="24">
        <v>25</v>
      </c>
      <c r="AR2882" s="24">
        <v>27</v>
      </c>
      <c r="AS2882" s="24">
        <v>24</v>
      </c>
      <c r="AT2882" s="24">
        <v>30</v>
      </c>
      <c r="AU2882" s="24">
        <v>30</v>
      </c>
      <c r="AV2882" s="24">
        <v>30</v>
      </c>
      <c r="AW2882" s="24">
        <v>29</v>
      </c>
      <c r="AX2882" s="24">
        <v>30</v>
      </c>
      <c r="AY2882" s="24">
        <v>30</v>
      </c>
      <c r="AZ2882" s="24">
        <v>30</v>
      </c>
      <c r="BA2882" s="24">
        <v>30</v>
      </c>
      <c r="BB2882" s="24">
        <v>30</v>
      </c>
      <c r="BC2882" s="24">
        <v>30</v>
      </c>
      <c r="BD2882" s="24">
        <v>30</v>
      </c>
      <c r="BE2882" s="24">
        <v>30</v>
      </c>
      <c r="BF2882" s="24">
        <v>0.5</v>
      </c>
      <c r="BG2882" s="24">
        <v>0.5</v>
      </c>
      <c r="BH2882" s="24">
        <v>0.5</v>
      </c>
      <c r="BI2882" s="24">
        <v>0</v>
      </c>
      <c r="BJ2882" s="24">
        <v>0</v>
      </c>
      <c r="BL2882" s="24">
        <v>0.5</v>
      </c>
      <c r="BM2882" s="24">
        <v>0.5</v>
      </c>
      <c r="BN2882" s="24">
        <v>0.5</v>
      </c>
      <c r="BO2882" s="24">
        <v>0</v>
      </c>
      <c r="BP2882" s="24">
        <v>0</v>
      </c>
      <c r="BQ2882" s="24">
        <v>0</v>
      </c>
      <c r="BR2882" s="24">
        <v>0</v>
      </c>
      <c r="BS2882" s="24">
        <v>0</v>
      </c>
      <c r="BT2882" s="24">
        <v>0</v>
      </c>
      <c r="BU2882" s="24">
        <v>0</v>
      </c>
      <c r="BV2882" s="24">
        <v>0</v>
      </c>
      <c r="BW2882" s="24">
        <v>0.5</v>
      </c>
      <c r="BX2882" s="24">
        <v>0</v>
      </c>
      <c r="BY2882" s="24">
        <v>0</v>
      </c>
      <c r="BZ2882" s="24">
        <v>0</v>
      </c>
      <c r="CB2882" s="24">
        <v>0</v>
      </c>
      <c r="CC2882" s="24">
        <v>0</v>
      </c>
      <c r="CD2882" s="24">
        <v>120</v>
      </c>
      <c r="CE2882" s="24">
        <v>120</v>
      </c>
      <c r="CF2882" s="24">
        <v>120</v>
      </c>
      <c r="CG2882" s="24">
        <v>120</v>
      </c>
      <c r="CH2882" s="24">
        <v>120</v>
      </c>
      <c r="CI2882" s="24">
        <v>120</v>
      </c>
      <c r="CO2882" s="34">
        <f t="shared" si="188"/>
        <v>1035308</v>
      </c>
    </row>
    <row r="2883" spans="1:93" ht="15">
      <c r="A2883" s="23" t="s">
        <v>209</v>
      </c>
      <c r="B2883" s="52">
        <v>42140</v>
      </c>
      <c r="C2883" s="25" t="str">
        <f t="shared" si="189"/>
        <v/>
      </c>
      <c r="G2883" s="24">
        <f t="shared" si="190"/>
        <v>15</v>
      </c>
      <c r="H2883" s="30">
        <f>(H2884-H2882)/(G2883+G2884)*G2883+H2882</f>
        <v>1040790.875</v>
      </c>
      <c r="I2883" s="24" t="str">
        <f t="shared" si="191"/>
        <v/>
      </c>
      <c r="K2883" s="24">
        <f>IF(J2883&gt;900,_xlfn.XLOOKUP(ROUND(J2883,0),'CM-VL-G-C-GL-B-T-ClassRimThickn'!$B$1:$B$112,'CM-VL-G-C-GL-B-T-ClassRimThickn'!$C$1:$C$112,0,1,1),J2883)</f>
        <v>0</v>
      </c>
      <c r="L2883" s="24">
        <v>994.8</v>
      </c>
      <c r="M2883" s="24">
        <f>IF(L2883&gt;900,_xlfn.XLOOKUP(ROUND(L2883,0),'CM-VL-G-C-GL-B-T-ClassRimThickn'!$B$1:$B$112,'CM-VL-G-C-GL-B-T-ClassRimThickn'!$C$1:$C$112,0,1,1),L2883)</f>
        <v>74.5</v>
      </c>
      <c r="N2883" s="24">
        <v>990.2</v>
      </c>
      <c r="O2883" s="24">
        <f>IF(N2883&gt;900,_xlfn.XLOOKUP(ROUND(N2883,0),'CM-VL-G-C-GL-B-T-ClassRimThickn'!$B$1:$B$112,'CM-VL-G-C-GL-B-T-ClassRimThickn'!$C$1:$C$112,0,1,1),N2883)</f>
        <v>72</v>
      </c>
      <c r="P2883" s="24">
        <v>989.9</v>
      </c>
      <c r="Q2883" s="24">
        <f>IF(P2883&gt;900,_xlfn.XLOOKUP(ROUND(P2883,0),'CM-VL-G-C-GL-B-T-ClassRimThickn'!$B$1:$B$112,'CM-VL-G-C-GL-B-T-ClassRimThickn'!$C$1:$C$112,0,1,1),P2883)</f>
        <v>72</v>
      </c>
      <c r="S2883" s="24">
        <f>IF(R2883&gt;900,_xlfn.XLOOKUP(ROUND(R2883,0),'CM-VL-G-C-GL-B-T-ClassRimThickn'!$B$1:$B$112,'CM-VL-G-C-GL-B-T-ClassRimThickn'!$C$1:$C$112,0,1,1),R2883)</f>
        <v>0</v>
      </c>
      <c r="T2883" s="24">
        <v>986.4</v>
      </c>
      <c r="U2883" s="24">
        <f>IF(T2883&gt;900,_xlfn.XLOOKUP(ROUND(T2883,0),'CM-VL-G-C-GL-B-T-ClassRimThickn'!$B$1:$B$112,'CM-VL-G-C-GL-B-T-ClassRimThickn'!$C$1:$C$112,0,1,1),T2883)</f>
        <v>70</v>
      </c>
      <c r="V2883" s="24">
        <v>991.5</v>
      </c>
      <c r="W2883" s="24">
        <f>IF(V2883&gt;900,_xlfn.XLOOKUP(ROUND(V2883,0),'CM-VL-G-C-GL-B-T-ClassRimThickn'!$B$1:$B$112,'CM-VL-G-C-GL-B-T-ClassRimThickn'!$C$1:$C$112,0,1,1),V2883)</f>
        <v>73</v>
      </c>
      <c r="X2883" s="24">
        <v>994.8</v>
      </c>
      <c r="Y2883" s="24">
        <f>IF(X2883&gt;900,_xlfn.XLOOKUP(ROUND(X2883,0),'CM-VL-G-C-GL-B-T-ClassRimThickn'!$B$1:$B$112,'CM-VL-G-C-GL-B-T-ClassRimThickn'!$C$1:$C$112,0,1,1),X2883)</f>
        <v>74.5</v>
      </c>
      <c r="Z2883" s="24">
        <v>990</v>
      </c>
      <c r="AA2883" s="24">
        <f>IF(Z2883&gt;900,_xlfn.XLOOKUP(ROUND(Z2883,0),'CM-VL-G-C-GL-B-T-ClassRimThickn'!$B$1:$B$112,'CM-VL-G-C-GL-B-T-ClassRimThickn'!$C$1:$C$112,0,1,1),Z2883)</f>
        <v>72</v>
      </c>
      <c r="AB2883" s="24">
        <v>989.5</v>
      </c>
      <c r="AC2883" s="24">
        <f>IF(AB2883&gt;900,_xlfn.XLOOKUP(ROUND(AB2883,0),'CM-VL-G-C-GL-B-T-ClassRimThickn'!$B$1:$B$112,'CM-VL-G-C-GL-B-T-ClassRimThickn'!$C$1:$C$112,0,1,1),AB2883)</f>
        <v>72</v>
      </c>
      <c r="AD2883" s="24">
        <v>996.5</v>
      </c>
      <c r="AE2883" s="24">
        <f>IF(AD2883&gt;900,_xlfn.XLOOKUP(ROUND(AD2883,0),'CM-VL-G-C-GL-B-T-ClassRimThickn'!$B$1:$B$112,'CM-VL-G-C-GL-B-T-ClassRimThickn'!$C$1:$C$112,0,1,1),AD2883)</f>
        <v>75.5</v>
      </c>
      <c r="AF2883" s="24">
        <v>986.4</v>
      </c>
      <c r="AG2883" s="24">
        <f>IF(AF2883&gt;900,_xlfn.XLOOKUP(ROUND(AF2883,0),'CM-VL-G-C-GL-B-T-ClassRimThickn'!$B$1:$B$112,'CM-VL-G-C-GL-B-T-ClassRimThickn'!$C$1:$C$112,0,1,1),AF2883)</f>
        <v>70</v>
      </c>
      <c r="AH2883" s="24">
        <v>30</v>
      </c>
      <c r="AI2883" s="24">
        <v>30</v>
      </c>
      <c r="AJ2883" s="24">
        <v>30</v>
      </c>
      <c r="AK2883" s="24">
        <v>30</v>
      </c>
      <c r="AL2883" s="24">
        <v>30</v>
      </c>
      <c r="AM2883" s="24">
        <v>30</v>
      </c>
      <c r="AN2883" s="24">
        <v>30</v>
      </c>
      <c r="AO2883" s="24">
        <v>30</v>
      </c>
      <c r="AP2883" s="24">
        <v>30</v>
      </c>
      <c r="AQ2883" s="24">
        <v>30</v>
      </c>
      <c r="AR2883" s="24">
        <v>30</v>
      </c>
      <c r="AS2883" s="24">
        <v>30</v>
      </c>
      <c r="AT2883" s="24">
        <v>28</v>
      </c>
      <c r="AU2883" s="24">
        <v>28</v>
      </c>
      <c r="AV2883" s="24">
        <v>28</v>
      </c>
      <c r="AW2883" s="24">
        <v>28</v>
      </c>
      <c r="AX2883" s="24">
        <v>28</v>
      </c>
      <c r="AY2883" s="24">
        <v>28</v>
      </c>
      <c r="AZ2883" s="24">
        <v>28</v>
      </c>
      <c r="BA2883" s="24">
        <v>28</v>
      </c>
      <c r="BB2883" s="24">
        <v>28</v>
      </c>
      <c r="BC2883" s="24">
        <v>28</v>
      </c>
      <c r="BD2883" s="24">
        <v>28</v>
      </c>
      <c r="BE2883" s="24">
        <v>28</v>
      </c>
      <c r="BF2883" s="24">
        <v>0</v>
      </c>
      <c r="BG2883" s="24">
        <v>0</v>
      </c>
      <c r="BH2883" s="24">
        <v>0</v>
      </c>
      <c r="BI2883" s="24">
        <v>0</v>
      </c>
      <c r="BJ2883" s="24">
        <v>0</v>
      </c>
      <c r="BL2883" s="24">
        <v>0</v>
      </c>
      <c r="BM2883" s="24">
        <v>0</v>
      </c>
      <c r="BN2883" s="24">
        <v>0</v>
      </c>
      <c r="BO2883" s="24">
        <v>0</v>
      </c>
      <c r="BP2883" s="24">
        <v>0</v>
      </c>
      <c r="BQ2883" s="24">
        <v>0</v>
      </c>
      <c r="BR2883" s="24">
        <v>0</v>
      </c>
      <c r="BS2883" s="24">
        <v>0</v>
      </c>
      <c r="BT2883" s="24">
        <v>0</v>
      </c>
      <c r="BU2883" s="24">
        <v>0</v>
      </c>
      <c r="BV2883" s="24">
        <v>0</v>
      </c>
      <c r="BW2883" s="24">
        <v>0</v>
      </c>
      <c r="BX2883" s="24">
        <v>0</v>
      </c>
      <c r="BY2883" s="24">
        <v>0</v>
      </c>
      <c r="BZ2883" s="24">
        <v>0</v>
      </c>
      <c r="CB2883" s="24">
        <v>0</v>
      </c>
      <c r="CC2883" s="24">
        <v>0</v>
      </c>
      <c r="CO2883" s="34">
        <f t="shared" ref="CO2883:CO2946" si="192">IF(H2883="",(H2884-H2883)/(G2884+G2886)*G2884+H2883,H2883)</f>
        <v>1040790.875</v>
      </c>
    </row>
    <row r="2884" spans="1:93" ht="15">
      <c r="A2884" s="23" t="s">
        <v>209</v>
      </c>
      <c r="B2884" s="52">
        <v>42165</v>
      </c>
      <c r="C2884" s="25" t="str">
        <f t="shared" si="189"/>
        <v/>
      </c>
      <c r="G2884" s="24">
        <f t="shared" si="190"/>
        <v>25</v>
      </c>
      <c r="H2884" s="24">
        <v>1049929</v>
      </c>
      <c r="I2884" s="24" t="str">
        <f t="shared" si="191"/>
        <v/>
      </c>
      <c r="K2884" s="24">
        <f>IF(J2884&gt;900,_xlfn.XLOOKUP(ROUND(J2884,0),'CM-VL-G-C-GL-B-T-ClassRimThickn'!$B$1:$B$112,'CM-VL-G-C-GL-B-T-ClassRimThickn'!$C$1:$C$112,0,1,1),J2884)</f>
        <v>0</v>
      </c>
      <c r="L2884" s="24">
        <v>78</v>
      </c>
      <c r="M2884" s="24">
        <f>IF(L2884&gt;900,_xlfn.XLOOKUP(ROUND(L2884,0),'CM-VL-G-C-GL-B-T-ClassRimThickn'!$B$1:$B$112,'CM-VL-G-C-GL-B-T-ClassRimThickn'!$C$1:$C$112,0,1,1),L2884)</f>
        <v>78</v>
      </c>
      <c r="N2884" s="24">
        <v>74</v>
      </c>
      <c r="O2884" s="24">
        <f>IF(N2884&gt;900,_xlfn.XLOOKUP(ROUND(N2884,0),'CM-VL-G-C-GL-B-T-ClassRimThickn'!$B$1:$B$112,'CM-VL-G-C-GL-B-T-ClassRimThickn'!$C$1:$C$112,0,1,1),N2884)</f>
        <v>74</v>
      </c>
      <c r="P2884" s="24">
        <v>75</v>
      </c>
      <c r="Q2884" s="24">
        <f>IF(P2884&gt;900,_xlfn.XLOOKUP(ROUND(P2884,0),'CM-VL-G-C-GL-B-T-ClassRimThickn'!$B$1:$B$112,'CM-VL-G-C-GL-B-T-ClassRimThickn'!$C$1:$C$112,0,1,1),P2884)</f>
        <v>75</v>
      </c>
      <c r="S2884" s="24">
        <f>IF(R2884&gt;900,_xlfn.XLOOKUP(ROUND(R2884,0),'CM-VL-G-C-GL-B-T-ClassRimThickn'!$B$1:$B$112,'CM-VL-G-C-GL-B-T-ClassRimThickn'!$C$1:$C$112,0,1,1),R2884)</f>
        <v>0</v>
      </c>
      <c r="T2884" s="24">
        <v>74</v>
      </c>
      <c r="U2884" s="24">
        <f>IF(T2884&gt;900,_xlfn.XLOOKUP(ROUND(T2884,0),'CM-VL-G-C-GL-B-T-ClassRimThickn'!$B$1:$B$112,'CM-VL-G-C-GL-B-T-ClassRimThickn'!$C$1:$C$112,0,1,1),T2884)</f>
        <v>74</v>
      </c>
      <c r="V2884" s="24">
        <v>75</v>
      </c>
      <c r="W2884" s="24">
        <f>IF(V2884&gt;900,_xlfn.XLOOKUP(ROUND(V2884,0),'CM-VL-G-C-GL-B-T-ClassRimThickn'!$B$1:$B$112,'CM-VL-G-C-GL-B-T-ClassRimThickn'!$C$1:$C$112,0,1,1),V2884)</f>
        <v>75</v>
      </c>
      <c r="X2884" s="24">
        <v>78</v>
      </c>
      <c r="Y2884" s="24">
        <f>IF(X2884&gt;900,_xlfn.XLOOKUP(ROUND(X2884,0),'CM-VL-G-C-GL-B-T-ClassRimThickn'!$B$1:$B$112,'CM-VL-G-C-GL-B-T-ClassRimThickn'!$C$1:$C$112,0,1,1),X2884)</f>
        <v>78</v>
      </c>
      <c r="Z2884" s="24">
        <v>75</v>
      </c>
      <c r="AA2884" s="24">
        <f>IF(Z2884&gt;900,_xlfn.XLOOKUP(ROUND(Z2884,0),'CM-VL-G-C-GL-B-T-ClassRimThickn'!$B$1:$B$112,'CM-VL-G-C-GL-B-T-ClassRimThickn'!$C$1:$C$112,0,1,1),Z2884)</f>
        <v>75</v>
      </c>
      <c r="AB2884" s="24">
        <v>75</v>
      </c>
      <c r="AC2884" s="24">
        <f>IF(AB2884&gt;900,_xlfn.XLOOKUP(ROUND(AB2884,0),'CM-VL-G-C-GL-B-T-ClassRimThickn'!$B$1:$B$112,'CM-VL-G-C-GL-B-T-ClassRimThickn'!$C$1:$C$112,0,1,1),AB2884)</f>
        <v>75</v>
      </c>
      <c r="AD2884" s="24">
        <v>78</v>
      </c>
      <c r="AE2884" s="24">
        <f>IF(AD2884&gt;900,_xlfn.XLOOKUP(ROUND(AD2884,0),'CM-VL-G-C-GL-B-T-ClassRimThickn'!$B$1:$B$112,'CM-VL-G-C-GL-B-T-ClassRimThickn'!$C$1:$C$112,0,1,1),AD2884)</f>
        <v>78</v>
      </c>
      <c r="AF2884" s="24">
        <v>74</v>
      </c>
      <c r="AG2884" s="24">
        <f>IF(AF2884&gt;900,_xlfn.XLOOKUP(ROUND(AF2884,0),'CM-VL-G-C-GL-B-T-ClassRimThickn'!$B$1:$B$112,'CM-VL-G-C-GL-B-T-ClassRimThickn'!$C$1:$C$112,0,1,1),AF2884)</f>
        <v>74</v>
      </c>
      <c r="AH2884" s="24">
        <v>30</v>
      </c>
      <c r="AI2884" s="24">
        <v>30</v>
      </c>
      <c r="AJ2884" s="24">
        <v>29</v>
      </c>
      <c r="AK2884" s="24">
        <v>29</v>
      </c>
      <c r="AL2884" s="24">
        <v>29</v>
      </c>
      <c r="AM2884" s="24">
        <v>30</v>
      </c>
      <c r="AN2884" s="24">
        <v>30</v>
      </c>
      <c r="AO2884" s="24">
        <v>30</v>
      </c>
      <c r="AP2884" s="24">
        <v>30</v>
      </c>
      <c r="AQ2884" s="24">
        <v>30</v>
      </c>
      <c r="AR2884" s="24">
        <v>30</v>
      </c>
      <c r="AS2884" s="24">
        <v>29</v>
      </c>
      <c r="AT2884" s="24">
        <v>29</v>
      </c>
      <c r="AU2884" s="24">
        <v>28</v>
      </c>
      <c r="AV2884" s="24">
        <v>28</v>
      </c>
      <c r="AW2884" s="24">
        <v>28</v>
      </c>
      <c r="AX2884" s="24">
        <v>29</v>
      </c>
      <c r="AY2884" s="24">
        <v>29</v>
      </c>
      <c r="AZ2884" s="24">
        <v>30</v>
      </c>
      <c r="BA2884" s="24">
        <v>28</v>
      </c>
      <c r="BB2884" s="24">
        <v>28</v>
      </c>
      <c r="BC2884" s="24">
        <v>28</v>
      </c>
      <c r="BD2884" s="24">
        <v>28</v>
      </c>
      <c r="BE2884" s="24">
        <v>29</v>
      </c>
      <c r="BF2884" s="24">
        <v>0</v>
      </c>
      <c r="BG2884" s="24">
        <v>0</v>
      </c>
      <c r="BH2884" s="24">
        <v>0</v>
      </c>
      <c r="BI2884" s="24">
        <v>0</v>
      </c>
      <c r="BJ2884" s="24">
        <v>0</v>
      </c>
      <c r="BL2884" s="24">
        <v>0</v>
      </c>
      <c r="BM2884" s="24">
        <v>0</v>
      </c>
      <c r="BN2884" s="24">
        <v>0</v>
      </c>
      <c r="BO2884" s="24">
        <v>0</v>
      </c>
      <c r="BP2884" s="24">
        <v>0</v>
      </c>
      <c r="BQ2884" s="24">
        <v>0</v>
      </c>
      <c r="BR2884" s="24">
        <v>0</v>
      </c>
      <c r="BS2884" s="24">
        <v>0</v>
      </c>
      <c r="BT2884" s="24">
        <v>0</v>
      </c>
      <c r="BU2884" s="24">
        <v>0</v>
      </c>
      <c r="BV2884" s="24">
        <v>0</v>
      </c>
      <c r="BW2884" s="24">
        <v>0</v>
      </c>
      <c r="BX2884" s="24">
        <v>0</v>
      </c>
      <c r="BY2884" s="24">
        <v>0</v>
      </c>
      <c r="BZ2884" s="24">
        <v>0</v>
      </c>
      <c r="CB2884" s="24">
        <v>0</v>
      </c>
      <c r="CC2884" s="24">
        <v>0</v>
      </c>
      <c r="CD2884" s="24">
        <v>110</v>
      </c>
      <c r="CE2884" s="24">
        <v>111</v>
      </c>
      <c r="CF2884" s="24">
        <v>111</v>
      </c>
      <c r="CG2884" s="24">
        <v>120</v>
      </c>
      <c r="CH2884" s="24">
        <v>113</v>
      </c>
      <c r="CI2884" s="24">
        <v>92</v>
      </c>
      <c r="CO2884" s="34">
        <f t="shared" si="192"/>
        <v>1049929</v>
      </c>
    </row>
    <row r="2885" spans="1:93" ht="15">
      <c r="A2885" s="23" t="s">
        <v>209</v>
      </c>
      <c r="B2885" s="52">
        <v>42200</v>
      </c>
      <c r="C2885" s="25" t="str">
        <f t="shared" ref="C2885:C2948" si="193">IF(B2885=B2886,TRUE,"")</f>
        <v/>
      </c>
      <c r="G2885" s="24">
        <f t="shared" si="190"/>
        <v>35</v>
      </c>
      <c r="H2885" s="27">
        <v>1063306</v>
      </c>
      <c r="I2885" s="24" t="str">
        <f t="shared" si="191"/>
        <v/>
      </c>
      <c r="K2885" s="24">
        <f>IF(J2885&gt;900,_xlfn.XLOOKUP(ROUND(J2885,0),'CM-VL-G-C-GL-B-T-ClassRimThickn'!$B$1:$B$112,'CM-VL-G-C-GL-B-T-ClassRimThickn'!$C$1:$C$112,0,1,1),J2885)</f>
        <v>0</v>
      </c>
      <c r="L2885" s="24">
        <v>73</v>
      </c>
      <c r="M2885" s="24">
        <f>IF(L2885&gt;900,_xlfn.XLOOKUP(ROUND(L2885,0),'CM-VL-G-C-GL-B-T-ClassRimThickn'!$B$1:$B$112,'CM-VL-G-C-GL-B-T-ClassRimThickn'!$C$1:$C$112,0,1,1),L2885)</f>
        <v>73</v>
      </c>
      <c r="N2885" s="24">
        <v>71</v>
      </c>
      <c r="O2885" s="24">
        <f>IF(N2885&gt;900,_xlfn.XLOOKUP(ROUND(N2885,0),'CM-VL-G-C-GL-B-T-ClassRimThickn'!$B$1:$B$112,'CM-VL-G-C-GL-B-T-ClassRimThickn'!$C$1:$C$112,0,1,1),N2885)</f>
        <v>71</v>
      </c>
      <c r="P2885" s="24">
        <v>72</v>
      </c>
      <c r="Q2885" s="24">
        <f>IF(P2885&gt;900,_xlfn.XLOOKUP(ROUND(P2885,0),'CM-VL-G-C-GL-B-T-ClassRimThickn'!$B$1:$B$112,'CM-VL-G-C-GL-B-T-ClassRimThickn'!$C$1:$C$112,0,1,1),P2885)</f>
        <v>72</v>
      </c>
      <c r="S2885" s="24">
        <f>IF(R2885&gt;900,_xlfn.XLOOKUP(ROUND(R2885,0),'CM-VL-G-C-GL-B-T-ClassRimThickn'!$B$1:$B$112,'CM-VL-G-C-GL-B-T-ClassRimThickn'!$C$1:$C$112,0,1,1),R2885)</f>
        <v>0</v>
      </c>
      <c r="T2885" s="24">
        <v>71</v>
      </c>
      <c r="U2885" s="24">
        <f>IF(T2885&gt;900,_xlfn.XLOOKUP(ROUND(T2885,0),'CM-VL-G-C-GL-B-T-ClassRimThickn'!$B$1:$B$112,'CM-VL-G-C-GL-B-T-ClassRimThickn'!$C$1:$C$112,0,1,1),T2885)</f>
        <v>71</v>
      </c>
      <c r="V2885" s="24">
        <v>73</v>
      </c>
      <c r="W2885" s="24">
        <f>IF(V2885&gt;900,_xlfn.XLOOKUP(ROUND(V2885,0),'CM-VL-G-C-GL-B-T-ClassRimThickn'!$B$1:$B$112,'CM-VL-G-C-GL-B-T-ClassRimThickn'!$C$1:$C$112,0,1,1),V2885)</f>
        <v>73</v>
      </c>
      <c r="X2885" s="24">
        <v>74</v>
      </c>
      <c r="Y2885" s="24">
        <f>IF(X2885&gt;900,_xlfn.XLOOKUP(ROUND(X2885,0),'CM-VL-G-C-GL-B-T-ClassRimThickn'!$B$1:$B$112,'CM-VL-G-C-GL-B-T-ClassRimThickn'!$C$1:$C$112,0,1,1),X2885)</f>
        <v>74</v>
      </c>
      <c r="Z2885" s="24">
        <v>72</v>
      </c>
      <c r="AA2885" s="24">
        <f>IF(Z2885&gt;900,_xlfn.XLOOKUP(ROUND(Z2885,0),'CM-VL-G-C-GL-B-T-ClassRimThickn'!$B$1:$B$112,'CM-VL-G-C-GL-B-T-ClassRimThickn'!$C$1:$C$112,0,1,1),Z2885)</f>
        <v>72</v>
      </c>
      <c r="AB2885" s="24">
        <v>72</v>
      </c>
      <c r="AC2885" s="24">
        <f>IF(AB2885&gt;900,_xlfn.XLOOKUP(ROUND(AB2885,0),'CM-VL-G-C-GL-B-T-ClassRimThickn'!$B$1:$B$112,'CM-VL-G-C-GL-B-T-ClassRimThickn'!$C$1:$C$112,0,1,1),AB2885)</f>
        <v>72</v>
      </c>
      <c r="AD2885" s="24">
        <v>75</v>
      </c>
      <c r="AE2885" s="24">
        <f>IF(AD2885&gt;900,_xlfn.XLOOKUP(ROUND(AD2885,0),'CM-VL-G-C-GL-B-T-ClassRimThickn'!$B$1:$B$112,'CM-VL-G-C-GL-B-T-ClassRimThickn'!$C$1:$C$112,0,1,1),AD2885)</f>
        <v>75</v>
      </c>
      <c r="AF2885" s="24">
        <v>71</v>
      </c>
      <c r="AG2885" s="24">
        <f>IF(AF2885&gt;900,_xlfn.XLOOKUP(ROUND(AF2885,0),'CM-VL-G-C-GL-B-T-ClassRimThickn'!$B$1:$B$112,'CM-VL-G-C-GL-B-T-ClassRimThickn'!$C$1:$C$112,0,1,1),AF2885)</f>
        <v>71</v>
      </c>
      <c r="AH2885" s="24">
        <v>26.5</v>
      </c>
      <c r="AI2885" s="24">
        <v>27</v>
      </c>
      <c r="AJ2885" s="24">
        <v>27</v>
      </c>
      <c r="AK2885" s="24">
        <v>27</v>
      </c>
      <c r="AL2885" s="24">
        <v>28</v>
      </c>
      <c r="AM2885" s="24">
        <v>28</v>
      </c>
      <c r="AN2885" s="24">
        <v>27</v>
      </c>
      <c r="AO2885" s="24">
        <v>29</v>
      </c>
      <c r="AP2885" s="24">
        <v>27</v>
      </c>
      <c r="AQ2885" s="24">
        <v>28</v>
      </c>
      <c r="AR2885" s="24">
        <v>29</v>
      </c>
      <c r="AS2885" s="24">
        <v>27</v>
      </c>
      <c r="AT2885" s="24">
        <v>30</v>
      </c>
      <c r="AU2885" s="24">
        <v>29</v>
      </c>
      <c r="AV2885" s="24">
        <v>30</v>
      </c>
      <c r="AW2885" s="24">
        <v>29</v>
      </c>
      <c r="AX2885" s="24">
        <v>30</v>
      </c>
      <c r="AY2885" s="24">
        <v>30</v>
      </c>
      <c r="AZ2885" s="24">
        <v>29.5</v>
      </c>
      <c r="BA2885" s="24">
        <v>29</v>
      </c>
      <c r="BB2885" s="24">
        <v>29.5</v>
      </c>
      <c r="BC2885" s="24">
        <v>29</v>
      </c>
      <c r="BD2885" s="24">
        <v>30</v>
      </c>
      <c r="BE2885" s="24">
        <v>29</v>
      </c>
      <c r="BF2885" s="24">
        <v>0</v>
      </c>
      <c r="BG2885" s="24">
        <v>0</v>
      </c>
      <c r="BH2885" s="24">
        <v>0.5</v>
      </c>
      <c r="BI2885" s="24">
        <v>0</v>
      </c>
      <c r="BJ2885" s="24">
        <v>0</v>
      </c>
      <c r="BL2885" s="24">
        <v>0.5</v>
      </c>
      <c r="BM2885" s="24">
        <v>0</v>
      </c>
      <c r="BN2885" s="24">
        <v>0</v>
      </c>
      <c r="BO2885" s="24">
        <v>0</v>
      </c>
      <c r="BP2885" s="24">
        <v>0</v>
      </c>
      <c r="BQ2885" s="24">
        <v>0</v>
      </c>
      <c r="BR2885" s="24">
        <v>0</v>
      </c>
      <c r="BS2885" s="24">
        <v>0</v>
      </c>
      <c r="BT2885" s="24">
        <v>0</v>
      </c>
      <c r="BU2885" s="24">
        <v>0</v>
      </c>
      <c r="BV2885" s="24">
        <v>0</v>
      </c>
      <c r="BW2885" s="24">
        <v>0</v>
      </c>
      <c r="BX2885" s="24">
        <v>0</v>
      </c>
      <c r="BY2885" s="24">
        <v>0</v>
      </c>
      <c r="BZ2885" s="24">
        <v>0</v>
      </c>
      <c r="CB2885" s="24">
        <v>0</v>
      </c>
      <c r="CC2885" s="24">
        <v>0</v>
      </c>
      <c r="CD2885" s="24">
        <v>105</v>
      </c>
      <c r="CE2885" s="24">
        <v>110</v>
      </c>
      <c r="CF2885" s="24">
        <v>105</v>
      </c>
      <c r="CG2885" s="24">
        <v>110</v>
      </c>
      <c r="CH2885" s="24">
        <v>110</v>
      </c>
      <c r="CI2885" s="24">
        <v>92</v>
      </c>
      <c r="CO2885" s="34">
        <f t="shared" si="192"/>
        <v>1063306</v>
      </c>
    </row>
    <row r="2886" spans="1:93" ht="15">
      <c r="A2886" s="23" t="s">
        <v>209</v>
      </c>
      <c r="B2886" s="52">
        <v>42264</v>
      </c>
      <c r="C2886" s="25" t="str">
        <f t="shared" si="193"/>
        <v/>
      </c>
      <c r="G2886" s="24">
        <f t="shared" si="190"/>
        <v>64</v>
      </c>
      <c r="H2886" s="24">
        <v>1067130</v>
      </c>
      <c r="I2886" s="24" t="str">
        <f t="shared" si="191"/>
        <v/>
      </c>
      <c r="K2886" s="24">
        <f>IF(J2886&gt;900,_xlfn.XLOOKUP(ROUND(J2886,0),'CM-VL-G-C-GL-B-T-ClassRimThickn'!$B$1:$B$112,'CM-VL-G-C-GL-B-T-ClassRimThickn'!$C$1:$C$112,0,1,1),J2886)</f>
        <v>0</v>
      </c>
      <c r="L2886" s="24">
        <v>75</v>
      </c>
      <c r="M2886" s="24">
        <f>IF(L2886&gt;900,_xlfn.XLOOKUP(ROUND(L2886,0),'CM-VL-G-C-GL-B-T-ClassRimThickn'!$B$1:$B$112,'CM-VL-G-C-GL-B-T-ClassRimThickn'!$C$1:$C$112,0,1,1),L2886)</f>
        <v>75</v>
      </c>
      <c r="N2886" s="24">
        <v>73</v>
      </c>
      <c r="O2886" s="24">
        <f>IF(N2886&gt;900,_xlfn.XLOOKUP(ROUND(N2886,0),'CM-VL-G-C-GL-B-T-ClassRimThickn'!$B$1:$B$112,'CM-VL-G-C-GL-B-T-ClassRimThickn'!$C$1:$C$112,0,1,1),N2886)</f>
        <v>73</v>
      </c>
      <c r="P2886" s="24">
        <v>71</v>
      </c>
      <c r="Q2886" s="24">
        <f>IF(P2886&gt;900,_xlfn.XLOOKUP(ROUND(P2886,0),'CM-VL-G-C-GL-B-T-ClassRimThickn'!$B$1:$B$112,'CM-VL-G-C-GL-B-T-ClassRimThickn'!$C$1:$C$112,0,1,1),P2886)</f>
        <v>71</v>
      </c>
      <c r="S2886" s="24">
        <f>IF(R2886&gt;900,_xlfn.XLOOKUP(ROUND(R2886,0),'CM-VL-G-C-GL-B-T-ClassRimThickn'!$B$1:$B$112,'CM-VL-G-C-GL-B-T-ClassRimThickn'!$C$1:$C$112,0,1,1),R2886)</f>
        <v>0</v>
      </c>
      <c r="T2886" s="24">
        <v>70</v>
      </c>
      <c r="U2886" s="24">
        <f>IF(T2886&gt;900,_xlfn.XLOOKUP(ROUND(T2886,0),'CM-VL-G-C-GL-B-T-ClassRimThickn'!$B$1:$B$112,'CM-VL-G-C-GL-B-T-ClassRimThickn'!$C$1:$C$112,0,1,1),T2886)</f>
        <v>70</v>
      </c>
      <c r="V2886" s="24">
        <v>74</v>
      </c>
      <c r="W2886" s="24">
        <f>IF(V2886&gt;900,_xlfn.XLOOKUP(ROUND(V2886,0),'CM-VL-G-C-GL-B-T-ClassRimThickn'!$B$1:$B$112,'CM-VL-G-C-GL-B-T-ClassRimThickn'!$C$1:$C$112,0,1,1),V2886)</f>
        <v>74</v>
      </c>
      <c r="X2886" s="24">
        <v>74</v>
      </c>
      <c r="Y2886" s="24">
        <f>IF(X2886&gt;900,_xlfn.XLOOKUP(ROUND(X2886,0),'CM-VL-G-C-GL-B-T-ClassRimThickn'!$B$1:$B$112,'CM-VL-G-C-GL-B-T-ClassRimThickn'!$C$1:$C$112,0,1,1),X2886)</f>
        <v>74</v>
      </c>
      <c r="Z2886" s="24">
        <v>75</v>
      </c>
      <c r="AA2886" s="24">
        <f>IF(Z2886&gt;900,_xlfn.XLOOKUP(ROUND(Z2886,0),'CM-VL-G-C-GL-B-T-ClassRimThickn'!$B$1:$B$112,'CM-VL-G-C-GL-B-T-ClassRimThickn'!$C$1:$C$112,0,1,1),Z2886)</f>
        <v>75</v>
      </c>
      <c r="AB2886" s="24">
        <v>72</v>
      </c>
      <c r="AC2886" s="24">
        <f>IF(AB2886&gt;900,_xlfn.XLOOKUP(ROUND(AB2886,0),'CM-VL-G-C-GL-B-T-ClassRimThickn'!$B$1:$B$112,'CM-VL-G-C-GL-B-T-ClassRimThickn'!$C$1:$C$112,0,1,1),AB2886)</f>
        <v>72</v>
      </c>
      <c r="AD2886" s="24">
        <v>77</v>
      </c>
      <c r="AE2886" s="24">
        <f>IF(AD2886&gt;900,_xlfn.XLOOKUP(ROUND(AD2886,0),'CM-VL-G-C-GL-B-T-ClassRimThickn'!$B$1:$B$112,'CM-VL-G-C-GL-B-T-ClassRimThickn'!$C$1:$C$112,0,1,1),AD2886)</f>
        <v>77</v>
      </c>
      <c r="AF2886" s="24">
        <v>70</v>
      </c>
      <c r="AG2886" s="24">
        <f>IF(AF2886&gt;900,_xlfn.XLOOKUP(ROUND(AF2886,0),'CM-VL-G-C-GL-B-T-ClassRimThickn'!$B$1:$B$112,'CM-VL-G-C-GL-B-T-ClassRimThickn'!$C$1:$C$112,0,1,1),AF2886)</f>
        <v>70</v>
      </c>
      <c r="AH2886" s="24">
        <v>27</v>
      </c>
      <c r="AI2886" s="24">
        <v>28</v>
      </c>
      <c r="AJ2886" s="24">
        <v>28</v>
      </c>
      <c r="AK2886" s="24">
        <v>28</v>
      </c>
      <c r="AL2886" s="24">
        <v>28</v>
      </c>
      <c r="AM2886" s="24">
        <v>28</v>
      </c>
      <c r="AN2886" s="24">
        <v>27</v>
      </c>
      <c r="AO2886" s="24">
        <v>28.5</v>
      </c>
      <c r="AP2886" s="24">
        <v>29</v>
      </c>
      <c r="AQ2886" s="24">
        <v>28</v>
      </c>
      <c r="AR2886" s="24">
        <v>28</v>
      </c>
      <c r="AS2886" s="24">
        <v>28</v>
      </c>
      <c r="AT2886" s="24">
        <v>28</v>
      </c>
      <c r="AU2886" s="24">
        <v>28.5</v>
      </c>
      <c r="AV2886" s="24">
        <v>31</v>
      </c>
      <c r="AW2886" s="24">
        <v>27.5</v>
      </c>
      <c r="AX2886" s="24">
        <v>28</v>
      </c>
      <c r="AY2886" s="24">
        <v>28</v>
      </c>
      <c r="AZ2886" s="24">
        <v>29</v>
      </c>
      <c r="BA2886" s="24">
        <v>29</v>
      </c>
      <c r="BB2886" s="24">
        <v>29</v>
      </c>
      <c r="BC2886" s="24">
        <v>28.5</v>
      </c>
      <c r="BD2886" s="24">
        <v>29</v>
      </c>
      <c r="BE2886" s="24">
        <v>29</v>
      </c>
      <c r="BF2886" s="24">
        <v>0</v>
      </c>
      <c r="BG2886" s="24">
        <v>0</v>
      </c>
      <c r="BH2886" s="24">
        <v>0</v>
      </c>
      <c r="BI2886" s="24">
        <v>0</v>
      </c>
      <c r="BJ2886" s="24">
        <v>0</v>
      </c>
      <c r="BL2886" s="24">
        <v>0</v>
      </c>
      <c r="BM2886" s="24">
        <v>0</v>
      </c>
      <c r="BN2886" s="24">
        <v>0</v>
      </c>
      <c r="BO2886" s="24">
        <v>0</v>
      </c>
      <c r="BQ2886" s="24">
        <v>0</v>
      </c>
      <c r="BS2886" s="24">
        <v>0</v>
      </c>
      <c r="BT2886" s="24">
        <v>0</v>
      </c>
      <c r="BU2886" s="24">
        <v>0</v>
      </c>
      <c r="BV2886" s="24">
        <v>0</v>
      </c>
      <c r="BW2886" s="24">
        <v>0</v>
      </c>
      <c r="BX2886" s="24">
        <v>0</v>
      </c>
      <c r="BY2886" s="24">
        <v>0</v>
      </c>
      <c r="BZ2886" s="24">
        <v>0</v>
      </c>
      <c r="CB2886" s="24">
        <v>0</v>
      </c>
      <c r="CC2886" s="24">
        <v>0</v>
      </c>
      <c r="CD2886" s="24">
        <v>110</v>
      </c>
      <c r="CE2886" s="24">
        <v>110</v>
      </c>
      <c r="CF2886" s="24">
        <v>105</v>
      </c>
      <c r="CG2886" s="24">
        <v>110</v>
      </c>
      <c r="CH2886" s="24">
        <v>110</v>
      </c>
      <c r="CI2886" s="24">
        <v>95</v>
      </c>
      <c r="CO2886" s="34">
        <f t="shared" si="192"/>
        <v>1067130</v>
      </c>
    </row>
    <row r="2887" spans="1:93" ht="15">
      <c r="A2887" s="23" t="s">
        <v>209</v>
      </c>
      <c r="B2887" s="52">
        <v>42283</v>
      </c>
      <c r="C2887" s="25" t="str">
        <f t="shared" si="193"/>
        <v/>
      </c>
      <c r="G2887" s="24">
        <f t="shared" si="190"/>
        <v>19</v>
      </c>
      <c r="H2887" s="24">
        <v>1067130</v>
      </c>
      <c r="I2887" s="24" t="str">
        <f t="shared" si="191"/>
        <v/>
      </c>
      <c r="K2887" s="24">
        <f>IF(J2887&gt;900,_xlfn.XLOOKUP(ROUND(J2887,0),'CM-VL-G-C-GL-B-T-ClassRimThickn'!$B$1:$B$112,'CM-VL-G-C-GL-B-T-ClassRimThickn'!$C$1:$C$112,0,1,1),J2887)</f>
        <v>0</v>
      </c>
      <c r="L2887" s="24">
        <v>74</v>
      </c>
      <c r="M2887" s="24">
        <f>IF(L2887&gt;900,_xlfn.XLOOKUP(ROUND(L2887,0),'CM-VL-G-C-GL-B-T-ClassRimThickn'!$B$1:$B$112,'CM-VL-G-C-GL-B-T-ClassRimThickn'!$C$1:$C$112,0,1,1),L2887)</f>
        <v>74</v>
      </c>
      <c r="N2887" s="24">
        <v>71</v>
      </c>
      <c r="O2887" s="24">
        <f>IF(N2887&gt;900,_xlfn.XLOOKUP(ROUND(N2887,0),'CM-VL-G-C-GL-B-T-ClassRimThickn'!$B$1:$B$112,'CM-VL-G-C-GL-B-T-ClassRimThickn'!$C$1:$C$112,0,1,1),N2887)</f>
        <v>71</v>
      </c>
      <c r="P2887" s="24">
        <v>71</v>
      </c>
      <c r="Q2887" s="24">
        <f>IF(P2887&gt;900,_xlfn.XLOOKUP(ROUND(P2887,0),'CM-VL-G-C-GL-B-T-ClassRimThickn'!$B$1:$B$112,'CM-VL-G-C-GL-B-T-ClassRimThickn'!$C$1:$C$112,0,1,1),P2887)</f>
        <v>71</v>
      </c>
      <c r="S2887" s="24">
        <f>IF(R2887&gt;900,_xlfn.XLOOKUP(ROUND(R2887,0),'CM-VL-G-C-GL-B-T-ClassRimThickn'!$B$1:$B$112,'CM-VL-G-C-GL-B-T-ClassRimThickn'!$C$1:$C$112,0,1,1),R2887)</f>
        <v>0</v>
      </c>
      <c r="T2887" s="24">
        <v>70</v>
      </c>
      <c r="U2887" s="24">
        <f>IF(T2887&gt;900,_xlfn.XLOOKUP(ROUND(T2887,0),'CM-VL-G-C-GL-B-T-ClassRimThickn'!$B$1:$B$112,'CM-VL-G-C-GL-B-T-ClassRimThickn'!$C$1:$C$112,0,1,1),T2887)</f>
        <v>70</v>
      </c>
      <c r="V2887" s="24">
        <v>74</v>
      </c>
      <c r="W2887" s="24">
        <f>IF(V2887&gt;900,_xlfn.XLOOKUP(ROUND(V2887,0),'CM-VL-G-C-GL-B-T-ClassRimThickn'!$B$1:$B$112,'CM-VL-G-C-GL-B-T-ClassRimThickn'!$C$1:$C$112,0,1,1),V2887)</f>
        <v>74</v>
      </c>
      <c r="X2887" s="24">
        <v>74</v>
      </c>
      <c r="Y2887" s="24">
        <f>IF(X2887&gt;900,_xlfn.XLOOKUP(ROUND(X2887,0),'CM-VL-G-C-GL-B-T-ClassRimThickn'!$B$1:$B$112,'CM-VL-G-C-GL-B-T-ClassRimThickn'!$C$1:$C$112,0,1,1),X2887)</f>
        <v>74</v>
      </c>
      <c r="Z2887" s="24">
        <v>71</v>
      </c>
      <c r="AA2887" s="24">
        <f>IF(Z2887&gt;900,_xlfn.XLOOKUP(ROUND(Z2887,0),'CM-VL-G-C-GL-B-T-ClassRimThickn'!$B$1:$B$112,'CM-VL-G-C-GL-B-T-ClassRimThickn'!$C$1:$C$112,0,1,1),Z2887)</f>
        <v>71</v>
      </c>
      <c r="AB2887" s="24">
        <v>71</v>
      </c>
      <c r="AC2887" s="24">
        <f>IF(AB2887&gt;900,_xlfn.XLOOKUP(ROUND(AB2887,0),'CM-VL-G-C-GL-B-T-ClassRimThickn'!$B$1:$B$112,'CM-VL-G-C-GL-B-T-ClassRimThickn'!$C$1:$C$112,0,1,1),AB2887)</f>
        <v>71</v>
      </c>
      <c r="AD2887" s="24">
        <v>75</v>
      </c>
      <c r="AE2887" s="24">
        <f>IF(AD2887&gt;900,_xlfn.XLOOKUP(ROUND(AD2887,0),'CM-VL-G-C-GL-B-T-ClassRimThickn'!$B$1:$B$112,'CM-VL-G-C-GL-B-T-ClassRimThickn'!$C$1:$C$112,0,1,1),AD2887)</f>
        <v>75</v>
      </c>
      <c r="AF2887" s="24">
        <v>70</v>
      </c>
      <c r="AG2887" s="24">
        <f>IF(AF2887&gt;900,_xlfn.XLOOKUP(ROUND(AF2887,0),'CM-VL-G-C-GL-B-T-ClassRimThickn'!$B$1:$B$112,'CM-VL-G-C-GL-B-T-ClassRimThickn'!$C$1:$C$112,0,1,1),AF2887)</f>
        <v>70</v>
      </c>
      <c r="AH2887" s="24">
        <v>27</v>
      </c>
      <c r="AI2887" s="24">
        <v>28</v>
      </c>
      <c r="AJ2887" s="24">
        <v>26</v>
      </c>
      <c r="AK2887" s="24">
        <v>28</v>
      </c>
      <c r="AL2887" s="24">
        <v>28</v>
      </c>
      <c r="AM2887" s="24">
        <v>28</v>
      </c>
      <c r="AN2887" s="24">
        <v>28</v>
      </c>
      <c r="AO2887" s="24">
        <v>30</v>
      </c>
      <c r="AP2887" s="24">
        <v>28</v>
      </c>
      <c r="AQ2887" s="24">
        <v>29</v>
      </c>
      <c r="AR2887" s="24">
        <v>29</v>
      </c>
      <c r="AS2887" s="24">
        <v>28</v>
      </c>
      <c r="AT2887" s="24">
        <v>27</v>
      </c>
      <c r="AU2887" s="24">
        <v>27.5</v>
      </c>
      <c r="AV2887" s="24">
        <v>27.5</v>
      </c>
      <c r="AW2887" s="24">
        <v>29</v>
      </c>
      <c r="AX2887" s="24">
        <v>28.5</v>
      </c>
      <c r="AY2887" s="24">
        <v>29</v>
      </c>
      <c r="AZ2887" s="24">
        <v>27</v>
      </c>
      <c r="BA2887" s="24">
        <v>28</v>
      </c>
      <c r="BB2887" s="24">
        <v>28</v>
      </c>
      <c r="BC2887" s="24">
        <v>29</v>
      </c>
      <c r="BD2887" s="24">
        <v>29</v>
      </c>
      <c r="BE2887" s="24">
        <v>28</v>
      </c>
      <c r="BF2887" s="24">
        <v>0</v>
      </c>
      <c r="BG2887" s="24">
        <v>0</v>
      </c>
      <c r="BH2887" s="24">
        <v>0</v>
      </c>
      <c r="BI2887" s="24">
        <v>0</v>
      </c>
      <c r="BJ2887" s="24">
        <v>0</v>
      </c>
      <c r="BL2887" s="24">
        <v>0</v>
      </c>
      <c r="BM2887" s="24">
        <v>0</v>
      </c>
      <c r="BN2887" s="24">
        <v>0</v>
      </c>
      <c r="BO2887" s="24">
        <v>0</v>
      </c>
      <c r="BP2887" s="24">
        <v>0</v>
      </c>
      <c r="BQ2887" s="24">
        <v>0</v>
      </c>
      <c r="BR2887" s="24">
        <v>0</v>
      </c>
      <c r="BS2887" s="24">
        <v>0</v>
      </c>
      <c r="BT2887" s="24">
        <v>0</v>
      </c>
      <c r="BU2887" s="24">
        <v>0</v>
      </c>
      <c r="BV2887" s="24">
        <v>0</v>
      </c>
      <c r="BW2887" s="24">
        <v>0</v>
      </c>
      <c r="BX2887" s="24">
        <v>0</v>
      </c>
      <c r="BY2887" s="24">
        <v>0</v>
      </c>
      <c r="BZ2887" s="24">
        <v>0</v>
      </c>
      <c r="CB2887" s="24">
        <v>0</v>
      </c>
      <c r="CC2887" s="24">
        <v>0</v>
      </c>
      <c r="CD2887" s="24">
        <v>110</v>
      </c>
      <c r="CE2887" s="24">
        <v>110</v>
      </c>
      <c r="CF2887" s="24">
        <v>105</v>
      </c>
      <c r="CG2887" s="24">
        <v>110</v>
      </c>
      <c r="CH2887" s="24">
        <v>110</v>
      </c>
      <c r="CI2887" s="24">
        <v>90</v>
      </c>
      <c r="CO2887" s="34">
        <f t="shared" si="192"/>
        <v>1067130</v>
      </c>
    </row>
    <row r="2888" spans="1:93" ht="15">
      <c r="A2888" s="23" t="s">
        <v>209</v>
      </c>
      <c r="B2888" s="52">
        <v>42340</v>
      </c>
      <c r="C2888" s="25" t="str">
        <f t="shared" si="193"/>
        <v/>
      </c>
      <c r="G2888" s="24">
        <f t="shared" si="190"/>
        <v>57</v>
      </c>
      <c r="H2888" s="24">
        <v>1071258</v>
      </c>
      <c r="I2888" s="24" t="str">
        <f t="shared" si="191"/>
        <v/>
      </c>
      <c r="K2888" s="24">
        <f>IF(J2888&gt;900,_xlfn.XLOOKUP(ROUND(J2888,0),'CM-VL-G-C-GL-B-T-ClassRimThickn'!$B$1:$B$112,'CM-VL-G-C-GL-B-T-ClassRimThickn'!$C$1:$C$112,0,1,1),J2888)</f>
        <v>0</v>
      </c>
      <c r="L2888" s="24">
        <v>75</v>
      </c>
      <c r="M2888" s="24">
        <f>IF(L2888&gt;900,_xlfn.XLOOKUP(ROUND(L2888,0),'CM-VL-G-C-GL-B-T-ClassRimThickn'!$B$1:$B$112,'CM-VL-G-C-GL-B-T-ClassRimThickn'!$C$1:$C$112,0,1,1),L2888)</f>
        <v>75</v>
      </c>
      <c r="N2888" s="24">
        <v>75</v>
      </c>
      <c r="O2888" s="24">
        <f>IF(N2888&gt;900,_xlfn.XLOOKUP(ROUND(N2888,0),'CM-VL-G-C-GL-B-T-ClassRimThickn'!$B$1:$B$112,'CM-VL-G-C-GL-B-T-ClassRimThickn'!$C$1:$C$112,0,1,1),N2888)</f>
        <v>75</v>
      </c>
      <c r="P2888" s="24">
        <v>77</v>
      </c>
      <c r="Q2888" s="24">
        <f>IF(P2888&gt;900,_xlfn.XLOOKUP(ROUND(P2888,0),'CM-VL-G-C-GL-B-T-ClassRimThickn'!$B$1:$B$112,'CM-VL-G-C-GL-B-T-ClassRimThickn'!$C$1:$C$112,0,1,1),P2888)</f>
        <v>77</v>
      </c>
      <c r="S2888" s="24">
        <f>IF(R2888&gt;900,_xlfn.XLOOKUP(ROUND(R2888,0),'CM-VL-G-C-GL-B-T-ClassRimThickn'!$B$1:$B$112,'CM-VL-G-C-GL-B-T-ClassRimThickn'!$C$1:$C$112,0,1,1),R2888)</f>
        <v>0</v>
      </c>
      <c r="T2888" s="24">
        <v>72</v>
      </c>
      <c r="U2888" s="24">
        <f>IF(T2888&gt;900,_xlfn.XLOOKUP(ROUND(T2888,0),'CM-VL-G-C-GL-B-T-ClassRimThickn'!$B$1:$B$112,'CM-VL-G-C-GL-B-T-ClassRimThickn'!$C$1:$C$112,0,1,1),T2888)</f>
        <v>72</v>
      </c>
      <c r="V2888" s="24">
        <v>75</v>
      </c>
      <c r="W2888" s="24">
        <f>IF(V2888&gt;900,_xlfn.XLOOKUP(ROUND(V2888,0),'CM-VL-G-C-GL-B-T-ClassRimThickn'!$B$1:$B$112,'CM-VL-G-C-GL-B-T-ClassRimThickn'!$C$1:$C$112,0,1,1),V2888)</f>
        <v>75</v>
      </c>
      <c r="X2888" s="24">
        <v>75</v>
      </c>
      <c r="Y2888" s="24">
        <f>IF(X2888&gt;900,_xlfn.XLOOKUP(ROUND(X2888,0),'CM-VL-G-C-GL-B-T-ClassRimThickn'!$B$1:$B$112,'CM-VL-G-C-GL-B-T-ClassRimThickn'!$C$1:$C$112,0,1,1),X2888)</f>
        <v>75</v>
      </c>
      <c r="Z2888" s="24">
        <v>75</v>
      </c>
      <c r="AA2888" s="24">
        <f>IF(Z2888&gt;900,_xlfn.XLOOKUP(ROUND(Z2888,0),'CM-VL-G-C-GL-B-T-ClassRimThickn'!$B$1:$B$112,'CM-VL-G-C-GL-B-T-ClassRimThickn'!$C$1:$C$112,0,1,1),Z2888)</f>
        <v>75</v>
      </c>
      <c r="AB2888" s="24">
        <v>77</v>
      </c>
      <c r="AC2888" s="24">
        <f>IF(AB2888&gt;900,_xlfn.XLOOKUP(ROUND(AB2888,0),'CM-VL-G-C-GL-B-T-ClassRimThickn'!$B$1:$B$112,'CM-VL-G-C-GL-B-T-ClassRimThickn'!$C$1:$C$112,0,1,1),AB2888)</f>
        <v>77</v>
      </c>
      <c r="AD2888" s="24">
        <v>77</v>
      </c>
      <c r="AE2888" s="24">
        <f>IF(AD2888&gt;900,_xlfn.XLOOKUP(ROUND(AD2888,0),'CM-VL-G-C-GL-B-T-ClassRimThickn'!$B$1:$B$112,'CM-VL-G-C-GL-B-T-ClassRimThickn'!$C$1:$C$112,0,1,1),AD2888)</f>
        <v>77</v>
      </c>
      <c r="AF2888" s="24">
        <v>73</v>
      </c>
      <c r="AG2888" s="24">
        <f>IF(AF2888&gt;900,_xlfn.XLOOKUP(ROUND(AF2888,0),'CM-VL-G-C-GL-B-T-ClassRimThickn'!$B$1:$B$112,'CM-VL-G-C-GL-B-T-ClassRimThickn'!$C$1:$C$112,0,1,1),AF2888)</f>
        <v>73</v>
      </c>
      <c r="AH2888" s="24">
        <v>28</v>
      </c>
      <c r="AI2888" s="24">
        <v>29</v>
      </c>
      <c r="AJ2888" s="24">
        <v>26.5</v>
      </c>
      <c r="AK2888" s="24">
        <v>28</v>
      </c>
      <c r="AL2888" s="24">
        <v>28</v>
      </c>
      <c r="AM2888" s="24">
        <v>27</v>
      </c>
      <c r="AN2888" s="24">
        <v>28</v>
      </c>
      <c r="AO2888" s="24">
        <v>30</v>
      </c>
      <c r="AP2888" s="24">
        <v>28</v>
      </c>
      <c r="AQ2888" s="24">
        <v>28</v>
      </c>
      <c r="AR2888" s="24">
        <v>29.5</v>
      </c>
      <c r="AS2888" s="24">
        <v>27</v>
      </c>
      <c r="AT2888" s="24">
        <v>29</v>
      </c>
      <c r="AU2888" s="24">
        <v>30</v>
      </c>
      <c r="AV2888" s="24">
        <v>30</v>
      </c>
      <c r="AW2888" s="24">
        <v>29</v>
      </c>
      <c r="AX2888" s="24">
        <v>29</v>
      </c>
      <c r="AY2888" s="24">
        <v>30</v>
      </c>
      <c r="AZ2888" s="24">
        <v>29</v>
      </c>
      <c r="BA2888" s="24">
        <v>29</v>
      </c>
      <c r="BB2888" s="24">
        <v>29</v>
      </c>
      <c r="BC2888" s="24">
        <v>29</v>
      </c>
      <c r="BD2888" s="24">
        <v>29</v>
      </c>
      <c r="BE2888" s="24">
        <v>29</v>
      </c>
      <c r="BF2888" s="24">
        <v>0</v>
      </c>
      <c r="BG2888" s="24">
        <v>0</v>
      </c>
      <c r="BH2888" s="24">
        <v>0</v>
      </c>
      <c r="BI2888" s="24">
        <v>0</v>
      </c>
      <c r="BJ2888" s="24">
        <v>0</v>
      </c>
      <c r="BL2888" s="24">
        <v>0</v>
      </c>
      <c r="BM2888" s="24">
        <v>0</v>
      </c>
      <c r="BN2888" s="24">
        <v>0</v>
      </c>
      <c r="BO2888" s="24">
        <v>0</v>
      </c>
      <c r="BP2888" s="24">
        <v>0</v>
      </c>
      <c r="BQ2888" s="24">
        <v>0</v>
      </c>
      <c r="BR2888" s="24">
        <v>0</v>
      </c>
      <c r="BS2888" s="24">
        <v>0</v>
      </c>
      <c r="BT2888" s="24">
        <v>0</v>
      </c>
      <c r="BU2888" s="24">
        <v>0</v>
      </c>
      <c r="BV2888" s="24">
        <v>0</v>
      </c>
      <c r="BW2888" s="24">
        <v>0</v>
      </c>
      <c r="BX2888" s="24">
        <v>0</v>
      </c>
      <c r="BY2888" s="24">
        <v>0</v>
      </c>
      <c r="BZ2888" s="24">
        <v>0</v>
      </c>
      <c r="CB2888" s="24">
        <v>0</v>
      </c>
      <c r="CC2888" s="24">
        <v>0</v>
      </c>
      <c r="CD2888" s="24">
        <v>115</v>
      </c>
      <c r="CE2888" s="24">
        <v>117</v>
      </c>
      <c r="CF2888" s="24">
        <v>114</v>
      </c>
      <c r="CG2888" s="24">
        <v>117</v>
      </c>
      <c r="CH2888" s="24">
        <v>117</v>
      </c>
      <c r="CI2888" s="24">
        <v>100</v>
      </c>
      <c r="CO2888" s="34">
        <f t="shared" si="192"/>
        <v>1071258</v>
      </c>
    </row>
    <row r="2889" spans="1:93" ht="15">
      <c r="A2889" s="23" t="s">
        <v>209</v>
      </c>
      <c r="B2889" s="52">
        <v>42376</v>
      </c>
      <c r="C2889" s="25" t="str">
        <f t="shared" si="193"/>
        <v/>
      </c>
      <c r="G2889" s="24">
        <f t="shared" si="190"/>
        <v>36</v>
      </c>
      <c r="H2889" s="24">
        <v>1083600</v>
      </c>
      <c r="I2889" s="24" t="str">
        <f t="shared" si="191"/>
        <v/>
      </c>
      <c r="K2889" s="24">
        <f>IF(J2889&gt;900,_xlfn.XLOOKUP(ROUND(J2889,0),'CM-VL-G-C-GL-B-T-ClassRimThickn'!$B$1:$B$112,'CM-VL-G-C-GL-B-T-ClassRimThickn'!$C$1:$C$112,0,1,1),J2889)</f>
        <v>0</v>
      </c>
      <c r="L2889" s="24">
        <v>75</v>
      </c>
      <c r="M2889" s="24">
        <f>IF(L2889&gt;900,_xlfn.XLOOKUP(ROUND(L2889,0),'CM-VL-G-C-GL-B-T-ClassRimThickn'!$B$1:$B$112,'CM-VL-G-C-GL-B-T-ClassRimThickn'!$C$1:$C$112,0,1,1),L2889)</f>
        <v>75</v>
      </c>
      <c r="N2889" s="24">
        <v>74</v>
      </c>
      <c r="O2889" s="24">
        <f>IF(N2889&gt;900,_xlfn.XLOOKUP(ROUND(N2889,0),'CM-VL-G-C-GL-B-T-ClassRimThickn'!$B$1:$B$112,'CM-VL-G-C-GL-B-T-ClassRimThickn'!$C$1:$C$112,0,1,1),N2889)</f>
        <v>74</v>
      </c>
      <c r="P2889" s="24">
        <v>74</v>
      </c>
      <c r="Q2889" s="24">
        <f>IF(P2889&gt;900,_xlfn.XLOOKUP(ROUND(P2889,0),'CM-VL-G-C-GL-B-T-ClassRimThickn'!$B$1:$B$112,'CM-VL-G-C-GL-B-T-ClassRimThickn'!$C$1:$C$112,0,1,1),P2889)</f>
        <v>74</v>
      </c>
      <c r="S2889" s="24">
        <f>IF(R2889&gt;900,_xlfn.XLOOKUP(ROUND(R2889,0),'CM-VL-G-C-GL-B-T-ClassRimThickn'!$B$1:$B$112,'CM-VL-G-C-GL-B-T-ClassRimThickn'!$C$1:$C$112,0,1,1),R2889)</f>
        <v>0</v>
      </c>
      <c r="T2889" s="24">
        <v>70</v>
      </c>
      <c r="U2889" s="24">
        <f>IF(T2889&gt;900,_xlfn.XLOOKUP(ROUND(T2889,0),'CM-VL-G-C-GL-B-T-ClassRimThickn'!$B$1:$B$112,'CM-VL-G-C-GL-B-T-ClassRimThickn'!$C$1:$C$112,0,1,1),T2889)</f>
        <v>70</v>
      </c>
      <c r="V2889" s="24">
        <v>74</v>
      </c>
      <c r="W2889" s="24">
        <f>IF(V2889&gt;900,_xlfn.XLOOKUP(ROUND(V2889,0),'CM-VL-G-C-GL-B-T-ClassRimThickn'!$B$1:$B$112,'CM-VL-G-C-GL-B-T-ClassRimThickn'!$C$1:$C$112,0,1,1),V2889)</f>
        <v>74</v>
      </c>
      <c r="X2889" s="24">
        <v>75</v>
      </c>
      <c r="Y2889" s="24">
        <f>IF(X2889&gt;900,_xlfn.XLOOKUP(ROUND(X2889,0),'CM-VL-G-C-GL-B-T-ClassRimThickn'!$B$1:$B$112,'CM-VL-G-C-GL-B-T-ClassRimThickn'!$C$1:$C$112,0,1,1),X2889)</f>
        <v>75</v>
      </c>
      <c r="Z2889" s="24">
        <v>73</v>
      </c>
      <c r="AA2889" s="24">
        <f>IF(Z2889&gt;900,_xlfn.XLOOKUP(ROUND(Z2889,0),'CM-VL-G-C-GL-B-T-ClassRimThickn'!$B$1:$B$112,'CM-VL-G-C-GL-B-T-ClassRimThickn'!$C$1:$C$112,0,1,1),Z2889)</f>
        <v>73</v>
      </c>
      <c r="AB2889" s="24">
        <v>73</v>
      </c>
      <c r="AC2889" s="24">
        <f>IF(AB2889&gt;900,_xlfn.XLOOKUP(ROUND(AB2889,0),'CM-VL-G-C-GL-B-T-ClassRimThickn'!$B$1:$B$112,'CM-VL-G-C-GL-B-T-ClassRimThickn'!$C$1:$C$112,0,1,1),AB2889)</f>
        <v>73</v>
      </c>
      <c r="AD2889" s="24">
        <v>75</v>
      </c>
      <c r="AE2889" s="24">
        <f>IF(AD2889&gt;900,_xlfn.XLOOKUP(ROUND(AD2889,0),'CM-VL-G-C-GL-B-T-ClassRimThickn'!$B$1:$B$112,'CM-VL-G-C-GL-B-T-ClassRimThickn'!$C$1:$C$112,0,1,1),AD2889)</f>
        <v>75</v>
      </c>
      <c r="AF2889" s="24">
        <v>70</v>
      </c>
      <c r="AG2889" s="24">
        <f>IF(AF2889&gt;900,_xlfn.XLOOKUP(ROUND(AF2889,0),'CM-VL-G-C-GL-B-T-ClassRimThickn'!$B$1:$B$112,'CM-VL-G-C-GL-B-T-ClassRimThickn'!$C$1:$C$112,0,1,1),AF2889)</f>
        <v>70</v>
      </c>
      <c r="AH2889" s="24">
        <v>26</v>
      </c>
      <c r="AI2889" s="24">
        <v>28</v>
      </c>
      <c r="AJ2889" s="24">
        <v>26</v>
      </c>
      <c r="AK2889" s="24">
        <v>27</v>
      </c>
      <c r="AL2889" s="24">
        <v>29</v>
      </c>
      <c r="AM2889" s="24">
        <v>27</v>
      </c>
      <c r="AN2889" s="24">
        <v>28</v>
      </c>
      <c r="AO2889" s="24">
        <v>29</v>
      </c>
      <c r="AP2889" s="24">
        <v>27</v>
      </c>
      <c r="AQ2889" s="24">
        <v>28</v>
      </c>
      <c r="AR2889" s="24">
        <v>29</v>
      </c>
      <c r="AS2889" s="24">
        <v>27</v>
      </c>
      <c r="AT2889" s="24">
        <v>29</v>
      </c>
      <c r="AU2889" s="24">
        <v>28</v>
      </c>
      <c r="AV2889" s="24">
        <v>29.5</v>
      </c>
      <c r="AW2889" s="24">
        <v>28</v>
      </c>
      <c r="AX2889" s="24">
        <v>29</v>
      </c>
      <c r="AY2889" s="24">
        <v>27</v>
      </c>
      <c r="AZ2889" s="24">
        <v>29</v>
      </c>
      <c r="BA2889" s="24">
        <v>28</v>
      </c>
      <c r="BB2889" s="24">
        <v>28</v>
      </c>
      <c r="BC2889" s="24">
        <v>28</v>
      </c>
      <c r="BD2889" s="24">
        <v>28</v>
      </c>
      <c r="BE2889" s="24">
        <v>28</v>
      </c>
      <c r="BF2889" s="24">
        <v>0.1</v>
      </c>
      <c r="BG2889" s="24">
        <v>0.1</v>
      </c>
      <c r="BH2889" s="24">
        <v>0.2</v>
      </c>
      <c r="BI2889" s="24">
        <v>0.1</v>
      </c>
      <c r="BJ2889" s="24">
        <v>0.1</v>
      </c>
      <c r="BL2889" s="24">
        <v>0.2</v>
      </c>
      <c r="BM2889" s="24">
        <v>0.1</v>
      </c>
      <c r="BN2889" s="24">
        <v>0.1</v>
      </c>
      <c r="BO2889" s="24">
        <v>0.2</v>
      </c>
      <c r="BP2889" s="24">
        <v>0.2</v>
      </c>
      <c r="BQ2889" s="24">
        <v>0.2</v>
      </c>
      <c r="BR2889" s="24">
        <v>0.2</v>
      </c>
      <c r="BS2889" s="24">
        <v>0</v>
      </c>
      <c r="BT2889" s="24">
        <v>0.1</v>
      </c>
      <c r="BU2889" s="24">
        <v>0.2</v>
      </c>
      <c r="BV2889" s="24">
        <v>0.3</v>
      </c>
      <c r="BW2889" s="24">
        <v>0.5</v>
      </c>
      <c r="BX2889" s="24">
        <v>0.2</v>
      </c>
      <c r="BY2889" s="24">
        <v>0</v>
      </c>
      <c r="BZ2889" s="24">
        <v>0.1</v>
      </c>
      <c r="CB2889" s="24">
        <v>0</v>
      </c>
      <c r="CC2889" s="24">
        <v>0.2</v>
      </c>
      <c r="CO2889" s="34">
        <f t="shared" si="192"/>
        <v>1083600</v>
      </c>
    </row>
    <row r="2890" spans="1:93" ht="15">
      <c r="A2890" s="23" t="s">
        <v>209</v>
      </c>
      <c r="B2890" s="52">
        <v>42418</v>
      </c>
      <c r="C2890" s="25" t="str">
        <f t="shared" si="193"/>
        <v/>
      </c>
      <c r="G2890" s="24">
        <f t="shared" si="190"/>
        <v>42</v>
      </c>
      <c r="H2890" s="27">
        <v>1085149</v>
      </c>
      <c r="I2890" s="24" t="str">
        <f t="shared" si="191"/>
        <v/>
      </c>
      <c r="K2890" s="24">
        <f>IF(J2890&gt;900,_xlfn.XLOOKUP(ROUND(J2890,0),'CM-VL-G-C-GL-B-T-ClassRimThickn'!$B$1:$B$112,'CM-VL-G-C-GL-B-T-ClassRimThickn'!$C$1:$C$112,0,1,1),J2890)</f>
        <v>0</v>
      </c>
      <c r="L2890" s="24">
        <v>75</v>
      </c>
      <c r="M2890" s="24">
        <f>IF(L2890&gt;900,_xlfn.XLOOKUP(ROUND(L2890,0),'CM-VL-G-C-GL-B-T-ClassRimThickn'!$B$1:$B$112,'CM-VL-G-C-GL-B-T-ClassRimThickn'!$C$1:$C$112,0,1,1),L2890)</f>
        <v>75</v>
      </c>
      <c r="N2890" s="24">
        <v>75</v>
      </c>
      <c r="O2890" s="24">
        <f>IF(N2890&gt;900,_xlfn.XLOOKUP(ROUND(N2890,0),'CM-VL-G-C-GL-B-T-ClassRimThickn'!$B$1:$B$112,'CM-VL-G-C-GL-B-T-ClassRimThickn'!$C$1:$C$112,0,1,1),N2890)</f>
        <v>75</v>
      </c>
      <c r="P2890" s="24">
        <v>75</v>
      </c>
      <c r="Q2890" s="24">
        <f>IF(P2890&gt;900,_xlfn.XLOOKUP(ROUND(P2890,0),'CM-VL-G-C-GL-B-T-ClassRimThickn'!$B$1:$B$112,'CM-VL-G-C-GL-B-T-ClassRimThickn'!$C$1:$C$112,0,1,1),P2890)</f>
        <v>75</v>
      </c>
      <c r="S2890" s="24">
        <f>IF(R2890&gt;900,_xlfn.XLOOKUP(ROUND(R2890,0),'CM-VL-G-C-GL-B-T-ClassRimThickn'!$B$1:$B$112,'CM-VL-G-C-GL-B-T-ClassRimThickn'!$C$1:$C$112,0,1,1),R2890)</f>
        <v>0</v>
      </c>
      <c r="T2890" s="24">
        <v>74</v>
      </c>
      <c r="U2890" s="24">
        <f>IF(T2890&gt;900,_xlfn.XLOOKUP(ROUND(T2890,0),'CM-VL-G-C-GL-B-T-ClassRimThickn'!$B$1:$B$112,'CM-VL-G-C-GL-B-T-ClassRimThickn'!$C$1:$C$112,0,1,1),T2890)</f>
        <v>74</v>
      </c>
      <c r="V2890" s="24">
        <v>75</v>
      </c>
      <c r="W2890" s="24">
        <f>IF(V2890&gt;900,_xlfn.XLOOKUP(ROUND(V2890,0),'CM-VL-G-C-GL-B-T-ClassRimThickn'!$B$1:$B$112,'CM-VL-G-C-GL-B-T-ClassRimThickn'!$C$1:$C$112,0,1,1),V2890)</f>
        <v>75</v>
      </c>
      <c r="X2890" s="24">
        <v>75</v>
      </c>
      <c r="Y2890" s="24">
        <f>IF(X2890&gt;900,_xlfn.XLOOKUP(ROUND(X2890,0),'CM-VL-G-C-GL-B-T-ClassRimThickn'!$B$1:$B$112,'CM-VL-G-C-GL-B-T-ClassRimThickn'!$C$1:$C$112,0,1,1),X2890)</f>
        <v>75</v>
      </c>
      <c r="Z2890" s="24">
        <v>75</v>
      </c>
      <c r="AA2890" s="24">
        <f>IF(Z2890&gt;900,_xlfn.XLOOKUP(ROUND(Z2890,0),'CM-VL-G-C-GL-B-T-ClassRimThickn'!$B$1:$B$112,'CM-VL-G-C-GL-B-T-ClassRimThickn'!$C$1:$C$112,0,1,1),Z2890)</f>
        <v>75</v>
      </c>
      <c r="AB2890" s="24">
        <v>75</v>
      </c>
      <c r="AC2890" s="24">
        <f>IF(AB2890&gt;900,_xlfn.XLOOKUP(ROUND(AB2890,0),'CM-VL-G-C-GL-B-T-ClassRimThickn'!$B$1:$B$112,'CM-VL-G-C-GL-B-T-ClassRimThickn'!$C$1:$C$112,0,1,1),AB2890)</f>
        <v>75</v>
      </c>
      <c r="AD2890" s="24">
        <v>75</v>
      </c>
      <c r="AE2890" s="24">
        <f>IF(AD2890&gt;900,_xlfn.XLOOKUP(ROUND(AD2890,0),'CM-VL-G-C-GL-B-T-ClassRimThickn'!$B$1:$B$112,'CM-VL-G-C-GL-B-T-ClassRimThickn'!$C$1:$C$112,0,1,1),AD2890)</f>
        <v>75</v>
      </c>
      <c r="AF2890" s="24">
        <v>74</v>
      </c>
      <c r="AG2890" s="24">
        <f>IF(AF2890&gt;900,_xlfn.XLOOKUP(ROUND(AF2890,0),'CM-VL-G-C-GL-B-T-ClassRimThickn'!$B$1:$B$112,'CM-VL-G-C-GL-B-T-ClassRimThickn'!$C$1:$C$112,0,1,1),AF2890)</f>
        <v>74</v>
      </c>
      <c r="AH2890" s="24">
        <v>26</v>
      </c>
      <c r="AI2890" s="24">
        <v>28</v>
      </c>
      <c r="AJ2890" s="24">
        <v>26</v>
      </c>
      <c r="AK2890" s="24">
        <v>26</v>
      </c>
      <c r="AL2890" s="24">
        <v>28</v>
      </c>
      <c r="AM2890" s="24">
        <v>26</v>
      </c>
      <c r="AN2890" s="24">
        <v>27</v>
      </c>
      <c r="AO2890" s="24">
        <v>27</v>
      </c>
      <c r="AP2890" s="24">
        <v>27</v>
      </c>
      <c r="AQ2890" s="24">
        <v>27</v>
      </c>
      <c r="AR2890" s="24">
        <v>28</v>
      </c>
      <c r="AS2890" s="24">
        <v>26</v>
      </c>
      <c r="AT2890" s="24">
        <v>29</v>
      </c>
      <c r="AU2890" s="24">
        <v>29</v>
      </c>
      <c r="AV2890" s="24">
        <v>29</v>
      </c>
      <c r="AW2890" s="24">
        <v>28</v>
      </c>
      <c r="AX2890" s="24">
        <v>29</v>
      </c>
      <c r="AY2890" s="24">
        <v>30</v>
      </c>
      <c r="AZ2890" s="24">
        <v>29</v>
      </c>
      <c r="BA2890" s="24">
        <v>29</v>
      </c>
      <c r="BB2890" s="24">
        <v>28</v>
      </c>
      <c r="BC2890" s="24">
        <v>29</v>
      </c>
      <c r="BD2890" s="24">
        <v>29</v>
      </c>
      <c r="BE2890" s="24">
        <v>28</v>
      </c>
      <c r="BF2890" s="24">
        <v>1</v>
      </c>
      <c r="BG2890" s="24">
        <v>1</v>
      </c>
      <c r="BH2890" s="24">
        <v>1</v>
      </c>
      <c r="BI2890" s="24">
        <v>1</v>
      </c>
      <c r="BJ2890" s="24">
        <v>1</v>
      </c>
      <c r="BL2890" s="24">
        <v>1</v>
      </c>
      <c r="BM2890" s="24">
        <v>1</v>
      </c>
      <c r="BN2890" s="24">
        <v>1</v>
      </c>
      <c r="BO2890" s="24">
        <v>1</v>
      </c>
      <c r="BP2890" s="24">
        <v>1</v>
      </c>
      <c r="BQ2890" s="24">
        <v>2</v>
      </c>
      <c r="BR2890" s="24">
        <v>0.1</v>
      </c>
      <c r="BS2890" s="24">
        <v>0</v>
      </c>
      <c r="BT2890" s="24">
        <v>0.3</v>
      </c>
      <c r="BU2890" s="24">
        <v>0.3</v>
      </c>
      <c r="BV2890" s="24">
        <v>0.1</v>
      </c>
      <c r="BW2890" s="24">
        <v>0.5</v>
      </c>
      <c r="BX2890" s="24">
        <v>0.1</v>
      </c>
      <c r="BY2890" s="24">
        <v>0.1</v>
      </c>
      <c r="BZ2890" s="24">
        <v>0.3</v>
      </c>
      <c r="CB2890" s="24">
        <v>0</v>
      </c>
      <c r="CC2890" s="24">
        <v>0.3</v>
      </c>
      <c r="CD2890" s="24">
        <v>110</v>
      </c>
      <c r="CE2890" s="24">
        <v>110</v>
      </c>
      <c r="CF2890" s="24">
        <v>115</v>
      </c>
      <c r="CG2890" s="24">
        <v>110</v>
      </c>
      <c r="CH2890" s="24">
        <v>110</v>
      </c>
      <c r="CI2890" s="24">
        <v>94</v>
      </c>
      <c r="CO2890" s="34">
        <f t="shared" si="192"/>
        <v>1085149</v>
      </c>
    </row>
    <row r="2891" spans="1:93" ht="15">
      <c r="A2891" s="23" t="s">
        <v>209</v>
      </c>
      <c r="B2891" s="52">
        <v>42460</v>
      </c>
      <c r="C2891" s="25" t="str">
        <f t="shared" si="193"/>
        <v/>
      </c>
      <c r="G2891" s="24">
        <f t="shared" si="190"/>
        <v>42</v>
      </c>
      <c r="H2891" s="24">
        <v>1091494</v>
      </c>
      <c r="I2891" s="24" t="str">
        <f t="shared" si="191"/>
        <v/>
      </c>
      <c r="K2891" s="24">
        <f>IF(J2891&gt;900,_xlfn.XLOOKUP(ROUND(J2891,0),'CM-VL-G-C-GL-B-T-ClassRimThickn'!$B$1:$B$112,'CM-VL-G-C-GL-B-T-ClassRimThickn'!$C$1:$C$112,0,1,1),J2891)</f>
        <v>0</v>
      </c>
      <c r="L2891" s="24">
        <v>75</v>
      </c>
      <c r="M2891" s="24">
        <f>IF(L2891&gt;900,_xlfn.XLOOKUP(ROUND(L2891,0),'CM-VL-G-C-GL-B-T-ClassRimThickn'!$B$1:$B$112,'CM-VL-G-C-GL-B-T-ClassRimThickn'!$C$1:$C$112,0,1,1),L2891)</f>
        <v>75</v>
      </c>
      <c r="N2891" s="24">
        <v>75</v>
      </c>
      <c r="O2891" s="24">
        <f>IF(N2891&gt;900,_xlfn.XLOOKUP(ROUND(N2891,0),'CM-VL-G-C-GL-B-T-ClassRimThickn'!$B$1:$B$112,'CM-VL-G-C-GL-B-T-ClassRimThickn'!$C$1:$C$112,0,1,1),N2891)</f>
        <v>75</v>
      </c>
      <c r="P2891" s="24">
        <v>75</v>
      </c>
      <c r="Q2891" s="24">
        <f>IF(P2891&gt;900,_xlfn.XLOOKUP(ROUND(P2891,0),'CM-VL-G-C-GL-B-T-ClassRimThickn'!$B$1:$B$112,'CM-VL-G-C-GL-B-T-ClassRimThickn'!$C$1:$C$112,0,1,1),P2891)</f>
        <v>75</v>
      </c>
      <c r="S2891" s="24">
        <f>IF(R2891&gt;900,_xlfn.XLOOKUP(ROUND(R2891,0),'CM-VL-G-C-GL-B-T-ClassRimThickn'!$B$1:$B$112,'CM-VL-G-C-GL-B-T-ClassRimThickn'!$C$1:$C$112,0,1,1),R2891)</f>
        <v>0</v>
      </c>
      <c r="T2891" s="24">
        <v>75</v>
      </c>
      <c r="U2891" s="24">
        <f>IF(T2891&gt;900,_xlfn.XLOOKUP(ROUND(T2891,0),'CM-VL-G-C-GL-B-T-ClassRimThickn'!$B$1:$B$112,'CM-VL-G-C-GL-B-T-ClassRimThickn'!$C$1:$C$112,0,1,1),T2891)</f>
        <v>75</v>
      </c>
      <c r="V2891" s="24">
        <v>75</v>
      </c>
      <c r="W2891" s="24">
        <f>IF(V2891&gt;900,_xlfn.XLOOKUP(ROUND(V2891,0),'CM-VL-G-C-GL-B-T-ClassRimThickn'!$B$1:$B$112,'CM-VL-G-C-GL-B-T-ClassRimThickn'!$C$1:$C$112,0,1,1),V2891)</f>
        <v>75</v>
      </c>
      <c r="X2891" s="24">
        <v>77</v>
      </c>
      <c r="Y2891" s="24">
        <f>IF(X2891&gt;900,_xlfn.XLOOKUP(ROUND(X2891,0),'CM-VL-G-C-GL-B-T-ClassRimThickn'!$B$1:$B$112,'CM-VL-G-C-GL-B-T-ClassRimThickn'!$C$1:$C$112,0,1,1),X2891)</f>
        <v>77</v>
      </c>
      <c r="Z2891" s="24">
        <v>75</v>
      </c>
      <c r="AA2891" s="24">
        <f>IF(Z2891&gt;900,_xlfn.XLOOKUP(ROUND(Z2891,0),'CM-VL-G-C-GL-B-T-ClassRimThickn'!$B$1:$B$112,'CM-VL-G-C-GL-B-T-ClassRimThickn'!$C$1:$C$112,0,1,1),Z2891)</f>
        <v>75</v>
      </c>
      <c r="AB2891" s="24">
        <v>75</v>
      </c>
      <c r="AC2891" s="24">
        <f>IF(AB2891&gt;900,_xlfn.XLOOKUP(ROUND(AB2891,0),'CM-VL-G-C-GL-B-T-ClassRimThickn'!$B$1:$B$112,'CM-VL-G-C-GL-B-T-ClassRimThickn'!$C$1:$C$112,0,1,1),AB2891)</f>
        <v>75</v>
      </c>
      <c r="AD2891" s="24">
        <v>77</v>
      </c>
      <c r="AE2891" s="24">
        <f>IF(AD2891&gt;900,_xlfn.XLOOKUP(ROUND(AD2891,0),'CM-VL-G-C-GL-B-T-ClassRimThickn'!$B$1:$B$112,'CM-VL-G-C-GL-B-T-ClassRimThickn'!$C$1:$C$112,0,1,1),AD2891)</f>
        <v>77</v>
      </c>
      <c r="AF2891" s="24">
        <v>75</v>
      </c>
      <c r="AG2891" s="24">
        <f>IF(AF2891&gt;900,_xlfn.XLOOKUP(ROUND(AF2891,0),'CM-VL-G-C-GL-B-T-ClassRimThickn'!$B$1:$B$112,'CM-VL-G-C-GL-B-T-ClassRimThickn'!$C$1:$C$112,0,1,1),AF2891)</f>
        <v>75</v>
      </c>
      <c r="AH2891" s="24">
        <v>26</v>
      </c>
      <c r="AI2891" s="24">
        <v>27</v>
      </c>
      <c r="AJ2891" s="24">
        <v>25</v>
      </c>
      <c r="AK2891" s="24">
        <v>26</v>
      </c>
      <c r="AL2891" s="24">
        <v>28</v>
      </c>
      <c r="AM2891" s="24">
        <v>28</v>
      </c>
      <c r="AN2891" s="24">
        <v>26</v>
      </c>
      <c r="AO2891" s="24">
        <v>28</v>
      </c>
      <c r="AP2891" s="24">
        <v>27</v>
      </c>
      <c r="AQ2891" s="24">
        <v>27</v>
      </c>
      <c r="AR2891" s="24">
        <v>29</v>
      </c>
      <c r="AS2891" s="24">
        <v>26</v>
      </c>
      <c r="AT2891" s="24">
        <v>29</v>
      </c>
      <c r="AU2891" s="24">
        <v>30</v>
      </c>
      <c r="AV2891" s="24">
        <v>30</v>
      </c>
      <c r="AW2891" s="24">
        <v>30</v>
      </c>
      <c r="AX2891" s="24">
        <v>29</v>
      </c>
      <c r="AY2891" s="24">
        <v>29</v>
      </c>
      <c r="AZ2891" s="24">
        <v>29</v>
      </c>
      <c r="BA2891" s="24">
        <v>28</v>
      </c>
      <c r="BB2891" s="24">
        <v>29</v>
      </c>
      <c r="BC2891" s="24">
        <v>29</v>
      </c>
      <c r="BD2891" s="24">
        <v>29</v>
      </c>
      <c r="BE2891" s="24">
        <v>29</v>
      </c>
      <c r="BF2891" s="24">
        <v>0</v>
      </c>
      <c r="BG2891" s="24">
        <v>0.1</v>
      </c>
      <c r="BH2891" s="24">
        <v>0</v>
      </c>
      <c r="BI2891" s="24">
        <v>0.1</v>
      </c>
      <c r="BJ2891" s="24">
        <v>0</v>
      </c>
      <c r="BL2891" s="24">
        <v>1</v>
      </c>
      <c r="BM2891" s="24">
        <v>0.2</v>
      </c>
      <c r="BN2891" s="24">
        <v>0.1</v>
      </c>
      <c r="BO2891" s="24">
        <v>0.2</v>
      </c>
      <c r="BP2891" s="24">
        <v>0.1</v>
      </c>
      <c r="BQ2891" s="24">
        <v>0.2</v>
      </c>
      <c r="BR2891" s="24">
        <v>0.1</v>
      </c>
      <c r="BS2891" s="24">
        <v>0.1</v>
      </c>
      <c r="BT2891" s="24">
        <v>0.1</v>
      </c>
      <c r="BU2891" s="24">
        <v>0.1</v>
      </c>
      <c r="BV2891" s="24">
        <v>0.1</v>
      </c>
      <c r="BW2891" s="24">
        <v>0.1</v>
      </c>
      <c r="BX2891" s="24">
        <v>0.1</v>
      </c>
      <c r="BY2891" s="24">
        <v>0</v>
      </c>
      <c r="BZ2891" s="24">
        <v>0.1</v>
      </c>
      <c r="CB2891" s="24">
        <v>0</v>
      </c>
      <c r="CC2891" s="24">
        <v>0.1</v>
      </c>
      <c r="CD2891" s="24">
        <v>110</v>
      </c>
      <c r="CE2891" s="24">
        <v>110</v>
      </c>
      <c r="CF2891" s="24">
        <v>115</v>
      </c>
      <c r="CG2891" s="24">
        <v>115</v>
      </c>
      <c r="CH2891" s="24">
        <v>120</v>
      </c>
      <c r="CI2891" s="24">
        <v>110</v>
      </c>
      <c r="CO2891" s="34">
        <f t="shared" si="192"/>
        <v>1091494</v>
      </c>
    </row>
    <row r="2892" spans="1:93" ht="15">
      <c r="A2892" s="23" t="s">
        <v>209</v>
      </c>
      <c r="B2892" s="52">
        <v>42521</v>
      </c>
      <c r="C2892" s="25" t="str">
        <f t="shared" si="193"/>
        <v/>
      </c>
      <c r="G2892" s="24">
        <f t="shared" si="190"/>
        <v>61</v>
      </c>
      <c r="H2892" s="24">
        <v>1096207</v>
      </c>
      <c r="I2892" s="24" t="str">
        <f t="shared" si="191"/>
        <v/>
      </c>
      <c r="K2892" s="24">
        <f>IF(J2892&gt;900,_xlfn.XLOOKUP(ROUND(J2892,0),'CM-VL-G-C-GL-B-T-ClassRimThickn'!$B$1:$B$112,'CM-VL-G-C-GL-B-T-ClassRimThickn'!$C$1:$C$112,0,1,1),J2892)</f>
        <v>0</v>
      </c>
      <c r="L2892" s="24">
        <v>74</v>
      </c>
      <c r="M2892" s="24">
        <f>IF(L2892&gt;900,_xlfn.XLOOKUP(ROUND(L2892,0),'CM-VL-G-C-GL-B-T-ClassRimThickn'!$B$1:$B$112,'CM-VL-G-C-GL-B-T-ClassRimThickn'!$C$1:$C$112,0,1,1),L2892)</f>
        <v>74</v>
      </c>
      <c r="N2892" s="24">
        <v>72</v>
      </c>
      <c r="O2892" s="24">
        <f>IF(N2892&gt;900,_xlfn.XLOOKUP(ROUND(N2892,0),'CM-VL-G-C-GL-B-T-ClassRimThickn'!$B$1:$B$112,'CM-VL-G-C-GL-B-T-ClassRimThickn'!$C$1:$C$112,0,1,1),N2892)</f>
        <v>72</v>
      </c>
      <c r="P2892" s="24">
        <v>72</v>
      </c>
      <c r="Q2892" s="24">
        <f>IF(P2892&gt;900,_xlfn.XLOOKUP(ROUND(P2892,0),'CM-VL-G-C-GL-B-T-ClassRimThickn'!$B$1:$B$112,'CM-VL-G-C-GL-B-T-ClassRimThickn'!$C$1:$C$112,0,1,1),P2892)</f>
        <v>72</v>
      </c>
      <c r="S2892" s="24">
        <f>IF(R2892&gt;900,_xlfn.XLOOKUP(ROUND(R2892,0),'CM-VL-G-C-GL-B-T-ClassRimThickn'!$B$1:$B$112,'CM-VL-G-C-GL-B-T-ClassRimThickn'!$C$1:$C$112,0,1,1),R2892)</f>
        <v>0</v>
      </c>
      <c r="T2892" s="24">
        <v>72</v>
      </c>
      <c r="U2892" s="24">
        <f>IF(T2892&gt;900,_xlfn.XLOOKUP(ROUND(T2892,0),'CM-VL-G-C-GL-B-T-ClassRimThickn'!$B$1:$B$112,'CM-VL-G-C-GL-B-T-ClassRimThickn'!$C$1:$C$112,0,1,1),T2892)</f>
        <v>72</v>
      </c>
      <c r="V2892" s="24">
        <v>74</v>
      </c>
      <c r="W2892" s="24">
        <f>IF(V2892&gt;900,_xlfn.XLOOKUP(ROUND(V2892,0),'CM-VL-G-C-GL-B-T-ClassRimThickn'!$B$1:$B$112,'CM-VL-G-C-GL-B-T-ClassRimThickn'!$C$1:$C$112,0,1,1),V2892)</f>
        <v>74</v>
      </c>
      <c r="X2892" s="24">
        <v>74</v>
      </c>
      <c r="Y2892" s="24">
        <f>IF(X2892&gt;900,_xlfn.XLOOKUP(ROUND(X2892,0),'CM-VL-G-C-GL-B-T-ClassRimThickn'!$B$1:$B$112,'CM-VL-G-C-GL-B-T-ClassRimThickn'!$C$1:$C$112,0,1,1),X2892)</f>
        <v>74</v>
      </c>
      <c r="Z2892" s="24">
        <v>72</v>
      </c>
      <c r="AA2892" s="24">
        <f>IF(Z2892&gt;900,_xlfn.XLOOKUP(ROUND(Z2892,0),'CM-VL-G-C-GL-B-T-ClassRimThickn'!$B$1:$B$112,'CM-VL-G-C-GL-B-T-ClassRimThickn'!$C$1:$C$112,0,1,1),Z2892)</f>
        <v>72</v>
      </c>
      <c r="AB2892" s="24">
        <v>72</v>
      </c>
      <c r="AC2892" s="24">
        <f>IF(AB2892&gt;900,_xlfn.XLOOKUP(ROUND(AB2892,0),'CM-VL-G-C-GL-B-T-ClassRimThickn'!$B$1:$B$112,'CM-VL-G-C-GL-B-T-ClassRimThickn'!$C$1:$C$112,0,1,1),AB2892)</f>
        <v>72</v>
      </c>
      <c r="AD2892" s="24">
        <v>75</v>
      </c>
      <c r="AE2892" s="24">
        <f>IF(AD2892&gt;900,_xlfn.XLOOKUP(ROUND(AD2892,0),'CM-VL-G-C-GL-B-T-ClassRimThickn'!$B$1:$B$112,'CM-VL-G-C-GL-B-T-ClassRimThickn'!$C$1:$C$112,0,1,1),AD2892)</f>
        <v>75</v>
      </c>
      <c r="AF2892" s="24">
        <v>75</v>
      </c>
      <c r="AG2892" s="24">
        <f>IF(AF2892&gt;900,_xlfn.XLOOKUP(ROUND(AF2892,0),'CM-VL-G-C-GL-B-T-ClassRimThickn'!$B$1:$B$112,'CM-VL-G-C-GL-B-T-ClassRimThickn'!$C$1:$C$112,0,1,1),AF2892)</f>
        <v>75</v>
      </c>
      <c r="AH2892" s="24">
        <v>26</v>
      </c>
      <c r="AI2892" s="24">
        <v>28</v>
      </c>
      <c r="AJ2892" s="24">
        <v>26</v>
      </c>
      <c r="AK2892" s="24">
        <v>27</v>
      </c>
      <c r="AL2892" s="24">
        <v>28</v>
      </c>
      <c r="AM2892" s="24">
        <v>27</v>
      </c>
      <c r="AN2892" s="24">
        <v>26</v>
      </c>
      <c r="AO2892" s="24">
        <v>29</v>
      </c>
      <c r="AP2892" s="24">
        <v>26</v>
      </c>
      <c r="AQ2892" s="24">
        <v>27</v>
      </c>
      <c r="AR2892" s="24">
        <v>29</v>
      </c>
      <c r="AS2892" s="24">
        <v>26</v>
      </c>
      <c r="AT2892" s="24">
        <v>29</v>
      </c>
      <c r="AU2892" s="24">
        <v>30</v>
      </c>
      <c r="AV2892" s="24">
        <v>29</v>
      </c>
      <c r="AW2892" s="24">
        <v>29</v>
      </c>
      <c r="AX2892" s="24">
        <v>30</v>
      </c>
      <c r="AY2892" s="24">
        <v>30</v>
      </c>
      <c r="AZ2892" s="24">
        <v>29</v>
      </c>
      <c r="BA2892" s="24">
        <v>29</v>
      </c>
      <c r="BB2892" s="24">
        <v>29</v>
      </c>
      <c r="BC2892" s="24">
        <v>29</v>
      </c>
      <c r="BD2892" s="24">
        <v>30</v>
      </c>
      <c r="BE2892" s="24">
        <v>29</v>
      </c>
      <c r="BF2892" s="24">
        <v>0.5</v>
      </c>
      <c r="BG2892" s="24">
        <v>0.5</v>
      </c>
      <c r="BH2892" s="24">
        <v>0.5</v>
      </c>
      <c r="BI2892" s="24">
        <v>0.5</v>
      </c>
      <c r="BJ2892" s="24">
        <v>1</v>
      </c>
      <c r="BL2892" s="24">
        <v>0.5</v>
      </c>
      <c r="BM2892" s="24">
        <v>0.5</v>
      </c>
      <c r="BN2892" s="24">
        <v>0.5</v>
      </c>
      <c r="BO2892" s="24">
        <v>1</v>
      </c>
      <c r="BP2892" s="24">
        <v>0.5</v>
      </c>
      <c r="BQ2892" s="24">
        <v>0.5</v>
      </c>
      <c r="BR2892" s="24">
        <v>0</v>
      </c>
      <c r="BS2892" s="24">
        <v>0</v>
      </c>
      <c r="BT2892" s="24">
        <v>0.1</v>
      </c>
      <c r="BU2892" s="24">
        <v>0.2</v>
      </c>
      <c r="BV2892" s="24">
        <v>0.1</v>
      </c>
      <c r="BW2892" s="24">
        <v>0.2</v>
      </c>
      <c r="BX2892" s="24">
        <v>0</v>
      </c>
      <c r="BY2892" s="24">
        <v>0</v>
      </c>
      <c r="BZ2892" s="24">
        <v>0.1</v>
      </c>
      <c r="CB2892" s="24">
        <v>0</v>
      </c>
      <c r="CC2892" s="24">
        <v>0.2</v>
      </c>
      <c r="CD2892" s="24">
        <v>110</v>
      </c>
      <c r="CE2892" s="24">
        <v>115</v>
      </c>
      <c r="CF2892" s="24">
        <v>115</v>
      </c>
      <c r="CG2892" s="24">
        <v>115</v>
      </c>
      <c r="CH2892" s="24">
        <v>120</v>
      </c>
      <c r="CI2892" s="24">
        <v>120</v>
      </c>
      <c r="CO2892" s="34">
        <f t="shared" si="192"/>
        <v>1096207</v>
      </c>
    </row>
    <row r="2893" spans="1:93" ht="15">
      <c r="A2893" s="23" t="s">
        <v>209</v>
      </c>
      <c r="B2893" s="52">
        <v>42573</v>
      </c>
      <c r="C2893" s="25" t="str">
        <f t="shared" si="193"/>
        <v/>
      </c>
      <c r="G2893" s="24">
        <f t="shared" si="190"/>
        <v>52</v>
      </c>
      <c r="H2893" s="24">
        <v>1105535</v>
      </c>
      <c r="I2893" s="24" t="str">
        <f t="shared" si="191"/>
        <v/>
      </c>
      <c r="K2893" s="24">
        <f>IF(J2893&gt;900,_xlfn.XLOOKUP(ROUND(J2893,0),'CM-VL-G-C-GL-B-T-ClassRimThickn'!$B$1:$B$112,'CM-VL-G-C-GL-B-T-ClassRimThickn'!$C$1:$C$112,0,1,1),J2893)</f>
        <v>0</v>
      </c>
      <c r="L2893" s="24">
        <v>74</v>
      </c>
      <c r="M2893" s="24">
        <f>IF(L2893&gt;900,_xlfn.XLOOKUP(ROUND(L2893,0),'CM-VL-G-C-GL-B-T-ClassRimThickn'!$B$1:$B$112,'CM-VL-G-C-GL-B-T-ClassRimThickn'!$C$1:$C$112,0,1,1),L2893)</f>
        <v>74</v>
      </c>
      <c r="N2893" s="24">
        <v>73</v>
      </c>
      <c r="O2893" s="24">
        <f>IF(N2893&gt;900,_xlfn.XLOOKUP(ROUND(N2893,0),'CM-VL-G-C-GL-B-T-ClassRimThickn'!$B$1:$B$112,'CM-VL-G-C-GL-B-T-ClassRimThickn'!$C$1:$C$112,0,1,1),N2893)</f>
        <v>73</v>
      </c>
      <c r="P2893" s="24">
        <v>72</v>
      </c>
      <c r="Q2893" s="24">
        <f>IF(P2893&gt;900,_xlfn.XLOOKUP(ROUND(P2893,0),'CM-VL-G-C-GL-B-T-ClassRimThickn'!$B$1:$B$112,'CM-VL-G-C-GL-B-T-ClassRimThickn'!$C$1:$C$112,0,1,1),P2893)</f>
        <v>72</v>
      </c>
      <c r="S2893" s="24">
        <f>IF(R2893&gt;900,_xlfn.XLOOKUP(ROUND(R2893,0),'CM-VL-G-C-GL-B-T-ClassRimThickn'!$B$1:$B$112,'CM-VL-G-C-GL-B-T-ClassRimThickn'!$C$1:$C$112,0,1,1),R2893)</f>
        <v>0</v>
      </c>
      <c r="T2893" s="24">
        <v>72</v>
      </c>
      <c r="U2893" s="24">
        <f>IF(T2893&gt;900,_xlfn.XLOOKUP(ROUND(T2893,0),'CM-VL-G-C-GL-B-T-ClassRimThickn'!$B$1:$B$112,'CM-VL-G-C-GL-B-T-ClassRimThickn'!$C$1:$C$112,0,1,1),T2893)</f>
        <v>72</v>
      </c>
      <c r="V2893" s="24">
        <v>74</v>
      </c>
      <c r="W2893" s="24">
        <f>IF(V2893&gt;900,_xlfn.XLOOKUP(ROUND(V2893,0),'CM-VL-G-C-GL-B-T-ClassRimThickn'!$B$1:$B$112,'CM-VL-G-C-GL-B-T-ClassRimThickn'!$C$1:$C$112,0,1,1),V2893)</f>
        <v>74</v>
      </c>
      <c r="X2893" s="24">
        <v>74</v>
      </c>
      <c r="Y2893" s="24">
        <f>IF(X2893&gt;900,_xlfn.XLOOKUP(ROUND(X2893,0),'CM-VL-G-C-GL-B-T-ClassRimThickn'!$B$1:$B$112,'CM-VL-G-C-GL-B-T-ClassRimThickn'!$C$1:$C$112,0,1,1),X2893)</f>
        <v>74</v>
      </c>
      <c r="Z2893" s="24">
        <v>73</v>
      </c>
      <c r="AA2893" s="24">
        <f>IF(Z2893&gt;900,_xlfn.XLOOKUP(ROUND(Z2893,0),'CM-VL-G-C-GL-B-T-ClassRimThickn'!$B$1:$B$112,'CM-VL-G-C-GL-B-T-ClassRimThickn'!$C$1:$C$112,0,1,1),Z2893)</f>
        <v>73</v>
      </c>
      <c r="AB2893" s="24">
        <v>71</v>
      </c>
      <c r="AC2893" s="24">
        <f>IF(AB2893&gt;900,_xlfn.XLOOKUP(ROUND(AB2893,0),'CM-VL-G-C-GL-B-T-ClassRimThickn'!$B$1:$B$112,'CM-VL-G-C-GL-B-T-ClassRimThickn'!$C$1:$C$112,0,1,1),AB2893)</f>
        <v>71</v>
      </c>
      <c r="AD2893" s="24">
        <v>77</v>
      </c>
      <c r="AE2893" s="24">
        <f>IF(AD2893&gt;900,_xlfn.XLOOKUP(ROUND(AD2893,0),'CM-VL-G-C-GL-B-T-ClassRimThickn'!$B$1:$B$112,'CM-VL-G-C-GL-B-T-ClassRimThickn'!$C$1:$C$112,0,1,1),AD2893)</f>
        <v>77</v>
      </c>
      <c r="AF2893" s="24">
        <v>72</v>
      </c>
      <c r="AG2893" s="24">
        <f>IF(AF2893&gt;900,_xlfn.XLOOKUP(ROUND(AF2893,0),'CM-VL-G-C-GL-B-T-ClassRimThickn'!$B$1:$B$112,'CM-VL-G-C-GL-B-T-ClassRimThickn'!$C$1:$C$112,0,1,1),AF2893)</f>
        <v>72</v>
      </c>
      <c r="AH2893" s="24">
        <v>26</v>
      </c>
      <c r="AI2893" s="24">
        <v>27</v>
      </c>
      <c r="AJ2893" s="24">
        <v>25</v>
      </c>
      <c r="AK2893" s="24">
        <v>26</v>
      </c>
      <c r="AL2893" s="24">
        <v>28</v>
      </c>
      <c r="AM2893" s="24">
        <v>26</v>
      </c>
      <c r="AN2893" s="24">
        <v>26</v>
      </c>
      <c r="AO2893" s="24">
        <v>29</v>
      </c>
      <c r="AP2893" s="24">
        <v>26</v>
      </c>
      <c r="AQ2893" s="24">
        <v>26</v>
      </c>
      <c r="AR2893" s="24">
        <v>29</v>
      </c>
      <c r="AS2893" s="24">
        <v>26</v>
      </c>
      <c r="AT2893" s="24">
        <v>29.5</v>
      </c>
      <c r="AU2893" s="24">
        <v>29</v>
      </c>
      <c r="AV2893" s="24">
        <v>29</v>
      </c>
      <c r="AW2893" s="24">
        <v>29</v>
      </c>
      <c r="AX2893" s="24">
        <v>29</v>
      </c>
      <c r="AY2893" s="24">
        <v>29</v>
      </c>
      <c r="AZ2893" s="24">
        <v>29</v>
      </c>
      <c r="BA2893" s="24">
        <v>28.5</v>
      </c>
      <c r="BB2893" s="24">
        <v>29</v>
      </c>
      <c r="BC2893" s="24">
        <v>29</v>
      </c>
      <c r="BD2893" s="24">
        <v>29</v>
      </c>
      <c r="BE2893" s="24">
        <v>29</v>
      </c>
      <c r="BF2893" s="24">
        <v>0</v>
      </c>
      <c r="BG2893" s="24">
        <v>0</v>
      </c>
      <c r="BH2893" s="24">
        <v>0</v>
      </c>
      <c r="BI2893" s="24">
        <v>0.5</v>
      </c>
      <c r="BJ2893" s="24">
        <v>0.5</v>
      </c>
      <c r="BL2893" s="24">
        <v>0</v>
      </c>
      <c r="BM2893" s="24">
        <v>0</v>
      </c>
      <c r="BN2893" s="24">
        <v>0</v>
      </c>
      <c r="BO2893" s="24">
        <v>0.5</v>
      </c>
      <c r="BP2893" s="24">
        <v>0.5</v>
      </c>
      <c r="BQ2893" s="24">
        <v>1</v>
      </c>
      <c r="BR2893" s="24">
        <v>0.3</v>
      </c>
      <c r="BS2893" s="24">
        <v>0</v>
      </c>
      <c r="BT2893" s="24">
        <v>0.5</v>
      </c>
      <c r="BU2893" s="24">
        <v>0.5</v>
      </c>
      <c r="BV2893" s="24">
        <v>0.5</v>
      </c>
      <c r="BW2893" s="24">
        <v>0.5</v>
      </c>
      <c r="BX2893" s="24">
        <v>0.3</v>
      </c>
      <c r="BY2893" s="24">
        <v>0</v>
      </c>
      <c r="BZ2893" s="24">
        <v>0.5</v>
      </c>
      <c r="CB2893" s="24">
        <v>0</v>
      </c>
      <c r="CC2893" s="24">
        <v>0.5</v>
      </c>
      <c r="CD2893" s="24">
        <v>109</v>
      </c>
      <c r="CE2893" s="24">
        <v>114</v>
      </c>
      <c r="CF2893" s="24">
        <v>105</v>
      </c>
      <c r="CG2893" s="24">
        <v>109</v>
      </c>
      <c r="CH2893" s="24">
        <v>112</v>
      </c>
      <c r="CI2893" s="24">
        <v>93</v>
      </c>
      <c r="CO2893" s="34">
        <f t="shared" si="192"/>
        <v>1105535</v>
      </c>
    </row>
    <row r="2894" spans="1:93" ht="15">
      <c r="A2894" s="23" t="s">
        <v>209</v>
      </c>
      <c r="B2894" s="52">
        <v>42605</v>
      </c>
      <c r="C2894" s="25" t="str">
        <f t="shared" si="193"/>
        <v/>
      </c>
      <c r="G2894" s="24">
        <f t="shared" si="190"/>
        <v>32</v>
      </c>
      <c r="H2894" s="30">
        <f>(H2895-H2893)/(G2894+G2895)*G2894+H2893</f>
        <v>1113901.7368421052</v>
      </c>
      <c r="I2894" s="24" t="str">
        <f t="shared" si="191"/>
        <v/>
      </c>
      <c r="K2894" s="24">
        <f>IF(J2894&gt;900,_xlfn.XLOOKUP(ROUND(J2894,0),'CM-VL-G-C-GL-B-T-ClassRimThickn'!$B$1:$B$112,'CM-VL-G-C-GL-B-T-ClassRimThickn'!$C$1:$C$112,0,1,1),J2894)</f>
        <v>0</v>
      </c>
      <c r="L2894" s="24">
        <v>967.7</v>
      </c>
      <c r="M2894" s="24">
        <f>IF(L2894&gt;900,_xlfn.XLOOKUP(ROUND(L2894,0),'CM-VL-G-C-GL-B-T-ClassRimThickn'!$B$1:$B$112,'CM-VL-G-C-GL-B-T-ClassRimThickn'!$C$1:$C$112,0,1,1),L2894)</f>
        <v>61</v>
      </c>
      <c r="N2894" s="24">
        <v>961.5</v>
      </c>
      <c r="O2894" s="24">
        <f>IF(N2894&gt;900,_xlfn.XLOOKUP(ROUND(N2894,0),'CM-VL-G-C-GL-B-T-ClassRimThickn'!$B$1:$B$112,'CM-VL-G-C-GL-B-T-ClassRimThickn'!$C$1:$C$112,0,1,1),N2894)</f>
        <v>58</v>
      </c>
      <c r="P2894" s="24">
        <v>965.3</v>
      </c>
      <c r="Q2894" s="24">
        <f>IF(P2894&gt;900,_xlfn.XLOOKUP(ROUND(P2894,0),'CM-VL-G-C-GL-B-T-ClassRimThickn'!$B$1:$B$112,'CM-VL-G-C-GL-B-T-ClassRimThickn'!$C$1:$C$112,0,1,1),P2894)</f>
        <v>59.5</v>
      </c>
      <c r="S2894" s="24">
        <f>IF(R2894&gt;900,_xlfn.XLOOKUP(ROUND(R2894,0),'CM-VL-G-C-GL-B-T-ClassRimThickn'!$B$1:$B$112,'CM-VL-G-C-GL-B-T-ClassRimThickn'!$C$1:$C$112,0,1,1),R2894)</f>
        <v>0</v>
      </c>
      <c r="T2894" s="24">
        <v>960.8</v>
      </c>
      <c r="U2894" s="24">
        <f>IF(T2894&gt;900,_xlfn.XLOOKUP(ROUND(T2894,0),'CM-VL-G-C-GL-B-T-ClassRimThickn'!$B$1:$B$112,'CM-VL-G-C-GL-B-T-ClassRimThickn'!$C$1:$C$112,0,1,1),T2894)</f>
        <v>57.5</v>
      </c>
      <c r="V2894" s="24">
        <v>963.7</v>
      </c>
      <c r="W2894" s="24">
        <f>IF(V2894&gt;900,_xlfn.XLOOKUP(ROUND(V2894,0),'CM-VL-G-C-GL-B-T-ClassRimThickn'!$B$1:$B$112,'CM-VL-G-C-GL-B-T-ClassRimThickn'!$C$1:$C$112,0,1,1),V2894)</f>
        <v>59</v>
      </c>
      <c r="X2894" s="24">
        <v>968.2</v>
      </c>
      <c r="Y2894" s="24">
        <f>IF(X2894&gt;900,_xlfn.XLOOKUP(ROUND(X2894,0),'CM-VL-G-C-GL-B-T-ClassRimThickn'!$B$1:$B$112,'CM-VL-G-C-GL-B-T-ClassRimThickn'!$C$1:$C$112,0,1,1),X2894)</f>
        <v>61</v>
      </c>
      <c r="Z2894" s="24">
        <v>962</v>
      </c>
      <c r="AA2894" s="24">
        <f>IF(Z2894&gt;900,_xlfn.XLOOKUP(ROUND(Z2894,0),'CM-VL-G-C-GL-B-T-ClassRimThickn'!$B$1:$B$112,'CM-VL-G-C-GL-B-T-ClassRimThickn'!$C$1:$C$112,0,1,1),Z2894)</f>
        <v>58</v>
      </c>
      <c r="AB2894" s="24">
        <v>965.8</v>
      </c>
      <c r="AC2894" s="24">
        <f>IF(AB2894&gt;900,_xlfn.XLOOKUP(ROUND(AB2894,0),'CM-VL-G-C-GL-B-T-ClassRimThickn'!$B$1:$B$112,'CM-VL-G-C-GL-B-T-ClassRimThickn'!$C$1:$C$112,0,1,1),AB2894)</f>
        <v>60</v>
      </c>
      <c r="AD2894" s="24">
        <v>967.5</v>
      </c>
      <c r="AE2894" s="24">
        <f>IF(AD2894&gt;900,_xlfn.XLOOKUP(ROUND(AD2894,0),'CM-VL-G-C-GL-B-T-ClassRimThickn'!$B$1:$B$112,'CM-VL-G-C-GL-B-T-ClassRimThickn'!$C$1:$C$112,0,1,1),AD2894)</f>
        <v>61</v>
      </c>
      <c r="AF2894" s="24">
        <v>961.3</v>
      </c>
      <c r="AG2894" s="24">
        <f>IF(AF2894&gt;900,_xlfn.XLOOKUP(ROUND(AF2894,0),'CM-VL-G-C-GL-B-T-ClassRimThickn'!$B$1:$B$112,'CM-VL-G-C-GL-B-T-ClassRimThickn'!$C$1:$C$112,0,1,1),AF2894)</f>
        <v>57.5</v>
      </c>
      <c r="AH2894" s="24">
        <v>30</v>
      </c>
      <c r="AI2894" s="24">
        <v>30</v>
      </c>
      <c r="AJ2894" s="24">
        <v>30</v>
      </c>
      <c r="AK2894" s="24">
        <v>30</v>
      </c>
      <c r="AL2894" s="24">
        <v>30</v>
      </c>
      <c r="AM2894" s="24">
        <v>30</v>
      </c>
      <c r="AN2894" s="24">
        <v>30</v>
      </c>
      <c r="AO2894" s="24">
        <v>30</v>
      </c>
      <c r="AP2894" s="24">
        <v>30</v>
      </c>
      <c r="AQ2894" s="24">
        <v>30</v>
      </c>
      <c r="AR2894" s="24">
        <v>30</v>
      </c>
      <c r="AS2894" s="24">
        <v>30</v>
      </c>
      <c r="AT2894" s="24">
        <v>28</v>
      </c>
      <c r="AU2894" s="24">
        <v>28</v>
      </c>
      <c r="AV2894" s="24">
        <v>28</v>
      </c>
      <c r="AW2894" s="24">
        <v>28</v>
      </c>
      <c r="AX2894" s="24">
        <v>28</v>
      </c>
      <c r="AY2894" s="24">
        <v>28</v>
      </c>
      <c r="AZ2894" s="24">
        <v>28</v>
      </c>
      <c r="BA2894" s="24">
        <v>28</v>
      </c>
      <c r="BB2894" s="24">
        <v>28</v>
      </c>
      <c r="BC2894" s="24">
        <v>28</v>
      </c>
      <c r="BD2894" s="24">
        <v>28</v>
      </c>
      <c r="BE2894" s="24">
        <v>28</v>
      </c>
      <c r="BF2894" s="24">
        <v>0</v>
      </c>
      <c r="BG2894" s="24">
        <v>0</v>
      </c>
      <c r="BH2894" s="24">
        <v>0</v>
      </c>
      <c r="BI2894" s="24">
        <v>0</v>
      </c>
      <c r="BJ2894" s="24">
        <v>0</v>
      </c>
      <c r="BL2894" s="24">
        <v>0</v>
      </c>
      <c r="BM2894" s="24">
        <v>0</v>
      </c>
      <c r="BN2894" s="24">
        <v>0</v>
      </c>
      <c r="BO2894" s="24">
        <v>0</v>
      </c>
      <c r="BP2894" s="24">
        <v>0</v>
      </c>
      <c r="BQ2894" s="24">
        <v>0</v>
      </c>
      <c r="BR2894" s="24">
        <v>0</v>
      </c>
      <c r="BS2894" s="24">
        <v>0</v>
      </c>
      <c r="BT2894" s="24">
        <v>0</v>
      </c>
      <c r="BU2894" s="24">
        <v>0</v>
      </c>
      <c r="BV2894" s="24">
        <v>0</v>
      </c>
      <c r="BW2894" s="24">
        <v>0</v>
      </c>
      <c r="BX2894" s="24">
        <v>0</v>
      </c>
      <c r="BY2894" s="24">
        <v>0</v>
      </c>
      <c r="BZ2894" s="24">
        <v>0</v>
      </c>
      <c r="CB2894" s="24">
        <v>0</v>
      </c>
      <c r="CC2894" s="24">
        <v>0</v>
      </c>
      <c r="CO2894" s="34">
        <f t="shared" si="192"/>
        <v>1113901.7368421052</v>
      </c>
    </row>
    <row r="2895" spans="1:93" ht="15">
      <c r="A2895" s="23" t="s">
        <v>209</v>
      </c>
      <c r="B2895" s="52">
        <v>42649</v>
      </c>
      <c r="C2895" s="25" t="str">
        <f t="shared" si="193"/>
        <v/>
      </c>
      <c r="G2895" s="24">
        <f t="shared" si="190"/>
        <v>44</v>
      </c>
      <c r="H2895" s="27">
        <v>1125406</v>
      </c>
      <c r="I2895" s="24" t="str">
        <f t="shared" si="191"/>
        <v/>
      </c>
      <c r="K2895" s="24">
        <f>IF(J2895&gt;900,_xlfn.XLOOKUP(ROUND(J2895,0),'CM-VL-G-C-GL-B-T-ClassRimThickn'!$B$1:$B$112,'CM-VL-G-C-GL-B-T-ClassRimThickn'!$C$1:$C$112,0,1,1),J2895)</f>
        <v>0</v>
      </c>
      <c r="L2895" s="24">
        <v>60</v>
      </c>
      <c r="M2895" s="24">
        <f>IF(L2895&gt;900,_xlfn.XLOOKUP(ROUND(L2895,0),'CM-VL-G-C-GL-B-T-ClassRimThickn'!$B$1:$B$112,'CM-VL-G-C-GL-B-T-ClassRimThickn'!$C$1:$C$112,0,1,1),L2895)</f>
        <v>60</v>
      </c>
      <c r="N2895" s="24">
        <v>60</v>
      </c>
      <c r="O2895" s="24">
        <f>IF(N2895&gt;900,_xlfn.XLOOKUP(ROUND(N2895,0),'CM-VL-G-C-GL-B-T-ClassRimThickn'!$B$1:$B$112,'CM-VL-G-C-GL-B-T-ClassRimThickn'!$C$1:$C$112,0,1,1),N2895)</f>
        <v>60</v>
      </c>
      <c r="P2895" s="24">
        <v>60</v>
      </c>
      <c r="Q2895" s="24">
        <f>IF(P2895&gt;900,_xlfn.XLOOKUP(ROUND(P2895,0),'CM-VL-G-C-GL-B-T-ClassRimThickn'!$B$1:$B$112,'CM-VL-G-C-GL-B-T-ClassRimThickn'!$C$1:$C$112,0,1,1),P2895)</f>
        <v>60</v>
      </c>
      <c r="S2895" s="24">
        <f>IF(R2895&gt;900,_xlfn.XLOOKUP(ROUND(R2895,0),'CM-VL-G-C-GL-B-T-ClassRimThickn'!$B$1:$B$112,'CM-VL-G-C-GL-B-T-ClassRimThickn'!$C$1:$C$112,0,1,1),R2895)</f>
        <v>0</v>
      </c>
      <c r="T2895" s="24">
        <v>59</v>
      </c>
      <c r="U2895" s="24">
        <f>IF(T2895&gt;900,_xlfn.XLOOKUP(ROUND(T2895,0),'CM-VL-G-C-GL-B-T-ClassRimThickn'!$B$1:$B$112,'CM-VL-G-C-GL-B-T-ClassRimThickn'!$C$1:$C$112,0,1,1),T2895)</f>
        <v>59</v>
      </c>
      <c r="V2895" s="24">
        <v>60</v>
      </c>
      <c r="W2895" s="24">
        <f>IF(V2895&gt;900,_xlfn.XLOOKUP(ROUND(V2895,0),'CM-VL-G-C-GL-B-T-ClassRimThickn'!$B$1:$B$112,'CM-VL-G-C-GL-B-T-ClassRimThickn'!$C$1:$C$112,0,1,1),V2895)</f>
        <v>60</v>
      </c>
      <c r="X2895" s="24">
        <v>61</v>
      </c>
      <c r="Y2895" s="24">
        <f>IF(X2895&gt;900,_xlfn.XLOOKUP(ROUND(X2895,0),'CM-VL-G-C-GL-B-T-ClassRimThickn'!$B$1:$B$112,'CM-VL-G-C-GL-B-T-ClassRimThickn'!$C$1:$C$112,0,1,1),X2895)</f>
        <v>61</v>
      </c>
      <c r="Z2895" s="24">
        <v>60</v>
      </c>
      <c r="AA2895" s="24">
        <f>IF(Z2895&gt;900,_xlfn.XLOOKUP(ROUND(Z2895,0),'CM-VL-G-C-GL-B-T-ClassRimThickn'!$B$1:$B$112,'CM-VL-G-C-GL-B-T-ClassRimThickn'!$C$1:$C$112,0,1,1),Z2895)</f>
        <v>60</v>
      </c>
      <c r="AB2895" s="24">
        <v>61</v>
      </c>
      <c r="AC2895" s="24">
        <f>IF(AB2895&gt;900,_xlfn.XLOOKUP(ROUND(AB2895,0),'CM-VL-G-C-GL-B-T-ClassRimThickn'!$B$1:$B$112,'CM-VL-G-C-GL-B-T-ClassRimThickn'!$C$1:$C$112,0,1,1),AB2895)</f>
        <v>61</v>
      </c>
      <c r="AD2895" s="24">
        <v>61</v>
      </c>
      <c r="AE2895" s="24">
        <f>IF(AD2895&gt;900,_xlfn.XLOOKUP(ROUND(AD2895,0),'CM-VL-G-C-GL-B-T-ClassRimThickn'!$B$1:$B$112,'CM-VL-G-C-GL-B-T-ClassRimThickn'!$C$1:$C$112,0,1,1),AD2895)</f>
        <v>61</v>
      </c>
      <c r="AF2895" s="24">
        <v>60</v>
      </c>
      <c r="AG2895" s="24">
        <f>IF(AF2895&gt;900,_xlfn.XLOOKUP(ROUND(AF2895,0),'CM-VL-G-C-GL-B-T-ClassRimThickn'!$B$1:$B$112,'CM-VL-G-C-GL-B-T-ClassRimThickn'!$C$1:$C$112,0,1,1),AF2895)</f>
        <v>60</v>
      </c>
      <c r="AH2895" s="24">
        <v>31</v>
      </c>
      <c r="AI2895" s="24">
        <v>31</v>
      </c>
      <c r="AJ2895" s="24">
        <v>27</v>
      </c>
      <c r="AK2895" s="24">
        <v>30</v>
      </c>
      <c r="AL2895" s="24">
        <v>30</v>
      </c>
      <c r="AM2895" s="24">
        <v>27</v>
      </c>
      <c r="AN2895" s="24">
        <v>29</v>
      </c>
      <c r="AO2895" s="24">
        <v>30</v>
      </c>
      <c r="AP2895" s="24">
        <v>30</v>
      </c>
      <c r="AQ2895" s="24">
        <v>29.5</v>
      </c>
      <c r="AR2895" s="24">
        <v>31</v>
      </c>
      <c r="AS2895" s="24">
        <v>29</v>
      </c>
      <c r="AT2895" s="24">
        <v>28</v>
      </c>
      <c r="AU2895" s="24">
        <v>28.5</v>
      </c>
      <c r="AV2895" s="24">
        <v>28</v>
      </c>
      <c r="AW2895" s="24">
        <v>29</v>
      </c>
      <c r="AX2895" s="24">
        <v>28</v>
      </c>
      <c r="AY2895" s="24">
        <v>29</v>
      </c>
      <c r="AZ2895" s="24">
        <v>28</v>
      </c>
      <c r="BA2895" s="24">
        <v>28</v>
      </c>
      <c r="BB2895" s="24">
        <v>28.5</v>
      </c>
      <c r="BC2895" s="24">
        <v>27.5</v>
      </c>
      <c r="BD2895" s="24">
        <v>28</v>
      </c>
      <c r="BE2895" s="24">
        <v>27.5</v>
      </c>
      <c r="BF2895" s="24">
        <v>0</v>
      </c>
      <c r="BG2895" s="24">
        <v>0</v>
      </c>
      <c r="BH2895" s="24">
        <v>0</v>
      </c>
      <c r="BI2895" s="24">
        <v>0</v>
      </c>
      <c r="BJ2895" s="24">
        <v>0</v>
      </c>
      <c r="BL2895" s="24">
        <v>0</v>
      </c>
      <c r="BM2895" s="24">
        <v>0</v>
      </c>
      <c r="BN2895" s="24">
        <v>0</v>
      </c>
      <c r="BO2895" s="24">
        <v>0</v>
      </c>
      <c r="BP2895" s="24">
        <v>0</v>
      </c>
      <c r="BQ2895" s="24">
        <v>0</v>
      </c>
      <c r="BR2895" s="24">
        <v>0</v>
      </c>
      <c r="BS2895" s="24">
        <v>0</v>
      </c>
      <c r="BT2895" s="24">
        <v>0</v>
      </c>
      <c r="BU2895" s="24">
        <v>0</v>
      </c>
      <c r="BV2895" s="24">
        <v>0</v>
      </c>
      <c r="BW2895" s="24">
        <v>0</v>
      </c>
      <c r="BX2895" s="24">
        <v>0</v>
      </c>
      <c r="BY2895" s="24">
        <v>0</v>
      </c>
      <c r="BZ2895" s="24">
        <v>0</v>
      </c>
      <c r="CB2895" s="24">
        <v>0</v>
      </c>
      <c r="CC2895" s="24">
        <v>0</v>
      </c>
      <c r="CD2895" s="24">
        <v>96</v>
      </c>
      <c r="CE2895" s="24">
        <v>101</v>
      </c>
      <c r="CF2895" s="24">
        <v>94</v>
      </c>
      <c r="CG2895" s="24">
        <v>98</v>
      </c>
      <c r="CH2895" s="24">
        <v>99</v>
      </c>
      <c r="CI2895" s="24">
        <v>82</v>
      </c>
      <c r="CO2895" s="34">
        <f t="shared" si="192"/>
        <v>1125406</v>
      </c>
    </row>
    <row r="2896" spans="1:93" ht="15">
      <c r="A2896" s="23" t="s">
        <v>209</v>
      </c>
      <c r="B2896" s="52">
        <v>42685</v>
      </c>
      <c r="C2896" s="25" t="str">
        <f t="shared" si="193"/>
        <v/>
      </c>
      <c r="G2896" s="24">
        <f t="shared" si="190"/>
        <v>36</v>
      </c>
      <c r="H2896" s="27">
        <v>1132981</v>
      </c>
      <c r="I2896" s="24" t="str">
        <f t="shared" si="191"/>
        <v/>
      </c>
      <c r="K2896" s="24">
        <f>IF(J2896&gt;900,_xlfn.XLOOKUP(ROUND(J2896,0),'CM-VL-G-C-GL-B-T-ClassRimThickn'!$B$1:$B$112,'CM-VL-G-C-GL-B-T-ClassRimThickn'!$C$1:$C$112,0,1,1),J2896)</f>
        <v>0</v>
      </c>
      <c r="L2896" s="24">
        <v>65</v>
      </c>
      <c r="M2896" s="24">
        <f>IF(L2896&gt;900,_xlfn.XLOOKUP(ROUND(L2896,0),'CM-VL-G-C-GL-B-T-ClassRimThickn'!$B$1:$B$112,'CM-VL-G-C-GL-B-T-ClassRimThickn'!$C$1:$C$112,0,1,1),L2896)</f>
        <v>65</v>
      </c>
      <c r="N2896" s="24">
        <v>61.5</v>
      </c>
      <c r="O2896" s="24">
        <f>IF(N2896&gt;900,_xlfn.XLOOKUP(ROUND(N2896,0),'CM-VL-G-C-GL-B-T-ClassRimThickn'!$B$1:$B$112,'CM-VL-G-C-GL-B-T-ClassRimThickn'!$C$1:$C$112,0,1,1),N2896)</f>
        <v>61.5</v>
      </c>
      <c r="P2896" s="24">
        <v>63</v>
      </c>
      <c r="Q2896" s="24">
        <f>IF(P2896&gt;900,_xlfn.XLOOKUP(ROUND(P2896,0),'CM-VL-G-C-GL-B-T-ClassRimThickn'!$B$1:$B$112,'CM-VL-G-C-GL-B-T-ClassRimThickn'!$C$1:$C$112,0,1,1),P2896)</f>
        <v>63</v>
      </c>
      <c r="S2896" s="24">
        <f>IF(R2896&gt;900,_xlfn.XLOOKUP(ROUND(R2896,0),'CM-VL-G-C-GL-B-T-ClassRimThickn'!$B$1:$B$112,'CM-VL-G-C-GL-B-T-ClassRimThickn'!$C$1:$C$112,0,1,1),R2896)</f>
        <v>0</v>
      </c>
      <c r="T2896" s="24">
        <v>61</v>
      </c>
      <c r="U2896" s="24">
        <f>IF(T2896&gt;900,_xlfn.XLOOKUP(ROUND(T2896,0),'CM-VL-G-C-GL-B-T-ClassRimThickn'!$B$1:$B$112,'CM-VL-G-C-GL-B-T-ClassRimThickn'!$C$1:$C$112,0,1,1),T2896)</f>
        <v>61</v>
      </c>
      <c r="V2896" s="24">
        <v>62</v>
      </c>
      <c r="W2896" s="24">
        <f>IF(V2896&gt;900,_xlfn.XLOOKUP(ROUND(V2896,0),'CM-VL-G-C-GL-B-T-ClassRimThickn'!$B$1:$B$112,'CM-VL-G-C-GL-B-T-ClassRimThickn'!$C$1:$C$112,0,1,1),V2896)</f>
        <v>62</v>
      </c>
      <c r="X2896" s="24">
        <v>65</v>
      </c>
      <c r="Y2896" s="24">
        <f>IF(X2896&gt;900,_xlfn.XLOOKUP(ROUND(X2896,0),'CM-VL-G-C-GL-B-T-ClassRimThickn'!$B$1:$B$112,'CM-VL-G-C-GL-B-T-ClassRimThickn'!$C$1:$C$112,0,1,1),X2896)</f>
        <v>65</v>
      </c>
      <c r="Z2896" s="24">
        <v>61.5</v>
      </c>
      <c r="AA2896" s="24">
        <f>IF(Z2896&gt;900,_xlfn.XLOOKUP(ROUND(Z2896,0),'CM-VL-G-C-GL-B-T-ClassRimThickn'!$B$1:$B$112,'CM-VL-G-C-GL-B-T-ClassRimThickn'!$C$1:$C$112,0,1,1),Z2896)</f>
        <v>61.5</v>
      </c>
      <c r="AB2896" s="24">
        <v>63</v>
      </c>
      <c r="AC2896" s="24">
        <f>IF(AB2896&gt;900,_xlfn.XLOOKUP(ROUND(AB2896,0),'CM-VL-G-C-GL-B-T-ClassRimThickn'!$B$1:$B$112,'CM-VL-G-C-GL-B-T-ClassRimThickn'!$C$1:$C$112,0,1,1),AB2896)</f>
        <v>63</v>
      </c>
      <c r="AD2896" s="24">
        <v>65</v>
      </c>
      <c r="AE2896" s="24">
        <f>IF(AD2896&gt;900,_xlfn.XLOOKUP(ROUND(AD2896,0),'CM-VL-G-C-GL-B-T-ClassRimThickn'!$B$1:$B$112,'CM-VL-G-C-GL-B-T-ClassRimThickn'!$C$1:$C$112,0,1,1),AD2896)</f>
        <v>65</v>
      </c>
      <c r="AF2896" s="24">
        <v>61</v>
      </c>
      <c r="AG2896" s="24">
        <f>IF(AF2896&gt;900,_xlfn.XLOOKUP(ROUND(AF2896,0),'CM-VL-G-C-GL-B-T-ClassRimThickn'!$B$1:$B$112,'CM-VL-G-C-GL-B-T-ClassRimThickn'!$C$1:$C$112,0,1,1),AF2896)</f>
        <v>61</v>
      </c>
      <c r="AH2896" s="24">
        <v>28.5</v>
      </c>
      <c r="AI2896" s="24">
        <v>28.5</v>
      </c>
      <c r="AJ2896" s="24">
        <v>26</v>
      </c>
      <c r="AK2896" s="24">
        <v>28</v>
      </c>
      <c r="AL2896" s="24">
        <v>28</v>
      </c>
      <c r="AM2896" s="24">
        <v>26.5</v>
      </c>
      <c r="AN2896" s="24">
        <v>28</v>
      </c>
      <c r="AO2896" s="24">
        <v>28</v>
      </c>
      <c r="AP2896" s="24">
        <v>28</v>
      </c>
      <c r="AQ2896" s="24">
        <v>28.5</v>
      </c>
      <c r="AR2896" s="24">
        <v>28</v>
      </c>
      <c r="AS2896" s="24">
        <v>27.5</v>
      </c>
      <c r="AT2896" s="24">
        <v>28.5</v>
      </c>
      <c r="AU2896" s="24">
        <v>28.5</v>
      </c>
      <c r="AV2896" s="24">
        <v>29</v>
      </c>
      <c r="AW2896" s="24">
        <v>28</v>
      </c>
      <c r="AX2896" s="24">
        <v>28.5</v>
      </c>
      <c r="AY2896" s="24">
        <v>29</v>
      </c>
      <c r="AZ2896" s="24">
        <v>28</v>
      </c>
      <c r="BA2896" s="24">
        <v>28</v>
      </c>
      <c r="BB2896" s="24">
        <v>28.5</v>
      </c>
      <c r="BC2896" s="24">
        <v>28</v>
      </c>
      <c r="BD2896" s="24">
        <v>28</v>
      </c>
      <c r="BE2896" s="24">
        <v>28</v>
      </c>
      <c r="BF2896" s="24">
        <v>0</v>
      </c>
      <c r="BG2896" s="24">
        <v>0</v>
      </c>
      <c r="BH2896" s="24">
        <v>0</v>
      </c>
      <c r="BI2896" s="24">
        <v>0</v>
      </c>
      <c r="BJ2896" s="24">
        <v>0</v>
      </c>
      <c r="BL2896" s="24">
        <v>0</v>
      </c>
      <c r="BM2896" s="24">
        <v>0</v>
      </c>
      <c r="BN2896" s="24">
        <v>0</v>
      </c>
      <c r="BO2896" s="24">
        <v>0</v>
      </c>
      <c r="BP2896" s="24">
        <v>0</v>
      </c>
      <c r="BQ2896" s="24">
        <v>0</v>
      </c>
      <c r="BR2896" s="24">
        <v>0</v>
      </c>
      <c r="BS2896" s="24">
        <v>0</v>
      </c>
      <c r="BT2896" s="24">
        <v>0</v>
      </c>
      <c r="BU2896" s="24">
        <v>0</v>
      </c>
      <c r="BV2896" s="24">
        <v>0</v>
      </c>
      <c r="BW2896" s="24">
        <v>0</v>
      </c>
      <c r="BX2896" s="24">
        <v>0</v>
      </c>
      <c r="BY2896" s="24">
        <v>0</v>
      </c>
      <c r="BZ2896" s="24">
        <v>0</v>
      </c>
      <c r="CB2896" s="24">
        <v>0</v>
      </c>
      <c r="CC2896" s="24">
        <v>0</v>
      </c>
      <c r="CD2896" s="24">
        <v>100</v>
      </c>
      <c r="CE2896" s="24">
        <v>100</v>
      </c>
      <c r="CF2896" s="24">
        <v>95</v>
      </c>
      <c r="CG2896" s="24">
        <v>95</v>
      </c>
      <c r="CH2896" s="24">
        <v>90</v>
      </c>
      <c r="CI2896" s="24">
        <v>85</v>
      </c>
      <c r="CO2896" s="34">
        <f t="shared" si="192"/>
        <v>1132981</v>
      </c>
    </row>
    <row r="2897" spans="1:93" ht="15">
      <c r="A2897" s="23" t="s">
        <v>209</v>
      </c>
      <c r="B2897" s="52">
        <v>42740</v>
      </c>
      <c r="C2897" s="25" t="str">
        <f t="shared" si="193"/>
        <v/>
      </c>
      <c r="G2897" s="24">
        <f t="shared" si="190"/>
        <v>55</v>
      </c>
      <c r="H2897" s="30">
        <f>(H2898-H2896)/(G2897+G2898)*G2897+H2896</f>
        <v>1138023.3115577889</v>
      </c>
      <c r="I2897" s="24" t="str">
        <f t="shared" si="191"/>
        <v/>
      </c>
      <c r="K2897" s="24">
        <f>IF(J2897&gt;900,_xlfn.XLOOKUP(ROUND(J2897,0),'CM-VL-G-C-GL-B-T-ClassRimThickn'!$B$1:$B$112,'CM-VL-G-C-GL-B-T-ClassRimThickn'!$C$1:$C$112,0,1,1),J2897)</f>
        <v>0</v>
      </c>
      <c r="L2897" s="24">
        <v>60</v>
      </c>
      <c r="M2897" s="24">
        <f>IF(L2897&gt;900,_xlfn.XLOOKUP(ROUND(L2897,0),'CM-VL-G-C-GL-B-T-ClassRimThickn'!$B$1:$B$112,'CM-VL-G-C-GL-B-T-ClassRimThickn'!$C$1:$C$112,0,1,1),L2897)</f>
        <v>60</v>
      </c>
      <c r="N2897" s="24">
        <v>58</v>
      </c>
      <c r="O2897" s="24">
        <f>IF(N2897&gt;900,_xlfn.XLOOKUP(ROUND(N2897,0),'CM-VL-G-C-GL-B-T-ClassRimThickn'!$B$1:$B$112,'CM-VL-G-C-GL-B-T-ClassRimThickn'!$C$1:$C$112,0,1,1),N2897)</f>
        <v>58</v>
      </c>
      <c r="P2897" s="24">
        <v>59</v>
      </c>
      <c r="Q2897" s="24">
        <f>IF(P2897&gt;900,_xlfn.XLOOKUP(ROUND(P2897,0),'CM-VL-G-C-GL-B-T-ClassRimThickn'!$B$1:$B$112,'CM-VL-G-C-GL-B-T-ClassRimThickn'!$C$1:$C$112,0,1,1),P2897)</f>
        <v>59</v>
      </c>
      <c r="S2897" s="24">
        <f>IF(R2897&gt;900,_xlfn.XLOOKUP(ROUND(R2897,0),'CM-VL-G-C-GL-B-T-ClassRimThickn'!$B$1:$B$112,'CM-VL-G-C-GL-B-T-ClassRimThickn'!$C$1:$C$112,0,1,1),R2897)</f>
        <v>0</v>
      </c>
      <c r="T2897" s="24">
        <v>58</v>
      </c>
      <c r="U2897" s="24">
        <f>IF(T2897&gt;900,_xlfn.XLOOKUP(ROUND(T2897,0),'CM-VL-G-C-GL-B-T-ClassRimThickn'!$B$1:$B$112,'CM-VL-G-C-GL-B-T-ClassRimThickn'!$C$1:$C$112,0,1,1),T2897)</f>
        <v>58</v>
      </c>
      <c r="V2897" s="24">
        <v>60</v>
      </c>
      <c r="W2897" s="24">
        <f>IF(V2897&gt;900,_xlfn.XLOOKUP(ROUND(V2897,0),'CM-VL-G-C-GL-B-T-ClassRimThickn'!$B$1:$B$112,'CM-VL-G-C-GL-B-T-ClassRimThickn'!$C$1:$C$112,0,1,1),V2897)</f>
        <v>60</v>
      </c>
      <c r="X2897" s="24">
        <v>61</v>
      </c>
      <c r="Y2897" s="24">
        <f>IF(X2897&gt;900,_xlfn.XLOOKUP(ROUND(X2897,0),'CM-VL-G-C-GL-B-T-ClassRimThickn'!$B$1:$B$112,'CM-VL-G-C-GL-B-T-ClassRimThickn'!$C$1:$C$112,0,1,1),X2897)</f>
        <v>61</v>
      </c>
      <c r="Z2897" s="24">
        <v>59</v>
      </c>
      <c r="AA2897" s="24">
        <f>IF(Z2897&gt;900,_xlfn.XLOOKUP(ROUND(Z2897,0),'CM-VL-G-C-GL-B-T-ClassRimThickn'!$B$1:$B$112,'CM-VL-G-C-GL-B-T-ClassRimThickn'!$C$1:$C$112,0,1,1),Z2897)</f>
        <v>59</v>
      </c>
      <c r="AB2897" s="24">
        <v>60</v>
      </c>
      <c r="AC2897" s="24">
        <f>IF(AB2897&gt;900,_xlfn.XLOOKUP(ROUND(AB2897,0),'CM-VL-G-C-GL-B-T-ClassRimThickn'!$B$1:$B$112,'CM-VL-G-C-GL-B-T-ClassRimThickn'!$C$1:$C$112,0,1,1),AB2897)</f>
        <v>60</v>
      </c>
      <c r="AD2897" s="24">
        <v>61</v>
      </c>
      <c r="AE2897" s="24">
        <f>IF(AD2897&gt;900,_xlfn.XLOOKUP(ROUND(AD2897,0),'CM-VL-G-C-GL-B-T-ClassRimThickn'!$B$1:$B$112,'CM-VL-G-C-GL-B-T-ClassRimThickn'!$C$1:$C$112,0,1,1),AD2897)</f>
        <v>61</v>
      </c>
      <c r="AF2897" s="24">
        <v>59</v>
      </c>
      <c r="AG2897" s="24">
        <f>IF(AF2897&gt;900,_xlfn.XLOOKUP(ROUND(AF2897,0),'CM-VL-G-C-GL-B-T-ClassRimThickn'!$B$1:$B$112,'CM-VL-G-C-GL-B-T-ClassRimThickn'!$C$1:$C$112,0,1,1),AF2897)</f>
        <v>59</v>
      </c>
      <c r="AH2897" s="24">
        <v>29</v>
      </c>
      <c r="AI2897" s="24">
        <v>29</v>
      </c>
      <c r="AJ2897" s="24">
        <v>26</v>
      </c>
      <c r="AK2897" s="24">
        <v>28</v>
      </c>
      <c r="AL2897" s="24">
        <v>28</v>
      </c>
      <c r="AM2897" s="24">
        <v>26</v>
      </c>
      <c r="AN2897" s="24">
        <v>27</v>
      </c>
      <c r="AO2897" s="24">
        <v>29</v>
      </c>
      <c r="AP2897" s="24">
        <v>28</v>
      </c>
      <c r="AQ2897" s="24">
        <v>28</v>
      </c>
      <c r="AR2897" s="24">
        <v>28</v>
      </c>
      <c r="AS2897" s="24">
        <v>27</v>
      </c>
      <c r="AT2897" s="24">
        <v>29</v>
      </c>
      <c r="AU2897" s="24">
        <v>30</v>
      </c>
      <c r="AV2897" s="24">
        <v>30</v>
      </c>
      <c r="AW2897" s="24">
        <v>29</v>
      </c>
      <c r="AX2897" s="24">
        <v>29</v>
      </c>
      <c r="AY2897" s="24">
        <v>30</v>
      </c>
      <c r="AZ2897" s="24">
        <v>30</v>
      </c>
      <c r="BA2897" s="24">
        <v>29</v>
      </c>
      <c r="BB2897" s="24">
        <v>29</v>
      </c>
      <c r="BC2897" s="24">
        <v>29</v>
      </c>
      <c r="BD2897" s="24">
        <v>29</v>
      </c>
      <c r="BE2897" s="24">
        <v>29</v>
      </c>
      <c r="BF2897" s="24">
        <v>0</v>
      </c>
      <c r="BG2897" s="24">
        <v>0</v>
      </c>
      <c r="BH2897" s="24">
        <v>0</v>
      </c>
      <c r="BI2897" s="24">
        <v>0</v>
      </c>
      <c r="BJ2897" s="24">
        <v>0</v>
      </c>
      <c r="BL2897" s="24">
        <v>0</v>
      </c>
      <c r="BM2897" s="24">
        <v>0</v>
      </c>
      <c r="BN2897" s="24">
        <v>0</v>
      </c>
      <c r="BO2897" s="24">
        <v>0</v>
      </c>
      <c r="BP2897" s="24">
        <v>0</v>
      </c>
      <c r="BQ2897" s="24">
        <v>0</v>
      </c>
      <c r="BR2897" s="24">
        <v>0</v>
      </c>
      <c r="BS2897" s="24">
        <v>0</v>
      </c>
      <c r="BT2897" s="24">
        <v>0</v>
      </c>
      <c r="BU2897" s="24">
        <v>0</v>
      </c>
      <c r="BV2897" s="24">
        <v>0</v>
      </c>
      <c r="BW2897" s="24">
        <v>0</v>
      </c>
      <c r="BX2897" s="24">
        <v>0</v>
      </c>
      <c r="BY2897" s="24">
        <v>0</v>
      </c>
      <c r="BZ2897" s="24">
        <v>0</v>
      </c>
      <c r="CB2897" s="24">
        <v>0</v>
      </c>
      <c r="CC2897" s="24">
        <v>0</v>
      </c>
      <c r="CD2897" s="24">
        <v>90</v>
      </c>
      <c r="CE2897" s="24">
        <v>95</v>
      </c>
      <c r="CF2897" s="24">
        <v>95</v>
      </c>
      <c r="CG2897" s="24">
        <v>95</v>
      </c>
      <c r="CH2897" s="24">
        <v>95</v>
      </c>
      <c r="CI2897" s="24">
        <v>80</v>
      </c>
      <c r="CO2897" s="34">
        <f t="shared" si="192"/>
        <v>1138023.3115577889</v>
      </c>
    </row>
    <row r="2898" spans="1:93" ht="15">
      <c r="A2898" s="23" t="s">
        <v>209</v>
      </c>
      <c r="B2898" s="52">
        <v>42884</v>
      </c>
      <c r="C2898" s="25" t="str">
        <f t="shared" si="193"/>
        <v/>
      </c>
      <c r="G2898" s="24">
        <f t="shared" si="190"/>
        <v>144</v>
      </c>
      <c r="H2898" s="29">
        <v>1151225</v>
      </c>
      <c r="I2898" s="24" t="str">
        <f t="shared" si="191"/>
        <v/>
      </c>
      <c r="K2898" s="24">
        <f>IF(J2898&gt;900,_xlfn.XLOOKUP(ROUND(J2898,0),'CM-VL-G-C-GL-B-T-ClassRimThickn'!$B$1:$B$112,'CM-VL-G-C-GL-B-T-ClassRimThickn'!$C$1:$C$112,0,1,1),J2898)</f>
        <v>0</v>
      </c>
      <c r="L2898" s="24">
        <v>84</v>
      </c>
      <c r="M2898" s="24">
        <f>IF(L2898&gt;900,_xlfn.XLOOKUP(ROUND(L2898,0),'CM-VL-G-C-GL-B-T-ClassRimThickn'!$B$1:$B$112,'CM-VL-G-C-GL-B-T-ClassRimThickn'!$C$1:$C$112,0,1,1),L2898)</f>
        <v>84</v>
      </c>
      <c r="N2898" s="24">
        <v>84</v>
      </c>
      <c r="O2898" s="24">
        <f>IF(N2898&gt;900,_xlfn.XLOOKUP(ROUND(N2898,0),'CM-VL-G-C-GL-B-T-ClassRimThickn'!$B$1:$B$112,'CM-VL-G-C-GL-B-T-ClassRimThickn'!$C$1:$C$112,0,1,1),N2898)</f>
        <v>84</v>
      </c>
      <c r="P2898" s="24">
        <v>84</v>
      </c>
      <c r="Q2898" s="24">
        <f>IF(P2898&gt;900,_xlfn.XLOOKUP(ROUND(P2898,0),'CM-VL-G-C-GL-B-T-ClassRimThickn'!$B$1:$B$112,'CM-VL-G-C-GL-B-T-ClassRimThickn'!$C$1:$C$112,0,1,1),P2898)</f>
        <v>84</v>
      </c>
      <c r="S2898" s="24">
        <f>IF(R2898&gt;900,_xlfn.XLOOKUP(ROUND(R2898,0),'CM-VL-G-C-GL-B-T-ClassRimThickn'!$B$1:$B$112,'CM-VL-G-C-GL-B-T-ClassRimThickn'!$C$1:$C$112,0,1,1),R2898)</f>
        <v>0</v>
      </c>
      <c r="T2898" s="24">
        <v>84</v>
      </c>
      <c r="U2898" s="24">
        <f>IF(T2898&gt;900,_xlfn.XLOOKUP(ROUND(T2898,0),'CM-VL-G-C-GL-B-T-ClassRimThickn'!$B$1:$B$112,'CM-VL-G-C-GL-B-T-ClassRimThickn'!$C$1:$C$112,0,1,1),T2898)</f>
        <v>84</v>
      </c>
      <c r="V2898" s="24">
        <v>84</v>
      </c>
      <c r="W2898" s="24">
        <f>IF(V2898&gt;900,_xlfn.XLOOKUP(ROUND(V2898,0),'CM-VL-G-C-GL-B-T-ClassRimThickn'!$B$1:$B$112,'CM-VL-G-C-GL-B-T-ClassRimThickn'!$C$1:$C$112,0,1,1),V2898)</f>
        <v>84</v>
      </c>
      <c r="X2898" s="24">
        <v>84</v>
      </c>
      <c r="Y2898" s="24">
        <f>IF(X2898&gt;900,_xlfn.XLOOKUP(ROUND(X2898,0),'CM-VL-G-C-GL-B-T-ClassRimThickn'!$B$1:$B$112,'CM-VL-G-C-GL-B-T-ClassRimThickn'!$C$1:$C$112,0,1,1),X2898)</f>
        <v>84</v>
      </c>
      <c r="Z2898" s="24">
        <v>84</v>
      </c>
      <c r="AA2898" s="24">
        <f>IF(Z2898&gt;900,_xlfn.XLOOKUP(ROUND(Z2898,0),'CM-VL-G-C-GL-B-T-ClassRimThickn'!$B$1:$B$112,'CM-VL-G-C-GL-B-T-ClassRimThickn'!$C$1:$C$112,0,1,1),Z2898)</f>
        <v>84</v>
      </c>
      <c r="AB2898" s="24">
        <v>84</v>
      </c>
      <c r="AC2898" s="24">
        <f>IF(AB2898&gt;900,_xlfn.XLOOKUP(ROUND(AB2898,0),'CM-VL-G-C-GL-B-T-ClassRimThickn'!$B$1:$B$112,'CM-VL-G-C-GL-B-T-ClassRimThickn'!$C$1:$C$112,0,1,1),AB2898)</f>
        <v>84</v>
      </c>
      <c r="AD2898" s="24">
        <v>84</v>
      </c>
      <c r="AE2898" s="24">
        <f>IF(AD2898&gt;900,_xlfn.XLOOKUP(ROUND(AD2898,0),'CM-VL-G-C-GL-B-T-ClassRimThickn'!$B$1:$B$112,'CM-VL-G-C-GL-B-T-ClassRimThickn'!$C$1:$C$112,0,1,1),AD2898)</f>
        <v>84</v>
      </c>
      <c r="AF2898" s="24">
        <v>84</v>
      </c>
      <c r="AG2898" s="24">
        <f>IF(AF2898&gt;900,_xlfn.XLOOKUP(ROUND(AF2898,0),'CM-VL-G-C-GL-B-T-ClassRimThickn'!$B$1:$B$112,'CM-VL-G-C-GL-B-T-ClassRimThickn'!$C$1:$C$112,0,1,1),AF2898)</f>
        <v>84</v>
      </c>
      <c r="AH2898" s="24">
        <v>30</v>
      </c>
      <c r="AI2898" s="24">
        <v>30</v>
      </c>
      <c r="AJ2898" s="24">
        <v>30</v>
      </c>
      <c r="AK2898" s="24">
        <v>30</v>
      </c>
      <c r="AL2898" s="24">
        <v>30</v>
      </c>
      <c r="AM2898" s="24">
        <v>30</v>
      </c>
      <c r="AN2898" s="24">
        <v>30</v>
      </c>
      <c r="AO2898" s="24">
        <v>30</v>
      </c>
      <c r="AP2898" s="24">
        <v>30</v>
      </c>
      <c r="AQ2898" s="24">
        <v>30</v>
      </c>
      <c r="AR2898" s="24">
        <v>30</v>
      </c>
      <c r="AS2898" s="24">
        <v>30</v>
      </c>
      <c r="AT2898" s="24">
        <v>28</v>
      </c>
      <c r="AU2898" s="24">
        <v>28</v>
      </c>
      <c r="AV2898" s="24">
        <v>28</v>
      </c>
      <c r="AW2898" s="24">
        <v>28</v>
      </c>
      <c r="AX2898" s="24">
        <v>28</v>
      </c>
      <c r="AY2898" s="24">
        <v>28</v>
      </c>
      <c r="AZ2898" s="24">
        <v>28</v>
      </c>
      <c r="BA2898" s="24">
        <v>28</v>
      </c>
      <c r="BB2898" s="24">
        <v>28</v>
      </c>
      <c r="BC2898" s="24">
        <v>28</v>
      </c>
      <c r="BD2898" s="24">
        <v>28</v>
      </c>
      <c r="BE2898" s="24">
        <v>28</v>
      </c>
      <c r="BF2898" s="24">
        <v>0</v>
      </c>
      <c r="BG2898" s="24">
        <v>0</v>
      </c>
      <c r="BH2898" s="24">
        <v>0</v>
      </c>
      <c r="BI2898" s="24">
        <v>0</v>
      </c>
      <c r="BJ2898" s="24">
        <v>0</v>
      </c>
      <c r="BL2898" s="24">
        <v>0</v>
      </c>
      <c r="BM2898" s="24">
        <v>0</v>
      </c>
      <c r="BN2898" s="24">
        <v>0</v>
      </c>
      <c r="BO2898" s="24">
        <v>0</v>
      </c>
      <c r="BP2898" s="24">
        <v>0</v>
      </c>
      <c r="BQ2898" s="24">
        <v>0</v>
      </c>
      <c r="BR2898" s="24">
        <v>0</v>
      </c>
      <c r="BS2898" s="24">
        <v>0</v>
      </c>
      <c r="BT2898" s="24">
        <v>0</v>
      </c>
      <c r="BU2898" s="24">
        <v>0</v>
      </c>
      <c r="BV2898" s="24">
        <v>0</v>
      </c>
      <c r="BW2898" s="24">
        <v>0</v>
      </c>
      <c r="BX2898" s="24">
        <v>0</v>
      </c>
      <c r="BY2898" s="24">
        <v>0</v>
      </c>
      <c r="BZ2898" s="24">
        <v>0</v>
      </c>
      <c r="CB2898" s="24">
        <v>0</v>
      </c>
      <c r="CC2898" s="24">
        <v>0</v>
      </c>
      <c r="CD2898" s="24">
        <v>125</v>
      </c>
      <c r="CE2898" s="24">
        <v>125</v>
      </c>
      <c r="CF2898" s="24">
        <v>125</v>
      </c>
      <c r="CG2898" s="24">
        <v>130</v>
      </c>
      <c r="CH2898" s="24">
        <v>120</v>
      </c>
      <c r="CI2898" s="24">
        <v>110</v>
      </c>
      <c r="CO2898" s="34">
        <f t="shared" si="192"/>
        <v>1151225</v>
      </c>
    </row>
    <row r="2899" spans="1:93" ht="15">
      <c r="A2899" s="23" t="s">
        <v>209</v>
      </c>
      <c r="B2899" s="52">
        <v>42922</v>
      </c>
      <c r="C2899" s="25" t="str">
        <f t="shared" si="193"/>
        <v/>
      </c>
      <c r="G2899" s="24">
        <f t="shared" si="190"/>
        <v>38</v>
      </c>
      <c r="H2899" s="24">
        <v>1161361</v>
      </c>
      <c r="I2899" s="24" t="str">
        <f t="shared" si="191"/>
        <v/>
      </c>
      <c r="K2899" s="24">
        <f>IF(J2899&gt;900,_xlfn.XLOOKUP(ROUND(J2899,0),'CM-VL-G-C-GL-B-T-ClassRimThickn'!$B$1:$B$112,'CM-VL-G-C-GL-B-T-ClassRimThickn'!$C$1:$C$112,0,1,1),J2899)</f>
        <v>0</v>
      </c>
      <c r="L2899" s="24">
        <v>81</v>
      </c>
      <c r="M2899" s="24">
        <f>IF(L2899&gt;900,_xlfn.XLOOKUP(ROUND(L2899,0),'CM-VL-G-C-GL-B-T-ClassRimThickn'!$B$1:$B$112,'CM-VL-G-C-GL-B-T-ClassRimThickn'!$C$1:$C$112,0,1,1),L2899)</f>
        <v>81</v>
      </c>
      <c r="N2899" s="24">
        <v>86</v>
      </c>
      <c r="O2899" s="24">
        <f>IF(N2899&gt;900,_xlfn.XLOOKUP(ROUND(N2899,0),'CM-VL-G-C-GL-B-T-ClassRimThickn'!$B$1:$B$112,'CM-VL-G-C-GL-B-T-ClassRimThickn'!$C$1:$C$112,0,1,1),N2899)</f>
        <v>86</v>
      </c>
      <c r="P2899" s="24">
        <v>87</v>
      </c>
      <c r="Q2899" s="24">
        <f>IF(P2899&gt;900,_xlfn.XLOOKUP(ROUND(P2899,0),'CM-VL-G-C-GL-B-T-ClassRimThickn'!$B$1:$B$112,'CM-VL-G-C-GL-B-T-ClassRimThickn'!$C$1:$C$112,0,1,1),P2899)</f>
        <v>87</v>
      </c>
      <c r="S2899" s="24">
        <f>IF(R2899&gt;900,_xlfn.XLOOKUP(ROUND(R2899,0),'CM-VL-G-C-GL-B-T-ClassRimThickn'!$B$1:$B$112,'CM-VL-G-C-GL-B-T-ClassRimThickn'!$C$1:$C$112,0,1,1),R2899)</f>
        <v>0</v>
      </c>
      <c r="T2899" s="24">
        <v>87</v>
      </c>
      <c r="U2899" s="24">
        <f>IF(T2899&gt;900,_xlfn.XLOOKUP(ROUND(T2899,0),'CM-VL-G-C-GL-B-T-ClassRimThickn'!$B$1:$B$112,'CM-VL-G-C-GL-B-T-ClassRimThickn'!$C$1:$C$112,0,1,1),T2899)</f>
        <v>87</v>
      </c>
      <c r="V2899" s="24">
        <v>87</v>
      </c>
      <c r="W2899" s="24">
        <f>IF(V2899&gt;900,_xlfn.XLOOKUP(ROUND(V2899,0),'CM-VL-G-C-GL-B-T-ClassRimThickn'!$B$1:$B$112,'CM-VL-G-C-GL-B-T-ClassRimThickn'!$C$1:$C$112,0,1,1),V2899)</f>
        <v>87</v>
      </c>
      <c r="X2899" s="24">
        <v>81</v>
      </c>
      <c r="Y2899" s="24">
        <f>IF(X2899&gt;900,_xlfn.XLOOKUP(ROUND(X2899,0),'CM-VL-G-C-GL-B-T-ClassRimThickn'!$B$1:$B$112,'CM-VL-G-C-GL-B-T-ClassRimThickn'!$C$1:$C$112,0,1,1),X2899)</f>
        <v>81</v>
      </c>
      <c r="Z2899" s="24">
        <v>86</v>
      </c>
      <c r="AA2899" s="24">
        <f>IF(Z2899&gt;900,_xlfn.XLOOKUP(ROUND(Z2899,0),'CM-VL-G-C-GL-B-T-ClassRimThickn'!$B$1:$B$112,'CM-VL-G-C-GL-B-T-ClassRimThickn'!$C$1:$C$112,0,1,1),Z2899)</f>
        <v>86</v>
      </c>
      <c r="AB2899" s="24">
        <v>87</v>
      </c>
      <c r="AC2899" s="24">
        <f>IF(AB2899&gt;900,_xlfn.XLOOKUP(ROUND(AB2899,0),'CM-VL-G-C-GL-B-T-ClassRimThickn'!$B$1:$B$112,'CM-VL-G-C-GL-B-T-ClassRimThickn'!$C$1:$C$112,0,1,1),AB2899)</f>
        <v>87</v>
      </c>
      <c r="AD2899" s="24">
        <v>87</v>
      </c>
      <c r="AE2899" s="24">
        <f>IF(AD2899&gt;900,_xlfn.XLOOKUP(ROUND(AD2899,0),'CM-VL-G-C-GL-B-T-ClassRimThickn'!$B$1:$B$112,'CM-VL-G-C-GL-B-T-ClassRimThickn'!$C$1:$C$112,0,1,1),AD2899)</f>
        <v>87</v>
      </c>
      <c r="AF2899" s="24">
        <v>87</v>
      </c>
      <c r="AG2899" s="24">
        <f>IF(AF2899&gt;900,_xlfn.XLOOKUP(ROUND(AF2899,0),'CM-VL-G-C-GL-B-T-ClassRimThickn'!$B$1:$B$112,'CM-VL-G-C-GL-B-T-ClassRimThickn'!$C$1:$C$112,0,1,1),AF2899)</f>
        <v>87</v>
      </c>
      <c r="AH2899" s="24">
        <v>28</v>
      </c>
      <c r="AI2899" s="24">
        <v>28</v>
      </c>
      <c r="AJ2899" s="24">
        <v>27</v>
      </c>
      <c r="AK2899" s="24">
        <v>28</v>
      </c>
      <c r="AL2899" s="24">
        <v>28.5</v>
      </c>
      <c r="AM2899" s="24">
        <v>27.5</v>
      </c>
      <c r="AN2899" s="24">
        <v>28.5</v>
      </c>
      <c r="AO2899" s="24">
        <v>29</v>
      </c>
      <c r="AP2899" s="24">
        <v>28</v>
      </c>
      <c r="AQ2899" s="24">
        <v>28.5</v>
      </c>
      <c r="AR2899" s="24">
        <v>28</v>
      </c>
      <c r="AS2899" s="24">
        <v>28</v>
      </c>
      <c r="AT2899" s="24">
        <v>28</v>
      </c>
      <c r="AU2899" s="24">
        <v>28</v>
      </c>
      <c r="AV2899" s="24">
        <v>28</v>
      </c>
      <c r="AW2899" s="24">
        <v>28</v>
      </c>
      <c r="AX2899" s="24">
        <v>28</v>
      </c>
      <c r="AY2899" s="24">
        <v>28</v>
      </c>
      <c r="AZ2899" s="24">
        <v>28</v>
      </c>
      <c r="BA2899" s="24">
        <v>28</v>
      </c>
      <c r="BB2899" s="24">
        <v>28</v>
      </c>
      <c r="BC2899" s="24">
        <v>28</v>
      </c>
      <c r="BD2899" s="24">
        <v>28</v>
      </c>
      <c r="BE2899" s="24">
        <v>28</v>
      </c>
      <c r="BF2899" s="24">
        <v>0.5</v>
      </c>
      <c r="BG2899" s="24">
        <v>0.5</v>
      </c>
      <c r="BH2899" s="24">
        <v>0.5</v>
      </c>
      <c r="BI2899" s="24">
        <v>0.5</v>
      </c>
      <c r="BJ2899" s="24">
        <v>0.5</v>
      </c>
      <c r="BL2899" s="24">
        <v>0.5</v>
      </c>
      <c r="BM2899" s="24">
        <v>0.5</v>
      </c>
      <c r="BN2899" s="24">
        <v>0.5</v>
      </c>
      <c r="BO2899" s="24">
        <v>0.5</v>
      </c>
      <c r="BP2899" s="24">
        <v>0.5</v>
      </c>
      <c r="BQ2899" s="24">
        <v>0.5</v>
      </c>
      <c r="BR2899" s="24">
        <v>0</v>
      </c>
      <c r="BS2899" s="24">
        <v>0</v>
      </c>
      <c r="BT2899" s="24">
        <v>0</v>
      </c>
      <c r="BU2899" s="24">
        <v>0</v>
      </c>
      <c r="BV2899" s="24">
        <v>0</v>
      </c>
      <c r="BW2899" s="24">
        <v>0</v>
      </c>
      <c r="BX2899" s="24">
        <v>0</v>
      </c>
      <c r="BY2899" s="24">
        <v>0</v>
      </c>
      <c r="BZ2899" s="24">
        <v>0</v>
      </c>
      <c r="CB2899" s="24">
        <v>0</v>
      </c>
      <c r="CC2899" s="24">
        <v>0</v>
      </c>
      <c r="CD2899" s="24">
        <v>97</v>
      </c>
      <c r="CE2899" s="24">
        <v>100</v>
      </c>
      <c r="CF2899" s="24">
        <v>99</v>
      </c>
      <c r="CG2899" s="24">
        <v>102</v>
      </c>
      <c r="CH2899" s="24">
        <v>101</v>
      </c>
      <c r="CI2899" s="24">
        <v>105</v>
      </c>
      <c r="CO2899" s="34">
        <f t="shared" si="192"/>
        <v>1161361</v>
      </c>
    </row>
    <row r="2900" spans="1:93" ht="15">
      <c r="A2900" s="23" t="s">
        <v>209</v>
      </c>
      <c r="B2900" s="52">
        <v>42963</v>
      </c>
      <c r="C2900" s="25" t="str">
        <f t="shared" si="193"/>
        <v/>
      </c>
      <c r="G2900" s="24">
        <f t="shared" si="190"/>
        <v>41</v>
      </c>
      <c r="H2900" s="27">
        <v>1167750</v>
      </c>
      <c r="I2900" s="24" t="str">
        <f t="shared" si="191"/>
        <v/>
      </c>
      <c r="K2900" s="24">
        <f>IF(J2900&gt;900,_xlfn.XLOOKUP(ROUND(J2900,0),'CM-VL-G-C-GL-B-T-ClassRimThickn'!$B$1:$B$112,'CM-VL-G-C-GL-B-T-ClassRimThickn'!$C$1:$C$112,0,1,1),J2900)</f>
        <v>0</v>
      </c>
      <c r="L2900" s="24">
        <v>88</v>
      </c>
      <c r="M2900" s="24">
        <f>IF(L2900&gt;900,_xlfn.XLOOKUP(ROUND(L2900,0),'CM-VL-G-C-GL-B-T-ClassRimThickn'!$B$1:$B$112,'CM-VL-G-C-GL-B-T-ClassRimThickn'!$C$1:$C$112,0,1,1),L2900)</f>
        <v>88</v>
      </c>
      <c r="N2900" s="24">
        <v>88</v>
      </c>
      <c r="O2900" s="24">
        <f>IF(N2900&gt;900,_xlfn.XLOOKUP(ROUND(N2900,0),'CM-VL-G-C-GL-B-T-ClassRimThickn'!$B$1:$B$112,'CM-VL-G-C-GL-B-T-ClassRimThickn'!$C$1:$C$112,0,1,1),N2900)</f>
        <v>88</v>
      </c>
      <c r="P2900" s="24">
        <v>88</v>
      </c>
      <c r="Q2900" s="24">
        <f>IF(P2900&gt;900,_xlfn.XLOOKUP(ROUND(P2900,0),'CM-VL-G-C-GL-B-T-ClassRimThickn'!$B$1:$B$112,'CM-VL-G-C-GL-B-T-ClassRimThickn'!$C$1:$C$112,0,1,1),P2900)</f>
        <v>88</v>
      </c>
      <c r="S2900" s="24">
        <f>IF(R2900&gt;900,_xlfn.XLOOKUP(ROUND(R2900,0),'CM-VL-G-C-GL-B-T-ClassRimThickn'!$B$1:$B$112,'CM-VL-G-C-GL-B-T-ClassRimThickn'!$C$1:$C$112,0,1,1),R2900)</f>
        <v>0</v>
      </c>
      <c r="T2900" s="24">
        <v>88</v>
      </c>
      <c r="U2900" s="24">
        <f>IF(T2900&gt;900,_xlfn.XLOOKUP(ROUND(T2900,0),'CM-VL-G-C-GL-B-T-ClassRimThickn'!$B$1:$B$112,'CM-VL-G-C-GL-B-T-ClassRimThickn'!$C$1:$C$112,0,1,1),T2900)</f>
        <v>88</v>
      </c>
      <c r="V2900" s="24">
        <v>88</v>
      </c>
      <c r="W2900" s="24">
        <f>IF(V2900&gt;900,_xlfn.XLOOKUP(ROUND(V2900,0),'CM-VL-G-C-GL-B-T-ClassRimThickn'!$B$1:$B$112,'CM-VL-G-C-GL-B-T-ClassRimThickn'!$C$1:$C$112,0,1,1),V2900)</f>
        <v>88</v>
      </c>
      <c r="X2900" s="24">
        <v>88</v>
      </c>
      <c r="Y2900" s="24">
        <f>IF(X2900&gt;900,_xlfn.XLOOKUP(ROUND(X2900,0),'CM-VL-G-C-GL-B-T-ClassRimThickn'!$B$1:$B$112,'CM-VL-G-C-GL-B-T-ClassRimThickn'!$C$1:$C$112,0,1,1),X2900)</f>
        <v>88</v>
      </c>
      <c r="Z2900" s="24">
        <v>88</v>
      </c>
      <c r="AA2900" s="24">
        <f>IF(Z2900&gt;900,_xlfn.XLOOKUP(ROUND(Z2900,0),'CM-VL-G-C-GL-B-T-ClassRimThickn'!$B$1:$B$112,'CM-VL-G-C-GL-B-T-ClassRimThickn'!$C$1:$C$112,0,1,1),Z2900)</f>
        <v>88</v>
      </c>
      <c r="AB2900" s="24">
        <v>88</v>
      </c>
      <c r="AC2900" s="24">
        <f>IF(AB2900&gt;900,_xlfn.XLOOKUP(ROUND(AB2900,0),'CM-VL-G-C-GL-B-T-ClassRimThickn'!$B$1:$B$112,'CM-VL-G-C-GL-B-T-ClassRimThickn'!$C$1:$C$112,0,1,1),AB2900)</f>
        <v>88</v>
      </c>
      <c r="AD2900" s="24">
        <v>88</v>
      </c>
      <c r="AE2900" s="24">
        <f>IF(AD2900&gt;900,_xlfn.XLOOKUP(ROUND(AD2900,0),'CM-VL-G-C-GL-B-T-ClassRimThickn'!$B$1:$B$112,'CM-VL-G-C-GL-B-T-ClassRimThickn'!$C$1:$C$112,0,1,1),AD2900)</f>
        <v>88</v>
      </c>
      <c r="AF2900" s="24">
        <v>88</v>
      </c>
      <c r="AG2900" s="24">
        <f>IF(AF2900&gt;900,_xlfn.XLOOKUP(ROUND(AF2900,0),'CM-VL-G-C-GL-B-T-ClassRimThickn'!$B$1:$B$112,'CM-VL-G-C-GL-B-T-ClassRimThickn'!$C$1:$C$112,0,1,1),AF2900)</f>
        <v>88</v>
      </c>
      <c r="AH2900" s="24">
        <v>28</v>
      </c>
      <c r="AI2900" s="24">
        <v>27.5</v>
      </c>
      <c r="AJ2900" s="24">
        <v>27</v>
      </c>
      <c r="AK2900" s="24">
        <v>27</v>
      </c>
      <c r="AL2900" s="24">
        <v>28</v>
      </c>
      <c r="AM2900" s="24">
        <v>28</v>
      </c>
      <c r="AN2900" s="24">
        <v>28</v>
      </c>
      <c r="AO2900" s="24">
        <v>28</v>
      </c>
      <c r="AP2900" s="24">
        <v>27</v>
      </c>
      <c r="AQ2900" s="24">
        <v>28</v>
      </c>
      <c r="AR2900" s="24">
        <v>29</v>
      </c>
      <c r="AS2900" s="24">
        <v>27.5</v>
      </c>
      <c r="AT2900" s="24">
        <v>28</v>
      </c>
      <c r="AU2900" s="24">
        <v>28</v>
      </c>
      <c r="AV2900" s="24">
        <v>28</v>
      </c>
      <c r="AW2900" s="24">
        <v>28</v>
      </c>
      <c r="AX2900" s="24">
        <v>28</v>
      </c>
      <c r="AY2900" s="24">
        <v>28</v>
      </c>
      <c r="AZ2900" s="24">
        <v>28</v>
      </c>
      <c r="BA2900" s="24">
        <v>28</v>
      </c>
      <c r="BB2900" s="24">
        <v>28</v>
      </c>
      <c r="BC2900" s="24">
        <v>28</v>
      </c>
      <c r="BD2900" s="24">
        <v>28</v>
      </c>
      <c r="BE2900" s="24">
        <v>28</v>
      </c>
      <c r="BF2900" s="24">
        <v>0.5</v>
      </c>
      <c r="BG2900" s="24">
        <v>0.5</v>
      </c>
      <c r="BH2900" s="24">
        <v>0.5</v>
      </c>
      <c r="BI2900" s="24">
        <v>0.5</v>
      </c>
      <c r="BJ2900" s="24">
        <v>0.5</v>
      </c>
      <c r="BL2900" s="24">
        <v>0.5</v>
      </c>
      <c r="BM2900" s="24">
        <v>0.5</v>
      </c>
      <c r="BN2900" s="24">
        <v>0.5</v>
      </c>
      <c r="BO2900" s="24">
        <v>0.5</v>
      </c>
      <c r="BP2900" s="24">
        <v>0.5</v>
      </c>
      <c r="BQ2900" s="24">
        <v>0.5</v>
      </c>
      <c r="BR2900" s="24">
        <v>0</v>
      </c>
      <c r="BS2900" s="24">
        <v>0</v>
      </c>
      <c r="BT2900" s="24">
        <v>0</v>
      </c>
      <c r="BU2900" s="24">
        <v>0</v>
      </c>
      <c r="BV2900" s="24">
        <v>0</v>
      </c>
      <c r="BW2900" s="24">
        <v>0.1</v>
      </c>
      <c r="BX2900" s="24">
        <v>0</v>
      </c>
      <c r="BY2900" s="24">
        <v>0</v>
      </c>
      <c r="BZ2900" s="24">
        <v>0</v>
      </c>
      <c r="CB2900" s="24">
        <v>0</v>
      </c>
      <c r="CC2900" s="24">
        <v>0.1</v>
      </c>
      <c r="CD2900" s="24">
        <v>115</v>
      </c>
      <c r="CE2900" s="24">
        <v>117</v>
      </c>
      <c r="CF2900" s="24">
        <v>117</v>
      </c>
      <c r="CG2900" s="24">
        <v>120</v>
      </c>
      <c r="CH2900" s="24">
        <v>120</v>
      </c>
      <c r="CI2900" s="24">
        <v>105</v>
      </c>
      <c r="CO2900" s="34">
        <f t="shared" si="192"/>
        <v>1167750</v>
      </c>
    </row>
    <row r="2901" spans="1:93" ht="15">
      <c r="A2901" s="23" t="s">
        <v>209</v>
      </c>
      <c r="B2901" s="52">
        <v>43020</v>
      </c>
      <c r="C2901" s="25" t="str">
        <f t="shared" si="193"/>
        <v/>
      </c>
      <c r="G2901" s="24">
        <f t="shared" ref="G2901:G2964" si="194">IF(B2901-B2900&lt;0,"",B2901-B2900)</f>
        <v>57</v>
      </c>
      <c r="H2901" s="24">
        <v>1182757</v>
      </c>
      <c r="I2901" s="24" t="str">
        <f t="shared" si="191"/>
        <v/>
      </c>
      <c r="K2901" s="24">
        <f>IF(J2901&gt;900,_xlfn.XLOOKUP(ROUND(J2901,0),'CM-VL-G-C-GL-B-T-ClassRimThickn'!$B$1:$B$112,'CM-VL-G-C-GL-B-T-ClassRimThickn'!$C$1:$C$112,0,1,1),J2901)</f>
        <v>0</v>
      </c>
      <c r="L2901" s="24">
        <v>88</v>
      </c>
      <c r="M2901" s="24">
        <f>IF(L2901&gt;900,_xlfn.XLOOKUP(ROUND(L2901,0),'CM-VL-G-C-GL-B-T-ClassRimThickn'!$B$1:$B$112,'CM-VL-G-C-GL-B-T-ClassRimThickn'!$C$1:$C$112,0,1,1),L2901)</f>
        <v>88</v>
      </c>
      <c r="N2901" s="24">
        <v>89</v>
      </c>
      <c r="O2901" s="24">
        <f>IF(N2901&gt;900,_xlfn.XLOOKUP(ROUND(N2901,0),'CM-VL-G-C-GL-B-T-ClassRimThickn'!$B$1:$B$112,'CM-VL-G-C-GL-B-T-ClassRimThickn'!$C$1:$C$112,0,1,1),N2901)</f>
        <v>89</v>
      </c>
      <c r="P2901" s="24">
        <v>89</v>
      </c>
      <c r="Q2901" s="24">
        <f>IF(P2901&gt;900,_xlfn.XLOOKUP(ROUND(P2901,0),'CM-VL-G-C-GL-B-T-ClassRimThickn'!$B$1:$B$112,'CM-VL-G-C-GL-B-T-ClassRimThickn'!$C$1:$C$112,0,1,1),P2901)</f>
        <v>89</v>
      </c>
      <c r="S2901" s="24">
        <f>IF(R2901&gt;900,_xlfn.XLOOKUP(ROUND(R2901,0),'CM-VL-G-C-GL-B-T-ClassRimThickn'!$B$1:$B$112,'CM-VL-G-C-GL-B-T-ClassRimThickn'!$C$1:$C$112,0,1,1),R2901)</f>
        <v>0</v>
      </c>
      <c r="T2901" s="24">
        <v>89</v>
      </c>
      <c r="U2901" s="24">
        <f>IF(T2901&gt;900,_xlfn.XLOOKUP(ROUND(T2901,0),'CM-VL-G-C-GL-B-T-ClassRimThickn'!$B$1:$B$112,'CM-VL-G-C-GL-B-T-ClassRimThickn'!$C$1:$C$112,0,1,1),T2901)</f>
        <v>89</v>
      </c>
      <c r="V2901" s="24">
        <v>89</v>
      </c>
      <c r="W2901" s="24">
        <f>IF(V2901&gt;900,_xlfn.XLOOKUP(ROUND(V2901,0),'CM-VL-G-C-GL-B-T-ClassRimThickn'!$B$1:$B$112,'CM-VL-G-C-GL-B-T-ClassRimThickn'!$C$1:$C$112,0,1,1),V2901)</f>
        <v>89</v>
      </c>
      <c r="X2901" s="24">
        <v>89</v>
      </c>
      <c r="Y2901" s="24">
        <f>IF(X2901&gt;900,_xlfn.XLOOKUP(ROUND(X2901,0),'CM-VL-G-C-GL-B-T-ClassRimThickn'!$B$1:$B$112,'CM-VL-G-C-GL-B-T-ClassRimThickn'!$C$1:$C$112,0,1,1),X2901)</f>
        <v>89</v>
      </c>
      <c r="Z2901" s="24">
        <v>89</v>
      </c>
      <c r="AA2901" s="24">
        <f>IF(Z2901&gt;900,_xlfn.XLOOKUP(ROUND(Z2901,0),'CM-VL-G-C-GL-B-T-ClassRimThickn'!$B$1:$B$112,'CM-VL-G-C-GL-B-T-ClassRimThickn'!$C$1:$C$112,0,1,1),Z2901)</f>
        <v>89</v>
      </c>
      <c r="AB2901" s="24">
        <v>89</v>
      </c>
      <c r="AC2901" s="24">
        <f>IF(AB2901&gt;900,_xlfn.XLOOKUP(ROUND(AB2901,0),'CM-VL-G-C-GL-B-T-ClassRimThickn'!$B$1:$B$112,'CM-VL-G-C-GL-B-T-ClassRimThickn'!$C$1:$C$112,0,1,1),AB2901)</f>
        <v>89</v>
      </c>
      <c r="AD2901" s="24">
        <v>89</v>
      </c>
      <c r="AE2901" s="24">
        <f>IF(AD2901&gt;900,_xlfn.XLOOKUP(ROUND(AD2901,0),'CM-VL-G-C-GL-B-T-ClassRimThickn'!$B$1:$B$112,'CM-VL-G-C-GL-B-T-ClassRimThickn'!$C$1:$C$112,0,1,1),AD2901)</f>
        <v>89</v>
      </c>
      <c r="AF2901" s="24">
        <v>89</v>
      </c>
      <c r="AG2901" s="24">
        <f>IF(AF2901&gt;900,_xlfn.XLOOKUP(ROUND(AF2901,0),'CM-VL-G-C-GL-B-T-ClassRimThickn'!$B$1:$B$112,'CM-VL-G-C-GL-B-T-ClassRimThickn'!$C$1:$C$112,0,1,1),AF2901)</f>
        <v>89</v>
      </c>
      <c r="AH2901" s="24">
        <v>27</v>
      </c>
      <c r="AI2901" s="24">
        <v>27</v>
      </c>
      <c r="AJ2901" s="24">
        <v>26</v>
      </c>
      <c r="AK2901" s="24">
        <v>26</v>
      </c>
      <c r="AL2901" s="24">
        <v>28</v>
      </c>
      <c r="AM2901" s="24">
        <v>26.5</v>
      </c>
      <c r="AN2901" s="24">
        <v>27.5</v>
      </c>
      <c r="AO2901" s="24">
        <v>28</v>
      </c>
      <c r="AP2901" s="24">
        <v>26</v>
      </c>
      <c r="AQ2901" s="24">
        <v>27</v>
      </c>
      <c r="AR2901" s="24">
        <v>28</v>
      </c>
      <c r="AS2901" s="24">
        <v>26.5</v>
      </c>
      <c r="AT2901" s="24">
        <v>28</v>
      </c>
      <c r="AU2901" s="24">
        <v>29</v>
      </c>
      <c r="AV2901" s="24">
        <v>29</v>
      </c>
      <c r="AW2901" s="24">
        <v>28.5</v>
      </c>
      <c r="AX2901" s="24">
        <v>28.5</v>
      </c>
      <c r="AY2901" s="24">
        <v>28.5</v>
      </c>
      <c r="AZ2901" s="24">
        <v>29</v>
      </c>
      <c r="BA2901" s="24">
        <v>29</v>
      </c>
      <c r="BB2901" s="24">
        <v>28.5</v>
      </c>
      <c r="BC2901" s="24">
        <v>28.5</v>
      </c>
      <c r="BD2901" s="24">
        <v>28.5</v>
      </c>
      <c r="BE2901" s="24">
        <v>28.5</v>
      </c>
      <c r="BF2901" s="24">
        <v>1</v>
      </c>
      <c r="BG2901" s="24">
        <v>1</v>
      </c>
      <c r="BH2901" s="24">
        <v>1</v>
      </c>
      <c r="BI2901" s="24">
        <v>1</v>
      </c>
      <c r="BJ2901" s="24">
        <v>1</v>
      </c>
      <c r="BL2901" s="24">
        <v>1</v>
      </c>
      <c r="BM2901" s="24">
        <v>1</v>
      </c>
      <c r="BN2901" s="24">
        <v>1</v>
      </c>
      <c r="BO2901" s="24">
        <v>1</v>
      </c>
      <c r="BP2901" s="24">
        <v>1</v>
      </c>
      <c r="BQ2901" s="24">
        <v>1</v>
      </c>
      <c r="BR2901" s="24">
        <v>0.1</v>
      </c>
      <c r="BS2901" s="24">
        <v>0.1</v>
      </c>
      <c r="BT2901" s="24">
        <v>0.1</v>
      </c>
      <c r="BU2901" s="24">
        <v>0.1</v>
      </c>
      <c r="BV2901" s="24">
        <v>0</v>
      </c>
      <c r="BW2901" s="24">
        <v>0.1</v>
      </c>
      <c r="BX2901" s="24">
        <v>0.1</v>
      </c>
      <c r="BY2901" s="24">
        <v>0</v>
      </c>
      <c r="BZ2901" s="24">
        <v>0.1</v>
      </c>
      <c r="CB2901" s="24">
        <v>0</v>
      </c>
      <c r="CC2901" s="24">
        <v>0.1</v>
      </c>
      <c r="CD2901" s="24">
        <v>117</v>
      </c>
      <c r="CE2901" s="24">
        <v>117</v>
      </c>
      <c r="CF2901" s="24">
        <v>125</v>
      </c>
      <c r="CG2901" s="24">
        <v>125</v>
      </c>
      <c r="CH2901" s="24">
        <v>122</v>
      </c>
      <c r="CI2901" s="24">
        <v>114</v>
      </c>
      <c r="CO2901" s="34">
        <f t="shared" si="192"/>
        <v>1182757</v>
      </c>
    </row>
    <row r="2902" spans="1:93" ht="15">
      <c r="A2902" s="23" t="s">
        <v>209</v>
      </c>
      <c r="B2902" s="52">
        <v>43054</v>
      </c>
      <c r="C2902" s="25" t="str">
        <f t="shared" si="193"/>
        <v/>
      </c>
      <c r="G2902" s="24">
        <f t="shared" si="194"/>
        <v>34</v>
      </c>
      <c r="H2902" s="24">
        <v>1189984</v>
      </c>
      <c r="I2902" s="24" t="str">
        <f t="shared" si="191"/>
        <v/>
      </c>
      <c r="K2902" s="24">
        <f>IF(J2902&gt;900,_xlfn.XLOOKUP(ROUND(J2902,0),'CM-VL-G-C-GL-B-T-ClassRimThickn'!$B$1:$B$112,'CM-VL-G-C-GL-B-T-ClassRimThickn'!$C$1:$C$112,0,1,1),J2902)</f>
        <v>0</v>
      </c>
      <c r="L2902" s="24">
        <v>87</v>
      </c>
      <c r="M2902" s="24">
        <f>IF(L2902&gt;900,_xlfn.XLOOKUP(ROUND(L2902,0),'CM-VL-G-C-GL-B-T-ClassRimThickn'!$B$1:$B$112,'CM-VL-G-C-GL-B-T-ClassRimThickn'!$C$1:$C$112,0,1,1),L2902)</f>
        <v>87</v>
      </c>
      <c r="N2902" s="24">
        <v>87</v>
      </c>
      <c r="O2902" s="24">
        <f>IF(N2902&gt;900,_xlfn.XLOOKUP(ROUND(N2902,0),'CM-VL-G-C-GL-B-T-ClassRimThickn'!$B$1:$B$112,'CM-VL-G-C-GL-B-T-ClassRimThickn'!$C$1:$C$112,0,1,1),N2902)</f>
        <v>87</v>
      </c>
      <c r="P2902" s="24">
        <v>87</v>
      </c>
      <c r="Q2902" s="24">
        <f>IF(P2902&gt;900,_xlfn.XLOOKUP(ROUND(P2902,0),'CM-VL-G-C-GL-B-T-ClassRimThickn'!$B$1:$B$112,'CM-VL-G-C-GL-B-T-ClassRimThickn'!$C$1:$C$112,0,1,1),P2902)</f>
        <v>87</v>
      </c>
      <c r="S2902" s="24">
        <f>IF(R2902&gt;900,_xlfn.XLOOKUP(ROUND(R2902,0),'CM-VL-G-C-GL-B-T-ClassRimThickn'!$B$1:$B$112,'CM-VL-G-C-GL-B-T-ClassRimThickn'!$C$1:$C$112,0,1,1),R2902)</f>
        <v>0</v>
      </c>
      <c r="T2902" s="24">
        <v>86</v>
      </c>
      <c r="U2902" s="24">
        <f>IF(T2902&gt;900,_xlfn.XLOOKUP(ROUND(T2902,0),'CM-VL-G-C-GL-B-T-ClassRimThickn'!$B$1:$B$112,'CM-VL-G-C-GL-B-T-ClassRimThickn'!$C$1:$C$112,0,1,1),T2902)</f>
        <v>86</v>
      </c>
      <c r="V2902" s="24">
        <v>87</v>
      </c>
      <c r="W2902" s="24">
        <f>IF(V2902&gt;900,_xlfn.XLOOKUP(ROUND(V2902,0),'CM-VL-G-C-GL-B-T-ClassRimThickn'!$B$1:$B$112,'CM-VL-G-C-GL-B-T-ClassRimThickn'!$C$1:$C$112,0,1,1),V2902)</f>
        <v>87</v>
      </c>
      <c r="X2902" s="24">
        <v>87</v>
      </c>
      <c r="Y2902" s="24">
        <f>IF(X2902&gt;900,_xlfn.XLOOKUP(ROUND(X2902,0),'CM-VL-G-C-GL-B-T-ClassRimThickn'!$B$1:$B$112,'CM-VL-G-C-GL-B-T-ClassRimThickn'!$C$1:$C$112,0,1,1),X2902)</f>
        <v>87</v>
      </c>
      <c r="Z2902" s="24">
        <v>87</v>
      </c>
      <c r="AA2902" s="24">
        <f>IF(Z2902&gt;900,_xlfn.XLOOKUP(ROUND(Z2902,0),'CM-VL-G-C-GL-B-T-ClassRimThickn'!$B$1:$B$112,'CM-VL-G-C-GL-B-T-ClassRimThickn'!$C$1:$C$112,0,1,1),Z2902)</f>
        <v>87</v>
      </c>
      <c r="AB2902" s="24">
        <v>87</v>
      </c>
      <c r="AC2902" s="24">
        <f>IF(AB2902&gt;900,_xlfn.XLOOKUP(ROUND(AB2902,0),'CM-VL-G-C-GL-B-T-ClassRimThickn'!$B$1:$B$112,'CM-VL-G-C-GL-B-T-ClassRimThickn'!$C$1:$C$112,0,1,1),AB2902)</f>
        <v>87</v>
      </c>
      <c r="AD2902" s="24">
        <v>87</v>
      </c>
      <c r="AE2902" s="24">
        <f>IF(AD2902&gt;900,_xlfn.XLOOKUP(ROUND(AD2902,0),'CM-VL-G-C-GL-B-T-ClassRimThickn'!$B$1:$B$112,'CM-VL-G-C-GL-B-T-ClassRimThickn'!$C$1:$C$112,0,1,1),AD2902)</f>
        <v>87</v>
      </c>
      <c r="AF2902" s="24">
        <v>87</v>
      </c>
      <c r="AG2902" s="24">
        <f>IF(AF2902&gt;900,_xlfn.XLOOKUP(ROUND(AF2902,0),'CM-VL-G-C-GL-B-T-ClassRimThickn'!$B$1:$B$112,'CM-VL-G-C-GL-B-T-ClassRimThickn'!$C$1:$C$112,0,1,1),AF2902)</f>
        <v>87</v>
      </c>
      <c r="AH2902" s="24">
        <v>27</v>
      </c>
      <c r="AI2902" s="24">
        <v>27</v>
      </c>
      <c r="AJ2902" s="24">
        <v>25</v>
      </c>
      <c r="AK2902" s="24">
        <v>25</v>
      </c>
      <c r="AL2902" s="24">
        <v>29</v>
      </c>
      <c r="AM2902" s="24">
        <v>26</v>
      </c>
      <c r="AN2902" s="24">
        <v>27</v>
      </c>
      <c r="AO2902" s="24">
        <v>28</v>
      </c>
      <c r="AP2902" s="24">
        <v>25</v>
      </c>
      <c r="AQ2902" s="24">
        <v>26</v>
      </c>
      <c r="AR2902" s="24">
        <v>27</v>
      </c>
      <c r="AS2902" s="24">
        <v>25</v>
      </c>
      <c r="AT2902" s="24">
        <v>28</v>
      </c>
      <c r="AU2902" s="24">
        <v>28</v>
      </c>
      <c r="AV2902" s="24">
        <v>28</v>
      </c>
      <c r="AW2902" s="24">
        <v>28</v>
      </c>
      <c r="AX2902" s="24">
        <v>28</v>
      </c>
      <c r="AY2902" s="24">
        <v>28</v>
      </c>
      <c r="AZ2902" s="24">
        <v>28</v>
      </c>
      <c r="BA2902" s="24">
        <v>28</v>
      </c>
      <c r="BB2902" s="24">
        <v>28</v>
      </c>
      <c r="BC2902" s="24">
        <v>28</v>
      </c>
      <c r="BD2902" s="24">
        <v>29</v>
      </c>
      <c r="BE2902" s="24">
        <v>28</v>
      </c>
      <c r="CD2902" s="24">
        <v>120</v>
      </c>
      <c r="CE2902" s="24">
        <v>121</v>
      </c>
      <c r="CF2902" s="24">
        <v>124</v>
      </c>
      <c r="CG2902" s="24">
        <v>125</v>
      </c>
      <c r="CH2902" s="24">
        <v>125</v>
      </c>
      <c r="CI2902" s="24">
        <v>125</v>
      </c>
      <c r="CO2902" s="34">
        <f t="shared" si="192"/>
        <v>1189984</v>
      </c>
    </row>
    <row r="2903" spans="1:93" ht="15">
      <c r="A2903" s="23" t="s">
        <v>209</v>
      </c>
      <c r="B2903" s="52">
        <v>43217</v>
      </c>
      <c r="C2903" s="25" t="str">
        <f t="shared" si="193"/>
        <v/>
      </c>
      <c r="G2903" s="24">
        <f t="shared" si="194"/>
        <v>163</v>
      </c>
      <c r="H2903" s="24">
        <v>1198743</v>
      </c>
      <c r="I2903" s="24" t="str">
        <f t="shared" si="191"/>
        <v/>
      </c>
      <c r="K2903" s="24">
        <f>IF(J2903&gt;900,_xlfn.XLOOKUP(ROUND(J2903,0),'CM-VL-G-C-GL-B-T-ClassRimThickn'!$B$1:$B$112,'CM-VL-G-C-GL-B-T-ClassRimThickn'!$C$1:$C$112,0,1,1),J2903)</f>
        <v>0</v>
      </c>
      <c r="L2903" s="24">
        <v>87</v>
      </c>
      <c r="M2903" s="24">
        <f>IF(L2903&gt;900,_xlfn.XLOOKUP(ROUND(L2903,0),'CM-VL-G-C-GL-B-T-ClassRimThickn'!$B$1:$B$112,'CM-VL-G-C-GL-B-T-ClassRimThickn'!$C$1:$C$112,0,1,1),L2903)</f>
        <v>87</v>
      </c>
      <c r="N2903" s="24">
        <v>86</v>
      </c>
      <c r="O2903" s="24">
        <f>IF(N2903&gt;900,_xlfn.XLOOKUP(ROUND(N2903,0),'CM-VL-G-C-GL-B-T-ClassRimThickn'!$B$1:$B$112,'CM-VL-G-C-GL-B-T-ClassRimThickn'!$C$1:$C$112,0,1,1),N2903)</f>
        <v>86</v>
      </c>
      <c r="P2903" s="24">
        <v>86</v>
      </c>
      <c r="Q2903" s="24">
        <f>IF(P2903&gt;900,_xlfn.XLOOKUP(ROUND(P2903,0),'CM-VL-G-C-GL-B-T-ClassRimThickn'!$B$1:$B$112,'CM-VL-G-C-GL-B-T-ClassRimThickn'!$C$1:$C$112,0,1,1),P2903)</f>
        <v>86</v>
      </c>
      <c r="S2903" s="24">
        <f>IF(R2903&gt;900,_xlfn.XLOOKUP(ROUND(R2903,0),'CM-VL-G-C-GL-B-T-ClassRimThickn'!$B$1:$B$112,'CM-VL-G-C-GL-B-T-ClassRimThickn'!$C$1:$C$112,0,1,1),R2903)</f>
        <v>0</v>
      </c>
      <c r="T2903" s="24">
        <v>87</v>
      </c>
      <c r="U2903" s="24">
        <f>IF(T2903&gt;900,_xlfn.XLOOKUP(ROUND(T2903,0),'CM-VL-G-C-GL-B-T-ClassRimThickn'!$B$1:$B$112,'CM-VL-G-C-GL-B-T-ClassRimThickn'!$C$1:$C$112,0,1,1),T2903)</f>
        <v>87</v>
      </c>
      <c r="V2903" s="24">
        <v>87</v>
      </c>
      <c r="W2903" s="24">
        <f>IF(V2903&gt;900,_xlfn.XLOOKUP(ROUND(V2903,0),'CM-VL-G-C-GL-B-T-ClassRimThickn'!$B$1:$B$112,'CM-VL-G-C-GL-B-T-ClassRimThickn'!$C$1:$C$112,0,1,1),V2903)</f>
        <v>87</v>
      </c>
      <c r="X2903" s="24">
        <v>87</v>
      </c>
      <c r="Y2903" s="24">
        <f>IF(X2903&gt;900,_xlfn.XLOOKUP(ROUND(X2903,0),'CM-VL-G-C-GL-B-T-ClassRimThickn'!$B$1:$B$112,'CM-VL-G-C-GL-B-T-ClassRimThickn'!$C$1:$C$112,0,1,1),X2903)</f>
        <v>87</v>
      </c>
      <c r="Z2903" s="24">
        <v>87</v>
      </c>
      <c r="AA2903" s="24">
        <f>IF(Z2903&gt;900,_xlfn.XLOOKUP(ROUND(Z2903,0),'CM-VL-G-C-GL-B-T-ClassRimThickn'!$B$1:$B$112,'CM-VL-G-C-GL-B-T-ClassRimThickn'!$C$1:$C$112,0,1,1),Z2903)</f>
        <v>87</v>
      </c>
      <c r="AB2903" s="24">
        <v>87</v>
      </c>
      <c r="AC2903" s="24">
        <f>IF(AB2903&gt;900,_xlfn.XLOOKUP(ROUND(AB2903,0),'CM-VL-G-C-GL-B-T-ClassRimThickn'!$B$1:$B$112,'CM-VL-G-C-GL-B-T-ClassRimThickn'!$C$1:$C$112,0,1,1),AB2903)</f>
        <v>87</v>
      </c>
      <c r="AD2903" s="24">
        <v>87</v>
      </c>
      <c r="AE2903" s="24">
        <f>IF(AD2903&gt;900,_xlfn.XLOOKUP(ROUND(AD2903,0),'CM-VL-G-C-GL-B-T-ClassRimThickn'!$B$1:$B$112,'CM-VL-G-C-GL-B-T-ClassRimThickn'!$C$1:$C$112,0,1,1),AD2903)</f>
        <v>87</v>
      </c>
      <c r="AF2903" s="24">
        <v>87</v>
      </c>
      <c r="AG2903" s="24">
        <f>IF(AF2903&gt;900,_xlfn.XLOOKUP(ROUND(AF2903,0),'CM-VL-G-C-GL-B-T-ClassRimThickn'!$B$1:$B$112,'CM-VL-G-C-GL-B-T-ClassRimThickn'!$C$1:$C$112,0,1,1),AF2903)</f>
        <v>87</v>
      </c>
      <c r="AH2903" s="24">
        <v>26</v>
      </c>
      <c r="AI2903" s="24">
        <v>26</v>
      </c>
      <c r="AJ2903" s="24">
        <v>26</v>
      </c>
      <c r="AK2903" s="24">
        <v>25</v>
      </c>
      <c r="AL2903" s="24">
        <v>28</v>
      </c>
      <c r="AM2903" s="24">
        <v>25</v>
      </c>
      <c r="AN2903" s="24">
        <v>26</v>
      </c>
      <c r="AO2903" s="24">
        <v>28</v>
      </c>
      <c r="AP2903" s="24">
        <v>25</v>
      </c>
      <c r="AQ2903" s="24">
        <v>26</v>
      </c>
      <c r="AR2903" s="24">
        <v>26</v>
      </c>
      <c r="AS2903" s="24">
        <v>25</v>
      </c>
      <c r="AT2903" s="24">
        <v>29</v>
      </c>
      <c r="AU2903" s="24">
        <v>29</v>
      </c>
      <c r="AV2903" s="24">
        <v>29</v>
      </c>
      <c r="AW2903" s="24">
        <v>28</v>
      </c>
      <c r="AX2903" s="24">
        <v>29</v>
      </c>
      <c r="AY2903" s="24">
        <v>29</v>
      </c>
      <c r="AZ2903" s="24">
        <v>28</v>
      </c>
      <c r="BA2903" s="24">
        <v>29</v>
      </c>
      <c r="BB2903" s="24">
        <v>29</v>
      </c>
      <c r="BC2903" s="24">
        <v>28</v>
      </c>
      <c r="BD2903" s="24">
        <v>28</v>
      </c>
      <c r="BE2903" s="24">
        <v>28</v>
      </c>
      <c r="CD2903" s="24">
        <v>160</v>
      </c>
      <c r="CE2903" s="24">
        <v>155</v>
      </c>
      <c r="CF2903" s="24">
        <v>160</v>
      </c>
      <c r="CG2903" s="24">
        <v>155</v>
      </c>
      <c r="CH2903" s="24">
        <v>150</v>
      </c>
      <c r="CI2903" s="24">
        <v>150</v>
      </c>
      <c r="CO2903" s="34">
        <f t="shared" si="192"/>
        <v>1198743</v>
      </c>
    </row>
    <row r="2904" spans="1:93" ht="15">
      <c r="A2904" s="23" t="s">
        <v>209</v>
      </c>
      <c r="B2904" s="52">
        <v>43327</v>
      </c>
      <c r="C2904" s="25" t="str">
        <f t="shared" si="193"/>
        <v/>
      </c>
      <c r="G2904" s="24">
        <f t="shared" si="194"/>
        <v>110</v>
      </c>
      <c r="H2904" s="30">
        <f>(H2905-H2903)/(G2904+G2905)*G2904+H2903</f>
        <v>1204315.6213592233</v>
      </c>
      <c r="I2904" s="24" t="str">
        <f t="shared" si="191"/>
        <v/>
      </c>
      <c r="K2904" s="24">
        <f>IF(J2904&gt;900,_xlfn.XLOOKUP(ROUND(J2904,0),'CM-VL-G-C-GL-B-T-ClassRimThickn'!$B$1:$B$112,'CM-VL-G-C-GL-B-T-ClassRimThickn'!$C$1:$C$112,0,1,1),J2904)</f>
        <v>0</v>
      </c>
      <c r="L2904" s="24">
        <v>71</v>
      </c>
      <c r="M2904" s="24">
        <f>IF(L2904&gt;900,_xlfn.XLOOKUP(ROUND(L2904,0),'CM-VL-G-C-GL-B-T-ClassRimThickn'!$B$1:$B$112,'CM-VL-G-C-GL-B-T-ClassRimThickn'!$C$1:$C$112,0,1,1),L2904)</f>
        <v>71</v>
      </c>
      <c r="N2904" s="24">
        <v>70</v>
      </c>
      <c r="O2904" s="24">
        <f>IF(N2904&gt;900,_xlfn.XLOOKUP(ROUND(N2904,0),'CM-VL-G-C-GL-B-T-ClassRimThickn'!$B$1:$B$112,'CM-VL-G-C-GL-B-T-ClassRimThickn'!$C$1:$C$112,0,1,1),N2904)</f>
        <v>70</v>
      </c>
      <c r="P2904" s="24">
        <v>70</v>
      </c>
      <c r="Q2904" s="24">
        <f>IF(P2904&gt;900,_xlfn.XLOOKUP(ROUND(P2904,0),'CM-VL-G-C-GL-B-T-ClassRimThickn'!$B$1:$B$112,'CM-VL-G-C-GL-B-T-ClassRimThickn'!$C$1:$C$112,0,1,1),P2904)</f>
        <v>70</v>
      </c>
      <c r="S2904" s="24">
        <f>IF(R2904&gt;900,_xlfn.XLOOKUP(ROUND(R2904,0),'CM-VL-G-C-GL-B-T-ClassRimThickn'!$B$1:$B$112,'CM-VL-G-C-GL-B-T-ClassRimThickn'!$C$1:$C$112,0,1,1),R2904)</f>
        <v>0</v>
      </c>
      <c r="T2904" s="24">
        <v>72</v>
      </c>
      <c r="U2904" s="24">
        <f>IF(T2904&gt;900,_xlfn.XLOOKUP(ROUND(T2904,0),'CM-VL-G-C-GL-B-T-ClassRimThickn'!$B$1:$B$112,'CM-VL-G-C-GL-B-T-ClassRimThickn'!$C$1:$C$112,0,1,1),T2904)</f>
        <v>72</v>
      </c>
      <c r="V2904" s="24">
        <v>72</v>
      </c>
      <c r="W2904" s="24">
        <f>IF(V2904&gt;900,_xlfn.XLOOKUP(ROUND(V2904,0),'CM-VL-G-C-GL-B-T-ClassRimThickn'!$B$1:$B$112,'CM-VL-G-C-GL-B-T-ClassRimThickn'!$C$1:$C$112,0,1,1),V2904)</f>
        <v>72</v>
      </c>
      <c r="X2904" s="24">
        <v>71</v>
      </c>
      <c r="Y2904" s="24">
        <f>IF(X2904&gt;900,_xlfn.XLOOKUP(ROUND(X2904,0),'CM-VL-G-C-GL-B-T-ClassRimThickn'!$B$1:$B$112,'CM-VL-G-C-GL-B-T-ClassRimThickn'!$C$1:$C$112,0,1,1),X2904)</f>
        <v>71</v>
      </c>
      <c r="Z2904" s="24">
        <v>69</v>
      </c>
      <c r="AA2904" s="24">
        <f>IF(Z2904&gt;900,_xlfn.XLOOKUP(ROUND(Z2904,0),'CM-VL-G-C-GL-B-T-ClassRimThickn'!$B$1:$B$112,'CM-VL-G-C-GL-B-T-ClassRimThickn'!$C$1:$C$112,0,1,1),Z2904)</f>
        <v>69</v>
      </c>
      <c r="AB2904" s="24">
        <v>70</v>
      </c>
      <c r="AC2904" s="24">
        <f>IF(AB2904&gt;900,_xlfn.XLOOKUP(ROUND(AB2904,0),'CM-VL-G-C-GL-B-T-ClassRimThickn'!$B$1:$B$112,'CM-VL-G-C-GL-B-T-ClassRimThickn'!$C$1:$C$112,0,1,1),AB2904)</f>
        <v>70</v>
      </c>
      <c r="AD2904" s="24">
        <v>74</v>
      </c>
      <c r="AE2904" s="24">
        <f>IF(AD2904&gt;900,_xlfn.XLOOKUP(ROUND(AD2904,0),'CM-VL-G-C-GL-B-T-ClassRimThickn'!$B$1:$B$112,'CM-VL-G-C-GL-B-T-ClassRimThickn'!$C$1:$C$112,0,1,1),AD2904)</f>
        <v>74</v>
      </c>
      <c r="AF2904" s="24">
        <v>72</v>
      </c>
      <c r="AG2904" s="24">
        <f>IF(AF2904&gt;900,_xlfn.XLOOKUP(ROUND(AF2904,0),'CM-VL-G-C-GL-B-T-ClassRimThickn'!$B$1:$B$112,'CM-VL-G-C-GL-B-T-ClassRimThickn'!$C$1:$C$112,0,1,1),AF2904)</f>
        <v>72</v>
      </c>
      <c r="AH2904" s="24">
        <v>31</v>
      </c>
      <c r="AI2904" s="24">
        <v>30</v>
      </c>
      <c r="AJ2904" s="24">
        <v>31</v>
      </c>
      <c r="AK2904" s="24">
        <v>30</v>
      </c>
      <c r="AL2904" s="24">
        <v>30</v>
      </c>
      <c r="AM2904" s="24">
        <v>30</v>
      </c>
      <c r="AN2904" s="24">
        <v>30</v>
      </c>
      <c r="AO2904" s="24">
        <v>30</v>
      </c>
      <c r="AP2904" s="24">
        <v>30</v>
      </c>
      <c r="AQ2904" s="24">
        <v>30</v>
      </c>
      <c r="AR2904" s="24">
        <v>30</v>
      </c>
      <c r="AS2904" s="24">
        <v>29</v>
      </c>
      <c r="AT2904" s="24">
        <v>27</v>
      </c>
      <c r="AU2904" s="24">
        <v>27</v>
      </c>
      <c r="AV2904" s="24">
        <v>28</v>
      </c>
      <c r="AW2904" s="24">
        <v>27</v>
      </c>
      <c r="AX2904" s="24">
        <v>27</v>
      </c>
      <c r="AY2904" s="24">
        <v>27</v>
      </c>
      <c r="AZ2904" s="24">
        <v>28</v>
      </c>
      <c r="BA2904" s="24">
        <v>28</v>
      </c>
      <c r="BB2904" s="24">
        <v>29</v>
      </c>
      <c r="BC2904" s="24">
        <v>29</v>
      </c>
      <c r="BD2904" s="24">
        <v>29</v>
      </c>
      <c r="BE2904" s="24">
        <v>28</v>
      </c>
      <c r="BF2904" s="24">
        <v>0</v>
      </c>
      <c r="BG2904" s="24">
        <v>0</v>
      </c>
      <c r="BH2904" s="24">
        <v>0</v>
      </c>
      <c r="BI2904" s="24">
        <v>0</v>
      </c>
      <c r="BJ2904" s="24">
        <v>0</v>
      </c>
      <c r="BL2904" s="24">
        <v>0</v>
      </c>
      <c r="BM2904" s="24">
        <v>0</v>
      </c>
      <c r="BN2904" s="24">
        <v>0</v>
      </c>
      <c r="BO2904" s="24">
        <v>0</v>
      </c>
      <c r="BP2904" s="24">
        <v>0</v>
      </c>
      <c r="BQ2904" s="24">
        <v>0</v>
      </c>
      <c r="BR2904" s="24">
        <v>0</v>
      </c>
      <c r="BS2904" s="24">
        <v>0</v>
      </c>
      <c r="BT2904" s="24">
        <v>0</v>
      </c>
      <c r="BU2904" s="24">
        <v>0</v>
      </c>
      <c r="BV2904" s="24">
        <v>0</v>
      </c>
      <c r="BW2904" s="24">
        <v>0</v>
      </c>
      <c r="BX2904" s="24">
        <v>0</v>
      </c>
      <c r="BY2904" s="24">
        <v>0</v>
      </c>
      <c r="BZ2904" s="24">
        <v>0</v>
      </c>
      <c r="CB2904" s="24">
        <v>0</v>
      </c>
      <c r="CC2904" s="24">
        <v>0</v>
      </c>
      <c r="CD2904" s="24">
        <v>115</v>
      </c>
      <c r="CE2904" s="24">
        <v>110</v>
      </c>
      <c r="CF2904" s="24">
        <v>110</v>
      </c>
      <c r="CG2904" s="24">
        <v>110</v>
      </c>
      <c r="CH2904" s="24">
        <v>95</v>
      </c>
      <c r="CI2904" s="24">
        <v>90</v>
      </c>
      <c r="CO2904" s="34">
        <f t="shared" si="192"/>
        <v>1204315.6213592233</v>
      </c>
    </row>
    <row r="2905" spans="1:93" ht="15">
      <c r="A2905" s="23" t="s">
        <v>209</v>
      </c>
      <c r="B2905" s="52">
        <v>43423</v>
      </c>
      <c r="C2905" s="25" t="str">
        <f t="shared" si="193"/>
        <v/>
      </c>
      <c r="G2905" s="24">
        <f t="shared" si="194"/>
        <v>96</v>
      </c>
      <c r="H2905" s="24">
        <v>1209179</v>
      </c>
      <c r="I2905" s="24" t="str">
        <f t="shared" si="191"/>
        <v/>
      </c>
      <c r="K2905" s="24">
        <f>IF(J2905&gt;900,_xlfn.XLOOKUP(ROUND(J2905,0),'CM-VL-G-C-GL-B-T-ClassRimThickn'!$B$1:$B$112,'CM-VL-G-C-GL-B-T-ClassRimThickn'!$C$1:$C$112,0,1,1),J2905)</f>
        <v>0</v>
      </c>
      <c r="L2905" s="24">
        <v>73</v>
      </c>
      <c r="M2905" s="24">
        <f>IF(L2905&gt;900,_xlfn.XLOOKUP(ROUND(L2905,0),'CM-VL-G-C-GL-B-T-ClassRimThickn'!$B$1:$B$112,'CM-VL-G-C-GL-B-T-ClassRimThickn'!$C$1:$C$112,0,1,1),L2905)</f>
        <v>73</v>
      </c>
      <c r="N2905" s="24">
        <v>71</v>
      </c>
      <c r="O2905" s="24">
        <f>IF(N2905&gt;900,_xlfn.XLOOKUP(ROUND(N2905,0),'CM-VL-G-C-GL-B-T-ClassRimThickn'!$B$1:$B$112,'CM-VL-G-C-GL-B-T-ClassRimThickn'!$C$1:$C$112,0,1,1),N2905)</f>
        <v>71</v>
      </c>
      <c r="P2905" s="24">
        <v>69</v>
      </c>
      <c r="Q2905" s="24">
        <f>IF(P2905&gt;900,_xlfn.XLOOKUP(ROUND(P2905,0),'CM-VL-G-C-GL-B-T-ClassRimThickn'!$B$1:$B$112,'CM-VL-G-C-GL-B-T-ClassRimThickn'!$C$1:$C$112,0,1,1),P2905)</f>
        <v>69</v>
      </c>
      <c r="S2905" s="24">
        <f>IF(R2905&gt;900,_xlfn.XLOOKUP(ROUND(R2905,0),'CM-VL-G-C-GL-B-T-ClassRimThickn'!$B$1:$B$112,'CM-VL-G-C-GL-B-T-ClassRimThickn'!$C$1:$C$112,0,1,1),R2905)</f>
        <v>0</v>
      </c>
      <c r="T2905" s="24">
        <v>71</v>
      </c>
      <c r="U2905" s="24">
        <f>IF(T2905&gt;900,_xlfn.XLOOKUP(ROUND(T2905,0),'CM-VL-G-C-GL-B-T-ClassRimThickn'!$B$1:$B$112,'CM-VL-G-C-GL-B-T-ClassRimThickn'!$C$1:$C$112,0,1,1),T2905)</f>
        <v>71</v>
      </c>
      <c r="V2905" s="24">
        <v>72</v>
      </c>
      <c r="W2905" s="24">
        <f>IF(V2905&gt;900,_xlfn.XLOOKUP(ROUND(V2905,0),'CM-VL-G-C-GL-B-T-ClassRimThickn'!$B$1:$B$112,'CM-VL-G-C-GL-B-T-ClassRimThickn'!$C$1:$C$112,0,1,1),V2905)</f>
        <v>72</v>
      </c>
      <c r="X2905" s="24">
        <v>72</v>
      </c>
      <c r="Y2905" s="24">
        <f>IF(X2905&gt;900,_xlfn.XLOOKUP(ROUND(X2905,0),'CM-VL-G-C-GL-B-T-ClassRimThickn'!$B$1:$B$112,'CM-VL-G-C-GL-B-T-ClassRimThickn'!$C$1:$C$112,0,1,1),X2905)</f>
        <v>72</v>
      </c>
      <c r="Z2905" s="24">
        <v>69</v>
      </c>
      <c r="AA2905" s="24">
        <f>IF(Z2905&gt;900,_xlfn.XLOOKUP(ROUND(Z2905,0),'CM-VL-G-C-GL-B-T-ClassRimThickn'!$B$1:$B$112,'CM-VL-G-C-GL-B-T-ClassRimThickn'!$C$1:$C$112,0,1,1),Z2905)</f>
        <v>69</v>
      </c>
      <c r="AB2905" s="24">
        <v>68</v>
      </c>
      <c r="AC2905" s="24">
        <f>IF(AB2905&gt;900,_xlfn.XLOOKUP(ROUND(AB2905,0),'CM-VL-G-C-GL-B-T-ClassRimThickn'!$B$1:$B$112,'CM-VL-G-C-GL-B-T-ClassRimThickn'!$C$1:$C$112,0,1,1),AB2905)</f>
        <v>68</v>
      </c>
      <c r="AD2905" s="24">
        <v>74</v>
      </c>
      <c r="AE2905" s="24">
        <f>IF(AD2905&gt;900,_xlfn.XLOOKUP(ROUND(AD2905,0),'CM-VL-G-C-GL-B-T-ClassRimThickn'!$B$1:$B$112,'CM-VL-G-C-GL-B-T-ClassRimThickn'!$C$1:$C$112,0,1,1),AD2905)</f>
        <v>74</v>
      </c>
      <c r="AF2905" s="24">
        <v>71</v>
      </c>
      <c r="AG2905" s="24">
        <f>IF(AF2905&gt;900,_xlfn.XLOOKUP(ROUND(AF2905,0),'CM-VL-G-C-GL-B-T-ClassRimThickn'!$B$1:$B$112,'CM-VL-G-C-GL-B-T-ClassRimThickn'!$C$1:$C$112,0,1,1),AF2905)</f>
        <v>71</v>
      </c>
      <c r="AH2905" s="24">
        <v>30</v>
      </c>
      <c r="AI2905" s="24">
        <v>30</v>
      </c>
      <c r="AJ2905" s="24">
        <v>29</v>
      </c>
      <c r="AK2905" s="24">
        <v>29</v>
      </c>
      <c r="AL2905" s="24">
        <v>30</v>
      </c>
      <c r="AM2905" s="24">
        <v>30</v>
      </c>
      <c r="AN2905" s="24">
        <v>29</v>
      </c>
      <c r="AO2905" s="24">
        <v>30</v>
      </c>
      <c r="AP2905" s="24">
        <v>29</v>
      </c>
      <c r="AQ2905" s="24">
        <v>29</v>
      </c>
      <c r="AR2905" s="24">
        <v>29</v>
      </c>
      <c r="AS2905" s="24">
        <v>29</v>
      </c>
      <c r="AT2905" s="24">
        <v>28</v>
      </c>
      <c r="AU2905" s="24">
        <v>28</v>
      </c>
      <c r="AV2905" s="24">
        <v>28</v>
      </c>
      <c r="AW2905" s="24">
        <v>28</v>
      </c>
      <c r="AX2905" s="24">
        <v>29</v>
      </c>
      <c r="AY2905" s="24">
        <v>28</v>
      </c>
      <c r="AZ2905" s="24">
        <v>29</v>
      </c>
      <c r="BA2905" s="24">
        <v>29</v>
      </c>
      <c r="BB2905" s="24">
        <v>29</v>
      </c>
      <c r="BC2905" s="24">
        <v>29</v>
      </c>
      <c r="BD2905" s="24">
        <v>30</v>
      </c>
      <c r="BE2905" s="24">
        <v>29</v>
      </c>
      <c r="BF2905" s="24">
        <v>0</v>
      </c>
      <c r="BG2905" s="24">
        <v>0</v>
      </c>
      <c r="BH2905" s="24">
        <v>0</v>
      </c>
      <c r="BI2905" s="24">
        <v>0</v>
      </c>
      <c r="BJ2905" s="24">
        <v>0</v>
      </c>
      <c r="BL2905" s="24">
        <v>0</v>
      </c>
      <c r="BM2905" s="24">
        <v>0</v>
      </c>
      <c r="BN2905" s="24">
        <v>0</v>
      </c>
      <c r="BO2905" s="24">
        <v>0</v>
      </c>
      <c r="BP2905" s="24">
        <v>0</v>
      </c>
      <c r="BQ2905" s="24">
        <v>0</v>
      </c>
      <c r="BR2905" s="24">
        <v>0</v>
      </c>
      <c r="BS2905" s="24">
        <v>0</v>
      </c>
      <c r="BT2905" s="24">
        <v>0</v>
      </c>
      <c r="BU2905" s="24">
        <v>0</v>
      </c>
      <c r="BV2905" s="24">
        <v>0</v>
      </c>
      <c r="BW2905" s="24">
        <v>0</v>
      </c>
      <c r="BX2905" s="24">
        <v>0</v>
      </c>
      <c r="BY2905" s="24">
        <v>0</v>
      </c>
      <c r="BZ2905" s="24">
        <v>0</v>
      </c>
      <c r="CB2905" s="24">
        <v>0</v>
      </c>
      <c r="CC2905" s="24">
        <v>0</v>
      </c>
      <c r="CD2905" s="24">
        <v>110</v>
      </c>
      <c r="CE2905" s="24">
        <v>110</v>
      </c>
      <c r="CF2905" s="24">
        <v>110</v>
      </c>
      <c r="CG2905" s="24">
        <v>115</v>
      </c>
      <c r="CH2905" s="24">
        <v>115</v>
      </c>
      <c r="CI2905" s="24">
        <v>95</v>
      </c>
      <c r="CO2905" s="34">
        <f t="shared" si="192"/>
        <v>1209179</v>
      </c>
    </row>
    <row r="2906" spans="1:93" ht="13.5" customHeight="1">
      <c r="A2906" s="23" t="s">
        <v>209</v>
      </c>
      <c r="B2906" s="52">
        <v>43511</v>
      </c>
      <c r="C2906" s="25" t="str">
        <f t="shared" si="193"/>
        <v/>
      </c>
      <c r="G2906" s="24">
        <f t="shared" si="194"/>
        <v>88</v>
      </c>
      <c r="H2906" s="24">
        <v>1236549</v>
      </c>
      <c r="I2906" s="24" t="str">
        <f t="shared" si="191"/>
        <v/>
      </c>
      <c r="K2906" s="24">
        <f>IF(J2906&gt;900,_xlfn.XLOOKUP(ROUND(J2906,0),'CM-VL-G-C-GL-B-T-ClassRimThickn'!$B$1:$B$112,'CM-VL-G-C-GL-B-T-ClassRimThickn'!$C$1:$C$112,0,1,1),J2906)</f>
        <v>0</v>
      </c>
      <c r="L2906" s="24">
        <v>77</v>
      </c>
      <c r="M2906" s="24">
        <f>IF(L2906&gt;900,_xlfn.XLOOKUP(ROUND(L2906,0),'CM-VL-G-C-GL-B-T-ClassRimThickn'!$B$1:$B$112,'CM-VL-G-C-GL-B-T-ClassRimThickn'!$C$1:$C$112,0,1,1),L2906)</f>
        <v>77</v>
      </c>
      <c r="N2906" s="24">
        <v>74</v>
      </c>
      <c r="O2906" s="24">
        <f>IF(N2906&gt;900,_xlfn.XLOOKUP(ROUND(N2906,0),'CM-VL-G-C-GL-B-T-ClassRimThickn'!$B$1:$B$112,'CM-VL-G-C-GL-B-T-ClassRimThickn'!$C$1:$C$112,0,1,1),N2906)</f>
        <v>74</v>
      </c>
      <c r="P2906" s="24">
        <v>73</v>
      </c>
      <c r="Q2906" s="24">
        <f>IF(P2906&gt;900,_xlfn.XLOOKUP(ROUND(P2906,0),'CM-VL-G-C-GL-B-T-ClassRimThickn'!$B$1:$B$112,'CM-VL-G-C-GL-B-T-ClassRimThickn'!$C$1:$C$112,0,1,1),P2906)</f>
        <v>73</v>
      </c>
      <c r="S2906" s="24">
        <f>IF(R2906&gt;900,_xlfn.XLOOKUP(ROUND(R2906,0),'CM-VL-G-C-GL-B-T-ClassRimThickn'!$B$1:$B$112,'CM-VL-G-C-GL-B-T-ClassRimThickn'!$C$1:$C$112,0,1,1),R2906)</f>
        <v>0</v>
      </c>
      <c r="T2906" s="24">
        <v>75</v>
      </c>
      <c r="U2906" s="24">
        <f>IF(T2906&gt;900,_xlfn.XLOOKUP(ROUND(T2906,0),'CM-VL-G-C-GL-B-T-ClassRimThickn'!$B$1:$B$112,'CM-VL-G-C-GL-B-T-ClassRimThickn'!$C$1:$C$112,0,1,1),T2906)</f>
        <v>75</v>
      </c>
      <c r="V2906" s="24">
        <v>75</v>
      </c>
      <c r="W2906" s="24">
        <f>IF(V2906&gt;900,_xlfn.XLOOKUP(ROUND(V2906,0),'CM-VL-G-C-GL-B-T-ClassRimThickn'!$B$1:$B$112,'CM-VL-G-C-GL-B-T-ClassRimThickn'!$C$1:$C$112,0,1,1),V2906)</f>
        <v>75</v>
      </c>
      <c r="X2906" s="24">
        <v>77</v>
      </c>
      <c r="Y2906" s="24">
        <f>IF(X2906&gt;900,_xlfn.XLOOKUP(ROUND(X2906,0),'CM-VL-G-C-GL-B-T-ClassRimThickn'!$B$1:$B$112,'CM-VL-G-C-GL-B-T-ClassRimThickn'!$C$1:$C$112,0,1,1),X2906)</f>
        <v>77</v>
      </c>
      <c r="Z2906" s="24">
        <v>73</v>
      </c>
      <c r="AA2906" s="24">
        <f>IF(Z2906&gt;900,_xlfn.XLOOKUP(ROUND(Z2906,0),'CM-VL-G-C-GL-B-T-ClassRimThickn'!$B$1:$B$112,'CM-VL-G-C-GL-B-T-ClassRimThickn'!$C$1:$C$112,0,1,1),Z2906)</f>
        <v>73</v>
      </c>
      <c r="AB2906" s="24">
        <v>73</v>
      </c>
      <c r="AC2906" s="24">
        <f>IF(AB2906&gt;900,_xlfn.XLOOKUP(ROUND(AB2906,0),'CM-VL-G-C-GL-B-T-ClassRimThickn'!$B$1:$B$112,'CM-VL-G-C-GL-B-T-ClassRimThickn'!$C$1:$C$112,0,1,1),AB2906)</f>
        <v>73</v>
      </c>
      <c r="AD2906" s="24">
        <v>76</v>
      </c>
      <c r="AE2906" s="24">
        <f>IF(AD2906&gt;900,_xlfn.XLOOKUP(ROUND(AD2906,0),'CM-VL-G-C-GL-B-T-ClassRimThickn'!$B$1:$B$112,'CM-VL-G-C-GL-B-T-ClassRimThickn'!$C$1:$C$112,0,1,1),AD2906)</f>
        <v>76</v>
      </c>
      <c r="AF2906" s="24">
        <v>75</v>
      </c>
      <c r="AG2906" s="24">
        <f>IF(AF2906&gt;900,_xlfn.XLOOKUP(ROUND(AF2906,0),'CM-VL-G-C-GL-B-T-ClassRimThickn'!$B$1:$B$112,'CM-VL-G-C-GL-B-T-ClassRimThickn'!$C$1:$C$112,0,1,1),AF2906)</f>
        <v>75</v>
      </c>
      <c r="AH2906" s="24">
        <v>29</v>
      </c>
      <c r="AI2906" s="24">
        <v>29</v>
      </c>
      <c r="AJ2906" s="24">
        <v>29</v>
      </c>
      <c r="AK2906" s="24">
        <v>28</v>
      </c>
      <c r="AL2906" s="24">
        <v>30</v>
      </c>
      <c r="AM2906" s="24">
        <v>30</v>
      </c>
      <c r="AN2906" s="24">
        <v>28</v>
      </c>
      <c r="AO2906" s="24">
        <v>28</v>
      </c>
      <c r="AP2906" s="24">
        <v>27</v>
      </c>
      <c r="AQ2906" s="24">
        <v>28</v>
      </c>
      <c r="AR2906" s="24">
        <v>28</v>
      </c>
      <c r="AS2906" s="24">
        <v>28</v>
      </c>
      <c r="AT2906" s="24">
        <v>29</v>
      </c>
      <c r="AU2906" s="24">
        <v>29</v>
      </c>
      <c r="AV2906" s="24">
        <v>29</v>
      </c>
      <c r="AW2906" s="24">
        <v>29</v>
      </c>
      <c r="AX2906" s="24">
        <v>28</v>
      </c>
      <c r="AY2906" s="24">
        <v>28</v>
      </c>
      <c r="AZ2906" s="24">
        <v>30</v>
      </c>
      <c r="BA2906" s="24">
        <v>29</v>
      </c>
      <c r="BB2906" s="24">
        <v>30</v>
      </c>
      <c r="BC2906" s="24">
        <v>29</v>
      </c>
      <c r="BD2906" s="24">
        <v>30</v>
      </c>
      <c r="BE2906" s="24">
        <v>28</v>
      </c>
      <c r="BF2906" s="24">
        <v>0</v>
      </c>
      <c r="BG2906" s="24">
        <v>0</v>
      </c>
      <c r="BH2906" s="24">
        <v>0</v>
      </c>
      <c r="BI2906" s="24">
        <v>0</v>
      </c>
      <c r="BJ2906" s="24">
        <v>0</v>
      </c>
      <c r="BL2906" s="24">
        <v>0</v>
      </c>
      <c r="BM2906" s="24">
        <v>0</v>
      </c>
      <c r="BN2906" s="24">
        <v>0</v>
      </c>
      <c r="BO2906" s="24">
        <v>0</v>
      </c>
      <c r="BP2906" s="24">
        <v>0</v>
      </c>
      <c r="BQ2906" s="24">
        <v>0</v>
      </c>
      <c r="BR2906" s="24">
        <v>0</v>
      </c>
      <c r="BS2906" s="24">
        <v>0</v>
      </c>
      <c r="BT2906" s="24">
        <v>0</v>
      </c>
      <c r="BU2906" s="24">
        <v>0</v>
      </c>
      <c r="BV2906" s="24">
        <v>0</v>
      </c>
      <c r="BW2906" s="24">
        <v>0</v>
      </c>
      <c r="BX2906" s="24">
        <v>0</v>
      </c>
      <c r="BY2906" s="24">
        <v>0</v>
      </c>
      <c r="BZ2906" s="24">
        <v>0</v>
      </c>
      <c r="CB2906" s="24">
        <v>0</v>
      </c>
      <c r="CC2906" s="24">
        <v>0</v>
      </c>
      <c r="CD2906" s="24">
        <v>0</v>
      </c>
      <c r="CE2906" s="24">
        <v>0</v>
      </c>
      <c r="CF2906" s="24">
        <v>0</v>
      </c>
      <c r="CG2906" s="24">
        <v>0</v>
      </c>
      <c r="CH2906" s="24">
        <v>0</v>
      </c>
      <c r="CI2906" s="24">
        <v>0</v>
      </c>
      <c r="CO2906" s="34">
        <f t="shared" si="192"/>
        <v>1236549</v>
      </c>
    </row>
    <row r="2907" spans="1:93" ht="15">
      <c r="A2907" s="23" t="s">
        <v>209</v>
      </c>
      <c r="B2907" s="52">
        <v>43565</v>
      </c>
      <c r="C2907" s="25" t="str">
        <f t="shared" si="193"/>
        <v/>
      </c>
      <c r="G2907" s="24">
        <f t="shared" si="194"/>
        <v>54</v>
      </c>
      <c r="H2907" s="29">
        <v>1258150</v>
      </c>
      <c r="I2907" s="24" t="str">
        <f t="shared" si="191"/>
        <v/>
      </c>
      <c r="K2907" s="24">
        <f>IF(J2907&gt;900,_xlfn.XLOOKUP(ROUND(J2907,0),'CM-VL-G-C-GL-B-T-ClassRimThickn'!$B$1:$B$112,'CM-VL-G-C-GL-B-T-ClassRimThickn'!$C$1:$C$112,0,1,1),J2907)</f>
        <v>0</v>
      </c>
      <c r="L2907" s="24">
        <v>78</v>
      </c>
      <c r="M2907" s="24">
        <f>IF(L2907&gt;900,_xlfn.XLOOKUP(ROUND(L2907,0),'CM-VL-G-C-GL-B-T-ClassRimThickn'!$B$1:$B$112,'CM-VL-G-C-GL-B-T-ClassRimThickn'!$C$1:$C$112,0,1,1),L2907)</f>
        <v>78</v>
      </c>
      <c r="N2907" s="24">
        <v>74</v>
      </c>
      <c r="O2907" s="24">
        <f>IF(N2907&gt;900,_xlfn.XLOOKUP(ROUND(N2907,0),'CM-VL-G-C-GL-B-T-ClassRimThickn'!$B$1:$B$112,'CM-VL-G-C-GL-B-T-ClassRimThickn'!$C$1:$C$112,0,1,1),N2907)</f>
        <v>74</v>
      </c>
      <c r="P2907" s="24">
        <v>73</v>
      </c>
      <c r="Q2907" s="24">
        <f>IF(P2907&gt;900,_xlfn.XLOOKUP(ROUND(P2907,0),'CM-VL-G-C-GL-B-T-ClassRimThickn'!$B$1:$B$112,'CM-VL-G-C-GL-B-T-ClassRimThickn'!$C$1:$C$112,0,1,1),P2907)</f>
        <v>73</v>
      </c>
      <c r="S2907" s="24">
        <f>IF(R2907&gt;900,_xlfn.XLOOKUP(ROUND(R2907,0),'CM-VL-G-C-GL-B-T-ClassRimThickn'!$B$1:$B$112,'CM-VL-G-C-GL-B-T-ClassRimThickn'!$C$1:$C$112,0,1,1),R2907)</f>
        <v>0</v>
      </c>
      <c r="T2907" s="24">
        <v>74</v>
      </c>
      <c r="U2907" s="24">
        <f>IF(T2907&gt;900,_xlfn.XLOOKUP(ROUND(T2907,0),'CM-VL-G-C-GL-B-T-ClassRimThickn'!$B$1:$B$112,'CM-VL-G-C-GL-B-T-ClassRimThickn'!$C$1:$C$112,0,1,1),T2907)</f>
        <v>74</v>
      </c>
      <c r="V2907" s="24">
        <v>75</v>
      </c>
      <c r="W2907" s="24">
        <f>IF(V2907&gt;900,_xlfn.XLOOKUP(ROUND(V2907,0),'CM-VL-G-C-GL-B-T-ClassRimThickn'!$B$1:$B$112,'CM-VL-G-C-GL-B-T-ClassRimThickn'!$C$1:$C$112,0,1,1),V2907)</f>
        <v>75</v>
      </c>
      <c r="X2907" s="24">
        <v>76</v>
      </c>
      <c r="Y2907" s="24">
        <f>IF(X2907&gt;900,_xlfn.XLOOKUP(ROUND(X2907,0),'CM-VL-G-C-GL-B-T-ClassRimThickn'!$B$1:$B$112,'CM-VL-G-C-GL-B-T-ClassRimThickn'!$C$1:$C$112,0,1,1),X2907)</f>
        <v>76</v>
      </c>
      <c r="Z2907" s="24">
        <v>72</v>
      </c>
      <c r="AA2907" s="24">
        <f>IF(Z2907&gt;900,_xlfn.XLOOKUP(ROUND(Z2907,0),'CM-VL-G-C-GL-B-T-ClassRimThickn'!$B$1:$B$112,'CM-VL-G-C-GL-B-T-ClassRimThickn'!$C$1:$C$112,0,1,1),Z2907)</f>
        <v>72</v>
      </c>
      <c r="AB2907" s="24">
        <v>72</v>
      </c>
      <c r="AC2907" s="24">
        <f>IF(AB2907&gt;900,_xlfn.XLOOKUP(ROUND(AB2907,0),'CM-VL-G-C-GL-B-T-ClassRimThickn'!$B$1:$B$112,'CM-VL-G-C-GL-B-T-ClassRimThickn'!$C$1:$C$112,0,1,1),AB2907)</f>
        <v>72</v>
      </c>
      <c r="AD2907" s="24">
        <v>76</v>
      </c>
      <c r="AE2907" s="24">
        <f>IF(AD2907&gt;900,_xlfn.XLOOKUP(ROUND(AD2907,0),'CM-VL-G-C-GL-B-T-ClassRimThickn'!$B$1:$B$112,'CM-VL-G-C-GL-B-T-ClassRimThickn'!$C$1:$C$112,0,1,1),AD2907)</f>
        <v>76</v>
      </c>
      <c r="AF2907" s="24">
        <v>73</v>
      </c>
      <c r="AG2907" s="24">
        <f>IF(AF2907&gt;900,_xlfn.XLOOKUP(ROUND(AF2907,0),'CM-VL-G-C-GL-B-T-ClassRimThickn'!$B$1:$B$112,'CM-VL-G-C-GL-B-T-ClassRimThickn'!$C$1:$C$112,0,1,1),AF2907)</f>
        <v>73</v>
      </c>
      <c r="AH2907" s="24">
        <v>29</v>
      </c>
      <c r="AI2907" s="24">
        <v>30</v>
      </c>
      <c r="AJ2907" s="24">
        <v>28</v>
      </c>
      <c r="AK2907" s="24">
        <v>29</v>
      </c>
      <c r="AL2907" s="24">
        <v>29</v>
      </c>
      <c r="AM2907" s="24">
        <v>29</v>
      </c>
      <c r="AN2907" s="24">
        <v>27</v>
      </c>
      <c r="AO2907" s="24">
        <v>27</v>
      </c>
      <c r="AP2907" s="24">
        <v>26</v>
      </c>
      <c r="AQ2907" s="24">
        <v>25</v>
      </c>
      <c r="AR2907" s="24">
        <v>27</v>
      </c>
      <c r="AS2907" s="24">
        <v>26</v>
      </c>
      <c r="AT2907" s="24">
        <v>28</v>
      </c>
      <c r="AU2907" s="24">
        <v>27</v>
      </c>
      <c r="AV2907" s="24">
        <v>29</v>
      </c>
      <c r="AW2907" s="24">
        <v>29</v>
      </c>
      <c r="AX2907" s="24">
        <v>30</v>
      </c>
      <c r="AY2907" s="24">
        <v>28</v>
      </c>
      <c r="AZ2907" s="24">
        <v>29</v>
      </c>
      <c r="BA2907" s="24">
        <v>29</v>
      </c>
      <c r="BB2907" s="24">
        <v>30</v>
      </c>
      <c r="BC2907" s="24">
        <v>29</v>
      </c>
      <c r="BD2907" s="24">
        <v>29</v>
      </c>
      <c r="BE2907" s="24">
        <v>29</v>
      </c>
      <c r="BF2907" s="24">
        <v>0</v>
      </c>
      <c r="BG2907" s="24">
        <v>0</v>
      </c>
      <c r="BH2907" s="24">
        <v>0</v>
      </c>
      <c r="BI2907" s="24">
        <v>0</v>
      </c>
      <c r="BJ2907" s="24">
        <v>0</v>
      </c>
      <c r="BL2907" s="24">
        <v>0</v>
      </c>
      <c r="BM2907" s="24">
        <v>0</v>
      </c>
      <c r="BN2907" s="24">
        <v>0</v>
      </c>
      <c r="BO2907" s="24">
        <v>0</v>
      </c>
      <c r="BP2907" s="24">
        <v>0</v>
      </c>
      <c r="BQ2907" s="24">
        <v>0</v>
      </c>
      <c r="BR2907" s="24">
        <v>0</v>
      </c>
      <c r="BS2907" s="24">
        <v>0</v>
      </c>
      <c r="BT2907" s="24">
        <v>0</v>
      </c>
      <c r="BU2907" s="24">
        <v>0</v>
      </c>
      <c r="BV2907" s="24">
        <v>0</v>
      </c>
      <c r="BW2907" s="24">
        <v>0</v>
      </c>
      <c r="BX2907" s="24">
        <v>0.5</v>
      </c>
      <c r="BY2907" s="24">
        <v>0</v>
      </c>
      <c r="BZ2907" s="24">
        <v>0.5</v>
      </c>
      <c r="CB2907" s="24">
        <v>0.5</v>
      </c>
      <c r="CC2907" s="24">
        <v>0.5</v>
      </c>
      <c r="CD2907" s="24">
        <v>100</v>
      </c>
      <c r="CE2907" s="24">
        <v>105</v>
      </c>
      <c r="CF2907" s="24">
        <v>105</v>
      </c>
      <c r="CG2907" s="24">
        <v>110</v>
      </c>
      <c r="CH2907" s="24">
        <v>110</v>
      </c>
      <c r="CI2907" s="24">
        <v>95</v>
      </c>
      <c r="CO2907" s="34">
        <f t="shared" si="192"/>
        <v>1258150</v>
      </c>
    </row>
    <row r="2908" spans="1:93" ht="13.5" customHeight="1">
      <c r="A2908" s="23" t="s">
        <v>209</v>
      </c>
      <c r="B2908" s="52">
        <v>43614</v>
      </c>
      <c r="C2908" s="25" t="str">
        <f t="shared" si="193"/>
        <v/>
      </c>
      <c r="G2908" s="24">
        <f t="shared" si="194"/>
        <v>49</v>
      </c>
      <c r="H2908" s="24">
        <v>1285069</v>
      </c>
      <c r="I2908" s="24" t="str">
        <f t="shared" si="191"/>
        <v/>
      </c>
      <c r="K2908" s="24">
        <f>IF(J2908&gt;900,_xlfn.XLOOKUP(ROUND(J2908,0),'CM-VL-G-C-GL-B-T-ClassRimThickn'!$B$1:$B$112,'CM-VL-G-C-GL-B-T-ClassRimThickn'!$C$1:$C$112,0,1,1),J2908)</f>
        <v>0</v>
      </c>
      <c r="L2908" s="24">
        <v>76</v>
      </c>
      <c r="M2908" s="24">
        <f>IF(L2908&gt;900,_xlfn.XLOOKUP(ROUND(L2908,0),'CM-VL-G-C-GL-B-T-ClassRimThickn'!$B$1:$B$112,'CM-VL-G-C-GL-B-T-ClassRimThickn'!$C$1:$C$112,0,1,1),L2908)</f>
        <v>76</v>
      </c>
      <c r="N2908" s="24">
        <v>74</v>
      </c>
      <c r="O2908" s="24">
        <f>IF(N2908&gt;900,_xlfn.XLOOKUP(ROUND(N2908,0),'CM-VL-G-C-GL-B-T-ClassRimThickn'!$B$1:$B$112,'CM-VL-G-C-GL-B-T-ClassRimThickn'!$C$1:$C$112,0,1,1),N2908)</f>
        <v>74</v>
      </c>
      <c r="P2908" s="24">
        <v>73</v>
      </c>
      <c r="Q2908" s="24">
        <f>IF(P2908&gt;900,_xlfn.XLOOKUP(ROUND(P2908,0),'CM-VL-G-C-GL-B-T-ClassRimThickn'!$B$1:$B$112,'CM-VL-G-C-GL-B-T-ClassRimThickn'!$C$1:$C$112,0,1,1),P2908)</f>
        <v>73</v>
      </c>
      <c r="S2908" s="24">
        <f>IF(R2908&gt;900,_xlfn.XLOOKUP(ROUND(R2908,0),'CM-VL-G-C-GL-B-T-ClassRimThickn'!$B$1:$B$112,'CM-VL-G-C-GL-B-T-ClassRimThickn'!$C$1:$C$112,0,1,1),R2908)</f>
        <v>0</v>
      </c>
      <c r="T2908" s="24">
        <v>73</v>
      </c>
      <c r="U2908" s="24">
        <f>IF(T2908&gt;900,_xlfn.XLOOKUP(ROUND(T2908,0),'CM-VL-G-C-GL-B-T-ClassRimThickn'!$B$1:$B$112,'CM-VL-G-C-GL-B-T-ClassRimThickn'!$C$1:$C$112,0,1,1),T2908)</f>
        <v>73</v>
      </c>
      <c r="V2908" s="24">
        <v>74</v>
      </c>
      <c r="W2908" s="24">
        <f>IF(V2908&gt;900,_xlfn.XLOOKUP(ROUND(V2908,0),'CM-VL-G-C-GL-B-T-ClassRimThickn'!$B$1:$B$112,'CM-VL-G-C-GL-B-T-ClassRimThickn'!$C$1:$C$112,0,1,1),V2908)</f>
        <v>74</v>
      </c>
      <c r="X2908" s="24">
        <v>75</v>
      </c>
      <c r="Y2908" s="24">
        <f>IF(X2908&gt;900,_xlfn.XLOOKUP(ROUND(X2908,0),'CM-VL-G-C-GL-B-T-ClassRimThickn'!$B$1:$B$112,'CM-VL-G-C-GL-B-T-ClassRimThickn'!$C$1:$C$112,0,1,1),X2908)</f>
        <v>75</v>
      </c>
      <c r="Z2908" s="24">
        <v>71</v>
      </c>
      <c r="AA2908" s="24">
        <f>IF(Z2908&gt;900,_xlfn.XLOOKUP(ROUND(Z2908,0),'CM-VL-G-C-GL-B-T-ClassRimThickn'!$B$1:$B$112,'CM-VL-G-C-GL-B-T-ClassRimThickn'!$C$1:$C$112,0,1,1),Z2908)</f>
        <v>71</v>
      </c>
      <c r="AB2908" s="24">
        <v>70</v>
      </c>
      <c r="AC2908" s="24">
        <f>IF(AB2908&gt;900,_xlfn.XLOOKUP(ROUND(AB2908,0),'CM-VL-G-C-GL-B-T-ClassRimThickn'!$B$1:$B$112,'CM-VL-G-C-GL-B-T-ClassRimThickn'!$C$1:$C$112,0,1,1),AB2908)</f>
        <v>70</v>
      </c>
      <c r="AD2908" s="24">
        <v>75</v>
      </c>
      <c r="AE2908" s="24">
        <f>IF(AD2908&gt;900,_xlfn.XLOOKUP(ROUND(AD2908,0),'CM-VL-G-C-GL-B-T-ClassRimThickn'!$B$1:$B$112,'CM-VL-G-C-GL-B-T-ClassRimThickn'!$C$1:$C$112,0,1,1),AD2908)</f>
        <v>75</v>
      </c>
      <c r="AF2908" s="24">
        <v>71</v>
      </c>
      <c r="AG2908" s="24">
        <f>IF(AF2908&gt;900,_xlfn.XLOOKUP(ROUND(AF2908,0),'CM-VL-G-C-GL-B-T-ClassRimThickn'!$B$1:$B$112,'CM-VL-G-C-GL-B-T-ClassRimThickn'!$C$1:$C$112,0,1,1),AF2908)</f>
        <v>71</v>
      </c>
      <c r="AH2908" s="24">
        <v>28</v>
      </c>
      <c r="AI2908" s="24">
        <v>30</v>
      </c>
      <c r="AJ2908" s="24">
        <v>28</v>
      </c>
      <c r="AK2908" s="24">
        <v>28</v>
      </c>
      <c r="AL2908" s="24">
        <v>30</v>
      </c>
      <c r="AM2908" s="24">
        <v>29</v>
      </c>
      <c r="AN2908" s="24">
        <v>27</v>
      </c>
      <c r="AO2908" s="24">
        <v>28</v>
      </c>
      <c r="AP2908" s="24">
        <v>25</v>
      </c>
      <c r="AQ2908" s="24">
        <v>26</v>
      </c>
      <c r="AR2908" s="24">
        <v>26</v>
      </c>
      <c r="AS2908" s="24">
        <v>26</v>
      </c>
      <c r="AT2908" s="24">
        <v>29</v>
      </c>
      <c r="AU2908" s="24">
        <v>28</v>
      </c>
      <c r="AV2908" s="24">
        <v>28</v>
      </c>
      <c r="AW2908" s="24">
        <v>29</v>
      </c>
      <c r="AX2908" s="24">
        <v>28</v>
      </c>
      <c r="AY2908" s="24">
        <v>28</v>
      </c>
      <c r="AZ2908" s="24">
        <v>30</v>
      </c>
      <c r="BA2908" s="24">
        <v>30</v>
      </c>
      <c r="BB2908" s="24">
        <v>30</v>
      </c>
      <c r="BC2908" s="24">
        <v>30</v>
      </c>
      <c r="BD2908" s="24">
        <v>29</v>
      </c>
      <c r="BE2908" s="24">
        <v>30</v>
      </c>
      <c r="BF2908" s="24">
        <v>0.1</v>
      </c>
      <c r="BG2908" s="24">
        <v>0.2</v>
      </c>
      <c r="BH2908" s="24">
        <v>0.4</v>
      </c>
      <c r="BI2908" s="24">
        <v>0.4</v>
      </c>
      <c r="BJ2908" s="24">
        <v>0.2</v>
      </c>
      <c r="BL2908" s="24">
        <v>0</v>
      </c>
      <c r="BM2908" s="24">
        <v>0</v>
      </c>
      <c r="BN2908" s="24">
        <v>1</v>
      </c>
      <c r="BO2908" s="24">
        <v>0</v>
      </c>
      <c r="BP2908" s="24">
        <v>0</v>
      </c>
      <c r="BQ2908" s="24">
        <v>0</v>
      </c>
      <c r="BR2908" s="24">
        <v>0</v>
      </c>
      <c r="BS2908" s="24">
        <v>0</v>
      </c>
      <c r="BT2908" s="24">
        <v>0</v>
      </c>
      <c r="BU2908" s="24">
        <v>0</v>
      </c>
      <c r="BV2908" s="24">
        <v>0</v>
      </c>
      <c r="BW2908" s="24">
        <v>0</v>
      </c>
      <c r="BX2908" s="24">
        <v>0.5</v>
      </c>
      <c r="BY2908" s="24">
        <v>0.5</v>
      </c>
      <c r="BZ2908" s="24">
        <v>1</v>
      </c>
      <c r="CB2908" s="24">
        <v>0.5</v>
      </c>
      <c r="CC2908" s="24">
        <v>0.5</v>
      </c>
      <c r="CD2908" s="24">
        <v>118</v>
      </c>
      <c r="CE2908" s="24">
        <v>120</v>
      </c>
      <c r="CF2908" s="24">
        <v>105</v>
      </c>
      <c r="CG2908" s="24">
        <v>122</v>
      </c>
      <c r="CH2908" s="24">
        <v>110</v>
      </c>
      <c r="CI2908" s="24">
        <v>93</v>
      </c>
      <c r="CO2908" s="34">
        <f t="shared" si="192"/>
        <v>1285069</v>
      </c>
    </row>
    <row r="2909" spans="1:93" ht="15">
      <c r="A2909" s="23" t="s">
        <v>209</v>
      </c>
      <c r="B2909" s="52">
        <v>43700</v>
      </c>
      <c r="C2909" s="25" t="str">
        <f t="shared" si="193"/>
        <v/>
      </c>
      <c r="G2909" s="24">
        <f t="shared" si="194"/>
        <v>86</v>
      </c>
      <c r="H2909" s="30">
        <f>(H2910-H2908)/(G2909+G2910)*G2909+H2908</f>
        <v>1299178.7333333334</v>
      </c>
      <c r="I2909" s="24" t="str">
        <f t="shared" si="191"/>
        <v/>
      </c>
      <c r="K2909" s="24">
        <f>IF(J2909&gt;900,_xlfn.XLOOKUP(ROUND(J2909,0),'CM-VL-G-C-GL-B-T-ClassRimThickn'!$B$1:$B$112,'CM-VL-G-C-GL-B-T-ClassRimThickn'!$C$1:$C$112,0,1,1),J2909)</f>
        <v>0</v>
      </c>
      <c r="L2909" s="24">
        <v>75</v>
      </c>
      <c r="M2909" s="24">
        <f>IF(L2909&gt;900,_xlfn.XLOOKUP(ROUND(L2909,0),'CM-VL-G-C-GL-B-T-ClassRimThickn'!$B$1:$B$112,'CM-VL-G-C-GL-B-T-ClassRimThickn'!$C$1:$C$112,0,1,1),L2909)</f>
        <v>75</v>
      </c>
      <c r="N2909" s="24">
        <v>72</v>
      </c>
      <c r="O2909" s="24">
        <f>IF(N2909&gt;900,_xlfn.XLOOKUP(ROUND(N2909,0),'CM-VL-G-C-GL-B-T-ClassRimThickn'!$B$1:$B$112,'CM-VL-G-C-GL-B-T-ClassRimThickn'!$C$1:$C$112,0,1,1),N2909)</f>
        <v>72</v>
      </c>
      <c r="P2909" s="24">
        <v>73</v>
      </c>
      <c r="Q2909" s="24">
        <f>IF(P2909&gt;900,_xlfn.XLOOKUP(ROUND(P2909,0),'CM-VL-G-C-GL-B-T-ClassRimThickn'!$B$1:$B$112,'CM-VL-G-C-GL-B-T-ClassRimThickn'!$C$1:$C$112,0,1,1),P2909)</f>
        <v>73</v>
      </c>
      <c r="S2909" s="24">
        <f>IF(R2909&gt;900,_xlfn.XLOOKUP(ROUND(R2909,0),'CM-VL-G-C-GL-B-T-ClassRimThickn'!$B$1:$B$112,'CM-VL-G-C-GL-B-T-ClassRimThickn'!$C$1:$C$112,0,1,1),R2909)</f>
        <v>0</v>
      </c>
      <c r="T2909" s="24">
        <v>71</v>
      </c>
      <c r="U2909" s="24">
        <f>IF(T2909&gt;900,_xlfn.XLOOKUP(ROUND(T2909,0),'CM-VL-G-C-GL-B-T-ClassRimThickn'!$B$1:$B$112,'CM-VL-G-C-GL-B-T-ClassRimThickn'!$C$1:$C$112,0,1,1),T2909)</f>
        <v>71</v>
      </c>
      <c r="V2909" s="24">
        <v>74</v>
      </c>
      <c r="W2909" s="24">
        <f>IF(V2909&gt;900,_xlfn.XLOOKUP(ROUND(V2909,0),'CM-VL-G-C-GL-B-T-ClassRimThickn'!$B$1:$B$112,'CM-VL-G-C-GL-B-T-ClassRimThickn'!$C$1:$C$112,0,1,1),V2909)</f>
        <v>74</v>
      </c>
      <c r="X2909" s="24">
        <v>74</v>
      </c>
      <c r="Y2909" s="24">
        <f>IF(X2909&gt;900,_xlfn.XLOOKUP(ROUND(X2909,0),'CM-VL-G-C-GL-B-T-ClassRimThickn'!$B$1:$B$112,'CM-VL-G-C-GL-B-T-ClassRimThickn'!$C$1:$C$112,0,1,1),X2909)</f>
        <v>74</v>
      </c>
      <c r="Z2909" s="24">
        <v>70</v>
      </c>
      <c r="AA2909" s="24">
        <f>IF(Z2909&gt;900,_xlfn.XLOOKUP(ROUND(Z2909,0),'CM-VL-G-C-GL-B-T-ClassRimThickn'!$B$1:$B$112,'CM-VL-G-C-GL-B-T-ClassRimThickn'!$C$1:$C$112,0,1,1),Z2909)</f>
        <v>70</v>
      </c>
      <c r="AB2909" s="24">
        <v>70</v>
      </c>
      <c r="AC2909" s="24">
        <f>IF(AB2909&gt;900,_xlfn.XLOOKUP(ROUND(AB2909,0),'CM-VL-G-C-GL-B-T-ClassRimThickn'!$B$1:$B$112,'CM-VL-G-C-GL-B-T-ClassRimThickn'!$C$1:$C$112,0,1,1),AB2909)</f>
        <v>70</v>
      </c>
      <c r="AD2909" s="24">
        <v>75</v>
      </c>
      <c r="AE2909" s="24">
        <f>IF(AD2909&gt;900,_xlfn.XLOOKUP(ROUND(AD2909,0),'CM-VL-G-C-GL-B-T-ClassRimThickn'!$B$1:$B$112,'CM-VL-G-C-GL-B-T-ClassRimThickn'!$C$1:$C$112,0,1,1),AD2909)</f>
        <v>75</v>
      </c>
      <c r="AF2909" s="24">
        <v>70</v>
      </c>
      <c r="AG2909" s="24">
        <f>IF(AF2909&gt;900,_xlfn.XLOOKUP(ROUND(AF2909,0),'CM-VL-G-C-GL-B-T-ClassRimThickn'!$B$1:$B$112,'CM-VL-G-C-GL-B-T-ClassRimThickn'!$C$1:$C$112,0,1,1),AF2909)</f>
        <v>70</v>
      </c>
      <c r="AH2909" s="24">
        <v>27</v>
      </c>
      <c r="AI2909" s="24">
        <v>28</v>
      </c>
      <c r="AJ2909" s="24">
        <v>28</v>
      </c>
      <c r="AK2909" s="24">
        <v>26</v>
      </c>
      <c r="AL2909" s="24">
        <v>30</v>
      </c>
      <c r="AM2909" s="24">
        <v>29</v>
      </c>
      <c r="AN2909" s="24">
        <v>27</v>
      </c>
      <c r="AO2909" s="24">
        <v>27</v>
      </c>
      <c r="AP2909" s="24">
        <v>27</v>
      </c>
      <c r="AQ2909" s="24">
        <v>25</v>
      </c>
      <c r="AR2909" s="24">
        <v>26</v>
      </c>
      <c r="AS2909" s="24">
        <v>26</v>
      </c>
      <c r="AT2909" s="24">
        <v>29</v>
      </c>
      <c r="AU2909" s="24">
        <v>29</v>
      </c>
      <c r="AV2909" s="24">
        <v>29</v>
      </c>
      <c r="AW2909" s="24">
        <v>29</v>
      </c>
      <c r="AX2909" s="24">
        <v>29</v>
      </c>
      <c r="AY2909" s="24">
        <v>29</v>
      </c>
      <c r="AZ2909" s="24">
        <v>31</v>
      </c>
      <c r="BA2909" s="24">
        <v>31</v>
      </c>
      <c r="BB2909" s="24">
        <v>31</v>
      </c>
      <c r="BC2909" s="24">
        <v>31</v>
      </c>
      <c r="BD2909" s="24">
        <v>30</v>
      </c>
      <c r="BE2909" s="24">
        <v>29</v>
      </c>
      <c r="BF2909" s="24">
        <v>0.5</v>
      </c>
      <c r="BG2909" s="24">
        <v>0</v>
      </c>
      <c r="BH2909" s="24">
        <v>0</v>
      </c>
      <c r="BI2909" s="24">
        <v>0.5</v>
      </c>
      <c r="BJ2909" s="24">
        <v>0</v>
      </c>
      <c r="BL2909" s="24">
        <v>0.5</v>
      </c>
      <c r="BM2909" s="24">
        <v>0</v>
      </c>
      <c r="BN2909" s="24">
        <v>0</v>
      </c>
      <c r="BO2909" s="24">
        <v>0</v>
      </c>
      <c r="BP2909" s="24">
        <v>0</v>
      </c>
      <c r="BQ2909" s="24">
        <v>0</v>
      </c>
      <c r="BR2909" s="24">
        <v>0</v>
      </c>
      <c r="BS2909" s="24">
        <v>0</v>
      </c>
      <c r="BT2909" s="24">
        <v>0</v>
      </c>
      <c r="BU2909" s="24">
        <v>0</v>
      </c>
      <c r="BV2909" s="24">
        <v>0</v>
      </c>
      <c r="BW2909" s="24">
        <v>0</v>
      </c>
      <c r="BX2909" s="24">
        <v>0.5</v>
      </c>
      <c r="BY2909" s="24">
        <v>0.5</v>
      </c>
      <c r="BZ2909" s="24">
        <v>1</v>
      </c>
      <c r="CB2909" s="24">
        <v>0.5</v>
      </c>
      <c r="CC2909" s="24">
        <v>0.5</v>
      </c>
      <c r="CO2909" s="34">
        <f t="shared" si="192"/>
        <v>1299178.7333333334</v>
      </c>
    </row>
    <row r="2910" spans="1:93" ht="15">
      <c r="A2910" s="23" t="s">
        <v>209</v>
      </c>
      <c r="B2910" s="52">
        <v>43749</v>
      </c>
      <c r="C2910" s="25" t="str">
        <f t="shared" si="193"/>
        <v/>
      </c>
      <c r="G2910" s="24">
        <f t="shared" si="194"/>
        <v>49</v>
      </c>
      <c r="H2910" s="24">
        <v>1307218</v>
      </c>
      <c r="I2910" s="24" t="b">
        <f t="shared" si="191"/>
        <v>0</v>
      </c>
      <c r="K2910" s="24">
        <f>IF(J2910&gt;900,_xlfn.XLOOKUP(ROUND(J2910,0),'CM-VL-G-C-GL-B-T-ClassRimThickn'!$B$1:$B$112,'CM-VL-G-C-GL-B-T-ClassRimThickn'!$C$1:$C$112,0,1,1),J2910)</f>
        <v>0</v>
      </c>
      <c r="L2910" s="24">
        <v>76</v>
      </c>
      <c r="M2910" s="24">
        <f>IF(L2910&gt;900,_xlfn.XLOOKUP(ROUND(L2910,0),'CM-VL-G-C-GL-B-T-ClassRimThickn'!$B$1:$B$112,'CM-VL-G-C-GL-B-T-ClassRimThickn'!$C$1:$C$112,0,1,1),L2910)</f>
        <v>76</v>
      </c>
      <c r="N2910" s="24">
        <v>73</v>
      </c>
      <c r="O2910" s="24">
        <f>IF(N2910&gt;900,_xlfn.XLOOKUP(ROUND(N2910,0),'CM-VL-G-C-GL-B-T-ClassRimThickn'!$B$1:$B$112,'CM-VL-G-C-GL-B-T-ClassRimThickn'!$C$1:$C$112,0,1,1),N2910)</f>
        <v>73</v>
      </c>
      <c r="P2910" s="24">
        <v>73</v>
      </c>
      <c r="Q2910" s="24">
        <f>IF(P2910&gt;900,_xlfn.XLOOKUP(ROUND(P2910,0),'CM-VL-G-C-GL-B-T-ClassRimThickn'!$B$1:$B$112,'CM-VL-G-C-GL-B-T-ClassRimThickn'!$C$1:$C$112,0,1,1),P2910)</f>
        <v>73</v>
      </c>
      <c r="S2910" s="24">
        <f>IF(R2910&gt;900,_xlfn.XLOOKUP(ROUND(R2910,0),'CM-VL-G-C-GL-B-T-ClassRimThickn'!$B$1:$B$112,'CM-VL-G-C-GL-B-T-ClassRimThickn'!$C$1:$C$112,0,1,1),R2910)</f>
        <v>0</v>
      </c>
      <c r="T2910" s="24">
        <v>73</v>
      </c>
      <c r="U2910" s="24">
        <f>IF(T2910&gt;900,_xlfn.XLOOKUP(ROUND(T2910,0),'CM-VL-G-C-GL-B-T-ClassRimThickn'!$B$1:$B$112,'CM-VL-G-C-GL-B-T-ClassRimThickn'!$C$1:$C$112,0,1,1),T2910)</f>
        <v>73</v>
      </c>
      <c r="V2910" s="24">
        <v>73</v>
      </c>
      <c r="W2910" s="24">
        <f>IF(V2910&gt;900,_xlfn.XLOOKUP(ROUND(V2910,0),'CM-VL-G-C-GL-B-T-ClassRimThickn'!$B$1:$B$112,'CM-VL-G-C-GL-B-T-ClassRimThickn'!$C$1:$C$112,0,1,1),V2910)</f>
        <v>73</v>
      </c>
      <c r="X2910" s="24">
        <v>74</v>
      </c>
      <c r="Y2910" s="24">
        <f>IF(X2910&gt;900,_xlfn.XLOOKUP(ROUND(X2910,0),'CM-VL-G-C-GL-B-T-ClassRimThickn'!$B$1:$B$112,'CM-VL-G-C-GL-B-T-ClassRimThickn'!$C$1:$C$112,0,1,1),X2910)</f>
        <v>74</v>
      </c>
      <c r="Z2910" s="24">
        <v>71</v>
      </c>
      <c r="AA2910" s="24">
        <f>IF(Z2910&gt;900,_xlfn.XLOOKUP(ROUND(Z2910,0),'CM-VL-G-C-GL-B-T-ClassRimThickn'!$B$1:$B$112,'CM-VL-G-C-GL-B-T-ClassRimThickn'!$C$1:$C$112,0,1,1),Z2910)</f>
        <v>71</v>
      </c>
      <c r="AB2910" s="24">
        <v>70</v>
      </c>
      <c r="AC2910" s="24">
        <f>IF(AB2910&gt;900,_xlfn.XLOOKUP(ROUND(AB2910,0),'CM-VL-G-C-GL-B-T-ClassRimThickn'!$B$1:$B$112,'CM-VL-G-C-GL-B-T-ClassRimThickn'!$C$1:$C$112,0,1,1),AB2910)</f>
        <v>70</v>
      </c>
      <c r="AD2910" s="24">
        <v>75</v>
      </c>
      <c r="AE2910" s="24">
        <f>IF(AD2910&gt;900,_xlfn.XLOOKUP(ROUND(AD2910,0),'CM-VL-G-C-GL-B-T-ClassRimThickn'!$B$1:$B$112,'CM-VL-G-C-GL-B-T-ClassRimThickn'!$C$1:$C$112,0,1,1),AD2910)</f>
        <v>75</v>
      </c>
      <c r="AF2910" s="24">
        <v>70</v>
      </c>
      <c r="AG2910" s="24">
        <f>IF(AF2910&gt;900,_xlfn.XLOOKUP(ROUND(AF2910,0),'CM-VL-G-C-GL-B-T-ClassRimThickn'!$B$1:$B$112,'CM-VL-G-C-GL-B-T-ClassRimThickn'!$C$1:$C$112,0,1,1),AF2910)</f>
        <v>70</v>
      </c>
      <c r="AH2910" s="24">
        <v>28</v>
      </c>
      <c r="AI2910" s="24">
        <v>30</v>
      </c>
      <c r="AJ2910" s="24">
        <v>28</v>
      </c>
      <c r="AK2910" s="24">
        <v>28</v>
      </c>
      <c r="AL2910" s="24">
        <v>30</v>
      </c>
      <c r="AM2910" s="24">
        <v>29</v>
      </c>
      <c r="AN2910" s="24">
        <v>26</v>
      </c>
      <c r="AO2910" s="24">
        <v>26</v>
      </c>
      <c r="AP2910" s="24">
        <v>25</v>
      </c>
      <c r="AQ2910" s="24">
        <v>25</v>
      </c>
      <c r="AR2910" s="24">
        <v>26</v>
      </c>
      <c r="AS2910" s="24">
        <v>25</v>
      </c>
      <c r="AT2910" s="24">
        <v>29</v>
      </c>
      <c r="AU2910" s="24">
        <v>28</v>
      </c>
      <c r="AV2910" s="24">
        <v>28</v>
      </c>
      <c r="AW2910" s="24">
        <v>29</v>
      </c>
      <c r="AX2910" s="24">
        <v>28</v>
      </c>
      <c r="AY2910" s="24">
        <v>28</v>
      </c>
      <c r="AZ2910" s="24">
        <v>31</v>
      </c>
      <c r="BA2910" s="24">
        <v>30</v>
      </c>
      <c r="BB2910" s="24">
        <v>31</v>
      </c>
      <c r="BC2910" s="24">
        <v>30</v>
      </c>
      <c r="BD2910" s="24">
        <v>30</v>
      </c>
      <c r="BE2910" s="24">
        <v>31</v>
      </c>
      <c r="BF2910" s="24">
        <v>0.5</v>
      </c>
      <c r="BG2910" s="24">
        <v>0.5</v>
      </c>
      <c r="BH2910" s="24">
        <v>0.7</v>
      </c>
      <c r="BI2910" s="24">
        <v>0.7</v>
      </c>
      <c r="BJ2910" s="24">
        <v>0.4</v>
      </c>
      <c r="BL2910" s="24">
        <v>0.1</v>
      </c>
      <c r="BM2910" s="24">
        <v>0.1</v>
      </c>
      <c r="BN2910" s="24">
        <v>0.1</v>
      </c>
      <c r="BO2910" s="24">
        <v>0.2</v>
      </c>
      <c r="BP2910" s="24">
        <v>0.1</v>
      </c>
      <c r="BQ2910" s="24">
        <v>0.1</v>
      </c>
      <c r="BR2910" s="24">
        <v>0.5</v>
      </c>
      <c r="BS2910" s="24">
        <v>0</v>
      </c>
      <c r="BT2910" s="24">
        <v>0</v>
      </c>
      <c r="BU2910" s="24">
        <v>0</v>
      </c>
      <c r="BV2910" s="24">
        <v>0</v>
      </c>
      <c r="BW2910" s="24">
        <v>0</v>
      </c>
      <c r="BX2910" s="24">
        <v>0.5</v>
      </c>
      <c r="BY2910" s="24">
        <v>0.5</v>
      </c>
      <c r="BZ2910" s="24">
        <v>0.5</v>
      </c>
      <c r="CB2910" s="24">
        <v>1</v>
      </c>
      <c r="CC2910" s="24">
        <v>0.5</v>
      </c>
      <c r="CO2910" s="34">
        <f t="shared" si="192"/>
        <v>1307218</v>
      </c>
    </row>
    <row r="2911" spans="1:93" ht="15">
      <c r="A2911" s="23" t="s">
        <v>209</v>
      </c>
      <c r="B2911" s="52">
        <v>43795</v>
      </c>
      <c r="C2911" s="25" t="str">
        <f t="shared" si="193"/>
        <v/>
      </c>
      <c r="G2911" s="24">
        <f t="shared" si="194"/>
        <v>46</v>
      </c>
      <c r="H2911" s="32"/>
      <c r="I2911" s="24" t="str">
        <f t="shared" si="191"/>
        <v/>
      </c>
      <c r="K2911" s="24">
        <f>IF(J2911&gt;900,_xlfn.XLOOKUP(ROUND(J2911,0),'CM-VL-G-C-GL-B-T-ClassRimThickn'!$B$1:$B$112,'CM-VL-G-C-GL-B-T-ClassRimThickn'!$C$1:$C$112,0,1,1),J2911)</f>
        <v>0</v>
      </c>
      <c r="L2911" s="24">
        <v>76</v>
      </c>
      <c r="M2911" s="24">
        <f>IF(L2911&gt;900,_xlfn.XLOOKUP(ROUND(L2911,0),'CM-VL-G-C-GL-B-T-ClassRimThickn'!$B$1:$B$112,'CM-VL-G-C-GL-B-T-ClassRimThickn'!$C$1:$C$112,0,1,1),L2911)</f>
        <v>76</v>
      </c>
      <c r="N2911" s="24">
        <v>72</v>
      </c>
      <c r="O2911" s="24">
        <f>IF(N2911&gt;900,_xlfn.XLOOKUP(ROUND(N2911,0),'CM-VL-G-C-GL-B-T-ClassRimThickn'!$B$1:$B$112,'CM-VL-G-C-GL-B-T-ClassRimThickn'!$C$1:$C$112,0,1,1),N2911)</f>
        <v>72</v>
      </c>
      <c r="P2911" s="24">
        <v>72</v>
      </c>
      <c r="Q2911" s="24">
        <f>IF(P2911&gt;900,_xlfn.XLOOKUP(ROUND(P2911,0),'CM-VL-G-C-GL-B-T-ClassRimThickn'!$B$1:$B$112,'CM-VL-G-C-GL-B-T-ClassRimThickn'!$C$1:$C$112,0,1,1),P2911)</f>
        <v>72</v>
      </c>
      <c r="S2911" s="24">
        <f>IF(R2911&gt;900,_xlfn.XLOOKUP(ROUND(R2911,0),'CM-VL-G-C-GL-B-T-ClassRimThickn'!$B$1:$B$112,'CM-VL-G-C-GL-B-T-ClassRimThickn'!$C$1:$C$112,0,1,1),R2911)</f>
        <v>0</v>
      </c>
      <c r="T2911" s="24">
        <v>72</v>
      </c>
      <c r="U2911" s="24">
        <f>IF(T2911&gt;900,_xlfn.XLOOKUP(ROUND(T2911,0),'CM-VL-G-C-GL-B-T-ClassRimThickn'!$B$1:$B$112,'CM-VL-G-C-GL-B-T-ClassRimThickn'!$C$1:$C$112,0,1,1),T2911)</f>
        <v>72</v>
      </c>
      <c r="V2911" s="24">
        <v>73</v>
      </c>
      <c r="W2911" s="24">
        <f>IF(V2911&gt;900,_xlfn.XLOOKUP(ROUND(V2911,0),'CM-VL-G-C-GL-B-T-ClassRimThickn'!$B$1:$B$112,'CM-VL-G-C-GL-B-T-ClassRimThickn'!$C$1:$C$112,0,1,1),V2911)</f>
        <v>73</v>
      </c>
      <c r="X2911" s="24">
        <v>74</v>
      </c>
      <c r="Y2911" s="24">
        <f>IF(X2911&gt;900,_xlfn.XLOOKUP(ROUND(X2911,0),'CM-VL-G-C-GL-B-T-ClassRimThickn'!$B$1:$B$112,'CM-VL-G-C-GL-B-T-ClassRimThickn'!$C$1:$C$112,0,1,1),X2911)</f>
        <v>74</v>
      </c>
      <c r="Z2911" s="24">
        <v>70</v>
      </c>
      <c r="AA2911" s="24">
        <f>IF(Z2911&gt;900,_xlfn.XLOOKUP(ROUND(Z2911,0),'CM-VL-G-C-GL-B-T-ClassRimThickn'!$B$1:$B$112,'CM-VL-G-C-GL-B-T-ClassRimThickn'!$C$1:$C$112,0,1,1),Z2911)</f>
        <v>70</v>
      </c>
      <c r="AB2911" s="24">
        <v>70</v>
      </c>
      <c r="AC2911" s="24">
        <f>IF(AB2911&gt;900,_xlfn.XLOOKUP(ROUND(AB2911,0),'CM-VL-G-C-GL-B-T-ClassRimThickn'!$B$1:$B$112,'CM-VL-G-C-GL-B-T-ClassRimThickn'!$C$1:$C$112,0,1,1),AB2911)</f>
        <v>70</v>
      </c>
      <c r="AD2911" s="24">
        <v>75</v>
      </c>
      <c r="AE2911" s="24">
        <f>IF(AD2911&gt;900,_xlfn.XLOOKUP(ROUND(AD2911,0),'CM-VL-G-C-GL-B-T-ClassRimThickn'!$B$1:$B$112,'CM-VL-G-C-GL-B-T-ClassRimThickn'!$C$1:$C$112,0,1,1),AD2911)</f>
        <v>75</v>
      </c>
      <c r="AF2911" s="24">
        <v>69</v>
      </c>
      <c r="AG2911" s="24">
        <f>IF(AF2911&gt;900,_xlfn.XLOOKUP(ROUND(AF2911,0),'CM-VL-G-C-GL-B-T-ClassRimThickn'!$B$1:$B$112,'CM-VL-G-C-GL-B-T-ClassRimThickn'!$C$1:$C$112,0,1,1),AF2911)</f>
        <v>69</v>
      </c>
      <c r="AH2911" s="24">
        <v>29</v>
      </c>
      <c r="AI2911" s="24">
        <v>29</v>
      </c>
      <c r="AJ2911" s="24">
        <v>30</v>
      </c>
      <c r="AK2911" s="24">
        <v>30</v>
      </c>
      <c r="AL2911" s="24">
        <v>30</v>
      </c>
      <c r="AM2911" s="24">
        <v>30</v>
      </c>
      <c r="AN2911" s="24">
        <v>26</v>
      </c>
      <c r="AO2911" s="24">
        <v>26</v>
      </c>
      <c r="AP2911" s="24">
        <v>25</v>
      </c>
      <c r="AQ2911" s="24">
        <v>25</v>
      </c>
      <c r="AR2911" s="24">
        <v>25</v>
      </c>
      <c r="AS2911" s="24">
        <v>26</v>
      </c>
      <c r="AT2911" s="24">
        <v>28</v>
      </c>
      <c r="AU2911" s="24">
        <v>28</v>
      </c>
      <c r="AV2911" s="24">
        <v>30</v>
      </c>
      <c r="AW2911" s="24">
        <v>28</v>
      </c>
      <c r="AX2911" s="24">
        <v>28</v>
      </c>
      <c r="AY2911" s="24">
        <v>29</v>
      </c>
      <c r="AZ2911" s="24">
        <v>31</v>
      </c>
      <c r="BA2911" s="24">
        <v>31</v>
      </c>
      <c r="BB2911" s="24">
        <v>31</v>
      </c>
      <c r="BC2911" s="24">
        <v>31</v>
      </c>
      <c r="BD2911" s="24">
        <v>31</v>
      </c>
      <c r="BE2911" s="24">
        <v>31</v>
      </c>
      <c r="BF2911" s="24">
        <v>0.5</v>
      </c>
      <c r="BG2911" s="24">
        <v>0.5</v>
      </c>
      <c r="BH2911" s="24">
        <v>0.5</v>
      </c>
      <c r="BI2911" s="24">
        <v>1</v>
      </c>
      <c r="BJ2911" s="24">
        <v>0.5</v>
      </c>
      <c r="BL2911" s="24">
        <v>0</v>
      </c>
      <c r="BM2911" s="24">
        <v>0</v>
      </c>
      <c r="BN2911" s="24">
        <v>0.5</v>
      </c>
      <c r="BO2911" s="24">
        <v>0.5</v>
      </c>
      <c r="BP2911" s="24">
        <v>0.5</v>
      </c>
      <c r="BQ2911" s="24">
        <v>0</v>
      </c>
      <c r="BR2911" s="24">
        <v>0</v>
      </c>
      <c r="BS2911" s="24">
        <v>0</v>
      </c>
      <c r="BT2911" s="24">
        <v>0</v>
      </c>
      <c r="BU2911" s="24">
        <v>0</v>
      </c>
      <c r="BV2911" s="24">
        <v>0</v>
      </c>
      <c r="BW2911" s="24">
        <v>0</v>
      </c>
      <c r="BX2911" s="24">
        <v>0</v>
      </c>
      <c r="BY2911" s="24">
        <v>0</v>
      </c>
      <c r="BZ2911" s="24">
        <v>0.5</v>
      </c>
      <c r="CB2911" s="24">
        <v>0.5</v>
      </c>
      <c r="CC2911" s="24">
        <v>0</v>
      </c>
      <c r="CD2911" s="24">
        <v>150</v>
      </c>
      <c r="CE2911" s="24">
        <v>150</v>
      </c>
      <c r="CF2911" s="24">
        <v>150</v>
      </c>
      <c r="CG2911" s="24">
        <v>150</v>
      </c>
      <c r="CH2911" s="24">
        <v>150</v>
      </c>
      <c r="CI2911" s="24">
        <v>150</v>
      </c>
      <c r="CO2911" s="34">
        <f t="shared" si="192"/>
        <v>0</v>
      </c>
    </row>
    <row r="2912" spans="1:93" ht="15">
      <c r="A2912" s="23" t="s">
        <v>209</v>
      </c>
      <c r="B2912" s="52">
        <v>43956</v>
      </c>
      <c r="C2912" s="25" t="str">
        <f t="shared" si="193"/>
        <v/>
      </c>
      <c r="E2912" s="24" t="s">
        <v>210</v>
      </c>
      <c r="G2912" s="24">
        <f t="shared" si="194"/>
        <v>161</v>
      </c>
      <c r="H2912" s="36"/>
      <c r="I2912" s="24" t="str">
        <f t="shared" si="191"/>
        <v/>
      </c>
      <c r="J2912" s="24">
        <v>75</v>
      </c>
      <c r="K2912" s="24">
        <f>IF(J2912&gt;900,_xlfn.XLOOKUP(ROUND(J2912,0),'CM-VL-G-C-GL-B-T-ClassRimThickn'!$B$1:$B$112,'CM-VL-G-C-GL-B-T-ClassRimThickn'!$C$1:$C$112,0,1,1),J2912)</f>
        <v>75</v>
      </c>
      <c r="L2912" s="24">
        <v>75</v>
      </c>
      <c r="M2912" s="24">
        <f>IF(L2912&gt;900,_xlfn.XLOOKUP(ROUND(L2912,0),'CM-VL-G-C-GL-B-T-ClassRimThickn'!$B$1:$B$112,'CM-VL-G-C-GL-B-T-ClassRimThickn'!$C$1:$C$112,0,1,1),L2912)</f>
        <v>75</v>
      </c>
      <c r="N2912" s="24">
        <v>72</v>
      </c>
      <c r="O2912" s="24">
        <f>IF(N2912&gt;900,_xlfn.XLOOKUP(ROUND(N2912,0),'CM-VL-G-C-GL-B-T-ClassRimThickn'!$B$1:$B$112,'CM-VL-G-C-GL-B-T-ClassRimThickn'!$C$1:$C$112,0,1,1),N2912)</f>
        <v>72</v>
      </c>
      <c r="P2912" s="24">
        <v>72</v>
      </c>
      <c r="Q2912" s="24">
        <f>IF(P2912&gt;900,_xlfn.XLOOKUP(ROUND(P2912,0),'CM-VL-G-C-GL-B-T-ClassRimThickn'!$B$1:$B$112,'CM-VL-G-C-GL-B-T-ClassRimThickn'!$C$1:$C$112,0,1,1),P2912)</f>
        <v>72</v>
      </c>
      <c r="R2912" s="24">
        <v>76</v>
      </c>
      <c r="S2912" s="24">
        <f>IF(R2912&gt;900,_xlfn.XLOOKUP(ROUND(R2912,0),'CM-VL-G-C-GL-B-T-ClassRimThickn'!$B$1:$B$112,'CM-VL-G-C-GL-B-T-ClassRimThickn'!$C$1:$C$112,0,1,1),R2912)</f>
        <v>76</v>
      </c>
      <c r="T2912" s="24">
        <v>72</v>
      </c>
      <c r="U2912" s="24">
        <f>IF(T2912&gt;900,_xlfn.XLOOKUP(ROUND(T2912,0),'CM-VL-G-C-GL-B-T-ClassRimThickn'!$B$1:$B$112,'CM-VL-G-C-GL-B-T-ClassRimThickn'!$C$1:$C$112,0,1,1),T2912)</f>
        <v>72</v>
      </c>
      <c r="V2912" s="24">
        <v>74</v>
      </c>
      <c r="W2912" s="24">
        <f>IF(V2912&gt;900,_xlfn.XLOOKUP(ROUND(V2912,0),'CM-VL-G-C-GL-B-T-ClassRimThickn'!$B$1:$B$112,'CM-VL-G-C-GL-B-T-ClassRimThickn'!$C$1:$C$112,0,1,1),V2912)</f>
        <v>74</v>
      </c>
      <c r="X2912" s="24">
        <v>75</v>
      </c>
      <c r="Y2912" s="24">
        <f>IF(X2912&gt;900,_xlfn.XLOOKUP(ROUND(X2912,0),'CM-VL-G-C-GL-B-T-ClassRimThickn'!$B$1:$B$112,'CM-VL-G-C-GL-B-T-ClassRimThickn'!$C$1:$C$112,0,1,1),X2912)</f>
        <v>75</v>
      </c>
      <c r="Z2912" s="24">
        <v>76</v>
      </c>
      <c r="AA2912" s="24">
        <f>IF(Z2912&gt;900,_xlfn.XLOOKUP(ROUND(Z2912,0),'CM-VL-G-C-GL-B-T-ClassRimThickn'!$B$1:$B$112,'CM-VL-G-C-GL-B-T-ClassRimThickn'!$C$1:$C$112,0,1,1),Z2912)</f>
        <v>76</v>
      </c>
      <c r="AB2912" s="24">
        <v>71</v>
      </c>
      <c r="AC2912" s="24">
        <f>IF(AB2912&gt;900,_xlfn.XLOOKUP(ROUND(AB2912,0),'CM-VL-G-C-GL-B-T-ClassRimThickn'!$B$1:$B$112,'CM-VL-G-C-GL-B-T-ClassRimThickn'!$C$1:$C$112,0,1,1),AB2912)</f>
        <v>71</v>
      </c>
      <c r="AD2912" s="24">
        <v>75</v>
      </c>
      <c r="AE2912" s="24">
        <f>IF(AD2912&gt;900,_xlfn.XLOOKUP(ROUND(AD2912,0),'CM-VL-G-C-GL-B-T-ClassRimThickn'!$B$1:$B$112,'CM-VL-G-C-GL-B-T-ClassRimThickn'!$C$1:$C$112,0,1,1),AD2912)</f>
        <v>75</v>
      </c>
      <c r="AF2912" s="24">
        <v>70</v>
      </c>
      <c r="AG2912" s="24">
        <f>IF(AF2912&gt;900,_xlfn.XLOOKUP(ROUND(AF2912,0),'CM-VL-G-C-GL-B-T-ClassRimThickn'!$B$1:$B$112,'CM-VL-G-C-GL-B-T-ClassRimThickn'!$C$1:$C$112,0,1,1),AF2912)</f>
        <v>70</v>
      </c>
      <c r="AH2912" s="24">
        <v>28</v>
      </c>
      <c r="AI2912" s="24">
        <v>30</v>
      </c>
      <c r="AJ2912" s="24">
        <v>28</v>
      </c>
      <c r="AK2912" s="24">
        <v>27</v>
      </c>
      <c r="AL2912" s="24">
        <v>30</v>
      </c>
      <c r="AM2912" s="24">
        <v>29</v>
      </c>
      <c r="AN2912" s="24">
        <v>25</v>
      </c>
      <c r="AO2912" s="24">
        <v>26</v>
      </c>
      <c r="AP2912" s="24">
        <v>23</v>
      </c>
      <c r="AQ2912" s="24">
        <v>23</v>
      </c>
      <c r="AR2912" s="24">
        <v>24.5</v>
      </c>
      <c r="AS2912" s="24">
        <v>24.5</v>
      </c>
      <c r="AT2912" s="24">
        <v>29</v>
      </c>
      <c r="AU2912" s="24">
        <v>28</v>
      </c>
      <c r="AV2912" s="24">
        <v>29</v>
      </c>
      <c r="AW2912" s="24">
        <v>29</v>
      </c>
      <c r="AX2912" s="24">
        <v>29</v>
      </c>
      <c r="AY2912" s="24">
        <v>29</v>
      </c>
      <c r="AZ2912" s="24">
        <v>33</v>
      </c>
      <c r="BA2912" s="24">
        <v>32</v>
      </c>
      <c r="BB2912" s="24">
        <v>32</v>
      </c>
      <c r="BC2912" s="24">
        <v>33</v>
      </c>
      <c r="BD2912" s="24">
        <v>32</v>
      </c>
      <c r="BE2912" s="24">
        <v>32</v>
      </c>
      <c r="BF2912" s="24">
        <v>0.5</v>
      </c>
      <c r="BG2912" s="24">
        <v>0</v>
      </c>
      <c r="BH2912" s="24">
        <v>0.5</v>
      </c>
      <c r="BI2912" s="24">
        <v>0</v>
      </c>
      <c r="BJ2912" s="24">
        <v>0.5</v>
      </c>
      <c r="BK2912" s="24">
        <v>0.5</v>
      </c>
      <c r="BL2912" s="24">
        <v>0</v>
      </c>
      <c r="BM2912" s="24">
        <v>0.5</v>
      </c>
      <c r="BN2912" s="24">
        <v>0.5</v>
      </c>
      <c r="BO2912" s="24">
        <v>0.8</v>
      </c>
      <c r="BP2912" s="24">
        <v>0.5</v>
      </c>
      <c r="BQ2912" s="24">
        <v>0</v>
      </c>
      <c r="CL2912" s="24">
        <v>870</v>
      </c>
      <c r="CM2912" s="24">
        <v>890</v>
      </c>
      <c r="CO2912" s="34" t="e">
        <f t="shared" si="192"/>
        <v>#VALUE!</v>
      </c>
    </row>
    <row r="2913" spans="1:93" ht="15">
      <c r="A2913" s="23" t="s">
        <v>211</v>
      </c>
      <c r="B2913" s="52">
        <v>40047</v>
      </c>
      <c r="C2913" s="25" t="str">
        <f t="shared" si="193"/>
        <v/>
      </c>
      <c r="G2913" s="24" t="str">
        <f t="shared" si="194"/>
        <v/>
      </c>
      <c r="H2913" s="24">
        <v>209035</v>
      </c>
      <c r="I2913" s="24" t="str">
        <f t="shared" si="191"/>
        <v/>
      </c>
      <c r="K2913" s="24">
        <f>IF(J2913&gt;900,_xlfn.XLOOKUP(ROUND(J2913,0),'CM-VL-G-C-GL-B-T-ClassRimThickn'!$B$1:$B$112,'CM-VL-G-C-GL-B-T-ClassRimThickn'!$C$1:$C$112,0,1,1),J2913)</f>
        <v>0</v>
      </c>
      <c r="L2913" s="24">
        <v>52</v>
      </c>
      <c r="M2913" s="24">
        <f>IF(L2913&gt;900,_xlfn.XLOOKUP(ROUND(L2913,0),'CM-VL-G-C-GL-B-T-ClassRimThickn'!$B$1:$B$112,'CM-VL-G-C-GL-B-T-ClassRimThickn'!$C$1:$C$112,0,1,1),L2913)</f>
        <v>52</v>
      </c>
      <c r="N2913" s="24">
        <v>50</v>
      </c>
      <c r="O2913" s="24">
        <f>IF(N2913&gt;900,_xlfn.XLOOKUP(ROUND(N2913,0),'CM-VL-G-C-GL-B-T-ClassRimThickn'!$B$1:$B$112,'CM-VL-G-C-GL-B-T-ClassRimThickn'!$C$1:$C$112,0,1,1),N2913)</f>
        <v>50</v>
      </c>
      <c r="P2913" s="24">
        <v>40</v>
      </c>
      <c r="Q2913" s="24">
        <f>IF(P2913&gt;900,_xlfn.XLOOKUP(ROUND(P2913,0),'CM-VL-G-C-GL-B-T-ClassRimThickn'!$B$1:$B$112,'CM-VL-G-C-GL-B-T-ClassRimThickn'!$C$1:$C$112,0,1,1),P2913)</f>
        <v>40</v>
      </c>
      <c r="S2913" s="24">
        <f>IF(R2913&gt;900,_xlfn.XLOOKUP(ROUND(R2913,0),'CM-VL-G-C-GL-B-T-ClassRimThickn'!$B$1:$B$112,'CM-VL-G-C-GL-B-T-ClassRimThickn'!$C$1:$C$112,0,1,1),R2913)</f>
        <v>0</v>
      </c>
      <c r="T2913" s="24">
        <v>50</v>
      </c>
      <c r="U2913" s="24">
        <f>IF(T2913&gt;900,_xlfn.XLOOKUP(ROUND(T2913,0),'CM-VL-G-C-GL-B-T-ClassRimThickn'!$B$1:$B$112,'CM-VL-G-C-GL-B-T-ClassRimThickn'!$C$1:$C$112,0,1,1),T2913)</f>
        <v>50</v>
      </c>
      <c r="V2913" s="24">
        <v>45</v>
      </c>
      <c r="W2913" s="24">
        <f>IF(V2913&gt;900,_xlfn.XLOOKUP(ROUND(V2913,0),'CM-VL-G-C-GL-B-T-ClassRimThickn'!$B$1:$B$112,'CM-VL-G-C-GL-B-T-ClassRimThickn'!$C$1:$C$112,0,1,1),V2913)</f>
        <v>45</v>
      </c>
      <c r="X2913" s="24">
        <v>52</v>
      </c>
      <c r="Y2913" s="24">
        <f>IF(X2913&gt;900,_xlfn.XLOOKUP(ROUND(X2913,0),'CM-VL-G-C-GL-B-T-ClassRimThickn'!$B$1:$B$112,'CM-VL-G-C-GL-B-T-ClassRimThickn'!$C$1:$C$112,0,1,1),X2913)</f>
        <v>52</v>
      </c>
      <c r="Z2913" s="24">
        <v>52</v>
      </c>
      <c r="AA2913" s="24">
        <f>IF(Z2913&gt;900,_xlfn.XLOOKUP(ROUND(Z2913,0),'CM-VL-G-C-GL-B-T-ClassRimThickn'!$B$1:$B$112,'CM-VL-G-C-GL-B-T-ClassRimThickn'!$C$1:$C$112,0,1,1),Z2913)</f>
        <v>52</v>
      </c>
      <c r="AB2913" s="24">
        <v>40</v>
      </c>
      <c r="AC2913" s="24">
        <f>IF(AB2913&gt;900,_xlfn.XLOOKUP(ROUND(AB2913,0),'CM-VL-G-C-GL-B-T-ClassRimThickn'!$B$1:$B$112,'CM-VL-G-C-GL-B-T-ClassRimThickn'!$C$1:$C$112,0,1,1),AB2913)</f>
        <v>40</v>
      </c>
      <c r="AD2913" s="24">
        <v>45</v>
      </c>
      <c r="AE2913" s="24">
        <f>IF(AD2913&gt;900,_xlfn.XLOOKUP(ROUND(AD2913,0),'CM-VL-G-C-GL-B-T-ClassRimThickn'!$B$1:$B$112,'CM-VL-G-C-GL-B-T-ClassRimThickn'!$C$1:$C$112,0,1,1),AD2913)</f>
        <v>45</v>
      </c>
      <c r="AF2913" s="24">
        <v>50</v>
      </c>
      <c r="AG2913" s="24">
        <f>IF(AF2913&gt;900,_xlfn.XLOOKUP(ROUND(AF2913,0),'CM-VL-G-C-GL-B-T-ClassRimThickn'!$B$1:$B$112,'CM-VL-G-C-GL-B-T-ClassRimThickn'!$C$1:$C$112,0,1,1),AF2913)</f>
        <v>50</v>
      </c>
      <c r="AH2913" s="24">
        <v>27</v>
      </c>
      <c r="AI2913" s="24">
        <v>28</v>
      </c>
      <c r="AJ2913" s="24">
        <v>27</v>
      </c>
      <c r="AK2913" s="24">
        <v>27</v>
      </c>
      <c r="AL2913" s="24">
        <v>28</v>
      </c>
      <c r="AM2913" s="24">
        <v>27.5</v>
      </c>
      <c r="AN2913" s="24">
        <v>26</v>
      </c>
      <c r="AO2913" s="24">
        <v>28.5</v>
      </c>
      <c r="AP2913" s="24">
        <v>29</v>
      </c>
      <c r="AQ2913" s="24">
        <v>25.5</v>
      </c>
      <c r="AR2913" s="24">
        <v>26</v>
      </c>
      <c r="AS2913" s="24">
        <v>28</v>
      </c>
      <c r="AT2913" s="24">
        <v>28</v>
      </c>
      <c r="AU2913" s="24">
        <v>27</v>
      </c>
      <c r="AV2913" s="24">
        <v>29</v>
      </c>
      <c r="AW2913" s="24">
        <v>28</v>
      </c>
      <c r="AX2913" s="24">
        <v>28</v>
      </c>
      <c r="AY2913" s="24">
        <v>28</v>
      </c>
      <c r="AZ2913" s="24">
        <v>28</v>
      </c>
      <c r="BA2913" s="24">
        <v>28</v>
      </c>
      <c r="BB2913" s="24">
        <v>29</v>
      </c>
      <c r="BC2913" s="24">
        <v>28</v>
      </c>
      <c r="BD2913" s="24">
        <v>29</v>
      </c>
      <c r="BE2913" s="24">
        <v>29</v>
      </c>
      <c r="BF2913" s="24">
        <v>0</v>
      </c>
      <c r="BG2913" s="24">
        <v>0</v>
      </c>
      <c r="BH2913" s="24">
        <v>0.5</v>
      </c>
      <c r="BI2913" s="24">
        <v>0</v>
      </c>
      <c r="BJ2913" s="24">
        <v>0.5</v>
      </c>
      <c r="BL2913" s="24">
        <v>0.5</v>
      </c>
      <c r="BM2913" s="24">
        <v>0.5</v>
      </c>
      <c r="BN2913" s="24">
        <v>0.5</v>
      </c>
      <c r="BO2913" s="24">
        <v>1</v>
      </c>
      <c r="BP2913" s="24">
        <v>0.5</v>
      </c>
      <c r="BQ2913" s="24">
        <v>0.5</v>
      </c>
      <c r="BR2913" s="24">
        <v>0</v>
      </c>
      <c r="BS2913" s="24">
        <v>0</v>
      </c>
      <c r="BT2913" s="24">
        <v>0</v>
      </c>
      <c r="BU2913" s="24">
        <v>0</v>
      </c>
      <c r="BV2913" s="24">
        <v>0</v>
      </c>
      <c r="BW2913" s="24">
        <v>0</v>
      </c>
      <c r="BX2913" s="24">
        <v>0</v>
      </c>
      <c r="BY2913" s="24">
        <v>0</v>
      </c>
      <c r="BZ2913" s="24">
        <v>0</v>
      </c>
      <c r="CB2913" s="24">
        <v>0</v>
      </c>
      <c r="CC2913" s="24">
        <v>0</v>
      </c>
      <c r="CD2913" s="24">
        <v>85</v>
      </c>
      <c r="CE2913" s="24">
        <v>90</v>
      </c>
      <c r="CF2913" s="24">
        <v>85</v>
      </c>
      <c r="CG2913" s="24">
        <v>75</v>
      </c>
      <c r="CH2913" s="24">
        <v>75</v>
      </c>
      <c r="CI2913" s="24">
        <v>75</v>
      </c>
      <c r="CO2913" s="34">
        <f t="shared" si="192"/>
        <v>209035</v>
      </c>
    </row>
    <row r="2914" spans="1:93" ht="15">
      <c r="A2914" s="23" t="s">
        <v>211</v>
      </c>
      <c r="B2914" s="52">
        <v>40095</v>
      </c>
      <c r="C2914" s="25" t="str">
        <f t="shared" si="193"/>
        <v/>
      </c>
      <c r="G2914" s="24">
        <f t="shared" si="194"/>
        <v>48</v>
      </c>
      <c r="H2914" s="29">
        <v>234366</v>
      </c>
      <c r="I2914" s="24" t="str">
        <f t="shared" si="191"/>
        <v/>
      </c>
      <c r="K2914" s="24">
        <f>IF(J2914&gt;900,_xlfn.XLOOKUP(ROUND(J2914,0),'CM-VL-G-C-GL-B-T-ClassRimThickn'!$B$1:$B$112,'CM-VL-G-C-GL-B-T-ClassRimThickn'!$C$1:$C$112,0,1,1),J2914)</f>
        <v>0</v>
      </c>
      <c r="L2914" s="24">
        <v>54</v>
      </c>
      <c r="M2914" s="24">
        <f>IF(L2914&gt;900,_xlfn.XLOOKUP(ROUND(L2914,0),'CM-VL-G-C-GL-B-T-ClassRimThickn'!$B$1:$B$112,'CM-VL-G-C-GL-B-T-ClassRimThickn'!$C$1:$C$112,0,1,1),L2914)</f>
        <v>54</v>
      </c>
      <c r="N2914" s="24">
        <v>54</v>
      </c>
      <c r="O2914" s="24">
        <f>IF(N2914&gt;900,_xlfn.XLOOKUP(ROUND(N2914,0),'CM-VL-G-C-GL-B-T-ClassRimThickn'!$B$1:$B$112,'CM-VL-G-C-GL-B-T-ClassRimThickn'!$C$1:$C$112,0,1,1),N2914)</f>
        <v>54</v>
      </c>
      <c r="P2914" s="24">
        <v>45</v>
      </c>
      <c r="Q2914" s="24">
        <f>IF(P2914&gt;900,_xlfn.XLOOKUP(ROUND(P2914,0),'CM-VL-G-C-GL-B-T-ClassRimThickn'!$B$1:$B$112,'CM-VL-G-C-GL-B-T-ClassRimThickn'!$C$1:$C$112,0,1,1),P2914)</f>
        <v>45</v>
      </c>
      <c r="S2914" s="24">
        <f>IF(R2914&gt;900,_xlfn.XLOOKUP(ROUND(R2914,0),'CM-VL-G-C-GL-B-T-ClassRimThickn'!$B$1:$B$112,'CM-VL-G-C-GL-B-T-ClassRimThickn'!$C$1:$C$112,0,1,1),R2914)</f>
        <v>0</v>
      </c>
      <c r="T2914" s="24">
        <v>52</v>
      </c>
      <c r="U2914" s="24">
        <f>IF(T2914&gt;900,_xlfn.XLOOKUP(ROUND(T2914,0),'CM-VL-G-C-GL-B-T-ClassRimThickn'!$B$1:$B$112,'CM-VL-G-C-GL-B-T-ClassRimThickn'!$C$1:$C$112,0,1,1),T2914)</f>
        <v>52</v>
      </c>
      <c r="V2914" s="24">
        <v>48</v>
      </c>
      <c r="W2914" s="24">
        <f>IF(V2914&gt;900,_xlfn.XLOOKUP(ROUND(V2914,0),'CM-VL-G-C-GL-B-T-ClassRimThickn'!$B$1:$B$112,'CM-VL-G-C-GL-B-T-ClassRimThickn'!$C$1:$C$112,0,1,1),V2914)</f>
        <v>48</v>
      </c>
      <c r="X2914" s="24">
        <v>54</v>
      </c>
      <c r="Y2914" s="24">
        <f>IF(X2914&gt;900,_xlfn.XLOOKUP(ROUND(X2914,0),'CM-VL-G-C-GL-B-T-ClassRimThickn'!$B$1:$B$112,'CM-VL-G-C-GL-B-T-ClassRimThickn'!$C$1:$C$112,0,1,1),X2914)</f>
        <v>54</v>
      </c>
      <c r="Z2914" s="24">
        <v>55</v>
      </c>
      <c r="AA2914" s="24">
        <f>IF(Z2914&gt;900,_xlfn.XLOOKUP(ROUND(Z2914,0),'CM-VL-G-C-GL-B-T-ClassRimThickn'!$B$1:$B$112,'CM-VL-G-C-GL-B-T-ClassRimThickn'!$C$1:$C$112,0,1,1),Z2914)</f>
        <v>55</v>
      </c>
      <c r="AB2914" s="24">
        <v>45</v>
      </c>
      <c r="AC2914" s="24">
        <f>IF(AB2914&gt;900,_xlfn.XLOOKUP(ROUND(AB2914,0),'CM-VL-G-C-GL-B-T-ClassRimThickn'!$B$1:$B$112,'CM-VL-G-C-GL-B-T-ClassRimThickn'!$C$1:$C$112,0,1,1),AB2914)</f>
        <v>45</v>
      </c>
      <c r="AD2914" s="24">
        <v>52</v>
      </c>
      <c r="AE2914" s="24">
        <f>IF(AD2914&gt;900,_xlfn.XLOOKUP(ROUND(AD2914,0),'CM-VL-G-C-GL-B-T-ClassRimThickn'!$B$1:$B$112,'CM-VL-G-C-GL-B-T-ClassRimThickn'!$C$1:$C$112,0,1,1),AD2914)</f>
        <v>52</v>
      </c>
      <c r="AF2914" s="24">
        <v>51</v>
      </c>
      <c r="AG2914" s="24">
        <f>IF(AF2914&gt;900,_xlfn.XLOOKUP(ROUND(AF2914,0),'CM-VL-G-C-GL-B-T-ClassRimThickn'!$B$1:$B$112,'CM-VL-G-C-GL-B-T-ClassRimThickn'!$C$1:$C$112,0,1,1),AF2914)</f>
        <v>51</v>
      </c>
      <c r="AH2914" s="24">
        <v>23.5</v>
      </c>
      <c r="AI2914" s="24">
        <v>26</v>
      </c>
      <c r="AJ2914" s="24">
        <v>26</v>
      </c>
      <c r="AK2914" s="24">
        <v>26</v>
      </c>
      <c r="AL2914" s="24">
        <v>28</v>
      </c>
      <c r="AM2914" s="24">
        <v>27</v>
      </c>
      <c r="AN2914" s="24">
        <v>26.5</v>
      </c>
      <c r="AO2914" s="24">
        <v>28.5</v>
      </c>
      <c r="AP2914" s="24">
        <v>28</v>
      </c>
      <c r="AQ2914" s="24">
        <v>24.5</v>
      </c>
      <c r="AR2914" s="24">
        <v>26</v>
      </c>
      <c r="AS2914" s="24">
        <v>27</v>
      </c>
      <c r="AT2914" s="24">
        <v>28.5</v>
      </c>
      <c r="AU2914" s="24">
        <v>28.5</v>
      </c>
      <c r="AV2914" s="24">
        <v>30</v>
      </c>
      <c r="AW2914" s="24">
        <v>30.5</v>
      </c>
      <c r="AX2914" s="24">
        <v>30</v>
      </c>
      <c r="AY2914" s="24">
        <v>30.5</v>
      </c>
      <c r="AZ2914" s="24">
        <v>30</v>
      </c>
      <c r="BA2914" s="24">
        <v>29.5</v>
      </c>
      <c r="BB2914" s="24">
        <v>30.5</v>
      </c>
      <c r="BC2914" s="24">
        <v>30.5</v>
      </c>
      <c r="BD2914" s="24">
        <v>31</v>
      </c>
      <c r="BE2914" s="24">
        <v>31</v>
      </c>
      <c r="BF2914" s="24">
        <v>1.5</v>
      </c>
      <c r="BG2914" s="24">
        <v>0.5</v>
      </c>
      <c r="BH2914" s="24">
        <v>0.5</v>
      </c>
      <c r="BI2914" s="24">
        <v>1</v>
      </c>
      <c r="BJ2914" s="24">
        <v>1</v>
      </c>
      <c r="BL2914" s="24">
        <v>1.5</v>
      </c>
      <c r="BM2914" s="24">
        <v>1</v>
      </c>
      <c r="BN2914" s="24">
        <v>1.5</v>
      </c>
      <c r="BO2914" s="24">
        <v>1.5</v>
      </c>
      <c r="BP2914" s="24">
        <v>1.5</v>
      </c>
      <c r="BQ2914" s="24">
        <v>1.5</v>
      </c>
      <c r="BR2914" s="24">
        <v>0</v>
      </c>
      <c r="BS2914" s="24">
        <v>0</v>
      </c>
      <c r="BT2914" s="24">
        <v>0</v>
      </c>
      <c r="BU2914" s="24">
        <v>0</v>
      </c>
      <c r="BV2914" s="24">
        <v>0</v>
      </c>
      <c r="BW2914" s="24">
        <v>0</v>
      </c>
      <c r="BX2914" s="24">
        <v>0</v>
      </c>
      <c r="BY2914" s="24">
        <v>0</v>
      </c>
      <c r="BZ2914" s="24">
        <v>0</v>
      </c>
      <c r="CB2914" s="24">
        <v>0</v>
      </c>
      <c r="CC2914" s="24">
        <v>0</v>
      </c>
      <c r="CO2914" s="34">
        <f t="shared" si="192"/>
        <v>234366</v>
      </c>
    </row>
    <row r="2915" spans="1:93" ht="15">
      <c r="A2915" s="23" t="s">
        <v>211</v>
      </c>
      <c r="B2915" s="52">
        <v>40127</v>
      </c>
      <c r="C2915" s="25" t="str">
        <f t="shared" si="193"/>
        <v/>
      </c>
      <c r="G2915" s="24">
        <f t="shared" si="194"/>
        <v>32</v>
      </c>
      <c r="H2915" s="24">
        <v>244542</v>
      </c>
      <c r="I2915" s="24" t="str">
        <f t="shared" ref="I2915:I2978" si="195">IF(AND((A2915=A2916),(H2915&gt;H2916)),FALSE,"")</f>
        <v/>
      </c>
      <c r="K2915" s="24">
        <f>IF(J2915&gt;900,_xlfn.XLOOKUP(ROUND(J2915,0),'CM-VL-G-C-GL-B-T-ClassRimThickn'!$B$1:$B$112,'CM-VL-G-C-GL-B-T-ClassRimThickn'!$C$1:$C$112,0,1,1),J2915)</f>
        <v>0</v>
      </c>
      <c r="L2915" s="24">
        <v>53</v>
      </c>
      <c r="M2915" s="24">
        <f>IF(L2915&gt;900,_xlfn.XLOOKUP(ROUND(L2915,0),'CM-VL-G-C-GL-B-T-ClassRimThickn'!$B$1:$B$112,'CM-VL-G-C-GL-B-T-ClassRimThickn'!$C$1:$C$112,0,1,1),L2915)</f>
        <v>53</v>
      </c>
      <c r="N2915" s="24">
        <v>54</v>
      </c>
      <c r="O2915" s="24">
        <f>IF(N2915&gt;900,_xlfn.XLOOKUP(ROUND(N2915,0),'CM-VL-G-C-GL-B-T-ClassRimThickn'!$B$1:$B$112,'CM-VL-G-C-GL-B-T-ClassRimThickn'!$C$1:$C$112,0,1,1),N2915)</f>
        <v>54</v>
      </c>
      <c r="P2915" s="24">
        <v>44</v>
      </c>
      <c r="Q2915" s="24">
        <f>IF(P2915&gt;900,_xlfn.XLOOKUP(ROUND(P2915,0),'CM-VL-G-C-GL-B-T-ClassRimThickn'!$B$1:$B$112,'CM-VL-G-C-GL-B-T-ClassRimThickn'!$C$1:$C$112,0,1,1),P2915)</f>
        <v>44</v>
      </c>
      <c r="S2915" s="24">
        <f>IF(R2915&gt;900,_xlfn.XLOOKUP(ROUND(R2915,0),'CM-VL-G-C-GL-B-T-ClassRimThickn'!$B$1:$B$112,'CM-VL-G-C-GL-B-T-ClassRimThickn'!$C$1:$C$112,0,1,1),R2915)</f>
        <v>0</v>
      </c>
      <c r="T2915" s="24">
        <v>51</v>
      </c>
      <c r="U2915" s="24">
        <f>IF(T2915&gt;900,_xlfn.XLOOKUP(ROUND(T2915,0),'CM-VL-G-C-GL-B-T-ClassRimThickn'!$B$1:$B$112,'CM-VL-G-C-GL-B-T-ClassRimThickn'!$C$1:$C$112,0,1,1),T2915)</f>
        <v>51</v>
      </c>
      <c r="V2915" s="24">
        <v>51</v>
      </c>
      <c r="W2915" s="24">
        <f>IF(V2915&gt;900,_xlfn.XLOOKUP(ROUND(V2915,0),'CM-VL-G-C-GL-B-T-ClassRimThickn'!$B$1:$B$112,'CM-VL-G-C-GL-B-T-ClassRimThickn'!$C$1:$C$112,0,1,1),V2915)</f>
        <v>51</v>
      </c>
      <c r="X2915" s="24">
        <v>54</v>
      </c>
      <c r="Y2915" s="24">
        <f>IF(X2915&gt;900,_xlfn.XLOOKUP(ROUND(X2915,0),'CM-VL-G-C-GL-B-T-ClassRimThickn'!$B$1:$B$112,'CM-VL-G-C-GL-B-T-ClassRimThickn'!$C$1:$C$112,0,1,1),X2915)</f>
        <v>54</v>
      </c>
      <c r="Z2915" s="24">
        <v>53</v>
      </c>
      <c r="AA2915" s="24">
        <f>IF(Z2915&gt;900,_xlfn.XLOOKUP(ROUND(Z2915,0),'CM-VL-G-C-GL-B-T-ClassRimThickn'!$B$1:$B$112,'CM-VL-G-C-GL-B-T-ClassRimThickn'!$C$1:$C$112,0,1,1),Z2915)</f>
        <v>53</v>
      </c>
      <c r="AB2915" s="24">
        <v>44</v>
      </c>
      <c r="AC2915" s="24">
        <f>IF(AB2915&gt;900,_xlfn.XLOOKUP(ROUND(AB2915,0),'CM-VL-G-C-GL-B-T-ClassRimThickn'!$B$1:$B$112,'CM-VL-G-C-GL-B-T-ClassRimThickn'!$C$1:$C$112,0,1,1),AB2915)</f>
        <v>44</v>
      </c>
      <c r="AD2915" s="24">
        <v>49</v>
      </c>
      <c r="AE2915" s="24">
        <f>IF(AD2915&gt;900,_xlfn.XLOOKUP(ROUND(AD2915,0),'CM-VL-G-C-GL-B-T-ClassRimThickn'!$B$1:$B$112,'CM-VL-G-C-GL-B-T-ClassRimThickn'!$C$1:$C$112,0,1,1),AD2915)</f>
        <v>49</v>
      </c>
      <c r="AF2915" s="24">
        <v>50</v>
      </c>
      <c r="AG2915" s="24">
        <f>IF(AF2915&gt;900,_xlfn.XLOOKUP(ROUND(AF2915,0),'CM-VL-G-C-GL-B-T-ClassRimThickn'!$B$1:$B$112,'CM-VL-G-C-GL-B-T-ClassRimThickn'!$C$1:$C$112,0,1,1),AF2915)</f>
        <v>50</v>
      </c>
      <c r="AH2915" s="24">
        <v>25</v>
      </c>
      <c r="AI2915" s="24">
        <v>26.5</v>
      </c>
      <c r="AJ2915" s="24">
        <v>26.5</v>
      </c>
      <c r="AK2915" s="24">
        <v>26</v>
      </c>
      <c r="AL2915" s="24">
        <v>25.5</v>
      </c>
      <c r="AM2915" s="24">
        <v>27</v>
      </c>
      <c r="AN2915" s="24">
        <v>27</v>
      </c>
      <c r="AO2915" s="24">
        <v>28.5</v>
      </c>
      <c r="AP2915" s="24">
        <v>26.5</v>
      </c>
      <c r="AQ2915" s="24">
        <v>25</v>
      </c>
      <c r="AR2915" s="24">
        <v>26</v>
      </c>
      <c r="AS2915" s="24">
        <v>26.5</v>
      </c>
      <c r="AT2915" s="24">
        <v>30.5</v>
      </c>
      <c r="AU2915" s="24">
        <v>29</v>
      </c>
      <c r="AV2915" s="24">
        <v>29</v>
      </c>
      <c r="AW2915" s="24">
        <v>30</v>
      </c>
      <c r="AX2915" s="24">
        <v>29.5</v>
      </c>
      <c r="AY2915" s="24">
        <v>29</v>
      </c>
      <c r="AZ2915" s="24">
        <v>29.5</v>
      </c>
      <c r="BA2915" s="24">
        <v>29</v>
      </c>
      <c r="BB2915" s="24">
        <v>29</v>
      </c>
      <c r="BC2915" s="24">
        <v>31</v>
      </c>
      <c r="BD2915" s="24">
        <v>29</v>
      </c>
      <c r="BE2915" s="24">
        <v>30</v>
      </c>
      <c r="BF2915" s="24">
        <v>1.5</v>
      </c>
      <c r="BG2915" s="24">
        <v>1.5</v>
      </c>
      <c r="BH2915" s="24">
        <v>1</v>
      </c>
      <c r="BI2915" s="24">
        <v>1</v>
      </c>
      <c r="BJ2915" s="24">
        <v>1</v>
      </c>
      <c r="BL2915" s="24">
        <v>1</v>
      </c>
      <c r="BM2915" s="24">
        <v>1</v>
      </c>
      <c r="BN2915" s="24">
        <v>1.5</v>
      </c>
      <c r="BO2915" s="24">
        <v>1.5</v>
      </c>
      <c r="BP2915" s="24">
        <v>1</v>
      </c>
      <c r="BQ2915" s="24">
        <v>1.5</v>
      </c>
      <c r="BR2915" s="24">
        <v>0</v>
      </c>
      <c r="BS2915" s="24">
        <v>0</v>
      </c>
      <c r="BT2915" s="24">
        <v>0</v>
      </c>
      <c r="BU2915" s="24">
        <v>0</v>
      </c>
      <c r="BV2915" s="24">
        <v>0</v>
      </c>
      <c r="BW2915" s="24">
        <v>0</v>
      </c>
      <c r="BX2915" s="24">
        <v>0</v>
      </c>
      <c r="BY2915" s="24">
        <v>0</v>
      </c>
      <c r="BZ2915" s="24">
        <v>0</v>
      </c>
      <c r="CB2915" s="24">
        <v>0</v>
      </c>
      <c r="CC2915" s="24">
        <v>0</v>
      </c>
      <c r="CD2915" s="24">
        <v>71</v>
      </c>
      <c r="CE2915" s="24">
        <v>78</v>
      </c>
      <c r="CF2915" s="24">
        <v>77</v>
      </c>
      <c r="CG2915" s="24">
        <v>67</v>
      </c>
      <c r="CH2915" s="24">
        <v>72</v>
      </c>
      <c r="CI2915" s="24">
        <v>75</v>
      </c>
      <c r="CO2915" s="34">
        <f t="shared" si="192"/>
        <v>244542</v>
      </c>
    </row>
    <row r="2916" spans="1:93" ht="15">
      <c r="A2916" s="23" t="s">
        <v>211</v>
      </c>
      <c r="B2916" s="52">
        <v>40166</v>
      </c>
      <c r="C2916" s="25" t="str">
        <f t="shared" si="193"/>
        <v/>
      </c>
      <c r="G2916" s="24">
        <f t="shared" si="194"/>
        <v>39</v>
      </c>
      <c r="H2916" s="24">
        <v>272806</v>
      </c>
      <c r="I2916" s="24" t="str">
        <f t="shared" si="195"/>
        <v/>
      </c>
      <c r="K2916" s="24">
        <f>IF(J2916&gt;900,_xlfn.XLOOKUP(ROUND(J2916,0),'CM-VL-G-C-GL-B-T-ClassRimThickn'!$B$1:$B$112,'CM-VL-G-C-GL-B-T-ClassRimThickn'!$C$1:$C$112,0,1,1),J2916)</f>
        <v>0</v>
      </c>
      <c r="L2916" s="24">
        <v>53</v>
      </c>
      <c r="M2916" s="24">
        <f>IF(L2916&gt;900,_xlfn.XLOOKUP(ROUND(L2916,0),'CM-VL-G-C-GL-B-T-ClassRimThickn'!$B$1:$B$112,'CM-VL-G-C-GL-B-T-ClassRimThickn'!$C$1:$C$112,0,1,1),L2916)</f>
        <v>53</v>
      </c>
      <c r="N2916" s="24">
        <v>53</v>
      </c>
      <c r="O2916" s="24">
        <f>IF(N2916&gt;900,_xlfn.XLOOKUP(ROUND(N2916,0),'CM-VL-G-C-GL-B-T-ClassRimThickn'!$B$1:$B$112,'CM-VL-G-C-GL-B-T-ClassRimThickn'!$C$1:$C$112,0,1,1),N2916)</f>
        <v>53</v>
      </c>
      <c r="P2916" s="24">
        <v>54</v>
      </c>
      <c r="Q2916" s="24">
        <f>IF(P2916&gt;900,_xlfn.XLOOKUP(ROUND(P2916,0),'CM-VL-G-C-GL-B-T-ClassRimThickn'!$B$1:$B$112,'CM-VL-G-C-GL-B-T-ClassRimThickn'!$C$1:$C$112,0,1,1),P2916)</f>
        <v>54</v>
      </c>
      <c r="S2916" s="24">
        <f>IF(R2916&gt;900,_xlfn.XLOOKUP(ROUND(R2916,0),'CM-VL-G-C-GL-B-T-ClassRimThickn'!$B$1:$B$112,'CM-VL-G-C-GL-B-T-ClassRimThickn'!$C$1:$C$112,0,1,1),R2916)</f>
        <v>0</v>
      </c>
      <c r="T2916" s="24">
        <v>50</v>
      </c>
      <c r="U2916" s="24">
        <f>IF(T2916&gt;900,_xlfn.XLOOKUP(ROUND(T2916,0),'CM-VL-G-C-GL-B-T-ClassRimThickn'!$B$1:$B$112,'CM-VL-G-C-GL-B-T-ClassRimThickn'!$C$1:$C$112,0,1,1),T2916)</f>
        <v>50</v>
      </c>
      <c r="V2916" s="24">
        <v>50</v>
      </c>
      <c r="W2916" s="24">
        <f>IF(V2916&gt;900,_xlfn.XLOOKUP(ROUND(V2916,0),'CM-VL-G-C-GL-B-T-ClassRimThickn'!$B$1:$B$112,'CM-VL-G-C-GL-B-T-ClassRimThickn'!$C$1:$C$112,0,1,1),V2916)</f>
        <v>50</v>
      </c>
      <c r="X2916" s="24">
        <v>53</v>
      </c>
      <c r="Y2916" s="24">
        <f>IF(X2916&gt;900,_xlfn.XLOOKUP(ROUND(X2916,0),'CM-VL-G-C-GL-B-T-ClassRimThickn'!$B$1:$B$112,'CM-VL-G-C-GL-B-T-ClassRimThickn'!$C$1:$C$112,0,1,1),X2916)</f>
        <v>53</v>
      </c>
      <c r="Z2916" s="24">
        <v>53</v>
      </c>
      <c r="AA2916" s="24">
        <f>IF(Z2916&gt;900,_xlfn.XLOOKUP(ROUND(Z2916,0),'CM-VL-G-C-GL-B-T-ClassRimThickn'!$B$1:$B$112,'CM-VL-G-C-GL-B-T-ClassRimThickn'!$C$1:$C$112,0,1,1),Z2916)</f>
        <v>53</v>
      </c>
      <c r="AB2916" s="24">
        <v>54</v>
      </c>
      <c r="AC2916" s="24">
        <f>IF(AB2916&gt;900,_xlfn.XLOOKUP(ROUND(AB2916,0),'CM-VL-G-C-GL-B-T-ClassRimThickn'!$B$1:$B$112,'CM-VL-G-C-GL-B-T-ClassRimThickn'!$C$1:$C$112,0,1,1),AB2916)</f>
        <v>54</v>
      </c>
      <c r="AD2916" s="24">
        <v>48</v>
      </c>
      <c r="AE2916" s="24">
        <f>IF(AD2916&gt;900,_xlfn.XLOOKUP(ROUND(AD2916,0),'CM-VL-G-C-GL-B-T-ClassRimThickn'!$B$1:$B$112,'CM-VL-G-C-GL-B-T-ClassRimThickn'!$C$1:$C$112,0,1,1),AD2916)</f>
        <v>48</v>
      </c>
      <c r="AF2916" s="24">
        <v>50</v>
      </c>
      <c r="AG2916" s="24">
        <f>IF(AF2916&gt;900,_xlfn.XLOOKUP(ROUND(AF2916,0),'CM-VL-G-C-GL-B-T-ClassRimThickn'!$B$1:$B$112,'CM-VL-G-C-GL-B-T-ClassRimThickn'!$C$1:$C$112,0,1,1),AF2916)</f>
        <v>50</v>
      </c>
      <c r="AH2916" s="24">
        <v>24</v>
      </c>
      <c r="AI2916" s="24">
        <v>27.5</v>
      </c>
      <c r="AJ2916" s="24">
        <v>25.5</v>
      </c>
      <c r="AK2916" s="24">
        <v>25</v>
      </c>
      <c r="AL2916" s="24">
        <v>25</v>
      </c>
      <c r="AM2916" s="24">
        <v>27</v>
      </c>
      <c r="AN2916" s="24">
        <v>26</v>
      </c>
      <c r="AO2916" s="24">
        <v>28</v>
      </c>
      <c r="AP2916" s="24">
        <v>26</v>
      </c>
      <c r="AQ2916" s="24">
        <v>22.5</v>
      </c>
      <c r="AR2916" s="24">
        <v>26</v>
      </c>
      <c r="AS2916" s="24">
        <v>25</v>
      </c>
      <c r="AT2916" s="24">
        <v>30</v>
      </c>
      <c r="AU2916" s="24">
        <v>29</v>
      </c>
      <c r="AV2916" s="24">
        <v>29.5</v>
      </c>
      <c r="AW2916" s="24">
        <v>29.5</v>
      </c>
      <c r="AX2916" s="24">
        <v>29.5</v>
      </c>
      <c r="AY2916" s="24">
        <v>29.5</v>
      </c>
      <c r="AZ2916" s="24">
        <v>29</v>
      </c>
      <c r="BA2916" s="24">
        <v>29</v>
      </c>
      <c r="BB2916" s="24">
        <v>29</v>
      </c>
      <c r="BC2916" s="24">
        <v>30</v>
      </c>
      <c r="BD2916" s="24">
        <v>29.5</v>
      </c>
      <c r="BE2916" s="24">
        <v>29.5</v>
      </c>
      <c r="BF2916" s="24">
        <v>0</v>
      </c>
      <c r="BG2916" s="24">
        <v>0</v>
      </c>
      <c r="BH2916" s="24">
        <v>0.5</v>
      </c>
      <c r="BI2916" s="24">
        <v>0.5</v>
      </c>
      <c r="BJ2916" s="24">
        <v>0.5</v>
      </c>
      <c r="BL2916" s="24">
        <v>0.5</v>
      </c>
      <c r="BM2916" s="24">
        <v>0.5</v>
      </c>
      <c r="BN2916" s="24">
        <v>0.5</v>
      </c>
      <c r="BO2916" s="24">
        <v>0.5</v>
      </c>
      <c r="BP2916" s="24">
        <v>0.5</v>
      </c>
      <c r="BQ2916" s="24">
        <v>0.5</v>
      </c>
      <c r="BR2916" s="24">
        <v>0</v>
      </c>
      <c r="BS2916" s="24">
        <v>0</v>
      </c>
      <c r="BT2916" s="24">
        <v>0</v>
      </c>
      <c r="BU2916" s="24">
        <v>0</v>
      </c>
      <c r="BV2916" s="24">
        <v>0</v>
      </c>
      <c r="BW2916" s="24">
        <v>0</v>
      </c>
      <c r="BX2916" s="24">
        <v>0</v>
      </c>
      <c r="BY2916" s="24">
        <v>0</v>
      </c>
      <c r="BZ2916" s="24">
        <v>0</v>
      </c>
      <c r="CB2916" s="24">
        <v>0</v>
      </c>
      <c r="CC2916" s="24">
        <v>0</v>
      </c>
      <c r="CD2916" s="24">
        <v>70</v>
      </c>
      <c r="CE2916" s="24">
        <v>75</v>
      </c>
      <c r="CF2916" s="24">
        <v>75</v>
      </c>
      <c r="CG2916" s="24">
        <v>65</v>
      </c>
      <c r="CH2916" s="24">
        <v>70</v>
      </c>
      <c r="CI2916" s="24">
        <v>75</v>
      </c>
      <c r="CO2916" s="34">
        <f t="shared" si="192"/>
        <v>272806</v>
      </c>
    </row>
    <row r="2917" spans="1:93" ht="15">
      <c r="A2917" s="23" t="s">
        <v>211</v>
      </c>
      <c r="B2917" s="52">
        <v>40191</v>
      </c>
      <c r="C2917" s="25" t="str">
        <f t="shared" si="193"/>
        <v/>
      </c>
      <c r="G2917" s="24">
        <f t="shared" si="194"/>
        <v>25</v>
      </c>
      <c r="H2917" s="24">
        <v>284350</v>
      </c>
      <c r="I2917" s="24" t="str">
        <f t="shared" si="195"/>
        <v/>
      </c>
      <c r="K2917" s="24">
        <f>IF(J2917&gt;900,_xlfn.XLOOKUP(ROUND(J2917,0),'CM-VL-G-C-GL-B-T-ClassRimThickn'!$B$1:$B$112,'CM-VL-G-C-GL-B-T-ClassRimThickn'!$C$1:$C$112,0,1,1),J2917)</f>
        <v>0</v>
      </c>
      <c r="L2917" s="24">
        <v>50</v>
      </c>
      <c r="M2917" s="24">
        <f>IF(L2917&gt;900,_xlfn.XLOOKUP(ROUND(L2917,0),'CM-VL-G-C-GL-B-T-ClassRimThickn'!$B$1:$B$112,'CM-VL-G-C-GL-B-T-ClassRimThickn'!$C$1:$C$112,0,1,1),L2917)</f>
        <v>50</v>
      </c>
      <c r="N2917" s="24">
        <v>50</v>
      </c>
      <c r="O2917" s="24">
        <f>IF(N2917&gt;900,_xlfn.XLOOKUP(ROUND(N2917,0),'CM-VL-G-C-GL-B-T-ClassRimThickn'!$B$1:$B$112,'CM-VL-G-C-GL-B-T-ClassRimThickn'!$C$1:$C$112,0,1,1),N2917)</f>
        <v>50</v>
      </c>
      <c r="P2917" s="24">
        <v>40</v>
      </c>
      <c r="Q2917" s="24">
        <f>IF(P2917&gt;900,_xlfn.XLOOKUP(ROUND(P2917,0),'CM-VL-G-C-GL-B-T-ClassRimThickn'!$B$1:$B$112,'CM-VL-G-C-GL-B-T-ClassRimThickn'!$C$1:$C$112,0,1,1),P2917)</f>
        <v>40</v>
      </c>
      <c r="S2917" s="24">
        <f>IF(R2917&gt;900,_xlfn.XLOOKUP(ROUND(R2917,0),'CM-VL-G-C-GL-B-T-ClassRimThickn'!$B$1:$B$112,'CM-VL-G-C-GL-B-T-ClassRimThickn'!$C$1:$C$112,0,1,1),R2917)</f>
        <v>0</v>
      </c>
      <c r="T2917" s="24">
        <v>45</v>
      </c>
      <c r="U2917" s="24">
        <f>IF(T2917&gt;900,_xlfn.XLOOKUP(ROUND(T2917,0),'CM-VL-G-C-GL-B-T-ClassRimThickn'!$B$1:$B$112,'CM-VL-G-C-GL-B-T-ClassRimThickn'!$C$1:$C$112,0,1,1),T2917)</f>
        <v>45</v>
      </c>
      <c r="V2917" s="24">
        <v>45</v>
      </c>
      <c r="W2917" s="24">
        <f>IF(V2917&gt;900,_xlfn.XLOOKUP(ROUND(V2917,0),'CM-VL-G-C-GL-B-T-ClassRimThickn'!$B$1:$B$112,'CM-VL-G-C-GL-B-T-ClassRimThickn'!$C$1:$C$112,0,1,1),V2917)</f>
        <v>45</v>
      </c>
      <c r="X2917" s="24">
        <v>50</v>
      </c>
      <c r="Y2917" s="24">
        <f>IF(X2917&gt;900,_xlfn.XLOOKUP(ROUND(X2917,0),'CM-VL-G-C-GL-B-T-ClassRimThickn'!$B$1:$B$112,'CM-VL-G-C-GL-B-T-ClassRimThickn'!$C$1:$C$112,0,1,1),X2917)</f>
        <v>50</v>
      </c>
      <c r="Z2917" s="24">
        <v>50</v>
      </c>
      <c r="AA2917" s="24">
        <f>IF(Z2917&gt;900,_xlfn.XLOOKUP(ROUND(Z2917,0),'CM-VL-G-C-GL-B-T-ClassRimThickn'!$B$1:$B$112,'CM-VL-G-C-GL-B-T-ClassRimThickn'!$C$1:$C$112,0,1,1),Z2917)</f>
        <v>50</v>
      </c>
      <c r="AB2917" s="24">
        <v>40</v>
      </c>
      <c r="AC2917" s="24">
        <f>IF(AB2917&gt;900,_xlfn.XLOOKUP(ROUND(AB2917,0),'CM-VL-G-C-GL-B-T-ClassRimThickn'!$B$1:$B$112,'CM-VL-G-C-GL-B-T-ClassRimThickn'!$C$1:$C$112,0,1,1),AB2917)</f>
        <v>40</v>
      </c>
      <c r="AD2917" s="24">
        <v>45</v>
      </c>
      <c r="AE2917" s="24">
        <f>IF(AD2917&gt;900,_xlfn.XLOOKUP(ROUND(AD2917,0),'CM-VL-G-C-GL-B-T-ClassRimThickn'!$B$1:$B$112,'CM-VL-G-C-GL-B-T-ClassRimThickn'!$C$1:$C$112,0,1,1),AD2917)</f>
        <v>45</v>
      </c>
      <c r="AF2917" s="24">
        <v>45</v>
      </c>
      <c r="AG2917" s="24">
        <f>IF(AF2917&gt;900,_xlfn.XLOOKUP(ROUND(AF2917,0),'CM-VL-G-C-GL-B-T-ClassRimThickn'!$B$1:$B$112,'CM-VL-G-C-GL-B-T-ClassRimThickn'!$C$1:$C$112,0,1,1),AF2917)</f>
        <v>45</v>
      </c>
      <c r="AH2917" s="24">
        <v>25</v>
      </c>
      <c r="AI2917" s="24">
        <v>26.5</v>
      </c>
      <c r="AJ2917" s="24">
        <v>25.5</v>
      </c>
      <c r="AK2917" s="24">
        <v>35.5</v>
      </c>
      <c r="AL2917" s="24">
        <v>25</v>
      </c>
      <c r="AM2917" s="24">
        <v>26.5</v>
      </c>
      <c r="AN2917" s="24">
        <v>27</v>
      </c>
      <c r="AO2917" s="24">
        <v>28.5</v>
      </c>
      <c r="AP2917" s="24">
        <v>26.5</v>
      </c>
      <c r="AQ2917" s="24">
        <v>23.5</v>
      </c>
      <c r="AR2917" s="24">
        <v>26</v>
      </c>
      <c r="AS2917" s="24">
        <v>27</v>
      </c>
      <c r="AT2917" s="24">
        <v>32</v>
      </c>
      <c r="AU2917" s="24">
        <v>31</v>
      </c>
      <c r="AV2917" s="24">
        <v>30</v>
      </c>
      <c r="AW2917" s="24">
        <v>30</v>
      </c>
      <c r="AX2917" s="24">
        <v>30</v>
      </c>
      <c r="AY2917" s="24">
        <v>29</v>
      </c>
      <c r="AZ2917" s="24">
        <v>30</v>
      </c>
      <c r="BA2917" s="24">
        <v>29</v>
      </c>
      <c r="BB2917" s="24">
        <v>29</v>
      </c>
      <c r="BC2917" s="24">
        <v>30</v>
      </c>
      <c r="BD2917" s="24">
        <v>30</v>
      </c>
      <c r="BE2917" s="24">
        <v>32</v>
      </c>
      <c r="BF2917" s="24">
        <v>1.5</v>
      </c>
      <c r="BG2917" s="24">
        <v>1.5</v>
      </c>
      <c r="BH2917" s="24">
        <v>1</v>
      </c>
      <c r="BI2917" s="24">
        <v>2</v>
      </c>
      <c r="BJ2917" s="24">
        <v>1.5</v>
      </c>
      <c r="BL2917" s="24">
        <v>1.5</v>
      </c>
      <c r="BM2917" s="24">
        <v>1.5</v>
      </c>
      <c r="BN2917" s="24">
        <v>1.5</v>
      </c>
      <c r="BO2917" s="24">
        <v>1.5</v>
      </c>
      <c r="BP2917" s="24">
        <v>1.5</v>
      </c>
      <c r="BQ2917" s="24">
        <v>1.5</v>
      </c>
      <c r="BR2917" s="24">
        <v>0</v>
      </c>
      <c r="BS2917" s="24">
        <v>0</v>
      </c>
      <c r="BT2917" s="24">
        <v>0</v>
      </c>
      <c r="BU2917" s="24">
        <v>0</v>
      </c>
      <c r="BV2917" s="24">
        <v>0</v>
      </c>
      <c r="BW2917" s="24">
        <v>0</v>
      </c>
      <c r="BX2917" s="24">
        <v>0</v>
      </c>
      <c r="BY2917" s="24">
        <v>0</v>
      </c>
      <c r="BZ2917" s="24">
        <v>0</v>
      </c>
      <c r="CB2917" s="24">
        <v>0</v>
      </c>
      <c r="CC2917" s="24">
        <v>0</v>
      </c>
      <c r="CD2917" s="24">
        <v>70</v>
      </c>
      <c r="CE2917" s="24">
        <v>78</v>
      </c>
      <c r="CF2917" s="24">
        <v>77</v>
      </c>
      <c r="CG2917" s="24">
        <v>65</v>
      </c>
      <c r="CH2917" s="24">
        <v>70</v>
      </c>
      <c r="CI2917" s="24">
        <v>75</v>
      </c>
      <c r="CO2917" s="34">
        <f t="shared" si="192"/>
        <v>284350</v>
      </c>
    </row>
    <row r="2918" spans="1:93" ht="15">
      <c r="A2918" s="23" t="s">
        <v>211</v>
      </c>
      <c r="B2918" s="52">
        <v>40211</v>
      </c>
      <c r="C2918" s="25" t="str">
        <f t="shared" si="193"/>
        <v/>
      </c>
      <c r="G2918" s="24">
        <f t="shared" si="194"/>
        <v>20</v>
      </c>
      <c r="H2918" s="24">
        <v>290263</v>
      </c>
      <c r="I2918" s="24" t="str">
        <f t="shared" si="195"/>
        <v/>
      </c>
      <c r="K2918" s="24">
        <f>IF(J2918&gt;900,_xlfn.XLOOKUP(ROUND(J2918,0),'CM-VL-G-C-GL-B-T-ClassRimThickn'!$B$1:$B$112,'CM-VL-G-C-GL-B-T-ClassRimThickn'!$C$1:$C$112,0,1,1),J2918)</f>
        <v>0</v>
      </c>
      <c r="L2918" s="24">
        <v>53</v>
      </c>
      <c r="M2918" s="24">
        <f>IF(L2918&gt;900,_xlfn.XLOOKUP(ROUND(L2918,0),'CM-VL-G-C-GL-B-T-ClassRimThickn'!$B$1:$B$112,'CM-VL-G-C-GL-B-T-ClassRimThickn'!$C$1:$C$112,0,1,1),L2918)</f>
        <v>53</v>
      </c>
      <c r="N2918" s="24">
        <v>52</v>
      </c>
      <c r="O2918" s="24">
        <f>IF(N2918&gt;900,_xlfn.XLOOKUP(ROUND(N2918,0),'CM-VL-G-C-GL-B-T-ClassRimThickn'!$B$1:$B$112,'CM-VL-G-C-GL-B-T-ClassRimThickn'!$C$1:$C$112,0,1,1),N2918)</f>
        <v>52</v>
      </c>
      <c r="P2918" s="24">
        <v>43</v>
      </c>
      <c r="Q2918" s="24">
        <f>IF(P2918&gt;900,_xlfn.XLOOKUP(ROUND(P2918,0),'CM-VL-G-C-GL-B-T-ClassRimThickn'!$B$1:$B$112,'CM-VL-G-C-GL-B-T-ClassRimThickn'!$C$1:$C$112,0,1,1),P2918)</f>
        <v>43</v>
      </c>
      <c r="S2918" s="24">
        <f>IF(R2918&gt;900,_xlfn.XLOOKUP(ROUND(R2918,0),'CM-VL-G-C-GL-B-T-ClassRimThickn'!$B$1:$B$112,'CM-VL-G-C-GL-B-T-ClassRimThickn'!$C$1:$C$112,0,1,1),R2918)</f>
        <v>0</v>
      </c>
      <c r="T2918" s="24">
        <v>50</v>
      </c>
      <c r="U2918" s="24">
        <f>IF(T2918&gt;900,_xlfn.XLOOKUP(ROUND(T2918,0),'CM-VL-G-C-GL-B-T-ClassRimThickn'!$B$1:$B$112,'CM-VL-G-C-GL-B-T-ClassRimThickn'!$C$1:$C$112,0,1,1),T2918)</f>
        <v>50</v>
      </c>
      <c r="V2918" s="24">
        <v>50</v>
      </c>
      <c r="W2918" s="24">
        <f>IF(V2918&gt;900,_xlfn.XLOOKUP(ROUND(V2918,0),'CM-VL-G-C-GL-B-T-ClassRimThickn'!$B$1:$B$112,'CM-VL-G-C-GL-B-T-ClassRimThickn'!$C$1:$C$112,0,1,1),V2918)</f>
        <v>50</v>
      </c>
      <c r="X2918" s="24">
        <v>54</v>
      </c>
      <c r="Y2918" s="24">
        <f>IF(X2918&gt;900,_xlfn.XLOOKUP(ROUND(X2918,0),'CM-VL-G-C-GL-B-T-ClassRimThickn'!$B$1:$B$112,'CM-VL-G-C-GL-B-T-ClassRimThickn'!$C$1:$C$112,0,1,1),X2918)</f>
        <v>54</v>
      </c>
      <c r="Z2918" s="24">
        <v>51</v>
      </c>
      <c r="AA2918" s="24">
        <f>IF(Z2918&gt;900,_xlfn.XLOOKUP(ROUND(Z2918,0),'CM-VL-G-C-GL-B-T-ClassRimThickn'!$B$1:$B$112,'CM-VL-G-C-GL-B-T-ClassRimThickn'!$C$1:$C$112,0,1,1),Z2918)</f>
        <v>51</v>
      </c>
      <c r="AB2918" s="24">
        <v>44</v>
      </c>
      <c r="AC2918" s="24">
        <f>IF(AB2918&gt;900,_xlfn.XLOOKUP(ROUND(AB2918,0),'CM-VL-G-C-GL-B-T-ClassRimThickn'!$B$1:$B$112,'CM-VL-G-C-GL-B-T-ClassRimThickn'!$C$1:$C$112,0,1,1),AB2918)</f>
        <v>44</v>
      </c>
      <c r="AD2918" s="24">
        <v>47</v>
      </c>
      <c r="AE2918" s="24">
        <f>IF(AD2918&gt;900,_xlfn.XLOOKUP(ROUND(AD2918,0),'CM-VL-G-C-GL-B-T-ClassRimThickn'!$B$1:$B$112,'CM-VL-G-C-GL-B-T-ClassRimThickn'!$C$1:$C$112,0,1,1),AD2918)</f>
        <v>47</v>
      </c>
      <c r="AF2918" s="24">
        <v>50</v>
      </c>
      <c r="AG2918" s="24">
        <f>IF(AF2918&gt;900,_xlfn.XLOOKUP(ROUND(AF2918,0),'CM-VL-G-C-GL-B-T-ClassRimThickn'!$B$1:$B$112,'CM-VL-G-C-GL-B-T-ClassRimThickn'!$C$1:$C$112,0,1,1),AF2918)</f>
        <v>50</v>
      </c>
      <c r="AH2918" s="24">
        <v>26</v>
      </c>
      <c r="AI2918" s="24">
        <v>26</v>
      </c>
      <c r="AJ2918" s="24">
        <v>26.5</v>
      </c>
      <c r="AK2918" s="24">
        <v>26.5</v>
      </c>
      <c r="AL2918" s="24">
        <v>26</v>
      </c>
      <c r="AM2918" s="24">
        <v>27</v>
      </c>
      <c r="AN2918" s="24">
        <v>26.5</v>
      </c>
      <c r="AO2918" s="24">
        <v>28</v>
      </c>
      <c r="AP2918" s="24">
        <v>29</v>
      </c>
      <c r="AQ2918" s="24">
        <v>24</v>
      </c>
      <c r="AR2918" s="24">
        <v>25.5</v>
      </c>
      <c r="AS2918" s="24">
        <v>26</v>
      </c>
      <c r="AT2918" s="24">
        <v>31</v>
      </c>
      <c r="AU2918" s="24">
        <v>29</v>
      </c>
      <c r="AV2918" s="24">
        <v>30</v>
      </c>
      <c r="AW2918" s="24">
        <v>31</v>
      </c>
      <c r="AX2918" s="24">
        <v>30</v>
      </c>
      <c r="AY2918" s="24">
        <v>30</v>
      </c>
      <c r="AZ2918" s="24">
        <v>30</v>
      </c>
      <c r="BA2918" s="24">
        <v>29.5</v>
      </c>
      <c r="BB2918" s="24">
        <v>30</v>
      </c>
      <c r="BC2918" s="24">
        <v>31</v>
      </c>
      <c r="BD2918" s="24">
        <v>30</v>
      </c>
      <c r="BE2918" s="24">
        <v>30</v>
      </c>
      <c r="BF2918" s="24">
        <v>1.5</v>
      </c>
      <c r="BG2918" s="24">
        <v>1.5</v>
      </c>
      <c r="BH2918" s="24">
        <v>1.5</v>
      </c>
      <c r="BI2918" s="24">
        <v>2</v>
      </c>
      <c r="BJ2918" s="24">
        <v>2</v>
      </c>
      <c r="BL2918" s="24">
        <v>1.5</v>
      </c>
      <c r="BM2918" s="24">
        <v>1.5</v>
      </c>
      <c r="BN2918" s="24">
        <v>1.5</v>
      </c>
      <c r="BO2918" s="24">
        <v>1.5</v>
      </c>
      <c r="BP2918" s="24">
        <v>1</v>
      </c>
      <c r="BQ2918" s="24">
        <v>1.5</v>
      </c>
      <c r="BR2918" s="24">
        <v>0.5</v>
      </c>
      <c r="BS2918" s="24">
        <v>0</v>
      </c>
      <c r="BT2918" s="24">
        <v>0</v>
      </c>
      <c r="BU2918" s="24">
        <v>0.5</v>
      </c>
      <c r="BV2918" s="24">
        <v>0</v>
      </c>
      <c r="BW2918" s="24">
        <v>0</v>
      </c>
      <c r="BX2918" s="24">
        <v>0</v>
      </c>
      <c r="BY2918" s="24">
        <v>0</v>
      </c>
      <c r="BZ2918" s="24">
        <v>0</v>
      </c>
      <c r="CB2918" s="24">
        <v>0</v>
      </c>
      <c r="CC2918" s="24">
        <v>0</v>
      </c>
      <c r="CD2918" s="24">
        <v>74</v>
      </c>
      <c r="CE2918" s="24">
        <v>78</v>
      </c>
      <c r="CF2918" s="24">
        <v>79</v>
      </c>
      <c r="CG2918" s="24">
        <v>68</v>
      </c>
      <c r="CH2918" s="24">
        <v>73</v>
      </c>
      <c r="CI2918" s="24">
        <v>75</v>
      </c>
      <c r="CO2918" s="34">
        <f t="shared" si="192"/>
        <v>290263</v>
      </c>
    </row>
    <row r="2919" spans="1:93" ht="15">
      <c r="A2919" s="23" t="s">
        <v>211</v>
      </c>
      <c r="B2919" s="52">
        <v>40214</v>
      </c>
      <c r="C2919" s="25" t="str">
        <f t="shared" si="193"/>
        <v/>
      </c>
      <c r="G2919" s="24">
        <f t="shared" si="194"/>
        <v>3</v>
      </c>
      <c r="H2919" s="24">
        <v>291112</v>
      </c>
      <c r="I2919" s="24" t="str">
        <f t="shared" si="195"/>
        <v/>
      </c>
      <c r="K2919" s="24">
        <f>IF(J2919&gt;900,_xlfn.XLOOKUP(ROUND(J2919,0),'CM-VL-G-C-GL-B-T-ClassRimThickn'!$B$1:$B$112,'CM-VL-G-C-GL-B-T-ClassRimThickn'!$C$1:$C$112,0,1,1),J2919)</f>
        <v>0</v>
      </c>
      <c r="L2919" s="24">
        <v>55</v>
      </c>
      <c r="M2919" s="24">
        <f>IF(L2919&gt;900,_xlfn.XLOOKUP(ROUND(L2919,0),'CM-VL-G-C-GL-B-T-ClassRimThickn'!$B$1:$B$112,'CM-VL-G-C-GL-B-T-ClassRimThickn'!$C$1:$C$112,0,1,1),L2919)</f>
        <v>55</v>
      </c>
      <c r="N2919" s="24">
        <v>50</v>
      </c>
      <c r="O2919" s="24">
        <f>IF(N2919&gt;900,_xlfn.XLOOKUP(ROUND(N2919,0),'CM-VL-G-C-GL-B-T-ClassRimThickn'!$B$1:$B$112,'CM-VL-G-C-GL-B-T-ClassRimThickn'!$C$1:$C$112,0,1,1),N2919)</f>
        <v>50</v>
      </c>
      <c r="P2919" s="24">
        <v>40</v>
      </c>
      <c r="Q2919" s="24">
        <f>IF(P2919&gt;900,_xlfn.XLOOKUP(ROUND(P2919,0),'CM-VL-G-C-GL-B-T-ClassRimThickn'!$B$1:$B$112,'CM-VL-G-C-GL-B-T-ClassRimThickn'!$C$1:$C$112,0,1,1),P2919)</f>
        <v>40</v>
      </c>
      <c r="S2919" s="24">
        <f>IF(R2919&gt;900,_xlfn.XLOOKUP(ROUND(R2919,0),'CM-VL-G-C-GL-B-T-ClassRimThickn'!$B$1:$B$112,'CM-VL-G-C-GL-B-T-ClassRimThickn'!$C$1:$C$112,0,1,1),R2919)</f>
        <v>0</v>
      </c>
      <c r="T2919" s="24">
        <v>45</v>
      </c>
      <c r="U2919" s="24">
        <f>IF(T2919&gt;900,_xlfn.XLOOKUP(ROUND(T2919,0),'CM-VL-G-C-GL-B-T-ClassRimThickn'!$B$1:$B$112,'CM-VL-G-C-GL-B-T-ClassRimThickn'!$C$1:$C$112,0,1,1),T2919)</f>
        <v>45</v>
      </c>
      <c r="V2919" s="24">
        <v>45</v>
      </c>
      <c r="W2919" s="24">
        <f>IF(V2919&gt;900,_xlfn.XLOOKUP(ROUND(V2919,0),'CM-VL-G-C-GL-B-T-ClassRimThickn'!$B$1:$B$112,'CM-VL-G-C-GL-B-T-ClassRimThickn'!$C$1:$C$112,0,1,1),V2919)</f>
        <v>45</v>
      </c>
      <c r="X2919" s="24">
        <v>55</v>
      </c>
      <c r="Y2919" s="24">
        <f>IF(X2919&gt;900,_xlfn.XLOOKUP(ROUND(X2919,0),'CM-VL-G-C-GL-B-T-ClassRimThickn'!$B$1:$B$112,'CM-VL-G-C-GL-B-T-ClassRimThickn'!$C$1:$C$112,0,1,1),X2919)</f>
        <v>55</v>
      </c>
      <c r="Z2919" s="24">
        <v>50</v>
      </c>
      <c r="AA2919" s="24">
        <f>IF(Z2919&gt;900,_xlfn.XLOOKUP(ROUND(Z2919,0),'CM-VL-G-C-GL-B-T-ClassRimThickn'!$B$1:$B$112,'CM-VL-G-C-GL-B-T-ClassRimThickn'!$C$1:$C$112,0,1,1),Z2919)</f>
        <v>50</v>
      </c>
      <c r="AB2919" s="24">
        <v>40</v>
      </c>
      <c r="AC2919" s="24">
        <f>IF(AB2919&gt;900,_xlfn.XLOOKUP(ROUND(AB2919,0),'CM-VL-G-C-GL-B-T-ClassRimThickn'!$B$1:$B$112,'CM-VL-G-C-GL-B-T-ClassRimThickn'!$C$1:$C$112,0,1,1),AB2919)</f>
        <v>40</v>
      </c>
      <c r="AD2919" s="24">
        <v>45</v>
      </c>
      <c r="AE2919" s="24">
        <f>IF(AD2919&gt;900,_xlfn.XLOOKUP(ROUND(AD2919,0),'CM-VL-G-C-GL-B-T-ClassRimThickn'!$B$1:$B$112,'CM-VL-G-C-GL-B-T-ClassRimThickn'!$C$1:$C$112,0,1,1),AD2919)</f>
        <v>45</v>
      </c>
      <c r="AF2919" s="24">
        <v>45</v>
      </c>
      <c r="AG2919" s="24">
        <f>IF(AF2919&gt;900,_xlfn.XLOOKUP(ROUND(AF2919,0),'CM-VL-G-C-GL-B-T-ClassRimThickn'!$B$1:$B$112,'CM-VL-G-C-GL-B-T-ClassRimThickn'!$C$1:$C$112,0,1,1),AF2919)</f>
        <v>45</v>
      </c>
      <c r="AH2919" s="24">
        <v>25</v>
      </c>
      <c r="AI2919" s="24">
        <v>26</v>
      </c>
      <c r="AJ2919" s="24">
        <v>26</v>
      </c>
      <c r="AK2919" s="24">
        <v>26</v>
      </c>
      <c r="AL2919" s="24">
        <v>25.5</v>
      </c>
      <c r="AM2919" s="24">
        <v>27</v>
      </c>
      <c r="AN2919" s="24">
        <v>27</v>
      </c>
      <c r="AO2919" s="24">
        <v>26.5</v>
      </c>
      <c r="AP2919" s="24">
        <v>27</v>
      </c>
      <c r="AQ2919" s="24">
        <v>25.5</v>
      </c>
      <c r="AR2919" s="24">
        <v>26</v>
      </c>
      <c r="AS2919" s="24">
        <v>26.5</v>
      </c>
      <c r="AT2919" s="24">
        <v>31</v>
      </c>
      <c r="AU2919" s="24">
        <v>29</v>
      </c>
      <c r="AV2919" s="24">
        <v>30</v>
      </c>
      <c r="AW2919" s="24">
        <v>31</v>
      </c>
      <c r="AX2919" s="24">
        <v>31</v>
      </c>
      <c r="AY2919" s="24">
        <v>29</v>
      </c>
      <c r="AZ2919" s="24">
        <v>30</v>
      </c>
      <c r="BA2919" s="24">
        <v>29</v>
      </c>
      <c r="BB2919" s="24">
        <v>31</v>
      </c>
      <c r="BC2919" s="24">
        <v>30</v>
      </c>
      <c r="BD2919" s="24">
        <v>30</v>
      </c>
      <c r="BE2919" s="24">
        <v>31</v>
      </c>
      <c r="BF2919" s="24">
        <v>1.5</v>
      </c>
      <c r="BG2919" s="24">
        <v>1.5</v>
      </c>
      <c r="BH2919" s="24">
        <v>1.5</v>
      </c>
      <c r="BI2919" s="24">
        <v>1.5</v>
      </c>
      <c r="BJ2919" s="24">
        <v>1.5</v>
      </c>
      <c r="BL2919" s="24">
        <v>1.5</v>
      </c>
      <c r="BM2919" s="24">
        <v>1.5</v>
      </c>
      <c r="BN2919" s="24">
        <v>1.5</v>
      </c>
      <c r="BO2919" s="24">
        <v>1.5</v>
      </c>
      <c r="BP2919" s="24">
        <v>1.5</v>
      </c>
      <c r="BQ2919" s="24">
        <v>1.5</v>
      </c>
      <c r="BR2919" s="24">
        <v>0</v>
      </c>
      <c r="BS2919" s="24">
        <v>0</v>
      </c>
      <c r="BT2919" s="24">
        <v>0</v>
      </c>
      <c r="BU2919" s="24">
        <v>0</v>
      </c>
      <c r="BV2919" s="24">
        <v>0</v>
      </c>
      <c r="BW2919" s="24">
        <v>0</v>
      </c>
      <c r="BX2919" s="24">
        <v>0</v>
      </c>
      <c r="BY2919" s="24">
        <v>0</v>
      </c>
      <c r="BZ2919" s="24">
        <v>0</v>
      </c>
      <c r="CB2919" s="24">
        <v>0</v>
      </c>
      <c r="CC2919" s="24">
        <v>0</v>
      </c>
      <c r="CD2919" s="24">
        <v>72</v>
      </c>
      <c r="CE2919" s="24">
        <v>77</v>
      </c>
      <c r="CF2919" s="24">
        <v>77</v>
      </c>
      <c r="CG2919" s="24">
        <v>60</v>
      </c>
      <c r="CH2919" s="24">
        <v>63</v>
      </c>
      <c r="CI2919" s="24">
        <v>63</v>
      </c>
      <c r="CO2919" s="34">
        <f t="shared" si="192"/>
        <v>291112</v>
      </c>
    </row>
    <row r="2920" spans="1:93" ht="15">
      <c r="A2920" s="23" t="s">
        <v>211</v>
      </c>
      <c r="B2920" s="52">
        <v>40239</v>
      </c>
      <c r="C2920" s="25" t="str">
        <f t="shared" si="193"/>
        <v/>
      </c>
      <c r="G2920" s="24">
        <f t="shared" si="194"/>
        <v>25</v>
      </c>
      <c r="H2920" s="24">
        <v>302462</v>
      </c>
      <c r="I2920" s="24" t="str">
        <f t="shared" si="195"/>
        <v/>
      </c>
      <c r="K2920" s="24">
        <f>IF(J2920&gt;900,_xlfn.XLOOKUP(ROUND(J2920,0),'CM-VL-G-C-GL-B-T-ClassRimThickn'!$B$1:$B$112,'CM-VL-G-C-GL-B-T-ClassRimThickn'!$C$1:$C$112,0,1,1),J2920)</f>
        <v>0</v>
      </c>
      <c r="L2920" s="24">
        <v>50</v>
      </c>
      <c r="M2920" s="24">
        <f>IF(L2920&gt;900,_xlfn.XLOOKUP(ROUND(L2920,0),'CM-VL-G-C-GL-B-T-ClassRimThickn'!$B$1:$B$112,'CM-VL-G-C-GL-B-T-ClassRimThickn'!$C$1:$C$112,0,1,1),L2920)</f>
        <v>50</v>
      </c>
      <c r="N2920" s="24">
        <v>50</v>
      </c>
      <c r="O2920" s="24">
        <f>IF(N2920&gt;900,_xlfn.XLOOKUP(ROUND(N2920,0),'CM-VL-G-C-GL-B-T-ClassRimThickn'!$B$1:$B$112,'CM-VL-G-C-GL-B-T-ClassRimThickn'!$C$1:$C$112,0,1,1),N2920)</f>
        <v>50</v>
      </c>
      <c r="P2920" s="24">
        <v>40</v>
      </c>
      <c r="Q2920" s="24">
        <f>IF(P2920&gt;900,_xlfn.XLOOKUP(ROUND(P2920,0),'CM-VL-G-C-GL-B-T-ClassRimThickn'!$B$1:$B$112,'CM-VL-G-C-GL-B-T-ClassRimThickn'!$C$1:$C$112,0,1,1),P2920)</f>
        <v>40</v>
      </c>
      <c r="S2920" s="24">
        <f>IF(R2920&gt;900,_xlfn.XLOOKUP(ROUND(R2920,0),'CM-VL-G-C-GL-B-T-ClassRimThickn'!$B$1:$B$112,'CM-VL-G-C-GL-B-T-ClassRimThickn'!$C$1:$C$112,0,1,1),R2920)</f>
        <v>0</v>
      </c>
      <c r="T2920" s="24">
        <v>50</v>
      </c>
      <c r="U2920" s="24">
        <f>IF(T2920&gt;900,_xlfn.XLOOKUP(ROUND(T2920,0),'CM-VL-G-C-GL-B-T-ClassRimThickn'!$B$1:$B$112,'CM-VL-G-C-GL-B-T-ClassRimThickn'!$C$1:$C$112,0,1,1),T2920)</f>
        <v>50</v>
      </c>
      <c r="V2920" s="24">
        <v>45</v>
      </c>
      <c r="W2920" s="24">
        <f>IF(V2920&gt;900,_xlfn.XLOOKUP(ROUND(V2920,0),'CM-VL-G-C-GL-B-T-ClassRimThickn'!$B$1:$B$112,'CM-VL-G-C-GL-B-T-ClassRimThickn'!$C$1:$C$112,0,1,1),V2920)</f>
        <v>45</v>
      </c>
      <c r="X2920" s="24">
        <v>50</v>
      </c>
      <c r="Y2920" s="24">
        <f>IF(X2920&gt;900,_xlfn.XLOOKUP(ROUND(X2920,0),'CM-VL-G-C-GL-B-T-ClassRimThickn'!$B$1:$B$112,'CM-VL-G-C-GL-B-T-ClassRimThickn'!$C$1:$C$112,0,1,1),X2920)</f>
        <v>50</v>
      </c>
      <c r="Z2920" s="24">
        <v>50</v>
      </c>
      <c r="AA2920" s="24">
        <f>IF(Z2920&gt;900,_xlfn.XLOOKUP(ROUND(Z2920,0),'CM-VL-G-C-GL-B-T-ClassRimThickn'!$B$1:$B$112,'CM-VL-G-C-GL-B-T-ClassRimThickn'!$C$1:$C$112,0,1,1),Z2920)</f>
        <v>50</v>
      </c>
      <c r="AB2920" s="24">
        <v>40</v>
      </c>
      <c r="AC2920" s="24">
        <f>IF(AB2920&gt;900,_xlfn.XLOOKUP(ROUND(AB2920,0),'CM-VL-G-C-GL-B-T-ClassRimThickn'!$B$1:$B$112,'CM-VL-G-C-GL-B-T-ClassRimThickn'!$C$1:$C$112,0,1,1),AB2920)</f>
        <v>40</v>
      </c>
      <c r="AD2920" s="24">
        <v>50</v>
      </c>
      <c r="AE2920" s="24">
        <f>IF(AD2920&gt;900,_xlfn.XLOOKUP(ROUND(AD2920,0),'CM-VL-G-C-GL-B-T-ClassRimThickn'!$B$1:$B$112,'CM-VL-G-C-GL-B-T-ClassRimThickn'!$C$1:$C$112,0,1,1),AD2920)</f>
        <v>50</v>
      </c>
      <c r="AF2920" s="24">
        <v>50</v>
      </c>
      <c r="AG2920" s="24">
        <f>IF(AF2920&gt;900,_xlfn.XLOOKUP(ROUND(AF2920,0),'CM-VL-G-C-GL-B-T-ClassRimThickn'!$B$1:$B$112,'CM-VL-G-C-GL-B-T-ClassRimThickn'!$C$1:$C$112,0,1,1),AF2920)</f>
        <v>50</v>
      </c>
      <c r="AH2920" s="24">
        <v>24</v>
      </c>
      <c r="AI2920" s="24">
        <v>26</v>
      </c>
      <c r="AJ2920" s="24">
        <v>27</v>
      </c>
      <c r="AK2920" s="24">
        <v>25.5</v>
      </c>
      <c r="AL2920" s="24">
        <v>26</v>
      </c>
      <c r="AM2920" s="24">
        <v>27</v>
      </c>
      <c r="AN2920" s="24">
        <v>26.5</v>
      </c>
      <c r="AO2920" s="24">
        <v>28.5</v>
      </c>
      <c r="AP2920" s="24">
        <v>29</v>
      </c>
      <c r="AQ2920" s="24">
        <v>23.5</v>
      </c>
      <c r="AR2920" s="24">
        <v>25</v>
      </c>
      <c r="AS2920" s="24">
        <v>26</v>
      </c>
      <c r="AT2920" s="24">
        <v>31</v>
      </c>
      <c r="AU2920" s="24">
        <v>29</v>
      </c>
      <c r="AV2920" s="24">
        <v>30</v>
      </c>
      <c r="AW2920" s="24">
        <v>31</v>
      </c>
      <c r="AX2920" s="24">
        <v>30</v>
      </c>
      <c r="AY2920" s="24">
        <v>31</v>
      </c>
      <c r="AZ2920" s="24">
        <v>30</v>
      </c>
      <c r="BA2920" s="24">
        <v>30</v>
      </c>
      <c r="BB2920" s="24">
        <v>30</v>
      </c>
      <c r="BC2920" s="24">
        <v>30</v>
      </c>
      <c r="BD2920" s="24">
        <v>30</v>
      </c>
      <c r="BE2920" s="24">
        <v>31</v>
      </c>
      <c r="BF2920" s="24">
        <v>1</v>
      </c>
      <c r="BG2920" s="24">
        <v>1</v>
      </c>
      <c r="BH2920" s="24">
        <v>1</v>
      </c>
      <c r="BI2920" s="24">
        <v>1</v>
      </c>
      <c r="BJ2920" s="24">
        <v>1</v>
      </c>
      <c r="BL2920" s="24">
        <v>1.5</v>
      </c>
      <c r="BM2920" s="24">
        <v>1.5</v>
      </c>
      <c r="BN2920" s="24">
        <v>1.5</v>
      </c>
      <c r="BO2920" s="24">
        <v>1</v>
      </c>
      <c r="BP2920" s="24">
        <v>1</v>
      </c>
      <c r="BQ2920" s="24">
        <v>1</v>
      </c>
      <c r="BR2920" s="24">
        <v>0</v>
      </c>
      <c r="BS2920" s="24">
        <v>0</v>
      </c>
      <c r="BT2920" s="24">
        <v>0</v>
      </c>
      <c r="BU2920" s="24">
        <v>0</v>
      </c>
      <c r="BV2920" s="24">
        <v>0</v>
      </c>
      <c r="BW2920" s="24">
        <v>0</v>
      </c>
      <c r="BX2920" s="24">
        <v>0</v>
      </c>
      <c r="BY2920" s="24">
        <v>0</v>
      </c>
      <c r="BZ2920" s="24">
        <v>0</v>
      </c>
      <c r="CB2920" s="24">
        <v>0</v>
      </c>
      <c r="CC2920" s="24">
        <v>0</v>
      </c>
      <c r="CD2920" s="24">
        <v>70</v>
      </c>
      <c r="CE2920" s="24">
        <v>75</v>
      </c>
      <c r="CF2920" s="24">
        <v>80</v>
      </c>
      <c r="CG2920" s="24">
        <v>65</v>
      </c>
      <c r="CH2920" s="24">
        <v>70</v>
      </c>
      <c r="CI2920" s="24">
        <v>75</v>
      </c>
      <c r="CO2920" s="34">
        <f t="shared" si="192"/>
        <v>302462</v>
      </c>
    </row>
    <row r="2921" spans="1:93" ht="15">
      <c r="A2921" s="23" t="s">
        <v>211</v>
      </c>
      <c r="B2921" s="52">
        <v>40264</v>
      </c>
      <c r="C2921" s="25" t="str">
        <f t="shared" si="193"/>
        <v/>
      </c>
      <c r="G2921" s="24">
        <f t="shared" si="194"/>
        <v>25</v>
      </c>
      <c r="H2921" s="27">
        <v>312955</v>
      </c>
      <c r="I2921" s="24" t="str">
        <f t="shared" si="195"/>
        <v/>
      </c>
      <c r="K2921" s="24">
        <f>IF(J2921&gt;900,_xlfn.XLOOKUP(ROUND(J2921,0),'CM-VL-G-C-GL-B-T-ClassRimThickn'!$B$1:$B$112,'CM-VL-G-C-GL-B-T-ClassRimThickn'!$C$1:$C$112,0,1,1),J2921)</f>
        <v>0</v>
      </c>
      <c r="L2921" s="24">
        <v>52</v>
      </c>
      <c r="M2921" s="24">
        <f>IF(L2921&gt;900,_xlfn.XLOOKUP(ROUND(L2921,0),'CM-VL-G-C-GL-B-T-ClassRimThickn'!$B$1:$B$112,'CM-VL-G-C-GL-B-T-ClassRimThickn'!$C$1:$C$112,0,1,1),L2921)</f>
        <v>52</v>
      </c>
      <c r="N2921" s="24">
        <v>52</v>
      </c>
      <c r="O2921" s="24">
        <f>IF(N2921&gt;900,_xlfn.XLOOKUP(ROUND(N2921,0),'CM-VL-G-C-GL-B-T-ClassRimThickn'!$B$1:$B$112,'CM-VL-G-C-GL-B-T-ClassRimThickn'!$C$1:$C$112,0,1,1),N2921)</f>
        <v>52</v>
      </c>
      <c r="P2921" s="24">
        <v>43</v>
      </c>
      <c r="Q2921" s="24">
        <f>IF(P2921&gt;900,_xlfn.XLOOKUP(ROUND(P2921,0),'CM-VL-G-C-GL-B-T-ClassRimThickn'!$B$1:$B$112,'CM-VL-G-C-GL-B-T-ClassRimThickn'!$C$1:$C$112,0,1,1),P2921)</f>
        <v>43</v>
      </c>
      <c r="S2921" s="24">
        <f>IF(R2921&gt;900,_xlfn.XLOOKUP(ROUND(R2921,0),'CM-VL-G-C-GL-B-T-ClassRimThickn'!$B$1:$B$112,'CM-VL-G-C-GL-B-T-ClassRimThickn'!$C$1:$C$112,0,1,1),R2921)</f>
        <v>0</v>
      </c>
      <c r="T2921" s="24">
        <v>49</v>
      </c>
      <c r="U2921" s="24">
        <f>IF(T2921&gt;900,_xlfn.XLOOKUP(ROUND(T2921,0),'CM-VL-G-C-GL-B-T-ClassRimThickn'!$B$1:$B$112,'CM-VL-G-C-GL-B-T-ClassRimThickn'!$C$1:$C$112,0,1,1),T2921)</f>
        <v>49</v>
      </c>
      <c r="V2921" s="24">
        <v>49</v>
      </c>
      <c r="W2921" s="24">
        <f>IF(V2921&gt;900,_xlfn.XLOOKUP(ROUND(V2921,0),'CM-VL-G-C-GL-B-T-ClassRimThickn'!$B$1:$B$112,'CM-VL-G-C-GL-B-T-ClassRimThickn'!$C$1:$C$112,0,1,1),V2921)</f>
        <v>49</v>
      </c>
      <c r="X2921" s="24">
        <v>52</v>
      </c>
      <c r="Y2921" s="24">
        <f>IF(X2921&gt;900,_xlfn.XLOOKUP(ROUND(X2921,0),'CM-VL-G-C-GL-B-T-ClassRimThickn'!$B$1:$B$112,'CM-VL-G-C-GL-B-T-ClassRimThickn'!$C$1:$C$112,0,1,1),X2921)</f>
        <v>52</v>
      </c>
      <c r="Z2921" s="24">
        <v>52</v>
      </c>
      <c r="AA2921" s="24">
        <f>IF(Z2921&gt;900,_xlfn.XLOOKUP(ROUND(Z2921,0),'CM-VL-G-C-GL-B-T-ClassRimThickn'!$B$1:$B$112,'CM-VL-G-C-GL-B-T-ClassRimThickn'!$C$1:$C$112,0,1,1),Z2921)</f>
        <v>52</v>
      </c>
      <c r="AB2921" s="24">
        <v>43</v>
      </c>
      <c r="AC2921" s="24">
        <f>IF(AB2921&gt;900,_xlfn.XLOOKUP(ROUND(AB2921,0),'CM-VL-G-C-GL-B-T-ClassRimThickn'!$B$1:$B$112,'CM-VL-G-C-GL-B-T-ClassRimThickn'!$C$1:$C$112,0,1,1),AB2921)</f>
        <v>43</v>
      </c>
      <c r="AD2921" s="24">
        <v>49</v>
      </c>
      <c r="AE2921" s="24">
        <f>IF(AD2921&gt;900,_xlfn.XLOOKUP(ROUND(AD2921,0),'CM-VL-G-C-GL-B-T-ClassRimThickn'!$B$1:$B$112,'CM-VL-G-C-GL-B-T-ClassRimThickn'!$C$1:$C$112,0,1,1),AD2921)</f>
        <v>49</v>
      </c>
      <c r="AF2921" s="24">
        <v>49</v>
      </c>
      <c r="AG2921" s="24">
        <f>IF(AF2921&gt;900,_xlfn.XLOOKUP(ROUND(AF2921,0),'CM-VL-G-C-GL-B-T-ClassRimThickn'!$B$1:$B$112,'CM-VL-G-C-GL-B-T-ClassRimThickn'!$C$1:$C$112,0,1,1),AF2921)</f>
        <v>49</v>
      </c>
      <c r="AH2921" s="24">
        <v>24</v>
      </c>
      <c r="AI2921" s="24">
        <v>26</v>
      </c>
      <c r="AJ2921" s="24">
        <v>27</v>
      </c>
      <c r="AK2921" s="24">
        <v>25.5</v>
      </c>
      <c r="AL2921" s="24">
        <v>25.5</v>
      </c>
      <c r="AM2921" s="24">
        <v>26</v>
      </c>
      <c r="AN2921" s="24">
        <v>24.5</v>
      </c>
      <c r="AO2921" s="24">
        <v>28.5</v>
      </c>
      <c r="AP2921" s="24">
        <v>25.5</v>
      </c>
      <c r="AQ2921" s="24">
        <v>22.5</v>
      </c>
      <c r="AR2921" s="24">
        <v>23</v>
      </c>
      <c r="AS2921" s="24">
        <v>25</v>
      </c>
      <c r="AT2921" s="24">
        <v>30.5</v>
      </c>
      <c r="AU2921" s="24">
        <v>30.5</v>
      </c>
      <c r="AV2921" s="24">
        <v>30.5</v>
      </c>
      <c r="AW2921" s="24">
        <v>32.5</v>
      </c>
      <c r="AX2921" s="24">
        <v>30.5</v>
      </c>
      <c r="AY2921" s="24">
        <v>30</v>
      </c>
      <c r="AZ2921" s="24">
        <v>30.5</v>
      </c>
      <c r="BA2921" s="24">
        <v>30</v>
      </c>
      <c r="BB2921" s="24">
        <v>28</v>
      </c>
      <c r="BC2921" s="24">
        <v>31</v>
      </c>
      <c r="BD2921" s="24">
        <v>28</v>
      </c>
      <c r="BE2921" s="24">
        <v>30.5</v>
      </c>
      <c r="BF2921" s="24">
        <v>1.5</v>
      </c>
      <c r="BG2921" s="24">
        <v>1</v>
      </c>
      <c r="BH2921" s="24">
        <v>1.5</v>
      </c>
      <c r="BI2921" s="24">
        <v>1</v>
      </c>
      <c r="BJ2921" s="24">
        <v>1.5</v>
      </c>
      <c r="BL2921" s="24">
        <v>1</v>
      </c>
      <c r="BM2921" s="24">
        <v>1.5</v>
      </c>
      <c r="BN2921" s="24">
        <v>1.5</v>
      </c>
      <c r="BO2921" s="24">
        <v>1</v>
      </c>
      <c r="BP2921" s="24">
        <v>1.5</v>
      </c>
      <c r="BQ2921" s="24">
        <v>1</v>
      </c>
      <c r="BR2921" s="24">
        <v>0</v>
      </c>
      <c r="BS2921" s="24">
        <v>0</v>
      </c>
      <c r="BT2921" s="24">
        <v>0</v>
      </c>
      <c r="BU2921" s="24">
        <v>0</v>
      </c>
      <c r="BV2921" s="24">
        <v>0</v>
      </c>
      <c r="BW2921" s="24">
        <v>0</v>
      </c>
      <c r="BX2921" s="24">
        <v>0</v>
      </c>
      <c r="BY2921" s="24">
        <v>0</v>
      </c>
      <c r="BZ2921" s="24">
        <v>0</v>
      </c>
      <c r="CB2921" s="24">
        <v>0</v>
      </c>
      <c r="CC2921" s="24">
        <v>0</v>
      </c>
      <c r="CD2921" s="24">
        <v>70</v>
      </c>
      <c r="CE2921" s="24">
        <v>75</v>
      </c>
      <c r="CF2921" s="24">
        <v>77</v>
      </c>
      <c r="CG2921" s="24">
        <v>65</v>
      </c>
      <c r="CH2921" s="24">
        <v>72</v>
      </c>
      <c r="CI2921" s="24">
        <v>75</v>
      </c>
      <c r="CO2921" s="34">
        <f t="shared" si="192"/>
        <v>312955</v>
      </c>
    </row>
    <row r="2922" spans="1:93" ht="15">
      <c r="A2922" s="23" t="s">
        <v>211</v>
      </c>
      <c r="B2922" s="52">
        <v>40281</v>
      </c>
      <c r="C2922" s="25" t="str">
        <f t="shared" si="193"/>
        <v/>
      </c>
      <c r="G2922" s="24">
        <f t="shared" si="194"/>
        <v>17</v>
      </c>
      <c r="H2922" s="24">
        <v>320969</v>
      </c>
      <c r="I2922" s="24" t="str">
        <f t="shared" si="195"/>
        <v/>
      </c>
      <c r="K2922" s="24">
        <f>IF(J2922&gt;900,_xlfn.XLOOKUP(ROUND(J2922,0),'CM-VL-G-C-GL-B-T-ClassRimThickn'!$B$1:$B$112,'CM-VL-G-C-GL-B-T-ClassRimThickn'!$C$1:$C$112,0,1,1),J2922)</f>
        <v>0</v>
      </c>
      <c r="L2922" s="24">
        <v>51</v>
      </c>
      <c r="M2922" s="24">
        <f>IF(L2922&gt;900,_xlfn.XLOOKUP(ROUND(L2922,0),'CM-VL-G-C-GL-B-T-ClassRimThickn'!$B$1:$B$112,'CM-VL-G-C-GL-B-T-ClassRimThickn'!$C$1:$C$112,0,1,1),L2922)</f>
        <v>51</v>
      </c>
      <c r="N2922" s="24">
        <v>51</v>
      </c>
      <c r="O2922" s="24">
        <f>IF(N2922&gt;900,_xlfn.XLOOKUP(ROUND(N2922,0),'CM-VL-G-C-GL-B-T-ClassRimThickn'!$B$1:$B$112,'CM-VL-G-C-GL-B-T-ClassRimThickn'!$C$1:$C$112,0,1,1),N2922)</f>
        <v>51</v>
      </c>
      <c r="P2922" s="24">
        <v>42</v>
      </c>
      <c r="Q2922" s="24">
        <f>IF(P2922&gt;900,_xlfn.XLOOKUP(ROUND(P2922,0),'CM-VL-G-C-GL-B-T-ClassRimThickn'!$B$1:$B$112,'CM-VL-G-C-GL-B-T-ClassRimThickn'!$C$1:$C$112,0,1,1),P2922)</f>
        <v>42</v>
      </c>
      <c r="S2922" s="24">
        <f>IF(R2922&gt;900,_xlfn.XLOOKUP(ROUND(R2922,0),'CM-VL-G-C-GL-B-T-ClassRimThickn'!$B$1:$B$112,'CM-VL-G-C-GL-B-T-ClassRimThickn'!$C$1:$C$112,0,1,1),R2922)</f>
        <v>0</v>
      </c>
      <c r="T2922" s="24">
        <v>46</v>
      </c>
      <c r="U2922" s="24">
        <f>IF(T2922&gt;900,_xlfn.XLOOKUP(ROUND(T2922,0),'CM-VL-G-C-GL-B-T-ClassRimThickn'!$B$1:$B$112,'CM-VL-G-C-GL-B-T-ClassRimThickn'!$C$1:$C$112,0,1,1),T2922)</f>
        <v>46</v>
      </c>
      <c r="V2922" s="24">
        <v>48</v>
      </c>
      <c r="W2922" s="24">
        <f>IF(V2922&gt;900,_xlfn.XLOOKUP(ROUND(V2922,0),'CM-VL-G-C-GL-B-T-ClassRimThickn'!$B$1:$B$112,'CM-VL-G-C-GL-B-T-ClassRimThickn'!$C$1:$C$112,0,1,1),V2922)</f>
        <v>48</v>
      </c>
      <c r="X2922" s="24">
        <v>51</v>
      </c>
      <c r="Y2922" s="24">
        <f>IF(X2922&gt;900,_xlfn.XLOOKUP(ROUND(X2922,0),'CM-VL-G-C-GL-B-T-ClassRimThickn'!$B$1:$B$112,'CM-VL-G-C-GL-B-T-ClassRimThickn'!$C$1:$C$112,0,1,1),X2922)</f>
        <v>51</v>
      </c>
      <c r="Z2922" s="24">
        <v>51</v>
      </c>
      <c r="AA2922" s="24">
        <f>IF(Z2922&gt;900,_xlfn.XLOOKUP(ROUND(Z2922,0),'CM-VL-G-C-GL-B-T-ClassRimThickn'!$B$1:$B$112,'CM-VL-G-C-GL-B-T-ClassRimThickn'!$C$1:$C$112,0,1,1),Z2922)</f>
        <v>51</v>
      </c>
      <c r="AB2922" s="24">
        <v>42</v>
      </c>
      <c r="AC2922" s="24">
        <f>IF(AB2922&gt;900,_xlfn.XLOOKUP(ROUND(AB2922,0),'CM-VL-G-C-GL-B-T-ClassRimThickn'!$B$1:$B$112,'CM-VL-G-C-GL-B-T-ClassRimThickn'!$C$1:$C$112,0,1,1),AB2922)</f>
        <v>42</v>
      </c>
      <c r="AD2922" s="24">
        <v>45</v>
      </c>
      <c r="AE2922" s="24">
        <f>IF(AD2922&gt;900,_xlfn.XLOOKUP(ROUND(AD2922,0),'CM-VL-G-C-GL-B-T-ClassRimThickn'!$B$1:$B$112,'CM-VL-G-C-GL-B-T-ClassRimThickn'!$C$1:$C$112,0,1,1),AD2922)</f>
        <v>45</v>
      </c>
      <c r="AF2922" s="24">
        <v>46</v>
      </c>
      <c r="AG2922" s="24">
        <f>IF(AF2922&gt;900,_xlfn.XLOOKUP(ROUND(AF2922,0),'CM-VL-G-C-GL-B-T-ClassRimThickn'!$B$1:$B$112,'CM-VL-G-C-GL-B-T-ClassRimThickn'!$C$1:$C$112,0,1,1),AF2922)</f>
        <v>46</v>
      </c>
      <c r="AH2922" s="24">
        <v>24</v>
      </c>
      <c r="AI2922" s="24">
        <v>25</v>
      </c>
      <c r="AJ2922" s="24">
        <v>26</v>
      </c>
      <c r="AK2922" s="24">
        <v>25.5</v>
      </c>
      <c r="AL2922" s="24">
        <v>27</v>
      </c>
      <c r="AM2922" s="24">
        <v>29</v>
      </c>
      <c r="AN2922" s="24">
        <v>26</v>
      </c>
      <c r="AO2922" s="24">
        <v>28.5</v>
      </c>
      <c r="AP2922" s="24">
        <v>26</v>
      </c>
      <c r="AQ2922" s="24">
        <v>24</v>
      </c>
      <c r="AR2922" s="24">
        <v>26.5</v>
      </c>
      <c r="AS2922" s="24">
        <v>26</v>
      </c>
      <c r="AT2922" s="24">
        <v>32.5</v>
      </c>
      <c r="AU2922" s="24">
        <v>29.5</v>
      </c>
      <c r="AV2922" s="24">
        <v>31.5</v>
      </c>
      <c r="AW2922" s="24">
        <v>32</v>
      </c>
      <c r="AX2922" s="24">
        <v>30.5</v>
      </c>
      <c r="AY2922" s="24">
        <v>30</v>
      </c>
      <c r="AZ2922" s="24">
        <v>31</v>
      </c>
      <c r="BA2922" s="24">
        <v>30.5</v>
      </c>
      <c r="BB2922" s="24">
        <v>29.5</v>
      </c>
      <c r="BC2922" s="24">
        <v>32</v>
      </c>
      <c r="BD2922" s="24">
        <v>31</v>
      </c>
      <c r="BE2922" s="24">
        <v>31</v>
      </c>
      <c r="BF2922" s="24">
        <v>0.5</v>
      </c>
      <c r="BG2922" s="24">
        <v>1.5</v>
      </c>
      <c r="BH2922" s="24">
        <v>1</v>
      </c>
      <c r="BI2922" s="24">
        <v>0.5</v>
      </c>
      <c r="BJ2922" s="24">
        <v>1</v>
      </c>
      <c r="BL2922" s="24">
        <v>1</v>
      </c>
      <c r="BM2922" s="24">
        <v>1.5</v>
      </c>
      <c r="BN2922" s="24">
        <v>1</v>
      </c>
      <c r="BO2922" s="24">
        <v>1</v>
      </c>
      <c r="BP2922" s="24">
        <v>1</v>
      </c>
      <c r="BQ2922" s="24">
        <v>1.5</v>
      </c>
      <c r="CD2922" s="24">
        <v>68</v>
      </c>
      <c r="CE2922" s="24">
        <v>75</v>
      </c>
      <c r="CF2922" s="24">
        <v>75</v>
      </c>
      <c r="CG2922" s="24">
        <v>65</v>
      </c>
      <c r="CH2922" s="24">
        <v>70</v>
      </c>
      <c r="CI2922" s="24">
        <v>73</v>
      </c>
      <c r="CO2922" s="34">
        <f t="shared" si="192"/>
        <v>320969</v>
      </c>
    </row>
    <row r="2923" spans="1:93" ht="15">
      <c r="A2923" s="23" t="s">
        <v>211</v>
      </c>
      <c r="B2923" s="52">
        <v>40309</v>
      </c>
      <c r="C2923" s="25" t="str">
        <f t="shared" si="193"/>
        <v/>
      </c>
      <c r="G2923" s="24">
        <f t="shared" si="194"/>
        <v>28</v>
      </c>
      <c r="H2923" s="29">
        <v>333619</v>
      </c>
      <c r="I2923" s="24" t="str">
        <f t="shared" si="195"/>
        <v/>
      </c>
      <c r="K2923" s="24">
        <f>IF(J2923&gt;900,_xlfn.XLOOKUP(ROUND(J2923,0),'CM-VL-G-C-GL-B-T-ClassRimThickn'!$B$1:$B$112,'CM-VL-G-C-GL-B-T-ClassRimThickn'!$C$1:$C$112,0,1,1),J2923)</f>
        <v>0</v>
      </c>
      <c r="L2923" s="24">
        <v>52</v>
      </c>
      <c r="M2923" s="24">
        <f>IF(L2923&gt;900,_xlfn.XLOOKUP(ROUND(L2923,0),'CM-VL-G-C-GL-B-T-ClassRimThickn'!$B$1:$B$112,'CM-VL-G-C-GL-B-T-ClassRimThickn'!$C$1:$C$112,0,1,1),L2923)</f>
        <v>52</v>
      </c>
      <c r="N2923" s="24">
        <v>52</v>
      </c>
      <c r="O2923" s="24">
        <f>IF(N2923&gt;900,_xlfn.XLOOKUP(ROUND(N2923,0),'CM-VL-G-C-GL-B-T-ClassRimThickn'!$B$1:$B$112,'CM-VL-G-C-GL-B-T-ClassRimThickn'!$C$1:$C$112,0,1,1),N2923)</f>
        <v>52</v>
      </c>
      <c r="P2923" s="24">
        <v>43</v>
      </c>
      <c r="Q2923" s="24">
        <f>IF(P2923&gt;900,_xlfn.XLOOKUP(ROUND(P2923,0),'CM-VL-G-C-GL-B-T-ClassRimThickn'!$B$1:$B$112,'CM-VL-G-C-GL-B-T-ClassRimThickn'!$C$1:$C$112,0,1,1),P2923)</f>
        <v>43</v>
      </c>
      <c r="S2923" s="24">
        <f>IF(R2923&gt;900,_xlfn.XLOOKUP(ROUND(R2923,0),'CM-VL-G-C-GL-B-T-ClassRimThickn'!$B$1:$B$112,'CM-VL-G-C-GL-B-T-ClassRimThickn'!$C$1:$C$112,0,1,1),R2923)</f>
        <v>0</v>
      </c>
      <c r="T2923" s="24">
        <v>50</v>
      </c>
      <c r="U2923" s="24">
        <f>IF(T2923&gt;900,_xlfn.XLOOKUP(ROUND(T2923,0),'CM-VL-G-C-GL-B-T-ClassRimThickn'!$B$1:$B$112,'CM-VL-G-C-GL-B-T-ClassRimThickn'!$C$1:$C$112,0,1,1),T2923)</f>
        <v>50</v>
      </c>
      <c r="V2923" s="24">
        <v>50</v>
      </c>
      <c r="W2923" s="24">
        <f>IF(V2923&gt;900,_xlfn.XLOOKUP(ROUND(V2923,0),'CM-VL-G-C-GL-B-T-ClassRimThickn'!$B$1:$B$112,'CM-VL-G-C-GL-B-T-ClassRimThickn'!$C$1:$C$112,0,1,1),V2923)</f>
        <v>50</v>
      </c>
      <c r="X2923" s="24">
        <v>52</v>
      </c>
      <c r="Y2923" s="24">
        <f>IF(X2923&gt;900,_xlfn.XLOOKUP(ROUND(X2923,0),'CM-VL-G-C-GL-B-T-ClassRimThickn'!$B$1:$B$112,'CM-VL-G-C-GL-B-T-ClassRimThickn'!$C$1:$C$112,0,1,1),X2923)</f>
        <v>52</v>
      </c>
      <c r="Z2923" s="24">
        <v>52</v>
      </c>
      <c r="AA2923" s="24">
        <f>IF(Z2923&gt;900,_xlfn.XLOOKUP(ROUND(Z2923,0),'CM-VL-G-C-GL-B-T-ClassRimThickn'!$B$1:$B$112,'CM-VL-G-C-GL-B-T-ClassRimThickn'!$C$1:$C$112,0,1,1),Z2923)</f>
        <v>52</v>
      </c>
      <c r="AB2923" s="24">
        <v>43</v>
      </c>
      <c r="AC2923" s="24">
        <f>IF(AB2923&gt;900,_xlfn.XLOOKUP(ROUND(AB2923,0),'CM-VL-G-C-GL-B-T-ClassRimThickn'!$B$1:$B$112,'CM-VL-G-C-GL-B-T-ClassRimThickn'!$C$1:$C$112,0,1,1),AB2923)</f>
        <v>43</v>
      </c>
      <c r="AD2923" s="24">
        <v>48</v>
      </c>
      <c r="AE2923" s="24">
        <f>IF(AD2923&gt;900,_xlfn.XLOOKUP(ROUND(AD2923,0),'CM-VL-G-C-GL-B-T-ClassRimThickn'!$B$1:$B$112,'CM-VL-G-C-GL-B-T-ClassRimThickn'!$C$1:$C$112,0,1,1),AD2923)</f>
        <v>48</v>
      </c>
      <c r="AF2923" s="24">
        <v>50</v>
      </c>
      <c r="AG2923" s="24">
        <f>IF(AF2923&gt;900,_xlfn.XLOOKUP(ROUND(AF2923,0),'CM-VL-G-C-GL-B-T-ClassRimThickn'!$B$1:$B$112,'CM-VL-G-C-GL-B-T-ClassRimThickn'!$C$1:$C$112,0,1,1),AF2923)</f>
        <v>50</v>
      </c>
      <c r="AH2923" s="24">
        <v>22</v>
      </c>
      <c r="AI2923" s="24">
        <v>25</v>
      </c>
      <c r="AJ2923" s="24">
        <v>25</v>
      </c>
      <c r="AK2923" s="24">
        <v>26</v>
      </c>
      <c r="AL2923" s="24">
        <v>26</v>
      </c>
      <c r="AM2923" s="24">
        <v>26</v>
      </c>
      <c r="AN2923" s="24">
        <v>25.5</v>
      </c>
      <c r="AO2923" s="24">
        <v>28</v>
      </c>
      <c r="AP2923" s="24">
        <v>27</v>
      </c>
      <c r="AQ2923" s="24">
        <v>22.5</v>
      </c>
      <c r="AR2923" s="24">
        <v>26</v>
      </c>
      <c r="AS2923" s="24">
        <v>25</v>
      </c>
      <c r="AT2923" s="24">
        <v>31.5</v>
      </c>
      <c r="AU2923" s="24">
        <v>30</v>
      </c>
      <c r="AV2923" s="24">
        <v>30</v>
      </c>
      <c r="AW2923" s="24">
        <v>32</v>
      </c>
      <c r="AX2923" s="24">
        <v>30.5</v>
      </c>
      <c r="AY2923" s="24">
        <v>30</v>
      </c>
      <c r="AZ2923" s="24">
        <v>31</v>
      </c>
      <c r="BA2923" s="24">
        <v>30</v>
      </c>
      <c r="BB2923" s="24">
        <v>31.5</v>
      </c>
      <c r="BC2923" s="24">
        <v>32.5</v>
      </c>
      <c r="BD2923" s="24">
        <v>28</v>
      </c>
      <c r="BE2923" s="24">
        <v>29.5</v>
      </c>
      <c r="BF2923" s="24">
        <v>1.5</v>
      </c>
      <c r="BG2923" s="24">
        <v>1.5</v>
      </c>
      <c r="BH2923" s="24">
        <v>1.5</v>
      </c>
      <c r="BI2923" s="24">
        <v>2</v>
      </c>
      <c r="BJ2923" s="24">
        <v>1.5</v>
      </c>
      <c r="BL2923" s="24">
        <v>2</v>
      </c>
      <c r="BM2923" s="24">
        <v>1.5</v>
      </c>
      <c r="BN2923" s="24">
        <v>2</v>
      </c>
      <c r="BO2923" s="24">
        <v>2</v>
      </c>
      <c r="BP2923" s="24">
        <v>1.5</v>
      </c>
      <c r="BQ2923" s="24">
        <v>1.5</v>
      </c>
      <c r="BR2923" s="24">
        <v>0.5</v>
      </c>
      <c r="BS2923" s="24">
        <v>0.5</v>
      </c>
      <c r="BT2923" s="24">
        <v>0</v>
      </c>
      <c r="BU2923" s="24">
        <v>0.5</v>
      </c>
      <c r="BV2923" s="24">
        <v>0</v>
      </c>
      <c r="BW2923" s="24">
        <v>0</v>
      </c>
      <c r="BX2923" s="24">
        <v>0</v>
      </c>
      <c r="BY2923" s="24">
        <v>0</v>
      </c>
      <c r="BZ2923" s="24">
        <v>0</v>
      </c>
      <c r="CB2923" s="24">
        <v>0</v>
      </c>
      <c r="CC2923" s="24">
        <v>0</v>
      </c>
      <c r="CD2923" s="24">
        <v>70</v>
      </c>
      <c r="CE2923" s="24">
        <v>75</v>
      </c>
      <c r="CF2923" s="24">
        <v>75</v>
      </c>
      <c r="CG2923" s="24">
        <v>65</v>
      </c>
      <c r="CH2923" s="24">
        <v>75</v>
      </c>
      <c r="CI2923" s="24">
        <v>75</v>
      </c>
      <c r="CO2923" s="34">
        <f t="shared" si="192"/>
        <v>333619</v>
      </c>
    </row>
    <row r="2924" spans="1:93" ht="15">
      <c r="A2924" s="23" t="s">
        <v>211</v>
      </c>
      <c r="B2924" s="52">
        <v>40372</v>
      </c>
      <c r="C2924" s="25" t="str">
        <f t="shared" si="193"/>
        <v/>
      </c>
      <c r="G2924" s="24">
        <f t="shared" si="194"/>
        <v>63</v>
      </c>
      <c r="H2924" s="24">
        <v>362300</v>
      </c>
      <c r="I2924" s="24" t="str">
        <f t="shared" si="195"/>
        <v/>
      </c>
      <c r="K2924" s="24">
        <f>IF(J2924&gt;900,_xlfn.XLOOKUP(ROUND(J2924,0),'CM-VL-G-C-GL-B-T-ClassRimThickn'!$B$1:$B$112,'CM-VL-G-C-GL-B-T-ClassRimThickn'!$C$1:$C$112,0,1,1),J2924)</f>
        <v>0</v>
      </c>
      <c r="L2924" s="24">
        <v>90</v>
      </c>
      <c r="M2924" s="24">
        <f>IF(L2924&gt;900,_xlfn.XLOOKUP(ROUND(L2924,0),'CM-VL-G-C-GL-B-T-ClassRimThickn'!$B$1:$B$112,'CM-VL-G-C-GL-B-T-ClassRimThickn'!$C$1:$C$112,0,1,1),L2924)</f>
        <v>90</v>
      </c>
      <c r="N2924" s="24">
        <v>90</v>
      </c>
      <c r="O2924" s="24">
        <f>IF(N2924&gt;900,_xlfn.XLOOKUP(ROUND(N2924,0),'CM-VL-G-C-GL-B-T-ClassRimThickn'!$B$1:$B$112,'CM-VL-G-C-GL-B-T-ClassRimThickn'!$C$1:$C$112,0,1,1),N2924)</f>
        <v>90</v>
      </c>
      <c r="P2924" s="24">
        <v>90</v>
      </c>
      <c r="Q2924" s="24">
        <f>IF(P2924&gt;900,_xlfn.XLOOKUP(ROUND(P2924,0),'CM-VL-G-C-GL-B-T-ClassRimThickn'!$B$1:$B$112,'CM-VL-G-C-GL-B-T-ClassRimThickn'!$C$1:$C$112,0,1,1),P2924)</f>
        <v>90</v>
      </c>
      <c r="S2924" s="24">
        <f>IF(R2924&gt;900,_xlfn.XLOOKUP(ROUND(R2924,0),'CM-VL-G-C-GL-B-T-ClassRimThickn'!$B$1:$B$112,'CM-VL-G-C-GL-B-T-ClassRimThickn'!$C$1:$C$112,0,1,1),R2924)</f>
        <v>0</v>
      </c>
      <c r="T2924" s="24">
        <v>90</v>
      </c>
      <c r="U2924" s="24">
        <f>IF(T2924&gt;900,_xlfn.XLOOKUP(ROUND(T2924,0),'CM-VL-G-C-GL-B-T-ClassRimThickn'!$B$1:$B$112,'CM-VL-G-C-GL-B-T-ClassRimThickn'!$C$1:$C$112,0,1,1),T2924)</f>
        <v>90</v>
      </c>
      <c r="V2924" s="24">
        <v>90</v>
      </c>
      <c r="W2924" s="24">
        <f>IF(V2924&gt;900,_xlfn.XLOOKUP(ROUND(V2924,0),'CM-VL-G-C-GL-B-T-ClassRimThickn'!$B$1:$B$112,'CM-VL-G-C-GL-B-T-ClassRimThickn'!$C$1:$C$112,0,1,1),V2924)</f>
        <v>90</v>
      </c>
      <c r="X2924" s="24">
        <v>90</v>
      </c>
      <c r="Y2924" s="24">
        <f>IF(X2924&gt;900,_xlfn.XLOOKUP(ROUND(X2924,0),'CM-VL-G-C-GL-B-T-ClassRimThickn'!$B$1:$B$112,'CM-VL-G-C-GL-B-T-ClassRimThickn'!$C$1:$C$112,0,1,1),X2924)</f>
        <v>90</v>
      </c>
      <c r="Z2924" s="24">
        <v>90</v>
      </c>
      <c r="AA2924" s="24">
        <f>IF(Z2924&gt;900,_xlfn.XLOOKUP(ROUND(Z2924,0),'CM-VL-G-C-GL-B-T-ClassRimThickn'!$B$1:$B$112,'CM-VL-G-C-GL-B-T-ClassRimThickn'!$C$1:$C$112,0,1,1),Z2924)</f>
        <v>90</v>
      </c>
      <c r="AB2924" s="24">
        <v>90</v>
      </c>
      <c r="AC2924" s="24">
        <f>IF(AB2924&gt;900,_xlfn.XLOOKUP(ROUND(AB2924,0),'CM-VL-G-C-GL-B-T-ClassRimThickn'!$B$1:$B$112,'CM-VL-G-C-GL-B-T-ClassRimThickn'!$C$1:$C$112,0,1,1),AB2924)</f>
        <v>90</v>
      </c>
      <c r="AD2924" s="24">
        <v>90</v>
      </c>
      <c r="AE2924" s="24">
        <f>IF(AD2924&gt;900,_xlfn.XLOOKUP(ROUND(AD2924,0),'CM-VL-G-C-GL-B-T-ClassRimThickn'!$B$1:$B$112,'CM-VL-G-C-GL-B-T-ClassRimThickn'!$C$1:$C$112,0,1,1),AD2924)</f>
        <v>90</v>
      </c>
      <c r="AF2924" s="24">
        <v>90</v>
      </c>
      <c r="AG2924" s="24">
        <f>IF(AF2924&gt;900,_xlfn.XLOOKUP(ROUND(AF2924,0),'CM-VL-G-C-GL-B-T-ClassRimThickn'!$B$1:$B$112,'CM-VL-G-C-GL-B-T-ClassRimThickn'!$C$1:$C$112,0,1,1),AF2924)</f>
        <v>90</v>
      </c>
      <c r="AH2924" s="24">
        <v>26</v>
      </c>
      <c r="AI2924" s="24">
        <v>28</v>
      </c>
      <c r="AJ2924" s="24">
        <v>30</v>
      </c>
      <c r="AK2924" s="24">
        <v>27.5</v>
      </c>
      <c r="AL2924" s="24">
        <v>28.5</v>
      </c>
      <c r="AM2924" s="24">
        <v>29.5</v>
      </c>
      <c r="AN2924" s="24">
        <v>26.5</v>
      </c>
      <c r="AO2924" s="24">
        <v>29</v>
      </c>
      <c r="AP2924" s="24">
        <v>31</v>
      </c>
      <c r="AQ2924" s="24">
        <v>27.5</v>
      </c>
      <c r="AR2924" s="24">
        <v>29.5</v>
      </c>
      <c r="AS2924" s="24">
        <v>30.5</v>
      </c>
      <c r="AT2924" s="24">
        <v>28.5</v>
      </c>
      <c r="AU2924" s="24">
        <v>28</v>
      </c>
      <c r="AV2924" s="24">
        <v>27.5</v>
      </c>
      <c r="AW2924" s="24">
        <v>28</v>
      </c>
      <c r="AX2924" s="24">
        <v>27.5</v>
      </c>
      <c r="AY2924" s="24">
        <v>28</v>
      </c>
      <c r="AZ2924" s="24">
        <v>27.5</v>
      </c>
      <c r="BA2924" s="24">
        <v>27</v>
      </c>
      <c r="BB2924" s="24">
        <v>28</v>
      </c>
      <c r="BC2924" s="24">
        <v>28</v>
      </c>
      <c r="BD2924" s="24">
        <v>28</v>
      </c>
      <c r="BE2924" s="24">
        <v>28</v>
      </c>
      <c r="BF2924" s="24">
        <v>0.5</v>
      </c>
      <c r="BG2924" s="24">
        <v>0.5</v>
      </c>
      <c r="BH2924" s="24">
        <v>0.5</v>
      </c>
      <c r="BI2924" s="24">
        <v>0.5</v>
      </c>
      <c r="BJ2924" s="24">
        <v>0.5</v>
      </c>
      <c r="BL2924" s="24">
        <v>0.5</v>
      </c>
      <c r="BM2924" s="24">
        <v>0.5</v>
      </c>
      <c r="BN2924" s="24">
        <v>0.5</v>
      </c>
      <c r="BO2924" s="24">
        <v>0.5</v>
      </c>
      <c r="BP2924" s="24">
        <v>0.5</v>
      </c>
      <c r="BQ2924" s="24">
        <v>0.5</v>
      </c>
      <c r="BR2924" s="24">
        <v>0</v>
      </c>
      <c r="BS2924" s="24">
        <v>0</v>
      </c>
      <c r="BT2924" s="24">
        <v>0</v>
      </c>
      <c r="BU2924" s="24">
        <v>0</v>
      </c>
      <c r="BV2924" s="24">
        <v>0</v>
      </c>
      <c r="BW2924" s="24">
        <v>0</v>
      </c>
      <c r="BX2924" s="24">
        <v>0</v>
      </c>
      <c r="BY2924" s="24">
        <v>0</v>
      </c>
      <c r="BZ2924" s="24">
        <v>0</v>
      </c>
      <c r="CB2924" s="24">
        <v>0</v>
      </c>
      <c r="CC2924" s="24">
        <v>0</v>
      </c>
      <c r="CD2924" s="24">
        <v>123</v>
      </c>
      <c r="CE2924" s="24">
        <v>108</v>
      </c>
      <c r="CF2924" s="24">
        <v>110</v>
      </c>
      <c r="CG2924" s="24">
        <v>124</v>
      </c>
      <c r="CH2924" s="24">
        <v>125</v>
      </c>
      <c r="CI2924" s="24">
        <v>123</v>
      </c>
      <c r="CO2924" s="34">
        <f t="shared" si="192"/>
        <v>362300</v>
      </c>
    </row>
    <row r="2925" spans="1:93" ht="15">
      <c r="A2925" s="23" t="s">
        <v>211</v>
      </c>
      <c r="B2925" s="52">
        <v>40392</v>
      </c>
      <c r="C2925" s="25" t="str">
        <f t="shared" si="193"/>
        <v/>
      </c>
      <c r="G2925" s="24">
        <f t="shared" si="194"/>
        <v>20</v>
      </c>
      <c r="H2925" s="27">
        <v>380262</v>
      </c>
      <c r="I2925" s="24" t="str">
        <f t="shared" si="195"/>
        <v/>
      </c>
      <c r="K2925" s="24">
        <f>IF(J2925&gt;900,_xlfn.XLOOKUP(ROUND(J2925,0),'CM-VL-G-C-GL-B-T-ClassRimThickn'!$B$1:$B$112,'CM-VL-G-C-GL-B-T-ClassRimThickn'!$C$1:$C$112,0,1,1),J2925)</f>
        <v>0</v>
      </c>
      <c r="L2925" s="24">
        <v>85</v>
      </c>
      <c r="M2925" s="24">
        <f>IF(L2925&gt;900,_xlfn.XLOOKUP(ROUND(L2925,0),'CM-VL-G-C-GL-B-T-ClassRimThickn'!$B$1:$B$112,'CM-VL-G-C-GL-B-T-ClassRimThickn'!$C$1:$C$112,0,1,1),L2925)</f>
        <v>85</v>
      </c>
      <c r="N2925" s="24">
        <v>85</v>
      </c>
      <c r="O2925" s="24">
        <f>IF(N2925&gt;900,_xlfn.XLOOKUP(ROUND(N2925,0),'CM-VL-G-C-GL-B-T-ClassRimThickn'!$B$1:$B$112,'CM-VL-G-C-GL-B-T-ClassRimThickn'!$C$1:$C$112,0,1,1),N2925)</f>
        <v>85</v>
      </c>
      <c r="P2925" s="24">
        <v>85</v>
      </c>
      <c r="Q2925" s="24">
        <f>IF(P2925&gt;900,_xlfn.XLOOKUP(ROUND(P2925,0),'CM-VL-G-C-GL-B-T-ClassRimThickn'!$B$1:$B$112,'CM-VL-G-C-GL-B-T-ClassRimThickn'!$C$1:$C$112,0,1,1),P2925)</f>
        <v>85</v>
      </c>
      <c r="S2925" s="24">
        <f>IF(R2925&gt;900,_xlfn.XLOOKUP(ROUND(R2925,0),'CM-VL-G-C-GL-B-T-ClassRimThickn'!$B$1:$B$112,'CM-VL-G-C-GL-B-T-ClassRimThickn'!$C$1:$C$112,0,1,1),R2925)</f>
        <v>0</v>
      </c>
      <c r="T2925" s="24">
        <v>85</v>
      </c>
      <c r="U2925" s="24">
        <f>IF(T2925&gt;900,_xlfn.XLOOKUP(ROUND(T2925,0),'CM-VL-G-C-GL-B-T-ClassRimThickn'!$B$1:$B$112,'CM-VL-G-C-GL-B-T-ClassRimThickn'!$C$1:$C$112,0,1,1),T2925)</f>
        <v>85</v>
      </c>
      <c r="V2925" s="24">
        <v>85</v>
      </c>
      <c r="W2925" s="24">
        <f>IF(V2925&gt;900,_xlfn.XLOOKUP(ROUND(V2925,0),'CM-VL-G-C-GL-B-T-ClassRimThickn'!$B$1:$B$112,'CM-VL-G-C-GL-B-T-ClassRimThickn'!$C$1:$C$112,0,1,1),V2925)</f>
        <v>85</v>
      </c>
      <c r="X2925" s="24">
        <v>85</v>
      </c>
      <c r="Y2925" s="24">
        <f>IF(X2925&gt;900,_xlfn.XLOOKUP(ROUND(X2925,0),'CM-VL-G-C-GL-B-T-ClassRimThickn'!$B$1:$B$112,'CM-VL-G-C-GL-B-T-ClassRimThickn'!$C$1:$C$112,0,1,1),X2925)</f>
        <v>85</v>
      </c>
      <c r="Z2925" s="24">
        <v>85</v>
      </c>
      <c r="AA2925" s="24">
        <f>IF(Z2925&gt;900,_xlfn.XLOOKUP(ROUND(Z2925,0),'CM-VL-G-C-GL-B-T-ClassRimThickn'!$B$1:$B$112,'CM-VL-G-C-GL-B-T-ClassRimThickn'!$C$1:$C$112,0,1,1),Z2925)</f>
        <v>85</v>
      </c>
      <c r="AB2925" s="24">
        <v>85</v>
      </c>
      <c r="AC2925" s="24">
        <f>IF(AB2925&gt;900,_xlfn.XLOOKUP(ROUND(AB2925,0),'CM-VL-G-C-GL-B-T-ClassRimThickn'!$B$1:$B$112,'CM-VL-G-C-GL-B-T-ClassRimThickn'!$C$1:$C$112,0,1,1),AB2925)</f>
        <v>85</v>
      </c>
      <c r="AD2925" s="24">
        <v>85</v>
      </c>
      <c r="AE2925" s="24">
        <f>IF(AD2925&gt;900,_xlfn.XLOOKUP(ROUND(AD2925,0),'CM-VL-G-C-GL-B-T-ClassRimThickn'!$B$1:$B$112,'CM-VL-G-C-GL-B-T-ClassRimThickn'!$C$1:$C$112,0,1,1),AD2925)</f>
        <v>85</v>
      </c>
      <c r="AF2925" s="24">
        <v>85</v>
      </c>
      <c r="AG2925" s="24">
        <f>IF(AF2925&gt;900,_xlfn.XLOOKUP(ROUND(AF2925,0),'CM-VL-G-C-GL-B-T-ClassRimThickn'!$B$1:$B$112,'CM-VL-G-C-GL-B-T-ClassRimThickn'!$C$1:$C$112,0,1,1),AF2925)</f>
        <v>85</v>
      </c>
      <c r="AH2925" s="24">
        <v>25</v>
      </c>
      <c r="AI2925" s="24">
        <v>28</v>
      </c>
      <c r="AJ2925" s="24">
        <v>30.5</v>
      </c>
      <c r="AK2925" s="24">
        <v>28</v>
      </c>
      <c r="AL2925" s="24">
        <v>28</v>
      </c>
      <c r="AM2925" s="24">
        <v>31</v>
      </c>
      <c r="AN2925" s="24">
        <v>26</v>
      </c>
      <c r="AO2925" s="24">
        <v>29</v>
      </c>
      <c r="AP2925" s="24">
        <v>25</v>
      </c>
      <c r="AQ2925" s="24">
        <v>28</v>
      </c>
      <c r="AR2925" s="24">
        <v>28</v>
      </c>
      <c r="AS2925" s="24">
        <v>31</v>
      </c>
      <c r="AT2925" s="24">
        <v>28</v>
      </c>
      <c r="AU2925" s="24">
        <v>28</v>
      </c>
      <c r="AV2925" s="24">
        <v>28</v>
      </c>
      <c r="AW2925" s="24">
        <v>28</v>
      </c>
      <c r="AX2925" s="24">
        <v>28</v>
      </c>
      <c r="AY2925" s="24">
        <v>28</v>
      </c>
      <c r="AZ2925" s="24">
        <v>28</v>
      </c>
      <c r="BA2925" s="24">
        <v>28</v>
      </c>
      <c r="BB2925" s="24">
        <v>28</v>
      </c>
      <c r="BC2925" s="24">
        <v>28</v>
      </c>
      <c r="BD2925" s="24">
        <v>28</v>
      </c>
      <c r="BE2925" s="24">
        <v>28</v>
      </c>
      <c r="BF2925" s="24">
        <v>0.5</v>
      </c>
      <c r="BG2925" s="24">
        <v>0.5</v>
      </c>
      <c r="BH2925" s="24">
        <v>0.5</v>
      </c>
      <c r="BI2925" s="24">
        <v>0</v>
      </c>
      <c r="BJ2925" s="24">
        <v>0</v>
      </c>
      <c r="BL2925" s="24">
        <v>0.5</v>
      </c>
      <c r="BM2925" s="24">
        <v>0.5</v>
      </c>
      <c r="BN2925" s="24">
        <v>0.5</v>
      </c>
      <c r="BO2925" s="24">
        <v>0.5</v>
      </c>
      <c r="BP2925" s="24">
        <v>0.5</v>
      </c>
      <c r="BQ2925" s="24">
        <v>0</v>
      </c>
      <c r="BR2925" s="24">
        <v>0</v>
      </c>
      <c r="BS2925" s="24">
        <v>0</v>
      </c>
      <c r="BT2925" s="24">
        <v>0</v>
      </c>
      <c r="BU2925" s="24">
        <v>0</v>
      </c>
      <c r="BV2925" s="24">
        <v>0</v>
      </c>
      <c r="BW2925" s="24">
        <v>0</v>
      </c>
      <c r="BX2925" s="24">
        <v>0</v>
      </c>
      <c r="BY2925" s="24">
        <v>0</v>
      </c>
      <c r="BZ2925" s="24">
        <v>0</v>
      </c>
      <c r="CB2925" s="24">
        <v>0</v>
      </c>
      <c r="CC2925" s="24">
        <v>0</v>
      </c>
      <c r="CD2925" s="24">
        <v>125</v>
      </c>
      <c r="CE2925" s="24">
        <v>110</v>
      </c>
      <c r="CF2925" s="24">
        <v>110</v>
      </c>
      <c r="CG2925" s="24">
        <v>125</v>
      </c>
      <c r="CH2925" s="24">
        <v>126</v>
      </c>
      <c r="CI2925" s="24">
        <v>125</v>
      </c>
      <c r="CO2925" s="34">
        <f t="shared" si="192"/>
        <v>380262</v>
      </c>
    </row>
    <row r="2926" spans="1:93" ht="15">
      <c r="A2926" s="23" t="s">
        <v>211</v>
      </c>
      <c r="B2926" s="52">
        <v>40436</v>
      </c>
      <c r="C2926" s="25" t="str">
        <f t="shared" si="193"/>
        <v/>
      </c>
      <c r="G2926" s="24">
        <f t="shared" si="194"/>
        <v>44</v>
      </c>
      <c r="H2926" s="27">
        <v>401261</v>
      </c>
      <c r="I2926" s="24" t="str">
        <f t="shared" si="195"/>
        <v/>
      </c>
      <c r="K2926" s="24">
        <f>IF(J2926&gt;900,_xlfn.XLOOKUP(ROUND(J2926,0),'CM-VL-G-C-GL-B-T-ClassRimThickn'!$B$1:$B$112,'CM-VL-G-C-GL-B-T-ClassRimThickn'!$C$1:$C$112,0,1,1),J2926)</f>
        <v>0</v>
      </c>
      <c r="L2926" s="24">
        <v>85</v>
      </c>
      <c r="M2926" s="24">
        <f>IF(L2926&gt;900,_xlfn.XLOOKUP(ROUND(L2926,0),'CM-VL-G-C-GL-B-T-ClassRimThickn'!$B$1:$B$112,'CM-VL-G-C-GL-B-T-ClassRimThickn'!$C$1:$C$112,0,1,1),L2926)</f>
        <v>85</v>
      </c>
      <c r="N2926" s="24">
        <v>85</v>
      </c>
      <c r="O2926" s="24">
        <f>IF(N2926&gt;900,_xlfn.XLOOKUP(ROUND(N2926,0),'CM-VL-G-C-GL-B-T-ClassRimThickn'!$B$1:$B$112,'CM-VL-G-C-GL-B-T-ClassRimThickn'!$C$1:$C$112,0,1,1),N2926)</f>
        <v>85</v>
      </c>
      <c r="P2926" s="24">
        <v>85</v>
      </c>
      <c r="Q2926" s="24">
        <f>IF(P2926&gt;900,_xlfn.XLOOKUP(ROUND(P2926,0),'CM-VL-G-C-GL-B-T-ClassRimThickn'!$B$1:$B$112,'CM-VL-G-C-GL-B-T-ClassRimThickn'!$C$1:$C$112,0,1,1),P2926)</f>
        <v>85</v>
      </c>
      <c r="S2926" s="24">
        <f>IF(R2926&gt;900,_xlfn.XLOOKUP(ROUND(R2926,0),'CM-VL-G-C-GL-B-T-ClassRimThickn'!$B$1:$B$112,'CM-VL-G-C-GL-B-T-ClassRimThickn'!$C$1:$C$112,0,1,1),R2926)</f>
        <v>0</v>
      </c>
      <c r="T2926" s="24">
        <v>85</v>
      </c>
      <c r="U2926" s="24">
        <f>IF(T2926&gt;900,_xlfn.XLOOKUP(ROUND(T2926,0),'CM-VL-G-C-GL-B-T-ClassRimThickn'!$B$1:$B$112,'CM-VL-G-C-GL-B-T-ClassRimThickn'!$C$1:$C$112,0,1,1),T2926)</f>
        <v>85</v>
      </c>
      <c r="V2926" s="24">
        <v>85</v>
      </c>
      <c r="W2926" s="24">
        <f>IF(V2926&gt;900,_xlfn.XLOOKUP(ROUND(V2926,0),'CM-VL-G-C-GL-B-T-ClassRimThickn'!$B$1:$B$112,'CM-VL-G-C-GL-B-T-ClassRimThickn'!$C$1:$C$112,0,1,1),V2926)</f>
        <v>85</v>
      </c>
      <c r="X2926" s="24">
        <v>85</v>
      </c>
      <c r="Y2926" s="24">
        <f>IF(X2926&gt;900,_xlfn.XLOOKUP(ROUND(X2926,0),'CM-VL-G-C-GL-B-T-ClassRimThickn'!$B$1:$B$112,'CM-VL-G-C-GL-B-T-ClassRimThickn'!$C$1:$C$112,0,1,1),X2926)</f>
        <v>85</v>
      </c>
      <c r="Z2926" s="24">
        <v>85</v>
      </c>
      <c r="AA2926" s="24">
        <f>IF(Z2926&gt;900,_xlfn.XLOOKUP(ROUND(Z2926,0),'CM-VL-G-C-GL-B-T-ClassRimThickn'!$B$1:$B$112,'CM-VL-G-C-GL-B-T-ClassRimThickn'!$C$1:$C$112,0,1,1),Z2926)</f>
        <v>85</v>
      </c>
      <c r="AB2926" s="24">
        <v>85</v>
      </c>
      <c r="AC2926" s="24">
        <f>IF(AB2926&gt;900,_xlfn.XLOOKUP(ROUND(AB2926,0),'CM-VL-G-C-GL-B-T-ClassRimThickn'!$B$1:$B$112,'CM-VL-G-C-GL-B-T-ClassRimThickn'!$C$1:$C$112,0,1,1),AB2926)</f>
        <v>85</v>
      </c>
      <c r="AD2926" s="24">
        <v>85</v>
      </c>
      <c r="AE2926" s="24">
        <f>IF(AD2926&gt;900,_xlfn.XLOOKUP(ROUND(AD2926,0),'CM-VL-G-C-GL-B-T-ClassRimThickn'!$B$1:$B$112,'CM-VL-G-C-GL-B-T-ClassRimThickn'!$C$1:$C$112,0,1,1),AD2926)</f>
        <v>85</v>
      </c>
      <c r="AF2926" s="24">
        <v>85</v>
      </c>
      <c r="AG2926" s="24">
        <f>IF(AF2926&gt;900,_xlfn.XLOOKUP(ROUND(AF2926,0),'CM-VL-G-C-GL-B-T-ClassRimThickn'!$B$1:$B$112,'CM-VL-G-C-GL-B-T-ClassRimThickn'!$C$1:$C$112,0,1,1),AF2926)</f>
        <v>85</v>
      </c>
      <c r="AH2926" s="24">
        <v>26</v>
      </c>
      <c r="AI2926" s="24">
        <v>29</v>
      </c>
      <c r="AJ2926" s="24">
        <v>31</v>
      </c>
      <c r="AK2926" s="24">
        <v>27</v>
      </c>
      <c r="AL2926" s="24">
        <v>29</v>
      </c>
      <c r="AM2926" s="24">
        <v>29.5</v>
      </c>
      <c r="AN2926" s="24">
        <v>26</v>
      </c>
      <c r="AO2926" s="24">
        <v>29</v>
      </c>
      <c r="AP2926" s="24">
        <v>30</v>
      </c>
      <c r="AQ2926" s="24">
        <v>27</v>
      </c>
      <c r="AR2926" s="24">
        <v>28</v>
      </c>
      <c r="AS2926" s="24">
        <v>29</v>
      </c>
      <c r="AT2926" s="24">
        <v>29.5</v>
      </c>
      <c r="AU2926" s="24">
        <v>29</v>
      </c>
      <c r="AV2926" s="24">
        <v>29.5</v>
      </c>
      <c r="AW2926" s="24">
        <v>29</v>
      </c>
      <c r="AX2926" s="24">
        <v>29</v>
      </c>
      <c r="AY2926" s="24">
        <v>30</v>
      </c>
      <c r="AZ2926" s="24">
        <v>29</v>
      </c>
      <c r="BA2926" s="24">
        <v>29</v>
      </c>
      <c r="BB2926" s="24">
        <v>29.5</v>
      </c>
      <c r="BC2926" s="24">
        <v>29.5</v>
      </c>
      <c r="BD2926" s="24">
        <v>29</v>
      </c>
      <c r="BE2926" s="24">
        <v>30</v>
      </c>
      <c r="BF2926" s="24">
        <v>1.5</v>
      </c>
      <c r="BG2926" s="24">
        <v>1.5</v>
      </c>
      <c r="BH2926" s="24">
        <v>2</v>
      </c>
      <c r="BI2926" s="24">
        <v>1.5</v>
      </c>
      <c r="BJ2926" s="24">
        <v>2</v>
      </c>
      <c r="BL2926" s="24">
        <v>1.5</v>
      </c>
      <c r="BM2926" s="24">
        <v>1</v>
      </c>
      <c r="BN2926" s="24">
        <v>1.5</v>
      </c>
      <c r="BO2926" s="24">
        <v>2</v>
      </c>
      <c r="BP2926" s="24">
        <v>1.5</v>
      </c>
      <c r="BQ2926" s="24">
        <v>1.5</v>
      </c>
      <c r="BR2926" s="24">
        <v>1</v>
      </c>
      <c r="BS2926" s="24">
        <v>0</v>
      </c>
      <c r="BT2926" s="24">
        <v>0</v>
      </c>
      <c r="BU2926" s="24">
        <v>1</v>
      </c>
      <c r="BV2926" s="24">
        <v>0</v>
      </c>
      <c r="BW2926" s="24">
        <v>0</v>
      </c>
      <c r="BX2926" s="24">
        <v>1</v>
      </c>
      <c r="BY2926" s="24">
        <v>0</v>
      </c>
      <c r="BZ2926" s="24">
        <v>0</v>
      </c>
      <c r="CB2926" s="24">
        <v>0</v>
      </c>
      <c r="CC2926" s="24">
        <v>0</v>
      </c>
      <c r="CD2926" s="24">
        <v>120</v>
      </c>
      <c r="CE2926" s="24">
        <v>110</v>
      </c>
      <c r="CF2926" s="24">
        <v>110</v>
      </c>
      <c r="CG2926" s="24">
        <v>120</v>
      </c>
      <c r="CH2926" s="24">
        <v>125</v>
      </c>
      <c r="CI2926" s="24">
        <v>115</v>
      </c>
      <c r="CO2926" s="34">
        <f t="shared" si="192"/>
        <v>401261</v>
      </c>
    </row>
    <row r="2927" spans="1:93" ht="15">
      <c r="A2927" s="23" t="s">
        <v>211</v>
      </c>
      <c r="B2927" s="52">
        <v>40461</v>
      </c>
      <c r="C2927" s="25" t="str">
        <f t="shared" si="193"/>
        <v/>
      </c>
      <c r="G2927" s="24">
        <f t="shared" si="194"/>
        <v>25</v>
      </c>
      <c r="H2927" s="24">
        <v>416226</v>
      </c>
      <c r="I2927" s="24" t="str">
        <f t="shared" si="195"/>
        <v/>
      </c>
      <c r="K2927" s="24">
        <f>IF(J2927&gt;900,_xlfn.XLOOKUP(ROUND(J2927,0),'CM-VL-G-C-GL-B-T-ClassRimThickn'!$B$1:$B$112,'CM-VL-G-C-GL-B-T-ClassRimThickn'!$C$1:$C$112,0,1,1),J2927)</f>
        <v>0</v>
      </c>
      <c r="L2927" s="24">
        <v>87</v>
      </c>
      <c r="M2927" s="24">
        <f>IF(L2927&gt;900,_xlfn.XLOOKUP(ROUND(L2927,0),'CM-VL-G-C-GL-B-T-ClassRimThickn'!$B$1:$B$112,'CM-VL-G-C-GL-B-T-ClassRimThickn'!$C$1:$C$112,0,1,1),L2927)</f>
        <v>87</v>
      </c>
      <c r="N2927" s="24">
        <v>88</v>
      </c>
      <c r="O2927" s="24">
        <f>IF(N2927&gt;900,_xlfn.XLOOKUP(ROUND(N2927,0),'CM-VL-G-C-GL-B-T-ClassRimThickn'!$B$1:$B$112,'CM-VL-G-C-GL-B-T-ClassRimThickn'!$C$1:$C$112,0,1,1),N2927)</f>
        <v>88</v>
      </c>
      <c r="P2927" s="24">
        <v>88</v>
      </c>
      <c r="Q2927" s="24">
        <f>IF(P2927&gt;900,_xlfn.XLOOKUP(ROUND(P2927,0),'CM-VL-G-C-GL-B-T-ClassRimThickn'!$B$1:$B$112,'CM-VL-G-C-GL-B-T-ClassRimThickn'!$C$1:$C$112,0,1,1),P2927)</f>
        <v>88</v>
      </c>
      <c r="S2927" s="24">
        <f>IF(R2927&gt;900,_xlfn.XLOOKUP(ROUND(R2927,0),'CM-VL-G-C-GL-B-T-ClassRimThickn'!$B$1:$B$112,'CM-VL-G-C-GL-B-T-ClassRimThickn'!$C$1:$C$112,0,1,1),R2927)</f>
        <v>0</v>
      </c>
      <c r="T2927" s="24">
        <v>89</v>
      </c>
      <c r="U2927" s="24">
        <f>IF(T2927&gt;900,_xlfn.XLOOKUP(ROUND(T2927,0),'CM-VL-G-C-GL-B-T-ClassRimThickn'!$B$1:$B$112,'CM-VL-G-C-GL-B-T-ClassRimThickn'!$C$1:$C$112,0,1,1),T2927)</f>
        <v>89</v>
      </c>
      <c r="V2927" s="24">
        <v>85</v>
      </c>
      <c r="W2927" s="24">
        <f>IF(V2927&gt;900,_xlfn.XLOOKUP(ROUND(V2927,0),'CM-VL-G-C-GL-B-T-ClassRimThickn'!$B$1:$B$112,'CM-VL-G-C-GL-B-T-ClassRimThickn'!$C$1:$C$112,0,1,1),V2927)</f>
        <v>85</v>
      </c>
      <c r="X2927" s="24">
        <v>87</v>
      </c>
      <c r="Y2927" s="24">
        <f>IF(X2927&gt;900,_xlfn.XLOOKUP(ROUND(X2927,0),'CM-VL-G-C-GL-B-T-ClassRimThickn'!$B$1:$B$112,'CM-VL-G-C-GL-B-T-ClassRimThickn'!$C$1:$C$112,0,1,1),X2927)</f>
        <v>87</v>
      </c>
      <c r="Z2927" s="24">
        <v>88</v>
      </c>
      <c r="AA2927" s="24">
        <f>IF(Z2927&gt;900,_xlfn.XLOOKUP(ROUND(Z2927,0),'CM-VL-G-C-GL-B-T-ClassRimThickn'!$B$1:$B$112,'CM-VL-G-C-GL-B-T-ClassRimThickn'!$C$1:$C$112,0,1,1),Z2927)</f>
        <v>88</v>
      </c>
      <c r="AB2927" s="24">
        <v>88</v>
      </c>
      <c r="AC2927" s="24">
        <f>IF(AB2927&gt;900,_xlfn.XLOOKUP(ROUND(AB2927,0),'CM-VL-G-C-GL-B-T-ClassRimThickn'!$B$1:$B$112,'CM-VL-G-C-GL-B-T-ClassRimThickn'!$C$1:$C$112,0,1,1),AB2927)</f>
        <v>88</v>
      </c>
      <c r="AD2927" s="24">
        <v>89</v>
      </c>
      <c r="AE2927" s="24">
        <f>IF(AD2927&gt;900,_xlfn.XLOOKUP(ROUND(AD2927,0),'CM-VL-G-C-GL-B-T-ClassRimThickn'!$B$1:$B$112,'CM-VL-G-C-GL-B-T-ClassRimThickn'!$C$1:$C$112,0,1,1),AD2927)</f>
        <v>89</v>
      </c>
      <c r="AF2927" s="24">
        <v>89</v>
      </c>
      <c r="AG2927" s="24">
        <f>IF(AF2927&gt;900,_xlfn.XLOOKUP(ROUND(AF2927,0),'CM-VL-G-C-GL-B-T-ClassRimThickn'!$B$1:$B$112,'CM-VL-G-C-GL-B-T-ClassRimThickn'!$C$1:$C$112,0,1,1),AF2927)</f>
        <v>89</v>
      </c>
      <c r="AH2927" s="24">
        <v>24</v>
      </c>
      <c r="AI2927" s="24">
        <v>28</v>
      </c>
      <c r="AJ2927" s="24">
        <v>30</v>
      </c>
      <c r="AK2927" s="24">
        <v>26</v>
      </c>
      <c r="AL2927" s="24">
        <v>28.5</v>
      </c>
      <c r="AM2927" s="24">
        <v>29</v>
      </c>
      <c r="AN2927" s="24">
        <v>24.5</v>
      </c>
      <c r="AO2927" s="24">
        <v>28.5</v>
      </c>
      <c r="AP2927" s="24">
        <v>30.5</v>
      </c>
      <c r="AQ2927" s="24">
        <v>26</v>
      </c>
      <c r="AR2927" s="24">
        <v>28</v>
      </c>
      <c r="AS2927" s="24">
        <v>30</v>
      </c>
      <c r="AT2927" s="24">
        <v>30</v>
      </c>
      <c r="AU2927" s="24">
        <v>29.5</v>
      </c>
      <c r="AV2927" s="24">
        <v>30</v>
      </c>
      <c r="AW2927" s="24">
        <v>29.5</v>
      </c>
      <c r="AX2927" s="24">
        <v>29</v>
      </c>
      <c r="AY2927" s="24">
        <v>30</v>
      </c>
      <c r="AZ2927" s="24">
        <v>30</v>
      </c>
      <c r="BA2927" s="24">
        <v>30</v>
      </c>
      <c r="BB2927" s="24">
        <v>30</v>
      </c>
      <c r="BC2927" s="24">
        <v>30</v>
      </c>
      <c r="BD2927" s="24">
        <v>30</v>
      </c>
      <c r="BE2927" s="24">
        <v>30</v>
      </c>
      <c r="BF2927" s="24">
        <v>1</v>
      </c>
      <c r="BG2927" s="24">
        <v>1</v>
      </c>
      <c r="BH2927" s="24">
        <v>1</v>
      </c>
      <c r="BI2927" s="24">
        <v>1</v>
      </c>
      <c r="BJ2927" s="24">
        <v>1</v>
      </c>
      <c r="BL2927" s="24">
        <v>0.5</v>
      </c>
      <c r="BM2927" s="24">
        <v>0.5</v>
      </c>
      <c r="BN2927" s="24">
        <v>1</v>
      </c>
      <c r="BO2927" s="24">
        <v>0.5</v>
      </c>
      <c r="BP2927" s="24">
        <v>1</v>
      </c>
      <c r="BQ2927" s="24">
        <v>1.5</v>
      </c>
      <c r="BR2927" s="24">
        <v>0</v>
      </c>
      <c r="BS2927" s="24">
        <v>0</v>
      </c>
      <c r="BT2927" s="24">
        <v>0</v>
      </c>
      <c r="BU2927" s="24">
        <v>0</v>
      </c>
      <c r="BV2927" s="24">
        <v>0</v>
      </c>
      <c r="BW2927" s="24">
        <v>0</v>
      </c>
      <c r="BX2927" s="24">
        <v>0</v>
      </c>
      <c r="BY2927" s="24">
        <v>0</v>
      </c>
      <c r="BZ2927" s="24">
        <v>0</v>
      </c>
      <c r="CB2927" s="24">
        <v>0</v>
      </c>
      <c r="CC2927" s="24">
        <v>0</v>
      </c>
      <c r="CD2927" s="24">
        <v>122</v>
      </c>
      <c r="CE2927" s="24">
        <v>108</v>
      </c>
      <c r="CF2927" s="24">
        <v>110</v>
      </c>
      <c r="CG2927" s="24">
        <v>125</v>
      </c>
      <c r="CH2927" s="24">
        <v>125</v>
      </c>
      <c r="CI2927" s="24">
        <v>123</v>
      </c>
      <c r="CO2927" s="34">
        <f t="shared" si="192"/>
        <v>416226</v>
      </c>
    </row>
    <row r="2928" spans="1:93" ht="15">
      <c r="A2928" s="23" t="s">
        <v>211</v>
      </c>
      <c r="B2928" s="52">
        <v>40499</v>
      </c>
      <c r="C2928" s="25" t="str">
        <f t="shared" si="193"/>
        <v/>
      </c>
      <c r="G2928" s="24">
        <f t="shared" si="194"/>
        <v>38</v>
      </c>
      <c r="H2928" s="29">
        <v>429378</v>
      </c>
      <c r="I2928" s="24" t="str">
        <f t="shared" si="195"/>
        <v/>
      </c>
      <c r="K2928" s="24">
        <f>IF(J2928&gt;900,_xlfn.XLOOKUP(ROUND(J2928,0),'CM-VL-G-C-GL-B-T-ClassRimThickn'!$B$1:$B$112,'CM-VL-G-C-GL-B-T-ClassRimThickn'!$C$1:$C$112,0,1,1),J2928)</f>
        <v>0</v>
      </c>
      <c r="L2928" s="24">
        <v>85</v>
      </c>
      <c r="M2928" s="24">
        <f>IF(L2928&gt;900,_xlfn.XLOOKUP(ROUND(L2928,0),'CM-VL-G-C-GL-B-T-ClassRimThickn'!$B$1:$B$112,'CM-VL-G-C-GL-B-T-ClassRimThickn'!$C$1:$C$112,0,1,1),L2928)</f>
        <v>85</v>
      </c>
      <c r="N2928" s="24">
        <v>85</v>
      </c>
      <c r="O2928" s="24">
        <f>IF(N2928&gt;900,_xlfn.XLOOKUP(ROUND(N2928,0),'CM-VL-G-C-GL-B-T-ClassRimThickn'!$B$1:$B$112,'CM-VL-G-C-GL-B-T-ClassRimThickn'!$C$1:$C$112,0,1,1),N2928)</f>
        <v>85</v>
      </c>
      <c r="P2928" s="24">
        <v>85</v>
      </c>
      <c r="Q2928" s="24">
        <f>IF(P2928&gt;900,_xlfn.XLOOKUP(ROUND(P2928,0),'CM-VL-G-C-GL-B-T-ClassRimThickn'!$B$1:$B$112,'CM-VL-G-C-GL-B-T-ClassRimThickn'!$C$1:$C$112,0,1,1),P2928)</f>
        <v>85</v>
      </c>
      <c r="S2928" s="24">
        <f>IF(R2928&gt;900,_xlfn.XLOOKUP(ROUND(R2928,0),'CM-VL-G-C-GL-B-T-ClassRimThickn'!$B$1:$B$112,'CM-VL-G-C-GL-B-T-ClassRimThickn'!$C$1:$C$112,0,1,1),R2928)</f>
        <v>0</v>
      </c>
      <c r="T2928" s="24">
        <v>85</v>
      </c>
      <c r="U2928" s="24">
        <f>IF(T2928&gt;900,_xlfn.XLOOKUP(ROUND(T2928,0),'CM-VL-G-C-GL-B-T-ClassRimThickn'!$B$1:$B$112,'CM-VL-G-C-GL-B-T-ClassRimThickn'!$C$1:$C$112,0,1,1),T2928)</f>
        <v>85</v>
      </c>
      <c r="V2928" s="24">
        <v>85</v>
      </c>
      <c r="W2928" s="24">
        <f>IF(V2928&gt;900,_xlfn.XLOOKUP(ROUND(V2928,0),'CM-VL-G-C-GL-B-T-ClassRimThickn'!$B$1:$B$112,'CM-VL-G-C-GL-B-T-ClassRimThickn'!$C$1:$C$112,0,1,1),V2928)</f>
        <v>85</v>
      </c>
      <c r="X2928" s="24">
        <v>85</v>
      </c>
      <c r="Y2928" s="24">
        <f>IF(X2928&gt;900,_xlfn.XLOOKUP(ROUND(X2928,0),'CM-VL-G-C-GL-B-T-ClassRimThickn'!$B$1:$B$112,'CM-VL-G-C-GL-B-T-ClassRimThickn'!$C$1:$C$112,0,1,1),X2928)</f>
        <v>85</v>
      </c>
      <c r="Z2928" s="24">
        <v>85</v>
      </c>
      <c r="AA2928" s="24">
        <f>IF(Z2928&gt;900,_xlfn.XLOOKUP(ROUND(Z2928,0),'CM-VL-G-C-GL-B-T-ClassRimThickn'!$B$1:$B$112,'CM-VL-G-C-GL-B-T-ClassRimThickn'!$C$1:$C$112,0,1,1),Z2928)</f>
        <v>85</v>
      </c>
      <c r="AB2928" s="24">
        <v>85</v>
      </c>
      <c r="AC2928" s="24">
        <f>IF(AB2928&gt;900,_xlfn.XLOOKUP(ROUND(AB2928,0),'CM-VL-G-C-GL-B-T-ClassRimThickn'!$B$1:$B$112,'CM-VL-G-C-GL-B-T-ClassRimThickn'!$C$1:$C$112,0,1,1),AB2928)</f>
        <v>85</v>
      </c>
      <c r="AD2928" s="24">
        <v>85</v>
      </c>
      <c r="AE2928" s="24">
        <f>IF(AD2928&gt;900,_xlfn.XLOOKUP(ROUND(AD2928,0),'CM-VL-G-C-GL-B-T-ClassRimThickn'!$B$1:$B$112,'CM-VL-G-C-GL-B-T-ClassRimThickn'!$C$1:$C$112,0,1,1),AD2928)</f>
        <v>85</v>
      </c>
      <c r="AF2928" s="24">
        <v>85</v>
      </c>
      <c r="AG2928" s="24">
        <f>IF(AF2928&gt;900,_xlfn.XLOOKUP(ROUND(AF2928,0),'CM-VL-G-C-GL-B-T-ClassRimThickn'!$B$1:$B$112,'CM-VL-G-C-GL-B-T-ClassRimThickn'!$C$1:$C$112,0,1,1),AF2928)</f>
        <v>85</v>
      </c>
      <c r="AH2928" s="24">
        <v>25</v>
      </c>
      <c r="AI2928" s="24">
        <v>28</v>
      </c>
      <c r="AJ2928" s="24">
        <v>29.5</v>
      </c>
      <c r="AK2928" s="24">
        <v>25.5</v>
      </c>
      <c r="AL2928" s="24">
        <v>28</v>
      </c>
      <c r="AM2928" s="24">
        <v>28.5</v>
      </c>
      <c r="AN2928" s="24">
        <v>24.5</v>
      </c>
      <c r="AO2928" s="24">
        <v>27.5</v>
      </c>
      <c r="AP2928" s="24">
        <v>29.5</v>
      </c>
      <c r="AQ2928" s="24">
        <v>26</v>
      </c>
      <c r="AR2928" s="24">
        <v>28</v>
      </c>
      <c r="AS2928" s="24">
        <v>29.5</v>
      </c>
      <c r="AT2928" s="24">
        <v>30.5</v>
      </c>
      <c r="AU2928" s="24">
        <v>30</v>
      </c>
      <c r="AV2928" s="24">
        <v>30.5</v>
      </c>
      <c r="AW2928" s="24">
        <v>30</v>
      </c>
      <c r="AX2928" s="24">
        <v>29.5</v>
      </c>
      <c r="AY2928" s="24">
        <v>31</v>
      </c>
      <c r="AZ2928" s="24">
        <v>30.5</v>
      </c>
      <c r="BA2928" s="24">
        <v>30</v>
      </c>
      <c r="BB2928" s="24">
        <v>29.5</v>
      </c>
      <c r="BC2928" s="24">
        <v>30</v>
      </c>
      <c r="BD2928" s="24">
        <v>29.5</v>
      </c>
      <c r="BE2928" s="24">
        <v>30</v>
      </c>
      <c r="BF2928" s="24">
        <v>1</v>
      </c>
      <c r="BG2928" s="24">
        <v>1.5</v>
      </c>
      <c r="BH2928" s="24">
        <v>1</v>
      </c>
      <c r="BI2928" s="24">
        <v>1</v>
      </c>
      <c r="BJ2928" s="24">
        <v>1</v>
      </c>
      <c r="BL2928" s="24">
        <v>1</v>
      </c>
      <c r="BM2928" s="24">
        <v>1.5</v>
      </c>
      <c r="BN2928" s="24">
        <v>1</v>
      </c>
      <c r="BO2928" s="24">
        <v>1</v>
      </c>
      <c r="BP2928" s="24">
        <v>0.5</v>
      </c>
      <c r="BQ2928" s="24">
        <v>1</v>
      </c>
      <c r="BR2928" s="24">
        <v>0.5</v>
      </c>
      <c r="BS2928" s="24">
        <v>0</v>
      </c>
      <c r="BT2928" s="24">
        <v>0</v>
      </c>
      <c r="BU2928" s="24">
        <v>0.5</v>
      </c>
      <c r="BV2928" s="24">
        <v>0</v>
      </c>
      <c r="BW2928" s="24">
        <v>0</v>
      </c>
      <c r="BX2928" s="24">
        <v>0.5</v>
      </c>
      <c r="BY2928" s="24">
        <v>0</v>
      </c>
      <c r="BZ2928" s="24">
        <v>0</v>
      </c>
      <c r="CB2928" s="24">
        <v>0</v>
      </c>
      <c r="CC2928" s="24">
        <v>0</v>
      </c>
      <c r="CD2928" s="24">
        <v>129</v>
      </c>
      <c r="CE2928" s="24">
        <v>109</v>
      </c>
      <c r="CF2928" s="24">
        <v>109</v>
      </c>
      <c r="CG2928" s="24">
        <v>121</v>
      </c>
      <c r="CH2928" s="24">
        <v>126</v>
      </c>
      <c r="CI2928" s="24">
        <v>120</v>
      </c>
      <c r="CO2928" s="34">
        <f t="shared" si="192"/>
        <v>429378</v>
      </c>
    </row>
    <row r="2929" spans="1:93" ht="15">
      <c r="A2929" s="23" t="s">
        <v>211</v>
      </c>
      <c r="B2929" s="52">
        <v>40540</v>
      </c>
      <c r="C2929" s="25" t="str">
        <f t="shared" si="193"/>
        <v/>
      </c>
      <c r="G2929" s="24">
        <f t="shared" si="194"/>
        <v>41</v>
      </c>
      <c r="H2929" s="30">
        <f>(H2930-H2928)/(G2929+G2930)*G2929+H2928</f>
        <v>451270.17777777778</v>
      </c>
      <c r="I2929" s="24" t="str">
        <f t="shared" si="195"/>
        <v/>
      </c>
      <c r="K2929" s="24">
        <f>IF(J2929&gt;900,_xlfn.XLOOKUP(ROUND(J2929,0),'CM-VL-G-C-GL-B-T-ClassRimThickn'!$B$1:$B$112,'CM-VL-G-C-GL-B-T-ClassRimThickn'!$C$1:$C$112,0,1,1),J2929)</f>
        <v>0</v>
      </c>
      <c r="L2929" s="24">
        <v>85</v>
      </c>
      <c r="M2929" s="24">
        <f>IF(L2929&gt;900,_xlfn.XLOOKUP(ROUND(L2929,0),'CM-VL-G-C-GL-B-T-ClassRimThickn'!$B$1:$B$112,'CM-VL-G-C-GL-B-T-ClassRimThickn'!$C$1:$C$112,0,1,1),L2929)</f>
        <v>85</v>
      </c>
      <c r="N2929" s="24">
        <v>85</v>
      </c>
      <c r="O2929" s="24">
        <f>IF(N2929&gt;900,_xlfn.XLOOKUP(ROUND(N2929,0),'CM-VL-G-C-GL-B-T-ClassRimThickn'!$B$1:$B$112,'CM-VL-G-C-GL-B-T-ClassRimThickn'!$C$1:$C$112,0,1,1),N2929)</f>
        <v>85</v>
      </c>
      <c r="P2929" s="24">
        <v>85</v>
      </c>
      <c r="Q2929" s="24">
        <f>IF(P2929&gt;900,_xlfn.XLOOKUP(ROUND(P2929,0),'CM-VL-G-C-GL-B-T-ClassRimThickn'!$B$1:$B$112,'CM-VL-G-C-GL-B-T-ClassRimThickn'!$C$1:$C$112,0,1,1),P2929)</f>
        <v>85</v>
      </c>
      <c r="S2929" s="24">
        <f>IF(R2929&gt;900,_xlfn.XLOOKUP(ROUND(R2929,0),'CM-VL-G-C-GL-B-T-ClassRimThickn'!$B$1:$B$112,'CM-VL-G-C-GL-B-T-ClassRimThickn'!$C$1:$C$112,0,1,1),R2929)</f>
        <v>0</v>
      </c>
      <c r="T2929" s="24">
        <v>85</v>
      </c>
      <c r="U2929" s="24">
        <f>IF(T2929&gt;900,_xlfn.XLOOKUP(ROUND(T2929,0),'CM-VL-G-C-GL-B-T-ClassRimThickn'!$B$1:$B$112,'CM-VL-G-C-GL-B-T-ClassRimThickn'!$C$1:$C$112,0,1,1),T2929)</f>
        <v>85</v>
      </c>
      <c r="V2929" s="24">
        <v>85</v>
      </c>
      <c r="W2929" s="24">
        <f>IF(V2929&gt;900,_xlfn.XLOOKUP(ROUND(V2929,0),'CM-VL-G-C-GL-B-T-ClassRimThickn'!$B$1:$B$112,'CM-VL-G-C-GL-B-T-ClassRimThickn'!$C$1:$C$112,0,1,1),V2929)</f>
        <v>85</v>
      </c>
      <c r="X2929" s="24">
        <v>85</v>
      </c>
      <c r="Y2929" s="24">
        <f>IF(X2929&gt;900,_xlfn.XLOOKUP(ROUND(X2929,0),'CM-VL-G-C-GL-B-T-ClassRimThickn'!$B$1:$B$112,'CM-VL-G-C-GL-B-T-ClassRimThickn'!$C$1:$C$112,0,1,1),X2929)</f>
        <v>85</v>
      </c>
      <c r="Z2929" s="24">
        <v>85</v>
      </c>
      <c r="AA2929" s="24">
        <f>IF(Z2929&gt;900,_xlfn.XLOOKUP(ROUND(Z2929,0),'CM-VL-G-C-GL-B-T-ClassRimThickn'!$B$1:$B$112,'CM-VL-G-C-GL-B-T-ClassRimThickn'!$C$1:$C$112,0,1,1),Z2929)</f>
        <v>85</v>
      </c>
      <c r="AB2929" s="24">
        <v>85</v>
      </c>
      <c r="AC2929" s="24">
        <f>IF(AB2929&gt;900,_xlfn.XLOOKUP(ROUND(AB2929,0),'CM-VL-G-C-GL-B-T-ClassRimThickn'!$B$1:$B$112,'CM-VL-G-C-GL-B-T-ClassRimThickn'!$C$1:$C$112,0,1,1),AB2929)</f>
        <v>85</v>
      </c>
      <c r="AD2929" s="24">
        <v>85</v>
      </c>
      <c r="AE2929" s="24">
        <f>IF(AD2929&gt;900,_xlfn.XLOOKUP(ROUND(AD2929,0),'CM-VL-G-C-GL-B-T-ClassRimThickn'!$B$1:$B$112,'CM-VL-G-C-GL-B-T-ClassRimThickn'!$C$1:$C$112,0,1,1),AD2929)</f>
        <v>85</v>
      </c>
      <c r="AF2929" s="24">
        <v>85</v>
      </c>
      <c r="AG2929" s="24">
        <f>IF(AF2929&gt;900,_xlfn.XLOOKUP(ROUND(AF2929,0),'CM-VL-G-C-GL-B-T-ClassRimThickn'!$B$1:$B$112,'CM-VL-G-C-GL-B-T-ClassRimThickn'!$C$1:$C$112,0,1,1),AF2929)</f>
        <v>85</v>
      </c>
      <c r="AH2929" s="24">
        <v>25</v>
      </c>
      <c r="AI2929" s="24">
        <v>29</v>
      </c>
      <c r="AJ2929" s="24">
        <v>29</v>
      </c>
      <c r="AK2929" s="24">
        <v>26</v>
      </c>
      <c r="AL2929" s="24">
        <v>28</v>
      </c>
      <c r="AM2929" s="24">
        <v>28.5</v>
      </c>
      <c r="AN2929" s="24">
        <v>24</v>
      </c>
      <c r="AO2929" s="24">
        <v>28</v>
      </c>
      <c r="AP2929" s="24">
        <v>30</v>
      </c>
      <c r="AQ2929" s="24">
        <v>25.5</v>
      </c>
      <c r="AR2929" s="24">
        <v>28</v>
      </c>
      <c r="AS2929" s="24">
        <v>29</v>
      </c>
      <c r="AT2929" s="24">
        <v>32</v>
      </c>
      <c r="AU2929" s="24">
        <v>32</v>
      </c>
      <c r="AV2929" s="24">
        <v>30</v>
      </c>
      <c r="AW2929" s="24">
        <v>31</v>
      </c>
      <c r="AX2929" s="24">
        <v>30</v>
      </c>
      <c r="AY2929" s="24">
        <v>30.5</v>
      </c>
      <c r="AZ2929" s="24">
        <v>24</v>
      </c>
      <c r="BA2929" s="24">
        <v>28</v>
      </c>
      <c r="BB2929" s="24">
        <v>30</v>
      </c>
      <c r="BC2929" s="24">
        <v>25.5</v>
      </c>
      <c r="BD2929" s="24">
        <v>28</v>
      </c>
      <c r="BE2929" s="24">
        <v>29</v>
      </c>
      <c r="BF2929" s="24">
        <v>1.5</v>
      </c>
      <c r="BG2929" s="24">
        <v>1</v>
      </c>
      <c r="BH2929" s="24">
        <v>1.5</v>
      </c>
      <c r="BI2929" s="24">
        <v>1.5</v>
      </c>
      <c r="BJ2929" s="24">
        <v>1</v>
      </c>
      <c r="BL2929" s="24">
        <v>1.5</v>
      </c>
      <c r="BM2929" s="24">
        <v>1.5</v>
      </c>
      <c r="BN2929" s="24">
        <v>1</v>
      </c>
      <c r="BO2929" s="24">
        <v>1.5</v>
      </c>
      <c r="BP2929" s="24">
        <v>1.5</v>
      </c>
      <c r="BQ2929" s="24">
        <v>1</v>
      </c>
      <c r="CD2929" s="24">
        <v>120</v>
      </c>
      <c r="CE2929" s="24">
        <v>109</v>
      </c>
      <c r="CF2929" s="24">
        <v>108</v>
      </c>
      <c r="CG2929" s="24">
        <v>127</v>
      </c>
      <c r="CH2929" s="24">
        <v>127</v>
      </c>
      <c r="CI2929" s="24">
        <v>124</v>
      </c>
      <c r="CO2929" s="34">
        <f t="shared" si="192"/>
        <v>451270.17777777778</v>
      </c>
    </row>
    <row r="2930" spans="1:93" ht="15">
      <c r="A2930" s="23" t="s">
        <v>211</v>
      </c>
      <c r="B2930" s="52">
        <v>40589</v>
      </c>
      <c r="C2930" s="25" t="str">
        <f t="shared" si="193"/>
        <v/>
      </c>
      <c r="G2930" s="24">
        <f t="shared" si="194"/>
        <v>49</v>
      </c>
      <c r="H2930" s="24">
        <v>477434</v>
      </c>
      <c r="I2930" s="24" t="str">
        <f t="shared" si="195"/>
        <v/>
      </c>
      <c r="K2930" s="24">
        <f>IF(J2930&gt;900,_xlfn.XLOOKUP(ROUND(J2930,0),'CM-VL-G-C-GL-B-T-ClassRimThickn'!$B$1:$B$112,'CM-VL-G-C-GL-B-T-ClassRimThickn'!$C$1:$C$112,0,1,1),J2930)</f>
        <v>0</v>
      </c>
      <c r="L2930" s="24">
        <v>85</v>
      </c>
      <c r="M2930" s="24">
        <f>IF(L2930&gt;900,_xlfn.XLOOKUP(ROUND(L2930,0),'CM-VL-G-C-GL-B-T-ClassRimThickn'!$B$1:$B$112,'CM-VL-G-C-GL-B-T-ClassRimThickn'!$C$1:$C$112,0,1,1),L2930)</f>
        <v>85</v>
      </c>
      <c r="N2930" s="24">
        <v>85</v>
      </c>
      <c r="O2930" s="24">
        <f>IF(N2930&gt;900,_xlfn.XLOOKUP(ROUND(N2930,0),'CM-VL-G-C-GL-B-T-ClassRimThickn'!$B$1:$B$112,'CM-VL-G-C-GL-B-T-ClassRimThickn'!$C$1:$C$112,0,1,1),N2930)</f>
        <v>85</v>
      </c>
      <c r="P2930" s="24">
        <v>85</v>
      </c>
      <c r="Q2930" s="24">
        <f>IF(P2930&gt;900,_xlfn.XLOOKUP(ROUND(P2930,0),'CM-VL-G-C-GL-B-T-ClassRimThickn'!$B$1:$B$112,'CM-VL-G-C-GL-B-T-ClassRimThickn'!$C$1:$C$112,0,1,1),P2930)</f>
        <v>85</v>
      </c>
      <c r="S2930" s="24">
        <f>IF(R2930&gt;900,_xlfn.XLOOKUP(ROUND(R2930,0),'CM-VL-G-C-GL-B-T-ClassRimThickn'!$B$1:$B$112,'CM-VL-G-C-GL-B-T-ClassRimThickn'!$C$1:$C$112,0,1,1),R2930)</f>
        <v>0</v>
      </c>
      <c r="T2930" s="24">
        <v>85</v>
      </c>
      <c r="U2930" s="24">
        <f>IF(T2930&gt;900,_xlfn.XLOOKUP(ROUND(T2930,0),'CM-VL-G-C-GL-B-T-ClassRimThickn'!$B$1:$B$112,'CM-VL-G-C-GL-B-T-ClassRimThickn'!$C$1:$C$112,0,1,1),T2930)</f>
        <v>85</v>
      </c>
      <c r="V2930" s="24">
        <v>85</v>
      </c>
      <c r="W2930" s="24">
        <f>IF(V2930&gt;900,_xlfn.XLOOKUP(ROUND(V2930,0),'CM-VL-G-C-GL-B-T-ClassRimThickn'!$B$1:$B$112,'CM-VL-G-C-GL-B-T-ClassRimThickn'!$C$1:$C$112,0,1,1),V2930)</f>
        <v>85</v>
      </c>
      <c r="X2930" s="24">
        <v>85</v>
      </c>
      <c r="Y2930" s="24">
        <f>IF(X2930&gt;900,_xlfn.XLOOKUP(ROUND(X2930,0),'CM-VL-G-C-GL-B-T-ClassRimThickn'!$B$1:$B$112,'CM-VL-G-C-GL-B-T-ClassRimThickn'!$C$1:$C$112,0,1,1),X2930)</f>
        <v>85</v>
      </c>
      <c r="Z2930" s="24">
        <v>85</v>
      </c>
      <c r="AA2930" s="24">
        <f>IF(Z2930&gt;900,_xlfn.XLOOKUP(ROUND(Z2930,0),'CM-VL-G-C-GL-B-T-ClassRimThickn'!$B$1:$B$112,'CM-VL-G-C-GL-B-T-ClassRimThickn'!$C$1:$C$112,0,1,1),Z2930)</f>
        <v>85</v>
      </c>
      <c r="AB2930" s="24">
        <v>85</v>
      </c>
      <c r="AC2930" s="24">
        <f>IF(AB2930&gt;900,_xlfn.XLOOKUP(ROUND(AB2930,0),'CM-VL-G-C-GL-B-T-ClassRimThickn'!$B$1:$B$112,'CM-VL-G-C-GL-B-T-ClassRimThickn'!$C$1:$C$112,0,1,1),AB2930)</f>
        <v>85</v>
      </c>
      <c r="AD2930" s="24">
        <v>85</v>
      </c>
      <c r="AE2930" s="24">
        <f>IF(AD2930&gt;900,_xlfn.XLOOKUP(ROUND(AD2930,0),'CM-VL-G-C-GL-B-T-ClassRimThickn'!$B$1:$B$112,'CM-VL-G-C-GL-B-T-ClassRimThickn'!$C$1:$C$112,0,1,1),AD2930)</f>
        <v>85</v>
      </c>
      <c r="AF2930" s="24">
        <v>85</v>
      </c>
      <c r="AG2930" s="24">
        <f>IF(AF2930&gt;900,_xlfn.XLOOKUP(ROUND(AF2930,0),'CM-VL-G-C-GL-B-T-ClassRimThickn'!$B$1:$B$112,'CM-VL-G-C-GL-B-T-ClassRimThickn'!$C$1:$C$112,0,1,1),AF2930)</f>
        <v>85</v>
      </c>
      <c r="AH2930" s="24">
        <v>25.5</v>
      </c>
      <c r="AI2930" s="24">
        <v>31</v>
      </c>
      <c r="AJ2930" s="24">
        <v>30.5</v>
      </c>
      <c r="AK2930" s="24">
        <v>27</v>
      </c>
      <c r="AL2930" s="24">
        <v>29</v>
      </c>
      <c r="AM2930" s="24">
        <v>29</v>
      </c>
      <c r="AN2930" s="24">
        <v>25</v>
      </c>
      <c r="AO2930" s="24">
        <v>29</v>
      </c>
      <c r="AP2930" s="24">
        <v>30</v>
      </c>
      <c r="AQ2930" s="24">
        <v>25.5</v>
      </c>
      <c r="AR2930" s="24">
        <v>29</v>
      </c>
      <c r="AS2930" s="24">
        <v>30</v>
      </c>
      <c r="AT2930" s="24">
        <v>34</v>
      </c>
      <c r="AU2930" s="24">
        <v>32</v>
      </c>
      <c r="AV2930" s="24">
        <v>31</v>
      </c>
      <c r="AW2930" s="24">
        <v>30</v>
      </c>
      <c r="AX2930" s="24">
        <v>30</v>
      </c>
      <c r="AY2930" s="24">
        <v>31</v>
      </c>
      <c r="AZ2930" s="24">
        <v>31</v>
      </c>
      <c r="BA2930" s="24">
        <v>30</v>
      </c>
      <c r="BB2930" s="24">
        <v>30.5</v>
      </c>
      <c r="BC2930" s="24">
        <v>30.5</v>
      </c>
      <c r="BD2930" s="24">
        <v>31</v>
      </c>
      <c r="BE2930" s="24">
        <v>31.5</v>
      </c>
      <c r="BF2930" s="24">
        <v>1.5</v>
      </c>
      <c r="BG2930" s="24">
        <v>1.5</v>
      </c>
      <c r="BH2930" s="24">
        <v>2</v>
      </c>
      <c r="BI2930" s="24">
        <v>1.5</v>
      </c>
      <c r="BJ2930" s="24">
        <v>2</v>
      </c>
      <c r="BL2930" s="24">
        <v>1.5</v>
      </c>
      <c r="BM2930" s="24">
        <v>1.5</v>
      </c>
      <c r="BN2930" s="24">
        <v>1.5</v>
      </c>
      <c r="BO2930" s="24">
        <v>1.5</v>
      </c>
      <c r="BP2930" s="24">
        <v>1.5</v>
      </c>
      <c r="BQ2930" s="24">
        <v>2</v>
      </c>
      <c r="BR2930" s="24">
        <v>1</v>
      </c>
      <c r="BS2930" s="24">
        <v>0</v>
      </c>
      <c r="BT2930" s="24">
        <v>0</v>
      </c>
      <c r="BU2930" s="24">
        <v>0</v>
      </c>
      <c r="BV2930" s="24">
        <v>0</v>
      </c>
      <c r="BW2930" s="24">
        <v>0</v>
      </c>
      <c r="BX2930" s="24">
        <v>0.5</v>
      </c>
      <c r="BY2930" s="24">
        <v>0</v>
      </c>
      <c r="BZ2930" s="24">
        <v>0</v>
      </c>
      <c r="CB2930" s="24">
        <v>0</v>
      </c>
      <c r="CC2930" s="24">
        <v>0</v>
      </c>
      <c r="CD2930" s="24">
        <v>120</v>
      </c>
      <c r="CE2930" s="24">
        <v>110</v>
      </c>
      <c r="CF2930" s="24">
        <v>110</v>
      </c>
      <c r="CG2930" s="24">
        <v>120</v>
      </c>
      <c r="CH2930" s="24">
        <v>126</v>
      </c>
      <c r="CI2930" s="24">
        <v>123</v>
      </c>
      <c r="CO2930" s="34">
        <f t="shared" si="192"/>
        <v>477434</v>
      </c>
    </row>
    <row r="2931" spans="1:93" ht="15">
      <c r="A2931" s="23" t="s">
        <v>211</v>
      </c>
      <c r="B2931" s="52">
        <v>40626</v>
      </c>
      <c r="C2931" s="25" t="str">
        <f t="shared" si="193"/>
        <v/>
      </c>
      <c r="G2931" s="24">
        <f t="shared" si="194"/>
        <v>37</v>
      </c>
      <c r="H2931" s="27">
        <v>497960</v>
      </c>
      <c r="I2931" s="24" t="str">
        <f t="shared" si="195"/>
        <v/>
      </c>
      <c r="K2931" s="24">
        <f>IF(J2931&gt;900,_xlfn.XLOOKUP(ROUND(J2931,0),'CM-VL-G-C-GL-B-T-ClassRimThickn'!$B$1:$B$112,'CM-VL-G-C-GL-B-T-ClassRimThickn'!$C$1:$C$112,0,1,1),J2931)</f>
        <v>0</v>
      </c>
      <c r="L2931" s="24">
        <v>86</v>
      </c>
      <c r="M2931" s="24">
        <f>IF(L2931&gt;900,_xlfn.XLOOKUP(ROUND(L2931,0),'CM-VL-G-C-GL-B-T-ClassRimThickn'!$B$1:$B$112,'CM-VL-G-C-GL-B-T-ClassRimThickn'!$C$1:$C$112,0,1,1),L2931)</f>
        <v>86</v>
      </c>
      <c r="N2931" s="24">
        <v>87</v>
      </c>
      <c r="O2931" s="24">
        <f>IF(N2931&gt;900,_xlfn.XLOOKUP(ROUND(N2931,0),'CM-VL-G-C-GL-B-T-ClassRimThickn'!$B$1:$B$112,'CM-VL-G-C-GL-B-T-ClassRimThickn'!$C$1:$C$112,0,1,1),N2931)</f>
        <v>87</v>
      </c>
      <c r="P2931" s="24">
        <v>87</v>
      </c>
      <c r="Q2931" s="24">
        <f>IF(P2931&gt;900,_xlfn.XLOOKUP(ROUND(P2931,0),'CM-VL-G-C-GL-B-T-ClassRimThickn'!$B$1:$B$112,'CM-VL-G-C-GL-B-T-ClassRimThickn'!$C$1:$C$112,0,1,1),P2931)</f>
        <v>87</v>
      </c>
      <c r="S2931" s="24">
        <f>IF(R2931&gt;900,_xlfn.XLOOKUP(ROUND(R2931,0),'CM-VL-G-C-GL-B-T-ClassRimThickn'!$B$1:$B$112,'CM-VL-G-C-GL-B-T-ClassRimThickn'!$C$1:$C$112,0,1,1),R2931)</f>
        <v>0</v>
      </c>
      <c r="T2931" s="24">
        <v>86</v>
      </c>
      <c r="U2931" s="24">
        <f>IF(T2931&gt;900,_xlfn.XLOOKUP(ROUND(T2931,0),'CM-VL-G-C-GL-B-T-ClassRimThickn'!$B$1:$B$112,'CM-VL-G-C-GL-B-T-ClassRimThickn'!$C$1:$C$112,0,1,1),T2931)</f>
        <v>86</v>
      </c>
      <c r="V2931" s="24">
        <v>86</v>
      </c>
      <c r="W2931" s="24">
        <f>IF(V2931&gt;900,_xlfn.XLOOKUP(ROUND(V2931,0),'CM-VL-G-C-GL-B-T-ClassRimThickn'!$B$1:$B$112,'CM-VL-G-C-GL-B-T-ClassRimThickn'!$C$1:$C$112,0,1,1),V2931)</f>
        <v>86</v>
      </c>
      <c r="X2931" s="24">
        <v>86</v>
      </c>
      <c r="Y2931" s="24">
        <f>IF(X2931&gt;900,_xlfn.XLOOKUP(ROUND(X2931,0),'CM-VL-G-C-GL-B-T-ClassRimThickn'!$B$1:$B$112,'CM-VL-G-C-GL-B-T-ClassRimThickn'!$C$1:$C$112,0,1,1),X2931)</f>
        <v>86</v>
      </c>
      <c r="Z2931" s="24">
        <v>87</v>
      </c>
      <c r="AA2931" s="24">
        <f>IF(Z2931&gt;900,_xlfn.XLOOKUP(ROUND(Z2931,0),'CM-VL-G-C-GL-B-T-ClassRimThickn'!$B$1:$B$112,'CM-VL-G-C-GL-B-T-ClassRimThickn'!$C$1:$C$112,0,1,1),Z2931)</f>
        <v>87</v>
      </c>
      <c r="AB2931" s="24">
        <v>87</v>
      </c>
      <c r="AC2931" s="24">
        <f>IF(AB2931&gt;900,_xlfn.XLOOKUP(ROUND(AB2931,0),'CM-VL-G-C-GL-B-T-ClassRimThickn'!$B$1:$B$112,'CM-VL-G-C-GL-B-T-ClassRimThickn'!$C$1:$C$112,0,1,1),AB2931)</f>
        <v>87</v>
      </c>
      <c r="AD2931" s="24">
        <v>88</v>
      </c>
      <c r="AE2931" s="24">
        <f>IF(AD2931&gt;900,_xlfn.XLOOKUP(ROUND(AD2931,0),'CM-VL-G-C-GL-B-T-ClassRimThickn'!$B$1:$B$112,'CM-VL-G-C-GL-B-T-ClassRimThickn'!$C$1:$C$112,0,1,1),AD2931)</f>
        <v>88</v>
      </c>
      <c r="AF2931" s="24">
        <v>87</v>
      </c>
      <c r="AG2931" s="24">
        <f>IF(AF2931&gt;900,_xlfn.XLOOKUP(ROUND(AF2931,0),'CM-VL-G-C-GL-B-T-ClassRimThickn'!$B$1:$B$112,'CM-VL-G-C-GL-B-T-ClassRimThickn'!$C$1:$C$112,0,1,1),AF2931)</f>
        <v>87</v>
      </c>
      <c r="AH2931" s="24">
        <v>26</v>
      </c>
      <c r="AI2931" s="24">
        <v>30</v>
      </c>
      <c r="AJ2931" s="24">
        <v>31</v>
      </c>
      <c r="AK2931" s="24">
        <v>28</v>
      </c>
      <c r="AL2931" s="24">
        <v>30</v>
      </c>
      <c r="AM2931" s="24">
        <v>29</v>
      </c>
      <c r="AN2931" s="24">
        <v>25</v>
      </c>
      <c r="AO2931" s="24">
        <v>29</v>
      </c>
      <c r="AP2931" s="24">
        <v>29</v>
      </c>
      <c r="AQ2931" s="24">
        <v>27</v>
      </c>
      <c r="AR2931" s="24">
        <v>31</v>
      </c>
      <c r="AS2931" s="24">
        <v>30</v>
      </c>
      <c r="AT2931" s="24">
        <v>33</v>
      </c>
      <c r="AU2931" s="24">
        <v>33</v>
      </c>
      <c r="AV2931" s="24">
        <v>31</v>
      </c>
      <c r="AW2931" s="24">
        <v>32</v>
      </c>
      <c r="AX2931" s="24">
        <v>31</v>
      </c>
      <c r="AY2931" s="24">
        <v>30</v>
      </c>
      <c r="AZ2931" s="24">
        <v>32</v>
      </c>
      <c r="BA2931" s="24">
        <v>31</v>
      </c>
      <c r="BB2931" s="24">
        <v>31</v>
      </c>
      <c r="BC2931" s="24">
        <v>31</v>
      </c>
      <c r="BD2931" s="24">
        <v>31</v>
      </c>
      <c r="BE2931" s="24">
        <v>30</v>
      </c>
      <c r="BF2931" s="24">
        <v>2.5</v>
      </c>
      <c r="BG2931" s="24">
        <v>1.5</v>
      </c>
      <c r="BH2931" s="24">
        <v>2</v>
      </c>
      <c r="BI2931" s="24">
        <v>2.5</v>
      </c>
      <c r="BJ2931" s="24">
        <v>2</v>
      </c>
      <c r="BL2931" s="24">
        <v>2</v>
      </c>
      <c r="BM2931" s="24">
        <v>0.5</v>
      </c>
      <c r="BN2931" s="24">
        <v>2</v>
      </c>
      <c r="BO2931" s="24">
        <v>2.5</v>
      </c>
      <c r="BP2931" s="24">
        <v>2</v>
      </c>
      <c r="BQ2931" s="24">
        <v>3</v>
      </c>
      <c r="BR2931" s="24">
        <v>1</v>
      </c>
      <c r="BS2931" s="24">
        <v>0</v>
      </c>
      <c r="BT2931" s="24">
        <v>0</v>
      </c>
      <c r="BU2931" s="24">
        <v>0</v>
      </c>
      <c r="BV2931" s="24">
        <v>0</v>
      </c>
      <c r="BW2931" s="24">
        <v>0</v>
      </c>
      <c r="BX2931" s="24">
        <v>1</v>
      </c>
      <c r="BY2931" s="24">
        <v>0</v>
      </c>
      <c r="BZ2931" s="24">
        <v>0</v>
      </c>
      <c r="CB2931" s="24">
        <v>0</v>
      </c>
      <c r="CC2931" s="24">
        <v>0</v>
      </c>
      <c r="CD2931" s="24">
        <v>125</v>
      </c>
      <c r="CE2931" s="24">
        <v>110</v>
      </c>
      <c r="CF2931" s="24">
        <v>115</v>
      </c>
      <c r="CG2931" s="24">
        <v>125</v>
      </c>
      <c r="CH2931" s="24">
        <v>125</v>
      </c>
      <c r="CI2931" s="24">
        <v>125</v>
      </c>
      <c r="CO2931" s="34">
        <f t="shared" si="192"/>
        <v>497960</v>
      </c>
    </row>
    <row r="2932" spans="1:93" ht="15">
      <c r="A2932" s="23" t="s">
        <v>211</v>
      </c>
      <c r="B2932" s="52">
        <v>40648</v>
      </c>
      <c r="C2932" s="25" t="str">
        <f t="shared" si="193"/>
        <v/>
      </c>
      <c r="G2932" s="24">
        <f t="shared" si="194"/>
        <v>22</v>
      </c>
      <c r="H2932" s="26">
        <f>((H2934-H2931)/SUM(G2932:G2934)*G2932)+H2931</f>
        <v>511979.2</v>
      </c>
      <c r="I2932" s="24" t="str">
        <f t="shared" si="195"/>
        <v/>
      </c>
      <c r="K2932" s="24">
        <f>IF(J2932&gt;900,_xlfn.XLOOKUP(ROUND(J2932,0),'CM-VL-G-C-GL-B-T-ClassRimThickn'!$B$1:$B$112,'CM-VL-G-C-GL-B-T-ClassRimThickn'!$C$1:$C$112,0,1,1),J2932)</f>
        <v>0</v>
      </c>
      <c r="L2932" s="24">
        <v>85</v>
      </c>
      <c r="M2932" s="24">
        <f>IF(L2932&gt;900,_xlfn.XLOOKUP(ROUND(L2932,0),'CM-VL-G-C-GL-B-T-ClassRimThickn'!$B$1:$B$112,'CM-VL-G-C-GL-B-T-ClassRimThickn'!$C$1:$C$112,0,1,1),L2932)</f>
        <v>85</v>
      </c>
      <c r="N2932" s="24">
        <v>85</v>
      </c>
      <c r="O2932" s="24">
        <f>IF(N2932&gt;900,_xlfn.XLOOKUP(ROUND(N2932,0),'CM-VL-G-C-GL-B-T-ClassRimThickn'!$B$1:$B$112,'CM-VL-G-C-GL-B-T-ClassRimThickn'!$C$1:$C$112,0,1,1),N2932)</f>
        <v>85</v>
      </c>
      <c r="P2932" s="24">
        <v>85</v>
      </c>
      <c r="Q2932" s="24">
        <f>IF(P2932&gt;900,_xlfn.XLOOKUP(ROUND(P2932,0),'CM-VL-G-C-GL-B-T-ClassRimThickn'!$B$1:$B$112,'CM-VL-G-C-GL-B-T-ClassRimThickn'!$C$1:$C$112,0,1,1),P2932)</f>
        <v>85</v>
      </c>
      <c r="S2932" s="24">
        <f>IF(R2932&gt;900,_xlfn.XLOOKUP(ROUND(R2932,0),'CM-VL-G-C-GL-B-T-ClassRimThickn'!$B$1:$B$112,'CM-VL-G-C-GL-B-T-ClassRimThickn'!$C$1:$C$112,0,1,1),R2932)</f>
        <v>0</v>
      </c>
      <c r="T2932" s="24">
        <v>85</v>
      </c>
      <c r="U2932" s="24">
        <f>IF(T2932&gt;900,_xlfn.XLOOKUP(ROUND(T2932,0),'CM-VL-G-C-GL-B-T-ClassRimThickn'!$B$1:$B$112,'CM-VL-G-C-GL-B-T-ClassRimThickn'!$C$1:$C$112,0,1,1),T2932)</f>
        <v>85</v>
      </c>
      <c r="V2932" s="24">
        <v>85</v>
      </c>
      <c r="W2932" s="24">
        <f>IF(V2932&gt;900,_xlfn.XLOOKUP(ROUND(V2932,0),'CM-VL-G-C-GL-B-T-ClassRimThickn'!$B$1:$B$112,'CM-VL-G-C-GL-B-T-ClassRimThickn'!$C$1:$C$112,0,1,1),V2932)</f>
        <v>85</v>
      </c>
      <c r="X2932" s="24">
        <v>85</v>
      </c>
      <c r="Y2932" s="24">
        <f>IF(X2932&gt;900,_xlfn.XLOOKUP(ROUND(X2932,0),'CM-VL-G-C-GL-B-T-ClassRimThickn'!$B$1:$B$112,'CM-VL-G-C-GL-B-T-ClassRimThickn'!$C$1:$C$112,0,1,1),X2932)</f>
        <v>85</v>
      </c>
      <c r="Z2932" s="24">
        <v>85</v>
      </c>
      <c r="AA2932" s="24">
        <f>IF(Z2932&gt;900,_xlfn.XLOOKUP(ROUND(Z2932,0),'CM-VL-G-C-GL-B-T-ClassRimThickn'!$B$1:$B$112,'CM-VL-G-C-GL-B-T-ClassRimThickn'!$C$1:$C$112,0,1,1),Z2932)</f>
        <v>85</v>
      </c>
      <c r="AB2932" s="24">
        <v>85</v>
      </c>
      <c r="AC2932" s="24">
        <f>IF(AB2932&gt;900,_xlfn.XLOOKUP(ROUND(AB2932,0),'CM-VL-G-C-GL-B-T-ClassRimThickn'!$B$1:$B$112,'CM-VL-G-C-GL-B-T-ClassRimThickn'!$C$1:$C$112,0,1,1),AB2932)</f>
        <v>85</v>
      </c>
      <c r="AD2932" s="24">
        <v>85</v>
      </c>
      <c r="AE2932" s="24">
        <f>IF(AD2932&gt;900,_xlfn.XLOOKUP(ROUND(AD2932,0),'CM-VL-G-C-GL-B-T-ClassRimThickn'!$B$1:$B$112,'CM-VL-G-C-GL-B-T-ClassRimThickn'!$C$1:$C$112,0,1,1),AD2932)</f>
        <v>85</v>
      </c>
      <c r="AF2932" s="24">
        <v>85</v>
      </c>
      <c r="AG2932" s="24">
        <f>IF(AF2932&gt;900,_xlfn.XLOOKUP(ROUND(AF2932,0),'CM-VL-G-C-GL-B-T-ClassRimThickn'!$B$1:$B$112,'CM-VL-G-C-GL-B-T-ClassRimThickn'!$C$1:$C$112,0,1,1),AF2932)</f>
        <v>85</v>
      </c>
      <c r="AH2932" s="24">
        <v>24.5</v>
      </c>
      <c r="AI2932" s="24">
        <v>29</v>
      </c>
      <c r="AJ2932" s="24">
        <v>29</v>
      </c>
      <c r="AK2932" s="24">
        <v>27</v>
      </c>
      <c r="AL2932" s="24">
        <v>29</v>
      </c>
      <c r="AM2932" s="24">
        <v>28</v>
      </c>
      <c r="AN2932" s="24">
        <v>24</v>
      </c>
      <c r="AO2932" s="24">
        <v>28.5</v>
      </c>
      <c r="AP2932" s="24">
        <v>28</v>
      </c>
      <c r="AQ2932" s="24">
        <v>26</v>
      </c>
      <c r="AR2932" s="24">
        <v>28.5</v>
      </c>
      <c r="AS2932" s="24">
        <v>30</v>
      </c>
      <c r="AT2932" s="24">
        <v>34</v>
      </c>
      <c r="AU2932" s="24">
        <v>33</v>
      </c>
      <c r="AV2932" s="24">
        <v>33</v>
      </c>
      <c r="AW2932" s="24">
        <v>32</v>
      </c>
      <c r="AX2932" s="24">
        <v>32</v>
      </c>
      <c r="AY2932" s="24">
        <v>32</v>
      </c>
      <c r="AZ2932" s="24">
        <v>32</v>
      </c>
      <c r="BA2932" s="24">
        <v>31</v>
      </c>
      <c r="BB2932" s="24">
        <v>31</v>
      </c>
      <c r="BC2932" s="24">
        <v>31</v>
      </c>
      <c r="BD2932" s="24">
        <v>31</v>
      </c>
      <c r="BE2932" s="24">
        <v>31</v>
      </c>
      <c r="BF2932" s="24">
        <v>1.5</v>
      </c>
      <c r="BG2932" s="24">
        <v>1.5</v>
      </c>
      <c r="BH2932" s="24">
        <v>1.5</v>
      </c>
      <c r="BI2932" s="24">
        <v>1</v>
      </c>
      <c r="BJ2932" s="24">
        <v>1</v>
      </c>
      <c r="BL2932" s="24">
        <v>2</v>
      </c>
      <c r="BM2932" s="24">
        <v>1</v>
      </c>
      <c r="BN2932" s="24">
        <v>1.5</v>
      </c>
      <c r="BO2932" s="24">
        <v>1</v>
      </c>
      <c r="BP2932" s="24">
        <v>1</v>
      </c>
      <c r="BQ2932" s="24">
        <v>1</v>
      </c>
      <c r="BR2932" s="24">
        <v>1</v>
      </c>
      <c r="BS2932" s="24">
        <v>0</v>
      </c>
      <c r="BT2932" s="24">
        <v>0</v>
      </c>
      <c r="BU2932" s="24">
        <v>0</v>
      </c>
      <c r="BV2932" s="24">
        <v>0</v>
      </c>
      <c r="BW2932" s="24">
        <v>0</v>
      </c>
      <c r="BX2932" s="24">
        <v>0</v>
      </c>
      <c r="BY2932" s="24">
        <v>0</v>
      </c>
      <c r="BZ2932" s="24">
        <v>0</v>
      </c>
      <c r="CB2932" s="24">
        <v>0</v>
      </c>
      <c r="CC2932" s="24">
        <v>0</v>
      </c>
      <c r="CD2932" s="24">
        <v>120</v>
      </c>
      <c r="CE2932" s="24">
        <v>105</v>
      </c>
      <c r="CF2932" s="24">
        <v>110</v>
      </c>
      <c r="CG2932" s="24">
        <v>125</v>
      </c>
      <c r="CH2932" s="24">
        <v>125</v>
      </c>
      <c r="CI2932" s="24">
        <v>120</v>
      </c>
      <c r="CO2932" s="34">
        <f t="shared" si="192"/>
        <v>511979.2</v>
      </c>
    </row>
    <row r="2933" spans="1:93" ht="15">
      <c r="A2933" s="23" t="s">
        <v>211</v>
      </c>
      <c r="B2933" s="52">
        <v>40659</v>
      </c>
      <c r="C2933" s="25" t="str">
        <f t="shared" si="193"/>
        <v/>
      </c>
      <c r="G2933" s="24">
        <f t="shared" si="194"/>
        <v>11</v>
      </c>
      <c r="H2933" s="26">
        <f>((H2934-H2931)/SUM(G2932:G2934)*G2933)+H2932</f>
        <v>518988.79999999999</v>
      </c>
      <c r="I2933" s="24" t="str">
        <f t="shared" si="195"/>
        <v/>
      </c>
      <c r="K2933" s="24">
        <f>IF(J2933&gt;900,_xlfn.XLOOKUP(ROUND(J2933,0),'CM-VL-G-C-GL-B-T-ClassRimThickn'!$B$1:$B$112,'CM-VL-G-C-GL-B-T-ClassRimThickn'!$C$1:$C$112,0,1,1),J2933)</f>
        <v>0</v>
      </c>
      <c r="L2933" s="24">
        <v>1002.1</v>
      </c>
      <c r="M2933" s="24">
        <f>IF(L2933&gt;900,_xlfn.XLOOKUP(ROUND(L2933,0),'CM-VL-G-C-GL-B-T-ClassRimThickn'!$B$1:$B$112,'CM-VL-G-C-GL-B-T-ClassRimThickn'!$C$1:$C$112,0,1,1),L2933)</f>
        <v>78</v>
      </c>
      <c r="N2933" s="24">
        <v>1002.4</v>
      </c>
      <c r="O2933" s="24">
        <f>IF(N2933&gt;900,_xlfn.XLOOKUP(ROUND(N2933,0),'CM-VL-G-C-GL-B-T-ClassRimThickn'!$B$1:$B$112,'CM-VL-G-C-GL-B-T-ClassRimThickn'!$C$1:$C$112,0,1,1),N2933)</f>
        <v>78</v>
      </c>
      <c r="P2933" s="24">
        <v>1000.4</v>
      </c>
      <c r="Q2933" s="24">
        <f>IF(P2933&gt;900,_xlfn.XLOOKUP(ROUND(P2933,0),'CM-VL-G-C-GL-B-T-ClassRimThickn'!$B$1:$B$112,'CM-VL-G-C-GL-B-T-ClassRimThickn'!$C$1:$C$112,0,1,1),P2933)</f>
        <v>77</v>
      </c>
      <c r="S2933" s="24">
        <f>IF(R2933&gt;900,_xlfn.XLOOKUP(ROUND(R2933,0),'CM-VL-G-C-GL-B-T-ClassRimThickn'!$B$1:$B$112,'CM-VL-G-C-GL-B-T-ClassRimThickn'!$C$1:$C$112,0,1,1),R2933)</f>
        <v>0</v>
      </c>
      <c r="T2933" s="24">
        <v>1006.1</v>
      </c>
      <c r="U2933" s="24">
        <f>IF(T2933&gt;900,_xlfn.XLOOKUP(ROUND(T2933,0),'CM-VL-G-C-GL-B-T-ClassRimThickn'!$B$1:$B$112,'CM-VL-G-C-GL-B-T-ClassRimThickn'!$C$1:$C$112,0,1,1),T2933)</f>
        <v>80</v>
      </c>
      <c r="V2933" s="24">
        <v>995.4</v>
      </c>
      <c r="W2933" s="24">
        <f>IF(V2933&gt;900,_xlfn.XLOOKUP(ROUND(V2933,0),'CM-VL-G-C-GL-B-T-ClassRimThickn'!$B$1:$B$112,'CM-VL-G-C-GL-B-T-ClassRimThickn'!$C$1:$C$112,0,1,1),V2933)</f>
        <v>74.5</v>
      </c>
      <c r="X2933" s="24">
        <v>1002.3</v>
      </c>
      <c r="Y2933" s="24">
        <f>IF(X2933&gt;900,_xlfn.XLOOKUP(ROUND(X2933,0),'CM-VL-G-C-GL-B-T-ClassRimThickn'!$B$1:$B$112,'CM-VL-G-C-GL-B-T-ClassRimThickn'!$C$1:$C$112,0,1,1),X2933)</f>
        <v>78</v>
      </c>
      <c r="Z2933" s="24">
        <v>1002.5</v>
      </c>
      <c r="AA2933" s="24">
        <f>IF(Z2933&gt;900,_xlfn.XLOOKUP(ROUND(Z2933,0),'CM-VL-G-C-GL-B-T-ClassRimThickn'!$B$1:$B$112,'CM-VL-G-C-GL-B-T-ClassRimThickn'!$C$1:$C$112,0,1,1),Z2933)</f>
        <v>78.5</v>
      </c>
      <c r="AB2933" s="24">
        <v>1000.8</v>
      </c>
      <c r="AC2933" s="24">
        <f>IF(AB2933&gt;900,_xlfn.XLOOKUP(ROUND(AB2933,0),'CM-VL-G-C-GL-B-T-ClassRimThickn'!$B$1:$B$112,'CM-VL-G-C-GL-B-T-ClassRimThickn'!$C$1:$C$112,0,1,1),AB2933)</f>
        <v>77.5</v>
      </c>
      <c r="AD2933" s="24">
        <v>1005.9</v>
      </c>
      <c r="AE2933" s="24">
        <f>IF(AD2933&gt;900,_xlfn.XLOOKUP(ROUND(AD2933,0),'CM-VL-G-C-GL-B-T-ClassRimThickn'!$B$1:$B$112,'CM-VL-G-C-GL-B-T-ClassRimThickn'!$C$1:$C$112,0,1,1),AD2933)</f>
        <v>80</v>
      </c>
      <c r="AF2933" s="24">
        <v>1006.3</v>
      </c>
      <c r="AG2933" s="24">
        <f>IF(AF2933&gt;900,_xlfn.XLOOKUP(ROUND(AF2933,0),'CM-VL-G-C-GL-B-T-ClassRimThickn'!$B$1:$B$112,'CM-VL-G-C-GL-B-T-ClassRimThickn'!$C$1:$C$112,0,1,1),AF2933)</f>
        <v>80</v>
      </c>
      <c r="AH2933" s="24">
        <v>28</v>
      </c>
      <c r="AI2933" s="24">
        <v>28.5</v>
      </c>
      <c r="AJ2933" s="24">
        <v>28.5</v>
      </c>
      <c r="AK2933" s="24">
        <v>28.8</v>
      </c>
      <c r="AL2933" s="24">
        <v>28</v>
      </c>
      <c r="AM2933" s="24">
        <v>28.5</v>
      </c>
      <c r="AN2933" s="24">
        <v>28</v>
      </c>
      <c r="AO2933" s="24">
        <v>28</v>
      </c>
      <c r="AP2933" s="24">
        <v>28</v>
      </c>
      <c r="AQ2933" s="24">
        <v>28.5</v>
      </c>
      <c r="AR2933" s="24">
        <v>28</v>
      </c>
      <c r="AS2933" s="24">
        <v>28.5</v>
      </c>
      <c r="AT2933" s="24">
        <v>28</v>
      </c>
      <c r="AU2933" s="24">
        <v>28</v>
      </c>
      <c r="AV2933" s="24">
        <v>28</v>
      </c>
      <c r="AW2933" s="24">
        <v>28</v>
      </c>
      <c r="AX2933" s="24">
        <v>28</v>
      </c>
      <c r="AY2933" s="24">
        <v>28</v>
      </c>
      <c r="AZ2933" s="24">
        <v>28</v>
      </c>
      <c r="BA2933" s="24">
        <v>28</v>
      </c>
      <c r="BB2933" s="24">
        <v>28</v>
      </c>
      <c r="BC2933" s="24">
        <v>28</v>
      </c>
      <c r="BD2933" s="24">
        <v>28</v>
      </c>
      <c r="BE2933" s="24">
        <v>28</v>
      </c>
      <c r="CO2933" s="34">
        <f t="shared" si="192"/>
        <v>518988.79999999999</v>
      </c>
    </row>
    <row r="2934" spans="1:93" ht="15">
      <c r="A2934" s="23" t="s">
        <v>211</v>
      </c>
      <c r="B2934" s="52">
        <v>40681</v>
      </c>
      <c r="C2934" s="25" t="str">
        <f t="shared" si="193"/>
        <v/>
      </c>
      <c r="G2934" s="24">
        <f t="shared" si="194"/>
        <v>22</v>
      </c>
      <c r="H2934" s="24">
        <v>533008</v>
      </c>
      <c r="I2934" s="24" t="str">
        <f t="shared" si="195"/>
        <v/>
      </c>
      <c r="K2934" s="24">
        <f>IF(J2934&gt;900,_xlfn.XLOOKUP(ROUND(J2934,0),'CM-VL-G-C-GL-B-T-ClassRimThickn'!$B$1:$B$112,'CM-VL-G-C-GL-B-T-ClassRimThickn'!$C$1:$C$112,0,1,1),J2934)</f>
        <v>0</v>
      </c>
      <c r="L2934" s="24">
        <v>78</v>
      </c>
      <c r="M2934" s="24">
        <f>IF(L2934&gt;900,_xlfn.XLOOKUP(ROUND(L2934,0),'CM-VL-G-C-GL-B-T-ClassRimThickn'!$B$1:$B$112,'CM-VL-G-C-GL-B-T-ClassRimThickn'!$C$1:$C$112,0,1,1),L2934)</f>
        <v>78</v>
      </c>
      <c r="N2934" s="24">
        <v>79</v>
      </c>
      <c r="O2934" s="24">
        <f>IF(N2934&gt;900,_xlfn.XLOOKUP(ROUND(N2934,0),'CM-VL-G-C-GL-B-T-ClassRimThickn'!$B$1:$B$112,'CM-VL-G-C-GL-B-T-ClassRimThickn'!$C$1:$C$112,0,1,1),N2934)</f>
        <v>79</v>
      </c>
      <c r="P2934" s="24">
        <v>81</v>
      </c>
      <c r="Q2934" s="24">
        <f>IF(P2934&gt;900,_xlfn.XLOOKUP(ROUND(P2934,0),'CM-VL-G-C-GL-B-T-ClassRimThickn'!$B$1:$B$112,'CM-VL-G-C-GL-B-T-ClassRimThickn'!$C$1:$C$112,0,1,1),P2934)</f>
        <v>81</v>
      </c>
      <c r="S2934" s="24">
        <f>IF(R2934&gt;900,_xlfn.XLOOKUP(ROUND(R2934,0),'CM-VL-G-C-GL-B-T-ClassRimThickn'!$B$1:$B$112,'CM-VL-G-C-GL-B-T-ClassRimThickn'!$C$1:$C$112,0,1,1),R2934)</f>
        <v>0</v>
      </c>
      <c r="T2934" s="24">
        <v>85</v>
      </c>
      <c r="U2934" s="24">
        <f>IF(T2934&gt;900,_xlfn.XLOOKUP(ROUND(T2934,0),'CM-VL-G-C-GL-B-T-ClassRimThickn'!$B$1:$B$112,'CM-VL-G-C-GL-B-T-ClassRimThickn'!$C$1:$C$112,0,1,1),T2934)</f>
        <v>85</v>
      </c>
      <c r="V2934" s="24">
        <v>76</v>
      </c>
      <c r="W2934" s="24">
        <f>IF(V2934&gt;900,_xlfn.XLOOKUP(ROUND(V2934,0),'CM-VL-G-C-GL-B-T-ClassRimThickn'!$B$1:$B$112,'CM-VL-G-C-GL-B-T-ClassRimThickn'!$C$1:$C$112,0,1,1),V2934)</f>
        <v>76</v>
      </c>
      <c r="X2934" s="24">
        <v>78</v>
      </c>
      <c r="Y2934" s="24">
        <f>IF(X2934&gt;900,_xlfn.XLOOKUP(ROUND(X2934,0),'CM-VL-G-C-GL-B-T-ClassRimThickn'!$B$1:$B$112,'CM-VL-G-C-GL-B-T-ClassRimThickn'!$C$1:$C$112,0,1,1),X2934)</f>
        <v>78</v>
      </c>
      <c r="Z2934" s="24">
        <v>79</v>
      </c>
      <c r="AA2934" s="24">
        <f>IF(Z2934&gt;900,_xlfn.XLOOKUP(ROUND(Z2934,0),'CM-VL-G-C-GL-B-T-ClassRimThickn'!$B$1:$B$112,'CM-VL-G-C-GL-B-T-ClassRimThickn'!$C$1:$C$112,0,1,1),Z2934)</f>
        <v>79</v>
      </c>
      <c r="AB2934" s="24">
        <v>81</v>
      </c>
      <c r="AC2934" s="24">
        <f>IF(AB2934&gt;900,_xlfn.XLOOKUP(ROUND(AB2934,0),'CM-VL-G-C-GL-B-T-ClassRimThickn'!$B$1:$B$112,'CM-VL-G-C-GL-B-T-ClassRimThickn'!$C$1:$C$112,0,1,1),AB2934)</f>
        <v>81</v>
      </c>
      <c r="AD2934" s="24">
        <v>85</v>
      </c>
      <c r="AE2934" s="24">
        <f>IF(AD2934&gt;900,_xlfn.XLOOKUP(ROUND(AD2934,0),'CM-VL-G-C-GL-B-T-ClassRimThickn'!$B$1:$B$112,'CM-VL-G-C-GL-B-T-ClassRimThickn'!$C$1:$C$112,0,1,1),AD2934)</f>
        <v>85</v>
      </c>
      <c r="AF2934" s="24">
        <v>85</v>
      </c>
      <c r="AG2934" s="24">
        <f>IF(AF2934&gt;900,_xlfn.XLOOKUP(ROUND(AF2934,0),'CM-VL-G-C-GL-B-T-ClassRimThickn'!$B$1:$B$112,'CM-VL-G-C-GL-B-T-ClassRimThickn'!$C$1:$C$112,0,1,1),AF2934)</f>
        <v>85</v>
      </c>
      <c r="AH2934" s="24">
        <v>24</v>
      </c>
      <c r="AI2934" s="24">
        <v>27</v>
      </c>
      <c r="AJ2934" s="24">
        <v>29</v>
      </c>
      <c r="AK2934" s="24">
        <v>27</v>
      </c>
      <c r="AL2934" s="24">
        <v>27</v>
      </c>
      <c r="AM2934" s="24">
        <v>28</v>
      </c>
      <c r="AN2934" s="24">
        <v>24</v>
      </c>
      <c r="AO2934" s="24">
        <v>26.5</v>
      </c>
      <c r="AP2934" s="24">
        <v>27</v>
      </c>
      <c r="AQ2934" s="24">
        <v>25</v>
      </c>
      <c r="AR2934" s="24">
        <v>27</v>
      </c>
      <c r="AS2934" s="24">
        <v>29</v>
      </c>
      <c r="AT2934" s="24">
        <v>29.5</v>
      </c>
      <c r="AU2934" s="24">
        <v>29</v>
      </c>
      <c r="AV2934" s="24">
        <v>29.5</v>
      </c>
      <c r="AW2934" s="24">
        <v>29.5</v>
      </c>
      <c r="AX2934" s="24">
        <v>29</v>
      </c>
      <c r="AY2934" s="24">
        <v>29</v>
      </c>
      <c r="AZ2934" s="24">
        <v>29.5</v>
      </c>
      <c r="BA2934" s="24">
        <v>29</v>
      </c>
      <c r="BB2934" s="24">
        <v>28</v>
      </c>
      <c r="BC2934" s="24">
        <v>29</v>
      </c>
      <c r="BD2934" s="24">
        <v>29.5</v>
      </c>
      <c r="BE2934" s="24">
        <v>29</v>
      </c>
      <c r="BF2934" s="24">
        <v>0</v>
      </c>
      <c r="BG2934" s="24">
        <v>0</v>
      </c>
      <c r="BH2934" s="24">
        <v>0.5</v>
      </c>
      <c r="BI2934" s="24">
        <v>0</v>
      </c>
      <c r="BJ2934" s="24">
        <v>0</v>
      </c>
      <c r="BL2934" s="24">
        <v>0.5</v>
      </c>
      <c r="BM2934" s="24">
        <v>0</v>
      </c>
      <c r="BN2934" s="24">
        <v>0</v>
      </c>
      <c r="BO2934" s="24">
        <v>0</v>
      </c>
      <c r="BP2934" s="24">
        <v>0</v>
      </c>
      <c r="BQ2934" s="24">
        <v>0</v>
      </c>
      <c r="BR2934" s="24">
        <v>0</v>
      </c>
      <c r="BS2934" s="24">
        <v>0</v>
      </c>
      <c r="BT2934" s="24">
        <v>0</v>
      </c>
      <c r="BU2934" s="24">
        <v>0</v>
      </c>
      <c r="BV2934" s="24">
        <v>0</v>
      </c>
      <c r="BW2934" s="24">
        <v>0</v>
      </c>
      <c r="BX2934" s="24">
        <v>0</v>
      </c>
      <c r="BY2934" s="24">
        <v>0</v>
      </c>
      <c r="BZ2934" s="24">
        <v>0</v>
      </c>
      <c r="CB2934" s="24">
        <v>0</v>
      </c>
      <c r="CC2934" s="24">
        <v>0</v>
      </c>
      <c r="CD2934" s="24">
        <v>113</v>
      </c>
      <c r="CE2934" s="24">
        <v>103</v>
      </c>
      <c r="CF2934" s="24">
        <v>105</v>
      </c>
      <c r="CG2934" s="24">
        <v>117</v>
      </c>
      <c r="CH2934" s="24">
        <v>122</v>
      </c>
      <c r="CI2934" s="24">
        <v>118</v>
      </c>
      <c r="CO2934" s="34">
        <f t="shared" si="192"/>
        <v>533008</v>
      </c>
    </row>
    <row r="2935" spans="1:93" ht="15">
      <c r="A2935" s="23" t="s">
        <v>211</v>
      </c>
      <c r="B2935" s="52">
        <v>40737</v>
      </c>
      <c r="C2935" s="25" t="str">
        <f t="shared" si="193"/>
        <v/>
      </c>
      <c r="G2935" s="24">
        <f t="shared" si="194"/>
        <v>56</v>
      </c>
      <c r="H2935" s="24">
        <v>564786</v>
      </c>
      <c r="I2935" s="24" t="str">
        <f t="shared" si="195"/>
        <v/>
      </c>
      <c r="K2935" s="24">
        <f>IF(J2935&gt;900,_xlfn.XLOOKUP(ROUND(J2935,0),'CM-VL-G-C-GL-B-T-ClassRimThickn'!$B$1:$B$112,'CM-VL-G-C-GL-B-T-ClassRimThickn'!$C$1:$C$112,0,1,1),J2935)</f>
        <v>0</v>
      </c>
      <c r="L2935" s="24">
        <v>83</v>
      </c>
      <c r="M2935" s="24">
        <f>IF(L2935&gt;900,_xlfn.XLOOKUP(ROUND(L2935,0),'CM-VL-G-C-GL-B-T-ClassRimThickn'!$B$1:$B$112,'CM-VL-G-C-GL-B-T-ClassRimThickn'!$C$1:$C$112,0,1,1),L2935)</f>
        <v>83</v>
      </c>
      <c r="N2935" s="24">
        <v>81</v>
      </c>
      <c r="O2935" s="24">
        <f>IF(N2935&gt;900,_xlfn.XLOOKUP(ROUND(N2935,0),'CM-VL-G-C-GL-B-T-ClassRimThickn'!$B$1:$B$112,'CM-VL-G-C-GL-B-T-ClassRimThickn'!$C$1:$C$112,0,1,1),N2935)</f>
        <v>81</v>
      </c>
      <c r="P2935" s="24">
        <v>80</v>
      </c>
      <c r="Q2935" s="24">
        <f>IF(P2935&gt;900,_xlfn.XLOOKUP(ROUND(P2935,0),'CM-VL-G-C-GL-B-T-ClassRimThickn'!$B$1:$B$112,'CM-VL-G-C-GL-B-T-ClassRimThickn'!$C$1:$C$112,0,1,1),P2935)</f>
        <v>80</v>
      </c>
      <c r="S2935" s="24">
        <f>IF(R2935&gt;900,_xlfn.XLOOKUP(ROUND(R2935,0),'CM-VL-G-C-GL-B-T-ClassRimThickn'!$B$1:$B$112,'CM-VL-G-C-GL-B-T-ClassRimThickn'!$C$1:$C$112,0,1,1),R2935)</f>
        <v>0</v>
      </c>
      <c r="T2935" s="24">
        <v>84</v>
      </c>
      <c r="U2935" s="24">
        <f>IF(T2935&gt;900,_xlfn.XLOOKUP(ROUND(T2935,0),'CM-VL-G-C-GL-B-T-ClassRimThickn'!$B$1:$B$112,'CM-VL-G-C-GL-B-T-ClassRimThickn'!$C$1:$C$112,0,1,1),T2935)</f>
        <v>84</v>
      </c>
      <c r="V2935" s="24">
        <v>78</v>
      </c>
      <c r="W2935" s="24">
        <f>IF(V2935&gt;900,_xlfn.XLOOKUP(ROUND(V2935,0),'CM-VL-G-C-GL-B-T-ClassRimThickn'!$B$1:$B$112,'CM-VL-G-C-GL-B-T-ClassRimThickn'!$C$1:$C$112,0,1,1),V2935)</f>
        <v>78</v>
      </c>
      <c r="X2935" s="24">
        <v>84</v>
      </c>
      <c r="Y2935" s="24">
        <f>IF(X2935&gt;900,_xlfn.XLOOKUP(ROUND(X2935,0),'CM-VL-G-C-GL-B-T-ClassRimThickn'!$B$1:$B$112,'CM-VL-G-C-GL-B-T-ClassRimThickn'!$C$1:$C$112,0,1,1),X2935)</f>
        <v>84</v>
      </c>
      <c r="Z2935" s="24">
        <v>84</v>
      </c>
      <c r="AA2935" s="24">
        <f>IF(Z2935&gt;900,_xlfn.XLOOKUP(ROUND(Z2935,0),'CM-VL-G-C-GL-B-T-ClassRimThickn'!$B$1:$B$112,'CM-VL-G-C-GL-B-T-ClassRimThickn'!$C$1:$C$112,0,1,1),Z2935)</f>
        <v>84</v>
      </c>
      <c r="AB2935" s="24">
        <v>81</v>
      </c>
      <c r="AC2935" s="24">
        <f>IF(AB2935&gt;900,_xlfn.XLOOKUP(ROUND(AB2935,0),'CM-VL-G-C-GL-B-T-ClassRimThickn'!$B$1:$B$112,'CM-VL-G-C-GL-B-T-ClassRimThickn'!$C$1:$C$112,0,1,1),AB2935)</f>
        <v>81</v>
      </c>
      <c r="AD2935" s="24">
        <v>83</v>
      </c>
      <c r="AE2935" s="24">
        <f>IF(AD2935&gt;900,_xlfn.XLOOKUP(ROUND(AD2935,0),'CM-VL-G-C-GL-B-T-ClassRimThickn'!$B$1:$B$112,'CM-VL-G-C-GL-B-T-ClassRimThickn'!$C$1:$C$112,0,1,1),AD2935)</f>
        <v>83</v>
      </c>
      <c r="AF2935" s="24">
        <v>84</v>
      </c>
      <c r="AG2935" s="24">
        <f>IF(AF2935&gt;900,_xlfn.XLOOKUP(ROUND(AF2935,0),'CM-VL-G-C-GL-B-T-ClassRimThickn'!$B$1:$B$112,'CM-VL-G-C-GL-B-T-ClassRimThickn'!$C$1:$C$112,0,1,1),AF2935)</f>
        <v>84</v>
      </c>
      <c r="AH2935" s="24">
        <v>24</v>
      </c>
      <c r="AI2935" s="24">
        <v>27</v>
      </c>
      <c r="AJ2935" s="24">
        <v>32</v>
      </c>
      <c r="AK2935" s="24">
        <v>26</v>
      </c>
      <c r="AL2935" s="24">
        <v>27</v>
      </c>
      <c r="AM2935" s="24">
        <v>29.5</v>
      </c>
      <c r="AN2935" s="24">
        <v>27</v>
      </c>
      <c r="AO2935" s="24">
        <v>28</v>
      </c>
      <c r="AP2935" s="24">
        <v>28</v>
      </c>
      <c r="AQ2935" s="24">
        <v>30</v>
      </c>
      <c r="AR2935" s="24">
        <v>28</v>
      </c>
      <c r="AS2935" s="24">
        <v>31</v>
      </c>
      <c r="AT2935" s="24">
        <v>29</v>
      </c>
      <c r="AU2935" s="24">
        <v>30</v>
      </c>
      <c r="AV2935" s="24">
        <v>30</v>
      </c>
      <c r="AW2935" s="24">
        <v>29</v>
      </c>
      <c r="AX2935" s="24">
        <v>30</v>
      </c>
      <c r="AY2935" s="24">
        <v>29.5</v>
      </c>
      <c r="AZ2935" s="24">
        <v>30</v>
      </c>
      <c r="BA2935" s="24">
        <v>29</v>
      </c>
      <c r="BB2935" s="24">
        <v>28.5</v>
      </c>
      <c r="BC2935" s="24">
        <v>30</v>
      </c>
      <c r="BD2935" s="24">
        <v>30</v>
      </c>
      <c r="BE2935" s="24">
        <v>30.5</v>
      </c>
      <c r="BF2935" s="24">
        <v>0.5</v>
      </c>
      <c r="BG2935" s="24">
        <v>0</v>
      </c>
      <c r="BH2935" s="24">
        <v>0.5</v>
      </c>
      <c r="BI2935" s="24">
        <v>0.5</v>
      </c>
      <c r="BJ2935" s="24">
        <v>0</v>
      </c>
      <c r="BL2935" s="24">
        <v>0</v>
      </c>
      <c r="BM2935" s="24">
        <v>0</v>
      </c>
      <c r="BN2935" s="24">
        <v>0.5</v>
      </c>
      <c r="BO2935" s="24">
        <v>0</v>
      </c>
      <c r="BP2935" s="24">
        <v>0</v>
      </c>
      <c r="BQ2935" s="24">
        <v>0</v>
      </c>
      <c r="BR2935" s="24">
        <v>0</v>
      </c>
      <c r="BS2935" s="24">
        <v>0</v>
      </c>
      <c r="BT2935" s="24">
        <v>0</v>
      </c>
      <c r="BU2935" s="24">
        <v>0</v>
      </c>
      <c r="BV2935" s="24">
        <v>0</v>
      </c>
      <c r="BW2935" s="24">
        <v>0</v>
      </c>
      <c r="BX2935" s="24">
        <v>0.5</v>
      </c>
      <c r="BY2935" s="24">
        <v>0</v>
      </c>
      <c r="BZ2935" s="24">
        <v>0</v>
      </c>
      <c r="CB2935" s="24">
        <v>0</v>
      </c>
      <c r="CC2935" s="24">
        <v>0</v>
      </c>
      <c r="CD2935" s="24">
        <v>110</v>
      </c>
      <c r="CE2935" s="24">
        <v>110</v>
      </c>
      <c r="CF2935" s="24">
        <v>104</v>
      </c>
      <c r="CG2935" s="24">
        <v>115</v>
      </c>
      <c r="CH2935" s="24">
        <v>117</v>
      </c>
      <c r="CI2935" s="24">
        <v>117</v>
      </c>
      <c r="CO2935" s="34">
        <f t="shared" si="192"/>
        <v>564786</v>
      </c>
    </row>
    <row r="2936" spans="1:93" ht="15">
      <c r="A2936" s="23" t="s">
        <v>211</v>
      </c>
      <c r="B2936" s="52">
        <v>40771</v>
      </c>
      <c r="C2936" s="25" t="str">
        <f t="shared" si="193"/>
        <v/>
      </c>
      <c r="G2936" s="24">
        <f t="shared" si="194"/>
        <v>34</v>
      </c>
      <c r="H2936" s="24">
        <v>591088</v>
      </c>
      <c r="I2936" s="24" t="str">
        <f t="shared" si="195"/>
        <v/>
      </c>
      <c r="K2936" s="24">
        <f>IF(J2936&gt;900,_xlfn.XLOOKUP(ROUND(J2936,0),'CM-VL-G-C-GL-B-T-ClassRimThickn'!$B$1:$B$112,'CM-VL-G-C-GL-B-T-ClassRimThickn'!$C$1:$C$112,0,1,1),J2936)</f>
        <v>0</v>
      </c>
      <c r="L2936" s="24">
        <v>79</v>
      </c>
      <c r="M2936" s="24">
        <f>IF(L2936&gt;900,_xlfn.XLOOKUP(ROUND(L2936,0),'CM-VL-G-C-GL-B-T-ClassRimThickn'!$B$1:$B$112,'CM-VL-G-C-GL-B-T-ClassRimThickn'!$C$1:$C$112,0,1,1),L2936)</f>
        <v>79</v>
      </c>
      <c r="N2936" s="24">
        <v>79</v>
      </c>
      <c r="O2936" s="24">
        <f>IF(N2936&gt;900,_xlfn.XLOOKUP(ROUND(N2936,0),'CM-VL-G-C-GL-B-T-ClassRimThickn'!$B$1:$B$112,'CM-VL-G-C-GL-B-T-ClassRimThickn'!$C$1:$C$112,0,1,1),N2936)</f>
        <v>79</v>
      </c>
      <c r="P2936" s="24">
        <v>72</v>
      </c>
      <c r="Q2936" s="24">
        <f>IF(P2936&gt;900,_xlfn.XLOOKUP(ROUND(P2936,0),'CM-VL-G-C-GL-B-T-ClassRimThickn'!$B$1:$B$112,'CM-VL-G-C-GL-B-T-ClassRimThickn'!$C$1:$C$112,0,1,1),P2936)</f>
        <v>72</v>
      </c>
      <c r="S2936" s="24">
        <f>IF(R2936&gt;900,_xlfn.XLOOKUP(ROUND(R2936,0),'CM-VL-G-C-GL-B-T-ClassRimThickn'!$B$1:$B$112,'CM-VL-G-C-GL-B-T-ClassRimThickn'!$C$1:$C$112,0,1,1),R2936)</f>
        <v>0</v>
      </c>
      <c r="T2936" s="24">
        <v>80</v>
      </c>
      <c r="U2936" s="24">
        <f>IF(T2936&gt;900,_xlfn.XLOOKUP(ROUND(T2936,0),'CM-VL-G-C-GL-B-T-ClassRimThickn'!$B$1:$B$112,'CM-VL-G-C-GL-B-T-ClassRimThickn'!$C$1:$C$112,0,1,1),T2936)</f>
        <v>80</v>
      </c>
      <c r="V2936" s="24">
        <v>73</v>
      </c>
      <c r="W2936" s="24">
        <f>IF(V2936&gt;900,_xlfn.XLOOKUP(ROUND(V2936,0),'CM-VL-G-C-GL-B-T-ClassRimThickn'!$B$1:$B$112,'CM-VL-G-C-GL-B-T-ClassRimThickn'!$C$1:$C$112,0,1,1),V2936)</f>
        <v>73</v>
      </c>
      <c r="X2936" s="24">
        <v>79</v>
      </c>
      <c r="Y2936" s="24">
        <f>IF(X2936&gt;900,_xlfn.XLOOKUP(ROUND(X2936,0),'CM-VL-G-C-GL-B-T-ClassRimThickn'!$B$1:$B$112,'CM-VL-G-C-GL-B-T-ClassRimThickn'!$C$1:$C$112,0,1,1),X2936)</f>
        <v>79</v>
      </c>
      <c r="Z2936" s="24">
        <v>79</v>
      </c>
      <c r="AA2936" s="24">
        <f>IF(Z2936&gt;900,_xlfn.XLOOKUP(ROUND(Z2936,0),'CM-VL-G-C-GL-B-T-ClassRimThickn'!$B$1:$B$112,'CM-VL-G-C-GL-B-T-ClassRimThickn'!$C$1:$C$112,0,1,1),Z2936)</f>
        <v>79</v>
      </c>
      <c r="AB2936" s="24">
        <v>72</v>
      </c>
      <c r="AC2936" s="24">
        <f>IF(AB2936&gt;900,_xlfn.XLOOKUP(ROUND(AB2936,0),'CM-VL-G-C-GL-B-T-ClassRimThickn'!$B$1:$B$112,'CM-VL-G-C-GL-B-T-ClassRimThickn'!$C$1:$C$112,0,1,1),AB2936)</f>
        <v>72</v>
      </c>
      <c r="AD2936" s="24">
        <v>80</v>
      </c>
      <c r="AE2936" s="24">
        <f>IF(AD2936&gt;900,_xlfn.XLOOKUP(ROUND(AD2936,0),'CM-VL-G-C-GL-B-T-ClassRimThickn'!$B$1:$B$112,'CM-VL-G-C-GL-B-T-ClassRimThickn'!$C$1:$C$112,0,1,1),AD2936)</f>
        <v>80</v>
      </c>
      <c r="AF2936" s="24">
        <v>80</v>
      </c>
      <c r="AG2936" s="24">
        <f>IF(AF2936&gt;900,_xlfn.XLOOKUP(ROUND(AF2936,0),'CM-VL-G-C-GL-B-T-ClassRimThickn'!$B$1:$B$112,'CM-VL-G-C-GL-B-T-ClassRimThickn'!$C$1:$C$112,0,1,1),AF2936)</f>
        <v>80</v>
      </c>
      <c r="AH2936" s="24">
        <v>24</v>
      </c>
      <c r="AI2936" s="24">
        <v>27.5</v>
      </c>
      <c r="AJ2936" s="24">
        <v>28.5</v>
      </c>
      <c r="AK2936" s="24">
        <v>25.5</v>
      </c>
      <c r="AL2936" s="24">
        <v>27</v>
      </c>
      <c r="AM2936" s="24">
        <v>28.5</v>
      </c>
      <c r="AN2936" s="24">
        <v>21</v>
      </c>
      <c r="AO2936" s="24">
        <v>27.5</v>
      </c>
      <c r="AP2936" s="24">
        <v>28.5</v>
      </c>
      <c r="AQ2936" s="24">
        <v>25</v>
      </c>
      <c r="AR2936" s="24">
        <v>27.5</v>
      </c>
      <c r="AS2936" s="24">
        <v>29</v>
      </c>
      <c r="AT2936" s="24">
        <v>30</v>
      </c>
      <c r="AU2936" s="24">
        <v>29</v>
      </c>
      <c r="AV2936" s="24">
        <v>29</v>
      </c>
      <c r="AW2936" s="24">
        <v>29</v>
      </c>
      <c r="AX2936" s="24">
        <v>29</v>
      </c>
      <c r="AY2936" s="24">
        <v>29.5</v>
      </c>
      <c r="AZ2936" s="24">
        <v>30</v>
      </c>
      <c r="BA2936" s="24">
        <v>29</v>
      </c>
      <c r="BB2936" s="24">
        <v>29.5</v>
      </c>
      <c r="BC2936" s="24">
        <v>29</v>
      </c>
      <c r="BD2936" s="24">
        <v>30</v>
      </c>
      <c r="BE2936" s="24">
        <v>29</v>
      </c>
      <c r="BF2936" s="24">
        <v>1</v>
      </c>
      <c r="BG2936" s="24">
        <v>1</v>
      </c>
      <c r="BH2936" s="24">
        <v>1</v>
      </c>
      <c r="BI2936" s="24">
        <v>1</v>
      </c>
      <c r="BJ2936" s="24">
        <v>1</v>
      </c>
      <c r="BL2936" s="24">
        <v>0.5</v>
      </c>
      <c r="BM2936" s="24">
        <v>1</v>
      </c>
      <c r="BN2936" s="24">
        <v>1</v>
      </c>
      <c r="BO2936" s="24">
        <v>0.5</v>
      </c>
      <c r="BP2936" s="24">
        <v>1</v>
      </c>
      <c r="BQ2936" s="24">
        <v>1</v>
      </c>
      <c r="BR2936" s="24">
        <v>0.5</v>
      </c>
      <c r="BS2936" s="24">
        <v>0</v>
      </c>
      <c r="BT2936" s="24">
        <v>0</v>
      </c>
      <c r="BU2936" s="24">
        <v>0</v>
      </c>
      <c r="BV2936" s="24">
        <v>0</v>
      </c>
      <c r="BW2936" s="24">
        <v>0</v>
      </c>
      <c r="BX2936" s="24">
        <v>0.5</v>
      </c>
      <c r="BY2936" s="24">
        <v>0</v>
      </c>
      <c r="BZ2936" s="24">
        <v>0</v>
      </c>
      <c r="CB2936" s="24">
        <v>0</v>
      </c>
      <c r="CC2936" s="24">
        <v>0</v>
      </c>
      <c r="CD2936" s="24">
        <v>111</v>
      </c>
      <c r="CE2936" s="24">
        <v>111</v>
      </c>
      <c r="CF2936" s="24">
        <v>111</v>
      </c>
      <c r="CG2936" s="24">
        <v>115</v>
      </c>
      <c r="CH2936" s="24">
        <v>119</v>
      </c>
      <c r="CI2936" s="24">
        <v>122</v>
      </c>
      <c r="CO2936" s="34">
        <f t="shared" si="192"/>
        <v>591088</v>
      </c>
    </row>
    <row r="2937" spans="1:93" ht="15">
      <c r="A2937" s="23" t="s">
        <v>211</v>
      </c>
      <c r="B2937" s="52">
        <v>40802</v>
      </c>
      <c r="C2937" s="25" t="str">
        <f t="shared" si="193"/>
        <v/>
      </c>
      <c r="G2937" s="24">
        <f t="shared" si="194"/>
        <v>31</v>
      </c>
      <c r="H2937" s="29">
        <v>610782</v>
      </c>
      <c r="I2937" s="24" t="str">
        <f t="shared" si="195"/>
        <v/>
      </c>
      <c r="K2937" s="24">
        <f>IF(J2937&gt;900,_xlfn.XLOOKUP(ROUND(J2937,0),'CM-VL-G-C-GL-B-T-ClassRimThickn'!$B$1:$B$112,'CM-VL-G-C-GL-B-T-ClassRimThickn'!$C$1:$C$112,0,1,1),J2937)</f>
        <v>0</v>
      </c>
      <c r="L2937" s="24">
        <v>77</v>
      </c>
      <c r="M2937" s="24">
        <f>IF(L2937&gt;900,_xlfn.XLOOKUP(ROUND(L2937,0),'CM-VL-G-C-GL-B-T-ClassRimThickn'!$B$1:$B$112,'CM-VL-G-C-GL-B-T-ClassRimThickn'!$C$1:$C$112,0,1,1),L2937)</f>
        <v>77</v>
      </c>
      <c r="N2937" s="24">
        <v>78</v>
      </c>
      <c r="O2937" s="24">
        <f>IF(N2937&gt;900,_xlfn.XLOOKUP(ROUND(N2937,0),'CM-VL-G-C-GL-B-T-ClassRimThickn'!$B$1:$B$112,'CM-VL-G-C-GL-B-T-ClassRimThickn'!$C$1:$C$112,0,1,1),N2937)</f>
        <v>78</v>
      </c>
      <c r="P2937" s="24">
        <v>72</v>
      </c>
      <c r="Q2937" s="24">
        <f>IF(P2937&gt;900,_xlfn.XLOOKUP(ROUND(P2937,0),'CM-VL-G-C-GL-B-T-ClassRimThickn'!$B$1:$B$112,'CM-VL-G-C-GL-B-T-ClassRimThickn'!$C$1:$C$112,0,1,1),P2937)</f>
        <v>72</v>
      </c>
      <c r="S2937" s="24">
        <f>IF(R2937&gt;900,_xlfn.XLOOKUP(ROUND(R2937,0),'CM-VL-G-C-GL-B-T-ClassRimThickn'!$B$1:$B$112,'CM-VL-G-C-GL-B-T-ClassRimThickn'!$C$1:$C$112,0,1,1),R2937)</f>
        <v>0</v>
      </c>
      <c r="T2937" s="24">
        <v>81</v>
      </c>
      <c r="U2937" s="24">
        <f>IF(T2937&gt;900,_xlfn.XLOOKUP(ROUND(T2937,0),'CM-VL-G-C-GL-B-T-ClassRimThickn'!$B$1:$B$112,'CM-VL-G-C-GL-B-T-ClassRimThickn'!$C$1:$C$112,0,1,1),T2937)</f>
        <v>81</v>
      </c>
      <c r="V2937" s="24">
        <v>75</v>
      </c>
      <c r="W2937" s="24">
        <f>IF(V2937&gt;900,_xlfn.XLOOKUP(ROUND(V2937,0),'CM-VL-G-C-GL-B-T-ClassRimThickn'!$B$1:$B$112,'CM-VL-G-C-GL-B-T-ClassRimThickn'!$C$1:$C$112,0,1,1),V2937)</f>
        <v>75</v>
      </c>
      <c r="X2937" s="24">
        <v>77</v>
      </c>
      <c r="Y2937" s="24">
        <f>IF(X2937&gt;900,_xlfn.XLOOKUP(ROUND(X2937,0),'CM-VL-G-C-GL-B-T-ClassRimThickn'!$B$1:$B$112,'CM-VL-G-C-GL-B-T-ClassRimThickn'!$C$1:$C$112,0,1,1),X2937)</f>
        <v>77</v>
      </c>
      <c r="Z2937" s="24">
        <v>78</v>
      </c>
      <c r="AA2937" s="24">
        <f>IF(Z2937&gt;900,_xlfn.XLOOKUP(ROUND(Z2937,0),'CM-VL-G-C-GL-B-T-ClassRimThickn'!$B$1:$B$112,'CM-VL-G-C-GL-B-T-ClassRimThickn'!$C$1:$C$112,0,1,1),Z2937)</f>
        <v>78</v>
      </c>
      <c r="AB2937" s="24">
        <v>72</v>
      </c>
      <c r="AC2937" s="24">
        <f>IF(AB2937&gt;900,_xlfn.XLOOKUP(ROUND(AB2937,0),'CM-VL-G-C-GL-B-T-ClassRimThickn'!$B$1:$B$112,'CM-VL-G-C-GL-B-T-ClassRimThickn'!$C$1:$C$112,0,1,1),AB2937)</f>
        <v>72</v>
      </c>
      <c r="AD2937" s="24">
        <v>80</v>
      </c>
      <c r="AE2937" s="24">
        <f>IF(AD2937&gt;900,_xlfn.XLOOKUP(ROUND(AD2937,0),'CM-VL-G-C-GL-B-T-ClassRimThickn'!$B$1:$B$112,'CM-VL-G-C-GL-B-T-ClassRimThickn'!$C$1:$C$112,0,1,1),AD2937)</f>
        <v>80</v>
      </c>
      <c r="AF2937" s="24">
        <v>81</v>
      </c>
      <c r="AG2937" s="24">
        <f>IF(AF2937&gt;900,_xlfn.XLOOKUP(ROUND(AF2937,0),'CM-VL-G-C-GL-B-T-ClassRimThickn'!$B$1:$B$112,'CM-VL-G-C-GL-B-T-ClassRimThickn'!$C$1:$C$112,0,1,1),AF2937)</f>
        <v>81</v>
      </c>
      <c r="AH2937" s="24">
        <v>23</v>
      </c>
      <c r="AI2937" s="24">
        <v>28</v>
      </c>
      <c r="AJ2937" s="24">
        <v>28</v>
      </c>
      <c r="AK2937" s="24">
        <v>25.5</v>
      </c>
      <c r="AL2937" s="24">
        <v>26</v>
      </c>
      <c r="AM2937" s="24">
        <v>27</v>
      </c>
      <c r="AN2937" s="24">
        <v>20.5</v>
      </c>
      <c r="AO2937" s="24">
        <v>27</v>
      </c>
      <c r="AP2937" s="24">
        <v>27</v>
      </c>
      <c r="AQ2937" s="24">
        <v>24.5</v>
      </c>
      <c r="AR2937" s="24">
        <v>27</v>
      </c>
      <c r="AS2937" s="24">
        <v>28</v>
      </c>
      <c r="AT2937" s="24">
        <v>30</v>
      </c>
      <c r="AU2937" s="24">
        <v>30</v>
      </c>
      <c r="AV2937" s="24">
        <v>31</v>
      </c>
      <c r="AW2937" s="24">
        <v>30.5</v>
      </c>
      <c r="AX2937" s="24">
        <v>30</v>
      </c>
      <c r="AY2937" s="24">
        <v>30.5</v>
      </c>
      <c r="AZ2937" s="24">
        <v>31</v>
      </c>
      <c r="BA2937" s="24">
        <v>31</v>
      </c>
      <c r="BB2937" s="24">
        <v>31</v>
      </c>
      <c r="BC2937" s="24">
        <v>31</v>
      </c>
      <c r="BD2937" s="24">
        <v>30.5</v>
      </c>
      <c r="BE2937" s="24">
        <v>29.5</v>
      </c>
      <c r="BF2937" s="24">
        <v>1</v>
      </c>
      <c r="BG2937" s="24">
        <v>1</v>
      </c>
      <c r="BH2937" s="24">
        <v>1</v>
      </c>
      <c r="BI2937" s="24">
        <v>1</v>
      </c>
      <c r="BJ2937" s="24">
        <v>1</v>
      </c>
      <c r="BL2937" s="24">
        <v>1</v>
      </c>
      <c r="BM2937" s="24">
        <v>1</v>
      </c>
      <c r="BN2937" s="24">
        <v>1</v>
      </c>
      <c r="BO2937" s="24">
        <v>1</v>
      </c>
      <c r="BP2937" s="24">
        <v>1</v>
      </c>
      <c r="BQ2937" s="24">
        <v>1</v>
      </c>
      <c r="BR2937" s="24">
        <v>0.5</v>
      </c>
      <c r="BS2937" s="24">
        <v>0</v>
      </c>
      <c r="BT2937" s="24">
        <v>0</v>
      </c>
      <c r="BU2937" s="24">
        <v>0</v>
      </c>
      <c r="BV2937" s="24">
        <v>0</v>
      </c>
      <c r="BW2937" s="24">
        <v>0</v>
      </c>
      <c r="BX2937" s="24">
        <v>0.5</v>
      </c>
      <c r="BY2937" s="24">
        <v>0</v>
      </c>
      <c r="BZ2937" s="24">
        <v>0</v>
      </c>
      <c r="CB2937" s="24">
        <v>0</v>
      </c>
      <c r="CC2937" s="24">
        <v>0</v>
      </c>
      <c r="CD2937" s="24">
        <v>110</v>
      </c>
      <c r="CE2937" s="24">
        <v>102</v>
      </c>
      <c r="CF2937" s="24">
        <v>103</v>
      </c>
      <c r="CG2937" s="24">
        <v>117</v>
      </c>
      <c r="CH2937" s="24">
        <v>121</v>
      </c>
      <c r="CI2937" s="24">
        <v>119</v>
      </c>
      <c r="CO2937" s="34">
        <f t="shared" si="192"/>
        <v>610782</v>
      </c>
    </row>
    <row r="2938" spans="1:93" ht="15">
      <c r="A2938" s="23" t="s">
        <v>211</v>
      </c>
      <c r="B2938" s="52">
        <v>40834</v>
      </c>
      <c r="C2938" s="25" t="str">
        <f t="shared" si="193"/>
        <v/>
      </c>
      <c r="G2938" s="24">
        <f t="shared" si="194"/>
        <v>32</v>
      </c>
      <c r="H2938" s="27">
        <v>631553</v>
      </c>
      <c r="I2938" s="24" t="str">
        <f t="shared" si="195"/>
        <v/>
      </c>
      <c r="K2938" s="24">
        <f>IF(J2938&gt;900,_xlfn.XLOOKUP(ROUND(J2938,0),'CM-VL-G-C-GL-B-T-ClassRimThickn'!$B$1:$B$112,'CM-VL-G-C-GL-B-T-ClassRimThickn'!$C$1:$C$112,0,1,1),J2938)</f>
        <v>0</v>
      </c>
      <c r="L2938" s="24">
        <v>76</v>
      </c>
      <c r="M2938" s="24">
        <f>IF(L2938&gt;900,_xlfn.XLOOKUP(ROUND(L2938,0),'CM-VL-G-C-GL-B-T-ClassRimThickn'!$B$1:$B$112,'CM-VL-G-C-GL-B-T-ClassRimThickn'!$C$1:$C$112,0,1,1),L2938)</f>
        <v>76</v>
      </c>
      <c r="N2938" s="24">
        <v>76</v>
      </c>
      <c r="O2938" s="24">
        <f>IF(N2938&gt;900,_xlfn.XLOOKUP(ROUND(N2938,0),'CM-VL-G-C-GL-B-T-ClassRimThickn'!$B$1:$B$112,'CM-VL-G-C-GL-B-T-ClassRimThickn'!$C$1:$C$112,0,1,1),N2938)</f>
        <v>76</v>
      </c>
      <c r="P2938" s="24">
        <v>80</v>
      </c>
      <c r="Q2938" s="24">
        <f>IF(P2938&gt;900,_xlfn.XLOOKUP(ROUND(P2938,0),'CM-VL-G-C-GL-B-T-ClassRimThickn'!$B$1:$B$112,'CM-VL-G-C-GL-B-T-ClassRimThickn'!$C$1:$C$112,0,1,1),P2938)</f>
        <v>80</v>
      </c>
      <c r="S2938" s="24">
        <f>IF(R2938&gt;900,_xlfn.XLOOKUP(ROUND(R2938,0),'CM-VL-G-C-GL-B-T-ClassRimThickn'!$B$1:$B$112,'CM-VL-G-C-GL-B-T-ClassRimThickn'!$C$1:$C$112,0,1,1),R2938)</f>
        <v>0</v>
      </c>
      <c r="T2938" s="24">
        <v>83</v>
      </c>
      <c r="U2938" s="24">
        <f>IF(T2938&gt;900,_xlfn.XLOOKUP(ROUND(T2938,0),'CM-VL-G-C-GL-B-T-ClassRimThickn'!$B$1:$B$112,'CM-VL-G-C-GL-B-T-ClassRimThickn'!$C$1:$C$112,0,1,1),T2938)</f>
        <v>83</v>
      </c>
      <c r="V2938" s="24">
        <v>72</v>
      </c>
      <c r="W2938" s="24">
        <f>IF(V2938&gt;900,_xlfn.XLOOKUP(ROUND(V2938,0),'CM-VL-G-C-GL-B-T-ClassRimThickn'!$B$1:$B$112,'CM-VL-G-C-GL-B-T-ClassRimThickn'!$C$1:$C$112,0,1,1),V2938)</f>
        <v>72</v>
      </c>
      <c r="X2938" s="24">
        <v>76</v>
      </c>
      <c r="Y2938" s="24">
        <f>IF(X2938&gt;900,_xlfn.XLOOKUP(ROUND(X2938,0),'CM-VL-G-C-GL-B-T-ClassRimThickn'!$B$1:$B$112,'CM-VL-G-C-GL-B-T-ClassRimThickn'!$C$1:$C$112,0,1,1),X2938)</f>
        <v>76</v>
      </c>
      <c r="Z2938" s="24">
        <v>76</v>
      </c>
      <c r="AA2938" s="24">
        <f>IF(Z2938&gt;900,_xlfn.XLOOKUP(ROUND(Z2938,0),'CM-VL-G-C-GL-B-T-ClassRimThickn'!$B$1:$B$112,'CM-VL-G-C-GL-B-T-ClassRimThickn'!$C$1:$C$112,0,1,1),Z2938)</f>
        <v>76</v>
      </c>
      <c r="AB2938" s="24">
        <v>80</v>
      </c>
      <c r="AC2938" s="24">
        <f>IF(AB2938&gt;900,_xlfn.XLOOKUP(ROUND(AB2938,0),'CM-VL-G-C-GL-B-T-ClassRimThickn'!$B$1:$B$112,'CM-VL-G-C-GL-B-T-ClassRimThickn'!$C$1:$C$112,0,1,1),AB2938)</f>
        <v>80</v>
      </c>
      <c r="AD2938" s="24">
        <v>83</v>
      </c>
      <c r="AE2938" s="24">
        <f>IF(AD2938&gt;900,_xlfn.XLOOKUP(ROUND(AD2938,0),'CM-VL-G-C-GL-B-T-ClassRimThickn'!$B$1:$B$112,'CM-VL-G-C-GL-B-T-ClassRimThickn'!$C$1:$C$112,0,1,1),AD2938)</f>
        <v>83</v>
      </c>
      <c r="AF2938" s="24">
        <v>83</v>
      </c>
      <c r="AG2938" s="24">
        <f>IF(AF2938&gt;900,_xlfn.XLOOKUP(ROUND(AF2938,0),'CM-VL-G-C-GL-B-T-ClassRimThickn'!$B$1:$B$112,'CM-VL-G-C-GL-B-T-ClassRimThickn'!$C$1:$C$112,0,1,1),AF2938)</f>
        <v>83</v>
      </c>
      <c r="AH2938" s="24">
        <v>24</v>
      </c>
      <c r="AI2938" s="24">
        <v>27</v>
      </c>
      <c r="AJ2938" s="24">
        <v>27.5</v>
      </c>
      <c r="AK2938" s="24">
        <v>26</v>
      </c>
      <c r="AL2938" s="24">
        <v>27.5</v>
      </c>
      <c r="AM2938" s="24">
        <v>28</v>
      </c>
      <c r="AN2938" s="24">
        <v>22.5</v>
      </c>
      <c r="AO2938" s="24">
        <v>27</v>
      </c>
      <c r="AP2938" s="24">
        <v>27.5</v>
      </c>
      <c r="AQ2938" s="24">
        <v>26</v>
      </c>
      <c r="AR2938" s="24">
        <v>28</v>
      </c>
      <c r="AS2938" s="24">
        <v>29</v>
      </c>
      <c r="AT2938" s="24">
        <v>28</v>
      </c>
      <c r="AU2938" s="24">
        <v>28.5</v>
      </c>
      <c r="AV2938" s="24">
        <v>28</v>
      </c>
      <c r="AW2938" s="24">
        <v>30</v>
      </c>
      <c r="AX2938" s="24">
        <v>29</v>
      </c>
      <c r="AY2938" s="24">
        <v>30</v>
      </c>
      <c r="AZ2938" s="24">
        <v>28</v>
      </c>
      <c r="BA2938" s="24">
        <v>28</v>
      </c>
      <c r="BB2938" s="24">
        <v>28</v>
      </c>
      <c r="BC2938" s="24">
        <v>29.5</v>
      </c>
      <c r="BD2938" s="24">
        <v>29</v>
      </c>
      <c r="BE2938" s="24">
        <v>30</v>
      </c>
      <c r="BF2938" s="24">
        <v>0.5</v>
      </c>
      <c r="BG2938" s="24">
        <v>0.5</v>
      </c>
      <c r="BH2938" s="24">
        <v>0.5</v>
      </c>
      <c r="BI2938" s="24">
        <v>1</v>
      </c>
      <c r="BJ2938" s="24">
        <v>1</v>
      </c>
      <c r="BL2938" s="24">
        <v>0.5</v>
      </c>
      <c r="BM2938" s="24">
        <v>0.5</v>
      </c>
      <c r="BN2938" s="24">
        <v>0.5</v>
      </c>
      <c r="BO2938" s="24">
        <v>1</v>
      </c>
      <c r="BP2938" s="24">
        <v>1</v>
      </c>
      <c r="BQ2938" s="24">
        <v>1</v>
      </c>
      <c r="BR2938" s="24">
        <v>0</v>
      </c>
      <c r="BS2938" s="24">
        <v>0</v>
      </c>
      <c r="BT2938" s="24">
        <v>0</v>
      </c>
      <c r="BU2938" s="24">
        <v>0</v>
      </c>
      <c r="BV2938" s="24">
        <v>0</v>
      </c>
      <c r="BW2938" s="24">
        <v>0</v>
      </c>
      <c r="BX2938" s="24">
        <v>0</v>
      </c>
      <c r="BY2938" s="24">
        <v>0</v>
      </c>
      <c r="BZ2938" s="24">
        <v>0</v>
      </c>
      <c r="CB2938" s="24">
        <v>0</v>
      </c>
      <c r="CC2938" s="24">
        <v>0</v>
      </c>
      <c r="CD2938" s="24">
        <v>106</v>
      </c>
      <c r="CE2938" s="24">
        <v>95</v>
      </c>
      <c r="CF2938" s="24">
        <v>98</v>
      </c>
      <c r="CG2938" s="24">
        <v>115</v>
      </c>
      <c r="CH2938" s="24">
        <v>122</v>
      </c>
      <c r="CI2938" s="24">
        <v>118</v>
      </c>
      <c r="CO2938" s="34">
        <f t="shared" si="192"/>
        <v>631553</v>
      </c>
    </row>
    <row r="2939" spans="1:93" ht="15">
      <c r="A2939" s="23" t="s">
        <v>211</v>
      </c>
      <c r="B2939" s="52">
        <v>40849</v>
      </c>
      <c r="C2939" s="25" t="str">
        <f t="shared" si="193"/>
        <v/>
      </c>
      <c r="G2939" s="24">
        <f t="shared" si="194"/>
        <v>15</v>
      </c>
      <c r="H2939" s="24">
        <v>641311</v>
      </c>
      <c r="I2939" s="24" t="str">
        <f t="shared" si="195"/>
        <v/>
      </c>
      <c r="K2939" s="24">
        <f>IF(J2939&gt;900,_xlfn.XLOOKUP(ROUND(J2939,0),'CM-VL-G-C-GL-B-T-ClassRimThickn'!$B$1:$B$112,'CM-VL-G-C-GL-B-T-ClassRimThickn'!$C$1:$C$112,0,1,1),J2939)</f>
        <v>0</v>
      </c>
      <c r="L2939" s="24">
        <v>76</v>
      </c>
      <c r="M2939" s="24">
        <f>IF(L2939&gt;900,_xlfn.XLOOKUP(ROUND(L2939,0),'CM-VL-G-C-GL-B-T-ClassRimThickn'!$B$1:$B$112,'CM-VL-G-C-GL-B-T-ClassRimThickn'!$C$1:$C$112,0,1,1),L2939)</f>
        <v>76</v>
      </c>
      <c r="N2939" s="24">
        <v>76</v>
      </c>
      <c r="O2939" s="24">
        <f>IF(N2939&gt;900,_xlfn.XLOOKUP(ROUND(N2939,0),'CM-VL-G-C-GL-B-T-ClassRimThickn'!$B$1:$B$112,'CM-VL-G-C-GL-B-T-ClassRimThickn'!$C$1:$C$112,0,1,1),N2939)</f>
        <v>76</v>
      </c>
      <c r="P2939" s="24">
        <v>77</v>
      </c>
      <c r="Q2939" s="24">
        <f>IF(P2939&gt;900,_xlfn.XLOOKUP(ROUND(P2939,0),'CM-VL-G-C-GL-B-T-ClassRimThickn'!$B$1:$B$112,'CM-VL-G-C-GL-B-T-ClassRimThickn'!$C$1:$C$112,0,1,1),P2939)</f>
        <v>77</v>
      </c>
      <c r="S2939" s="24">
        <f>IF(R2939&gt;900,_xlfn.XLOOKUP(ROUND(R2939,0),'CM-VL-G-C-GL-B-T-ClassRimThickn'!$B$1:$B$112,'CM-VL-G-C-GL-B-T-ClassRimThickn'!$C$1:$C$112,0,1,1),R2939)</f>
        <v>0</v>
      </c>
      <c r="T2939" s="24">
        <v>81</v>
      </c>
      <c r="U2939" s="24">
        <f>IF(T2939&gt;900,_xlfn.XLOOKUP(ROUND(T2939,0),'CM-VL-G-C-GL-B-T-ClassRimThickn'!$B$1:$B$112,'CM-VL-G-C-GL-B-T-ClassRimThickn'!$C$1:$C$112,0,1,1),T2939)</f>
        <v>81</v>
      </c>
      <c r="V2939" s="24">
        <v>70</v>
      </c>
      <c r="W2939" s="24">
        <f>IF(V2939&gt;900,_xlfn.XLOOKUP(ROUND(V2939,0),'CM-VL-G-C-GL-B-T-ClassRimThickn'!$B$1:$B$112,'CM-VL-G-C-GL-B-T-ClassRimThickn'!$C$1:$C$112,0,1,1),V2939)</f>
        <v>70</v>
      </c>
      <c r="X2939" s="24">
        <v>77</v>
      </c>
      <c r="Y2939" s="24">
        <f>IF(X2939&gt;900,_xlfn.XLOOKUP(ROUND(X2939,0),'CM-VL-G-C-GL-B-T-ClassRimThickn'!$B$1:$B$112,'CM-VL-G-C-GL-B-T-ClassRimThickn'!$C$1:$C$112,0,1,1),X2939)</f>
        <v>77</v>
      </c>
      <c r="Z2939" s="24">
        <v>76</v>
      </c>
      <c r="AA2939" s="24">
        <f>IF(Z2939&gt;900,_xlfn.XLOOKUP(ROUND(Z2939,0),'CM-VL-G-C-GL-B-T-ClassRimThickn'!$B$1:$B$112,'CM-VL-G-C-GL-B-T-ClassRimThickn'!$C$1:$C$112,0,1,1),Z2939)</f>
        <v>76</v>
      </c>
      <c r="AB2939" s="24">
        <v>78</v>
      </c>
      <c r="AC2939" s="24">
        <f>IF(AB2939&gt;900,_xlfn.XLOOKUP(ROUND(AB2939,0),'CM-VL-G-C-GL-B-T-ClassRimThickn'!$B$1:$B$112,'CM-VL-G-C-GL-B-T-ClassRimThickn'!$C$1:$C$112,0,1,1),AB2939)</f>
        <v>78</v>
      </c>
      <c r="AD2939" s="24">
        <v>81</v>
      </c>
      <c r="AE2939" s="24">
        <f>IF(AD2939&gt;900,_xlfn.XLOOKUP(ROUND(AD2939,0),'CM-VL-G-C-GL-B-T-ClassRimThickn'!$B$1:$B$112,'CM-VL-G-C-GL-B-T-ClassRimThickn'!$C$1:$C$112,0,1,1),AD2939)</f>
        <v>81</v>
      </c>
      <c r="AF2939" s="24">
        <v>81</v>
      </c>
      <c r="AG2939" s="24">
        <f>IF(AF2939&gt;900,_xlfn.XLOOKUP(ROUND(AF2939,0),'CM-VL-G-C-GL-B-T-ClassRimThickn'!$B$1:$B$112,'CM-VL-G-C-GL-B-T-ClassRimThickn'!$C$1:$C$112,0,1,1),AF2939)</f>
        <v>81</v>
      </c>
      <c r="AH2939" s="24">
        <v>23.5</v>
      </c>
      <c r="AI2939" s="24">
        <v>26.5</v>
      </c>
      <c r="AJ2939" s="24">
        <v>28</v>
      </c>
      <c r="AK2939" s="24">
        <v>26.5</v>
      </c>
      <c r="AL2939" s="24">
        <v>27</v>
      </c>
      <c r="AM2939" s="24">
        <v>28.5</v>
      </c>
      <c r="AN2939" s="24">
        <v>21.5</v>
      </c>
      <c r="AO2939" s="24">
        <v>26</v>
      </c>
      <c r="AP2939" s="24">
        <v>28</v>
      </c>
      <c r="AQ2939" s="24">
        <v>25</v>
      </c>
      <c r="AR2939" s="24">
        <v>27.5</v>
      </c>
      <c r="AS2939" s="24">
        <v>29</v>
      </c>
      <c r="AT2939" s="24">
        <v>29.5</v>
      </c>
      <c r="AU2939" s="24">
        <v>30</v>
      </c>
      <c r="AV2939" s="24">
        <v>29</v>
      </c>
      <c r="AW2939" s="24">
        <v>31</v>
      </c>
      <c r="AX2939" s="24">
        <v>30.5</v>
      </c>
      <c r="AY2939" s="24">
        <v>31.5</v>
      </c>
      <c r="AZ2939" s="24">
        <v>30</v>
      </c>
      <c r="BA2939" s="24">
        <v>29.5</v>
      </c>
      <c r="BB2939" s="24">
        <v>28</v>
      </c>
      <c r="BC2939" s="24">
        <v>31.5</v>
      </c>
      <c r="BD2939" s="24">
        <v>30.5</v>
      </c>
      <c r="BE2939" s="24">
        <v>27</v>
      </c>
      <c r="BF2939" s="24">
        <v>0</v>
      </c>
      <c r="BG2939" s="24">
        <v>0</v>
      </c>
      <c r="BH2939" s="24">
        <v>0</v>
      </c>
      <c r="BI2939" s="24">
        <v>2</v>
      </c>
      <c r="BJ2939" s="24">
        <v>1</v>
      </c>
      <c r="BL2939" s="24">
        <v>0</v>
      </c>
      <c r="BM2939" s="24">
        <v>0</v>
      </c>
      <c r="BN2939" s="24">
        <v>0</v>
      </c>
      <c r="BO2939" s="24">
        <v>2</v>
      </c>
      <c r="BP2939" s="24">
        <v>1</v>
      </c>
      <c r="BQ2939" s="24">
        <v>2</v>
      </c>
      <c r="BR2939" s="24">
        <v>0</v>
      </c>
      <c r="BS2939" s="24">
        <v>0</v>
      </c>
      <c r="BT2939" s="24">
        <v>0</v>
      </c>
      <c r="BU2939" s="24">
        <v>0</v>
      </c>
      <c r="BV2939" s="24">
        <v>0</v>
      </c>
      <c r="BW2939" s="24">
        <v>0</v>
      </c>
      <c r="BX2939" s="24">
        <v>0</v>
      </c>
      <c r="BY2939" s="24">
        <v>0</v>
      </c>
      <c r="BZ2939" s="24">
        <v>0</v>
      </c>
      <c r="CB2939" s="24">
        <v>0</v>
      </c>
      <c r="CC2939" s="24">
        <v>0</v>
      </c>
      <c r="CD2939" s="24">
        <v>112</v>
      </c>
      <c r="CE2939" s="24">
        <v>112</v>
      </c>
      <c r="CF2939" s="24">
        <v>112</v>
      </c>
      <c r="CG2939" s="24">
        <v>120</v>
      </c>
      <c r="CH2939" s="24">
        <v>120</v>
      </c>
      <c r="CI2939" s="24">
        <v>120</v>
      </c>
      <c r="CO2939" s="34">
        <f t="shared" si="192"/>
        <v>641311</v>
      </c>
    </row>
    <row r="2940" spans="1:93" ht="15">
      <c r="A2940" s="23" t="s">
        <v>211</v>
      </c>
      <c r="B2940" s="52">
        <v>40863</v>
      </c>
      <c r="C2940" s="25" t="str">
        <f t="shared" si="193"/>
        <v/>
      </c>
      <c r="G2940" s="24">
        <f t="shared" si="194"/>
        <v>14</v>
      </c>
      <c r="H2940" s="29">
        <v>649465</v>
      </c>
      <c r="I2940" s="24" t="str">
        <f t="shared" si="195"/>
        <v/>
      </c>
      <c r="K2940" s="24">
        <f>IF(J2940&gt;900,_xlfn.XLOOKUP(ROUND(J2940,0),'CM-VL-G-C-GL-B-T-ClassRimThickn'!$B$1:$B$112,'CM-VL-G-C-GL-B-T-ClassRimThickn'!$C$1:$C$112,0,1,1),J2940)</f>
        <v>0</v>
      </c>
      <c r="L2940" s="24">
        <v>80</v>
      </c>
      <c r="M2940" s="24">
        <f>IF(L2940&gt;900,_xlfn.XLOOKUP(ROUND(L2940,0),'CM-VL-G-C-GL-B-T-ClassRimThickn'!$B$1:$B$112,'CM-VL-G-C-GL-B-T-ClassRimThickn'!$C$1:$C$112,0,1,1),L2940)</f>
        <v>80</v>
      </c>
      <c r="N2940" s="24">
        <v>80</v>
      </c>
      <c r="O2940" s="24">
        <f>IF(N2940&gt;900,_xlfn.XLOOKUP(ROUND(N2940,0),'CM-VL-G-C-GL-B-T-ClassRimThickn'!$B$1:$B$112,'CM-VL-G-C-GL-B-T-ClassRimThickn'!$C$1:$C$112,0,1,1),N2940)</f>
        <v>80</v>
      </c>
      <c r="P2940" s="24">
        <v>80</v>
      </c>
      <c r="Q2940" s="24">
        <f>IF(P2940&gt;900,_xlfn.XLOOKUP(ROUND(P2940,0),'CM-VL-G-C-GL-B-T-ClassRimThickn'!$B$1:$B$112,'CM-VL-G-C-GL-B-T-ClassRimThickn'!$C$1:$C$112,0,1,1),P2940)</f>
        <v>80</v>
      </c>
      <c r="S2940" s="24">
        <f>IF(R2940&gt;900,_xlfn.XLOOKUP(ROUND(R2940,0),'CM-VL-G-C-GL-B-T-ClassRimThickn'!$B$1:$B$112,'CM-VL-G-C-GL-B-T-ClassRimThickn'!$C$1:$C$112,0,1,1),R2940)</f>
        <v>0</v>
      </c>
      <c r="T2940" s="24">
        <v>80</v>
      </c>
      <c r="U2940" s="24">
        <f>IF(T2940&gt;900,_xlfn.XLOOKUP(ROUND(T2940,0),'CM-VL-G-C-GL-B-T-ClassRimThickn'!$B$1:$B$112,'CM-VL-G-C-GL-B-T-ClassRimThickn'!$C$1:$C$112,0,1,1),T2940)</f>
        <v>80</v>
      </c>
      <c r="V2940" s="24">
        <v>80</v>
      </c>
      <c r="W2940" s="24">
        <f>IF(V2940&gt;900,_xlfn.XLOOKUP(ROUND(V2940,0),'CM-VL-G-C-GL-B-T-ClassRimThickn'!$B$1:$B$112,'CM-VL-G-C-GL-B-T-ClassRimThickn'!$C$1:$C$112,0,1,1),V2940)</f>
        <v>80</v>
      </c>
      <c r="X2940" s="24">
        <v>80</v>
      </c>
      <c r="Y2940" s="24">
        <f>IF(X2940&gt;900,_xlfn.XLOOKUP(ROUND(X2940,0),'CM-VL-G-C-GL-B-T-ClassRimThickn'!$B$1:$B$112,'CM-VL-G-C-GL-B-T-ClassRimThickn'!$C$1:$C$112,0,1,1),X2940)</f>
        <v>80</v>
      </c>
      <c r="Z2940" s="24">
        <v>80</v>
      </c>
      <c r="AA2940" s="24">
        <f>IF(Z2940&gt;900,_xlfn.XLOOKUP(ROUND(Z2940,0),'CM-VL-G-C-GL-B-T-ClassRimThickn'!$B$1:$B$112,'CM-VL-G-C-GL-B-T-ClassRimThickn'!$C$1:$C$112,0,1,1),Z2940)</f>
        <v>80</v>
      </c>
      <c r="AB2940" s="24">
        <v>80</v>
      </c>
      <c r="AC2940" s="24">
        <f>IF(AB2940&gt;900,_xlfn.XLOOKUP(ROUND(AB2940,0),'CM-VL-G-C-GL-B-T-ClassRimThickn'!$B$1:$B$112,'CM-VL-G-C-GL-B-T-ClassRimThickn'!$C$1:$C$112,0,1,1),AB2940)</f>
        <v>80</v>
      </c>
      <c r="AD2940" s="24">
        <v>80</v>
      </c>
      <c r="AE2940" s="24">
        <f>IF(AD2940&gt;900,_xlfn.XLOOKUP(ROUND(AD2940,0),'CM-VL-G-C-GL-B-T-ClassRimThickn'!$B$1:$B$112,'CM-VL-G-C-GL-B-T-ClassRimThickn'!$C$1:$C$112,0,1,1),AD2940)</f>
        <v>80</v>
      </c>
      <c r="AF2940" s="24">
        <v>80</v>
      </c>
      <c r="AG2940" s="24">
        <f>IF(AF2940&gt;900,_xlfn.XLOOKUP(ROUND(AF2940,0),'CM-VL-G-C-GL-B-T-ClassRimThickn'!$B$1:$B$112,'CM-VL-G-C-GL-B-T-ClassRimThickn'!$C$1:$C$112,0,1,1),AF2940)</f>
        <v>80</v>
      </c>
      <c r="AH2940" s="24">
        <v>24</v>
      </c>
      <c r="AI2940" s="24">
        <v>26.5</v>
      </c>
      <c r="AJ2940" s="24">
        <v>28.5</v>
      </c>
      <c r="AK2940" s="24">
        <v>26</v>
      </c>
      <c r="AL2940" s="24">
        <v>29</v>
      </c>
      <c r="AM2940" s="24">
        <v>29</v>
      </c>
      <c r="AN2940" s="24">
        <v>22</v>
      </c>
      <c r="AO2940" s="24">
        <v>26</v>
      </c>
      <c r="AP2940" s="24">
        <v>27</v>
      </c>
      <c r="AQ2940" s="24">
        <v>25</v>
      </c>
      <c r="AR2940" s="24">
        <v>27</v>
      </c>
      <c r="AS2940" s="24">
        <v>29.5</v>
      </c>
      <c r="AT2940" s="24">
        <v>29</v>
      </c>
      <c r="AU2940" s="24">
        <v>28.5</v>
      </c>
      <c r="AV2940" s="24">
        <v>28</v>
      </c>
      <c r="AW2940" s="24">
        <v>29</v>
      </c>
      <c r="AX2940" s="24">
        <v>29.5</v>
      </c>
      <c r="AY2940" s="24">
        <v>30</v>
      </c>
      <c r="AZ2940" s="24">
        <v>28</v>
      </c>
      <c r="BA2940" s="24">
        <v>28</v>
      </c>
      <c r="BB2940" s="24">
        <v>28</v>
      </c>
      <c r="BC2940" s="24">
        <v>31</v>
      </c>
      <c r="BD2940" s="24">
        <v>29.5</v>
      </c>
      <c r="BE2940" s="24">
        <v>30</v>
      </c>
      <c r="BF2940" s="24">
        <v>0.5</v>
      </c>
      <c r="BG2940" s="24">
        <v>0.5</v>
      </c>
      <c r="BH2940" s="24">
        <v>0.5</v>
      </c>
      <c r="BI2940" s="24">
        <v>1.5</v>
      </c>
      <c r="BJ2940" s="24">
        <v>1.5</v>
      </c>
      <c r="BL2940" s="24">
        <v>0.5</v>
      </c>
      <c r="BM2940" s="24">
        <v>0.5</v>
      </c>
      <c r="BN2940" s="24">
        <v>1</v>
      </c>
      <c r="BO2940" s="24">
        <v>1</v>
      </c>
      <c r="BP2940" s="24">
        <v>1</v>
      </c>
      <c r="BQ2940" s="24">
        <v>1.5</v>
      </c>
      <c r="BR2940" s="24">
        <v>0</v>
      </c>
      <c r="BS2940" s="24">
        <v>0</v>
      </c>
      <c r="BT2940" s="24">
        <v>0</v>
      </c>
      <c r="BU2940" s="24">
        <v>0</v>
      </c>
      <c r="BV2940" s="24">
        <v>0</v>
      </c>
      <c r="BW2940" s="24">
        <v>0</v>
      </c>
      <c r="BX2940" s="24">
        <v>0</v>
      </c>
      <c r="BY2940" s="24">
        <v>0</v>
      </c>
      <c r="BZ2940" s="24">
        <v>0</v>
      </c>
      <c r="CB2940" s="24">
        <v>0</v>
      </c>
      <c r="CC2940" s="24">
        <v>0</v>
      </c>
      <c r="CD2940" s="24">
        <v>110</v>
      </c>
      <c r="CE2940" s="24">
        <v>110</v>
      </c>
      <c r="CF2940" s="24">
        <v>95</v>
      </c>
      <c r="CG2940" s="24">
        <v>120</v>
      </c>
      <c r="CH2940" s="24">
        <v>120</v>
      </c>
      <c r="CI2940" s="24">
        <v>110</v>
      </c>
      <c r="CO2940" s="34">
        <f t="shared" si="192"/>
        <v>649465</v>
      </c>
    </row>
    <row r="2941" spans="1:93" ht="15">
      <c r="A2941" s="23" t="s">
        <v>211</v>
      </c>
      <c r="B2941" s="52">
        <v>40875</v>
      </c>
      <c r="C2941" s="25" t="str">
        <f t="shared" si="193"/>
        <v/>
      </c>
      <c r="G2941" s="24">
        <f t="shared" si="194"/>
        <v>12</v>
      </c>
      <c r="H2941" s="24">
        <v>659219</v>
      </c>
      <c r="I2941" s="24" t="str">
        <f t="shared" si="195"/>
        <v/>
      </c>
      <c r="K2941" s="24">
        <f>IF(J2941&gt;900,_xlfn.XLOOKUP(ROUND(J2941,0),'CM-VL-G-C-GL-B-T-ClassRimThickn'!$B$1:$B$112,'CM-VL-G-C-GL-B-T-ClassRimThickn'!$C$1:$C$112,0,1,1),J2941)</f>
        <v>0</v>
      </c>
      <c r="L2941" s="24">
        <v>76</v>
      </c>
      <c r="M2941" s="24">
        <f>IF(L2941&gt;900,_xlfn.XLOOKUP(ROUND(L2941,0),'CM-VL-G-C-GL-B-T-ClassRimThickn'!$B$1:$B$112,'CM-VL-G-C-GL-B-T-ClassRimThickn'!$C$1:$C$112,0,1,1),L2941)</f>
        <v>76</v>
      </c>
      <c r="N2941" s="24">
        <v>76</v>
      </c>
      <c r="O2941" s="24">
        <f>IF(N2941&gt;900,_xlfn.XLOOKUP(ROUND(N2941,0),'CM-VL-G-C-GL-B-T-ClassRimThickn'!$B$1:$B$112,'CM-VL-G-C-GL-B-T-ClassRimThickn'!$C$1:$C$112,0,1,1),N2941)</f>
        <v>76</v>
      </c>
      <c r="P2941" s="24">
        <v>80</v>
      </c>
      <c r="Q2941" s="24">
        <f>IF(P2941&gt;900,_xlfn.XLOOKUP(ROUND(P2941,0),'CM-VL-G-C-GL-B-T-ClassRimThickn'!$B$1:$B$112,'CM-VL-G-C-GL-B-T-ClassRimThickn'!$C$1:$C$112,0,1,1),P2941)</f>
        <v>80</v>
      </c>
      <c r="S2941" s="24">
        <f>IF(R2941&gt;900,_xlfn.XLOOKUP(ROUND(R2941,0),'CM-VL-G-C-GL-B-T-ClassRimThickn'!$B$1:$B$112,'CM-VL-G-C-GL-B-T-ClassRimThickn'!$C$1:$C$112,0,1,1),R2941)</f>
        <v>0</v>
      </c>
      <c r="T2941" s="24">
        <v>83</v>
      </c>
      <c r="U2941" s="24">
        <f>IF(T2941&gt;900,_xlfn.XLOOKUP(ROUND(T2941,0),'CM-VL-G-C-GL-B-T-ClassRimThickn'!$B$1:$B$112,'CM-VL-G-C-GL-B-T-ClassRimThickn'!$C$1:$C$112,0,1,1),T2941)</f>
        <v>83</v>
      </c>
      <c r="V2941" s="24">
        <v>72</v>
      </c>
      <c r="W2941" s="24">
        <f>IF(V2941&gt;900,_xlfn.XLOOKUP(ROUND(V2941,0),'CM-VL-G-C-GL-B-T-ClassRimThickn'!$B$1:$B$112,'CM-VL-G-C-GL-B-T-ClassRimThickn'!$C$1:$C$112,0,1,1),V2941)</f>
        <v>72</v>
      </c>
      <c r="X2941" s="24">
        <v>76</v>
      </c>
      <c r="Y2941" s="24">
        <f>IF(X2941&gt;900,_xlfn.XLOOKUP(ROUND(X2941,0),'CM-VL-G-C-GL-B-T-ClassRimThickn'!$B$1:$B$112,'CM-VL-G-C-GL-B-T-ClassRimThickn'!$C$1:$C$112,0,1,1),X2941)</f>
        <v>76</v>
      </c>
      <c r="Z2941" s="24">
        <v>76</v>
      </c>
      <c r="AA2941" s="24">
        <f>IF(Z2941&gt;900,_xlfn.XLOOKUP(ROUND(Z2941,0),'CM-VL-G-C-GL-B-T-ClassRimThickn'!$B$1:$B$112,'CM-VL-G-C-GL-B-T-ClassRimThickn'!$C$1:$C$112,0,1,1),Z2941)</f>
        <v>76</v>
      </c>
      <c r="AB2941" s="24">
        <v>80</v>
      </c>
      <c r="AC2941" s="24">
        <f>IF(AB2941&gt;900,_xlfn.XLOOKUP(ROUND(AB2941,0),'CM-VL-G-C-GL-B-T-ClassRimThickn'!$B$1:$B$112,'CM-VL-G-C-GL-B-T-ClassRimThickn'!$C$1:$C$112,0,1,1),AB2941)</f>
        <v>80</v>
      </c>
      <c r="AD2941" s="24">
        <v>83</v>
      </c>
      <c r="AE2941" s="24">
        <f>IF(AD2941&gt;900,_xlfn.XLOOKUP(ROUND(AD2941,0),'CM-VL-G-C-GL-B-T-ClassRimThickn'!$B$1:$B$112,'CM-VL-G-C-GL-B-T-ClassRimThickn'!$C$1:$C$112,0,1,1),AD2941)</f>
        <v>83</v>
      </c>
      <c r="AF2941" s="24">
        <v>83</v>
      </c>
      <c r="AG2941" s="24">
        <f>IF(AF2941&gt;900,_xlfn.XLOOKUP(ROUND(AF2941,0),'CM-VL-G-C-GL-B-T-ClassRimThickn'!$B$1:$B$112,'CM-VL-G-C-GL-B-T-ClassRimThickn'!$C$1:$C$112,0,1,1),AF2941)</f>
        <v>83</v>
      </c>
      <c r="AH2941" s="24">
        <v>24</v>
      </c>
      <c r="AI2941" s="24">
        <v>26.5</v>
      </c>
      <c r="AJ2941" s="24">
        <v>27.5</v>
      </c>
      <c r="AK2941" s="24">
        <v>27</v>
      </c>
      <c r="AL2941" s="24">
        <v>27.5</v>
      </c>
      <c r="AM2941" s="24">
        <v>28.5</v>
      </c>
      <c r="AN2941" s="24">
        <v>22.5</v>
      </c>
      <c r="AO2941" s="24">
        <v>26.5</v>
      </c>
      <c r="AP2941" s="24">
        <v>26.5</v>
      </c>
      <c r="AQ2941" s="24">
        <v>25</v>
      </c>
      <c r="AR2941" s="24">
        <v>28</v>
      </c>
      <c r="AS2941" s="24">
        <v>29</v>
      </c>
      <c r="AT2941" s="24">
        <v>30.5</v>
      </c>
      <c r="AU2941" s="24">
        <v>30</v>
      </c>
      <c r="AV2941" s="24">
        <v>29</v>
      </c>
      <c r="AW2941" s="24">
        <v>32</v>
      </c>
      <c r="AX2941" s="24">
        <v>30.5</v>
      </c>
      <c r="AY2941" s="24">
        <v>31</v>
      </c>
      <c r="AZ2941" s="24">
        <v>30</v>
      </c>
      <c r="BA2941" s="24">
        <v>29.5</v>
      </c>
      <c r="BB2941" s="24">
        <v>29.5</v>
      </c>
      <c r="BC2941" s="24">
        <v>32</v>
      </c>
      <c r="BD2941" s="24">
        <v>31.5</v>
      </c>
      <c r="BE2941" s="24">
        <v>31</v>
      </c>
      <c r="BF2941" s="24">
        <v>0.5</v>
      </c>
      <c r="BG2941" s="24">
        <v>0.5</v>
      </c>
      <c r="BH2941" s="24">
        <v>0.5</v>
      </c>
      <c r="BI2941" s="24">
        <v>1</v>
      </c>
      <c r="BJ2941" s="24">
        <v>1</v>
      </c>
      <c r="BL2941" s="24">
        <v>1</v>
      </c>
      <c r="BM2941" s="24">
        <v>0.5</v>
      </c>
      <c r="BN2941" s="24">
        <v>0.5</v>
      </c>
      <c r="BO2941" s="24">
        <v>1</v>
      </c>
      <c r="BP2941" s="24">
        <v>0.5</v>
      </c>
      <c r="BQ2941" s="24">
        <v>1</v>
      </c>
      <c r="BR2941" s="24">
        <v>0</v>
      </c>
      <c r="BS2941" s="24">
        <v>0</v>
      </c>
      <c r="BT2941" s="24">
        <v>0</v>
      </c>
      <c r="BU2941" s="24">
        <v>0.5</v>
      </c>
      <c r="BV2941" s="24">
        <v>0</v>
      </c>
      <c r="BW2941" s="24">
        <v>0</v>
      </c>
      <c r="BX2941" s="24">
        <v>0</v>
      </c>
      <c r="BY2941" s="24">
        <v>0</v>
      </c>
      <c r="BZ2941" s="24">
        <v>0</v>
      </c>
      <c r="CB2941" s="24">
        <v>0</v>
      </c>
      <c r="CC2941" s="24">
        <v>0</v>
      </c>
      <c r="CD2941" s="24">
        <v>106</v>
      </c>
      <c r="CE2941" s="24">
        <v>100</v>
      </c>
      <c r="CF2941" s="24">
        <v>96</v>
      </c>
      <c r="CG2941" s="24">
        <v>117</v>
      </c>
      <c r="CH2941" s="24">
        <v>117</v>
      </c>
      <c r="CI2941" s="24">
        <v>115</v>
      </c>
      <c r="CO2941" s="34">
        <f t="shared" si="192"/>
        <v>659219</v>
      </c>
    </row>
    <row r="2942" spans="1:93" ht="15">
      <c r="A2942" s="23" t="s">
        <v>211</v>
      </c>
      <c r="B2942" s="52">
        <v>40877</v>
      </c>
      <c r="C2942" s="25" t="str">
        <f t="shared" si="193"/>
        <v/>
      </c>
      <c r="G2942" s="24">
        <f t="shared" si="194"/>
        <v>2</v>
      </c>
      <c r="H2942" s="24">
        <v>659219</v>
      </c>
      <c r="I2942" s="24" t="str">
        <f t="shared" si="195"/>
        <v/>
      </c>
      <c r="K2942" s="24">
        <f>IF(J2942&gt;900,_xlfn.XLOOKUP(ROUND(J2942,0),'CM-VL-G-C-GL-B-T-ClassRimThickn'!$B$1:$B$112,'CM-VL-G-C-GL-B-T-ClassRimThickn'!$C$1:$C$112,0,1,1),J2942)</f>
        <v>0</v>
      </c>
      <c r="L2942" s="24">
        <v>71</v>
      </c>
      <c r="M2942" s="24">
        <f>IF(L2942&gt;900,_xlfn.XLOOKUP(ROUND(L2942,0),'CM-VL-G-C-GL-B-T-ClassRimThickn'!$B$1:$B$112,'CM-VL-G-C-GL-B-T-ClassRimThickn'!$C$1:$C$112,0,1,1),L2942)</f>
        <v>71</v>
      </c>
      <c r="N2942" s="24">
        <v>76</v>
      </c>
      <c r="O2942" s="24">
        <f>IF(N2942&gt;900,_xlfn.XLOOKUP(ROUND(N2942,0),'CM-VL-G-C-GL-B-T-ClassRimThickn'!$B$1:$B$112,'CM-VL-G-C-GL-B-T-ClassRimThickn'!$C$1:$C$112,0,1,1),N2942)</f>
        <v>76</v>
      </c>
      <c r="P2942" s="24">
        <v>80</v>
      </c>
      <c r="Q2942" s="24">
        <f>IF(P2942&gt;900,_xlfn.XLOOKUP(ROUND(P2942,0),'CM-VL-G-C-GL-B-T-ClassRimThickn'!$B$1:$B$112,'CM-VL-G-C-GL-B-T-ClassRimThickn'!$C$1:$C$112,0,1,1),P2942)</f>
        <v>80</v>
      </c>
      <c r="S2942" s="24">
        <f>IF(R2942&gt;900,_xlfn.XLOOKUP(ROUND(R2942,0),'CM-VL-G-C-GL-B-T-ClassRimThickn'!$B$1:$B$112,'CM-VL-G-C-GL-B-T-ClassRimThickn'!$C$1:$C$112,0,1,1),R2942)</f>
        <v>0</v>
      </c>
      <c r="T2942" s="24">
        <v>83</v>
      </c>
      <c r="U2942" s="24">
        <f>IF(T2942&gt;900,_xlfn.XLOOKUP(ROUND(T2942,0),'CM-VL-G-C-GL-B-T-ClassRimThickn'!$B$1:$B$112,'CM-VL-G-C-GL-B-T-ClassRimThickn'!$C$1:$C$112,0,1,1),T2942)</f>
        <v>83</v>
      </c>
      <c r="V2942" s="24">
        <v>76</v>
      </c>
      <c r="W2942" s="24">
        <f>IF(V2942&gt;900,_xlfn.XLOOKUP(ROUND(V2942,0),'CM-VL-G-C-GL-B-T-ClassRimThickn'!$B$1:$B$112,'CM-VL-G-C-GL-B-T-ClassRimThickn'!$C$1:$C$112,0,1,1),V2942)</f>
        <v>76</v>
      </c>
      <c r="X2942" s="24">
        <v>72</v>
      </c>
      <c r="Y2942" s="24">
        <f>IF(X2942&gt;900,_xlfn.XLOOKUP(ROUND(X2942,0),'CM-VL-G-C-GL-B-T-ClassRimThickn'!$B$1:$B$112,'CM-VL-G-C-GL-B-T-ClassRimThickn'!$C$1:$C$112,0,1,1),X2942)</f>
        <v>72</v>
      </c>
      <c r="Z2942" s="24">
        <v>76</v>
      </c>
      <c r="AA2942" s="24">
        <f>IF(Z2942&gt;900,_xlfn.XLOOKUP(ROUND(Z2942,0),'CM-VL-G-C-GL-B-T-ClassRimThickn'!$B$1:$B$112,'CM-VL-G-C-GL-B-T-ClassRimThickn'!$C$1:$C$112,0,1,1),Z2942)</f>
        <v>76</v>
      </c>
      <c r="AB2942" s="24">
        <v>80</v>
      </c>
      <c r="AC2942" s="24">
        <f>IF(AB2942&gt;900,_xlfn.XLOOKUP(ROUND(AB2942,0),'CM-VL-G-C-GL-B-T-ClassRimThickn'!$B$1:$B$112,'CM-VL-G-C-GL-B-T-ClassRimThickn'!$C$1:$C$112,0,1,1),AB2942)</f>
        <v>80</v>
      </c>
      <c r="AD2942" s="24">
        <v>83</v>
      </c>
      <c r="AE2942" s="24">
        <f>IF(AD2942&gt;900,_xlfn.XLOOKUP(ROUND(AD2942,0),'CM-VL-G-C-GL-B-T-ClassRimThickn'!$B$1:$B$112,'CM-VL-G-C-GL-B-T-ClassRimThickn'!$C$1:$C$112,0,1,1),AD2942)</f>
        <v>83</v>
      </c>
      <c r="AF2942" s="24">
        <v>83</v>
      </c>
      <c r="AG2942" s="24">
        <f>IF(AF2942&gt;900,_xlfn.XLOOKUP(ROUND(AF2942,0),'CM-VL-G-C-GL-B-T-ClassRimThickn'!$B$1:$B$112,'CM-VL-G-C-GL-B-T-ClassRimThickn'!$C$1:$C$112,0,1,1),AF2942)</f>
        <v>83</v>
      </c>
      <c r="AH2942" s="24">
        <v>26.5</v>
      </c>
      <c r="AI2942" s="24">
        <v>24</v>
      </c>
      <c r="AJ2942" s="24">
        <v>27.5</v>
      </c>
      <c r="AK2942" s="24">
        <v>27</v>
      </c>
      <c r="AL2942" s="24">
        <v>27.5</v>
      </c>
      <c r="AM2942" s="24">
        <v>28.5</v>
      </c>
      <c r="AN2942" s="24">
        <v>26.5</v>
      </c>
      <c r="AO2942" s="24">
        <v>22.5</v>
      </c>
      <c r="AP2942" s="24">
        <v>26.5</v>
      </c>
      <c r="AQ2942" s="24">
        <v>25</v>
      </c>
      <c r="AR2942" s="24">
        <v>28</v>
      </c>
      <c r="AS2942" s="24">
        <v>29</v>
      </c>
      <c r="AT2942" s="24">
        <v>30</v>
      </c>
      <c r="AU2942" s="24">
        <v>30.5</v>
      </c>
      <c r="AV2942" s="24">
        <v>29</v>
      </c>
      <c r="AW2942" s="24">
        <v>32</v>
      </c>
      <c r="AX2942" s="24">
        <v>30.5</v>
      </c>
      <c r="AY2942" s="24">
        <v>31</v>
      </c>
      <c r="AZ2942" s="24">
        <v>29.5</v>
      </c>
      <c r="BA2942" s="24">
        <v>22.5</v>
      </c>
      <c r="BB2942" s="24">
        <v>26.5</v>
      </c>
      <c r="BC2942" s="24">
        <v>32</v>
      </c>
      <c r="BD2942" s="24">
        <v>31.5</v>
      </c>
      <c r="BE2942" s="24">
        <v>31</v>
      </c>
      <c r="BF2942" s="24">
        <v>0.5</v>
      </c>
      <c r="BG2942" s="24">
        <v>0.5</v>
      </c>
      <c r="BH2942" s="24">
        <v>0.5</v>
      </c>
      <c r="BI2942" s="24">
        <v>1</v>
      </c>
      <c r="BJ2942" s="24">
        <v>1</v>
      </c>
      <c r="BL2942" s="24">
        <v>0.5</v>
      </c>
      <c r="BM2942" s="24">
        <v>1</v>
      </c>
      <c r="BN2942" s="24">
        <v>0.5</v>
      </c>
      <c r="BO2942" s="24">
        <v>1</v>
      </c>
      <c r="BP2942" s="24">
        <v>0.5</v>
      </c>
      <c r="BQ2942" s="24">
        <v>1</v>
      </c>
      <c r="BR2942" s="24">
        <v>0</v>
      </c>
      <c r="BS2942" s="24">
        <v>0</v>
      </c>
      <c r="BT2942" s="24">
        <v>0</v>
      </c>
      <c r="BU2942" s="24">
        <v>0.5</v>
      </c>
      <c r="BV2942" s="24">
        <v>0</v>
      </c>
      <c r="BW2942" s="24">
        <v>0</v>
      </c>
      <c r="BX2942" s="24">
        <v>0</v>
      </c>
      <c r="BY2942" s="24">
        <v>0</v>
      </c>
      <c r="BZ2942" s="24">
        <v>0</v>
      </c>
      <c r="CB2942" s="24">
        <v>0</v>
      </c>
      <c r="CC2942" s="24">
        <v>0</v>
      </c>
      <c r="CD2942" s="24">
        <v>101</v>
      </c>
      <c r="CE2942" s="24">
        <v>107</v>
      </c>
      <c r="CF2942" s="24">
        <v>96</v>
      </c>
      <c r="CG2942" s="24">
        <v>117</v>
      </c>
      <c r="CH2942" s="24">
        <v>117</v>
      </c>
      <c r="CI2942" s="24">
        <v>115</v>
      </c>
      <c r="CO2942" s="34">
        <f t="shared" si="192"/>
        <v>659219</v>
      </c>
    </row>
    <row r="2943" spans="1:93" ht="15">
      <c r="A2943" s="23" t="s">
        <v>211</v>
      </c>
      <c r="B2943" s="52">
        <v>40913</v>
      </c>
      <c r="C2943" s="25" t="str">
        <f t="shared" si="193"/>
        <v/>
      </c>
      <c r="G2943" s="24">
        <f t="shared" si="194"/>
        <v>36</v>
      </c>
      <c r="H2943" s="24">
        <v>665620</v>
      </c>
      <c r="I2943" s="24" t="str">
        <f t="shared" si="195"/>
        <v/>
      </c>
      <c r="K2943" s="24">
        <f>IF(J2943&gt;900,_xlfn.XLOOKUP(ROUND(J2943,0),'CM-VL-G-C-GL-B-T-ClassRimThickn'!$B$1:$B$112,'CM-VL-G-C-GL-B-T-ClassRimThickn'!$C$1:$C$112,0,1,1),J2943)</f>
        <v>0</v>
      </c>
      <c r="L2943" s="24">
        <v>68</v>
      </c>
      <c r="M2943" s="24">
        <f>IF(L2943&gt;900,_xlfn.XLOOKUP(ROUND(L2943,0),'CM-VL-G-C-GL-B-T-ClassRimThickn'!$B$1:$B$112,'CM-VL-G-C-GL-B-T-ClassRimThickn'!$C$1:$C$112,0,1,1),L2943)</f>
        <v>68</v>
      </c>
      <c r="N2943" s="24">
        <v>73</v>
      </c>
      <c r="O2943" s="24">
        <f>IF(N2943&gt;900,_xlfn.XLOOKUP(ROUND(N2943,0),'CM-VL-G-C-GL-B-T-ClassRimThickn'!$B$1:$B$112,'CM-VL-G-C-GL-B-T-ClassRimThickn'!$C$1:$C$112,0,1,1),N2943)</f>
        <v>73</v>
      </c>
      <c r="P2943" s="24">
        <v>75</v>
      </c>
      <c r="Q2943" s="24">
        <f>IF(P2943&gt;900,_xlfn.XLOOKUP(ROUND(P2943,0),'CM-VL-G-C-GL-B-T-ClassRimThickn'!$B$1:$B$112,'CM-VL-G-C-GL-B-T-ClassRimThickn'!$C$1:$C$112,0,1,1),P2943)</f>
        <v>75</v>
      </c>
      <c r="S2943" s="24">
        <f>IF(R2943&gt;900,_xlfn.XLOOKUP(ROUND(R2943,0),'CM-VL-G-C-GL-B-T-ClassRimThickn'!$B$1:$B$112,'CM-VL-G-C-GL-B-T-ClassRimThickn'!$C$1:$C$112,0,1,1),R2943)</f>
        <v>0</v>
      </c>
      <c r="T2943" s="24">
        <v>79</v>
      </c>
      <c r="U2943" s="24">
        <f>IF(T2943&gt;900,_xlfn.XLOOKUP(ROUND(T2943,0),'CM-VL-G-C-GL-B-T-ClassRimThickn'!$B$1:$B$112,'CM-VL-G-C-GL-B-T-ClassRimThickn'!$C$1:$C$112,0,1,1),T2943)</f>
        <v>79</v>
      </c>
      <c r="V2943" s="24">
        <v>73</v>
      </c>
      <c r="W2943" s="24">
        <f>IF(V2943&gt;900,_xlfn.XLOOKUP(ROUND(V2943,0),'CM-VL-G-C-GL-B-T-ClassRimThickn'!$B$1:$B$112,'CM-VL-G-C-GL-B-T-ClassRimThickn'!$C$1:$C$112,0,1,1),V2943)</f>
        <v>73</v>
      </c>
      <c r="X2943" s="24">
        <v>68</v>
      </c>
      <c r="Y2943" s="24">
        <f>IF(X2943&gt;900,_xlfn.XLOOKUP(ROUND(X2943,0),'CM-VL-G-C-GL-B-T-ClassRimThickn'!$B$1:$B$112,'CM-VL-G-C-GL-B-T-ClassRimThickn'!$C$1:$C$112,0,1,1),X2943)</f>
        <v>68</v>
      </c>
      <c r="Z2943" s="24">
        <v>73</v>
      </c>
      <c r="AA2943" s="24">
        <f>IF(Z2943&gt;900,_xlfn.XLOOKUP(ROUND(Z2943,0),'CM-VL-G-C-GL-B-T-ClassRimThickn'!$B$1:$B$112,'CM-VL-G-C-GL-B-T-ClassRimThickn'!$C$1:$C$112,0,1,1),Z2943)</f>
        <v>73</v>
      </c>
      <c r="AB2943" s="24">
        <v>78</v>
      </c>
      <c r="AC2943" s="24">
        <f>IF(AB2943&gt;900,_xlfn.XLOOKUP(ROUND(AB2943,0),'CM-VL-G-C-GL-B-T-ClassRimThickn'!$B$1:$B$112,'CM-VL-G-C-GL-B-T-ClassRimThickn'!$C$1:$C$112,0,1,1),AB2943)</f>
        <v>78</v>
      </c>
      <c r="AD2943" s="24">
        <v>79</v>
      </c>
      <c r="AE2943" s="24">
        <f>IF(AD2943&gt;900,_xlfn.XLOOKUP(ROUND(AD2943,0),'CM-VL-G-C-GL-B-T-ClassRimThickn'!$B$1:$B$112,'CM-VL-G-C-GL-B-T-ClassRimThickn'!$C$1:$C$112,0,1,1),AD2943)</f>
        <v>79</v>
      </c>
      <c r="AF2943" s="24">
        <v>80</v>
      </c>
      <c r="AG2943" s="24">
        <f>IF(AF2943&gt;900,_xlfn.XLOOKUP(ROUND(AF2943,0),'CM-VL-G-C-GL-B-T-ClassRimThickn'!$B$1:$B$112,'CM-VL-G-C-GL-B-T-ClassRimThickn'!$C$1:$C$112,0,1,1),AF2943)</f>
        <v>80</v>
      </c>
      <c r="AH2943" s="24">
        <v>26.5</v>
      </c>
      <c r="AI2943" s="24">
        <v>24</v>
      </c>
      <c r="AJ2943" s="24">
        <v>28</v>
      </c>
      <c r="AK2943" s="24">
        <v>28</v>
      </c>
      <c r="AL2943" s="24">
        <v>27</v>
      </c>
      <c r="AM2943" s="24">
        <v>29</v>
      </c>
      <c r="AN2943" s="24">
        <v>26</v>
      </c>
      <c r="AO2943" s="24">
        <v>22</v>
      </c>
      <c r="AP2943" s="24">
        <v>27.5</v>
      </c>
      <c r="AQ2943" s="24">
        <v>26</v>
      </c>
      <c r="AR2943" s="24">
        <v>29</v>
      </c>
      <c r="AS2943" s="24">
        <v>29</v>
      </c>
      <c r="AT2943" s="24">
        <v>29.5</v>
      </c>
      <c r="AU2943" s="24">
        <v>31</v>
      </c>
      <c r="AV2943" s="24">
        <v>29</v>
      </c>
      <c r="AW2943" s="24">
        <v>31</v>
      </c>
      <c r="AX2943" s="24">
        <v>31</v>
      </c>
      <c r="AY2943" s="24">
        <v>31.5</v>
      </c>
      <c r="AZ2943" s="24">
        <v>29.5</v>
      </c>
      <c r="BA2943" s="24">
        <v>30</v>
      </c>
      <c r="BB2943" s="24">
        <v>29.5</v>
      </c>
      <c r="BC2943" s="24">
        <v>31.5</v>
      </c>
      <c r="BD2943" s="24">
        <v>30.5</v>
      </c>
      <c r="BE2943" s="24">
        <v>31</v>
      </c>
      <c r="BF2943" s="24">
        <v>0</v>
      </c>
      <c r="BG2943" s="24">
        <v>0</v>
      </c>
      <c r="BH2943" s="24">
        <v>0</v>
      </c>
      <c r="BI2943" s="24">
        <v>1</v>
      </c>
      <c r="BJ2943" s="24">
        <v>1</v>
      </c>
      <c r="BL2943" s="24">
        <v>0</v>
      </c>
      <c r="BM2943" s="24">
        <v>0</v>
      </c>
      <c r="BN2943" s="24">
        <v>0</v>
      </c>
      <c r="BO2943" s="24">
        <v>1</v>
      </c>
      <c r="BP2943" s="24">
        <v>1</v>
      </c>
      <c r="BQ2943" s="24">
        <v>1</v>
      </c>
      <c r="BR2943" s="24">
        <v>0</v>
      </c>
      <c r="BS2943" s="24">
        <v>0</v>
      </c>
      <c r="BT2943" s="24">
        <v>0</v>
      </c>
      <c r="BU2943" s="24">
        <v>0</v>
      </c>
      <c r="BV2943" s="24">
        <v>0</v>
      </c>
      <c r="BW2943" s="24">
        <v>0</v>
      </c>
      <c r="BX2943" s="24">
        <v>0</v>
      </c>
      <c r="BY2943" s="24">
        <v>0</v>
      </c>
      <c r="BZ2943" s="24">
        <v>0</v>
      </c>
      <c r="CB2943" s="24">
        <v>0</v>
      </c>
      <c r="CC2943" s="24">
        <v>0</v>
      </c>
      <c r="CD2943" s="24">
        <v>97</v>
      </c>
      <c r="CE2943" s="24">
        <v>106</v>
      </c>
      <c r="CF2943" s="24">
        <v>95</v>
      </c>
      <c r="CG2943" s="24">
        <v>116</v>
      </c>
      <c r="CH2943" s="24">
        <v>120</v>
      </c>
      <c r="CI2943" s="24">
        <v>118</v>
      </c>
      <c r="CO2943" s="34">
        <f t="shared" si="192"/>
        <v>665620</v>
      </c>
    </row>
    <row r="2944" spans="1:93" ht="15">
      <c r="A2944" s="23" t="s">
        <v>211</v>
      </c>
      <c r="B2944" s="52">
        <v>40955</v>
      </c>
      <c r="C2944" s="25" t="str">
        <f t="shared" si="193"/>
        <v/>
      </c>
      <c r="G2944" s="24">
        <f t="shared" si="194"/>
        <v>42</v>
      </c>
      <c r="H2944" s="24">
        <v>674958</v>
      </c>
      <c r="I2944" s="24" t="str">
        <f t="shared" si="195"/>
        <v/>
      </c>
      <c r="K2944" s="24">
        <f>IF(J2944&gt;900,_xlfn.XLOOKUP(ROUND(J2944,0),'CM-VL-G-C-GL-B-T-ClassRimThickn'!$B$1:$B$112,'CM-VL-G-C-GL-B-T-ClassRimThickn'!$C$1:$C$112,0,1,1),J2944)</f>
        <v>0</v>
      </c>
      <c r="L2944" s="24">
        <v>978</v>
      </c>
      <c r="M2944" s="24">
        <f>IF(L2944&gt;900,_xlfn.XLOOKUP(ROUND(L2944,0),'CM-VL-G-C-GL-B-T-ClassRimThickn'!$B$1:$B$112,'CM-VL-G-C-GL-B-T-ClassRimThickn'!$C$1:$C$112,0,1,1),L2944)</f>
        <v>66</v>
      </c>
      <c r="N2944" s="24">
        <v>987</v>
      </c>
      <c r="O2944" s="24">
        <f>IF(N2944&gt;900,_xlfn.XLOOKUP(ROUND(N2944,0),'CM-VL-G-C-GL-B-T-ClassRimThickn'!$B$1:$B$112,'CM-VL-G-C-GL-B-T-ClassRimThickn'!$C$1:$C$112,0,1,1),N2944)</f>
        <v>70.5</v>
      </c>
      <c r="P2944" s="24">
        <v>995</v>
      </c>
      <c r="Q2944" s="24">
        <f>IF(P2944&gt;900,_xlfn.XLOOKUP(ROUND(P2944,0),'CM-VL-G-C-GL-B-T-ClassRimThickn'!$B$1:$B$112,'CM-VL-G-C-GL-B-T-ClassRimThickn'!$C$1:$C$112,0,1,1),P2944)</f>
        <v>74.5</v>
      </c>
      <c r="S2944" s="24">
        <f>IF(R2944&gt;900,_xlfn.XLOOKUP(ROUND(R2944,0),'CM-VL-G-C-GL-B-T-ClassRimThickn'!$B$1:$B$112,'CM-VL-G-C-GL-B-T-ClassRimThickn'!$C$1:$C$112,0,1,1),R2944)</f>
        <v>0</v>
      </c>
      <c r="T2944" s="24">
        <v>1001</v>
      </c>
      <c r="U2944" s="24">
        <f>IF(T2944&gt;900,_xlfn.XLOOKUP(ROUND(T2944,0),'CM-VL-G-C-GL-B-T-ClassRimThickn'!$B$1:$B$112,'CM-VL-G-C-GL-B-T-ClassRimThickn'!$C$1:$C$112,0,1,1),T2944)</f>
        <v>77.5</v>
      </c>
      <c r="V2944" s="24">
        <v>989</v>
      </c>
      <c r="W2944" s="24">
        <f>IF(V2944&gt;900,_xlfn.XLOOKUP(ROUND(V2944,0),'CM-VL-G-C-GL-B-T-ClassRimThickn'!$B$1:$B$112,'CM-VL-G-C-GL-B-T-ClassRimThickn'!$C$1:$C$112,0,1,1),V2944)</f>
        <v>71.5</v>
      </c>
      <c r="X2944" s="24">
        <v>978</v>
      </c>
      <c r="Y2944" s="24">
        <f>IF(X2944&gt;900,_xlfn.XLOOKUP(ROUND(X2944,0),'CM-VL-G-C-GL-B-T-ClassRimThickn'!$B$1:$B$112,'CM-VL-G-C-GL-B-T-ClassRimThickn'!$C$1:$C$112,0,1,1),X2944)</f>
        <v>66</v>
      </c>
      <c r="Z2944" s="24">
        <v>986</v>
      </c>
      <c r="AA2944" s="24">
        <f>IF(Z2944&gt;900,_xlfn.XLOOKUP(ROUND(Z2944,0),'CM-VL-G-C-GL-B-T-ClassRimThickn'!$B$1:$B$112,'CM-VL-G-C-GL-B-T-ClassRimThickn'!$C$1:$C$112,0,1,1),Z2944)</f>
        <v>70</v>
      </c>
      <c r="AB2944" s="24">
        <v>996</v>
      </c>
      <c r="AC2944" s="24">
        <f>IF(AB2944&gt;900,_xlfn.XLOOKUP(ROUND(AB2944,0),'CM-VL-G-C-GL-B-T-ClassRimThickn'!$B$1:$B$112,'CM-VL-G-C-GL-B-T-ClassRimThickn'!$C$1:$C$112,0,1,1),AB2944)</f>
        <v>75</v>
      </c>
      <c r="AD2944" s="24">
        <v>1001</v>
      </c>
      <c r="AE2944" s="24">
        <f>IF(AD2944&gt;900,_xlfn.XLOOKUP(ROUND(AD2944,0),'CM-VL-G-C-GL-B-T-ClassRimThickn'!$B$1:$B$112,'CM-VL-G-C-GL-B-T-ClassRimThickn'!$C$1:$C$112,0,1,1),AD2944)</f>
        <v>77.5</v>
      </c>
      <c r="AF2944" s="24">
        <v>1001</v>
      </c>
      <c r="AG2944" s="24">
        <f>IF(AF2944&gt;900,_xlfn.XLOOKUP(ROUND(AF2944,0),'CM-VL-G-C-GL-B-T-ClassRimThickn'!$B$1:$B$112,'CM-VL-G-C-GL-B-T-ClassRimThickn'!$C$1:$C$112,0,1,1),AF2944)</f>
        <v>77.5</v>
      </c>
      <c r="AH2944" s="24">
        <v>26</v>
      </c>
      <c r="AI2944" s="24">
        <v>22</v>
      </c>
      <c r="AJ2944" s="24">
        <v>26</v>
      </c>
      <c r="AK2944" s="24">
        <v>25</v>
      </c>
      <c r="AL2944" s="24">
        <v>25</v>
      </c>
      <c r="AM2944" s="24">
        <v>28</v>
      </c>
      <c r="AN2944" s="24">
        <v>25</v>
      </c>
      <c r="AO2944" s="24">
        <v>21</v>
      </c>
      <c r="AP2944" s="24">
        <v>25</v>
      </c>
      <c r="AQ2944" s="24">
        <v>25</v>
      </c>
      <c r="AR2944" s="24">
        <v>27</v>
      </c>
      <c r="AS2944" s="24">
        <v>31</v>
      </c>
      <c r="AT2944" s="24">
        <v>29</v>
      </c>
      <c r="AU2944" s="24">
        <v>29</v>
      </c>
      <c r="AV2944" s="24">
        <v>29</v>
      </c>
      <c r="AW2944" s="24">
        <v>30</v>
      </c>
      <c r="AX2944" s="24">
        <v>30</v>
      </c>
      <c r="AY2944" s="24">
        <v>31</v>
      </c>
      <c r="AZ2944" s="24">
        <v>29</v>
      </c>
      <c r="BA2944" s="24">
        <v>29</v>
      </c>
      <c r="BB2944" s="24">
        <v>29</v>
      </c>
      <c r="BC2944" s="24">
        <v>31</v>
      </c>
      <c r="BD2944" s="24">
        <v>31</v>
      </c>
      <c r="BE2944" s="24">
        <v>31</v>
      </c>
      <c r="BF2944" s="24">
        <v>0</v>
      </c>
      <c r="BG2944" s="24">
        <v>0</v>
      </c>
      <c r="BH2944" s="24">
        <v>0</v>
      </c>
      <c r="BI2944" s="24">
        <v>0</v>
      </c>
      <c r="BJ2944" s="24">
        <v>0</v>
      </c>
      <c r="BL2944" s="24">
        <v>0</v>
      </c>
      <c r="BM2944" s="24">
        <v>0</v>
      </c>
      <c r="BN2944" s="24">
        <v>0.5</v>
      </c>
      <c r="BO2944" s="24">
        <v>0</v>
      </c>
      <c r="BP2944" s="24">
        <v>1</v>
      </c>
      <c r="BQ2944" s="24">
        <v>1</v>
      </c>
      <c r="CO2944" s="34">
        <f t="shared" si="192"/>
        <v>674958</v>
      </c>
    </row>
    <row r="2945" spans="1:93" ht="15">
      <c r="A2945" s="23" t="s">
        <v>211</v>
      </c>
      <c r="B2945" s="52">
        <v>40989</v>
      </c>
      <c r="C2945" s="25" t="str">
        <f t="shared" si="193"/>
        <v/>
      </c>
      <c r="G2945" s="24">
        <f t="shared" si="194"/>
        <v>34</v>
      </c>
      <c r="H2945" s="26">
        <f>((H2947-H2944)/SUM(G2945:G2947)*G2945)+H2944</f>
        <v>682503.875</v>
      </c>
      <c r="I2945" s="24" t="str">
        <f t="shared" si="195"/>
        <v/>
      </c>
      <c r="K2945" s="24">
        <f>IF(J2945&gt;900,_xlfn.XLOOKUP(ROUND(J2945,0),'CM-VL-G-C-GL-B-T-ClassRimThickn'!$B$1:$B$112,'CM-VL-G-C-GL-B-T-ClassRimThickn'!$C$1:$C$112,0,1,1),J2945)</f>
        <v>0</v>
      </c>
      <c r="L2945" s="24">
        <v>70</v>
      </c>
      <c r="M2945" s="24">
        <f>IF(L2945&gt;900,_xlfn.XLOOKUP(ROUND(L2945,0),'CM-VL-G-C-GL-B-T-ClassRimThickn'!$B$1:$B$112,'CM-VL-G-C-GL-B-T-ClassRimThickn'!$C$1:$C$112,0,1,1),L2945)</f>
        <v>70</v>
      </c>
      <c r="N2945" s="24">
        <v>75</v>
      </c>
      <c r="O2945" s="24">
        <f>IF(N2945&gt;900,_xlfn.XLOOKUP(ROUND(N2945,0),'CM-VL-G-C-GL-B-T-ClassRimThickn'!$B$1:$B$112,'CM-VL-G-C-GL-B-T-ClassRimThickn'!$C$1:$C$112,0,1,1),N2945)</f>
        <v>75</v>
      </c>
      <c r="P2945" s="24">
        <v>80</v>
      </c>
      <c r="Q2945" s="24">
        <f>IF(P2945&gt;900,_xlfn.XLOOKUP(ROUND(P2945,0),'CM-VL-G-C-GL-B-T-ClassRimThickn'!$B$1:$B$112,'CM-VL-G-C-GL-B-T-ClassRimThickn'!$C$1:$C$112,0,1,1),P2945)</f>
        <v>80</v>
      </c>
      <c r="S2945" s="24">
        <f>IF(R2945&gt;900,_xlfn.XLOOKUP(ROUND(R2945,0),'CM-VL-G-C-GL-B-T-ClassRimThickn'!$B$1:$B$112,'CM-VL-G-C-GL-B-T-ClassRimThickn'!$C$1:$C$112,0,1,1),R2945)</f>
        <v>0</v>
      </c>
      <c r="T2945" s="24">
        <v>82</v>
      </c>
      <c r="U2945" s="24">
        <f>IF(T2945&gt;900,_xlfn.XLOOKUP(ROUND(T2945,0),'CM-VL-G-C-GL-B-T-ClassRimThickn'!$B$1:$B$112,'CM-VL-G-C-GL-B-T-ClassRimThickn'!$C$1:$C$112,0,1,1),T2945)</f>
        <v>82</v>
      </c>
      <c r="V2945" s="24">
        <v>75</v>
      </c>
      <c r="W2945" s="24">
        <f>IF(V2945&gt;900,_xlfn.XLOOKUP(ROUND(V2945,0),'CM-VL-G-C-GL-B-T-ClassRimThickn'!$B$1:$B$112,'CM-VL-G-C-GL-B-T-ClassRimThickn'!$C$1:$C$112,0,1,1),V2945)</f>
        <v>75</v>
      </c>
      <c r="X2945" s="24">
        <v>70</v>
      </c>
      <c r="Y2945" s="24">
        <f>IF(X2945&gt;900,_xlfn.XLOOKUP(ROUND(X2945,0),'CM-VL-G-C-GL-B-T-ClassRimThickn'!$B$1:$B$112,'CM-VL-G-C-GL-B-T-ClassRimThickn'!$C$1:$C$112,0,1,1),X2945)</f>
        <v>70</v>
      </c>
      <c r="Z2945" s="24">
        <v>75</v>
      </c>
      <c r="AA2945" s="24">
        <f>IF(Z2945&gt;900,_xlfn.XLOOKUP(ROUND(Z2945,0),'CM-VL-G-C-GL-B-T-ClassRimThickn'!$B$1:$B$112,'CM-VL-G-C-GL-B-T-ClassRimThickn'!$C$1:$C$112,0,1,1),Z2945)</f>
        <v>75</v>
      </c>
      <c r="AB2945" s="24">
        <v>80</v>
      </c>
      <c r="AC2945" s="24">
        <f>IF(AB2945&gt;900,_xlfn.XLOOKUP(ROUND(AB2945,0),'CM-VL-G-C-GL-B-T-ClassRimThickn'!$B$1:$B$112,'CM-VL-G-C-GL-B-T-ClassRimThickn'!$C$1:$C$112,0,1,1),AB2945)</f>
        <v>80</v>
      </c>
      <c r="AD2945" s="24">
        <v>82</v>
      </c>
      <c r="AE2945" s="24">
        <f>IF(AD2945&gt;900,_xlfn.XLOOKUP(ROUND(AD2945,0),'CM-VL-G-C-GL-B-T-ClassRimThickn'!$B$1:$B$112,'CM-VL-G-C-GL-B-T-ClassRimThickn'!$C$1:$C$112,0,1,1),AD2945)</f>
        <v>82</v>
      </c>
      <c r="AF2945" s="24">
        <v>82</v>
      </c>
      <c r="AG2945" s="24">
        <f>IF(AF2945&gt;900,_xlfn.XLOOKUP(ROUND(AF2945,0),'CM-VL-G-C-GL-B-T-ClassRimThickn'!$B$1:$B$112,'CM-VL-G-C-GL-B-T-ClassRimThickn'!$C$1:$C$112,0,1,1),AF2945)</f>
        <v>82</v>
      </c>
      <c r="AH2945" s="24">
        <v>26.5</v>
      </c>
      <c r="AI2945" s="24">
        <v>23.5</v>
      </c>
      <c r="AJ2945" s="24">
        <v>27</v>
      </c>
      <c r="AK2945" s="24">
        <v>25.5</v>
      </c>
      <c r="AL2945" s="24">
        <v>27.5</v>
      </c>
      <c r="AM2945" s="24">
        <v>28.5</v>
      </c>
      <c r="AN2945" s="24">
        <v>25.5</v>
      </c>
      <c r="AO2945" s="24">
        <v>21.5</v>
      </c>
      <c r="AP2945" s="24">
        <v>27</v>
      </c>
      <c r="AQ2945" s="24">
        <v>25</v>
      </c>
      <c r="AR2945" s="24">
        <v>28.5</v>
      </c>
      <c r="AS2945" s="24">
        <v>29</v>
      </c>
      <c r="AT2945" s="24">
        <v>30.5</v>
      </c>
      <c r="AU2945" s="24">
        <v>30</v>
      </c>
      <c r="AV2945" s="24">
        <v>29.5</v>
      </c>
      <c r="AW2945" s="24">
        <v>31.5</v>
      </c>
      <c r="AX2945" s="24">
        <v>31</v>
      </c>
      <c r="AY2945" s="24">
        <v>31</v>
      </c>
      <c r="AZ2945" s="24">
        <v>29.5</v>
      </c>
      <c r="BA2945" s="24">
        <v>30</v>
      </c>
      <c r="BB2945" s="24">
        <v>30</v>
      </c>
      <c r="BC2945" s="24">
        <v>31.5</v>
      </c>
      <c r="BD2945" s="24">
        <v>31</v>
      </c>
      <c r="BE2945" s="24">
        <v>31.5</v>
      </c>
      <c r="BF2945" s="24">
        <v>0.5</v>
      </c>
      <c r="BG2945" s="24">
        <v>0.5</v>
      </c>
      <c r="BH2945" s="24">
        <v>0.5</v>
      </c>
      <c r="BI2945" s="24">
        <v>1.5</v>
      </c>
      <c r="BJ2945" s="24">
        <v>1</v>
      </c>
      <c r="BL2945" s="24">
        <v>0.5</v>
      </c>
      <c r="BM2945" s="24">
        <v>0.5</v>
      </c>
      <c r="BN2945" s="24">
        <v>0.5</v>
      </c>
      <c r="BO2945" s="24">
        <v>1</v>
      </c>
      <c r="BP2945" s="24">
        <v>0.5</v>
      </c>
      <c r="BQ2945" s="24">
        <v>1.5</v>
      </c>
      <c r="BR2945" s="24">
        <v>0</v>
      </c>
      <c r="BS2945" s="24">
        <v>0.5</v>
      </c>
      <c r="BT2945" s="24">
        <v>0</v>
      </c>
      <c r="BU2945" s="24">
        <v>0.5</v>
      </c>
      <c r="BV2945" s="24">
        <v>0</v>
      </c>
      <c r="BW2945" s="24">
        <v>0</v>
      </c>
      <c r="BX2945" s="24">
        <v>0.5</v>
      </c>
      <c r="BY2945" s="24">
        <v>0.3</v>
      </c>
      <c r="BZ2945" s="24">
        <v>0</v>
      </c>
      <c r="CB2945" s="24">
        <v>0</v>
      </c>
      <c r="CC2945" s="24">
        <v>0</v>
      </c>
      <c r="CD2945" s="24">
        <v>97</v>
      </c>
      <c r="CE2945" s="24">
        <v>105</v>
      </c>
      <c r="CF2945" s="24">
        <v>96</v>
      </c>
      <c r="CG2945" s="24">
        <v>115</v>
      </c>
      <c r="CH2945" s="24">
        <v>122</v>
      </c>
      <c r="CI2945" s="24">
        <v>117</v>
      </c>
      <c r="CO2945" s="34">
        <f t="shared" si="192"/>
        <v>682503.875</v>
      </c>
    </row>
    <row r="2946" spans="1:93" ht="15">
      <c r="A2946" s="23" t="s">
        <v>211</v>
      </c>
      <c r="B2946" s="52">
        <v>40995</v>
      </c>
      <c r="C2946" s="25" t="str">
        <f t="shared" si="193"/>
        <v/>
      </c>
      <c r="G2946" s="24">
        <f t="shared" si="194"/>
        <v>6</v>
      </c>
      <c r="H2946" s="26">
        <f>((H2947-H2944)/SUM(G2945:G2947)*G2946)+H2945</f>
        <v>683835.5</v>
      </c>
      <c r="I2946" s="24" t="str">
        <f t="shared" si="195"/>
        <v/>
      </c>
      <c r="K2946" s="24">
        <f>IF(J2946&gt;900,_xlfn.XLOOKUP(ROUND(J2946,0),'CM-VL-G-C-GL-B-T-ClassRimThickn'!$B$1:$B$112,'CM-VL-G-C-GL-B-T-ClassRimThickn'!$C$1:$C$112,0,1,1),J2946)</f>
        <v>0</v>
      </c>
      <c r="L2946" s="24">
        <v>952.3</v>
      </c>
      <c r="M2946" s="24">
        <f>IF(L2946&gt;900,_xlfn.XLOOKUP(ROUND(L2946,0),'CM-VL-G-C-GL-B-T-ClassRimThickn'!$B$1:$B$112,'CM-VL-G-C-GL-B-T-ClassRimThickn'!$C$1:$C$112,0,1,1),L2946)</f>
        <v>53</v>
      </c>
      <c r="N2946" s="24">
        <v>963.1</v>
      </c>
      <c r="O2946" s="24">
        <f>IF(N2946&gt;900,_xlfn.XLOOKUP(ROUND(N2946,0),'CM-VL-G-C-GL-B-T-ClassRimThickn'!$B$1:$B$112,'CM-VL-G-C-GL-B-T-ClassRimThickn'!$C$1:$C$112,0,1,1),N2946)</f>
        <v>58.5</v>
      </c>
      <c r="P2946" s="24">
        <v>976.9</v>
      </c>
      <c r="Q2946" s="24">
        <f>IF(P2946&gt;900,_xlfn.XLOOKUP(ROUND(P2946,0),'CM-VL-G-C-GL-B-T-ClassRimThickn'!$B$1:$B$112,'CM-VL-G-C-GL-B-T-ClassRimThickn'!$C$1:$C$112,0,1,1),P2946)</f>
        <v>65.5</v>
      </c>
      <c r="S2946" s="24">
        <f>IF(R2946&gt;900,_xlfn.XLOOKUP(ROUND(R2946,0),'CM-VL-G-C-GL-B-T-ClassRimThickn'!$B$1:$B$112,'CM-VL-G-C-GL-B-T-ClassRimThickn'!$C$1:$C$112,0,1,1),R2946)</f>
        <v>0</v>
      </c>
      <c r="T2946" s="24">
        <v>976.9</v>
      </c>
      <c r="U2946" s="24">
        <f>IF(T2946&gt;900,_xlfn.XLOOKUP(ROUND(T2946,0),'CM-VL-G-C-GL-B-T-ClassRimThickn'!$B$1:$B$112,'CM-VL-G-C-GL-B-T-ClassRimThickn'!$C$1:$C$112,0,1,1),T2946)</f>
        <v>65.5</v>
      </c>
      <c r="V2946" s="24">
        <v>962.8</v>
      </c>
      <c r="W2946" s="24">
        <f>IF(V2946&gt;900,_xlfn.XLOOKUP(ROUND(V2946,0),'CM-VL-G-C-GL-B-T-ClassRimThickn'!$B$1:$B$112,'CM-VL-G-C-GL-B-T-ClassRimThickn'!$C$1:$C$112,0,1,1),V2946)</f>
        <v>58.5</v>
      </c>
      <c r="X2946" s="24">
        <v>952.1</v>
      </c>
      <c r="Y2946" s="24">
        <f>IF(X2946&gt;900,_xlfn.XLOOKUP(ROUND(X2946,0),'CM-VL-G-C-GL-B-T-ClassRimThickn'!$B$1:$B$112,'CM-VL-G-C-GL-B-T-ClassRimThickn'!$C$1:$C$112,0,1,1),X2946)</f>
        <v>53</v>
      </c>
      <c r="Z2946" s="24">
        <v>963.2</v>
      </c>
      <c r="AA2946" s="24">
        <f>IF(Z2946&gt;900,_xlfn.XLOOKUP(ROUND(Z2946,0),'CM-VL-G-C-GL-B-T-ClassRimThickn'!$B$1:$B$112,'CM-VL-G-C-GL-B-T-ClassRimThickn'!$C$1:$C$112,0,1,1),Z2946)</f>
        <v>58.5</v>
      </c>
      <c r="AB2946" s="24">
        <v>976.8</v>
      </c>
      <c r="AC2946" s="24">
        <f>IF(AB2946&gt;900,_xlfn.XLOOKUP(ROUND(AB2946,0),'CM-VL-G-C-GL-B-T-ClassRimThickn'!$B$1:$B$112,'CM-VL-G-C-GL-B-T-ClassRimThickn'!$C$1:$C$112,0,1,1),AB2946)</f>
        <v>65.5</v>
      </c>
      <c r="AD2946" s="24">
        <v>976.8</v>
      </c>
      <c r="AE2946" s="24">
        <f>IF(AD2946&gt;900,_xlfn.XLOOKUP(ROUND(AD2946,0),'CM-VL-G-C-GL-B-T-ClassRimThickn'!$B$1:$B$112,'CM-VL-G-C-GL-B-T-ClassRimThickn'!$C$1:$C$112,0,1,1),AD2946)</f>
        <v>65.5</v>
      </c>
      <c r="AF2946" s="24">
        <v>976.9</v>
      </c>
      <c r="AG2946" s="24">
        <f>IF(AF2946&gt;900,_xlfn.XLOOKUP(ROUND(AF2946,0),'CM-VL-G-C-GL-B-T-ClassRimThickn'!$B$1:$B$112,'CM-VL-G-C-GL-B-T-ClassRimThickn'!$C$1:$C$112,0,1,1),AF2946)</f>
        <v>65.5</v>
      </c>
      <c r="AH2946" s="24">
        <v>28</v>
      </c>
      <c r="AI2946" s="24">
        <v>28</v>
      </c>
      <c r="AJ2946" s="24">
        <v>28</v>
      </c>
      <c r="AK2946" s="24">
        <v>28</v>
      </c>
      <c r="AL2946" s="24">
        <v>29</v>
      </c>
      <c r="AM2946" s="24">
        <v>28.8</v>
      </c>
      <c r="AN2946" s="24">
        <v>28</v>
      </c>
      <c r="AO2946" s="24">
        <v>28</v>
      </c>
      <c r="AP2946" s="24">
        <v>28</v>
      </c>
      <c r="AQ2946" s="24">
        <v>28</v>
      </c>
      <c r="AR2946" s="24">
        <v>28</v>
      </c>
      <c r="AS2946" s="24">
        <v>28</v>
      </c>
      <c r="AT2946" s="24">
        <v>28.5</v>
      </c>
      <c r="AU2946" s="24">
        <v>28</v>
      </c>
      <c r="AV2946" s="24">
        <v>28</v>
      </c>
      <c r="AW2946" s="24">
        <v>28</v>
      </c>
      <c r="AX2946" s="24">
        <v>28</v>
      </c>
      <c r="AY2946" s="24">
        <v>28.8</v>
      </c>
      <c r="AZ2946" s="24">
        <v>28</v>
      </c>
      <c r="BA2946" s="24">
        <v>28</v>
      </c>
      <c r="BB2946" s="24">
        <v>28</v>
      </c>
      <c r="BC2946" s="24">
        <v>28</v>
      </c>
      <c r="BD2946" s="24">
        <v>28</v>
      </c>
      <c r="BE2946" s="24">
        <v>28</v>
      </c>
      <c r="BF2946" s="24">
        <v>0</v>
      </c>
      <c r="BG2946" s="24">
        <v>0</v>
      </c>
      <c r="BH2946" s="24">
        <v>0</v>
      </c>
      <c r="BI2946" s="24">
        <v>0</v>
      </c>
      <c r="BJ2946" s="24">
        <v>0</v>
      </c>
      <c r="BL2946" s="24">
        <v>0</v>
      </c>
      <c r="BM2946" s="24">
        <v>0</v>
      </c>
      <c r="BN2946" s="24">
        <v>0</v>
      </c>
      <c r="BO2946" s="24">
        <v>0</v>
      </c>
      <c r="BP2946" s="24">
        <v>0</v>
      </c>
      <c r="BQ2946" s="24">
        <v>0</v>
      </c>
      <c r="BR2946" s="24">
        <v>0</v>
      </c>
      <c r="BS2946" s="24">
        <v>0</v>
      </c>
      <c r="BT2946" s="24">
        <v>0</v>
      </c>
      <c r="BU2946" s="24">
        <v>0</v>
      </c>
      <c r="BV2946" s="24">
        <v>0</v>
      </c>
      <c r="BW2946" s="24">
        <v>0</v>
      </c>
      <c r="BX2946" s="24">
        <v>0</v>
      </c>
      <c r="BY2946" s="24">
        <v>0</v>
      </c>
      <c r="BZ2946" s="24">
        <v>0</v>
      </c>
      <c r="CB2946" s="24">
        <v>0</v>
      </c>
      <c r="CC2946" s="24">
        <v>0</v>
      </c>
      <c r="CO2946" s="34">
        <f t="shared" si="192"/>
        <v>683835.5</v>
      </c>
    </row>
    <row r="2947" spans="1:93" ht="15">
      <c r="A2947" s="23" t="s">
        <v>211</v>
      </c>
      <c r="B2947" s="52">
        <v>41019</v>
      </c>
      <c r="C2947" s="25" t="str">
        <f t="shared" si="193"/>
        <v/>
      </c>
      <c r="G2947" s="24">
        <f t="shared" si="194"/>
        <v>24</v>
      </c>
      <c r="H2947" s="24">
        <v>689162</v>
      </c>
      <c r="I2947" s="24" t="str">
        <f t="shared" si="195"/>
        <v/>
      </c>
      <c r="K2947" s="24">
        <f>IF(J2947&gt;900,_xlfn.XLOOKUP(ROUND(J2947,0),'CM-VL-G-C-GL-B-T-ClassRimThickn'!$B$1:$B$112,'CM-VL-G-C-GL-B-T-ClassRimThickn'!$C$1:$C$112,0,1,1),J2947)</f>
        <v>0</v>
      </c>
      <c r="L2947" s="24">
        <v>58</v>
      </c>
      <c r="M2947" s="24">
        <f>IF(L2947&gt;900,_xlfn.XLOOKUP(ROUND(L2947,0),'CM-VL-G-C-GL-B-T-ClassRimThickn'!$B$1:$B$112,'CM-VL-G-C-GL-B-T-ClassRimThickn'!$C$1:$C$112,0,1,1),L2947)</f>
        <v>58</v>
      </c>
      <c r="N2947" s="24">
        <v>63</v>
      </c>
      <c r="O2947" s="24">
        <f>IF(N2947&gt;900,_xlfn.XLOOKUP(ROUND(N2947,0),'CM-VL-G-C-GL-B-T-ClassRimThickn'!$B$1:$B$112,'CM-VL-G-C-GL-B-T-ClassRimThickn'!$C$1:$C$112,0,1,1),N2947)</f>
        <v>63</v>
      </c>
      <c r="P2947" s="24">
        <v>70</v>
      </c>
      <c r="Q2947" s="24">
        <f>IF(P2947&gt;900,_xlfn.XLOOKUP(ROUND(P2947,0),'CM-VL-G-C-GL-B-T-ClassRimThickn'!$B$1:$B$112,'CM-VL-G-C-GL-B-T-ClassRimThickn'!$C$1:$C$112,0,1,1),P2947)</f>
        <v>70</v>
      </c>
      <c r="S2947" s="24">
        <f>IF(R2947&gt;900,_xlfn.XLOOKUP(ROUND(R2947,0),'CM-VL-G-C-GL-B-T-ClassRimThickn'!$B$1:$B$112,'CM-VL-G-C-GL-B-T-ClassRimThickn'!$C$1:$C$112,0,1,1),R2947)</f>
        <v>0</v>
      </c>
      <c r="T2947" s="24">
        <v>70</v>
      </c>
      <c r="U2947" s="24">
        <f>IF(T2947&gt;900,_xlfn.XLOOKUP(ROUND(T2947,0),'CM-VL-G-C-GL-B-T-ClassRimThickn'!$B$1:$B$112,'CM-VL-G-C-GL-B-T-ClassRimThickn'!$C$1:$C$112,0,1,1),T2947)</f>
        <v>70</v>
      </c>
      <c r="V2947" s="24">
        <v>63</v>
      </c>
      <c r="W2947" s="24">
        <f>IF(V2947&gt;900,_xlfn.XLOOKUP(ROUND(V2947,0),'CM-VL-G-C-GL-B-T-ClassRimThickn'!$B$1:$B$112,'CM-VL-G-C-GL-B-T-ClassRimThickn'!$C$1:$C$112,0,1,1),V2947)</f>
        <v>63</v>
      </c>
      <c r="X2947" s="24">
        <v>58</v>
      </c>
      <c r="Y2947" s="24">
        <f>IF(X2947&gt;900,_xlfn.XLOOKUP(ROUND(X2947,0),'CM-VL-G-C-GL-B-T-ClassRimThickn'!$B$1:$B$112,'CM-VL-G-C-GL-B-T-ClassRimThickn'!$C$1:$C$112,0,1,1),X2947)</f>
        <v>58</v>
      </c>
      <c r="Z2947" s="24">
        <v>63</v>
      </c>
      <c r="AA2947" s="24">
        <f>IF(Z2947&gt;900,_xlfn.XLOOKUP(ROUND(Z2947,0),'CM-VL-G-C-GL-B-T-ClassRimThickn'!$B$1:$B$112,'CM-VL-G-C-GL-B-T-ClassRimThickn'!$C$1:$C$112,0,1,1),Z2947)</f>
        <v>63</v>
      </c>
      <c r="AB2947" s="24">
        <v>70</v>
      </c>
      <c r="AC2947" s="24">
        <f>IF(AB2947&gt;900,_xlfn.XLOOKUP(ROUND(AB2947,0),'CM-VL-G-C-GL-B-T-ClassRimThickn'!$B$1:$B$112,'CM-VL-G-C-GL-B-T-ClassRimThickn'!$C$1:$C$112,0,1,1),AB2947)</f>
        <v>70</v>
      </c>
      <c r="AD2947" s="24">
        <v>70</v>
      </c>
      <c r="AE2947" s="24">
        <f>IF(AD2947&gt;900,_xlfn.XLOOKUP(ROUND(AD2947,0),'CM-VL-G-C-GL-B-T-ClassRimThickn'!$B$1:$B$112,'CM-VL-G-C-GL-B-T-ClassRimThickn'!$C$1:$C$112,0,1,1),AD2947)</f>
        <v>70</v>
      </c>
      <c r="AF2947" s="24">
        <v>70</v>
      </c>
      <c r="AG2947" s="24">
        <f>IF(AF2947&gt;900,_xlfn.XLOOKUP(ROUND(AF2947,0),'CM-VL-G-C-GL-B-T-ClassRimThickn'!$B$1:$B$112,'CM-VL-G-C-GL-B-T-ClassRimThickn'!$C$1:$C$112,0,1,1),AF2947)</f>
        <v>70</v>
      </c>
      <c r="AH2947" s="24">
        <v>28</v>
      </c>
      <c r="AI2947" s="24">
        <v>26</v>
      </c>
      <c r="AJ2947" s="24">
        <v>28</v>
      </c>
      <c r="AK2947" s="24">
        <v>28</v>
      </c>
      <c r="AL2947" s="24">
        <v>28</v>
      </c>
      <c r="AM2947" s="24">
        <v>27</v>
      </c>
      <c r="AN2947" s="24">
        <v>28</v>
      </c>
      <c r="AO2947" s="24">
        <v>27</v>
      </c>
      <c r="AP2947" s="24">
        <v>28</v>
      </c>
      <c r="AQ2947" s="24">
        <v>27</v>
      </c>
      <c r="AR2947" s="24">
        <v>28</v>
      </c>
      <c r="AS2947" s="24">
        <v>27</v>
      </c>
      <c r="AT2947" s="24">
        <v>29</v>
      </c>
      <c r="AU2947" s="24">
        <v>29</v>
      </c>
      <c r="AV2947" s="24">
        <v>28.5</v>
      </c>
      <c r="AW2947" s="24">
        <v>29</v>
      </c>
      <c r="AX2947" s="24">
        <v>29</v>
      </c>
      <c r="AY2947" s="24">
        <v>29</v>
      </c>
      <c r="AZ2947" s="24">
        <v>29</v>
      </c>
      <c r="BA2947" s="24">
        <v>29</v>
      </c>
      <c r="BB2947" s="24">
        <v>29</v>
      </c>
      <c r="BC2947" s="24">
        <v>29</v>
      </c>
      <c r="BD2947" s="24">
        <v>30</v>
      </c>
      <c r="BE2947" s="24">
        <v>29</v>
      </c>
      <c r="BF2947" s="24">
        <v>0</v>
      </c>
      <c r="BG2947" s="24">
        <v>0</v>
      </c>
      <c r="BH2947" s="24">
        <v>0</v>
      </c>
      <c r="BI2947" s="24">
        <v>0</v>
      </c>
      <c r="BJ2947" s="24">
        <v>0</v>
      </c>
      <c r="BL2947" s="24">
        <v>0</v>
      </c>
      <c r="BM2947" s="24">
        <v>0</v>
      </c>
      <c r="BN2947" s="24">
        <v>0</v>
      </c>
      <c r="BO2947" s="24">
        <v>0</v>
      </c>
      <c r="BP2947" s="24">
        <v>0</v>
      </c>
      <c r="BQ2947" s="24">
        <v>0</v>
      </c>
      <c r="BR2947" s="24">
        <v>0</v>
      </c>
      <c r="BS2947" s="24">
        <v>0</v>
      </c>
      <c r="BT2947" s="24">
        <v>0</v>
      </c>
      <c r="BU2947" s="24">
        <v>0</v>
      </c>
      <c r="BV2947" s="24">
        <v>0</v>
      </c>
      <c r="BW2947" s="24">
        <v>0</v>
      </c>
      <c r="BX2947" s="24">
        <v>0</v>
      </c>
      <c r="BY2947" s="24">
        <v>0</v>
      </c>
      <c r="BZ2947" s="24">
        <v>0</v>
      </c>
      <c r="CB2947" s="24">
        <v>0</v>
      </c>
      <c r="CC2947" s="24">
        <v>0</v>
      </c>
      <c r="CD2947" s="24">
        <v>81</v>
      </c>
      <c r="CE2947" s="24">
        <v>92</v>
      </c>
      <c r="CF2947" s="24">
        <v>85</v>
      </c>
      <c r="CG2947" s="24">
        <v>105</v>
      </c>
      <c r="CH2947" s="24">
        <v>107</v>
      </c>
      <c r="CI2947" s="24">
        <v>103</v>
      </c>
      <c r="CO2947" s="34">
        <f t="shared" ref="CO2947:CO3010" si="196">IF(H2947="",(H2948-H2947)/(G2948+G2950)*G2948+H2947,H2947)</f>
        <v>689162</v>
      </c>
    </row>
    <row r="2948" spans="1:93" ht="15">
      <c r="A2948" s="23" t="s">
        <v>211</v>
      </c>
      <c r="B2948" s="52">
        <v>41060</v>
      </c>
      <c r="C2948" s="25" t="str">
        <f t="shared" si="193"/>
        <v/>
      </c>
      <c r="G2948" s="24">
        <f t="shared" si="194"/>
        <v>41</v>
      </c>
      <c r="H2948" s="24">
        <v>696877</v>
      </c>
      <c r="I2948" s="24" t="str">
        <f t="shared" si="195"/>
        <v/>
      </c>
      <c r="K2948" s="24">
        <f>IF(J2948&gt;900,_xlfn.XLOOKUP(ROUND(J2948,0),'CM-VL-G-C-GL-B-T-ClassRimThickn'!$B$1:$B$112,'CM-VL-G-C-GL-B-T-ClassRimThickn'!$C$1:$C$112,0,1,1),J2948)</f>
        <v>0</v>
      </c>
      <c r="L2948" s="24">
        <v>58</v>
      </c>
      <c r="M2948" s="24">
        <f>IF(L2948&gt;900,_xlfn.XLOOKUP(ROUND(L2948,0),'CM-VL-G-C-GL-B-T-ClassRimThickn'!$B$1:$B$112,'CM-VL-G-C-GL-B-T-ClassRimThickn'!$C$1:$C$112,0,1,1),L2948)</f>
        <v>58</v>
      </c>
      <c r="N2948" s="24">
        <v>63</v>
      </c>
      <c r="O2948" s="24">
        <f>IF(N2948&gt;900,_xlfn.XLOOKUP(ROUND(N2948,0),'CM-VL-G-C-GL-B-T-ClassRimThickn'!$B$1:$B$112,'CM-VL-G-C-GL-B-T-ClassRimThickn'!$C$1:$C$112,0,1,1),N2948)</f>
        <v>63</v>
      </c>
      <c r="P2948" s="24">
        <v>70</v>
      </c>
      <c r="Q2948" s="24">
        <f>IF(P2948&gt;900,_xlfn.XLOOKUP(ROUND(P2948,0),'CM-VL-G-C-GL-B-T-ClassRimThickn'!$B$1:$B$112,'CM-VL-G-C-GL-B-T-ClassRimThickn'!$C$1:$C$112,0,1,1),P2948)</f>
        <v>70</v>
      </c>
      <c r="S2948" s="24">
        <f>IF(R2948&gt;900,_xlfn.XLOOKUP(ROUND(R2948,0),'CM-VL-G-C-GL-B-T-ClassRimThickn'!$B$1:$B$112,'CM-VL-G-C-GL-B-T-ClassRimThickn'!$C$1:$C$112,0,1,1),R2948)</f>
        <v>0</v>
      </c>
      <c r="T2948" s="24">
        <v>69</v>
      </c>
      <c r="U2948" s="24">
        <f>IF(T2948&gt;900,_xlfn.XLOOKUP(ROUND(T2948,0),'CM-VL-G-C-GL-B-T-ClassRimThickn'!$B$1:$B$112,'CM-VL-G-C-GL-B-T-ClassRimThickn'!$C$1:$C$112,0,1,1),T2948)</f>
        <v>69</v>
      </c>
      <c r="V2948" s="24">
        <v>63</v>
      </c>
      <c r="W2948" s="24">
        <f>IF(V2948&gt;900,_xlfn.XLOOKUP(ROUND(V2948,0),'CM-VL-G-C-GL-B-T-ClassRimThickn'!$B$1:$B$112,'CM-VL-G-C-GL-B-T-ClassRimThickn'!$C$1:$C$112,0,1,1),V2948)</f>
        <v>63</v>
      </c>
      <c r="X2948" s="24">
        <v>58</v>
      </c>
      <c r="Y2948" s="24">
        <f>IF(X2948&gt;900,_xlfn.XLOOKUP(ROUND(X2948,0),'CM-VL-G-C-GL-B-T-ClassRimThickn'!$B$1:$B$112,'CM-VL-G-C-GL-B-T-ClassRimThickn'!$C$1:$C$112,0,1,1),X2948)</f>
        <v>58</v>
      </c>
      <c r="Z2948" s="24">
        <v>63</v>
      </c>
      <c r="AA2948" s="24">
        <f>IF(Z2948&gt;900,_xlfn.XLOOKUP(ROUND(Z2948,0),'CM-VL-G-C-GL-B-T-ClassRimThickn'!$B$1:$B$112,'CM-VL-G-C-GL-B-T-ClassRimThickn'!$C$1:$C$112,0,1,1),Z2948)</f>
        <v>63</v>
      </c>
      <c r="AB2948" s="24">
        <v>70</v>
      </c>
      <c r="AC2948" s="24">
        <f>IF(AB2948&gt;900,_xlfn.XLOOKUP(ROUND(AB2948,0),'CM-VL-G-C-GL-B-T-ClassRimThickn'!$B$1:$B$112,'CM-VL-G-C-GL-B-T-ClassRimThickn'!$C$1:$C$112,0,1,1),AB2948)</f>
        <v>70</v>
      </c>
      <c r="AD2948" s="24">
        <v>70</v>
      </c>
      <c r="AE2948" s="24">
        <f>IF(AD2948&gt;900,_xlfn.XLOOKUP(ROUND(AD2948,0),'CM-VL-G-C-GL-B-T-ClassRimThickn'!$B$1:$B$112,'CM-VL-G-C-GL-B-T-ClassRimThickn'!$C$1:$C$112,0,1,1),AD2948)</f>
        <v>70</v>
      </c>
      <c r="AF2948" s="24">
        <v>69</v>
      </c>
      <c r="AG2948" s="24">
        <f>IF(AF2948&gt;900,_xlfn.XLOOKUP(ROUND(AF2948,0),'CM-VL-G-C-GL-B-T-ClassRimThickn'!$B$1:$B$112,'CM-VL-G-C-GL-B-T-ClassRimThickn'!$C$1:$C$112,0,1,1),AF2948)</f>
        <v>69</v>
      </c>
      <c r="AH2948" s="24">
        <v>26</v>
      </c>
      <c r="AI2948" s="24">
        <v>26</v>
      </c>
      <c r="AJ2948" s="24">
        <v>28</v>
      </c>
      <c r="AK2948" s="24">
        <v>26.5</v>
      </c>
      <c r="AL2948" s="24">
        <v>28</v>
      </c>
      <c r="AM2948" s="24">
        <v>28</v>
      </c>
      <c r="AN2948" s="24">
        <v>27.5</v>
      </c>
      <c r="AO2948" s="24">
        <v>26</v>
      </c>
      <c r="AP2948" s="24">
        <v>27</v>
      </c>
      <c r="AQ2948" s="24">
        <v>27</v>
      </c>
      <c r="AR2948" s="24">
        <v>28</v>
      </c>
      <c r="AS2948" s="24">
        <v>27.5</v>
      </c>
      <c r="AT2948" s="24">
        <v>29</v>
      </c>
      <c r="AU2948" s="24">
        <v>29</v>
      </c>
      <c r="AV2948" s="24">
        <v>29</v>
      </c>
      <c r="AW2948" s="24">
        <v>29</v>
      </c>
      <c r="AX2948" s="24">
        <v>29</v>
      </c>
      <c r="AY2948" s="24">
        <v>29</v>
      </c>
      <c r="AZ2948" s="24">
        <v>29</v>
      </c>
      <c r="BA2948" s="24">
        <v>29</v>
      </c>
      <c r="BB2948" s="24">
        <v>29</v>
      </c>
      <c r="BC2948" s="24">
        <v>29</v>
      </c>
      <c r="BD2948" s="24">
        <v>30.5</v>
      </c>
      <c r="BE2948" s="24">
        <v>29.5</v>
      </c>
      <c r="BF2948" s="24">
        <v>0</v>
      </c>
      <c r="BG2948" s="24">
        <v>0</v>
      </c>
      <c r="BH2948" s="24">
        <v>0</v>
      </c>
      <c r="BI2948" s="24">
        <v>0</v>
      </c>
      <c r="BJ2948" s="24">
        <v>0</v>
      </c>
      <c r="BL2948" s="24">
        <v>0</v>
      </c>
      <c r="BM2948" s="24">
        <v>0</v>
      </c>
      <c r="BN2948" s="24">
        <v>0</v>
      </c>
      <c r="BO2948" s="24">
        <v>0</v>
      </c>
      <c r="BP2948" s="24">
        <v>0</v>
      </c>
      <c r="BQ2948" s="24">
        <v>0</v>
      </c>
      <c r="BR2948" s="24">
        <v>0</v>
      </c>
      <c r="BS2948" s="24">
        <v>0</v>
      </c>
      <c r="BT2948" s="24">
        <v>0</v>
      </c>
      <c r="BU2948" s="24">
        <v>0</v>
      </c>
      <c r="BV2948" s="24">
        <v>0</v>
      </c>
      <c r="BW2948" s="24">
        <v>0</v>
      </c>
      <c r="BX2948" s="24">
        <v>0</v>
      </c>
      <c r="BY2948" s="24">
        <v>0</v>
      </c>
      <c r="BZ2948" s="24">
        <v>0</v>
      </c>
      <c r="CB2948" s="24">
        <v>0</v>
      </c>
      <c r="CD2948" s="24">
        <v>80</v>
      </c>
      <c r="CE2948" s="24">
        <v>90</v>
      </c>
      <c r="CF2948" s="24">
        <v>85</v>
      </c>
      <c r="CG2948" s="24">
        <v>105</v>
      </c>
      <c r="CH2948" s="24">
        <v>105</v>
      </c>
      <c r="CI2948" s="24">
        <v>100</v>
      </c>
      <c r="CO2948" s="34">
        <f t="shared" si="196"/>
        <v>696877</v>
      </c>
    </row>
    <row r="2949" spans="1:93" ht="15">
      <c r="A2949" s="23" t="s">
        <v>211</v>
      </c>
      <c r="B2949" s="52">
        <v>41100</v>
      </c>
      <c r="C2949" s="25" t="str">
        <f t="shared" ref="C2949:C3012" si="197">IF(B2949=B2950,TRUE,"")</f>
        <v/>
      </c>
      <c r="G2949" s="24">
        <f t="shared" si="194"/>
        <v>40</v>
      </c>
      <c r="H2949" s="24">
        <v>707074</v>
      </c>
      <c r="I2949" s="24" t="str">
        <f t="shared" si="195"/>
        <v/>
      </c>
      <c r="K2949" s="24">
        <f>IF(J2949&gt;900,_xlfn.XLOOKUP(ROUND(J2949,0),'CM-VL-G-C-GL-B-T-ClassRimThickn'!$B$1:$B$112,'CM-VL-G-C-GL-B-T-ClassRimThickn'!$C$1:$C$112,0,1,1),J2949)</f>
        <v>0</v>
      </c>
      <c r="L2949" s="24">
        <v>57</v>
      </c>
      <c r="M2949" s="24">
        <f>IF(L2949&gt;900,_xlfn.XLOOKUP(ROUND(L2949,0),'CM-VL-G-C-GL-B-T-ClassRimThickn'!$B$1:$B$112,'CM-VL-G-C-GL-B-T-ClassRimThickn'!$C$1:$C$112,0,1,1),L2949)</f>
        <v>57</v>
      </c>
      <c r="N2949" s="24">
        <v>63</v>
      </c>
      <c r="O2949" s="24">
        <f>IF(N2949&gt;900,_xlfn.XLOOKUP(ROUND(N2949,0),'CM-VL-G-C-GL-B-T-ClassRimThickn'!$B$1:$B$112,'CM-VL-G-C-GL-B-T-ClassRimThickn'!$C$1:$C$112,0,1,1),N2949)</f>
        <v>63</v>
      </c>
      <c r="P2949" s="24">
        <v>68</v>
      </c>
      <c r="Q2949" s="24">
        <f>IF(P2949&gt;900,_xlfn.XLOOKUP(ROUND(P2949,0),'CM-VL-G-C-GL-B-T-ClassRimThickn'!$B$1:$B$112,'CM-VL-G-C-GL-B-T-ClassRimThickn'!$C$1:$C$112,0,1,1),P2949)</f>
        <v>68</v>
      </c>
      <c r="S2949" s="24">
        <f>IF(R2949&gt;900,_xlfn.XLOOKUP(ROUND(R2949,0),'CM-VL-G-C-GL-B-T-ClassRimThickn'!$B$1:$B$112,'CM-VL-G-C-GL-B-T-ClassRimThickn'!$C$1:$C$112,0,1,1),R2949)</f>
        <v>0</v>
      </c>
      <c r="T2949" s="24">
        <v>68</v>
      </c>
      <c r="U2949" s="24">
        <f>IF(T2949&gt;900,_xlfn.XLOOKUP(ROUND(T2949,0),'CM-VL-G-C-GL-B-T-ClassRimThickn'!$B$1:$B$112,'CM-VL-G-C-GL-B-T-ClassRimThickn'!$C$1:$C$112,0,1,1),T2949)</f>
        <v>68</v>
      </c>
      <c r="V2949" s="24">
        <v>63</v>
      </c>
      <c r="W2949" s="24">
        <f>IF(V2949&gt;900,_xlfn.XLOOKUP(ROUND(V2949,0),'CM-VL-G-C-GL-B-T-ClassRimThickn'!$B$1:$B$112,'CM-VL-G-C-GL-B-T-ClassRimThickn'!$C$1:$C$112,0,1,1),V2949)</f>
        <v>63</v>
      </c>
      <c r="X2949" s="24">
        <v>57</v>
      </c>
      <c r="Y2949" s="24">
        <f>IF(X2949&gt;900,_xlfn.XLOOKUP(ROUND(X2949,0),'CM-VL-G-C-GL-B-T-ClassRimThickn'!$B$1:$B$112,'CM-VL-G-C-GL-B-T-ClassRimThickn'!$C$1:$C$112,0,1,1),X2949)</f>
        <v>57</v>
      </c>
      <c r="Z2949" s="24">
        <v>63</v>
      </c>
      <c r="AA2949" s="24">
        <f>IF(Z2949&gt;900,_xlfn.XLOOKUP(ROUND(Z2949,0),'CM-VL-G-C-GL-B-T-ClassRimThickn'!$B$1:$B$112,'CM-VL-G-C-GL-B-T-ClassRimThickn'!$C$1:$C$112,0,1,1),Z2949)</f>
        <v>63</v>
      </c>
      <c r="AB2949" s="24">
        <v>68</v>
      </c>
      <c r="AC2949" s="24">
        <f>IF(AB2949&gt;900,_xlfn.XLOOKUP(ROUND(AB2949,0),'CM-VL-G-C-GL-B-T-ClassRimThickn'!$B$1:$B$112,'CM-VL-G-C-GL-B-T-ClassRimThickn'!$C$1:$C$112,0,1,1),AB2949)</f>
        <v>68</v>
      </c>
      <c r="AD2949" s="24">
        <v>65</v>
      </c>
      <c r="AE2949" s="24">
        <f>IF(AD2949&gt;900,_xlfn.XLOOKUP(ROUND(AD2949,0),'CM-VL-G-C-GL-B-T-ClassRimThickn'!$B$1:$B$112,'CM-VL-G-C-GL-B-T-ClassRimThickn'!$C$1:$C$112,0,1,1),AD2949)</f>
        <v>65</v>
      </c>
      <c r="AF2949" s="24">
        <v>68</v>
      </c>
      <c r="AG2949" s="24">
        <f>IF(AF2949&gt;900,_xlfn.XLOOKUP(ROUND(AF2949,0),'CM-VL-G-C-GL-B-T-ClassRimThickn'!$B$1:$B$112,'CM-VL-G-C-GL-B-T-ClassRimThickn'!$C$1:$C$112,0,1,1),AF2949)</f>
        <v>68</v>
      </c>
      <c r="AH2949" s="24">
        <v>26</v>
      </c>
      <c r="AI2949" s="24">
        <v>26</v>
      </c>
      <c r="AJ2949" s="24">
        <v>26</v>
      </c>
      <c r="AK2949" s="24">
        <v>26</v>
      </c>
      <c r="AL2949" s="24">
        <v>26.5</v>
      </c>
      <c r="AM2949" s="24">
        <v>26.5</v>
      </c>
      <c r="AN2949" s="24">
        <v>27</v>
      </c>
      <c r="AO2949" s="24">
        <v>26.5</v>
      </c>
      <c r="AP2949" s="24">
        <v>26</v>
      </c>
      <c r="AQ2949" s="24">
        <v>26</v>
      </c>
      <c r="AR2949" s="24">
        <v>27</v>
      </c>
      <c r="AS2949" s="24">
        <v>27</v>
      </c>
      <c r="AT2949" s="24">
        <v>28.5</v>
      </c>
      <c r="AU2949" s="24">
        <v>29</v>
      </c>
      <c r="AV2949" s="24">
        <v>29</v>
      </c>
      <c r="AW2949" s="24">
        <v>28</v>
      </c>
      <c r="AX2949" s="24">
        <v>29</v>
      </c>
      <c r="AY2949" s="24">
        <v>29.5</v>
      </c>
      <c r="AZ2949" s="24">
        <v>29</v>
      </c>
      <c r="BA2949" s="24">
        <v>29</v>
      </c>
      <c r="BB2949" s="24">
        <v>29</v>
      </c>
      <c r="BC2949" s="24">
        <v>29</v>
      </c>
      <c r="BD2949" s="24">
        <v>29.5</v>
      </c>
      <c r="BE2949" s="24">
        <v>29</v>
      </c>
      <c r="BF2949" s="24">
        <v>0.5</v>
      </c>
      <c r="BG2949" s="24">
        <v>0.5</v>
      </c>
      <c r="BH2949" s="24">
        <v>0.5</v>
      </c>
      <c r="BI2949" s="24">
        <v>0.5</v>
      </c>
      <c r="BJ2949" s="24">
        <v>0.5</v>
      </c>
      <c r="BL2949" s="24">
        <v>1</v>
      </c>
      <c r="BM2949" s="24">
        <v>0.5</v>
      </c>
      <c r="BN2949" s="24">
        <v>0.5</v>
      </c>
      <c r="BO2949" s="24">
        <v>0.5</v>
      </c>
      <c r="BP2949" s="24">
        <v>0.5</v>
      </c>
      <c r="BQ2949" s="24">
        <v>0.5</v>
      </c>
      <c r="BR2949" s="24">
        <v>0</v>
      </c>
      <c r="BS2949" s="24">
        <v>0</v>
      </c>
      <c r="BT2949" s="24">
        <v>0</v>
      </c>
      <c r="BU2949" s="24">
        <v>0</v>
      </c>
      <c r="BV2949" s="24">
        <v>0</v>
      </c>
      <c r="BW2949" s="24">
        <v>0</v>
      </c>
      <c r="BX2949" s="24">
        <v>0</v>
      </c>
      <c r="BY2949" s="24">
        <v>0</v>
      </c>
      <c r="BZ2949" s="24">
        <v>0</v>
      </c>
      <c r="CB2949" s="24">
        <v>0</v>
      </c>
      <c r="CC2949" s="24">
        <v>0</v>
      </c>
      <c r="CD2949" s="24">
        <v>90</v>
      </c>
      <c r="CE2949" s="24">
        <v>90</v>
      </c>
      <c r="CF2949" s="24">
        <v>90</v>
      </c>
      <c r="CG2949" s="24">
        <v>90</v>
      </c>
      <c r="CH2949" s="24">
        <v>90</v>
      </c>
      <c r="CI2949" s="24">
        <v>90</v>
      </c>
      <c r="CO2949" s="34">
        <f t="shared" si="196"/>
        <v>707074</v>
      </c>
    </row>
    <row r="2950" spans="1:93" ht="15">
      <c r="A2950" s="23" t="s">
        <v>211</v>
      </c>
      <c r="B2950" s="52">
        <v>41144</v>
      </c>
      <c r="C2950" s="25" t="str">
        <f t="shared" si="197"/>
        <v/>
      </c>
      <c r="G2950" s="24">
        <f t="shared" si="194"/>
        <v>44</v>
      </c>
      <c r="H2950" s="24">
        <v>716124</v>
      </c>
      <c r="I2950" s="24" t="str">
        <f t="shared" si="195"/>
        <v/>
      </c>
      <c r="K2950" s="24">
        <f>IF(J2950&gt;900,_xlfn.XLOOKUP(ROUND(J2950,0),'CM-VL-G-C-GL-B-T-ClassRimThickn'!$B$1:$B$112,'CM-VL-G-C-GL-B-T-ClassRimThickn'!$C$1:$C$112,0,1,1),J2950)</f>
        <v>0</v>
      </c>
      <c r="L2950" s="24">
        <v>54</v>
      </c>
      <c r="M2950" s="24">
        <f>IF(L2950&gt;900,_xlfn.XLOOKUP(ROUND(L2950,0),'CM-VL-G-C-GL-B-T-ClassRimThickn'!$B$1:$B$112,'CM-VL-G-C-GL-B-T-ClassRimThickn'!$C$1:$C$112,0,1,1),L2950)</f>
        <v>54</v>
      </c>
      <c r="N2950" s="24">
        <v>60</v>
      </c>
      <c r="O2950" s="24">
        <f>IF(N2950&gt;900,_xlfn.XLOOKUP(ROUND(N2950,0),'CM-VL-G-C-GL-B-T-ClassRimThickn'!$B$1:$B$112,'CM-VL-G-C-GL-B-T-ClassRimThickn'!$C$1:$C$112,0,1,1),N2950)</f>
        <v>60</v>
      </c>
      <c r="P2950" s="24">
        <v>67</v>
      </c>
      <c r="Q2950" s="24">
        <f>IF(P2950&gt;900,_xlfn.XLOOKUP(ROUND(P2950,0),'CM-VL-G-C-GL-B-T-ClassRimThickn'!$B$1:$B$112,'CM-VL-G-C-GL-B-T-ClassRimThickn'!$C$1:$C$112,0,1,1),P2950)</f>
        <v>67</v>
      </c>
      <c r="S2950" s="24">
        <f>IF(R2950&gt;900,_xlfn.XLOOKUP(ROUND(R2950,0),'CM-VL-G-C-GL-B-T-ClassRimThickn'!$B$1:$B$112,'CM-VL-G-C-GL-B-T-ClassRimThickn'!$C$1:$C$112,0,1,1),R2950)</f>
        <v>0</v>
      </c>
      <c r="T2950" s="24">
        <v>64</v>
      </c>
      <c r="U2950" s="24">
        <f>IF(T2950&gt;900,_xlfn.XLOOKUP(ROUND(T2950,0),'CM-VL-G-C-GL-B-T-ClassRimThickn'!$B$1:$B$112,'CM-VL-G-C-GL-B-T-ClassRimThickn'!$C$1:$C$112,0,1,1),T2950)</f>
        <v>64</v>
      </c>
      <c r="V2950" s="24">
        <v>60</v>
      </c>
      <c r="W2950" s="24">
        <f>IF(V2950&gt;900,_xlfn.XLOOKUP(ROUND(V2950,0),'CM-VL-G-C-GL-B-T-ClassRimThickn'!$B$1:$B$112,'CM-VL-G-C-GL-B-T-ClassRimThickn'!$C$1:$C$112,0,1,1),V2950)</f>
        <v>60</v>
      </c>
      <c r="X2950" s="24">
        <v>55</v>
      </c>
      <c r="Y2950" s="24">
        <f>IF(X2950&gt;900,_xlfn.XLOOKUP(ROUND(X2950,0),'CM-VL-G-C-GL-B-T-ClassRimThickn'!$B$1:$B$112,'CM-VL-G-C-GL-B-T-ClassRimThickn'!$C$1:$C$112,0,1,1),X2950)</f>
        <v>55</v>
      </c>
      <c r="Z2950" s="24">
        <v>60</v>
      </c>
      <c r="AA2950" s="24">
        <f>IF(Z2950&gt;900,_xlfn.XLOOKUP(ROUND(Z2950,0),'CM-VL-G-C-GL-B-T-ClassRimThickn'!$B$1:$B$112,'CM-VL-G-C-GL-B-T-ClassRimThickn'!$C$1:$C$112,0,1,1),Z2950)</f>
        <v>60</v>
      </c>
      <c r="AB2950" s="24">
        <v>67</v>
      </c>
      <c r="AC2950" s="24">
        <f>IF(AB2950&gt;900,_xlfn.XLOOKUP(ROUND(AB2950,0),'CM-VL-G-C-GL-B-T-ClassRimThickn'!$B$1:$B$112,'CM-VL-G-C-GL-B-T-ClassRimThickn'!$C$1:$C$112,0,1,1),AB2950)</f>
        <v>67</v>
      </c>
      <c r="AD2950" s="24">
        <v>65</v>
      </c>
      <c r="AE2950" s="24">
        <f>IF(AD2950&gt;900,_xlfn.XLOOKUP(ROUND(AD2950,0),'CM-VL-G-C-GL-B-T-ClassRimThickn'!$B$1:$B$112,'CM-VL-G-C-GL-B-T-ClassRimThickn'!$C$1:$C$112,0,1,1),AD2950)</f>
        <v>65</v>
      </c>
      <c r="AF2950" s="24">
        <v>65</v>
      </c>
      <c r="AG2950" s="24">
        <f>IF(AF2950&gt;900,_xlfn.XLOOKUP(ROUND(AF2950,0),'CM-VL-G-C-GL-B-T-ClassRimThickn'!$B$1:$B$112,'CM-VL-G-C-GL-B-T-ClassRimThickn'!$C$1:$C$112,0,1,1),AF2950)</f>
        <v>65</v>
      </c>
      <c r="AH2950" s="24">
        <v>26</v>
      </c>
      <c r="AI2950" s="24">
        <v>25</v>
      </c>
      <c r="AJ2950" s="24">
        <v>27</v>
      </c>
      <c r="AK2950" s="24">
        <v>29</v>
      </c>
      <c r="AL2950" s="24">
        <v>27</v>
      </c>
      <c r="AM2950" s="24">
        <v>27</v>
      </c>
      <c r="AN2950" s="24">
        <v>27</v>
      </c>
      <c r="AO2950" s="24">
        <v>26</v>
      </c>
      <c r="AP2950" s="24">
        <v>27</v>
      </c>
      <c r="AQ2950" s="24">
        <v>26</v>
      </c>
      <c r="AR2950" s="24">
        <v>29</v>
      </c>
      <c r="AS2950" s="24">
        <v>27</v>
      </c>
      <c r="AT2950" s="24">
        <v>29</v>
      </c>
      <c r="AU2950" s="24">
        <v>29</v>
      </c>
      <c r="AV2950" s="24">
        <v>29</v>
      </c>
      <c r="AW2950" s="24">
        <v>28</v>
      </c>
      <c r="AX2950" s="24">
        <v>29</v>
      </c>
      <c r="AY2950" s="24">
        <v>29</v>
      </c>
      <c r="AZ2950" s="24">
        <v>29</v>
      </c>
      <c r="BA2950" s="24">
        <v>29</v>
      </c>
      <c r="BB2950" s="24">
        <v>29</v>
      </c>
      <c r="BC2950" s="24">
        <v>29</v>
      </c>
      <c r="BD2950" s="24">
        <v>28</v>
      </c>
      <c r="BE2950" s="24">
        <v>28</v>
      </c>
      <c r="BF2950" s="24">
        <v>0</v>
      </c>
      <c r="BG2950" s="24">
        <v>0</v>
      </c>
      <c r="BH2950" s="24">
        <v>0</v>
      </c>
      <c r="BI2950" s="24">
        <v>0</v>
      </c>
      <c r="BJ2950" s="24">
        <v>0</v>
      </c>
      <c r="BL2950" s="24">
        <v>0</v>
      </c>
      <c r="BM2950" s="24">
        <v>0</v>
      </c>
      <c r="BN2950" s="24">
        <v>0</v>
      </c>
      <c r="BO2950" s="24">
        <v>0</v>
      </c>
      <c r="BP2950" s="24">
        <v>0</v>
      </c>
      <c r="BQ2950" s="24">
        <v>0</v>
      </c>
      <c r="BR2950" s="24">
        <v>0</v>
      </c>
      <c r="BS2950" s="24">
        <v>0</v>
      </c>
      <c r="BT2950" s="24">
        <v>0</v>
      </c>
      <c r="BU2950" s="24">
        <v>0</v>
      </c>
      <c r="BV2950" s="24">
        <v>0</v>
      </c>
      <c r="BW2950" s="24">
        <v>0</v>
      </c>
      <c r="BX2950" s="24">
        <v>0</v>
      </c>
      <c r="BY2950" s="24">
        <v>0</v>
      </c>
      <c r="BZ2950" s="24">
        <v>0</v>
      </c>
      <c r="CB2950" s="24">
        <v>0</v>
      </c>
      <c r="CC2950" s="24">
        <v>0</v>
      </c>
      <c r="CO2950" s="34">
        <f t="shared" si="196"/>
        <v>716124</v>
      </c>
    </row>
    <row r="2951" spans="1:93" ht="15">
      <c r="A2951" s="23" t="s">
        <v>211</v>
      </c>
      <c r="B2951" s="52">
        <v>41204</v>
      </c>
      <c r="C2951" s="25" t="str">
        <f t="shared" si="197"/>
        <v/>
      </c>
      <c r="G2951" s="24">
        <f t="shared" si="194"/>
        <v>60</v>
      </c>
      <c r="H2951" s="27">
        <v>722671</v>
      </c>
      <c r="I2951" s="24" t="str">
        <f t="shared" si="195"/>
        <v/>
      </c>
      <c r="K2951" s="24">
        <f>IF(J2951&gt;900,_xlfn.XLOOKUP(ROUND(J2951,0),'CM-VL-G-C-GL-B-T-ClassRimThickn'!$B$1:$B$112,'CM-VL-G-C-GL-B-T-ClassRimThickn'!$C$1:$C$112,0,1,1),J2951)</f>
        <v>0</v>
      </c>
      <c r="L2951" s="24">
        <v>58</v>
      </c>
      <c r="M2951" s="24">
        <f>IF(L2951&gt;900,_xlfn.XLOOKUP(ROUND(L2951,0),'CM-VL-G-C-GL-B-T-ClassRimThickn'!$B$1:$B$112,'CM-VL-G-C-GL-B-T-ClassRimThickn'!$C$1:$C$112,0,1,1),L2951)</f>
        <v>58</v>
      </c>
      <c r="N2951" s="24">
        <v>62</v>
      </c>
      <c r="O2951" s="24">
        <f>IF(N2951&gt;900,_xlfn.XLOOKUP(ROUND(N2951,0),'CM-VL-G-C-GL-B-T-ClassRimThickn'!$B$1:$B$112,'CM-VL-G-C-GL-B-T-ClassRimThickn'!$C$1:$C$112,0,1,1),N2951)</f>
        <v>62</v>
      </c>
      <c r="P2951" s="24">
        <v>67</v>
      </c>
      <c r="Q2951" s="24">
        <f>IF(P2951&gt;900,_xlfn.XLOOKUP(ROUND(P2951,0),'CM-VL-G-C-GL-B-T-ClassRimThickn'!$B$1:$B$112,'CM-VL-G-C-GL-B-T-ClassRimThickn'!$C$1:$C$112,0,1,1),P2951)</f>
        <v>67</v>
      </c>
      <c r="S2951" s="24">
        <f>IF(R2951&gt;900,_xlfn.XLOOKUP(ROUND(R2951,0),'CM-VL-G-C-GL-B-T-ClassRimThickn'!$B$1:$B$112,'CM-VL-G-C-GL-B-T-ClassRimThickn'!$C$1:$C$112,0,1,1),R2951)</f>
        <v>0</v>
      </c>
      <c r="T2951" s="24">
        <v>68</v>
      </c>
      <c r="U2951" s="24">
        <f>IF(T2951&gt;900,_xlfn.XLOOKUP(ROUND(T2951,0),'CM-VL-G-C-GL-B-T-ClassRimThickn'!$B$1:$B$112,'CM-VL-G-C-GL-B-T-ClassRimThickn'!$C$1:$C$112,0,1,1),T2951)</f>
        <v>68</v>
      </c>
      <c r="V2951" s="24">
        <v>63</v>
      </c>
      <c r="W2951" s="24">
        <f>IF(V2951&gt;900,_xlfn.XLOOKUP(ROUND(V2951,0),'CM-VL-G-C-GL-B-T-ClassRimThickn'!$B$1:$B$112,'CM-VL-G-C-GL-B-T-ClassRimThickn'!$C$1:$C$112,0,1,1),V2951)</f>
        <v>63</v>
      </c>
      <c r="X2951" s="24">
        <v>58</v>
      </c>
      <c r="Y2951" s="24">
        <f>IF(X2951&gt;900,_xlfn.XLOOKUP(ROUND(X2951,0),'CM-VL-G-C-GL-B-T-ClassRimThickn'!$B$1:$B$112,'CM-VL-G-C-GL-B-T-ClassRimThickn'!$C$1:$C$112,0,1,1),X2951)</f>
        <v>58</v>
      </c>
      <c r="Z2951" s="24">
        <v>63</v>
      </c>
      <c r="AA2951" s="24">
        <f>IF(Z2951&gt;900,_xlfn.XLOOKUP(ROUND(Z2951,0),'CM-VL-G-C-GL-B-T-ClassRimThickn'!$B$1:$B$112,'CM-VL-G-C-GL-B-T-ClassRimThickn'!$C$1:$C$112,0,1,1),Z2951)</f>
        <v>63</v>
      </c>
      <c r="AB2951" s="24">
        <v>67</v>
      </c>
      <c r="AC2951" s="24">
        <f>IF(AB2951&gt;900,_xlfn.XLOOKUP(ROUND(AB2951,0),'CM-VL-G-C-GL-B-T-ClassRimThickn'!$B$1:$B$112,'CM-VL-G-C-GL-B-T-ClassRimThickn'!$C$1:$C$112,0,1,1),AB2951)</f>
        <v>67</v>
      </c>
      <c r="AD2951" s="24">
        <v>68</v>
      </c>
      <c r="AE2951" s="24">
        <f>IF(AD2951&gt;900,_xlfn.XLOOKUP(ROUND(AD2951,0),'CM-VL-G-C-GL-B-T-ClassRimThickn'!$B$1:$B$112,'CM-VL-G-C-GL-B-T-ClassRimThickn'!$C$1:$C$112,0,1,1),AD2951)</f>
        <v>68</v>
      </c>
      <c r="AF2951" s="24">
        <v>68</v>
      </c>
      <c r="AG2951" s="24">
        <f>IF(AF2951&gt;900,_xlfn.XLOOKUP(ROUND(AF2951,0),'CM-VL-G-C-GL-B-T-ClassRimThickn'!$B$1:$B$112,'CM-VL-G-C-GL-B-T-ClassRimThickn'!$C$1:$C$112,0,1,1),AF2951)</f>
        <v>68</v>
      </c>
      <c r="AH2951" s="24">
        <v>27</v>
      </c>
      <c r="AI2951" s="24">
        <v>25</v>
      </c>
      <c r="AJ2951" s="24">
        <v>26</v>
      </c>
      <c r="AK2951" s="24">
        <v>26</v>
      </c>
      <c r="AL2951" s="24">
        <v>26</v>
      </c>
      <c r="AM2951" s="24">
        <v>25</v>
      </c>
      <c r="AN2951" s="24">
        <v>27</v>
      </c>
      <c r="AO2951" s="24">
        <v>25</v>
      </c>
      <c r="AP2951" s="24">
        <v>25</v>
      </c>
      <c r="AQ2951" s="24">
        <v>26</v>
      </c>
      <c r="AR2951" s="24">
        <v>26</v>
      </c>
      <c r="AS2951" s="24">
        <v>25</v>
      </c>
      <c r="AT2951" s="24">
        <v>29</v>
      </c>
      <c r="AU2951" s="24">
        <v>28</v>
      </c>
      <c r="AV2951" s="24">
        <v>29</v>
      </c>
      <c r="AW2951" s="24">
        <v>29</v>
      </c>
      <c r="AX2951" s="24">
        <v>29</v>
      </c>
      <c r="AY2951" s="24">
        <v>30</v>
      </c>
      <c r="AZ2951" s="24">
        <v>29</v>
      </c>
      <c r="BA2951" s="24">
        <v>30</v>
      </c>
      <c r="BB2951" s="24">
        <v>29</v>
      </c>
      <c r="BC2951" s="24">
        <v>29</v>
      </c>
      <c r="BD2951" s="24">
        <v>29</v>
      </c>
      <c r="BE2951" s="24">
        <v>30</v>
      </c>
      <c r="BF2951" s="24">
        <v>0</v>
      </c>
      <c r="BG2951" s="24">
        <v>0</v>
      </c>
      <c r="BH2951" s="24">
        <v>0</v>
      </c>
      <c r="BI2951" s="24">
        <v>0</v>
      </c>
      <c r="BJ2951" s="24">
        <v>0</v>
      </c>
      <c r="BL2951" s="24">
        <v>0</v>
      </c>
      <c r="BM2951" s="24">
        <v>0</v>
      </c>
      <c r="BN2951" s="24">
        <v>0</v>
      </c>
      <c r="BO2951" s="24">
        <v>0</v>
      </c>
      <c r="BP2951" s="24">
        <v>0</v>
      </c>
      <c r="BQ2951" s="24">
        <v>0</v>
      </c>
      <c r="BR2951" s="24">
        <v>0</v>
      </c>
      <c r="BS2951" s="24">
        <v>0</v>
      </c>
      <c r="BT2951" s="24">
        <v>0.5</v>
      </c>
      <c r="BU2951" s="24">
        <v>0</v>
      </c>
      <c r="BV2951" s="24">
        <v>0.5</v>
      </c>
      <c r="BW2951" s="24">
        <v>0</v>
      </c>
      <c r="BX2951" s="24">
        <v>0</v>
      </c>
      <c r="BY2951" s="24">
        <v>0</v>
      </c>
      <c r="BZ2951" s="24">
        <v>0</v>
      </c>
      <c r="CB2951" s="24">
        <v>0</v>
      </c>
      <c r="CC2951" s="24">
        <v>0</v>
      </c>
      <c r="CO2951" s="34">
        <f t="shared" si="196"/>
        <v>722671</v>
      </c>
    </row>
    <row r="2952" spans="1:93" ht="15">
      <c r="A2952" s="23" t="s">
        <v>211</v>
      </c>
      <c r="B2952" s="52">
        <v>41264</v>
      </c>
      <c r="C2952" s="25" t="str">
        <f t="shared" si="197"/>
        <v/>
      </c>
      <c r="G2952" s="24">
        <f t="shared" si="194"/>
        <v>60</v>
      </c>
      <c r="H2952" s="24">
        <v>740004</v>
      </c>
      <c r="I2952" s="24" t="str">
        <f t="shared" si="195"/>
        <v/>
      </c>
      <c r="K2952" s="24">
        <f>IF(J2952&gt;900,_xlfn.XLOOKUP(ROUND(J2952,0),'CM-VL-G-C-GL-B-T-ClassRimThickn'!$B$1:$B$112,'CM-VL-G-C-GL-B-T-ClassRimThickn'!$C$1:$C$112,0,1,1),J2952)</f>
        <v>0</v>
      </c>
      <c r="L2952" s="24">
        <v>53</v>
      </c>
      <c r="M2952" s="24">
        <f>IF(L2952&gt;900,_xlfn.XLOOKUP(ROUND(L2952,0),'CM-VL-G-C-GL-B-T-ClassRimThickn'!$B$1:$B$112,'CM-VL-G-C-GL-B-T-ClassRimThickn'!$C$1:$C$112,0,1,1),L2952)</f>
        <v>53</v>
      </c>
      <c r="N2952" s="24">
        <v>60</v>
      </c>
      <c r="O2952" s="24">
        <f>IF(N2952&gt;900,_xlfn.XLOOKUP(ROUND(N2952,0),'CM-VL-G-C-GL-B-T-ClassRimThickn'!$B$1:$B$112,'CM-VL-G-C-GL-B-T-ClassRimThickn'!$C$1:$C$112,0,1,1),N2952)</f>
        <v>60</v>
      </c>
      <c r="P2952" s="24">
        <v>65</v>
      </c>
      <c r="Q2952" s="24">
        <f>IF(P2952&gt;900,_xlfn.XLOOKUP(ROUND(P2952,0),'CM-VL-G-C-GL-B-T-ClassRimThickn'!$B$1:$B$112,'CM-VL-G-C-GL-B-T-ClassRimThickn'!$C$1:$C$112,0,1,1),P2952)</f>
        <v>65</v>
      </c>
      <c r="S2952" s="24">
        <f>IF(R2952&gt;900,_xlfn.XLOOKUP(ROUND(R2952,0),'CM-VL-G-C-GL-B-T-ClassRimThickn'!$B$1:$B$112,'CM-VL-G-C-GL-B-T-ClassRimThickn'!$C$1:$C$112,0,1,1),R2952)</f>
        <v>0</v>
      </c>
      <c r="T2952" s="24">
        <v>65</v>
      </c>
      <c r="U2952" s="24">
        <f>IF(T2952&gt;900,_xlfn.XLOOKUP(ROUND(T2952,0),'CM-VL-G-C-GL-B-T-ClassRimThickn'!$B$1:$B$112,'CM-VL-G-C-GL-B-T-ClassRimThickn'!$C$1:$C$112,0,1,1),T2952)</f>
        <v>65</v>
      </c>
      <c r="V2952" s="24">
        <v>60</v>
      </c>
      <c r="W2952" s="24">
        <f>IF(V2952&gt;900,_xlfn.XLOOKUP(ROUND(V2952,0),'CM-VL-G-C-GL-B-T-ClassRimThickn'!$B$1:$B$112,'CM-VL-G-C-GL-B-T-ClassRimThickn'!$C$1:$C$112,0,1,1),V2952)</f>
        <v>60</v>
      </c>
      <c r="X2952" s="24">
        <v>55</v>
      </c>
      <c r="Y2952" s="24">
        <f>IF(X2952&gt;900,_xlfn.XLOOKUP(ROUND(X2952,0),'CM-VL-G-C-GL-B-T-ClassRimThickn'!$B$1:$B$112,'CM-VL-G-C-GL-B-T-ClassRimThickn'!$C$1:$C$112,0,1,1),X2952)</f>
        <v>55</v>
      </c>
      <c r="Z2952" s="24">
        <v>60</v>
      </c>
      <c r="AA2952" s="24">
        <f>IF(Z2952&gt;900,_xlfn.XLOOKUP(ROUND(Z2952,0),'CM-VL-G-C-GL-B-T-ClassRimThickn'!$B$1:$B$112,'CM-VL-G-C-GL-B-T-ClassRimThickn'!$C$1:$C$112,0,1,1),Z2952)</f>
        <v>60</v>
      </c>
      <c r="AB2952" s="24">
        <v>65</v>
      </c>
      <c r="AC2952" s="24">
        <f>IF(AB2952&gt;900,_xlfn.XLOOKUP(ROUND(AB2952,0),'CM-VL-G-C-GL-B-T-ClassRimThickn'!$B$1:$B$112,'CM-VL-G-C-GL-B-T-ClassRimThickn'!$C$1:$C$112,0,1,1),AB2952)</f>
        <v>65</v>
      </c>
      <c r="AD2952" s="24">
        <v>65</v>
      </c>
      <c r="AE2952" s="24">
        <f>IF(AD2952&gt;900,_xlfn.XLOOKUP(ROUND(AD2952,0),'CM-VL-G-C-GL-B-T-ClassRimThickn'!$B$1:$B$112,'CM-VL-G-C-GL-B-T-ClassRimThickn'!$C$1:$C$112,0,1,1),AD2952)</f>
        <v>65</v>
      </c>
      <c r="AF2952" s="24">
        <v>65</v>
      </c>
      <c r="AG2952" s="24">
        <f>IF(AF2952&gt;900,_xlfn.XLOOKUP(ROUND(AF2952,0),'CM-VL-G-C-GL-B-T-ClassRimThickn'!$B$1:$B$112,'CM-VL-G-C-GL-B-T-ClassRimThickn'!$C$1:$C$112,0,1,1),AF2952)</f>
        <v>65</v>
      </c>
      <c r="AH2952" s="24">
        <v>22</v>
      </c>
      <c r="AI2952" s="24">
        <v>24</v>
      </c>
      <c r="AJ2952" s="24">
        <v>24</v>
      </c>
      <c r="AK2952" s="24">
        <v>24</v>
      </c>
      <c r="AL2952" s="24">
        <v>24</v>
      </c>
      <c r="AM2952" s="24">
        <v>24</v>
      </c>
      <c r="AN2952" s="24">
        <v>25</v>
      </c>
      <c r="AO2952" s="24">
        <v>24</v>
      </c>
      <c r="AP2952" s="24">
        <v>25</v>
      </c>
      <c r="AQ2952" s="24">
        <v>24</v>
      </c>
      <c r="AR2952" s="24">
        <v>24</v>
      </c>
      <c r="AS2952" s="24">
        <v>24</v>
      </c>
      <c r="AT2952" s="24">
        <v>30</v>
      </c>
      <c r="AU2952" s="24">
        <v>32</v>
      </c>
      <c r="AV2952" s="24">
        <v>29</v>
      </c>
      <c r="AW2952" s="24">
        <v>29.5</v>
      </c>
      <c r="AX2952" s="24">
        <v>32</v>
      </c>
      <c r="AY2952" s="24">
        <v>32</v>
      </c>
      <c r="AZ2952" s="24">
        <v>30</v>
      </c>
      <c r="BA2952" s="24">
        <v>29</v>
      </c>
      <c r="BB2952" s="24">
        <v>28</v>
      </c>
      <c r="BC2952" s="24">
        <v>30</v>
      </c>
      <c r="BD2952" s="24">
        <v>30</v>
      </c>
      <c r="BE2952" s="24">
        <v>29</v>
      </c>
      <c r="BF2952" s="24">
        <v>0.5</v>
      </c>
      <c r="BG2952" s="24">
        <v>0</v>
      </c>
      <c r="BH2952" s="24">
        <v>0.5</v>
      </c>
      <c r="BI2952" s="24">
        <v>0.5</v>
      </c>
      <c r="BJ2952" s="24">
        <v>0.5</v>
      </c>
      <c r="BL2952" s="24">
        <v>0.5</v>
      </c>
      <c r="BM2952" s="24">
        <v>0</v>
      </c>
      <c r="BN2952" s="24">
        <v>0</v>
      </c>
      <c r="BO2952" s="24">
        <v>0</v>
      </c>
      <c r="BP2952" s="24">
        <v>0</v>
      </c>
      <c r="BQ2952" s="24">
        <v>0</v>
      </c>
      <c r="BR2952" s="24">
        <v>0.5</v>
      </c>
      <c r="BS2952" s="24">
        <v>0</v>
      </c>
      <c r="BT2952" s="24">
        <v>0.5</v>
      </c>
      <c r="BU2952" s="24">
        <v>0.5</v>
      </c>
      <c r="BV2952" s="24">
        <v>0.5</v>
      </c>
      <c r="BW2952" s="24">
        <v>0.5</v>
      </c>
      <c r="BX2952" s="24">
        <v>0.5</v>
      </c>
      <c r="BY2952" s="24">
        <v>0</v>
      </c>
      <c r="BZ2952" s="24">
        <v>0</v>
      </c>
      <c r="CB2952" s="24">
        <v>0</v>
      </c>
      <c r="CC2952" s="24">
        <v>0</v>
      </c>
      <c r="CD2952" s="24">
        <v>90</v>
      </c>
      <c r="CE2952" s="24">
        <v>95</v>
      </c>
      <c r="CF2952" s="24">
        <v>90</v>
      </c>
      <c r="CG2952" s="24">
        <v>110</v>
      </c>
      <c r="CH2952" s="24">
        <v>110</v>
      </c>
      <c r="CI2952" s="24">
        <v>100</v>
      </c>
      <c r="CO2952" s="34">
        <f t="shared" si="196"/>
        <v>740004</v>
      </c>
    </row>
    <row r="2953" spans="1:93" ht="15">
      <c r="A2953" s="23" t="s">
        <v>211</v>
      </c>
      <c r="B2953" s="52">
        <v>41292</v>
      </c>
      <c r="C2953" s="25" t="str">
        <f t="shared" si="197"/>
        <v/>
      </c>
      <c r="G2953" s="24">
        <f t="shared" si="194"/>
        <v>28</v>
      </c>
      <c r="H2953" s="27">
        <v>745966</v>
      </c>
      <c r="I2953" s="24" t="str">
        <f t="shared" si="195"/>
        <v/>
      </c>
      <c r="K2953" s="24">
        <f>IF(J2953&gt;900,_xlfn.XLOOKUP(ROUND(J2953,0),'CM-VL-G-C-GL-B-T-ClassRimThickn'!$B$1:$B$112,'CM-VL-G-C-GL-B-T-ClassRimThickn'!$C$1:$C$112,0,1,1),J2953)</f>
        <v>0</v>
      </c>
      <c r="L2953" s="24">
        <v>52</v>
      </c>
      <c r="M2953" s="24">
        <f>IF(L2953&gt;900,_xlfn.XLOOKUP(ROUND(L2953,0),'CM-VL-G-C-GL-B-T-ClassRimThickn'!$B$1:$B$112,'CM-VL-G-C-GL-B-T-ClassRimThickn'!$C$1:$C$112,0,1,1),L2953)</f>
        <v>52</v>
      </c>
      <c r="N2953" s="24">
        <v>52</v>
      </c>
      <c r="O2953" s="24">
        <f>IF(N2953&gt;900,_xlfn.XLOOKUP(ROUND(N2953,0),'CM-VL-G-C-GL-B-T-ClassRimThickn'!$B$1:$B$112,'CM-VL-G-C-GL-B-T-ClassRimThickn'!$C$1:$C$112,0,1,1),N2953)</f>
        <v>52</v>
      </c>
      <c r="P2953" s="24">
        <v>70</v>
      </c>
      <c r="Q2953" s="24">
        <f>IF(P2953&gt;900,_xlfn.XLOOKUP(ROUND(P2953,0),'CM-VL-G-C-GL-B-T-ClassRimThickn'!$B$1:$B$112,'CM-VL-G-C-GL-B-T-ClassRimThickn'!$C$1:$C$112,0,1,1),P2953)</f>
        <v>70</v>
      </c>
      <c r="S2953" s="24">
        <f>IF(R2953&gt;900,_xlfn.XLOOKUP(ROUND(R2953,0),'CM-VL-G-C-GL-B-T-ClassRimThickn'!$B$1:$B$112,'CM-VL-G-C-GL-B-T-ClassRimThickn'!$C$1:$C$112,0,1,1),R2953)</f>
        <v>0</v>
      </c>
      <c r="T2953" s="24">
        <v>65</v>
      </c>
      <c r="U2953" s="24">
        <f>IF(T2953&gt;900,_xlfn.XLOOKUP(ROUND(T2953,0),'CM-VL-G-C-GL-B-T-ClassRimThickn'!$B$1:$B$112,'CM-VL-G-C-GL-B-T-ClassRimThickn'!$C$1:$C$112,0,1,1),T2953)</f>
        <v>65</v>
      </c>
      <c r="V2953" s="24">
        <v>60</v>
      </c>
      <c r="W2953" s="24">
        <f>IF(V2953&gt;900,_xlfn.XLOOKUP(ROUND(V2953,0),'CM-VL-G-C-GL-B-T-ClassRimThickn'!$B$1:$B$112,'CM-VL-G-C-GL-B-T-ClassRimThickn'!$C$1:$C$112,0,1,1),V2953)</f>
        <v>60</v>
      </c>
      <c r="X2953" s="24">
        <v>55</v>
      </c>
      <c r="Y2953" s="24">
        <f>IF(X2953&gt;900,_xlfn.XLOOKUP(ROUND(X2953,0),'CM-VL-G-C-GL-B-T-ClassRimThickn'!$B$1:$B$112,'CM-VL-G-C-GL-B-T-ClassRimThickn'!$C$1:$C$112,0,1,1),X2953)</f>
        <v>55</v>
      </c>
      <c r="Z2953" s="24">
        <v>62</v>
      </c>
      <c r="AA2953" s="24">
        <f>IF(Z2953&gt;900,_xlfn.XLOOKUP(ROUND(Z2953,0),'CM-VL-G-C-GL-B-T-ClassRimThickn'!$B$1:$B$112,'CM-VL-G-C-GL-B-T-ClassRimThickn'!$C$1:$C$112,0,1,1),Z2953)</f>
        <v>62</v>
      </c>
      <c r="AB2953" s="24">
        <v>67</v>
      </c>
      <c r="AC2953" s="24">
        <f>IF(AB2953&gt;900,_xlfn.XLOOKUP(ROUND(AB2953,0),'CM-VL-G-C-GL-B-T-ClassRimThickn'!$B$1:$B$112,'CM-VL-G-C-GL-B-T-ClassRimThickn'!$C$1:$C$112,0,1,1),AB2953)</f>
        <v>67</v>
      </c>
      <c r="AD2953" s="24">
        <v>65</v>
      </c>
      <c r="AE2953" s="24">
        <f>IF(AD2953&gt;900,_xlfn.XLOOKUP(ROUND(AD2953,0),'CM-VL-G-C-GL-B-T-ClassRimThickn'!$B$1:$B$112,'CM-VL-G-C-GL-B-T-ClassRimThickn'!$C$1:$C$112,0,1,1),AD2953)</f>
        <v>65</v>
      </c>
      <c r="AF2953" s="24">
        <v>65</v>
      </c>
      <c r="AG2953" s="24">
        <f>IF(AF2953&gt;900,_xlfn.XLOOKUP(ROUND(AF2953,0),'CM-VL-G-C-GL-B-T-ClassRimThickn'!$B$1:$B$112,'CM-VL-G-C-GL-B-T-ClassRimThickn'!$C$1:$C$112,0,1,1),AF2953)</f>
        <v>65</v>
      </c>
      <c r="AH2953" s="24">
        <v>27</v>
      </c>
      <c r="AI2953" s="24">
        <v>25</v>
      </c>
      <c r="AJ2953" s="24">
        <v>23</v>
      </c>
      <c r="AK2953" s="24">
        <v>24</v>
      </c>
      <c r="AL2953" s="24">
        <v>24</v>
      </c>
      <c r="AM2953" s="24">
        <v>23</v>
      </c>
      <c r="AN2953" s="24">
        <v>24.5</v>
      </c>
      <c r="AO2953" s="24">
        <v>25</v>
      </c>
      <c r="AP2953" s="24">
        <v>23</v>
      </c>
      <c r="AQ2953" s="24">
        <v>23</v>
      </c>
      <c r="AR2953" s="24">
        <v>25</v>
      </c>
      <c r="AS2953" s="24">
        <v>23.5</v>
      </c>
      <c r="AT2953" s="24">
        <v>30</v>
      </c>
      <c r="AU2953" s="24">
        <v>28</v>
      </c>
      <c r="AV2953" s="24">
        <v>28</v>
      </c>
      <c r="AW2953" s="24">
        <v>29</v>
      </c>
      <c r="AX2953" s="24">
        <v>29.5</v>
      </c>
      <c r="AY2953" s="24">
        <v>30</v>
      </c>
      <c r="AZ2953" s="24">
        <v>30</v>
      </c>
      <c r="BA2953" s="24">
        <v>29.5</v>
      </c>
      <c r="BB2953" s="24">
        <v>28.5</v>
      </c>
      <c r="BC2953" s="24">
        <v>29</v>
      </c>
      <c r="BD2953" s="24">
        <v>29</v>
      </c>
      <c r="BE2953" s="24">
        <v>28.5</v>
      </c>
      <c r="BF2953" s="24">
        <v>0.5</v>
      </c>
      <c r="BG2953" s="24">
        <v>0.5</v>
      </c>
      <c r="BH2953" s="24">
        <v>0.8</v>
      </c>
      <c r="BI2953" s="24">
        <v>0.5</v>
      </c>
      <c r="BJ2953" s="24">
        <v>0.5</v>
      </c>
      <c r="BL2953" s="24">
        <v>1</v>
      </c>
      <c r="BM2953" s="24">
        <v>1</v>
      </c>
      <c r="BN2953" s="24">
        <v>1</v>
      </c>
      <c r="BO2953" s="24">
        <v>1</v>
      </c>
      <c r="BP2953" s="24">
        <v>1</v>
      </c>
      <c r="BQ2953" s="24">
        <v>1</v>
      </c>
      <c r="BR2953" s="24">
        <v>0</v>
      </c>
      <c r="BS2953" s="24">
        <v>0</v>
      </c>
      <c r="BT2953" s="24">
        <v>0</v>
      </c>
      <c r="BU2953" s="24">
        <v>0</v>
      </c>
      <c r="BV2953" s="24">
        <v>0</v>
      </c>
      <c r="BW2953" s="24">
        <v>0</v>
      </c>
      <c r="BX2953" s="24">
        <v>0</v>
      </c>
      <c r="BY2953" s="24">
        <v>0</v>
      </c>
      <c r="BZ2953" s="24">
        <v>0</v>
      </c>
      <c r="CB2953" s="24">
        <v>0</v>
      </c>
      <c r="CC2953" s="24">
        <v>0</v>
      </c>
      <c r="CD2953" s="24">
        <v>85</v>
      </c>
      <c r="CE2953" s="24">
        <v>93</v>
      </c>
      <c r="CF2953" s="24">
        <v>85</v>
      </c>
      <c r="CG2953" s="24">
        <v>108</v>
      </c>
      <c r="CH2953" s="24">
        <v>106</v>
      </c>
      <c r="CI2953" s="24">
        <v>107</v>
      </c>
      <c r="CO2953" s="34">
        <f t="shared" si="196"/>
        <v>745966</v>
      </c>
    </row>
    <row r="2954" spans="1:93" ht="15">
      <c r="A2954" s="23" t="s">
        <v>211</v>
      </c>
      <c r="B2954" s="52">
        <v>41432</v>
      </c>
      <c r="C2954" s="25" t="str">
        <f t="shared" si="197"/>
        <v/>
      </c>
      <c r="G2954" s="24">
        <f t="shared" si="194"/>
        <v>140</v>
      </c>
      <c r="H2954" s="24">
        <v>776201</v>
      </c>
      <c r="I2954" s="24" t="str">
        <f t="shared" si="195"/>
        <v/>
      </c>
      <c r="K2954" s="24">
        <f>IF(J2954&gt;900,_xlfn.XLOOKUP(ROUND(J2954,0),'CM-VL-G-C-GL-B-T-ClassRimThickn'!$B$1:$B$112,'CM-VL-G-C-GL-B-T-ClassRimThickn'!$C$1:$C$112,0,1,1),J2954)</f>
        <v>0</v>
      </c>
      <c r="L2954" s="24">
        <v>85</v>
      </c>
      <c r="M2954" s="24">
        <f>IF(L2954&gt;900,_xlfn.XLOOKUP(ROUND(L2954,0),'CM-VL-G-C-GL-B-T-ClassRimThickn'!$B$1:$B$112,'CM-VL-G-C-GL-B-T-ClassRimThickn'!$C$1:$C$112,0,1,1),L2954)</f>
        <v>85</v>
      </c>
      <c r="N2954" s="24">
        <v>85</v>
      </c>
      <c r="O2954" s="24">
        <f>IF(N2954&gt;900,_xlfn.XLOOKUP(ROUND(N2954,0),'CM-VL-G-C-GL-B-T-ClassRimThickn'!$B$1:$B$112,'CM-VL-G-C-GL-B-T-ClassRimThickn'!$C$1:$C$112,0,1,1),N2954)</f>
        <v>85</v>
      </c>
      <c r="P2954" s="24">
        <v>85</v>
      </c>
      <c r="Q2954" s="24">
        <f>IF(P2954&gt;900,_xlfn.XLOOKUP(ROUND(P2954,0),'CM-VL-G-C-GL-B-T-ClassRimThickn'!$B$1:$B$112,'CM-VL-G-C-GL-B-T-ClassRimThickn'!$C$1:$C$112,0,1,1),P2954)</f>
        <v>85</v>
      </c>
      <c r="S2954" s="24">
        <f>IF(R2954&gt;900,_xlfn.XLOOKUP(ROUND(R2954,0),'CM-VL-G-C-GL-B-T-ClassRimThickn'!$B$1:$B$112,'CM-VL-G-C-GL-B-T-ClassRimThickn'!$C$1:$C$112,0,1,1),R2954)</f>
        <v>0</v>
      </c>
      <c r="T2954" s="24">
        <v>85</v>
      </c>
      <c r="U2954" s="24">
        <f>IF(T2954&gt;900,_xlfn.XLOOKUP(ROUND(T2954,0),'CM-VL-G-C-GL-B-T-ClassRimThickn'!$B$1:$B$112,'CM-VL-G-C-GL-B-T-ClassRimThickn'!$C$1:$C$112,0,1,1),T2954)</f>
        <v>85</v>
      </c>
      <c r="V2954" s="24">
        <v>85</v>
      </c>
      <c r="W2954" s="24">
        <f>IF(V2954&gt;900,_xlfn.XLOOKUP(ROUND(V2954,0),'CM-VL-G-C-GL-B-T-ClassRimThickn'!$B$1:$B$112,'CM-VL-G-C-GL-B-T-ClassRimThickn'!$C$1:$C$112,0,1,1),V2954)</f>
        <v>85</v>
      </c>
      <c r="X2954" s="24">
        <v>85</v>
      </c>
      <c r="Y2954" s="24">
        <f>IF(X2954&gt;900,_xlfn.XLOOKUP(ROUND(X2954,0),'CM-VL-G-C-GL-B-T-ClassRimThickn'!$B$1:$B$112,'CM-VL-G-C-GL-B-T-ClassRimThickn'!$C$1:$C$112,0,1,1),X2954)</f>
        <v>85</v>
      </c>
      <c r="Z2954" s="24">
        <v>85</v>
      </c>
      <c r="AA2954" s="24">
        <f>IF(Z2954&gt;900,_xlfn.XLOOKUP(ROUND(Z2954,0),'CM-VL-G-C-GL-B-T-ClassRimThickn'!$B$1:$B$112,'CM-VL-G-C-GL-B-T-ClassRimThickn'!$C$1:$C$112,0,1,1),Z2954)</f>
        <v>85</v>
      </c>
      <c r="AB2954" s="24">
        <v>85</v>
      </c>
      <c r="AC2954" s="24">
        <f>IF(AB2954&gt;900,_xlfn.XLOOKUP(ROUND(AB2954,0),'CM-VL-G-C-GL-B-T-ClassRimThickn'!$B$1:$B$112,'CM-VL-G-C-GL-B-T-ClassRimThickn'!$C$1:$C$112,0,1,1),AB2954)</f>
        <v>85</v>
      </c>
      <c r="AD2954" s="24">
        <v>85</v>
      </c>
      <c r="AE2954" s="24">
        <f>IF(AD2954&gt;900,_xlfn.XLOOKUP(ROUND(AD2954,0),'CM-VL-G-C-GL-B-T-ClassRimThickn'!$B$1:$B$112,'CM-VL-G-C-GL-B-T-ClassRimThickn'!$C$1:$C$112,0,1,1),AD2954)</f>
        <v>85</v>
      </c>
      <c r="AF2954" s="24">
        <v>85</v>
      </c>
      <c r="AG2954" s="24">
        <f>IF(AF2954&gt;900,_xlfn.XLOOKUP(ROUND(AF2954,0),'CM-VL-G-C-GL-B-T-ClassRimThickn'!$B$1:$B$112,'CM-VL-G-C-GL-B-T-ClassRimThickn'!$C$1:$C$112,0,1,1),AF2954)</f>
        <v>85</v>
      </c>
      <c r="AH2954" s="24">
        <v>25</v>
      </c>
      <c r="AI2954" s="24">
        <v>26</v>
      </c>
      <c r="AJ2954" s="24">
        <v>25</v>
      </c>
      <c r="AK2954" s="24">
        <v>25</v>
      </c>
      <c r="AL2954" s="24">
        <v>26.5</v>
      </c>
      <c r="AM2954" s="24">
        <v>26</v>
      </c>
      <c r="AN2954" s="24">
        <v>25.5</v>
      </c>
      <c r="AO2954" s="24">
        <v>26</v>
      </c>
      <c r="AP2954" s="24">
        <v>26.5</v>
      </c>
      <c r="AQ2954" s="24">
        <v>26</v>
      </c>
      <c r="AR2954" s="24">
        <v>26</v>
      </c>
      <c r="AS2954" s="24">
        <v>25</v>
      </c>
      <c r="AT2954" s="24">
        <v>28.5</v>
      </c>
      <c r="AU2954" s="24">
        <v>28.5</v>
      </c>
      <c r="AV2954" s="24">
        <v>28</v>
      </c>
      <c r="AW2954" s="24">
        <v>28.5</v>
      </c>
      <c r="AX2954" s="24">
        <v>28</v>
      </c>
      <c r="AY2954" s="24">
        <v>28.5</v>
      </c>
      <c r="AZ2954" s="24">
        <v>28</v>
      </c>
      <c r="BA2954" s="24">
        <v>28.5</v>
      </c>
      <c r="BB2954" s="24">
        <v>28.5</v>
      </c>
      <c r="BC2954" s="24">
        <v>28.5</v>
      </c>
      <c r="BD2954" s="24">
        <v>28.5</v>
      </c>
      <c r="BE2954" s="24">
        <v>28</v>
      </c>
      <c r="BF2954" s="24">
        <v>0.5</v>
      </c>
      <c r="BG2954" s="24">
        <v>0.5</v>
      </c>
      <c r="BH2954" s="24">
        <v>0.5</v>
      </c>
      <c r="BI2954" s="24">
        <v>0.5</v>
      </c>
      <c r="BJ2954" s="24">
        <v>0.5</v>
      </c>
      <c r="BL2954" s="24">
        <v>0.5</v>
      </c>
      <c r="BM2954" s="24">
        <v>0.5</v>
      </c>
      <c r="BN2954" s="24">
        <v>0.5</v>
      </c>
      <c r="BO2954" s="24">
        <v>0.5</v>
      </c>
      <c r="BP2954" s="24">
        <v>0.5</v>
      </c>
      <c r="BQ2954" s="24">
        <v>0.5</v>
      </c>
      <c r="BR2954" s="24">
        <v>0.5</v>
      </c>
      <c r="BS2954" s="24">
        <v>0.5</v>
      </c>
      <c r="BT2954" s="24">
        <v>0.5</v>
      </c>
      <c r="BU2954" s="24">
        <v>0.5</v>
      </c>
      <c r="BV2954" s="24">
        <v>0</v>
      </c>
      <c r="BW2954" s="24">
        <v>0.5</v>
      </c>
      <c r="BX2954" s="24">
        <v>0.5</v>
      </c>
      <c r="BY2954" s="24">
        <v>0.5</v>
      </c>
      <c r="BZ2954" s="24">
        <v>0.5</v>
      </c>
      <c r="CB2954" s="24">
        <v>0</v>
      </c>
      <c r="CC2954" s="24">
        <v>0</v>
      </c>
      <c r="CD2954" s="24">
        <v>135</v>
      </c>
      <c r="CE2954" s="24">
        <v>135</v>
      </c>
      <c r="CF2954" s="24">
        <v>125</v>
      </c>
      <c r="CG2954" s="24">
        <v>107</v>
      </c>
      <c r="CH2954" s="24">
        <v>140</v>
      </c>
      <c r="CI2954" s="24">
        <v>110</v>
      </c>
      <c r="CO2954" s="34">
        <f t="shared" si="196"/>
        <v>776201</v>
      </c>
    </row>
    <row r="2955" spans="1:93" ht="15">
      <c r="A2955" s="23" t="s">
        <v>211</v>
      </c>
      <c r="B2955" s="52">
        <v>41467</v>
      </c>
      <c r="C2955" s="25" t="str">
        <f t="shared" si="197"/>
        <v/>
      </c>
      <c r="G2955" s="24">
        <f t="shared" si="194"/>
        <v>35</v>
      </c>
      <c r="H2955" s="30">
        <f>(H2956-H2954)/(G2955+G2956)*G2955+H2954</f>
        <v>786288.60869565222</v>
      </c>
      <c r="I2955" s="24" t="str">
        <f t="shared" si="195"/>
        <v/>
      </c>
      <c r="K2955" s="24">
        <f>IF(J2955&gt;900,_xlfn.XLOOKUP(ROUND(J2955,0),'CM-VL-G-C-GL-B-T-ClassRimThickn'!$B$1:$B$112,'CM-VL-G-C-GL-B-T-ClassRimThickn'!$C$1:$C$112,0,1,1),J2955)</f>
        <v>0</v>
      </c>
      <c r="L2955" s="24">
        <v>85</v>
      </c>
      <c r="M2955" s="24">
        <f>IF(L2955&gt;900,_xlfn.XLOOKUP(ROUND(L2955,0),'CM-VL-G-C-GL-B-T-ClassRimThickn'!$B$1:$B$112,'CM-VL-G-C-GL-B-T-ClassRimThickn'!$C$1:$C$112,0,1,1),L2955)</f>
        <v>85</v>
      </c>
      <c r="N2955" s="24">
        <v>85</v>
      </c>
      <c r="O2955" s="24">
        <f>IF(N2955&gt;900,_xlfn.XLOOKUP(ROUND(N2955,0),'CM-VL-G-C-GL-B-T-ClassRimThickn'!$B$1:$B$112,'CM-VL-G-C-GL-B-T-ClassRimThickn'!$C$1:$C$112,0,1,1),N2955)</f>
        <v>85</v>
      </c>
      <c r="P2955" s="24">
        <v>85</v>
      </c>
      <c r="Q2955" s="24">
        <f>IF(P2955&gt;900,_xlfn.XLOOKUP(ROUND(P2955,0),'CM-VL-G-C-GL-B-T-ClassRimThickn'!$B$1:$B$112,'CM-VL-G-C-GL-B-T-ClassRimThickn'!$C$1:$C$112,0,1,1),P2955)</f>
        <v>85</v>
      </c>
      <c r="S2955" s="24">
        <f>IF(R2955&gt;900,_xlfn.XLOOKUP(ROUND(R2955,0),'CM-VL-G-C-GL-B-T-ClassRimThickn'!$B$1:$B$112,'CM-VL-G-C-GL-B-T-ClassRimThickn'!$C$1:$C$112,0,1,1),R2955)</f>
        <v>0</v>
      </c>
      <c r="T2955" s="24">
        <v>85</v>
      </c>
      <c r="U2955" s="24">
        <f>IF(T2955&gt;900,_xlfn.XLOOKUP(ROUND(T2955,0),'CM-VL-G-C-GL-B-T-ClassRimThickn'!$B$1:$B$112,'CM-VL-G-C-GL-B-T-ClassRimThickn'!$C$1:$C$112,0,1,1),T2955)</f>
        <v>85</v>
      </c>
      <c r="V2955" s="24">
        <v>85</v>
      </c>
      <c r="W2955" s="24">
        <f>IF(V2955&gt;900,_xlfn.XLOOKUP(ROUND(V2955,0),'CM-VL-G-C-GL-B-T-ClassRimThickn'!$B$1:$B$112,'CM-VL-G-C-GL-B-T-ClassRimThickn'!$C$1:$C$112,0,1,1),V2955)</f>
        <v>85</v>
      </c>
      <c r="X2955" s="24">
        <v>85</v>
      </c>
      <c r="Y2955" s="24">
        <f>IF(X2955&gt;900,_xlfn.XLOOKUP(ROUND(X2955,0),'CM-VL-G-C-GL-B-T-ClassRimThickn'!$B$1:$B$112,'CM-VL-G-C-GL-B-T-ClassRimThickn'!$C$1:$C$112,0,1,1),X2955)</f>
        <v>85</v>
      </c>
      <c r="Z2955" s="24">
        <v>85</v>
      </c>
      <c r="AA2955" s="24">
        <f>IF(Z2955&gt;900,_xlfn.XLOOKUP(ROUND(Z2955,0),'CM-VL-G-C-GL-B-T-ClassRimThickn'!$B$1:$B$112,'CM-VL-G-C-GL-B-T-ClassRimThickn'!$C$1:$C$112,0,1,1),Z2955)</f>
        <v>85</v>
      </c>
      <c r="AB2955" s="24">
        <v>85</v>
      </c>
      <c r="AC2955" s="24">
        <f>IF(AB2955&gt;900,_xlfn.XLOOKUP(ROUND(AB2955,0),'CM-VL-G-C-GL-B-T-ClassRimThickn'!$B$1:$B$112,'CM-VL-G-C-GL-B-T-ClassRimThickn'!$C$1:$C$112,0,1,1),AB2955)</f>
        <v>85</v>
      </c>
      <c r="AD2955" s="24">
        <v>85</v>
      </c>
      <c r="AE2955" s="24">
        <f>IF(AD2955&gt;900,_xlfn.XLOOKUP(ROUND(AD2955,0),'CM-VL-G-C-GL-B-T-ClassRimThickn'!$B$1:$B$112,'CM-VL-G-C-GL-B-T-ClassRimThickn'!$C$1:$C$112,0,1,1),AD2955)</f>
        <v>85</v>
      </c>
      <c r="AF2955" s="24">
        <v>85</v>
      </c>
      <c r="AG2955" s="24">
        <f>IF(AF2955&gt;900,_xlfn.XLOOKUP(ROUND(AF2955,0),'CM-VL-G-C-GL-B-T-ClassRimThickn'!$B$1:$B$112,'CM-VL-G-C-GL-B-T-ClassRimThickn'!$C$1:$C$112,0,1,1),AF2955)</f>
        <v>85</v>
      </c>
      <c r="AH2955" s="24">
        <v>25</v>
      </c>
      <c r="AI2955" s="24">
        <v>27</v>
      </c>
      <c r="AJ2955" s="24">
        <v>25</v>
      </c>
      <c r="AK2955" s="24">
        <v>25</v>
      </c>
      <c r="AL2955" s="24">
        <v>26</v>
      </c>
      <c r="AM2955" s="24">
        <v>26</v>
      </c>
      <c r="AN2955" s="24">
        <v>25</v>
      </c>
      <c r="AO2955" s="24">
        <v>26</v>
      </c>
      <c r="AP2955" s="24">
        <v>27</v>
      </c>
      <c r="AQ2955" s="24">
        <v>26</v>
      </c>
      <c r="AR2955" s="24">
        <v>27</v>
      </c>
      <c r="AS2955" s="24">
        <v>25</v>
      </c>
      <c r="AT2955" s="24">
        <v>29</v>
      </c>
      <c r="AU2955" s="24">
        <v>29</v>
      </c>
      <c r="AV2955" s="24">
        <v>28</v>
      </c>
      <c r="AW2955" s="24">
        <v>28</v>
      </c>
      <c r="AX2955" s="24">
        <v>28</v>
      </c>
      <c r="AY2955" s="24">
        <v>28</v>
      </c>
      <c r="AZ2955" s="24">
        <v>29</v>
      </c>
      <c r="BA2955" s="24">
        <v>29</v>
      </c>
      <c r="BB2955" s="24">
        <v>29</v>
      </c>
      <c r="BC2955" s="24">
        <v>28</v>
      </c>
      <c r="BD2955" s="24">
        <v>28</v>
      </c>
      <c r="BE2955" s="24">
        <v>29</v>
      </c>
      <c r="BF2955" s="24">
        <v>0</v>
      </c>
      <c r="BG2955" s="24">
        <v>0</v>
      </c>
      <c r="BH2955" s="24">
        <v>0</v>
      </c>
      <c r="BI2955" s="24">
        <v>0</v>
      </c>
      <c r="BJ2955" s="24">
        <v>0</v>
      </c>
      <c r="BL2955" s="24">
        <v>0</v>
      </c>
      <c r="BM2955" s="24">
        <v>0</v>
      </c>
      <c r="BN2955" s="24">
        <v>0</v>
      </c>
      <c r="BO2955" s="24">
        <v>0</v>
      </c>
      <c r="BP2955" s="24">
        <v>0</v>
      </c>
      <c r="BQ2955" s="24">
        <v>0</v>
      </c>
      <c r="BR2955" s="24">
        <v>0</v>
      </c>
      <c r="BS2955" s="24">
        <v>0</v>
      </c>
      <c r="BT2955" s="24">
        <v>0.5</v>
      </c>
      <c r="BU2955" s="24">
        <v>0</v>
      </c>
      <c r="BV2955" s="24">
        <v>0</v>
      </c>
      <c r="BW2955" s="24">
        <v>0</v>
      </c>
      <c r="BX2955" s="24">
        <v>0</v>
      </c>
      <c r="BY2955" s="24">
        <v>0</v>
      </c>
      <c r="BZ2955" s="24">
        <v>0</v>
      </c>
      <c r="CB2955" s="24">
        <v>0</v>
      </c>
      <c r="CC2955" s="24">
        <v>0</v>
      </c>
      <c r="CD2955" s="24">
        <v>122</v>
      </c>
      <c r="CE2955" s="24">
        <v>132</v>
      </c>
      <c r="CF2955" s="24">
        <v>126</v>
      </c>
      <c r="CG2955" s="24">
        <v>108</v>
      </c>
      <c r="CH2955" s="24">
        <v>138</v>
      </c>
      <c r="CI2955" s="24">
        <v>110</v>
      </c>
      <c r="CO2955" s="34">
        <f t="shared" si="196"/>
        <v>786288.60869565222</v>
      </c>
    </row>
    <row r="2956" spans="1:93" ht="15">
      <c r="A2956" s="23" t="s">
        <v>211</v>
      </c>
      <c r="B2956" s="52">
        <v>41501</v>
      </c>
      <c r="C2956" s="25" t="str">
        <f t="shared" si="197"/>
        <v/>
      </c>
      <c r="G2956" s="24">
        <f t="shared" si="194"/>
        <v>34</v>
      </c>
      <c r="H2956" s="24">
        <v>796088</v>
      </c>
      <c r="I2956" s="24" t="str">
        <f t="shared" si="195"/>
        <v/>
      </c>
      <c r="K2956" s="24">
        <f>IF(J2956&gt;900,_xlfn.XLOOKUP(ROUND(J2956,0),'CM-VL-G-C-GL-B-T-ClassRimThickn'!$B$1:$B$112,'CM-VL-G-C-GL-B-T-ClassRimThickn'!$C$1:$C$112,0,1,1),J2956)</f>
        <v>0</v>
      </c>
      <c r="L2956" s="24">
        <v>88</v>
      </c>
      <c r="M2956" s="24">
        <f>IF(L2956&gt;900,_xlfn.XLOOKUP(ROUND(L2956,0),'CM-VL-G-C-GL-B-T-ClassRimThickn'!$B$1:$B$112,'CM-VL-G-C-GL-B-T-ClassRimThickn'!$C$1:$C$112,0,1,1),L2956)</f>
        <v>88</v>
      </c>
      <c r="N2956" s="24">
        <v>88</v>
      </c>
      <c r="O2956" s="24">
        <f>IF(N2956&gt;900,_xlfn.XLOOKUP(ROUND(N2956,0),'CM-VL-G-C-GL-B-T-ClassRimThickn'!$B$1:$B$112,'CM-VL-G-C-GL-B-T-ClassRimThickn'!$C$1:$C$112,0,1,1),N2956)</f>
        <v>88</v>
      </c>
      <c r="P2956" s="24">
        <v>87</v>
      </c>
      <c r="Q2956" s="24">
        <f>IF(P2956&gt;900,_xlfn.XLOOKUP(ROUND(P2956,0),'CM-VL-G-C-GL-B-T-ClassRimThickn'!$B$1:$B$112,'CM-VL-G-C-GL-B-T-ClassRimThickn'!$C$1:$C$112,0,1,1),P2956)</f>
        <v>87</v>
      </c>
      <c r="S2956" s="24">
        <f>IF(R2956&gt;900,_xlfn.XLOOKUP(ROUND(R2956,0),'CM-VL-G-C-GL-B-T-ClassRimThickn'!$B$1:$B$112,'CM-VL-G-C-GL-B-T-ClassRimThickn'!$C$1:$C$112,0,1,1),R2956)</f>
        <v>0</v>
      </c>
      <c r="T2956" s="24">
        <v>89</v>
      </c>
      <c r="U2956" s="24">
        <f>IF(T2956&gt;900,_xlfn.XLOOKUP(ROUND(T2956,0),'CM-VL-G-C-GL-B-T-ClassRimThickn'!$B$1:$B$112,'CM-VL-G-C-GL-B-T-ClassRimThickn'!$C$1:$C$112,0,1,1),T2956)</f>
        <v>89</v>
      </c>
      <c r="V2956" s="24">
        <v>87.5</v>
      </c>
      <c r="W2956" s="24">
        <f>IF(V2956&gt;900,_xlfn.XLOOKUP(ROUND(V2956,0),'CM-VL-G-C-GL-B-T-ClassRimThickn'!$B$1:$B$112,'CM-VL-G-C-GL-B-T-ClassRimThickn'!$C$1:$C$112,0,1,1),V2956)</f>
        <v>87.5</v>
      </c>
      <c r="X2956" s="24">
        <v>88</v>
      </c>
      <c r="Y2956" s="24">
        <f>IF(X2956&gt;900,_xlfn.XLOOKUP(ROUND(X2956,0),'CM-VL-G-C-GL-B-T-ClassRimThickn'!$B$1:$B$112,'CM-VL-G-C-GL-B-T-ClassRimThickn'!$C$1:$C$112,0,1,1),X2956)</f>
        <v>88</v>
      </c>
      <c r="Z2956" s="24">
        <v>88</v>
      </c>
      <c r="AA2956" s="24">
        <f>IF(Z2956&gt;900,_xlfn.XLOOKUP(ROUND(Z2956,0),'CM-VL-G-C-GL-B-T-ClassRimThickn'!$B$1:$B$112,'CM-VL-G-C-GL-B-T-ClassRimThickn'!$C$1:$C$112,0,1,1),Z2956)</f>
        <v>88</v>
      </c>
      <c r="AB2956" s="24">
        <v>88</v>
      </c>
      <c r="AC2956" s="24">
        <f>IF(AB2956&gt;900,_xlfn.XLOOKUP(ROUND(AB2956,0),'CM-VL-G-C-GL-B-T-ClassRimThickn'!$B$1:$B$112,'CM-VL-G-C-GL-B-T-ClassRimThickn'!$C$1:$C$112,0,1,1),AB2956)</f>
        <v>88</v>
      </c>
      <c r="AD2956" s="24">
        <v>87</v>
      </c>
      <c r="AE2956" s="24">
        <f>IF(AD2956&gt;900,_xlfn.XLOOKUP(ROUND(AD2956,0),'CM-VL-G-C-GL-B-T-ClassRimThickn'!$B$1:$B$112,'CM-VL-G-C-GL-B-T-ClassRimThickn'!$C$1:$C$112,0,1,1),AD2956)</f>
        <v>87</v>
      </c>
      <c r="AF2956" s="24">
        <v>87</v>
      </c>
      <c r="AG2956" s="24">
        <f>IF(AF2956&gt;900,_xlfn.XLOOKUP(ROUND(AF2956,0),'CM-VL-G-C-GL-B-T-ClassRimThickn'!$B$1:$B$112,'CM-VL-G-C-GL-B-T-ClassRimThickn'!$C$1:$C$112,0,1,1),AF2956)</f>
        <v>87</v>
      </c>
      <c r="AH2956" s="24">
        <v>24</v>
      </c>
      <c r="AI2956" s="24">
        <v>26</v>
      </c>
      <c r="AJ2956" s="24">
        <v>24</v>
      </c>
      <c r="AK2956" s="24">
        <v>23.5</v>
      </c>
      <c r="AL2956" s="24">
        <v>26</v>
      </c>
      <c r="AM2956" s="24">
        <v>26</v>
      </c>
      <c r="AN2956" s="24">
        <v>24.5</v>
      </c>
      <c r="AO2956" s="24">
        <v>26.5</v>
      </c>
      <c r="AP2956" s="24">
        <v>26</v>
      </c>
      <c r="AQ2956" s="24">
        <v>25</v>
      </c>
      <c r="AR2956" s="24">
        <v>26</v>
      </c>
      <c r="AS2956" s="24">
        <v>24</v>
      </c>
      <c r="AT2956" s="24">
        <v>28</v>
      </c>
      <c r="AU2956" s="24">
        <v>28</v>
      </c>
      <c r="AV2956" s="24">
        <v>28.5</v>
      </c>
      <c r="AW2956" s="24">
        <v>28</v>
      </c>
      <c r="AX2956" s="24">
        <v>28</v>
      </c>
      <c r="AY2956" s="24">
        <v>29</v>
      </c>
      <c r="AZ2956" s="24">
        <v>28</v>
      </c>
      <c r="BA2956" s="24">
        <v>28.5</v>
      </c>
      <c r="BB2956" s="24">
        <v>28.5</v>
      </c>
      <c r="BC2956" s="24">
        <v>28</v>
      </c>
      <c r="BD2956" s="24">
        <v>29</v>
      </c>
      <c r="BE2956" s="24">
        <v>28</v>
      </c>
      <c r="BF2956" s="24">
        <v>0</v>
      </c>
      <c r="BG2956" s="24">
        <v>0</v>
      </c>
      <c r="BH2956" s="24">
        <v>0</v>
      </c>
      <c r="BI2956" s="24">
        <v>0</v>
      </c>
      <c r="BJ2956" s="24">
        <v>0</v>
      </c>
      <c r="BL2956" s="24">
        <v>0</v>
      </c>
      <c r="BM2956" s="24">
        <v>0</v>
      </c>
      <c r="BN2956" s="24">
        <v>0</v>
      </c>
      <c r="BO2956" s="24">
        <v>0</v>
      </c>
      <c r="BP2956" s="24">
        <v>0</v>
      </c>
      <c r="BQ2956" s="24">
        <v>0</v>
      </c>
      <c r="BR2956" s="24">
        <v>0</v>
      </c>
      <c r="BS2956" s="24">
        <v>0</v>
      </c>
      <c r="BT2956" s="24">
        <v>0</v>
      </c>
      <c r="BU2956" s="24">
        <v>0</v>
      </c>
      <c r="BV2956" s="24">
        <v>0</v>
      </c>
      <c r="BW2956" s="24">
        <v>0</v>
      </c>
      <c r="BX2956" s="24">
        <v>0</v>
      </c>
      <c r="BY2956" s="24">
        <v>0</v>
      </c>
      <c r="BZ2956" s="24">
        <v>0</v>
      </c>
      <c r="CB2956" s="24">
        <v>0</v>
      </c>
      <c r="CC2956" s="24">
        <v>0</v>
      </c>
      <c r="CD2956" s="24">
        <v>122</v>
      </c>
      <c r="CE2956" s="24">
        <v>130</v>
      </c>
      <c r="CF2956" s="24">
        <v>125</v>
      </c>
      <c r="CG2956" s="24">
        <v>108</v>
      </c>
      <c r="CH2956" s="24">
        <v>144</v>
      </c>
      <c r="CI2956" s="24">
        <v>110</v>
      </c>
      <c r="CO2956" s="34">
        <f t="shared" si="196"/>
        <v>796088</v>
      </c>
    </row>
    <row r="2957" spans="1:93" ht="15">
      <c r="A2957" s="23" t="s">
        <v>211</v>
      </c>
      <c r="B2957" s="52">
        <v>41521</v>
      </c>
      <c r="C2957" s="25" t="str">
        <f t="shared" si="197"/>
        <v/>
      </c>
      <c r="G2957" s="24">
        <f t="shared" si="194"/>
        <v>20</v>
      </c>
      <c r="H2957" s="30">
        <f>(H2958-H2956)/(G2957+G2958)*G2957+H2956</f>
        <v>805123.5</v>
      </c>
      <c r="I2957" s="24" t="str">
        <f t="shared" si="195"/>
        <v/>
      </c>
      <c r="K2957" s="24">
        <f>IF(J2957&gt;900,_xlfn.XLOOKUP(ROUND(J2957,0),'CM-VL-G-C-GL-B-T-ClassRimThickn'!$B$1:$B$112,'CM-VL-G-C-GL-B-T-ClassRimThickn'!$C$1:$C$112,0,1,1),J2957)</f>
        <v>0</v>
      </c>
      <c r="L2957" s="24">
        <v>995</v>
      </c>
      <c r="M2957" s="24">
        <f>IF(L2957&gt;900,_xlfn.XLOOKUP(ROUND(L2957,0),'CM-VL-G-C-GL-B-T-ClassRimThickn'!$B$1:$B$112,'CM-VL-G-C-GL-B-T-ClassRimThickn'!$C$1:$C$112,0,1,1),L2957)</f>
        <v>74.5</v>
      </c>
      <c r="N2957" s="24">
        <v>992.5</v>
      </c>
      <c r="O2957" s="24">
        <f>IF(N2957&gt;900,_xlfn.XLOOKUP(ROUND(N2957,0),'CM-VL-G-C-GL-B-T-ClassRimThickn'!$B$1:$B$112,'CM-VL-G-C-GL-B-T-ClassRimThickn'!$C$1:$C$112,0,1,1),N2957)</f>
        <v>73.5</v>
      </c>
      <c r="P2957" s="24">
        <v>987.9</v>
      </c>
      <c r="Q2957" s="24">
        <f>IF(P2957&gt;900,_xlfn.XLOOKUP(ROUND(P2957,0),'CM-VL-G-C-GL-B-T-ClassRimThickn'!$B$1:$B$112,'CM-VL-G-C-GL-B-T-ClassRimThickn'!$C$1:$C$112,0,1,1),P2957)</f>
        <v>71</v>
      </c>
      <c r="S2957" s="24">
        <f>IF(R2957&gt;900,_xlfn.XLOOKUP(ROUND(R2957,0),'CM-VL-G-C-GL-B-T-ClassRimThickn'!$B$1:$B$112,'CM-VL-G-C-GL-B-T-ClassRimThickn'!$C$1:$C$112,0,1,1),R2957)</f>
        <v>0</v>
      </c>
      <c r="T2957" s="24">
        <v>987</v>
      </c>
      <c r="U2957" s="24">
        <f>IF(T2957&gt;900,_xlfn.XLOOKUP(ROUND(T2957,0),'CM-VL-G-C-GL-B-T-ClassRimThickn'!$B$1:$B$112,'CM-VL-G-C-GL-B-T-ClassRimThickn'!$C$1:$C$112,0,1,1),T2957)</f>
        <v>70.5</v>
      </c>
      <c r="V2957" s="24">
        <v>987.9</v>
      </c>
      <c r="W2957" s="24">
        <f>IF(V2957&gt;900,_xlfn.XLOOKUP(ROUND(V2957,0),'CM-VL-G-C-GL-B-T-ClassRimThickn'!$B$1:$B$112,'CM-VL-G-C-GL-B-T-ClassRimThickn'!$C$1:$C$112,0,1,1),V2957)</f>
        <v>71</v>
      </c>
      <c r="X2957" s="24">
        <v>995.1</v>
      </c>
      <c r="Y2957" s="24">
        <f>IF(X2957&gt;900,_xlfn.XLOOKUP(ROUND(X2957,0),'CM-VL-G-C-GL-B-T-ClassRimThickn'!$B$1:$B$112,'CM-VL-G-C-GL-B-T-ClassRimThickn'!$C$1:$C$112,0,1,1),X2957)</f>
        <v>74.5</v>
      </c>
      <c r="Z2957" s="24">
        <v>992.4</v>
      </c>
      <c r="AA2957" s="24">
        <f>IF(Z2957&gt;900,_xlfn.XLOOKUP(ROUND(Z2957,0),'CM-VL-G-C-GL-B-T-ClassRimThickn'!$B$1:$B$112,'CM-VL-G-C-GL-B-T-ClassRimThickn'!$C$1:$C$112,0,1,1),Z2957)</f>
        <v>73</v>
      </c>
      <c r="AB2957" s="24">
        <v>987.5</v>
      </c>
      <c r="AC2957" s="24">
        <f>IF(AB2957&gt;900,_xlfn.XLOOKUP(ROUND(AB2957,0),'CM-VL-G-C-GL-B-T-ClassRimThickn'!$B$1:$B$112,'CM-VL-G-C-GL-B-T-ClassRimThickn'!$C$1:$C$112,0,1,1),AB2957)</f>
        <v>71</v>
      </c>
      <c r="AD2957" s="24">
        <v>995.6</v>
      </c>
      <c r="AE2957" s="24">
        <f>IF(AD2957&gt;900,_xlfn.XLOOKUP(ROUND(AD2957,0),'CM-VL-G-C-GL-B-T-ClassRimThickn'!$B$1:$B$112,'CM-VL-G-C-GL-B-T-ClassRimThickn'!$C$1:$C$112,0,1,1),AD2957)</f>
        <v>75</v>
      </c>
      <c r="AF2957" s="24">
        <v>987.1</v>
      </c>
      <c r="AG2957" s="24">
        <f>IF(AF2957&gt;900,_xlfn.XLOOKUP(ROUND(AF2957,0),'CM-VL-G-C-GL-B-T-ClassRimThickn'!$B$1:$B$112,'CM-VL-G-C-GL-B-T-ClassRimThickn'!$C$1:$C$112,0,1,1),AF2957)</f>
        <v>70.5</v>
      </c>
      <c r="AH2957" s="24">
        <v>30</v>
      </c>
      <c r="AI2957" s="24">
        <v>30</v>
      </c>
      <c r="AJ2957" s="24">
        <v>30</v>
      </c>
      <c r="AK2957" s="24">
        <v>30</v>
      </c>
      <c r="AL2957" s="24">
        <v>30</v>
      </c>
      <c r="AM2957" s="24">
        <v>30</v>
      </c>
      <c r="AN2957" s="24">
        <v>30</v>
      </c>
      <c r="AO2957" s="24">
        <v>30</v>
      </c>
      <c r="AP2957" s="24">
        <v>30</v>
      </c>
      <c r="AQ2957" s="24">
        <v>30</v>
      </c>
      <c r="AR2957" s="24">
        <v>30</v>
      </c>
      <c r="AS2957" s="24">
        <v>30</v>
      </c>
      <c r="AT2957" s="24">
        <v>28</v>
      </c>
      <c r="AU2957" s="24">
        <v>28</v>
      </c>
      <c r="AV2957" s="24">
        <v>28</v>
      </c>
      <c r="AW2957" s="24">
        <v>28</v>
      </c>
      <c r="AX2957" s="24">
        <v>28</v>
      </c>
      <c r="AY2957" s="24">
        <v>28</v>
      </c>
      <c r="AZ2957" s="24">
        <v>28</v>
      </c>
      <c r="BA2957" s="24">
        <v>28</v>
      </c>
      <c r="BB2957" s="24">
        <v>28</v>
      </c>
      <c r="BC2957" s="24">
        <v>28</v>
      </c>
      <c r="BD2957" s="24">
        <v>28</v>
      </c>
      <c r="BE2957" s="24">
        <v>28</v>
      </c>
      <c r="BF2957" s="24">
        <v>0</v>
      </c>
      <c r="BG2957" s="24">
        <v>0</v>
      </c>
      <c r="BH2957" s="24">
        <v>0</v>
      </c>
      <c r="BI2957" s="24">
        <v>0</v>
      </c>
      <c r="BJ2957" s="24">
        <v>0</v>
      </c>
      <c r="BL2957" s="24">
        <v>0</v>
      </c>
      <c r="BM2957" s="24">
        <v>0</v>
      </c>
      <c r="BN2957" s="24">
        <v>0</v>
      </c>
      <c r="BO2957" s="24">
        <v>0</v>
      </c>
      <c r="BP2957" s="24">
        <v>0</v>
      </c>
      <c r="BQ2957" s="24">
        <v>0</v>
      </c>
      <c r="BR2957" s="24">
        <v>0</v>
      </c>
      <c r="BS2957" s="24">
        <v>0</v>
      </c>
      <c r="BT2957" s="24">
        <v>0</v>
      </c>
      <c r="BU2957" s="24">
        <v>0</v>
      </c>
      <c r="BV2957" s="24">
        <v>0</v>
      </c>
      <c r="BW2957" s="24">
        <v>0</v>
      </c>
      <c r="BX2957" s="24">
        <v>0</v>
      </c>
      <c r="BY2957" s="24">
        <v>0</v>
      </c>
      <c r="BZ2957" s="24">
        <v>0</v>
      </c>
      <c r="CB2957" s="24">
        <v>0</v>
      </c>
      <c r="CC2957" s="24">
        <v>0</v>
      </c>
      <c r="CO2957" s="34">
        <f t="shared" si="196"/>
        <v>805123.5</v>
      </c>
    </row>
    <row r="2958" spans="1:93" ht="15">
      <c r="A2958" s="23" t="s">
        <v>211</v>
      </c>
      <c r="B2958" s="52">
        <v>41541</v>
      </c>
      <c r="C2958" s="25" t="str">
        <f t="shared" si="197"/>
        <v/>
      </c>
      <c r="G2958" s="24">
        <f t="shared" si="194"/>
        <v>20</v>
      </c>
      <c r="H2958" s="24">
        <v>814159</v>
      </c>
      <c r="I2958" s="24" t="str">
        <f t="shared" si="195"/>
        <v/>
      </c>
      <c r="K2958" s="24">
        <f>IF(J2958&gt;900,_xlfn.XLOOKUP(ROUND(J2958,0),'CM-VL-G-C-GL-B-T-ClassRimThickn'!$B$1:$B$112,'CM-VL-G-C-GL-B-T-ClassRimThickn'!$C$1:$C$112,0,1,1),J2958)</f>
        <v>0</v>
      </c>
      <c r="L2958" s="24">
        <v>76</v>
      </c>
      <c r="M2958" s="24">
        <f>IF(L2958&gt;900,_xlfn.XLOOKUP(ROUND(L2958,0),'CM-VL-G-C-GL-B-T-ClassRimThickn'!$B$1:$B$112,'CM-VL-G-C-GL-B-T-ClassRimThickn'!$C$1:$C$112,0,1,1),L2958)</f>
        <v>76</v>
      </c>
      <c r="N2958" s="24">
        <v>76</v>
      </c>
      <c r="O2958" s="24">
        <f>IF(N2958&gt;900,_xlfn.XLOOKUP(ROUND(N2958,0),'CM-VL-G-C-GL-B-T-ClassRimThickn'!$B$1:$B$112,'CM-VL-G-C-GL-B-T-ClassRimThickn'!$C$1:$C$112,0,1,1),N2958)</f>
        <v>76</v>
      </c>
      <c r="P2958" s="24">
        <v>74</v>
      </c>
      <c r="Q2958" s="24">
        <f>IF(P2958&gt;900,_xlfn.XLOOKUP(ROUND(P2958,0),'CM-VL-G-C-GL-B-T-ClassRimThickn'!$B$1:$B$112,'CM-VL-G-C-GL-B-T-ClassRimThickn'!$C$1:$C$112,0,1,1),P2958)</f>
        <v>74</v>
      </c>
      <c r="S2958" s="24">
        <f>IF(R2958&gt;900,_xlfn.XLOOKUP(ROUND(R2958,0),'CM-VL-G-C-GL-B-T-ClassRimThickn'!$B$1:$B$112,'CM-VL-G-C-GL-B-T-ClassRimThickn'!$C$1:$C$112,0,1,1),R2958)</f>
        <v>0</v>
      </c>
      <c r="T2958" s="24">
        <v>75</v>
      </c>
      <c r="U2958" s="24">
        <f>IF(T2958&gt;900,_xlfn.XLOOKUP(ROUND(T2958,0),'CM-VL-G-C-GL-B-T-ClassRimThickn'!$B$1:$B$112,'CM-VL-G-C-GL-B-T-ClassRimThickn'!$C$1:$C$112,0,1,1),T2958)</f>
        <v>75</v>
      </c>
      <c r="V2958" s="24">
        <v>75</v>
      </c>
      <c r="W2958" s="24">
        <f>IF(V2958&gt;900,_xlfn.XLOOKUP(ROUND(V2958,0),'CM-VL-G-C-GL-B-T-ClassRimThickn'!$B$1:$B$112,'CM-VL-G-C-GL-B-T-ClassRimThickn'!$C$1:$C$112,0,1,1),V2958)</f>
        <v>75</v>
      </c>
      <c r="X2958" s="24">
        <v>77</v>
      </c>
      <c r="Y2958" s="24">
        <f>IF(X2958&gt;900,_xlfn.XLOOKUP(ROUND(X2958,0),'CM-VL-G-C-GL-B-T-ClassRimThickn'!$B$1:$B$112,'CM-VL-G-C-GL-B-T-ClassRimThickn'!$C$1:$C$112,0,1,1),X2958)</f>
        <v>77</v>
      </c>
      <c r="Z2958" s="24">
        <v>76</v>
      </c>
      <c r="AA2958" s="24">
        <f>IF(Z2958&gt;900,_xlfn.XLOOKUP(ROUND(Z2958,0),'CM-VL-G-C-GL-B-T-ClassRimThickn'!$B$1:$B$112,'CM-VL-G-C-GL-B-T-ClassRimThickn'!$C$1:$C$112,0,1,1),Z2958)</f>
        <v>76</v>
      </c>
      <c r="AB2958" s="24">
        <v>76</v>
      </c>
      <c r="AC2958" s="24">
        <f>IF(AB2958&gt;900,_xlfn.XLOOKUP(ROUND(AB2958,0),'CM-VL-G-C-GL-B-T-ClassRimThickn'!$B$1:$B$112,'CM-VL-G-C-GL-B-T-ClassRimThickn'!$C$1:$C$112,0,1,1),AB2958)</f>
        <v>76</v>
      </c>
      <c r="AD2958" s="24">
        <v>80</v>
      </c>
      <c r="AE2958" s="24">
        <f>IF(AD2958&gt;900,_xlfn.XLOOKUP(ROUND(AD2958,0),'CM-VL-G-C-GL-B-T-ClassRimThickn'!$B$1:$B$112,'CM-VL-G-C-GL-B-T-ClassRimThickn'!$C$1:$C$112,0,1,1),AD2958)</f>
        <v>80</v>
      </c>
      <c r="AF2958" s="24">
        <v>75</v>
      </c>
      <c r="AG2958" s="24">
        <f>IF(AF2958&gt;900,_xlfn.XLOOKUP(ROUND(AF2958,0),'CM-VL-G-C-GL-B-T-ClassRimThickn'!$B$1:$B$112,'CM-VL-G-C-GL-B-T-ClassRimThickn'!$C$1:$C$112,0,1,1),AF2958)</f>
        <v>75</v>
      </c>
      <c r="AH2958" s="24">
        <v>29</v>
      </c>
      <c r="AI2958" s="24">
        <v>29</v>
      </c>
      <c r="AJ2958" s="24">
        <v>29</v>
      </c>
      <c r="AK2958" s="24">
        <v>29</v>
      </c>
      <c r="AL2958" s="24">
        <v>29</v>
      </c>
      <c r="AM2958" s="24">
        <v>29</v>
      </c>
      <c r="AN2958" s="24">
        <v>29</v>
      </c>
      <c r="AO2958" s="24">
        <v>29</v>
      </c>
      <c r="AP2958" s="24">
        <v>29</v>
      </c>
      <c r="AQ2958" s="24">
        <v>29</v>
      </c>
      <c r="AR2958" s="24">
        <v>29</v>
      </c>
      <c r="AS2958" s="24">
        <v>29</v>
      </c>
      <c r="AT2958" s="24">
        <v>28</v>
      </c>
      <c r="AU2958" s="24">
        <v>28</v>
      </c>
      <c r="AV2958" s="24">
        <v>28</v>
      </c>
      <c r="AW2958" s="24">
        <v>28</v>
      </c>
      <c r="AX2958" s="24">
        <v>28</v>
      </c>
      <c r="AY2958" s="24">
        <v>28</v>
      </c>
      <c r="AZ2958" s="24">
        <v>28</v>
      </c>
      <c r="BA2958" s="24">
        <v>28</v>
      </c>
      <c r="BB2958" s="24">
        <v>28</v>
      </c>
      <c r="BC2958" s="24">
        <v>28</v>
      </c>
      <c r="BD2958" s="24">
        <v>28</v>
      </c>
      <c r="BE2958" s="24">
        <v>28</v>
      </c>
      <c r="BF2958" s="24">
        <v>0</v>
      </c>
      <c r="BG2958" s="24">
        <v>0</v>
      </c>
      <c r="BH2958" s="24">
        <v>0</v>
      </c>
      <c r="BI2958" s="24">
        <v>0</v>
      </c>
      <c r="BJ2958" s="24">
        <v>0</v>
      </c>
      <c r="BL2958" s="24">
        <v>0</v>
      </c>
      <c r="BM2958" s="24">
        <v>0</v>
      </c>
      <c r="BN2958" s="24">
        <v>0</v>
      </c>
      <c r="BO2958" s="24">
        <v>0</v>
      </c>
      <c r="BP2958" s="24">
        <v>0</v>
      </c>
      <c r="BQ2958" s="24">
        <v>0</v>
      </c>
      <c r="BR2958" s="24">
        <v>0</v>
      </c>
      <c r="BS2958" s="24">
        <v>0</v>
      </c>
      <c r="BT2958" s="24">
        <v>0</v>
      </c>
      <c r="BU2958" s="24">
        <v>0</v>
      </c>
      <c r="BV2958" s="24">
        <v>0</v>
      </c>
      <c r="BW2958" s="24">
        <v>0</v>
      </c>
      <c r="BX2958" s="24">
        <v>0</v>
      </c>
      <c r="BY2958" s="24">
        <v>0</v>
      </c>
      <c r="BZ2958" s="24">
        <v>0</v>
      </c>
      <c r="CB2958" s="24">
        <v>0</v>
      </c>
      <c r="CC2958" s="24">
        <v>0</v>
      </c>
      <c r="CD2958" s="24">
        <v>105</v>
      </c>
      <c r="CE2958" s="24">
        <v>115</v>
      </c>
      <c r="CF2958" s="24">
        <v>105</v>
      </c>
      <c r="CG2958" s="24">
        <v>100</v>
      </c>
      <c r="CH2958" s="24">
        <v>140</v>
      </c>
      <c r="CI2958" s="24">
        <v>100</v>
      </c>
      <c r="CO2958" s="34">
        <f t="shared" si="196"/>
        <v>814159</v>
      </c>
    </row>
    <row r="2959" spans="1:93" ht="15">
      <c r="A2959" s="23" t="s">
        <v>211</v>
      </c>
      <c r="B2959" s="52">
        <v>41575</v>
      </c>
      <c r="C2959" s="25" t="str">
        <f t="shared" si="197"/>
        <v/>
      </c>
      <c r="G2959" s="24">
        <f t="shared" si="194"/>
        <v>34</v>
      </c>
      <c r="H2959" s="29">
        <v>823713</v>
      </c>
      <c r="I2959" s="24" t="str">
        <f t="shared" si="195"/>
        <v/>
      </c>
      <c r="K2959" s="24">
        <f>IF(J2959&gt;900,_xlfn.XLOOKUP(ROUND(J2959,0),'CM-VL-G-C-GL-B-T-ClassRimThickn'!$B$1:$B$112,'CM-VL-G-C-GL-B-T-ClassRimThickn'!$C$1:$C$112,0,1,1),J2959)</f>
        <v>0</v>
      </c>
      <c r="L2959" s="24">
        <v>77</v>
      </c>
      <c r="M2959" s="24">
        <f>IF(L2959&gt;900,_xlfn.XLOOKUP(ROUND(L2959,0),'CM-VL-G-C-GL-B-T-ClassRimThickn'!$B$1:$B$112,'CM-VL-G-C-GL-B-T-ClassRimThickn'!$C$1:$C$112,0,1,1),L2959)</f>
        <v>77</v>
      </c>
      <c r="N2959" s="24">
        <v>75</v>
      </c>
      <c r="O2959" s="24">
        <f>IF(N2959&gt;900,_xlfn.XLOOKUP(ROUND(N2959,0),'CM-VL-G-C-GL-B-T-ClassRimThickn'!$B$1:$B$112,'CM-VL-G-C-GL-B-T-ClassRimThickn'!$C$1:$C$112,0,1,1),N2959)</f>
        <v>75</v>
      </c>
      <c r="P2959" s="24">
        <v>73</v>
      </c>
      <c r="Q2959" s="24">
        <f>IF(P2959&gt;900,_xlfn.XLOOKUP(ROUND(P2959,0),'CM-VL-G-C-GL-B-T-ClassRimThickn'!$B$1:$B$112,'CM-VL-G-C-GL-B-T-ClassRimThickn'!$C$1:$C$112,0,1,1),P2959)</f>
        <v>73</v>
      </c>
      <c r="S2959" s="24">
        <f>IF(R2959&gt;900,_xlfn.XLOOKUP(ROUND(R2959,0),'CM-VL-G-C-GL-B-T-ClassRimThickn'!$B$1:$B$112,'CM-VL-G-C-GL-B-T-ClassRimThickn'!$C$1:$C$112,0,1,1),R2959)</f>
        <v>0</v>
      </c>
      <c r="T2959" s="24">
        <v>72</v>
      </c>
      <c r="U2959" s="24">
        <f>IF(T2959&gt;900,_xlfn.XLOOKUP(ROUND(T2959,0),'CM-VL-G-C-GL-B-T-ClassRimThickn'!$B$1:$B$112,'CM-VL-G-C-GL-B-T-ClassRimThickn'!$C$1:$C$112,0,1,1),T2959)</f>
        <v>72</v>
      </c>
      <c r="V2959" s="24">
        <v>73.5</v>
      </c>
      <c r="W2959" s="24">
        <f>IF(V2959&gt;900,_xlfn.XLOOKUP(ROUND(V2959,0),'CM-VL-G-C-GL-B-T-ClassRimThickn'!$B$1:$B$112,'CM-VL-G-C-GL-B-T-ClassRimThickn'!$C$1:$C$112,0,1,1),V2959)</f>
        <v>73.5</v>
      </c>
      <c r="X2959" s="24">
        <v>77</v>
      </c>
      <c r="Y2959" s="24">
        <f>IF(X2959&gt;900,_xlfn.XLOOKUP(ROUND(X2959,0),'CM-VL-G-C-GL-B-T-ClassRimThickn'!$B$1:$B$112,'CM-VL-G-C-GL-B-T-ClassRimThickn'!$C$1:$C$112,0,1,1),X2959)</f>
        <v>77</v>
      </c>
      <c r="Z2959" s="24">
        <v>75</v>
      </c>
      <c r="AA2959" s="24">
        <f>IF(Z2959&gt;900,_xlfn.XLOOKUP(ROUND(Z2959,0),'CM-VL-G-C-GL-B-T-ClassRimThickn'!$B$1:$B$112,'CM-VL-G-C-GL-B-T-ClassRimThickn'!$C$1:$C$112,0,1,1),Z2959)</f>
        <v>75</v>
      </c>
      <c r="AB2959" s="24">
        <v>74</v>
      </c>
      <c r="AC2959" s="24">
        <f>IF(AB2959&gt;900,_xlfn.XLOOKUP(ROUND(AB2959,0),'CM-VL-G-C-GL-B-T-ClassRimThickn'!$B$1:$B$112,'CM-VL-G-C-GL-B-T-ClassRimThickn'!$C$1:$C$112,0,1,1),AB2959)</f>
        <v>74</v>
      </c>
      <c r="AD2959" s="24">
        <v>75</v>
      </c>
      <c r="AE2959" s="24">
        <f>IF(AD2959&gt;900,_xlfn.XLOOKUP(ROUND(AD2959,0),'CM-VL-G-C-GL-B-T-ClassRimThickn'!$B$1:$B$112,'CM-VL-G-C-GL-B-T-ClassRimThickn'!$C$1:$C$112,0,1,1),AD2959)</f>
        <v>75</v>
      </c>
      <c r="AF2959" s="24">
        <v>73</v>
      </c>
      <c r="AG2959" s="24">
        <f>IF(AF2959&gt;900,_xlfn.XLOOKUP(ROUND(AF2959,0),'CM-VL-G-C-GL-B-T-ClassRimThickn'!$B$1:$B$112,'CM-VL-G-C-GL-B-T-ClassRimThickn'!$C$1:$C$112,0,1,1),AF2959)</f>
        <v>73</v>
      </c>
      <c r="AH2959" s="24">
        <v>28</v>
      </c>
      <c r="AI2959" s="24">
        <v>28</v>
      </c>
      <c r="AJ2959" s="24">
        <v>27.5</v>
      </c>
      <c r="AK2959" s="24">
        <v>28</v>
      </c>
      <c r="AL2959" s="24">
        <v>28</v>
      </c>
      <c r="AM2959" s="24">
        <v>27.5</v>
      </c>
      <c r="AN2959" s="24">
        <v>27.5</v>
      </c>
      <c r="AO2959" s="24">
        <v>28</v>
      </c>
      <c r="AP2959" s="24">
        <v>27</v>
      </c>
      <c r="AQ2959" s="24">
        <v>27</v>
      </c>
      <c r="AR2959" s="24">
        <v>28</v>
      </c>
      <c r="AS2959" s="24">
        <v>28</v>
      </c>
      <c r="AT2959" s="24">
        <v>28.5</v>
      </c>
      <c r="AU2959" s="24">
        <v>29</v>
      </c>
      <c r="AV2959" s="24">
        <v>28</v>
      </c>
      <c r="AW2959" s="24">
        <v>28.5</v>
      </c>
      <c r="AX2959" s="24">
        <v>28</v>
      </c>
      <c r="AY2959" s="24">
        <v>28</v>
      </c>
      <c r="AZ2959" s="24">
        <v>28.5</v>
      </c>
      <c r="BA2959" s="24">
        <v>28</v>
      </c>
      <c r="BB2959" s="24">
        <v>28</v>
      </c>
      <c r="BC2959" s="24">
        <v>28</v>
      </c>
      <c r="BD2959" s="24">
        <v>29</v>
      </c>
      <c r="BE2959" s="24">
        <v>28.5</v>
      </c>
      <c r="BF2959" s="24">
        <v>0</v>
      </c>
      <c r="BG2959" s="24">
        <v>0</v>
      </c>
      <c r="BH2959" s="24">
        <v>0</v>
      </c>
      <c r="BI2959" s="24">
        <v>0</v>
      </c>
      <c r="BJ2959" s="24">
        <v>0</v>
      </c>
      <c r="BL2959" s="24">
        <v>0</v>
      </c>
      <c r="BM2959" s="24">
        <v>0</v>
      </c>
      <c r="BN2959" s="24">
        <v>0</v>
      </c>
      <c r="BO2959" s="24">
        <v>0</v>
      </c>
      <c r="BP2959" s="24">
        <v>0</v>
      </c>
      <c r="BQ2959" s="24">
        <v>0</v>
      </c>
      <c r="BR2959" s="24">
        <v>0</v>
      </c>
      <c r="BS2959" s="24">
        <v>0</v>
      </c>
      <c r="BT2959" s="24">
        <v>0</v>
      </c>
      <c r="BU2959" s="24">
        <v>0</v>
      </c>
      <c r="BV2959" s="24">
        <v>0</v>
      </c>
      <c r="BW2959" s="24">
        <v>0</v>
      </c>
      <c r="BX2959" s="24">
        <v>0</v>
      </c>
      <c r="BY2959" s="24">
        <v>0</v>
      </c>
      <c r="BZ2959" s="24">
        <v>0</v>
      </c>
      <c r="CB2959" s="24">
        <v>0</v>
      </c>
      <c r="CC2959" s="24">
        <v>0</v>
      </c>
      <c r="CD2959" s="24">
        <v>110</v>
      </c>
      <c r="CE2959" s="24">
        <v>120</v>
      </c>
      <c r="CF2959" s="24">
        <v>115</v>
      </c>
      <c r="CG2959" s="24">
        <v>105</v>
      </c>
      <c r="CH2959" s="24">
        <v>125</v>
      </c>
      <c r="CI2959" s="24">
        <v>105</v>
      </c>
      <c r="CO2959" s="34">
        <f t="shared" si="196"/>
        <v>823713</v>
      </c>
    </row>
    <row r="2960" spans="1:93" ht="15">
      <c r="A2960" s="23" t="s">
        <v>211</v>
      </c>
      <c r="B2960" s="52">
        <v>41610</v>
      </c>
      <c r="C2960" s="25" t="str">
        <f t="shared" si="197"/>
        <v/>
      </c>
      <c r="G2960" s="24">
        <f t="shared" si="194"/>
        <v>35</v>
      </c>
      <c r="H2960" s="24">
        <v>837626</v>
      </c>
      <c r="I2960" s="24" t="str">
        <f t="shared" si="195"/>
        <v/>
      </c>
      <c r="K2960" s="24">
        <f>IF(J2960&gt;900,_xlfn.XLOOKUP(ROUND(J2960,0),'CM-VL-G-C-GL-B-T-ClassRimThickn'!$B$1:$B$112,'CM-VL-G-C-GL-B-T-ClassRimThickn'!$C$1:$C$112,0,1,1),J2960)</f>
        <v>0</v>
      </c>
      <c r="L2960" s="24">
        <v>78</v>
      </c>
      <c r="M2960" s="24">
        <f>IF(L2960&gt;900,_xlfn.XLOOKUP(ROUND(L2960,0),'CM-VL-G-C-GL-B-T-ClassRimThickn'!$B$1:$B$112,'CM-VL-G-C-GL-B-T-ClassRimThickn'!$C$1:$C$112,0,1,1),L2960)</f>
        <v>78</v>
      </c>
      <c r="N2960" s="24">
        <v>78</v>
      </c>
      <c r="O2960" s="24">
        <f>IF(N2960&gt;900,_xlfn.XLOOKUP(ROUND(N2960,0),'CM-VL-G-C-GL-B-T-ClassRimThickn'!$B$1:$B$112,'CM-VL-G-C-GL-B-T-ClassRimThickn'!$C$1:$C$112,0,1,1),N2960)</f>
        <v>78</v>
      </c>
      <c r="P2960" s="24">
        <v>74</v>
      </c>
      <c r="Q2960" s="24">
        <f>IF(P2960&gt;900,_xlfn.XLOOKUP(ROUND(P2960,0),'CM-VL-G-C-GL-B-T-ClassRimThickn'!$B$1:$B$112,'CM-VL-G-C-GL-B-T-ClassRimThickn'!$C$1:$C$112,0,1,1),P2960)</f>
        <v>74</v>
      </c>
      <c r="S2960" s="24">
        <f>IF(R2960&gt;900,_xlfn.XLOOKUP(ROUND(R2960,0),'CM-VL-G-C-GL-B-T-ClassRimThickn'!$B$1:$B$112,'CM-VL-G-C-GL-B-T-ClassRimThickn'!$C$1:$C$112,0,1,1),R2960)</f>
        <v>0</v>
      </c>
      <c r="T2960" s="24">
        <v>74</v>
      </c>
      <c r="U2960" s="24">
        <f>IF(T2960&gt;900,_xlfn.XLOOKUP(ROUND(T2960,0),'CM-VL-G-C-GL-B-T-ClassRimThickn'!$B$1:$B$112,'CM-VL-G-C-GL-B-T-ClassRimThickn'!$C$1:$C$112,0,1,1),T2960)</f>
        <v>74</v>
      </c>
      <c r="V2960" s="24">
        <v>75</v>
      </c>
      <c r="W2960" s="24">
        <f>IF(V2960&gt;900,_xlfn.XLOOKUP(ROUND(V2960,0),'CM-VL-G-C-GL-B-T-ClassRimThickn'!$B$1:$B$112,'CM-VL-G-C-GL-B-T-ClassRimThickn'!$C$1:$C$112,0,1,1),V2960)</f>
        <v>75</v>
      </c>
      <c r="X2960" s="24">
        <v>78</v>
      </c>
      <c r="Y2960" s="24">
        <f>IF(X2960&gt;900,_xlfn.XLOOKUP(ROUND(X2960,0),'CM-VL-G-C-GL-B-T-ClassRimThickn'!$B$1:$B$112,'CM-VL-G-C-GL-B-T-ClassRimThickn'!$C$1:$C$112,0,1,1),X2960)</f>
        <v>78</v>
      </c>
      <c r="Z2960" s="24">
        <v>77</v>
      </c>
      <c r="AA2960" s="24">
        <f>IF(Z2960&gt;900,_xlfn.XLOOKUP(ROUND(Z2960,0),'CM-VL-G-C-GL-B-T-ClassRimThickn'!$B$1:$B$112,'CM-VL-G-C-GL-B-T-ClassRimThickn'!$C$1:$C$112,0,1,1),Z2960)</f>
        <v>77</v>
      </c>
      <c r="AB2960" s="24">
        <v>76</v>
      </c>
      <c r="AC2960" s="24">
        <f>IF(AB2960&gt;900,_xlfn.XLOOKUP(ROUND(AB2960,0),'CM-VL-G-C-GL-B-T-ClassRimThickn'!$B$1:$B$112,'CM-VL-G-C-GL-B-T-ClassRimThickn'!$C$1:$C$112,0,1,1),AB2960)</f>
        <v>76</v>
      </c>
      <c r="AD2960" s="24">
        <v>78.5</v>
      </c>
      <c r="AE2960" s="24">
        <f>IF(AD2960&gt;900,_xlfn.XLOOKUP(ROUND(AD2960,0),'CM-VL-G-C-GL-B-T-ClassRimThickn'!$B$1:$B$112,'CM-VL-G-C-GL-B-T-ClassRimThickn'!$C$1:$C$112,0,1,1),AD2960)</f>
        <v>78.5</v>
      </c>
      <c r="AF2960" s="24">
        <v>75</v>
      </c>
      <c r="AG2960" s="24">
        <f>IF(AF2960&gt;900,_xlfn.XLOOKUP(ROUND(AF2960,0),'CM-VL-G-C-GL-B-T-ClassRimThickn'!$B$1:$B$112,'CM-VL-G-C-GL-B-T-ClassRimThickn'!$C$1:$C$112,0,1,1),AF2960)</f>
        <v>75</v>
      </c>
      <c r="AH2960" s="24">
        <v>25.5</v>
      </c>
      <c r="AI2960" s="24">
        <v>27</v>
      </c>
      <c r="AJ2960" s="24">
        <v>25</v>
      </c>
      <c r="AK2960" s="24">
        <v>26</v>
      </c>
      <c r="AL2960" s="24">
        <v>27</v>
      </c>
      <c r="AM2960" s="24">
        <v>26</v>
      </c>
      <c r="AN2960" s="24">
        <v>25.5</v>
      </c>
      <c r="AO2960" s="24">
        <v>27.5</v>
      </c>
      <c r="AP2960" s="24">
        <v>25.5</v>
      </c>
      <c r="AQ2960" s="24">
        <v>25</v>
      </c>
      <c r="AR2960" s="24">
        <v>27</v>
      </c>
      <c r="AS2960" s="24">
        <v>25</v>
      </c>
      <c r="AT2960" s="24">
        <v>28</v>
      </c>
      <c r="AU2960" s="24">
        <v>28</v>
      </c>
      <c r="AV2960" s="24">
        <v>28</v>
      </c>
      <c r="AW2960" s="24">
        <v>28</v>
      </c>
      <c r="AX2960" s="24">
        <v>28</v>
      </c>
      <c r="AY2960" s="24">
        <v>28.5</v>
      </c>
      <c r="AZ2960" s="24">
        <v>28.5</v>
      </c>
      <c r="BA2960" s="24">
        <v>28</v>
      </c>
      <c r="BB2960" s="24">
        <v>29</v>
      </c>
      <c r="BC2960" s="24">
        <v>28</v>
      </c>
      <c r="BD2960" s="24">
        <v>28.5</v>
      </c>
      <c r="BE2960" s="24">
        <v>28.5</v>
      </c>
      <c r="BF2960" s="24">
        <v>0</v>
      </c>
      <c r="BG2960" s="24">
        <v>0</v>
      </c>
      <c r="BH2960" s="24">
        <v>0</v>
      </c>
      <c r="BI2960" s="24">
        <v>0</v>
      </c>
      <c r="BJ2960" s="24">
        <v>0</v>
      </c>
      <c r="BL2960" s="24">
        <v>0</v>
      </c>
      <c r="BM2960" s="24">
        <v>0</v>
      </c>
      <c r="BN2960" s="24">
        <v>0</v>
      </c>
      <c r="BO2960" s="24">
        <v>0</v>
      </c>
      <c r="BP2960" s="24">
        <v>0</v>
      </c>
      <c r="BQ2960" s="24">
        <v>0</v>
      </c>
      <c r="BR2960" s="24">
        <v>0</v>
      </c>
      <c r="BS2960" s="24">
        <v>0</v>
      </c>
      <c r="BT2960" s="24">
        <v>0</v>
      </c>
      <c r="BU2960" s="24">
        <v>0</v>
      </c>
      <c r="BV2960" s="24">
        <v>0</v>
      </c>
      <c r="BW2960" s="24">
        <v>0</v>
      </c>
      <c r="BX2960" s="24">
        <v>0</v>
      </c>
      <c r="BY2960" s="24">
        <v>0</v>
      </c>
      <c r="BZ2960" s="24">
        <v>0</v>
      </c>
      <c r="CB2960" s="24">
        <v>0</v>
      </c>
      <c r="CC2960" s="24">
        <v>0</v>
      </c>
      <c r="CD2960" s="24">
        <v>109</v>
      </c>
      <c r="CE2960" s="24">
        <v>120</v>
      </c>
      <c r="CF2960" s="24">
        <v>114</v>
      </c>
      <c r="CG2960" s="24">
        <v>94</v>
      </c>
      <c r="CH2960" s="24">
        <v>126</v>
      </c>
      <c r="CI2960" s="24">
        <v>95</v>
      </c>
      <c r="CO2960" s="34">
        <f t="shared" si="196"/>
        <v>837626</v>
      </c>
    </row>
    <row r="2961" spans="1:93" ht="15">
      <c r="A2961" s="23" t="s">
        <v>211</v>
      </c>
      <c r="B2961" s="52">
        <v>41646</v>
      </c>
      <c r="C2961" s="25" t="str">
        <f t="shared" si="197"/>
        <v/>
      </c>
      <c r="G2961" s="24">
        <f t="shared" si="194"/>
        <v>36</v>
      </c>
      <c r="H2961" s="24">
        <v>848059</v>
      </c>
      <c r="I2961" s="24" t="str">
        <f t="shared" si="195"/>
        <v/>
      </c>
      <c r="K2961" s="24">
        <f>IF(J2961&gt;900,_xlfn.XLOOKUP(ROUND(J2961,0),'CM-VL-G-C-GL-B-T-ClassRimThickn'!$B$1:$B$112,'CM-VL-G-C-GL-B-T-ClassRimThickn'!$C$1:$C$112,0,1,1),J2961)</f>
        <v>0</v>
      </c>
      <c r="L2961" s="24">
        <v>78</v>
      </c>
      <c r="M2961" s="24">
        <f>IF(L2961&gt;900,_xlfn.XLOOKUP(ROUND(L2961,0),'CM-VL-G-C-GL-B-T-ClassRimThickn'!$B$1:$B$112,'CM-VL-G-C-GL-B-T-ClassRimThickn'!$C$1:$C$112,0,1,1),L2961)</f>
        <v>78</v>
      </c>
      <c r="N2961" s="24">
        <v>78</v>
      </c>
      <c r="O2961" s="24">
        <f>IF(N2961&gt;900,_xlfn.XLOOKUP(ROUND(N2961,0),'CM-VL-G-C-GL-B-T-ClassRimThickn'!$B$1:$B$112,'CM-VL-G-C-GL-B-T-ClassRimThickn'!$C$1:$C$112,0,1,1),N2961)</f>
        <v>78</v>
      </c>
      <c r="P2961" s="24">
        <v>74</v>
      </c>
      <c r="Q2961" s="24">
        <f>IF(P2961&gt;900,_xlfn.XLOOKUP(ROUND(P2961,0),'CM-VL-G-C-GL-B-T-ClassRimThickn'!$B$1:$B$112,'CM-VL-G-C-GL-B-T-ClassRimThickn'!$C$1:$C$112,0,1,1),P2961)</f>
        <v>74</v>
      </c>
      <c r="S2961" s="24">
        <f>IF(R2961&gt;900,_xlfn.XLOOKUP(ROUND(R2961,0),'CM-VL-G-C-GL-B-T-ClassRimThickn'!$B$1:$B$112,'CM-VL-G-C-GL-B-T-ClassRimThickn'!$C$1:$C$112,0,1,1),R2961)</f>
        <v>0</v>
      </c>
      <c r="T2961" s="24">
        <v>75</v>
      </c>
      <c r="U2961" s="24">
        <f>IF(T2961&gt;900,_xlfn.XLOOKUP(ROUND(T2961,0),'CM-VL-G-C-GL-B-T-ClassRimThickn'!$B$1:$B$112,'CM-VL-G-C-GL-B-T-ClassRimThickn'!$C$1:$C$112,0,1,1),T2961)</f>
        <v>75</v>
      </c>
      <c r="V2961" s="24">
        <v>74</v>
      </c>
      <c r="W2961" s="24">
        <f>IF(V2961&gt;900,_xlfn.XLOOKUP(ROUND(V2961,0),'CM-VL-G-C-GL-B-T-ClassRimThickn'!$B$1:$B$112,'CM-VL-G-C-GL-B-T-ClassRimThickn'!$C$1:$C$112,0,1,1),V2961)</f>
        <v>74</v>
      </c>
      <c r="X2961" s="24">
        <v>78</v>
      </c>
      <c r="Y2961" s="24">
        <f>IF(X2961&gt;900,_xlfn.XLOOKUP(ROUND(X2961,0),'CM-VL-G-C-GL-B-T-ClassRimThickn'!$B$1:$B$112,'CM-VL-G-C-GL-B-T-ClassRimThickn'!$C$1:$C$112,0,1,1),X2961)</f>
        <v>78</v>
      </c>
      <c r="Z2961" s="24">
        <v>78</v>
      </c>
      <c r="AA2961" s="24">
        <f>IF(Z2961&gt;900,_xlfn.XLOOKUP(ROUND(Z2961,0),'CM-VL-G-C-GL-B-T-ClassRimThickn'!$B$1:$B$112,'CM-VL-G-C-GL-B-T-ClassRimThickn'!$C$1:$C$112,0,1,1),Z2961)</f>
        <v>78</v>
      </c>
      <c r="AB2961" s="24">
        <v>75</v>
      </c>
      <c r="AC2961" s="24">
        <f>IF(AB2961&gt;900,_xlfn.XLOOKUP(ROUND(AB2961,0),'CM-VL-G-C-GL-B-T-ClassRimThickn'!$B$1:$B$112,'CM-VL-G-C-GL-B-T-ClassRimThickn'!$C$1:$C$112,0,1,1),AB2961)</f>
        <v>75</v>
      </c>
      <c r="AD2961" s="24">
        <v>79</v>
      </c>
      <c r="AE2961" s="24">
        <f>IF(AD2961&gt;900,_xlfn.XLOOKUP(ROUND(AD2961,0),'CM-VL-G-C-GL-B-T-ClassRimThickn'!$B$1:$B$112,'CM-VL-G-C-GL-B-T-ClassRimThickn'!$C$1:$C$112,0,1,1),AD2961)</f>
        <v>79</v>
      </c>
      <c r="AF2961" s="24">
        <v>75</v>
      </c>
      <c r="AG2961" s="24">
        <f>IF(AF2961&gt;900,_xlfn.XLOOKUP(ROUND(AF2961,0),'CM-VL-G-C-GL-B-T-ClassRimThickn'!$B$1:$B$112,'CM-VL-G-C-GL-B-T-ClassRimThickn'!$C$1:$C$112,0,1,1),AF2961)</f>
        <v>75</v>
      </c>
      <c r="AH2961" s="24">
        <v>26</v>
      </c>
      <c r="AI2961" s="24">
        <v>26</v>
      </c>
      <c r="AJ2961" s="24">
        <v>25</v>
      </c>
      <c r="AK2961" s="24">
        <v>26</v>
      </c>
      <c r="AL2961" s="24">
        <v>26</v>
      </c>
      <c r="AM2961" s="24">
        <v>24</v>
      </c>
      <c r="AN2961" s="24">
        <v>26</v>
      </c>
      <c r="AO2961" s="24">
        <v>27</v>
      </c>
      <c r="AP2961" s="24">
        <v>26</v>
      </c>
      <c r="AQ2961" s="24">
        <v>25</v>
      </c>
      <c r="AR2961" s="24">
        <v>26</v>
      </c>
      <c r="AS2961" s="24">
        <v>25</v>
      </c>
      <c r="AT2961" s="24">
        <v>28</v>
      </c>
      <c r="AU2961" s="24">
        <v>28</v>
      </c>
      <c r="AV2961" s="24">
        <v>28</v>
      </c>
      <c r="AW2961" s="24">
        <v>28</v>
      </c>
      <c r="AX2961" s="24">
        <v>28</v>
      </c>
      <c r="AY2961" s="24">
        <v>28</v>
      </c>
      <c r="AZ2961" s="24">
        <v>28</v>
      </c>
      <c r="BA2961" s="24">
        <v>28</v>
      </c>
      <c r="BB2961" s="24">
        <v>28</v>
      </c>
      <c r="BC2961" s="24">
        <v>28</v>
      </c>
      <c r="BD2961" s="24">
        <v>28</v>
      </c>
      <c r="BE2961" s="24">
        <v>28</v>
      </c>
      <c r="BF2961" s="24">
        <v>0</v>
      </c>
      <c r="BG2961" s="24">
        <v>0</v>
      </c>
      <c r="BH2961" s="24">
        <v>0</v>
      </c>
      <c r="BI2961" s="24">
        <v>0</v>
      </c>
      <c r="BJ2961" s="24">
        <v>0</v>
      </c>
      <c r="BL2961" s="24">
        <v>0</v>
      </c>
      <c r="BM2961" s="24">
        <v>0</v>
      </c>
      <c r="BN2961" s="24">
        <v>0</v>
      </c>
      <c r="BO2961" s="24">
        <v>0.5</v>
      </c>
      <c r="BP2961" s="24">
        <v>0</v>
      </c>
      <c r="BQ2961" s="24">
        <v>0.5</v>
      </c>
      <c r="BR2961" s="24">
        <v>0.5</v>
      </c>
      <c r="BS2961" s="24">
        <v>0</v>
      </c>
      <c r="BT2961" s="24">
        <v>0</v>
      </c>
      <c r="BU2961" s="24">
        <v>0.5</v>
      </c>
      <c r="BV2961" s="24">
        <v>0.5</v>
      </c>
      <c r="BW2961" s="24">
        <v>0.5</v>
      </c>
      <c r="BX2961" s="24">
        <v>0</v>
      </c>
      <c r="BY2961" s="24">
        <v>0</v>
      </c>
      <c r="BZ2961" s="24">
        <v>0</v>
      </c>
      <c r="CB2961" s="24">
        <v>0</v>
      </c>
      <c r="CC2961" s="24">
        <v>0.5</v>
      </c>
      <c r="CD2961" s="24">
        <v>113</v>
      </c>
      <c r="CE2961" s="24">
        <v>120</v>
      </c>
      <c r="CF2961" s="24">
        <v>120</v>
      </c>
      <c r="CG2961" s="24">
        <v>115</v>
      </c>
      <c r="CH2961" s="24">
        <v>126</v>
      </c>
      <c r="CI2961" s="24">
        <v>98</v>
      </c>
      <c r="CO2961" s="34">
        <f t="shared" si="196"/>
        <v>848059</v>
      </c>
    </row>
    <row r="2962" spans="1:93" ht="15">
      <c r="A2962" s="23" t="s">
        <v>211</v>
      </c>
      <c r="B2962" s="52">
        <v>41680</v>
      </c>
      <c r="C2962" s="25" t="str">
        <f t="shared" si="197"/>
        <v/>
      </c>
      <c r="G2962" s="24">
        <f t="shared" si="194"/>
        <v>34</v>
      </c>
      <c r="H2962" s="29">
        <v>857312</v>
      </c>
      <c r="I2962" s="24" t="str">
        <f t="shared" si="195"/>
        <v/>
      </c>
      <c r="K2962" s="24">
        <f>IF(J2962&gt;900,_xlfn.XLOOKUP(ROUND(J2962,0),'CM-VL-G-C-GL-B-T-ClassRimThickn'!$B$1:$B$112,'CM-VL-G-C-GL-B-T-ClassRimThickn'!$C$1:$C$112,0,1,1),J2962)</f>
        <v>0</v>
      </c>
      <c r="L2962" s="24">
        <v>74</v>
      </c>
      <c r="M2962" s="24">
        <f>IF(L2962&gt;900,_xlfn.XLOOKUP(ROUND(L2962,0),'CM-VL-G-C-GL-B-T-ClassRimThickn'!$B$1:$B$112,'CM-VL-G-C-GL-B-T-ClassRimThickn'!$C$1:$C$112,0,1,1),L2962)</f>
        <v>74</v>
      </c>
      <c r="N2962" s="24">
        <v>74</v>
      </c>
      <c r="O2962" s="24">
        <f>IF(N2962&gt;900,_xlfn.XLOOKUP(ROUND(N2962,0),'CM-VL-G-C-GL-B-T-ClassRimThickn'!$B$1:$B$112,'CM-VL-G-C-GL-B-T-ClassRimThickn'!$C$1:$C$112,0,1,1),N2962)</f>
        <v>74</v>
      </c>
      <c r="P2962" s="24">
        <v>72</v>
      </c>
      <c r="Q2962" s="24">
        <f>IF(P2962&gt;900,_xlfn.XLOOKUP(ROUND(P2962,0),'CM-VL-G-C-GL-B-T-ClassRimThickn'!$B$1:$B$112,'CM-VL-G-C-GL-B-T-ClassRimThickn'!$C$1:$C$112,0,1,1),P2962)</f>
        <v>72</v>
      </c>
      <c r="S2962" s="24">
        <f>IF(R2962&gt;900,_xlfn.XLOOKUP(ROUND(R2962,0),'CM-VL-G-C-GL-B-T-ClassRimThickn'!$B$1:$B$112,'CM-VL-G-C-GL-B-T-ClassRimThickn'!$C$1:$C$112,0,1,1),R2962)</f>
        <v>0</v>
      </c>
      <c r="T2962" s="24">
        <v>71</v>
      </c>
      <c r="U2962" s="24">
        <f>IF(T2962&gt;900,_xlfn.XLOOKUP(ROUND(T2962,0),'CM-VL-G-C-GL-B-T-ClassRimThickn'!$B$1:$B$112,'CM-VL-G-C-GL-B-T-ClassRimThickn'!$C$1:$C$112,0,1,1),T2962)</f>
        <v>71</v>
      </c>
      <c r="V2962" s="24">
        <v>72</v>
      </c>
      <c r="W2962" s="24">
        <f>IF(V2962&gt;900,_xlfn.XLOOKUP(ROUND(V2962,0),'CM-VL-G-C-GL-B-T-ClassRimThickn'!$B$1:$B$112,'CM-VL-G-C-GL-B-T-ClassRimThickn'!$C$1:$C$112,0,1,1),V2962)</f>
        <v>72</v>
      </c>
      <c r="X2962" s="24">
        <v>75</v>
      </c>
      <c r="Y2962" s="24">
        <f>IF(X2962&gt;900,_xlfn.XLOOKUP(ROUND(X2962,0),'CM-VL-G-C-GL-B-T-ClassRimThickn'!$B$1:$B$112,'CM-VL-G-C-GL-B-T-ClassRimThickn'!$C$1:$C$112,0,1,1),X2962)</f>
        <v>75</v>
      </c>
      <c r="Z2962" s="24">
        <v>74</v>
      </c>
      <c r="AA2962" s="24">
        <f>IF(Z2962&gt;900,_xlfn.XLOOKUP(ROUND(Z2962,0),'CM-VL-G-C-GL-B-T-ClassRimThickn'!$B$1:$B$112,'CM-VL-G-C-GL-B-T-ClassRimThickn'!$C$1:$C$112,0,1,1),Z2962)</f>
        <v>74</v>
      </c>
      <c r="AB2962" s="24">
        <v>73</v>
      </c>
      <c r="AC2962" s="24">
        <f>IF(AB2962&gt;900,_xlfn.XLOOKUP(ROUND(AB2962,0),'CM-VL-G-C-GL-B-T-ClassRimThickn'!$B$1:$B$112,'CM-VL-G-C-GL-B-T-ClassRimThickn'!$C$1:$C$112,0,1,1),AB2962)</f>
        <v>73</v>
      </c>
      <c r="AD2962" s="24">
        <v>74</v>
      </c>
      <c r="AE2962" s="24">
        <f>IF(AD2962&gt;900,_xlfn.XLOOKUP(ROUND(AD2962,0),'CM-VL-G-C-GL-B-T-ClassRimThickn'!$B$1:$B$112,'CM-VL-G-C-GL-B-T-ClassRimThickn'!$C$1:$C$112,0,1,1),AD2962)</f>
        <v>74</v>
      </c>
      <c r="AF2962" s="24">
        <v>71</v>
      </c>
      <c r="AG2962" s="24">
        <f>IF(AF2962&gt;900,_xlfn.XLOOKUP(ROUND(AF2962,0),'CM-VL-G-C-GL-B-T-ClassRimThickn'!$B$1:$B$112,'CM-VL-G-C-GL-B-T-ClassRimThickn'!$C$1:$C$112,0,1,1),AF2962)</f>
        <v>71</v>
      </c>
      <c r="AH2962" s="24">
        <v>26</v>
      </c>
      <c r="AI2962" s="24">
        <v>27</v>
      </c>
      <c r="AJ2962" s="24">
        <v>25</v>
      </c>
      <c r="AK2962" s="24">
        <v>25</v>
      </c>
      <c r="AL2962" s="24">
        <v>27</v>
      </c>
      <c r="AM2962" s="24">
        <v>25</v>
      </c>
      <c r="AN2962" s="24">
        <v>25</v>
      </c>
      <c r="AO2962" s="24">
        <v>27</v>
      </c>
      <c r="AP2962" s="24">
        <v>25</v>
      </c>
      <c r="AQ2962" s="24">
        <v>25</v>
      </c>
      <c r="AR2962" s="24">
        <v>27</v>
      </c>
      <c r="AS2962" s="24">
        <v>25</v>
      </c>
      <c r="AT2962" s="24">
        <v>0</v>
      </c>
      <c r="AU2962" s="24">
        <v>0</v>
      </c>
      <c r="AV2962" s="24">
        <v>0</v>
      </c>
      <c r="AW2962" s="24">
        <v>0</v>
      </c>
      <c r="AX2962" s="24">
        <v>0</v>
      </c>
      <c r="AY2962" s="24">
        <v>0</v>
      </c>
      <c r="AZ2962" s="24">
        <v>0</v>
      </c>
      <c r="BA2962" s="24">
        <v>0</v>
      </c>
      <c r="BB2962" s="24">
        <v>0.1</v>
      </c>
      <c r="BC2962" s="24">
        <v>0.2</v>
      </c>
      <c r="BD2962" s="24">
        <v>0</v>
      </c>
      <c r="BE2962" s="24">
        <v>0</v>
      </c>
      <c r="BF2962" s="24">
        <v>0.1</v>
      </c>
      <c r="BG2962" s="24">
        <v>0</v>
      </c>
      <c r="BH2962" s="24">
        <v>0</v>
      </c>
      <c r="BI2962" s="24">
        <v>0.1</v>
      </c>
      <c r="BJ2962" s="24">
        <v>0</v>
      </c>
      <c r="BL2962" s="24">
        <v>0</v>
      </c>
      <c r="BM2962" s="24">
        <v>0</v>
      </c>
      <c r="BN2962" s="24">
        <v>0.1</v>
      </c>
      <c r="BO2962" s="24">
        <v>0.2</v>
      </c>
      <c r="BP2962" s="24">
        <v>0</v>
      </c>
      <c r="BQ2962" s="24">
        <v>0</v>
      </c>
      <c r="BR2962" s="24">
        <v>0.1</v>
      </c>
      <c r="BS2962" s="24">
        <v>0</v>
      </c>
      <c r="BT2962" s="24">
        <v>0</v>
      </c>
      <c r="BU2962" s="24">
        <v>0.1</v>
      </c>
      <c r="BV2962" s="24">
        <v>0</v>
      </c>
      <c r="BW2962" s="24">
        <v>0</v>
      </c>
      <c r="BX2962" s="24">
        <v>0.1</v>
      </c>
      <c r="BY2962" s="24">
        <v>0</v>
      </c>
      <c r="BZ2962" s="24">
        <v>0.1</v>
      </c>
      <c r="CB2962" s="24">
        <v>0.1</v>
      </c>
      <c r="CC2962" s="24">
        <v>0.1</v>
      </c>
      <c r="CD2962" s="24">
        <v>108</v>
      </c>
      <c r="CE2962" s="24">
        <v>120</v>
      </c>
      <c r="CF2962" s="24">
        <v>115</v>
      </c>
      <c r="CG2962" s="24">
        <v>105</v>
      </c>
      <c r="CH2962" s="24">
        <v>125</v>
      </c>
      <c r="CI2962" s="24">
        <v>107</v>
      </c>
      <c r="CO2962" s="34">
        <f t="shared" si="196"/>
        <v>857312</v>
      </c>
    </row>
    <row r="2963" spans="1:93" ht="15">
      <c r="A2963" s="23" t="s">
        <v>211</v>
      </c>
      <c r="B2963" s="52">
        <v>41716</v>
      </c>
      <c r="C2963" s="25" t="str">
        <f t="shared" si="197"/>
        <v/>
      </c>
      <c r="G2963" s="24">
        <f t="shared" si="194"/>
        <v>36</v>
      </c>
      <c r="H2963" s="24">
        <v>866537</v>
      </c>
      <c r="I2963" s="24" t="str">
        <f t="shared" si="195"/>
        <v/>
      </c>
      <c r="K2963" s="24">
        <f>IF(J2963&gt;900,_xlfn.XLOOKUP(ROUND(J2963,0),'CM-VL-G-C-GL-B-T-ClassRimThickn'!$B$1:$B$112,'CM-VL-G-C-GL-B-T-ClassRimThickn'!$C$1:$C$112,0,1,1),J2963)</f>
        <v>0</v>
      </c>
      <c r="L2963" s="24">
        <v>77</v>
      </c>
      <c r="M2963" s="24">
        <f>IF(L2963&gt;900,_xlfn.XLOOKUP(ROUND(L2963,0),'CM-VL-G-C-GL-B-T-ClassRimThickn'!$B$1:$B$112,'CM-VL-G-C-GL-B-T-ClassRimThickn'!$C$1:$C$112,0,1,1),L2963)</f>
        <v>77</v>
      </c>
      <c r="N2963" s="24">
        <v>77</v>
      </c>
      <c r="O2963" s="24">
        <f>IF(N2963&gt;900,_xlfn.XLOOKUP(ROUND(N2963,0),'CM-VL-G-C-GL-B-T-ClassRimThickn'!$B$1:$B$112,'CM-VL-G-C-GL-B-T-ClassRimThickn'!$C$1:$C$112,0,1,1),N2963)</f>
        <v>77</v>
      </c>
      <c r="P2963" s="24">
        <v>73</v>
      </c>
      <c r="Q2963" s="24">
        <f>IF(P2963&gt;900,_xlfn.XLOOKUP(ROUND(P2963,0),'CM-VL-G-C-GL-B-T-ClassRimThickn'!$B$1:$B$112,'CM-VL-G-C-GL-B-T-ClassRimThickn'!$C$1:$C$112,0,1,1),P2963)</f>
        <v>73</v>
      </c>
      <c r="S2963" s="24">
        <f>IF(R2963&gt;900,_xlfn.XLOOKUP(ROUND(R2963,0),'CM-VL-G-C-GL-B-T-ClassRimThickn'!$B$1:$B$112,'CM-VL-G-C-GL-B-T-ClassRimThickn'!$C$1:$C$112,0,1,1),R2963)</f>
        <v>0</v>
      </c>
      <c r="T2963" s="24">
        <v>74</v>
      </c>
      <c r="U2963" s="24">
        <f>IF(T2963&gt;900,_xlfn.XLOOKUP(ROUND(T2963,0),'CM-VL-G-C-GL-B-T-ClassRimThickn'!$B$1:$B$112,'CM-VL-G-C-GL-B-T-ClassRimThickn'!$C$1:$C$112,0,1,1),T2963)</f>
        <v>74</v>
      </c>
      <c r="V2963" s="24">
        <v>74</v>
      </c>
      <c r="W2963" s="24">
        <f>IF(V2963&gt;900,_xlfn.XLOOKUP(ROUND(V2963,0),'CM-VL-G-C-GL-B-T-ClassRimThickn'!$B$1:$B$112,'CM-VL-G-C-GL-B-T-ClassRimThickn'!$C$1:$C$112,0,1,1),V2963)</f>
        <v>74</v>
      </c>
      <c r="X2963" s="24">
        <v>78</v>
      </c>
      <c r="Y2963" s="24">
        <f>IF(X2963&gt;900,_xlfn.XLOOKUP(ROUND(X2963,0),'CM-VL-G-C-GL-B-T-ClassRimThickn'!$B$1:$B$112,'CM-VL-G-C-GL-B-T-ClassRimThickn'!$C$1:$C$112,0,1,1),X2963)</f>
        <v>78</v>
      </c>
      <c r="Z2963" s="24">
        <v>78</v>
      </c>
      <c r="AA2963" s="24">
        <f>IF(Z2963&gt;900,_xlfn.XLOOKUP(ROUND(Z2963,0),'CM-VL-G-C-GL-B-T-ClassRimThickn'!$B$1:$B$112,'CM-VL-G-C-GL-B-T-ClassRimThickn'!$C$1:$C$112,0,1,1),Z2963)</f>
        <v>78</v>
      </c>
      <c r="AB2963" s="24">
        <v>75</v>
      </c>
      <c r="AC2963" s="24">
        <f>IF(AB2963&gt;900,_xlfn.XLOOKUP(ROUND(AB2963,0),'CM-VL-G-C-GL-B-T-ClassRimThickn'!$B$1:$B$112,'CM-VL-G-C-GL-B-T-ClassRimThickn'!$C$1:$C$112,0,1,1),AB2963)</f>
        <v>75</v>
      </c>
      <c r="AD2963" s="24">
        <v>79</v>
      </c>
      <c r="AE2963" s="24">
        <f>IF(AD2963&gt;900,_xlfn.XLOOKUP(ROUND(AD2963,0),'CM-VL-G-C-GL-B-T-ClassRimThickn'!$B$1:$B$112,'CM-VL-G-C-GL-B-T-ClassRimThickn'!$C$1:$C$112,0,1,1),AD2963)</f>
        <v>79</v>
      </c>
      <c r="AF2963" s="24">
        <v>74</v>
      </c>
      <c r="AG2963" s="24">
        <f>IF(AF2963&gt;900,_xlfn.XLOOKUP(ROUND(AF2963,0),'CM-VL-G-C-GL-B-T-ClassRimThickn'!$B$1:$B$112,'CM-VL-G-C-GL-B-T-ClassRimThickn'!$C$1:$C$112,0,1,1),AF2963)</f>
        <v>74</v>
      </c>
      <c r="AH2963" s="24">
        <v>24.5</v>
      </c>
      <c r="AI2963" s="24">
        <v>26</v>
      </c>
      <c r="AJ2963" s="24">
        <v>24.5</v>
      </c>
      <c r="AK2963" s="24">
        <v>24.5</v>
      </c>
      <c r="AL2963" s="24">
        <v>26.5</v>
      </c>
      <c r="AM2963" s="24">
        <v>24.5</v>
      </c>
      <c r="AN2963" s="24">
        <v>24</v>
      </c>
      <c r="AO2963" s="24">
        <v>26.5</v>
      </c>
      <c r="AP2963" s="24">
        <v>24</v>
      </c>
      <c r="AQ2963" s="24">
        <v>23.5</v>
      </c>
      <c r="AR2963" s="24">
        <v>26</v>
      </c>
      <c r="AS2963" s="24">
        <v>24.5</v>
      </c>
      <c r="AT2963" s="24">
        <v>29</v>
      </c>
      <c r="AU2963" s="24">
        <v>28.5</v>
      </c>
      <c r="AV2963" s="24">
        <v>29</v>
      </c>
      <c r="AW2963" s="24">
        <v>28.5</v>
      </c>
      <c r="AX2963" s="24">
        <v>28.5</v>
      </c>
      <c r="AY2963" s="24">
        <v>29</v>
      </c>
      <c r="AZ2963" s="24">
        <v>29</v>
      </c>
      <c r="BA2963" s="24">
        <v>29</v>
      </c>
      <c r="BB2963" s="24">
        <v>29</v>
      </c>
      <c r="BC2963" s="24">
        <v>29</v>
      </c>
      <c r="BD2963" s="24">
        <v>29</v>
      </c>
      <c r="BE2963" s="24">
        <v>29</v>
      </c>
      <c r="BF2963" s="24">
        <v>0.5</v>
      </c>
      <c r="BG2963" s="24">
        <v>0.2</v>
      </c>
      <c r="BH2963" s="24">
        <v>0.5</v>
      </c>
      <c r="BI2963" s="24">
        <v>0.5</v>
      </c>
      <c r="BJ2963" s="24">
        <v>0.2</v>
      </c>
      <c r="BL2963" s="24">
        <v>0.5</v>
      </c>
      <c r="BM2963" s="24">
        <v>0.2</v>
      </c>
      <c r="BN2963" s="24">
        <v>0.5</v>
      </c>
      <c r="BO2963" s="24">
        <v>0.5</v>
      </c>
      <c r="BP2963" s="24">
        <v>0.2</v>
      </c>
      <c r="BQ2963" s="24">
        <v>0.5</v>
      </c>
      <c r="BR2963" s="24">
        <v>0.5</v>
      </c>
      <c r="BS2963" s="24">
        <v>0.2</v>
      </c>
      <c r="BT2963" s="24">
        <v>0.5</v>
      </c>
      <c r="BU2963" s="24">
        <v>0.5</v>
      </c>
      <c r="BV2963" s="24">
        <v>0.2</v>
      </c>
      <c r="BW2963" s="24">
        <v>0.2</v>
      </c>
      <c r="BX2963" s="24">
        <v>0.5</v>
      </c>
      <c r="BY2963" s="24">
        <v>0.2</v>
      </c>
      <c r="BZ2963" s="24">
        <v>0.5</v>
      </c>
      <c r="CB2963" s="24">
        <v>0.2</v>
      </c>
      <c r="CC2963" s="24">
        <v>0.5</v>
      </c>
      <c r="CD2963" s="24">
        <v>102</v>
      </c>
      <c r="CE2963" s="24">
        <v>119</v>
      </c>
      <c r="CF2963" s="24">
        <v>117</v>
      </c>
      <c r="CG2963" s="24">
        <v>90</v>
      </c>
      <c r="CH2963" s="24">
        <v>126</v>
      </c>
      <c r="CI2963" s="24">
        <v>93</v>
      </c>
      <c r="CO2963" s="34">
        <f t="shared" si="196"/>
        <v>866537</v>
      </c>
    </row>
    <row r="2964" spans="1:93" ht="15">
      <c r="A2964" s="23" t="s">
        <v>211</v>
      </c>
      <c r="B2964" s="52">
        <v>41719</v>
      </c>
      <c r="C2964" s="25" t="str">
        <f t="shared" si="197"/>
        <v/>
      </c>
      <c r="G2964" s="24">
        <f t="shared" si="194"/>
        <v>3</v>
      </c>
      <c r="H2964" s="30">
        <f>(H2965-H2963)/(G2964+G2965)*G2964+H2963</f>
        <v>867554.8</v>
      </c>
      <c r="I2964" s="24" t="str">
        <f t="shared" si="195"/>
        <v/>
      </c>
      <c r="K2964" s="24">
        <f>IF(J2964&gt;900,_xlfn.XLOOKUP(ROUND(J2964,0),'CM-VL-G-C-GL-B-T-ClassRimThickn'!$B$1:$B$112,'CM-VL-G-C-GL-B-T-ClassRimThickn'!$C$1:$C$112,0,1,1),J2964)</f>
        <v>0</v>
      </c>
      <c r="L2964" s="24">
        <v>976.2</v>
      </c>
      <c r="M2964" s="24">
        <f>IF(L2964&gt;900,_xlfn.XLOOKUP(ROUND(L2964,0),'CM-VL-G-C-GL-B-T-ClassRimThickn'!$B$1:$B$112,'CM-VL-G-C-GL-B-T-ClassRimThickn'!$C$1:$C$112,0,1,1),L2964)</f>
        <v>65</v>
      </c>
      <c r="N2964" s="24">
        <v>974.7</v>
      </c>
      <c r="O2964" s="24">
        <f>IF(N2964&gt;900,_xlfn.XLOOKUP(ROUND(N2964,0),'CM-VL-G-C-GL-B-T-ClassRimThickn'!$B$1:$B$112,'CM-VL-G-C-GL-B-T-ClassRimThickn'!$C$1:$C$112,0,1,1),N2964)</f>
        <v>64.5</v>
      </c>
      <c r="P2964" s="24">
        <v>969</v>
      </c>
      <c r="Q2964" s="24">
        <f>IF(P2964&gt;900,_xlfn.XLOOKUP(ROUND(P2964,0),'CM-VL-G-C-GL-B-T-ClassRimThickn'!$B$1:$B$112,'CM-VL-G-C-GL-B-T-ClassRimThickn'!$C$1:$C$112,0,1,1),P2964)</f>
        <v>61.5</v>
      </c>
      <c r="S2964" s="24">
        <f>IF(R2964&gt;900,_xlfn.XLOOKUP(ROUND(R2964,0),'CM-VL-G-C-GL-B-T-ClassRimThickn'!$B$1:$B$112,'CM-VL-G-C-GL-B-T-ClassRimThickn'!$C$1:$C$112,0,1,1),R2964)</f>
        <v>0</v>
      </c>
      <c r="T2964" s="24">
        <v>968.9</v>
      </c>
      <c r="U2964" s="24">
        <f>IF(T2964&gt;900,_xlfn.XLOOKUP(ROUND(T2964,0),'CM-VL-G-C-GL-B-T-ClassRimThickn'!$B$1:$B$112,'CM-VL-G-C-GL-B-T-ClassRimThickn'!$C$1:$C$112,0,1,1),T2964)</f>
        <v>61.5</v>
      </c>
      <c r="V2964" s="24">
        <v>970</v>
      </c>
      <c r="W2964" s="24">
        <f>IF(V2964&gt;900,_xlfn.XLOOKUP(ROUND(V2964,0),'CM-VL-G-C-GL-B-T-ClassRimThickn'!$B$1:$B$112,'CM-VL-G-C-GL-B-T-ClassRimThickn'!$C$1:$C$112,0,1,1),V2964)</f>
        <v>62</v>
      </c>
      <c r="X2964" s="24">
        <v>976.4</v>
      </c>
      <c r="Y2964" s="24">
        <f>IF(X2964&gt;900,_xlfn.XLOOKUP(ROUND(X2964,0),'CM-VL-G-C-GL-B-T-ClassRimThickn'!$B$1:$B$112,'CM-VL-G-C-GL-B-T-ClassRimThickn'!$C$1:$C$112,0,1,1),X2964)</f>
        <v>65</v>
      </c>
      <c r="Z2964" s="24">
        <v>974.9</v>
      </c>
      <c r="AA2964" s="24">
        <f>IF(Z2964&gt;900,_xlfn.XLOOKUP(ROUND(Z2964,0),'CM-VL-G-C-GL-B-T-ClassRimThickn'!$B$1:$B$112,'CM-VL-G-C-GL-B-T-ClassRimThickn'!$C$1:$C$112,0,1,1),Z2964)</f>
        <v>64.5</v>
      </c>
      <c r="AB2964" s="24">
        <v>969</v>
      </c>
      <c r="AC2964" s="24">
        <f>IF(AB2964&gt;900,_xlfn.XLOOKUP(ROUND(AB2964,0),'CM-VL-G-C-GL-B-T-ClassRimThickn'!$B$1:$B$112,'CM-VL-G-C-GL-B-T-ClassRimThickn'!$C$1:$C$112,0,1,1),AB2964)</f>
        <v>61.5</v>
      </c>
      <c r="AD2964" s="24">
        <v>976.8</v>
      </c>
      <c r="AE2964" s="24">
        <f>IF(AD2964&gt;900,_xlfn.XLOOKUP(ROUND(AD2964,0),'CM-VL-G-C-GL-B-T-ClassRimThickn'!$B$1:$B$112,'CM-VL-G-C-GL-B-T-ClassRimThickn'!$C$1:$C$112,0,1,1),AD2964)</f>
        <v>65.5</v>
      </c>
      <c r="AF2964" s="24">
        <v>968</v>
      </c>
      <c r="AG2964" s="24">
        <f>IF(AF2964&gt;900,_xlfn.XLOOKUP(ROUND(AF2964,0),'CM-VL-G-C-GL-B-T-ClassRimThickn'!$B$1:$B$112,'CM-VL-G-C-GL-B-T-ClassRimThickn'!$C$1:$C$112,0,1,1),AF2964)</f>
        <v>61</v>
      </c>
      <c r="AH2964" s="24">
        <v>28</v>
      </c>
      <c r="AI2964" s="24">
        <v>29</v>
      </c>
      <c r="AJ2964" s="24">
        <v>28</v>
      </c>
      <c r="AK2964" s="24">
        <v>28</v>
      </c>
      <c r="AL2964" s="24">
        <v>29</v>
      </c>
      <c r="AM2964" s="24">
        <v>28</v>
      </c>
      <c r="AN2964" s="24">
        <v>27</v>
      </c>
      <c r="AO2964" s="24">
        <v>29</v>
      </c>
      <c r="AP2964" s="24">
        <v>28</v>
      </c>
      <c r="AQ2964" s="24">
        <v>27</v>
      </c>
      <c r="AR2964" s="24">
        <v>29</v>
      </c>
      <c r="AS2964" s="24">
        <v>28</v>
      </c>
      <c r="AT2964" s="24">
        <v>25</v>
      </c>
      <c r="AU2964" s="24">
        <v>26</v>
      </c>
      <c r="AV2964" s="24">
        <v>24</v>
      </c>
      <c r="AW2964" s="24">
        <v>25</v>
      </c>
      <c r="AX2964" s="24">
        <v>27</v>
      </c>
      <c r="AY2964" s="24">
        <v>24</v>
      </c>
      <c r="AZ2964" s="24">
        <v>24</v>
      </c>
      <c r="BA2964" s="24">
        <v>27</v>
      </c>
      <c r="BB2964" s="24">
        <v>24</v>
      </c>
      <c r="BC2964" s="24">
        <v>24</v>
      </c>
      <c r="BD2964" s="24">
        <v>27</v>
      </c>
      <c r="BE2964" s="24">
        <v>25</v>
      </c>
      <c r="CO2964" s="34">
        <f t="shared" si="196"/>
        <v>867554.8</v>
      </c>
    </row>
    <row r="2965" spans="1:93" ht="15">
      <c r="A2965" s="23" t="s">
        <v>211</v>
      </c>
      <c r="B2965" s="52">
        <v>41746</v>
      </c>
      <c r="C2965" s="25" t="str">
        <f t="shared" si="197"/>
        <v/>
      </c>
      <c r="G2965" s="24">
        <f t="shared" ref="G2965:G3028" si="198">IF(B2965-B2964&lt;0,"",B2965-B2964)</f>
        <v>27</v>
      </c>
      <c r="H2965" s="24">
        <v>876715</v>
      </c>
      <c r="I2965" s="24" t="str">
        <f t="shared" si="195"/>
        <v/>
      </c>
      <c r="K2965" s="24">
        <f>IF(J2965&gt;900,_xlfn.XLOOKUP(ROUND(J2965,0),'CM-VL-G-C-GL-B-T-ClassRimThickn'!$B$1:$B$112,'CM-VL-G-C-GL-B-T-ClassRimThickn'!$C$1:$C$112,0,1,1),J2965)</f>
        <v>0</v>
      </c>
      <c r="L2965" s="24">
        <v>69</v>
      </c>
      <c r="M2965" s="24">
        <f>IF(L2965&gt;900,_xlfn.XLOOKUP(ROUND(L2965,0),'CM-VL-G-C-GL-B-T-ClassRimThickn'!$B$1:$B$112,'CM-VL-G-C-GL-B-T-ClassRimThickn'!$C$1:$C$112,0,1,1),L2965)</f>
        <v>69</v>
      </c>
      <c r="N2965" s="24">
        <v>68</v>
      </c>
      <c r="O2965" s="24">
        <f>IF(N2965&gt;900,_xlfn.XLOOKUP(ROUND(N2965,0),'CM-VL-G-C-GL-B-T-ClassRimThickn'!$B$1:$B$112,'CM-VL-G-C-GL-B-T-ClassRimThickn'!$C$1:$C$112,0,1,1),N2965)</f>
        <v>68</v>
      </c>
      <c r="P2965" s="24">
        <v>65.5</v>
      </c>
      <c r="Q2965" s="24">
        <f>IF(P2965&gt;900,_xlfn.XLOOKUP(ROUND(P2965,0),'CM-VL-G-C-GL-B-T-ClassRimThickn'!$B$1:$B$112,'CM-VL-G-C-GL-B-T-ClassRimThickn'!$C$1:$C$112,0,1,1),P2965)</f>
        <v>65.5</v>
      </c>
      <c r="S2965" s="24">
        <f>IF(R2965&gt;900,_xlfn.XLOOKUP(ROUND(R2965,0),'CM-VL-G-C-GL-B-T-ClassRimThickn'!$B$1:$B$112,'CM-VL-G-C-GL-B-T-ClassRimThickn'!$C$1:$C$112,0,1,1),R2965)</f>
        <v>0</v>
      </c>
      <c r="T2965" s="24">
        <v>66</v>
      </c>
      <c r="U2965" s="24">
        <f>IF(T2965&gt;900,_xlfn.XLOOKUP(ROUND(T2965,0),'CM-VL-G-C-GL-B-T-ClassRimThickn'!$B$1:$B$112,'CM-VL-G-C-GL-B-T-ClassRimThickn'!$C$1:$C$112,0,1,1),T2965)</f>
        <v>66</v>
      </c>
      <c r="V2965" s="24">
        <v>66</v>
      </c>
      <c r="W2965" s="24">
        <f>IF(V2965&gt;900,_xlfn.XLOOKUP(ROUND(V2965,0),'CM-VL-G-C-GL-B-T-ClassRimThickn'!$B$1:$B$112,'CM-VL-G-C-GL-B-T-ClassRimThickn'!$C$1:$C$112,0,1,1),V2965)</f>
        <v>66</v>
      </c>
      <c r="X2965" s="24">
        <v>69</v>
      </c>
      <c r="Y2965" s="24">
        <f>IF(X2965&gt;900,_xlfn.XLOOKUP(ROUND(X2965,0),'CM-VL-G-C-GL-B-T-ClassRimThickn'!$B$1:$B$112,'CM-VL-G-C-GL-B-T-ClassRimThickn'!$C$1:$C$112,0,1,1),X2965)</f>
        <v>69</v>
      </c>
      <c r="Z2965" s="24">
        <v>68</v>
      </c>
      <c r="AA2965" s="24">
        <f>IF(Z2965&gt;900,_xlfn.XLOOKUP(ROUND(Z2965,0),'CM-VL-G-C-GL-B-T-ClassRimThickn'!$B$1:$B$112,'CM-VL-G-C-GL-B-T-ClassRimThickn'!$C$1:$C$112,0,1,1),Z2965)</f>
        <v>68</v>
      </c>
      <c r="AB2965" s="24">
        <v>66</v>
      </c>
      <c r="AC2965" s="24">
        <f>IF(AB2965&gt;900,_xlfn.XLOOKUP(ROUND(AB2965,0),'CM-VL-G-C-GL-B-T-ClassRimThickn'!$B$1:$B$112,'CM-VL-G-C-GL-B-T-ClassRimThickn'!$C$1:$C$112,0,1,1),AB2965)</f>
        <v>66</v>
      </c>
      <c r="AD2965" s="24">
        <v>69</v>
      </c>
      <c r="AE2965" s="24">
        <f>IF(AD2965&gt;900,_xlfn.XLOOKUP(ROUND(AD2965,0),'CM-VL-G-C-GL-B-T-ClassRimThickn'!$B$1:$B$112,'CM-VL-G-C-GL-B-T-ClassRimThickn'!$C$1:$C$112,0,1,1),AD2965)</f>
        <v>69</v>
      </c>
      <c r="AF2965" s="24">
        <v>66</v>
      </c>
      <c r="AG2965" s="24">
        <f>IF(AF2965&gt;900,_xlfn.XLOOKUP(ROUND(AF2965,0),'CM-VL-G-C-GL-B-T-ClassRimThickn'!$B$1:$B$112,'CM-VL-G-C-GL-B-T-ClassRimThickn'!$C$1:$C$112,0,1,1),AF2965)</f>
        <v>66</v>
      </c>
      <c r="AH2965" s="24">
        <v>25.5</v>
      </c>
      <c r="AI2965" s="24">
        <v>26.5</v>
      </c>
      <c r="AJ2965" s="24">
        <v>25</v>
      </c>
      <c r="AK2965" s="24">
        <v>26</v>
      </c>
      <c r="AL2965" s="24">
        <v>27.5</v>
      </c>
      <c r="AM2965" s="24">
        <v>26.5</v>
      </c>
      <c r="AN2965" s="24">
        <v>24.5</v>
      </c>
      <c r="AO2965" s="24">
        <v>27.5</v>
      </c>
      <c r="AP2965" s="24">
        <v>25.5</v>
      </c>
      <c r="AQ2965" s="24">
        <v>26</v>
      </c>
      <c r="AR2965" s="24">
        <v>27</v>
      </c>
      <c r="AS2965" s="24">
        <v>25</v>
      </c>
      <c r="AT2965" s="24">
        <v>29</v>
      </c>
      <c r="AU2965" s="24">
        <v>29</v>
      </c>
      <c r="AV2965" s="24">
        <v>29</v>
      </c>
      <c r="AW2965" s="24">
        <v>28.5</v>
      </c>
      <c r="AX2965" s="24">
        <v>29</v>
      </c>
      <c r="AY2965" s="24">
        <v>29</v>
      </c>
      <c r="AZ2965" s="24">
        <v>28</v>
      </c>
      <c r="BA2965" s="24">
        <v>28</v>
      </c>
      <c r="BB2965" s="24">
        <v>28</v>
      </c>
      <c r="BC2965" s="24">
        <v>28</v>
      </c>
      <c r="BD2965" s="24">
        <v>29</v>
      </c>
      <c r="BE2965" s="24">
        <v>28.5</v>
      </c>
      <c r="BF2965" s="24">
        <v>0</v>
      </c>
      <c r="BG2965" s="24">
        <v>0</v>
      </c>
      <c r="BH2965" s="24">
        <v>0</v>
      </c>
      <c r="BI2965" s="24">
        <v>0</v>
      </c>
      <c r="BJ2965" s="24">
        <v>0</v>
      </c>
      <c r="BL2965" s="24">
        <v>0</v>
      </c>
      <c r="BM2965" s="24">
        <v>0</v>
      </c>
      <c r="BN2965" s="24">
        <v>0</v>
      </c>
      <c r="BO2965" s="24">
        <v>0</v>
      </c>
      <c r="BP2965" s="24">
        <v>0</v>
      </c>
      <c r="BQ2965" s="24">
        <v>0</v>
      </c>
      <c r="BR2965" s="24">
        <v>0</v>
      </c>
      <c r="BS2965" s="24">
        <v>0</v>
      </c>
      <c r="BT2965" s="24">
        <v>0</v>
      </c>
      <c r="BU2965" s="24">
        <v>0</v>
      </c>
      <c r="BV2965" s="24">
        <v>0</v>
      </c>
      <c r="BW2965" s="24">
        <v>0</v>
      </c>
      <c r="BX2965" s="24">
        <v>0</v>
      </c>
      <c r="BY2965" s="24">
        <v>0</v>
      </c>
      <c r="BZ2965" s="24">
        <v>0</v>
      </c>
      <c r="CB2965" s="24">
        <v>0</v>
      </c>
      <c r="CC2965" s="24">
        <v>0</v>
      </c>
      <c r="CD2965" s="24">
        <v>100</v>
      </c>
      <c r="CE2965" s="24">
        <v>110</v>
      </c>
      <c r="CF2965" s="24">
        <v>100</v>
      </c>
      <c r="CG2965" s="24">
        <v>80</v>
      </c>
      <c r="CH2965" s="24">
        <v>110</v>
      </c>
      <c r="CI2965" s="24">
        <v>80</v>
      </c>
      <c r="CO2965" s="34">
        <f t="shared" si="196"/>
        <v>876715</v>
      </c>
    </row>
    <row r="2966" spans="1:93" ht="15">
      <c r="A2966" s="23" t="s">
        <v>211</v>
      </c>
      <c r="B2966" s="52">
        <v>42415</v>
      </c>
      <c r="C2966" s="25" t="str">
        <f t="shared" si="197"/>
        <v/>
      </c>
      <c r="G2966" s="24">
        <f t="shared" si="198"/>
        <v>669</v>
      </c>
      <c r="H2966" s="29">
        <v>881743</v>
      </c>
      <c r="I2966" s="24" t="str">
        <f t="shared" si="195"/>
        <v/>
      </c>
      <c r="K2966" s="24">
        <f>IF(J2966&gt;900,_xlfn.XLOOKUP(ROUND(J2966,0),'CM-VL-G-C-GL-B-T-ClassRimThickn'!$B$1:$B$112,'CM-VL-G-C-GL-B-T-ClassRimThickn'!$C$1:$C$112,0,1,1),J2966)</f>
        <v>0</v>
      </c>
      <c r="L2966" s="24">
        <v>66</v>
      </c>
      <c r="M2966" s="24">
        <f>IF(L2966&gt;900,_xlfn.XLOOKUP(ROUND(L2966,0),'CM-VL-G-C-GL-B-T-ClassRimThickn'!$B$1:$B$112,'CM-VL-G-C-GL-B-T-ClassRimThickn'!$C$1:$C$112,0,1,1),L2966)</f>
        <v>66</v>
      </c>
      <c r="N2966" s="24">
        <v>67</v>
      </c>
      <c r="O2966" s="24">
        <f>IF(N2966&gt;900,_xlfn.XLOOKUP(ROUND(N2966,0),'CM-VL-G-C-GL-B-T-ClassRimThickn'!$B$1:$B$112,'CM-VL-G-C-GL-B-T-ClassRimThickn'!$C$1:$C$112,0,1,1),N2966)</f>
        <v>67</v>
      </c>
      <c r="P2966" s="24">
        <v>65</v>
      </c>
      <c r="Q2966" s="24">
        <f>IF(P2966&gt;900,_xlfn.XLOOKUP(ROUND(P2966,0),'CM-VL-G-C-GL-B-T-ClassRimThickn'!$B$1:$B$112,'CM-VL-G-C-GL-B-T-ClassRimThickn'!$C$1:$C$112,0,1,1),P2966)</f>
        <v>65</v>
      </c>
      <c r="S2966" s="24">
        <f>IF(R2966&gt;900,_xlfn.XLOOKUP(ROUND(R2966,0),'CM-VL-G-C-GL-B-T-ClassRimThickn'!$B$1:$B$112,'CM-VL-G-C-GL-B-T-ClassRimThickn'!$C$1:$C$112,0,1,1),R2966)</f>
        <v>0</v>
      </c>
      <c r="T2966" s="24">
        <v>64</v>
      </c>
      <c r="U2966" s="24">
        <f>IF(T2966&gt;900,_xlfn.XLOOKUP(ROUND(T2966,0),'CM-VL-G-C-GL-B-T-ClassRimThickn'!$B$1:$B$112,'CM-VL-G-C-GL-B-T-ClassRimThickn'!$C$1:$C$112,0,1,1),T2966)</f>
        <v>64</v>
      </c>
      <c r="V2966" s="24">
        <v>66</v>
      </c>
      <c r="W2966" s="24">
        <f>IF(V2966&gt;900,_xlfn.XLOOKUP(ROUND(V2966,0),'CM-VL-G-C-GL-B-T-ClassRimThickn'!$B$1:$B$112,'CM-VL-G-C-GL-B-T-ClassRimThickn'!$C$1:$C$112,0,1,1),V2966)</f>
        <v>66</v>
      </c>
      <c r="X2966" s="24">
        <v>67</v>
      </c>
      <c r="Y2966" s="24">
        <f>IF(X2966&gt;900,_xlfn.XLOOKUP(ROUND(X2966,0),'CM-VL-G-C-GL-B-T-ClassRimThickn'!$B$1:$B$112,'CM-VL-G-C-GL-B-T-ClassRimThickn'!$C$1:$C$112,0,1,1),X2966)</f>
        <v>67</v>
      </c>
      <c r="Z2966" s="24">
        <v>66</v>
      </c>
      <c r="AA2966" s="24">
        <f>IF(Z2966&gt;900,_xlfn.XLOOKUP(ROUND(Z2966,0),'CM-VL-G-C-GL-B-T-ClassRimThickn'!$B$1:$B$112,'CM-VL-G-C-GL-B-T-ClassRimThickn'!$C$1:$C$112,0,1,1),Z2966)</f>
        <v>66</v>
      </c>
      <c r="AB2966" s="24">
        <v>65</v>
      </c>
      <c r="AC2966" s="24">
        <f>IF(AB2966&gt;900,_xlfn.XLOOKUP(ROUND(AB2966,0),'CM-VL-G-C-GL-B-T-ClassRimThickn'!$B$1:$B$112,'CM-VL-G-C-GL-B-T-ClassRimThickn'!$C$1:$C$112,0,1,1),AB2966)</f>
        <v>65</v>
      </c>
      <c r="AD2966" s="24">
        <v>67</v>
      </c>
      <c r="AE2966" s="24">
        <f>IF(AD2966&gt;900,_xlfn.XLOOKUP(ROUND(AD2966,0),'CM-VL-G-C-GL-B-T-ClassRimThickn'!$B$1:$B$112,'CM-VL-G-C-GL-B-T-ClassRimThickn'!$C$1:$C$112,0,1,1),AD2966)</f>
        <v>67</v>
      </c>
      <c r="AF2966" s="24">
        <v>65</v>
      </c>
      <c r="AG2966" s="24">
        <f>IF(AF2966&gt;900,_xlfn.XLOOKUP(ROUND(AF2966,0),'CM-VL-G-C-GL-B-T-ClassRimThickn'!$B$1:$B$112,'CM-VL-G-C-GL-B-T-ClassRimThickn'!$C$1:$C$112,0,1,1),AF2966)</f>
        <v>65</v>
      </c>
      <c r="AH2966" s="24">
        <v>26</v>
      </c>
      <c r="AI2966" s="24">
        <v>27</v>
      </c>
      <c r="AJ2966" s="24">
        <v>27</v>
      </c>
      <c r="AK2966" s="24">
        <v>26</v>
      </c>
      <c r="AL2966" s="24">
        <v>28</v>
      </c>
      <c r="AM2966" s="24">
        <v>27</v>
      </c>
      <c r="AN2966" s="24">
        <v>25</v>
      </c>
      <c r="AO2966" s="24">
        <v>28</v>
      </c>
      <c r="AP2966" s="24">
        <v>27</v>
      </c>
      <c r="AQ2966" s="24">
        <v>26</v>
      </c>
      <c r="AR2966" s="24">
        <v>27</v>
      </c>
      <c r="AS2966" s="24">
        <v>25</v>
      </c>
      <c r="AT2966" s="24">
        <v>29</v>
      </c>
      <c r="AU2966" s="24">
        <v>30</v>
      </c>
      <c r="AV2966" s="24">
        <v>30</v>
      </c>
      <c r="AW2966" s="24">
        <v>29</v>
      </c>
      <c r="AX2966" s="24">
        <v>29</v>
      </c>
      <c r="AY2966" s="24">
        <v>30</v>
      </c>
      <c r="AZ2966" s="24">
        <v>29</v>
      </c>
      <c r="BA2966" s="24">
        <v>29</v>
      </c>
      <c r="BB2966" s="24">
        <v>29</v>
      </c>
      <c r="BC2966" s="24">
        <v>29</v>
      </c>
      <c r="BD2966" s="24">
        <v>29</v>
      </c>
      <c r="BE2966" s="24">
        <v>29</v>
      </c>
      <c r="BF2966" s="24">
        <v>0</v>
      </c>
      <c r="BG2966" s="24">
        <v>0</v>
      </c>
      <c r="BH2966" s="24">
        <v>0</v>
      </c>
      <c r="BI2966" s="24">
        <v>0</v>
      </c>
      <c r="BJ2966" s="24">
        <v>0</v>
      </c>
      <c r="BL2966" s="24">
        <v>0</v>
      </c>
      <c r="BM2966" s="24">
        <v>0</v>
      </c>
      <c r="BN2966" s="24">
        <v>0</v>
      </c>
      <c r="BO2966" s="24">
        <v>0</v>
      </c>
      <c r="BP2966" s="24">
        <v>0</v>
      </c>
      <c r="BQ2966" s="24">
        <v>0</v>
      </c>
      <c r="BR2966" s="24">
        <v>0</v>
      </c>
      <c r="BS2966" s="24">
        <v>0</v>
      </c>
      <c r="BT2966" s="24">
        <v>0</v>
      </c>
      <c r="BU2966" s="24">
        <v>0</v>
      </c>
      <c r="BV2966" s="24">
        <v>0.5</v>
      </c>
      <c r="BW2966" s="24">
        <v>0</v>
      </c>
      <c r="BX2966" s="24">
        <v>0</v>
      </c>
      <c r="BY2966" s="24">
        <v>0</v>
      </c>
      <c r="BZ2966" s="24">
        <v>0</v>
      </c>
      <c r="CB2966" s="24">
        <v>0</v>
      </c>
      <c r="CC2966" s="24">
        <v>0</v>
      </c>
      <c r="CD2966" s="24">
        <v>110</v>
      </c>
      <c r="CE2966" s="24">
        <v>110</v>
      </c>
      <c r="CF2966" s="24">
        <v>100</v>
      </c>
      <c r="CG2966" s="24">
        <v>100</v>
      </c>
      <c r="CH2966" s="24">
        <v>100</v>
      </c>
      <c r="CI2966" s="24">
        <v>100</v>
      </c>
      <c r="CO2966" s="34">
        <f t="shared" si="196"/>
        <v>881743</v>
      </c>
    </row>
    <row r="2967" spans="1:93" ht="15">
      <c r="A2967" s="23" t="s">
        <v>211</v>
      </c>
      <c r="B2967" s="52">
        <v>42446</v>
      </c>
      <c r="C2967" s="25" t="str">
        <f t="shared" si="197"/>
        <v/>
      </c>
      <c r="G2967" s="24">
        <f t="shared" si="198"/>
        <v>31</v>
      </c>
      <c r="H2967" s="24">
        <v>886150</v>
      </c>
      <c r="I2967" s="24" t="str">
        <f t="shared" si="195"/>
        <v/>
      </c>
      <c r="K2967" s="24">
        <f>IF(J2967&gt;900,_xlfn.XLOOKUP(ROUND(J2967,0),'CM-VL-G-C-GL-B-T-ClassRimThickn'!$B$1:$B$112,'CM-VL-G-C-GL-B-T-ClassRimThickn'!$C$1:$C$112,0,1,1),J2967)</f>
        <v>0</v>
      </c>
      <c r="L2967" s="24">
        <v>69.5</v>
      </c>
      <c r="M2967" s="24">
        <f>IF(L2967&gt;900,_xlfn.XLOOKUP(ROUND(L2967,0),'CM-VL-G-C-GL-B-T-ClassRimThickn'!$B$1:$B$112,'CM-VL-G-C-GL-B-T-ClassRimThickn'!$C$1:$C$112,0,1,1),L2967)</f>
        <v>69.5</v>
      </c>
      <c r="N2967" s="24">
        <v>68</v>
      </c>
      <c r="O2967" s="24">
        <f>IF(N2967&gt;900,_xlfn.XLOOKUP(ROUND(N2967,0),'CM-VL-G-C-GL-B-T-ClassRimThickn'!$B$1:$B$112,'CM-VL-G-C-GL-B-T-ClassRimThickn'!$C$1:$C$112,0,1,1),N2967)</f>
        <v>68</v>
      </c>
      <c r="P2967" s="24">
        <v>65</v>
      </c>
      <c r="Q2967" s="24">
        <f>IF(P2967&gt;900,_xlfn.XLOOKUP(ROUND(P2967,0),'CM-VL-G-C-GL-B-T-ClassRimThickn'!$B$1:$B$112,'CM-VL-G-C-GL-B-T-ClassRimThickn'!$C$1:$C$112,0,1,1),P2967)</f>
        <v>65</v>
      </c>
      <c r="S2967" s="24">
        <f>IF(R2967&gt;900,_xlfn.XLOOKUP(ROUND(R2967,0),'CM-VL-G-C-GL-B-T-ClassRimThickn'!$B$1:$B$112,'CM-VL-G-C-GL-B-T-ClassRimThickn'!$C$1:$C$112,0,1,1),R2967)</f>
        <v>0</v>
      </c>
      <c r="T2967" s="24">
        <v>64</v>
      </c>
      <c r="U2967" s="24">
        <f>IF(T2967&gt;900,_xlfn.XLOOKUP(ROUND(T2967,0),'CM-VL-G-C-GL-B-T-ClassRimThickn'!$B$1:$B$112,'CM-VL-G-C-GL-B-T-ClassRimThickn'!$C$1:$C$112,0,1,1),T2967)</f>
        <v>64</v>
      </c>
      <c r="V2967" s="24">
        <v>66</v>
      </c>
      <c r="W2967" s="24">
        <f>IF(V2967&gt;900,_xlfn.XLOOKUP(ROUND(V2967,0),'CM-VL-G-C-GL-B-T-ClassRimThickn'!$B$1:$B$112,'CM-VL-G-C-GL-B-T-ClassRimThickn'!$C$1:$C$112,0,1,1),V2967)</f>
        <v>66</v>
      </c>
      <c r="X2967" s="24">
        <v>69</v>
      </c>
      <c r="Y2967" s="24">
        <f>IF(X2967&gt;900,_xlfn.XLOOKUP(ROUND(X2967,0),'CM-VL-G-C-GL-B-T-ClassRimThickn'!$B$1:$B$112,'CM-VL-G-C-GL-B-T-ClassRimThickn'!$C$1:$C$112,0,1,1),X2967)</f>
        <v>69</v>
      </c>
      <c r="Z2967" s="24">
        <v>68</v>
      </c>
      <c r="AA2967" s="24">
        <f>IF(Z2967&gt;900,_xlfn.XLOOKUP(ROUND(Z2967,0),'CM-VL-G-C-GL-B-T-ClassRimThickn'!$B$1:$B$112,'CM-VL-G-C-GL-B-T-ClassRimThickn'!$C$1:$C$112,0,1,1),Z2967)</f>
        <v>68</v>
      </c>
      <c r="AB2967" s="24">
        <v>65.5</v>
      </c>
      <c r="AC2967" s="24">
        <f>IF(AB2967&gt;900,_xlfn.XLOOKUP(ROUND(AB2967,0),'CM-VL-G-C-GL-B-T-ClassRimThickn'!$B$1:$B$112,'CM-VL-G-C-GL-B-T-ClassRimThickn'!$C$1:$C$112,0,1,1),AB2967)</f>
        <v>65.5</v>
      </c>
      <c r="AD2967" s="24">
        <v>69.5</v>
      </c>
      <c r="AE2967" s="24">
        <f>IF(AD2967&gt;900,_xlfn.XLOOKUP(ROUND(AD2967,0),'CM-VL-G-C-GL-B-T-ClassRimThickn'!$B$1:$B$112,'CM-VL-G-C-GL-B-T-ClassRimThickn'!$C$1:$C$112,0,1,1),AD2967)</f>
        <v>69.5</v>
      </c>
      <c r="AF2967" s="24">
        <v>64</v>
      </c>
      <c r="AG2967" s="24">
        <f>IF(AF2967&gt;900,_xlfn.XLOOKUP(ROUND(AF2967,0),'CM-VL-G-C-GL-B-T-ClassRimThickn'!$B$1:$B$112,'CM-VL-G-C-GL-B-T-ClassRimThickn'!$C$1:$C$112,0,1,1),AF2967)</f>
        <v>64</v>
      </c>
      <c r="AH2967" s="24">
        <v>26</v>
      </c>
      <c r="AI2967" s="24">
        <v>27</v>
      </c>
      <c r="AJ2967" s="24">
        <v>25.5</v>
      </c>
      <c r="AK2967" s="24">
        <v>26</v>
      </c>
      <c r="AL2967" s="24">
        <v>28</v>
      </c>
      <c r="AM2967" s="24">
        <v>26</v>
      </c>
      <c r="AN2967" s="24">
        <v>25</v>
      </c>
      <c r="AO2967" s="24">
        <v>27</v>
      </c>
      <c r="AP2967" s="24">
        <v>26</v>
      </c>
      <c r="AQ2967" s="24">
        <v>25</v>
      </c>
      <c r="AR2967" s="24">
        <v>27</v>
      </c>
      <c r="AS2967" s="24">
        <v>26</v>
      </c>
      <c r="AT2967" s="24">
        <v>26</v>
      </c>
      <c r="AU2967" s="24">
        <v>27</v>
      </c>
      <c r="AV2967" s="24">
        <v>25.5</v>
      </c>
      <c r="AW2967" s="24">
        <v>26</v>
      </c>
      <c r="AX2967" s="24">
        <v>28</v>
      </c>
      <c r="AY2967" s="24">
        <v>26</v>
      </c>
      <c r="AZ2967" s="24">
        <v>25</v>
      </c>
      <c r="BA2967" s="24">
        <v>27</v>
      </c>
      <c r="BB2967" s="24">
        <v>26</v>
      </c>
      <c r="BC2967" s="24">
        <v>25</v>
      </c>
      <c r="BD2967" s="24">
        <v>27</v>
      </c>
      <c r="BE2967" s="24">
        <v>26</v>
      </c>
      <c r="BF2967" s="24">
        <v>0</v>
      </c>
      <c r="BG2967" s="24">
        <v>0</v>
      </c>
      <c r="BH2967" s="24">
        <v>0</v>
      </c>
      <c r="BI2967" s="24">
        <v>0</v>
      </c>
      <c r="BJ2967" s="24">
        <v>0</v>
      </c>
      <c r="BL2967" s="24">
        <v>0</v>
      </c>
      <c r="BM2967" s="24">
        <v>0</v>
      </c>
      <c r="BN2967" s="24">
        <v>0</v>
      </c>
      <c r="BO2967" s="24">
        <v>0</v>
      </c>
      <c r="BP2967" s="24">
        <v>0</v>
      </c>
      <c r="BQ2967" s="24">
        <v>0</v>
      </c>
      <c r="BR2967" s="24">
        <v>0</v>
      </c>
      <c r="BS2967" s="24">
        <v>0</v>
      </c>
      <c r="BT2967" s="24">
        <v>0</v>
      </c>
      <c r="BU2967" s="24">
        <v>0</v>
      </c>
      <c r="BV2967" s="24">
        <v>0</v>
      </c>
      <c r="BW2967" s="24">
        <v>0</v>
      </c>
      <c r="BX2967" s="24">
        <v>0</v>
      </c>
      <c r="BY2967" s="24">
        <v>0</v>
      </c>
      <c r="BZ2967" s="24">
        <v>0</v>
      </c>
      <c r="CB2967" s="24">
        <v>0</v>
      </c>
      <c r="CC2967" s="24">
        <v>0</v>
      </c>
      <c r="CD2967" s="24">
        <v>99</v>
      </c>
      <c r="CE2967" s="24">
        <v>100</v>
      </c>
      <c r="CF2967" s="24">
        <v>103</v>
      </c>
      <c r="CG2967" s="24">
        <v>95</v>
      </c>
      <c r="CH2967" s="24">
        <v>118</v>
      </c>
      <c r="CI2967" s="24">
        <v>100</v>
      </c>
      <c r="CO2967" s="34">
        <f t="shared" si="196"/>
        <v>886150</v>
      </c>
    </row>
    <row r="2968" spans="1:93" ht="15">
      <c r="A2968" s="23" t="s">
        <v>211</v>
      </c>
      <c r="B2968" s="52">
        <v>42569</v>
      </c>
      <c r="C2968" s="25" t="str">
        <f t="shared" si="197"/>
        <v/>
      </c>
      <c r="G2968" s="24">
        <f t="shared" si="198"/>
        <v>123</v>
      </c>
      <c r="H2968" s="24">
        <v>911210</v>
      </c>
      <c r="I2968" s="24" t="str">
        <f t="shared" si="195"/>
        <v/>
      </c>
      <c r="K2968" s="24">
        <f>IF(J2968&gt;900,_xlfn.XLOOKUP(ROUND(J2968,0),'CM-VL-G-C-GL-B-T-ClassRimThickn'!$B$1:$B$112,'CM-VL-G-C-GL-B-T-ClassRimThickn'!$C$1:$C$112,0,1,1),J2968)</f>
        <v>0</v>
      </c>
      <c r="L2968" s="24">
        <v>65</v>
      </c>
      <c r="M2968" s="24">
        <f>IF(L2968&gt;900,_xlfn.XLOOKUP(ROUND(L2968,0),'CM-VL-G-C-GL-B-T-ClassRimThickn'!$B$1:$B$112,'CM-VL-G-C-GL-B-T-ClassRimThickn'!$C$1:$C$112,0,1,1),L2968)</f>
        <v>65</v>
      </c>
      <c r="N2968" s="24">
        <v>65</v>
      </c>
      <c r="O2968" s="24">
        <f>IF(N2968&gt;900,_xlfn.XLOOKUP(ROUND(N2968,0),'CM-VL-G-C-GL-B-T-ClassRimThickn'!$B$1:$B$112,'CM-VL-G-C-GL-B-T-ClassRimThickn'!$C$1:$C$112,0,1,1),N2968)</f>
        <v>65</v>
      </c>
      <c r="P2968" s="24">
        <v>63</v>
      </c>
      <c r="Q2968" s="24">
        <f>IF(P2968&gt;900,_xlfn.XLOOKUP(ROUND(P2968,0),'CM-VL-G-C-GL-B-T-ClassRimThickn'!$B$1:$B$112,'CM-VL-G-C-GL-B-T-ClassRimThickn'!$C$1:$C$112,0,1,1),P2968)</f>
        <v>63</v>
      </c>
      <c r="S2968" s="24">
        <f>IF(R2968&gt;900,_xlfn.XLOOKUP(ROUND(R2968,0),'CM-VL-G-C-GL-B-T-ClassRimThickn'!$B$1:$B$112,'CM-VL-G-C-GL-B-T-ClassRimThickn'!$C$1:$C$112,0,1,1),R2968)</f>
        <v>0</v>
      </c>
      <c r="T2968" s="24">
        <v>63</v>
      </c>
      <c r="U2968" s="24">
        <f>IF(T2968&gt;900,_xlfn.XLOOKUP(ROUND(T2968,0),'CM-VL-G-C-GL-B-T-ClassRimThickn'!$B$1:$B$112,'CM-VL-G-C-GL-B-T-ClassRimThickn'!$C$1:$C$112,0,1,1),T2968)</f>
        <v>63</v>
      </c>
      <c r="V2968" s="24">
        <v>64</v>
      </c>
      <c r="W2968" s="24">
        <f>IF(V2968&gt;900,_xlfn.XLOOKUP(ROUND(V2968,0),'CM-VL-G-C-GL-B-T-ClassRimThickn'!$B$1:$B$112,'CM-VL-G-C-GL-B-T-ClassRimThickn'!$C$1:$C$112,0,1,1),V2968)</f>
        <v>64</v>
      </c>
      <c r="X2968" s="24">
        <v>66</v>
      </c>
      <c r="Y2968" s="24">
        <f>IF(X2968&gt;900,_xlfn.XLOOKUP(ROUND(X2968,0),'CM-VL-G-C-GL-B-T-ClassRimThickn'!$B$1:$B$112,'CM-VL-G-C-GL-B-T-ClassRimThickn'!$C$1:$C$112,0,1,1),X2968)</f>
        <v>66</v>
      </c>
      <c r="Z2968" s="24">
        <v>66</v>
      </c>
      <c r="AA2968" s="24">
        <f>IF(Z2968&gt;900,_xlfn.XLOOKUP(ROUND(Z2968,0),'CM-VL-G-C-GL-B-T-ClassRimThickn'!$B$1:$B$112,'CM-VL-G-C-GL-B-T-ClassRimThickn'!$C$1:$C$112,0,1,1),Z2968)</f>
        <v>66</v>
      </c>
      <c r="AB2968" s="24">
        <v>64</v>
      </c>
      <c r="AC2968" s="24">
        <f>IF(AB2968&gt;900,_xlfn.XLOOKUP(ROUND(AB2968,0),'CM-VL-G-C-GL-B-T-ClassRimThickn'!$B$1:$B$112,'CM-VL-G-C-GL-B-T-ClassRimThickn'!$C$1:$C$112,0,1,1),AB2968)</f>
        <v>64</v>
      </c>
      <c r="AD2968" s="24">
        <v>66</v>
      </c>
      <c r="AE2968" s="24">
        <f>IF(AD2968&gt;900,_xlfn.XLOOKUP(ROUND(AD2968,0),'CM-VL-G-C-GL-B-T-ClassRimThickn'!$B$1:$B$112,'CM-VL-G-C-GL-B-T-ClassRimThickn'!$C$1:$C$112,0,1,1),AD2968)</f>
        <v>66</v>
      </c>
      <c r="AF2968" s="24">
        <v>63</v>
      </c>
      <c r="AG2968" s="24">
        <f>IF(AF2968&gt;900,_xlfn.XLOOKUP(ROUND(AF2968,0),'CM-VL-G-C-GL-B-T-ClassRimThickn'!$B$1:$B$112,'CM-VL-G-C-GL-B-T-ClassRimThickn'!$C$1:$C$112,0,1,1),AF2968)</f>
        <v>63</v>
      </c>
      <c r="AH2968" s="24">
        <v>25</v>
      </c>
      <c r="AI2968" s="24">
        <v>26</v>
      </c>
      <c r="AJ2968" s="24">
        <v>25</v>
      </c>
      <c r="AK2968" s="24">
        <v>25</v>
      </c>
      <c r="AL2968" s="24">
        <v>27</v>
      </c>
      <c r="AM2968" s="24">
        <v>26</v>
      </c>
      <c r="AN2968" s="24">
        <v>24</v>
      </c>
      <c r="AO2968" s="24">
        <v>27</v>
      </c>
      <c r="AP2968" s="24">
        <v>25</v>
      </c>
      <c r="AQ2968" s="24">
        <v>24</v>
      </c>
      <c r="AR2968" s="24">
        <v>26</v>
      </c>
      <c r="AS2968" s="24">
        <v>24</v>
      </c>
      <c r="AT2968" s="24">
        <v>29.5</v>
      </c>
      <c r="AU2968" s="24">
        <v>29</v>
      </c>
      <c r="AV2968" s="24">
        <v>29</v>
      </c>
      <c r="AW2968" s="24">
        <v>28</v>
      </c>
      <c r="AX2968" s="24">
        <v>29</v>
      </c>
      <c r="AY2968" s="24">
        <v>29.5</v>
      </c>
      <c r="AZ2968" s="24">
        <v>28</v>
      </c>
      <c r="BA2968" s="24">
        <v>29</v>
      </c>
      <c r="BB2968" s="24">
        <v>28.5</v>
      </c>
      <c r="BC2968" s="24">
        <v>28</v>
      </c>
      <c r="BD2968" s="24">
        <v>28.5</v>
      </c>
      <c r="BE2968" s="24">
        <v>29</v>
      </c>
      <c r="BF2968" s="24">
        <v>0</v>
      </c>
      <c r="BG2968" s="24">
        <v>0</v>
      </c>
      <c r="BH2968" s="24">
        <v>0</v>
      </c>
      <c r="BI2968" s="24">
        <v>0</v>
      </c>
      <c r="BJ2968" s="24">
        <v>0</v>
      </c>
      <c r="BL2968" s="24">
        <v>0</v>
      </c>
      <c r="BM2968" s="24">
        <v>0</v>
      </c>
      <c r="BN2968" s="24">
        <v>0</v>
      </c>
      <c r="BO2968" s="24">
        <v>0</v>
      </c>
      <c r="BP2968" s="24">
        <v>0</v>
      </c>
      <c r="BQ2968" s="24">
        <v>0</v>
      </c>
      <c r="BR2968" s="24">
        <v>0</v>
      </c>
      <c r="BS2968" s="24">
        <v>0</v>
      </c>
      <c r="BT2968" s="24">
        <v>0</v>
      </c>
      <c r="BU2968" s="24">
        <v>0</v>
      </c>
      <c r="BV2968" s="24">
        <v>0</v>
      </c>
      <c r="BW2968" s="24">
        <v>0</v>
      </c>
      <c r="BX2968" s="24">
        <v>0</v>
      </c>
      <c r="BY2968" s="24">
        <v>0</v>
      </c>
      <c r="BZ2968" s="24">
        <v>0</v>
      </c>
      <c r="CB2968" s="24">
        <v>0</v>
      </c>
      <c r="CC2968" s="24">
        <v>0</v>
      </c>
      <c r="CD2968" s="24">
        <v>97</v>
      </c>
      <c r="CE2968" s="24">
        <v>112</v>
      </c>
      <c r="CF2968" s="24">
        <v>104</v>
      </c>
      <c r="CG2968" s="24">
        <v>97</v>
      </c>
      <c r="CH2968" s="24">
        <v>118</v>
      </c>
      <c r="CI2968" s="24">
        <v>92</v>
      </c>
      <c r="CO2968" s="34">
        <f t="shared" si="196"/>
        <v>911210</v>
      </c>
    </row>
    <row r="2969" spans="1:93" ht="15">
      <c r="A2969" s="23" t="s">
        <v>211</v>
      </c>
      <c r="B2969" s="52">
        <v>42613</v>
      </c>
      <c r="C2969" s="25" t="str">
        <f t="shared" si="197"/>
        <v/>
      </c>
      <c r="G2969" s="24">
        <f t="shared" si="198"/>
        <v>44</v>
      </c>
      <c r="H2969" s="30">
        <f>(H2970-H2968)/(G2969+G2970)*G2969+H2968</f>
        <v>918314.20408163266</v>
      </c>
      <c r="I2969" s="24" t="str">
        <f t="shared" si="195"/>
        <v/>
      </c>
      <c r="K2969" s="24">
        <f>IF(J2969&gt;900,_xlfn.XLOOKUP(ROUND(J2969,0),'CM-VL-G-C-GL-B-T-ClassRimThickn'!$B$1:$B$112,'CM-VL-G-C-GL-B-T-ClassRimThickn'!$C$1:$C$112,0,1,1),J2969)</f>
        <v>0</v>
      </c>
      <c r="L2969" s="24">
        <v>952</v>
      </c>
      <c r="M2969" s="24">
        <f>IF(L2969&gt;900,_xlfn.XLOOKUP(ROUND(L2969,0),'CM-VL-G-C-GL-B-T-ClassRimThickn'!$B$1:$B$112,'CM-VL-G-C-GL-B-T-ClassRimThickn'!$C$1:$C$112,0,1,1),L2969)</f>
        <v>53</v>
      </c>
      <c r="N2969" s="24">
        <v>949.5</v>
      </c>
      <c r="O2969" s="24">
        <f>IF(N2969&gt;900,_xlfn.XLOOKUP(ROUND(N2969,0),'CM-VL-G-C-GL-B-T-ClassRimThickn'!$B$1:$B$112,'CM-VL-G-C-GL-B-T-ClassRimThickn'!$C$1:$C$112,0,1,1),N2969)</f>
        <v>52</v>
      </c>
      <c r="P2969" s="24">
        <v>944.4</v>
      </c>
      <c r="Q2969" s="24">
        <f>IF(P2969&gt;900,_xlfn.XLOOKUP(ROUND(P2969,0),'CM-VL-G-C-GL-B-T-ClassRimThickn'!$B$1:$B$112,'CM-VL-G-C-GL-B-T-ClassRimThickn'!$C$1:$C$112,0,1,1),P2969)</f>
        <v>49</v>
      </c>
      <c r="S2969" s="24">
        <f>IF(R2969&gt;900,_xlfn.XLOOKUP(ROUND(R2969,0),'CM-VL-G-C-GL-B-T-ClassRimThickn'!$B$1:$B$112,'CM-VL-G-C-GL-B-T-ClassRimThickn'!$C$1:$C$112,0,1,1),R2969)</f>
        <v>0</v>
      </c>
      <c r="T2969" s="24">
        <v>944.6</v>
      </c>
      <c r="U2969" s="24">
        <f>IF(T2969&gt;900,_xlfn.XLOOKUP(ROUND(T2969,0),'CM-VL-G-C-GL-B-T-ClassRimThickn'!$B$1:$B$112,'CM-VL-G-C-GL-B-T-ClassRimThickn'!$C$1:$C$112,0,1,1),T2969)</f>
        <v>49.5</v>
      </c>
      <c r="V2969" s="24">
        <v>945.3</v>
      </c>
      <c r="W2969" s="24">
        <f>IF(V2969&gt;900,_xlfn.XLOOKUP(ROUND(V2969,0),'CM-VL-G-C-GL-B-T-ClassRimThickn'!$B$1:$B$112,'CM-VL-G-C-GL-B-T-ClassRimThickn'!$C$1:$C$112,0,1,1),V2969)</f>
        <v>49.5</v>
      </c>
      <c r="X2969" s="24">
        <v>952</v>
      </c>
      <c r="Y2969" s="24">
        <f>IF(X2969&gt;900,_xlfn.XLOOKUP(ROUND(X2969,0),'CM-VL-G-C-GL-B-T-ClassRimThickn'!$B$1:$B$112,'CM-VL-G-C-GL-B-T-ClassRimThickn'!$C$1:$C$112,0,1,1),X2969)</f>
        <v>53</v>
      </c>
      <c r="Z2969" s="24">
        <v>949.8</v>
      </c>
      <c r="AA2969" s="24">
        <f>IF(Z2969&gt;900,_xlfn.XLOOKUP(ROUND(Z2969,0),'CM-VL-G-C-GL-B-T-ClassRimThickn'!$B$1:$B$112,'CM-VL-G-C-GL-B-T-ClassRimThickn'!$C$1:$C$112,0,1,1),Z2969)</f>
        <v>52</v>
      </c>
      <c r="AB2969" s="24">
        <v>944.4</v>
      </c>
      <c r="AC2969" s="24">
        <f>IF(AB2969&gt;900,_xlfn.XLOOKUP(ROUND(AB2969,0),'CM-VL-G-C-GL-B-T-ClassRimThickn'!$B$1:$B$112,'CM-VL-G-C-GL-B-T-ClassRimThickn'!$C$1:$C$112,0,1,1),AB2969)</f>
        <v>49</v>
      </c>
      <c r="AD2969" s="24">
        <v>950.2</v>
      </c>
      <c r="AE2969" s="24">
        <f>IF(AD2969&gt;900,_xlfn.XLOOKUP(ROUND(AD2969,0),'CM-VL-G-C-GL-B-T-ClassRimThickn'!$B$1:$B$112,'CM-VL-G-C-GL-B-T-ClassRimThickn'!$C$1:$C$112,0,1,1),AD2969)</f>
        <v>52</v>
      </c>
      <c r="AF2969" s="24">
        <v>944.7</v>
      </c>
      <c r="AG2969" s="24">
        <f>IF(AF2969&gt;900,_xlfn.XLOOKUP(ROUND(AF2969,0),'CM-VL-G-C-GL-B-T-ClassRimThickn'!$B$1:$B$112,'CM-VL-G-C-GL-B-T-ClassRimThickn'!$C$1:$C$112,0,1,1),AF2969)</f>
        <v>49.5</v>
      </c>
      <c r="AH2969" s="24">
        <v>28</v>
      </c>
      <c r="AI2969" s="24">
        <v>28</v>
      </c>
      <c r="AJ2969" s="24">
        <v>28</v>
      </c>
      <c r="AK2969" s="24">
        <v>28</v>
      </c>
      <c r="AL2969" s="24">
        <v>28</v>
      </c>
      <c r="AM2969" s="24">
        <v>28</v>
      </c>
      <c r="AN2969" s="24">
        <v>28</v>
      </c>
      <c r="AO2969" s="24">
        <v>28</v>
      </c>
      <c r="AP2969" s="24">
        <v>28</v>
      </c>
      <c r="AQ2969" s="24">
        <v>28</v>
      </c>
      <c r="AR2969" s="24">
        <v>28</v>
      </c>
      <c r="AS2969" s="24">
        <v>28</v>
      </c>
      <c r="AT2969" s="24">
        <v>28</v>
      </c>
      <c r="AU2969" s="24">
        <v>28</v>
      </c>
      <c r="AV2969" s="24">
        <v>28</v>
      </c>
      <c r="AW2969" s="24">
        <v>28</v>
      </c>
      <c r="AX2969" s="24">
        <v>28</v>
      </c>
      <c r="AY2969" s="24">
        <v>28</v>
      </c>
      <c r="AZ2969" s="24">
        <v>28</v>
      </c>
      <c r="BA2969" s="24">
        <v>28</v>
      </c>
      <c r="BB2969" s="24">
        <v>28</v>
      </c>
      <c r="BC2969" s="24">
        <v>28</v>
      </c>
      <c r="BD2969" s="24">
        <v>28</v>
      </c>
      <c r="BE2969" s="24">
        <v>28</v>
      </c>
      <c r="BF2969" s="24">
        <v>0</v>
      </c>
      <c r="BG2969" s="24">
        <v>0</v>
      </c>
      <c r="BH2969" s="24">
        <v>0</v>
      </c>
      <c r="BI2969" s="24">
        <v>0</v>
      </c>
      <c r="BJ2969" s="24">
        <v>0</v>
      </c>
      <c r="BL2969" s="24">
        <v>0</v>
      </c>
      <c r="BM2969" s="24">
        <v>0</v>
      </c>
      <c r="BN2969" s="24">
        <v>0</v>
      </c>
      <c r="BO2969" s="24">
        <v>0</v>
      </c>
      <c r="BP2969" s="24">
        <v>0</v>
      </c>
      <c r="BQ2969" s="24">
        <v>0</v>
      </c>
      <c r="BR2969" s="24">
        <v>0</v>
      </c>
      <c r="BS2969" s="24">
        <v>0</v>
      </c>
      <c r="BT2969" s="24">
        <v>0</v>
      </c>
      <c r="BU2969" s="24">
        <v>0</v>
      </c>
      <c r="BV2969" s="24">
        <v>0</v>
      </c>
      <c r="BW2969" s="24">
        <v>0</v>
      </c>
      <c r="BX2969" s="24">
        <v>0</v>
      </c>
      <c r="BY2969" s="24">
        <v>0</v>
      </c>
      <c r="BZ2969" s="24">
        <v>0</v>
      </c>
      <c r="CB2969" s="24">
        <v>0</v>
      </c>
      <c r="CC2969" s="24">
        <v>0</v>
      </c>
      <c r="CO2969" s="34">
        <f t="shared" si="196"/>
        <v>918314.20408163266</v>
      </c>
    </row>
    <row r="2970" spans="1:93" ht="15">
      <c r="A2970" s="23" t="s">
        <v>211</v>
      </c>
      <c r="B2970" s="52">
        <v>42667</v>
      </c>
      <c r="C2970" s="25" t="str">
        <f t="shared" si="197"/>
        <v/>
      </c>
      <c r="G2970" s="24">
        <f t="shared" si="198"/>
        <v>54</v>
      </c>
      <c r="H2970" s="27">
        <v>927033</v>
      </c>
      <c r="I2970" s="24" t="str">
        <f t="shared" si="195"/>
        <v/>
      </c>
      <c r="K2970" s="24">
        <f>IF(J2970&gt;900,_xlfn.XLOOKUP(ROUND(J2970,0),'CM-VL-G-C-GL-B-T-ClassRimThickn'!$B$1:$B$112,'CM-VL-G-C-GL-B-T-ClassRimThickn'!$C$1:$C$112,0,1,1),J2970)</f>
        <v>0</v>
      </c>
      <c r="L2970" s="24">
        <v>57</v>
      </c>
      <c r="M2970" s="24">
        <f>IF(L2970&gt;900,_xlfn.XLOOKUP(ROUND(L2970,0),'CM-VL-G-C-GL-B-T-ClassRimThickn'!$B$1:$B$112,'CM-VL-G-C-GL-B-T-ClassRimThickn'!$C$1:$C$112,0,1,1),L2970)</f>
        <v>57</v>
      </c>
      <c r="N2970" s="24">
        <v>56</v>
      </c>
      <c r="O2970" s="24">
        <f>IF(N2970&gt;900,_xlfn.XLOOKUP(ROUND(N2970,0),'CM-VL-G-C-GL-B-T-ClassRimThickn'!$B$1:$B$112,'CM-VL-G-C-GL-B-T-ClassRimThickn'!$C$1:$C$112,0,1,1),N2970)</f>
        <v>56</v>
      </c>
      <c r="P2970" s="24">
        <v>54</v>
      </c>
      <c r="Q2970" s="24">
        <f>IF(P2970&gt;900,_xlfn.XLOOKUP(ROUND(P2970,0),'CM-VL-G-C-GL-B-T-ClassRimThickn'!$B$1:$B$112,'CM-VL-G-C-GL-B-T-ClassRimThickn'!$C$1:$C$112,0,1,1),P2970)</f>
        <v>54</v>
      </c>
      <c r="S2970" s="24">
        <f>IF(R2970&gt;900,_xlfn.XLOOKUP(ROUND(R2970,0),'CM-VL-G-C-GL-B-T-ClassRimThickn'!$B$1:$B$112,'CM-VL-G-C-GL-B-T-ClassRimThickn'!$C$1:$C$112,0,1,1),R2970)</f>
        <v>0</v>
      </c>
      <c r="T2970" s="24">
        <v>54</v>
      </c>
      <c r="U2970" s="24">
        <f>IF(T2970&gt;900,_xlfn.XLOOKUP(ROUND(T2970,0),'CM-VL-G-C-GL-B-T-ClassRimThickn'!$B$1:$B$112,'CM-VL-G-C-GL-B-T-ClassRimThickn'!$C$1:$C$112,0,1,1),T2970)</f>
        <v>54</v>
      </c>
      <c r="V2970" s="24">
        <v>54</v>
      </c>
      <c r="W2970" s="24">
        <f>IF(V2970&gt;900,_xlfn.XLOOKUP(ROUND(V2970,0),'CM-VL-G-C-GL-B-T-ClassRimThickn'!$B$1:$B$112,'CM-VL-G-C-GL-B-T-ClassRimThickn'!$C$1:$C$112,0,1,1),V2970)</f>
        <v>54</v>
      </c>
      <c r="X2970" s="24">
        <v>57</v>
      </c>
      <c r="Y2970" s="24">
        <f>IF(X2970&gt;900,_xlfn.XLOOKUP(ROUND(X2970,0),'CM-VL-G-C-GL-B-T-ClassRimThickn'!$B$1:$B$112,'CM-VL-G-C-GL-B-T-ClassRimThickn'!$C$1:$C$112,0,1,1),X2970)</f>
        <v>57</v>
      </c>
      <c r="Z2970" s="24">
        <v>57</v>
      </c>
      <c r="AA2970" s="24">
        <f>IF(Z2970&gt;900,_xlfn.XLOOKUP(ROUND(Z2970,0),'CM-VL-G-C-GL-B-T-ClassRimThickn'!$B$1:$B$112,'CM-VL-G-C-GL-B-T-ClassRimThickn'!$C$1:$C$112,0,1,1),Z2970)</f>
        <v>57</v>
      </c>
      <c r="AB2970" s="24">
        <v>56</v>
      </c>
      <c r="AC2970" s="24">
        <f>IF(AB2970&gt;900,_xlfn.XLOOKUP(ROUND(AB2970,0),'CM-VL-G-C-GL-B-T-ClassRimThickn'!$B$1:$B$112,'CM-VL-G-C-GL-B-T-ClassRimThickn'!$C$1:$C$112,0,1,1),AB2970)</f>
        <v>56</v>
      </c>
      <c r="AD2970" s="24">
        <v>56</v>
      </c>
      <c r="AE2970" s="24">
        <f>IF(AD2970&gt;900,_xlfn.XLOOKUP(ROUND(AD2970,0),'CM-VL-G-C-GL-B-T-ClassRimThickn'!$B$1:$B$112,'CM-VL-G-C-GL-B-T-ClassRimThickn'!$C$1:$C$112,0,1,1),AD2970)</f>
        <v>56</v>
      </c>
      <c r="AF2970" s="24">
        <v>53</v>
      </c>
      <c r="AG2970" s="24">
        <f>IF(AF2970&gt;900,_xlfn.XLOOKUP(ROUND(AF2970,0),'CM-VL-G-C-GL-B-T-ClassRimThickn'!$B$1:$B$112,'CM-VL-G-C-GL-B-T-ClassRimThickn'!$C$1:$C$112,0,1,1),AF2970)</f>
        <v>53</v>
      </c>
      <c r="AH2970" s="24">
        <v>28</v>
      </c>
      <c r="AI2970" s="24">
        <v>28</v>
      </c>
      <c r="AJ2970" s="24">
        <v>28</v>
      </c>
      <c r="AK2970" s="24">
        <v>28</v>
      </c>
      <c r="AL2970" s="24">
        <v>28</v>
      </c>
      <c r="AM2970" s="24">
        <v>28</v>
      </c>
      <c r="AN2970" s="24">
        <v>27</v>
      </c>
      <c r="AO2970" s="24">
        <v>27</v>
      </c>
      <c r="AP2970" s="24">
        <v>28</v>
      </c>
      <c r="AQ2970" s="24">
        <v>27</v>
      </c>
      <c r="AR2970" s="24">
        <v>27</v>
      </c>
      <c r="AS2970" s="24">
        <v>28</v>
      </c>
      <c r="AT2970" s="24">
        <v>29</v>
      </c>
      <c r="AU2970" s="24">
        <v>29</v>
      </c>
      <c r="AV2970" s="24">
        <v>28</v>
      </c>
      <c r="AW2970" s="24">
        <v>29</v>
      </c>
      <c r="AX2970" s="24">
        <v>28</v>
      </c>
      <c r="AY2970" s="24">
        <v>28</v>
      </c>
      <c r="AZ2970" s="24">
        <v>29</v>
      </c>
      <c r="BA2970" s="24">
        <v>28.5</v>
      </c>
      <c r="BB2970" s="24">
        <v>29.5</v>
      </c>
      <c r="BC2970" s="24">
        <v>29</v>
      </c>
      <c r="BD2970" s="24">
        <v>29</v>
      </c>
      <c r="BE2970" s="24">
        <v>29</v>
      </c>
      <c r="BF2970" s="24">
        <v>0</v>
      </c>
      <c r="BG2970" s="24">
        <v>0</v>
      </c>
      <c r="BH2970" s="24">
        <v>0</v>
      </c>
      <c r="BI2970" s="24">
        <v>0</v>
      </c>
      <c r="BJ2970" s="24">
        <v>0</v>
      </c>
      <c r="BL2970" s="24">
        <v>0</v>
      </c>
      <c r="BM2970" s="24">
        <v>0</v>
      </c>
      <c r="BN2970" s="24">
        <v>0</v>
      </c>
      <c r="BO2970" s="24">
        <v>0</v>
      </c>
      <c r="BP2970" s="24">
        <v>0</v>
      </c>
      <c r="BQ2970" s="24">
        <v>0</v>
      </c>
      <c r="BR2970" s="24">
        <v>0</v>
      </c>
      <c r="BS2970" s="24">
        <v>0</v>
      </c>
      <c r="BT2970" s="24">
        <v>0</v>
      </c>
      <c r="BU2970" s="24">
        <v>0</v>
      </c>
      <c r="BV2970" s="24">
        <v>0</v>
      </c>
      <c r="BW2970" s="24">
        <v>0</v>
      </c>
      <c r="BX2970" s="24">
        <v>0</v>
      </c>
      <c r="BY2970" s="24">
        <v>0</v>
      </c>
      <c r="BZ2970" s="24">
        <v>0</v>
      </c>
      <c r="CB2970" s="24">
        <v>0</v>
      </c>
      <c r="CC2970" s="24">
        <v>0</v>
      </c>
      <c r="CD2970" s="24">
        <v>88</v>
      </c>
      <c r="CE2970" s="24">
        <v>100</v>
      </c>
      <c r="CF2970" s="24">
        <v>92</v>
      </c>
      <c r="CG2970" s="24">
        <v>85</v>
      </c>
      <c r="CH2970" s="24">
        <v>105</v>
      </c>
      <c r="CI2970" s="24">
        <v>85</v>
      </c>
      <c r="CO2970" s="34">
        <f t="shared" si="196"/>
        <v>927033</v>
      </c>
    </row>
    <row r="2971" spans="1:93" ht="15">
      <c r="A2971" s="23" t="s">
        <v>211</v>
      </c>
      <c r="B2971" s="52">
        <v>42717</v>
      </c>
      <c r="C2971" s="25" t="str">
        <f t="shared" si="197"/>
        <v/>
      </c>
      <c r="G2971" s="24">
        <f t="shared" si="198"/>
        <v>50</v>
      </c>
      <c r="H2971" s="27">
        <v>931137</v>
      </c>
      <c r="I2971" s="24" t="str">
        <f t="shared" si="195"/>
        <v/>
      </c>
      <c r="K2971" s="24">
        <f>IF(J2971&gt;900,_xlfn.XLOOKUP(ROUND(J2971,0),'CM-VL-G-C-GL-B-T-ClassRimThickn'!$B$1:$B$112,'CM-VL-G-C-GL-B-T-ClassRimThickn'!$C$1:$C$112,0,1,1),J2971)</f>
        <v>0</v>
      </c>
      <c r="L2971" s="24">
        <v>53</v>
      </c>
      <c r="M2971" s="24">
        <f>IF(L2971&gt;900,_xlfn.XLOOKUP(ROUND(L2971,0),'CM-VL-G-C-GL-B-T-ClassRimThickn'!$B$1:$B$112,'CM-VL-G-C-GL-B-T-ClassRimThickn'!$C$1:$C$112,0,1,1),L2971)</f>
        <v>53</v>
      </c>
      <c r="N2971" s="24">
        <v>56</v>
      </c>
      <c r="O2971" s="24">
        <f>IF(N2971&gt;900,_xlfn.XLOOKUP(ROUND(N2971,0),'CM-VL-G-C-GL-B-T-ClassRimThickn'!$B$1:$B$112,'CM-VL-G-C-GL-B-T-ClassRimThickn'!$C$1:$C$112,0,1,1),N2971)</f>
        <v>56</v>
      </c>
      <c r="P2971" s="24">
        <v>54</v>
      </c>
      <c r="Q2971" s="24">
        <f>IF(P2971&gt;900,_xlfn.XLOOKUP(ROUND(P2971,0),'CM-VL-G-C-GL-B-T-ClassRimThickn'!$B$1:$B$112,'CM-VL-G-C-GL-B-T-ClassRimThickn'!$C$1:$C$112,0,1,1),P2971)</f>
        <v>54</v>
      </c>
      <c r="S2971" s="24">
        <f>IF(R2971&gt;900,_xlfn.XLOOKUP(ROUND(R2971,0),'CM-VL-G-C-GL-B-T-ClassRimThickn'!$B$1:$B$112,'CM-VL-G-C-GL-B-T-ClassRimThickn'!$C$1:$C$112,0,1,1),R2971)</f>
        <v>0</v>
      </c>
      <c r="T2971" s="24">
        <v>53</v>
      </c>
      <c r="U2971" s="24">
        <f>IF(T2971&gt;900,_xlfn.XLOOKUP(ROUND(T2971,0),'CM-VL-G-C-GL-B-T-ClassRimThickn'!$B$1:$B$112,'CM-VL-G-C-GL-B-T-ClassRimThickn'!$C$1:$C$112,0,1,1),T2971)</f>
        <v>53</v>
      </c>
      <c r="V2971" s="24">
        <v>53</v>
      </c>
      <c r="W2971" s="24">
        <f>IF(V2971&gt;900,_xlfn.XLOOKUP(ROUND(V2971,0),'CM-VL-G-C-GL-B-T-ClassRimThickn'!$B$1:$B$112,'CM-VL-G-C-GL-B-T-ClassRimThickn'!$C$1:$C$112,0,1,1),V2971)</f>
        <v>53</v>
      </c>
      <c r="X2971" s="24">
        <v>53</v>
      </c>
      <c r="Y2971" s="24">
        <f>IF(X2971&gt;900,_xlfn.XLOOKUP(ROUND(X2971,0),'CM-VL-G-C-GL-B-T-ClassRimThickn'!$B$1:$B$112,'CM-VL-G-C-GL-B-T-ClassRimThickn'!$C$1:$C$112,0,1,1),X2971)</f>
        <v>53</v>
      </c>
      <c r="Z2971" s="24">
        <v>56</v>
      </c>
      <c r="AA2971" s="24">
        <f>IF(Z2971&gt;900,_xlfn.XLOOKUP(ROUND(Z2971,0),'CM-VL-G-C-GL-B-T-ClassRimThickn'!$B$1:$B$112,'CM-VL-G-C-GL-B-T-ClassRimThickn'!$C$1:$C$112,0,1,1),Z2971)</f>
        <v>56</v>
      </c>
      <c r="AB2971" s="24">
        <v>54</v>
      </c>
      <c r="AC2971" s="24">
        <f>IF(AB2971&gt;900,_xlfn.XLOOKUP(ROUND(AB2971,0),'CM-VL-G-C-GL-B-T-ClassRimThickn'!$B$1:$B$112,'CM-VL-G-C-GL-B-T-ClassRimThickn'!$C$1:$C$112,0,1,1),AB2971)</f>
        <v>54</v>
      </c>
      <c r="AD2971" s="24">
        <v>48</v>
      </c>
      <c r="AE2971" s="24">
        <f>IF(AD2971&gt;900,_xlfn.XLOOKUP(ROUND(AD2971,0),'CM-VL-G-C-GL-B-T-ClassRimThickn'!$B$1:$B$112,'CM-VL-G-C-GL-B-T-ClassRimThickn'!$C$1:$C$112,0,1,1),AD2971)</f>
        <v>48</v>
      </c>
      <c r="AF2971" s="24">
        <v>53</v>
      </c>
      <c r="AG2971" s="24">
        <f>IF(AF2971&gt;900,_xlfn.XLOOKUP(ROUND(AF2971,0),'CM-VL-G-C-GL-B-T-ClassRimThickn'!$B$1:$B$112,'CM-VL-G-C-GL-B-T-ClassRimThickn'!$C$1:$C$112,0,1,1),AF2971)</f>
        <v>53</v>
      </c>
      <c r="AH2971" s="24">
        <v>28.5</v>
      </c>
      <c r="AI2971" s="24">
        <v>28.5</v>
      </c>
      <c r="AJ2971" s="24">
        <v>29</v>
      </c>
      <c r="AK2971" s="24">
        <v>28</v>
      </c>
      <c r="AL2971" s="24">
        <v>31</v>
      </c>
      <c r="AM2971" s="24">
        <v>28.5</v>
      </c>
      <c r="AN2971" s="24">
        <v>28</v>
      </c>
      <c r="AO2971" s="24">
        <v>28</v>
      </c>
      <c r="AP2971" s="24">
        <v>28.5</v>
      </c>
      <c r="AQ2971" s="24">
        <v>28</v>
      </c>
      <c r="AR2971" s="24">
        <v>31</v>
      </c>
      <c r="AS2971" s="24">
        <v>27</v>
      </c>
      <c r="AT2971" s="24">
        <v>29</v>
      </c>
      <c r="AU2971" s="24">
        <v>28</v>
      </c>
      <c r="AV2971" s="24">
        <v>29.5</v>
      </c>
      <c r="AW2971" s="24">
        <v>29</v>
      </c>
      <c r="AX2971" s="24">
        <v>28.5</v>
      </c>
      <c r="AY2971" s="24">
        <v>29</v>
      </c>
      <c r="AZ2971" s="24">
        <v>28.5</v>
      </c>
      <c r="BA2971" s="24">
        <v>28</v>
      </c>
      <c r="BB2971" s="24">
        <v>28</v>
      </c>
      <c r="BC2971" s="24">
        <v>29</v>
      </c>
      <c r="BD2971" s="24">
        <v>28</v>
      </c>
      <c r="BE2971" s="24">
        <v>29</v>
      </c>
      <c r="BF2971" s="24">
        <v>0</v>
      </c>
      <c r="BG2971" s="24">
        <v>0</v>
      </c>
      <c r="BH2971" s="24">
        <v>0</v>
      </c>
      <c r="BI2971" s="24">
        <v>0</v>
      </c>
      <c r="BJ2971" s="24">
        <v>0</v>
      </c>
      <c r="BL2971" s="24">
        <v>0</v>
      </c>
      <c r="BM2971" s="24">
        <v>0</v>
      </c>
      <c r="BN2971" s="24">
        <v>0</v>
      </c>
      <c r="BO2971" s="24">
        <v>0</v>
      </c>
      <c r="BP2971" s="24">
        <v>0</v>
      </c>
      <c r="BQ2971" s="24">
        <v>0</v>
      </c>
      <c r="BR2971" s="24">
        <v>0</v>
      </c>
      <c r="BS2971" s="24">
        <v>0</v>
      </c>
      <c r="BT2971" s="24">
        <v>0</v>
      </c>
      <c r="BU2971" s="24">
        <v>0</v>
      </c>
      <c r="BV2971" s="24">
        <v>0</v>
      </c>
      <c r="BW2971" s="24">
        <v>0</v>
      </c>
      <c r="BX2971" s="24">
        <v>0</v>
      </c>
      <c r="BY2971" s="24">
        <v>0</v>
      </c>
      <c r="BZ2971" s="24">
        <v>0</v>
      </c>
      <c r="CB2971" s="24">
        <v>0</v>
      </c>
      <c r="CC2971" s="24">
        <v>0</v>
      </c>
      <c r="CD2971" s="24">
        <v>85</v>
      </c>
      <c r="CE2971" s="24">
        <v>91</v>
      </c>
      <c r="CF2971" s="24">
        <v>91</v>
      </c>
      <c r="CG2971" s="24">
        <v>85</v>
      </c>
      <c r="CH2971" s="24">
        <v>95</v>
      </c>
      <c r="CI2971" s="24">
        <v>82</v>
      </c>
      <c r="CO2971" s="34">
        <f t="shared" si="196"/>
        <v>931137</v>
      </c>
    </row>
    <row r="2972" spans="1:93" ht="15">
      <c r="A2972" s="23" t="s">
        <v>211</v>
      </c>
      <c r="B2972" s="52">
        <v>42760</v>
      </c>
      <c r="C2972" s="25" t="str">
        <f t="shared" si="197"/>
        <v/>
      </c>
      <c r="G2972" s="24">
        <f t="shared" si="198"/>
        <v>43</v>
      </c>
      <c r="H2972" s="24">
        <v>945786</v>
      </c>
      <c r="I2972" s="24" t="str">
        <f t="shared" si="195"/>
        <v/>
      </c>
      <c r="K2972" s="24">
        <f>IF(J2972&gt;900,_xlfn.XLOOKUP(ROUND(J2972,0),'CM-VL-G-C-GL-B-T-ClassRimThickn'!$B$1:$B$112,'CM-VL-G-C-GL-B-T-ClassRimThickn'!$C$1:$C$112,0,1,1),J2972)</f>
        <v>0</v>
      </c>
      <c r="L2972" s="24">
        <v>50</v>
      </c>
      <c r="M2972" s="24">
        <f>IF(L2972&gt;900,_xlfn.XLOOKUP(ROUND(L2972,0),'CM-VL-G-C-GL-B-T-ClassRimThickn'!$B$1:$B$112,'CM-VL-G-C-GL-B-T-ClassRimThickn'!$C$1:$C$112,0,1,1),L2972)</f>
        <v>50</v>
      </c>
      <c r="N2972" s="24">
        <v>54</v>
      </c>
      <c r="O2972" s="24">
        <f>IF(N2972&gt;900,_xlfn.XLOOKUP(ROUND(N2972,0),'CM-VL-G-C-GL-B-T-ClassRimThickn'!$B$1:$B$112,'CM-VL-G-C-GL-B-T-ClassRimThickn'!$C$1:$C$112,0,1,1),N2972)</f>
        <v>54</v>
      </c>
      <c r="P2972" s="24">
        <v>52</v>
      </c>
      <c r="Q2972" s="24">
        <f>IF(P2972&gt;900,_xlfn.XLOOKUP(ROUND(P2972,0),'CM-VL-G-C-GL-B-T-ClassRimThickn'!$B$1:$B$112,'CM-VL-G-C-GL-B-T-ClassRimThickn'!$C$1:$C$112,0,1,1),P2972)</f>
        <v>52</v>
      </c>
      <c r="S2972" s="24">
        <f>IF(R2972&gt;900,_xlfn.XLOOKUP(ROUND(R2972,0),'CM-VL-G-C-GL-B-T-ClassRimThickn'!$B$1:$B$112,'CM-VL-G-C-GL-B-T-ClassRimThickn'!$C$1:$C$112,0,1,1),R2972)</f>
        <v>0</v>
      </c>
      <c r="T2972" s="24">
        <v>51</v>
      </c>
      <c r="U2972" s="24">
        <f>IF(T2972&gt;900,_xlfn.XLOOKUP(ROUND(T2972,0),'CM-VL-G-C-GL-B-T-ClassRimThickn'!$B$1:$B$112,'CM-VL-G-C-GL-B-T-ClassRimThickn'!$C$1:$C$112,0,1,1),T2972)</f>
        <v>51</v>
      </c>
      <c r="V2972" s="24">
        <v>52</v>
      </c>
      <c r="W2972" s="24">
        <f>IF(V2972&gt;900,_xlfn.XLOOKUP(ROUND(V2972,0),'CM-VL-G-C-GL-B-T-ClassRimThickn'!$B$1:$B$112,'CM-VL-G-C-GL-B-T-ClassRimThickn'!$C$1:$C$112,0,1,1),V2972)</f>
        <v>52</v>
      </c>
      <c r="X2972" s="24">
        <v>50</v>
      </c>
      <c r="Y2972" s="24">
        <f>IF(X2972&gt;900,_xlfn.XLOOKUP(ROUND(X2972,0),'CM-VL-G-C-GL-B-T-ClassRimThickn'!$B$1:$B$112,'CM-VL-G-C-GL-B-T-ClassRimThickn'!$C$1:$C$112,0,1,1),X2972)</f>
        <v>50</v>
      </c>
      <c r="Z2972" s="24">
        <v>53</v>
      </c>
      <c r="AA2972" s="24">
        <f>IF(Z2972&gt;900,_xlfn.XLOOKUP(ROUND(Z2972,0),'CM-VL-G-C-GL-B-T-ClassRimThickn'!$B$1:$B$112,'CM-VL-G-C-GL-B-T-ClassRimThickn'!$C$1:$C$112,0,1,1),Z2972)</f>
        <v>53</v>
      </c>
      <c r="AB2972" s="24">
        <v>52</v>
      </c>
      <c r="AC2972" s="24">
        <f>IF(AB2972&gt;900,_xlfn.XLOOKUP(ROUND(AB2972,0),'CM-VL-G-C-GL-B-T-ClassRimThickn'!$B$1:$B$112,'CM-VL-G-C-GL-B-T-ClassRimThickn'!$C$1:$C$112,0,1,1),AB2972)</f>
        <v>52</v>
      </c>
      <c r="AD2972" s="24">
        <v>45</v>
      </c>
      <c r="AE2972" s="24">
        <f>IF(AD2972&gt;900,_xlfn.XLOOKUP(ROUND(AD2972,0),'CM-VL-G-C-GL-B-T-ClassRimThickn'!$B$1:$B$112,'CM-VL-G-C-GL-B-T-ClassRimThickn'!$C$1:$C$112,0,1,1),AD2972)</f>
        <v>45</v>
      </c>
      <c r="AF2972" s="24">
        <v>52</v>
      </c>
      <c r="AG2972" s="24">
        <f>IF(AF2972&gt;900,_xlfn.XLOOKUP(ROUND(AF2972,0),'CM-VL-G-C-GL-B-T-ClassRimThickn'!$B$1:$B$112,'CM-VL-G-C-GL-B-T-ClassRimThickn'!$C$1:$C$112,0,1,1),AF2972)</f>
        <v>52</v>
      </c>
      <c r="AH2972" s="24">
        <v>28</v>
      </c>
      <c r="AI2972" s="24">
        <v>26</v>
      </c>
      <c r="AJ2972" s="24">
        <v>26</v>
      </c>
      <c r="AK2972" s="24">
        <v>26</v>
      </c>
      <c r="AL2972" s="24">
        <v>29</v>
      </c>
      <c r="AM2972" s="24">
        <v>26</v>
      </c>
      <c r="AN2972" s="24">
        <v>26</v>
      </c>
      <c r="AO2972" s="24">
        <v>27</v>
      </c>
      <c r="AP2972" s="24">
        <v>26</v>
      </c>
      <c r="AQ2972" s="24">
        <v>25</v>
      </c>
      <c r="AR2972" s="24">
        <v>27</v>
      </c>
      <c r="AS2972" s="24">
        <v>26</v>
      </c>
      <c r="AT2972" s="24">
        <v>29</v>
      </c>
      <c r="AU2972" s="24">
        <v>28</v>
      </c>
      <c r="AV2972" s="24">
        <v>29</v>
      </c>
      <c r="AW2972" s="24">
        <v>29</v>
      </c>
      <c r="AX2972" s="24">
        <v>28</v>
      </c>
      <c r="AY2972" s="24">
        <v>29</v>
      </c>
      <c r="AZ2972" s="24">
        <v>29</v>
      </c>
      <c r="BA2972" s="24">
        <v>28</v>
      </c>
      <c r="BB2972" s="24">
        <v>29</v>
      </c>
      <c r="BC2972" s="24">
        <v>29</v>
      </c>
      <c r="BD2972" s="24">
        <v>28</v>
      </c>
      <c r="BE2972" s="24">
        <v>29</v>
      </c>
      <c r="BF2972" s="24">
        <v>0</v>
      </c>
      <c r="BG2972" s="24">
        <v>0</v>
      </c>
      <c r="BH2972" s="24">
        <v>0</v>
      </c>
      <c r="BI2972" s="24">
        <v>0</v>
      </c>
      <c r="BJ2972" s="24">
        <v>0</v>
      </c>
      <c r="BL2972" s="24">
        <v>0</v>
      </c>
      <c r="BM2972" s="24">
        <v>0</v>
      </c>
      <c r="BN2972" s="24">
        <v>0</v>
      </c>
      <c r="BO2972" s="24">
        <v>0</v>
      </c>
      <c r="BP2972" s="24">
        <v>0</v>
      </c>
      <c r="BQ2972" s="24">
        <v>0</v>
      </c>
      <c r="BR2972" s="24">
        <v>0</v>
      </c>
      <c r="BS2972" s="24">
        <v>0</v>
      </c>
      <c r="BT2972" s="24">
        <v>0</v>
      </c>
      <c r="BU2972" s="24">
        <v>0</v>
      </c>
      <c r="BV2972" s="24">
        <v>0</v>
      </c>
      <c r="BW2972" s="24">
        <v>0</v>
      </c>
      <c r="BX2972" s="24">
        <v>0</v>
      </c>
      <c r="BY2972" s="24">
        <v>0</v>
      </c>
      <c r="BZ2972" s="24">
        <v>0</v>
      </c>
      <c r="CB2972" s="24">
        <v>0</v>
      </c>
      <c r="CC2972" s="24">
        <v>0</v>
      </c>
      <c r="CD2972" s="24">
        <v>86</v>
      </c>
      <c r="CE2972" s="24">
        <v>95</v>
      </c>
      <c r="CF2972" s="24">
        <v>91</v>
      </c>
      <c r="CG2972" s="24">
        <v>87</v>
      </c>
      <c r="CH2972" s="24">
        <v>98</v>
      </c>
      <c r="CI2972" s="24">
        <v>83</v>
      </c>
      <c r="CO2972" s="34">
        <f t="shared" si="196"/>
        <v>945786</v>
      </c>
    </row>
    <row r="2973" spans="1:93" ht="15">
      <c r="A2973" s="23" t="s">
        <v>211</v>
      </c>
      <c r="B2973" s="52">
        <v>42802</v>
      </c>
      <c r="C2973" s="25" t="str">
        <f t="shared" si="197"/>
        <v/>
      </c>
      <c r="G2973" s="24">
        <f t="shared" si="198"/>
        <v>42</v>
      </c>
      <c r="H2973" s="24">
        <v>960360</v>
      </c>
      <c r="I2973" s="24" t="str">
        <f t="shared" si="195"/>
        <v/>
      </c>
      <c r="K2973" s="24">
        <f>IF(J2973&gt;900,_xlfn.XLOOKUP(ROUND(J2973,0),'CM-VL-G-C-GL-B-T-ClassRimThickn'!$B$1:$B$112,'CM-VL-G-C-GL-B-T-ClassRimThickn'!$C$1:$C$112,0,1,1),J2973)</f>
        <v>0</v>
      </c>
      <c r="L2973" s="24">
        <v>54</v>
      </c>
      <c r="M2973" s="24">
        <f>IF(L2973&gt;900,_xlfn.XLOOKUP(ROUND(L2973,0),'CM-VL-G-C-GL-B-T-ClassRimThickn'!$B$1:$B$112,'CM-VL-G-C-GL-B-T-ClassRimThickn'!$C$1:$C$112,0,1,1),L2973)</f>
        <v>54</v>
      </c>
      <c r="N2973" s="24">
        <v>54</v>
      </c>
      <c r="O2973" s="24">
        <f>IF(N2973&gt;900,_xlfn.XLOOKUP(ROUND(N2973,0),'CM-VL-G-C-GL-B-T-ClassRimThickn'!$B$1:$B$112,'CM-VL-G-C-GL-B-T-ClassRimThickn'!$C$1:$C$112,0,1,1),N2973)</f>
        <v>54</v>
      </c>
      <c r="P2973" s="24">
        <v>54</v>
      </c>
      <c r="Q2973" s="24">
        <f>IF(P2973&gt;900,_xlfn.XLOOKUP(ROUND(P2973,0),'CM-VL-G-C-GL-B-T-ClassRimThickn'!$B$1:$B$112,'CM-VL-G-C-GL-B-T-ClassRimThickn'!$C$1:$C$112,0,1,1),P2973)</f>
        <v>54</v>
      </c>
      <c r="S2973" s="24">
        <f>IF(R2973&gt;900,_xlfn.XLOOKUP(ROUND(R2973,0),'CM-VL-G-C-GL-B-T-ClassRimThickn'!$B$1:$B$112,'CM-VL-G-C-GL-B-T-ClassRimThickn'!$C$1:$C$112,0,1,1),R2973)</f>
        <v>0</v>
      </c>
      <c r="T2973" s="24">
        <v>54</v>
      </c>
      <c r="U2973" s="24">
        <f>IF(T2973&gt;900,_xlfn.XLOOKUP(ROUND(T2973,0),'CM-VL-G-C-GL-B-T-ClassRimThickn'!$B$1:$B$112,'CM-VL-G-C-GL-B-T-ClassRimThickn'!$C$1:$C$112,0,1,1),T2973)</f>
        <v>54</v>
      </c>
      <c r="V2973" s="24">
        <v>54</v>
      </c>
      <c r="W2973" s="24">
        <f>IF(V2973&gt;900,_xlfn.XLOOKUP(ROUND(V2973,0),'CM-VL-G-C-GL-B-T-ClassRimThickn'!$B$1:$B$112,'CM-VL-G-C-GL-B-T-ClassRimThickn'!$C$1:$C$112,0,1,1),V2973)</f>
        <v>54</v>
      </c>
      <c r="X2973" s="24">
        <v>54</v>
      </c>
      <c r="Y2973" s="24">
        <f>IF(X2973&gt;900,_xlfn.XLOOKUP(ROUND(X2973,0),'CM-VL-G-C-GL-B-T-ClassRimThickn'!$B$1:$B$112,'CM-VL-G-C-GL-B-T-ClassRimThickn'!$C$1:$C$112,0,1,1),X2973)</f>
        <v>54</v>
      </c>
      <c r="Z2973" s="24">
        <v>54</v>
      </c>
      <c r="AA2973" s="24">
        <f>IF(Z2973&gt;900,_xlfn.XLOOKUP(ROUND(Z2973,0),'CM-VL-G-C-GL-B-T-ClassRimThickn'!$B$1:$B$112,'CM-VL-G-C-GL-B-T-ClassRimThickn'!$C$1:$C$112,0,1,1),Z2973)</f>
        <v>54</v>
      </c>
      <c r="AB2973" s="24">
        <v>54</v>
      </c>
      <c r="AC2973" s="24">
        <f>IF(AB2973&gt;900,_xlfn.XLOOKUP(ROUND(AB2973,0),'CM-VL-G-C-GL-B-T-ClassRimThickn'!$B$1:$B$112,'CM-VL-G-C-GL-B-T-ClassRimThickn'!$C$1:$C$112,0,1,1),AB2973)</f>
        <v>54</v>
      </c>
      <c r="AD2973" s="24">
        <v>54</v>
      </c>
      <c r="AE2973" s="24">
        <f>IF(AD2973&gt;900,_xlfn.XLOOKUP(ROUND(AD2973,0),'CM-VL-G-C-GL-B-T-ClassRimThickn'!$B$1:$B$112,'CM-VL-G-C-GL-B-T-ClassRimThickn'!$C$1:$C$112,0,1,1),AD2973)</f>
        <v>54</v>
      </c>
      <c r="AF2973" s="24">
        <v>54</v>
      </c>
      <c r="AG2973" s="24">
        <f>IF(AF2973&gt;900,_xlfn.XLOOKUP(ROUND(AF2973,0),'CM-VL-G-C-GL-B-T-ClassRimThickn'!$B$1:$B$112,'CM-VL-G-C-GL-B-T-ClassRimThickn'!$C$1:$C$112,0,1,1),AF2973)</f>
        <v>54</v>
      </c>
      <c r="AH2973" s="24">
        <v>25</v>
      </c>
      <c r="AI2973" s="24">
        <v>26</v>
      </c>
      <c r="AJ2973" s="24">
        <v>25</v>
      </c>
      <c r="AK2973" s="24">
        <v>24</v>
      </c>
      <c r="AL2973" s="24">
        <v>27</v>
      </c>
      <c r="AM2973" s="24">
        <v>25</v>
      </c>
      <c r="AN2973" s="24">
        <v>23</v>
      </c>
      <c r="AO2973" s="24">
        <v>25</v>
      </c>
      <c r="AP2973" s="24">
        <v>25</v>
      </c>
      <c r="AQ2973" s="24">
        <v>23</v>
      </c>
      <c r="AR2973" s="24">
        <v>26</v>
      </c>
      <c r="AS2973" s="24">
        <v>25</v>
      </c>
      <c r="AT2973" s="24">
        <v>30</v>
      </c>
      <c r="AU2973" s="24">
        <v>29</v>
      </c>
      <c r="AV2973" s="24">
        <v>29</v>
      </c>
      <c r="AW2973" s="24">
        <v>29</v>
      </c>
      <c r="AX2973" s="24">
        <v>29</v>
      </c>
      <c r="AY2973" s="24">
        <v>29</v>
      </c>
      <c r="AZ2973" s="24">
        <v>29</v>
      </c>
      <c r="BA2973" s="24">
        <v>29</v>
      </c>
      <c r="BB2973" s="24">
        <v>29</v>
      </c>
      <c r="BC2973" s="24">
        <v>29</v>
      </c>
      <c r="BD2973" s="24">
        <v>29</v>
      </c>
      <c r="BE2973" s="24">
        <v>29</v>
      </c>
      <c r="BF2973" s="24">
        <v>0</v>
      </c>
      <c r="BG2973" s="24">
        <v>0</v>
      </c>
      <c r="BH2973" s="24">
        <v>0</v>
      </c>
      <c r="BI2973" s="24">
        <v>0</v>
      </c>
      <c r="BJ2973" s="24">
        <v>0</v>
      </c>
      <c r="BL2973" s="24">
        <v>0</v>
      </c>
      <c r="BM2973" s="24">
        <v>0</v>
      </c>
      <c r="BN2973" s="24">
        <v>0</v>
      </c>
      <c r="BO2973" s="24">
        <v>0</v>
      </c>
      <c r="BP2973" s="24">
        <v>0</v>
      </c>
      <c r="BQ2973" s="24">
        <v>0</v>
      </c>
      <c r="BR2973" s="24">
        <v>0</v>
      </c>
      <c r="BS2973" s="24">
        <v>0</v>
      </c>
      <c r="BT2973" s="24">
        <v>0</v>
      </c>
      <c r="BU2973" s="24">
        <v>0</v>
      </c>
      <c r="BV2973" s="24">
        <v>0</v>
      </c>
      <c r="BW2973" s="24">
        <v>0</v>
      </c>
      <c r="BX2973" s="24">
        <v>0</v>
      </c>
      <c r="BY2973" s="24">
        <v>0</v>
      </c>
      <c r="BZ2973" s="24">
        <v>0</v>
      </c>
      <c r="CB2973" s="24">
        <v>0</v>
      </c>
      <c r="CC2973" s="24">
        <v>0</v>
      </c>
      <c r="CD2973" s="24">
        <v>96</v>
      </c>
      <c r="CE2973" s="24">
        <v>96</v>
      </c>
      <c r="CF2973" s="24">
        <v>96</v>
      </c>
      <c r="CG2973" s="24">
        <v>86</v>
      </c>
      <c r="CH2973" s="24">
        <v>98</v>
      </c>
      <c r="CI2973" s="24">
        <v>90</v>
      </c>
      <c r="CO2973" s="34">
        <f t="shared" si="196"/>
        <v>960360</v>
      </c>
    </row>
    <row r="2974" spans="1:93" ht="15">
      <c r="A2974" s="23" t="s">
        <v>211</v>
      </c>
      <c r="B2974" s="52">
        <v>42816</v>
      </c>
      <c r="C2974" s="25" t="str">
        <f t="shared" si="197"/>
        <v/>
      </c>
      <c r="G2974" s="24">
        <f t="shared" si="198"/>
        <v>14</v>
      </c>
      <c r="H2974" s="30">
        <f>(H2975-H2973)/(G2974+G2975)*G2974+H2973</f>
        <v>962618.8</v>
      </c>
      <c r="I2974" s="24" t="str">
        <f t="shared" si="195"/>
        <v/>
      </c>
      <c r="K2974" s="24">
        <f>IF(J2974&gt;900,_xlfn.XLOOKUP(ROUND(J2974,0),'CM-VL-G-C-GL-B-T-ClassRimThickn'!$B$1:$B$112,'CM-VL-G-C-GL-B-T-ClassRimThickn'!$C$1:$C$112,0,1,1),J2974)</f>
        <v>0</v>
      </c>
      <c r="L2974" s="24">
        <v>53</v>
      </c>
      <c r="M2974" s="24">
        <f>IF(L2974&gt;900,_xlfn.XLOOKUP(ROUND(L2974,0),'CM-VL-G-C-GL-B-T-ClassRimThickn'!$B$1:$B$112,'CM-VL-G-C-GL-B-T-ClassRimThickn'!$C$1:$C$112,0,1,1),L2974)</f>
        <v>53</v>
      </c>
      <c r="N2974" s="24">
        <v>56</v>
      </c>
      <c r="O2974" s="24">
        <f>IF(N2974&gt;900,_xlfn.XLOOKUP(ROUND(N2974,0),'CM-VL-G-C-GL-B-T-ClassRimThickn'!$B$1:$B$112,'CM-VL-G-C-GL-B-T-ClassRimThickn'!$C$1:$C$112,0,1,1),N2974)</f>
        <v>56</v>
      </c>
      <c r="P2974" s="24">
        <v>53</v>
      </c>
      <c r="Q2974" s="24">
        <f>IF(P2974&gt;900,_xlfn.XLOOKUP(ROUND(P2974,0),'CM-VL-G-C-GL-B-T-ClassRimThickn'!$B$1:$B$112,'CM-VL-G-C-GL-B-T-ClassRimThickn'!$C$1:$C$112,0,1,1),P2974)</f>
        <v>53</v>
      </c>
      <c r="S2974" s="24">
        <f>IF(R2974&gt;900,_xlfn.XLOOKUP(ROUND(R2974,0),'CM-VL-G-C-GL-B-T-ClassRimThickn'!$B$1:$B$112,'CM-VL-G-C-GL-B-T-ClassRimThickn'!$C$1:$C$112,0,1,1),R2974)</f>
        <v>0</v>
      </c>
      <c r="T2974" s="24">
        <v>52</v>
      </c>
      <c r="U2974" s="24">
        <f>IF(T2974&gt;900,_xlfn.XLOOKUP(ROUND(T2974,0),'CM-VL-G-C-GL-B-T-ClassRimThickn'!$B$1:$B$112,'CM-VL-G-C-GL-B-T-ClassRimThickn'!$C$1:$C$112,0,1,1),T2974)</f>
        <v>52</v>
      </c>
      <c r="V2974" s="24">
        <v>54</v>
      </c>
      <c r="W2974" s="24">
        <f>IF(V2974&gt;900,_xlfn.XLOOKUP(ROUND(V2974,0),'CM-VL-G-C-GL-B-T-ClassRimThickn'!$B$1:$B$112,'CM-VL-G-C-GL-B-T-ClassRimThickn'!$C$1:$C$112,0,1,1),V2974)</f>
        <v>54</v>
      </c>
      <c r="X2974" s="24">
        <v>52</v>
      </c>
      <c r="Y2974" s="24">
        <f>IF(X2974&gt;900,_xlfn.XLOOKUP(ROUND(X2974,0),'CM-VL-G-C-GL-B-T-ClassRimThickn'!$B$1:$B$112,'CM-VL-G-C-GL-B-T-ClassRimThickn'!$C$1:$C$112,0,1,1),X2974)</f>
        <v>52</v>
      </c>
      <c r="Z2974" s="24">
        <v>56</v>
      </c>
      <c r="AA2974" s="24">
        <f>IF(Z2974&gt;900,_xlfn.XLOOKUP(ROUND(Z2974,0),'CM-VL-G-C-GL-B-T-ClassRimThickn'!$B$1:$B$112,'CM-VL-G-C-GL-B-T-ClassRimThickn'!$C$1:$C$112,0,1,1),Z2974)</f>
        <v>56</v>
      </c>
      <c r="AB2974" s="24">
        <v>54</v>
      </c>
      <c r="AC2974" s="24">
        <f>IF(AB2974&gt;900,_xlfn.XLOOKUP(ROUND(AB2974,0),'CM-VL-G-C-GL-B-T-ClassRimThickn'!$B$1:$B$112,'CM-VL-G-C-GL-B-T-ClassRimThickn'!$C$1:$C$112,0,1,1),AB2974)</f>
        <v>54</v>
      </c>
      <c r="AD2974" s="24">
        <v>47</v>
      </c>
      <c r="AE2974" s="24">
        <f>IF(AD2974&gt;900,_xlfn.XLOOKUP(ROUND(AD2974,0),'CM-VL-G-C-GL-B-T-ClassRimThickn'!$B$1:$B$112,'CM-VL-G-C-GL-B-T-ClassRimThickn'!$C$1:$C$112,0,1,1),AD2974)</f>
        <v>47</v>
      </c>
      <c r="AF2974" s="24">
        <v>52</v>
      </c>
      <c r="AG2974" s="24">
        <f>IF(AF2974&gt;900,_xlfn.XLOOKUP(ROUND(AF2974,0),'CM-VL-G-C-GL-B-T-ClassRimThickn'!$B$1:$B$112,'CM-VL-G-C-GL-B-T-ClassRimThickn'!$C$1:$C$112,0,1,1),AF2974)</f>
        <v>52</v>
      </c>
      <c r="AH2974" s="24">
        <v>24</v>
      </c>
      <c r="AI2974" s="24">
        <v>25</v>
      </c>
      <c r="AJ2974" s="24">
        <v>25</v>
      </c>
      <c r="AK2974" s="24">
        <v>23</v>
      </c>
      <c r="AL2974" s="24">
        <v>27</v>
      </c>
      <c r="AM2974" s="24">
        <v>25</v>
      </c>
      <c r="AN2974" s="24">
        <v>24</v>
      </c>
      <c r="AO2974" s="24">
        <v>25</v>
      </c>
      <c r="AP2974" s="24">
        <v>24</v>
      </c>
      <c r="AQ2974" s="24">
        <v>23</v>
      </c>
      <c r="AR2974" s="24">
        <v>27</v>
      </c>
      <c r="AS2974" s="24">
        <v>25</v>
      </c>
      <c r="AT2974" s="24">
        <v>28.5</v>
      </c>
      <c r="AU2974" s="24">
        <v>28</v>
      </c>
      <c r="AV2974" s="24">
        <v>29.5</v>
      </c>
      <c r="AW2974" s="24">
        <v>28.5</v>
      </c>
      <c r="AX2974" s="24">
        <v>29</v>
      </c>
      <c r="AY2974" s="24">
        <v>29.5</v>
      </c>
      <c r="AZ2974" s="24">
        <v>30</v>
      </c>
      <c r="BA2974" s="24">
        <v>29</v>
      </c>
      <c r="BB2974" s="24">
        <v>29.5</v>
      </c>
      <c r="BC2974" s="24">
        <v>29.5</v>
      </c>
      <c r="BD2974" s="24">
        <v>28</v>
      </c>
      <c r="BE2974" s="24">
        <v>28</v>
      </c>
      <c r="BF2974" s="24">
        <v>0</v>
      </c>
      <c r="BG2974" s="24">
        <v>0</v>
      </c>
      <c r="BH2974" s="24">
        <v>0</v>
      </c>
      <c r="BI2974" s="24">
        <v>0</v>
      </c>
      <c r="BJ2974" s="24">
        <v>0</v>
      </c>
      <c r="BL2974" s="24">
        <v>0</v>
      </c>
      <c r="BM2974" s="24">
        <v>0</v>
      </c>
      <c r="BN2974" s="24">
        <v>0</v>
      </c>
      <c r="BO2974" s="24">
        <v>0</v>
      </c>
      <c r="BP2974" s="24">
        <v>0</v>
      </c>
      <c r="BQ2974" s="24">
        <v>0</v>
      </c>
      <c r="BR2974" s="24">
        <v>0</v>
      </c>
      <c r="BS2974" s="24">
        <v>0</v>
      </c>
      <c r="BT2974" s="24">
        <v>0.2</v>
      </c>
      <c r="BU2974" s="24">
        <v>0.2</v>
      </c>
      <c r="BV2974" s="24">
        <v>0</v>
      </c>
      <c r="BW2974" s="24">
        <v>0</v>
      </c>
      <c r="BX2974" s="24">
        <v>0.5</v>
      </c>
      <c r="BY2974" s="24">
        <v>0</v>
      </c>
      <c r="BZ2974" s="24">
        <v>0.4</v>
      </c>
      <c r="CB2974" s="24">
        <v>0.2</v>
      </c>
      <c r="CC2974" s="24">
        <v>0.2</v>
      </c>
      <c r="CO2974" s="34">
        <f t="shared" si="196"/>
        <v>962618.8</v>
      </c>
    </row>
    <row r="2975" spans="1:93" ht="15">
      <c r="A2975" s="23" t="s">
        <v>211</v>
      </c>
      <c r="B2975" s="52">
        <v>42872</v>
      </c>
      <c r="C2975" s="25" t="str">
        <f t="shared" si="197"/>
        <v/>
      </c>
      <c r="G2975" s="24">
        <f t="shared" si="198"/>
        <v>56</v>
      </c>
      <c r="H2975" s="24">
        <v>971654</v>
      </c>
      <c r="I2975" s="24" t="str">
        <f t="shared" si="195"/>
        <v/>
      </c>
      <c r="K2975" s="24">
        <f>IF(J2975&gt;900,_xlfn.XLOOKUP(ROUND(J2975,0),'CM-VL-G-C-GL-B-T-ClassRimThickn'!$B$1:$B$112,'CM-VL-G-C-GL-B-T-ClassRimThickn'!$C$1:$C$112,0,1,1),J2975)</f>
        <v>0</v>
      </c>
      <c r="L2975" s="24">
        <v>90</v>
      </c>
      <c r="M2975" s="24">
        <f>IF(L2975&gt;900,_xlfn.XLOOKUP(ROUND(L2975,0),'CM-VL-G-C-GL-B-T-ClassRimThickn'!$B$1:$B$112,'CM-VL-G-C-GL-B-T-ClassRimThickn'!$C$1:$C$112,0,1,1),L2975)</f>
        <v>90</v>
      </c>
      <c r="N2975" s="24">
        <v>90</v>
      </c>
      <c r="O2975" s="24">
        <f>IF(N2975&gt;900,_xlfn.XLOOKUP(ROUND(N2975,0),'CM-VL-G-C-GL-B-T-ClassRimThickn'!$B$1:$B$112,'CM-VL-G-C-GL-B-T-ClassRimThickn'!$C$1:$C$112,0,1,1),N2975)</f>
        <v>90</v>
      </c>
      <c r="P2975" s="24">
        <v>90</v>
      </c>
      <c r="Q2975" s="24">
        <f>IF(P2975&gt;900,_xlfn.XLOOKUP(ROUND(P2975,0),'CM-VL-G-C-GL-B-T-ClassRimThickn'!$B$1:$B$112,'CM-VL-G-C-GL-B-T-ClassRimThickn'!$C$1:$C$112,0,1,1),P2975)</f>
        <v>90</v>
      </c>
      <c r="S2975" s="24">
        <f>IF(R2975&gt;900,_xlfn.XLOOKUP(ROUND(R2975,0),'CM-VL-G-C-GL-B-T-ClassRimThickn'!$B$1:$B$112,'CM-VL-G-C-GL-B-T-ClassRimThickn'!$C$1:$C$112,0,1,1),R2975)</f>
        <v>0</v>
      </c>
      <c r="T2975" s="24">
        <v>90</v>
      </c>
      <c r="U2975" s="24">
        <f>IF(T2975&gt;900,_xlfn.XLOOKUP(ROUND(T2975,0),'CM-VL-G-C-GL-B-T-ClassRimThickn'!$B$1:$B$112,'CM-VL-G-C-GL-B-T-ClassRimThickn'!$C$1:$C$112,0,1,1),T2975)</f>
        <v>90</v>
      </c>
      <c r="V2975" s="24">
        <v>90</v>
      </c>
      <c r="W2975" s="24">
        <f>IF(V2975&gt;900,_xlfn.XLOOKUP(ROUND(V2975,0),'CM-VL-G-C-GL-B-T-ClassRimThickn'!$B$1:$B$112,'CM-VL-G-C-GL-B-T-ClassRimThickn'!$C$1:$C$112,0,1,1),V2975)</f>
        <v>90</v>
      </c>
      <c r="X2975" s="24">
        <v>90</v>
      </c>
      <c r="Y2975" s="24">
        <f>IF(X2975&gt;900,_xlfn.XLOOKUP(ROUND(X2975,0),'CM-VL-G-C-GL-B-T-ClassRimThickn'!$B$1:$B$112,'CM-VL-G-C-GL-B-T-ClassRimThickn'!$C$1:$C$112,0,1,1),X2975)</f>
        <v>90</v>
      </c>
      <c r="Z2975" s="24">
        <v>90</v>
      </c>
      <c r="AA2975" s="24">
        <f>IF(Z2975&gt;900,_xlfn.XLOOKUP(ROUND(Z2975,0),'CM-VL-G-C-GL-B-T-ClassRimThickn'!$B$1:$B$112,'CM-VL-G-C-GL-B-T-ClassRimThickn'!$C$1:$C$112,0,1,1),Z2975)</f>
        <v>90</v>
      </c>
      <c r="AB2975" s="24">
        <v>90</v>
      </c>
      <c r="AC2975" s="24">
        <f>IF(AB2975&gt;900,_xlfn.XLOOKUP(ROUND(AB2975,0),'CM-VL-G-C-GL-B-T-ClassRimThickn'!$B$1:$B$112,'CM-VL-G-C-GL-B-T-ClassRimThickn'!$C$1:$C$112,0,1,1),AB2975)</f>
        <v>90</v>
      </c>
      <c r="AD2975" s="24">
        <v>90</v>
      </c>
      <c r="AE2975" s="24">
        <f>IF(AD2975&gt;900,_xlfn.XLOOKUP(ROUND(AD2975,0),'CM-VL-G-C-GL-B-T-ClassRimThickn'!$B$1:$B$112,'CM-VL-G-C-GL-B-T-ClassRimThickn'!$C$1:$C$112,0,1,1),AD2975)</f>
        <v>90</v>
      </c>
      <c r="AF2975" s="24">
        <v>90</v>
      </c>
      <c r="AG2975" s="24">
        <f>IF(AF2975&gt;900,_xlfn.XLOOKUP(ROUND(AF2975,0),'CM-VL-G-C-GL-B-T-ClassRimThickn'!$B$1:$B$112,'CM-VL-G-C-GL-B-T-ClassRimThickn'!$C$1:$C$112,0,1,1),AF2975)</f>
        <v>90</v>
      </c>
      <c r="AH2975" s="24">
        <v>30</v>
      </c>
      <c r="AI2975" s="24">
        <v>30</v>
      </c>
      <c r="AJ2975" s="24">
        <v>31</v>
      </c>
      <c r="AK2975" s="24">
        <v>30</v>
      </c>
      <c r="AL2975" s="24">
        <v>31</v>
      </c>
      <c r="AM2975" s="24">
        <v>30</v>
      </c>
      <c r="AN2975" s="24">
        <v>30</v>
      </c>
      <c r="AO2975" s="24">
        <v>30</v>
      </c>
      <c r="AP2975" s="24">
        <v>31</v>
      </c>
      <c r="AQ2975" s="24">
        <v>30</v>
      </c>
      <c r="AR2975" s="24">
        <v>31</v>
      </c>
      <c r="AS2975" s="24">
        <v>30</v>
      </c>
      <c r="AT2975" s="24">
        <v>28</v>
      </c>
      <c r="AU2975" s="24">
        <v>28</v>
      </c>
      <c r="AV2975" s="24">
        <v>28</v>
      </c>
      <c r="AW2975" s="24">
        <v>28</v>
      </c>
      <c r="AX2975" s="24">
        <v>28</v>
      </c>
      <c r="AY2975" s="24">
        <v>28</v>
      </c>
      <c r="AZ2975" s="24">
        <v>28</v>
      </c>
      <c r="BA2975" s="24">
        <v>28</v>
      </c>
      <c r="BB2975" s="24">
        <v>28</v>
      </c>
      <c r="BC2975" s="24">
        <v>28</v>
      </c>
      <c r="BD2975" s="24">
        <v>28</v>
      </c>
      <c r="BE2975" s="24">
        <v>28</v>
      </c>
      <c r="BF2975" s="24">
        <v>0</v>
      </c>
      <c r="BG2975" s="24">
        <v>0</v>
      </c>
      <c r="BH2975" s="24">
        <v>0</v>
      </c>
      <c r="BI2975" s="24">
        <v>0</v>
      </c>
      <c r="BJ2975" s="24">
        <v>0</v>
      </c>
      <c r="BL2975" s="24">
        <v>0</v>
      </c>
      <c r="BM2975" s="24">
        <v>0</v>
      </c>
      <c r="BN2975" s="24">
        <v>0</v>
      </c>
      <c r="BO2975" s="24">
        <v>0</v>
      </c>
      <c r="BP2975" s="24">
        <v>0</v>
      </c>
      <c r="BQ2975" s="24">
        <v>0</v>
      </c>
      <c r="BR2975" s="24">
        <v>0</v>
      </c>
      <c r="BS2975" s="24">
        <v>0</v>
      </c>
      <c r="BT2975" s="24">
        <v>0</v>
      </c>
      <c r="BU2975" s="24">
        <v>0</v>
      </c>
      <c r="BV2975" s="24">
        <v>0</v>
      </c>
      <c r="BW2975" s="24">
        <v>0</v>
      </c>
      <c r="BX2975" s="24">
        <v>0</v>
      </c>
      <c r="BY2975" s="24">
        <v>0</v>
      </c>
      <c r="BZ2975" s="24">
        <v>0</v>
      </c>
      <c r="CB2975" s="24">
        <v>0</v>
      </c>
      <c r="CC2975" s="24">
        <v>0</v>
      </c>
      <c r="CD2975" s="24">
        <v>121</v>
      </c>
      <c r="CE2975" s="24">
        <v>138</v>
      </c>
      <c r="CF2975" s="24">
        <v>118</v>
      </c>
      <c r="CG2975" s="24">
        <v>121</v>
      </c>
      <c r="CH2975" s="24">
        <v>126</v>
      </c>
      <c r="CI2975" s="24">
        <v>127</v>
      </c>
      <c r="CO2975" s="34">
        <f t="shared" si="196"/>
        <v>971654</v>
      </c>
    </row>
    <row r="2976" spans="1:93" ht="15">
      <c r="A2976" s="23" t="s">
        <v>211</v>
      </c>
      <c r="B2976" s="52">
        <v>42921</v>
      </c>
      <c r="C2976" s="25" t="str">
        <f t="shared" si="197"/>
        <v/>
      </c>
      <c r="G2976" s="24">
        <f t="shared" si="198"/>
        <v>49</v>
      </c>
      <c r="H2976" s="27">
        <v>986134</v>
      </c>
      <c r="I2976" s="24" t="str">
        <f t="shared" si="195"/>
        <v/>
      </c>
      <c r="K2976" s="24">
        <f>IF(J2976&gt;900,_xlfn.XLOOKUP(ROUND(J2976,0),'CM-VL-G-C-GL-B-T-ClassRimThickn'!$B$1:$B$112,'CM-VL-G-C-GL-B-T-ClassRimThickn'!$C$1:$C$112,0,1,1),J2976)</f>
        <v>0</v>
      </c>
      <c r="L2976" s="24">
        <v>85</v>
      </c>
      <c r="M2976" s="24">
        <f>IF(L2976&gt;900,_xlfn.XLOOKUP(ROUND(L2976,0),'CM-VL-G-C-GL-B-T-ClassRimThickn'!$B$1:$B$112,'CM-VL-G-C-GL-B-T-ClassRimThickn'!$C$1:$C$112,0,1,1),L2976)</f>
        <v>85</v>
      </c>
      <c r="N2976" s="24">
        <v>85</v>
      </c>
      <c r="O2976" s="24">
        <f>IF(N2976&gt;900,_xlfn.XLOOKUP(ROUND(N2976,0),'CM-VL-G-C-GL-B-T-ClassRimThickn'!$B$1:$B$112,'CM-VL-G-C-GL-B-T-ClassRimThickn'!$C$1:$C$112,0,1,1),N2976)</f>
        <v>85</v>
      </c>
      <c r="P2976" s="24">
        <v>85</v>
      </c>
      <c r="Q2976" s="24">
        <f>IF(P2976&gt;900,_xlfn.XLOOKUP(ROUND(P2976,0),'CM-VL-G-C-GL-B-T-ClassRimThickn'!$B$1:$B$112,'CM-VL-G-C-GL-B-T-ClassRimThickn'!$C$1:$C$112,0,1,1),P2976)</f>
        <v>85</v>
      </c>
      <c r="S2976" s="24">
        <f>IF(R2976&gt;900,_xlfn.XLOOKUP(ROUND(R2976,0),'CM-VL-G-C-GL-B-T-ClassRimThickn'!$B$1:$B$112,'CM-VL-G-C-GL-B-T-ClassRimThickn'!$C$1:$C$112,0,1,1),R2976)</f>
        <v>0</v>
      </c>
      <c r="T2976" s="24">
        <v>85</v>
      </c>
      <c r="U2976" s="24">
        <f>IF(T2976&gt;900,_xlfn.XLOOKUP(ROUND(T2976,0),'CM-VL-G-C-GL-B-T-ClassRimThickn'!$B$1:$B$112,'CM-VL-G-C-GL-B-T-ClassRimThickn'!$C$1:$C$112,0,1,1),T2976)</f>
        <v>85</v>
      </c>
      <c r="V2976" s="24">
        <v>85</v>
      </c>
      <c r="W2976" s="24">
        <f>IF(V2976&gt;900,_xlfn.XLOOKUP(ROUND(V2976,0),'CM-VL-G-C-GL-B-T-ClassRimThickn'!$B$1:$B$112,'CM-VL-G-C-GL-B-T-ClassRimThickn'!$C$1:$C$112,0,1,1),V2976)</f>
        <v>85</v>
      </c>
      <c r="X2976" s="24">
        <v>85</v>
      </c>
      <c r="Y2976" s="24">
        <f>IF(X2976&gt;900,_xlfn.XLOOKUP(ROUND(X2976,0),'CM-VL-G-C-GL-B-T-ClassRimThickn'!$B$1:$B$112,'CM-VL-G-C-GL-B-T-ClassRimThickn'!$C$1:$C$112,0,1,1),X2976)</f>
        <v>85</v>
      </c>
      <c r="Z2976" s="24">
        <v>85</v>
      </c>
      <c r="AA2976" s="24">
        <f>IF(Z2976&gt;900,_xlfn.XLOOKUP(ROUND(Z2976,0),'CM-VL-G-C-GL-B-T-ClassRimThickn'!$B$1:$B$112,'CM-VL-G-C-GL-B-T-ClassRimThickn'!$C$1:$C$112,0,1,1),Z2976)</f>
        <v>85</v>
      </c>
      <c r="AB2976" s="24">
        <v>85</v>
      </c>
      <c r="AC2976" s="24">
        <f>IF(AB2976&gt;900,_xlfn.XLOOKUP(ROUND(AB2976,0),'CM-VL-G-C-GL-B-T-ClassRimThickn'!$B$1:$B$112,'CM-VL-G-C-GL-B-T-ClassRimThickn'!$C$1:$C$112,0,1,1),AB2976)</f>
        <v>85</v>
      </c>
      <c r="AD2976" s="24">
        <v>85</v>
      </c>
      <c r="AE2976" s="24">
        <f>IF(AD2976&gt;900,_xlfn.XLOOKUP(ROUND(AD2976,0),'CM-VL-G-C-GL-B-T-ClassRimThickn'!$B$1:$B$112,'CM-VL-G-C-GL-B-T-ClassRimThickn'!$C$1:$C$112,0,1,1),AD2976)</f>
        <v>85</v>
      </c>
      <c r="AF2976" s="24">
        <v>85</v>
      </c>
      <c r="AG2976" s="24">
        <f>IF(AF2976&gt;900,_xlfn.XLOOKUP(ROUND(AF2976,0),'CM-VL-G-C-GL-B-T-ClassRimThickn'!$B$1:$B$112,'CM-VL-G-C-GL-B-T-ClassRimThickn'!$C$1:$C$112,0,1,1),AF2976)</f>
        <v>85</v>
      </c>
      <c r="AH2976" s="24">
        <v>28</v>
      </c>
      <c r="AI2976" s="24">
        <v>28</v>
      </c>
      <c r="AJ2976" s="24">
        <v>28</v>
      </c>
      <c r="AK2976" s="24">
        <v>28</v>
      </c>
      <c r="AL2976" s="24">
        <v>28</v>
      </c>
      <c r="AM2976" s="24">
        <v>28</v>
      </c>
      <c r="AN2976" s="24">
        <v>28</v>
      </c>
      <c r="AO2976" s="24">
        <v>28</v>
      </c>
      <c r="AP2976" s="24">
        <v>28</v>
      </c>
      <c r="AQ2976" s="24">
        <v>28</v>
      </c>
      <c r="AR2976" s="24">
        <v>28</v>
      </c>
      <c r="AS2976" s="24">
        <v>28</v>
      </c>
      <c r="AT2976" s="24">
        <v>29</v>
      </c>
      <c r="AU2976" s="24">
        <v>29</v>
      </c>
      <c r="AV2976" s="24">
        <v>29</v>
      </c>
      <c r="AW2976" s="24">
        <v>29</v>
      </c>
      <c r="AX2976" s="24">
        <v>29</v>
      </c>
      <c r="AY2976" s="24">
        <v>29</v>
      </c>
      <c r="AZ2976" s="24">
        <v>29</v>
      </c>
      <c r="BA2976" s="24">
        <v>29</v>
      </c>
      <c r="BB2976" s="24">
        <v>29</v>
      </c>
      <c r="BC2976" s="24">
        <v>29</v>
      </c>
      <c r="BD2976" s="24">
        <v>29</v>
      </c>
      <c r="BE2976" s="24">
        <v>29</v>
      </c>
      <c r="BF2976" s="24">
        <v>0</v>
      </c>
      <c r="BG2976" s="24">
        <v>0</v>
      </c>
      <c r="BH2976" s="24">
        <v>0</v>
      </c>
      <c r="BI2976" s="24">
        <v>0</v>
      </c>
      <c r="BJ2976" s="24">
        <v>0</v>
      </c>
      <c r="BL2976" s="24">
        <v>0</v>
      </c>
      <c r="BM2976" s="24">
        <v>0</v>
      </c>
      <c r="BN2976" s="24">
        <v>0</v>
      </c>
      <c r="BO2976" s="24">
        <v>0</v>
      </c>
      <c r="BP2976" s="24">
        <v>0</v>
      </c>
      <c r="BQ2976" s="24">
        <v>0</v>
      </c>
      <c r="BR2976" s="24">
        <v>0</v>
      </c>
      <c r="BS2976" s="24">
        <v>0</v>
      </c>
      <c r="BT2976" s="24">
        <v>0</v>
      </c>
      <c r="BU2976" s="24">
        <v>0</v>
      </c>
      <c r="BV2976" s="24">
        <v>0</v>
      </c>
      <c r="BW2976" s="24">
        <v>0</v>
      </c>
      <c r="BX2976" s="24">
        <v>0</v>
      </c>
      <c r="BY2976" s="24">
        <v>0</v>
      </c>
      <c r="BZ2976" s="24">
        <v>0</v>
      </c>
      <c r="CB2976" s="24">
        <v>0</v>
      </c>
      <c r="CC2976" s="24">
        <v>0</v>
      </c>
      <c r="CD2976" s="24">
        <v>130</v>
      </c>
      <c r="CE2976" s="24">
        <v>140</v>
      </c>
      <c r="CF2976" s="24">
        <v>120</v>
      </c>
      <c r="CG2976" s="24">
        <v>120</v>
      </c>
      <c r="CH2976" s="24">
        <v>130</v>
      </c>
      <c r="CI2976" s="24">
        <v>130</v>
      </c>
      <c r="CO2976" s="34">
        <f t="shared" si="196"/>
        <v>986134</v>
      </c>
    </row>
    <row r="2977" spans="1:93" ht="15">
      <c r="A2977" s="23" t="s">
        <v>211</v>
      </c>
      <c r="B2977" s="52">
        <v>42956</v>
      </c>
      <c r="C2977" s="25" t="str">
        <f t="shared" si="197"/>
        <v/>
      </c>
      <c r="G2977" s="24">
        <f t="shared" si="198"/>
        <v>35</v>
      </c>
      <c r="H2977" s="24">
        <v>995023</v>
      </c>
      <c r="I2977" s="24" t="str">
        <f t="shared" si="195"/>
        <v/>
      </c>
      <c r="K2977" s="24">
        <f>IF(J2977&gt;900,_xlfn.XLOOKUP(ROUND(J2977,0),'CM-VL-G-C-GL-B-T-ClassRimThickn'!$B$1:$B$112,'CM-VL-G-C-GL-B-T-ClassRimThickn'!$C$1:$C$112,0,1,1),J2977)</f>
        <v>0</v>
      </c>
      <c r="L2977" s="24">
        <v>87</v>
      </c>
      <c r="M2977" s="24">
        <f>IF(L2977&gt;900,_xlfn.XLOOKUP(ROUND(L2977,0),'CM-VL-G-C-GL-B-T-ClassRimThickn'!$B$1:$B$112,'CM-VL-G-C-GL-B-T-ClassRimThickn'!$C$1:$C$112,0,1,1),L2977)</f>
        <v>87</v>
      </c>
      <c r="N2977" s="24">
        <v>87</v>
      </c>
      <c r="O2977" s="24">
        <f>IF(N2977&gt;900,_xlfn.XLOOKUP(ROUND(N2977,0),'CM-VL-G-C-GL-B-T-ClassRimThickn'!$B$1:$B$112,'CM-VL-G-C-GL-B-T-ClassRimThickn'!$C$1:$C$112,0,1,1),N2977)</f>
        <v>87</v>
      </c>
      <c r="P2977" s="24">
        <v>87</v>
      </c>
      <c r="Q2977" s="24">
        <f>IF(P2977&gt;900,_xlfn.XLOOKUP(ROUND(P2977,0),'CM-VL-G-C-GL-B-T-ClassRimThickn'!$B$1:$B$112,'CM-VL-G-C-GL-B-T-ClassRimThickn'!$C$1:$C$112,0,1,1),P2977)</f>
        <v>87</v>
      </c>
      <c r="S2977" s="24">
        <f>IF(R2977&gt;900,_xlfn.XLOOKUP(ROUND(R2977,0),'CM-VL-G-C-GL-B-T-ClassRimThickn'!$B$1:$B$112,'CM-VL-G-C-GL-B-T-ClassRimThickn'!$C$1:$C$112,0,1,1),R2977)</f>
        <v>0</v>
      </c>
      <c r="T2977" s="24">
        <v>87</v>
      </c>
      <c r="U2977" s="24">
        <f>IF(T2977&gt;900,_xlfn.XLOOKUP(ROUND(T2977,0),'CM-VL-G-C-GL-B-T-ClassRimThickn'!$B$1:$B$112,'CM-VL-G-C-GL-B-T-ClassRimThickn'!$C$1:$C$112,0,1,1),T2977)</f>
        <v>87</v>
      </c>
      <c r="V2977" s="24">
        <v>87</v>
      </c>
      <c r="W2977" s="24">
        <f>IF(V2977&gt;900,_xlfn.XLOOKUP(ROUND(V2977,0),'CM-VL-G-C-GL-B-T-ClassRimThickn'!$B$1:$B$112,'CM-VL-G-C-GL-B-T-ClassRimThickn'!$C$1:$C$112,0,1,1),V2977)</f>
        <v>87</v>
      </c>
      <c r="X2977" s="24">
        <v>87</v>
      </c>
      <c r="Y2977" s="24">
        <f>IF(X2977&gt;900,_xlfn.XLOOKUP(ROUND(X2977,0),'CM-VL-G-C-GL-B-T-ClassRimThickn'!$B$1:$B$112,'CM-VL-G-C-GL-B-T-ClassRimThickn'!$C$1:$C$112,0,1,1),X2977)</f>
        <v>87</v>
      </c>
      <c r="Z2977" s="24">
        <v>87</v>
      </c>
      <c r="AA2977" s="24">
        <f>IF(Z2977&gt;900,_xlfn.XLOOKUP(ROUND(Z2977,0),'CM-VL-G-C-GL-B-T-ClassRimThickn'!$B$1:$B$112,'CM-VL-G-C-GL-B-T-ClassRimThickn'!$C$1:$C$112,0,1,1),Z2977)</f>
        <v>87</v>
      </c>
      <c r="AB2977" s="24">
        <v>87</v>
      </c>
      <c r="AC2977" s="24">
        <f>IF(AB2977&gt;900,_xlfn.XLOOKUP(ROUND(AB2977,0),'CM-VL-G-C-GL-B-T-ClassRimThickn'!$B$1:$B$112,'CM-VL-G-C-GL-B-T-ClassRimThickn'!$C$1:$C$112,0,1,1),AB2977)</f>
        <v>87</v>
      </c>
      <c r="AD2977" s="24">
        <v>87</v>
      </c>
      <c r="AE2977" s="24">
        <f>IF(AD2977&gt;900,_xlfn.XLOOKUP(ROUND(AD2977,0),'CM-VL-G-C-GL-B-T-ClassRimThickn'!$B$1:$B$112,'CM-VL-G-C-GL-B-T-ClassRimThickn'!$C$1:$C$112,0,1,1),AD2977)</f>
        <v>87</v>
      </c>
      <c r="AF2977" s="24">
        <v>87</v>
      </c>
      <c r="AG2977" s="24">
        <f>IF(AF2977&gt;900,_xlfn.XLOOKUP(ROUND(AF2977,0),'CM-VL-G-C-GL-B-T-ClassRimThickn'!$B$1:$B$112,'CM-VL-G-C-GL-B-T-ClassRimThickn'!$C$1:$C$112,0,1,1),AF2977)</f>
        <v>87</v>
      </c>
      <c r="AH2977" s="24">
        <v>27</v>
      </c>
      <c r="AI2977" s="24">
        <v>29</v>
      </c>
      <c r="AJ2977" s="24">
        <v>27</v>
      </c>
      <c r="AK2977" s="24">
        <v>28</v>
      </c>
      <c r="AL2977" s="24">
        <v>28</v>
      </c>
      <c r="AM2977" s="24">
        <v>27</v>
      </c>
      <c r="AN2977" s="24">
        <v>27</v>
      </c>
      <c r="AO2977" s="24">
        <v>29</v>
      </c>
      <c r="AP2977" s="24">
        <v>28</v>
      </c>
      <c r="AQ2977" s="24">
        <v>28</v>
      </c>
      <c r="AR2977" s="24">
        <v>28</v>
      </c>
      <c r="AS2977" s="24">
        <v>27</v>
      </c>
      <c r="AT2977" s="24">
        <v>29</v>
      </c>
      <c r="AU2977" s="24">
        <v>29</v>
      </c>
      <c r="AV2977" s="24">
        <v>29</v>
      </c>
      <c r="AW2977" s="24">
        <v>29</v>
      </c>
      <c r="AX2977" s="24">
        <v>29</v>
      </c>
      <c r="AY2977" s="24">
        <v>29</v>
      </c>
      <c r="AZ2977" s="24">
        <v>29</v>
      </c>
      <c r="BA2977" s="24">
        <v>29</v>
      </c>
      <c r="BB2977" s="24">
        <v>29</v>
      </c>
      <c r="BC2977" s="24">
        <v>29</v>
      </c>
      <c r="BD2977" s="24">
        <v>29</v>
      </c>
      <c r="BE2977" s="24">
        <v>29</v>
      </c>
      <c r="BF2977" s="24">
        <v>0</v>
      </c>
      <c r="BG2977" s="24">
        <v>0</v>
      </c>
      <c r="BH2977" s="24">
        <v>0</v>
      </c>
      <c r="BI2977" s="24">
        <v>0</v>
      </c>
      <c r="BJ2977" s="24">
        <v>0</v>
      </c>
      <c r="BL2977" s="24">
        <v>0</v>
      </c>
      <c r="BM2977" s="24">
        <v>0</v>
      </c>
      <c r="BN2977" s="24">
        <v>0</v>
      </c>
      <c r="BO2977" s="24">
        <v>0</v>
      </c>
      <c r="BP2977" s="24">
        <v>0</v>
      </c>
      <c r="BQ2977" s="24">
        <v>0</v>
      </c>
      <c r="BR2977" s="24">
        <v>0</v>
      </c>
      <c r="BS2977" s="24">
        <v>0</v>
      </c>
      <c r="BT2977" s="24">
        <v>0</v>
      </c>
      <c r="BU2977" s="24">
        <v>0</v>
      </c>
      <c r="BV2977" s="24">
        <v>0</v>
      </c>
      <c r="BW2977" s="24">
        <v>0</v>
      </c>
      <c r="BX2977" s="24">
        <v>0</v>
      </c>
      <c r="BY2977" s="24">
        <v>0</v>
      </c>
      <c r="BZ2977" s="24">
        <v>0</v>
      </c>
      <c r="CB2977" s="24">
        <v>0</v>
      </c>
      <c r="CC2977" s="24">
        <v>0</v>
      </c>
      <c r="CD2977" s="24">
        <v>122</v>
      </c>
      <c r="CE2977" s="24">
        <v>133</v>
      </c>
      <c r="CF2977" s="24">
        <v>119</v>
      </c>
      <c r="CG2977" s="24">
        <v>123</v>
      </c>
      <c r="CH2977" s="24">
        <v>127</v>
      </c>
      <c r="CI2977" s="24">
        <v>125</v>
      </c>
      <c r="CO2977" s="34">
        <f t="shared" si="196"/>
        <v>995023</v>
      </c>
    </row>
    <row r="2978" spans="1:93" ht="15">
      <c r="A2978" s="23" t="s">
        <v>211</v>
      </c>
      <c r="B2978" s="52">
        <v>43005</v>
      </c>
      <c r="C2978" s="25" t="str">
        <f t="shared" si="197"/>
        <v/>
      </c>
      <c r="G2978" s="24">
        <f t="shared" si="198"/>
        <v>49</v>
      </c>
      <c r="H2978" s="27">
        <v>1001038</v>
      </c>
      <c r="I2978" s="24" t="str">
        <f t="shared" si="195"/>
        <v/>
      </c>
      <c r="K2978" s="24">
        <f>IF(J2978&gt;900,_xlfn.XLOOKUP(ROUND(J2978,0),'CM-VL-G-C-GL-B-T-ClassRimThickn'!$B$1:$B$112,'CM-VL-G-C-GL-B-T-ClassRimThickn'!$C$1:$C$112,0,1,1),J2978)</f>
        <v>0</v>
      </c>
      <c r="L2978" s="24">
        <v>84</v>
      </c>
      <c r="M2978" s="24">
        <f>IF(L2978&gt;900,_xlfn.XLOOKUP(ROUND(L2978,0),'CM-VL-G-C-GL-B-T-ClassRimThickn'!$B$1:$B$112,'CM-VL-G-C-GL-B-T-ClassRimThickn'!$C$1:$C$112,0,1,1),L2978)</f>
        <v>84</v>
      </c>
      <c r="N2978" s="24">
        <v>84</v>
      </c>
      <c r="O2978" s="24">
        <f>IF(N2978&gt;900,_xlfn.XLOOKUP(ROUND(N2978,0),'CM-VL-G-C-GL-B-T-ClassRimThickn'!$B$1:$B$112,'CM-VL-G-C-GL-B-T-ClassRimThickn'!$C$1:$C$112,0,1,1),N2978)</f>
        <v>84</v>
      </c>
      <c r="P2978" s="24">
        <v>84</v>
      </c>
      <c r="Q2978" s="24">
        <f>IF(P2978&gt;900,_xlfn.XLOOKUP(ROUND(P2978,0),'CM-VL-G-C-GL-B-T-ClassRimThickn'!$B$1:$B$112,'CM-VL-G-C-GL-B-T-ClassRimThickn'!$C$1:$C$112,0,1,1),P2978)</f>
        <v>84</v>
      </c>
      <c r="S2978" s="24">
        <f>IF(R2978&gt;900,_xlfn.XLOOKUP(ROUND(R2978,0),'CM-VL-G-C-GL-B-T-ClassRimThickn'!$B$1:$B$112,'CM-VL-G-C-GL-B-T-ClassRimThickn'!$C$1:$C$112,0,1,1),R2978)</f>
        <v>0</v>
      </c>
      <c r="T2978" s="24">
        <v>84</v>
      </c>
      <c r="U2978" s="24">
        <f>IF(T2978&gt;900,_xlfn.XLOOKUP(ROUND(T2978,0),'CM-VL-G-C-GL-B-T-ClassRimThickn'!$B$1:$B$112,'CM-VL-G-C-GL-B-T-ClassRimThickn'!$C$1:$C$112,0,1,1),T2978)</f>
        <v>84</v>
      </c>
      <c r="V2978" s="24">
        <v>84</v>
      </c>
      <c r="W2978" s="24">
        <f>IF(V2978&gt;900,_xlfn.XLOOKUP(ROUND(V2978,0),'CM-VL-G-C-GL-B-T-ClassRimThickn'!$B$1:$B$112,'CM-VL-G-C-GL-B-T-ClassRimThickn'!$C$1:$C$112,0,1,1),V2978)</f>
        <v>84</v>
      </c>
      <c r="X2978" s="24">
        <v>84</v>
      </c>
      <c r="Y2978" s="24">
        <f>IF(X2978&gt;900,_xlfn.XLOOKUP(ROUND(X2978,0),'CM-VL-G-C-GL-B-T-ClassRimThickn'!$B$1:$B$112,'CM-VL-G-C-GL-B-T-ClassRimThickn'!$C$1:$C$112,0,1,1),X2978)</f>
        <v>84</v>
      </c>
      <c r="Z2978" s="24">
        <v>84</v>
      </c>
      <c r="AA2978" s="24">
        <f>IF(Z2978&gt;900,_xlfn.XLOOKUP(ROUND(Z2978,0),'CM-VL-G-C-GL-B-T-ClassRimThickn'!$B$1:$B$112,'CM-VL-G-C-GL-B-T-ClassRimThickn'!$C$1:$C$112,0,1,1),Z2978)</f>
        <v>84</v>
      </c>
      <c r="AB2978" s="24">
        <v>84</v>
      </c>
      <c r="AC2978" s="24">
        <f>IF(AB2978&gt;900,_xlfn.XLOOKUP(ROUND(AB2978,0),'CM-VL-G-C-GL-B-T-ClassRimThickn'!$B$1:$B$112,'CM-VL-G-C-GL-B-T-ClassRimThickn'!$C$1:$C$112,0,1,1),AB2978)</f>
        <v>84</v>
      </c>
      <c r="AD2978" s="24">
        <v>84</v>
      </c>
      <c r="AE2978" s="24">
        <f>IF(AD2978&gt;900,_xlfn.XLOOKUP(ROUND(AD2978,0),'CM-VL-G-C-GL-B-T-ClassRimThickn'!$B$1:$B$112,'CM-VL-G-C-GL-B-T-ClassRimThickn'!$C$1:$C$112,0,1,1),AD2978)</f>
        <v>84</v>
      </c>
      <c r="AF2978" s="24">
        <v>84</v>
      </c>
      <c r="AG2978" s="24">
        <f>IF(AF2978&gt;900,_xlfn.XLOOKUP(ROUND(AF2978,0),'CM-VL-G-C-GL-B-T-ClassRimThickn'!$B$1:$B$112,'CM-VL-G-C-GL-B-T-ClassRimThickn'!$C$1:$C$112,0,1,1),AF2978)</f>
        <v>84</v>
      </c>
      <c r="AH2978" s="24">
        <v>27</v>
      </c>
      <c r="AI2978" s="24">
        <v>28</v>
      </c>
      <c r="AJ2978" s="24">
        <v>26</v>
      </c>
      <c r="AK2978" s="24">
        <v>26.5</v>
      </c>
      <c r="AL2978" s="24">
        <v>28</v>
      </c>
      <c r="AM2978" s="24">
        <v>26</v>
      </c>
      <c r="AN2978" s="24">
        <v>27</v>
      </c>
      <c r="AO2978" s="24">
        <v>28</v>
      </c>
      <c r="AP2978" s="24">
        <v>26</v>
      </c>
      <c r="AQ2978" s="24">
        <v>26.5</v>
      </c>
      <c r="AR2978" s="24">
        <v>28</v>
      </c>
      <c r="AS2978" s="24">
        <v>26</v>
      </c>
      <c r="AT2978" s="24">
        <v>29</v>
      </c>
      <c r="AU2978" s="24">
        <v>28</v>
      </c>
      <c r="AV2978" s="24">
        <v>29</v>
      </c>
      <c r="AW2978" s="24">
        <v>29</v>
      </c>
      <c r="AX2978" s="24">
        <v>29</v>
      </c>
      <c r="AY2978" s="24">
        <v>29</v>
      </c>
      <c r="AZ2978" s="24">
        <v>29</v>
      </c>
      <c r="BA2978" s="24">
        <v>28</v>
      </c>
      <c r="BB2978" s="24">
        <v>28</v>
      </c>
      <c r="BC2978" s="24">
        <v>29</v>
      </c>
      <c r="BD2978" s="24">
        <v>29</v>
      </c>
      <c r="BE2978" s="24">
        <v>29</v>
      </c>
      <c r="BF2978" s="24">
        <v>0</v>
      </c>
      <c r="BG2978" s="24">
        <v>0</v>
      </c>
      <c r="BH2978" s="24">
        <v>0</v>
      </c>
      <c r="BI2978" s="24">
        <v>0</v>
      </c>
      <c r="BJ2978" s="24">
        <v>0</v>
      </c>
      <c r="BL2978" s="24">
        <v>0</v>
      </c>
      <c r="BM2978" s="24">
        <v>0</v>
      </c>
      <c r="BN2978" s="24">
        <v>0</v>
      </c>
      <c r="BO2978" s="24">
        <v>0</v>
      </c>
      <c r="BP2978" s="24">
        <v>0</v>
      </c>
      <c r="BQ2978" s="24">
        <v>0</v>
      </c>
      <c r="BR2978" s="24">
        <v>0</v>
      </c>
      <c r="BS2978" s="24">
        <v>0</v>
      </c>
      <c r="BT2978" s="24">
        <v>0</v>
      </c>
      <c r="BU2978" s="24">
        <v>0</v>
      </c>
      <c r="BV2978" s="24">
        <v>0</v>
      </c>
      <c r="BW2978" s="24">
        <v>0</v>
      </c>
      <c r="BX2978" s="24">
        <v>0</v>
      </c>
      <c r="BY2978" s="24">
        <v>0</v>
      </c>
      <c r="BZ2978" s="24">
        <v>0</v>
      </c>
      <c r="CB2978" s="24">
        <v>0</v>
      </c>
      <c r="CC2978" s="24">
        <v>0</v>
      </c>
      <c r="CD2978" s="24">
        <v>120</v>
      </c>
      <c r="CE2978" s="24">
        <v>135</v>
      </c>
      <c r="CF2978" s="24">
        <v>115</v>
      </c>
      <c r="CG2978" s="24">
        <v>120</v>
      </c>
      <c r="CH2978" s="24">
        <v>125</v>
      </c>
      <c r="CI2978" s="24">
        <v>125</v>
      </c>
      <c r="CO2978" s="34">
        <f t="shared" si="196"/>
        <v>1001038</v>
      </c>
    </row>
    <row r="2979" spans="1:93" ht="15">
      <c r="A2979" s="23" t="s">
        <v>211</v>
      </c>
      <c r="B2979" s="52">
        <v>43122</v>
      </c>
      <c r="C2979" s="25" t="str">
        <f t="shared" si="197"/>
        <v/>
      </c>
      <c r="G2979" s="24">
        <f t="shared" si="198"/>
        <v>117</v>
      </c>
      <c r="H2979" s="24">
        <v>1025222</v>
      </c>
      <c r="I2979" s="24" t="str">
        <f t="shared" ref="I2979:I3042" si="199">IF(AND((A2979=A2980),(H2979&gt;H2980)),FALSE,"")</f>
        <v/>
      </c>
      <c r="K2979" s="24">
        <f>IF(J2979&gt;900,_xlfn.XLOOKUP(ROUND(J2979,0),'CM-VL-G-C-GL-B-T-ClassRimThickn'!$B$1:$B$112,'CM-VL-G-C-GL-B-T-ClassRimThickn'!$C$1:$C$112,0,1,1),J2979)</f>
        <v>0</v>
      </c>
      <c r="L2979" s="24">
        <v>847</v>
      </c>
      <c r="M2979" s="24">
        <f>IF(L2979&gt;900,_xlfn.XLOOKUP(ROUND(L2979,0),'CM-VL-G-C-GL-B-T-ClassRimThickn'!$B$1:$B$112,'CM-VL-G-C-GL-B-T-ClassRimThickn'!$C$1:$C$112,0,1,1),L2979)</f>
        <v>847</v>
      </c>
      <c r="N2979" s="24">
        <v>847</v>
      </c>
      <c r="O2979" s="24">
        <f>IF(N2979&gt;900,_xlfn.XLOOKUP(ROUND(N2979,0),'CM-VL-G-C-GL-B-T-ClassRimThickn'!$B$1:$B$112,'CM-VL-G-C-GL-B-T-ClassRimThickn'!$C$1:$C$112,0,1,1),N2979)</f>
        <v>847</v>
      </c>
      <c r="P2979" s="24">
        <v>847</v>
      </c>
      <c r="Q2979" s="24">
        <f>IF(P2979&gt;900,_xlfn.XLOOKUP(ROUND(P2979,0),'CM-VL-G-C-GL-B-T-ClassRimThickn'!$B$1:$B$112,'CM-VL-G-C-GL-B-T-ClassRimThickn'!$C$1:$C$112,0,1,1),P2979)</f>
        <v>847</v>
      </c>
      <c r="S2979" s="24">
        <f>IF(R2979&gt;900,_xlfn.XLOOKUP(ROUND(R2979,0),'CM-VL-G-C-GL-B-T-ClassRimThickn'!$B$1:$B$112,'CM-VL-G-C-GL-B-T-ClassRimThickn'!$C$1:$C$112,0,1,1),R2979)</f>
        <v>0</v>
      </c>
      <c r="T2979" s="24">
        <v>847</v>
      </c>
      <c r="U2979" s="24">
        <f>IF(T2979&gt;900,_xlfn.XLOOKUP(ROUND(T2979,0),'CM-VL-G-C-GL-B-T-ClassRimThickn'!$B$1:$B$112,'CM-VL-G-C-GL-B-T-ClassRimThickn'!$C$1:$C$112,0,1,1),T2979)</f>
        <v>847</v>
      </c>
      <c r="V2979" s="24">
        <v>847</v>
      </c>
      <c r="W2979" s="24">
        <f>IF(V2979&gt;900,_xlfn.XLOOKUP(ROUND(V2979,0),'CM-VL-G-C-GL-B-T-ClassRimThickn'!$B$1:$B$112,'CM-VL-G-C-GL-B-T-ClassRimThickn'!$C$1:$C$112,0,1,1),V2979)</f>
        <v>847</v>
      </c>
      <c r="X2979" s="24">
        <v>847</v>
      </c>
      <c r="Y2979" s="24">
        <f>IF(X2979&gt;900,_xlfn.XLOOKUP(ROUND(X2979,0),'CM-VL-G-C-GL-B-T-ClassRimThickn'!$B$1:$B$112,'CM-VL-G-C-GL-B-T-ClassRimThickn'!$C$1:$C$112,0,1,1),X2979)</f>
        <v>847</v>
      </c>
      <c r="Z2979" s="24">
        <v>847</v>
      </c>
      <c r="AA2979" s="24">
        <f>IF(Z2979&gt;900,_xlfn.XLOOKUP(ROUND(Z2979,0),'CM-VL-G-C-GL-B-T-ClassRimThickn'!$B$1:$B$112,'CM-VL-G-C-GL-B-T-ClassRimThickn'!$C$1:$C$112,0,1,1),Z2979)</f>
        <v>847</v>
      </c>
      <c r="AB2979" s="24">
        <v>848</v>
      </c>
      <c r="AC2979" s="24">
        <f>IF(AB2979&gt;900,_xlfn.XLOOKUP(ROUND(AB2979,0),'CM-VL-G-C-GL-B-T-ClassRimThickn'!$B$1:$B$112,'CM-VL-G-C-GL-B-T-ClassRimThickn'!$C$1:$C$112,0,1,1),AB2979)</f>
        <v>848</v>
      </c>
      <c r="AD2979" s="24">
        <v>847</v>
      </c>
      <c r="AE2979" s="24">
        <f>IF(AD2979&gt;900,_xlfn.XLOOKUP(ROUND(AD2979,0),'CM-VL-G-C-GL-B-T-ClassRimThickn'!$B$1:$B$112,'CM-VL-G-C-GL-B-T-ClassRimThickn'!$C$1:$C$112,0,1,1),AD2979)</f>
        <v>847</v>
      </c>
      <c r="AF2979" s="24">
        <v>847</v>
      </c>
      <c r="AG2979" s="24">
        <f>IF(AF2979&gt;900,_xlfn.XLOOKUP(ROUND(AF2979,0),'CM-VL-G-C-GL-B-T-ClassRimThickn'!$B$1:$B$112,'CM-VL-G-C-GL-B-T-ClassRimThickn'!$C$1:$C$112,0,1,1),AF2979)</f>
        <v>847</v>
      </c>
      <c r="AH2979" s="24">
        <v>29</v>
      </c>
      <c r="AI2979" s="24">
        <v>28</v>
      </c>
      <c r="AJ2979" s="24">
        <v>27</v>
      </c>
      <c r="AK2979" s="24">
        <v>27</v>
      </c>
      <c r="AL2979" s="24">
        <v>28</v>
      </c>
      <c r="AM2979" s="24">
        <v>26</v>
      </c>
      <c r="AN2979" s="24">
        <v>27</v>
      </c>
      <c r="AO2979" s="24">
        <v>28</v>
      </c>
      <c r="AP2979" s="24">
        <v>27</v>
      </c>
      <c r="AQ2979" s="24">
        <v>26</v>
      </c>
      <c r="AR2979" s="24">
        <v>28</v>
      </c>
      <c r="AS2979" s="24">
        <v>26</v>
      </c>
      <c r="AT2979" s="24">
        <v>29</v>
      </c>
      <c r="AU2979" s="24">
        <v>29</v>
      </c>
      <c r="AV2979" s="24">
        <v>29</v>
      </c>
      <c r="AW2979" s="24">
        <v>29</v>
      </c>
      <c r="AX2979" s="24">
        <v>29</v>
      </c>
      <c r="AY2979" s="24">
        <v>29</v>
      </c>
      <c r="AZ2979" s="24">
        <v>29</v>
      </c>
      <c r="BA2979" s="24">
        <v>29</v>
      </c>
      <c r="BB2979" s="24">
        <v>29</v>
      </c>
      <c r="BC2979" s="24">
        <v>29</v>
      </c>
      <c r="BD2979" s="24">
        <v>29</v>
      </c>
      <c r="BE2979" s="24">
        <v>29</v>
      </c>
      <c r="CD2979" s="24">
        <v>125</v>
      </c>
      <c r="CE2979" s="24">
        <v>125</v>
      </c>
      <c r="CF2979" s="24">
        <v>120</v>
      </c>
      <c r="CG2979" s="24">
        <v>120</v>
      </c>
      <c r="CH2979" s="24">
        <v>130</v>
      </c>
      <c r="CI2979" s="24">
        <v>125</v>
      </c>
      <c r="CO2979" s="34">
        <f t="shared" si="196"/>
        <v>1025222</v>
      </c>
    </row>
    <row r="2980" spans="1:93" ht="15">
      <c r="A2980" s="23" t="s">
        <v>211</v>
      </c>
      <c r="B2980" s="52">
        <v>43229</v>
      </c>
      <c r="C2980" s="25" t="str">
        <f t="shared" si="197"/>
        <v/>
      </c>
      <c r="G2980" s="24">
        <f t="shared" si="198"/>
        <v>107</v>
      </c>
      <c r="H2980" s="29">
        <v>1033478</v>
      </c>
      <c r="I2980" s="24" t="str">
        <f t="shared" si="199"/>
        <v/>
      </c>
      <c r="K2980" s="24">
        <f>IF(J2980&gt;900,_xlfn.XLOOKUP(ROUND(J2980,0),'CM-VL-G-C-GL-B-T-ClassRimThickn'!$B$1:$B$112,'CM-VL-G-C-GL-B-T-ClassRimThickn'!$C$1:$C$112,0,1,1),J2980)</f>
        <v>0</v>
      </c>
      <c r="L2980" s="24">
        <v>86</v>
      </c>
      <c r="M2980" s="24">
        <f>IF(L2980&gt;900,_xlfn.XLOOKUP(ROUND(L2980,0),'CM-VL-G-C-GL-B-T-ClassRimThickn'!$B$1:$B$112,'CM-VL-G-C-GL-B-T-ClassRimThickn'!$C$1:$C$112,0,1,1),L2980)</f>
        <v>86</v>
      </c>
      <c r="N2980" s="24">
        <v>86</v>
      </c>
      <c r="O2980" s="24">
        <f>IF(N2980&gt;900,_xlfn.XLOOKUP(ROUND(N2980,0),'CM-VL-G-C-GL-B-T-ClassRimThickn'!$B$1:$B$112,'CM-VL-G-C-GL-B-T-ClassRimThickn'!$C$1:$C$112,0,1,1),N2980)</f>
        <v>86</v>
      </c>
      <c r="P2980" s="24">
        <v>86</v>
      </c>
      <c r="Q2980" s="24">
        <f>IF(P2980&gt;900,_xlfn.XLOOKUP(ROUND(P2980,0),'CM-VL-G-C-GL-B-T-ClassRimThickn'!$B$1:$B$112,'CM-VL-G-C-GL-B-T-ClassRimThickn'!$C$1:$C$112,0,1,1),P2980)</f>
        <v>86</v>
      </c>
      <c r="S2980" s="24">
        <f>IF(R2980&gt;900,_xlfn.XLOOKUP(ROUND(R2980,0),'CM-VL-G-C-GL-B-T-ClassRimThickn'!$B$1:$B$112,'CM-VL-G-C-GL-B-T-ClassRimThickn'!$C$1:$C$112,0,1,1),R2980)</f>
        <v>0</v>
      </c>
      <c r="T2980" s="24">
        <v>86</v>
      </c>
      <c r="U2980" s="24">
        <f>IF(T2980&gt;900,_xlfn.XLOOKUP(ROUND(T2980,0),'CM-VL-G-C-GL-B-T-ClassRimThickn'!$B$1:$B$112,'CM-VL-G-C-GL-B-T-ClassRimThickn'!$C$1:$C$112,0,1,1),T2980)</f>
        <v>86</v>
      </c>
      <c r="V2980" s="24">
        <v>86</v>
      </c>
      <c r="W2980" s="24">
        <f>IF(V2980&gt;900,_xlfn.XLOOKUP(ROUND(V2980,0),'CM-VL-G-C-GL-B-T-ClassRimThickn'!$B$1:$B$112,'CM-VL-G-C-GL-B-T-ClassRimThickn'!$C$1:$C$112,0,1,1),V2980)</f>
        <v>86</v>
      </c>
      <c r="X2980" s="24">
        <v>86</v>
      </c>
      <c r="Y2980" s="24">
        <f>IF(X2980&gt;900,_xlfn.XLOOKUP(ROUND(X2980,0),'CM-VL-G-C-GL-B-T-ClassRimThickn'!$B$1:$B$112,'CM-VL-G-C-GL-B-T-ClassRimThickn'!$C$1:$C$112,0,1,1),X2980)</f>
        <v>86</v>
      </c>
      <c r="Z2980" s="24">
        <v>86</v>
      </c>
      <c r="AA2980" s="24">
        <f>IF(Z2980&gt;900,_xlfn.XLOOKUP(ROUND(Z2980,0),'CM-VL-G-C-GL-B-T-ClassRimThickn'!$B$1:$B$112,'CM-VL-G-C-GL-B-T-ClassRimThickn'!$C$1:$C$112,0,1,1),Z2980)</f>
        <v>86</v>
      </c>
      <c r="AB2980" s="24">
        <v>86</v>
      </c>
      <c r="AC2980" s="24">
        <f>IF(AB2980&gt;900,_xlfn.XLOOKUP(ROUND(AB2980,0),'CM-VL-G-C-GL-B-T-ClassRimThickn'!$B$1:$B$112,'CM-VL-G-C-GL-B-T-ClassRimThickn'!$C$1:$C$112,0,1,1),AB2980)</f>
        <v>86</v>
      </c>
      <c r="AD2980" s="24">
        <v>86</v>
      </c>
      <c r="AE2980" s="24">
        <f>IF(AD2980&gt;900,_xlfn.XLOOKUP(ROUND(AD2980,0),'CM-VL-G-C-GL-B-T-ClassRimThickn'!$B$1:$B$112,'CM-VL-G-C-GL-B-T-ClassRimThickn'!$C$1:$C$112,0,1,1),AD2980)</f>
        <v>86</v>
      </c>
      <c r="AF2980" s="24">
        <v>86</v>
      </c>
      <c r="AG2980" s="24">
        <f>IF(AF2980&gt;900,_xlfn.XLOOKUP(ROUND(AF2980,0),'CM-VL-G-C-GL-B-T-ClassRimThickn'!$B$1:$B$112,'CM-VL-G-C-GL-B-T-ClassRimThickn'!$C$1:$C$112,0,1,1),AF2980)</f>
        <v>86</v>
      </c>
      <c r="AH2980" s="24">
        <v>26</v>
      </c>
      <c r="AI2980" s="24">
        <v>28</v>
      </c>
      <c r="AJ2980" s="24">
        <v>26</v>
      </c>
      <c r="AK2980" s="24">
        <v>27</v>
      </c>
      <c r="AL2980" s="24">
        <v>28</v>
      </c>
      <c r="AM2980" s="24">
        <v>26</v>
      </c>
      <c r="AN2980" s="24">
        <v>26</v>
      </c>
      <c r="AO2980" s="24">
        <v>31.5</v>
      </c>
      <c r="AP2980" s="24">
        <v>27.5</v>
      </c>
      <c r="AQ2980" s="24">
        <v>27.5</v>
      </c>
      <c r="AR2980" s="24">
        <v>29</v>
      </c>
      <c r="AS2980" s="24">
        <v>26</v>
      </c>
      <c r="AT2980" s="24">
        <v>29.5</v>
      </c>
      <c r="AU2980" s="24">
        <v>31.5</v>
      </c>
      <c r="AV2980" s="24">
        <v>29</v>
      </c>
      <c r="AW2980" s="24">
        <v>30</v>
      </c>
      <c r="AX2980" s="24">
        <v>29</v>
      </c>
      <c r="AY2980" s="24">
        <v>29.5</v>
      </c>
      <c r="AZ2980" s="24">
        <v>29.5</v>
      </c>
      <c r="BA2980" s="24">
        <v>31</v>
      </c>
      <c r="BB2980" s="24">
        <v>31</v>
      </c>
      <c r="BC2980" s="24">
        <v>29.5</v>
      </c>
      <c r="BD2980" s="24">
        <v>29</v>
      </c>
      <c r="BE2980" s="24">
        <v>29.5</v>
      </c>
      <c r="CD2980" s="24">
        <v>125</v>
      </c>
      <c r="CE2980" s="24">
        <v>136</v>
      </c>
      <c r="CF2980" s="24">
        <v>122</v>
      </c>
      <c r="CG2980" s="24">
        <v>122</v>
      </c>
      <c r="CH2980" s="24">
        <v>127</v>
      </c>
      <c r="CI2980" s="24">
        <v>126</v>
      </c>
      <c r="CO2980" s="34">
        <f t="shared" si="196"/>
        <v>1033478</v>
      </c>
    </row>
    <row r="2981" spans="1:93" ht="15">
      <c r="A2981" s="23" t="s">
        <v>211</v>
      </c>
      <c r="B2981" s="52">
        <v>43272</v>
      </c>
      <c r="C2981" s="25" t="str">
        <f t="shared" si="197"/>
        <v/>
      </c>
      <c r="G2981" s="24">
        <f t="shared" si="198"/>
        <v>43</v>
      </c>
      <c r="H2981" s="24">
        <v>1037141</v>
      </c>
      <c r="I2981" s="24" t="str">
        <f t="shared" si="199"/>
        <v/>
      </c>
      <c r="K2981" s="24">
        <f>IF(J2981&gt;900,_xlfn.XLOOKUP(ROUND(J2981,0),'CM-VL-G-C-GL-B-T-ClassRimThickn'!$B$1:$B$112,'CM-VL-G-C-GL-B-T-ClassRimThickn'!$C$1:$C$112,0,1,1),J2981)</f>
        <v>0</v>
      </c>
      <c r="L2981" s="24">
        <v>85</v>
      </c>
      <c r="M2981" s="24">
        <f>IF(L2981&gt;900,_xlfn.XLOOKUP(ROUND(L2981,0),'CM-VL-G-C-GL-B-T-ClassRimThickn'!$B$1:$B$112,'CM-VL-G-C-GL-B-T-ClassRimThickn'!$C$1:$C$112,0,1,1),L2981)</f>
        <v>85</v>
      </c>
      <c r="N2981" s="24">
        <v>85</v>
      </c>
      <c r="O2981" s="24">
        <f>IF(N2981&gt;900,_xlfn.XLOOKUP(ROUND(N2981,0),'CM-VL-G-C-GL-B-T-ClassRimThickn'!$B$1:$B$112,'CM-VL-G-C-GL-B-T-ClassRimThickn'!$C$1:$C$112,0,1,1),N2981)</f>
        <v>85</v>
      </c>
      <c r="P2981" s="24">
        <v>85</v>
      </c>
      <c r="Q2981" s="24">
        <f>IF(P2981&gt;900,_xlfn.XLOOKUP(ROUND(P2981,0),'CM-VL-G-C-GL-B-T-ClassRimThickn'!$B$1:$B$112,'CM-VL-G-C-GL-B-T-ClassRimThickn'!$C$1:$C$112,0,1,1),P2981)</f>
        <v>85</v>
      </c>
      <c r="S2981" s="24">
        <f>IF(R2981&gt;900,_xlfn.XLOOKUP(ROUND(R2981,0),'CM-VL-G-C-GL-B-T-ClassRimThickn'!$B$1:$B$112,'CM-VL-G-C-GL-B-T-ClassRimThickn'!$C$1:$C$112,0,1,1),R2981)</f>
        <v>0</v>
      </c>
      <c r="T2981" s="24">
        <v>85</v>
      </c>
      <c r="U2981" s="24">
        <f>IF(T2981&gt;900,_xlfn.XLOOKUP(ROUND(T2981,0),'CM-VL-G-C-GL-B-T-ClassRimThickn'!$B$1:$B$112,'CM-VL-G-C-GL-B-T-ClassRimThickn'!$C$1:$C$112,0,1,1),T2981)</f>
        <v>85</v>
      </c>
      <c r="V2981" s="24">
        <v>85</v>
      </c>
      <c r="W2981" s="24">
        <f>IF(V2981&gt;900,_xlfn.XLOOKUP(ROUND(V2981,0),'CM-VL-G-C-GL-B-T-ClassRimThickn'!$B$1:$B$112,'CM-VL-G-C-GL-B-T-ClassRimThickn'!$C$1:$C$112,0,1,1),V2981)</f>
        <v>85</v>
      </c>
      <c r="X2981" s="24">
        <v>85</v>
      </c>
      <c r="Y2981" s="24">
        <f>IF(X2981&gt;900,_xlfn.XLOOKUP(ROUND(X2981,0),'CM-VL-G-C-GL-B-T-ClassRimThickn'!$B$1:$B$112,'CM-VL-G-C-GL-B-T-ClassRimThickn'!$C$1:$C$112,0,1,1),X2981)</f>
        <v>85</v>
      </c>
      <c r="Z2981" s="24">
        <v>85</v>
      </c>
      <c r="AA2981" s="24">
        <f>IF(Z2981&gt;900,_xlfn.XLOOKUP(ROUND(Z2981,0),'CM-VL-G-C-GL-B-T-ClassRimThickn'!$B$1:$B$112,'CM-VL-G-C-GL-B-T-ClassRimThickn'!$C$1:$C$112,0,1,1),Z2981)</f>
        <v>85</v>
      </c>
      <c r="AB2981" s="24">
        <v>85</v>
      </c>
      <c r="AC2981" s="24">
        <f>IF(AB2981&gt;900,_xlfn.XLOOKUP(ROUND(AB2981,0),'CM-VL-G-C-GL-B-T-ClassRimThickn'!$B$1:$B$112,'CM-VL-G-C-GL-B-T-ClassRimThickn'!$C$1:$C$112,0,1,1),AB2981)</f>
        <v>85</v>
      </c>
      <c r="AD2981" s="24">
        <v>85</v>
      </c>
      <c r="AE2981" s="24">
        <f>IF(AD2981&gt;900,_xlfn.XLOOKUP(ROUND(AD2981,0),'CM-VL-G-C-GL-B-T-ClassRimThickn'!$B$1:$B$112,'CM-VL-G-C-GL-B-T-ClassRimThickn'!$C$1:$C$112,0,1,1),AD2981)</f>
        <v>85</v>
      </c>
      <c r="AF2981" s="24">
        <v>85</v>
      </c>
      <c r="AG2981" s="24">
        <f>IF(AF2981&gt;900,_xlfn.XLOOKUP(ROUND(AF2981,0),'CM-VL-G-C-GL-B-T-ClassRimThickn'!$B$1:$B$112,'CM-VL-G-C-GL-B-T-ClassRimThickn'!$C$1:$C$112,0,1,1),AF2981)</f>
        <v>85</v>
      </c>
      <c r="AH2981" s="24">
        <v>26</v>
      </c>
      <c r="AI2981" s="24">
        <v>28</v>
      </c>
      <c r="AJ2981" s="24">
        <v>26</v>
      </c>
      <c r="AK2981" s="24">
        <v>26</v>
      </c>
      <c r="AL2981" s="24">
        <v>27</v>
      </c>
      <c r="AM2981" s="24">
        <v>26</v>
      </c>
      <c r="AN2981" s="24">
        <v>26</v>
      </c>
      <c r="AO2981" s="24">
        <v>28</v>
      </c>
      <c r="AP2981" s="24">
        <v>26</v>
      </c>
      <c r="AQ2981" s="24">
        <v>26</v>
      </c>
      <c r="AR2981" s="24">
        <v>27</v>
      </c>
      <c r="AS2981" s="24">
        <v>26</v>
      </c>
      <c r="AT2981" s="24">
        <v>30</v>
      </c>
      <c r="AU2981" s="24">
        <v>30</v>
      </c>
      <c r="AV2981" s="24">
        <v>30</v>
      </c>
      <c r="AW2981" s="24">
        <v>30</v>
      </c>
      <c r="AX2981" s="24">
        <v>30</v>
      </c>
      <c r="AY2981" s="24">
        <v>30</v>
      </c>
      <c r="AZ2981" s="24">
        <v>30</v>
      </c>
      <c r="BA2981" s="24">
        <v>30</v>
      </c>
      <c r="BB2981" s="24">
        <v>30</v>
      </c>
      <c r="BC2981" s="24">
        <v>30</v>
      </c>
      <c r="BD2981" s="24">
        <v>30</v>
      </c>
      <c r="BE2981" s="24">
        <v>30</v>
      </c>
      <c r="BF2981" s="24">
        <v>0</v>
      </c>
      <c r="BG2981" s="24">
        <v>0</v>
      </c>
      <c r="BH2981" s="24">
        <v>0</v>
      </c>
      <c r="BI2981" s="24">
        <v>0</v>
      </c>
      <c r="BJ2981" s="24">
        <v>0</v>
      </c>
      <c r="BL2981" s="24">
        <v>0</v>
      </c>
      <c r="BM2981" s="24">
        <v>0</v>
      </c>
      <c r="BN2981" s="24">
        <v>0</v>
      </c>
      <c r="BO2981" s="24">
        <v>0</v>
      </c>
      <c r="BP2981" s="24">
        <v>0</v>
      </c>
      <c r="BQ2981" s="24">
        <v>0</v>
      </c>
      <c r="BR2981" s="24">
        <v>0</v>
      </c>
      <c r="BS2981" s="24">
        <v>0</v>
      </c>
      <c r="BT2981" s="24">
        <v>0</v>
      </c>
      <c r="BU2981" s="24">
        <v>0</v>
      </c>
      <c r="BV2981" s="24">
        <v>0</v>
      </c>
      <c r="BW2981" s="24">
        <v>0</v>
      </c>
      <c r="BX2981" s="24">
        <v>0</v>
      </c>
      <c r="BY2981" s="24">
        <v>0</v>
      </c>
      <c r="BZ2981" s="24">
        <v>0</v>
      </c>
      <c r="CB2981" s="24">
        <v>0</v>
      </c>
      <c r="CC2981" s="24">
        <v>0</v>
      </c>
      <c r="CD2981" s="24">
        <v>123</v>
      </c>
      <c r="CE2981" s="24">
        <v>138</v>
      </c>
      <c r="CF2981" s="24">
        <v>125</v>
      </c>
      <c r="CG2981" s="24">
        <v>120</v>
      </c>
      <c r="CH2981" s="24">
        <v>129</v>
      </c>
      <c r="CI2981" s="24">
        <v>128</v>
      </c>
      <c r="CO2981" s="34">
        <f t="shared" si="196"/>
        <v>1037141</v>
      </c>
    </row>
    <row r="2982" spans="1:93" ht="15">
      <c r="A2982" s="23" t="s">
        <v>211</v>
      </c>
      <c r="B2982" s="52">
        <v>43866</v>
      </c>
      <c r="C2982" s="25" t="str">
        <f t="shared" si="197"/>
        <v/>
      </c>
      <c r="E2982" s="24" t="s">
        <v>212</v>
      </c>
      <c r="G2982" s="24">
        <f t="shared" si="198"/>
        <v>594</v>
      </c>
      <c r="H2982" s="24">
        <v>1062591</v>
      </c>
      <c r="I2982" s="24" t="str">
        <f t="shared" si="199"/>
        <v/>
      </c>
      <c r="J2982" s="24">
        <v>86</v>
      </c>
      <c r="K2982" s="24">
        <f>IF(J2982&gt;900,_xlfn.XLOOKUP(ROUND(J2982,0),'CM-VL-G-C-GL-B-T-ClassRimThickn'!$B$1:$B$112,'CM-VL-G-C-GL-B-T-ClassRimThickn'!$C$1:$C$112,0,1,1),J2982)</f>
        <v>86</v>
      </c>
      <c r="L2982" s="24">
        <v>86</v>
      </c>
      <c r="M2982" s="24">
        <f>IF(L2982&gt;900,_xlfn.XLOOKUP(ROUND(L2982,0),'CM-VL-G-C-GL-B-T-ClassRimThickn'!$B$1:$B$112,'CM-VL-G-C-GL-B-T-ClassRimThickn'!$C$1:$C$112,0,1,1),L2982)</f>
        <v>86</v>
      </c>
      <c r="N2982" s="24">
        <v>86</v>
      </c>
      <c r="O2982" s="24">
        <f>IF(N2982&gt;900,_xlfn.XLOOKUP(ROUND(N2982,0),'CM-VL-G-C-GL-B-T-ClassRimThickn'!$B$1:$B$112,'CM-VL-G-C-GL-B-T-ClassRimThickn'!$C$1:$C$112,0,1,1),N2982)</f>
        <v>86</v>
      </c>
      <c r="P2982" s="24">
        <v>86</v>
      </c>
      <c r="Q2982" s="24">
        <f>IF(P2982&gt;900,_xlfn.XLOOKUP(ROUND(P2982,0),'CM-VL-G-C-GL-B-T-ClassRimThickn'!$B$1:$B$112,'CM-VL-G-C-GL-B-T-ClassRimThickn'!$C$1:$C$112,0,1,1),P2982)</f>
        <v>86</v>
      </c>
      <c r="R2982" s="24">
        <v>86</v>
      </c>
      <c r="S2982" s="24">
        <f>IF(R2982&gt;900,_xlfn.XLOOKUP(ROUND(R2982,0),'CM-VL-G-C-GL-B-T-ClassRimThickn'!$B$1:$B$112,'CM-VL-G-C-GL-B-T-ClassRimThickn'!$C$1:$C$112,0,1,1),R2982)</f>
        <v>86</v>
      </c>
      <c r="T2982" s="24">
        <v>86</v>
      </c>
      <c r="U2982" s="24">
        <f>IF(T2982&gt;900,_xlfn.XLOOKUP(ROUND(T2982,0),'CM-VL-G-C-GL-B-T-ClassRimThickn'!$B$1:$B$112,'CM-VL-G-C-GL-B-T-ClassRimThickn'!$C$1:$C$112,0,1,1),T2982)</f>
        <v>86</v>
      </c>
      <c r="V2982" s="24">
        <v>86</v>
      </c>
      <c r="W2982" s="24">
        <f>IF(V2982&gt;900,_xlfn.XLOOKUP(ROUND(V2982,0),'CM-VL-G-C-GL-B-T-ClassRimThickn'!$B$1:$B$112,'CM-VL-G-C-GL-B-T-ClassRimThickn'!$C$1:$C$112,0,1,1),V2982)</f>
        <v>86</v>
      </c>
      <c r="X2982" s="24">
        <v>86</v>
      </c>
      <c r="Y2982" s="24">
        <f>IF(X2982&gt;900,_xlfn.XLOOKUP(ROUND(X2982,0),'CM-VL-G-C-GL-B-T-ClassRimThickn'!$B$1:$B$112,'CM-VL-G-C-GL-B-T-ClassRimThickn'!$C$1:$C$112,0,1,1),X2982)</f>
        <v>86</v>
      </c>
      <c r="Z2982" s="24">
        <v>86</v>
      </c>
      <c r="AA2982" s="24">
        <f>IF(Z2982&gt;900,_xlfn.XLOOKUP(ROUND(Z2982,0),'CM-VL-G-C-GL-B-T-ClassRimThickn'!$B$1:$B$112,'CM-VL-G-C-GL-B-T-ClassRimThickn'!$C$1:$C$112,0,1,1),Z2982)</f>
        <v>86</v>
      </c>
      <c r="AB2982" s="24">
        <v>86</v>
      </c>
      <c r="AC2982" s="24">
        <f>IF(AB2982&gt;900,_xlfn.XLOOKUP(ROUND(AB2982,0),'CM-VL-G-C-GL-B-T-ClassRimThickn'!$B$1:$B$112,'CM-VL-G-C-GL-B-T-ClassRimThickn'!$C$1:$C$112,0,1,1),AB2982)</f>
        <v>86</v>
      </c>
      <c r="AD2982" s="24">
        <v>86</v>
      </c>
      <c r="AE2982" s="24">
        <f>IF(AD2982&gt;900,_xlfn.XLOOKUP(ROUND(AD2982,0),'CM-VL-G-C-GL-B-T-ClassRimThickn'!$B$1:$B$112,'CM-VL-G-C-GL-B-T-ClassRimThickn'!$C$1:$C$112,0,1,1),AD2982)</f>
        <v>86</v>
      </c>
      <c r="AF2982" s="24">
        <v>86</v>
      </c>
      <c r="AG2982" s="24">
        <f>IF(AF2982&gt;900,_xlfn.XLOOKUP(ROUND(AF2982,0),'CM-VL-G-C-GL-B-T-ClassRimThickn'!$B$1:$B$112,'CM-VL-G-C-GL-B-T-ClassRimThickn'!$C$1:$C$112,0,1,1),AF2982)</f>
        <v>86</v>
      </c>
      <c r="AH2982" s="24">
        <v>27</v>
      </c>
      <c r="AI2982" s="24">
        <v>28</v>
      </c>
      <c r="AJ2982" s="24">
        <v>25</v>
      </c>
      <c r="AK2982" s="24">
        <v>27</v>
      </c>
      <c r="AL2982" s="24">
        <v>30</v>
      </c>
      <c r="AM2982" s="24">
        <v>27</v>
      </c>
      <c r="AN2982" s="24">
        <v>26</v>
      </c>
      <c r="AO2982" s="24">
        <v>28</v>
      </c>
      <c r="AP2982" s="24">
        <v>26</v>
      </c>
      <c r="AQ2982" s="24">
        <v>26</v>
      </c>
      <c r="AR2982" s="24">
        <v>28</v>
      </c>
      <c r="AS2982" s="24">
        <v>25</v>
      </c>
      <c r="AT2982" s="24">
        <v>30</v>
      </c>
      <c r="AU2982" s="24">
        <v>30</v>
      </c>
      <c r="AV2982" s="24">
        <v>30</v>
      </c>
      <c r="AW2982" s="24">
        <v>30</v>
      </c>
      <c r="AX2982" s="24">
        <v>29</v>
      </c>
      <c r="AY2982" s="24">
        <v>30</v>
      </c>
      <c r="AZ2982" s="24">
        <v>30</v>
      </c>
      <c r="BA2982" s="24">
        <v>30</v>
      </c>
      <c r="BB2982" s="24">
        <v>30</v>
      </c>
      <c r="BC2982" s="24">
        <v>30</v>
      </c>
      <c r="BD2982" s="24">
        <v>29</v>
      </c>
      <c r="BE2982" s="24">
        <v>29</v>
      </c>
      <c r="BF2982" s="24">
        <v>0</v>
      </c>
      <c r="BG2982" s="24">
        <v>0</v>
      </c>
      <c r="BH2982" s="24">
        <v>0</v>
      </c>
      <c r="BI2982" s="24">
        <v>0</v>
      </c>
      <c r="BJ2982" s="24">
        <v>0</v>
      </c>
      <c r="BK2982" s="24">
        <v>0</v>
      </c>
      <c r="BL2982" s="24">
        <v>0</v>
      </c>
      <c r="BM2982" s="24">
        <v>0</v>
      </c>
      <c r="BN2982" s="24">
        <v>0</v>
      </c>
      <c r="BO2982" s="24">
        <v>0</v>
      </c>
      <c r="BP2982" s="24">
        <v>0</v>
      </c>
      <c r="BQ2982" s="24">
        <v>0</v>
      </c>
      <c r="CD2982" s="24">
        <v>120</v>
      </c>
      <c r="CE2982" s="24">
        <v>135</v>
      </c>
      <c r="CF2982" s="24">
        <v>120</v>
      </c>
      <c r="CG2982" s="24">
        <v>120</v>
      </c>
      <c r="CH2982" s="24">
        <v>125</v>
      </c>
      <c r="CI2982" s="24">
        <v>120</v>
      </c>
      <c r="CJ2982" s="24">
        <v>180</v>
      </c>
      <c r="CK2982" s="24">
        <v>195</v>
      </c>
      <c r="CL2982" s="24">
        <v>870</v>
      </c>
      <c r="CM2982" s="24">
        <v>870</v>
      </c>
      <c r="CO2982" s="34">
        <f t="shared" si="196"/>
        <v>1062591</v>
      </c>
    </row>
    <row r="2983" spans="1:93" ht="15">
      <c r="A2983" s="23" t="s">
        <v>213</v>
      </c>
      <c r="B2983" s="52">
        <v>40033</v>
      </c>
      <c r="C2983" s="25" t="str">
        <f t="shared" si="197"/>
        <v/>
      </c>
      <c r="G2983" s="24" t="str">
        <f t="shared" si="198"/>
        <v/>
      </c>
      <c r="I2983" s="24" t="str">
        <f t="shared" si="199"/>
        <v/>
      </c>
      <c r="K2983" s="24">
        <f>IF(J2983&gt;900,_xlfn.XLOOKUP(ROUND(J2983,0),'CM-VL-G-C-GL-B-T-ClassRimThickn'!$B$1:$B$112,'CM-VL-G-C-GL-B-T-ClassRimThickn'!$C$1:$C$112,0,1,1),J2983)</f>
        <v>0</v>
      </c>
      <c r="L2983" s="24">
        <v>77</v>
      </c>
      <c r="M2983" s="24">
        <f>IF(L2983&gt;900,_xlfn.XLOOKUP(ROUND(L2983,0),'CM-VL-G-C-GL-B-T-ClassRimThickn'!$B$1:$B$112,'CM-VL-G-C-GL-B-T-ClassRimThickn'!$C$1:$C$112,0,1,1),L2983)</f>
        <v>77</v>
      </c>
      <c r="N2983" s="24">
        <v>83</v>
      </c>
      <c r="O2983" s="24">
        <f>IF(N2983&gt;900,_xlfn.XLOOKUP(ROUND(N2983,0),'CM-VL-G-C-GL-B-T-ClassRimThickn'!$B$1:$B$112,'CM-VL-G-C-GL-B-T-ClassRimThickn'!$C$1:$C$112,0,1,1),N2983)</f>
        <v>83</v>
      </c>
      <c r="P2983" s="24">
        <v>71</v>
      </c>
      <c r="Q2983" s="24">
        <f>IF(P2983&gt;900,_xlfn.XLOOKUP(ROUND(P2983,0),'CM-VL-G-C-GL-B-T-ClassRimThickn'!$B$1:$B$112,'CM-VL-G-C-GL-B-T-ClassRimThickn'!$C$1:$C$112,0,1,1),P2983)</f>
        <v>71</v>
      </c>
      <c r="S2983" s="24">
        <f>IF(R2983&gt;900,_xlfn.XLOOKUP(ROUND(R2983,0),'CM-VL-G-C-GL-B-T-ClassRimThickn'!$B$1:$B$112,'CM-VL-G-C-GL-B-T-ClassRimThickn'!$C$1:$C$112,0,1,1),R2983)</f>
        <v>0</v>
      </c>
      <c r="T2983" s="24">
        <v>72</v>
      </c>
      <c r="U2983" s="24">
        <f>IF(T2983&gt;900,_xlfn.XLOOKUP(ROUND(T2983,0),'CM-VL-G-C-GL-B-T-ClassRimThickn'!$B$1:$B$112,'CM-VL-G-C-GL-B-T-ClassRimThickn'!$C$1:$C$112,0,1,1),T2983)</f>
        <v>72</v>
      </c>
      <c r="V2983" s="24">
        <v>70</v>
      </c>
      <c r="W2983" s="24">
        <f>IF(V2983&gt;900,_xlfn.XLOOKUP(ROUND(V2983,0),'CM-VL-G-C-GL-B-T-ClassRimThickn'!$B$1:$B$112,'CM-VL-G-C-GL-B-T-ClassRimThickn'!$C$1:$C$112,0,1,1),V2983)</f>
        <v>70</v>
      </c>
      <c r="X2983" s="24">
        <v>77</v>
      </c>
      <c r="Y2983" s="24">
        <f>IF(X2983&gt;900,_xlfn.XLOOKUP(ROUND(X2983,0),'CM-VL-G-C-GL-B-T-ClassRimThickn'!$B$1:$B$112,'CM-VL-G-C-GL-B-T-ClassRimThickn'!$C$1:$C$112,0,1,1),X2983)</f>
        <v>77</v>
      </c>
      <c r="Z2983" s="24">
        <v>83</v>
      </c>
      <c r="AA2983" s="24">
        <f>IF(Z2983&gt;900,_xlfn.XLOOKUP(ROUND(Z2983,0),'CM-VL-G-C-GL-B-T-ClassRimThickn'!$B$1:$B$112,'CM-VL-G-C-GL-B-T-ClassRimThickn'!$C$1:$C$112,0,1,1),Z2983)</f>
        <v>83</v>
      </c>
      <c r="AB2983" s="24">
        <v>71</v>
      </c>
      <c r="AC2983" s="24">
        <f>IF(AB2983&gt;900,_xlfn.XLOOKUP(ROUND(AB2983,0),'CM-VL-G-C-GL-B-T-ClassRimThickn'!$B$1:$B$112,'CM-VL-G-C-GL-B-T-ClassRimThickn'!$C$1:$C$112,0,1,1),AB2983)</f>
        <v>71</v>
      </c>
      <c r="AD2983" s="24">
        <v>70</v>
      </c>
      <c r="AE2983" s="24">
        <f>IF(AD2983&gt;900,_xlfn.XLOOKUP(ROUND(AD2983,0),'CM-VL-G-C-GL-B-T-ClassRimThickn'!$B$1:$B$112,'CM-VL-G-C-GL-B-T-ClassRimThickn'!$C$1:$C$112,0,1,1),AD2983)</f>
        <v>70</v>
      </c>
      <c r="AF2983" s="24">
        <v>72</v>
      </c>
      <c r="AG2983" s="24">
        <f>IF(AF2983&gt;900,_xlfn.XLOOKUP(ROUND(AF2983,0),'CM-VL-G-C-GL-B-T-ClassRimThickn'!$B$1:$B$112,'CM-VL-G-C-GL-B-T-ClassRimThickn'!$C$1:$C$112,0,1,1),AF2983)</f>
        <v>72</v>
      </c>
      <c r="AH2983" s="24">
        <v>25</v>
      </c>
      <c r="AI2983" s="24">
        <v>27</v>
      </c>
      <c r="AJ2983" s="24">
        <v>28</v>
      </c>
      <c r="AK2983" s="24">
        <v>24</v>
      </c>
      <c r="AL2983" s="24">
        <v>26</v>
      </c>
      <c r="AM2983" s="24">
        <v>27</v>
      </c>
      <c r="AN2983" s="24">
        <v>24.5</v>
      </c>
      <c r="AO2983" s="24">
        <v>28</v>
      </c>
      <c r="AP2983" s="24">
        <v>28</v>
      </c>
      <c r="AQ2983" s="24">
        <v>24</v>
      </c>
      <c r="AR2983" s="24">
        <v>27.5</v>
      </c>
      <c r="AS2983" s="24">
        <v>25.5</v>
      </c>
      <c r="AT2983" s="24">
        <v>29</v>
      </c>
      <c r="AU2983" s="24">
        <v>29</v>
      </c>
      <c r="AV2983" s="24">
        <v>28</v>
      </c>
      <c r="AW2983" s="24">
        <v>29</v>
      </c>
      <c r="AX2983" s="24">
        <v>29</v>
      </c>
      <c r="AY2983" s="24">
        <v>29.5</v>
      </c>
      <c r="AZ2983" s="24">
        <v>29.5</v>
      </c>
      <c r="BA2983" s="24">
        <v>28.5</v>
      </c>
      <c r="BB2983" s="24">
        <v>28</v>
      </c>
      <c r="BC2983" s="24">
        <v>28.5</v>
      </c>
      <c r="BD2983" s="24">
        <v>28.5</v>
      </c>
      <c r="BE2983" s="24">
        <v>29</v>
      </c>
      <c r="BF2983" s="24">
        <v>1</v>
      </c>
      <c r="BG2983" s="24">
        <v>1</v>
      </c>
      <c r="BH2983" s="24">
        <v>1</v>
      </c>
      <c r="BI2983" s="24">
        <v>1</v>
      </c>
      <c r="BJ2983" s="24">
        <v>1</v>
      </c>
      <c r="BL2983" s="24">
        <v>1</v>
      </c>
      <c r="BM2983" s="24">
        <v>1</v>
      </c>
      <c r="BN2983" s="24">
        <v>1</v>
      </c>
      <c r="BO2983" s="24">
        <v>1</v>
      </c>
      <c r="BP2983" s="24">
        <v>1</v>
      </c>
      <c r="BQ2983" s="24">
        <v>1</v>
      </c>
      <c r="BR2983" s="24">
        <v>0</v>
      </c>
      <c r="BS2983" s="24">
        <v>0</v>
      </c>
      <c r="BT2983" s="24">
        <v>0</v>
      </c>
      <c r="BU2983" s="24">
        <v>0</v>
      </c>
      <c r="BV2983" s="24">
        <v>0</v>
      </c>
      <c r="BW2983" s="24">
        <v>0</v>
      </c>
      <c r="BX2983" s="24">
        <v>0</v>
      </c>
      <c r="BY2983" s="24">
        <v>0</v>
      </c>
      <c r="BZ2983" s="24">
        <v>0</v>
      </c>
      <c r="CB2983" s="24">
        <v>0</v>
      </c>
      <c r="CC2983" s="24">
        <v>0</v>
      </c>
      <c r="CD2983" s="24">
        <v>90</v>
      </c>
      <c r="CE2983" s="24">
        <v>95</v>
      </c>
      <c r="CF2983" s="24">
        <v>102</v>
      </c>
      <c r="CG2983" s="24">
        <v>90</v>
      </c>
      <c r="CH2983" s="24">
        <v>87</v>
      </c>
      <c r="CI2983" s="24">
        <v>84</v>
      </c>
      <c r="CO2983" s="34">
        <f t="shared" si="196"/>
        <v>93708.620689655174</v>
      </c>
    </row>
    <row r="2984" spans="1:93" ht="15">
      <c r="A2984" s="23" t="s">
        <v>213</v>
      </c>
      <c r="B2984" s="52">
        <v>40063</v>
      </c>
      <c r="C2984" s="25" t="str">
        <f t="shared" si="197"/>
        <v/>
      </c>
      <c r="G2984" s="24">
        <f t="shared" si="198"/>
        <v>30</v>
      </c>
      <c r="H2984" s="24">
        <v>181170</v>
      </c>
      <c r="I2984" s="24" t="str">
        <f t="shared" si="199"/>
        <v/>
      </c>
      <c r="K2984" s="24">
        <f>IF(J2984&gt;900,_xlfn.XLOOKUP(ROUND(J2984,0),'CM-VL-G-C-GL-B-T-ClassRimThickn'!$B$1:$B$112,'CM-VL-G-C-GL-B-T-ClassRimThickn'!$C$1:$C$112,0,1,1),J2984)</f>
        <v>0</v>
      </c>
      <c r="L2984" s="24">
        <v>75</v>
      </c>
      <c r="M2984" s="24">
        <f>IF(L2984&gt;900,_xlfn.XLOOKUP(ROUND(L2984,0),'CM-VL-G-C-GL-B-T-ClassRimThickn'!$B$1:$B$112,'CM-VL-G-C-GL-B-T-ClassRimThickn'!$C$1:$C$112,0,1,1),L2984)</f>
        <v>75</v>
      </c>
      <c r="N2984" s="24">
        <v>80</v>
      </c>
      <c r="O2984" s="24">
        <f>IF(N2984&gt;900,_xlfn.XLOOKUP(ROUND(N2984,0),'CM-VL-G-C-GL-B-T-ClassRimThickn'!$B$1:$B$112,'CM-VL-G-C-GL-B-T-ClassRimThickn'!$C$1:$C$112,0,1,1),N2984)</f>
        <v>80</v>
      </c>
      <c r="P2984" s="24">
        <v>68</v>
      </c>
      <c r="Q2984" s="24">
        <f>IF(P2984&gt;900,_xlfn.XLOOKUP(ROUND(P2984,0),'CM-VL-G-C-GL-B-T-ClassRimThickn'!$B$1:$B$112,'CM-VL-G-C-GL-B-T-ClassRimThickn'!$C$1:$C$112,0,1,1),P2984)</f>
        <v>68</v>
      </c>
      <c r="S2984" s="24">
        <f>IF(R2984&gt;900,_xlfn.XLOOKUP(ROUND(R2984,0),'CM-VL-G-C-GL-B-T-ClassRimThickn'!$B$1:$B$112,'CM-VL-G-C-GL-B-T-ClassRimThickn'!$C$1:$C$112,0,1,1),R2984)</f>
        <v>0</v>
      </c>
      <c r="T2984" s="24">
        <v>71</v>
      </c>
      <c r="U2984" s="24">
        <f>IF(T2984&gt;900,_xlfn.XLOOKUP(ROUND(T2984,0),'CM-VL-G-C-GL-B-T-ClassRimThickn'!$B$1:$B$112,'CM-VL-G-C-GL-B-T-ClassRimThickn'!$C$1:$C$112,0,1,1),T2984)</f>
        <v>71</v>
      </c>
      <c r="V2984" s="24">
        <v>72</v>
      </c>
      <c r="W2984" s="24">
        <f>IF(V2984&gt;900,_xlfn.XLOOKUP(ROUND(V2984,0),'CM-VL-G-C-GL-B-T-ClassRimThickn'!$B$1:$B$112,'CM-VL-G-C-GL-B-T-ClassRimThickn'!$C$1:$C$112,0,1,1),V2984)</f>
        <v>72</v>
      </c>
      <c r="X2984" s="24">
        <v>75</v>
      </c>
      <c r="Y2984" s="24">
        <f>IF(X2984&gt;900,_xlfn.XLOOKUP(ROUND(X2984,0),'CM-VL-G-C-GL-B-T-ClassRimThickn'!$B$1:$B$112,'CM-VL-G-C-GL-B-T-ClassRimThickn'!$C$1:$C$112,0,1,1),X2984)</f>
        <v>75</v>
      </c>
      <c r="Z2984" s="24">
        <v>79</v>
      </c>
      <c r="AA2984" s="24">
        <f>IF(Z2984&gt;900,_xlfn.XLOOKUP(ROUND(Z2984,0),'CM-VL-G-C-GL-B-T-ClassRimThickn'!$B$1:$B$112,'CM-VL-G-C-GL-B-T-ClassRimThickn'!$C$1:$C$112,0,1,1),Z2984)</f>
        <v>79</v>
      </c>
      <c r="AB2984" s="24">
        <v>69</v>
      </c>
      <c r="AC2984" s="24">
        <f>IF(AB2984&gt;900,_xlfn.XLOOKUP(ROUND(AB2984,0),'CM-VL-G-C-GL-B-T-ClassRimThickn'!$B$1:$B$112,'CM-VL-G-C-GL-B-T-ClassRimThickn'!$C$1:$C$112,0,1,1),AB2984)</f>
        <v>69</v>
      </c>
      <c r="AD2984" s="24">
        <v>68</v>
      </c>
      <c r="AE2984" s="24">
        <f>IF(AD2984&gt;900,_xlfn.XLOOKUP(ROUND(AD2984,0),'CM-VL-G-C-GL-B-T-ClassRimThickn'!$B$1:$B$112,'CM-VL-G-C-GL-B-T-ClassRimThickn'!$C$1:$C$112,0,1,1),AD2984)</f>
        <v>68</v>
      </c>
      <c r="AF2984" s="24">
        <v>71</v>
      </c>
      <c r="AG2984" s="24">
        <f>IF(AF2984&gt;900,_xlfn.XLOOKUP(ROUND(AF2984,0),'CM-VL-G-C-GL-B-T-ClassRimThickn'!$B$1:$B$112,'CM-VL-G-C-GL-B-T-ClassRimThickn'!$C$1:$C$112,0,1,1),AF2984)</f>
        <v>71</v>
      </c>
      <c r="AH2984" s="24">
        <v>25</v>
      </c>
      <c r="AI2984" s="24">
        <v>27.5</v>
      </c>
      <c r="AJ2984" s="24">
        <v>28</v>
      </c>
      <c r="AK2984" s="24">
        <v>24</v>
      </c>
      <c r="AL2984" s="24">
        <v>26</v>
      </c>
      <c r="AM2984" s="24">
        <v>28</v>
      </c>
      <c r="AN2984" s="24">
        <v>25</v>
      </c>
      <c r="AO2984" s="24">
        <v>28</v>
      </c>
      <c r="AP2984" s="24">
        <v>28</v>
      </c>
      <c r="AQ2984" s="24">
        <v>25</v>
      </c>
      <c r="AR2984" s="24">
        <v>28</v>
      </c>
      <c r="AS2984" s="24">
        <v>26</v>
      </c>
      <c r="AT2984" s="24">
        <v>30</v>
      </c>
      <c r="AU2984" s="24">
        <v>29.5</v>
      </c>
      <c r="AV2984" s="24">
        <v>29</v>
      </c>
      <c r="AW2984" s="24">
        <v>30.5</v>
      </c>
      <c r="AX2984" s="24">
        <v>30</v>
      </c>
      <c r="AY2984" s="24">
        <v>30</v>
      </c>
      <c r="AZ2984" s="24">
        <v>30</v>
      </c>
      <c r="BA2984" s="24">
        <v>29</v>
      </c>
      <c r="BB2984" s="24">
        <v>30</v>
      </c>
      <c r="BC2984" s="24">
        <v>30</v>
      </c>
      <c r="BD2984" s="24">
        <v>31</v>
      </c>
      <c r="BE2984" s="24">
        <v>30</v>
      </c>
      <c r="BF2984" s="24">
        <v>1</v>
      </c>
      <c r="BG2984" s="24">
        <v>0.5</v>
      </c>
      <c r="BH2984" s="24">
        <v>1</v>
      </c>
      <c r="BI2984" s="24">
        <v>1</v>
      </c>
      <c r="BJ2984" s="24">
        <v>1</v>
      </c>
      <c r="BL2984" s="24">
        <v>1</v>
      </c>
      <c r="BM2984" s="24">
        <v>0.5</v>
      </c>
      <c r="BN2984" s="24">
        <v>1</v>
      </c>
      <c r="BO2984" s="24">
        <v>1</v>
      </c>
      <c r="BP2984" s="24">
        <v>1</v>
      </c>
      <c r="BQ2984" s="24">
        <v>1.5</v>
      </c>
      <c r="BR2984" s="24">
        <v>0</v>
      </c>
      <c r="BS2984" s="24">
        <v>0</v>
      </c>
      <c r="BT2984" s="24">
        <v>0</v>
      </c>
      <c r="BU2984" s="24">
        <v>0</v>
      </c>
      <c r="BV2984" s="24">
        <v>0</v>
      </c>
      <c r="BW2984" s="24">
        <v>0</v>
      </c>
      <c r="BX2984" s="24">
        <v>0</v>
      </c>
      <c r="BY2984" s="24">
        <v>0</v>
      </c>
      <c r="BZ2984" s="24">
        <v>0</v>
      </c>
      <c r="CB2984" s="24">
        <v>0</v>
      </c>
      <c r="CC2984" s="24">
        <v>0</v>
      </c>
      <c r="CO2984" s="34">
        <f t="shared" si="196"/>
        <v>181170</v>
      </c>
    </row>
    <row r="2985" spans="1:93" ht="15">
      <c r="A2985" s="23" t="s">
        <v>213</v>
      </c>
      <c r="B2985" s="52">
        <v>40089</v>
      </c>
      <c r="C2985" s="25" t="str">
        <f t="shared" si="197"/>
        <v/>
      </c>
      <c r="G2985" s="24">
        <f t="shared" si="198"/>
        <v>26</v>
      </c>
      <c r="H2985" s="29">
        <v>195687</v>
      </c>
      <c r="I2985" s="24" t="str">
        <f t="shared" si="199"/>
        <v/>
      </c>
      <c r="K2985" s="24">
        <f>IF(J2985&gt;900,_xlfn.XLOOKUP(ROUND(J2985,0),'CM-VL-G-C-GL-B-T-ClassRimThickn'!$B$1:$B$112,'CM-VL-G-C-GL-B-T-ClassRimThickn'!$C$1:$C$112,0,1,1),J2985)</f>
        <v>0</v>
      </c>
      <c r="L2985" s="24">
        <v>72</v>
      </c>
      <c r="M2985" s="24">
        <f>IF(L2985&gt;900,_xlfn.XLOOKUP(ROUND(L2985,0),'CM-VL-G-C-GL-B-T-ClassRimThickn'!$B$1:$B$112,'CM-VL-G-C-GL-B-T-ClassRimThickn'!$C$1:$C$112,0,1,1),L2985)</f>
        <v>72</v>
      </c>
      <c r="N2985" s="24">
        <v>79</v>
      </c>
      <c r="O2985" s="24">
        <f>IF(N2985&gt;900,_xlfn.XLOOKUP(ROUND(N2985,0),'CM-VL-G-C-GL-B-T-ClassRimThickn'!$B$1:$B$112,'CM-VL-G-C-GL-B-T-ClassRimThickn'!$C$1:$C$112,0,1,1),N2985)</f>
        <v>79</v>
      </c>
      <c r="P2985" s="24">
        <v>66</v>
      </c>
      <c r="Q2985" s="24">
        <f>IF(P2985&gt;900,_xlfn.XLOOKUP(ROUND(P2985,0),'CM-VL-G-C-GL-B-T-ClassRimThickn'!$B$1:$B$112,'CM-VL-G-C-GL-B-T-ClassRimThickn'!$C$1:$C$112,0,1,1),P2985)</f>
        <v>66</v>
      </c>
      <c r="S2985" s="24">
        <f>IF(R2985&gt;900,_xlfn.XLOOKUP(ROUND(R2985,0),'CM-VL-G-C-GL-B-T-ClassRimThickn'!$B$1:$B$112,'CM-VL-G-C-GL-B-T-ClassRimThickn'!$C$1:$C$112,0,1,1),R2985)</f>
        <v>0</v>
      </c>
      <c r="T2985" s="24">
        <v>69</v>
      </c>
      <c r="U2985" s="24">
        <f>IF(T2985&gt;900,_xlfn.XLOOKUP(ROUND(T2985,0),'CM-VL-G-C-GL-B-T-ClassRimThickn'!$B$1:$B$112,'CM-VL-G-C-GL-B-T-ClassRimThickn'!$C$1:$C$112,0,1,1),T2985)</f>
        <v>69</v>
      </c>
      <c r="V2985" s="24">
        <v>67</v>
      </c>
      <c r="W2985" s="24">
        <f>IF(V2985&gt;900,_xlfn.XLOOKUP(ROUND(V2985,0),'CM-VL-G-C-GL-B-T-ClassRimThickn'!$B$1:$B$112,'CM-VL-G-C-GL-B-T-ClassRimThickn'!$C$1:$C$112,0,1,1),V2985)</f>
        <v>67</v>
      </c>
      <c r="X2985" s="24">
        <v>72</v>
      </c>
      <c r="Y2985" s="24">
        <f>IF(X2985&gt;900,_xlfn.XLOOKUP(ROUND(X2985,0),'CM-VL-G-C-GL-B-T-ClassRimThickn'!$B$1:$B$112,'CM-VL-G-C-GL-B-T-ClassRimThickn'!$C$1:$C$112,0,1,1),X2985)</f>
        <v>72</v>
      </c>
      <c r="Z2985" s="24">
        <v>79</v>
      </c>
      <c r="AA2985" s="24">
        <f>IF(Z2985&gt;900,_xlfn.XLOOKUP(ROUND(Z2985,0),'CM-VL-G-C-GL-B-T-ClassRimThickn'!$B$1:$B$112,'CM-VL-G-C-GL-B-T-ClassRimThickn'!$C$1:$C$112,0,1,1),Z2985)</f>
        <v>79</v>
      </c>
      <c r="AB2985" s="24">
        <v>66</v>
      </c>
      <c r="AC2985" s="24">
        <f>IF(AB2985&gt;900,_xlfn.XLOOKUP(ROUND(AB2985,0),'CM-VL-G-C-GL-B-T-ClassRimThickn'!$B$1:$B$112,'CM-VL-G-C-GL-B-T-ClassRimThickn'!$C$1:$C$112,0,1,1),AB2985)</f>
        <v>66</v>
      </c>
      <c r="AD2985" s="24">
        <v>66</v>
      </c>
      <c r="AE2985" s="24">
        <f>IF(AD2985&gt;900,_xlfn.XLOOKUP(ROUND(AD2985,0),'CM-VL-G-C-GL-B-T-ClassRimThickn'!$B$1:$B$112,'CM-VL-G-C-GL-B-T-ClassRimThickn'!$C$1:$C$112,0,1,1),AD2985)</f>
        <v>66</v>
      </c>
      <c r="AF2985" s="24">
        <v>69</v>
      </c>
      <c r="AG2985" s="24">
        <f>IF(AF2985&gt;900,_xlfn.XLOOKUP(ROUND(AF2985,0),'CM-VL-G-C-GL-B-T-ClassRimThickn'!$B$1:$B$112,'CM-VL-G-C-GL-B-T-ClassRimThickn'!$C$1:$C$112,0,1,1),AF2985)</f>
        <v>69</v>
      </c>
      <c r="AH2985" s="24">
        <v>24.5</v>
      </c>
      <c r="AI2985" s="24">
        <v>27</v>
      </c>
      <c r="AJ2985" s="24">
        <v>27</v>
      </c>
      <c r="AK2985" s="24">
        <v>24</v>
      </c>
      <c r="AL2985" s="24">
        <v>25.5</v>
      </c>
      <c r="AM2985" s="24">
        <v>26.5</v>
      </c>
      <c r="AN2985" s="24">
        <v>24.5</v>
      </c>
      <c r="AO2985" s="24">
        <v>27.5</v>
      </c>
      <c r="AP2985" s="24">
        <v>27.5</v>
      </c>
      <c r="AQ2985" s="24">
        <v>24</v>
      </c>
      <c r="AR2985" s="24">
        <v>27.5</v>
      </c>
      <c r="AS2985" s="24">
        <v>25</v>
      </c>
      <c r="AT2985" s="24">
        <v>29.5</v>
      </c>
      <c r="AU2985" s="24">
        <v>28.5</v>
      </c>
      <c r="AV2985" s="24">
        <v>28</v>
      </c>
      <c r="AW2985" s="24">
        <v>29.5</v>
      </c>
      <c r="AX2985" s="24">
        <v>29</v>
      </c>
      <c r="AY2985" s="24">
        <v>29.5</v>
      </c>
      <c r="AZ2985" s="24">
        <v>29.5</v>
      </c>
      <c r="BA2985" s="24">
        <v>28</v>
      </c>
      <c r="BB2985" s="24">
        <v>28</v>
      </c>
      <c r="BC2985" s="24">
        <v>28.5</v>
      </c>
      <c r="BD2985" s="24">
        <v>29</v>
      </c>
      <c r="BE2985" s="24">
        <v>29</v>
      </c>
      <c r="BF2985" s="24">
        <v>2</v>
      </c>
      <c r="BG2985" s="24">
        <v>1.5</v>
      </c>
      <c r="BH2985" s="24">
        <v>1.5</v>
      </c>
      <c r="BI2985" s="24">
        <v>1.5</v>
      </c>
      <c r="BJ2985" s="24">
        <v>0.5</v>
      </c>
      <c r="BL2985" s="24">
        <v>2</v>
      </c>
      <c r="BM2985" s="24">
        <v>1.5</v>
      </c>
      <c r="BN2985" s="24">
        <v>1.5</v>
      </c>
      <c r="BO2985" s="24">
        <v>2</v>
      </c>
      <c r="BP2985" s="24">
        <v>1</v>
      </c>
      <c r="BQ2985" s="24">
        <v>1</v>
      </c>
      <c r="BR2985" s="24">
        <v>0</v>
      </c>
      <c r="BS2985" s="24">
        <v>0</v>
      </c>
      <c r="BT2985" s="24">
        <v>0</v>
      </c>
      <c r="BU2985" s="24">
        <v>0.5</v>
      </c>
      <c r="BV2985" s="24">
        <v>0</v>
      </c>
      <c r="BW2985" s="24">
        <v>0</v>
      </c>
      <c r="BX2985" s="24">
        <v>0</v>
      </c>
      <c r="BY2985" s="24">
        <v>0</v>
      </c>
      <c r="BZ2985" s="24">
        <v>0</v>
      </c>
      <c r="CB2985" s="24">
        <v>0</v>
      </c>
      <c r="CC2985" s="24">
        <v>0</v>
      </c>
      <c r="CD2985" s="24">
        <v>88</v>
      </c>
      <c r="CE2985" s="24">
        <v>95</v>
      </c>
      <c r="CF2985" s="24">
        <v>100</v>
      </c>
      <c r="CG2985" s="24">
        <v>90</v>
      </c>
      <c r="CH2985" s="24">
        <v>95</v>
      </c>
      <c r="CI2985" s="24">
        <v>94</v>
      </c>
      <c r="CO2985" s="34">
        <f t="shared" si="196"/>
        <v>195687</v>
      </c>
    </row>
    <row r="2986" spans="1:93" ht="15">
      <c r="A2986" s="23" t="s">
        <v>213</v>
      </c>
      <c r="B2986" s="52">
        <v>40117</v>
      </c>
      <c r="C2986" s="25" t="str">
        <f t="shared" si="197"/>
        <v/>
      </c>
      <c r="G2986" s="24">
        <f t="shared" si="198"/>
        <v>28</v>
      </c>
      <c r="H2986" s="27">
        <v>212371</v>
      </c>
      <c r="I2986" s="24" t="str">
        <f t="shared" si="199"/>
        <v/>
      </c>
      <c r="K2986" s="24">
        <f>IF(J2986&gt;900,_xlfn.XLOOKUP(ROUND(J2986,0),'CM-VL-G-C-GL-B-T-ClassRimThickn'!$B$1:$B$112,'CM-VL-G-C-GL-B-T-ClassRimThickn'!$C$1:$C$112,0,1,1),J2986)</f>
        <v>0</v>
      </c>
      <c r="L2986" s="24">
        <v>75</v>
      </c>
      <c r="M2986" s="24">
        <f>IF(L2986&gt;900,_xlfn.XLOOKUP(ROUND(L2986,0),'CM-VL-G-C-GL-B-T-ClassRimThickn'!$B$1:$B$112,'CM-VL-G-C-GL-B-T-ClassRimThickn'!$C$1:$C$112,0,1,1),L2986)</f>
        <v>75</v>
      </c>
      <c r="N2986" s="24">
        <v>82</v>
      </c>
      <c r="O2986" s="24">
        <f>IF(N2986&gt;900,_xlfn.XLOOKUP(ROUND(N2986,0),'CM-VL-G-C-GL-B-T-ClassRimThickn'!$B$1:$B$112,'CM-VL-G-C-GL-B-T-ClassRimThickn'!$C$1:$C$112,0,1,1),N2986)</f>
        <v>82</v>
      </c>
      <c r="P2986" s="24">
        <v>70</v>
      </c>
      <c r="Q2986" s="24">
        <f>IF(P2986&gt;900,_xlfn.XLOOKUP(ROUND(P2986,0),'CM-VL-G-C-GL-B-T-ClassRimThickn'!$B$1:$B$112,'CM-VL-G-C-GL-B-T-ClassRimThickn'!$C$1:$C$112,0,1,1),P2986)</f>
        <v>70</v>
      </c>
      <c r="S2986" s="24">
        <f>IF(R2986&gt;900,_xlfn.XLOOKUP(ROUND(R2986,0),'CM-VL-G-C-GL-B-T-ClassRimThickn'!$B$1:$B$112,'CM-VL-G-C-GL-B-T-ClassRimThickn'!$C$1:$C$112,0,1,1),R2986)</f>
        <v>0</v>
      </c>
      <c r="T2986" s="24">
        <v>72</v>
      </c>
      <c r="U2986" s="24">
        <f>IF(T2986&gt;900,_xlfn.XLOOKUP(ROUND(T2986,0),'CM-VL-G-C-GL-B-T-ClassRimThickn'!$B$1:$B$112,'CM-VL-G-C-GL-B-T-ClassRimThickn'!$C$1:$C$112,0,1,1),T2986)</f>
        <v>72</v>
      </c>
      <c r="V2986" s="24">
        <v>70</v>
      </c>
      <c r="W2986" s="24">
        <f>IF(V2986&gt;900,_xlfn.XLOOKUP(ROUND(V2986,0),'CM-VL-G-C-GL-B-T-ClassRimThickn'!$B$1:$B$112,'CM-VL-G-C-GL-B-T-ClassRimThickn'!$C$1:$C$112,0,1,1),V2986)</f>
        <v>70</v>
      </c>
      <c r="X2986" s="24">
        <v>75</v>
      </c>
      <c r="Y2986" s="24">
        <f>IF(X2986&gt;900,_xlfn.XLOOKUP(ROUND(X2986,0),'CM-VL-G-C-GL-B-T-ClassRimThickn'!$B$1:$B$112,'CM-VL-G-C-GL-B-T-ClassRimThickn'!$C$1:$C$112,0,1,1),X2986)</f>
        <v>75</v>
      </c>
      <c r="Z2986" s="24">
        <v>82</v>
      </c>
      <c r="AA2986" s="24">
        <f>IF(Z2986&gt;900,_xlfn.XLOOKUP(ROUND(Z2986,0),'CM-VL-G-C-GL-B-T-ClassRimThickn'!$B$1:$B$112,'CM-VL-G-C-GL-B-T-ClassRimThickn'!$C$1:$C$112,0,1,1),Z2986)</f>
        <v>82</v>
      </c>
      <c r="AB2986" s="24">
        <v>70</v>
      </c>
      <c r="AC2986" s="24">
        <f>IF(AB2986&gt;900,_xlfn.XLOOKUP(ROUND(AB2986,0),'CM-VL-G-C-GL-B-T-ClassRimThickn'!$B$1:$B$112,'CM-VL-G-C-GL-B-T-ClassRimThickn'!$C$1:$C$112,0,1,1),AB2986)</f>
        <v>70</v>
      </c>
      <c r="AD2986" s="24">
        <v>70</v>
      </c>
      <c r="AE2986" s="24">
        <f>IF(AD2986&gt;900,_xlfn.XLOOKUP(ROUND(AD2986,0),'CM-VL-G-C-GL-B-T-ClassRimThickn'!$B$1:$B$112,'CM-VL-G-C-GL-B-T-ClassRimThickn'!$C$1:$C$112,0,1,1),AD2986)</f>
        <v>70</v>
      </c>
      <c r="AF2986" s="24">
        <v>72</v>
      </c>
      <c r="AG2986" s="24">
        <f>IF(AF2986&gt;900,_xlfn.XLOOKUP(ROUND(AF2986,0),'CM-VL-G-C-GL-B-T-ClassRimThickn'!$B$1:$B$112,'CM-VL-G-C-GL-B-T-ClassRimThickn'!$C$1:$C$112,0,1,1),AF2986)</f>
        <v>72</v>
      </c>
      <c r="AH2986" s="24">
        <v>24</v>
      </c>
      <c r="AI2986" s="24">
        <v>27.5</v>
      </c>
      <c r="AJ2986" s="24">
        <v>26.5</v>
      </c>
      <c r="AK2986" s="24">
        <v>23.5</v>
      </c>
      <c r="AL2986" s="24">
        <v>26</v>
      </c>
      <c r="AM2986" s="24">
        <v>26.5</v>
      </c>
      <c r="AN2986" s="24">
        <v>24</v>
      </c>
      <c r="AO2986" s="24">
        <v>27</v>
      </c>
      <c r="AP2986" s="24">
        <v>27.5</v>
      </c>
      <c r="AQ2986" s="24">
        <v>24</v>
      </c>
      <c r="AR2986" s="24">
        <v>28</v>
      </c>
      <c r="AS2986" s="24">
        <v>25</v>
      </c>
      <c r="AT2986" s="24">
        <v>29</v>
      </c>
      <c r="AU2986" s="24">
        <v>29.5</v>
      </c>
      <c r="AV2986" s="24">
        <v>28.5</v>
      </c>
      <c r="AW2986" s="24">
        <v>30</v>
      </c>
      <c r="AX2986" s="24">
        <v>29</v>
      </c>
      <c r="AY2986" s="24">
        <v>30</v>
      </c>
      <c r="AZ2986" s="24">
        <v>30</v>
      </c>
      <c r="BA2986" s="24">
        <v>28.5</v>
      </c>
      <c r="BB2986" s="24">
        <v>29</v>
      </c>
      <c r="BC2986" s="24">
        <v>29</v>
      </c>
      <c r="BD2986" s="24">
        <v>29.5</v>
      </c>
      <c r="BE2986" s="24">
        <v>29.5</v>
      </c>
      <c r="BF2986" s="24">
        <v>0.5</v>
      </c>
      <c r="BG2986" s="24">
        <v>0.5</v>
      </c>
      <c r="BH2986" s="24">
        <v>0.5</v>
      </c>
      <c r="BI2986" s="24">
        <v>0.5</v>
      </c>
      <c r="BJ2986" s="24">
        <v>0.5</v>
      </c>
      <c r="BL2986" s="24">
        <v>0.5</v>
      </c>
      <c r="BM2986" s="24">
        <v>0.5</v>
      </c>
      <c r="BN2986" s="24">
        <v>0.5</v>
      </c>
      <c r="BO2986" s="24">
        <v>0.5</v>
      </c>
      <c r="BP2986" s="24">
        <v>0.5</v>
      </c>
      <c r="BQ2986" s="24">
        <v>0.5</v>
      </c>
      <c r="BR2986" s="24">
        <v>0</v>
      </c>
      <c r="BS2986" s="24">
        <v>0</v>
      </c>
      <c r="BT2986" s="24">
        <v>0</v>
      </c>
      <c r="BU2986" s="24">
        <v>0</v>
      </c>
      <c r="BV2986" s="24">
        <v>0</v>
      </c>
      <c r="BW2986" s="24">
        <v>0</v>
      </c>
      <c r="BX2986" s="24">
        <v>0</v>
      </c>
      <c r="BY2986" s="24">
        <v>0</v>
      </c>
      <c r="BZ2986" s="24">
        <v>0</v>
      </c>
      <c r="CB2986" s="24">
        <v>0</v>
      </c>
      <c r="CC2986" s="24">
        <v>0</v>
      </c>
      <c r="CD2986" s="24">
        <v>90</v>
      </c>
      <c r="CE2986" s="24">
        <v>95</v>
      </c>
      <c r="CF2986" s="24">
        <v>100</v>
      </c>
      <c r="CG2986" s="24">
        <v>90</v>
      </c>
      <c r="CH2986" s="24">
        <v>90</v>
      </c>
      <c r="CI2986" s="24">
        <v>90</v>
      </c>
      <c r="CO2986" s="34">
        <f t="shared" si="196"/>
        <v>212371</v>
      </c>
    </row>
    <row r="2987" spans="1:93" ht="15">
      <c r="A2987" s="23" t="s">
        <v>213</v>
      </c>
      <c r="B2987" s="52">
        <v>40137</v>
      </c>
      <c r="C2987" s="25" t="str">
        <f t="shared" si="197"/>
        <v/>
      </c>
      <c r="G2987" s="24">
        <f t="shared" si="198"/>
        <v>20</v>
      </c>
      <c r="H2987" s="26">
        <f>((H2989-H2986)/SUM(G2987:G2989)*G2987)+H2986</f>
        <v>220786</v>
      </c>
      <c r="I2987" s="24" t="str">
        <f t="shared" si="199"/>
        <v/>
      </c>
      <c r="K2987" s="24">
        <f>IF(J2987&gt;900,_xlfn.XLOOKUP(ROUND(J2987,0),'CM-VL-G-C-GL-B-T-ClassRimThickn'!$B$1:$B$112,'CM-VL-G-C-GL-B-T-ClassRimThickn'!$C$1:$C$112,0,1,1),J2987)</f>
        <v>0</v>
      </c>
      <c r="L2987" s="24">
        <v>74</v>
      </c>
      <c r="M2987" s="24">
        <f>IF(L2987&gt;900,_xlfn.XLOOKUP(ROUND(L2987,0),'CM-VL-G-C-GL-B-T-ClassRimThickn'!$B$1:$B$112,'CM-VL-G-C-GL-B-T-ClassRimThickn'!$C$1:$C$112,0,1,1),L2987)</f>
        <v>74</v>
      </c>
      <c r="N2987" s="24">
        <v>82</v>
      </c>
      <c r="O2987" s="24">
        <f>IF(N2987&gt;900,_xlfn.XLOOKUP(ROUND(N2987,0),'CM-VL-G-C-GL-B-T-ClassRimThickn'!$B$1:$B$112,'CM-VL-G-C-GL-B-T-ClassRimThickn'!$C$1:$C$112,0,1,1),N2987)</f>
        <v>82</v>
      </c>
      <c r="P2987" s="24">
        <v>67</v>
      </c>
      <c r="Q2987" s="24">
        <f>IF(P2987&gt;900,_xlfn.XLOOKUP(ROUND(P2987,0),'CM-VL-G-C-GL-B-T-ClassRimThickn'!$B$1:$B$112,'CM-VL-G-C-GL-B-T-ClassRimThickn'!$C$1:$C$112,0,1,1),P2987)</f>
        <v>67</v>
      </c>
      <c r="S2987" s="24">
        <f>IF(R2987&gt;900,_xlfn.XLOOKUP(ROUND(R2987,0),'CM-VL-G-C-GL-B-T-ClassRimThickn'!$B$1:$B$112,'CM-VL-G-C-GL-B-T-ClassRimThickn'!$C$1:$C$112,0,1,1),R2987)</f>
        <v>0</v>
      </c>
      <c r="T2987" s="24">
        <v>70</v>
      </c>
      <c r="U2987" s="24">
        <f>IF(T2987&gt;900,_xlfn.XLOOKUP(ROUND(T2987,0),'CM-VL-G-C-GL-B-T-ClassRimThickn'!$B$1:$B$112,'CM-VL-G-C-GL-B-T-ClassRimThickn'!$C$1:$C$112,0,1,1),T2987)</f>
        <v>70</v>
      </c>
      <c r="V2987" s="24">
        <v>85</v>
      </c>
      <c r="W2987" s="24">
        <f>IF(V2987&gt;900,_xlfn.XLOOKUP(ROUND(V2987,0),'CM-VL-G-C-GL-B-T-ClassRimThickn'!$B$1:$B$112,'CM-VL-G-C-GL-B-T-ClassRimThickn'!$C$1:$C$112,0,1,1),V2987)</f>
        <v>85</v>
      </c>
      <c r="X2987" s="24">
        <v>74</v>
      </c>
      <c r="Y2987" s="24">
        <f>IF(X2987&gt;900,_xlfn.XLOOKUP(ROUND(X2987,0),'CM-VL-G-C-GL-B-T-ClassRimThickn'!$B$1:$B$112,'CM-VL-G-C-GL-B-T-ClassRimThickn'!$C$1:$C$112,0,1,1),X2987)</f>
        <v>74</v>
      </c>
      <c r="Z2987" s="24">
        <v>83</v>
      </c>
      <c r="AA2987" s="24">
        <f>IF(Z2987&gt;900,_xlfn.XLOOKUP(ROUND(Z2987,0),'CM-VL-G-C-GL-B-T-ClassRimThickn'!$B$1:$B$112,'CM-VL-G-C-GL-B-T-ClassRimThickn'!$C$1:$C$112,0,1,1),Z2987)</f>
        <v>83</v>
      </c>
      <c r="AB2987" s="24">
        <v>68</v>
      </c>
      <c r="AC2987" s="24">
        <f>IF(AB2987&gt;900,_xlfn.XLOOKUP(ROUND(AB2987,0),'CM-VL-G-C-GL-B-T-ClassRimThickn'!$B$1:$B$112,'CM-VL-G-C-GL-B-T-ClassRimThickn'!$C$1:$C$112,0,1,1),AB2987)</f>
        <v>68</v>
      </c>
      <c r="AD2987" s="24">
        <v>67</v>
      </c>
      <c r="AE2987" s="24">
        <f>IF(AD2987&gt;900,_xlfn.XLOOKUP(ROUND(AD2987,0),'CM-VL-G-C-GL-B-T-ClassRimThickn'!$B$1:$B$112,'CM-VL-G-C-GL-B-T-ClassRimThickn'!$C$1:$C$112,0,1,1),AD2987)</f>
        <v>67</v>
      </c>
      <c r="AF2987" s="24">
        <v>70</v>
      </c>
      <c r="AG2987" s="24">
        <f>IF(AF2987&gt;900,_xlfn.XLOOKUP(ROUND(AF2987,0),'CM-VL-G-C-GL-B-T-ClassRimThickn'!$B$1:$B$112,'CM-VL-G-C-GL-B-T-ClassRimThickn'!$C$1:$C$112,0,1,1),AF2987)</f>
        <v>70</v>
      </c>
      <c r="AH2987" s="24">
        <v>27</v>
      </c>
      <c r="AI2987" s="24">
        <v>28</v>
      </c>
      <c r="AJ2987" s="24">
        <v>28</v>
      </c>
      <c r="AK2987" s="24">
        <v>24</v>
      </c>
      <c r="AL2987" s="24">
        <v>28</v>
      </c>
      <c r="AM2987" s="24">
        <v>28</v>
      </c>
      <c r="AN2987" s="24">
        <v>24</v>
      </c>
      <c r="AO2987" s="24">
        <v>28</v>
      </c>
      <c r="AP2987" s="24">
        <v>28</v>
      </c>
      <c r="AQ2987" s="24">
        <v>24</v>
      </c>
      <c r="AR2987" s="24">
        <v>28</v>
      </c>
      <c r="AS2987" s="24">
        <v>27</v>
      </c>
      <c r="AT2987" s="24">
        <v>32</v>
      </c>
      <c r="AU2987" s="24">
        <v>30</v>
      </c>
      <c r="AV2987" s="24">
        <v>30</v>
      </c>
      <c r="AW2987" s="24">
        <v>31</v>
      </c>
      <c r="AX2987" s="24">
        <v>30</v>
      </c>
      <c r="AY2987" s="24">
        <v>31</v>
      </c>
      <c r="AZ2987" s="24">
        <v>33</v>
      </c>
      <c r="BA2987" s="24">
        <v>30</v>
      </c>
      <c r="BB2987" s="24">
        <v>30</v>
      </c>
      <c r="BC2987" s="24">
        <v>30</v>
      </c>
      <c r="BD2987" s="24">
        <v>30</v>
      </c>
      <c r="BE2987" s="24">
        <v>31</v>
      </c>
      <c r="BF2987" s="24">
        <v>2</v>
      </c>
      <c r="BG2987" s="24">
        <v>1</v>
      </c>
      <c r="BH2987" s="24">
        <v>1</v>
      </c>
      <c r="BI2987" s="24">
        <v>0</v>
      </c>
      <c r="BJ2987" s="24">
        <v>0</v>
      </c>
      <c r="BL2987" s="24">
        <v>2</v>
      </c>
      <c r="BM2987" s="24">
        <v>1</v>
      </c>
      <c r="BN2987" s="24">
        <v>1</v>
      </c>
      <c r="BO2987" s="24">
        <v>1</v>
      </c>
      <c r="BP2987" s="24">
        <v>0</v>
      </c>
      <c r="BQ2987" s="24">
        <v>1</v>
      </c>
      <c r="BR2987" s="24">
        <v>0</v>
      </c>
      <c r="BS2987" s="24">
        <v>0</v>
      </c>
      <c r="BT2987" s="24">
        <v>0</v>
      </c>
      <c r="BU2987" s="24">
        <v>0</v>
      </c>
      <c r="BV2987" s="24">
        <v>0</v>
      </c>
      <c r="BW2987" s="24">
        <v>0</v>
      </c>
      <c r="BX2987" s="24">
        <v>0</v>
      </c>
      <c r="BY2987" s="24">
        <v>0</v>
      </c>
      <c r="BZ2987" s="24">
        <v>0</v>
      </c>
      <c r="CB2987" s="24">
        <v>0</v>
      </c>
      <c r="CC2987" s="24">
        <v>0</v>
      </c>
      <c r="CO2987" s="34">
        <f t="shared" si="196"/>
        <v>220786</v>
      </c>
    </row>
    <row r="2988" spans="1:93" ht="15">
      <c r="A2988" s="23" t="s">
        <v>213</v>
      </c>
      <c r="B2988" s="52">
        <v>40138</v>
      </c>
      <c r="C2988" s="25" t="str">
        <f t="shared" si="197"/>
        <v/>
      </c>
      <c r="G2988" s="24">
        <f t="shared" si="198"/>
        <v>1</v>
      </c>
      <c r="H2988" s="26">
        <f>((H2989-H2986)/SUM(G2987:G2989)*G2988)+H2987</f>
        <v>221206.75</v>
      </c>
      <c r="I2988" s="24" t="str">
        <f t="shared" si="199"/>
        <v/>
      </c>
      <c r="K2988" s="24">
        <f>IF(J2988&gt;900,_xlfn.XLOOKUP(ROUND(J2988,0),'CM-VL-G-C-GL-B-T-ClassRimThickn'!$B$1:$B$112,'CM-VL-G-C-GL-B-T-ClassRimThickn'!$C$1:$C$112,0,1,1),J2988)</f>
        <v>0</v>
      </c>
      <c r="L2988" s="24">
        <v>982.6</v>
      </c>
      <c r="M2988" s="24">
        <f>IF(L2988&gt;900,_xlfn.XLOOKUP(ROUND(L2988,0),'CM-VL-G-C-GL-B-T-ClassRimThickn'!$B$1:$B$112,'CM-VL-G-C-GL-B-T-ClassRimThickn'!$C$1:$C$112,0,1,1),L2988)</f>
        <v>68.5</v>
      </c>
      <c r="N2988" s="24">
        <v>981.8</v>
      </c>
      <c r="O2988" s="24">
        <f>IF(N2988&gt;900,_xlfn.XLOOKUP(ROUND(N2988,0),'CM-VL-G-C-GL-B-T-ClassRimThickn'!$B$1:$B$112,'CM-VL-G-C-GL-B-T-ClassRimThickn'!$C$1:$C$112,0,1,1),N2988)</f>
        <v>68</v>
      </c>
      <c r="P2988" s="24">
        <v>964.1</v>
      </c>
      <c r="Q2988" s="24">
        <f>IF(P2988&gt;900,_xlfn.XLOOKUP(ROUND(P2988,0),'CM-VL-G-C-GL-B-T-ClassRimThickn'!$B$1:$B$112,'CM-VL-G-C-GL-B-T-ClassRimThickn'!$C$1:$C$112,0,1,1),P2988)</f>
        <v>59</v>
      </c>
      <c r="S2988" s="24">
        <f>IF(R2988&gt;900,_xlfn.XLOOKUP(ROUND(R2988,0),'CM-VL-G-C-GL-B-T-ClassRimThickn'!$B$1:$B$112,'CM-VL-G-C-GL-B-T-ClassRimThickn'!$C$1:$C$112,0,1,1),R2988)</f>
        <v>0</v>
      </c>
      <c r="T2988" s="24">
        <v>969</v>
      </c>
      <c r="U2988" s="24">
        <f>IF(T2988&gt;900,_xlfn.XLOOKUP(ROUND(T2988,0),'CM-VL-G-C-GL-B-T-ClassRimThickn'!$B$1:$B$112,'CM-VL-G-C-GL-B-T-ClassRimThickn'!$C$1:$C$112,0,1,1),T2988)</f>
        <v>61.5</v>
      </c>
      <c r="V2988" s="24">
        <v>982.7</v>
      </c>
      <c r="W2988" s="24">
        <f>IF(V2988&gt;900,_xlfn.XLOOKUP(ROUND(V2988,0),'CM-VL-G-C-GL-B-T-ClassRimThickn'!$B$1:$B$112,'CM-VL-G-C-GL-B-T-ClassRimThickn'!$C$1:$C$112,0,1,1),V2988)</f>
        <v>68.5</v>
      </c>
      <c r="X2988" s="24">
        <v>982.8</v>
      </c>
      <c r="Y2988" s="24">
        <f>IF(X2988&gt;900,_xlfn.XLOOKUP(ROUND(X2988,0),'CM-VL-G-C-GL-B-T-ClassRimThickn'!$B$1:$B$112,'CM-VL-G-C-GL-B-T-ClassRimThickn'!$C$1:$C$112,0,1,1),X2988)</f>
        <v>68.5</v>
      </c>
      <c r="Z2988" s="24">
        <v>981.6</v>
      </c>
      <c r="AA2988" s="24">
        <f>IF(Z2988&gt;900,_xlfn.XLOOKUP(ROUND(Z2988,0),'CM-VL-G-C-GL-B-T-ClassRimThickn'!$B$1:$B$112,'CM-VL-G-C-GL-B-T-ClassRimThickn'!$C$1:$C$112,0,1,1),Z2988)</f>
        <v>68</v>
      </c>
      <c r="AB2988" s="24">
        <v>964.3</v>
      </c>
      <c r="AC2988" s="24">
        <f>IF(AB2988&gt;900,_xlfn.XLOOKUP(ROUND(AB2988,0),'CM-VL-G-C-GL-B-T-ClassRimThickn'!$B$1:$B$112,'CM-VL-G-C-GL-B-T-ClassRimThickn'!$C$1:$C$112,0,1,1),AB2988)</f>
        <v>59</v>
      </c>
      <c r="AD2988" s="24">
        <v>967</v>
      </c>
      <c r="AE2988" s="24">
        <f>IF(AD2988&gt;900,_xlfn.XLOOKUP(ROUND(AD2988,0),'CM-VL-G-C-GL-B-T-ClassRimThickn'!$B$1:$B$112,'CM-VL-G-C-GL-B-T-ClassRimThickn'!$C$1:$C$112,0,1,1),AD2988)</f>
        <v>60.5</v>
      </c>
      <c r="AF2988" s="24">
        <v>968.8</v>
      </c>
      <c r="AG2988" s="24">
        <f>IF(AF2988&gt;900,_xlfn.XLOOKUP(ROUND(AF2988,0),'CM-VL-G-C-GL-B-T-ClassRimThickn'!$B$1:$B$112,'CM-VL-G-C-GL-B-T-ClassRimThickn'!$C$1:$C$112,0,1,1),AF2988)</f>
        <v>61.5</v>
      </c>
      <c r="AH2988" s="24">
        <v>28.5</v>
      </c>
      <c r="AI2988" s="24">
        <v>28.5</v>
      </c>
      <c r="AJ2988" s="24">
        <v>28.5</v>
      </c>
      <c r="AK2988" s="24">
        <v>28</v>
      </c>
      <c r="AL2988" s="24">
        <v>28</v>
      </c>
      <c r="AM2988" s="24">
        <v>28.5</v>
      </c>
      <c r="AN2988" s="24">
        <v>28</v>
      </c>
      <c r="AO2988" s="24">
        <v>28</v>
      </c>
      <c r="AP2988" s="24">
        <v>28.5</v>
      </c>
      <c r="AQ2988" s="24">
        <v>28</v>
      </c>
      <c r="AR2988" s="24">
        <v>28</v>
      </c>
      <c r="AS2988" s="24">
        <v>28.5</v>
      </c>
      <c r="AT2988" s="24">
        <v>28</v>
      </c>
      <c r="AU2988" s="24">
        <v>28</v>
      </c>
      <c r="AV2988" s="24">
        <v>28</v>
      </c>
      <c r="AW2988" s="24">
        <v>28</v>
      </c>
      <c r="AX2988" s="24">
        <v>28</v>
      </c>
      <c r="AY2988" s="24">
        <v>28</v>
      </c>
      <c r="AZ2988" s="24">
        <v>28</v>
      </c>
      <c r="BA2988" s="24">
        <v>28</v>
      </c>
      <c r="BB2988" s="24">
        <v>28</v>
      </c>
      <c r="BC2988" s="24">
        <v>28</v>
      </c>
      <c r="BD2988" s="24">
        <v>28</v>
      </c>
      <c r="BE2988" s="24">
        <v>28</v>
      </c>
      <c r="CO2988" s="34">
        <f t="shared" si="196"/>
        <v>221206.75</v>
      </c>
    </row>
    <row r="2989" spans="1:93" ht="15">
      <c r="A2989" s="23" t="s">
        <v>213</v>
      </c>
      <c r="B2989" s="52">
        <v>40169</v>
      </c>
      <c r="C2989" s="25" t="str">
        <f t="shared" si="197"/>
        <v/>
      </c>
      <c r="G2989" s="24">
        <f t="shared" si="198"/>
        <v>31</v>
      </c>
      <c r="H2989" s="24">
        <v>234250</v>
      </c>
      <c r="I2989" s="24" t="str">
        <f t="shared" si="199"/>
        <v/>
      </c>
      <c r="K2989" s="24">
        <f>IF(J2989&gt;900,_xlfn.XLOOKUP(ROUND(J2989,0),'CM-VL-G-C-GL-B-T-ClassRimThickn'!$B$1:$B$112,'CM-VL-G-C-GL-B-T-ClassRimThickn'!$C$1:$C$112,0,1,1),J2989)</f>
        <v>0</v>
      </c>
      <c r="L2989" s="24">
        <v>68</v>
      </c>
      <c r="M2989" s="24">
        <f>IF(L2989&gt;900,_xlfn.XLOOKUP(ROUND(L2989,0),'CM-VL-G-C-GL-B-T-ClassRimThickn'!$B$1:$B$112,'CM-VL-G-C-GL-B-T-ClassRimThickn'!$C$1:$C$112,0,1,1),L2989)</f>
        <v>68</v>
      </c>
      <c r="N2989" s="24">
        <v>68</v>
      </c>
      <c r="O2989" s="24">
        <f>IF(N2989&gt;900,_xlfn.XLOOKUP(ROUND(N2989,0),'CM-VL-G-C-GL-B-T-ClassRimThickn'!$B$1:$B$112,'CM-VL-G-C-GL-B-T-ClassRimThickn'!$C$1:$C$112,0,1,1),N2989)</f>
        <v>68</v>
      </c>
      <c r="P2989" s="24">
        <v>59</v>
      </c>
      <c r="Q2989" s="24">
        <f>IF(P2989&gt;900,_xlfn.XLOOKUP(ROUND(P2989,0),'CM-VL-G-C-GL-B-T-ClassRimThickn'!$B$1:$B$112,'CM-VL-G-C-GL-B-T-ClassRimThickn'!$C$1:$C$112,0,1,1),P2989)</f>
        <v>59</v>
      </c>
      <c r="S2989" s="24">
        <f>IF(R2989&gt;900,_xlfn.XLOOKUP(ROUND(R2989,0),'CM-VL-G-C-GL-B-T-ClassRimThickn'!$B$1:$B$112,'CM-VL-G-C-GL-B-T-ClassRimThickn'!$C$1:$C$112,0,1,1),R2989)</f>
        <v>0</v>
      </c>
      <c r="T2989" s="24">
        <v>61</v>
      </c>
      <c r="U2989" s="24">
        <f>IF(T2989&gt;900,_xlfn.XLOOKUP(ROUND(T2989,0),'CM-VL-G-C-GL-B-T-ClassRimThickn'!$B$1:$B$112,'CM-VL-G-C-GL-B-T-ClassRimThickn'!$C$1:$C$112,0,1,1),T2989)</f>
        <v>61</v>
      </c>
      <c r="V2989" s="24">
        <v>67</v>
      </c>
      <c r="W2989" s="24">
        <f>IF(V2989&gt;900,_xlfn.XLOOKUP(ROUND(V2989,0),'CM-VL-G-C-GL-B-T-ClassRimThickn'!$B$1:$B$112,'CM-VL-G-C-GL-B-T-ClassRimThickn'!$C$1:$C$112,0,1,1),V2989)</f>
        <v>67</v>
      </c>
      <c r="X2989" s="24">
        <v>68</v>
      </c>
      <c r="Y2989" s="24">
        <f>IF(X2989&gt;900,_xlfn.XLOOKUP(ROUND(X2989,0),'CM-VL-G-C-GL-B-T-ClassRimThickn'!$B$1:$B$112,'CM-VL-G-C-GL-B-T-ClassRimThickn'!$C$1:$C$112,0,1,1),X2989)</f>
        <v>68</v>
      </c>
      <c r="Z2989" s="24">
        <v>68</v>
      </c>
      <c r="AA2989" s="24">
        <f>IF(Z2989&gt;900,_xlfn.XLOOKUP(ROUND(Z2989,0),'CM-VL-G-C-GL-B-T-ClassRimThickn'!$B$1:$B$112,'CM-VL-G-C-GL-B-T-ClassRimThickn'!$C$1:$C$112,0,1,1),Z2989)</f>
        <v>68</v>
      </c>
      <c r="AB2989" s="24">
        <v>59</v>
      </c>
      <c r="AC2989" s="24">
        <f>IF(AB2989&gt;900,_xlfn.XLOOKUP(ROUND(AB2989,0),'CM-VL-G-C-GL-B-T-ClassRimThickn'!$B$1:$B$112,'CM-VL-G-C-GL-B-T-ClassRimThickn'!$C$1:$C$112,0,1,1),AB2989)</f>
        <v>59</v>
      </c>
      <c r="AD2989" s="24">
        <v>60</v>
      </c>
      <c r="AE2989" s="24">
        <f>IF(AD2989&gt;900,_xlfn.XLOOKUP(ROUND(AD2989,0),'CM-VL-G-C-GL-B-T-ClassRimThickn'!$B$1:$B$112,'CM-VL-G-C-GL-B-T-ClassRimThickn'!$C$1:$C$112,0,1,1),AD2989)</f>
        <v>60</v>
      </c>
      <c r="AF2989" s="24">
        <v>61</v>
      </c>
      <c r="AG2989" s="24">
        <f>IF(AF2989&gt;900,_xlfn.XLOOKUP(ROUND(AF2989,0),'CM-VL-G-C-GL-B-T-ClassRimThickn'!$B$1:$B$112,'CM-VL-G-C-GL-B-T-ClassRimThickn'!$C$1:$C$112,0,1,1),AF2989)</f>
        <v>61</v>
      </c>
      <c r="AH2989" s="24">
        <v>27</v>
      </c>
      <c r="AI2989" s="24">
        <v>28.5</v>
      </c>
      <c r="AJ2989" s="24">
        <v>29</v>
      </c>
      <c r="AK2989" s="24">
        <v>24</v>
      </c>
      <c r="AL2989" s="24">
        <v>27</v>
      </c>
      <c r="AM2989" s="24">
        <v>28.5</v>
      </c>
      <c r="AN2989" s="24">
        <v>27</v>
      </c>
      <c r="AO2989" s="24">
        <v>28.5</v>
      </c>
      <c r="AP2989" s="24">
        <v>30</v>
      </c>
      <c r="AQ2989" s="24">
        <v>26</v>
      </c>
      <c r="AR2989" s="24">
        <v>29</v>
      </c>
      <c r="AS2989" s="24">
        <v>29</v>
      </c>
      <c r="AT2989" s="24">
        <v>28</v>
      </c>
      <c r="AU2989" s="24">
        <v>29</v>
      </c>
      <c r="AV2989" s="24">
        <v>28.5</v>
      </c>
      <c r="AW2989" s="24">
        <v>29</v>
      </c>
      <c r="AX2989" s="24">
        <v>28.5</v>
      </c>
      <c r="AY2989" s="24">
        <v>28.5</v>
      </c>
      <c r="AZ2989" s="24">
        <v>29.5</v>
      </c>
      <c r="BA2989" s="24">
        <v>30</v>
      </c>
      <c r="BB2989" s="24">
        <v>28</v>
      </c>
      <c r="BC2989" s="24">
        <v>28.5</v>
      </c>
      <c r="BD2989" s="24">
        <v>29</v>
      </c>
      <c r="BE2989" s="24">
        <v>29</v>
      </c>
      <c r="BF2989" s="24">
        <v>0.5</v>
      </c>
      <c r="BG2989" s="24">
        <v>0.5</v>
      </c>
      <c r="BH2989" s="24">
        <v>0.5</v>
      </c>
      <c r="BI2989" s="24">
        <v>0.5</v>
      </c>
      <c r="BJ2989" s="24">
        <v>0.5</v>
      </c>
      <c r="BL2989" s="24">
        <v>0.5</v>
      </c>
      <c r="BM2989" s="24">
        <v>0.5</v>
      </c>
      <c r="BN2989" s="24">
        <v>1</v>
      </c>
      <c r="BO2989" s="24">
        <v>1</v>
      </c>
      <c r="BP2989" s="24">
        <v>0.5</v>
      </c>
      <c r="BQ2989" s="24">
        <v>0.5</v>
      </c>
      <c r="BR2989" s="24">
        <v>0</v>
      </c>
      <c r="BS2989" s="24">
        <v>0</v>
      </c>
      <c r="BT2989" s="24">
        <v>0</v>
      </c>
      <c r="BU2989" s="24">
        <v>0</v>
      </c>
      <c r="BV2989" s="24">
        <v>0</v>
      </c>
      <c r="BW2989" s="24">
        <v>0</v>
      </c>
      <c r="BX2989" s="24">
        <v>0</v>
      </c>
      <c r="BY2989" s="24">
        <v>0</v>
      </c>
      <c r="BZ2989" s="24">
        <v>0</v>
      </c>
      <c r="CB2989" s="24">
        <v>0</v>
      </c>
      <c r="CC2989" s="24">
        <v>0</v>
      </c>
      <c r="CD2989" s="24">
        <v>105</v>
      </c>
      <c r="CE2989" s="24">
        <v>92</v>
      </c>
      <c r="CF2989" s="24">
        <v>90</v>
      </c>
      <c r="CG2989" s="24">
        <v>83</v>
      </c>
      <c r="CH2989" s="24">
        <v>82</v>
      </c>
      <c r="CI2989" s="24">
        <v>87</v>
      </c>
      <c r="CO2989" s="34">
        <f t="shared" si="196"/>
        <v>234250</v>
      </c>
    </row>
    <row r="2990" spans="1:93" ht="15">
      <c r="A2990" s="23" t="s">
        <v>213</v>
      </c>
      <c r="B2990" s="52">
        <v>40199</v>
      </c>
      <c r="C2990" s="25" t="str">
        <f t="shared" si="197"/>
        <v/>
      </c>
      <c r="G2990" s="24">
        <f t="shared" si="198"/>
        <v>30</v>
      </c>
      <c r="H2990" s="24">
        <v>245864</v>
      </c>
      <c r="I2990" s="24" t="str">
        <f t="shared" si="199"/>
        <v/>
      </c>
      <c r="K2990" s="24">
        <f>IF(J2990&gt;900,_xlfn.XLOOKUP(ROUND(J2990,0),'CM-VL-G-C-GL-B-T-ClassRimThickn'!$B$1:$B$112,'CM-VL-G-C-GL-B-T-ClassRimThickn'!$C$1:$C$112,0,1,1),J2990)</f>
        <v>0</v>
      </c>
      <c r="L2990" s="24">
        <v>70</v>
      </c>
      <c r="M2990" s="24">
        <f>IF(L2990&gt;900,_xlfn.XLOOKUP(ROUND(L2990,0),'CM-VL-G-C-GL-B-T-ClassRimThickn'!$B$1:$B$112,'CM-VL-G-C-GL-B-T-ClassRimThickn'!$C$1:$C$112,0,1,1),L2990)</f>
        <v>70</v>
      </c>
      <c r="N2990" s="24">
        <v>70</v>
      </c>
      <c r="O2990" s="24">
        <f>IF(N2990&gt;900,_xlfn.XLOOKUP(ROUND(N2990,0),'CM-VL-G-C-GL-B-T-ClassRimThickn'!$B$1:$B$112,'CM-VL-G-C-GL-B-T-ClassRimThickn'!$C$1:$C$112,0,1,1),N2990)</f>
        <v>70</v>
      </c>
      <c r="P2990" s="24">
        <v>60</v>
      </c>
      <c r="Q2990" s="24">
        <f>IF(P2990&gt;900,_xlfn.XLOOKUP(ROUND(P2990,0),'CM-VL-G-C-GL-B-T-ClassRimThickn'!$B$1:$B$112,'CM-VL-G-C-GL-B-T-ClassRimThickn'!$C$1:$C$112,0,1,1),P2990)</f>
        <v>60</v>
      </c>
      <c r="S2990" s="24">
        <f>IF(R2990&gt;900,_xlfn.XLOOKUP(ROUND(R2990,0),'CM-VL-G-C-GL-B-T-ClassRimThickn'!$B$1:$B$112,'CM-VL-G-C-GL-B-T-ClassRimThickn'!$C$1:$C$112,0,1,1),R2990)</f>
        <v>0</v>
      </c>
      <c r="T2990" s="24">
        <v>60</v>
      </c>
      <c r="U2990" s="24">
        <f>IF(T2990&gt;900,_xlfn.XLOOKUP(ROUND(T2990,0),'CM-VL-G-C-GL-B-T-ClassRimThickn'!$B$1:$B$112,'CM-VL-G-C-GL-B-T-ClassRimThickn'!$C$1:$C$112,0,1,1),T2990)</f>
        <v>60</v>
      </c>
      <c r="V2990" s="24">
        <v>70</v>
      </c>
      <c r="W2990" s="24">
        <f>IF(V2990&gt;900,_xlfn.XLOOKUP(ROUND(V2990,0),'CM-VL-G-C-GL-B-T-ClassRimThickn'!$B$1:$B$112,'CM-VL-G-C-GL-B-T-ClassRimThickn'!$C$1:$C$112,0,1,1),V2990)</f>
        <v>70</v>
      </c>
      <c r="X2990" s="24">
        <v>70</v>
      </c>
      <c r="Y2990" s="24">
        <f>IF(X2990&gt;900,_xlfn.XLOOKUP(ROUND(X2990,0),'CM-VL-G-C-GL-B-T-ClassRimThickn'!$B$1:$B$112,'CM-VL-G-C-GL-B-T-ClassRimThickn'!$C$1:$C$112,0,1,1),X2990)</f>
        <v>70</v>
      </c>
      <c r="Z2990" s="24">
        <v>70</v>
      </c>
      <c r="AA2990" s="24">
        <f>IF(Z2990&gt;900,_xlfn.XLOOKUP(ROUND(Z2990,0),'CM-VL-G-C-GL-B-T-ClassRimThickn'!$B$1:$B$112,'CM-VL-G-C-GL-B-T-ClassRimThickn'!$C$1:$C$112,0,1,1),Z2990)</f>
        <v>70</v>
      </c>
      <c r="AB2990" s="24">
        <v>60</v>
      </c>
      <c r="AC2990" s="24">
        <f>IF(AB2990&gt;900,_xlfn.XLOOKUP(ROUND(AB2990,0),'CM-VL-G-C-GL-B-T-ClassRimThickn'!$B$1:$B$112,'CM-VL-G-C-GL-B-T-ClassRimThickn'!$C$1:$C$112,0,1,1),AB2990)</f>
        <v>60</v>
      </c>
      <c r="AD2990" s="24">
        <v>60</v>
      </c>
      <c r="AE2990" s="24">
        <f>IF(AD2990&gt;900,_xlfn.XLOOKUP(ROUND(AD2990,0),'CM-VL-G-C-GL-B-T-ClassRimThickn'!$B$1:$B$112,'CM-VL-G-C-GL-B-T-ClassRimThickn'!$C$1:$C$112,0,1,1),AD2990)</f>
        <v>60</v>
      </c>
      <c r="AF2990" s="24">
        <v>60</v>
      </c>
      <c r="AG2990" s="24">
        <f>IF(AF2990&gt;900,_xlfn.XLOOKUP(ROUND(AF2990,0),'CM-VL-G-C-GL-B-T-ClassRimThickn'!$B$1:$B$112,'CM-VL-G-C-GL-B-T-ClassRimThickn'!$C$1:$C$112,0,1,1),AF2990)</f>
        <v>60</v>
      </c>
      <c r="AH2990" s="24">
        <v>27</v>
      </c>
      <c r="AI2990" s="24">
        <v>27</v>
      </c>
      <c r="AJ2990" s="24">
        <v>28</v>
      </c>
      <c r="AK2990" s="24">
        <v>24</v>
      </c>
      <c r="AL2990" s="24">
        <v>27.5</v>
      </c>
      <c r="AM2990" s="24">
        <v>28</v>
      </c>
      <c r="AN2990" s="24">
        <v>26</v>
      </c>
      <c r="AO2990" s="24">
        <v>28</v>
      </c>
      <c r="AP2990" s="24">
        <v>29</v>
      </c>
      <c r="AQ2990" s="24">
        <v>25.5</v>
      </c>
      <c r="AR2990" s="24">
        <v>29</v>
      </c>
      <c r="AS2990" s="24">
        <v>27.5</v>
      </c>
      <c r="AT2990" s="24">
        <v>28</v>
      </c>
      <c r="AU2990" s="24">
        <v>28</v>
      </c>
      <c r="AV2990" s="24">
        <v>28</v>
      </c>
      <c r="AW2990" s="24">
        <v>29</v>
      </c>
      <c r="AX2990" s="24">
        <v>28</v>
      </c>
      <c r="AY2990" s="24">
        <v>28</v>
      </c>
      <c r="AZ2990" s="24">
        <v>29</v>
      </c>
      <c r="BA2990" s="24">
        <v>29</v>
      </c>
      <c r="BB2990" s="24">
        <v>29</v>
      </c>
      <c r="BC2990" s="24">
        <v>29</v>
      </c>
      <c r="BD2990" s="24">
        <v>29</v>
      </c>
      <c r="BE2990" s="24">
        <v>29</v>
      </c>
      <c r="BF2990" s="24">
        <v>0.5</v>
      </c>
      <c r="BG2990" s="24">
        <v>0</v>
      </c>
      <c r="BH2990" s="24">
        <v>0.5</v>
      </c>
      <c r="BI2990" s="24">
        <v>0.5</v>
      </c>
      <c r="BJ2990" s="24">
        <v>0.5</v>
      </c>
      <c r="BL2990" s="24">
        <v>0.5</v>
      </c>
      <c r="BM2990" s="24">
        <v>0.5</v>
      </c>
      <c r="BN2990" s="24">
        <v>0.5</v>
      </c>
      <c r="BO2990" s="24">
        <v>1</v>
      </c>
      <c r="BP2990" s="24">
        <v>1</v>
      </c>
      <c r="BQ2990" s="24">
        <v>1</v>
      </c>
      <c r="BR2990" s="24">
        <v>0</v>
      </c>
      <c r="BS2990" s="24">
        <v>0</v>
      </c>
      <c r="BT2990" s="24">
        <v>0</v>
      </c>
      <c r="BU2990" s="24">
        <v>0</v>
      </c>
      <c r="BV2990" s="24">
        <v>0</v>
      </c>
      <c r="BW2990" s="24">
        <v>0</v>
      </c>
      <c r="BX2990" s="24">
        <v>0</v>
      </c>
      <c r="BY2990" s="24">
        <v>0</v>
      </c>
      <c r="BZ2990" s="24">
        <v>0</v>
      </c>
      <c r="CB2990" s="24">
        <v>0</v>
      </c>
      <c r="CC2990" s="24">
        <v>0</v>
      </c>
      <c r="CD2990" s="24">
        <v>105</v>
      </c>
      <c r="CE2990" s="24">
        <v>95</v>
      </c>
      <c r="CF2990" s="24">
        <v>90</v>
      </c>
      <c r="CG2990" s="24">
        <v>85</v>
      </c>
      <c r="CH2990" s="24">
        <v>82</v>
      </c>
      <c r="CI2990" s="24">
        <v>85</v>
      </c>
      <c r="CO2990" s="34">
        <f t="shared" si="196"/>
        <v>245864</v>
      </c>
    </row>
    <row r="2991" spans="1:93" ht="15">
      <c r="A2991" s="23" t="s">
        <v>213</v>
      </c>
      <c r="B2991" s="52">
        <v>40227</v>
      </c>
      <c r="C2991" s="25" t="str">
        <f t="shared" si="197"/>
        <v/>
      </c>
      <c r="G2991" s="24">
        <f t="shared" si="198"/>
        <v>28</v>
      </c>
      <c r="H2991" s="24">
        <v>259475</v>
      </c>
      <c r="I2991" s="24" t="str">
        <f t="shared" si="199"/>
        <v/>
      </c>
      <c r="K2991" s="24">
        <f>IF(J2991&gt;900,_xlfn.XLOOKUP(ROUND(J2991,0),'CM-VL-G-C-GL-B-T-ClassRimThickn'!$B$1:$B$112,'CM-VL-G-C-GL-B-T-ClassRimThickn'!$C$1:$C$112,0,1,1),J2991)</f>
        <v>0</v>
      </c>
      <c r="L2991" s="24">
        <v>70</v>
      </c>
      <c r="M2991" s="24">
        <f>IF(L2991&gt;900,_xlfn.XLOOKUP(ROUND(L2991,0),'CM-VL-G-C-GL-B-T-ClassRimThickn'!$B$1:$B$112,'CM-VL-G-C-GL-B-T-ClassRimThickn'!$C$1:$C$112,0,1,1),L2991)</f>
        <v>70</v>
      </c>
      <c r="N2991" s="24">
        <v>70</v>
      </c>
      <c r="O2991" s="24">
        <f>IF(N2991&gt;900,_xlfn.XLOOKUP(ROUND(N2991,0),'CM-VL-G-C-GL-B-T-ClassRimThickn'!$B$1:$B$112,'CM-VL-G-C-GL-B-T-ClassRimThickn'!$C$1:$C$112,0,1,1),N2991)</f>
        <v>70</v>
      </c>
      <c r="P2991" s="24">
        <v>59</v>
      </c>
      <c r="Q2991" s="24">
        <f>IF(P2991&gt;900,_xlfn.XLOOKUP(ROUND(P2991,0),'CM-VL-G-C-GL-B-T-ClassRimThickn'!$B$1:$B$112,'CM-VL-G-C-GL-B-T-ClassRimThickn'!$C$1:$C$112,0,1,1),P2991)</f>
        <v>59</v>
      </c>
      <c r="S2991" s="24">
        <f>IF(R2991&gt;900,_xlfn.XLOOKUP(ROUND(R2991,0),'CM-VL-G-C-GL-B-T-ClassRimThickn'!$B$1:$B$112,'CM-VL-G-C-GL-B-T-ClassRimThickn'!$C$1:$C$112,0,1,1),R2991)</f>
        <v>0</v>
      </c>
      <c r="T2991" s="24">
        <v>64</v>
      </c>
      <c r="U2991" s="24">
        <f>IF(T2991&gt;900,_xlfn.XLOOKUP(ROUND(T2991,0),'CM-VL-G-C-GL-B-T-ClassRimThickn'!$B$1:$B$112,'CM-VL-G-C-GL-B-T-ClassRimThickn'!$C$1:$C$112,0,1,1),T2991)</f>
        <v>64</v>
      </c>
      <c r="V2991" s="24">
        <v>71</v>
      </c>
      <c r="W2991" s="24">
        <f>IF(V2991&gt;900,_xlfn.XLOOKUP(ROUND(V2991,0),'CM-VL-G-C-GL-B-T-ClassRimThickn'!$B$1:$B$112,'CM-VL-G-C-GL-B-T-ClassRimThickn'!$C$1:$C$112,0,1,1),V2991)</f>
        <v>71</v>
      </c>
      <c r="X2991" s="24">
        <v>71</v>
      </c>
      <c r="Y2991" s="24">
        <f>IF(X2991&gt;900,_xlfn.XLOOKUP(ROUND(X2991,0),'CM-VL-G-C-GL-B-T-ClassRimThickn'!$B$1:$B$112,'CM-VL-G-C-GL-B-T-ClassRimThickn'!$C$1:$C$112,0,1,1),X2991)</f>
        <v>71</v>
      </c>
      <c r="Z2991" s="24">
        <v>70</v>
      </c>
      <c r="AA2991" s="24">
        <f>IF(Z2991&gt;900,_xlfn.XLOOKUP(ROUND(Z2991,0),'CM-VL-G-C-GL-B-T-ClassRimThickn'!$B$1:$B$112,'CM-VL-G-C-GL-B-T-ClassRimThickn'!$C$1:$C$112,0,1,1),Z2991)</f>
        <v>70</v>
      </c>
      <c r="AB2991" s="24">
        <v>62</v>
      </c>
      <c r="AC2991" s="24">
        <f>IF(AB2991&gt;900,_xlfn.XLOOKUP(ROUND(AB2991,0),'CM-VL-G-C-GL-B-T-ClassRimThickn'!$B$1:$B$112,'CM-VL-G-C-GL-B-T-ClassRimThickn'!$C$1:$C$112,0,1,1),AB2991)</f>
        <v>62</v>
      </c>
      <c r="AD2991" s="24">
        <v>62</v>
      </c>
      <c r="AE2991" s="24">
        <f>IF(AD2991&gt;900,_xlfn.XLOOKUP(ROUND(AD2991,0),'CM-VL-G-C-GL-B-T-ClassRimThickn'!$B$1:$B$112,'CM-VL-G-C-GL-B-T-ClassRimThickn'!$C$1:$C$112,0,1,1),AD2991)</f>
        <v>62</v>
      </c>
      <c r="AF2991" s="24">
        <v>62</v>
      </c>
      <c r="AG2991" s="24">
        <f>IF(AF2991&gt;900,_xlfn.XLOOKUP(ROUND(AF2991,0),'CM-VL-G-C-GL-B-T-ClassRimThickn'!$B$1:$B$112,'CM-VL-G-C-GL-B-T-ClassRimThickn'!$C$1:$C$112,0,1,1),AF2991)</f>
        <v>62</v>
      </c>
      <c r="AH2991" s="24">
        <v>26.5</v>
      </c>
      <c r="AI2991" s="24">
        <v>28</v>
      </c>
      <c r="AJ2991" s="24">
        <v>28.5</v>
      </c>
      <c r="AK2991" s="24">
        <v>24</v>
      </c>
      <c r="AL2991" s="24">
        <v>27.5</v>
      </c>
      <c r="AM2991" s="24">
        <v>28</v>
      </c>
      <c r="AN2991" s="24">
        <v>25.5</v>
      </c>
      <c r="AO2991" s="24">
        <v>28</v>
      </c>
      <c r="AP2991" s="24">
        <v>29.5</v>
      </c>
      <c r="AQ2991" s="24">
        <v>30</v>
      </c>
      <c r="AR2991" s="24">
        <v>30.5</v>
      </c>
      <c r="AS2991" s="24">
        <v>29.5</v>
      </c>
      <c r="BF2991" s="24">
        <v>0.5</v>
      </c>
      <c r="BG2991" s="24">
        <v>0</v>
      </c>
      <c r="BH2991" s="24">
        <v>0</v>
      </c>
      <c r="BI2991" s="24">
        <v>1</v>
      </c>
      <c r="BJ2991" s="24">
        <v>0</v>
      </c>
      <c r="BL2991" s="24">
        <v>1</v>
      </c>
      <c r="BM2991" s="24">
        <v>1</v>
      </c>
      <c r="BN2991" s="24">
        <v>1.5</v>
      </c>
      <c r="BO2991" s="24">
        <v>1</v>
      </c>
      <c r="BP2991" s="24">
        <v>1</v>
      </c>
      <c r="BQ2991" s="24">
        <v>1</v>
      </c>
      <c r="BR2991" s="24">
        <v>0.5</v>
      </c>
      <c r="BS2991" s="24">
        <v>0</v>
      </c>
      <c r="BT2991" s="24">
        <v>0</v>
      </c>
      <c r="BU2991" s="24">
        <v>1</v>
      </c>
      <c r="BV2991" s="24">
        <v>0</v>
      </c>
      <c r="BW2991" s="24">
        <v>0</v>
      </c>
      <c r="BX2991" s="24">
        <v>0</v>
      </c>
      <c r="BY2991" s="24">
        <v>0</v>
      </c>
      <c r="BZ2991" s="24">
        <v>0</v>
      </c>
      <c r="CB2991" s="24">
        <v>0</v>
      </c>
      <c r="CC2991" s="24">
        <v>0</v>
      </c>
      <c r="CD2991" s="24">
        <v>106</v>
      </c>
      <c r="CE2991" s="24">
        <v>105</v>
      </c>
      <c r="CF2991" s="24">
        <v>88</v>
      </c>
      <c r="CG2991" s="24">
        <v>85</v>
      </c>
      <c r="CH2991" s="24">
        <v>81</v>
      </c>
      <c r="CI2991" s="24">
        <v>85</v>
      </c>
      <c r="CO2991" s="34">
        <f t="shared" si="196"/>
        <v>259475</v>
      </c>
    </row>
    <row r="2992" spans="1:93" ht="15">
      <c r="A2992" s="23" t="s">
        <v>213</v>
      </c>
      <c r="B2992" s="52">
        <v>40312</v>
      </c>
      <c r="C2992" s="25" t="str">
        <f t="shared" si="197"/>
        <v/>
      </c>
      <c r="G2992" s="24">
        <f t="shared" si="198"/>
        <v>85</v>
      </c>
      <c r="H2992" s="27">
        <v>270021</v>
      </c>
      <c r="I2992" s="24" t="str">
        <f t="shared" si="199"/>
        <v/>
      </c>
      <c r="K2992" s="24">
        <f>IF(J2992&gt;900,_xlfn.XLOOKUP(ROUND(J2992,0),'CM-VL-G-C-GL-B-T-ClassRimThickn'!$B$1:$B$112,'CM-VL-G-C-GL-B-T-ClassRimThickn'!$C$1:$C$112,0,1,1),J2992)</f>
        <v>0</v>
      </c>
      <c r="L2992" s="24">
        <v>70</v>
      </c>
      <c r="M2992" s="24">
        <f>IF(L2992&gt;900,_xlfn.XLOOKUP(ROUND(L2992,0),'CM-VL-G-C-GL-B-T-ClassRimThickn'!$B$1:$B$112,'CM-VL-G-C-GL-B-T-ClassRimThickn'!$C$1:$C$112,0,1,1),L2992)</f>
        <v>70</v>
      </c>
      <c r="N2992" s="24">
        <v>70</v>
      </c>
      <c r="O2992" s="24">
        <f>IF(N2992&gt;900,_xlfn.XLOOKUP(ROUND(N2992,0),'CM-VL-G-C-GL-B-T-ClassRimThickn'!$B$1:$B$112,'CM-VL-G-C-GL-B-T-ClassRimThickn'!$C$1:$C$112,0,1,1),N2992)</f>
        <v>70</v>
      </c>
      <c r="P2992" s="24">
        <v>62</v>
      </c>
      <c r="Q2992" s="24">
        <f>IF(P2992&gt;900,_xlfn.XLOOKUP(ROUND(P2992,0),'CM-VL-G-C-GL-B-T-ClassRimThickn'!$B$1:$B$112,'CM-VL-G-C-GL-B-T-ClassRimThickn'!$C$1:$C$112,0,1,1),P2992)</f>
        <v>62</v>
      </c>
      <c r="S2992" s="24">
        <f>IF(R2992&gt;900,_xlfn.XLOOKUP(ROUND(R2992,0),'CM-VL-G-C-GL-B-T-ClassRimThickn'!$B$1:$B$112,'CM-VL-G-C-GL-B-T-ClassRimThickn'!$C$1:$C$112,0,1,1),R2992)</f>
        <v>0</v>
      </c>
      <c r="T2992" s="24">
        <v>63</v>
      </c>
      <c r="U2992" s="24">
        <f>IF(T2992&gt;900,_xlfn.XLOOKUP(ROUND(T2992,0),'CM-VL-G-C-GL-B-T-ClassRimThickn'!$B$1:$B$112,'CM-VL-G-C-GL-B-T-ClassRimThickn'!$C$1:$C$112,0,1,1),T2992)</f>
        <v>63</v>
      </c>
      <c r="V2992" s="24">
        <v>71</v>
      </c>
      <c r="W2992" s="24">
        <f>IF(V2992&gt;900,_xlfn.XLOOKUP(ROUND(V2992,0),'CM-VL-G-C-GL-B-T-ClassRimThickn'!$B$1:$B$112,'CM-VL-G-C-GL-B-T-ClassRimThickn'!$C$1:$C$112,0,1,1),V2992)</f>
        <v>71</v>
      </c>
      <c r="X2992" s="24">
        <v>70</v>
      </c>
      <c r="Y2992" s="24">
        <f>IF(X2992&gt;900,_xlfn.XLOOKUP(ROUND(X2992,0),'CM-VL-G-C-GL-B-T-ClassRimThickn'!$B$1:$B$112,'CM-VL-G-C-GL-B-T-ClassRimThickn'!$C$1:$C$112,0,1,1),X2992)</f>
        <v>70</v>
      </c>
      <c r="Z2992" s="24">
        <v>70</v>
      </c>
      <c r="AA2992" s="24">
        <f>IF(Z2992&gt;900,_xlfn.XLOOKUP(ROUND(Z2992,0),'CM-VL-G-C-GL-B-T-ClassRimThickn'!$B$1:$B$112,'CM-VL-G-C-GL-B-T-ClassRimThickn'!$C$1:$C$112,0,1,1),Z2992)</f>
        <v>70</v>
      </c>
      <c r="AB2992" s="24">
        <v>62</v>
      </c>
      <c r="AC2992" s="24">
        <f>IF(AB2992&gt;900,_xlfn.XLOOKUP(ROUND(AB2992,0),'CM-VL-G-C-GL-B-T-ClassRimThickn'!$B$1:$B$112,'CM-VL-G-C-GL-B-T-ClassRimThickn'!$C$1:$C$112,0,1,1),AB2992)</f>
        <v>62</v>
      </c>
      <c r="AD2992" s="24">
        <v>62</v>
      </c>
      <c r="AE2992" s="24">
        <f>IF(AD2992&gt;900,_xlfn.XLOOKUP(ROUND(AD2992,0),'CM-VL-G-C-GL-B-T-ClassRimThickn'!$B$1:$B$112,'CM-VL-G-C-GL-B-T-ClassRimThickn'!$C$1:$C$112,0,1,1),AD2992)</f>
        <v>62</v>
      </c>
      <c r="AF2992" s="24">
        <v>63</v>
      </c>
      <c r="AG2992" s="24">
        <f>IF(AF2992&gt;900,_xlfn.XLOOKUP(ROUND(AF2992,0),'CM-VL-G-C-GL-B-T-ClassRimThickn'!$B$1:$B$112,'CM-VL-G-C-GL-B-T-ClassRimThickn'!$C$1:$C$112,0,1,1),AF2992)</f>
        <v>63</v>
      </c>
      <c r="AH2992" s="24">
        <v>26</v>
      </c>
      <c r="AI2992" s="24">
        <v>28</v>
      </c>
      <c r="AJ2992" s="24">
        <v>29</v>
      </c>
      <c r="AK2992" s="24">
        <v>24</v>
      </c>
      <c r="AL2992" s="24">
        <v>27.5</v>
      </c>
      <c r="AM2992" s="24">
        <v>28</v>
      </c>
      <c r="AN2992" s="24">
        <v>26</v>
      </c>
      <c r="AO2992" s="24">
        <v>29</v>
      </c>
      <c r="AP2992" s="24">
        <v>29</v>
      </c>
      <c r="AQ2992" s="24">
        <v>25</v>
      </c>
      <c r="AR2992" s="24">
        <v>29.5</v>
      </c>
      <c r="AS2992" s="24">
        <v>27</v>
      </c>
      <c r="AT2992" s="24">
        <v>30</v>
      </c>
      <c r="AU2992" s="24">
        <v>30</v>
      </c>
      <c r="AV2992" s="24">
        <v>30</v>
      </c>
      <c r="AW2992" s="24">
        <v>31</v>
      </c>
      <c r="AX2992" s="24">
        <v>30</v>
      </c>
      <c r="AY2992" s="24">
        <v>30.5</v>
      </c>
      <c r="AZ2992" s="24">
        <v>30</v>
      </c>
      <c r="BA2992" s="24">
        <v>31</v>
      </c>
      <c r="BB2992" s="24">
        <v>30.5</v>
      </c>
      <c r="BC2992" s="24">
        <v>31</v>
      </c>
      <c r="BD2992" s="24">
        <v>31</v>
      </c>
      <c r="BE2992" s="24">
        <v>30.5</v>
      </c>
      <c r="BF2992" s="24">
        <v>2</v>
      </c>
      <c r="BG2992" s="24">
        <v>2</v>
      </c>
      <c r="BH2992" s="24">
        <v>1</v>
      </c>
      <c r="BI2992" s="24">
        <v>2</v>
      </c>
      <c r="BJ2992" s="24">
        <v>2</v>
      </c>
      <c r="BL2992" s="24">
        <v>0.5</v>
      </c>
      <c r="BM2992" s="24">
        <v>2</v>
      </c>
      <c r="BN2992" s="24">
        <v>1</v>
      </c>
      <c r="BO2992" s="24">
        <v>3</v>
      </c>
      <c r="BP2992" s="24">
        <v>2</v>
      </c>
      <c r="BQ2992" s="24">
        <v>2</v>
      </c>
      <c r="BR2992" s="24">
        <v>1.5</v>
      </c>
      <c r="BS2992" s="24">
        <v>0</v>
      </c>
      <c r="BT2992" s="24">
        <v>0</v>
      </c>
      <c r="BU2992" s="24">
        <v>1.5</v>
      </c>
      <c r="BV2992" s="24">
        <v>0</v>
      </c>
      <c r="BW2992" s="24">
        <v>0</v>
      </c>
      <c r="BX2992" s="24">
        <v>0</v>
      </c>
      <c r="BY2992" s="24">
        <v>0</v>
      </c>
      <c r="BZ2992" s="24">
        <v>0</v>
      </c>
      <c r="CB2992" s="24">
        <v>0</v>
      </c>
      <c r="CC2992" s="24">
        <v>0</v>
      </c>
      <c r="CD2992" s="24">
        <v>105</v>
      </c>
      <c r="CE2992" s="24">
        <v>100</v>
      </c>
      <c r="CF2992" s="24">
        <v>90</v>
      </c>
      <c r="CG2992" s="24">
        <v>90</v>
      </c>
      <c r="CH2992" s="24">
        <v>85</v>
      </c>
      <c r="CI2992" s="24">
        <v>85</v>
      </c>
      <c r="CO2992" s="34">
        <f t="shared" si="196"/>
        <v>270021</v>
      </c>
    </row>
    <row r="2993" spans="1:93" ht="15">
      <c r="A2993" s="23" t="s">
        <v>213</v>
      </c>
      <c r="B2993" s="52">
        <v>40346</v>
      </c>
      <c r="C2993" s="25" t="str">
        <f t="shared" si="197"/>
        <v/>
      </c>
      <c r="G2993" s="24">
        <f t="shared" si="198"/>
        <v>34</v>
      </c>
      <c r="H2993" s="24">
        <v>291707</v>
      </c>
      <c r="I2993" s="24" t="str">
        <f t="shared" si="199"/>
        <v/>
      </c>
      <c r="K2993" s="24">
        <f>IF(J2993&gt;900,_xlfn.XLOOKUP(ROUND(J2993,0),'CM-VL-G-C-GL-B-T-ClassRimThickn'!$B$1:$B$112,'CM-VL-G-C-GL-B-T-ClassRimThickn'!$C$1:$C$112,0,1,1),J2993)</f>
        <v>0</v>
      </c>
      <c r="L2993" s="24">
        <v>66</v>
      </c>
      <c r="M2993" s="24">
        <f>IF(L2993&gt;900,_xlfn.XLOOKUP(ROUND(L2993,0),'CM-VL-G-C-GL-B-T-ClassRimThickn'!$B$1:$B$112,'CM-VL-G-C-GL-B-T-ClassRimThickn'!$C$1:$C$112,0,1,1),L2993)</f>
        <v>66</v>
      </c>
      <c r="N2993" s="24">
        <v>65</v>
      </c>
      <c r="O2993" s="24">
        <f>IF(N2993&gt;900,_xlfn.XLOOKUP(ROUND(N2993,0),'CM-VL-G-C-GL-B-T-ClassRimThickn'!$B$1:$B$112,'CM-VL-G-C-GL-B-T-ClassRimThickn'!$C$1:$C$112,0,1,1),N2993)</f>
        <v>65</v>
      </c>
      <c r="P2993" s="24">
        <v>61</v>
      </c>
      <c r="Q2993" s="24">
        <f>IF(P2993&gt;900,_xlfn.XLOOKUP(ROUND(P2993,0),'CM-VL-G-C-GL-B-T-ClassRimThickn'!$B$1:$B$112,'CM-VL-G-C-GL-B-T-ClassRimThickn'!$C$1:$C$112,0,1,1),P2993)</f>
        <v>61</v>
      </c>
      <c r="S2993" s="24">
        <f>IF(R2993&gt;900,_xlfn.XLOOKUP(ROUND(R2993,0),'CM-VL-G-C-GL-B-T-ClassRimThickn'!$B$1:$B$112,'CM-VL-G-C-GL-B-T-ClassRimThickn'!$C$1:$C$112,0,1,1),R2993)</f>
        <v>0</v>
      </c>
      <c r="T2993" s="24">
        <v>63</v>
      </c>
      <c r="U2993" s="24">
        <f>IF(T2993&gt;900,_xlfn.XLOOKUP(ROUND(T2993,0),'CM-VL-G-C-GL-B-T-ClassRimThickn'!$B$1:$B$112,'CM-VL-G-C-GL-B-T-ClassRimThickn'!$C$1:$C$112,0,1,1),T2993)</f>
        <v>63</v>
      </c>
      <c r="V2993" s="24">
        <v>66</v>
      </c>
      <c r="W2993" s="24">
        <f>IF(V2993&gt;900,_xlfn.XLOOKUP(ROUND(V2993,0),'CM-VL-G-C-GL-B-T-ClassRimThickn'!$B$1:$B$112,'CM-VL-G-C-GL-B-T-ClassRimThickn'!$C$1:$C$112,0,1,1),V2993)</f>
        <v>66</v>
      </c>
      <c r="X2993" s="24">
        <v>66</v>
      </c>
      <c r="Y2993" s="24">
        <f>IF(X2993&gt;900,_xlfn.XLOOKUP(ROUND(X2993,0),'CM-VL-G-C-GL-B-T-ClassRimThickn'!$B$1:$B$112,'CM-VL-G-C-GL-B-T-ClassRimThickn'!$C$1:$C$112,0,1,1),X2993)</f>
        <v>66</v>
      </c>
      <c r="Z2993" s="24">
        <v>65</v>
      </c>
      <c r="AA2993" s="24">
        <f>IF(Z2993&gt;900,_xlfn.XLOOKUP(ROUND(Z2993,0),'CM-VL-G-C-GL-B-T-ClassRimThickn'!$B$1:$B$112,'CM-VL-G-C-GL-B-T-ClassRimThickn'!$C$1:$C$112,0,1,1),Z2993)</f>
        <v>65</v>
      </c>
      <c r="AB2993" s="24">
        <v>61</v>
      </c>
      <c r="AC2993" s="24">
        <f>IF(AB2993&gt;900,_xlfn.XLOOKUP(ROUND(AB2993,0),'CM-VL-G-C-GL-B-T-ClassRimThickn'!$B$1:$B$112,'CM-VL-G-C-GL-B-T-ClassRimThickn'!$C$1:$C$112,0,1,1),AB2993)</f>
        <v>61</v>
      </c>
      <c r="AD2993" s="24">
        <v>61</v>
      </c>
      <c r="AE2993" s="24">
        <f>IF(AD2993&gt;900,_xlfn.XLOOKUP(ROUND(AD2993,0),'CM-VL-G-C-GL-B-T-ClassRimThickn'!$B$1:$B$112,'CM-VL-G-C-GL-B-T-ClassRimThickn'!$C$1:$C$112,0,1,1),AD2993)</f>
        <v>61</v>
      </c>
      <c r="AF2993" s="24">
        <v>63</v>
      </c>
      <c r="AG2993" s="24">
        <f>IF(AF2993&gt;900,_xlfn.XLOOKUP(ROUND(AF2993,0),'CM-VL-G-C-GL-B-T-ClassRimThickn'!$B$1:$B$112,'CM-VL-G-C-GL-B-T-ClassRimThickn'!$C$1:$C$112,0,1,1),AF2993)</f>
        <v>63</v>
      </c>
      <c r="AH2993" s="24">
        <v>23.5</v>
      </c>
      <c r="AI2993" s="24">
        <v>28.5</v>
      </c>
      <c r="AJ2993" s="24">
        <v>28</v>
      </c>
      <c r="AK2993" s="24">
        <v>24.5</v>
      </c>
      <c r="AL2993" s="24">
        <v>28</v>
      </c>
      <c r="AM2993" s="24">
        <v>28</v>
      </c>
      <c r="AN2993" s="24">
        <v>25</v>
      </c>
      <c r="AO2993" s="24">
        <v>28.5</v>
      </c>
      <c r="AP2993" s="24">
        <v>29.5</v>
      </c>
      <c r="AQ2993" s="24">
        <v>23</v>
      </c>
      <c r="AR2993" s="24">
        <v>28.5</v>
      </c>
      <c r="AS2993" s="24">
        <v>28.5</v>
      </c>
      <c r="AT2993" s="24">
        <v>29.5</v>
      </c>
      <c r="AU2993" s="24">
        <v>29.5</v>
      </c>
      <c r="AV2993" s="24">
        <v>30.5</v>
      </c>
      <c r="AW2993" s="24">
        <v>29</v>
      </c>
      <c r="AX2993" s="24">
        <v>29.5</v>
      </c>
      <c r="AY2993" s="24">
        <v>30</v>
      </c>
      <c r="AZ2993" s="24">
        <v>30</v>
      </c>
      <c r="BA2993" s="24">
        <v>31</v>
      </c>
      <c r="BB2993" s="24">
        <v>30</v>
      </c>
      <c r="BC2993" s="24">
        <v>29</v>
      </c>
      <c r="BD2993" s="24">
        <v>31</v>
      </c>
      <c r="BE2993" s="24">
        <v>30</v>
      </c>
      <c r="BF2993" s="24">
        <v>1</v>
      </c>
      <c r="BG2993" s="24">
        <v>1</v>
      </c>
      <c r="BH2993" s="24">
        <v>1</v>
      </c>
      <c r="BI2993" s="24">
        <v>0.5</v>
      </c>
      <c r="BJ2993" s="24">
        <v>1</v>
      </c>
      <c r="BL2993" s="24">
        <v>1</v>
      </c>
      <c r="BM2993" s="24">
        <v>1</v>
      </c>
      <c r="BN2993" s="24">
        <v>1</v>
      </c>
      <c r="BO2993" s="24">
        <v>0.5</v>
      </c>
      <c r="BP2993" s="24">
        <v>1</v>
      </c>
      <c r="BQ2993" s="24">
        <v>1</v>
      </c>
      <c r="BR2993" s="24">
        <v>0</v>
      </c>
      <c r="BS2993" s="24">
        <v>0</v>
      </c>
      <c r="BT2993" s="24">
        <v>0</v>
      </c>
      <c r="BU2993" s="24">
        <v>0</v>
      </c>
      <c r="BV2993" s="24">
        <v>0</v>
      </c>
      <c r="BW2993" s="24">
        <v>0</v>
      </c>
      <c r="BX2993" s="24">
        <v>0</v>
      </c>
      <c r="BY2993" s="24">
        <v>0</v>
      </c>
      <c r="BZ2993" s="24">
        <v>0</v>
      </c>
      <c r="CB2993" s="24">
        <v>0</v>
      </c>
      <c r="CC2993" s="24">
        <v>0</v>
      </c>
      <c r="CD2993" s="24">
        <v>105</v>
      </c>
      <c r="CE2993" s="24">
        <v>105</v>
      </c>
      <c r="CF2993" s="24">
        <v>90</v>
      </c>
      <c r="CG2993" s="24">
        <v>83</v>
      </c>
      <c r="CH2993" s="24">
        <v>80</v>
      </c>
      <c r="CI2993" s="24">
        <v>85</v>
      </c>
      <c r="CO2993" s="34">
        <f t="shared" si="196"/>
        <v>291707</v>
      </c>
    </row>
    <row r="2994" spans="1:93" ht="15">
      <c r="A2994" s="23" t="s">
        <v>213</v>
      </c>
      <c r="B2994" s="52">
        <v>40378</v>
      </c>
      <c r="C2994" s="25" t="str">
        <f t="shared" si="197"/>
        <v/>
      </c>
      <c r="G2994" s="24">
        <f t="shared" si="198"/>
        <v>32</v>
      </c>
      <c r="H2994" s="24">
        <v>321317</v>
      </c>
      <c r="I2994" s="24" t="str">
        <f t="shared" si="199"/>
        <v/>
      </c>
      <c r="K2994" s="24">
        <f>IF(J2994&gt;900,_xlfn.XLOOKUP(ROUND(J2994,0),'CM-VL-G-C-GL-B-T-ClassRimThickn'!$B$1:$B$112,'CM-VL-G-C-GL-B-T-ClassRimThickn'!$C$1:$C$112,0,1,1),J2994)</f>
        <v>0</v>
      </c>
      <c r="L2994" s="24">
        <v>66</v>
      </c>
      <c r="M2994" s="24">
        <f>IF(L2994&gt;900,_xlfn.XLOOKUP(ROUND(L2994,0),'CM-VL-G-C-GL-B-T-ClassRimThickn'!$B$1:$B$112,'CM-VL-G-C-GL-B-T-ClassRimThickn'!$C$1:$C$112,0,1,1),L2994)</f>
        <v>66</v>
      </c>
      <c r="N2994" s="24">
        <v>66</v>
      </c>
      <c r="O2994" s="24">
        <f>IF(N2994&gt;900,_xlfn.XLOOKUP(ROUND(N2994,0),'CM-VL-G-C-GL-B-T-ClassRimThickn'!$B$1:$B$112,'CM-VL-G-C-GL-B-T-ClassRimThickn'!$C$1:$C$112,0,1,1),N2994)</f>
        <v>66</v>
      </c>
      <c r="P2994" s="24">
        <v>60</v>
      </c>
      <c r="Q2994" s="24">
        <f>IF(P2994&gt;900,_xlfn.XLOOKUP(ROUND(P2994,0),'CM-VL-G-C-GL-B-T-ClassRimThickn'!$B$1:$B$112,'CM-VL-G-C-GL-B-T-ClassRimThickn'!$C$1:$C$112,0,1,1),P2994)</f>
        <v>60</v>
      </c>
      <c r="S2994" s="24">
        <f>IF(R2994&gt;900,_xlfn.XLOOKUP(ROUND(R2994,0),'CM-VL-G-C-GL-B-T-ClassRimThickn'!$B$1:$B$112,'CM-VL-G-C-GL-B-T-ClassRimThickn'!$C$1:$C$112,0,1,1),R2994)</f>
        <v>0</v>
      </c>
      <c r="T2994" s="24">
        <v>63</v>
      </c>
      <c r="U2994" s="24">
        <f>IF(T2994&gt;900,_xlfn.XLOOKUP(ROUND(T2994,0),'CM-VL-G-C-GL-B-T-ClassRimThickn'!$B$1:$B$112,'CM-VL-G-C-GL-B-T-ClassRimThickn'!$C$1:$C$112,0,1,1),T2994)</f>
        <v>63</v>
      </c>
      <c r="V2994" s="24">
        <v>67</v>
      </c>
      <c r="W2994" s="24">
        <f>IF(V2994&gt;900,_xlfn.XLOOKUP(ROUND(V2994,0),'CM-VL-G-C-GL-B-T-ClassRimThickn'!$B$1:$B$112,'CM-VL-G-C-GL-B-T-ClassRimThickn'!$C$1:$C$112,0,1,1),V2994)</f>
        <v>67</v>
      </c>
      <c r="X2994" s="24">
        <v>65</v>
      </c>
      <c r="Y2994" s="24">
        <f>IF(X2994&gt;900,_xlfn.XLOOKUP(ROUND(X2994,0),'CM-VL-G-C-GL-B-T-ClassRimThickn'!$B$1:$B$112,'CM-VL-G-C-GL-B-T-ClassRimThickn'!$C$1:$C$112,0,1,1),X2994)</f>
        <v>65</v>
      </c>
      <c r="Z2994" s="24">
        <v>66</v>
      </c>
      <c r="AA2994" s="24">
        <f>IF(Z2994&gt;900,_xlfn.XLOOKUP(ROUND(Z2994,0),'CM-VL-G-C-GL-B-T-ClassRimThickn'!$B$1:$B$112,'CM-VL-G-C-GL-B-T-ClassRimThickn'!$C$1:$C$112,0,1,1),Z2994)</f>
        <v>66</v>
      </c>
      <c r="AB2994" s="24">
        <v>60</v>
      </c>
      <c r="AC2994" s="24">
        <f>IF(AB2994&gt;900,_xlfn.XLOOKUP(ROUND(AB2994,0),'CM-VL-G-C-GL-B-T-ClassRimThickn'!$B$1:$B$112,'CM-VL-G-C-GL-B-T-ClassRimThickn'!$C$1:$C$112,0,1,1),AB2994)</f>
        <v>60</v>
      </c>
      <c r="AD2994" s="24">
        <v>60</v>
      </c>
      <c r="AE2994" s="24">
        <f>IF(AD2994&gt;900,_xlfn.XLOOKUP(ROUND(AD2994,0),'CM-VL-G-C-GL-B-T-ClassRimThickn'!$B$1:$B$112,'CM-VL-G-C-GL-B-T-ClassRimThickn'!$C$1:$C$112,0,1,1),AD2994)</f>
        <v>60</v>
      </c>
      <c r="AF2994" s="24">
        <v>63</v>
      </c>
      <c r="AG2994" s="24">
        <f>IF(AF2994&gt;900,_xlfn.XLOOKUP(ROUND(AF2994,0),'CM-VL-G-C-GL-B-T-ClassRimThickn'!$B$1:$B$112,'CM-VL-G-C-GL-B-T-ClassRimThickn'!$C$1:$C$112,0,1,1),AF2994)</f>
        <v>63</v>
      </c>
      <c r="AH2994" s="24">
        <v>22</v>
      </c>
      <c r="AI2994" s="24">
        <v>28</v>
      </c>
      <c r="AJ2994" s="24">
        <v>28</v>
      </c>
      <c r="AK2994" s="24">
        <v>22</v>
      </c>
      <c r="AL2994" s="24">
        <v>29</v>
      </c>
      <c r="AM2994" s="24">
        <v>28.5</v>
      </c>
      <c r="AN2994" s="24">
        <v>24.5</v>
      </c>
      <c r="AO2994" s="24">
        <v>30</v>
      </c>
      <c r="AP2994" s="24">
        <v>30</v>
      </c>
      <c r="AQ2994" s="24">
        <v>21</v>
      </c>
      <c r="AR2994" s="24">
        <v>22</v>
      </c>
      <c r="AS2994" s="24">
        <v>27</v>
      </c>
      <c r="AT2994" s="24">
        <v>31.5</v>
      </c>
      <c r="AU2994" s="24">
        <v>31</v>
      </c>
      <c r="AV2994" s="24">
        <v>30</v>
      </c>
      <c r="AW2994" s="24">
        <v>29</v>
      </c>
      <c r="AX2994" s="24">
        <v>29.5</v>
      </c>
      <c r="AY2994" s="24">
        <v>30</v>
      </c>
      <c r="AZ2994" s="24">
        <v>32</v>
      </c>
      <c r="BA2994" s="24">
        <v>31</v>
      </c>
      <c r="BB2994" s="24">
        <v>30</v>
      </c>
      <c r="BC2994" s="24">
        <v>29</v>
      </c>
      <c r="BD2994" s="24">
        <v>32</v>
      </c>
      <c r="BE2994" s="24">
        <v>31</v>
      </c>
      <c r="BF2994" s="24">
        <v>0.5</v>
      </c>
      <c r="BG2994" s="24">
        <v>0.5</v>
      </c>
      <c r="BH2994" s="24">
        <v>0.5</v>
      </c>
      <c r="BI2994" s="24">
        <v>0.5</v>
      </c>
      <c r="BJ2994" s="24">
        <v>0.5</v>
      </c>
      <c r="BL2994" s="24">
        <v>0.5</v>
      </c>
      <c r="BM2994" s="24">
        <v>0.5</v>
      </c>
      <c r="BN2994" s="24">
        <v>0.5</v>
      </c>
      <c r="BO2994" s="24">
        <v>0.5</v>
      </c>
      <c r="BP2994" s="24">
        <v>1</v>
      </c>
      <c r="BQ2994" s="24">
        <v>1</v>
      </c>
      <c r="BR2994" s="24">
        <v>0.5</v>
      </c>
      <c r="BS2994" s="24">
        <v>0</v>
      </c>
      <c r="BT2994" s="24">
        <v>0</v>
      </c>
      <c r="BU2994" s="24">
        <v>0</v>
      </c>
      <c r="BV2994" s="24">
        <v>0</v>
      </c>
      <c r="BW2994" s="24">
        <v>0</v>
      </c>
      <c r="BX2994" s="24">
        <v>0</v>
      </c>
      <c r="BY2994" s="24">
        <v>0</v>
      </c>
      <c r="BZ2994" s="24">
        <v>0</v>
      </c>
      <c r="CB2994" s="24">
        <v>0</v>
      </c>
      <c r="CC2994" s="24">
        <v>0</v>
      </c>
      <c r="CD2994" s="24">
        <v>105</v>
      </c>
      <c r="CE2994" s="24">
        <v>100</v>
      </c>
      <c r="CF2994" s="24">
        <v>90</v>
      </c>
      <c r="CG2994" s="24">
        <v>80</v>
      </c>
      <c r="CH2994" s="24">
        <v>80</v>
      </c>
      <c r="CI2994" s="24">
        <v>85</v>
      </c>
      <c r="CO2994" s="34">
        <f t="shared" si="196"/>
        <v>321317</v>
      </c>
    </row>
    <row r="2995" spans="1:93" ht="15">
      <c r="A2995" s="23" t="s">
        <v>213</v>
      </c>
      <c r="B2995" s="52">
        <v>40392</v>
      </c>
      <c r="C2995" s="25" t="str">
        <f t="shared" si="197"/>
        <v/>
      </c>
      <c r="G2995" s="24">
        <f t="shared" si="198"/>
        <v>14</v>
      </c>
      <c r="H2995" s="24">
        <v>328514</v>
      </c>
      <c r="I2995" s="24" t="str">
        <f t="shared" si="199"/>
        <v/>
      </c>
      <c r="K2995" s="24">
        <f>IF(J2995&gt;900,_xlfn.XLOOKUP(ROUND(J2995,0),'CM-VL-G-C-GL-B-T-ClassRimThickn'!$B$1:$B$112,'CM-VL-G-C-GL-B-T-ClassRimThickn'!$C$1:$C$112,0,1,1),J2995)</f>
        <v>0</v>
      </c>
      <c r="L2995" s="24">
        <v>68</v>
      </c>
      <c r="M2995" s="24">
        <f>IF(L2995&gt;900,_xlfn.XLOOKUP(ROUND(L2995,0),'CM-VL-G-C-GL-B-T-ClassRimThickn'!$B$1:$B$112,'CM-VL-G-C-GL-B-T-ClassRimThickn'!$C$1:$C$112,0,1,1),L2995)</f>
        <v>68</v>
      </c>
      <c r="N2995" s="24">
        <v>65</v>
      </c>
      <c r="O2995" s="24">
        <f>IF(N2995&gt;900,_xlfn.XLOOKUP(ROUND(N2995,0),'CM-VL-G-C-GL-B-T-ClassRimThickn'!$B$1:$B$112,'CM-VL-G-C-GL-B-T-ClassRimThickn'!$C$1:$C$112,0,1,1),N2995)</f>
        <v>65</v>
      </c>
      <c r="P2995" s="24">
        <v>61</v>
      </c>
      <c r="Q2995" s="24">
        <f>IF(P2995&gt;900,_xlfn.XLOOKUP(ROUND(P2995,0),'CM-VL-G-C-GL-B-T-ClassRimThickn'!$B$1:$B$112,'CM-VL-G-C-GL-B-T-ClassRimThickn'!$C$1:$C$112,0,1,1),P2995)</f>
        <v>61</v>
      </c>
      <c r="S2995" s="24">
        <f>IF(R2995&gt;900,_xlfn.XLOOKUP(ROUND(R2995,0),'CM-VL-G-C-GL-B-T-ClassRimThickn'!$B$1:$B$112,'CM-VL-G-C-GL-B-T-ClassRimThickn'!$C$1:$C$112,0,1,1),R2995)</f>
        <v>0</v>
      </c>
      <c r="T2995" s="24">
        <v>62</v>
      </c>
      <c r="U2995" s="24">
        <f>IF(T2995&gt;900,_xlfn.XLOOKUP(ROUND(T2995,0),'CM-VL-G-C-GL-B-T-ClassRimThickn'!$B$1:$B$112,'CM-VL-G-C-GL-B-T-ClassRimThickn'!$C$1:$C$112,0,1,1),T2995)</f>
        <v>62</v>
      </c>
      <c r="V2995" s="24">
        <v>68</v>
      </c>
      <c r="W2995" s="24">
        <f>IF(V2995&gt;900,_xlfn.XLOOKUP(ROUND(V2995,0),'CM-VL-G-C-GL-B-T-ClassRimThickn'!$B$1:$B$112,'CM-VL-G-C-GL-B-T-ClassRimThickn'!$C$1:$C$112,0,1,1),V2995)</f>
        <v>68</v>
      </c>
      <c r="X2995" s="24">
        <v>68</v>
      </c>
      <c r="Y2995" s="24">
        <f>IF(X2995&gt;900,_xlfn.XLOOKUP(ROUND(X2995,0),'CM-VL-G-C-GL-B-T-ClassRimThickn'!$B$1:$B$112,'CM-VL-G-C-GL-B-T-ClassRimThickn'!$C$1:$C$112,0,1,1),X2995)</f>
        <v>68</v>
      </c>
      <c r="Z2995" s="24">
        <v>65</v>
      </c>
      <c r="AA2995" s="24">
        <f>IF(Z2995&gt;900,_xlfn.XLOOKUP(ROUND(Z2995,0),'CM-VL-G-C-GL-B-T-ClassRimThickn'!$B$1:$B$112,'CM-VL-G-C-GL-B-T-ClassRimThickn'!$C$1:$C$112,0,1,1),Z2995)</f>
        <v>65</v>
      </c>
      <c r="AB2995" s="24">
        <v>61</v>
      </c>
      <c r="AC2995" s="24">
        <f>IF(AB2995&gt;900,_xlfn.XLOOKUP(ROUND(AB2995,0),'CM-VL-G-C-GL-B-T-ClassRimThickn'!$B$1:$B$112,'CM-VL-G-C-GL-B-T-ClassRimThickn'!$C$1:$C$112,0,1,1),AB2995)</f>
        <v>61</v>
      </c>
      <c r="AD2995" s="24">
        <v>60</v>
      </c>
      <c r="AE2995" s="24">
        <f>IF(AD2995&gt;900,_xlfn.XLOOKUP(ROUND(AD2995,0),'CM-VL-G-C-GL-B-T-ClassRimThickn'!$B$1:$B$112,'CM-VL-G-C-GL-B-T-ClassRimThickn'!$C$1:$C$112,0,1,1),AD2995)</f>
        <v>60</v>
      </c>
      <c r="AF2995" s="24">
        <v>62</v>
      </c>
      <c r="AG2995" s="24">
        <f>IF(AF2995&gt;900,_xlfn.XLOOKUP(ROUND(AF2995,0),'CM-VL-G-C-GL-B-T-ClassRimThickn'!$B$1:$B$112,'CM-VL-G-C-GL-B-T-ClassRimThickn'!$C$1:$C$112,0,1,1),AF2995)</f>
        <v>62</v>
      </c>
      <c r="AH2995" s="24">
        <v>28.5</v>
      </c>
      <c r="AI2995" s="24">
        <v>23.5</v>
      </c>
      <c r="AJ2995" s="24">
        <v>28.5</v>
      </c>
      <c r="AK2995" s="24">
        <v>23.5</v>
      </c>
      <c r="AL2995" s="24">
        <v>27.5</v>
      </c>
      <c r="AM2995" s="24">
        <v>28</v>
      </c>
      <c r="AN2995" s="24">
        <v>29</v>
      </c>
      <c r="AO2995" s="24">
        <v>23.5</v>
      </c>
      <c r="AP2995" s="24">
        <v>30</v>
      </c>
      <c r="AQ2995" s="24">
        <v>21.5</v>
      </c>
      <c r="AR2995" s="24">
        <v>27</v>
      </c>
      <c r="AS2995" s="24">
        <v>29</v>
      </c>
      <c r="AT2995" s="24">
        <v>31.5</v>
      </c>
      <c r="AU2995" s="24">
        <v>32</v>
      </c>
      <c r="AV2995" s="24">
        <v>30.5</v>
      </c>
      <c r="AW2995" s="24">
        <v>30.5</v>
      </c>
      <c r="AX2995" s="24">
        <v>30</v>
      </c>
      <c r="AY2995" s="24">
        <v>31</v>
      </c>
      <c r="AZ2995" s="24">
        <v>32</v>
      </c>
      <c r="BA2995" s="24">
        <v>32</v>
      </c>
      <c r="BB2995" s="24">
        <v>32</v>
      </c>
      <c r="BC2995" s="24">
        <v>30</v>
      </c>
      <c r="BD2995" s="24">
        <v>34</v>
      </c>
      <c r="BE2995" s="24">
        <v>32</v>
      </c>
      <c r="BF2995" s="24">
        <v>1</v>
      </c>
      <c r="BG2995" s="24">
        <v>1.5</v>
      </c>
      <c r="BH2995" s="24">
        <v>1</v>
      </c>
      <c r="BI2995" s="24">
        <v>1</v>
      </c>
      <c r="BJ2995" s="24">
        <v>1.5</v>
      </c>
      <c r="BL2995" s="24">
        <v>1</v>
      </c>
      <c r="BM2995" s="24">
        <v>1.5</v>
      </c>
      <c r="BN2995" s="24">
        <v>1</v>
      </c>
      <c r="BO2995" s="24">
        <v>1.5</v>
      </c>
      <c r="BP2995" s="24">
        <v>2</v>
      </c>
      <c r="BQ2995" s="24">
        <v>1.5</v>
      </c>
      <c r="BR2995" s="24">
        <v>0</v>
      </c>
      <c r="BS2995" s="24">
        <v>0</v>
      </c>
      <c r="BT2995" s="24">
        <v>0</v>
      </c>
      <c r="BU2995" s="24">
        <v>0</v>
      </c>
      <c r="BV2995" s="24">
        <v>0</v>
      </c>
      <c r="BW2995" s="24">
        <v>0</v>
      </c>
      <c r="BX2995" s="24">
        <v>0</v>
      </c>
      <c r="BY2995" s="24">
        <v>0</v>
      </c>
      <c r="BZ2995" s="24">
        <v>0</v>
      </c>
      <c r="CB2995" s="24">
        <v>1</v>
      </c>
      <c r="CC2995" s="24">
        <v>0</v>
      </c>
      <c r="CD2995" s="24">
        <v>95</v>
      </c>
      <c r="CE2995" s="24">
        <v>103</v>
      </c>
      <c r="CF2995" s="24">
        <v>95</v>
      </c>
      <c r="CG2995" s="24">
        <v>82</v>
      </c>
      <c r="CH2995" s="24">
        <v>83</v>
      </c>
      <c r="CI2995" s="24">
        <v>85</v>
      </c>
      <c r="CO2995" s="34">
        <f t="shared" si="196"/>
        <v>328514</v>
      </c>
    </row>
    <row r="2996" spans="1:93" ht="15">
      <c r="A2996" s="23" t="s">
        <v>213</v>
      </c>
      <c r="B2996" s="52">
        <v>40427</v>
      </c>
      <c r="C2996" s="25" t="str">
        <f t="shared" si="197"/>
        <v/>
      </c>
      <c r="G2996" s="24">
        <f t="shared" si="198"/>
        <v>35</v>
      </c>
      <c r="H2996" s="24">
        <v>339181</v>
      </c>
      <c r="I2996" s="24" t="str">
        <f t="shared" si="199"/>
        <v/>
      </c>
      <c r="K2996" s="24">
        <f>IF(J2996&gt;900,_xlfn.XLOOKUP(ROUND(J2996,0),'CM-VL-G-C-GL-B-T-ClassRimThickn'!$B$1:$B$112,'CM-VL-G-C-GL-B-T-ClassRimThickn'!$C$1:$C$112,0,1,1),J2996)</f>
        <v>0</v>
      </c>
      <c r="L2996" s="24">
        <v>68</v>
      </c>
      <c r="M2996" s="24">
        <f>IF(L2996&gt;900,_xlfn.XLOOKUP(ROUND(L2996,0),'CM-VL-G-C-GL-B-T-ClassRimThickn'!$B$1:$B$112,'CM-VL-G-C-GL-B-T-ClassRimThickn'!$C$1:$C$112,0,1,1),L2996)</f>
        <v>68</v>
      </c>
      <c r="N2996" s="24">
        <v>68</v>
      </c>
      <c r="O2996" s="24">
        <f>IF(N2996&gt;900,_xlfn.XLOOKUP(ROUND(N2996,0),'CM-VL-G-C-GL-B-T-ClassRimThickn'!$B$1:$B$112,'CM-VL-G-C-GL-B-T-ClassRimThickn'!$C$1:$C$112,0,1,1),N2996)</f>
        <v>68</v>
      </c>
      <c r="P2996" s="24">
        <v>63</v>
      </c>
      <c r="Q2996" s="24">
        <f>IF(P2996&gt;900,_xlfn.XLOOKUP(ROUND(P2996,0),'CM-VL-G-C-GL-B-T-ClassRimThickn'!$B$1:$B$112,'CM-VL-G-C-GL-B-T-ClassRimThickn'!$C$1:$C$112,0,1,1),P2996)</f>
        <v>63</v>
      </c>
      <c r="S2996" s="24">
        <f>IF(R2996&gt;900,_xlfn.XLOOKUP(ROUND(R2996,0),'CM-VL-G-C-GL-B-T-ClassRimThickn'!$B$1:$B$112,'CM-VL-G-C-GL-B-T-ClassRimThickn'!$C$1:$C$112,0,1,1),R2996)</f>
        <v>0</v>
      </c>
      <c r="T2996" s="24">
        <v>63</v>
      </c>
      <c r="U2996" s="24">
        <f>IF(T2996&gt;900,_xlfn.XLOOKUP(ROUND(T2996,0),'CM-VL-G-C-GL-B-T-ClassRimThickn'!$B$1:$B$112,'CM-VL-G-C-GL-B-T-ClassRimThickn'!$C$1:$C$112,0,1,1),T2996)</f>
        <v>63</v>
      </c>
      <c r="V2996" s="24">
        <v>67</v>
      </c>
      <c r="W2996" s="24">
        <f>IF(V2996&gt;900,_xlfn.XLOOKUP(ROUND(V2996,0),'CM-VL-G-C-GL-B-T-ClassRimThickn'!$B$1:$B$112,'CM-VL-G-C-GL-B-T-ClassRimThickn'!$C$1:$C$112,0,1,1),V2996)</f>
        <v>67</v>
      </c>
      <c r="X2996" s="24">
        <v>68</v>
      </c>
      <c r="Y2996" s="24">
        <f>IF(X2996&gt;900,_xlfn.XLOOKUP(ROUND(X2996,0),'CM-VL-G-C-GL-B-T-ClassRimThickn'!$B$1:$B$112,'CM-VL-G-C-GL-B-T-ClassRimThickn'!$C$1:$C$112,0,1,1),X2996)</f>
        <v>68</v>
      </c>
      <c r="Z2996" s="24">
        <v>68</v>
      </c>
      <c r="AA2996" s="24">
        <f>IF(Z2996&gt;900,_xlfn.XLOOKUP(ROUND(Z2996,0),'CM-VL-G-C-GL-B-T-ClassRimThickn'!$B$1:$B$112,'CM-VL-G-C-GL-B-T-ClassRimThickn'!$C$1:$C$112,0,1,1),Z2996)</f>
        <v>68</v>
      </c>
      <c r="AB2996" s="24">
        <v>62</v>
      </c>
      <c r="AC2996" s="24">
        <f>IF(AB2996&gt;900,_xlfn.XLOOKUP(ROUND(AB2996,0),'CM-VL-G-C-GL-B-T-ClassRimThickn'!$B$1:$B$112,'CM-VL-G-C-GL-B-T-ClassRimThickn'!$C$1:$C$112,0,1,1),AB2996)</f>
        <v>62</v>
      </c>
      <c r="AD2996" s="24">
        <v>61</v>
      </c>
      <c r="AE2996" s="24">
        <f>IF(AD2996&gt;900,_xlfn.XLOOKUP(ROUND(AD2996,0),'CM-VL-G-C-GL-B-T-ClassRimThickn'!$B$1:$B$112,'CM-VL-G-C-GL-B-T-ClassRimThickn'!$C$1:$C$112,0,1,1),AD2996)</f>
        <v>61</v>
      </c>
      <c r="AF2996" s="24">
        <v>63</v>
      </c>
      <c r="AG2996" s="24">
        <f>IF(AF2996&gt;900,_xlfn.XLOOKUP(ROUND(AF2996,0),'CM-VL-G-C-GL-B-T-ClassRimThickn'!$B$1:$B$112,'CM-VL-G-C-GL-B-T-ClassRimThickn'!$C$1:$C$112,0,1,1),AF2996)</f>
        <v>63</v>
      </c>
      <c r="AH2996" s="24">
        <v>28</v>
      </c>
      <c r="AI2996" s="24">
        <v>23</v>
      </c>
      <c r="AJ2996" s="24">
        <v>29</v>
      </c>
      <c r="AK2996" s="24">
        <v>22.5</v>
      </c>
      <c r="AL2996" s="24">
        <v>28</v>
      </c>
      <c r="AM2996" s="24">
        <v>28.5</v>
      </c>
      <c r="AN2996" s="24">
        <v>30</v>
      </c>
      <c r="AO2996" s="24">
        <v>24</v>
      </c>
      <c r="AP2996" s="24">
        <v>30</v>
      </c>
      <c r="AQ2996" s="24">
        <v>21.5</v>
      </c>
      <c r="AR2996" s="24">
        <v>26</v>
      </c>
      <c r="AS2996" s="24">
        <v>28</v>
      </c>
      <c r="AT2996" s="24">
        <v>31</v>
      </c>
      <c r="AU2996" s="24">
        <v>31.5</v>
      </c>
      <c r="AV2996" s="24">
        <v>31</v>
      </c>
      <c r="AW2996" s="24">
        <v>30.5</v>
      </c>
      <c r="AX2996" s="24">
        <v>30.5</v>
      </c>
      <c r="AY2996" s="24">
        <v>31</v>
      </c>
      <c r="AZ2996" s="24">
        <v>32</v>
      </c>
      <c r="BA2996" s="24">
        <v>34</v>
      </c>
      <c r="BB2996" s="24">
        <v>31</v>
      </c>
      <c r="BC2996" s="24">
        <v>31</v>
      </c>
      <c r="BD2996" s="24">
        <v>33</v>
      </c>
      <c r="BE2996" s="24">
        <v>32</v>
      </c>
      <c r="BF2996" s="24">
        <v>2</v>
      </c>
      <c r="BG2996" s="24">
        <v>3</v>
      </c>
      <c r="BH2996" s="24">
        <v>3</v>
      </c>
      <c r="BI2996" s="24">
        <v>2.5</v>
      </c>
      <c r="BJ2996" s="24">
        <v>2.5</v>
      </c>
      <c r="BL2996" s="24">
        <v>3</v>
      </c>
      <c r="BM2996" s="24">
        <v>1.5</v>
      </c>
      <c r="BN2996" s="24">
        <v>3</v>
      </c>
      <c r="BO2996" s="24">
        <v>2</v>
      </c>
      <c r="BP2996" s="24">
        <v>4.5</v>
      </c>
      <c r="BQ2996" s="24">
        <v>3.5</v>
      </c>
      <c r="BR2996" s="24">
        <v>0</v>
      </c>
      <c r="BS2996" s="24">
        <v>0</v>
      </c>
      <c r="BT2996" s="24">
        <v>0</v>
      </c>
      <c r="BU2996" s="24">
        <v>0</v>
      </c>
      <c r="BV2996" s="24">
        <v>0</v>
      </c>
      <c r="BW2996" s="24">
        <v>0</v>
      </c>
      <c r="BX2996" s="24">
        <v>0</v>
      </c>
      <c r="BY2996" s="24">
        <v>0</v>
      </c>
      <c r="BZ2996" s="24">
        <v>0</v>
      </c>
      <c r="CB2996" s="24">
        <v>1</v>
      </c>
      <c r="CC2996" s="24">
        <v>0</v>
      </c>
      <c r="CD2996" s="24">
        <v>100</v>
      </c>
      <c r="CE2996" s="24">
        <v>105</v>
      </c>
      <c r="CF2996" s="24">
        <v>85</v>
      </c>
      <c r="CG2996" s="24">
        <v>80</v>
      </c>
      <c r="CH2996" s="24">
        <v>75</v>
      </c>
      <c r="CI2996" s="24">
        <v>82</v>
      </c>
      <c r="CO2996" s="34">
        <f t="shared" si="196"/>
        <v>339181</v>
      </c>
    </row>
    <row r="2997" spans="1:93" ht="15">
      <c r="A2997" s="23" t="s">
        <v>213</v>
      </c>
      <c r="B2997" s="52">
        <v>40436</v>
      </c>
      <c r="C2997" s="25" t="str">
        <f t="shared" si="197"/>
        <v/>
      </c>
      <c r="G2997" s="24">
        <f t="shared" si="198"/>
        <v>9</v>
      </c>
      <c r="H2997" s="24">
        <v>345241</v>
      </c>
      <c r="I2997" s="24" t="str">
        <f t="shared" si="199"/>
        <v/>
      </c>
      <c r="K2997" s="24">
        <f>IF(J2997&gt;900,_xlfn.XLOOKUP(ROUND(J2997,0),'CM-VL-G-C-GL-B-T-ClassRimThickn'!$B$1:$B$112,'CM-VL-G-C-GL-B-T-ClassRimThickn'!$C$1:$C$112,0,1,1),J2997)</f>
        <v>0</v>
      </c>
      <c r="L2997" s="24">
        <v>953</v>
      </c>
      <c r="M2997" s="24">
        <f>IF(L2997&gt;900,_xlfn.XLOOKUP(ROUND(L2997,0),'CM-VL-G-C-GL-B-T-ClassRimThickn'!$B$1:$B$112,'CM-VL-G-C-GL-B-T-ClassRimThickn'!$C$1:$C$112,0,1,1),L2997)</f>
        <v>53.5</v>
      </c>
      <c r="N2997" s="24">
        <v>952.8</v>
      </c>
      <c r="O2997" s="24">
        <f>IF(N2997&gt;900,_xlfn.XLOOKUP(ROUND(N2997,0),'CM-VL-G-C-GL-B-T-ClassRimThickn'!$B$1:$B$112,'CM-VL-G-C-GL-B-T-ClassRimThickn'!$C$1:$C$112,0,1,1),N2997)</f>
        <v>53.5</v>
      </c>
      <c r="P2997" s="24">
        <v>935.7</v>
      </c>
      <c r="Q2997" s="24">
        <f>IF(P2997&gt;900,_xlfn.XLOOKUP(ROUND(P2997,0),'CM-VL-G-C-GL-B-T-ClassRimThickn'!$B$1:$B$112,'CM-VL-G-C-GL-B-T-ClassRimThickn'!$C$1:$C$112,0,1,1),P2997)</f>
        <v>45</v>
      </c>
      <c r="S2997" s="24">
        <f>IF(R2997&gt;900,_xlfn.XLOOKUP(ROUND(R2997,0),'CM-VL-G-C-GL-B-T-ClassRimThickn'!$B$1:$B$112,'CM-VL-G-C-GL-B-T-ClassRimThickn'!$C$1:$C$112,0,1,1),R2997)</f>
        <v>0</v>
      </c>
      <c r="T2997" s="24">
        <v>945.9</v>
      </c>
      <c r="U2997" s="24">
        <f>IF(T2997&gt;900,_xlfn.XLOOKUP(ROUND(T2997,0),'CM-VL-G-C-GL-B-T-ClassRimThickn'!$B$1:$B$112,'CM-VL-G-C-GL-B-T-ClassRimThickn'!$C$1:$C$112,0,1,1),T2997)</f>
        <v>50</v>
      </c>
      <c r="V2997" s="24">
        <v>951.9</v>
      </c>
      <c r="W2997" s="24">
        <f>IF(V2997&gt;900,_xlfn.XLOOKUP(ROUND(V2997,0),'CM-VL-G-C-GL-B-T-ClassRimThickn'!$B$1:$B$112,'CM-VL-G-C-GL-B-T-ClassRimThickn'!$C$1:$C$112,0,1,1),V2997)</f>
        <v>53</v>
      </c>
      <c r="X2997" s="24">
        <v>952.6</v>
      </c>
      <c r="Y2997" s="24">
        <f>IF(X2997&gt;900,_xlfn.XLOOKUP(ROUND(X2997,0),'CM-VL-G-C-GL-B-T-ClassRimThickn'!$B$1:$B$112,'CM-VL-G-C-GL-B-T-ClassRimThickn'!$C$1:$C$112,0,1,1),X2997)</f>
        <v>53.5</v>
      </c>
      <c r="Z2997" s="24">
        <v>952.6</v>
      </c>
      <c r="AA2997" s="24">
        <f>IF(Z2997&gt;900,_xlfn.XLOOKUP(ROUND(Z2997,0),'CM-VL-G-C-GL-B-T-ClassRimThickn'!$B$1:$B$112,'CM-VL-G-C-GL-B-T-ClassRimThickn'!$C$1:$C$112,0,1,1),Z2997)</f>
        <v>53.5</v>
      </c>
      <c r="AB2997" s="24">
        <v>935.5</v>
      </c>
      <c r="AC2997" s="24">
        <f>IF(AB2997&gt;900,_xlfn.XLOOKUP(ROUND(AB2997,0),'CM-VL-G-C-GL-B-T-ClassRimThickn'!$B$1:$B$112,'CM-VL-G-C-GL-B-T-ClassRimThickn'!$C$1:$C$112,0,1,1),AB2997)</f>
        <v>45</v>
      </c>
      <c r="AD2997" s="24">
        <v>942.1</v>
      </c>
      <c r="AE2997" s="24">
        <f>IF(AD2997&gt;900,_xlfn.XLOOKUP(ROUND(AD2997,0),'CM-VL-G-C-GL-B-T-ClassRimThickn'!$B$1:$B$112,'CM-VL-G-C-GL-B-T-ClassRimThickn'!$C$1:$C$112,0,1,1),AD2997)</f>
        <v>48</v>
      </c>
      <c r="AF2997" s="24">
        <v>945.7</v>
      </c>
      <c r="AG2997" s="24">
        <f>IF(AF2997&gt;900,_xlfn.XLOOKUP(ROUND(AF2997,0),'CM-VL-G-C-GL-B-T-ClassRimThickn'!$B$1:$B$112,'CM-VL-G-C-GL-B-T-ClassRimThickn'!$C$1:$C$112,0,1,1),AF2997)</f>
        <v>50</v>
      </c>
      <c r="AH2997" s="24">
        <v>28.5</v>
      </c>
      <c r="AI2997" s="24">
        <v>29</v>
      </c>
      <c r="AJ2997" s="24">
        <v>28.5</v>
      </c>
      <c r="AK2997" s="24">
        <v>28.8</v>
      </c>
      <c r="AL2997" s="24">
        <v>28.8</v>
      </c>
      <c r="AM2997" s="24">
        <v>29</v>
      </c>
      <c r="AN2997" s="24">
        <v>28.5</v>
      </c>
      <c r="AO2997" s="24">
        <v>28.5</v>
      </c>
      <c r="AP2997" s="24">
        <v>28.5</v>
      </c>
      <c r="AQ2997" s="24">
        <v>28.3</v>
      </c>
      <c r="AR2997" s="24">
        <v>28.3</v>
      </c>
      <c r="AS2997" s="24">
        <v>28.3</v>
      </c>
      <c r="AT2997" s="24">
        <v>28</v>
      </c>
      <c r="AU2997" s="24">
        <v>28</v>
      </c>
      <c r="AV2997" s="24">
        <v>28</v>
      </c>
      <c r="AW2997" s="24">
        <v>28</v>
      </c>
      <c r="AX2997" s="24">
        <v>28</v>
      </c>
      <c r="AY2997" s="24">
        <v>28</v>
      </c>
      <c r="AZ2997" s="24">
        <v>28</v>
      </c>
      <c r="BA2997" s="24">
        <v>28</v>
      </c>
      <c r="BB2997" s="24">
        <v>28</v>
      </c>
      <c r="BC2997" s="24">
        <v>28</v>
      </c>
      <c r="BD2997" s="24">
        <v>28</v>
      </c>
      <c r="BE2997" s="24">
        <v>28</v>
      </c>
      <c r="BF2997" s="24">
        <v>0</v>
      </c>
      <c r="BG2997" s="24">
        <v>0</v>
      </c>
      <c r="BH2997" s="24">
        <v>0</v>
      </c>
      <c r="BI2997" s="24">
        <v>0</v>
      </c>
      <c r="BJ2997" s="24">
        <v>0</v>
      </c>
      <c r="BL2997" s="24">
        <v>0</v>
      </c>
      <c r="BM2997" s="24">
        <v>0</v>
      </c>
      <c r="BN2997" s="24">
        <v>0</v>
      </c>
      <c r="BO2997" s="24">
        <v>0</v>
      </c>
      <c r="BP2997" s="24">
        <v>0</v>
      </c>
      <c r="BQ2997" s="24">
        <v>0</v>
      </c>
      <c r="BR2997" s="24">
        <v>0</v>
      </c>
      <c r="BS2997" s="24">
        <v>0</v>
      </c>
      <c r="BT2997" s="24">
        <v>0</v>
      </c>
      <c r="BU2997" s="24">
        <v>0</v>
      </c>
      <c r="BV2997" s="24">
        <v>0</v>
      </c>
      <c r="BW2997" s="24">
        <v>0</v>
      </c>
      <c r="BX2997" s="24">
        <v>0</v>
      </c>
      <c r="BY2997" s="24">
        <v>0</v>
      </c>
      <c r="BZ2997" s="24">
        <v>0</v>
      </c>
      <c r="CB2997" s="24">
        <v>0</v>
      </c>
      <c r="CC2997" s="24">
        <v>0</v>
      </c>
      <c r="CO2997" s="34">
        <f t="shared" si="196"/>
        <v>345241</v>
      </c>
    </row>
    <row r="2998" spans="1:93" ht="15">
      <c r="A2998" s="23" t="s">
        <v>213</v>
      </c>
      <c r="B2998" s="52">
        <v>40487</v>
      </c>
      <c r="C2998" s="25" t="str">
        <f t="shared" si="197"/>
        <v/>
      </c>
      <c r="G2998" s="24">
        <f t="shared" si="198"/>
        <v>51</v>
      </c>
      <c r="H2998" s="27">
        <v>377272</v>
      </c>
      <c r="I2998" s="24" t="str">
        <f t="shared" si="199"/>
        <v/>
      </c>
      <c r="K2998" s="24">
        <f>IF(J2998&gt;900,_xlfn.XLOOKUP(ROUND(J2998,0),'CM-VL-G-C-GL-B-T-ClassRimThickn'!$B$1:$B$112,'CM-VL-G-C-GL-B-T-ClassRimThickn'!$C$1:$C$112,0,1,1),J2998)</f>
        <v>0</v>
      </c>
      <c r="L2998" s="24">
        <v>53</v>
      </c>
      <c r="M2998" s="24">
        <f>IF(L2998&gt;900,_xlfn.XLOOKUP(ROUND(L2998,0),'CM-VL-G-C-GL-B-T-ClassRimThickn'!$B$1:$B$112,'CM-VL-G-C-GL-B-T-ClassRimThickn'!$C$1:$C$112,0,1,1),L2998)</f>
        <v>53</v>
      </c>
      <c r="N2998" s="24">
        <v>53.5</v>
      </c>
      <c r="O2998" s="24">
        <f>IF(N2998&gt;900,_xlfn.XLOOKUP(ROUND(N2998,0),'CM-VL-G-C-GL-B-T-ClassRimThickn'!$B$1:$B$112,'CM-VL-G-C-GL-B-T-ClassRimThickn'!$C$1:$C$112,0,1,1),N2998)</f>
        <v>53.5</v>
      </c>
      <c r="P2998" s="24">
        <v>43</v>
      </c>
      <c r="Q2998" s="24">
        <f>IF(P2998&gt;900,_xlfn.XLOOKUP(ROUND(P2998,0),'CM-VL-G-C-GL-B-T-ClassRimThickn'!$B$1:$B$112,'CM-VL-G-C-GL-B-T-ClassRimThickn'!$C$1:$C$112,0,1,1),P2998)</f>
        <v>43</v>
      </c>
      <c r="S2998" s="24">
        <f>IF(R2998&gt;900,_xlfn.XLOOKUP(ROUND(R2998,0),'CM-VL-G-C-GL-B-T-ClassRimThickn'!$B$1:$B$112,'CM-VL-G-C-GL-B-T-ClassRimThickn'!$C$1:$C$112,0,1,1),R2998)</f>
        <v>0</v>
      </c>
      <c r="T2998" s="24">
        <v>50</v>
      </c>
      <c r="U2998" s="24">
        <f>IF(T2998&gt;900,_xlfn.XLOOKUP(ROUND(T2998,0),'CM-VL-G-C-GL-B-T-ClassRimThickn'!$B$1:$B$112,'CM-VL-G-C-GL-B-T-ClassRimThickn'!$C$1:$C$112,0,1,1),T2998)</f>
        <v>50</v>
      </c>
      <c r="V2998" s="24">
        <v>51</v>
      </c>
      <c r="W2998" s="24">
        <f>IF(V2998&gt;900,_xlfn.XLOOKUP(ROUND(V2998,0),'CM-VL-G-C-GL-B-T-ClassRimThickn'!$B$1:$B$112,'CM-VL-G-C-GL-B-T-ClassRimThickn'!$C$1:$C$112,0,1,1),V2998)</f>
        <v>51</v>
      </c>
      <c r="X2998" s="24">
        <v>54</v>
      </c>
      <c r="Y2998" s="24">
        <f>IF(X2998&gt;900,_xlfn.XLOOKUP(ROUND(X2998,0),'CM-VL-G-C-GL-B-T-ClassRimThickn'!$B$1:$B$112,'CM-VL-G-C-GL-B-T-ClassRimThickn'!$C$1:$C$112,0,1,1),X2998)</f>
        <v>54</v>
      </c>
      <c r="Z2998" s="24">
        <v>53</v>
      </c>
      <c r="AA2998" s="24">
        <f>IF(Z2998&gt;900,_xlfn.XLOOKUP(ROUND(Z2998,0),'CM-VL-G-C-GL-B-T-ClassRimThickn'!$B$1:$B$112,'CM-VL-G-C-GL-B-T-ClassRimThickn'!$C$1:$C$112,0,1,1),Z2998)</f>
        <v>53</v>
      </c>
      <c r="AB2998" s="24">
        <v>44</v>
      </c>
      <c r="AC2998" s="24">
        <f>IF(AB2998&gt;900,_xlfn.XLOOKUP(ROUND(AB2998,0),'CM-VL-G-C-GL-B-T-ClassRimThickn'!$B$1:$B$112,'CM-VL-G-C-GL-B-T-ClassRimThickn'!$C$1:$C$112,0,1,1),AB2998)</f>
        <v>44</v>
      </c>
      <c r="AD2998" s="24">
        <v>48</v>
      </c>
      <c r="AE2998" s="24">
        <f>IF(AD2998&gt;900,_xlfn.XLOOKUP(ROUND(AD2998,0),'CM-VL-G-C-GL-B-T-ClassRimThickn'!$B$1:$B$112,'CM-VL-G-C-GL-B-T-ClassRimThickn'!$C$1:$C$112,0,1,1),AD2998)</f>
        <v>48</v>
      </c>
      <c r="AF2998" s="24">
        <v>48</v>
      </c>
      <c r="AG2998" s="24">
        <f>IF(AF2998&gt;900,_xlfn.XLOOKUP(ROUND(AF2998,0),'CM-VL-G-C-GL-B-T-ClassRimThickn'!$B$1:$B$112,'CM-VL-G-C-GL-B-T-ClassRimThickn'!$C$1:$C$112,0,1,1),AF2998)</f>
        <v>48</v>
      </c>
      <c r="AH2998" s="24">
        <v>26</v>
      </c>
      <c r="AI2998" s="24">
        <v>27</v>
      </c>
      <c r="AJ2998" s="24">
        <v>28</v>
      </c>
      <c r="AK2998" s="24">
        <v>25</v>
      </c>
      <c r="AL2998" s="24">
        <v>28</v>
      </c>
      <c r="AM2998" s="24">
        <v>29</v>
      </c>
      <c r="AN2998" s="24">
        <v>27</v>
      </c>
      <c r="AO2998" s="24">
        <v>28</v>
      </c>
      <c r="AP2998" s="24">
        <v>29</v>
      </c>
      <c r="AQ2998" s="24">
        <v>27</v>
      </c>
      <c r="AR2998" s="24">
        <v>27.5</v>
      </c>
      <c r="AS2998" s="24">
        <v>29</v>
      </c>
      <c r="AT2998" s="24">
        <v>29</v>
      </c>
      <c r="AU2998" s="24">
        <v>29</v>
      </c>
      <c r="AV2998" s="24">
        <v>30</v>
      </c>
      <c r="AW2998" s="24">
        <v>30</v>
      </c>
      <c r="AX2998" s="24">
        <v>29</v>
      </c>
      <c r="AY2998" s="24">
        <v>29</v>
      </c>
      <c r="AZ2998" s="24">
        <v>29</v>
      </c>
      <c r="BA2998" s="24">
        <v>29</v>
      </c>
      <c r="BB2998" s="24">
        <v>30</v>
      </c>
      <c r="BC2998" s="24">
        <v>30</v>
      </c>
      <c r="BD2998" s="24">
        <v>30.5</v>
      </c>
      <c r="BE2998" s="24">
        <v>30.5</v>
      </c>
      <c r="BF2998" s="24">
        <v>0</v>
      </c>
      <c r="BG2998" s="24">
        <v>0</v>
      </c>
      <c r="BH2998" s="24">
        <v>0</v>
      </c>
      <c r="BI2998" s="24">
        <v>0</v>
      </c>
      <c r="BJ2998" s="24">
        <v>0</v>
      </c>
      <c r="BL2998" s="24">
        <v>0</v>
      </c>
      <c r="BM2998" s="24">
        <v>0</v>
      </c>
      <c r="BN2998" s="24">
        <v>0</v>
      </c>
      <c r="BO2998" s="24">
        <v>0</v>
      </c>
      <c r="BP2998" s="24">
        <v>0</v>
      </c>
      <c r="BQ2998" s="24">
        <v>0</v>
      </c>
      <c r="BR2998" s="24">
        <v>0</v>
      </c>
      <c r="BS2998" s="24">
        <v>0</v>
      </c>
      <c r="BT2998" s="24">
        <v>0</v>
      </c>
      <c r="BU2998" s="24">
        <v>0</v>
      </c>
      <c r="BV2998" s="24">
        <v>0</v>
      </c>
      <c r="BW2998" s="24">
        <v>0</v>
      </c>
      <c r="BX2998" s="24">
        <v>0</v>
      </c>
      <c r="BY2998" s="24">
        <v>0</v>
      </c>
      <c r="BZ2998" s="24">
        <v>0</v>
      </c>
      <c r="CB2998" s="24">
        <v>0</v>
      </c>
      <c r="CC2998" s="24">
        <v>0</v>
      </c>
      <c r="CD2998" s="24">
        <v>90</v>
      </c>
      <c r="CE2998" s="24">
        <v>90</v>
      </c>
      <c r="CF2998" s="24">
        <v>95</v>
      </c>
      <c r="CG2998" s="24">
        <v>80</v>
      </c>
      <c r="CH2998" s="24">
        <v>80</v>
      </c>
      <c r="CI2998" s="24">
        <v>90</v>
      </c>
      <c r="CO2998" s="34">
        <f t="shared" si="196"/>
        <v>377272</v>
      </c>
    </row>
    <row r="2999" spans="1:93" ht="15">
      <c r="A2999" s="23" t="s">
        <v>213</v>
      </c>
      <c r="B2999" s="52">
        <v>40548</v>
      </c>
      <c r="C2999" s="25" t="str">
        <f t="shared" si="197"/>
        <v/>
      </c>
      <c r="G2999" s="24">
        <f t="shared" si="198"/>
        <v>61</v>
      </c>
      <c r="H2999" s="24">
        <v>394670</v>
      </c>
      <c r="I2999" s="24" t="str">
        <f t="shared" si="199"/>
        <v/>
      </c>
      <c r="K2999" s="24">
        <f>IF(J2999&gt;900,_xlfn.XLOOKUP(ROUND(J2999,0),'CM-VL-G-C-GL-B-T-ClassRimThickn'!$B$1:$B$112,'CM-VL-G-C-GL-B-T-ClassRimThickn'!$C$1:$C$112,0,1,1),J2999)</f>
        <v>0</v>
      </c>
      <c r="L2999" s="24">
        <v>57</v>
      </c>
      <c r="M2999" s="24">
        <f>IF(L2999&gt;900,_xlfn.XLOOKUP(ROUND(L2999,0),'CM-VL-G-C-GL-B-T-ClassRimThickn'!$B$1:$B$112,'CM-VL-G-C-GL-B-T-ClassRimThickn'!$C$1:$C$112,0,1,1),L2999)</f>
        <v>57</v>
      </c>
      <c r="N2999" s="24">
        <v>56</v>
      </c>
      <c r="O2999" s="24">
        <f>IF(N2999&gt;900,_xlfn.XLOOKUP(ROUND(N2999,0),'CM-VL-G-C-GL-B-T-ClassRimThickn'!$B$1:$B$112,'CM-VL-G-C-GL-B-T-ClassRimThickn'!$C$1:$C$112,0,1,1),N2999)</f>
        <v>56</v>
      </c>
      <c r="P2999" s="24">
        <v>46.5</v>
      </c>
      <c r="Q2999" s="24">
        <f>IF(P2999&gt;900,_xlfn.XLOOKUP(ROUND(P2999,0),'CM-VL-G-C-GL-B-T-ClassRimThickn'!$B$1:$B$112,'CM-VL-G-C-GL-B-T-ClassRimThickn'!$C$1:$C$112,0,1,1),P2999)</f>
        <v>46.5</v>
      </c>
      <c r="S2999" s="24">
        <f>IF(R2999&gt;900,_xlfn.XLOOKUP(ROUND(R2999,0),'CM-VL-G-C-GL-B-T-ClassRimThickn'!$B$1:$B$112,'CM-VL-G-C-GL-B-T-ClassRimThickn'!$C$1:$C$112,0,1,1),R2999)</f>
        <v>0</v>
      </c>
      <c r="T2999" s="24">
        <v>53</v>
      </c>
      <c r="U2999" s="24">
        <f>IF(T2999&gt;900,_xlfn.XLOOKUP(ROUND(T2999,0),'CM-VL-G-C-GL-B-T-ClassRimThickn'!$B$1:$B$112,'CM-VL-G-C-GL-B-T-ClassRimThickn'!$C$1:$C$112,0,1,1),T2999)</f>
        <v>53</v>
      </c>
      <c r="V2999" s="24">
        <v>55</v>
      </c>
      <c r="W2999" s="24">
        <f>IF(V2999&gt;900,_xlfn.XLOOKUP(ROUND(V2999,0),'CM-VL-G-C-GL-B-T-ClassRimThickn'!$B$1:$B$112,'CM-VL-G-C-GL-B-T-ClassRimThickn'!$C$1:$C$112,0,1,1),V2999)</f>
        <v>55</v>
      </c>
      <c r="X2999" s="24">
        <v>57</v>
      </c>
      <c r="Y2999" s="24">
        <f>IF(X2999&gt;900,_xlfn.XLOOKUP(ROUND(X2999,0),'CM-VL-G-C-GL-B-T-ClassRimThickn'!$B$1:$B$112,'CM-VL-G-C-GL-B-T-ClassRimThickn'!$C$1:$C$112,0,1,1),X2999)</f>
        <v>57</v>
      </c>
      <c r="Z2999" s="24">
        <v>55.5</v>
      </c>
      <c r="AA2999" s="24">
        <f>IF(Z2999&gt;900,_xlfn.XLOOKUP(ROUND(Z2999,0),'CM-VL-G-C-GL-B-T-ClassRimThickn'!$B$1:$B$112,'CM-VL-G-C-GL-B-T-ClassRimThickn'!$C$1:$C$112,0,1,1),Z2999)</f>
        <v>55.5</v>
      </c>
      <c r="AB2999" s="24">
        <v>47.5</v>
      </c>
      <c r="AC2999" s="24">
        <f>IF(AB2999&gt;900,_xlfn.XLOOKUP(ROUND(AB2999,0),'CM-VL-G-C-GL-B-T-ClassRimThickn'!$B$1:$B$112,'CM-VL-G-C-GL-B-T-ClassRimThickn'!$C$1:$C$112,0,1,1),AB2999)</f>
        <v>47.5</v>
      </c>
      <c r="AD2999" s="24">
        <v>50</v>
      </c>
      <c r="AE2999" s="24">
        <f>IF(AD2999&gt;900,_xlfn.XLOOKUP(ROUND(AD2999,0),'CM-VL-G-C-GL-B-T-ClassRimThickn'!$B$1:$B$112,'CM-VL-G-C-GL-B-T-ClassRimThickn'!$C$1:$C$112,0,1,1),AD2999)</f>
        <v>50</v>
      </c>
      <c r="AF2999" s="24">
        <v>52.5</v>
      </c>
      <c r="AG2999" s="24">
        <f>IF(AF2999&gt;900,_xlfn.XLOOKUP(ROUND(AF2999,0),'CM-VL-G-C-GL-B-T-ClassRimThickn'!$B$1:$B$112,'CM-VL-G-C-GL-B-T-ClassRimThickn'!$C$1:$C$112,0,1,1),AF2999)</f>
        <v>52.5</v>
      </c>
      <c r="AH2999" s="24">
        <v>26</v>
      </c>
      <c r="AI2999" s="24">
        <v>27</v>
      </c>
      <c r="AJ2999" s="24">
        <v>28</v>
      </c>
      <c r="AK2999" s="24">
        <v>25.5</v>
      </c>
      <c r="AL2999" s="24">
        <v>28</v>
      </c>
      <c r="AM2999" s="24">
        <v>29.5</v>
      </c>
      <c r="AN2999" s="24">
        <v>26.5</v>
      </c>
      <c r="AO2999" s="24">
        <v>28</v>
      </c>
      <c r="AP2999" s="24">
        <v>29</v>
      </c>
      <c r="AQ2999" s="24">
        <v>25</v>
      </c>
      <c r="AR2999" s="24">
        <v>28</v>
      </c>
      <c r="AS2999" s="24">
        <v>28.5</v>
      </c>
      <c r="AT2999" s="24">
        <v>30</v>
      </c>
      <c r="AU2999" s="24">
        <v>30.5</v>
      </c>
      <c r="AV2999" s="24">
        <v>30</v>
      </c>
      <c r="AW2999" s="24">
        <v>30</v>
      </c>
      <c r="AX2999" s="24">
        <v>30</v>
      </c>
      <c r="AY2999" s="24">
        <v>30</v>
      </c>
      <c r="AZ2999" s="24">
        <v>29</v>
      </c>
      <c r="BA2999" s="24">
        <v>29</v>
      </c>
      <c r="BB2999" s="24">
        <v>30.5</v>
      </c>
      <c r="BC2999" s="24">
        <v>30</v>
      </c>
      <c r="BD2999" s="24">
        <v>30</v>
      </c>
      <c r="BE2999" s="24">
        <v>30</v>
      </c>
      <c r="BF2999" s="24">
        <v>0.5</v>
      </c>
      <c r="BG2999" s="24">
        <v>1</v>
      </c>
      <c r="BH2999" s="24">
        <v>2</v>
      </c>
      <c r="BI2999" s="24">
        <v>1</v>
      </c>
      <c r="BJ2999" s="24">
        <v>0.5</v>
      </c>
      <c r="BL2999" s="24">
        <v>1</v>
      </c>
      <c r="BM2999" s="24">
        <v>1</v>
      </c>
      <c r="BN2999" s="24">
        <v>2</v>
      </c>
      <c r="BO2999" s="24">
        <v>0.5</v>
      </c>
      <c r="BP2999" s="24">
        <v>1</v>
      </c>
      <c r="BQ2999" s="24">
        <v>1</v>
      </c>
      <c r="BR2999" s="24">
        <v>0</v>
      </c>
      <c r="BS2999" s="24">
        <v>0</v>
      </c>
      <c r="BT2999" s="24">
        <v>0</v>
      </c>
      <c r="BU2999" s="24">
        <v>0</v>
      </c>
      <c r="BV2999" s="24">
        <v>0</v>
      </c>
      <c r="BW2999" s="24">
        <v>0</v>
      </c>
      <c r="BX2999" s="24">
        <v>0</v>
      </c>
      <c r="BY2999" s="24">
        <v>0</v>
      </c>
      <c r="BZ2999" s="24">
        <v>0</v>
      </c>
      <c r="CB2999" s="24">
        <v>0</v>
      </c>
      <c r="CC2999" s="24">
        <v>0</v>
      </c>
      <c r="CD2999" s="24">
        <v>85</v>
      </c>
      <c r="CE2999" s="24">
        <v>90</v>
      </c>
      <c r="CF2999" s="24">
        <v>95</v>
      </c>
      <c r="CG2999" s="24">
        <v>85</v>
      </c>
      <c r="CH2999" s="24">
        <v>82</v>
      </c>
      <c r="CI2999" s="24">
        <v>95</v>
      </c>
      <c r="CO2999" s="34">
        <f t="shared" si="196"/>
        <v>394670</v>
      </c>
    </row>
    <row r="3000" spans="1:93" ht="15">
      <c r="A3000" s="23" t="s">
        <v>213</v>
      </c>
      <c r="B3000" s="52">
        <v>40554</v>
      </c>
      <c r="C3000" s="25" t="str">
        <f t="shared" si="197"/>
        <v/>
      </c>
      <c r="G3000" s="24">
        <f t="shared" si="198"/>
        <v>6</v>
      </c>
      <c r="H3000" s="24">
        <v>394670</v>
      </c>
      <c r="I3000" s="24" t="str">
        <f t="shared" si="199"/>
        <v/>
      </c>
      <c r="K3000" s="24">
        <f>IF(J3000&gt;900,_xlfn.XLOOKUP(ROUND(J3000,0),'CM-VL-G-C-GL-B-T-ClassRimThickn'!$B$1:$B$112,'CM-VL-G-C-GL-B-T-ClassRimThickn'!$C$1:$C$112,0,1,1),J3000)</f>
        <v>0</v>
      </c>
      <c r="L3000" s="24">
        <v>57</v>
      </c>
      <c r="M3000" s="24">
        <f>IF(L3000&gt;900,_xlfn.XLOOKUP(ROUND(L3000,0),'CM-VL-G-C-GL-B-T-ClassRimThickn'!$B$1:$B$112,'CM-VL-G-C-GL-B-T-ClassRimThickn'!$C$1:$C$112,0,1,1),L3000)</f>
        <v>57</v>
      </c>
      <c r="N3000" s="24">
        <v>56</v>
      </c>
      <c r="O3000" s="24">
        <f>IF(N3000&gt;900,_xlfn.XLOOKUP(ROUND(N3000,0),'CM-VL-G-C-GL-B-T-ClassRimThickn'!$B$1:$B$112,'CM-VL-G-C-GL-B-T-ClassRimThickn'!$C$1:$C$112,0,1,1),N3000)</f>
        <v>56</v>
      </c>
      <c r="P3000" s="24">
        <v>59</v>
      </c>
      <c r="Q3000" s="24">
        <f>IF(P3000&gt;900,_xlfn.XLOOKUP(ROUND(P3000,0),'CM-VL-G-C-GL-B-T-ClassRimThickn'!$B$1:$B$112,'CM-VL-G-C-GL-B-T-ClassRimThickn'!$C$1:$C$112,0,1,1),P3000)</f>
        <v>59</v>
      </c>
      <c r="S3000" s="24">
        <f>IF(R3000&gt;900,_xlfn.XLOOKUP(ROUND(R3000,0),'CM-VL-G-C-GL-B-T-ClassRimThickn'!$B$1:$B$112,'CM-VL-G-C-GL-B-T-ClassRimThickn'!$C$1:$C$112,0,1,1),R3000)</f>
        <v>0</v>
      </c>
      <c r="T3000" s="24">
        <v>53</v>
      </c>
      <c r="U3000" s="24">
        <f>IF(T3000&gt;900,_xlfn.XLOOKUP(ROUND(T3000,0),'CM-VL-G-C-GL-B-T-ClassRimThickn'!$B$1:$B$112,'CM-VL-G-C-GL-B-T-ClassRimThickn'!$C$1:$C$112,0,1,1),T3000)</f>
        <v>53</v>
      </c>
      <c r="V3000" s="24">
        <v>65</v>
      </c>
      <c r="W3000" s="24">
        <f>IF(V3000&gt;900,_xlfn.XLOOKUP(ROUND(V3000,0),'CM-VL-G-C-GL-B-T-ClassRimThickn'!$B$1:$B$112,'CM-VL-G-C-GL-B-T-ClassRimThickn'!$C$1:$C$112,0,1,1),V3000)</f>
        <v>65</v>
      </c>
      <c r="X3000" s="24">
        <v>57</v>
      </c>
      <c r="Y3000" s="24">
        <f>IF(X3000&gt;900,_xlfn.XLOOKUP(ROUND(X3000,0),'CM-VL-G-C-GL-B-T-ClassRimThickn'!$B$1:$B$112,'CM-VL-G-C-GL-B-T-ClassRimThickn'!$C$1:$C$112,0,1,1),X3000)</f>
        <v>57</v>
      </c>
      <c r="Z3000" s="24">
        <v>55.5</v>
      </c>
      <c r="AA3000" s="24">
        <f>IF(Z3000&gt;900,_xlfn.XLOOKUP(ROUND(Z3000,0),'CM-VL-G-C-GL-B-T-ClassRimThickn'!$B$1:$B$112,'CM-VL-G-C-GL-B-T-ClassRimThickn'!$C$1:$C$112,0,1,1),Z3000)</f>
        <v>55.5</v>
      </c>
      <c r="AB3000" s="24">
        <v>60</v>
      </c>
      <c r="AC3000" s="24">
        <f>IF(AB3000&gt;900,_xlfn.XLOOKUP(ROUND(AB3000,0),'CM-VL-G-C-GL-B-T-ClassRimThickn'!$B$1:$B$112,'CM-VL-G-C-GL-B-T-ClassRimThickn'!$C$1:$C$112,0,1,1),AB3000)</f>
        <v>60</v>
      </c>
      <c r="AD3000" s="24">
        <v>50</v>
      </c>
      <c r="AE3000" s="24">
        <f>IF(AD3000&gt;900,_xlfn.XLOOKUP(ROUND(AD3000,0),'CM-VL-G-C-GL-B-T-ClassRimThickn'!$B$1:$B$112,'CM-VL-G-C-GL-B-T-ClassRimThickn'!$C$1:$C$112,0,1,1),AD3000)</f>
        <v>50</v>
      </c>
      <c r="AF3000" s="24">
        <v>52.5</v>
      </c>
      <c r="AG3000" s="24">
        <f>IF(AF3000&gt;900,_xlfn.XLOOKUP(ROUND(AF3000,0),'CM-VL-G-C-GL-B-T-ClassRimThickn'!$B$1:$B$112,'CM-VL-G-C-GL-B-T-ClassRimThickn'!$C$1:$C$112,0,1,1),AF3000)</f>
        <v>52.5</v>
      </c>
      <c r="AH3000" s="24">
        <v>25</v>
      </c>
      <c r="AI3000" s="24">
        <v>27</v>
      </c>
      <c r="AJ3000" s="24">
        <v>28</v>
      </c>
      <c r="AK3000" s="24">
        <v>23.5</v>
      </c>
      <c r="AL3000" s="24">
        <v>28</v>
      </c>
      <c r="AM3000" s="24">
        <v>29.5</v>
      </c>
      <c r="AN3000" s="24">
        <v>26.5</v>
      </c>
      <c r="AO3000" s="24">
        <v>28</v>
      </c>
      <c r="AP3000" s="24">
        <v>29</v>
      </c>
      <c r="AQ3000" s="24">
        <v>23</v>
      </c>
      <c r="AR3000" s="24">
        <v>28</v>
      </c>
      <c r="AS3000" s="24">
        <v>28.5</v>
      </c>
      <c r="AT3000" s="24">
        <v>29</v>
      </c>
      <c r="AU3000" s="24">
        <v>30.5</v>
      </c>
      <c r="AV3000" s="24">
        <v>30</v>
      </c>
      <c r="AW3000" s="24">
        <v>29</v>
      </c>
      <c r="AX3000" s="24">
        <v>30</v>
      </c>
      <c r="AY3000" s="24">
        <v>30</v>
      </c>
      <c r="AZ3000" s="24">
        <v>28.6</v>
      </c>
      <c r="BA3000" s="24">
        <v>29</v>
      </c>
      <c r="BB3000" s="24">
        <v>30.5</v>
      </c>
      <c r="BC3000" s="24">
        <v>29</v>
      </c>
      <c r="BD3000" s="24">
        <v>30</v>
      </c>
      <c r="BE3000" s="24">
        <v>30</v>
      </c>
      <c r="BF3000" s="24">
        <v>1</v>
      </c>
      <c r="BG3000" s="24">
        <v>1.5</v>
      </c>
      <c r="BH3000" s="24">
        <v>2</v>
      </c>
      <c r="BI3000" s="24">
        <v>0</v>
      </c>
      <c r="BJ3000" s="24">
        <v>0.5</v>
      </c>
      <c r="BL3000" s="24">
        <v>0.5</v>
      </c>
      <c r="BM3000" s="24">
        <v>1</v>
      </c>
      <c r="BN3000" s="24">
        <v>2</v>
      </c>
      <c r="BO3000" s="24">
        <v>0</v>
      </c>
      <c r="BP3000" s="24">
        <v>1</v>
      </c>
      <c r="BQ3000" s="24">
        <v>1</v>
      </c>
      <c r="BR3000" s="24">
        <v>0.5</v>
      </c>
      <c r="BS3000" s="24">
        <v>0</v>
      </c>
      <c r="BT3000" s="24">
        <v>0</v>
      </c>
      <c r="BU3000" s="24">
        <v>0.5</v>
      </c>
      <c r="BV3000" s="24">
        <v>0</v>
      </c>
      <c r="BW3000" s="24">
        <v>0</v>
      </c>
      <c r="BX3000" s="24">
        <v>0.3</v>
      </c>
      <c r="BY3000" s="24">
        <v>0</v>
      </c>
      <c r="BZ3000" s="24">
        <v>0</v>
      </c>
      <c r="CB3000" s="24">
        <v>0</v>
      </c>
      <c r="CC3000" s="24">
        <v>0</v>
      </c>
      <c r="CD3000" s="24">
        <v>95</v>
      </c>
      <c r="CE3000" s="24">
        <v>90</v>
      </c>
      <c r="CF3000" s="24">
        <v>95</v>
      </c>
      <c r="CG3000" s="24">
        <v>90</v>
      </c>
      <c r="CH3000" s="24">
        <v>82</v>
      </c>
      <c r="CI3000" s="24">
        <v>82</v>
      </c>
      <c r="CO3000" s="34">
        <f t="shared" si="196"/>
        <v>394670</v>
      </c>
    </row>
    <row r="3001" spans="1:93" ht="15">
      <c r="A3001" s="23" t="s">
        <v>213</v>
      </c>
      <c r="B3001" s="52">
        <v>40557</v>
      </c>
      <c r="C3001" s="25" t="str">
        <f t="shared" si="197"/>
        <v/>
      </c>
      <c r="G3001" s="24">
        <f t="shared" si="198"/>
        <v>3</v>
      </c>
      <c r="H3001" s="27">
        <v>435989</v>
      </c>
      <c r="I3001" s="24" t="str">
        <f t="shared" si="199"/>
        <v/>
      </c>
      <c r="K3001" s="24">
        <f>IF(J3001&gt;900,_xlfn.XLOOKUP(ROUND(J3001,0),'CM-VL-G-C-GL-B-T-ClassRimThickn'!$B$1:$B$112,'CM-VL-G-C-GL-B-T-ClassRimThickn'!$C$1:$C$112,0,1,1),J3001)</f>
        <v>0</v>
      </c>
      <c r="L3001" s="24">
        <v>940.3</v>
      </c>
      <c r="M3001" s="24">
        <f>IF(L3001&gt;900,_xlfn.XLOOKUP(ROUND(L3001,0),'CM-VL-G-C-GL-B-T-ClassRimThickn'!$B$1:$B$112,'CM-VL-G-C-GL-B-T-ClassRimThickn'!$C$1:$C$112,0,1,1),L3001)</f>
        <v>47</v>
      </c>
      <c r="N3001" s="24">
        <v>944.6</v>
      </c>
      <c r="O3001" s="24">
        <f>IF(N3001&gt;900,_xlfn.XLOOKUP(ROUND(N3001,0),'CM-VL-G-C-GL-B-T-ClassRimThickn'!$B$1:$B$112,'CM-VL-G-C-GL-B-T-ClassRimThickn'!$C$1:$C$112,0,1,1),N3001)</f>
        <v>49.5</v>
      </c>
      <c r="P3001" s="24">
        <v>938.8</v>
      </c>
      <c r="Q3001" s="24">
        <f>IF(P3001&gt;900,_xlfn.XLOOKUP(ROUND(P3001,0),'CM-VL-G-C-GL-B-T-ClassRimThickn'!$B$1:$B$112,'CM-VL-G-C-GL-B-T-ClassRimThickn'!$C$1:$C$112,0,1,1),P3001)</f>
        <v>46.5</v>
      </c>
      <c r="S3001" s="24">
        <f>IF(R3001&gt;900,_xlfn.XLOOKUP(ROUND(R3001,0),'CM-VL-G-C-GL-B-T-ClassRimThickn'!$B$1:$B$112,'CM-VL-G-C-GL-B-T-ClassRimThickn'!$C$1:$C$112,0,1,1),R3001)</f>
        <v>0</v>
      </c>
      <c r="T3001" s="24">
        <v>939.7</v>
      </c>
      <c r="U3001" s="24">
        <f>IF(T3001&gt;900,_xlfn.XLOOKUP(ROUND(T3001,0),'CM-VL-G-C-GL-B-T-ClassRimThickn'!$B$1:$B$112,'CM-VL-G-C-GL-B-T-ClassRimThickn'!$C$1:$C$112,0,1,1),T3001)</f>
        <v>47</v>
      </c>
      <c r="V3001" s="24">
        <v>945.5</v>
      </c>
      <c r="W3001" s="24">
        <f>IF(V3001&gt;900,_xlfn.XLOOKUP(ROUND(V3001,0),'CM-VL-G-C-GL-B-T-ClassRimThickn'!$B$1:$B$112,'CM-VL-G-C-GL-B-T-ClassRimThickn'!$C$1:$C$112,0,1,1),V3001)</f>
        <v>50</v>
      </c>
      <c r="X3001" s="24">
        <v>940.1</v>
      </c>
      <c r="Y3001" s="24">
        <f>IF(X3001&gt;900,_xlfn.XLOOKUP(ROUND(X3001,0),'CM-VL-G-C-GL-B-T-ClassRimThickn'!$B$1:$B$112,'CM-VL-G-C-GL-B-T-ClassRimThickn'!$C$1:$C$112,0,1,1),X3001)</f>
        <v>47</v>
      </c>
      <c r="Z3001" s="24">
        <v>944.8</v>
      </c>
      <c r="AA3001" s="24">
        <f>IF(Z3001&gt;900,_xlfn.XLOOKUP(ROUND(Z3001,0),'CM-VL-G-C-GL-B-T-ClassRimThickn'!$B$1:$B$112,'CM-VL-G-C-GL-B-T-ClassRimThickn'!$C$1:$C$112,0,1,1),Z3001)</f>
        <v>49.5</v>
      </c>
      <c r="AB3001" s="24">
        <v>938.8</v>
      </c>
      <c r="AC3001" s="24">
        <f>IF(AB3001&gt;900,_xlfn.XLOOKUP(ROUND(AB3001,0),'CM-VL-G-C-GL-B-T-ClassRimThickn'!$B$1:$B$112,'CM-VL-G-C-GL-B-T-ClassRimThickn'!$C$1:$C$112,0,1,1),AB3001)</f>
        <v>46.5</v>
      </c>
      <c r="AD3001" s="24">
        <v>935.2</v>
      </c>
      <c r="AE3001" s="24">
        <f>IF(AD3001&gt;900,_xlfn.XLOOKUP(ROUND(AD3001,0),'CM-VL-G-C-GL-B-T-ClassRimThickn'!$B$1:$B$112,'CM-VL-G-C-GL-B-T-ClassRimThickn'!$C$1:$C$112,0,1,1),AD3001)</f>
        <v>44.5</v>
      </c>
      <c r="AF3001" s="24">
        <v>939.5</v>
      </c>
      <c r="AG3001" s="24">
        <f>IF(AF3001&gt;900,_xlfn.XLOOKUP(ROUND(AF3001,0),'CM-VL-G-C-GL-B-T-ClassRimThickn'!$B$1:$B$112,'CM-VL-G-C-GL-B-T-ClassRimThickn'!$C$1:$C$112,0,1,1),AF3001)</f>
        <v>47</v>
      </c>
      <c r="AH3001" s="24">
        <v>28.5</v>
      </c>
      <c r="AI3001" s="24">
        <v>28.3</v>
      </c>
      <c r="AJ3001" s="24">
        <v>28.5</v>
      </c>
      <c r="AK3001" s="24">
        <v>28</v>
      </c>
      <c r="AL3001" s="24">
        <v>28.5</v>
      </c>
      <c r="AM3001" s="24">
        <v>28.3</v>
      </c>
      <c r="AN3001" s="24">
        <v>28.5</v>
      </c>
      <c r="AO3001" s="24">
        <v>28.3</v>
      </c>
      <c r="AP3001" s="24">
        <v>28.5</v>
      </c>
      <c r="AQ3001" s="24">
        <v>28</v>
      </c>
      <c r="AR3001" s="24">
        <v>28.3</v>
      </c>
      <c r="AS3001" s="24">
        <v>28.5</v>
      </c>
      <c r="AT3001" s="24">
        <v>28</v>
      </c>
      <c r="AU3001" s="24">
        <v>28</v>
      </c>
      <c r="AV3001" s="24">
        <v>28</v>
      </c>
      <c r="AW3001" s="24">
        <v>28</v>
      </c>
      <c r="AX3001" s="24">
        <v>28</v>
      </c>
      <c r="AY3001" s="24">
        <v>28</v>
      </c>
      <c r="AZ3001" s="24">
        <v>28</v>
      </c>
      <c r="BA3001" s="24">
        <v>28</v>
      </c>
      <c r="BB3001" s="24">
        <v>28</v>
      </c>
      <c r="BC3001" s="24">
        <v>28</v>
      </c>
      <c r="BD3001" s="24">
        <v>28</v>
      </c>
      <c r="BE3001" s="24">
        <v>28</v>
      </c>
      <c r="CO3001" s="34">
        <f t="shared" si="196"/>
        <v>435989</v>
      </c>
    </row>
    <row r="3002" spans="1:93" ht="15">
      <c r="A3002" s="23" t="s">
        <v>213</v>
      </c>
      <c r="B3002" s="52">
        <v>40627</v>
      </c>
      <c r="C3002" s="25" t="str">
        <f t="shared" si="197"/>
        <v/>
      </c>
      <c r="G3002" s="24">
        <f t="shared" si="198"/>
        <v>70</v>
      </c>
      <c r="H3002" s="24">
        <v>449726</v>
      </c>
      <c r="I3002" s="24" t="str">
        <f t="shared" si="199"/>
        <v/>
      </c>
      <c r="K3002" s="24">
        <f>IF(J3002&gt;900,_xlfn.XLOOKUP(ROUND(J3002,0),'CM-VL-G-C-GL-B-T-ClassRimThickn'!$B$1:$B$112,'CM-VL-G-C-GL-B-T-ClassRimThickn'!$C$1:$C$112,0,1,1),J3002)</f>
        <v>0</v>
      </c>
      <c r="L3002" s="24">
        <v>937</v>
      </c>
      <c r="M3002" s="24">
        <f>IF(L3002&gt;900,_xlfn.XLOOKUP(ROUND(L3002,0),'CM-VL-G-C-GL-B-T-ClassRimThickn'!$B$1:$B$112,'CM-VL-G-C-GL-B-T-ClassRimThickn'!$C$1:$C$112,0,1,1),L3002)</f>
        <v>45.5</v>
      </c>
      <c r="N3002" s="24">
        <v>942</v>
      </c>
      <c r="O3002" s="24">
        <f>IF(N3002&gt;900,_xlfn.XLOOKUP(ROUND(N3002,0),'CM-VL-G-C-GL-B-T-ClassRimThickn'!$B$1:$B$112,'CM-VL-G-C-GL-B-T-ClassRimThickn'!$C$1:$C$112,0,1,1),N3002)</f>
        <v>48</v>
      </c>
      <c r="P3002" s="24">
        <v>936</v>
      </c>
      <c r="Q3002" s="24">
        <f>IF(P3002&gt;900,_xlfn.XLOOKUP(ROUND(P3002,0),'CM-VL-G-C-GL-B-T-ClassRimThickn'!$B$1:$B$112,'CM-VL-G-C-GL-B-T-ClassRimThickn'!$C$1:$C$112,0,1,1),P3002)</f>
        <v>45</v>
      </c>
      <c r="S3002" s="24">
        <f>IF(R3002&gt;900,_xlfn.XLOOKUP(ROUND(R3002,0),'CM-VL-G-C-GL-B-T-ClassRimThickn'!$B$1:$B$112,'CM-VL-G-C-GL-B-T-ClassRimThickn'!$C$1:$C$112,0,1,1),R3002)</f>
        <v>0</v>
      </c>
      <c r="T3002" s="24">
        <v>941</v>
      </c>
      <c r="U3002" s="24">
        <f>IF(T3002&gt;900,_xlfn.XLOOKUP(ROUND(T3002,0),'CM-VL-G-C-GL-B-T-ClassRimThickn'!$B$1:$B$112,'CM-VL-G-C-GL-B-T-ClassRimThickn'!$C$1:$C$112,0,1,1),T3002)</f>
        <v>47.5</v>
      </c>
      <c r="V3002" s="24">
        <v>941</v>
      </c>
      <c r="W3002" s="24">
        <f>IF(V3002&gt;900,_xlfn.XLOOKUP(ROUND(V3002,0),'CM-VL-G-C-GL-B-T-ClassRimThickn'!$B$1:$B$112,'CM-VL-G-C-GL-B-T-ClassRimThickn'!$C$1:$C$112,0,1,1),V3002)</f>
        <v>47.5</v>
      </c>
      <c r="X3002" s="24">
        <v>937</v>
      </c>
      <c r="Y3002" s="24">
        <f>IF(X3002&gt;900,_xlfn.XLOOKUP(ROUND(X3002,0),'CM-VL-G-C-GL-B-T-ClassRimThickn'!$B$1:$B$112,'CM-VL-G-C-GL-B-T-ClassRimThickn'!$C$1:$C$112,0,1,1),X3002)</f>
        <v>45.5</v>
      </c>
      <c r="Z3002" s="24">
        <v>942</v>
      </c>
      <c r="AA3002" s="24">
        <f>IF(Z3002&gt;900,_xlfn.XLOOKUP(ROUND(Z3002,0),'CM-VL-G-C-GL-B-T-ClassRimThickn'!$B$1:$B$112,'CM-VL-G-C-GL-B-T-ClassRimThickn'!$C$1:$C$112,0,1,1),Z3002)</f>
        <v>48</v>
      </c>
      <c r="AB3002" s="24">
        <v>936</v>
      </c>
      <c r="AC3002" s="24">
        <f>IF(AB3002&gt;900,_xlfn.XLOOKUP(ROUND(AB3002,0),'CM-VL-G-C-GL-B-T-ClassRimThickn'!$B$1:$B$112,'CM-VL-G-C-GL-B-T-ClassRimThickn'!$C$1:$C$112,0,1,1),AB3002)</f>
        <v>45</v>
      </c>
      <c r="AD3002" s="24">
        <v>933</v>
      </c>
      <c r="AE3002" s="24">
        <f>IF(AD3002&gt;900,_xlfn.XLOOKUP(ROUND(AD3002,0),'CM-VL-G-C-GL-B-T-ClassRimThickn'!$B$1:$B$112,'CM-VL-G-C-GL-B-T-ClassRimThickn'!$C$1:$C$112,0,1,1),AD3002)</f>
        <v>43.5</v>
      </c>
      <c r="AF3002" s="24">
        <v>941</v>
      </c>
      <c r="AG3002" s="24">
        <f>IF(AF3002&gt;900,_xlfn.XLOOKUP(ROUND(AF3002,0),'CM-VL-G-C-GL-B-T-ClassRimThickn'!$B$1:$B$112,'CM-VL-G-C-GL-B-T-ClassRimThickn'!$C$1:$C$112,0,1,1),AF3002)</f>
        <v>47.5</v>
      </c>
      <c r="AH3002" s="24">
        <v>23.5</v>
      </c>
      <c r="AI3002" s="24">
        <v>26.5</v>
      </c>
      <c r="AJ3002" s="24">
        <v>27</v>
      </c>
      <c r="AK3002" s="24">
        <v>24</v>
      </c>
      <c r="AL3002" s="24">
        <v>27.5</v>
      </c>
      <c r="AM3002" s="24">
        <v>28.5</v>
      </c>
      <c r="AN3002" s="24">
        <v>23</v>
      </c>
      <c r="AO3002" s="24">
        <v>27</v>
      </c>
      <c r="AP3002" s="24">
        <v>27.5</v>
      </c>
      <c r="AQ3002" s="24">
        <v>24</v>
      </c>
      <c r="AR3002" s="24">
        <v>27</v>
      </c>
      <c r="AS3002" s="24">
        <v>26.5</v>
      </c>
      <c r="AT3002" s="24">
        <v>29.5</v>
      </c>
      <c r="AU3002" s="24">
        <v>30</v>
      </c>
      <c r="AV3002" s="24">
        <v>30</v>
      </c>
      <c r="AW3002" s="24">
        <v>29.5</v>
      </c>
      <c r="AX3002" s="24">
        <v>30.5</v>
      </c>
      <c r="AY3002" s="24">
        <v>30</v>
      </c>
      <c r="AZ3002" s="24">
        <v>30</v>
      </c>
      <c r="BA3002" s="24">
        <v>29</v>
      </c>
      <c r="BB3002" s="24">
        <v>30</v>
      </c>
      <c r="BC3002" s="24">
        <v>29.5</v>
      </c>
      <c r="BD3002" s="24">
        <v>30.5</v>
      </c>
      <c r="BE3002" s="24">
        <v>31</v>
      </c>
      <c r="BF3002" s="24">
        <v>1</v>
      </c>
      <c r="BG3002" s="24">
        <v>1</v>
      </c>
      <c r="BH3002" s="24">
        <v>1</v>
      </c>
      <c r="BI3002" s="24">
        <v>1</v>
      </c>
      <c r="BJ3002" s="24">
        <v>1.5</v>
      </c>
      <c r="BL3002" s="24">
        <v>0.5</v>
      </c>
      <c r="BM3002" s="24">
        <v>0.5</v>
      </c>
      <c r="BN3002" s="24">
        <v>0.5</v>
      </c>
      <c r="BO3002" s="24">
        <v>0.5</v>
      </c>
      <c r="BP3002" s="24">
        <v>1</v>
      </c>
      <c r="BQ3002" s="24">
        <v>1</v>
      </c>
      <c r="BR3002" s="24">
        <v>0</v>
      </c>
      <c r="BS3002" s="24">
        <v>0</v>
      </c>
      <c r="BT3002" s="24">
        <v>0</v>
      </c>
      <c r="BU3002" s="24">
        <v>0</v>
      </c>
      <c r="BV3002" s="24">
        <v>0</v>
      </c>
      <c r="BW3002" s="24">
        <v>0</v>
      </c>
      <c r="BX3002" s="24">
        <v>0.5</v>
      </c>
      <c r="BY3002" s="24">
        <v>0</v>
      </c>
      <c r="BZ3002" s="24">
        <v>0</v>
      </c>
      <c r="CB3002" s="24">
        <v>0</v>
      </c>
      <c r="CC3002" s="24">
        <v>0</v>
      </c>
      <c r="CD3002" s="24">
        <v>86</v>
      </c>
      <c r="CE3002" s="24">
        <v>87</v>
      </c>
      <c r="CF3002" s="24">
        <v>90</v>
      </c>
      <c r="CG3002" s="24">
        <v>82</v>
      </c>
      <c r="CH3002" s="24">
        <v>82</v>
      </c>
      <c r="CI3002" s="24">
        <v>89</v>
      </c>
      <c r="CO3002" s="34">
        <f t="shared" si="196"/>
        <v>449726</v>
      </c>
    </row>
    <row r="3003" spans="1:93" ht="15">
      <c r="A3003" s="23" t="s">
        <v>213</v>
      </c>
      <c r="B3003" s="52">
        <v>40697</v>
      </c>
      <c r="C3003" s="25" t="str">
        <f t="shared" si="197"/>
        <v/>
      </c>
      <c r="G3003" s="24">
        <f t="shared" si="198"/>
        <v>70</v>
      </c>
      <c r="H3003" s="24">
        <v>483154</v>
      </c>
      <c r="I3003" s="24" t="str">
        <f t="shared" si="199"/>
        <v/>
      </c>
      <c r="K3003" s="24">
        <f>IF(J3003&gt;900,_xlfn.XLOOKUP(ROUND(J3003,0),'CM-VL-G-C-GL-B-T-ClassRimThickn'!$B$1:$B$112,'CM-VL-G-C-GL-B-T-ClassRimThickn'!$C$1:$C$112,0,1,1),J3003)</f>
        <v>0</v>
      </c>
      <c r="L3003" s="24">
        <v>47</v>
      </c>
      <c r="M3003" s="24">
        <f>IF(L3003&gt;900,_xlfn.XLOOKUP(ROUND(L3003,0),'CM-VL-G-C-GL-B-T-ClassRimThickn'!$B$1:$B$112,'CM-VL-G-C-GL-B-T-ClassRimThickn'!$C$1:$C$112,0,1,1),L3003)</f>
        <v>47</v>
      </c>
      <c r="N3003" s="24">
        <v>49</v>
      </c>
      <c r="O3003" s="24">
        <f>IF(N3003&gt;900,_xlfn.XLOOKUP(ROUND(N3003,0),'CM-VL-G-C-GL-B-T-ClassRimThickn'!$B$1:$B$112,'CM-VL-G-C-GL-B-T-ClassRimThickn'!$C$1:$C$112,0,1,1),N3003)</f>
        <v>49</v>
      </c>
      <c r="P3003" s="24">
        <v>48</v>
      </c>
      <c r="Q3003" s="24">
        <f>IF(P3003&gt;900,_xlfn.XLOOKUP(ROUND(P3003,0),'CM-VL-G-C-GL-B-T-ClassRimThickn'!$B$1:$B$112,'CM-VL-G-C-GL-B-T-ClassRimThickn'!$C$1:$C$112,0,1,1),P3003)</f>
        <v>48</v>
      </c>
      <c r="S3003" s="24">
        <f>IF(R3003&gt;900,_xlfn.XLOOKUP(ROUND(R3003,0),'CM-VL-G-C-GL-B-T-ClassRimThickn'!$B$1:$B$112,'CM-VL-G-C-GL-B-T-ClassRimThickn'!$C$1:$C$112,0,1,1),R3003)</f>
        <v>0</v>
      </c>
      <c r="T3003" s="24">
        <v>50</v>
      </c>
      <c r="U3003" s="24">
        <f>IF(T3003&gt;900,_xlfn.XLOOKUP(ROUND(T3003,0),'CM-VL-G-C-GL-B-T-ClassRimThickn'!$B$1:$B$112,'CM-VL-G-C-GL-B-T-ClassRimThickn'!$C$1:$C$112,0,1,1),T3003)</f>
        <v>50</v>
      </c>
      <c r="V3003" s="24">
        <v>49</v>
      </c>
      <c r="W3003" s="24">
        <f>IF(V3003&gt;900,_xlfn.XLOOKUP(ROUND(V3003,0),'CM-VL-G-C-GL-B-T-ClassRimThickn'!$B$1:$B$112,'CM-VL-G-C-GL-B-T-ClassRimThickn'!$C$1:$C$112,0,1,1),V3003)</f>
        <v>49</v>
      </c>
      <c r="X3003" s="24">
        <v>47</v>
      </c>
      <c r="Y3003" s="24">
        <f>IF(X3003&gt;900,_xlfn.XLOOKUP(ROUND(X3003,0),'CM-VL-G-C-GL-B-T-ClassRimThickn'!$B$1:$B$112,'CM-VL-G-C-GL-B-T-ClassRimThickn'!$C$1:$C$112,0,1,1),X3003)</f>
        <v>47</v>
      </c>
      <c r="Z3003" s="24">
        <v>49</v>
      </c>
      <c r="AA3003" s="24">
        <f>IF(Z3003&gt;900,_xlfn.XLOOKUP(ROUND(Z3003,0),'CM-VL-G-C-GL-B-T-ClassRimThickn'!$B$1:$B$112,'CM-VL-G-C-GL-B-T-ClassRimThickn'!$C$1:$C$112,0,1,1),Z3003)</f>
        <v>49</v>
      </c>
      <c r="AB3003" s="24">
        <v>48</v>
      </c>
      <c r="AC3003" s="24">
        <f>IF(AB3003&gt;900,_xlfn.XLOOKUP(ROUND(AB3003,0),'CM-VL-G-C-GL-B-T-ClassRimThickn'!$B$1:$B$112,'CM-VL-G-C-GL-B-T-ClassRimThickn'!$C$1:$C$112,0,1,1),AB3003)</f>
        <v>48</v>
      </c>
      <c r="AD3003" s="24">
        <v>45</v>
      </c>
      <c r="AE3003" s="24">
        <f>IF(AD3003&gt;900,_xlfn.XLOOKUP(ROUND(AD3003,0),'CM-VL-G-C-GL-B-T-ClassRimThickn'!$B$1:$B$112,'CM-VL-G-C-GL-B-T-ClassRimThickn'!$C$1:$C$112,0,1,1),AD3003)</f>
        <v>45</v>
      </c>
      <c r="AF3003" s="24">
        <v>50</v>
      </c>
      <c r="AG3003" s="24">
        <f>IF(AF3003&gt;900,_xlfn.XLOOKUP(ROUND(AF3003,0),'CM-VL-G-C-GL-B-T-ClassRimThickn'!$B$1:$B$112,'CM-VL-G-C-GL-B-T-ClassRimThickn'!$C$1:$C$112,0,1,1),AF3003)</f>
        <v>50</v>
      </c>
      <c r="AH3003" s="24">
        <v>22.5</v>
      </c>
      <c r="AI3003" s="24">
        <v>27.5</v>
      </c>
      <c r="AJ3003" s="24">
        <v>26.5</v>
      </c>
      <c r="AK3003" s="24">
        <v>23.5</v>
      </c>
      <c r="AL3003" s="24">
        <v>30</v>
      </c>
      <c r="AM3003" s="24">
        <v>28.5</v>
      </c>
      <c r="AN3003" s="24">
        <v>21</v>
      </c>
      <c r="AO3003" s="24">
        <v>27.5</v>
      </c>
      <c r="AP3003" s="24">
        <v>28</v>
      </c>
      <c r="AQ3003" s="24">
        <v>23</v>
      </c>
      <c r="AR3003" s="24">
        <v>28</v>
      </c>
      <c r="AS3003" s="24">
        <v>26</v>
      </c>
      <c r="AT3003" s="24">
        <v>29.5</v>
      </c>
      <c r="AU3003" s="24">
        <v>29</v>
      </c>
      <c r="AV3003" s="24">
        <v>29.5</v>
      </c>
      <c r="AW3003" s="24">
        <v>30</v>
      </c>
      <c r="AX3003" s="24">
        <v>31</v>
      </c>
      <c r="AY3003" s="24">
        <v>29.5</v>
      </c>
      <c r="AZ3003" s="24">
        <v>30.5</v>
      </c>
      <c r="BA3003" s="24">
        <v>31</v>
      </c>
      <c r="BB3003" s="24">
        <v>28.5</v>
      </c>
      <c r="BC3003" s="24">
        <v>31</v>
      </c>
      <c r="BD3003" s="24">
        <v>30</v>
      </c>
      <c r="BE3003" s="24">
        <v>31</v>
      </c>
      <c r="BF3003" s="24">
        <v>1</v>
      </c>
      <c r="BG3003" s="24">
        <v>1.5</v>
      </c>
      <c r="BH3003" s="24">
        <v>1</v>
      </c>
      <c r="BI3003" s="24">
        <v>0.5</v>
      </c>
      <c r="BJ3003" s="24">
        <v>1.5</v>
      </c>
      <c r="BL3003" s="24">
        <v>1</v>
      </c>
      <c r="BM3003" s="24">
        <v>1</v>
      </c>
      <c r="BN3003" s="24">
        <v>1</v>
      </c>
      <c r="BO3003" s="24">
        <v>1</v>
      </c>
      <c r="BP3003" s="24">
        <v>1</v>
      </c>
      <c r="BQ3003" s="24">
        <v>0.5</v>
      </c>
      <c r="BR3003" s="24">
        <v>0.5</v>
      </c>
      <c r="BS3003" s="24">
        <v>0</v>
      </c>
      <c r="BT3003" s="24">
        <v>0</v>
      </c>
      <c r="BU3003" s="24">
        <v>0.5</v>
      </c>
      <c r="BV3003" s="24">
        <v>0</v>
      </c>
      <c r="BW3003" s="24">
        <v>0</v>
      </c>
      <c r="BX3003" s="24">
        <v>0.5</v>
      </c>
      <c r="BY3003" s="24">
        <v>0</v>
      </c>
      <c r="BZ3003" s="24">
        <v>0</v>
      </c>
      <c r="CB3003" s="24">
        <v>0</v>
      </c>
      <c r="CC3003" s="24">
        <v>0</v>
      </c>
      <c r="CD3003" s="24">
        <v>85</v>
      </c>
      <c r="CE3003" s="24">
        <v>83</v>
      </c>
      <c r="CF3003" s="24">
        <v>90</v>
      </c>
      <c r="CG3003" s="24">
        <v>80</v>
      </c>
      <c r="CH3003" s="24">
        <v>83</v>
      </c>
      <c r="CI3003" s="24">
        <v>86</v>
      </c>
      <c r="CO3003" s="34">
        <f t="shared" si="196"/>
        <v>483154</v>
      </c>
    </row>
    <row r="3004" spans="1:93" ht="15">
      <c r="A3004" s="23" t="s">
        <v>213</v>
      </c>
      <c r="B3004" s="52">
        <v>40715</v>
      </c>
      <c r="C3004" s="25" t="str">
        <f t="shared" si="197"/>
        <v/>
      </c>
      <c r="G3004" s="24">
        <f t="shared" si="198"/>
        <v>18</v>
      </c>
      <c r="H3004" s="29">
        <v>497378</v>
      </c>
      <c r="I3004" s="24" t="str">
        <f t="shared" si="199"/>
        <v/>
      </c>
      <c r="K3004" s="24">
        <f>IF(J3004&gt;900,_xlfn.XLOOKUP(ROUND(J3004,0),'CM-VL-G-C-GL-B-T-ClassRimThickn'!$B$1:$B$112,'CM-VL-G-C-GL-B-T-ClassRimThickn'!$C$1:$C$112,0,1,1),J3004)</f>
        <v>0</v>
      </c>
      <c r="L3004" s="24">
        <v>48</v>
      </c>
      <c r="M3004" s="24">
        <f>IF(L3004&gt;900,_xlfn.XLOOKUP(ROUND(L3004,0),'CM-VL-G-C-GL-B-T-ClassRimThickn'!$B$1:$B$112,'CM-VL-G-C-GL-B-T-ClassRimThickn'!$C$1:$C$112,0,1,1),L3004)</f>
        <v>48</v>
      </c>
      <c r="N3004" s="24">
        <v>51</v>
      </c>
      <c r="O3004" s="24">
        <f>IF(N3004&gt;900,_xlfn.XLOOKUP(ROUND(N3004,0),'CM-VL-G-C-GL-B-T-ClassRimThickn'!$B$1:$B$112,'CM-VL-G-C-GL-B-T-ClassRimThickn'!$C$1:$C$112,0,1,1),N3004)</f>
        <v>51</v>
      </c>
      <c r="P3004" s="24">
        <v>49</v>
      </c>
      <c r="Q3004" s="24">
        <f>IF(P3004&gt;900,_xlfn.XLOOKUP(ROUND(P3004,0),'CM-VL-G-C-GL-B-T-ClassRimThickn'!$B$1:$B$112,'CM-VL-G-C-GL-B-T-ClassRimThickn'!$C$1:$C$112,0,1,1),P3004)</f>
        <v>49</v>
      </c>
      <c r="S3004" s="24">
        <f>IF(R3004&gt;900,_xlfn.XLOOKUP(ROUND(R3004,0),'CM-VL-G-C-GL-B-T-ClassRimThickn'!$B$1:$B$112,'CM-VL-G-C-GL-B-T-ClassRimThickn'!$C$1:$C$112,0,1,1),R3004)</f>
        <v>0</v>
      </c>
      <c r="T3004" s="24">
        <v>48</v>
      </c>
      <c r="U3004" s="24">
        <f>IF(T3004&gt;900,_xlfn.XLOOKUP(ROUND(T3004,0),'CM-VL-G-C-GL-B-T-ClassRimThickn'!$B$1:$B$112,'CM-VL-G-C-GL-B-T-ClassRimThickn'!$C$1:$C$112,0,1,1),T3004)</f>
        <v>48</v>
      </c>
      <c r="V3004" s="24">
        <v>51</v>
      </c>
      <c r="W3004" s="24">
        <f>IF(V3004&gt;900,_xlfn.XLOOKUP(ROUND(V3004,0),'CM-VL-G-C-GL-B-T-ClassRimThickn'!$B$1:$B$112,'CM-VL-G-C-GL-B-T-ClassRimThickn'!$C$1:$C$112,0,1,1),V3004)</f>
        <v>51</v>
      </c>
      <c r="X3004" s="24">
        <v>47</v>
      </c>
      <c r="Y3004" s="24">
        <f>IF(X3004&gt;900,_xlfn.XLOOKUP(ROUND(X3004,0),'CM-VL-G-C-GL-B-T-ClassRimThickn'!$B$1:$B$112,'CM-VL-G-C-GL-B-T-ClassRimThickn'!$C$1:$C$112,0,1,1),X3004)</f>
        <v>47</v>
      </c>
      <c r="Z3004" s="24">
        <v>50</v>
      </c>
      <c r="AA3004" s="24">
        <f>IF(Z3004&gt;900,_xlfn.XLOOKUP(ROUND(Z3004,0),'CM-VL-G-C-GL-B-T-ClassRimThickn'!$B$1:$B$112,'CM-VL-G-C-GL-B-T-ClassRimThickn'!$C$1:$C$112,0,1,1),Z3004)</f>
        <v>50</v>
      </c>
      <c r="AB3004" s="24">
        <v>48</v>
      </c>
      <c r="AC3004" s="24">
        <f>IF(AB3004&gt;900,_xlfn.XLOOKUP(ROUND(AB3004,0),'CM-VL-G-C-GL-B-T-ClassRimThickn'!$B$1:$B$112,'CM-VL-G-C-GL-B-T-ClassRimThickn'!$C$1:$C$112,0,1,1),AB3004)</f>
        <v>48</v>
      </c>
      <c r="AD3004" s="24">
        <v>45</v>
      </c>
      <c r="AE3004" s="24">
        <f>IF(AD3004&gt;900,_xlfn.XLOOKUP(ROUND(AD3004,0),'CM-VL-G-C-GL-B-T-ClassRimThickn'!$B$1:$B$112,'CM-VL-G-C-GL-B-T-ClassRimThickn'!$C$1:$C$112,0,1,1),AD3004)</f>
        <v>45</v>
      </c>
      <c r="AF3004" s="24">
        <v>47</v>
      </c>
      <c r="AG3004" s="24">
        <f>IF(AF3004&gt;900,_xlfn.XLOOKUP(ROUND(AF3004,0),'CM-VL-G-C-GL-B-T-ClassRimThickn'!$B$1:$B$112,'CM-VL-G-C-GL-B-T-ClassRimThickn'!$C$1:$C$112,0,1,1),AF3004)</f>
        <v>47</v>
      </c>
      <c r="AH3004" s="24">
        <v>22</v>
      </c>
      <c r="AI3004" s="24">
        <v>27</v>
      </c>
      <c r="AJ3004" s="24">
        <v>26</v>
      </c>
      <c r="AK3004" s="24">
        <v>23</v>
      </c>
      <c r="AL3004" s="24">
        <v>28.5</v>
      </c>
      <c r="AM3004" s="24">
        <v>28</v>
      </c>
      <c r="AN3004" s="24">
        <v>20</v>
      </c>
      <c r="AO3004" s="24">
        <v>26</v>
      </c>
      <c r="AP3004" s="24">
        <v>26.5</v>
      </c>
      <c r="AQ3004" s="24">
        <v>22.5</v>
      </c>
      <c r="AR3004" s="24">
        <v>28</v>
      </c>
      <c r="AS3004" s="24">
        <v>25</v>
      </c>
      <c r="AT3004" s="24">
        <v>31</v>
      </c>
      <c r="AU3004" s="24">
        <v>30.5</v>
      </c>
      <c r="AV3004" s="24">
        <v>30.5</v>
      </c>
      <c r="AW3004" s="24">
        <v>31.5</v>
      </c>
      <c r="AX3004" s="24">
        <v>32</v>
      </c>
      <c r="AY3004" s="24">
        <v>31</v>
      </c>
      <c r="AZ3004" s="24">
        <v>32.5</v>
      </c>
      <c r="BA3004" s="24">
        <v>32</v>
      </c>
      <c r="BB3004" s="24">
        <v>32.5</v>
      </c>
      <c r="BC3004" s="24">
        <v>31.5</v>
      </c>
      <c r="BD3004" s="24">
        <v>32.5</v>
      </c>
      <c r="BE3004" s="24">
        <v>33</v>
      </c>
      <c r="BF3004" s="24">
        <v>1.5</v>
      </c>
      <c r="BG3004" s="24">
        <v>2</v>
      </c>
      <c r="BH3004" s="24">
        <v>2</v>
      </c>
      <c r="BI3004" s="24">
        <v>2</v>
      </c>
      <c r="BJ3004" s="24">
        <v>2.5</v>
      </c>
      <c r="BL3004" s="24">
        <v>1.5</v>
      </c>
      <c r="BM3004" s="24">
        <v>2</v>
      </c>
      <c r="BN3004" s="24">
        <v>2</v>
      </c>
      <c r="BO3004" s="24">
        <v>1.5</v>
      </c>
      <c r="BP3004" s="24">
        <v>1.5</v>
      </c>
      <c r="BQ3004" s="24">
        <v>2</v>
      </c>
      <c r="BR3004" s="24">
        <v>1</v>
      </c>
      <c r="BS3004" s="24">
        <v>0</v>
      </c>
      <c r="BT3004" s="24">
        <v>0</v>
      </c>
      <c r="BU3004" s="24">
        <v>1</v>
      </c>
      <c r="BV3004" s="24">
        <v>0</v>
      </c>
      <c r="BW3004" s="24">
        <v>0</v>
      </c>
      <c r="BX3004" s="24">
        <v>0.5</v>
      </c>
      <c r="BY3004" s="24">
        <v>0.5</v>
      </c>
      <c r="BZ3004" s="24">
        <v>0</v>
      </c>
      <c r="CB3004" s="24">
        <v>0</v>
      </c>
      <c r="CC3004" s="24">
        <v>0</v>
      </c>
      <c r="CD3004" s="24">
        <v>85</v>
      </c>
      <c r="CE3004" s="24">
        <v>85</v>
      </c>
      <c r="CF3004" s="24">
        <v>85</v>
      </c>
      <c r="CG3004" s="24">
        <v>81</v>
      </c>
      <c r="CH3004" s="24">
        <v>83</v>
      </c>
      <c r="CI3004" s="24">
        <v>87</v>
      </c>
      <c r="CO3004" s="34">
        <f t="shared" si="196"/>
        <v>497378</v>
      </c>
    </row>
    <row r="3005" spans="1:93" ht="15">
      <c r="A3005" s="23" t="s">
        <v>213</v>
      </c>
      <c r="B3005" s="52">
        <v>40723</v>
      </c>
      <c r="C3005" s="25" t="str">
        <f t="shared" si="197"/>
        <v/>
      </c>
      <c r="G3005" s="24">
        <f t="shared" si="198"/>
        <v>8</v>
      </c>
      <c r="H3005" s="30">
        <f>(H3006-H3004)/(G3005+G3006)*G3005+H3004</f>
        <v>499712.5</v>
      </c>
      <c r="I3005" s="24" t="str">
        <f t="shared" si="199"/>
        <v/>
      </c>
      <c r="K3005" s="24">
        <f>IF(J3005&gt;900,_xlfn.XLOOKUP(ROUND(J3005,0),'CM-VL-G-C-GL-B-T-ClassRimThickn'!$B$1:$B$112,'CM-VL-G-C-GL-B-T-ClassRimThickn'!$C$1:$C$112,0,1,1),J3005)</f>
        <v>0</v>
      </c>
      <c r="L3005" s="24">
        <v>931.8</v>
      </c>
      <c r="M3005" s="24">
        <f>IF(L3005&gt;900,_xlfn.XLOOKUP(ROUND(L3005,0),'CM-VL-G-C-GL-B-T-ClassRimThickn'!$B$1:$B$112,'CM-VL-G-C-GL-B-T-ClassRimThickn'!$C$1:$C$112,0,1,1),L3005)</f>
        <v>43</v>
      </c>
      <c r="N3005" s="24">
        <v>936.7</v>
      </c>
      <c r="O3005" s="24">
        <f>IF(N3005&gt;900,_xlfn.XLOOKUP(ROUND(N3005,0),'CM-VL-G-C-GL-B-T-ClassRimThickn'!$B$1:$B$112,'CM-VL-G-C-GL-B-T-ClassRimThickn'!$C$1:$C$112,0,1,1),N3005)</f>
        <v>45.5</v>
      </c>
      <c r="P3005" s="24">
        <v>928.6</v>
      </c>
      <c r="Q3005" s="24">
        <f>IF(P3005&gt;900,_xlfn.XLOOKUP(ROUND(P3005,0),'CM-VL-G-C-GL-B-T-ClassRimThickn'!$B$1:$B$112,'CM-VL-G-C-GL-B-T-ClassRimThickn'!$C$1:$C$112,0,1,1),P3005)</f>
        <v>41.5</v>
      </c>
      <c r="S3005" s="24">
        <f>IF(R3005&gt;900,_xlfn.XLOOKUP(ROUND(R3005,0),'CM-VL-G-C-GL-B-T-ClassRimThickn'!$B$1:$B$112,'CM-VL-G-C-GL-B-T-ClassRimThickn'!$C$1:$C$112,0,1,1),R3005)</f>
        <v>0</v>
      </c>
      <c r="T3005" s="24">
        <v>928.9</v>
      </c>
      <c r="U3005" s="24">
        <f>IF(T3005&gt;900,_xlfn.XLOOKUP(ROUND(T3005,0),'CM-VL-G-C-GL-B-T-ClassRimThickn'!$B$1:$B$112,'CM-VL-G-C-GL-B-T-ClassRimThickn'!$C$1:$C$112,0,1,1),T3005)</f>
        <v>41.5</v>
      </c>
      <c r="V3005" s="24">
        <v>928.9</v>
      </c>
      <c r="W3005" s="24">
        <f>IF(V3005&gt;900,_xlfn.XLOOKUP(ROUND(V3005,0),'CM-VL-G-C-GL-B-T-ClassRimThickn'!$B$1:$B$112,'CM-VL-G-C-GL-B-T-ClassRimThickn'!$C$1:$C$112,0,1,1),V3005)</f>
        <v>41.5</v>
      </c>
      <c r="X3005" s="24">
        <v>931.8</v>
      </c>
      <c r="Y3005" s="24">
        <f>IF(X3005&gt;900,_xlfn.XLOOKUP(ROUND(X3005,0),'CM-VL-G-C-GL-B-T-ClassRimThickn'!$B$1:$B$112,'CM-VL-G-C-GL-B-T-ClassRimThickn'!$C$1:$C$112,0,1,1),X3005)</f>
        <v>43</v>
      </c>
      <c r="Z3005" s="24">
        <v>936.7</v>
      </c>
      <c r="AA3005" s="24">
        <f>IF(Z3005&gt;900,_xlfn.XLOOKUP(ROUND(Z3005,0),'CM-VL-G-C-GL-B-T-ClassRimThickn'!$B$1:$B$112,'CM-VL-G-C-GL-B-T-ClassRimThickn'!$C$1:$C$112,0,1,1),Z3005)</f>
        <v>45.5</v>
      </c>
      <c r="AB3005" s="24">
        <v>928.6</v>
      </c>
      <c r="AC3005" s="24">
        <f>IF(AB3005&gt;900,_xlfn.XLOOKUP(ROUND(AB3005,0),'CM-VL-G-C-GL-B-T-ClassRimThickn'!$B$1:$B$112,'CM-VL-G-C-GL-B-T-ClassRimThickn'!$C$1:$C$112,0,1,1),AB3005)</f>
        <v>41.5</v>
      </c>
      <c r="AD3005" s="24">
        <v>927.4</v>
      </c>
      <c r="AE3005" s="24">
        <f>IF(AD3005&gt;900,_xlfn.XLOOKUP(ROUND(AD3005,0),'CM-VL-G-C-GL-B-T-ClassRimThickn'!$B$1:$B$112,'CM-VL-G-C-GL-B-T-ClassRimThickn'!$C$1:$C$112,0,1,1),AD3005)</f>
        <v>40.5</v>
      </c>
      <c r="AF3005" s="24">
        <v>928.6</v>
      </c>
      <c r="AG3005" s="24">
        <f>IF(AF3005&gt;900,_xlfn.XLOOKUP(ROUND(AF3005,0),'CM-VL-G-C-GL-B-T-ClassRimThickn'!$B$1:$B$112,'CM-VL-G-C-GL-B-T-ClassRimThickn'!$C$1:$C$112,0,1,1),AF3005)</f>
        <v>41.5</v>
      </c>
      <c r="AH3005" s="24">
        <v>27</v>
      </c>
      <c r="AI3005" s="24">
        <v>27</v>
      </c>
      <c r="AJ3005" s="24">
        <v>28</v>
      </c>
      <c r="AK3005" s="24">
        <v>25</v>
      </c>
      <c r="AL3005" s="24">
        <v>28</v>
      </c>
      <c r="AM3005" s="24">
        <v>28</v>
      </c>
      <c r="AN3005" s="24">
        <v>24</v>
      </c>
      <c r="AO3005" s="24">
        <v>25</v>
      </c>
      <c r="AP3005" s="24">
        <v>28</v>
      </c>
      <c r="AQ3005" s="24">
        <v>23.5</v>
      </c>
      <c r="AR3005" s="24">
        <v>27.5</v>
      </c>
      <c r="AS3005" s="24">
        <v>27.5</v>
      </c>
      <c r="AT3005" s="24">
        <v>28</v>
      </c>
      <c r="AU3005" s="24">
        <v>28</v>
      </c>
      <c r="AV3005" s="24">
        <v>28</v>
      </c>
      <c r="AW3005" s="24">
        <v>28</v>
      </c>
      <c r="AX3005" s="24">
        <v>28</v>
      </c>
      <c r="AY3005" s="24">
        <v>28</v>
      </c>
      <c r="AZ3005" s="24">
        <v>28</v>
      </c>
      <c r="BA3005" s="24">
        <v>28</v>
      </c>
      <c r="BB3005" s="24">
        <v>28</v>
      </c>
      <c r="BC3005" s="24">
        <v>28</v>
      </c>
      <c r="BD3005" s="24">
        <v>28</v>
      </c>
      <c r="BE3005" s="24">
        <v>28</v>
      </c>
      <c r="CO3005" s="34">
        <f t="shared" si="196"/>
        <v>499712.5</v>
      </c>
    </row>
    <row r="3006" spans="1:93" ht="15">
      <c r="A3006" s="23" t="s">
        <v>213</v>
      </c>
      <c r="B3006" s="52">
        <v>40763</v>
      </c>
      <c r="C3006" s="25" t="str">
        <f t="shared" si="197"/>
        <v/>
      </c>
      <c r="G3006" s="24">
        <f t="shared" si="198"/>
        <v>40</v>
      </c>
      <c r="H3006" s="24">
        <v>511385</v>
      </c>
      <c r="I3006" s="24" t="str">
        <f t="shared" si="199"/>
        <v/>
      </c>
      <c r="K3006" s="24">
        <f>IF(J3006&gt;900,_xlfn.XLOOKUP(ROUND(J3006,0),'CM-VL-G-C-GL-B-T-ClassRimThickn'!$B$1:$B$112,'CM-VL-G-C-GL-B-T-ClassRimThickn'!$C$1:$C$112,0,1,1),J3006)</f>
        <v>0</v>
      </c>
      <c r="L3006" s="24">
        <v>46</v>
      </c>
      <c r="M3006" s="24">
        <f>IF(L3006&gt;900,_xlfn.XLOOKUP(ROUND(L3006,0),'CM-VL-G-C-GL-B-T-ClassRimThickn'!$B$1:$B$112,'CM-VL-G-C-GL-B-T-ClassRimThickn'!$C$1:$C$112,0,1,1),L3006)</f>
        <v>46</v>
      </c>
      <c r="N3006" s="24">
        <v>52</v>
      </c>
      <c r="O3006" s="24">
        <f>IF(N3006&gt;900,_xlfn.XLOOKUP(ROUND(N3006,0),'CM-VL-G-C-GL-B-T-ClassRimThickn'!$B$1:$B$112,'CM-VL-G-C-GL-B-T-ClassRimThickn'!$C$1:$C$112,0,1,1),N3006)</f>
        <v>52</v>
      </c>
      <c r="P3006" s="24">
        <v>45</v>
      </c>
      <c r="Q3006" s="24">
        <f>IF(P3006&gt;900,_xlfn.XLOOKUP(ROUND(P3006,0),'CM-VL-G-C-GL-B-T-ClassRimThickn'!$B$1:$B$112,'CM-VL-G-C-GL-B-T-ClassRimThickn'!$C$1:$C$112,0,1,1),P3006)</f>
        <v>45</v>
      </c>
      <c r="S3006" s="24">
        <f>IF(R3006&gt;900,_xlfn.XLOOKUP(ROUND(R3006,0),'CM-VL-G-C-GL-B-T-ClassRimThickn'!$B$1:$B$112,'CM-VL-G-C-GL-B-T-ClassRimThickn'!$C$1:$C$112,0,1,1),R3006)</f>
        <v>0</v>
      </c>
      <c r="T3006" s="24">
        <v>45</v>
      </c>
      <c r="U3006" s="24">
        <f>IF(T3006&gt;900,_xlfn.XLOOKUP(ROUND(T3006,0),'CM-VL-G-C-GL-B-T-ClassRimThickn'!$B$1:$B$112,'CM-VL-G-C-GL-B-T-ClassRimThickn'!$C$1:$C$112,0,1,1),T3006)</f>
        <v>45</v>
      </c>
      <c r="V3006" s="24">
        <v>43</v>
      </c>
      <c r="W3006" s="24">
        <f>IF(V3006&gt;900,_xlfn.XLOOKUP(ROUND(V3006,0),'CM-VL-G-C-GL-B-T-ClassRimThickn'!$B$1:$B$112,'CM-VL-G-C-GL-B-T-ClassRimThickn'!$C$1:$C$112,0,1,1),V3006)</f>
        <v>43</v>
      </c>
      <c r="X3006" s="24">
        <v>46</v>
      </c>
      <c r="Y3006" s="24">
        <f>IF(X3006&gt;900,_xlfn.XLOOKUP(ROUND(X3006,0),'CM-VL-G-C-GL-B-T-ClassRimThickn'!$B$1:$B$112,'CM-VL-G-C-GL-B-T-ClassRimThickn'!$C$1:$C$112,0,1,1),X3006)</f>
        <v>46</v>
      </c>
      <c r="Z3006" s="24">
        <v>51</v>
      </c>
      <c r="AA3006" s="24">
        <f>IF(Z3006&gt;900,_xlfn.XLOOKUP(ROUND(Z3006,0),'CM-VL-G-C-GL-B-T-ClassRimThickn'!$B$1:$B$112,'CM-VL-G-C-GL-B-T-ClassRimThickn'!$C$1:$C$112,0,1,1),Z3006)</f>
        <v>51</v>
      </c>
      <c r="AB3006" s="24">
        <v>46</v>
      </c>
      <c r="AC3006" s="24">
        <f>IF(AB3006&gt;900,_xlfn.XLOOKUP(ROUND(AB3006,0),'CM-VL-G-C-GL-B-T-ClassRimThickn'!$B$1:$B$112,'CM-VL-G-C-GL-B-T-ClassRimThickn'!$C$1:$C$112,0,1,1),AB3006)</f>
        <v>46</v>
      </c>
      <c r="AD3006" s="24">
        <v>45</v>
      </c>
      <c r="AE3006" s="24">
        <f>IF(AD3006&gt;900,_xlfn.XLOOKUP(ROUND(AD3006,0),'CM-VL-G-C-GL-B-T-ClassRimThickn'!$B$1:$B$112,'CM-VL-G-C-GL-B-T-ClassRimThickn'!$C$1:$C$112,0,1,1),AD3006)</f>
        <v>45</v>
      </c>
      <c r="AF3006" s="24">
        <v>45</v>
      </c>
      <c r="AG3006" s="24">
        <f>IF(AF3006&gt;900,_xlfn.XLOOKUP(ROUND(AF3006,0),'CM-VL-G-C-GL-B-T-ClassRimThickn'!$B$1:$B$112,'CM-VL-G-C-GL-B-T-ClassRimThickn'!$C$1:$C$112,0,1,1),AF3006)</f>
        <v>45</v>
      </c>
      <c r="AH3006" s="24">
        <v>25</v>
      </c>
      <c r="AI3006" s="24">
        <v>26</v>
      </c>
      <c r="AJ3006" s="24">
        <v>28</v>
      </c>
      <c r="AK3006" s="24">
        <v>24</v>
      </c>
      <c r="AL3006" s="24">
        <v>27.5</v>
      </c>
      <c r="AM3006" s="24">
        <v>28</v>
      </c>
      <c r="AN3006" s="24">
        <v>22</v>
      </c>
      <c r="AO3006" s="24">
        <v>25</v>
      </c>
      <c r="AP3006" s="24">
        <v>28</v>
      </c>
      <c r="AQ3006" s="24">
        <v>23</v>
      </c>
      <c r="AR3006" s="24">
        <v>27.5</v>
      </c>
      <c r="AS3006" s="24">
        <v>29</v>
      </c>
      <c r="AT3006" s="24">
        <v>29</v>
      </c>
      <c r="AU3006" s="24">
        <v>30.5</v>
      </c>
      <c r="AV3006" s="24">
        <v>29.5</v>
      </c>
      <c r="AW3006" s="24">
        <v>30</v>
      </c>
      <c r="AX3006" s="24">
        <v>29</v>
      </c>
      <c r="AY3006" s="24">
        <v>29</v>
      </c>
      <c r="AZ3006" s="24">
        <v>29</v>
      </c>
      <c r="BA3006" s="24">
        <v>29</v>
      </c>
      <c r="BB3006" s="24">
        <v>30</v>
      </c>
      <c r="BC3006" s="24">
        <v>29.5</v>
      </c>
      <c r="BD3006" s="24">
        <v>30</v>
      </c>
      <c r="BE3006" s="24">
        <v>29.5</v>
      </c>
      <c r="BF3006" s="24">
        <v>0</v>
      </c>
      <c r="BG3006" s="24">
        <v>0</v>
      </c>
      <c r="BH3006" s="24">
        <v>0</v>
      </c>
      <c r="BI3006" s="24">
        <v>0</v>
      </c>
      <c r="BJ3006" s="24">
        <v>0</v>
      </c>
      <c r="BL3006" s="24">
        <v>0</v>
      </c>
      <c r="BM3006" s="24">
        <v>0</v>
      </c>
      <c r="BN3006" s="24">
        <v>0</v>
      </c>
      <c r="BO3006" s="24">
        <v>0</v>
      </c>
      <c r="BP3006" s="24">
        <v>0</v>
      </c>
      <c r="BQ3006" s="24">
        <v>0</v>
      </c>
      <c r="BR3006" s="24">
        <v>0</v>
      </c>
      <c r="BS3006" s="24">
        <v>0</v>
      </c>
      <c r="BT3006" s="24">
        <v>0</v>
      </c>
      <c r="BU3006" s="24">
        <v>0</v>
      </c>
      <c r="BV3006" s="24">
        <v>0</v>
      </c>
      <c r="BW3006" s="24">
        <v>0</v>
      </c>
      <c r="BX3006" s="24">
        <v>0</v>
      </c>
      <c r="BY3006" s="24">
        <v>0</v>
      </c>
      <c r="BZ3006" s="24">
        <v>0</v>
      </c>
      <c r="CB3006" s="24">
        <v>0</v>
      </c>
      <c r="CC3006" s="24">
        <v>0</v>
      </c>
      <c r="CD3006" s="24">
        <v>75</v>
      </c>
      <c r="CE3006" s="24">
        <v>82</v>
      </c>
      <c r="CF3006" s="24">
        <v>87</v>
      </c>
      <c r="CG3006" s="24">
        <v>78</v>
      </c>
      <c r="CH3006" s="24">
        <v>80</v>
      </c>
      <c r="CI3006" s="24">
        <v>85</v>
      </c>
      <c r="CO3006" s="34">
        <f t="shared" si="196"/>
        <v>511385</v>
      </c>
    </row>
    <row r="3007" spans="1:93" ht="15">
      <c r="A3007" s="23" t="s">
        <v>213</v>
      </c>
      <c r="B3007" s="52">
        <v>40784</v>
      </c>
      <c r="C3007" s="25" t="str">
        <f t="shared" si="197"/>
        <v/>
      </c>
      <c r="G3007" s="24">
        <f t="shared" si="198"/>
        <v>21</v>
      </c>
      <c r="H3007" s="27">
        <v>530140</v>
      </c>
      <c r="I3007" s="24" t="str">
        <f t="shared" si="199"/>
        <v/>
      </c>
      <c r="K3007" s="24">
        <f>IF(J3007&gt;900,_xlfn.XLOOKUP(ROUND(J3007,0),'CM-VL-G-C-GL-B-T-ClassRimThickn'!$B$1:$B$112,'CM-VL-G-C-GL-B-T-ClassRimThickn'!$C$1:$C$112,0,1,1),J3007)</f>
        <v>0</v>
      </c>
      <c r="L3007" s="24">
        <v>40</v>
      </c>
      <c r="M3007" s="24">
        <f>IF(L3007&gt;900,_xlfn.XLOOKUP(ROUND(L3007,0),'CM-VL-G-C-GL-B-T-ClassRimThickn'!$B$1:$B$112,'CM-VL-G-C-GL-B-T-ClassRimThickn'!$C$1:$C$112,0,1,1),L3007)</f>
        <v>40</v>
      </c>
      <c r="N3007" s="24">
        <v>45</v>
      </c>
      <c r="O3007" s="24">
        <f>IF(N3007&gt;900,_xlfn.XLOOKUP(ROUND(N3007,0),'CM-VL-G-C-GL-B-T-ClassRimThickn'!$B$1:$B$112,'CM-VL-G-C-GL-B-T-ClassRimThickn'!$C$1:$C$112,0,1,1),N3007)</f>
        <v>45</v>
      </c>
      <c r="P3007" s="24">
        <v>40</v>
      </c>
      <c r="Q3007" s="24">
        <f>IF(P3007&gt;900,_xlfn.XLOOKUP(ROUND(P3007,0),'CM-VL-G-C-GL-B-T-ClassRimThickn'!$B$1:$B$112,'CM-VL-G-C-GL-B-T-ClassRimThickn'!$C$1:$C$112,0,1,1),P3007)</f>
        <v>40</v>
      </c>
      <c r="S3007" s="24">
        <f>IF(R3007&gt;900,_xlfn.XLOOKUP(ROUND(R3007,0),'CM-VL-G-C-GL-B-T-ClassRimThickn'!$B$1:$B$112,'CM-VL-G-C-GL-B-T-ClassRimThickn'!$C$1:$C$112,0,1,1),R3007)</f>
        <v>0</v>
      </c>
      <c r="T3007" s="24">
        <v>40</v>
      </c>
      <c r="U3007" s="24">
        <f>IF(T3007&gt;900,_xlfn.XLOOKUP(ROUND(T3007,0),'CM-VL-G-C-GL-B-T-ClassRimThickn'!$B$1:$B$112,'CM-VL-G-C-GL-B-T-ClassRimThickn'!$C$1:$C$112,0,1,1),T3007)</f>
        <v>40</v>
      </c>
      <c r="V3007" s="24">
        <v>40</v>
      </c>
      <c r="W3007" s="24">
        <f>IF(V3007&gt;900,_xlfn.XLOOKUP(ROUND(V3007,0),'CM-VL-G-C-GL-B-T-ClassRimThickn'!$B$1:$B$112,'CM-VL-G-C-GL-B-T-ClassRimThickn'!$C$1:$C$112,0,1,1),V3007)</f>
        <v>40</v>
      </c>
      <c r="X3007" s="24">
        <v>40</v>
      </c>
      <c r="Y3007" s="24">
        <f>IF(X3007&gt;900,_xlfn.XLOOKUP(ROUND(X3007,0),'CM-VL-G-C-GL-B-T-ClassRimThickn'!$B$1:$B$112,'CM-VL-G-C-GL-B-T-ClassRimThickn'!$C$1:$C$112,0,1,1),X3007)</f>
        <v>40</v>
      </c>
      <c r="Z3007" s="24">
        <v>45</v>
      </c>
      <c r="AA3007" s="24">
        <f>IF(Z3007&gt;900,_xlfn.XLOOKUP(ROUND(Z3007,0),'CM-VL-G-C-GL-B-T-ClassRimThickn'!$B$1:$B$112,'CM-VL-G-C-GL-B-T-ClassRimThickn'!$C$1:$C$112,0,1,1),Z3007)</f>
        <v>45</v>
      </c>
      <c r="AB3007" s="24">
        <v>40</v>
      </c>
      <c r="AC3007" s="24">
        <f>IF(AB3007&gt;900,_xlfn.XLOOKUP(ROUND(AB3007,0),'CM-VL-G-C-GL-B-T-ClassRimThickn'!$B$1:$B$112,'CM-VL-G-C-GL-B-T-ClassRimThickn'!$C$1:$C$112,0,1,1),AB3007)</f>
        <v>40</v>
      </c>
      <c r="AD3007" s="24">
        <v>40</v>
      </c>
      <c r="AE3007" s="24">
        <f>IF(AD3007&gt;900,_xlfn.XLOOKUP(ROUND(AD3007,0),'CM-VL-G-C-GL-B-T-ClassRimThickn'!$B$1:$B$112,'CM-VL-G-C-GL-B-T-ClassRimThickn'!$C$1:$C$112,0,1,1),AD3007)</f>
        <v>40</v>
      </c>
      <c r="AF3007" s="24">
        <v>40</v>
      </c>
      <c r="AG3007" s="24">
        <f>IF(AF3007&gt;900,_xlfn.XLOOKUP(ROUND(AF3007,0),'CM-VL-G-C-GL-B-T-ClassRimThickn'!$B$1:$B$112,'CM-VL-G-C-GL-B-T-ClassRimThickn'!$C$1:$C$112,0,1,1),AF3007)</f>
        <v>40</v>
      </c>
      <c r="AH3007" s="24">
        <v>24</v>
      </c>
      <c r="AI3007" s="24">
        <v>26</v>
      </c>
      <c r="AJ3007" s="24">
        <v>27</v>
      </c>
      <c r="AK3007" s="24">
        <v>22.5</v>
      </c>
      <c r="AL3007" s="24">
        <v>27</v>
      </c>
      <c r="AM3007" s="24">
        <v>27</v>
      </c>
      <c r="AN3007" s="24">
        <v>21</v>
      </c>
      <c r="AO3007" s="24">
        <v>24</v>
      </c>
      <c r="AP3007" s="24">
        <v>27</v>
      </c>
      <c r="AQ3007" s="24">
        <v>21</v>
      </c>
      <c r="AR3007" s="24">
        <v>27</v>
      </c>
      <c r="AS3007" s="24">
        <v>26</v>
      </c>
      <c r="AT3007" s="24">
        <v>31</v>
      </c>
      <c r="AU3007" s="24">
        <v>30</v>
      </c>
      <c r="AV3007" s="24">
        <v>30</v>
      </c>
      <c r="AW3007" s="24">
        <v>30</v>
      </c>
      <c r="AX3007" s="24">
        <v>30</v>
      </c>
      <c r="AY3007" s="24">
        <v>29</v>
      </c>
      <c r="AZ3007" s="24">
        <v>30</v>
      </c>
      <c r="BA3007" s="24">
        <v>30</v>
      </c>
      <c r="BB3007" s="24">
        <v>31</v>
      </c>
      <c r="BC3007" s="24">
        <v>29</v>
      </c>
      <c r="BD3007" s="24">
        <v>31</v>
      </c>
      <c r="BE3007" s="24">
        <v>30</v>
      </c>
      <c r="BF3007" s="24">
        <v>0.5</v>
      </c>
      <c r="BG3007" s="24">
        <v>0.5</v>
      </c>
      <c r="BH3007" s="24">
        <v>0.5</v>
      </c>
      <c r="BI3007" s="24">
        <v>0.5</v>
      </c>
      <c r="BJ3007" s="24">
        <v>0.5</v>
      </c>
      <c r="BL3007" s="24">
        <v>0.5</v>
      </c>
      <c r="BM3007" s="24">
        <v>0.5</v>
      </c>
      <c r="BN3007" s="24">
        <v>0.5</v>
      </c>
      <c r="BO3007" s="24">
        <v>0.5</v>
      </c>
      <c r="BP3007" s="24">
        <v>0</v>
      </c>
      <c r="BQ3007" s="24">
        <v>0.5</v>
      </c>
      <c r="BR3007" s="24">
        <v>0</v>
      </c>
      <c r="BS3007" s="24">
        <v>0</v>
      </c>
      <c r="BT3007" s="24">
        <v>0</v>
      </c>
      <c r="BU3007" s="24">
        <v>0</v>
      </c>
      <c r="BV3007" s="24">
        <v>0</v>
      </c>
      <c r="BW3007" s="24">
        <v>0</v>
      </c>
      <c r="BX3007" s="24">
        <v>0</v>
      </c>
      <c r="BY3007" s="24">
        <v>0</v>
      </c>
      <c r="BZ3007" s="24">
        <v>0</v>
      </c>
      <c r="CB3007" s="24">
        <v>0</v>
      </c>
      <c r="CC3007" s="24">
        <v>0</v>
      </c>
      <c r="CD3007" s="24">
        <v>75</v>
      </c>
      <c r="CE3007" s="24">
        <v>80</v>
      </c>
      <c r="CF3007" s="24">
        <v>75</v>
      </c>
      <c r="CG3007" s="24">
        <v>80</v>
      </c>
      <c r="CH3007" s="24">
        <v>80</v>
      </c>
      <c r="CI3007" s="24">
        <v>90</v>
      </c>
      <c r="CO3007" s="34">
        <f t="shared" si="196"/>
        <v>530140</v>
      </c>
    </row>
    <row r="3008" spans="1:93" ht="15">
      <c r="A3008" s="23" t="s">
        <v>213</v>
      </c>
      <c r="B3008" s="52">
        <v>40807</v>
      </c>
      <c r="C3008" s="25" t="str">
        <f t="shared" si="197"/>
        <v/>
      </c>
      <c r="G3008" s="24">
        <f t="shared" si="198"/>
        <v>23</v>
      </c>
      <c r="H3008" s="24">
        <v>541046</v>
      </c>
      <c r="I3008" s="24" t="str">
        <f t="shared" si="199"/>
        <v/>
      </c>
      <c r="K3008" s="24">
        <f>IF(J3008&gt;900,_xlfn.XLOOKUP(ROUND(J3008,0),'CM-VL-G-C-GL-B-T-ClassRimThickn'!$B$1:$B$112,'CM-VL-G-C-GL-B-T-ClassRimThickn'!$C$1:$C$112,0,1,1),J3008)</f>
        <v>0</v>
      </c>
      <c r="L3008" s="24">
        <v>46</v>
      </c>
      <c r="M3008" s="24">
        <f>IF(L3008&gt;900,_xlfn.XLOOKUP(ROUND(L3008,0),'CM-VL-G-C-GL-B-T-ClassRimThickn'!$B$1:$B$112,'CM-VL-G-C-GL-B-T-ClassRimThickn'!$C$1:$C$112,0,1,1),L3008)</f>
        <v>46</v>
      </c>
      <c r="N3008" s="24">
        <v>48</v>
      </c>
      <c r="O3008" s="24">
        <f>IF(N3008&gt;900,_xlfn.XLOOKUP(ROUND(N3008,0),'CM-VL-G-C-GL-B-T-ClassRimThickn'!$B$1:$B$112,'CM-VL-G-C-GL-B-T-ClassRimThickn'!$C$1:$C$112,0,1,1),N3008)</f>
        <v>48</v>
      </c>
      <c r="P3008" s="24">
        <v>45</v>
      </c>
      <c r="Q3008" s="24">
        <f>IF(P3008&gt;900,_xlfn.XLOOKUP(ROUND(P3008,0),'CM-VL-G-C-GL-B-T-ClassRimThickn'!$B$1:$B$112,'CM-VL-G-C-GL-B-T-ClassRimThickn'!$C$1:$C$112,0,1,1),P3008)</f>
        <v>45</v>
      </c>
      <c r="S3008" s="24">
        <f>IF(R3008&gt;900,_xlfn.XLOOKUP(ROUND(R3008,0),'CM-VL-G-C-GL-B-T-ClassRimThickn'!$B$1:$B$112,'CM-VL-G-C-GL-B-T-ClassRimThickn'!$C$1:$C$112,0,1,1),R3008)</f>
        <v>0</v>
      </c>
      <c r="T3008" s="24">
        <v>45</v>
      </c>
      <c r="U3008" s="24">
        <f>IF(T3008&gt;900,_xlfn.XLOOKUP(ROUND(T3008,0),'CM-VL-G-C-GL-B-T-ClassRimThickn'!$B$1:$B$112,'CM-VL-G-C-GL-B-T-ClassRimThickn'!$C$1:$C$112,0,1,1),T3008)</f>
        <v>45</v>
      </c>
      <c r="V3008" s="24">
        <v>44</v>
      </c>
      <c r="W3008" s="24">
        <f>IF(V3008&gt;900,_xlfn.XLOOKUP(ROUND(V3008,0),'CM-VL-G-C-GL-B-T-ClassRimThickn'!$B$1:$B$112,'CM-VL-G-C-GL-B-T-ClassRimThickn'!$C$1:$C$112,0,1,1),V3008)</f>
        <v>44</v>
      </c>
      <c r="X3008" s="24">
        <v>46</v>
      </c>
      <c r="Y3008" s="24">
        <f>IF(X3008&gt;900,_xlfn.XLOOKUP(ROUND(X3008,0),'CM-VL-G-C-GL-B-T-ClassRimThickn'!$B$1:$B$112,'CM-VL-G-C-GL-B-T-ClassRimThickn'!$C$1:$C$112,0,1,1),X3008)</f>
        <v>46</v>
      </c>
      <c r="Z3008" s="24">
        <v>48</v>
      </c>
      <c r="AA3008" s="24">
        <f>IF(Z3008&gt;900,_xlfn.XLOOKUP(ROUND(Z3008,0),'CM-VL-G-C-GL-B-T-ClassRimThickn'!$B$1:$B$112,'CM-VL-G-C-GL-B-T-ClassRimThickn'!$C$1:$C$112,0,1,1),Z3008)</f>
        <v>48</v>
      </c>
      <c r="AB3008" s="24">
        <v>45</v>
      </c>
      <c r="AC3008" s="24">
        <f>IF(AB3008&gt;900,_xlfn.XLOOKUP(ROUND(AB3008,0),'CM-VL-G-C-GL-B-T-ClassRimThickn'!$B$1:$B$112,'CM-VL-G-C-GL-B-T-ClassRimThickn'!$C$1:$C$112,0,1,1),AB3008)</f>
        <v>45</v>
      </c>
      <c r="AD3008" s="24">
        <v>42</v>
      </c>
      <c r="AE3008" s="24">
        <f>IF(AD3008&gt;900,_xlfn.XLOOKUP(ROUND(AD3008,0),'CM-VL-G-C-GL-B-T-ClassRimThickn'!$B$1:$B$112,'CM-VL-G-C-GL-B-T-ClassRimThickn'!$C$1:$C$112,0,1,1),AD3008)</f>
        <v>42</v>
      </c>
      <c r="AF3008" s="24">
        <v>45</v>
      </c>
      <c r="AG3008" s="24">
        <f>IF(AF3008&gt;900,_xlfn.XLOOKUP(ROUND(AF3008,0),'CM-VL-G-C-GL-B-T-ClassRimThickn'!$B$1:$B$112,'CM-VL-G-C-GL-B-T-ClassRimThickn'!$C$1:$C$112,0,1,1),AF3008)</f>
        <v>45</v>
      </c>
      <c r="AH3008" s="24">
        <v>24</v>
      </c>
      <c r="AI3008" s="24">
        <v>23</v>
      </c>
      <c r="AJ3008" s="24">
        <v>26.5</v>
      </c>
      <c r="AK3008" s="24">
        <v>23</v>
      </c>
      <c r="AL3008" s="24">
        <v>27.5</v>
      </c>
      <c r="AM3008" s="24">
        <v>27.5</v>
      </c>
      <c r="AN3008" s="24">
        <v>21.5</v>
      </c>
      <c r="AO3008" s="24">
        <v>25</v>
      </c>
      <c r="AP3008" s="24">
        <v>27</v>
      </c>
      <c r="AQ3008" s="24">
        <v>21.5</v>
      </c>
      <c r="AR3008" s="24">
        <v>27.5</v>
      </c>
      <c r="AS3008" s="24">
        <v>26</v>
      </c>
      <c r="AT3008" s="24">
        <v>29.5</v>
      </c>
      <c r="AU3008" s="24">
        <v>29.5</v>
      </c>
      <c r="AV3008" s="24">
        <v>30</v>
      </c>
      <c r="AW3008" s="24">
        <v>30</v>
      </c>
      <c r="AX3008" s="24">
        <v>31</v>
      </c>
      <c r="AY3008" s="24">
        <v>29</v>
      </c>
      <c r="AZ3008" s="24">
        <v>29.5</v>
      </c>
      <c r="BA3008" s="24">
        <v>29.5</v>
      </c>
      <c r="BB3008" s="24">
        <v>29.5</v>
      </c>
      <c r="BC3008" s="24">
        <v>29.5</v>
      </c>
      <c r="BD3008" s="24">
        <v>31</v>
      </c>
      <c r="BE3008" s="24">
        <v>29</v>
      </c>
      <c r="BF3008" s="24">
        <v>0</v>
      </c>
      <c r="BG3008" s="24">
        <v>0</v>
      </c>
      <c r="BH3008" s="24">
        <v>0</v>
      </c>
      <c r="BI3008" s="24">
        <v>0</v>
      </c>
      <c r="BJ3008" s="24">
        <v>1</v>
      </c>
      <c r="BL3008" s="24">
        <v>1</v>
      </c>
      <c r="BM3008" s="24">
        <v>0.5</v>
      </c>
      <c r="BN3008" s="24">
        <v>0.5</v>
      </c>
      <c r="BO3008" s="24">
        <v>0</v>
      </c>
      <c r="BP3008" s="24">
        <v>1</v>
      </c>
      <c r="BQ3008" s="24">
        <v>0.5</v>
      </c>
      <c r="BR3008" s="24">
        <v>0</v>
      </c>
      <c r="BS3008" s="24">
        <v>0</v>
      </c>
      <c r="BT3008" s="24">
        <v>0</v>
      </c>
      <c r="BU3008" s="24">
        <v>0</v>
      </c>
      <c r="BV3008" s="24">
        <v>0</v>
      </c>
      <c r="BW3008" s="24">
        <v>0</v>
      </c>
      <c r="BX3008" s="24">
        <v>0</v>
      </c>
      <c r="BY3008" s="24">
        <v>0</v>
      </c>
      <c r="BZ3008" s="24">
        <v>0</v>
      </c>
      <c r="CB3008" s="24">
        <v>0</v>
      </c>
      <c r="CC3008" s="24">
        <v>0</v>
      </c>
      <c r="CD3008" s="24">
        <v>79</v>
      </c>
      <c r="CE3008" s="24">
        <v>86</v>
      </c>
      <c r="CF3008" s="24">
        <v>94</v>
      </c>
      <c r="CG3008" s="24">
        <v>78</v>
      </c>
      <c r="CH3008" s="24">
        <v>77</v>
      </c>
      <c r="CI3008" s="24">
        <v>80</v>
      </c>
      <c r="CO3008" s="34">
        <f t="shared" si="196"/>
        <v>541046</v>
      </c>
    </row>
    <row r="3009" spans="1:93" ht="15">
      <c r="A3009" s="23" t="s">
        <v>213</v>
      </c>
      <c r="B3009" s="52">
        <v>40837</v>
      </c>
      <c r="C3009" s="25" t="str">
        <f t="shared" si="197"/>
        <v/>
      </c>
      <c r="G3009" s="24">
        <f t="shared" si="198"/>
        <v>30</v>
      </c>
      <c r="H3009" s="30">
        <f>(H3010-H3008)/(G3009+G3010)*G3009+H3008</f>
        <v>547952.4615384615</v>
      </c>
      <c r="I3009" s="24" t="str">
        <f t="shared" si="199"/>
        <v/>
      </c>
      <c r="K3009" s="24">
        <f>IF(J3009&gt;900,_xlfn.XLOOKUP(ROUND(J3009,0),'CM-VL-G-C-GL-B-T-ClassRimThickn'!$B$1:$B$112,'CM-VL-G-C-GL-B-T-ClassRimThickn'!$C$1:$C$112,0,1,1),J3009)</f>
        <v>0</v>
      </c>
      <c r="L3009" s="24">
        <v>85</v>
      </c>
      <c r="M3009" s="24">
        <f>IF(L3009&gt;900,_xlfn.XLOOKUP(ROUND(L3009,0),'CM-VL-G-C-GL-B-T-ClassRimThickn'!$B$1:$B$112,'CM-VL-G-C-GL-B-T-ClassRimThickn'!$C$1:$C$112,0,1,1),L3009)</f>
        <v>85</v>
      </c>
      <c r="N3009" s="24">
        <v>85</v>
      </c>
      <c r="O3009" s="24">
        <f>IF(N3009&gt;900,_xlfn.XLOOKUP(ROUND(N3009,0),'CM-VL-G-C-GL-B-T-ClassRimThickn'!$B$1:$B$112,'CM-VL-G-C-GL-B-T-ClassRimThickn'!$C$1:$C$112,0,1,1),N3009)</f>
        <v>85</v>
      </c>
      <c r="P3009" s="24">
        <v>85</v>
      </c>
      <c r="Q3009" s="24">
        <f>IF(P3009&gt;900,_xlfn.XLOOKUP(ROUND(P3009,0),'CM-VL-G-C-GL-B-T-ClassRimThickn'!$B$1:$B$112,'CM-VL-G-C-GL-B-T-ClassRimThickn'!$C$1:$C$112,0,1,1),P3009)</f>
        <v>85</v>
      </c>
      <c r="S3009" s="24">
        <f>IF(R3009&gt;900,_xlfn.XLOOKUP(ROUND(R3009,0),'CM-VL-G-C-GL-B-T-ClassRimThickn'!$B$1:$B$112,'CM-VL-G-C-GL-B-T-ClassRimThickn'!$C$1:$C$112,0,1,1),R3009)</f>
        <v>0</v>
      </c>
      <c r="T3009" s="24">
        <v>85</v>
      </c>
      <c r="U3009" s="24">
        <f>IF(T3009&gt;900,_xlfn.XLOOKUP(ROUND(T3009,0),'CM-VL-G-C-GL-B-T-ClassRimThickn'!$B$1:$B$112,'CM-VL-G-C-GL-B-T-ClassRimThickn'!$C$1:$C$112,0,1,1),T3009)</f>
        <v>85</v>
      </c>
      <c r="V3009" s="24">
        <v>85</v>
      </c>
      <c r="W3009" s="24">
        <f>IF(V3009&gt;900,_xlfn.XLOOKUP(ROUND(V3009,0),'CM-VL-G-C-GL-B-T-ClassRimThickn'!$B$1:$B$112,'CM-VL-G-C-GL-B-T-ClassRimThickn'!$C$1:$C$112,0,1,1),V3009)</f>
        <v>85</v>
      </c>
      <c r="X3009" s="24">
        <v>85</v>
      </c>
      <c r="Y3009" s="24">
        <f>IF(X3009&gt;900,_xlfn.XLOOKUP(ROUND(X3009,0),'CM-VL-G-C-GL-B-T-ClassRimThickn'!$B$1:$B$112,'CM-VL-G-C-GL-B-T-ClassRimThickn'!$C$1:$C$112,0,1,1),X3009)</f>
        <v>85</v>
      </c>
      <c r="Z3009" s="24">
        <v>85</v>
      </c>
      <c r="AA3009" s="24">
        <f>IF(Z3009&gt;900,_xlfn.XLOOKUP(ROUND(Z3009,0),'CM-VL-G-C-GL-B-T-ClassRimThickn'!$B$1:$B$112,'CM-VL-G-C-GL-B-T-ClassRimThickn'!$C$1:$C$112,0,1,1),Z3009)</f>
        <v>85</v>
      </c>
      <c r="AB3009" s="24">
        <v>85</v>
      </c>
      <c r="AC3009" s="24">
        <f>IF(AB3009&gt;900,_xlfn.XLOOKUP(ROUND(AB3009,0),'CM-VL-G-C-GL-B-T-ClassRimThickn'!$B$1:$B$112,'CM-VL-G-C-GL-B-T-ClassRimThickn'!$C$1:$C$112,0,1,1),AB3009)</f>
        <v>85</v>
      </c>
      <c r="AD3009" s="24">
        <v>85</v>
      </c>
      <c r="AE3009" s="24">
        <f>IF(AD3009&gt;900,_xlfn.XLOOKUP(ROUND(AD3009,0),'CM-VL-G-C-GL-B-T-ClassRimThickn'!$B$1:$B$112,'CM-VL-G-C-GL-B-T-ClassRimThickn'!$C$1:$C$112,0,1,1),AD3009)</f>
        <v>85</v>
      </c>
      <c r="AF3009" s="24">
        <v>85</v>
      </c>
      <c r="AG3009" s="24">
        <f>IF(AF3009&gt;900,_xlfn.XLOOKUP(ROUND(AF3009,0),'CM-VL-G-C-GL-B-T-ClassRimThickn'!$B$1:$B$112,'CM-VL-G-C-GL-B-T-ClassRimThickn'!$C$1:$C$112,0,1,1),AF3009)</f>
        <v>85</v>
      </c>
      <c r="AH3009" s="24">
        <v>30.5</v>
      </c>
      <c r="AI3009" s="24">
        <v>30</v>
      </c>
      <c r="AJ3009" s="24">
        <v>30.5</v>
      </c>
      <c r="AK3009" s="24">
        <v>30.5</v>
      </c>
      <c r="AL3009" s="24">
        <v>30.5</v>
      </c>
      <c r="AM3009" s="24">
        <v>30</v>
      </c>
      <c r="AN3009" s="24">
        <v>31</v>
      </c>
      <c r="AO3009" s="24">
        <v>30.5</v>
      </c>
      <c r="AP3009" s="24">
        <v>30.5</v>
      </c>
      <c r="AQ3009" s="24">
        <v>30</v>
      </c>
      <c r="AR3009" s="24">
        <v>31</v>
      </c>
      <c r="AS3009" s="24">
        <v>30.5</v>
      </c>
      <c r="AT3009" s="24">
        <v>28</v>
      </c>
      <c r="AU3009" s="24">
        <v>28</v>
      </c>
      <c r="AV3009" s="24">
        <v>28</v>
      </c>
      <c r="AW3009" s="24">
        <v>28</v>
      </c>
      <c r="AX3009" s="24">
        <v>28</v>
      </c>
      <c r="AY3009" s="24">
        <v>28</v>
      </c>
      <c r="AZ3009" s="24">
        <v>28</v>
      </c>
      <c r="BA3009" s="24">
        <v>28</v>
      </c>
      <c r="BB3009" s="24">
        <v>28</v>
      </c>
      <c r="BC3009" s="24">
        <v>28</v>
      </c>
      <c r="BD3009" s="24">
        <v>28.5</v>
      </c>
      <c r="BE3009" s="24">
        <v>28.5</v>
      </c>
      <c r="BF3009" s="24">
        <v>0</v>
      </c>
      <c r="BG3009" s="24">
        <v>0</v>
      </c>
      <c r="BH3009" s="24">
        <v>0</v>
      </c>
      <c r="BI3009" s="24">
        <v>0</v>
      </c>
      <c r="BJ3009" s="24">
        <v>0</v>
      </c>
      <c r="BL3009" s="24">
        <v>0</v>
      </c>
      <c r="BM3009" s="24">
        <v>0</v>
      </c>
      <c r="BN3009" s="24">
        <v>0</v>
      </c>
      <c r="BO3009" s="24">
        <v>0</v>
      </c>
      <c r="BP3009" s="24">
        <v>0</v>
      </c>
      <c r="BQ3009" s="24">
        <v>0</v>
      </c>
      <c r="BR3009" s="24">
        <v>0</v>
      </c>
      <c r="BS3009" s="24">
        <v>0</v>
      </c>
      <c r="BT3009" s="24">
        <v>0</v>
      </c>
      <c r="BU3009" s="24">
        <v>0</v>
      </c>
      <c r="BV3009" s="24">
        <v>0</v>
      </c>
      <c r="BW3009" s="24">
        <v>0</v>
      </c>
      <c r="BX3009" s="24">
        <v>0</v>
      </c>
      <c r="BY3009" s="24">
        <v>0</v>
      </c>
      <c r="BZ3009" s="24">
        <v>0</v>
      </c>
      <c r="CB3009" s="24">
        <v>0</v>
      </c>
      <c r="CC3009" s="24">
        <v>0</v>
      </c>
      <c r="CD3009" s="24">
        <v>120</v>
      </c>
      <c r="CE3009" s="24">
        <v>115</v>
      </c>
      <c r="CF3009" s="24">
        <v>118</v>
      </c>
      <c r="CG3009" s="24">
        <v>120</v>
      </c>
      <c r="CH3009" s="24">
        <v>120</v>
      </c>
      <c r="CI3009" s="24">
        <v>120</v>
      </c>
      <c r="CO3009" s="34">
        <f t="shared" si="196"/>
        <v>547952.4615384615</v>
      </c>
    </row>
    <row r="3010" spans="1:93" ht="15">
      <c r="A3010" s="23" t="s">
        <v>213</v>
      </c>
      <c r="B3010" s="52">
        <v>40872</v>
      </c>
      <c r="C3010" s="25" t="str">
        <f t="shared" si="197"/>
        <v/>
      </c>
      <c r="G3010" s="24">
        <f t="shared" si="198"/>
        <v>35</v>
      </c>
      <c r="H3010" s="24">
        <v>556010</v>
      </c>
      <c r="I3010" s="24" t="str">
        <f t="shared" si="199"/>
        <v/>
      </c>
      <c r="K3010" s="24">
        <f>IF(J3010&gt;900,_xlfn.XLOOKUP(ROUND(J3010,0),'CM-VL-G-C-GL-B-T-ClassRimThickn'!$B$1:$B$112,'CM-VL-G-C-GL-B-T-ClassRimThickn'!$C$1:$C$112,0,1,1),J3010)</f>
        <v>0</v>
      </c>
      <c r="L3010" s="24">
        <v>84</v>
      </c>
      <c r="M3010" s="24">
        <f>IF(L3010&gt;900,_xlfn.XLOOKUP(ROUND(L3010,0),'CM-VL-G-C-GL-B-T-ClassRimThickn'!$B$1:$B$112,'CM-VL-G-C-GL-B-T-ClassRimThickn'!$C$1:$C$112,0,1,1),L3010)</f>
        <v>84</v>
      </c>
      <c r="N3010" s="24">
        <v>84</v>
      </c>
      <c r="O3010" s="24">
        <f>IF(N3010&gt;900,_xlfn.XLOOKUP(ROUND(N3010,0),'CM-VL-G-C-GL-B-T-ClassRimThickn'!$B$1:$B$112,'CM-VL-G-C-GL-B-T-ClassRimThickn'!$C$1:$C$112,0,1,1),N3010)</f>
        <v>84</v>
      </c>
      <c r="P3010" s="24">
        <v>84</v>
      </c>
      <c r="Q3010" s="24">
        <f>IF(P3010&gt;900,_xlfn.XLOOKUP(ROUND(P3010,0),'CM-VL-G-C-GL-B-T-ClassRimThickn'!$B$1:$B$112,'CM-VL-G-C-GL-B-T-ClassRimThickn'!$C$1:$C$112,0,1,1),P3010)</f>
        <v>84</v>
      </c>
      <c r="S3010" s="24">
        <f>IF(R3010&gt;900,_xlfn.XLOOKUP(ROUND(R3010,0),'CM-VL-G-C-GL-B-T-ClassRimThickn'!$B$1:$B$112,'CM-VL-G-C-GL-B-T-ClassRimThickn'!$C$1:$C$112,0,1,1),R3010)</f>
        <v>0</v>
      </c>
      <c r="T3010" s="24">
        <v>84</v>
      </c>
      <c r="U3010" s="24">
        <f>IF(T3010&gt;900,_xlfn.XLOOKUP(ROUND(T3010,0),'CM-VL-G-C-GL-B-T-ClassRimThickn'!$B$1:$B$112,'CM-VL-G-C-GL-B-T-ClassRimThickn'!$C$1:$C$112,0,1,1),T3010)</f>
        <v>84</v>
      </c>
      <c r="V3010" s="24">
        <v>84</v>
      </c>
      <c r="W3010" s="24">
        <f>IF(V3010&gt;900,_xlfn.XLOOKUP(ROUND(V3010,0),'CM-VL-G-C-GL-B-T-ClassRimThickn'!$B$1:$B$112,'CM-VL-G-C-GL-B-T-ClassRimThickn'!$C$1:$C$112,0,1,1),V3010)</f>
        <v>84</v>
      </c>
      <c r="X3010" s="24">
        <v>84</v>
      </c>
      <c r="Y3010" s="24">
        <f>IF(X3010&gt;900,_xlfn.XLOOKUP(ROUND(X3010,0),'CM-VL-G-C-GL-B-T-ClassRimThickn'!$B$1:$B$112,'CM-VL-G-C-GL-B-T-ClassRimThickn'!$C$1:$C$112,0,1,1),X3010)</f>
        <v>84</v>
      </c>
      <c r="Z3010" s="24">
        <v>84</v>
      </c>
      <c r="AA3010" s="24">
        <f>IF(Z3010&gt;900,_xlfn.XLOOKUP(ROUND(Z3010,0),'CM-VL-G-C-GL-B-T-ClassRimThickn'!$B$1:$B$112,'CM-VL-G-C-GL-B-T-ClassRimThickn'!$C$1:$C$112,0,1,1),Z3010)</f>
        <v>84</v>
      </c>
      <c r="AB3010" s="24">
        <v>84</v>
      </c>
      <c r="AC3010" s="24">
        <f>IF(AB3010&gt;900,_xlfn.XLOOKUP(ROUND(AB3010,0),'CM-VL-G-C-GL-B-T-ClassRimThickn'!$B$1:$B$112,'CM-VL-G-C-GL-B-T-ClassRimThickn'!$C$1:$C$112,0,1,1),AB3010)</f>
        <v>84</v>
      </c>
      <c r="AD3010" s="24">
        <v>84</v>
      </c>
      <c r="AE3010" s="24">
        <f>IF(AD3010&gt;900,_xlfn.XLOOKUP(ROUND(AD3010,0),'CM-VL-G-C-GL-B-T-ClassRimThickn'!$B$1:$B$112,'CM-VL-G-C-GL-B-T-ClassRimThickn'!$C$1:$C$112,0,1,1),AD3010)</f>
        <v>84</v>
      </c>
      <c r="AF3010" s="24">
        <v>84</v>
      </c>
      <c r="AG3010" s="24">
        <f>IF(AF3010&gt;900,_xlfn.XLOOKUP(ROUND(AF3010,0),'CM-VL-G-C-GL-B-T-ClassRimThickn'!$B$1:$B$112,'CM-VL-G-C-GL-B-T-ClassRimThickn'!$C$1:$C$112,0,1,1),AF3010)</f>
        <v>84</v>
      </c>
      <c r="AH3010" s="24">
        <v>29.5</v>
      </c>
      <c r="AI3010" s="24">
        <v>29.5</v>
      </c>
      <c r="AJ3010" s="24">
        <v>29.5</v>
      </c>
      <c r="AK3010" s="24">
        <v>29.5</v>
      </c>
      <c r="AL3010" s="24">
        <v>30</v>
      </c>
      <c r="AM3010" s="24">
        <v>30</v>
      </c>
      <c r="AN3010" s="24">
        <v>29.5</v>
      </c>
      <c r="AO3010" s="24">
        <v>29.5</v>
      </c>
      <c r="AP3010" s="24">
        <v>30</v>
      </c>
      <c r="AQ3010" s="24">
        <v>29.5</v>
      </c>
      <c r="AR3010" s="24">
        <v>30</v>
      </c>
      <c r="AS3010" s="24">
        <v>30</v>
      </c>
      <c r="AT3010" s="24">
        <v>29</v>
      </c>
      <c r="AU3010" s="24">
        <v>28.5</v>
      </c>
      <c r="AV3010" s="24">
        <v>28.5</v>
      </c>
      <c r="AW3010" s="24">
        <v>29</v>
      </c>
      <c r="AX3010" s="24">
        <v>28.5</v>
      </c>
      <c r="AY3010" s="24">
        <v>28.5</v>
      </c>
      <c r="AZ3010" s="24">
        <v>29</v>
      </c>
      <c r="BA3010" s="24">
        <v>28.5</v>
      </c>
      <c r="BB3010" s="24">
        <v>29</v>
      </c>
      <c r="BC3010" s="24">
        <v>28.5</v>
      </c>
      <c r="BD3010" s="24">
        <v>29</v>
      </c>
      <c r="BE3010" s="24">
        <v>28.5</v>
      </c>
      <c r="BF3010" s="24">
        <v>0</v>
      </c>
      <c r="BG3010" s="24">
        <v>0</v>
      </c>
      <c r="BH3010" s="24">
        <v>0</v>
      </c>
      <c r="BI3010" s="24">
        <v>0</v>
      </c>
      <c r="BJ3010" s="24">
        <v>0</v>
      </c>
      <c r="BL3010" s="24">
        <v>0</v>
      </c>
      <c r="BM3010" s="24">
        <v>0</v>
      </c>
      <c r="BN3010" s="24">
        <v>0</v>
      </c>
      <c r="BO3010" s="24">
        <v>0</v>
      </c>
      <c r="BP3010" s="24">
        <v>0</v>
      </c>
      <c r="BQ3010" s="24">
        <v>0</v>
      </c>
      <c r="BR3010" s="24">
        <v>0</v>
      </c>
      <c r="BS3010" s="24">
        <v>0</v>
      </c>
      <c r="BT3010" s="24">
        <v>0</v>
      </c>
      <c r="BU3010" s="24">
        <v>0</v>
      </c>
      <c r="BV3010" s="24">
        <v>0</v>
      </c>
      <c r="BW3010" s="24">
        <v>0</v>
      </c>
      <c r="BX3010" s="24">
        <v>0</v>
      </c>
      <c r="BY3010" s="24">
        <v>0</v>
      </c>
      <c r="BZ3010" s="24">
        <v>0</v>
      </c>
      <c r="CB3010" s="24">
        <v>0</v>
      </c>
      <c r="CC3010" s="24">
        <v>0</v>
      </c>
      <c r="CD3010" s="24">
        <v>118</v>
      </c>
      <c r="CE3010" s="24">
        <v>118</v>
      </c>
      <c r="CF3010" s="24">
        <v>118</v>
      </c>
      <c r="CG3010" s="24">
        <v>127</v>
      </c>
      <c r="CH3010" s="24">
        <v>122</v>
      </c>
      <c r="CI3010" s="24">
        <v>120</v>
      </c>
      <c r="CO3010" s="34">
        <f t="shared" si="196"/>
        <v>556010</v>
      </c>
    </row>
    <row r="3011" spans="1:93" ht="15">
      <c r="A3011" s="23" t="s">
        <v>213</v>
      </c>
      <c r="B3011" s="52">
        <v>40927</v>
      </c>
      <c r="C3011" s="25" t="str">
        <f t="shared" si="197"/>
        <v/>
      </c>
      <c r="G3011" s="24">
        <f t="shared" si="198"/>
        <v>55</v>
      </c>
      <c r="H3011" s="24">
        <v>564288</v>
      </c>
      <c r="I3011" s="24" t="str">
        <f t="shared" si="199"/>
        <v/>
      </c>
      <c r="K3011" s="24">
        <f>IF(J3011&gt;900,_xlfn.XLOOKUP(ROUND(J3011,0),'CM-VL-G-C-GL-B-T-ClassRimThickn'!$B$1:$B$112,'CM-VL-G-C-GL-B-T-ClassRimThickn'!$C$1:$C$112,0,1,1),J3011)</f>
        <v>0</v>
      </c>
      <c r="L3011" s="24">
        <v>84</v>
      </c>
      <c r="M3011" s="24">
        <f>IF(L3011&gt;900,_xlfn.XLOOKUP(ROUND(L3011,0),'CM-VL-G-C-GL-B-T-ClassRimThickn'!$B$1:$B$112,'CM-VL-G-C-GL-B-T-ClassRimThickn'!$C$1:$C$112,0,1,1),L3011)</f>
        <v>84</v>
      </c>
      <c r="N3011" s="24">
        <v>84</v>
      </c>
      <c r="O3011" s="24">
        <f>IF(N3011&gt;900,_xlfn.XLOOKUP(ROUND(N3011,0),'CM-VL-G-C-GL-B-T-ClassRimThickn'!$B$1:$B$112,'CM-VL-G-C-GL-B-T-ClassRimThickn'!$C$1:$C$112,0,1,1),N3011)</f>
        <v>84</v>
      </c>
      <c r="P3011" s="24">
        <v>84</v>
      </c>
      <c r="Q3011" s="24">
        <f>IF(P3011&gt;900,_xlfn.XLOOKUP(ROUND(P3011,0),'CM-VL-G-C-GL-B-T-ClassRimThickn'!$B$1:$B$112,'CM-VL-G-C-GL-B-T-ClassRimThickn'!$C$1:$C$112,0,1,1),P3011)</f>
        <v>84</v>
      </c>
      <c r="S3011" s="24">
        <f>IF(R3011&gt;900,_xlfn.XLOOKUP(ROUND(R3011,0),'CM-VL-G-C-GL-B-T-ClassRimThickn'!$B$1:$B$112,'CM-VL-G-C-GL-B-T-ClassRimThickn'!$C$1:$C$112,0,1,1),R3011)</f>
        <v>0</v>
      </c>
      <c r="T3011" s="24">
        <v>84</v>
      </c>
      <c r="U3011" s="24">
        <f>IF(T3011&gt;900,_xlfn.XLOOKUP(ROUND(T3011,0),'CM-VL-G-C-GL-B-T-ClassRimThickn'!$B$1:$B$112,'CM-VL-G-C-GL-B-T-ClassRimThickn'!$C$1:$C$112,0,1,1),T3011)</f>
        <v>84</v>
      </c>
      <c r="V3011" s="24">
        <v>84</v>
      </c>
      <c r="W3011" s="24">
        <f>IF(V3011&gt;900,_xlfn.XLOOKUP(ROUND(V3011,0),'CM-VL-G-C-GL-B-T-ClassRimThickn'!$B$1:$B$112,'CM-VL-G-C-GL-B-T-ClassRimThickn'!$C$1:$C$112,0,1,1),V3011)</f>
        <v>84</v>
      </c>
      <c r="X3011" s="24">
        <v>84</v>
      </c>
      <c r="Y3011" s="24">
        <f>IF(X3011&gt;900,_xlfn.XLOOKUP(ROUND(X3011,0),'CM-VL-G-C-GL-B-T-ClassRimThickn'!$B$1:$B$112,'CM-VL-G-C-GL-B-T-ClassRimThickn'!$C$1:$C$112,0,1,1),X3011)</f>
        <v>84</v>
      </c>
      <c r="Z3011" s="24">
        <v>84</v>
      </c>
      <c r="AA3011" s="24">
        <f>IF(Z3011&gt;900,_xlfn.XLOOKUP(ROUND(Z3011,0),'CM-VL-G-C-GL-B-T-ClassRimThickn'!$B$1:$B$112,'CM-VL-G-C-GL-B-T-ClassRimThickn'!$C$1:$C$112,0,1,1),Z3011)</f>
        <v>84</v>
      </c>
      <c r="AB3011" s="24">
        <v>84</v>
      </c>
      <c r="AC3011" s="24">
        <f>IF(AB3011&gt;900,_xlfn.XLOOKUP(ROUND(AB3011,0),'CM-VL-G-C-GL-B-T-ClassRimThickn'!$B$1:$B$112,'CM-VL-G-C-GL-B-T-ClassRimThickn'!$C$1:$C$112,0,1,1),AB3011)</f>
        <v>84</v>
      </c>
      <c r="AD3011" s="24">
        <v>84</v>
      </c>
      <c r="AE3011" s="24">
        <f>IF(AD3011&gt;900,_xlfn.XLOOKUP(ROUND(AD3011,0),'CM-VL-G-C-GL-B-T-ClassRimThickn'!$B$1:$B$112,'CM-VL-G-C-GL-B-T-ClassRimThickn'!$C$1:$C$112,0,1,1),AD3011)</f>
        <v>84</v>
      </c>
      <c r="AF3011" s="24">
        <v>84</v>
      </c>
      <c r="AG3011" s="24">
        <f>IF(AF3011&gt;900,_xlfn.XLOOKUP(ROUND(AF3011,0),'CM-VL-G-C-GL-B-T-ClassRimThickn'!$B$1:$B$112,'CM-VL-G-C-GL-B-T-ClassRimThickn'!$C$1:$C$112,0,1,1),AF3011)</f>
        <v>84</v>
      </c>
      <c r="AH3011" s="24">
        <v>29</v>
      </c>
      <c r="AI3011" s="24">
        <v>29.5</v>
      </c>
      <c r="AJ3011" s="24">
        <v>29.5</v>
      </c>
      <c r="AK3011" s="24">
        <v>29</v>
      </c>
      <c r="AL3011" s="24">
        <v>30</v>
      </c>
      <c r="AM3011" s="24">
        <v>29</v>
      </c>
      <c r="AN3011" s="24">
        <v>29</v>
      </c>
      <c r="AO3011" s="24">
        <v>30</v>
      </c>
      <c r="AP3011" s="24">
        <v>30</v>
      </c>
      <c r="AQ3011" s="24">
        <v>29</v>
      </c>
      <c r="AR3011" s="24">
        <v>30</v>
      </c>
      <c r="AS3011" s="24">
        <v>29.5</v>
      </c>
      <c r="AT3011" s="24">
        <v>29.5</v>
      </c>
      <c r="AU3011" s="24">
        <v>29</v>
      </c>
      <c r="AV3011" s="24">
        <v>29</v>
      </c>
      <c r="AW3011" s="24">
        <v>29</v>
      </c>
      <c r="AX3011" s="24">
        <v>28.5</v>
      </c>
      <c r="AY3011" s="24">
        <v>28.5</v>
      </c>
      <c r="AZ3011" s="24">
        <v>29</v>
      </c>
      <c r="BA3011" s="24">
        <v>29</v>
      </c>
      <c r="BB3011" s="24">
        <v>30</v>
      </c>
      <c r="BC3011" s="24">
        <v>29</v>
      </c>
      <c r="BD3011" s="24">
        <v>30</v>
      </c>
      <c r="BE3011" s="24">
        <v>29</v>
      </c>
      <c r="BF3011" s="24">
        <v>0.5</v>
      </c>
      <c r="BG3011" s="24">
        <v>0.5</v>
      </c>
      <c r="BH3011" s="24">
        <v>0.5</v>
      </c>
      <c r="BI3011" s="24">
        <v>0.5</v>
      </c>
      <c r="BJ3011" s="24">
        <v>0.5</v>
      </c>
      <c r="BL3011" s="24">
        <v>0.5</v>
      </c>
      <c r="BM3011" s="24">
        <v>0.5</v>
      </c>
      <c r="BN3011" s="24">
        <v>0.5</v>
      </c>
      <c r="BO3011" s="24">
        <v>0.5</v>
      </c>
      <c r="BP3011" s="24">
        <v>0.5</v>
      </c>
      <c r="BQ3011" s="24">
        <v>0.5</v>
      </c>
      <c r="BR3011" s="24">
        <v>0</v>
      </c>
      <c r="BS3011" s="24">
        <v>0</v>
      </c>
      <c r="BT3011" s="24">
        <v>0</v>
      </c>
      <c r="BU3011" s="24">
        <v>0</v>
      </c>
      <c r="BV3011" s="24">
        <v>0</v>
      </c>
      <c r="BW3011" s="24">
        <v>0</v>
      </c>
      <c r="BX3011" s="24">
        <v>0</v>
      </c>
      <c r="BY3011" s="24">
        <v>0</v>
      </c>
      <c r="BZ3011" s="24">
        <v>0</v>
      </c>
      <c r="CB3011" s="24">
        <v>0</v>
      </c>
      <c r="CC3011" s="24">
        <v>0</v>
      </c>
      <c r="CD3011" s="24">
        <v>125</v>
      </c>
      <c r="CE3011" s="24">
        <v>122</v>
      </c>
      <c r="CF3011" s="24">
        <v>123</v>
      </c>
      <c r="CG3011" s="24">
        <v>133</v>
      </c>
      <c r="CH3011" s="24">
        <v>125</v>
      </c>
      <c r="CI3011" s="24">
        <v>122</v>
      </c>
      <c r="CO3011" s="34">
        <f t="shared" ref="CO3011:CO3074" si="200">IF(H3011="",(H3012-H3011)/(G3012+G3014)*G3012+H3011,H3011)</f>
        <v>564288</v>
      </c>
    </row>
    <row r="3012" spans="1:93" ht="15">
      <c r="A3012" s="23" t="s">
        <v>213</v>
      </c>
      <c r="B3012" s="52">
        <v>40956</v>
      </c>
      <c r="C3012" s="25" t="str">
        <f t="shared" si="197"/>
        <v/>
      </c>
      <c r="G3012" s="24">
        <f t="shared" si="198"/>
        <v>29</v>
      </c>
      <c r="H3012" s="29">
        <v>573061</v>
      </c>
      <c r="I3012" s="24" t="str">
        <f t="shared" si="199"/>
        <v/>
      </c>
      <c r="K3012" s="24">
        <f>IF(J3012&gt;900,_xlfn.XLOOKUP(ROUND(J3012,0),'CM-VL-G-C-GL-B-T-ClassRimThickn'!$B$1:$B$112,'CM-VL-G-C-GL-B-T-ClassRimThickn'!$C$1:$C$112,0,1,1),J3012)</f>
        <v>0</v>
      </c>
      <c r="L3012" s="24">
        <v>88</v>
      </c>
      <c r="M3012" s="24">
        <f>IF(L3012&gt;900,_xlfn.XLOOKUP(ROUND(L3012,0),'CM-VL-G-C-GL-B-T-ClassRimThickn'!$B$1:$B$112,'CM-VL-G-C-GL-B-T-ClassRimThickn'!$C$1:$C$112,0,1,1),L3012)</f>
        <v>88</v>
      </c>
      <c r="N3012" s="24">
        <v>88</v>
      </c>
      <c r="O3012" s="24">
        <f>IF(N3012&gt;900,_xlfn.XLOOKUP(ROUND(N3012,0),'CM-VL-G-C-GL-B-T-ClassRimThickn'!$B$1:$B$112,'CM-VL-G-C-GL-B-T-ClassRimThickn'!$C$1:$C$112,0,1,1),N3012)</f>
        <v>88</v>
      </c>
      <c r="P3012" s="24">
        <v>88</v>
      </c>
      <c r="Q3012" s="24">
        <f>IF(P3012&gt;900,_xlfn.XLOOKUP(ROUND(P3012,0),'CM-VL-G-C-GL-B-T-ClassRimThickn'!$B$1:$B$112,'CM-VL-G-C-GL-B-T-ClassRimThickn'!$C$1:$C$112,0,1,1),P3012)</f>
        <v>88</v>
      </c>
      <c r="S3012" s="24">
        <f>IF(R3012&gt;900,_xlfn.XLOOKUP(ROUND(R3012,0),'CM-VL-G-C-GL-B-T-ClassRimThickn'!$B$1:$B$112,'CM-VL-G-C-GL-B-T-ClassRimThickn'!$C$1:$C$112,0,1,1),R3012)</f>
        <v>0</v>
      </c>
      <c r="T3012" s="24">
        <v>88</v>
      </c>
      <c r="U3012" s="24">
        <f>IF(T3012&gt;900,_xlfn.XLOOKUP(ROUND(T3012,0),'CM-VL-G-C-GL-B-T-ClassRimThickn'!$B$1:$B$112,'CM-VL-G-C-GL-B-T-ClassRimThickn'!$C$1:$C$112,0,1,1),T3012)</f>
        <v>88</v>
      </c>
      <c r="V3012" s="24">
        <v>88</v>
      </c>
      <c r="W3012" s="24">
        <f>IF(V3012&gt;900,_xlfn.XLOOKUP(ROUND(V3012,0),'CM-VL-G-C-GL-B-T-ClassRimThickn'!$B$1:$B$112,'CM-VL-G-C-GL-B-T-ClassRimThickn'!$C$1:$C$112,0,1,1),V3012)</f>
        <v>88</v>
      </c>
      <c r="X3012" s="24">
        <v>88</v>
      </c>
      <c r="Y3012" s="24">
        <f>IF(X3012&gt;900,_xlfn.XLOOKUP(ROUND(X3012,0),'CM-VL-G-C-GL-B-T-ClassRimThickn'!$B$1:$B$112,'CM-VL-G-C-GL-B-T-ClassRimThickn'!$C$1:$C$112,0,1,1),X3012)</f>
        <v>88</v>
      </c>
      <c r="Z3012" s="24">
        <v>88</v>
      </c>
      <c r="AA3012" s="24">
        <f>IF(Z3012&gt;900,_xlfn.XLOOKUP(ROUND(Z3012,0),'CM-VL-G-C-GL-B-T-ClassRimThickn'!$B$1:$B$112,'CM-VL-G-C-GL-B-T-ClassRimThickn'!$C$1:$C$112,0,1,1),Z3012)</f>
        <v>88</v>
      </c>
      <c r="AB3012" s="24">
        <v>88</v>
      </c>
      <c r="AC3012" s="24">
        <f>IF(AB3012&gt;900,_xlfn.XLOOKUP(ROUND(AB3012,0),'CM-VL-G-C-GL-B-T-ClassRimThickn'!$B$1:$B$112,'CM-VL-G-C-GL-B-T-ClassRimThickn'!$C$1:$C$112,0,1,1),AB3012)</f>
        <v>88</v>
      </c>
      <c r="AD3012" s="24">
        <v>88</v>
      </c>
      <c r="AE3012" s="24">
        <f>IF(AD3012&gt;900,_xlfn.XLOOKUP(ROUND(AD3012,0),'CM-VL-G-C-GL-B-T-ClassRimThickn'!$B$1:$B$112,'CM-VL-G-C-GL-B-T-ClassRimThickn'!$C$1:$C$112,0,1,1),AD3012)</f>
        <v>88</v>
      </c>
      <c r="AF3012" s="24">
        <v>88</v>
      </c>
      <c r="AG3012" s="24">
        <f>IF(AF3012&gt;900,_xlfn.XLOOKUP(ROUND(AF3012,0),'CM-VL-G-C-GL-B-T-ClassRimThickn'!$B$1:$B$112,'CM-VL-G-C-GL-B-T-ClassRimThickn'!$C$1:$C$112,0,1,1),AF3012)</f>
        <v>88</v>
      </c>
      <c r="AH3012" s="24">
        <v>29</v>
      </c>
      <c r="AI3012" s="24">
        <v>30</v>
      </c>
      <c r="AJ3012" s="24">
        <v>30</v>
      </c>
      <c r="AK3012" s="24">
        <v>30</v>
      </c>
      <c r="AL3012" s="24">
        <v>30</v>
      </c>
      <c r="AM3012" s="24">
        <v>29</v>
      </c>
      <c r="AN3012" s="24">
        <v>29</v>
      </c>
      <c r="AO3012" s="24">
        <v>30</v>
      </c>
      <c r="AP3012" s="24">
        <v>30</v>
      </c>
      <c r="AQ3012" s="24">
        <v>29</v>
      </c>
      <c r="AR3012" s="24">
        <v>30</v>
      </c>
      <c r="AS3012" s="24">
        <v>29</v>
      </c>
      <c r="AT3012" s="24">
        <v>29</v>
      </c>
      <c r="AU3012" s="24">
        <v>29</v>
      </c>
      <c r="AV3012" s="24">
        <v>29</v>
      </c>
      <c r="AW3012" s="24">
        <v>29</v>
      </c>
      <c r="AX3012" s="24">
        <v>29</v>
      </c>
      <c r="AY3012" s="24">
        <v>29</v>
      </c>
      <c r="AZ3012" s="24">
        <v>29</v>
      </c>
      <c r="BA3012" s="24">
        <v>29</v>
      </c>
      <c r="BB3012" s="24">
        <v>30</v>
      </c>
      <c r="BC3012" s="24">
        <v>29</v>
      </c>
      <c r="BD3012" s="24">
        <v>30</v>
      </c>
      <c r="BE3012" s="24">
        <v>30</v>
      </c>
      <c r="BF3012" s="24">
        <v>0</v>
      </c>
      <c r="BG3012" s="24">
        <v>0</v>
      </c>
      <c r="BH3012" s="24">
        <v>0</v>
      </c>
      <c r="BI3012" s="24">
        <v>0</v>
      </c>
      <c r="BJ3012" s="24">
        <v>0</v>
      </c>
      <c r="BL3012" s="24">
        <v>0</v>
      </c>
      <c r="BM3012" s="24">
        <v>0</v>
      </c>
      <c r="BN3012" s="24">
        <v>0</v>
      </c>
      <c r="BO3012" s="24">
        <v>0</v>
      </c>
      <c r="BP3012" s="24">
        <v>0</v>
      </c>
      <c r="BQ3012" s="24">
        <v>0</v>
      </c>
      <c r="BR3012" s="24">
        <v>0</v>
      </c>
      <c r="BS3012" s="24">
        <v>0</v>
      </c>
      <c r="BT3012" s="24">
        <v>0</v>
      </c>
      <c r="BU3012" s="24">
        <v>0</v>
      </c>
      <c r="BV3012" s="24">
        <v>0</v>
      </c>
      <c r="BW3012" s="24">
        <v>0</v>
      </c>
      <c r="BX3012" s="24">
        <v>0</v>
      </c>
      <c r="BY3012" s="24">
        <v>0</v>
      </c>
      <c r="BZ3012" s="24">
        <v>0</v>
      </c>
      <c r="CB3012" s="24">
        <v>0</v>
      </c>
      <c r="CC3012" s="24">
        <v>0</v>
      </c>
      <c r="CD3012" s="24">
        <v>118</v>
      </c>
      <c r="CE3012" s="24">
        <v>117</v>
      </c>
      <c r="CF3012" s="24">
        <v>120</v>
      </c>
      <c r="CG3012" s="24">
        <v>125</v>
      </c>
      <c r="CH3012" s="24">
        <v>123</v>
      </c>
      <c r="CI3012" s="24">
        <v>120</v>
      </c>
      <c r="CO3012" s="34">
        <f t="shared" si="200"/>
        <v>573061</v>
      </c>
    </row>
    <row r="3013" spans="1:93" ht="15">
      <c r="A3013" s="23" t="s">
        <v>213</v>
      </c>
      <c r="B3013" s="52">
        <v>41001</v>
      </c>
      <c r="C3013" s="25" t="str">
        <f t="shared" ref="C3013:C3076" si="201">IF(B3013=B3014,TRUE,"")</f>
        <v/>
      </c>
      <c r="G3013" s="24">
        <f t="shared" si="198"/>
        <v>45</v>
      </c>
      <c r="H3013" s="24">
        <v>584423</v>
      </c>
      <c r="I3013" s="24" t="str">
        <f t="shared" si="199"/>
        <v/>
      </c>
      <c r="K3013" s="24">
        <f>IF(J3013&gt;900,_xlfn.XLOOKUP(ROUND(J3013,0),'CM-VL-G-C-GL-B-T-ClassRimThickn'!$B$1:$B$112,'CM-VL-G-C-GL-B-T-ClassRimThickn'!$C$1:$C$112,0,1,1),J3013)</f>
        <v>0</v>
      </c>
      <c r="L3013" s="24">
        <v>85</v>
      </c>
      <c r="M3013" s="24">
        <f>IF(L3013&gt;900,_xlfn.XLOOKUP(ROUND(L3013,0),'CM-VL-G-C-GL-B-T-ClassRimThickn'!$B$1:$B$112,'CM-VL-G-C-GL-B-T-ClassRimThickn'!$C$1:$C$112,0,1,1),L3013)</f>
        <v>85</v>
      </c>
      <c r="N3013" s="24">
        <v>85</v>
      </c>
      <c r="O3013" s="24">
        <f>IF(N3013&gt;900,_xlfn.XLOOKUP(ROUND(N3013,0),'CM-VL-G-C-GL-B-T-ClassRimThickn'!$B$1:$B$112,'CM-VL-G-C-GL-B-T-ClassRimThickn'!$C$1:$C$112,0,1,1),N3013)</f>
        <v>85</v>
      </c>
      <c r="P3013" s="24">
        <v>85</v>
      </c>
      <c r="Q3013" s="24">
        <f>IF(P3013&gt;900,_xlfn.XLOOKUP(ROUND(P3013,0),'CM-VL-G-C-GL-B-T-ClassRimThickn'!$B$1:$B$112,'CM-VL-G-C-GL-B-T-ClassRimThickn'!$C$1:$C$112,0,1,1),P3013)</f>
        <v>85</v>
      </c>
      <c r="S3013" s="24">
        <f>IF(R3013&gt;900,_xlfn.XLOOKUP(ROUND(R3013,0),'CM-VL-G-C-GL-B-T-ClassRimThickn'!$B$1:$B$112,'CM-VL-G-C-GL-B-T-ClassRimThickn'!$C$1:$C$112,0,1,1),R3013)</f>
        <v>0</v>
      </c>
      <c r="T3013" s="24">
        <v>85</v>
      </c>
      <c r="U3013" s="24">
        <f>IF(T3013&gt;900,_xlfn.XLOOKUP(ROUND(T3013,0),'CM-VL-G-C-GL-B-T-ClassRimThickn'!$B$1:$B$112,'CM-VL-G-C-GL-B-T-ClassRimThickn'!$C$1:$C$112,0,1,1),T3013)</f>
        <v>85</v>
      </c>
      <c r="V3013" s="24">
        <v>85</v>
      </c>
      <c r="W3013" s="24">
        <f>IF(V3013&gt;900,_xlfn.XLOOKUP(ROUND(V3013,0),'CM-VL-G-C-GL-B-T-ClassRimThickn'!$B$1:$B$112,'CM-VL-G-C-GL-B-T-ClassRimThickn'!$C$1:$C$112,0,1,1),V3013)</f>
        <v>85</v>
      </c>
      <c r="X3013" s="24">
        <v>85</v>
      </c>
      <c r="Y3013" s="24">
        <f>IF(X3013&gt;900,_xlfn.XLOOKUP(ROUND(X3013,0),'CM-VL-G-C-GL-B-T-ClassRimThickn'!$B$1:$B$112,'CM-VL-G-C-GL-B-T-ClassRimThickn'!$C$1:$C$112,0,1,1),X3013)</f>
        <v>85</v>
      </c>
      <c r="Z3013" s="24">
        <v>85</v>
      </c>
      <c r="AA3013" s="24">
        <f>IF(Z3013&gt;900,_xlfn.XLOOKUP(ROUND(Z3013,0),'CM-VL-G-C-GL-B-T-ClassRimThickn'!$B$1:$B$112,'CM-VL-G-C-GL-B-T-ClassRimThickn'!$C$1:$C$112,0,1,1),Z3013)</f>
        <v>85</v>
      </c>
      <c r="AB3013" s="24">
        <v>85</v>
      </c>
      <c r="AC3013" s="24">
        <f>IF(AB3013&gt;900,_xlfn.XLOOKUP(ROUND(AB3013,0),'CM-VL-G-C-GL-B-T-ClassRimThickn'!$B$1:$B$112,'CM-VL-G-C-GL-B-T-ClassRimThickn'!$C$1:$C$112,0,1,1),AB3013)</f>
        <v>85</v>
      </c>
      <c r="AD3013" s="24">
        <v>85</v>
      </c>
      <c r="AE3013" s="24">
        <f>IF(AD3013&gt;900,_xlfn.XLOOKUP(ROUND(AD3013,0),'CM-VL-G-C-GL-B-T-ClassRimThickn'!$B$1:$B$112,'CM-VL-G-C-GL-B-T-ClassRimThickn'!$C$1:$C$112,0,1,1),AD3013)</f>
        <v>85</v>
      </c>
      <c r="AF3013" s="24">
        <v>85</v>
      </c>
      <c r="AG3013" s="24">
        <f>IF(AF3013&gt;900,_xlfn.XLOOKUP(ROUND(AF3013,0),'CM-VL-G-C-GL-B-T-ClassRimThickn'!$B$1:$B$112,'CM-VL-G-C-GL-B-T-ClassRimThickn'!$C$1:$C$112,0,1,1),AF3013)</f>
        <v>85</v>
      </c>
      <c r="AH3013" s="24">
        <v>28</v>
      </c>
      <c r="AI3013" s="24">
        <v>29</v>
      </c>
      <c r="AJ3013" s="24">
        <v>29</v>
      </c>
      <c r="AK3013" s="24">
        <v>29</v>
      </c>
      <c r="AL3013" s="24">
        <v>30</v>
      </c>
      <c r="AM3013" s="24">
        <v>29</v>
      </c>
      <c r="AN3013" s="24">
        <v>29</v>
      </c>
      <c r="AO3013" s="24">
        <v>30</v>
      </c>
      <c r="AP3013" s="24">
        <v>29</v>
      </c>
      <c r="AQ3013" s="24">
        <v>29</v>
      </c>
      <c r="AR3013" s="24">
        <v>30</v>
      </c>
      <c r="AS3013" s="24">
        <v>29</v>
      </c>
      <c r="AT3013" s="24">
        <v>29</v>
      </c>
      <c r="AU3013" s="24">
        <v>29.5</v>
      </c>
      <c r="AV3013" s="24">
        <v>29</v>
      </c>
      <c r="AW3013" s="24">
        <v>29</v>
      </c>
      <c r="AX3013" s="24">
        <v>29</v>
      </c>
      <c r="AY3013" s="24">
        <v>29</v>
      </c>
      <c r="AZ3013" s="24">
        <v>29</v>
      </c>
      <c r="BA3013" s="24">
        <v>29</v>
      </c>
      <c r="BB3013" s="24">
        <v>29</v>
      </c>
      <c r="BC3013" s="24">
        <v>29</v>
      </c>
      <c r="BD3013" s="24">
        <v>29</v>
      </c>
      <c r="BE3013" s="24">
        <v>29</v>
      </c>
      <c r="BF3013" s="24">
        <v>0.5</v>
      </c>
      <c r="BG3013" s="24">
        <v>0.5</v>
      </c>
      <c r="BH3013" s="24">
        <v>0.5</v>
      </c>
      <c r="BI3013" s="24">
        <v>0.5</v>
      </c>
      <c r="BJ3013" s="24">
        <v>0.5</v>
      </c>
      <c r="BL3013" s="24">
        <v>0.5</v>
      </c>
      <c r="BM3013" s="24">
        <v>0.5</v>
      </c>
      <c r="BN3013" s="24">
        <v>0.5</v>
      </c>
      <c r="BO3013" s="24">
        <v>0.5</v>
      </c>
      <c r="BP3013" s="24">
        <v>0.5</v>
      </c>
      <c r="BQ3013" s="24">
        <v>0.5</v>
      </c>
      <c r="BR3013" s="24">
        <v>0.5</v>
      </c>
      <c r="BS3013" s="24">
        <v>0</v>
      </c>
      <c r="BT3013" s="24">
        <v>0</v>
      </c>
      <c r="BU3013" s="24">
        <v>0</v>
      </c>
      <c r="BV3013" s="24">
        <v>0</v>
      </c>
      <c r="BW3013" s="24">
        <v>0</v>
      </c>
      <c r="BX3013" s="24">
        <v>0</v>
      </c>
      <c r="BY3013" s="24">
        <v>0</v>
      </c>
      <c r="BZ3013" s="24">
        <v>0</v>
      </c>
      <c r="CB3013" s="24">
        <v>0</v>
      </c>
      <c r="CC3013" s="24">
        <v>0</v>
      </c>
      <c r="CD3013" s="24">
        <v>115</v>
      </c>
      <c r="CE3013" s="24">
        <v>115</v>
      </c>
      <c r="CF3013" s="24">
        <v>115</v>
      </c>
      <c r="CG3013" s="24">
        <v>120</v>
      </c>
      <c r="CH3013" s="24">
        <v>120</v>
      </c>
      <c r="CI3013" s="24">
        <v>115</v>
      </c>
      <c r="CO3013" s="34">
        <f t="shared" si="200"/>
        <v>584423</v>
      </c>
    </row>
    <row r="3014" spans="1:93" ht="15">
      <c r="A3014" s="23" t="s">
        <v>213</v>
      </c>
      <c r="B3014" s="52">
        <v>41033</v>
      </c>
      <c r="C3014" s="25" t="str">
        <f t="shared" si="201"/>
        <v/>
      </c>
      <c r="G3014" s="24">
        <f t="shared" si="198"/>
        <v>32</v>
      </c>
      <c r="H3014" s="24">
        <v>584664</v>
      </c>
      <c r="I3014" s="24" t="str">
        <f t="shared" si="199"/>
        <v/>
      </c>
      <c r="K3014" s="24">
        <f>IF(J3014&gt;900,_xlfn.XLOOKUP(ROUND(J3014,0),'CM-VL-G-C-GL-B-T-ClassRimThickn'!$B$1:$B$112,'CM-VL-G-C-GL-B-T-ClassRimThickn'!$C$1:$C$112,0,1,1),J3014)</f>
        <v>0</v>
      </c>
      <c r="L3014" s="24">
        <v>85</v>
      </c>
      <c r="M3014" s="24">
        <f>IF(L3014&gt;900,_xlfn.XLOOKUP(ROUND(L3014,0),'CM-VL-G-C-GL-B-T-ClassRimThickn'!$B$1:$B$112,'CM-VL-G-C-GL-B-T-ClassRimThickn'!$C$1:$C$112,0,1,1),L3014)</f>
        <v>85</v>
      </c>
      <c r="N3014" s="24">
        <v>85</v>
      </c>
      <c r="O3014" s="24">
        <f>IF(N3014&gt;900,_xlfn.XLOOKUP(ROUND(N3014,0),'CM-VL-G-C-GL-B-T-ClassRimThickn'!$B$1:$B$112,'CM-VL-G-C-GL-B-T-ClassRimThickn'!$C$1:$C$112,0,1,1),N3014)</f>
        <v>85</v>
      </c>
      <c r="P3014" s="24">
        <v>85</v>
      </c>
      <c r="Q3014" s="24">
        <f>IF(P3014&gt;900,_xlfn.XLOOKUP(ROUND(P3014,0),'CM-VL-G-C-GL-B-T-ClassRimThickn'!$B$1:$B$112,'CM-VL-G-C-GL-B-T-ClassRimThickn'!$C$1:$C$112,0,1,1),P3014)</f>
        <v>85</v>
      </c>
      <c r="S3014" s="24">
        <f>IF(R3014&gt;900,_xlfn.XLOOKUP(ROUND(R3014,0),'CM-VL-G-C-GL-B-T-ClassRimThickn'!$B$1:$B$112,'CM-VL-G-C-GL-B-T-ClassRimThickn'!$C$1:$C$112,0,1,1),R3014)</f>
        <v>0</v>
      </c>
      <c r="T3014" s="24">
        <v>85</v>
      </c>
      <c r="U3014" s="24">
        <f>IF(T3014&gt;900,_xlfn.XLOOKUP(ROUND(T3014,0),'CM-VL-G-C-GL-B-T-ClassRimThickn'!$B$1:$B$112,'CM-VL-G-C-GL-B-T-ClassRimThickn'!$C$1:$C$112,0,1,1),T3014)</f>
        <v>85</v>
      </c>
      <c r="V3014" s="24">
        <v>85</v>
      </c>
      <c r="W3014" s="24">
        <f>IF(V3014&gt;900,_xlfn.XLOOKUP(ROUND(V3014,0),'CM-VL-G-C-GL-B-T-ClassRimThickn'!$B$1:$B$112,'CM-VL-G-C-GL-B-T-ClassRimThickn'!$C$1:$C$112,0,1,1),V3014)</f>
        <v>85</v>
      </c>
      <c r="X3014" s="24">
        <v>85</v>
      </c>
      <c r="Y3014" s="24">
        <f>IF(X3014&gt;900,_xlfn.XLOOKUP(ROUND(X3014,0),'CM-VL-G-C-GL-B-T-ClassRimThickn'!$B$1:$B$112,'CM-VL-G-C-GL-B-T-ClassRimThickn'!$C$1:$C$112,0,1,1),X3014)</f>
        <v>85</v>
      </c>
      <c r="Z3014" s="24">
        <v>85</v>
      </c>
      <c r="AA3014" s="24">
        <f>IF(Z3014&gt;900,_xlfn.XLOOKUP(ROUND(Z3014,0),'CM-VL-G-C-GL-B-T-ClassRimThickn'!$B$1:$B$112,'CM-VL-G-C-GL-B-T-ClassRimThickn'!$C$1:$C$112,0,1,1),Z3014)</f>
        <v>85</v>
      </c>
      <c r="AB3014" s="24">
        <v>85</v>
      </c>
      <c r="AC3014" s="24">
        <f>IF(AB3014&gt;900,_xlfn.XLOOKUP(ROUND(AB3014,0),'CM-VL-G-C-GL-B-T-ClassRimThickn'!$B$1:$B$112,'CM-VL-G-C-GL-B-T-ClassRimThickn'!$C$1:$C$112,0,1,1),AB3014)</f>
        <v>85</v>
      </c>
      <c r="AD3014" s="24">
        <v>85</v>
      </c>
      <c r="AE3014" s="24">
        <f>IF(AD3014&gt;900,_xlfn.XLOOKUP(ROUND(AD3014,0),'CM-VL-G-C-GL-B-T-ClassRimThickn'!$B$1:$B$112,'CM-VL-G-C-GL-B-T-ClassRimThickn'!$C$1:$C$112,0,1,1),AD3014)</f>
        <v>85</v>
      </c>
      <c r="AF3014" s="24">
        <v>85</v>
      </c>
      <c r="AG3014" s="24">
        <f>IF(AF3014&gt;900,_xlfn.XLOOKUP(ROUND(AF3014,0),'CM-VL-G-C-GL-B-T-ClassRimThickn'!$B$1:$B$112,'CM-VL-G-C-GL-B-T-ClassRimThickn'!$C$1:$C$112,0,1,1),AF3014)</f>
        <v>85</v>
      </c>
      <c r="AH3014" s="24">
        <v>29</v>
      </c>
      <c r="AI3014" s="24">
        <v>29</v>
      </c>
      <c r="AJ3014" s="24">
        <v>29</v>
      </c>
      <c r="AK3014" s="24">
        <v>29</v>
      </c>
      <c r="AL3014" s="24">
        <v>29</v>
      </c>
      <c r="AM3014" s="24">
        <v>29</v>
      </c>
      <c r="AN3014" s="24">
        <v>28</v>
      </c>
      <c r="AO3014" s="24">
        <v>29</v>
      </c>
      <c r="AP3014" s="24">
        <v>29</v>
      </c>
      <c r="AQ3014" s="24">
        <v>29</v>
      </c>
      <c r="AR3014" s="24">
        <v>29</v>
      </c>
      <c r="AS3014" s="24">
        <v>29</v>
      </c>
      <c r="AT3014" s="24">
        <v>30</v>
      </c>
      <c r="AU3014" s="24">
        <v>30</v>
      </c>
      <c r="AV3014" s="24">
        <v>29</v>
      </c>
      <c r="AW3014" s="24">
        <v>30</v>
      </c>
      <c r="AX3014" s="24">
        <v>30</v>
      </c>
      <c r="AY3014" s="24">
        <v>29</v>
      </c>
      <c r="AZ3014" s="24">
        <v>29</v>
      </c>
      <c r="BA3014" s="24">
        <v>29</v>
      </c>
      <c r="BB3014" s="24">
        <v>29</v>
      </c>
      <c r="BC3014" s="24">
        <v>29</v>
      </c>
      <c r="BD3014" s="24">
        <v>29</v>
      </c>
      <c r="BE3014" s="24">
        <v>29</v>
      </c>
      <c r="BF3014" s="24">
        <v>1</v>
      </c>
      <c r="BG3014" s="24">
        <v>1</v>
      </c>
      <c r="BH3014" s="24">
        <v>0.5</v>
      </c>
      <c r="BI3014" s="24">
        <v>1</v>
      </c>
      <c r="BJ3014" s="24">
        <v>1</v>
      </c>
      <c r="BL3014" s="24">
        <v>1</v>
      </c>
      <c r="BM3014" s="24">
        <v>1</v>
      </c>
      <c r="BN3014" s="24">
        <v>0.5</v>
      </c>
      <c r="BO3014" s="24">
        <v>0.5</v>
      </c>
      <c r="BP3014" s="24">
        <v>1</v>
      </c>
      <c r="BQ3014" s="24">
        <v>1</v>
      </c>
      <c r="BR3014" s="24">
        <v>0</v>
      </c>
      <c r="BS3014" s="24">
        <v>0</v>
      </c>
      <c r="BT3014" s="24">
        <v>0</v>
      </c>
      <c r="BU3014" s="24">
        <v>0</v>
      </c>
      <c r="BV3014" s="24">
        <v>0</v>
      </c>
      <c r="BW3014" s="24">
        <v>0</v>
      </c>
      <c r="BX3014" s="24">
        <v>0</v>
      </c>
      <c r="BY3014" s="24">
        <v>0</v>
      </c>
      <c r="BZ3014" s="24">
        <v>0</v>
      </c>
      <c r="CB3014" s="24">
        <v>0</v>
      </c>
      <c r="CC3014" s="24">
        <v>0</v>
      </c>
      <c r="CD3014" s="24">
        <v>120</v>
      </c>
      <c r="CE3014" s="24">
        <v>120</v>
      </c>
      <c r="CF3014" s="24">
        <v>120</v>
      </c>
      <c r="CG3014" s="24">
        <v>125</v>
      </c>
      <c r="CH3014" s="24">
        <v>120</v>
      </c>
      <c r="CI3014" s="24">
        <v>120</v>
      </c>
      <c r="CO3014" s="34">
        <f t="shared" si="200"/>
        <v>584664</v>
      </c>
    </row>
    <row r="3015" spans="1:93" ht="15">
      <c r="A3015" s="23" t="s">
        <v>213</v>
      </c>
      <c r="B3015" s="52">
        <v>41088</v>
      </c>
      <c r="C3015" s="25" t="str">
        <f t="shared" si="201"/>
        <v/>
      </c>
      <c r="G3015" s="24">
        <f t="shared" si="198"/>
        <v>55</v>
      </c>
      <c r="H3015" s="30">
        <f>(H3016-H3014)/(G3015+G3016)*G3015+H3014</f>
        <v>591457.41666666663</v>
      </c>
      <c r="I3015" s="24" t="str">
        <f t="shared" si="199"/>
        <v/>
      </c>
      <c r="K3015" s="24">
        <f>IF(J3015&gt;900,_xlfn.XLOOKUP(ROUND(J3015,0),'CM-VL-G-C-GL-B-T-ClassRimThickn'!$B$1:$B$112,'CM-VL-G-C-GL-B-T-ClassRimThickn'!$C$1:$C$112,0,1,1),J3015)</f>
        <v>0</v>
      </c>
      <c r="L3015" s="24">
        <v>1004</v>
      </c>
      <c r="M3015" s="24">
        <f>IF(L3015&gt;900,_xlfn.XLOOKUP(ROUND(L3015,0),'CM-VL-G-C-GL-B-T-ClassRimThickn'!$B$1:$B$112,'CM-VL-G-C-GL-B-T-ClassRimThickn'!$C$1:$C$112,0,1,1),L3015)</f>
        <v>79</v>
      </c>
      <c r="N3015" s="24">
        <v>1005.1</v>
      </c>
      <c r="O3015" s="24">
        <f>IF(N3015&gt;900,_xlfn.XLOOKUP(ROUND(N3015,0),'CM-VL-G-C-GL-B-T-ClassRimThickn'!$B$1:$B$112,'CM-VL-G-C-GL-B-T-ClassRimThickn'!$C$1:$C$112,0,1,1),N3015)</f>
        <v>79.5</v>
      </c>
      <c r="P3015" s="24">
        <v>1002.5</v>
      </c>
      <c r="Q3015" s="24">
        <f>IF(P3015&gt;900,_xlfn.XLOOKUP(ROUND(P3015,0),'CM-VL-G-C-GL-B-T-ClassRimThickn'!$B$1:$B$112,'CM-VL-G-C-GL-B-T-ClassRimThickn'!$C$1:$C$112,0,1,1),P3015)</f>
        <v>78.5</v>
      </c>
      <c r="S3015" s="24">
        <f>IF(R3015&gt;900,_xlfn.XLOOKUP(ROUND(R3015,0),'CM-VL-G-C-GL-B-T-ClassRimThickn'!$B$1:$B$112,'CM-VL-G-C-GL-B-T-ClassRimThickn'!$C$1:$C$112,0,1,1),R3015)</f>
        <v>0</v>
      </c>
      <c r="T3015" s="24">
        <v>1002.3</v>
      </c>
      <c r="U3015" s="24">
        <f>IF(T3015&gt;900,_xlfn.XLOOKUP(ROUND(T3015,0),'CM-VL-G-C-GL-B-T-ClassRimThickn'!$B$1:$B$112,'CM-VL-G-C-GL-B-T-ClassRimThickn'!$C$1:$C$112,0,1,1),T3015)</f>
        <v>78</v>
      </c>
      <c r="V3015" s="24">
        <v>1002.1</v>
      </c>
      <c r="W3015" s="24">
        <f>IF(V3015&gt;900,_xlfn.XLOOKUP(ROUND(V3015,0),'CM-VL-G-C-GL-B-T-ClassRimThickn'!$B$1:$B$112,'CM-VL-G-C-GL-B-T-ClassRimThickn'!$C$1:$C$112,0,1,1),V3015)</f>
        <v>78</v>
      </c>
      <c r="X3015" s="24">
        <v>1004.2</v>
      </c>
      <c r="Y3015" s="24">
        <f>IF(X3015&gt;900,_xlfn.XLOOKUP(ROUND(X3015,0),'CM-VL-G-C-GL-B-T-ClassRimThickn'!$B$1:$B$112,'CM-VL-G-C-GL-B-T-ClassRimThickn'!$C$1:$C$112,0,1,1),X3015)</f>
        <v>79</v>
      </c>
      <c r="Z3015" s="24">
        <v>1004.8</v>
      </c>
      <c r="AA3015" s="24">
        <f>IF(Z3015&gt;900,_xlfn.XLOOKUP(ROUND(Z3015,0),'CM-VL-G-C-GL-B-T-ClassRimThickn'!$B$1:$B$112,'CM-VL-G-C-GL-B-T-ClassRimThickn'!$C$1:$C$112,0,1,1),Z3015)</f>
        <v>79.5</v>
      </c>
      <c r="AB3015" s="24">
        <v>1002.2</v>
      </c>
      <c r="AC3015" s="24">
        <f>IF(AB3015&gt;900,_xlfn.XLOOKUP(ROUND(AB3015,0),'CM-VL-G-C-GL-B-T-ClassRimThickn'!$B$1:$B$112,'CM-VL-G-C-GL-B-T-ClassRimThickn'!$C$1:$C$112,0,1,1),AB3015)</f>
        <v>78</v>
      </c>
      <c r="AD3015" s="24">
        <v>1005</v>
      </c>
      <c r="AE3015" s="24">
        <f>IF(AD3015&gt;900,_xlfn.XLOOKUP(ROUND(AD3015,0),'CM-VL-G-C-GL-B-T-ClassRimThickn'!$B$1:$B$112,'CM-VL-G-C-GL-B-T-ClassRimThickn'!$C$1:$C$112,0,1,1),AD3015)</f>
        <v>79.5</v>
      </c>
      <c r="AF3015" s="24">
        <v>1002.1</v>
      </c>
      <c r="AG3015" s="24">
        <f>IF(AF3015&gt;900,_xlfn.XLOOKUP(ROUND(AF3015,0),'CM-VL-G-C-GL-B-T-ClassRimThickn'!$B$1:$B$112,'CM-VL-G-C-GL-B-T-ClassRimThickn'!$C$1:$C$112,0,1,1),AF3015)</f>
        <v>78</v>
      </c>
      <c r="AH3015" s="24">
        <v>31.5</v>
      </c>
      <c r="AI3015" s="24">
        <v>31.5</v>
      </c>
      <c r="AJ3015" s="24">
        <v>31</v>
      </c>
      <c r="AK3015" s="24">
        <v>31</v>
      </c>
      <c r="AL3015" s="24">
        <v>31.5</v>
      </c>
      <c r="AM3015" s="24">
        <v>31</v>
      </c>
      <c r="AN3015" s="24">
        <v>31.5</v>
      </c>
      <c r="AO3015" s="24">
        <v>31.5</v>
      </c>
      <c r="AP3015" s="24">
        <v>31.5</v>
      </c>
      <c r="AQ3015" s="24">
        <v>31</v>
      </c>
      <c r="AR3015" s="24">
        <v>31.5</v>
      </c>
      <c r="AS3015" s="24">
        <v>31.5</v>
      </c>
      <c r="AT3015" s="24">
        <v>28</v>
      </c>
      <c r="AU3015" s="24">
        <v>28</v>
      </c>
      <c r="AV3015" s="24">
        <v>28</v>
      </c>
      <c r="AW3015" s="24">
        <v>28</v>
      </c>
      <c r="AX3015" s="24">
        <v>28</v>
      </c>
      <c r="AY3015" s="24">
        <v>28</v>
      </c>
      <c r="AZ3015" s="24">
        <v>28</v>
      </c>
      <c r="BA3015" s="24">
        <v>28</v>
      </c>
      <c r="BB3015" s="24">
        <v>28</v>
      </c>
      <c r="BC3015" s="24">
        <v>28</v>
      </c>
      <c r="BD3015" s="24">
        <v>28</v>
      </c>
      <c r="BE3015" s="24">
        <v>28</v>
      </c>
      <c r="BF3015" s="24">
        <v>0</v>
      </c>
      <c r="BG3015" s="24">
        <v>0</v>
      </c>
      <c r="BH3015" s="24">
        <v>0</v>
      </c>
      <c r="BI3015" s="24">
        <v>0</v>
      </c>
      <c r="BJ3015" s="24">
        <v>0</v>
      </c>
      <c r="BL3015" s="24">
        <v>0</v>
      </c>
      <c r="BM3015" s="24">
        <v>0</v>
      </c>
      <c r="BN3015" s="24">
        <v>0</v>
      </c>
      <c r="BO3015" s="24">
        <v>0</v>
      </c>
      <c r="BP3015" s="24">
        <v>0</v>
      </c>
      <c r="BQ3015" s="24">
        <v>0</v>
      </c>
      <c r="BR3015" s="24">
        <v>0</v>
      </c>
      <c r="BS3015" s="24">
        <v>0</v>
      </c>
      <c r="BT3015" s="24">
        <v>0</v>
      </c>
      <c r="BU3015" s="24">
        <v>0</v>
      </c>
      <c r="BV3015" s="24">
        <v>0</v>
      </c>
      <c r="BW3015" s="24">
        <v>0</v>
      </c>
      <c r="BX3015" s="24">
        <v>0</v>
      </c>
      <c r="BY3015" s="24">
        <v>0</v>
      </c>
      <c r="BZ3015" s="24">
        <v>0</v>
      </c>
      <c r="CB3015" s="24">
        <v>0</v>
      </c>
      <c r="CC3015" s="24">
        <v>0</v>
      </c>
      <c r="CO3015" s="34">
        <f t="shared" si="200"/>
        <v>591457.41666666663</v>
      </c>
    </row>
    <row r="3016" spans="1:93" ht="15">
      <c r="A3016" s="23" t="s">
        <v>213</v>
      </c>
      <c r="B3016" s="52">
        <v>41093</v>
      </c>
      <c r="C3016" s="25" t="str">
        <f t="shared" si="201"/>
        <v/>
      </c>
      <c r="G3016" s="24">
        <f t="shared" si="198"/>
        <v>5</v>
      </c>
      <c r="H3016" s="24">
        <v>592075</v>
      </c>
      <c r="I3016" s="24" t="str">
        <f t="shared" si="199"/>
        <v/>
      </c>
      <c r="K3016" s="24">
        <f>IF(J3016&gt;900,_xlfn.XLOOKUP(ROUND(J3016,0),'CM-VL-G-C-GL-B-T-ClassRimThickn'!$B$1:$B$112,'CM-VL-G-C-GL-B-T-ClassRimThickn'!$C$1:$C$112,0,1,1),J3016)</f>
        <v>0</v>
      </c>
      <c r="L3016" s="24">
        <v>83</v>
      </c>
      <c r="M3016" s="24">
        <f>IF(L3016&gt;900,_xlfn.XLOOKUP(ROUND(L3016,0),'CM-VL-G-C-GL-B-T-ClassRimThickn'!$B$1:$B$112,'CM-VL-G-C-GL-B-T-ClassRimThickn'!$C$1:$C$112,0,1,1),L3016)</f>
        <v>83</v>
      </c>
      <c r="N3016" s="24">
        <v>84</v>
      </c>
      <c r="O3016" s="24">
        <f>IF(N3016&gt;900,_xlfn.XLOOKUP(ROUND(N3016,0),'CM-VL-G-C-GL-B-T-ClassRimThickn'!$B$1:$B$112,'CM-VL-G-C-GL-B-T-ClassRimThickn'!$C$1:$C$112,0,1,1),N3016)</f>
        <v>84</v>
      </c>
      <c r="P3016" s="24">
        <v>83</v>
      </c>
      <c r="Q3016" s="24">
        <f>IF(P3016&gt;900,_xlfn.XLOOKUP(ROUND(P3016,0),'CM-VL-G-C-GL-B-T-ClassRimThickn'!$B$1:$B$112,'CM-VL-G-C-GL-B-T-ClassRimThickn'!$C$1:$C$112,0,1,1),P3016)</f>
        <v>83</v>
      </c>
      <c r="S3016" s="24">
        <f>IF(R3016&gt;900,_xlfn.XLOOKUP(ROUND(R3016,0),'CM-VL-G-C-GL-B-T-ClassRimThickn'!$B$1:$B$112,'CM-VL-G-C-GL-B-T-ClassRimThickn'!$C$1:$C$112,0,1,1),R3016)</f>
        <v>0</v>
      </c>
      <c r="T3016" s="24">
        <v>83</v>
      </c>
      <c r="U3016" s="24">
        <f>IF(T3016&gt;900,_xlfn.XLOOKUP(ROUND(T3016,0),'CM-VL-G-C-GL-B-T-ClassRimThickn'!$B$1:$B$112,'CM-VL-G-C-GL-B-T-ClassRimThickn'!$C$1:$C$112,0,1,1),T3016)</f>
        <v>83</v>
      </c>
      <c r="V3016" s="24">
        <v>83</v>
      </c>
      <c r="W3016" s="24">
        <f>IF(V3016&gt;900,_xlfn.XLOOKUP(ROUND(V3016,0),'CM-VL-G-C-GL-B-T-ClassRimThickn'!$B$1:$B$112,'CM-VL-G-C-GL-B-T-ClassRimThickn'!$C$1:$C$112,0,1,1),V3016)</f>
        <v>83</v>
      </c>
      <c r="X3016" s="24">
        <v>83</v>
      </c>
      <c r="Y3016" s="24">
        <f>IF(X3016&gt;900,_xlfn.XLOOKUP(ROUND(X3016,0),'CM-VL-G-C-GL-B-T-ClassRimThickn'!$B$1:$B$112,'CM-VL-G-C-GL-B-T-ClassRimThickn'!$C$1:$C$112,0,1,1),X3016)</f>
        <v>83</v>
      </c>
      <c r="Z3016" s="24">
        <v>84</v>
      </c>
      <c r="AA3016" s="24">
        <f>IF(Z3016&gt;900,_xlfn.XLOOKUP(ROUND(Z3016,0),'CM-VL-G-C-GL-B-T-ClassRimThickn'!$B$1:$B$112,'CM-VL-G-C-GL-B-T-ClassRimThickn'!$C$1:$C$112,0,1,1),Z3016)</f>
        <v>84</v>
      </c>
      <c r="AB3016" s="24">
        <v>83</v>
      </c>
      <c r="AC3016" s="24">
        <f>IF(AB3016&gt;900,_xlfn.XLOOKUP(ROUND(AB3016,0),'CM-VL-G-C-GL-B-T-ClassRimThickn'!$B$1:$B$112,'CM-VL-G-C-GL-B-T-ClassRimThickn'!$C$1:$C$112,0,1,1),AB3016)</f>
        <v>83</v>
      </c>
      <c r="AD3016" s="24">
        <v>84</v>
      </c>
      <c r="AE3016" s="24">
        <f>IF(AD3016&gt;900,_xlfn.XLOOKUP(ROUND(AD3016,0),'CM-VL-G-C-GL-B-T-ClassRimThickn'!$B$1:$B$112,'CM-VL-G-C-GL-B-T-ClassRimThickn'!$C$1:$C$112,0,1,1),AD3016)</f>
        <v>84</v>
      </c>
      <c r="AF3016" s="24">
        <v>83</v>
      </c>
      <c r="AG3016" s="24">
        <f>IF(AF3016&gt;900,_xlfn.XLOOKUP(ROUND(AF3016,0),'CM-VL-G-C-GL-B-T-ClassRimThickn'!$B$1:$B$112,'CM-VL-G-C-GL-B-T-ClassRimThickn'!$C$1:$C$112,0,1,1),AF3016)</f>
        <v>83</v>
      </c>
      <c r="AH3016" s="24">
        <v>31</v>
      </c>
      <c r="AI3016" s="24">
        <v>30.5</v>
      </c>
      <c r="AJ3016" s="24">
        <v>30</v>
      </c>
      <c r="AK3016" s="24">
        <v>31</v>
      </c>
      <c r="AL3016" s="24">
        <v>31</v>
      </c>
      <c r="AM3016" s="24">
        <v>31</v>
      </c>
      <c r="AN3016" s="24">
        <v>31</v>
      </c>
      <c r="AO3016" s="24">
        <v>31.5</v>
      </c>
      <c r="AP3016" s="24">
        <v>30.5</v>
      </c>
      <c r="AQ3016" s="24">
        <v>31</v>
      </c>
      <c r="AR3016" s="24">
        <v>31</v>
      </c>
      <c r="AS3016" s="24">
        <v>30.5</v>
      </c>
      <c r="AT3016" s="24">
        <v>29</v>
      </c>
      <c r="AU3016" s="24">
        <v>28.5</v>
      </c>
      <c r="AV3016" s="24">
        <v>28</v>
      </c>
      <c r="AW3016" s="24">
        <v>29</v>
      </c>
      <c r="AX3016" s="24">
        <v>28</v>
      </c>
      <c r="AY3016" s="24">
        <v>28.5</v>
      </c>
      <c r="AZ3016" s="24">
        <v>29</v>
      </c>
      <c r="BA3016" s="24">
        <v>28</v>
      </c>
      <c r="BB3016" s="24">
        <v>28.5</v>
      </c>
      <c r="BC3016" s="24">
        <v>28.5</v>
      </c>
      <c r="BD3016" s="24">
        <v>28</v>
      </c>
      <c r="BE3016" s="24">
        <v>27.5</v>
      </c>
      <c r="BF3016" s="24">
        <v>0</v>
      </c>
      <c r="BG3016" s="24">
        <v>0</v>
      </c>
      <c r="BH3016" s="24">
        <v>0</v>
      </c>
      <c r="BI3016" s="24">
        <v>0</v>
      </c>
      <c r="BJ3016" s="24">
        <v>0</v>
      </c>
      <c r="BL3016" s="24">
        <v>0</v>
      </c>
      <c r="BM3016" s="24">
        <v>0</v>
      </c>
      <c r="BN3016" s="24">
        <v>0</v>
      </c>
      <c r="BO3016" s="24">
        <v>0</v>
      </c>
      <c r="BP3016" s="24">
        <v>0</v>
      </c>
      <c r="BQ3016" s="24">
        <v>0</v>
      </c>
      <c r="BR3016" s="24">
        <v>0</v>
      </c>
      <c r="BS3016" s="24">
        <v>0</v>
      </c>
      <c r="BT3016" s="24">
        <v>0</v>
      </c>
      <c r="BU3016" s="24">
        <v>0</v>
      </c>
      <c r="BV3016" s="24">
        <v>0</v>
      </c>
      <c r="BW3016" s="24">
        <v>0</v>
      </c>
      <c r="BX3016" s="24">
        <v>0</v>
      </c>
      <c r="BY3016" s="24">
        <v>0</v>
      </c>
      <c r="BZ3016" s="24">
        <v>0</v>
      </c>
      <c r="CB3016" s="24">
        <v>0</v>
      </c>
      <c r="CC3016" s="24">
        <v>0</v>
      </c>
      <c r="CD3016" s="24">
        <v>116</v>
      </c>
      <c r="CE3016" s="24">
        <v>115</v>
      </c>
      <c r="CF3016" s="24">
        <v>119</v>
      </c>
      <c r="CG3016" s="24">
        <v>124</v>
      </c>
      <c r="CH3016" s="24">
        <v>118</v>
      </c>
      <c r="CI3016" s="24">
        <v>117</v>
      </c>
      <c r="CO3016" s="34">
        <f t="shared" si="200"/>
        <v>592075</v>
      </c>
    </row>
    <row r="3017" spans="1:93" ht="15">
      <c r="A3017" s="23" t="s">
        <v>213</v>
      </c>
      <c r="B3017" s="52">
        <v>41138</v>
      </c>
      <c r="C3017" s="25" t="str">
        <f t="shared" si="201"/>
        <v/>
      </c>
      <c r="G3017" s="24">
        <f t="shared" si="198"/>
        <v>45</v>
      </c>
      <c r="H3017" s="27">
        <v>598061</v>
      </c>
      <c r="I3017" s="24" t="str">
        <f t="shared" si="199"/>
        <v/>
      </c>
      <c r="K3017" s="24">
        <f>IF(J3017&gt;900,_xlfn.XLOOKUP(ROUND(J3017,0),'CM-VL-G-C-GL-B-T-ClassRimThickn'!$B$1:$B$112,'CM-VL-G-C-GL-B-T-ClassRimThickn'!$C$1:$C$112,0,1,1),J3017)</f>
        <v>0</v>
      </c>
      <c r="L3017" s="24">
        <v>80</v>
      </c>
      <c r="M3017" s="24">
        <f>IF(L3017&gt;900,_xlfn.XLOOKUP(ROUND(L3017,0),'CM-VL-G-C-GL-B-T-ClassRimThickn'!$B$1:$B$112,'CM-VL-G-C-GL-B-T-ClassRimThickn'!$C$1:$C$112,0,1,1),L3017)</f>
        <v>80</v>
      </c>
      <c r="N3017" s="24">
        <v>80</v>
      </c>
      <c r="O3017" s="24">
        <f>IF(N3017&gt;900,_xlfn.XLOOKUP(ROUND(N3017,0),'CM-VL-G-C-GL-B-T-ClassRimThickn'!$B$1:$B$112,'CM-VL-G-C-GL-B-T-ClassRimThickn'!$C$1:$C$112,0,1,1),N3017)</f>
        <v>80</v>
      </c>
      <c r="P3017" s="24">
        <v>80</v>
      </c>
      <c r="Q3017" s="24">
        <f>IF(P3017&gt;900,_xlfn.XLOOKUP(ROUND(P3017,0),'CM-VL-G-C-GL-B-T-ClassRimThickn'!$B$1:$B$112,'CM-VL-G-C-GL-B-T-ClassRimThickn'!$C$1:$C$112,0,1,1),P3017)</f>
        <v>80</v>
      </c>
      <c r="S3017" s="24">
        <f>IF(R3017&gt;900,_xlfn.XLOOKUP(ROUND(R3017,0),'CM-VL-G-C-GL-B-T-ClassRimThickn'!$B$1:$B$112,'CM-VL-G-C-GL-B-T-ClassRimThickn'!$C$1:$C$112,0,1,1),R3017)</f>
        <v>0</v>
      </c>
      <c r="T3017" s="24">
        <v>80</v>
      </c>
      <c r="U3017" s="24">
        <f>IF(T3017&gt;900,_xlfn.XLOOKUP(ROUND(T3017,0),'CM-VL-G-C-GL-B-T-ClassRimThickn'!$B$1:$B$112,'CM-VL-G-C-GL-B-T-ClassRimThickn'!$C$1:$C$112,0,1,1),T3017)</f>
        <v>80</v>
      </c>
      <c r="V3017" s="24">
        <v>80</v>
      </c>
      <c r="W3017" s="24">
        <f>IF(V3017&gt;900,_xlfn.XLOOKUP(ROUND(V3017,0),'CM-VL-G-C-GL-B-T-ClassRimThickn'!$B$1:$B$112,'CM-VL-G-C-GL-B-T-ClassRimThickn'!$C$1:$C$112,0,1,1),V3017)</f>
        <v>80</v>
      </c>
      <c r="X3017" s="24">
        <v>80</v>
      </c>
      <c r="Y3017" s="24">
        <f>IF(X3017&gt;900,_xlfn.XLOOKUP(ROUND(X3017,0),'CM-VL-G-C-GL-B-T-ClassRimThickn'!$B$1:$B$112,'CM-VL-G-C-GL-B-T-ClassRimThickn'!$C$1:$C$112,0,1,1),X3017)</f>
        <v>80</v>
      </c>
      <c r="Z3017" s="24">
        <v>80</v>
      </c>
      <c r="AA3017" s="24">
        <f>IF(Z3017&gt;900,_xlfn.XLOOKUP(ROUND(Z3017,0),'CM-VL-G-C-GL-B-T-ClassRimThickn'!$B$1:$B$112,'CM-VL-G-C-GL-B-T-ClassRimThickn'!$C$1:$C$112,0,1,1),Z3017)</f>
        <v>80</v>
      </c>
      <c r="AB3017" s="24">
        <v>80</v>
      </c>
      <c r="AC3017" s="24">
        <f>IF(AB3017&gt;900,_xlfn.XLOOKUP(ROUND(AB3017,0),'CM-VL-G-C-GL-B-T-ClassRimThickn'!$B$1:$B$112,'CM-VL-G-C-GL-B-T-ClassRimThickn'!$C$1:$C$112,0,1,1),AB3017)</f>
        <v>80</v>
      </c>
      <c r="AD3017" s="24">
        <v>80</v>
      </c>
      <c r="AE3017" s="24">
        <f>IF(AD3017&gt;900,_xlfn.XLOOKUP(ROUND(AD3017,0),'CM-VL-G-C-GL-B-T-ClassRimThickn'!$B$1:$B$112,'CM-VL-G-C-GL-B-T-ClassRimThickn'!$C$1:$C$112,0,1,1),AD3017)</f>
        <v>80</v>
      </c>
      <c r="AF3017" s="24">
        <v>80</v>
      </c>
      <c r="AG3017" s="24">
        <f>IF(AF3017&gt;900,_xlfn.XLOOKUP(ROUND(AF3017,0),'CM-VL-G-C-GL-B-T-ClassRimThickn'!$B$1:$B$112,'CM-VL-G-C-GL-B-T-ClassRimThickn'!$C$1:$C$112,0,1,1),AF3017)</f>
        <v>80</v>
      </c>
      <c r="AH3017" s="24">
        <v>28.5</v>
      </c>
      <c r="AI3017" s="24">
        <v>28</v>
      </c>
      <c r="AJ3017" s="24">
        <v>29</v>
      </c>
      <c r="AK3017" s="24">
        <v>28</v>
      </c>
      <c r="AL3017" s="24">
        <v>28</v>
      </c>
      <c r="AM3017" s="24">
        <v>28.5</v>
      </c>
      <c r="AN3017" s="24">
        <v>28.5</v>
      </c>
      <c r="AO3017" s="24">
        <v>28</v>
      </c>
      <c r="AP3017" s="24">
        <v>28</v>
      </c>
      <c r="AQ3017" s="24">
        <v>28.5</v>
      </c>
      <c r="AR3017" s="24">
        <v>28</v>
      </c>
      <c r="AS3017" s="24">
        <v>28.5</v>
      </c>
      <c r="AT3017" s="24">
        <v>31</v>
      </c>
      <c r="AU3017" s="24">
        <v>31</v>
      </c>
      <c r="AV3017" s="24">
        <v>30</v>
      </c>
      <c r="AW3017" s="24">
        <v>30</v>
      </c>
      <c r="AX3017" s="24">
        <v>30.5</v>
      </c>
      <c r="AY3017" s="24">
        <v>30</v>
      </c>
      <c r="AZ3017" s="24">
        <v>30</v>
      </c>
      <c r="BA3017" s="24">
        <v>31</v>
      </c>
      <c r="BB3017" s="24">
        <v>30</v>
      </c>
      <c r="BC3017" s="24">
        <v>30</v>
      </c>
      <c r="BD3017" s="24">
        <v>30</v>
      </c>
      <c r="BE3017" s="24">
        <v>30</v>
      </c>
      <c r="BF3017" s="24">
        <v>0</v>
      </c>
      <c r="BG3017" s="24">
        <v>0</v>
      </c>
      <c r="BH3017" s="24">
        <v>0</v>
      </c>
      <c r="BI3017" s="24">
        <v>0</v>
      </c>
      <c r="BJ3017" s="24">
        <v>0</v>
      </c>
      <c r="BL3017" s="24">
        <v>0</v>
      </c>
      <c r="BM3017" s="24">
        <v>0</v>
      </c>
      <c r="BN3017" s="24">
        <v>0</v>
      </c>
      <c r="BO3017" s="24">
        <v>0</v>
      </c>
      <c r="BP3017" s="24">
        <v>0</v>
      </c>
      <c r="BQ3017" s="24">
        <v>0</v>
      </c>
      <c r="BR3017" s="24">
        <v>0</v>
      </c>
      <c r="BS3017" s="24">
        <v>0</v>
      </c>
      <c r="BT3017" s="24">
        <v>0</v>
      </c>
      <c r="BU3017" s="24">
        <v>0</v>
      </c>
      <c r="BV3017" s="24">
        <v>0</v>
      </c>
      <c r="BW3017" s="24">
        <v>0</v>
      </c>
      <c r="BX3017" s="24">
        <v>0</v>
      </c>
      <c r="BY3017" s="24">
        <v>0</v>
      </c>
      <c r="BZ3017" s="24">
        <v>0</v>
      </c>
      <c r="CB3017" s="24">
        <v>0</v>
      </c>
      <c r="CC3017" s="24">
        <v>0</v>
      </c>
      <c r="CO3017" s="34">
        <f t="shared" si="200"/>
        <v>598061</v>
      </c>
    </row>
    <row r="3018" spans="1:93" ht="15">
      <c r="A3018" s="23" t="s">
        <v>213</v>
      </c>
      <c r="B3018" s="52">
        <v>41186</v>
      </c>
      <c r="C3018" s="25" t="str">
        <f t="shared" si="201"/>
        <v/>
      </c>
      <c r="G3018" s="24">
        <f t="shared" si="198"/>
        <v>48</v>
      </c>
      <c r="H3018" s="27">
        <v>604793</v>
      </c>
      <c r="I3018" s="24" t="str">
        <f t="shared" si="199"/>
        <v/>
      </c>
      <c r="K3018" s="24">
        <f>IF(J3018&gt;900,_xlfn.XLOOKUP(ROUND(J3018,0),'CM-VL-G-C-GL-B-T-ClassRimThickn'!$B$1:$B$112,'CM-VL-G-C-GL-B-T-ClassRimThickn'!$C$1:$C$112,0,1,1),J3018)</f>
        <v>0</v>
      </c>
      <c r="L3018" s="24">
        <v>83</v>
      </c>
      <c r="M3018" s="24">
        <f>IF(L3018&gt;900,_xlfn.XLOOKUP(ROUND(L3018,0),'CM-VL-G-C-GL-B-T-ClassRimThickn'!$B$1:$B$112,'CM-VL-G-C-GL-B-T-ClassRimThickn'!$C$1:$C$112,0,1,1),L3018)</f>
        <v>83</v>
      </c>
      <c r="N3018" s="24">
        <v>84</v>
      </c>
      <c r="O3018" s="24">
        <f>IF(N3018&gt;900,_xlfn.XLOOKUP(ROUND(N3018,0),'CM-VL-G-C-GL-B-T-ClassRimThickn'!$B$1:$B$112,'CM-VL-G-C-GL-B-T-ClassRimThickn'!$C$1:$C$112,0,1,1),N3018)</f>
        <v>84</v>
      </c>
      <c r="P3018" s="24">
        <v>83</v>
      </c>
      <c r="Q3018" s="24">
        <f>IF(P3018&gt;900,_xlfn.XLOOKUP(ROUND(P3018,0),'CM-VL-G-C-GL-B-T-ClassRimThickn'!$B$1:$B$112,'CM-VL-G-C-GL-B-T-ClassRimThickn'!$C$1:$C$112,0,1,1),P3018)</f>
        <v>83</v>
      </c>
      <c r="S3018" s="24">
        <f>IF(R3018&gt;900,_xlfn.XLOOKUP(ROUND(R3018,0),'CM-VL-G-C-GL-B-T-ClassRimThickn'!$B$1:$B$112,'CM-VL-G-C-GL-B-T-ClassRimThickn'!$C$1:$C$112,0,1,1),R3018)</f>
        <v>0</v>
      </c>
      <c r="T3018" s="24">
        <v>83</v>
      </c>
      <c r="U3018" s="24">
        <f>IF(T3018&gt;900,_xlfn.XLOOKUP(ROUND(T3018,0),'CM-VL-G-C-GL-B-T-ClassRimThickn'!$B$1:$B$112,'CM-VL-G-C-GL-B-T-ClassRimThickn'!$C$1:$C$112,0,1,1),T3018)</f>
        <v>83</v>
      </c>
      <c r="V3018" s="24">
        <v>82</v>
      </c>
      <c r="W3018" s="24">
        <f>IF(V3018&gt;900,_xlfn.XLOOKUP(ROUND(V3018,0),'CM-VL-G-C-GL-B-T-ClassRimThickn'!$B$1:$B$112,'CM-VL-G-C-GL-B-T-ClassRimThickn'!$C$1:$C$112,0,1,1),V3018)</f>
        <v>82</v>
      </c>
      <c r="X3018" s="24">
        <v>82</v>
      </c>
      <c r="Y3018" s="24">
        <f>IF(X3018&gt;900,_xlfn.XLOOKUP(ROUND(X3018,0),'CM-VL-G-C-GL-B-T-ClassRimThickn'!$B$1:$B$112,'CM-VL-G-C-GL-B-T-ClassRimThickn'!$C$1:$C$112,0,1,1),X3018)</f>
        <v>82</v>
      </c>
      <c r="Z3018" s="24">
        <v>82</v>
      </c>
      <c r="AA3018" s="24">
        <f>IF(Z3018&gt;900,_xlfn.XLOOKUP(ROUND(Z3018,0),'CM-VL-G-C-GL-B-T-ClassRimThickn'!$B$1:$B$112,'CM-VL-G-C-GL-B-T-ClassRimThickn'!$C$1:$C$112,0,1,1),Z3018)</f>
        <v>82</v>
      </c>
      <c r="AB3018" s="24">
        <v>83</v>
      </c>
      <c r="AC3018" s="24">
        <f>IF(AB3018&gt;900,_xlfn.XLOOKUP(ROUND(AB3018,0),'CM-VL-G-C-GL-B-T-ClassRimThickn'!$B$1:$B$112,'CM-VL-G-C-GL-B-T-ClassRimThickn'!$C$1:$C$112,0,1,1),AB3018)</f>
        <v>83</v>
      </c>
      <c r="AD3018" s="24">
        <v>85</v>
      </c>
      <c r="AE3018" s="24">
        <f>IF(AD3018&gt;900,_xlfn.XLOOKUP(ROUND(AD3018,0),'CM-VL-G-C-GL-B-T-ClassRimThickn'!$B$1:$B$112,'CM-VL-G-C-GL-B-T-ClassRimThickn'!$C$1:$C$112,0,1,1),AD3018)</f>
        <v>85</v>
      </c>
      <c r="AF3018" s="24">
        <v>83</v>
      </c>
      <c r="AG3018" s="24">
        <f>IF(AF3018&gt;900,_xlfn.XLOOKUP(ROUND(AF3018,0),'CM-VL-G-C-GL-B-T-ClassRimThickn'!$B$1:$B$112,'CM-VL-G-C-GL-B-T-ClassRimThickn'!$C$1:$C$112,0,1,1),AF3018)</f>
        <v>83</v>
      </c>
      <c r="AH3018" s="24">
        <v>29</v>
      </c>
      <c r="AI3018" s="24">
        <v>29</v>
      </c>
      <c r="AJ3018" s="24">
        <v>28</v>
      </c>
      <c r="AK3018" s="24">
        <v>29</v>
      </c>
      <c r="AL3018" s="24">
        <v>30</v>
      </c>
      <c r="AM3018" s="24">
        <v>29</v>
      </c>
      <c r="AN3018" s="24">
        <v>29</v>
      </c>
      <c r="AO3018" s="24">
        <v>29</v>
      </c>
      <c r="AP3018" s="24">
        <v>29</v>
      </c>
      <c r="AQ3018" s="24">
        <v>29</v>
      </c>
      <c r="AR3018" s="24">
        <v>29</v>
      </c>
      <c r="AS3018" s="24">
        <v>29</v>
      </c>
      <c r="AT3018" s="24">
        <v>30</v>
      </c>
      <c r="AU3018" s="24">
        <v>29</v>
      </c>
      <c r="AV3018" s="24">
        <v>29</v>
      </c>
      <c r="AW3018" s="24">
        <v>29</v>
      </c>
      <c r="AX3018" s="24">
        <v>28</v>
      </c>
      <c r="AY3018" s="24">
        <v>29</v>
      </c>
      <c r="AZ3018" s="24">
        <v>30</v>
      </c>
      <c r="BA3018" s="24">
        <v>29</v>
      </c>
      <c r="BB3018" s="24">
        <v>29</v>
      </c>
      <c r="BC3018" s="24">
        <v>29</v>
      </c>
      <c r="BD3018" s="24">
        <v>30</v>
      </c>
      <c r="BE3018" s="24">
        <v>28</v>
      </c>
      <c r="BF3018" s="24">
        <v>0</v>
      </c>
      <c r="BG3018" s="24">
        <v>0</v>
      </c>
      <c r="BH3018" s="24">
        <v>0.5</v>
      </c>
      <c r="BI3018" s="24">
        <v>0</v>
      </c>
      <c r="BJ3018" s="24">
        <v>0</v>
      </c>
      <c r="BL3018" s="24">
        <v>0</v>
      </c>
      <c r="BM3018" s="24">
        <v>0</v>
      </c>
      <c r="BN3018" s="24">
        <v>0</v>
      </c>
      <c r="BO3018" s="24">
        <v>0</v>
      </c>
      <c r="BP3018" s="24">
        <v>0</v>
      </c>
      <c r="BQ3018" s="24">
        <v>0</v>
      </c>
      <c r="BR3018" s="24">
        <v>0</v>
      </c>
      <c r="BS3018" s="24">
        <v>0</v>
      </c>
      <c r="BT3018" s="24">
        <v>0</v>
      </c>
      <c r="BU3018" s="24">
        <v>0</v>
      </c>
      <c r="BV3018" s="24">
        <v>0</v>
      </c>
      <c r="BW3018" s="24">
        <v>0.5</v>
      </c>
      <c r="BX3018" s="24">
        <v>0.5</v>
      </c>
      <c r="BY3018" s="24">
        <v>0.5</v>
      </c>
      <c r="BZ3018" s="24">
        <v>0.5</v>
      </c>
      <c r="CB3018" s="24">
        <v>0</v>
      </c>
      <c r="CC3018" s="24">
        <v>0.5</v>
      </c>
      <c r="CD3018" s="24">
        <v>115</v>
      </c>
      <c r="CE3018" s="24">
        <v>116</v>
      </c>
      <c r="CF3018" s="24">
        <v>120</v>
      </c>
      <c r="CG3018" s="24">
        <v>118</v>
      </c>
      <c r="CH3018" s="24">
        <v>120</v>
      </c>
      <c r="CI3018" s="24">
        <v>122</v>
      </c>
      <c r="CO3018" s="34">
        <f t="shared" si="200"/>
        <v>604793</v>
      </c>
    </row>
    <row r="3019" spans="1:93" ht="15">
      <c r="A3019" s="23" t="s">
        <v>213</v>
      </c>
      <c r="B3019" s="52">
        <v>41215</v>
      </c>
      <c r="C3019" s="25" t="str">
        <f t="shared" si="201"/>
        <v/>
      </c>
      <c r="G3019" s="24">
        <f t="shared" si="198"/>
        <v>29</v>
      </c>
      <c r="H3019" s="27">
        <v>607403</v>
      </c>
      <c r="I3019" s="24" t="str">
        <f t="shared" si="199"/>
        <v/>
      </c>
      <c r="K3019" s="24">
        <f>IF(J3019&gt;900,_xlfn.XLOOKUP(ROUND(J3019,0),'CM-VL-G-C-GL-B-T-ClassRimThickn'!$B$1:$B$112,'CM-VL-G-C-GL-B-T-ClassRimThickn'!$C$1:$C$112,0,1,1),J3019)</f>
        <v>0</v>
      </c>
      <c r="L3019" s="24">
        <v>82</v>
      </c>
      <c r="M3019" s="24">
        <f>IF(L3019&gt;900,_xlfn.XLOOKUP(ROUND(L3019,0),'CM-VL-G-C-GL-B-T-ClassRimThickn'!$B$1:$B$112,'CM-VL-G-C-GL-B-T-ClassRimThickn'!$C$1:$C$112,0,1,1),L3019)</f>
        <v>82</v>
      </c>
      <c r="N3019" s="24">
        <v>84</v>
      </c>
      <c r="O3019" s="24">
        <f>IF(N3019&gt;900,_xlfn.XLOOKUP(ROUND(N3019,0),'CM-VL-G-C-GL-B-T-ClassRimThickn'!$B$1:$B$112,'CM-VL-G-C-GL-B-T-ClassRimThickn'!$C$1:$C$112,0,1,1),N3019)</f>
        <v>84</v>
      </c>
      <c r="P3019" s="24">
        <v>83</v>
      </c>
      <c r="Q3019" s="24">
        <f>IF(P3019&gt;900,_xlfn.XLOOKUP(ROUND(P3019,0),'CM-VL-G-C-GL-B-T-ClassRimThickn'!$B$1:$B$112,'CM-VL-G-C-GL-B-T-ClassRimThickn'!$C$1:$C$112,0,1,1),P3019)</f>
        <v>83</v>
      </c>
      <c r="S3019" s="24">
        <f>IF(R3019&gt;900,_xlfn.XLOOKUP(ROUND(R3019,0),'CM-VL-G-C-GL-B-T-ClassRimThickn'!$B$1:$B$112,'CM-VL-G-C-GL-B-T-ClassRimThickn'!$C$1:$C$112,0,1,1),R3019)</f>
        <v>0</v>
      </c>
      <c r="T3019" s="24">
        <v>83</v>
      </c>
      <c r="U3019" s="24">
        <f>IF(T3019&gt;900,_xlfn.XLOOKUP(ROUND(T3019,0),'CM-VL-G-C-GL-B-T-ClassRimThickn'!$B$1:$B$112,'CM-VL-G-C-GL-B-T-ClassRimThickn'!$C$1:$C$112,0,1,1),T3019)</f>
        <v>83</v>
      </c>
      <c r="V3019" s="24">
        <v>82</v>
      </c>
      <c r="W3019" s="24">
        <f>IF(V3019&gt;900,_xlfn.XLOOKUP(ROUND(V3019,0),'CM-VL-G-C-GL-B-T-ClassRimThickn'!$B$1:$B$112,'CM-VL-G-C-GL-B-T-ClassRimThickn'!$C$1:$C$112,0,1,1),V3019)</f>
        <v>82</v>
      </c>
      <c r="X3019" s="24">
        <v>82</v>
      </c>
      <c r="Y3019" s="24">
        <f>IF(X3019&gt;900,_xlfn.XLOOKUP(ROUND(X3019,0),'CM-VL-G-C-GL-B-T-ClassRimThickn'!$B$1:$B$112,'CM-VL-G-C-GL-B-T-ClassRimThickn'!$C$1:$C$112,0,1,1),X3019)</f>
        <v>82</v>
      </c>
      <c r="Z3019" s="24">
        <v>84</v>
      </c>
      <c r="AA3019" s="24">
        <f>IF(Z3019&gt;900,_xlfn.XLOOKUP(ROUND(Z3019,0),'CM-VL-G-C-GL-B-T-ClassRimThickn'!$B$1:$B$112,'CM-VL-G-C-GL-B-T-ClassRimThickn'!$C$1:$C$112,0,1,1),Z3019)</f>
        <v>84</v>
      </c>
      <c r="AB3019" s="24">
        <v>83</v>
      </c>
      <c r="AC3019" s="24">
        <f>IF(AB3019&gt;900,_xlfn.XLOOKUP(ROUND(AB3019,0),'CM-VL-G-C-GL-B-T-ClassRimThickn'!$B$1:$B$112,'CM-VL-G-C-GL-B-T-ClassRimThickn'!$C$1:$C$112,0,1,1),AB3019)</f>
        <v>83</v>
      </c>
      <c r="AD3019" s="24">
        <v>84</v>
      </c>
      <c r="AE3019" s="24">
        <f>IF(AD3019&gt;900,_xlfn.XLOOKUP(ROUND(AD3019,0),'CM-VL-G-C-GL-B-T-ClassRimThickn'!$B$1:$B$112,'CM-VL-G-C-GL-B-T-ClassRimThickn'!$C$1:$C$112,0,1,1),AD3019)</f>
        <v>84</v>
      </c>
      <c r="AF3019" s="24">
        <v>83</v>
      </c>
      <c r="AG3019" s="24">
        <f>IF(AF3019&gt;900,_xlfn.XLOOKUP(ROUND(AF3019,0),'CM-VL-G-C-GL-B-T-ClassRimThickn'!$B$1:$B$112,'CM-VL-G-C-GL-B-T-ClassRimThickn'!$C$1:$C$112,0,1,1),AF3019)</f>
        <v>83</v>
      </c>
      <c r="AH3019" s="24">
        <v>29</v>
      </c>
      <c r="AI3019" s="24">
        <v>29.5</v>
      </c>
      <c r="AJ3019" s="24">
        <v>28</v>
      </c>
      <c r="AK3019" s="24">
        <v>28.5</v>
      </c>
      <c r="AL3019" s="24">
        <v>28.5</v>
      </c>
      <c r="AM3019" s="24">
        <v>28.5</v>
      </c>
      <c r="AN3019" s="24">
        <v>28.5</v>
      </c>
      <c r="AO3019" s="24">
        <v>29.5</v>
      </c>
      <c r="AP3019" s="24">
        <v>29</v>
      </c>
      <c r="AQ3019" s="24">
        <v>28.5</v>
      </c>
      <c r="AR3019" s="24">
        <v>29</v>
      </c>
      <c r="AS3019" s="24">
        <v>29</v>
      </c>
      <c r="AT3019" s="24">
        <v>30</v>
      </c>
      <c r="AU3019" s="24">
        <v>28.5</v>
      </c>
      <c r="AV3019" s="24">
        <v>28.5</v>
      </c>
      <c r="AW3019" s="24">
        <v>28.5</v>
      </c>
      <c r="AX3019" s="24">
        <v>28.5</v>
      </c>
      <c r="AY3019" s="24">
        <v>28.5</v>
      </c>
      <c r="AZ3019" s="24">
        <v>29.5</v>
      </c>
      <c r="BA3019" s="24">
        <v>28.5</v>
      </c>
      <c r="BB3019" s="24">
        <v>29.5</v>
      </c>
      <c r="BC3019" s="24">
        <v>29</v>
      </c>
      <c r="BD3019" s="24">
        <v>28</v>
      </c>
      <c r="BE3019" s="24">
        <v>28</v>
      </c>
      <c r="BF3019" s="24">
        <v>0</v>
      </c>
      <c r="BG3019" s="24">
        <v>0</v>
      </c>
      <c r="BH3019" s="24">
        <v>0</v>
      </c>
      <c r="BI3019" s="24">
        <v>0</v>
      </c>
      <c r="BJ3019" s="24">
        <v>0</v>
      </c>
      <c r="BL3019" s="24">
        <v>0</v>
      </c>
      <c r="BM3019" s="24">
        <v>0</v>
      </c>
      <c r="BN3019" s="24">
        <v>0</v>
      </c>
      <c r="BO3019" s="24">
        <v>0</v>
      </c>
      <c r="BP3019" s="24">
        <v>0</v>
      </c>
      <c r="BQ3019" s="24">
        <v>0</v>
      </c>
      <c r="BR3019" s="24">
        <v>0</v>
      </c>
      <c r="BS3019" s="24">
        <v>0</v>
      </c>
      <c r="BT3019" s="24">
        <v>0</v>
      </c>
      <c r="BU3019" s="24">
        <v>0</v>
      </c>
      <c r="BV3019" s="24">
        <v>0</v>
      </c>
      <c r="BW3019" s="24">
        <v>0</v>
      </c>
      <c r="BX3019" s="24">
        <v>0</v>
      </c>
      <c r="BY3019" s="24">
        <v>0</v>
      </c>
      <c r="BZ3019" s="24">
        <v>0</v>
      </c>
      <c r="CB3019" s="24">
        <v>0</v>
      </c>
      <c r="CC3019" s="24">
        <v>0</v>
      </c>
      <c r="CD3019" s="24">
        <v>114</v>
      </c>
      <c r="CE3019" s="24">
        <v>112</v>
      </c>
      <c r="CF3019" s="24">
        <v>115</v>
      </c>
      <c r="CG3019" s="24">
        <v>118</v>
      </c>
      <c r="CH3019" s="24">
        <v>117</v>
      </c>
      <c r="CI3019" s="24">
        <v>115</v>
      </c>
      <c r="CO3019" s="34">
        <f t="shared" si="200"/>
        <v>607403</v>
      </c>
    </row>
    <row r="3020" spans="1:93" ht="15">
      <c r="A3020" s="23" t="s">
        <v>213</v>
      </c>
      <c r="B3020" s="52">
        <v>41254</v>
      </c>
      <c r="C3020" s="25" t="str">
        <f t="shared" si="201"/>
        <v/>
      </c>
      <c r="G3020" s="24">
        <f t="shared" si="198"/>
        <v>39</v>
      </c>
      <c r="H3020" s="27">
        <v>619346</v>
      </c>
      <c r="I3020" s="24" t="str">
        <f t="shared" si="199"/>
        <v/>
      </c>
      <c r="K3020" s="24">
        <f>IF(J3020&gt;900,_xlfn.XLOOKUP(ROUND(J3020,0),'CM-VL-G-C-GL-B-T-ClassRimThickn'!$B$1:$B$112,'CM-VL-G-C-GL-B-T-ClassRimThickn'!$C$1:$C$112,0,1,1),J3020)</f>
        <v>0</v>
      </c>
      <c r="L3020" s="24">
        <v>80</v>
      </c>
      <c r="M3020" s="24">
        <f>IF(L3020&gt;900,_xlfn.XLOOKUP(ROUND(L3020,0),'CM-VL-G-C-GL-B-T-ClassRimThickn'!$B$1:$B$112,'CM-VL-G-C-GL-B-T-ClassRimThickn'!$C$1:$C$112,0,1,1),L3020)</f>
        <v>80</v>
      </c>
      <c r="N3020" s="24">
        <v>80</v>
      </c>
      <c r="O3020" s="24">
        <f>IF(N3020&gt;900,_xlfn.XLOOKUP(ROUND(N3020,0),'CM-VL-G-C-GL-B-T-ClassRimThickn'!$B$1:$B$112,'CM-VL-G-C-GL-B-T-ClassRimThickn'!$C$1:$C$112,0,1,1),N3020)</f>
        <v>80</v>
      </c>
      <c r="P3020" s="24">
        <v>80</v>
      </c>
      <c r="Q3020" s="24">
        <f>IF(P3020&gt;900,_xlfn.XLOOKUP(ROUND(P3020,0),'CM-VL-G-C-GL-B-T-ClassRimThickn'!$B$1:$B$112,'CM-VL-G-C-GL-B-T-ClassRimThickn'!$C$1:$C$112,0,1,1),P3020)</f>
        <v>80</v>
      </c>
      <c r="S3020" s="24">
        <f>IF(R3020&gt;900,_xlfn.XLOOKUP(ROUND(R3020,0),'CM-VL-G-C-GL-B-T-ClassRimThickn'!$B$1:$B$112,'CM-VL-G-C-GL-B-T-ClassRimThickn'!$C$1:$C$112,0,1,1),R3020)</f>
        <v>0</v>
      </c>
      <c r="T3020" s="24">
        <v>80</v>
      </c>
      <c r="U3020" s="24">
        <f>IF(T3020&gt;900,_xlfn.XLOOKUP(ROUND(T3020,0),'CM-VL-G-C-GL-B-T-ClassRimThickn'!$B$1:$B$112,'CM-VL-G-C-GL-B-T-ClassRimThickn'!$C$1:$C$112,0,1,1),T3020)</f>
        <v>80</v>
      </c>
      <c r="V3020" s="24">
        <v>80</v>
      </c>
      <c r="W3020" s="24">
        <f>IF(V3020&gt;900,_xlfn.XLOOKUP(ROUND(V3020,0),'CM-VL-G-C-GL-B-T-ClassRimThickn'!$B$1:$B$112,'CM-VL-G-C-GL-B-T-ClassRimThickn'!$C$1:$C$112,0,1,1),V3020)</f>
        <v>80</v>
      </c>
      <c r="X3020" s="24">
        <v>80</v>
      </c>
      <c r="Y3020" s="24">
        <f>IF(X3020&gt;900,_xlfn.XLOOKUP(ROUND(X3020,0),'CM-VL-G-C-GL-B-T-ClassRimThickn'!$B$1:$B$112,'CM-VL-G-C-GL-B-T-ClassRimThickn'!$C$1:$C$112,0,1,1),X3020)</f>
        <v>80</v>
      </c>
      <c r="Z3020" s="24">
        <v>80</v>
      </c>
      <c r="AA3020" s="24">
        <f>IF(Z3020&gt;900,_xlfn.XLOOKUP(ROUND(Z3020,0),'CM-VL-G-C-GL-B-T-ClassRimThickn'!$B$1:$B$112,'CM-VL-G-C-GL-B-T-ClassRimThickn'!$C$1:$C$112,0,1,1),Z3020)</f>
        <v>80</v>
      </c>
      <c r="AB3020" s="24">
        <v>80</v>
      </c>
      <c r="AC3020" s="24">
        <f>IF(AB3020&gt;900,_xlfn.XLOOKUP(ROUND(AB3020,0),'CM-VL-G-C-GL-B-T-ClassRimThickn'!$B$1:$B$112,'CM-VL-G-C-GL-B-T-ClassRimThickn'!$C$1:$C$112,0,1,1),AB3020)</f>
        <v>80</v>
      </c>
      <c r="AD3020" s="24">
        <v>80</v>
      </c>
      <c r="AE3020" s="24">
        <f>IF(AD3020&gt;900,_xlfn.XLOOKUP(ROUND(AD3020,0),'CM-VL-G-C-GL-B-T-ClassRimThickn'!$B$1:$B$112,'CM-VL-G-C-GL-B-T-ClassRimThickn'!$C$1:$C$112,0,1,1),AD3020)</f>
        <v>80</v>
      </c>
      <c r="AF3020" s="24">
        <v>80</v>
      </c>
      <c r="AG3020" s="24">
        <f>IF(AF3020&gt;900,_xlfn.XLOOKUP(ROUND(AF3020,0),'CM-VL-G-C-GL-B-T-ClassRimThickn'!$B$1:$B$112,'CM-VL-G-C-GL-B-T-ClassRimThickn'!$C$1:$C$112,0,1,1),AF3020)</f>
        <v>80</v>
      </c>
      <c r="AH3020" s="24">
        <v>27</v>
      </c>
      <c r="AI3020" s="24">
        <v>29</v>
      </c>
      <c r="AJ3020" s="24">
        <v>26</v>
      </c>
      <c r="AK3020" s="24">
        <v>25</v>
      </c>
      <c r="AL3020" s="24">
        <v>28</v>
      </c>
      <c r="AM3020" s="24">
        <v>27</v>
      </c>
      <c r="AN3020" s="24">
        <v>26</v>
      </c>
      <c r="AO3020" s="24">
        <v>27</v>
      </c>
      <c r="AP3020" s="24">
        <v>26</v>
      </c>
      <c r="AQ3020" s="24">
        <v>27</v>
      </c>
      <c r="AR3020" s="24">
        <v>28</v>
      </c>
      <c r="AS3020" s="24">
        <v>27</v>
      </c>
      <c r="AT3020" s="24">
        <v>29</v>
      </c>
      <c r="AU3020" s="24">
        <v>29</v>
      </c>
      <c r="AV3020" s="24">
        <v>30</v>
      </c>
      <c r="AW3020" s="24">
        <v>28</v>
      </c>
      <c r="AX3020" s="24">
        <v>29</v>
      </c>
      <c r="AY3020" s="24">
        <v>28</v>
      </c>
      <c r="AZ3020" s="24">
        <v>29.5</v>
      </c>
      <c r="BA3020" s="24">
        <v>29</v>
      </c>
      <c r="BB3020" s="24">
        <v>29</v>
      </c>
      <c r="BC3020" s="24">
        <v>29</v>
      </c>
      <c r="BD3020" s="24">
        <v>28.5</v>
      </c>
      <c r="BE3020" s="24">
        <v>28.5</v>
      </c>
      <c r="BF3020" s="24">
        <v>0</v>
      </c>
      <c r="BG3020" s="24">
        <v>0</v>
      </c>
      <c r="BH3020" s="24">
        <v>0</v>
      </c>
      <c r="BI3020" s="24">
        <v>0</v>
      </c>
      <c r="BJ3020" s="24">
        <v>0</v>
      </c>
      <c r="BL3020" s="24">
        <v>1</v>
      </c>
      <c r="BM3020" s="24">
        <v>0</v>
      </c>
      <c r="BN3020" s="24">
        <v>0</v>
      </c>
      <c r="BO3020" s="24">
        <v>0.5</v>
      </c>
      <c r="BP3020" s="24">
        <v>0</v>
      </c>
      <c r="BQ3020" s="24">
        <v>0.5</v>
      </c>
      <c r="CD3020" s="24">
        <v>170</v>
      </c>
      <c r="CE3020" s="24">
        <v>170</v>
      </c>
      <c r="CF3020" s="24">
        <v>170</v>
      </c>
      <c r="CG3020" s="24">
        <v>170</v>
      </c>
      <c r="CH3020" s="24">
        <v>170</v>
      </c>
      <c r="CI3020" s="24">
        <v>170</v>
      </c>
      <c r="CO3020" s="34">
        <f t="shared" si="200"/>
        <v>619346</v>
      </c>
    </row>
    <row r="3021" spans="1:93" ht="15">
      <c r="A3021" s="23" t="s">
        <v>213</v>
      </c>
      <c r="B3021" s="52">
        <v>41295</v>
      </c>
      <c r="C3021" s="25" t="str">
        <f t="shared" si="201"/>
        <v/>
      </c>
      <c r="G3021" s="24">
        <f t="shared" si="198"/>
        <v>41</v>
      </c>
      <c r="H3021" s="24">
        <v>634368</v>
      </c>
      <c r="I3021" s="24" t="str">
        <f t="shared" si="199"/>
        <v/>
      </c>
      <c r="K3021" s="24">
        <f>IF(J3021&gt;900,_xlfn.XLOOKUP(ROUND(J3021,0),'CM-VL-G-C-GL-B-T-ClassRimThickn'!$B$1:$B$112,'CM-VL-G-C-GL-B-T-ClassRimThickn'!$C$1:$C$112,0,1,1),J3021)</f>
        <v>0</v>
      </c>
      <c r="L3021" s="24">
        <v>1003.8</v>
      </c>
      <c r="M3021" s="24">
        <f>IF(L3021&gt;900,_xlfn.XLOOKUP(ROUND(L3021,0),'CM-VL-G-C-GL-B-T-ClassRimThickn'!$B$1:$B$112,'CM-VL-G-C-GL-B-T-ClassRimThickn'!$C$1:$C$112,0,1,1),L3021)</f>
        <v>79</v>
      </c>
      <c r="N3021" s="24">
        <v>1005.7</v>
      </c>
      <c r="O3021" s="24">
        <f>IF(N3021&gt;900,_xlfn.XLOOKUP(ROUND(N3021,0),'CM-VL-G-C-GL-B-T-ClassRimThickn'!$B$1:$B$112,'CM-VL-G-C-GL-B-T-ClassRimThickn'!$C$1:$C$112,0,1,1),N3021)</f>
        <v>80</v>
      </c>
      <c r="P3021" s="24">
        <v>1005</v>
      </c>
      <c r="Q3021" s="24">
        <f>IF(P3021&gt;900,_xlfn.XLOOKUP(ROUND(P3021,0),'CM-VL-G-C-GL-B-T-ClassRimThickn'!$B$1:$B$112,'CM-VL-G-C-GL-B-T-ClassRimThickn'!$C$1:$C$112,0,1,1),P3021)</f>
        <v>79.5</v>
      </c>
      <c r="S3021" s="24">
        <f>IF(R3021&gt;900,_xlfn.XLOOKUP(ROUND(R3021,0),'CM-VL-G-C-GL-B-T-ClassRimThickn'!$B$1:$B$112,'CM-VL-G-C-GL-B-T-ClassRimThickn'!$C$1:$C$112,0,1,1),R3021)</f>
        <v>0</v>
      </c>
      <c r="T3021" s="24">
        <v>1002.7</v>
      </c>
      <c r="U3021" s="24">
        <f>IF(T3021&gt;900,_xlfn.XLOOKUP(ROUND(T3021,0),'CM-VL-G-C-GL-B-T-ClassRimThickn'!$B$1:$B$112,'CM-VL-G-C-GL-B-T-ClassRimThickn'!$C$1:$C$112,0,1,1),T3021)</f>
        <v>78.5</v>
      </c>
      <c r="V3021" s="24">
        <v>999.2</v>
      </c>
      <c r="W3021" s="24">
        <f>IF(V3021&gt;900,_xlfn.XLOOKUP(ROUND(V3021,0),'CM-VL-G-C-GL-B-T-ClassRimThickn'!$B$1:$B$112,'CM-VL-G-C-GL-B-T-ClassRimThickn'!$C$1:$C$112,0,1,1),V3021)</f>
        <v>76.5</v>
      </c>
      <c r="X3021" s="24">
        <v>1003.8</v>
      </c>
      <c r="Y3021" s="24">
        <f>IF(X3021&gt;900,_xlfn.XLOOKUP(ROUND(X3021,0),'CM-VL-G-C-GL-B-T-ClassRimThickn'!$B$1:$B$112,'CM-VL-G-C-GL-B-T-ClassRimThickn'!$C$1:$C$112,0,1,1),X3021)</f>
        <v>79</v>
      </c>
      <c r="Z3021" s="24">
        <v>1002.6</v>
      </c>
      <c r="AA3021" s="24">
        <f>IF(Z3021&gt;900,_xlfn.XLOOKUP(ROUND(Z3021,0),'CM-VL-G-C-GL-B-T-ClassRimThickn'!$B$1:$B$112,'CM-VL-G-C-GL-B-T-ClassRimThickn'!$C$1:$C$112,0,1,1),Z3021)</f>
        <v>78.5</v>
      </c>
      <c r="AB3021" s="24">
        <v>1000.8</v>
      </c>
      <c r="AC3021" s="24">
        <f>IF(AB3021&gt;900,_xlfn.XLOOKUP(ROUND(AB3021,0),'CM-VL-G-C-GL-B-T-ClassRimThickn'!$B$1:$B$112,'CM-VL-G-C-GL-B-T-ClassRimThickn'!$C$1:$C$112,0,1,1),AB3021)</f>
        <v>77.5</v>
      </c>
      <c r="AD3021" s="24">
        <v>1000.4</v>
      </c>
      <c r="AE3021" s="24">
        <f>IF(AD3021&gt;900,_xlfn.XLOOKUP(ROUND(AD3021,0),'CM-VL-G-C-GL-B-T-ClassRimThickn'!$B$1:$B$112,'CM-VL-G-C-GL-B-T-ClassRimThickn'!$C$1:$C$112,0,1,1),AD3021)</f>
        <v>77</v>
      </c>
      <c r="AF3021" s="24">
        <v>1000.8</v>
      </c>
      <c r="AG3021" s="24">
        <f>IF(AF3021&gt;900,_xlfn.XLOOKUP(ROUND(AF3021,0),'CM-VL-G-C-GL-B-T-ClassRimThickn'!$B$1:$B$112,'CM-VL-G-C-GL-B-T-ClassRimThickn'!$C$1:$C$112,0,1,1),AF3021)</f>
        <v>77.5</v>
      </c>
      <c r="AH3021" s="24">
        <v>27</v>
      </c>
      <c r="AI3021" s="24">
        <v>30</v>
      </c>
      <c r="AJ3021" s="24">
        <v>25</v>
      </c>
      <c r="AK3021" s="24">
        <v>26</v>
      </c>
      <c r="AL3021" s="24">
        <v>29</v>
      </c>
      <c r="AM3021" s="24">
        <v>27</v>
      </c>
      <c r="AN3021" s="24">
        <v>25</v>
      </c>
      <c r="AO3021" s="24">
        <v>28</v>
      </c>
      <c r="AP3021" s="24">
        <v>26</v>
      </c>
      <c r="AQ3021" s="24">
        <v>25</v>
      </c>
      <c r="AR3021" s="24">
        <v>28</v>
      </c>
      <c r="AS3021" s="24">
        <v>25</v>
      </c>
      <c r="AT3021" s="24">
        <v>29</v>
      </c>
      <c r="AU3021" s="24">
        <v>28</v>
      </c>
      <c r="AV3021" s="24">
        <v>28</v>
      </c>
      <c r="AW3021" s="24">
        <v>28</v>
      </c>
      <c r="AX3021" s="24">
        <v>28</v>
      </c>
      <c r="AY3021" s="24">
        <v>28</v>
      </c>
      <c r="AZ3021" s="24">
        <v>30</v>
      </c>
      <c r="BA3021" s="24">
        <v>28</v>
      </c>
      <c r="BB3021" s="24">
        <v>29</v>
      </c>
      <c r="BC3021" s="24">
        <v>29</v>
      </c>
      <c r="BD3021" s="24">
        <v>28</v>
      </c>
      <c r="BE3021" s="24">
        <v>28</v>
      </c>
      <c r="BF3021" s="24">
        <v>2</v>
      </c>
      <c r="BG3021" s="24">
        <v>2.5</v>
      </c>
      <c r="BH3021" s="24">
        <v>1.5</v>
      </c>
      <c r="BI3021" s="24">
        <v>1.5</v>
      </c>
      <c r="BJ3021" s="24">
        <v>1.5</v>
      </c>
      <c r="BL3021" s="24">
        <v>1.5</v>
      </c>
      <c r="BM3021" s="24">
        <v>1.5</v>
      </c>
      <c r="BN3021" s="24">
        <v>1.5</v>
      </c>
      <c r="BO3021" s="24">
        <v>3</v>
      </c>
      <c r="BP3021" s="24">
        <v>2</v>
      </c>
      <c r="BQ3021" s="24">
        <v>1.5</v>
      </c>
      <c r="BR3021" s="24">
        <v>0</v>
      </c>
      <c r="BS3021" s="24">
        <v>0</v>
      </c>
      <c r="BT3021" s="24">
        <v>0</v>
      </c>
      <c r="BU3021" s="24">
        <v>0</v>
      </c>
      <c r="BV3021" s="24">
        <v>0</v>
      </c>
      <c r="BW3021" s="24">
        <v>0</v>
      </c>
      <c r="BX3021" s="24">
        <v>0.5</v>
      </c>
      <c r="BY3021" s="24">
        <v>0</v>
      </c>
      <c r="BZ3021" s="24">
        <v>0.5</v>
      </c>
      <c r="CB3021" s="24">
        <v>0</v>
      </c>
      <c r="CC3021" s="24">
        <v>0</v>
      </c>
      <c r="CD3021" s="24">
        <v>115</v>
      </c>
      <c r="CE3021" s="24">
        <v>115</v>
      </c>
      <c r="CF3021" s="24">
        <v>115</v>
      </c>
      <c r="CG3021" s="24">
        <v>120</v>
      </c>
      <c r="CH3021" s="24">
        <v>115</v>
      </c>
      <c r="CI3021" s="24">
        <v>120</v>
      </c>
      <c r="CO3021" s="34">
        <f t="shared" si="200"/>
        <v>634368</v>
      </c>
    </row>
    <row r="3022" spans="1:93" ht="15">
      <c r="A3022" s="23" t="s">
        <v>213</v>
      </c>
      <c r="B3022" s="52">
        <v>41325</v>
      </c>
      <c r="C3022" s="25" t="str">
        <f t="shared" si="201"/>
        <v/>
      </c>
      <c r="G3022" s="24">
        <f t="shared" si="198"/>
        <v>30</v>
      </c>
      <c r="H3022" s="30">
        <f>(H3023-H3021)/(G3022+G3023)*G3022+H3021</f>
        <v>642769.83673469385</v>
      </c>
      <c r="I3022" s="24" t="str">
        <f t="shared" si="199"/>
        <v/>
      </c>
      <c r="K3022" s="24">
        <f>IF(J3022&gt;900,_xlfn.XLOOKUP(ROUND(J3022,0),'CM-VL-G-C-GL-B-T-ClassRimThickn'!$B$1:$B$112,'CM-VL-G-C-GL-B-T-ClassRimThickn'!$C$1:$C$112,0,1,1),J3022)</f>
        <v>0</v>
      </c>
      <c r="L3022" s="24">
        <v>80</v>
      </c>
      <c r="M3022" s="24">
        <f>IF(L3022&gt;900,_xlfn.XLOOKUP(ROUND(L3022,0),'CM-VL-G-C-GL-B-T-ClassRimThickn'!$B$1:$B$112,'CM-VL-G-C-GL-B-T-ClassRimThickn'!$C$1:$C$112,0,1,1),L3022)</f>
        <v>80</v>
      </c>
      <c r="N3022" s="24">
        <v>81</v>
      </c>
      <c r="O3022" s="24">
        <f>IF(N3022&gt;900,_xlfn.XLOOKUP(ROUND(N3022,0),'CM-VL-G-C-GL-B-T-ClassRimThickn'!$B$1:$B$112,'CM-VL-G-C-GL-B-T-ClassRimThickn'!$C$1:$C$112,0,1,1),N3022)</f>
        <v>81</v>
      </c>
      <c r="P3022" s="24">
        <v>80</v>
      </c>
      <c r="Q3022" s="24">
        <f>IF(P3022&gt;900,_xlfn.XLOOKUP(ROUND(P3022,0),'CM-VL-G-C-GL-B-T-ClassRimThickn'!$B$1:$B$112,'CM-VL-G-C-GL-B-T-ClassRimThickn'!$C$1:$C$112,0,1,1),P3022)</f>
        <v>80</v>
      </c>
      <c r="S3022" s="24">
        <f>IF(R3022&gt;900,_xlfn.XLOOKUP(ROUND(R3022,0),'CM-VL-G-C-GL-B-T-ClassRimThickn'!$B$1:$B$112,'CM-VL-G-C-GL-B-T-ClassRimThickn'!$C$1:$C$112,0,1,1),R3022)</f>
        <v>0</v>
      </c>
      <c r="T3022" s="24">
        <v>80</v>
      </c>
      <c r="U3022" s="24">
        <f>IF(T3022&gt;900,_xlfn.XLOOKUP(ROUND(T3022,0),'CM-VL-G-C-GL-B-T-ClassRimThickn'!$B$1:$B$112,'CM-VL-G-C-GL-B-T-ClassRimThickn'!$C$1:$C$112,0,1,1),T3022)</f>
        <v>80</v>
      </c>
      <c r="V3022" s="24">
        <v>80</v>
      </c>
      <c r="W3022" s="24">
        <f>IF(V3022&gt;900,_xlfn.XLOOKUP(ROUND(V3022,0),'CM-VL-G-C-GL-B-T-ClassRimThickn'!$B$1:$B$112,'CM-VL-G-C-GL-B-T-ClassRimThickn'!$C$1:$C$112,0,1,1),V3022)</f>
        <v>80</v>
      </c>
      <c r="X3022" s="24">
        <v>80</v>
      </c>
      <c r="Y3022" s="24">
        <f>IF(X3022&gt;900,_xlfn.XLOOKUP(ROUND(X3022,0),'CM-VL-G-C-GL-B-T-ClassRimThickn'!$B$1:$B$112,'CM-VL-G-C-GL-B-T-ClassRimThickn'!$C$1:$C$112,0,1,1),X3022)</f>
        <v>80</v>
      </c>
      <c r="Z3022" s="24">
        <v>79</v>
      </c>
      <c r="AA3022" s="24">
        <f>IF(Z3022&gt;900,_xlfn.XLOOKUP(ROUND(Z3022,0),'CM-VL-G-C-GL-B-T-ClassRimThickn'!$B$1:$B$112,'CM-VL-G-C-GL-B-T-ClassRimThickn'!$C$1:$C$112,0,1,1),Z3022)</f>
        <v>79</v>
      </c>
      <c r="AB3022" s="24">
        <v>80</v>
      </c>
      <c r="AC3022" s="24">
        <f>IF(AB3022&gt;900,_xlfn.XLOOKUP(ROUND(AB3022,0),'CM-VL-G-C-GL-B-T-ClassRimThickn'!$B$1:$B$112,'CM-VL-G-C-GL-B-T-ClassRimThickn'!$C$1:$C$112,0,1,1),AB3022)</f>
        <v>80</v>
      </c>
      <c r="AD3022" s="24">
        <v>79</v>
      </c>
      <c r="AE3022" s="24">
        <f>IF(AD3022&gt;900,_xlfn.XLOOKUP(ROUND(AD3022,0),'CM-VL-G-C-GL-B-T-ClassRimThickn'!$B$1:$B$112,'CM-VL-G-C-GL-B-T-ClassRimThickn'!$C$1:$C$112,0,1,1),AD3022)</f>
        <v>79</v>
      </c>
      <c r="AF3022" s="24">
        <v>80</v>
      </c>
      <c r="AG3022" s="24">
        <f>IF(AF3022&gt;900,_xlfn.XLOOKUP(ROUND(AF3022,0),'CM-VL-G-C-GL-B-T-ClassRimThickn'!$B$1:$B$112,'CM-VL-G-C-GL-B-T-ClassRimThickn'!$C$1:$C$112,0,1,1),AF3022)</f>
        <v>80</v>
      </c>
      <c r="AH3022" s="24">
        <v>26</v>
      </c>
      <c r="AI3022" s="24">
        <v>28</v>
      </c>
      <c r="AJ3022" s="24">
        <v>25</v>
      </c>
      <c r="AK3022" s="24">
        <v>25</v>
      </c>
      <c r="AL3022" s="24">
        <v>31</v>
      </c>
      <c r="AM3022" s="24">
        <v>26</v>
      </c>
      <c r="AN3022" s="24">
        <v>26</v>
      </c>
      <c r="AO3022" s="24">
        <v>27.5</v>
      </c>
      <c r="AP3022" s="24">
        <v>25</v>
      </c>
      <c r="AQ3022" s="24">
        <v>29</v>
      </c>
      <c r="AR3022" s="24">
        <v>27</v>
      </c>
      <c r="AS3022" s="24">
        <v>30</v>
      </c>
      <c r="AT3022" s="24">
        <v>30</v>
      </c>
      <c r="AU3022" s="24">
        <v>30</v>
      </c>
      <c r="AV3022" s="24">
        <v>30</v>
      </c>
      <c r="AW3022" s="24">
        <v>34</v>
      </c>
      <c r="AX3022" s="24">
        <v>29.5</v>
      </c>
      <c r="AY3022" s="24">
        <v>30</v>
      </c>
      <c r="AZ3022" s="24">
        <v>31</v>
      </c>
      <c r="BA3022" s="24">
        <v>29</v>
      </c>
      <c r="BB3022" s="24">
        <v>33</v>
      </c>
      <c r="BC3022" s="24">
        <v>33</v>
      </c>
      <c r="BD3022" s="24">
        <v>29</v>
      </c>
      <c r="BE3022" s="24">
        <v>29</v>
      </c>
      <c r="BF3022" s="24">
        <v>0.5</v>
      </c>
      <c r="BG3022" s="24">
        <v>0.5</v>
      </c>
      <c r="BH3022" s="24">
        <v>0.5</v>
      </c>
      <c r="BI3022" s="24">
        <v>0.5</v>
      </c>
      <c r="BJ3022" s="24">
        <v>0.5</v>
      </c>
      <c r="BL3022" s="24">
        <v>0.5</v>
      </c>
      <c r="BM3022" s="24">
        <v>1</v>
      </c>
      <c r="BN3022" s="24">
        <v>0.5</v>
      </c>
      <c r="BO3022" s="24">
        <v>0.5</v>
      </c>
      <c r="BP3022" s="24">
        <v>0.5</v>
      </c>
      <c r="BQ3022" s="24">
        <v>0.5</v>
      </c>
      <c r="BR3022" s="24">
        <v>0.5</v>
      </c>
      <c r="BS3022" s="24">
        <v>0</v>
      </c>
      <c r="BT3022" s="24">
        <v>0.5</v>
      </c>
      <c r="BU3022" s="24">
        <v>0.5</v>
      </c>
      <c r="BV3022" s="24">
        <v>0</v>
      </c>
      <c r="BW3022" s="24">
        <v>0</v>
      </c>
      <c r="BX3022" s="24">
        <v>0.5</v>
      </c>
      <c r="BY3022" s="24">
        <v>0.5</v>
      </c>
      <c r="BZ3022" s="24">
        <v>0</v>
      </c>
      <c r="CB3022" s="24">
        <v>0</v>
      </c>
      <c r="CC3022" s="24">
        <v>0.5</v>
      </c>
      <c r="CD3022" s="24">
        <v>100</v>
      </c>
      <c r="CE3022" s="24">
        <v>110</v>
      </c>
      <c r="CF3022" s="24">
        <v>120</v>
      </c>
      <c r="CG3022" s="24">
        <v>130</v>
      </c>
      <c r="CH3022" s="24">
        <v>140</v>
      </c>
      <c r="CI3022" s="24">
        <v>140</v>
      </c>
      <c r="CO3022" s="34">
        <f t="shared" si="200"/>
        <v>642769.83673469385</v>
      </c>
    </row>
    <row r="3023" spans="1:93" ht="15">
      <c r="A3023" s="23" t="s">
        <v>213</v>
      </c>
      <c r="B3023" s="52">
        <v>41344</v>
      </c>
      <c r="C3023" s="25" t="str">
        <f t="shared" si="201"/>
        <v/>
      </c>
      <c r="G3023" s="24">
        <f t="shared" si="198"/>
        <v>19</v>
      </c>
      <c r="H3023" s="24">
        <v>648091</v>
      </c>
      <c r="I3023" s="24" t="str">
        <f t="shared" si="199"/>
        <v/>
      </c>
      <c r="K3023" s="24">
        <f>IF(J3023&gt;900,_xlfn.XLOOKUP(ROUND(J3023,0),'CM-VL-G-C-GL-B-T-ClassRimThickn'!$B$1:$B$112,'CM-VL-G-C-GL-B-T-ClassRimThickn'!$C$1:$C$112,0,1,1),J3023)</f>
        <v>0</v>
      </c>
      <c r="L3023" s="24">
        <v>81</v>
      </c>
      <c r="M3023" s="24">
        <f>IF(L3023&gt;900,_xlfn.XLOOKUP(ROUND(L3023,0),'CM-VL-G-C-GL-B-T-ClassRimThickn'!$B$1:$B$112,'CM-VL-G-C-GL-B-T-ClassRimThickn'!$C$1:$C$112,0,1,1),L3023)</f>
        <v>81</v>
      </c>
      <c r="N3023" s="24">
        <v>82</v>
      </c>
      <c r="O3023" s="24">
        <f>IF(N3023&gt;900,_xlfn.XLOOKUP(ROUND(N3023,0),'CM-VL-G-C-GL-B-T-ClassRimThickn'!$B$1:$B$112,'CM-VL-G-C-GL-B-T-ClassRimThickn'!$C$1:$C$112,0,1,1),N3023)</f>
        <v>82</v>
      </c>
      <c r="P3023" s="24">
        <v>85</v>
      </c>
      <c r="Q3023" s="24">
        <f>IF(P3023&gt;900,_xlfn.XLOOKUP(ROUND(P3023,0),'CM-VL-G-C-GL-B-T-ClassRimThickn'!$B$1:$B$112,'CM-VL-G-C-GL-B-T-ClassRimThickn'!$C$1:$C$112,0,1,1),P3023)</f>
        <v>85</v>
      </c>
      <c r="S3023" s="24">
        <f>IF(R3023&gt;900,_xlfn.XLOOKUP(ROUND(R3023,0),'CM-VL-G-C-GL-B-T-ClassRimThickn'!$B$1:$B$112,'CM-VL-G-C-GL-B-T-ClassRimThickn'!$C$1:$C$112,0,1,1),R3023)</f>
        <v>0</v>
      </c>
      <c r="T3023" s="24">
        <v>84</v>
      </c>
      <c r="U3023" s="24">
        <f>IF(T3023&gt;900,_xlfn.XLOOKUP(ROUND(T3023,0),'CM-VL-G-C-GL-B-T-ClassRimThickn'!$B$1:$B$112,'CM-VL-G-C-GL-B-T-ClassRimThickn'!$C$1:$C$112,0,1,1),T3023)</f>
        <v>84</v>
      </c>
      <c r="V3023" s="24">
        <v>82</v>
      </c>
      <c r="W3023" s="24">
        <f>IF(V3023&gt;900,_xlfn.XLOOKUP(ROUND(V3023,0),'CM-VL-G-C-GL-B-T-ClassRimThickn'!$B$1:$B$112,'CM-VL-G-C-GL-B-T-ClassRimThickn'!$C$1:$C$112,0,1,1),V3023)</f>
        <v>82</v>
      </c>
      <c r="X3023" s="24">
        <v>82</v>
      </c>
      <c r="Y3023" s="24">
        <f>IF(X3023&gt;900,_xlfn.XLOOKUP(ROUND(X3023,0),'CM-VL-G-C-GL-B-T-ClassRimThickn'!$B$1:$B$112,'CM-VL-G-C-GL-B-T-ClassRimThickn'!$C$1:$C$112,0,1,1),X3023)</f>
        <v>82</v>
      </c>
      <c r="Z3023" s="24">
        <v>80</v>
      </c>
      <c r="AA3023" s="24">
        <f>IF(Z3023&gt;900,_xlfn.XLOOKUP(ROUND(Z3023,0),'CM-VL-G-C-GL-B-T-ClassRimThickn'!$B$1:$B$112,'CM-VL-G-C-GL-B-T-ClassRimThickn'!$C$1:$C$112,0,1,1),Z3023)</f>
        <v>80</v>
      </c>
      <c r="AB3023" s="24">
        <v>82</v>
      </c>
      <c r="AC3023" s="24">
        <f>IF(AB3023&gt;900,_xlfn.XLOOKUP(ROUND(AB3023,0),'CM-VL-G-C-GL-B-T-ClassRimThickn'!$B$1:$B$112,'CM-VL-G-C-GL-B-T-ClassRimThickn'!$C$1:$C$112,0,1,1),AB3023)</f>
        <v>82</v>
      </c>
      <c r="AD3023" s="24">
        <v>84</v>
      </c>
      <c r="AE3023" s="24">
        <f>IF(AD3023&gt;900,_xlfn.XLOOKUP(ROUND(AD3023,0),'CM-VL-G-C-GL-B-T-ClassRimThickn'!$B$1:$B$112,'CM-VL-G-C-GL-B-T-ClassRimThickn'!$C$1:$C$112,0,1,1),AD3023)</f>
        <v>84</v>
      </c>
      <c r="AF3023" s="24">
        <v>84</v>
      </c>
      <c r="AG3023" s="24">
        <f>IF(AF3023&gt;900,_xlfn.XLOOKUP(ROUND(AF3023,0),'CM-VL-G-C-GL-B-T-ClassRimThickn'!$B$1:$B$112,'CM-VL-G-C-GL-B-T-ClassRimThickn'!$C$1:$C$112,0,1,1),AF3023)</f>
        <v>84</v>
      </c>
      <c r="AH3023" s="24">
        <v>26</v>
      </c>
      <c r="AI3023" s="24">
        <v>29</v>
      </c>
      <c r="AJ3023" s="24">
        <v>26</v>
      </c>
      <c r="AK3023" s="24">
        <v>26</v>
      </c>
      <c r="AL3023" s="24">
        <v>28</v>
      </c>
      <c r="AM3023" s="24">
        <v>29</v>
      </c>
      <c r="AN3023" s="24">
        <v>25</v>
      </c>
      <c r="AO3023" s="24">
        <v>28</v>
      </c>
      <c r="AP3023" s="24">
        <v>25</v>
      </c>
      <c r="AQ3023" s="24">
        <v>25</v>
      </c>
      <c r="AR3023" s="24">
        <v>25</v>
      </c>
      <c r="AS3023" s="24">
        <v>25</v>
      </c>
      <c r="AT3023" s="24">
        <v>29</v>
      </c>
      <c r="AU3023" s="24">
        <v>29</v>
      </c>
      <c r="AV3023" s="24">
        <v>28</v>
      </c>
      <c r="AW3023" s="24">
        <v>29</v>
      </c>
      <c r="AX3023" s="24">
        <v>28</v>
      </c>
      <c r="AY3023" s="24">
        <v>29</v>
      </c>
      <c r="AZ3023" s="24">
        <v>30</v>
      </c>
      <c r="BA3023" s="24">
        <v>28</v>
      </c>
      <c r="BB3023" s="24">
        <v>28</v>
      </c>
      <c r="BC3023" s="24">
        <v>29</v>
      </c>
      <c r="BD3023" s="24">
        <v>28</v>
      </c>
      <c r="BE3023" s="24">
        <v>28</v>
      </c>
      <c r="BF3023" s="24">
        <v>1</v>
      </c>
      <c r="BG3023" s="24">
        <v>0.5</v>
      </c>
      <c r="BH3023" s="24">
        <v>1</v>
      </c>
      <c r="BI3023" s="24">
        <v>1</v>
      </c>
      <c r="BJ3023" s="24">
        <v>0</v>
      </c>
      <c r="BL3023" s="24">
        <v>0</v>
      </c>
      <c r="BM3023" s="24">
        <v>0</v>
      </c>
      <c r="BN3023" s="24">
        <v>0</v>
      </c>
      <c r="BO3023" s="24">
        <v>0.5</v>
      </c>
      <c r="BP3023" s="24">
        <v>0</v>
      </c>
      <c r="BQ3023" s="24">
        <v>0</v>
      </c>
      <c r="BR3023" s="24">
        <v>1</v>
      </c>
      <c r="BS3023" s="24">
        <v>0</v>
      </c>
      <c r="BT3023" s="24">
        <v>0</v>
      </c>
      <c r="BU3023" s="24">
        <v>0.2</v>
      </c>
      <c r="BV3023" s="24">
        <v>0.5</v>
      </c>
      <c r="BW3023" s="24">
        <v>0.5</v>
      </c>
      <c r="BX3023" s="24">
        <v>0</v>
      </c>
      <c r="BY3023" s="24">
        <v>0.5</v>
      </c>
      <c r="BZ3023" s="24">
        <v>0.5</v>
      </c>
      <c r="CB3023" s="24">
        <v>0.5</v>
      </c>
      <c r="CC3023" s="24">
        <v>1</v>
      </c>
      <c r="CD3023" s="24">
        <v>105</v>
      </c>
      <c r="CE3023" s="24">
        <v>110</v>
      </c>
      <c r="CF3023" s="24">
        <v>120</v>
      </c>
      <c r="CG3023" s="24">
        <v>115</v>
      </c>
      <c r="CH3023" s="24">
        <v>115</v>
      </c>
      <c r="CI3023" s="24">
        <v>115</v>
      </c>
      <c r="CO3023" s="34">
        <f t="shared" si="200"/>
        <v>648091</v>
      </c>
    </row>
    <row r="3024" spans="1:93" ht="15">
      <c r="A3024" s="23" t="s">
        <v>213</v>
      </c>
      <c r="B3024" s="52">
        <v>41354</v>
      </c>
      <c r="C3024" s="25" t="str">
        <f t="shared" si="201"/>
        <v/>
      </c>
      <c r="G3024" s="24">
        <f t="shared" si="198"/>
        <v>10</v>
      </c>
      <c r="H3024" s="27">
        <v>651000</v>
      </c>
      <c r="I3024" s="24" t="str">
        <f t="shared" si="199"/>
        <v/>
      </c>
      <c r="K3024" s="24">
        <f>IF(J3024&gt;900,_xlfn.XLOOKUP(ROUND(J3024,0),'CM-VL-G-C-GL-B-T-ClassRimThickn'!$B$1:$B$112,'CM-VL-G-C-GL-B-T-ClassRimThickn'!$C$1:$C$112,0,1,1),J3024)</f>
        <v>0</v>
      </c>
      <c r="L3024" s="24">
        <v>1003.4</v>
      </c>
      <c r="M3024" s="24">
        <f>IF(L3024&gt;900,_xlfn.XLOOKUP(ROUND(L3024,0),'CM-VL-G-C-GL-B-T-ClassRimThickn'!$B$1:$B$112,'CM-VL-G-C-GL-B-T-ClassRimThickn'!$C$1:$C$112,0,1,1),L3024)</f>
        <v>78.5</v>
      </c>
      <c r="N3024" s="24">
        <v>1005.1</v>
      </c>
      <c r="O3024" s="24">
        <f>IF(N3024&gt;900,_xlfn.XLOOKUP(ROUND(N3024,0),'CM-VL-G-C-GL-B-T-ClassRimThickn'!$B$1:$B$112,'CM-VL-G-C-GL-B-T-ClassRimThickn'!$C$1:$C$112,0,1,1),N3024)</f>
        <v>79.5</v>
      </c>
      <c r="P3024" s="24">
        <v>1003.1</v>
      </c>
      <c r="Q3024" s="24">
        <f>IF(P3024&gt;900,_xlfn.XLOOKUP(ROUND(P3024,0),'CM-VL-G-C-GL-B-T-ClassRimThickn'!$B$1:$B$112,'CM-VL-G-C-GL-B-T-ClassRimThickn'!$C$1:$C$112,0,1,1),P3024)</f>
        <v>78.5</v>
      </c>
      <c r="S3024" s="24">
        <f>IF(R3024&gt;900,_xlfn.XLOOKUP(ROUND(R3024,0),'CM-VL-G-C-GL-B-T-ClassRimThickn'!$B$1:$B$112,'CM-VL-G-C-GL-B-T-ClassRimThickn'!$C$1:$C$112,0,1,1),R3024)</f>
        <v>0</v>
      </c>
      <c r="T3024" s="24">
        <v>1003.6</v>
      </c>
      <c r="U3024" s="24">
        <f>IF(T3024&gt;900,_xlfn.XLOOKUP(ROUND(T3024,0),'CM-VL-G-C-GL-B-T-ClassRimThickn'!$B$1:$B$112,'CM-VL-G-C-GL-B-T-ClassRimThickn'!$C$1:$C$112,0,1,1),T3024)</f>
        <v>79</v>
      </c>
      <c r="V3024" s="24">
        <v>999.8</v>
      </c>
      <c r="W3024" s="24">
        <f>IF(V3024&gt;900,_xlfn.XLOOKUP(ROUND(V3024,0),'CM-VL-G-C-GL-B-T-ClassRimThickn'!$B$1:$B$112,'CM-VL-G-C-GL-B-T-ClassRimThickn'!$C$1:$C$112,0,1,1),V3024)</f>
        <v>77</v>
      </c>
      <c r="X3024" s="24">
        <v>1000.7</v>
      </c>
      <c r="Y3024" s="24">
        <f>IF(X3024&gt;900,_xlfn.XLOOKUP(ROUND(X3024,0),'CM-VL-G-C-GL-B-T-ClassRimThickn'!$B$1:$B$112,'CM-VL-G-C-GL-B-T-ClassRimThickn'!$C$1:$C$112,0,1,1),X3024)</f>
        <v>77.5</v>
      </c>
      <c r="Z3024" s="24">
        <v>1001.4</v>
      </c>
      <c r="AA3024" s="24">
        <f>IF(Z3024&gt;900,_xlfn.XLOOKUP(ROUND(Z3024,0),'CM-VL-G-C-GL-B-T-ClassRimThickn'!$B$1:$B$112,'CM-VL-G-C-GL-B-T-ClassRimThickn'!$C$1:$C$112,0,1,1),Z3024)</f>
        <v>77.5</v>
      </c>
      <c r="AB3024" s="24">
        <v>1000.5</v>
      </c>
      <c r="AC3024" s="24">
        <f>IF(AB3024&gt;900,_xlfn.XLOOKUP(ROUND(AB3024,0),'CM-VL-G-C-GL-B-T-ClassRimThickn'!$B$1:$B$112,'CM-VL-G-C-GL-B-T-ClassRimThickn'!$C$1:$C$112,0,1,1),AB3024)</f>
        <v>77.5</v>
      </c>
      <c r="AD3024" s="24">
        <v>1003.7</v>
      </c>
      <c r="AE3024" s="24">
        <f>IF(AD3024&gt;900,_xlfn.XLOOKUP(ROUND(AD3024,0),'CM-VL-G-C-GL-B-T-ClassRimThickn'!$B$1:$B$112,'CM-VL-G-C-GL-B-T-ClassRimThickn'!$C$1:$C$112,0,1,1),AD3024)</f>
        <v>79</v>
      </c>
      <c r="AF3024" s="24">
        <v>1000</v>
      </c>
      <c r="AG3024" s="24">
        <f>IF(AF3024&gt;900,_xlfn.XLOOKUP(ROUND(AF3024,0),'CM-VL-G-C-GL-B-T-ClassRimThickn'!$B$1:$B$112,'CM-VL-G-C-GL-B-T-ClassRimThickn'!$C$1:$C$112,0,1,1),AF3024)</f>
        <v>77</v>
      </c>
      <c r="AH3024" s="24">
        <v>25</v>
      </c>
      <c r="AI3024" s="24">
        <v>28</v>
      </c>
      <c r="AJ3024" s="24">
        <v>25</v>
      </c>
      <c r="AK3024" s="24">
        <v>26</v>
      </c>
      <c r="AL3024" s="24">
        <v>29</v>
      </c>
      <c r="AM3024" s="24">
        <v>25</v>
      </c>
      <c r="AN3024" s="24">
        <v>24</v>
      </c>
      <c r="AO3024" s="24">
        <v>27</v>
      </c>
      <c r="AP3024" s="24">
        <v>24</v>
      </c>
      <c r="AQ3024" s="24">
        <v>24</v>
      </c>
      <c r="AR3024" s="24">
        <v>26</v>
      </c>
      <c r="AS3024" s="24">
        <v>24</v>
      </c>
      <c r="AT3024" s="24">
        <v>28.5</v>
      </c>
      <c r="AU3024" s="24">
        <v>28</v>
      </c>
      <c r="AV3024" s="24">
        <v>28</v>
      </c>
      <c r="AW3024" s="24">
        <v>28</v>
      </c>
      <c r="AX3024" s="24">
        <v>28</v>
      </c>
      <c r="AY3024" s="24">
        <v>28</v>
      </c>
      <c r="AZ3024" s="24">
        <v>29</v>
      </c>
      <c r="BA3024" s="24">
        <v>28</v>
      </c>
      <c r="BB3024" s="24">
        <v>28</v>
      </c>
      <c r="BC3024" s="24">
        <v>29</v>
      </c>
      <c r="BD3024" s="24">
        <v>28</v>
      </c>
      <c r="BE3024" s="24">
        <v>28</v>
      </c>
      <c r="BF3024" s="24">
        <v>0.5</v>
      </c>
      <c r="BG3024" s="24">
        <v>0.5</v>
      </c>
      <c r="BH3024" s="24">
        <v>0.5</v>
      </c>
      <c r="BI3024" s="24">
        <v>0.5</v>
      </c>
      <c r="BJ3024" s="24">
        <v>0.5</v>
      </c>
      <c r="BL3024" s="24">
        <v>0.5</v>
      </c>
      <c r="BM3024" s="24">
        <v>0</v>
      </c>
      <c r="BN3024" s="24">
        <v>0</v>
      </c>
      <c r="BO3024" s="24">
        <v>0</v>
      </c>
      <c r="BP3024" s="24">
        <v>0</v>
      </c>
      <c r="BQ3024" s="24">
        <v>0</v>
      </c>
      <c r="BR3024" s="24">
        <v>0</v>
      </c>
      <c r="BS3024" s="24">
        <v>0</v>
      </c>
      <c r="BT3024" s="24">
        <v>0</v>
      </c>
      <c r="BU3024" s="24">
        <v>0</v>
      </c>
      <c r="BV3024" s="24">
        <v>0</v>
      </c>
      <c r="BW3024" s="24">
        <v>0</v>
      </c>
      <c r="BX3024" s="24">
        <v>0</v>
      </c>
      <c r="BY3024" s="24">
        <v>0</v>
      </c>
      <c r="BZ3024" s="24">
        <v>0</v>
      </c>
      <c r="CB3024" s="24">
        <v>0</v>
      </c>
      <c r="CC3024" s="24">
        <v>0</v>
      </c>
      <c r="CD3024" s="24">
        <v>105</v>
      </c>
      <c r="CE3024" s="24">
        <v>105</v>
      </c>
      <c r="CF3024" s="24">
        <v>115</v>
      </c>
      <c r="CG3024" s="24">
        <v>105</v>
      </c>
      <c r="CH3024" s="24">
        <v>120</v>
      </c>
      <c r="CI3024" s="24">
        <v>105</v>
      </c>
      <c r="CO3024" s="34">
        <f t="shared" si="200"/>
        <v>651000</v>
      </c>
    </row>
    <row r="3025" spans="1:93" ht="15">
      <c r="A3025" s="23" t="s">
        <v>213</v>
      </c>
      <c r="B3025" s="52">
        <v>41394</v>
      </c>
      <c r="C3025" s="25" t="str">
        <f t="shared" si="201"/>
        <v/>
      </c>
      <c r="G3025" s="24">
        <f t="shared" si="198"/>
        <v>40</v>
      </c>
      <c r="H3025" s="24">
        <v>661357</v>
      </c>
      <c r="I3025" s="24" t="str">
        <f t="shared" si="199"/>
        <v/>
      </c>
      <c r="K3025" s="24">
        <f>IF(J3025&gt;900,_xlfn.XLOOKUP(ROUND(J3025,0),'CM-VL-G-C-GL-B-T-ClassRimThickn'!$B$1:$B$112,'CM-VL-G-C-GL-B-T-ClassRimThickn'!$C$1:$C$112,0,1,1),J3025)</f>
        <v>0</v>
      </c>
      <c r="L3025" s="24">
        <v>82</v>
      </c>
      <c r="M3025" s="24">
        <f>IF(L3025&gt;900,_xlfn.XLOOKUP(ROUND(L3025,0),'CM-VL-G-C-GL-B-T-ClassRimThickn'!$B$1:$B$112,'CM-VL-G-C-GL-B-T-ClassRimThickn'!$C$1:$C$112,0,1,1),L3025)</f>
        <v>82</v>
      </c>
      <c r="N3025" s="24">
        <v>85</v>
      </c>
      <c r="O3025" s="24">
        <f>IF(N3025&gt;900,_xlfn.XLOOKUP(ROUND(N3025,0),'CM-VL-G-C-GL-B-T-ClassRimThickn'!$B$1:$B$112,'CM-VL-G-C-GL-B-T-ClassRimThickn'!$C$1:$C$112,0,1,1),N3025)</f>
        <v>85</v>
      </c>
      <c r="P3025" s="24">
        <v>83</v>
      </c>
      <c r="Q3025" s="24">
        <f>IF(P3025&gt;900,_xlfn.XLOOKUP(ROUND(P3025,0),'CM-VL-G-C-GL-B-T-ClassRimThickn'!$B$1:$B$112,'CM-VL-G-C-GL-B-T-ClassRimThickn'!$C$1:$C$112,0,1,1),P3025)</f>
        <v>83</v>
      </c>
      <c r="S3025" s="24">
        <f>IF(R3025&gt;900,_xlfn.XLOOKUP(ROUND(R3025,0),'CM-VL-G-C-GL-B-T-ClassRimThickn'!$B$1:$B$112,'CM-VL-G-C-GL-B-T-ClassRimThickn'!$C$1:$C$112,0,1,1),R3025)</f>
        <v>0</v>
      </c>
      <c r="T3025" s="24">
        <v>83</v>
      </c>
      <c r="U3025" s="24">
        <f>IF(T3025&gt;900,_xlfn.XLOOKUP(ROUND(T3025,0),'CM-VL-G-C-GL-B-T-ClassRimThickn'!$B$1:$B$112,'CM-VL-G-C-GL-B-T-ClassRimThickn'!$C$1:$C$112,0,1,1),T3025)</f>
        <v>83</v>
      </c>
      <c r="V3025" s="24">
        <v>80</v>
      </c>
      <c r="W3025" s="24">
        <f>IF(V3025&gt;900,_xlfn.XLOOKUP(ROUND(V3025,0),'CM-VL-G-C-GL-B-T-ClassRimThickn'!$B$1:$B$112,'CM-VL-G-C-GL-B-T-ClassRimThickn'!$C$1:$C$112,0,1,1),V3025)</f>
        <v>80</v>
      </c>
      <c r="X3025" s="24">
        <v>80</v>
      </c>
      <c r="Y3025" s="24">
        <f>IF(X3025&gt;900,_xlfn.XLOOKUP(ROUND(X3025,0),'CM-VL-G-C-GL-B-T-ClassRimThickn'!$B$1:$B$112,'CM-VL-G-C-GL-B-T-ClassRimThickn'!$C$1:$C$112,0,1,1),X3025)</f>
        <v>80</v>
      </c>
      <c r="Z3025" s="24">
        <v>82</v>
      </c>
      <c r="AA3025" s="24">
        <f>IF(Z3025&gt;900,_xlfn.XLOOKUP(ROUND(Z3025,0),'CM-VL-G-C-GL-B-T-ClassRimThickn'!$B$1:$B$112,'CM-VL-G-C-GL-B-T-ClassRimThickn'!$C$1:$C$112,0,1,1),Z3025)</f>
        <v>82</v>
      </c>
      <c r="AB3025" s="24">
        <v>81</v>
      </c>
      <c r="AC3025" s="24">
        <f>IF(AB3025&gt;900,_xlfn.XLOOKUP(ROUND(AB3025,0),'CM-VL-G-C-GL-B-T-ClassRimThickn'!$B$1:$B$112,'CM-VL-G-C-GL-B-T-ClassRimThickn'!$C$1:$C$112,0,1,1),AB3025)</f>
        <v>81</v>
      </c>
      <c r="AD3025" s="24">
        <v>81</v>
      </c>
      <c r="AE3025" s="24">
        <f>IF(AD3025&gt;900,_xlfn.XLOOKUP(ROUND(AD3025,0),'CM-VL-G-C-GL-B-T-ClassRimThickn'!$B$1:$B$112,'CM-VL-G-C-GL-B-T-ClassRimThickn'!$C$1:$C$112,0,1,1),AD3025)</f>
        <v>81</v>
      </c>
      <c r="AF3025" s="24">
        <v>83</v>
      </c>
      <c r="AG3025" s="24">
        <f>IF(AF3025&gt;900,_xlfn.XLOOKUP(ROUND(AF3025,0),'CM-VL-G-C-GL-B-T-ClassRimThickn'!$B$1:$B$112,'CM-VL-G-C-GL-B-T-ClassRimThickn'!$C$1:$C$112,0,1,1),AF3025)</f>
        <v>83</v>
      </c>
      <c r="AH3025" s="24">
        <v>25</v>
      </c>
      <c r="AI3025" s="24">
        <v>29</v>
      </c>
      <c r="AJ3025" s="24">
        <v>24</v>
      </c>
      <c r="AK3025" s="24">
        <v>25</v>
      </c>
      <c r="AL3025" s="24">
        <v>29</v>
      </c>
      <c r="AM3025" s="24">
        <v>25</v>
      </c>
      <c r="AN3025" s="24">
        <v>23</v>
      </c>
      <c r="AO3025" s="24">
        <v>26</v>
      </c>
      <c r="AP3025" s="24">
        <v>24</v>
      </c>
      <c r="AQ3025" s="24">
        <v>23</v>
      </c>
      <c r="AR3025" s="24">
        <v>26</v>
      </c>
      <c r="AS3025" s="24">
        <v>24</v>
      </c>
      <c r="AT3025" s="24">
        <v>30</v>
      </c>
      <c r="AU3025" s="24">
        <v>29</v>
      </c>
      <c r="AV3025" s="24">
        <v>29</v>
      </c>
      <c r="AW3025" s="24">
        <v>29</v>
      </c>
      <c r="AX3025" s="24">
        <v>28</v>
      </c>
      <c r="AY3025" s="24">
        <v>29</v>
      </c>
      <c r="AZ3025" s="24">
        <v>30</v>
      </c>
      <c r="BA3025" s="24">
        <v>29</v>
      </c>
      <c r="BB3025" s="24">
        <v>30</v>
      </c>
      <c r="BC3025" s="24">
        <v>30</v>
      </c>
      <c r="BD3025" s="24">
        <v>29</v>
      </c>
      <c r="BE3025" s="24">
        <v>29</v>
      </c>
      <c r="BF3025" s="24">
        <v>0.5</v>
      </c>
      <c r="BG3025" s="24">
        <v>0.5</v>
      </c>
      <c r="BH3025" s="24">
        <v>0.5</v>
      </c>
      <c r="BI3025" s="24">
        <v>0.5</v>
      </c>
      <c r="BJ3025" s="24">
        <v>0.5</v>
      </c>
      <c r="BL3025" s="24">
        <v>0.5</v>
      </c>
      <c r="BM3025" s="24">
        <v>0.5</v>
      </c>
      <c r="BN3025" s="24">
        <v>0.5</v>
      </c>
      <c r="BO3025" s="24">
        <v>0</v>
      </c>
      <c r="BP3025" s="24">
        <v>0.5</v>
      </c>
      <c r="BQ3025" s="24">
        <v>0.5</v>
      </c>
      <c r="BR3025" s="24">
        <v>0.5</v>
      </c>
      <c r="BS3025" s="24">
        <v>0</v>
      </c>
      <c r="BT3025" s="24">
        <v>0</v>
      </c>
      <c r="BU3025" s="24">
        <v>0</v>
      </c>
      <c r="BV3025" s="24">
        <v>0</v>
      </c>
      <c r="BW3025" s="24">
        <v>0.5</v>
      </c>
      <c r="BX3025" s="24">
        <v>0.5</v>
      </c>
      <c r="BY3025" s="24">
        <v>0.5</v>
      </c>
      <c r="BZ3025" s="24">
        <v>0.5</v>
      </c>
      <c r="CB3025" s="24">
        <v>0.5</v>
      </c>
      <c r="CC3025" s="24">
        <v>0.5</v>
      </c>
      <c r="CD3025" s="24">
        <v>120</v>
      </c>
      <c r="CE3025" s="24">
        <v>105</v>
      </c>
      <c r="CF3025" s="24">
        <v>120</v>
      </c>
      <c r="CG3025" s="24">
        <v>120</v>
      </c>
      <c r="CH3025" s="24">
        <v>120</v>
      </c>
      <c r="CI3025" s="24">
        <v>120</v>
      </c>
      <c r="CO3025" s="34">
        <f t="shared" si="200"/>
        <v>661357</v>
      </c>
    </row>
    <row r="3026" spans="1:93" ht="15">
      <c r="A3026" s="23" t="s">
        <v>213</v>
      </c>
      <c r="B3026" s="52">
        <v>41422</v>
      </c>
      <c r="C3026" s="25" t="str">
        <f t="shared" si="201"/>
        <v/>
      </c>
      <c r="G3026" s="24">
        <f t="shared" si="198"/>
        <v>28</v>
      </c>
      <c r="H3026" s="27">
        <v>670845</v>
      </c>
      <c r="I3026" s="24" t="str">
        <f t="shared" si="199"/>
        <v/>
      </c>
      <c r="K3026" s="24">
        <f>IF(J3026&gt;900,_xlfn.XLOOKUP(ROUND(J3026,0),'CM-VL-G-C-GL-B-T-ClassRimThickn'!$B$1:$B$112,'CM-VL-G-C-GL-B-T-ClassRimThickn'!$C$1:$C$112,0,1,1),J3026)</f>
        <v>0</v>
      </c>
      <c r="L3026" s="24">
        <v>80</v>
      </c>
      <c r="M3026" s="24">
        <f>IF(L3026&gt;900,_xlfn.XLOOKUP(ROUND(L3026,0),'CM-VL-G-C-GL-B-T-ClassRimThickn'!$B$1:$B$112,'CM-VL-G-C-GL-B-T-ClassRimThickn'!$C$1:$C$112,0,1,1),L3026)</f>
        <v>80</v>
      </c>
      <c r="N3026" s="24">
        <v>80</v>
      </c>
      <c r="O3026" s="24">
        <f>IF(N3026&gt;900,_xlfn.XLOOKUP(ROUND(N3026,0),'CM-VL-G-C-GL-B-T-ClassRimThickn'!$B$1:$B$112,'CM-VL-G-C-GL-B-T-ClassRimThickn'!$C$1:$C$112,0,1,1),N3026)</f>
        <v>80</v>
      </c>
      <c r="P3026" s="24">
        <v>80</v>
      </c>
      <c r="Q3026" s="24">
        <f>IF(P3026&gt;900,_xlfn.XLOOKUP(ROUND(P3026,0),'CM-VL-G-C-GL-B-T-ClassRimThickn'!$B$1:$B$112,'CM-VL-G-C-GL-B-T-ClassRimThickn'!$C$1:$C$112,0,1,1),P3026)</f>
        <v>80</v>
      </c>
      <c r="S3026" s="24">
        <f>IF(R3026&gt;900,_xlfn.XLOOKUP(ROUND(R3026,0),'CM-VL-G-C-GL-B-T-ClassRimThickn'!$B$1:$B$112,'CM-VL-G-C-GL-B-T-ClassRimThickn'!$C$1:$C$112,0,1,1),R3026)</f>
        <v>0</v>
      </c>
      <c r="T3026" s="24">
        <v>80</v>
      </c>
      <c r="U3026" s="24">
        <f>IF(T3026&gt;900,_xlfn.XLOOKUP(ROUND(T3026,0),'CM-VL-G-C-GL-B-T-ClassRimThickn'!$B$1:$B$112,'CM-VL-G-C-GL-B-T-ClassRimThickn'!$C$1:$C$112,0,1,1),T3026)</f>
        <v>80</v>
      </c>
      <c r="V3026" s="24">
        <v>79</v>
      </c>
      <c r="W3026" s="24">
        <f>IF(V3026&gt;900,_xlfn.XLOOKUP(ROUND(V3026,0),'CM-VL-G-C-GL-B-T-ClassRimThickn'!$B$1:$B$112,'CM-VL-G-C-GL-B-T-ClassRimThickn'!$C$1:$C$112,0,1,1),V3026)</f>
        <v>79</v>
      </c>
      <c r="X3026" s="24">
        <v>80</v>
      </c>
      <c r="Y3026" s="24">
        <f>IF(X3026&gt;900,_xlfn.XLOOKUP(ROUND(X3026,0),'CM-VL-G-C-GL-B-T-ClassRimThickn'!$B$1:$B$112,'CM-VL-G-C-GL-B-T-ClassRimThickn'!$C$1:$C$112,0,1,1),X3026)</f>
        <v>80</v>
      </c>
      <c r="Z3026" s="24">
        <v>80</v>
      </c>
      <c r="AA3026" s="24">
        <f>IF(Z3026&gt;900,_xlfn.XLOOKUP(ROUND(Z3026,0),'CM-VL-G-C-GL-B-T-ClassRimThickn'!$B$1:$B$112,'CM-VL-G-C-GL-B-T-ClassRimThickn'!$C$1:$C$112,0,1,1),Z3026)</f>
        <v>80</v>
      </c>
      <c r="AB3026" s="24">
        <v>80</v>
      </c>
      <c r="AC3026" s="24">
        <f>IF(AB3026&gt;900,_xlfn.XLOOKUP(ROUND(AB3026,0),'CM-VL-G-C-GL-B-T-ClassRimThickn'!$B$1:$B$112,'CM-VL-G-C-GL-B-T-ClassRimThickn'!$C$1:$C$112,0,1,1),AB3026)</f>
        <v>80</v>
      </c>
      <c r="AD3026" s="24">
        <v>80</v>
      </c>
      <c r="AE3026" s="24">
        <f>IF(AD3026&gt;900,_xlfn.XLOOKUP(ROUND(AD3026,0),'CM-VL-G-C-GL-B-T-ClassRimThickn'!$B$1:$B$112,'CM-VL-G-C-GL-B-T-ClassRimThickn'!$C$1:$C$112,0,1,1),AD3026)</f>
        <v>80</v>
      </c>
      <c r="AF3026" s="24">
        <v>80</v>
      </c>
      <c r="AG3026" s="24">
        <f>IF(AF3026&gt;900,_xlfn.XLOOKUP(ROUND(AF3026,0),'CM-VL-G-C-GL-B-T-ClassRimThickn'!$B$1:$B$112,'CM-VL-G-C-GL-B-T-ClassRimThickn'!$C$1:$C$112,0,1,1),AF3026)</f>
        <v>80</v>
      </c>
      <c r="AH3026" s="24">
        <v>24</v>
      </c>
      <c r="AI3026" s="24">
        <v>29</v>
      </c>
      <c r="AJ3026" s="24">
        <v>24</v>
      </c>
      <c r="AK3026" s="24">
        <v>25</v>
      </c>
      <c r="AL3026" s="24">
        <v>28</v>
      </c>
      <c r="AM3026" s="24">
        <v>25</v>
      </c>
      <c r="AN3026" s="24">
        <v>22.5</v>
      </c>
      <c r="AO3026" s="24">
        <v>25.5</v>
      </c>
      <c r="AP3026" s="24">
        <v>23</v>
      </c>
      <c r="AQ3026" s="24">
        <v>23</v>
      </c>
      <c r="AR3026" s="24">
        <v>25.5</v>
      </c>
      <c r="AS3026" s="24">
        <v>24</v>
      </c>
      <c r="AT3026" s="24">
        <v>30.5</v>
      </c>
      <c r="AU3026" s="24">
        <v>30</v>
      </c>
      <c r="AV3026" s="24">
        <v>29</v>
      </c>
      <c r="AW3026" s="24">
        <v>29</v>
      </c>
      <c r="AX3026" s="24">
        <v>29</v>
      </c>
      <c r="AY3026" s="24">
        <v>29.5</v>
      </c>
      <c r="AZ3026" s="24">
        <v>31</v>
      </c>
      <c r="BA3026" s="24">
        <v>30</v>
      </c>
      <c r="BB3026" s="24">
        <v>30.5</v>
      </c>
      <c r="BC3026" s="24">
        <v>31</v>
      </c>
      <c r="BD3026" s="24">
        <v>29</v>
      </c>
      <c r="BE3026" s="24">
        <v>29.5</v>
      </c>
      <c r="BF3026" s="24">
        <v>1</v>
      </c>
      <c r="BG3026" s="24">
        <v>1</v>
      </c>
      <c r="BH3026" s="24">
        <v>1</v>
      </c>
      <c r="BI3026" s="24">
        <v>1</v>
      </c>
      <c r="BJ3026" s="24">
        <v>0.5</v>
      </c>
      <c r="BL3026" s="24">
        <v>0.5</v>
      </c>
      <c r="BM3026" s="24">
        <v>0.5</v>
      </c>
      <c r="BN3026" s="24">
        <v>0.5</v>
      </c>
      <c r="BO3026" s="24">
        <v>0.5</v>
      </c>
      <c r="BP3026" s="24">
        <v>0.5</v>
      </c>
      <c r="BQ3026" s="24">
        <v>0.5</v>
      </c>
      <c r="BR3026" s="24">
        <v>1</v>
      </c>
      <c r="BS3026" s="24">
        <v>0</v>
      </c>
      <c r="BT3026" s="24">
        <v>0.5</v>
      </c>
      <c r="BU3026" s="24">
        <v>0.5</v>
      </c>
      <c r="BV3026" s="24">
        <v>0</v>
      </c>
      <c r="BW3026" s="24">
        <v>0.5</v>
      </c>
      <c r="BX3026" s="24">
        <v>0.5</v>
      </c>
      <c r="BY3026" s="24">
        <v>1</v>
      </c>
      <c r="BZ3026" s="24">
        <v>1</v>
      </c>
      <c r="CB3026" s="24">
        <v>1</v>
      </c>
      <c r="CC3026" s="24">
        <v>1</v>
      </c>
      <c r="CD3026" s="24">
        <v>111</v>
      </c>
      <c r="CE3026" s="24">
        <v>112</v>
      </c>
      <c r="CF3026" s="24">
        <v>120</v>
      </c>
      <c r="CG3026" s="24">
        <v>114</v>
      </c>
      <c r="CH3026" s="24">
        <v>122</v>
      </c>
      <c r="CI3026" s="24">
        <v>122</v>
      </c>
      <c r="CO3026" s="34">
        <f t="shared" si="200"/>
        <v>670845</v>
      </c>
    </row>
    <row r="3027" spans="1:93" ht="15">
      <c r="A3027" s="23" t="s">
        <v>213</v>
      </c>
      <c r="B3027" s="52">
        <v>41423</v>
      </c>
      <c r="C3027" s="25" t="str">
        <f t="shared" si="201"/>
        <v/>
      </c>
      <c r="G3027" s="24">
        <f t="shared" si="198"/>
        <v>1</v>
      </c>
      <c r="H3027" s="24">
        <v>670845</v>
      </c>
      <c r="I3027" s="24" t="str">
        <f t="shared" si="199"/>
        <v/>
      </c>
      <c r="K3027" s="24">
        <f>IF(J3027&gt;900,_xlfn.XLOOKUP(ROUND(J3027,0),'CM-VL-G-C-GL-B-T-ClassRimThickn'!$B$1:$B$112,'CM-VL-G-C-GL-B-T-ClassRimThickn'!$C$1:$C$112,0,1,1),J3027)</f>
        <v>0</v>
      </c>
      <c r="L3027" s="24">
        <v>80</v>
      </c>
      <c r="M3027" s="24">
        <f>IF(L3027&gt;900,_xlfn.XLOOKUP(ROUND(L3027,0),'CM-VL-G-C-GL-B-T-ClassRimThickn'!$B$1:$B$112,'CM-VL-G-C-GL-B-T-ClassRimThickn'!$C$1:$C$112,0,1,1),L3027)</f>
        <v>80</v>
      </c>
      <c r="N3027" s="24">
        <v>80</v>
      </c>
      <c r="O3027" s="24">
        <f>IF(N3027&gt;900,_xlfn.XLOOKUP(ROUND(N3027,0),'CM-VL-G-C-GL-B-T-ClassRimThickn'!$B$1:$B$112,'CM-VL-G-C-GL-B-T-ClassRimThickn'!$C$1:$C$112,0,1,1),N3027)</f>
        <v>80</v>
      </c>
      <c r="P3027" s="24">
        <v>80</v>
      </c>
      <c r="Q3027" s="24">
        <f>IF(P3027&gt;900,_xlfn.XLOOKUP(ROUND(P3027,0),'CM-VL-G-C-GL-B-T-ClassRimThickn'!$B$1:$B$112,'CM-VL-G-C-GL-B-T-ClassRimThickn'!$C$1:$C$112,0,1,1),P3027)</f>
        <v>80</v>
      </c>
      <c r="S3027" s="24">
        <f>IF(R3027&gt;900,_xlfn.XLOOKUP(ROUND(R3027,0),'CM-VL-G-C-GL-B-T-ClassRimThickn'!$B$1:$B$112,'CM-VL-G-C-GL-B-T-ClassRimThickn'!$C$1:$C$112,0,1,1),R3027)</f>
        <v>0</v>
      </c>
      <c r="T3027" s="24">
        <v>80</v>
      </c>
      <c r="U3027" s="24">
        <f>IF(T3027&gt;900,_xlfn.XLOOKUP(ROUND(T3027,0),'CM-VL-G-C-GL-B-T-ClassRimThickn'!$B$1:$B$112,'CM-VL-G-C-GL-B-T-ClassRimThickn'!$C$1:$C$112,0,1,1),T3027)</f>
        <v>80</v>
      </c>
      <c r="V3027" s="24">
        <v>79</v>
      </c>
      <c r="W3027" s="24">
        <f>IF(V3027&gt;900,_xlfn.XLOOKUP(ROUND(V3027,0),'CM-VL-G-C-GL-B-T-ClassRimThickn'!$B$1:$B$112,'CM-VL-G-C-GL-B-T-ClassRimThickn'!$C$1:$C$112,0,1,1),V3027)</f>
        <v>79</v>
      </c>
      <c r="X3027" s="24">
        <v>80</v>
      </c>
      <c r="Y3027" s="24">
        <f>IF(X3027&gt;900,_xlfn.XLOOKUP(ROUND(X3027,0),'CM-VL-G-C-GL-B-T-ClassRimThickn'!$B$1:$B$112,'CM-VL-G-C-GL-B-T-ClassRimThickn'!$C$1:$C$112,0,1,1),X3027)</f>
        <v>80</v>
      </c>
      <c r="Z3027" s="24">
        <v>80</v>
      </c>
      <c r="AA3027" s="24">
        <f>IF(Z3027&gt;900,_xlfn.XLOOKUP(ROUND(Z3027,0),'CM-VL-G-C-GL-B-T-ClassRimThickn'!$B$1:$B$112,'CM-VL-G-C-GL-B-T-ClassRimThickn'!$C$1:$C$112,0,1,1),Z3027)</f>
        <v>80</v>
      </c>
      <c r="AB3027" s="24">
        <v>80</v>
      </c>
      <c r="AC3027" s="24">
        <f>IF(AB3027&gt;900,_xlfn.XLOOKUP(ROUND(AB3027,0),'CM-VL-G-C-GL-B-T-ClassRimThickn'!$B$1:$B$112,'CM-VL-G-C-GL-B-T-ClassRimThickn'!$C$1:$C$112,0,1,1),AB3027)</f>
        <v>80</v>
      </c>
      <c r="AD3027" s="24">
        <v>80</v>
      </c>
      <c r="AE3027" s="24">
        <f>IF(AD3027&gt;900,_xlfn.XLOOKUP(ROUND(AD3027,0),'CM-VL-G-C-GL-B-T-ClassRimThickn'!$B$1:$B$112,'CM-VL-G-C-GL-B-T-ClassRimThickn'!$C$1:$C$112,0,1,1),AD3027)</f>
        <v>80</v>
      </c>
      <c r="AF3027" s="24">
        <v>80</v>
      </c>
      <c r="AG3027" s="24">
        <f>IF(AF3027&gt;900,_xlfn.XLOOKUP(ROUND(AF3027,0),'CM-VL-G-C-GL-B-T-ClassRimThickn'!$B$1:$B$112,'CM-VL-G-C-GL-B-T-ClassRimThickn'!$C$1:$C$112,0,1,1),AF3027)</f>
        <v>80</v>
      </c>
      <c r="AH3027" s="24">
        <v>24</v>
      </c>
      <c r="AI3027" s="24">
        <v>29</v>
      </c>
      <c r="AJ3027" s="24">
        <v>24</v>
      </c>
      <c r="AK3027" s="24">
        <v>25</v>
      </c>
      <c r="AL3027" s="24">
        <v>28</v>
      </c>
      <c r="AM3027" s="24">
        <v>25</v>
      </c>
      <c r="AN3027" s="24">
        <v>22.5</v>
      </c>
      <c r="AO3027" s="24">
        <v>25.5</v>
      </c>
      <c r="AP3027" s="24">
        <v>23</v>
      </c>
      <c r="AQ3027" s="24">
        <v>23</v>
      </c>
      <c r="AR3027" s="24">
        <v>25.5</v>
      </c>
      <c r="AS3027" s="24">
        <v>24</v>
      </c>
      <c r="AT3027" s="24">
        <v>30.5</v>
      </c>
      <c r="AU3027" s="24">
        <v>30</v>
      </c>
      <c r="AV3027" s="24">
        <v>29</v>
      </c>
      <c r="AW3027" s="24">
        <v>29</v>
      </c>
      <c r="AX3027" s="24">
        <v>29</v>
      </c>
      <c r="AY3027" s="24">
        <v>29.5</v>
      </c>
      <c r="AZ3027" s="24">
        <v>31</v>
      </c>
      <c r="BA3027" s="24">
        <v>30</v>
      </c>
      <c r="BB3027" s="24">
        <v>30.5</v>
      </c>
      <c r="BC3027" s="24">
        <v>31</v>
      </c>
      <c r="BD3027" s="24">
        <v>29</v>
      </c>
      <c r="BE3027" s="24">
        <v>29.5</v>
      </c>
      <c r="BF3027" s="24">
        <v>1</v>
      </c>
      <c r="BG3027" s="24">
        <v>1</v>
      </c>
      <c r="BH3027" s="24">
        <v>1</v>
      </c>
      <c r="BI3027" s="24">
        <v>1</v>
      </c>
      <c r="BJ3027" s="24">
        <v>0.5</v>
      </c>
      <c r="BL3027" s="24">
        <v>0.5</v>
      </c>
      <c r="BM3027" s="24">
        <v>0.5</v>
      </c>
      <c r="BN3027" s="24">
        <v>0.5</v>
      </c>
      <c r="BO3027" s="24">
        <v>0.5</v>
      </c>
      <c r="BP3027" s="24">
        <v>0.5</v>
      </c>
      <c r="BQ3027" s="24">
        <v>0.5</v>
      </c>
      <c r="BR3027" s="24">
        <v>0</v>
      </c>
      <c r="BS3027" s="24">
        <v>0</v>
      </c>
      <c r="BT3027" s="24">
        <v>0</v>
      </c>
      <c r="BU3027" s="24">
        <v>0</v>
      </c>
      <c r="BV3027" s="24">
        <v>0</v>
      </c>
      <c r="BW3027" s="24">
        <v>0</v>
      </c>
      <c r="BX3027" s="24">
        <v>0</v>
      </c>
      <c r="BY3027" s="24">
        <v>0</v>
      </c>
      <c r="BZ3027" s="24">
        <v>0</v>
      </c>
      <c r="CB3027" s="24">
        <v>0</v>
      </c>
      <c r="CC3027" s="24">
        <v>0</v>
      </c>
      <c r="CD3027" s="24">
        <v>111</v>
      </c>
      <c r="CE3027" s="24">
        <v>112</v>
      </c>
      <c r="CF3027" s="24">
        <v>120</v>
      </c>
      <c r="CG3027" s="24">
        <v>114</v>
      </c>
      <c r="CH3027" s="24">
        <v>122</v>
      </c>
      <c r="CI3027" s="24">
        <v>122</v>
      </c>
      <c r="CO3027" s="34">
        <f t="shared" si="200"/>
        <v>670845</v>
      </c>
    </row>
    <row r="3028" spans="1:93" ht="15">
      <c r="A3028" s="23" t="s">
        <v>213</v>
      </c>
      <c r="B3028" s="52">
        <v>41444</v>
      </c>
      <c r="C3028" s="25" t="str">
        <f t="shared" si="201"/>
        <v/>
      </c>
      <c r="G3028" s="24">
        <f t="shared" si="198"/>
        <v>21</v>
      </c>
      <c r="H3028" s="30">
        <f>(H3029-H3027)/(G3028+G3029)*G3028+H3027</f>
        <v>677518.85915492952</v>
      </c>
      <c r="I3028" s="24" t="str">
        <f t="shared" si="199"/>
        <v/>
      </c>
      <c r="K3028" s="24">
        <f>IF(J3028&gt;900,_xlfn.XLOOKUP(ROUND(J3028,0),'CM-VL-G-C-GL-B-T-ClassRimThickn'!$B$1:$B$112,'CM-VL-G-C-GL-B-T-ClassRimThickn'!$C$1:$C$112,0,1,1),J3028)</f>
        <v>0</v>
      </c>
      <c r="L3028" s="24">
        <v>975.3</v>
      </c>
      <c r="M3028" s="24">
        <f>IF(L3028&gt;900,_xlfn.XLOOKUP(ROUND(L3028,0),'CM-VL-G-C-GL-B-T-ClassRimThickn'!$B$1:$B$112,'CM-VL-G-C-GL-B-T-ClassRimThickn'!$C$1:$C$112,0,1,1),L3028)</f>
        <v>64.5</v>
      </c>
      <c r="N3028" s="24">
        <v>968.7</v>
      </c>
      <c r="O3028" s="24">
        <f>IF(N3028&gt;900,_xlfn.XLOOKUP(ROUND(N3028,0),'CM-VL-G-C-GL-B-T-ClassRimThickn'!$B$1:$B$112,'CM-VL-G-C-GL-B-T-ClassRimThickn'!$C$1:$C$112,0,1,1),N3028)</f>
        <v>61.5</v>
      </c>
      <c r="P3028" s="24">
        <v>972.5</v>
      </c>
      <c r="Q3028" s="24">
        <f>IF(P3028&gt;900,_xlfn.XLOOKUP(ROUND(P3028,0),'CM-VL-G-C-GL-B-T-ClassRimThickn'!$B$1:$B$112,'CM-VL-G-C-GL-B-T-ClassRimThickn'!$C$1:$C$112,0,1,1),P3028)</f>
        <v>63.5</v>
      </c>
      <c r="S3028" s="24">
        <f>IF(R3028&gt;900,_xlfn.XLOOKUP(ROUND(R3028,0),'CM-VL-G-C-GL-B-T-ClassRimThickn'!$B$1:$B$112,'CM-VL-G-C-GL-B-T-ClassRimThickn'!$C$1:$C$112,0,1,1),R3028)</f>
        <v>0</v>
      </c>
      <c r="T3028" s="24">
        <v>970.1</v>
      </c>
      <c r="U3028" s="24">
        <f>IF(T3028&gt;900,_xlfn.XLOOKUP(ROUND(T3028,0),'CM-VL-G-C-GL-B-T-ClassRimThickn'!$B$1:$B$112,'CM-VL-G-C-GL-B-T-ClassRimThickn'!$C$1:$C$112,0,1,1),T3028)</f>
        <v>62</v>
      </c>
      <c r="V3028" s="24">
        <v>971.1</v>
      </c>
      <c r="W3028" s="24">
        <f>IF(V3028&gt;900,_xlfn.XLOOKUP(ROUND(V3028,0),'CM-VL-G-C-GL-B-T-ClassRimThickn'!$B$1:$B$112,'CM-VL-G-C-GL-B-T-ClassRimThickn'!$C$1:$C$112,0,1,1),V3028)</f>
        <v>62.5</v>
      </c>
      <c r="X3028" s="24">
        <v>975</v>
      </c>
      <c r="Y3028" s="24">
        <f>IF(X3028&gt;900,_xlfn.XLOOKUP(ROUND(X3028,0),'CM-VL-G-C-GL-B-T-ClassRimThickn'!$B$1:$B$112,'CM-VL-G-C-GL-B-T-ClassRimThickn'!$C$1:$C$112,0,1,1),X3028)</f>
        <v>64.5</v>
      </c>
      <c r="Z3028" s="24">
        <v>969.1</v>
      </c>
      <c r="AA3028" s="24">
        <f>IF(Z3028&gt;900,_xlfn.XLOOKUP(ROUND(Z3028,0),'CM-VL-G-C-GL-B-T-ClassRimThickn'!$B$1:$B$112,'CM-VL-G-C-GL-B-T-ClassRimThickn'!$C$1:$C$112,0,1,1),Z3028)</f>
        <v>61.5</v>
      </c>
      <c r="AB3028" s="24">
        <v>973</v>
      </c>
      <c r="AC3028" s="24">
        <f>IF(AB3028&gt;900,_xlfn.XLOOKUP(ROUND(AB3028,0),'CM-VL-G-C-GL-B-T-ClassRimThickn'!$B$1:$B$112,'CM-VL-G-C-GL-B-T-ClassRimThickn'!$C$1:$C$112,0,1,1),AB3028)</f>
        <v>63.5</v>
      </c>
      <c r="AD3028" s="24">
        <v>979.5</v>
      </c>
      <c r="AE3028" s="24">
        <f>IF(AD3028&gt;900,_xlfn.XLOOKUP(ROUND(AD3028,0),'CM-VL-G-C-GL-B-T-ClassRimThickn'!$B$1:$B$112,'CM-VL-G-C-GL-B-T-ClassRimThickn'!$C$1:$C$112,0,1,1),AD3028)</f>
        <v>67</v>
      </c>
      <c r="AF3028" s="24">
        <v>970</v>
      </c>
      <c r="AG3028" s="24">
        <f>IF(AF3028&gt;900,_xlfn.XLOOKUP(ROUND(AF3028,0),'CM-VL-G-C-GL-B-T-ClassRimThickn'!$B$1:$B$112,'CM-VL-G-C-GL-B-T-ClassRimThickn'!$C$1:$C$112,0,1,1),AF3028)</f>
        <v>62</v>
      </c>
      <c r="AH3028" s="24">
        <v>29</v>
      </c>
      <c r="AI3028" s="24">
        <v>30</v>
      </c>
      <c r="AJ3028" s="24">
        <v>30</v>
      </c>
      <c r="AK3028" s="24">
        <v>30</v>
      </c>
      <c r="AL3028" s="24">
        <v>30</v>
      </c>
      <c r="AM3028" s="24">
        <v>30</v>
      </c>
      <c r="AN3028" s="24">
        <v>30</v>
      </c>
      <c r="AO3028" s="24">
        <v>30</v>
      </c>
      <c r="AP3028" s="24">
        <v>30</v>
      </c>
      <c r="AQ3028" s="24">
        <v>30</v>
      </c>
      <c r="AR3028" s="24">
        <v>30</v>
      </c>
      <c r="AS3028" s="24">
        <v>30</v>
      </c>
      <c r="AT3028" s="24">
        <v>28</v>
      </c>
      <c r="AU3028" s="24">
        <v>28</v>
      </c>
      <c r="AV3028" s="24">
        <v>28</v>
      </c>
      <c r="AW3028" s="24">
        <v>28</v>
      </c>
      <c r="AX3028" s="24">
        <v>28</v>
      </c>
      <c r="AY3028" s="24">
        <v>28</v>
      </c>
      <c r="AZ3028" s="24">
        <v>28</v>
      </c>
      <c r="BA3028" s="24">
        <v>28</v>
      </c>
      <c r="BB3028" s="24">
        <v>28</v>
      </c>
      <c r="BC3028" s="24">
        <v>28</v>
      </c>
      <c r="BD3028" s="24">
        <v>28</v>
      </c>
      <c r="BE3028" s="24">
        <v>28</v>
      </c>
      <c r="BF3028" s="24">
        <v>0</v>
      </c>
      <c r="BG3028" s="24">
        <v>0</v>
      </c>
      <c r="BH3028" s="24">
        <v>0</v>
      </c>
      <c r="BI3028" s="24">
        <v>0</v>
      </c>
      <c r="BJ3028" s="24">
        <v>0</v>
      </c>
      <c r="BL3028" s="24">
        <v>0</v>
      </c>
      <c r="BM3028" s="24">
        <v>0</v>
      </c>
      <c r="BN3028" s="24">
        <v>0</v>
      </c>
      <c r="BO3028" s="24">
        <v>0</v>
      </c>
      <c r="BP3028" s="24">
        <v>0</v>
      </c>
      <c r="BQ3028" s="24">
        <v>0</v>
      </c>
      <c r="BR3028" s="24">
        <v>0</v>
      </c>
      <c r="BS3028" s="24">
        <v>0</v>
      </c>
      <c r="BT3028" s="24">
        <v>0</v>
      </c>
      <c r="BU3028" s="24">
        <v>0</v>
      </c>
      <c r="BV3028" s="24">
        <v>0</v>
      </c>
      <c r="BW3028" s="24">
        <v>0</v>
      </c>
      <c r="BX3028" s="24">
        <v>0</v>
      </c>
      <c r="BY3028" s="24">
        <v>0</v>
      </c>
      <c r="BZ3028" s="24">
        <v>0</v>
      </c>
      <c r="CB3028" s="24">
        <v>0</v>
      </c>
      <c r="CC3028" s="24">
        <v>0</v>
      </c>
      <c r="CO3028" s="34">
        <f t="shared" si="200"/>
        <v>677518.85915492952</v>
      </c>
    </row>
    <row r="3029" spans="1:93" ht="15">
      <c r="A3029" s="23" t="s">
        <v>213</v>
      </c>
      <c r="B3029" s="52">
        <v>41494</v>
      </c>
      <c r="C3029" s="25" t="str">
        <f t="shared" si="201"/>
        <v/>
      </c>
      <c r="G3029" s="24">
        <f t="shared" ref="G3029:G3092" si="202">IF(B3029-B3028&lt;0,"",B3029-B3028)</f>
        <v>50</v>
      </c>
      <c r="H3029" s="24">
        <v>693409</v>
      </c>
      <c r="I3029" s="24" t="str">
        <f t="shared" si="199"/>
        <v/>
      </c>
      <c r="K3029" s="24">
        <f>IF(J3029&gt;900,_xlfn.XLOOKUP(ROUND(J3029,0),'CM-VL-G-C-GL-B-T-ClassRimThickn'!$B$1:$B$112,'CM-VL-G-C-GL-B-T-ClassRimThickn'!$C$1:$C$112,0,1,1),J3029)</f>
        <v>0</v>
      </c>
      <c r="L3029" s="24">
        <v>69</v>
      </c>
      <c r="M3029" s="24">
        <f>IF(L3029&gt;900,_xlfn.XLOOKUP(ROUND(L3029,0),'CM-VL-G-C-GL-B-T-ClassRimThickn'!$B$1:$B$112,'CM-VL-G-C-GL-B-T-ClassRimThickn'!$C$1:$C$112,0,1,1),L3029)</f>
        <v>69</v>
      </c>
      <c r="N3029" s="24">
        <v>66</v>
      </c>
      <c r="O3029" s="24">
        <f>IF(N3029&gt;900,_xlfn.XLOOKUP(ROUND(N3029,0),'CM-VL-G-C-GL-B-T-ClassRimThickn'!$B$1:$B$112,'CM-VL-G-C-GL-B-T-ClassRimThickn'!$C$1:$C$112,0,1,1),N3029)</f>
        <v>66</v>
      </c>
      <c r="P3029" s="24">
        <v>66</v>
      </c>
      <c r="Q3029" s="24">
        <f>IF(P3029&gt;900,_xlfn.XLOOKUP(ROUND(P3029,0),'CM-VL-G-C-GL-B-T-ClassRimThickn'!$B$1:$B$112,'CM-VL-G-C-GL-B-T-ClassRimThickn'!$C$1:$C$112,0,1,1),P3029)</f>
        <v>66</v>
      </c>
      <c r="S3029" s="24">
        <f>IF(R3029&gt;900,_xlfn.XLOOKUP(ROUND(R3029,0),'CM-VL-G-C-GL-B-T-ClassRimThickn'!$B$1:$B$112,'CM-VL-G-C-GL-B-T-ClassRimThickn'!$C$1:$C$112,0,1,1),R3029)</f>
        <v>0</v>
      </c>
      <c r="T3029" s="24">
        <v>67</v>
      </c>
      <c r="U3029" s="24">
        <f>IF(T3029&gt;900,_xlfn.XLOOKUP(ROUND(T3029,0),'CM-VL-G-C-GL-B-T-ClassRimThickn'!$B$1:$B$112,'CM-VL-G-C-GL-B-T-ClassRimThickn'!$C$1:$C$112,0,1,1),T3029)</f>
        <v>67</v>
      </c>
      <c r="V3029" s="24">
        <v>67</v>
      </c>
      <c r="W3029" s="24">
        <f>IF(V3029&gt;900,_xlfn.XLOOKUP(ROUND(V3029,0),'CM-VL-G-C-GL-B-T-ClassRimThickn'!$B$1:$B$112,'CM-VL-G-C-GL-B-T-ClassRimThickn'!$C$1:$C$112,0,1,1),V3029)</f>
        <v>67</v>
      </c>
      <c r="X3029" s="24">
        <v>68</v>
      </c>
      <c r="Y3029" s="24">
        <f>IF(X3029&gt;900,_xlfn.XLOOKUP(ROUND(X3029,0),'CM-VL-G-C-GL-B-T-ClassRimThickn'!$B$1:$B$112,'CM-VL-G-C-GL-B-T-ClassRimThickn'!$C$1:$C$112,0,1,1),X3029)</f>
        <v>68</v>
      </c>
      <c r="Z3029" s="24">
        <v>66</v>
      </c>
      <c r="AA3029" s="24">
        <f>IF(Z3029&gt;900,_xlfn.XLOOKUP(ROUND(Z3029,0),'CM-VL-G-C-GL-B-T-ClassRimThickn'!$B$1:$B$112,'CM-VL-G-C-GL-B-T-ClassRimThickn'!$C$1:$C$112,0,1,1),Z3029)</f>
        <v>66</v>
      </c>
      <c r="AB3029" s="24">
        <v>67</v>
      </c>
      <c r="AC3029" s="24">
        <f>IF(AB3029&gt;900,_xlfn.XLOOKUP(ROUND(AB3029,0),'CM-VL-G-C-GL-B-T-ClassRimThickn'!$B$1:$B$112,'CM-VL-G-C-GL-B-T-ClassRimThickn'!$C$1:$C$112,0,1,1),AB3029)</f>
        <v>67</v>
      </c>
      <c r="AD3029" s="24">
        <v>71</v>
      </c>
      <c r="AE3029" s="24">
        <f>IF(AD3029&gt;900,_xlfn.XLOOKUP(ROUND(AD3029,0),'CM-VL-G-C-GL-B-T-ClassRimThickn'!$B$1:$B$112,'CM-VL-G-C-GL-B-T-ClassRimThickn'!$C$1:$C$112,0,1,1),AD3029)</f>
        <v>71</v>
      </c>
      <c r="AF3029" s="24">
        <v>66</v>
      </c>
      <c r="AG3029" s="24">
        <f>IF(AF3029&gt;900,_xlfn.XLOOKUP(ROUND(AF3029,0),'CM-VL-G-C-GL-B-T-ClassRimThickn'!$B$1:$B$112,'CM-VL-G-C-GL-B-T-ClassRimThickn'!$C$1:$C$112,0,1,1),AF3029)</f>
        <v>66</v>
      </c>
      <c r="AH3029" s="24">
        <v>25</v>
      </c>
      <c r="AI3029" s="24">
        <v>27</v>
      </c>
      <c r="AJ3029" s="24">
        <v>25</v>
      </c>
      <c r="AK3029" s="24">
        <v>25</v>
      </c>
      <c r="AL3029" s="24">
        <v>27</v>
      </c>
      <c r="AM3029" s="24">
        <v>29</v>
      </c>
      <c r="AN3029" s="24">
        <v>23</v>
      </c>
      <c r="AO3029" s="24">
        <v>27</v>
      </c>
      <c r="AP3029" s="24">
        <v>26</v>
      </c>
      <c r="AQ3029" s="24">
        <v>25</v>
      </c>
      <c r="AR3029" s="24">
        <v>28</v>
      </c>
      <c r="AS3029" s="24">
        <v>28</v>
      </c>
      <c r="AT3029" s="24">
        <v>28</v>
      </c>
      <c r="AU3029" s="24">
        <v>28</v>
      </c>
      <c r="AV3029" s="24">
        <v>28</v>
      </c>
      <c r="AW3029" s="24">
        <v>28</v>
      </c>
      <c r="AX3029" s="24">
        <v>28</v>
      </c>
      <c r="AY3029" s="24">
        <v>28</v>
      </c>
      <c r="AZ3029" s="24">
        <v>28</v>
      </c>
      <c r="BA3029" s="24">
        <v>28</v>
      </c>
      <c r="BB3029" s="24">
        <v>28</v>
      </c>
      <c r="BC3029" s="24">
        <v>28.5</v>
      </c>
      <c r="BD3029" s="24">
        <v>28</v>
      </c>
      <c r="BE3029" s="24">
        <v>28</v>
      </c>
      <c r="BF3029" s="24">
        <v>0</v>
      </c>
      <c r="BG3029" s="24">
        <v>0</v>
      </c>
      <c r="BH3029" s="24">
        <v>0</v>
      </c>
      <c r="BI3029" s="24">
        <v>0</v>
      </c>
      <c r="BJ3029" s="24">
        <v>0</v>
      </c>
      <c r="BL3029" s="24">
        <v>0</v>
      </c>
      <c r="BM3029" s="24">
        <v>0</v>
      </c>
      <c r="BN3029" s="24">
        <v>0</v>
      </c>
      <c r="BO3029" s="24">
        <v>0</v>
      </c>
      <c r="BP3029" s="24">
        <v>0</v>
      </c>
      <c r="BQ3029" s="24">
        <v>0</v>
      </c>
      <c r="BR3029" s="24">
        <v>0</v>
      </c>
      <c r="BS3029" s="24">
        <v>0</v>
      </c>
      <c r="BT3029" s="24">
        <v>0</v>
      </c>
      <c r="BU3029" s="24">
        <v>0</v>
      </c>
      <c r="BV3029" s="24">
        <v>0</v>
      </c>
      <c r="BW3029" s="24">
        <v>0</v>
      </c>
      <c r="BX3029" s="24">
        <v>0</v>
      </c>
      <c r="BY3029" s="24">
        <v>0</v>
      </c>
      <c r="BZ3029" s="24">
        <v>0</v>
      </c>
      <c r="CB3029" s="24">
        <v>0</v>
      </c>
      <c r="CC3029" s="24">
        <v>0</v>
      </c>
      <c r="CD3029" s="24">
        <v>100</v>
      </c>
      <c r="CE3029" s="24">
        <v>100</v>
      </c>
      <c r="CF3029" s="24">
        <v>100</v>
      </c>
      <c r="CG3029" s="24">
        <v>100</v>
      </c>
      <c r="CH3029" s="24">
        <v>105</v>
      </c>
      <c r="CI3029" s="24">
        <v>100</v>
      </c>
      <c r="CO3029" s="34">
        <f t="shared" si="200"/>
        <v>693409</v>
      </c>
    </row>
    <row r="3030" spans="1:93" ht="15">
      <c r="A3030" s="23" t="s">
        <v>213</v>
      </c>
      <c r="B3030" s="52">
        <v>41524</v>
      </c>
      <c r="C3030" s="25" t="str">
        <f t="shared" si="201"/>
        <v/>
      </c>
      <c r="G3030" s="24">
        <f t="shared" si="202"/>
        <v>30</v>
      </c>
      <c r="H3030" s="26">
        <f>((H3032-H3029)/SUM(G3030:G3032)*G3030)+H3029</f>
        <v>703297.75</v>
      </c>
      <c r="I3030" s="24" t="str">
        <f t="shared" si="199"/>
        <v/>
      </c>
      <c r="K3030" s="24">
        <f>IF(J3030&gt;900,_xlfn.XLOOKUP(ROUND(J3030,0),'CM-VL-G-C-GL-B-T-ClassRimThickn'!$B$1:$B$112,'CM-VL-G-C-GL-B-T-ClassRimThickn'!$C$1:$C$112,0,1,1),J3030)</f>
        <v>0</v>
      </c>
      <c r="L3030" s="24">
        <v>956</v>
      </c>
      <c r="M3030" s="24">
        <f>IF(L3030&gt;900,_xlfn.XLOOKUP(ROUND(L3030,0),'CM-VL-G-C-GL-B-T-ClassRimThickn'!$B$1:$B$112,'CM-VL-G-C-GL-B-T-ClassRimThickn'!$C$1:$C$112,0,1,1),L3030)</f>
        <v>55</v>
      </c>
      <c r="N3030" s="24">
        <v>953.2</v>
      </c>
      <c r="O3030" s="24">
        <f>IF(N3030&gt;900,_xlfn.XLOOKUP(ROUND(N3030,0),'CM-VL-G-C-GL-B-T-ClassRimThickn'!$B$1:$B$112,'CM-VL-G-C-GL-B-T-ClassRimThickn'!$C$1:$C$112,0,1,1),N3030)</f>
        <v>53.5</v>
      </c>
      <c r="P3030" s="24">
        <v>953.3</v>
      </c>
      <c r="Q3030" s="24">
        <f>IF(P3030&gt;900,_xlfn.XLOOKUP(ROUND(P3030,0),'CM-VL-G-C-GL-B-T-ClassRimThickn'!$B$1:$B$112,'CM-VL-G-C-GL-B-T-ClassRimThickn'!$C$1:$C$112,0,1,1),P3030)</f>
        <v>53.5</v>
      </c>
      <c r="S3030" s="24">
        <f>IF(R3030&gt;900,_xlfn.XLOOKUP(ROUND(R3030,0),'CM-VL-G-C-GL-B-T-ClassRimThickn'!$B$1:$B$112,'CM-VL-G-C-GL-B-T-ClassRimThickn'!$C$1:$C$112,0,1,1),R3030)</f>
        <v>0</v>
      </c>
      <c r="T3030" s="24">
        <v>951.9</v>
      </c>
      <c r="U3030" s="24">
        <f>IF(T3030&gt;900,_xlfn.XLOOKUP(ROUND(T3030,0),'CM-VL-G-C-GL-B-T-ClassRimThickn'!$B$1:$B$112,'CM-VL-G-C-GL-B-T-ClassRimThickn'!$C$1:$C$112,0,1,1),T3030)</f>
        <v>53</v>
      </c>
      <c r="V3030" s="24">
        <v>947.6</v>
      </c>
      <c r="W3030" s="24">
        <f>IF(V3030&gt;900,_xlfn.XLOOKUP(ROUND(V3030,0),'CM-VL-G-C-GL-B-T-ClassRimThickn'!$B$1:$B$112,'CM-VL-G-C-GL-B-T-ClassRimThickn'!$C$1:$C$112,0,1,1),V3030)</f>
        <v>51</v>
      </c>
      <c r="X3030" s="24">
        <v>955.8</v>
      </c>
      <c r="Y3030" s="24">
        <f>IF(X3030&gt;900,_xlfn.XLOOKUP(ROUND(X3030,0),'CM-VL-G-C-GL-B-T-ClassRimThickn'!$B$1:$B$112,'CM-VL-G-C-GL-B-T-ClassRimThickn'!$C$1:$C$112,0,1,1),X3030)</f>
        <v>55</v>
      </c>
      <c r="Z3030" s="24">
        <v>953.1</v>
      </c>
      <c r="AA3030" s="24">
        <f>IF(Z3030&gt;900,_xlfn.XLOOKUP(ROUND(Z3030,0),'CM-VL-G-C-GL-B-T-ClassRimThickn'!$B$1:$B$112,'CM-VL-G-C-GL-B-T-ClassRimThickn'!$C$1:$C$112,0,1,1),Z3030)</f>
        <v>53.5</v>
      </c>
      <c r="AB3030" s="24">
        <v>953.2</v>
      </c>
      <c r="AC3030" s="24">
        <f>IF(AB3030&gt;900,_xlfn.XLOOKUP(ROUND(AB3030,0),'CM-VL-G-C-GL-B-T-ClassRimThickn'!$B$1:$B$112,'CM-VL-G-C-GL-B-T-ClassRimThickn'!$C$1:$C$112,0,1,1),AB3030)</f>
        <v>53.5</v>
      </c>
      <c r="AD3030" s="24">
        <v>957.4</v>
      </c>
      <c r="AE3030" s="24">
        <f>IF(AD3030&gt;900,_xlfn.XLOOKUP(ROUND(AD3030,0),'CM-VL-G-C-GL-B-T-ClassRimThickn'!$B$1:$B$112,'CM-VL-G-C-GL-B-T-ClassRimThickn'!$C$1:$C$112,0,1,1),AD3030)</f>
        <v>55.5</v>
      </c>
      <c r="AF3030" s="24">
        <v>951.5</v>
      </c>
      <c r="AG3030" s="24">
        <f>IF(AF3030&gt;900,_xlfn.XLOOKUP(ROUND(AF3030,0),'CM-VL-G-C-GL-B-T-ClassRimThickn'!$B$1:$B$112,'CM-VL-G-C-GL-B-T-ClassRimThickn'!$C$1:$C$112,0,1,1),AF3030)</f>
        <v>53</v>
      </c>
      <c r="AH3030" s="24">
        <v>27</v>
      </c>
      <c r="AI3030" s="24">
        <v>28</v>
      </c>
      <c r="AJ3030" s="24">
        <v>28</v>
      </c>
      <c r="AK3030" s="24">
        <v>28</v>
      </c>
      <c r="AL3030" s="24">
        <v>29</v>
      </c>
      <c r="AM3030" s="24">
        <v>28</v>
      </c>
      <c r="AN3030" s="24">
        <v>27</v>
      </c>
      <c r="AO3030" s="24">
        <v>28</v>
      </c>
      <c r="AP3030" s="24">
        <v>28</v>
      </c>
      <c r="AQ3030" s="24">
        <v>28</v>
      </c>
      <c r="AR3030" s="24">
        <v>29</v>
      </c>
      <c r="AS3030" s="24">
        <v>28</v>
      </c>
      <c r="AT3030" s="24">
        <v>28</v>
      </c>
      <c r="AU3030" s="24">
        <v>28</v>
      </c>
      <c r="AV3030" s="24">
        <v>28</v>
      </c>
      <c r="AW3030" s="24">
        <v>28</v>
      </c>
      <c r="AX3030" s="24">
        <v>28</v>
      </c>
      <c r="AY3030" s="24">
        <v>28</v>
      </c>
      <c r="AZ3030" s="24">
        <v>28</v>
      </c>
      <c r="BA3030" s="24">
        <v>28</v>
      </c>
      <c r="BB3030" s="24">
        <v>28</v>
      </c>
      <c r="BC3030" s="24">
        <v>28</v>
      </c>
      <c r="BD3030" s="24">
        <v>28</v>
      </c>
      <c r="BE3030" s="24">
        <v>28</v>
      </c>
      <c r="BF3030" s="24">
        <v>0</v>
      </c>
      <c r="BG3030" s="24">
        <v>0</v>
      </c>
      <c r="BH3030" s="24">
        <v>0</v>
      </c>
      <c r="BI3030" s="24">
        <v>0</v>
      </c>
      <c r="BJ3030" s="24">
        <v>0</v>
      </c>
      <c r="BL3030" s="24">
        <v>0</v>
      </c>
      <c r="BM3030" s="24">
        <v>0</v>
      </c>
      <c r="BN3030" s="24">
        <v>0</v>
      </c>
      <c r="BO3030" s="24">
        <v>0</v>
      </c>
      <c r="BP3030" s="24">
        <v>0</v>
      </c>
      <c r="BQ3030" s="24">
        <v>0</v>
      </c>
      <c r="BR3030" s="24">
        <v>0</v>
      </c>
      <c r="BS3030" s="24">
        <v>0</v>
      </c>
      <c r="BT3030" s="24">
        <v>0</v>
      </c>
      <c r="BU3030" s="24">
        <v>0</v>
      </c>
      <c r="BV3030" s="24">
        <v>0</v>
      </c>
      <c r="BW3030" s="24">
        <v>0</v>
      </c>
      <c r="BX3030" s="24">
        <v>0</v>
      </c>
      <c r="BY3030" s="24">
        <v>0</v>
      </c>
      <c r="BZ3030" s="24">
        <v>0</v>
      </c>
      <c r="CB3030" s="24">
        <v>0</v>
      </c>
      <c r="CC3030" s="24">
        <v>0</v>
      </c>
      <c r="CO3030" s="34">
        <f t="shared" si="200"/>
        <v>703297.75</v>
      </c>
    </row>
    <row r="3031" spans="1:93" ht="15">
      <c r="A3031" s="23" t="s">
        <v>213</v>
      </c>
      <c r="B3031" s="52">
        <v>41527</v>
      </c>
      <c r="C3031" s="25" t="str">
        <f t="shared" si="201"/>
        <v/>
      </c>
      <c r="G3031" s="24">
        <f t="shared" si="202"/>
        <v>3</v>
      </c>
      <c r="H3031" s="26">
        <f>((H3032-H3029)/SUM(G3030:G3032)*G3031)+H3030</f>
        <v>704286.625</v>
      </c>
      <c r="I3031" s="24" t="str">
        <f t="shared" si="199"/>
        <v/>
      </c>
      <c r="K3031" s="24">
        <f>IF(J3031&gt;900,_xlfn.XLOOKUP(ROUND(J3031,0),'CM-VL-G-C-GL-B-T-ClassRimThickn'!$B$1:$B$112,'CM-VL-G-C-GL-B-T-ClassRimThickn'!$C$1:$C$112,0,1,1),J3031)</f>
        <v>0</v>
      </c>
      <c r="L3031" s="24">
        <v>55</v>
      </c>
      <c r="M3031" s="24">
        <f>IF(L3031&gt;900,_xlfn.XLOOKUP(ROUND(L3031,0),'CM-VL-G-C-GL-B-T-ClassRimThickn'!$B$1:$B$112,'CM-VL-G-C-GL-B-T-ClassRimThickn'!$C$1:$C$112,0,1,1),L3031)</f>
        <v>55</v>
      </c>
      <c r="N3031" s="24">
        <v>58</v>
      </c>
      <c r="O3031" s="24">
        <f>IF(N3031&gt;900,_xlfn.XLOOKUP(ROUND(N3031,0),'CM-VL-G-C-GL-B-T-ClassRimThickn'!$B$1:$B$112,'CM-VL-G-C-GL-B-T-ClassRimThickn'!$C$1:$C$112,0,1,1),N3031)</f>
        <v>58</v>
      </c>
      <c r="P3031" s="24">
        <v>57</v>
      </c>
      <c r="Q3031" s="24">
        <f>IF(P3031&gt;900,_xlfn.XLOOKUP(ROUND(P3031,0),'CM-VL-G-C-GL-B-T-ClassRimThickn'!$B$1:$B$112,'CM-VL-G-C-GL-B-T-ClassRimThickn'!$C$1:$C$112,0,1,1),P3031)</f>
        <v>57</v>
      </c>
      <c r="S3031" s="24">
        <f>IF(R3031&gt;900,_xlfn.XLOOKUP(ROUND(R3031,0),'CM-VL-G-C-GL-B-T-ClassRimThickn'!$B$1:$B$112,'CM-VL-G-C-GL-B-T-ClassRimThickn'!$C$1:$C$112,0,1,1),R3031)</f>
        <v>0</v>
      </c>
      <c r="T3031" s="24">
        <v>58</v>
      </c>
      <c r="U3031" s="24">
        <f>IF(T3031&gt;900,_xlfn.XLOOKUP(ROUND(T3031,0),'CM-VL-G-C-GL-B-T-ClassRimThickn'!$B$1:$B$112,'CM-VL-G-C-GL-B-T-ClassRimThickn'!$C$1:$C$112,0,1,1),T3031)</f>
        <v>58</v>
      </c>
      <c r="V3031" s="24">
        <v>50</v>
      </c>
      <c r="W3031" s="24">
        <f>IF(V3031&gt;900,_xlfn.XLOOKUP(ROUND(V3031,0),'CM-VL-G-C-GL-B-T-ClassRimThickn'!$B$1:$B$112,'CM-VL-G-C-GL-B-T-ClassRimThickn'!$C$1:$C$112,0,1,1),V3031)</f>
        <v>50</v>
      </c>
      <c r="X3031" s="24">
        <v>54</v>
      </c>
      <c r="Y3031" s="24">
        <f>IF(X3031&gt;900,_xlfn.XLOOKUP(ROUND(X3031,0),'CM-VL-G-C-GL-B-T-ClassRimThickn'!$B$1:$B$112,'CM-VL-G-C-GL-B-T-ClassRimThickn'!$C$1:$C$112,0,1,1),X3031)</f>
        <v>54</v>
      </c>
      <c r="Z3031" s="24">
        <v>58</v>
      </c>
      <c r="AA3031" s="24">
        <f>IF(Z3031&gt;900,_xlfn.XLOOKUP(ROUND(Z3031,0),'CM-VL-G-C-GL-B-T-ClassRimThickn'!$B$1:$B$112,'CM-VL-G-C-GL-B-T-ClassRimThickn'!$C$1:$C$112,0,1,1),Z3031)</f>
        <v>58</v>
      </c>
      <c r="AB3031" s="24">
        <v>57</v>
      </c>
      <c r="AC3031" s="24">
        <f>IF(AB3031&gt;900,_xlfn.XLOOKUP(ROUND(AB3031,0),'CM-VL-G-C-GL-B-T-ClassRimThickn'!$B$1:$B$112,'CM-VL-G-C-GL-B-T-ClassRimThickn'!$C$1:$C$112,0,1,1),AB3031)</f>
        <v>57</v>
      </c>
      <c r="AD3031" s="24">
        <v>56</v>
      </c>
      <c r="AE3031" s="24">
        <f>IF(AD3031&gt;900,_xlfn.XLOOKUP(ROUND(AD3031,0),'CM-VL-G-C-GL-B-T-ClassRimThickn'!$B$1:$B$112,'CM-VL-G-C-GL-B-T-ClassRimThickn'!$C$1:$C$112,0,1,1),AD3031)</f>
        <v>56</v>
      </c>
      <c r="AF3031" s="24">
        <v>57</v>
      </c>
      <c r="AG3031" s="24">
        <f>IF(AF3031&gt;900,_xlfn.XLOOKUP(ROUND(AF3031,0),'CM-VL-G-C-GL-B-T-ClassRimThickn'!$B$1:$B$112,'CM-VL-G-C-GL-B-T-ClassRimThickn'!$C$1:$C$112,0,1,1),AF3031)</f>
        <v>57</v>
      </c>
      <c r="AH3031" s="24">
        <v>29</v>
      </c>
      <c r="AI3031" s="24">
        <v>29</v>
      </c>
      <c r="AJ3031" s="24">
        <v>28.5</v>
      </c>
      <c r="AK3031" s="24">
        <v>27.5</v>
      </c>
      <c r="AL3031" s="24">
        <v>30</v>
      </c>
      <c r="AM3031" s="24">
        <v>28.5</v>
      </c>
      <c r="AN3031" s="24">
        <v>32</v>
      </c>
      <c r="AO3031" s="24">
        <v>30</v>
      </c>
      <c r="AP3031" s="24">
        <v>28</v>
      </c>
      <c r="AQ3031" s="24">
        <v>27</v>
      </c>
      <c r="AR3031" s="24">
        <v>30</v>
      </c>
      <c r="AS3031" s="24">
        <v>28</v>
      </c>
      <c r="AT3031" s="24">
        <v>27.5</v>
      </c>
      <c r="AU3031" s="24">
        <v>28</v>
      </c>
      <c r="AV3031" s="24">
        <v>27.5</v>
      </c>
      <c r="AW3031" s="24">
        <v>27.5</v>
      </c>
      <c r="AX3031" s="24">
        <v>28</v>
      </c>
      <c r="AY3031" s="24">
        <v>28</v>
      </c>
      <c r="AZ3031" s="24">
        <v>28.5</v>
      </c>
      <c r="BA3031" s="24">
        <v>28</v>
      </c>
      <c r="BB3031" s="24">
        <v>28</v>
      </c>
      <c r="BC3031" s="24">
        <v>28</v>
      </c>
      <c r="BD3031" s="24">
        <v>28</v>
      </c>
      <c r="BE3031" s="24">
        <v>28</v>
      </c>
      <c r="BF3031" s="24">
        <v>0</v>
      </c>
      <c r="BG3031" s="24">
        <v>0</v>
      </c>
      <c r="BH3031" s="24">
        <v>0</v>
      </c>
      <c r="BI3031" s="24">
        <v>0</v>
      </c>
      <c r="BJ3031" s="24">
        <v>0</v>
      </c>
      <c r="BL3031" s="24">
        <v>0</v>
      </c>
      <c r="BM3031" s="24">
        <v>0</v>
      </c>
      <c r="BN3031" s="24">
        <v>0</v>
      </c>
      <c r="BO3031" s="24">
        <v>0</v>
      </c>
      <c r="BP3031" s="24">
        <v>0</v>
      </c>
      <c r="BQ3031" s="24">
        <v>0</v>
      </c>
      <c r="BR3031" s="24">
        <v>0</v>
      </c>
      <c r="BS3031" s="24">
        <v>0</v>
      </c>
      <c r="BT3031" s="24">
        <v>0</v>
      </c>
      <c r="BU3031" s="24">
        <v>0</v>
      </c>
      <c r="BV3031" s="24">
        <v>0</v>
      </c>
      <c r="BW3031" s="24">
        <v>0</v>
      </c>
      <c r="BX3031" s="24">
        <v>0</v>
      </c>
      <c r="BY3031" s="24">
        <v>0</v>
      </c>
      <c r="BZ3031" s="24">
        <v>0</v>
      </c>
      <c r="CB3031" s="24">
        <v>0</v>
      </c>
      <c r="CC3031" s="24">
        <v>0</v>
      </c>
      <c r="CD3031" s="24">
        <v>95</v>
      </c>
      <c r="CE3031" s="24">
        <v>91</v>
      </c>
      <c r="CF3031" s="24">
        <v>92</v>
      </c>
      <c r="CG3031" s="24">
        <v>95</v>
      </c>
      <c r="CH3031" s="24">
        <v>94</v>
      </c>
      <c r="CI3031" s="24">
        <v>93</v>
      </c>
      <c r="CO3031" s="34">
        <f t="shared" si="200"/>
        <v>704286.625</v>
      </c>
    </row>
    <row r="3032" spans="1:93" ht="15">
      <c r="A3032" s="23" t="s">
        <v>213</v>
      </c>
      <c r="B3032" s="52">
        <v>41558</v>
      </c>
      <c r="C3032" s="25" t="str">
        <f t="shared" si="201"/>
        <v/>
      </c>
      <c r="G3032" s="24">
        <f t="shared" si="202"/>
        <v>31</v>
      </c>
      <c r="H3032" s="27">
        <v>714505</v>
      </c>
      <c r="I3032" s="24" t="str">
        <f t="shared" si="199"/>
        <v/>
      </c>
      <c r="K3032" s="24">
        <f>IF(J3032&gt;900,_xlfn.XLOOKUP(ROUND(J3032,0),'CM-VL-G-C-GL-B-T-ClassRimThickn'!$B$1:$B$112,'CM-VL-G-C-GL-B-T-ClassRimThickn'!$C$1:$C$112,0,1,1),J3032)</f>
        <v>0</v>
      </c>
      <c r="L3032" s="24">
        <v>60</v>
      </c>
      <c r="M3032" s="24">
        <f>IF(L3032&gt;900,_xlfn.XLOOKUP(ROUND(L3032,0),'CM-VL-G-C-GL-B-T-ClassRimThickn'!$B$1:$B$112,'CM-VL-G-C-GL-B-T-ClassRimThickn'!$C$1:$C$112,0,1,1),L3032)</f>
        <v>60</v>
      </c>
      <c r="N3032" s="24">
        <v>60</v>
      </c>
      <c r="O3032" s="24">
        <f>IF(N3032&gt;900,_xlfn.XLOOKUP(ROUND(N3032,0),'CM-VL-G-C-GL-B-T-ClassRimThickn'!$B$1:$B$112,'CM-VL-G-C-GL-B-T-ClassRimThickn'!$C$1:$C$112,0,1,1),N3032)</f>
        <v>60</v>
      </c>
      <c r="P3032" s="24">
        <v>60</v>
      </c>
      <c r="Q3032" s="24">
        <f>IF(P3032&gt;900,_xlfn.XLOOKUP(ROUND(P3032,0),'CM-VL-G-C-GL-B-T-ClassRimThickn'!$B$1:$B$112,'CM-VL-G-C-GL-B-T-ClassRimThickn'!$C$1:$C$112,0,1,1),P3032)</f>
        <v>60</v>
      </c>
      <c r="S3032" s="24">
        <f>IF(R3032&gt;900,_xlfn.XLOOKUP(ROUND(R3032,0),'CM-VL-G-C-GL-B-T-ClassRimThickn'!$B$1:$B$112,'CM-VL-G-C-GL-B-T-ClassRimThickn'!$C$1:$C$112,0,1,1),R3032)</f>
        <v>0</v>
      </c>
      <c r="T3032" s="24">
        <v>60</v>
      </c>
      <c r="U3032" s="24">
        <f>IF(T3032&gt;900,_xlfn.XLOOKUP(ROUND(T3032,0),'CM-VL-G-C-GL-B-T-ClassRimThickn'!$B$1:$B$112,'CM-VL-G-C-GL-B-T-ClassRimThickn'!$C$1:$C$112,0,1,1),T3032)</f>
        <v>60</v>
      </c>
      <c r="V3032" s="24">
        <v>56</v>
      </c>
      <c r="W3032" s="24">
        <f>IF(V3032&gt;900,_xlfn.XLOOKUP(ROUND(V3032,0),'CM-VL-G-C-GL-B-T-ClassRimThickn'!$B$1:$B$112,'CM-VL-G-C-GL-B-T-ClassRimThickn'!$C$1:$C$112,0,1,1),V3032)</f>
        <v>56</v>
      </c>
      <c r="X3032" s="24">
        <v>60</v>
      </c>
      <c r="Y3032" s="24">
        <f>IF(X3032&gt;900,_xlfn.XLOOKUP(ROUND(X3032,0),'CM-VL-G-C-GL-B-T-ClassRimThickn'!$B$1:$B$112,'CM-VL-G-C-GL-B-T-ClassRimThickn'!$C$1:$C$112,0,1,1),X3032)</f>
        <v>60</v>
      </c>
      <c r="Z3032" s="24">
        <v>60</v>
      </c>
      <c r="AA3032" s="24">
        <f>IF(Z3032&gt;900,_xlfn.XLOOKUP(ROUND(Z3032,0),'CM-VL-G-C-GL-B-T-ClassRimThickn'!$B$1:$B$112,'CM-VL-G-C-GL-B-T-ClassRimThickn'!$C$1:$C$112,0,1,1),Z3032)</f>
        <v>60</v>
      </c>
      <c r="AB3032" s="24">
        <v>60</v>
      </c>
      <c r="AC3032" s="24">
        <f>IF(AB3032&gt;900,_xlfn.XLOOKUP(ROUND(AB3032,0),'CM-VL-G-C-GL-B-T-ClassRimThickn'!$B$1:$B$112,'CM-VL-G-C-GL-B-T-ClassRimThickn'!$C$1:$C$112,0,1,1),AB3032)</f>
        <v>60</v>
      </c>
      <c r="AD3032" s="24">
        <v>60</v>
      </c>
      <c r="AE3032" s="24">
        <f>IF(AD3032&gt;900,_xlfn.XLOOKUP(ROUND(AD3032,0),'CM-VL-G-C-GL-B-T-ClassRimThickn'!$B$1:$B$112,'CM-VL-G-C-GL-B-T-ClassRimThickn'!$C$1:$C$112,0,1,1),AD3032)</f>
        <v>60</v>
      </c>
      <c r="AF3032" s="24">
        <v>60</v>
      </c>
      <c r="AG3032" s="24">
        <f>IF(AF3032&gt;900,_xlfn.XLOOKUP(ROUND(AF3032,0),'CM-VL-G-C-GL-B-T-ClassRimThickn'!$B$1:$B$112,'CM-VL-G-C-GL-B-T-ClassRimThickn'!$C$1:$C$112,0,1,1),AF3032)</f>
        <v>60</v>
      </c>
      <c r="AH3032" s="24">
        <v>25</v>
      </c>
      <c r="AI3032" s="24">
        <v>29</v>
      </c>
      <c r="AJ3032" s="24">
        <v>27</v>
      </c>
      <c r="AK3032" s="24">
        <v>27</v>
      </c>
      <c r="AL3032" s="24">
        <v>29</v>
      </c>
      <c r="AM3032" s="24">
        <v>27</v>
      </c>
      <c r="AN3032" s="24">
        <v>27</v>
      </c>
      <c r="AO3032" s="24">
        <v>27</v>
      </c>
      <c r="AP3032" s="24">
        <v>27</v>
      </c>
      <c r="AQ3032" s="24">
        <v>26</v>
      </c>
      <c r="AR3032" s="24">
        <v>28</v>
      </c>
      <c r="AS3032" s="24">
        <v>27</v>
      </c>
      <c r="AT3032" s="24">
        <v>28</v>
      </c>
      <c r="AU3032" s="24">
        <v>28</v>
      </c>
      <c r="AV3032" s="24">
        <v>28</v>
      </c>
      <c r="AW3032" s="24">
        <v>28</v>
      </c>
      <c r="AX3032" s="24">
        <v>28</v>
      </c>
      <c r="AY3032" s="24">
        <v>28</v>
      </c>
      <c r="AZ3032" s="24">
        <v>28</v>
      </c>
      <c r="BA3032" s="24">
        <v>28</v>
      </c>
      <c r="BB3032" s="24">
        <v>29</v>
      </c>
      <c r="BC3032" s="24">
        <v>28</v>
      </c>
      <c r="BD3032" s="24">
        <v>28</v>
      </c>
      <c r="BE3032" s="24">
        <v>28</v>
      </c>
      <c r="BF3032" s="24">
        <v>0</v>
      </c>
      <c r="BG3032" s="24">
        <v>0</v>
      </c>
      <c r="BH3032" s="24">
        <v>0</v>
      </c>
      <c r="BI3032" s="24">
        <v>0</v>
      </c>
      <c r="BJ3032" s="24">
        <v>0</v>
      </c>
      <c r="BL3032" s="24">
        <v>0</v>
      </c>
      <c r="BM3032" s="24">
        <v>0</v>
      </c>
      <c r="BN3032" s="24">
        <v>0</v>
      </c>
      <c r="BO3032" s="24">
        <v>0</v>
      </c>
      <c r="BP3032" s="24">
        <v>0</v>
      </c>
      <c r="BQ3032" s="24">
        <v>0</v>
      </c>
      <c r="BR3032" s="24">
        <v>0</v>
      </c>
      <c r="BS3032" s="24">
        <v>0</v>
      </c>
      <c r="BT3032" s="24">
        <v>0</v>
      </c>
      <c r="BU3032" s="24">
        <v>0</v>
      </c>
      <c r="BV3032" s="24">
        <v>0</v>
      </c>
      <c r="BW3032" s="24">
        <v>0</v>
      </c>
      <c r="BX3032" s="24">
        <v>0</v>
      </c>
      <c r="BY3032" s="24">
        <v>0</v>
      </c>
      <c r="BZ3032" s="24">
        <v>0</v>
      </c>
      <c r="CB3032" s="24">
        <v>0</v>
      </c>
      <c r="CC3032" s="24">
        <v>0</v>
      </c>
      <c r="CD3032" s="24">
        <v>96</v>
      </c>
      <c r="CE3032" s="24">
        <v>95</v>
      </c>
      <c r="CF3032" s="24">
        <v>95</v>
      </c>
      <c r="CG3032" s="24">
        <v>95</v>
      </c>
      <c r="CH3032" s="24">
        <v>95</v>
      </c>
      <c r="CI3032" s="24">
        <v>95</v>
      </c>
      <c r="CO3032" s="34">
        <f t="shared" si="200"/>
        <v>714505</v>
      </c>
    </row>
    <row r="3033" spans="1:93" ht="15">
      <c r="A3033" s="23" t="s">
        <v>213</v>
      </c>
      <c r="B3033" s="52">
        <v>41598</v>
      </c>
      <c r="C3033" s="25" t="str">
        <f t="shared" si="201"/>
        <v/>
      </c>
      <c r="G3033" s="24">
        <f t="shared" si="202"/>
        <v>40</v>
      </c>
      <c r="H3033" s="29">
        <v>727288</v>
      </c>
      <c r="I3033" s="24" t="str">
        <f t="shared" si="199"/>
        <v/>
      </c>
      <c r="K3033" s="24">
        <f>IF(J3033&gt;900,_xlfn.XLOOKUP(ROUND(J3033,0),'CM-VL-G-C-GL-B-T-ClassRimThickn'!$B$1:$B$112,'CM-VL-G-C-GL-B-T-ClassRimThickn'!$C$1:$C$112,0,1,1),J3033)</f>
        <v>0</v>
      </c>
      <c r="L3033" s="24">
        <v>59</v>
      </c>
      <c r="M3033" s="24">
        <f>IF(L3033&gt;900,_xlfn.XLOOKUP(ROUND(L3033,0),'CM-VL-G-C-GL-B-T-ClassRimThickn'!$B$1:$B$112,'CM-VL-G-C-GL-B-T-ClassRimThickn'!$C$1:$C$112,0,1,1),L3033)</f>
        <v>59</v>
      </c>
      <c r="N3033" s="24">
        <v>59</v>
      </c>
      <c r="O3033" s="24">
        <f>IF(N3033&gt;900,_xlfn.XLOOKUP(ROUND(N3033,0),'CM-VL-G-C-GL-B-T-ClassRimThickn'!$B$1:$B$112,'CM-VL-G-C-GL-B-T-ClassRimThickn'!$C$1:$C$112,0,1,1),N3033)</f>
        <v>59</v>
      </c>
      <c r="P3033" s="24">
        <v>59</v>
      </c>
      <c r="Q3033" s="24">
        <f>IF(P3033&gt;900,_xlfn.XLOOKUP(ROUND(P3033,0),'CM-VL-G-C-GL-B-T-ClassRimThickn'!$B$1:$B$112,'CM-VL-G-C-GL-B-T-ClassRimThickn'!$C$1:$C$112,0,1,1),P3033)</f>
        <v>59</v>
      </c>
      <c r="S3033" s="24">
        <f>IF(R3033&gt;900,_xlfn.XLOOKUP(ROUND(R3033,0),'CM-VL-G-C-GL-B-T-ClassRimThickn'!$B$1:$B$112,'CM-VL-G-C-GL-B-T-ClassRimThickn'!$C$1:$C$112,0,1,1),R3033)</f>
        <v>0</v>
      </c>
      <c r="T3033" s="24">
        <v>58</v>
      </c>
      <c r="U3033" s="24">
        <f>IF(T3033&gt;900,_xlfn.XLOOKUP(ROUND(T3033,0),'CM-VL-G-C-GL-B-T-ClassRimThickn'!$B$1:$B$112,'CM-VL-G-C-GL-B-T-ClassRimThickn'!$C$1:$C$112,0,1,1),T3033)</f>
        <v>58</v>
      </c>
      <c r="V3033" s="24">
        <v>56</v>
      </c>
      <c r="W3033" s="24">
        <f>IF(V3033&gt;900,_xlfn.XLOOKUP(ROUND(V3033,0),'CM-VL-G-C-GL-B-T-ClassRimThickn'!$B$1:$B$112,'CM-VL-G-C-GL-B-T-ClassRimThickn'!$C$1:$C$112,0,1,1),V3033)</f>
        <v>56</v>
      </c>
      <c r="X3033" s="24">
        <v>59</v>
      </c>
      <c r="Y3033" s="24">
        <f>IF(X3033&gt;900,_xlfn.XLOOKUP(ROUND(X3033,0),'CM-VL-G-C-GL-B-T-ClassRimThickn'!$B$1:$B$112,'CM-VL-G-C-GL-B-T-ClassRimThickn'!$C$1:$C$112,0,1,1),X3033)</f>
        <v>59</v>
      </c>
      <c r="Z3033" s="24">
        <v>57</v>
      </c>
      <c r="AA3033" s="24">
        <f>IF(Z3033&gt;900,_xlfn.XLOOKUP(ROUND(Z3033,0),'CM-VL-G-C-GL-B-T-ClassRimThickn'!$B$1:$B$112,'CM-VL-G-C-GL-B-T-ClassRimThickn'!$C$1:$C$112,0,1,1),Z3033)</f>
        <v>57</v>
      </c>
      <c r="AB3033" s="24">
        <v>58</v>
      </c>
      <c r="AC3033" s="24">
        <f>IF(AB3033&gt;900,_xlfn.XLOOKUP(ROUND(AB3033,0),'CM-VL-G-C-GL-B-T-ClassRimThickn'!$B$1:$B$112,'CM-VL-G-C-GL-B-T-ClassRimThickn'!$C$1:$C$112,0,1,1),AB3033)</f>
        <v>58</v>
      </c>
      <c r="AD3033" s="24">
        <v>60</v>
      </c>
      <c r="AE3033" s="24">
        <f>IF(AD3033&gt;900,_xlfn.XLOOKUP(ROUND(AD3033,0),'CM-VL-G-C-GL-B-T-ClassRimThickn'!$B$1:$B$112,'CM-VL-G-C-GL-B-T-ClassRimThickn'!$C$1:$C$112,0,1,1),AD3033)</f>
        <v>60</v>
      </c>
      <c r="AF3033" s="24">
        <v>56</v>
      </c>
      <c r="AG3033" s="24">
        <f>IF(AF3033&gt;900,_xlfn.XLOOKUP(ROUND(AF3033,0),'CM-VL-G-C-GL-B-T-ClassRimThickn'!$B$1:$B$112,'CM-VL-G-C-GL-B-T-ClassRimThickn'!$C$1:$C$112,0,1,1),AF3033)</f>
        <v>56</v>
      </c>
      <c r="AH3033" s="24">
        <v>25</v>
      </c>
      <c r="AI3033" s="24">
        <v>27</v>
      </c>
      <c r="AJ3033" s="24">
        <v>26</v>
      </c>
      <c r="AK3033" s="24">
        <v>25</v>
      </c>
      <c r="AL3033" s="24">
        <v>28</v>
      </c>
      <c r="AM3033" s="24">
        <v>25</v>
      </c>
      <c r="AN3033" s="24">
        <v>24</v>
      </c>
      <c r="AO3033" s="24">
        <v>27</v>
      </c>
      <c r="AP3033" s="24">
        <v>25</v>
      </c>
      <c r="AQ3033" s="24">
        <v>26</v>
      </c>
      <c r="AR3033" s="24">
        <v>28</v>
      </c>
      <c r="AS3033" s="24">
        <v>25</v>
      </c>
      <c r="AT3033" s="24">
        <v>28.5</v>
      </c>
      <c r="AU3033" s="24">
        <v>28</v>
      </c>
      <c r="AV3033" s="24">
        <v>29</v>
      </c>
      <c r="AW3033" s="24">
        <v>28</v>
      </c>
      <c r="AX3033" s="24">
        <v>28</v>
      </c>
      <c r="AY3033" s="24">
        <v>28</v>
      </c>
      <c r="AZ3033" s="24">
        <v>28</v>
      </c>
      <c r="BA3033" s="24">
        <v>28</v>
      </c>
      <c r="BB3033" s="24">
        <v>27</v>
      </c>
      <c r="BC3033" s="24">
        <v>29</v>
      </c>
      <c r="BD3033" s="24">
        <v>28</v>
      </c>
      <c r="BE3033" s="24">
        <v>28.5</v>
      </c>
      <c r="BF3033" s="24">
        <v>0</v>
      </c>
      <c r="BG3033" s="24">
        <v>0</v>
      </c>
      <c r="BH3033" s="24">
        <v>0</v>
      </c>
      <c r="BI3033" s="24">
        <v>0</v>
      </c>
      <c r="BJ3033" s="24">
        <v>0</v>
      </c>
      <c r="BL3033" s="24">
        <v>0</v>
      </c>
      <c r="BM3033" s="24">
        <v>0</v>
      </c>
      <c r="BN3033" s="24">
        <v>0</v>
      </c>
      <c r="BO3033" s="24">
        <v>0</v>
      </c>
      <c r="BP3033" s="24">
        <v>0</v>
      </c>
      <c r="BQ3033" s="24">
        <v>0</v>
      </c>
      <c r="BR3033" s="24">
        <v>0</v>
      </c>
      <c r="BS3033" s="24">
        <v>0</v>
      </c>
      <c r="BT3033" s="24">
        <v>0</v>
      </c>
      <c r="BU3033" s="24">
        <v>0</v>
      </c>
      <c r="BV3033" s="24">
        <v>0</v>
      </c>
      <c r="BW3033" s="24">
        <v>0</v>
      </c>
      <c r="BX3033" s="24">
        <v>0</v>
      </c>
      <c r="BY3033" s="24">
        <v>0</v>
      </c>
      <c r="BZ3033" s="24">
        <v>0</v>
      </c>
      <c r="CB3033" s="24">
        <v>0</v>
      </c>
      <c r="CC3033" s="24">
        <v>0</v>
      </c>
      <c r="CD3033" s="24">
        <v>90</v>
      </c>
      <c r="CE3033" s="24">
        <v>95</v>
      </c>
      <c r="CF3033" s="24">
        <v>96</v>
      </c>
      <c r="CG3033" s="24">
        <v>105</v>
      </c>
      <c r="CH3033" s="24">
        <v>102</v>
      </c>
      <c r="CI3033" s="24">
        <v>95</v>
      </c>
      <c r="CO3033" s="34">
        <f t="shared" si="200"/>
        <v>727288</v>
      </c>
    </row>
    <row r="3034" spans="1:93" ht="15">
      <c r="A3034" s="23" t="s">
        <v>213</v>
      </c>
      <c r="B3034" s="52">
        <v>41681</v>
      </c>
      <c r="C3034" s="25" t="str">
        <f t="shared" si="201"/>
        <v/>
      </c>
      <c r="G3034" s="24">
        <f t="shared" si="202"/>
        <v>83</v>
      </c>
      <c r="H3034" s="24">
        <v>734828</v>
      </c>
      <c r="I3034" s="24" t="str">
        <f t="shared" si="199"/>
        <v/>
      </c>
      <c r="K3034" s="24">
        <f>IF(J3034&gt;900,_xlfn.XLOOKUP(ROUND(J3034,0),'CM-VL-G-C-GL-B-T-ClassRimThickn'!$B$1:$B$112,'CM-VL-G-C-GL-B-T-ClassRimThickn'!$C$1:$C$112,0,1,1),J3034)</f>
        <v>0</v>
      </c>
      <c r="L3034" s="24">
        <v>57</v>
      </c>
      <c r="M3034" s="24">
        <f>IF(L3034&gt;900,_xlfn.XLOOKUP(ROUND(L3034,0),'CM-VL-G-C-GL-B-T-ClassRimThickn'!$B$1:$B$112,'CM-VL-G-C-GL-B-T-ClassRimThickn'!$C$1:$C$112,0,1,1),L3034)</f>
        <v>57</v>
      </c>
      <c r="N3034" s="24">
        <v>55</v>
      </c>
      <c r="O3034" s="24">
        <f>IF(N3034&gt;900,_xlfn.XLOOKUP(ROUND(N3034,0),'CM-VL-G-C-GL-B-T-ClassRimThickn'!$B$1:$B$112,'CM-VL-G-C-GL-B-T-ClassRimThickn'!$C$1:$C$112,0,1,1),N3034)</f>
        <v>55</v>
      </c>
      <c r="P3034" s="24">
        <v>55</v>
      </c>
      <c r="Q3034" s="24">
        <f>IF(P3034&gt;900,_xlfn.XLOOKUP(ROUND(P3034,0),'CM-VL-G-C-GL-B-T-ClassRimThickn'!$B$1:$B$112,'CM-VL-G-C-GL-B-T-ClassRimThickn'!$C$1:$C$112,0,1,1),P3034)</f>
        <v>55</v>
      </c>
      <c r="S3034" s="24">
        <f>IF(R3034&gt;900,_xlfn.XLOOKUP(ROUND(R3034,0),'CM-VL-G-C-GL-B-T-ClassRimThickn'!$B$1:$B$112,'CM-VL-G-C-GL-B-T-ClassRimThickn'!$C$1:$C$112,0,1,1),R3034)</f>
        <v>0</v>
      </c>
      <c r="T3034" s="24">
        <v>54</v>
      </c>
      <c r="U3034" s="24">
        <f>IF(T3034&gt;900,_xlfn.XLOOKUP(ROUND(T3034,0),'CM-VL-G-C-GL-B-T-ClassRimThickn'!$B$1:$B$112,'CM-VL-G-C-GL-B-T-ClassRimThickn'!$C$1:$C$112,0,1,1),T3034)</f>
        <v>54</v>
      </c>
      <c r="V3034" s="24">
        <v>53</v>
      </c>
      <c r="W3034" s="24">
        <f>IF(V3034&gt;900,_xlfn.XLOOKUP(ROUND(V3034,0),'CM-VL-G-C-GL-B-T-ClassRimThickn'!$B$1:$B$112,'CM-VL-G-C-GL-B-T-ClassRimThickn'!$C$1:$C$112,0,1,1),V3034)</f>
        <v>53</v>
      </c>
      <c r="X3034" s="24">
        <v>57</v>
      </c>
      <c r="Y3034" s="24">
        <f>IF(X3034&gt;900,_xlfn.XLOOKUP(ROUND(X3034,0),'CM-VL-G-C-GL-B-T-ClassRimThickn'!$B$1:$B$112,'CM-VL-G-C-GL-B-T-ClassRimThickn'!$C$1:$C$112,0,1,1),X3034)</f>
        <v>57</v>
      </c>
      <c r="Z3034" s="24">
        <v>55</v>
      </c>
      <c r="AA3034" s="24">
        <f>IF(Z3034&gt;900,_xlfn.XLOOKUP(ROUND(Z3034,0),'CM-VL-G-C-GL-B-T-ClassRimThickn'!$B$1:$B$112,'CM-VL-G-C-GL-B-T-ClassRimThickn'!$C$1:$C$112,0,1,1),Z3034)</f>
        <v>55</v>
      </c>
      <c r="AB3034" s="24">
        <v>55</v>
      </c>
      <c r="AC3034" s="24">
        <f>IF(AB3034&gt;900,_xlfn.XLOOKUP(ROUND(AB3034,0),'CM-VL-G-C-GL-B-T-ClassRimThickn'!$B$1:$B$112,'CM-VL-G-C-GL-B-T-ClassRimThickn'!$C$1:$C$112,0,1,1),AB3034)</f>
        <v>55</v>
      </c>
      <c r="AD3034" s="24">
        <v>57</v>
      </c>
      <c r="AE3034" s="24">
        <f>IF(AD3034&gt;900,_xlfn.XLOOKUP(ROUND(AD3034,0),'CM-VL-G-C-GL-B-T-ClassRimThickn'!$B$1:$B$112,'CM-VL-G-C-GL-B-T-ClassRimThickn'!$C$1:$C$112,0,1,1),AD3034)</f>
        <v>57</v>
      </c>
      <c r="AF3034" s="24">
        <v>54</v>
      </c>
      <c r="AG3034" s="24">
        <f>IF(AF3034&gt;900,_xlfn.XLOOKUP(ROUND(AF3034,0),'CM-VL-G-C-GL-B-T-ClassRimThickn'!$B$1:$B$112,'CM-VL-G-C-GL-B-T-ClassRimThickn'!$C$1:$C$112,0,1,1),AF3034)</f>
        <v>54</v>
      </c>
      <c r="AH3034" s="24">
        <v>24.5</v>
      </c>
      <c r="AI3034" s="24">
        <v>27</v>
      </c>
      <c r="AJ3034" s="24">
        <v>26</v>
      </c>
      <c r="AK3034" s="24">
        <v>27</v>
      </c>
      <c r="AL3034" s="24">
        <v>28</v>
      </c>
      <c r="AM3034" s="24">
        <v>26.5</v>
      </c>
      <c r="AN3034" s="24">
        <v>24.5</v>
      </c>
      <c r="AO3034" s="24">
        <v>28</v>
      </c>
      <c r="AP3034" s="24">
        <v>25.5</v>
      </c>
      <c r="AQ3034" s="24">
        <v>26</v>
      </c>
      <c r="AR3034" s="24">
        <v>27</v>
      </c>
      <c r="AS3034" s="24">
        <v>26.5</v>
      </c>
      <c r="AT3034" s="24">
        <v>30</v>
      </c>
      <c r="AU3034" s="24">
        <v>30</v>
      </c>
      <c r="AV3034" s="24">
        <v>30</v>
      </c>
      <c r="AW3034" s="24">
        <v>30</v>
      </c>
      <c r="AX3034" s="24">
        <v>29</v>
      </c>
      <c r="AY3034" s="24">
        <v>30</v>
      </c>
      <c r="AZ3034" s="24">
        <v>29.5</v>
      </c>
      <c r="BA3034" s="24">
        <v>29.5</v>
      </c>
      <c r="BB3034" s="24">
        <v>29</v>
      </c>
      <c r="BC3034" s="24">
        <v>29.5</v>
      </c>
      <c r="BD3034" s="24">
        <v>30</v>
      </c>
      <c r="BE3034" s="24">
        <v>29.5</v>
      </c>
      <c r="BF3034" s="24">
        <v>0.5</v>
      </c>
      <c r="BG3034" s="24">
        <v>0.5</v>
      </c>
      <c r="BH3034" s="24">
        <v>0.5</v>
      </c>
      <c r="BI3034" s="24">
        <v>0</v>
      </c>
      <c r="BJ3034" s="24">
        <v>0.5</v>
      </c>
      <c r="BL3034" s="24">
        <v>0.5</v>
      </c>
      <c r="BM3034" s="24">
        <v>0.5</v>
      </c>
      <c r="BN3034" s="24">
        <v>0.5</v>
      </c>
      <c r="BO3034" s="24">
        <v>0</v>
      </c>
      <c r="BP3034" s="24">
        <v>0</v>
      </c>
      <c r="BQ3034" s="24">
        <v>0.5</v>
      </c>
      <c r="BR3034" s="24">
        <v>0</v>
      </c>
      <c r="BS3034" s="24">
        <v>0</v>
      </c>
      <c r="BT3034" s="24">
        <v>0</v>
      </c>
      <c r="BU3034" s="24">
        <v>0</v>
      </c>
      <c r="BV3034" s="24">
        <v>0</v>
      </c>
      <c r="BW3034" s="24">
        <v>0</v>
      </c>
      <c r="BX3034" s="24">
        <v>0</v>
      </c>
      <c r="BY3034" s="24">
        <v>0</v>
      </c>
      <c r="BZ3034" s="24">
        <v>0</v>
      </c>
      <c r="CB3034" s="24">
        <v>0</v>
      </c>
      <c r="CC3034" s="24">
        <v>0</v>
      </c>
      <c r="CD3034" s="24">
        <v>90</v>
      </c>
      <c r="CE3034" s="24">
        <v>87</v>
      </c>
      <c r="CF3034" s="24">
        <v>87</v>
      </c>
      <c r="CG3034" s="24">
        <v>90</v>
      </c>
      <c r="CH3034" s="24">
        <v>90</v>
      </c>
      <c r="CI3034" s="24">
        <v>87</v>
      </c>
      <c r="CO3034" s="34">
        <f t="shared" si="200"/>
        <v>734828</v>
      </c>
    </row>
    <row r="3035" spans="1:93" ht="15">
      <c r="A3035" s="23" t="s">
        <v>213</v>
      </c>
      <c r="B3035" s="52">
        <v>41857</v>
      </c>
      <c r="C3035" s="25" t="str">
        <f t="shared" si="201"/>
        <v/>
      </c>
      <c r="G3035" s="24">
        <f t="shared" si="202"/>
        <v>176</v>
      </c>
      <c r="H3035" s="24">
        <v>736322</v>
      </c>
      <c r="I3035" s="24" t="str">
        <f t="shared" si="199"/>
        <v/>
      </c>
      <c r="K3035" s="24">
        <f>IF(J3035&gt;900,_xlfn.XLOOKUP(ROUND(J3035,0),'CM-VL-G-C-GL-B-T-ClassRimThickn'!$B$1:$B$112,'CM-VL-G-C-GL-B-T-ClassRimThickn'!$C$1:$C$112,0,1,1),J3035)</f>
        <v>0</v>
      </c>
      <c r="L3035" s="24">
        <v>60</v>
      </c>
      <c r="M3035" s="24">
        <f>IF(L3035&gt;900,_xlfn.XLOOKUP(ROUND(L3035,0),'CM-VL-G-C-GL-B-T-ClassRimThickn'!$B$1:$B$112,'CM-VL-G-C-GL-B-T-ClassRimThickn'!$C$1:$C$112,0,1,1),L3035)</f>
        <v>60</v>
      </c>
      <c r="N3035" s="24">
        <v>59</v>
      </c>
      <c r="O3035" s="24">
        <f>IF(N3035&gt;900,_xlfn.XLOOKUP(ROUND(N3035,0),'CM-VL-G-C-GL-B-T-ClassRimThickn'!$B$1:$B$112,'CM-VL-G-C-GL-B-T-ClassRimThickn'!$C$1:$C$112,0,1,1),N3035)</f>
        <v>59</v>
      </c>
      <c r="P3035" s="24">
        <v>59</v>
      </c>
      <c r="Q3035" s="24">
        <f>IF(P3035&gt;900,_xlfn.XLOOKUP(ROUND(P3035,0),'CM-VL-G-C-GL-B-T-ClassRimThickn'!$B$1:$B$112,'CM-VL-G-C-GL-B-T-ClassRimThickn'!$C$1:$C$112,0,1,1),P3035)</f>
        <v>59</v>
      </c>
      <c r="S3035" s="24">
        <f>IF(R3035&gt;900,_xlfn.XLOOKUP(ROUND(R3035,0),'CM-VL-G-C-GL-B-T-ClassRimThickn'!$B$1:$B$112,'CM-VL-G-C-GL-B-T-ClassRimThickn'!$C$1:$C$112,0,1,1),R3035)</f>
        <v>0</v>
      </c>
      <c r="T3035" s="24">
        <v>59</v>
      </c>
      <c r="U3035" s="24">
        <f>IF(T3035&gt;900,_xlfn.XLOOKUP(ROUND(T3035,0),'CM-VL-G-C-GL-B-T-ClassRimThickn'!$B$1:$B$112,'CM-VL-G-C-GL-B-T-ClassRimThickn'!$C$1:$C$112,0,1,1),T3035)</f>
        <v>59</v>
      </c>
      <c r="V3035" s="24">
        <v>56</v>
      </c>
      <c r="W3035" s="24">
        <f>IF(V3035&gt;900,_xlfn.XLOOKUP(ROUND(V3035,0),'CM-VL-G-C-GL-B-T-ClassRimThickn'!$B$1:$B$112,'CM-VL-G-C-GL-B-T-ClassRimThickn'!$C$1:$C$112,0,1,1),V3035)</f>
        <v>56</v>
      </c>
      <c r="X3035" s="24">
        <v>60</v>
      </c>
      <c r="Y3035" s="24">
        <f>IF(X3035&gt;900,_xlfn.XLOOKUP(ROUND(X3035,0),'CM-VL-G-C-GL-B-T-ClassRimThickn'!$B$1:$B$112,'CM-VL-G-C-GL-B-T-ClassRimThickn'!$C$1:$C$112,0,1,1),X3035)</f>
        <v>60</v>
      </c>
      <c r="Z3035" s="24">
        <v>58</v>
      </c>
      <c r="AA3035" s="24">
        <f>IF(Z3035&gt;900,_xlfn.XLOOKUP(ROUND(Z3035,0),'CM-VL-G-C-GL-B-T-ClassRimThickn'!$B$1:$B$112,'CM-VL-G-C-GL-B-T-ClassRimThickn'!$C$1:$C$112,0,1,1),Z3035)</f>
        <v>58</v>
      </c>
      <c r="AB3035" s="24">
        <v>59</v>
      </c>
      <c r="AC3035" s="24">
        <f>IF(AB3035&gt;900,_xlfn.XLOOKUP(ROUND(AB3035,0),'CM-VL-G-C-GL-B-T-ClassRimThickn'!$B$1:$B$112,'CM-VL-G-C-GL-B-T-ClassRimThickn'!$C$1:$C$112,0,1,1),AB3035)</f>
        <v>59</v>
      </c>
      <c r="AD3035" s="24">
        <v>61</v>
      </c>
      <c r="AE3035" s="24">
        <f>IF(AD3035&gt;900,_xlfn.XLOOKUP(ROUND(AD3035,0),'CM-VL-G-C-GL-B-T-ClassRimThickn'!$B$1:$B$112,'CM-VL-G-C-GL-B-T-ClassRimThickn'!$C$1:$C$112,0,1,1),AD3035)</f>
        <v>61</v>
      </c>
      <c r="AF3035" s="24">
        <v>59</v>
      </c>
      <c r="AG3035" s="24">
        <f>IF(AF3035&gt;900,_xlfn.XLOOKUP(ROUND(AF3035,0),'CM-VL-G-C-GL-B-T-ClassRimThickn'!$B$1:$B$112,'CM-VL-G-C-GL-B-T-ClassRimThickn'!$C$1:$C$112,0,1,1),AF3035)</f>
        <v>59</v>
      </c>
      <c r="AH3035" s="24">
        <v>25</v>
      </c>
      <c r="AI3035" s="24">
        <v>28</v>
      </c>
      <c r="AJ3035" s="24">
        <v>26</v>
      </c>
      <c r="AK3035" s="24">
        <v>25</v>
      </c>
      <c r="AL3035" s="24">
        <v>28</v>
      </c>
      <c r="AM3035" s="24">
        <v>26</v>
      </c>
      <c r="AN3035" s="24">
        <v>24</v>
      </c>
      <c r="AO3035" s="24">
        <v>27.5</v>
      </c>
      <c r="AP3035" s="24">
        <v>26</v>
      </c>
      <c r="AQ3035" s="24">
        <v>26</v>
      </c>
      <c r="AR3035" s="24">
        <v>28</v>
      </c>
      <c r="AS3035" s="24">
        <v>25</v>
      </c>
      <c r="AT3035" s="24">
        <v>30</v>
      </c>
      <c r="AU3035" s="24">
        <v>29</v>
      </c>
      <c r="AV3035" s="24">
        <v>30</v>
      </c>
      <c r="AW3035" s="24">
        <v>29</v>
      </c>
      <c r="AX3035" s="24">
        <v>29</v>
      </c>
      <c r="AY3035" s="24">
        <v>29</v>
      </c>
      <c r="AZ3035" s="24">
        <v>29.5</v>
      </c>
      <c r="BA3035" s="24">
        <v>29</v>
      </c>
      <c r="BB3035" s="24">
        <v>29</v>
      </c>
      <c r="BC3035" s="24">
        <v>29</v>
      </c>
      <c r="BD3035" s="24">
        <v>29</v>
      </c>
      <c r="BE3035" s="24">
        <v>29</v>
      </c>
      <c r="BF3035" s="24">
        <v>0.5</v>
      </c>
      <c r="BG3035" s="24">
        <v>0.5</v>
      </c>
      <c r="BH3035" s="24">
        <v>0.5</v>
      </c>
      <c r="BI3035" s="24">
        <v>1</v>
      </c>
      <c r="BJ3035" s="24">
        <v>0.5</v>
      </c>
      <c r="BL3035" s="24">
        <v>0.5</v>
      </c>
      <c r="BM3035" s="24">
        <v>1</v>
      </c>
      <c r="BN3035" s="24">
        <v>0.5</v>
      </c>
      <c r="BO3035" s="24">
        <v>0.5</v>
      </c>
      <c r="BP3035" s="24">
        <v>1</v>
      </c>
      <c r="BQ3035" s="24">
        <v>1</v>
      </c>
      <c r="BR3035" s="24">
        <v>0.5</v>
      </c>
      <c r="BS3035" s="24">
        <v>0</v>
      </c>
      <c r="BT3035" s="24">
        <v>0</v>
      </c>
      <c r="BU3035" s="24">
        <v>0</v>
      </c>
      <c r="BV3035" s="24">
        <v>0</v>
      </c>
      <c r="BW3035" s="24">
        <v>0</v>
      </c>
      <c r="BX3035" s="24">
        <v>0.5</v>
      </c>
      <c r="BY3035" s="24">
        <v>0</v>
      </c>
      <c r="BZ3035" s="24">
        <v>0.5</v>
      </c>
      <c r="CB3035" s="24">
        <v>0</v>
      </c>
      <c r="CC3035" s="24">
        <v>0.5</v>
      </c>
      <c r="CD3035" s="24">
        <v>90</v>
      </c>
      <c r="CE3035" s="24">
        <v>90</v>
      </c>
      <c r="CF3035" s="24">
        <v>95</v>
      </c>
      <c r="CG3035" s="24">
        <v>95</v>
      </c>
      <c r="CH3035" s="24">
        <v>90</v>
      </c>
      <c r="CI3035" s="24">
        <v>90</v>
      </c>
      <c r="CO3035" s="34">
        <f t="shared" si="200"/>
        <v>736322</v>
      </c>
    </row>
    <row r="3036" spans="1:93" ht="15">
      <c r="A3036" s="23" t="s">
        <v>213</v>
      </c>
      <c r="B3036" s="52">
        <v>41898</v>
      </c>
      <c r="C3036" s="25" t="str">
        <f t="shared" si="201"/>
        <v/>
      </c>
      <c r="G3036" s="24">
        <f t="shared" si="202"/>
        <v>41</v>
      </c>
      <c r="H3036" s="29">
        <v>736323</v>
      </c>
      <c r="I3036" s="24" t="str">
        <f t="shared" si="199"/>
        <v/>
      </c>
      <c r="K3036" s="24">
        <f>IF(J3036&gt;900,_xlfn.XLOOKUP(ROUND(J3036,0),'CM-VL-G-C-GL-B-T-ClassRimThickn'!$B$1:$B$112,'CM-VL-G-C-GL-B-T-ClassRimThickn'!$C$1:$C$112,0,1,1),J3036)</f>
        <v>0</v>
      </c>
      <c r="L3036" s="24">
        <v>56</v>
      </c>
      <c r="M3036" s="24">
        <f>IF(L3036&gt;900,_xlfn.XLOOKUP(ROUND(L3036,0),'CM-VL-G-C-GL-B-T-ClassRimThickn'!$B$1:$B$112,'CM-VL-G-C-GL-B-T-ClassRimThickn'!$C$1:$C$112,0,1,1),L3036)</f>
        <v>56</v>
      </c>
      <c r="N3036" s="24">
        <v>56</v>
      </c>
      <c r="O3036" s="24">
        <f>IF(N3036&gt;900,_xlfn.XLOOKUP(ROUND(N3036,0),'CM-VL-G-C-GL-B-T-ClassRimThickn'!$B$1:$B$112,'CM-VL-G-C-GL-B-T-ClassRimThickn'!$C$1:$C$112,0,1,1),N3036)</f>
        <v>56</v>
      </c>
      <c r="P3036" s="24">
        <v>55</v>
      </c>
      <c r="Q3036" s="24">
        <f>IF(P3036&gt;900,_xlfn.XLOOKUP(ROUND(P3036,0),'CM-VL-G-C-GL-B-T-ClassRimThickn'!$B$1:$B$112,'CM-VL-G-C-GL-B-T-ClassRimThickn'!$C$1:$C$112,0,1,1),P3036)</f>
        <v>55</v>
      </c>
      <c r="S3036" s="24">
        <f>IF(R3036&gt;900,_xlfn.XLOOKUP(ROUND(R3036,0),'CM-VL-G-C-GL-B-T-ClassRimThickn'!$B$1:$B$112,'CM-VL-G-C-GL-B-T-ClassRimThickn'!$C$1:$C$112,0,1,1),R3036)</f>
        <v>0</v>
      </c>
      <c r="T3036" s="24">
        <v>55</v>
      </c>
      <c r="U3036" s="24">
        <f>IF(T3036&gt;900,_xlfn.XLOOKUP(ROUND(T3036,0),'CM-VL-G-C-GL-B-T-ClassRimThickn'!$B$1:$B$112,'CM-VL-G-C-GL-B-T-ClassRimThickn'!$C$1:$C$112,0,1,1),T3036)</f>
        <v>55</v>
      </c>
      <c r="V3036" s="24">
        <v>52.5</v>
      </c>
      <c r="W3036" s="24">
        <f>IF(V3036&gt;900,_xlfn.XLOOKUP(ROUND(V3036,0),'CM-VL-G-C-GL-B-T-ClassRimThickn'!$B$1:$B$112,'CM-VL-G-C-GL-B-T-ClassRimThickn'!$C$1:$C$112,0,1,1),V3036)</f>
        <v>52.5</v>
      </c>
      <c r="X3036" s="24">
        <v>26</v>
      </c>
      <c r="Y3036" s="24">
        <f>IF(X3036&gt;900,_xlfn.XLOOKUP(ROUND(X3036,0),'CM-VL-G-C-GL-B-T-ClassRimThickn'!$B$1:$B$112,'CM-VL-G-C-GL-B-T-ClassRimThickn'!$C$1:$C$112,0,1,1),X3036)</f>
        <v>26</v>
      </c>
      <c r="Z3036" s="24">
        <v>55</v>
      </c>
      <c r="AA3036" s="24">
        <f>IF(Z3036&gt;900,_xlfn.XLOOKUP(ROUND(Z3036,0),'CM-VL-G-C-GL-B-T-ClassRimThickn'!$B$1:$B$112,'CM-VL-G-C-GL-B-T-ClassRimThickn'!$C$1:$C$112,0,1,1),Z3036)</f>
        <v>55</v>
      </c>
      <c r="AB3036" s="24">
        <v>55</v>
      </c>
      <c r="AC3036" s="24">
        <f>IF(AB3036&gt;900,_xlfn.XLOOKUP(ROUND(AB3036,0),'CM-VL-G-C-GL-B-T-ClassRimThickn'!$B$1:$B$112,'CM-VL-G-C-GL-B-T-ClassRimThickn'!$C$1:$C$112,0,1,1),AB3036)</f>
        <v>55</v>
      </c>
      <c r="AD3036" s="24">
        <v>56</v>
      </c>
      <c r="AE3036" s="24">
        <f>IF(AD3036&gt;900,_xlfn.XLOOKUP(ROUND(AD3036,0),'CM-VL-G-C-GL-B-T-ClassRimThickn'!$B$1:$B$112,'CM-VL-G-C-GL-B-T-ClassRimThickn'!$C$1:$C$112,0,1,1),AD3036)</f>
        <v>56</v>
      </c>
      <c r="AF3036" s="24">
        <v>55</v>
      </c>
      <c r="AG3036" s="24">
        <f>IF(AF3036&gt;900,_xlfn.XLOOKUP(ROUND(AF3036,0),'CM-VL-G-C-GL-B-T-ClassRimThickn'!$B$1:$B$112,'CM-VL-G-C-GL-B-T-ClassRimThickn'!$C$1:$C$112,0,1,1),AF3036)</f>
        <v>55</v>
      </c>
      <c r="AH3036" s="24">
        <v>26</v>
      </c>
      <c r="AI3036" s="24">
        <v>28</v>
      </c>
      <c r="AJ3036" s="24">
        <v>25</v>
      </c>
      <c r="AK3036" s="24">
        <v>26</v>
      </c>
      <c r="AL3036" s="24">
        <v>28</v>
      </c>
      <c r="AM3036" s="24">
        <v>26</v>
      </c>
      <c r="AN3036" s="24">
        <v>24</v>
      </c>
      <c r="AO3036" s="24">
        <v>27.5</v>
      </c>
      <c r="AP3036" s="24">
        <v>25</v>
      </c>
      <c r="AQ3036" s="24">
        <v>25</v>
      </c>
      <c r="AR3036" s="24">
        <v>28</v>
      </c>
      <c r="AS3036" s="24">
        <v>25</v>
      </c>
      <c r="AT3036" s="24">
        <v>31</v>
      </c>
      <c r="AU3036" s="24">
        <v>29.5</v>
      </c>
      <c r="AV3036" s="24">
        <v>29.5</v>
      </c>
      <c r="AW3036" s="24">
        <v>29</v>
      </c>
      <c r="AX3036" s="24">
        <v>29</v>
      </c>
      <c r="AY3036" s="24">
        <v>29</v>
      </c>
      <c r="AZ3036" s="24">
        <v>30</v>
      </c>
      <c r="BA3036" s="24">
        <v>29</v>
      </c>
      <c r="BB3036" s="24">
        <v>29</v>
      </c>
      <c r="BC3036" s="24">
        <v>30</v>
      </c>
      <c r="BD3036" s="24">
        <v>29</v>
      </c>
      <c r="BE3036" s="24">
        <v>28</v>
      </c>
      <c r="BF3036" s="24">
        <v>0</v>
      </c>
      <c r="BG3036" s="24">
        <v>0</v>
      </c>
      <c r="BH3036" s="24">
        <v>0</v>
      </c>
      <c r="BI3036" s="24">
        <v>0</v>
      </c>
      <c r="BJ3036" s="24">
        <v>0</v>
      </c>
      <c r="BL3036" s="24">
        <v>0</v>
      </c>
      <c r="BM3036" s="24">
        <v>0</v>
      </c>
      <c r="BN3036" s="24">
        <v>0</v>
      </c>
      <c r="BO3036" s="24">
        <v>0</v>
      </c>
      <c r="BP3036" s="24">
        <v>0</v>
      </c>
      <c r="BQ3036" s="24">
        <v>0</v>
      </c>
      <c r="BR3036" s="24">
        <v>0.5</v>
      </c>
      <c r="BS3036" s="24">
        <v>0</v>
      </c>
      <c r="BT3036" s="24">
        <v>0</v>
      </c>
      <c r="BU3036" s="24">
        <v>0</v>
      </c>
      <c r="BV3036" s="24">
        <v>0</v>
      </c>
      <c r="BW3036" s="24">
        <v>0</v>
      </c>
      <c r="BX3036" s="24">
        <v>0</v>
      </c>
      <c r="BY3036" s="24">
        <v>0</v>
      </c>
      <c r="BZ3036" s="24">
        <v>0.5</v>
      </c>
      <c r="CB3036" s="24">
        <v>0</v>
      </c>
      <c r="CC3036" s="24">
        <v>0</v>
      </c>
      <c r="CD3036" s="24">
        <v>85</v>
      </c>
      <c r="CE3036" s="24">
        <v>91</v>
      </c>
      <c r="CF3036" s="24">
        <v>90</v>
      </c>
      <c r="CG3036" s="24">
        <v>96</v>
      </c>
      <c r="CH3036" s="24">
        <v>92</v>
      </c>
      <c r="CI3036" s="24">
        <v>90</v>
      </c>
      <c r="CO3036" s="34">
        <f t="shared" si="200"/>
        <v>736323</v>
      </c>
    </row>
    <row r="3037" spans="1:93" ht="15">
      <c r="A3037" s="23" t="s">
        <v>213</v>
      </c>
      <c r="B3037" s="52">
        <v>41970</v>
      </c>
      <c r="C3037" s="25" t="str">
        <f t="shared" si="201"/>
        <v/>
      </c>
      <c r="G3037" s="24">
        <f t="shared" si="202"/>
        <v>72</v>
      </c>
      <c r="H3037" s="24">
        <v>736331</v>
      </c>
      <c r="I3037" s="24" t="str">
        <f t="shared" si="199"/>
        <v/>
      </c>
      <c r="K3037" s="24">
        <f>IF(J3037&gt;900,_xlfn.XLOOKUP(ROUND(J3037,0),'CM-VL-G-C-GL-B-T-ClassRimThickn'!$B$1:$B$112,'CM-VL-G-C-GL-B-T-ClassRimThickn'!$C$1:$C$112,0,1,1),J3037)</f>
        <v>0</v>
      </c>
      <c r="L3037" s="24">
        <v>944.8</v>
      </c>
      <c r="M3037" s="24">
        <f>IF(L3037&gt;900,_xlfn.XLOOKUP(ROUND(L3037,0),'CM-VL-G-C-GL-B-T-ClassRimThickn'!$B$1:$B$112,'CM-VL-G-C-GL-B-T-ClassRimThickn'!$C$1:$C$112,0,1,1),L3037)</f>
        <v>49.5</v>
      </c>
      <c r="N3037" s="24">
        <v>938.2</v>
      </c>
      <c r="O3037" s="24">
        <f>IF(N3037&gt;900,_xlfn.XLOOKUP(ROUND(N3037,0),'CM-VL-G-C-GL-B-T-ClassRimThickn'!$B$1:$B$112,'CM-VL-G-C-GL-B-T-ClassRimThickn'!$C$1:$C$112,0,1,1),N3037)</f>
        <v>46</v>
      </c>
      <c r="P3037" s="24">
        <v>934.2</v>
      </c>
      <c r="Q3037" s="24">
        <f>IF(P3037&gt;900,_xlfn.XLOOKUP(ROUND(P3037,0),'CM-VL-G-C-GL-B-T-ClassRimThickn'!$B$1:$B$112,'CM-VL-G-C-GL-B-T-ClassRimThickn'!$C$1:$C$112,0,1,1),P3037)</f>
        <v>44</v>
      </c>
      <c r="S3037" s="24">
        <f>IF(R3037&gt;900,_xlfn.XLOOKUP(ROUND(R3037,0),'CM-VL-G-C-GL-B-T-ClassRimThickn'!$B$1:$B$112,'CM-VL-G-C-GL-B-T-ClassRimThickn'!$C$1:$C$112,0,1,1),R3037)</f>
        <v>0</v>
      </c>
      <c r="T3037" s="24">
        <v>937.2</v>
      </c>
      <c r="U3037" s="24">
        <f>IF(T3037&gt;900,_xlfn.XLOOKUP(ROUND(T3037,0),'CM-VL-G-C-GL-B-T-ClassRimThickn'!$B$1:$B$112,'CM-VL-G-C-GL-B-T-ClassRimThickn'!$C$1:$C$112,0,1,1),T3037)</f>
        <v>45.5</v>
      </c>
      <c r="V3037" s="24">
        <v>933.9</v>
      </c>
      <c r="W3037" s="24">
        <f>IF(V3037&gt;900,_xlfn.XLOOKUP(ROUND(V3037,0),'CM-VL-G-C-GL-B-T-ClassRimThickn'!$B$1:$B$112,'CM-VL-G-C-GL-B-T-ClassRimThickn'!$C$1:$C$112,0,1,1),V3037)</f>
        <v>44</v>
      </c>
      <c r="X3037" s="24">
        <v>945</v>
      </c>
      <c r="Y3037" s="24">
        <f>IF(X3037&gt;900,_xlfn.XLOOKUP(ROUND(X3037,0),'CM-VL-G-C-GL-B-T-ClassRimThickn'!$B$1:$B$112,'CM-VL-G-C-GL-B-T-ClassRimThickn'!$C$1:$C$112,0,1,1),X3037)</f>
        <v>49.5</v>
      </c>
      <c r="Z3037" s="24">
        <v>937.9</v>
      </c>
      <c r="AA3037" s="24">
        <f>IF(Z3037&gt;900,_xlfn.XLOOKUP(ROUND(Z3037,0),'CM-VL-G-C-GL-B-T-ClassRimThickn'!$B$1:$B$112,'CM-VL-G-C-GL-B-T-ClassRimThickn'!$C$1:$C$112,0,1,1),Z3037)</f>
        <v>46</v>
      </c>
      <c r="AB3037" s="24">
        <v>934.3</v>
      </c>
      <c r="AC3037" s="24">
        <f>IF(AB3037&gt;900,_xlfn.XLOOKUP(ROUND(AB3037,0),'CM-VL-G-C-GL-B-T-ClassRimThickn'!$B$1:$B$112,'CM-VL-G-C-GL-B-T-ClassRimThickn'!$C$1:$C$112,0,1,1),AB3037)</f>
        <v>44</v>
      </c>
      <c r="AD3037" s="24">
        <v>945.2</v>
      </c>
      <c r="AE3037" s="24">
        <f>IF(AD3037&gt;900,_xlfn.XLOOKUP(ROUND(AD3037,0),'CM-VL-G-C-GL-B-T-ClassRimThickn'!$B$1:$B$112,'CM-VL-G-C-GL-B-T-ClassRimThickn'!$C$1:$C$112,0,1,1),AD3037)</f>
        <v>49.5</v>
      </c>
      <c r="AF3037" s="24">
        <v>937.2</v>
      </c>
      <c r="AG3037" s="24">
        <f>IF(AF3037&gt;900,_xlfn.XLOOKUP(ROUND(AF3037,0),'CM-VL-G-C-GL-B-T-ClassRimThickn'!$B$1:$B$112,'CM-VL-G-C-GL-B-T-ClassRimThickn'!$C$1:$C$112,0,1,1),AF3037)</f>
        <v>45.5</v>
      </c>
      <c r="AH3037" s="24">
        <v>27.5</v>
      </c>
      <c r="AI3037" s="24">
        <v>28.5</v>
      </c>
      <c r="AJ3037" s="24">
        <v>28</v>
      </c>
      <c r="AK3037" s="24">
        <v>28.5</v>
      </c>
      <c r="AL3037" s="24">
        <v>28.5</v>
      </c>
      <c r="AM3037" s="24">
        <v>28.5</v>
      </c>
      <c r="AN3037" s="24">
        <v>27</v>
      </c>
      <c r="AO3037" s="24">
        <v>28.5</v>
      </c>
      <c r="AP3037" s="24">
        <v>28</v>
      </c>
      <c r="AQ3037" s="24">
        <v>28</v>
      </c>
      <c r="AR3037" s="24">
        <v>28.5</v>
      </c>
      <c r="AS3037" s="24">
        <v>28</v>
      </c>
      <c r="AT3037" s="24">
        <v>28</v>
      </c>
      <c r="AU3037" s="24">
        <v>28</v>
      </c>
      <c r="AV3037" s="24">
        <v>28</v>
      </c>
      <c r="AW3037" s="24">
        <v>28</v>
      </c>
      <c r="AX3037" s="24">
        <v>28</v>
      </c>
      <c r="AY3037" s="24">
        <v>28</v>
      </c>
      <c r="AZ3037" s="24">
        <v>28</v>
      </c>
      <c r="BA3037" s="24">
        <v>28</v>
      </c>
      <c r="BB3037" s="24">
        <v>28</v>
      </c>
      <c r="BC3037" s="24">
        <v>28</v>
      </c>
      <c r="BD3037" s="24">
        <v>28</v>
      </c>
      <c r="BE3037" s="24">
        <v>28</v>
      </c>
      <c r="BF3037" s="24">
        <v>0</v>
      </c>
      <c r="BG3037" s="24">
        <v>0</v>
      </c>
      <c r="BH3037" s="24">
        <v>0</v>
      </c>
      <c r="BI3037" s="24">
        <v>0</v>
      </c>
      <c r="BJ3037" s="24">
        <v>0</v>
      </c>
      <c r="BL3037" s="24">
        <v>0</v>
      </c>
      <c r="BM3037" s="24">
        <v>0</v>
      </c>
      <c r="BN3037" s="24">
        <v>0</v>
      </c>
      <c r="BO3037" s="24">
        <v>0</v>
      </c>
      <c r="BP3037" s="24">
        <v>0</v>
      </c>
      <c r="BQ3037" s="24">
        <v>0</v>
      </c>
      <c r="BR3037" s="24">
        <v>0</v>
      </c>
      <c r="BS3037" s="24">
        <v>0</v>
      </c>
      <c r="BT3037" s="24">
        <v>0</v>
      </c>
      <c r="BU3037" s="24">
        <v>0</v>
      </c>
      <c r="BV3037" s="24">
        <v>0</v>
      </c>
      <c r="BW3037" s="24">
        <v>0</v>
      </c>
      <c r="BX3037" s="24">
        <v>0</v>
      </c>
      <c r="BY3037" s="24">
        <v>0</v>
      </c>
      <c r="BZ3037" s="24">
        <v>0</v>
      </c>
      <c r="CB3037" s="24">
        <v>0</v>
      </c>
      <c r="CC3037" s="24">
        <v>0</v>
      </c>
      <c r="CO3037" s="34">
        <f t="shared" si="200"/>
        <v>736331</v>
      </c>
    </row>
    <row r="3038" spans="1:93" ht="15">
      <c r="A3038" s="23" t="s">
        <v>213</v>
      </c>
      <c r="B3038" s="52">
        <v>41971</v>
      </c>
      <c r="C3038" s="25" t="str">
        <f t="shared" si="201"/>
        <v/>
      </c>
      <c r="G3038" s="24">
        <f t="shared" si="202"/>
        <v>1</v>
      </c>
      <c r="H3038" s="24">
        <v>736339</v>
      </c>
      <c r="I3038" s="24" t="str">
        <f t="shared" si="199"/>
        <v/>
      </c>
      <c r="K3038" s="24">
        <f>IF(J3038&gt;900,_xlfn.XLOOKUP(ROUND(J3038,0),'CM-VL-G-C-GL-B-T-ClassRimThickn'!$B$1:$B$112,'CM-VL-G-C-GL-B-T-ClassRimThickn'!$C$1:$C$112,0,1,1),J3038)</f>
        <v>0</v>
      </c>
      <c r="L3038" s="24">
        <v>53.5</v>
      </c>
      <c r="M3038" s="24">
        <f>IF(L3038&gt;900,_xlfn.XLOOKUP(ROUND(L3038,0),'CM-VL-G-C-GL-B-T-ClassRimThickn'!$B$1:$B$112,'CM-VL-G-C-GL-B-T-ClassRimThickn'!$C$1:$C$112,0,1,1),L3038)</f>
        <v>53.5</v>
      </c>
      <c r="N3038" s="24">
        <v>50.5</v>
      </c>
      <c r="O3038" s="24">
        <f>IF(N3038&gt;900,_xlfn.XLOOKUP(ROUND(N3038,0),'CM-VL-G-C-GL-B-T-ClassRimThickn'!$B$1:$B$112,'CM-VL-G-C-GL-B-T-ClassRimThickn'!$C$1:$C$112,0,1,1),N3038)</f>
        <v>50.5</v>
      </c>
      <c r="P3038" s="24">
        <v>50</v>
      </c>
      <c r="Q3038" s="24">
        <f>IF(P3038&gt;900,_xlfn.XLOOKUP(ROUND(P3038,0),'CM-VL-G-C-GL-B-T-ClassRimThickn'!$B$1:$B$112,'CM-VL-G-C-GL-B-T-ClassRimThickn'!$C$1:$C$112,0,1,1),P3038)</f>
        <v>50</v>
      </c>
      <c r="S3038" s="24">
        <f>IF(R3038&gt;900,_xlfn.XLOOKUP(ROUND(R3038,0),'CM-VL-G-C-GL-B-T-ClassRimThickn'!$B$1:$B$112,'CM-VL-G-C-GL-B-T-ClassRimThickn'!$C$1:$C$112,0,1,1),R3038)</f>
        <v>0</v>
      </c>
      <c r="T3038" s="24">
        <v>49.5</v>
      </c>
      <c r="U3038" s="24">
        <f>IF(T3038&gt;900,_xlfn.XLOOKUP(ROUND(T3038,0),'CM-VL-G-C-GL-B-T-ClassRimThickn'!$B$1:$B$112,'CM-VL-G-C-GL-B-T-ClassRimThickn'!$C$1:$C$112,0,1,1),T3038)</f>
        <v>49.5</v>
      </c>
      <c r="V3038" s="24">
        <v>46</v>
      </c>
      <c r="W3038" s="24">
        <f>IF(V3038&gt;900,_xlfn.XLOOKUP(ROUND(V3038,0),'CM-VL-G-C-GL-B-T-ClassRimThickn'!$B$1:$B$112,'CM-VL-G-C-GL-B-T-ClassRimThickn'!$C$1:$C$112,0,1,1),V3038)</f>
        <v>46</v>
      </c>
      <c r="X3038" s="24">
        <v>54</v>
      </c>
      <c r="Y3038" s="24">
        <f>IF(X3038&gt;900,_xlfn.XLOOKUP(ROUND(X3038,0),'CM-VL-G-C-GL-B-T-ClassRimThickn'!$B$1:$B$112,'CM-VL-G-C-GL-B-T-ClassRimThickn'!$C$1:$C$112,0,1,1),X3038)</f>
        <v>54</v>
      </c>
      <c r="Z3038" s="24">
        <v>50.5</v>
      </c>
      <c r="AA3038" s="24">
        <f>IF(Z3038&gt;900,_xlfn.XLOOKUP(ROUND(Z3038,0),'CM-VL-G-C-GL-B-T-ClassRimThickn'!$B$1:$B$112,'CM-VL-G-C-GL-B-T-ClassRimThickn'!$C$1:$C$112,0,1,1),Z3038)</f>
        <v>50.5</v>
      </c>
      <c r="AB3038" s="24">
        <v>50</v>
      </c>
      <c r="AC3038" s="24">
        <f>IF(AB3038&gt;900,_xlfn.XLOOKUP(ROUND(AB3038,0),'CM-VL-G-C-GL-B-T-ClassRimThickn'!$B$1:$B$112,'CM-VL-G-C-GL-B-T-ClassRimThickn'!$C$1:$C$112,0,1,1),AB3038)</f>
        <v>50</v>
      </c>
      <c r="AD3038" s="24">
        <v>53</v>
      </c>
      <c r="AE3038" s="24">
        <f>IF(AD3038&gt;900,_xlfn.XLOOKUP(ROUND(AD3038,0),'CM-VL-G-C-GL-B-T-ClassRimThickn'!$B$1:$B$112,'CM-VL-G-C-GL-B-T-ClassRimThickn'!$C$1:$C$112,0,1,1),AD3038)</f>
        <v>53</v>
      </c>
      <c r="AF3038" s="24">
        <v>50</v>
      </c>
      <c r="AG3038" s="24">
        <f>IF(AF3038&gt;900,_xlfn.XLOOKUP(ROUND(AF3038,0),'CM-VL-G-C-GL-B-T-ClassRimThickn'!$B$1:$B$112,'CM-VL-G-C-GL-B-T-ClassRimThickn'!$C$1:$C$112,0,1,1),AF3038)</f>
        <v>50</v>
      </c>
      <c r="AH3038" s="24">
        <v>28</v>
      </c>
      <c r="AI3038" s="24">
        <v>29</v>
      </c>
      <c r="AJ3038" s="24">
        <v>29</v>
      </c>
      <c r="AK3038" s="24">
        <v>30</v>
      </c>
      <c r="AL3038" s="24">
        <v>29</v>
      </c>
      <c r="AM3038" s="24">
        <v>29</v>
      </c>
      <c r="AN3038" s="24">
        <v>27.5</v>
      </c>
      <c r="AO3038" s="24">
        <v>28</v>
      </c>
      <c r="AP3038" s="24">
        <v>29</v>
      </c>
      <c r="AQ3038" s="24">
        <v>29</v>
      </c>
      <c r="AR3038" s="24">
        <v>30</v>
      </c>
      <c r="AS3038" s="24">
        <v>29</v>
      </c>
      <c r="AT3038" s="24">
        <v>29</v>
      </c>
      <c r="AU3038" s="24">
        <v>29</v>
      </c>
      <c r="AV3038" s="24">
        <v>29</v>
      </c>
      <c r="AW3038" s="24">
        <v>29</v>
      </c>
      <c r="AX3038" s="24">
        <v>29</v>
      </c>
      <c r="AY3038" s="24">
        <v>29</v>
      </c>
      <c r="AZ3038" s="24">
        <v>29</v>
      </c>
      <c r="BA3038" s="24">
        <v>29</v>
      </c>
      <c r="BB3038" s="24">
        <v>29</v>
      </c>
      <c r="BC3038" s="24">
        <v>29</v>
      </c>
      <c r="BD3038" s="24">
        <v>29</v>
      </c>
      <c r="BE3038" s="24">
        <v>28</v>
      </c>
      <c r="BF3038" s="24">
        <v>0</v>
      </c>
      <c r="BG3038" s="24">
        <v>0</v>
      </c>
      <c r="BH3038" s="24">
        <v>0</v>
      </c>
      <c r="BI3038" s="24">
        <v>0</v>
      </c>
      <c r="BJ3038" s="24">
        <v>0</v>
      </c>
      <c r="BL3038" s="24">
        <v>0</v>
      </c>
      <c r="BM3038" s="24">
        <v>0</v>
      </c>
      <c r="BN3038" s="24">
        <v>0</v>
      </c>
      <c r="BO3038" s="24">
        <v>0</v>
      </c>
      <c r="BP3038" s="24">
        <v>0</v>
      </c>
      <c r="BQ3038" s="24">
        <v>0</v>
      </c>
      <c r="BR3038" s="24">
        <v>0</v>
      </c>
      <c r="BS3038" s="24">
        <v>0</v>
      </c>
      <c r="BT3038" s="24">
        <v>0</v>
      </c>
      <c r="BU3038" s="24">
        <v>0</v>
      </c>
      <c r="BV3038" s="24">
        <v>0</v>
      </c>
      <c r="BW3038" s="24">
        <v>0</v>
      </c>
      <c r="BX3038" s="24">
        <v>0</v>
      </c>
      <c r="BY3038" s="24">
        <v>0</v>
      </c>
      <c r="BZ3038" s="24">
        <v>0</v>
      </c>
      <c r="CB3038" s="24">
        <v>0</v>
      </c>
      <c r="CC3038" s="24">
        <v>0</v>
      </c>
      <c r="CD3038" s="24">
        <v>80</v>
      </c>
      <c r="CE3038" s="24">
        <v>85</v>
      </c>
      <c r="CF3038" s="24">
        <v>83</v>
      </c>
      <c r="CG3038" s="24">
        <v>82</v>
      </c>
      <c r="CH3038" s="24">
        <v>87</v>
      </c>
      <c r="CI3038" s="24">
        <v>83</v>
      </c>
      <c r="CO3038" s="34">
        <f t="shared" si="200"/>
        <v>736339</v>
      </c>
    </row>
    <row r="3039" spans="1:93" ht="15">
      <c r="A3039" s="23" t="s">
        <v>213</v>
      </c>
      <c r="B3039" s="52">
        <v>42013</v>
      </c>
      <c r="C3039" s="25" t="str">
        <f t="shared" si="201"/>
        <v/>
      </c>
      <c r="G3039" s="24">
        <f t="shared" si="202"/>
        <v>42</v>
      </c>
      <c r="H3039" s="24">
        <v>745536</v>
      </c>
      <c r="I3039" s="24" t="str">
        <f t="shared" si="199"/>
        <v/>
      </c>
      <c r="K3039" s="24">
        <f>IF(J3039&gt;900,_xlfn.XLOOKUP(ROUND(J3039,0),'CM-VL-G-C-GL-B-T-ClassRimThickn'!$B$1:$B$112,'CM-VL-G-C-GL-B-T-ClassRimThickn'!$C$1:$C$112,0,1,1),J3039)</f>
        <v>0</v>
      </c>
      <c r="L3039" s="24">
        <v>53</v>
      </c>
      <c r="M3039" s="24">
        <f>IF(L3039&gt;900,_xlfn.XLOOKUP(ROUND(L3039,0),'CM-VL-G-C-GL-B-T-ClassRimThickn'!$B$1:$B$112,'CM-VL-G-C-GL-B-T-ClassRimThickn'!$C$1:$C$112,0,1,1),L3039)</f>
        <v>53</v>
      </c>
      <c r="N3039" s="24">
        <v>47</v>
      </c>
      <c r="O3039" s="24">
        <f>IF(N3039&gt;900,_xlfn.XLOOKUP(ROUND(N3039,0),'CM-VL-G-C-GL-B-T-ClassRimThickn'!$B$1:$B$112,'CM-VL-G-C-GL-B-T-ClassRimThickn'!$C$1:$C$112,0,1,1),N3039)</f>
        <v>47</v>
      </c>
      <c r="P3039" s="24">
        <v>47</v>
      </c>
      <c r="Q3039" s="24">
        <f>IF(P3039&gt;900,_xlfn.XLOOKUP(ROUND(P3039,0),'CM-VL-G-C-GL-B-T-ClassRimThickn'!$B$1:$B$112,'CM-VL-G-C-GL-B-T-ClassRimThickn'!$C$1:$C$112,0,1,1),P3039)</f>
        <v>47</v>
      </c>
      <c r="S3039" s="24">
        <f>IF(R3039&gt;900,_xlfn.XLOOKUP(ROUND(R3039,0),'CM-VL-G-C-GL-B-T-ClassRimThickn'!$B$1:$B$112,'CM-VL-G-C-GL-B-T-ClassRimThickn'!$C$1:$C$112,0,1,1),R3039)</f>
        <v>0</v>
      </c>
      <c r="T3039" s="24">
        <v>47</v>
      </c>
      <c r="U3039" s="24">
        <f>IF(T3039&gt;900,_xlfn.XLOOKUP(ROUND(T3039,0),'CM-VL-G-C-GL-B-T-ClassRimThickn'!$B$1:$B$112,'CM-VL-G-C-GL-B-T-ClassRimThickn'!$C$1:$C$112,0,1,1),T3039)</f>
        <v>47</v>
      </c>
      <c r="V3039" s="24">
        <v>47</v>
      </c>
      <c r="W3039" s="24">
        <f>IF(V3039&gt;900,_xlfn.XLOOKUP(ROUND(V3039,0),'CM-VL-G-C-GL-B-T-ClassRimThickn'!$B$1:$B$112,'CM-VL-G-C-GL-B-T-ClassRimThickn'!$C$1:$C$112,0,1,1),V3039)</f>
        <v>47</v>
      </c>
      <c r="X3039" s="24">
        <v>53</v>
      </c>
      <c r="Y3039" s="24">
        <f>IF(X3039&gt;900,_xlfn.XLOOKUP(ROUND(X3039,0),'CM-VL-G-C-GL-B-T-ClassRimThickn'!$B$1:$B$112,'CM-VL-G-C-GL-B-T-ClassRimThickn'!$C$1:$C$112,0,1,1),X3039)</f>
        <v>53</v>
      </c>
      <c r="Z3039" s="24">
        <v>47</v>
      </c>
      <c r="AA3039" s="24">
        <f>IF(Z3039&gt;900,_xlfn.XLOOKUP(ROUND(Z3039,0),'CM-VL-G-C-GL-B-T-ClassRimThickn'!$B$1:$B$112,'CM-VL-G-C-GL-B-T-ClassRimThickn'!$C$1:$C$112,0,1,1),Z3039)</f>
        <v>47</v>
      </c>
      <c r="AB3039" s="24">
        <v>47</v>
      </c>
      <c r="AC3039" s="24">
        <f>IF(AB3039&gt;900,_xlfn.XLOOKUP(ROUND(AB3039,0),'CM-VL-G-C-GL-B-T-ClassRimThickn'!$B$1:$B$112,'CM-VL-G-C-GL-B-T-ClassRimThickn'!$C$1:$C$112,0,1,1),AB3039)</f>
        <v>47</v>
      </c>
      <c r="AD3039" s="24">
        <v>52</v>
      </c>
      <c r="AE3039" s="24">
        <f>IF(AD3039&gt;900,_xlfn.XLOOKUP(ROUND(AD3039,0),'CM-VL-G-C-GL-B-T-ClassRimThickn'!$B$1:$B$112,'CM-VL-G-C-GL-B-T-ClassRimThickn'!$C$1:$C$112,0,1,1),AD3039)</f>
        <v>52</v>
      </c>
      <c r="AF3039" s="24">
        <v>47</v>
      </c>
      <c r="AG3039" s="24">
        <f>IF(AF3039&gt;900,_xlfn.XLOOKUP(ROUND(AF3039,0),'CM-VL-G-C-GL-B-T-ClassRimThickn'!$B$1:$B$112,'CM-VL-G-C-GL-B-T-ClassRimThickn'!$C$1:$C$112,0,1,1),AF3039)</f>
        <v>47</v>
      </c>
      <c r="AH3039" s="24">
        <v>25</v>
      </c>
      <c r="AI3039" s="24">
        <v>28</v>
      </c>
      <c r="AJ3039" s="24">
        <v>27</v>
      </c>
      <c r="AK3039" s="24">
        <v>27</v>
      </c>
      <c r="AL3039" s="24">
        <v>27</v>
      </c>
      <c r="AM3039" s="24">
        <v>28</v>
      </c>
      <c r="AN3039" s="24">
        <v>25</v>
      </c>
      <c r="AO3039" s="24">
        <v>28</v>
      </c>
      <c r="AP3039" s="24">
        <v>27</v>
      </c>
      <c r="AQ3039" s="24">
        <v>25</v>
      </c>
      <c r="AR3039" s="24">
        <v>28</v>
      </c>
      <c r="AS3039" s="24">
        <v>25</v>
      </c>
      <c r="AT3039" s="24">
        <v>28</v>
      </c>
      <c r="AU3039" s="24">
        <v>29</v>
      </c>
      <c r="AV3039" s="24">
        <v>28</v>
      </c>
      <c r="AW3039" s="24">
        <v>29</v>
      </c>
      <c r="AX3039" s="24">
        <v>28</v>
      </c>
      <c r="AY3039" s="24">
        <v>28</v>
      </c>
      <c r="AZ3039" s="24">
        <v>29</v>
      </c>
      <c r="BA3039" s="24">
        <v>28</v>
      </c>
      <c r="BB3039" s="24">
        <v>28</v>
      </c>
      <c r="BC3039" s="24">
        <v>29</v>
      </c>
      <c r="BD3039" s="24">
        <v>28</v>
      </c>
      <c r="BE3039" s="24">
        <v>28</v>
      </c>
      <c r="BF3039" s="24">
        <v>0</v>
      </c>
      <c r="BG3039" s="24">
        <v>0</v>
      </c>
      <c r="BH3039" s="24">
        <v>0</v>
      </c>
      <c r="BI3039" s="24">
        <v>0</v>
      </c>
      <c r="BJ3039" s="24">
        <v>0</v>
      </c>
      <c r="BL3039" s="24">
        <v>0</v>
      </c>
      <c r="BM3039" s="24">
        <v>0</v>
      </c>
      <c r="BN3039" s="24">
        <v>0</v>
      </c>
      <c r="BO3039" s="24">
        <v>0</v>
      </c>
      <c r="BP3039" s="24">
        <v>0</v>
      </c>
      <c r="BQ3039" s="24">
        <v>0</v>
      </c>
      <c r="BR3039" s="24">
        <v>0</v>
      </c>
      <c r="BS3039" s="24">
        <v>0</v>
      </c>
      <c r="BT3039" s="24">
        <v>0</v>
      </c>
      <c r="BU3039" s="24">
        <v>0</v>
      </c>
      <c r="BV3039" s="24">
        <v>0</v>
      </c>
      <c r="BW3039" s="24">
        <v>0</v>
      </c>
      <c r="BX3039" s="24">
        <v>0</v>
      </c>
      <c r="BY3039" s="24">
        <v>0</v>
      </c>
      <c r="BZ3039" s="24">
        <v>0</v>
      </c>
      <c r="CB3039" s="24">
        <v>0</v>
      </c>
      <c r="CC3039" s="24">
        <v>0</v>
      </c>
      <c r="CD3039" s="24">
        <v>90</v>
      </c>
      <c r="CE3039" s="24">
        <v>95</v>
      </c>
      <c r="CF3039" s="24">
        <v>95</v>
      </c>
      <c r="CG3039" s="24">
        <v>90</v>
      </c>
      <c r="CH3039" s="24">
        <v>95</v>
      </c>
      <c r="CI3039" s="24">
        <v>85</v>
      </c>
      <c r="CO3039" s="34">
        <f t="shared" si="200"/>
        <v>745536</v>
      </c>
    </row>
    <row r="3040" spans="1:93" ht="15">
      <c r="A3040" s="23" t="s">
        <v>213</v>
      </c>
      <c r="B3040" s="52">
        <v>42060</v>
      </c>
      <c r="C3040" s="25" t="str">
        <f t="shared" si="201"/>
        <v/>
      </c>
      <c r="G3040" s="24">
        <f t="shared" si="202"/>
        <v>47</v>
      </c>
      <c r="H3040" s="24">
        <v>752903</v>
      </c>
      <c r="I3040" s="24" t="str">
        <f t="shared" si="199"/>
        <v/>
      </c>
      <c r="K3040" s="24">
        <f>IF(J3040&gt;900,_xlfn.XLOOKUP(ROUND(J3040,0),'CM-VL-G-C-GL-B-T-ClassRimThickn'!$B$1:$B$112,'CM-VL-G-C-GL-B-T-ClassRimThickn'!$C$1:$C$112,0,1,1),J3040)</f>
        <v>0</v>
      </c>
      <c r="L3040" s="24">
        <v>51</v>
      </c>
      <c r="M3040" s="24">
        <f>IF(L3040&gt;900,_xlfn.XLOOKUP(ROUND(L3040,0),'CM-VL-G-C-GL-B-T-ClassRimThickn'!$B$1:$B$112,'CM-VL-G-C-GL-B-T-ClassRimThickn'!$C$1:$C$112,0,1,1),L3040)</f>
        <v>51</v>
      </c>
      <c r="N3040" s="24">
        <v>47</v>
      </c>
      <c r="O3040" s="24">
        <f>IF(N3040&gt;900,_xlfn.XLOOKUP(ROUND(N3040,0),'CM-VL-G-C-GL-B-T-ClassRimThickn'!$B$1:$B$112,'CM-VL-G-C-GL-B-T-ClassRimThickn'!$C$1:$C$112,0,1,1),N3040)</f>
        <v>47</v>
      </c>
      <c r="P3040" s="24">
        <v>46</v>
      </c>
      <c r="Q3040" s="24">
        <f>IF(P3040&gt;900,_xlfn.XLOOKUP(ROUND(P3040,0),'CM-VL-G-C-GL-B-T-ClassRimThickn'!$B$1:$B$112,'CM-VL-G-C-GL-B-T-ClassRimThickn'!$C$1:$C$112,0,1,1),P3040)</f>
        <v>46</v>
      </c>
      <c r="S3040" s="24">
        <f>IF(R3040&gt;900,_xlfn.XLOOKUP(ROUND(R3040,0),'CM-VL-G-C-GL-B-T-ClassRimThickn'!$B$1:$B$112,'CM-VL-G-C-GL-B-T-ClassRimThickn'!$C$1:$C$112,0,1,1),R3040)</f>
        <v>0</v>
      </c>
      <c r="T3040" s="24">
        <v>47</v>
      </c>
      <c r="U3040" s="24">
        <f>IF(T3040&gt;900,_xlfn.XLOOKUP(ROUND(T3040,0),'CM-VL-G-C-GL-B-T-ClassRimThickn'!$B$1:$B$112,'CM-VL-G-C-GL-B-T-ClassRimThickn'!$C$1:$C$112,0,1,1),T3040)</f>
        <v>47</v>
      </c>
      <c r="V3040" s="24">
        <v>46</v>
      </c>
      <c r="W3040" s="24">
        <f>IF(V3040&gt;900,_xlfn.XLOOKUP(ROUND(V3040,0),'CM-VL-G-C-GL-B-T-ClassRimThickn'!$B$1:$B$112,'CM-VL-G-C-GL-B-T-ClassRimThickn'!$C$1:$C$112,0,1,1),V3040)</f>
        <v>46</v>
      </c>
      <c r="X3040" s="24">
        <v>51</v>
      </c>
      <c r="Y3040" s="24">
        <f>IF(X3040&gt;900,_xlfn.XLOOKUP(ROUND(X3040,0),'CM-VL-G-C-GL-B-T-ClassRimThickn'!$B$1:$B$112,'CM-VL-G-C-GL-B-T-ClassRimThickn'!$C$1:$C$112,0,1,1),X3040)</f>
        <v>51</v>
      </c>
      <c r="Z3040" s="24">
        <v>48</v>
      </c>
      <c r="AA3040" s="24">
        <f>IF(Z3040&gt;900,_xlfn.XLOOKUP(ROUND(Z3040,0),'CM-VL-G-C-GL-B-T-ClassRimThickn'!$B$1:$B$112,'CM-VL-G-C-GL-B-T-ClassRimThickn'!$C$1:$C$112,0,1,1),Z3040)</f>
        <v>48</v>
      </c>
      <c r="AB3040" s="24">
        <v>46</v>
      </c>
      <c r="AC3040" s="24">
        <f>IF(AB3040&gt;900,_xlfn.XLOOKUP(ROUND(AB3040,0),'CM-VL-G-C-GL-B-T-ClassRimThickn'!$B$1:$B$112,'CM-VL-G-C-GL-B-T-ClassRimThickn'!$C$1:$C$112,0,1,1),AB3040)</f>
        <v>46</v>
      </c>
      <c r="AD3040" s="24">
        <v>51</v>
      </c>
      <c r="AE3040" s="24">
        <f>IF(AD3040&gt;900,_xlfn.XLOOKUP(ROUND(AD3040,0),'CM-VL-G-C-GL-B-T-ClassRimThickn'!$B$1:$B$112,'CM-VL-G-C-GL-B-T-ClassRimThickn'!$C$1:$C$112,0,1,1),AD3040)</f>
        <v>51</v>
      </c>
      <c r="AF3040" s="24">
        <v>46</v>
      </c>
      <c r="AG3040" s="24">
        <f>IF(AF3040&gt;900,_xlfn.XLOOKUP(ROUND(AF3040,0),'CM-VL-G-C-GL-B-T-ClassRimThickn'!$B$1:$B$112,'CM-VL-G-C-GL-B-T-ClassRimThickn'!$C$1:$C$112,0,1,1),AF3040)</f>
        <v>46</v>
      </c>
      <c r="AH3040" s="24">
        <v>24</v>
      </c>
      <c r="AI3040" s="24">
        <v>26</v>
      </c>
      <c r="AJ3040" s="24">
        <v>26</v>
      </c>
      <c r="AK3040" s="24">
        <v>26</v>
      </c>
      <c r="AL3040" s="24">
        <v>26</v>
      </c>
      <c r="AM3040" s="24">
        <v>26</v>
      </c>
      <c r="AN3040" s="24">
        <v>25</v>
      </c>
      <c r="AO3040" s="24">
        <v>27</v>
      </c>
      <c r="AP3040" s="24">
        <v>25</v>
      </c>
      <c r="AQ3040" s="24">
        <v>25</v>
      </c>
      <c r="AR3040" s="24">
        <v>29</v>
      </c>
      <c r="AS3040" s="24">
        <v>25</v>
      </c>
      <c r="AT3040" s="24">
        <v>29</v>
      </c>
      <c r="AU3040" s="24">
        <v>29</v>
      </c>
      <c r="AV3040" s="24">
        <v>29</v>
      </c>
      <c r="AW3040" s="24">
        <v>28</v>
      </c>
      <c r="AX3040" s="24">
        <v>29</v>
      </c>
      <c r="AY3040" s="24">
        <v>29</v>
      </c>
      <c r="AZ3040" s="24">
        <v>29</v>
      </c>
      <c r="BA3040" s="24">
        <v>29</v>
      </c>
      <c r="BB3040" s="24">
        <v>29</v>
      </c>
      <c r="BC3040" s="24">
        <v>29</v>
      </c>
      <c r="BD3040" s="24">
        <v>29</v>
      </c>
      <c r="BE3040" s="24">
        <v>28</v>
      </c>
      <c r="BF3040" s="24">
        <v>0</v>
      </c>
      <c r="BG3040" s="24">
        <v>0</v>
      </c>
      <c r="BH3040" s="24">
        <v>0</v>
      </c>
      <c r="BI3040" s="24">
        <v>0</v>
      </c>
      <c r="BJ3040" s="24">
        <v>0</v>
      </c>
      <c r="BL3040" s="24">
        <v>0</v>
      </c>
      <c r="BM3040" s="24">
        <v>0</v>
      </c>
      <c r="BN3040" s="24">
        <v>0</v>
      </c>
      <c r="BO3040" s="24">
        <v>0</v>
      </c>
      <c r="BP3040" s="24">
        <v>0</v>
      </c>
      <c r="BQ3040" s="24">
        <v>0</v>
      </c>
      <c r="BR3040" s="24">
        <v>0</v>
      </c>
      <c r="BS3040" s="24">
        <v>0</v>
      </c>
      <c r="BT3040" s="24">
        <v>0</v>
      </c>
      <c r="BU3040" s="24">
        <v>0</v>
      </c>
      <c r="BV3040" s="24">
        <v>0</v>
      </c>
      <c r="BW3040" s="24">
        <v>0</v>
      </c>
      <c r="BX3040" s="24">
        <v>0</v>
      </c>
      <c r="BY3040" s="24">
        <v>0</v>
      </c>
      <c r="BZ3040" s="24">
        <v>0</v>
      </c>
      <c r="CB3040" s="24">
        <v>0</v>
      </c>
      <c r="CC3040" s="24">
        <v>0</v>
      </c>
      <c r="CD3040" s="24">
        <v>77</v>
      </c>
      <c r="CE3040" s="24">
        <v>80</v>
      </c>
      <c r="CF3040" s="24">
        <v>88</v>
      </c>
      <c r="CG3040" s="24">
        <v>88</v>
      </c>
      <c r="CH3040" s="24">
        <v>90</v>
      </c>
      <c r="CI3040" s="24">
        <v>90</v>
      </c>
      <c r="CO3040" s="34">
        <f t="shared" si="200"/>
        <v>752903</v>
      </c>
    </row>
    <row r="3041" spans="1:93" ht="15">
      <c r="A3041" s="23" t="s">
        <v>213</v>
      </c>
      <c r="B3041" s="52">
        <v>42109</v>
      </c>
      <c r="C3041" s="25" t="str">
        <f t="shared" si="201"/>
        <v/>
      </c>
      <c r="G3041" s="24">
        <f t="shared" si="202"/>
        <v>49</v>
      </c>
      <c r="H3041" s="24">
        <v>762898</v>
      </c>
      <c r="I3041" s="24" t="str">
        <f t="shared" si="199"/>
        <v/>
      </c>
      <c r="K3041" s="24">
        <f>IF(J3041&gt;900,_xlfn.XLOOKUP(ROUND(J3041,0),'CM-VL-G-C-GL-B-T-ClassRimThickn'!$B$1:$B$112,'CM-VL-G-C-GL-B-T-ClassRimThickn'!$C$1:$C$112,0,1,1),J3041)</f>
        <v>0</v>
      </c>
      <c r="L3041" s="24">
        <v>80</v>
      </c>
      <c r="M3041" s="24">
        <f>IF(L3041&gt;900,_xlfn.XLOOKUP(ROUND(L3041,0),'CM-VL-G-C-GL-B-T-ClassRimThickn'!$B$1:$B$112,'CM-VL-G-C-GL-B-T-ClassRimThickn'!$C$1:$C$112,0,1,1),L3041)</f>
        <v>80</v>
      </c>
      <c r="N3041" s="24">
        <v>80</v>
      </c>
      <c r="O3041" s="24">
        <f>IF(N3041&gt;900,_xlfn.XLOOKUP(ROUND(N3041,0),'CM-VL-G-C-GL-B-T-ClassRimThickn'!$B$1:$B$112,'CM-VL-G-C-GL-B-T-ClassRimThickn'!$C$1:$C$112,0,1,1),N3041)</f>
        <v>80</v>
      </c>
      <c r="P3041" s="24">
        <v>80</v>
      </c>
      <c r="Q3041" s="24">
        <f>IF(P3041&gt;900,_xlfn.XLOOKUP(ROUND(P3041,0),'CM-VL-G-C-GL-B-T-ClassRimThickn'!$B$1:$B$112,'CM-VL-G-C-GL-B-T-ClassRimThickn'!$C$1:$C$112,0,1,1),P3041)</f>
        <v>80</v>
      </c>
      <c r="S3041" s="24">
        <f>IF(R3041&gt;900,_xlfn.XLOOKUP(ROUND(R3041,0),'CM-VL-G-C-GL-B-T-ClassRimThickn'!$B$1:$B$112,'CM-VL-G-C-GL-B-T-ClassRimThickn'!$C$1:$C$112,0,1,1),R3041)</f>
        <v>0</v>
      </c>
      <c r="T3041" s="24">
        <v>80</v>
      </c>
      <c r="U3041" s="24">
        <f>IF(T3041&gt;900,_xlfn.XLOOKUP(ROUND(T3041,0),'CM-VL-G-C-GL-B-T-ClassRimThickn'!$B$1:$B$112,'CM-VL-G-C-GL-B-T-ClassRimThickn'!$C$1:$C$112,0,1,1),T3041)</f>
        <v>80</v>
      </c>
      <c r="V3041" s="24">
        <v>80</v>
      </c>
      <c r="W3041" s="24">
        <f>IF(V3041&gt;900,_xlfn.XLOOKUP(ROUND(V3041,0),'CM-VL-G-C-GL-B-T-ClassRimThickn'!$B$1:$B$112,'CM-VL-G-C-GL-B-T-ClassRimThickn'!$C$1:$C$112,0,1,1),V3041)</f>
        <v>80</v>
      </c>
      <c r="X3041" s="24">
        <v>80</v>
      </c>
      <c r="Y3041" s="24">
        <f>IF(X3041&gt;900,_xlfn.XLOOKUP(ROUND(X3041,0),'CM-VL-G-C-GL-B-T-ClassRimThickn'!$B$1:$B$112,'CM-VL-G-C-GL-B-T-ClassRimThickn'!$C$1:$C$112,0,1,1),X3041)</f>
        <v>80</v>
      </c>
      <c r="Z3041" s="24">
        <v>80</v>
      </c>
      <c r="AA3041" s="24">
        <f>IF(Z3041&gt;900,_xlfn.XLOOKUP(ROUND(Z3041,0),'CM-VL-G-C-GL-B-T-ClassRimThickn'!$B$1:$B$112,'CM-VL-G-C-GL-B-T-ClassRimThickn'!$C$1:$C$112,0,1,1),Z3041)</f>
        <v>80</v>
      </c>
      <c r="AB3041" s="24">
        <v>80</v>
      </c>
      <c r="AC3041" s="24">
        <f>IF(AB3041&gt;900,_xlfn.XLOOKUP(ROUND(AB3041,0),'CM-VL-G-C-GL-B-T-ClassRimThickn'!$B$1:$B$112,'CM-VL-G-C-GL-B-T-ClassRimThickn'!$C$1:$C$112,0,1,1),AB3041)</f>
        <v>80</v>
      </c>
      <c r="AD3041" s="24">
        <v>80</v>
      </c>
      <c r="AE3041" s="24">
        <f>IF(AD3041&gt;900,_xlfn.XLOOKUP(ROUND(AD3041,0),'CM-VL-G-C-GL-B-T-ClassRimThickn'!$B$1:$B$112,'CM-VL-G-C-GL-B-T-ClassRimThickn'!$C$1:$C$112,0,1,1),AD3041)</f>
        <v>80</v>
      </c>
      <c r="AF3041" s="24">
        <v>80</v>
      </c>
      <c r="AG3041" s="24">
        <f>IF(AF3041&gt;900,_xlfn.XLOOKUP(ROUND(AF3041,0),'CM-VL-G-C-GL-B-T-ClassRimThickn'!$B$1:$B$112,'CM-VL-G-C-GL-B-T-ClassRimThickn'!$C$1:$C$112,0,1,1),AF3041)</f>
        <v>80</v>
      </c>
      <c r="AH3041" s="24">
        <v>30</v>
      </c>
      <c r="AI3041" s="24">
        <v>30</v>
      </c>
      <c r="AJ3041" s="24">
        <v>30</v>
      </c>
      <c r="AK3041" s="24">
        <v>30</v>
      </c>
      <c r="AL3041" s="24">
        <v>30</v>
      </c>
      <c r="AM3041" s="24">
        <v>30</v>
      </c>
      <c r="AN3041" s="24">
        <v>30</v>
      </c>
      <c r="AO3041" s="24">
        <v>30</v>
      </c>
      <c r="AP3041" s="24">
        <v>30</v>
      </c>
      <c r="AQ3041" s="24">
        <v>30</v>
      </c>
      <c r="AR3041" s="24">
        <v>30</v>
      </c>
      <c r="AS3041" s="24">
        <v>30</v>
      </c>
      <c r="AT3041" s="24">
        <v>29</v>
      </c>
      <c r="AU3041" s="24">
        <v>29</v>
      </c>
      <c r="AV3041" s="24">
        <v>29</v>
      </c>
      <c r="AW3041" s="24">
        <v>29</v>
      </c>
      <c r="AX3041" s="24">
        <v>29</v>
      </c>
      <c r="AY3041" s="24">
        <v>29</v>
      </c>
      <c r="AZ3041" s="24">
        <v>29</v>
      </c>
      <c r="BA3041" s="24">
        <v>29</v>
      </c>
      <c r="BB3041" s="24">
        <v>29</v>
      </c>
      <c r="BC3041" s="24">
        <v>29</v>
      </c>
      <c r="BD3041" s="24">
        <v>29</v>
      </c>
      <c r="BE3041" s="24">
        <v>29</v>
      </c>
      <c r="BF3041" s="24">
        <v>0</v>
      </c>
      <c r="BG3041" s="24">
        <v>0</v>
      </c>
      <c r="BH3041" s="24">
        <v>0</v>
      </c>
      <c r="BI3041" s="24">
        <v>0</v>
      </c>
      <c r="BJ3041" s="24">
        <v>0</v>
      </c>
      <c r="BL3041" s="24">
        <v>0</v>
      </c>
      <c r="BM3041" s="24">
        <v>0</v>
      </c>
      <c r="BN3041" s="24">
        <v>0</v>
      </c>
      <c r="BO3041" s="24">
        <v>0</v>
      </c>
      <c r="BP3041" s="24">
        <v>0</v>
      </c>
      <c r="BQ3041" s="24">
        <v>0</v>
      </c>
      <c r="BR3041" s="24">
        <v>0</v>
      </c>
      <c r="BS3041" s="24">
        <v>0</v>
      </c>
      <c r="BT3041" s="24">
        <v>0</v>
      </c>
      <c r="BU3041" s="24">
        <v>0</v>
      </c>
      <c r="BV3041" s="24">
        <v>0</v>
      </c>
      <c r="BW3041" s="24">
        <v>0</v>
      </c>
      <c r="BX3041" s="24">
        <v>0</v>
      </c>
      <c r="BY3041" s="24">
        <v>0</v>
      </c>
      <c r="BZ3041" s="24">
        <v>0</v>
      </c>
      <c r="CB3041" s="24">
        <v>0</v>
      </c>
      <c r="CC3041" s="24">
        <v>0</v>
      </c>
      <c r="CD3041" s="24">
        <v>106</v>
      </c>
      <c r="CE3041" s="24">
        <v>110</v>
      </c>
      <c r="CF3041" s="24">
        <v>124</v>
      </c>
      <c r="CG3041" s="24">
        <v>110</v>
      </c>
      <c r="CH3041" s="24">
        <v>117</v>
      </c>
      <c r="CI3041" s="24">
        <v>110</v>
      </c>
      <c r="CO3041" s="34">
        <f t="shared" si="200"/>
        <v>762898</v>
      </c>
    </row>
    <row r="3042" spans="1:93" ht="15">
      <c r="A3042" s="23" t="s">
        <v>213</v>
      </c>
      <c r="B3042" s="52">
        <v>42209</v>
      </c>
      <c r="C3042" s="25" t="str">
        <f t="shared" si="201"/>
        <v/>
      </c>
      <c r="G3042" s="24">
        <f t="shared" si="202"/>
        <v>100</v>
      </c>
      <c r="H3042" s="24">
        <v>769124</v>
      </c>
      <c r="I3042" s="24" t="str">
        <f t="shared" si="199"/>
        <v/>
      </c>
      <c r="K3042" s="24">
        <f>IF(J3042&gt;900,_xlfn.XLOOKUP(ROUND(J3042,0),'CM-VL-G-C-GL-B-T-ClassRimThickn'!$B$1:$B$112,'CM-VL-G-C-GL-B-T-ClassRimThickn'!$C$1:$C$112,0,1,1),J3042)</f>
        <v>0</v>
      </c>
      <c r="L3042" s="24">
        <v>84</v>
      </c>
      <c r="M3042" s="24">
        <f>IF(L3042&gt;900,_xlfn.XLOOKUP(ROUND(L3042,0),'CM-VL-G-C-GL-B-T-ClassRimThickn'!$B$1:$B$112,'CM-VL-G-C-GL-B-T-ClassRimThickn'!$C$1:$C$112,0,1,1),L3042)</f>
        <v>84</v>
      </c>
      <c r="N3042" s="24">
        <v>84</v>
      </c>
      <c r="O3042" s="24">
        <f>IF(N3042&gt;900,_xlfn.XLOOKUP(ROUND(N3042,0),'CM-VL-G-C-GL-B-T-ClassRimThickn'!$B$1:$B$112,'CM-VL-G-C-GL-B-T-ClassRimThickn'!$C$1:$C$112,0,1,1),N3042)</f>
        <v>84</v>
      </c>
      <c r="P3042" s="24">
        <v>84</v>
      </c>
      <c r="Q3042" s="24">
        <f>IF(P3042&gt;900,_xlfn.XLOOKUP(ROUND(P3042,0),'CM-VL-G-C-GL-B-T-ClassRimThickn'!$B$1:$B$112,'CM-VL-G-C-GL-B-T-ClassRimThickn'!$C$1:$C$112,0,1,1),P3042)</f>
        <v>84</v>
      </c>
      <c r="S3042" s="24">
        <f>IF(R3042&gt;900,_xlfn.XLOOKUP(ROUND(R3042,0),'CM-VL-G-C-GL-B-T-ClassRimThickn'!$B$1:$B$112,'CM-VL-G-C-GL-B-T-ClassRimThickn'!$C$1:$C$112,0,1,1),R3042)</f>
        <v>0</v>
      </c>
      <c r="T3042" s="24">
        <v>84</v>
      </c>
      <c r="U3042" s="24">
        <f>IF(T3042&gt;900,_xlfn.XLOOKUP(ROUND(T3042,0),'CM-VL-G-C-GL-B-T-ClassRimThickn'!$B$1:$B$112,'CM-VL-G-C-GL-B-T-ClassRimThickn'!$C$1:$C$112,0,1,1),T3042)</f>
        <v>84</v>
      </c>
      <c r="V3042" s="24">
        <v>84</v>
      </c>
      <c r="W3042" s="24">
        <f>IF(V3042&gt;900,_xlfn.XLOOKUP(ROUND(V3042,0),'CM-VL-G-C-GL-B-T-ClassRimThickn'!$B$1:$B$112,'CM-VL-G-C-GL-B-T-ClassRimThickn'!$C$1:$C$112,0,1,1),V3042)</f>
        <v>84</v>
      </c>
      <c r="X3042" s="24">
        <v>84</v>
      </c>
      <c r="Y3042" s="24">
        <f>IF(X3042&gt;900,_xlfn.XLOOKUP(ROUND(X3042,0),'CM-VL-G-C-GL-B-T-ClassRimThickn'!$B$1:$B$112,'CM-VL-G-C-GL-B-T-ClassRimThickn'!$C$1:$C$112,0,1,1),X3042)</f>
        <v>84</v>
      </c>
      <c r="Z3042" s="24">
        <v>84</v>
      </c>
      <c r="AA3042" s="24">
        <f>IF(Z3042&gt;900,_xlfn.XLOOKUP(ROUND(Z3042,0),'CM-VL-G-C-GL-B-T-ClassRimThickn'!$B$1:$B$112,'CM-VL-G-C-GL-B-T-ClassRimThickn'!$C$1:$C$112,0,1,1),Z3042)</f>
        <v>84</v>
      </c>
      <c r="AB3042" s="24">
        <v>84</v>
      </c>
      <c r="AC3042" s="24">
        <f>IF(AB3042&gt;900,_xlfn.XLOOKUP(ROUND(AB3042,0),'CM-VL-G-C-GL-B-T-ClassRimThickn'!$B$1:$B$112,'CM-VL-G-C-GL-B-T-ClassRimThickn'!$C$1:$C$112,0,1,1),AB3042)</f>
        <v>84</v>
      </c>
      <c r="AD3042" s="24">
        <v>84</v>
      </c>
      <c r="AE3042" s="24">
        <f>IF(AD3042&gt;900,_xlfn.XLOOKUP(ROUND(AD3042,0),'CM-VL-G-C-GL-B-T-ClassRimThickn'!$B$1:$B$112,'CM-VL-G-C-GL-B-T-ClassRimThickn'!$C$1:$C$112,0,1,1),AD3042)</f>
        <v>84</v>
      </c>
      <c r="AF3042" s="24">
        <v>84</v>
      </c>
      <c r="AG3042" s="24">
        <f>IF(AF3042&gt;900,_xlfn.XLOOKUP(ROUND(AF3042,0),'CM-VL-G-C-GL-B-T-ClassRimThickn'!$B$1:$B$112,'CM-VL-G-C-GL-B-T-ClassRimThickn'!$C$1:$C$112,0,1,1),AF3042)</f>
        <v>84</v>
      </c>
      <c r="AH3042" s="24">
        <v>30</v>
      </c>
      <c r="AI3042" s="24">
        <v>29</v>
      </c>
      <c r="AJ3042" s="24">
        <v>28</v>
      </c>
      <c r="AK3042" s="24">
        <v>30</v>
      </c>
      <c r="AL3042" s="24">
        <v>28</v>
      </c>
      <c r="AM3042" s="24">
        <v>28</v>
      </c>
      <c r="AN3042" s="24">
        <v>30</v>
      </c>
      <c r="AO3042" s="24">
        <v>29</v>
      </c>
      <c r="AP3042" s="24">
        <v>28</v>
      </c>
      <c r="AQ3042" s="24">
        <v>30</v>
      </c>
      <c r="AR3042" s="24">
        <v>28</v>
      </c>
      <c r="AS3042" s="24">
        <v>28</v>
      </c>
      <c r="AT3042" s="24">
        <v>28</v>
      </c>
      <c r="AU3042" s="24">
        <v>28</v>
      </c>
      <c r="AV3042" s="24">
        <v>28</v>
      </c>
      <c r="AW3042" s="24">
        <v>28</v>
      </c>
      <c r="AX3042" s="24">
        <v>28</v>
      </c>
      <c r="AY3042" s="24">
        <v>28</v>
      </c>
      <c r="AZ3042" s="24">
        <v>28</v>
      </c>
      <c r="BA3042" s="24">
        <v>28</v>
      </c>
      <c r="BB3042" s="24">
        <v>28</v>
      </c>
      <c r="BC3042" s="24">
        <v>28</v>
      </c>
      <c r="BD3042" s="24">
        <v>28</v>
      </c>
      <c r="BE3042" s="24">
        <v>28</v>
      </c>
      <c r="BF3042" s="24">
        <v>0</v>
      </c>
      <c r="BG3042" s="24">
        <v>0</v>
      </c>
      <c r="BH3042" s="24">
        <v>0</v>
      </c>
      <c r="BI3042" s="24">
        <v>0</v>
      </c>
      <c r="BJ3042" s="24">
        <v>0</v>
      </c>
      <c r="BL3042" s="24">
        <v>0</v>
      </c>
      <c r="BM3042" s="24">
        <v>0</v>
      </c>
      <c r="BN3042" s="24">
        <v>0</v>
      </c>
      <c r="BO3042" s="24">
        <v>0</v>
      </c>
      <c r="BP3042" s="24">
        <v>0</v>
      </c>
      <c r="BQ3042" s="24">
        <v>0</v>
      </c>
      <c r="BR3042" s="24">
        <v>0</v>
      </c>
      <c r="BS3042" s="24">
        <v>0</v>
      </c>
      <c r="BT3042" s="24">
        <v>0</v>
      </c>
      <c r="BU3042" s="24">
        <v>0</v>
      </c>
      <c r="BV3042" s="24">
        <v>0</v>
      </c>
      <c r="BW3042" s="24">
        <v>0</v>
      </c>
      <c r="BX3042" s="24">
        <v>0</v>
      </c>
      <c r="BY3042" s="24">
        <v>0</v>
      </c>
      <c r="BZ3042" s="24">
        <v>0</v>
      </c>
      <c r="CB3042" s="24">
        <v>0</v>
      </c>
      <c r="CC3042" s="24">
        <v>0</v>
      </c>
      <c r="CD3042" s="24">
        <v>110</v>
      </c>
      <c r="CE3042" s="24">
        <v>110</v>
      </c>
      <c r="CF3042" s="24">
        <v>125</v>
      </c>
      <c r="CG3042" s="24">
        <v>110</v>
      </c>
      <c r="CH3042" s="24">
        <v>110</v>
      </c>
      <c r="CI3042" s="24">
        <v>110</v>
      </c>
      <c r="CO3042" s="34">
        <f t="shared" si="200"/>
        <v>769124</v>
      </c>
    </row>
    <row r="3043" spans="1:93" ht="15">
      <c r="A3043" s="23" t="s">
        <v>213</v>
      </c>
      <c r="B3043" s="52">
        <v>42264</v>
      </c>
      <c r="C3043" s="25" t="str">
        <f t="shared" si="201"/>
        <v/>
      </c>
      <c r="G3043" s="24">
        <f t="shared" si="202"/>
        <v>55</v>
      </c>
      <c r="H3043" s="27">
        <v>772020</v>
      </c>
      <c r="I3043" s="24" t="str">
        <f t="shared" ref="I3043:I3106" si="203">IF(AND((A3043=A3044),(H3043&gt;H3044)),FALSE,"")</f>
        <v/>
      </c>
      <c r="K3043" s="24">
        <f>IF(J3043&gt;900,_xlfn.XLOOKUP(ROUND(J3043,0),'CM-VL-G-C-GL-B-T-ClassRimThickn'!$B$1:$B$112,'CM-VL-G-C-GL-B-T-ClassRimThickn'!$C$1:$C$112,0,1,1),J3043)</f>
        <v>0</v>
      </c>
      <c r="L3043" s="24">
        <v>85</v>
      </c>
      <c r="M3043" s="24">
        <f>IF(L3043&gt;900,_xlfn.XLOOKUP(ROUND(L3043,0),'CM-VL-G-C-GL-B-T-ClassRimThickn'!$B$1:$B$112,'CM-VL-G-C-GL-B-T-ClassRimThickn'!$C$1:$C$112,0,1,1),L3043)</f>
        <v>85</v>
      </c>
      <c r="N3043" s="24">
        <v>85</v>
      </c>
      <c r="O3043" s="24">
        <f>IF(N3043&gt;900,_xlfn.XLOOKUP(ROUND(N3043,0),'CM-VL-G-C-GL-B-T-ClassRimThickn'!$B$1:$B$112,'CM-VL-G-C-GL-B-T-ClassRimThickn'!$C$1:$C$112,0,1,1),N3043)</f>
        <v>85</v>
      </c>
      <c r="P3043" s="24">
        <v>85</v>
      </c>
      <c r="Q3043" s="24">
        <f>IF(P3043&gt;900,_xlfn.XLOOKUP(ROUND(P3043,0),'CM-VL-G-C-GL-B-T-ClassRimThickn'!$B$1:$B$112,'CM-VL-G-C-GL-B-T-ClassRimThickn'!$C$1:$C$112,0,1,1),P3043)</f>
        <v>85</v>
      </c>
      <c r="S3043" s="24">
        <f>IF(R3043&gt;900,_xlfn.XLOOKUP(ROUND(R3043,0),'CM-VL-G-C-GL-B-T-ClassRimThickn'!$B$1:$B$112,'CM-VL-G-C-GL-B-T-ClassRimThickn'!$C$1:$C$112,0,1,1),R3043)</f>
        <v>0</v>
      </c>
      <c r="T3043" s="24">
        <v>85</v>
      </c>
      <c r="U3043" s="24">
        <f>IF(T3043&gt;900,_xlfn.XLOOKUP(ROUND(T3043,0),'CM-VL-G-C-GL-B-T-ClassRimThickn'!$B$1:$B$112,'CM-VL-G-C-GL-B-T-ClassRimThickn'!$C$1:$C$112,0,1,1),T3043)</f>
        <v>85</v>
      </c>
      <c r="V3043" s="24">
        <v>85</v>
      </c>
      <c r="W3043" s="24">
        <f>IF(V3043&gt;900,_xlfn.XLOOKUP(ROUND(V3043,0),'CM-VL-G-C-GL-B-T-ClassRimThickn'!$B$1:$B$112,'CM-VL-G-C-GL-B-T-ClassRimThickn'!$C$1:$C$112,0,1,1),V3043)</f>
        <v>85</v>
      </c>
      <c r="X3043" s="24">
        <v>85</v>
      </c>
      <c r="Y3043" s="24">
        <f>IF(X3043&gt;900,_xlfn.XLOOKUP(ROUND(X3043,0),'CM-VL-G-C-GL-B-T-ClassRimThickn'!$B$1:$B$112,'CM-VL-G-C-GL-B-T-ClassRimThickn'!$C$1:$C$112,0,1,1),X3043)</f>
        <v>85</v>
      </c>
      <c r="Z3043" s="24">
        <v>85</v>
      </c>
      <c r="AA3043" s="24">
        <f>IF(Z3043&gt;900,_xlfn.XLOOKUP(ROUND(Z3043,0),'CM-VL-G-C-GL-B-T-ClassRimThickn'!$B$1:$B$112,'CM-VL-G-C-GL-B-T-ClassRimThickn'!$C$1:$C$112,0,1,1),Z3043)</f>
        <v>85</v>
      </c>
      <c r="AB3043" s="24">
        <v>85</v>
      </c>
      <c r="AC3043" s="24">
        <f>IF(AB3043&gt;900,_xlfn.XLOOKUP(ROUND(AB3043,0),'CM-VL-G-C-GL-B-T-ClassRimThickn'!$B$1:$B$112,'CM-VL-G-C-GL-B-T-ClassRimThickn'!$C$1:$C$112,0,1,1),AB3043)</f>
        <v>85</v>
      </c>
      <c r="AD3043" s="24">
        <v>85</v>
      </c>
      <c r="AE3043" s="24">
        <f>IF(AD3043&gt;900,_xlfn.XLOOKUP(ROUND(AD3043,0),'CM-VL-G-C-GL-B-T-ClassRimThickn'!$B$1:$B$112,'CM-VL-G-C-GL-B-T-ClassRimThickn'!$C$1:$C$112,0,1,1),AD3043)</f>
        <v>85</v>
      </c>
      <c r="AF3043" s="24">
        <v>85</v>
      </c>
      <c r="AG3043" s="24">
        <f>IF(AF3043&gt;900,_xlfn.XLOOKUP(ROUND(AF3043,0),'CM-VL-G-C-GL-B-T-ClassRimThickn'!$B$1:$B$112,'CM-VL-G-C-GL-B-T-ClassRimThickn'!$C$1:$C$112,0,1,1),AF3043)</f>
        <v>85</v>
      </c>
      <c r="AH3043" s="24">
        <v>28</v>
      </c>
      <c r="AI3043" s="24">
        <v>28</v>
      </c>
      <c r="AJ3043" s="24">
        <v>28</v>
      </c>
      <c r="AK3043" s="24">
        <v>28.5</v>
      </c>
      <c r="AL3043" s="24">
        <v>28</v>
      </c>
      <c r="AM3043" s="24">
        <v>28</v>
      </c>
      <c r="AN3043" s="24">
        <v>29</v>
      </c>
      <c r="AO3043" s="24">
        <v>28.5</v>
      </c>
      <c r="AP3043" s="24">
        <v>28</v>
      </c>
      <c r="AQ3043" s="24">
        <v>29</v>
      </c>
      <c r="AR3043" s="24">
        <v>28</v>
      </c>
      <c r="AS3043" s="24">
        <v>28</v>
      </c>
      <c r="AT3043" s="24">
        <v>29</v>
      </c>
      <c r="AU3043" s="24">
        <v>29</v>
      </c>
      <c r="AV3043" s="24">
        <v>28</v>
      </c>
      <c r="AW3043" s="24">
        <v>29</v>
      </c>
      <c r="AX3043" s="24">
        <v>29</v>
      </c>
      <c r="AY3043" s="24">
        <v>29</v>
      </c>
      <c r="AZ3043" s="24">
        <v>29</v>
      </c>
      <c r="BA3043" s="24">
        <v>29</v>
      </c>
      <c r="BB3043" s="24">
        <v>29</v>
      </c>
      <c r="BC3043" s="24">
        <v>29</v>
      </c>
      <c r="BD3043" s="24">
        <v>29</v>
      </c>
      <c r="BE3043" s="24">
        <v>29</v>
      </c>
      <c r="BF3043" s="24">
        <v>0</v>
      </c>
      <c r="BG3043" s="24">
        <v>0</v>
      </c>
      <c r="BH3043" s="24">
        <v>0</v>
      </c>
      <c r="BI3043" s="24">
        <v>0</v>
      </c>
      <c r="BJ3043" s="24">
        <v>0</v>
      </c>
      <c r="BL3043" s="24">
        <v>0</v>
      </c>
      <c r="BM3043" s="24">
        <v>0</v>
      </c>
      <c r="BN3043" s="24">
        <v>0</v>
      </c>
      <c r="BO3043" s="24">
        <v>0</v>
      </c>
      <c r="BP3043" s="24">
        <v>0</v>
      </c>
      <c r="BQ3043" s="24">
        <v>0</v>
      </c>
      <c r="BR3043" s="24">
        <v>0</v>
      </c>
      <c r="BS3043" s="24">
        <v>0</v>
      </c>
      <c r="BT3043" s="24">
        <v>0</v>
      </c>
      <c r="BU3043" s="24">
        <v>0</v>
      </c>
      <c r="BV3043" s="24">
        <v>0</v>
      </c>
      <c r="BW3043" s="24">
        <v>0</v>
      </c>
      <c r="BX3043" s="24">
        <v>0</v>
      </c>
      <c r="BY3043" s="24">
        <v>0</v>
      </c>
      <c r="BZ3043" s="24">
        <v>0</v>
      </c>
      <c r="CB3043" s="24">
        <v>0</v>
      </c>
      <c r="CC3043" s="24">
        <v>0</v>
      </c>
      <c r="CD3043" s="24">
        <v>110</v>
      </c>
      <c r="CE3043" s="24">
        <v>110</v>
      </c>
      <c r="CF3043" s="24">
        <v>125</v>
      </c>
      <c r="CG3043" s="24">
        <v>110</v>
      </c>
      <c r="CH3043" s="24">
        <v>110</v>
      </c>
      <c r="CI3043" s="24">
        <v>110</v>
      </c>
      <c r="CO3043" s="34">
        <f t="shared" si="200"/>
        <v>772020</v>
      </c>
    </row>
    <row r="3044" spans="1:93" ht="15">
      <c r="A3044" s="23" t="s">
        <v>213</v>
      </c>
      <c r="B3044" s="52">
        <v>42327</v>
      </c>
      <c r="C3044" s="25" t="str">
        <f t="shared" si="201"/>
        <v/>
      </c>
      <c r="G3044" s="24">
        <f t="shared" si="202"/>
        <v>63</v>
      </c>
      <c r="H3044" s="24">
        <v>773262</v>
      </c>
      <c r="I3044" s="24" t="str">
        <f t="shared" si="203"/>
        <v/>
      </c>
      <c r="K3044" s="24">
        <f>IF(J3044&gt;900,_xlfn.XLOOKUP(ROUND(J3044,0),'CM-VL-G-C-GL-B-T-ClassRimThickn'!$B$1:$B$112,'CM-VL-G-C-GL-B-T-ClassRimThickn'!$C$1:$C$112,0,1,1),J3044)</f>
        <v>0</v>
      </c>
      <c r="L3044" s="24">
        <v>90</v>
      </c>
      <c r="M3044" s="24">
        <f>IF(L3044&gt;900,_xlfn.XLOOKUP(ROUND(L3044,0),'CM-VL-G-C-GL-B-T-ClassRimThickn'!$B$1:$B$112,'CM-VL-G-C-GL-B-T-ClassRimThickn'!$C$1:$C$112,0,1,1),L3044)</f>
        <v>90</v>
      </c>
      <c r="N3044" s="24">
        <v>89</v>
      </c>
      <c r="O3044" s="24">
        <f>IF(N3044&gt;900,_xlfn.XLOOKUP(ROUND(N3044,0),'CM-VL-G-C-GL-B-T-ClassRimThickn'!$B$1:$B$112,'CM-VL-G-C-GL-B-T-ClassRimThickn'!$C$1:$C$112,0,1,1),N3044)</f>
        <v>89</v>
      </c>
      <c r="P3044" s="24">
        <v>89</v>
      </c>
      <c r="Q3044" s="24">
        <f>IF(P3044&gt;900,_xlfn.XLOOKUP(ROUND(P3044,0),'CM-VL-G-C-GL-B-T-ClassRimThickn'!$B$1:$B$112,'CM-VL-G-C-GL-B-T-ClassRimThickn'!$C$1:$C$112,0,1,1),P3044)</f>
        <v>89</v>
      </c>
      <c r="S3044" s="24">
        <f>IF(R3044&gt;900,_xlfn.XLOOKUP(ROUND(R3044,0),'CM-VL-G-C-GL-B-T-ClassRimThickn'!$B$1:$B$112,'CM-VL-G-C-GL-B-T-ClassRimThickn'!$C$1:$C$112,0,1,1),R3044)</f>
        <v>0</v>
      </c>
      <c r="T3044" s="24">
        <v>89</v>
      </c>
      <c r="U3044" s="24">
        <f>IF(T3044&gt;900,_xlfn.XLOOKUP(ROUND(T3044,0),'CM-VL-G-C-GL-B-T-ClassRimThickn'!$B$1:$B$112,'CM-VL-G-C-GL-B-T-ClassRimThickn'!$C$1:$C$112,0,1,1),T3044)</f>
        <v>89</v>
      </c>
      <c r="V3044" s="24">
        <v>90</v>
      </c>
      <c r="W3044" s="24">
        <f>IF(V3044&gt;900,_xlfn.XLOOKUP(ROUND(V3044,0),'CM-VL-G-C-GL-B-T-ClassRimThickn'!$B$1:$B$112,'CM-VL-G-C-GL-B-T-ClassRimThickn'!$C$1:$C$112,0,1,1),V3044)</f>
        <v>90</v>
      </c>
      <c r="X3044" s="24">
        <v>90</v>
      </c>
      <c r="Y3044" s="24">
        <f>IF(X3044&gt;900,_xlfn.XLOOKUP(ROUND(X3044,0),'CM-VL-G-C-GL-B-T-ClassRimThickn'!$B$1:$B$112,'CM-VL-G-C-GL-B-T-ClassRimThickn'!$C$1:$C$112,0,1,1),X3044)</f>
        <v>90</v>
      </c>
      <c r="Z3044" s="24">
        <v>89</v>
      </c>
      <c r="AA3044" s="24">
        <f>IF(Z3044&gt;900,_xlfn.XLOOKUP(ROUND(Z3044,0),'CM-VL-G-C-GL-B-T-ClassRimThickn'!$B$1:$B$112,'CM-VL-G-C-GL-B-T-ClassRimThickn'!$C$1:$C$112,0,1,1),Z3044)</f>
        <v>89</v>
      </c>
      <c r="AB3044" s="24">
        <v>89</v>
      </c>
      <c r="AC3044" s="24">
        <f>IF(AB3044&gt;900,_xlfn.XLOOKUP(ROUND(AB3044,0),'CM-VL-G-C-GL-B-T-ClassRimThickn'!$B$1:$B$112,'CM-VL-G-C-GL-B-T-ClassRimThickn'!$C$1:$C$112,0,1,1),AB3044)</f>
        <v>89</v>
      </c>
      <c r="AD3044" s="24">
        <v>89</v>
      </c>
      <c r="AE3044" s="24">
        <f>IF(AD3044&gt;900,_xlfn.XLOOKUP(ROUND(AD3044,0),'CM-VL-G-C-GL-B-T-ClassRimThickn'!$B$1:$B$112,'CM-VL-G-C-GL-B-T-ClassRimThickn'!$C$1:$C$112,0,1,1),AD3044)</f>
        <v>89</v>
      </c>
      <c r="AF3044" s="24">
        <v>89</v>
      </c>
      <c r="AG3044" s="24">
        <f>IF(AF3044&gt;900,_xlfn.XLOOKUP(ROUND(AF3044,0),'CM-VL-G-C-GL-B-T-ClassRimThickn'!$B$1:$B$112,'CM-VL-G-C-GL-B-T-ClassRimThickn'!$C$1:$C$112,0,1,1),AF3044)</f>
        <v>89</v>
      </c>
      <c r="AH3044" s="24">
        <v>31</v>
      </c>
      <c r="AI3044" s="24">
        <v>29</v>
      </c>
      <c r="AJ3044" s="24">
        <v>29</v>
      </c>
      <c r="AK3044" s="24">
        <v>29</v>
      </c>
      <c r="AL3044" s="24">
        <v>29</v>
      </c>
      <c r="AM3044" s="24">
        <v>29</v>
      </c>
      <c r="AN3044" s="24">
        <v>30.5</v>
      </c>
      <c r="AO3044" s="24">
        <v>30</v>
      </c>
      <c r="AP3044" s="24">
        <v>28.5</v>
      </c>
      <c r="AQ3044" s="24">
        <v>29.5</v>
      </c>
      <c r="AR3044" s="24">
        <v>29</v>
      </c>
      <c r="AS3044" s="24">
        <v>28.5</v>
      </c>
      <c r="AT3044" s="24">
        <v>28.5</v>
      </c>
      <c r="AU3044" s="24">
        <v>28.5</v>
      </c>
      <c r="AV3044" s="24">
        <v>28.5</v>
      </c>
      <c r="AW3044" s="24">
        <v>28.5</v>
      </c>
      <c r="AX3044" s="24">
        <v>28.5</v>
      </c>
      <c r="AY3044" s="24">
        <v>28.5</v>
      </c>
      <c r="AZ3044" s="24">
        <v>28</v>
      </c>
      <c r="BA3044" s="24">
        <v>28</v>
      </c>
      <c r="BB3044" s="24">
        <v>28.5</v>
      </c>
      <c r="BC3044" s="24">
        <v>28</v>
      </c>
      <c r="BD3044" s="24">
        <v>28</v>
      </c>
      <c r="BE3044" s="24">
        <v>28.5</v>
      </c>
      <c r="BF3044" s="24">
        <v>0</v>
      </c>
      <c r="BG3044" s="24">
        <v>0</v>
      </c>
      <c r="BH3044" s="24">
        <v>0</v>
      </c>
      <c r="BI3044" s="24">
        <v>0</v>
      </c>
      <c r="BJ3044" s="24">
        <v>0</v>
      </c>
      <c r="BL3044" s="24">
        <v>0</v>
      </c>
      <c r="BM3044" s="24">
        <v>0</v>
      </c>
      <c r="BN3044" s="24">
        <v>0</v>
      </c>
      <c r="BO3044" s="24">
        <v>0</v>
      </c>
      <c r="BP3044" s="24">
        <v>0</v>
      </c>
      <c r="BQ3044" s="24">
        <v>0</v>
      </c>
      <c r="BR3044" s="24">
        <v>0</v>
      </c>
      <c r="BS3044" s="24">
        <v>0</v>
      </c>
      <c r="BT3044" s="24">
        <v>0</v>
      </c>
      <c r="BU3044" s="24">
        <v>0</v>
      </c>
      <c r="BV3044" s="24">
        <v>0</v>
      </c>
      <c r="BW3044" s="24">
        <v>0</v>
      </c>
      <c r="BX3044" s="24">
        <v>0</v>
      </c>
      <c r="BY3044" s="24">
        <v>0</v>
      </c>
      <c r="BZ3044" s="24">
        <v>0</v>
      </c>
      <c r="CB3044" s="24">
        <v>0</v>
      </c>
      <c r="CC3044" s="24">
        <v>0</v>
      </c>
      <c r="CD3044" s="24">
        <v>107</v>
      </c>
      <c r="CE3044" s="24">
        <v>111</v>
      </c>
      <c r="CF3044" s="24">
        <v>127</v>
      </c>
      <c r="CG3044" s="24">
        <v>111</v>
      </c>
      <c r="CH3044" s="24">
        <v>112</v>
      </c>
      <c r="CI3044" s="24">
        <v>109</v>
      </c>
      <c r="CO3044" s="34">
        <f t="shared" si="200"/>
        <v>773262</v>
      </c>
    </row>
    <row r="3045" spans="1:93" ht="15">
      <c r="A3045" s="23" t="s">
        <v>213</v>
      </c>
      <c r="B3045" s="52">
        <v>42340</v>
      </c>
      <c r="C3045" s="25" t="str">
        <f t="shared" si="201"/>
        <v/>
      </c>
      <c r="G3045" s="24">
        <f t="shared" si="202"/>
        <v>13</v>
      </c>
      <c r="H3045" s="24">
        <v>777705</v>
      </c>
      <c r="I3045" s="24" t="str">
        <f t="shared" si="203"/>
        <v/>
      </c>
      <c r="K3045" s="24">
        <f>IF(J3045&gt;900,_xlfn.XLOOKUP(ROUND(J3045,0),'CM-VL-G-C-GL-B-T-ClassRimThickn'!$B$1:$B$112,'CM-VL-G-C-GL-B-T-ClassRimThickn'!$C$1:$C$112,0,1,1),J3045)</f>
        <v>0</v>
      </c>
      <c r="L3045" s="24">
        <v>84</v>
      </c>
      <c r="M3045" s="24">
        <f>IF(L3045&gt;900,_xlfn.XLOOKUP(ROUND(L3045,0),'CM-VL-G-C-GL-B-T-ClassRimThickn'!$B$1:$B$112,'CM-VL-G-C-GL-B-T-ClassRimThickn'!$C$1:$C$112,0,1,1),L3045)</f>
        <v>84</v>
      </c>
      <c r="N3045" s="24">
        <v>84</v>
      </c>
      <c r="O3045" s="24">
        <f>IF(N3045&gt;900,_xlfn.XLOOKUP(ROUND(N3045,0),'CM-VL-G-C-GL-B-T-ClassRimThickn'!$B$1:$B$112,'CM-VL-G-C-GL-B-T-ClassRimThickn'!$C$1:$C$112,0,1,1),N3045)</f>
        <v>84</v>
      </c>
      <c r="P3045" s="24">
        <v>84</v>
      </c>
      <c r="Q3045" s="24">
        <f>IF(P3045&gt;900,_xlfn.XLOOKUP(ROUND(P3045,0),'CM-VL-G-C-GL-B-T-ClassRimThickn'!$B$1:$B$112,'CM-VL-G-C-GL-B-T-ClassRimThickn'!$C$1:$C$112,0,1,1),P3045)</f>
        <v>84</v>
      </c>
      <c r="S3045" s="24">
        <f>IF(R3045&gt;900,_xlfn.XLOOKUP(ROUND(R3045,0),'CM-VL-G-C-GL-B-T-ClassRimThickn'!$B$1:$B$112,'CM-VL-G-C-GL-B-T-ClassRimThickn'!$C$1:$C$112,0,1,1),R3045)</f>
        <v>0</v>
      </c>
      <c r="T3045" s="24">
        <v>85</v>
      </c>
      <c r="U3045" s="24">
        <f>IF(T3045&gt;900,_xlfn.XLOOKUP(ROUND(T3045,0),'CM-VL-G-C-GL-B-T-ClassRimThickn'!$B$1:$B$112,'CM-VL-G-C-GL-B-T-ClassRimThickn'!$C$1:$C$112,0,1,1),T3045)</f>
        <v>85</v>
      </c>
      <c r="V3045" s="24">
        <v>85</v>
      </c>
      <c r="W3045" s="24">
        <f>IF(V3045&gt;900,_xlfn.XLOOKUP(ROUND(V3045,0),'CM-VL-G-C-GL-B-T-ClassRimThickn'!$B$1:$B$112,'CM-VL-G-C-GL-B-T-ClassRimThickn'!$C$1:$C$112,0,1,1),V3045)</f>
        <v>85</v>
      </c>
      <c r="X3045" s="24">
        <v>85</v>
      </c>
      <c r="Y3045" s="24">
        <f>IF(X3045&gt;900,_xlfn.XLOOKUP(ROUND(X3045,0),'CM-VL-G-C-GL-B-T-ClassRimThickn'!$B$1:$B$112,'CM-VL-G-C-GL-B-T-ClassRimThickn'!$C$1:$C$112,0,1,1),X3045)</f>
        <v>85</v>
      </c>
      <c r="Z3045" s="24">
        <v>84</v>
      </c>
      <c r="AA3045" s="24">
        <f>IF(Z3045&gt;900,_xlfn.XLOOKUP(ROUND(Z3045,0),'CM-VL-G-C-GL-B-T-ClassRimThickn'!$B$1:$B$112,'CM-VL-G-C-GL-B-T-ClassRimThickn'!$C$1:$C$112,0,1,1),Z3045)</f>
        <v>84</v>
      </c>
      <c r="AB3045" s="24">
        <v>85</v>
      </c>
      <c r="AC3045" s="24">
        <f>IF(AB3045&gt;900,_xlfn.XLOOKUP(ROUND(AB3045,0),'CM-VL-G-C-GL-B-T-ClassRimThickn'!$B$1:$B$112,'CM-VL-G-C-GL-B-T-ClassRimThickn'!$C$1:$C$112,0,1,1),AB3045)</f>
        <v>85</v>
      </c>
      <c r="AD3045" s="24">
        <v>84</v>
      </c>
      <c r="AE3045" s="24">
        <f>IF(AD3045&gt;900,_xlfn.XLOOKUP(ROUND(AD3045,0),'CM-VL-G-C-GL-B-T-ClassRimThickn'!$B$1:$B$112,'CM-VL-G-C-GL-B-T-ClassRimThickn'!$C$1:$C$112,0,1,1),AD3045)</f>
        <v>84</v>
      </c>
      <c r="AF3045" s="24">
        <v>85</v>
      </c>
      <c r="AG3045" s="24">
        <f>IF(AF3045&gt;900,_xlfn.XLOOKUP(ROUND(AF3045,0),'CM-VL-G-C-GL-B-T-ClassRimThickn'!$B$1:$B$112,'CM-VL-G-C-GL-B-T-ClassRimThickn'!$C$1:$C$112,0,1,1),AF3045)</f>
        <v>85</v>
      </c>
      <c r="AH3045" s="24">
        <v>29</v>
      </c>
      <c r="AI3045" s="24">
        <v>28</v>
      </c>
      <c r="AJ3045" s="24">
        <v>28</v>
      </c>
      <c r="AK3045" s="24">
        <v>29</v>
      </c>
      <c r="AL3045" s="24">
        <v>28</v>
      </c>
      <c r="AM3045" s="24">
        <v>28.5</v>
      </c>
      <c r="AN3045" s="24">
        <v>28</v>
      </c>
      <c r="AO3045" s="24">
        <v>28</v>
      </c>
      <c r="AP3045" s="24">
        <v>29</v>
      </c>
      <c r="AQ3045" s="24">
        <v>29</v>
      </c>
      <c r="AR3045" s="24">
        <v>28.5</v>
      </c>
      <c r="AS3045" s="24">
        <v>30</v>
      </c>
      <c r="AT3045" s="24">
        <v>29</v>
      </c>
      <c r="AU3045" s="24">
        <v>29</v>
      </c>
      <c r="AV3045" s="24">
        <v>29</v>
      </c>
      <c r="AW3045" s="24">
        <v>29</v>
      </c>
      <c r="AX3045" s="24">
        <v>29</v>
      </c>
      <c r="AY3045" s="24">
        <v>29</v>
      </c>
      <c r="AZ3045" s="24">
        <v>28</v>
      </c>
      <c r="BA3045" s="24">
        <v>28</v>
      </c>
      <c r="BB3045" s="24">
        <v>29</v>
      </c>
      <c r="BC3045" s="24">
        <v>29</v>
      </c>
      <c r="BD3045" s="24">
        <v>28.5</v>
      </c>
      <c r="BE3045" s="24">
        <v>30</v>
      </c>
      <c r="BF3045" s="24">
        <v>0</v>
      </c>
      <c r="BG3045" s="24">
        <v>0</v>
      </c>
      <c r="BH3045" s="24">
        <v>0</v>
      </c>
      <c r="BI3045" s="24">
        <v>0</v>
      </c>
      <c r="BJ3045" s="24">
        <v>0</v>
      </c>
      <c r="BL3045" s="24">
        <v>0</v>
      </c>
      <c r="BM3045" s="24">
        <v>0</v>
      </c>
      <c r="BN3045" s="24">
        <v>0</v>
      </c>
      <c r="BO3045" s="24">
        <v>0</v>
      </c>
      <c r="BP3045" s="24">
        <v>0</v>
      </c>
      <c r="BQ3045" s="24">
        <v>0</v>
      </c>
      <c r="BR3045" s="24">
        <v>0</v>
      </c>
      <c r="BS3045" s="24">
        <v>0</v>
      </c>
      <c r="BT3045" s="24">
        <v>0</v>
      </c>
      <c r="BU3045" s="24">
        <v>0</v>
      </c>
      <c r="BV3045" s="24">
        <v>0</v>
      </c>
      <c r="BW3045" s="24">
        <v>0</v>
      </c>
      <c r="BX3045" s="24">
        <v>0</v>
      </c>
      <c r="BY3045" s="24">
        <v>0</v>
      </c>
      <c r="BZ3045" s="24">
        <v>0</v>
      </c>
      <c r="CB3045" s="24">
        <v>0</v>
      </c>
      <c r="CC3045" s="24">
        <v>0</v>
      </c>
      <c r="CD3045" s="24">
        <v>108</v>
      </c>
      <c r="CE3045" s="24">
        <v>114</v>
      </c>
      <c r="CF3045" s="24">
        <v>127</v>
      </c>
      <c r="CG3045" s="24">
        <v>110</v>
      </c>
      <c r="CH3045" s="24">
        <v>115</v>
      </c>
      <c r="CI3045" s="24">
        <v>111</v>
      </c>
      <c r="CO3045" s="34">
        <f t="shared" si="200"/>
        <v>777705</v>
      </c>
    </row>
    <row r="3046" spans="1:93" ht="15">
      <c r="A3046" s="23" t="s">
        <v>213</v>
      </c>
      <c r="B3046" s="52">
        <v>42380</v>
      </c>
      <c r="C3046" s="25" t="str">
        <f t="shared" si="201"/>
        <v/>
      </c>
      <c r="G3046" s="24">
        <f t="shared" si="202"/>
        <v>40</v>
      </c>
      <c r="H3046" s="24">
        <v>788705</v>
      </c>
      <c r="I3046" s="24" t="str">
        <f t="shared" si="203"/>
        <v/>
      </c>
      <c r="K3046" s="24">
        <f>IF(J3046&gt;900,_xlfn.XLOOKUP(ROUND(J3046,0),'CM-VL-G-C-GL-B-T-ClassRimThickn'!$B$1:$B$112,'CM-VL-G-C-GL-B-T-ClassRimThickn'!$C$1:$C$112,0,1,1),J3046)</f>
        <v>0</v>
      </c>
      <c r="L3046" s="24">
        <v>89</v>
      </c>
      <c r="M3046" s="24">
        <f>IF(L3046&gt;900,_xlfn.XLOOKUP(ROUND(L3046,0),'CM-VL-G-C-GL-B-T-ClassRimThickn'!$B$1:$B$112,'CM-VL-G-C-GL-B-T-ClassRimThickn'!$C$1:$C$112,0,1,1),L3046)</f>
        <v>89</v>
      </c>
      <c r="N3046" s="24">
        <v>89</v>
      </c>
      <c r="O3046" s="24">
        <f>IF(N3046&gt;900,_xlfn.XLOOKUP(ROUND(N3046,0),'CM-VL-G-C-GL-B-T-ClassRimThickn'!$B$1:$B$112,'CM-VL-G-C-GL-B-T-ClassRimThickn'!$C$1:$C$112,0,1,1),N3046)</f>
        <v>89</v>
      </c>
      <c r="P3046" s="24">
        <v>89</v>
      </c>
      <c r="Q3046" s="24">
        <f>IF(P3046&gt;900,_xlfn.XLOOKUP(ROUND(P3046,0),'CM-VL-G-C-GL-B-T-ClassRimThickn'!$B$1:$B$112,'CM-VL-G-C-GL-B-T-ClassRimThickn'!$C$1:$C$112,0,1,1),P3046)</f>
        <v>89</v>
      </c>
      <c r="S3046" s="24">
        <f>IF(R3046&gt;900,_xlfn.XLOOKUP(ROUND(R3046,0),'CM-VL-G-C-GL-B-T-ClassRimThickn'!$B$1:$B$112,'CM-VL-G-C-GL-B-T-ClassRimThickn'!$C$1:$C$112,0,1,1),R3046)</f>
        <v>0</v>
      </c>
      <c r="T3046" s="24">
        <v>89</v>
      </c>
      <c r="U3046" s="24">
        <f>IF(T3046&gt;900,_xlfn.XLOOKUP(ROUND(T3046,0),'CM-VL-G-C-GL-B-T-ClassRimThickn'!$B$1:$B$112,'CM-VL-G-C-GL-B-T-ClassRimThickn'!$C$1:$C$112,0,1,1),T3046)</f>
        <v>89</v>
      </c>
      <c r="V3046" s="24">
        <v>89</v>
      </c>
      <c r="W3046" s="24">
        <f>IF(V3046&gt;900,_xlfn.XLOOKUP(ROUND(V3046,0),'CM-VL-G-C-GL-B-T-ClassRimThickn'!$B$1:$B$112,'CM-VL-G-C-GL-B-T-ClassRimThickn'!$C$1:$C$112,0,1,1),V3046)</f>
        <v>89</v>
      </c>
      <c r="X3046" s="24">
        <v>89</v>
      </c>
      <c r="Y3046" s="24">
        <f>IF(X3046&gt;900,_xlfn.XLOOKUP(ROUND(X3046,0),'CM-VL-G-C-GL-B-T-ClassRimThickn'!$B$1:$B$112,'CM-VL-G-C-GL-B-T-ClassRimThickn'!$C$1:$C$112,0,1,1),X3046)</f>
        <v>89</v>
      </c>
      <c r="Z3046" s="24">
        <v>89</v>
      </c>
      <c r="AA3046" s="24">
        <f>IF(Z3046&gt;900,_xlfn.XLOOKUP(ROUND(Z3046,0),'CM-VL-G-C-GL-B-T-ClassRimThickn'!$B$1:$B$112,'CM-VL-G-C-GL-B-T-ClassRimThickn'!$C$1:$C$112,0,1,1),Z3046)</f>
        <v>89</v>
      </c>
      <c r="AB3046" s="24">
        <v>89</v>
      </c>
      <c r="AC3046" s="24">
        <f>IF(AB3046&gt;900,_xlfn.XLOOKUP(ROUND(AB3046,0),'CM-VL-G-C-GL-B-T-ClassRimThickn'!$B$1:$B$112,'CM-VL-G-C-GL-B-T-ClassRimThickn'!$C$1:$C$112,0,1,1),AB3046)</f>
        <v>89</v>
      </c>
      <c r="AD3046" s="24">
        <v>89</v>
      </c>
      <c r="AE3046" s="24">
        <f>IF(AD3046&gt;900,_xlfn.XLOOKUP(ROUND(AD3046,0),'CM-VL-G-C-GL-B-T-ClassRimThickn'!$B$1:$B$112,'CM-VL-G-C-GL-B-T-ClassRimThickn'!$C$1:$C$112,0,1,1),AD3046)</f>
        <v>89</v>
      </c>
      <c r="AF3046" s="24">
        <v>89</v>
      </c>
      <c r="AG3046" s="24">
        <f>IF(AF3046&gt;900,_xlfn.XLOOKUP(ROUND(AF3046,0),'CM-VL-G-C-GL-B-T-ClassRimThickn'!$B$1:$B$112,'CM-VL-G-C-GL-B-T-ClassRimThickn'!$C$1:$C$112,0,1,1),AF3046)</f>
        <v>89</v>
      </c>
      <c r="AH3046" s="24">
        <v>27</v>
      </c>
      <c r="AI3046" s="24">
        <v>28</v>
      </c>
      <c r="AJ3046" s="24">
        <v>27</v>
      </c>
      <c r="AK3046" s="24">
        <v>28</v>
      </c>
      <c r="AL3046" s="24">
        <v>27</v>
      </c>
      <c r="AM3046" s="24">
        <v>28</v>
      </c>
      <c r="AN3046" s="24">
        <v>27</v>
      </c>
      <c r="AO3046" s="24">
        <v>27</v>
      </c>
      <c r="AP3046" s="24">
        <v>27</v>
      </c>
      <c r="AQ3046" s="24">
        <v>27</v>
      </c>
      <c r="AR3046" s="24">
        <v>27</v>
      </c>
      <c r="AS3046" s="24">
        <v>27</v>
      </c>
      <c r="AT3046" s="24">
        <v>29</v>
      </c>
      <c r="AU3046" s="24">
        <v>28</v>
      </c>
      <c r="AV3046" s="24">
        <v>29</v>
      </c>
      <c r="AW3046" s="24">
        <v>28</v>
      </c>
      <c r="AX3046" s="24">
        <v>28</v>
      </c>
      <c r="AY3046" s="24">
        <v>29</v>
      </c>
      <c r="AZ3046" s="24">
        <v>28</v>
      </c>
      <c r="BA3046" s="24">
        <v>28</v>
      </c>
      <c r="BB3046" s="24">
        <v>29</v>
      </c>
      <c r="BC3046" s="24">
        <v>28</v>
      </c>
      <c r="BD3046" s="24">
        <v>28</v>
      </c>
      <c r="BE3046" s="24">
        <v>29</v>
      </c>
      <c r="BF3046" s="24">
        <v>0</v>
      </c>
      <c r="BG3046" s="24">
        <v>0</v>
      </c>
      <c r="BH3046" s="24">
        <v>0</v>
      </c>
      <c r="BI3046" s="24">
        <v>0</v>
      </c>
      <c r="BJ3046" s="24">
        <v>0</v>
      </c>
      <c r="BL3046" s="24">
        <v>0</v>
      </c>
      <c r="BM3046" s="24">
        <v>0</v>
      </c>
      <c r="BN3046" s="24">
        <v>0</v>
      </c>
      <c r="BO3046" s="24">
        <v>0</v>
      </c>
      <c r="BP3046" s="24">
        <v>0</v>
      </c>
      <c r="BQ3046" s="24">
        <v>0</v>
      </c>
      <c r="BR3046" s="24">
        <v>0</v>
      </c>
      <c r="BS3046" s="24">
        <v>0</v>
      </c>
      <c r="BT3046" s="24">
        <v>0</v>
      </c>
      <c r="BU3046" s="24">
        <v>0</v>
      </c>
      <c r="BV3046" s="24">
        <v>0</v>
      </c>
      <c r="BW3046" s="24">
        <v>0</v>
      </c>
      <c r="BX3046" s="24">
        <v>0</v>
      </c>
      <c r="BY3046" s="24">
        <v>0</v>
      </c>
      <c r="BZ3046" s="24">
        <v>0</v>
      </c>
      <c r="CB3046" s="24">
        <v>0</v>
      </c>
      <c r="CC3046" s="24">
        <v>0</v>
      </c>
      <c r="CD3046" s="24">
        <v>109</v>
      </c>
      <c r="CE3046" s="24">
        <v>115</v>
      </c>
      <c r="CF3046" s="24">
        <v>126</v>
      </c>
      <c r="CG3046" s="24">
        <v>111</v>
      </c>
      <c r="CH3046" s="24">
        <v>117</v>
      </c>
      <c r="CI3046" s="24">
        <v>113</v>
      </c>
      <c r="CO3046" s="34">
        <f t="shared" si="200"/>
        <v>788705</v>
      </c>
    </row>
    <row r="3047" spans="1:93" ht="15">
      <c r="A3047" s="23" t="s">
        <v>213</v>
      </c>
      <c r="B3047" s="52">
        <v>42445</v>
      </c>
      <c r="C3047" s="25" t="str">
        <f t="shared" si="201"/>
        <v/>
      </c>
      <c r="G3047" s="24">
        <f t="shared" si="202"/>
        <v>65</v>
      </c>
      <c r="H3047" s="29">
        <v>792258</v>
      </c>
      <c r="I3047" s="24" t="str">
        <f t="shared" si="203"/>
        <v/>
      </c>
      <c r="K3047" s="24">
        <f>IF(J3047&gt;900,_xlfn.XLOOKUP(ROUND(J3047,0),'CM-VL-G-C-GL-B-T-ClassRimThickn'!$B$1:$B$112,'CM-VL-G-C-GL-B-T-ClassRimThickn'!$C$1:$C$112,0,1,1),J3047)</f>
        <v>0</v>
      </c>
      <c r="L3047" s="24">
        <v>87</v>
      </c>
      <c r="M3047" s="24">
        <f>IF(L3047&gt;900,_xlfn.XLOOKUP(ROUND(L3047,0),'CM-VL-G-C-GL-B-T-ClassRimThickn'!$B$1:$B$112,'CM-VL-G-C-GL-B-T-ClassRimThickn'!$C$1:$C$112,0,1,1),L3047)</f>
        <v>87</v>
      </c>
      <c r="N3047" s="24">
        <v>87</v>
      </c>
      <c r="O3047" s="24">
        <f>IF(N3047&gt;900,_xlfn.XLOOKUP(ROUND(N3047,0),'CM-VL-G-C-GL-B-T-ClassRimThickn'!$B$1:$B$112,'CM-VL-G-C-GL-B-T-ClassRimThickn'!$C$1:$C$112,0,1,1),N3047)</f>
        <v>87</v>
      </c>
      <c r="P3047" s="24">
        <v>87</v>
      </c>
      <c r="Q3047" s="24">
        <f>IF(P3047&gt;900,_xlfn.XLOOKUP(ROUND(P3047,0),'CM-VL-G-C-GL-B-T-ClassRimThickn'!$B$1:$B$112,'CM-VL-G-C-GL-B-T-ClassRimThickn'!$C$1:$C$112,0,1,1),P3047)</f>
        <v>87</v>
      </c>
      <c r="S3047" s="24">
        <f>IF(R3047&gt;900,_xlfn.XLOOKUP(ROUND(R3047,0),'CM-VL-G-C-GL-B-T-ClassRimThickn'!$B$1:$B$112,'CM-VL-G-C-GL-B-T-ClassRimThickn'!$C$1:$C$112,0,1,1),R3047)</f>
        <v>0</v>
      </c>
      <c r="T3047" s="24">
        <v>87</v>
      </c>
      <c r="U3047" s="24">
        <f>IF(T3047&gt;900,_xlfn.XLOOKUP(ROUND(T3047,0),'CM-VL-G-C-GL-B-T-ClassRimThickn'!$B$1:$B$112,'CM-VL-G-C-GL-B-T-ClassRimThickn'!$C$1:$C$112,0,1,1),T3047)</f>
        <v>87</v>
      </c>
      <c r="V3047" s="24">
        <v>87</v>
      </c>
      <c r="W3047" s="24">
        <f>IF(V3047&gt;900,_xlfn.XLOOKUP(ROUND(V3047,0),'CM-VL-G-C-GL-B-T-ClassRimThickn'!$B$1:$B$112,'CM-VL-G-C-GL-B-T-ClassRimThickn'!$C$1:$C$112,0,1,1),V3047)</f>
        <v>87</v>
      </c>
      <c r="X3047" s="24">
        <v>87</v>
      </c>
      <c r="Y3047" s="24">
        <f>IF(X3047&gt;900,_xlfn.XLOOKUP(ROUND(X3047,0),'CM-VL-G-C-GL-B-T-ClassRimThickn'!$B$1:$B$112,'CM-VL-G-C-GL-B-T-ClassRimThickn'!$C$1:$C$112,0,1,1),X3047)</f>
        <v>87</v>
      </c>
      <c r="Z3047" s="24">
        <v>87</v>
      </c>
      <c r="AA3047" s="24">
        <f>IF(Z3047&gt;900,_xlfn.XLOOKUP(ROUND(Z3047,0),'CM-VL-G-C-GL-B-T-ClassRimThickn'!$B$1:$B$112,'CM-VL-G-C-GL-B-T-ClassRimThickn'!$C$1:$C$112,0,1,1),Z3047)</f>
        <v>87</v>
      </c>
      <c r="AB3047" s="24">
        <v>87</v>
      </c>
      <c r="AC3047" s="24">
        <f>IF(AB3047&gt;900,_xlfn.XLOOKUP(ROUND(AB3047,0),'CM-VL-G-C-GL-B-T-ClassRimThickn'!$B$1:$B$112,'CM-VL-G-C-GL-B-T-ClassRimThickn'!$C$1:$C$112,0,1,1),AB3047)</f>
        <v>87</v>
      </c>
      <c r="AD3047" s="24">
        <v>87</v>
      </c>
      <c r="AE3047" s="24">
        <f>IF(AD3047&gt;900,_xlfn.XLOOKUP(ROUND(AD3047,0),'CM-VL-G-C-GL-B-T-ClassRimThickn'!$B$1:$B$112,'CM-VL-G-C-GL-B-T-ClassRimThickn'!$C$1:$C$112,0,1,1),AD3047)</f>
        <v>87</v>
      </c>
      <c r="AF3047" s="24">
        <v>87</v>
      </c>
      <c r="AG3047" s="24">
        <f>IF(AF3047&gt;900,_xlfn.XLOOKUP(ROUND(AF3047,0),'CM-VL-G-C-GL-B-T-ClassRimThickn'!$B$1:$B$112,'CM-VL-G-C-GL-B-T-ClassRimThickn'!$C$1:$C$112,0,1,1),AF3047)</f>
        <v>87</v>
      </c>
      <c r="AH3047" s="24">
        <v>27.5</v>
      </c>
      <c r="AI3047" s="24">
        <v>28.5</v>
      </c>
      <c r="AJ3047" s="24">
        <v>29</v>
      </c>
      <c r="AK3047" s="24">
        <v>28.5</v>
      </c>
      <c r="AL3047" s="24">
        <v>28</v>
      </c>
      <c r="AM3047" s="24">
        <v>28</v>
      </c>
      <c r="AN3047" s="24">
        <v>28</v>
      </c>
      <c r="AO3047" s="24">
        <v>28</v>
      </c>
      <c r="AP3047" s="24">
        <v>29</v>
      </c>
      <c r="AQ3047" s="24">
        <v>28</v>
      </c>
      <c r="AR3047" s="24">
        <v>28.5</v>
      </c>
      <c r="AS3047" s="24">
        <v>29</v>
      </c>
      <c r="AT3047" s="24">
        <v>29</v>
      </c>
      <c r="AU3047" s="24">
        <v>29</v>
      </c>
      <c r="AV3047" s="24">
        <v>28.5</v>
      </c>
      <c r="AW3047" s="24">
        <v>28</v>
      </c>
      <c r="AX3047" s="24">
        <v>28</v>
      </c>
      <c r="AY3047" s="24">
        <v>28.5</v>
      </c>
      <c r="AZ3047" s="24">
        <v>28</v>
      </c>
      <c r="BA3047" s="24">
        <v>28</v>
      </c>
      <c r="BB3047" s="24">
        <v>28</v>
      </c>
      <c r="BC3047" s="24">
        <v>28</v>
      </c>
      <c r="BD3047" s="24">
        <v>28.5</v>
      </c>
      <c r="BE3047" s="24">
        <v>28.5</v>
      </c>
      <c r="BF3047" s="24">
        <v>0</v>
      </c>
      <c r="BG3047" s="24">
        <v>0</v>
      </c>
      <c r="BH3047" s="24">
        <v>0</v>
      </c>
      <c r="BI3047" s="24">
        <v>0</v>
      </c>
      <c r="BJ3047" s="24">
        <v>0</v>
      </c>
      <c r="BL3047" s="24">
        <v>0</v>
      </c>
      <c r="BM3047" s="24">
        <v>0</v>
      </c>
      <c r="BN3047" s="24">
        <v>0</v>
      </c>
      <c r="BO3047" s="24">
        <v>0</v>
      </c>
      <c r="BP3047" s="24">
        <v>0</v>
      </c>
      <c r="BQ3047" s="24">
        <v>0</v>
      </c>
      <c r="BR3047" s="24">
        <v>0</v>
      </c>
      <c r="BS3047" s="24">
        <v>0</v>
      </c>
      <c r="BT3047" s="24">
        <v>0</v>
      </c>
      <c r="BU3047" s="24">
        <v>0</v>
      </c>
      <c r="BV3047" s="24">
        <v>0</v>
      </c>
      <c r="BW3047" s="24">
        <v>0</v>
      </c>
      <c r="BX3047" s="24">
        <v>0</v>
      </c>
      <c r="BY3047" s="24">
        <v>0</v>
      </c>
      <c r="BZ3047" s="24">
        <v>0</v>
      </c>
      <c r="CB3047" s="24">
        <v>0</v>
      </c>
      <c r="CC3047" s="24">
        <v>0</v>
      </c>
      <c r="CD3047" s="24">
        <v>105</v>
      </c>
      <c r="CE3047" s="24">
        <v>110</v>
      </c>
      <c r="CF3047" s="24">
        <v>125</v>
      </c>
      <c r="CG3047" s="24">
        <v>110</v>
      </c>
      <c r="CH3047" s="24">
        <v>110</v>
      </c>
      <c r="CI3047" s="24">
        <v>110</v>
      </c>
      <c r="CO3047" s="34">
        <f t="shared" si="200"/>
        <v>792258</v>
      </c>
    </row>
    <row r="3048" spans="1:93" ht="15">
      <c r="A3048" s="23" t="s">
        <v>213</v>
      </c>
      <c r="B3048" s="52">
        <v>42506</v>
      </c>
      <c r="C3048" s="25" t="str">
        <f t="shared" si="201"/>
        <v/>
      </c>
      <c r="G3048" s="24">
        <f t="shared" si="202"/>
        <v>61</v>
      </c>
      <c r="H3048" s="24">
        <v>796370</v>
      </c>
      <c r="I3048" s="24" t="str">
        <f t="shared" si="203"/>
        <v/>
      </c>
      <c r="K3048" s="24">
        <f>IF(J3048&gt;900,_xlfn.XLOOKUP(ROUND(J3048,0),'CM-VL-G-C-GL-B-T-ClassRimThickn'!$B$1:$B$112,'CM-VL-G-C-GL-B-T-ClassRimThickn'!$C$1:$C$112,0,1,1),J3048)</f>
        <v>0</v>
      </c>
      <c r="L3048" s="24">
        <v>87</v>
      </c>
      <c r="M3048" s="24">
        <f>IF(L3048&gt;900,_xlfn.XLOOKUP(ROUND(L3048,0),'CM-VL-G-C-GL-B-T-ClassRimThickn'!$B$1:$B$112,'CM-VL-G-C-GL-B-T-ClassRimThickn'!$C$1:$C$112,0,1,1),L3048)</f>
        <v>87</v>
      </c>
      <c r="N3048" s="24">
        <v>87</v>
      </c>
      <c r="O3048" s="24">
        <f>IF(N3048&gt;900,_xlfn.XLOOKUP(ROUND(N3048,0),'CM-VL-G-C-GL-B-T-ClassRimThickn'!$B$1:$B$112,'CM-VL-G-C-GL-B-T-ClassRimThickn'!$C$1:$C$112,0,1,1),N3048)</f>
        <v>87</v>
      </c>
      <c r="P3048" s="24">
        <v>88</v>
      </c>
      <c r="Q3048" s="24">
        <f>IF(P3048&gt;900,_xlfn.XLOOKUP(ROUND(P3048,0),'CM-VL-G-C-GL-B-T-ClassRimThickn'!$B$1:$B$112,'CM-VL-G-C-GL-B-T-ClassRimThickn'!$C$1:$C$112,0,1,1),P3048)</f>
        <v>88</v>
      </c>
      <c r="S3048" s="24">
        <f>IF(R3048&gt;900,_xlfn.XLOOKUP(ROUND(R3048,0),'CM-VL-G-C-GL-B-T-ClassRimThickn'!$B$1:$B$112,'CM-VL-G-C-GL-B-T-ClassRimThickn'!$C$1:$C$112,0,1,1),R3048)</f>
        <v>0</v>
      </c>
      <c r="T3048" s="24">
        <v>87</v>
      </c>
      <c r="U3048" s="24">
        <f>IF(T3048&gt;900,_xlfn.XLOOKUP(ROUND(T3048,0),'CM-VL-G-C-GL-B-T-ClassRimThickn'!$B$1:$B$112,'CM-VL-G-C-GL-B-T-ClassRimThickn'!$C$1:$C$112,0,1,1),T3048)</f>
        <v>87</v>
      </c>
      <c r="V3048" s="24">
        <v>88</v>
      </c>
      <c r="W3048" s="24">
        <f>IF(V3048&gt;900,_xlfn.XLOOKUP(ROUND(V3048,0),'CM-VL-G-C-GL-B-T-ClassRimThickn'!$B$1:$B$112,'CM-VL-G-C-GL-B-T-ClassRimThickn'!$C$1:$C$112,0,1,1),V3048)</f>
        <v>88</v>
      </c>
      <c r="X3048" s="24">
        <v>88</v>
      </c>
      <c r="Y3048" s="24">
        <f>IF(X3048&gt;900,_xlfn.XLOOKUP(ROUND(X3048,0),'CM-VL-G-C-GL-B-T-ClassRimThickn'!$B$1:$B$112,'CM-VL-G-C-GL-B-T-ClassRimThickn'!$C$1:$C$112,0,1,1),X3048)</f>
        <v>88</v>
      </c>
      <c r="Z3048" s="24">
        <v>89</v>
      </c>
      <c r="AA3048" s="24">
        <f>IF(Z3048&gt;900,_xlfn.XLOOKUP(ROUND(Z3048,0),'CM-VL-G-C-GL-B-T-ClassRimThickn'!$B$1:$B$112,'CM-VL-G-C-GL-B-T-ClassRimThickn'!$C$1:$C$112,0,1,1),Z3048)</f>
        <v>89</v>
      </c>
      <c r="AB3048" s="24">
        <v>88</v>
      </c>
      <c r="AC3048" s="24">
        <f>IF(AB3048&gt;900,_xlfn.XLOOKUP(ROUND(AB3048,0),'CM-VL-G-C-GL-B-T-ClassRimThickn'!$B$1:$B$112,'CM-VL-G-C-GL-B-T-ClassRimThickn'!$C$1:$C$112,0,1,1),AB3048)</f>
        <v>88</v>
      </c>
      <c r="AD3048" s="24">
        <v>87</v>
      </c>
      <c r="AE3048" s="24">
        <f>IF(AD3048&gt;900,_xlfn.XLOOKUP(ROUND(AD3048,0),'CM-VL-G-C-GL-B-T-ClassRimThickn'!$B$1:$B$112,'CM-VL-G-C-GL-B-T-ClassRimThickn'!$C$1:$C$112,0,1,1),AD3048)</f>
        <v>87</v>
      </c>
      <c r="AF3048" s="24">
        <v>88</v>
      </c>
      <c r="AG3048" s="24">
        <f>IF(AF3048&gt;900,_xlfn.XLOOKUP(ROUND(AF3048,0),'CM-VL-G-C-GL-B-T-ClassRimThickn'!$B$1:$B$112,'CM-VL-G-C-GL-B-T-ClassRimThickn'!$C$1:$C$112,0,1,1),AF3048)</f>
        <v>88</v>
      </c>
      <c r="AH3048" s="24">
        <v>26</v>
      </c>
      <c r="AI3048" s="24">
        <v>28</v>
      </c>
      <c r="AJ3048" s="24">
        <v>27</v>
      </c>
      <c r="AK3048" s="24">
        <v>27</v>
      </c>
      <c r="AL3048" s="24">
        <v>27</v>
      </c>
      <c r="AM3048" s="24">
        <v>28</v>
      </c>
      <c r="AN3048" s="24">
        <v>28</v>
      </c>
      <c r="AO3048" s="24">
        <v>27</v>
      </c>
      <c r="AP3048" s="24">
        <v>27</v>
      </c>
      <c r="AQ3048" s="24">
        <v>28</v>
      </c>
      <c r="AR3048" s="24">
        <v>27</v>
      </c>
      <c r="AS3048" s="24">
        <v>27</v>
      </c>
      <c r="AT3048" s="24">
        <v>29</v>
      </c>
      <c r="AU3048" s="24">
        <v>28</v>
      </c>
      <c r="AV3048" s="24">
        <v>28</v>
      </c>
      <c r="AW3048" s="24">
        <v>28</v>
      </c>
      <c r="AX3048" s="24">
        <v>28</v>
      </c>
      <c r="AY3048" s="24">
        <v>29</v>
      </c>
      <c r="AZ3048" s="24">
        <v>28</v>
      </c>
      <c r="BA3048" s="24">
        <v>29</v>
      </c>
      <c r="BB3048" s="24">
        <v>28</v>
      </c>
      <c r="BC3048" s="24">
        <v>29</v>
      </c>
      <c r="BD3048" s="24">
        <v>28</v>
      </c>
      <c r="BE3048" s="24">
        <v>28</v>
      </c>
      <c r="BF3048" s="24">
        <v>0</v>
      </c>
      <c r="BG3048" s="24">
        <v>0</v>
      </c>
      <c r="BH3048" s="24">
        <v>0</v>
      </c>
      <c r="BI3048" s="24">
        <v>0</v>
      </c>
      <c r="BJ3048" s="24">
        <v>0</v>
      </c>
      <c r="BL3048" s="24">
        <v>0</v>
      </c>
      <c r="BM3048" s="24">
        <v>0</v>
      </c>
      <c r="BN3048" s="24">
        <v>0</v>
      </c>
      <c r="BO3048" s="24">
        <v>0</v>
      </c>
      <c r="BP3048" s="24">
        <v>0</v>
      </c>
      <c r="BQ3048" s="24">
        <v>0</v>
      </c>
      <c r="BR3048" s="24">
        <v>0</v>
      </c>
      <c r="BS3048" s="24">
        <v>0</v>
      </c>
      <c r="BT3048" s="24">
        <v>0</v>
      </c>
      <c r="BU3048" s="24">
        <v>0</v>
      </c>
      <c r="BV3048" s="24">
        <v>0</v>
      </c>
      <c r="BW3048" s="24">
        <v>0</v>
      </c>
      <c r="BX3048" s="24">
        <v>0</v>
      </c>
      <c r="BY3048" s="24">
        <v>0</v>
      </c>
      <c r="BZ3048" s="24">
        <v>0</v>
      </c>
      <c r="CB3048" s="24">
        <v>0</v>
      </c>
      <c r="CC3048" s="24">
        <v>0</v>
      </c>
      <c r="CD3048" s="24">
        <v>108</v>
      </c>
      <c r="CE3048" s="24">
        <v>113</v>
      </c>
      <c r="CF3048" s="24">
        <v>125</v>
      </c>
      <c r="CG3048" s="24">
        <v>112</v>
      </c>
      <c r="CH3048" s="24">
        <v>113</v>
      </c>
      <c r="CI3048" s="24">
        <v>109</v>
      </c>
      <c r="CO3048" s="34">
        <f t="shared" si="200"/>
        <v>796370</v>
      </c>
    </row>
    <row r="3049" spans="1:93" ht="15">
      <c r="A3049" s="23" t="s">
        <v>213</v>
      </c>
      <c r="B3049" s="52">
        <v>42571</v>
      </c>
      <c r="C3049" s="25" t="str">
        <f t="shared" si="201"/>
        <v/>
      </c>
      <c r="G3049" s="24">
        <f t="shared" si="202"/>
        <v>65</v>
      </c>
      <c r="H3049" s="24">
        <v>798432</v>
      </c>
      <c r="I3049" s="24" t="str">
        <f t="shared" si="203"/>
        <v/>
      </c>
      <c r="K3049" s="24">
        <f>IF(J3049&gt;900,_xlfn.XLOOKUP(ROUND(J3049,0),'CM-VL-G-C-GL-B-T-ClassRimThickn'!$B$1:$B$112,'CM-VL-G-C-GL-B-T-ClassRimThickn'!$C$1:$C$112,0,1,1),J3049)</f>
        <v>0</v>
      </c>
      <c r="L3049" s="24">
        <v>85</v>
      </c>
      <c r="M3049" s="24">
        <f>IF(L3049&gt;900,_xlfn.XLOOKUP(ROUND(L3049,0),'CM-VL-G-C-GL-B-T-ClassRimThickn'!$B$1:$B$112,'CM-VL-G-C-GL-B-T-ClassRimThickn'!$C$1:$C$112,0,1,1),L3049)</f>
        <v>85</v>
      </c>
      <c r="N3049" s="24">
        <v>85</v>
      </c>
      <c r="O3049" s="24">
        <f>IF(N3049&gt;900,_xlfn.XLOOKUP(ROUND(N3049,0),'CM-VL-G-C-GL-B-T-ClassRimThickn'!$B$1:$B$112,'CM-VL-G-C-GL-B-T-ClassRimThickn'!$C$1:$C$112,0,1,1),N3049)</f>
        <v>85</v>
      </c>
      <c r="P3049" s="24">
        <v>85</v>
      </c>
      <c r="Q3049" s="24">
        <f>IF(P3049&gt;900,_xlfn.XLOOKUP(ROUND(P3049,0),'CM-VL-G-C-GL-B-T-ClassRimThickn'!$B$1:$B$112,'CM-VL-G-C-GL-B-T-ClassRimThickn'!$C$1:$C$112,0,1,1),P3049)</f>
        <v>85</v>
      </c>
      <c r="S3049" s="24">
        <f>IF(R3049&gt;900,_xlfn.XLOOKUP(ROUND(R3049,0),'CM-VL-G-C-GL-B-T-ClassRimThickn'!$B$1:$B$112,'CM-VL-G-C-GL-B-T-ClassRimThickn'!$C$1:$C$112,0,1,1),R3049)</f>
        <v>0</v>
      </c>
      <c r="T3049" s="24">
        <v>85</v>
      </c>
      <c r="U3049" s="24">
        <f>IF(T3049&gt;900,_xlfn.XLOOKUP(ROUND(T3049,0),'CM-VL-G-C-GL-B-T-ClassRimThickn'!$B$1:$B$112,'CM-VL-G-C-GL-B-T-ClassRimThickn'!$C$1:$C$112,0,1,1),T3049)</f>
        <v>85</v>
      </c>
      <c r="V3049" s="24">
        <v>85</v>
      </c>
      <c r="W3049" s="24">
        <f>IF(V3049&gt;900,_xlfn.XLOOKUP(ROUND(V3049,0),'CM-VL-G-C-GL-B-T-ClassRimThickn'!$B$1:$B$112,'CM-VL-G-C-GL-B-T-ClassRimThickn'!$C$1:$C$112,0,1,1),V3049)</f>
        <v>85</v>
      </c>
      <c r="X3049" s="24">
        <v>85</v>
      </c>
      <c r="Y3049" s="24">
        <f>IF(X3049&gt;900,_xlfn.XLOOKUP(ROUND(X3049,0),'CM-VL-G-C-GL-B-T-ClassRimThickn'!$B$1:$B$112,'CM-VL-G-C-GL-B-T-ClassRimThickn'!$C$1:$C$112,0,1,1),X3049)</f>
        <v>85</v>
      </c>
      <c r="Z3049" s="24">
        <v>85</v>
      </c>
      <c r="AA3049" s="24">
        <f>IF(Z3049&gt;900,_xlfn.XLOOKUP(ROUND(Z3049,0),'CM-VL-G-C-GL-B-T-ClassRimThickn'!$B$1:$B$112,'CM-VL-G-C-GL-B-T-ClassRimThickn'!$C$1:$C$112,0,1,1),Z3049)</f>
        <v>85</v>
      </c>
      <c r="AB3049" s="24">
        <v>85</v>
      </c>
      <c r="AC3049" s="24">
        <f>IF(AB3049&gt;900,_xlfn.XLOOKUP(ROUND(AB3049,0),'CM-VL-G-C-GL-B-T-ClassRimThickn'!$B$1:$B$112,'CM-VL-G-C-GL-B-T-ClassRimThickn'!$C$1:$C$112,0,1,1),AB3049)</f>
        <v>85</v>
      </c>
      <c r="AD3049" s="24">
        <v>85</v>
      </c>
      <c r="AE3049" s="24">
        <f>IF(AD3049&gt;900,_xlfn.XLOOKUP(ROUND(AD3049,0),'CM-VL-G-C-GL-B-T-ClassRimThickn'!$B$1:$B$112,'CM-VL-G-C-GL-B-T-ClassRimThickn'!$C$1:$C$112,0,1,1),AD3049)</f>
        <v>85</v>
      </c>
      <c r="AF3049" s="24">
        <v>85</v>
      </c>
      <c r="AG3049" s="24">
        <f>IF(AF3049&gt;900,_xlfn.XLOOKUP(ROUND(AF3049,0),'CM-VL-G-C-GL-B-T-ClassRimThickn'!$B$1:$B$112,'CM-VL-G-C-GL-B-T-ClassRimThickn'!$C$1:$C$112,0,1,1),AF3049)</f>
        <v>85</v>
      </c>
      <c r="AH3049" s="24">
        <v>26</v>
      </c>
      <c r="AI3049" s="24">
        <v>28</v>
      </c>
      <c r="AJ3049" s="24">
        <v>28</v>
      </c>
      <c r="AK3049" s="24">
        <v>28</v>
      </c>
      <c r="AL3049" s="24">
        <v>28</v>
      </c>
      <c r="AM3049" s="24">
        <v>28</v>
      </c>
      <c r="AN3049" s="24">
        <v>27</v>
      </c>
      <c r="AO3049" s="24">
        <v>28</v>
      </c>
      <c r="AP3049" s="24">
        <v>26</v>
      </c>
      <c r="AQ3049" s="24">
        <v>28</v>
      </c>
      <c r="AR3049" s="24">
        <v>28</v>
      </c>
      <c r="AS3049" s="24">
        <v>28</v>
      </c>
      <c r="AT3049" s="24">
        <v>30</v>
      </c>
      <c r="AU3049" s="24">
        <v>30</v>
      </c>
      <c r="AV3049" s="24">
        <v>30</v>
      </c>
      <c r="AW3049" s="24">
        <v>30</v>
      </c>
      <c r="AX3049" s="24">
        <v>30</v>
      </c>
      <c r="AY3049" s="24">
        <v>29</v>
      </c>
      <c r="AZ3049" s="24">
        <v>30</v>
      </c>
      <c r="BA3049" s="24">
        <v>30</v>
      </c>
      <c r="BB3049" s="24">
        <v>30</v>
      </c>
      <c r="BC3049" s="24">
        <v>30</v>
      </c>
      <c r="BD3049" s="24">
        <v>30</v>
      </c>
      <c r="BE3049" s="24">
        <v>30</v>
      </c>
      <c r="BF3049" s="24">
        <v>0</v>
      </c>
      <c r="BG3049" s="24">
        <v>0</v>
      </c>
      <c r="BH3049" s="24">
        <v>0</v>
      </c>
      <c r="BI3049" s="24">
        <v>0</v>
      </c>
      <c r="BJ3049" s="24">
        <v>0</v>
      </c>
      <c r="BL3049" s="24">
        <v>0</v>
      </c>
      <c r="BM3049" s="24">
        <v>0</v>
      </c>
      <c r="BN3049" s="24">
        <v>0</v>
      </c>
      <c r="BO3049" s="24">
        <v>0</v>
      </c>
      <c r="BP3049" s="24">
        <v>0</v>
      </c>
      <c r="BQ3049" s="24">
        <v>0</v>
      </c>
      <c r="BR3049" s="24">
        <v>0</v>
      </c>
      <c r="BS3049" s="24">
        <v>0</v>
      </c>
      <c r="BT3049" s="24">
        <v>0</v>
      </c>
      <c r="BU3049" s="24">
        <v>0</v>
      </c>
      <c r="BV3049" s="24">
        <v>0</v>
      </c>
      <c r="BW3049" s="24">
        <v>0</v>
      </c>
      <c r="BX3049" s="24">
        <v>0</v>
      </c>
      <c r="BY3049" s="24">
        <v>0</v>
      </c>
      <c r="BZ3049" s="24">
        <v>0</v>
      </c>
      <c r="CB3049" s="24">
        <v>0</v>
      </c>
      <c r="CC3049" s="24">
        <v>0</v>
      </c>
      <c r="CD3049" s="24">
        <v>100</v>
      </c>
      <c r="CE3049" s="24">
        <v>105</v>
      </c>
      <c r="CF3049" s="24">
        <v>120</v>
      </c>
      <c r="CG3049" s="24">
        <v>105</v>
      </c>
      <c r="CH3049" s="24">
        <v>110</v>
      </c>
      <c r="CI3049" s="24">
        <v>110</v>
      </c>
      <c r="CO3049" s="34">
        <f t="shared" si="200"/>
        <v>798432</v>
      </c>
    </row>
    <row r="3050" spans="1:93" ht="15">
      <c r="A3050" s="23" t="s">
        <v>213</v>
      </c>
      <c r="B3050" s="52">
        <v>42635</v>
      </c>
      <c r="C3050" s="25" t="str">
        <f t="shared" si="201"/>
        <v/>
      </c>
      <c r="G3050" s="24">
        <f t="shared" si="202"/>
        <v>64</v>
      </c>
      <c r="H3050" s="24">
        <v>808971</v>
      </c>
      <c r="I3050" s="24" t="str">
        <f t="shared" si="203"/>
        <v/>
      </c>
      <c r="K3050" s="24">
        <f>IF(J3050&gt;900,_xlfn.XLOOKUP(ROUND(J3050,0),'CM-VL-G-C-GL-B-T-ClassRimThickn'!$B$1:$B$112,'CM-VL-G-C-GL-B-T-ClassRimThickn'!$C$1:$C$112,0,1,1),J3050)</f>
        <v>0</v>
      </c>
      <c r="L3050" s="24">
        <v>88</v>
      </c>
      <c r="M3050" s="24">
        <f>IF(L3050&gt;900,_xlfn.XLOOKUP(ROUND(L3050,0),'CM-VL-G-C-GL-B-T-ClassRimThickn'!$B$1:$B$112,'CM-VL-G-C-GL-B-T-ClassRimThickn'!$C$1:$C$112,0,1,1),L3050)</f>
        <v>88</v>
      </c>
      <c r="N3050" s="24">
        <v>88</v>
      </c>
      <c r="O3050" s="24">
        <f>IF(N3050&gt;900,_xlfn.XLOOKUP(ROUND(N3050,0),'CM-VL-G-C-GL-B-T-ClassRimThickn'!$B$1:$B$112,'CM-VL-G-C-GL-B-T-ClassRimThickn'!$C$1:$C$112,0,1,1),N3050)</f>
        <v>88</v>
      </c>
      <c r="P3050" s="24">
        <v>88</v>
      </c>
      <c r="Q3050" s="24">
        <f>IF(P3050&gt;900,_xlfn.XLOOKUP(ROUND(P3050,0),'CM-VL-G-C-GL-B-T-ClassRimThickn'!$B$1:$B$112,'CM-VL-G-C-GL-B-T-ClassRimThickn'!$C$1:$C$112,0,1,1),P3050)</f>
        <v>88</v>
      </c>
      <c r="S3050" s="24">
        <f>IF(R3050&gt;900,_xlfn.XLOOKUP(ROUND(R3050,0),'CM-VL-G-C-GL-B-T-ClassRimThickn'!$B$1:$B$112,'CM-VL-G-C-GL-B-T-ClassRimThickn'!$C$1:$C$112,0,1,1),R3050)</f>
        <v>0</v>
      </c>
      <c r="T3050" s="24">
        <v>88</v>
      </c>
      <c r="U3050" s="24">
        <f>IF(T3050&gt;900,_xlfn.XLOOKUP(ROUND(T3050,0),'CM-VL-G-C-GL-B-T-ClassRimThickn'!$B$1:$B$112,'CM-VL-G-C-GL-B-T-ClassRimThickn'!$C$1:$C$112,0,1,1),T3050)</f>
        <v>88</v>
      </c>
      <c r="V3050" s="24">
        <v>88</v>
      </c>
      <c r="W3050" s="24">
        <f>IF(V3050&gt;900,_xlfn.XLOOKUP(ROUND(V3050,0),'CM-VL-G-C-GL-B-T-ClassRimThickn'!$B$1:$B$112,'CM-VL-G-C-GL-B-T-ClassRimThickn'!$C$1:$C$112,0,1,1),V3050)</f>
        <v>88</v>
      </c>
      <c r="X3050" s="24">
        <v>88</v>
      </c>
      <c r="Y3050" s="24">
        <f>IF(X3050&gt;900,_xlfn.XLOOKUP(ROUND(X3050,0),'CM-VL-G-C-GL-B-T-ClassRimThickn'!$B$1:$B$112,'CM-VL-G-C-GL-B-T-ClassRimThickn'!$C$1:$C$112,0,1,1),X3050)</f>
        <v>88</v>
      </c>
      <c r="Z3050" s="24">
        <v>88</v>
      </c>
      <c r="AA3050" s="24">
        <f>IF(Z3050&gt;900,_xlfn.XLOOKUP(ROUND(Z3050,0),'CM-VL-G-C-GL-B-T-ClassRimThickn'!$B$1:$B$112,'CM-VL-G-C-GL-B-T-ClassRimThickn'!$C$1:$C$112,0,1,1),Z3050)</f>
        <v>88</v>
      </c>
      <c r="AB3050" s="24">
        <v>88</v>
      </c>
      <c r="AC3050" s="24">
        <f>IF(AB3050&gt;900,_xlfn.XLOOKUP(ROUND(AB3050,0),'CM-VL-G-C-GL-B-T-ClassRimThickn'!$B$1:$B$112,'CM-VL-G-C-GL-B-T-ClassRimThickn'!$C$1:$C$112,0,1,1),AB3050)</f>
        <v>88</v>
      </c>
      <c r="AD3050" s="24">
        <v>88</v>
      </c>
      <c r="AE3050" s="24">
        <f>IF(AD3050&gt;900,_xlfn.XLOOKUP(ROUND(AD3050,0),'CM-VL-G-C-GL-B-T-ClassRimThickn'!$B$1:$B$112,'CM-VL-G-C-GL-B-T-ClassRimThickn'!$C$1:$C$112,0,1,1),AD3050)</f>
        <v>88</v>
      </c>
      <c r="AF3050" s="24">
        <v>88</v>
      </c>
      <c r="AG3050" s="24">
        <f>IF(AF3050&gt;900,_xlfn.XLOOKUP(ROUND(AF3050,0),'CM-VL-G-C-GL-B-T-ClassRimThickn'!$B$1:$B$112,'CM-VL-G-C-GL-B-T-ClassRimThickn'!$C$1:$C$112,0,1,1),AF3050)</f>
        <v>88</v>
      </c>
      <c r="AH3050" s="24">
        <v>27</v>
      </c>
      <c r="AI3050" s="24">
        <v>29</v>
      </c>
      <c r="AJ3050" s="24">
        <v>28</v>
      </c>
      <c r="AK3050" s="24">
        <v>28</v>
      </c>
      <c r="AL3050" s="24">
        <v>28.5</v>
      </c>
      <c r="AM3050" s="24">
        <v>28</v>
      </c>
      <c r="AN3050" s="24">
        <v>28</v>
      </c>
      <c r="AO3050" s="24">
        <v>28</v>
      </c>
      <c r="AP3050" s="24">
        <v>28</v>
      </c>
      <c r="AQ3050" s="24">
        <v>28</v>
      </c>
      <c r="AR3050" s="24">
        <v>29</v>
      </c>
      <c r="AS3050" s="24">
        <v>28</v>
      </c>
      <c r="AT3050" s="24">
        <v>29.5</v>
      </c>
      <c r="AU3050" s="24">
        <v>29</v>
      </c>
      <c r="AV3050" s="24">
        <v>29</v>
      </c>
      <c r="AW3050" s="24">
        <v>29</v>
      </c>
      <c r="AX3050" s="24">
        <v>29</v>
      </c>
      <c r="AY3050" s="24">
        <v>29.5</v>
      </c>
      <c r="AZ3050" s="24">
        <v>29</v>
      </c>
      <c r="BA3050" s="24">
        <v>29</v>
      </c>
      <c r="BB3050" s="24">
        <v>29</v>
      </c>
      <c r="BC3050" s="24">
        <v>28</v>
      </c>
      <c r="BD3050" s="24">
        <v>29</v>
      </c>
      <c r="BE3050" s="24">
        <v>29.5</v>
      </c>
      <c r="BF3050" s="24">
        <v>0</v>
      </c>
      <c r="BG3050" s="24">
        <v>0</v>
      </c>
      <c r="BH3050" s="24">
        <v>0</v>
      </c>
      <c r="BI3050" s="24">
        <v>0</v>
      </c>
      <c r="BJ3050" s="24">
        <v>0</v>
      </c>
      <c r="BL3050" s="24">
        <v>0</v>
      </c>
      <c r="BM3050" s="24">
        <v>0</v>
      </c>
      <c r="BN3050" s="24">
        <v>0</v>
      </c>
      <c r="BO3050" s="24">
        <v>0</v>
      </c>
      <c r="BP3050" s="24">
        <v>0</v>
      </c>
      <c r="BQ3050" s="24">
        <v>0</v>
      </c>
      <c r="BR3050" s="24">
        <v>0</v>
      </c>
      <c r="BS3050" s="24">
        <v>0</v>
      </c>
      <c r="BT3050" s="24">
        <v>0</v>
      </c>
      <c r="BU3050" s="24">
        <v>0</v>
      </c>
      <c r="BV3050" s="24">
        <v>0</v>
      </c>
      <c r="BW3050" s="24">
        <v>0</v>
      </c>
      <c r="BX3050" s="24">
        <v>0</v>
      </c>
      <c r="BY3050" s="24">
        <v>0</v>
      </c>
      <c r="BZ3050" s="24">
        <v>0</v>
      </c>
      <c r="CB3050" s="24">
        <v>0</v>
      </c>
      <c r="CC3050" s="24">
        <v>0</v>
      </c>
      <c r="CD3050" s="24">
        <v>110</v>
      </c>
      <c r="CE3050" s="24">
        <v>118</v>
      </c>
      <c r="CF3050" s="24">
        <v>126</v>
      </c>
      <c r="CG3050" s="24">
        <v>114</v>
      </c>
      <c r="CH3050" s="24">
        <v>116</v>
      </c>
      <c r="CI3050" s="24">
        <v>115</v>
      </c>
      <c r="CO3050" s="34">
        <f t="shared" si="200"/>
        <v>808971</v>
      </c>
    </row>
    <row r="3051" spans="1:93" ht="15">
      <c r="A3051" s="23" t="s">
        <v>213</v>
      </c>
      <c r="B3051" s="52">
        <v>42662</v>
      </c>
      <c r="C3051" s="25" t="str">
        <f t="shared" si="201"/>
        <v/>
      </c>
      <c r="G3051" s="24">
        <f t="shared" si="202"/>
        <v>27</v>
      </c>
      <c r="H3051" s="24">
        <v>810804</v>
      </c>
      <c r="I3051" s="24" t="str">
        <f t="shared" si="203"/>
        <v/>
      </c>
      <c r="K3051" s="24">
        <f>IF(J3051&gt;900,_xlfn.XLOOKUP(ROUND(J3051,0),'CM-VL-G-C-GL-B-T-ClassRimThickn'!$B$1:$B$112,'CM-VL-G-C-GL-B-T-ClassRimThickn'!$C$1:$C$112,0,1,1),J3051)</f>
        <v>0</v>
      </c>
      <c r="L3051" s="24">
        <v>89</v>
      </c>
      <c r="M3051" s="24">
        <f>IF(L3051&gt;900,_xlfn.XLOOKUP(ROUND(L3051,0),'CM-VL-G-C-GL-B-T-ClassRimThickn'!$B$1:$B$112,'CM-VL-G-C-GL-B-T-ClassRimThickn'!$C$1:$C$112,0,1,1),L3051)</f>
        <v>89</v>
      </c>
      <c r="N3051" s="24">
        <v>89</v>
      </c>
      <c r="O3051" s="24">
        <f>IF(N3051&gt;900,_xlfn.XLOOKUP(ROUND(N3051,0),'CM-VL-G-C-GL-B-T-ClassRimThickn'!$B$1:$B$112,'CM-VL-G-C-GL-B-T-ClassRimThickn'!$C$1:$C$112,0,1,1),N3051)</f>
        <v>89</v>
      </c>
      <c r="P3051" s="24">
        <v>89</v>
      </c>
      <c r="Q3051" s="24">
        <f>IF(P3051&gt;900,_xlfn.XLOOKUP(ROUND(P3051,0),'CM-VL-G-C-GL-B-T-ClassRimThickn'!$B$1:$B$112,'CM-VL-G-C-GL-B-T-ClassRimThickn'!$C$1:$C$112,0,1,1),P3051)</f>
        <v>89</v>
      </c>
      <c r="S3051" s="24">
        <f>IF(R3051&gt;900,_xlfn.XLOOKUP(ROUND(R3051,0),'CM-VL-G-C-GL-B-T-ClassRimThickn'!$B$1:$B$112,'CM-VL-G-C-GL-B-T-ClassRimThickn'!$C$1:$C$112,0,1,1),R3051)</f>
        <v>0</v>
      </c>
      <c r="T3051" s="24">
        <v>89</v>
      </c>
      <c r="U3051" s="24">
        <f>IF(T3051&gt;900,_xlfn.XLOOKUP(ROUND(T3051,0),'CM-VL-G-C-GL-B-T-ClassRimThickn'!$B$1:$B$112,'CM-VL-G-C-GL-B-T-ClassRimThickn'!$C$1:$C$112,0,1,1),T3051)</f>
        <v>89</v>
      </c>
      <c r="V3051" s="24">
        <v>89</v>
      </c>
      <c r="W3051" s="24">
        <f>IF(V3051&gt;900,_xlfn.XLOOKUP(ROUND(V3051,0),'CM-VL-G-C-GL-B-T-ClassRimThickn'!$B$1:$B$112,'CM-VL-G-C-GL-B-T-ClassRimThickn'!$C$1:$C$112,0,1,1),V3051)</f>
        <v>89</v>
      </c>
      <c r="X3051" s="24">
        <v>89</v>
      </c>
      <c r="Y3051" s="24">
        <f>IF(X3051&gt;900,_xlfn.XLOOKUP(ROUND(X3051,0),'CM-VL-G-C-GL-B-T-ClassRimThickn'!$B$1:$B$112,'CM-VL-G-C-GL-B-T-ClassRimThickn'!$C$1:$C$112,0,1,1),X3051)</f>
        <v>89</v>
      </c>
      <c r="Z3051" s="24">
        <v>89</v>
      </c>
      <c r="AA3051" s="24">
        <f>IF(Z3051&gt;900,_xlfn.XLOOKUP(ROUND(Z3051,0),'CM-VL-G-C-GL-B-T-ClassRimThickn'!$B$1:$B$112,'CM-VL-G-C-GL-B-T-ClassRimThickn'!$C$1:$C$112,0,1,1),Z3051)</f>
        <v>89</v>
      </c>
      <c r="AB3051" s="24">
        <v>89</v>
      </c>
      <c r="AC3051" s="24">
        <f>IF(AB3051&gt;900,_xlfn.XLOOKUP(ROUND(AB3051,0),'CM-VL-G-C-GL-B-T-ClassRimThickn'!$B$1:$B$112,'CM-VL-G-C-GL-B-T-ClassRimThickn'!$C$1:$C$112,0,1,1),AB3051)</f>
        <v>89</v>
      </c>
      <c r="AD3051" s="24">
        <v>89</v>
      </c>
      <c r="AE3051" s="24">
        <f>IF(AD3051&gt;900,_xlfn.XLOOKUP(ROUND(AD3051,0),'CM-VL-G-C-GL-B-T-ClassRimThickn'!$B$1:$B$112,'CM-VL-G-C-GL-B-T-ClassRimThickn'!$C$1:$C$112,0,1,1),AD3051)</f>
        <v>89</v>
      </c>
      <c r="AF3051" s="24">
        <v>89</v>
      </c>
      <c r="AG3051" s="24">
        <f>IF(AF3051&gt;900,_xlfn.XLOOKUP(ROUND(AF3051,0),'CM-VL-G-C-GL-B-T-ClassRimThickn'!$B$1:$B$112,'CM-VL-G-C-GL-B-T-ClassRimThickn'!$C$1:$C$112,0,1,1),AF3051)</f>
        <v>89</v>
      </c>
      <c r="AH3051" s="24">
        <v>26</v>
      </c>
      <c r="AI3051" s="24">
        <v>27</v>
      </c>
      <c r="AJ3051" s="24">
        <v>27</v>
      </c>
      <c r="AK3051" s="24">
        <v>27</v>
      </c>
      <c r="AL3051" s="24">
        <v>28</v>
      </c>
      <c r="AM3051" s="24">
        <v>28</v>
      </c>
      <c r="AN3051" s="24">
        <v>27</v>
      </c>
      <c r="AO3051" s="24">
        <v>28</v>
      </c>
      <c r="AP3051" s="24">
        <v>27</v>
      </c>
      <c r="AQ3051" s="24">
        <v>27</v>
      </c>
      <c r="AR3051" s="24">
        <v>28</v>
      </c>
      <c r="AS3051" s="24">
        <v>26</v>
      </c>
      <c r="AT3051" s="24">
        <v>29</v>
      </c>
      <c r="AU3051" s="24">
        <v>29</v>
      </c>
      <c r="AV3051" s="24">
        <v>29</v>
      </c>
      <c r="AW3051" s="24">
        <v>29</v>
      </c>
      <c r="AX3051" s="24">
        <v>29</v>
      </c>
      <c r="AY3051" s="24">
        <v>29</v>
      </c>
      <c r="AZ3051" s="24">
        <v>29</v>
      </c>
      <c r="BA3051" s="24">
        <v>28</v>
      </c>
      <c r="BB3051" s="24">
        <v>29</v>
      </c>
      <c r="BC3051" s="24">
        <v>29</v>
      </c>
      <c r="BD3051" s="24">
        <v>29</v>
      </c>
      <c r="BE3051" s="24">
        <v>29</v>
      </c>
      <c r="BF3051" s="24">
        <v>0.5</v>
      </c>
      <c r="BG3051" s="24">
        <v>0.5</v>
      </c>
      <c r="BH3051" s="24">
        <v>0.5</v>
      </c>
      <c r="BI3051" s="24">
        <v>0.5</v>
      </c>
      <c r="BJ3051" s="24">
        <v>0.5</v>
      </c>
      <c r="BL3051" s="24">
        <v>0.5</v>
      </c>
      <c r="BM3051" s="24">
        <v>0.5</v>
      </c>
      <c r="BN3051" s="24">
        <v>0.5</v>
      </c>
      <c r="BO3051" s="24">
        <v>0.5</v>
      </c>
      <c r="BP3051" s="24">
        <v>0.5</v>
      </c>
      <c r="BQ3051" s="24">
        <v>0.5</v>
      </c>
      <c r="BR3051" s="24">
        <v>0</v>
      </c>
      <c r="BS3051" s="24">
        <v>0</v>
      </c>
      <c r="BT3051" s="24">
        <v>0</v>
      </c>
      <c r="BU3051" s="24">
        <v>0</v>
      </c>
      <c r="BV3051" s="24">
        <v>0</v>
      </c>
      <c r="BW3051" s="24">
        <v>0</v>
      </c>
      <c r="BX3051" s="24">
        <v>0</v>
      </c>
      <c r="BY3051" s="24">
        <v>0</v>
      </c>
      <c r="BZ3051" s="24">
        <v>0</v>
      </c>
      <c r="CB3051" s="24">
        <v>0</v>
      </c>
      <c r="CC3051" s="24">
        <v>0</v>
      </c>
      <c r="CD3051" s="24">
        <v>113</v>
      </c>
      <c r="CE3051" s="24">
        <v>112</v>
      </c>
      <c r="CF3051" s="24">
        <v>125</v>
      </c>
      <c r="CG3051" s="24">
        <v>112</v>
      </c>
      <c r="CH3051" s="24">
        <v>113</v>
      </c>
      <c r="CI3051" s="24">
        <v>111</v>
      </c>
      <c r="CO3051" s="34">
        <f t="shared" si="200"/>
        <v>810804</v>
      </c>
    </row>
    <row r="3052" spans="1:93" ht="15">
      <c r="A3052" s="23" t="s">
        <v>213</v>
      </c>
      <c r="B3052" s="52">
        <v>42746</v>
      </c>
      <c r="C3052" s="25" t="str">
        <f t="shared" si="201"/>
        <v/>
      </c>
      <c r="G3052" s="24">
        <f t="shared" si="202"/>
        <v>84</v>
      </c>
      <c r="H3052" s="24">
        <v>822251</v>
      </c>
      <c r="I3052" s="24" t="str">
        <f t="shared" si="203"/>
        <v/>
      </c>
      <c r="K3052" s="24">
        <f>IF(J3052&gt;900,_xlfn.XLOOKUP(ROUND(J3052,0),'CM-VL-G-C-GL-B-T-ClassRimThickn'!$B$1:$B$112,'CM-VL-G-C-GL-B-T-ClassRimThickn'!$C$1:$C$112,0,1,1),J3052)</f>
        <v>0</v>
      </c>
      <c r="L3052" s="24">
        <v>88</v>
      </c>
      <c r="M3052" s="24">
        <f>IF(L3052&gt;900,_xlfn.XLOOKUP(ROUND(L3052,0),'CM-VL-G-C-GL-B-T-ClassRimThickn'!$B$1:$B$112,'CM-VL-G-C-GL-B-T-ClassRimThickn'!$C$1:$C$112,0,1,1),L3052)</f>
        <v>88</v>
      </c>
      <c r="N3052" s="24">
        <v>88</v>
      </c>
      <c r="O3052" s="24">
        <f>IF(N3052&gt;900,_xlfn.XLOOKUP(ROUND(N3052,0),'CM-VL-G-C-GL-B-T-ClassRimThickn'!$B$1:$B$112,'CM-VL-G-C-GL-B-T-ClassRimThickn'!$C$1:$C$112,0,1,1),N3052)</f>
        <v>88</v>
      </c>
      <c r="P3052" s="24">
        <v>88</v>
      </c>
      <c r="Q3052" s="24">
        <f>IF(P3052&gt;900,_xlfn.XLOOKUP(ROUND(P3052,0),'CM-VL-G-C-GL-B-T-ClassRimThickn'!$B$1:$B$112,'CM-VL-G-C-GL-B-T-ClassRimThickn'!$C$1:$C$112,0,1,1),P3052)</f>
        <v>88</v>
      </c>
      <c r="S3052" s="24">
        <f>IF(R3052&gt;900,_xlfn.XLOOKUP(ROUND(R3052,0),'CM-VL-G-C-GL-B-T-ClassRimThickn'!$B$1:$B$112,'CM-VL-G-C-GL-B-T-ClassRimThickn'!$C$1:$C$112,0,1,1),R3052)</f>
        <v>0</v>
      </c>
      <c r="T3052" s="24">
        <v>88</v>
      </c>
      <c r="U3052" s="24">
        <f>IF(T3052&gt;900,_xlfn.XLOOKUP(ROUND(T3052,0),'CM-VL-G-C-GL-B-T-ClassRimThickn'!$B$1:$B$112,'CM-VL-G-C-GL-B-T-ClassRimThickn'!$C$1:$C$112,0,1,1),T3052)</f>
        <v>88</v>
      </c>
      <c r="V3052" s="24">
        <v>88</v>
      </c>
      <c r="W3052" s="24">
        <f>IF(V3052&gt;900,_xlfn.XLOOKUP(ROUND(V3052,0),'CM-VL-G-C-GL-B-T-ClassRimThickn'!$B$1:$B$112,'CM-VL-G-C-GL-B-T-ClassRimThickn'!$C$1:$C$112,0,1,1),V3052)</f>
        <v>88</v>
      </c>
      <c r="X3052" s="24">
        <v>88</v>
      </c>
      <c r="Y3052" s="24">
        <f>IF(X3052&gt;900,_xlfn.XLOOKUP(ROUND(X3052,0),'CM-VL-G-C-GL-B-T-ClassRimThickn'!$B$1:$B$112,'CM-VL-G-C-GL-B-T-ClassRimThickn'!$C$1:$C$112,0,1,1),X3052)</f>
        <v>88</v>
      </c>
      <c r="Z3052" s="24">
        <v>88</v>
      </c>
      <c r="AA3052" s="24">
        <f>IF(Z3052&gt;900,_xlfn.XLOOKUP(ROUND(Z3052,0),'CM-VL-G-C-GL-B-T-ClassRimThickn'!$B$1:$B$112,'CM-VL-G-C-GL-B-T-ClassRimThickn'!$C$1:$C$112,0,1,1),Z3052)</f>
        <v>88</v>
      </c>
      <c r="AB3052" s="24">
        <v>88</v>
      </c>
      <c r="AC3052" s="24">
        <f>IF(AB3052&gt;900,_xlfn.XLOOKUP(ROUND(AB3052,0),'CM-VL-G-C-GL-B-T-ClassRimThickn'!$B$1:$B$112,'CM-VL-G-C-GL-B-T-ClassRimThickn'!$C$1:$C$112,0,1,1),AB3052)</f>
        <v>88</v>
      </c>
      <c r="AD3052" s="24">
        <v>88</v>
      </c>
      <c r="AE3052" s="24">
        <f>IF(AD3052&gt;900,_xlfn.XLOOKUP(ROUND(AD3052,0),'CM-VL-G-C-GL-B-T-ClassRimThickn'!$B$1:$B$112,'CM-VL-G-C-GL-B-T-ClassRimThickn'!$C$1:$C$112,0,1,1),AD3052)</f>
        <v>88</v>
      </c>
      <c r="AF3052" s="24">
        <v>88</v>
      </c>
      <c r="AG3052" s="24">
        <f>IF(AF3052&gt;900,_xlfn.XLOOKUP(ROUND(AF3052,0),'CM-VL-G-C-GL-B-T-ClassRimThickn'!$B$1:$B$112,'CM-VL-G-C-GL-B-T-ClassRimThickn'!$C$1:$C$112,0,1,1),AF3052)</f>
        <v>88</v>
      </c>
      <c r="AH3052" s="24">
        <v>27</v>
      </c>
      <c r="AI3052" s="24">
        <v>28</v>
      </c>
      <c r="AJ3052" s="24">
        <v>27</v>
      </c>
      <c r="AK3052" s="24">
        <v>28</v>
      </c>
      <c r="AL3052" s="24">
        <v>28</v>
      </c>
      <c r="AM3052" s="24">
        <v>28</v>
      </c>
      <c r="AN3052" s="24">
        <v>27</v>
      </c>
      <c r="AO3052" s="24">
        <v>28</v>
      </c>
      <c r="AP3052" s="24">
        <v>27</v>
      </c>
      <c r="AQ3052" s="24">
        <v>27</v>
      </c>
      <c r="AR3052" s="24">
        <v>28</v>
      </c>
      <c r="AS3052" s="24">
        <v>27</v>
      </c>
      <c r="AT3052" s="24">
        <v>29</v>
      </c>
      <c r="AU3052" s="24">
        <v>29</v>
      </c>
      <c r="AV3052" s="24">
        <v>29</v>
      </c>
      <c r="AW3052" s="24">
        <v>28</v>
      </c>
      <c r="AX3052" s="24">
        <v>28</v>
      </c>
      <c r="AY3052" s="24">
        <v>29</v>
      </c>
      <c r="AZ3052" s="24">
        <v>28</v>
      </c>
      <c r="BA3052" s="24">
        <v>29</v>
      </c>
      <c r="BB3052" s="24">
        <v>28</v>
      </c>
      <c r="BC3052" s="24">
        <v>29</v>
      </c>
      <c r="BD3052" s="24">
        <v>29</v>
      </c>
      <c r="BE3052" s="24">
        <v>29</v>
      </c>
      <c r="BF3052" s="24">
        <v>0</v>
      </c>
      <c r="BG3052" s="24">
        <v>0</v>
      </c>
      <c r="BH3052" s="24">
        <v>0</v>
      </c>
      <c r="BI3052" s="24">
        <v>0</v>
      </c>
      <c r="BJ3052" s="24">
        <v>0</v>
      </c>
      <c r="BL3052" s="24">
        <v>0</v>
      </c>
      <c r="BM3052" s="24">
        <v>0</v>
      </c>
      <c r="BN3052" s="24">
        <v>0</v>
      </c>
      <c r="BO3052" s="24">
        <v>0</v>
      </c>
      <c r="BP3052" s="24">
        <v>0</v>
      </c>
      <c r="BQ3052" s="24">
        <v>0</v>
      </c>
      <c r="BR3052" s="24">
        <v>0</v>
      </c>
      <c r="BS3052" s="24">
        <v>0</v>
      </c>
      <c r="BT3052" s="24">
        <v>0</v>
      </c>
      <c r="BU3052" s="24">
        <v>0</v>
      </c>
      <c r="BV3052" s="24">
        <v>0</v>
      </c>
      <c r="BW3052" s="24">
        <v>0</v>
      </c>
      <c r="BX3052" s="24">
        <v>0</v>
      </c>
      <c r="BY3052" s="24">
        <v>0</v>
      </c>
      <c r="BZ3052" s="24">
        <v>0</v>
      </c>
      <c r="CB3052" s="24">
        <v>0</v>
      </c>
      <c r="CC3052" s="24">
        <v>0</v>
      </c>
      <c r="CD3052" s="24">
        <v>110</v>
      </c>
      <c r="CE3052" s="24">
        <v>110</v>
      </c>
      <c r="CF3052" s="24">
        <v>125</v>
      </c>
      <c r="CG3052" s="24">
        <v>110</v>
      </c>
      <c r="CH3052" s="24">
        <v>112</v>
      </c>
      <c r="CI3052" s="24">
        <v>110</v>
      </c>
      <c r="CO3052" s="34">
        <f t="shared" si="200"/>
        <v>822251</v>
      </c>
    </row>
    <row r="3053" spans="1:93" ht="15">
      <c r="A3053" s="23" t="s">
        <v>213</v>
      </c>
      <c r="B3053" s="52">
        <v>42789</v>
      </c>
      <c r="C3053" s="25" t="str">
        <f t="shared" si="201"/>
        <v/>
      </c>
      <c r="G3053" s="24">
        <f t="shared" si="202"/>
        <v>43</v>
      </c>
      <c r="H3053" s="24">
        <v>842448</v>
      </c>
      <c r="I3053" s="24" t="str">
        <f t="shared" si="203"/>
        <v/>
      </c>
      <c r="K3053" s="24">
        <f>IF(J3053&gt;900,_xlfn.XLOOKUP(ROUND(J3053,0),'CM-VL-G-C-GL-B-T-ClassRimThickn'!$B$1:$B$112,'CM-VL-G-C-GL-B-T-ClassRimThickn'!$C$1:$C$112,0,1,1),J3053)</f>
        <v>0</v>
      </c>
      <c r="L3053" s="24">
        <v>88</v>
      </c>
      <c r="M3053" s="24">
        <f>IF(L3053&gt;900,_xlfn.XLOOKUP(ROUND(L3053,0),'CM-VL-G-C-GL-B-T-ClassRimThickn'!$B$1:$B$112,'CM-VL-G-C-GL-B-T-ClassRimThickn'!$C$1:$C$112,0,1,1),L3053)</f>
        <v>88</v>
      </c>
      <c r="N3053" s="24">
        <v>88</v>
      </c>
      <c r="O3053" s="24">
        <f>IF(N3053&gt;900,_xlfn.XLOOKUP(ROUND(N3053,0),'CM-VL-G-C-GL-B-T-ClassRimThickn'!$B$1:$B$112,'CM-VL-G-C-GL-B-T-ClassRimThickn'!$C$1:$C$112,0,1,1),N3053)</f>
        <v>88</v>
      </c>
      <c r="P3053" s="24">
        <v>88</v>
      </c>
      <c r="Q3053" s="24">
        <f>IF(P3053&gt;900,_xlfn.XLOOKUP(ROUND(P3053,0),'CM-VL-G-C-GL-B-T-ClassRimThickn'!$B$1:$B$112,'CM-VL-G-C-GL-B-T-ClassRimThickn'!$C$1:$C$112,0,1,1),P3053)</f>
        <v>88</v>
      </c>
      <c r="S3053" s="24">
        <f>IF(R3053&gt;900,_xlfn.XLOOKUP(ROUND(R3053,0),'CM-VL-G-C-GL-B-T-ClassRimThickn'!$B$1:$B$112,'CM-VL-G-C-GL-B-T-ClassRimThickn'!$C$1:$C$112,0,1,1),R3053)</f>
        <v>0</v>
      </c>
      <c r="T3053" s="24">
        <v>87</v>
      </c>
      <c r="U3053" s="24">
        <f>IF(T3053&gt;900,_xlfn.XLOOKUP(ROUND(T3053,0),'CM-VL-G-C-GL-B-T-ClassRimThickn'!$B$1:$B$112,'CM-VL-G-C-GL-B-T-ClassRimThickn'!$C$1:$C$112,0,1,1),T3053)</f>
        <v>87</v>
      </c>
      <c r="V3053" s="24">
        <v>88</v>
      </c>
      <c r="W3053" s="24">
        <f>IF(V3053&gt;900,_xlfn.XLOOKUP(ROUND(V3053,0),'CM-VL-G-C-GL-B-T-ClassRimThickn'!$B$1:$B$112,'CM-VL-G-C-GL-B-T-ClassRimThickn'!$C$1:$C$112,0,1,1),V3053)</f>
        <v>88</v>
      </c>
      <c r="X3053" s="24">
        <v>88</v>
      </c>
      <c r="Y3053" s="24">
        <f>IF(X3053&gt;900,_xlfn.XLOOKUP(ROUND(X3053,0),'CM-VL-G-C-GL-B-T-ClassRimThickn'!$B$1:$B$112,'CM-VL-G-C-GL-B-T-ClassRimThickn'!$C$1:$C$112,0,1,1),X3053)</f>
        <v>88</v>
      </c>
      <c r="Z3053" s="24">
        <v>88</v>
      </c>
      <c r="AA3053" s="24">
        <f>IF(Z3053&gt;900,_xlfn.XLOOKUP(ROUND(Z3053,0),'CM-VL-G-C-GL-B-T-ClassRimThickn'!$B$1:$B$112,'CM-VL-G-C-GL-B-T-ClassRimThickn'!$C$1:$C$112,0,1,1),Z3053)</f>
        <v>88</v>
      </c>
      <c r="AB3053" s="24">
        <v>88</v>
      </c>
      <c r="AC3053" s="24">
        <f>IF(AB3053&gt;900,_xlfn.XLOOKUP(ROUND(AB3053,0),'CM-VL-G-C-GL-B-T-ClassRimThickn'!$B$1:$B$112,'CM-VL-G-C-GL-B-T-ClassRimThickn'!$C$1:$C$112,0,1,1),AB3053)</f>
        <v>88</v>
      </c>
      <c r="AD3053" s="24">
        <v>88</v>
      </c>
      <c r="AE3053" s="24">
        <f>IF(AD3053&gt;900,_xlfn.XLOOKUP(ROUND(AD3053,0),'CM-VL-G-C-GL-B-T-ClassRimThickn'!$B$1:$B$112,'CM-VL-G-C-GL-B-T-ClassRimThickn'!$C$1:$C$112,0,1,1),AD3053)</f>
        <v>88</v>
      </c>
      <c r="AF3053" s="24">
        <v>87</v>
      </c>
      <c r="AG3053" s="24">
        <f>IF(AF3053&gt;900,_xlfn.XLOOKUP(ROUND(AF3053,0),'CM-VL-G-C-GL-B-T-ClassRimThickn'!$B$1:$B$112,'CM-VL-G-C-GL-B-T-ClassRimThickn'!$C$1:$C$112,0,1,1),AF3053)</f>
        <v>87</v>
      </c>
      <c r="AH3053" s="24">
        <v>26</v>
      </c>
      <c r="AI3053" s="24">
        <v>28</v>
      </c>
      <c r="AJ3053" s="24">
        <v>26</v>
      </c>
      <c r="AK3053" s="24">
        <v>26.5</v>
      </c>
      <c r="AL3053" s="24">
        <v>26.5</v>
      </c>
      <c r="AM3053" s="24">
        <v>26</v>
      </c>
      <c r="AN3053" s="24">
        <v>26.5</v>
      </c>
      <c r="AO3053" s="24">
        <v>27.5</v>
      </c>
      <c r="AP3053" s="24">
        <v>27</v>
      </c>
      <c r="AQ3053" s="24">
        <v>25</v>
      </c>
      <c r="AR3053" s="24">
        <v>28</v>
      </c>
      <c r="AS3053" s="24">
        <v>25</v>
      </c>
      <c r="AT3053" s="24">
        <v>32</v>
      </c>
      <c r="AU3053" s="24">
        <v>29.5</v>
      </c>
      <c r="AV3053" s="24">
        <v>30</v>
      </c>
      <c r="AW3053" s="24">
        <v>29.5</v>
      </c>
      <c r="AX3053" s="24">
        <v>29</v>
      </c>
      <c r="AY3053" s="24">
        <v>29.5</v>
      </c>
      <c r="AZ3053" s="24">
        <v>29</v>
      </c>
      <c r="BA3053" s="24">
        <v>29</v>
      </c>
      <c r="BB3053" s="24">
        <v>30</v>
      </c>
      <c r="BC3053" s="24">
        <v>29</v>
      </c>
      <c r="BD3053" s="24">
        <v>30</v>
      </c>
      <c r="BE3053" s="24">
        <v>30</v>
      </c>
      <c r="BF3053" s="24">
        <v>0</v>
      </c>
      <c r="BG3053" s="24">
        <v>0</v>
      </c>
      <c r="BH3053" s="24">
        <v>0</v>
      </c>
      <c r="BI3053" s="24">
        <v>0</v>
      </c>
      <c r="BJ3053" s="24">
        <v>0</v>
      </c>
      <c r="BL3053" s="24">
        <v>0</v>
      </c>
      <c r="BM3053" s="24">
        <v>0</v>
      </c>
      <c r="BN3053" s="24">
        <v>0</v>
      </c>
      <c r="BO3053" s="24">
        <v>0</v>
      </c>
      <c r="BP3053" s="24">
        <v>0</v>
      </c>
      <c r="BQ3053" s="24">
        <v>0</v>
      </c>
      <c r="BR3053" s="24">
        <v>0</v>
      </c>
      <c r="BS3053" s="24">
        <v>0</v>
      </c>
      <c r="BT3053" s="24">
        <v>0.2</v>
      </c>
      <c r="BU3053" s="24">
        <v>0.2</v>
      </c>
      <c r="BV3053" s="24">
        <v>0</v>
      </c>
      <c r="BW3053" s="24">
        <v>0.4</v>
      </c>
      <c r="BX3053" s="24">
        <v>0.4</v>
      </c>
      <c r="BY3053" s="24">
        <v>0</v>
      </c>
      <c r="BZ3053" s="24">
        <v>0</v>
      </c>
      <c r="CB3053" s="24">
        <v>0</v>
      </c>
      <c r="CC3053" s="24">
        <v>0.5</v>
      </c>
      <c r="CD3053" s="24">
        <v>110</v>
      </c>
      <c r="CE3053" s="24">
        <v>111</v>
      </c>
      <c r="CF3053" s="24">
        <v>125</v>
      </c>
      <c r="CG3053" s="24">
        <v>108</v>
      </c>
      <c r="CH3053" s="24">
        <v>113</v>
      </c>
      <c r="CI3053" s="24">
        <v>109</v>
      </c>
      <c r="CO3053" s="34">
        <f t="shared" si="200"/>
        <v>842448</v>
      </c>
    </row>
    <row r="3054" spans="1:93" ht="15">
      <c r="A3054" s="23" t="s">
        <v>213</v>
      </c>
      <c r="B3054" s="52">
        <v>42823</v>
      </c>
      <c r="C3054" s="25" t="str">
        <f t="shared" si="201"/>
        <v/>
      </c>
      <c r="G3054" s="24">
        <f t="shared" si="202"/>
        <v>34</v>
      </c>
      <c r="H3054" s="29">
        <v>855436</v>
      </c>
      <c r="I3054" s="24" t="str">
        <f t="shared" si="203"/>
        <v/>
      </c>
      <c r="K3054" s="24">
        <f>IF(J3054&gt;900,_xlfn.XLOOKUP(ROUND(J3054,0),'CM-VL-G-C-GL-B-T-ClassRimThickn'!$B$1:$B$112,'CM-VL-G-C-GL-B-T-ClassRimThickn'!$C$1:$C$112,0,1,1),J3054)</f>
        <v>0</v>
      </c>
      <c r="L3054" s="24">
        <v>991.5</v>
      </c>
      <c r="M3054" s="24">
        <f>IF(L3054&gt;900,_xlfn.XLOOKUP(ROUND(L3054,0),'CM-VL-G-C-GL-B-T-ClassRimThickn'!$B$1:$B$112,'CM-VL-G-C-GL-B-T-ClassRimThickn'!$C$1:$C$112,0,1,1),L3054)</f>
        <v>73</v>
      </c>
      <c r="N3054" s="24">
        <v>988.1</v>
      </c>
      <c r="O3054" s="24">
        <f>IF(N3054&gt;900,_xlfn.XLOOKUP(ROUND(N3054,0),'CM-VL-G-C-GL-B-T-ClassRimThickn'!$B$1:$B$112,'CM-VL-G-C-GL-B-T-ClassRimThickn'!$C$1:$C$112,0,1,1),N3054)</f>
        <v>71</v>
      </c>
      <c r="P3054" s="24">
        <v>988.3</v>
      </c>
      <c r="Q3054" s="24">
        <f>IF(P3054&gt;900,_xlfn.XLOOKUP(ROUND(P3054,0),'CM-VL-G-C-GL-B-T-ClassRimThickn'!$B$1:$B$112,'CM-VL-G-C-GL-B-T-ClassRimThickn'!$C$1:$C$112,0,1,1),P3054)</f>
        <v>71</v>
      </c>
      <c r="S3054" s="24">
        <f>IF(R3054&gt;900,_xlfn.XLOOKUP(ROUND(R3054,0),'CM-VL-G-C-GL-B-T-ClassRimThickn'!$B$1:$B$112,'CM-VL-G-C-GL-B-T-ClassRimThickn'!$C$1:$C$112,0,1,1),R3054)</f>
        <v>0</v>
      </c>
      <c r="T3054" s="24">
        <v>987.1</v>
      </c>
      <c r="U3054" s="24">
        <f>IF(T3054&gt;900,_xlfn.XLOOKUP(ROUND(T3054,0),'CM-VL-G-C-GL-B-T-ClassRimThickn'!$B$1:$B$112,'CM-VL-G-C-GL-B-T-ClassRimThickn'!$C$1:$C$112,0,1,1),T3054)</f>
        <v>70.5</v>
      </c>
      <c r="V3054" s="24">
        <v>987.6</v>
      </c>
      <c r="W3054" s="24">
        <f>IF(V3054&gt;900,_xlfn.XLOOKUP(ROUND(V3054,0),'CM-VL-G-C-GL-B-T-ClassRimThickn'!$B$1:$B$112,'CM-VL-G-C-GL-B-T-ClassRimThickn'!$C$1:$C$112,0,1,1),V3054)</f>
        <v>71</v>
      </c>
      <c r="X3054" s="24">
        <v>991.6</v>
      </c>
      <c r="Y3054" s="24">
        <f>IF(X3054&gt;900,_xlfn.XLOOKUP(ROUND(X3054,0),'CM-VL-G-C-GL-B-T-ClassRimThickn'!$B$1:$B$112,'CM-VL-G-C-GL-B-T-ClassRimThickn'!$C$1:$C$112,0,1,1),X3054)</f>
        <v>73</v>
      </c>
      <c r="Z3054" s="24">
        <v>988.3</v>
      </c>
      <c r="AA3054" s="24">
        <f>IF(Z3054&gt;900,_xlfn.XLOOKUP(ROUND(Z3054,0),'CM-VL-G-C-GL-B-T-ClassRimThickn'!$B$1:$B$112,'CM-VL-G-C-GL-B-T-ClassRimThickn'!$C$1:$C$112,0,1,1),Z3054)</f>
        <v>71</v>
      </c>
      <c r="AB3054" s="24">
        <v>988.7</v>
      </c>
      <c r="AC3054" s="24">
        <f>IF(AB3054&gt;900,_xlfn.XLOOKUP(ROUND(AB3054,0),'CM-VL-G-C-GL-B-T-ClassRimThickn'!$B$1:$B$112,'CM-VL-G-C-GL-B-T-ClassRimThickn'!$C$1:$C$112,0,1,1),AB3054)</f>
        <v>71.5</v>
      </c>
      <c r="AD3054" s="24">
        <v>991.8</v>
      </c>
      <c r="AE3054" s="24">
        <f>IF(AD3054&gt;900,_xlfn.XLOOKUP(ROUND(AD3054,0),'CM-VL-G-C-GL-B-T-ClassRimThickn'!$B$1:$B$112,'CM-VL-G-C-GL-B-T-ClassRimThickn'!$C$1:$C$112,0,1,1),AD3054)</f>
        <v>73</v>
      </c>
      <c r="AF3054" s="24">
        <v>987.2</v>
      </c>
      <c r="AG3054" s="24">
        <f>IF(AF3054&gt;900,_xlfn.XLOOKUP(ROUND(AF3054,0),'CM-VL-G-C-GL-B-T-ClassRimThickn'!$B$1:$B$112,'CM-VL-G-C-GL-B-T-ClassRimThickn'!$C$1:$C$112,0,1,1),AF3054)</f>
        <v>70.5</v>
      </c>
      <c r="AH3054" s="24">
        <v>30</v>
      </c>
      <c r="AI3054" s="24">
        <v>30</v>
      </c>
      <c r="AJ3054" s="24">
        <v>30</v>
      </c>
      <c r="AK3054" s="24">
        <v>30</v>
      </c>
      <c r="AL3054" s="24">
        <v>30</v>
      </c>
      <c r="AM3054" s="24">
        <v>30</v>
      </c>
      <c r="AN3054" s="24">
        <v>30</v>
      </c>
      <c r="AO3054" s="24">
        <v>30</v>
      </c>
      <c r="AP3054" s="24">
        <v>30</v>
      </c>
      <c r="AQ3054" s="24">
        <v>30</v>
      </c>
      <c r="AR3054" s="24">
        <v>30</v>
      </c>
      <c r="AS3054" s="24">
        <v>30</v>
      </c>
      <c r="AT3054" s="24">
        <v>28</v>
      </c>
      <c r="AU3054" s="24">
        <v>28</v>
      </c>
      <c r="AV3054" s="24">
        <v>28</v>
      </c>
      <c r="AW3054" s="24">
        <v>28</v>
      </c>
      <c r="AX3054" s="24">
        <v>28</v>
      </c>
      <c r="AY3054" s="24">
        <v>28</v>
      </c>
      <c r="AZ3054" s="24">
        <v>28</v>
      </c>
      <c r="BA3054" s="24">
        <v>28</v>
      </c>
      <c r="BB3054" s="24">
        <v>28</v>
      </c>
      <c r="BC3054" s="24">
        <v>28</v>
      </c>
      <c r="BD3054" s="24">
        <v>28</v>
      </c>
      <c r="BE3054" s="24">
        <v>28</v>
      </c>
      <c r="BF3054" s="24">
        <v>0</v>
      </c>
      <c r="BG3054" s="24">
        <v>0</v>
      </c>
      <c r="BH3054" s="24">
        <v>0</v>
      </c>
      <c r="BI3054" s="24">
        <v>0</v>
      </c>
      <c r="BJ3054" s="24">
        <v>0</v>
      </c>
      <c r="BL3054" s="24">
        <v>0</v>
      </c>
      <c r="BM3054" s="24">
        <v>0</v>
      </c>
      <c r="BN3054" s="24">
        <v>0</v>
      </c>
      <c r="BO3054" s="24">
        <v>0</v>
      </c>
      <c r="BP3054" s="24">
        <v>0</v>
      </c>
      <c r="BQ3054" s="24">
        <v>0</v>
      </c>
      <c r="BR3054" s="24">
        <v>0</v>
      </c>
      <c r="BS3054" s="24">
        <v>0</v>
      </c>
      <c r="BT3054" s="24">
        <v>0</v>
      </c>
      <c r="BU3054" s="24">
        <v>0</v>
      </c>
      <c r="BV3054" s="24">
        <v>0</v>
      </c>
      <c r="BW3054" s="24">
        <v>0</v>
      </c>
      <c r="BX3054" s="24">
        <v>0</v>
      </c>
      <c r="BY3054" s="24">
        <v>0</v>
      </c>
      <c r="BZ3054" s="24">
        <v>0</v>
      </c>
      <c r="CB3054" s="24">
        <v>0</v>
      </c>
      <c r="CC3054" s="24">
        <v>0</v>
      </c>
      <c r="CO3054" s="34">
        <f t="shared" si="200"/>
        <v>855436</v>
      </c>
    </row>
    <row r="3055" spans="1:93" ht="15">
      <c r="A3055" s="23" t="s">
        <v>213</v>
      </c>
      <c r="B3055" s="52">
        <v>42831</v>
      </c>
      <c r="C3055" s="25" t="str">
        <f t="shared" si="201"/>
        <v/>
      </c>
      <c r="G3055" s="24">
        <f t="shared" si="202"/>
        <v>8</v>
      </c>
      <c r="H3055" s="24">
        <v>858749</v>
      </c>
      <c r="I3055" s="24" t="str">
        <f t="shared" si="203"/>
        <v/>
      </c>
      <c r="K3055" s="24">
        <f>IF(J3055&gt;900,_xlfn.XLOOKUP(ROUND(J3055,0),'CM-VL-G-C-GL-B-T-ClassRimThickn'!$B$1:$B$112,'CM-VL-G-C-GL-B-T-ClassRimThickn'!$C$1:$C$112,0,1,1),J3055)</f>
        <v>0</v>
      </c>
      <c r="L3055" s="24">
        <v>75</v>
      </c>
      <c r="M3055" s="24">
        <f>IF(L3055&gt;900,_xlfn.XLOOKUP(ROUND(L3055,0),'CM-VL-G-C-GL-B-T-ClassRimThickn'!$B$1:$B$112,'CM-VL-G-C-GL-B-T-ClassRimThickn'!$C$1:$C$112,0,1,1),L3055)</f>
        <v>75</v>
      </c>
      <c r="N3055" s="24">
        <v>74</v>
      </c>
      <c r="O3055" s="24">
        <f>IF(N3055&gt;900,_xlfn.XLOOKUP(ROUND(N3055,0),'CM-VL-G-C-GL-B-T-ClassRimThickn'!$B$1:$B$112,'CM-VL-G-C-GL-B-T-ClassRimThickn'!$C$1:$C$112,0,1,1),N3055)</f>
        <v>74</v>
      </c>
      <c r="P3055" s="24">
        <v>74</v>
      </c>
      <c r="Q3055" s="24">
        <f>IF(P3055&gt;900,_xlfn.XLOOKUP(ROUND(P3055,0),'CM-VL-G-C-GL-B-T-ClassRimThickn'!$B$1:$B$112,'CM-VL-G-C-GL-B-T-ClassRimThickn'!$C$1:$C$112,0,1,1),P3055)</f>
        <v>74</v>
      </c>
      <c r="S3055" s="24">
        <f>IF(R3055&gt;900,_xlfn.XLOOKUP(ROUND(R3055,0),'CM-VL-G-C-GL-B-T-ClassRimThickn'!$B$1:$B$112,'CM-VL-G-C-GL-B-T-ClassRimThickn'!$C$1:$C$112,0,1,1),R3055)</f>
        <v>0</v>
      </c>
      <c r="T3055" s="24">
        <v>74</v>
      </c>
      <c r="U3055" s="24">
        <f>IF(T3055&gt;900,_xlfn.XLOOKUP(ROUND(T3055,0),'CM-VL-G-C-GL-B-T-ClassRimThickn'!$B$1:$B$112,'CM-VL-G-C-GL-B-T-ClassRimThickn'!$C$1:$C$112,0,1,1),T3055)</f>
        <v>74</v>
      </c>
      <c r="V3055" s="24">
        <v>74</v>
      </c>
      <c r="W3055" s="24">
        <f>IF(V3055&gt;900,_xlfn.XLOOKUP(ROUND(V3055,0),'CM-VL-G-C-GL-B-T-ClassRimThickn'!$B$1:$B$112,'CM-VL-G-C-GL-B-T-ClassRimThickn'!$C$1:$C$112,0,1,1),V3055)</f>
        <v>74</v>
      </c>
      <c r="X3055" s="24">
        <v>75</v>
      </c>
      <c r="Y3055" s="24">
        <f>IF(X3055&gt;900,_xlfn.XLOOKUP(ROUND(X3055,0),'CM-VL-G-C-GL-B-T-ClassRimThickn'!$B$1:$B$112,'CM-VL-G-C-GL-B-T-ClassRimThickn'!$C$1:$C$112,0,1,1),X3055)</f>
        <v>75</v>
      </c>
      <c r="Z3055" s="24">
        <v>74</v>
      </c>
      <c r="AA3055" s="24">
        <f>IF(Z3055&gt;900,_xlfn.XLOOKUP(ROUND(Z3055,0),'CM-VL-G-C-GL-B-T-ClassRimThickn'!$B$1:$B$112,'CM-VL-G-C-GL-B-T-ClassRimThickn'!$C$1:$C$112,0,1,1),Z3055)</f>
        <v>74</v>
      </c>
      <c r="AB3055" s="24">
        <v>74</v>
      </c>
      <c r="AC3055" s="24">
        <f>IF(AB3055&gt;900,_xlfn.XLOOKUP(ROUND(AB3055,0),'CM-VL-G-C-GL-B-T-ClassRimThickn'!$B$1:$B$112,'CM-VL-G-C-GL-B-T-ClassRimThickn'!$C$1:$C$112,0,1,1),AB3055)</f>
        <v>74</v>
      </c>
      <c r="AD3055" s="24">
        <v>75</v>
      </c>
      <c r="AE3055" s="24">
        <f>IF(AD3055&gt;900,_xlfn.XLOOKUP(ROUND(AD3055,0),'CM-VL-G-C-GL-B-T-ClassRimThickn'!$B$1:$B$112,'CM-VL-G-C-GL-B-T-ClassRimThickn'!$C$1:$C$112,0,1,1),AD3055)</f>
        <v>75</v>
      </c>
      <c r="AF3055" s="24">
        <v>74</v>
      </c>
      <c r="AG3055" s="24">
        <f>IF(AF3055&gt;900,_xlfn.XLOOKUP(ROUND(AF3055,0),'CM-VL-G-C-GL-B-T-ClassRimThickn'!$B$1:$B$112,'CM-VL-G-C-GL-B-T-ClassRimThickn'!$C$1:$C$112,0,1,1),AF3055)</f>
        <v>74</v>
      </c>
      <c r="AH3055" s="24">
        <v>29</v>
      </c>
      <c r="AI3055" s="24">
        <v>29</v>
      </c>
      <c r="AJ3055" s="24">
        <v>29</v>
      </c>
      <c r="AK3055" s="24">
        <v>30</v>
      </c>
      <c r="AL3055" s="24">
        <v>29</v>
      </c>
      <c r="AM3055" s="24">
        <v>29</v>
      </c>
      <c r="AN3055" s="24">
        <v>29</v>
      </c>
      <c r="AO3055" s="24">
        <v>29</v>
      </c>
      <c r="AP3055" s="24">
        <v>29</v>
      </c>
      <c r="AQ3055" s="24">
        <v>30</v>
      </c>
      <c r="AR3055" s="24">
        <v>29</v>
      </c>
      <c r="AS3055" s="24">
        <v>29</v>
      </c>
      <c r="AT3055" s="24">
        <v>29</v>
      </c>
      <c r="AU3055" s="24">
        <v>29</v>
      </c>
      <c r="AV3055" s="24">
        <v>28</v>
      </c>
      <c r="AW3055" s="24">
        <v>28</v>
      </c>
      <c r="AX3055" s="24">
        <v>29</v>
      </c>
      <c r="AY3055" s="24">
        <v>28</v>
      </c>
      <c r="AZ3055" s="24">
        <v>29</v>
      </c>
      <c r="BA3055" s="24">
        <v>29</v>
      </c>
      <c r="BB3055" s="24">
        <v>28</v>
      </c>
      <c r="BC3055" s="24">
        <v>28</v>
      </c>
      <c r="BD3055" s="24">
        <v>29</v>
      </c>
      <c r="BE3055" s="24">
        <v>28</v>
      </c>
      <c r="BF3055" s="24">
        <v>0</v>
      </c>
      <c r="BG3055" s="24">
        <v>0</v>
      </c>
      <c r="BH3055" s="24">
        <v>0</v>
      </c>
      <c r="BI3055" s="24">
        <v>0</v>
      </c>
      <c r="BJ3055" s="24">
        <v>0</v>
      </c>
      <c r="BL3055" s="24">
        <v>0</v>
      </c>
      <c r="BM3055" s="24">
        <v>0</v>
      </c>
      <c r="BN3055" s="24">
        <v>0</v>
      </c>
      <c r="BO3055" s="24">
        <v>0</v>
      </c>
      <c r="BP3055" s="24">
        <v>0</v>
      </c>
      <c r="BQ3055" s="24">
        <v>0</v>
      </c>
      <c r="BR3055" s="24">
        <v>0</v>
      </c>
      <c r="BS3055" s="24">
        <v>0</v>
      </c>
      <c r="BT3055" s="24">
        <v>0</v>
      </c>
      <c r="BU3055" s="24">
        <v>0</v>
      </c>
      <c r="BV3055" s="24">
        <v>0</v>
      </c>
      <c r="BW3055" s="24">
        <v>0</v>
      </c>
      <c r="BX3055" s="24">
        <v>0</v>
      </c>
      <c r="BY3055" s="24">
        <v>0</v>
      </c>
      <c r="BZ3055" s="24">
        <v>0</v>
      </c>
      <c r="CB3055" s="24">
        <v>0</v>
      </c>
      <c r="CC3055" s="24">
        <v>0</v>
      </c>
      <c r="CD3055" s="24">
        <v>100</v>
      </c>
      <c r="CE3055" s="24">
        <v>105</v>
      </c>
      <c r="CF3055" s="24">
        <v>110</v>
      </c>
      <c r="CG3055" s="24">
        <v>100</v>
      </c>
      <c r="CH3055" s="24">
        <v>105</v>
      </c>
      <c r="CI3055" s="24">
        <v>105</v>
      </c>
      <c r="CO3055" s="34">
        <f t="shared" si="200"/>
        <v>858749</v>
      </c>
    </row>
    <row r="3056" spans="1:93" ht="15">
      <c r="A3056" s="23" t="s">
        <v>213</v>
      </c>
      <c r="B3056" s="52">
        <v>42877</v>
      </c>
      <c r="C3056" s="25" t="str">
        <f t="shared" si="201"/>
        <v/>
      </c>
      <c r="G3056" s="24">
        <f t="shared" si="202"/>
        <v>46</v>
      </c>
      <c r="H3056" s="30">
        <f>(H3057-H3055)/(G3056+G3057)*G3056+H3055</f>
        <v>874610.59139784949</v>
      </c>
      <c r="I3056" s="24" t="str">
        <f t="shared" si="203"/>
        <v/>
      </c>
      <c r="K3056" s="24">
        <f>IF(J3056&gt;900,_xlfn.XLOOKUP(ROUND(J3056,0),'CM-VL-G-C-GL-B-T-ClassRimThickn'!$B$1:$B$112,'CM-VL-G-C-GL-B-T-ClassRimThickn'!$C$1:$C$112,0,1,1),J3056)</f>
        <v>0</v>
      </c>
      <c r="L3056" s="24">
        <v>76</v>
      </c>
      <c r="M3056" s="24">
        <f>IF(L3056&gt;900,_xlfn.XLOOKUP(ROUND(L3056,0),'CM-VL-G-C-GL-B-T-ClassRimThickn'!$B$1:$B$112,'CM-VL-G-C-GL-B-T-ClassRimThickn'!$C$1:$C$112,0,1,1),L3056)</f>
        <v>76</v>
      </c>
      <c r="N3056" s="24">
        <v>75</v>
      </c>
      <c r="O3056" s="24">
        <f>IF(N3056&gt;900,_xlfn.XLOOKUP(ROUND(N3056,0),'CM-VL-G-C-GL-B-T-ClassRimThickn'!$B$1:$B$112,'CM-VL-G-C-GL-B-T-ClassRimThickn'!$C$1:$C$112,0,1,1),N3056)</f>
        <v>75</v>
      </c>
      <c r="P3056" s="24">
        <v>75</v>
      </c>
      <c r="Q3056" s="24">
        <f>IF(P3056&gt;900,_xlfn.XLOOKUP(ROUND(P3056,0),'CM-VL-G-C-GL-B-T-ClassRimThickn'!$B$1:$B$112,'CM-VL-G-C-GL-B-T-ClassRimThickn'!$C$1:$C$112,0,1,1),P3056)</f>
        <v>75</v>
      </c>
      <c r="S3056" s="24">
        <f>IF(R3056&gt;900,_xlfn.XLOOKUP(ROUND(R3056,0),'CM-VL-G-C-GL-B-T-ClassRimThickn'!$B$1:$B$112,'CM-VL-G-C-GL-B-T-ClassRimThickn'!$C$1:$C$112,0,1,1),R3056)</f>
        <v>0</v>
      </c>
      <c r="T3056" s="24">
        <v>74</v>
      </c>
      <c r="U3056" s="24">
        <f>IF(T3056&gt;900,_xlfn.XLOOKUP(ROUND(T3056,0),'CM-VL-G-C-GL-B-T-ClassRimThickn'!$B$1:$B$112,'CM-VL-G-C-GL-B-T-ClassRimThickn'!$C$1:$C$112,0,1,1),T3056)</f>
        <v>74</v>
      </c>
      <c r="V3056" s="24">
        <v>74</v>
      </c>
      <c r="W3056" s="24">
        <f>IF(V3056&gt;900,_xlfn.XLOOKUP(ROUND(V3056,0),'CM-VL-G-C-GL-B-T-ClassRimThickn'!$B$1:$B$112,'CM-VL-G-C-GL-B-T-ClassRimThickn'!$C$1:$C$112,0,1,1),V3056)</f>
        <v>74</v>
      </c>
      <c r="X3056" s="24">
        <v>75</v>
      </c>
      <c r="Y3056" s="24">
        <f>IF(X3056&gt;900,_xlfn.XLOOKUP(ROUND(X3056,0),'CM-VL-G-C-GL-B-T-ClassRimThickn'!$B$1:$B$112,'CM-VL-G-C-GL-B-T-ClassRimThickn'!$C$1:$C$112,0,1,1),X3056)</f>
        <v>75</v>
      </c>
      <c r="Z3056" s="24">
        <v>74</v>
      </c>
      <c r="AA3056" s="24">
        <f>IF(Z3056&gt;900,_xlfn.XLOOKUP(ROUND(Z3056,0),'CM-VL-G-C-GL-B-T-ClassRimThickn'!$B$1:$B$112,'CM-VL-G-C-GL-B-T-ClassRimThickn'!$C$1:$C$112,0,1,1),Z3056)</f>
        <v>74</v>
      </c>
      <c r="AB3056" s="24">
        <v>74</v>
      </c>
      <c r="AC3056" s="24">
        <f>IF(AB3056&gt;900,_xlfn.XLOOKUP(ROUND(AB3056,0),'CM-VL-G-C-GL-B-T-ClassRimThickn'!$B$1:$B$112,'CM-VL-G-C-GL-B-T-ClassRimThickn'!$C$1:$C$112,0,1,1),AB3056)</f>
        <v>74</v>
      </c>
      <c r="AD3056" s="24">
        <v>76</v>
      </c>
      <c r="AE3056" s="24">
        <f>IF(AD3056&gt;900,_xlfn.XLOOKUP(ROUND(AD3056,0),'CM-VL-G-C-GL-B-T-ClassRimThickn'!$B$1:$B$112,'CM-VL-G-C-GL-B-T-ClassRimThickn'!$C$1:$C$112,0,1,1),AD3056)</f>
        <v>76</v>
      </c>
      <c r="AF3056" s="24">
        <v>74</v>
      </c>
      <c r="AG3056" s="24">
        <f>IF(AF3056&gt;900,_xlfn.XLOOKUP(ROUND(AF3056,0),'CM-VL-G-C-GL-B-T-ClassRimThickn'!$B$1:$B$112,'CM-VL-G-C-GL-B-T-ClassRimThickn'!$C$1:$C$112,0,1,1),AF3056)</f>
        <v>74</v>
      </c>
      <c r="AH3056" s="24">
        <v>29</v>
      </c>
      <c r="AI3056" s="24">
        <v>30</v>
      </c>
      <c r="AJ3056" s="24">
        <v>29</v>
      </c>
      <c r="AK3056" s="24">
        <v>28</v>
      </c>
      <c r="AL3056" s="24">
        <v>29</v>
      </c>
      <c r="AM3056" s="24">
        <v>29</v>
      </c>
      <c r="AN3056" s="24">
        <v>28</v>
      </c>
      <c r="AO3056" s="24">
        <v>28</v>
      </c>
      <c r="AP3056" s="24">
        <v>29</v>
      </c>
      <c r="AQ3056" s="24">
        <v>28.5</v>
      </c>
      <c r="AR3056" s="24">
        <v>28</v>
      </c>
      <c r="AS3056" s="24">
        <v>29</v>
      </c>
      <c r="AT3056" s="24">
        <v>29</v>
      </c>
      <c r="AU3056" s="24">
        <v>29</v>
      </c>
      <c r="AV3056" s="24">
        <v>29</v>
      </c>
      <c r="AW3056" s="24">
        <v>28</v>
      </c>
      <c r="AX3056" s="24">
        <v>28.5</v>
      </c>
      <c r="AY3056" s="24">
        <v>28.5</v>
      </c>
      <c r="AZ3056" s="24">
        <v>29</v>
      </c>
      <c r="BA3056" s="24">
        <v>29</v>
      </c>
      <c r="BB3056" s="24">
        <v>29</v>
      </c>
      <c r="BC3056" s="24">
        <v>28.5</v>
      </c>
      <c r="BD3056" s="24">
        <v>29</v>
      </c>
      <c r="BE3056" s="24">
        <v>29.5</v>
      </c>
      <c r="BF3056" s="24">
        <v>0</v>
      </c>
      <c r="BG3056" s="24">
        <v>0</v>
      </c>
      <c r="BH3056" s="24">
        <v>0</v>
      </c>
      <c r="BI3056" s="24">
        <v>0</v>
      </c>
      <c r="BJ3056" s="24">
        <v>0</v>
      </c>
      <c r="BL3056" s="24">
        <v>0</v>
      </c>
      <c r="BM3056" s="24">
        <v>0</v>
      </c>
      <c r="BN3056" s="24">
        <v>0</v>
      </c>
      <c r="BO3056" s="24">
        <v>0</v>
      </c>
      <c r="BP3056" s="24">
        <v>0</v>
      </c>
      <c r="BQ3056" s="24">
        <v>0</v>
      </c>
      <c r="BR3056" s="24">
        <v>0</v>
      </c>
      <c r="BS3056" s="24">
        <v>0</v>
      </c>
      <c r="BT3056" s="24">
        <v>0</v>
      </c>
      <c r="BU3056" s="24">
        <v>0</v>
      </c>
      <c r="BV3056" s="24">
        <v>0</v>
      </c>
      <c r="BW3056" s="24">
        <v>0</v>
      </c>
      <c r="BX3056" s="24">
        <v>0</v>
      </c>
      <c r="BY3056" s="24">
        <v>0</v>
      </c>
      <c r="BZ3056" s="24">
        <v>0</v>
      </c>
      <c r="CB3056" s="24">
        <v>0</v>
      </c>
      <c r="CC3056" s="24">
        <v>0</v>
      </c>
      <c r="CD3056" s="24">
        <v>115</v>
      </c>
      <c r="CE3056" s="24">
        <v>115</v>
      </c>
      <c r="CF3056" s="24">
        <v>105</v>
      </c>
      <c r="CG3056" s="24">
        <v>105</v>
      </c>
      <c r="CH3056" s="24">
        <v>125</v>
      </c>
      <c r="CI3056" s="24">
        <v>125</v>
      </c>
      <c r="CO3056" s="34">
        <f t="shared" si="200"/>
        <v>874610.59139784949</v>
      </c>
    </row>
    <row r="3057" spans="1:93" ht="15">
      <c r="A3057" s="23" t="s">
        <v>213</v>
      </c>
      <c r="B3057" s="52">
        <v>42924</v>
      </c>
      <c r="C3057" s="25" t="str">
        <f t="shared" si="201"/>
        <v/>
      </c>
      <c r="G3057" s="24">
        <f t="shared" si="202"/>
        <v>47</v>
      </c>
      <c r="H3057" s="29">
        <v>890817</v>
      </c>
      <c r="I3057" s="24" t="str">
        <f t="shared" si="203"/>
        <v/>
      </c>
      <c r="K3057" s="24">
        <f>IF(J3057&gt;900,_xlfn.XLOOKUP(ROUND(J3057,0),'CM-VL-G-C-GL-B-T-ClassRimThickn'!$B$1:$B$112,'CM-VL-G-C-GL-B-T-ClassRimThickn'!$C$1:$C$112,0,1,1),J3057)</f>
        <v>0</v>
      </c>
      <c r="L3057" s="24">
        <v>73</v>
      </c>
      <c r="M3057" s="24">
        <f>IF(L3057&gt;900,_xlfn.XLOOKUP(ROUND(L3057,0),'CM-VL-G-C-GL-B-T-ClassRimThickn'!$B$1:$B$112,'CM-VL-G-C-GL-B-T-ClassRimThickn'!$C$1:$C$112,0,1,1),L3057)</f>
        <v>73</v>
      </c>
      <c r="N3057" s="24">
        <v>71</v>
      </c>
      <c r="O3057" s="24">
        <f>IF(N3057&gt;900,_xlfn.XLOOKUP(ROUND(N3057,0),'CM-VL-G-C-GL-B-T-ClassRimThickn'!$B$1:$B$112,'CM-VL-G-C-GL-B-T-ClassRimThickn'!$C$1:$C$112,0,1,1),N3057)</f>
        <v>71</v>
      </c>
      <c r="P3057" s="24">
        <v>71</v>
      </c>
      <c r="Q3057" s="24">
        <f>IF(P3057&gt;900,_xlfn.XLOOKUP(ROUND(P3057,0),'CM-VL-G-C-GL-B-T-ClassRimThickn'!$B$1:$B$112,'CM-VL-G-C-GL-B-T-ClassRimThickn'!$C$1:$C$112,0,1,1),P3057)</f>
        <v>71</v>
      </c>
      <c r="S3057" s="24">
        <f>IF(R3057&gt;900,_xlfn.XLOOKUP(ROUND(R3057,0),'CM-VL-G-C-GL-B-T-ClassRimThickn'!$B$1:$B$112,'CM-VL-G-C-GL-B-T-ClassRimThickn'!$C$1:$C$112,0,1,1),R3057)</f>
        <v>0</v>
      </c>
      <c r="T3057" s="24">
        <v>70</v>
      </c>
      <c r="U3057" s="24">
        <f>IF(T3057&gt;900,_xlfn.XLOOKUP(ROUND(T3057,0),'CM-VL-G-C-GL-B-T-ClassRimThickn'!$B$1:$B$112,'CM-VL-G-C-GL-B-T-ClassRimThickn'!$C$1:$C$112,0,1,1),T3057)</f>
        <v>70</v>
      </c>
      <c r="V3057" s="24">
        <v>71</v>
      </c>
      <c r="W3057" s="24">
        <f>IF(V3057&gt;900,_xlfn.XLOOKUP(ROUND(V3057,0),'CM-VL-G-C-GL-B-T-ClassRimThickn'!$B$1:$B$112,'CM-VL-G-C-GL-B-T-ClassRimThickn'!$C$1:$C$112,0,1,1),V3057)</f>
        <v>71</v>
      </c>
      <c r="X3057" s="24">
        <v>72</v>
      </c>
      <c r="Y3057" s="24">
        <f>IF(X3057&gt;900,_xlfn.XLOOKUP(ROUND(X3057,0),'CM-VL-G-C-GL-B-T-ClassRimThickn'!$B$1:$B$112,'CM-VL-G-C-GL-B-T-ClassRimThickn'!$C$1:$C$112,0,1,1),X3057)</f>
        <v>72</v>
      </c>
      <c r="Z3057" s="24">
        <v>71</v>
      </c>
      <c r="AA3057" s="24">
        <f>IF(Z3057&gt;900,_xlfn.XLOOKUP(ROUND(Z3057,0),'CM-VL-G-C-GL-B-T-ClassRimThickn'!$B$1:$B$112,'CM-VL-G-C-GL-B-T-ClassRimThickn'!$C$1:$C$112,0,1,1),Z3057)</f>
        <v>71</v>
      </c>
      <c r="AB3057" s="24">
        <v>71</v>
      </c>
      <c r="AC3057" s="24">
        <f>IF(AB3057&gt;900,_xlfn.XLOOKUP(ROUND(AB3057,0),'CM-VL-G-C-GL-B-T-ClassRimThickn'!$B$1:$B$112,'CM-VL-G-C-GL-B-T-ClassRimThickn'!$C$1:$C$112,0,1,1),AB3057)</f>
        <v>71</v>
      </c>
      <c r="AD3057" s="24">
        <v>72</v>
      </c>
      <c r="AE3057" s="24">
        <f>IF(AD3057&gt;900,_xlfn.XLOOKUP(ROUND(AD3057,0),'CM-VL-G-C-GL-B-T-ClassRimThickn'!$B$1:$B$112,'CM-VL-G-C-GL-B-T-ClassRimThickn'!$C$1:$C$112,0,1,1),AD3057)</f>
        <v>72</v>
      </c>
      <c r="AF3057" s="24">
        <v>70</v>
      </c>
      <c r="AG3057" s="24">
        <f>IF(AF3057&gt;900,_xlfn.XLOOKUP(ROUND(AF3057,0),'CM-VL-G-C-GL-B-T-ClassRimThickn'!$B$1:$B$112,'CM-VL-G-C-GL-B-T-ClassRimThickn'!$C$1:$C$112,0,1,1),AF3057)</f>
        <v>70</v>
      </c>
      <c r="AH3057" s="24">
        <v>27</v>
      </c>
      <c r="AI3057" s="24">
        <v>29</v>
      </c>
      <c r="AJ3057" s="24">
        <v>28</v>
      </c>
      <c r="AK3057" s="24">
        <v>28</v>
      </c>
      <c r="AL3057" s="24">
        <v>29</v>
      </c>
      <c r="AM3057" s="24">
        <v>28</v>
      </c>
      <c r="AN3057" s="24">
        <v>28</v>
      </c>
      <c r="AO3057" s="24">
        <v>28</v>
      </c>
      <c r="AP3057" s="24">
        <v>28</v>
      </c>
      <c r="AQ3057" s="24">
        <v>28</v>
      </c>
      <c r="AR3057" s="24">
        <v>28</v>
      </c>
      <c r="AS3057" s="24">
        <v>28</v>
      </c>
      <c r="AT3057" s="24">
        <v>30</v>
      </c>
      <c r="AU3057" s="24">
        <v>30</v>
      </c>
      <c r="AV3057" s="24">
        <v>29</v>
      </c>
      <c r="AW3057" s="24">
        <v>29</v>
      </c>
      <c r="AX3057" s="24">
        <v>29</v>
      </c>
      <c r="AY3057" s="24">
        <v>29</v>
      </c>
      <c r="AZ3057" s="24">
        <v>29</v>
      </c>
      <c r="BA3057" s="24">
        <v>30</v>
      </c>
      <c r="BB3057" s="24">
        <v>29</v>
      </c>
      <c r="BC3057" s="24">
        <v>29</v>
      </c>
      <c r="BD3057" s="24">
        <v>30</v>
      </c>
      <c r="BE3057" s="24">
        <v>30</v>
      </c>
      <c r="BF3057" s="24">
        <v>0</v>
      </c>
      <c r="BG3057" s="24">
        <v>0</v>
      </c>
      <c r="BH3057" s="24">
        <v>0</v>
      </c>
      <c r="BI3057" s="24">
        <v>0</v>
      </c>
      <c r="BJ3057" s="24">
        <v>0</v>
      </c>
      <c r="BL3057" s="24">
        <v>0</v>
      </c>
      <c r="BM3057" s="24">
        <v>0</v>
      </c>
      <c r="BN3057" s="24">
        <v>0</v>
      </c>
      <c r="BO3057" s="24">
        <v>0</v>
      </c>
      <c r="BP3057" s="24">
        <v>0</v>
      </c>
      <c r="BQ3057" s="24">
        <v>0</v>
      </c>
      <c r="BR3057" s="24">
        <v>0</v>
      </c>
      <c r="BS3057" s="24">
        <v>0</v>
      </c>
      <c r="BT3057" s="24">
        <v>0</v>
      </c>
      <c r="BU3057" s="24">
        <v>0</v>
      </c>
      <c r="BV3057" s="24">
        <v>0</v>
      </c>
      <c r="BW3057" s="24">
        <v>0</v>
      </c>
      <c r="BX3057" s="24">
        <v>0</v>
      </c>
      <c r="BY3057" s="24">
        <v>0</v>
      </c>
      <c r="BZ3057" s="24">
        <v>0</v>
      </c>
      <c r="CB3057" s="24">
        <v>0</v>
      </c>
      <c r="CC3057" s="24">
        <v>0</v>
      </c>
      <c r="CD3057" s="24">
        <v>95</v>
      </c>
      <c r="CE3057" s="24">
        <v>100</v>
      </c>
      <c r="CF3057" s="24">
        <v>110</v>
      </c>
      <c r="CG3057" s="24">
        <v>95</v>
      </c>
      <c r="CH3057" s="24">
        <v>100</v>
      </c>
      <c r="CI3057" s="24">
        <v>100</v>
      </c>
      <c r="CO3057" s="34">
        <f t="shared" si="200"/>
        <v>890817</v>
      </c>
    </row>
    <row r="3058" spans="1:93" ht="15">
      <c r="A3058" s="23" t="s">
        <v>213</v>
      </c>
      <c r="B3058" s="52">
        <v>42949</v>
      </c>
      <c r="C3058" s="25" t="str">
        <f t="shared" si="201"/>
        <v/>
      </c>
      <c r="G3058" s="24">
        <f t="shared" si="202"/>
        <v>25</v>
      </c>
      <c r="H3058" s="27">
        <v>896628</v>
      </c>
      <c r="I3058" s="24" t="str">
        <f t="shared" si="203"/>
        <v/>
      </c>
      <c r="K3058" s="24">
        <f>IF(J3058&gt;900,_xlfn.XLOOKUP(ROUND(J3058,0),'CM-VL-G-C-GL-B-T-ClassRimThickn'!$B$1:$B$112,'CM-VL-G-C-GL-B-T-ClassRimThickn'!$C$1:$C$112,0,1,1),J3058)</f>
        <v>0</v>
      </c>
      <c r="L3058" s="24">
        <v>72</v>
      </c>
      <c r="M3058" s="24">
        <f>IF(L3058&gt;900,_xlfn.XLOOKUP(ROUND(L3058,0),'CM-VL-G-C-GL-B-T-ClassRimThickn'!$B$1:$B$112,'CM-VL-G-C-GL-B-T-ClassRimThickn'!$C$1:$C$112,0,1,1),L3058)</f>
        <v>72</v>
      </c>
      <c r="N3058" s="24">
        <v>71</v>
      </c>
      <c r="O3058" s="24">
        <f>IF(N3058&gt;900,_xlfn.XLOOKUP(ROUND(N3058,0),'CM-VL-G-C-GL-B-T-ClassRimThickn'!$B$1:$B$112,'CM-VL-G-C-GL-B-T-ClassRimThickn'!$C$1:$C$112,0,1,1),N3058)</f>
        <v>71</v>
      </c>
      <c r="P3058" s="24">
        <v>71</v>
      </c>
      <c r="Q3058" s="24">
        <f>IF(P3058&gt;900,_xlfn.XLOOKUP(ROUND(P3058,0),'CM-VL-G-C-GL-B-T-ClassRimThickn'!$B$1:$B$112,'CM-VL-G-C-GL-B-T-ClassRimThickn'!$C$1:$C$112,0,1,1),P3058)</f>
        <v>71</v>
      </c>
      <c r="S3058" s="24">
        <f>IF(R3058&gt;900,_xlfn.XLOOKUP(ROUND(R3058,0),'CM-VL-G-C-GL-B-T-ClassRimThickn'!$B$1:$B$112,'CM-VL-G-C-GL-B-T-ClassRimThickn'!$C$1:$C$112,0,1,1),R3058)</f>
        <v>0</v>
      </c>
      <c r="T3058" s="24">
        <v>70</v>
      </c>
      <c r="U3058" s="24">
        <f>IF(T3058&gt;900,_xlfn.XLOOKUP(ROUND(T3058,0),'CM-VL-G-C-GL-B-T-ClassRimThickn'!$B$1:$B$112,'CM-VL-G-C-GL-B-T-ClassRimThickn'!$C$1:$C$112,0,1,1),T3058)</f>
        <v>70</v>
      </c>
      <c r="V3058" s="24">
        <v>70</v>
      </c>
      <c r="W3058" s="24">
        <f>IF(V3058&gt;900,_xlfn.XLOOKUP(ROUND(V3058,0),'CM-VL-G-C-GL-B-T-ClassRimThickn'!$B$1:$B$112,'CM-VL-G-C-GL-B-T-ClassRimThickn'!$C$1:$C$112,0,1,1),V3058)</f>
        <v>70</v>
      </c>
      <c r="X3058" s="24">
        <v>72</v>
      </c>
      <c r="Y3058" s="24">
        <f>IF(X3058&gt;900,_xlfn.XLOOKUP(ROUND(X3058,0),'CM-VL-G-C-GL-B-T-ClassRimThickn'!$B$1:$B$112,'CM-VL-G-C-GL-B-T-ClassRimThickn'!$C$1:$C$112,0,1,1),X3058)</f>
        <v>72</v>
      </c>
      <c r="Z3058" s="24">
        <v>71</v>
      </c>
      <c r="AA3058" s="24">
        <f>IF(Z3058&gt;900,_xlfn.XLOOKUP(ROUND(Z3058,0),'CM-VL-G-C-GL-B-T-ClassRimThickn'!$B$1:$B$112,'CM-VL-G-C-GL-B-T-ClassRimThickn'!$C$1:$C$112,0,1,1),Z3058)</f>
        <v>71</v>
      </c>
      <c r="AB3058" s="24">
        <v>71</v>
      </c>
      <c r="AC3058" s="24">
        <f>IF(AB3058&gt;900,_xlfn.XLOOKUP(ROUND(AB3058,0),'CM-VL-G-C-GL-B-T-ClassRimThickn'!$B$1:$B$112,'CM-VL-G-C-GL-B-T-ClassRimThickn'!$C$1:$C$112,0,1,1),AB3058)</f>
        <v>71</v>
      </c>
      <c r="AD3058" s="24">
        <v>74</v>
      </c>
      <c r="AE3058" s="24">
        <f>IF(AD3058&gt;900,_xlfn.XLOOKUP(ROUND(AD3058,0),'CM-VL-G-C-GL-B-T-ClassRimThickn'!$B$1:$B$112,'CM-VL-G-C-GL-B-T-ClassRimThickn'!$C$1:$C$112,0,1,1),AD3058)</f>
        <v>74</v>
      </c>
      <c r="AF3058" s="24">
        <v>71</v>
      </c>
      <c r="AG3058" s="24">
        <f>IF(AF3058&gt;900,_xlfn.XLOOKUP(ROUND(AF3058,0),'CM-VL-G-C-GL-B-T-ClassRimThickn'!$B$1:$B$112,'CM-VL-G-C-GL-B-T-ClassRimThickn'!$C$1:$C$112,0,1,1),AF3058)</f>
        <v>71</v>
      </c>
      <c r="AH3058" s="24">
        <v>28</v>
      </c>
      <c r="AI3058" s="24">
        <v>29</v>
      </c>
      <c r="AJ3058" s="24">
        <v>27.5</v>
      </c>
      <c r="AK3058" s="24">
        <v>28</v>
      </c>
      <c r="AL3058" s="24">
        <v>28.5</v>
      </c>
      <c r="AM3058" s="24">
        <v>28</v>
      </c>
      <c r="AN3058" s="24">
        <v>28</v>
      </c>
      <c r="AO3058" s="24">
        <v>28</v>
      </c>
      <c r="AP3058" s="24">
        <v>28</v>
      </c>
      <c r="AQ3058" s="24">
        <v>28</v>
      </c>
      <c r="AR3058" s="24">
        <v>29</v>
      </c>
      <c r="AS3058" s="24">
        <v>28</v>
      </c>
      <c r="AT3058" s="24">
        <v>29</v>
      </c>
      <c r="AU3058" s="24">
        <v>28</v>
      </c>
      <c r="AV3058" s="24">
        <v>29</v>
      </c>
      <c r="AW3058" s="24">
        <v>28</v>
      </c>
      <c r="AX3058" s="24">
        <v>28.5</v>
      </c>
      <c r="AY3058" s="24">
        <v>28.5</v>
      </c>
      <c r="AZ3058" s="24">
        <v>30</v>
      </c>
      <c r="BA3058" s="24">
        <v>30</v>
      </c>
      <c r="BB3058" s="24">
        <v>29</v>
      </c>
      <c r="BC3058" s="24">
        <v>29.5</v>
      </c>
      <c r="BD3058" s="24">
        <v>30</v>
      </c>
      <c r="BE3058" s="24">
        <v>29</v>
      </c>
      <c r="BF3058" s="24">
        <v>0</v>
      </c>
      <c r="BG3058" s="24">
        <v>0</v>
      </c>
      <c r="BH3058" s="24">
        <v>0</v>
      </c>
      <c r="BI3058" s="24">
        <v>0</v>
      </c>
      <c r="BJ3058" s="24">
        <v>0</v>
      </c>
      <c r="BL3058" s="24">
        <v>0</v>
      </c>
      <c r="BM3058" s="24">
        <v>0</v>
      </c>
      <c r="BN3058" s="24">
        <v>0</v>
      </c>
      <c r="BO3058" s="24">
        <v>0</v>
      </c>
      <c r="BP3058" s="24">
        <v>0</v>
      </c>
      <c r="BQ3058" s="24">
        <v>0</v>
      </c>
      <c r="BR3058" s="24">
        <v>0</v>
      </c>
      <c r="BS3058" s="24">
        <v>0</v>
      </c>
      <c r="BT3058" s="24">
        <v>0</v>
      </c>
      <c r="BU3058" s="24">
        <v>0</v>
      </c>
      <c r="BV3058" s="24">
        <v>0</v>
      </c>
      <c r="BW3058" s="24">
        <v>0</v>
      </c>
      <c r="BX3058" s="24">
        <v>0</v>
      </c>
      <c r="BY3058" s="24">
        <v>0</v>
      </c>
      <c r="BZ3058" s="24">
        <v>0</v>
      </c>
      <c r="CB3058" s="24">
        <v>0</v>
      </c>
      <c r="CC3058" s="24">
        <v>0</v>
      </c>
      <c r="CD3058" s="24">
        <v>95</v>
      </c>
      <c r="CE3058" s="24">
        <v>100</v>
      </c>
      <c r="CF3058" s="24">
        <v>110</v>
      </c>
      <c r="CG3058" s="24">
        <v>95</v>
      </c>
      <c r="CH3058" s="24">
        <v>100</v>
      </c>
      <c r="CI3058" s="24">
        <v>100</v>
      </c>
      <c r="CO3058" s="34">
        <f t="shared" si="200"/>
        <v>896628</v>
      </c>
    </row>
    <row r="3059" spans="1:93" ht="15">
      <c r="A3059" s="23" t="s">
        <v>213</v>
      </c>
      <c r="B3059" s="52">
        <v>42987</v>
      </c>
      <c r="C3059" s="25" t="str">
        <f t="shared" si="201"/>
        <v/>
      </c>
      <c r="G3059" s="24">
        <f t="shared" si="202"/>
        <v>38</v>
      </c>
      <c r="H3059" s="24">
        <v>902712</v>
      </c>
      <c r="I3059" s="24" t="str">
        <f t="shared" si="203"/>
        <v/>
      </c>
      <c r="K3059" s="24">
        <f>IF(J3059&gt;900,_xlfn.XLOOKUP(ROUND(J3059,0),'CM-VL-G-C-GL-B-T-ClassRimThickn'!$B$1:$B$112,'CM-VL-G-C-GL-B-T-ClassRimThickn'!$C$1:$C$112,0,1,1),J3059)</f>
        <v>0</v>
      </c>
      <c r="L3059" s="24">
        <v>77</v>
      </c>
      <c r="M3059" s="24">
        <f>IF(L3059&gt;900,_xlfn.XLOOKUP(ROUND(L3059,0),'CM-VL-G-C-GL-B-T-ClassRimThickn'!$B$1:$B$112,'CM-VL-G-C-GL-B-T-ClassRimThickn'!$C$1:$C$112,0,1,1),L3059)</f>
        <v>77</v>
      </c>
      <c r="N3059" s="24">
        <v>75</v>
      </c>
      <c r="O3059" s="24">
        <f>IF(N3059&gt;900,_xlfn.XLOOKUP(ROUND(N3059,0),'CM-VL-G-C-GL-B-T-ClassRimThickn'!$B$1:$B$112,'CM-VL-G-C-GL-B-T-ClassRimThickn'!$C$1:$C$112,0,1,1),N3059)</f>
        <v>75</v>
      </c>
      <c r="P3059" s="24">
        <v>75</v>
      </c>
      <c r="Q3059" s="24">
        <f>IF(P3059&gt;900,_xlfn.XLOOKUP(ROUND(P3059,0),'CM-VL-G-C-GL-B-T-ClassRimThickn'!$B$1:$B$112,'CM-VL-G-C-GL-B-T-ClassRimThickn'!$C$1:$C$112,0,1,1),P3059)</f>
        <v>75</v>
      </c>
      <c r="S3059" s="24">
        <f>IF(R3059&gt;900,_xlfn.XLOOKUP(ROUND(R3059,0),'CM-VL-G-C-GL-B-T-ClassRimThickn'!$B$1:$B$112,'CM-VL-G-C-GL-B-T-ClassRimThickn'!$C$1:$C$112,0,1,1),R3059)</f>
        <v>0</v>
      </c>
      <c r="T3059" s="24">
        <v>74</v>
      </c>
      <c r="U3059" s="24">
        <f>IF(T3059&gt;900,_xlfn.XLOOKUP(ROUND(T3059,0),'CM-VL-G-C-GL-B-T-ClassRimThickn'!$B$1:$B$112,'CM-VL-G-C-GL-B-T-ClassRimThickn'!$C$1:$C$112,0,1,1),T3059)</f>
        <v>74</v>
      </c>
      <c r="V3059" s="24">
        <v>74</v>
      </c>
      <c r="W3059" s="24">
        <f>IF(V3059&gt;900,_xlfn.XLOOKUP(ROUND(V3059,0),'CM-VL-G-C-GL-B-T-ClassRimThickn'!$B$1:$B$112,'CM-VL-G-C-GL-B-T-ClassRimThickn'!$C$1:$C$112,0,1,1),V3059)</f>
        <v>74</v>
      </c>
      <c r="X3059" s="24">
        <v>77</v>
      </c>
      <c r="Y3059" s="24">
        <f>IF(X3059&gt;900,_xlfn.XLOOKUP(ROUND(X3059,0),'CM-VL-G-C-GL-B-T-ClassRimThickn'!$B$1:$B$112,'CM-VL-G-C-GL-B-T-ClassRimThickn'!$C$1:$C$112,0,1,1),X3059)</f>
        <v>77</v>
      </c>
      <c r="Z3059" s="24">
        <v>75</v>
      </c>
      <c r="AA3059" s="24">
        <f>IF(Z3059&gt;900,_xlfn.XLOOKUP(ROUND(Z3059,0),'CM-VL-G-C-GL-B-T-ClassRimThickn'!$B$1:$B$112,'CM-VL-G-C-GL-B-T-ClassRimThickn'!$C$1:$C$112,0,1,1),Z3059)</f>
        <v>75</v>
      </c>
      <c r="AB3059" s="24">
        <v>75</v>
      </c>
      <c r="AC3059" s="24">
        <f>IF(AB3059&gt;900,_xlfn.XLOOKUP(ROUND(AB3059,0),'CM-VL-G-C-GL-B-T-ClassRimThickn'!$B$1:$B$112,'CM-VL-G-C-GL-B-T-ClassRimThickn'!$C$1:$C$112,0,1,1),AB3059)</f>
        <v>75</v>
      </c>
      <c r="AD3059" s="24">
        <v>76</v>
      </c>
      <c r="AE3059" s="24">
        <f>IF(AD3059&gt;900,_xlfn.XLOOKUP(ROUND(AD3059,0),'CM-VL-G-C-GL-B-T-ClassRimThickn'!$B$1:$B$112,'CM-VL-G-C-GL-B-T-ClassRimThickn'!$C$1:$C$112,0,1,1),AD3059)</f>
        <v>76</v>
      </c>
      <c r="AF3059" s="24">
        <v>74</v>
      </c>
      <c r="AG3059" s="24">
        <f>IF(AF3059&gt;900,_xlfn.XLOOKUP(ROUND(AF3059,0),'CM-VL-G-C-GL-B-T-ClassRimThickn'!$B$1:$B$112,'CM-VL-G-C-GL-B-T-ClassRimThickn'!$C$1:$C$112,0,1,1),AF3059)</f>
        <v>74</v>
      </c>
      <c r="AH3059" s="24">
        <v>26</v>
      </c>
      <c r="AI3059" s="24">
        <v>29</v>
      </c>
      <c r="AJ3059" s="24">
        <v>27</v>
      </c>
      <c r="AK3059" s="24">
        <v>27</v>
      </c>
      <c r="AL3059" s="24">
        <v>27</v>
      </c>
      <c r="AM3059" s="24">
        <v>27</v>
      </c>
      <c r="AN3059" s="24">
        <v>27</v>
      </c>
      <c r="AO3059" s="24">
        <v>28</v>
      </c>
      <c r="AP3059" s="24">
        <v>27</v>
      </c>
      <c r="AQ3059" s="24">
        <v>26.5</v>
      </c>
      <c r="AR3059" s="24">
        <v>27</v>
      </c>
      <c r="AS3059" s="24">
        <v>27</v>
      </c>
      <c r="AT3059" s="24">
        <v>29</v>
      </c>
      <c r="AU3059" s="24">
        <v>28</v>
      </c>
      <c r="AV3059" s="24">
        <v>29</v>
      </c>
      <c r="AW3059" s="24">
        <v>29</v>
      </c>
      <c r="AX3059" s="24">
        <v>30</v>
      </c>
      <c r="AY3059" s="24">
        <v>30</v>
      </c>
      <c r="AZ3059" s="24">
        <v>30</v>
      </c>
      <c r="BA3059" s="24">
        <v>28</v>
      </c>
      <c r="BB3059" s="24">
        <v>29</v>
      </c>
      <c r="BC3059" s="24">
        <v>29</v>
      </c>
      <c r="BD3059" s="24">
        <v>29</v>
      </c>
      <c r="BE3059" s="24">
        <v>29</v>
      </c>
      <c r="BF3059" s="24">
        <v>0</v>
      </c>
      <c r="BG3059" s="24">
        <v>0</v>
      </c>
      <c r="BH3059" s="24">
        <v>0</v>
      </c>
      <c r="BI3059" s="24">
        <v>0</v>
      </c>
      <c r="BJ3059" s="24">
        <v>0</v>
      </c>
      <c r="BL3059" s="24">
        <v>0</v>
      </c>
      <c r="BM3059" s="24">
        <v>0</v>
      </c>
      <c r="BN3059" s="24">
        <v>0</v>
      </c>
      <c r="BO3059" s="24">
        <v>0</v>
      </c>
      <c r="BP3059" s="24">
        <v>0</v>
      </c>
      <c r="BQ3059" s="24">
        <v>0.5</v>
      </c>
      <c r="BR3059" s="24">
        <v>0</v>
      </c>
      <c r="BS3059" s="24">
        <v>0</v>
      </c>
      <c r="BT3059" s="24">
        <v>0</v>
      </c>
      <c r="BU3059" s="24">
        <v>0</v>
      </c>
      <c r="BV3059" s="24">
        <v>0</v>
      </c>
      <c r="BW3059" s="24">
        <v>0</v>
      </c>
      <c r="BX3059" s="24">
        <v>0</v>
      </c>
      <c r="BY3059" s="24">
        <v>0</v>
      </c>
      <c r="BZ3059" s="24">
        <v>0</v>
      </c>
      <c r="CB3059" s="24">
        <v>0</v>
      </c>
      <c r="CC3059" s="24">
        <v>0</v>
      </c>
      <c r="CD3059" s="24">
        <v>95</v>
      </c>
      <c r="CE3059" s="24">
        <v>97</v>
      </c>
      <c r="CF3059" s="24">
        <v>103</v>
      </c>
      <c r="CG3059" s="24">
        <v>95</v>
      </c>
      <c r="CH3059" s="24">
        <v>100</v>
      </c>
      <c r="CI3059" s="24">
        <v>96</v>
      </c>
      <c r="CO3059" s="34">
        <f t="shared" si="200"/>
        <v>902712</v>
      </c>
    </row>
    <row r="3060" spans="1:93" ht="15">
      <c r="A3060" s="23" t="s">
        <v>213</v>
      </c>
      <c r="B3060" s="52">
        <v>43019</v>
      </c>
      <c r="C3060" s="25" t="str">
        <f t="shared" si="201"/>
        <v/>
      </c>
      <c r="G3060" s="24">
        <f t="shared" si="202"/>
        <v>32</v>
      </c>
      <c r="H3060" s="27">
        <v>906808</v>
      </c>
      <c r="I3060" s="24" t="str">
        <f t="shared" si="203"/>
        <v/>
      </c>
      <c r="K3060" s="24">
        <f>IF(J3060&gt;900,_xlfn.XLOOKUP(ROUND(J3060,0),'CM-VL-G-C-GL-B-T-ClassRimThickn'!$B$1:$B$112,'CM-VL-G-C-GL-B-T-ClassRimThickn'!$C$1:$C$112,0,1,1),J3060)</f>
        <v>0</v>
      </c>
      <c r="L3060" s="24">
        <v>75</v>
      </c>
      <c r="M3060" s="24">
        <f>IF(L3060&gt;900,_xlfn.XLOOKUP(ROUND(L3060,0),'CM-VL-G-C-GL-B-T-ClassRimThickn'!$B$1:$B$112,'CM-VL-G-C-GL-B-T-ClassRimThickn'!$C$1:$C$112,0,1,1),L3060)</f>
        <v>75</v>
      </c>
      <c r="N3060" s="24">
        <v>75</v>
      </c>
      <c r="O3060" s="24">
        <f>IF(N3060&gt;900,_xlfn.XLOOKUP(ROUND(N3060,0),'CM-VL-G-C-GL-B-T-ClassRimThickn'!$B$1:$B$112,'CM-VL-G-C-GL-B-T-ClassRimThickn'!$C$1:$C$112,0,1,1),N3060)</f>
        <v>75</v>
      </c>
      <c r="P3060" s="24">
        <v>75</v>
      </c>
      <c r="Q3060" s="24">
        <f>IF(P3060&gt;900,_xlfn.XLOOKUP(ROUND(P3060,0),'CM-VL-G-C-GL-B-T-ClassRimThickn'!$B$1:$B$112,'CM-VL-G-C-GL-B-T-ClassRimThickn'!$C$1:$C$112,0,1,1),P3060)</f>
        <v>75</v>
      </c>
      <c r="S3060" s="24">
        <f>IF(R3060&gt;900,_xlfn.XLOOKUP(ROUND(R3060,0),'CM-VL-G-C-GL-B-T-ClassRimThickn'!$B$1:$B$112,'CM-VL-G-C-GL-B-T-ClassRimThickn'!$C$1:$C$112,0,1,1),R3060)</f>
        <v>0</v>
      </c>
      <c r="T3060" s="24">
        <v>73</v>
      </c>
      <c r="U3060" s="24">
        <f>IF(T3060&gt;900,_xlfn.XLOOKUP(ROUND(T3060,0),'CM-VL-G-C-GL-B-T-ClassRimThickn'!$B$1:$B$112,'CM-VL-G-C-GL-B-T-ClassRimThickn'!$C$1:$C$112,0,1,1),T3060)</f>
        <v>73</v>
      </c>
      <c r="V3060" s="24">
        <v>75</v>
      </c>
      <c r="W3060" s="24">
        <f>IF(V3060&gt;900,_xlfn.XLOOKUP(ROUND(V3060,0),'CM-VL-G-C-GL-B-T-ClassRimThickn'!$B$1:$B$112,'CM-VL-G-C-GL-B-T-ClassRimThickn'!$C$1:$C$112,0,1,1),V3060)</f>
        <v>75</v>
      </c>
      <c r="X3060" s="24">
        <v>75</v>
      </c>
      <c r="Y3060" s="24">
        <f>IF(X3060&gt;900,_xlfn.XLOOKUP(ROUND(X3060,0),'CM-VL-G-C-GL-B-T-ClassRimThickn'!$B$1:$B$112,'CM-VL-G-C-GL-B-T-ClassRimThickn'!$C$1:$C$112,0,1,1),X3060)</f>
        <v>75</v>
      </c>
      <c r="Z3060" s="24">
        <v>75</v>
      </c>
      <c r="AA3060" s="24">
        <f>IF(Z3060&gt;900,_xlfn.XLOOKUP(ROUND(Z3060,0),'CM-VL-G-C-GL-B-T-ClassRimThickn'!$B$1:$B$112,'CM-VL-G-C-GL-B-T-ClassRimThickn'!$C$1:$C$112,0,1,1),Z3060)</f>
        <v>75</v>
      </c>
      <c r="AB3060" s="24">
        <v>75</v>
      </c>
      <c r="AC3060" s="24">
        <f>IF(AB3060&gt;900,_xlfn.XLOOKUP(ROUND(AB3060,0),'CM-VL-G-C-GL-B-T-ClassRimThickn'!$B$1:$B$112,'CM-VL-G-C-GL-B-T-ClassRimThickn'!$C$1:$C$112,0,1,1),AB3060)</f>
        <v>75</v>
      </c>
      <c r="AD3060" s="24">
        <v>75</v>
      </c>
      <c r="AE3060" s="24">
        <f>IF(AD3060&gt;900,_xlfn.XLOOKUP(ROUND(AD3060,0),'CM-VL-G-C-GL-B-T-ClassRimThickn'!$B$1:$B$112,'CM-VL-G-C-GL-B-T-ClassRimThickn'!$C$1:$C$112,0,1,1),AD3060)</f>
        <v>75</v>
      </c>
      <c r="AF3060" s="24">
        <v>73</v>
      </c>
      <c r="AG3060" s="24">
        <f>IF(AF3060&gt;900,_xlfn.XLOOKUP(ROUND(AF3060,0),'CM-VL-G-C-GL-B-T-ClassRimThickn'!$B$1:$B$112,'CM-VL-G-C-GL-B-T-ClassRimThickn'!$C$1:$C$112,0,1,1),AF3060)</f>
        <v>73</v>
      </c>
      <c r="AH3060" s="24">
        <v>27</v>
      </c>
      <c r="AI3060" s="24">
        <v>28.5</v>
      </c>
      <c r="AJ3060" s="24">
        <v>27</v>
      </c>
      <c r="AK3060" s="24">
        <v>27</v>
      </c>
      <c r="AL3060" s="24">
        <v>28</v>
      </c>
      <c r="AM3060" s="24">
        <v>27</v>
      </c>
      <c r="AN3060" s="24">
        <v>27</v>
      </c>
      <c r="AO3060" s="24">
        <v>27</v>
      </c>
      <c r="AP3060" s="24">
        <v>27</v>
      </c>
      <c r="AQ3060" s="24">
        <v>27</v>
      </c>
      <c r="AR3060" s="24">
        <v>28</v>
      </c>
      <c r="AS3060" s="24">
        <v>27.5</v>
      </c>
      <c r="AT3060" s="24">
        <v>29</v>
      </c>
      <c r="AU3060" s="24">
        <v>29</v>
      </c>
      <c r="AV3060" s="24">
        <v>29</v>
      </c>
      <c r="AW3060" s="24">
        <v>29</v>
      </c>
      <c r="AX3060" s="24">
        <v>29.5</v>
      </c>
      <c r="AY3060" s="24">
        <v>29</v>
      </c>
      <c r="AZ3060" s="24">
        <v>30</v>
      </c>
      <c r="BA3060" s="24">
        <v>29.5</v>
      </c>
      <c r="BB3060" s="24">
        <v>29</v>
      </c>
      <c r="BC3060" s="24">
        <v>29.5</v>
      </c>
      <c r="BD3060" s="24">
        <v>30</v>
      </c>
      <c r="BE3060" s="24">
        <v>28.5</v>
      </c>
      <c r="BF3060" s="24">
        <v>0</v>
      </c>
      <c r="BG3060" s="24">
        <v>0</v>
      </c>
      <c r="BH3060" s="24">
        <v>0</v>
      </c>
      <c r="BI3060" s="24">
        <v>0</v>
      </c>
      <c r="BJ3060" s="24">
        <v>0</v>
      </c>
      <c r="BL3060" s="24">
        <v>0</v>
      </c>
      <c r="BM3060" s="24">
        <v>0</v>
      </c>
      <c r="BN3060" s="24">
        <v>0</v>
      </c>
      <c r="BO3060" s="24">
        <v>0</v>
      </c>
      <c r="BP3060" s="24">
        <v>0</v>
      </c>
      <c r="BQ3060" s="24">
        <v>0</v>
      </c>
      <c r="BR3060" s="24">
        <v>0</v>
      </c>
      <c r="BS3060" s="24">
        <v>0</v>
      </c>
      <c r="BT3060" s="24">
        <v>0</v>
      </c>
      <c r="BU3060" s="24">
        <v>0</v>
      </c>
      <c r="BV3060" s="24">
        <v>0</v>
      </c>
      <c r="BW3060" s="24">
        <v>0</v>
      </c>
      <c r="BX3060" s="24">
        <v>0</v>
      </c>
      <c r="BY3060" s="24">
        <v>0</v>
      </c>
      <c r="BZ3060" s="24">
        <v>0</v>
      </c>
      <c r="CB3060" s="24">
        <v>0</v>
      </c>
      <c r="CC3060" s="24">
        <v>0</v>
      </c>
      <c r="CD3060" s="24">
        <v>110</v>
      </c>
      <c r="CE3060" s="24">
        <v>110</v>
      </c>
      <c r="CF3060" s="24">
        <v>115</v>
      </c>
      <c r="CG3060" s="24">
        <v>100</v>
      </c>
      <c r="CH3060" s="24">
        <v>100</v>
      </c>
      <c r="CI3060" s="24">
        <v>100</v>
      </c>
      <c r="CO3060" s="34">
        <f t="shared" si="200"/>
        <v>906808</v>
      </c>
    </row>
    <row r="3061" spans="1:93" ht="15">
      <c r="A3061" s="23" t="s">
        <v>213</v>
      </c>
      <c r="B3061" s="52">
        <v>43123</v>
      </c>
      <c r="C3061" s="25" t="str">
        <f t="shared" si="201"/>
        <v/>
      </c>
      <c r="G3061" s="24">
        <f t="shared" si="202"/>
        <v>104</v>
      </c>
      <c r="H3061" s="24">
        <v>941470</v>
      </c>
      <c r="I3061" s="24" t="str">
        <f t="shared" si="203"/>
        <v/>
      </c>
      <c r="K3061" s="24">
        <f>IF(J3061&gt;900,_xlfn.XLOOKUP(ROUND(J3061,0),'CM-VL-G-C-GL-B-T-ClassRimThickn'!$B$1:$B$112,'CM-VL-G-C-GL-B-T-ClassRimThickn'!$C$1:$C$112,0,1,1),J3061)</f>
        <v>0</v>
      </c>
      <c r="L3061" s="24">
        <v>73</v>
      </c>
      <c r="M3061" s="24">
        <f>IF(L3061&gt;900,_xlfn.XLOOKUP(ROUND(L3061,0),'CM-VL-G-C-GL-B-T-ClassRimThickn'!$B$1:$B$112,'CM-VL-G-C-GL-B-T-ClassRimThickn'!$C$1:$C$112,0,1,1),L3061)</f>
        <v>73</v>
      </c>
      <c r="N3061" s="24">
        <v>72.5</v>
      </c>
      <c r="O3061" s="24">
        <f>IF(N3061&gt;900,_xlfn.XLOOKUP(ROUND(N3061,0),'CM-VL-G-C-GL-B-T-ClassRimThickn'!$B$1:$B$112,'CM-VL-G-C-GL-B-T-ClassRimThickn'!$C$1:$C$112,0,1,1),N3061)</f>
        <v>72.5</v>
      </c>
      <c r="P3061" s="24">
        <v>75</v>
      </c>
      <c r="Q3061" s="24">
        <f>IF(P3061&gt;900,_xlfn.XLOOKUP(ROUND(P3061,0),'CM-VL-G-C-GL-B-T-ClassRimThickn'!$B$1:$B$112,'CM-VL-G-C-GL-B-T-ClassRimThickn'!$C$1:$C$112,0,1,1),P3061)</f>
        <v>75</v>
      </c>
      <c r="S3061" s="24">
        <f>IF(R3061&gt;900,_xlfn.XLOOKUP(ROUND(R3061,0),'CM-VL-G-C-GL-B-T-ClassRimThickn'!$B$1:$B$112,'CM-VL-G-C-GL-B-T-ClassRimThickn'!$C$1:$C$112,0,1,1),R3061)</f>
        <v>0</v>
      </c>
      <c r="T3061" s="24">
        <v>71.5</v>
      </c>
      <c r="U3061" s="24">
        <f>IF(T3061&gt;900,_xlfn.XLOOKUP(ROUND(T3061,0),'CM-VL-G-C-GL-B-T-ClassRimThickn'!$B$1:$B$112,'CM-VL-G-C-GL-B-T-ClassRimThickn'!$C$1:$C$112,0,1,1),T3061)</f>
        <v>71.5</v>
      </c>
      <c r="V3061" s="24">
        <v>72</v>
      </c>
      <c r="W3061" s="24">
        <f>IF(V3061&gt;900,_xlfn.XLOOKUP(ROUND(V3061,0),'CM-VL-G-C-GL-B-T-ClassRimThickn'!$B$1:$B$112,'CM-VL-G-C-GL-B-T-ClassRimThickn'!$C$1:$C$112,0,1,1),V3061)</f>
        <v>72</v>
      </c>
      <c r="X3061" s="24">
        <v>73</v>
      </c>
      <c r="Y3061" s="24">
        <f>IF(X3061&gt;900,_xlfn.XLOOKUP(ROUND(X3061,0),'CM-VL-G-C-GL-B-T-ClassRimThickn'!$B$1:$B$112,'CM-VL-G-C-GL-B-T-ClassRimThickn'!$C$1:$C$112,0,1,1),X3061)</f>
        <v>73</v>
      </c>
      <c r="Z3061" s="24">
        <v>72.5</v>
      </c>
      <c r="AA3061" s="24">
        <f>IF(Z3061&gt;900,_xlfn.XLOOKUP(ROUND(Z3061,0),'CM-VL-G-C-GL-B-T-ClassRimThickn'!$B$1:$B$112,'CM-VL-G-C-GL-B-T-ClassRimThickn'!$C$1:$C$112,0,1,1),Z3061)</f>
        <v>72.5</v>
      </c>
      <c r="AB3061" s="24">
        <v>75</v>
      </c>
      <c r="AC3061" s="24">
        <f>IF(AB3061&gt;900,_xlfn.XLOOKUP(ROUND(AB3061,0),'CM-VL-G-C-GL-B-T-ClassRimThickn'!$B$1:$B$112,'CM-VL-G-C-GL-B-T-ClassRimThickn'!$C$1:$C$112,0,1,1),AB3061)</f>
        <v>75</v>
      </c>
      <c r="AD3061" s="24">
        <v>75</v>
      </c>
      <c r="AE3061" s="24">
        <f>IF(AD3061&gt;900,_xlfn.XLOOKUP(ROUND(AD3061,0),'CM-VL-G-C-GL-B-T-ClassRimThickn'!$B$1:$B$112,'CM-VL-G-C-GL-B-T-ClassRimThickn'!$C$1:$C$112,0,1,1),AD3061)</f>
        <v>75</v>
      </c>
      <c r="AF3061" s="24">
        <v>71.5</v>
      </c>
      <c r="AG3061" s="24">
        <f>IF(AF3061&gt;900,_xlfn.XLOOKUP(ROUND(AF3061,0),'CM-VL-G-C-GL-B-T-ClassRimThickn'!$B$1:$B$112,'CM-VL-G-C-GL-B-T-ClassRimThickn'!$C$1:$C$112,0,1,1),AF3061)</f>
        <v>71.5</v>
      </c>
      <c r="AH3061" s="24">
        <v>27.5</v>
      </c>
      <c r="AI3061" s="24">
        <v>29</v>
      </c>
      <c r="AJ3061" s="24">
        <v>27</v>
      </c>
      <c r="AK3061" s="24">
        <v>29</v>
      </c>
      <c r="AL3061" s="24">
        <v>29</v>
      </c>
      <c r="AM3061" s="24">
        <v>27.5</v>
      </c>
      <c r="AN3061" s="24">
        <v>28</v>
      </c>
      <c r="AO3061" s="24">
        <v>28</v>
      </c>
      <c r="AP3061" s="24">
        <v>27.5</v>
      </c>
      <c r="AQ3061" s="24">
        <v>28</v>
      </c>
      <c r="AR3061" s="24">
        <v>28</v>
      </c>
      <c r="AS3061" s="24">
        <v>27.5</v>
      </c>
      <c r="AT3061" s="24">
        <v>29.5</v>
      </c>
      <c r="AU3061" s="24">
        <v>29</v>
      </c>
      <c r="AV3061" s="24">
        <v>29.5</v>
      </c>
      <c r="AW3061" s="24">
        <v>29</v>
      </c>
      <c r="AX3061" s="24">
        <v>29</v>
      </c>
      <c r="AY3061" s="24">
        <v>31</v>
      </c>
      <c r="AZ3061" s="24">
        <v>30.5</v>
      </c>
      <c r="BA3061" s="24">
        <v>30.5</v>
      </c>
      <c r="BB3061" s="24">
        <v>30</v>
      </c>
      <c r="BC3061" s="24">
        <v>30.5</v>
      </c>
      <c r="BD3061" s="24">
        <v>30.5</v>
      </c>
      <c r="BE3061" s="24">
        <v>29</v>
      </c>
      <c r="BF3061" s="24">
        <v>0</v>
      </c>
      <c r="BG3061" s="24">
        <v>0</v>
      </c>
      <c r="BH3061" s="24">
        <v>0</v>
      </c>
      <c r="BI3061" s="24">
        <v>0</v>
      </c>
      <c r="BJ3061" s="24">
        <v>0</v>
      </c>
      <c r="BL3061" s="24">
        <v>0</v>
      </c>
      <c r="BM3061" s="24">
        <v>0</v>
      </c>
      <c r="BN3061" s="24">
        <v>0</v>
      </c>
      <c r="BO3061" s="24">
        <v>0</v>
      </c>
      <c r="BP3061" s="24">
        <v>0</v>
      </c>
      <c r="BQ3061" s="24">
        <v>0</v>
      </c>
      <c r="BR3061" s="24">
        <v>0</v>
      </c>
      <c r="BS3061" s="24">
        <v>0</v>
      </c>
      <c r="BT3061" s="24">
        <v>0</v>
      </c>
      <c r="BU3061" s="24">
        <v>0</v>
      </c>
      <c r="BV3061" s="24">
        <v>0</v>
      </c>
      <c r="BW3061" s="24">
        <v>0</v>
      </c>
      <c r="BX3061" s="24">
        <v>0</v>
      </c>
      <c r="BY3061" s="24">
        <v>0</v>
      </c>
      <c r="BZ3061" s="24">
        <v>0</v>
      </c>
      <c r="CB3061" s="24">
        <v>0</v>
      </c>
      <c r="CC3061" s="24">
        <v>0</v>
      </c>
      <c r="CD3061" s="24">
        <v>100</v>
      </c>
      <c r="CE3061" s="24">
        <v>100</v>
      </c>
      <c r="CF3061" s="24">
        <v>110</v>
      </c>
      <c r="CG3061" s="24">
        <v>100</v>
      </c>
      <c r="CH3061" s="24">
        <v>100</v>
      </c>
      <c r="CI3061" s="24">
        <v>90</v>
      </c>
      <c r="CO3061" s="34">
        <f t="shared" si="200"/>
        <v>941470</v>
      </c>
    </row>
    <row r="3062" spans="1:93" ht="15">
      <c r="A3062" s="23" t="s">
        <v>213</v>
      </c>
      <c r="B3062" s="52">
        <v>43209</v>
      </c>
      <c r="C3062" s="25" t="str">
        <f t="shared" si="201"/>
        <v/>
      </c>
      <c r="G3062" s="24">
        <f t="shared" si="202"/>
        <v>86</v>
      </c>
      <c r="H3062" s="30">
        <f>(H3063-H3061)/(G3062+G3063)*G3062+H3061</f>
        <v>951165.1276595745</v>
      </c>
      <c r="I3062" s="24" t="str">
        <f t="shared" si="203"/>
        <v/>
      </c>
      <c r="K3062" s="24">
        <f>IF(J3062&gt;900,_xlfn.XLOOKUP(ROUND(J3062,0),'CM-VL-G-C-GL-B-T-ClassRimThickn'!$B$1:$B$112,'CM-VL-G-C-GL-B-T-ClassRimThickn'!$C$1:$C$112,0,1,1),J3062)</f>
        <v>0</v>
      </c>
      <c r="L3062" s="24">
        <v>69</v>
      </c>
      <c r="M3062" s="24">
        <f>IF(L3062&gt;900,_xlfn.XLOOKUP(ROUND(L3062,0),'CM-VL-G-C-GL-B-T-ClassRimThickn'!$B$1:$B$112,'CM-VL-G-C-GL-B-T-ClassRimThickn'!$C$1:$C$112,0,1,1),L3062)</f>
        <v>69</v>
      </c>
      <c r="N3062" s="24">
        <v>68</v>
      </c>
      <c r="O3062" s="24">
        <f>IF(N3062&gt;900,_xlfn.XLOOKUP(ROUND(N3062,0),'CM-VL-G-C-GL-B-T-ClassRimThickn'!$B$1:$B$112,'CM-VL-G-C-GL-B-T-ClassRimThickn'!$C$1:$C$112,0,1,1),N3062)</f>
        <v>68</v>
      </c>
      <c r="P3062" s="24">
        <v>67</v>
      </c>
      <c r="Q3062" s="24">
        <f>IF(P3062&gt;900,_xlfn.XLOOKUP(ROUND(P3062,0),'CM-VL-G-C-GL-B-T-ClassRimThickn'!$B$1:$B$112,'CM-VL-G-C-GL-B-T-ClassRimThickn'!$C$1:$C$112,0,1,1),P3062)</f>
        <v>67</v>
      </c>
      <c r="S3062" s="24">
        <f>IF(R3062&gt;900,_xlfn.XLOOKUP(ROUND(R3062,0),'CM-VL-G-C-GL-B-T-ClassRimThickn'!$B$1:$B$112,'CM-VL-G-C-GL-B-T-ClassRimThickn'!$C$1:$C$112,0,1,1),R3062)</f>
        <v>0</v>
      </c>
      <c r="T3062" s="24">
        <v>66</v>
      </c>
      <c r="U3062" s="24">
        <f>IF(T3062&gt;900,_xlfn.XLOOKUP(ROUND(T3062,0),'CM-VL-G-C-GL-B-T-ClassRimThickn'!$B$1:$B$112,'CM-VL-G-C-GL-B-T-ClassRimThickn'!$C$1:$C$112,0,1,1),T3062)</f>
        <v>66</v>
      </c>
      <c r="V3062" s="24">
        <v>66</v>
      </c>
      <c r="W3062" s="24">
        <f>IF(V3062&gt;900,_xlfn.XLOOKUP(ROUND(V3062,0),'CM-VL-G-C-GL-B-T-ClassRimThickn'!$B$1:$B$112,'CM-VL-G-C-GL-B-T-ClassRimThickn'!$C$1:$C$112,0,1,1),V3062)</f>
        <v>66</v>
      </c>
      <c r="X3062" s="24">
        <v>68</v>
      </c>
      <c r="Y3062" s="24">
        <f>IF(X3062&gt;900,_xlfn.XLOOKUP(ROUND(X3062,0),'CM-VL-G-C-GL-B-T-ClassRimThickn'!$B$1:$B$112,'CM-VL-G-C-GL-B-T-ClassRimThickn'!$C$1:$C$112,0,1,1),X3062)</f>
        <v>68</v>
      </c>
      <c r="Z3062" s="24">
        <v>68</v>
      </c>
      <c r="AA3062" s="24">
        <f>IF(Z3062&gt;900,_xlfn.XLOOKUP(ROUND(Z3062,0),'CM-VL-G-C-GL-B-T-ClassRimThickn'!$B$1:$B$112,'CM-VL-G-C-GL-B-T-ClassRimThickn'!$C$1:$C$112,0,1,1),Z3062)</f>
        <v>68</v>
      </c>
      <c r="AB3062" s="24">
        <v>68</v>
      </c>
      <c r="AC3062" s="24">
        <f>IF(AB3062&gt;900,_xlfn.XLOOKUP(ROUND(AB3062,0),'CM-VL-G-C-GL-B-T-ClassRimThickn'!$B$1:$B$112,'CM-VL-G-C-GL-B-T-ClassRimThickn'!$C$1:$C$112,0,1,1),AB3062)</f>
        <v>68</v>
      </c>
      <c r="AD3062" s="24">
        <v>68</v>
      </c>
      <c r="AE3062" s="24">
        <f>IF(AD3062&gt;900,_xlfn.XLOOKUP(ROUND(AD3062,0),'CM-VL-G-C-GL-B-T-ClassRimThickn'!$B$1:$B$112,'CM-VL-G-C-GL-B-T-ClassRimThickn'!$C$1:$C$112,0,1,1),AD3062)</f>
        <v>68</v>
      </c>
      <c r="AF3062" s="24">
        <v>67</v>
      </c>
      <c r="AG3062" s="24">
        <f>IF(AF3062&gt;900,_xlfn.XLOOKUP(ROUND(AF3062,0),'CM-VL-G-C-GL-B-T-ClassRimThickn'!$B$1:$B$112,'CM-VL-G-C-GL-B-T-ClassRimThickn'!$C$1:$C$112,0,1,1),AF3062)</f>
        <v>67</v>
      </c>
      <c r="AH3062" s="24">
        <v>27</v>
      </c>
      <c r="AI3062" s="24">
        <v>29</v>
      </c>
      <c r="AJ3062" s="24">
        <v>28</v>
      </c>
      <c r="AK3062" s="24">
        <v>27</v>
      </c>
      <c r="AL3062" s="24">
        <v>28</v>
      </c>
      <c r="AM3062" s="24">
        <v>27</v>
      </c>
      <c r="AN3062" s="24">
        <v>26</v>
      </c>
      <c r="AO3062" s="24">
        <v>27</v>
      </c>
      <c r="AP3062" s="24">
        <v>28</v>
      </c>
      <c r="AQ3062" s="24">
        <v>27</v>
      </c>
      <c r="AR3062" s="24">
        <v>29</v>
      </c>
      <c r="AS3062" s="24">
        <v>27</v>
      </c>
      <c r="AT3062" s="24">
        <v>30</v>
      </c>
      <c r="AU3062" s="24">
        <v>29</v>
      </c>
      <c r="AV3062" s="24">
        <v>29</v>
      </c>
      <c r="AW3062" s="24">
        <v>28</v>
      </c>
      <c r="AX3062" s="24">
        <v>29</v>
      </c>
      <c r="AY3062" s="24">
        <v>29</v>
      </c>
      <c r="AZ3062" s="24">
        <v>30</v>
      </c>
      <c r="BA3062" s="24">
        <v>31</v>
      </c>
      <c r="BB3062" s="24">
        <v>30</v>
      </c>
      <c r="BC3062" s="24">
        <v>28</v>
      </c>
      <c r="BD3062" s="24">
        <v>31</v>
      </c>
      <c r="BE3062" s="24">
        <v>31</v>
      </c>
      <c r="BF3062" s="24">
        <v>0</v>
      </c>
      <c r="BG3062" s="24">
        <v>0.1</v>
      </c>
      <c r="BH3062" s="24">
        <v>0.2</v>
      </c>
      <c r="BI3062" s="24">
        <v>0</v>
      </c>
      <c r="BJ3062" s="24">
        <v>0</v>
      </c>
      <c r="BL3062" s="24">
        <v>0</v>
      </c>
      <c r="BM3062" s="24">
        <v>0</v>
      </c>
      <c r="BN3062" s="24">
        <v>0.2</v>
      </c>
      <c r="BO3062" s="24">
        <v>0</v>
      </c>
      <c r="BP3062" s="24">
        <v>0</v>
      </c>
      <c r="BQ3062" s="24">
        <v>0.2</v>
      </c>
      <c r="BR3062" s="24">
        <v>0.5</v>
      </c>
      <c r="BS3062" s="24">
        <v>0</v>
      </c>
      <c r="BT3062" s="24">
        <v>1</v>
      </c>
      <c r="BU3062" s="24">
        <v>0.2</v>
      </c>
      <c r="BV3062" s="24">
        <v>0</v>
      </c>
      <c r="BW3062" s="24">
        <v>1</v>
      </c>
      <c r="BX3062" s="24">
        <v>0.5</v>
      </c>
      <c r="BY3062" s="24">
        <v>0</v>
      </c>
      <c r="BZ3062" s="24">
        <v>1</v>
      </c>
      <c r="CB3062" s="24">
        <v>0</v>
      </c>
      <c r="CC3062" s="24">
        <v>1</v>
      </c>
      <c r="CO3062" s="34">
        <f t="shared" si="200"/>
        <v>951165.1276595745</v>
      </c>
    </row>
    <row r="3063" spans="1:93" ht="15">
      <c r="A3063" s="23" t="s">
        <v>213</v>
      </c>
      <c r="B3063" s="52">
        <v>43311</v>
      </c>
      <c r="C3063" s="25" t="str">
        <f t="shared" si="201"/>
        <v/>
      </c>
      <c r="G3063" s="24">
        <f t="shared" si="202"/>
        <v>102</v>
      </c>
      <c r="H3063" s="24">
        <v>962664</v>
      </c>
      <c r="I3063" s="24" t="str">
        <f t="shared" si="203"/>
        <v/>
      </c>
      <c r="K3063" s="24">
        <f>IF(J3063&gt;900,_xlfn.XLOOKUP(ROUND(J3063,0),'CM-VL-G-C-GL-B-T-ClassRimThickn'!$B$1:$B$112,'CM-VL-G-C-GL-B-T-ClassRimThickn'!$C$1:$C$112,0,1,1),J3063)</f>
        <v>0</v>
      </c>
      <c r="L3063" s="24">
        <v>73</v>
      </c>
      <c r="M3063" s="24">
        <f>IF(L3063&gt;900,_xlfn.XLOOKUP(ROUND(L3063,0),'CM-VL-G-C-GL-B-T-ClassRimThickn'!$B$1:$B$112,'CM-VL-G-C-GL-B-T-ClassRimThickn'!$C$1:$C$112,0,1,1),L3063)</f>
        <v>73</v>
      </c>
      <c r="N3063" s="24">
        <v>73</v>
      </c>
      <c r="O3063" s="24">
        <f>IF(N3063&gt;900,_xlfn.XLOOKUP(ROUND(N3063,0),'CM-VL-G-C-GL-B-T-ClassRimThickn'!$B$1:$B$112,'CM-VL-G-C-GL-B-T-ClassRimThickn'!$C$1:$C$112,0,1,1),N3063)</f>
        <v>73</v>
      </c>
      <c r="P3063" s="24">
        <v>73</v>
      </c>
      <c r="Q3063" s="24">
        <f>IF(P3063&gt;900,_xlfn.XLOOKUP(ROUND(P3063,0),'CM-VL-G-C-GL-B-T-ClassRimThickn'!$B$1:$B$112,'CM-VL-G-C-GL-B-T-ClassRimThickn'!$C$1:$C$112,0,1,1),P3063)</f>
        <v>73</v>
      </c>
      <c r="S3063" s="24">
        <f>IF(R3063&gt;900,_xlfn.XLOOKUP(ROUND(R3063,0),'CM-VL-G-C-GL-B-T-ClassRimThickn'!$B$1:$B$112,'CM-VL-G-C-GL-B-T-ClassRimThickn'!$C$1:$C$112,0,1,1),R3063)</f>
        <v>0</v>
      </c>
      <c r="T3063" s="24">
        <v>71</v>
      </c>
      <c r="U3063" s="24">
        <f>IF(T3063&gt;900,_xlfn.XLOOKUP(ROUND(T3063,0),'CM-VL-G-C-GL-B-T-ClassRimThickn'!$B$1:$B$112,'CM-VL-G-C-GL-B-T-ClassRimThickn'!$C$1:$C$112,0,1,1),T3063)</f>
        <v>71</v>
      </c>
      <c r="V3063" s="24">
        <v>71</v>
      </c>
      <c r="W3063" s="24">
        <f>IF(V3063&gt;900,_xlfn.XLOOKUP(ROUND(V3063,0),'CM-VL-G-C-GL-B-T-ClassRimThickn'!$B$1:$B$112,'CM-VL-G-C-GL-B-T-ClassRimThickn'!$C$1:$C$112,0,1,1),V3063)</f>
        <v>71</v>
      </c>
      <c r="X3063" s="24">
        <v>73</v>
      </c>
      <c r="Y3063" s="24">
        <f>IF(X3063&gt;900,_xlfn.XLOOKUP(ROUND(X3063,0),'CM-VL-G-C-GL-B-T-ClassRimThickn'!$B$1:$B$112,'CM-VL-G-C-GL-B-T-ClassRimThickn'!$C$1:$C$112,0,1,1),X3063)</f>
        <v>73</v>
      </c>
      <c r="Z3063" s="24">
        <v>72</v>
      </c>
      <c r="AA3063" s="24">
        <f>IF(Z3063&gt;900,_xlfn.XLOOKUP(ROUND(Z3063,0),'CM-VL-G-C-GL-B-T-ClassRimThickn'!$B$1:$B$112,'CM-VL-G-C-GL-B-T-ClassRimThickn'!$C$1:$C$112,0,1,1),Z3063)</f>
        <v>72</v>
      </c>
      <c r="AB3063" s="24">
        <v>72</v>
      </c>
      <c r="AC3063" s="24">
        <f>IF(AB3063&gt;900,_xlfn.XLOOKUP(ROUND(AB3063,0),'CM-VL-G-C-GL-B-T-ClassRimThickn'!$B$1:$B$112,'CM-VL-G-C-GL-B-T-ClassRimThickn'!$C$1:$C$112,0,1,1),AB3063)</f>
        <v>72</v>
      </c>
      <c r="AD3063" s="24">
        <v>73</v>
      </c>
      <c r="AE3063" s="24">
        <f>IF(AD3063&gt;900,_xlfn.XLOOKUP(ROUND(AD3063,0),'CM-VL-G-C-GL-B-T-ClassRimThickn'!$B$1:$B$112,'CM-VL-G-C-GL-B-T-ClassRimThickn'!$C$1:$C$112,0,1,1),AD3063)</f>
        <v>73</v>
      </c>
      <c r="AF3063" s="24">
        <v>71</v>
      </c>
      <c r="AG3063" s="24">
        <f>IF(AF3063&gt;900,_xlfn.XLOOKUP(ROUND(AF3063,0),'CM-VL-G-C-GL-B-T-ClassRimThickn'!$B$1:$B$112,'CM-VL-G-C-GL-B-T-ClassRimThickn'!$C$1:$C$112,0,1,1),AF3063)</f>
        <v>71</v>
      </c>
      <c r="AH3063" s="24">
        <v>27</v>
      </c>
      <c r="AI3063" s="24">
        <v>29</v>
      </c>
      <c r="AJ3063" s="24">
        <v>27</v>
      </c>
      <c r="AK3063" s="24">
        <v>27</v>
      </c>
      <c r="AL3063" s="24">
        <v>29</v>
      </c>
      <c r="AM3063" s="24">
        <v>27</v>
      </c>
      <c r="AN3063" s="24">
        <v>27</v>
      </c>
      <c r="AO3063" s="24">
        <v>28</v>
      </c>
      <c r="AP3063" s="24">
        <v>27</v>
      </c>
      <c r="AQ3063" s="24">
        <v>27</v>
      </c>
      <c r="AR3063" s="24">
        <v>29</v>
      </c>
      <c r="AS3063" s="24">
        <v>27</v>
      </c>
      <c r="AT3063" s="24">
        <v>30</v>
      </c>
      <c r="AU3063" s="24">
        <v>29</v>
      </c>
      <c r="AV3063" s="24">
        <v>30</v>
      </c>
      <c r="AW3063" s="24">
        <v>31</v>
      </c>
      <c r="AX3063" s="24">
        <v>30</v>
      </c>
      <c r="AY3063" s="24">
        <v>30</v>
      </c>
      <c r="AZ3063" s="24">
        <v>32</v>
      </c>
      <c r="BA3063" s="24">
        <v>32</v>
      </c>
      <c r="BB3063" s="24">
        <v>32</v>
      </c>
      <c r="BC3063" s="24">
        <v>31</v>
      </c>
      <c r="BD3063" s="24">
        <v>31</v>
      </c>
      <c r="BE3063" s="24">
        <v>31</v>
      </c>
      <c r="BF3063" s="24">
        <v>2</v>
      </c>
      <c r="BG3063" s="24">
        <v>2</v>
      </c>
      <c r="BH3063" s="24">
        <v>2</v>
      </c>
      <c r="BI3063" s="24">
        <v>2</v>
      </c>
      <c r="BJ3063" s="24">
        <v>2</v>
      </c>
      <c r="BL3063" s="24">
        <v>2</v>
      </c>
      <c r="BM3063" s="24">
        <v>2</v>
      </c>
      <c r="BN3063" s="24">
        <v>2</v>
      </c>
      <c r="BO3063" s="24">
        <v>2</v>
      </c>
      <c r="BP3063" s="24">
        <v>2</v>
      </c>
      <c r="BQ3063" s="24">
        <v>1.5</v>
      </c>
      <c r="BR3063" s="24">
        <v>0.3</v>
      </c>
      <c r="BS3063" s="24">
        <v>0</v>
      </c>
      <c r="BT3063" s="24">
        <v>0.2</v>
      </c>
      <c r="BU3063" s="24">
        <v>0.2</v>
      </c>
      <c r="BV3063" s="24">
        <v>0</v>
      </c>
      <c r="BW3063" s="24">
        <v>0</v>
      </c>
      <c r="BX3063" s="24">
        <v>0.5</v>
      </c>
      <c r="BY3063" s="24">
        <v>0.3</v>
      </c>
      <c r="BZ3063" s="24">
        <v>0.3</v>
      </c>
      <c r="CB3063" s="24">
        <v>0</v>
      </c>
      <c r="CC3063" s="24">
        <v>0</v>
      </c>
      <c r="CD3063" s="24">
        <v>98</v>
      </c>
      <c r="CE3063" s="24">
        <v>100</v>
      </c>
      <c r="CF3063" s="24">
        <v>105</v>
      </c>
      <c r="CG3063" s="24">
        <v>100</v>
      </c>
      <c r="CH3063" s="24">
        <v>102</v>
      </c>
      <c r="CI3063" s="24">
        <v>95</v>
      </c>
      <c r="CO3063" s="34">
        <f t="shared" si="200"/>
        <v>962664</v>
      </c>
    </row>
    <row r="3064" spans="1:93" ht="15">
      <c r="A3064" s="23" t="s">
        <v>213</v>
      </c>
      <c r="B3064" s="52">
        <v>43312</v>
      </c>
      <c r="C3064" s="25" t="str">
        <f t="shared" si="201"/>
        <v/>
      </c>
      <c r="G3064" s="24">
        <f t="shared" si="202"/>
        <v>1</v>
      </c>
      <c r="H3064" s="27">
        <v>962664</v>
      </c>
      <c r="I3064" s="24" t="str">
        <f t="shared" si="203"/>
        <v/>
      </c>
      <c r="K3064" s="24">
        <f>IF(J3064&gt;900,_xlfn.XLOOKUP(ROUND(J3064,0),'CM-VL-G-C-GL-B-T-ClassRimThickn'!$B$1:$B$112,'CM-VL-G-C-GL-B-T-ClassRimThickn'!$C$1:$C$112,0,1,1),J3064)</f>
        <v>0</v>
      </c>
      <c r="L3064" s="24">
        <v>73</v>
      </c>
      <c r="M3064" s="24">
        <f>IF(L3064&gt;900,_xlfn.XLOOKUP(ROUND(L3064,0),'CM-VL-G-C-GL-B-T-ClassRimThickn'!$B$1:$B$112,'CM-VL-G-C-GL-B-T-ClassRimThickn'!$C$1:$C$112,0,1,1),L3064)</f>
        <v>73</v>
      </c>
      <c r="N3064" s="24">
        <v>73</v>
      </c>
      <c r="O3064" s="24">
        <f>IF(N3064&gt;900,_xlfn.XLOOKUP(ROUND(N3064,0),'CM-VL-G-C-GL-B-T-ClassRimThickn'!$B$1:$B$112,'CM-VL-G-C-GL-B-T-ClassRimThickn'!$C$1:$C$112,0,1,1),N3064)</f>
        <v>73</v>
      </c>
      <c r="P3064" s="24">
        <v>73</v>
      </c>
      <c r="Q3064" s="24">
        <f>IF(P3064&gt;900,_xlfn.XLOOKUP(ROUND(P3064,0),'CM-VL-G-C-GL-B-T-ClassRimThickn'!$B$1:$B$112,'CM-VL-G-C-GL-B-T-ClassRimThickn'!$C$1:$C$112,0,1,1),P3064)</f>
        <v>73</v>
      </c>
      <c r="S3064" s="24">
        <f>IF(R3064&gt;900,_xlfn.XLOOKUP(ROUND(R3064,0),'CM-VL-G-C-GL-B-T-ClassRimThickn'!$B$1:$B$112,'CM-VL-G-C-GL-B-T-ClassRimThickn'!$C$1:$C$112,0,1,1),R3064)</f>
        <v>0</v>
      </c>
      <c r="T3064" s="24">
        <v>71</v>
      </c>
      <c r="U3064" s="24">
        <f>IF(T3064&gt;900,_xlfn.XLOOKUP(ROUND(T3064,0),'CM-VL-G-C-GL-B-T-ClassRimThickn'!$B$1:$B$112,'CM-VL-G-C-GL-B-T-ClassRimThickn'!$C$1:$C$112,0,1,1),T3064)</f>
        <v>71</v>
      </c>
      <c r="V3064" s="24">
        <v>71</v>
      </c>
      <c r="W3064" s="24">
        <f>IF(V3064&gt;900,_xlfn.XLOOKUP(ROUND(V3064,0),'CM-VL-G-C-GL-B-T-ClassRimThickn'!$B$1:$B$112,'CM-VL-G-C-GL-B-T-ClassRimThickn'!$C$1:$C$112,0,1,1),V3064)</f>
        <v>71</v>
      </c>
      <c r="X3064" s="24">
        <v>73</v>
      </c>
      <c r="Y3064" s="24">
        <f>IF(X3064&gt;900,_xlfn.XLOOKUP(ROUND(X3064,0),'CM-VL-G-C-GL-B-T-ClassRimThickn'!$B$1:$B$112,'CM-VL-G-C-GL-B-T-ClassRimThickn'!$C$1:$C$112,0,1,1),X3064)</f>
        <v>73</v>
      </c>
      <c r="Z3064" s="24">
        <v>72</v>
      </c>
      <c r="AA3064" s="24">
        <f>IF(Z3064&gt;900,_xlfn.XLOOKUP(ROUND(Z3064,0),'CM-VL-G-C-GL-B-T-ClassRimThickn'!$B$1:$B$112,'CM-VL-G-C-GL-B-T-ClassRimThickn'!$C$1:$C$112,0,1,1),Z3064)</f>
        <v>72</v>
      </c>
      <c r="AB3064" s="24">
        <v>72</v>
      </c>
      <c r="AC3064" s="24">
        <f>IF(AB3064&gt;900,_xlfn.XLOOKUP(ROUND(AB3064,0),'CM-VL-G-C-GL-B-T-ClassRimThickn'!$B$1:$B$112,'CM-VL-G-C-GL-B-T-ClassRimThickn'!$C$1:$C$112,0,1,1),AB3064)</f>
        <v>72</v>
      </c>
      <c r="AD3064" s="24">
        <v>73</v>
      </c>
      <c r="AE3064" s="24">
        <f>IF(AD3064&gt;900,_xlfn.XLOOKUP(ROUND(AD3064,0),'CM-VL-G-C-GL-B-T-ClassRimThickn'!$B$1:$B$112,'CM-VL-G-C-GL-B-T-ClassRimThickn'!$C$1:$C$112,0,1,1),AD3064)</f>
        <v>73</v>
      </c>
      <c r="AF3064" s="24">
        <v>72</v>
      </c>
      <c r="AG3064" s="24">
        <f>IF(AF3064&gt;900,_xlfn.XLOOKUP(ROUND(AF3064,0),'CM-VL-G-C-GL-B-T-ClassRimThickn'!$B$1:$B$112,'CM-VL-G-C-GL-B-T-ClassRimThickn'!$C$1:$C$112,0,1,1),AF3064)</f>
        <v>72</v>
      </c>
      <c r="AH3064" s="24">
        <v>27</v>
      </c>
      <c r="AI3064" s="24">
        <v>29</v>
      </c>
      <c r="AJ3064" s="24">
        <v>27</v>
      </c>
      <c r="AK3064" s="24">
        <v>27</v>
      </c>
      <c r="AL3064" s="24">
        <v>29</v>
      </c>
      <c r="AM3064" s="24">
        <v>27</v>
      </c>
      <c r="AN3064" s="24">
        <v>27</v>
      </c>
      <c r="AO3064" s="24">
        <v>28</v>
      </c>
      <c r="AP3064" s="24">
        <v>27</v>
      </c>
      <c r="AQ3064" s="24">
        <v>27</v>
      </c>
      <c r="AR3064" s="24">
        <v>29</v>
      </c>
      <c r="AS3064" s="24">
        <v>27</v>
      </c>
      <c r="AT3064" s="24">
        <v>30</v>
      </c>
      <c r="AU3064" s="24">
        <v>29</v>
      </c>
      <c r="AV3064" s="24">
        <v>30</v>
      </c>
      <c r="AW3064" s="24">
        <v>31</v>
      </c>
      <c r="AX3064" s="24">
        <v>30</v>
      </c>
      <c r="AY3064" s="24">
        <v>30</v>
      </c>
      <c r="AZ3064" s="24">
        <v>32</v>
      </c>
      <c r="BA3064" s="24">
        <v>32</v>
      </c>
      <c r="BB3064" s="24">
        <v>32</v>
      </c>
      <c r="BC3064" s="24">
        <v>31</v>
      </c>
      <c r="BD3064" s="24">
        <v>31</v>
      </c>
      <c r="BE3064" s="24">
        <v>31</v>
      </c>
      <c r="BF3064" s="24">
        <v>2</v>
      </c>
      <c r="BG3064" s="24">
        <v>2</v>
      </c>
      <c r="BH3064" s="24">
        <v>2</v>
      </c>
      <c r="BI3064" s="24">
        <v>2</v>
      </c>
      <c r="BJ3064" s="24">
        <v>2</v>
      </c>
      <c r="BL3064" s="24">
        <v>2</v>
      </c>
      <c r="BM3064" s="24">
        <v>2</v>
      </c>
      <c r="BN3064" s="24">
        <v>2</v>
      </c>
      <c r="BO3064" s="24">
        <v>2</v>
      </c>
      <c r="BP3064" s="24">
        <v>2</v>
      </c>
      <c r="BQ3064" s="24">
        <v>2</v>
      </c>
      <c r="BR3064" s="24">
        <v>0</v>
      </c>
      <c r="BS3064" s="24">
        <v>0</v>
      </c>
      <c r="BT3064" s="24">
        <v>0</v>
      </c>
      <c r="BU3064" s="24">
        <v>0</v>
      </c>
      <c r="BV3064" s="24">
        <v>0</v>
      </c>
      <c r="BW3064" s="24">
        <v>0</v>
      </c>
      <c r="BX3064" s="24">
        <v>0</v>
      </c>
      <c r="BY3064" s="24">
        <v>0</v>
      </c>
      <c r="BZ3064" s="24">
        <v>0</v>
      </c>
      <c r="CB3064" s="24">
        <v>0</v>
      </c>
      <c r="CC3064" s="24">
        <v>0</v>
      </c>
      <c r="CD3064" s="24">
        <v>98</v>
      </c>
      <c r="CE3064" s="24">
        <v>100</v>
      </c>
      <c r="CF3064" s="24">
        <v>105</v>
      </c>
      <c r="CG3064" s="24">
        <v>100</v>
      </c>
      <c r="CH3064" s="24">
        <v>102</v>
      </c>
      <c r="CI3064" s="24">
        <v>95</v>
      </c>
      <c r="CO3064" s="34">
        <f t="shared" si="200"/>
        <v>962664</v>
      </c>
    </row>
    <row r="3065" spans="1:93" ht="15">
      <c r="A3065" s="23" t="s">
        <v>213</v>
      </c>
      <c r="B3065" s="52">
        <v>43469</v>
      </c>
      <c r="C3065" s="25" t="str">
        <f t="shared" si="201"/>
        <v/>
      </c>
      <c r="G3065" s="24">
        <f t="shared" si="202"/>
        <v>157</v>
      </c>
      <c r="H3065" s="24">
        <v>976521</v>
      </c>
      <c r="I3065" s="24" t="str">
        <f t="shared" si="203"/>
        <v/>
      </c>
      <c r="K3065" s="24">
        <f>IF(J3065&gt;900,_xlfn.XLOOKUP(ROUND(J3065,0),'CM-VL-G-C-GL-B-T-ClassRimThickn'!$B$1:$B$112,'CM-VL-G-C-GL-B-T-ClassRimThickn'!$C$1:$C$112,0,1,1),J3065)</f>
        <v>0</v>
      </c>
      <c r="L3065" s="24">
        <v>69</v>
      </c>
      <c r="M3065" s="24">
        <f>IF(L3065&gt;900,_xlfn.XLOOKUP(ROUND(L3065,0),'CM-VL-G-C-GL-B-T-ClassRimThickn'!$B$1:$B$112,'CM-VL-G-C-GL-B-T-ClassRimThickn'!$C$1:$C$112,0,1,1),L3065)</f>
        <v>69</v>
      </c>
      <c r="N3065" s="24">
        <v>68</v>
      </c>
      <c r="O3065" s="24">
        <f>IF(N3065&gt;900,_xlfn.XLOOKUP(ROUND(N3065,0),'CM-VL-G-C-GL-B-T-ClassRimThickn'!$B$1:$B$112,'CM-VL-G-C-GL-B-T-ClassRimThickn'!$C$1:$C$112,0,1,1),N3065)</f>
        <v>68</v>
      </c>
      <c r="P3065" s="24">
        <v>67</v>
      </c>
      <c r="Q3065" s="24">
        <f>IF(P3065&gt;900,_xlfn.XLOOKUP(ROUND(P3065,0),'CM-VL-G-C-GL-B-T-ClassRimThickn'!$B$1:$B$112,'CM-VL-G-C-GL-B-T-ClassRimThickn'!$C$1:$C$112,0,1,1),P3065)</f>
        <v>67</v>
      </c>
      <c r="S3065" s="24">
        <f>IF(R3065&gt;900,_xlfn.XLOOKUP(ROUND(R3065,0),'CM-VL-G-C-GL-B-T-ClassRimThickn'!$B$1:$B$112,'CM-VL-G-C-GL-B-T-ClassRimThickn'!$C$1:$C$112,0,1,1),R3065)</f>
        <v>0</v>
      </c>
      <c r="T3065" s="24">
        <v>68</v>
      </c>
      <c r="U3065" s="24">
        <f>IF(T3065&gt;900,_xlfn.XLOOKUP(ROUND(T3065,0),'CM-VL-G-C-GL-B-T-ClassRimThickn'!$B$1:$B$112,'CM-VL-G-C-GL-B-T-ClassRimThickn'!$C$1:$C$112,0,1,1),T3065)</f>
        <v>68</v>
      </c>
      <c r="V3065" s="24">
        <v>68</v>
      </c>
      <c r="W3065" s="24">
        <f>IF(V3065&gt;900,_xlfn.XLOOKUP(ROUND(V3065,0),'CM-VL-G-C-GL-B-T-ClassRimThickn'!$B$1:$B$112,'CM-VL-G-C-GL-B-T-ClassRimThickn'!$C$1:$C$112,0,1,1),V3065)</f>
        <v>68</v>
      </c>
      <c r="X3065" s="24">
        <v>68</v>
      </c>
      <c r="Y3065" s="24">
        <f>IF(X3065&gt;900,_xlfn.XLOOKUP(ROUND(X3065,0),'CM-VL-G-C-GL-B-T-ClassRimThickn'!$B$1:$B$112,'CM-VL-G-C-GL-B-T-ClassRimThickn'!$C$1:$C$112,0,1,1),X3065)</f>
        <v>68</v>
      </c>
      <c r="Z3065" s="24">
        <v>68</v>
      </c>
      <c r="AA3065" s="24">
        <f>IF(Z3065&gt;900,_xlfn.XLOOKUP(ROUND(Z3065,0),'CM-VL-G-C-GL-B-T-ClassRimThickn'!$B$1:$B$112,'CM-VL-G-C-GL-B-T-ClassRimThickn'!$C$1:$C$112,0,1,1),Z3065)</f>
        <v>68</v>
      </c>
      <c r="AB3065" s="24">
        <v>67</v>
      </c>
      <c r="AC3065" s="24">
        <f>IF(AB3065&gt;900,_xlfn.XLOOKUP(ROUND(AB3065,0),'CM-VL-G-C-GL-B-T-ClassRimThickn'!$B$1:$B$112,'CM-VL-G-C-GL-B-T-ClassRimThickn'!$C$1:$C$112,0,1,1),AB3065)</f>
        <v>67</v>
      </c>
      <c r="AD3065" s="24">
        <v>70</v>
      </c>
      <c r="AE3065" s="24">
        <f>IF(AD3065&gt;900,_xlfn.XLOOKUP(ROUND(AD3065,0),'CM-VL-G-C-GL-B-T-ClassRimThickn'!$B$1:$B$112,'CM-VL-G-C-GL-B-T-ClassRimThickn'!$C$1:$C$112,0,1,1),AD3065)</f>
        <v>70</v>
      </c>
      <c r="AF3065" s="24">
        <v>68</v>
      </c>
      <c r="AG3065" s="24">
        <f>IF(AF3065&gt;900,_xlfn.XLOOKUP(ROUND(AF3065,0),'CM-VL-G-C-GL-B-T-ClassRimThickn'!$B$1:$B$112,'CM-VL-G-C-GL-B-T-ClassRimThickn'!$C$1:$C$112,0,1,1),AF3065)</f>
        <v>68</v>
      </c>
      <c r="AH3065" s="24">
        <v>26</v>
      </c>
      <c r="AI3065" s="24">
        <v>29</v>
      </c>
      <c r="AJ3065" s="24">
        <v>26</v>
      </c>
      <c r="AK3065" s="24">
        <v>27</v>
      </c>
      <c r="AL3065" s="24">
        <v>28</v>
      </c>
      <c r="AM3065" s="24">
        <v>26</v>
      </c>
      <c r="AN3065" s="24">
        <v>27</v>
      </c>
      <c r="AO3065" s="24">
        <v>28</v>
      </c>
      <c r="AP3065" s="24">
        <v>26</v>
      </c>
      <c r="AQ3065" s="24">
        <v>26</v>
      </c>
      <c r="AR3065" s="24">
        <v>27</v>
      </c>
      <c r="AS3065" s="24">
        <v>26</v>
      </c>
      <c r="AT3065" s="24">
        <v>30</v>
      </c>
      <c r="AU3065" s="24">
        <v>31</v>
      </c>
      <c r="AV3065" s="24">
        <v>29</v>
      </c>
      <c r="AW3065" s="24">
        <v>29</v>
      </c>
      <c r="AX3065" s="24">
        <v>31</v>
      </c>
      <c r="AY3065" s="24">
        <v>31</v>
      </c>
      <c r="AZ3065" s="24">
        <v>28</v>
      </c>
      <c r="BA3065" s="24">
        <v>32</v>
      </c>
      <c r="BB3065" s="24">
        <v>30</v>
      </c>
      <c r="BC3065" s="24">
        <v>30</v>
      </c>
      <c r="BD3065" s="24">
        <v>30</v>
      </c>
      <c r="BE3065" s="24">
        <v>31</v>
      </c>
      <c r="BF3065" s="24">
        <v>1</v>
      </c>
      <c r="BG3065" s="24">
        <v>1</v>
      </c>
      <c r="BH3065" s="24">
        <v>1</v>
      </c>
      <c r="BI3065" s="24">
        <v>1</v>
      </c>
      <c r="BJ3065" s="24">
        <v>1</v>
      </c>
      <c r="BL3065" s="24">
        <v>0.5</v>
      </c>
      <c r="BM3065" s="24">
        <v>1</v>
      </c>
      <c r="BN3065" s="24">
        <v>1</v>
      </c>
      <c r="BO3065" s="24">
        <v>1</v>
      </c>
      <c r="BP3065" s="24">
        <v>1</v>
      </c>
      <c r="BQ3065" s="24">
        <v>1</v>
      </c>
      <c r="BR3065" s="24">
        <v>0</v>
      </c>
      <c r="BS3065" s="24">
        <v>0</v>
      </c>
      <c r="BT3065" s="24">
        <v>0</v>
      </c>
      <c r="BU3065" s="24">
        <v>0</v>
      </c>
      <c r="BV3065" s="24">
        <v>0</v>
      </c>
      <c r="BW3065" s="24">
        <v>0</v>
      </c>
      <c r="BX3065" s="24">
        <v>0</v>
      </c>
      <c r="BY3065" s="24">
        <v>0</v>
      </c>
      <c r="BZ3065" s="24">
        <v>0</v>
      </c>
      <c r="CB3065" s="24">
        <v>0</v>
      </c>
      <c r="CC3065" s="24">
        <v>0</v>
      </c>
      <c r="CD3065" s="24">
        <v>96</v>
      </c>
      <c r="CE3065" s="24">
        <v>96</v>
      </c>
      <c r="CF3065" s="24">
        <v>113</v>
      </c>
      <c r="CG3065" s="24">
        <v>97</v>
      </c>
      <c r="CH3065" s="24">
        <v>100</v>
      </c>
      <c r="CI3065" s="24">
        <v>97</v>
      </c>
      <c r="CO3065" s="34">
        <f t="shared" si="200"/>
        <v>976521</v>
      </c>
    </row>
    <row r="3066" spans="1:93" ht="15">
      <c r="A3066" s="23" t="s">
        <v>213</v>
      </c>
      <c r="B3066" s="52">
        <v>43864</v>
      </c>
      <c r="C3066" s="25" t="str">
        <f t="shared" si="201"/>
        <v/>
      </c>
      <c r="E3066" s="24" t="s">
        <v>214</v>
      </c>
      <c r="G3066" s="24">
        <f t="shared" si="202"/>
        <v>395</v>
      </c>
      <c r="H3066" s="27">
        <v>980770</v>
      </c>
      <c r="I3066" s="24" t="str">
        <f t="shared" si="203"/>
        <v/>
      </c>
      <c r="J3066" s="24">
        <v>72</v>
      </c>
      <c r="K3066" s="24">
        <f>IF(J3066&gt;900,_xlfn.XLOOKUP(ROUND(J3066,0),'CM-VL-G-C-GL-B-T-ClassRimThickn'!$B$1:$B$112,'CM-VL-G-C-GL-B-T-ClassRimThickn'!$C$1:$C$112,0,1,1),J3066)</f>
        <v>72</v>
      </c>
      <c r="L3066" s="24">
        <v>73</v>
      </c>
      <c r="M3066" s="24">
        <f>IF(L3066&gt;900,_xlfn.XLOOKUP(ROUND(L3066,0),'CM-VL-G-C-GL-B-T-ClassRimThickn'!$B$1:$B$112,'CM-VL-G-C-GL-B-T-ClassRimThickn'!$C$1:$C$112,0,1,1),L3066)</f>
        <v>73</v>
      </c>
      <c r="N3066" s="24">
        <v>72</v>
      </c>
      <c r="O3066" s="24">
        <f>IF(N3066&gt;900,_xlfn.XLOOKUP(ROUND(N3066,0),'CM-VL-G-C-GL-B-T-ClassRimThickn'!$B$1:$B$112,'CM-VL-G-C-GL-B-T-ClassRimThickn'!$C$1:$C$112,0,1,1),N3066)</f>
        <v>72</v>
      </c>
      <c r="P3066" s="24">
        <v>72</v>
      </c>
      <c r="Q3066" s="24">
        <f>IF(P3066&gt;900,_xlfn.XLOOKUP(ROUND(P3066,0),'CM-VL-G-C-GL-B-T-ClassRimThickn'!$B$1:$B$112,'CM-VL-G-C-GL-B-T-ClassRimThickn'!$C$1:$C$112,0,1,1),P3066)</f>
        <v>72</v>
      </c>
      <c r="R3066" s="24">
        <v>73</v>
      </c>
      <c r="S3066" s="24">
        <f>IF(R3066&gt;900,_xlfn.XLOOKUP(ROUND(R3066,0),'CM-VL-G-C-GL-B-T-ClassRimThickn'!$B$1:$B$112,'CM-VL-G-C-GL-B-T-ClassRimThickn'!$C$1:$C$112,0,1,1),R3066)</f>
        <v>73</v>
      </c>
      <c r="T3066" s="24">
        <v>72</v>
      </c>
      <c r="U3066" s="24">
        <f>IF(T3066&gt;900,_xlfn.XLOOKUP(ROUND(T3066,0),'CM-VL-G-C-GL-B-T-ClassRimThickn'!$B$1:$B$112,'CM-VL-G-C-GL-B-T-ClassRimThickn'!$C$1:$C$112,0,1,1),T3066)</f>
        <v>72</v>
      </c>
      <c r="V3066" s="24">
        <v>72</v>
      </c>
      <c r="W3066" s="24">
        <f>IF(V3066&gt;900,_xlfn.XLOOKUP(ROUND(V3066,0),'CM-VL-G-C-GL-B-T-ClassRimThickn'!$B$1:$B$112,'CM-VL-G-C-GL-B-T-ClassRimThickn'!$C$1:$C$112,0,1,1),V3066)</f>
        <v>72</v>
      </c>
      <c r="X3066" s="24">
        <v>73</v>
      </c>
      <c r="Y3066" s="24">
        <f>IF(X3066&gt;900,_xlfn.XLOOKUP(ROUND(X3066,0),'CM-VL-G-C-GL-B-T-ClassRimThickn'!$B$1:$B$112,'CM-VL-G-C-GL-B-T-ClassRimThickn'!$C$1:$C$112,0,1,1),X3066)</f>
        <v>73</v>
      </c>
      <c r="Z3066" s="24">
        <v>72</v>
      </c>
      <c r="AA3066" s="24">
        <f>IF(Z3066&gt;900,_xlfn.XLOOKUP(ROUND(Z3066,0),'CM-VL-G-C-GL-B-T-ClassRimThickn'!$B$1:$B$112,'CM-VL-G-C-GL-B-T-ClassRimThickn'!$C$1:$C$112,0,1,1),Z3066)</f>
        <v>72</v>
      </c>
      <c r="AB3066" s="24">
        <v>72</v>
      </c>
      <c r="AC3066" s="24">
        <f>IF(AB3066&gt;900,_xlfn.XLOOKUP(ROUND(AB3066,0),'CM-VL-G-C-GL-B-T-ClassRimThickn'!$B$1:$B$112,'CM-VL-G-C-GL-B-T-ClassRimThickn'!$C$1:$C$112,0,1,1),AB3066)</f>
        <v>72</v>
      </c>
      <c r="AD3066" s="24">
        <v>73</v>
      </c>
      <c r="AE3066" s="24">
        <f>IF(AD3066&gt;900,_xlfn.XLOOKUP(ROUND(AD3066,0),'CM-VL-G-C-GL-B-T-ClassRimThickn'!$B$1:$B$112,'CM-VL-G-C-GL-B-T-ClassRimThickn'!$C$1:$C$112,0,1,1),AD3066)</f>
        <v>73</v>
      </c>
      <c r="AF3066" s="24">
        <v>72</v>
      </c>
      <c r="AG3066" s="24">
        <f>IF(AF3066&gt;900,_xlfn.XLOOKUP(ROUND(AF3066,0),'CM-VL-G-C-GL-B-T-ClassRimThickn'!$B$1:$B$112,'CM-VL-G-C-GL-B-T-ClassRimThickn'!$C$1:$C$112,0,1,1),AF3066)</f>
        <v>72</v>
      </c>
      <c r="AH3066" s="24">
        <v>26</v>
      </c>
      <c r="AI3066" s="24">
        <v>30</v>
      </c>
      <c r="AJ3066" s="24">
        <v>27</v>
      </c>
      <c r="AK3066" s="24">
        <v>27</v>
      </c>
      <c r="AL3066" s="24">
        <v>29</v>
      </c>
      <c r="AM3066" s="24">
        <v>26</v>
      </c>
      <c r="AN3066" s="24">
        <v>27</v>
      </c>
      <c r="AO3066" s="24">
        <v>27</v>
      </c>
      <c r="AP3066" s="24">
        <v>27</v>
      </c>
      <c r="AQ3066" s="24">
        <v>27</v>
      </c>
      <c r="AR3066" s="24">
        <v>28</v>
      </c>
      <c r="AS3066" s="24">
        <v>27</v>
      </c>
      <c r="AT3066" s="24">
        <v>31</v>
      </c>
      <c r="AU3066" s="24">
        <v>30</v>
      </c>
      <c r="AV3066" s="24">
        <v>30</v>
      </c>
      <c r="AW3066" s="24">
        <v>30</v>
      </c>
      <c r="AX3066" s="24">
        <v>29</v>
      </c>
      <c r="AY3066" s="24">
        <v>29</v>
      </c>
      <c r="AZ3066" s="24">
        <v>31</v>
      </c>
      <c r="BA3066" s="24">
        <v>32</v>
      </c>
      <c r="BB3066" s="24">
        <v>31</v>
      </c>
      <c r="BC3066" s="24">
        <v>32</v>
      </c>
      <c r="BD3066" s="24">
        <v>29</v>
      </c>
      <c r="BE3066" s="24">
        <v>29</v>
      </c>
      <c r="BF3066" s="24">
        <v>0.5</v>
      </c>
      <c r="BG3066" s="24">
        <v>0.5</v>
      </c>
      <c r="BH3066" s="24">
        <v>0.5</v>
      </c>
      <c r="BI3066" s="24">
        <v>0.5</v>
      </c>
      <c r="BJ3066" s="24">
        <v>0.5</v>
      </c>
      <c r="BK3066" s="24">
        <v>0.5</v>
      </c>
      <c r="BL3066" s="24">
        <v>0.5</v>
      </c>
      <c r="BM3066" s="24">
        <v>0.5</v>
      </c>
      <c r="BN3066" s="24">
        <v>0.5</v>
      </c>
      <c r="BO3066" s="24">
        <v>0.5</v>
      </c>
      <c r="BP3066" s="24">
        <v>0.5</v>
      </c>
      <c r="BQ3066" s="24">
        <v>0.5</v>
      </c>
      <c r="CD3066" s="24">
        <v>98</v>
      </c>
      <c r="CE3066" s="24">
        <v>96</v>
      </c>
      <c r="CF3066" s="24">
        <v>100</v>
      </c>
      <c r="CG3066" s="24">
        <v>104</v>
      </c>
      <c r="CH3066" s="24">
        <v>105</v>
      </c>
      <c r="CI3066" s="24">
        <v>95</v>
      </c>
      <c r="CJ3066" s="24">
        <v>175</v>
      </c>
      <c r="CK3066" s="24">
        <v>170</v>
      </c>
      <c r="CL3066" s="24">
        <v>875</v>
      </c>
      <c r="CM3066" s="24">
        <v>870</v>
      </c>
      <c r="CO3066" s="34">
        <f t="shared" si="200"/>
        <v>980770</v>
      </c>
    </row>
    <row r="3067" spans="1:93" ht="15">
      <c r="A3067" s="23" t="s">
        <v>215</v>
      </c>
      <c r="B3067" s="52">
        <v>40030</v>
      </c>
      <c r="C3067" s="25" t="str">
        <f t="shared" si="201"/>
        <v/>
      </c>
      <c r="G3067" s="24" t="str">
        <f t="shared" si="202"/>
        <v/>
      </c>
      <c r="H3067" s="24">
        <v>178365</v>
      </c>
      <c r="I3067" s="24" t="str">
        <f t="shared" si="203"/>
        <v/>
      </c>
      <c r="K3067" s="24">
        <f>IF(J3067&gt;900,_xlfn.XLOOKUP(ROUND(J3067,0),'CM-VL-G-C-GL-B-T-ClassRimThickn'!$B$1:$B$112,'CM-VL-G-C-GL-B-T-ClassRimThickn'!$C$1:$C$112,0,1,1),J3067)</f>
        <v>0</v>
      </c>
      <c r="L3067" s="24">
        <v>85</v>
      </c>
      <c r="M3067" s="24">
        <f>IF(L3067&gt;900,_xlfn.XLOOKUP(ROUND(L3067,0),'CM-VL-G-C-GL-B-T-ClassRimThickn'!$B$1:$B$112,'CM-VL-G-C-GL-B-T-ClassRimThickn'!$C$1:$C$112,0,1,1),L3067)</f>
        <v>85</v>
      </c>
      <c r="N3067" s="24">
        <v>85</v>
      </c>
      <c r="O3067" s="24">
        <f>IF(N3067&gt;900,_xlfn.XLOOKUP(ROUND(N3067,0),'CM-VL-G-C-GL-B-T-ClassRimThickn'!$B$1:$B$112,'CM-VL-G-C-GL-B-T-ClassRimThickn'!$C$1:$C$112,0,1,1),N3067)</f>
        <v>85</v>
      </c>
      <c r="P3067" s="24">
        <v>85</v>
      </c>
      <c r="Q3067" s="24">
        <f>IF(P3067&gt;900,_xlfn.XLOOKUP(ROUND(P3067,0),'CM-VL-G-C-GL-B-T-ClassRimThickn'!$B$1:$B$112,'CM-VL-G-C-GL-B-T-ClassRimThickn'!$C$1:$C$112,0,1,1),P3067)</f>
        <v>85</v>
      </c>
      <c r="S3067" s="24">
        <f>IF(R3067&gt;900,_xlfn.XLOOKUP(ROUND(R3067,0),'CM-VL-G-C-GL-B-T-ClassRimThickn'!$B$1:$B$112,'CM-VL-G-C-GL-B-T-ClassRimThickn'!$C$1:$C$112,0,1,1),R3067)</f>
        <v>0</v>
      </c>
      <c r="T3067" s="24">
        <v>85</v>
      </c>
      <c r="U3067" s="24">
        <f>IF(T3067&gt;900,_xlfn.XLOOKUP(ROUND(T3067,0),'CM-VL-G-C-GL-B-T-ClassRimThickn'!$B$1:$B$112,'CM-VL-G-C-GL-B-T-ClassRimThickn'!$C$1:$C$112,0,1,1),T3067)</f>
        <v>85</v>
      </c>
      <c r="V3067" s="24">
        <v>85</v>
      </c>
      <c r="W3067" s="24">
        <f>IF(V3067&gt;900,_xlfn.XLOOKUP(ROUND(V3067,0),'CM-VL-G-C-GL-B-T-ClassRimThickn'!$B$1:$B$112,'CM-VL-G-C-GL-B-T-ClassRimThickn'!$C$1:$C$112,0,1,1),V3067)</f>
        <v>85</v>
      </c>
      <c r="X3067" s="24">
        <v>85</v>
      </c>
      <c r="Y3067" s="24">
        <f>IF(X3067&gt;900,_xlfn.XLOOKUP(ROUND(X3067,0),'CM-VL-G-C-GL-B-T-ClassRimThickn'!$B$1:$B$112,'CM-VL-G-C-GL-B-T-ClassRimThickn'!$C$1:$C$112,0,1,1),X3067)</f>
        <v>85</v>
      </c>
      <c r="Z3067" s="24">
        <v>84</v>
      </c>
      <c r="AA3067" s="24">
        <f>IF(Z3067&gt;900,_xlfn.XLOOKUP(ROUND(Z3067,0),'CM-VL-G-C-GL-B-T-ClassRimThickn'!$B$1:$B$112,'CM-VL-G-C-GL-B-T-ClassRimThickn'!$C$1:$C$112,0,1,1),Z3067)</f>
        <v>84</v>
      </c>
      <c r="AB3067" s="24">
        <v>85</v>
      </c>
      <c r="AC3067" s="24">
        <f>IF(AB3067&gt;900,_xlfn.XLOOKUP(ROUND(AB3067,0),'CM-VL-G-C-GL-B-T-ClassRimThickn'!$B$1:$B$112,'CM-VL-G-C-GL-B-T-ClassRimThickn'!$C$1:$C$112,0,1,1),AB3067)</f>
        <v>85</v>
      </c>
      <c r="AD3067" s="24">
        <v>85</v>
      </c>
      <c r="AE3067" s="24">
        <f>IF(AD3067&gt;900,_xlfn.XLOOKUP(ROUND(AD3067,0),'CM-VL-G-C-GL-B-T-ClassRimThickn'!$B$1:$B$112,'CM-VL-G-C-GL-B-T-ClassRimThickn'!$C$1:$C$112,0,1,1),AD3067)</f>
        <v>85</v>
      </c>
      <c r="AF3067" s="24">
        <v>85</v>
      </c>
      <c r="AG3067" s="24">
        <f>IF(AF3067&gt;900,_xlfn.XLOOKUP(ROUND(AF3067,0),'CM-VL-G-C-GL-B-T-ClassRimThickn'!$B$1:$B$112,'CM-VL-G-C-GL-B-T-ClassRimThickn'!$C$1:$C$112,0,1,1),AF3067)</f>
        <v>85</v>
      </c>
      <c r="AH3067" s="24">
        <v>26.5</v>
      </c>
      <c r="AI3067" s="24">
        <v>29.5</v>
      </c>
      <c r="AJ3067" s="24">
        <v>30.5</v>
      </c>
      <c r="AK3067" s="24">
        <v>25</v>
      </c>
      <c r="AL3067" s="24">
        <v>28.5</v>
      </c>
      <c r="AM3067" s="24">
        <v>30</v>
      </c>
      <c r="AN3067" s="24">
        <v>26</v>
      </c>
      <c r="AO3067" s="24">
        <v>30</v>
      </c>
      <c r="AP3067" s="24">
        <v>30</v>
      </c>
      <c r="AQ3067" s="24">
        <v>27</v>
      </c>
      <c r="AR3067" s="24">
        <v>29.5</v>
      </c>
      <c r="AS3067" s="24">
        <v>29</v>
      </c>
      <c r="AT3067" s="24">
        <v>31.5</v>
      </c>
      <c r="AU3067" s="24">
        <v>31</v>
      </c>
      <c r="AV3067" s="24">
        <v>33</v>
      </c>
      <c r="AW3067" s="24">
        <v>32</v>
      </c>
      <c r="AX3067" s="24">
        <v>31</v>
      </c>
      <c r="AY3067" s="24">
        <v>30</v>
      </c>
      <c r="AZ3067" s="24">
        <v>26</v>
      </c>
      <c r="BA3067" s="24">
        <v>30</v>
      </c>
      <c r="BB3067" s="24">
        <v>30</v>
      </c>
      <c r="BC3067" s="24">
        <v>27</v>
      </c>
      <c r="BD3067" s="24">
        <v>29.5</v>
      </c>
      <c r="BE3067" s="24">
        <v>31</v>
      </c>
      <c r="BF3067" s="24">
        <v>2</v>
      </c>
      <c r="BG3067" s="24">
        <v>0.5</v>
      </c>
      <c r="BH3067" s="24">
        <v>2</v>
      </c>
      <c r="BI3067" s="24">
        <v>0.5</v>
      </c>
      <c r="BJ3067" s="24">
        <v>1</v>
      </c>
      <c r="BL3067" s="24">
        <v>1</v>
      </c>
      <c r="BM3067" s="24">
        <v>1</v>
      </c>
      <c r="BN3067" s="24">
        <v>1.5</v>
      </c>
      <c r="BO3067" s="24">
        <v>1</v>
      </c>
      <c r="BP3067" s="24">
        <v>1</v>
      </c>
      <c r="BQ3067" s="24">
        <v>1</v>
      </c>
      <c r="BR3067" s="24">
        <v>0.5</v>
      </c>
      <c r="BS3067" s="24">
        <v>0</v>
      </c>
      <c r="BT3067" s="24">
        <v>0</v>
      </c>
      <c r="BU3067" s="24">
        <v>1</v>
      </c>
      <c r="BV3067" s="24">
        <v>0</v>
      </c>
      <c r="BW3067" s="24">
        <v>0</v>
      </c>
      <c r="BX3067" s="24">
        <v>0.5</v>
      </c>
      <c r="BY3067" s="24">
        <v>0</v>
      </c>
      <c r="BZ3067" s="24">
        <v>0</v>
      </c>
      <c r="CB3067" s="24">
        <v>0</v>
      </c>
      <c r="CC3067" s="24">
        <v>0</v>
      </c>
      <c r="CO3067" s="34">
        <f t="shared" si="200"/>
        <v>178365</v>
      </c>
    </row>
    <row r="3068" spans="1:93" ht="15">
      <c r="A3068" s="23" t="s">
        <v>215</v>
      </c>
      <c r="B3068" s="52">
        <v>40069</v>
      </c>
      <c r="C3068" s="25" t="str">
        <f t="shared" si="201"/>
        <v/>
      </c>
      <c r="G3068" s="24">
        <f t="shared" si="202"/>
        <v>39</v>
      </c>
      <c r="H3068" s="27">
        <v>203194</v>
      </c>
      <c r="I3068" s="24" t="str">
        <f t="shared" si="203"/>
        <v/>
      </c>
      <c r="K3068" s="24">
        <f>IF(J3068&gt;900,_xlfn.XLOOKUP(ROUND(J3068,0),'CM-VL-G-C-GL-B-T-ClassRimThickn'!$B$1:$B$112,'CM-VL-G-C-GL-B-T-ClassRimThickn'!$C$1:$C$112,0,1,1),J3068)</f>
        <v>0</v>
      </c>
      <c r="L3068" s="24">
        <v>85</v>
      </c>
      <c r="M3068" s="24">
        <f>IF(L3068&gt;900,_xlfn.XLOOKUP(ROUND(L3068,0),'CM-VL-G-C-GL-B-T-ClassRimThickn'!$B$1:$B$112,'CM-VL-G-C-GL-B-T-ClassRimThickn'!$C$1:$C$112,0,1,1),L3068)</f>
        <v>85</v>
      </c>
      <c r="N3068" s="24">
        <v>85</v>
      </c>
      <c r="O3068" s="24">
        <f>IF(N3068&gt;900,_xlfn.XLOOKUP(ROUND(N3068,0),'CM-VL-G-C-GL-B-T-ClassRimThickn'!$B$1:$B$112,'CM-VL-G-C-GL-B-T-ClassRimThickn'!$C$1:$C$112,0,1,1),N3068)</f>
        <v>85</v>
      </c>
      <c r="P3068" s="24">
        <v>85</v>
      </c>
      <c r="Q3068" s="24">
        <f>IF(P3068&gt;900,_xlfn.XLOOKUP(ROUND(P3068,0),'CM-VL-G-C-GL-B-T-ClassRimThickn'!$B$1:$B$112,'CM-VL-G-C-GL-B-T-ClassRimThickn'!$C$1:$C$112,0,1,1),P3068)</f>
        <v>85</v>
      </c>
      <c r="S3068" s="24">
        <f>IF(R3068&gt;900,_xlfn.XLOOKUP(ROUND(R3068,0),'CM-VL-G-C-GL-B-T-ClassRimThickn'!$B$1:$B$112,'CM-VL-G-C-GL-B-T-ClassRimThickn'!$C$1:$C$112,0,1,1),R3068)</f>
        <v>0</v>
      </c>
      <c r="T3068" s="24">
        <v>85</v>
      </c>
      <c r="U3068" s="24">
        <f>IF(T3068&gt;900,_xlfn.XLOOKUP(ROUND(T3068,0),'CM-VL-G-C-GL-B-T-ClassRimThickn'!$B$1:$B$112,'CM-VL-G-C-GL-B-T-ClassRimThickn'!$C$1:$C$112,0,1,1),T3068)</f>
        <v>85</v>
      </c>
      <c r="V3068" s="24">
        <v>85</v>
      </c>
      <c r="W3068" s="24">
        <f>IF(V3068&gt;900,_xlfn.XLOOKUP(ROUND(V3068,0),'CM-VL-G-C-GL-B-T-ClassRimThickn'!$B$1:$B$112,'CM-VL-G-C-GL-B-T-ClassRimThickn'!$C$1:$C$112,0,1,1),V3068)</f>
        <v>85</v>
      </c>
      <c r="X3068" s="24">
        <v>85</v>
      </c>
      <c r="Y3068" s="24">
        <f>IF(X3068&gt;900,_xlfn.XLOOKUP(ROUND(X3068,0),'CM-VL-G-C-GL-B-T-ClassRimThickn'!$B$1:$B$112,'CM-VL-G-C-GL-B-T-ClassRimThickn'!$C$1:$C$112,0,1,1),X3068)</f>
        <v>85</v>
      </c>
      <c r="Z3068" s="24">
        <v>85</v>
      </c>
      <c r="AA3068" s="24">
        <f>IF(Z3068&gt;900,_xlfn.XLOOKUP(ROUND(Z3068,0),'CM-VL-G-C-GL-B-T-ClassRimThickn'!$B$1:$B$112,'CM-VL-G-C-GL-B-T-ClassRimThickn'!$C$1:$C$112,0,1,1),Z3068)</f>
        <v>85</v>
      </c>
      <c r="AB3068" s="24">
        <v>85</v>
      </c>
      <c r="AC3068" s="24">
        <f>IF(AB3068&gt;900,_xlfn.XLOOKUP(ROUND(AB3068,0),'CM-VL-G-C-GL-B-T-ClassRimThickn'!$B$1:$B$112,'CM-VL-G-C-GL-B-T-ClassRimThickn'!$C$1:$C$112,0,1,1),AB3068)</f>
        <v>85</v>
      </c>
      <c r="AD3068" s="24">
        <v>85</v>
      </c>
      <c r="AE3068" s="24">
        <f>IF(AD3068&gt;900,_xlfn.XLOOKUP(ROUND(AD3068,0),'CM-VL-G-C-GL-B-T-ClassRimThickn'!$B$1:$B$112,'CM-VL-G-C-GL-B-T-ClassRimThickn'!$C$1:$C$112,0,1,1),AD3068)</f>
        <v>85</v>
      </c>
      <c r="AF3068" s="24">
        <v>85</v>
      </c>
      <c r="AG3068" s="24">
        <f>IF(AF3068&gt;900,_xlfn.XLOOKUP(ROUND(AF3068,0),'CM-VL-G-C-GL-B-T-ClassRimThickn'!$B$1:$B$112,'CM-VL-G-C-GL-B-T-ClassRimThickn'!$C$1:$C$112,0,1,1),AF3068)</f>
        <v>85</v>
      </c>
      <c r="AH3068" s="24">
        <v>23</v>
      </c>
      <c r="AI3068" s="24">
        <v>30</v>
      </c>
      <c r="AJ3068" s="24">
        <v>31</v>
      </c>
      <c r="AK3068" s="24">
        <v>30</v>
      </c>
      <c r="AL3068" s="24">
        <v>28</v>
      </c>
      <c r="AM3068" s="24">
        <v>24</v>
      </c>
      <c r="AN3068" s="24">
        <v>25.5</v>
      </c>
      <c r="AO3068" s="24">
        <v>29.5</v>
      </c>
      <c r="AP3068" s="24">
        <v>31</v>
      </c>
      <c r="AQ3068" s="24">
        <v>28.5</v>
      </c>
      <c r="AR3068" s="24">
        <v>29.5</v>
      </c>
      <c r="AS3068" s="24">
        <v>26</v>
      </c>
      <c r="AT3068" s="24">
        <v>31</v>
      </c>
      <c r="AU3068" s="24">
        <v>31</v>
      </c>
      <c r="AV3068" s="24">
        <v>32</v>
      </c>
      <c r="AW3068" s="24">
        <v>30</v>
      </c>
      <c r="AX3068" s="24">
        <v>30</v>
      </c>
      <c r="AY3068" s="24">
        <v>31.5</v>
      </c>
      <c r="AZ3068" s="24">
        <v>31</v>
      </c>
      <c r="BA3068" s="24">
        <v>29.5</v>
      </c>
      <c r="BB3068" s="24">
        <v>31</v>
      </c>
      <c r="BC3068" s="24">
        <v>30</v>
      </c>
      <c r="BD3068" s="24">
        <v>28</v>
      </c>
      <c r="BE3068" s="24">
        <v>29.5</v>
      </c>
      <c r="BF3068" s="24">
        <v>1.5</v>
      </c>
      <c r="BG3068" s="24">
        <v>1.5</v>
      </c>
      <c r="BH3068" s="24">
        <v>1.5</v>
      </c>
      <c r="BI3068" s="24">
        <v>1.5</v>
      </c>
      <c r="BJ3068" s="24">
        <v>1.5</v>
      </c>
      <c r="BL3068" s="24">
        <v>1.5</v>
      </c>
      <c r="BM3068" s="24">
        <v>1.5</v>
      </c>
      <c r="BN3068" s="24">
        <v>1.5</v>
      </c>
      <c r="BO3068" s="24">
        <v>1.5</v>
      </c>
      <c r="BP3068" s="24">
        <v>1.5</v>
      </c>
      <c r="BQ3068" s="24">
        <v>1.5</v>
      </c>
      <c r="BR3068" s="24">
        <v>0</v>
      </c>
      <c r="BS3068" s="24">
        <v>0</v>
      </c>
      <c r="BT3068" s="24">
        <v>0</v>
      </c>
      <c r="BU3068" s="24">
        <v>0</v>
      </c>
      <c r="BV3068" s="24">
        <v>0</v>
      </c>
      <c r="BW3068" s="24">
        <v>0.5</v>
      </c>
      <c r="BX3068" s="24">
        <v>0</v>
      </c>
      <c r="BY3068" s="24">
        <v>0</v>
      </c>
      <c r="BZ3068" s="24">
        <v>0</v>
      </c>
      <c r="CB3068" s="24">
        <v>0</v>
      </c>
      <c r="CC3068" s="24">
        <v>0</v>
      </c>
      <c r="CD3068" s="24">
        <v>110</v>
      </c>
      <c r="CE3068" s="24">
        <v>110</v>
      </c>
      <c r="CF3068" s="24">
        <v>110</v>
      </c>
      <c r="CG3068" s="24">
        <v>110</v>
      </c>
      <c r="CH3068" s="24">
        <v>110</v>
      </c>
      <c r="CI3068" s="24">
        <v>110</v>
      </c>
      <c r="CO3068" s="34">
        <f t="shared" si="200"/>
        <v>203194</v>
      </c>
    </row>
    <row r="3069" spans="1:93" ht="15">
      <c r="A3069" s="23" t="s">
        <v>215</v>
      </c>
      <c r="B3069" s="52">
        <v>40109</v>
      </c>
      <c r="C3069" s="25" t="str">
        <f t="shared" si="201"/>
        <v/>
      </c>
      <c r="G3069" s="24">
        <f t="shared" si="202"/>
        <v>40</v>
      </c>
      <c r="H3069" s="24">
        <v>227428</v>
      </c>
      <c r="I3069" s="24" t="str">
        <f t="shared" si="203"/>
        <v/>
      </c>
      <c r="K3069" s="24">
        <f>IF(J3069&gt;900,_xlfn.XLOOKUP(ROUND(J3069,0),'CM-VL-G-C-GL-B-T-ClassRimThickn'!$B$1:$B$112,'CM-VL-G-C-GL-B-T-ClassRimThickn'!$C$1:$C$112,0,1,1),J3069)</f>
        <v>0</v>
      </c>
      <c r="L3069" s="24">
        <v>82</v>
      </c>
      <c r="M3069" s="24">
        <f>IF(L3069&gt;900,_xlfn.XLOOKUP(ROUND(L3069,0),'CM-VL-G-C-GL-B-T-ClassRimThickn'!$B$1:$B$112,'CM-VL-G-C-GL-B-T-ClassRimThickn'!$C$1:$C$112,0,1,1),L3069)</f>
        <v>82</v>
      </c>
      <c r="N3069" s="24">
        <v>85</v>
      </c>
      <c r="O3069" s="24">
        <f>IF(N3069&gt;900,_xlfn.XLOOKUP(ROUND(N3069,0),'CM-VL-G-C-GL-B-T-ClassRimThickn'!$B$1:$B$112,'CM-VL-G-C-GL-B-T-ClassRimThickn'!$C$1:$C$112,0,1,1),N3069)</f>
        <v>85</v>
      </c>
      <c r="P3069" s="24">
        <v>85</v>
      </c>
      <c r="Q3069" s="24">
        <f>IF(P3069&gt;900,_xlfn.XLOOKUP(ROUND(P3069,0),'CM-VL-G-C-GL-B-T-ClassRimThickn'!$B$1:$B$112,'CM-VL-G-C-GL-B-T-ClassRimThickn'!$C$1:$C$112,0,1,1),P3069)</f>
        <v>85</v>
      </c>
      <c r="S3069" s="24">
        <f>IF(R3069&gt;900,_xlfn.XLOOKUP(ROUND(R3069,0),'CM-VL-G-C-GL-B-T-ClassRimThickn'!$B$1:$B$112,'CM-VL-G-C-GL-B-T-ClassRimThickn'!$C$1:$C$112,0,1,1),R3069)</f>
        <v>0</v>
      </c>
      <c r="T3069" s="24">
        <v>85</v>
      </c>
      <c r="U3069" s="24">
        <f>IF(T3069&gt;900,_xlfn.XLOOKUP(ROUND(T3069,0),'CM-VL-G-C-GL-B-T-ClassRimThickn'!$B$1:$B$112,'CM-VL-G-C-GL-B-T-ClassRimThickn'!$C$1:$C$112,0,1,1),T3069)</f>
        <v>85</v>
      </c>
      <c r="V3069" s="24">
        <v>82</v>
      </c>
      <c r="W3069" s="24">
        <f>IF(V3069&gt;900,_xlfn.XLOOKUP(ROUND(V3069,0),'CM-VL-G-C-GL-B-T-ClassRimThickn'!$B$1:$B$112,'CM-VL-G-C-GL-B-T-ClassRimThickn'!$C$1:$C$112,0,1,1),V3069)</f>
        <v>82</v>
      </c>
      <c r="X3069" s="24">
        <v>82</v>
      </c>
      <c r="Y3069" s="24">
        <f>IF(X3069&gt;900,_xlfn.XLOOKUP(ROUND(X3069,0),'CM-VL-G-C-GL-B-T-ClassRimThickn'!$B$1:$B$112,'CM-VL-G-C-GL-B-T-ClassRimThickn'!$C$1:$C$112,0,1,1),X3069)</f>
        <v>82</v>
      </c>
      <c r="Z3069" s="24">
        <v>85</v>
      </c>
      <c r="AA3069" s="24">
        <f>IF(Z3069&gt;900,_xlfn.XLOOKUP(ROUND(Z3069,0),'CM-VL-G-C-GL-B-T-ClassRimThickn'!$B$1:$B$112,'CM-VL-G-C-GL-B-T-ClassRimThickn'!$C$1:$C$112,0,1,1),Z3069)</f>
        <v>85</v>
      </c>
      <c r="AB3069" s="24">
        <v>85</v>
      </c>
      <c r="AC3069" s="24">
        <f>IF(AB3069&gt;900,_xlfn.XLOOKUP(ROUND(AB3069,0),'CM-VL-G-C-GL-B-T-ClassRimThickn'!$B$1:$B$112,'CM-VL-G-C-GL-B-T-ClassRimThickn'!$C$1:$C$112,0,1,1),AB3069)</f>
        <v>85</v>
      </c>
      <c r="AD3069" s="24">
        <v>85</v>
      </c>
      <c r="AE3069" s="24">
        <f>IF(AD3069&gt;900,_xlfn.XLOOKUP(ROUND(AD3069,0),'CM-VL-G-C-GL-B-T-ClassRimThickn'!$B$1:$B$112,'CM-VL-G-C-GL-B-T-ClassRimThickn'!$C$1:$C$112,0,1,1),AD3069)</f>
        <v>85</v>
      </c>
      <c r="AF3069" s="24">
        <v>85</v>
      </c>
      <c r="AG3069" s="24">
        <f>IF(AF3069&gt;900,_xlfn.XLOOKUP(ROUND(AF3069,0),'CM-VL-G-C-GL-B-T-ClassRimThickn'!$B$1:$B$112,'CM-VL-G-C-GL-B-T-ClassRimThickn'!$C$1:$C$112,0,1,1),AF3069)</f>
        <v>85</v>
      </c>
      <c r="AH3069" s="24">
        <v>27</v>
      </c>
      <c r="AI3069" s="24">
        <v>29</v>
      </c>
      <c r="AJ3069" s="24">
        <v>29</v>
      </c>
      <c r="AK3069" s="24">
        <v>24</v>
      </c>
      <c r="AL3069" s="24">
        <v>28</v>
      </c>
      <c r="AM3069" s="24">
        <v>31</v>
      </c>
      <c r="AN3069" s="24">
        <v>25.5</v>
      </c>
      <c r="AO3069" s="24">
        <v>30.5</v>
      </c>
      <c r="AP3069" s="24">
        <v>30.5</v>
      </c>
      <c r="AQ3069" s="24">
        <v>27</v>
      </c>
      <c r="AR3069" s="24">
        <v>32</v>
      </c>
      <c r="AS3069" s="24">
        <v>29.5</v>
      </c>
      <c r="AT3069" s="24">
        <v>32</v>
      </c>
      <c r="AU3069" s="24">
        <v>32</v>
      </c>
      <c r="AV3069" s="24">
        <v>28</v>
      </c>
      <c r="AW3069" s="24">
        <v>33</v>
      </c>
      <c r="AX3069" s="24">
        <v>30</v>
      </c>
      <c r="AY3069" s="24">
        <v>30</v>
      </c>
      <c r="AZ3069" s="24">
        <v>32</v>
      </c>
      <c r="BA3069" s="24">
        <v>30</v>
      </c>
      <c r="BB3069" s="24">
        <v>28</v>
      </c>
      <c r="BC3069" s="24">
        <v>31</v>
      </c>
      <c r="BD3069" s="24">
        <v>30</v>
      </c>
      <c r="BE3069" s="24">
        <v>32</v>
      </c>
      <c r="BF3069" s="24">
        <v>1.5</v>
      </c>
      <c r="BG3069" s="24">
        <v>1.5</v>
      </c>
      <c r="BH3069" s="24">
        <v>0</v>
      </c>
      <c r="BI3069" s="24">
        <v>1.5</v>
      </c>
      <c r="BJ3069" s="24">
        <v>1.5</v>
      </c>
      <c r="BL3069" s="24">
        <v>1.5</v>
      </c>
      <c r="BM3069" s="24">
        <v>1</v>
      </c>
      <c r="BN3069" s="24">
        <v>0.5</v>
      </c>
      <c r="BO3069" s="24">
        <v>1.5</v>
      </c>
      <c r="BP3069" s="24">
        <v>1</v>
      </c>
      <c r="BQ3069" s="24">
        <v>1.5</v>
      </c>
      <c r="BR3069" s="24">
        <v>0.5</v>
      </c>
      <c r="BS3069" s="24">
        <v>0</v>
      </c>
      <c r="BT3069" s="24">
        <v>0</v>
      </c>
      <c r="BU3069" s="24">
        <v>1</v>
      </c>
      <c r="BV3069" s="24">
        <v>0</v>
      </c>
      <c r="BW3069" s="24">
        <v>0</v>
      </c>
      <c r="BX3069" s="24">
        <v>0.5</v>
      </c>
      <c r="BY3069" s="24">
        <v>0</v>
      </c>
      <c r="BZ3069" s="24">
        <v>0</v>
      </c>
      <c r="CB3069" s="24">
        <v>0</v>
      </c>
      <c r="CC3069" s="24">
        <v>0</v>
      </c>
      <c r="CD3069" s="24">
        <v>110</v>
      </c>
      <c r="CE3069" s="24">
        <v>110</v>
      </c>
      <c r="CF3069" s="24">
        <v>125</v>
      </c>
      <c r="CG3069" s="24">
        <v>120</v>
      </c>
      <c r="CH3069" s="24">
        <v>110</v>
      </c>
      <c r="CI3069" s="24">
        <v>110</v>
      </c>
      <c r="CO3069" s="34">
        <f t="shared" si="200"/>
        <v>227428</v>
      </c>
    </row>
    <row r="3070" spans="1:93" ht="15">
      <c r="A3070" s="23" t="s">
        <v>215</v>
      </c>
      <c r="B3070" s="52">
        <v>40155</v>
      </c>
      <c r="C3070" s="25" t="str">
        <f t="shared" si="201"/>
        <v/>
      </c>
      <c r="G3070" s="24">
        <f t="shared" si="202"/>
        <v>46</v>
      </c>
      <c r="H3070" s="24">
        <v>258755</v>
      </c>
      <c r="I3070" s="24" t="str">
        <f t="shared" si="203"/>
        <v/>
      </c>
      <c r="K3070" s="24">
        <f>IF(J3070&gt;900,_xlfn.XLOOKUP(ROUND(J3070,0),'CM-VL-G-C-GL-B-T-ClassRimThickn'!$B$1:$B$112,'CM-VL-G-C-GL-B-T-ClassRimThickn'!$C$1:$C$112,0,1,1),J3070)</f>
        <v>0</v>
      </c>
      <c r="L3070" s="24">
        <v>84</v>
      </c>
      <c r="M3070" s="24">
        <f>IF(L3070&gt;900,_xlfn.XLOOKUP(ROUND(L3070,0),'CM-VL-G-C-GL-B-T-ClassRimThickn'!$B$1:$B$112,'CM-VL-G-C-GL-B-T-ClassRimThickn'!$C$1:$C$112,0,1,1),L3070)</f>
        <v>84</v>
      </c>
      <c r="N3070" s="24">
        <v>84</v>
      </c>
      <c r="O3070" s="24">
        <f>IF(N3070&gt;900,_xlfn.XLOOKUP(ROUND(N3070,0),'CM-VL-G-C-GL-B-T-ClassRimThickn'!$B$1:$B$112,'CM-VL-G-C-GL-B-T-ClassRimThickn'!$C$1:$C$112,0,1,1),N3070)</f>
        <v>84</v>
      </c>
      <c r="P3070" s="24">
        <v>84</v>
      </c>
      <c r="Q3070" s="24">
        <f>IF(P3070&gt;900,_xlfn.XLOOKUP(ROUND(P3070,0),'CM-VL-G-C-GL-B-T-ClassRimThickn'!$B$1:$B$112,'CM-VL-G-C-GL-B-T-ClassRimThickn'!$C$1:$C$112,0,1,1),P3070)</f>
        <v>84</v>
      </c>
      <c r="S3070" s="24">
        <f>IF(R3070&gt;900,_xlfn.XLOOKUP(ROUND(R3070,0),'CM-VL-G-C-GL-B-T-ClassRimThickn'!$B$1:$B$112,'CM-VL-G-C-GL-B-T-ClassRimThickn'!$C$1:$C$112,0,1,1),R3070)</f>
        <v>0</v>
      </c>
      <c r="T3070" s="24">
        <v>84</v>
      </c>
      <c r="U3070" s="24">
        <f>IF(T3070&gt;900,_xlfn.XLOOKUP(ROUND(T3070,0),'CM-VL-G-C-GL-B-T-ClassRimThickn'!$B$1:$B$112,'CM-VL-G-C-GL-B-T-ClassRimThickn'!$C$1:$C$112,0,1,1),T3070)</f>
        <v>84</v>
      </c>
      <c r="V3070" s="24">
        <v>84</v>
      </c>
      <c r="W3070" s="24">
        <f>IF(V3070&gt;900,_xlfn.XLOOKUP(ROUND(V3070,0),'CM-VL-G-C-GL-B-T-ClassRimThickn'!$B$1:$B$112,'CM-VL-G-C-GL-B-T-ClassRimThickn'!$C$1:$C$112,0,1,1),V3070)</f>
        <v>84</v>
      </c>
      <c r="X3070" s="24">
        <v>84</v>
      </c>
      <c r="Y3070" s="24">
        <f>IF(X3070&gt;900,_xlfn.XLOOKUP(ROUND(X3070,0),'CM-VL-G-C-GL-B-T-ClassRimThickn'!$B$1:$B$112,'CM-VL-G-C-GL-B-T-ClassRimThickn'!$C$1:$C$112,0,1,1),X3070)</f>
        <v>84</v>
      </c>
      <c r="Z3070" s="24">
        <v>84</v>
      </c>
      <c r="AA3070" s="24">
        <f>IF(Z3070&gt;900,_xlfn.XLOOKUP(ROUND(Z3070,0),'CM-VL-G-C-GL-B-T-ClassRimThickn'!$B$1:$B$112,'CM-VL-G-C-GL-B-T-ClassRimThickn'!$C$1:$C$112,0,1,1),Z3070)</f>
        <v>84</v>
      </c>
      <c r="AB3070" s="24">
        <v>84</v>
      </c>
      <c r="AC3070" s="24">
        <f>IF(AB3070&gt;900,_xlfn.XLOOKUP(ROUND(AB3070,0),'CM-VL-G-C-GL-B-T-ClassRimThickn'!$B$1:$B$112,'CM-VL-G-C-GL-B-T-ClassRimThickn'!$C$1:$C$112,0,1,1),AB3070)</f>
        <v>84</v>
      </c>
      <c r="AD3070" s="24">
        <v>84</v>
      </c>
      <c r="AE3070" s="24">
        <f>IF(AD3070&gt;900,_xlfn.XLOOKUP(ROUND(AD3070,0),'CM-VL-G-C-GL-B-T-ClassRimThickn'!$B$1:$B$112,'CM-VL-G-C-GL-B-T-ClassRimThickn'!$C$1:$C$112,0,1,1),AD3070)</f>
        <v>84</v>
      </c>
      <c r="AF3070" s="24">
        <v>84</v>
      </c>
      <c r="AG3070" s="24">
        <f>IF(AF3070&gt;900,_xlfn.XLOOKUP(ROUND(AF3070,0),'CM-VL-G-C-GL-B-T-ClassRimThickn'!$B$1:$B$112,'CM-VL-G-C-GL-B-T-ClassRimThickn'!$C$1:$C$112,0,1,1),AF3070)</f>
        <v>84</v>
      </c>
      <c r="AH3070" s="24">
        <v>27</v>
      </c>
      <c r="AI3070" s="24">
        <v>28</v>
      </c>
      <c r="AJ3070" s="24">
        <v>29.5</v>
      </c>
      <c r="AK3070" s="24">
        <v>26.5</v>
      </c>
      <c r="AL3070" s="24">
        <v>27</v>
      </c>
      <c r="AM3070" s="24">
        <v>30</v>
      </c>
      <c r="AN3070" s="24">
        <v>25</v>
      </c>
      <c r="AO3070" s="24">
        <v>31</v>
      </c>
      <c r="AP3070" s="24">
        <v>31</v>
      </c>
      <c r="AQ3070" s="24">
        <v>27</v>
      </c>
      <c r="AR3070" s="24">
        <v>31</v>
      </c>
      <c r="AS3070" s="24">
        <v>29</v>
      </c>
      <c r="AT3070" s="24">
        <v>33.5</v>
      </c>
      <c r="AU3070" s="24">
        <v>33</v>
      </c>
      <c r="AV3070" s="24">
        <v>29.5</v>
      </c>
      <c r="AW3070" s="24">
        <v>34</v>
      </c>
      <c r="AX3070" s="24">
        <v>31</v>
      </c>
      <c r="AY3070" s="24">
        <v>30</v>
      </c>
      <c r="AZ3070" s="24">
        <v>33</v>
      </c>
      <c r="BA3070" s="24">
        <v>31.5</v>
      </c>
      <c r="BB3070" s="24">
        <v>29.5</v>
      </c>
      <c r="BC3070" s="24">
        <v>31</v>
      </c>
      <c r="BD3070" s="24">
        <v>30</v>
      </c>
      <c r="BE3070" s="24">
        <v>31</v>
      </c>
      <c r="BF3070" s="24">
        <v>3</v>
      </c>
      <c r="BG3070" s="24">
        <v>3</v>
      </c>
      <c r="BH3070" s="24">
        <v>3</v>
      </c>
      <c r="BI3070" s="24">
        <v>3</v>
      </c>
      <c r="BJ3070" s="24">
        <v>3</v>
      </c>
      <c r="BL3070" s="24">
        <v>3</v>
      </c>
      <c r="BM3070" s="24">
        <v>3</v>
      </c>
      <c r="BN3070" s="24">
        <v>3</v>
      </c>
      <c r="BO3070" s="24">
        <v>4</v>
      </c>
      <c r="BP3070" s="24">
        <v>4</v>
      </c>
      <c r="BQ3070" s="24">
        <v>4</v>
      </c>
      <c r="BR3070" s="24">
        <v>1.5</v>
      </c>
      <c r="BS3070" s="24">
        <v>0</v>
      </c>
      <c r="BT3070" s="24">
        <v>0</v>
      </c>
      <c r="BU3070" s="24">
        <v>1.5</v>
      </c>
      <c r="BV3070" s="24">
        <v>0</v>
      </c>
      <c r="BW3070" s="24">
        <v>0</v>
      </c>
      <c r="BX3070" s="24">
        <v>1</v>
      </c>
      <c r="BY3070" s="24">
        <v>0</v>
      </c>
      <c r="BZ3070" s="24">
        <v>0</v>
      </c>
      <c r="CB3070" s="24">
        <v>0</v>
      </c>
      <c r="CC3070" s="24">
        <v>0</v>
      </c>
      <c r="CO3070" s="34">
        <f t="shared" si="200"/>
        <v>258755</v>
      </c>
    </row>
    <row r="3071" spans="1:93" ht="15">
      <c r="A3071" s="23" t="s">
        <v>215</v>
      </c>
      <c r="B3071" s="52">
        <v>40164</v>
      </c>
      <c r="C3071" s="25" t="str">
        <f t="shared" si="201"/>
        <v/>
      </c>
      <c r="G3071" s="24">
        <f t="shared" si="202"/>
        <v>9</v>
      </c>
      <c r="H3071" s="24">
        <v>264886</v>
      </c>
      <c r="I3071" s="24" t="str">
        <f t="shared" si="203"/>
        <v/>
      </c>
      <c r="K3071" s="24">
        <f>IF(J3071&gt;900,_xlfn.XLOOKUP(ROUND(J3071,0),'CM-VL-G-C-GL-B-T-ClassRimThickn'!$B$1:$B$112,'CM-VL-G-C-GL-B-T-ClassRimThickn'!$C$1:$C$112,0,1,1),J3071)</f>
        <v>0</v>
      </c>
      <c r="L3071" s="24">
        <v>1000.7</v>
      </c>
      <c r="M3071" s="24">
        <f>IF(L3071&gt;900,_xlfn.XLOOKUP(ROUND(L3071,0),'CM-VL-G-C-GL-B-T-ClassRimThickn'!$B$1:$B$112,'CM-VL-G-C-GL-B-T-ClassRimThickn'!$C$1:$C$112,0,1,1),L3071)</f>
        <v>77.5</v>
      </c>
      <c r="N3071" s="24">
        <v>1004</v>
      </c>
      <c r="O3071" s="24">
        <f>IF(N3071&gt;900,_xlfn.XLOOKUP(ROUND(N3071,0),'CM-VL-G-C-GL-B-T-ClassRimThickn'!$B$1:$B$112,'CM-VL-G-C-GL-B-T-ClassRimThickn'!$C$1:$C$112,0,1,1),N3071)</f>
        <v>79</v>
      </c>
      <c r="P3071" s="24">
        <v>984.3</v>
      </c>
      <c r="Q3071" s="24">
        <f>IF(P3071&gt;900,_xlfn.XLOOKUP(ROUND(P3071,0),'CM-VL-G-C-GL-B-T-ClassRimThickn'!$B$1:$B$112,'CM-VL-G-C-GL-B-T-ClassRimThickn'!$C$1:$C$112,0,1,1),P3071)</f>
        <v>69</v>
      </c>
      <c r="S3071" s="24">
        <f>IF(R3071&gt;900,_xlfn.XLOOKUP(ROUND(R3071,0),'CM-VL-G-C-GL-B-T-ClassRimThickn'!$B$1:$B$112,'CM-VL-G-C-GL-B-T-ClassRimThickn'!$C$1:$C$112,0,1,1),R3071)</f>
        <v>0</v>
      </c>
      <c r="T3071" s="24">
        <v>990.7</v>
      </c>
      <c r="U3071" s="24">
        <f>IF(T3071&gt;900,_xlfn.XLOOKUP(ROUND(T3071,0),'CM-VL-G-C-GL-B-T-ClassRimThickn'!$B$1:$B$112,'CM-VL-G-C-GL-B-T-ClassRimThickn'!$C$1:$C$112,0,1,1),T3071)</f>
        <v>72.5</v>
      </c>
      <c r="V3071" s="24">
        <v>996</v>
      </c>
      <c r="W3071" s="24">
        <f>IF(V3071&gt;900,_xlfn.XLOOKUP(ROUND(V3071,0),'CM-VL-G-C-GL-B-T-ClassRimThickn'!$B$1:$B$112,'CM-VL-G-C-GL-B-T-ClassRimThickn'!$C$1:$C$112,0,1,1),V3071)</f>
        <v>75</v>
      </c>
      <c r="X3071" s="24">
        <v>1000.5</v>
      </c>
      <c r="Y3071" s="24">
        <f>IF(X3071&gt;900,_xlfn.XLOOKUP(ROUND(X3071,0),'CM-VL-G-C-GL-B-T-ClassRimThickn'!$B$1:$B$112,'CM-VL-G-C-GL-B-T-ClassRimThickn'!$C$1:$C$112,0,1,1),X3071)</f>
        <v>77.5</v>
      </c>
      <c r="Z3071" s="24">
        <v>1004</v>
      </c>
      <c r="AA3071" s="24">
        <f>IF(Z3071&gt;900,_xlfn.XLOOKUP(ROUND(Z3071,0),'CM-VL-G-C-GL-B-T-ClassRimThickn'!$B$1:$B$112,'CM-VL-G-C-GL-B-T-ClassRimThickn'!$C$1:$C$112,0,1,1),Z3071)</f>
        <v>79</v>
      </c>
      <c r="AB3071" s="24">
        <v>984.1</v>
      </c>
      <c r="AC3071" s="24">
        <f>IF(AB3071&gt;900,_xlfn.XLOOKUP(ROUND(AB3071,0),'CM-VL-G-C-GL-B-T-ClassRimThickn'!$B$1:$B$112,'CM-VL-G-C-GL-B-T-ClassRimThickn'!$C$1:$C$112,0,1,1),AB3071)</f>
        <v>69</v>
      </c>
      <c r="AD3071" s="24">
        <v>989.6</v>
      </c>
      <c r="AE3071" s="24">
        <f>IF(AD3071&gt;900,_xlfn.XLOOKUP(ROUND(AD3071,0),'CM-VL-G-C-GL-B-T-ClassRimThickn'!$B$1:$B$112,'CM-VL-G-C-GL-B-T-ClassRimThickn'!$C$1:$C$112,0,1,1),AD3071)</f>
        <v>72</v>
      </c>
      <c r="AF3071" s="24">
        <v>990.8</v>
      </c>
      <c r="AG3071" s="24">
        <f>IF(AF3071&gt;900,_xlfn.XLOOKUP(ROUND(AF3071,0),'CM-VL-G-C-GL-B-T-ClassRimThickn'!$B$1:$B$112,'CM-VL-G-C-GL-B-T-ClassRimThickn'!$C$1:$C$112,0,1,1),AF3071)</f>
        <v>72.5</v>
      </c>
      <c r="AH3071" s="24">
        <v>28.3</v>
      </c>
      <c r="AI3071" s="24">
        <v>28.3</v>
      </c>
      <c r="AJ3071" s="24">
        <v>28.5</v>
      </c>
      <c r="AK3071" s="24">
        <v>28.5</v>
      </c>
      <c r="AL3071" s="24">
        <v>28.5</v>
      </c>
      <c r="AM3071" s="24">
        <v>28.5</v>
      </c>
      <c r="AN3071" s="24">
        <v>28.3</v>
      </c>
      <c r="AO3071" s="24">
        <v>28.3</v>
      </c>
      <c r="AP3071" s="24">
        <v>28.3</v>
      </c>
      <c r="AQ3071" s="24">
        <v>28</v>
      </c>
      <c r="AR3071" s="24">
        <v>28.5</v>
      </c>
      <c r="AS3071" s="24">
        <v>28.5</v>
      </c>
      <c r="AT3071" s="24">
        <v>28</v>
      </c>
      <c r="AU3071" s="24">
        <v>28</v>
      </c>
      <c r="AV3071" s="24">
        <v>28</v>
      </c>
      <c r="AW3071" s="24">
        <v>28</v>
      </c>
      <c r="AX3071" s="24">
        <v>28</v>
      </c>
      <c r="AY3071" s="24">
        <v>28</v>
      </c>
      <c r="AZ3071" s="24">
        <v>28</v>
      </c>
      <c r="BA3071" s="24">
        <v>28</v>
      </c>
      <c r="BB3071" s="24">
        <v>28</v>
      </c>
      <c r="BC3071" s="24">
        <v>28</v>
      </c>
      <c r="BD3071" s="24">
        <v>28</v>
      </c>
      <c r="BE3071" s="24">
        <v>28</v>
      </c>
      <c r="CO3071" s="34">
        <f t="shared" si="200"/>
        <v>264886</v>
      </c>
    </row>
    <row r="3072" spans="1:93" ht="15">
      <c r="A3072" s="23" t="s">
        <v>215</v>
      </c>
      <c r="B3072" s="52">
        <v>40168</v>
      </c>
      <c r="C3072" s="25" t="str">
        <f t="shared" si="201"/>
        <v/>
      </c>
      <c r="G3072" s="24">
        <f t="shared" si="202"/>
        <v>4</v>
      </c>
      <c r="H3072" s="24">
        <v>267839</v>
      </c>
      <c r="I3072" s="24" t="str">
        <f t="shared" si="203"/>
        <v/>
      </c>
      <c r="K3072" s="24">
        <f>IF(J3072&gt;900,_xlfn.XLOOKUP(ROUND(J3072,0),'CM-VL-G-C-GL-B-T-ClassRimThickn'!$B$1:$B$112,'CM-VL-G-C-GL-B-T-ClassRimThickn'!$C$1:$C$112,0,1,1),J3072)</f>
        <v>0</v>
      </c>
      <c r="L3072" s="24">
        <v>75</v>
      </c>
      <c r="M3072" s="24">
        <f>IF(L3072&gt;900,_xlfn.XLOOKUP(ROUND(L3072,0),'CM-VL-G-C-GL-B-T-ClassRimThickn'!$B$1:$B$112,'CM-VL-G-C-GL-B-T-ClassRimThickn'!$C$1:$C$112,0,1,1),L3072)</f>
        <v>75</v>
      </c>
      <c r="N3072" s="24">
        <v>75</v>
      </c>
      <c r="O3072" s="24">
        <f>IF(N3072&gt;900,_xlfn.XLOOKUP(ROUND(N3072,0),'CM-VL-G-C-GL-B-T-ClassRimThickn'!$B$1:$B$112,'CM-VL-G-C-GL-B-T-ClassRimThickn'!$C$1:$C$112,0,1,1),N3072)</f>
        <v>75</v>
      </c>
      <c r="P3072" s="24">
        <v>75</v>
      </c>
      <c r="Q3072" s="24">
        <f>IF(P3072&gt;900,_xlfn.XLOOKUP(ROUND(P3072,0),'CM-VL-G-C-GL-B-T-ClassRimThickn'!$B$1:$B$112,'CM-VL-G-C-GL-B-T-ClassRimThickn'!$C$1:$C$112,0,1,1),P3072)</f>
        <v>75</v>
      </c>
      <c r="S3072" s="24">
        <f>IF(R3072&gt;900,_xlfn.XLOOKUP(ROUND(R3072,0),'CM-VL-G-C-GL-B-T-ClassRimThickn'!$B$1:$B$112,'CM-VL-G-C-GL-B-T-ClassRimThickn'!$C$1:$C$112,0,1,1),R3072)</f>
        <v>0</v>
      </c>
      <c r="T3072" s="24">
        <v>75</v>
      </c>
      <c r="U3072" s="24">
        <f>IF(T3072&gt;900,_xlfn.XLOOKUP(ROUND(T3072,0),'CM-VL-G-C-GL-B-T-ClassRimThickn'!$B$1:$B$112,'CM-VL-G-C-GL-B-T-ClassRimThickn'!$C$1:$C$112,0,1,1),T3072)</f>
        <v>75</v>
      </c>
      <c r="V3072" s="24">
        <v>75</v>
      </c>
      <c r="W3072" s="24">
        <f>IF(V3072&gt;900,_xlfn.XLOOKUP(ROUND(V3072,0),'CM-VL-G-C-GL-B-T-ClassRimThickn'!$B$1:$B$112,'CM-VL-G-C-GL-B-T-ClassRimThickn'!$C$1:$C$112,0,1,1),V3072)</f>
        <v>75</v>
      </c>
      <c r="X3072" s="24">
        <v>75</v>
      </c>
      <c r="Y3072" s="24">
        <f>IF(X3072&gt;900,_xlfn.XLOOKUP(ROUND(X3072,0),'CM-VL-G-C-GL-B-T-ClassRimThickn'!$B$1:$B$112,'CM-VL-G-C-GL-B-T-ClassRimThickn'!$C$1:$C$112,0,1,1),X3072)</f>
        <v>75</v>
      </c>
      <c r="Z3072" s="24">
        <v>75</v>
      </c>
      <c r="AA3072" s="24">
        <f>IF(Z3072&gt;900,_xlfn.XLOOKUP(ROUND(Z3072,0),'CM-VL-G-C-GL-B-T-ClassRimThickn'!$B$1:$B$112,'CM-VL-G-C-GL-B-T-ClassRimThickn'!$C$1:$C$112,0,1,1),Z3072)</f>
        <v>75</v>
      </c>
      <c r="AB3072" s="24">
        <v>75</v>
      </c>
      <c r="AC3072" s="24">
        <f>IF(AB3072&gt;900,_xlfn.XLOOKUP(ROUND(AB3072,0),'CM-VL-G-C-GL-B-T-ClassRimThickn'!$B$1:$B$112,'CM-VL-G-C-GL-B-T-ClassRimThickn'!$C$1:$C$112,0,1,1),AB3072)</f>
        <v>75</v>
      </c>
      <c r="AD3072" s="24">
        <v>75</v>
      </c>
      <c r="AE3072" s="24">
        <f>IF(AD3072&gt;900,_xlfn.XLOOKUP(ROUND(AD3072,0),'CM-VL-G-C-GL-B-T-ClassRimThickn'!$B$1:$B$112,'CM-VL-G-C-GL-B-T-ClassRimThickn'!$C$1:$C$112,0,1,1),AD3072)</f>
        <v>75</v>
      </c>
      <c r="AF3072" s="24">
        <v>75</v>
      </c>
      <c r="AG3072" s="24">
        <f>IF(AF3072&gt;900,_xlfn.XLOOKUP(ROUND(AF3072,0),'CM-VL-G-C-GL-B-T-ClassRimThickn'!$B$1:$B$112,'CM-VL-G-C-GL-B-T-ClassRimThickn'!$C$1:$C$112,0,1,1),AF3072)</f>
        <v>75</v>
      </c>
      <c r="AH3072" s="24">
        <v>28.5</v>
      </c>
      <c r="AI3072" s="24">
        <v>28.5</v>
      </c>
      <c r="AJ3072" s="24">
        <v>28.5</v>
      </c>
      <c r="AK3072" s="24">
        <v>27.5</v>
      </c>
      <c r="AL3072" s="24">
        <v>28.5</v>
      </c>
      <c r="AM3072" s="24">
        <v>29</v>
      </c>
      <c r="AN3072" s="24">
        <v>27.5</v>
      </c>
      <c r="AO3072" s="24">
        <v>28.5</v>
      </c>
      <c r="AP3072" s="24">
        <v>28</v>
      </c>
      <c r="AQ3072" s="24">
        <v>29</v>
      </c>
      <c r="AR3072" s="24">
        <v>29</v>
      </c>
      <c r="AS3072" s="24">
        <v>28.5</v>
      </c>
      <c r="AT3072" s="24">
        <v>28</v>
      </c>
      <c r="AU3072" s="24">
        <v>28.5</v>
      </c>
      <c r="AV3072" s="24">
        <v>28</v>
      </c>
      <c r="AW3072" s="24">
        <v>28</v>
      </c>
      <c r="AX3072" s="24">
        <v>28</v>
      </c>
      <c r="AY3072" s="24">
        <v>28</v>
      </c>
      <c r="AZ3072" s="24">
        <v>28</v>
      </c>
      <c r="BA3072" s="24">
        <v>28.5</v>
      </c>
      <c r="BB3072" s="24">
        <v>28.5</v>
      </c>
      <c r="BC3072" s="24">
        <v>28</v>
      </c>
      <c r="BD3072" s="24">
        <v>28</v>
      </c>
      <c r="BE3072" s="24">
        <v>28</v>
      </c>
      <c r="BF3072" s="24">
        <v>0</v>
      </c>
      <c r="BG3072" s="24">
        <v>0</v>
      </c>
      <c r="BH3072" s="24">
        <v>0</v>
      </c>
      <c r="BI3072" s="24">
        <v>0</v>
      </c>
      <c r="BJ3072" s="24">
        <v>0</v>
      </c>
      <c r="BL3072" s="24">
        <v>0</v>
      </c>
      <c r="BM3072" s="24">
        <v>0</v>
      </c>
      <c r="BN3072" s="24">
        <v>0</v>
      </c>
      <c r="BO3072" s="24">
        <v>0</v>
      </c>
      <c r="BP3072" s="24">
        <v>0</v>
      </c>
      <c r="BQ3072" s="24">
        <v>0</v>
      </c>
      <c r="BR3072" s="24">
        <v>0</v>
      </c>
      <c r="BS3072" s="24">
        <v>0</v>
      </c>
      <c r="BT3072" s="24">
        <v>0</v>
      </c>
      <c r="BU3072" s="24">
        <v>0</v>
      </c>
      <c r="BV3072" s="24">
        <v>0</v>
      </c>
      <c r="BW3072" s="24">
        <v>0</v>
      </c>
      <c r="BX3072" s="24">
        <v>0</v>
      </c>
      <c r="BY3072" s="24">
        <v>0</v>
      </c>
      <c r="BZ3072" s="24">
        <v>0</v>
      </c>
      <c r="CB3072" s="24">
        <v>0</v>
      </c>
      <c r="CC3072" s="24">
        <v>0</v>
      </c>
      <c r="CD3072" s="24">
        <v>105</v>
      </c>
      <c r="CE3072" s="24">
        <v>105</v>
      </c>
      <c r="CF3072" s="24">
        <v>120</v>
      </c>
      <c r="CG3072" s="24">
        <v>90</v>
      </c>
      <c r="CH3072" s="24">
        <v>100</v>
      </c>
      <c r="CI3072" s="24">
        <v>100</v>
      </c>
      <c r="CO3072" s="34">
        <f t="shared" si="200"/>
        <v>267839</v>
      </c>
    </row>
    <row r="3073" spans="1:93" ht="15">
      <c r="A3073" s="23" t="s">
        <v>215</v>
      </c>
      <c r="B3073" s="52">
        <v>40217</v>
      </c>
      <c r="C3073" s="25" t="str">
        <f t="shared" si="201"/>
        <v/>
      </c>
      <c r="G3073" s="24">
        <f t="shared" si="202"/>
        <v>49</v>
      </c>
      <c r="H3073" s="24">
        <v>276955</v>
      </c>
      <c r="I3073" s="24" t="str">
        <f t="shared" si="203"/>
        <v/>
      </c>
      <c r="K3073" s="24">
        <f>IF(J3073&gt;900,_xlfn.XLOOKUP(ROUND(J3073,0),'CM-VL-G-C-GL-B-T-ClassRimThickn'!$B$1:$B$112,'CM-VL-G-C-GL-B-T-ClassRimThickn'!$C$1:$C$112,0,1,1),J3073)</f>
        <v>0</v>
      </c>
      <c r="L3073" s="24">
        <v>78</v>
      </c>
      <c r="M3073" s="24">
        <f>IF(L3073&gt;900,_xlfn.XLOOKUP(ROUND(L3073,0),'CM-VL-G-C-GL-B-T-ClassRimThickn'!$B$1:$B$112,'CM-VL-G-C-GL-B-T-ClassRimThickn'!$C$1:$C$112,0,1,1),L3073)</f>
        <v>78</v>
      </c>
      <c r="N3073" s="24">
        <v>83</v>
      </c>
      <c r="O3073" s="24">
        <f>IF(N3073&gt;900,_xlfn.XLOOKUP(ROUND(N3073,0),'CM-VL-G-C-GL-B-T-ClassRimThickn'!$B$1:$B$112,'CM-VL-G-C-GL-B-T-ClassRimThickn'!$C$1:$C$112,0,1,1),N3073)</f>
        <v>83</v>
      </c>
      <c r="P3073" s="24">
        <v>69</v>
      </c>
      <c r="Q3073" s="24">
        <f>IF(P3073&gt;900,_xlfn.XLOOKUP(ROUND(P3073,0),'CM-VL-G-C-GL-B-T-ClassRimThickn'!$B$1:$B$112,'CM-VL-G-C-GL-B-T-ClassRimThickn'!$C$1:$C$112,0,1,1),P3073)</f>
        <v>69</v>
      </c>
      <c r="S3073" s="24">
        <f>IF(R3073&gt;900,_xlfn.XLOOKUP(ROUND(R3073,0),'CM-VL-G-C-GL-B-T-ClassRimThickn'!$B$1:$B$112,'CM-VL-G-C-GL-B-T-ClassRimThickn'!$C$1:$C$112,0,1,1),R3073)</f>
        <v>0</v>
      </c>
      <c r="T3073" s="24">
        <v>76</v>
      </c>
      <c r="U3073" s="24">
        <f>IF(T3073&gt;900,_xlfn.XLOOKUP(ROUND(T3073,0),'CM-VL-G-C-GL-B-T-ClassRimThickn'!$B$1:$B$112,'CM-VL-G-C-GL-B-T-ClassRimThickn'!$C$1:$C$112,0,1,1),T3073)</f>
        <v>76</v>
      </c>
      <c r="V3073" s="24">
        <v>77</v>
      </c>
      <c r="W3073" s="24">
        <f>IF(V3073&gt;900,_xlfn.XLOOKUP(ROUND(V3073,0),'CM-VL-G-C-GL-B-T-ClassRimThickn'!$B$1:$B$112,'CM-VL-G-C-GL-B-T-ClassRimThickn'!$C$1:$C$112,0,1,1),V3073)</f>
        <v>77</v>
      </c>
      <c r="X3073" s="24">
        <v>81</v>
      </c>
      <c r="Y3073" s="24">
        <f>IF(X3073&gt;900,_xlfn.XLOOKUP(ROUND(X3073,0),'CM-VL-G-C-GL-B-T-ClassRimThickn'!$B$1:$B$112,'CM-VL-G-C-GL-B-T-ClassRimThickn'!$C$1:$C$112,0,1,1),X3073)</f>
        <v>81</v>
      </c>
      <c r="Z3073" s="24">
        <v>83</v>
      </c>
      <c r="AA3073" s="24">
        <f>IF(Z3073&gt;900,_xlfn.XLOOKUP(ROUND(Z3073,0),'CM-VL-G-C-GL-B-T-ClassRimThickn'!$B$1:$B$112,'CM-VL-G-C-GL-B-T-ClassRimThickn'!$C$1:$C$112,0,1,1),Z3073)</f>
        <v>83</v>
      </c>
      <c r="AB3073" s="24">
        <v>72</v>
      </c>
      <c r="AC3073" s="24">
        <f>IF(AB3073&gt;900,_xlfn.XLOOKUP(ROUND(AB3073,0),'CM-VL-G-C-GL-B-T-ClassRimThickn'!$B$1:$B$112,'CM-VL-G-C-GL-B-T-ClassRimThickn'!$C$1:$C$112,0,1,1),AB3073)</f>
        <v>72</v>
      </c>
      <c r="AD3073" s="24">
        <v>75</v>
      </c>
      <c r="AE3073" s="24">
        <f>IF(AD3073&gt;900,_xlfn.XLOOKUP(ROUND(AD3073,0),'CM-VL-G-C-GL-B-T-ClassRimThickn'!$B$1:$B$112,'CM-VL-G-C-GL-B-T-ClassRimThickn'!$C$1:$C$112,0,1,1),AD3073)</f>
        <v>75</v>
      </c>
      <c r="AF3073" s="24">
        <v>75</v>
      </c>
      <c r="AG3073" s="24">
        <f>IF(AF3073&gt;900,_xlfn.XLOOKUP(ROUND(AF3073,0),'CM-VL-G-C-GL-B-T-ClassRimThickn'!$B$1:$B$112,'CM-VL-G-C-GL-B-T-ClassRimThickn'!$C$1:$C$112,0,1,1),AF3073)</f>
        <v>75</v>
      </c>
      <c r="AH3073" s="24">
        <v>28</v>
      </c>
      <c r="AI3073" s="24">
        <v>28</v>
      </c>
      <c r="AJ3073" s="24">
        <v>29</v>
      </c>
      <c r="AK3073" s="24">
        <v>26</v>
      </c>
      <c r="AL3073" s="24">
        <v>29.5</v>
      </c>
      <c r="AM3073" s="24">
        <v>30</v>
      </c>
      <c r="AN3073" s="24">
        <v>28.5</v>
      </c>
      <c r="AO3073" s="24">
        <v>29</v>
      </c>
      <c r="AP3073" s="24">
        <v>30</v>
      </c>
      <c r="AQ3073" s="24">
        <v>28.5</v>
      </c>
      <c r="AR3073" s="24">
        <v>30</v>
      </c>
      <c r="AS3073" s="24">
        <v>29</v>
      </c>
      <c r="AT3073" s="24">
        <v>29</v>
      </c>
      <c r="AU3073" s="24">
        <v>29</v>
      </c>
      <c r="AV3073" s="24">
        <v>29</v>
      </c>
      <c r="AW3073" s="24">
        <v>29</v>
      </c>
      <c r="AX3073" s="24">
        <v>30</v>
      </c>
      <c r="AY3073" s="24">
        <v>29</v>
      </c>
      <c r="AZ3073" s="24">
        <v>30</v>
      </c>
      <c r="BA3073" s="24">
        <v>30</v>
      </c>
      <c r="BB3073" s="24">
        <v>29</v>
      </c>
      <c r="BC3073" s="24">
        <v>29</v>
      </c>
      <c r="BD3073" s="24">
        <v>29</v>
      </c>
      <c r="BE3073" s="24">
        <v>29</v>
      </c>
      <c r="BF3073" s="24">
        <v>0</v>
      </c>
      <c r="BG3073" s="24">
        <v>0</v>
      </c>
      <c r="BH3073" s="24">
        <v>0</v>
      </c>
      <c r="BI3073" s="24">
        <v>0</v>
      </c>
      <c r="BJ3073" s="24">
        <v>0</v>
      </c>
      <c r="BL3073" s="24">
        <v>0</v>
      </c>
      <c r="BM3073" s="24">
        <v>0</v>
      </c>
      <c r="BN3073" s="24">
        <v>0</v>
      </c>
      <c r="BO3073" s="24">
        <v>0</v>
      </c>
      <c r="BP3073" s="24">
        <v>0</v>
      </c>
      <c r="BQ3073" s="24">
        <v>0</v>
      </c>
      <c r="BR3073" s="24">
        <v>0</v>
      </c>
      <c r="BS3073" s="24">
        <v>0</v>
      </c>
      <c r="BT3073" s="24">
        <v>0</v>
      </c>
      <c r="BU3073" s="24">
        <v>0</v>
      </c>
      <c r="BV3073" s="24">
        <v>0</v>
      </c>
      <c r="BW3073" s="24">
        <v>0</v>
      </c>
      <c r="BX3073" s="24">
        <v>0</v>
      </c>
      <c r="BY3073" s="24">
        <v>0</v>
      </c>
      <c r="BZ3073" s="24">
        <v>0</v>
      </c>
      <c r="CB3073" s="24">
        <v>0</v>
      </c>
      <c r="CC3073" s="24">
        <v>0</v>
      </c>
      <c r="CD3073" s="24">
        <v>105</v>
      </c>
      <c r="CE3073" s="24">
        <v>105</v>
      </c>
      <c r="CF3073" s="24">
        <v>120</v>
      </c>
      <c r="CG3073" s="24">
        <v>110</v>
      </c>
      <c r="CH3073" s="24">
        <v>110</v>
      </c>
      <c r="CI3073" s="24">
        <v>110</v>
      </c>
      <c r="CO3073" s="34">
        <f t="shared" si="200"/>
        <v>276955</v>
      </c>
    </row>
    <row r="3074" spans="1:93" ht="15">
      <c r="A3074" s="23" t="s">
        <v>215</v>
      </c>
      <c r="B3074" s="52">
        <v>40251</v>
      </c>
      <c r="C3074" s="25" t="str">
        <f t="shared" si="201"/>
        <v/>
      </c>
      <c r="G3074" s="24">
        <f t="shared" si="202"/>
        <v>34</v>
      </c>
      <c r="H3074" s="24">
        <v>279988</v>
      </c>
      <c r="I3074" s="24" t="str">
        <f t="shared" si="203"/>
        <v/>
      </c>
      <c r="K3074" s="24">
        <f>IF(J3074&gt;900,_xlfn.XLOOKUP(ROUND(J3074,0),'CM-VL-G-C-GL-B-T-ClassRimThickn'!$B$1:$B$112,'CM-VL-G-C-GL-B-T-ClassRimThickn'!$C$1:$C$112,0,1,1),J3074)</f>
        <v>0</v>
      </c>
      <c r="L3074" s="24">
        <v>78</v>
      </c>
      <c r="M3074" s="24">
        <f>IF(L3074&gt;900,_xlfn.XLOOKUP(ROUND(L3074,0),'CM-VL-G-C-GL-B-T-ClassRimThickn'!$B$1:$B$112,'CM-VL-G-C-GL-B-T-ClassRimThickn'!$C$1:$C$112,0,1,1),L3074)</f>
        <v>78</v>
      </c>
      <c r="N3074" s="24">
        <v>82</v>
      </c>
      <c r="O3074" s="24">
        <f>IF(N3074&gt;900,_xlfn.XLOOKUP(ROUND(N3074,0),'CM-VL-G-C-GL-B-T-ClassRimThickn'!$B$1:$B$112,'CM-VL-G-C-GL-B-T-ClassRimThickn'!$C$1:$C$112,0,1,1),N3074)</f>
        <v>82</v>
      </c>
      <c r="P3074" s="24">
        <v>70</v>
      </c>
      <c r="Q3074" s="24">
        <f>IF(P3074&gt;900,_xlfn.XLOOKUP(ROUND(P3074,0),'CM-VL-G-C-GL-B-T-ClassRimThickn'!$B$1:$B$112,'CM-VL-G-C-GL-B-T-ClassRimThickn'!$C$1:$C$112,0,1,1),P3074)</f>
        <v>70</v>
      </c>
      <c r="S3074" s="24">
        <f>IF(R3074&gt;900,_xlfn.XLOOKUP(ROUND(R3074,0),'CM-VL-G-C-GL-B-T-ClassRimThickn'!$B$1:$B$112,'CM-VL-G-C-GL-B-T-ClassRimThickn'!$C$1:$C$112,0,1,1),R3074)</f>
        <v>0</v>
      </c>
      <c r="T3074" s="24">
        <v>75</v>
      </c>
      <c r="U3074" s="24">
        <f>IF(T3074&gt;900,_xlfn.XLOOKUP(ROUND(T3074,0),'CM-VL-G-C-GL-B-T-ClassRimThickn'!$B$1:$B$112,'CM-VL-G-C-GL-B-T-ClassRimThickn'!$C$1:$C$112,0,1,1),T3074)</f>
        <v>75</v>
      </c>
      <c r="V3074" s="24">
        <v>79</v>
      </c>
      <c r="W3074" s="24">
        <f>IF(V3074&gt;900,_xlfn.XLOOKUP(ROUND(V3074,0),'CM-VL-G-C-GL-B-T-ClassRimThickn'!$B$1:$B$112,'CM-VL-G-C-GL-B-T-ClassRimThickn'!$C$1:$C$112,0,1,1),V3074)</f>
        <v>79</v>
      </c>
      <c r="X3074" s="24">
        <v>81</v>
      </c>
      <c r="Y3074" s="24">
        <f>IF(X3074&gt;900,_xlfn.XLOOKUP(ROUND(X3074,0),'CM-VL-G-C-GL-B-T-ClassRimThickn'!$B$1:$B$112,'CM-VL-G-C-GL-B-T-ClassRimThickn'!$C$1:$C$112,0,1,1),X3074)</f>
        <v>81</v>
      </c>
      <c r="Z3074" s="24">
        <v>81</v>
      </c>
      <c r="AA3074" s="24">
        <f>IF(Z3074&gt;900,_xlfn.XLOOKUP(ROUND(Z3074,0),'CM-VL-G-C-GL-B-T-ClassRimThickn'!$B$1:$B$112,'CM-VL-G-C-GL-B-T-ClassRimThickn'!$C$1:$C$112,0,1,1),Z3074)</f>
        <v>81</v>
      </c>
      <c r="AB3074" s="24">
        <v>71</v>
      </c>
      <c r="AC3074" s="24">
        <f>IF(AB3074&gt;900,_xlfn.XLOOKUP(ROUND(AB3074,0),'CM-VL-G-C-GL-B-T-ClassRimThickn'!$B$1:$B$112,'CM-VL-G-C-GL-B-T-ClassRimThickn'!$C$1:$C$112,0,1,1),AB3074)</f>
        <v>71</v>
      </c>
      <c r="AD3074" s="24">
        <v>75</v>
      </c>
      <c r="AE3074" s="24">
        <f>IF(AD3074&gt;900,_xlfn.XLOOKUP(ROUND(AD3074,0),'CM-VL-G-C-GL-B-T-ClassRimThickn'!$B$1:$B$112,'CM-VL-G-C-GL-B-T-ClassRimThickn'!$C$1:$C$112,0,1,1),AD3074)</f>
        <v>75</v>
      </c>
      <c r="AF3074" s="24">
        <v>75</v>
      </c>
      <c r="AG3074" s="24">
        <f>IF(AF3074&gt;900,_xlfn.XLOOKUP(ROUND(AF3074,0),'CM-VL-G-C-GL-B-T-ClassRimThickn'!$B$1:$B$112,'CM-VL-G-C-GL-B-T-ClassRimThickn'!$C$1:$C$112,0,1,1),AF3074)</f>
        <v>75</v>
      </c>
      <c r="AH3074" s="24">
        <v>27.5</v>
      </c>
      <c r="AI3074" s="24">
        <v>28.5</v>
      </c>
      <c r="AJ3074" s="24">
        <v>29</v>
      </c>
      <c r="AK3074" s="24">
        <v>26</v>
      </c>
      <c r="AL3074" s="24">
        <v>29</v>
      </c>
      <c r="AM3074" s="24">
        <v>29.5</v>
      </c>
      <c r="AN3074" s="24">
        <v>26.5</v>
      </c>
      <c r="AO3074" s="24">
        <v>28.5</v>
      </c>
      <c r="AP3074" s="24">
        <v>29.5</v>
      </c>
      <c r="AQ3074" s="24">
        <v>28</v>
      </c>
      <c r="AR3074" s="24">
        <v>30</v>
      </c>
      <c r="AS3074" s="24">
        <v>29.5</v>
      </c>
      <c r="AT3074" s="24">
        <v>28</v>
      </c>
      <c r="AU3074" s="24">
        <v>28.5</v>
      </c>
      <c r="AV3074" s="24">
        <v>28.5</v>
      </c>
      <c r="AW3074" s="24">
        <v>28</v>
      </c>
      <c r="AX3074" s="24">
        <v>28</v>
      </c>
      <c r="AY3074" s="24">
        <v>28</v>
      </c>
      <c r="AZ3074" s="24">
        <v>28</v>
      </c>
      <c r="BA3074" s="24">
        <v>28.5</v>
      </c>
      <c r="BB3074" s="24">
        <v>28</v>
      </c>
      <c r="BC3074" s="24">
        <v>28</v>
      </c>
      <c r="BD3074" s="24">
        <v>28.5</v>
      </c>
      <c r="BE3074" s="24">
        <v>28.5</v>
      </c>
      <c r="BF3074" s="24">
        <v>0.5</v>
      </c>
      <c r="BG3074" s="24">
        <v>0.5</v>
      </c>
      <c r="BH3074" s="24">
        <v>0.5</v>
      </c>
      <c r="BI3074" s="24">
        <v>1</v>
      </c>
      <c r="BJ3074" s="24">
        <v>0.5</v>
      </c>
      <c r="BL3074" s="24">
        <v>0.5</v>
      </c>
      <c r="BM3074" s="24">
        <v>0.5</v>
      </c>
      <c r="BN3074" s="24">
        <v>0.5</v>
      </c>
      <c r="BO3074" s="24">
        <v>1</v>
      </c>
      <c r="BP3074" s="24">
        <v>0.5</v>
      </c>
      <c r="BQ3074" s="24">
        <v>1</v>
      </c>
      <c r="BR3074" s="24">
        <v>0</v>
      </c>
      <c r="BS3074" s="24">
        <v>0</v>
      </c>
      <c r="BT3074" s="24">
        <v>0</v>
      </c>
      <c r="BU3074" s="24">
        <v>0</v>
      </c>
      <c r="BV3074" s="24">
        <v>0</v>
      </c>
      <c r="BW3074" s="24">
        <v>0</v>
      </c>
      <c r="BX3074" s="24">
        <v>0</v>
      </c>
      <c r="BY3074" s="24">
        <v>0</v>
      </c>
      <c r="BZ3074" s="24">
        <v>0</v>
      </c>
      <c r="CB3074" s="24">
        <v>0</v>
      </c>
      <c r="CC3074" s="24">
        <v>0</v>
      </c>
      <c r="CD3074" s="24">
        <v>104</v>
      </c>
      <c r="CE3074" s="24">
        <v>105</v>
      </c>
      <c r="CF3074" s="24">
        <v>118</v>
      </c>
      <c r="CG3074" s="24">
        <v>93</v>
      </c>
      <c r="CH3074" s="24">
        <v>98</v>
      </c>
      <c r="CI3074" s="24">
        <v>101</v>
      </c>
      <c r="CO3074" s="34">
        <f t="shared" si="200"/>
        <v>279988</v>
      </c>
    </row>
    <row r="3075" spans="1:93" ht="15">
      <c r="A3075" s="23" t="s">
        <v>215</v>
      </c>
      <c r="B3075" s="52">
        <v>40293</v>
      </c>
      <c r="C3075" s="25" t="str">
        <f t="shared" si="201"/>
        <v/>
      </c>
      <c r="G3075" s="24">
        <f t="shared" si="202"/>
        <v>42</v>
      </c>
      <c r="H3075" s="24">
        <v>298777</v>
      </c>
      <c r="I3075" s="24" t="str">
        <f t="shared" si="203"/>
        <v/>
      </c>
      <c r="K3075" s="24">
        <f>IF(J3075&gt;900,_xlfn.XLOOKUP(ROUND(J3075,0),'CM-VL-G-C-GL-B-T-ClassRimThickn'!$B$1:$B$112,'CM-VL-G-C-GL-B-T-ClassRimThickn'!$C$1:$C$112,0,1,1),J3075)</f>
        <v>0</v>
      </c>
      <c r="L3075" s="24">
        <v>78</v>
      </c>
      <c r="M3075" s="24">
        <f>IF(L3075&gt;900,_xlfn.XLOOKUP(ROUND(L3075,0),'CM-VL-G-C-GL-B-T-ClassRimThickn'!$B$1:$B$112,'CM-VL-G-C-GL-B-T-ClassRimThickn'!$C$1:$C$112,0,1,1),L3075)</f>
        <v>78</v>
      </c>
      <c r="N3075" s="24">
        <v>78</v>
      </c>
      <c r="O3075" s="24">
        <f>IF(N3075&gt;900,_xlfn.XLOOKUP(ROUND(N3075,0),'CM-VL-G-C-GL-B-T-ClassRimThickn'!$B$1:$B$112,'CM-VL-G-C-GL-B-T-ClassRimThickn'!$C$1:$C$112,0,1,1),N3075)</f>
        <v>78</v>
      </c>
      <c r="P3075" s="24">
        <v>78</v>
      </c>
      <c r="Q3075" s="24">
        <f>IF(P3075&gt;900,_xlfn.XLOOKUP(ROUND(P3075,0),'CM-VL-G-C-GL-B-T-ClassRimThickn'!$B$1:$B$112,'CM-VL-G-C-GL-B-T-ClassRimThickn'!$C$1:$C$112,0,1,1),P3075)</f>
        <v>78</v>
      </c>
      <c r="S3075" s="24">
        <f>IF(R3075&gt;900,_xlfn.XLOOKUP(ROUND(R3075,0),'CM-VL-G-C-GL-B-T-ClassRimThickn'!$B$1:$B$112,'CM-VL-G-C-GL-B-T-ClassRimThickn'!$C$1:$C$112,0,1,1),R3075)</f>
        <v>0</v>
      </c>
      <c r="T3075" s="24">
        <v>78</v>
      </c>
      <c r="U3075" s="24">
        <f>IF(T3075&gt;900,_xlfn.XLOOKUP(ROUND(T3075,0),'CM-VL-G-C-GL-B-T-ClassRimThickn'!$B$1:$B$112,'CM-VL-G-C-GL-B-T-ClassRimThickn'!$C$1:$C$112,0,1,1),T3075)</f>
        <v>78</v>
      </c>
      <c r="V3075" s="24">
        <v>78</v>
      </c>
      <c r="W3075" s="24">
        <f>IF(V3075&gt;900,_xlfn.XLOOKUP(ROUND(V3075,0),'CM-VL-G-C-GL-B-T-ClassRimThickn'!$B$1:$B$112,'CM-VL-G-C-GL-B-T-ClassRimThickn'!$C$1:$C$112,0,1,1),V3075)</f>
        <v>78</v>
      </c>
      <c r="X3075" s="24">
        <v>78</v>
      </c>
      <c r="Y3075" s="24">
        <f>IF(X3075&gt;900,_xlfn.XLOOKUP(ROUND(X3075,0),'CM-VL-G-C-GL-B-T-ClassRimThickn'!$B$1:$B$112,'CM-VL-G-C-GL-B-T-ClassRimThickn'!$C$1:$C$112,0,1,1),X3075)</f>
        <v>78</v>
      </c>
      <c r="Z3075" s="24">
        <v>78</v>
      </c>
      <c r="AA3075" s="24">
        <f>IF(Z3075&gt;900,_xlfn.XLOOKUP(ROUND(Z3075,0),'CM-VL-G-C-GL-B-T-ClassRimThickn'!$B$1:$B$112,'CM-VL-G-C-GL-B-T-ClassRimThickn'!$C$1:$C$112,0,1,1),Z3075)</f>
        <v>78</v>
      </c>
      <c r="AB3075" s="24">
        <v>78</v>
      </c>
      <c r="AC3075" s="24">
        <f>IF(AB3075&gt;900,_xlfn.XLOOKUP(ROUND(AB3075,0),'CM-VL-G-C-GL-B-T-ClassRimThickn'!$B$1:$B$112,'CM-VL-G-C-GL-B-T-ClassRimThickn'!$C$1:$C$112,0,1,1),AB3075)</f>
        <v>78</v>
      </c>
      <c r="AD3075" s="24">
        <v>78</v>
      </c>
      <c r="AE3075" s="24">
        <f>IF(AD3075&gt;900,_xlfn.XLOOKUP(ROUND(AD3075,0),'CM-VL-G-C-GL-B-T-ClassRimThickn'!$B$1:$B$112,'CM-VL-G-C-GL-B-T-ClassRimThickn'!$C$1:$C$112,0,1,1),AD3075)</f>
        <v>78</v>
      </c>
      <c r="AF3075" s="24">
        <v>78</v>
      </c>
      <c r="AG3075" s="24">
        <f>IF(AF3075&gt;900,_xlfn.XLOOKUP(ROUND(AF3075,0),'CM-VL-G-C-GL-B-T-ClassRimThickn'!$B$1:$B$112,'CM-VL-G-C-GL-B-T-ClassRimThickn'!$C$1:$C$112,0,1,1),AF3075)</f>
        <v>78</v>
      </c>
      <c r="AH3075" s="24">
        <v>25.5</v>
      </c>
      <c r="AI3075" s="24">
        <v>28</v>
      </c>
      <c r="AJ3075" s="24">
        <v>27</v>
      </c>
      <c r="AK3075" s="24">
        <v>23.5</v>
      </c>
      <c r="AL3075" s="24">
        <v>27.5</v>
      </c>
      <c r="AM3075" s="24">
        <v>27</v>
      </c>
      <c r="AN3075" s="24">
        <v>25</v>
      </c>
      <c r="AO3075" s="24">
        <v>29</v>
      </c>
      <c r="AP3075" s="24">
        <v>27</v>
      </c>
      <c r="AQ3075" s="24">
        <v>27</v>
      </c>
      <c r="AR3075" s="24">
        <v>28</v>
      </c>
      <c r="AS3075" s="24">
        <v>26</v>
      </c>
      <c r="AT3075" s="24">
        <v>28</v>
      </c>
      <c r="AU3075" s="24">
        <v>29</v>
      </c>
      <c r="AV3075" s="24">
        <v>28</v>
      </c>
      <c r="AW3075" s="24">
        <v>29</v>
      </c>
      <c r="AX3075" s="24">
        <v>28</v>
      </c>
      <c r="AY3075" s="24">
        <v>28</v>
      </c>
      <c r="AZ3075" s="24">
        <v>29</v>
      </c>
      <c r="BA3075" s="24">
        <v>28</v>
      </c>
      <c r="BB3075" s="24">
        <v>28</v>
      </c>
      <c r="BC3075" s="24">
        <v>29.5</v>
      </c>
      <c r="BD3075" s="24">
        <v>28</v>
      </c>
      <c r="BE3075" s="24">
        <v>28</v>
      </c>
      <c r="BF3075" s="24">
        <v>0.5</v>
      </c>
      <c r="BG3075" s="24">
        <v>0.5</v>
      </c>
      <c r="BH3075" s="24">
        <v>0.5</v>
      </c>
      <c r="BI3075" s="24">
        <v>0.5</v>
      </c>
      <c r="BJ3075" s="24">
        <v>0.5</v>
      </c>
      <c r="BL3075" s="24">
        <v>0</v>
      </c>
      <c r="BM3075" s="24">
        <v>0.5</v>
      </c>
      <c r="BN3075" s="24">
        <v>0.5</v>
      </c>
      <c r="BO3075" s="24">
        <v>1</v>
      </c>
      <c r="BP3075" s="24">
        <v>0.5</v>
      </c>
      <c r="BQ3075" s="24">
        <v>0.5</v>
      </c>
      <c r="BR3075" s="24">
        <v>0</v>
      </c>
      <c r="BS3075" s="24">
        <v>0</v>
      </c>
      <c r="BT3075" s="24">
        <v>0</v>
      </c>
      <c r="BU3075" s="24">
        <v>0</v>
      </c>
      <c r="BV3075" s="24">
        <v>0</v>
      </c>
      <c r="BW3075" s="24">
        <v>0</v>
      </c>
      <c r="BX3075" s="24">
        <v>0</v>
      </c>
      <c r="BY3075" s="24">
        <v>0</v>
      </c>
      <c r="BZ3075" s="24">
        <v>0</v>
      </c>
      <c r="CB3075" s="24">
        <v>0</v>
      </c>
      <c r="CC3075" s="24">
        <v>0</v>
      </c>
      <c r="CD3075" s="24">
        <v>100</v>
      </c>
      <c r="CE3075" s="24">
        <v>103</v>
      </c>
      <c r="CF3075" s="24">
        <v>117</v>
      </c>
      <c r="CG3075" s="24">
        <v>92</v>
      </c>
      <c r="CH3075" s="24">
        <v>98</v>
      </c>
      <c r="CI3075" s="24">
        <v>100</v>
      </c>
      <c r="CO3075" s="34">
        <f t="shared" ref="CO3075:CO3138" si="204">IF(H3075="",(H3076-H3075)/(G3076+G3078)*G3076+H3075,H3075)</f>
        <v>298777</v>
      </c>
    </row>
    <row r="3076" spans="1:93" ht="15">
      <c r="A3076" s="23" t="s">
        <v>215</v>
      </c>
      <c r="B3076" s="52">
        <v>40316</v>
      </c>
      <c r="C3076" s="25" t="str">
        <f t="shared" si="201"/>
        <v/>
      </c>
      <c r="G3076" s="24">
        <f t="shared" si="202"/>
        <v>23</v>
      </c>
      <c r="H3076" s="24">
        <v>309907</v>
      </c>
      <c r="I3076" s="24" t="str">
        <f t="shared" si="203"/>
        <v/>
      </c>
      <c r="K3076" s="24">
        <f>IF(J3076&gt;900,_xlfn.XLOOKUP(ROUND(J3076,0),'CM-VL-G-C-GL-B-T-ClassRimThickn'!$B$1:$B$112,'CM-VL-G-C-GL-B-T-ClassRimThickn'!$C$1:$C$112,0,1,1),J3076)</f>
        <v>0</v>
      </c>
      <c r="L3076" s="24">
        <v>76</v>
      </c>
      <c r="M3076" s="24">
        <f>IF(L3076&gt;900,_xlfn.XLOOKUP(ROUND(L3076,0),'CM-VL-G-C-GL-B-T-ClassRimThickn'!$B$1:$B$112,'CM-VL-G-C-GL-B-T-ClassRimThickn'!$C$1:$C$112,0,1,1),L3076)</f>
        <v>76</v>
      </c>
      <c r="N3076" s="24">
        <v>82</v>
      </c>
      <c r="O3076" s="24">
        <f>IF(N3076&gt;900,_xlfn.XLOOKUP(ROUND(N3076,0),'CM-VL-G-C-GL-B-T-ClassRimThickn'!$B$1:$B$112,'CM-VL-G-C-GL-B-T-ClassRimThickn'!$C$1:$C$112,0,1,1),N3076)</f>
        <v>82</v>
      </c>
      <c r="P3076" s="24">
        <v>68</v>
      </c>
      <c r="Q3076" s="24">
        <f>IF(P3076&gt;900,_xlfn.XLOOKUP(ROUND(P3076,0),'CM-VL-G-C-GL-B-T-ClassRimThickn'!$B$1:$B$112,'CM-VL-G-C-GL-B-T-ClassRimThickn'!$C$1:$C$112,0,1,1),P3076)</f>
        <v>68</v>
      </c>
      <c r="S3076" s="24">
        <f>IF(R3076&gt;900,_xlfn.XLOOKUP(ROUND(R3076,0),'CM-VL-G-C-GL-B-T-ClassRimThickn'!$B$1:$B$112,'CM-VL-G-C-GL-B-T-ClassRimThickn'!$C$1:$C$112,0,1,1),R3076)</f>
        <v>0</v>
      </c>
      <c r="T3076" s="24">
        <v>73</v>
      </c>
      <c r="U3076" s="24">
        <f>IF(T3076&gt;900,_xlfn.XLOOKUP(ROUND(T3076,0),'CM-VL-G-C-GL-B-T-ClassRimThickn'!$B$1:$B$112,'CM-VL-G-C-GL-B-T-ClassRimThickn'!$C$1:$C$112,0,1,1),T3076)</f>
        <v>73</v>
      </c>
      <c r="V3076" s="24">
        <v>75</v>
      </c>
      <c r="W3076" s="24">
        <f>IF(V3076&gt;900,_xlfn.XLOOKUP(ROUND(V3076,0),'CM-VL-G-C-GL-B-T-ClassRimThickn'!$B$1:$B$112,'CM-VL-G-C-GL-B-T-ClassRimThickn'!$C$1:$C$112,0,1,1),V3076)</f>
        <v>75</v>
      </c>
      <c r="X3076" s="24">
        <v>76</v>
      </c>
      <c r="Y3076" s="24">
        <f>IF(X3076&gt;900,_xlfn.XLOOKUP(ROUND(X3076,0),'CM-VL-G-C-GL-B-T-ClassRimThickn'!$B$1:$B$112,'CM-VL-G-C-GL-B-T-ClassRimThickn'!$C$1:$C$112,0,1,1),X3076)</f>
        <v>76</v>
      </c>
      <c r="Z3076" s="24">
        <v>82</v>
      </c>
      <c r="AA3076" s="24">
        <f>IF(Z3076&gt;900,_xlfn.XLOOKUP(ROUND(Z3076,0),'CM-VL-G-C-GL-B-T-ClassRimThickn'!$B$1:$B$112,'CM-VL-G-C-GL-B-T-ClassRimThickn'!$C$1:$C$112,0,1,1),Z3076)</f>
        <v>82</v>
      </c>
      <c r="AB3076" s="24">
        <v>68</v>
      </c>
      <c r="AC3076" s="24">
        <f>IF(AB3076&gt;900,_xlfn.XLOOKUP(ROUND(AB3076,0),'CM-VL-G-C-GL-B-T-ClassRimThickn'!$B$1:$B$112,'CM-VL-G-C-GL-B-T-ClassRimThickn'!$C$1:$C$112,0,1,1),AB3076)</f>
        <v>68</v>
      </c>
      <c r="AD3076" s="24">
        <v>74</v>
      </c>
      <c r="AE3076" s="24">
        <f>IF(AD3076&gt;900,_xlfn.XLOOKUP(ROUND(AD3076,0),'CM-VL-G-C-GL-B-T-ClassRimThickn'!$B$1:$B$112,'CM-VL-G-C-GL-B-T-ClassRimThickn'!$C$1:$C$112,0,1,1),AD3076)</f>
        <v>74</v>
      </c>
      <c r="AF3076" s="24">
        <v>73</v>
      </c>
      <c r="AG3076" s="24">
        <f>IF(AF3076&gt;900,_xlfn.XLOOKUP(ROUND(AF3076,0),'CM-VL-G-C-GL-B-T-ClassRimThickn'!$B$1:$B$112,'CM-VL-G-C-GL-B-T-ClassRimThickn'!$C$1:$C$112,0,1,1),AF3076)</f>
        <v>73</v>
      </c>
      <c r="AH3076" s="24">
        <v>26</v>
      </c>
      <c r="AI3076" s="24">
        <v>28</v>
      </c>
      <c r="AJ3076" s="24">
        <v>27</v>
      </c>
      <c r="AK3076" s="24">
        <v>22</v>
      </c>
      <c r="AL3076" s="24">
        <v>28.5</v>
      </c>
      <c r="AM3076" s="24">
        <v>28.5</v>
      </c>
      <c r="AN3076" s="24">
        <v>25.5</v>
      </c>
      <c r="AO3076" s="24">
        <v>28.5</v>
      </c>
      <c r="AP3076" s="24">
        <v>29</v>
      </c>
      <c r="AQ3076" s="24">
        <v>27</v>
      </c>
      <c r="AR3076" s="24">
        <v>30</v>
      </c>
      <c r="AS3076" s="24">
        <v>28</v>
      </c>
      <c r="AT3076" s="24">
        <v>29</v>
      </c>
      <c r="AU3076" s="24">
        <v>28.5</v>
      </c>
      <c r="AV3076" s="24">
        <v>29</v>
      </c>
      <c r="AW3076" s="24">
        <v>30</v>
      </c>
      <c r="AX3076" s="24">
        <v>29</v>
      </c>
      <c r="AY3076" s="24">
        <v>28.5</v>
      </c>
      <c r="AZ3076" s="24">
        <v>29</v>
      </c>
      <c r="BA3076" s="24">
        <v>29.5</v>
      </c>
      <c r="BB3076" s="24">
        <v>29</v>
      </c>
      <c r="BC3076" s="24">
        <v>29</v>
      </c>
      <c r="BD3076" s="24">
        <v>29</v>
      </c>
      <c r="BE3076" s="24">
        <v>28</v>
      </c>
      <c r="BF3076" s="24">
        <v>1</v>
      </c>
      <c r="BG3076" s="24">
        <v>1</v>
      </c>
      <c r="BH3076" s="24">
        <v>1</v>
      </c>
      <c r="BI3076" s="24">
        <v>1.5</v>
      </c>
      <c r="BJ3076" s="24">
        <v>1</v>
      </c>
      <c r="BL3076" s="24">
        <v>0.5</v>
      </c>
      <c r="BM3076" s="24">
        <v>1</v>
      </c>
      <c r="BN3076" s="24">
        <v>1</v>
      </c>
      <c r="BO3076" s="24">
        <v>1</v>
      </c>
      <c r="BP3076" s="24">
        <v>1</v>
      </c>
      <c r="BQ3076" s="24">
        <v>0.5</v>
      </c>
      <c r="BR3076" s="24">
        <v>0</v>
      </c>
      <c r="BS3076" s="24">
        <v>0</v>
      </c>
      <c r="BT3076" s="24">
        <v>0</v>
      </c>
      <c r="BU3076" s="24">
        <v>0</v>
      </c>
      <c r="BV3076" s="24">
        <v>0</v>
      </c>
      <c r="BW3076" s="24">
        <v>0</v>
      </c>
      <c r="BX3076" s="24">
        <v>0</v>
      </c>
      <c r="BY3076" s="24">
        <v>0</v>
      </c>
      <c r="BZ3076" s="24">
        <v>0</v>
      </c>
      <c r="CB3076" s="24">
        <v>0</v>
      </c>
      <c r="CC3076" s="24">
        <v>0</v>
      </c>
      <c r="CD3076" s="24">
        <v>100</v>
      </c>
      <c r="CE3076" s="24">
        <v>115</v>
      </c>
      <c r="CF3076" s="24">
        <v>120</v>
      </c>
      <c r="CG3076" s="24">
        <v>95</v>
      </c>
      <c r="CH3076" s="24">
        <v>100</v>
      </c>
      <c r="CI3076" s="24">
        <v>100</v>
      </c>
      <c r="CO3076" s="34">
        <f t="shared" si="204"/>
        <v>309907</v>
      </c>
    </row>
    <row r="3077" spans="1:93" ht="15">
      <c r="A3077" s="23" t="s">
        <v>215</v>
      </c>
      <c r="B3077" s="52">
        <v>40360</v>
      </c>
      <c r="C3077" s="25" t="str">
        <f t="shared" ref="C3077:C3140" si="205">IF(B3077=B3078,TRUE,"")</f>
        <v/>
      </c>
      <c r="G3077" s="24">
        <f t="shared" si="202"/>
        <v>44</v>
      </c>
      <c r="H3077" s="24">
        <v>331800</v>
      </c>
      <c r="I3077" s="24" t="b">
        <f t="shared" si="203"/>
        <v>0</v>
      </c>
      <c r="K3077" s="24">
        <f>IF(J3077&gt;900,_xlfn.XLOOKUP(ROUND(J3077,0),'CM-VL-G-C-GL-B-T-ClassRimThickn'!$B$1:$B$112,'CM-VL-G-C-GL-B-T-ClassRimThickn'!$C$1:$C$112,0,1,1),J3077)</f>
        <v>0</v>
      </c>
      <c r="L3077" s="24">
        <v>993</v>
      </c>
      <c r="M3077" s="24">
        <f>IF(L3077&gt;900,_xlfn.XLOOKUP(ROUND(L3077,0),'CM-VL-G-C-GL-B-T-ClassRimThickn'!$B$1:$B$112,'CM-VL-G-C-GL-B-T-ClassRimThickn'!$C$1:$C$112,0,1,1),L3077)</f>
        <v>73.5</v>
      </c>
      <c r="N3077" s="24">
        <v>997</v>
      </c>
      <c r="O3077" s="24">
        <f>IF(N3077&gt;900,_xlfn.XLOOKUP(ROUND(N3077,0),'CM-VL-G-C-GL-B-T-ClassRimThickn'!$B$1:$B$112,'CM-VL-G-C-GL-B-T-ClassRimThickn'!$C$1:$C$112,0,1,1),N3077)</f>
        <v>75.5</v>
      </c>
      <c r="P3077" s="24">
        <v>972</v>
      </c>
      <c r="Q3077" s="24">
        <f>IF(P3077&gt;900,_xlfn.XLOOKUP(ROUND(P3077,0),'CM-VL-G-C-GL-B-T-ClassRimThickn'!$B$1:$B$112,'CM-VL-G-C-GL-B-T-ClassRimThickn'!$C$1:$C$112,0,1,1),P3077)</f>
        <v>63</v>
      </c>
      <c r="S3077" s="24">
        <f>IF(R3077&gt;900,_xlfn.XLOOKUP(ROUND(R3077,0),'CM-VL-G-C-GL-B-T-ClassRimThickn'!$B$1:$B$112,'CM-VL-G-C-GL-B-T-ClassRimThickn'!$C$1:$C$112,0,1,1),R3077)</f>
        <v>0</v>
      </c>
      <c r="T3077" s="24">
        <v>984</v>
      </c>
      <c r="U3077" s="24">
        <f>IF(T3077&gt;900,_xlfn.XLOOKUP(ROUND(T3077,0),'CM-VL-G-C-GL-B-T-ClassRimThickn'!$B$1:$B$112,'CM-VL-G-C-GL-B-T-ClassRimThickn'!$C$1:$C$112,0,1,1),T3077)</f>
        <v>69</v>
      </c>
      <c r="V3077" s="24">
        <v>988</v>
      </c>
      <c r="W3077" s="24">
        <f>IF(V3077&gt;900,_xlfn.XLOOKUP(ROUND(V3077,0),'CM-VL-G-C-GL-B-T-ClassRimThickn'!$B$1:$B$112,'CM-VL-G-C-GL-B-T-ClassRimThickn'!$C$1:$C$112,0,1,1),V3077)</f>
        <v>71</v>
      </c>
      <c r="X3077" s="24">
        <v>993</v>
      </c>
      <c r="Y3077" s="24">
        <f>IF(X3077&gt;900,_xlfn.XLOOKUP(ROUND(X3077,0),'CM-VL-G-C-GL-B-T-ClassRimThickn'!$B$1:$B$112,'CM-VL-G-C-GL-B-T-ClassRimThickn'!$C$1:$C$112,0,1,1),X3077)</f>
        <v>73.5</v>
      </c>
      <c r="Z3077" s="24">
        <v>995</v>
      </c>
      <c r="AA3077" s="24">
        <f>IF(Z3077&gt;900,_xlfn.XLOOKUP(ROUND(Z3077,0),'CM-VL-G-C-GL-B-T-ClassRimThickn'!$B$1:$B$112,'CM-VL-G-C-GL-B-T-ClassRimThickn'!$C$1:$C$112,0,1,1),Z3077)</f>
        <v>74.5</v>
      </c>
      <c r="AB3077" s="24">
        <v>976</v>
      </c>
      <c r="AC3077" s="24">
        <f>IF(AB3077&gt;900,_xlfn.XLOOKUP(ROUND(AB3077,0),'CM-VL-G-C-GL-B-T-ClassRimThickn'!$B$1:$B$112,'CM-VL-G-C-GL-B-T-ClassRimThickn'!$C$1:$C$112,0,1,1),AB3077)</f>
        <v>65</v>
      </c>
      <c r="AD3077" s="24">
        <v>985</v>
      </c>
      <c r="AE3077" s="24">
        <f>IF(AD3077&gt;900,_xlfn.XLOOKUP(ROUND(AD3077,0),'CM-VL-G-C-GL-B-T-ClassRimThickn'!$B$1:$B$112,'CM-VL-G-C-GL-B-T-ClassRimThickn'!$C$1:$C$112,0,1,1),AD3077)</f>
        <v>69.5</v>
      </c>
      <c r="AF3077" s="24">
        <v>983</v>
      </c>
      <c r="AG3077" s="24">
        <f>IF(AF3077&gt;900,_xlfn.XLOOKUP(ROUND(AF3077,0),'CM-VL-G-C-GL-B-T-ClassRimThickn'!$B$1:$B$112,'CM-VL-G-C-GL-B-T-ClassRimThickn'!$C$1:$C$112,0,1,1),AF3077)</f>
        <v>68.5</v>
      </c>
      <c r="AH3077" s="24">
        <v>24</v>
      </c>
      <c r="AI3077" s="24">
        <v>28</v>
      </c>
      <c r="AJ3077" s="24">
        <v>26</v>
      </c>
      <c r="AK3077" s="24">
        <v>20</v>
      </c>
      <c r="AL3077" s="24">
        <v>28</v>
      </c>
      <c r="AM3077" s="24">
        <v>25</v>
      </c>
      <c r="AN3077" s="24">
        <v>24</v>
      </c>
      <c r="AO3077" s="24">
        <v>28</v>
      </c>
      <c r="AP3077" s="24">
        <v>27</v>
      </c>
      <c r="AQ3077" s="24">
        <v>26</v>
      </c>
      <c r="AR3077" s="24">
        <v>29</v>
      </c>
      <c r="AS3077" s="24">
        <v>25</v>
      </c>
      <c r="AT3077" s="24">
        <v>28</v>
      </c>
      <c r="AU3077" s="24">
        <v>29</v>
      </c>
      <c r="AV3077" s="24">
        <v>29</v>
      </c>
      <c r="AW3077" s="24">
        <v>31</v>
      </c>
      <c r="AX3077" s="24">
        <v>29</v>
      </c>
      <c r="AY3077" s="24">
        <v>29</v>
      </c>
      <c r="AZ3077" s="24">
        <v>29</v>
      </c>
      <c r="BA3077" s="24">
        <v>29</v>
      </c>
      <c r="BB3077" s="24">
        <v>28</v>
      </c>
      <c r="BC3077" s="24">
        <v>29</v>
      </c>
      <c r="BD3077" s="24">
        <v>29</v>
      </c>
      <c r="BE3077" s="24">
        <v>28</v>
      </c>
      <c r="BF3077" s="24">
        <v>1.5</v>
      </c>
      <c r="BG3077" s="24">
        <v>1</v>
      </c>
      <c r="BH3077" s="24">
        <v>2</v>
      </c>
      <c r="BI3077" s="24">
        <v>2.5</v>
      </c>
      <c r="BJ3077" s="24">
        <v>2</v>
      </c>
      <c r="BL3077" s="24">
        <v>1.5</v>
      </c>
      <c r="BM3077" s="24">
        <v>1</v>
      </c>
      <c r="BN3077" s="24">
        <v>2</v>
      </c>
      <c r="BO3077" s="24">
        <v>2</v>
      </c>
      <c r="BP3077" s="24">
        <v>2</v>
      </c>
      <c r="BQ3077" s="24">
        <v>1.5</v>
      </c>
      <c r="CO3077" s="34">
        <f t="shared" si="204"/>
        <v>331800</v>
      </c>
    </row>
    <row r="3078" spans="1:93" ht="15">
      <c r="A3078" s="23" t="s">
        <v>215</v>
      </c>
      <c r="B3078" s="52">
        <v>40371</v>
      </c>
      <c r="C3078" s="25" t="str">
        <f t="shared" si="205"/>
        <v/>
      </c>
      <c r="G3078" s="24">
        <f t="shared" si="202"/>
        <v>11</v>
      </c>
      <c r="H3078" s="32"/>
      <c r="I3078" s="24" t="str">
        <f t="shared" si="203"/>
        <v/>
      </c>
      <c r="K3078" s="24">
        <f>IF(J3078&gt;900,_xlfn.XLOOKUP(ROUND(J3078,0),'CM-VL-G-C-GL-B-T-ClassRimThickn'!$B$1:$B$112,'CM-VL-G-C-GL-B-T-ClassRimThickn'!$C$1:$C$112,0,1,1),J3078)</f>
        <v>0</v>
      </c>
      <c r="L3078" s="24">
        <v>78</v>
      </c>
      <c r="M3078" s="24">
        <f>IF(L3078&gt;900,_xlfn.XLOOKUP(ROUND(L3078,0),'CM-VL-G-C-GL-B-T-ClassRimThickn'!$B$1:$B$112,'CM-VL-G-C-GL-B-T-ClassRimThickn'!$C$1:$C$112,0,1,1),L3078)</f>
        <v>78</v>
      </c>
      <c r="N3078" s="24">
        <v>78</v>
      </c>
      <c r="O3078" s="24">
        <f>IF(N3078&gt;900,_xlfn.XLOOKUP(ROUND(N3078,0),'CM-VL-G-C-GL-B-T-ClassRimThickn'!$B$1:$B$112,'CM-VL-G-C-GL-B-T-ClassRimThickn'!$C$1:$C$112,0,1,1),N3078)</f>
        <v>78</v>
      </c>
      <c r="P3078" s="24">
        <v>70</v>
      </c>
      <c r="Q3078" s="24">
        <f>IF(P3078&gt;900,_xlfn.XLOOKUP(ROUND(P3078,0),'CM-VL-G-C-GL-B-T-ClassRimThickn'!$B$1:$B$112,'CM-VL-G-C-GL-B-T-ClassRimThickn'!$C$1:$C$112,0,1,1),P3078)</f>
        <v>70</v>
      </c>
      <c r="S3078" s="24">
        <f>IF(R3078&gt;900,_xlfn.XLOOKUP(ROUND(R3078,0),'CM-VL-G-C-GL-B-T-ClassRimThickn'!$B$1:$B$112,'CM-VL-G-C-GL-B-T-ClassRimThickn'!$C$1:$C$112,0,1,1),R3078)</f>
        <v>0</v>
      </c>
      <c r="T3078" s="24">
        <v>74</v>
      </c>
      <c r="U3078" s="24">
        <f>IF(T3078&gt;900,_xlfn.XLOOKUP(ROUND(T3078,0),'CM-VL-G-C-GL-B-T-ClassRimThickn'!$B$1:$B$112,'CM-VL-G-C-GL-B-T-ClassRimThickn'!$C$1:$C$112,0,1,1),T3078)</f>
        <v>74</v>
      </c>
      <c r="V3078" s="24">
        <v>78</v>
      </c>
      <c r="W3078" s="24">
        <f>IF(V3078&gt;900,_xlfn.XLOOKUP(ROUND(V3078,0),'CM-VL-G-C-GL-B-T-ClassRimThickn'!$B$1:$B$112,'CM-VL-G-C-GL-B-T-ClassRimThickn'!$C$1:$C$112,0,1,1),V3078)</f>
        <v>78</v>
      </c>
      <c r="X3078" s="24">
        <v>78</v>
      </c>
      <c r="Y3078" s="24">
        <f>IF(X3078&gt;900,_xlfn.XLOOKUP(ROUND(X3078,0),'CM-VL-G-C-GL-B-T-ClassRimThickn'!$B$1:$B$112,'CM-VL-G-C-GL-B-T-ClassRimThickn'!$C$1:$C$112,0,1,1),X3078)</f>
        <v>78</v>
      </c>
      <c r="Z3078" s="24">
        <v>78</v>
      </c>
      <c r="AA3078" s="24">
        <f>IF(Z3078&gt;900,_xlfn.XLOOKUP(ROUND(Z3078,0),'CM-VL-G-C-GL-B-T-ClassRimThickn'!$B$1:$B$112,'CM-VL-G-C-GL-B-T-ClassRimThickn'!$C$1:$C$112,0,1,1),Z3078)</f>
        <v>78</v>
      </c>
      <c r="AB3078" s="24">
        <v>70</v>
      </c>
      <c r="AC3078" s="24">
        <f>IF(AB3078&gt;900,_xlfn.XLOOKUP(ROUND(AB3078,0),'CM-VL-G-C-GL-B-T-ClassRimThickn'!$B$1:$B$112,'CM-VL-G-C-GL-B-T-ClassRimThickn'!$C$1:$C$112,0,1,1),AB3078)</f>
        <v>70</v>
      </c>
      <c r="AD3078" s="24">
        <v>75</v>
      </c>
      <c r="AE3078" s="24">
        <f>IF(AD3078&gt;900,_xlfn.XLOOKUP(ROUND(AD3078,0),'CM-VL-G-C-GL-B-T-ClassRimThickn'!$B$1:$B$112,'CM-VL-G-C-GL-B-T-ClassRimThickn'!$C$1:$C$112,0,1,1),AD3078)</f>
        <v>75</v>
      </c>
      <c r="AF3078" s="24">
        <v>74</v>
      </c>
      <c r="AG3078" s="24">
        <f>IF(AF3078&gt;900,_xlfn.XLOOKUP(ROUND(AF3078,0),'CM-VL-G-C-GL-B-T-ClassRimThickn'!$B$1:$B$112,'CM-VL-G-C-GL-B-T-ClassRimThickn'!$C$1:$C$112,0,1,1),AF3078)</f>
        <v>74</v>
      </c>
      <c r="AH3078" s="24">
        <v>25.5</v>
      </c>
      <c r="AI3078" s="24">
        <v>28</v>
      </c>
      <c r="AJ3078" s="24">
        <v>26</v>
      </c>
      <c r="AK3078" s="24">
        <v>29.5</v>
      </c>
      <c r="AL3078" s="24">
        <v>28.5</v>
      </c>
      <c r="AM3078" s="24">
        <v>26</v>
      </c>
      <c r="AN3078" s="24">
        <v>24</v>
      </c>
      <c r="AO3078" s="24">
        <v>28.5</v>
      </c>
      <c r="AP3078" s="24">
        <v>25</v>
      </c>
      <c r="AQ3078" s="24">
        <v>26.5</v>
      </c>
      <c r="AR3078" s="24">
        <v>28.5</v>
      </c>
      <c r="AS3078" s="24">
        <v>24</v>
      </c>
      <c r="AT3078" s="24">
        <v>30</v>
      </c>
      <c r="AU3078" s="24">
        <v>30.5</v>
      </c>
      <c r="AV3078" s="24">
        <v>30</v>
      </c>
      <c r="AW3078" s="24">
        <v>30</v>
      </c>
      <c r="AX3078" s="24">
        <v>30</v>
      </c>
      <c r="AY3078" s="24">
        <v>30</v>
      </c>
      <c r="AZ3078" s="24">
        <v>30</v>
      </c>
      <c r="BA3078" s="24">
        <v>30</v>
      </c>
      <c r="BB3078" s="24">
        <v>28</v>
      </c>
      <c r="BC3078" s="24">
        <v>30</v>
      </c>
      <c r="BD3078" s="24">
        <v>30</v>
      </c>
      <c r="BE3078" s="24">
        <v>28.5</v>
      </c>
      <c r="BF3078" s="24">
        <v>1</v>
      </c>
      <c r="BG3078" s="24">
        <v>1</v>
      </c>
      <c r="BH3078" s="24">
        <v>1</v>
      </c>
      <c r="BI3078" s="24">
        <v>1</v>
      </c>
      <c r="BJ3078" s="24">
        <v>1</v>
      </c>
      <c r="BL3078" s="24">
        <v>1</v>
      </c>
      <c r="BM3078" s="24">
        <v>1</v>
      </c>
      <c r="BN3078" s="24">
        <v>1</v>
      </c>
      <c r="BO3078" s="24">
        <v>1</v>
      </c>
      <c r="BP3078" s="24">
        <v>1</v>
      </c>
      <c r="BQ3078" s="24">
        <v>1</v>
      </c>
      <c r="BR3078" s="24">
        <v>0</v>
      </c>
      <c r="BS3078" s="24">
        <v>0</v>
      </c>
      <c r="BT3078" s="24">
        <v>0</v>
      </c>
      <c r="BU3078" s="24">
        <v>0</v>
      </c>
      <c r="BV3078" s="24">
        <v>0</v>
      </c>
      <c r="BW3078" s="24">
        <v>0</v>
      </c>
      <c r="BX3078" s="24">
        <v>0</v>
      </c>
      <c r="BY3078" s="24">
        <v>0</v>
      </c>
      <c r="BZ3078" s="24">
        <v>0</v>
      </c>
      <c r="CB3078" s="24">
        <v>0</v>
      </c>
      <c r="CC3078" s="24">
        <v>0</v>
      </c>
      <c r="CD3078" s="24">
        <v>95</v>
      </c>
      <c r="CE3078" s="24">
        <v>105</v>
      </c>
      <c r="CF3078" s="24">
        <v>120</v>
      </c>
      <c r="CG3078" s="24">
        <v>95</v>
      </c>
      <c r="CH3078" s="24">
        <v>99</v>
      </c>
      <c r="CI3078" s="24">
        <v>103</v>
      </c>
      <c r="CO3078" s="34">
        <f t="shared" si="204"/>
        <v>0.73170731707317072</v>
      </c>
    </row>
    <row r="3079" spans="1:93" ht="15">
      <c r="A3079" s="23" t="s">
        <v>215</v>
      </c>
      <c r="B3079" s="52">
        <v>40376</v>
      </c>
      <c r="C3079" s="25" t="str">
        <f t="shared" si="205"/>
        <v/>
      </c>
      <c r="G3079" s="24">
        <f t="shared" si="202"/>
        <v>5</v>
      </c>
      <c r="H3079" s="36">
        <v>6</v>
      </c>
      <c r="I3079" s="24" t="b">
        <f t="shared" si="203"/>
        <v>0</v>
      </c>
      <c r="K3079" s="24">
        <f>IF(J3079&gt;900,_xlfn.XLOOKUP(ROUND(J3079,0),'CM-VL-G-C-GL-B-T-ClassRimThickn'!$B$1:$B$112,'CM-VL-G-C-GL-B-T-ClassRimThickn'!$C$1:$C$112,0,1,1),J3079)</f>
        <v>0</v>
      </c>
      <c r="L3079" s="24">
        <v>971.2</v>
      </c>
      <c r="M3079" s="24">
        <f>IF(L3079&gt;900,_xlfn.XLOOKUP(ROUND(L3079,0),'CM-VL-G-C-GL-B-T-ClassRimThickn'!$B$1:$B$112,'CM-VL-G-C-GL-B-T-ClassRimThickn'!$C$1:$C$112,0,1,1),L3079)</f>
        <v>62.5</v>
      </c>
      <c r="N3079" s="24">
        <v>973.6</v>
      </c>
      <c r="O3079" s="24">
        <f>IF(N3079&gt;900,_xlfn.XLOOKUP(ROUND(N3079,0),'CM-VL-G-C-GL-B-T-ClassRimThickn'!$B$1:$B$112,'CM-VL-G-C-GL-B-T-ClassRimThickn'!$C$1:$C$112,0,1,1),N3079)</f>
        <v>64</v>
      </c>
      <c r="P3079" s="24">
        <v>958.5</v>
      </c>
      <c r="Q3079" s="24">
        <f>IF(P3079&gt;900,_xlfn.XLOOKUP(ROUND(P3079,0),'CM-VL-G-C-GL-B-T-ClassRimThickn'!$B$1:$B$112,'CM-VL-G-C-GL-B-T-ClassRimThickn'!$C$1:$C$112,0,1,1),P3079)</f>
        <v>56.5</v>
      </c>
      <c r="S3079" s="24">
        <f>IF(R3079&gt;900,_xlfn.XLOOKUP(ROUND(R3079,0),'CM-VL-G-C-GL-B-T-ClassRimThickn'!$B$1:$B$112,'CM-VL-G-C-GL-B-T-ClassRimThickn'!$C$1:$C$112,0,1,1),R3079)</f>
        <v>0</v>
      </c>
      <c r="T3079" s="24">
        <v>960.6</v>
      </c>
      <c r="U3079" s="24">
        <f>IF(T3079&gt;900,_xlfn.XLOOKUP(ROUND(T3079,0),'CM-VL-G-C-GL-B-T-ClassRimThickn'!$B$1:$B$112,'CM-VL-G-C-GL-B-T-ClassRimThickn'!$C$1:$C$112,0,1,1),T3079)</f>
        <v>57.5</v>
      </c>
      <c r="V3079" s="24">
        <v>972.2</v>
      </c>
      <c r="W3079" s="24">
        <f>IF(V3079&gt;900,_xlfn.XLOOKUP(ROUND(V3079,0),'CM-VL-G-C-GL-B-T-ClassRimThickn'!$B$1:$B$112,'CM-VL-G-C-GL-B-T-ClassRimThickn'!$C$1:$C$112,0,1,1),V3079)</f>
        <v>63</v>
      </c>
      <c r="X3079" s="24">
        <v>971.4</v>
      </c>
      <c r="Y3079" s="24">
        <f>IF(X3079&gt;900,_xlfn.XLOOKUP(ROUND(X3079,0),'CM-VL-G-C-GL-B-T-ClassRimThickn'!$B$1:$B$112,'CM-VL-G-C-GL-B-T-ClassRimThickn'!$C$1:$C$112,0,1,1),X3079)</f>
        <v>62.5</v>
      </c>
      <c r="Z3079" s="24">
        <v>973.4</v>
      </c>
      <c r="AA3079" s="24">
        <f>IF(Z3079&gt;900,_xlfn.XLOOKUP(ROUND(Z3079,0),'CM-VL-G-C-GL-B-T-ClassRimThickn'!$B$1:$B$112,'CM-VL-G-C-GL-B-T-ClassRimThickn'!$C$1:$C$112,0,1,1),Z3079)</f>
        <v>63.5</v>
      </c>
      <c r="AB3079" s="24">
        <v>958.7</v>
      </c>
      <c r="AC3079" s="24">
        <f>IF(AB3079&gt;900,_xlfn.XLOOKUP(ROUND(AB3079,0),'CM-VL-G-C-GL-B-T-ClassRimThickn'!$B$1:$B$112,'CM-VL-G-C-GL-B-T-ClassRimThickn'!$C$1:$C$112,0,1,1),AB3079)</f>
        <v>56.5</v>
      </c>
      <c r="AD3079" s="24">
        <v>948.8</v>
      </c>
      <c r="AE3079" s="24">
        <f>IF(AD3079&gt;900,_xlfn.XLOOKUP(ROUND(AD3079,0),'CM-VL-G-C-GL-B-T-ClassRimThickn'!$B$1:$B$112,'CM-VL-G-C-GL-B-T-ClassRimThickn'!$C$1:$C$112,0,1,1),AD3079)</f>
        <v>51.5</v>
      </c>
      <c r="AF3079" s="24">
        <v>960.6</v>
      </c>
      <c r="AG3079" s="24">
        <f>IF(AF3079&gt;900,_xlfn.XLOOKUP(ROUND(AF3079,0),'CM-VL-G-C-GL-B-T-ClassRimThickn'!$B$1:$B$112,'CM-VL-G-C-GL-B-T-ClassRimThickn'!$C$1:$C$112,0,1,1),AF3079)</f>
        <v>57.5</v>
      </c>
      <c r="AH3079" s="24">
        <v>28.3</v>
      </c>
      <c r="AI3079" s="24">
        <v>28</v>
      </c>
      <c r="AJ3079" s="24">
        <v>28.5</v>
      </c>
      <c r="AK3079" s="24">
        <v>28</v>
      </c>
      <c r="AL3079" s="24">
        <v>28</v>
      </c>
      <c r="AM3079" s="24">
        <v>28.5</v>
      </c>
      <c r="AN3079" s="24">
        <v>28.3</v>
      </c>
      <c r="AO3079" s="24">
        <v>28.5</v>
      </c>
      <c r="AP3079" s="24">
        <v>28.5</v>
      </c>
      <c r="AQ3079" s="24">
        <v>28</v>
      </c>
      <c r="AR3079" s="24">
        <v>27.5</v>
      </c>
      <c r="AS3079" s="24">
        <v>28</v>
      </c>
      <c r="AT3079" s="24">
        <v>28</v>
      </c>
      <c r="AU3079" s="24">
        <v>28</v>
      </c>
      <c r="AV3079" s="24">
        <v>28</v>
      </c>
      <c r="AW3079" s="24">
        <v>28</v>
      </c>
      <c r="AX3079" s="24">
        <v>28</v>
      </c>
      <c r="AY3079" s="24">
        <v>28</v>
      </c>
      <c r="AZ3079" s="24">
        <v>28</v>
      </c>
      <c r="BA3079" s="24">
        <v>28</v>
      </c>
      <c r="BB3079" s="24">
        <v>28</v>
      </c>
      <c r="BC3079" s="24">
        <v>28</v>
      </c>
      <c r="BD3079" s="24">
        <v>28</v>
      </c>
      <c r="BE3079" s="24">
        <v>28</v>
      </c>
      <c r="CO3079" s="34">
        <f t="shared" si="204"/>
        <v>6</v>
      </c>
    </row>
    <row r="3080" spans="1:93" ht="15">
      <c r="A3080" s="23" t="s">
        <v>215</v>
      </c>
      <c r="B3080" s="52">
        <v>40407</v>
      </c>
      <c r="C3080" s="25" t="str">
        <f t="shared" si="205"/>
        <v/>
      </c>
      <c r="G3080" s="24">
        <f t="shared" si="202"/>
        <v>31</v>
      </c>
      <c r="H3080" s="32"/>
      <c r="I3080" s="24" t="str">
        <f t="shared" si="203"/>
        <v/>
      </c>
      <c r="K3080" s="24">
        <f>IF(J3080&gt;900,_xlfn.XLOOKUP(ROUND(J3080,0),'CM-VL-G-C-GL-B-T-ClassRimThickn'!$B$1:$B$112,'CM-VL-G-C-GL-B-T-ClassRimThickn'!$C$1:$C$112,0,1,1),J3080)</f>
        <v>0</v>
      </c>
      <c r="L3080" s="24">
        <v>67</v>
      </c>
      <c r="M3080" s="24">
        <f>IF(L3080&gt;900,_xlfn.XLOOKUP(ROUND(L3080,0),'CM-VL-G-C-GL-B-T-ClassRimThickn'!$B$1:$B$112,'CM-VL-G-C-GL-B-T-ClassRimThickn'!$C$1:$C$112,0,1,1),L3080)</f>
        <v>67</v>
      </c>
      <c r="N3080" s="24">
        <v>68</v>
      </c>
      <c r="O3080" s="24">
        <f>IF(N3080&gt;900,_xlfn.XLOOKUP(ROUND(N3080,0),'CM-VL-G-C-GL-B-T-ClassRimThickn'!$B$1:$B$112,'CM-VL-G-C-GL-B-T-ClassRimThickn'!$C$1:$C$112,0,1,1),N3080)</f>
        <v>68</v>
      </c>
      <c r="P3080" s="24">
        <v>60</v>
      </c>
      <c r="Q3080" s="24">
        <f>IF(P3080&gt;900,_xlfn.XLOOKUP(ROUND(P3080,0),'CM-VL-G-C-GL-B-T-ClassRimThickn'!$B$1:$B$112,'CM-VL-G-C-GL-B-T-ClassRimThickn'!$C$1:$C$112,0,1,1),P3080)</f>
        <v>60</v>
      </c>
      <c r="S3080" s="24">
        <f>IF(R3080&gt;900,_xlfn.XLOOKUP(ROUND(R3080,0),'CM-VL-G-C-GL-B-T-ClassRimThickn'!$B$1:$B$112,'CM-VL-G-C-GL-B-T-ClassRimThickn'!$C$1:$C$112,0,1,1),R3080)</f>
        <v>0</v>
      </c>
      <c r="T3080" s="24">
        <v>60</v>
      </c>
      <c r="U3080" s="24">
        <f>IF(T3080&gt;900,_xlfn.XLOOKUP(ROUND(T3080,0),'CM-VL-G-C-GL-B-T-ClassRimThickn'!$B$1:$B$112,'CM-VL-G-C-GL-B-T-ClassRimThickn'!$C$1:$C$112,0,1,1),T3080)</f>
        <v>60</v>
      </c>
      <c r="V3080" s="24">
        <v>67</v>
      </c>
      <c r="W3080" s="24">
        <f>IF(V3080&gt;900,_xlfn.XLOOKUP(ROUND(V3080,0),'CM-VL-G-C-GL-B-T-ClassRimThickn'!$B$1:$B$112,'CM-VL-G-C-GL-B-T-ClassRimThickn'!$C$1:$C$112,0,1,1),V3080)</f>
        <v>67</v>
      </c>
      <c r="X3080" s="24">
        <v>63</v>
      </c>
      <c r="Y3080" s="24">
        <f>IF(X3080&gt;900,_xlfn.XLOOKUP(ROUND(X3080,0),'CM-VL-G-C-GL-B-T-ClassRimThickn'!$B$1:$B$112,'CM-VL-G-C-GL-B-T-ClassRimThickn'!$C$1:$C$112,0,1,1),X3080)</f>
        <v>63</v>
      </c>
      <c r="Z3080" s="24">
        <v>67</v>
      </c>
      <c r="AA3080" s="24">
        <f>IF(Z3080&gt;900,_xlfn.XLOOKUP(ROUND(Z3080,0),'CM-VL-G-C-GL-B-T-ClassRimThickn'!$B$1:$B$112,'CM-VL-G-C-GL-B-T-ClassRimThickn'!$C$1:$C$112,0,1,1),Z3080)</f>
        <v>67</v>
      </c>
      <c r="AB3080" s="24">
        <v>60</v>
      </c>
      <c r="AC3080" s="24">
        <f>IF(AB3080&gt;900,_xlfn.XLOOKUP(ROUND(AB3080,0),'CM-VL-G-C-GL-B-T-ClassRimThickn'!$B$1:$B$112,'CM-VL-G-C-GL-B-T-ClassRimThickn'!$C$1:$C$112,0,1,1),AB3080)</f>
        <v>60</v>
      </c>
      <c r="AD3080" s="24">
        <v>56</v>
      </c>
      <c r="AE3080" s="24">
        <f>IF(AD3080&gt;900,_xlfn.XLOOKUP(ROUND(AD3080,0),'CM-VL-G-C-GL-B-T-ClassRimThickn'!$B$1:$B$112,'CM-VL-G-C-GL-B-T-ClassRimThickn'!$C$1:$C$112,0,1,1),AD3080)</f>
        <v>56</v>
      </c>
      <c r="AF3080" s="24">
        <v>60</v>
      </c>
      <c r="AG3080" s="24">
        <f>IF(AF3080&gt;900,_xlfn.XLOOKUP(ROUND(AF3080,0),'CM-VL-G-C-GL-B-T-ClassRimThickn'!$B$1:$B$112,'CM-VL-G-C-GL-B-T-ClassRimThickn'!$C$1:$C$112,0,1,1),AF3080)</f>
        <v>60</v>
      </c>
      <c r="AH3080" s="24">
        <v>27</v>
      </c>
      <c r="AI3080" s="24">
        <v>27</v>
      </c>
      <c r="AJ3080" s="24">
        <v>27</v>
      </c>
      <c r="AK3080" s="24">
        <v>27</v>
      </c>
      <c r="AL3080" s="24">
        <v>27.5</v>
      </c>
      <c r="AM3080" s="24">
        <v>27.5</v>
      </c>
      <c r="AN3080" s="24">
        <v>28</v>
      </c>
      <c r="AO3080" s="24">
        <v>28</v>
      </c>
      <c r="AP3080" s="24">
        <v>27</v>
      </c>
      <c r="AQ3080" s="24">
        <v>27</v>
      </c>
      <c r="AR3080" s="24">
        <v>27.5</v>
      </c>
      <c r="AS3080" s="24">
        <v>25.5</v>
      </c>
      <c r="AT3080" s="24">
        <v>28</v>
      </c>
      <c r="AU3080" s="24">
        <v>28.5</v>
      </c>
      <c r="AV3080" s="24">
        <v>28</v>
      </c>
      <c r="AW3080" s="24">
        <v>28</v>
      </c>
      <c r="AX3080" s="24">
        <v>28</v>
      </c>
      <c r="AY3080" s="24">
        <v>28</v>
      </c>
      <c r="AZ3080" s="24">
        <v>28</v>
      </c>
      <c r="BA3080" s="24">
        <v>28</v>
      </c>
      <c r="BB3080" s="24">
        <v>28</v>
      </c>
      <c r="BC3080" s="24">
        <v>28</v>
      </c>
      <c r="BD3080" s="24">
        <v>28</v>
      </c>
      <c r="BE3080" s="24">
        <v>28</v>
      </c>
      <c r="BF3080" s="24">
        <v>0</v>
      </c>
      <c r="BG3080" s="24">
        <v>0</v>
      </c>
      <c r="BH3080" s="24">
        <v>0</v>
      </c>
      <c r="BI3080" s="24">
        <v>0</v>
      </c>
      <c r="BJ3080" s="24">
        <v>0</v>
      </c>
      <c r="BL3080" s="24">
        <v>0</v>
      </c>
      <c r="BM3080" s="24">
        <v>0</v>
      </c>
      <c r="BN3080" s="24">
        <v>0</v>
      </c>
      <c r="BO3080" s="24">
        <v>0</v>
      </c>
      <c r="BP3080" s="24">
        <v>0</v>
      </c>
      <c r="BQ3080" s="24">
        <v>0</v>
      </c>
      <c r="BR3080" s="24">
        <v>0</v>
      </c>
      <c r="BS3080" s="24">
        <v>0</v>
      </c>
      <c r="BT3080" s="24">
        <v>0</v>
      </c>
      <c r="BU3080" s="24">
        <v>0</v>
      </c>
      <c r="BV3080" s="24">
        <v>0</v>
      </c>
      <c r="BW3080" s="24">
        <v>0</v>
      </c>
      <c r="BX3080" s="24">
        <v>0</v>
      </c>
      <c r="BY3080" s="24">
        <v>0</v>
      </c>
      <c r="BZ3080" s="24">
        <v>0</v>
      </c>
      <c r="CB3080" s="24">
        <v>0</v>
      </c>
      <c r="CC3080" s="24">
        <v>0</v>
      </c>
      <c r="CD3080" s="24">
        <v>90</v>
      </c>
      <c r="CE3080" s="24">
        <v>90</v>
      </c>
      <c r="CF3080" s="24">
        <v>105</v>
      </c>
      <c r="CG3080" s="24">
        <v>82</v>
      </c>
      <c r="CH3080" s="24">
        <v>77</v>
      </c>
      <c r="CI3080" s="24">
        <v>85</v>
      </c>
      <c r="CO3080" s="34">
        <f t="shared" si="204"/>
        <v>25416.899999999998</v>
      </c>
    </row>
    <row r="3081" spans="1:93" ht="15">
      <c r="A3081" s="23" t="s">
        <v>215</v>
      </c>
      <c r="B3081" s="52">
        <v>40443</v>
      </c>
      <c r="C3081" s="25" t="str">
        <f t="shared" si="205"/>
        <v/>
      </c>
      <c r="G3081" s="24">
        <f t="shared" si="202"/>
        <v>36</v>
      </c>
      <c r="H3081" s="36">
        <v>28241</v>
      </c>
      <c r="I3081" s="24" t="b">
        <f t="shared" si="203"/>
        <v>0</v>
      </c>
      <c r="K3081" s="24">
        <f>IF(J3081&gt;900,_xlfn.XLOOKUP(ROUND(J3081,0),'CM-VL-G-C-GL-B-T-ClassRimThickn'!$B$1:$B$112,'CM-VL-G-C-GL-B-T-ClassRimThickn'!$C$1:$C$112,0,1,1),J3081)</f>
        <v>0</v>
      </c>
      <c r="L3081" s="24">
        <v>63</v>
      </c>
      <c r="M3081" s="24">
        <f>IF(L3081&gt;900,_xlfn.XLOOKUP(ROUND(L3081,0),'CM-VL-G-C-GL-B-T-ClassRimThickn'!$B$1:$B$112,'CM-VL-G-C-GL-B-T-ClassRimThickn'!$C$1:$C$112,0,1,1),L3081)</f>
        <v>63</v>
      </c>
      <c r="N3081" s="24">
        <v>65</v>
      </c>
      <c r="O3081" s="24">
        <f>IF(N3081&gt;900,_xlfn.XLOOKUP(ROUND(N3081,0),'CM-VL-G-C-GL-B-T-ClassRimThickn'!$B$1:$B$112,'CM-VL-G-C-GL-B-T-ClassRimThickn'!$C$1:$C$112,0,1,1),N3081)</f>
        <v>65</v>
      </c>
      <c r="P3081" s="24">
        <v>50</v>
      </c>
      <c r="Q3081" s="24">
        <f>IF(P3081&gt;900,_xlfn.XLOOKUP(ROUND(P3081,0),'CM-VL-G-C-GL-B-T-ClassRimThickn'!$B$1:$B$112,'CM-VL-G-C-GL-B-T-ClassRimThickn'!$C$1:$C$112,0,1,1),P3081)</f>
        <v>50</v>
      </c>
      <c r="S3081" s="24">
        <f>IF(R3081&gt;900,_xlfn.XLOOKUP(ROUND(R3081,0),'CM-VL-G-C-GL-B-T-ClassRimThickn'!$B$1:$B$112,'CM-VL-G-C-GL-B-T-ClassRimThickn'!$C$1:$C$112,0,1,1),R3081)</f>
        <v>0</v>
      </c>
      <c r="T3081" s="24">
        <v>52</v>
      </c>
      <c r="U3081" s="24">
        <f>IF(T3081&gt;900,_xlfn.XLOOKUP(ROUND(T3081,0),'CM-VL-G-C-GL-B-T-ClassRimThickn'!$B$1:$B$112,'CM-VL-G-C-GL-B-T-ClassRimThickn'!$C$1:$C$112,0,1,1),T3081)</f>
        <v>52</v>
      </c>
      <c r="V3081" s="24">
        <v>63</v>
      </c>
      <c r="W3081" s="24">
        <f>IF(V3081&gt;900,_xlfn.XLOOKUP(ROUND(V3081,0),'CM-VL-G-C-GL-B-T-ClassRimThickn'!$B$1:$B$112,'CM-VL-G-C-GL-B-T-ClassRimThickn'!$C$1:$C$112,0,1,1),V3081)</f>
        <v>63</v>
      </c>
      <c r="X3081" s="24">
        <v>63</v>
      </c>
      <c r="Y3081" s="24">
        <f>IF(X3081&gt;900,_xlfn.XLOOKUP(ROUND(X3081,0),'CM-VL-G-C-GL-B-T-ClassRimThickn'!$B$1:$B$112,'CM-VL-G-C-GL-B-T-ClassRimThickn'!$C$1:$C$112,0,1,1),X3081)</f>
        <v>63</v>
      </c>
      <c r="Z3081" s="24">
        <v>64</v>
      </c>
      <c r="AA3081" s="24">
        <f>IF(Z3081&gt;900,_xlfn.XLOOKUP(ROUND(Z3081,0),'CM-VL-G-C-GL-B-T-ClassRimThickn'!$B$1:$B$112,'CM-VL-G-C-GL-B-T-ClassRimThickn'!$C$1:$C$112,0,1,1),Z3081)</f>
        <v>64</v>
      </c>
      <c r="AB3081" s="24">
        <v>50</v>
      </c>
      <c r="AC3081" s="24">
        <f>IF(AB3081&gt;900,_xlfn.XLOOKUP(ROUND(AB3081,0),'CM-VL-G-C-GL-B-T-ClassRimThickn'!$B$1:$B$112,'CM-VL-G-C-GL-B-T-ClassRimThickn'!$C$1:$C$112,0,1,1),AB3081)</f>
        <v>50</v>
      </c>
      <c r="AD3081" s="24">
        <v>55</v>
      </c>
      <c r="AE3081" s="24">
        <f>IF(AD3081&gt;900,_xlfn.XLOOKUP(ROUND(AD3081,0),'CM-VL-G-C-GL-B-T-ClassRimThickn'!$B$1:$B$112,'CM-VL-G-C-GL-B-T-ClassRimThickn'!$C$1:$C$112,0,1,1),AD3081)</f>
        <v>55</v>
      </c>
      <c r="AF3081" s="24">
        <v>52</v>
      </c>
      <c r="AG3081" s="24">
        <f>IF(AF3081&gt;900,_xlfn.XLOOKUP(ROUND(AF3081,0),'CM-VL-G-C-GL-B-T-ClassRimThickn'!$B$1:$B$112,'CM-VL-G-C-GL-B-T-ClassRimThickn'!$C$1:$C$112,0,1,1),AF3081)</f>
        <v>52</v>
      </c>
      <c r="AH3081" s="24">
        <v>24.5</v>
      </c>
      <c r="AI3081" s="24">
        <v>26.5</v>
      </c>
      <c r="AJ3081" s="24">
        <v>26</v>
      </c>
      <c r="AK3081" s="24">
        <v>25</v>
      </c>
      <c r="AL3081" s="24">
        <v>27</v>
      </c>
      <c r="AM3081" s="24">
        <v>25</v>
      </c>
      <c r="AN3081" s="24">
        <v>26</v>
      </c>
      <c r="AO3081" s="24">
        <v>28.5</v>
      </c>
      <c r="AP3081" s="24">
        <v>26</v>
      </c>
      <c r="AQ3081" s="24">
        <v>25</v>
      </c>
      <c r="AR3081" s="24">
        <v>27</v>
      </c>
      <c r="AS3081" s="24">
        <v>24</v>
      </c>
      <c r="AT3081" s="24">
        <v>28</v>
      </c>
      <c r="AU3081" s="24">
        <v>29</v>
      </c>
      <c r="AV3081" s="24">
        <v>28.5</v>
      </c>
      <c r="AW3081" s="24">
        <v>30</v>
      </c>
      <c r="AX3081" s="24">
        <v>30</v>
      </c>
      <c r="AY3081" s="24">
        <v>30</v>
      </c>
      <c r="AZ3081" s="24">
        <v>28.5</v>
      </c>
      <c r="BA3081" s="24">
        <v>29</v>
      </c>
      <c r="BB3081" s="24">
        <v>28</v>
      </c>
      <c r="BC3081" s="24">
        <v>29</v>
      </c>
      <c r="BD3081" s="24">
        <v>30.5</v>
      </c>
      <c r="BE3081" s="24">
        <v>29.5</v>
      </c>
      <c r="BF3081" s="24">
        <v>1</v>
      </c>
      <c r="BG3081" s="24">
        <v>1</v>
      </c>
      <c r="BH3081" s="24">
        <v>1</v>
      </c>
      <c r="BI3081" s="24">
        <v>0.5</v>
      </c>
      <c r="BJ3081" s="24">
        <v>0.5</v>
      </c>
      <c r="BL3081" s="24">
        <v>1</v>
      </c>
      <c r="BM3081" s="24">
        <v>0.5</v>
      </c>
      <c r="BN3081" s="24">
        <v>1</v>
      </c>
      <c r="BO3081" s="24">
        <v>0.5</v>
      </c>
      <c r="BP3081" s="24">
        <v>1</v>
      </c>
      <c r="BQ3081" s="24">
        <v>1</v>
      </c>
      <c r="BR3081" s="24">
        <v>0</v>
      </c>
      <c r="BS3081" s="24">
        <v>0</v>
      </c>
      <c r="BT3081" s="24">
        <v>0</v>
      </c>
      <c r="BU3081" s="24">
        <v>0</v>
      </c>
      <c r="BV3081" s="24">
        <v>0</v>
      </c>
      <c r="BW3081" s="24">
        <v>0</v>
      </c>
      <c r="BX3081" s="24">
        <v>0</v>
      </c>
      <c r="BY3081" s="24">
        <v>0</v>
      </c>
      <c r="BZ3081" s="24">
        <v>0</v>
      </c>
      <c r="CB3081" s="24">
        <v>0</v>
      </c>
      <c r="CC3081" s="24">
        <v>0</v>
      </c>
      <c r="CD3081" s="24">
        <v>89</v>
      </c>
      <c r="CE3081" s="24">
        <v>89</v>
      </c>
      <c r="CF3081" s="24">
        <v>104</v>
      </c>
      <c r="CG3081" s="24">
        <v>82</v>
      </c>
      <c r="CH3081" s="24">
        <v>75</v>
      </c>
      <c r="CI3081" s="24">
        <v>85</v>
      </c>
      <c r="CO3081" s="34">
        <f t="shared" si="204"/>
        <v>28241</v>
      </c>
    </row>
    <row r="3082" spans="1:93" ht="15">
      <c r="A3082" s="23" t="s">
        <v>215</v>
      </c>
      <c r="B3082" s="52">
        <v>40477</v>
      </c>
      <c r="C3082" s="25" t="str">
        <f t="shared" si="205"/>
        <v/>
      </c>
      <c r="G3082" s="24">
        <f t="shared" si="202"/>
        <v>34</v>
      </c>
      <c r="H3082" s="32"/>
      <c r="I3082" s="24" t="str">
        <f t="shared" si="203"/>
        <v/>
      </c>
      <c r="K3082" s="24">
        <f>IF(J3082&gt;900,_xlfn.XLOOKUP(ROUND(J3082,0),'CM-VL-G-C-GL-B-T-ClassRimThickn'!$B$1:$B$112,'CM-VL-G-C-GL-B-T-ClassRimThickn'!$C$1:$C$112,0,1,1),J3082)</f>
        <v>0</v>
      </c>
      <c r="L3082" s="24">
        <v>64</v>
      </c>
      <c r="M3082" s="24">
        <f>IF(L3082&gt;900,_xlfn.XLOOKUP(ROUND(L3082,0),'CM-VL-G-C-GL-B-T-ClassRimThickn'!$B$1:$B$112,'CM-VL-G-C-GL-B-T-ClassRimThickn'!$C$1:$C$112,0,1,1),L3082)</f>
        <v>64</v>
      </c>
      <c r="N3082" s="24">
        <v>67</v>
      </c>
      <c r="O3082" s="24">
        <f>IF(N3082&gt;900,_xlfn.XLOOKUP(ROUND(N3082,0),'CM-VL-G-C-GL-B-T-ClassRimThickn'!$B$1:$B$112,'CM-VL-G-C-GL-B-T-ClassRimThickn'!$C$1:$C$112,0,1,1),N3082)</f>
        <v>67</v>
      </c>
      <c r="P3082" s="24">
        <v>59</v>
      </c>
      <c r="Q3082" s="24">
        <f>IF(P3082&gt;900,_xlfn.XLOOKUP(ROUND(P3082,0),'CM-VL-G-C-GL-B-T-ClassRimThickn'!$B$1:$B$112,'CM-VL-G-C-GL-B-T-ClassRimThickn'!$C$1:$C$112,0,1,1),P3082)</f>
        <v>59</v>
      </c>
      <c r="S3082" s="24">
        <f>IF(R3082&gt;900,_xlfn.XLOOKUP(ROUND(R3082,0),'CM-VL-G-C-GL-B-T-ClassRimThickn'!$B$1:$B$112,'CM-VL-G-C-GL-B-T-ClassRimThickn'!$C$1:$C$112,0,1,1),R3082)</f>
        <v>0</v>
      </c>
      <c r="T3082" s="24">
        <v>59</v>
      </c>
      <c r="U3082" s="24">
        <f>IF(T3082&gt;900,_xlfn.XLOOKUP(ROUND(T3082,0),'CM-VL-G-C-GL-B-T-ClassRimThickn'!$B$1:$B$112,'CM-VL-G-C-GL-B-T-ClassRimThickn'!$C$1:$C$112,0,1,1),T3082)</f>
        <v>59</v>
      </c>
      <c r="V3082" s="24">
        <v>64</v>
      </c>
      <c r="W3082" s="24">
        <f>IF(V3082&gt;900,_xlfn.XLOOKUP(ROUND(V3082,0),'CM-VL-G-C-GL-B-T-ClassRimThickn'!$B$1:$B$112,'CM-VL-G-C-GL-B-T-ClassRimThickn'!$C$1:$C$112,0,1,1),V3082)</f>
        <v>64</v>
      </c>
      <c r="X3082" s="24">
        <v>65</v>
      </c>
      <c r="Y3082" s="24">
        <f>IF(X3082&gt;900,_xlfn.XLOOKUP(ROUND(X3082,0),'CM-VL-G-C-GL-B-T-ClassRimThickn'!$B$1:$B$112,'CM-VL-G-C-GL-B-T-ClassRimThickn'!$C$1:$C$112,0,1,1),X3082)</f>
        <v>65</v>
      </c>
      <c r="Z3082" s="24">
        <v>66</v>
      </c>
      <c r="AA3082" s="24">
        <f>IF(Z3082&gt;900,_xlfn.XLOOKUP(ROUND(Z3082,0),'CM-VL-G-C-GL-B-T-ClassRimThickn'!$B$1:$B$112,'CM-VL-G-C-GL-B-T-ClassRimThickn'!$C$1:$C$112,0,1,1),Z3082)</f>
        <v>66</v>
      </c>
      <c r="AB3082" s="24">
        <v>59</v>
      </c>
      <c r="AC3082" s="24">
        <f>IF(AB3082&gt;900,_xlfn.XLOOKUP(ROUND(AB3082,0),'CM-VL-G-C-GL-B-T-ClassRimThickn'!$B$1:$B$112,'CM-VL-G-C-GL-B-T-ClassRimThickn'!$C$1:$C$112,0,1,1),AB3082)</f>
        <v>59</v>
      </c>
      <c r="AD3082" s="24">
        <v>53</v>
      </c>
      <c r="AE3082" s="24">
        <f>IF(AD3082&gt;900,_xlfn.XLOOKUP(ROUND(AD3082,0),'CM-VL-G-C-GL-B-T-ClassRimThickn'!$B$1:$B$112,'CM-VL-G-C-GL-B-T-ClassRimThickn'!$C$1:$C$112,0,1,1),AD3082)</f>
        <v>53</v>
      </c>
      <c r="AF3082" s="24">
        <v>60</v>
      </c>
      <c r="AG3082" s="24">
        <f>IF(AF3082&gt;900,_xlfn.XLOOKUP(ROUND(AF3082,0),'CM-VL-G-C-GL-B-T-ClassRimThickn'!$B$1:$B$112,'CM-VL-G-C-GL-B-T-ClassRimThickn'!$C$1:$C$112,0,1,1),AF3082)</f>
        <v>60</v>
      </c>
      <c r="AH3082" s="24">
        <v>26</v>
      </c>
      <c r="AI3082" s="24">
        <v>27</v>
      </c>
      <c r="AJ3082" s="24">
        <v>26</v>
      </c>
      <c r="AK3082" s="24">
        <v>24</v>
      </c>
      <c r="AL3082" s="24">
        <v>27.5</v>
      </c>
      <c r="AM3082" s="24">
        <v>26</v>
      </c>
      <c r="AN3082" s="24">
        <v>26</v>
      </c>
      <c r="AO3082" s="24">
        <v>29</v>
      </c>
      <c r="AP3082" s="24">
        <v>25</v>
      </c>
      <c r="AQ3082" s="24">
        <v>25</v>
      </c>
      <c r="AR3082" s="24">
        <v>28</v>
      </c>
      <c r="AS3082" s="24">
        <v>25</v>
      </c>
      <c r="AT3082" s="24">
        <v>24</v>
      </c>
      <c r="AU3082" s="24">
        <v>31</v>
      </c>
      <c r="AV3082" s="24">
        <v>30</v>
      </c>
      <c r="AW3082" s="24">
        <v>29.5</v>
      </c>
      <c r="AX3082" s="24">
        <v>31</v>
      </c>
      <c r="AY3082" s="24">
        <v>30</v>
      </c>
      <c r="AZ3082" s="24">
        <v>30</v>
      </c>
      <c r="BA3082" s="24">
        <v>29</v>
      </c>
      <c r="BB3082" s="24">
        <v>29</v>
      </c>
      <c r="BC3082" s="24">
        <v>30</v>
      </c>
      <c r="BD3082" s="24">
        <v>31</v>
      </c>
      <c r="BE3082" s="24">
        <v>30</v>
      </c>
      <c r="BF3082" s="24">
        <v>1.5</v>
      </c>
      <c r="BG3082" s="24">
        <v>2</v>
      </c>
      <c r="BH3082" s="24">
        <v>1.5</v>
      </c>
      <c r="BI3082" s="24">
        <v>0.5</v>
      </c>
      <c r="BJ3082" s="24">
        <v>2</v>
      </c>
      <c r="BL3082" s="24">
        <v>0.5</v>
      </c>
      <c r="BM3082" s="24">
        <v>1.5</v>
      </c>
      <c r="BN3082" s="24">
        <v>1</v>
      </c>
      <c r="BO3082" s="24">
        <v>1</v>
      </c>
      <c r="BP3082" s="24">
        <v>2</v>
      </c>
      <c r="BQ3082" s="24">
        <v>2</v>
      </c>
      <c r="BR3082" s="24">
        <v>0</v>
      </c>
      <c r="BS3082" s="24">
        <v>0</v>
      </c>
      <c r="BT3082" s="24">
        <v>0</v>
      </c>
      <c r="BU3082" s="24">
        <v>0</v>
      </c>
      <c r="BV3082" s="24">
        <v>0</v>
      </c>
      <c r="BW3082" s="24">
        <v>0</v>
      </c>
      <c r="BX3082" s="24">
        <v>0</v>
      </c>
      <c r="BY3082" s="24">
        <v>0</v>
      </c>
      <c r="BZ3082" s="24">
        <v>0</v>
      </c>
      <c r="CB3082" s="24">
        <v>0</v>
      </c>
      <c r="CC3082" s="24">
        <v>0</v>
      </c>
      <c r="CD3082" s="24">
        <v>85</v>
      </c>
      <c r="CE3082" s="24">
        <v>90</v>
      </c>
      <c r="CF3082" s="24">
        <v>105</v>
      </c>
      <c r="CG3082" s="24">
        <v>80</v>
      </c>
      <c r="CH3082" s="24">
        <v>80</v>
      </c>
      <c r="CI3082" s="24">
        <v>85</v>
      </c>
      <c r="CO3082" s="34">
        <f t="shared" si="204"/>
        <v>0</v>
      </c>
    </row>
    <row r="3083" spans="1:93" ht="15">
      <c r="A3083" s="23" t="s">
        <v>215</v>
      </c>
      <c r="B3083" s="52">
        <v>40481</v>
      </c>
      <c r="C3083" s="25" t="str">
        <f t="shared" si="205"/>
        <v/>
      </c>
      <c r="G3083" s="24">
        <f t="shared" si="202"/>
        <v>4</v>
      </c>
      <c r="H3083" s="36"/>
      <c r="I3083" s="24" t="str">
        <f t="shared" si="203"/>
        <v/>
      </c>
      <c r="K3083" s="24">
        <f>IF(J3083&gt;900,_xlfn.XLOOKUP(ROUND(J3083,0),'CM-VL-G-C-GL-B-T-ClassRimThickn'!$B$1:$B$112,'CM-VL-G-C-GL-B-T-ClassRimThickn'!$C$1:$C$112,0,1,1),J3083)</f>
        <v>0</v>
      </c>
      <c r="L3083" s="24">
        <v>954.5</v>
      </c>
      <c r="M3083" s="24">
        <f>IF(L3083&gt;900,_xlfn.XLOOKUP(ROUND(L3083,0),'CM-VL-G-C-GL-B-T-ClassRimThickn'!$B$1:$B$112,'CM-VL-G-C-GL-B-T-ClassRimThickn'!$C$1:$C$112,0,1,1),L3083)</f>
        <v>54.5</v>
      </c>
      <c r="N3083" s="24">
        <v>955.7</v>
      </c>
      <c r="O3083" s="24">
        <f>IF(N3083&gt;900,_xlfn.XLOOKUP(ROUND(N3083,0),'CM-VL-G-C-GL-B-T-ClassRimThickn'!$B$1:$B$112,'CM-VL-G-C-GL-B-T-ClassRimThickn'!$C$1:$C$112,0,1,1),N3083)</f>
        <v>55</v>
      </c>
      <c r="P3083" s="24">
        <v>928.5</v>
      </c>
      <c r="Q3083" s="24">
        <f>IF(P3083&gt;900,_xlfn.XLOOKUP(ROUND(P3083,0),'CM-VL-G-C-GL-B-T-ClassRimThickn'!$B$1:$B$112,'CM-VL-G-C-GL-B-T-ClassRimThickn'!$C$1:$C$112,0,1,1),P3083)</f>
        <v>41.5</v>
      </c>
      <c r="S3083" s="24">
        <f>IF(R3083&gt;900,_xlfn.XLOOKUP(ROUND(R3083,0),'CM-VL-G-C-GL-B-T-ClassRimThickn'!$B$1:$B$112,'CM-VL-G-C-GL-B-T-ClassRimThickn'!$C$1:$C$112,0,1,1),R3083)</f>
        <v>0</v>
      </c>
      <c r="T3083" s="24">
        <v>945</v>
      </c>
      <c r="U3083" s="24">
        <f>IF(T3083&gt;900,_xlfn.XLOOKUP(ROUND(T3083,0),'CM-VL-G-C-GL-B-T-ClassRimThickn'!$B$1:$B$112,'CM-VL-G-C-GL-B-T-ClassRimThickn'!$C$1:$C$112,0,1,1),T3083)</f>
        <v>49.5</v>
      </c>
      <c r="V3083" s="24">
        <v>953.9</v>
      </c>
      <c r="W3083" s="24">
        <f>IF(V3083&gt;900,_xlfn.XLOOKUP(ROUND(V3083,0),'CM-VL-G-C-GL-B-T-ClassRimThickn'!$B$1:$B$112,'CM-VL-G-C-GL-B-T-ClassRimThickn'!$C$1:$C$112,0,1,1),V3083)</f>
        <v>54</v>
      </c>
      <c r="X3083" s="24">
        <v>954.7</v>
      </c>
      <c r="Y3083" s="24">
        <f>IF(X3083&gt;900,_xlfn.XLOOKUP(ROUND(X3083,0),'CM-VL-G-C-GL-B-T-ClassRimThickn'!$B$1:$B$112,'CM-VL-G-C-GL-B-T-ClassRimThickn'!$C$1:$C$112,0,1,1),X3083)</f>
        <v>54.5</v>
      </c>
      <c r="Z3083" s="24">
        <v>955.8</v>
      </c>
      <c r="AA3083" s="24">
        <f>IF(Z3083&gt;900,_xlfn.XLOOKUP(ROUND(Z3083,0),'CM-VL-G-C-GL-B-T-ClassRimThickn'!$B$1:$B$112,'CM-VL-G-C-GL-B-T-ClassRimThickn'!$C$1:$C$112,0,1,1),Z3083)</f>
        <v>55</v>
      </c>
      <c r="AB3083" s="24">
        <v>938.5</v>
      </c>
      <c r="AC3083" s="24">
        <f>IF(AB3083&gt;900,_xlfn.XLOOKUP(ROUND(AB3083,0),'CM-VL-G-C-GL-B-T-ClassRimThickn'!$B$1:$B$112,'CM-VL-G-C-GL-B-T-ClassRimThickn'!$C$1:$C$112,0,1,1),AB3083)</f>
        <v>46.5</v>
      </c>
      <c r="AD3083" s="24">
        <v>934.7</v>
      </c>
      <c r="AE3083" s="24">
        <f>IF(AD3083&gt;900,_xlfn.XLOOKUP(ROUND(AD3083,0),'CM-VL-G-C-GL-B-T-ClassRimThickn'!$B$1:$B$112,'CM-VL-G-C-GL-B-T-ClassRimThickn'!$C$1:$C$112,0,1,1),AD3083)</f>
        <v>44.5</v>
      </c>
      <c r="AF3083" s="24">
        <v>944.8</v>
      </c>
      <c r="AG3083" s="24">
        <f>IF(AF3083&gt;900,_xlfn.XLOOKUP(ROUND(AF3083,0),'CM-VL-G-C-GL-B-T-ClassRimThickn'!$B$1:$B$112,'CM-VL-G-C-GL-B-T-ClassRimThickn'!$C$1:$C$112,0,1,1),AF3083)</f>
        <v>49.5</v>
      </c>
      <c r="AH3083" s="24">
        <v>28.2</v>
      </c>
      <c r="AI3083" s="24">
        <v>28.8</v>
      </c>
      <c r="AJ3083" s="24">
        <v>28.3</v>
      </c>
      <c r="AK3083" s="24">
        <v>28.5</v>
      </c>
      <c r="AL3083" s="24">
        <v>28.3</v>
      </c>
      <c r="AM3083" s="24">
        <v>28.3</v>
      </c>
      <c r="AN3083" s="24">
        <v>28.5</v>
      </c>
      <c r="AO3083" s="24">
        <v>28.8</v>
      </c>
      <c r="AP3083" s="24">
        <v>28.3</v>
      </c>
      <c r="AQ3083" s="24">
        <v>28.3</v>
      </c>
      <c r="AR3083" s="24">
        <v>28.8</v>
      </c>
      <c r="AS3083" s="24">
        <v>28.3</v>
      </c>
      <c r="AT3083" s="24">
        <v>28</v>
      </c>
      <c r="AU3083" s="24">
        <v>28</v>
      </c>
      <c r="AV3083" s="24">
        <v>28</v>
      </c>
      <c r="AW3083" s="24">
        <v>28</v>
      </c>
      <c r="AX3083" s="24">
        <v>28</v>
      </c>
      <c r="AY3083" s="24">
        <v>28</v>
      </c>
      <c r="AZ3083" s="24">
        <v>28</v>
      </c>
      <c r="BA3083" s="24">
        <v>28</v>
      </c>
      <c r="BB3083" s="24">
        <v>28</v>
      </c>
      <c r="BC3083" s="24">
        <v>28</v>
      </c>
      <c r="BD3083" s="24">
        <v>28</v>
      </c>
      <c r="BE3083" s="24">
        <v>28</v>
      </c>
      <c r="CO3083" s="34">
        <f t="shared" si="204"/>
        <v>48297.787499999999</v>
      </c>
    </row>
    <row r="3084" spans="1:93" ht="15">
      <c r="A3084" s="23" t="s">
        <v>215</v>
      </c>
      <c r="B3084" s="52">
        <v>40528</v>
      </c>
      <c r="C3084" s="25" t="str">
        <f t="shared" si="205"/>
        <v/>
      </c>
      <c r="G3084" s="24">
        <f t="shared" si="202"/>
        <v>47</v>
      </c>
      <c r="H3084" s="32">
        <v>82209</v>
      </c>
      <c r="I3084" s="24" t="str">
        <f t="shared" si="203"/>
        <v/>
      </c>
      <c r="K3084" s="24">
        <f>IF(J3084&gt;900,_xlfn.XLOOKUP(ROUND(J3084,0),'CM-VL-G-C-GL-B-T-ClassRimThickn'!$B$1:$B$112,'CM-VL-G-C-GL-B-T-ClassRimThickn'!$C$1:$C$112,0,1,1),J3084)</f>
        <v>0</v>
      </c>
      <c r="L3084" s="24">
        <v>56</v>
      </c>
      <c r="M3084" s="24">
        <f>IF(L3084&gt;900,_xlfn.XLOOKUP(ROUND(L3084,0),'CM-VL-G-C-GL-B-T-ClassRimThickn'!$B$1:$B$112,'CM-VL-G-C-GL-B-T-ClassRimThickn'!$C$1:$C$112,0,1,1),L3084)</f>
        <v>56</v>
      </c>
      <c r="N3084" s="24">
        <v>56</v>
      </c>
      <c r="O3084" s="24">
        <f>IF(N3084&gt;900,_xlfn.XLOOKUP(ROUND(N3084,0),'CM-VL-G-C-GL-B-T-ClassRimThickn'!$B$1:$B$112,'CM-VL-G-C-GL-B-T-ClassRimThickn'!$C$1:$C$112,0,1,1),N3084)</f>
        <v>56</v>
      </c>
      <c r="P3084" s="24">
        <v>47</v>
      </c>
      <c r="Q3084" s="24">
        <f>IF(P3084&gt;900,_xlfn.XLOOKUP(ROUND(P3084,0),'CM-VL-G-C-GL-B-T-ClassRimThickn'!$B$1:$B$112,'CM-VL-G-C-GL-B-T-ClassRimThickn'!$C$1:$C$112,0,1,1),P3084)</f>
        <v>47</v>
      </c>
      <c r="S3084" s="24">
        <f>IF(R3084&gt;900,_xlfn.XLOOKUP(ROUND(R3084,0),'CM-VL-G-C-GL-B-T-ClassRimThickn'!$B$1:$B$112,'CM-VL-G-C-GL-B-T-ClassRimThickn'!$C$1:$C$112,0,1,1),R3084)</f>
        <v>0</v>
      </c>
      <c r="T3084" s="24">
        <v>50</v>
      </c>
      <c r="U3084" s="24">
        <f>IF(T3084&gt;900,_xlfn.XLOOKUP(ROUND(T3084,0),'CM-VL-G-C-GL-B-T-ClassRimThickn'!$B$1:$B$112,'CM-VL-G-C-GL-B-T-ClassRimThickn'!$C$1:$C$112,0,1,1),T3084)</f>
        <v>50</v>
      </c>
      <c r="V3084" s="24">
        <v>57</v>
      </c>
      <c r="W3084" s="24">
        <f>IF(V3084&gt;900,_xlfn.XLOOKUP(ROUND(V3084,0),'CM-VL-G-C-GL-B-T-ClassRimThickn'!$B$1:$B$112,'CM-VL-G-C-GL-B-T-ClassRimThickn'!$C$1:$C$112,0,1,1),V3084)</f>
        <v>57</v>
      </c>
      <c r="X3084" s="24">
        <v>55</v>
      </c>
      <c r="Y3084" s="24">
        <f>IF(X3084&gt;900,_xlfn.XLOOKUP(ROUND(X3084,0),'CM-VL-G-C-GL-B-T-ClassRimThickn'!$B$1:$B$112,'CM-VL-G-C-GL-B-T-ClassRimThickn'!$C$1:$C$112,0,1,1),X3084)</f>
        <v>55</v>
      </c>
      <c r="Z3084" s="24">
        <v>56</v>
      </c>
      <c r="AA3084" s="24">
        <f>IF(Z3084&gt;900,_xlfn.XLOOKUP(ROUND(Z3084,0),'CM-VL-G-C-GL-B-T-ClassRimThickn'!$B$1:$B$112,'CM-VL-G-C-GL-B-T-ClassRimThickn'!$C$1:$C$112,0,1,1),Z3084)</f>
        <v>56</v>
      </c>
      <c r="AB3084" s="24">
        <v>49</v>
      </c>
      <c r="AC3084" s="24">
        <f>IF(AB3084&gt;900,_xlfn.XLOOKUP(ROUND(AB3084,0),'CM-VL-G-C-GL-B-T-ClassRimThickn'!$B$1:$B$112,'CM-VL-G-C-GL-B-T-ClassRimThickn'!$C$1:$C$112,0,1,1),AB3084)</f>
        <v>49</v>
      </c>
      <c r="AD3084" s="24">
        <v>46</v>
      </c>
      <c r="AE3084" s="24">
        <f>IF(AD3084&gt;900,_xlfn.XLOOKUP(ROUND(AD3084,0),'CM-VL-G-C-GL-B-T-ClassRimThickn'!$B$1:$B$112,'CM-VL-G-C-GL-B-T-ClassRimThickn'!$C$1:$C$112,0,1,1),AD3084)</f>
        <v>46</v>
      </c>
      <c r="AF3084" s="24">
        <v>50</v>
      </c>
      <c r="AG3084" s="24">
        <f>IF(AF3084&gt;900,_xlfn.XLOOKUP(ROUND(AF3084,0),'CM-VL-G-C-GL-B-T-ClassRimThickn'!$B$1:$B$112,'CM-VL-G-C-GL-B-T-ClassRimThickn'!$C$1:$C$112,0,1,1),AF3084)</f>
        <v>50</v>
      </c>
      <c r="AH3084" s="24">
        <v>25.5</v>
      </c>
      <c r="AI3084" s="24">
        <v>28</v>
      </c>
      <c r="AJ3084" s="24">
        <v>27.5</v>
      </c>
      <c r="AK3084" s="24">
        <v>25</v>
      </c>
      <c r="AL3084" s="24">
        <v>26</v>
      </c>
      <c r="AM3084" s="24">
        <v>27.5</v>
      </c>
      <c r="AN3084" s="24">
        <v>26</v>
      </c>
      <c r="AO3084" s="24">
        <v>28</v>
      </c>
      <c r="AP3084" s="24">
        <v>28.5</v>
      </c>
      <c r="AQ3084" s="24">
        <v>26</v>
      </c>
      <c r="AR3084" s="24">
        <v>28.5</v>
      </c>
      <c r="AS3084" s="24">
        <v>27.5</v>
      </c>
      <c r="AT3084" s="24">
        <v>29.5</v>
      </c>
      <c r="AU3084" s="24">
        <v>30.5</v>
      </c>
      <c r="AV3084" s="24">
        <v>31</v>
      </c>
      <c r="AW3084" s="24">
        <v>29.5</v>
      </c>
      <c r="AX3084" s="24">
        <v>30</v>
      </c>
      <c r="AY3084" s="24">
        <v>31</v>
      </c>
      <c r="AZ3084" s="24">
        <v>30.5</v>
      </c>
      <c r="BA3084" s="24">
        <v>30.5</v>
      </c>
      <c r="BB3084" s="24">
        <v>29.5</v>
      </c>
      <c r="BC3084" s="24">
        <v>30</v>
      </c>
      <c r="BD3084" s="24">
        <v>30.5</v>
      </c>
      <c r="BE3084" s="24">
        <v>30</v>
      </c>
      <c r="BF3084" s="24">
        <v>1</v>
      </c>
      <c r="BG3084" s="24">
        <v>1</v>
      </c>
      <c r="BH3084" s="24">
        <v>1</v>
      </c>
      <c r="BI3084" s="24">
        <v>1</v>
      </c>
      <c r="BJ3084" s="24">
        <v>1</v>
      </c>
      <c r="BL3084" s="24">
        <v>1</v>
      </c>
      <c r="BM3084" s="24">
        <v>1</v>
      </c>
      <c r="BN3084" s="24">
        <v>1</v>
      </c>
      <c r="BO3084" s="24">
        <v>1</v>
      </c>
      <c r="BP3084" s="24">
        <v>1</v>
      </c>
      <c r="BQ3084" s="24">
        <v>1.5</v>
      </c>
      <c r="BR3084" s="24">
        <v>0</v>
      </c>
      <c r="BS3084" s="24">
        <v>0</v>
      </c>
      <c r="BT3084" s="24">
        <v>0</v>
      </c>
      <c r="BU3084" s="24">
        <v>0</v>
      </c>
      <c r="BV3084" s="24">
        <v>0</v>
      </c>
      <c r="BW3084" s="24">
        <v>0</v>
      </c>
      <c r="BX3084" s="24">
        <v>0</v>
      </c>
      <c r="BY3084" s="24">
        <v>0</v>
      </c>
      <c r="BZ3084" s="24">
        <v>0</v>
      </c>
      <c r="CB3084" s="24">
        <v>0</v>
      </c>
      <c r="CC3084" s="24">
        <v>0</v>
      </c>
      <c r="CD3084" s="24">
        <v>83</v>
      </c>
      <c r="CE3084" s="24">
        <v>81</v>
      </c>
      <c r="CF3084" s="24">
        <v>94</v>
      </c>
      <c r="CG3084" s="24">
        <v>72</v>
      </c>
      <c r="CH3084" s="24">
        <v>72</v>
      </c>
      <c r="CI3084" s="24">
        <v>77</v>
      </c>
      <c r="CO3084" s="34">
        <f t="shared" si="204"/>
        <v>82209</v>
      </c>
    </row>
    <row r="3085" spans="1:93" ht="15">
      <c r="A3085" s="23" t="s">
        <v>215</v>
      </c>
      <c r="B3085" s="52">
        <v>40573</v>
      </c>
      <c r="C3085" s="25" t="str">
        <f t="shared" si="205"/>
        <v/>
      </c>
      <c r="G3085" s="24">
        <f t="shared" si="202"/>
        <v>45</v>
      </c>
      <c r="H3085" s="36">
        <v>100977</v>
      </c>
      <c r="I3085" s="24" t="str">
        <f t="shared" si="203"/>
        <v/>
      </c>
      <c r="K3085" s="24">
        <f>IF(J3085&gt;900,_xlfn.XLOOKUP(ROUND(J3085,0),'CM-VL-G-C-GL-B-T-ClassRimThickn'!$B$1:$B$112,'CM-VL-G-C-GL-B-T-ClassRimThickn'!$C$1:$C$112,0,1,1),J3085)</f>
        <v>0</v>
      </c>
      <c r="L3085" s="24">
        <v>55</v>
      </c>
      <c r="M3085" s="24">
        <f>IF(L3085&gt;900,_xlfn.XLOOKUP(ROUND(L3085,0),'CM-VL-G-C-GL-B-T-ClassRimThickn'!$B$1:$B$112,'CM-VL-G-C-GL-B-T-ClassRimThickn'!$C$1:$C$112,0,1,1),L3085)</f>
        <v>55</v>
      </c>
      <c r="N3085" s="24">
        <v>55</v>
      </c>
      <c r="O3085" s="24">
        <f>IF(N3085&gt;900,_xlfn.XLOOKUP(ROUND(N3085,0),'CM-VL-G-C-GL-B-T-ClassRimThickn'!$B$1:$B$112,'CM-VL-G-C-GL-B-T-ClassRimThickn'!$C$1:$C$112,0,1,1),N3085)</f>
        <v>55</v>
      </c>
      <c r="P3085" s="24">
        <v>50</v>
      </c>
      <c r="Q3085" s="24">
        <f>IF(P3085&gt;900,_xlfn.XLOOKUP(ROUND(P3085,0),'CM-VL-G-C-GL-B-T-ClassRimThickn'!$B$1:$B$112,'CM-VL-G-C-GL-B-T-ClassRimThickn'!$C$1:$C$112,0,1,1),P3085)</f>
        <v>50</v>
      </c>
      <c r="S3085" s="24">
        <f>IF(R3085&gt;900,_xlfn.XLOOKUP(ROUND(R3085,0),'CM-VL-G-C-GL-B-T-ClassRimThickn'!$B$1:$B$112,'CM-VL-G-C-GL-B-T-ClassRimThickn'!$C$1:$C$112,0,1,1),R3085)</f>
        <v>0</v>
      </c>
      <c r="T3085" s="24">
        <v>50</v>
      </c>
      <c r="U3085" s="24">
        <f>IF(T3085&gt;900,_xlfn.XLOOKUP(ROUND(T3085,0),'CM-VL-G-C-GL-B-T-ClassRimThickn'!$B$1:$B$112,'CM-VL-G-C-GL-B-T-ClassRimThickn'!$C$1:$C$112,0,1,1),T3085)</f>
        <v>50</v>
      </c>
      <c r="V3085" s="24">
        <v>55</v>
      </c>
      <c r="W3085" s="24">
        <f>IF(V3085&gt;900,_xlfn.XLOOKUP(ROUND(V3085,0),'CM-VL-G-C-GL-B-T-ClassRimThickn'!$B$1:$B$112,'CM-VL-G-C-GL-B-T-ClassRimThickn'!$C$1:$C$112,0,1,1),V3085)</f>
        <v>55</v>
      </c>
      <c r="X3085" s="24">
        <v>55</v>
      </c>
      <c r="Y3085" s="24">
        <f>IF(X3085&gt;900,_xlfn.XLOOKUP(ROUND(X3085,0),'CM-VL-G-C-GL-B-T-ClassRimThickn'!$B$1:$B$112,'CM-VL-G-C-GL-B-T-ClassRimThickn'!$C$1:$C$112,0,1,1),X3085)</f>
        <v>55</v>
      </c>
      <c r="Z3085" s="24">
        <v>55</v>
      </c>
      <c r="AA3085" s="24">
        <f>IF(Z3085&gt;900,_xlfn.XLOOKUP(ROUND(Z3085,0),'CM-VL-G-C-GL-B-T-ClassRimThickn'!$B$1:$B$112,'CM-VL-G-C-GL-B-T-ClassRimThickn'!$C$1:$C$112,0,1,1),Z3085)</f>
        <v>55</v>
      </c>
      <c r="AB3085" s="24">
        <v>50</v>
      </c>
      <c r="AC3085" s="24">
        <f>IF(AB3085&gt;900,_xlfn.XLOOKUP(ROUND(AB3085,0),'CM-VL-G-C-GL-B-T-ClassRimThickn'!$B$1:$B$112,'CM-VL-G-C-GL-B-T-ClassRimThickn'!$C$1:$C$112,0,1,1),AB3085)</f>
        <v>50</v>
      </c>
      <c r="AD3085" s="24">
        <v>45</v>
      </c>
      <c r="AE3085" s="24">
        <f>IF(AD3085&gt;900,_xlfn.XLOOKUP(ROUND(AD3085,0),'CM-VL-G-C-GL-B-T-ClassRimThickn'!$B$1:$B$112,'CM-VL-G-C-GL-B-T-ClassRimThickn'!$C$1:$C$112,0,1,1),AD3085)</f>
        <v>45</v>
      </c>
      <c r="AF3085" s="24">
        <v>50</v>
      </c>
      <c r="AG3085" s="24">
        <f>IF(AF3085&gt;900,_xlfn.XLOOKUP(ROUND(AF3085,0),'CM-VL-G-C-GL-B-T-ClassRimThickn'!$B$1:$B$112,'CM-VL-G-C-GL-B-T-ClassRimThickn'!$C$1:$C$112,0,1,1),AF3085)</f>
        <v>50</v>
      </c>
      <c r="AH3085" s="24">
        <v>26</v>
      </c>
      <c r="AI3085" s="24">
        <v>29</v>
      </c>
      <c r="AJ3085" s="24">
        <v>28</v>
      </c>
      <c r="AK3085" s="24">
        <v>25</v>
      </c>
      <c r="AL3085" s="24">
        <v>26</v>
      </c>
      <c r="AM3085" s="24">
        <v>27.5</v>
      </c>
      <c r="AN3085" s="24">
        <v>25</v>
      </c>
      <c r="AO3085" s="24">
        <v>29</v>
      </c>
      <c r="AP3085" s="24">
        <v>29</v>
      </c>
      <c r="AQ3085" s="24">
        <v>25.5</v>
      </c>
      <c r="AR3085" s="24">
        <v>29.5</v>
      </c>
      <c r="AS3085" s="24">
        <v>29.5</v>
      </c>
      <c r="AT3085" s="24">
        <v>30</v>
      </c>
      <c r="AU3085" s="24">
        <v>30</v>
      </c>
      <c r="AV3085" s="24">
        <v>30</v>
      </c>
      <c r="AW3085" s="24">
        <v>29</v>
      </c>
      <c r="AX3085" s="24">
        <v>29</v>
      </c>
      <c r="AY3085" s="24">
        <v>31</v>
      </c>
      <c r="AZ3085" s="24">
        <v>28</v>
      </c>
      <c r="BA3085" s="24">
        <v>30</v>
      </c>
      <c r="BB3085" s="24">
        <v>30</v>
      </c>
      <c r="BC3085" s="24">
        <v>29</v>
      </c>
      <c r="BD3085" s="24">
        <v>30</v>
      </c>
      <c r="BE3085" s="24">
        <v>31</v>
      </c>
      <c r="BF3085" s="24">
        <v>0.5</v>
      </c>
      <c r="BG3085" s="24">
        <v>0.5</v>
      </c>
      <c r="BH3085" s="24">
        <v>0.5</v>
      </c>
      <c r="BI3085" s="24">
        <v>0</v>
      </c>
      <c r="BJ3085" s="24">
        <v>0.5</v>
      </c>
      <c r="BL3085" s="24">
        <v>0.5</v>
      </c>
      <c r="BM3085" s="24">
        <v>0.5</v>
      </c>
      <c r="BN3085" s="24">
        <v>1</v>
      </c>
      <c r="BO3085" s="24">
        <v>0.5</v>
      </c>
      <c r="BP3085" s="24">
        <v>1</v>
      </c>
      <c r="BQ3085" s="24">
        <v>1.5</v>
      </c>
      <c r="BR3085" s="24">
        <v>0</v>
      </c>
      <c r="BS3085" s="24">
        <v>0</v>
      </c>
      <c r="BT3085" s="24">
        <v>0</v>
      </c>
      <c r="BU3085" s="24">
        <v>0</v>
      </c>
      <c r="BV3085" s="24">
        <v>0</v>
      </c>
      <c r="BW3085" s="24">
        <v>0</v>
      </c>
      <c r="BX3085" s="24">
        <v>0</v>
      </c>
      <c r="BY3085" s="24">
        <v>0</v>
      </c>
      <c r="BZ3085" s="24">
        <v>0</v>
      </c>
      <c r="CB3085" s="24">
        <v>0</v>
      </c>
      <c r="CC3085" s="24">
        <v>0</v>
      </c>
      <c r="CD3085" s="24">
        <v>85</v>
      </c>
      <c r="CE3085" s="24">
        <v>90</v>
      </c>
      <c r="CF3085" s="24">
        <v>95</v>
      </c>
      <c r="CG3085" s="24">
        <v>80</v>
      </c>
      <c r="CH3085" s="24">
        <v>80</v>
      </c>
      <c r="CI3085" s="24">
        <v>80</v>
      </c>
      <c r="CO3085" s="34">
        <f t="shared" si="204"/>
        <v>100977</v>
      </c>
    </row>
    <row r="3086" spans="1:93" ht="15">
      <c r="A3086" s="23" t="s">
        <v>215</v>
      </c>
      <c r="B3086" s="52">
        <v>40606</v>
      </c>
      <c r="C3086" s="25" t="str">
        <f t="shared" si="205"/>
        <v/>
      </c>
      <c r="G3086" s="24">
        <f t="shared" si="202"/>
        <v>33</v>
      </c>
      <c r="H3086" s="37">
        <f>(H3087-H3085)/(G3086+G3087)*G3086+H3085</f>
        <v>112658.36538461539</v>
      </c>
      <c r="I3086" s="24" t="str">
        <f t="shared" si="203"/>
        <v/>
      </c>
      <c r="K3086" s="24">
        <f>IF(J3086&gt;900,_xlfn.XLOOKUP(ROUND(J3086,0),'CM-VL-G-C-GL-B-T-ClassRimThickn'!$B$1:$B$112,'CM-VL-G-C-GL-B-T-ClassRimThickn'!$C$1:$C$112,0,1,1),J3086)</f>
        <v>0</v>
      </c>
      <c r="L3086" s="24">
        <v>55</v>
      </c>
      <c r="M3086" s="24">
        <f>IF(L3086&gt;900,_xlfn.XLOOKUP(ROUND(L3086,0),'CM-VL-G-C-GL-B-T-ClassRimThickn'!$B$1:$B$112,'CM-VL-G-C-GL-B-T-ClassRimThickn'!$C$1:$C$112,0,1,1),L3086)</f>
        <v>55</v>
      </c>
      <c r="N3086" s="24">
        <v>55</v>
      </c>
      <c r="O3086" s="24">
        <f>IF(N3086&gt;900,_xlfn.XLOOKUP(ROUND(N3086,0),'CM-VL-G-C-GL-B-T-ClassRimThickn'!$B$1:$B$112,'CM-VL-G-C-GL-B-T-ClassRimThickn'!$C$1:$C$112,0,1,1),N3086)</f>
        <v>55</v>
      </c>
      <c r="P3086" s="24">
        <v>50</v>
      </c>
      <c r="Q3086" s="24">
        <f>IF(P3086&gt;900,_xlfn.XLOOKUP(ROUND(P3086,0),'CM-VL-G-C-GL-B-T-ClassRimThickn'!$B$1:$B$112,'CM-VL-G-C-GL-B-T-ClassRimThickn'!$C$1:$C$112,0,1,1),P3086)</f>
        <v>50</v>
      </c>
      <c r="S3086" s="24">
        <f>IF(R3086&gt;900,_xlfn.XLOOKUP(ROUND(R3086,0),'CM-VL-G-C-GL-B-T-ClassRimThickn'!$B$1:$B$112,'CM-VL-G-C-GL-B-T-ClassRimThickn'!$C$1:$C$112,0,1,1),R3086)</f>
        <v>0</v>
      </c>
      <c r="T3086" s="24">
        <v>50</v>
      </c>
      <c r="U3086" s="24">
        <f>IF(T3086&gt;900,_xlfn.XLOOKUP(ROUND(T3086,0),'CM-VL-G-C-GL-B-T-ClassRimThickn'!$B$1:$B$112,'CM-VL-G-C-GL-B-T-ClassRimThickn'!$C$1:$C$112,0,1,1),T3086)</f>
        <v>50</v>
      </c>
      <c r="V3086" s="24">
        <v>55</v>
      </c>
      <c r="W3086" s="24">
        <f>IF(V3086&gt;900,_xlfn.XLOOKUP(ROUND(V3086,0),'CM-VL-G-C-GL-B-T-ClassRimThickn'!$B$1:$B$112,'CM-VL-G-C-GL-B-T-ClassRimThickn'!$C$1:$C$112,0,1,1),V3086)</f>
        <v>55</v>
      </c>
      <c r="X3086" s="24">
        <v>55</v>
      </c>
      <c r="Y3086" s="24">
        <f>IF(X3086&gt;900,_xlfn.XLOOKUP(ROUND(X3086,0),'CM-VL-G-C-GL-B-T-ClassRimThickn'!$B$1:$B$112,'CM-VL-G-C-GL-B-T-ClassRimThickn'!$C$1:$C$112,0,1,1),X3086)</f>
        <v>55</v>
      </c>
      <c r="Z3086" s="24">
        <v>55</v>
      </c>
      <c r="AA3086" s="24">
        <f>IF(Z3086&gt;900,_xlfn.XLOOKUP(ROUND(Z3086,0),'CM-VL-G-C-GL-B-T-ClassRimThickn'!$B$1:$B$112,'CM-VL-G-C-GL-B-T-ClassRimThickn'!$C$1:$C$112,0,1,1),Z3086)</f>
        <v>55</v>
      </c>
      <c r="AB3086" s="24">
        <v>50</v>
      </c>
      <c r="AC3086" s="24">
        <f>IF(AB3086&gt;900,_xlfn.XLOOKUP(ROUND(AB3086,0),'CM-VL-G-C-GL-B-T-ClassRimThickn'!$B$1:$B$112,'CM-VL-G-C-GL-B-T-ClassRimThickn'!$C$1:$C$112,0,1,1),AB3086)</f>
        <v>50</v>
      </c>
      <c r="AD3086" s="24">
        <v>45</v>
      </c>
      <c r="AE3086" s="24">
        <f>IF(AD3086&gt;900,_xlfn.XLOOKUP(ROUND(AD3086,0),'CM-VL-G-C-GL-B-T-ClassRimThickn'!$B$1:$B$112,'CM-VL-G-C-GL-B-T-ClassRimThickn'!$C$1:$C$112,0,1,1),AD3086)</f>
        <v>45</v>
      </c>
      <c r="AF3086" s="24">
        <v>50</v>
      </c>
      <c r="AG3086" s="24">
        <f>IF(AF3086&gt;900,_xlfn.XLOOKUP(ROUND(AF3086,0),'CM-VL-G-C-GL-B-T-ClassRimThickn'!$B$1:$B$112,'CM-VL-G-C-GL-B-T-ClassRimThickn'!$C$1:$C$112,0,1,1),AF3086)</f>
        <v>50</v>
      </c>
      <c r="AH3086" s="24">
        <v>24.5</v>
      </c>
      <c r="AI3086" s="24">
        <v>28</v>
      </c>
      <c r="AJ3086" s="24">
        <v>27</v>
      </c>
      <c r="AK3086" s="24">
        <v>24</v>
      </c>
      <c r="AL3086" s="24">
        <v>26</v>
      </c>
      <c r="AM3086" s="24">
        <v>27</v>
      </c>
      <c r="AN3086" s="24">
        <v>25.5</v>
      </c>
      <c r="AO3086" s="24">
        <v>26</v>
      </c>
      <c r="AP3086" s="24">
        <v>28</v>
      </c>
      <c r="AQ3086" s="24">
        <v>25</v>
      </c>
      <c r="AR3086" s="24">
        <v>30</v>
      </c>
      <c r="AS3086" s="24">
        <v>27.5</v>
      </c>
      <c r="AT3086" s="24">
        <v>31</v>
      </c>
      <c r="AU3086" s="24">
        <v>31</v>
      </c>
      <c r="AV3086" s="24">
        <v>32</v>
      </c>
      <c r="AW3086" s="24">
        <v>31</v>
      </c>
      <c r="AX3086" s="24">
        <v>31</v>
      </c>
      <c r="AY3086" s="24">
        <v>33</v>
      </c>
      <c r="AZ3086" s="24">
        <v>31</v>
      </c>
      <c r="BA3086" s="24">
        <v>32</v>
      </c>
      <c r="BB3086" s="24">
        <v>31</v>
      </c>
      <c r="BC3086" s="24">
        <v>30</v>
      </c>
      <c r="BD3086" s="24">
        <v>33</v>
      </c>
      <c r="BE3086" s="24">
        <v>32</v>
      </c>
      <c r="BF3086" s="24">
        <v>0.5</v>
      </c>
      <c r="BG3086" s="24">
        <v>0.5</v>
      </c>
      <c r="BH3086" s="24">
        <v>1.5</v>
      </c>
      <c r="BI3086" s="24">
        <v>0.5</v>
      </c>
      <c r="BJ3086" s="24">
        <v>0.5</v>
      </c>
      <c r="BL3086" s="24">
        <v>0.5</v>
      </c>
      <c r="BM3086" s="24">
        <v>1</v>
      </c>
      <c r="BN3086" s="24">
        <v>1.5</v>
      </c>
      <c r="BO3086" s="24">
        <v>0.5</v>
      </c>
      <c r="BP3086" s="24">
        <v>1</v>
      </c>
      <c r="BQ3086" s="24">
        <v>1</v>
      </c>
      <c r="BR3086" s="24">
        <v>0</v>
      </c>
      <c r="BS3086" s="24">
        <v>0</v>
      </c>
      <c r="BT3086" s="24">
        <v>0</v>
      </c>
      <c r="BU3086" s="24">
        <v>0</v>
      </c>
      <c r="BV3086" s="24">
        <v>0</v>
      </c>
      <c r="BW3086" s="24">
        <v>0</v>
      </c>
      <c r="BX3086" s="24">
        <v>0</v>
      </c>
      <c r="BY3086" s="24">
        <v>0</v>
      </c>
      <c r="BZ3086" s="24">
        <v>0</v>
      </c>
      <c r="CB3086" s="24">
        <v>0</v>
      </c>
      <c r="CC3086" s="24">
        <v>0</v>
      </c>
      <c r="CD3086" s="24">
        <v>90</v>
      </c>
      <c r="CE3086" s="24">
        <v>90</v>
      </c>
      <c r="CF3086" s="24">
        <v>95</v>
      </c>
      <c r="CG3086" s="24">
        <v>70</v>
      </c>
      <c r="CH3086" s="24">
        <v>70</v>
      </c>
      <c r="CI3086" s="24">
        <v>75</v>
      </c>
      <c r="CO3086" s="34">
        <f t="shared" si="204"/>
        <v>112658.36538461539</v>
      </c>
    </row>
    <row r="3087" spans="1:93" ht="15">
      <c r="A3087" s="23" t="s">
        <v>215</v>
      </c>
      <c r="B3087" s="52">
        <v>40625</v>
      </c>
      <c r="C3087" s="25" t="str">
        <f t="shared" si="205"/>
        <v/>
      </c>
      <c r="G3087" s="24">
        <f t="shared" si="202"/>
        <v>19</v>
      </c>
      <c r="H3087" s="32">
        <v>119384</v>
      </c>
      <c r="I3087" s="24" t="str">
        <f t="shared" si="203"/>
        <v/>
      </c>
      <c r="K3087" s="24">
        <f>IF(J3087&gt;900,_xlfn.XLOOKUP(ROUND(J3087,0),'CM-VL-G-C-GL-B-T-ClassRimThickn'!$B$1:$B$112,'CM-VL-G-C-GL-B-T-ClassRimThickn'!$C$1:$C$112,0,1,1),J3087)</f>
        <v>0</v>
      </c>
      <c r="L3087" s="24">
        <v>50</v>
      </c>
      <c r="M3087" s="24">
        <f>IF(L3087&gt;900,_xlfn.XLOOKUP(ROUND(L3087,0),'CM-VL-G-C-GL-B-T-ClassRimThickn'!$B$1:$B$112,'CM-VL-G-C-GL-B-T-ClassRimThickn'!$C$1:$C$112,0,1,1),L3087)</f>
        <v>50</v>
      </c>
      <c r="N3087" s="24">
        <v>55</v>
      </c>
      <c r="O3087" s="24">
        <f>IF(N3087&gt;900,_xlfn.XLOOKUP(ROUND(N3087,0),'CM-VL-G-C-GL-B-T-ClassRimThickn'!$B$1:$B$112,'CM-VL-G-C-GL-B-T-ClassRimThickn'!$C$1:$C$112,0,1,1),N3087)</f>
        <v>55</v>
      </c>
      <c r="P3087" s="24">
        <v>55</v>
      </c>
      <c r="Q3087" s="24">
        <f>IF(P3087&gt;900,_xlfn.XLOOKUP(ROUND(P3087,0),'CM-VL-G-C-GL-B-T-ClassRimThickn'!$B$1:$B$112,'CM-VL-G-C-GL-B-T-ClassRimThickn'!$C$1:$C$112,0,1,1),P3087)</f>
        <v>55</v>
      </c>
      <c r="S3087" s="24">
        <f>IF(R3087&gt;900,_xlfn.XLOOKUP(ROUND(R3087,0),'CM-VL-G-C-GL-B-T-ClassRimThickn'!$B$1:$B$112,'CM-VL-G-C-GL-B-T-ClassRimThickn'!$C$1:$C$112,0,1,1),R3087)</f>
        <v>0</v>
      </c>
      <c r="T3087" s="24">
        <v>50</v>
      </c>
      <c r="U3087" s="24">
        <f>IF(T3087&gt;900,_xlfn.XLOOKUP(ROUND(T3087,0),'CM-VL-G-C-GL-B-T-ClassRimThickn'!$B$1:$B$112,'CM-VL-G-C-GL-B-T-ClassRimThickn'!$C$1:$C$112,0,1,1),T3087)</f>
        <v>50</v>
      </c>
      <c r="V3087" s="24">
        <v>55</v>
      </c>
      <c r="W3087" s="24">
        <f>IF(V3087&gt;900,_xlfn.XLOOKUP(ROUND(V3087,0),'CM-VL-G-C-GL-B-T-ClassRimThickn'!$B$1:$B$112,'CM-VL-G-C-GL-B-T-ClassRimThickn'!$C$1:$C$112,0,1,1),V3087)</f>
        <v>55</v>
      </c>
      <c r="X3087" s="24">
        <v>50</v>
      </c>
      <c r="Y3087" s="24">
        <f>IF(X3087&gt;900,_xlfn.XLOOKUP(ROUND(X3087,0),'CM-VL-G-C-GL-B-T-ClassRimThickn'!$B$1:$B$112,'CM-VL-G-C-GL-B-T-ClassRimThickn'!$C$1:$C$112,0,1,1),X3087)</f>
        <v>50</v>
      </c>
      <c r="Z3087" s="24">
        <v>55</v>
      </c>
      <c r="AA3087" s="24">
        <f>IF(Z3087&gt;900,_xlfn.XLOOKUP(ROUND(Z3087,0),'CM-VL-G-C-GL-B-T-ClassRimThickn'!$B$1:$B$112,'CM-VL-G-C-GL-B-T-ClassRimThickn'!$C$1:$C$112,0,1,1),Z3087)</f>
        <v>55</v>
      </c>
      <c r="AB3087" s="24">
        <v>55</v>
      </c>
      <c r="AC3087" s="24">
        <f>IF(AB3087&gt;900,_xlfn.XLOOKUP(ROUND(AB3087,0),'CM-VL-G-C-GL-B-T-ClassRimThickn'!$B$1:$B$112,'CM-VL-G-C-GL-B-T-ClassRimThickn'!$C$1:$C$112,0,1,1),AB3087)</f>
        <v>55</v>
      </c>
      <c r="AD3087" s="24">
        <v>54</v>
      </c>
      <c r="AE3087" s="24">
        <f>IF(AD3087&gt;900,_xlfn.XLOOKUP(ROUND(AD3087,0),'CM-VL-G-C-GL-B-T-ClassRimThickn'!$B$1:$B$112,'CM-VL-G-C-GL-B-T-ClassRimThickn'!$C$1:$C$112,0,1,1),AD3087)</f>
        <v>54</v>
      </c>
      <c r="AF3087" s="24">
        <v>50</v>
      </c>
      <c r="AG3087" s="24">
        <f>IF(AF3087&gt;900,_xlfn.XLOOKUP(ROUND(AF3087,0),'CM-VL-G-C-GL-B-T-ClassRimThickn'!$B$1:$B$112,'CM-VL-G-C-GL-B-T-ClassRimThickn'!$C$1:$C$112,0,1,1),AF3087)</f>
        <v>50</v>
      </c>
      <c r="AH3087" s="24">
        <v>24.5</v>
      </c>
      <c r="AI3087" s="24">
        <v>28.5</v>
      </c>
      <c r="AJ3087" s="24">
        <v>28</v>
      </c>
      <c r="AK3087" s="24">
        <v>25</v>
      </c>
      <c r="AL3087" s="24">
        <v>26.5</v>
      </c>
      <c r="AM3087" s="24">
        <v>27.5</v>
      </c>
      <c r="AN3087" s="24">
        <v>25.5</v>
      </c>
      <c r="AO3087" s="24">
        <v>30</v>
      </c>
      <c r="AP3087" s="24">
        <v>25.5</v>
      </c>
      <c r="AQ3087" s="24">
        <v>24.5</v>
      </c>
      <c r="AR3087" s="24">
        <v>30</v>
      </c>
      <c r="AS3087" s="24">
        <v>27</v>
      </c>
      <c r="AT3087" s="24">
        <v>31</v>
      </c>
      <c r="AU3087" s="24">
        <v>31</v>
      </c>
      <c r="AV3087" s="24">
        <v>33</v>
      </c>
      <c r="AW3087" s="24">
        <v>30</v>
      </c>
      <c r="AX3087" s="24">
        <v>32</v>
      </c>
      <c r="AY3087" s="24">
        <v>33</v>
      </c>
      <c r="AZ3087" s="24">
        <v>31</v>
      </c>
      <c r="BA3087" s="24">
        <v>33</v>
      </c>
      <c r="BB3087" s="24">
        <v>31</v>
      </c>
      <c r="BC3087" s="24">
        <v>31</v>
      </c>
      <c r="BD3087" s="24">
        <v>32</v>
      </c>
      <c r="BE3087" s="24">
        <v>31</v>
      </c>
      <c r="BF3087" s="24">
        <v>1</v>
      </c>
      <c r="BG3087" s="24">
        <v>1</v>
      </c>
      <c r="BH3087" s="24">
        <v>1.5</v>
      </c>
      <c r="BI3087" s="24">
        <v>1</v>
      </c>
      <c r="BJ3087" s="24">
        <v>1.5</v>
      </c>
      <c r="BL3087" s="24">
        <v>1</v>
      </c>
      <c r="BM3087" s="24">
        <v>1.5</v>
      </c>
      <c r="BN3087" s="24">
        <v>1</v>
      </c>
      <c r="BO3087" s="24">
        <v>1</v>
      </c>
      <c r="BP3087" s="24">
        <v>1.5</v>
      </c>
      <c r="BQ3087" s="24">
        <v>1.5</v>
      </c>
      <c r="BR3087" s="24">
        <v>0</v>
      </c>
      <c r="BS3087" s="24">
        <v>0</v>
      </c>
      <c r="BT3087" s="24">
        <v>0</v>
      </c>
      <c r="BU3087" s="24">
        <v>0</v>
      </c>
      <c r="BV3087" s="24">
        <v>0</v>
      </c>
      <c r="BW3087" s="24">
        <v>0</v>
      </c>
      <c r="BX3087" s="24">
        <v>0</v>
      </c>
      <c r="BY3087" s="24">
        <v>0</v>
      </c>
      <c r="BZ3087" s="24">
        <v>0</v>
      </c>
      <c r="CB3087" s="24">
        <v>0</v>
      </c>
      <c r="CC3087" s="24">
        <v>0</v>
      </c>
      <c r="CD3087" s="24">
        <v>80</v>
      </c>
      <c r="CE3087" s="24">
        <v>80</v>
      </c>
      <c r="CF3087" s="24">
        <v>90</v>
      </c>
      <c r="CG3087" s="24">
        <v>70</v>
      </c>
      <c r="CH3087" s="24">
        <v>70</v>
      </c>
      <c r="CI3087" s="24">
        <v>75</v>
      </c>
      <c r="CO3087" s="34">
        <f t="shared" si="204"/>
        <v>119384</v>
      </c>
    </row>
    <row r="3088" spans="1:93" ht="15">
      <c r="A3088" s="23" t="s">
        <v>215</v>
      </c>
      <c r="B3088" s="52">
        <v>40665</v>
      </c>
      <c r="C3088" s="25" t="str">
        <f t="shared" si="205"/>
        <v/>
      </c>
      <c r="G3088" s="24">
        <f t="shared" si="202"/>
        <v>40</v>
      </c>
      <c r="H3088" s="36">
        <v>130961</v>
      </c>
      <c r="I3088" s="24" t="str">
        <f t="shared" si="203"/>
        <v/>
      </c>
      <c r="K3088" s="24">
        <f>IF(J3088&gt;900,_xlfn.XLOOKUP(ROUND(J3088,0),'CM-VL-G-C-GL-B-T-ClassRimThickn'!$B$1:$B$112,'CM-VL-G-C-GL-B-T-ClassRimThickn'!$C$1:$C$112,0,1,1),J3088)</f>
        <v>0</v>
      </c>
      <c r="L3088" s="24">
        <v>54</v>
      </c>
      <c r="M3088" s="24">
        <f>IF(L3088&gt;900,_xlfn.XLOOKUP(ROUND(L3088,0),'CM-VL-G-C-GL-B-T-ClassRimThickn'!$B$1:$B$112,'CM-VL-G-C-GL-B-T-ClassRimThickn'!$C$1:$C$112,0,1,1),L3088)</f>
        <v>54</v>
      </c>
      <c r="N3088" s="24">
        <v>54</v>
      </c>
      <c r="O3088" s="24">
        <f>IF(N3088&gt;900,_xlfn.XLOOKUP(ROUND(N3088,0),'CM-VL-G-C-GL-B-T-ClassRimThickn'!$B$1:$B$112,'CM-VL-G-C-GL-B-T-ClassRimThickn'!$C$1:$C$112,0,1,1),N3088)</f>
        <v>54</v>
      </c>
      <c r="P3088" s="24">
        <v>42</v>
      </c>
      <c r="Q3088" s="24">
        <f>IF(P3088&gt;900,_xlfn.XLOOKUP(ROUND(P3088,0),'CM-VL-G-C-GL-B-T-ClassRimThickn'!$B$1:$B$112,'CM-VL-G-C-GL-B-T-ClassRimThickn'!$C$1:$C$112,0,1,1),P3088)</f>
        <v>42</v>
      </c>
      <c r="S3088" s="24">
        <f>IF(R3088&gt;900,_xlfn.XLOOKUP(ROUND(R3088,0),'CM-VL-G-C-GL-B-T-ClassRimThickn'!$B$1:$B$112,'CM-VL-G-C-GL-B-T-ClassRimThickn'!$C$1:$C$112,0,1,1),R3088)</f>
        <v>0</v>
      </c>
      <c r="T3088" s="24">
        <v>47</v>
      </c>
      <c r="U3088" s="24">
        <f>IF(T3088&gt;900,_xlfn.XLOOKUP(ROUND(T3088,0),'CM-VL-G-C-GL-B-T-ClassRimThickn'!$B$1:$B$112,'CM-VL-G-C-GL-B-T-ClassRimThickn'!$C$1:$C$112,0,1,1),T3088)</f>
        <v>47</v>
      </c>
      <c r="V3088" s="24">
        <v>55</v>
      </c>
      <c r="W3088" s="24">
        <f>IF(V3088&gt;900,_xlfn.XLOOKUP(ROUND(V3088,0),'CM-VL-G-C-GL-B-T-ClassRimThickn'!$B$1:$B$112,'CM-VL-G-C-GL-B-T-ClassRimThickn'!$C$1:$C$112,0,1,1),V3088)</f>
        <v>55</v>
      </c>
      <c r="X3088" s="24">
        <v>54</v>
      </c>
      <c r="Y3088" s="24">
        <f>IF(X3088&gt;900,_xlfn.XLOOKUP(ROUND(X3088,0),'CM-VL-G-C-GL-B-T-ClassRimThickn'!$B$1:$B$112,'CM-VL-G-C-GL-B-T-ClassRimThickn'!$C$1:$C$112,0,1,1),X3088)</f>
        <v>54</v>
      </c>
      <c r="Z3088" s="24">
        <v>54</v>
      </c>
      <c r="AA3088" s="24">
        <f>IF(Z3088&gt;900,_xlfn.XLOOKUP(ROUND(Z3088,0),'CM-VL-G-C-GL-B-T-ClassRimThickn'!$B$1:$B$112,'CM-VL-G-C-GL-B-T-ClassRimThickn'!$C$1:$C$112,0,1,1),Z3088)</f>
        <v>54</v>
      </c>
      <c r="AB3088" s="24">
        <v>42</v>
      </c>
      <c r="AC3088" s="24">
        <f>IF(AB3088&gt;900,_xlfn.XLOOKUP(ROUND(AB3088,0),'CM-VL-G-C-GL-B-T-ClassRimThickn'!$B$1:$B$112,'CM-VL-G-C-GL-B-T-ClassRimThickn'!$C$1:$C$112,0,1,1),AB3088)</f>
        <v>42</v>
      </c>
      <c r="AD3088" s="24">
        <v>44</v>
      </c>
      <c r="AE3088" s="24">
        <f>IF(AD3088&gt;900,_xlfn.XLOOKUP(ROUND(AD3088,0),'CM-VL-G-C-GL-B-T-ClassRimThickn'!$B$1:$B$112,'CM-VL-G-C-GL-B-T-ClassRimThickn'!$C$1:$C$112,0,1,1),AD3088)</f>
        <v>44</v>
      </c>
      <c r="AF3088" s="24">
        <v>47</v>
      </c>
      <c r="AG3088" s="24">
        <f>IF(AF3088&gt;900,_xlfn.XLOOKUP(ROUND(AF3088,0),'CM-VL-G-C-GL-B-T-ClassRimThickn'!$B$1:$B$112,'CM-VL-G-C-GL-B-T-ClassRimThickn'!$C$1:$C$112,0,1,1),AF3088)</f>
        <v>47</v>
      </c>
      <c r="AH3088" s="24">
        <v>25</v>
      </c>
      <c r="AI3088" s="24">
        <v>30</v>
      </c>
      <c r="AJ3088" s="24">
        <v>29.5</v>
      </c>
      <c r="AK3088" s="24">
        <v>25.5</v>
      </c>
      <c r="AL3088" s="24">
        <v>27</v>
      </c>
      <c r="AM3088" s="24">
        <v>30</v>
      </c>
      <c r="AN3088" s="24">
        <v>27.5</v>
      </c>
      <c r="AO3088" s="24">
        <v>30</v>
      </c>
      <c r="AP3088" s="24">
        <v>29.5</v>
      </c>
      <c r="AQ3088" s="24">
        <v>25</v>
      </c>
      <c r="AR3088" s="24">
        <v>33</v>
      </c>
      <c r="AS3088" s="24">
        <v>30</v>
      </c>
      <c r="AT3088" s="24">
        <v>31</v>
      </c>
      <c r="AU3088" s="24">
        <v>32</v>
      </c>
      <c r="AV3088" s="24">
        <v>32.5</v>
      </c>
      <c r="AW3088" s="24">
        <v>32</v>
      </c>
      <c r="AX3088" s="24">
        <v>32</v>
      </c>
      <c r="AY3088" s="24">
        <v>33</v>
      </c>
      <c r="AZ3088" s="24">
        <v>31.5</v>
      </c>
      <c r="BA3088" s="24">
        <v>33</v>
      </c>
      <c r="BB3088" s="24">
        <v>31.5</v>
      </c>
      <c r="BC3088" s="24">
        <v>31</v>
      </c>
      <c r="BD3088" s="24">
        <v>33</v>
      </c>
      <c r="BE3088" s="24">
        <v>32</v>
      </c>
      <c r="BF3088" s="24">
        <v>2</v>
      </c>
      <c r="BG3088" s="24">
        <v>2</v>
      </c>
      <c r="BH3088" s="24">
        <v>2</v>
      </c>
      <c r="BI3088" s="24">
        <v>1.5</v>
      </c>
      <c r="BJ3088" s="24">
        <v>1.5</v>
      </c>
      <c r="BL3088" s="24">
        <v>2</v>
      </c>
      <c r="BM3088" s="24">
        <v>2</v>
      </c>
      <c r="BN3088" s="24">
        <v>2</v>
      </c>
      <c r="BO3088" s="24">
        <v>1.5</v>
      </c>
      <c r="BP3088" s="24">
        <v>1.5</v>
      </c>
      <c r="BQ3088" s="24">
        <v>2</v>
      </c>
      <c r="BR3088" s="24">
        <v>0</v>
      </c>
      <c r="BS3088" s="24">
        <v>0</v>
      </c>
      <c r="BT3088" s="24">
        <v>0</v>
      </c>
      <c r="BU3088" s="24">
        <v>0.5</v>
      </c>
      <c r="BV3088" s="24">
        <v>0</v>
      </c>
      <c r="BW3088" s="24">
        <v>0</v>
      </c>
      <c r="BX3088" s="24">
        <v>1</v>
      </c>
      <c r="BY3088" s="24">
        <v>0</v>
      </c>
      <c r="BZ3088" s="24">
        <v>0</v>
      </c>
      <c r="CB3088" s="24">
        <v>0</v>
      </c>
      <c r="CC3088" s="24">
        <v>0</v>
      </c>
      <c r="CD3088" s="24">
        <v>83</v>
      </c>
      <c r="CE3088" s="24">
        <v>83</v>
      </c>
      <c r="CF3088" s="24">
        <v>98</v>
      </c>
      <c r="CG3088" s="24">
        <v>71</v>
      </c>
      <c r="CH3088" s="24">
        <v>74</v>
      </c>
      <c r="CI3088" s="24">
        <v>78</v>
      </c>
      <c r="CO3088" s="34">
        <f t="shared" si="204"/>
        <v>130961</v>
      </c>
    </row>
    <row r="3089" spans="1:93" ht="15">
      <c r="A3089" s="23" t="s">
        <v>215</v>
      </c>
      <c r="B3089" s="52">
        <v>40720</v>
      </c>
      <c r="C3089" s="25" t="str">
        <f t="shared" si="205"/>
        <v/>
      </c>
      <c r="G3089" s="24">
        <f t="shared" si="202"/>
        <v>55</v>
      </c>
      <c r="H3089" s="36">
        <v>165316</v>
      </c>
      <c r="I3089" s="24" t="str">
        <f t="shared" si="203"/>
        <v/>
      </c>
      <c r="K3089" s="24">
        <f>IF(J3089&gt;900,_xlfn.XLOOKUP(ROUND(J3089,0),'CM-VL-G-C-GL-B-T-ClassRimThickn'!$B$1:$B$112,'CM-VL-G-C-GL-B-T-ClassRimThickn'!$C$1:$C$112,0,1,1),J3089)</f>
        <v>0</v>
      </c>
      <c r="L3089" s="24">
        <v>52</v>
      </c>
      <c r="M3089" s="24">
        <f>IF(L3089&gt;900,_xlfn.XLOOKUP(ROUND(L3089,0),'CM-VL-G-C-GL-B-T-ClassRimThickn'!$B$1:$B$112,'CM-VL-G-C-GL-B-T-ClassRimThickn'!$C$1:$C$112,0,1,1),L3089)</f>
        <v>52</v>
      </c>
      <c r="N3089" s="24">
        <v>52</v>
      </c>
      <c r="O3089" s="24">
        <f>IF(N3089&gt;900,_xlfn.XLOOKUP(ROUND(N3089,0),'CM-VL-G-C-GL-B-T-ClassRimThickn'!$B$1:$B$112,'CM-VL-G-C-GL-B-T-ClassRimThickn'!$C$1:$C$112,0,1,1),N3089)</f>
        <v>52</v>
      </c>
      <c r="P3089" s="24">
        <v>45</v>
      </c>
      <c r="Q3089" s="24">
        <f>IF(P3089&gt;900,_xlfn.XLOOKUP(ROUND(P3089,0),'CM-VL-G-C-GL-B-T-ClassRimThickn'!$B$1:$B$112,'CM-VL-G-C-GL-B-T-ClassRimThickn'!$C$1:$C$112,0,1,1),P3089)</f>
        <v>45</v>
      </c>
      <c r="S3089" s="24">
        <f>IF(R3089&gt;900,_xlfn.XLOOKUP(ROUND(R3089,0),'CM-VL-G-C-GL-B-T-ClassRimThickn'!$B$1:$B$112,'CM-VL-G-C-GL-B-T-ClassRimThickn'!$C$1:$C$112,0,1,1),R3089)</f>
        <v>0</v>
      </c>
      <c r="T3089" s="24">
        <v>45</v>
      </c>
      <c r="U3089" s="24">
        <f>IF(T3089&gt;900,_xlfn.XLOOKUP(ROUND(T3089,0),'CM-VL-G-C-GL-B-T-ClassRimThickn'!$B$1:$B$112,'CM-VL-G-C-GL-B-T-ClassRimThickn'!$C$1:$C$112,0,1,1),T3089)</f>
        <v>45</v>
      </c>
      <c r="V3089" s="24">
        <v>52</v>
      </c>
      <c r="W3089" s="24">
        <f>IF(V3089&gt;900,_xlfn.XLOOKUP(ROUND(V3089,0),'CM-VL-G-C-GL-B-T-ClassRimThickn'!$B$1:$B$112,'CM-VL-G-C-GL-B-T-ClassRimThickn'!$C$1:$C$112,0,1,1),V3089)</f>
        <v>52</v>
      </c>
      <c r="X3089" s="24">
        <v>52</v>
      </c>
      <c r="Y3089" s="24">
        <f>IF(X3089&gt;900,_xlfn.XLOOKUP(ROUND(X3089,0),'CM-VL-G-C-GL-B-T-ClassRimThickn'!$B$1:$B$112,'CM-VL-G-C-GL-B-T-ClassRimThickn'!$C$1:$C$112,0,1,1),X3089)</f>
        <v>52</v>
      </c>
      <c r="Z3089" s="24">
        <v>52</v>
      </c>
      <c r="AA3089" s="24">
        <f>IF(Z3089&gt;900,_xlfn.XLOOKUP(ROUND(Z3089,0),'CM-VL-G-C-GL-B-T-ClassRimThickn'!$B$1:$B$112,'CM-VL-G-C-GL-B-T-ClassRimThickn'!$C$1:$C$112,0,1,1),Z3089)</f>
        <v>52</v>
      </c>
      <c r="AB3089" s="24">
        <v>45</v>
      </c>
      <c r="AC3089" s="24">
        <f>IF(AB3089&gt;900,_xlfn.XLOOKUP(ROUND(AB3089,0),'CM-VL-G-C-GL-B-T-ClassRimThickn'!$B$1:$B$112,'CM-VL-G-C-GL-B-T-ClassRimThickn'!$C$1:$C$112,0,1,1),AB3089)</f>
        <v>45</v>
      </c>
      <c r="AD3089" s="24">
        <v>44</v>
      </c>
      <c r="AE3089" s="24">
        <f>IF(AD3089&gt;900,_xlfn.XLOOKUP(ROUND(AD3089,0),'CM-VL-G-C-GL-B-T-ClassRimThickn'!$B$1:$B$112,'CM-VL-G-C-GL-B-T-ClassRimThickn'!$C$1:$C$112,0,1,1),AD3089)</f>
        <v>44</v>
      </c>
      <c r="AF3089" s="24">
        <v>45</v>
      </c>
      <c r="AG3089" s="24">
        <f>IF(AF3089&gt;900,_xlfn.XLOOKUP(ROUND(AF3089,0),'CM-VL-G-C-GL-B-T-ClassRimThickn'!$B$1:$B$112,'CM-VL-G-C-GL-B-T-ClassRimThickn'!$C$1:$C$112,0,1,1),AF3089)</f>
        <v>45</v>
      </c>
      <c r="AH3089" s="24">
        <v>25.5</v>
      </c>
      <c r="AI3089" s="24">
        <v>31.5</v>
      </c>
      <c r="AJ3089" s="24">
        <v>29</v>
      </c>
      <c r="AK3089" s="24">
        <v>24</v>
      </c>
      <c r="AL3089" s="24">
        <v>28</v>
      </c>
      <c r="AM3089" s="24">
        <v>26</v>
      </c>
      <c r="AN3089" s="24">
        <v>27</v>
      </c>
      <c r="AO3089" s="24">
        <v>29</v>
      </c>
      <c r="AP3089" s="24">
        <v>29</v>
      </c>
      <c r="AQ3089" s="24">
        <v>25</v>
      </c>
      <c r="AR3089" s="24">
        <v>32</v>
      </c>
      <c r="AS3089" s="24">
        <v>26.5</v>
      </c>
      <c r="AT3089" s="24">
        <v>31</v>
      </c>
      <c r="AU3089" s="24">
        <v>32</v>
      </c>
      <c r="AV3089" s="24">
        <v>33</v>
      </c>
      <c r="AW3089" s="24">
        <v>31</v>
      </c>
      <c r="AX3089" s="24">
        <v>31.5</v>
      </c>
      <c r="AY3089" s="24">
        <v>33.5</v>
      </c>
      <c r="AZ3089" s="24">
        <v>32</v>
      </c>
      <c r="BA3089" s="24">
        <v>33.5</v>
      </c>
      <c r="BB3089" s="24">
        <v>33</v>
      </c>
      <c r="BC3089" s="24">
        <v>30.5</v>
      </c>
      <c r="BD3089" s="24">
        <v>33</v>
      </c>
      <c r="BE3089" s="24">
        <v>32</v>
      </c>
      <c r="BF3089" s="24">
        <v>1.5</v>
      </c>
      <c r="BG3089" s="24">
        <v>1.5</v>
      </c>
      <c r="BH3089" s="24">
        <v>1.5</v>
      </c>
      <c r="BI3089" s="24">
        <v>1</v>
      </c>
      <c r="BJ3089" s="24">
        <v>1</v>
      </c>
      <c r="BL3089" s="24">
        <v>1</v>
      </c>
      <c r="BM3089" s="24">
        <v>1</v>
      </c>
      <c r="BN3089" s="24">
        <v>1.5</v>
      </c>
      <c r="BO3089" s="24">
        <v>1</v>
      </c>
      <c r="BP3089" s="24">
        <v>1</v>
      </c>
      <c r="BQ3089" s="24">
        <v>1.5</v>
      </c>
      <c r="BR3089" s="24">
        <v>0</v>
      </c>
      <c r="BS3089" s="24">
        <v>0</v>
      </c>
      <c r="BT3089" s="24">
        <v>0</v>
      </c>
      <c r="BU3089" s="24">
        <v>0</v>
      </c>
      <c r="BV3089" s="24">
        <v>0</v>
      </c>
      <c r="BW3089" s="24">
        <v>0</v>
      </c>
      <c r="BX3089" s="24">
        <v>0</v>
      </c>
      <c r="BY3089" s="24">
        <v>0</v>
      </c>
      <c r="BZ3089" s="24">
        <v>0</v>
      </c>
      <c r="CB3089" s="24">
        <v>0</v>
      </c>
      <c r="CC3089" s="24">
        <v>0</v>
      </c>
      <c r="CD3089" s="24">
        <v>75</v>
      </c>
      <c r="CE3089" s="24">
        <v>90</v>
      </c>
      <c r="CF3089" s="24">
        <v>90</v>
      </c>
      <c r="CG3089" s="24">
        <v>85</v>
      </c>
      <c r="CH3089" s="24">
        <v>85</v>
      </c>
      <c r="CI3089" s="24">
        <v>75</v>
      </c>
      <c r="CO3089" s="34">
        <f t="shared" si="204"/>
        <v>165316</v>
      </c>
    </row>
    <row r="3090" spans="1:93" ht="15">
      <c r="A3090" s="23" t="s">
        <v>215</v>
      </c>
      <c r="B3090" s="52">
        <v>40749</v>
      </c>
      <c r="C3090" s="25" t="str">
        <f t="shared" si="205"/>
        <v/>
      </c>
      <c r="G3090" s="24">
        <f t="shared" si="202"/>
        <v>29</v>
      </c>
      <c r="H3090" s="37">
        <f>(H3091-H3089)/(G3090+G3091)*G3090+H3089</f>
        <v>182825.74509803922</v>
      </c>
      <c r="I3090" s="24" t="str">
        <f t="shared" si="203"/>
        <v/>
      </c>
      <c r="K3090" s="24">
        <f>IF(J3090&gt;900,_xlfn.XLOOKUP(ROUND(J3090,0),'CM-VL-G-C-GL-B-T-ClassRimThickn'!$B$1:$B$112,'CM-VL-G-C-GL-B-T-ClassRimThickn'!$C$1:$C$112,0,1,1),J3090)</f>
        <v>0</v>
      </c>
      <c r="L3090" s="24">
        <v>48</v>
      </c>
      <c r="M3090" s="24">
        <f>IF(L3090&gt;900,_xlfn.XLOOKUP(ROUND(L3090,0),'CM-VL-G-C-GL-B-T-ClassRimThickn'!$B$1:$B$112,'CM-VL-G-C-GL-B-T-ClassRimThickn'!$C$1:$C$112,0,1,1),L3090)</f>
        <v>48</v>
      </c>
      <c r="N3090" s="24">
        <v>49</v>
      </c>
      <c r="O3090" s="24">
        <f>IF(N3090&gt;900,_xlfn.XLOOKUP(ROUND(N3090,0),'CM-VL-G-C-GL-B-T-ClassRimThickn'!$B$1:$B$112,'CM-VL-G-C-GL-B-T-ClassRimThickn'!$C$1:$C$112,0,1,1),N3090)</f>
        <v>49</v>
      </c>
      <c r="P3090" s="24">
        <v>44</v>
      </c>
      <c r="Q3090" s="24">
        <f>IF(P3090&gt;900,_xlfn.XLOOKUP(ROUND(P3090,0),'CM-VL-G-C-GL-B-T-ClassRimThickn'!$B$1:$B$112,'CM-VL-G-C-GL-B-T-ClassRimThickn'!$C$1:$C$112,0,1,1),P3090)</f>
        <v>44</v>
      </c>
      <c r="S3090" s="24">
        <f>IF(R3090&gt;900,_xlfn.XLOOKUP(ROUND(R3090,0),'CM-VL-G-C-GL-B-T-ClassRimThickn'!$B$1:$B$112,'CM-VL-G-C-GL-B-T-ClassRimThickn'!$C$1:$C$112,0,1,1),R3090)</f>
        <v>0</v>
      </c>
      <c r="T3090" s="24">
        <v>44</v>
      </c>
      <c r="U3090" s="24">
        <f>IF(T3090&gt;900,_xlfn.XLOOKUP(ROUND(T3090,0),'CM-VL-G-C-GL-B-T-ClassRimThickn'!$B$1:$B$112,'CM-VL-G-C-GL-B-T-ClassRimThickn'!$C$1:$C$112,0,1,1),T3090)</f>
        <v>44</v>
      </c>
      <c r="V3090" s="24">
        <v>50</v>
      </c>
      <c r="W3090" s="24">
        <f>IF(V3090&gt;900,_xlfn.XLOOKUP(ROUND(V3090,0),'CM-VL-G-C-GL-B-T-ClassRimThickn'!$B$1:$B$112,'CM-VL-G-C-GL-B-T-ClassRimThickn'!$C$1:$C$112,0,1,1),V3090)</f>
        <v>50</v>
      </c>
      <c r="X3090" s="24">
        <v>48</v>
      </c>
      <c r="Y3090" s="24">
        <f>IF(X3090&gt;900,_xlfn.XLOOKUP(ROUND(X3090,0),'CM-VL-G-C-GL-B-T-ClassRimThickn'!$B$1:$B$112,'CM-VL-G-C-GL-B-T-ClassRimThickn'!$C$1:$C$112,0,1,1),X3090)</f>
        <v>48</v>
      </c>
      <c r="Z3090" s="24">
        <v>49</v>
      </c>
      <c r="AA3090" s="24">
        <f>IF(Z3090&gt;900,_xlfn.XLOOKUP(ROUND(Z3090,0),'CM-VL-G-C-GL-B-T-ClassRimThickn'!$B$1:$B$112,'CM-VL-G-C-GL-B-T-ClassRimThickn'!$C$1:$C$112,0,1,1),Z3090)</f>
        <v>49</v>
      </c>
      <c r="AB3090" s="24">
        <v>44</v>
      </c>
      <c r="AC3090" s="24">
        <f>IF(AB3090&gt;900,_xlfn.XLOOKUP(ROUND(AB3090,0),'CM-VL-G-C-GL-B-T-ClassRimThickn'!$B$1:$B$112,'CM-VL-G-C-GL-B-T-ClassRimThickn'!$C$1:$C$112,0,1,1),AB3090)</f>
        <v>44</v>
      </c>
      <c r="AD3090" s="24">
        <v>42</v>
      </c>
      <c r="AE3090" s="24">
        <f>IF(AD3090&gt;900,_xlfn.XLOOKUP(ROUND(AD3090,0),'CM-VL-G-C-GL-B-T-ClassRimThickn'!$B$1:$B$112,'CM-VL-G-C-GL-B-T-ClassRimThickn'!$C$1:$C$112,0,1,1),AD3090)</f>
        <v>42</v>
      </c>
      <c r="AF3090" s="24">
        <v>44</v>
      </c>
      <c r="AG3090" s="24">
        <f>IF(AF3090&gt;900,_xlfn.XLOOKUP(ROUND(AF3090,0),'CM-VL-G-C-GL-B-T-ClassRimThickn'!$B$1:$B$112,'CM-VL-G-C-GL-B-T-ClassRimThickn'!$C$1:$C$112,0,1,1),AF3090)</f>
        <v>44</v>
      </c>
      <c r="AH3090" s="24">
        <v>27</v>
      </c>
      <c r="AI3090" s="24">
        <v>31</v>
      </c>
      <c r="AJ3090" s="24">
        <v>28.5</v>
      </c>
      <c r="AK3090" s="24">
        <v>24.5</v>
      </c>
      <c r="AL3090" s="24">
        <v>28</v>
      </c>
      <c r="AM3090" s="24">
        <v>25</v>
      </c>
      <c r="AN3090" s="24">
        <v>25</v>
      </c>
      <c r="AO3090" s="24">
        <v>29</v>
      </c>
      <c r="AP3090" s="24">
        <v>29</v>
      </c>
      <c r="AQ3090" s="24">
        <v>24</v>
      </c>
      <c r="AR3090" s="24">
        <v>30</v>
      </c>
      <c r="AS3090" s="24">
        <v>29</v>
      </c>
      <c r="AT3090" s="24">
        <v>32</v>
      </c>
      <c r="AU3090" s="24">
        <v>32.5</v>
      </c>
      <c r="AV3090" s="24">
        <v>23.5</v>
      </c>
      <c r="AW3090" s="24">
        <v>32</v>
      </c>
      <c r="AX3090" s="24">
        <v>32</v>
      </c>
      <c r="AY3090" s="24">
        <v>34</v>
      </c>
      <c r="AZ3090" s="24">
        <v>33</v>
      </c>
      <c r="BA3090" s="24">
        <v>34.5</v>
      </c>
      <c r="BB3090" s="24">
        <v>33</v>
      </c>
      <c r="BC3090" s="24">
        <v>30.5</v>
      </c>
      <c r="BD3090" s="24">
        <v>34</v>
      </c>
      <c r="BE3090" s="24">
        <v>31</v>
      </c>
      <c r="BF3090" s="24">
        <v>2</v>
      </c>
      <c r="BG3090" s="24">
        <v>2.5</v>
      </c>
      <c r="BH3090" s="24">
        <v>2.5</v>
      </c>
      <c r="BI3090" s="24">
        <v>2.5</v>
      </c>
      <c r="BJ3090" s="24">
        <v>2.5</v>
      </c>
      <c r="BL3090" s="24">
        <v>1.5</v>
      </c>
      <c r="BM3090" s="24">
        <v>2.5</v>
      </c>
      <c r="BN3090" s="24">
        <v>2.5</v>
      </c>
      <c r="BO3090" s="24">
        <v>2</v>
      </c>
      <c r="BP3090" s="24">
        <v>2.5</v>
      </c>
      <c r="BQ3090" s="24">
        <v>2.5</v>
      </c>
      <c r="BR3090" s="24">
        <v>0.5</v>
      </c>
      <c r="BS3090" s="24">
        <v>0</v>
      </c>
      <c r="BT3090" s="24">
        <v>0</v>
      </c>
      <c r="BU3090" s="24">
        <v>0.5</v>
      </c>
      <c r="BV3090" s="24">
        <v>0</v>
      </c>
      <c r="BW3090" s="24">
        <v>0.5</v>
      </c>
      <c r="BX3090" s="24">
        <v>1</v>
      </c>
      <c r="BY3090" s="24">
        <v>0</v>
      </c>
      <c r="BZ3090" s="24">
        <v>0</v>
      </c>
      <c r="CB3090" s="24">
        <v>0</v>
      </c>
      <c r="CC3090" s="24">
        <v>0</v>
      </c>
      <c r="CD3090" s="24">
        <v>78</v>
      </c>
      <c r="CE3090" s="24">
        <v>78</v>
      </c>
      <c r="CF3090" s="24">
        <v>90</v>
      </c>
      <c r="CG3090" s="24">
        <v>85</v>
      </c>
      <c r="CH3090" s="24">
        <v>80</v>
      </c>
      <c r="CI3090" s="24">
        <v>75</v>
      </c>
      <c r="CO3090" s="34">
        <f t="shared" si="204"/>
        <v>182825.74509803922</v>
      </c>
    </row>
    <row r="3091" spans="1:93" ht="15">
      <c r="A3091" s="23" t="s">
        <v>215</v>
      </c>
      <c r="B3091" s="52">
        <v>40771</v>
      </c>
      <c r="C3091" s="25" t="str">
        <f t="shared" si="205"/>
        <v/>
      </c>
      <c r="G3091" s="24">
        <f t="shared" si="202"/>
        <v>22</v>
      </c>
      <c r="H3091" s="36">
        <v>196109</v>
      </c>
      <c r="I3091" s="24" t="b">
        <f t="shared" si="203"/>
        <v>0</v>
      </c>
      <c r="K3091" s="24">
        <f>IF(J3091&gt;900,_xlfn.XLOOKUP(ROUND(J3091,0),'CM-VL-G-C-GL-B-T-ClassRimThickn'!$B$1:$B$112,'CM-VL-G-C-GL-B-T-ClassRimThickn'!$C$1:$C$112,0,1,1),J3091)</f>
        <v>0</v>
      </c>
      <c r="L3091" s="24">
        <v>50</v>
      </c>
      <c r="M3091" s="24">
        <f>IF(L3091&gt;900,_xlfn.XLOOKUP(ROUND(L3091,0),'CM-VL-G-C-GL-B-T-ClassRimThickn'!$B$1:$B$112,'CM-VL-G-C-GL-B-T-ClassRimThickn'!$C$1:$C$112,0,1,1),L3091)</f>
        <v>50</v>
      </c>
      <c r="N3091" s="24">
        <v>50</v>
      </c>
      <c r="O3091" s="24">
        <f>IF(N3091&gt;900,_xlfn.XLOOKUP(ROUND(N3091,0),'CM-VL-G-C-GL-B-T-ClassRimThickn'!$B$1:$B$112,'CM-VL-G-C-GL-B-T-ClassRimThickn'!$C$1:$C$112,0,1,1),N3091)</f>
        <v>50</v>
      </c>
      <c r="P3091" s="24">
        <v>45</v>
      </c>
      <c r="Q3091" s="24">
        <f>IF(P3091&gt;900,_xlfn.XLOOKUP(ROUND(P3091,0),'CM-VL-G-C-GL-B-T-ClassRimThickn'!$B$1:$B$112,'CM-VL-G-C-GL-B-T-ClassRimThickn'!$C$1:$C$112,0,1,1),P3091)</f>
        <v>45</v>
      </c>
      <c r="S3091" s="24">
        <f>IF(R3091&gt;900,_xlfn.XLOOKUP(ROUND(R3091,0),'CM-VL-G-C-GL-B-T-ClassRimThickn'!$B$1:$B$112,'CM-VL-G-C-GL-B-T-ClassRimThickn'!$C$1:$C$112,0,1,1),R3091)</f>
        <v>0</v>
      </c>
      <c r="T3091" s="24">
        <v>45</v>
      </c>
      <c r="U3091" s="24">
        <f>IF(T3091&gt;900,_xlfn.XLOOKUP(ROUND(T3091,0),'CM-VL-G-C-GL-B-T-ClassRimThickn'!$B$1:$B$112,'CM-VL-G-C-GL-B-T-ClassRimThickn'!$C$1:$C$112,0,1,1),T3091)</f>
        <v>45</v>
      </c>
      <c r="V3091" s="24">
        <v>50</v>
      </c>
      <c r="W3091" s="24">
        <f>IF(V3091&gt;900,_xlfn.XLOOKUP(ROUND(V3091,0),'CM-VL-G-C-GL-B-T-ClassRimThickn'!$B$1:$B$112,'CM-VL-G-C-GL-B-T-ClassRimThickn'!$C$1:$C$112,0,1,1),V3091)</f>
        <v>50</v>
      </c>
      <c r="X3091" s="24">
        <v>50</v>
      </c>
      <c r="Y3091" s="24">
        <f>IF(X3091&gt;900,_xlfn.XLOOKUP(ROUND(X3091,0),'CM-VL-G-C-GL-B-T-ClassRimThickn'!$B$1:$B$112,'CM-VL-G-C-GL-B-T-ClassRimThickn'!$C$1:$C$112,0,1,1),X3091)</f>
        <v>50</v>
      </c>
      <c r="Z3091" s="24">
        <v>50</v>
      </c>
      <c r="AA3091" s="24">
        <f>IF(Z3091&gt;900,_xlfn.XLOOKUP(ROUND(Z3091,0),'CM-VL-G-C-GL-B-T-ClassRimThickn'!$B$1:$B$112,'CM-VL-G-C-GL-B-T-ClassRimThickn'!$C$1:$C$112,0,1,1),Z3091)</f>
        <v>50</v>
      </c>
      <c r="AB3091" s="24">
        <v>45</v>
      </c>
      <c r="AC3091" s="24">
        <f>IF(AB3091&gt;900,_xlfn.XLOOKUP(ROUND(AB3091,0),'CM-VL-G-C-GL-B-T-ClassRimThickn'!$B$1:$B$112,'CM-VL-G-C-GL-B-T-ClassRimThickn'!$C$1:$C$112,0,1,1),AB3091)</f>
        <v>45</v>
      </c>
      <c r="AD3091" s="24">
        <v>39</v>
      </c>
      <c r="AE3091" s="24">
        <f>IF(AD3091&gt;900,_xlfn.XLOOKUP(ROUND(AD3091,0),'CM-VL-G-C-GL-B-T-ClassRimThickn'!$B$1:$B$112,'CM-VL-G-C-GL-B-T-ClassRimThickn'!$C$1:$C$112,0,1,1),AD3091)</f>
        <v>39</v>
      </c>
      <c r="AF3091" s="24">
        <v>45</v>
      </c>
      <c r="AG3091" s="24">
        <f>IF(AF3091&gt;900,_xlfn.XLOOKUP(ROUND(AF3091,0),'CM-VL-G-C-GL-B-T-ClassRimThickn'!$B$1:$B$112,'CM-VL-G-C-GL-B-T-ClassRimThickn'!$C$1:$C$112,0,1,1),AF3091)</f>
        <v>45</v>
      </c>
      <c r="AH3091" s="24">
        <v>26</v>
      </c>
      <c r="AI3091" s="24">
        <v>26</v>
      </c>
      <c r="AJ3091" s="24">
        <v>29</v>
      </c>
      <c r="AK3091" s="24">
        <v>23</v>
      </c>
      <c r="AL3091" s="24">
        <v>29</v>
      </c>
      <c r="AM3091" s="24">
        <v>28.5</v>
      </c>
      <c r="AN3091" s="24">
        <v>26.5</v>
      </c>
      <c r="AO3091" s="24">
        <v>29</v>
      </c>
      <c r="AP3091" s="24">
        <v>30</v>
      </c>
      <c r="AQ3091" s="24">
        <v>25</v>
      </c>
      <c r="AR3091" s="24">
        <v>26.5</v>
      </c>
      <c r="AS3091" s="24">
        <v>32</v>
      </c>
      <c r="AT3091" s="24">
        <v>31</v>
      </c>
      <c r="AU3091" s="24">
        <v>33</v>
      </c>
      <c r="AV3091" s="24">
        <v>34</v>
      </c>
      <c r="AW3091" s="24">
        <v>33</v>
      </c>
      <c r="AX3091" s="24">
        <v>32</v>
      </c>
      <c r="AY3091" s="24">
        <v>34.5</v>
      </c>
      <c r="AZ3091" s="24">
        <v>33</v>
      </c>
      <c r="BA3091" s="24">
        <v>35</v>
      </c>
      <c r="BB3091" s="24">
        <v>34</v>
      </c>
      <c r="BC3091" s="24">
        <v>31.5</v>
      </c>
      <c r="BD3091" s="24">
        <v>34.5</v>
      </c>
      <c r="BE3091" s="24">
        <v>32.5</v>
      </c>
      <c r="BF3091" s="24">
        <v>2</v>
      </c>
      <c r="BG3091" s="24">
        <v>2.5</v>
      </c>
      <c r="BH3091" s="24">
        <v>2.5</v>
      </c>
      <c r="BI3091" s="24">
        <v>1</v>
      </c>
      <c r="BJ3091" s="24">
        <v>1.5</v>
      </c>
      <c r="BL3091" s="24">
        <v>1.5</v>
      </c>
      <c r="BM3091" s="24">
        <v>2</v>
      </c>
      <c r="BN3091" s="24">
        <v>2</v>
      </c>
      <c r="BO3091" s="24">
        <v>1.5</v>
      </c>
      <c r="BP3091" s="24">
        <v>2.5</v>
      </c>
      <c r="BQ3091" s="24">
        <v>2</v>
      </c>
      <c r="BR3091" s="24">
        <v>0</v>
      </c>
      <c r="BS3091" s="24">
        <v>0</v>
      </c>
      <c r="BT3091" s="24">
        <v>0.5</v>
      </c>
      <c r="BU3091" s="24">
        <v>0</v>
      </c>
      <c r="BV3091" s="24">
        <v>0</v>
      </c>
      <c r="BW3091" s="24">
        <v>0</v>
      </c>
      <c r="BX3091" s="24">
        <v>0</v>
      </c>
      <c r="BY3091" s="24">
        <v>0</v>
      </c>
      <c r="BZ3091" s="24">
        <v>0</v>
      </c>
      <c r="CB3091" s="24">
        <v>0</v>
      </c>
      <c r="CC3091" s="24">
        <v>0</v>
      </c>
      <c r="CD3091" s="24">
        <v>74</v>
      </c>
      <c r="CE3091" s="24">
        <v>74</v>
      </c>
      <c r="CF3091" s="24">
        <v>90</v>
      </c>
      <c r="CG3091" s="24">
        <v>83</v>
      </c>
      <c r="CH3091" s="24">
        <v>80</v>
      </c>
      <c r="CI3091" s="24">
        <v>74</v>
      </c>
      <c r="CO3091" s="34">
        <f t="shared" si="204"/>
        <v>196109</v>
      </c>
    </row>
    <row r="3092" spans="1:93" ht="15">
      <c r="A3092" s="23" t="s">
        <v>215</v>
      </c>
      <c r="B3092" s="52">
        <v>40784</v>
      </c>
      <c r="C3092" s="25" t="str">
        <f t="shared" si="205"/>
        <v/>
      </c>
      <c r="G3092" s="24">
        <f t="shared" si="202"/>
        <v>13</v>
      </c>
      <c r="H3092" s="36"/>
      <c r="I3092" s="24" t="str">
        <f t="shared" si="203"/>
        <v/>
      </c>
      <c r="K3092" s="24">
        <f>IF(J3092&gt;900,_xlfn.XLOOKUP(ROUND(J3092,0),'CM-VL-G-C-GL-B-T-ClassRimThickn'!$B$1:$B$112,'CM-VL-G-C-GL-B-T-ClassRimThickn'!$C$1:$C$112,0,1,1),J3092)</f>
        <v>0</v>
      </c>
      <c r="L3092" s="24">
        <v>939.6</v>
      </c>
      <c r="M3092" s="24">
        <f>IF(L3092&gt;900,_xlfn.XLOOKUP(ROUND(L3092,0),'CM-VL-G-C-GL-B-T-ClassRimThickn'!$B$1:$B$112,'CM-VL-G-C-GL-B-T-ClassRimThickn'!$C$1:$C$112,0,1,1),L3092)</f>
        <v>47</v>
      </c>
      <c r="N3092" s="24">
        <v>939.4</v>
      </c>
      <c r="O3092" s="24">
        <f>IF(N3092&gt;900,_xlfn.XLOOKUP(ROUND(N3092,0),'CM-VL-G-C-GL-B-T-ClassRimThickn'!$B$1:$B$112,'CM-VL-G-C-GL-B-T-ClassRimThickn'!$C$1:$C$112,0,1,1),N3092)</f>
        <v>46.5</v>
      </c>
      <c r="P3092" s="24">
        <v>929.1</v>
      </c>
      <c r="Q3092" s="24">
        <f>IF(P3092&gt;900,_xlfn.XLOOKUP(ROUND(P3092,0),'CM-VL-G-C-GL-B-T-ClassRimThickn'!$B$1:$B$112,'CM-VL-G-C-GL-B-T-ClassRimThickn'!$C$1:$C$112,0,1,1),P3092)</f>
        <v>41.5</v>
      </c>
      <c r="S3092" s="24">
        <f>IF(R3092&gt;900,_xlfn.XLOOKUP(ROUND(R3092,0),'CM-VL-G-C-GL-B-T-ClassRimThickn'!$B$1:$B$112,'CM-VL-G-C-GL-B-T-ClassRimThickn'!$C$1:$C$112,0,1,1),R3092)</f>
        <v>0</v>
      </c>
      <c r="T3092" s="24">
        <v>929.2</v>
      </c>
      <c r="U3092" s="24">
        <f>IF(T3092&gt;900,_xlfn.XLOOKUP(ROUND(T3092,0),'CM-VL-G-C-GL-B-T-ClassRimThickn'!$B$1:$B$112,'CM-VL-G-C-GL-B-T-ClassRimThickn'!$C$1:$C$112,0,1,1),T3092)</f>
        <v>41.5</v>
      </c>
      <c r="V3092" s="24">
        <v>943.6</v>
      </c>
      <c r="W3092" s="24">
        <f>IF(V3092&gt;900,_xlfn.XLOOKUP(ROUND(V3092,0),'CM-VL-G-C-GL-B-T-ClassRimThickn'!$B$1:$B$112,'CM-VL-G-C-GL-B-T-ClassRimThickn'!$C$1:$C$112,0,1,1),V3092)</f>
        <v>49</v>
      </c>
      <c r="X3092" s="24">
        <v>939.4</v>
      </c>
      <c r="Y3092" s="24">
        <f>IF(X3092&gt;900,_xlfn.XLOOKUP(ROUND(X3092,0),'CM-VL-G-C-GL-B-T-ClassRimThickn'!$B$1:$B$112,'CM-VL-G-C-GL-B-T-ClassRimThickn'!$C$1:$C$112,0,1,1),X3092)</f>
        <v>46.5</v>
      </c>
      <c r="Z3092" s="24">
        <v>939.1</v>
      </c>
      <c r="AA3092" s="24">
        <f>IF(Z3092&gt;900,_xlfn.XLOOKUP(ROUND(Z3092,0),'CM-VL-G-C-GL-B-T-ClassRimThickn'!$B$1:$B$112,'CM-VL-G-C-GL-B-T-ClassRimThickn'!$C$1:$C$112,0,1,1),Z3092)</f>
        <v>46.5</v>
      </c>
      <c r="AB3092" s="24">
        <v>929.8</v>
      </c>
      <c r="AC3092" s="24">
        <f>IF(AB3092&gt;900,_xlfn.XLOOKUP(ROUND(AB3092,0),'CM-VL-G-C-GL-B-T-ClassRimThickn'!$B$1:$B$112,'CM-VL-G-C-GL-B-T-ClassRimThickn'!$C$1:$C$112,0,1,1),AB3092)</f>
        <v>42</v>
      </c>
      <c r="AD3092" s="24">
        <v>919.8</v>
      </c>
      <c r="AE3092" s="24">
        <f>IF(AD3092&gt;900,_xlfn.XLOOKUP(ROUND(AD3092,0),'CM-VL-G-C-GL-B-T-ClassRimThickn'!$B$1:$B$112,'CM-VL-G-C-GL-B-T-ClassRimThickn'!$C$1:$C$112,0,1,1),AD3092)</f>
        <v>37</v>
      </c>
      <c r="AF3092" s="24">
        <v>929.1</v>
      </c>
      <c r="AG3092" s="24">
        <f>IF(AF3092&gt;900,_xlfn.XLOOKUP(ROUND(AF3092,0),'CM-VL-G-C-GL-B-T-ClassRimThickn'!$B$1:$B$112,'CM-VL-G-C-GL-B-T-ClassRimThickn'!$C$1:$C$112,0,1,1),AF3092)</f>
        <v>41.5</v>
      </c>
      <c r="AH3092" s="24">
        <v>28</v>
      </c>
      <c r="AI3092" s="24">
        <v>28</v>
      </c>
      <c r="AJ3092" s="24">
        <v>28</v>
      </c>
      <c r="AK3092" s="24">
        <v>28</v>
      </c>
      <c r="AL3092" s="24">
        <v>28</v>
      </c>
      <c r="AM3092" s="24">
        <v>28</v>
      </c>
      <c r="AN3092" s="24">
        <v>28</v>
      </c>
      <c r="AO3092" s="24">
        <v>28</v>
      </c>
      <c r="AP3092" s="24">
        <v>28</v>
      </c>
      <c r="AQ3092" s="24">
        <v>28</v>
      </c>
      <c r="AR3092" s="24">
        <v>28</v>
      </c>
      <c r="AS3092" s="24">
        <v>28</v>
      </c>
      <c r="CO3092" s="34">
        <f t="shared" si="204"/>
        <v>0</v>
      </c>
    </row>
    <row r="3093" spans="1:93" ht="15">
      <c r="A3093" s="23" t="s">
        <v>215</v>
      </c>
      <c r="B3093" s="52">
        <v>40795</v>
      </c>
      <c r="C3093" s="25" t="str">
        <f t="shared" si="205"/>
        <v/>
      </c>
      <c r="G3093" s="24">
        <f t="shared" ref="G3093:G3156" si="206">IF(B3093-B3092&lt;0,"",B3093-B3092)</f>
        <v>11</v>
      </c>
      <c r="H3093" s="32"/>
      <c r="I3093" s="24" t="str">
        <f t="shared" si="203"/>
        <v/>
      </c>
      <c r="K3093" s="24">
        <f>IF(J3093&gt;900,_xlfn.XLOOKUP(ROUND(J3093,0),'CM-VL-G-C-GL-B-T-ClassRimThickn'!$B$1:$B$112,'CM-VL-G-C-GL-B-T-ClassRimThickn'!$C$1:$C$112,0,1,1),J3093)</f>
        <v>0</v>
      </c>
      <c r="L3093" s="24">
        <v>50</v>
      </c>
      <c r="M3093" s="24">
        <f>IF(L3093&gt;900,_xlfn.XLOOKUP(ROUND(L3093,0),'CM-VL-G-C-GL-B-T-ClassRimThickn'!$B$1:$B$112,'CM-VL-G-C-GL-B-T-ClassRimThickn'!$C$1:$C$112,0,1,1),L3093)</f>
        <v>50</v>
      </c>
      <c r="N3093" s="24">
        <v>51</v>
      </c>
      <c r="O3093" s="24">
        <f>IF(N3093&gt;900,_xlfn.XLOOKUP(ROUND(N3093,0),'CM-VL-G-C-GL-B-T-ClassRimThickn'!$B$1:$B$112,'CM-VL-G-C-GL-B-T-ClassRimThickn'!$C$1:$C$112,0,1,1),N3093)</f>
        <v>51</v>
      </c>
      <c r="P3093" s="24">
        <v>46</v>
      </c>
      <c r="Q3093" s="24">
        <f>IF(P3093&gt;900,_xlfn.XLOOKUP(ROUND(P3093,0),'CM-VL-G-C-GL-B-T-ClassRimThickn'!$B$1:$B$112,'CM-VL-G-C-GL-B-T-ClassRimThickn'!$C$1:$C$112,0,1,1),P3093)</f>
        <v>46</v>
      </c>
      <c r="S3093" s="24">
        <f>IF(R3093&gt;900,_xlfn.XLOOKUP(ROUND(R3093,0),'CM-VL-G-C-GL-B-T-ClassRimThickn'!$B$1:$B$112,'CM-VL-G-C-GL-B-T-ClassRimThickn'!$C$1:$C$112,0,1,1),R3093)</f>
        <v>0</v>
      </c>
      <c r="T3093" s="24">
        <v>46</v>
      </c>
      <c r="U3093" s="24">
        <f>IF(T3093&gt;900,_xlfn.XLOOKUP(ROUND(T3093,0),'CM-VL-G-C-GL-B-T-ClassRimThickn'!$B$1:$B$112,'CM-VL-G-C-GL-B-T-ClassRimThickn'!$C$1:$C$112,0,1,1),T3093)</f>
        <v>46</v>
      </c>
      <c r="V3093" s="24">
        <v>54</v>
      </c>
      <c r="W3093" s="24">
        <f>IF(V3093&gt;900,_xlfn.XLOOKUP(ROUND(V3093,0),'CM-VL-G-C-GL-B-T-ClassRimThickn'!$B$1:$B$112,'CM-VL-G-C-GL-B-T-ClassRimThickn'!$C$1:$C$112,0,1,1),V3093)</f>
        <v>54</v>
      </c>
      <c r="X3093" s="24">
        <v>50</v>
      </c>
      <c r="Y3093" s="24">
        <f>IF(X3093&gt;900,_xlfn.XLOOKUP(ROUND(X3093,0),'CM-VL-G-C-GL-B-T-ClassRimThickn'!$B$1:$B$112,'CM-VL-G-C-GL-B-T-ClassRimThickn'!$C$1:$C$112,0,1,1),X3093)</f>
        <v>50</v>
      </c>
      <c r="Z3093" s="24">
        <v>51</v>
      </c>
      <c r="AA3093" s="24">
        <f>IF(Z3093&gt;900,_xlfn.XLOOKUP(ROUND(Z3093,0),'CM-VL-G-C-GL-B-T-ClassRimThickn'!$B$1:$B$112,'CM-VL-G-C-GL-B-T-ClassRimThickn'!$C$1:$C$112,0,1,1),Z3093)</f>
        <v>51</v>
      </c>
      <c r="AB3093" s="24">
        <v>47</v>
      </c>
      <c r="AC3093" s="24">
        <f>IF(AB3093&gt;900,_xlfn.XLOOKUP(ROUND(AB3093,0),'CM-VL-G-C-GL-B-T-ClassRimThickn'!$B$1:$B$112,'CM-VL-G-C-GL-B-T-ClassRimThickn'!$C$1:$C$112,0,1,1),AB3093)</f>
        <v>47</v>
      </c>
      <c r="AD3093" s="24">
        <v>41</v>
      </c>
      <c r="AE3093" s="24">
        <f>IF(AD3093&gt;900,_xlfn.XLOOKUP(ROUND(AD3093,0),'CM-VL-G-C-GL-B-T-ClassRimThickn'!$B$1:$B$112,'CM-VL-G-C-GL-B-T-ClassRimThickn'!$C$1:$C$112,0,1,1),AD3093)</f>
        <v>41</v>
      </c>
      <c r="AF3093" s="24">
        <v>45</v>
      </c>
      <c r="AG3093" s="24">
        <f>IF(AF3093&gt;900,_xlfn.XLOOKUP(ROUND(AF3093,0),'CM-VL-G-C-GL-B-T-ClassRimThickn'!$B$1:$B$112,'CM-VL-G-C-GL-B-T-ClassRimThickn'!$C$1:$C$112,0,1,1),AF3093)</f>
        <v>45</v>
      </c>
      <c r="AH3093" s="24">
        <v>28</v>
      </c>
      <c r="AI3093" s="24">
        <v>29</v>
      </c>
      <c r="AJ3093" s="24">
        <v>28.5</v>
      </c>
      <c r="AK3093" s="24">
        <v>25.5</v>
      </c>
      <c r="AL3093" s="24">
        <v>28</v>
      </c>
      <c r="AM3093" s="24">
        <v>24</v>
      </c>
      <c r="AN3093" s="24">
        <v>25.5</v>
      </c>
      <c r="AO3093" s="24">
        <v>28.5</v>
      </c>
      <c r="AP3093" s="24">
        <v>29</v>
      </c>
      <c r="AQ3093" s="24">
        <v>24</v>
      </c>
      <c r="AR3093" s="24">
        <v>28</v>
      </c>
      <c r="AS3093" s="24">
        <v>28.5</v>
      </c>
      <c r="AT3093" s="24">
        <v>28</v>
      </c>
      <c r="AU3093" s="24">
        <v>29.5</v>
      </c>
      <c r="AV3093" s="24">
        <v>29</v>
      </c>
      <c r="AW3093" s="24">
        <v>28.5</v>
      </c>
      <c r="AX3093" s="24">
        <v>29.5</v>
      </c>
      <c r="AY3093" s="24">
        <v>29</v>
      </c>
      <c r="AZ3093" s="24">
        <v>29.5</v>
      </c>
      <c r="BA3093" s="24">
        <v>29</v>
      </c>
      <c r="BB3093" s="24">
        <v>30</v>
      </c>
      <c r="BC3093" s="24">
        <v>29</v>
      </c>
      <c r="BD3093" s="24">
        <v>30</v>
      </c>
      <c r="BE3093" s="24">
        <v>30</v>
      </c>
      <c r="BF3093" s="24">
        <v>0</v>
      </c>
      <c r="BG3093" s="24">
        <v>0</v>
      </c>
      <c r="BH3093" s="24">
        <v>0</v>
      </c>
      <c r="BI3093" s="24">
        <v>0</v>
      </c>
      <c r="BJ3093" s="24">
        <v>0</v>
      </c>
      <c r="BL3093" s="24">
        <v>0</v>
      </c>
      <c r="BM3093" s="24">
        <v>0</v>
      </c>
      <c r="BN3093" s="24">
        <v>0</v>
      </c>
      <c r="BO3093" s="24">
        <v>0</v>
      </c>
      <c r="BP3093" s="24">
        <v>0</v>
      </c>
      <c r="BQ3093" s="24">
        <v>0</v>
      </c>
      <c r="BR3093" s="24">
        <v>0</v>
      </c>
      <c r="BS3093" s="24">
        <v>0</v>
      </c>
      <c r="BT3093" s="24">
        <v>0</v>
      </c>
      <c r="BU3093" s="24">
        <v>0</v>
      </c>
      <c r="BV3093" s="24">
        <v>0</v>
      </c>
      <c r="BW3093" s="24">
        <v>0</v>
      </c>
      <c r="BX3093" s="24">
        <v>0</v>
      </c>
      <c r="BY3093" s="24">
        <v>0</v>
      </c>
      <c r="BZ3093" s="24">
        <v>0</v>
      </c>
      <c r="CB3093" s="24">
        <v>0</v>
      </c>
      <c r="CC3093" s="24">
        <v>0</v>
      </c>
      <c r="CD3093" s="24">
        <v>75</v>
      </c>
      <c r="CE3093" s="24">
        <v>77</v>
      </c>
      <c r="CF3093" s="24">
        <v>87</v>
      </c>
      <c r="CG3093" s="24">
        <v>89</v>
      </c>
      <c r="CH3093" s="24">
        <v>82</v>
      </c>
      <c r="CI3093" s="24">
        <v>72</v>
      </c>
      <c r="CO3093" s="34">
        <f t="shared" si="204"/>
        <v>93362.916666666672</v>
      </c>
    </row>
    <row r="3094" spans="1:93" ht="15">
      <c r="A3094" s="23" t="s">
        <v>215</v>
      </c>
      <c r="B3094" s="52">
        <v>40825</v>
      </c>
      <c r="C3094" s="25" t="str">
        <f t="shared" si="205"/>
        <v/>
      </c>
      <c r="G3094" s="24">
        <f t="shared" si="206"/>
        <v>30</v>
      </c>
      <c r="H3094" s="32">
        <v>224071</v>
      </c>
      <c r="I3094" s="24" t="str">
        <f t="shared" si="203"/>
        <v/>
      </c>
      <c r="K3094" s="24">
        <f>IF(J3094&gt;900,_xlfn.XLOOKUP(ROUND(J3094,0),'CM-VL-G-C-GL-B-T-ClassRimThickn'!$B$1:$B$112,'CM-VL-G-C-GL-B-T-ClassRimThickn'!$C$1:$C$112,0,1,1),J3094)</f>
        <v>0</v>
      </c>
      <c r="L3094" s="24">
        <v>47</v>
      </c>
      <c r="M3094" s="24">
        <f>IF(L3094&gt;900,_xlfn.XLOOKUP(ROUND(L3094,0),'CM-VL-G-C-GL-B-T-ClassRimThickn'!$B$1:$B$112,'CM-VL-G-C-GL-B-T-ClassRimThickn'!$C$1:$C$112,0,1,1),L3094)</f>
        <v>47</v>
      </c>
      <c r="N3094" s="24">
        <v>47</v>
      </c>
      <c r="O3094" s="24">
        <f>IF(N3094&gt;900,_xlfn.XLOOKUP(ROUND(N3094,0),'CM-VL-G-C-GL-B-T-ClassRimThickn'!$B$1:$B$112,'CM-VL-G-C-GL-B-T-ClassRimThickn'!$C$1:$C$112,0,1,1),N3094)</f>
        <v>47</v>
      </c>
      <c r="P3094" s="24">
        <v>45</v>
      </c>
      <c r="Q3094" s="24">
        <f>IF(P3094&gt;900,_xlfn.XLOOKUP(ROUND(P3094,0),'CM-VL-G-C-GL-B-T-ClassRimThickn'!$B$1:$B$112,'CM-VL-G-C-GL-B-T-ClassRimThickn'!$C$1:$C$112,0,1,1),P3094)</f>
        <v>45</v>
      </c>
      <c r="S3094" s="24">
        <f>IF(R3094&gt;900,_xlfn.XLOOKUP(ROUND(R3094,0),'CM-VL-G-C-GL-B-T-ClassRimThickn'!$B$1:$B$112,'CM-VL-G-C-GL-B-T-ClassRimThickn'!$C$1:$C$112,0,1,1),R3094)</f>
        <v>0</v>
      </c>
      <c r="T3094" s="24">
        <v>45</v>
      </c>
      <c r="U3094" s="24">
        <f>IF(T3094&gt;900,_xlfn.XLOOKUP(ROUND(T3094,0),'CM-VL-G-C-GL-B-T-ClassRimThickn'!$B$1:$B$112,'CM-VL-G-C-GL-B-T-ClassRimThickn'!$C$1:$C$112,0,1,1),T3094)</f>
        <v>45</v>
      </c>
      <c r="V3094" s="24">
        <v>56</v>
      </c>
      <c r="W3094" s="24">
        <f>IF(V3094&gt;900,_xlfn.XLOOKUP(ROUND(V3094,0),'CM-VL-G-C-GL-B-T-ClassRimThickn'!$B$1:$B$112,'CM-VL-G-C-GL-B-T-ClassRimThickn'!$C$1:$C$112,0,1,1),V3094)</f>
        <v>56</v>
      </c>
      <c r="X3094" s="24">
        <v>47</v>
      </c>
      <c r="Y3094" s="24">
        <f>IF(X3094&gt;900,_xlfn.XLOOKUP(ROUND(X3094,0),'CM-VL-G-C-GL-B-T-ClassRimThickn'!$B$1:$B$112,'CM-VL-G-C-GL-B-T-ClassRimThickn'!$C$1:$C$112,0,1,1),X3094)</f>
        <v>47</v>
      </c>
      <c r="Z3094" s="24">
        <v>47</v>
      </c>
      <c r="AA3094" s="24">
        <f>IF(Z3094&gt;900,_xlfn.XLOOKUP(ROUND(Z3094,0),'CM-VL-G-C-GL-B-T-ClassRimThickn'!$B$1:$B$112,'CM-VL-G-C-GL-B-T-ClassRimThickn'!$C$1:$C$112,0,1,1),Z3094)</f>
        <v>47</v>
      </c>
      <c r="AB3094" s="24">
        <v>45</v>
      </c>
      <c r="AC3094" s="24">
        <f>IF(AB3094&gt;900,_xlfn.XLOOKUP(ROUND(AB3094,0),'CM-VL-G-C-GL-B-T-ClassRimThickn'!$B$1:$B$112,'CM-VL-G-C-GL-B-T-ClassRimThickn'!$C$1:$C$112,0,1,1),AB3094)</f>
        <v>45</v>
      </c>
      <c r="AD3094" s="24">
        <v>52</v>
      </c>
      <c r="AE3094" s="24">
        <f>IF(AD3094&gt;900,_xlfn.XLOOKUP(ROUND(AD3094,0),'CM-VL-G-C-GL-B-T-ClassRimThickn'!$B$1:$B$112,'CM-VL-G-C-GL-B-T-ClassRimThickn'!$C$1:$C$112,0,1,1),AD3094)</f>
        <v>52</v>
      </c>
      <c r="AF3094" s="24">
        <v>45</v>
      </c>
      <c r="AG3094" s="24">
        <f>IF(AF3094&gt;900,_xlfn.XLOOKUP(ROUND(AF3094,0),'CM-VL-G-C-GL-B-T-ClassRimThickn'!$B$1:$B$112,'CM-VL-G-C-GL-B-T-ClassRimThickn'!$C$1:$C$112,0,1,1),AF3094)</f>
        <v>45</v>
      </c>
      <c r="AH3094" s="24">
        <v>25</v>
      </c>
      <c r="AI3094" s="24">
        <v>28.5</v>
      </c>
      <c r="AJ3094" s="24">
        <v>28</v>
      </c>
      <c r="AK3094" s="24">
        <v>24</v>
      </c>
      <c r="AL3094" s="24">
        <v>26</v>
      </c>
      <c r="AM3094" s="24">
        <v>24.5</v>
      </c>
      <c r="AN3094" s="24">
        <v>25</v>
      </c>
      <c r="AO3094" s="24">
        <v>29</v>
      </c>
      <c r="AP3094" s="24">
        <v>26.5</v>
      </c>
      <c r="AQ3094" s="24">
        <v>26</v>
      </c>
      <c r="AR3094" s="24">
        <v>28</v>
      </c>
      <c r="AS3094" s="24">
        <v>27.5</v>
      </c>
      <c r="AT3094" s="24">
        <v>28.5</v>
      </c>
      <c r="AU3094" s="24">
        <v>28</v>
      </c>
      <c r="AV3094" s="24">
        <v>29</v>
      </c>
      <c r="AW3094" s="24">
        <v>28</v>
      </c>
      <c r="AX3094" s="24">
        <v>29</v>
      </c>
      <c r="AY3094" s="24">
        <v>28</v>
      </c>
      <c r="AZ3094" s="24">
        <v>28</v>
      </c>
      <c r="BA3094" s="24">
        <v>28.5</v>
      </c>
      <c r="BB3094" s="24">
        <v>28.5</v>
      </c>
      <c r="BC3094" s="24">
        <v>29</v>
      </c>
      <c r="BD3094" s="24">
        <v>28</v>
      </c>
      <c r="BE3094" s="24">
        <v>28</v>
      </c>
      <c r="BF3094" s="24">
        <v>1</v>
      </c>
      <c r="BG3094" s="24">
        <v>1</v>
      </c>
      <c r="BH3094" s="24">
        <v>1</v>
      </c>
      <c r="BI3094" s="24">
        <v>1</v>
      </c>
      <c r="BJ3094" s="24">
        <v>1.5</v>
      </c>
      <c r="BL3094" s="24">
        <v>1</v>
      </c>
      <c r="BM3094" s="24">
        <v>1</v>
      </c>
      <c r="BN3094" s="24">
        <v>1</v>
      </c>
      <c r="BO3094" s="24">
        <v>1.5</v>
      </c>
      <c r="BP3094" s="24">
        <v>1.5</v>
      </c>
      <c r="BQ3094" s="24">
        <v>0.5</v>
      </c>
      <c r="BR3094" s="24">
        <v>0</v>
      </c>
      <c r="BS3094" s="24">
        <v>0</v>
      </c>
      <c r="BT3094" s="24">
        <v>0</v>
      </c>
      <c r="BU3094" s="24">
        <v>0</v>
      </c>
      <c r="BV3094" s="24">
        <v>0</v>
      </c>
      <c r="BW3094" s="24">
        <v>0</v>
      </c>
      <c r="BX3094" s="24">
        <v>0</v>
      </c>
      <c r="BY3094" s="24">
        <v>0</v>
      </c>
      <c r="BZ3094" s="24">
        <v>0</v>
      </c>
      <c r="CB3094" s="24">
        <v>0</v>
      </c>
      <c r="CC3094" s="24">
        <v>0</v>
      </c>
      <c r="CD3094" s="24">
        <v>95</v>
      </c>
      <c r="CE3094" s="24">
        <v>73</v>
      </c>
      <c r="CF3094" s="24">
        <v>88</v>
      </c>
      <c r="CG3094" s="24">
        <v>83</v>
      </c>
      <c r="CH3094" s="24">
        <v>78</v>
      </c>
      <c r="CI3094" s="24">
        <v>86</v>
      </c>
      <c r="CO3094" s="34">
        <f t="shared" si="204"/>
        <v>224071</v>
      </c>
    </row>
    <row r="3095" spans="1:93" ht="15">
      <c r="A3095" s="23" t="s">
        <v>215</v>
      </c>
      <c r="B3095" s="52">
        <v>40890</v>
      </c>
      <c r="C3095" s="25" t="str">
        <f t="shared" si="205"/>
        <v/>
      </c>
      <c r="G3095" s="24">
        <f t="shared" si="206"/>
        <v>65</v>
      </c>
      <c r="H3095" s="35">
        <v>251056</v>
      </c>
      <c r="I3095" s="24" t="str">
        <f t="shared" si="203"/>
        <v/>
      </c>
      <c r="K3095" s="24">
        <f>IF(J3095&gt;900,_xlfn.XLOOKUP(ROUND(J3095,0),'CM-VL-G-C-GL-B-T-ClassRimThickn'!$B$1:$B$112,'CM-VL-G-C-GL-B-T-ClassRimThickn'!$C$1:$C$112,0,1,1),J3095)</f>
        <v>0</v>
      </c>
      <c r="L3095" s="24">
        <v>47</v>
      </c>
      <c r="M3095" s="24">
        <f>IF(L3095&gt;900,_xlfn.XLOOKUP(ROUND(L3095,0),'CM-VL-G-C-GL-B-T-ClassRimThickn'!$B$1:$B$112,'CM-VL-G-C-GL-B-T-ClassRimThickn'!$C$1:$C$112,0,1,1),L3095)</f>
        <v>47</v>
      </c>
      <c r="N3095" s="24">
        <v>47</v>
      </c>
      <c r="O3095" s="24">
        <f>IF(N3095&gt;900,_xlfn.XLOOKUP(ROUND(N3095,0),'CM-VL-G-C-GL-B-T-ClassRimThickn'!$B$1:$B$112,'CM-VL-G-C-GL-B-T-ClassRimThickn'!$C$1:$C$112,0,1,1),N3095)</f>
        <v>47</v>
      </c>
      <c r="P3095" s="24">
        <v>45</v>
      </c>
      <c r="Q3095" s="24">
        <f>IF(P3095&gt;900,_xlfn.XLOOKUP(ROUND(P3095,0),'CM-VL-G-C-GL-B-T-ClassRimThickn'!$B$1:$B$112,'CM-VL-G-C-GL-B-T-ClassRimThickn'!$C$1:$C$112,0,1,1),P3095)</f>
        <v>45</v>
      </c>
      <c r="S3095" s="24">
        <f>IF(R3095&gt;900,_xlfn.XLOOKUP(ROUND(R3095,0),'CM-VL-G-C-GL-B-T-ClassRimThickn'!$B$1:$B$112,'CM-VL-G-C-GL-B-T-ClassRimThickn'!$C$1:$C$112,0,1,1),R3095)</f>
        <v>0</v>
      </c>
      <c r="T3095" s="24">
        <v>45</v>
      </c>
      <c r="U3095" s="24">
        <f>IF(T3095&gt;900,_xlfn.XLOOKUP(ROUND(T3095,0),'CM-VL-G-C-GL-B-T-ClassRimThickn'!$B$1:$B$112,'CM-VL-G-C-GL-B-T-ClassRimThickn'!$C$1:$C$112,0,1,1),T3095)</f>
        <v>45</v>
      </c>
      <c r="V3095" s="24">
        <v>55</v>
      </c>
      <c r="W3095" s="24">
        <f>IF(V3095&gt;900,_xlfn.XLOOKUP(ROUND(V3095,0),'CM-VL-G-C-GL-B-T-ClassRimThickn'!$B$1:$B$112,'CM-VL-G-C-GL-B-T-ClassRimThickn'!$C$1:$C$112,0,1,1),V3095)</f>
        <v>55</v>
      </c>
      <c r="X3095" s="24">
        <v>47</v>
      </c>
      <c r="Y3095" s="24">
        <f>IF(X3095&gt;900,_xlfn.XLOOKUP(ROUND(X3095,0),'CM-VL-G-C-GL-B-T-ClassRimThickn'!$B$1:$B$112,'CM-VL-G-C-GL-B-T-ClassRimThickn'!$C$1:$C$112,0,1,1),X3095)</f>
        <v>47</v>
      </c>
      <c r="Z3095" s="24">
        <v>47</v>
      </c>
      <c r="AA3095" s="24">
        <f>IF(Z3095&gt;900,_xlfn.XLOOKUP(ROUND(Z3095,0),'CM-VL-G-C-GL-B-T-ClassRimThickn'!$B$1:$B$112,'CM-VL-G-C-GL-B-T-ClassRimThickn'!$C$1:$C$112,0,1,1),Z3095)</f>
        <v>47</v>
      </c>
      <c r="AB3095" s="24">
        <v>45</v>
      </c>
      <c r="AC3095" s="24">
        <f>IF(AB3095&gt;900,_xlfn.XLOOKUP(ROUND(AB3095,0),'CM-VL-G-C-GL-B-T-ClassRimThickn'!$B$1:$B$112,'CM-VL-G-C-GL-B-T-ClassRimThickn'!$C$1:$C$112,0,1,1),AB3095)</f>
        <v>45</v>
      </c>
      <c r="AD3095" s="24">
        <v>53</v>
      </c>
      <c r="AE3095" s="24">
        <f>IF(AD3095&gt;900,_xlfn.XLOOKUP(ROUND(AD3095,0),'CM-VL-G-C-GL-B-T-ClassRimThickn'!$B$1:$B$112,'CM-VL-G-C-GL-B-T-ClassRimThickn'!$C$1:$C$112,0,1,1),AD3095)</f>
        <v>53</v>
      </c>
      <c r="AF3095" s="24">
        <v>45</v>
      </c>
      <c r="AG3095" s="24">
        <f>IF(AF3095&gt;900,_xlfn.XLOOKUP(ROUND(AF3095,0),'CM-VL-G-C-GL-B-T-ClassRimThickn'!$B$1:$B$112,'CM-VL-G-C-GL-B-T-ClassRimThickn'!$C$1:$C$112,0,1,1),AF3095)</f>
        <v>45</v>
      </c>
      <c r="AH3095" s="24">
        <v>23.5</v>
      </c>
      <c r="AI3095" s="24">
        <v>31.5</v>
      </c>
      <c r="AJ3095" s="24">
        <v>27.5</v>
      </c>
      <c r="AK3095" s="24">
        <v>25.5</v>
      </c>
      <c r="AL3095" s="24">
        <v>28.5</v>
      </c>
      <c r="AM3095" s="24">
        <v>24</v>
      </c>
      <c r="AN3095" s="24">
        <v>24</v>
      </c>
      <c r="AO3095" s="24">
        <v>30</v>
      </c>
      <c r="AP3095" s="24">
        <v>25.5</v>
      </c>
      <c r="AQ3095" s="24">
        <v>26.5</v>
      </c>
      <c r="AR3095" s="24">
        <v>27</v>
      </c>
      <c r="AS3095" s="24">
        <v>26</v>
      </c>
      <c r="AT3095" s="24">
        <v>29</v>
      </c>
      <c r="AU3095" s="24">
        <v>32.5</v>
      </c>
      <c r="AV3095" s="24">
        <v>31</v>
      </c>
      <c r="AW3095" s="24">
        <v>31</v>
      </c>
      <c r="AX3095" s="24">
        <v>30.5</v>
      </c>
      <c r="AY3095" s="24">
        <v>29.5</v>
      </c>
      <c r="AZ3095" s="24">
        <v>29.5</v>
      </c>
      <c r="BA3095" s="24">
        <v>30.5</v>
      </c>
      <c r="BB3095" s="24">
        <v>29.5</v>
      </c>
      <c r="BC3095" s="24">
        <v>29.5</v>
      </c>
      <c r="BD3095" s="24">
        <v>29</v>
      </c>
      <c r="BE3095" s="24">
        <v>30</v>
      </c>
      <c r="BF3095" s="24">
        <v>0.5</v>
      </c>
      <c r="BG3095" s="24">
        <v>0.5</v>
      </c>
      <c r="BH3095" s="24">
        <v>0.5</v>
      </c>
      <c r="BI3095" s="24">
        <v>1</v>
      </c>
      <c r="BJ3095" s="24">
        <v>1.5</v>
      </c>
      <c r="BL3095" s="24">
        <v>0.5</v>
      </c>
      <c r="BM3095" s="24">
        <v>1</v>
      </c>
      <c r="BN3095" s="24">
        <v>0.5</v>
      </c>
      <c r="BO3095" s="24">
        <v>1</v>
      </c>
      <c r="BP3095" s="24">
        <v>1.5</v>
      </c>
      <c r="BQ3095" s="24">
        <v>0.5</v>
      </c>
      <c r="BR3095" s="24">
        <v>0</v>
      </c>
      <c r="BS3095" s="24">
        <v>0</v>
      </c>
      <c r="BT3095" s="24">
        <v>0</v>
      </c>
      <c r="BU3095" s="24">
        <v>0</v>
      </c>
      <c r="BV3095" s="24">
        <v>0</v>
      </c>
      <c r="BW3095" s="24">
        <v>0</v>
      </c>
      <c r="BX3095" s="24">
        <v>0</v>
      </c>
      <c r="BY3095" s="24">
        <v>0</v>
      </c>
      <c r="BZ3095" s="24">
        <v>0</v>
      </c>
      <c r="CB3095" s="24">
        <v>0</v>
      </c>
      <c r="CC3095" s="24">
        <v>0</v>
      </c>
      <c r="CD3095" s="24">
        <v>99</v>
      </c>
      <c r="CE3095" s="24">
        <v>75</v>
      </c>
      <c r="CF3095" s="24">
        <v>85</v>
      </c>
      <c r="CG3095" s="24">
        <v>84</v>
      </c>
      <c r="CH3095" s="24">
        <v>79</v>
      </c>
      <c r="CI3095" s="24">
        <v>86</v>
      </c>
      <c r="CO3095" s="34">
        <f t="shared" si="204"/>
        <v>251056</v>
      </c>
    </row>
    <row r="3096" spans="1:93" ht="15">
      <c r="A3096" s="23" t="s">
        <v>215</v>
      </c>
      <c r="B3096" s="52">
        <v>40932</v>
      </c>
      <c r="C3096" s="25" t="str">
        <f t="shared" si="205"/>
        <v/>
      </c>
      <c r="G3096" s="24">
        <f t="shared" si="206"/>
        <v>42</v>
      </c>
      <c r="H3096" s="36">
        <v>3044704</v>
      </c>
      <c r="I3096" s="24" t="b">
        <f t="shared" si="203"/>
        <v>0</v>
      </c>
      <c r="K3096" s="24">
        <f>IF(J3096&gt;900,_xlfn.XLOOKUP(ROUND(J3096,0),'CM-VL-G-C-GL-B-T-ClassRimThickn'!$B$1:$B$112,'CM-VL-G-C-GL-B-T-ClassRimThickn'!$C$1:$C$112,0,1,1),J3096)</f>
        <v>0</v>
      </c>
      <c r="L3096" s="24">
        <v>56</v>
      </c>
      <c r="M3096" s="24">
        <f>IF(L3096&gt;900,_xlfn.XLOOKUP(ROUND(L3096,0),'CM-VL-G-C-GL-B-T-ClassRimThickn'!$B$1:$B$112,'CM-VL-G-C-GL-B-T-ClassRimThickn'!$C$1:$C$112,0,1,1),L3096)</f>
        <v>56</v>
      </c>
      <c r="N3096" s="24">
        <v>50</v>
      </c>
      <c r="O3096" s="24">
        <f>IF(N3096&gt;900,_xlfn.XLOOKUP(ROUND(N3096,0),'CM-VL-G-C-GL-B-T-ClassRimThickn'!$B$1:$B$112,'CM-VL-G-C-GL-B-T-ClassRimThickn'!$C$1:$C$112,0,1,1),N3096)</f>
        <v>50</v>
      </c>
      <c r="P3096" s="24">
        <v>42</v>
      </c>
      <c r="Q3096" s="24">
        <f>IF(P3096&gt;900,_xlfn.XLOOKUP(ROUND(P3096,0),'CM-VL-G-C-GL-B-T-ClassRimThickn'!$B$1:$B$112,'CM-VL-G-C-GL-B-T-ClassRimThickn'!$C$1:$C$112,0,1,1),P3096)</f>
        <v>42</v>
      </c>
      <c r="S3096" s="24">
        <f>IF(R3096&gt;900,_xlfn.XLOOKUP(ROUND(R3096,0),'CM-VL-G-C-GL-B-T-ClassRimThickn'!$B$1:$B$112,'CM-VL-G-C-GL-B-T-ClassRimThickn'!$C$1:$C$112,0,1,1),R3096)</f>
        <v>0</v>
      </c>
      <c r="T3096" s="24">
        <v>44</v>
      </c>
      <c r="U3096" s="24">
        <f>IF(T3096&gt;900,_xlfn.XLOOKUP(ROUND(T3096,0),'CM-VL-G-C-GL-B-T-ClassRimThickn'!$B$1:$B$112,'CM-VL-G-C-GL-B-T-ClassRimThickn'!$C$1:$C$112,0,1,1),T3096)</f>
        <v>44</v>
      </c>
      <c r="V3096" s="24">
        <v>55</v>
      </c>
      <c r="W3096" s="24">
        <f>IF(V3096&gt;900,_xlfn.XLOOKUP(ROUND(V3096,0),'CM-VL-G-C-GL-B-T-ClassRimThickn'!$B$1:$B$112,'CM-VL-G-C-GL-B-T-ClassRimThickn'!$C$1:$C$112,0,1,1),V3096)</f>
        <v>55</v>
      </c>
      <c r="X3096" s="24">
        <v>56</v>
      </c>
      <c r="Y3096" s="24">
        <f>IF(X3096&gt;900,_xlfn.XLOOKUP(ROUND(X3096,0),'CM-VL-G-C-GL-B-T-ClassRimThickn'!$B$1:$B$112,'CM-VL-G-C-GL-B-T-ClassRimThickn'!$C$1:$C$112,0,1,1),X3096)</f>
        <v>56</v>
      </c>
      <c r="Z3096" s="24">
        <v>50</v>
      </c>
      <c r="AA3096" s="24">
        <f>IF(Z3096&gt;900,_xlfn.XLOOKUP(ROUND(Z3096,0),'CM-VL-G-C-GL-B-T-ClassRimThickn'!$B$1:$B$112,'CM-VL-G-C-GL-B-T-ClassRimThickn'!$C$1:$C$112,0,1,1),Z3096)</f>
        <v>50</v>
      </c>
      <c r="AB3096" s="24">
        <v>42</v>
      </c>
      <c r="AC3096" s="24">
        <f>IF(AB3096&gt;900,_xlfn.XLOOKUP(ROUND(AB3096,0),'CM-VL-G-C-GL-B-T-ClassRimThickn'!$B$1:$B$112,'CM-VL-G-C-GL-B-T-ClassRimThickn'!$C$1:$C$112,0,1,1),AB3096)</f>
        <v>42</v>
      </c>
      <c r="AD3096" s="24">
        <v>50</v>
      </c>
      <c r="AE3096" s="24">
        <f>IF(AD3096&gt;900,_xlfn.XLOOKUP(ROUND(AD3096,0),'CM-VL-G-C-GL-B-T-ClassRimThickn'!$B$1:$B$112,'CM-VL-G-C-GL-B-T-ClassRimThickn'!$C$1:$C$112,0,1,1),AD3096)</f>
        <v>50</v>
      </c>
      <c r="AF3096" s="24">
        <v>44</v>
      </c>
      <c r="AG3096" s="24">
        <f>IF(AF3096&gt;900,_xlfn.XLOOKUP(ROUND(AF3096,0),'CM-VL-G-C-GL-B-T-ClassRimThickn'!$B$1:$B$112,'CM-VL-G-C-GL-B-T-ClassRimThickn'!$C$1:$C$112,0,1,1),AF3096)</f>
        <v>44</v>
      </c>
      <c r="AH3096" s="24">
        <v>24</v>
      </c>
      <c r="AI3096" s="24">
        <v>28</v>
      </c>
      <c r="AJ3096" s="24">
        <v>27</v>
      </c>
      <c r="AK3096" s="24">
        <v>26</v>
      </c>
      <c r="AL3096" s="24">
        <v>24</v>
      </c>
      <c r="AM3096" s="24">
        <v>24</v>
      </c>
      <c r="AN3096" s="24">
        <v>24</v>
      </c>
      <c r="AO3096" s="24">
        <v>30</v>
      </c>
      <c r="AP3096" s="24">
        <v>26</v>
      </c>
      <c r="AQ3096" s="24">
        <v>27</v>
      </c>
      <c r="AR3096" s="24">
        <v>30</v>
      </c>
      <c r="AS3096" s="24">
        <v>27</v>
      </c>
      <c r="AT3096" s="24">
        <v>28</v>
      </c>
      <c r="AU3096" s="24">
        <v>29</v>
      </c>
      <c r="AV3096" s="24">
        <v>29</v>
      </c>
      <c r="AW3096" s="24">
        <v>29</v>
      </c>
      <c r="AX3096" s="24">
        <v>28</v>
      </c>
      <c r="AY3096" s="24">
        <v>28</v>
      </c>
      <c r="AZ3096" s="24">
        <v>28</v>
      </c>
      <c r="BA3096" s="24">
        <v>30</v>
      </c>
      <c r="BB3096" s="24">
        <v>29</v>
      </c>
      <c r="BC3096" s="24">
        <v>29</v>
      </c>
      <c r="BD3096" s="24">
        <v>29</v>
      </c>
      <c r="BE3096" s="24">
        <v>29</v>
      </c>
      <c r="BF3096" s="24">
        <v>0</v>
      </c>
      <c r="BG3096" s="24">
        <v>0</v>
      </c>
      <c r="BH3096" s="24">
        <v>0</v>
      </c>
      <c r="BI3096" s="24">
        <v>0</v>
      </c>
      <c r="BJ3096" s="24">
        <v>0</v>
      </c>
      <c r="BL3096" s="24">
        <v>0</v>
      </c>
      <c r="BM3096" s="24">
        <v>0</v>
      </c>
      <c r="BN3096" s="24">
        <v>0</v>
      </c>
      <c r="BO3096" s="24">
        <v>0</v>
      </c>
      <c r="BP3096" s="24">
        <v>0</v>
      </c>
      <c r="BQ3096" s="24">
        <v>0</v>
      </c>
      <c r="BR3096" s="24">
        <v>0</v>
      </c>
      <c r="BS3096" s="24">
        <v>0</v>
      </c>
      <c r="BT3096" s="24">
        <v>0</v>
      </c>
      <c r="BU3096" s="24">
        <v>0</v>
      </c>
      <c r="BV3096" s="24">
        <v>0</v>
      </c>
      <c r="BW3096" s="24">
        <v>0</v>
      </c>
      <c r="BX3096" s="24">
        <v>0</v>
      </c>
      <c r="BY3096" s="24">
        <v>0</v>
      </c>
      <c r="BZ3096" s="24">
        <v>0</v>
      </c>
      <c r="CB3096" s="24">
        <v>0</v>
      </c>
      <c r="CC3096" s="24">
        <v>0</v>
      </c>
      <c r="CD3096" s="24">
        <v>95</v>
      </c>
      <c r="CE3096" s="24">
        <v>80</v>
      </c>
      <c r="CF3096" s="24">
        <v>85</v>
      </c>
      <c r="CG3096" s="24">
        <v>85</v>
      </c>
      <c r="CH3096" s="24">
        <v>86</v>
      </c>
      <c r="CI3096" s="24">
        <v>83</v>
      </c>
      <c r="CO3096" s="34">
        <f t="shared" si="204"/>
        <v>3044704</v>
      </c>
    </row>
    <row r="3097" spans="1:93" ht="15">
      <c r="A3097" s="23" t="s">
        <v>215</v>
      </c>
      <c r="B3097" s="52">
        <v>40969</v>
      </c>
      <c r="C3097" s="25" t="str">
        <f t="shared" si="205"/>
        <v/>
      </c>
      <c r="G3097" s="24">
        <f t="shared" si="206"/>
        <v>37</v>
      </c>
      <c r="H3097" s="24">
        <v>264439</v>
      </c>
      <c r="I3097" s="24" t="str">
        <f t="shared" si="203"/>
        <v/>
      </c>
      <c r="K3097" s="24">
        <f>IF(J3097&gt;900,_xlfn.XLOOKUP(ROUND(J3097,0),'CM-VL-G-C-GL-B-T-ClassRimThickn'!$B$1:$B$112,'CM-VL-G-C-GL-B-T-ClassRimThickn'!$C$1:$C$112,0,1,1),J3097)</f>
        <v>0</v>
      </c>
      <c r="L3097" s="24">
        <v>45</v>
      </c>
      <c r="M3097" s="24">
        <f>IF(L3097&gt;900,_xlfn.XLOOKUP(ROUND(L3097,0),'CM-VL-G-C-GL-B-T-ClassRimThickn'!$B$1:$B$112,'CM-VL-G-C-GL-B-T-ClassRimThickn'!$C$1:$C$112,0,1,1),L3097)</f>
        <v>45</v>
      </c>
      <c r="N3097" s="24">
        <v>46</v>
      </c>
      <c r="O3097" s="24">
        <f>IF(N3097&gt;900,_xlfn.XLOOKUP(ROUND(N3097,0),'CM-VL-G-C-GL-B-T-ClassRimThickn'!$B$1:$B$112,'CM-VL-G-C-GL-B-T-ClassRimThickn'!$C$1:$C$112,0,1,1),N3097)</f>
        <v>46</v>
      </c>
      <c r="P3097" s="24">
        <v>41</v>
      </c>
      <c r="Q3097" s="24">
        <f>IF(P3097&gt;900,_xlfn.XLOOKUP(ROUND(P3097,0),'CM-VL-G-C-GL-B-T-ClassRimThickn'!$B$1:$B$112,'CM-VL-G-C-GL-B-T-ClassRimThickn'!$C$1:$C$112,0,1,1),P3097)</f>
        <v>41</v>
      </c>
      <c r="S3097" s="24">
        <f>IF(R3097&gt;900,_xlfn.XLOOKUP(ROUND(R3097,0),'CM-VL-G-C-GL-B-T-ClassRimThickn'!$B$1:$B$112,'CM-VL-G-C-GL-B-T-ClassRimThickn'!$C$1:$C$112,0,1,1),R3097)</f>
        <v>0</v>
      </c>
      <c r="T3097" s="24">
        <v>48</v>
      </c>
      <c r="U3097" s="24">
        <f>IF(T3097&gt;900,_xlfn.XLOOKUP(ROUND(T3097,0),'CM-VL-G-C-GL-B-T-ClassRimThickn'!$B$1:$B$112,'CM-VL-G-C-GL-B-T-ClassRimThickn'!$C$1:$C$112,0,1,1),T3097)</f>
        <v>48</v>
      </c>
      <c r="V3097" s="24">
        <v>55</v>
      </c>
      <c r="W3097" s="24">
        <f>IF(V3097&gt;900,_xlfn.XLOOKUP(ROUND(V3097,0),'CM-VL-G-C-GL-B-T-ClassRimThickn'!$B$1:$B$112,'CM-VL-G-C-GL-B-T-ClassRimThickn'!$C$1:$C$112,0,1,1),V3097)</f>
        <v>55</v>
      </c>
      <c r="X3097" s="24">
        <v>45</v>
      </c>
      <c r="Y3097" s="24">
        <f>IF(X3097&gt;900,_xlfn.XLOOKUP(ROUND(X3097,0),'CM-VL-G-C-GL-B-T-ClassRimThickn'!$B$1:$B$112,'CM-VL-G-C-GL-B-T-ClassRimThickn'!$C$1:$C$112,0,1,1),X3097)</f>
        <v>45</v>
      </c>
      <c r="Z3097" s="24">
        <v>46</v>
      </c>
      <c r="AA3097" s="24">
        <f>IF(Z3097&gt;900,_xlfn.XLOOKUP(ROUND(Z3097,0),'CM-VL-G-C-GL-B-T-ClassRimThickn'!$B$1:$B$112,'CM-VL-G-C-GL-B-T-ClassRimThickn'!$C$1:$C$112,0,1,1),Z3097)</f>
        <v>46</v>
      </c>
      <c r="AB3097" s="24">
        <v>41</v>
      </c>
      <c r="AC3097" s="24">
        <f>IF(AB3097&gt;900,_xlfn.XLOOKUP(ROUND(AB3097,0),'CM-VL-G-C-GL-B-T-ClassRimThickn'!$B$1:$B$112,'CM-VL-G-C-GL-B-T-ClassRimThickn'!$C$1:$C$112,0,1,1),AB3097)</f>
        <v>41</v>
      </c>
      <c r="AD3097" s="24">
        <v>50</v>
      </c>
      <c r="AE3097" s="24">
        <f>IF(AD3097&gt;900,_xlfn.XLOOKUP(ROUND(AD3097,0),'CM-VL-G-C-GL-B-T-ClassRimThickn'!$B$1:$B$112,'CM-VL-G-C-GL-B-T-ClassRimThickn'!$C$1:$C$112,0,1,1),AD3097)</f>
        <v>50</v>
      </c>
      <c r="AF3097" s="24">
        <v>48</v>
      </c>
      <c r="AG3097" s="24">
        <f>IF(AF3097&gt;900,_xlfn.XLOOKUP(ROUND(AF3097,0),'CM-VL-G-C-GL-B-T-ClassRimThickn'!$B$1:$B$112,'CM-VL-G-C-GL-B-T-ClassRimThickn'!$C$1:$C$112,0,1,1),AF3097)</f>
        <v>48</v>
      </c>
      <c r="AH3097" s="24">
        <v>24</v>
      </c>
      <c r="AI3097" s="24">
        <v>29</v>
      </c>
      <c r="AJ3097" s="24">
        <v>27</v>
      </c>
      <c r="AK3097" s="24">
        <v>25</v>
      </c>
      <c r="AL3097" s="24">
        <v>27.5</v>
      </c>
      <c r="AM3097" s="24">
        <v>28.5</v>
      </c>
      <c r="AN3097" s="24">
        <v>24.5</v>
      </c>
      <c r="AO3097" s="24">
        <v>31</v>
      </c>
      <c r="AP3097" s="24">
        <v>27</v>
      </c>
      <c r="AQ3097" s="24">
        <v>27</v>
      </c>
      <c r="AR3097" s="24">
        <v>29</v>
      </c>
      <c r="AS3097" s="24">
        <v>27.5</v>
      </c>
      <c r="AT3097" s="24">
        <v>28.8</v>
      </c>
      <c r="AU3097" s="24">
        <v>29</v>
      </c>
      <c r="AV3097" s="24">
        <v>29.5</v>
      </c>
      <c r="AW3097" s="24">
        <v>29</v>
      </c>
      <c r="AX3097" s="24">
        <v>29.5</v>
      </c>
      <c r="AY3097" s="24">
        <v>29</v>
      </c>
      <c r="AZ3097" s="24">
        <v>29</v>
      </c>
      <c r="BA3097" s="24">
        <v>30</v>
      </c>
      <c r="BB3097" s="24">
        <v>30</v>
      </c>
      <c r="BC3097" s="24">
        <v>29</v>
      </c>
      <c r="BD3097" s="24">
        <v>28.5</v>
      </c>
      <c r="BE3097" s="24">
        <v>29.5</v>
      </c>
      <c r="BF3097" s="24">
        <v>1</v>
      </c>
      <c r="BG3097" s="24">
        <v>1</v>
      </c>
      <c r="BH3097" s="24">
        <v>1</v>
      </c>
      <c r="BI3097" s="24">
        <v>1</v>
      </c>
      <c r="BJ3097" s="24">
        <v>1</v>
      </c>
      <c r="BL3097" s="24">
        <v>1</v>
      </c>
      <c r="BM3097" s="24">
        <v>1</v>
      </c>
      <c r="BN3097" s="24">
        <v>1</v>
      </c>
      <c r="BO3097" s="24">
        <v>1</v>
      </c>
      <c r="BP3097" s="24">
        <v>1.5</v>
      </c>
      <c r="BQ3097" s="24">
        <v>1</v>
      </c>
      <c r="BR3097" s="24">
        <v>0</v>
      </c>
      <c r="BS3097" s="24">
        <v>0</v>
      </c>
      <c r="BT3097" s="24">
        <v>0</v>
      </c>
      <c r="BU3097" s="24">
        <v>0</v>
      </c>
      <c r="BV3097" s="24">
        <v>0</v>
      </c>
      <c r="BW3097" s="24">
        <v>0</v>
      </c>
      <c r="BX3097" s="24">
        <v>0</v>
      </c>
      <c r="BY3097" s="24">
        <v>0</v>
      </c>
      <c r="BZ3097" s="24">
        <v>0</v>
      </c>
      <c r="CB3097" s="24">
        <v>0</v>
      </c>
      <c r="CC3097" s="24">
        <v>0</v>
      </c>
      <c r="CD3097" s="24">
        <v>98</v>
      </c>
      <c r="CE3097" s="24">
        <v>78</v>
      </c>
      <c r="CF3097" s="24">
        <v>87</v>
      </c>
      <c r="CG3097" s="24">
        <v>84</v>
      </c>
      <c r="CH3097" s="24">
        <v>76</v>
      </c>
      <c r="CI3097" s="24">
        <v>84</v>
      </c>
      <c r="CO3097" s="34">
        <f t="shared" si="204"/>
        <v>264439</v>
      </c>
    </row>
    <row r="3098" spans="1:93" ht="15">
      <c r="A3098" s="23" t="s">
        <v>215</v>
      </c>
      <c r="B3098" s="52">
        <v>41002</v>
      </c>
      <c r="C3098" s="25" t="str">
        <f t="shared" si="205"/>
        <v/>
      </c>
      <c r="G3098" s="24">
        <f t="shared" si="206"/>
        <v>33</v>
      </c>
      <c r="H3098" s="24">
        <v>286596</v>
      </c>
      <c r="I3098" s="24" t="str">
        <f t="shared" si="203"/>
        <v/>
      </c>
      <c r="K3098" s="24">
        <f>IF(J3098&gt;900,_xlfn.XLOOKUP(ROUND(J3098,0),'CM-VL-G-C-GL-B-T-ClassRimThickn'!$B$1:$B$112,'CM-VL-G-C-GL-B-T-ClassRimThickn'!$C$1:$C$112,0,1,1),J3098)</f>
        <v>0</v>
      </c>
      <c r="L3098" s="24">
        <v>45</v>
      </c>
      <c r="M3098" s="24">
        <f>IF(L3098&gt;900,_xlfn.XLOOKUP(ROUND(L3098,0),'CM-VL-G-C-GL-B-T-ClassRimThickn'!$B$1:$B$112,'CM-VL-G-C-GL-B-T-ClassRimThickn'!$C$1:$C$112,0,1,1),L3098)</f>
        <v>45</v>
      </c>
      <c r="N3098" s="24">
        <v>47</v>
      </c>
      <c r="O3098" s="24">
        <f>IF(N3098&gt;900,_xlfn.XLOOKUP(ROUND(N3098,0),'CM-VL-G-C-GL-B-T-ClassRimThickn'!$B$1:$B$112,'CM-VL-G-C-GL-B-T-ClassRimThickn'!$C$1:$C$112,0,1,1),N3098)</f>
        <v>47</v>
      </c>
      <c r="P3098" s="24">
        <v>40</v>
      </c>
      <c r="Q3098" s="24">
        <f>IF(P3098&gt;900,_xlfn.XLOOKUP(ROUND(P3098,0),'CM-VL-G-C-GL-B-T-ClassRimThickn'!$B$1:$B$112,'CM-VL-G-C-GL-B-T-ClassRimThickn'!$C$1:$C$112,0,1,1),P3098)</f>
        <v>40</v>
      </c>
      <c r="S3098" s="24">
        <f>IF(R3098&gt;900,_xlfn.XLOOKUP(ROUND(R3098,0),'CM-VL-G-C-GL-B-T-ClassRimThickn'!$B$1:$B$112,'CM-VL-G-C-GL-B-T-ClassRimThickn'!$C$1:$C$112,0,1,1),R3098)</f>
        <v>0</v>
      </c>
      <c r="T3098" s="24">
        <v>43</v>
      </c>
      <c r="U3098" s="24">
        <f>IF(T3098&gt;900,_xlfn.XLOOKUP(ROUND(T3098,0),'CM-VL-G-C-GL-B-T-ClassRimThickn'!$B$1:$B$112,'CM-VL-G-C-GL-B-T-ClassRimThickn'!$C$1:$C$112,0,1,1),T3098)</f>
        <v>43</v>
      </c>
      <c r="V3098" s="24">
        <v>54</v>
      </c>
      <c r="W3098" s="24">
        <f>IF(V3098&gt;900,_xlfn.XLOOKUP(ROUND(V3098,0),'CM-VL-G-C-GL-B-T-ClassRimThickn'!$B$1:$B$112,'CM-VL-G-C-GL-B-T-ClassRimThickn'!$C$1:$C$112,0,1,1),V3098)</f>
        <v>54</v>
      </c>
      <c r="X3098" s="24">
        <v>45</v>
      </c>
      <c r="Y3098" s="24">
        <f>IF(X3098&gt;900,_xlfn.XLOOKUP(ROUND(X3098,0),'CM-VL-G-C-GL-B-T-ClassRimThickn'!$B$1:$B$112,'CM-VL-G-C-GL-B-T-ClassRimThickn'!$C$1:$C$112,0,1,1),X3098)</f>
        <v>45</v>
      </c>
      <c r="Z3098" s="24">
        <v>47</v>
      </c>
      <c r="AA3098" s="24">
        <f>IF(Z3098&gt;900,_xlfn.XLOOKUP(ROUND(Z3098,0),'CM-VL-G-C-GL-B-T-ClassRimThickn'!$B$1:$B$112,'CM-VL-G-C-GL-B-T-ClassRimThickn'!$C$1:$C$112,0,1,1),Z3098)</f>
        <v>47</v>
      </c>
      <c r="AB3098" s="24">
        <v>40</v>
      </c>
      <c r="AC3098" s="24">
        <f>IF(AB3098&gt;900,_xlfn.XLOOKUP(ROUND(AB3098,0),'CM-VL-G-C-GL-B-T-ClassRimThickn'!$B$1:$B$112,'CM-VL-G-C-GL-B-T-ClassRimThickn'!$C$1:$C$112,0,1,1),AB3098)</f>
        <v>40</v>
      </c>
      <c r="AD3098" s="24">
        <v>47</v>
      </c>
      <c r="AE3098" s="24">
        <f>IF(AD3098&gt;900,_xlfn.XLOOKUP(ROUND(AD3098,0),'CM-VL-G-C-GL-B-T-ClassRimThickn'!$B$1:$B$112,'CM-VL-G-C-GL-B-T-ClassRimThickn'!$C$1:$C$112,0,1,1),AD3098)</f>
        <v>47</v>
      </c>
      <c r="AF3098" s="24">
        <v>43</v>
      </c>
      <c r="AG3098" s="24">
        <f>IF(AF3098&gt;900,_xlfn.XLOOKUP(ROUND(AF3098,0),'CM-VL-G-C-GL-B-T-ClassRimThickn'!$B$1:$B$112,'CM-VL-G-C-GL-B-T-ClassRimThickn'!$C$1:$C$112,0,1,1),AF3098)</f>
        <v>43</v>
      </c>
      <c r="AH3098" s="24">
        <v>24.5</v>
      </c>
      <c r="AI3098" s="24">
        <v>29</v>
      </c>
      <c r="AJ3098" s="24">
        <v>27</v>
      </c>
      <c r="AK3098" s="24">
        <v>28.5</v>
      </c>
      <c r="AL3098" s="24">
        <v>30</v>
      </c>
      <c r="AM3098" s="24">
        <v>25</v>
      </c>
      <c r="AN3098" s="24">
        <v>25</v>
      </c>
      <c r="AO3098" s="24">
        <v>31.5</v>
      </c>
      <c r="AP3098" s="24">
        <v>30</v>
      </c>
      <c r="AQ3098" s="24">
        <v>26.5</v>
      </c>
      <c r="AR3098" s="24">
        <v>26.5</v>
      </c>
      <c r="AS3098" s="24">
        <v>27</v>
      </c>
      <c r="AT3098" s="24">
        <v>30</v>
      </c>
      <c r="AU3098" s="24">
        <v>30</v>
      </c>
      <c r="AV3098" s="24">
        <v>30</v>
      </c>
      <c r="AW3098" s="24">
        <v>30.5</v>
      </c>
      <c r="AX3098" s="24">
        <v>30.5</v>
      </c>
      <c r="AY3098" s="24">
        <v>30</v>
      </c>
      <c r="AZ3098" s="24">
        <v>29</v>
      </c>
      <c r="BA3098" s="24">
        <v>30.5</v>
      </c>
      <c r="BB3098" s="24">
        <v>30</v>
      </c>
      <c r="BC3098" s="24">
        <v>29.5</v>
      </c>
      <c r="BD3098" s="24">
        <v>31</v>
      </c>
      <c r="BE3098" s="24">
        <v>30</v>
      </c>
      <c r="BF3098" s="24">
        <v>1</v>
      </c>
      <c r="BG3098" s="24">
        <v>1</v>
      </c>
      <c r="BH3098" s="24">
        <v>0.5</v>
      </c>
      <c r="BI3098" s="24">
        <v>0.5</v>
      </c>
      <c r="BJ3098" s="24">
        <v>0.5</v>
      </c>
      <c r="BL3098" s="24">
        <v>0.5</v>
      </c>
      <c r="BM3098" s="24">
        <v>0.5</v>
      </c>
      <c r="BN3098" s="24">
        <v>0.5</v>
      </c>
      <c r="BO3098" s="24">
        <v>0.5</v>
      </c>
      <c r="BP3098" s="24">
        <v>0.5</v>
      </c>
      <c r="BQ3098" s="24">
        <v>0.5</v>
      </c>
      <c r="BR3098" s="24">
        <v>0</v>
      </c>
      <c r="BS3098" s="24">
        <v>0</v>
      </c>
      <c r="BT3098" s="24">
        <v>0</v>
      </c>
      <c r="BU3098" s="24">
        <v>0</v>
      </c>
      <c r="BV3098" s="24">
        <v>0</v>
      </c>
      <c r="BW3098" s="24">
        <v>0</v>
      </c>
      <c r="BX3098" s="24">
        <v>0</v>
      </c>
      <c r="BY3098" s="24">
        <v>0</v>
      </c>
      <c r="BZ3098" s="24">
        <v>0</v>
      </c>
      <c r="CB3098" s="24">
        <v>0</v>
      </c>
      <c r="CC3098" s="24">
        <v>0</v>
      </c>
      <c r="CD3098" s="24">
        <v>99</v>
      </c>
      <c r="CE3098" s="24">
        <v>75</v>
      </c>
      <c r="CF3098" s="24">
        <v>86</v>
      </c>
      <c r="CG3098" s="24">
        <v>82</v>
      </c>
      <c r="CH3098" s="24">
        <v>75</v>
      </c>
      <c r="CI3098" s="24">
        <v>89</v>
      </c>
      <c r="CO3098" s="34">
        <f t="shared" si="204"/>
        <v>286596</v>
      </c>
    </row>
    <row r="3099" spans="1:93" ht="15">
      <c r="A3099" s="23" t="s">
        <v>215</v>
      </c>
      <c r="B3099" s="52">
        <v>41040</v>
      </c>
      <c r="C3099" s="25" t="str">
        <f t="shared" si="205"/>
        <v/>
      </c>
      <c r="G3099" s="24">
        <f t="shared" si="206"/>
        <v>38</v>
      </c>
      <c r="H3099" s="27">
        <v>291682</v>
      </c>
      <c r="I3099" s="24" t="str">
        <f t="shared" si="203"/>
        <v/>
      </c>
      <c r="K3099" s="24">
        <f>IF(J3099&gt;900,_xlfn.XLOOKUP(ROUND(J3099,0),'CM-VL-G-C-GL-B-T-ClassRimThickn'!$B$1:$B$112,'CM-VL-G-C-GL-B-T-ClassRimThickn'!$C$1:$C$112,0,1,1),J3099)</f>
        <v>0</v>
      </c>
      <c r="L3099" s="24">
        <v>84</v>
      </c>
      <c r="M3099" s="24">
        <f>IF(L3099&gt;900,_xlfn.XLOOKUP(ROUND(L3099,0),'CM-VL-G-C-GL-B-T-ClassRimThickn'!$B$1:$B$112,'CM-VL-G-C-GL-B-T-ClassRimThickn'!$C$1:$C$112,0,1,1),L3099)</f>
        <v>84</v>
      </c>
      <c r="N3099" s="24">
        <v>84</v>
      </c>
      <c r="O3099" s="24">
        <f>IF(N3099&gt;900,_xlfn.XLOOKUP(ROUND(N3099,0),'CM-VL-G-C-GL-B-T-ClassRimThickn'!$B$1:$B$112,'CM-VL-G-C-GL-B-T-ClassRimThickn'!$C$1:$C$112,0,1,1),N3099)</f>
        <v>84</v>
      </c>
      <c r="P3099" s="24">
        <v>84</v>
      </c>
      <c r="Q3099" s="24">
        <f>IF(P3099&gt;900,_xlfn.XLOOKUP(ROUND(P3099,0),'CM-VL-G-C-GL-B-T-ClassRimThickn'!$B$1:$B$112,'CM-VL-G-C-GL-B-T-ClassRimThickn'!$C$1:$C$112,0,1,1),P3099)</f>
        <v>84</v>
      </c>
      <c r="S3099" s="24">
        <f>IF(R3099&gt;900,_xlfn.XLOOKUP(ROUND(R3099,0),'CM-VL-G-C-GL-B-T-ClassRimThickn'!$B$1:$B$112,'CM-VL-G-C-GL-B-T-ClassRimThickn'!$C$1:$C$112,0,1,1),R3099)</f>
        <v>0</v>
      </c>
      <c r="T3099" s="24">
        <v>84</v>
      </c>
      <c r="U3099" s="24">
        <f>IF(T3099&gt;900,_xlfn.XLOOKUP(ROUND(T3099,0),'CM-VL-G-C-GL-B-T-ClassRimThickn'!$B$1:$B$112,'CM-VL-G-C-GL-B-T-ClassRimThickn'!$C$1:$C$112,0,1,1),T3099)</f>
        <v>84</v>
      </c>
      <c r="V3099" s="24">
        <v>84</v>
      </c>
      <c r="W3099" s="24">
        <f>IF(V3099&gt;900,_xlfn.XLOOKUP(ROUND(V3099,0),'CM-VL-G-C-GL-B-T-ClassRimThickn'!$B$1:$B$112,'CM-VL-G-C-GL-B-T-ClassRimThickn'!$C$1:$C$112,0,1,1),V3099)</f>
        <v>84</v>
      </c>
      <c r="X3099" s="24">
        <v>84</v>
      </c>
      <c r="Y3099" s="24">
        <f>IF(X3099&gt;900,_xlfn.XLOOKUP(ROUND(X3099,0),'CM-VL-G-C-GL-B-T-ClassRimThickn'!$B$1:$B$112,'CM-VL-G-C-GL-B-T-ClassRimThickn'!$C$1:$C$112,0,1,1),X3099)</f>
        <v>84</v>
      </c>
      <c r="Z3099" s="24">
        <v>84</v>
      </c>
      <c r="AA3099" s="24">
        <f>IF(Z3099&gt;900,_xlfn.XLOOKUP(ROUND(Z3099,0),'CM-VL-G-C-GL-B-T-ClassRimThickn'!$B$1:$B$112,'CM-VL-G-C-GL-B-T-ClassRimThickn'!$C$1:$C$112,0,1,1),Z3099)</f>
        <v>84</v>
      </c>
      <c r="AB3099" s="24">
        <v>84</v>
      </c>
      <c r="AC3099" s="24">
        <f>IF(AB3099&gt;900,_xlfn.XLOOKUP(ROUND(AB3099,0),'CM-VL-G-C-GL-B-T-ClassRimThickn'!$B$1:$B$112,'CM-VL-G-C-GL-B-T-ClassRimThickn'!$C$1:$C$112,0,1,1),AB3099)</f>
        <v>84</v>
      </c>
      <c r="AD3099" s="24">
        <v>84</v>
      </c>
      <c r="AE3099" s="24">
        <f>IF(AD3099&gt;900,_xlfn.XLOOKUP(ROUND(AD3099,0),'CM-VL-G-C-GL-B-T-ClassRimThickn'!$B$1:$B$112,'CM-VL-G-C-GL-B-T-ClassRimThickn'!$C$1:$C$112,0,1,1),AD3099)</f>
        <v>84</v>
      </c>
      <c r="AF3099" s="24">
        <v>84</v>
      </c>
      <c r="AG3099" s="24">
        <f>IF(AF3099&gt;900,_xlfn.XLOOKUP(ROUND(AF3099,0),'CM-VL-G-C-GL-B-T-ClassRimThickn'!$B$1:$B$112,'CM-VL-G-C-GL-B-T-ClassRimThickn'!$C$1:$C$112,0,1,1),AF3099)</f>
        <v>84</v>
      </c>
      <c r="AH3099" s="24">
        <v>30</v>
      </c>
      <c r="AI3099" s="24">
        <v>31</v>
      </c>
      <c r="AJ3099" s="24">
        <v>30.5</v>
      </c>
      <c r="AK3099" s="24">
        <v>31</v>
      </c>
      <c r="AL3099" s="24">
        <v>31</v>
      </c>
      <c r="AM3099" s="24">
        <v>29.5</v>
      </c>
      <c r="AN3099" s="24">
        <v>30</v>
      </c>
      <c r="AO3099" s="24">
        <v>30.5</v>
      </c>
      <c r="AP3099" s="24">
        <v>31</v>
      </c>
      <c r="AQ3099" s="24">
        <v>31</v>
      </c>
      <c r="AR3099" s="24">
        <v>30.5</v>
      </c>
      <c r="AS3099" s="24">
        <v>29.5</v>
      </c>
      <c r="AT3099" s="24">
        <v>29.8</v>
      </c>
      <c r="AU3099" s="24">
        <v>29</v>
      </c>
      <c r="AV3099" s="24">
        <v>30</v>
      </c>
      <c r="AW3099" s="24">
        <v>29</v>
      </c>
      <c r="AX3099" s="24">
        <v>29</v>
      </c>
      <c r="AY3099" s="24">
        <v>29.5</v>
      </c>
      <c r="AZ3099" s="24">
        <v>30</v>
      </c>
      <c r="BA3099" s="24">
        <v>29.5</v>
      </c>
      <c r="BB3099" s="24">
        <v>30</v>
      </c>
      <c r="BC3099" s="24">
        <v>29.5</v>
      </c>
      <c r="BD3099" s="24">
        <v>29.5</v>
      </c>
      <c r="BE3099" s="24">
        <v>29</v>
      </c>
      <c r="BF3099" s="24">
        <v>0</v>
      </c>
      <c r="BG3099" s="24">
        <v>0</v>
      </c>
      <c r="BH3099" s="24">
        <v>0</v>
      </c>
      <c r="BI3099" s="24">
        <v>0</v>
      </c>
      <c r="BJ3099" s="24">
        <v>0</v>
      </c>
      <c r="BL3099" s="24">
        <v>0</v>
      </c>
      <c r="BM3099" s="24">
        <v>0</v>
      </c>
      <c r="BN3099" s="24">
        <v>0</v>
      </c>
      <c r="BO3099" s="24">
        <v>0</v>
      </c>
      <c r="BP3099" s="24">
        <v>0</v>
      </c>
      <c r="BQ3099" s="24">
        <v>0</v>
      </c>
      <c r="BR3099" s="24">
        <v>0</v>
      </c>
      <c r="BS3099" s="24">
        <v>0</v>
      </c>
      <c r="BT3099" s="24">
        <v>0</v>
      </c>
      <c r="BU3099" s="24">
        <v>0</v>
      </c>
      <c r="BV3099" s="24">
        <v>0</v>
      </c>
      <c r="BW3099" s="24">
        <v>0</v>
      </c>
      <c r="BX3099" s="24">
        <v>0</v>
      </c>
      <c r="BY3099" s="24">
        <v>0</v>
      </c>
      <c r="BZ3099" s="24">
        <v>0</v>
      </c>
      <c r="CB3099" s="24">
        <v>0</v>
      </c>
      <c r="CC3099" s="24">
        <v>0</v>
      </c>
      <c r="CD3099" s="24">
        <v>133</v>
      </c>
      <c r="CE3099" s="24">
        <v>130</v>
      </c>
      <c r="CF3099" s="24">
        <v>132</v>
      </c>
      <c r="CG3099" s="24">
        <v>123</v>
      </c>
      <c r="CH3099" s="24">
        <v>129</v>
      </c>
      <c r="CI3099" s="24">
        <v>122</v>
      </c>
      <c r="CO3099" s="34">
        <f t="shared" si="204"/>
        <v>291682</v>
      </c>
    </row>
    <row r="3100" spans="1:93" ht="15">
      <c r="A3100" s="23" t="s">
        <v>215</v>
      </c>
      <c r="B3100" s="52">
        <v>41113</v>
      </c>
      <c r="C3100" s="25" t="str">
        <f t="shared" si="205"/>
        <v/>
      </c>
      <c r="G3100" s="24">
        <f t="shared" si="206"/>
        <v>73</v>
      </c>
      <c r="H3100" s="24">
        <v>314527</v>
      </c>
      <c r="I3100" s="24" t="str">
        <f t="shared" si="203"/>
        <v/>
      </c>
      <c r="K3100" s="24">
        <f>IF(J3100&gt;900,_xlfn.XLOOKUP(ROUND(J3100,0),'CM-VL-G-C-GL-B-T-ClassRimThickn'!$B$1:$B$112,'CM-VL-G-C-GL-B-T-ClassRimThickn'!$C$1:$C$112,0,1,1),J3100)</f>
        <v>0</v>
      </c>
      <c r="L3100" s="24">
        <v>87</v>
      </c>
      <c r="M3100" s="24">
        <f>IF(L3100&gt;900,_xlfn.XLOOKUP(ROUND(L3100,0),'CM-VL-G-C-GL-B-T-ClassRimThickn'!$B$1:$B$112,'CM-VL-G-C-GL-B-T-ClassRimThickn'!$C$1:$C$112,0,1,1),L3100)</f>
        <v>87</v>
      </c>
      <c r="N3100" s="24">
        <v>88</v>
      </c>
      <c r="O3100" s="24">
        <f>IF(N3100&gt;900,_xlfn.XLOOKUP(ROUND(N3100,0),'CM-VL-G-C-GL-B-T-ClassRimThickn'!$B$1:$B$112,'CM-VL-G-C-GL-B-T-ClassRimThickn'!$C$1:$C$112,0,1,1),N3100)</f>
        <v>88</v>
      </c>
      <c r="P3100" s="24">
        <v>87</v>
      </c>
      <c r="Q3100" s="24">
        <f>IF(P3100&gt;900,_xlfn.XLOOKUP(ROUND(P3100,0),'CM-VL-G-C-GL-B-T-ClassRimThickn'!$B$1:$B$112,'CM-VL-G-C-GL-B-T-ClassRimThickn'!$C$1:$C$112,0,1,1),P3100)</f>
        <v>87</v>
      </c>
      <c r="S3100" s="24">
        <f>IF(R3100&gt;900,_xlfn.XLOOKUP(ROUND(R3100,0),'CM-VL-G-C-GL-B-T-ClassRimThickn'!$B$1:$B$112,'CM-VL-G-C-GL-B-T-ClassRimThickn'!$C$1:$C$112,0,1,1),R3100)</f>
        <v>0</v>
      </c>
      <c r="T3100" s="24">
        <v>87</v>
      </c>
      <c r="U3100" s="24">
        <f>IF(T3100&gt;900,_xlfn.XLOOKUP(ROUND(T3100,0),'CM-VL-G-C-GL-B-T-ClassRimThickn'!$B$1:$B$112,'CM-VL-G-C-GL-B-T-ClassRimThickn'!$C$1:$C$112,0,1,1),T3100)</f>
        <v>87</v>
      </c>
      <c r="V3100" s="24">
        <v>88</v>
      </c>
      <c r="W3100" s="24">
        <f>IF(V3100&gt;900,_xlfn.XLOOKUP(ROUND(V3100,0),'CM-VL-G-C-GL-B-T-ClassRimThickn'!$B$1:$B$112,'CM-VL-G-C-GL-B-T-ClassRimThickn'!$C$1:$C$112,0,1,1),V3100)</f>
        <v>88</v>
      </c>
      <c r="X3100" s="24">
        <v>88</v>
      </c>
      <c r="Y3100" s="24">
        <f>IF(X3100&gt;900,_xlfn.XLOOKUP(ROUND(X3100,0),'CM-VL-G-C-GL-B-T-ClassRimThickn'!$B$1:$B$112,'CM-VL-G-C-GL-B-T-ClassRimThickn'!$C$1:$C$112,0,1,1),X3100)</f>
        <v>88</v>
      </c>
      <c r="Z3100" s="24">
        <v>86</v>
      </c>
      <c r="AA3100" s="24">
        <f>IF(Z3100&gt;900,_xlfn.XLOOKUP(ROUND(Z3100,0),'CM-VL-G-C-GL-B-T-ClassRimThickn'!$B$1:$B$112,'CM-VL-G-C-GL-B-T-ClassRimThickn'!$C$1:$C$112,0,1,1),Z3100)</f>
        <v>86</v>
      </c>
      <c r="AB3100" s="24">
        <v>88</v>
      </c>
      <c r="AC3100" s="24">
        <f>IF(AB3100&gt;900,_xlfn.XLOOKUP(ROUND(AB3100,0),'CM-VL-G-C-GL-B-T-ClassRimThickn'!$B$1:$B$112,'CM-VL-G-C-GL-B-T-ClassRimThickn'!$C$1:$C$112,0,1,1),AB3100)</f>
        <v>88</v>
      </c>
      <c r="AD3100" s="24">
        <v>88</v>
      </c>
      <c r="AE3100" s="24">
        <f>IF(AD3100&gt;900,_xlfn.XLOOKUP(ROUND(AD3100,0),'CM-VL-G-C-GL-B-T-ClassRimThickn'!$B$1:$B$112,'CM-VL-G-C-GL-B-T-ClassRimThickn'!$C$1:$C$112,0,1,1),AD3100)</f>
        <v>88</v>
      </c>
      <c r="AF3100" s="24">
        <v>87</v>
      </c>
      <c r="AG3100" s="24">
        <f>IF(AF3100&gt;900,_xlfn.XLOOKUP(ROUND(AF3100,0),'CM-VL-G-C-GL-B-T-ClassRimThickn'!$B$1:$B$112,'CM-VL-G-C-GL-B-T-ClassRimThickn'!$C$1:$C$112,0,1,1),AF3100)</f>
        <v>87</v>
      </c>
      <c r="AH3100" s="24">
        <v>28</v>
      </c>
      <c r="AI3100" s="24">
        <v>28</v>
      </c>
      <c r="AJ3100" s="24">
        <v>28</v>
      </c>
      <c r="AK3100" s="24">
        <v>28</v>
      </c>
      <c r="AL3100" s="24">
        <v>28</v>
      </c>
      <c r="AM3100" s="24">
        <v>28</v>
      </c>
      <c r="AN3100" s="24">
        <v>29</v>
      </c>
      <c r="AO3100" s="24">
        <v>29</v>
      </c>
      <c r="AP3100" s="24">
        <v>28</v>
      </c>
      <c r="AQ3100" s="24">
        <v>28</v>
      </c>
      <c r="AR3100" s="24">
        <v>28</v>
      </c>
      <c r="AS3100" s="24">
        <v>28</v>
      </c>
      <c r="AT3100" s="24">
        <v>28</v>
      </c>
      <c r="AU3100" s="24">
        <v>28</v>
      </c>
      <c r="AV3100" s="24">
        <v>28</v>
      </c>
      <c r="AW3100" s="24">
        <v>28</v>
      </c>
      <c r="AX3100" s="24">
        <v>28</v>
      </c>
      <c r="AY3100" s="24">
        <v>28</v>
      </c>
      <c r="AZ3100" s="24">
        <v>28</v>
      </c>
      <c r="BA3100" s="24">
        <v>28</v>
      </c>
      <c r="BB3100" s="24">
        <v>28</v>
      </c>
      <c r="BC3100" s="24">
        <v>28</v>
      </c>
      <c r="BD3100" s="24">
        <v>28</v>
      </c>
      <c r="BE3100" s="24">
        <v>28</v>
      </c>
      <c r="BF3100" s="24">
        <v>0</v>
      </c>
      <c r="BG3100" s="24">
        <v>0</v>
      </c>
      <c r="BH3100" s="24">
        <v>0</v>
      </c>
      <c r="BI3100" s="24">
        <v>0</v>
      </c>
      <c r="BJ3100" s="24">
        <v>0</v>
      </c>
      <c r="BL3100" s="24">
        <v>0</v>
      </c>
      <c r="BM3100" s="24">
        <v>0</v>
      </c>
      <c r="BN3100" s="24">
        <v>0</v>
      </c>
      <c r="BO3100" s="24">
        <v>0</v>
      </c>
      <c r="BP3100" s="24">
        <v>0</v>
      </c>
      <c r="BQ3100" s="24">
        <v>0</v>
      </c>
      <c r="BR3100" s="24">
        <v>0</v>
      </c>
      <c r="BS3100" s="24">
        <v>0</v>
      </c>
      <c r="BT3100" s="24">
        <v>0</v>
      </c>
      <c r="BU3100" s="24">
        <v>0</v>
      </c>
      <c r="BV3100" s="24">
        <v>0</v>
      </c>
      <c r="BW3100" s="24">
        <v>0</v>
      </c>
      <c r="BX3100" s="24">
        <v>0</v>
      </c>
      <c r="BY3100" s="24">
        <v>0</v>
      </c>
      <c r="BZ3100" s="24">
        <v>0</v>
      </c>
      <c r="CB3100" s="24">
        <v>0</v>
      </c>
      <c r="CC3100" s="24">
        <v>0</v>
      </c>
      <c r="CD3100" s="24">
        <v>125</v>
      </c>
      <c r="CE3100" s="24">
        <v>126</v>
      </c>
      <c r="CF3100" s="24">
        <v>132</v>
      </c>
      <c r="CG3100" s="24">
        <v>125</v>
      </c>
      <c r="CH3100" s="24">
        <v>12</v>
      </c>
      <c r="CI3100" s="24">
        <v>130</v>
      </c>
      <c r="CO3100" s="34">
        <f t="shared" si="204"/>
        <v>314527</v>
      </c>
    </row>
    <row r="3101" spans="1:93" ht="15">
      <c r="A3101" s="23" t="s">
        <v>215</v>
      </c>
      <c r="B3101" s="52">
        <v>41194</v>
      </c>
      <c r="C3101" s="25" t="str">
        <f t="shared" si="205"/>
        <v/>
      </c>
      <c r="G3101" s="24">
        <f t="shared" si="206"/>
        <v>81</v>
      </c>
      <c r="H3101" s="24">
        <v>317425</v>
      </c>
      <c r="I3101" s="24" t="str">
        <f t="shared" si="203"/>
        <v/>
      </c>
      <c r="K3101" s="24">
        <f>IF(J3101&gt;900,_xlfn.XLOOKUP(ROUND(J3101,0),'CM-VL-G-C-GL-B-T-ClassRimThickn'!$B$1:$B$112,'CM-VL-G-C-GL-B-T-ClassRimThickn'!$C$1:$C$112,0,1,1),J3101)</f>
        <v>0</v>
      </c>
      <c r="L3101" s="24">
        <v>88</v>
      </c>
      <c r="M3101" s="24">
        <f>IF(L3101&gt;900,_xlfn.XLOOKUP(ROUND(L3101,0),'CM-VL-G-C-GL-B-T-ClassRimThickn'!$B$1:$B$112,'CM-VL-G-C-GL-B-T-ClassRimThickn'!$C$1:$C$112,0,1,1),L3101)</f>
        <v>88</v>
      </c>
      <c r="N3101" s="24">
        <v>88</v>
      </c>
      <c r="O3101" s="24">
        <f>IF(N3101&gt;900,_xlfn.XLOOKUP(ROUND(N3101,0),'CM-VL-G-C-GL-B-T-ClassRimThickn'!$B$1:$B$112,'CM-VL-G-C-GL-B-T-ClassRimThickn'!$C$1:$C$112,0,1,1),N3101)</f>
        <v>88</v>
      </c>
      <c r="P3101" s="24">
        <v>88</v>
      </c>
      <c r="Q3101" s="24">
        <f>IF(P3101&gt;900,_xlfn.XLOOKUP(ROUND(P3101,0),'CM-VL-G-C-GL-B-T-ClassRimThickn'!$B$1:$B$112,'CM-VL-G-C-GL-B-T-ClassRimThickn'!$C$1:$C$112,0,1,1),P3101)</f>
        <v>88</v>
      </c>
      <c r="S3101" s="24">
        <f>IF(R3101&gt;900,_xlfn.XLOOKUP(ROUND(R3101,0),'CM-VL-G-C-GL-B-T-ClassRimThickn'!$B$1:$B$112,'CM-VL-G-C-GL-B-T-ClassRimThickn'!$C$1:$C$112,0,1,1),R3101)</f>
        <v>0</v>
      </c>
      <c r="T3101" s="24">
        <v>89</v>
      </c>
      <c r="U3101" s="24">
        <f>IF(T3101&gt;900,_xlfn.XLOOKUP(ROUND(T3101,0),'CM-VL-G-C-GL-B-T-ClassRimThickn'!$B$1:$B$112,'CM-VL-G-C-GL-B-T-ClassRimThickn'!$C$1:$C$112,0,1,1),T3101)</f>
        <v>89</v>
      </c>
      <c r="V3101" s="24">
        <v>88</v>
      </c>
      <c r="W3101" s="24">
        <f>IF(V3101&gt;900,_xlfn.XLOOKUP(ROUND(V3101,0),'CM-VL-G-C-GL-B-T-ClassRimThickn'!$B$1:$B$112,'CM-VL-G-C-GL-B-T-ClassRimThickn'!$C$1:$C$112,0,1,1),V3101)</f>
        <v>88</v>
      </c>
      <c r="X3101" s="24">
        <v>89</v>
      </c>
      <c r="Y3101" s="24">
        <f>IF(X3101&gt;900,_xlfn.XLOOKUP(ROUND(X3101,0),'CM-VL-G-C-GL-B-T-ClassRimThickn'!$B$1:$B$112,'CM-VL-G-C-GL-B-T-ClassRimThickn'!$C$1:$C$112,0,1,1),X3101)</f>
        <v>89</v>
      </c>
      <c r="Z3101" s="24">
        <v>85</v>
      </c>
      <c r="AA3101" s="24">
        <f>IF(Z3101&gt;900,_xlfn.XLOOKUP(ROUND(Z3101,0),'CM-VL-G-C-GL-B-T-ClassRimThickn'!$B$1:$B$112,'CM-VL-G-C-GL-B-T-ClassRimThickn'!$C$1:$C$112,0,1,1),Z3101)</f>
        <v>85</v>
      </c>
      <c r="AB3101" s="24">
        <v>90</v>
      </c>
      <c r="AC3101" s="24">
        <f>IF(AB3101&gt;900,_xlfn.XLOOKUP(ROUND(AB3101,0),'CM-VL-G-C-GL-B-T-ClassRimThickn'!$B$1:$B$112,'CM-VL-G-C-GL-B-T-ClassRimThickn'!$C$1:$C$112,0,1,1),AB3101)</f>
        <v>90</v>
      </c>
      <c r="AD3101" s="24">
        <v>88</v>
      </c>
      <c r="AE3101" s="24">
        <f>IF(AD3101&gt;900,_xlfn.XLOOKUP(ROUND(AD3101,0),'CM-VL-G-C-GL-B-T-ClassRimThickn'!$B$1:$B$112,'CM-VL-G-C-GL-B-T-ClassRimThickn'!$C$1:$C$112,0,1,1),AD3101)</f>
        <v>88</v>
      </c>
      <c r="AF3101" s="24">
        <v>88</v>
      </c>
      <c r="AG3101" s="24">
        <f>IF(AF3101&gt;900,_xlfn.XLOOKUP(ROUND(AF3101,0),'CM-VL-G-C-GL-B-T-ClassRimThickn'!$B$1:$B$112,'CM-VL-G-C-GL-B-T-ClassRimThickn'!$C$1:$C$112,0,1,1),AF3101)</f>
        <v>88</v>
      </c>
      <c r="AH3101" s="24">
        <v>28</v>
      </c>
      <c r="AI3101" s="24">
        <v>29</v>
      </c>
      <c r="AJ3101" s="24">
        <v>27</v>
      </c>
      <c r="AK3101" s="24">
        <v>27</v>
      </c>
      <c r="AL3101" s="24">
        <v>27</v>
      </c>
      <c r="AM3101" s="24">
        <v>27</v>
      </c>
      <c r="AN3101" s="24">
        <v>27</v>
      </c>
      <c r="AO3101" s="24">
        <v>28</v>
      </c>
      <c r="AP3101" s="24">
        <v>27</v>
      </c>
      <c r="AQ3101" s="24">
        <v>27</v>
      </c>
      <c r="AR3101" s="24">
        <v>28</v>
      </c>
      <c r="AS3101" s="24">
        <v>27</v>
      </c>
      <c r="AT3101" s="24">
        <v>29</v>
      </c>
      <c r="AU3101" s="24">
        <v>29</v>
      </c>
      <c r="AV3101" s="24">
        <v>29</v>
      </c>
      <c r="AW3101" s="24">
        <v>28</v>
      </c>
      <c r="AX3101" s="24">
        <v>28</v>
      </c>
      <c r="AY3101" s="24">
        <v>28</v>
      </c>
      <c r="AZ3101" s="24">
        <v>28</v>
      </c>
      <c r="BA3101" s="24">
        <v>28</v>
      </c>
      <c r="BB3101" s="24">
        <v>29</v>
      </c>
      <c r="BC3101" s="24">
        <v>28</v>
      </c>
      <c r="BD3101" s="24">
        <v>28</v>
      </c>
      <c r="BE3101" s="24">
        <v>28</v>
      </c>
      <c r="BF3101" s="24">
        <v>1</v>
      </c>
      <c r="BG3101" s="24">
        <v>0.5</v>
      </c>
      <c r="BH3101" s="24">
        <v>0.5</v>
      </c>
      <c r="BI3101" s="24">
        <v>0.5</v>
      </c>
      <c r="BJ3101" s="24">
        <v>0.5</v>
      </c>
      <c r="BL3101" s="24">
        <v>0.5</v>
      </c>
      <c r="BM3101" s="24">
        <v>1</v>
      </c>
      <c r="BN3101" s="24">
        <v>0.5</v>
      </c>
      <c r="BO3101" s="24">
        <v>0.5</v>
      </c>
      <c r="BP3101" s="24">
        <v>0.5</v>
      </c>
      <c r="BQ3101" s="24">
        <v>0</v>
      </c>
      <c r="BR3101" s="24">
        <v>0</v>
      </c>
      <c r="BS3101" s="24">
        <v>0</v>
      </c>
      <c r="BT3101" s="24">
        <v>0</v>
      </c>
      <c r="BU3101" s="24">
        <v>0</v>
      </c>
      <c r="BV3101" s="24">
        <v>0</v>
      </c>
      <c r="BW3101" s="24">
        <v>0</v>
      </c>
      <c r="BX3101" s="24">
        <v>0</v>
      </c>
      <c r="BY3101" s="24">
        <v>0</v>
      </c>
      <c r="BZ3101" s="24">
        <v>0</v>
      </c>
      <c r="CB3101" s="24">
        <v>0</v>
      </c>
      <c r="CC3101" s="24">
        <v>0</v>
      </c>
      <c r="CD3101" s="24">
        <v>126</v>
      </c>
      <c r="CE3101" s="24">
        <v>127</v>
      </c>
      <c r="CF3101" s="24">
        <v>130</v>
      </c>
      <c r="CG3101" s="24">
        <v>125</v>
      </c>
      <c r="CH3101" s="24">
        <v>129</v>
      </c>
      <c r="CI3101" s="24">
        <v>130</v>
      </c>
      <c r="CO3101" s="34">
        <f t="shared" si="204"/>
        <v>317425</v>
      </c>
    </row>
    <row r="3102" spans="1:93" ht="15">
      <c r="A3102" s="23" t="s">
        <v>215</v>
      </c>
      <c r="B3102" s="52">
        <v>41228</v>
      </c>
      <c r="C3102" s="25" t="str">
        <f t="shared" si="205"/>
        <v/>
      </c>
      <c r="G3102" s="24">
        <f t="shared" si="206"/>
        <v>34</v>
      </c>
      <c r="H3102" s="29">
        <v>320530</v>
      </c>
      <c r="I3102" s="24" t="str">
        <f t="shared" si="203"/>
        <v/>
      </c>
      <c r="K3102" s="24">
        <f>IF(J3102&gt;900,_xlfn.XLOOKUP(ROUND(J3102,0),'CM-VL-G-C-GL-B-T-ClassRimThickn'!$B$1:$B$112,'CM-VL-G-C-GL-B-T-ClassRimThickn'!$C$1:$C$112,0,1,1),J3102)</f>
        <v>0</v>
      </c>
      <c r="L3102" s="24">
        <v>89</v>
      </c>
      <c r="M3102" s="24">
        <f>IF(L3102&gt;900,_xlfn.XLOOKUP(ROUND(L3102,0),'CM-VL-G-C-GL-B-T-ClassRimThickn'!$B$1:$B$112,'CM-VL-G-C-GL-B-T-ClassRimThickn'!$C$1:$C$112,0,1,1),L3102)</f>
        <v>89</v>
      </c>
      <c r="N3102" s="24">
        <v>89</v>
      </c>
      <c r="O3102" s="24">
        <f>IF(N3102&gt;900,_xlfn.XLOOKUP(ROUND(N3102,0),'CM-VL-G-C-GL-B-T-ClassRimThickn'!$B$1:$B$112,'CM-VL-G-C-GL-B-T-ClassRimThickn'!$C$1:$C$112,0,1,1),N3102)</f>
        <v>89</v>
      </c>
      <c r="P3102" s="24">
        <v>89</v>
      </c>
      <c r="Q3102" s="24">
        <f>IF(P3102&gt;900,_xlfn.XLOOKUP(ROUND(P3102,0),'CM-VL-G-C-GL-B-T-ClassRimThickn'!$B$1:$B$112,'CM-VL-G-C-GL-B-T-ClassRimThickn'!$C$1:$C$112,0,1,1),P3102)</f>
        <v>89</v>
      </c>
      <c r="S3102" s="24">
        <f>IF(R3102&gt;900,_xlfn.XLOOKUP(ROUND(R3102,0),'CM-VL-G-C-GL-B-T-ClassRimThickn'!$B$1:$B$112,'CM-VL-G-C-GL-B-T-ClassRimThickn'!$C$1:$C$112,0,1,1),R3102)</f>
        <v>0</v>
      </c>
      <c r="T3102" s="24">
        <v>89</v>
      </c>
      <c r="U3102" s="24">
        <f>IF(T3102&gt;900,_xlfn.XLOOKUP(ROUND(T3102,0),'CM-VL-G-C-GL-B-T-ClassRimThickn'!$B$1:$B$112,'CM-VL-G-C-GL-B-T-ClassRimThickn'!$C$1:$C$112,0,1,1),T3102)</f>
        <v>89</v>
      </c>
      <c r="V3102" s="24">
        <v>89</v>
      </c>
      <c r="W3102" s="24">
        <f>IF(V3102&gt;900,_xlfn.XLOOKUP(ROUND(V3102,0),'CM-VL-G-C-GL-B-T-ClassRimThickn'!$B$1:$B$112,'CM-VL-G-C-GL-B-T-ClassRimThickn'!$C$1:$C$112,0,1,1),V3102)</f>
        <v>89</v>
      </c>
      <c r="X3102" s="24">
        <v>89</v>
      </c>
      <c r="Y3102" s="24">
        <f>IF(X3102&gt;900,_xlfn.XLOOKUP(ROUND(X3102,0),'CM-VL-G-C-GL-B-T-ClassRimThickn'!$B$1:$B$112,'CM-VL-G-C-GL-B-T-ClassRimThickn'!$C$1:$C$112,0,1,1),X3102)</f>
        <v>89</v>
      </c>
      <c r="Z3102" s="24">
        <v>89</v>
      </c>
      <c r="AA3102" s="24">
        <f>IF(Z3102&gt;900,_xlfn.XLOOKUP(ROUND(Z3102,0),'CM-VL-G-C-GL-B-T-ClassRimThickn'!$B$1:$B$112,'CM-VL-G-C-GL-B-T-ClassRimThickn'!$C$1:$C$112,0,1,1),Z3102)</f>
        <v>89</v>
      </c>
      <c r="AB3102" s="24">
        <v>89</v>
      </c>
      <c r="AC3102" s="24">
        <f>IF(AB3102&gt;900,_xlfn.XLOOKUP(ROUND(AB3102,0),'CM-VL-G-C-GL-B-T-ClassRimThickn'!$B$1:$B$112,'CM-VL-G-C-GL-B-T-ClassRimThickn'!$C$1:$C$112,0,1,1),AB3102)</f>
        <v>89</v>
      </c>
      <c r="AD3102" s="24">
        <v>89</v>
      </c>
      <c r="AE3102" s="24">
        <f>IF(AD3102&gt;900,_xlfn.XLOOKUP(ROUND(AD3102,0),'CM-VL-G-C-GL-B-T-ClassRimThickn'!$B$1:$B$112,'CM-VL-G-C-GL-B-T-ClassRimThickn'!$C$1:$C$112,0,1,1),AD3102)</f>
        <v>89</v>
      </c>
      <c r="AF3102" s="24">
        <v>89</v>
      </c>
      <c r="AG3102" s="24">
        <f>IF(AF3102&gt;900,_xlfn.XLOOKUP(ROUND(AF3102,0),'CM-VL-G-C-GL-B-T-ClassRimThickn'!$B$1:$B$112,'CM-VL-G-C-GL-B-T-ClassRimThickn'!$C$1:$C$112,0,1,1),AF3102)</f>
        <v>89</v>
      </c>
      <c r="AH3102" s="24">
        <v>27</v>
      </c>
      <c r="AI3102" s="24">
        <v>27</v>
      </c>
      <c r="AJ3102" s="24">
        <v>26</v>
      </c>
      <c r="AK3102" s="24">
        <v>27</v>
      </c>
      <c r="AL3102" s="24">
        <v>26</v>
      </c>
      <c r="AM3102" s="24">
        <v>27</v>
      </c>
      <c r="AN3102" s="24">
        <v>27</v>
      </c>
      <c r="AO3102" s="24">
        <v>28</v>
      </c>
      <c r="AP3102" s="24">
        <v>27</v>
      </c>
      <c r="AQ3102" s="24">
        <v>26</v>
      </c>
      <c r="AR3102" s="24">
        <v>28</v>
      </c>
      <c r="AS3102" s="24">
        <v>27</v>
      </c>
      <c r="AT3102" s="24">
        <v>29</v>
      </c>
      <c r="AU3102" s="24">
        <v>29</v>
      </c>
      <c r="AV3102" s="24">
        <v>28</v>
      </c>
      <c r="AW3102" s="24">
        <v>29</v>
      </c>
      <c r="AX3102" s="24">
        <v>28</v>
      </c>
      <c r="AY3102" s="24">
        <v>29</v>
      </c>
      <c r="AZ3102" s="24">
        <v>29</v>
      </c>
      <c r="BA3102" s="24">
        <v>29</v>
      </c>
      <c r="BB3102" s="24">
        <v>29</v>
      </c>
      <c r="BC3102" s="24">
        <v>29</v>
      </c>
      <c r="BD3102" s="24">
        <v>29</v>
      </c>
      <c r="BE3102" s="24">
        <v>30</v>
      </c>
      <c r="BF3102" s="24">
        <v>0</v>
      </c>
      <c r="BG3102" s="24">
        <v>0</v>
      </c>
      <c r="BH3102" s="24">
        <v>0</v>
      </c>
      <c r="BI3102" s="24">
        <v>0.5</v>
      </c>
      <c r="BJ3102" s="24">
        <v>0</v>
      </c>
      <c r="BL3102" s="24">
        <v>0</v>
      </c>
      <c r="BM3102" s="24">
        <v>0</v>
      </c>
      <c r="BN3102" s="24">
        <v>0</v>
      </c>
      <c r="BO3102" s="24">
        <v>0</v>
      </c>
      <c r="BP3102" s="24">
        <v>0</v>
      </c>
      <c r="BQ3102" s="24">
        <v>0.5</v>
      </c>
      <c r="BR3102" s="24">
        <v>0</v>
      </c>
      <c r="BS3102" s="24">
        <v>0.5</v>
      </c>
      <c r="BT3102" s="24">
        <v>0.5</v>
      </c>
      <c r="BU3102" s="24">
        <v>0.5</v>
      </c>
      <c r="BV3102" s="24">
        <v>0</v>
      </c>
      <c r="BW3102" s="24">
        <v>0.5</v>
      </c>
      <c r="BX3102" s="24">
        <v>0.5</v>
      </c>
      <c r="BY3102" s="24">
        <v>0</v>
      </c>
      <c r="BZ3102" s="24">
        <v>0.5</v>
      </c>
      <c r="CB3102" s="24">
        <v>0.5</v>
      </c>
      <c r="CC3102" s="24">
        <v>0.5</v>
      </c>
      <c r="CD3102" s="24">
        <v>125</v>
      </c>
      <c r="CE3102" s="24">
        <v>125</v>
      </c>
      <c r="CF3102" s="24">
        <v>125</v>
      </c>
      <c r="CG3102" s="24">
        <v>125</v>
      </c>
      <c r="CH3102" s="24">
        <v>125</v>
      </c>
      <c r="CI3102" s="24">
        <v>130</v>
      </c>
      <c r="CO3102" s="34">
        <f t="shared" si="204"/>
        <v>320530</v>
      </c>
    </row>
    <row r="3103" spans="1:93" ht="15">
      <c r="A3103" s="23" t="s">
        <v>215</v>
      </c>
      <c r="B3103" s="52">
        <v>41253</v>
      </c>
      <c r="C3103" s="25" t="str">
        <f t="shared" si="205"/>
        <v/>
      </c>
      <c r="G3103" s="24">
        <f t="shared" si="206"/>
        <v>25</v>
      </c>
      <c r="H3103" s="24">
        <v>328507</v>
      </c>
      <c r="I3103" s="24" t="str">
        <f t="shared" si="203"/>
        <v/>
      </c>
      <c r="K3103" s="24">
        <f>IF(J3103&gt;900,_xlfn.XLOOKUP(ROUND(J3103,0),'CM-VL-G-C-GL-B-T-ClassRimThickn'!$B$1:$B$112,'CM-VL-G-C-GL-B-T-ClassRimThickn'!$C$1:$C$112,0,1,1),J3103)</f>
        <v>0</v>
      </c>
      <c r="L3103" s="24">
        <v>85</v>
      </c>
      <c r="M3103" s="24">
        <f>IF(L3103&gt;900,_xlfn.XLOOKUP(ROUND(L3103,0),'CM-VL-G-C-GL-B-T-ClassRimThickn'!$B$1:$B$112,'CM-VL-G-C-GL-B-T-ClassRimThickn'!$C$1:$C$112,0,1,1),L3103)</f>
        <v>85</v>
      </c>
      <c r="N3103" s="24">
        <v>85</v>
      </c>
      <c r="O3103" s="24">
        <f>IF(N3103&gt;900,_xlfn.XLOOKUP(ROUND(N3103,0),'CM-VL-G-C-GL-B-T-ClassRimThickn'!$B$1:$B$112,'CM-VL-G-C-GL-B-T-ClassRimThickn'!$C$1:$C$112,0,1,1),N3103)</f>
        <v>85</v>
      </c>
      <c r="P3103" s="24">
        <v>85</v>
      </c>
      <c r="Q3103" s="24">
        <f>IF(P3103&gt;900,_xlfn.XLOOKUP(ROUND(P3103,0),'CM-VL-G-C-GL-B-T-ClassRimThickn'!$B$1:$B$112,'CM-VL-G-C-GL-B-T-ClassRimThickn'!$C$1:$C$112,0,1,1),P3103)</f>
        <v>85</v>
      </c>
      <c r="S3103" s="24">
        <f>IF(R3103&gt;900,_xlfn.XLOOKUP(ROUND(R3103,0),'CM-VL-G-C-GL-B-T-ClassRimThickn'!$B$1:$B$112,'CM-VL-G-C-GL-B-T-ClassRimThickn'!$C$1:$C$112,0,1,1),R3103)</f>
        <v>0</v>
      </c>
      <c r="T3103" s="24">
        <v>85</v>
      </c>
      <c r="U3103" s="24">
        <f>IF(T3103&gt;900,_xlfn.XLOOKUP(ROUND(T3103,0),'CM-VL-G-C-GL-B-T-ClassRimThickn'!$B$1:$B$112,'CM-VL-G-C-GL-B-T-ClassRimThickn'!$C$1:$C$112,0,1,1),T3103)</f>
        <v>85</v>
      </c>
      <c r="V3103" s="24">
        <v>85</v>
      </c>
      <c r="W3103" s="24">
        <f>IF(V3103&gt;900,_xlfn.XLOOKUP(ROUND(V3103,0),'CM-VL-G-C-GL-B-T-ClassRimThickn'!$B$1:$B$112,'CM-VL-G-C-GL-B-T-ClassRimThickn'!$C$1:$C$112,0,1,1),V3103)</f>
        <v>85</v>
      </c>
      <c r="X3103" s="24">
        <v>85</v>
      </c>
      <c r="Y3103" s="24">
        <f>IF(X3103&gt;900,_xlfn.XLOOKUP(ROUND(X3103,0),'CM-VL-G-C-GL-B-T-ClassRimThickn'!$B$1:$B$112,'CM-VL-G-C-GL-B-T-ClassRimThickn'!$C$1:$C$112,0,1,1),X3103)</f>
        <v>85</v>
      </c>
      <c r="Z3103" s="24">
        <v>85</v>
      </c>
      <c r="AA3103" s="24">
        <f>IF(Z3103&gt;900,_xlfn.XLOOKUP(ROUND(Z3103,0),'CM-VL-G-C-GL-B-T-ClassRimThickn'!$B$1:$B$112,'CM-VL-G-C-GL-B-T-ClassRimThickn'!$C$1:$C$112,0,1,1),Z3103)</f>
        <v>85</v>
      </c>
      <c r="AB3103" s="24">
        <v>85</v>
      </c>
      <c r="AC3103" s="24">
        <f>IF(AB3103&gt;900,_xlfn.XLOOKUP(ROUND(AB3103,0),'CM-VL-G-C-GL-B-T-ClassRimThickn'!$B$1:$B$112,'CM-VL-G-C-GL-B-T-ClassRimThickn'!$C$1:$C$112,0,1,1),AB3103)</f>
        <v>85</v>
      </c>
      <c r="AD3103" s="24">
        <v>85</v>
      </c>
      <c r="AE3103" s="24">
        <f>IF(AD3103&gt;900,_xlfn.XLOOKUP(ROUND(AD3103,0),'CM-VL-G-C-GL-B-T-ClassRimThickn'!$B$1:$B$112,'CM-VL-G-C-GL-B-T-ClassRimThickn'!$C$1:$C$112,0,1,1),AD3103)</f>
        <v>85</v>
      </c>
      <c r="AF3103" s="24">
        <v>85</v>
      </c>
      <c r="AG3103" s="24">
        <f>IF(AF3103&gt;900,_xlfn.XLOOKUP(ROUND(AF3103,0),'CM-VL-G-C-GL-B-T-ClassRimThickn'!$B$1:$B$112,'CM-VL-G-C-GL-B-T-ClassRimThickn'!$C$1:$C$112,0,1,1),AF3103)</f>
        <v>85</v>
      </c>
      <c r="AH3103" s="24">
        <v>26.5</v>
      </c>
      <c r="AI3103" s="24">
        <v>26</v>
      </c>
      <c r="AJ3103" s="24">
        <v>25</v>
      </c>
      <c r="AK3103" s="24">
        <v>26</v>
      </c>
      <c r="AL3103" s="24">
        <v>26</v>
      </c>
      <c r="AM3103" s="24">
        <v>26</v>
      </c>
      <c r="AN3103" s="24">
        <v>27</v>
      </c>
      <c r="AO3103" s="24">
        <v>26.5</v>
      </c>
      <c r="AP3103" s="24">
        <v>26</v>
      </c>
      <c r="AQ3103" s="24">
        <v>26</v>
      </c>
      <c r="AR3103" s="24">
        <v>26</v>
      </c>
      <c r="AS3103" s="24">
        <v>27</v>
      </c>
      <c r="AT3103" s="24">
        <v>30.5</v>
      </c>
      <c r="AU3103" s="24">
        <v>29.5</v>
      </c>
      <c r="AV3103" s="24">
        <v>29</v>
      </c>
      <c r="AW3103" s="24">
        <v>29.5</v>
      </c>
      <c r="AX3103" s="24">
        <v>28</v>
      </c>
      <c r="AY3103" s="24">
        <v>29</v>
      </c>
      <c r="AZ3103" s="24">
        <v>29</v>
      </c>
      <c r="BA3103" s="24">
        <v>29</v>
      </c>
      <c r="BB3103" s="24">
        <v>30</v>
      </c>
      <c r="BC3103" s="24">
        <v>29.5</v>
      </c>
      <c r="BD3103" s="24">
        <v>28</v>
      </c>
      <c r="BE3103" s="24">
        <v>28.5</v>
      </c>
      <c r="BF3103" s="24">
        <v>0</v>
      </c>
      <c r="BG3103" s="24">
        <v>0</v>
      </c>
      <c r="BH3103" s="24">
        <v>0</v>
      </c>
      <c r="BI3103" s="24">
        <v>0</v>
      </c>
      <c r="BJ3103" s="24">
        <v>0</v>
      </c>
      <c r="BL3103" s="24">
        <v>0</v>
      </c>
      <c r="BM3103" s="24">
        <v>0</v>
      </c>
      <c r="BN3103" s="24">
        <v>0</v>
      </c>
      <c r="BO3103" s="24">
        <v>0</v>
      </c>
      <c r="BP3103" s="24">
        <v>0</v>
      </c>
      <c r="BQ3103" s="24">
        <v>0</v>
      </c>
      <c r="BR3103" s="24">
        <v>0</v>
      </c>
      <c r="BS3103" s="24">
        <v>0.5</v>
      </c>
      <c r="BT3103" s="24">
        <v>0.5</v>
      </c>
      <c r="BU3103" s="24">
        <v>0.5</v>
      </c>
      <c r="BV3103" s="24">
        <v>0.5</v>
      </c>
      <c r="BW3103" s="24">
        <v>0.5</v>
      </c>
      <c r="BX3103" s="24">
        <v>0</v>
      </c>
      <c r="BY3103" s="24">
        <v>0</v>
      </c>
      <c r="BZ3103" s="24">
        <v>1</v>
      </c>
      <c r="CB3103" s="24">
        <v>0</v>
      </c>
      <c r="CC3103" s="24">
        <v>0</v>
      </c>
      <c r="CD3103" s="24">
        <v>178</v>
      </c>
      <c r="CE3103" s="24">
        <v>173</v>
      </c>
      <c r="CF3103" s="24">
        <v>175</v>
      </c>
      <c r="CG3103" s="24">
        <v>175</v>
      </c>
      <c r="CH3103" s="24">
        <v>175</v>
      </c>
      <c r="CI3103" s="24">
        <v>175</v>
      </c>
      <c r="CO3103" s="34">
        <f t="shared" si="204"/>
        <v>328507</v>
      </c>
    </row>
    <row r="3104" spans="1:93" ht="15">
      <c r="A3104" s="23" t="s">
        <v>215</v>
      </c>
      <c r="B3104" s="52">
        <v>41307</v>
      </c>
      <c r="C3104" s="25" t="str">
        <f t="shared" si="205"/>
        <v/>
      </c>
      <c r="G3104" s="24">
        <f t="shared" si="206"/>
        <v>54</v>
      </c>
      <c r="H3104" s="27">
        <v>338135</v>
      </c>
      <c r="I3104" s="24" t="str">
        <f t="shared" si="203"/>
        <v/>
      </c>
      <c r="K3104" s="24">
        <f>IF(J3104&gt;900,_xlfn.XLOOKUP(ROUND(J3104,0),'CM-VL-G-C-GL-B-T-ClassRimThickn'!$B$1:$B$112,'CM-VL-G-C-GL-B-T-ClassRimThickn'!$C$1:$C$112,0,1,1),J3104)</f>
        <v>0</v>
      </c>
      <c r="L3104" s="24">
        <v>88</v>
      </c>
      <c r="M3104" s="24">
        <f>IF(L3104&gt;900,_xlfn.XLOOKUP(ROUND(L3104,0),'CM-VL-G-C-GL-B-T-ClassRimThickn'!$B$1:$B$112,'CM-VL-G-C-GL-B-T-ClassRimThickn'!$C$1:$C$112,0,1,1),L3104)</f>
        <v>88</v>
      </c>
      <c r="N3104" s="24">
        <v>87</v>
      </c>
      <c r="O3104" s="24">
        <f>IF(N3104&gt;900,_xlfn.XLOOKUP(ROUND(N3104,0),'CM-VL-G-C-GL-B-T-ClassRimThickn'!$B$1:$B$112,'CM-VL-G-C-GL-B-T-ClassRimThickn'!$C$1:$C$112,0,1,1),N3104)</f>
        <v>87</v>
      </c>
      <c r="P3104" s="24">
        <v>90</v>
      </c>
      <c r="Q3104" s="24">
        <f>IF(P3104&gt;900,_xlfn.XLOOKUP(ROUND(P3104,0),'CM-VL-G-C-GL-B-T-ClassRimThickn'!$B$1:$B$112,'CM-VL-G-C-GL-B-T-ClassRimThickn'!$C$1:$C$112,0,1,1),P3104)</f>
        <v>90</v>
      </c>
      <c r="S3104" s="24">
        <f>IF(R3104&gt;900,_xlfn.XLOOKUP(ROUND(R3104,0),'CM-VL-G-C-GL-B-T-ClassRimThickn'!$B$1:$B$112,'CM-VL-G-C-GL-B-T-ClassRimThickn'!$C$1:$C$112,0,1,1),R3104)</f>
        <v>0</v>
      </c>
      <c r="T3104" s="24">
        <v>90</v>
      </c>
      <c r="U3104" s="24">
        <f>IF(T3104&gt;900,_xlfn.XLOOKUP(ROUND(T3104,0),'CM-VL-G-C-GL-B-T-ClassRimThickn'!$B$1:$B$112,'CM-VL-G-C-GL-B-T-ClassRimThickn'!$C$1:$C$112,0,1,1),T3104)</f>
        <v>90</v>
      </c>
      <c r="V3104" s="24">
        <v>86</v>
      </c>
      <c r="W3104" s="24">
        <f>IF(V3104&gt;900,_xlfn.XLOOKUP(ROUND(V3104,0),'CM-VL-G-C-GL-B-T-ClassRimThickn'!$B$1:$B$112,'CM-VL-G-C-GL-B-T-ClassRimThickn'!$C$1:$C$112,0,1,1),V3104)</f>
        <v>86</v>
      </c>
      <c r="X3104" s="24">
        <v>87</v>
      </c>
      <c r="Y3104" s="24">
        <f>IF(X3104&gt;900,_xlfn.XLOOKUP(ROUND(X3104,0),'CM-VL-G-C-GL-B-T-ClassRimThickn'!$B$1:$B$112,'CM-VL-G-C-GL-B-T-ClassRimThickn'!$C$1:$C$112,0,1,1),X3104)</f>
        <v>87</v>
      </c>
      <c r="Z3104" s="24">
        <v>90</v>
      </c>
      <c r="AA3104" s="24">
        <f>IF(Z3104&gt;900,_xlfn.XLOOKUP(ROUND(Z3104,0),'CM-VL-G-C-GL-B-T-ClassRimThickn'!$B$1:$B$112,'CM-VL-G-C-GL-B-T-ClassRimThickn'!$C$1:$C$112,0,1,1),Z3104)</f>
        <v>90</v>
      </c>
      <c r="AB3104" s="24">
        <v>90</v>
      </c>
      <c r="AC3104" s="24">
        <f>IF(AB3104&gt;900,_xlfn.XLOOKUP(ROUND(AB3104,0),'CM-VL-G-C-GL-B-T-ClassRimThickn'!$B$1:$B$112,'CM-VL-G-C-GL-B-T-ClassRimThickn'!$C$1:$C$112,0,1,1),AB3104)</f>
        <v>90</v>
      </c>
      <c r="AD3104" s="24">
        <v>90</v>
      </c>
      <c r="AE3104" s="24">
        <f>IF(AD3104&gt;900,_xlfn.XLOOKUP(ROUND(AD3104,0),'CM-VL-G-C-GL-B-T-ClassRimThickn'!$B$1:$B$112,'CM-VL-G-C-GL-B-T-ClassRimThickn'!$C$1:$C$112,0,1,1),AD3104)</f>
        <v>90</v>
      </c>
      <c r="AF3104" s="24">
        <v>90</v>
      </c>
      <c r="AG3104" s="24">
        <f>IF(AF3104&gt;900,_xlfn.XLOOKUP(ROUND(AF3104,0),'CM-VL-G-C-GL-B-T-ClassRimThickn'!$B$1:$B$112,'CM-VL-G-C-GL-B-T-ClassRimThickn'!$C$1:$C$112,0,1,1),AF3104)</f>
        <v>90</v>
      </c>
      <c r="AH3104" s="24">
        <v>27</v>
      </c>
      <c r="AI3104" s="24">
        <v>26.5</v>
      </c>
      <c r="AJ3104" s="24">
        <v>26</v>
      </c>
      <c r="AK3104" s="24">
        <v>29</v>
      </c>
      <c r="AL3104" s="24">
        <v>27</v>
      </c>
      <c r="AM3104" s="24">
        <v>27</v>
      </c>
      <c r="AN3104" s="24">
        <v>26</v>
      </c>
      <c r="AO3104" s="24">
        <v>28</v>
      </c>
      <c r="AP3104" s="24">
        <v>26</v>
      </c>
      <c r="AQ3104" s="24">
        <v>26.5</v>
      </c>
      <c r="AR3104" s="24">
        <v>26.5</v>
      </c>
      <c r="AS3104" s="24">
        <v>28</v>
      </c>
      <c r="AT3104" s="24">
        <v>28.5</v>
      </c>
      <c r="AU3104" s="24">
        <v>28</v>
      </c>
      <c r="AV3104" s="24">
        <v>28</v>
      </c>
      <c r="AW3104" s="24">
        <v>25.5</v>
      </c>
      <c r="AX3104" s="24">
        <v>28</v>
      </c>
      <c r="AY3104" s="24">
        <v>25</v>
      </c>
      <c r="AZ3104" s="24">
        <v>28.5</v>
      </c>
      <c r="BA3104" s="24">
        <v>28.5</v>
      </c>
      <c r="BB3104" s="24">
        <v>28</v>
      </c>
      <c r="BC3104" s="24">
        <v>26</v>
      </c>
      <c r="BD3104" s="24">
        <v>28.5</v>
      </c>
      <c r="BE3104" s="24">
        <v>29.5</v>
      </c>
      <c r="BF3104" s="24">
        <v>0.5</v>
      </c>
      <c r="BG3104" s="24">
        <v>0.5</v>
      </c>
      <c r="BH3104" s="24">
        <v>0</v>
      </c>
      <c r="BI3104" s="24">
        <v>0</v>
      </c>
      <c r="BJ3104" s="24">
        <v>0</v>
      </c>
      <c r="BL3104" s="24">
        <v>0</v>
      </c>
      <c r="BM3104" s="24">
        <v>0</v>
      </c>
      <c r="BN3104" s="24">
        <v>0.5</v>
      </c>
      <c r="BO3104" s="24">
        <v>0</v>
      </c>
      <c r="BP3104" s="24">
        <v>0.5</v>
      </c>
      <c r="BQ3104" s="24">
        <v>0</v>
      </c>
      <c r="BR3104" s="24">
        <v>0</v>
      </c>
      <c r="BS3104" s="24">
        <v>0</v>
      </c>
      <c r="BT3104" s="24">
        <v>0</v>
      </c>
      <c r="BU3104" s="24">
        <v>0</v>
      </c>
      <c r="BV3104" s="24">
        <v>0</v>
      </c>
      <c r="BW3104" s="24">
        <v>0</v>
      </c>
      <c r="BX3104" s="24">
        <v>0</v>
      </c>
      <c r="BY3104" s="24">
        <v>0</v>
      </c>
      <c r="BZ3104" s="24">
        <v>0</v>
      </c>
      <c r="CB3104" s="24">
        <v>0</v>
      </c>
      <c r="CC3104" s="24">
        <v>0</v>
      </c>
      <c r="CD3104" s="24">
        <v>130</v>
      </c>
      <c r="CE3104" s="24">
        <v>130</v>
      </c>
      <c r="CF3104" s="24">
        <v>130</v>
      </c>
      <c r="CG3104" s="24">
        <v>128</v>
      </c>
      <c r="CH3104" s="24">
        <v>125</v>
      </c>
      <c r="CI3104" s="24">
        <v>130</v>
      </c>
      <c r="CO3104" s="34">
        <f t="shared" si="204"/>
        <v>338135</v>
      </c>
    </row>
    <row r="3105" spans="1:93" ht="15">
      <c r="A3105" s="23" t="s">
        <v>215</v>
      </c>
      <c r="B3105" s="52">
        <v>41335</v>
      </c>
      <c r="C3105" s="25" t="str">
        <f t="shared" si="205"/>
        <v/>
      </c>
      <c r="G3105" s="24">
        <f t="shared" si="206"/>
        <v>28</v>
      </c>
      <c r="H3105" s="24">
        <v>340618</v>
      </c>
      <c r="I3105" s="24" t="str">
        <f t="shared" si="203"/>
        <v/>
      </c>
      <c r="K3105" s="24">
        <f>IF(J3105&gt;900,_xlfn.XLOOKUP(ROUND(J3105,0),'CM-VL-G-C-GL-B-T-ClassRimThickn'!$B$1:$B$112,'CM-VL-G-C-GL-B-T-ClassRimThickn'!$C$1:$C$112,0,1,1),J3105)</f>
        <v>0</v>
      </c>
      <c r="L3105" s="24">
        <v>85</v>
      </c>
      <c r="M3105" s="24">
        <f>IF(L3105&gt;900,_xlfn.XLOOKUP(ROUND(L3105,0),'CM-VL-G-C-GL-B-T-ClassRimThickn'!$B$1:$B$112,'CM-VL-G-C-GL-B-T-ClassRimThickn'!$C$1:$C$112,0,1,1),L3105)</f>
        <v>85</v>
      </c>
      <c r="N3105" s="24">
        <v>85</v>
      </c>
      <c r="O3105" s="24">
        <f>IF(N3105&gt;900,_xlfn.XLOOKUP(ROUND(N3105,0),'CM-VL-G-C-GL-B-T-ClassRimThickn'!$B$1:$B$112,'CM-VL-G-C-GL-B-T-ClassRimThickn'!$C$1:$C$112,0,1,1),N3105)</f>
        <v>85</v>
      </c>
      <c r="P3105" s="24">
        <v>85</v>
      </c>
      <c r="Q3105" s="24">
        <f>IF(P3105&gt;900,_xlfn.XLOOKUP(ROUND(P3105,0),'CM-VL-G-C-GL-B-T-ClassRimThickn'!$B$1:$B$112,'CM-VL-G-C-GL-B-T-ClassRimThickn'!$C$1:$C$112,0,1,1),P3105)</f>
        <v>85</v>
      </c>
      <c r="S3105" s="24">
        <f>IF(R3105&gt;900,_xlfn.XLOOKUP(ROUND(R3105,0),'CM-VL-G-C-GL-B-T-ClassRimThickn'!$B$1:$B$112,'CM-VL-G-C-GL-B-T-ClassRimThickn'!$C$1:$C$112,0,1,1),R3105)</f>
        <v>0</v>
      </c>
      <c r="T3105" s="24">
        <v>85</v>
      </c>
      <c r="U3105" s="24">
        <f>IF(T3105&gt;900,_xlfn.XLOOKUP(ROUND(T3105,0),'CM-VL-G-C-GL-B-T-ClassRimThickn'!$B$1:$B$112,'CM-VL-G-C-GL-B-T-ClassRimThickn'!$C$1:$C$112,0,1,1),T3105)</f>
        <v>85</v>
      </c>
      <c r="V3105" s="24">
        <v>85</v>
      </c>
      <c r="W3105" s="24">
        <f>IF(V3105&gt;900,_xlfn.XLOOKUP(ROUND(V3105,0),'CM-VL-G-C-GL-B-T-ClassRimThickn'!$B$1:$B$112,'CM-VL-G-C-GL-B-T-ClassRimThickn'!$C$1:$C$112,0,1,1),V3105)</f>
        <v>85</v>
      </c>
      <c r="X3105" s="24">
        <v>85</v>
      </c>
      <c r="Y3105" s="24">
        <f>IF(X3105&gt;900,_xlfn.XLOOKUP(ROUND(X3105,0),'CM-VL-G-C-GL-B-T-ClassRimThickn'!$B$1:$B$112,'CM-VL-G-C-GL-B-T-ClassRimThickn'!$C$1:$C$112,0,1,1),X3105)</f>
        <v>85</v>
      </c>
      <c r="Z3105" s="24">
        <v>85</v>
      </c>
      <c r="AA3105" s="24">
        <f>IF(Z3105&gt;900,_xlfn.XLOOKUP(ROUND(Z3105,0),'CM-VL-G-C-GL-B-T-ClassRimThickn'!$B$1:$B$112,'CM-VL-G-C-GL-B-T-ClassRimThickn'!$C$1:$C$112,0,1,1),Z3105)</f>
        <v>85</v>
      </c>
      <c r="AB3105" s="24">
        <v>85</v>
      </c>
      <c r="AC3105" s="24">
        <f>IF(AB3105&gt;900,_xlfn.XLOOKUP(ROUND(AB3105,0),'CM-VL-G-C-GL-B-T-ClassRimThickn'!$B$1:$B$112,'CM-VL-G-C-GL-B-T-ClassRimThickn'!$C$1:$C$112,0,1,1),AB3105)</f>
        <v>85</v>
      </c>
      <c r="AD3105" s="24">
        <v>85</v>
      </c>
      <c r="AE3105" s="24">
        <f>IF(AD3105&gt;900,_xlfn.XLOOKUP(ROUND(AD3105,0),'CM-VL-G-C-GL-B-T-ClassRimThickn'!$B$1:$B$112,'CM-VL-G-C-GL-B-T-ClassRimThickn'!$C$1:$C$112,0,1,1),AD3105)</f>
        <v>85</v>
      </c>
      <c r="AF3105" s="24">
        <v>85</v>
      </c>
      <c r="AG3105" s="24">
        <f>IF(AF3105&gt;900,_xlfn.XLOOKUP(ROUND(AF3105,0),'CM-VL-G-C-GL-B-T-ClassRimThickn'!$B$1:$B$112,'CM-VL-G-C-GL-B-T-ClassRimThickn'!$C$1:$C$112,0,1,1),AF3105)</f>
        <v>85</v>
      </c>
      <c r="AH3105" s="24">
        <v>26</v>
      </c>
      <c r="AI3105" s="24">
        <v>25</v>
      </c>
      <c r="AJ3105" s="24">
        <v>26</v>
      </c>
      <c r="AK3105" s="24">
        <v>25</v>
      </c>
      <c r="AL3105" s="24">
        <v>26</v>
      </c>
      <c r="AM3105" s="24">
        <v>26</v>
      </c>
      <c r="AN3105" s="24">
        <v>26</v>
      </c>
      <c r="AO3105" s="24">
        <v>26</v>
      </c>
      <c r="AP3105" s="24">
        <v>26</v>
      </c>
      <c r="AQ3105" s="24">
        <v>26</v>
      </c>
      <c r="AR3105" s="24">
        <v>26</v>
      </c>
      <c r="AS3105" s="24">
        <v>25</v>
      </c>
      <c r="AT3105" s="24">
        <v>29</v>
      </c>
      <c r="AU3105" s="24">
        <v>28</v>
      </c>
      <c r="AV3105" s="24">
        <v>29</v>
      </c>
      <c r="AW3105" s="24">
        <v>29</v>
      </c>
      <c r="AX3105" s="24">
        <v>29</v>
      </c>
      <c r="AY3105" s="24">
        <v>29</v>
      </c>
      <c r="AZ3105" s="24">
        <v>29</v>
      </c>
      <c r="BA3105" s="24">
        <v>29</v>
      </c>
      <c r="BB3105" s="24">
        <v>29.5</v>
      </c>
      <c r="BC3105" s="24">
        <v>28.5</v>
      </c>
      <c r="BD3105" s="24">
        <v>29</v>
      </c>
      <c r="BE3105" s="24">
        <v>28.5</v>
      </c>
      <c r="BF3105" s="24">
        <v>0</v>
      </c>
      <c r="BG3105" s="24">
        <v>0</v>
      </c>
      <c r="BH3105" s="24">
        <v>0</v>
      </c>
      <c r="BI3105" s="24">
        <v>0</v>
      </c>
      <c r="BJ3105" s="24">
        <v>0</v>
      </c>
      <c r="BL3105" s="24">
        <v>0</v>
      </c>
      <c r="BM3105" s="24">
        <v>0</v>
      </c>
      <c r="BN3105" s="24">
        <v>0</v>
      </c>
      <c r="BO3105" s="24">
        <v>0</v>
      </c>
      <c r="BP3105" s="24">
        <v>0</v>
      </c>
      <c r="BQ3105" s="24">
        <v>0</v>
      </c>
      <c r="BR3105" s="24">
        <v>0</v>
      </c>
      <c r="BS3105" s="24">
        <v>0.5</v>
      </c>
      <c r="BT3105" s="24">
        <v>0</v>
      </c>
      <c r="BU3105" s="24">
        <v>0</v>
      </c>
      <c r="BV3105" s="24">
        <v>0.5</v>
      </c>
      <c r="BW3105" s="24">
        <v>0.5</v>
      </c>
      <c r="BX3105" s="24">
        <v>0.5</v>
      </c>
      <c r="BY3105" s="24">
        <v>0</v>
      </c>
      <c r="BZ3105" s="24">
        <v>0</v>
      </c>
      <c r="CB3105" s="24">
        <v>0</v>
      </c>
      <c r="CC3105" s="24">
        <v>0</v>
      </c>
      <c r="CD3105" s="24">
        <v>180</v>
      </c>
      <c r="CE3105" s="24">
        <v>175</v>
      </c>
      <c r="CF3105" s="24">
        <v>180</v>
      </c>
      <c r="CG3105" s="24">
        <v>175</v>
      </c>
      <c r="CH3105" s="24">
        <v>175</v>
      </c>
      <c r="CI3105" s="24">
        <v>175</v>
      </c>
      <c r="CO3105" s="34">
        <f t="shared" si="204"/>
        <v>340618</v>
      </c>
    </row>
    <row r="3106" spans="1:93" ht="15">
      <c r="A3106" s="23" t="s">
        <v>215</v>
      </c>
      <c r="B3106" s="52">
        <v>41369</v>
      </c>
      <c r="C3106" s="25" t="str">
        <f t="shared" si="205"/>
        <v/>
      </c>
      <c r="G3106" s="24">
        <f t="shared" si="206"/>
        <v>34</v>
      </c>
      <c r="H3106" s="27">
        <v>343918</v>
      </c>
      <c r="I3106" s="24" t="str">
        <f t="shared" si="203"/>
        <v/>
      </c>
      <c r="K3106" s="24">
        <f>IF(J3106&gt;900,_xlfn.XLOOKUP(ROUND(J3106,0),'CM-VL-G-C-GL-B-T-ClassRimThickn'!$B$1:$B$112,'CM-VL-G-C-GL-B-T-ClassRimThickn'!$C$1:$C$112,0,1,1),J3106)</f>
        <v>0</v>
      </c>
      <c r="L3106" s="24">
        <v>90</v>
      </c>
      <c r="M3106" s="24">
        <f>IF(L3106&gt;900,_xlfn.XLOOKUP(ROUND(L3106,0),'CM-VL-G-C-GL-B-T-ClassRimThickn'!$B$1:$B$112,'CM-VL-G-C-GL-B-T-ClassRimThickn'!$C$1:$C$112,0,1,1),L3106)</f>
        <v>90</v>
      </c>
      <c r="N3106" s="24">
        <v>91</v>
      </c>
      <c r="O3106" s="24">
        <f>IF(N3106&gt;900,_xlfn.XLOOKUP(ROUND(N3106,0),'CM-VL-G-C-GL-B-T-ClassRimThickn'!$B$1:$B$112,'CM-VL-G-C-GL-B-T-ClassRimThickn'!$C$1:$C$112,0,1,1),N3106)</f>
        <v>91</v>
      </c>
      <c r="P3106" s="24">
        <v>90</v>
      </c>
      <c r="Q3106" s="24">
        <f>IF(P3106&gt;900,_xlfn.XLOOKUP(ROUND(P3106,0),'CM-VL-G-C-GL-B-T-ClassRimThickn'!$B$1:$B$112,'CM-VL-G-C-GL-B-T-ClassRimThickn'!$C$1:$C$112,0,1,1),P3106)</f>
        <v>90</v>
      </c>
      <c r="S3106" s="24">
        <f>IF(R3106&gt;900,_xlfn.XLOOKUP(ROUND(R3106,0),'CM-VL-G-C-GL-B-T-ClassRimThickn'!$B$1:$B$112,'CM-VL-G-C-GL-B-T-ClassRimThickn'!$C$1:$C$112,0,1,1),R3106)</f>
        <v>0</v>
      </c>
      <c r="T3106" s="24">
        <v>90</v>
      </c>
      <c r="U3106" s="24">
        <f>IF(T3106&gt;900,_xlfn.XLOOKUP(ROUND(T3106,0),'CM-VL-G-C-GL-B-T-ClassRimThickn'!$B$1:$B$112,'CM-VL-G-C-GL-B-T-ClassRimThickn'!$C$1:$C$112,0,1,1),T3106)</f>
        <v>90</v>
      </c>
      <c r="V3106" s="24">
        <v>89</v>
      </c>
      <c r="W3106" s="24">
        <f>IF(V3106&gt;900,_xlfn.XLOOKUP(ROUND(V3106,0),'CM-VL-G-C-GL-B-T-ClassRimThickn'!$B$1:$B$112,'CM-VL-G-C-GL-B-T-ClassRimThickn'!$C$1:$C$112,0,1,1),V3106)</f>
        <v>89</v>
      </c>
      <c r="X3106" s="24">
        <v>90</v>
      </c>
      <c r="Y3106" s="24">
        <f>IF(X3106&gt;900,_xlfn.XLOOKUP(ROUND(X3106,0),'CM-VL-G-C-GL-B-T-ClassRimThickn'!$B$1:$B$112,'CM-VL-G-C-GL-B-T-ClassRimThickn'!$C$1:$C$112,0,1,1),X3106)</f>
        <v>90</v>
      </c>
      <c r="Z3106" s="24">
        <v>91</v>
      </c>
      <c r="AA3106" s="24">
        <f>IF(Z3106&gt;900,_xlfn.XLOOKUP(ROUND(Z3106,0),'CM-VL-G-C-GL-B-T-ClassRimThickn'!$B$1:$B$112,'CM-VL-G-C-GL-B-T-ClassRimThickn'!$C$1:$C$112,0,1,1),Z3106)</f>
        <v>91</v>
      </c>
      <c r="AB3106" s="24">
        <v>90</v>
      </c>
      <c r="AC3106" s="24">
        <f>IF(AB3106&gt;900,_xlfn.XLOOKUP(ROUND(AB3106,0),'CM-VL-G-C-GL-B-T-ClassRimThickn'!$B$1:$B$112,'CM-VL-G-C-GL-B-T-ClassRimThickn'!$C$1:$C$112,0,1,1),AB3106)</f>
        <v>90</v>
      </c>
      <c r="AD3106" s="24">
        <v>91</v>
      </c>
      <c r="AE3106" s="24">
        <f>IF(AD3106&gt;900,_xlfn.XLOOKUP(ROUND(AD3106,0),'CM-VL-G-C-GL-B-T-ClassRimThickn'!$B$1:$B$112,'CM-VL-G-C-GL-B-T-ClassRimThickn'!$C$1:$C$112,0,1,1),AD3106)</f>
        <v>91</v>
      </c>
      <c r="AF3106" s="24">
        <v>91</v>
      </c>
      <c r="AG3106" s="24">
        <f>IF(AF3106&gt;900,_xlfn.XLOOKUP(ROUND(AF3106,0),'CM-VL-G-C-GL-B-T-ClassRimThickn'!$B$1:$B$112,'CM-VL-G-C-GL-B-T-ClassRimThickn'!$C$1:$C$112,0,1,1),AF3106)</f>
        <v>91</v>
      </c>
      <c r="AH3106" s="24">
        <v>26</v>
      </c>
      <c r="AI3106" s="24">
        <v>25</v>
      </c>
      <c r="AJ3106" s="24">
        <v>25</v>
      </c>
      <c r="AK3106" s="24">
        <v>26</v>
      </c>
      <c r="AL3106" s="24">
        <v>25</v>
      </c>
      <c r="AM3106" s="24">
        <v>25</v>
      </c>
      <c r="AN3106" s="24">
        <v>25</v>
      </c>
      <c r="AO3106" s="24">
        <v>27</v>
      </c>
      <c r="AP3106" s="24">
        <v>26</v>
      </c>
      <c r="AQ3106" s="24">
        <v>25</v>
      </c>
      <c r="AR3106" s="24">
        <v>26</v>
      </c>
      <c r="AS3106" s="24">
        <v>26</v>
      </c>
      <c r="AT3106" s="24">
        <v>29</v>
      </c>
      <c r="AU3106" s="24">
        <v>30</v>
      </c>
      <c r="AV3106" s="24">
        <v>29</v>
      </c>
      <c r="AW3106" s="24">
        <v>29</v>
      </c>
      <c r="AX3106" s="24">
        <v>28</v>
      </c>
      <c r="AY3106" s="24">
        <v>29</v>
      </c>
      <c r="AZ3106" s="24">
        <v>29</v>
      </c>
      <c r="BA3106" s="24">
        <v>29</v>
      </c>
      <c r="BB3106" s="24">
        <v>29</v>
      </c>
      <c r="BC3106" s="24">
        <v>29</v>
      </c>
      <c r="BD3106" s="24">
        <v>28</v>
      </c>
      <c r="BE3106" s="24">
        <v>29</v>
      </c>
      <c r="BF3106" s="24">
        <v>0</v>
      </c>
      <c r="BG3106" s="24">
        <v>0</v>
      </c>
      <c r="BH3106" s="24">
        <v>0</v>
      </c>
      <c r="BI3106" s="24">
        <v>0</v>
      </c>
      <c r="BJ3106" s="24">
        <v>0</v>
      </c>
      <c r="BL3106" s="24">
        <v>0</v>
      </c>
      <c r="BM3106" s="24">
        <v>0</v>
      </c>
      <c r="BN3106" s="24">
        <v>0</v>
      </c>
      <c r="BO3106" s="24">
        <v>0</v>
      </c>
      <c r="BP3106" s="24">
        <v>0</v>
      </c>
      <c r="BQ3106" s="24">
        <v>0</v>
      </c>
      <c r="BR3106" s="24">
        <v>0</v>
      </c>
      <c r="BS3106" s="24">
        <v>0.5</v>
      </c>
      <c r="BT3106" s="24">
        <v>0</v>
      </c>
      <c r="BU3106" s="24">
        <v>0</v>
      </c>
      <c r="BV3106" s="24">
        <v>0.5</v>
      </c>
      <c r="BW3106" s="24">
        <v>0</v>
      </c>
      <c r="BX3106" s="24">
        <v>0.5</v>
      </c>
      <c r="BY3106" s="24">
        <v>0</v>
      </c>
      <c r="BZ3106" s="24">
        <v>0</v>
      </c>
      <c r="CB3106" s="24">
        <v>0</v>
      </c>
      <c r="CC3106" s="24">
        <v>0</v>
      </c>
      <c r="CD3106" s="24">
        <v>128</v>
      </c>
      <c r="CE3106" s="24">
        <v>130</v>
      </c>
      <c r="CF3106" s="24">
        <v>135</v>
      </c>
      <c r="CG3106" s="24">
        <v>135</v>
      </c>
      <c r="CH3106" s="24">
        <v>130</v>
      </c>
      <c r="CI3106" s="24">
        <v>135</v>
      </c>
      <c r="CO3106" s="34">
        <f t="shared" si="204"/>
        <v>343918</v>
      </c>
    </row>
    <row r="3107" spans="1:93" ht="15">
      <c r="A3107" s="23" t="s">
        <v>215</v>
      </c>
      <c r="B3107" s="52">
        <v>41401</v>
      </c>
      <c r="C3107" s="25" t="str">
        <f t="shared" si="205"/>
        <v/>
      </c>
      <c r="G3107" s="24">
        <f t="shared" si="206"/>
        <v>32</v>
      </c>
      <c r="H3107" s="24">
        <v>349621</v>
      </c>
      <c r="I3107" s="24" t="str">
        <f t="shared" ref="I3107:I3170" si="207">IF(AND((A3107=A3108),(H3107&gt;H3108)),FALSE,"")</f>
        <v/>
      </c>
      <c r="K3107" s="24">
        <f>IF(J3107&gt;900,_xlfn.XLOOKUP(ROUND(J3107,0),'CM-VL-G-C-GL-B-T-ClassRimThickn'!$B$1:$B$112,'CM-VL-G-C-GL-B-T-ClassRimThickn'!$C$1:$C$112,0,1,1),J3107)</f>
        <v>0</v>
      </c>
      <c r="L3107" s="24">
        <v>88</v>
      </c>
      <c r="M3107" s="24">
        <f>IF(L3107&gt;900,_xlfn.XLOOKUP(ROUND(L3107,0),'CM-VL-G-C-GL-B-T-ClassRimThickn'!$B$1:$B$112,'CM-VL-G-C-GL-B-T-ClassRimThickn'!$C$1:$C$112,0,1,1),L3107)</f>
        <v>88</v>
      </c>
      <c r="N3107" s="24">
        <v>88</v>
      </c>
      <c r="O3107" s="24">
        <f>IF(N3107&gt;900,_xlfn.XLOOKUP(ROUND(N3107,0),'CM-VL-G-C-GL-B-T-ClassRimThickn'!$B$1:$B$112,'CM-VL-G-C-GL-B-T-ClassRimThickn'!$C$1:$C$112,0,1,1),N3107)</f>
        <v>88</v>
      </c>
      <c r="P3107" s="24">
        <v>88</v>
      </c>
      <c r="Q3107" s="24">
        <f>IF(P3107&gt;900,_xlfn.XLOOKUP(ROUND(P3107,0),'CM-VL-G-C-GL-B-T-ClassRimThickn'!$B$1:$B$112,'CM-VL-G-C-GL-B-T-ClassRimThickn'!$C$1:$C$112,0,1,1),P3107)</f>
        <v>88</v>
      </c>
      <c r="S3107" s="24">
        <f>IF(R3107&gt;900,_xlfn.XLOOKUP(ROUND(R3107,0),'CM-VL-G-C-GL-B-T-ClassRimThickn'!$B$1:$B$112,'CM-VL-G-C-GL-B-T-ClassRimThickn'!$C$1:$C$112,0,1,1),R3107)</f>
        <v>0</v>
      </c>
      <c r="T3107" s="24">
        <v>88</v>
      </c>
      <c r="U3107" s="24">
        <f>IF(T3107&gt;900,_xlfn.XLOOKUP(ROUND(T3107,0),'CM-VL-G-C-GL-B-T-ClassRimThickn'!$B$1:$B$112,'CM-VL-G-C-GL-B-T-ClassRimThickn'!$C$1:$C$112,0,1,1),T3107)</f>
        <v>88</v>
      </c>
      <c r="V3107" s="24">
        <v>88</v>
      </c>
      <c r="W3107" s="24">
        <f>IF(V3107&gt;900,_xlfn.XLOOKUP(ROUND(V3107,0),'CM-VL-G-C-GL-B-T-ClassRimThickn'!$B$1:$B$112,'CM-VL-G-C-GL-B-T-ClassRimThickn'!$C$1:$C$112,0,1,1),V3107)</f>
        <v>88</v>
      </c>
      <c r="X3107" s="24">
        <v>88</v>
      </c>
      <c r="Y3107" s="24">
        <f>IF(X3107&gt;900,_xlfn.XLOOKUP(ROUND(X3107,0),'CM-VL-G-C-GL-B-T-ClassRimThickn'!$B$1:$B$112,'CM-VL-G-C-GL-B-T-ClassRimThickn'!$C$1:$C$112,0,1,1),X3107)</f>
        <v>88</v>
      </c>
      <c r="Z3107" s="24">
        <v>88</v>
      </c>
      <c r="AA3107" s="24">
        <f>IF(Z3107&gt;900,_xlfn.XLOOKUP(ROUND(Z3107,0),'CM-VL-G-C-GL-B-T-ClassRimThickn'!$B$1:$B$112,'CM-VL-G-C-GL-B-T-ClassRimThickn'!$C$1:$C$112,0,1,1),Z3107)</f>
        <v>88</v>
      </c>
      <c r="AB3107" s="24">
        <v>88</v>
      </c>
      <c r="AC3107" s="24">
        <f>IF(AB3107&gt;900,_xlfn.XLOOKUP(ROUND(AB3107,0),'CM-VL-G-C-GL-B-T-ClassRimThickn'!$B$1:$B$112,'CM-VL-G-C-GL-B-T-ClassRimThickn'!$C$1:$C$112,0,1,1),AB3107)</f>
        <v>88</v>
      </c>
      <c r="AD3107" s="24">
        <v>88</v>
      </c>
      <c r="AE3107" s="24">
        <f>IF(AD3107&gt;900,_xlfn.XLOOKUP(ROUND(AD3107,0),'CM-VL-G-C-GL-B-T-ClassRimThickn'!$B$1:$B$112,'CM-VL-G-C-GL-B-T-ClassRimThickn'!$C$1:$C$112,0,1,1),AD3107)</f>
        <v>88</v>
      </c>
      <c r="AF3107" s="24">
        <v>88</v>
      </c>
      <c r="AG3107" s="24">
        <f>IF(AF3107&gt;900,_xlfn.XLOOKUP(ROUND(AF3107,0),'CM-VL-G-C-GL-B-T-ClassRimThickn'!$B$1:$B$112,'CM-VL-G-C-GL-B-T-ClassRimThickn'!$C$1:$C$112,0,1,1),AF3107)</f>
        <v>88</v>
      </c>
      <c r="AH3107" s="24">
        <v>26.5</v>
      </c>
      <c r="AI3107" s="24">
        <v>27</v>
      </c>
      <c r="AJ3107" s="24">
        <v>27</v>
      </c>
      <c r="AK3107" s="24">
        <v>27</v>
      </c>
      <c r="AL3107" s="24">
        <v>27</v>
      </c>
      <c r="AM3107" s="24">
        <v>27</v>
      </c>
      <c r="AN3107" s="24">
        <v>25</v>
      </c>
      <c r="AO3107" s="24">
        <v>27</v>
      </c>
      <c r="AP3107" s="24">
        <v>25</v>
      </c>
      <c r="AQ3107" s="24">
        <v>26.5</v>
      </c>
      <c r="AR3107" s="24">
        <v>26</v>
      </c>
      <c r="AS3107" s="24">
        <v>26</v>
      </c>
      <c r="AT3107" s="24">
        <v>29</v>
      </c>
      <c r="AU3107" s="24">
        <v>28</v>
      </c>
      <c r="AV3107" s="24">
        <v>29</v>
      </c>
      <c r="AW3107" s="24">
        <v>29</v>
      </c>
      <c r="AX3107" s="24">
        <v>28</v>
      </c>
      <c r="AY3107" s="24">
        <v>28</v>
      </c>
      <c r="AZ3107" s="24">
        <v>29</v>
      </c>
      <c r="BA3107" s="24">
        <v>28</v>
      </c>
      <c r="BB3107" s="24">
        <v>29</v>
      </c>
      <c r="BC3107" s="24">
        <v>28.5</v>
      </c>
      <c r="BD3107" s="24">
        <v>28</v>
      </c>
      <c r="BE3107" s="24">
        <v>28.5</v>
      </c>
      <c r="BF3107" s="24">
        <v>1</v>
      </c>
      <c r="BG3107" s="24">
        <v>0</v>
      </c>
      <c r="BH3107" s="24">
        <v>1</v>
      </c>
      <c r="BI3107" s="24">
        <v>0.5</v>
      </c>
      <c r="BJ3107" s="24">
        <v>1</v>
      </c>
      <c r="BL3107" s="24">
        <v>1</v>
      </c>
      <c r="BM3107" s="24">
        <v>1</v>
      </c>
      <c r="BN3107" s="24">
        <v>1</v>
      </c>
      <c r="BO3107" s="24">
        <v>1</v>
      </c>
      <c r="BP3107" s="24">
        <v>1</v>
      </c>
      <c r="BQ3107" s="24">
        <v>1</v>
      </c>
      <c r="BR3107" s="24">
        <v>0</v>
      </c>
      <c r="BS3107" s="24">
        <v>0.2</v>
      </c>
      <c r="BT3107" s="24">
        <v>0.5</v>
      </c>
      <c r="BU3107" s="24">
        <v>0.2</v>
      </c>
      <c r="BV3107" s="24">
        <v>0</v>
      </c>
      <c r="BW3107" s="24">
        <v>0.2</v>
      </c>
      <c r="BX3107" s="24">
        <v>1</v>
      </c>
      <c r="BY3107" s="24">
        <v>0</v>
      </c>
      <c r="BZ3107" s="24">
        <v>0</v>
      </c>
      <c r="CB3107" s="24">
        <v>0</v>
      </c>
      <c r="CC3107" s="24">
        <v>0</v>
      </c>
      <c r="CD3107" s="24">
        <v>125</v>
      </c>
      <c r="CE3107" s="24">
        <v>125</v>
      </c>
      <c r="CF3107" s="24">
        <v>135</v>
      </c>
      <c r="CG3107" s="24">
        <v>135</v>
      </c>
      <c r="CH3107" s="24">
        <v>140</v>
      </c>
      <c r="CI3107" s="24">
        <v>140</v>
      </c>
      <c r="CO3107" s="34">
        <f t="shared" si="204"/>
        <v>349621</v>
      </c>
    </row>
    <row r="3108" spans="1:93" ht="15">
      <c r="A3108" s="23" t="s">
        <v>215</v>
      </c>
      <c r="B3108" s="52">
        <v>41449</v>
      </c>
      <c r="C3108" s="25" t="str">
        <f t="shared" si="205"/>
        <v/>
      </c>
      <c r="G3108" s="24">
        <f t="shared" si="206"/>
        <v>48</v>
      </c>
      <c r="H3108" s="24">
        <v>363032</v>
      </c>
      <c r="I3108" s="24" t="str">
        <f t="shared" si="207"/>
        <v/>
      </c>
      <c r="K3108" s="24">
        <f>IF(J3108&gt;900,_xlfn.XLOOKUP(ROUND(J3108,0),'CM-VL-G-C-GL-B-T-ClassRimThickn'!$B$1:$B$112,'CM-VL-G-C-GL-B-T-ClassRimThickn'!$C$1:$C$112,0,1,1),J3108)</f>
        <v>0</v>
      </c>
      <c r="L3108" s="24">
        <v>88</v>
      </c>
      <c r="M3108" s="24">
        <f>IF(L3108&gt;900,_xlfn.XLOOKUP(ROUND(L3108,0),'CM-VL-G-C-GL-B-T-ClassRimThickn'!$B$1:$B$112,'CM-VL-G-C-GL-B-T-ClassRimThickn'!$C$1:$C$112,0,1,1),L3108)</f>
        <v>88</v>
      </c>
      <c r="N3108" s="24">
        <v>87</v>
      </c>
      <c r="O3108" s="24">
        <f>IF(N3108&gt;900,_xlfn.XLOOKUP(ROUND(N3108,0),'CM-VL-G-C-GL-B-T-ClassRimThickn'!$B$1:$B$112,'CM-VL-G-C-GL-B-T-ClassRimThickn'!$C$1:$C$112,0,1,1),N3108)</f>
        <v>87</v>
      </c>
      <c r="P3108" s="24">
        <v>87</v>
      </c>
      <c r="Q3108" s="24">
        <f>IF(P3108&gt;900,_xlfn.XLOOKUP(ROUND(P3108,0),'CM-VL-G-C-GL-B-T-ClassRimThickn'!$B$1:$B$112,'CM-VL-G-C-GL-B-T-ClassRimThickn'!$C$1:$C$112,0,1,1),P3108)</f>
        <v>87</v>
      </c>
      <c r="S3108" s="24">
        <f>IF(R3108&gt;900,_xlfn.XLOOKUP(ROUND(R3108,0),'CM-VL-G-C-GL-B-T-ClassRimThickn'!$B$1:$B$112,'CM-VL-G-C-GL-B-T-ClassRimThickn'!$C$1:$C$112,0,1,1),R3108)</f>
        <v>0</v>
      </c>
      <c r="T3108" s="24">
        <v>85</v>
      </c>
      <c r="U3108" s="24">
        <f>IF(T3108&gt;900,_xlfn.XLOOKUP(ROUND(T3108,0),'CM-VL-G-C-GL-B-T-ClassRimThickn'!$B$1:$B$112,'CM-VL-G-C-GL-B-T-ClassRimThickn'!$C$1:$C$112,0,1,1),T3108)</f>
        <v>85</v>
      </c>
      <c r="V3108" s="24">
        <v>88</v>
      </c>
      <c r="W3108" s="24">
        <f>IF(V3108&gt;900,_xlfn.XLOOKUP(ROUND(V3108,0),'CM-VL-G-C-GL-B-T-ClassRimThickn'!$B$1:$B$112,'CM-VL-G-C-GL-B-T-ClassRimThickn'!$C$1:$C$112,0,1,1),V3108)</f>
        <v>88</v>
      </c>
      <c r="X3108" s="24">
        <v>88</v>
      </c>
      <c r="Y3108" s="24">
        <f>IF(X3108&gt;900,_xlfn.XLOOKUP(ROUND(X3108,0),'CM-VL-G-C-GL-B-T-ClassRimThickn'!$B$1:$B$112,'CM-VL-G-C-GL-B-T-ClassRimThickn'!$C$1:$C$112,0,1,1),X3108)</f>
        <v>88</v>
      </c>
      <c r="Z3108" s="24">
        <v>87</v>
      </c>
      <c r="AA3108" s="24">
        <f>IF(Z3108&gt;900,_xlfn.XLOOKUP(ROUND(Z3108,0),'CM-VL-G-C-GL-B-T-ClassRimThickn'!$B$1:$B$112,'CM-VL-G-C-GL-B-T-ClassRimThickn'!$C$1:$C$112,0,1,1),Z3108)</f>
        <v>87</v>
      </c>
      <c r="AB3108" s="24">
        <v>87</v>
      </c>
      <c r="AC3108" s="24">
        <f>IF(AB3108&gt;900,_xlfn.XLOOKUP(ROUND(AB3108,0),'CM-VL-G-C-GL-B-T-ClassRimThickn'!$B$1:$B$112,'CM-VL-G-C-GL-B-T-ClassRimThickn'!$C$1:$C$112,0,1,1),AB3108)</f>
        <v>87</v>
      </c>
      <c r="AD3108" s="24">
        <v>87</v>
      </c>
      <c r="AE3108" s="24">
        <f>IF(AD3108&gt;900,_xlfn.XLOOKUP(ROUND(AD3108,0),'CM-VL-G-C-GL-B-T-ClassRimThickn'!$B$1:$B$112,'CM-VL-G-C-GL-B-T-ClassRimThickn'!$C$1:$C$112,0,1,1),AD3108)</f>
        <v>87</v>
      </c>
      <c r="AF3108" s="24">
        <v>85</v>
      </c>
      <c r="AG3108" s="24">
        <f>IF(AF3108&gt;900,_xlfn.XLOOKUP(ROUND(AF3108,0),'CM-VL-G-C-GL-B-T-ClassRimThickn'!$B$1:$B$112,'CM-VL-G-C-GL-B-T-ClassRimThickn'!$C$1:$C$112,0,1,1),AF3108)</f>
        <v>85</v>
      </c>
      <c r="AH3108" s="24">
        <v>25</v>
      </c>
      <c r="AI3108" s="24">
        <v>25</v>
      </c>
      <c r="AJ3108" s="24">
        <v>24</v>
      </c>
      <c r="AK3108" s="24">
        <v>25</v>
      </c>
      <c r="AL3108" s="24">
        <v>26</v>
      </c>
      <c r="AM3108" s="24">
        <v>25</v>
      </c>
      <c r="AN3108" s="24">
        <v>25</v>
      </c>
      <c r="AO3108" s="24">
        <v>25</v>
      </c>
      <c r="AP3108" s="24">
        <v>25</v>
      </c>
      <c r="AQ3108" s="24">
        <v>25</v>
      </c>
      <c r="AR3108" s="24">
        <v>25</v>
      </c>
      <c r="AS3108" s="24">
        <v>25</v>
      </c>
      <c r="AT3108" s="24">
        <v>29</v>
      </c>
      <c r="AU3108" s="24">
        <v>29</v>
      </c>
      <c r="AV3108" s="24">
        <v>29</v>
      </c>
      <c r="AW3108" s="24">
        <v>29</v>
      </c>
      <c r="AX3108" s="24">
        <v>28</v>
      </c>
      <c r="AY3108" s="24">
        <v>28</v>
      </c>
      <c r="AZ3108" s="24">
        <v>29</v>
      </c>
      <c r="BA3108" s="24">
        <v>27</v>
      </c>
      <c r="BB3108" s="24">
        <v>29</v>
      </c>
      <c r="BC3108" s="24">
        <v>29</v>
      </c>
      <c r="BD3108" s="24">
        <v>28</v>
      </c>
      <c r="BE3108" s="24">
        <v>27</v>
      </c>
      <c r="BF3108" s="24">
        <v>1</v>
      </c>
      <c r="BG3108" s="24">
        <v>1</v>
      </c>
      <c r="BH3108" s="24">
        <v>1</v>
      </c>
      <c r="BI3108" s="24">
        <v>1</v>
      </c>
      <c r="BJ3108" s="24">
        <v>1</v>
      </c>
      <c r="BL3108" s="24">
        <v>1</v>
      </c>
      <c r="BM3108" s="24">
        <v>1</v>
      </c>
      <c r="BN3108" s="24">
        <v>1</v>
      </c>
      <c r="BO3108" s="24">
        <v>1</v>
      </c>
      <c r="BP3108" s="24">
        <v>1</v>
      </c>
      <c r="BQ3108" s="24">
        <v>1</v>
      </c>
      <c r="BR3108" s="24">
        <v>0.5</v>
      </c>
      <c r="BS3108" s="24">
        <v>0</v>
      </c>
      <c r="BT3108" s="24">
        <v>0</v>
      </c>
      <c r="BU3108" s="24">
        <v>0.5</v>
      </c>
      <c r="BV3108" s="24">
        <v>0</v>
      </c>
      <c r="BW3108" s="24">
        <v>0.5</v>
      </c>
      <c r="BX3108" s="24">
        <v>0</v>
      </c>
      <c r="BY3108" s="24">
        <v>0</v>
      </c>
      <c r="BZ3108" s="24">
        <v>0.5</v>
      </c>
      <c r="CB3108" s="24">
        <v>0.5</v>
      </c>
      <c r="CC3108" s="24">
        <v>0.5</v>
      </c>
      <c r="CD3108" s="24">
        <v>135</v>
      </c>
      <c r="CE3108" s="24">
        <v>130</v>
      </c>
      <c r="CF3108" s="24">
        <v>140</v>
      </c>
      <c r="CG3108" s="24">
        <v>135</v>
      </c>
      <c r="CH3108" s="24">
        <v>130</v>
      </c>
      <c r="CI3108" s="24">
        <v>145</v>
      </c>
      <c r="CO3108" s="34">
        <f t="shared" si="204"/>
        <v>363032</v>
      </c>
    </row>
    <row r="3109" spans="1:93" ht="15">
      <c r="A3109" s="23" t="s">
        <v>215</v>
      </c>
      <c r="B3109" s="52">
        <v>41458</v>
      </c>
      <c r="C3109" s="25" t="str">
        <f t="shared" si="205"/>
        <v/>
      </c>
      <c r="G3109" s="24">
        <f t="shared" si="206"/>
        <v>9</v>
      </c>
      <c r="H3109" s="30">
        <f>(H3110-H3108)/(G3109+G3110)*G3109+H3108</f>
        <v>364044.25</v>
      </c>
      <c r="I3109" s="24" t="str">
        <f t="shared" si="207"/>
        <v/>
      </c>
      <c r="K3109" s="24">
        <f>IF(J3109&gt;900,_xlfn.XLOOKUP(ROUND(J3109,0),'CM-VL-G-C-GL-B-T-ClassRimThickn'!$B$1:$B$112,'CM-VL-G-C-GL-B-T-ClassRimThickn'!$C$1:$C$112,0,1,1),J3109)</f>
        <v>0</v>
      </c>
      <c r="L3109" s="24">
        <v>85</v>
      </c>
      <c r="M3109" s="24">
        <f>IF(L3109&gt;900,_xlfn.XLOOKUP(ROUND(L3109,0),'CM-VL-G-C-GL-B-T-ClassRimThickn'!$B$1:$B$112,'CM-VL-G-C-GL-B-T-ClassRimThickn'!$C$1:$C$112,0,1,1),L3109)</f>
        <v>85</v>
      </c>
      <c r="N3109" s="24">
        <v>85</v>
      </c>
      <c r="O3109" s="24">
        <f>IF(N3109&gt;900,_xlfn.XLOOKUP(ROUND(N3109,0),'CM-VL-G-C-GL-B-T-ClassRimThickn'!$B$1:$B$112,'CM-VL-G-C-GL-B-T-ClassRimThickn'!$C$1:$C$112,0,1,1),N3109)</f>
        <v>85</v>
      </c>
      <c r="P3109" s="24">
        <v>85</v>
      </c>
      <c r="Q3109" s="24">
        <f>IF(P3109&gt;900,_xlfn.XLOOKUP(ROUND(P3109,0),'CM-VL-G-C-GL-B-T-ClassRimThickn'!$B$1:$B$112,'CM-VL-G-C-GL-B-T-ClassRimThickn'!$C$1:$C$112,0,1,1),P3109)</f>
        <v>85</v>
      </c>
      <c r="S3109" s="24">
        <f>IF(R3109&gt;900,_xlfn.XLOOKUP(ROUND(R3109,0),'CM-VL-G-C-GL-B-T-ClassRimThickn'!$B$1:$B$112,'CM-VL-G-C-GL-B-T-ClassRimThickn'!$C$1:$C$112,0,1,1),R3109)</f>
        <v>0</v>
      </c>
      <c r="T3109" s="24">
        <v>85</v>
      </c>
      <c r="U3109" s="24">
        <f>IF(T3109&gt;900,_xlfn.XLOOKUP(ROUND(T3109,0),'CM-VL-G-C-GL-B-T-ClassRimThickn'!$B$1:$B$112,'CM-VL-G-C-GL-B-T-ClassRimThickn'!$C$1:$C$112,0,1,1),T3109)</f>
        <v>85</v>
      </c>
      <c r="V3109" s="24">
        <v>85</v>
      </c>
      <c r="W3109" s="24">
        <f>IF(V3109&gt;900,_xlfn.XLOOKUP(ROUND(V3109,0),'CM-VL-G-C-GL-B-T-ClassRimThickn'!$B$1:$B$112,'CM-VL-G-C-GL-B-T-ClassRimThickn'!$C$1:$C$112,0,1,1),V3109)</f>
        <v>85</v>
      </c>
      <c r="X3109" s="24">
        <v>85</v>
      </c>
      <c r="Y3109" s="24">
        <f>IF(X3109&gt;900,_xlfn.XLOOKUP(ROUND(X3109,0),'CM-VL-G-C-GL-B-T-ClassRimThickn'!$B$1:$B$112,'CM-VL-G-C-GL-B-T-ClassRimThickn'!$C$1:$C$112,0,1,1),X3109)</f>
        <v>85</v>
      </c>
      <c r="Z3109" s="24">
        <v>85</v>
      </c>
      <c r="AA3109" s="24">
        <f>IF(Z3109&gt;900,_xlfn.XLOOKUP(ROUND(Z3109,0),'CM-VL-G-C-GL-B-T-ClassRimThickn'!$B$1:$B$112,'CM-VL-G-C-GL-B-T-ClassRimThickn'!$C$1:$C$112,0,1,1),Z3109)</f>
        <v>85</v>
      </c>
      <c r="AB3109" s="24">
        <v>85</v>
      </c>
      <c r="AC3109" s="24">
        <f>IF(AB3109&gt;900,_xlfn.XLOOKUP(ROUND(AB3109,0),'CM-VL-G-C-GL-B-T-ClassRimThickn'!$B$1:$B$112,'CM-VL-G-C-GL-B-T-ClassRimThickn'!$C$1:$C$112,0,1,1),AB3109)</f>
        <v>85</v>
      </c>
      <c r="AD3109" s="24">
        <v>85</v>
      </c>
      <c r="AE3109" s="24">
        <f>IF(AD3109&gt;900,_xlfn.XLOOKUP(ROUND(AD3109,0),'CM-VL-G-C-GL-B-T-ClassRimThickn'!$B$1:$B$112,'CM-VL-G-C-GL-B-T-ClassRimThickn'!$C$1:$C$112,0,1,1),AD3109)</f>
        <v>85</v>
      </c>
      <c r="AF3109" s="24">
        <v>85</v>
      </c>
      <c r="AG3109" s="24">
        <f>IF(AF3109&gt;900,_xlfn.XLOOKUP(ROUND(AF3109,0),'CM-VL-G-C-GL-B-T-ClassRimThickn'!$B$1:$B$112,'CM-VL-G-C-GL-B-T-ClassRimThickn'!$C$1:$C$112,0,1,1),AF3109)</f>
        <v>85</v>
      </c>
      <c r="AH3109" s="24">
        <v>26</v>
      </c>
      <c r="AI3109" s="24">
        <v>26</v>
      </c>
      <c r="AJ3109" s="24">
        <v>26</v>
      </c>
      <c r="AK3109" s="24">
        <v>25</v>
      </c>
      <c r="AL3109" s="24">
        <v>25</v>
      </c>
      <c r="AM3109" s="24">
        <v>26</v>
      </c>
      <c r="AN3109" s="24">
        <v>25</v>
      </c>
      <c r="AO3109" s="24">
        <v>27</v>
      </c>
      <c r="AP3109" s="24">
        <v>25</v>
      </c>
      <c r="AQ3109" s="24">
        <v>25</v>
      </c>
      <c r="AR3109" s="24">
        <v>25</v>
      </c>
      <c r="AS3109" s="24">
        <v>25</v>
      </c>
      <c r="AT3109" s="24">
        <v>28.5</v>
      </c>
      <c r="AU3109" s="24">
        <v>28</v>
      </c>
      <c r="AV3109" s="24">
        <v>28</v>
      </c>
      <c r="AW3109" s="24">
        <v>28.5</v>
      </c>
      <c r="AX3109" s="24">
        <v>28</v>
      </c>
      <c r="AY3109" s="24">
        <v>28</v>
      </c>
      <c r="AZ3109" s="24">
        <v>28</v>
      </c>
      <c r="BA3109" s="24">
        <v>29</v>
      </c>
      <c r="BB3109" s="24">
        <v>29</v>
      </c>
      <c r="BC3109" s="24">
        <v>29.5</v>
      </c>
      <c r="BD3109" s="24">
        <v>28</v>
      </c>
      <c r="BE3109" s="24">
        <v>29</v>
      </c>
      <c r="BF3109" s="24">
        <v>2</v>
      </c>
      <c r="BG3109" s="24">
        <v>2</v>
      </c>
      <c r="BH3109" s="24">
        <v>2.5</v>
      </c>
      <c r="BI3109" s="24">
        <v>2</v>
      </c>
      <c r="BJ3109" s="24">
        <v>2</v>
      </c>
      <c r="BL3109" s="24">
        <v>1</v>
      </c>
      <c r="BM3109" s="24">
        <v>1</v>
      </c>
      <c r="BN3109" s="24">
        <v>1.5</v>
      </c>
      <c r="BO3109" s="24">
        <v>1.5</v>
      </c>
      <c r="BP3109" s="24">
        <v>1</v>
      </c>
      <c r="BQ3109" s="24">
        <v>1</v>
      </c>
      <c r="BR3109" s="24">
        <v>0</v>
      </c>
      <c r="BS3109" s="24">
        <v>0</v>
      </c>
      <c r="BT3109" s="24">
        <v>0</v>
      </c>
      <c r="BU3109" s="24">
        <v>0</v>
      </c>
      <c r="BV3109" s="24">
        <v>0</v>
      </c>
      <c r="BW3109" s="24">
        <v>0</v>
      </c>
      <c r="BX3109" s="24">
        <v>0</v>
      </c>
      <c r="BY3109" s="24">
        <v>0</v>
      </c>
      <c r="BZ3109" s="24">
        <v>0</v>
      </c>
      <c r="CB3109" s="24">
        <v>0</v>
      </c>
      <c r="CC3109" s="24">
        <v>0</v>
      </c>
      <c r="CO3109" s="34">
        <f t="shared" si="204"/>
        <v>364044.25</v>
      </c>
    </row>
    <row r="3110" spans="1:93" ht="15">
      <c r="A3110" s="23" t="s">
        <v>215</v>
      </c>
      <c r="B3110" s="52">
        <v>41485</v>
      </c>
      <c r="C3110" s="25" t="str">
        <f t="shared" si="205"/>
        <v/>
      </c>
      <c r="G3110" s="24">
        <f t="shared" si="206"/>
        <v>27</v>
      </c>
      <c r="H3110" s="24">
        <v>367081</v>
      </c>
      <c r="I3110" s="24" t="str">
        <f t="shared" si="207"/>
        <v/>
      </c>
      <c r="K3110" s="24">
        <f>IF(J3110&gt;900,_xlfn.XLOOKUP(ROUND(J3110,0),'CM-VL-G-C-GL-B-T-ClassRimThickn'!$B$1:$B$112,'CM-VL-G-C-GL-B-T-ClassRimThickn'!$C$1:$C$112,0,1,1),J3110)</f>
        <v>0</v>
      </c>
      <c r="L3110" s="24">
        <v>80</v>
      </c>
      <c r="M3110" s="24">
        <f>IF(L3110&gt;900,_xlfn.XLOOKUP(ROUND(L3110,0),'CM-VL-G-C-GL-B-T-ClassRimThickn'!$B$1:$B$112,'CM-VL-G-C-GL-B-T-ClassRimThickn'!$C$1:$C$112,0,1,1),L3110)</f>
        <v>80</v>
      </c>
      <c r="N3110" s="24">
        <v>80</v>
      </c>
      <c r="O3110" s="24">
        <f>IF(N3110&gt;900,_xlfn.XLOOKUP(ROUND(N3110,0),'CM-VL-G-C-GL-B-T-ClassRimThickn'!$B$1:$B$112,'CM-VL-G-C-GL-B-T-ClassRimThickn'!$C$1:$C$112,0,1,1),N3110)</f>
        <v>80</v>
      </c>
      <c r="P3110" s="24">
        <v>80</v>
      </c>
      <c r="Q3110" s="24">
        <f>IF(P3110&gt;900,_xlfn.XLOOKUP(ROUND(P3110,0),'CM-VL-G-C-GL-B-T-ClassRimThickn'!$B$1:$B$112,'CM-VL-G-C-GL-B-T-ClassRimThickn'!$C$1:$C$112,0,1,1),P3110)</f>
        <v>80</v>
      </c>
      <c r="S3110" s="24">
        <f>IF(R3110&gt;900,_xlfn.XLOOKUP(ROUND(R3110,0),'CM-VL-G-C-GL-B-T-ClassRimThickn'!$B$1:$B$112,'CM-VL-G-C-GL-B-T-ClassRimThickn'!$C$1:$C$112,0,1,1),R3110)</f>
        <v>0</v>
      </c>
      <c r="T3110" s="24">
        <v>80</v>
      </c>
      <c r="U3110" s="24">
        <f>IF(T3110&gt;900,_xlfn.XLOOKUP(ROUND(T3110,0),'CM-VL-G-C-GL-B-T-ClassRimThickn'!$B$1:$B$112,'CM-VL-G-C-GL-B-T-ClassRimThickn'!$C$1:$C$112,0,1,1),T3110)</f>
        <v>80</v>
      </c>
      <c r="V3110" s="24">
        <v>80</v>
      </c>
      <c r="W3110" s="24">
        <f>IF(V3110&gt;900,_xlfn.XLOOKUP(ROUND(V3110,0),'CM-VL-G-C-GL-B-T-ClassRimThickn'!$B$1:$B$112,'CM-VL-G-C-GL-B-T-ClassRimThickn'!$C$1:$C$112,0,1,1),V3110)</f>
        <v>80</v>
      </c>
      <c r="X3110" s="24">
        <v>80</v>
      </c>
      <c r="Y3110" s="24">
        <f>IF(X3110&gt;900,_xlfn.XLOOKUP(ROUND(X3110,0),'CM-VL-G-C-GL-B-T-ClassRimThickn'!$B$1:$B$112,'CM-VL-G-C-GL-B-T-ClassRimThickn'!$C$1:$C$112,0,1,1),X3110)</f>
        <v>80</v>
      </c>
      <c r="Z3110" s="24">
        <v>80</v>
      </c>
      <c r="AA3110" s="24">
        <f>IF(Z3110&gt;900,_xlfn.XLOOKUP(ROUND(Z3110,0),'CM-VL-G-C-GL-B-T-ClassRimThickn'!$B$1:$B$112,'CM-VL-G-C-GL-B-T-ClassRimThickn'!$C$1:$C$112,0,1,1),Z3110)</f>
        <v>80</v>
      </c>
      <c r="AB3110" s="24">
        <v>80</v>
      </c>
      <c r="AC3110" s="24">
        <f>IF(AB3110&gt;900,_xlfn.XLOOKUP(ROUND(AB3110,0),'CM-VL-G-C-GL-B-T-ClassRimThickn'!$B$1:$B$112,'CM-VL-G-C-GL-B-T-ClassRimThickn'!$C$1:$C$112,0,1,1),AB3110)</f>
        <v>80</v>
      </c>
      <c r="AD3110" s="24">
        <v>80</v>
      </c>
      <c r="AE3110" s="24">
        <f>IF(AD3110&gt;900,_xlfn.XLOOKUP(ROUND(AD3110,0),'CM-VL-G-C-GL-B-T-ClassRimThickn'!$B$1:$B$112,'CM-VL-G-C-GL-B-T-ClassRimThickn'!$C$1:$C$112,0,1,1),AD3110)</f>
        <v>80</v>
      </c>
      <c r="AF3110" s="24">
        <v>80</v>
      </c>
      <c r="AG3110" s="24">
        <f>IF(AF3110&gt;900,_xlfn.XLOOKUP(ROUND(AF3110,0),'CM-VL-G-C-GL-B-T-ClassRimThickn'!$B$1:$B$112,'CM-VL-G-C-GL-B-T-ClassRimThickn'!$C$1:$C$112,0,1,1),AF3110)</f>
        <v>80</v>
      </c>
      <c r="AH3110" s="24">
        <v>24</v>
      </c>
      <c r="AI3110" s="24">
        <v>26</v>
      </c>
      <c r="AJ3110" s="24">
        <v>23.5</v>
      </c>
      <c r="AK3110" s="24">
        <v>25</v>
      </c>
      <c r="AL3110" s="24">
        <v>26.5</v>
      </c>
      <c r="AM3110" s="24">
        <v>25.5</v>
      </c>
      <c r="AN3110" s="24">
        <v>23</v>
      </c>
      <c r="AO3110" s="24">
        <v>26.5</v>
      </c>
      <c r="AP3110" s="24">
        <v>24</v>
      </c>
      <c r="AQ3110" s="24">
        <v>25</v>
      </c>
      <c r="AR3110" s="24">
        <v>26</v>
      </c>
      <c r="AS3110" s="24">
        <v>25</v>
      </c>
      <c r="AT3110" s="24">
        <v>30</v>
      </c>
      <c r="AU3110" s="24">
        <v>29</v>
      </c>
      <c r="AV3110" s="24">
        <v>29.5</v>
      </c>
      <c r="AW3110" s="24">
        <v>29</v>
      </c>
      <c r="AX3110" s="24">
        <v>28.5</v>
      </c>
      <c r="AY3110" s="24">
        <v>29.5</v>
      </c>
      <c r="AZ3110" s="24">
        <v>30</v>
      </c>
      <c r="BA3110" s="24">
        <v>29.5</v>
      </c>
      <c r="BB3110" s="24">
        <v>30</v>
      </c>
      <c r="BC3110" s="24">
        <v>28.5</v>
      </c>
      <c r="BD3110" s="24">
        <v>28</v>
      </c>
      <c r="BE3110" s="24">
        <v>29.5</v>
      </c>
      <c r="BF3110" s="24">
        <v>1</v>
      </c>
      <c r="BG3110" s="24">
        <v>1</v>
      </c>
      <c r="BH3110" s="24">
        <v>0.5</v>
      </c>
      <c r="BI3110" s="24">
        <v>0</v>
      </c>
      <c r="BJ3110" s="24">
        <v>0</v>
      </c>
      <c r="BL3110" s="24">
        <v>1</v>
      </c>
      <c r="BM3110" s="24">
        <v>0.5</v>
      </c>
      <c r="BN3110" s="24">
        <v>0</v>
      </c>
      <c r="BO3110" s="24">
        <v>0</v>
      </c>
      <c r="BP3110" s="24">
        <v>0</v>
      </c>
      <c r="BQ3110" s="24">
        <v>0</v>
      </c>
      <c r="BR3110" s="24">
        <v>0.5</v>
      </c>
      <c r="BS3110" s="24">
        <v>0.5</v>
      </c>
      <c r="BT3110" s="24">
        <v>0</v>
      </c>
      <c r="BU3110" s="24">
        <v>0</v>
      </c>
      <c r="BV3110" s="24">
        <v>0</v>
      </c>
      <c r="BW3110" s="24">
        <v>0</v>
      </c>
      <c r="BX3110" s="24">
        <v>0</v>
      </c>
      <c r="BY3110" s="24">
        <v>0.5</v>
      </c>
      <c r="BZ3110" s="24">
        <v>0</v>
      </c>
      <c r="CB3110" s="24">
        <v>0</v>
      </c>
      <c r="CC3110" s="24">
        <v>0</v>
      </c>
      <c r="CD3110" s="24">
        <v>130</v>
      </c>
      <c r="CE3110" s="24">
        <v>125</v>
      </c>
      <c r="CF3110" s="24">
        <v>125</v>
      </c>
      <c r="CG3110" s="24">
        <v>118</v>
      </c>
      <c r="CH3110" s="24">
        <v>121</v>
      </c>
      <c r="CI3110" s="24">
        <v>120</v>
      </c>
      <c r="CO3110" s="34">
        <f t="shared" si="204"/>
        <v>367081</v>
      </c>
    </row>
    <row r="3111" spans="1:93" ht="15">
      <c r="A3111" s="23" t="s">
        <v>215</v>
      </c>
      <c r="B3111" s="52">
        <v>41534</v>
      </c>
      <c r="C3111" s="25" t="str">
        <f t="shared" si="205"/>
        <v/>
      </c>
      <c r="G3111" s="24">
        <f t="shared" si="206"/>
        <v>49</v>
      </c>
      <c r="H3111" s="30">
        <f>(H3112-H3110)/(G3111+G3112)*G3111+H3110</f>
        <v>375528.6</v>
      </c>
      <c r="I3111" s="24" t="str">
        <f t="shared" si="207"/>
        <v/>
      </c>
      <c r="K3111" s="24">
        <f>IF(J3111&gt;900,_xlfn.XLOOKUP(ROUND(J3111,0),'CM-VL-G-C-GL-B-T-ClassRimThickn'!$B$1:$B$112,'CM-VL-G-C-GL-B-T-ClassRimThickn'!$C$1:$C$112,0,1,1),J3111)</f>
        <v>0</v>
      </c>
      <c r="L3111" s="24">
        <v>989.5</v>
      </c>
      <c r="M3111" s="24">
        <f>IF(L3111&gt;900,_xlfn.XLOOKUP(ROUND(L3111,0),'CM-VL-G-C-GL-B-T-ClassRimThickn'!$B$1:$B$112,'CM-VL-G-C-GL-B-T-ClassRimThickn'!$C$1:$C$112,0,1,1),L3111)</f>
        <v>72</v>
      </c>
      <c r="N3111" s="24">
        <v>987.6</v>
      </c>
      <c r="O3111" s="24">
        <f>IF(N3111&gt;900,_xlfn.XLOOKUP(ROUND(N3111,0),'CM-VL-G-C-GL-B-T-ClassRimThickn'!$B$1:$B$112,'CM-VL-G-C-GL-B-T-ClassRimThickn'!$C$1:$C$112,0,1,1),N3111)</f>
        <v>71</v>
      </c>
      <c r="P3111" s="24">
        <v>977.6</v>
      </c>
      <c r="Q3111" s="24">
        <f>IF(P3111&gt;900,_xlfn.XLOOKUP(ROUND(P3111,0),'CM-VL-G-C-GL-B-T-ClassRimThickn'!$B$1:$B$112,'CM-VL-G-C-GL-B-T-ClassRimThickn'!$C$1:$C$112,0,1,1),P3111)</f>
        <v>66</v>
      </c>
      <c r="S3111" s="24">
        <f>IF(R3111&gt;900,_xlfn.XLOOKUP(ROUND(R3111,0),'CM-VL-G-C-GL-B-T-ClassRimThickn'!$B$1:$B$112,'CM-VL-G-C-GL-B-T-ClassRimThickn'!$C$1:$C$112,0,1,1),R3111)</f>
        <v>0</v>
      </c>
      <c r="T3111" s="24">
        <v>978.4</v>
      </c>
      <c r="U3111" s="24">
        <f>IF(T3111&gt;900,_xlfn.XLOOKUP(ROUND(T3111,0),'CM-VL-G-C-GL-B-T-ClassRimThickn'!$B$1:$B$112,'CM-VL-G-C-GL-B-T-ClassRimThickn'!$C$1:$C$112,0,1,1),T3111)</f>
        <v>66</v>
      </c>
      <c r="V3111" s="24">
        <v>987</v>
      </c>
      <c r="W3111" s="24">
        <f>IF(V3111&gt;900,_xlfn.XLOOKUP(ROUND(V3111,0),'CM-VL-G-C-GL-B-T-ClassRimThickn'!$B$1:$B$112,'CM-VL-G-C-GL-B-T-ClassRimThickn'!$C$1:$C$112,0,1,1),V3111)</f>
        <v>70.5</v>
      </c>
      <c r="X3111" s="24">
        <v>989.5</v>
      </c>
      <c r="Y3111" s="24">
        <f>IF(X3111&gt;900,_xlfn.XLOOKUP(ROUND(X3111,0),'CM-VL-G-C-GL-B-T-ClassRimThickn'!$B$1:$B$112,'CM-VL-G-C-GL-B-T-ClassRimThickn'!$C$1:$C$112,0,1,1),X3111)</f>
        <v>72</v>
      </c>
      <c r="Z3111" s="24">
        <v>987.5</v>
      </c>
      <c r="AA3111" s="24">
        <f>IF(Z3111&gt;900,_xlfn.XLOOKUP(ROUND(Z3111,0),'CM-VL-G-C-GL-B-T-ClassRimThickn'!$B$1:$B$112,'CM-VL-G-C-GL-B-T-ClassRimThickn'!$C$1:$C$112,0,1,1),Z3111)</f>
        <v>71</v>
      </c>
      <c r="AB3111" s="24">
        <v>977.2</v>
      </c>
      <c r="AC3111" s="24">
        <f>IF(AB3111&gt;900,_xlfn.XLOOKUP(ROUND(AB3111,0),'CM-VL-G-C-GL-B-T-ClassRimThickn'!$B$1:$B$112,'CM-VL-G-C-GL-B-T-ClassRimThickn'!$C$1:$C$112,0,1,1),AB3111)</f>
        <v>65.5</v>
      </c>
      <c r="AD3111" s="24">
        <v>983.3</v>
      </c>
      <c r="AE3111" s="24">
        <f>IF(AD3111&gt;900,_xlfn.XLOOKUP(ROUND(AD3111,0),'CM-VL-G-C-GL-B-T-ClassRimThickn'!$B$1:$B$112,'CM-VL-G-C-GL-B-T-ClassRimThickn'!$C$1:$C$112,0,1,1),AD3111)</f>
        <v>68.5</v>
      </c>
      <c r="AF3111" s="24">
        <v>977.9</v>
      </c>
      <c r="AG3111" s="24">
        <f>IF(AF3111&gt;900,_xlfn.XLOOKUP(ROUND(AF3111,0),'CM-VL-G-C-GL-B-T-ClassRimThickn'!$B$1:$B$112,'CM-VL-G-C-GL-B-T-ClassRimThickn'!$C$1:$C$112,0,1,1),AF3111)</f>
        <v>66</v>
      </c>
      <c r="AH3111" s="24">
        <v>30</v>
      </c>
      <c r="AI3111" s="24">
        <v>30</v>
      </c>
      <c r="AJ3111" s="24">
        <v>30</v>
      </c>
      <c r="AK3111" s="24">
        <v>30</v>
      </c>
      <c r="AL3111" s="24">
        <v>30</v>
      </c>
      <c r="AM3111" s="24">
        <v>30</v>
      </c>
      <c r="AN3111" s="24">
        <v>30</v>
      </c>
      <c r="AO3111" s="24">
        <v>30</v>
      </c>
      <c r="AP3111" s="24">
        <v>30</v>
      </c>
      <c r="AQ3111" s="24">
        <v>30</v>
      </c>
      <c r="AR3111" s="24">
        <v>30</v>
      </c>
      <c r="AS3111" s="24">
        <v>30</v>
      </c>
      <c r="AT3111" s="24">
        <v>28</v>
      </c>
      <c r="AU3111" s="24">
        <v>28</v>
      </c>
      <c r="AV3111" s="24">
        <v>28</v>
      </c>
      <c r="AW3111" s="24">
        <v>28</v>
      </c>
      <c r="AX3111" s="24">
        <v>28</v>
      </c>
      <c r="AY3111" s="24">
        <v>28</v>
      </c>
      <c r="AZ3111" s="24">
        <v>28</v>
      </c>
      <c r="BA3111" s="24">
        <v>28</v>
      </c>
      <c r="BB3111" s="24">
        <v>28</v>
      </c>
      <c r="BC3111" s="24">
        <v>28</v>
      </c>
      <c r="BD3111" s="24">
        <v>28</v>
      </c>
      <c r="BE3111" s="24">
        <v>28</v>
      </c>
      <c r="BF3111" s="24">
        <v>0</v>
      </c>
      <c r="BG3111" s="24">
        <v>0</v>
      </c>
      <c r="BH3111" s="24">
        <v>0</v>
      </c>
      <c r="BI3111" s="24">
        <v>0</v>
      </c>
      <c r="BJ3111" s="24">
        <v>0</v>
      </c>
      <c r="BL3111" s="24">
        <v>0</v>
      </c>
      <c r="BM3111" s="24">
        <v>0</v>
      </c>
      <c r="BN3111" s="24">
        <v>0</v>
      </c>
      <c r="BO3111" s="24">
        <v>0</v>
      </c>
      <c r="BP3111" s="24">
        <v>0</v>
      </c>
      <c r="BQ3111" s="24">
        <v>0</v>
      </c>
      <c r="BR3111" s="24">
        <v>0</v>
      </c>
      <c r="BS3111" s="24">
        <v>0</v>
      </c>
      <c r="BT3111" s="24">
        <v>0</v>
      </c>
      <c r="BU3111" s="24">
        <v>0</v>
      </c>
      <c r="BV3111" s="24">
        <v>0</v>
      </c>
      <c r="BW3111" s="24">
        <v>0</v>
      </c>
      <c r="BX3111" s="24">
        <v>0</v>
      </c>
      <c r="BY3111" s="24">
        <v>0</v>
      </c>
      <c r="BZ3111" s="24">
        <v>0</v>
      </c>
      <c r="CB3111" s="24">
        <v>0</v>
      </c>
      <c r="CC3111" s="24">
        <v>0</v>
      </c>
      <c r="CO3111" s="34">
        <f t="shared" si="204"/>
        <v>375528.6</v>
      </c>
    </row>
    <row r="3112" spans="1:93" ht="15">
      <c r="A3112" s="23" t="s">
        <v>215</v>
      </c>
      <c r="B3112" s="52">
        <v>41550</v>
      </c>
      <c r="C3112" s="25" t="str">
        <f t="shared" si="205"/>
        <v/>
      </c>
      <c r="G3112" s="24">
        <f t="shared" si="206"/>
        <v>16</v>
      </c>
      <c r="H3112" s="27">
        <v>378287</v>
      </c>
      <c r="I3112" s="24" t="str">
        <f t="shared" si="207"/>
        <v/>
      </c>
      <c r="K3112" s="24">
        <f>IF(J3112&gt;900,_xlfn.XLOOKUP(ROUND(J3112,0),'CM-VL-G-C-GL-B-T-ClassRimThickn'!$B$1:$B$112,'CM-VL-G-C-GL-B-T-ClassRimThickn'!$C$1:$C$112,0,1,1),J3112)</f>
        <v>0</v>
      </c>
      <c r="L3112" s="24">
        <v>74</v>
      </c>
      <c r="M3112" s="24">
        <f>IF(L3112&gt;900,_xlfn.XLOOKUP(ROUND(L3112,0),'CM-VL-G-C-GL-B-T-ClassRimThickn'!$B$1:$B$112,'CM-VL-G-C-GL-B-T-ClassRimThickn'!$C$1:$C$112,0,1,1),L3112)</f>
        <v>74</v>
      </c>
      <c r="N3112" s="24">
        <v>74</v>
      </c>
      <c r="O3112" s="24">
        <f>IF(N3112&gt;900,_xlfn.XLOOKUP(ROUND(N3112,0),'CM-VL-G-C-GL-B-T-ClassRimThickn'!$B$1:$B$112,'CM-VL-G-C-GL-B-T-ClassRimThickn'!$C$1:$C$112,0,1,1),N3112)</f>
        <v>74</v>
      </c>
      <c r="P3112" s="24">
        <v>71</v>
      </c>
      <c r="Q3112" s="24">
        <f>IF(P3112&gt;900,_xlfn.XLOOKUP(ROUND(P3112,0),'CM-VL-G-C-GL-B-T-ClassRimThickn'!$B$1:$B$112,'CM-VL-G-C-GL-B-T-ClassRimThickn'!$C$1:$C$112,0,1,1),P3112)</f>
        <v>71</v>
      </c>
      <c r="S3112" s="24">
        <f>IF(R3112&gt;900,_xlfn.XLOOKUP(ROUND(R3112,0),'CM-VL-G-C-GL-B-T-ClassRimThickn'!$B$1:$B$112,'CM-VL-G-C-GL-B-T-ClassRimThickn'!$C$1:$C$112,0,1,1),R3112)</f>
        <v>0</v>
      </c>
      <c r="T3112" s="24">
        <v>71</v>
      </c>
      <c r="U3112" s="24">
        <f>IF(T3112&gt;900,_xlfn.XLOOKUP(ROUND(T3112,0),'CM-VL-G-C-GL-B-T-ClassRimThickn'!$B$1:$B$112,'CM-VL-G-C-GL-B-T-ClassRimThickn'!$C$1:$C$112,0,1,1),T3112)</f>
        <v>71</v>
      </c>
      <c r="V3112" s="24">
        <v>73</v>
      </c>
      <c r="W3112" s="24">
        <f>IF(V3112&gt;900,_xlfn.XLOOKUP(ROUND(V3112,0),'CM-VL-G-C-GL-B-T-ClassRimThickn'!$B$1:$B$112,'CM-VL-G-C-GL-B-T-ClassRimThickn'!$C$1:$C$112,0,1,1),V3112)</f>
        <v>73</v>
      </c>
      <c r="X3112" s="24">
        <v>76</v>
      </c>
      <c r="Y3112" s="24">
        <f>IF(X3112&gt;900,_xlfn.XLOOKUP(ROUND(X3112,0),'CM-VL-G-C-GL-B-T-ClassRimThickn'!$B$1:$B$112,'CM-VL-G-C-GL-B-T-ClassRimThickn'!$C$1:$C$112,0,1,1),X3112)</f>
        <v>76</v>
      </c>
      <c r="Z3112" s="24">
        <v>74</v>
      </c>
      <c r="AA3112" s="24">
        <f>IF(Z3112&gt;900,_xlfn.XLOOKUP(ROUND(Z3112,0),'CM-VL-G-C-GL-B-T-ClassRimThickn'!$B$1:$B$112,'CM-VL-G-C-GL-B-T-ClassRimThickn'!$C$1:$C$112,0,1,1),Z3112)</f>
        <v>74</v>
      </c>
      <c r="AB3112" s="24">
        <v>71</v>
      </c>
      <c r="AC3112" s="24">
        <f>IF(AB3112&gt;900,_xlfn.XLOOKUP(ROUND(AB3112,0),'CM-VL-G-C-GL-B-T-ClassRimThickn'!$B$1:$B$112,'CM-VL-G-C-GL-B-T-ClassRimThickn'!$C$1:$C$112,0,1,1),AB3112)</f>
        <v>71</v>
      </c>
      <c r="AD3112" s="24">
        <v>71</v>
      </c>
      <c r="AE3112" s="24">
        <f>IF(AD3112&gt;900,_xlfn.XLOOKUP(ROUND(AD3112,0),'CM-VL-G-C-GL-B-T-ClassRimThickn'!$B$1:$B$112,'CM-VL-G-C-GL-B-T-ClassRimThickn'!$C$1:$C$112,0,1,1),AD3112)</f>
        <v>71</v>
      </c>
      <c r="AF3112" s="24">
        <v>69</v>
      </c>
      <c r="AG3112" s="24">
        <f>IF(AF3112&gt;900,_xlfn.XLOOKUP(ROUND(AF3112,0),'CM-VL-G-C-GL-B-T-ClassRimThickn'!$B$1:$B$112,'CM-VL-G-C-GL-B-T-ClassRimThickn'!$C$1:$C$112,0,1,1),AF3112)</f>
        <v>69</v>
      </c>
      <c r="AH3112" s="24">
        <v>29</v>
      </c>
      <c r="AI3112" s="24">
        <v>29</v>
      </c>
      <c r="AJ3112" s="24">
        <v>28.5</v>
      </c>
      <c r="AK3112" s="24">
        <v>28</v>
      </c>
      <c r="AL3112" s="24">
        <v>28</v>
      </c>
      <c r="AM3112" s="24">
        <v>28</v>
      </c>
      <c r="AN3112" s="24">
        <v>27.5</v>
      </c>
      <c r="AO3112" s="24">
        <v>29.5</v>
      </c>
      <c r="AP3112" s="24">
        <v>28.5</v>
      </c>
      <c r="AQ3112" s="24">
        <v>28</v>
      </c>
      <c r="AR3112" s="24">
        <v>30</v>
      </c>
      <c r="AS3112" s="24">
        <v>28</v>
      </c>
      <c r="AT3112" s="24">
        <v>28</v>
      </c>
      <c r="AU3112" s="24">
        <v>28</v>
      </c>
      <c r="AV3112" s="24">
        <v>28</v>
      </c>
      <c r="AW3112" s="24">
        <v>28</v>
      </c>
      <c r="AX3112" s="24">
        <v>28.5</v>
      </c>
      <c r="AY3112" s="24">
        <v>28</v>
      </c>
      <c r="AZ3112" s="24">
        <v>27.5</v>
      </c>
      <c r="BA3112" s="24">
        <v>28</v>
      </c>
      <c r="BB3112" s="24">
        <v>28.5</v>
      </c>
      <c r="BC3112" s="24">
        <v>28</v>
      </c>
      <c r="BD3112" s="24">
        <v>28</v>
      </c>
      <c r="BE3112" s="24">
        <v>28</v>
      </c>
      <c r="BF3112" s="24">
        <v>0</v>
      </c>
      <c r="BG3112" s="24">
        <v>0</v>
      </c>
      <c r="BH3112" s="24">
        <v>0</v>
      </c>
      <c r="BI3112" s="24">
        <v>0</v>
      </c>
      <c r="BJ3112" s="24">
        <v>0</v>
      </c>
      <c r="BL3112" s="24">
        <v>0</v>
      </c>
      <c r="BM3112" s="24">
        <v>0</v>
      </c>
      <c r="BN3112" s="24">
        <v>0</v>
      </c>
      <c r="BO3112" s="24">
        <v>0</v>
      </c>
      <c r="BP3112" s="24">
        <v>0</v>
      </c>
      <c r="BQ3112" s="24">
        <v>0</v>
      </c>
      <c r="BR3112" s="24">
        <v>0</v>
      </c>
      <c r="BS3112" s="24">
        <v>0</v>
      </c>
      <c r="BT3112" s="24">
        <v>0</v>
      </c>
      <c r="BU3112" s="24">
        <v>0</v>
      </c>
      <c r="BV3112" s="24">
        <v>0</v>
      </c>
      <c r="BW3112" s="24">
        <v>0</v>
      </c>
      <c r="BX3112" s="24">
        <v>0</v>
      </c>
      <c r="BY3112" s="24">
        <v>0</v>
      </c>
      <c r="BZ3112" s="24">
        <v>0</v>
      </c>
      <c r="CB3112" s="24">
        <v>0</v>
      </c>
      <c r="CC3112" s="24">
        <v>0</v>
      </c>
      <c r="CD3112" s="24">
        <v>110</v>
      </c>
      <c r="CE3112" s="24">
        <v>115</v>
      </c>
      <c r="CF3112" s="24">
        <v>115</v>
      </c>
      <c r="CG3112" s="24">
        <v>107</v>
      </c>
      <c r="CH3112" s="24">
        <v>112</v>
      </c>
      <c r="CI3112" s="24">
        <v>111</v>
      </c>
      <c r="CO3112" s="34">
        <f t="shared" si="204"/>
        <v>378287</v>
      </c>
    </row>
    <row r="3113" spans="1:93" ht="15">
      <c r="A3113" s="23" t="s">
        <v>215</v>
      </c>
      <c r="B3113" s="52">
        <v>41586</v>
      </c>
      <c r="C3113" s="25" t="str">
        <f t="shared" si="205"/>
        <v/>
      </c>
      <c r="G3113" s="24">
        <f t="shared" si="206"/>
        <v>36</v>
      </c>
      <c r="H3113" s="27">
        <v>391252</v>
      </c>
      <c r="I3113" s="24" t="str">
        <f t="shared" si="207"/>
        <v/>
      </c>
      <c r="K3113" s="24">
        <f>IF(J3113&gt;900,_xlfn.XLOOKUP(ROUND(J3113,0),'CM-VL-G-C-GL-B-T-ClassRimThickn'!$B$1:$B$112,'CM-VL-G-C-GL-B-T-ClassRimThickn'!$C$1:$C$112,0,1,1),J3113)</f>
        <v>0</v>
      </c>
      <c r="L3113" s="24">
        <v>77</v>
      </c>
      <c r="M3113" s="24">
        <f>IF(L3113&gt;900,_xlfn.XLOOKUP(ROUND(L3113,0),'CM-VL-G-C-GL-B-T-ClassRimThickn'!$B$1:$B$112,'CM-VL-G-C-GL-B-T-ClassRimThickn'!$C$1:$C$112,0,1,1),L3113)</f>
        <v>77</v>
      </c>
      <c r="N3113" s="24">
        <v>74</v>
      </c>
      <c r="O3113" s="24">
        <f>IF(N3113&gt;900,_xlfn.XLOOKUP(ROUND(N3113,0),'CM-VL-G-C-GL-B-T-ClassRimThickn'!$B$1:$B$112,'CM-VL-G-C-GL-B-T-ClassRimThickn'!$C$1:$C$112,0,1,1),N3113)</f>
        <v>74</v>
      </c>
      <c r="P3113" s="24">
        <v>71</v>
      </c>
      <c r="Q3113" s="24">
        <f>IF(P3113&gt;900,_xlfn.XLOOKUP(ROUND(P3113,0),'CM-VL-G-C-GL-B-T-ClassRimThickn'!$B$1:$B$112,'CM-VL-G-C-GL-B-T-ClassRimThickn'!$C$1:$C$112,0,1,1),P3113)</f>
        <v>71</v>
      </c>
      <c r="S3113" s="24">
        <f>IF(R3113&gt;900,_xlfn.XLOOKUP(ROUND(R3113,0),'CM-VL-G-C-GL-B-T-ClassRimThickn'!$B$1:$B$112,'CM-VL-G-C-GL-B-T-ClassRimThickn'!$C$1:$C$112,0,1,1),R3113)</f>
        <v>0</v>
      </c>
      <c r="T3113" s="24">
        <v>70</v>
      </c>
      <c r="U3113" s="24">
        <f>IF(T3113&gt;900,_xlfn.XLOOKUP(ROUND(T3113,0),'CM-VL-G-C-GL-B-T-ClassRimThickn'!$B$1:$B$112,'CM-VL-G-C-GL-B-T-ClassRimThickn'!$C$1:$C$112,0,1,1),T3113)</f>
        <v>70</v>
      </c>
      <c r="V3113" s="24">
        <v>77</v>
      </c>
      <c r="W3113" s="24">
        <f>IF(V3113&gt;900,_xlfn.XLOOKUP(ROUND(V3113,0),'CM-VL-G-C-GL-B-T-ClassRimThickn'!$B$1:$B$112,'CM-VL-G-C-GL-B-T-ClassRimThickn'!$C$1:$C$112,0,1,1),V3113)</f>
        <v>77</v>
      </c>
      <c r="X3113" s="24">
        <v>77</v>
      </c>
      <c r="Y3113" s="24">
        <f>IF(X3113&gt;900,_xlfn.XLOOKUP(ROUND(X3113,0),'CM-VL-G-C-GL-B-T-ClassRimThickn'!$B$1:$B$112,'CM-VL-G-C-GL-B-T-ClassRimThickn'!$C$1:$C$112,0,1,1),X3113)</f>
        <v>77</v>
      </c>
      <c r="Z3113" s="24">
        <v>74</v>
      </c>
      <c r="AA3113" s="24">
        <f>IF(Z3113&gt;900,_xlfn.XLOOKUP(ROUND(Z3113,0),'CM-VL-G-C-GL-B-T-ClassRimThickn'!$B$1:$B$112,'CM-VL-G-C-GL-B-T-ClassRimThickn'!$C$1:$C$112,0,1,1),Z3113)</f>
        <v>74</v>
      </c>
      <c r="AB3113" s="24">
        <v>71</v>
      </c>
      <c r="AC3113" s="24">
        <f>IF(AB3113&gt;900,_xlfn.XLOOKUP(ROUND(AB3113,0),'CM-VL-G-C-GL-B-T-ClassRimThickn'!$B$1:$B$112,'CM-VL-G-C-GL-B-T-ClassRimThickn'!$C$1:$C$112,0,1,1),AB3113)</f>
        <v>71</v>
      </c>
      <c r="AD3113" s="24">
        <v>73</v>
      </c>
      <c r="AE3113" s="24">
        <f>IF(AD3113&gt;900,_xlfn.XLOOKUP(ROUND(AD3113,0),'CM-VL-G-C-GL-B-T-ClassRimThickn'!$B$1:$B$112,'CM-VL-G-C-GL-B-T-ClassRimThickn'!$C$1:$C$112,0,1,1),AD3113)</f>
        <v>73</v>
      </c>
      <c r="AF3113" s="24">
        <v>72</v>
      </c>
      <c r="AG3113" s="24">
        <f>IF(AF3113&gt;900,_xlfn.XLOOKUP(ROUND(AF3113,0),'CM-VL-G-C-GL-B-T-ClassRimThickn'!$B$1:$B$112,'CM-VL-G-C-GL-B-T-ClassRimThickn'!$C$1:$C$112,0,1,1),AF3113)</f>
        <v>72</v>
      </c>
      <c r="AH3113" s="24">
        <v>27</v>
      </c>
      <c r="AI3113" s="24">
        <v>27</v>
      </c>
      <c r="AJ3113" s="24">
        <v>26</v>
      </c>
      <c r="AK3113" s="24">
        <v>28</v>
      </c>
      <c r="AL3113" s="24">
        <v>26</v>
      </c>
      <c r="AM3113" s="24">
        <v>27</v>
      </c>
      <c r="AN3113" s="24">
        <v>25</v>
      </c>
      <c r="AO3113" s="24">
        <v>28</v>
      </c>
      <c r="AP3113" s="24">
        <v>27</v>
      </c>
      <c r="AQ3113" s="24">
        <v>27</v>
      </c>
      <c r="AR3113" s="24">
        <v>27</v>
      </c>
      <c r="AS3113" s="24">
        <v>27</v>
      </c>
      <c r="AT3113" s="24">
        <v>28</v>
      </c>
      <c r="AU3113" s="24">
        <v>28</v>
      </c>
      <c r="AV3113" s="24">
        <v>28</v>
      </c>
      <c r="AW3113" s="24">
        <v>28</v>
      </c>
      <c r="AX3113" s="24">
        <v>28</v>
      </c>
      <c r="AY3113" s="24">
        <v>28</v>
      </c>
      <c r="AZ3113" s="24">
        <v>28</v>
      </c>
      <c r="BA3113" s="24">
        <v>28</v>
      </c>
      <c r="BB3113" s="24">
        <v>28</v>
      </c>
      <c r="BC3113" s="24">
        <v>29</v>
      </c>
      <c r="BD3113" s="24">
        <v>28</v>
      </c>
      <c r="BE3113" s="24">
        <v>28</v>
      </c>
      <c r="BF3113" s="24">
        <v>0</v>
      </c>
      <c r="BG3113" s="24">
        <v>0</v>
      </c>
      <c r="BH3113" s="24">
        <v>0</v>
      </c>
      <c r="BI3113" s="24">
        <v>0</v>
      </c>
      <c r="BJ3113" s="24">
        <v>0</v>
      </c>
      <c r="BL3113" s="24">
        <v>0</v>
      </c>
      <c r="BM3113" s="24">
        <v>0</v>
      </c>
      <c r="BN3113" s="24">
        <v>0</v>
      </c>
      <c r="BO3113" s="24">
        <v>0</v>
      </c>
      <c r="BP3113" s="24">
        <v>0</v>
      </c>
      <c r="BQ3113" s="24">
        <v>0</v>
      </c>
      <c r="BR3113" s="24">
        <v>0</v>
      </c>
      <c r="BS3113" s="24">
        <v>0</v>
      </c>
      <c r="BT3113" s="24">
        <v>0</v>
      </c>
      <c r="BU3113" s="24">
        <v>0</v>
      </c>
      <c r="BV3113" s="24">
        <v>0</v>
      </c>
      <c r="BW3113" s="24">
        <v>0</v>
      </c>
      <c r="BX3113" s="24">
        <v>0</v>
      </c>
      <c r="BY3113" s="24">
        <v>0</v>
      </c>
      <c r="BZ3113" s="24">
        <v>0</v>
      </c>
      <c r="CB3113" s="24">
        <v>0</v>
      </c>
      <c r="CC3113" s="24">
        <v>0</v>
      </c>
      <c r="CD3113" s="24">
        <v>110</v>
      </c>
      <c r="CE3113" s="24">
        <v>113</v>
      </c>
      <c r="CF3113" s="24">
        <v>115</v>
      </c>
      <c r="CG3113" s="24">
        <v>105</v>
      </c>
      <c r="CH3113" s="24">
        <v>112</v>
      </c>
      <c r="CI3113" s="24">
        <v>110</v>
      </c>
      <c r="CO3113" s="34">
        <f t="shared" si="204"/>
        <v>391252</v>
      </c>
    </row>
    <row r="3114" spans="1:93" ht="15">
      <c r="A3114" s="23" t="s">
        <v>215</v>
      </c>
      <c r="B3114" s="52">
        <v>41626</v>
      </c>
      <c r="C3114" s="25" t="str">
        <f t="shared" si="205"/>
        <v/>
      </c>
      <c r="G3114" s="24">
        <f t="shared" si="206"/>
        <v>40</v>
      </c>
      <c r="H3114" s="24">
        <v>404140</v>
      </c>
      <c r="I3114" s="24" t="str">
        <f t="shared" si="207"/>
        <v/>
      </c>
      <c r="K3114" s="24">
        <f>IF(J3114&gt;900,_xlfn.XLOOKUP(ROUND(J3114,0),'CM-VL-G-C-GL-B-T-ClassRimThickn'!$B$1:$B$112,'CM-VL-G-C-GL-B-T-ClassRimThickn'!$C$1:$C$112,0,1,1),J3114)</f>
        <v>0</v>
      </c>
      <c r="L3114" s="24">
        <v>73</v>
      </c>
      <c r="M3114" s="24">
        <f>IF(L3114&gt;900,_xlfn.XLOOKUP(ROUND(L3114,0),'CM-VL-G-C-GL-B-T-ClassRimThickn'!$B$1:$B$112,'CM-VL-G-C-GL-B-T-ClassRimThickn'!$C$1:$C$112,0,1,1),L3114)</f>
        <v>73</v>
      </c>
      <c r="N3114" s="24">
        <v>73</v>
      </c>
      <c r="O3114" s="24">
        <f>IF(N3114&gt;900,_xlfn.XLOOKUP(ROUND(N3114,0),'CM-VL-G-C-GL-B-T-ClassRimThickn'!$B$1:$B$112,'CM-VL-G-C-GL-B-T-ClassRimThickn'!$C$1:$C$112,0,1,1),N3114)</f>
        <v>73</v>
      </c>
      <c r="P3114" s="24">
        <v>67</v>
      </c>
      <c r="Q3114" s="24">
        <f>IF(P3114&gt;900,_xlfn.XLOOKUP(ROUND(P3114,0),'CM-VL-G-C-GL-B-T-ClassRimThickn'!$B$1:$B$112,'CM-VL-G-C-GL-B-T-ClassRimThickn'!$C$1:$C$112,0,1,1),P3114)</f>
        <v>67</v>
      </c>
      <c r="S3114" s="24">
        <f>IF(R3114&gt;900,_xlfn.XLOOKUP(ROUND(R3114,0),'CM-VL-G-C-GL-B-T-ClassRimThickn'!$B$1:$B$112,'CM-VL-G-C-GL-B-T-ClassRimThickn'!$C$1:$C$112,0,1,1),R3114)</f>
        <v>0</v>
      </c>
      <c r="T3114" s="24">
        <v>68</v>
      </c>
      <c r="U3114" s="24">
        <f>IF(T3114&gt;900,_xlfn.XLOOKUP(ROUND(T3114,0),'CM-VL-G-C-GL-B-T-ClassRimThickn'!$B$1:$B$112,'CM-VL-G-C-GL-B-T-ClassRimThickn'!$C$1:$C$112,0,1,1),T3114)</f>
        <v>68</v>
      </c>
      <c r="V3114" s="24">
        <v>72</v>
      </c>
      <c r="W3114" s="24">
        <f>IF(V3114&gt;900,_xlfn.XLOOKUP(ROUND(V3114,0),'CM-VL-G-C-GL-B-T-ClassRimThickn'!$B$1:$B$112,'CM-VL-G-C-GL-B-T-ClassRimThickn'!$C$1:$C$112,0,1,1),V3114)</f>
        <v>72</v>
      </c>
      <c r="X3114" s="24">
        <v>73</v>
      </c>
      <c r="Y3114" s="24">
        <f>IF(X3114&gt;900,_xlfn.XLOOKUP(ROUND(X3114,0),'CM-VL-G-C-GL-B-T-ClassRimThickn'!$B$1:$B$112,'CM-VL-G-C-GL-B-T-ClassRimThickn'!$C$1:$C$112,0,1,1),X3114)</f>
        <v>73</v>
      </c>
      <c r="Z3114" s="24">
        <v>73</v>
      </c>
      <c r="AA3114" s="24">
        <f>IF(Z3114&gt;900,_xlfn.XLOOKUP(ROUND(Z3114,0),'CM-VL-G-C-GL-B-T-ClassRimThickn'!$B$1:$B$112,'CM-VL-G-C-GL-B-T-ClassRimThickn'!$C$1:$C$112,0,1,1),Z3114)</f>
        <v>73</v>
      </c>
      <c r="AB3114" s="24">
        <v>68</v>
      </c>
      <c r="AC3114" s="24">
        <f>IF(AB3114&gt;900,_xlfn.XLOOKUP(ROUND(AB3114,0),'CM-VL-G-C-GL-B-T-ClassRimThickn'!$B$1:$B$112,'CM-VL-G-C-GL-B-T-ClassRimThickn'!$C$1:$C$112,0,1,1),AB3114)</f>
        <v>68</v>
      </c>
      <c r="AD3114" s="24">
        <v>70</v>
      </c>
      <c r="AE3114" s="24">
        <f>IF(AD3114&gt;900,_xlfn.XLOOKUP(ROUND(AD3114,0),'CM-VL-G-C-GL-B-T-ClassRimThickn'!$B$1:$B$112,'CM-VL-G-C-GL-B-T-ClassRimThickn'!$C$1:$C$112,0,1,1),AD3114)</f>
        <v>70</v>
      </c>
      <c r="AF3114" s="24">
        <v>68</v>
      </c>
      <c r="AG3114" s="24">
        <f>IF(AF3114&gt;900,_xlfn.XLOOKUP(ROUND(AF3114,0),'CM-VL-G-C-GL-B-T-ClassRimThickn'!$B$1:$B$112,'CM-VL-G-C-GL-B-T-ClassRimThickn'!$C$1:$C$112,0,1,1),AF3114)</f>
        <v>68</v>
      </c>
      <c r="AH3114" s="24">
        <v>25</v>
      </c>
      <c r="AI3114" s="24">
        <v>26</v>
      </c>
      <c r="AJ3114" s="24">
        <v>25</v>
      </c>
      <c r="AK3114" s="24">
        <v>26</v>
      </c>
      <c r="AL3114" s="24">
        <v>25</v>
      </c>
      <c r="AM3114" s="24">
        <v>26</v>
      </c>
      <c r="AN3114" s="24">
        <v>28</v>
      </c>
      <c r="AO3114" s="24">
        <v>28</v>
      </c>
      <c r="AP3114" s="24">
        <v>25</v>
      </c>
      <c r="AQ3114" s="24">
        <v>25</v>
      </c>
      <c r="AR3114" s="24">
        <v>28</v>
      </c>
      <c r="AS3114" s="24">
        <v>26</v>
      </c>
      <c r="AT3114" s="24">
        <v>29</v>
      </c>
      <c r="AU3114" s="24">
        <v>28</v>
      </c>
      <c r="AV3114" s="24">
        <v>28</v>
      </c>
      <c r="AW3114" s="24">
        <v>28</v>
      </c>
      <c r="AX3114" s="24">
        <v>28</v>
      </c>
      <c r="AY3114" s="24">
        <v>28</v>
      </c>
      <c r="AZ3114" s="24">
        <v>28</v>
      </c>
      <c r="BA3114" s="24">
        <v>28</v>
      </c>
      <c r="BB3114" s="24">
        <v>29</v>
      </c>
      <c r="BC3114" s="24">
        <v>29</v>
      </c>
      <c r="BD3114" s="24">
        <v>28</v>
      </c>
      <c r="BE3114" s="24">
        <v>29</v>
      </c>
      <c r="BF3114" s="24">
        <v>0.5</v>
      </c>
      <c r="BG3114" s="24">
        <v>0</v>
      </c>
      <c r="BH3114" s="24">
        <v>0.5</v>
      </c>
      <c r="BI3114" s="24">
        <v>1</v>
      </c>
      <c r="BJ3114" s="24">
        <v>0</v>
      </c>
      <c r="BL3114" s="24">
        <v>0.5</v>
      </c>
      <c r="BM3114" s="24">
        <v>0</v>
      </c>
      <c r="BN3114" s="24">
        <v>0</v>
      </c>
      <c r="BO3114" s="24">
        <v>1</v>
      </c>
      <c r="BP3114" s="24">
        <v>0</v>
      </c>
      <c r="BQ3114" s="24">
        <v>0.5</v>
      </c>
      <c r="BR3114" s="24">
        <v>0.5</v>
      </c>
      <c r="BS3114" s="24">
        <v>0</v>
      </c>
      <c r="BT3114" s="24">
        <v>0</v>
      </c>
      <c r="BU3114" s="24">
        <v>0.5</v>
      </c>
      <c r="BV3114" s="24">
        <v>0.5</v>
      </c>
      <c r="BW3114" s="24">
        <v>0.5</v>
      </c>
      <c r="BX3114" s="24">
        <v>0.5</v>
      </c>
      <c r="BY3114" s="24">
        <v>0</v>
      </c>
      <c r="BZ3114" s="24">
        <v>0.5</v>
      </c>
      <c r="CB3114" s="24">
        <v>0</v>
      </c>
      <c r="CC3114" s="24">
        <v>0</v>
      </c>
      <c r="CD3114" s="24">
        <v>115</v>
      </c>
      <c r="CE3114" s="24">
        <v>120</v>
      </c>
      <c r="CF3114" s="24">
        <v>120</v>
      </c>
      <c r="CG3114" s="24">
        <v>115</v>
      </c>
      <c r="CH3114" s="24">
        <v>115</v>
      </c>
      <c r="CI3114" s="24">
        <v>115</v>
      </c>
      <c r="CO3114" s="34">
        <f t="shared" si="204"/>
        <v>404140</v>
      </c>
    </row>
    <row r="3115" spans="1:93" ht="15">
      <c r="A3115" s="23" t="s">
        <v>215</v>
      </c>
      <c r="B3115" s="52">
        <v>41662</v>
      </c>
      <c r="C3115" s="25" t="str">
        <f t="shared" si="205"/>
        <v/>
      </c>
      <c r="G3115" s="24">
        <f t="shared" si="206"/>
        <v>36</v>
      </c>
      <c r="H3115" s="24">
        <v>412433</v>
      </c>
      <c r="I3115" s="24" t="str">
        <f t="shared" si="207"/>
        <v/>
      </c>
      <c r="K3115" s="24">
        <f>IF(J3115&gt;900,_xlfn.XLOOKUP(ROUND(J3115,0),'CM-VL-G-C-GL-B-T-ClassRimThickn'!$B$1:$B$112,'CM-VL-G-C-GL-B-T-ClassRimThickn'!$C$1:$C$112,0,1,1),J3115)</f>
        <v>0</v>
      </c>
      <c r="L3115" s="24">
        <v>75</v>
      </c>
      <c r="M3115" s="24">
        <f>IF(L3115&gt;900,_xlfn.XLOOKUP(ROUND(L3115,0),'CM-VL-G-C-GL-B-T-ClassRimThickn'!$B$1:$B$112,'CM-VL-G-C-GL-B-T-ClassRimThickn'!$C$1:$C$112,0,1,1),L3115)</f>
        <v>75</v>
      </c>
      <c r="N3115" s="24">
        <v>74</v>
      </c>
      <c r="O3115" s="24">
        <f>IF(N3115&gt;900,_xlfn.XLOOKUP(ROUND(N3115,0),'CM-VL-G-C-GL-B-T-ClassRimThickn'!$B$1:$B$112,'CM-VL-G-C-GL-B-T-ClassRimThickn'!$C$1:$C$112,0,1,1),N3115)</f>
        <v>74</v>
      </c>
      <c r="P3115" s="24">
        <v>68</v>
      </c>
      <c r="Q3115" s="24">
        <f>IF(P3115&gt;900,_xlfn.XLOOKUP(ROUND(P3115,0),'CM-VL-G-C-GL-B-T-ClassRimThickn'!$B$1:$B$112,'CM-VL-G-C-GL-B-T-ClassRimThickn'!$C$1:$C$112,0,1,1),P3115)</f>
        <v>68</v>
      </c>
      <c r="S3115" s="24">
        <f>IF(R3115&gt;900,_xlfn.XLOOKUP(ROUND(R3115,0),'CM-VL-G-C-GL-B-T-ClassRimThickn'!$B$1:$B$112,'CM-VL-G-C-GL-B-T-ClassRimThickn'!$C$1:$C$112,0,1,1),R3115)</f>
        <v>0</v>
      </c>
      <c r="T3115" s="24">
        <v>70</v>
      </c>
      <c r="U3115" s="24">
        <f>IF(T3115&gt;900,_xlfn.XLOOKUP(ROUND(T3115,0),'CM-VL-G-C-GL-B-T-ClassRimThickn'!$B$1:$B$112,'CM-VL-G-C-GL-B-T-ClassRimThickn'!$C$1:$C$112,0,1,1),T3115)</f>
        <v>70</v>
      </c>
      <c r="V3115" s="24">
        <v>75</v>
      </c>
      <c r="W3115" s="24">
        <f>IF(V3115&gt;900,_xlfn.XLOOKUP(ROUND(V3115,0),'CM-VL-G-C-GL-B-T-ClassRimThickn'!$B$1:$B$112,'CM-VL-G-C-GL-B-T-ClassRimThickn'!$C$1:$C$112,0,1,1),V3115)</f>
        <v>75</v>
      </c>
      <c r="X3115" s="24">
        <v>76</v>
      </c>
      <c r="Y3115" s="24">
        <f>IF(X3115&gt;900,_xlfn.XLOOKUP(ROUND(X3115,0),'CM-VL-G-C-GL-B-T-ClassRimThickn'!$B$1:$B$112,'CM-VL-G-C-GL-B-T-ClassRimThickn'!$C$1:$C$112,0,1,1),X3115)</f>
        <v>76</v>
      </c>
      <c r="Z3115" s="24">
        <v>75</v>
      </c>
      <c r="AA3115" s="24">
        <f>IF(Z3115&gt;900,_xlfn.XLOOKUP(ROUND(Z3115,0),'CM-VL-G-C-GL-B-T-ClassRimThickn'!$B$1:$B$112,'CM-VL-G-C-GL-B-T-ClassRimThickn'!$C$1:$C$112,0,1,1),Z3115)</f>
        <v>75</v>
      </c>
      <c r="AB3115" s="24">
        <v>71</v>
      </c>
      <c r="AC3115" s="24">
        <f>IF(AB3115&gt;900,_xlfn.XLOOKUP(ROUND(AB3115,0),'CM-VL-G-C-GL-B-T-ClassRimThickn'!$B$1:$B$112,'CM-VL-G-C-GL-B-T-ClassRimThickn'!$C$1:$C$112,0,1,1),AB3115)</f>
        <v>71</v>
      </c>
      <c r="AD3115" s="24">
        <v>73</v>
      </c>
      <c r="AE3115" s="24">
        <f>IF(AD3115&gt;900,_xlfn.XLOOKUP(ROUND(AD3115,0),'CM-VL-G-C-GL-B-T-ClassRimThickn'!$B$1:$B$112,'CM-VL-G-C-GL-B-T-ClassRimThickn'!$C$1:$C$112,0,1,1),AD3115)</f>
        <v>73</v>
      </c>
      <c r="AF3115" s="24">
        <v>70</v>
      </c>
      <c r="AG3115" s="24">
        <f>IF(AF3115&gt;900,_xlfn.XLOOKUP(ROUND(AF3115,0),'CM-VL-G-C-GL-B-T-ClassRimThickn'!$B$1:$B$112,'CM-VL-G-C-GL-B-T-ClassRimThickn'!$C$1:$C$112,0,1,1),AF3115)</f>
        <v>70</v>
      </c>
      <c r="AH3115" s="24">
        <v>24</v>
      </c>
      <c r="AI3115" s="24">
        <v>25.5</v>
      </c>
      <c r="AJ3115" s="24">
        <v>24</v>
      </c>
      <c r="AK3115" s="24">
        <v>24.5</v>
      </c>
      <c r="AL3115" s="24">
        <v>25</v>
      </c>
      <c r="AM3115" s="24">
        <v>25</v>
      </c>
      <c r="AN3115" s="24">
        <v>23</v>
      </c>
      <c r="AO3115" s="24">
        <v>26.5</v>
      </c>
      <c r="AP3115" s="24">
        <v>25</v>
      </c>
      <c r="AQ3115" s="24">
        <v>24</v>
      </c>
      <c r="AR3115" s="24">
        <v>27</v>
      </c>
      <c r="AS3115" s="24">
        <v>25</v>
      </c>
      <c r="AT3115" s="24">
        <v>29</v>
      </c>
      <c r="AU3115" s="24">
        <v>29</v>
      </c>
      <c r="AV3115" s="24">
        <v>28</v>
      </c>
      <c r="AW3115" s="24">
        <v>28.5</v>
      </c>
      <c r="AX3115" s="24">
        <v>28</v>
      </c>
      <c r="AY3115" s="24">
        <v>28</v>
      </c>
      <c r="AZ3115" s="24">
        <v>28</v>
      </c>
      <c r="BA3115" s="24">
        <v>28.5</v>
      </c>
      <c r="BB3115" s="24">
        <v>29</v>
      </c>
      <c r="BC3115" s="24">
        <v>29</v>
      </c>
      <c r="BD3115" s="24">
        <v>29</v>
      </c>
      <c r="BE3115" s="24">
        <v>28</v>
      </c>
      <c r="BF3115" s="24">
        <v>0.5</v>
      </c>
      <c r="BG3115" s="24">
        <v>0.5</v>
      </c>
      <c r="BH3115" s="24">
        <v>0</v>
      </c>
      <c r="BI3115" s="24">
        <v>0</v>
      </c>
      <c r="BJ3115" s="24">
        <v>0</v>
      </c>
      <c r="BL3115" s="24">
        <v>0.5</v>
      </c>
      <c r="BM3115" s="24">
        <v>0</v>
      </c>
      <c r="BN3115" s="24">
        <v>0</v>
      </c>
      <c r="BO3115" s="24">
        <v>0</v>
      </c>
      <c r="BP3115" s="24">
        <v>0</v>
      </c>
      <c r="BQ3115" s="24">
        <v>0</v>
      </c>
      <c r="BR3115" s="24">
        <v>0.5</v>
      </c>
      <c r="BS3115" s="24">
        <v>0.5</v>
      </c>
      <c r="BT3115" s="24">
        <v>0.5</v>
      </c>
      <c r="BU3115" s="24">
        <v>0.5</v>
      </c>
      <c r="BV3115" s="24">
        <v>0.5</v>
      </c>
      <c r="BW3115" s="24">
        <v>0</v>
      </c>
      <c r="BX3115" s="24">
        <v>0.5</v>
      </c>
      <c r="BY3115" s="24">
        <v>0</v>
      </c>
      <c r="BZ3115" s="24">
        <v>0</v>
      </c>
      <c r="CB3115" s="24">
        <v>0</v>
      </c>
      <c r="CC3115" s="24">
        <v>0</v>
      </c>
      <c r="CD3115" s="24">
        <v>109</v>
      </c>
      <c r="CE3115" s="24">
        <v>114</v>
      </c>
      <c r="CF3115" s="24">
        <v>115</v>
      </c>
      <c r="CG3115" s="24">
        <v>106</v>
      </c>
      <c r="CH3115" s="24">
        <v>111</v>
      </c>
      <c r="CI3115" s="24">
        <v>110</v>
      </c>
      <c r="CO3115" s="34">
        <f t="shared" si="204"/>
        <v>412433</v>
      </c>
    </row>
    <row r="3116" spans="1:93" ht="15">
      <c r="A3116" s="23" t="s">
        <v>215</v>
      </c>
      <c r="B3116" s="52">
        <v>41736</v>
      </c>
      <c r="C3116" s="25" t="str">
        <f t="shared" si="205"/>
        <v/>
      </c>
      <c r="G3116" s="24">
        <f t="shared" si="206"/>
        <v>74</v>
      </c>
      <c r="H3116" s="24">
        <v>418548</v>
      </c>
      <c r="I3116" s="24" t="str">
        <f t="shared" si="207"/>
        <v/>
      </c>
      <c r="K3116" s="24">
        <f>IF(J3116&gt;900,_xlfn.XLOOKUP(ROUND(J3116,0),'CM-VL-G-C-GL-B-T-ClassRimThickn'!$B$1:$B$112,'CM-VL-G-C-GL-B-T-ClassRimThickn'!$C$1:$C$112,0,1,1),J3116)</f>
        <v>0</v>
      </c>
      <c r="L3116" s="24">
        <v>64</v>
      </c>
      <c r="M3116" s="24">
        <f>IF(L3116&gt;900,_xlfn.XLOOKUP(ROUND(L3116,0),'CM-VL-G-C-GL-B-T-ClassRimThickn'!$B$1:$B$112,'CM-VL-G-C-GL-B-T-ClassRimThickn'!$C$1:$C$112,0,1,1),L3116)</f>
        <v>64</v>
      </c>
      <c r="N3116" s="24">
        <v>62</v>
      </c>
      <c r="O3116" s="24">
        <f>IF(N3116&gt;900,_xlfn.XLOOKUP(ROUND(N3116,0),'CM-VL-G-C-GL-B-T-ClassRimThickn'!$B$1:$B$112,'CM-VL-G-C-GL-B-T-ClassRimThickn'!$C$1:$C$112,0,1,1),N3116)</f>
        <v>62</v>
      </c>
      <c r="P3116" s="24">
        <v>59</v>
      </c>
      <c r="Q3116" s="24">
        <f>IF(P3116&gt;900,_xlfn.XLOOKUP(ROUND(P3116,0),'CM-VL-G-C-GL-B-T-ClassRimThickn'!$B$1:$B$112,'CM-VL-G-C-GL-B-T-ClassRimThickn'!$C$1:$C$112,0,1,1),P3116)</f>
        <v>59</v>
      </c>
      <c r="S3116" s="24">
        <f>IF(R3116&gt;900,_xlfn.XLOOKUP(ROUND(R3116,0),'CM-VL-G-C-GL-B-T-ClassRimThickn'!$B$1:$B$112,'CM-VL-G-C-GL-B-T-ClassRimThickn'!$C$1:$C$112,0,1,1),R3116)</f>
        <v>0</v>
      </c>
      <c r="T3116" s="24">
        <v>58</v>
      </c>
      <c r="U3116" s="24">
        <f>IF(T3116&gt;900,_xlfn.XLOOKUP(ROUND(T3116,0),'CM-VL-G-C-GL-B-T-ClassRimThickn'!$B$1:$B$112,'CM-VL-G-C-GL-B-T-ClassRimThickn'!$C$1:$C$112,0,1,1),T3116)</f>
        <v>58</v>
      </c>
      <c r="V3116" s="24">
        <v>60</v>
      </c>
      <c r="W3116" s="24">
        <f>IF(V3116&gt;900,_xlfn.XLOOKUP(ROUND(V3116,0),'CM-VL-G-C-GL-B-T-ClassRimThickn'!$B$1:$B$112,'CM-VL-G-C-GL-B-T-ClassRimThickn'!$C$1:$C$112,0,1,1),V3116)</f>
        <v>60</v>
      </c>
      <c r="X3116" s="24">
        <v>63</v>
      </c>
      <c r="Y3116" s="24">
        <f>IF(X3116&gt;900,_xlfn.XLOOKUP(ROUND(X3116,0),'CM-VL-G-C-GL-B-T-ClassRimThickn'!$B$1:$B$112,'CM-VL-G-C-GL-B-T-ClassRimThickn'!$C$1:$C$112,0,1,1),X3116)</f>
        <v>63</v>
      </c>
      <c r="Z3116" s="24">
        <v>62</v>
      </c>
      <c r="AA3116" s="24">
        <f>IF(Z3116&gt;900,_xlfn.XLOOKUP(ROUND(Z3116,0),'CM-VL-G-C-GL-B-T-ClassRimThickn'!$B$1:$B$112,'CM-VL-G-C-GL-B-T-ClassRimThickn'!$C$1:$C$112,0,1,1),Z3116)</f>
        <v>62</v>
      </c>
      <c r="AB3116" s="24">
        <v>58</v>
      </c>
      <c r="AC3116" s="24">
        <f>IF(AB3116&gt;900,_xlfn.XLOOKUP(ROUND(AB3116,0),'CM-VL-G-C-GL-B-T-ClassRimThickn'!$B$1:$B$112,'CM-VL-G-C-GL-B-T-ClassRimThickn'!$C$1:$C$112,0,1,1),AB3116)</f>
        <v>58</v>
      </c>
      <c r="AD3116" s="24">
        <v>59</v>
      </c>
      <c r="AE3116" s="24">
        <f>IF(AD3116&gt;900,_xlfn.XLOOKUP(ROUND(AD3116,0),'CM-VL-G-C-GL-B-T-ClassRimThickn'!$B$1:$B$112,'CM-VL-G-C-GL-B-T-ClassRimThickn'!$C$1:$C$112,0,1,1),AD3116)</f>
        <v>59</v>
      </c>
      <c r="AF3116" s="24">
        <v>58</v>
      </c>
      <c r="AG3116" s="24">
        <f>IF(AF3116&gt;900,_xlfn.XLOOKUP(ROUND(AF3116,0),'CM-VL-G-C-GL-B-T-ClassRimThickn'!$B$1:$B$112,'CM-VL-G-C-GL-B-T-ClassRimThickn'!$C$1:$C$112,0,1,1),AF3116)</f>
        <v>58</v>
      </c>
      <c r="AH3116" s="24">
        <v>31</v>
      </c>
      <c r="AI3116" s="24">
        <v>30</v>
      </c>
      <c r="AJ3116" s="24">
        <v>30</v>
      </c>
      <c r="AK3116" s="24">
        <v>30</v>
      </c>
      <c r="AL3116" s="24">
        <v>31</v>
      </c>
      <c r="AM3116" s="24">
        <v>30</v>
      </c>
      <c r="AN3116" s="24">
        <v>31</v>
      </c>
      <c r="AO3116" s="24">
        <v>31</v>
      </c>
      <c r="AP3116" s="24">
        <v>30.5</v>
      </c>
      <c r="AQ3116" s="24">
        <v>30</v>
      </c>
      <c r="AR3116" s="24">
        <v>31</v>
      </c>
      <c r="AS3116" s="24">
        <v>31</v>
      </c>
      <c r="AT3116" s="24">
        <v>28</v>
      </c>
      <c r="AU3116" s="24">
        <v>28</v>
      </c>
      <c r="AV3116" s="24">
        <v>28</v>
      </c>
      <c r="AW3116" s="24">
        <v>28</v>
      </c>
      <c r="AX3116" s="24">
        <v>28</v>
      </c>
      <c r="AY3116" s="24">
        <v>28</v>
      </c>
      <c r="AZ3116" s="24">
        <v>28</v>
      </c>
      <c r="BA3116" s="24">
        <v>28</v>
      </c>
      <c r="BB3116" s="24">
        <v>28</v>
      </c>
      <c r="BC3116" s="24">
        <v>28</v>
      </c>
      <c r="BD3116" s="24">
        <v>28</v>
      </c>
      <c r="BE3116" s="24">
        <v>28</v>
      </c>
      <c r="BF3116" s="24">
        <v>0</v>
      </c>
      <c r="BG3116" s="24">
        <v>0</v>
      </c>
      <c r="BH3116" s="24">
        <v>0</v>
      </c>
      <c r="BI3116" s="24">
        <v>0</v>
      </c>
      <c r="BJ3116" s="24">
        <v>0</v>
      </c>
      <c r="BL3116" s="24">
        <v>0</v>
      </c>
      <c r="BM3116" s="24">
        <v>0</v>
      </c>
      <c r="BN3116" s="24">
        <v>0</v>
      </c>
      <c r="BO3116" s="24">
        <v>0</v>
      </c>
      <c r="BP3116" s="24">
        <v>0</v>
      </c>
      <c r="BQ3116" s="24">
        <v>0</v>
      </c>
      <c r="BR3116" s="24">
        <v>0</v>
      </c>
      <c r="BS3116" s="24">
        <v>0</v>
      </c>
      <c r="BT3116" s="24">
        <v>0</v>
      </c>
      <c r="BU3116" s="24">
        <v>0</v>
      </c>
      <c r="BV3116" s="24">
        <v>0</v>
      </c>
      <c r="BW3116" s="24">
        <v>0</v>
      </c>
      <c r="BX3116" s="24">
        <v>0</v>
      </c>
      <c r="BY3116" s="24">
        <v>0</v>
      </c>
      <c r="BZ3116" s="24">
        <v>0</v>
      </c>
      <c r="CB3116" s="24">
        <v>0</v>
      </c>
      <c r="CC3116" s="24">
        <v>0</v>
      </c>
      <c r="CD3116" s="24">
        <v>100</v>
      </c>
      <c r="CE3116" s="24">
        <v>102</v>
      </c>
      <c r="CF3116" s="24">
        <v>102</v>
      </c>
      <c r="CG3116" s="24">
        <v>95</v>
      </c>
      <c r="CH3116" s="24">
        <v>98</v>
      </c>
      <c r="CI3116" s="24">
        <v>98</v>
      </c>
      <c r="CO3116" s="34">
        <f t="shared" si="204"/>
        <v>418548</v>
      </c>
    </row>
    <row r="3117" spans="1:93" ht="15">
      <c r="A3117" s="23" t="s">
        <v>215</v>
      </c>
      <c r="B3117" s="52">
        <v>41813</v>
      </c>
      <c r="C3117" s="25" t="str">
        <f t="shared" si="205"/>
        <v/>
      </c>
      <c r="G3117" s="24">
        <f t="shared" si="206"/>
        <v>77</v>
      </c>
      <c r="H3117" s="29">
        <v>427926</v>
      </c>
      <c r="I3117" s="24" t="str">
        <f t="shared" si="207"/>
        <v/>
      </c>
      <c r="K3117" s="24">
        <f>IF(J3117&gt;900,_xlfn.XLOOKUP(ROUND(J3117,0),'CM-VL-G-C-GL-B-T-ClassRimThickn'!$B$1:$B$112,'CM-VL-G-C-GL-B-T-ClassRimThickn'!$C$1:$C$112,0,1,1),J3117)</f>
        <v>0</v>
      </c>
      <c r="L3117" s="24">
        <v>64</v>
      </c>
      <c r="M3117" s="24">
        <f>IF(L3117&gt;900,_xlfn.XLOOKUP(ROUND(L3117,0),'CM-VL-G-C-GL-B-T-ClassRimThickn'!$B$1:$B$112,'CM-VL-G-C-GL-B-T-ClassRimThickn'!$C$1:$C$112,0,1,1),L3117)</f>
        <v>64</v>
      </c>
      <c r="N3117" s="24">
        <v>62</v>
      </c>
      <c r="O3117" s="24">
        <f>IF(N3117&gt;900,_xlfn.XLOOKUP(ROUND(N3117,0),'CM-VL-G-C-GL-B-T-ClassRimThickn'!$B$1:$B$112,'CM-VL-G-C-GL-B-T-ClassRimThickn'!$C$1:$C$112,0,1,1),N3117)</f>
        <v>62</v>
      </c>
      <c r="P3117" s="24">
        <v>58</v>
      </c>
      <c r="Q3117" s="24">
        <f>IF(P3117&gt;900,_xlfn.XLOOKUP(ROUND(P3117,0),'CM-VL-G-C-GL-B-T-ClassRimThickn'!$B$1:$B$112,'CM-VL-G-C-GL-B-T-ClassRimThickn'!$C$1:$C$112,0,1,1),P3117)</f>
        <v>58</v>
      </c>
      <c r="S3117" s="24">
        <f>IF(R3117&gt;900,_xlfn.XLOOKUP(ROUND(R3117,0),'CM-VL-G-C-GL-B-T-ClassRimThickn'!$B$1:$B$112,'CM-VL-G-C-GL-B-T-ClassRimThickn'!$C$1:$C$112,0,1,1),R3117)</f>
        <v>0</v>
      </c>
      <c r="T3117" s="24">
        <v>58</v>
      </c>
      <c r="U3117" s="24">
        <f>IF(T3117&gt;900,_xlfn.XLOOKUP(ROUND(T3117,0),'CM-VL-G-C-GL-B-T-ClassRimThickn'!$B$1:$B$112,'CM-VL-G-C-GL-B-T-ClassRimThickn'!$C$1:$C$112,0,1,1),T3117)</f>
        <v>58</v>
      </c>
      <c r="V3117" s="24">
        <v>62</v>
      </c>
      <c r="W3117" s="24">
        <f>IF(V3117&gt;900,_xlfn.XLOOKUP(ROUND(V3117,0),'CM-VL-G-C-GL-B-T-ClassRimThickn'!$B$1:$B$112,'CM-VL-G-C-GL-B-T-ClassRimThickn'!$C$1:$C$112,0,1,1),V3117)</f>
        <v>62</v>
      </c>
      <c r="X3117" s="24">
        <v>64</v>
      </c>
      <c r="Y3117" s="24">
        <f>IF(X3117&gt;900,_xlfn.XLOOKUP(ROUND(X3117,0),'CM-VL-G-C-GL-B-T-ClassRimThickn'!$B$1:$B$112,'CM-VL-G-C-GL-B-T-ClassRimThickn'!$C$1:$C$112,0,1,1),X3117)</f>
        <v>64</v>
      </c>
      <c r="Z3117" s="24">
        <v>62</v>
      </c>
      <c r="AA3117" s="24">
        <f>IF(Z3117&gt;900,_xlfn.XLOOKUP(ROUND(Z3117,0),'CM-VL-G-C-GL-B-T-ClassRimThickn'!$B$1:$B$112,'CM-VL-G-C-GL-B-T-ClassRimThickn'!$C$1:$C$112,0,1,1),Z3117)</f>
        <v>62</v>
      </c>
      <c r="AB3117" s="24">
        <v>58</v>
      </c>
      <c r="AC3117" s="24">
        <f>IF(AB3117&gt;900,_xlfn.XLOOKUP(ROUND(AB3117,0),'CM-VL-G-C-GL-B-T-ClassRimThickn'!$B$1:$B$112,'CM-VL-G-C-GL-B-T-ClassRimThickn'!$C$1:$C$112,0,1,1),AB3117)</f>
        <v>58</v>
      </c>
      <c r="AD3117" s="24">
        <v>59</v>
      </c>
      <c r="AE3117" s="24">
        <f>IF(AD3117&gt;900,_xlfn.XLOOKUP(ROUND(AD3117,0),'CM-VL-G-C-GL-B-T-ClassRimThickn'!$B$1:$B$112,'CM-VL-G-C-GL-B-T-ClassRimThickn'!$C$1:$C$112,0,1,1),AD3117)</f>
        <v>59</v>
      </c>
      <c r="AF3117" s="24">
        <v>58</v>
      </c>
      <c r="AG3117" s="24">
        <f>IF(AF3117&gt;900,_xlfn.XLOOKUP(ROUND(AF3117,0),'CM-VL-G-C-GL-B-T-ClassRimThickn'!$B$1:$B$112,'CM-VL-G-C-GL-B-T-ClassRimThickn'!$C$1:$C$112,0,1,1),AF3117)</f>
        <v>58</v>
      </c>
      <c r="AH3117" s="24">
        <v>31</v>
      </c>
      <c r="AI3117" s="24">
        <v>29</v>
      </c>
      <c r="AJ3117" s="24">
        <v>29</v>
      </c>
      <c r="AK3117" s="24">
        <v>29</v>
      </c>
      <c r="AL3117" s="24">
        <v>30</v>
      </c>
      <c r="AM3117" s="24">
        <v>29</v>
      </c>
      <c r="AN3117" s="24">
        <v>28.5</v>
      </c>
      <c r="AO3117" s="24">
        <v>30</v>
      </c>
      <c r="AP3117" s="24">
        <v>29</v>
      </c>
      <c r="AQ3117" s="24">
        <v>28.5</v>
      </c>
      <c r="AR3117" s="24">
        <v>29</v>
      </c>
      <c r="AS3117" s="24">
        <v>30</v>
      </c>
      <c r="AT3117" s="24">
        <v>29</v>
      </c>
      <c r="AU3117" s="24">
        <v>27</v>
      </c>
      <c r="AV3117" s="24">
        <v>28.5</v>
      </c>
      <c r="AW3117" s="24">
        <v>29</v>
      </c>
      <c r="AX3117" s="24">
        <v>28</v>
      </c>
      <c r="AY3117" s="24">
        <v>29</v>
      </c>
      <c r="AZ3117" s="24">
        <v>28</v>
      </c>
      <c r="BA3117" s="24">
        <v>28</v>
      </c>
      <c r="BB3117" s="24">
        <v>27</v>
      </c>
      <c r="BC3117" s="24">
        <v>28</v>
      </c>
      <c r="BD3117" s="24">
        <v>28</v>
      </c>
      <c r="BE3117" s="24">
        <v>28.5</v>
      </c>
      <c r="BF3117" s="24">
        <v>0</v>
      </c>
      <c r="BG3117" s="24">
        <v>0</v>
      </c>
      <c r="BH3117" s="24">
        <v>0</v>
      </c>
      <c r="BI3117" s="24">
        <v>0</v>
      </c>
      <c r="BJ3117" s="24">
        <v>0</v>
      </c>
      <c r="BL3117" s="24">
        <v>0</v>
      </c>
      <c r="BM3117" s="24">
        <v>0</v>
      </c>
      <c r="BN3117" s="24">
        <v>0</v>
      </c>
      <c r="BO3117" s="24">
        <v>0</v>
      </c>
      <c r="BP3117" s="24">
        <v>0</v>
      </c>
      <c r="BQ3117" s="24">
        <v>0</v>
      </c>
      <c r="BR3117" s="24">
        <v>0</v>
      </c>
      <c r="BS3117" s="24">
        <v>0</v>
      </c>
      <c r="BT3117" s="24">
        <v>0</v>
      </c>
      <c r="BU3117" s="24">
        <v>0</v>
      </c>
      <c r="BV3117" s="24">
        <v>0</v>
      </c>
      <c r="BW3117" s="24">
        <v>0</v>
      </c>
      <c r="BX3117" s="24">
        <v>0</v>
      </c>
      <c r="BY3117" s="24">
        <v>0</v>
      </c>
      <c r="BZ3117" s="24">
        <v>0</v>
      </c>
      <c r="CB3117" s="24">
        <v>0</v>
      </c>
      <c r="CC3117" s="24">
        <v>0</v>
      </c>
      <c r="CD3117" s="24">
        <v>98</v>
      </c>
      <c r="CE3117" s="24">
        <v>102</v>
      </c>
      <c r="CF3117" s="24">
        <v>100</v>
      </c>
      <c r="CG3117" s="24">
        <v>95</v>
      </c>
      <c r="CH3117" s="24">
        <v>97</v>
      </c>
      <c r="CI3117" s="24">
        <v>98</v>
      </c>
      <c r="CO3117" s="34">
        <f t="shared" si="204"/>
        <v>427926</v>
      </c>
    </row>
    <row r="3118" spans="1:93" ht="15">
      <c r="A3118" s="23" t="s">
        <v>215</v>
      </c>
      <c r="B3118" s="52">
        <v>42009</v>
      </c>
      <c r="C3118" s="25" t="str">
        <f t="shared" si="205"/>
        <v/>
      </c>
      <c r="G3118" s="24">
        <f t="shared" si="206"/>
        <v>196</v>
      </c>
      <c r="H3118" s="24">
        <v>427936</v>
      </c>
      <c r="I3118" s="24" t="str">
        <f t="shared" si="207"/>
        <v/>
      </c>
      <c r="K3118" s="24">
        <f>IF(J3118&gt;900,_xlfn.XLOOKUP(ROUND(J3118,0),'CM-VL-G-C-GL-B-T-ClassRimThickn'!$B$1:$B$112,'CM-VL-G-C-GL-B-T-ClassRimThickn'!$C$1:$C$112,0,1,1),J3118)</f>
        <v>0</v>
      </c>
      <c r="L3118" s="24">
        <v>64</v>
      </c>
      <c r="M3118" s="24">
        <f>IF(L3118&gt;900,_xlfn.XLOOKUP(ROUND(L3118,0),'CM-VL-G-C-GL-B-T-ClassRimThickn'!$B$1:$B$112,'CM-VL-G-C-GL-B-T-ClassRimThickn'!$C$1:$C$112,0,1,1),L3118)</f>
        <v>64</v>
      </c>
      <c r="N3118" s="24">
        <v>63</v>
      </c>
      <c r="O3118" s="24">
        <f>IF(N3118&gt;900,_xlfn.XLOOKUP(ROUND(N3118,0),'CM-VL-G-C-GL-B-T-ClassRimThickn'!$B$1:$B$112,'CM-VL-G-C-GL-B-T-ClassRimThickn'!$C$1:$C$112,0,1,1),N3118)</f>
        <v>63</v>
      </c>
      <c r="P3118" s="24">
        <v>59</v>
      </c>
      <c r="Q3118" s="24">
        <f>IF(P3118&gt;900,_xlfn.XLOOKUP(ROUND(P3118,0),'CM-VL-G-C-GL-B-T-ClassRimThickn'!$B$1:$B$112,'CM-VL-G-C-GL-B-T-ClassRimThickn'!$C$1:$C$112,0,1,1),P3118)</f>
        <v>59</v>
      </c>
      <c r="S3118" s="24">
        <f>IF(R3118&gt;900,_xlfn.XLOOKUP(ROUND(R3118,0),'CM-VL-G-C-GL-B-T-ClassRimThickn'!$B$1:$B$112,'CM-VL-G-C-GL-B-T-ClassRimThickn'!$C$1:$C$112,0,1,1),R3118)</f>
        <v>0</v>
      </c>
      <c r="T3118" s="24">
        <v>59</v>
      </c>
      <c r="U3118" s="24">
        <f>IF(T3118&gt;900,_xlfn.XLOOKUP(ROUND(T3118,0),'CM-VL-G-C-GL-B-T-ClassRimThickn'!$B$1:$B$112,'CM-VL-G-C-GL-B-T-ClassRimThickn'!$C$1:$C$112,0,1,1),T3118)</f>
        <v>59</v>
      </c>
      <c r="V3118" s="24">
        <v>62</v>
      </c>
      <c r="W3118" s="24">
        <f>IF(V3118&gt;900,_xlfn.XLOOKUP(ROUND(V3118,0),'CM-VL-G-C-GL-B-T-ClassRimThickn'!$B$1:$B$112,'CM-VL-G-C-GL-B-T-ClassRimThickn'!$C$1:$C$112,0,1,1),V3118)</f>
        <v>62</v>
      </c>
      <c r="X3118" s="24">
        <v>64</v>
      </c>
      <c r="Y3118" s="24">
        <f>IF(X3118&gt;900,_xlfn.XLOOKUP(ROUND(X3118,0),'CM-VL-G-C-GL-B-T-ClassRimThickn'!$B$1:$B$112,'CM-VL-G-C-GL-B-T-ClassRimThickn'!$C$1:$C$112,0,1,1),X3118)</f>
        <v>64</v>
      </c>
      <c r="Z3118" s="24">
        <v>63</v>
      </c>
      <c r="AA3118" s="24">
        <f>IF(Z3118&gt;900,_xlfn.XLOOKUP(ROUND(Z3118,0),'CM-VL-G-C-GL-B-T-ClassRimThickn'!$B$1:$B$112,'CM-VL-G-C-GL-B-T-ClassRimThickn'!$C$1:$C$112,0,1,1),Z3118)</f>
        <v>63</v>
      </c>
      <c r="AB3118" s="24">
        <v>59</v>
      </c>
      <c r="AC3118" s="24">
        <f>IF(AB3118&gt;900,_xlfn.XLOOKUP(ROUND(AB3118,0),'CM-VL-G-C-GL-B-T-ClassRimThickn'!$B$1:$B$112,'CM-VL-G-C-GL-B-T-ClassRimThickn'!$C$1:$C$112,0,1,1),AB3118)</f>
        <v>59</v>
      </c>
      <c r="AD3118" s="24">
        <v>60</v>
      </c>
      <c r="AE3118" s="24">
        <f>IF(AD3118&gt;900,_xlfn.XLOOKUP(ROUND(AD3118,0),'CM-VL-G-C-GL-B-T-ClassRimThickn'!$B$1:$B$112,'CM-VL-G-C-GL-B-T-ClassRimThickn'!$C$1:$C$112,0,1,1),AD3118)</f>
        <v>60</v>
      </c>
      <c r="AF3118" s="24">
        <v>58</v>
      </c>
      <c r="AG3118" s="24">
        <f>IF(AF3118&gt;900,_xlfn.XLOOKUP(ROUND(AF3118,0),'CM-VL-G-C-GL-B-T-ClassRimThickn'!$B$1:$B$112,'CM-VL-G-C-GL-B-T-ClassRimThickn'!$C$1:$C$112,0,1,1),AF3118)</f>
        <v>58</v>
      </c>
      <c r="AH3118" s="24">
        <v>31</v>
      </c>
      <c r="AI3118" s="24">
        <v>29</v>
      </c>
      <c r="AJ3118" s="24">
        <v>30</v>
      </c>
      <c r="AK3118" s="24">
        <v>29</v>
      </c>
      <c r="AL3118" s="24">
        <v>30</v>
      </c>
      <c r="AM3118" s="24">
        <v>29</v>
      </c>
      <c r="AN3118" s="24">
        <v>29</v>
      </c>
      <c r="AO3118" s="24">
        <v>30</v>
      </c>
      <c r="AP3118" s="24">
        <v>29</v>
      </c>
      <c r="AQ3118" s="24">
        <v>29</v>
      </c>
      <c r="AR3118" s="24">
        <v>29</v>
      </c>
      <c r="AS3118" s="24">
        <v>30</v>
      </c>
      <c r="AT3118" s="24">
        <v>29</v>
      </c>
      <c r="AU3118" s="24">
        <v>28</v>
      </c>
      <c r="AV3118" s="24">
        <v>28.5</v>
      </c>
      <c r="AW3118" s="24">
        <v>29</v>
      </c>
      <c r="AX3118" s="24">
        <v>29</v>
      </c>
      <c r="AY3118" s="24">
        <v>29</v>
      </c>
      <c r="AZ3118" s="24">
        <v>28.5</v>
      </c>
      <c r="BA3118" s="24">
        <v>28</v>
      </c>
      <c r="BB3118" s="24">
        <v>28</v>
      </c>
      <c r="BC3118" s="24">
        <v>28</v>
      </c>
      <c r="BD3118" s="24">
        <v>29</v>
      </c>
      <c r="BE3118" s="24">
        <v>29</v>
      </c>
      <c r="BF3118" s="24">
        <v>0</v>
      </c>
      <c r="BG3118" s="24">
        <v>0</v>
      </c>
      <c r="BH3118" s="24">
        <v>0</v>
      </c>
      <c r="BI3118" s="24">
        <v>0</v>
      </c>
      <c r="BJ3118" s="24">
        <v>0</v>
      </c>
      <c r="BL3118" s="24">
        <v>0</v>
      </c>
      <c r="BM3118" s="24">
        <v>0</v>
      </c>
      <c r="BN3118" s="24">
        <v>0</v>
      </c>
      <c r="BO3118" s="24">
        <v>0</v>
      </c>
      <c r="BP3118" s="24">
        <v>0</v>
      </c>
      <c r="BQ3118" s="24">
        <v>0</v>
      </c>
      <c r="BR3118" s="24">
        <v>0</v>
      </c>
      <c r="BS3118" s="24">
        <v>0</v>
      </c>
      <c r="BT3118" s="24">
        <v>0</v>
      </c>
      <c r="BU3118" s="24">
        <v>0</v>
      </c>
      <c r="BV3118" s="24">
        <v>0</v>
      </c>
      <c r="BW3118" s="24">
        <v>0</v>
      </c>
      <c r="BX3118" s="24">
        <v>0</v>
      </c>
      <c r="BY3118" s="24">
        <v>0</v>
      </c>
      <c r="BZ3118" s="24">
        <v>0</v>
      </c>
      <c r="CB3118" s="24">
        <v>0</v>
      </c>
      <c r="CC3118" s="24">
        <v>0</v>
      </c>
      <c r="CD3118" s="24">
        <v>100</v>
      </c>
      <c r="CE3118" s="24">
        <v>100</v>
      </c>
      <c r="CF3118" s="24">
        <v>100</v>
      </c>
      <c r="CG3118" s="24">
        <v>100</v>
      </c>
      <c r="CH3118" s="24">
        <v>100</v>
      </c>
      <c r="CI3118" s="24">
        <v>100</v>
      </c>
      <c r="CO3118" s="34">
        <f t="shared" si="204"/>
        <v>427936</v>
      </c>
    </row>
    <row r="3119" spans="1:93" ht="15">
      <c r="A3119" s="23" t="s">
        <v>215</v>
      </c>
      <c r="B3119" s="52">
        <v>42033</v>
      </c>
      <c r="C3119" s="25" t="str">
        <f t="shared" si="205"/>
        <v/>
      </c>
      <c r="G3119" s="24">
        <f t="shared" si="206"/>
        <v>24</v>
      </c>
      <c r="H3119" s="29">
        <v>428432</v>
      </c>
      <c r="I3119" s="24" t="str">
        <f t="shared" si="207"/>
        <v/>
      </c>
      <c r="K3119" s="24">
        <f>IF(J3119&gt;900,_xlfn.XLOOKUP(ROUND(J3119,0),'CM-VL-G-C-GL-B-T-ClassRimThickn'!$B$1:$B$112,'CM-VL-G-C-GL-B-T-ClassRimThickn'!$C$1:$C$112,0,1,1),J3119)</f>
        <v>0</v>
      </c>
      <c r="L3119" s="24">
        <v>64</v>
      </c>
      <c r="M3119" s="24">
        <f>IF(L3119&gt;900,_xlfn.XLOOKUP(ROUND(L3119,0),'CM-VL-G-C-GL-B-T-ClassRimThickn'!$B$1:$B$112,'CM-VL-G-C-GL-B-T-ClassRimThickn'!$C$1:$C$112,0,1,1),L3119)</f>
        <v>64</v>
      </c>
      <c r="N3119" s="24">
        <v>62</v>
      </c>
      <c r="O3119" s="24">
        <f>IF(N3119&gt;900,_xlfn.XLOOKUP(ROUND(N3119,0),'CM-VL-G-C-GL-B-T-ClassRimThickn'!$B$1:$B$112,'CM-VL-G-C-GL-B-T-ClassRimThickn'!$C$1:$C$112,0,1,1),N3119)</f>
        <v>62</v>
      </c>
      <c r="P3119" s="24">
        <v>63</v>
      </c>
      <c r="Q3119" s="24">
        <f>IF(P3119&gt;900,_xlfn.XLOOKUP(ROUND(P3119,0),'CM-VL-G-C-GL-B-T-ClassRimThickn'!$B$1:$B$112,'CM-VL-G-C-GL-B-T-ClassRimThickn'!$C$1:$C$112,0,1,1),P3119)</f>
        <v>63</v>
      </c>
      <c r="S3119" s="24">
        <f>IF(R3119&gt;900,_xlfn.XLOOKUP(ROUND(R3119,0),'CM-VL-G-C-GL-B-T-ClassRimThickn'!$B$1:$B$112,'CM-VL-G-C-GL-B-T-ClassRimThickn'!$C$1:$C$112,0,1,1),R3119)</f>
        <v>0</v>
      </c>
      <c r="T3119" s="24">
        <v>58</v>
      </c>
      <c r="U3119" s="24">
        <f>IF(T3119&gt;900,_xlfn.XLOOKUP(ROUND(T3119,0),'CM-VL-G-C-GL-B-T-ClassRimThickn'!$B$1:$B$112,'CM-VL-G-C-GL-B-T-ClassRimThickn'!$C$1:$C$112,0,1,1),T3119)</f>
        <v>58</v>
      </c>
      <c r="V3119" s="24">
        <v>62</v>
      </c>
      <c r="W3119" s="24">
        <f>IF(V3119&gt;900,_xlfn.XLOOKUP(ROUND(V3119,0),'CM-VL-G-C-GL-B-T-ClassRimThickn'!$B$1:$B$112,'CM-VL-G-C-GL-B-T-ClassRimThickn'!$C$1:$C$112,0,1,1),V3119)</f>
        <v>62</v>
      </c>
      <c r="X3119" s="24">
        <v>64</v>
      </c>
      <c r="Y3119" s="24">
        <f>IF(X3119&gt;900,_xlfn.XLOOKUP(ROUND(X3119,0),'CM-VL-G-C-GL-B-T-ClassRimThickn'!$B$1:$B$112,'CM-VL-G-C-GL-B-T-ClassRimThickn'!$C$1:$C$112,0,1,1),X3119)</f>
        <v>64</v>
      </c>
      <c r="Z3119" s="24">
        <v>62</v>
      </c>
      <c r="AA3119" s="24">
        <f>IF(Z3119&gt;900,_xlfn.XLOOKUP(ROUND(Z3119,0),'CM-VL-G-C-GL-B-T-ClassRimThickn'!$B$1:$B$112,'CM-VL-G-C-GL-B-T-ClassRimThickn'!$C$1:$C$112,0,1,1),Z3119)</f>
        <v>62</v>
      </c>
      <c r="AB3119" s="24">
        <v>63</v>
      </c>
      <c r="AC3119" s="24">
        <f>IF(AB3119&gt;900,_xlfn.XLOOKUP(ROUND(AB3119,0),'CM-VL-G-C-GL-B-T-ClassRimThickn'!$B$1:$B$112,'CM-VL-G-C-GL-B-T-ClassRimThickn'!$C$1:$C$112,0,1,1),AB3119)</f>
        <v>63</v>
      </c>
      <c r="AD3119" s="24">
        <v>60</v>
      </c>
      <c r="AE3119" s="24">
        <f>IF(AD3119&gt;900,_xlfn.XLOOKUP(ROUND(AD3119,0),'CM-VL-G-C-GL-B-T-ClassRimThickn'!$B$1:$B$112,'CM-VL-G-C-GL-B-T-ClassRimThickn'!$C$1:$C$112,0,1,1),AD3119)</f>
        <v>60</v>
      </c>
      <c r="AF3119" s="24">
        <v>58</v>
      </c>
      <c r="AG3119" s="24">
        <f>IF(AF3119&gt;900,_xlfn.XLOOKUP(ROUND(AF3119,0),'CM-VL-G-C-GL-B-T-ClassRimThickn'!$B$1:$B$112,'CM-VL-G-C-GL-B-T-ClassRimThickn'!$C$1:$C$112,0,1,1),AF3119)</f>
        <v>58</v>
      </c>
      <c r="AH3119" s="24">
        <v>30.5</v>
      </c>
      <c r="AI3119" s="24">
        <v>31</v>
      </c>
      <c r="AJ3119" s="24">
        <v>31</v>
      </c>
      <c r="AK3119" s="24">
        <v>30.5</v>
      </c>
      <c r="AL3119" s="24">
        <v>30.5</v>
      </c>
      <c r="AM3119" s="24">
        <v>31</v>
      </c>
      <c r="AN3119" s="24">
        <v>30</v>
      </c>
      <c r="AO3119" s="24">
        <v>30</v>
      </c>
      <c r="AP3119" s="24">
        <v>31</v>
      </c>
      <c r="AQ3119" s="24">
        <v>30.5</v>
      </c>
      <c r="AR3119" s="24">
        <v>30</v>
      </c>
      <c r="AS3119" s="24">
        <v>30</v>
      </c>
      <c r="AT3119" s="24">
        <v>28.5</v>
      </c>
      <c r="AU3119" s="24">
        <v>29</v>
      </c>
      <c r="AV3119" s="24">
        <v>29</v>
      </c>
      <c r="AW3119" s="24">
        <v>28.5</v>
      </c>
      <c r="AX3119" s="24">
        <v>29</v>
      </c>
      <c r="AY3119" s="24">
        <v>29</v>
      </c>
      <c r="AZ3119" s="24">
        <v>28</v>
      </c>
      <c r="BA3119" s="24">
        <v>28</v>
      </c>
      <c r="BB3119" s="24">
        <v>29</v>
      </c>
      <c r="BC3119" s="24">
        <v>28</v>
      </c>
      <c r="BD3119" s="24">
        <v>29</v>
      </c>
      <c r="BE3119" s="24">
        <v>29</v>
      </c>
      <c r="BF3119" s="24">
        <v>0</v>
      </c>
      <c r="BG3119" s="24">
        <v>0</v>
      </c>
      <c r="BH3119" s="24">
        <v>0</v>
      </c>
      <c r="BI3119" s="24">
        <v>0</v>
      </c>
      <c r="BJ3119" s="24">
        <v>0</v>
      </c>
      <c r="BL3119" s="24">
        <v>0</v>
      </c>
      <c r="BM3119" s="24">
        <v>0</v>
      </c>
      <c r="BN3119" s="24">
        <v>0</v>
      </c>
      <c r="BO3119" s="24">
        <v>0</v>
      </c>
      <c r="BP3119" s="24">
        <v>0</v>
      </c>
      <c r="BQ3119" s="24">
        <v>0</v>
      </c>
      <c r="BR3119" s="24">
        <v>0</v>
      </c>
      <c r="BS3119" s="24">
        <v>0</v>
      </c>
      <c r="BT3119" s="24">
        <v>0</v>
      </c>
      <c r="BU3119" s="24">
        <v>0</v>
      </c>
      <c r="BV3119" s="24">
        <v>0</v>
      </c>
      <c r="BW3119" s="24">
        <v>0</v>
      </c>
      <c r="BX3119" s="24">
        <v>0</v>
      </c>
      <c r="BY3119" s="24">
        <v>0</v>
      </c>
      <c r="BZ3119" s="24">
        <v>0</v>
      </c>
      <c r="CB3119" s="24">
        <v>0</v>
      </c>
      <c r="CC3119" s="24">
        <v>0</v>
      </c>
      <c r="CD3119" s="24">
        <v>98</v>
      </c>
      <c r="CE3119" s="24">
        <v>101</v>
      </c>
      <c r="CF3119" s="24">
        <v>102</v>
      </c>
      <c r="CG3119" s="24">
        <v>96</v>
      </c>
      <c r="CH3119" s="24">
        <v>96</v>
      </c>
      <c r="CI3119" s="24">
        <v>99</v>
      </c>
      <c r="CO3119" s="34">
        <f t="shared" si="204"/>
        <v>428432</v>
      </c>
    </row>
    <row r="3120" spans="1:93" ht="15">
      <c r="A3120" s="23" t="s">
        <v>215</v>
      </c>
      <c r="B3120" s="52">
        <v>42118</v>
      </c>
      <c r="C3120" s="25" t="str">
        <f t="shared" si="205"/>
        <v/>
      </c>
      <c r="G3120" s="24">
        <f t="shared" si="206"/>
        <v>85</v>
      </c>
      <c r="H3120" s="24">
        <v>438771</v>
      </c>
      <c r="I3120" s="24" t="str">
        <f t="shared" si="207"/>
        <v/>
      </c>
      <c r="K3120" s="24">
        <f>IF(J3120&gt;900,_xlfn.XLOOKUP(ROUND(J3120,0),'CM-VL-G-C-GL-B-T-ClassRimThickn'!$B$1:$B$112,'CM-VL-G-C-GL-B-T-ClassRimThickn'!$C$1:$C$112,0,1,1),J3120)</f>
        <v>0</v>
      </c>
      <c r="L3120" s="24">
        <v>64</v>
      </c>
      <c r="M3120" s="24">
        <f>IF(L3120&gt;900,_xlfn.XLOOKUP(ROUND(L3120,0),'CM-VL-G-C-GL-B-T-ClassRimThickn'!$B$1:$B$112,'CM-VL-G-C-GL-B-T-ClassRimThickn'!$C$1:$C$112,0,1,1),L3120)</f>
        <v>64</v>
      </c>
      <c r="N3120" s="24">
        <v>62</v>
      </c>
      <c r="O3120" s="24">
        <f>IF(N3120&gt;900,_xlfn.XLOOKUP(ROUND(N3120,0),'CM-VL-G-C-GL-B-T-ClassRimThickn'!$B$1:$B$112,'CM-VL-G-C-GL-B-T-ClassRimThickn'!$C$1:$C$112,0,1,1),N3120)</f>
        <v>62</v>
      </c>
      <c r="P3120" s="24">
        <v>58</v>
      </c>
      <c r="Q3120" s="24">
        <f>IF(P3120&gt;900,_xlfn.XLOOKUP(ROUND(P3120,0),'CM-VL-G-C-GL-B-T-ClassRimThickn'!$B$1:$B$112,'CM-VL-G-C-GL-B-T-ClassRimThickn'!$C$1:$C$112,0,1,1),P3120)</f>
        <v>58</v>
      </c>
      <c r="S3120" s="24">
        <f>IF(R3120&gt;900,_xlfn.XLOOKUP(ROUND(R3120,0),'CM-VL-G-C-GL-B-T-ClassRimThickn'!$B$1:$B$112,'CM-VL-G-C-GL-B-T-ClassRimThickn'!$C$1:$C$112,0,1,1),R3120)</f>
        <v>0</v>
      </c>
      <c r="T3120" s="24">
        <v>57.5</v>
      </c>
      <c r="U3120" s="24">
        <f>IF(T3120&gt;900,_xlfn.XLOOKUP(ROUND(T3120,0),'CM-VL-G-C-GL-B-T-ClassRimThickn'!$B$1:$B$112,'CM-VL-G-C-GL-B-T-ClassRimThickn'!$C$1:$C$112,0,1,1),T3120)</f>
        <v>57.5</v>
      </c>
      <c r="V3120" s="24">
        <v>60</v>
      </c>
      <c r="W3120" s="24">
        <f>IF(V3120&gt;900,_xlfn.XLOOKUP(ROUND(V3120,0),'CM-VL-G-C-GL-B-T-ClassRimThickn'!$B$1:$B$112,'CM-VL-G-C-GL-B-T-ClassRimThickn'!$C$1:$C$112,0,1,1),V3120)</f>
        <v>60</v>
      </c>
      <c r="X3120" s="24">
        <v>64</v>
      </c>
      <c r="Y3120" s="24">
        <f>IF(X3120&gt;900,_xlfn.XLOOKUP(ROUND(X3120,0),'CM-VL-G-C-GL-B-T-ClassRimThickn'!$B$1:$B$112,'CM-VL-G-C-GL-B-T-ClassRimThickn'!$C$1:$C$112,0,1,1),X3120)</f>
        <v>64</v>
      </c>
      <c r="Z3120" s="24">
        <v>62</v>
      </c>
      <c r="AA3120" s="24">
        <f>IF(Z3120&gt;900,_xlfn.XLOOKUP(ROUND(Z3120,0),'CM-VL-G-C-GL-B-T-ClassRimThickn'!$B$1:$B$112,'CM-VL-G-C-GL-B-T-ClassRimThickn'!$C$1:$C$112,0,1,1),Z3120)</f>
        <v>62</v>
      </c>
      <c r="AB3120" s="24">
        <v>58</v>
      </c>
      <c r="AC3120" s="24">
        <f>IF(AB3120&gt;900,_xlfn.XLOOKUP(ROUND(AB3120,0),'CM-VL-G-C-GL-B-T-ClassRimThickn'!$B$1:$B$112,'CM-VL-G-C-GL-B-T-ClassRimThickn'!$C$1:$C$112,0,1,1),AB3120)</f>
        <v>58</v>
      </c>
      <c r="AD3120" s="24">
        <v>59</v>
      </c>
      <c r="AE3120" s="24">
        <f>IF(AD3120&gt;900,_xlfn.XLOOKUP(ROUND(AD3120,0),'CM-VL-G-C-GL-B-T-ClassRimThickn'!$B$1:$B$112,'CM-VL-G-C-GL-B-T-ClassRimThickn'!$C$1:$C$112,0,1,1),AD3120)</f>
        <v>59</v>
      </c>
      <c r="AF3120" s="24">
        <v>57.5</v>
      </c>
      <c r="AG3120" s="24">
        <f>IF(AF3120&gt;900,_xlfn.XLOOKUP(ROUND(AF3120,0),'CM-VL-G-C-GL-B-T-ClassRimThickn'!$B$1:$B$112,'CM-VL-G-C-GL-B-T-ClassRimThickn'!$C$1:$C$112,0,1,1),AF3120)</f>
        <v>57.5</v>
      </c>
      <c r="AH3120" s="24">
        <v>30.5</v>
      </c>
      <c r="AI3120" s="24">
        <v>31</v>
      </c>
      <c r="AJ3120" s="24">
        <v>29</v>
      </c>
      <c r="AK3120" s="24">
        <v>29</v>
      </c>
      <c r="AL3120" s="24">
        <v>30</v>
      </c>
      <c r="AM3120" s="24">
        <v>29.5</v>
      </c>
      <c r="AN3120" s="24">
        <v>28</v>
      </c>
      <c r="AO3120" s="24">
        <v>30</v>
      </c>
      <c r="AP3120" s="24">
        <v>29.5</v>
      </c>
      <c r="AQ3120" s="24">
        <v>28</v>
      </c>
      <c r="AR3120" s="24">
        <v>31</v>
      </c>
      <c r="AS3120" s="24">
        <v>30</v>
      </c>
      <c r="AT3120" s="24">
        <v>29</v>
      </c>
      <c r="AU3120" s="24">
        <v>29</v>
      </c>
      <c r="AV3120" s="24">
        <v>29</v>
      </c>
      <c r="AW3120" s="24">
        <v>29.5</v>
      </c>
      <c r="AX3120" s="24">
        <v>29</v>
      </c>
      <c r="AY3120" s="24">
        <v>29</v>
      </c>
      <c r="AZ3120" s="24">
        <v>29</v>
      </c>
      <c r="BA3120" s="24">
        <v>28</v>
      </c>
      <c r="BB3120" s="24">
        <v>28</v>
      </c>
      <c r="BC3120" s="24">
        <v>28</v>
      </c>
      <c r="BD3120" s="24">
        <v>28.5</v>
      </c>
      <c r="BE3120" s="24">
        <v>28.5</v>
      </c>
      <c r="BF3120" s="24">
        <v>0</v>
      </c>
      <c r="BG3120" s="24">
        <v>0</v>
      </c>
      <c r="BH3120" s="24">
        <v>0</v>
      </c>
      <c r="BI3120" s="24">
        <v>0</v>
      </c>
      <c r="BJ3120" s="24">
        <v>0</v>
      </c>
      <c r="BL3120" s="24">
        <v>0</v>
      </c>
      <c r="BM3120" s="24">
        <v>0</v>
      </c>
      <c r="BN3120" s="24">
        <v>0</v>
      </c>
      <c r="BO3120" s="24">
        <v>0</v>
      </c>
      <c r="BP3120" s="24">
        <v>0</v>
      </c>
      <c r="BQ3120" s="24">
        <v>0</v>
      </c>
      <c r="BR3120" s="24">
        <v>0</v>
      </c>
      <c r="BS3120" s="24">
        <v>0</v>
      </c>
      <c r="BT3120" s="24">
        <v>0</v>
      </c>
      <c r="BU3120" s="24">
        <v>0</v>
      </c>
      <c r="BV3120" s="24">
        <v>0</v>
      </c>
      <c r="BW3120" s="24">
        <v>0</v>
      </c>
      <c r="BX3120" s="24">
        <v>0</v>
      </c>
      <c r="BY3120" s="24">
        <v>0</v>
      </c>
      <c r="BZ3120" s="24">
        <v>0</v>
      </c>
      <c r="CB3120" s="24">
        <v>0</v>
      </c>
      <c r="CC3120" s="24">
        <v>0</v>
      </c>
      <c r="CD3120" s="24">
        <v>96</v>
      </c>
      <c r="CE3120" s="24">
        <v>100</v>
      </c>
      <c r="CF3120" s="24">
        <v>100</v>
      </c>
      <c r="CG3120" s="24">
        <v>93</v>
      </c>
      <c r="CH3120" s="24">
        <v>96</v>
      </c>
      <c r="CI3120" s="24">
        <v>96</v>
      </c>
      <c r="CO3120" s="34">
        <f t="shared" si="204"/>
        <v>438771</v>
      </c>
    </row>
    <row r="3121" spans="1:93" ht="15">
      <c r="A3121" s="23" t="s">
        <v>215</v>
      </c>
      <c r="B3121" s="52">
        <v>42153</v>
      </c>
      <c r="C3121" s="25" t="str">
        <f t="shared" si="205"/>
        <v/>
      </c>
      <c r="G3121" s="24">
        <f t="shared" si="206"/>
        <v>35</v>
      </c>
      <c r="H3121" s="29">
        <v>445950</v>
      </c>
      <c r="I3121" s="24" t="str">
        <f t="shared" si="207"/>
        <v/>
      </c>
      <c r="K3121" s="24">
        <f>IF(J3121&gt;900,_xlfn.XLOOKUP(ROUND(J3121,0),'CM-VL-G-C-GL-B-T-ClassRimThickn'!$B$1:$B$112,'CM-VL-G-C-GL-B-T-ClassRimThickn'!$C$1:$C$112,0,1,1),J3121)</f>
        <v>0</v>
      </c>
      <c r="L3121" s="24">
        <v>64</v>
      </c>
      <c r="M3121" s="24">
        <f>IF(L3121&gt;900,_xlfn.XLOOKUP(ROUND(L3121,0),'CM-VL-G-C-GL-B-T-ClassRimThickn'!$B$1:$B$112,'CM-VL-G-C-GL-B-T-ClassRimThickn'!$C$1:$C$112,0,1,1),L3121)</f>
        <v>64</v>
      </c>
      <c r="N3121" s="24">
        <v>63</v>
      </c>
      <c r="O3121" s="24">
        <f>IF(N3121&gt;900,_xlfn.XLOOKUP(ROUND(N3121,0),'CM-VL-G-C-GL-B-T-ClassRimThickn'!$B$1:$B$112,'CM-VL-G-C-GL-B-T-ClassRimThickn'!$C$1:$C$112,0,1,1),N3121)</f>
        <v>63</v>
      </c>
      <c r="P3121" s="24">
        <v>58</v>
      </c>
      <c r="Q3121" s="24">
        <f>IF(P3121&gt;900,_xlfn.XLOOKUP(ROUND(P3121,0),'CM-VL-G-C-GL-B-T-ClassRimThickn'!$B$1:$B$112,'CM-VL-G-C-GL-B-T-ClassRimThickn'!$C$1:$C$112,0,1,1),P3121)</f>
        <v>58</v>
      </c>
      <c r="S3121" s="24">
        <f>IF(R3121&gt;900,_xlfn.XLOOKUP(ROUND(R3121,0),'CM-VL-G-C-GL-B-T-ClassRimThickn'!$B$1:$B$112,'CM-VL-G-C-GL-B-T-ClassRimThickn'!$C$1:$C$112,0,1,1),R3121)</f>
        <v>0</v>
      </c>
      <c r="T3121" s="24">
        <v>59</v>
      </c>
      <c r="U3121" s="24">
        <f>IF(T3121&gt;900,_xlfn.XLOOKUP(ROUND(T3121,0),'CM-VL-G-C-GL-B-T-ClassRimThickn'!$B$1:$B$112,'CM-VL-G-C-GL-B-T-ClassRimThickn'!$C$1:$C$112,0,1,1),T3121)</f>
        <v>59</v>
      </c>
      <c r="V3121" s="24">
        <v>61</v>
      </c>
      <c r="W3121" s="24">
        <f>IF(V3121&gt;900,_xlfn.XLOOKUP(ROUND(V3121,0),'CM-VL-G-C-GL-B-T-ClassRimThickn'!$B$1:$B$112,'CM-VL-G-C-GL-B-T-ClassRimThickn'!$C$1:$C$112,0,1,1),V3121)</f>
        <v>61</v>
      </c>
      <c r="X3121" s="24">
        <v>64</v>
      </c>
      <c r="Y3121" s="24">
        <f>IF(X3121&gt;900,_xlfn.XLOOKUP(ROUND(X3121,0),'CM-VL-G-C-GL-B-T-ClassRimThickn'!$B$1:$B$112,'CM-VL-G-C-GL-B-T-ClassRimThickn'!$C$1:$C$112,0,1,1),X3121)</f>
        <v>64</v>
      </c>
      <c r="Z3121" s="24">
        <v>62</v>
      </c>
      <c r="AA3121" s="24">
        <f>IF(Z3121&gt;900,_xlfn.XLOOKUP(ROUND(Z3121,0),'CM-VL-G-C-GL-B-T-ClassRimThickn'!$B$1:$B$112,'CM-VL-G-C-GL-B-T-ClassRimThickn'!$C$1:$C$112,0,1,1),Z3121)</f>
        <v>62</v>
      </c>
      <c r="AB3121" s="24">
        <v>58</v>
      </c>
      <c r="AC3121" s="24">
        <f>IF(AB3121&gt;900,_xlfn.XLOOKUP(ROUND(AB3121,0),'CM-VL-G-C-GL-B-T-ClassRimThickn'!$B$1:$B$112,'CM-VL-G-C-GL-B-T-ClassRimThickn'!$C$1:$C$112,0,1,1),AB3121)</f>
        <v>58</v>
      </c>
      <c r="AD3121" s="24">
        <v>60</v>
      </c>
      <c r="AE3121" s="24">
        <f>IF(AD3121&gt;900,_xlfn.XLOOKUP(ROUND(AD3121,0),'CM-VL-G-C-GL-B-T-ClassRimThickn'!$B$1:$B$112,'CM-VL-G-C-GL-B-T-ClassRimThickn'!$C$1:$C$112,0,1,1),AD3121)</f>
        <v>60</v>
      </c>
      <c r="AF3121" s="24">
        <v>58</v>
      </c>
      <c r="AG3121" s="24">
        <f>IF(AF3121&gt;900,_xlfn.XLOOKUP(ROUND(AF3121,0),'CM-VL-G-C-GL-B-T-ClassRimThickn'!$B$1:$B$112,'CM-VL-G-C-GL-B-T-ClassRimThickn'!$C$1:$C$112,0,1,1),AF3121)</f>
        <v>58</v>
      </c>
      <c r="AH3121" s="24">
        <v>30</v>
      </c>
      <c r="AI3121" s="24">
        <v>29</v>
      </c>
      <c r="AJ3121" s="24">
        <v>29</v>
      </c>
      <c r="AK3121" s="24">
        <v>28</v>
      </c>
      <c r="AL3121" s="24">
        <v>29</v>
      </c>
      <c r="AM3121" s="24">
        <v>29</v>
      </c>
      <c r="AN3121" s="24">
        <v>29</v>
      </c>
      <c r="AO3121" s="24">
        <v>30</v>
      </c>
      <c r="AP3121" s="24">
        <v>29</v>
      </c>
      <c r="AQ3121" s="24">
        <v>29</v>
      </c>
      <c r="AR3121" s="24">
        <v>29</v>
      </c>
      <c r="AS3121" s="24">
        <v>30</v>
      </c>
      <c r="AT3121" s="24">
        <v>29</v>
      </c>
      <c r="AU3121" s="24">
        <v>28</v>
      </c>
      <c r="AV3121" s="24">
        <v>28</v>
      </c>
      <c r="AW3121" s="24">
        <v>29</v>
      </c>
      <c r="AX3121" s="24">
        <v>29</v>
      </c>
      <c r="AY3121" s="24">
        <v>29</v>
      </c>
      <c r="AZ3121" s="24">
        <v>29</v>
      </c>
      <c r="BA3121" s="24">
        <v>28</v>
      </c>
      <c r="BB3121" s="24">
        <v>28</v>
      </c>
      <c r="BC3121" s="24">
        <v>28</v>
      </c>
      <c r="BD3121" s="24">
        <v>28</v>
      </c>
      <c r="BE3121" s="24">
        <v>29</v>
      </c>
      <c r="BF3121" s="24">
        <v>0</v>
      </c>
      <c r="BG3121" s="24">
        <v>0</v>
      </c>
      <c r="BH3121" s="24">
        <v>0</v>
      </c>
      <c r="BI3121" s="24">
        <v>0</v>
      </c>
      <c r="BJ3121" s="24">
        <v>0</v>
      </c>
      <c r="BL3121" s="24">
        <v>0</v>
      </c>
      <c r="BM3121" s="24">
        <v>0</v>
      </c>
      <c r="BN3121" s="24">
        <v>0</v>
      </c>
      <c r="BO3121" s="24">
        <v>0</v>
      </c>
      <c r="BP3121" s="24">
        <v>0</v>
      </c>
      <c r="BQ3121" s="24">
        <v>0</v>
      </c>
      <c r="BR3121" s="24">
        <v>0</v>
      </c>
      <c r="BS3121" s="24">
        <v>0</v>
      </c>
      <c r="BT3121" s="24">
        <v>0</v>
      </c>
      <c r="BU3121" s="24">
        <v>0</v>
      </c>
      <c r="BV3121" s="24">
        <v>0</v>
      </c>
      <c r="BW3121" s="24">
        <v>0</v>
      </c>
      <c r="BX3121" s="24">
        <v>0</v>
      </c>
      <c r="BY3121" s="24">
        <v>0</v>
      </c>
      <c r="BZ3121" s="24">
        <v>0</v>
      </c>
      <c r="CB3121" s="24">
        <v>0</v>
      </c>
      <c r="CC3121" s="24">
        <v>0</v>
      </c>
      <c r="CD3121" s="24">
        <v>100</v>
      </c>
      <c r="CE3121" s="24">
        <v>100</v>
      </c>
      <c r="CF3121" s="24">
        <v>100</v>
      </c>
      <c r="CG3121" s="24">
        <v>100</v>
      </c>
      <c r="CH3121" s="24">
        <v>100</v>
      </c>
      <c r="CI3121" s="24">
        <v>95</v>
      </c>
      <c r="CO3121" s="34">
        <f t="shared" si="204"/>
        <v>445950</v>
      </c>
    </row>
    <row r="3122" spans="1:93" ht="15">
      <c r="A3122" s="23" t="s">
        <v>215</v>
      </c>
      <c r="B3122" s="52">
        <v>42207</v>
      </c>
      <c r="C3122" s="25" t="str">
        <f t="shared" si="205"/>
        <v/>
      </c>
      <c r="G3122" s="24">
        <f t="shared" si="206"/>
        <v>54</v>
      </c>
      <c r="H3122" s="27">
        <v>451820</v>
      </c>
      <c r="I3122" s="24" t="str">
        <f t="shared" si="207"/>
        <v/>
      </c>
      <c r="K3122" s="24">
        <f>IF(J3122&gt;900,_xlfn.XLOOKUP(ROUND(J3122,0),'CM-VL-G-C-GL-B-T-ClassRimThickn'!$B$1:$B$112,'CM-VL-G-C-GL-B-T-ClassRimThickn'!$C$1:$C$112,0,1,1),J3122)</f>
        <v>0</v>
      </c>
      <c r="L3122" s="24">
        <v>64</v>
      </c>
      <c r="M3122" s="24">
        <f>IF(L3122&gt;900,_xlfn.XLOOKUP(ROUND(L3122,0),'CM-VL-G-C-GL-B-T-ClassRimThickn'!$B$1:$B$112,'CM-VL-G-C-GL-B-T-ClassRimThickn'!$C$1:$C$112,0,1,1),L3122)</f>
        <v>64</v>
      </c>
      <c r="N3122" s="24">
        <v>62</v>
      </c>
      <c r="O3122" s="24">
        <f>IF(N3122&gt;900,_xlfn.XLOOKUP(ROUND(N3122,0),'CM-VL-G-C-GL-B-T-ClassRimThickn'!$B$1:$B$112,'CM-VL-G-C-GL-B-T-ClassRimThickn'!$C$1:$C$112,0,1,1),N3122)</f>
        <v>62</v>
      </c>
      <c r="P3122" s="24">
        <v>58</v>
      </c>
      <c r="Q3122" s="24">
        <f>IF(P3122&gt;900,_xlfn.XLOOKUP(ROUND(P3122,0),'CM-VL-G-C-GL-B-T-ClassRimThickn'!$B$1:$B$112,'CM-VL-G-C-GL-B-T-ClassRimThickn'!$C$1:$C$112,0,1,1),P3122)</f>
        <v>58</v>
      </c>
      <c r="S3122" s="24">
        <f>IF(R3122&gt;900,_xlfn.XLOOKUP(ROUND(R3122,0),'CM-VL-G-C-GL-B-T-ClassRimThickn'!$B$1:$B$112,'CM-VL-G-C-GL-B-T-ClassRimThickn'!$C$1:$C$112,0,1,1),R3122)</f>
        <v>0</v>
      </c>
      <c r="T3122" s="24">
        <v>58</v>
      </c>
      <c r="U3122" s="24">
        <f>IF(T3122&gt;900,_xlfn.XLOOKUP(ROUND(T3122,0),'CM-VL-G-C-GL-B-T-ClassRimThickn'!$B$1:$B$112,'CM-VL-G-C-GL-B-T-ClassRimThickn'!$C$1:$C$112,0,1,1),T3122)</f>
        <v>58</v>
      </c>
      <c r="V3122" s="24">
        <v>62</v>
      </c>
      <c r="W3122" s="24">
        <f>IF(V3122&gt;900,_xlfn.XLOOKUP(ROUND(V3122,0),'CM-VL-G-C-GL-B-T-ClassRimThickn'!$B$1:$B$112,'CM-VL-G-C-GL-B-T-ClassRimThickn'!$C$1:$C$112,0,1,1),V3122)</f>
        <v>62</v>
      </c>
      <c r="X3122" s="24">
        <v>64</v>
      </c>
      <c r="Y3122" s="24">
        <f>IF(X3122&gt;900,_xlfn.XLOOKUP(ROUND(X3122,0),'CM-VL-G-C-GL-B-T-ClassRimThickn'!$B$1:$B$112,'CM-VL-G-C-GL-B-T-ClassRimThickn'!$C$1:$C$112,0,1,1),X3122)</f>
        <v>64</v>
      </c>
      <c r="Z3122" s="24">
        <v>62</v>
      </c>
      <c r="AA3122" s="24">
        <f>IF(Z3122&gt;900,_xlfn.XLOOKUP(ROUND(Z3122,0),'CM-VL-G-C-GL-B-T-ClassRimThickn'!$B$1:$B$112,'CM-VL-G-C-GL-B-T-ClassRimThickn'!$C$1:$C$112,0,1,1),Z3122)</f>
        <v>62</v>
      </c>
      <c r="AB3122" s="24">
        <v>58</v>
      </c>
      <c r="AC3122" s="24">
        <f>IF(AB3122&gt;900,_xlfn.XLOOKUP(ROUND(AB3122,0),'CM-VL-G-C-GL-B-T-ClassRimThickn'!$B$1:$B$112,'CM-VL-G-C-GL-B-T-ClassRimThickn'!$C$1:$C$112,0,1,1),AB3122)</f>
        <v>58</v>
      </c>
      <c r="AD3122" s="24">
        <v>59</v>
      </c>
      <c r="AE3122" s="24">
        <f>IF(AD3122&gt;900,_xlfn.XLOOKUP(ROUND(AD3122,0),'CM-VL-G-C-GL-B-T-ClassRimThickn'!$B$1:$B$112,'CM-VL-G-C-GL-B-T-ClassRimThickn'!$C$1:$C$112,0,1,1),AD3122)</f>
        <v>59</v>
      </c>
      <c r="AF3122" s="24">
        <v>58</v>
      </c>
      <c r="AG3122" s="24">
        <f>IF(AF3122&gt;900,_xlfn.XLOOKUP(ROUND(AF3122,0),'CM-VL-G-C-GL-B-T-ClassRimThickn'!$B$1:$B$112,'CM-VL-G-C-GL-B-T-ClassRimThickn'!$C$1:$C$112,0,1,1),AF3122)</f>
        <v>58</v>
      </c>
      <c r="AH3122" s="24">
        <v>30</v>
      </c>
      <c r="AI3122" s="24">
        <v>29</v>
      </c>
      <c r="AJ3122" s="24">
        <v>29</v>
      </c>
      <c r="AK3122" s="24">
        <v>29</v>
      </c>
      <c r="AL3122" s="24">
        <v>30.5</v>
      </c>
      <c r="AM3122" s="24">
        <v>29</v>
      </c>
      <c r="AN3122" s="24">
        <v>29</v>
      </c>
      <c r="AO3122" s="24">
        <v>30</v>
      </c>
      <c r="AP3122" s="24">
        <v>29</v>
      </c>
      <c r="AQ3122" s="24">
        <v>29</v>
      </c>
      <c r="AR3122" s="24">
        <v>31</v>
      </c>
      <c r="AS3122" s="24">
        <v>29</v>
      </c>
      <c r="AT3122" s="24">
        <v>30</v>
      </c>
      <c r="AU3122" s="24">
        <v>29</v>
      </c>
      <c r="AV3122" s="24">
        <v>29</v>
      </c>
      <c r="AW3122" s="24">
        <v>30</v>
      </c>
      <c r="AX3122" s="24">
        <v>29.5</v>
      </c>
      <c r="AY3122" s="24">
        <v>29</v>
      </c>
      <c r="AZ3122" s="24">
        <v>28.5</v>
      </c>
      <c r="BA3122" s="24">
        <v>28</v>
      </c>
      <c r="BB3122" s="24">
        <v>28.5</v>
      </c>
      <c r="BC3122" s="24">
        <v>29</v>
      </c>
      <c r="BD3122" s="24">
        <v>29</v>
      </c>
      <c r="BE3122" s="24">
        <v>30</v>
      </c>
      <c r="BF3122" s="24">
        <v>0</v>
      </c>
      <c r="BG3122" s="24">
        <v>0</v>
      </c>
      <c r="BH3122" s="24">
        <v>0</v>
      </c>
      <c r="BI3122" s="24">
        <v>0</v>
      </c>
      <c r="BJ3122" s="24">
        <v>0</v>
      </c>
      <c r="BL3122" s="24">
        <v>0</v>
      </c>
      <c r="BM3122" s="24">
        <v>0</v>
      </c>
      <c r="BN3122" s="24">
        <v>0</v>
      </c>
      <c r="BO3122" s="24">
        <v>0</v>
      </c>
      <c r="BP3122" s="24">
        <v>0</v>
      </c>
      <c r="BQ3122" s="24">
        <v>0</v>
      </c>
      <c r="BR3122" s="24">
        <v>0</v>
      </c>
      <c r="BS3122" s="24">
        <v>0</v>
      </c>
      <c r="BT3122" s="24">
        <v>0</v>
      </c>
      <c r="BU3122" s="24">
        <v>0</v>
      </c>
      <c r="BV3122" s="24">
        <v>0</v>
      </c>
      <c r="BW3122" s="24">
        <v>0</v>
      </c>
      <c r="BX3122" s="24">
        <v>0</v>
      </c>
      <c r="BY3122" s="24">
        <v>0</v>
      </c>
      <c r="BZ3122" s="24">
        <v>0</v>
      </c>
      <c r="CB3122" s="24">
        <v>0</v>
      </c>
      <c r="CC3122" s="24">
        <v>0</v>
      </c>
      <c r="CD3122" s="24">
        <v>96</v>
      </c>
      <c r="CE3122" s="24">
        <v>101</v>
      </c>
      <c r="CF3122" s="24">
        <v>100</v>
      </c>
      <c r="CG3122" s="24">
        <v>100</v>
      </c>
      <c r="CH3122" s="24">
        <v>97</v>
      </c>
      <c r="CI3122" s="24">
        <v>96</v>
      </c>
      <c r="CO3122" s="34">
        <f t="shared" si="204"/>
        <v>451820</v>
      </c>
    </row>
    <row r="3123" spans="1:93" ht="15">
      <c r="A3123" s="23" t="s">
        <v>215</v>
      </c>
      <c r="B3123" s="52">
        <v>42283</v>
      </c>
      <c r="C3123" s="25" t="str">
        <f t="shared" si="205"/>
        <v/>
      </c>
      <c r="G3123" s="24">
        <f t="shared" si="206"/>
        <v>76</v>
      </c>
      <c r="H3123" s="27">
        <v>451822</v>
      </c>
      <c r="I3123" s="24" t="str">
        <f t="shared" si="207"/>
        <v/>
      </c>
      <c r="K3123" s="24">
        <f>IF(J3123&gt;900,_xlfn.XLOOKUP(ROUND(J3123,0),'CM-VL-G-C-GL-B-T-ClassRimThickn'!$B$1:$B$112,'CM-VL-G-C-GL-B-T-ClassRimThickn'!$C$1:$C$112,0,1,1),J3123)</f>
        <v>0</v>
      </c>
      <c r="L3123" s="24">
        <v>63</v>
      </c>
      <c r="M3123" s="24">
        <f>IF(L3123&gt;900,_xlfn.XLOOKUP(ROUND(L3123,0),'CM-VL-G-C-GL-B-T-ClassRimThickn'!$B$1:$B$112,'CM-VL-G-C-GL-B-T-ClassRimThickn'!$C$1:$C$112,0,1,1),L3123)</f>
        <v>63</v>
      </c>
      <c r="N3123" s="24">
        <v>63</v>
      </c>
      <c r="O3123" s="24">
        <f>IF(N3123&gt;900,_xlfn.XLOOKUP(ROUND(N3123,0),'CM-VL-G-C-GL-B-T-ClassRimThickn'!$B$1:$B$112,'CM-VL-G-C-GL-B-T-ClassRimThickn'!$C$1:$C$112,0,1,1),N3123)</f>
        <v>63</v>
      </c>
      <c r="P3123" s="24">
        <v>57</v>
      </c>
      <c r="Q3123" s="24">
        <f>IF(P3123&gt;900,_xlfn.XLOOKUP(ROUND(P3123,0),'CM-VL-G-C-GL-B-T-ClassRimThickn'!$B$1:$B$112,'CM-VL-G-C-GL-B-T-ClassRimThickn'!$C$1:$C$112,0,1,1),P3123)</f>
        <v>57</v>
      </c>
      <c r="S3123" s="24">
        <f>IF(R3123&gt;900,_xlfn.XLOOKUP(ROUND(R3123,0),'CM-VL-G-C-GL-B-T-ClassRimThickn'!$B$1:$B$112,'CM-VL-G-C-GL-B-T-ClassRimThickn'!$C$1:$C$112,0,1,1),R3123)</f>
        <v>0</v>
      </c>
      <c r="T3123" s="24">
        <v>58</v>
      </c>
      <c r="U3123" s="24">
        <f>IF(T3123&gt;900,_xlfn.XLOOKUP(ROUND(T3123,0),'CM-VL-G-C-GL-B-T-ClassRimThickn'!$B$1:$B$112,'CM-VL-G-C-GL-B-T-ClassRimThickn'!$C$1:$C$112,0,1,1),T3123)</f>
        <v>58</v>
      </c>
      <c r="V3123" s="24">
        <v>62</v>
      </c>
      <c r="W3123" s="24">
        <f>IF(V3123&gt;900,_xlfn.XLOOKUP(ROUND(V3123,0),'CM-VL-G-C-GL-B-T-ClassRimThickn'!$B$1:$B$112,'CM-VL-G-C-GL-B-T-ClassRimThickn'!$C$1:$C$112,0,1,1),V3123)</f>
        <v>62</v>
      </c>
      <c r="X3123" s="24">
        <v>64</v>
      </c>
      <c r="Y3123" s="24">
        <f>IF(X3123&gt;900,_xlfn.XLOOKUP(ROUND(X3123,0),'CM-VL-G-C-GL-B-T-ClassRimThickn'!$B$1:$B$112,'CM-VL-G-C-GL-B-T-ClassRimThickn'!$C$1:$C$112,0,1,1),X3123)</f>
        <v>64</v>
      </c>
      <c r="Z3123" s="24">
        <v>62</v>
      </c>
      <c r="AA3123" s="24">
        <f>IF(Z3123&gt;900,_xlfn.XLOOKUP(ROUND(Z3123,0),'CM-VL-G-C-GL-B-T-ClassRimThickn'!$B$1:$B$112,'CM-VL-G-C-GL-B-T-ClassRimThickn'!$C$1:$C$112,0,1,1),Z3123)</f>
        <v>62</v>
      </c>
      <c r="AB3123" s="24">
        <v>57</v>
      </c>
      <c r="AC3123" s="24">
        <f>IF(AB3123&gt;900,_xlfn.XLOOKUP(ROUND(AB3123,0),'CM-VL-G-C-GL-B-T-ClassRimThickn'!$B$1:$B$112,'CM-VL-G-C-GL-B-T-ClassRimThickn'!$C$1:$C$112,0,1,1),AB3123)</f>
        <v>57</v>
      </c>
      <c r="AD3123" s="24">
        <v>59</v>
      </c>
      <c r="AE3123" s="24">
        <f>IF(AD3123&gt;900,_xlfn.XLOOKUP(ROUND(AD3123,0),'CM-VL-G-C-GL-B-T-ClassRimThickn'!$B$1:$B$112,'CM-VL-G-C-GL-B-T-ClassRimThickn'!$C$1:$C$112,0,1,1),AD3123)</f>
        <v>59</v>
      </c>
      <c r="AF3123" s="24">
        <v>58</v>
      </c>
      <c r="AG3123" s="24">
        <f>IF(AF3123&gt;900,_xlfn.XLOOKUP(ROUND(AF3123,0),'CM-VL-G-C-GL-B-T-ClassRimThickn'!$B$1:$B$112,'CM-VL-G-C-GL-B-T-ClassRimThickn'!$C$1:$C$112,0,1,1),AF3123)</f>
        <v>58</v>
      </c>
      <c r="AH3123" s="24">
        <v>30</v>
      </c>
      <c r="AI3123" s="24">
        <v>28</v>
      </c>
      <c r="AJ3123" s="24">
        <v>29</v>
      </c>
      <c r="AK3123" s="24">
        <v>28</v>
      </c>
      <c r="AL3123" s="24">
        <v>29</v>
      </c>
      <c r="AM3123" s="24">
        <v>28</v>
      </c>
      <c r="AN3123" s="24">
        <v>27</v>
      </c>
      <c r="AO3123" s="24">
        <v>29</v>
      </c>
      <c r="AP3123" s="24">
        <v>28</v>
      </c>
      <c r="AQ3123" s="24">
        <v>28</v>
      </c>
      <c r="AR3123" s="24">
        <v>29</v>
      </c>
      <c r="AS3123" s="24">
        <v>29</v>
      </c>
      <c r="AT3123" s="24">
        <v>29</v>
      </c>
      <c r="AU3123" s="24">
        <v>29</v>
      </c>
      <c r="AV3123" s="24">
        <v>28</v>
      </c>
      <c r="AW3123" s="24">
        <v>30</v>
      </c>
      <c r="AX3123" s="24">
        <v>29</v>
      </c>
      <c r="AY3123" s="24">
        <v>29</v>
      </c>
      <c r="AZ3123" s="24">
        <v>29</v>
      </c>
      <c r="BA3123" s="24">
        <v>28</v>
      </c>
      <c r="BB3123" s="24">
        <v>29</v>
      </c>
      <c r="BC3123" s="24">
        <v>28</v>
      </c>
      <c r="BD3123" s="24">
        <v>29</v>
      </c>
      <c r="BE3123" s="24">
        <v>29</v>
      </c>
      <c r="BF3123" s="24">
        <v>0</v>
      </c>
      <c r="BG3123" s="24">
        <v>0</v>
      </c>
      <c r="BH3123" s="24">
        <v>0</v>
      </c>
      <c r="BI3123" s="24">
        <v>0</v>
      </c>
      <c r="BJ3123" s="24">
        <v>0</v>
      </c>
      <c r="BL3123" s="24">
        <v>0</v>
      </c>
      <c r="BM3123" s="24">
        <v>0</v>
      </c>
      <c r="BN3123" s="24">
        <v>0</v>
      </c>
      <c r="BO3123" s="24">
        <v>0</v>
      </c>
      <c r="BP3123" s="24">
        <v>0</v>
      </c>
      <c r="BQ3123" s="24">
        <v>0</v>
      </c>
      <c r="BR3123" s="24">
        <v>0</v>
      </c>
      <c r="BS3123" s="24">
        <v>0</v>
      </c>
      <c r="BT3123" s="24">
        <v>0</v>
      </c>
      <c r="BU3123" s="24">
        <v>0</v>
      </c>
      <c r="BV3123" s="24">
        <v>0</v>
      </c>
      <c r="BW3123" s="24">
        <v>0</v>
      </c>
      <c r="BX3123" s="24">
        <v>0</v>
      </c>
      <c r="BY3123" s="24">
        <v>0</v>
      </c>
      <c r="BZ3123" s="24">
        <v>0</v>
      </c>
      <c r="CB3123" s="24">
        <v>0</v>
      </c>
      <c r="CC3123" s="24">
        <v>0</v>
      </c>
      <c r="CD3123" s="24">
        <v>97</v>
      </c>
      <c r="CE3123" s="24">
        <v>100</v>
      </c>
      <c r="CF3123" s="24">
        <v>105</v>
      </c>
      <c r="CG3123" s="24">
        <v>95</v>
      </c>
      <c r="CH3123" s="24">
        <v>100</v>
      </c>
      <c r="CI3123" s="24">
        <v>100</v>
      </c>
      <c r="CO3123" s="34">
        <f t="shared" si="204"/>
        <v>451822</v>
      </c>
    </row>
    <row r="3124" spans="1:93" ht="15">
      <c r="A3124" s="23" t="s">
        <v>215</v>
      </c>
      <c r="B3124" s="52">
        <v>42299</v>
      </c>
      <c r="C3124" s="25" t="str">
        <f t="shared" si="205"/>
        <v/>
      </c>
      <c r="G3124" s="24">
        <f t="shared" si="206"/>
        <v>16</v>
      </c>
      <c r="H3124" s="30">
        <f>(H3125-H3123)/(G3124+G3125)*G3124+H3123</f>
        <v>452350</v>
      </c>
      <c r="I3124" s="24" t="str">
        <f t="shared" si="207"/>
        <v/>
      </c>
      <c r="K3124" s="24">
        <f>IF(J3124&gt;900,_xlfn.XLOOKUP(ROUND(J3124,0),'CM-VL-G-C-GL-B-T-ClassRimThickn'!$B$1:$B$112,'CM-VL-G-C-GL-B-T-ClassRimThickn'!$C$1:$C$112,0,1,1),J3124)</f>
        <v>0</v>
      </c>
      <c r="L3124" s="24">
        <v>51</v>
      </c>
      <c r="M3124" s="24">
        <f>IF(L3124&gt;900,_xlfn.XLOOKUP(ROUND(L3124,0),'CM-VL-G-C-GL-B-T-ClassRimThickn'!$B$1:$B$112,'CM-VL-G-C-GL-B-T-ClassRimThickn'!$C$1:$C$112,0,1,1),L3124)</f>
        <v>51</v>
      </c>
      <c r="N3124" s="24">
        <v>51</v>
      </c>
      <c r="O3124" s="24">
        <f>IF(N3124&gt;900,_xlfn.XLOOKUP(ROUND(N3124,0),'CM-VL-G-C-GL-B-T-ClassRimThickn'!$B$1:$B$112,'CM-VL-G-C-GL-B-T-ClassRimThickn'!$C$1:$C$112,0,1,1),N3124)</f>
        <v>51</v>
      </c>
      <c r="P3124" s="24">
        <v>50</v>
      </c>
      <c r="Q3124" s="24">
        <f>IF(P3124&gt;900,_xlfn.XLOOKUP(ROUND(P3124,0),'CM-VL-G-C-GL-B-T-ClassRimThickn'!$B$1:$B$112,'CM-VL-G-C-GL-B-T-ClassRimThickn'!$C$1:$C$112,0,1,1),P3124)</f>
        <v>50</v>
      </c>
      <c r="S3124" s="24">
        <f>IF(R3124&gt;900,_xlfn.XLOOKUP(ROUND(R3124,0),'CM-VL-G-C-GL-B-T-ClassRimThickn'!$B$1:$B$112,'CM-VL-G-C-GL-B-T-ClassRimThickn'!$C$1:$C$112,0,1,1),R3124)</f>
        <v>0</v>
      </c>
      <c r="T3124" s="24">
        <v>49</v>
      </c>
      <c r="U3124" s="24">
        <f>IF(T3124&gt;900,_xlfn.XLOOKUP(ROUND(T3124,0),'CM-VL-G-C-GL-B-T-ClassRimThickn'!$B$1:$B$112,'CM-VL-G-C-GL-B-T-ClassRimThickn'!$C$1:$C$112,0,1,1),T3124)</f>
        <v>49</v>
      </c>
      <c r="V3124" s="24">
        <v>49</v>
      </c>
      <c r="W3124" s="24">
        <f>IF(V3124&gt;900,_xlfn.XLOOKUP(ROUND(V3124,0),'CM-VL-G-C-GL-B-T-ClassRimThickn'!$B$1:$B$112,'CM-VL-G-C-GL-B-T-ClassRimThickn'!$C$1:$C$112,0,1,1),V3124)</f>
        <v>49</v>
      </c>
      <c r="X3124" s="24">
        <v>52</v>
      </c>
      <c r="Y3124" s="24">
        <f>IF(X3124&gt;900,_xlfn.XLOOKUP(ROUND(X3124,0),'CM-VL-G-C-GL-B-T-ClassRimThickn'!$B$1:$B$112,'CM-VL-G-C-GL-B-T-ClassRimThickn'!$C$1:$C$112,0,1,1),X3124)</f>
        <v>52</v>
      </c>
      <c r="Z3124" s="24">
        <v>51</v>
      </c>
      <c r="AA3124" s="24">
        <f>IF(Z3124&gt;900,_xlfn.XLOOKUP(ROUND(Z3124,0),'CM-VL-G-C-GL-B-T-ClassRimThickn'!$B$1:$B$112,'CM-VL-G-C-GL-B-T-ClassRimThickn'!$C$1:$C$112,0,1,1),Z3124)</f>
        <v>51</v>
      </c>
      <c r="AB3124" s="24">
        <v>51</v>
      </c>
      <c r="AC3124" s="24">
        <f>IF(AB3124&gt;900,_xlfn.XLOOKUP(ROUND(AB3124,0),'CM-VL-G-C-GL-B-T-ClassRimThickn'!$B$1:$B$112,'CM-VL-G-C-GL-B-T-ClassRimThickn'!$C$1:$C$112,0,1,1),AB3124)</f>
        <v>51</v>
      </c>
      <c r="AD3124" s="24">
        <v>53</v>
      </c>
      <c r="AE3124" s="24">
        <f>IF(AD3124&gt;900,_xlfn.XLOOKUP(ROUND(AD3124,0),'CM-VL-G-C-GL-B-T-ClassRimThickn'!$B$1:$B$112,'CM-VL-G-C-GL-B-T-ClassRimThickn'!$C$1:$C$112,0,1,1),AD3124)</f>
        <v>53</v>
      </c>
      <c r="AF3124" s="24">
        <v>50</v>
      </c>
      <c r="AG3124" s="24">
        <f>IF(AF3124&gt;900,_xlfn.XLOOKUP(ROUND(AF3124,0),'CM-VL-G-C-GL-B-T-ClassRimThickn'!$B$1:$B$112,'CM-VL-G-C-GL-B-T-ClassRimThickn'!$C$1:$C$112,0,1,1),AF3124)</f>
        <v>50</v>
      </c>
      <c r="AH3124" s="24">
        <v>28</v>
      </c>
      <c r="AI3124" s="24">
        <v>27</v>
      </c>
      <c r="AJ3124" s="24">
        <v>28</v>
      </c>
      <c r="AK3124" s="24">
        <v>28</v>
      </c>
      <c r="AL3124" s="24">
        <v>27</v>
      </c>
      <c r="AM3124" s="24">
        <v>27</v>
      </c>
      <c r="AN3124" s="24">
        <v>27</v>
      </c>
      <c r="AO3124" s="24">
        <v>27</v>
      </c>
      <c r="AP3124" s="24">
        <v>27</v>
      </c>
      <c r="AQ3124" s="24">
        <v>27</v>
      </c>
      <c r="AR3124" s="24">
        <v>27</v>
      </c>
      <c r="AS3124" s="24">
        <v>27</v>
      </c>
      <c r="AT3124" s="24">
        <v>29</v>
      </c>
      <c r="AU3124" s="24">
        <v>29</v>
      </c>
      <c r="AV3124" s="24">
        <v>29</v>
      </c>
      <c r="AW3124" s="24">
        <v>29</v>
      </c>
      <c r="AX3124" s="24">
        <v>29.5</v>
      </c>
      <c r="AY3124" s="24">
        <v>29</v>
      </c>
      <c r="AZ3124" s="24">
        <v>28</v>
      </c>
      <c r="BA3124" s="24">
        <v>29</v>
      </c>
      <c r="BB3124" s="24">
        <v>28.5</v>
      </c>
      <c r="BC3124" s="24">
        <v>28.5</v>
      </c>
      <c r="BD3124" s="24">
        <v>30</v>
      </c>
      <c r="BE3124" s="24">
        <v>29</v>
      </c>
      <c r="BF3124" s="24">
        <v>0</v>
      </c>
      <c r="BG3124" s="24">
        <v>0</v>
      </c>
      <c r="BH3124" s="24">
        <v>0</v>
      </c>
      <c r="BI3124" s="24">
        <v>0</v>
      </c>
      <c r="BJ3124" s="24">
        <v>0</v>
      </c>
      <c r="BL3124" s="24">
        <v>0</v>
      </c>
      <c r="BM3124" s="24">
        <v>0</v>
      </c>
      <c r="BN3124" s="24">
        <v>0</v>
      </c>
      <c r="BO3124" s="24">
        <v>0</v>
      </c>
      <c r="BP3124" s="24">
        <v>0</v>
      </c>
      <c r="BQ3124" s="24">
        <v>0.5</v>
      </c>
      <c r="BR3124" s="24">
        <v>0</v>
      </c>
      <c r="BS3124" s="24">
        <v>0</v>
      </c>
      <c r="BT3124" s="24">
        <v>0</v>
      </c>
      <c r="BU3124" s="24">
        <v>0</v>
      </c>
      <c r="BV3124" s="24">
        <v>0</v>
      </c>
      <c r="BW3124" s="24">
        <v>0</v>
      </c>
      <c r="BX3124" s="24">
        <v>0</v>
      </c>
      <c r="BY3124" s="24">
        <v>0</v>
      </c>
      <c r="BZ3124" s="24">
        <v>0</v>
      </c>
      <c r="CB3124" s="24">
        <v>0</v>
      </c>
      <c r="CC3124" s="24">
        <v>0</v>
      </c>
      <c r="CD3124" s="24">
        <v>85</v>
      </c>
      <c r="CE3124" s="24">
        <v>95</v>
      </c>
      <c r="CF3124" s="24">
        <v>93</v>
      </c>
      <c r="CG3124" s="24">
        <v>86</v>
      </c>
      <c r="CH3124" s="24">
        <v>95</v>
      </c>
      <c r="CI3124" s="24">
        <v>90</v>
      </c>
      <c r="CO3124" s="34">
        <f t="shared" si="204"/>
        <v>452350</v>
      </c>
    </row>
    <row r="3125" spans="1:93" ht="15">
      <c r="A3125" s="23" t="s">
        <v>215</v>
      </c>
      <c r="B3125" s="52">
        <v>42444</v>
      </c>
      <c r="C3125" s="25" t="str">
        <f t="shared" si="205"/>
        <v/>
      </c>
      <c r="G3125" s="24">
        <f t="shared" si="206"/>
        <v>145</v>
      </c>
      <c r="H3125" s="27">
        <v>457135</v>
      </c>
      <c r="I3125" s="24" t="str">
        <f t="shared" si="207"/>
        <v/>
      </c>
      <c r="K3125" s="24">
        <f>IF(J3125&gt;900,_xlfn.XLOOKUP(ROUND(J3125,0),'CM-VL-G-C-GL-B-T-ClassRimThickn'!$B$1:$B$112,'CM-VL-G-C-GL-B-T-ClassRimThickn'!$C$1:$C$112,0,1,1),J3125)</f>
        <v>0</v>
      </c>
      <c r="L3125" s="24">
        <v>65</v>
      </c>
      <c r="M3125" s="24">
        <f>IF(L3125&gt;900,_xlfn.XLOOKUP(ROUND(L3125,0),'CM-VL-G-C-GL-B-T-ClassRimThickn'!$B$1:$B$112,'CM-VL-G-C-GL-B-T-ClassRimThickn'!$C$1:$C$112,0,1,1),L3125)</f>
        <v>65</v>
      </c>
      <c r="N3125" s="24">
        <v>61</v>
      </c>
      <c r="O3125" s="24">
        <f>IF(N3125&gt;900,_xlfn.XLOOKUP(ROUND(N3125,0),'CM-VL-G-C-GL-B-T-ClassRimThickn'!$B$1:$B$112,'CM-VL-G-C-GL-B-T-ClassRimThickn'!$C$1:$C$112,0,1,1),N3125)</f>
        <v>61</v>
      </c>
      <c r="P3125" s="24">
        <v>57.5</v>
      </c>
      <c r="Q3125" s="24">
        <f>IF(P3125&gt;900,_xlfn.XLOOKUP(ROUND(P3125,0),'CM-VL-G-C-GL-B-T-ClassRimThickn'!$B$1:$B$112,'CM-VL-G-C-GL-B-T-ClassRimThickn'!$C$1:$C$112,0,1,1),P3125)</f>
        <v>57.5</v>
      </c>
      <c r="S3125" s="24">
        <f>IF(R3125&gt;900,_xlfn.XLOOKUP(ROUND(R3125,0),'CM-VL-G-C-GL-B-T-ClassRimThickn'!$B$1:$B$112,'CM-VL-G-C-GL-B-T-ClassRimThickn'!$C$1:$C$112,0,1,1),R3125)</f>
        <v>0</v>
      </c>
      <c r="T3125" s="24">
        <v>60</v>
      </c>
      <c r="U3125" s="24">
        <f>IF(T3125&gt;900,_xlfn.XLOOKUP(ROUND(T3125,0),'CM-VL-G-C-GL-B-T-ClassRimThickn'!$B$1:$B$112,'CM-VL-G-C-GL-B-T-ClassRimThickn'!$C$1:$C$112,0,1,1),T3125)</f>
        <v>60</v>
      </c>
      <c r="V3125" s="24">
        <v>61</v>
      </c>
      <c r="W3125" s="24">
        <f>IF(V3125&gt;900,_xlfn.XLOOKUP(ROUND(V3125,0),'CM-VL-G-C-GL-B-T-ClassRimThickn'!$B$1:$B$112,'CM-VL-G-C-GL-B-T-ClassRimThickn'!$C$1:$C$112,0,1,1),V3125)</f>
        <v>61</v>
      </c>
      <c r="X3125" s="24">
        <v>65</v>
      </c>
      <c r="Y3125" s="24">
        <f>IF(X3125&gt;900,_xlfn.XLOOKUP(ROUND(X3125,0),'CM-VL-G-C-GL-B-T-ClassRimThickn'!$B$1:$B$112,'CM-VL-G-C-GL-B-T-ClassRimThickn'!$C$1:$C$112,0,1,1),X3125)</f>
        <v>65</v>
      </c>
      <c r="Z3125" s="24">
        <v>61</v>
      </c>
      <c r="AA3125" s="24">
        <f>IF(Z3125&gt;900,_xlfn.XLOOKUP(ROUND(Z3125,0),'CM-VL-G-C-GL-B-T-ClassRimThickn'!$B$1:$B$112,'CM-VL-G-C-GL-B-T-ClassRimThickn'!$C$1:$C$112,0,1,1),Z3125)</f>
        <v>61</v>
      </c>
      <c r="AB3125" s="24">
        <v>58</v>
      </c>
      <c r="AC3125" s="24">
        <f>IF(AB3125&gt;900,_xlfn.XLOOKUP(ROUND(AB3125,0),'CM-VL-G-C-GL-B-T-ClassRimThickn'!$B$1:$B$112,'CM-VL-G-C-GL-B-T-ClassRimThickn'!$C$1:$C$112,0,1,1),AB3125)</f>
        <v>58</v>
      </c>
      <c r="AD3125" s="24">
        <v>59</v>
      </c>
      <c r="AE3125" s="24">
        <f>IF(AD3125&gt;900,_xlfn.XLOOKUP(ROUND(AD3125,0),'CM-VL-G-C-GL-B-T-ClassRimThickn'!$B$1:$B$112,'CM-VL-G-C-GL-B-T-ClassRimThickn'!$C$1:$C$112,0,1,1),AD3125)</f>
        <v>59</v>
      </c>
      <c r="AF3125" s="24">
        <v>60</v>
      </c>
      <c r="AG3125" s="24">
        <f>IF(AF3125&gt;900,_xlfn.XLOOKUP(ROUND(AF3125,0),'CM-VL-G-C-GL-B-T-ClassRimThickn'!$B$1:$B$112,'CM-VL-G-C-GL-B-T-ClassRimThickn'!$C$1:$C$112,0,1,1),AF3125)</f>
        <v>60</v>
      </c>
      <c r="AH3125" s="24">
        <v>29</v>
      </c>
      <c r="AI3125" s="24">
        <v>29</v>
      </c>
      <c r="AJ3125" s="24">
        <v>28.5</v>
      </c>
      <c r="AK3125" s="24">
        <v>28</v>
      </c>
      <c r="AL3125" s="24">
        <v>29</v>
      </c>
      <c r="AM3125" s="24">
        <v>28</v>
      </c>
      <c r="AN3125" s="24">
        <v>28</v>
      </c>
      <c r="AO3125" s="24">
        <v>30</v>
      </c>
      <c r="AP3125" s="24">
        <v>29</v>
      </c>
      <c r="AQ3125" s="24">
        <v>29</v>
      </c>
      <c r="AR3125" s="24">
        <v>31</v>
      </c>
      <c r="AS3125" s="24">
        <v>29</v>
      </c>
      <c r="AT3125" s="24">
        <v>29</v>
      </c>
      <c r="AU3125" s="24">
        <v>29</v>
      </c>
      <c r="AV3125" s="24">
        <v>28.5</v>
      </c>
      <c r="AW3125" s="24">
        <v>28</v>
      </c>
      <c r="AX3125" s="24">
        <v>29</v>
      </c>
      <c r="AY3125" s="24">
        <v>29</v>
      </c>
      <c r="AZ3125" s="24">
        <v>29</v>
      </c>
      <c r="BA3125" s="24">
        <v>28</v>
      </c>
      <c r="BB3125" s="24">
        <v>28</v>
      </c>
      <c r="BC3125" s="24">
        <v>29</v>
      </c>
      <c r="BD3125" s="24">
        <v>28.5</v>
      </c>
      <c r="BE3125" s="24">
        <v>28.5</v>
      </c>
      <c r="BF3125" s="24">
        <v>0</v>
      </c>
      <c r="BG3125" s="24">
        <v>0</v>
      </c>
      <c r="BH3125" s="24">
        <v>0</v>
      </c>
      <c r="BI3125" s="24">
        <v>0</v>
      </c>
      <c r="BJ3125" s="24">
        <v>0</v>
      </c>
      <c r="BL3125" s="24">
        <v>0</v>
      </c>
      <c r="BM3125" s="24">
        <v>0</v>
      </c>
      <c r="BN3125" s="24">
        <v>0</v>
      </c>
      <c r="BO3125" s="24">
        <v>0</v>
      </c>
      <c r="BP3125" s="24">
        <v>0</v>
      </c>
      <c r="BQ3125" s="24">
        <v>0</v>
      </c>
      <c r="BR3125" s="24">
        <v>0</v>
      </c>
      <c r="BS3125" s="24">
        <v>0</v>
      </c>
      <c r="BT3125" s="24">
        <v>0</v>
      </c>
      <c r="BU3125" s="24">
        <v>0</v>
      </c>
      <c r="BV3125" s="24">
        <v>0</v>
      </c>
      <c r="BW3125" s="24">
        <v>0</v>
      </c>
      <c r="BX3125" s="24">
        <v>0</v>
      </c>
      <c r="BY3125" s="24">
        <v>0</v>
      </c>
      <c r="BZ3125" s="24">
        <v>0</v>
      </c>
      <c r="CB3125" s="24">
        <v>0</v>
      </c>
      <c r="CC3125" s="24">
        <v>0</v>
      </c>
      <c r="CD3125" s="24">
        <v>95</v>
      </c>
      <c r="CE3125" s="24">
        <v>99</v>
      </c>
      <c r="CF3125" s="24">
        <v>100</v>
      </c>
      <c r="CG3125" s="24">
        <v>92</v>
      </c>
      <c r="CH3125" s="24">
        <v>96</v>
      </c>
      <c r="CI3125" s="24">
        <v>99</v>
      </c>
      <c r="CO3125" s="34">
        <f t="shared" si="204"/>
        <v>457135</v>
      </c>
    </row>
    <row r="3126" spans="1:93" ht="15">
      <c r="A3126" s="23" t="s">
        <v>215</v>
      </c>
      <c r="B3126" s="52">
        <v>42598</v>
      </c>
      <c r="C3126" s="25" t="str">
        <f t="shared" si="205"/>
        <v/>
      </c>
      <c r="G3126" s="24">
        <f t="shared" si="206"/>
        <v>154</v>
      </c>
      <c r="H3126" s="24">
        <v>458798</v>
      </c>
      <c r="I3126" s="24" t="str">
        <f t="shared" si="207"/>
        <v/>
      </c>
      <c r="K3126" s="24">
        <f>IF(J3126&gt;900,_xlfn.XLOOKUP(ROUND(J3126,0),'CM-VL-G-C-GL-B-T-ClassRimThickn'!$B$1:$B$112,'CM-VL-G-C-GL-B-T-ClassRimThickn'!$C$1:$C$112,0,1,1),J3126)</f>
        <v>0</v>
      </c>
      <c r="L3126" s="24">
        <v>63</v>
      </c>
      <c r="M3126" s="24">
        <f>IF(L3126&gt;900,_xlfn.XLOOKUP(ROUND(L3126,0),'CM-VL-G-C-GL-B-T-ClassRimThickn'!$B$1:$B$112,'CM-VL-G-C-GL-B-T-ClassRimThickn'!$C$1:$C$112,0,1,1),L3126)</f>
        <v>63</v>
      </c>
      <c r="N3126" s="24">
        <v>60</v>
      </c>
      <c r="O3126" s="24">
        <f>IF(N3126&gt;900,_xlfn.XLOOKUP(ROUND(N3126,0),'CM-VL-G-C-GL-B-T-ClassRimThickn'!$B$1:$B$112,'CM-VL-G-C-GL-B-T-ClassRimThickn'!$C$1:$C$112,0,1,1),N3126)</f>
        <v>60</v>
      </c>
      <c r="P3126" s="24">
        <v>58</v>
      </c>
      <c r="Q3126" s="24">
        <f>IF(P3126&gt;900,_xlfn.XLOOKUP(ROUND(P3126,0),'CM-VL-G-C-GL-B-T-ClassRimThickn'!$B$1:$B$112,'CM-VL-G-C-GL-B-T-ClassRimThickn'!$C$1:$C$112,0,1,1),P3126)</f>
        <v>58</v>
      </c>
      <c r="S3126" s="24">
        <f>IF(R3126&gt;900,_xlfn.XLOOKUP(ROUND(R3126,0),'CM-VL-G-C-GL-B-T-ClassRimThickn'!$B$1:$B$112,'CM-VL-G-C-GL-B-T-ClassRimThickn'!$C$1:$C$112,0,1,1),R3126)</f>
        <v>0</v>
      </c>
      <c r="T3126" s="24">
        <v>61</v>
      </c>
      <c r="U3126" s="24">
        <f>IF(T3126&gt;900,_xlfn.XLOOKUP(ROUND(T3126,0),'CM-VL-G-C-GL-B-T-ClassRimThickn'!$B$1:$B$112,'CM-VL-G-C-GL-B-T-ClassRimThickn'!$C$1:$C$112,0,1,1),T3126)</f>
        <v>61</v>
      </c>
      <c r="V3126" s="24">
        <v>60</v>
      </c>
      <c r="W3126" s="24">
        <f>IF(V3126&gt;900,_xlfn.XLOOKUP(ROUND(V3126,0),'CM-VL-G-C-GL-B-T-ClassRimThickn'!$B$1:$B$112,'CM-VL-G-C-GL-B-T-ClassRimThickn'!$C$1:$C$112,0,1,1),V3126)</f>
        <v>60</v>
      </c>
      <c r="X3126" s="24">
        <v>63</v>
      </c>
      <c r="Y3126" s="24">
        <f>IF(X3126&gt;900,_xlfn.XLOOKUP(ROUND(X3126,0),'CM-VL-G-C-GL-B-T-ClassRimThickn'!$B$1:$B$112,'CM-VL-G-C-GL-B-T-ClassRimThickn'!$C$1:$C$112,0,1,1),X3126)</f>
        <v>63</v>
      </c>
      <c r="Z3126" s="24">
        <v>60</v>
      </c>
      <c r="AA3126" s="24">
        <f>IF(Z3126&gt;900,_xlfn.XLOOKUP(ROUND(Z3126,0),'CM-VL-G-C-GL-B-T-ClassRimThickn'!$B$1:$B$112,'CM-VL-G-C-GL-B-T-ClassRimThickn'!$C$1:$C$112,0,1,1),Z3126)</f>
        <v>60</v>
      </c>
      <c r="AB3126" s="24">
        <v>57</v>
      </c>
      <c r="AC3126" s="24">
        <f>IF(AB3126&gt;900,_xlfn.XLOOKUP(ROUND(AB3126,0),'CM-VL-G-C-GL-B-T-ClassRimThickn'!$B$1:$B$112,'CM-VL-G-C-GL-B-T-ClassRimThickn'!$C$1:$C$112,0,1,1),AB3126)</f>
        <v>57</v>
      </c>
      <c r="AD3126" s="24">
        <v>57</v>
      </c>
      <c r="AE3126" s="24">
        <f>IF(AD3126&gt;900,_xlfn.XLOOKUP(ROUND(AD3126,0),'CM-VL-G-C-GL-B-T-ClassRimThickn'!$B$1:$B$112,'CM-VL-G-C-GL-B-T-ClassRimThickn'!$C$1:$C$112,0,1,1),AD3126)</f>
        <v>57</v>
      </c>
      <c r="AF3126" s="24">
        <v>61</v>
      </c>
      <c r="AG3126" s="24">
        <f>IF(AF3126&gt;900,_xlfn.XLOOKUP(ROUND(AF3126,0),'CM-VL-G-C-GL-B-T-ClassRimThickn'!$B$1:$B$112,'CM-VL-G-C-GL-B-T-ClassRimThickn'!$C$1:$C$112,0,1,1),AF3126)</f>
        <v>61</v>
      </c>
      <c r="AH3126" s="24">
        <v>29</v>
      </c>
      <c r="AI3126" s="24">
        <v>29</v>
      </c>
      <c r="AJ3126" s="24">
        <v>29</v>
      </c>
      <c r="AK3126" s="24">
        <v>27</v>
      </c>
      <c r="AL3126" s="24">
        <v>28</v>
      </c>
      <c r="AM3126" s="24">
        <v>28</v>
      </c>
      <c r="AN3126" s="24">
        <v>27</v>
      </c>
      <c r="AO3126" s="24">
        <v>29</v>
      </c>
      <c r="AP3126" s="24">
        <v>30</v>
      </c>
      <c r="AQ3126" s="24">
        <v>28</v>
      </c>
      <c r="AR3126" s="24">
        <v>28</v>
      </c>
      <c r="AS3126" s="24">
        <v>28</v>
      </c>
      <c r="AT3126" s="24">
        <v>29</v>
      </c>
      <c r="AU3126" s="24">
        <v>2829</v>
      </c>
      <c r="AV3126" s="24">
        <v>29</v>
      </c>
      <c r="AW3126" s="24">
        <v>29</v>
      </c>
      <c r="AX3126" s="24">
        <v>29</v>
      </c>
      <c r="AY3126" s="24">
        <v>29</v>
      </c>
      <c r="AZ3126" s="24">
        <v>28</v>
      </c>
      <c r="BA3126" s="24">
        <v>28</v>
      </c>
      <c r="BB3126" s="24">
        <v>28</v>
      </c>
      <c r="BC3126" s="24">
        <v>28</v>
      </c>
      <c r="BD3126" s="24">
        <v>28</v>
      </c>
      <c r="BE3126" s="24">
        <v>28</v>
      </c>
      <c r="BF3126" s="24">
        <v>0</v>
      </c>
      <c r="BG3126" s="24">
        <v>0</v>
      </c>
      <c r="BH3126" s="24">
        <v>0</v>
      </c>
      <c r="BI3126" s="24">
        <v>0</v>
      </c>
      <c r="BJ3126" s="24">
        <v>0</v>
      </c>
      <c r="BL3126" s="24">
        <v>0</v>
      </c>
      <c r="BM3126" s="24">
        <v>0</v>
      </c>
      <c r="BN3126" s="24">
        <v>0</v>
      </c>
      <c r="BO3126" s="24">
        <v>0</v>
      </c>
      <c r="BP3126" s="24">
        <v>0</v>
      </c>
      <c r="BQ3126" s="24">
        <v>0</v>
      </c>
      <c r="BR3126" s="24">
        <v>0</v>
      </c>
      <c r="BS3126" s="24">
        <v>0</v>
      </c>
      <c r="BT3126" s="24">
        <v>0</v>
      </c>
      <c r="BU3126" s="24">
        <v>0</v>
      </c>
      <c r="BV3126" s="24">
        <v>0</v>
      </c>
      <c r="BW3126" s="24">
        <v>0</v>
      </c>
      <c r="BX3126" s="24">
        <v>0</v>
      </c>
      <c r="BY3126" s="24">
        <v>0</v>
      </c>
      <c r="BZ3126" s="24">
        <v>0</v>
      </c>
      <c r="CB3126" s="24">
        <v>0</v>
      </c>
      <c r="CC3126" s="24">
        <v>0</v>
      </c>
      <c r="CD3126" s="24">
        <v>93</v>
      </c>
      <c r="CE3126" s="24">
        <v>95</v>
      </c>
      <c r="CF3126" s="24">
        <v>97</v>
      </c>
      <c r="CG3126" s="24">
        <v>91</v>
      </c>
      <c r="CH3126" s="24">
        <v>78</v>
      </c>
      <c r="CI3126" s="24">
        <v>82</v>
      </c>
      <c r="CO3126" s="34">
        <f t="shared" si="204"/>
        <v>458798</v>
      </c>
    </row>
    <row r="3127" spans="1:93" ht="15">
      <c r="A3127" s="23" t="s">
        <v>215</v>
      </c>
      <c r="B3127" s="52">
        <v>42635</v>
      </c>
      <c r="C3127" s="25" t="str">
        <f t="shared" si="205"/>
        <v/>
      </c>
      <c r="G3127" s="24">
        <f t="shared" si="206"/>
        <v>37</v>
      </c>
      <c r="H3127" s="29">
        <v>463341</v>
      </c>
      <c r="I3127" s="24" t="str">
        <f t="shared" si="207"/>
        <v/>
      </c>
      <c r="K3127" s="24">
        <f>IF(J3127&gt;900,_xlfn.XLOOKUP(ROUND(J3127,0),'CM-VL-G-C-GL-B-T-ClassRimThickn'!$B$1:$B$112,'CM-VL-G-C-GL-B-T-ClassRimThickn'!$C$1:$C$112,0,1,1),J3127)</f>
        <v>0</v>
      </c>
      <c r="L3127" s="24">
        <v>64</v>
      </c>
      <c r="M3127" s="24">
        <f>IF(L3127&gt;900,_xlfn.XLOOKUP(ROUND(L3127,0),'CM-VL-G-C-GL-B-T-ClassRimThickn'!$B$1:$B$112,'CM-VL-G-C-GL-B-T-ClassRimThickn'!$C$1:$C$112,0,1,1),L3127)</f>
        <v>64</v>
      </c>
      <c r="N3127" s="24">
        <v>59</v>
      </c>
      <c r="O3127" s="24">
        <f>IF(N3127&gt;900,_xlfn.XLOOKUP(ROUND(N3127,0),'CM-VL-G-C-GL-B-T-ClassRimThickn'!$B$1:$B$112,'CM-VL-G-C-GL-B-T-ClassRimThickn'!$C$1:$C$112,0,1,1),N3127)</f>
        <v>59</v>
      </c>
      <c r="P3127" s="24">
        <v>57</v>
      </c>
      <c r="Q3127" s="24">
        <f>IF(P3127&gt;900,_xlfn.XLOOKUP(ROUND(P3127,0),'CM-VL-G-C-GL-B-T-ClassRimThickn'!$B$1:$B$112,'CM-VL-G-C-GL-B-T-ClassRimThickn'!$C$1:$C$112,0,1,1),P3127)</f>
        <v>57</v>
      </c>
      <c r="S3127" s="24">
        <f>IF(R3127&gt;900,_xlfn.XLOOKUP(ROUND(R3127,0),'CM-VL-G-C-GL-B-T-ClassRimThickn'!$B$1:$B$112,'CM-VL-G-C-GL-B-T-ClassRimThickn'!$C$1:$C$112,0,1,1),R3127)</f>
        <v>0</v>
      </c>
      <c r="T3127" s="24">
        <v>61</v>
      </c>
      <c r="U3127" s="24">
        <f>IF(T3127&gt;900,_xlfn.XLOOKUP(ROUND(T3127,0),'CM-VL-G-C-GL-B-T-ClassRimThickn'!$B$1:$B$112,'CM-VL-G-C-GL-B-T-ClassRimThickn'!$C$1:$C$112,0,1,1),T3127)</f>
        <v>61</v>
      </c>
      <c r="V3127" s="24">
        <v>61</v>
      </c>
      <c r="W3127" s="24">
        <f>IF(V3127&gt;900,_xlfn.XLOOKUP(ROUND(V3127,0),'CM-VL-G-C-GL-B-T-ClassRimThickn'!$B$1:$B$112,'CM-VL-G-C-GL-B-T-ClassRimThickn'!$C$1:$C$112,0,1,1),V3127)</f>
        <v>61</v>
      </c>
      <c r="X3127" s="24">
        <v>64</v>
      </c>
      <c r="Y3127" s="24">
        <f>IF(X3127&gt;900,_xlfn.XLOOKUP(ROUND(X3127,0),'CM-VL-G-C-GL-B-T-ClassRimThickn'!$B$1:$B$112,'CM-VL-G-C-GL-B-T-ClassRimThickn'!$C$1:$C$112,0,1,1),X3127)</f>
        <v>64</v>
      </c>
      <c r="Z3127" s="24">
        <v>59</v>
      </c>
      <c r="AA3127" s="24">
        <f>IF(Z3127&gt;900,_xlfn.XLOOKUP(ROUND(Z3127,0),'CM-VL-G-C-GL-B-T-ClassRimThickn'!$B$1:$B$112,'CM-VL-G-C-GL-B-T-ClassRimThickn'!$C$1:$C$112,0,1,1),Z3127)</f>
        <v>59</v>
      </c>
      <c r="AB3127" s="24">
        <v>58</v>
      </c>
      <c r="AC3127" s="24">
        <f>IF(AB3127&gt;900,_xlfn.XLOOKUP(ROUND(AB3127,0),'CM-VL-G-C-GL-B-T-ClassRimThickn'!$B$1:$B$112,'CM-VL-G-C-GL-B-T-ClassRimThickn'!$C$1:$C$112,0,1,1),AB3127)</f>
        <v>58</v>
      </c>
      <c r="AD3127" s="24">
        <v>57</v>
      </c>
      <c r="AE3127" s="24">
        <f>IF(AD3127&gt;900,_xlfn.XLOOKUP(ROUND(AD3127,0),'CM-VL-G-C-GL-B-T-ClassRimThickn'!$B$1:$B$112,'CM-VL-G-C-GL-B-T-ClassRimThickn'!$C$1:$C$112,0,1,1),AD3127)</f>
        <v>57</v>
      </c>
      <c r="AF3127" s="24">
        <v>60</v>
      </c>
      <c r="AG3127" s="24">
        <f>IF(AF3127&gt;900,_xlfn.XLOOKUP(ROUND(AF3127,0),'CM-VL-G-C-GL-B-T-ClassRimThickn'!$B$1:$B$112,'CM-VL-G-C-GL-B-T-ClassRimThickn'!$C$1:$C$112,0,1,1),AF3127)</f>
        <v>60</v>
      </c>
      <c r="AH3127" s="24">
        <v>29</v>
      </c>
      <c r="AI3127" s="24">
        <v>28</v>
      </c>
      <c r="AJ3127" s="24">
        <v>28</v>
      </c>
      <c r="AK3127" s="24">
        <v>26</v>
      </c>
      <c r="AL3127" s="24">
        <v>27</v>
      </c>
      <c r="AM3127" s="24">
        <v>27</v>
      </c>
      <c r="AN3127" s="24">
        <v>26</v>
      </c>
      <c r="AO3127" s="24">
        <v>29</v>
      </c>
      <c r="AP3127" s="24">
        <v>28</v>
      </c>
      <c r="AQ3127" s="24">
        <v>27</v>
      </c>
      <c r="AR3127" s="24">
        <v>28</v>
      </c>
      <c r="AS3127" s="24">
        <v>27</v>
      </c>
      <c r="AT3127" s="24">
        <v>29</v>
      </c>
      <c r="AU3127" s="24">
        <v>29</v>
      </c>
      <c r="AV3127" s="24">
        <v>29</v>
      </c>
      <c r="AW3127" s="24">
        <v>29</v>
      </c>
      <c r="AX3127" s="24">
        <v>29</v>
      </c>
      <c r="AY3127" s="24">
        <v>28</v>
      </c>
      <c r="AZ3127" s="24">
        <v>29</v>
      </c>
      <c r="BA3127" s="24">
        <v>28</v>
      </c>
      <c r="BB3127" s="24">
        <v>28</v>
      </c>
      <c r="BC3127" s="24">
        <v>28</v>
      </c>
      <c r="BD3127" s="24">
        <v>28</v>
      </c>
      <c r="BE3127" s="24">
        <v>28</v>
      </c>
      <c r="BF3127" s="24">
        <v>0</v>
      </c>
      <c r="BG3127" s="24">
        <v>0</v>
      </c>
      <c r="BH3127" s="24">
        <v>0</v>
      </c>
      <c r="BI3127" s="24">
        <v>0</v>
      </c>
      <c r="BJ3127" s="24">
        <v>0</v>
      </c>
      <c r="BL3127" s="24">
        <v>0</v>
      </c>
      <c r="BM3127" s="24">
        <v>0</v>
      </c>
      <c r="BN3127" s="24">
        <v>0</v>
      </c>
      <c r="BO3127" s="24">
        <v>0</v>
      </c>
      <c r="BP3127" s="24">
        <v>0</v>
      </c>
      <c r="BQ3127" s="24">
        <v>0</v>
      </c>
      <c r="BR3127" s="24">
        <v>0</v>
      </c>
      <c r="BS3127" s="24">
        <v>0</v>
      </c>
      <c r="BT3127" s="24">
        <v>0</v>
      </c>
      <c r="BU3127" s="24">
        <v>0</v>
      </c>
      <c r="BV3127" s="24">
        <v>0</v>
      </c>
      <c r="BW3127" s="24">
        <v>0</v>
      </c>
      <c r="BX3127" s="24">
        <v>0</v>
      </c>
      <c r="BY3127" s="24">
        <v>0</v>
      </c>
      <c r="BZ3127" s="24">
        <v>0</v>
      </c>
      <c r="CB3127" s="24">
        <v>0</v>
      </c>
      <c r="CC3127" s="24">
        <v>0</v>
      </c>
      <c r="CD3127" s="24">
        <v>103</v>
      </c>
      <c r="CE3127" s="24">
        <v>100</v>
      </c>
      <c r="CF3127" s="24">
        <v>95</v>
      </c>
      <c r="CG3127" s="24">
        <v>98</v>
      </c>
      <c r="CH3127" s="24">
        <v>79</v>
      </c>
      <c r="CI3127" s="24">
        <v>84</v>
      </c>
      <c r="CO3127" s="34">
        <f t="shared" si="204"/>
        <v>463341</v>
      </c>
    </row>
    <row r="3128" spans="1:93" ht="15">
      <c r="A3128" s="23" t="s">
        <v>215</v>
      </c>
      <c r="B3128" s="52">
        <v>42678</v>
      </c>
      <c r="C3128" s="25" t="str">
        <f t="shared" si="205"/>
        <v/>
      </c>
      <c r="G3128" s="24">
        <f t="shared" si="206"/>
        <v>43</v>
      </c>
      <c r="H3128" s="27">
        <v>469255</v>
      </c>
      <c r="I3128" s="24" t="str">
        <f t="shared" si="207"/>
        <v/>
      </c>
      <c r="K3128" s="24">
        <f>IF(J3128&gt;900,_xlfn.XLOOKUP(ROUND(J3128,0),'CM-VL-G-C-GL-B-T-ClassRimThickn'!$B$1:$B$112,'CM-VL-G-C-GL-B-T-ClassRimThickn'!$C$1:$C$112,0,1,1),J3128)</f>
        <v>0</v>
      </c>
      <c r="L3128" s="24">
        <v>63</v>
      </c>
      <c r="M3128" s="24">
        <f>IF(L3128&gt;900,_xlfn.XLOOKUP(ROUND(L3128,0),'CM-VL-G-C-GL-B-T-ClassRimThickn'!$B$1:$B$112,'CM-VL-G-C-GL-B-T-ClassRimThickn'!$C$1:$C$112,0,1,1),L3128)</f>
        <v>63</v>
      </c>
      <c r="N3128" s="24">
        <v>60</v>
      </c>
      <c r="O3128" s="24">
        <f>IF(N3128&gt;900,_xlfn.XLOOKUP(ROUND(N3128,0),'CM-VL-G-C-GL-B-T-ClassRimThickn'!$B$1:$B$112,'CM-VL-G-C-GL-B-T-ClassRimThickn'!$C$1:$C$112,0,1,1),N3128)</f>
        <v>60</v>
      </c>
      <c r="P3128" s="24">
        <v>56.5</v>
      </c>
      <c r="Q3128" s="24">
        <f>IF(P3128&gt;900,_xlfn.XLOOKUP(ROUND(P3128,0),'CM-VL-G-C-GL-B-T-ClassRimThickn'!$B$1:$B$112,'CM-VL-G-C-GL-B-T-ClassRimThickn'!$C$1:$C$112,0,1,1),P3128)</f>
        <v>56.5</v>
      </c>
      <c r="S3128" s="24">
        <f>IF(R3128&gt;900,_xlfn.XLOOKUP(ROUND(R3128,0),'CM-VL-G-C-GL-B-T-ClassRimThickn'!$B$1:$B$112,'CM-VL-G-C-GL-B-T-ClassRimThickn'!$C$1:$C$112,0,1,1),R3128)</f>
        <v>0</v>
      </c>
      <c r="T3128" s="24">
        <v>61</v>
      </c>
      <c r="U3128" s="24">
        <f>IF(T3128&gt;900,_xlfn.XLOOKUP(ROUND(T3128,0),'CM-VL-G-C-GL-B-T-ClassRimThickn'!$B$1:$B$112,'CM-VL-G-C-GL-B-T-ClassRimThickn'!$C$1:$C$112,0,1,1),T3128)</f>
        <v>61</v>
      </c>
      <c r="V3128" s="24">
        <v>62</v>
      </c>
      <c r="W3128" s="24">
        <f>IF(V3128&gt;900,_xlfn.XLOOKUP(ROUND(V3128,0),'CM-VL-G-C-GL-B-T-ClassRimThickn'!$B$1:$B$112,'CM-VL-G-C-GL-B-T-ClassRimThickn'!$C$1:$C$112,0,1,1),V3128)</f>
        <v>62</v>
      </c>
      <c r="X3128" s="24">
        <v>63</v>
      </c>
      <c r="Y3128" s="24">
        <f>IF(X3128&gt;900,_xlfn.XLOOKUP(ROUND(X3128,0),'CM-VL-G-C-GL-B-T-ClassRimThickn'!$B$1:$B$112,'CM-VL-G-C-GL-B-T-ClassRimThickn'!$C$1:$C$112,0,1,1),X3128)</f>
        <v>63</v>
      </c>
      <c r="Z3128" s="24">
        <v>60</v>
      </c>
      <c r="AA3128" s="24">
        <f>IF(Z3128&gt;900,_xlfn.XLOOKUP(ROUND(Z3128,0),'CM-VL-G-C-GL-B-T-ClassRimThickn'!$B$1:$B$112,'CM-VL-G-C-GL-B-T-ClassRimThickn'!$C$1:$C$112,0,1,1),Z3128)</f>
        <v>60</v>
      </c>
      <c r="AB3128" s="24">
        <v>56.5</v>
      </c>
      <c r="AC3128" s="24">
        <f>IF(AB3128&gt;900,_xlfn.XLOOKUP(ROUND(AB3128,0),'CM-VL-G-C-GL-B-T-ClassRimThickn'!$B$1:$B$112,'CM-VL-G-C-GL-B-T-ClassRimThickn'!$C$1:$C$112,0,1,1),AB3128)</f>
        <v>56.5</v>
      </c>
      <c r="AD3128" s="24">
        <v>57.5</v>
      </c>
      <c r="AE3128" s="24">
        <f>IF(AD3128&gt;900,_xlfn.XLOOKUP(ROUND(AD3128,0),'CM-VL-G-C-GL-B-T-ClassRimThickn'!$B$1:$B$112,'CM-VL-G-C-GL-B-T-ClassRimThickn'!$C$1:$C$112,0,1,1),AD3128)</f>
        <v>57.5</v>
      </c>
      <c r="AF3128" s="24">
        <v>61</v>
      </c>
      <c r="AG3128" s="24">
        <f>IF(AF3128&gt;900,_xlfn.XLOOKUP(ROUND(AF3128,0),'CM-VL-G-C-GL-B-T-ClassRimThickn'!$B$1:$B$112,'CM-VL-G-C-GL-B-T-ClassRimThickn'!$C$1:$C$112,0,1,1),AF3128)</f>
        <v>61</v>
      </c>
      <c r="AH3128" s="24">
        <v>28</v>
      </c>
      <c r="AI3128" s="24">
        <v>27.5</v>
      </c>
      <c r="AJ3128" s="24">
        <v>28</v>
      </c>
      <c r="AK3128" s="24">
        <v>26</v>
      </c>
      <c r="AL3128" s="24">
        <v>27</v>
      </c>
      <c r="AM3128" s="24">
        <v>27</v>
      </c>
      <c r="AN3128" s="24">
        <v>26</v>
      </c>
      <c r="AO3128" s="24">
        <v>24</v>
      </c>
      <c r="AP3128" s="24">
        <v>28</v>
      </c>
      <c r="AQ3128" s="24">
        <v>27</v>
      </c>
      <c r="AR3128" s="24">
        <v>28</v>
      </c>
      <c r="AS3128" s="24">
        <v>27</v>
      </c>
      <c r="AT3128" s="24">
        <v>29</v>
      </c>
      <c r="AU3128" s="24">
        <v>29</v>
      </c>
      <c r="AV3128" s="24">
        <v>29</v>
      </c>
      <c r="AW3128" s="24">
        <v>29</v>
      </c>
      <c r="AX3128" s="24">
        <v>29</v>
      </c>
      <c r="AY3128" s="24">
        <v>28</v>
      </c>
      <c r="AZ3128" s="24">
        <v>29</v>
      </c>
      <c r="BA3128" s="24">
        <v>28</v>
      </c>
      <c r="BB3128" s="24">
        <v>29</v>
      </c>
      <c r="BC3128" s="24">
        <v>28</v>
      </c>
      <c r="BD3128" s="24">
        <v>28</v>
      </c>
      <c r="BE3128" s="24">
        <v>28</v>
      </c>
      <c r="BF3128" s="24">
        <v>0</v>
      </c>
      <c r="BG3128" s="24">
        <v>0</v>
      </c>
      <c r="BH3128" s="24">
        <v>0</v>
      </c>
      <c r="BI3128" s="24">
        <v>0</v>
      </c>
      <c r="BJ3128" s="24">
        <v>0</v>
      </c>
      <c r="BL3128" s="24">
        <v>0</v>
      </c>
      <c r="BM3128" s="24">
        <v>0</v>
      </c>
      <c r="BN3128" s="24">
        <v>0</v>
      </c>
      <c r="BO3128" s="24">
        <v>0</v>
      </c>
      <c r="BP3128" s="24">
        <v>0</v>
      </c>
      <c r="BQ3128" s="24">
        <v>0</v>
      </c>
      <c r="BR3128" s="24">
        <v>0</v>
      </c>
      <c r="BS3128" s="24">
        <v>0</v>
      </c>
      <c r="BT3128" s="24">
        <v>0</v>
      </c>
      <c r="BU3128" s="24">
        <v>0</v>
      </c>
      <c r="BV3128" s="24">
        <v>0</v>
      </c>
      <c r="BW3128" s="24">
        <v>0</v>
      </c>
      <c r="BX3128" s="24">
        <v>0</v>
      </c>
      <c r="BY3128" s="24">
        <v>0</v>
      </c>
      <c r="BZ3128" s="24">
        <v>0</v>
      </c>
      <c r="CB3128" s="24">
        <v>0</v>
      </c>
      <c r="CC3128" s="24">
        <v>0</v>
      </c>
      <c r="CD3128" s="24">
        <v>96</v>
      </c>
      <c r="CE3128" s="24">
        <v>100</v>
      </c>
      <c r="CF3128" s="24">
        <v>98</v>
      </c>
      <c r="CG3128" s="24">
        <v>100</v>
      </c>
      <c r="CH3128" s="24">
        <v>82</v>
      </c>
      <c r="CI3128" s="24">
        <v>82</v>
      </c>
      <c r="CO3128" s="34">
        <f t="shared" si="204"/>
        <v>469255</v>
      </c>
    </row>
    <row r="3129" spans="1:93" ht="15">
      <c r="A3129" s="23" t="s">
        <v>215</v>
      </c>
      <c r="B3129" s="52">
        <v>42723</v>
      </c>
      <c r="C3129" s="25" t="str">
        <f t="shared" si="205"/>
        <v/>
      </c>
      <c r="G3129" s="24">
        <f t="shared" si="206"/>
        <v>45</v>
      </c>
      <c r="H3129" s="27">
        <v>490423</v>
      </c>
      <c r="I3129" s="24" t="str">
        <f t="shared" si="207"/>
        <v/>
      </c>
      <c r="K3129" s="24">
        <f>IF(J3129&gt;900,_xlfn.XLOOKUP(ROUND(J3129,0),'CM-VL-G-C-GL-B-T-ClassRimThickn'!$B$1:$B$112,'CM-VL-G-C-GL-B-T-ClassRimThickn'!$C$1:$C$112,0,1,1),J3129)</f>
        <v>0</v>
      </c>
      <c r="L3129" s="24">
        <v>62</v>
      </c>
      <c r="M3129" s="24">
        <f>IF(L3129&gt;900,_xlfn.XLOOKUP(ROUND(L3129,0),'CM-VL-G-C-GL-B-T-ClassRimThickn'!$B$1:$B$112,'CM-VL-G-C-GL-B-T-ClassRimThickn'!$C$1:$C$112,0,1,1),L3129)</f>
        <v>62</v>
      </c>
      <c r="N3129" s="24">
        <v>58</v>
      </c>
      <c r="O3129" s="24">
        <f>IF(N3129&gt;900,_xlfn.XLOOKUP(ROUND(N3129,0),'CM-VL-G-C-GL-B-T-ClassRimThickn'!$B$1:$B$112,'CM-VL-G-C-GL-B-T-ClassRimThickn'!$C$1:$C$112,0,1,1),N3129)</f>
        <v>58</v>
      </c>
      <c r="P3129" s="24">
        <v>56</v>
      </c>
      <c r="Q3129" s="24">
        <f>IF(P3129&gt;900,_xlfn.XLOOKUP(ROUND(P3129,0),'CM-VL-G-C-GL-B-T-ClassRimThickn'!$B$1:$B$112,'CM-VL-G-C-GL-B-T-ClassRimThickn'!$C$1:$C$112,0,1,1),P3129)</f>
        <v>56</v>
      </c>
      <c r="S3129" s="24">
        <f>IF(R3129&gt;900,_xlfn.XLOOKUP(ROUND(R3129,0),'CM-VL-G-C-GL-B-T-ClassRimThickn'!$B$1:$B$112,'CM-VL-G-C-GL-B-T-ClassRimThickn'!$C$1:$C$112,0,1,1),R3129)</f>
        <v>0</v>
      </c>
      <c r="T3129" s="24">
        <v>60</v>
      </c>
      <c r="U3129" s="24">
        <f>IF(T3129&gt;900,_xlfn.XLOOKUP(ROUND(T3129,0),'CM-VL-G-C-GL-B-T-ClassRimThickn'!$B$1:$B$112,'CM-VL-G-C-GL-B-T-ClassRimThickn'!$C$1:$C$112,0,1,1),T3129)</f>
        <v>60</v>
      </c>
      <c r="V3129" s="24">
        <v>60</v>
      </c>
      <c r="W3129" s="24">
        <f>IF(V3129&gt;900,_xlfn.XLOOKUP(ROUND(V3129,0),'CM-VL-G-C-GL-B-T-ClassRimThickn'!$B$1:$B$112,'CM-VL-G-C-GL-B-T-ClassRimThickn'!$C$1:$C$112,0,1,1),V3129)</f>
        <v>60</v>
      </c>
      <c r="X3129" s="24">
        <v>62</v>
      </c>
      <c r="Y3129" s="24">
        <f>IF(X3129&gt;900,_xlfn.XLOOKUP(ROUND(X3129,0),'CM-VL-G-C-GL-B-T-ClassRimThickn'!$B$1:$B$112,'CM-VL-G-C-GL-B-T-ClassRimThickn'!$C$1:$C$112,0,1,1),X3129)</f>
        <v>62</v>
      </c>
      <c r="Z3129" s="24">
        <v>58</v>
      </c>
      <c r="AA3129" s="24">
        <f>IF(Z3129&gt;900,_xlfn.XLOOKUP(ROUND(Z3129,0),'CM-VL-G-C-GL-B-T-ClassRimThickn'!$B$1:$B$112,'CM-VL-G-C-GL-B-T-ClassRimThickn'!$C$1:$C$112,0,1,1),Z3129)</f>
        <v>58</v>
      </c>
      <c r="AB3129" s="24">
        <v>57</v>
      </c>
      <c r="AC3129" s="24">
        <f>IF(AB3129&gt;900,_xlfn.XLOOKUP(ROUND(AB3129,0),'CM-VL-G-C-GL-B-T-ClassRimThickn'!$B$1:$B$112,'CM-VL-G-C-GL-B-T-ClassRimThickn'!$C$1:$C$112,0,1,1),AB3129)</f>
        <v>57</v>
      </c>
      <c r="AD3129" s="24">
        <v>57</v>
      </c>
      <c r="AE3129" s="24">
        <f>IF(AD3129&gt;900,_xlfn.XLOOKUP(ROUND(AD3129,0),'CM-VL-G-C-GL-B-T-ClassRimThickn'!$B$1:$B$112,'CM-VL-G-C-GL-B-T-ClassRimThickn'!$C$1:$C$112,0,1,1),AD3129)</f>
        <v>57</v>
      </c>
      <c r="AF3129" s="24">
        <v>60</v>
      </c>
      <c r="AG3129" s="24">
        <f>IF(AF3129&gt;900,_xlfn.XLOOKUP(ROUND(AF3129,0),'CM-VL-G-C-GL-B-T-ClassRimThickn'!$B$1:$B$112,'CM-VL-G-C-GL-B-T-ClassRimThickn'!$C$1:$C$112,0,1,1),AF3129)</f>
        <v>60</v>
      </c>
      <c r="AH3129" s="24">
        <v>29</v>
      </c>
      <c r="AI3129" s="24">
        <v>29</v>
      </c>
      <c r="AJ3129" s="24">
        <v>28</v>
      </c>
      <c r="AK3129" s="24">
        <v>27</v>
      </c>
      <c r="AL3129" s="24">
        <v>27</v>
      </c>
      <c r="AM3129" s="24">
        <v>27</v>
      </c>
      <c r="AN3129" s="24">
        <v>27</v>
      </c>
      <c r="AO3129" s="24">
        <v>30</v>
      </c>
      <c r="AP3129" s="24">
        <v>28</v>
      </c>
      <c r="AQ3129" s="24">
        <v>27</v>
      </c>
      <c r="AR3129" s="24">
        <v>29</v>
      </c>
      <c r="AS3129" s="24">
        <v>27</v>
      </c>
      <c r="AT3129" s="24">
        <v>30</v>
      </c>
      <c r="AU3129" s="24">
        <v>29</v>
      </c>
      <c r="AV3129" s="24">
        <v>29</v>
      </c>
      <c r="AW3129" s="24">
        <v>29</v>
      </c>
      <c r="AX3129" s="24">
        <v>29</v>
      </c>
      <c r="AY3129" s="24">
        <v>29</v>
      </c>
      <c r="AZ3129" s="24">
        <v>29</v>
      </c>
      <c r="BA3129" s="24">
        <v>28</v>
      </c>
      <c r="BB3129" s="24">
        <v>28</v>
      </c>
      <c r="BC3129" s="24">
        <v>29</v>
      </c>
      <c r="BD3129" s="24">
        <v>29</v>
      </c>
      <c r="BE3129" s="24">
        <v>28</v>
      </c>
      <c r="BF3129" s="24">
        <v>0</v>
      </c>
      <c r="BG3129" s="24">
        <v>0</v>
      </c>
      <c r="BH3129" s="24">
        <v>0</v>
      </c>
      <c r="BI3129" s="24">
        <v>0.2</v>
      </c>
      <c r="BJ3129" s="24">
        <v>0</v>
      </c>
      <c r="BL3129" s="24">
        <v>0</v>
      </c>
      <c r="BM3129" s="24">
        <v>0</v>
      </c>
      <c r="BN3129" s="24">
        <v>0</v>
      </c>
      <c r="BO3129" s="24">
        <v>0</v>
      </c>
      <c r="BP3129" s="24">
        <v>0</v>
      </c>
      <c r="BQ3129" s="24">
        <v>0</v>
      </c>
      <c r="BR3129" s="24">
        <v>0.1</v>
      </c>
      <c r="BS3129" s="24">
        <v>0</v>
      </c>
      <c r="BT3129" s="24">
        <v>0.5</v>
      </c>
      <c r="BU3129" s="24">
        <v>0.2</v>
      </c>
      <c r="BV3129" s="24">
        <v>0</v>
      </c>
      <c r="BW3129" s="24">
        <v>0.2</v>
      </c>
      <c r="BX3129" s="24">
        <v>0</v>
      </c>
      <c r="BY3129" s="24">
        <v>0</v>
      </c>
      <c r="BZ3129" s="24">
        <v>0.2</v>
      </c>
      <c r="CB3129" s="24">
        <v>0</v>
      </c>
      <c r="CC3129" s="24">
        <v>0.2</v>
      </c>
      <c r="CD3129" s="24">
        <v>97</v>
      </c>
      <c r="CE3129" s="24">
        <v>99</v>
      </c>
      <c r="CF3129" s="24">
        <v>97</v>
      </c>
      <c r="CG3129" s="24">
        <v>104</v>
      </c>
      <c r="CH3129" s="24">
        <v>80</v>
      </c>
      <c r="CI3129" s="24">
        <v>82</v>
      </c>
      <c r="CO3129" s="34">
        <f t="shared" si="204"/>
        <v>490423</v>
      </c>
    </row>
    <row r="3130" spans="1:93" ht="15">
      <c r="A3130" s="23" t="s">
        <v>215</v>
      </c>
      <c r="B3130" s="52">
        <v>42815</v>
      </c>
      <c r="C3130" s="25" t="str">
        <f t="shared" si="205"/>
        <v/>
      </c>
      <c r="G3130" s="24">
        <f t="shared" si="206"/>
        <v>92</v>
      </c>
      <c r="H3130" s="30">
        <f>(H3131-H3129)/(G3130+G3131)*G3130+H3129</f>
        <v>504117.37037037039</v>
      </c>
      <c r="I3130" s="24" t="str">
        <f t="shared" si="207"/>
        <v/>
      </c>
      <c r="K3130" s="24">
        <f>IF(J3130&gt;900,_xlfn.XLOOKUP(ROUND(J3130,0),'CM-VL-G-C-GL-B-T-ClassRimThickn'!$B$1:$B$112,'CM-VL-G-C-GL-B-T-ClassRimThickn'!$C$1:$C$112,0,1,1),J3130)</f>
        <v>0</v>
      </c>
      <c r="L3130" s="24">
        <v>90</v>
      </c>
      <c r="M3130" s="24">
        <f>IF(L3130&gt;900,_xlfn.XLOOKUP(ROUND(L3130,0),'CM-VL-G-C-GL-B-T-ClassRimThickn'!$B$1:$B$112,'CM-VL-G-C-GL-B-T-ClassRimThickn'!$C$1:$C$112,0,1,1),L3130)</f>
        <v>90</v>
      </c>
      <c r="N3130" s="24">
        <v>90</v>
      </c>
      <c r="O3130" s="24">
        <f>IF(N3130&gt;900,_xlfn.XLOOKUP(ROUND(N3130,0),'CM-VL-G-C-GL-B-T-ClassRimThickn'!$B$1:$B$112,'CM-VL-G-C-GL-B-T-ClassRimThickn'!$C$1:$C$112,0,1,1),N3130)</f>
        <v>90</v>
      </c>
      <c r="P3130" s="24">
        <v>90</v>
      </c>
      <c r="Q3130" s="24">
        <f>IF(P3130&gt;900,_xlfn.XLOOKUP(ROUND(P3130,0),'CM-VL-G-C-GL-B-T-ClassRimThickn'!$B$1:$B$112,'CM-VL-G-C-GL-B-T-ClassRimThickn'!$C$1:$C$112,0,1,1),P3130)</f>
        <v>90</v>
      </c>
      <c r="S3130" s="24">
        <f>IF(R3130&gt;900,_xlfn.XLOOKUP(ROUND(R3130,0),'CM-VL-G-C-GL-B-T-ClassRimThickn'!$B$1:$B$112,'CM-VL-G-C-GL-B-T-ClassRimThickn'!$C$1:$C$112,0,1,1),R3130)</f>
        <v>0</v>
      </c>
      <c r="T3130" s="24">
        <v>90</v>
      </c>
      <c r="U3130" s="24">
        <f>IF(T3130&gt;900,_xlfn.XLOOKUP(ROUND(T3130,0),'CM-VL-G-C-GL-B-T-ClassRimThickn'!$B$1:$B$112,'CM-VL-G-C-GL-B-T-ClassRimThickn'!$C$1:$C$112,0,1,1),T3130)</f>
        <v>90</v>
      </c>
      <c r="V3130" s="24">
        <v>90</v>
      </c>
      <c r="W3130" s="24">
        <f>IF(V3130&gt;900,_xlfn.XLOOKUP(ROUND(V3130,0),'CM-VL-G-C-GL-B-T-ClassRimThickn'!$B$1:$B$112,'CM-VL-G-C-GL-B-T-ClassRimThickn'!$C$1:$C$112,0,1,1),V3130)</f>
        <v>90</v>
      </c>
      <c r="X3130" s="24">
        <v>90</v>
      </c>
      <c r="Y3130" s="24">
        <f>IF(X3130&gt;900,_xlfn.XLOOKUP(ROUND(X3130,0),'CM-VL-G-C-GL-B-T-ClassRimThickn'!$B$1:$B$112,'CM-VL-G-C-GL-B-T-ClassRimThickn'!$C$1:$C$112,0,1,1),X3130)</f>
        <v>90</v>
      </c>
      <c r="Z3130" s="24">
        <v>90</v>
      </c>
      <c r="AA3130" s="24">
        <f>IF(Z3130&gt;900,_xlfn.XLOOKUP(ROUND(Z3130,0),'CM-VL-G-C-GL-B-T-ClassRimThickn'!$B$1:$B$112,'CM-VL-G-C-GL-B-T-ClassRimThickn'!$C$1:$C$112,0,1,1),Z3130)</f>
        <v>90</v>
      </c>
      <c r="AB3130" s="24">
        <v>90</v>
      </c>
      <c r="AC3130" s="24">
        <f>IF(AB3130&gt;900,_xlfn.XLOOKUP(ROUND(AB3130,0),'CM-VL-G-C-GL-B-T-ClassRimThickn'!$B$1:$B$112,'CM-VL-G-C-GL-B-T-ClassRimThickn'!$C$1:$C$112,0,1,1),AB3130)</f>
        <v>90</v>
      </c>
      <c r="AD3130" s="24">
        <v>90</v>
      </c>
      <c r="AE3130" s="24">
        <f>IF(AD3130&gt;900,_xlfn.XLOOKUP(ROUND(AD3130,0),'CM-VL-G-C-GL-B-T-ClassRimThickn'!$B$1:$B$112,'CM-VL-G-C-GL-B-T-ClassRimThickn'!$C$1:$C$112,0,1,1),AD3130)</f>
        <v>90</v>
      </c>
      <c r="AF3130" s="24">
        <v>90</v>
      </c>
      <c r="AG3130" s="24">
        <f>IF(AF3130&gt;900,_xlfn.XLOOKUP(ROUND(AF3130,0),'CM-VL-G-C-GL-B-T-ClassRimThickn'!$B$1:$B$112,'CM-VL-G-C-GL-B-T-ClassRimThickn'!$C$1:$C$112,0,1,1),AF3130)</f>
        <v>90</v>
      </c>
      <c r="AH3130" s="24">
        <v>30</v>
      </c>
      <c r="AI3130" s="24">
        <v>30</v>
      </c>
      <c r="AJ3130" s="24">
        <v>30</v>
      </c>
      <c r="AK3130" s="24">
        <v>30</v>
      </c>
      <c r="AL3130" s="24">
        <v>30</v>
      </c>
      <c r="AM3130" s="24">
        <v>30</v>
      </c>
      <c r="AN3130" s="24">
        <v>30</v>
      </c>
      <c r="AO3130" s="24">
        <v>30</v>
      </c>
      <c r="AP3130" s="24">
        <v>30</v>
      </c>
      <c r="AQ3130" s="24">
        <v>30</v>
      </c>
      <c r="AR3130" s="24">
        <v>30</v>
      </c>
      <c r="AS3130" s="24">
        <v>30</v>
      </c>
      <c r="AT3130" s="24">
        <v>28</v>
      </c>
      <c r="AU3130" s="24">
        <v>28</v>
      </c>
      <c r="AV3130" s="24">
        <v>28</v>
      </c>
      <c r="AW3130" s="24">
        <v>28</v>
      </c>
      <c r="AX3130" s="24">
        <v>28</v>
      </c>
      <c r="AY3130" s="24">
        <v>28</v>
      </c>
      <c r="AZ3130" s="24">
        <v>28</v>
      </c>
      <c r="BA3130" s="24">
        <v>28</v>
      </c>
      <c r="BB3130" s="24">
        <v>28</v>
      </c>
      <c r="BC3130" s="24">
        <v>28</v>
      </c>
      <c r="BD3130" s="24">
        <v>28</v>
      </c>
      <c r="BE3130" s="24">
        <v>28</v>
      </c>
      <c r="BF3130" s="24">
        <v>0</v>
      </c>
      <c r="BG3130" s="24">
        <v>0</v>
      </c>
      <c r="BH3130" s="24">
        <v>0</v>
      </c>
      <c r="BI3130" s="24">
        <v>0</v>
      </c>
      <c r="BJ3130" s="24">
        <v>0</v>
      </c>
      <c r="BL3130" s="24">
        <v>0</v>
      </c>
      <c r="BM3130" s="24">
        <v>0</v>
      </c>
      <c r="BN3130" s="24">
        <v>0</v>
      </c>
      <c r="BO3130" s="24">
        <v>0</v>
      </c>
      <c r="BP3130" s="24">
        <v>0</v>
      </c>
      <c r="BQ3130" s="24">
        <v>0</v>
      </c>
      <c r="BR3130" s="24">
        <v>0</v>
      </c>
      <c r="BS3130" s="24">
        <v>0</v>
      </c>
      <c r="BT3130" s="24">
        <v>0</v>
      </c>
      <c r="BU3130" s="24">
        <v>0</v>
      </c>
      <c r="BV3130" s="24">
        <v>0</v>
      </c>
      <c r="BW3130" s="24">
        <v>0</v>
      </c>
      <c r="BX3130" s="24">
        <v>0</v>
      </c>
      <c r="BY3130" s="24">
        <v>0</v>
      </c>
      <c r="BZ3130" s="24">
        <v>0</v>
      </c>
      <c r="CB3130" s="24">
        <v>0</v>
      </c>
      <c r="CC3130" s="24">
        <v>0</v>
      </c>
      <c r="CD3130" s="24">
        <v>128</v>
      </c>
      <c r="CE3130" s="24">
        <v>125</v>
      </c>
      <c r="CF3130" s="24">
        <v>110</v>
      </c>
      <c r="CG3130" s="24">
        <v>110</v>
      </c>
      <c r="CH3130" s="24">
        <v>110</v>
      </c>
      <c r="CI3130" s="24">
        <v>120</v>
      </c>
      <c r="CO3130" s="34">
        <f t="shared" si="204"/>
        <v>504117.37037037039</v>
      </c>
    </row>
    <row r="3131" spans="1:93" ht="15">
      <c r="A3131" s="23" t="s">
        <v>215</v>
      </c>
      <c r="B3131" s="52">
        <v>42858</v>
      </c>
      <c r="C3131" s="25" t="str">
        <f t="shared" si="205"/>
        <v/>
      </c>
      <c r="G3131" s="24">
        <f t="shared" si="206"/>
        <v>43</v>
      </c>
      <c r="H3131" s="27">
        <v>510518</v>
      </c>
      <c r="I3131" s="24" t="str">
        <f t="shared" si="207"/>
        <v/>
      </c>
      <c r="K3131" s="24">
        <f>IF(J3131&gt;900,_xlfn.XLOOKUP(ROUND(J3131,0),'CM-VL-G-C-GL-B-T-ClassRimThickn'!$B$1:$B$112,'CM-VL-G-C-GL-B-T-ClassRimThickn'!$C$1:$C$112,0,1,1),J3131)</f>
        <v>0</v>
      </c>
      <c r="L3131" s="24">
        <v>89</v>
      </c>
      <c r="M3131" s="24">
        <f>IF(L3131&gt;900,_xlfn.XLOOKUP(ROUND(L3131,0),'CM-VL-G-C-GL-B-T-ClassRimThickn'!$B$1:$B$112,'CM-VL-G-C-GL-B-T-ClassRimThickn'!$C$1:$C$112,0,1,1),L3131)</f>
        <v>89</v>
      </c>
      <c r="N3131" s="24">
        <v>89</v>
      </c>
      <c r="O3131" s="24">
        <f>IF(N3131&gt;900,_xlfn.XLOOKUP(ROUND(N3131,0),'CM-VL-G-C-GL-B-T-ClassRimThickn'!$B$1:$B$112,'CM-VL-G-C-GL-B-T-ClassRimThickn'!$C$1:$C$112,0,1,1),N3131)</f>
        <v>89</v>
      </c>
      <c r="P3131" s="24">
        <v>89</v>
      </c>
      <c r="Q3131" s="24">
        <f>IF(P3131&gt;900,_xlfn.XLOOKUP(ROUND(P3131,0),'CM-VL-G-C-GL-B-T-ClassRimThickn'!$B$1:$B$112,'CM-VL-G-C-GL-B-T-ClassRimThickn'!$C$1:$C$112,0,1,1),P3131)</f>
        <v>89</v>
      </c>
      <c r="S3131" s="24">
        <f>IF(R3131&gt;900,_xlfn.XLOOKUP(ROUND(R3131,0),'CM-VL-G-C-GL-B-T-ClassRimThickn'!$B$1:$B$112,'CM-VL-G-C-GL-B-T-ClassRimThickn'!$C$1:$C$112,0,1,1),R3131)</f>
        <v>0</v>
      </c>
      <c r="T3131" s="24">
        <v>89</v>
      </c>
      <c r="U3131" s="24">
        <f>IF(T3131&gt;900,_xlfn.XLOOKUP(ROUND(T3131,0),'CM-VL-G-C-GL-B-T-ClassRimThickn'!$B$1:$B$112,'CM-VL-G-C-GL-B-T-ClassRimThickn'!$C$1:$C$112,0,1,1),T3131)</f>
        <v>89</v>
      </c>
      <c r="V3131" s="24">
        <v>89</v>
      </c>
      <c r="W3131" s="24">
        <f>IF(V3131&gt;900,_xlfn.XLOOKUP(ROUND(V3131,0),'CM-VL-G-C-GL-B-T-ClassRimThickn'!$B$1:$B$112,'CM-VL-G-C-GL-B-T-ClassRimThickn'!$C$1:$C$112,0,1,1),V3131)</f>
        <v>89</v>
      </c>
      <c r="X3131" s="24">
        <v>89</v>
      </c>
      <c r="Y3131" s="24">
        <f>IF(X3131&gt;900,_xlfn.XLOOKUP(ROUND(X3131,0),'CM-VL-G-C-GL-B-T-ClassRimThickn'!$B$1:$B$112,'CM-VL-G-C-GL-B-T-ClassRimThickn'!$C$1:$C$112,0,1,1),X3131)</f>
        <v>89</v>
      </c>
      <c r="Z3131" s="24">
        <v>89</v>
      </c>
      <c r="AA3131" s="24">
        <f>IF(Z3131&gt;900,_xlfn.XLOOKUP(ROUND(Z3131,0),'CM-VL-G-C-GL-B-T-ClassRimThickn'!$B$1:$B$112,'CM-VL-G-C-GL-B-T-ClassRimThickn'!$C$1:$C$112,0,1,1),Z3131)</f>
        <v>89</v>
      </c>
      <c r="AB3131" s="24">
        <v>89</v>
      </c>
      <c r="AC3131" s="24">
        <f>IF(AB3131&gt;900,_xlfn.XLOOKUP(ROUND(AB3131,0),'CM-VL-G-C-GL-B-T-ClassRimThickn'!$B$1:$B$112,'CM-VL-G-C-GL-B-T-ClassRimThickn'!$C$1:$C$112,0,1,1),AB3131)</f>
        <v>89</v>
      </c>
      <c r="AD3131" s="24">
        <v>89</v>
      </c>
      <c r="AE3131" s="24">
        <f>IF(AD3131&gt;900,_xlfn.XLOOKUP(ROUND(AD3131,0),'CM-VL-G-C-GL-B-T-ClassRimThickn'!$B$1:$B$112,'CM-VL-G-C-GL-B-T-ClassRimThickn'!$C$1:$C$112,0,1,1),AD3131)</f>
        <v>89</v>
      </c>
      <c r="AF3131" s="24">
        <v>89</v>
      </c>
      <c r="AG3131" s="24">
        <f>IF(AF3131&gt;900,_xlfn.XLOOKUP(ROUND(AF3131,0),'CM-VL-G-C-GL-B-T-ClassRimThickn'!$B$1:$B$112,'CM-VL-G-C-GL-B-T-ClassRimThickn'!$C$1:$C$112,0,1,1),AF3131)</f>
        <v>89</v>
      </c>
      <c r="AH3131" s="24">
        <v>27</v>
      </c>
      <c r="AI3131" s="24">
        <v>28</v>
      </c>
      <c r="AJ3131" s="24">
        <v>27</v>
      </c>
      <c r="AK3131" s="24">
        <v>27</v>
      </c>
      <c r="AL3131" s="24">
        <v>27</v>
      </c>
      <c r="AM3131" s="24">
        <v>27</v>
      </c>
      <c r="AN3131" s="24">
        <v>28</v>
      </c>
      <c r="AO3131" s="24">
        <v>29</v>
      </c>
      <c r="AP3131" s="24">
        <v>27</v>
      </c>
      <c r="AQ3131" s="24">
        <v>27</v>
      </c>
      <c r="AR3131" s="24">
        <v>28</v>
      </c>
      <c r="AS3131" s="24">
        <v>27</v>
      </c>
      <c r="AT3131" s="24">
        <v>28</v>
      </c>
      <c r="AU3131" s="24">
        <v>29</v>
      </c>
      <c r="AV3131" s="24">
        <v>28</v>
      </c>
      <c r="AW3131" s="24">
        <v>29</v>
      </c>
      <c r="AX3131" s="24">
        <v>28</v>
      </c>
      <c r="AY3131" s="24">
        <v>29</v>
      </c>
      <c r="AZ3131" s="24">
        <v>28</v>
      </c>
      <c r="BA3131" s="24">
        <v>29</v>
      </c>
      <c r="BB3131" s="24">
        <v>28</v>
      </c>
      <c r="BC3131" s="24">
        <v>28</v>
      </c>
      <c r="BD3131" s="24">
        <v>28</v>
      </c>
      <c r="BE3131" s="24">
        <v>28</v>
      </c>
      <c r="BF3131" s="24">
        <v>0</v>
      </c>
      <c r="BG3131" s="24">
        <v>0</v>
      </c>
      <c r="BH3131" s="24">
        <v>0</v>
      </c>
      <c r="BI3131" s="24">
        <v>0</v>
      </c>
      <c r="BJ3131" s="24">
        <v>0</v>
      </c>
      <c r="BL3131" s="24">
        <v>0</v>
      </c>
      <c r="BM3131" s="24">
        <v>0</v>
      </c>
      <c r="BN3131" s="24">
        <v>0</v>
      </c>
      <c r="BO3131" s="24">
        <v>0</v>
      </c>
      <c r="BP3131" s="24">
        <v>0</v>
      </c>
      <c r="BQ3131" s="24">
        <v>0</v>
      </c>
      <c r="BR3131" s="24">
        <v>0</v>
      </c>
      <c r="BS3131" s="24">
        <v>0</v>
      </c>
      <c r="BT3131" s="24">
        <v>0</v>
      </c>
      <c r="BU3131" s="24">
        <v>0</v>
      </c>
      <c r="BV3131" s="24">
        <v>0</v>
      </c>
      <c r="BW3131" s="24">
        <v>0</v>
      </c>
      <c r="BX3131" s="24">
        <v>0</v>
      </c>
      <c r="BY3131" s="24">
        <v>0</v>
      </c>
      <c r="BZ3131" s="24">
        <v>0</v>
      </c>
      <c r="CB3131" s="24">
        <v>0</v>
      </c>
      <c r="CC3131" s="24">
        <v>0</v>
      </c>
      <c r="CD3131" s="24">
        <v>125</v>
      </c>
      <c r="CE3131" s="24">
        <v>128</v>
      </c>
      <c r="CF3131" s="24">
        <v>108</v>
      </c>
      <c r="CG3131" s="24">
        <v>110</v>
      </c>
      <c r="CH3131" s="24">
        <v>124</v>
      </c>
      <c r="CI3131" s="24">
        <v>126</v>
      </c>
      <c r="CO3131" s="34">
        <f t="shared" si="204"/>
        <v>510518</v>
      </c>
    </row>
    <row r="3132" spans="1:93" ht="15">
      <c r="A3132" s="23" t="s">
        <v>215</v>
      </c>
      <c r="B3132" s="52">
        <v>42920</v>
      </c>
      <c r="C3132" s="25" t="str">
        <f t="shared" si="205"/>
        <v/>
      </c>
      <c r="G3132" s="24">
        <f t="shared" si="206"/>
        <v>62</v>
      </c>
      <c r="H3132" s="26">
        <f>(H3133-H3131)/(G3132+G3133)*G3132+H3131</f>
        <v>521860.63043478259</v>
      </c>
      <c r="I3132" s="24" t="str">
        <f t="shared" si="207"/>
        <v/>
      </c>
      <c r="K3132" s="24">
        <f>IF(J3132&gt;900,_xlfn.XLOOKUP(ROUND(J3132,0),'CM-VL-G-C-GL-B-T-ClassRimThickn'!$B$1:$B$112,'CM-VL-G-C-GL-B-T-ClassRimThickn'!$C$1:$C$112,0,1,1),J3132)</f>
        <v>0</v>
      </c>
      <c r="L3132" s="24">
        <v>998.4</v>
      </c>
      <c r="M3132" s="24">
        <f>IF(L3132&gt;900,_xlfn.XLOOKUP(ROUND(L3132,0),'CM-VL-G-C-GL-B-T-ClassRimThickn'!$B$1:$B$112,'CM-VL-G-C-GL-B-T-ClassRimThickn'!$C$1:$C$112,0,1,1),L3132)</f>
        <v>76</v>
      </c>
      <c r="N3132" s="24">
        <v>994.5</v>
      </c>
      <c r="O3132" s="24">
        <f>IF(N3132&gt;900,_xlfn.XLOOKUP(ROUND(N3132,0),'CM-VL-G-C-GL-B-T-ClassRimThickn'!$B$1:$B$112,'CM-VL-G-C-GL-B-T-ClassRimThickn'!$C$1:$C$112,0,1,1),N3132)</f>
        <v>74.5</v>
      </c>
      <c r="P3132" s="24">
        <v>993.2</v>
      </c>
      <c r="Q3132" s="24">
        <f>IF(P3132&gt;900,_xlfn.XLOOKUP(ROUND(P3132,0),'CM-VL-G-C-GL-B-T-ClassRimThickn'!$B$1:$B$112,'CM-VL-G-C-GL-B-T-ClassRimThickn'!$C$1:$C$112,0,1,1),P3132)</f>
        <v>73.5</v>
      </c>
      <c r="S3132" s="24">
        <f>IF(R3132&gt;900,_xlfn.XLOOKUP(ROUND(R3132,0),'CM-VL-G-C-GL-B-T-ClassRimThickn'!$B$1:$B$112,'CM-VL-G-C-GL-B-T-ClassRimThickn'!$C$1:$C$112,0,1,1),R3132)</f>
        <v>0</v>
      </c>
      <c r="T3132" s="24">
        <v>994.1</v>
      </c>
      <c r="U3132" s="24">
        <f>IF(T3132&gt;900,_xlfn.XLOOKUP(ROUND(T3132,0),'CM-VL-G-C-GL-B-T-ClassRimThickn'!$B$1:$B$112,'CM-VL-G-C-GL-B-T-ClassRimThickn'!$C$1:$C$112,0,1,1),T3132)</f>
        <v>74</v>
      </c>
      <c r="V3132" s="24">
        <v>994</v>
      </c>
      <c r="W3132" s="24">
        <f>IF(V3132&gt;900,_xlfn.XLOOKUP(ROUND(V3132,0),'CM-VL-G-C-GL-B-T-ClassRimThickn'!$B$1:$B$112,'CM-VL-G-C-GL-B-T-ClassRimThickn'!$C$1:$C$112,0,1,1),V3132)</f>
        <v>74</v>
      </c>
      <c r="X3132" s="24">
        <v>998.6</v>
      </c>
      <c r="Y3132" s="24">
        <f>IF(X3132&gt;900,_xlfn.XLOOKUP(ROUND(X3132,0),'CM-VL-G-C-GL-B-T-ClassRimThickn'!$B$1:$B$112,'CM-VL-G-C-GL-B-T-ClassRimThickn'!$C$1:$C$112,0,1,1),X3132)</f>
        <v>76.5</v>
      </c>
      <c r="Z3132" s="24">
        <v>994.7</v>
      </c>
      <c r="AA3132" s="24">
        <f>IF(Z3132&gt;900,_xlfn.XLOOKUP(ROUND(Z3132,0),'CM-VL-G-C-GL-B-T-ClassRimThickn'!$B$1:$B$112,'CM-VL-G-C-GL-B-T-ClassRimThickn'!$C$1:$C$112,0,1,1),Z3132)</f>
        <v>74.5</v>
      </c>
      <c r="AB3132" s="24">
        <v>993.2</v>
      </c>
      <c r="AC3132" s="24">
        <f>IF(AB3132&gt;900,_xlfn.XLOOKUP(ROUND(AB3132,0),'CM-VL-G-C-GL-B-T-ClassRimThickn'!$B$1:$B$112,'CM-VL-G-C-GL-B-T-ClassRimThickn'!$C$1:$C$112,0,1,1),AB3132)</f>
        <v>73.5</v>
      </c>
      <c r="AD3132" s="24">
        <v>991.1</v>
      </c>
      <c r="AE3132" s="24">
        <f>IF(AD3132&gt;900,_xlfn.XLOOKUP(ROUND(AD3132,0),'CM-VL-G-C-GL-B-T-ClassRimThickn'!$B$1:$B$112,'CM-VL-G-C-GL-B-T-ClassRimThickn'!$C$1:$C$112,0,1,1),AD3132)</f>
        <v>72.5</v>
      </c>
      <c r="AF3132" s="24">
        <v>994.1</v>
      </c>
      <c r="AG3132" s="24">
        <f>IF(AF3132&gt;900,_xlfn.XLOOKUP(ROUND(AF3132,0),'CM-VL-G-C-GL-B-T-ClassRimThickn'!$B$1:$B$112,'CM-VL-G-C-GL-B-T-ClassRimThickn'!$C$1:$C$112,0,1,1),AF3132)</f>
        <v>74</v>
      </c>
      <c r="AH3132" s="24">
        <v>30</v>
      </c>
      <c r="AI3132" s="24">
        <v>30</v>
      </c>
      <c r="AJ3132" s="24">
        <v>30</v>
      </c>
      <c r="AK3132" s="24">
        <v>30</v>
      </c>
      <c r="AL3132" s="24">
        <v>30</v>
      </c>
      <c r="AM3132" s="24">
        <v>30</v>
      </c>
      <c r="AN3132" s="24">
        <v>30</v>
      </c>
      <c r="AO3132" s="24">
        <v>30</v>
      </c>
      <c r="AP3132" s="24">
        <v>30</v>
      </c>
      <c r="AQ3132" s="24">
        <v>30</v>
      </c>
      <c r="AR3132" s="24">
        <v>30</v>
      </c>
      <c r="AS3132" s="24">
        <v>30</v>
      </c>
      <c r="AT3132" s="24">
        <v>28</v>
      </c>
      <c r="AU3132" s="24">
        <v>28</v>
      </c>
      <c r="AV3132" s="24">
        <v>28</v>
      </c>
      <c r="AW3132" s="24">
        <v>28</v>
      </c>
      <c r="AX3132" s="24">
        <v>28</v>
      </c>
      <c r="AY3132" s="24">
        <v>28</v>
      </c>
      <c r="AZ3132" s="24">
        <v>28</v>
      </c>
      <c r="BA3132" s="24">
        <v>28</v>
      </c>
      <c r="BB3132" s="24">
        <v>28</v>
      </c>
      <c r="BC3132" s="24">
        <v>28</v>
      </c>
      <c r="BD3132" s="24">
        <v>28</v>
      </c>
      <c r="BE3132" s="24">
        <v>28</v>
      </c>
      <c r="BF3132" s="24">
        <v>0</v>
      </c>
      <c r="BG3132" s="24">
        <v>0</v>
      </c>
      <c r="BH3132" s="24">
        <v>0</v>
      </c>
      <c r="BI3132" s="24">
        <v>0</v>
      </c>
      <c r="BJ3132" s="24">
        <v>0</v>
      </c>
      <c r="BL3132" s="24">
        <v>0</v>
      </c>
      <c r="BM3132" s="24">
        <v>0</v>
      </c>
      <c r="BN3132" s="24">
        <v>0</v>
      </c>
      <c r="BO3132" s="24">
        <v>0</v>
      </c>
      <c r="BP3132" s="24">
        <v>0</v>
      </c>
      <c r="BQ3132" s="24">
        <v>0</v>
      </c>
      <c r="BR3132" s="24">
        <v>0</v>
      </c>
      <c r="BS3132" s="24">
        <v>0</v>
      </c>
      <c r="BT3132" s="24">
        <v>0</v>
      </c>
      <c r="BU3132" s="24">
        <v>0</v>
      </c>
      <c r="BV3132" s="24">
        <v>0</v>
      </c>
      <c r="BW3132" s="24">
        <v>0</v>
      </c>
      <c r="BX3132" s="24">
        <v>0</v>
      </c>
      <c r="BY3132" s="24">
        <v>0</v>
      </c>
      <c r="BZ3132" s="24">
        <v>0</v>
      </c>
      <c r="CB3132" s="24">
        <v>0</v>
      </c>
      <c r="CC3132" s="24">
        <v>0</v>
      </c>
      <c r="CO3132" s="34">
        <f t="shared" si="204"/>
        <v>521860.63043478259</v>
      </c>
    </row>
    <row r="3133" spans="1:93" ht="15">
      <c r="A3133" s="23" t="s">
        <v>215</v>
      </c>
      <c r="B3133" s="52">
        <v>42950</v>
      </c>
      <c r="C3133" s="25" t="str">
        <f t="shared" si="205"/>
        <v/>
      </c>
      <c r="G3133" s="24">
        <f t="shared" si="206"/>
        <v>30</v>
      </c>
      <c r="H3133" s="27">
        <v>527349</v>
      </c>
      <c r="I3133" s="24" t="str">
        <f t="shared" si="207"/>
        <v/>
      </c>
      <c r="K3133" s="24">
        <f>IF(J3133&gt;900,_xlfn.XLOOKUP(ROUND(J3133,0),'CM-VL-G-C-GL-B-T-ClassRimThickn'!$B$1:$B$112,'CM-VL-G-C-GL-B-T-ClassRimThickn'!$C$1:$C$112,0,1,1),J3133)</f>
        <v>0</v>
      </c>
      <c r="L3133" s="24">
        <v>79</v>
      </c>
      <c r="M3133" s="24">
        <f>IF(L3133&gt;900,_xlfn.XLOOKUP(ROUND(L3133,0),'CM-VL-G-C-GL-B-T-ClassRimThickn'!$B$1:$B$112,'CM-VL-G-C-GL-B-T-ClassRimThickn'!$C$1:$C$112,0,1,1),L3133)</f>
        <v>79</v>
      </c>
      <c r="N3133" s="24">
        <v>78</v>
      </c>
      <c r="O3133" s="24">
        <f>IF(N3133&gt;900,_xlfn.XLOOKUP(ROUND(N3133,0),'CM-VL-G-C-GL-B-T-ClassRimThickn'!$B$1:$B$112,'CM-VL-G-C-GL-B-T-ClassRimThickn'!$C$1:$C$112,0,1,1),N3133)</f>
        <v>78</v>
      </c>
      <c r="P3133" s="24">
        <v>77</v>
      </c>
      <c r="Q3133" s="24">
        <f>IF(P3133&gt;900,_xlfn.XLOOKUP(ROUND(P3133,0),'CM-VL-G-C-GL-B-T-ClassRimThickn'!$B$1:$B$112,'CM-VL-G-C-GL-B-T-ClassRimThickn'!$C$1:$C$112,0,1,1),P3133)</f>
        <v>77</v>
      </c>
      <c r="S3133" s="24">
        <f>IF(R3133&gt;900,_xlfn.XLOOKUP(ROUND(R3133,0),'CM-VL-G-C-GL-B-T-ClassRimThickn'!$B$1:$B$112,'CM-VL-G-C-GL-B-T-ClassRimThickn'!$C$1:$C$112,0,1,1),R3133)</f>
        <v>0</v>
      </c>
      <c r="T3133" s="24">
        <v>78</v>
      </c>
      <c r="U3133" s="24">
        <f>IF(T3133&gt;900,_xlfn.XLOOKUP(ROUND(T3133,0),'CM-VL-G-C-GL-B-T-ClassRimThickn'!$B$1:$B$112,'CM-VL-G-C-GL-B-T-ClassRimThickn'!$C$1:$C$112,0,1,1),T3133)</f>
        <v>78</v>
      </c>
      <c r="V3133" s="24">
        <v>78</v>
      </c>
      <c r="W3133" s="24">
        <f>IF(V3133&gt;900,_xlfn.XLOOKUP(ROUND(V3133,0),'CM-VL-G-C-GL-B-T-ClassRimThickn'!$B$1:$B$112,'CM-VL-G-C-GL-B-T-ClassRimThickn'!$C$1:$C$112,0,1,1),V3133)</f>
        <v>78</v>
      </c>
      <c r="X3133" s="24">
        <v>80</v>
      </c>
      <c r="Y3133" s="24">
        <f>IF(X3133&gt;900,_xlfn.XLOOKUP(ROUND(X3133,0),'CM-VL-G-C-GL-B-T-ClassRimThickn'!$B$1:$B$112,'CM-VL-G-C-GL-B-T-ClassRimThickn'!$C$1:$C$112,0,1,1),X3133)</f>
        <v>80</v>
      </c>
      <c r="Z3133" s="24">
        <v>78</v>
      </c>
      <c r="AA3133" s="24">
        <f>IF(Z3133&gt;900,_xlfn.XLOOKUP(ROUND(Z3133,0),'CM-VL-G-C-GL-B-T-ClassRimThickn'!$B$1:$B$112,'CM-VL-G-C-GL-B-T-ClassRimThickn'!$C$1:$C$112,0,1,1),Z3133)</f>
        <v>78</v>
      </c>
      <c r="AB3133" s="24">
        <v>77</v>
      </c>
      <c r="AC3133" s="24">
        <f>IF(AB3133&gt;900,_xlfn.XLOOKUP(ROUND(AB3133,0),'CM-VL-G-C-GL-B-T-ClassRimThickn'!$B$1:$B$112,'CM-VL-G-C-GL-B-T-ClassRimThickn'!$C$1:$C$112,0,1,1),AB3133)</f>
        <v>77</v>
      </c>
      <c r="AD3133" s="24">
        <v>76</v>
      </c>
      <c r="AE3133" s="24">
        <f>IF(AD3133&gt;900,_xlfn.XLOOKUP(ROUND(AD3133,0),'CM-VL-G-C-GL-B-T-ClassRimThickn'!$B$1:$B$112,'CM-VL-G-C-GL-B-T-ClassRimThickn'!$C$1:$C$112,0,1,1),AD3133)</f>
        <v>76</v>
      </c>
      <c r="AF3133" s="24">
        <v>77</v>
      </c>
      <c r="AG3133" s="24">
        <f>IF(AF3133&gt;900,_xlfn.XLOOKUP(ROUND(AF3133,0),'CM-VL-G-C-GL-B-T-ClassRimThickn'!$B$1:$B$112,'CM-VL-G-C-GL-B-T-ClassRimThickn'!$C$1:$C$112,0,1,1),AF3133)</f>
        <v>77</v>
      </c>
      <c r="AH3133" s="24">
        <v>29.5</v>
      </c>
      <c r="AI3133" s="24">
        <v>29</v>
      </c>
      <c r="AJ3133" s="24">
        <v>30</v>
      </c>
      <c r="AK3133" s="24">
        <v>29</v>
      </c>
      <c r="AL3133" s="24">
        <v>29.5</v>
      </c>
      <c r="AM3133" s="24">
        <v>29</v>
      </c>
      <c r="AN3133" s="24">
        <v>29</v>
      </c>
      <c r="AO3133" s="24">
        <v>30</v>
      </c>
      <c r="AP3133" s="24">
        <v>29</v>
      </c>
      <c r="AQ3133" s="24">
        <v>30</v>
      </c>
      <c r="AR3133" s="24">
        <v>29</v>
      </c>
      <c r="AS3133" s="24">
        <v>29</v>
      </c>
      <c r="AT3133" s="24">
        <v>28</v>
      </c>
      <c r="AU3133" s="24">
        <v>28</v>
      </c>
      <c r="AV3133" s="24">
        <v>28</v>
      </c>
      <c r="AW3133" s="24">
        <v>28</v>
      </c>
      <c r="AX3133" s="24">
        <v>28</v>
      </c>
      <c r="AY3133" s="24">
        <v>28</v>
      </c>
      <c r="AZ3133" s="24">
        <v>29</v>
      </c>
      <c r="BA3133" s="24">
        <v>28</v>
      </c>
      <c r="BB3133" s="24">
        <v>29</v>
      </c>
      <c r="BC3133" s="24">
        <v>29</v>
      </c>
      <c r="BD3133" s="24">
        <v>29</v>
      </c>
      <c r="BE3133" s="24">
        <v>29</v>
      </c>
      <c r="BF3133" s="24">
        <v>0</v>
      </c>
      <c r="BG3133" s="24">
        <v>0</v>
      </c>
      <c r="BH3133" s="24">
        <v>0</v>
      </c>
      <c r="BI3133" s="24">
        <v>0</v>
      </c>
      <c r="BJ3133" s="24">
        <v>0</v>
      </c>
      <c r="BL3133" s="24">
        <v>0</v>
      </c>
      <c r="BM3133" s="24">
        <v>0</v>
      </c>
      <c r="BN3133" s="24">
        <v>0</v>
      </c>
      <c r="BO3133" s="24">
        <v>0</v>
      </c>
      <c r="BP3133" s="24">
        <v>0</v>
      </c>
      <c r="BQ3133" s="24">
        <v>0</v>
      </c>
      <c r="BR3133" s="24">
        <v>0</v>
      </c>
      <c r="BS3133" s="24">
        <v>0</v>
      </c>
      <c r="BT3133" s="24">
        <v>0</v>
      </c>
      <c r="BU3133" s="24">
        <v>0</v>
      </c>
      <c r="BV3133" s="24">
        <v>0</v>
      </c>
      <c r="BW3133" s="24">
        <v>0</v>
      </c>
      <c r="BX3133" s="24">
        <v>0</v>
      </c>
      <c r="BY3133" s="24">
        <v>0</v>
      </c>
      <c r="BZ3133" s="24">
        <v>0</v>
      </c>
      <c r="CB3133" s="24">
        <v>0</v>
      </c>
      <c r="CC3133" s="24">
        <v>0</v>
      </c>
      <c r="CD3133" s="24">
        <v>113</v>
      </c>
      <c r="CE3133" s="24">
        <v>117</v>
      </c>
      <c r="CF3133" s="24">
        <v>97</v>
      </c>
      <c r="CG3133" s="24">
        <v>97</v>
      </c>
      <c r="CH3133" s="24">
        <v>110</v>
      </c>
      <c r="CI3133" s="24">
        <v>112</v>
      </c>
      <c r="CO3133" s="34">
        <f t="shared" si="204"/>
        <v>527349</v>
      </c>
    </row>
    <row r="3134" spans="1:93" ht="15">
      <c r="A3134" s="23" t="s">
        <v>215</v>
      </c>
      <c r="B3134" s="52">
        <v>42990</v>
      </c>
      <c r="C3134" s="25" t="str">
        <f t="shared" si="205"/>
        <v/>
      </c>
      <c r="G3134" s="24">
        <f t="shared" si="206"/>
        <v>40</v>
      </c>
      <c r="H3134" s="27">
        <v>537034</v>
      </c>
      <c r="I3134" s="24" t="str">
        <f t="shared" si="207"/>
        <v/>
      </c>
      <c r="K3134" s="24">
        <f>IF(J3134&gt;900,_xlfn.XLOOKUP(ROUND(J3134,0),'CM-VL-G-C-GL-B-T-ClassRimThickn'!$B$1:$B$112,'CM-VL-G-C-GL-B-T-ClassRimThickn'!$C$1:$C$112,0,1,1),J3134)</f>
        <v>0</v>
      </c>
      <c r="L3134" s="24">
        <v>78</v>
      </c>
      <c r="M3134" s="24">
        <f>IF(L3134&gt;900,_xlfn.XLOOKUP(ROUND(L3134,0),'CM-VL-G-C-GL-B-T-ClassRimThickn'!$B$1:$B$112,'CM-VL-G-C-GL-B-T-ClassRimThickn'!$C$1:$C$112,0,1,1),L3134)</f>
        <v>78</v>
      </c>
      <c r="N3134" s="24">
        <v>77</v>
      </c>
      <c r="O3134" s="24">
        <f>IF(N3134&gt;900,_xlfn.XLOOKUP(ROUND(N3134,0),'CM-VL-G-C-GL-B-T-ClassRimThickn'!$B$1:$B$112,'CM-VL-G-C-GL-B-T-ClassRimThickn'!$C$1:$C$112,0,1,1),N3134)</f>
        <v>77</v>
      </c>
      <c r="P3134" s="24">
        <v>77</v>
      </c>
      <c r="Q3134" s="24">
        <f>IF(P3134&gt;900,_xlfn.XLOOKUP(ROUND(P3134,0),'CM-VL-G-C-GL-B-T-ClassRimThickn'!$B$1:$B$112,'CM-VL-G-C-GL-B-T-ClassRimThickn'!$C$1:$C$112,0,1,1),P3134)</f>
        <v>77</v>
      </c>
      <c r="S3134" s="24">
        <f>IF(R3134&gt;900,_xlfn.XLOOKUP(ROUND(R3134,0),'CM-VL-G-C-GL-B-T-ClassRimThickn'!$B$1:$B$112,'CM-VL-G-C-GL-B-T-ClassRimThickn'!$C$1:$C$112,0,1,1),R3134)</f>
        <v>0</v>
      </c>
      <c r="T3134" s="24">
        <v>77</v>
      </c>
      <c r="U3134" s="24">
        <f>IF(T3134&gt;900,_xlfn.XLOOKUP(ROUND(T3134,0),'CM-VL-G-C-GL-B-T-ClassRimThickn'!$B$1:$B$112,'CM-VL-G-C-GL-B-T-ClassRimThickn'!$C$1:$C$112,0,1,1),T3134)</f>
        <v>77</v>
      </c>
      <c r="V3134" s="24">
        <v>76</v>
      </c>
      <c r="W3134" s="24">
        <f>IF(V3134&gt;900,_xlfn.XLOOKUP(ROUND(V3134,0),'CM-VL-G-C-GL-B-T-ClassRimThickn'!$B$1:$B$112,'CM-VL-G-C-GL-B-T-ClassRimThickn'!$C$1:$C$112,0,1,1),V3134)</f>
        <v>76</v>
      </c>
      <c r="X3134" s="24">
        <v>78</v>
      </c>
      <c r="Y3134" s="24">
        <f>IF(X3134&gt;900,_xlfn.XLOOKUP(ROUND(X3134,0),'CM-VL-G-C-GL-B-T-ClassRimThickn'!$B$1:$B$112,'CM-VL-G-C-GL-B-T-ClassRimThickn'!$C$1:$C$112,0,1,1),X3134)</f>
        <v>78</v>
      </c>
      <c r="Z3134" s="24">
        <v>77</v>
      </c>
      <c r="AA3134" s="24">
        <f>IF(Z3134&gt;900,_xlfn.XLOOKUP(ROUND(Z3134,0),'CM-VL-G-C-GL-B-T-ClassRimThickn'!$B$1:$B$112,'CM-VL-G-C-GL-B-T-ClassRimThickn'!$C$1:$C$112,0,1,1),Z3134)</f>
        <v>77</v>
      </c>
      <c r="AB3134" s="24">
        <v>76</v>
      </c>
      <c r="AC3134" s="24">
        <f>IF(AB3134&gt;900,_xlfn.XLOOKUP(ROUND(AB3134,0),'CM-VL-G-C-GL-B-T-ClassRimThickn'!$B$1:$B$112,'CM-VL-G-C-GL-B-T-ClassRimThickn'!$C$1:$C$112,0,1,1),AB3134)</f>
        <v>76</v>
      </c>
      <c r="AD3134" s="24">
        <v>76</v>
      </c>
      <c r="AE3134" s="24">
        <f>IF(AD3134&gt;900,_xlfn.XLOOKUP(ROUND(AD3134,0),'CM-VL-G-C-GL-B-T-ClassRimThickn'!$B$1:$B$112,'CM-VL-G-C-GL-B-T-ClassRimThickn'!$C$1:$C$112,0,1,1),AD3134)</f>
        <v>76</v>
      </c>
      <c r="AF3134" s="24">
        <v>77</v>
      </c>
      <c r="AG3134" s="24">
        <f>IF(AF3134&gt;900,_xlfn.XLOOKUP(ROUND(AF3134,0),'CM-VL-G-C-GL-B-T-ClassRimThickn'!$B$1:$B$112,'CM-VL-G-C-GL-B-T-ClassRimThickn'!$C$1:$C$112,0,1,1),AF3134)</f>
        <v>77</v>
      </c>
      <c r="AH3134" s="24">
        <v>28</v>
      </c>
      <c r="AI3134" s="24">
        <v>28</v>
      </c>
      <c r="AJ3134" s="24">
        <v>28.5</v>
      </c>
      <c r="AK3134" s="24">
        <v>28</v>
      </c>
      <c r="AL3134" s="24">
        <v>28</v>
      </c>
      <c r="AM3134" s="24">
        <v>28</v>
      </c>
      <c r="AN3134" s="24">
        <v>28</v>
      </c>
      <c r="AO3134" s="24">
        <v>29</v>
      </c>
      <c r="AP3134" s="24">
        <v>28</v>
      </c>
      <c r="AQ3134" s="24">
        <v>28</v>
      </c>
      <c r="AR3134" s="24">
        <v>28.5</v>
      </c>
      <c r="AS3134" s="24">
        <v>28</v>
      </c>
      <c r="AT3134" s="24">
        <v>29</v>
      </c>
      <c r="AU3134" s="24">
        <v>29</v>
      </c>
      <c r="AV3134" s="24">
        <v>28.5</v>
      </c>
      <c r="AW3134" s="24">
        <v>28</v>
      </c>
      <c r="AX3134" s="24">
        <v>28</v>
      </c>
      <c r="AY3134" s="24">
        <v>29</v>
      </c>
      <c r="AZ3134" s="24">
        <v>28</v>
      </c>
      <c r="BA3134" s="24">
        <v>28.5</v>
      </c>
      <c r="BB3134" s="24">
        <v>29</v>
      </c>
      <c r="BC3134" s="24">
        <v>29</v>
      </c>
      <c r="BD3134" s="24">
        <v>30</v>
      </c>
      <c r="BE3134" s="24">
        <v>28</v>
      </c>
      <c r="BF3134" s="24">
        <v>0</v>
      </c>
      <c r="BG3134" s="24">
        <v>0</v>
      </c>
      <c r="BH3134" s="24">
        <v>0</v>
      </c>
      <c r="BI3134" s="24">
        <v>0</v>
      </c>
      <c r="BJ3134" s="24">
        <v>0</v>
      </c>
      <c r="BL3134" s="24">
        <v>0</v>
      </c>
      <c r="BM3134" s="24">
        <v>0</v>
      </c>
      <c r="BN3134" s="24">
        <v>0</v>
      </c>
      <c r="BO3134" s="24">
        <v>0</v>
      </c>
      <c r="BP3134" s="24">
        <v>0</v>
      </c>
      <c r="BQ3134" s="24">
        <v>0</v>
      </c>
      <c r="BR3134" s="24">
        <v>0</v>
      </c>
      <c r="BS3134" s="24">
        <v>0</v>
      </c>
      <c r="BT3134" s="24">
        <v>0</v>
      </c>
      <c r="BU3134" s="24">
        <v>0</v>
      </c>
      <c r="BV3134" s="24">
        <v>0</v>
      </c>
      <c r="BW3134" s="24">
        <v>0</v>
      </c>
      <c r="BX3134" s="24">
        <v>0</v>
      </c>
      <c r="BY3134" s="24">
        <v>0</v>
      </c>
      <c r="BZ3134" s="24">
        <v>0</v>
      </c>
      <c r="CB3134" s="24">
        <v>0</v>
      </c>
      <c r="CC3134" s="24">
        <v>0</v>
      </c>
      <c r="CD3134" s="24">
        <v>115</v>
      </c>
      <c r="CE3134" s="24">
        <v>120</v>
      </c>
      <c r="CF3134" s="24">
        <v>95</v>
      </c>
      <c r="CG3134" s="24">
        <v>100</v>
      </c>
      <c r="CH3134" s="24">
        <v>105</v>
      </c>
      <c r="CI3134" s="24">
        <v>110</v>
      </c>
      <c r="CO3134" s="34">
        <f t="shared" si="204"/>
        <v>537034</v>
      </c>
    </row>
    <row r="3135" spans="1:93" ht="15">
      <c r="A3135" s="23" t="s">
        <v>215</v>
      </c>
      <c r="B3135" s="52">
        <v>43019</v>
      </c>
      <c r="C3135" s="25" t="str">
        <f t="shared" si="205"/>
        <v/>
      </c>
      <c r="G3135" s="24">
        <f t="shared" si="206"/>
        <v>29</v>
      </c>
      <c r="H3135" s="27">
        <v>538173</v>
      </c>
      <c r="I3135" s="24" t="str">
        <f t="shared" si="207"/>
        <v/>
      </c>
      <c r="K3135" s="24">
        <f>IF(J3135&gt;900,_xlfn.XLOOKUP(ROUND(J3135,0),'CM-VL-G-C-GL-B-T-ClassRimThickn'!$B$1:$B$112,'CM-VL-G-C-GL-B-T-ClassRimThickn'!$C$1:$C$112,0,1,1),J3135)</f>
        <v>0</v>
      </c>
      <c r="L3135" s="24">
        <v>81</v>
      </c>
      <c r="M3135" s="24">
        <f>IF(L3135&gt;900,_xlfn.XLOOKUP(ROUND(L3135,0),'CM-VL-G-C-GL-B-T-ClassRimThickn'!$B$1:$B$112,'CM-VL-G-C-GL-B-T-ClassRimThickn'!$C$1:$C$112,0,1,1),L3135)</f>
        <v>81</v>
      </c>
      <c r="N3135" s="24">
        <v>79</v>
      </c>
      <c r="O3135" s="24">
        <f>IF(N3135&gt;900,_xlfn.XLOOKUP(ROUND(N3135,0),'CM-VL-G-C-GL-B-T-ClassRimThickn'!$B$1:$B$112,'CM-VL-G-C-GL-B-T-ClassRimThickn'!$C$1:$C$112,0,1,1),N3135)</f>
        <v>79</v>
      </c>
      <c r="P3135" s="24">
        <v>78</v>
      </c>
      <c r="Q3135" s="24">
        <f>IF(P3135&gt;900,_xlfn.XLOOKUP(ROUND(P3135,0),'CM-VL-G-C-GL-B-T-ClassRimThickn'!$B$1:$B$112,'CM-VL-G-C-GL-B-T-ClassRimThickn'!$C$1:$C$112,0,1,1),P3135)</f>
        <v>78</v>
      </c>
      <c r="S3135" s="24">
        <f>IF(R3135&gt;900,_xlfn.XLOOKUP(ROUND(R3135,0),'CM-VL-G-C-GL-B-T-ClassRimThickn'!$B$1:$B$112,'CM-VL-G-C-GL-B-T-ClassRimThickn'!$C$1:$C$112,0,1,1),R3135)</f>
        <v>0</v>
      </c>
      <c r="T3135" s="24">
        <v>78</v>
      </c>
      <c r="U3135" s="24">
        <f>IF(T3135&gt;900,_xlfn.XLOOKUP(ROUND(T3135,0),'CM-VL-G-C-GL-B-T-ClassRimThickn'!$B$1:$B$112,'CM-VL-G-C-GL-B-T-ClassRimThickn'!$C$1:$C$112,0,1,1),T3135)</f>
        <v>78</v>
      </c>
      <c r="V3135" s="24">
        <v>78</v>
      </c>
      <c r="W3135" s="24">
        <f>IF(V3135&gt;900,_xlfn.XLOOKUP(ROUND(V3135,0),'CM-VL-G-C-GL-B-T-ClassRimThickn'!$B$1:$B$112,'CM-VL-G-C-GL-B-T-ClassRimThickn'!$C$1:$C$112,0,1,1),V3135)</f>
        <v>78</v>
      </c>
      <c r="X3135" s="24">
        <v>81</v>
      </c>
      <c r="Y3135" s="24">
        <f>IF(X3135&gt;900,_xlfn.XLOOKUP(ROUND(X3135,0),'CM-VL-G-C-GL-B-T-ClassRimThickn'!$B$1:$B$112,'CM-VL-G-C-GL-B-T-ClassRimThickn'!$C$1:$C$112,0,1,1),X3135)</f>
        <v>81</v>
      </c>
      <c r="Z3135" s="24">
        <v>79</v>
      </c>
      <c r="AA3135" s="24">
        <f>IF(Z3135&gt;900,_xlfn.XLOOKUP(ROUND(Z3135,0),'CM-VL-G-C-GL-B-T-ClassRimThickn'!$B$1:$B$112,'CM-VL-G-C-GL-B-T-ClassRimThickn'!$C$1:$C$112,0,1,1),Z3135)</f>
        <v>79</v>
      </c>
      <c r="AB3135" s="24">
        <v>78</v>
      </c>
      <c r="AC3135" s="24">
        <f>IF(AB3135&gt;900,_xlfn.XLOOKUP(ROUND(AB3135,0),'CM-VL-G-C-GL-B-T-ClassRimThickn'!$B$1:$B$112,'CM-VL-G-C-GL-B-T-ClassRimThickn'!$C$1:$C$112,0,1,1),AB3135)</f>
        <v>78</v>
      </c>
      <c r="AD3135" s="24">
        <v>77</v>
      </c>
      <c r="AE3135" s="24">
        <f>IF(AD3135&gt;900,_xlfn.XLOOKUP(ROUND(AD3135,0),'CM-VL-G-C-GL-B-T-ClassRimThickn'!$B$1:$B$112,'CM-VL-G-C-GL-B-T-ClassRimThickn'!$C$1:$C$112,0,1,1),AD3135)</f>
        <v>77</v>
      </c>
      <c r="AF3135" s="24">
        <v>78</v>
      </c>
      <c r="AG3135" s="24">
        <f>IF(AF3135&gt;900,_xlfn.XLOOKUP(ROUND(AF3135,0),'CM-VL-G-C-GL-B-T-ClassRimThickn'!$B$1:$B$112,'CM-VL-G-C-GL-B-T-ClassRimThickn'!$C$1:$C$112,0,1,1),AF3135)</f>
        <v>78</v>
      </c>
      <c r="AH3135" s="24">
        <v>28</v>
      </c>
      <c r="AI3135" s="24">
        <v>28</v>
      </c>
      <c r="AJ3135" s="24">
        <v>28</v>
      </c>
      <c r="AK3135" s="24">
        <v>28</v>
      </c>
      <c r="AL3135" s="24">
        <v>28</v>
      </c>
      <c r="AM3135" s="24">
        <v>28</v>
      </c>
      <c r="AN3135" s="24">
        <v>28</v>
      </c>
      <c r="AO3135" s="24">
        <v>28</v>
      </c>
      <c r="AP3135" s="24">
        <v>28</v>
      </c>
      <c r="AQ3135" s="24">
        <v>28</v>
      </c>
      <c r="AR3135" s="24">
        <v>28</v>
      </c>
      <c r="AS3135" s="24">
        <v>28</v>
      </c>
      <c r="AT3135" s="24">
        <v>29</v>
      </c>
      <c r="AU3135" s="24">
        <v>28</v>
      </c>
      <c r="AV3135" s="24">
        <v>28.5</v>
      </c>
      <c r="AW3135" s="24">
        <v>28</v>
      </c>
      <c r="AX3135" s="24">
        <v>28</v>
      </c>
      <c r="AY3135" s="24">
        <v>28</v>
      </c>
      <c r="AZ3135" s="24">
        <v>29</v>
      </c>
      <c r="BA3135" s="24">
        <v>28</v>
      </c>
      <c r="BB3135" s="24">
        <v>29</v>
      </c>
      <c r="BC3135" s="24">
        <v>29</v>
      </c>
      <c r="BD3135" s="24">
        <v>29</v>
      </c>
      <c r="BE3135" s="24">
        <v>29</v>
      </c>
      <c r="BF3135" s="24">
        <v>0</v>
      </c>
      <c r="BG3135" s="24">
        <v>0</v>
      </c>
      <c r="BH3135" s="24">
        <v>0</v>
      </c>
      <c r="BI3135" s="24">
        <v>0</v>
      </c>
      <c r="BJ3135" s="24">
        <v>0</v>
      </c>
      <c r="BL3135" s="24">
        <v>0</v>
      </c>
      <c r="BM3135" s="24">
        <v>0</v>
      </c>
      <c r="BN3135" s="24">
        <v>0</v>
      </c>
      <c r="BO3135" s="24">
        <v>0</v>
      </c>
      <c r="BP3135" s="24">
        <v>0</v>
      </c>
      <c r="BQ3135" s="24">
        <v>0</v>
      </c>
      <c r="BR3135" s="24">
        <v>0</v>
      </c>
      <c r="BS3135" s="24">
        <v>0</v>
      </c>
      <c r="BT3135" s="24">
        <v>0</v>
      </c>
      <c r="BU3135" s="24">
        <v>0</v>
      </c>
      <c r="BV3135" s="24">
        <v>0</v>
      </c>
      <c r="BW3135" s="24">
        <v>0</v>
      </c>
      <c r="BX3135" s="24">
        <v>0</v>
      </c>
      <c r="BY3135" s="24">
        <v>0</v>
      </c>
      <c r="BZ3135" s="24">
        <v>0</v>
      </c>
      <c r="CB3135" s="24">
        <v>0</v>
      </c>
      <c r="CC3135" s="24">
        <v>0</v>
      </c>
      <c r="CD3135" s="24">
        <v>120</v>
      </c>
      <c r="CE3135" s="24">
        <v>120</v>
      </c>
      <c r="CF3135" s="24">
        <v>125</v>
      </c>
      <c r="CG3135" s="24">
        <v>120</v>
      </c>
      <c r="CH3135" s="24">
        <v>130</v>
      </c>
      <c r="CI3135" s="24">
        <v>115</v>
      </c>
      <c r="CO3135" s="34">
        <f t="shared" si="204"/>
        <v>538173</v>
      </c>
    </row>
    <row r="3136" spans="1:93" ht="15">
      <c r="A3136" s="23" t="s">
        <v>215</v>
      </c>
      <c r="B3136" s="52">
        <v>43063</v>
      </c>
      <c r="C3136" s="25" t="str">
        <f t="shared" si="205"/>
        <v/>
      </c>
      <c r="G3136" s="24">
        <f t="shared" si="206"/>
        <v>44</v>
      </c>
      <c r="H3136" s="30">
        <f>(H3137-H3135)/(G3136+G3137)*G3136+H3135</f>
        <v>544777.74509803916</v>
      </c>
      <c r="I3136" s="24" t="str">
        <f t="shared" si="207"/>
        <v/>
      </c>
      <c r="K3136" s="24">
        <f>IF(J3136&gt;900,_xlfn.XLOOKUP(ROUND(J3136,0),'CM-VL-G-C-GL-B-T-ClassRimThickn'!$B$1:$B$112,'CM-VL-G-C-GL-B-T-ClassRimThickn'!$C$1:$C$112,0,1,1),J3136)</f>
        <v>0</v>
      </c>
      <c r="L3136" s="24">
        <v>80</v>
      </c>
      <c r="M3136" s="24">
        <f>IF(L3136&gt;900,_xlfn.XLOOKUP(ROUND(L3136,0),'CM-VL-G-C-GL-B-T-ClassRimThickn'!$B$1:$B$112,'CM-VL-G-C-GL-B-T-ClassRimThickn'!$C$1:$C$112,0,1,1),L3136)</f>
        <v>80</v>
      </c>
      <c r="N3136" s="24">
        <v>80</v>
      </c>
      <c r="O3136" s="24">
        <f>IF(N3136&gt;900,_xlfn.XLOOKUP(ROUND(N3136,0),'CM-VL-G-C-GL-B-T-ClassRimThickn'!$B$1:$B$112,'CM-VL-G-C-GL-B-T-ClassRimThickn'!$C$1:$C$112,0,1,1),N3136)</f>
        <v>80</v>
      </c>
      <c r="P3136" s="24">
        <v>80</v>
      </c>
      <c r="Q3136" s="24">
        <f>IF(P3136&gt;900,_xlfn.XLOOKUP(ROUND(P3136,0),'CM-VL-G-C-GL-B-T-ClassRimThickn'!$B$1:$B$112,'CM-VL-G-C-GL-B-T-ClassRimThickn'!$C$1:$C$112,0,1,1),P3136)</f>
        <v>80</v>
      </c>
      <c r="S3136" s="24">
        <f>IF(R3136&gt;900,_xlfn.XLOOKUP(ROUND(R3136,0),'CM-VL-G-C-GL-B-T-ClassRimThickn'!$B$1:$B$112,'CM-VL-G-C-GL-B-T-ClassRimThickn'!$C$1:$C$112,0,1,1),R3136)</f>
        <v>0</v>
      </c>
      <c r="T3136" s="24">
        <v>80</v>
      </c>
      <c r="U3136" s="24">
        <f>IF(T3136&gt;900,_xlfn.XLOOKUP(ROUND(T3136,0),'CM-VL-G-C-GL-B-T-ClassRimThickn'!$B$1:$B$112,'CM-VL-G-C-GL-B-T-ClassRimThickn'!$C$1:$C$112,0,1,1),T3136)</f>
        <v>80</v>
      </c>
      <c r="V3136" s="24">
        <v>80</v>
      </c>
      <c r="W3136" s="24">
        <f>IF(V3136&gt;900,_xlfn.XLOOKUP(ROUND(V3136,0),'CM-VL-G-C-GL-B-T-ClassRimThickn'!$B$1:$B$112,'CM-VL-G-C-GL-B-T-ClassRimThickn'!$C$1:$C$112,0,1,1),V3136)</f>
        <v>80</v>
      </c>
      <c r="X3136" s="24">
        <v>81</v>
      </c>
      <c r="Y3136" s="24">
        <f>IF(X3136&gt;900,_xlfn.XLOOKUP(ROUND(X3136,0),'CM-VL-G-C-GL-B-T-ClassRimThickn'!$B$1:$B$112,'CM-VL-G-C-GL-B-T-ClassRimThickn'!$C$1:$C$112,0,1,1),X3136)</f>
        <v>81</v>
      </c>
      <c r="Z3136" s="24">
        <v>80</v>
      </c>
      <c r="AA3136" s="24">
        <f>IF(Z3136&gt;900,_xlfn.XLOOKUP(ROUND(Z3136,0),'CM-VL-G-C-GL-B-T-ClassRimThickn'!$B$1:$B$112,'CM-VL-G-C-GL-B-T-ClassRimThickn'!$C$1:$C$112,0,1,1),Z3136)</f>
        <v>80</v>
      </c>
      <c r="AB3136" s="24">
        <v>80</v>
      </c>
      <c r="AC3136" s="24">
        <f>IF(AB3136&gt;900,_xlfn.XLOOKUP(ROUND(AB3136,0),'CM-VL-G-C-GL-B-T-ClassRimThickn'!$B$1:$B$112,'CM-VL-G-C-GL-B-T-ClassRimThickn'!$C$1:$C$112,0,1,1),AB3136)</f>
        <v>80</v>
      </c>
      <c r="AD3136" s="24">
        <v>80</v>
      </c>
      <c r="AE3136" s="24">
        <f>IF(AD3136&gt;900,_xlfn.XLOOKUP(ROUND(AD3136,0),'CM-VL-G-C-GL-B-T-ClassRimThickn'!$B$1:$B$112,'CM-VL-G-C-GL-B-T-ClassRimThickn'!$C$1:$C$112,0,1,1),AD3136)</f>
        <v>80</v>
      </c>
      <c r="AF3136" s="24">
        <v>80</v>
      </c>
      <c r="AG3136" s="24">
        <f>IF(AF3136&gt;900,_xlfn.XLOOKUP(ROUND(AF3136,0),'CM-VL-G-C-GL-B-T-ClassRimThickn'!$B$1:$B$112,'CM-VL-G-C-GL-B-T-ClassRimThickn'!$C$1:$C$112,0,1,1),AF3136)</f>
        <v>80</v>
      </c>
      <c r="AH3136" s="24">
        <v>28</v>
      </c>
      <c r="AI3136" s="24">
        <v>28</v>
      </c>
      <c r="AJ3136" s="24">
        <v>28</v>
      </c>
      <c r="AK3136" s="24">
        <v>28</v>
      </c>
      <c r="AL3136" s="24">
        <v>28</v>
      </c>
      <c r="AM3136" s="24">
        <v>28</v>
      </c>
      <c r="AN3136" s="24">
        <v>28</v>
      </c>
      <c r="AO3136" s="24">
        <v>28</v>
      </c>
      <c r="AP3136" s="24">
        <v>28</v>
      </c>
      <c r="AQ3136" s="24">
        <v>29</v>
      </c>
      <c r="AR3136" s="24">
        <v>28</v>
      </c>
      <c r="AS3136" s="24">
        <v>28</v>
      </c>
      <c r="AT3136" s="24">
        <v>29</v>
      </c>
      <c r="AU3136" s="24">
        <v>29</v>
      </c>
      <c r="AV3136" s="24">
        <v>29</v>
      </c>
      <c r="AW3136" s="24">
        <v>29</v>
      </c>
      <c r="AX3136" s="24">
        <v>29</v>
      </c>
      <c r="AY3136" s="24">
        <v>29</v>
      </c>
      <c r="AZ3136" s="24">
        <v>29</v>
      </c>
      <c r="BA3136" s="24">
        <v>29</v>
      </c>
      <c r="BB3136" s="24">
        <v>30</v>
      </c>
      <c r="BC3136" s="24">
        <v>30</v>
      </c>
      <c r="BD3136" s="24">
        <v>29</v>
      </c>
      <c r="BE3136" s="24">
        <v>29</v>
      </c>
      <c r="BF3136" s="24">
        <v>0</v>
      </c>
      <c r="BG3136" s="24">
        <v>0</v>
      </c>
      <c r="BH3136" s="24">
        <v>0</v>
      </c>
      <c r="BI3136" s="24">
        <v>0</v>
      </c>
      <c r="BJ3136" s="24">
        <v>0</v>
      </c>
      <c r="BL3136" s="24">
        <v>0</v>
      </c>
      <c r="BM3136" s="24">
        <v>0</v>
      </c>
      <c r="BN3136" s="24">
        <v>0</v>
      </c>
      <c r="BO3136" s="24">
        <v>0</v>
      </c>
      <c r="BP3136" s="24">
        <v>0</v>
      </c>
      <c r="BQ3136" s="24">
        <v>0</v>
      </c>
      <c r="BR3136" s="24">
        <v>0</v>
      </c>
      <c r="BS3136" s="24">
        <v>0</v>
      </c>
      <c r="BT3136" s="24">
        <v>0</v>
      </c>
      <c r="BU3136" s="24">
        <v>0</v>
      </c>
      <c r="BV3136" s="24">
        <v>0</v>
      </c>
      <c r="BW3136" s="24">
        <v>0</v>
      </c>
      <c r="BX3136" s="24">
        <v>0</v>
      </c>
      <c r="BY3136" s="24">
        <v>0</v>
      </c>
      <c r="BZ3136" s="24">
        <v>0</v>
      </c>
      <c r="CB3136" s="24">
        <v>0</v>
      </c>
      <c r="CC3136" s="24">
        <v>0</v>
      </c>
      <c r="CD3136" s="24">
        <v>120</v>
      </c>
      <c r="CE3136" s="24">
        <v>120</v>
      </c>
      <c r="CF3136" s="24">
        <v>120</v>
      </c>
      <c r="CG3136" s="24">
        <v>115</v>
      </c>
      <c r="CH3136" s="24">
        <v>115</v>
      </c>
      <c r="CI3136" s="24">
        <v>115</v>
      </c>
      <c r="CO3136" s="34">
        <f t="shared" si="204"/>
        <v>544777.74509803916</v>
      </c>
    </row>
    <row r="3137" spans="1:93" ht="15">
      <c r="A3137" s="23" t="s">
        <v>215</v>
      </c>
      <c r="B3137" s="52">
        <v>43223</v>
      </c>
      <c r="C3137" s="25" t="str">
        <f t="shared" si="205"/>
        <v/>
      </c>
      <c r="G3137" s="24">
        <f t="shared" si="206"/>
        <v>160</v>
      </c>
      <c r="H3137" s="24">
        <v>568795</v>
      </c>
      <c r="I3137" s="24" t="str">
        <f t="shared" si="207"/>
        <v/>
      </c>
      <c r="K3137" s="24">
        <f>IF(J3137&gt;900,_xlfn.XLOOKUP(ROUND(J3137,0),'CM-VL-G-C-GL-B-T-ClassRimThickn'!$B$1:$B$112,'CM-VL-G-C-GL-B-T-ClassRimThickn'!$C$1:$C$112,0,1,1),J3137)</f>
        <v>0</v>
      </c>
      <c r="L3137" s="24">
        <v>89</v>
      </c>
      <c r="M3137" s="24">
        <f>IF(L3137&gt;900,_xlfn.XLOOKUP(ROUND(L3137,0),'CM-VL-G-C-GL-B-T-ClassRimThickn'!$B$1:$B$112,'CM-VL-G-C-GL-B-T-ClassRimThickn'!$C$1:$C$112,0,1,1),L3137)</f>
        <v>89</v>
      </c>
      <c r="N3137" s="24">
        <v>89</v>
      </c>
      <c r="O3137" s="24">
        <f>IF(N3137&gt;900,_xlfn.XLOOKUP(ROUND(N3137,0),'CM-VL-G-C-GL-B-T-ClassRimThickn'!$B$1:$B$112,'CM-VL-G-C-GL-B-T-ClassRimThickn'!$C$1:$C$112,0,1,1),N3137)</f>
        <v>89</v>
      </c>
      <c r="P3137" s="24">
        <v>88</v>
      </c>
      <c r="Q3137" s="24">
        <f>IF(P3137&gt;900,_xlfn.XLOOKUP(ROUND(P3137,0),'CM-VL-G-C-GL-B-T-ClassRimThickn'!$B$1:$B$112,'CM-VL-G-C-GL-B-T-ClassRimThickn'!$C$1:$C$112,0,1,1),P3137)</f>
        <v>88</v>
      </c>
      <c r="S3137" s="24">
        <f>IF(R3137&gt;900,_xlfn.XLOOKUP(ROUND(R3137,0),'CM-VL-G-C-GL-B-T-ClassRimThickn'!$B$1:$B$112,'CM-VL-G-C-GL-B-T-ClassRimThickn'!$C$1:$C$112,0,1,1),R3137)</f>
        <v>0</v>
      </c>
      <c r="T3137" s="24">
        <v>89</v>
      </c>
      <c r="U3137" s="24">
        <f>IF(T3137&gt;900,_xlfn.XLOOKUP(ROUND(T3137,0),'CM-VL-G-C-GL-B-T-ClassRimThickn'!$B$1:$B$112,'CM-VL-G-C-GL-B-T-ClassRimThickn'!$C$1:$C$112,0,1,1),T3137)</f>
        <v>89</v>
      </c>
      <c r="V3137" s="24">
        <v>89</v>
      </c>
      <c r="W3137" s="24">
        <f>IF(V3137&gt;900,_xlfn.XLOOKUP(ROUND(V3137,0),'CM-VL-G-C-GL-B-T-ClassRimThickn'!$B$1:$B$112,'CM-VL-G-C-GL-B-T-ClassRimThickn'!$C$1:$C$112,0,1,1),V3137)</f>
        <v>89</v>
      </c>
      <c r="X3137" s="24">
        <v>88</v>
      </c>
      <c r="Y3137" s="24">
        <f>IF(X3137&gt;900,_xlfn.XLOOKUP(ROUND(X3137,0),'CM-VL-G-C-GL-B-T-ClassRimThickn'!$B$1:$B$112,'CM-VL-G-C-GL-B-T-ClassRimThickn'!$C$1:$C$112,0,1,1),X3137)</f>
        <v>88</v>
      </c>
      <c r="Z3137" s="24">
        <v>88</v>
      </c>
      <c r="AA3137" s="24">
        <f>IF(Z3137&gt;900,_xlfn.XLOOKUP(ROUND(Z3137,0),'CM-VL-G-C-GL-B-T-ClassRimThickn'!$B$1:$B$112,'CM-VL-G-C-GL-B-T-ClassRimThickn'!$C$1:$C$112,0,1,1),Z3137)</f>
        <v>88</v>
      </c>
      <c r="AB3137" s="24">
        <v>88</v>
      </c>
      <c r="AC3137" s="24">
        <f>IF(AB3137&gt;900,_xlfn.XLOOKUP(ROUND(AB3137,0),'CM-VL-G-C-GL-B-T-ClassRimThickn'!$B$1:$B$112,'CM-VL-G-C-GL-B-T-ClassRimThickn'!$C$1:$C$112,0,1,1),AB3137)</f>
        <v>88</v>
      </c>
      <c r="AD3137" s="24">
        <v>88</v>
      </c>
      <c r="AE3137" s="24">
        <f>IF(AD3137&gt;900,_xlfn.XLOOKUP(ROUND(AD3137,0),'CM-VL-G-C-GL-B-T-ClassRimThickn'!$B$1:$B$112,'CM-VL-G-C-GL-B-T-ClassRimThickn'!$C$1:$C$112,0,1,1),AD3137)</f>
        <v>88</v>
      </c>
      <c r="AF3137" s="24">
        <v>88</v>
      </c>
      <c r="AG3137" s="24">
        <f>IF(AF3137&gt;900,_xlfn.XLOOKUP(ROUND(AF3137,0),'CM-VL-G-C-GL-B-T-ClassRimThickn'!$B$1:$B$112,'CM-VL-G-C-GL-B-T-ClassRimThickn'!$C$1:$C$112,0,1,1),AF3137)</f>
        <v>88</v>
      </c>
      <c r="AH3137" s="24">
        <v>30</v>
      </c>
      <c r="AI3137" s="24">
        <v>30</v>
      </c>
      <c r="AJ3137" s="24">
        <v>30</v>
      </c>
      <c r="AK3137" s="24">
        <v>30</v>
      </c>
      <c r="AL3137" s="24">
        <v>30</v>
      </c>
      <c r="AM3137" s="24">
        <v>30</v>
      </c>
      <c r="AN3137" s="24">
        <v>30</v>
      </c>
      <c r="AO3137" s="24">
        <v>30</v>
      </c>
      <c r="AP3137" s="24">
        <v>30</v>
      </c>
      <c r="AQ3137" s="24">
        <v>30</v>
      </c>
      <c r="AR3137" s="24">
        <v>30</v>
      </c>
      <c r="AS3137" s="24">
        <v>30</v>
      </c>
      <c r="AT3137" s="24">
        <v>28</v>
      </c>
      <c r="AU3137" s="24">
        <v>28</v>
      </c>
      <c r="AV3137" s="24">
        <v>28</v>
      </c>
      <c r="AW3137" s="24">
        <v>28</v>
      </c>
      <c r="AX3137" s="24">
        <v>28</v>
      </c>
      <c r="AY3137" s="24">
        <v>28</v>
      </c>
      <c r="AZ3137" s="24">
        <v>28</v>
      </c>
      <c r="BA3137" s="24">
        <v>28.5</v>
      </c>
      <c r="BB3137" s="24">
        <v>28</v>
      </c>
      <c r="BC3137" s="24">
        <v>28</v>
      </c>
      <c r="BD3137" s="24">
        <v>28</v>
      </c>
      <c r="BE3137" s="24">
        <v>28</v>
      </c>
      <c r="CD3137" s="24">
        <v>100</v>
      </c>
      <c r="CE3137" s="24">
        <v>109</v>
      </c>
      <c r="CF3137" s="24">
        <v>105</v>
      </c>
      <c r="CG3137" s="24">
        <v>104</v>
      </c>
      <c r="CH3137" s="24">
        <v>95</v>
      </c>
      <c r="CI3137" s="24">
        <v>94</v>
      </c>
      <c r="CO3137" s="34">
        <f t="shared" si="204"/>
        <v>568795</v>
      </c>
    </row>
    <row r="3138" spans="1:93" ht="15">
      <c r="A3138" s="23" t="s">
        <v>215</v>
      </c>
      <c r="B3138" s="52">
        <v>43252</v>
      </c>
      <c r="C3138" s="25" t="str">
        <f t="shared" si="205"/>
        <v/>
      </c>
      <c r="G3138" s="24">
        <f t="shared" si="206"/>
        <v>29</v>
      </c>
      <c r="H3138" s="27">
        <v>574631</v>
      </c>
      <c r="I3138" s="24" t="str">
        <f t="shared" si="207"/>
        <v/>
      </c>
      <c r="K3138" s="24">
        <f>IF(J3138&gt;900,_xlfn.XLOOKUP(ROUND(J3138,0),'CM-VL-G-C-GL-B-T-ClassRimThickn'!$B$1:$B$112,'CM-VL-G-C-GL-B-T-ClassRimThickn'!$C$1:$C$112,0,1,1),J3138)</f>
        <v>0</v>
      </c>
      <c r="L3138" s="24">
        <v>89</v>
      </c>
      <c r="M3138" s="24">
        <f>IF(L3138&gt;900,_xlfn.XLOOKUP(ROUND(L3138,0),'CM-VL-G-C-GL-B-T-ClassRimThickn'!$B$1:$B$112,'CM-VL-G-C-GL-B-T-ClassRimThickn'!$C$1:$C$112,0,1,1),L3138)</f>
        <v>89</v>
      </c>
      <c r="N3138" s="24">
        <v>89</v>
      </c>
      <c r="O3138" s="24">
        <f>IF(N3138&gt;900,_xlfn.XLOOKUP(ROUND(N3138,0),'CM-VL-G-C-GL-B-T-ClassRimThickn'!$B$1:$B$112,'CM-VL-G-C-GL-B-T-ClassRimThickn'!$C$1:$C$112,0,1,1),N3138)</f>
        <v>89</v>
      </c>
      <c r="P3138" s="24">
        <v>88</v>
      </c>
      <c r="Q3138" s="24">
        <f>IF(P3138&gt;900,_xlfn.XLOOKUP(ROUND(P3138,0),'CM-VL-G-C-GL-B-T-ClassRimThickn'!$B$1:$B$112,'CM-VL-G-C-GL-B-T-ClassRimThickn'!$C$1:$C$112,0,1,1),P3138)</f>
        <v>88</v>
      </c>
      <c r="S3138" s="24">
        <f>IF(R3138&gt;900,_xlfn.XLOOKUP(ROUND(R3138,0),'CM-VL-G-C-GL-B-T-ClassRimThickn'!$B$1:$B$112,'CM-VL-G-C-GL-B-T-ClassRimThickn'!$C$1:$C$112,0,1,1),R3138)</f>
        <v>0</v>
      </c>
      <c r="T3138" s="24">
        <v>89</v>
      </c>
      <c r="U3138" s="24">
        <f>IF(T3138&gt;900,_xlfn.XLOOKUP(ROUND(T3138,0),'CM-VL-G-C-GL-B-T-ClassRimThickn'!$B$1:$B$112,'CM-VL-G-C-GL-B-T-ClassRimThickn'!$C$1:$C$112,0,1,1),T3138)</f>
        <v>89</v>
      </c>
      <c r="V3138" s="24">
        <v>89</v>
      </c>
      <c r="W3138" s="24">
        <f>IF(V3138&gt;900,_xlfn.XLOOKUP(ROUND(V3138,0),'CM-VL-G-C-GL-B-T-ClassRimThickn'!$B$1:$B$112,'CM-VL-G-C-GL-B-T-ClassRimThickn'!$C$1:$C$112,0,1,1),V3138)</f>
        <v>89</v>
      </c>
      <c r="X3138" s="24">
        <v>88</v>
      </c>
      <c r="Y3138" s="24">
        <f>IF(X3138&gt;900,_xlfn.XLOOKUP(ROUND(X3138,0),'CM-VL-G-C-GL-B-T-ClassRimThickn'!$B$1:$B$112,'CM-VL-G-C-GL-B-T-ClassRimThickn'!$C$1:$C$112,0,1,1),X3138)</f>
        <v>88</v>
      </c>
      <c r="Z3138" s="24">
        <v>89</v>
      </c>
      <c r="AA3138" s="24">
        <f>IF(Z3138&gt;900,_xlfn.XLOOKUP(ROUND(Z3138,0),'CM-VL-G-C-GL-B-T-ClassRimThickn'!$B$1:$B$112,'CM-VL-G-C-GL-B-T-ClassRimThickn'!$C$1:$C$112,0,1,1),Z3138)</f>
        <v>89</v>
      </c>
      <c r="AB3138" s="24">
        <v>88</v>
      </c>
      <c r="AC3138" s="24">
        <f>IF(AB3138&gt;900,_xlfn.XLOOKUP(ROUND(AB3138,0),'CM-VL-G-C-GL-B-T-ClassRimThickn'!$B$1:$B$112,'CM-VL-G-C-GL-B-T-ClassRimThickn'!$C$1:$C$112,0,1,1),AB3138)</f>
        <v>88</v>
      </c>
      <c r="AD3138" s="24">
        <v>88</v>
      </c>
      <c r="AE3138" s="24">
        <f>IF(AD3138&gt;900,_xlfn.XLOOKUP(ROUND(AD3138,0),'CM-VL-G-C-GL-B-T-ClassRimThickn'!$B$1:$B$112,'CM-VL-G-C-GL-B-T-ClassRimThickn'!$C$1:$C$112,0,1,1),AD3138)</f>
        <v>88</v>
      </c>
      <c r="AF3138" s="24">
        <v>88</v>
      </c>
      <c r="AG3138" s="24">
        <f>IF(AF3138&gt;900,_xlfn.XLOOKUP(ROUND(AF3138,0),'CM-VL-G-C-GL-B-T-ClassRimThickn'!$B$1:$B$112,'CM-VL-G-C-GL-B-T-ClassRimThickn'!$C$1:$C$112,0,1,1),AF3138)</f>
        <v>88</v>
      </c>
      <c r="AH3138" s="24">
        <v>30</v>
      </c>
      <c r="AI3138" s="24">
        <v>30</v>
      </c>
      <c r="AJ3138" s="24">
        <v>30</v>
      </c>
      <c r="AK3138" s="24">
        <v>30</v>
      </c>
      <c r="AL3138" s="24">
        <v>30</v>
      </c>
      <c r="AM3138" s="24">
        <v>30</v>
      </c>
      <c r="AN3138" s="24">
        <v>30</v>
      </c>
      <c r="AO3138" s="24">
        <v>30</v>
      </c>
      <c r="AP3138" s="24">
        <v>30</v>
      </c>
      <c r="AQ3138" s="24">
        <v>30</v>
      </c>
      <c r="AR3138" s="24">
        <v>30</v>
      </c>
      <c r="AS3138" s="24">
        <v>30</v>
      </c>
      <c r="AT3138" s="24">
        <v>28</v>
      </c>
      <c r="AU3138" s="24">
        <v>28</v>
      </c>
      <c r="AV3138" s="24">
        <v>28</v>
      </c>
      <c r="AW3138" s="24">
        <v>28</v>
      </c>
      <c r="AX3138" s="24">
        <v>28</v>
      </c>
      <c r="AY3138" s="24">
        <v>28</v>
      </c>
      <c r="AZ3138" s="24">
        <v>28</v>
      </c>
      <c r="BA3138" s="24">
        <v>28</v>
      </c>
      <c r="BB3138" s="24">
        <v>28</v>
      </c>
      <c r="BC3138" s="24">
        <v>28</v>
      </c>
      <c r="BD3138" s="24">
        <v>28</v>
      </c>
      <c r="BE3138" s="24">
        <v>28</v>
      </c>
      <c r="BF3138" s="24">
        <v>0</v>
      </c>
      <c r="BG3138" s="24">
        <v>0</v>
      </c>
      <c r="BH3138" s="24">
        <v>0</v>
      </c>
      <c r="BI3138" s="24">
        <v>0</v>
      </c>
      <c r="BJ3138" s="24">
        <v>0</v>
      </c>
      <c r="BL3138" s="24">
        <v>0</v>
      </c>
      <c r="BM3138" s="24">
        <v>0</v>
      </c>
      <c r="BN3138" s="24">
        <v>0</v>
      </c>
      <c r="BO3138" s="24">
        <v>0</v>
      </c>
      <c r="BP3138" s="24">
        <v>0</v>
      </c>
      <c r="BQ3138" s="24">
        <v>0</v>
      </c>
      <c r="BR3138" s="24">
        <v>0</v>
      </c>
      <c r="BS3138" s="24">
        <v>0</v>
      </c>
      <c r="BT3138" s="24">
        <v>0</v>
      </c>
      <c r="BU3138" s="24">
        <v>0</v>
      </c>
      <c r="BV3138" s="24">
        <v>0</v>
      </c>
      <c r="BW3138" s="24">
        <v>0</v>
      </c>
      <c r="BX3138" s="24">
        <v>0</v>
      </c>
      <c r="BY3138" s="24">
        <v>0</v>
      </c>
      <c r="BZ3138" s="24">
        <v>0</v>
      </c>
      <c r="CB3138" s="24">
        <v>0</v>
      </c>
      <c r="CC3138" s="24">
        <v>0</v>
      </c>
      <c r="CD3138" s="24">
        <v>100</v>
      </c>
      <c r="CE3138" s="24">
        <v>108</v>
      </c>
      <c r="CF3138" s="24">
        <v>105</v>
      </c>
      <c r="CG3138" s="24">
        <v>104</v>
      </c>
      <c r="CH3138" s="24">
        <v>96</v>
      </c>
      <c r="CI3138" s="24">
        <v>94</v>
      </c>
      <c r="CO3138" s="34">
        <f t="shared" si="204"/>
        <v>574631</v>
      </c>
    </row>
    <row r="3139" spans="1:93" ht="15">
      <c r="A3139" s="23" t="s">
        <v>215</v>
      </c>
      <c r="B3139" s="52">
        <v>43312</v>
      </c>
      <c r="C3139" s="25" t="str">
        <f t="shared" si="205"/>
        <v/>
      </c>
      <c r="G3139" s="24">
        <f t="shared" si="206"/>
        <v>60</v>
      </c>
      <c r="H3139" s="24">
        <v>585701</v>
      </c>
      <c r="I3139" s="24" t="str">
        <f t="shared" si="207"/>
        <v/>
      </c>
      <c r="K3139" s="24">
        <f>IF(J3139&gt;900,_xlfn.XLOOKUP(ROUND(J3139,0),'CM-VL-G-C-GL-B-T-ClassRimThickn'!$B$1:$B$112,'CM-VL-G-C-GL-B-T-ClassRimThickn'!$C$1:$C$112,0,1,1),J3139)</f>
        <v>0</v>
      </c>
      <c r="L3139" s="24">
        <v>89</v>
      </c>
      <c r="M3139" s="24">
        <f>IF(L3139&gt;900,_xlfn.XLOOKUP(ROUND(L3139,0),'CM-VL-G-C-GL-B-T-ClassRimThickn'!$B$1:$B$112,'CM-VL-G-C-GL-B-T-ClassRimThickn'!$C$1:$C$112,0,1,1),L3139)</f>
        <v>89</v>
      </c>
      <c r="N3139" s="24">
        <v>89</v>
      </c>
      <c r="O3139" s="24">
        <f>IF(N3139&gt;900,_xlfn.XLOOKUP(ROUND(N3139,0),'CM-VL-G-C-GL-B-T-ClassRimThickn'!$B$1:$B$112,'CM-VL-G-C-GL-B-T-ClassRimThickn'!$C$1:$C$112,0,1,1),N3139)</f>
        <v>89</v>
      </c>
      <c r="P3139" s="24">
        <v>89</v>
      </c>
      <c r="Q3139" s="24">
        <f>IF(P3139&gt;900,_xlfn.XLOOKUP(ROUND(P3139,0),'CM-VL-G-C-GL-B-T-ClassRimThickn'!$B$1:$B$112,'CM-VL-G-C-GL-B-T-ClassRimThickn'!$C$1:$C$112,0,1,1),P3139)</f>
        <v>89</v>
      </c>
      <c r="S3139" s="24">
        <f>IF(R3139&gt;900,_xlfn.XLOOKUP(ROUND(R3139,0),'CM-VL-G-C-GL-B-T-ClassRimThickn'!$B$1:$B$112,'CM-VL-G-C-GL-B-T-ClassRimThickn'!$C$1:$C$112,0,1,1),R3139)</f>
        <v>0</v>
      </c>
      <c r="T3139" s="24">
        <v>89</v>
      </c>
      <c r="U3139" s="24">
        <f>IF(T3139&gt;900,_xlfn.XLOOKUP(ROUND(T3139,0),'CM-VL-G-C-GL-B-T-ClassRimThickn'!$B$1:$B$112,'CM-VL-G-C-GL-B-T-ClassRimThickn'!$C$1:$C$112,0,1,1),T3139)</f>
        <v>89</v>
      </c>
      <c r="V3139" s="24">
        <v>88</v>
      </c>
      <c r="W3139" s="24">
        <f>IF(V3139&gt;900,_xlfn.XLOOKUP(ROUND(V3139,0),'CM-VL-G-C-GL-B-T-ClassRimThickn'!$B$1:$B$112,'CM-VL-G-C-GL-B-T-ClassRimThickn'!$C$1:$C$112,0,1,1),V3139)</f>
        <v>88</v>
      </c>
      <c r="X3139" s="24">
        <v>89</v>
      </c>
      <c r="Y3139" s="24">
        <f>IF(X3139&gt;900,_xlfn.XLOOKUP(ROUND(X3139,0),'CM-VL-G-C-GL-B-T-ClassRimThickn'!$B$1:$B$112,'CM-VL-G-C-GL-B-T-ClassRimThickn'!$C$1:$C$112,0,1,1),X3139)</f>
        <v>89</v>
      </c>
      <c r="Z3139" s="24">
        <v>89</v>
      </c>
      <c r="AA3139" s="24">
        <f>IF(Z3139&gt;900,_xlfn.XLOOKUP(ROUND(Z3139,0),'CM-VL-G-C-GL-B-T-ClassRimThickn'!$B$1:$B$112,'CM-VL-G-C-GL-B-T-ClassRimThickn'!$C$1:$C$112,0,1,1),Z3139)</f>
        <v>89</v>
      </c>
      <c r="AB3139" s="24">
        <v>89</v>
      </c>
      <c r="AC3139" s="24">
        <f>IF(AB3139&gt;900,_xlfn.XLOOKUP(ROUND(AB3139,0),'CM-VL-G-C-GL-B-T-ClassRimThickn'!$B$1:$B$112,'CM-VL-G-C-GL-B-T-ClassRimThickn'!$C$1:$C$112,0,1,1),AB3139)</f>
        <v>89</v>
      </c>
      <c r="AD3139" s="24">
        <v>89</v>
      </c>
      <c r="AE3139" s="24">
        <f>IF(AD3139&gt;900,_xlfn.XLOOKUP(ROUND(AD3139,0),'CM-VL-G-C-GL-B-T-ClassRimThickn'!$B$1:$B$112,'CM-VL-G-C-GL-B-T-ClassRimThickn'!$C$1:$C$112,0,1,1),AD3139)</f>
        <v>89</v>
      </c>
      <c r="AF3139" s="24">
        <v>89</v>
      </c>
      <c r="AG3139" s="24">
        <f>IF(AF3139&gt;900,_xlfn.XLOOKUP(ROUND(AF3139,0),'CM-VL-G-C-GL-B-T-ClassRimThickn'!$B$1:$B$112,'CM-VL-G-C-GL-B-T-ClassRimThickn'!$C$1:$C$112,0,1,1),AF3139)</f>
        <v>89</v>
      </c>
      <c r="AH3139" s="24">
        <v>28</v>
      </c>
      <c r="AI3139" s="24">
        <v>29</v>
      </c>
      <c r="AJ3139" s="24">
        <v>28</v>
      </c>
      <c r="AK3139" s="24">
        <v>28</v>
      </c>
      <c r="AL3139" s="24">
        <v>28</v>
      </c>
      <c r="AM3139" s="24">
        <v>28</v>
      </c>
      <c r="AN3139" s="24">
        <v>29</v>
      </c>
      <c r="AO3139" s="24">
        <v>29</v>
      </c>
      <c r="AP3139" s="24">
        <v>28</v>
      </c>
      <c r="AQ3139" s="24">
        <v>28</v>
      </c>
      <c r="AR3139" s="24">
        <v>29</v>
      </c>
      <c r="AS3139" s="24">
        <v>29</v>
      </c>
      <c r="AT3139" s="24">
        <v>28</v>
      </c>
      <c r="AU3139" s="24">
        <v>28</v>
      </c>
      <c r="AV3139" s="24">
        <v>28</v>
      </c>
      <c r="AW3139" s="24">
        <v>29</v>
      </c>
      <c r="AX3139" s="24">
        <v>28</v>
      </c>
      <c r="AY3139" s="24">
        <v>28</v>
      </c>
      <c r="AZ3139" s="24">
        <v>29</v>
      </c>
      <c r="BA3139" s="24">
        <v>29</v>
      </c>
      <c r="BB3139" s="24">
        <v>28</v>
      </c>
      <c r="BC3139" s="24">
        <v>28</v>
      </c>
      <c r="BD3139" s="24">
        <v>29</v>
      </c>
      <c r="BE3139" s="24">
        <v>28</v>
      </c>
      <c r="BF3139" s="24">
        <v>0.5</v>
      </c>
      <c r="BG3139" s="24">
        <v>0.5</v>
      </c>
      <c r="BH3139" s="24">
        <v>0.5</v>
      </c>
      <c r="BI3139" s="24">
        <v>0.5</v>
      </c>
      <c r="BJ3139" s="24">
        <v>0.5</v>
      </c>
      <c r="BL3139" s="24">
        <v>0.5</v>
      </c>
      <c r="BM3139" s="24">
        <v>0.5</v>
      </c>
      <c r="BN3139" s="24">
        <v>0.5</v>
      </c>
      <c r="BO3139" s="24">
        <v>0.5</v>
      </c>
      <c r="BP3139" s="24">
        <v>0.5</v>
      </c>
      <c r="BQ3139" s="24">
        <v>0.5</v>
      </c>
      <c r="BR3139" s="24">
        <v>0</v>
      </c>
      <c r="BS3139" s="24">
        <v>0</v>
      </c>
      <c r="BT3139" s="24">
        <v>0</v>
      </c>
      <c r="BU3139" s="24">
        <v>0</v>
      </c>
      <c r="BV3139" s="24">
        <v>0</v>
      </c>
      <c r="BW3139" s="24">
        <v>0</v>
      </c>
      <c r="BX3139" s="24">
        <v>0</v>
      </c>
      <c r="BY3139" s="24">
        <v>0</v>
      </c>
      <c r="BZ3139" s="24">
        <v>0</v>
      </c>
      <c r="CB3139" s="24">
        <v>0</v>
      </c>
      <c r="CC3139" s="24">
        <v>0</v>
      </c>
      <c r="CD3139" s="24">
        <v>120</v>
      </c>
      <c r="CE3139" s="24">
        <v>127</v>
      </c>
      <c r="CF3139" s="24">
        <v>125</v>
      </c>
      <c r="CG3139" s="24">
        <v>120</v>
      </c>
      <c r="CH3139" s="24">
        <v>110</v>
      </c>
      <c r="CI3139" s="24">
        <v>110</v>
      </c>
      <c r="CO3139" s="34">
        <f t="shared" ref="CO3139:CO3202" si="208">IF(H3139="",(H3140-H3139)/(G3140+G3142)*G3140+H3139,H3139)</f>
        <v>585701</v>
      </c>
    </row>
    <row r="3140" spans="1:93" ht="15">
      <c r="A3140" s="23" t="s">
        <v>215</v>
      </c>
      <c r="B3140" s="52">
        <v>43356</v>
      </c>
      <c r="C3140" s="25" t="str">
        <f t="shared" si="205"/>
        <v/>
      </c>
      <c r="G3140" s="24">
        <f t="shared" si="206"/>
        <v>44</v>
      </c>
      <c r="H3140" s="32">
        <v>890924</v>
      </c>
      <c r="I3140" s="24" t="b">
        <f t="shared" si="207"/>
        <v>0</v>
      </c>
      <c r="K3140" s="24">
        <f>IF(J3140&gt;900,_xlfn.XLOOKUP(ROUND(J3140,0),'CM-VL-G-C-GL-B-T-ClassRimThickn'!$B$1:$B$112,'CM-VL-G-C-GL-B-T-ClassRimThickn'!$C$1:$C$112,0,1,1),J3140)</f>
        <v>0</v>
      </c>
      <c r="L3140" s="24">
        <v>88</v>
      </c>
      <c r="M3140" s="24">
        <f>IF(L3140&gt;900,_xlfn.XLOOKUP(ROUND(L3140,0),'CM-VL-G-C-GL-B-T-ClassRimThickn'!$B$1:$B$112,'CM-VL-G-C-GL-B-T-ClassRimThickn'!$C$1:$C$112,0,1,1),L3140)</f>
        <v>88</v>
      </c>
      <c r="N3140" s="24">
        <v>88</v>
      </c>
      <c r="O3140" s="24">
        <f>IF(N3140&gt;900,_xlfn.XLOOKUP(ROUND(N3140,0),'CM-VL-G-C-GL-B-T-ClassRimThickn'!$B$1:$B$112,'CM-VL-G-C-GL-B-T-ClassRimThickn'!$C$1:$C$112,0,1,1),N3140)</f>
        <v>88</v>
      </c>
      <c r="P3140" s="24">
        <v>88</v>
      </c>
      <c r="Q3140" s="24">
        <f>IF(P3140&gt;900,_xlfn.XLOOKUP(ROUND(P3140,0),'CM-VL-G-C-GL-B-T-ClassRimThickn'!$B$1:$B$112,'CM-VL-G-C-GL-B-T-ClassRimThickn'!$C$1:$C$112,0,1,1),P3140)</f>
        <v>88</v>
      </c>
      <c r="S3140" s="24">
        <f>IF(R3140&gt;900,_xlfn.XLOOKUP(ROUND(R3140,0),'CM-VL-G-C-GL-B-T-ClassRimThickn'!$B$1:$B$112,'CM-VL-G-C-GL-B-T-ClassRimThickn'!$C$1:$C$112,0,1,1),R3140)</f>
        <v>0</v>
      </c>
      <c r="T3140" s="24">
        <v>88</v>
      </c>
      <c r="U3140" s="24">
        <f>IF(T3140&gt;900,_xlfn.XLOOKUP(ROUND(T3140,0),'CM-VL-G-C-GL-B-T-ClassRimThickn'!$B$1:$B$112,'CM-VL-G-C-GL-B-T-ClassRimThickn'!$C$1:$C$112,0,1,1),T3140)</f>
        <v>88</v>
      </c>
      <c r="V3140" s="24">
        <v>88</v>
      </c>
      <c r="W3140" s="24">
        <f>IF(V3140&gt;900,_xlfn.XLOOKUP(ROUND(V3140,0),'CM-VL-G-C-GL-B-T-ClassRimThickn'!$B$1:$B$112,'CM-VL-G-C-GL-B-T-ClassRimThickn'!$C$1:$C$112,0,1,1),V3140)</f>
        <v>88</v>
      </c>
      <c r="X3140" s="24">
        <v>89</v>
      </c>
      <c r="Y3140" s="24">
        <f>IF(X3140&gt;900,_xlfn.XLOOKUP(ROUND(X3140,0),'CM-VL-G-C-GL-B-T-ClassRimThickn'!$B$1:$B$112,'CM-VL-G-C-GL-B-T-ClassRimThickn'!$C$1:$C$112,0,1,1),X3140)</f>
        <v>89</v>
      </c>
      <c r="Z3140" s="24">
        <v>88</v>
      </c>
      <c r="AA3140" s="24">
        <f>IF(Z3140&gt;900,_xlfn.XLOOKUP(ROUND(Z3140,0),'CM-VL-G-C-GL-B-T-ClassRimThickn'!$B$1:$B$112,'CM-VL-G-C-GL-B-T-ClassRimThickn'!$C$1:$C$112,0,1,1),Z3140)</f>
        <v>88</v>
      </c>
      <c r="AB3140" s="24">
        <v>88</v>
      </c>
      <c r="AC3140" s="24">
        <f>IF(AB3140&gt;900,_xlfn.XLOOKUP(ROUND(AB3140,0),'CM-VL-G-C-GL-B-T-ClassRimThickn'!$B$1:$B$112,'CM-VL-G-C-GL-B-T-ClassRimThickn'!$C$1:$C$112,0,1,1),AB3140)</f>
        <v>88</v>
      </c>
      <c r="AD3140" s="24">
        <v>87</v>
      </c>
      <c r="AE3140" s="24">
        <f>IF(AD3140&gt;900,_xlfn.XLOOKUP(ROUND(AD3140,0),'CM-VL-G-C-GL-B-T-ClassRimThickn'!$B$1:$B$112,'CM-VL-G-C-GL-B-T-ClassRimThickn'!$C$1:$C$112,0,1,1),AD3140)</f>
        <v>87</v>
      </c>
      <c r="AF3140" s="24">
        <v>88</v>
      </c>
      <c r="AG3140" s="24">
        <f>IF(AF3140&gt;900,_xlfn.XLOOKUP(ROUND(AF3140,0),'CM-VL-G-C-GL-B-T-ClassRimThickn'!$B$1:$B$112,'CM-VL-G-C-GL-B-T-ClassRimThickn'!$C$1:$C$112,0,1,1),AF3140)</f>
        <v>88</v>
      </c>
      <c r="AH3140" s="24">
        <v>28</v>
      </c>
      <c r="AI3140" s="24">
        <v>29</v>
      </c>
      <c r="AJ3140" s="24">
        <v>30</v>
      </c>
      <c r="AK3140" s="24">
        <v>29</v>
      </c>
      <c r="AL3140" s="24">
        <v>29</v>
      </c>
      <c r="AM3140" s="24">
        <v>29</v>
      </c>
      <c r="AN3140" s="24">
        <v>29</v>
      </c>
      <c r="AO3140" s="24">
        <v>29</v>
      </c>
      <c r="AP3140" s="24">
        <v>29</v>
      </c>
      <c r="AQ3140" s="24">
        <v>28</v>
      </c>
      <c r="AR3140" s="24">
        <v>29</v>
      </c>
      <c r="AS3140" s="24">
        <v>29</v>
      </c>
      <c r="AT3140" s="24">
        <v>29</v>
      </c>
      <c r="AU3140" s="24">
        <v>29</v>
      </c>
      <c r="AV3140" s="24">
        <v>28</v>
      </c>
      <c r="AW3140" s="24">
        <v>29</v>
      </c>
      <c r="AX3140" s="24">
        <v>28</v>
      </c>
      <c r="AY3140" s="24">
        <v>28</v>
      </c>
      <c r="AZ3140" s="24">
        <v>28</v>
      </c>
      <c r="BA3140" s="24">
        <v>28</v>
      </c>
      <c r="BB3140" s="24">
        <v>28</v>
      </c>
      <c r="BC3140" s="24">
        <v>28</v>
      </c>
      <c r="BD3140" s="24">
        <v>28</v>
      </c>
      <c r="BE3140" s="24">
        <v>29</v>
      </c>
      <c r="BF3140" s="24">
        <v>0</v>
      </c>
      <c r="BG3140" s="24">
        <v>0</v>
      </c>
      <c r="BH3140" s="24">
        <v>0</v>
      </c>
      <c r="BI3140" s="24">
        <v>0</v>
      </c>
      <c r="BJ3140" s="24">
        <v>0</v>
      </c>
      <c r="BL3140" s="24">
        <v>0</v>
      </c>
      <c r="BM3140" s="24">
        <v>0</v>
      </c>
      <c r="BN3140" s="24">
        <v>0</v>
      </c>
      <c r="BO3140" s="24">
        <v>0</v>
      </c>
      <c r="BP3140" s="24">
        <v>0</v>
      </c>
      <c r="BQ3140" s="24">
        <v>0</v>
      </c>
      <c r="BR3140" s="24">
        <v>0</v>
      </c>
      <c r="BS3140" s="24">
        <v>0</v>
      </c>
      <c r="BT3140" s="24">
        <v>0</v>
      </c>
      <c r="BU3140" s="24">
        <v>0</v>
      </c>
      <c r="BV3140" s="24">
        <v>0</v>
      </c>
      <c r="BW3140" s="24">
        <v>0</v>
      </c>
      <c r="BX3140" s="24">
        <v>0</v>
      </c>
      <c r="BY3140" s="24">
        <v>0</v>
      </c>
      <c r="BZ3140" s="24">
        <v>0</v>
      </c>
      <c r="CB3140" s="24">
        <v>0</v>
      </c>
      <c r="CC3140" s="24">
        <v>0</v>
      </c>
      <c r="CD3140" s="24">
        <v>120</v>
      </c>
      <c r="CE3140" s="24">
        <v>124</v>
      </c>
      <c r="CF3140" s="24">
        <v>124</v>
      </c>
      <c r="CG3140" s="24">
        <v>120</v>
      </c>
      <c r="CH3140" s="24">
        <v>115</v>
      </c>
      <c r="CI3140" s="24">
        <v>116</v>
      </c>
      <c r="CO3140" s="34">
        <f t="shared" si="208"/>
        <v>890924</v>
      </c>
    </row>
    <row r="3141" spans="1:93" ht="15">
      <c r="A3141" s="23" t="s">
        <v>215</v>
      </c>
      <c r="B3141" s="52">
        <v>43396</v>
      </c>
      <c r="C3141" s="25" t="str">
        <f t="shared" ref="C3141:C3204" si="209">IF(B3141=B3142,TRUE,"")</f>
        <v/>
      </c>
      <c r="G3141" s="24">
        <f t="shared" si="206"/>
        <v>40</v>
      </c>
      <c r="H3141" s="32">
        <v>548203</v>
      </c>
      <c r="I3141" s="24" t="str">
        <f t="shared" si="207"/>
        <v/>
      </c>
      <c r="K3141" s="24">
        <f>IF(J3141&gt;900,_xlfn.XLOOKUP(ROUND(J3141,0),'CM-VL-G-C-GL-B-T-ClassRimThickn'!$B$1:$B$112,'CM-VL-G-C-GL-B-T-ClassRimThickn'!$C$1:$C$112,0,1,1),J3141)</f>
        <v>0</v>
      </c>
      <c r="L3141" s="24">
        <v>88</v>
      </c>
      <c r="M3141" s="24">
        <f>IF(L3141&gt;900,_xlfn.XLOOKUP(ROUND(L3141,0),'CM-VL-G-C-GL-B-T-ClassRimThickn'!$B$1:$B$112,'CM-VL-G-C-GL-B-T-ClassRimThickn'!$C$1:$C$112,0,1,1),L3141)</f>
        <v>88</v>
      </c>
      <c r="N3141" s="24">
        <v>88</v>
      </c>
      <c r="O3141" s="24">
        <f>IF(N3141&gt;900,_xlfn.XLOOKUP(ROUND(N3141,0),'CM-VL-G-C-GL-B-T-ClassRimThickn'!$B$1:$B$112,'CM-VL-G-C-GL-B-T-ClassRimThickn'!$C$1:$C$112,0,1,1),N3141)</f>
        <v>88</v>
      </c>
      <c r="P3141" s="24">
        <v>88</v>
      </c>
      <c r="Q3141" s="24">
        <f>IF(P3141&gt;900,_xlfn.XLOOKUP(ROUND(P3141,0),'CM-VL-G-C-GL-B-T-ClassRimThickn'!$B$1:$B$112,'CM-VL-G-C-GL-B-T-ClassRimThickn'!$C$1:$C$112,0,1,1),P3141)</f>
        <v>88</v>
      </c>
      <c r="S3141" s="24">
        <f>IF(R3141&gt;900,_xlfn.XLOOKUP(ROUND(R3141,0),'CM-VL-G-C-GL-B-T-ClassRimThickn'!$B$1:$B$112,'CM-VL-G-C-GL-B-T-ClassRimThickn'!$C$1:$C$112,0,1,1),R3141)</f>
        <v>0</v>
      </c>
      <c r="T3141" s="24">
        <v>88</v>
      </c>
      <c r="U3141" s="24">
        <f>IF(T3141&gt;900,_xlfn.XLOOKUP(ROUND(T3141,0),'CM-VL-G-C-GL-B-T-ClassRimThickn'!$B$1:$B$112,'CM-VL-G-C-GL-B-T-ClassRimThickn'!$C$1:$C$112,0,1,1),T3141)</f>
        <v>88</v>
      </c>
      <c r="V3141" s="24">
        <v>88</v>
      </c>
      <c r="W3141" s="24">
        <f>IF(V3141&gt;900,_xlfn.XLOOKUP(ROUND(V3141,0),'CM-VL-G-C-GL-B-T-ClassRimThickn'!$B$1:$B$112,'CM-VL-G-C-GL-B-T-ClassRimThickn'!$C$1:$C$112,0,1,1),V3141)</f>
        <v>88</v>
      </c>
      <c r="X3141" s="24">
        <v>88</v>
      </c>
      <c r="Y3141" s="24">
        <f>IF(X3141&gt;900,_xlfn.XLOOKUP(ROUND(X3141,0),'CM-VL-G-C-GL-B-T-ClassRimThickn'!$B$1:$B$112,'CM-VL-G-C-GL-B-T-ClassRimThickn'!$C$1:$C$112,0,1,1),X3141)</f>
        <v>88</v>
      </c>
      <c r="Z3141" s="24">
        <v>88</v>
      </c>
      <c r="AA3141" s="24">
        <f>IF(Z3141&gt;900,_xlfn.XLOOKUP(ROUND(Z3141,0),'CM-VL-G-C-GL-B-T-ClassRimThickn'!$B$1:$B$112,'CM-VL-G-C-GL-B-T-ClassRimThickn'!$C$1:$C$112,0,1,1),Z3141)</f>
        <v>88</v>
      </c>
      <c r="AB3141" s="24">
        <v>88</v>
      </c>
      <c r="AC3141" s="24">
        <f>IF(AB3141&gt;900,_xlfn.XLOOKUP(ROUND(AB3141,0),'CM-VL-G-C-GL-B-T-ClassRimThickn'!$B$1:$B$112,'CM-VL-G-C-GL-B-T-ClassRimThickn'!$C$1:$C$112,0,1,1),AB3141)</f>
        <v>88</v>
      </c>
      <c r="AD3141" s="24">
        <v>88</v>
      </c>
      <c r="AE3141" s="24">
        <f>IF(AD3141&gt;900,_xlfn.XLOOKUP(ROUND(AD3141,0),'CM-VL-G-C-GL-B-T-ClassRimThickn'!$B$1:$B$112,'CM-VL-G-C-GL-B-T-ClassRimThickn'!$C$1:$C$112,0,1,1),AD3141)</f>
        <v>88</v>
      </c>
      <c r="AF3141" s="24">
        <v>88</v>
      </c>
      <c r="AG3141" s="24">
        <f>IF(AF3141&gt;900,_xlfn.XLOOKUP(ROUND(AF3141,0),'CM-VL-G-C-GL-B-T-ClassRimThickn'!$B$1:$B$112,'CM-VL-G-C-GL-B-T-ClassRimThickn'!$C$1:$C$112,0,1,1),AF3141)</f>
        <v>88</v>
      </c>
      <c r="AH3141" s="24">
        <v>29</v>
      </c>
      <c r="AI3141" s="24">
        <v>29</v>
      </c>
      <c r="AJ3141" s="24">
        <v>29</v>
      </c>
      <c r="AK3141" s="24">
        <v>29</v>
      </c>
      <c r="AL3141" s="24">
        <v>29</v>
      </c>
      <c r="AM3141" s="24">
        <v>29</v>
      </c>
      <c r="AN3141" s="24">
        <v>29</v>
      </c>
      <c r="AO3141" s="24">
        <v>29</v>
      </c>
      <c r="AP3141" s="24">
        <v>29</v>
      </c>
      <c r="AQ3141" s="24">
        <v>30</v>
      </c>
      <c r="AR3141" s="24">
        <v>28</v>
      </c>
      <c r="AS3141" s="24">
        <v>29</v>
      </c>
      <c r="AT3141" s="24">
        <v>28</v>
      </c>
      <c r="AU3141" s="24">
        <v>28</v>
      </c>
      <c r="AV3141" s="24">
        <v>27</v>
      </c>
      <c r="AW3141" s="24">
        <v>28</v>
      </c>
      <c r="AX3141" s="24">
        <v>28</v>
      </c>
      <c r="AY3141" s="24">
        <v>28</v>
      </c>
      <c r="AZ3141" s="24">
        <v>28</v>
      </c>
      <c r="BA3141" s="24">
        <v>29</v>
      </c>
      <c r="BB3141" s="24">
        <v>28</v>
      </c>
      <c r="BC3141" s="24">
        <v>28</v>
      </c>
      <c r="BD3141" s="24">
        <v>30</v>
      </c>
      <c r="BE3141" s="24">
        <v>28</v>
      </c>
      <c r="BF3141" s="24">
        <v>0</v>
      </c>
      <c r="BG3141" s="24">
        <v>0</v>
      </c>
      <c r="BH3141" s="24">
        <v>0</v>
      </c>
      <c r="BI3141" s="24">
        <v>0</v>
      </c>
      <c r="BJ3141" s="24">
        <v>0</v>
      </c>
      <c r="BL3141" s="24">
        <v>0</v>
      </c>
      <c r="BM3141" s="24">
        <v>0</v>
      </c>
      <c r="BN3141" s="24">
        <v>0</v>
      </c>
      <c r="BO3141" s="24">
        <v>0</v>
      </c>
      <c r="BP3141" s="24">
        <v>0</v>
      </c>
      <c r="BQ3141" s="24">
        <v>0</v>
      </c>
      <c r="BR3141" s="24">
        <v>0</v>
      </c>
      <c r="BS3141" s="24">
        <v>0</v>
      </c>
      <c r="BT3141" s="24">
        <v>0</v>
      </c>
      <c r="BU3141" s="24">
        <v>0</v>
      </c>
      <c r="BV3141" s="24">
        <v>0</v>
      </c>
      <c r="BW3141" s="24">
        <v>0</v>
      </c>
      <c r="BX3141" s="24">
        <v>0</v>
      </c>
      <c r="BY3141" s="24">
        <v>0</v>
      </c>
      <c r="BZ3141" s="24">
        <v>0</v>
      </c>
      <c r="CB3141" s="24">
        <v>0</v>
      </c>
      <c r="CC3141" s="24">
        <v>0</v>
      </c>
      <c r="CD3141" s="24">
        <v>120</v>
      </c>
      <c r="CE3141" s="24">
        <v>127</v>
      </c>
      <c r="CF3141" s="24">
        <v>130</v>
      </c>
      <c r="CG3141" s="24">
        <v>120</v>
      </c>
      <c r="CH3141" s="24">
        <v>110</v>
      </c>
      <c r="CI3141" s="24">
        <v>110</v>
      </c>
      <c r="CO3141" s="34">
        <f t="shared" si="208"/>
        <v>548203</v>
      </c>
    </row>
    <row r="3142" spans="1:93" ht="15">
      <c r="A3142" s="23" t="s">
        <v>215</v>
      </c>
      <c r="B3142" s="52">
        <v>43431</v>
      </c>
      <c r="C3142" s="25" t="str">
        <f t="shared" si="209"/>
        <v/>
      </c>
      <c r="G3142" s="24">
        <f t="shared" si="206"/>
        <v>35</v>
      </c>
      <c r="H3142" s="24">
        <v>604455</v>
      </c>
      <c r="I3142" s="24" t="str">
        <f t="shared" si="207"/>
        <v/>
      </c>
      <c r="K3142" s="24">
        <f>IF(J3142&gt;900,_xlfn.XLOOKUP(ROUND(J3142,0),'CM-VL-G-C-GL-B-T-ClassRimThickn'!$B$1:$B$112,'CM-VL-G-C-GL-B-T-ClassRimThickn'!$C$1:$C$112,0,1,1),J3142)</f>
        <v>0</v>
      </c>
      <c r="L3142" s="24">
        <v>88</v>
      </c>
      <c r="M3142" s="24">
        <f>IF(L3142&gt;900,_xlfn.XLOOKUP(ROUND(L3142,0),'CM-VL-G-C-GL-B-T-ClassRimThickn'!$B$1:$B$112,'CM-VL-G-C-GL-B-T-ClassRimThickn'!$C$1:$C$112,0,1,1),L3142)</f>
        <v>88</v>
      </c>
      <c r="N3142" s="24">
        <v>89</v>
      </c>
      <c r="O3142" s="24">
        <f>IF(N3142&gt;900,_xlfn.XLOOKUP(ROUND(N3142,0),'CM-VL-G-C-GL-B-T-ClassRimThickn'!$B$1:$B$112,'CM-VL-G-C-GL-B-T-ClassRimThickn'!$C$1:$C$112,0,1,1),N3142)</f>
        <v>89</v>
      </c>
      <c r="P3142" s="24">
        <v>88</v>
      </c>
      <c r="Q3142" s="24">
        <f>IF(P3142&gt;900,_xlfn.XLOOKUP(ROUND(P3142,0),'CM-VL-G-C-GL-B-T-ClassRimThickn'!$B$1:$B$112,'CM-VL-G-C-GL-B-T-ClassRimThickn'!$C$1:$C$112,0,1,1),P3142)</f>
        <v>88</v>
      </c>
      <c r="S3142" s="24">
        <f>IF(R3142&gt;900,_xlfn.XLOOKUP(ROUND(R3142,0),'CM-VL-G-C-GL-B-T-ClassRimThickn'!$B$1:$B$112,'CM-VL-G-C-GL-B-T-ClassRimThickn'!$C$1:$C$112,0,1,1),R3142)</f>
        <v>0</v>
      </c>
      <c r="T3142" s="24">
        <v>89</v>
      </c>
      <c r="U3142" s="24">
        <f>IF(T3142&gt;900,_xlfn.XLOOKUP(ROUND(T3142,0),'CM-VL-G-C-GL-B-T-ClassRimThickn'!$B$1:$B$112,'CM-VL-G-C-GL-B-T-ClassRimThickn'!$C$1:$C$112,0,1,1),T3142)</f>
        <v>89</v>
      </c>
      <c r="V3142" s="24">
        <v>88</v>
      </c>
      <c r="W3142" s="24">
        <f>IF(V3142&gt;900,_xlfn.XLOOKUP(ROUND(V3142,0),'CM-VL-G-C-GL-B-T-ClassRimThickn'!$B$1:$B$112,'CM-VL-G-C-GL-B-T-ClassRimThickn'!$C$1:$C$112,0,1,1),V3142)</f>
        <v>88</v>
      </c>
      <c r="X3142" s="24">
        <v>89</v>
      </c>
      <c r="Y3142" s="24">
        <f>IF(X3142&gt;900,_xlfn.XLOOKUP(ROUND(X3142,0),'CM-VL-G-C-GL-B-T-ClassRimThickn'!$B$1:$B$112,'CM-VL-G-C-GL-B-T-ClassRimThickn'!$C$1:$C$112,0,1,1),X3142)</f>
        <v>89</v>
      </c>
      <c r="Z3142" s="24">
        <v>89</v>
      </c>
      <c r="AA3142" s="24">
        <f>IF(Z3142&gt;900,_xlfn.XLOOKUP(ROUND(Z3142,0),'CM-VL-G-C-GL-B-T-ClassRimThickn'!$B$1:$B$112,'CM-VL-G-C-GL-B-T-ClassRimThickn'!$C$1:$C$112,0,1,1),Z3142)</f>
        <v>89</v>
      </c>
      <c r="AB3142" s="24">
        <v>89</v>
      </c>
      <c r="AC3142" s="24">
        <f>IF(AB3142&gt;900,_xlfn.XLOOKUP(ROUND(AB3142,0),'CM-VL-G-C-GL-B-T-ClassRimThickn'!$B$1:$B$112,'CM-VL-G-C-GL-B-T-ClassRimThickn'!$C$1:$C$112,0,1,1),AB3142)</f>
        <v>89</v>
      </c>
      <c r="AD3142" s="24">
        <v>89</v>
      </c>
      <c r="AE3142" s="24">
        <f>IF(AD3142&gt;900,_xlfn.XLOOKUP(ROUND(AD3142,0),'CM-VL-G-C-GL-B-T-ClassRimThickn'!$B$1:$B$112,'CM-VL-G-C-GL-B-T-ClassRimThickn'!$C$1:$C$112,0,1,1),AD3142)</f>
        <v>89</v>
      </c>
      <c r="AF3142" s="24">
        <v>89</v>
      </c>
      <c r="AG3142" s="24">
        <f>IF(AF3142&gt;900,_xlfn.XLOOKUP(ROUND(AF3142,0),'CM-VL-G-C-GL-B-T-ClassRimThickn'!$B$1:$B$112,'CM-VL-G-C-GL-B-T-ClassRimThickn'!$C$1:$C$112,0,1,1),AF3142)</f>
        <v>89</v>
      </c>
      <c r="AH3142" s="24">
        <v>28</v>
      </c>
      <c r="AI3142" s="24">
        <v>28</v>
      </c>
      <c r="AJ3142" s="24">
        <v>28</v>
      </c>
      <c r="AK3142" s="24">
        <v>28</v>
      </c>
      <c r="AL3142" s="24">
        <v>28</v>
      </c>
      <c r="AM3142" s="24">
        <v>28</v>
      </c>
      <c r="AN3142" s="24">
        <v>28</v>
      </c>
      <c r="AO3142" s="24">
        <v>28</v>
      </c>
      <c r="AP3142" s="24">
        <v>28</v>
      </c>
      <c r="AQ3142" s="24">
        <v>28</v>
      </c>
      <c r="AR3142" s="24">
        <v>28</v>
      </c>
      <c r="AS3142" s="24">
        <v>27</v>
      </c>
      <c r="AT3142" s="24">
        <v>29</v>
      </c>
      <c r="AU3142" s="24">
        <v>29</v>
      </c>
      <c r="AV3142" s="24">
        <v>29</v>
      </c>
      <c r="AW3142" s="24">
        <v>29</v>
      </c>
      <c r="AX3142" s="24">
        <v>29</v>
      </c>
      <c r="AY3142" s="24">
        <v>29</v>
      </c>
      <c r="AZ3142" s="24">
        <v>29</v>
      </c>
      <c r="BA3142" s="24">
        <v>29</v>
      </c>
      <c r="BB3142" s="24">
        <v>29</v>
      </c>
      <c r="BC3142" s="24">
        <v>29</v>
      </c>
      <c r="BD3142" s="24">
        <v>30</v>
      </c>
      <c r="BE3142" s="24">
        <v>29</v>
      </c>
      <c r="BF3142" s="24">
        <v>0</v>
      </c>
      <c r="BG3142" s="24">
        <v>0.5</v>
      </c>
      <c r="BH3142" s="24">
        <v>0.5</v>
      </c>
      <c r="BI3142" s="24">
        <v>0.5</v>
      </c>
      <c r="BJ3142" s="24">
        <v>0</v>
      </c>
      <c r="BL3142" s="24">
        <v>0</v>
      </c>
      <c r="BM3142" s="24">
        <v>0</v>
      </c>
      <c r="BN3142" s="24">
        <v>0</v>
      </c>
      <c r="BO3142" s="24">
        <v>0</v>
      </c>
      <c r="BP3142" s="24">
        <v>0</v>
      </c>
      <c r="BQ3142" s="24">
        <v>0.6</v>
      </c>
      <c r="BR3142" s="24">
        <v>0</v>
      </c>
      <c r="BS3142" s="24">
        <v>0</v>
      </c>
      <c r="BT3142" s="24">
        <v>0</v>
      </c>
      <c r="BU3142" s="24">
        <v>0</v>
      </c>
      <c r="BV3142" s="24">
        <v>0</v>
      </c>
      <c r="BW3142" s="24">
        <v>0</v>
      </c>
      <c r="BX3142" s="24">
        <v>0</v>
      </c>
      <c r="BY3142" s="24">
        <v>0</v>
      </c>
      <c r="BZ3142" s="24">
        <v>0</v>
      </c>
      <c r="CB3142" s="24">
        <v>0</v>
      </c>
      <c r="CC3142" s="24">
        <v>0</v>
      </c>
      <c r="CD3142" s="24">
        <v>119</v>
      </c>
      <c r="CE3142" s="24">
        <v>124</v>
      </c>
      <c r="CF3142" s="24">
        <v>124</v>
      </c>
      <c r="CG3142" s="24">
        <v>119</v>
      </c>
      <c r="CH3142" s="24">
        <v>113</v>
      </c>
      <c r="CI3142" s="24">
        <v>114</v>
      </c>
      <c r="CO3142" s="34">
        <f t="shared" si="208"/>
        <v>604455</v>
      </c>
    </row>
    <row r="3143" spans="1:93" ht="15">
      <c r="A3143" s="23" t="s">
        <v>215</v>
      </c>
      <c r="B3143" s="52">
        <v>43648</v>
      </c>
      <c r="C3143" s="25" t="str">
        <f t="shared" si="209"/>
        <v/>
      </c>
      <c r="G3143" s="24">
        <f t="shared" si="206"/>
        <v>217</v>
      </c>
      <c r="H3143" s="24">
        <v>648759</v>
      </c>
      <c r="I3143" s="24" t="str">
        <f t="shared" si="207"/>
        <v/>
      </c>
      <c r="K3143" s="24">
        <f>IF(J3143&gt;900,_xlfn.XLOOKUP(ROUND(J3143,0),'CM-VL-G-C-GL-B-T-ClassRimThickn'!$B$1:$B$112,'CM-VL-G-C-GL-B-T-ClassRimThickn'!$C$1:$C$112,0,1,1),J3143)</f>
        <v>0</v>
      </c>
      <c r="L3143" s="24">
        <v>84</v>
      </c>
      <c r="M3143" s="24">
        <f>IF(L3143&gt;900,_xlfn.XLOOKUP(ROUND(L3143,0),'CM-VL-G-C-GL-B-T-ClassRimThickn'!$B$1:$B$112,'CM-VL-G-C-GL-B-T-ClassRimThickn'!$C$1:$C$112,0,1,1),L3143)</f>
        <v>84</v>
      </c>
      <c r="N3143" s="24">
        <v>84</v>
      </c>
      <c r="O3143" s="24">
        <f>IF(N3143&gt;900,_xlfn.XLOOKUP(ROUND(N3143,0),'CM-VL-G-C-GL-B-T-ClassRimThickn'!$B$1:$B$112,'CM-VL-G-C-GL-B-T-ClassRimThickn'!$C$1:$C$112,0,1,1),N3143)</f>
        <v>84</v>
      </c>
      <c r="P3143" s="24">
        <v>84</v>
      </c>
      <c r="Q3143" s="24">
        <f>IF(P3143&gt;900,_xlfn.XLOOKUP(ROUND(P3143,0),'CM-VL-G-C-GL-B-T-ClassRimThickn'!$B$1:$B$112,'CM-VL-G-C-GL-B-T-ClassRimThickn'!$C$1:$C$112,0,1,1),P3143)</f>
        <v>84</v>
      </c>
      <c r="S3143" s="24">
        <f>IF(R3143&gt;900,_xlfn.XLOOKUP(ROUND(R3143,0),'CM-VL-G-C-GL-B-T-ClassRimThickn'!$B$1:$B$112,'CM-VL-G-C-GL-B-T-ClassRimThickn'!$C$1:$C$112,0,1,1),R3143)</f>
        <v>0</v>
      </c>
      <c r="T3143" s="24">
        <v>84</v>
      </c>
      <c r="U3143" s="24">
        <f>IF(T3143&gt;900,_xlfn.XLOOKUP(ROUND(T3143,0),'CM-VL-G-C-GL-B-T-ClassRimThickn'!$B$1:$B$112,'CM-VL-G-C-GL-B-T-ClassRimThickn'!$C$1:$C$112,0,1,1),T3143)</f>
        <v>84</v>
      </c>
      <c r="V3143" s="24">
        <v>84</v>
      </c>
      <c r="W3143" s="24">
        <f>IF(V3143&gt;900,_xlfn.XLOOKUP(ROUND(V3143,0),'CM-VL-G-C-GL-B-T-ClassRimThickn'!$B$1:$B$112,'CM-VL-G-C-GL-B-T-ClassRimThickn'!$C$1:$C$112,0,1,1),V3143)</f>
        <v>84</v>
      </c>
      <c r="X3143" s="24">
        <v>84</v>
      </c>
      <c r="Y3143" s="24">
        <f>IF(X3143&gt;900,_xlfn.XLOOKUP(ROUND(X3143,0),'CM-VL-G-C-GL-B-T-ClassRimThickn'!$B$1:$B$112,'CM-VL-G-C-GL-B-T-ClassRimThickn'!$C$1:$C$112,0,1,1),X3143)</f>
        <v>84</v>
      </c>
      <c r="Z3143" s="24">
        <v>84</v>
      </c>
      <c r="AA3143" s="24">
        <f>IF(Z3143&gt;900,_xlfn.XLOOKUP(ROUND(Z3143,0),'CM-VL-G-C-GL-B-T-ClassRimThickn'!$B$1:$B$112,'CM-VL-G-C-GL-B-T-ClassRimThickn'!$C$1:$C$112,0,1,1),Z3143)</f>
        <v>84</v>
      </c>
      <c r="AB3143" s="24">
        <v>84</v>
      </c>
      <c r="AC3143" s="24">
        <f>IF(AB3143&gt;900,_xlfn.XLOOKUP(ROUND(AB3143,0),'CM-VL-G-C-GL-B-T-ClassRimThickn'!$B$1:$B$112,'CM-VL-G-C-GL-B-T-ClassRimThickn'!$C$1:$C$112,0,1,1),AB3143)</f>
        <v>84</v>
      </c>
      <c r="AD3143" s="24">
        <v>84</v>
      </c>
      <c r="AE3143" s="24">
        <f>IF(AD3143&gt;900,_xlfn.XLOOKUP(ROUND(AD3143,0),'CM-VL-G-C-GL-B-T-ClassRimThickn'!$B$1:$B$112,'CM-VL-G-C-GL-B-T-ClassRimThickn'!$C$1:$C$112,0,1,1),AD3143)</f>
        <v>84</v>
      </c>
      <c r="AF3143" s="24">
        <v>84</v>
      </c>
      <c r="AG3143" s="24">
        <f>IF(AF3143&gt;900,_xlfn.XLOOKUP(ROUND(AF3143,0),'CM-VL-G-C-GL-B-T-ClassRimThickn'!$B$1:$B$112,'CM-VL-G-C-GL-B-T-ClassRimThickn'!$C$1:$C$112,0,1,1),AF3143)</f>
        <v>84</v>
      </c>
      <c r="AH3143" s="24">
        <v>27</v>
      </c>
      <c r="AI3143" s="24">
        <v>27</v>
      </c>
      <c r="AJ3143" s="24">
        <v>27</v>
      </c>
      <c r="AK3143" s="24">
        <v>27</v>
      </c>
      <c r="AL3143" s="24">
        <v>28</v>
      </c>
      <c r="AM3143" s="24">
        <v>28</v>
      </c>
      <c r="AN3143" s="24">
        <v>28</v>
      </c>
      <c r="AO3143" s="24">
        <v>28</v>
      </c>
      <c r="AP3143" s="24">
        <v>28</v>
      </c>
      <c r="AQ3143" s="24">
        <v>27</v>
      </c>
      <c r="AR3143" s="24">
        <v>28</v>
      </c>
      <c r="AS3143" s="24">
        <v>28</v>
      </c>
      <c r="AT3143" s="24">
        <v>29</v>
      </c>
      <c r="AU3143" s="24">
        <v>29</v>
      </c>
      <c r="AV3143" s="24">
        <v>29</v>
      </c>
      <c r="AW3143" s="24">
        <v>29</v>
      </c>
      <c r="AX3143" s="24">
        <v>28</v>
      </c>
      <c r="AY3143" s="24">
        <v>29</v>
      </c>
      <c r="AZ3143" s="24">
        <v>29</v>
      </c>
      <c r="BA3143" s="24">
        <v>29</v>
      </c>
      <c r="BB3143" s="24">
        <v>29</v>
      </c>
      <c r="BC3143" s="24">
        <v>29</v>
      </c>
      <c r="BD3143" s="24">
        <v>29</v>
      </c>
      <c r="BE3143" s="24">
        <v>29</v>
      </c>
      <c r="BF3143" s="24">
        <v>0</v>
      </c>
      <c r="BG3143" s="24">
        <v>0</v>
      </c>
      <c r="BH3143" s="24">
        <v>0</v>
      </c>
      <c r="BI3143" s="24">
        <v>0</v>
      </c>
      <c r="BJ3143" s="24">
        <v>0</v>
      </c>
      <c r="BL3143" s="24">
        <v>0</v>
      </c>
      <c r="BM3143" s="24">
        <v>0</v>
      </c>
      <c r="BN3143" s="24">
        <v>0</v>
      </c>
      <c r="BO3143" s="24">
        <v>0</v>
      </c>
      <c r="BP3143" s="24">
        <v>0</v>
      </c>
      <c r="BQ3143" s="24">
        <v>0</v>
      </c>
      <c r="BR3143" s="24">
        <v>0</v>
      </c>
      <c r="BS3143" s="24">
        <v>0</v>
      </c>
      <c r="BT3143" s="24">
        <v>0</v>
      </c>
      <c r="BU3143" s="24">
        <v>0</v>
      </c>
      <c r="BV3143" s="24">
        <v>0</v>
      </c>
      <c r="BW3143" s="24">
        <v>0</v>
      </c>
      <c r="BX3143" s="24">
        <v>0</v>
      </c>
      <c r="BY3143" s="24">
        <v>0</v>
      </c>
      <c r="BZ3143" s="24">
        <v>0</v>
      </c>
      <c r="CB3143" s="24">
        <v>0</v>
      </c>
      <c r="CC3143" s="24">
        <v>0</v>
      </c>
      <c r="CD3143" s="24">
        <v>118</v>
      </c>
      <c r="CE3143" s="24">
        <v>125</v>
      </c>
      <c r="CF3143" s="24">
        <v>125</v>
      </c>
      <c r="CG3143" s="24">
        <v>119</v>
      </c>
      <c r="CH3143" s="24">
        <v>110</v>
      </c>
      <c r="CI3143" s="24">
        <v>110</v>
      </c>
      <c r="CO3143" s="34">
        <f t="shared" si="208"/>
        <v>648759</v>
      </c>
    </row>
    <row r="3144" spans="1:93" ht="15">
      <c r="A3144" s="23" t="s">
        <v>215</v>
      </c>
      <c r="B3144" s="52">
        <v>43675</v>
      </c>
      <c r="C3144" s="25" t="str">
        <f t="shared" si="209"/>
        <v/>
      </c>
      <c r="G3144" s="24">
        <f t="shared" si="206"/>
        <v>27</v>
      </c>
      <c r="H3144" s="24">
        <v>652558</v>
      </c>
      <c r="I3144" s="24" t="str">
        <f t="shared" si="207"/>
        <v/>
      </c>
      <c r="K3144" s="24">
        <f>IF(J3144&gt;900,_xlfn.XLOOKUP(ROUND(J3144,0),'CM-VL-G-C-GL-B-T-ClassRimThickn'!$B$1:$B$112,'CM-VL-G-C-GL-B-T-ClassRimThickn'!$C$1:$C$112,0,1,1),J3144)</f>
        <v>0</v>
      </c>
      <c r="L3144" s="24">
        <v>83</v>
      </c>
      <c r="M3144" s="24">
        <f>IF(L3144&gt;900,_xlfn.XLOOKUP(ROUND(L3144,0),'CM-VL-G-C-GL-B-T-ClassRimThickn'!$B$1:$B$112,'CM-VL-G-C-GL-B-T-ClassRimThickn'!$C$1:$C$112,0,1,1),L3144)</f>
        <v>83</v>
      </c>
      <c r="N3144" s="24">
        <v>82</v>
      </c>
      <c r="O3144" s="24">
        <f>IF(N3144&gt;900,_xlfn.XLOOKUP(ROUND(N3144,0),'CM-VL-G-C-GL-B-T-ClassRimThickn'!$B$1:$B$112,'CM-VL-G-C-GL-B-T-ClassRimThickn'!$C$1:$C$112,0,1,1),N3144)</f>
        <v>82</v>
      </c>
      <c r="P3144" s="24">
        <v>82</v>
      </c>
      <c r="Q3144" s="24">
        <f>IF(P3144&gt;900,_xlfn.XLOOKUP(ROUND(P3144,0),'CM-VL-G-C-GL-B-T-ClassRimThickn'!$B$1:$B$112,'CM-VL-G-C-GL-B-T-ClassRimThickn'!$C$1:$C$112,0,1,1),P3144)</f>
        <v>82</v>
      </c>
      <c r="S3144" s="24">
        <f>IF(R3144&gt;900,_xlfn.XLOOKUP(ROUND(R3144,0),'CM-VL-G-C-GL-B-T-ClassRimThickn'!$B$1:$B$112,'CM-VL-G-C-GL-B-T-ClassRimThickn'!$C$1:$C$112,0,1,1),R3144)</f>
        <v>0</v>
      </c>
      <c r="T3144" s="24">
        <v>83</v>
      </c>
      <c r="U3144" s="24">
        <f>IF(T3144&gt;900,_xlfn.XLOOKUP(ROUND(T3144,0),'CM-VL-G-C-GL-B-T-ClassRimThickn'!$B$1:$B$112,'CM-VL-G-C-GL-B-T-ClassRimThickn'!$C$1:$C$112,0,1,1),T3144)</f>
        <v>83</v>
      </c>
      <c r="V3144" s="24">
        <v>82</v>
      </c>
      <c r="W3144" s="24">
        <f>IF(V3144&gt;900,_xlfn.XLOOKUP(ROUND(V3144,0),'CM-VL-G-C-GL-B-T-ClassRimThickn'!$B$1:$B$112,'CM-VL-G-C-GL-B-T-ClassRimThickn'!$C$1:$C$112,0,1,1),V3144)</f>
        <v>82</v>
      </c>
      <c r="X3144" s="24">
        <v>83</v>
      </c>
      <c r="Y3144" s="24">
        <f>IF(X3144&gt;900,_xlfn.XLOOKUP(ROUND(X3144,0),'CM-VL-G-C-GL-B-T-ClassRimThickn'!$B$1:$B$112,'CM-VL-G-C-GL-B-T-ClassRimThickn'!$C$1:$C$112,0,1,1),X3144)</f>
        <v>83</v>
      </c>
      <c r="Z3144" s="24">
        <v>82</v>
      </c>
      <c r="AA3144" s="24">
        <f>IF(Z3144&gt;900,_xlfn.XLOOKUP(ROUND(Z3144,0),'CM-VL-G-C-GL-B-T-ClassRimThickn'!$B$1:$B$112,'CM-VL-G-C-GL-B-T-ClassRimThickn'!$C$1:$C$112,0,1,1),Z3144)</f>
        <v>82</v>
      </c>
      <c r="AB3144" s="24">
        <v>82</v>
      </c>
      <c r="AC3144" s="24">
        <f>IF(AB3144&gt;900,_xlfn.XLOOKUP(ROUND(AB3144,0),'CM-VL-G-C-GL-B-T-ClassRimThickn'!$B$1:$B$112,'CM-VL-G-C-GL-B-T-ClassRimThickn'!$C$1:$C$112,0,1,1),AB3144)</f>
        <v>82</v>
      </c>
      <c r="AD3144" s="24">
        <v>83</v>
      </c>
      <c r="AE3144" s="24">
        <f>IF(AD3144&gt;900,_xlfn.XLOOKUP(ROUND(AD3144,0),'CM-VL-G-C-GL-B-T-ClassRimThickn'!$B$1:$B$112,'CM-VL-G-C-GL-B-T-ClassRimThickn'!$C$1:$C$112,0,1,1),AD3144)</f>
        <v>83</v>
      </c>
      <c r="AF3144" s="24">
        <v>82</v>
      </c>
      <c r="AG3144" s="24">
        <f>IF(AF3144&gt;900,_xlfn.XLOOKUP(ROUND(AF3144,0),'CM-VL-G-C-GL-B-T-ClassRimThickn'!$B$1:$B$112,'CM-VL-G-C-GL-B-T-ClassRimThickn'!$C$1:$C$112,0,1,1),AF3144)</f>
        <v>82</v>
      </c>
      <c r="AH3144" s="24">
        <v>30</v>
      </c>
      <c r="AI3144" s="24">
        <v>30</v>
      </c>
      <c r="AJ3144" s="24">
        <v>30</v>
      </c>
      <c r="AK3144" s="24">
        <v>30</v>
      </c>
      <c r="AL3144" s="24">
        <v>30</v>
      </c>
      <c r="AM3144" s="24">
        <v>30</v>
      </c>
      <c r="AN3144" s="24">
        <v>30</v>
      </c>
      <c r="AO3144" s="24">
        <v>30</v>
      </c>
      <c r="AP3144" s="24">
        <v>30</v>
      </c>
      <c r="AQ3144" s="24">
        <v>30</v>
      </c>
      <c r="AR3144" s="24">
        <v>30</v>
      </c>
      <c r="AS3144" s="24">
        <v>30</v>
      </c>
      <c r="AT3144" s="24">
        <v>28</v>
      </c>
      <c r="AU3144" s="24">
        <v>28</v>
      </c>
      <c r="AV3144" s="24">
        <v>28</v>
      </c>
      <c r="AW3144" s="24">
        <v>29</v>
      </c>
      <c r="AX3144" s="24">
        <v>28</v>
      </c>
      <c r="AY3144" s="24">
        <v>28</v>
      </c>
      <c r="AZ3144" s="24">
        <v>28</v>
      </c>
      <c r="BA3144" s="24">
        <v>28</v>
      </c>
      <c r="BB3144" s="24">
        <v>28</v>
      </c>
      <c r="BC3144" s="24">
        <v>28</v>
      </c>
      <c r="BD3144" s="24">
        <v>28</v>
      </c>
      <c r="BE3144" s="24">
        <v>28</v>
      </c>
      <c r="BF3144" s="24">
        <v>0</v>
      </c>
      <c r="BG3144" s="24">
        <v>0</v>
      </c>
      <c r="BH3144" s="24">
        <v>0</v>
      </c>
      <c r="BI3144" s="24">
        <v>0</v>
      </c>
      <c r="BJ3144" s="24">
        <v>0</v>
      </c>
      <c r="BL3144" s="24">
        <v>0</v>
      </c>
      <c r="BM3144" s="24">
        <v>0</v>
      </c>
      <c r="BN3144" s="24">
        <v>0</v>
      </c>
      <c r="BO3144" s="24">
        <v>0</v>
      </c>
      <c r="BP3144" s="24">
        <v>0</v>
      </c>
      <c r="BQ3144" s="24">
        <v>0</v>
      </c>
      <c r="BR3144" s="24">
        <v>0</v>
      </c>
      <c r="BS3144" s="24">
        <v>0</v>
      </c>
      <c r="BT3144" s="24">
        <v>0</v>
      </c>
      <c r="BU3144" s="24">
        <v>0</v>
      </c>
      <c r="BV3144" s="24">
        <v>0</v>
      </c>
      <c r="BW3144" s="24">
        <v>0</v>
      </c>
      <c r="BX3144" s="24">
        <v>0</v>
      </c>
      <c r="BY3144" s="24">
        <v>0</v>
      </c>
      <c r="BZ3144" s="24">
        <v>0</v>
      </c>
      <c r="CB3144" s="24">
        <v>0</v>
      </c>
      <c r="CC3144" s="24">
        <v>0</v>
      </c>
      <c r="CD3144" s="24">
        <v>110</v>
      </c>
      <c r="CE3144" s="24">
        <v>111</v>
      </c>
      <c r="CF3144" s="24">
        <v>110</v>
      </c>
      <c r="CG3144" s="24">
        <v>110</v>
      </c>
      <c r="CH3144" s="24">
        <v>111</v>
      </c>
      <c r="CI3144" s="24">
        <v>111</v>
      </c>
      <c r="CO3144" s="34">
        <f t="shared" si="208"/>
        <v>652558</v>
      </c>
    </row>
    <row r="3145" spans="1:93" ht="15">
      <c r="A3145" s="23" t="s">
        <v>215</v>
      </c>
      <c r="B3145" s="52">
        <v>43711</v>
      </c>
      <c r="C3145" s="25" t="str">
        <f t="shared" si="209"/>
        <v/>
      </c>
      <c r="G3145" s="24">
        <f t="shared" si="206"/>
        <v>36</v>
      </c>
      <c r="H3145" s="24">
        <v>656557</v>
      </c>
      <c r="I3145" s="24" t="str">
        <f t="shared" si="207"/>
        <v/>
      </c>
      <c r="K3145" s="24">
        <f>IF(J3145&gt;900,_xlfn.XLOOKUP(ROUND(J3145,0),'CM-VL-G-C-GL-B-T-ClassRimThickn'!$B$1:$B$112,'CM-VL-G-C-GL-B-T-ClassRimThickn'!$C$1:$C$112,0,1,1),J3145)</f>
        <v>0</v>
      </c>
      <c r="L3145" s="24">
        <v>83</v>
      </c>
      <c r="M3145" s="24">
        <f>IF(L3145&gt;900,_xlfn.XLOOKUP(ROUND(L3145,0),'CM-VL-G-C-GL-B-T-ClassRimThickn'!$B$1:$B$112,'CM-VL-G-C-GL-B-T-ClassRimThickn'!$C$1:$C$112,0,1,1),L3145)</f>
        <v>83</v>
      </c>
      <c r="N3145" s="24">
        <v>83</v>
      </c>
      <c r="O3145" s="24">
        <f>IF(N3145&gt;900,_xlfn.XLOOKUP(ROUND(N3145,0),'CM-VL-G-C-GL-B-T-ClassRimThickn'!$B$1:$B$112,'CM-VL-G-C-GL-B-T-ClassRimThickn'!$C$1:$C$112,0,1,1),N3145)</f>
        <v>83</v>
      </c>
      <c r="P3145" s="24">
        <v>82</v>
      </c>
      <c r="Q3145" s="24">
        <f>IF(P3145&gt;900,_xlfn.XLOOKUP(ROUND(P3145,0),'CM-VL-G-C-GL-B-T-ClassRimThickn'!$B$1:$B$112,'CM-VL-G-C-GL-B-T-ClassRimThickn'!$C$1:$C$112,0,1,1),P3145)</f>
        <v>82</v>
      </c>
      <c r="S3145" s="24">
        <f>IF(R3145&gt;900,_xlfn.XLOOKUP(ROUND(R3145,0),'CM-VL-G-C-GL-B-T-ClassRimThickn'!$B$1:$B$112,'CM-VL-G-C-GL-B-T-ClassRimThickn'!$C$1:$C$112,0,1,1),R3145)</f>
        <v>0</v>
      </c>
      <c r="T3145" s="24">
        <v>83</v>
      </c>
      <c r="U3145" s="24">
        <f>IF(T3145&gt;900,_xlfn.XLOOKUP(ROUND(T3145,0),'CM-VL-G-C-GL-B-T-ClassRimThickn'!$B$1:$B$112,'CM-VL-G-C-GL-B-T-ClassRimThickn'!$C$1:$C$112,0,1,1),T3145)</f>
        <v>83</v>
      </c>
      <c r="V3145" s="24">
        <v>83</v>
      </c>
      <c r="W3145" s="24">
        <f>IF(V3145&gt;900,_xlfn.XLOOKUP(ROUND(V3145,0),'CM-VL-G-C-GL-B-T-ClassRimThickn'!$B$1:$B$112,'CM-VL-G-C-GL-B-T-ClassRimThickn'!$C$1:$C$112,0,1,1),V3145)</f>
        <v>83</v>
      </c>
      <c r="X3145" s="24">
        <v>83</v>
      </c>
      <c r="Y3145" s="24">
        <f>IF(X3145&gt;900,_xlfn.XLOOKUP(ROUND(X3145,0),'CM-VL-G-C-GL-B-T-ClassRimThickn'!$B$1:$B$112,'CM-VL-G-C-GL-B-T-ClassRimThickn'!$C$1:$C$112,0,1,1),X3145)</f>
        <v>83</v>
      </c>
      <c r="Z3145" s="24">
        <v>83</v>
      </c>
      <c r="AA3145" s="24">
        <f>IF(Z3145&gt;900,_xlfn.XLOOKUP(ROUND(Z3145,0),'CM-VL-G-C-GL-B-T-ClassRimThickn'!$B$1:$B$112,'CM-VL-G-C-GL-B-T-ClassRimThickn'!$C$1:$C$112,0,1,1),Z3145)</f>
        <v>83</v>
      </c>
      <c r="AB3145" s="24">
        <v>82</v>
      </c>
      <c r="AC3145" s="24">
        <f>IF(AB3145&gt;900,_xlfn.XLOOKUP(ROUND(AB3145,0),'CM-VL-G-C-GL-B-T-ClassRimThickn'!$B$1:$B$112,'CM-VL-G-C-GL-B-T-ClassRimThickn'!$C$1:$C$112,0,1,1),AB3145)</f>
        <v>82</v>
      </c>
      <c r="AD3145" s="24">
        <v>82</v>
      </c>
      <c r="AE3145" s="24">
        <f>IF(AD3145&gt;900,_xlfn.XLOOKUP(ROUND(AD3145,0),'CM-VL-G-C-GL-B-T-ClassRimThickn'!$B$1:$B$112,'CM-VL-G-C-GL-B-T-ClassRimThickn'!$C$1:$C$112,0,1,1),AD3145)</f>
        <v>82</v>
      </c>
      <c r="AF3145" s="24">
        <v>82</v>
      </c>
      <c r="AG3145" s="24">
        <f>IF(AF3145&gt;900,_xlfn.XLOOKUP(ROUND(AF3145,0),'CM-VL-G-C-GL-B-T-ClassRimThickn'!$B$1:$B$112,'CM-VL-G-C-GL-B-T-ClassRimThickn'!$C$1:$C$112,0,1,1),AF3145)</f>
        <v>82</v>
      </c>
      <c r="AH3145" s="24">
        <v>30</v>
      </c>
      <c r="AI3145" s="24">
        <v>30</v>
      </c>
      <c r="AJ3145" s="24">
        <v>30</v>
      </c>
      <c r="AK3145" s="24">
        <v>30</v>
      </c>
      <c r="AL3145" s="24">
        <v>30</v>
      </c>
      <c r="AM3145" s="24">
        <v>30</v>
      </c>
      <c r="AN3145" s="24">
        <v>30</v>
      </c>
      <c r="AO3145" s="24">
        <v>30</v>
      </c>
      <c r="AP3145" s="24">
        <v>30</v>
      </c>
      <c r="AQ3145" s="24">
        <v>30</v>
      </c>
      <c r="AR3145" s="24">
        <v>30</v>
      </c>
      <c r="AS3145" s="24">
        <v>28</v>
      </c>
      <c r="AT3145" s="24">
        <v>29</v>
      </c>
      <c r="AU3145" s="24">
        <v>29</v>
      </c>
      <c r="AV3145" s="24">
        <v>28</v>
      </c>
      <c r="AW3145" s="24">
        <v>28</v>
      </c>
      <c r="AX3145" s="24">
        <v>28</v>
      </c>
      <c r="AY3145" s="24">
        <v>28</v>
      </c>
      <c r="AZ3145" s="24">
        <v>28</v>
      </c>
      <c r="BA3145" s="24">
        <v>28</v>
      </c>
      <c r="BB3145" s="24">
        <v>28</v>
      </c>
      <c r="BC3145" s="24">
        <v>28</v>
      </c>
      <c r="BD3145" s="24">
        <v>29</v>
      </c>
      <c r="BE3145" s="24">
        <v>28</v>
      </c>
      <c r="BF3145" s="24">
        <v>0</v>
      </c>
      <c r="BG3145" s="24">
        <v>0</v>
      </c>
      <c r="BH3145" s="24">
        <v>0</v>
      </c>
      <c r="BI3145" s="24">
        <v>0</v>
      </c>
      <c r="BJ3145" s="24">
        <v>0</v>
      </c>
      <c r="BL3145" s="24">
        <v>0</v>
      </c>
      <c r="BM3145" s="24">
        <v>0</v>
      </c>
      <c r="BN3145" s="24">
        <v>0</v>
      </c>
      <c r="BO3145" s="24">
        <v>0</v>
      </c>
      <c r="BP3145" s="24">
        <v>0</v>
      </c>
      <c r="BQ3145" s="24">
        <v>0</v>
      </c>
      <c r="BR3145" s="24">
        <v>0</v>
      </c>
      <c r="BS3145" s="24">
        <v>0</v>
      </c>
      <c r="BT3145" s="24">
        <v>0</v>
      </c>
      <c r="BU3145" s="24">
        <v>0</v>
      </c>
      <c r="BV3145" s="24">
        <v>0</v>
      </c>
      <c r="BW3145" s="24">
        <v>0</v>
      </c>
      <c r="BX3145" s="24">
        <v>0</v>
      </c>
      <c r="BY3145" s="24">
        <v>0</v>
      </c>
      <c r="BZ3145" s="24">
        <v>0</v>
      </c>
      <c r="CB3145" s="24">
        <v>0</v>
      </c>
      <c r="CC3145" s="24">
        <v>0</v>
      </c>
      <c r="CD3145" s="24">
        <v>110</v>
      </c>
      <c r="CE3145" s="24">
        <v>110</v>
      </c>
      <c r="CF3145" s="24">
        <v>110</v>
      </c>
      <c r="CG3145" s="24">
        <v>110</v>
      </c>
      <c r="CH3145" s="24">
        <v>110</v>
      </c>
      <c r="CI3145" s="24">
        <v>110</v>
      </c>
      <c r="CO3145" s="34">
        <f t="shared" si="208"/>
        <v>656557</v>
      </c>
    </row>
    <row r="3146" spans="1:93" ht="15">
      <c r="A3146" s="23" t="s">
        <v>215</v>
      </c>
      <c r="B3146" s="52">
        <v>43745</v>
      </c>
      <c r="C3146" s="25" t="str">
        <f t="shared" si="209"/>
        <v/>
      </c>
      <c r="G3146" s="24">
        <f t="shared" si="206"/>
        <v>34</v>
      </c>
      <c r="H3146" s="24">
        <v>661685</v>
      </c>
      <c r="I3146" s="24" t="str">
        <f t="shared" si="207"/>
        <v/>
      </c>
      <c r="K3146" s="24">
        <f>IF(J3146&gt;900,_xlfn.XLOOKUP(ROUND(J3146,0),'CM-VL-G-C-GL-B-T-ClassRimThickn'!$B$1:$B$112,'CM-VL-G-C-GL-B-T-ClassRimThickn'!$C$1:$C$112,0,1,1),J3146)</f>
        <v>0</v>
      </c>
      <c r="L3146" s="24">
        <v>80</v>
      </c>
      <c r="M3146" s="24">
        <f>IF(L3146&gt;900,_xlfn.XLOOKUP(ROUND(L3146,0),'CM-VL-G-C-GL-B-T-ClassRimThickn'!$B$1:$B$112,'CM-VL-G-C-GL-B-T-ClassRimThickn'!$C$1:$C$112,0,1,1),L3146)</f>
        <v>80</v>
      </c>
      <c r="N3146" s="24">
        <v>80</v>
      </c>
      <c r="O3146" s="24">
        <f>IF(N3146&gt;900,_xlfn.XLOOKUP(ROUND(N3146,0),'CM-VL-G-C-GL-B-T-ClassRimThickn'!$B$1:$B$112,'CM-VL-G-C-GL-B-T-ClassRimThickn'!$C$1:$C$112,0,1,1),N3146)</f>
        <v>80</v>
      </c>
      <c r="P3146" s="24">
        <v>79</v>
      </c>
      <c r="Q3146" s="24">
        <f>IF(P3146&gt;900,_xlfn.XLOOKUP(ROUND(P3146,0),'CM-VL-G-C-GL-B-T-ClassRimThickn'!$B$1:$B$112,'CM-VL-G-C-GL-B-T-ClassRimThickn'!$C$1:$C$112,0,1,1),P3146)</f>
        <v>79</v>
      </c>
      <c r="S3146" s="24">
        <f>IF(R3146&gt;900,_xlfn.XLOOKUP(ROUND(R3146,0),'CM-VL-G-C-GL-B-T-ClassRimThickn'!$B$1:$B$112,'CM-VL-G-C-GL-B-T-ClassRimThickn'!$C$1:$C$112,0,1,1),R3146)</f>
        <v>0</v>
      </c>
      <c r="T3146" s="24">
        <v>80</v>
      </c>
      <c r="U3146" s="24">
        <f>IF(T3146&gt;900,_xlfn.XLOOKUP(ROUND(T3146,0),'CM-VL-G-C-GL-B-T-ClassRimThickn'!$B$1:$B$112,'CM-VL-G-C-GL-B-T-ClassRimThickn'!$C$1:$C$112,0,1,1),T3146)</f>
        <v>80</v>
      </c>
      <c r="V3146" s="24">
        <v>80</v>
      </c>
      <c r="W3146" s="24">
        <f>IF(V3146&gt;900,_xlfn.XLOOKUP(ROUND(V3146,0),'CM-VL-G-C-GL-B-T-ClassRimThickn'!$B$1:$B$112,'CM-VL-G-C-GL-B-T-ClassRimThickn'!$C$1:$C$112,0,1,1),V3146)</f>
        <v>80</v>
      </c>
      <c r="X3146" s="24">
        <v>80</v>
      </c>
      <c r="Y3146" s="24">
        <f>IF(X3146&gt;900,_xlfn.XLOOKUP(ROUND(X3146,0),'CM-VL-G-C-GL-B-T-ClassRimThickn'!$B$1:$B$112,'CM-VL-G-C-GL-B-T-ClassRimThickn'!$C$1:$C$112,0,1,1),X3146)</f>
        <v>80</v>
      </c>
      <c r="Z3146" s="24">
        <v>80</v>
      </c>
      <c r="AA3146" s="24">
        <f>IF(Z3146&gt;900,_xlfn.XLOOKUP(ROUND(Z3146,0),'CM-VL-G-C-GL-B-T-ClassRimThickn'!$B$1:$B$112,'CM-VL-G-C-GL-B-T-ClassRimThickn'!$C$1:$C$112,0,1,1),Z3146)</f>
        <v>80</v>
      </c>
      <c r="AB3146" s="24">
        <v>79</v>
      </c>
      <c r="AC3146" s="24">
        <f>IF(AB3146&gt;900,_xlfn.XLOOKUP(ROUND(AB3146,0),'CM-VL-G-C-GL-B-T-ClassRimThickn'!$B$1:$B$112,'CM-VL-G-C-GL-B-T-ClassRimThickn'!$C$1:$C$112,0,1,1),AB3146)</f>
        <v>79</v>
      </c>
      <c r="AD3146" s="24">
        <v>79</v>
      </c>
      <c r="AE3146" s="24">
        <f>IF(AD3146&gt;900,_xlfn.XLOOKUP(ROUND(AD3146,0),'CM-VL-G-C-GL-B-T-ClassRimThickn'!$B$1:$B$112,'CM-VL-G-C-GL-B-T-ClassRimThickn'!$C$1:$C$112,0,1,1),AD3146)</f>
        <v>79</v>
      </c>
      <c r="AF3146" s="24">
        <v>80</v>
      </c>
      <c r="AG3146" s="24">
        <f>IF(AF3146&gt;900,_xlfn.XLOOKUP(ROUND(AF3146,0),'CM-VL-G-C-GL-B-T-ClassRimThickn'!$B$1:$B$112,'CM-VL-G-C-GL-B-T-ClassRimThickn'!$C$1:$C$112,0,1,1),AF3146)</f>
        <v>80</v>
      </c>
      <c r="AH3146" s="24">
        <v>30</v>
      </c>
      <c r="AI3146" s="24">
        <v>30</v>
      </c>
      <c r="AJ3146" s="24">
        <v>30</v>
      </c>
      <c r="AK3146" s="24">
        <v>30</v>
      </c>
      <c r="AL3146" s="24">
        <v>30</v>
      </c>
      <c r="AM3146" s="24">
        <v>30</v>
      </c>
      <c r="AN3146" s="24">
        <v>30</v>
      </c>
      <c r="AO3146" s="24">
        <v>30</v>
      </c>
      <c r="AP3146" s="24">
        <v>30</v>
      </c>
      <c r="AQ3146" s="24">
        <v>30</v>
      </c>
      <c r="AR3146" s="24">
        <v>29</v>
      </c>
      <c r="AS3146" s="24">
        <v>30</v>
      </c>
      <c r="AT3146" s="24">
        <v>28</v>
      </c>
      <c r="AU3146" s="24">
        <v>28</v>
      </c>
      <c r="AV3146" s="24">
        <v>28</v>
      </c>
      <c r="AW3146" s="24">
        <v>28</v>
      </c>
      <c r="AX3146" s="24">
        <v>29</v>
      </c>
      <c r="AY3146" s="24">
        <v>28</v>
      </c>
      <c r="AZ3146" s="24">
        <v>28</v>
      </c>
      <c r="BA3146" s="24">
        <v>28</v>
      </c>
      <c r="BB3146" s="24">
        <v>27</v>
      </c>
      <c r="BC3146" s="24">
        <v>29</v>
      </c>
      <c r="BD3146" s="24">
        <v>29</v>
      </c>
      <c r="BE3146" s="24">
        <v>28</v>
      </c>
      <c r="BF3146" s="24">
        <v>0</v>
      </c>
      <c r="BG3146" s="24">
        <v>0</v>
      </c>
      <c r="BH3146" s="24">
        <v>0</v>
      </c>
      <c r="BI3146" s="24">
        <v>0</v>
      </c>
      <c r="BJ3146" s="24">
        <v>0</v>
      </c>
      <c r="BL3146" s="24">
        <v>0.5</v>
      </c>
      <c r="BM3146" s="24">
        <v>0</v>
      </c>
      <c r="BN3146" s="24">
        <v>0</v>
      </c>
      <c r="BO3146" s="24">
        <v>0</v>
      </c>
      <c r="BP3146" s="24">
        <v>0</v>
      </c>
      <c r="BQ3146" s="24">
        <v>0.5</v>
      </c>
      <c r="BR3146" s="24">
        <v>0</v>
      </c>
      <c r="BS3146" s="24">
        <v>0</v>
      </c>
      <c r="BT3146" s="24">
        <v>0</v>
      </c>
      <c r="BU3146" s="24">
        <v>0</v>
      </c>
      <c r="BV3146" s="24">
        <v>0</v>
      </c>
      <c r="BW3146" s="24">
        <v>0</v>
      </c>
      <c r="BX3146" s="24">
        <v>0</v>
      </c>
      <c r="BY3146" s="24">
        <v>0</v>
      </c>
      <c r="BZ3146" s="24">
        <v>0</v>
      </c>
      <c r="CB3146" s="24">
        <v>0</v>
      </c>
      <c r="CC3146" s="24">
        <v>0</v>
      </c>
      <c r="CD3146" s="24">
        <v>100</v>
      </c>
      <c r="CE3146" s="24">
        <v>105</v>
      </c>
      <c r="CF3146" s="24">
        <v>107</v>
      </c>
      <c r="CG3146" s="24">
        <v>108</v>
      </c>
      <c r="CH3146" s="24">
        <v>110</v>
      </c>
      <c r="CI3146" s="24">
        <v>109</v>
      </c>
      <c r="CO3146" s="34">
        <f t="shared" si="208"/>
        <v>661685</v>
      </c>
    </row>
    <row r="3147" spans="1:93" ht="15">
      <c r="A3147" s="23" t="s">
        <v>215</v>
      </c>
      <c r="B3147" s="52">
        <v>43777</v>
      </c>
      <c r="C3147" s="25" t="str">
        <f t="shared" si="209"/>
        <v/>
      </c>
      <c r="G3147" s="24">
        <f t="shared" si="206"/>
        <v>32</v>
      </c>
      <c r="H3147" s="30">
        <f>(H3148-H3146)/(G3147+G3148)*G3147+H3146</f>
        <v>666887.28571428568</v>
      </c>
      <c r="I3147" s="24" t="str">
        <f t="shared" si="207"/>
        <v/>
      </c>
      <c r="K3147" s="24">
        <f>IF(J3147&gt;900,_xlfn.XLOOKUP(ROUND(J3147,0),'CM-VL-G-C-GL-B-T-ClassRimThickn'!$B$1:$B$112,'CM-VL-G-C-GL-B-T-ClassRimThickn'!$C$1:$C$112,0,1,1),J3147)</f>
        <v>0</v>
      </c>
      <c r="L3147" s="24">
        <v>75</v>
      </c>
      <c r="M3147" s="24">
        <f>IF(L3147&gt;900,_xlfn.XLOOKUP(ROUND(L3147,0),'CM-VL-G-C-GL-B-T-ClassRimThickn'!$B$1:$B$112,'CM-VL-G-C-GL-B-T-ClassRimThickn'!$C$1:$C$112,0,1,1),L3147)</f>
        <v>75</v>
      </c>
      <c r="N3147" s="24">
        <v>76</v>
      </c>
      <c r="O3147" s="24">
        <f>IF(N3147&gt;900,_xlfn.XLOOKUP(ROUND(N3147,0),'CM-VL-G-C-GL-B-T-ClassRimThickn'!$B$1:$B$112,'CM-VL-G-C-GL-B-T-ClassRimThickn'!$C$1:$C$112,0,1,1),N3147)</f>
        <v>76</v>
      </c>
      <c r="P3147" s="24">
        <v>73</v>
      </c>
      <c r="Q3147" s="24">
        <f>IF(P3147&gt;900,_xlfn.XLOOKUP(ROUND(P3147,0),'CM-VL-G-C-GL-B-T-ClassRimThickn'!$B$1:$B$112,'CM-VL-G-C-GL-B-T-ClassRimThickn'!$C$1:$C$112,0,1,1),P3147)</f>
        <v>73</v>
      </c>
      <c r="S3147" s="24">
        <f>IF(R3147&gt;900,_xlfn.XLOOKUP(ROUND(R3147,0),'CM-VL-G-C-GL-B-T-ClassRimThickn'!$B$1:$B$112,'CM-VL-G-C-GL-B-T-ClassRimThickn'!$C$1:$C$112,0,1,1),R3147)</f>
        <v>0</v>
      </c>
      <c r="T3147" s="24">
        <v>75</v>
      </c>
      <c r="U3147" s="24">
        <f>IF(T3147&gt;900,_xlfn.XLOOKUP(ROUND(T3147,0),'CM-VL-G-C-GL-B-T-ClassRimThickn'!$B$1:$B$112,'CM-VL-G-C-GL-B-T-ClassRimThickn'!$C$1:$C$112,0,1,1),T3147)</f>
        <v>75</v>
      </c>
      <c r="V3147" s="24">
        <v>73</v>
      </c>
      <c r="W3147" s="24">
        <f>IF(V3147&gt;900,_xlfn.XLOOKUP(ROUND(V3147,0),'CM-VL-G-C-GL-B-T-ClassRimThickn'!$B$1:$B$112,'CM-VL-G-C-GL-B-T-ClassRimThickn'!$C$1:$C$112,0,1,1),V3147)</f>
        <v>73</v>
      </c>
      <c r="X3147" s="24">
        <v>75</v>
      </c>
      <c r="Y3147" s="24">
        <f>IF(X3147&gt;900,_xlfn.XLOOKUP(ROUND(X3147,0),'CM-VL-G-C-GL-B-T-ClassRimThickn'!$B$1:$B$112,'CM-VL-G-C-GL-B-T-ClassRimThickn'!$C$1:$C$112,0,1,1),X3147)</f>
        <v>75</v>
      </c>
      <c r="Z3147" s="24">
        <v>76</v>
      </c>
      <c r="AA3147" s="24">
        <f>IF(Z3147&gt;900,_xlfn.XLOOKUP(ROUND(Z3147,0),'CM-VL-G-C-GL-B-T-ClassRimThickn'!$B$1:$B$112,'CM-VL-G-C-GL-B-T-ClassRimThickn'!$C$1:$C$112,0,1,1),Z3147)</f>
        <v>76</v>
      </c>
      <c r="AB3147" s="24">
        <v>73</v>
      </c>
      <c r="AC3147" s="24">
        <f>IF(AB3147&gt;900,_xlfn.XLOOKUP(ROUND(AB3147,0),'CM-VL-G-C-GL-B-T-ClassRimThickn'!$B$1:$B$112,'CM-VL-G-C-GL-B-T-ClassRimThickn'!$C$1:$C$112,0,1,1),AB3147)</f>
        <v>73</v>
      </c>
      <c r="AD3147" s="24">
        <v>75</v>
      </c>
      <c r="AE3147" s="24">
        <f>IF(AD3147&gt;900,_xlfn.XLOOKUP(ROUND(AD3147,0),'CM-VL-G-C-GL-B-T-ClassRimThickn'!$B$1:$B$112,'CM-VL-G-C-GL-B-T-ClassRimThickn'!$C$1:$C$112,0,1,1),AD3147)</f>
        <v>75</v>
      </c>
      <c r="AF3147" s="24">
        <v>75</v>
      </c>
      <c r="AG3147" s="24">
        <f>IF(AF3147&gt;900,_xlfn.XLOOKUP(ROUND(AF3147,0),'CM-VL-G-C-GL-B-T-ClassRimThickn'!$B$1:$B$112,'CM-VL-G-C-GL-B-T-ClassRimThickn'!$C$1:$C$112,0,1,1),AF3147)</f>
        <v>75</v>
      </c>
      <c r="AH3147" s="24">
        <v>30</v>
      </c>
      <c r="AI3147" s="24">
        <v>30</v>
      </c>
      <c r="AJ3147" s="24">
        <v>30</v>
      </c>
      <c r="AK3147" s="24">
        <v>30</v>
      </c>
      <c r="AL3147" s="24">
        <v>30</v>
      </c>
      <c r="AM3147" s="24">
        <v>30</v>
      </c>
      <c r="AN3147" s="24">
        <v>30</v>
      </c>
      <c r="AO3147" s="24">
        <v>30</v>
      </c>
      <c r="AP3147" s="24">
        <v>30</v>
      </c>
      <c r="AQ3147" s="24">
        <v>30</v>
      </c>
      <c r="AR3147" s="24">
        <v>30</v>
      </c>
      <c r="AS3147" s="24">
        <v>30</v>
      </c>
      <c r="AT3147" s="24">
        <v>30</v>
      </c>
      <c r="AU3147" s="24">
        <v>30</v>
      </c>
      <c r="AV3147" s="24">
        <v>30</v>
      </c>
      <c r="AW3147" s="24">
        <v>30</v>
      </c>
      <c r="AX3147" s="24">
        <v>30</v>
      </c>
      <c r="AY3147" s="24">
        <v>30</v>
      </c>
      <c r="AZ3147" s="24">
        <v>30</v>
      </c>
      <c r="BA3147" s="24">
        <v>30</v>
      </c>
      <c r="BB3147" s="24">
        <v>30</v>
      </c>
      <c r="BC3147" s="24">
        <v>30</v>
      </c>
      <c r="BD3147" s="24">
        <v>30</v>
      </c>
      <c r="BE3147" s="24">
        <v>30</v>
      </c>
      <c r="BF3147" s="24">
        <v>0</v>
      </c>
      <c r="BG3147" s="24">
        <v>0</v>
      </c>
      <c r="BH3147" s="24">
        <v>0</v>
      </c>
      <c r="BI3147" s="24">
        <v>0</v>
      </c>
      <c r="BJ3147" s="24">
        <v>0</v>
      </c>
      <c r="BL3147" s="24">
        <v>0</v>
      </c>
      <c r="BM3147" s="24">
        <v>0</v>
      </c>
      <c r="BN3147" s="24">
        <v>0</v>
      </c>
      <c r="BO3147" s="24">
        <v>0</v>
      </c>
      <c r="BP3147" s="24">
        <v>0</v>
      </c>
      <c r="BQ3147" s="24">
        <v>0</v>
      </c>
      <c r="BR3147" s="24">
        <v>0</v>
      </c>
      <c r="BS3147" s="24">
        <v>0</v>
      </c>
      <c r="BT3147" s="24">
        <v>0</v>
      </c>
      <c r="BU3147" s="24">
        <v>0</v>
      </c>
      <c r="BV3147" s="24">
        <v>0</v>
      </c>
      <c r="BW3147" s="24">
        <v>0</v>
      </c>
      <c r="BX3147" s="24">
        <v>0</v>
      </c>
      <c r="BY3147" s="24">
        <v>0</v>
      </c>
      <c r="BZ3147" s="24">
        <v>0</v>
      </c>
      <c r="CB3147" s="24">
        <v>0</v>
      </c>
      <c r="CC3147" s="24">
        <v>0</v>
      </c>
      <c r="CO3147" s="34">
        <f t="shared" si="208"/>
        <v>666887.28571428568</v>
      </c>
    </row>
    <row r="3148" spans="1:93" ht="15">
      <c r="A3148" s="23" t="s">
        <v>215</v>
      </c>
      <c r="B3148" s="52">
        <v>43808</v>
      </c>
      <c r="C3148" s="25" t="str">
        <f t="shared" si="209"/>
        <v/>
      </c>
      <c r="G3148" s="24">
        <f t="shared" si="206"/>
        <v>31</v>
      </c>
      <c r="H3148" s="29">
        <v>671927</v>
      </c>
      <c r="I3148" s="24" t="str">
        <f t="shared" si="207"/>
        <v/>
      </c>
      <c r="K3148" s="24">
        <f>IF(J3148&gt;900,_xlfn.XLOOKUP(ROUND(J3148,0),'CM-VL-G-C-GL-B-T-ClassRimThickn'!$B$1:$B$112,'CM-VL-G-C-GL-B-T-ClassRimThickn'!$C$1:$C$112,0,1,1),J3148)</f>
        <v>0</v>
      </c>
      <c r="L3148" s="24">
        <v>79</v>
      </c>
      <c r="M3148" s="24">
        <f>IF(L3148&gt;900,_xlfn.XLOOKUP(ROUND(L3148,0),'CM-VL-G-C-GL-B-T-ClassRimThickn'!$B$1:$B$112,'CM-VL-G-C-GL-B-T-ClassRimThickn'!$C$1:$C$112,0,1,1),L3148)</f>
        <v>79</v>
      </c>
      <c r="N3148" s="24">
        <v>79</v>
      </c>
      <c r="O3148" s="24">
        <f>IF(N3148&gt;900,_xlfn.XLOOKUP(ROUND(N3148,0),'CM-VL-G-C-GL-B-T-ClassRimThickn'!$B$1:$B$112,'CM-VL-G-C-GL-B-T-ClassRimThickn'!$C$1:$C$112,0,1,1),N3148)</f>
        <v>79</v>
      </c>
      <c r="P3148" s="24">
        <v>77</v>
      </c>
      <c r="Q3148" s="24">
        <f>IF(P3148&gt;900,_xlfn.XLOOKUP(ROUND(P3148,0),'CM-VL-G-C-GL-B-T-ClassRimThickn'!$B$1:$B$112,'CM-VL-G-C-GL-B-T-ClassRimThickn'!$C$1:$C$112,0,1,1),P3148)</f>
        <v>77</v>
      </c>
      <c r="S3148" s="24">
        <f>IF(R3148&gt;900,_xlfn.XLOOKUP(ROUND(R3148,0),'CM-VL-G-C-GL-B-T-ClassRimThickn'!$B$1:$B$112,'CM-VL-G-C-GL-B-T-ClassRimThickn'!$C$1:$C$112,0,1,1),R3148)</f>
        <v>0</v>
      </c>
      <c r="T3148" s="24">
        <v>78</v>
      </c>
      <c r="U3148" s="24">
        <f>IF(T3148&gt;900,_xlfn.XLOOKUP(ROUND(T3148,0),'CM-VL-G-C-GL-B-T-ClassRimThickn'!$B$1:$B$112,'CM-VL-G-C-GL-B-T-ClassRimThickn'!$C$1:$C$112,0,1,1),T3148)</f>
        <v>78</v>
      </c>
      <c r="V3148" s="24">
        <v>77</v>
      </c>
      <c r="W3148" s="24">
        <f>IF(V3148&gt;900,_xlfn.XLOOKUP(ROUND(V3148,0),'CM-VL-G-C-GL-B-T-ClassRimThickn'!$B$1:$B$112,'CM-VL-G-C-GL-B-T-ClassRimThickn'!$C$1:$C$112,0,1,1),V3148)</f>
        <v>77</v>
      </c>
      <c r="X3148" s="24">
        <v>79</v>
      </c>
      <c r="Y3148" s="24">
        <f>IF(X3148&gt;900,_xlfn.XLOOKUP(ROUND(X3148,0),'CM-VL-G-C-GL-B-T-ClassRimThickn'!$B$1:$B$112,'CM-VL-G-C-GL-B-T-ClassRimThickn'!$C$1:$C$112,0,1,1),X3148)</f>
        <v>79</v>
      </c>
      <c r="Z3148" s="24">
        <v>79</v>
      </c>
      <c r="AA3148" s="24">
        <f>IF(Z3148&gt;900,_xlfn.XLOOKUP(ROUND(Z3148,0),'CM-VL-G-C-GL-B-T-ClassRimThickn'!$B$1:$B$112,'CM-VL-G-C-GL-B-T-ClassRimThickn'!$C$1:$C$112,0,1,1),Z3148)</f>
        <v>79</v>
      </c>
      <c r="AB3148" s="24">
        <v>77</v>
      </c>
      <c r="AC3148" s="24">
        <f>IF(AB3148&gt;900,_xlfn.XLOOKUP(ROUND(AB3148,0),'CM-VL-G-C-GL-B-T-ClassRimThickn'!$B$1:$B$112,'CM-VL-G-C-GL-B-T-ClassRimThickn'!$C$1:$C$112,0,1,1),AB3148)</f>
        <v>77</v>
      </c>
      <c r="AD3148" s="24">
        <v>78</v>
      </c>
      <c r="AE3148" s="24">
        <f>IF(AD3148&gt;900,_xlfn.XLOOKUP(ROUND(AD3148,0),'CM-VL-G-C-GL-B-T-ClassRimThickn'!$B$1:$B$112,'CM-VL-G-C-GL-B-T-ClassRimThickn'!$C$1:$C$112,0,1,1),AD3148)</f>
        <v>78</v>
      </c>
      <c r="AF3148" s="24">
        <v>78</v>
      </c>
      <c r="AG3148" s="24">
        <f>IF(AF3148&gt;900,_xlfn.XLOOKUP(ROUND(AF3148,0),'CM-VL-G-C-GL-B-T-ClassRimThickn'!$B$1:$B$112,'CM-VL-G-C-GL-B-T-ClassRimThickn'!$C$1:$C$112,0,1,1),AF3148)</f>
        <v>78</v>
      </c>
      <c r="AH3148" s="24">
        <v>30</v>
      </c>
      <c r="AI3148" s="24">
        <v>30</v>
      </c>
      <c r="AJ3148" s="24">
        <v>29</v>
      </c>
      <c r="AK3148" s="24">
        <v>29</v>
      </c>
      <c r="AL3148" s="24">
        <v>29</v>
      </c>
      <c r="AM3148" s="24">
        <v>29</v>
      </c>
      <c r="AN3148" s="24">
        <v>30</v>
      </c>
      <c r="AO3148" s="24">
        <v>30</v>
      </c>
      <c r="AP3148" s="24">
        <v>30</v>
      </c>
      <c r="AQ3148" s="24">
        <v>30</v>
      </c>
      <c r="AR3148" s="24">
        <v>30</v>
      </c>
      <c r="AS3148" s="24">
        <v>30</v>
      </c>
      <c r="AT3148" s="24">
        <v>28</v>
      </c>
      <c r="AU3148" s="24">
        <v>28</v>
      </c>
      <c r="AV3148" s="24">
        <v>28</v>
      </c>
      <c r="AW3148" s="24">
        <v>28</v>
      </c>
      <c r="AX3148" s="24">
        <v>28</v>
      </c>
      <c r="AY3148" s="24">
        <v>28</v>
      </c>
      <c r="AZ3148" s="24">
        <v>29</v>
      </c>
      <c r="BA3148" s="24">
        <v>28</v>
      </c>
      <c r="BB3148" s="24">
        <v>29</v>
      </c>
      <c r="BC3148" s="24">
        <v>29</v>
      </c>
      <c r="BD3148" s="24">
        <v>29</v>
      </c>
      <c r="BE3148" s="24">
        <v>29</v>
      </c>
      <c r="BF3148" s="24">
        <v>0</v>
      </c>
      <c r="BG3148" s="24">
        <v>0</v>
      </c>
      <c r="BH3148" s="24">
        <v>0</v>
      </c>
      <c r="BI3148" s="24">
        <v>0</v>
      </c>
      <c r="BJ3148" s="24">
        <v>0</v>
      </c>
      <c r="BL3148" s="24">
        <v>0</v>
      </c>
      <c r="BM3148" s="24">
        <v>0</v>
      </c>
      <c r="BN3148" s="24">
        <v>0</v>
      </c>
      <c r="BO3148" s="24">
        <v>0</v>
      </c>
      <c r="BP3148" s="24">
        <v>0</v>
      </c>
      <c r="BQ3148" s="24">
        <v>0</v>
      </c>
      <c r="BR3148" s="24">
        <v>0</v>
      </c>
      <c r="BS3148" s="24">
        <v>0</v>
      </c>
      <c r="BT3148" s="24">
        <v>0</v>
      </c>
      <c r="BU3148" s="24">
        <v>0</v>
      </c>
      <c r="BV3148" s="24">
        <v>0</v>
      </c>
      <c r="BW3148" s="24">
        <v>0</v>
      </c>
      <c r="BX3148" s="24">
        <v>0</v>
      </c>
      <c r="BY3148" s="24">
        <v>0</v>
      </c>
      <c r="BZ3148" s="24">
        <v>0</v>
      </c>
      <c r="CB3148" s="24">
        <v>0</v>
      </c>
      <c r="CC3148" s="24">
        <v>0</v>
      </c>
      <c r="CD3148" s="24">
        <v>106</v>
      </c>
      <c r="CE3148" s="24">
        <v>115</v>
      </c>
      <c r="CF3148" s="24">
        <v>120</v>
      </c>
      <c r="CG3148" s="24">
        <v>107</v>
      </c>
      <c r="CH3148" s="24">
        <v>106</v>
      </c>
      <c r="CI3148" s="24">
        <v>105</v>
      </c>
      <c r="CO3148" s="34">
        <f t="shared" si="208"/>
        <v>671927</v>
      </c>
    </row>
    <row r="3149" spans="1:93" ht="15">
      <c r="A3149" s="23" t="s">
        <v>215</v>
      </c>
      <c r="B3149" s="52">
        <v>43902</v>
      </c>
      <c r="C3149" s="25" t="str">
        <f t="shared" si="209"/>
        <v/>
      </c>
      <c r="G3149" s="24">
        <f t="shared" si="206"/>
        <v>94</v>
      </c>
      <c r="H3149" s="24">
        <v>687251</v>
      </c>
      <c r="I3149" s="24" t="str">
        <f t="shared" si="207"/>
        <v/>
      </c>
      <c r="J3149" s="24">
        <v>78</v>
      </c>
      <c r="K3149" s="24">
        <f>IF(J3149&gt;900,_xlfn.XLOOKUP(ROUND(J3149,0),'CM-VL-G-C-GL-B-T-ClassRimThickn'!$B$1:$B$112,'CM-VL-G-C-GL-B-T-ClassRimThickn'!$C$1:$C$112,0,1,1),J3149)</f>
        <v>78</v>
      </c>
      <c r="L3149" s="24">
        <v>78</v>
      </c>
      <c r="M3149" s="24">
        <f>IF(L3149&gt;900,_xlfn.XLOOKUP(ROUND(L3149,0),'CM-VL-G-C-GL-B-T-ClassRimThickn'!$B$1:$B$112,'CM-VL-G-C-GL-B-T-ClassRimThickn'!$C$1:$C$112,0,1,1),L3149)</f>
        <v>78</v>
      </c>
      <c r="N3149" s="24">
        <v>78</v>
      </c>
      <c r="O3149" s="24">
        <f>IF(N3149&gt;900,_xlfn.XLOOKUP(ROUND(N3149,0),'CM-VL-G-C-GL-B-T-ClassRimThickn'!$B$1:$B$112,'CM-VL-G-C-GL-B-T-ClassRimThickn'!$C$1:$C$112,0,1,1),N3149)</f>
        <v>78</v>
      </c>
      <c r="P3149" s="24">
        <v>78</v>
      </c>
      <c r="Q3149" s="24">
        <f>IF(P3149&gt;900,_xlfn.XLOOKUP(ROUND(P3149,0),'CM-VL-G-C-GL-B-T-ClassRimThickn'!$B$1:$B$112,'CM-VL-G-C-GL-B-T-ClassRimThickn'!$C$1:$C$112,0,1,1),P3149)</f>
        <v>78</v>
      </c>
      <c r="R3149" s="24">
        <v>78</v>
      </c>
      <c r="S3149" s="24">
        <f>IF(R3149&gt;900,_xlfn.XLOOKUP(ROUND(R3149,0),'CM-VL-G-C-GL-B-T-ClassRimThickn'!$B$1:$B$112,'CM-VL-G-C-GL-B-T-ClassRimThickn'!$C$1:$C$112,0,1,1),R3149)</f>
        <v>78</v>
      </c>
      <c r="T3149" s="24">
        <v>78</v>
      </c>
      <c r="U3149" s="24">
        <f>IF(T3149&gt;900,_xlfn.XLOOKUP(ROUND(T3149,0),'CM-VL-G-C-GL-B-T-ClassRimThickn'!$B$1:$B$112,'CM-VL-G-C-GL-B-T-ClassRimThickn'!$C$1:$C$112,0,1,1),T3149)</f>
        <v>78</v>
      </c>
      <c r="V3149" s="24">
        <v>78</v>
      </c>
      <c r="W3149" s="24">
        <f>IF(V3149&gt;900,_xlfn.XLOOKUP(ROUND(V3149,0),'CM-VL-G-C-GL-B-T-ClassRimThickn'!$B$1:$B$112,'CM-VL-G-C-GL-B-T-ClassRimThickn'!$C$1:$C$112,0,1,1),V3149)</f>
        <v>78</v>
      </c>
      <c r="X3149" s="24">
        <v>78</v>
      </c>
      <c r="Y3149" s="24">
        <f>IF(X3149&gt;900,_xlfn.XLOOKUP(ROUND(X3149,0),'CM-VL-G-C-GL-B-T-ClassRimThickn'!$B$1:$B$112,'CM-VL-G-C-GL-B-T-ClassRimThickn'!$C$1:$C$112,0,1,1),X3149)</f>
        <v>78</v>
      </c>
      <c r="Z3149" s="24">
        <v>78</v>
      </c>
      <c r="AA3149" s="24">
        <f>IF(Z3149&gt;900,_xlfn.XLOOKUP(ROUND(Z3149,0),'CM-VL-G-C-GL-B-T-ClassRimThickn'!$B$1:$B$112,'CM-VL-G-C-GL-B-T-ClassRimThickn'!$C$1:$C$112,0,1,1),Z3149)</f>
        <v>78</v>
      </c>
      <c r="AB3149" s="24">
        <v>78</v>
      </c>
      <c r="AC3149" s="24">
        <f>IF(AB3149&gt;900,_xlfn.XLOOKUP(ROUND(AB3149,0),'CM-VL-G-C-GL-B-T-ClassRimThickn'!$B$1:$B$112,'CM-VL-G-C-GL-B-T-ClassRimThickn'!$C$1:$C$112,0,1,1),AB3149)</f>
        <v>78</v>
      </c>
      <c r="AD3149" s="24">
        <v>78</v>
      </c>
      <c r="AE3149" s="24">
        <f>IF(AD3149&gt;900,_xlfn.XLOOKUP(ROUND(AD3149,0),'CM-VL-G-C-GL-B-T-ClassRimThickn'!$B$1:$B$112,'CM-VL-G-C-GL-B-T-ClassRimThickn'!$C$1:$C$112,0,1,1),AD3149)</f>
        <v>78</v>
      </c>
      <c r="AF3149" s="24">
        <v>78</v>
      </c>
      <c r="AG3149" s="24">
        <f>IF(AF3149&gt;900,_xlfn.XLOOKUP(ROUND(AF3149,0),'CM-VL-G-C-GL-B-T-ClassRimThickn'!$B$1:$B$112,'CM-VL-G-C-GL-B-T-ClassRimThickn'!$C$1:$C$112,0,1,1),AF3149)</f>
        <v>78</v>
      </c>
      <c r="AH3149" s="24">
        <v>28.5</v>
      </c>
      <c r="AI3149" s="24">
        <v>29.5</v>
      </c>
      <c r="AJ3149" s="24">
        <v>28</v>
      </c>
      <c r="AK3149" s="24">
        <v>28</v>
      </c>
      <c r="AL3149" s="24">
        <v>28</v>
      </c>
      <c r="AM3149" s="24">
        <v>28</v>
      </c>
      <c r="AN3149" s="24">
        <v>29.5</v>
      </c>
      <c r="AO3149" s="24">
        <v>30</v>
      </c>
      <c r="AP3149" s="24">
        <v>30</v>
      </c>
      <c r="AQ3149" s="24">
        <v>29</v>
      </c>
      <c r="AR3149" s="24">
        <v>30</v>
      </c>
      <c r="AS3149" s="24">
        <v>30</v>
      </c>
      <c r="AT3149" s="24">
        <v>29.5</v>
      </c>
      <c r="AU3149" s="24">
        <v>28</v>
      </c>
      <c r="AV3149" s="24">
        <v>28.5</v>
      </c>
      <c r="AW3149" s="24">
        <v>29</v>
      </c>
      <c r="AX3149" s="24">
        <v>28.5</v>
      </c>
      <c r="AY3149" s="24">
        <v>29</v>
      </c>
      <c r="AZ3149" s="24">
        <v>29</v>
      </c>
      <c r="BA3149" s="24">
        <v>29</v>
      </c>
      <c r="BB3149" s="24">
        <v>29</v>
      </c>
      <c r="BC3149" s="24">
        <v>28</v>
      </c>
      <c r="BD3149" s="24">
        <v>28</v>
      </c>
      <c r="BE3149" s="24">
        <v>28.5</v>
      </c>
      <c r="BF3149" s="24">
        <v>0</v>
      </c>
      <c r="BG3149" s="24">
        <v>0</v>
      </c>
      <c r="BH3149" s="24">
        <v>0</v>
      </c>
      <c r="BI3149" s="24">
        <v>0</v>
      </c>
      <c r="BJ3149" s="24">
        <v>0</v>
      </c>
      <c r="BK3149" s="24">
        <v>0</v>
      </c>
      <c r="BL3149" s="24">
        <v>0</v>
      </c>
      <c r="BM3149" s="24">
        <v>0</v>
      </c>
      <c r="BN3149" s="24">
        <v>0</v>
      </c>
      <c r="BO3149" s="24">
        <v>0</v>
      </c>
      <c r="BP3149" s="24">
        <v>0</v>
      </c>
      <c r="BQ3149" s="24">
        <v>0</v>
      </c>
      <c r="CJ3149" s="24">
        <v>140</v>
      </c>
      <c r="CK3149" s="24">
        <v>170</v>
      </c>
      <c r="CL3149" s="24">
        <v>870</v>
      </c>
      <c r="CM3149" s="24">
        <v>870</v>
      </c>
      <c r="CO3149" s="34">
        <f t="shared" si="208"/>
        <v>687251</v>
      </c>
    </row>
    <row r="3150" spans="1:93" ht="15">
      <c r="A3150" s="23" t="s">
        <v>216</v>
      </c>
      <c r="B3150" s="52">
        <v>40026</v>
      </c>
      <c r="C3150" s="25" t="str">
        <f t="shared" si="209"/>
        <v/>
      </c>
      <c r="G3150" s="24" t="str">
        <f t="shared" si="206"/>
        <v/>
      </c>
      <c r="H3150" s="24">
        <v>28529</v>
      </c>
      <c r="I3150" s="24" t="str">
        <f t="shared" si="207"/>
        <v/>
      </c>
      <c r="K3150" s="24">
        <f>IF(J3150&gt;900,_xlfn.XLOOKUP(ROUND(J3150,0),'CM-VL-G-C-GL-B-T-ClassRimThickn'!$B$1:$B$112,'CM-VL-G-C-GL-B-T-ClassRimThickn'!$C$1:$C$112,0,1,1),J3150)</f>
        <v>0</v>
      </c>
      <c r="L3150" s="24">
        <v>84</v>
      </c>
      <c r="M3150" s="24">
        <f>IF(L3150&gt;900,_xlfn.XLOOKUP(ROUND(L3150,0),'CM-VL-G-C-GL-B-T-ClassRimThickn'!$B$1:$B$112,'CM-VL-G-C-GL-B-T-ClassRimThickn'!$C$1:$C$112,0,1,1),L3150)</f>
        <v>84</v>
      </c>
      <c r="N3150" s="24">
        <v>90</v>
      </c>
      <c r="O3150" s="24">
        <f>IF(N3150&gt;900,_xlfn.XLOOKUP(ROUND(N3150,0),'CM-VL-G-C-GL-B-T-ClassRimThickn'!$B$1:$B$112,'CM-VL-G-C-GL-B-T-ClassRimThickn'!$C$1:$C$112,0,1,1),N3150)</f>
        <v>90</v>
      </c>
      <c r="P3150" s="24">
        <v>90</v>
      </c>
      <c r="Q3150" s="24">
        <f>IF(P3150&gt;900,_xlfn.XLOOKUP(ROUND(P3150,0),'CM-VL-G-C-GL-B-T-ClassRimThickn'!$B$1:$B$112,'CM-VL-G-C-GL-B-T-ClassRimThickn'!$C$1:$C$112,0,1,1),P3150)</f>
        <v>90</v>
      </c>
      <c r="S3150" s="24">
        <f>IF(R3150&gt;900,_xlfn.XLOOKUP(ROUND(R3150,0),'CM-VL-G-C-GL-B-T-ClassRimThickn'!$B$1:$B$112,'CM-VL-G-C-GL-B-T-ClassRimThickn'!$C$1:$C$112,0,1,1),R3150)</f>
        <v>0</v>
      </c>
      <c r="T3150" s="24">
        <v>90</v>
      </c>
      <c r="U3150" s="24">
        <f>IF(T3150&gt;900,_xlfn.XLOOKUP(ROUND(T3150,0),'CM-VL-G-C-GL-B-T-ClassRimThickn'!$B$1:$B$112,'CM-VL-G-C-GL-B-T-ClassRimThickn'!$C$1:$C$112,0,1,1),T3150)</f>
        <v>90</v>
      </c>
      <c r="V3150" s="24">
        <v>90</v>
      </c>
      <c r="W3150" s="24">
        <f>IF(V3150&gt;900,_xlfn.XLOOKUP(ROUND(V3150,0),'CM-VL-G-C-GL-B-T-ClassRimThickn'!$B$1:$B$112,'CM-VL-G-C-GL-B-T-ClassRimThickn'!$C$1:$C$112,0,1,1),V3150)</f>
        <v>90</v>
      </c>
      <c r="X3150" s="24">
        <v>84</v>
      </c>
      <c r="Y3150" s="24">
        <f>IF(X3150&gt;900,_xlfn.XLOOKUP(ROUND(X3150,0),'CM-VL-G-C-GL-B-T-ClassRimThickn'!$B$1:$B$112,'CM-VL-G-C-GL-B-T-ClassRimThickn'!$C$1:$C$112,0,1,1),X3150)</f>
        <v>84</v>
      </c>
      <c r="Z3150" s="24">
        <v>89</v>
      </c>
      <c r="AA3150" s="24">
        <f>IF(Z3150&gt;900,_xlfn.XLOOKUP(ROUND(Z3150,0),'CM-VL-G-C-GL-B-T-ClassRimThickn'!$B$1:$B$112,'CM-VL-G-C-GL-B-T-ClassRimThickn'!$C$1:$C$112,0,1,1),Z3150)</f>
        <v>89</v>
      </c>
      <c r="AB3150" s="24">
        <v>90</v>
      </c>
      <c r="AC3150" s="24">
        <f>IF(AB3150&gt;900,_xlfn.XLOOKUP(ROUND(AB3150,0),'CM-VL-G-C-GL-B-T-ClassRimThickn'!$B$1:$B$112,'CM-VL-G-C-GL-B-T-ClassRimThickn'!$C$1:$C$112,0,1,1),AB3150)</f>
        <v>90</v>
      </c>
      <c r="AD3150" s="24">
        <v>90</v>
      </c>
      <c r="AE3150" s="24">
        <f>IF(AD3150&gt;900,_xlfn.XLOOKUP(ROUND(AD3150,0),'CM-VL-G-C-GL-B-T-ClassRimThickn'!$B$1:$B$112,'CM-VL-G-C-GL-B-T-ClassRimThickn'!$C$1:$C$112,0,1,1),AD3150)</f>
        <v>90</v>
      </c>
      <c r="AF3150" s="24">
        <v>90</v>
      </c>
      <c r="AG3150" s="24">
        <f>IF(AF3150&gt;900,_xlfn.XLOOKUP(ROUND(AF3150,0),'CM-VL-G-C-GL-B-T-ClassRimThickn'!$B$1:$B$112,'CM-VL-G-C-GL-B-T-ClassRimThickn'!$C$1:$C$112,0,1,1),AF3150)</f>
        <v>90</v>
      </c>
      <c r="AH3150" s="24">
        <v>29</v>
      </c>
      <c r="AI3150" s="24">
        <v>28.5</v>
      </c>
      <c r="AJ3150" s="24">
        <v>29</v>
      </c>
      <c r="AK3150" s="24">
        <v>28.5</v>
      </c>
      <c r="AL3150" s="24">
        <v>29</v>
      </c>
      <c r="AM3150" s="24">
        <v>29.5</v>
      </c>
      <c r="AN3150" s="24">
        <v>29.5</v>
      </c>
      <c r="AO3150" s="24">
        <v>29</v>
      </c>
      <c r="AP3150" s="24">
        <v>30.5</v>
      </c>
      <c r="AQ3150" s="24">
        <v>29</v>
      </c>
      <c r="AR3150" s="24">
        <v>30</v>
      </c>
      <c r="AS3150" s="24">
        <v>30</v>
      </c>
      <c r="AT3150" s="24">
        <v>28</v>
      </c>
      <c r="AU3150" s="24">
        <v>28</v>
      </c>
      <c r="AV3150" s="24">
        <v>28</v>
      </c>
      <c r="AW3150" s="24">
        <v>28</v>
      </c>
      <c r="AX3150" s="24">
        <v>28</v>
      </c>
      <c r="AY3150" s="24">
        <v>28</v>
      </c>
      <c r="AZ3150" s="24">
        <v>28</v>
      </c>
      <c r="BA3150" s="24">
        <v>28</v>
      </c>
      <c r="BB3150" s="24">
        <v>28</v>
      </c>
      <c r="BC3150" s="24">
        <v>28</v>
      </c>
      <c r="BD3150" s="24">
        <v>28</v>
      </c>
      <c r="BE3150" s="24">
        <v>28</v>
      </c>
      <c r="BF3150" s="24">
        <v>0.5</v>
      </c>
      <c r="BG3150" s="24">
        <v>0.5</v>
      </c>
      <c r="BH3150" s="24">
        <v>0.5</v>
      </c>
      <c r="BI3150" s="24">
        <v>0.5</v>
      </c>
      <c r="BJ3150" s="24">
        <v>0.5</v>
      </c>
      <c r="BL3150" s="24">
        <v>0.5</v>
      </c>
      <c r="BM3150" s="24">
        <v>0</v>
      </c>
      <c r="BN3150" s="24">
        <v>0.5</v>
      </c>
      <c r="BO3150" s="24">
        <v>0.5</v>
      </c>
      <c r="BP3150" s="24">
        <v>0.5</v>
      </c>
      <c r="BQ3150" s="24">
        <v>1</v>
      </c>
      <c r="BR3150" s="24">
        <v>0</v>
      </c>
      <c r="BS3150" s="24">
        <v>0</v>
      </c>
      <c r="BT3150" s="24">
        <v>0</v>
      </c>
      <c r="BU3150" s="24">
        <v>0</v>
      </c>
      <c r="BV3150" s="24">
        <v>0</v>
      </c>
      <c r="BW3150" s="24">
        <v>0</v>
      </c>
      <c r="BX3150" s="24">
        <v>0</v>
      </c>
      <c r="BY3150" s="24">
        <v>0</v>
      </c>
      <c r="BZ3150" s="24">
        <v>0</v>
      </c>
      <c r="CB3150" s="24">
        <v>0</v>
      </c>
      <c r="CC3150" s="24">
        <v>0</v>
      </c>
      <c r="CD3150" s="24">
        <v>125</v>
      </c>
      <c r="CE3150" s="24">
        <v>119</v>
      </c>
      <c r="CF3150" s="24">
        <v>126</v>
      </c>
      <c r="CG3150" s="24">
        <v>123</v>
      </c>
      <c r="CH3150" s="24">
        <v>131</v>
      </c>
      <c r="CI3150" s="24">
        <v>125</v>
      </c>
      <c r="CO3150" s="34">
        <f t="shared" si="208"/>
        <v>28529</v>
      </c>
    </row>
    <row r="3151" spans="1:93" ht="15">
      <c r="A3151" s="23" t="s">
        <v>216</v>
      </c>
      <c r="B3151" s="52">
        <v>40033</v>
      </c>
      <c r="C3151" s="25" t="str">
        <f t="shared" si="209"/>
        <v/>
      </c>
      <c r="G3151" s="24">
        <f t="shared" si="206"/>
        <v>7</v>
      </c>
      <c r="H3151" s="24">
        <v>31849</v>
      </c>
      <c r="I3151" s="24" t="str">
        <f t="shared" si="207"/>
        <v/>
      </c>
      <c r="K3151" s="24">
        <f>IF(J3151&gt;900,_xlfn.XLOOKUP(ROUND(J3151,0),'CM-VL-G-C-GL-B-T-ClassRimThickn'!$B$1:$B$112,'CM-VL-G-C-GL-B-T-ClassRimThickn'!$C$1:$C$112,0,1,1),J3151)</f>
        <v>0</v>
      </c>
      <c r="L3151" s="24">
        <v>83</v>
      </c>
      <c r="M3151" s="24">
        <f>IF(L3151&gt;900,_xlfn.XLOOKUP(ROUND(L3151,0),'CM-VL-G-C-GL-B-T-ClassRimThickn'!$B$1:$B$112,'CM-VL-G-C-GL-B-T-ClassRimThickn'!$C$1:$C$112,0,1,1),L3151)</f>
        <v>83</v>
      </c>
      <c r="N3151" s="24">
        <v>89</v>
      </c>
      <c r="O3151" s="24">
        <f>IF(N3151&gt;900,_xlfn.XLOOKUP(ROUND(N3151,0),'CM-VL-G-C-GL-B-T-ClassRimThickn'!$B$1:$B$112,'CM-VL-G-C-GL-B-T-ClassRimThickn'!$C$1:$C$112,0,1,1),N3151)</f>
        <v>89</v>
      </c>
      <c r="P3151" s="24">
        <v>89</v>
      </c>
      <c r="Q3151" s="24">
        <f>IF(P3151&gt;900,_xlfn.XLOOKUP(ROUND(P3151,0),'CM-VL-G-C-GL-B-T-ClassRimThickn'!$B$1:$B$112,'CM-VL-G-C-GL-B-T-ClassRimThickn'!$C$1:$C$112,0,1,1),P3151)</f>
        <v>89</v>
      </c>
      <c r="S3151" s="24">
        <f>IF(R3151&gt;900,_xlfn.XLOOKUP(ROUND(R3151,0),'CM-VL-G-C-GL-B-T-ClassRimThickn'!$B$1:$B$112,'CM-VL-G-C-GL-B-T-ClassRimThickn'!$C$1:$C$112,0,1,1),R3151)</f>
        <v>0</v>
      </c>
      <c r="T3151" s="24">
        <v>89</v>
      </c>
      <c r="U3151" s="24">
        <f>IF(T3151&gt;900,_xlfn.XLOOKUP(ROUND(T3151,0),'CM-VL-G-C-GL-B-T-ClassRimThickn'!$B$1:$B$112,'CM-VL-G-C-GL-B-T-ClassRimThickn'!$C$1:$C$112,0,1,1),T3151)</f>
        <v>89</v>
      </c>
      <c r="V3151" s="24">
        <v>89</v>
      </c>
      <c r="W3151" s="24">
        <f>IF(V3151&gt;900,_xlfn.XLOOKUP(ROUND(V3151,0),'CM-VL-G-C-GL-B-T-ClassRimThickn'!$B$1:$B$112,'CM-VL-G-C-GL-B-T-ClassRimThickn'!$C$1:$C$112,0,1,1),V3151)</f>
        <v>89</v>
      </c>
      <c r="X3151" s="24">
        <v>83</v>
      </c>
      <c r="Y3151" s="24">
        <f>IF(X3151&gt;900,_xlfn.XLOOKUP(ROUND(X3151,0),'CM-VL-G-C-GL-B-T-ClassRimThickn'!$B$1:$B$112,'CM-VL-G-C-GL-B-T-ClassRimThickn'!$C$1:$C$112,0,1,1),X3151)</f>
        <v>83</v>
      </c>
      <c r="Z3151" s="24">
        <v>89</v>
      </c>
      <c r="AA3151" s="24">
        <f>IF(Z3151&gt;900,_xlfn.XLOOKUP(ROUND(Z3151,0),'CM-VL-G-C-GL-B-T-ClassRimThickn'!$B$1:$B$112,'CM-VL-G-C-GL-B-T-ClassRimThickn'!$C$1:$C$112,0,1,1),Z3151)</f>
        <v>89</v>
      </c>
      <c r="AB3151" s="24">
        <v>89</v>
      </c>
      <c r="AC3151" s="24">
        <f>IF(AB3151&gt;900,_xlfn.XLOOKUP(ROUND(AB3151,0),'CM-VL-G-C-GL-B-T-ClassRimThickn'!$B$1:$B$112,'CM-VL-G-C-GL-B-T-ClassRimThickn'!$C$1:$C$112,0,1,1),AB3151)</f>
        <v>89</v>
      </c>
      <c r="AD3151" s="24">
        <v>90</v>
      </c>
      <c r="AE3151" s="24">
        <f>IF(AD3151&gt;900,_xlfn.XLOOKUP(ROUND(AD3151,0),'CM-VL-G-C-GL-B-T-ClassRimThickn'!$B$1:$B$112,'CM-VL-G-C-GL-B-T-ClassRimThickn'!$C$1:$C$112,0,1,1),AD3151)</f>
        <v>90</v>
      </c>
      <c r="AF3151" s="24">
        <v>89</v>
      </c>
      <c r="AG3151" s="24">
        <f>IF(AF3151&gt;900,_xlfn.XLOOKUP(ROUND(AF3151,0),'CM-VL-G-C-GL-B-T-ClassRimThickn'!$B$1:$B$112,'CM-VL-G-C-GL-B-T-ClassRimThickn'!$C$1:$C$112,0,1,1),AF3151)</f>
        <v>89</v>
      </c>
      <c r="AH3151" s="24">
        <v>28.5</v>
      </c>
      <c r="AI3151" s="24">
        <v>28.5</v>
      </c>
      <c r="AJ3151" s="24">
        <v>29</v>
      </c>
      <c r="AK3151" s="24">
        <v>28.5</v>
      </c>
      <c r="AL3151" s="24">
        <v>29</v>
      </c>
      <c r="AM3151" s="24">
        <v>29.5</v>
      </c>
      <c r="AN3151" s="24">
        <v>29.5</v>
      </c>
      <c r="AO3151" s="24">
        <v>29</v>
      </c>
      <c r="AP3151" s="24">
        <v>29.5</v>
      </c>
      <c r="AQ3151" s="24">
        <v>29</v>
      </c>
      <c r="AR3151" s="24">
        <v>30.5</v>
      </c>
      <c r="AS3151" s="24">
        <v>30</v>
      </c>
      <c r="AT3151" s="24">
        <v>28</v>
      </c>
      <c r="AU3151" s="24">
        <v>28</v>
      </c>
      <c r="AV3151" s="24">
        <v>28.5</v>
      </c>
      <c r="AW3151" s="24">
        <v>27.5</v>
      </c>
      <c r="AX3151" s="24">
        <v>28.5</v>
      </c>
      <c r="AY3151" s="24">
        <v>28.5</v>
      </c>
      <c r="AZ3151" s="24">
        <v>28</v>
      </c>
      <c r="BA3151" s="24">
        <v>27</v>
      </c>
      <c r="BB3151" s="24">
        <v>27.5</v>
      </c>
      <c r="BC3151" s="24">
        <v>28</v>
      </c>
      <c r="BD3151" s="24">
        <v>27</v>
      </c>
      <c r="BE3151" s="24">
        <v>28</v>
      </c>
      <c r="BF3151" s="24">
        <v>0.5</v>
      </c>
      <c r="BG3151" s="24">
        <v>0.5</v>
      </c>
      <c r="BH3151" s="24">
        <v>0.5</v>
      </c>
      <c r="BI3151" s="24">
        <v>0.5</v>
      </c>
      <c r="BJ3151" s="24">
        <v>0.5</v>
      </c>
      <c r="BL3151" s="24">
        <v>0.5</v>
      </c>
      <c r="BM3151" s="24">
        <v>0.5</v>
      </c>
      <c r="BN3151" s="24">
        <v>0.5</v>
      </c>
      <c r="BO3151" s="24">
        <v>0.5</v>
      </c>
      <c r="BP3151" s="24">
        <v>0.5</v>
      </c>
      <c r="BQ3151" s="24">
        <v>0.5</v>
      </c>
      <c r="BR3151" s="24">
        <v>0</v>
      </c>
      <c r="BS3151" s="24">
        <v>0</v>
      </c>
      <c r="BT3151" s="24">
        <v>0</v>
      </c>
      <c r="BU3151" s="24">
        <v>0</v>
      </c>
      <c r="BV3151" s="24">
        <v>0</v>
      </c>
      <c r="BW3151" s="24">
        <v>0</v>
      </c>
      <c r="BX3151" s="24">
        <v>0</v>
      </c>
      <c r="BY3151" s="24">
        <v>0</v>
      </c>
      <c r="BZ3151" s="24">
        <v>0</v>
      </c>
      <c r="CB3151" s="24">
        <v>0</v>
      </c>
      <c r="CC3151" s="24">
        <v>0</v>
      </c>
      <c r="CD3151" s="24">
        <v>125</v>
      </c>
      <c r="CE3151" s="24">
        <v>120</v>
      </c>
      <c r="CF3151" s="24">
        <v>126</v>
      </c>
      <c r="CG3151" s="24">
        <v>122</v>
      </c>
      <c r="CH3151" s="24">
        <v>131</v>
      </c>
      <c r="CI3151" s="24">
        <v>126</v>
      </c>
      <c r="CO3151" s="34">
        <f t="shared" si="208"/>
        <v>31849</v>
      </c>
    </row>
    <row r="3152" spans="1:93" ht="15">
      <c r="A3152" s="23" t="s">
        <v>216</v>
      </c>
      <c r="B3152" s="52">
        <v>40061</v>
      </c>
      <c r="C3152" s="25" t="str">
        <f t="shared" si="209"/>
        <v/>
      </c>
      <c r="G3152" s="24">
        <f t="shared" si="206"/>
        <v>28</v>
      </c>
      <c r="H3152" s="26">
        <f>((H3154-H3151)/SUM(G3152:G3154)*G3152)+H3151</f>
        <v>50491.888888888891</v>
      </c>
      <c r="I3152" s="24" t="str">
        <f t="shared" si="207"/>
        <v/>
      </c>
      <c r="K3152" s="24">
        <f>IF(J3152&gt;900,_xlfn.XLOOKUP(ROUND(J3152,0),'CM-VL-G-C-GL-B-T-ClassRimThickn'!$B$1:$B$112,'CM-VL-G-C-GL-B-T-ClassRimThickn'!$C$1:$C$112,0,1,1),J3152)</f>
        <v>0</v>
      </c>
      <c r="L3152" s="24">
        <v>85</v>
      </c>
      <c r="M3152" s="24">
        <f>IF(L3152&gt;900,_xlfn.XLOOKUP(ROUND(L3152,0),'CM-VL-G-C-GL-B-T-ClassRimThickn'!$B$1:$B$112,'CM-VL-G-C-GL-B-T-ClassRimThickn'!$C$1:$C$112,0,1,1),L3152)</f>
        <v>85</v>
      </c>
      <c r="N3152" s="24">
        <v>85</v>
      </c>
      <c r="O3152" s="24">
        <f>IF(N3152&gt;900,_xlfn.XLOOKUP(ROUND(N3152,0),'CM-VL-G-C-GL-B-T-ClassRimThickn'!$B$1:$B$112,'CM-VL-G-C-GL-B-T-ClassRimThickn'!$C$1:$C$112,0,1,1),N3152)</f>
        <v>85</v>
      </c>
      <c r="P3152" s="24">
        <v>85</v>
      </c>
      <c r="Q3152" s="24">
        <f>IF(P3152&gt;900,_xlfn.XLOOKUP(ROUND(P3152,0),'CM-VL-G-C-GL-B-T-ClassRimThickn'!$B$1:$B$112,'CM-VL-G-C-GL-B-T-ClassRimThickn'!$C$1:$C$112,0,1,1),P3152)</f>
        <v>85</v>
      </c>
      <c r="S3152" s="24">
        <f>IF(R3152&gt;900,_xlfn.XLOOKUP(ROUND(R3152,0),'CM-VL-G-C-GL-B-T-ClassRimThickn'!$B$1:$B$112,'CM-VL-G-C-GL-B-T-ClassRimThickn'!$C$1:$C$112,0,1,1),R3152)</f>
        <v>0</v>
      </c>
      <c r="T3152" s="24">
        <v>85</v>
      </c>
      <c r="U3152" s="24">
        <f>IF(T3152&gt;900,_xlfn.XLOOKUP(ROUND(T3152,0),'CM-VL-G-C-GL-B-T-ClassRimThickn'!$B$1:$B$112,'CM-VL-G-C-GL-B-T-ClassRimThickn'!$C$1:$C$112,0,1,1),T3152)</f>
        <v>85</v>
      </c>
      <c r="V3152" s="24">
        <v>85</v>
      </c>
      <c r="W3152" s="24">
        <f>IF(V3152&gt;900,_xlfn.XLOOKUP(ROUND(V3152,0),'CM-VL-G-C-GL-B-T-ClassRimThickn'!$B$1:$B$112,'CM-VL-G-C-GL-B-T-ClassRimThickn'!$C$1:$C$112,0,1,1),V3152)</f>
        <v>85</v>
      </c>
      <c r="X3152" s="24">
        <v>85</v>
      </c>
      <c r="Y3152" s="24">
        <f>IF(X3152&gt;900,_xlfn.XLOOKUP(ROUND(X3152,0),'CM-VL-G-C-GL-B-T-ClassRimThickn'!$B$1:$B$112,'CM-VL-G-C-GL-B-T-ClassRimThickn'!$C$1:$C$112,0,1,1),X3152)</f>
        <v>85</v>
      </c>
      <c r="Z3152" s="24">
        <v>85</v>
      </c>
      <c r="AA3152" s="24">
        <f>IF(Z3152&gt;900,_xlfn.XLOOKUP(ROUND(Z3152,0),'CM-VL-G-C-GL-B-T-ClassRimThickn'!$B$1:$B$112,'CM-VL-G-C-GL-B-T-ClassRimThickn'!$C$1:$C$112,0,1,1),Z3152)</f>
        <v>85</v>
      </c>
      <c r="AB3152" s="24">
        <v>85</v>
      </c>
      <c r="AC3152" s="24">
        <f>IF(AB3152&gt;900,_xlfn.XLOOKUP(ROUND(AB3152,0),'CM-VL-G-C-GL-B-T-ClassRimThickn'!$B$1:$B$112,'CM-VL-G-C-GL-B-T-ClassRimThickn'!$C$1:$C$112,0,1,1),AB3152)</f>
        <v>85</v>
      </c>
      <c r="AD3152" s="24">
        <v>85</v>
      </c>
      <c r="AE3152" s="24">
        <f>IF(AD3152&gt;900,_xlfn.XLOOKUP(ROUND(AD3152,0),'CM-VL-G-C-GL-B-T-ClassRimThickn'!$B$1:$B$112,'CM-VL-G-C-GL-B-T-ClassRimThickn'!$C$1:$C$112,0,1,1),AD3152)</f>
        <v>85</v>
      </c>
      <c r="AF3152" s="24">
        <v>85</v>
      </c>
      <c r="AG3152" s="24">
        <f>IF(AF3152&gt;900,_xlfn.XLOOKUP(ROUND(AF3152,0),'CM-VL-G-C-GL-B-T-ClassRimThickn'!$B$1:$B$112,'CM-VL-G-C-GL-B-T-ClassRimThickn'!$C$1:$C$112,0,1,1),AF3152)</f>
        <v>85</v>
      </c>
      <c r="AH3152" s="24">
        <v>28</v>
      </c>
      <c r="AI3152" s="24">
        <v>28.5</v>
      </c>
      <c r="AJ3152" s="24">
        <v>29</v>
      </c>
      <c r="AK3152" s="24">
        <v>27</v>
      </c>
      <c r="AL3152" s="24">
        <v>29</v>
      </c>
      <c r="AM3152" s="24">
        <v>29</v>
      </c>
      <c r="AN3152" s="24">
        <v>29</v>
      </c>
      <c r="AO3152" s="24">
        <v>29</v>
      </c>
      <c r="AP3152" s="24">
        <v>30</v>
      </c>
      <c r="AQ3152" s="24">
        <v>28</v>
      </c>
      <c r="AR3152" s="24">
        <v>30</v>
      </c>
      <c r="AS3152" s="24">
        <v>30</v>
      </c>
      <c r="AT3152" s="24">
        <v>28</v>
      </c>
      <c r="AU3152" s="24">
        <v>28</v>
      </c>
      <c r="AV3152" s="24">
        <v>28</v>
      </c>
      <c r="AW3152" s="24">
        <v>28</v>
      </c>
      <c r="AX3152" s="24">
        <v>28</v>
      </c>
      <c r="AY3152" s="24">
        <v>28</v>
      </c>
      <c r="AZ3152" s="24">
        <v>28.5</v>
      </c>
      <c r="BA3152" s="24">
        <v>28</v>
      </c>
      <c r="BB3152" s="24">
        <v>28</v>
      </c>
      <c r="BC3152" s="24">
        <v>28</v>
      </c>
      <c r="BD3152" s="24">
        <v>28</v>
      </c>
      <c r="BE3152" s="24">
        <v>28</v>
      </c>
      <c r="BF3152" s="24">
        <v>0</v>
      </c>
      <c r="BG3152" s="24">
        <v>0</v>
      </c>
      <c r="BH3152" s="24">
        <v>0</v>
      </c>
      <c r="BI3152" s="24">
        <v>0</v>
      </c>
      <c r="BJ3152" s="24">
        <v>0.5</v>
      </c>
      <c r="BL3152" s="24">
        <v>0</v>
      </c>
      <c r="BM3152" s="24">
        <v>0.5</v>
      </c>
      <c r="BN3152" s="24">
        <v>0</v>
      </c>
      <c r="BO3152" s="24">
        <v>0</v>
      </c>
      <c r="BP3152" s="24">
        <v>0</v>
      </c>
      <c r="BQ3152" s="24">
        <v>0</v>
      </c>
      <c r="BR3152" s="24">
        <v>0</v>
      </c>
      <c r="BS3152" s="24">
        <v>0</v>
      </c>
      <c r="BT3152" s="24">
        <v>0</v>
      </c>
      <c r="BU3152" s="24">
        <v>0</v>
      </c>
      <c r="BV3152" s="24">
        <v>0</v>
      </c>
      <c r="BW3152" s="24">
        <v>0</v>
      </c>
      <c r="BX3152" s="24">
        <v>0</v>
      </c>
      <c r="BY3152" s="24">
        <v>0.5</v>
      </c>
      <c r="BZ3152" s="24">
        <v>0</v>
      </c>
      <c r="CB3152" s="24">
        <v>0</v>
      </c>
      <c r="CC3152" s="24">
        <v>0</v>
      </c>
      <c r="CD3152" s="24">
        <v>125</v>
      </c>
      <c r="CE3152" s="24">
        <v>118</v>
      </c>
      <c r="CF3152" s="24">
        <v>123</v>
      </c>
      <c r="CG3152" s="24">
        <v>120</v>
      </c>
      <c r="CH3152" s="24">
        <v>130</v>
      </c>
      <c r="CI3152" s="24">
        <v>123</v>
      </c>
      <c r="CO3152" s="34">
        <f t="shared" si="208"/>
        <v>50491.888888888891</v>
      </c>
    </row>
    <row r="3153" spans="1:93" ht="15">
      <c r="A3153" s="23" t="s">
        <v>216</v>
      </c>
      <c r="B3153" s="52">
        <v>40106</v>
      </c>
      <c r="C3153" s="25" t="str">
        <f t="shared" si="209"/>
        <v/>
      </c>
      <c r="G3153" s="24">
        <f t="shared" si="206"/>
        <v>45</v>
      </c>
      <c r="H3153" s="26">
        <f>((H3154-H3151)/SUM(G3152:G3154)*G3153)+H3152</f>
        <v>80453.674603174615</v>
      </c>
      <c r="I3153" s="24" t="str">
        <f t="shared" si="207"/>
        <v/>
      </c>
      <c r="K3153" s="24">
        <f>IF(J3153&gt;900,_xlfn.XLOOKUP(ROUND(J3153,0),'CM-VL-G-C-GL-B-T-ClassRimThickn'!$B$1:$B$112,'CM-VL-G-C-GL-B-T-ClassRimThickn'!$C$1:$C$112,0,1,1),J3153)</f>
        <v>0</v>
      </c>
      <c r="L3153" s="24">
        <v>85</v>
      </c>
      <c r="M3153" s="24">
        <f>IF(L3153&gt;900,_xlfn.XLOOKUP(ROUND(L3153,0),'CM-VL-G-C-GL-B-T-ClassRimThickn'!$B$1:$B$112,'CM-VL-G-C-GL-B-T-ClassRimThickn'!$C$1:$C$112,0,1,1),L3153)</f>
        <v>85</v>
      </c>
      <c r="N3153" s="24">
        <v>85</v>
      </c>
      <c r="O3153" s="24">
        <f>IF(N3153&gt;900,_xlfn.XLOOKUP(ROUND(N3153,0),'CM-VL-G-C-GL-B-T-ClassRimThickn'!$B$1:$B$112,'CM-VL-G-C-GL-B-T-ClassRimThickn'!$C$1:$C$112,0,1,1),N3153)</f>
        <v>85</v>
      </c>
      <c r="P3153" s="24">
        <v>85</v>
      </c>
      <c r="Q3153" s="24">
        <f>IF(P3153&gt;900,_xlfn.XLOOKUP(ROUND(P3153,0),'CM-VL-G-C-GL-B-T-ClassRimThickn'!$B$1:$B$112,'CM-VL-G-C-GL-B-T-ClassRimThickn'!$C$1:$C$112,0,1,1),P3153)</f>
        <v>85</v>
      </c>
      <c r="S3153" s="24">
        <f>IF(R3153&gt;900,_xlfn.XLOOKUP(ROUND(R3153,0),'CM-VL-G-C-GL-B-T-ClassRimThickn'!$B$1:$B$112,'CM-VL-G-C-GL-B-T-ClassRimThickn'!$C$1:$C$112,0,1,1),R3153)</f>
        <v>0</v>
      </c>
      <c r="T3153" s="24">
        <v>85</v>
      </c>
      <c r="U3153" s="24">
        <f>IF(T3153&gt;900,_xlfn.XLOOKUP(ROUND(T3153,0),'CM-VL-G-C-GL-B-T-ClassRimThickn'!$B$1:$B$112,'CM-VL-G-C-GL-B-T-ClassRimThickn'!$C$1:$C$112,0,1,1),T3153)</f>
        <v>85</v>
      </c>
      <c r="V3153" s="24">
        <v>85</v>
      </c>
      <c r="W3153" s="24">
        <f>IF(V3153&gt;900,_xlfn.XLOOKUP(ROUND(V3153,0),'CM-VL-G-C-GL-B-T-ClassRimThickn'!$B$1:$B$112,'CM-VL-G-C-GL-B-T-ClassRimThickn'!$C$1:$C$112,0,1,1),V3153)</f>
        <v>85</v>
      </c>
      <c r="X3153" s="24">
        <v>85</v>
      </c>
      <c r="Y3153" s="24">
        <f>IF(X3153&gt;900,_xlfn.XLOOKUP(ROUND(X3153,0),'CM-VL-G-C-GL-B-T-ClassRimThickn'!$B$1:$B$112,'CM-VL-G-C-GL-B-T-ClassRimThickn'!$C$1:$C$112,0,1,1),X3153)</f>
        <v>85</v>
      </c>
      <c r="Z3153" s="24">
        <v>85</v>
      </c>
      <c r="AA3153" s="24">
        <f>IF(Z3153&gt;900,_xlfn.XLOOKUP(ROUND(Z3153,0),'CM-VL-G-C-GL-B-T-ClassRimThickn'!$B$1:$B$112,'CM-VL-G-C-GL-B-T-ClassRimThickn'!$C$1:$C$112,0,1,1),Z3153)</f>
        <v>85</v>
      </c>
      <c r="AB3153" s="24">
        <v>85</v>
      </c>
      <c r="AC3153" s="24">
        <f>IF(AB3153&gt;900,_xlfn.XLOOKUP(ROUND(AB3153,0),'CM-VL-G-C-GL-B-T-ClassRimThickn'!$B$1:$B$112,'CM-VL-G-C-GL-B-T-ClassRimThickn'!$C$1:$C$112,0,1,1),AB3153)</f>
        <v>85</v>
      </c>
      <c r="AD3153" s="24">
        <v>84</v>
      </c>
      <c r="AE3153" s="24">
        <f>IF(AD3153&gt;900,_xlfn.XLOOKUP(ROUND(AD3153,0),'CM-VL-G-C-GL-B-T-ClassRimThickn'!$B$1:$B$112,'CM-VL-G-C-GL-B-T-ClassRimThickn'!$C$1:$C$112,0,1,1),AD3153)</f>
        <v>84</v>
      </c>
      <c r="AF3153" s="24">
        <v>85</v>
      </c>
      <c r="AG3153" s="24">
        <f>IF(AF3153&gt;900,_xlfn.XLOOKUP(ROUND(AF3153,0),'CM-VL-G-C-GL-B-T-ClassRimThickn'!$B$1:$B$112,'CM-VL-G-C-GL-B-T-ClassRimThickn'!$C$1:$C$112,0,1,1),AF3153)</f>
        <v>85</v>
      </c>
      <c r="AH3153" s="24">
        <v>28</v>
      </c>
      <c r="AI3153" s="24">
        <v>29</v>
      </c>
      <c r="AJ3153" s="24">
        <v>29</v>
      </c>
      <c r="AK3153" s="24">
        <v>29</v>
      </c>
      <c r="AL3153" s="24">
        <v>29</v>
      </c>
      <c r="AM3153" s="24">
        <v>29</v>
      </c>
      <c r="AN3153" s="24">
        <v>29</v>
      </c>
      <c r="AO3153" s="24">
        <v>30</v>
      </c>
      <c r="AP3153" s="24">
        <v>29</v>
      </c>
      <c r="AQ3153" s="24">
        <v>28</v>
      </c>
      <c r="AR3153" s="24">
        <v>29</v>
      </c>
      <c r="AS3153" s="24">
        <v>30</v>
      </c>
      <c r="AT3153" s="24">
        <v>28</v>
      </c>
      <c r="AU3153" s="24">
        <v>29</v>
      </c>
      <c r="AV3153" s="24">
        <v>29</v>
      </c>
      <c r="AW3153" s="24">
        <v>29</v>
      </c>
      <c r="AX3153" s="24">
        <v>29</v>
      </c>
      <c r="AY3153" s="24">
        <v>29</v>
      </c>
      <c r="AZ3153" s="24">
        <v>29</v>
      </c>
      <c r="BA3153" s="24">
        <v>29</v>
      </c>
      <c r="BB3153" s="24">
        <v>30</v>
      </c>
      <c r="BC3153" s="24">
        <v>29</v>
      </c>
      <c r="BD3153" s="24">
        <v>29</v>
      </c>
      <c r="BE3153" s="24">
        <v>30</v>
      </c>
      <c r="BF3153" s="24">
        <v>1.5</v>
      </c>
      <c r="BG3153" s="24">
        <v>0.5</v>
      </c>
      <c r="BH3153" s="24">
        <v>1</v>
      </c>
      <c r="BI3153" s="24">
        <v>1</v>
      </c>
      <c r="BJ3153" s="24">
        <v>1.5</v>
      </c>
      <c r="BL3153" s="24">
        <v>1</v>
      </c>
      <c r="BM3153" s="24">
        <v>1</v>
      </c>
      <c r="BN3153" s="24">
        <v>1.5</v>
      </c>
      <c r="BO3153" s="24">
        <v>1</v>
      </c>
      <c r="BP3153" s="24">
        <v>1.5</v>
      </c>
      <c r="BQ3153" s="24">
        <v>1</v>
      </c>
      <c r="CD3153" s="24">
        <v>30</v>
      </c>
      <c r="CE3153" s="24">
        <v>30</v>
      </c>
      <c r="CF3153" s="24">
        <v>30</v>
      </c>
      <c r="CG3153" s="24">
        <v>30</v>
      </c>
      <c r="CH3153" s="24">
        <v>30</v>
      </c>
      <c r="CI3153" s="24">
        <v>30</v>
      </c>
      <c r="CO3153" s="34">
        <f t="shared" si="208"/>
        <v>80453.674603174615</v>
      </c>
    </row>
    <row r="3154" spans="1:93" ht="15">
      <c r="A3154" s="23" t="s">
        <v>216</v>
      </c>
      <c r="B3154" s="52">
        <v>40159</v>
      </c>
      <c r="C3154" s="25" t="str">
        <f t="shared" si="209"/>
        <v/>
      </c>
      <c r="G3154" s="24">
        <f t="shared" si="206"/>
        <v>53</v>
      </c>
      <c r="H3154" s="24">
        <v>115742</v>
      </c>
      <c r="I3154" s="24" t="str">
        <f t="shared" si="207"/>
        <v/>
      </c>
      <c r="K3154" s="24">
        <f>IF(J3154&gt;900,_xlfn.XLOOKUP(ROUND(J3154,0),'CM-VL-G-C-GL-B-T-ClassRimThickn'!$B$1:$B$112,'CM-VL-G-C-GL-B-T-ClassRimThickn'!$C$1:$C$112,0,1,1),J3154)</f>
        <v>0</v>
      </c>
      <c r="L3154" s="24">
        <v>85</v>
      </c>
      <c r="M3154" s="24">
        <f>IF(L3154&gt;900,_xlfn.XLOOKUP(ROUND(L3154,0),'CM-VL-G-C-GL-B-T-ClassRimThickn'!$B$1:$B$112,'CM-VL-G-C-GL-B-T-ClassRimThickn'!$C$1:$C$112,0,1,1),L3154)</f>
        <v>85</v>
      </c>
      <c r="N3154" s="24">
        <v>85</v>
      </c>
      <c r="O3154" s="24">
        <f>IF(N3154&gt;900,_xlfn.XLOOKUP(ROUND(N3154,0),'CM-VL-G-C-GL-B-T-ClassRimThickn'!$B$1:$B$112,'CM-VL-G-C-GL-B-T-ClassRimThickn'!$C$1:$C$112,0,1,1),N3154)</f>
        <v>85</v>
      </c>
      <c r="P3154" s="24">
        <v>85</v>
      </c>
      <c r="Q3154" s="24">
        <f>IF(P3154&gt;900,_xlfn.XLOOKUP(ROUND(P3154,0),'CM-VL-G-C-GL-B-T-ClassRimThickn'!$B$1:$B$112,'CM-VL-G-C-GL-B-T-ClassRimThickn'!$C$1:$C$112,0,1,1),P3154)</f>
        <v>85</v>
      </c>
      <c r="S3154" s="24">
        <f>IF(R3154&gt;900,_xlfn.XLOOKUP(ROUND(R3154,0),'CM-VL-G-C-GL-B-T-ClassRimThickn'!$B$1:$B$112,'CM-VL-G-C-GL-B-T-ClassRimThickn'!$C$1:$C$112,0,1,1),R3154)</f>
        <v>0</v>
      </c>
      <c r="T3154" s="24">
        <v>85</v>
      </c>
      <c r="U3154" s="24">
        <f>IF(T3154&gt;900,_xlfn.XLOOKUP(ROUND(T3154,0),'CM-VL-G-C-GL-B-T-ClassRimThickn'!$B$1:$B$112,'CM-VL-G-C-GL-B-T-ClassRimThickn'!$C$1:$C$112,0,1,1),T3154)</f>
        <v>85</v>
      </c>
      <c r="V3154" s="24">
        <v>85</v>
      </c>
      <c r="W3154" s="24">
        <f>IF(V3154&gt;900,_xlfn.XLOOKUP(ROUND(V3154,0),'CM-VL-G-C-GL-B-T-ClassRimThickn'!$B$1:$B$112,'CM-VL-G-C-GL-B-T-ClassRimThickn'!$C$1:$C$112,0,1,1),V3154)</f>
        <v>85</v>
      </c>
      <c r="X3154" s="24">
        <v>85</v>
      </c>
      <c r="Y3154" s="24">
        <f>IF(X3154&gt;900,_xlfn.XLOOKUP(ROUND(X3154,0),'CM-VL-G-C-GL-B-T-ClassRimThickn'!$B$1:$B$112,'CM-VL-G-C-GL-B-T-ClassRimThickn'!$C$1:$C$112,0,1,1),X3154)</f>
        <v>85</v>
      </c>
      <c r="Z3154" s="24">
        <v>85</v>
      </c>
      <c r="AA3154" s="24">
        <f>IF(Z3154&gt;900,_xlfn.XLOOKUP(ROUND(Z3154,0),'CM-VL-G-C-GL-B-T-ClassRimThickn'!$B$1:$B$112,'CM-VL-G-C-GL-B-T-ClassRimThickn'!$C$1:$C$112,0,1,1),Z3154)</f>
        <v>85</v>
      </c>
      <c r="AB3154" s="24">
        <v>85</v>
      </c>
      <c r="AC3154" s="24">
        <f>IF(AB3154&gt;900,_xlfn.XLOOKUP(ROUND(AB3154,0),'CM-VL-G-C-GL-B-T-ClassRimThickn'!$B$1:$B$112,'CM-VL-G-C-GL-B-T-ClassRimThickn'!$C$1:$C$112,0,1,1),AB3154)</f>
        <v>85</v>
      </c>
      <c r="AD3154" s="24">
        <v>80</v>
      </c>
      <c r="AE3154" s="24">
        <f>IF(AD3154&gt;900,_xlfn.XLOOKUP(ROUND(AD3154,0),'CM-VL-G-C-GL-B-T-ClassRimThickn'!$B$1:$B$112,'CM-VL-G-C-GL-B-T-ClassRimThickn'!$C$1:$C$112,0,1,1),AD3154)</f>
        <v>80</v>
      </c>
      <c r="AF3154" s="24">
        <v>85</v>
      </c>
      <c r="AG3154" s="24">
        <f>IF(AF3154&gt;900,_xlfn.XLOOKUP(ROUND(AF3154,0),'CM-VL-G-C-GL-B-T-ClassRimThickn'!$B$1:$B$112,'CM-VL-G-C-GL-B-T-ClassRimThickn'!$C$1:$C$112,0,1,1),AF3154)</f>
        <v>85</v>
      </c>
      <c r="AH3154" s="24">
        <v>27</v>
      </c>
      <c r="AI3154" s="24">
        <v>28</v>
      </c>
      <c r="AJ3154" s="24">
        <v>29</v>
      </c>
      <c r="AK3154" s="24">
        <v>26.5</v>
      </c>
      <c r="AL3154" s="24">
        <v>28</v>
      </c>
      <c r="AM3154" s="24">
        <v>29</v>
      </c>
      <c r="AN3154" s="24">
        <v>27.5</v>
      </c>
      <c r="AO3154" s="24">
        <v>30</v>
      </c>
      <c r="AP3154" s="24">
        <v>30</v>
      </c>
      <c r="AQ3154" s="24">
        <v>27</v>
      </c>
      <c r="AR3154" s="24">
        <v>28</v>
      </c>
      <c r="AS3154" s="24">
        <v>29</v>
      </c>
      <c r="AT3154" s="24">
        <v>28</v>
      </c>
      <c r="AU3154" s="24">
        <v>28</v>
      </c>
      <c r="AV3154" s="24">
        <v>28</v>
      </c>
      <c r="AW3154" s="24">
        <v>28</v>
      </c>
      <c r="AX3154" s="24">
        <v>28</v>
      </c>
      <c r="AY3154" s="24">
        <v>29</v>
      </c>
      <c r="AZ3154" s="24">
        <v>28</v>
      </c>
      <c r="BA3154" s="24">
        <v>28</v>
      </c>
      <c r="BB3154" s="24">
        <v>29</v>
      </c>
      <c r="BC3154" s="24">
        <v>28</v>
      </c>
      <c r="BD3154" s="24">
        <v>28</v>
      </c>
      <c r="BF3154" s="24">
        <v>0.5</v>
      </c>
      <c r="BG3154" s="24">
        <v>0.5</v>
      </c>
      <c r="BH3154" s="24">
        <v>0.5</v>
      </c>
      <c r="BI3154" s="24">
        <v>0.5</v>
      </c>
      <c r="BJ3154" s="24">
        <v>0.5</v>
      </c>
      <c r="BL3154" s="24">
        <v>1</v>
      </c>
      <c r="BM3154" s="24">
        <v>1</v>
      </c>
      <c r="BN3154" s="24">
        <v>1</v>
      </c>
      <c r="BO3154" s="24">
        <v>1</v>
      </c>
      <c r="BP3154" s="24">
        <v>1</v>
      </c>
      <c r="BQ3154" s="24">
        <v>1</v>
      </c>
      <c r="BR3154" s="24">
        <v>0</v>
      </c>
      <c r="BS3154" s="24">
        <v>0</v>
      </c>
      <c r="BT3154" s="24">
        <v>0</v>
      </c>
      <c r="BU3154" s="24">
        <v>0</v>
      </c>
      <c r="BV3154" s="24">
        <v>0</v>
      </c>
      <c r="BW3154" s="24">
        <v>0</v>
      </c>
      <c r="BX3154" s="24">
        <v>0</v>
      </c>
      <c r="BY3154" s="24">
        <v>0</v>
      </c>
      <c r="BZ3154" s="24">
        <v>0</v>
      </c>
      <c r="CB3154" s="24">
        <v>0</v>
      </c>
      <c r="CC3154" s="24">
        <v>0</v>
      </c>
      <c r="CD3154" s="24">
        <v>123</v>
      </c>
      <c r="CE3154" s="24">
        <v>128</v>
      </c>
      <c r="CF3154" s="24">
        <v>120</v>
      </c>
      <c r="CG3154" s="24">
        <v>120</v>
      </c>
      <c r="CH3154" s="24">
        <v>120</v>
      </c>
      <c r="CI3154" s="24">
        <v>124</v>
      </c>
      <c r="CO3154" s="34">
        <f t="shared" si="208"/>
        <v>115742</v>
      </c>
    </row>
    <row r="3155" spans="1:93" ht="15">
      <c r="A3155" s="23" t="s">
        <v>216</v>
      </c>
      <c r="B3155" s="52">
        <v>40201</v>
      </c>
      <c r="C3155" s="25" t="str">
        <f t="shared" si="209"/>
        <v/>
      </c>
      <c r="G3155" s="24">
        <f t="shared" si="206"/>
        <v>42</v>
      </c>
      <c r="H3155" s="24">
        <v>130078</v>
      </c>
      <c r="I3155" s="24" t="str">
        <f t="shared" si="207"/>
        <v/>
      </c>
      <c r="K3155" s="24">
        <f>IF(J3155&gt;900,_xlfn.XLOOKUP(ROUND(J3155,0),'CM-VL-G-C-GL-B-T-ClassRimThickn'!$B$1:$B$112,'CM-VL-G-C-GL-B-T-ClassRimThickn'!$C$1:$C$112,0,1,1),J3155)</f>
        <v>0</v>
      </c>
      <c r="L3155" s="24">
        <v>88</v>
      </c>
      <c r="M3155" s="24">
        <f>IF(L3155&gt;900,_xlfn.XLOOKUP(ROUND(L3155,0),'CM-VL-G-C-GL-B-T-ClassRimThickn'!$B$1:$B$112,'CM-VL-G-C-GL-B-T-ClassRimThickn'!$C$1:$C$112,0,1,1),L3155)</f>
        <v>88</v>
      </c>
      <c r="N3155" s="24">
        <v>86</v>
      </c>
      <c r="O3155" s="24">
        <f>IF(N3155&gt;900,_xlfn.XLOOKUP(ROUND(N3155,0),'CM-VL-G-C-GL-B-T-ClassRimThickn'!$B$1:$B$112,'CM-VL-G-C-GL-B-T-ClassRimThickn'!$C$1:$C$112,0,1,1),N3155)</f>
        <v>86</v>
      </c>
      <c r="P3155" s="24">
        <v>87</v>
      </c>
      <c r="Q3155" s="24">
        <f>IF(P3155&gt;900,_xlfn.XLOOKUP(ROUND(P3155,0),'CM-VL-G-C-GL-B-T-ClassRimThickn'!$B$1:$B$112,'CM-VL-G-C-GL-B-T-ClassRimThickn'!$C$1:$C$112,0,1,1),P3155)</f>
        <v>87</v>
      </c>
      <c r="S3155" s="24">
        <f>IF(R3155&gt;900,_xlfn.XLOOKUP(ROUND(R3155,0),'CM-VL-G-C-GL-B-T-ClassRimThickn'!$B$1:$B$112,'CM-VL-G-C-GL-B-T-ClassRimThickn'!$C$1:$C$112,0,1,1),R3155)</f>
        <v>0</v>
      </c>
      <c r="T3155" s="24">
        <v>86</v>
      </c>
      <c r="U3155" s="24">
        <f>IF(T3155&gt;900,_xlfn.XLOOKUP(ROUND(T3155,0),'CM-VL-G-C-GL-B-T-ClassRimThickn'!$B$1:$B$112,'CM-VL-G-C-GL-B-T-ClassRimThickn'!$C$1:$C$112,0,1,1),T3155)</f>
        <v>86</v>
      </c>
      <c r="V3155" s="24">
        <v>88</v>
      </c>
      <c r="W3155" s="24">
        <f>IF(V3155&gt;900,_xlfn.XLOOKUP(ROUND(V3155,0),'CM-VL-G-C-GL-B-T-ClassRimThickn'!$B$1:$B$112,'CM-VL-G-C-GL-B-T-ClassRimThickn'!$C$1:$C$112,0,1,1),V3155)</f>
        <v>88</v>
      </c>
      <c r="X3155" s="24">
        <v>88</v>
      </c>
      <c r="Y3155" s="24">
        <f>IF(X3155&gt;900,_xlfn.XLOOKUP(ROUND(X3155,0),'CM-VL-G-C-GL-B-T-ClassRimThickn'!$B$1:$B$112,'CM-VL-G-C-GL-B-T-ClassRimThickn'!$C$1:$C$112,0,1,1),X3155)</f>
        <v>88</v>
      </c>
      <c r="Z3155" s="24">
        <v>86</v>
      </c>
      <c r="AA3155" s="24">
        <f>IF(Z3155&gt;900,_xlfn.XLOOKUP(ROUND(Z3155,0),'CM-VL-G-C-GL-B-T-ClassRimThickn'!$B$1:$B$112,'CM-VL-G-C-GL-B-T-ClassRimThickn'!$C$1:$C$112,0,1,1),Z3155)</f>
        <v>86</v>
      </c>
      <c r="AB3155" s="24">
        <v>87</v>
      </c>
      <c r="AC3155" s="24">
        <f>IF(AB3155&gt;900,_xlfn.XLOOKUP(ROUND(AB3155,0),'CM-VL-G-C-GL-B-T-ClassRimThickn'!$B$1:$B$112,'CM-VL-G-C-GL-B-T-ClassRimThickn'!$C$1:$C$112,0,1,1),AB3155)</f>
        <v>87</v>
      </c>
      <c r="AD3155" s="24">
        <v>80</v>
      </c>
      <c r="AE3155" s="24">
        <f>IF(AD3155&gt;900,_xlfn.XLOOKUP(ROUND(AD3155,0),'CM-VL-G-C-GL-B-T-ClassRimThickn'!$B$1:$B$112,'CM-VL-G-C-GL-B-T-ClassRimThickn'!$C$1:$C$112,0,1,1),AD3155)</f>
        <v>80</v>
      </c>
      <c r="AF3155" s="24">
        <v>87</v>
      </c>
      <c r="AG3155" s="24">
        <f>IF(AF3155&gt;900,_xlfn.XLOOKUP(ROUND(AF3155,0),'CM-VL-G-C-GL-B-T-ClassRimThickn'!$B$1:$B$112,'CM-VL-G-C-GL-B-T-ClassRimThickn'!$C$1:$C$112,0,1,1),AF3155)</f>
        <v>87</v>
      </c>
      <c r="AH3155" s="24">
        <v>27.5</v>
      </c>
      <c r="AI3155" s="24">
        <v>30</v>
      </c>
      <c r="AJ3155" s="24">
        <v>30.5</v>
      </c>
      <c r="AK3155" s="24">
        <v>27</v>
      </c>
      <c r="AL3155" s="24">
        <v>29</v>
      </c>
      <c r="AM3155" s="24">
        <v>30</v>
      </c>
      <c r="AN3155" s="24">
        <v>26.5</v>
      </c>
      <c r="AO3155" s="24">
        <v>29</v>
      </c>
      <c r="AP3155" s="24">
        <v>30</v>
      </c>
      <c r="AQ3155" s="24">
        <v>26</v>
      </c>
      <c r="AR3155" s="24">
        <v>28</v>
      </c>
      <c r="AS3155" s="24">
        <v>29.5</v>
      </c>
      <c r="AT3155" s="24">
        <v>29.5</v>
      </c>
      <c r="AU3155" s="24">
        <v>29</v>
      </c>
      <c r="AV3155" s="24">
        <v>30.5</v>
      </c>
      <c r="AW3155" s="24">
        <v>29</v>
      </c>
      <c r="AX3155" s="24">
        <v>28.5</v>
      </c>
      <c r="AY3155" s="24">
        <v>30</v>
      </c>
      <c r="AZ3155" s="24">
        <v>29</v>
      </c>
      <c r="BA3155" s="24">
        <v>29</v>
      </c>
      <c r="BB3155" s="24">
        <v>29.5</v>
      </c>
      <c r="BC3155" s="24">
        <v>29.5</v>
      </c>
      <c r="BD3155" s="24">
        <v>29</v>
      </c>
      <c r="BE3155" s="24">
        <v>29.5</v>
      </c>
      <c r="BF3155" s="24">
        <v>1</v>
      </c>
      <c r="BG3155" s="24">
        <v>1</v>
      </c>
      <c r="BH3155" s="24">
        <v>1</v>
      </c>
      <c r="BI3155" s="24">
        <v>1</v>
      </c>
      <c r="BJ3155" s="24">
        <v>1</v>
      </c>
      <c r="BL3155" s="24">
        <v>0.5</v>
      </c>
      <c r="BM3155" s="24">
        <v>1</v>
      </c>
      <c r="BN3155" s="24">
        <v>1.5</v>
      </c>
      <c r="BO3155" s="24">
        <v>1</v>
      </c>
      <c r="BP3155" s="24">
        <v>1</v>
      </c>
      <c r="BQ3155" s="24">
        <v>1.5</v>
      </c>
      <c r="BR3155" s="24">
        <v>0</v>
      </c>
      <c r="BS3155" s="24">
        <v>0</v>
      </c>
      <c r="BT3155" s="24">
        <v>0</v>
      </c>
      <c r="BU3155" s="24">
        <v>0</v>
      </c>
      <c r="BV3155" s="24">
        <v>0</v>
      </c>
      <c r="BW3155" s="24">
        <v>0</v>
      </c>
      <c r="BX3155" s="24">
        <v>0</v>
      </c>
      <c r="BY3155" s="24">
        <v>0</v>
      </c>
      <c r="BZ3155" s="24">
        <v>0</v>
      </c>
      <c r="CB3155" s="24">
        <v>0</v>
      </c>
      <c r="CC3155" s="24">
        <v>0</v>
      </c>
      <c r="CD3155" s="24">
        <v>120</v>
      </c>
      <c r="CE3155" s="24">
        <v>125</v>
      </c>
      <c r="CF3155" s="24">
        <v>120</v>
      </c>
      <c r="CG3155" s="24">
        <v>123</v>
      </c>
      <c r="CH3155" s="24">
        <v>119</v>
      </c>
      <c r="CI3155" s="24">
        <v>123</v>
      </c>
      <c r="CO3155" s="34">
        <f t="shared" si="208"/>
        <v>130078</v>
      </c>
    </row>
    <row r="3156" spans="1:93" ht="15">
      <c r="A3156" s="23" t="s">
        <v>216</v>
      </c>
      <c r="B3156" s="52">
        <v>40225</v>
      </c>
      <c r="C3156" s="25" t="str">
        <f t="shared" si="209"/>
        <v/>
      </c>
      <c r="G3156" s="24">
        <f t="shared" si="206"/>
        <v>24</v>
      </c>
      <c r="H3156" s="24">
        <v>144935</v>
      </c>
      <c r="I3156" s="24" t="str">
        <f t="shared" si="207"/>
        <v/>
      </c>
      <c r="K3156" s="24">
        <f>IF(J3156&gt;900,_xlfn.XLOOKUP(ROUND(J3156,0),'CM-VL-G-C-GL-B-T-ClassRimThickn'!$B$1:$B$112,'CM-VL-G-C-GL-B-T-ClassRimThickn'!$C$1:$C$112,0,1,1),J3156)</f>
        <v>0</v>
      </c>
      <c r="L3156" s="24">
        <v>87</v>
      </c>
      <c r="M3156" s="24">
        <f>IF(L3156&gt;900,_xlfn.XLOOKUP(ROUND(L3156,0),'CM-VL-G-C-GL-B-T-ClassRimThickn'!$B$1:$B$112,'CM-VL-G-C-GL-B-T-ClassRimThickn'!$C$1:$C$112,0,1,1),L3156)</f>
        <v>87</v>
      </c>
      <c r="N3156" s="24">
        <v>87</v>
      </c>
      <c r="O3156" s="24">
        <f>IF(N3156&gt;900,_xlfn.XLOOKUP(ROUND(N3156,0),'CM-VL-G-C-GL-B-T-ClassRimThickn'!$B$1:$B$112,'CM-VL-G-C-GL-B-T-ClassRimThickn'!$C$1:$C$112,0,1,1),N3156)</f>
        <v>87</v>
      </c>
      <c r="P3156" s="24">
        <v>87</v>
      </c>
      <c r="Q3156" s="24">
        <f>IF(P3156&gt;900,_xlfn.XLOOKUP(ROUND(P3156,0),'CM-VL-G-C-GL-B-T-ClassRimThickn'!$B$1:$B$112,'CM-VL-G-C-GL-B-T-ClassRimThickn'!$C$1:$C$112,0,1,1),P3156)</f>
        <v>87</v>
      </c>
      <c r="S3156" s="24">
        <f>IF(R3156&gt;900,_xlfn.XLOOKUP(ROUND(R3156,0),'CM-VL-G-C-GL-B-T-ClassRimThickn'!$B$1:$B$112,'CM-VL-G-C-GL-B-T-ClassRimThickn'!$C$1:$C$112,0,1,1),R3156)</f>
        <v>0</v>
      </c>
      <c r="T3156" s="24">
        <v>88</v>
      </c>
      <c r="U3156" s="24">
        <f>IF(T3156&gt;900,_xlfn.XLOOKUP(ROUND(T3156,0),'CM-VL-G-C-GL-B-T-ClassRimThickn'!$B$1:$B$112,'CM-VL-G-C-GL-B-T-ClassRimThickn'!$C$1:$C$112,0,1,1),T3156)</f>
        <v>88</v>
      </c>
      <c r="V3156" s="24">
        <v>87</v>
      </c>
      <c r="W3156" s="24">
        <f>IF(V3156&gt;900,_xlfn.XLOOKUP(ROUND(V3156,0),'CM-VL-G-C-GL-B-T-ClassRimThickn'!$B$1:$B$112,'CM-VL-G-C-GL-B-T-ClassRimThickn'!$C$1:$C$112,0,1,1),V3156)</f>
        <v>87</v>
      </c>
      <c r="X3156" s="24">
        <v>88</v>
      </c>
      <c r="Y3156" s="24">
        <f>IF(X3156&gt;900,_xlfn.XLOOKUP(ROUND(X3156,0),'CM-VL-G-C-GL-B-T-ClassRimThickn'!$B$1:$B$112,'CM-VL-G-C-GL-B-T-ClassRimThickn'!$C$1:$C$112,0,1,1),X3156)</f>
        <v>88</v>
      </c>
      <c r="Z3156" s="24">
        <v>86</v>
      </c>
      <c r="AA3156" s="24">
        <f>IF(Z3156&gt;900,_xlfn.XLOOKUP(ROUND(Z3156,0),'CM-VL-G-C-GL-B-T-ClassRimThickn'!$B$1:$B$112,'CM-VL-G-C-GL-B-T-ClassRimThickn'!$C$1:$C$112,0,1,1),Z3156)</f>
        <v>86</v>
      </c>
      <c r="AB3156" s="24">
        <v>87</v>
      </c>
      <c r="AC3156" s="24">
        <f>IF(AB3156&gt;900,_xlfn.XLOOKUP(ROUND(AB3156,0),'CM-VL-G-C-GL-B-T-ClassRimThickn'!$B$1:$B$112,'CM-VL-G-C-GL-B-T-ClassRimThickn'!$C$1:$C$112,0,1,1),AB3156)</f>
        <v>87</v>
      </c>
      <c r="AD3156" s="24">
        <v>86</v>
      </c>
      <c r="AE3156" s="24">
        <f>IF(AD3156&gt;900,_xlfn.XLOOKUP(ROUND(AD3156,0),'CM-VL-G-C-GL-B-T-ClassRimThickn'!$B$1:$B$112,'CM-VL-G-C-GL-B-T-ClassRimThickn'!$C$1:$C$112,0,1,1),AD3156)</f>
        <v>86</v>
      </c>
      <c r="AF3156" s="24">
        <v>87</v>
      </c>
      <c r="AG3156" s="24">
        <f>IF(AF3156&gt;900,_xlfn.XLOOKUP(ROUND(AF3156,0),'CM-VL-G-C-GL-B-T-ClassRimThickn'!$B$1:$B$112,'CM-VL-G-C-GL-B-T-ClassRimThickn'!$C$1:$C$112,0,1,1),AF3156)</f>
        <v>87</v>
      </c>
      <c r="AH3156" s="24">
        <v>26</v>
      </c>
      <c r="AI3156" s="24">
        <v>29</v>
      </c>
      <c r="AJ3156" s="24">
        <v>29.5</v>
      </c>
      <c r="AK3156" s="24">
        <v>26</v>
      </c>
      <c r="AL3156" s="24">
        <v>28.5</v>
      </c>
      <c r="AM3156" s="24">
        <v>29.5</v>
      </c>
      <c r="AN3156" s="24">
        <v>28.5</v>
      </c>
      <c r="AO3156" s="24">
        <v>31</v>
      </c>
      <c r="AP3156" s="24">
        <v>31</v>
      </c>
      <c r="AQ3156" s="24">
        <v>27.5</v>
      </c>
      <c r="AR3156" s="24">
        <v>29</v>
      </c>
      <c r="AS3156" s="24">
        <v>30</v>
      </c>
      <c r="AT3156" s="24">
        <v>30</v>
      </c>
      <c r="AU3156" s="24">
        <v>29.5</v>
      </c>
      <c r="AV3156" s="24">
        <v>30</v>
      </c>
      <c r="AW3156" s="24">
        <v>30</v>
      </c>
      <c r="AX3156" s="24">
        <v>29.5</v>
      </c>
      <c r="AY3156" s="24">
        <v>30</v>
      </c>
      <c r="AZ3156" s="24">
        <v>30</v>
      </c>
      <c r="BA3156" s="24">
        <v>29</v>
      </c>
      <c r="BB3156" s="24">
        <v>31</v>
      </c>
      <c r="BC3156" s="24">
        <v>29.5</v>
      </c>
      <c r="BD3156" s="24">
        <v>29</v>
      </c>
      <c r="BE3156" s="24">
        <v>30.5</v>
      </c>
      <c r="BF3156" s="24">
        <v>1</v>
      </c>
      <c r="BG3156" s="24">
        <v>1</v>
      </c>
      <c r="BH3156" s="24">
        <v>1.5</v>
      </c>
      <c r="BI3156" s="24">
        <v>1.5</v>
      </c>
      <c r="BJ3156" s="24">
        <v>1</v>
      </c>
      <c r="BL3156" s="24">
        <v>1.5</v>
      </c>
      <c r="BM3156" s="24">
        <v>1.5</v>
      </c>
      <c r="BN3156" s="24">
        <v>1.5</v>
      </c>
      <c r="BO3156" s="24">
        <v>1.5</v>
      </c>
      <c r="BP3156" s="24">
        <v>1.5</v>
      </c>
      <c r="BQ3156" s="24">
        <v>1.5</v>
      </c>
      <c r="BR3156" s="24">
        <v>1</v>
      </c>
      <c r="BS3156" s="24">
        <v>0</v>
      </c>
      <c r="BT3156" s="24">
        <v>0</v>
      </c>
      <c r="BU3156" s="24">
        <v>1</v>
      </c>
      <c r="BV3156" s="24">
        <v>0</v>
      </c>
      <c r="BW3156" s="24">
        <v>0</v>
      </c>
      <c r="BX3156" s="24">
        <v>0</v>
      </c>
      <c r="BY3156" s="24">
        <v>0</v>
      </c>
      <c r="BZ3156" s="24">
        <v>0</v>
      </c>
      <c r="CB3156" s="24">
        <v>0</v>
      </c>
      <c r="CC3156" s="24">
        <v>0</v>
      </c>
      <c r="CD3156" s="24">
        <v>122</v>
      </c>
      <c r="CE3156" s="24">
        <v>127</v>
      </c>
      <c r="CF3156" s="24">
        <v>123</v>
      </c>
      <c r="CG3156" s="24">
        <v>125</v>
      </c>
      <c r="CH3156" s="24">
        <v>120</v>
      </c>
      <c r="CI3156" s="24">
        <v>123</v>
      </c>
      <c r="CO3156" s="34">
        <f t="shared" si="208"/>
        <v>144935</v>
      </c>
    </row>
    <row r="3157" spans="1:93" ht="15">
      <c r="A3157" s="23" t="s">
        <v>216</v>
      </c>
      <c r="B3157" s="52">
        <v>40240</v>
      </c>
      <c r="C3157" s="25" t="str">
        <f t="shared" si="209"/>
        <v/>
      </c>
      <c r="G3157" s="24">
        <f t="shared" ref="G3157:G3220" si="210">IF(B3157-B3156&lt;0,"",B3157-B3156)</f>
        <v>15</v>
      </c>
      <c r="H3157" s="29">
        <v>151518</v>
      </c>
      <c r="I3157" s="24" t="str">
        <f t="shared" si="207"/>
        <v/>
      </c>
      <c r="K3157" s="24">
        <f>IF(J3157&gt;900,_xlfn.XLOOKUP(ROUND(J3157,0),'CM-VL-G-C-GL-B-T-ClassRimThickn'!$B$1:$B$112,'CM-VL-G-C-GL-B-T-ClassRimThickn'!$C$1:$C$112,0,1,1),J3157)</f>
        <v>0</v>
      </c>
      <c r="L3157" s="24">
        <v>85</v>
      </c>
      <c r="M3157" s="24">
        <f>IF(L3157&gt;900,_xlfn.XLOOKUP(ROUND(L3157,0),'CM-VL-G-C-GL-B-T-ClassRimThickn'!$B$1:$B$112,'CM-VL-G-C-GL-B-T-ClassRimThickn'!$C$1:$C$112,0,1,1),L3157)</f>
        <v>85</v>
      </c>
      <c r="N3157" s="24">
        <v>85</v>
      </c>
      <c r="O3157" s="24">
        <f>IF(N3157&gt;900,_xlfn.XLOOKUP(ROUND(N3157,0),'CM-VL-G-C-GL-B-T-ClassRimThickn'!$B$1:$B$112,'CM-VL-G-C-GL-B-T-ClassRimThickn'!$C$1:$C$112,0,1,1),N3157)</f>
        <v>85</v>
      </c>
      <c r="P3157" s="24">
        <v>85</v>
      </c>
      <c r="Q3157" s="24">
        <f>IF(P3157&gt;900,_xlfn.XLOOKUP(ROUND(P3157,0),'CM-VL-G-C-GL-B-T-ClassRimThickn'!$B$1:$B$112,'CM-VL-G-C-GL-B-T-ClassRimThickn'!$C$1:$C$112,0,1,1),P3157)</f>
        <v>85</v>
      </c>
      <c r="S3157" s="24">
        <f>IF(R3157&gt;900,_xlfn.XLOOKUP(ROUND(R3157,0),'CM-VL-G-C-GL-B-T-ClassRimThickn'!$B$1:$B$112,'CM-VL-G-C-GL-B-T-ClassRimThickn'!$C$1:$C$112,0,1,1),R3157)</f>
        <v>0</v>
      </c>
      <c r="T3157" s="24">
        <v>85</v>
      </c>
      <c r="U3157" s="24">
        <f>IF(T3157&gt;900,_xlfn.XLOOKUP(ROUND(T3157,0),'CM-VL-G-C-GL-B-T-ClassRimThickn'!$B$1:$B$112,'CM-VL-G-C-GL-B-T-ClassRimThickn'!$C$1:$C$112,0,1,1),T3157)</f>
        <v>85</v>
      </c>
      <c r="V3157" s="24">
        <v>85</v>
      </c>
      <c r="W3157" s="24">
        <f>IF(V3157&gt;900,_xlfn.XLOOKUP(ROUND(V3157,0),'CM-VL-G-C-GL-B-T-ClassRimThickn'!$B$1:$B$112,'CM-VL-G-C-GL-B-T-ClassRimThickn'!$C$1:$C$112,0,1,1),V3157)</f>
        <v>85</v>
      </c>
      <c r="X3157" s="24">
        <v>85</v>
      </c>
      <c r="Y3157" s="24">
        <f>IF(X3157&gt;900,_xlfn.XLOOKUP(ROUND(X3157,0),'CM-VL-G-C-GL-B-T-ClassRimThickn'!$B$1:$B$112,'CM-VL-G-C-GL-B-T-ClassRimThickn'!$C$1:$C$112,0,1,1),X3157)</f>
        <v>85</v>
      </c>
      <c r="Z3157" s="24">
        <v>85</v>
      </c>
      <c r="AA3157" s="24">
        <f>IF(Z3157&gt;900,_xlfn.XLOOKUP(ROUND(Z3157,0),'CM-VL-G-C-GL-B-T-ClassRimThickn'!$B$1:$B$112,'CM-VL-G-C-GL-B-T-ClassRimThickn'!$C$1:$C$112,0,1,1),Z3157)</f>
        <v>85</v>
      </c>
      <c r="AB3157" s="24">
        <v>85</v>
      </c>
      <c r="AC3157" s="24">
        <f>IF(AB3157&gt;900,_xlfn.XLOOKUP(ROUND(AB3157,0),'CM-VL-G-C-GL-B-T-ClassRimThickn'!$B$1:$B$112,'CM-VL-G-C-GL-B-T-ClassRimThickn'!$C$1:$C$112,0,1,1),AB3157)</f>
        <v>85</v>
      </c>
      <c r="AD3157" s="24">
        <v>87</v>
      </c>
      <c r="AE3157" s="24">
        <f>IF(AD3157&gt;900,_xlfn.XLOOKUP(ROUND(AD3157,0),'CM-VL-G-C-GL-B-T-ClassRimThickn'!$B$1:$B$112,'CM-VL-G-C-GL-B-T-ClassRimThickn'!$C$1:$C$112,0,1,1),AD3157)</f>
        <v>87</v>
      </c>
      <c r="AF3157" s="24">
        <v>85</v>
      </c>
      <c r="AG3157" s="24">
        <f>IF(AF3157&gt;900,_xlfn.XLOOKUP(ROUND(AF3157,0),'CM-VL-G-C-GL-B-T-ClassRimThickn'!$B$1:$B$112,'CM-VL-G-C-GL-B-T-ClassRimThickn'!$C$1:$C$112,0,1,1),AF3157)</f>
        <v>85</v>
      </c>
      <c r="AH3157" s="24">
        <v>26</v>
      </c>
      <c r="AI3157" s="24">
        <v>28.5</v>
      </c>
      <c r="AJ3157" s="24">
        <v>30</v>
      </c>
      <c r="AK3157" s="24">
        <v>25</v>
      </c>
      <c r="AL3157" s="24">
        <v>27</v>
      </c>
      <c r="AM3157" s="24">
        <v>29.5</v>
      </c>
      <c r="AN3157" s="24">
        <v>28.5</v>
      </c>
      <c r="AO3157" s="24">
        <v>30</v>
      </c>
      <c r="AP3157" s="24">
        <v>30.5</v>
      </c>
      <c r="AQ3157" s="24">
        <v>28</v>
      </c>
      <c r="AR3157" s="24">
        <v>29</v>
      </c>
      <c r="AS3157" s="24">
        <v>29</v>
      </c>
      <c r="AT3157" s="24">
        <v>30</v>
      </c>
      <c r="AU3157" s="24">
        <v>29</v>
      </c>
      <c r="AV3157" s="24">
        <v>30</v>
      </c>
      <c r="AW3157" s="24">
        <v>30</v>
      </c>
      <c r="AX3157" s="24">
        <v>29</v>
      </c>
      <c r="AY3157" s="24">
        <v>30</v>
      </c>
      <c r="AZ3157" s="24">
        <v>30</v>
      </c>
      <c r="BA3157" s="24">
        <v>29</v>
      </c>
      <c r="BB3157" s="24">
        <v>31</v>
      </c>
      <c r="BC3157" s="24">
        <v>29</v>
      </c>
      <c r="BD3157" s="24">
        <v>30</v>
      </c>
      <c r="BE3157" s="24">
        <v>30</v>
      </c>
      <c r="BF3157" s="24">
        <v>1</v>
      </c>
      <c r="BG3157" s="24">
        <v>1</v>
      </c>
      <c r="BH3157" s="24">
        <v>1</v>
      </c>
      <c r="BI3157" s="24">
        <v>1</v>
      </c>
      <c r="BJ3157" s="24">
        <v>1</v>
      </c>
      <c r="BL3157" s="24">
        <v>1</v>
      </c>
      <c r="BM3157" s="24">
        <v>1</v>
      </c>
      <c r="BN3157" s="24">
        <v>1.5</v>
      </c>
      <c r="BO3157" s="24">
        <v>1</v>
      </c>
      <c r="BP3157" s="24">
        <v>1</v>
      </c>
      <c r="BQ3157" s="24">
        <v>1</v>
      </c>
      <c r="BR3157" s="24">
        <v>0</v>
      </c>
      <c r="BS3157" s="24">
        <v>0</v>
      </c>
      <c r="BT3157" s="24">
        <v>0</v>
      </c>
      <c r="BU3157" s="24">
        <v>0</v>
      </c>
      <c r="BV3157" s="24">
        <v>0</v>
      </c>
      <c r="BW3157" s="24">
        <v>0</v>
      </c>
      <c r="BX3157" s="24">
        <v>0</v>
      </c>
      <c r="BY3157" s="24">
        <v>0</v>
      </c>
      <c r="BZ3157" s="24">
        <v>0</v>
      </c>
      <c r="CB3157" s="24">
        <v>0</v>
      </c>
      <c r="CC3157" s="24">
        <v>0</v>
      </c>
      <c r="CD3157" s="24">
        <v>120</v>
      </c>
      <c r="CE3157" s="24">
        <v>125</v>
      </c>
      <c r="CF3157" s="24">
        <v>125</v>
      </c>
      <c r="CG3157" s="24">
        <v>125</v>
      </c>
      <c r="CH3157" s="24">
        <v>120</v>
      </c>
      <c r="CI3157" s="24">
        <v>125</v>
      </c>
      <c r="CO3157" s="34">
        <f t="shared" si="208"/>
        <v>151518</v>
      </c>
    </row>
    <row r="3158" spans="1:93" ht="15">
      <c r="A3158" s="23" t="s">
        <v>216</v>
      </c>
      <c r="B3158" s="52">
        <v>40252</v>
      </c>
      <c r="C3158" s="25" t="str">
        <f t="shared" si="209"/>
        <v/>
      </c>
      <c r="G3158" s="24">
        <f t="shared" si="210"/>
        <v>12</v>
      </c>
      <c r="H3158" s="27">
        <v>157097</v>
      </c>
      <c r="I3158" s="24" t="str">
        <f t="shared" si="207"/>
        <v/>
      </c>
      <c r="K3158" s="24">
        <f>IF(J3158&gt;900,_xlfn.XLOOKUP(ROUND(J3158,0),'CM-VL-G-C-GL-B-T-ClassRimThickn'!$B$1:$B$112,'CM-VL-G-C-GL-B-T-ClassRimThickn'!$C$1:$C$112,0,1,1),J3158)</f>
        <v>0</v>
      </c>
      <c r="L3158" s="24">
        <v>85</v>
      </c>
      <c r="M3158" s="24">
        <f>IF(L3158&gt;900,_xlfn.XLOOKUP(ROUND(L3158,0),'CM-VL-G-C-GL-B-T-ClassRimThickn'!$B$1:$B$112,'CM-VL-G-C-GL-B-T-ClassRimThickn'!$C$1:$C$112,0,1,1),L3158)</f>
        <v>85</v>
      </c>
      <c r="N3158" s="24">
        <v>83</v>
      </c>
      <c r="O3158" s="24">
        <f>IF(N3158&gt;900,_xlfn.XLOOKUP(ROUND(N3158,0),'CM-VL-G-C-GL-B-T-ClassRimThickn'!$B$1:$B$112,'CM-VL-G-C-GL-B-T-ClassRimThickn'!$C$1:$C$112,0,1,1),N3158)</f>
        <v>83</v>
      </c>
      <c r="P3158" s="24">
        <v>85</v>
      </c>
      <c r="Q3158" s="24">
        <f>IF(P3158&gt;900,_xlfn.XLOOKUP(ROUND(P3158,0),'CM-VL-G-C-GL-B-T-ClassRimThickn'!$B$1:$B$112,'CM-VL-G-C-GL-B-T-ClassRimThickn'!$C$1:$C$112,0,1,1),P3158)</f>
        <v>85</v>
      </c>
      <c r="S3158" s="24">
        <f>IF(R3158&gt;900,_xlfn.XLOOKUP(ROUND(R3158,0),'CM-VL-G-C-GL-B-T-ClassRimThickn'!$B$1:$B$112,'CM-VL-G-C-GL-B-T-ClassRimThickn'!$C$1:$C$112,0,1,1),R3158)</f>
        <v>0</v>
      </c>
      <c r="T3158" s="24">
        <v>85</v>
      </c>
      <c r="U3158" s="24">
        <f>IF(T3158&gt;900,_xlfn.XLOOKUP(ROUND(T3158,0),'CM-VL-G-C-GL-B-T-ClassRimThickn'!$B$1:$B$112,'CM-VL-G-C-GL-B-T-ClassRimThickn'!$C$1:$C$112,0,1,1),T3158)</f>
        <v>85</v>
      </c>
      <c r="V3158" s="24">
        <v>85</v>
      </c>
      <c r="W3158" s="24">
        <f>IF(V3158&gt;900,_xlfn.XLOOKUP(ROUND(V3158,0),'CM-VL-G-C-GL-B-T-ClassRimThickn'!$B$1:$B$112,'CM-VL-G-C-GL-B-T-ClassRimThickn'!$C$1:$C$112,0,1,1),V3158)</f>
        <v>85</v>
      </c>
      <c r="X3158" s="24">
        <v>85</v>
      </c>
      <c r="Y3158" s="24">
        <f>IF(X3158&gt;900,_xlfn.XLOOKUP(ROUND(X3158,0),'CM-VL-G-C-GL-B-T-ClassRimThickn'!$B$1:$B$112,'CM-VL-G-C-GL-B-T-ClassRimThickn'!$C$1:$C$112,0,1,1),X3158)</f>
        <v>85</v>
      </c>
      <c r="Z3158" s="24">
        <v>83</v>
      </c>
      <c r="AA3158" s="24">
        <f>IF(Z3158&gt;900,_xlfn.XLOOKUP(ROUND(Z3158,0),'CM-VL-G-C-GL-B-T-ClassRimThickn'!$B$1:$B$112,'CM-VL-G-C-GL-B-T-ClassRimThickn'!$C$1:$C$112,0,1,1),Z3158)</f>
        <v>83</v>
      </c>
      <c r="AB3158" s="24">
        <v>85</v>
      </c>
      <c r="AC3158" s="24">
        <f>IF(AB3158&gt;900,_xlfn.XLOOKUP(ROUND(AB3158,0),'CM-VL-G-C-GL-B-T-ClassRimThickn'!$B$1:$B$112,'CM-VL-G-C-GL-B-T-ClassRimThickn'!$C$1:$C$112,0,1,1),AB3158)</f>
        <v>85</v>
      </c>
      <c r="AD3158" s="24">
        <v>80</v>
      </c>
      <c r="AE3158" s="24">
        <f>IF(AD3158&gt;900,_xlfn.XLOOKUP(ROUND(AD3158,0),'CM-VL-G-C-GL-B-T-ClassRimThickn'!$B$1:$B$112,'CM-VL-G-C-GL-B-T-ClassRimThickn'!$C$1:$C$112,0,1,1),AD3158)</f>
        <v>80</v>
      </c>
      <c r="AF3158" s="24">
        <v>85</v>
      </c>
      <c r="AG3158" s="24">
        <f>IF(AF3158&gt;900,_xlfn.XLOOKUP(ROUND(AF3158,0),'CM-VL-G-C-GL-B-T-ClassRimThickn'!$B$1:$B$112,'CM-VL-G-C-GL-B-T-ClassRimThickn'!$C$1:$C$112,0,1,1),AF3158)</f>
        <v>85</v>
      </c>
      <c r="AH3158" s="24">
        <v>28</v>
      </c>
      <c r="AI3158" s="24">
        <v>29</v>
      </c>
      <c r="AJ3158" s="24">
        <v>29.5</v>
      </c>
      <c r="AK3158" s="24">
        <v>26</v>
      </c>
      <c r="AL3158" s="24">
        <v>28</v>
      </c>
      <c r="AM3158" s="24">
        <v>30</v>
      </c>
      <c r="AN3158" s="24">
        <v>28</v>
      </c>
      <c r="AO3158" s="24">
        <v>30.5</v>
      </c>
      <c r="AP3158" s="24">
        <v>31</v>
      </c>
      <c r="AQ3158" s="24">
        <v>27</v>
      </c>
      <c r="AR3158" s="24">
        <v>29</v>
      </c>
      <c r="AS3158" s="24">
        <v>30</v>
      </c>
      <c r="AT3158" s="24">
        <v>30</v>
      </c>
      <c r="AU3158" s="24">
        <v>29.5</v>
      </c>
      <c r="AV3158" s="24">
        <v>31</v>
      </c>
      <c r="AW3158" s="24">
        <v>31</v>
      </c>
      <c r="AX3158" s="24">
        <v>31.5</v>
      </c>
      <c r="AY3158" s="24">
        <v>31</v>
      </c>
      <c r="AZ3158" s="24">
        <v>30</v>
      </c>
      <c r="BA3158" s="24">
        <v>29</v>
      </c>
      <c r="BB3158" s="24">
        <v>31</v>
      </c>
      <c r="BC3158" s="24">
        <v>30</v>
      </c>
      <c r="BD3158" s="24">
        <v>29</v>
      </c>
      <c r="BE3158" s="24">
        <v>30.5</v>
      </c>
      <c r="BF3158" s="24">
        <v>1</v>
      </c>
      <c r="BG3158" s="24">
        <v>1.5</v>
      </c>
      <c r="BH3158" s="24">
        <v>1</v>
      </c>
      <c r="BI3158" s="24">
        <v>1</v>
      </c>
      <c r="BJ3158" s="24">
        <v>1.5</v>
      </c>
      <c r="BL3158" s="24">
        <v>1</v>
      </c>
      <c r="BM3158" s="24">
        <v>1.5</v>
      </c>
      <c r="BN3158" s="24">
        <v>1.5</v>
      </c>
      <c r="BO3158" s="24">
        <v>1</v>
      </c>
      <c r="BP3158" s="24">
        <v>1.5</v>
      </c>
      <c r="BQ3158" s="24">
        <v>1</v>
      </c>
      <c r="CD3158" s="24">
        <v>118</v>
      </c>
      <c r="CE3158" s="24">
        <v>123</v>
      </c>
      <c r="CF3158" s="24">
        <v>120</v>
      </c>
      <c r="CG3158" s="24">
        <v>122</v>
      </c>
      <c r="CH3158" s="24">
        <v>118</v>
      </c>
      <c r="CI3158" s="24">
        <v>122</v>
      </c>
      <c r="CO3158" s="34">
        <f t="shared" si="208"/>
        <v>157097</v>
      </c>
    </row>
    <row r="3159" spans="1:93" ht="15">
      <c r="A3159" s="23" t="s">
        <v>216</v>
      </c>
      <c r="B3159" s="52">
        <v>40267</v>
      </c>
      <c r="C3159" s="25" t="str">
        <f t="shared" si="209"/>
        <v/>
      </c>
      <c r="G3159" s="24">
        <f t="shared" si="210"/>
        <v>15</v>
      </c>
      <c r="H3159" s="24">
        <v>163086</v>
      </c>
      <c r="I3159" s="24" t="str">
        <f t="shared" si="207"/>
        <v/>
      </c>
      <c r="K3159" s="24">
        <f>IF(J3159&gt;900,_xlfn.XLOOKUP(ROUND(J3159,0),'CM-VL-G-C-GL-B-T-ClassRimThickn'!$B$1:$B$112,'CM-VL-G-C-GL-B-T-ClassRimThickn'!$C$1:$C$112,0,1,1),J3159)</f>
        <v>0</v>
      </c>
      <c r="L3159" s="24">
        <v>83</v>
      </c>
      <c r="M3159" s="24">
        <f>IF(L3159&gt;900,_xlfn.XLOOKUP(ROUND(L3159,0),'CM-VL-G-C-GL-B-T-ClassRimThickn'!$B$1:$B$112,'CM-VL-G-C-GL-B-T-ClassRimThickn'!$C$1:$C$112,0,1,1),L3159)</f>
        <v>83</v>
      </c>
      <c r="N3159" s="24">
        <v>84</v>
      </c>
      <c r="O3159" s="24">
        <f>IF(N3159&gt;900,_xlfn.XLOOKUP(ROUND(N3159,0),'CM-VL-G-C-GL-B-T-ClassRimThickn'!$B$1:$B$112,'CM-VL-G-C-GL-B-T-ClassRimThickn'!$C$1:$C$112,0,1,1),N3159)</f>
        <v>84</v>
      </c>
      <c r="P3159" s="24">
        <v>84</v>
      </c>
      <c r="Q3159" s="24">
        <f>IF(P3159&gt;900,_xlfn.XLOOKUP(ROUND(P3159,0),'CM-VL-G-C-GL-B-T-ClassRimThickn'!$B$1:$B$112,'CM-VL-G-C-GL-B-T-ClassRimThickn'!$C$1:$C$112,0,1,1),P3159)</f>
        <v>84</v>
      </c>
      <c r="S3159" s="24">
        <f>IF(R3159&gt;900,_xlfn.XLOOKUP(ROUND(R3159,0),'CM-VL-G-C-GL-B-T-ClassRimThickn'!$B$1:$B$112,'CM-VL-G-C-GL-B-T-ClassRimThickn'!$C$1:$C$112,0,1,1),R3159)</f>
        <v>0</v>
      </c>
      <c r="T3159" s="24">
        <v>84</v>
      </c>
      <c r="U3159" s="24">
        <f>IF(T3159&gt;900,_xlfn.XLOOKUP(ROUND(T3159,0),'CM-VL-G-C-GL-B-T-ClassRimThickn'!$B$1:$B$112,'CM-VL-G-C-GL-B-T-ClassRimThickn'!$C$1:$C$112,0,1,1),T3159)</f>
        <v>84</v>
      </c>
      <c r="V3159" s="24">
        <v>84</v>
      </c>
      <c r="W3159" s="24">
        <f>IF(V3159&gt;900,_xlfn.XLOOKUP(ROUND(V3159,0),'CM-VL-G-C-GL-B-T-ClassRimThickn'!$B$1:$B$112,'CM-VL-G-C-GL-B-T-ClassRimThickn'!$C$1:$C$112,0,1,1),V3159)</f>
        <v>84</v>
      </c>
      <c r="X3159" s="24">
        <v>83</v>
      </c>
      <c r="Y3159" s="24">
        <f>IF(X3159&gt;900,_xlfn.XLOOKUP(ROUND(X3159,0),'CM-VL-G-C-GL-B-T-ClassRimThickn'!$B$1:$B$112,'CM-VL-G-C-GL-B-T-ClassRimThickn'!$C$1:$C$112,0,1,1),X3159)</f>
        <v>83</v>
      </c>
      <c r="Z3159" s="24">
        <v>83</v>
      </c>
      <c r="AA3159" s="24">
        <f>IF(Z3159&gt;900,_xlfn.XLOOKUP(ROUND(Z3159,0),'CM-VL-G-C-GL-B-T-ClassRimThickn'!$B$1:$B$112,'CM-VL-G-C-GL-B-T-ClassRimThickn'!$C$1:$C$112,0,1,1),Z3159)</f>
        <v>83</v>
      </c>
      <c r="AB3159" s="24">
        <v>84</v>
      </c>
      <c r="AC3159" s="24">
        <f>IF(AB3159&gt;900,_xlfn.XLOOKUP(ROUND(AB3159,0),'CM-VL-G-C-GL-B-T-ClassRimThickn'!$B$1:$B$112,'CM-VL-G-C-GL-B-T-ClassRimThickn'!$C$1:$C$112,0,1,1),AB3159)</f>
        <v>84</v>
      </c>
      <c r="AD3159" s="24">
        <v>82</v>
      </c>
      <c r="AE3159" s="24">
        <f>IF(AD3159&gt;900,_xlfn.XLOOKUP(ROUND(AD3159,0),'CM-VL-G-C-GL-B-T-ClassRimThickn'!$B$1:$B$112,'CM-VL-G-C-GL-B-T-ClassRimThickn'!$C$1:$C$112,0,1,1),AD3159)</f>
        <v>82</v>
      </c>
      <c r="AF3159" s="24">
        <v>84</v>
      </c>
      <c r="AG3159" s="24">
        <f>IF(AF3159&gt;900,_xlfn.XLOOKUP(ROUND(AF3159,0),'CM-VL-G-C-GL-B-T-ClassRimThickn'!$B$1:$B$112,'CM-VL-G-C-GL-B-T-ClassRimThickn'!$C$1:$C$112,0,1,1),AF3159)</f>
        <v>84</v>
      </c>
      <c r="AH3159" s="24">
        <v>26</v>
      </c>
      <c r="AI3159" s="24">
        <v>29</v>
      </c>
      <c r="AJ3159" s="24">
        <v>30</v>
      </c>
      <c r="AK3159" s="24">
        <v>25.5</v>
      </c>
      <c r="AL3159" s="24">
        <v>27.5</v>
      </c>
      <c r="AM3159" s="24">
        <v>29.5</v>
      </c>
      <c r="AN3159" s="24">
        <v>28</v>
      </c>
      <c r="AO3159" s="24">
        <v>31</v>
      </c>
      <c r="AP3159" s="24">
        <v>31.5</v>
      </c>
      <c r="AQ3159" s="24">
        <v>27.5</v>
      </c>
      <c r="AR3159" s="24">
        <v>29</v>
      </c>
      <c r="AS3159" s="24">
        <v>30</v>
      </c>
      <c r="AT3159" s="24">
        <v>31</v>
      </c>
      <c r="AU3159" s="24">
        <v>31</v>
      </c>
      <c r="AV3159" s="24">
        <v>31</v>
      </c>
      <c r="AW3159" s="24">
        <v>32</v>
      </c>
      <c r="AX3159" s="24">
        <v>31</v>
      </c>
      <c r="AY3159" s="24">
        <v>31</v>
      </c>
      <c r="AZ3159" s="24">
        <v>28</v>
      </c>
      <c r="BA3159" s="24">
        <v>31</v>
      </c>
      <c r="BB3159" s="24">
        <v>31.5</v>
      </c>
      <c r="BC3159" s="24">
        <v>30.5</v>
      </c>
      <c r="BD3159" s="24">
        <v>30</v>
      </c>
      <c r="BE3159" s="24">
        <v>32</v>
      </c>
      <c r="BF3159" s="24">
        <v>2</v>
      </c>
      <c r="BG3159" s="24">
        <v>2</v>
      </c>
      <c r="BH3159" s="24">
        <v>2</v>
      </c>
      <c r="BI3159" s="24">
        <v>2</v>
      </c>
      <c r="BJ3159" s="24">
        <v>2</v>
      </c>
      <c r="BL3159" s="24">
        <v>2</v>
      </c>
      <c r="BM3159" s="24">
        <v>2</v>
      </c>
      <c r="BN3159" s="24">
        <v>2</v>
      </c>
      <c r="BO3159" s="24">
        <v>2</v>
      </c>
      <c r="BP3159" s="24">
        <v>1.5</v>
      </c>
      <c r="BQ3159" s="24">
        <v>2</v>
      </c>
      <c r="BR3159" s="24">
        <v>1</v>
      </c>
      <c r="BS3159" s="24">
        <v>0</v>
      </c>
      <c r="BT3159" s="24">
        <v>0</v>
      </c>
      <c r="BU3159" s="24">
        <v>1</v>
      </c>
      <c r="BV3159" s="24">
        <v>0</v>
      </c>
      <c r="BW3159" s="24">
        <v>0</v>
      </c>
      <c r="BX3159" s="24">
        <v>0</v>
      </c>
      <c r="BY3159" s="24">
        <v>0</v>
      </c>
      <c r="BZ3159" s="24">
        <v>0</v>
      </c>
      <c r="CB3159" s="24">
        <v>0</v>
      </c>
      <c r="CC3159" s="24">
        <v>0</v>
      </c>
      <c r="CD3159" s="24">
        <v>110</v>
      </c>
      <c r="CE3159" s="24">
        <v>110</v>
      </c>
      <c r="CF3159" s="24">
        <v>105</v>
      </c>
      <c r="CG3159" s="24">
        <v>115</v>
      </c>
      <c r="CH3159" s="24">
        <v>115</v>
      </c>
      <c r="CI3159" s="24">
        <v>118</v>
      </c>
      <c r="CO3159" s="34">
        <f t="shared" si="208"/>
        <v>163086</v>
      </c>
    </row>
    <row r="3160" spans="1:93" ht="15">
      <c r="A3160" s="23" t="s">
        <v>216</v>
      </c>
      <c r="B3160" s="52">
        <v>40272</v>
      </c>
      <c r="C3160" s="25" t="str">
        <f t="shared" si="209"/>
        <v/>
      </c>
      <c r="G3160" s="24">
        <f t="shared" si="210"/>
        <v>5</v>
      </c>
      <c r="H3160" s="24">
        <v>166089</v>
      </c>
      <c r="I3160" s="24" t="str">
        <f t="shared" si="207"/>
        <v/>
      </c>
      <c r="K3160" s="24">
        <f>IF(J3160&gt;900,_xlfn.XLOOKUP(ROUND(J3160,0),'CM-VL-G-C-GL-B-T-ClassRimThickn'!$B$1:$B$112,'CM-VL-G-C-GL-B-T-ClassRimThickn'!$C$1:$C$112,0,1,1),J3160)</f>
        <v>0</v>
      </c>
      <c r="L3160" s="24">
        <v>85</v>
      </c>
      <c r="M3160" s="24">
        <f>IF(L3160&gt;900,_xlfn.XLOOKUP(ROUND(L3160,0),'CM-VL-G-C-GL-B-T-ClassRimThickn'!$B$1:$B$112,'CM-VL-G-C-GL-B-T-ClassRimThickn'!$C$1:$C$112,0,1,1),L3160)</f>
        <v>85</v>
      </c>
      <c r="N3160" s="24">
        <v>85</v>
      </c>
      <c r="O3160" s="24">
        <f>IF(N3160&gt;900,_xlfn.XLOOKUP(ROUND(N3160,0),'CM-VL-G-C-GL-B-T-ClassRimThickn'!$B$1:$B$112,'CM-VL-G-C-GL-B-T-ClassRimThickn'!$C$1:$C$112,0,1,1),N3160)</f>
        <v>85</v>
      </c>
      <c r="P3160" s="24">
        <v>85</v>
      </c>
      <c r="Q3160" s="24">
        <f>IF(P3160&gt;900,_xlfn.XLOOKUP(ROUND(P3160,0),'CM-VL-G-C-GL-B-T-ClassRimThickn'!$B$1:$B$112,'CM-VL-G-C-GL-B-T-ClassRimThickn'!$C$1:$C$112,0,1,1),P3160)</f>
        <v>85</v>
      </c>
      <c r="S3160" s="24">
        <f>IF(R3160&gt;900,_xlfn.XLOOKUP(ROUND(R3160,0),'CM-VL-G-C-GL-B-T-ClassRimThickn'!$B$1:$B$112,'CM-VL-G-C-GL-B-T-ClassRimThickn'!$C$1:$C$112,0,1,1),R3160)</f>
        <v>0</v>
      </c>
      <c r="T3160" s="24">
        <v>85</v>
      </c>
      <c r="U3160" s="24">
        <f>IF(T3160&gt;900,_xlfn.XLOOKUP(ROUND(T3160,0),'CM-VL-G-C-GL-B-T-ClassRimThickn'!$B$1:$B$112,'CM-VL-G-C-GL-B-T-ClassRimThickn'!$C$1:$C$112,0,1,1),T3160)</f>
        <v>85</v>
      </c>
      <c r="V3160" s="24">
        <v>85</v>
      </c>
      <c r="W3160" s="24">
        <f>IF(V3160&gt;900,_xlfn.XLOOKUP(ROUND(V3160,0),'CM-VL-G-C-GL-B-T-ClassRimThickn'!$B$1:$B$112,'CM-VL-G-C-GL-B-T-ClassRimThickn'!$C$1:$C$112,0,1,1),V3160)</f>
        <v>85</v>
      </c>
      <c r="X3160" s="24">
        <v>85</v>
      </c>
      <c r="Y3160" s="24">
        <f>IF(X3160&gt;900,_xlfn.XLOOKUP(ROUND(X3160,0),'CM-VL-G-C-GL-B-T-ClassRimThickn'!$B$1:$B$112,'CM-VL-G-C-GL-B-T-ClassRimThickn'!$C$1:$C$112,0,1,1),X3160)</f>
        <v>85</v>
      </c>
      <c r="Z3160" s="24">
        <v>85</v>
      </c>
      <c r="AA3160" s="24">
        <f>IF(Z3160&gt;900,_xlfn.XLOOKUP(ROUND(Z3160,0),'CM-VL-G-C-GL-B-T-ClassRimThickn'!$B$1:$B$112,'CM-VL-G-C-GL-B-T-ClassRimThickn'!$C$1:$C$112,0,1,1),Z3160)</f>
        <v>85</v>
      </c>
      <c r="AB3160" s="24">
        <v>85</v>
      </c>
      <c r="AC3160" s="24">
        <f>IF(AB3160&gt;900,_xlfn.XLOOKUP(ROUND(AB3160,0),'CM-VL-G-C-GL-B-T-ClassRimThickn'!$B$1:$B$112,'CM-VL-G-C-GL-B-T-ClassRimThickn'!$C$1:$C$112,0,1,1),AB3160)</f>
        <v>85</v>
      </c>
      <c r="AD3160" s="24">
        <v>80</v>
      </c>
      <c r="AE3160" s="24">
        <f>IF(AD3160&gt;900,_xlfn.XLOOKUP(ROUND(AD3160,0),'CM-VL-G-C-GL-B-T-ClassRimThickn'!$B$1:$B$112,'CM-VL-G-C-GL-B-T-ClassRimThickn'!$C$1:$C$112,0,1,1),AD3160)</f>
        <v>80</v>
      </c>
      <c r="AF3160" s="24">
        <v>85</v>
      </c>
      <c r="AG3160" s="24">
        <f>IF(AF3160&gt;900,_xlfn.XLOOKUP(ROUND(AF3160,0),'CM-VL-G-C-GL-B-T-ClassRimThickn'!$B$1:$B$112,'CM-VL-G-C-GL-B-T-ClassRimThickn'!$C$1:$C$112,0,1,1),AF3160)</f>
        <v>85</v>
      </c>
      <c r="AH3160" s="24">
        <v>26</v>
      </c>
      <c r="AI3160" s="24">
        <v>29</v>
      </c>
      <c r="AJ3160" s="24">
        <v>30</v>
      </c>
      <c r="AK3160" s="24">
        <v>25</v>
      </c>
      <c r="AL3160" s="24">
        <v>27</v>
      </c>
      <c r="AM3160" s="24">
        <v>29.5</v>
      </c>
      <c r="AN3160" s="24">
        <v>28.5</v>
      </c>
      <c r="AO3160" s="24">
        <v>31</v>
      </c>
      <c r="AP3160" s="24">
        <v>31</v>
      </c>
      <c r="AQ3160" s="24">
        <v>28</v>
      </c>
      <c r="AR3160" s="24">
        <v>29</v>
      </c>
      <c r="AS3160" s="24">
        <v>30</v>
      </c>
      <c r="AT3160" s="24">
        <v>30</v>
      </c>
      <c r="AU3160" s="24">
        <v>29</v>
      </c>
      <c r="AV3160" s="24">
        <v>30</v>
      </c>
      <c r="AW3160" s="24">
        <v>32</v>
      </c>
      <c r="AX3160" s="24">
        <v>30</v>
      </c>
      <c r="AY3160" s="24">
        <v>30</v>
      </c>
      <c r="AZ3160" s="24">
        <v>30</v>
      </c>
      <c r="BA3160" s="24">
        <v>29</v>
      </c>
      <c r="BB3160" s="24">
        <v>31</v>
      </c>
      <c r="BC3160" s="24">
        <v>30</v>
      </c>
      <c r="BD3160" s="24">
        <v>29</v>
      </c>
      <c r="BE3160" s="24">
        <v>30</v>
      </c>
      <c r="BF3160" s="24">
        <v>1</v>
      </c>
      <c r="BG3160" s="24">
        <v>1</v>
      </c>
      <c r="BH3160" s="24">
        <v>1</v>
      </c>
      <c r="BI3160" s="24">
        <v>0.5</v>
      </c>
      <c r="BJ3160" s="24">
        <v>0.5</v>
      </c>
      <c r="BL3160" s="24">
        <v>1.5</v>
      </c>
      <c r="BM3160" s="24">
        <v>1</v>
      </c>
      <c r="BN3160" s="24">
        <v>1</v>
      </c>
      <c r="BO3160" s="24">
        <v>1</v>
      </c>
      <c r="BP3160" s="24">
        <v>1.5</v>
      </c>
      <c r="BQ3160" s="24">
        <v>0.5</v>
      </c>
      <c r="BR3160" s="24">
        <v>0</v>
      </c>
      <c r="BS3160" s="24">
        <v>0</v>
      </c>
      <c r="BT3160" s="24">
        <v>0</v>
      </c>
      <c r="BU3160" s="24">
        <v>1</v>
      </c>
      <c r="BV3160" s="24">
        <v>0</v>
      </c>
      <c r="BW3160" s="24">
        <v>0</v>
      </c>
      <c r="BX3160" s="24">
        <v>0</v>
      </c>
      <c r="BY3160" s="24">
        <v>0</v>
      </c>
      <c r="BZ3160" s="24">
        <v>0</v>
      </c>
      <c r="CB3160" s="24">
        <v>0</v>
      </c>
      <c r="CC3160" s="24">
        <v>0</v>
      </c>
      <c r="CD3160" s="24">
        <v>120</v>
      </c>
      <c r="CE3160" s="24">
        <v>125</v>
      </c>
      <c r="CF3160" s="24">
        <v>120</v>
      </c>
      <c r="CG3160" s="24">
        <v>125</v>
      </c>
      <c r="CH3160" s="24">
        <v>120</v>
      </c>
      <c r="CI3160" s="24">
        <v>125</v>
      </c>
      <c r="CO3160" s="34">
        <f t="shared" si="208"/>
        <v>166089</v>
      </c>
    </row>
    <row r="3161" spans="1:93" ht="15">
      <c r="A3161" s="23" t="s">
        <v>216</v>
      </c>
      <c r="B3161" s="52">
        <v>40330</v>
      </c>
      <c r="C3161" s="25" t="str">
        <f t="shared" si="209"/>
        <v/>
      </c>
      <c r="G3161" s="24">
        <f t="shared" si="210"/>
        <v>58</v>
      </c>
      <c r="H3161" s="24">
        <v>199422</v>
      </c>
      <c r="I3161" s="24" t="str">
        <f t="shared" si="207"/>
        <v/>
      </c>
      <c r="K3161" s="24">
        <f>IF(J3161&gt;900,_xlfn.XLOOKUP(ROUND(J3161,0),'CM-VL-G-C-GL-B-T-ClassRimThickn'!$B$1:$B$112,'CM-VL-G-C-GL-B-T-ClassRimThickn'!$C$1:$C$112,0,1,1),J3161)</f>
        <v>0</v>
      </c>
      <c r="L3161" s="24">
        <v>85</v>
      </c>
      <c r="M3161" s="24">
        <f>IF(L3161&gt;900,_xlfn.XLOOKUP(ROUND(L3161,0),'CM-VL-G-C-GL-B-T-ClassRimThickn'!$B$1:$B$112,'CM-VL-G-C-GL-B-T-ClassRimThickn'!$C$1:$C$112,0,1,1),L3161)</f>
        <v>85</v>
      </c>
      <c r="N3161" s="24">
        <v>87</v>
      </c>
      <c r="O3161" s="24">
        <f>IF(N3161&gt;900,_xlfn.XLOOKUP(ROUND(N3161,0),'CM-VL-G-C-GL-B-T-ClassRimThickn'!$B$1:$B$112,'CM-VL-G-C-GL-B-T-ClassRimThickn'!$C$1:$C$112,0,1,1),N3161)</f>
        <v>87</v>
      </c>
      <c r="P3161" s="24">
        <v>85</v>
      </c>
      <c r="Q3161" s="24">
        <f>IF(P3161&gt;900,_xlfn.XLOOKUP(ROUND(P3161,0),'CM-VL-G-C-GL-B-T-ClassRimThickn'!$B$1:$B$112,'CM-VL-G-C-GL-B-T-ClassRimThickn'!$C$1:$C$112,0,1,1),P3161)</f>
        <v>85</v>
      </c>
      <c r="S3161" s="24">
        <f>IF(R3161&gt;900,_xlfn.XLOOKUP(ROUND(R3161,0),'CM-VL-G-C-GL-B-T-ClassRimThickn'!$B$1:$B$112,'CM-VL-G-C-GL-B-T-ClassRimThickn'!$C$1:$C$112,0,1,1),R3161)</f>
        <v>0</v>
      </c>
      <c r="T3161" s="24">
        <v>85</v>
      </c>
      <c r="U3161" s="24">
        <f>IF(T3161&gt;900,_xlfn.XLOOKUP(ROUND(T3161,0),'CM-VL-G-C-GL-B-T-ClassRimThickn'!$B$1:$B$112,'CM-VL-G-C-GL-B-T-ClassRimThickn'!$C$1:$C$112,0,1,1),T3161)</f>
        <v>85</v>
      </c>
      <c r="V3161" s="24">
        <v>87</v>
      </c>
      <c r="W3161" s="24">
        <f>IF(V3161&gt;900,_xlfn.XLOOKUP(ROUND(V3161,0),'CM-VL-G-C-GL-B-T-ClassRimThickn'!$B$1:$B$112,'CM-VL-G-C-GL-B-T-ClassRimThickn'!$C$1:$C$112,0,1,1),V3161)</f>
        <v>87</v>
      </c>
      <c r="X3161" s="24">
        <v>86</v>
      </c>
      <c r="Y3161" s="24">
        <f>IF(X3161&gt;900,_xlfn.XLOOKUP(ROUND(X3161,0),'CM-VL-G-C-GL-B-T-ClassRimThickn'!$B$1:$B$112,'CM-VL-G-C-GL-B-T-ClassRimThickn'!$C$1:$C$112,0,1,1),X3161)</f>
        <v>86</v>
      </c>
      <c r="Z3161" s="24">
        <v>86</v>
      </c>
      <c r="AA3161" s="24">
        <f>IF(Z3161&gt;900,_xlfn.XLOOKUP(ROUND(Z3161,0),'CM-VL-G-C-GL-B-T-ClassRimThickn'!$B$1:$B$112,'CM-VL-G-C-GL-B-T-ClassRimThickn'!$C$1:$C$112,0,1,1),Z3161)</f>
        <v>86</v>
      </c>
      <c r="AB3161" s="24">
        <v>85</v>
      </c>
      <c r="AC3161" s="24">
        <f>IF(AB3161&gt;900,_xlfn.XLOOKUP(ROUND(AB3161,0),'CM-VL-G-C-GL-B-T-ClassRimThickn'!$B$1:$B$112,'CM-VL-G-C-GL-B-T-ClassRimThickn'!$C$1:$C$112,0,1,1),AB3161)</f>
        <v>85</v>
      </c>
      <c r="AD3161" s="24">
        <v>80</v>
      </c>
      <c r="AE3161" s="24">
        <f>IF(AD3161&gt;900,_xlfn.XLOOKUP(ROUND(AD3161,0),'CM-VL-G-C-GL-B-T-ClassRimThickn'!$B$1:$B$112,'CM-VL-G-C-GL-B-T-ClassRimThickn'!$C$1:$C$112,0,1,1),AD3161)</f>
        <v>80</v>
      </c>
      <c r="AF3161" s="24">
        <v>85</v>
      </c>
      <c r="AG3161" s="24">
        <f>IF(AF3161&gt;900,_xlfn.XLOOKUP(ROUND(AF3161,0),'CM-VL-G-C-GL-B-T-ClassRimThickn'!$B$1:$B$112,'CM-VL-G-C-GL-B-T-ClassRimThickn'!$C$1:$C$112,0,1,1),AF3161)</f>
        <v>85</v>
      </c>
      <c r="AH3161" s="24">
        <v>24</v>
      </c>
      <c r="AI3161" s="24">
        <v>28</v>
      </c>
      <c r="AJ3161" s="24">
        <v>31.5</v>
      </c>
      <c r="AK3161" s="24">
        <v>23.5</v>
      </c>
      <c r="AL3161" s="24">
        <v>29.5</v>
      </c>
      <c r="AM3161" s="24">
        <v>30.5</v>
      </c>
      <c r="AN3161" s="24">
        <v>28</v>
      </c>
      <c r="AO3161" s="24">
        <v>31.5</v>
      </c>
      <c r="AP3161" s="24">
        <v>29.5</v>
      </c>
      <c r="AQ3161" s="24">
        <v>28</v>
      </c>
      <c r="AR3161" s="24">
        <v>26</v>
      </c>
      <c r="AS3161" s="24">
        <v>29.5</v>
      </c>
      <c r="AT3161" s="24">
        <v>32.5</v>
      </c>
      <c r="AU3161" s="24">
        <v>30.5</v>
      </c>
      <c r="AV3161" s="24">
        <v>32.5</v>
      </c>
      <c r="AW3161" s="24">
        <v>32.5</v>
      </c>
      <c r="AX3161" s="24">
        <v>29.5</v>
      </c>
      <c r="AY3161" s="24">
        <v>32</v>
      </c>
      <c r="AZ3161" s="24">
        <v>31</v>
      </c>
      <c r="BA3161" s="24">
        <v>30</v>
      </c>
      <c r="BB3161" s="24">
        <v>31.5</v>
      </c>
      <c r="BC3161" s="24">
        <v>31</v>
      </c>
      <c r="BD3161" s="24">
        <v>31</v>
      </c>
      <c r="BE3161" s="24">
        <v>31</v>
      </c>
      <c r="BF3161" s="24">
        <v>1.5</v>
      </c>
      <c r="BG3161" s="24">
        <v>1.5</v>
      </c>
      <c r="BH3161" s="24">
        <v>2</v>
      </c>
      <c r="BI3161" s="24">
        <v>1.5</v>
      </c>
      <c r="BJ3161" s="24">
        <v>2</v>
      </c>
      <c r="BL3161" s="24">
        <v>1.5</v>
      </c>
      <c r="BM3161" s="24">
        <v>1.5</v>
      </c>
      <c r="BN3161" s="24">
        <v>1.5</v>
      </c>
      <c r="BO3161" s="24">
        <v>2</v>
      </c>
      <c r="BP3161" s="24">
        <v>2</v>
      </c>
      <c r="BQ3161" s="24">
        <v>2</v>
      </c>
      <c r="BR3161" s="24">
        <v>1</v>
      </c>
      <c r="BS3161" s="24">
        <v>0</v>
      </c>
      <c r="BT3161" s="24">
        <v>0</v>
      </c>
      <c r="BU3161" s="24">
        <v>1</v>
      </c>
      <c r="BV3161" s="24">
        <v>0</v>
      </c>
      <c r="BW3161" s="24">
        <v>0</v>
      </c>
      <c r="BX3161" s="24">
        <v>0.5</v>
      </c>
      <c r="BY3161" s="24">
        <v>0</v>
      </c>
      <c r="BZ3161" s="24">
        <v>0</v>
      </c>
      <c r="CB3161" s="24">
        <v>0</v>
      </c>
      <c r="CC3161" s="24">
        <v>0</v>
      </c>
      <c r="CD3161" s="24">
        <v>119</v>
      </c>
      <c r="CE3161" s="24">
        <v>124</v>
      </c>
      <c r="CF3161" s="24">
        <v>120</v>
      </c>
      <c r="CG3161" s="24">
        <v>123</v>
      </c>
      <c r="CH3161" s="24">
        <v>119</v>
      </c>
      <c r="CI3161" s="24">
        <v>122</v>
      </c>
      <c r="CO3161" s="34">
        <f t="shared" si="208"/>
        <v>199422</v>
      </c>
    </row>
    <row r="3162" spans="1:93" ht="15">
      <c r="A3162" s="23" t="s">
        <v>216</v>
      </c>
      <c r="B3162" s="52">
        <v>40354</v>
      </c>
      <c r="C3162" s="25" t="str">
        <f t="shared" si="209"/>
        <v/>
      </c>
      <c r="G3162" s="24">
        <f t="shared" si="210"/>
        <v>24</v>
      </c>
      <c r="H3162" s="27">
        <v>210530</v>
      </c>
      <c r="I3162" s="24" t="str">
        <f t="shared" si="207"/>
        <v/>
      </c>
      <c r="K3162" s="24">
        <f>IF(J3162&gt;900,_xlfn.XLOOKUP(ROUND(J3162,0),'CM-VL-G-C-GL-B-T-ClassRimThickn'!$B$1:$B$112,'CM-VL-G-C-GL-B-T-ClassRimThickn'!$C$1:$C$112,0,1,1),J3162)</f>
        <v>0</v>
      </c>
      <c r="L3162" s="24">
        <v>87</v>
      </c>
      <c r="M3162" s="24">
        <f>IF(L3162&gt;900,_xlfn.XLOOKUP(ROUND(L3162,0),'CM-VL-G-C-GL-B-T-ClassRimThickn'!$B$1:$B$112,'CM-VL-G-C-GL-B-T-ClassRimThickn'!$C$1:$C$112,0,1,1),L3162)</f>
        <v>87</v>
      </c>
      <c r="N3162" s="24">
        <v>86</v>
      </c>
      <c r="O3162" s="24">
        <f>IF(N3162&gt;900,_xlfn.XLOOKUP(ROUND(N3162,0),'CM-VL-G-C-GL-B-T-ClassRimThickn'!$B$1:$B$112,'CM-VL-G-C-GL-B-T-ClassRimThickn'!$C$1:$C$112,0,1,1),N3162)</f>
        <v>86</v>
      </c>
      <c r="P3162" s="24">
        <v>86</v>
      </c>
      <c r="Q3162" s="24">
        <f>IF(P3162&gt;900,_xlfn.XLOOKUP(ROUND(P3162,0),'CM-VL-G-C-GL-B-T-ClassRimThickn'!$B$1:$B$112,'CM-VL-G-C-GL-B-T-ClassRimThickn'!$C$1:$C$112,0,1,1),P3162)</f>
        <v>86</v>
      </c>
      <c r="S3162" s="24">
        <f>IF(R3162&gt;900,_xlfn.XLOOKUP(ROUND(R3162,0),'CM-VL-G-C-GL-B-T-ClassRimThickn'!$B$1:$B$112,'CM-VL-G-C-GL-B-T-ClassRimThickn'!$C$1:$C$112,0,1,1),R3162)</f>
        <v>0</v>
      </c>
      <c r="T3162" s="24">
        <v>86</v>
      </c>
      <c r="U3162" s="24">
        <f>IF(T3162&gt;900,_xlfn.XLOOKUP(ROUND(T3162,0),'CM-VL-G-C-GL-B-T-ClassRimThickn'!$B$1:$B$112,'CM-VL-G-C-GL-B-T-ClassRimThickn'!$C$1:$C$112,0,1,1),T3162)</f>
        <v>86</v>
      </c>
      <c r="V3162" s="24">
        <v>87</v>
      </c>
      <c r="W3162" s="24">
        <f>IF(V3162&gt;900,_xlfn.XLOOKUP(ROUND(V3162,0),'CM-VL-G-C-GL-B-T-ClassRimThickn'!$B$1:$B$112,'CM-VL-G-C-GL-B-T-ClassRimThickn'!$C$1:$C$112,0,1,1),V3162)</f>
        <v>87</v>
      </c>
      <c r="X3162" s="24">
        <v>86</v>
      </c>
      <c r="Y3162" s="24">
        <f>IF(X3162&gt;900,_xlfn.XLOOKUP(ROUND(X3162,0),'CM-VL-G-C-GL-B-T-ClassRimThickn'!$B$1:$B$112,'CM-VL-G-C-GL-B-T-ClassRimThickn'!$C$1:$C$112,0,1,1),X3162)</f>
        <v>86</v>
      </c>
      <c r="Z3162" s="24">
        <v>87</v>
      </c>
      <c r="AA3162" s="24">
        <f>IF(Z3162&gt;900,_xlfn.XLOOKUP(ROUND(Z3162,0),'CM-VL-G-C-GL-B-T-ClassRimThickn'!$B$1:$B$112,'CM-VL-G-C-GL-B-T-ClassRimThickn'!$C$1:$C$112,0,1,1),Z3162)</f>
        <v>87</v>
      </c>
      <c r="AB3162" s="24">
        <v>86</v>
      </c>
      <c r="AC3162" s="24">
        <f>IF(AB3162&gt;900,_xlfn.XLOOKUP(ROUND(AB3162,0),'CM-VL-G-C-GL-B-T-ClassRimThickn'!$B$1:$B$112,'CM-VL-G-C-GL-B-T-ClassRimThickn'!$C$1:$C$112,0,1,1),AB3162)</f>
        <v>86</v>
      </c>
      <c r="AD3162" s="24">
        <v>80</v>
      </c>
      <c r="AE3162" s="24">
        <f>IF(AD3162&gt;900,_xlfn.XLOOKUP(ROUND(AD3162,0),'CM-VL-G-C-GL-B-T-ClassRimThickn'!$B$1:$B$112,'CM-VL-G-C-GL-B-T-ClassRimThickn'!$C$1:$C$112,0,1,1),AD3162)</f>
        <v>80</v>
      </c>
      <c r="AF3162" s="24">
        <v>85</v>
      </c>
      <c r="AG3162" s="24">
        <f>IF(AF3162&gt;900,_xlfn.XLOOKUP(ROUND(AF3162,0),'CM-VL-G-C-GL-B-T-ClassRimThickn'!$B$1:$B$112,'CM-VL-G-C-GL-B-T-ClassRimThickn'!$C$1:$C$112,0,1,1),AF3162)</f>
        <v>85</v>
      </c>
      <c r="AH3162" s="24">
        <v>33.5</v>
      </c>
      <c r="AI3162" s="24">
        <v>27</v>
      </c>
      <c r="AJ3162" s="24">
        <v>30</v>
      </c>
      <c r="AK3162" s="24">
        <v>22.5</v>
      </c>
      <c r="AL3162" s="24">
        <v>24.5</v>
      </c>
      <c r="AM3162" s="24">
        <v>29</v>
      </c>
      <c r="AN3162" s="24">
        <v>28</v>
      </c>
      <c r="AO3162" s="24">
        <v>31.5</v>
      </c>
      <c r="AP3162" s="24">
        <v>31</v>
      </c>
      <c r="AQ3162" s="24">
        <v>27.5</v>
      </c>
      <c r="AR3162" s="24">
        <v>30</v>
      </c>
      <c r="AS3162" s="24">
        <v>29.5</v>
      </c>
      <c r="AT3162" s="24">
        <v>31</v>
      </c>
      <c r="AU3162" s="24">
        <v>31</v>
      </c>
      <c r="AV3162" s="24">
        <v>31.5</v>
      </c>
      <c r="AW3162" s="24">
        <v>33.5</v>
      </c>
      <c r="AX3162" s="24">
        <v>31.5</v>
      </c>
      <c r="AY3162" s="24">
        <v>31</v>
      </c>
      <c r="AZ3162" s="24">
        <v>31</v>
      </c>
      <c r="BA3162" s="24">
        <v>30</v>
      </c>
      <c r="BB3162" s="24">
        <v>34</v>
      </c>
      <c r="BC3162" s="24">
        <v>31</v>
      </c>
      <c r="BD3162" s="24">
        <v>30</v>
      </c>
      <c r="BE3162" s="24">
        <v>33</v>
      </c>
      <c r="BF3162" s="24">
        <v>2</v>
      </c>
      <c r="BG3162" s="24">
        <v>1.5</v>
      </c>
      <c r="BH3162" s="24">
        <v>2</v>
      </c>
      <c r="BI3162" s="24">
        <v>2</v>
      </c>
      <c r="BJ3162" s="24">
        <v>2</v>
      </c>
      <c r="BL3162" s="24">
        <v>2</v>
      </c>
      <c r="BM3162" s="24">
        <v>2</v>
      </c>
      <c r="BN3162" s="24">
        <v>2</v>
      </c>
      <c r="BO3162" s="24">
        <v>2</v>
      </c>
      <c r="BP3162" s="24">
        <v>2</v>
      </c>
      <c r="BQ3162" s="24">
        <v>2</v>
      </c>
      <c r="BR3162" s="24">
        <v>1</v>
      </c>
      <c r="BS3162" s="24">
        <v>0.5</v>
      </c>
      <c r="BT3162" s="24">
        <v>0</v>
      </c>
      <c r="BU3162" s="24">
        <v>1</v>
      </c>
      <c r="BV3162" s="24">
        <v>1</v>
      </c>
      <c r="BW3162" s="24">
        <v>0</v>
      </c>
      <c r="BX3162" s="24">
        <v>0.5</v>
      </c>
      <c r="BY3162" s="24">
        <v>0</v>
      </c>
      <c r="BZ3162" s="24">
        <v>0</v>
      </c>
      <c r="CB3162" s="24">
        <v>0</v>
      </c>
      <c r="CC3162" s="24">
        <v>0</v>
      </c>
      <c r="CD3162" s="24">
        <v>120</v>
      </c>
      <c r="CE3162" s="24">
        <v>125</v>
      </c>
      <c r="CF3162" s="24">
        <v>122</v>
      </c>
      <c r="CG3162" s="24">
        <v>124</v>
      </c>
      <c r="CH3162" s="24">
        <v>119</v>
      </c>
      <c r="CI3162" s="24">
        <v>123</v>
      </c>
      <c r="CO3162" s="34">
        <f t="shared" si="208"/>
        <v>210530</v>
      </c>
    </row>
    <row r="3163" spans="1:93" ht="15">
      <c r="A3163" s="23" t="s">
        <v>216</v>
      </c>
      <c r="B3163" s="52">
        <v>40393</v>
      </c>
      <c r="C3163" s="25" t="str">
        <f t="shared" si="209"/>
        <v/>
      </c>
      <c r="G3163" s="24">
        <f t="shared" si="210"/>
        <v>39</v>
      </c>
      <c r="H3163" s="24">
        <v>228652</v>
      </c>
      <c r="I3163" s="24" t="str">
        <f t="shared" si="207"/>
        <v/>
      </c>
      <c r="K3163" s="24">
        <f>IF(J3163&gt;900,_xlfn.XLOOKUP(ROUND(J3163,0),'CM-VL-G-C-GL-B-T-ClassRimThickn'!$B$1:$B$112,'CM-VL-G-C-GL-B-T-ClassRimThickn'!$C$1:$C$112,0,1,1),J3163)</f>
        <v>0</v>
      </c>
      <c r="L3163" s="24">
        <v>75</v>
      </c>
      <c r="M3163" s="24">
        <f>IF(L3163&gt;900,_xlfn.XLOOKUP(ROUND(L3163,0),'CM-VL-G-C-GL-B-T-ClassRimThickn'!$B$1:$B$112,'CM-VL-G-C-GL-B-T-ClassRimThickn'!$C$1:$C$112,0,1,1),L3163)</f>
        <v>75</v>
      </c>
      <c r="N3163" s="24">
        <v>75</v>
      </c>
      <c r="O3163" s="24">
        <f>IF(N3163&gt;900,_xlfn.XLOOKUP(ROUND(N3163,0),'CM-VL-G-C-GL-B-T-ClassRimThickn'!$B$1:$B$112,'CM-VL-G-C-GL-B-T-ClassRimThickn'!$C$1:$C$112,0,1,1),N3163)</f>
        <v>75</v>
      </c>
      <c r="P3163" s="24">
        <v>75</v>
      </c>
      <c r="Q3163" s="24">
        <f>IF(P3163&gt;900,_xlfn.XLOOKUP(ROUND(P3163,0),'CM-VL-G-C-GL-B-T-ClassRimThickn'!$B$1:$B$112,'CM-VL-G-C-GL-B-T-ClassRimThickn'!$C$1:$C$112,0,1,1),P3163)</f>
        <v>75</v>
      </c>
      <c r="S3163" s="24">
        <f>IF(R3163&gt;900,_xlfn.XLOOKUP(ROUND(R3163,0),'CM-VL-G-C-GL-B-T-ClassRimThickn'!$B$1:$B$112,'CM-VL-G-C-GL-B-T-ClassRimThickn'!$C$1:$C$112,0,1,1),R3163)</f>
        <v>0</v>
      </c>
      <c r="T3163" s="24">
        <v>78</v>
      </c>
      <c r="U3163" s="24">
        <f>IF(T3163&gt;900,_xlfn.XLOOKUP(ROUND(T3163,0),'CM-VL-G-C-GL-B-T-ClassRimThickn'!$B$1:$B$112,'CM-VL-G-C-GL-B-T-ClassRimThickn'!$C$1:$C$112,0,1,1),T3163)</f>
        <v>78</v>
      </c>
      <c r="V3163" s="24">
        <v>74</v>
      </c>
      <c r="W3163" s="24">
        <f>IF(V3163&gt;900,_xlfn.XLOOKUP(ROUND(V3163,0),'CM-VL-G-C-GL-B-T-ClassRimThickn'!$B$1:$B$112,'CM-VL-G-C-GL-B-T-ClassRimThickn'!$C$1:$C$112,0,1,1),V3163)</f>
        <v>74</v>
      </c>
      <c r="X3163" s="24">
        <v>75</v>
      </c>
      <c r="Y3163" s="24">
        <f>IF(X3163&gt;900,_xlfn.XLOOKUP(ROUND(X3163,0),'CM-VL-G-C-GL-B-T-ClassRimThickn'!$B$1:$B$112,'CM-VL-G-C-GL-B-T-ClassRimThickn'!$C$1:$C$112,0,1,1),X3163)</f>
        <v>75</v>
      </c>
      <c r="Z3163" s="24">
        <v>75</v>
      </c>
      <c r="AA3163" s="24">
        <f>IF(Z3163&gt;900,_xlfn.XLOOKUP(ROUND(Z3163,0),'CM-VL-G-C-GL-B-T-ClassRimThickn'!$B$1:$B$112,'CM-VL-G-C-GL-B-T-ClassRimThickn'!$C$1:$C$112,0,1,1),Z3163)</f>
        <v>75</v>
      </c>
      <c r="AB3163" s="24">
        <v>75</v>
      </c>
      <c r="AC3163" s="24">
        <f>IF(AB3163&gt;900,_xlfn.XLOOKUP(ROUND(AB3163,0),'CM-VL-G-C-GL-B-T-ClassRimThickn'!$B$1:$B$112,'CM-VL-G-C-GL-B-T-ClassRimThickn'!$C$1:$C$112,0,1,1),AB3163)</f>
        <v>75</v>
      </c>
      <c r="AD3163" s="24">
        <v>77</v>
      </c>
      <c r="AE3163" s="24">
        <f>IF(AD3163&gt;900,_xlfn.XLOOKUP(ROUND(AD3163,0),'CM-VL-G-C-GL-B-T-ClassRimThickn'!$B$1:$B$112,'CM-VL-G-C-GL-B-T-ClassRimThickn'!$C$1:$C$112,0,1,1),AD3163)</f>
        <v>77</v>
      </c>
      <c r="AF3163" s="24">
        <v>78</v>
      </c>
      <c r="AG3163" s="24">
        <f>IF(AF3163&gt;900,_xlfn.XLOOKUP(ROUND(AF3163,0),'CM-VL-G-C-GL-B-T-ClassRimThickn'!$B$1:$B$112,'CM-VL-G-C-GL-B-T-ClassRimThickn'!$C$1:$C$112,0,1,1),AF3163)</f>
        <v>78</v>
      </c>
      <c r="AH3163" s="24">
        <v>27</v>
      </c>
      <c r="AI3163" s="24">
        <v>29</v>
      </c>
      <c r="AJ3163" s="24">
        <v>29</v>
      </c>
      <c r="AK3163" s="24">
        <v>27</v>
      </c>
      <c r="AL3163" s="24">
        <v>25</v>
      </c>
      <c r="AM3163" s="24">
        <v>29</v>
      </c>
      <c r="AN3163" s="24">
        <v>28</v>
      </c>
      <c r="AO3163" s="24">
        <v>29</v>
      </c>
      <c r="AP3163" s="24">
        <v>29</v>
      </c>
      <c r="AQ3163" s="24">
        <v>28</v>
      </c>
      <c r="AR3163" s="24">
        <v>28</v>
      </c>
      <c r="AS3163" s="24">
        <v>28</v>
      </c>
      <c r="AT3163" s="24">
        <v>29</v>
      </c>
      <c r="AU3163" s="24">
        <v>29</v>
      </c>
      <c r="AV3163" s="24">
        <v>29</v>
      </c>
      <c r="AW3163" s="24">
        <v>29</v>
      </c>
      <c r="AX3163" s="24">
        <v>29</v>
      </c>
      <c r="AY3163" s="24">
        <v>28</v>
      </c>
      <c r="AZ3163" s="24">
        <v>29</v>
      </c>
      <c r="BA3163" s="24">
        <v>29</v>
      </c>
      <c r="BB3163" s="24">
        <v>29</v>
      </c>
      <c r="BC3163" s="24">
        <v>29</v>
      </c>
      <c r="BD3163" s="24">
        <v>28</v>
      </c>
      <c r="BE3163" s="24">
        <v>29</v>
      </c>
      <c r="BF3163" s="24">
        <v>0</v>
      </c>
      <c r="BG3163" s="24">
        <v>0</v>
      </c>
      <c r="BH3163" s="24">
        <v>0</v>
      </c>
      <c r="BI3163" s="24">
        <v>0</v>
      </c>
      <c r="BJ3163" s="24">
        <v>0</v>
      </c>
      <c r="BL3163" s="24">
        <v>0</v>
      </c>
      <c r="BM3163" s="24">
        <v>0</v>
      </c>
      <c r="BN3163" s="24">
        <v>0</v>
      </c>
      <c r="BO3163" s="24">
        <v>0</v>
      </c>
      <c r="BP3163" s="24">
        <v>0</v>
      </c>
      <c r="BQ3163" s="24">
        <v>0</v>
      </c>
      <c r="BR3163" s="24">
        <v>0</v>
      </c>
      <c r="BS3163" s="24">
        <v>0</v>
      </c>
      <c r="BT3163" s="24">
        <v>0</v>
      </c>
      <c r="BU3163" s="24">
        <v>0</v>
      </c>
      <c r="BV3163" s="24">
        <v>0</v>
      </c>
      <c r="BW3163" s="24">
        <v>0</v>
      </c>
      <c r="BX3163" s="24">
        <v>0</v>
      </c>
      <c r="BY3163" s="24">
        <v>0</v>
      </c>
      <c r="BZ3163" s="24">
        <v>0</v>
      </c>
      <c r="CB3163" s="24">
        <v>0</v>
      </c>
      <c r="CC3163" s="24">
        <v>0</v>
      </c>
      <c r="CD3163" s="24">
        <v>110</v>
      </c>
      <c r="CE3163" s="24">
        <v>120</v>
      </c>
      <c r="CF3163" s="24">
        <v>110</v>
      </c>
      <c r="CG3163" s="24">
        <v>110</v>
      </c>
      <c r="CH3163" s="24">
        <v>115</v>
      </c>
      <c r="CI3163" s="24">
        <v>115</v>
      </c>
      <c r="CO3163" s="34">
        <f t="shared" si="208"/>
        <v>228652</v>
      </c>
    </row>
    <row r="3164" spans="1:93" ht="15">
      <c r="A3164" s="23" t="s">
        <v>216</v>
      </c>
      <c r="B3164" s="52">
        <v>40428</v>
      </c>
      <c r="C3164" s="25" t="str">
        <f t="shared" si="209"/>
        <v/>
      </c>
      <c r="G3164" s="24">
        <f t="shared" si="210"/>
        <v>35</v>
      </c>
      <c r="H3164" s="32">
        <v>3719962</v>
      </c>
      <c r="I3164" s="24" t="b">
        <f t="shared" si="207"/>
        <v>0</v>
      </c>
      <c r="K3164" s="24">
        <f>IF(J3164&gt;900,_xlfn.XLOOKUP(ROUND(J3164,0),'CM-VL-G-C-GL-B-T-ClassRimThickn'!$B$1:$B$112,'CM-VL-G-C-GL-B-T-ClassRimThickn'!$C$1:$C$112,0,1,1),J3164)</f>
        <v>0</v>
      </c>
      <c r="L3164" s="24">
        <v>77</v>
      </c>
      <c r="M3164" s="24">
        <f>IF(L3164&gt;900,_xlfn.XLOOKUP(ROUND(L3164,0),'CM-VL-G-C-GL-B-T-ClassRimThickn'!$B$1:$B$112,'CM-VL-G-C-GL-B-T-ClassRimThickn'!$C$1:$C$112,0,1,1),L3164)</f>
        <v>77</v>
      </c>
      <c r="N3164" s="24">
        <v>78</v>
      </c>
      <c r="O3164" s="24">
        <f>IF(N3164&gt;900,_xlfn.XLOOKUP(ROUND(N3164,0),'CM-VL-G-C-GL-B-T-ClassRimThickn'!$B$1:$B$112,'CM-VL-G-C-GL-B-T-ClassRimThickn'!$C$1:$C$112,0,1,1),N3164)</f>
        <v>78</v>
      </c>
      <c r="P3164" s="24">
        <v>76</v>
      </c>
      <c r="Q3164" s="24">
        <f>IF(P3164&gt;900,_xlfn.XLOOKUP(ROUND(P3164,0),'CM-VL-G-C-GL-B-T-ClassRimThickn'!$B$1:$B$112,'CM-VL-G-C-GL-B-T-ClassRimThickn'!$C$1:$C$112,0,1,1),P3164)</f>
        <v>76</v>
      </c>
      <c r="S3164" s="24">
        <f>IF(R3164&gt;900,_xlfn.XLOOKUP(ROUND(R3164,0),'CM-VL-G-C-GL-B-T-ClassRimThickn'!$B$1:$B$112,'CM-VL-G-C-GL-B-T-ClassRimThickn'!$C$1:$C$112,0,1,1),R3164)</f>
        <v>0</v>
      </c>
      <c r="T3164" s="24">
        <v>82</v>
      </c>
      <c r="U3164" s="24">
        <f>IF(T3164&gt;900,_xlfn.XLOOKUP(ROUND(T3164,0),'CM-VL-G-C-GL-B-T-ClassRimThickn'!$B$1:$B$112,'CM-VL-G-C-GL-B-T-ClassRimThickn'!$C$1:$C$112,0,1,1),T3164)</f>
        <v>82</v>
      </c>
      <c r="V3164" s="24">
        <v>73</v>
      </c>
      <c r="W3164" s="24">
        <f>IF(V3164&gt;900,_xlfn.XLOOKUP(ROUND(V3164,0),'CM-VL-G-C-GL-B-T-ClassRimThickn'!$B$1:$B$112,'CM-VL-G-C-GL-B-T-ClassRimThickn'!$C$1:$C$112,0,1,1),V3164)</f>
        <v>73</v>
      </c>
      <c r="X3164" s="24">
        <v>78</v>
      </c>
      <c r="Y3164" s="24">
        <f>IF(X3164&gt;900,_xlfn.XLOOKUP(ROUND(X3164,0),'CM-VL-G-C-GL-B-T-ClassRimThickn'!$B$1:$B$112,'CM-VL-G-C-GL-B-T-ClassRimThickn'!$C$1:$C$112,0,1,1),X3164)</f>
        <v>78</v>
      </c>
      <c r="Z3164" s="24">
        <v>78</v>
      </c>
      <c r="AA3164" s="24">
        <f>IF(Z3164&gt;900,_xlfn.XLOOKUP(ROUND(Z3164,0),'CM-VL-G-C-GL-B-T-ClassRimThickn'!$B$1:$B$112,'CM-VL-G-C-GL-B-T-ClassRimThickn'!$C$1:$C$112,0,1,1),Z3164)</f>
        <v>78</v>
      </c>
      <c r="AB3164" s="24">
        <v>77</v>
      </c>
      <c r="AC3164" s="24">
        <f>IF(AB3164&gt;900,_xlfn.XLOOKUP(ROUND(AB3164,0),'CM-VL-G-C-GL-B-T-ClassRimThickn'!$B$1:$B$112,'CM-VL-G-C-GL-B-T-ClassRimThickn'!$C$1:$C$112,0,1,1),AB3164)</f>
        <v>77</v>
      </c>
      <c r="AD3164" s="24">
        <v>79</v>
      </c>
      <c r="AE3164" s="24">
        <f>IF(AD3164&gt;900,_xlfn.XLOOKUP(ROUND(AD3164,0),'CM-VL-G-C-GL-B-T-ClassRimThickn'!$B$1:$B$112,'CM-VL-G-C-GL-B-T-ClassRimThickn'!$C$1:$C$112,0,1,1),AD3164)</f>
        <v>79</v>
      </c>
      <c r="AF3164" s="24">
        <v>81</v>
      </c>
      <c r="AG3164" s="24">
        <f>IF(AF3164&gt;900,_xlfn.XLOOKUP(ROUND(AF3164,0),'CM-VL-G-C-GL-B-T-ClassRimThickn'!$B$1:$B$112,'CM-VL-G-C-GL-B-T-ClassRimThickn'!$C$1:$C$112,0,1,1),AF3164)</f>
        <v>81</v>
      </c>
      <c r="AH3164" s="24">
        <v>27</v>
      </c>
      <c r="AI3164" s="24">
        <v>28.5</v>
      </c>
      <c r="AJ3164" s="24">
        <v>27</v>
      </c>
      <c r="AK3164" s="24">
        <v>25</v>
      </c>
      <c r="AL3164" s="24">
        <v>24.5</v>
      </c>
      <c r="AM3164" s="24">
        <v>26</v>
      </c>
      <c r="AN3164" s="24">
        <v>25.5</v>
      </c>
      <c r="AO3164" s="24">
        <v>27</v>
      </c>
      <c r="AP3164" s="24">
        <v>26.5</v>
      </c>
      <c r="AQ3164" s="24">
        <v>25.5</v>
      </c>
      <c r="AR3164" s="24">
        <v>26.5</v>
      </c>
      <c r="AS3164" s="24">
        <v>25.5</v>
      </c>
      <c r="AT3164" s="24">
        <v>28</v>
      </c>
      <c r="AU3164" s="24">
        <v>28</v>
      </c>
      <c r="AV3164" s="24">
        <v>28</v>
      </c>
      <c r="AW3164" s="24">
        <v>28</v>
      </c>
      <c r="AX3164" s="24">
        <v>28</v>
      </c>
      <c r="AY3164" s="24">
        <v>28</v>
      </c>
      <c r="AZ3164" s="24">
        <v>28</v>
      </c>
      <c r="BA3164" s="24">
        <v>28</v>
      </c>
      <c r="BB3164" s="24">
        <v>28</v>
      </c>
      <c r="BC3164" s="24">
        <v>28</v>
      </c>
      <c r="BD3164" s="24">
        <v>28</v>
      </c>
      <c r="BE3164" s="24">
        <v>28</v>
      </c>
      <c r="BF3164" s="24">
        <v>0.5</v>
      </c>
      <c r="BG3164" s="24">
        <v>0.5</v>
      </c>
      <c r="BH3164" s="24">
        <v>1</v>
      </c>
      <c r="BI3164" s="24">
        <v>0.5</v>
      </c>
      <c r="BJ3164" s="24">
        <v>1</v>
      </c>
      <c r="BL3164" s="24">
        <v>0.5</v>
      </c>
      <c r="BM3164" s="24">
        <v>0.5</v>
      </c>
      <c r="BN3164" s="24">
        <v>0.5</v>
      </c>
      <c r="BO3164" s="24">
        <v>1</v>
      </c>
      <c r="BP3164" s="24">
        <v>0</v>
      </c>
      <c r="BQ3164" s="24">
        <v>1</v>
      </c>
      <c r="BR3164" s="24">
        <v>0</v>
      </c>
      <c r="BS3164" s="24">
        <v>0</v>
      </c>
      <c r="BT3164" s="24">
        <v>0</v>
      </c>
      <c r="BU3164" s="24">
        <v>0</v>
      </c>
      <c r="BV3164" s="24">
        <v>0</v>
      </c>
      <c r="BW3164" s="24">
        <v>0</v>
      </c>
      <c r="BX3164" s="24">
        <v>0</v>
      </c>
      <c r="BY3164" s="24">
        <v>0</v>
      </c>
      <c r="BZ3164" s="24">
        <v>0</v>
      </c>
      <c r="CB3164" s="24">
        <v>0</v>
      </c>
      <c r="CC3164" s="24">
        <v>0</v>
      </c>
      <c r="CO3164" s="34">
        <f t="shared" si="208"/>
        <v>3719962</v>
      </c>
    </row>
    <row r="3165" spans="1:93" ht="15">
      <c r="A3165" s="23" t="s">
        <v>216</v>
      </c>
      <c r="B3165" s="52">
        <v>40460</v>
      </c>
      <c r="C3165" s="25" t="str">
        <f t="shared" si="209"/>
        <v/>
      </c>
      <c r="G3165" s="24">
        <f t="shared" si="210"/>
        <v>32</v>
      </c>
      <c r="H3165" s="24">
        <v>249062</v>
      </c>
      <c r="I3165" s="24" t="str">
        <f t="shared" si="207"/>
        <v/>
      </c>
      <c r="K3165" s="24">
        <f>IF(J3165&gt;900,_xlfn.XLOOKUP(ROUND(J3165,0),'CM-VL-G-C-GL-B-T-ClassRimThickn'!$B$1:$B$112,'CM-VL-G-C-GL-B-T-ClassRimThickn'!$C$1:$C$112,0,1,1),J3165)</f>
        <v>0</v>
      </c>
      <c r="L3165" s="24">
        <v>74</v>
      </c>
      <c r="M3165" s="24">
        <f>IF(L3165&gt;900,_xlfn.XLOOKUP(ROUND(L3165,0),'CM-VL-G-C-GL-B-T-ClassRimThickn'!$B$1:$B$112,'CM-VL-G-C-GL-B-T-ClassRimThickn'!$C$1:$C$112,0,1,1),L3165)</f>
        <v>74</v>
      </c>
      <c r="N3165" s="24">
        <v>75</v>
      </c>
      <c r="O3165" s="24">
        <f>IF(N3165&gt;900,_xlfn.XLOOKUP(ROUND(N3165,0),'CM-VL-G-C-GL-B-T-ClassRimThickn'!$B$1:$B$112,'CM-VL-G-C-GL-B-T-ClassRimThickn'!$C$1:$C$112,0,1,1),N3165)</f>
        <v>75</v>
      </c>
      <c r="P3165" s="24">
        <v>77</v>
      </c>
      <c r="Q3165" s="24">
        <f>IF(P3165&gt;900,_xlfn.XLOOKUP(ROUND(P3165,0),'CM-VL-G-C-GL-B-T-ClassRimThickn'!$B$1:$B$112,'CM-VL-G-C-GL-B-T-ClassRimThickn'!$C$1:$C$112,0,1,1),P3165)</f>
        <v>77</v>
      </c>
      <c r="S3165" s="24">
        <f>IF(R3165&gt;900,_xlfn.XLOOKUP(ROUND(R3165,0),'CM-VL-G-C-GL-B-T-ClassRimThickn'!$B$1:$B$112,'CM-VL-G-C-GL-B-T-ClassRimThickn'!$C$1:$C$112,0,1,1),R3165)</f>
        <v>0</v>
      </c>
      <c r="T3165" s="24">
        <v>81</v>
      </c>
      <c r="U3165" s="24">
        <f>IF(T3165&gt;900,_xlfn.XLOOKUP(ROUND(T3165,0),'CM-VL-G-C-GL-B-T-ClassRimThickn'!$B$1:$B$112,'CM-VL-G-C-GL-B-T-ClassRimThickn'!$C$1:$C$112,0,1,1),T3165)</f>
        <v>81</v>
      </c>
      <c r="V3165" s="24">
        <v>74</v>
      </c>
      <c r="W3165" s="24">
        <f>IF(V3165&gt;900,_xlfn.XLOOKUP(ROUND(V3165,0),'CM-VL-G-C-GL-B-T-ClassRimThickn'!$B$1:$B$112,'CM-VL-G-C-GL-B-T-ClassRimThickn'!$C$1:$C$112,0,1,1),V3165)</f>
        <v>74</v>
      </c>
      <c r="X3165" s="24">
        <v>74</v>
      </c>
      <c r="Y3165" s="24">
        <f>IF(X3165&gt;900,_xlfn.XLOOKUP(ROUND(X3165,0),'CM-VL-G-C-GL-B-T-ClassRimThickn'!$B$1:$B$112,'CM-VL-G-C-GL-B-T-ClassRimThickn'!$C$1:$C$112,0,1,1),X3165)</f>
        <v>74</v>
      </c>
      <c r="Z3165" s="24">
        <v>74</v>
      </c>
      <c r="AA3165" s="24">
        <f>IF(Z3165&gt;900,_xlfn.XLOOKUP(ROUND(Z3165,0),'CM-VL-G-C-GL-B-T-ClassRimThickn'!$B$1:$B$112,'CM-VL-G-C-GL-B-T-ClassRimThickn'!$C$1:$C$112,0,1,1),Z3165)</f>
        <v>74</v>
      </c>
      <c r="AB3165" s="24">
        <v>75</v>
      </c>
      <c r="AC3165" s="24">
        <f>IF(AB3165&gt;900,_xlfn.XLOOKUP(ROUND(AB3165,0),'CM-VL-G-C-GL-B-T-ClassRimThickn'!$B$1:$B$112,'CM-VL-G-C-GL-B-T-ClassRimThickn'!$C$1:$C$112,0,1,1),AB3165)</f>
        <v>75</v>
      </c>
      <c r="AD3165" s="24">
        <v>78</v>
      </c>
      <c r="AE3165" s="24">
        <f>IF(AD3165&gt;900,_xlfn.XLOOKUP(ROUND(AD3165,0),'CM-VL-G-C-GL-B-T-ClassRimThickn'!$B$1:$B$112,'CM-VL-G-C-GL-B-T-ClassRimThickn'!$C$1:$C$112,0,1,1),AD3165)</f>
        <v>78</v>
      </c>
      <c r="AF3165" s="24">
        <v>80</v>
      </c>
      <c r="AG3165" s="24">
        <f>IF(AF3165&gt;900,_xlfn.XLOOKUP(ROUND(AF3165,0),'CM-VL-G-C-GL-B-T-ClassRimThickn'!$B$1:$B$112,'CM-VL-G-C-GL-B-T-ClassRimThickn'!$C$1:$C$112,0,1,1),AF3165)</f>
        <v>80</v>
      </c>
      <c r="AH3165" s="24">
        <v>25.5</v>
      </c>
      <c r="AI3165" s="24">
        <v>27.5</v>
      </c>
      <c r="AJ3165" s="24">
        <v>26.5</v>
      </c>
      <c r="AK3165" s="24">
        <v>24</v>
      </c>
      <c r="AL3165" s="24">
        <v>24.5</v>
      </c>
      <c r="AM3165" s="24">
        <v>26</v>
      </c>
      <c r="AN3165" s="24">
        <v>25</v>
      </c>
      <c r="AO3165" s="24">
        <v>27</v>
      </c>
      <c r="AP3165" s="24">
        <v>26</v>
      </c>
      <c r="AQ3165" s="24">
        <v>25.5</v>
      </c>
      <c r="AR3165" s="24">
        <v>26.5</v>
      </c>
      <c r="AS3165" s="24">
        <v>25</v>
      </c>
      <c r="AT3165" s="24">
        <v>28</v>
      </c>
      <c r="AU3165" s="24">
        <v>28</v>
      </c>
      <c r="AV3165" s="24">
        <v>29</v>
      </c>
      <c r="AW3165" s="24">
        <v>28</v>
      </c>
      <c r="AX3165" s="24">
        <v>29</v>
      </c>
      <c r="AY3165" s="24">
        <v>28.5</v>
      </c>
      <c r="AZ3165" s="24">
        <v>29</v>
      </c>
      <c r="BA3165" s="24">
        <v>28</v>
      </c>
      <c r="BB3165" s="24">
        <v>28</v>
      </c>
      <c r="BC3165" s="24">
        <v>28.5</v>
      </c>
      <c r="BD3165" s="24">
        <v>28</v>
      </c>
      <c r="BE3165" s="24">
        <v>28</v>
      </c>
      <c r="BF3165" s="24">
        <v>1</v>
      </c>
      <c r="BG3165" s="24">
        <v>0.5</v>
      </c>
      <c r="BH3165" s="24">
        <v>0.5</v>
      </c>
      <c r="BI3165" s="24">
        <v>1</v>
      </c>
      <c r="BJ3165" s="24">
        <v>1</v>
      </c>
      <c r="BL3165" s="24">
        <v>0.5</v>
      </c>
      <c r="BM3165" s="24">
        <v>0.5</v>
      </c>
      <c r="BN3165" s="24">
        <v>0.5</v>
      </c>
      <c r="BO3165" s="24">
        <v>1</v>
      </c>
      <c r="BP3165" s="24">
        <v>1</v>
      </c>
      <c r="BQ3165" s="24">
        <v>1</v>
      </c>
      <c r="BR3165" s="24">
        <v>0</v>
      </c>
      <c r="BS3165" s="24">
        <v>0</v>
      </c>
      <c r="BT3165" s="24">
        <v>0</v>
      </c>
      <c r="BU3165" s="24">
        <v>0</v>
      </c>
      <c r="BV3165" s="24">
        <v>0</v>
      </c>
      <c r="BW3165" s="24">
        <v>0</v>
      </c>
      <c r="BX3165" s="24">
        <v>0</v>
      </c>
      <c r="BY3165" s="24">
        <v>0</v>
      </c>
      <c r="BZ3165" s="24">
        <v>0</v>
      </c>
      <c r="CB3165" s="24">
        <v>0</v>
      </c>
      <c r="CC3165" s="24">
        <v>0</v>
      </c>
      <c r="CD3165" s="24">
        <v>106</v>
      </c>
      <c r="CE3165" s="24">
        <v>115</v>
      </c>
      <c r="CF3165" s="24">
        <v>112</v>
      </c>
      <c r="CG3165" s="24">
        <v>112</v>
      </c>
      <c r="CH3165" s="24">
        <v>117</v>
      </c>
      <c r="CI3165" s="24">
        <v>116</v>
      </c>
      <c r="CO3165" s="34">
        <f t="shared" si="208"/>
        <v>249062</v>
      </c>
    </row>
    <row r="3166" spans="1:93" ht="15">
      <c r="A3166" s="23" t="s">
        <v>216</v>
      </c>
      <c r="B3166" s="52">
        <v>40506</v>
      </c>
      <c r="C3166" s="25" t="str">
        <f t="shared" si="209"/>
        <v/>
      </c>
      <c r="G3166" s="24">
        <f t="shared" si="210"/>
        <v>46</v>
      </c>
      <c r="H3166" s="27">
        <v>276258</v>
      </c>
      <c r="I3166" s="24" t="str">
        <f t="shared" si="207"/>
        <v/>
      </c>
      <c r="K3166" s="24">
        <f>IF(J3166&gt;900,_xlfn.XLOOKUP(ROUND(J3166,0),'CM-VL-G-C-GL-B-T-ClassRimThickn'!$B$1:$B$112,'CM-VL-G-C-GL-B-T-ClassRimThickn'!$C$1:$C$112,0,1,1),J3166)</f>
        <v>0</v>
      </c>
      <c r="L3166" s="24">
        <v>77</v>
      </c>
      <c r="M3166" s="24">
        <f>IF(L3166&gt;900,_xlfn.XLOOKUP(ROUND(L3166,0),'CM-VL-G-C-GL-B-T-ClassRimThickn'!$B$1:$B$112,'CM-VL-G-C-GL-B-T-ClassRimThickn'!$C$1:$C$112,0,1,1),L3166)</f>
        <v>77</v>
      </c>
      <c r="N3166" s="24">
        <v>77</v>
      </c>
      <c r="O3166" s="24">
        <f>IF(N3166&gt;900,_xlfn.XLOOKUP(ROUND(N3166,0),'CM-VL-G-C-GL-B-T-ClassRimThickn'!$B$1:$B$112,'CM-VL-G-C-GL-B-T-ClassRimThickn'!$C$1:$C$112,0,1,1),N3166)</f>
        <v>77</v>
      </c>
      <c r="P3166" s="24">
        <v>78</v>
      </c>
      <c r="Q3166" s="24">
        <f>IF(P3166&gt;900,_xlfn.XLOOKUP(ROUND(P3166,0),'CM-VL-G-C-GL-B-T-ClassRimThickn'!$B$1:$B$112,'CM-VL-G-C-GL-B-T-ClassRimThickn'!$C$1:$C$112,0,1,1),P3166)</f>
        <v>78</v>
      </c>
      <c r="S3166" s="24">
        <f>IF(R3166&gt;900,_xlfn.XLOOKUP(ROUND(R3166,0),'CM-VL-G-C-GL-B-T-ClassRimThickn'!$B$1:$B$112,'CM-VL-G-C-GL-B-T-ClassRimThickn'!$C$1:$C$112,0,1,1),R3166)</f>
        <v>0</v>
      </c>
      <c r="T3166" s="24">
        <v>80</v>
      </c>
      <c r="U3166" s="24">
        <f>IF(T3166&gt;900,_xlfn.XLOOKUP(ROUND(T3166,0),'CM-VL-G-C-GL-B-T-ClassRimThickn'!$B$1:$B$112,'CM-VL-G-C-GL-B-T-ClassRimThickn'!$C$1:$C$112,0,1,1),T3166)</f>
        <v>80</v>
      </c>
      <c r="V3166" s="24">
        <v>74</v>
      </c>
      <c r="W3166" s="24">
        <f>IF(V3166&gt;900,_xlfn.XLOOKUP(ROUND(V3166,0),'CM-VL-G-C-GL-B-T-ClassRimThickn'!$B$1:$B$112,'CM-VL-G-C-GL-B-T-ClassRimThickn'!$C$1:$C$112,0,1,1),V3166)</f>
        <v>74</v>
      </c>
      <c r="X3166" s="24">
        <v>77</v>
      </c>
      <c r="Y3166" s="24">
        <f>IF(X3166&gt;900,_xlfn.XLOOKUP(ROUND(X3166,0),'CM-VL-G-C-GL-B-T-ClassRimThickn'!$B$1:$B$112,'CM-VL-G-C-GL-B-T-ClassRimThickn'!$C$1:$C$112,0,1,1),X3166)</f>
        <v>77</v>
      </c>
      <c r="Z3166" s="24">
        <v>77</v>
      </c>
      <c r="AA3166" s="24">
        <f>IF(Z3166&gt;900,_xlfn.XLOOKUP(ROUND(Z3166,0),'CM-VL-G-C-GL-B-T-ClassRimThickn'!$B$1:$B$112,'CM-VL-G-C-GL-B-T-ClassRimThickn'!$C$1:$C$112,0,1,1),Z3166)</f>
        <v>77</v>
      </c>
      <c r="AB3166" s="24">
        <v>78</v>
      </c>
      <c r="AC3166" s="24">
        <f>IF(AB3166&gt;900,_xlfn.XLOOKUP(ROUND(AB3166,0),'CM-VL-G-C-GL-B-T-ClassRimThickn'!$B$1:$B$112,'CM-VL-G-C-GL-B-T-ClassRimThickn'!$C$1:$C$112,0,1,1),AB3166)</f>
        <v>78</v>
      </c>
      <c r="AD3166" s="24">
        <v>78</v>
      </c>
      <c r="AE3166" s="24">
        <f>IF(AD3166&gt;900,_xlfn.XLOOKUP(ROUND(AD3166,0),'CM-VL-G-C-GL-B-T-ClassRimThickn'!$B$1:$B$112,'CM-VL-G-C-GL-B-T-ClassRimThickn'!$C$1:$C$112,0,1,1),AD3166)</f>
        <v>78</v>
      </c>
      <c r="AF3166" s="24">
        <v>80</v>
      </c>
      <c r="AG3166" s="24">
        <f>IF(AF3166&gt;900,_xlfn.XLOOKUP(ROUND(AF3166,0),'CM-VL-G-C-GL-B-T-ClassRimThickn'!$B$1:$B$112,'CM-VL-G-C-GL-B-T-ClassRimThickn'!$C$1:$C$112,0,1,1),AF3166)</f>
        <v>80</v>
      </c>
      <c r="AH3166" s="24">
        <v>25</v>
      </c>
      <c r="AI3166" s="24">
        <v>27.5</v>
      </c>
      <c r="AJ3166" s="24">
        <v>26.5</v>
      </c>
      <c r="AK3166" s="24">
        <v>24</v>
      </c>
      <c r="AL3166" s="24">
        <v>25</v>
      </c>
      <c r="AM3166" s="24">
        <v>26</v>
      </c>
      <c r="AN3166" s="24">
        <v>24.5</v>
      </c>
      <c r="AO3166" s="24">
        <v>26.5</v>
      </c>
      <c r="AP3166" s="24">
        <v>26</v>
      </c>
      <c r="AQ3166" s="24">
        <v>24.5</v>
      </c>
      <c r="AR3166" s="24">
        <v>26</v>
      </c>
      <c r="AS3166" s="24">
        <v>25.5</v>
      </c>
      <c r="AT3166" s="24">
        <v>29.5</v>
      </c>
      <c r="AU3166" s="24">
        <v>30</v>
      </c>
      <c r="AV3166" s="24">
        <v>30</v>
      </c>
      <c r="AW3166" s="24">
        <v>30</v>
      </c>
      <c r="AX3166" s="24">
        <v>30</v>
      </c>
      <c r="AY3166" s="24">
        <v>29.5</v>
      </c>
      <c r="AZ3166" s="24">
        <v>30.5</v>
      </c>
      <c r="BA3166" s="24">
        <v>29.5</v>
      </c>
      <c r="BB3166" s="24">
        <v>30</v>
      </c>
      <c r="BC3166" s="24">
        <v>29</v>
      </c>
      <c r="BD3166" s="24">
        <v>29.5</v>
      </c>
      <c r="BE3166" s="24">
        <v>32</v>
      </c>
      <c r="BF3166" s="24">
        <v>0.5</v>
      </c>
      <c r="BG3166" s="24">
        <v>0.5</v>
      </c>
      <c r="BH3166" s="24">
        <v>0.5</v>
      </c>
      <c r="BI3166" s="24">
        <v>0.5</v>
      </c>
      <c r="BJ3166" s="24">
        <v>1</v>
      </c>
      <c r="BL3166" s="24">
        <v>0.5</v>
      </c>
      <c r="BM3166" s="24">
        <v>0.5</v>
      </c>
      <c r="BN3166" s="24">
        <v>0.5</v>
      </c>
      <c r="BO3166" s="24">
        <v>0.5</v>
      </c>
      <c r="BP3166" s="24">
        <v>1</v>
      </c>
      <c r="BQ3166" s="24">
        <v>1</v>
      </c>
      <c r="BR3166" s="24">
        <v>0</v>
      </c>
      <c r="BS3166" s="24">
        <v>0</v>
      </c>
      <c r="BT3166" s="24">
        <v>0</v>
      </c>
      <c r="BU3166" s="24">
        <v>0.3</v>
      </c>
      <c r="BV3166" s="24">
        <v>0</v>
      </c>
      <c r="BW3166" s="24">
        <v>0</v>
      </c>
      <c r="BX3166" s="24">
        <v>1</v>
      </c>
      <c r="BY3166" s="24">
        <v>0</v>
      </c>
      <c r="BZ3166" s="24">
        <v>0</v>
      </c>
      <c r="CB3166" s="24">
        <v>0</v>
      </c>
      <c r="CC3166" s="24">
        <v>0</v>
      </c>
      <c r="CD3166" s="24">
        <v>110</v>
      </c>
      <c r="CE3166" s="24">
        <v>113</v>
      </c>
      <c r="CF3166" s="24">
        <v>113</v>
      </c>
      <c r="CG3166" s="24">
        <v>112</v>
      </c>
      <c r="CH3166" s="24">
        <v>118</v>
      </c>
      <c r="CI3166" s="24">
        <v>118</v>
      </c>
      <c r="CO3166" s="34">
        <f t="shared" si="208"/>
        <v>276258</v>
      </c>
    </row>
    <row r="3167" spans="1:93" ht="15">
      <c r="A3167" s="23" t="s">
        <v>216</v>
      </c>
      <c r="B3167" s="52">
        <v>40566</v>
      </c>
      <c r="C3167" s="25" t="str">
        <f t="shared" si="209"/>
        <v/>
      </c>
      <c r="G3167" s="24">
        <f t="shared" si="210"/>
        <v>60</v>
      </c>
      <c r="H3167" s="24">
        <v>299930</v>
      </c>
      <c r="I3167" s="24" t="str">
        <f t="shared" si="207"/>
        <v/>
      </c>
      <c r="K3167" s="24">
        <f>IF(J3167&gt;900,_xlfn.XLOOKUP(ROUND(J3167,0),'CM-VL-G-C-GL-B-T-ClassRimThickn'!$B$1:$B$112,'CM-VL-G-C-GL-B-T-ClassRimThickn'!$C$1:$C$112,0,1,1),J3167)</f>
        <v>0</v>
      </c>
      <c r="L3167" s="24">
        <v>80</v>
      </c>
      <c r="M3167" s="24">
        <f>IF(L3167&gt;900,_xlfn.XLOOKUP(ROUND(L3167,0),'CM-VL-G-C-GL-B-T-ClassRimThickn'!$B$1:$B$112,'CM-VL-G-C-GL-B-T-ClassRimThickn'!$C$1:$C$112,0,1,1),L3167)</f>
        <v>80</v>
      </c>
      <c r="N3167" s="24">
        <v>78</v>
      </c>
      <c r="O3167" s="24">
        <f>IF(N3167&gt;900,_xlfn.XLOOKUP(ROUND(N3167,0),'CM-VL-G-C-GL-B-T-ClassRimThickn'!$B$1:$B$112,'CM-VL-G-C-GL-B-T-ClassRimThickn'!$C$1:$C$112,0,1,1),N3167)</f>
        <v>78</v>
      </c>
      <c r="P3167" s="24">
        <v>74</v>
      </c>
      <c r="Q3167" s="24">
        <f>IF(P3167&gt;900,_xlfn.XLOOKUP(ROUND(P3167,0),'CM-VL-G-C-GL-B-T-ClassRimThickn'!$B$1:$B$112,'CM-VL-G-C-GL-B-T-ClassRimThickn'!$C$1:$C$112,0,1,1),P3167)</f>
        <v>74</v>
      </c>
      <c r="S3167" s="24">
        <f>IF(R3167&gt;900,_xlfn.XLOOKUP(ROUND(R3167,0),'CM-VL-G-C-GL-B-T-ClassRimThickn'!$B$1:$B$112,'CM-VL-G-C-GL-B-T-ClassRimThickn'!$C$1:$C$112,0,1,1),R3167)</f>
        <v>0</v>
      </c>
      <c r="T3167" s="24">
        <v>80</v>
      </c>
      <c r="U3167" s="24">
        <f>IF(T3167&gt;900,_xlfn.XLOOKUP(ROUND(T3167,0),'CM-VL-G-C-GL-B-T-ClassRimThickn'!$B$1:$B$112,'CM-VL-G-C-GL-B-T-ClassRimThickn'!$C$1:$C$112,0,1,1),T3167)</f>
        <v>80</v>
      </c>
      <c r="V3167" s="24">
        <v>73</v>
      </c>
      <c r="W3167" s="24">
        <f>IF(V3167&gt;900,_xlfn.XLOOKUP(ROUND(V3167,0),'CM-VL-G-C-GL-B-T-ClassRimThickn'!$B$1:$B$112,'CM-VL-G-C-GL-B-T-ClassRimThickn'!$C$1:$C$112,0,1,1),V3167)</f>
        <v>73</v>
      </c>
      <c r="X3167" s="24">
        <v>77</v>
      </c>
      <c r="Y3167" s="24">
        <f>IF(X3167&gt;900,_xlfn.XLOOKUP(ROUND(X3167,0),'CM-VL-G-C-GL-B-T-ClassRimThickn'!$B$1:$B$112,'CM-VL-G-C-GL-B-T-ClassRimThickn'!$C$1:$C$112,0,1,1),X3167)</f>
        <v>77</v>
      </c>
      <c r="Z3167" s="24">
        <v>75</v>
      </c>
      <c r="AA3167" s="24">
        <f>IF(Z3167&gt;900,_xlfn.XLOOKUP(ROUND(Z3167,0),'CM-VL-G-C-GL-B-T-ClassRimThickn'!$B$1:$B$112,'CM-VL-G-C-GL-B-T-ClassRimThickn'!$C$1:$C$112,0,1,1),Z3167)</f>
        <v>75</v>
      </c>
      <c r="AB3167" s="24">
        <v>76</v>
      </c>
      <c r="AC3167" s="24">
        <f>IF(AB3167&gt;900,_xlfn.XLOOKUP(ROUND(AB3167,0),'CM-VL-G-C-GL-B-T-ClassRimThickn'!$B$1:$B$112,'CM-VL-G-C-GL-B-T-ClassRimThickn'!$C$1:$C$112,0,1,1),AB3167)</f>
        <v>76</v>
      </c>
      <c r="AD3167" s="24">
        <v>79</v>
      </c>
      <c r="AE3167" s="24">
        <f>IF(AD3167&gt;900,_xlfn.XLOOKUP(ROUND(AD3167,0),'CM-VL-G-C-GL-B-T-ClassRimThickn'!$B$1:$B$112,'CM-VL-G-C-GL-B-T-ClassRimThickn'!$C$1:$C$112,0,1,1),AD3167)</f>
        <v>79</v>
      </c>
      <c r="AF3167" s="24">
        <v>79</v>
      </c>
      <c r="AG3167" s="24">
        <f>IF(AF3167&gt;900,_xlfn.XLOOKUP(ROUND(AF3167,0),'CM-VL-G-C-GL-B-T-ClassRimThickn'!$B$1:$B$112,'CM-VL-G-C-GL-B-T-ClassRimThickn'!$C$1:$C$112,0,1,1),AF3167)</f>
        <v>79</v>
      </c>
      <c r="AH3167" s="24">
        <v>26.5</v>
      </c>
      <c r="AI3167" s="24">
        <v>27</v>
      </c>
      <c r="AJ3167" s="24">
        <v>27</v>
      </c>
      <c r="AK3167" s="24">
        <v>24.5</v>
      </c>
      <c r="AL3167" s="24">
        <v>25.5</v>
      </c>
      <c r="AM3167" s="24">
        <v>26</v>
      </c>
      <c r="AN3167" s="24">
        <v>24</v>
      </c>
      <c r="AO3167" s="24">
        <v>25.5</v>
      </c>
      <c r="AP3167" s="24">
        <v>26.5</v>
      </c>
      <c r="AQ3167" s="24">
        <v>24</v>
      </c>
      <c r="AR3167" s="24">
        <v>27</v>
      </c>
      <c r="AS3167" s="24">
        <v>25</v>
      </c>
      <c r="AT3167" s="24">
        <v>29.8</v>
      </c>
      <c r="AU3167" s="24">
        <v>30</v>
      </c>
      <c r="AV3167" s="24">
        <v>31.5</v>
      </c>
      <c r="AW3167" s="24">
        <v>31</v>
      </c>
      <c r="AX3167" s="24">
        <v>30</v>
      </c>
      <c r="AY3167" s="24">
        <v>28</v>
      </c>
      <c r="AZ3167" s="24">
        <v>29.5</v>
      </c>
      <c r="BA3167" s="24">
        <v>30.5</v>
      </c>
      <c r="BB3167" s="24">
        <v>32.5</v>
      </c>
      <c r="BC3167" s="24">
        <v>30</v>
      </c>
      <c r="BD3167" s="24">
        <v>30</v>
      </c>
      <c r="BE3167" s="24">
        <v>28.5</v>
      </c>
      <c r="BF3167" s="24">
        <v>2</v>
      </c>
      <c r="BG3167" s="24">
        <v>0.5</v>
      </c>
      <c r="BH3167" s="24">
        <v>1.5</v>
      </c>
      <c r="BI3167" s="24">
        <v>1.5</v>
      </c>
      <c r="BJ3167" s="24">
        <v>2</v>
      </c>
      <c r="BL3167" s="24">
        <v>2</v>
      </c>
      <c r="BM3167" s="24">
        <v>1</v>
      </c>
      <c r="BN3167" s="24">
        <v>1.5</v>
      </c>
      <c r="BO3167" s="24">
        <v>1.5</v>
      </c>
      <c r="BP3167" s="24">
        <v>1.5</v>
      </c>
      <c r="BQ3167" s="24">
        <v>1</v>
      </c>
      <c r="BR3167" s="24">
        <v>0.5</v>
      </c>
      <c r="BS3167" s="24">
        <v>0</v>
      </c>
      <c r="BT3167" s="24">
        <v>0</v>
      </c>
      <c r="BU3167" s="24">
        <v>0.5</v>
      </c>
      <c r="BV3167" s="24">
        <v>0</v>
      </c>
      <c r="BW3167" s="24">
        <v>0</v>
      </c>
      <c r="BX3167" s="24">
        <v>0.5</v>
      </c>
      <c r="BY3167" s="24">
        <v>0</v>
      </c>
      <c r="BZ3167" s="24">
        <v>0</v>
      </c>
      <c r="CB3167" s="24">
        <v>0</v>
      </c>
      <c r="CC3167" s="24">
        <v>0</v>
      </c>
      <c r="CD3167" s="24">
        <v>107</v>
      </c>
      <c r="CE3167" s="24">
        <v>110</v>
      </c>
      <c r="CF3167" s="24">
        <v>110</v>
      </c>
      <c r="CG3167" s="24">
        <v>109</v>
      </c>
      <c r="CH3167" s="24">
        <v>113</v>
      </c>
      <c r="CI3167" s="24">
        <v>119</v>
      </c>
      <c r="CO3167" s="34">
        <f t="shared" si="208"/>
        <v>299930</v>
      </c>
    </row>
    <row r="3168" spans="1:93" ht="15">
      <c r="A3168" s="23" t="s">
        <v>216</v>
      </c>
      <c r="B3168" s="52">
        <v>40611</v>
      </c>
      <c r="C3168" s="25" t="str">
        <f t="shared" si="209"/>
        <v/>
      </c>
      <c r="G3168" s="24">
        <f t="shared" si="210"/>
        <v>45</v>
      </c>
      <c r="H3168" s="29">
        <v>319861</v>
      </c>
      <c r="I3168" s="24" t="str">
        <f t="shared" si="207"/>
        <v/>
      </c>
      <c r="K3168" s="24">
        <f>IF(J3168&gt;900,_xlfn.XLOOKUP(ROUND(J3168,0),'CM-VL-G-C-GL-B-T-ClassRimThickn'!$B$1:$B$112,'CM-VL-G-C-GL-B-T-ClassRimThickn'!$C$1:$C$112,0,1,1),J3168)</f>
        <v>0</v>
      </c>
      <c r="L3168" s="24">
        <v>77</v>
      </c>
      <c r="M3168" s="24">
        <f>IF(L3168&gt;900,_xlfn.XLOOKUP(ROUND(L3168,0),'CM-VL-G-C-GL-B-T-ClassRimThickn'!$B$1:$B$112,'CM-VL-G-C-GL-B-T-ClassRimThickn'!$C$1:$C$112,0,1,1),L3168)</f>
        <v>77</v>
      </c>
      <c r="N3168" s="24">
        <v>77</v>
      </c>
      <c r="O3168" s="24">
        <f>IF(N3168&gt;900,_xlfn.XLOOKUP(ROUND(N3168,0),'CM-VL-G-C-GL-B-T-ClassRimThickn'!$B$1:$B$112,'CM-VL-G-C-GL-B-T-ClassRimThickn'!$C$1:$C$112,0,1,1),N3168)</f>
        <v>77</v>
      </c>
      <c r="P3168" s="24">
        <v>76</v>
      </c>
      <c r="Q3168" s="24">
        <f>IF(P3168&gt;900,_xlfn.XLOOKUP(ROUND(P3168,0),'CM-VL-G-C-GL-B-T-ClassRimThickn'!$B$1:$B$112,'CM-VL-G-C-GL-B-T-ClassRimThickn'!$C$1:$C$112,0,1,1),P3168)</f>
        <v>76</v>
      </c>
      <c r="S3168" s="24">
        <f>IF(R3168&gt;900,_xlfn.XLOOKUP(ROUND(R3168,0),'CM-VL-G-C-GL-B-T-ClassRimThickn'!$B$1:$B$112,'CM-VL-G-C-GL-B-T-ClassRimThickn'!$C$1:$C$112,0,1,1),R3168)</f>
        <v>0</v>
      </c>
      <c r="T3168" s="24">
        <v>77</v>
      </c>
      <c r="U3168" s="24">
        <f>IF(T3168&gt;900,_xlfn.XLOOKUP(ROUND(T3168,0),'CM-VL-G-C-GL-B-T-ClassRimThickn'!$B$1:$B$112,'CM-VL-G-C-GL-B-T-ClassRimThickn'!$C$1:$C$112,0,1,1),T3168)</f>
        <v>77</v>
      </c>
      <c r="V3168" s="24">
        <v>72</v>
      </c>
      <c r="W3168" s="24">
        <f>IF(V3168&gt;900,_xlfn.XLOOKUP(ROUND(V3168,0),'CM-VL-G-C-GL-B-T-ClassRimThickn'!$B$1:$B$112,'CM-VL-G-C-GL-B-T-ClassRimThickn'!$C$1:$C$112,0,1,1),V3168)</f>
        <v>72</v>
      </c>
      <c r="X3168" s="24">
        <v>77</v>
      </c>
      <c r="Y3168" s="24">
        <f>IF(X3168&gt;900,_xlfn.XLOOKUP(ROUND(X3168,0),'CM-VL-G-C-GL-B-T-ClassRimThickn'!$B$1:$B$112,'CM-VL-G-C-GL-B-T-ClassRimThickn'!$C$1:$C$112,0,1,1),X3168)</f>
        <v>77</v>
      </c>
      <c r="Z3168" s="24">
        <v>77</v>
      </c>
      <c r="AA3168" s="24">
        <f>IF(Z3168&gt;900,_xlfn.XLOOKUP(ROUND(Z3168,0),'CM-VL-G-C-GL-B-T-ClassRimThickn'!$B$1:$B$112,'CM-VL-G-C-GL-B-T-ClassRimThickn'!$C$1:$C$112,0,1,1),Z3168)</f>
        <v>77</v>
      </c>
      <c r="AB3168" s="24">
        <v>76</v>
      </c>
      <c r="AC3168" s="24">
        <f>IF(AB3168&gt;900,_xlfn.XLOOKUP(ROUND(AB3168,0),'CM-VL-G-C-GL-B-T-ClassRimThickn'!$B$1:$B$112,'CM-VL-G-C-GL-B-T-ClassRimThickn'!$C$1:$C$112,0,1,1),AB3168)</f>
        <v>76</v>
      </c>
      <c r="AD3168" s="24">
        <v>77</v>
      </c>
      <c r="AE3168" s="24">
        <f>IF(AD3168&gt;900,_xlfn.XLOOKUP(ROUND(AD3168,0),'CM-VL-G-C-GL-B-T-ClassRimThickn'!$B$1:$B$112,'CM-VL-G-C-GL-B-T-ClassRimThickn'!$C$1:$C$112,0,1,1),AD3168)</f>
        <v>77</v>
      </c>
      <c r="AF3168" s="24">
        <v>77</v>
      </c>
      <c r="AG3168" s="24">
        <f>IF(AF3168&gt;900,_xlfn.XLOOKUP(ROUND(AF3168,0),'CM-VL-G-C-GL-B-T-ClassRimThickn'!$B$1:$B$112,'CM-VL-G-C-GL-B-T-ClassRimThickn'!$C$1:$C$112,0,1,1),AF3168)</f>
        <v>77</v>
      </c>
      <c r="AH3168" s="24">
        <v>25</v>
      </c>
      <c r="AI3168" s="24">
        <v>28</v>
      </c>
      <c r="AJ3168" s="24">
        <v>27</v>
      </c>
      <c r="AK3168" s="24">
        <v>23</v>
      </c>
      <c r="AL3168" s="24">
        <v>25.5</v>
      </c>
      <c r="AM3168" s="24">
        <v>26</v>
      </c>
      <c r="AN3168" s="24">
        <v>23.5</v>
      </c>
      <c r="AO3168" s="24">
        <v>27</v>
      </c>
      <c r="AP3168" s="24">
        <v>27</v>
      </c>
      <c r="AQ3168" s="24">
        <v>25</v>
      </c>
      <c r="AR3168" s="24">
        <v>27</v>
      </c>
      <c r="AS3168" s="24">
        <v>25.5</v>
      </c>
      <c r="AT3168" s="24">
        <v>32</v>
      </c>
      <c r="AU3168" s="24">
        <v>30.5</v>
      </c>
      <c r="AV3168" s="24">
        <v>31</v>
      </c>
      <c r="AW3168" s="24">
        <v>31</v>
      </c>
      <c r="AX3168" s="24">
        <v>31</v>
      </c>
      <c r="AY3168" s="24">
        <v>31</v>
      </c>
      <c r="AZ3168" s="24">
        <v>32.5</v>
      </c>
      <c r="BA3168" s="24">
        <v>30.5</v>
      </c>
      <c r="BB3168" s="24">
        <v>30.5</v>
      </c>
      <c r="BC3168" s="24">
        <v>30.5</v>
      </c>
      <c r="BD3168" s="24">
        <v>30</v>
      </c>
      <c r="BE3168" s="24">
        <v>30.5</v>
      </c>
      <c r="BF3168" s="24">
        <v>1</v>
      </c>
      <c r="BG3168" s="24">
        <v>1</v>
      </c>
      <c r="BH3168" s="24">
        <v>1</v>
      </c>
      <c r="BI3168" s="24">
        <v>1</v>
      </c>
      <c r="BJ3168" s="24">
        <v>1</v>
      </c>
      <c r="BL3168" s="24">
        <v>1</v>
      </c>
      <c r="BM3168" s="24">
        <v>1</v>
      </c>
      <c r="BN3168" s="24">
        <v>1</v>
      </c>
      <c r="BO3168" s="24">
        <v>1</v>
      </c>
      <c r="BP3168" s="24">
        <v>1</v>
      </c>
      <c r="BQ3168" s="24">
        <v>1</v>
      </c>
      <c r="BR3168" s="24">
        <v>0</v>
      </c>
      <c r="BS3168" s="24">
        <v>0</v>
      </c>
      <c r="BT3168" s="24">
        <v>0</v>
      </c>
      <c r="BU3168" s="24">
        <v>0</v>
      </c>
      <c r="BV3168" s="24">
        <v>0</v>
      </c>
      <c r="BW3168" s="24">
        <v>0</v>
      </c>
      <c r="BX3168" s="24">
        <v>0</v>
      </c>
      <c r="BY3168" s="24">
        <v>0</v>
      </c>
      <c r="BZ3168" s="24">
        <v>0</v>
      </c>
      <c r="CB3168" s="24">
        <v>0</v>
      </c>
      <c r="CC3168" s="24">
        <v>0</v>
      </c>
      <c r="CD3168" s="24">
        <v>125</v>
      </c>
      <c r="CE3168" s="24">
        <v>125</v>
      </c>
      <c r="CF3168" s="24">
        <v>115</v>
      </c>
      <c r="CG3168" s="24">
        <v>114</v>
      </c>
      <c r="CH3168" s="24">
        <v>114</v>
      </c>
      <c r="CI3168" s="24">
        <v>114</v>
      </c>
      <c r="CO3168" s="34">
        <f t="shared" si="208"/>
        <v>319861</v>
      </c>
    </row>
    <row r="3169" spans="1:93" ht="15">
      <c r="A3169" s="23" t="s">
        <v>216</v>
      </c>
      <c r="B3169" s="52">
        <v>40660</v>
      </c>
      <c r="C3169" s="25" t="str">
        <f t="shared" si="209"/>
        <v/>
      </c>
      <c r="G3169" s="24">
        <f t="shared" si="210"/>
        <v>49</v>
      </c>
      <c r="H3169" s="24">
        <v>345713</v>
      </c>
      <c r="I3169" s="24" t="str">
        <f t="shared" si="207"/>
        <v/>
      </c>
      <c r="K3169" s="24">
        <f>IF(J3169&gt;900,_xlfn.XLOOKUP(ROUND(J3169,0),'CM-VL-G-C-GL-B-T-ClassRimThickn'!$B$1:$B$112,'CM-VL-G-C-GL-B-T-ClassRimThickn'!$C$1:$C$112,0,1,1),J3169)</f>
        <v>0</v>
      </c>
      <c r="L3169" s="24">
        <v>65</v>
      </c>
      <c r="M3169" s="24">
        <f>IF(L3169&gt;900,_xlfn.XLOOKUP(ROUND(L3169,0),'CM-VL-G-C-GL-B-T-ClassRimThickn'!$B$1:$B$112,'CM-VL-G-C-GL-B-T-ClassRimThickn'!$C$1:$C$112,0,1,1),L3169)</f>
        <v>65</v>
      </c>
      <c r="N3169" s="24">
        <v>66</v>
      </c>
      <c r="O3169" s="24">
        <f>IF(N3169&gt;900,_xlfn.XLOOKUP(ROUND(N3169,0),'CM-VL-G-C-GL-B-T-ClassRimThickn'!$B$1:$B$112,'CM-VL-G-C-GL-B-T-ClassRimThickn'!$C$1:$C$112,0,1,1),N3169)</f>
        <v>66</v>
      </c>
      <c r="P3169" s="24">
        <v>60</v>
      </c>
      <c r="Q3169" s="24">
        <f>IF(P3169&gt;900,_xlfn.XLOOKUP(ROUND(P3169,0),'CM-VL-G-C-GL-B-T-ClassRimThickn'!$B$1:$B$112,'CM-VL-G-C-GL-B-T-ClassRimThickn'!$C$1:$C$112,0,1,1),P3169)</f>
        <v>60</v>
      </c>
      <c r="S3169" s="24">
        <f>IF(R3169&gt;900,_xlfn.XLOOKUP(ROUND(R3169,0),'CM-VL-G-C-GL-B-T-ClassRimThickn'!$B$1:$B$112,'CM-VL-G-C-GL-B-T-ClassRimThickn'!$C$1:$C$112,0,1,1),R3169)</f>
        <v>0</v>
      </c>
      <c r="T3169" s="24">
        <v>66</v>
      </c>
      <c r="U3169" s="24">
        <f>IF(T3169&gt;900,_xlfn.XLOOKUP(ROUND(T3169,0),'CM-VL-G-C-GL-B-T-ClassRimThickn'!$B$1:$B$112,'CM-VL-G-C-GL-B-T-ClassRimThickn'!$C$1:$C$112,0,1,1),T3169)</f>
        <v>66</v>
      </c>
      <c r="V3169" s="24">
        <v>61</v>
      </c>
      <c r="W3169" s="24">
        <f>IF(V3169&gt;900,_xlfn.XLOOKUP(ROUND(V3169,0),'CM-VL-G-C-GL-B-T-ClassRimThickn'!$B$1:$B$112,'CM-VL-G-C-GL-B-T-ClassRimThickn'!$C$1:$C$112,0,1,1),V3169)</f>
        <v>61</v>
      </c>
      <c r="X3169" s="24">
        <v>66</v>
      </c>
      <c r="Y3169" s="24">
        <f>IF(X3169&gt;900,_xlfn.XLOOKUP(ROUND(X3169,0),'CM-VL-G-C-GL-B-T-ClassRimThickn'!$B$1:$B$112,'CM-VL-G-C-GL-B-T-ClassRimThickn'!$C$1:$C$112,0,1,1),X3169)</f>
        <v>66</v>
      </c>
      <c r="Z3169" s="24">
        <v>66</v>
      </c>
      <c r="AA3169" s="24">
        <f>IF(Z3169&gt;900,_xlfn.XLOOKUP(ROUND(Z3169,0),'CM-VL-G-C-GL-B-T-ClassRimThickn'!$B$1:$B$112,'CM-VL-G-C-GL-B-T-ClassRimThickn'!$C$1:$C$112,0,1,1),Z3169)</f>
        <v>66</v>
      </c>
      <c r="AB3169" s="24">
        <v>60</v>
      </c>
      <c r="AC3169" s="24">
        <f>IF(AB3169&gt;900,_xlfn.XLOOKUP(ROUND(AB3169,0),'CM-VL-G-C-GL-B-T-ClassRimThickn'!$B$1:$B$112,'CM-VL-G-C-GL-B-T-ClassRimThickn'!$C$1:$C$112,0,1,1),AB3169)</f>
        <v>60</v>
      </c>
      <c r="AD3169" s="24">
        <v>65</v>
      </c>
      <c r="AE3169" s="24">
        <f>IF(AD3169&gt;900,_xlfn.XLOOKUP(ROUND(AD3169,0),'CM-VL-G-C-GL-B-T-ClassRimThickn'!$B$1:$B$112,'CM-VL-G-C-GL-B-T-ClassRimThickn'!$C$1:$C$112,0,1,1),AD3169)</f>
        <v>65</v>
      </c>
      <c r="AF3169" s="24">
        <v>65</v>
      </c>
      <c r="AG3169" s="24">
        <f>IF(AF3169&gt;900,_xlfn.XLOOKUP(ROUND(AF3169,0),'CM-VL-G-C-GL-B-T-ClassRimThickn'!$B$1:$B$112,'CM-VL-G-C-GL-B-T-ClassRimThickn'!$C$1:$C$112,0,1,1),AF3169)</f>
        <v>65</v>
      </c>
      <c r="AH3169" s="24">
        <v>28</v>
      </c>
      <c r="AI3169" s="24">
        <v>27</v>
      </c>
      <c r="AJ3169" s="24">
        <v>28</v>
      </c>
      <c r="AK3169" s="24">
        <v>26.5</v>
      </c>
      <c r="AL3169" s="24">
        <v>28</v>
      </c>
      <c r="AM3169" s="24">
        <v>28</v>
      </c>
      <c r="AN3169" s="24">
        <v>26.5</v>
      </c>
      <c r="AO3169" s="24">
        <v>28</v>
      </c>
      <c r="AP3169" s="24">
        <v>28</v>
      </c>
      <c r="AQ3169" s="24">
        <v>26</v>
      </c>
      <c r="AR3169" s="24">
        <v>27</v>
      </c>
      <c r="AS3169" s="24">
        <v>28</v>
      </c>
      <c r="AT3169" s="24">
        <v>28.5</v>
      </c>
      <c r="AU3169" s="24">
        <v>28</v>
      </c>
      <c r="AV3169" s="24">
        <v>28.5</v>
      </c>
      <c r="AW3169" s="24">
        <v>28</v>
      </c>
      <c r="AX3169" s="24">
        <v>28</v>
      </c>
      <c r="AY3169" s="24">
        <v>28</v>
      </c>
      <c r="AZ3169" s="24">
        <v>28.5</v>
      </c>
      <c r="BA3169" s="24">
        <v>28</v>
      </c>
      <c r="BB3169" s="24">
        <v>28</v>
      </c>
      <c r="BC3169" s="24">
        <v>29</v>
      </c>
      <c r="BD3169" s="24">
        <v>28</v>
      </c>
      <c r="BE3169" s="24">
        <v>28</v>
      </c>
      <c r="BF3169" s="24">
        <v>0.5</v>
      </c>
      <c r="BG3169" s="24">
        <v>0</v>
      </c>
      <c r="BH3169" s="24">
        <v>0.5</v>
      </c>
      <c r="BI3169" s="24">
        <v>0.5</v>
      </c>
      <c r="BJ3169" s="24">
        <v>0.5</v>
      </c>
      <c r="BL3169" s="24">
        <v>0.5</v>
      </c>
      <c r="BM3169" s="24">
        <v>0.5</v>
      </c>
      <c r="BN3169" s="24">
        <v>0.5</v>
      </c>
      <c r="BO3169" s="24">
        <v>0</v>
      </c>
      <c r="BP3169" s="24">
        <v>0.5</v>
      </c>
      <c r="BQ3169" s="24">
        <v>0.5</v>
      </c>
      <c r="BR3169" s="24">
        <v>0</v>
      </c>
      <c r="BS3169" s="24">
        <v>0</v>
      </c>
      <c r="BT3169" s="24">
        <v>0</v>
      </c>
      <c r="BU3169" s="24">
        <v>0</v>
      </c>
      <c r="BV3169" s="24">
        <v>0</v>
      </c>
      <c r="BW3169" s="24">
        <v>0</v>
      </c>
      <c r="BX3169" s="24">
        <v>0</v>
      </c>
      <c r="BY3169" s="24">
        <v>0</v>
      </c>
      <c r="BZ3169" s="24">
        <v>0</v>
      </c>
      <c r="CB3169" s="24">
        <v>0</v>
      </c>
      <c r="CC3169" s="24">
        <v>0</v>
      </c>
      <c r="CD3169" s="24">
        <v>97</v>
      </c>
      <c r="CE3169" s="24">
        <v>104</v>
      </c>
      <c r="CF3169" s="24">
        <v>103</v>
      </c>
      <c r="CG3169" s="24">
        <v>95</v>
      </c>
      <c r="CH3169" s="24">
        <v>105</v>
      </c>
      <c r="CI3169" s="24">
        <v>102</v>
      </c>
      <c r="CO3169" s="34">
        <f t="shared" si="208"/>
        <v>345713</v>
      </c>
    </row>
    <row r="3170" spans="1:93" ht="15">
      <c r="A3170" s="23" t="s">
        <v>216</v>
      </c>
      <c r="B3170" s="52">
        <v>40687</v>
      </c>
      <c r="C3170" s="25" t="str">
        <f t="shared" si="209"/>
        <v/>
      </c>
      <c r="G3170" s="24">
        <f t="shared" si="210"/>
        <v>27</v>
      </c>
      <c r="H3170" s="26">
        <f>(H3171-H3169)/(G3170+G3171)*G3170+H3169</f>
        <v>365359.1</v>
      </c>
      <c r="I3170" s="24" t="str">
        <f t="shared" si="207"/>
        <v/>
      </c>
      <c r="K3170" s="24">
        <f>IF(J3170&gt;900,_xlfn.XLOOKUP(ROUND(J3170,0),'CM-VL-G-C-GL-B-T-ClassRimThickn'!$B$1:$B$112,'CM-VL-G-C-GL-B-T-ClassRimThickn'!$C$1:$C$112,0,1,1),J3170)</f>
        <v>0</v>
      </c>
      <c r="L3170" s="24">
        <v>60</v>
      </c>
      <c r="M3170" s="24">
        <f>IF(L3170&gt;900,_xlfn.XLOOKUP(ROUND(L3170,0),'CM-VL-G-C-GL-B-T-ClassRimThickn'!$B$1:$B$112,'CM-VL-G-C-GL-B-T-ClassRimThickn'!$C$1:$C$112,0,1,1),L3170)</f>
        <v>60</v>
      </c>
      <c r="N3170" s="24">
        <v>60</v>
      </c>
      <c r="O3170" s="24">
        <f>IF(N3170&gt;900,_xlfn.XLOOKUP(ROUND(N3170,0),'CM-VL-G-C-GL-B-T-ClassRimThickn'!$B$1:$B$112,'CM-VL-G-C-GL-B-T-ClassRimThickn'!$C$1:$C$112,0,1,1),N3170)</f>
        <v>60</v>
      </c>
      <c r="P3170" s="24">
        <v>55</v>
      </c>
      <c r="Q3170" s="24">
        <f>IF(P3170&gt;900,_xlfn.XLOOKUP(ROUND(P3170,0),'CM-VL-G-C-GL-B-T-ClassRimThickn'!$B$1:$B$112,'CM-VL-G-C-GL-B-T-ClassRimThickn'!$C$1:$C$112,0,1,1),P3170)</f>
        <v>55</v>
      </c>
      <c r="S3170" s="24">
        <f>IF(R3170&gt;900,_xlfn.XLOOKUP(ROUND(R3170,0),'CM-VL-G-C-GL-B-T-ClassRimThickn'!$B$1:$B$112,'CM-VL-G-C-GL-B-T-ClassRimThickn'!$C$1:$C$112,0,1,1),R3170)</f>
        <v>0</v>
      </c>
      <c r="T3170" s="24">
        <v>60</v>
      </c>
      <c r="U3170" s="24">
        <f>IF(T3170&gt;900,_xlfn.XLOOKUP(ROUND(T3170,0),'CM-VL-G-C-GL-B-T-ClassRimThickn'!$B$1:$B$112,'CM-VL-G-C-GL-B-T-ClassRimThickn'!$C$1:$C$112,0,1,1),T3170)</f>
        <v>60</v>
      </c>
      <c r="V3170" s="24">
        <v>60</v>
      </c>
      <c r="W3170" s="24">
        <f>IF(V3170&gt;900,_xlfn.XLOOKUP(ROUND(V3170,0),'CM-VL-G-C-GL-B-T-ClassRimThickn'!$B$1:$B$112,'CM-VL-G-C-GL-B-T-ClassRimThickn'!$C$1:$C$112,0,1,1),V3170)</f>
        <v>60</v>
      </c>
      <c r="X3170" s="24">
        <v>60</v>
      </c>
      <c r="Y3170" s="24">
        <f>IF(X3170&gt;900,_xlfn.XLOOKUP(ROUND(X3170,0),'CM-VL-G-C-GL-B-T-ClassRimThickn'!$B$1:$B$112,'CM-VL-G-C-GL-B-T-ClassRimThickn'!$C$1:$C$112,0,1,1),X3170)</f>
        <v>60</v>
      </c>
      <c r="Z3170" s="24">
        <v>60</v>
      </c>
      <c r="AA3170" s="24">
        <f>IF(Z3170&gt;900,_xlfn.XLOOKUP(ROUND(Z3170,0),'CM-VL-G-C-GL-B-T-ClassRimThickn'!$B$1:$B$112,'CM-VL-G-C-GL-B-T-ClassRimThickn'!$C$1:$C$112,0,1,1),Z3170)</f>
        <v>60</v>
      </c>
      <c r="AB3170" s="24">
        <v>55</v>
      </c>
      <c r="AC3170" s="24">
        <f>IF(AB3170&gt;900,_xlfn.XLOOKUP(ROUND(AB3170,0),'CM-VL-G-C-GL-B-T-ClassRimThickn'!$B$1:$B$112,'CM-VL-G-C-GL-B-T-ClassRimThickn'!$C$1:$C$112,0,1,1),AB3170)</f>
        <v>55</v>
      </c>
      <c r="AD3170" s="24">
        <v>60</v>
      </c>
      <c r="AE3170" s="24">
        <f>IF(AD3170&gt;900,_xlfn.XLOOKUP(ROUND(AD3170,0),'CM-VL-G-C-GL-B-T-ClassRimThickn'!$B$1:$B$112,'CM-VL-G-C-GL-B-T-ClassRimThickn'!$C$1:$C$112,0,1,1),AD3170)</f>
        <v>60</v>
      </c>
      <c r="AF3170" s="24">
        <v>60</v>
      </c>
      <c r="AG3170" s="24">
        <f>IF(AF3170&gt;900,_xlfn.XLOOKUP(ROUND(AF3170,0),'CM-VL-G-C-GL-B-T-ClassRimThickn'!$B$1:$B$112,'CM-VL-G-C-GL-B-T-ClassRimThickn'!$C$1:$C$112,0,1,1),AF3170)</f>
        <v>60</v>
      </c>
      <c r="AH3170" s="24">
        <v>26</v>
      </c>
      <c r="AI3170" s="24">
        <v>25</v>
      </c>
      <c r="AJ3170" s="24">
        <v>25</v>
      </c>
      <c r="AK3170" s="24">
        <v>25</v>
      </c>
      <c r="AL3170" s="24">
        <v>27.5</v>
      </c>
      <c r="AM3170" s="24">
        <v>26</v>
      </c>
      <c r="AN3170" s="24">
        <v>24.4</v>
      </c>
      <c r="AO3170" s="24">
        <v>27</v>
      </c>
      <c r="AP3170" s="24">
        <v>26</v>
      </c>
      <c r="AQ3170" s="24">
        <v>26</v>
      </c>
      <c r="AR3170" s="24">
        <v>28</v>
      </c>
      <c r="AS3170" s="24">
        <v>26</v>
      </c>
      <c r="AT3170" s="24">
        <v>30</v>
      </c>
      <c r="AU3170" s="24">
        <v>31</v>
      </c>
      <c r="AV3170" s="24">
        <v>30</v>
      </c>
      <c r="AW3170" s="24">
        <v>30</v>
      </c>
      <c r="AX3170" s="24">
        <v>29</v>
      </c>
      <c r="AY3170" s="24">
        <v>29</v>
      </c>
      <c r="AZ3170" s="24">
        <v>30</v>
      </c>
      <c r="BA3170" s="24">
        <v>29</v>
      </c>
      <c r="BB3170" s="24">
        <v>30</v>
      </c>
      <c r="BC3170" s="24">
        <v>30</v>
      </c>
      <c r="BD3170" s="24">
        <v>30</v>
      </c>
      <c r="BE3170" s="24">
        <v>30</v>
      </c>
      <c r="BF3170" s="24">
        <v>1</v>
      </c>
      <c r="BG3170" s="24">
        <v>1</v>
      </c>
      <c r="BH3170" s="24">
        <v>0.5</v>
      </c>
      <c r="BI3170" s="24">
        <v>0.5</v>
      </c>
      <c r="BJ3170" s="24">
        <v>0.5</v>
      </c>
      <c r="BL3170" s="24">
        <v>1</v>
      </c>
      <c r="BM3170" s="24">
        <v>0.5</v>
      </c>
      <c r="BN3170" s="24">
        <v>0.5</v>
      </c>
      <c r="BO3170" s="24">
        <v>0.5</v>
      </c>
      <c r="BP3170" s="24">
        <v>0.5</v>
      </c>
      <c r="BQ3170" s="24">
        <v>0.5</v>
      </c>
      <c r="BR3170" s="24">
        <v>0</v>
      </c>
      <c r="BS3170" s="24">
        <v>0</v>
      </c>
      <c r="BT3170" s="24">
        <v>0</v>
      </c>
      <c r="BU3170" s="24">
        <v>0</v>
      </c>
      <c r="BV3170" s="24">
        <v>0</v>
      </c>
      <c r="BW3170" s="24">
        <v>0</v>
      </c>
      <c r="BX3170" s="24">
        <v>0</v>
      </c>
      <c r="BY3170" s="24">
        <v>0</v>
      </c>
      <c r="BZ3170" s="24">
        <v>0</v>
      </c>
      <c r="CB3170" s="24">
        <v>0</v>
      </c>
      <c r="CC3170" s="24">
        <v>0</v>
      </c>
      <c r="CD3170" s="24">
        <v>95</v>
      </c>
      <c r="CE3170" s="24">
        <v>105</v>
      </c>
      <c r="CF3170" s="24">
        <v>100</v>
      </c>
      <c r="CG3170" s="24">
        <v>100</v>
      </c>
      <c r="CH3170" s="24">
        <v>105</v>
      </c>
      <c r="CI3170" s="24">
        <v>100</v>
      </c>
      <c r="CO3170" s="34">
        <f t="shared" si="208"/>
        <v>365359.1</v>
      </c>
    </row>
    <row r="3171" spans="1:93" ht="15">
      <c r="A3171" s="23" t="s">
        <v>216</v>
      </c>
      <c r="B3171" s="52">
        <v>40720</v>
      </c>
      <c r="C3171" s="25" t="str">
        <f t="shared" si="209"/>
        <v/>
      </c>
      <c r="G3171" s="24">
        <f t="shared" si="210"/>
        <v>33</v>
      </c>
      <c r="H3171" s="27">
        <v>389371</v>
      </c>
      <c r="I3171" s="24" t="str">
        <f t="shared" ref="I3171:I3234" si="211">IF(AND((A3171=A3172),(H3171&gt;H3172)),FALSE,"")</f>
        <v/>
      </c>
      <c r="K3171" s="24">
        <f>IF(J3171&gt;900,_xlfn.XLOOKUP(ROUND(J3171,0),'CM-VL-G-C-GL-B-T-ClassRimThickn'!$B$1:$B$112,'CM-VL-G-C-GL-B-T-ClassRimThickn'!$C$1:$C$112,0,1,1),J3171)</f>
        <v>0</v>
      </c>
      <c r="L3171" s="24">
        <v>63</v>
      </c>
      <c r="M3171" s="24">
        <f>IF(L3171&gt;900,_xlfn.XLOOKUP(ROUND(L3171,0),'CM-VL-G-C-GL-B-T-ClassRimThickn'!$B$1:$B$112,'CM-VL-G-C-GL-B-T-ClassRimThickn'!$C$1:$C$112,0,1,1),L3171)</f>
        <v>63</v>
      </c>
      <c r="N3171" s="24">
        <v>62</v>
      </c>
      <c r="O3171" s="24">
        <f>IF(N3171&gt;900,_xlfn.XLOOKUP(ROUND(N3171,0),'CM-VL-G-C-GL-B-T-ClassRimThickn'!$B$1:$B$112,'CM-VL-G-C-GL-B-T-ClassRimThickn'!$C$1:$C$112,0,1,1),N3171)</f>
        <v>62</v>
      </c>
      <c r="P3171" s="24">
        <v>60</v>
      </c>
      <c r="Q3171" s="24">
        <f>IF(P3171&gt;900,_xlfn.XLOOKUP(ROUND(P3171,0),'CM-VL-G-C-GL-B-T-ClassRimThickn'!$B$1:$B$112,'CM-VL-G-C-GL-B-T-ClassRimThickn'!$C$1:$C$112,0,1,1),P3171)</f>
        <v>60</v>
      </c>
      <c r="S3171" s="24">
        <f>IF(R3171&gt;900,_xlfn.XLOOKUP(ROUND(R3171,0),'CM-VL-G-C-GL-B-T-ClassRimThickn'!$B$1:$B$112,'CM-VL-G-C-GL-B-T-ClassRimThickn'!$C$1:$C$112,0,1,1),R3171)</f>
        <v>0</v>
      </c>
      <c r="T3171" s="24">
        <v>62</v>
      </c>
      <c r="U3171" s="24">
        <f>IF(T3171&gt;900,_xlfn.XLOOKUP(ROUND(T3171,0),'CM-VL-G-C-GL-B-T-ClassRimThickn'!$B$1:$B$112,'CM-VL-G-C-GL-B-T-ClassRimThickn'!$C$1:$C$112,0,1,1),T3171)</f>
        <v>62</v>
      </c>
      <c r="V3171" s="24">
        <v>58</v>
      </c>
      <c r="W3171" s="24">
        <f>IF(V3171&gt;900,_xlfn.XLOOKUP(ROUND(V3171,0),'CM-VL-G-C-GL-B-T-ClassRimThickn'!$B$1:$B$112,'CM-VL-G-C-GL-B-T-ClassRimThickn'!$C$1:$C$112,0,1,1),V3171)</f>
        <v>58</v>
      </c>
      <c r="X3171" s="24">
        <v>63</v>
      </c>
      <c r="Y3171" s="24">
        <f>IF(X3171&gt;900,_xlfn.XLOOKUP(ROUND(X3171,0),'CM-VL-G-C-GL-B-T-ClassRimThickn'!$B$1:$B$112,'CM-VL-G-C-GL-B-T-ClassRimThickn'!$C$1:$C$112,0,1,1),X3171)</f>
        <v>63</v>
      </c>
      <c r="Z3171" s="24">
        <v>62</v>
      </c>
      <c r="AA3171" s="24">
        <f>IF(Z3171&gt;900,_xlfn.XLOOKUP(ROUND(Z3171,0),'CM-VL-G-C-GL-B-T-ClassRimThickn'!$B$1:$B$112,'CM-VL-G-C-GL-B-T-ClassRimThickn'!$C$1:$C$112,0,1,1),Z3171)</f>
        <v>62</v>
      </c>
      <c r="AB3171" s="24">
        <v>60</v>
      </c>
      <c r="AC3171" s="24">
        <f>IF(AB3171&gt;900,_xlfn.XLOOKUP(ROUND(AB3171,0),'CM-VL-G-C-GL-B-T-ClassRimThickn'!$B$1:$B$112,'CM-VL-G-C-GL-B-T-ClassRimThickn'!$C$1:$C$112,0,1,1),AB3171)</f>
        <v>60</v>
      </c>
      <c r="AD3171" s="24">
        <v>62</v>
      </c>
      <c r="AE3171" s="24">
        <f>IF(AD3171&gt;900,_xlfn.XLOOKUP(ROUND(AD3171,0),'CM-VL-G-C-GL-B-T-ClassRimThickn'!$B$1:$B$112,'CM-VL-G-C-GL-B-T-ClassRimThickn'!$C$1:$C$112,0,1,1),AD3171)</f>
        <v>62</v>
      </c>
      <c r="AF3171" s="24">
        <v>62</v>
      </c>
      <c r="AG3171" s="24">
        <f>IF(AF3171&gt;900,_xlfn.XLOOKUP(ROUND(AF3171,0),'CM-VL-G-C-GL-B-T-ClassRimThickn'!$B$1:$B$112,'CM-VL-G-C-GL-B-T-ClassRimThickn'!$C$1:$C$112,0,1,1),AF3171)</f>
        <v>62</v>
      </c>
      <c r="AH3171" s="24">
        <v>25</v>
      </c>
      <c r="AI3171" s="24">
        <v>26</v>
      </c>
      <c r="AJ3171" s="24">
        <v>26</v>
      </c>
      <c r="AK3171" s="24">
        <v>24.5</v>
      </c>
      <c r="AL3171" s="24">
        <v>26</v>
      </c>
      <c r="AM3171" s="24">
        <v>26</v>
      </c>
      <c r="AN3171" s="24">
        <v>25</v>
      </c>
      <c r="AO3171" s="24">
        <v>27</v>
      </c>
      <c r="AP3171" s="24">
        <v>26.5</v>
      </c>
      <c r="AQ3171" s="24">
        <v>24</v>
      </c>
      <c r="AR3171" s="24">
        <v>28</v>
      </c>
      <c r="AS3171" s="24">
        <v>27</v>
      </c>
      <c r="AT3171" s="24">
        <v>28.5</v>
      </c>
      <c r="AU3171" s="24">
        <v>29</v>
      </c>
      <c r="AV3171" s="24">
        <v>29</v>
      </c>
      <c r="AW3171" s="24">
        <v>29</v>
      </c>
      <c r="AX3171" s="24">
        <v>28.5</v>
      </c>
      <c r="AY3171" s="24">
        <v>29.5</v>
      </c>
      <c r="AZ3171" s="24">
        <v>29.5</v>
      </c>
      <c r="BA3171" s="24">
        <v>29</v>
      </c>
      <c r="BB3171" s="24">
        <v>28</v>
      </c>
      <c r="BC3171" s="24">
        <v>29</v>
      </c>
      <c r="BD3171" s="24">
        <v>28.5</v>
      </c>
      <c r="BE3171" s="24">
        <v>29</v>
      </c>
      <c r="BF3171" s="24">
        <v>1</v>
      </c>
      <c r="BG3171" s="24">
        <v>1</v>
      </c>
      <c r="BH3171" s="24">
        <v>1</v>
      </c>
      <c r="BI3171" s="24">
        <v>1</v>
      </c>
      <c r="BJ3171" s="24">
        <v>1</v>
      </c>
      <c r="BL3171" s="24">
        <v>1</v>
      </c>
      <c r="BM3171" s="24">
        <v>1</v>
      </c>
      <c r="BN3171" s="24">
        <v>1</v>
      </c>
      <c r="BO3171" s="24">
        <v>1</v>
      </c>
      <c r="BP3171" s="24">
        <v>1</v>
      </c>
      <c r="BQ3171" s="24">
        <v>1</v>
      </c>
      <c r="BR3171" s="24">
        <v>0</v>
      </c>
      <c r="BS3171" s="24">
        <v>0</v>
      </c>
      <c r="BT3171" s="24">
        <v>0</v>
      </c>
      <c r="BU3171" s="24">
        <v>0</v>
      </c>
      <c r="BV3171" s="24">
        <v>0</v>
      </c>
      <c r="BW3171" s="24">
        <v>0</v>
      </c>
      <c r="BX3171" s="24">
        <v>0.5</v>
      </c>
      <c r="BY3171" s="24">
        <v>0</v>
      </c>
      <c r="BZ3171" s="24">
        <v>0</v>
      </c>
      <c r="CB3171" s="24">
        <v>0</v>
      </c>
      <c r="CC3171" s="24">
        <v>0</v>
      </c>
      <c r="CD3171" s="24">
        <v>95</v>
      </c>
      <c r="CE3171" s="24">
        <v>105</v>
      </c>
      <c r="CF3171" s="24">
        <v>100</v>
      </c>
      <c r="CG3171" s="24">
        <v>95</v>
      </c>
      <c r="CH3171" s="24">
        <v>104</v>
      </c>
      <c r="CI3171" s="24">
        <v>101</v>
      </c>
      <c r="CO3171" s="34">
        <f t="shared" si="208"/>
        <v>389371</v>
      </c>
    </row>
    <row r="3172" spans="1:93" ht="15">
      <c r="A3172" s="23" t="s">
        <v>216</v>
      </c>
      <c r="B3172" s="52">
        <v>40785</v>
      </c>
      <c r="C3172" s="25" t="str">
        <f t="shared" si="209"/>
        <v/>
      </c>
      <c r="G3172" s="24">
        <f t="shared" si="210"/>
        <v>65</v>
      </c>
      <c r="H3172" s="27">
        <v>434788</v>
      </c>
      <c r="I3172" s="24" t="str">
        <f t="shared" si="211"/>
        <v/>
      </c>
      <c r="K3172" s="24">
        <f>IF(J3172&gt;900,_xlfn.XLOOKUP(ROUND(J3172,0),'CM-VL-G-C-GL-B-T-ClassRimThickn'!$B$1:$B$112,'CM-VL-G-C-GL-B-T-ClassRimThickn'!$C$1:$C$112,0,1,1),J3172)</f>
        <v>0</v>
      </c>
      <c r="L3172" s="24">
        <v>65</v>
      </c>
      <c r="M3172" s="24">
        <f>IF(L3172&gt;900,_xlfn.XLOOKUP(ROUND(L3172,0),'CM-VL-G-C-GL-B-T-ClassRimThickn'!$B$1:$B$112,'CM-VL-G-C-GL-B-T-ClassRimThickn'!$C$1:$C$112,0,1,1),L3172)</f>
        <v>65</v>
      </c>
      <c r="N3172" s="24">
        <v>65</v>
      </c>
      <c r="O3172" s="24">
        <f>IF(N3172&gt;900,_xlfn.XLOOKUP(ROUND(N3172,0),'CM-VL-G-C-GL-B-T-ClassRimThickn'!$B$1:$B$112,'CM-VL-G-C-GL-B-T-ClassRimThickn'!$C$1:$C$112,0,1,1),N3172)</f>
        <v>65</v>
      </c>
      <c r="P3172" s="24">
        <v>60</v>
      </c>
      <c r="Q3172" s="24">
        <f>IF(P3172&gt;900,_xlfn.XLOOKUP(ROUND(P3172,0),'CM-VL-G-C-GL-B-T-ClassRimThickn'!$B$1:$B$112,'CM-VL-G-C-GL-B-T-ClassRimThickn'!$C$1:$C$112,0,1,1),P3172)</f>
        <v>60</v>
      </c>
      <c r="S3172" s="24">
        <f>IF(R3172&gt;900,_xlfn.XLOOKUP(ROUND(R3172,0),'CM-VL-G-C-GL-B-T-ClassRimThickn'!$B$1:$B$112,'CM-VL-G-C-GL-B-T-ClassRimThickn'!$C$1:$C$112,0,1,1),R3172)</f>
        <v>0</v>
      </c>
      <c r="T3172" s="24">
        <v>65</v>
      </c>
      <c r="U3172" s="24">
        <f>IF(T3172&gt;900,_xlfn.XLOOKUP(ROUND(T3172,0),'CM-VL-G-C-GL-B-T-ClassRimThickn'!$B$1:$B$112,'CM-VL-G-C-GL-B-T-ClassRimThickn'!$C$1:$C$112,0,1,1),T3172)</f>
        <v>65</v>
      </c>
      <c r="V3172" s="24">
        <v>60</v>
      </c>
      <c r="W3172" s="24">
        <f>IF(V3172&gt;900,_xlfn.XLOOKUP(ROUND(V3172,0),'CM-VL-G-C-GL-B-T-ClassRimThickn'!$B$1:$B$112,'CM-VL-G-C-GL-B-T-ClassRimThickn'!$C$1:$C$112,0,1,1),V3172)</f>
        <v>60</v>
      </c>
      <c r="X3172" s="24">
        <v>65</v>
      </c>
      <c r="Y3172" s="24">
        <f>IF(X3172&gt;900,_xlfn.XLOOKUP(ROUND(X3172,0),'CM-VL-G-C-GL-B-T-ClassRimThickn'!$B$1:$B$112,'CM-VL-G-C-GL-B-T-ClassRimThickn'!$C$1:$C$112,0,1,1),X3172)</f>
        <v>65</v>
      </c>
      <c r="Z3172" s="24">
        <v>65</v>
      </c>
      <c r="AA3172" s="24">
        <f>IF(Z3172&gt;900,_xlfn.XLOOKUP(ROUND(Z3172,0),'CM-VL-G-C-GL-B-T-ClassRimThickn'!$B$1:$B$112,'CM-VL-G-C-GL-B-T-ClassRimThickn'!$C$1:$C$112,0,1,1),Z3172)</f>
        <v>65</v>
      </c>
      <c r="AB3172" s="24">
        <v>60</v>
      </c>
      <c r="AC3172" s="24">
        <f>IF(AB3172&gt;900,_xlfn.XLOOKUP(ROUND(AB3172,0),'CM-VL-G-C-GL-B-T-ClassRimThickn'!$B$1:$B$112,'CM-VL-G-C-GL-B-T-ClassRimThickn'!$C$1:$C$112,0,1,1),AB3172)</f>
        <v>60</v>
      </c>
      <c r="AD3172" s="24">
        <v>65</v>
      </c>
      <c r="AE3172" s="24">
        <f>IF(AD3172&gt;900,_xlfn.XLOOKUP(ROUND(AD3172,0),'CM-VL-G-C-GL-B-T-ClassRimThickn'!$B$1:$B$112,'CM-VL-G-C-GL-B-T-ClassRimThickn'!$C$1:$C$112,0,1,1),AD3172)</f>
        <v>65</v>
      </c>
      <c r="AF3172" s="24">
        <v>65</v>
      </c>
      <c r="AG3172" s="24">
        <f>IF(AF3172&gt;900,_xlfn.XLOOKUP(ROUND(AF3172,0),'CM-VL-G-C-GL-B-T-ClassRimThickn'!$B$1:$B$112,'CM-VL-G-C-GL-B-T-ClassRimThickn'!$C$1:$C$112,0,1,1),AF3172)</f>
        <v>65</v>
      </c>
      <c r="AH3172" s="24">
        <v>25</v>
      </c>
      <c r="AI3172" s="24">
        <v>27</v>
      </c>
      <c r="AJ3172" s="24">
        <v>25.5</v>
      </c>
      <c r="AK3172" s="24">
        <v>24</v>
      </c>
      <c r="AL3172" s="24">
        <v>28</v>
      </c>
      <c r="AM3172" s="24">
        <v>26</v>
      </c>
      <c r="AN3172" s="24">
        <v>25</v>
      </c>
      <c r="AO3172" s="24">
        <v>27</v>
      </c>
      <c r="AP3172" s="24">
        <v>26.5</v>
      </c>
      <c r="AQ3172" s="24">
        <v>24</v>
      </c>
      <c r="AR3172" s="24">
        <v>27</v>
      </c>
      <c r="AS3172" s="24">
        <v>26.5</v>
      </c>
      <c r="AT3172" s="24">
        <v>30</v>
      </c>
      <c r="AU3172" s="24">
        <v>30</v>
      </c>
      <c r="AV3172" s="24">
        <v>30.5</v>
      </c>
      <c r="AW3172" s="24">
        <v>31</v>
      </c>
      <c r="AX3172" s="24">
        <v>30.5</v>
      </c>
      <c r="AY3172" s="24">
        <v>31</v>
      </c>
      <c r="AZ3172" s="24">
        <v>31</v>
      </c>
      <c r="BA3172" s="24">
        <v>29.5</v>
      </c>
      <c r="BB3172" s="24">
        <v>29.5</v>
      </c>
      <c r="BC3172" s="24">
        <v>30</v>
      </c>
      <c r="BD3172" s="24">
        <v>30.5</v>
      </c>
      <c r="BE3172" s="24">
        <v>31</v>
      </c>
      <c r="BF3172" s="24">
        <v>1.5</v>
      </c>
      <c r="BG3172" s="24">
        <v>1</v>
      </c>
      <c r="BH3172" s="24">
        <v>1</v>
      </c>
      <c r="BI3172" s="24">
        <v>1</v>
      </c>
      <c r="BJ3172" s="24">
        <v>1</v>
      </c>
      <c r="BL3172" s="24">
        <v>1.5</v>
      </c>
      <c r="BM3172" s="24">
        <v>1</v>
      </c>
      <c r="BN3172" s="24">
        <v>1</v>
      </c>
      <c r="BO3172" s="24">
        <v>1</v>
      </c>
      <c r="BP3172" s="24">
        <v>1</v>
      </c>
      <c r="BQ3172" s="24">
        <v>1</v>
      </c>
      <c r="BR3172" s="24">
        <v>0.5</v>
      </c>
      <c r="BS3172" s="24">
        <v>0</v>
      </c>
      <c r="BT3172" s="24">
        <v>0</v>
      </c>
      <c r="BU3172" s="24">
        <v>0.5</v>
      </c>
      <c r="BV3172" s="24">
        <v>0</v>
      </c>
      <c r="BW3172" s="24">
        <v>0</v>
      </c>
      <c r="BX3172" s="24">
        <v>0.5</v>
      </c>
      <c r="BY3172" s="24">
        <v>0</v>
      </c>
      <c r="BZ3172" s="24">
        <v>0</v>
      </c>
      <c r="CB3172" s="24">
        <v>0</v>
      </c>
      <c r="CC3172" s="24">
        <v>0</v>
      </c>
      <c r="CD3172" s="24">
        <v>100</v>
      </c>
      <c r="CE3172" s="24">
        <v>100</v>
      </c>
      <c r="CF3172" s="24">
        <v>100</v>
      </c>
      <c r="CG3172" s="24">
        <v>95</v>
      </c>
      <c r="CH3172" s="24">
        <v>100</v>
      </c>
      <c r="CI3172" s="24">
        <v>100</v>
      </c>
      <c r="CO3172" s="34">
        <f t="shared" si="208"/>
        <v>434788</v>
      </c>
    </row>
    <row r="3173" spans="1:93" ht="15">
      <c r="A3173" s="23" t="s">
        <v>216</v>
      </c>
      <c r="B3173" s="52">
        <v>40841</v>
      </c>
      <c r="C3173" s="25" t="str">
        <f t="shared" si="209"/>
        <v/>
      </c>
      <c r="G3173" s="24">
        <f t="shared" si="210"/>
        <v>56</v>
      </c>
      <c r="H3173" s="24">
        <v>454052</v>
      </c>
      <c r="I3173" s="24" t="str">
        <f t="shared" si="211"/>
        <v/>
      </c>
      <c r="K3173" s="24">
        <f>IF(J3173&gt;900,_xlfn.XLOOKUP(ROUND(J3173,0),'CM-VL-G-C-GL-B-T-ClassRimThickn'!$B$1:$B$112,'CM-VL-G-C-GL-B-T-ClassRimThickn'!$C$1:$C$112,0,1,1),J3173)</f>
        <v>0</v>
      </c>
      <c r="L3173" s="24">
        <v>66</v>
      </c>
      <c r="M3173" s="24">
        <f>IF(L3173&gt;900,_xlfn.XLOOKUP(ROUND(L3173,0),'CM-VL-G-C-GL-B-T-ClassRimThickn'!$B$1:$B$112,'CM-VL-G-C-GL-B-T-ClassRimThickn'!$C$1:$C$112,0,1,1),L3173)</f>
        <v>66</v>
      </c>
      <c r="N3173" s="24">
        <v>66</v>
      </c>
      <c r="O3173" s="24">
        <f>IF(N3173&gt;900,_xlfn.XLOOKUP(ROUND(N3173,0),'CM-VL-G-C-GL-B-T-ClassRimThickn'!$B$1:$B$112,'CM-VL-G-C-GL-B-T-ClassRimThickn'!$C$1:$C$112,0,1,1),N3173)</f>
        <v>66</v>
      </c>
      <c r="P3173" s="24">
        <v>58</v>
      </c>
      <c r="Q3173" s="24">
        <f>IF(P3173&gt;900,_xlfn.XLOOKUP(ROUND(P3173,0),'CM-VL-G-C-GL-B-T-ClassRimThickn'!$B$1:$B$112,'CM-VL-G-C-GL-B-T-ClassRimThickn'!$C$1:$C$112,0,1,1),P3173)</f>
        <v>58</v>
      </c>
      <c r="S3173" s="24">
        <f>IF(R3173&gt;900,_xlfn.XLOOKUP(ROUND(R3173,0),'CM-VL-G-C-GL-B-T-ClassRimThickn'!$B$1:$B$112,'CM-VL-G-C-GL-B-T-ClassRimThickn'!$C$1:$C$112,0,1,1),R3173)</f>
        <v>0</v>
      </c>
      <c r="T3173" s="24">
        <v>63</v>
      </c>
      <c r="U3173" s="24">
        <f>IF(T3173&gt;900,_xlfn.XLOOKUP(ROUND(T3173,0),'CM-VL-G-C-GL-B-T-ClassRimThickn'!$B$1:$B$112,'CM-VL-G-C-GL-B-T-ClassRimThickn'!$C$1:$C$112,0,1,1),T3173)</f>
        <v>63</v>
      </c>
      <c r="V3173" s="24">
        <v>60</v>
      </c>
      <c r="W3173" s="24">
        <f>IF(V3173&gt;900,_xlfn.XLOOKUP(ROUND(V3173,0),'CM-VL-G-C-GL-B-T-ClassRimThickn'!$B$1:$B$112,'CM-VL-G-C-GL-B-T-ClassRimThickn'!$C$1:$C$112,0,1,1),V3173)</f>
        <v>60</v>
      </c>
      <c r="X3173" s="24">
        <v>66</v>
      </c>
      <c r="Y3173" s="24">
        <f>IF(X3173&gt;900,_xlfn.XLOOKUP(ROUND(X3173,0),'CM-VL-G-C-GL-B-T-ClassRimThickn'!$B$1:$B$112,'CM-VL-G-C-GL-B-T-ClassRimThickn'!$C$1:$C$112,0,1,1),X3173)</f>
        <v>66</v>
      </c>
      <c r="Z3173" s="24">
        <v>66</v>
      </c>
      <c r="AA3173" s="24">
        <f>IF(Z3173&gt;900,_xlfn.XLOOKUP(ROUND(Z3173,0),'CM-VL-G-C-GL-B-T-ClassRimThickn'!$B$1:$B$112,'CM-VL-G-C-GL-B-T-ClassRimThickn'!$C$1:$C$112,0,1,1),Z3173)</f>
        <v>66</v>
      </c>
      <c r="AB3173" s="24">
        <v>58</v>
      </c>
      <c r="AC3173" s="24">
        <f>IF(AB3173&gt;900,_xlfn.XLOOKUP(ROUND(AB3173,0),'CM-VL-G-C-GL-B-T-ClassRimThickn'!$B$1:$B$112,'CM-VL-G-C-GL-B-T-ClassRimThickn'!$C$1:$C$112,0,1,1),AB3173)</f>
        <v>58</v>
      </c>
      <c r="AD3173" s="24">
        <v>64</v>
      </c>
      <c r="AE3173" s="24">
        <f>IF(AD3173&gt;900,_xlfn.XLOOKUP(ROUND(AD3173,0),'CM-VL-G-C-GL-B-T-ClassRimThickn'!$B$1:$B$112,'CM-VL-G-C-GL-B-T-ClassRimThickn'!$C$1:$C$112,0,1,1),AD3173)</f>
        <v>64</v>
      </c>
      <c r="AF3173" s="24">
        <v>63</v>
      </c>
      <c r="AG3173" s="24">
        <f>IF(AF3173&gt;900,_xlfn.XLOOKUP(ROUND(AF3173,0),'CM-VL-G-C-GL-B-T-ClassRimThickn'!$B$1:$B$112,'CM-VL-G-C-GL-B-T-ClassRimThickn'!$C$1:$C$112,0,1,1),AF3173)</f>
        <v>63</v>
      </c>
      <c r="AH3173" s="24">
        <v>25.5</v>
      </c>
      <c r="AI3173" s="24">
        <v>25.5</v>
      </c>
      <c r="AJ3173" s="24">
        <v>24.5</v>
      </c>
      <c r="AK3173" s="24">
        <v>23.5</v>
      </c>
      <c r="AL3173" s="24">
        <v>28.5</v>
      </c>
      <c r="AM3173" s="24">
        <v>27</v>
      </c>
      <c r="AN3173" s="24">
        <v>25.5</v>
      </c>
      <c r="AO3173" s="24">
        <v>29</v>
      </c>
      <c r="AP3173" s="24">
        <v>27</v>
      </c>
      <c r="AQ3173" s="24">
        <v>24.5</v>
      </c>
      <c r="AR3173" s="24">
        <v>29</v>
      </c>
      <c r="AS3173" s="24">
        <v>26</v>
      </c>
      <c r="AT3173" s="24">
        <v>31</v>
      </c>
      <c r="AU3173" s="24">
        <v>31</v>
      </c>
      <c r="AV3173" s="24">
        <v>29.5</v>
      </c>
      <c r="AW3173" s="24">
        <v>30.5</v>
      </c>
      <c r="AX3173" s="24">
        <v>29.5</v>
      </c>
      <c r="AY3173" s="24">
        <v>31</v>
      </c>
      <c r="AZ3173" s="24">
        <v>30.5</v>
      </c>
      <c r="BA3173" s="24">
        <v>29.5</v>
      </c>
      <c r="BB3173" s="24">
        <v>30</v>
      </c>
      <c r="BC3173" s="24">
        <v>30</v>
      </c>
      <c r="BD3173" s="24">
        <v>30</v>
      </c>
      <c r="BE3173" s="24">
        <v>30.5</v>
      </c>
      <c r="BF3173" s="24">
        <v>1.5</v>
      </c>
      <c r="BG3173" s="24">
        <v>1.5</v>
      </c>
      <c r="BH3173" s="24">
        <v>1</v>
      </c>
      <c r="BI3173" s="24">
        <v>1.5</v>
      </c>
      <c r="BJ3173" s="24">
        <v>1</v>
      </c>
      <c r="BL3173" s="24">
        <v>1</v>
      </c>
      <c r="BM3173" s="24">
        <v>1.5</v>
      </c>
      <c r="BN3173" s="24">
        <v>1.5</v>
      </c>
      <c r="BO3173" s="24">
        <v>1.5</v>
      </c>
      <c r="BP3173" s="24">
        <v>1</v>
      </c>
      <c r="BQ3173" s="24">
        <v>1.5</v>
      </c>
      <c r="BR3173" s="24">
        <v>1</v>
      </c>
      <c r="BS3173" s="24">
        <v>0.5</v>
      </c>
      <c r="BT3173" s="24">
        <v>0.5</v>
      </c>
      <c r="BU3173" s="24">
        <v>0.5</v>
      </c>
      <c r="BV3173" s="24">
        <v>0</v>
      </c>
      <c r="BW3173" s="24">
        <v>0</v>
      </c>
      <c r="BX3173" s="24">
        <v>0.5</v>
      </c>
      <c r="BY3173" s="24">
        <v>0</v>
      </c>
      <c r="BZ3173" s="24">
        <v>0</v>
      </c>
      <c r="CB3173" s="24">
        <v>0</v>
      </c>
      <c r="CC3173" s="24">
        <v>0</v>
      </c>
      <c r="CD3173" s="24">
        <v>95</v>
      </c>
      <c r="CE3173" s="24">
        <v>102</v>
      </c>
      <c r="CF3173" s="24">
        <v>101</v>
      </c>
      <c r="CG3173" s="24">
        <v>96</v>
      </c>
      <c r="CH3173" s="24">
        <v>105</v>
      </c>
      <c r="CI3173" s="24">
        <v>102</v>
      </c>
      <c r="CO3173" s="34">
        <f t="shared" si="208"/>
        <v>454052</v>
      </c>
    </row>
    <row r="3174" spans="1:93" ht="15">
      <c r="A3174" s="23" t="s">
        <v>216</v>
      </c>
      <c r="B3174" s="52">
        <v>40884</v>
      </c>
      <c r="C3174" s="25" t="str">
        <f t="shared" si="209"/>
        <v/>
      </c>
      <c r="G3174" s="24">
        <f t="shared" si="210"/>
        <v>43</v>
      </c>
      <c r="H3174" s="24">
        <v>480879</v>
      </c>
      <c r="I3174" s="24" t="str">
        <f t="shared" si="211"/>
        <v/>
      </c>
      <c r="K3174" s="24">
        <f>IF(J3174&gt;900,_xlfn.XLOOKUP(ROUND(J3174,0),'CM-VL-G-C-GL-B-T-ClassRimThickn'!$B$1:$B$112,'CM-VL-G-C-GL-B-T-ClassRimThickn'!$C$1:$C$112,0,1,1),J3174)</f>
        <v>0</v>
      </c>
      <c r="L3174" s="24">
        <v>62</v>
      </c>
      <c r="M3174" s="24">
        <f>IF(L3174&gt;900,_xlfn.XLOOKUP(ROUND(L3174,0),'CM-VL-G-C-GL-B-T-ClassRimThickn'!$B$1:$B$112,'CM-VL-G-C-GL-B-T-ClassRimThickn'!$C$1:$C$112,0,1,1),L3174)</f>
        <v>62</v>
      </c>
      <c r="N3174" s="24">
        <v>63</v>
      </c>
      <c r="O3174" s="24">
        <f>IF(N3174&gt;900,_xlfn.XLOOKUP(ROUND(N3174,0),'CM-VL-G-C-GL-B-T-ClassRimThickn'!$B$1:$B$112,'CM-VL-G-C-GL-B-T-ClassRimThickn'!$C$1:$C$112,0,1,1),N3174)</f>
        <v>63</v>
      </c>
      <c r="P3174" s="24">
        <v>55</v>
      </c>
      <c r="Q3174" s="24">
        <f>IF(P3174&gt;900,_xlfn.XLOOKUP(ROUND(P3174,0),'CM-VL-G-C-GL-B-T-ClassRimThickn'!$B$1:$B$112,'CM-VL-G-C-GL-B-T-ClassRimThickn'!$C$1:$C$112,0,1,1),P3174)</f>
        <v>55</v>
      </c>
      <c r="S3174" s="24">
        <f>IF(R3174&gt;900,_xlfn.XLOOKUP(ROUND(R3174,0),'CM-VL-G-C-GL-B-T-ClassRimThickn'!$B$1:$B$112,'CM-VL-G-C-GL-B-T-ClassRimThickn'!$C$1:$C$112,0,1,1),R3174)</f>
        <v>0</v>
      </c>
      <c r="T3174" s="24">
        <v>60</v>
      </c>
      <c r="U3174" s="24">
        <f>IF(T3174&gt;900,_xlfn.XLOOKUP(ROUND(T3174,0),'CM-VL-G-C-GL-B-T-ClassRimThickn'!$B$1:$B$112,'CM-VL-G-C-GL-B-T-ClassRimThickn'!$C$1:$C$112,0,1,1),T3174)</f>
        <v>60</v>
      </c>
      <c r="V3174" s="24">
        <v>56</v>
      </c>
      <c r="W3174" s="24">
        <f>IF(V3174&gt;900,_xlfn.XLOOKUP(ROUND(V3174,0),'CM-VL-G-C-GL-B-T-ClassRimThickn'!$B$1:$B$112,'CM-VL-G-C-GL-B-T-ClassRimThickn'!$C$1:$C$112,0,1,1),V3174)</f>
        <v>56</v>
      </c>
      <c r="X3174" s="24">
        <v>62</v>
      </c>
      <c r="Y3174" s="24">
        <f>IF(X3174&gt;900,_xlfn.XLOOKUP(ROUND(X3174,0),'CM-VL-G-C-GL-B-T-ClassRimThickn'!$B$1:$B$112,'CM-VL-G-C-GL-B-T-ClassRimThickn'!$C$1:$C$112,0,1,1),X3174)</f>
        <v>62</v>
      </c>
      <c r="Z3174" s="24">
        <v>63</v>
      </c>
      <c r="AA3174" s="24">
        <f>IF(Z3174&gt;900,_xlfn.XLOOKUP(ROUND(Z3174,0),'CM-VL-G-C-GL-B-T-ClassRimThickn'!$B$1:$B$112,'CM-VL-G-C-GL-B-T-ClassRimThickn'!$C$1:$C$112,0,1,1),Z3174)</f>
        <v>63</v>
      </c>
      <c r="AB3174" s="24">
        <v>60</v>
      </c>
      <c r="AC3174" s="24">
        <f>IF(AB3174&gt;900,_xlfn.XLOOKUP(ROUND(AB3174,0),'CM-VL-G-C-GL-B-T-ClassRimThickn'!$B$1:$B$112,'CM-VL-G-C-GL-B-T-ClassRimThickn'!$C$1:$C$112,0,1,1),AB3174)</f>
        <v>60</v>
      </c>
      <c r="AD3174" s="24">
        <v>60</v>
      </c>
      <c r="AE3174" s="24">
        <f>IF(AD3174&gt;900,_xlfn.XLOOKUP(ROUND(AD3174,0),'CM-VL-G-C-GL-B-T-ClassRimThickn'!$B$1:$B$112,'CM-VL-G-C-GL-B-T-ClassRimThickn'!$C$1:$C$112,0,1,1),AD3174)</f>
        <v>60</v>
      </c>
      <c r="AF3174" s="24">
        <v>60</v>
      </c>
      <c r="AG3174" s="24">
        <f>IF(AF3174&gt;900,_xlfn.XLOOKUP(ROUND(AF3174,0),'CM-VL-G-C-GL-B-T-ClassRimThickn'!$B$1:$B$112,'CM-VL-G-C-GL-B-T-ClassRimThickn'!$C$1:$C$112,0,1,1),AF3174)</f>
        <v>60</v>
      </c>
      <c r="AH3174" s="24">
        <v>26</v>
      </c>
      <c r="AI3174" s="24">
        <v>25</v>
      </c>
      <c r="AJ3174" s="24">
        <v>23.5</v>
      </c>
      <c r="AK3174" s="24">
        <v>23</v>
      </c>
      <c r="AL3174" s="24">
        <v>28</v>
      </c>
      <c r="AM3174" s="24">
        <v>26</v>
      </c>
      <c r="AN3174" s="24">
        <v>25</v>
      </c>
      <c r="AO3174" s="24">
        <v>28</v>
      </c>
      <c r="AP3174" s="24">
        <v>25</v>
      </c>
      <c r="AQ3174" s="24">
        <v>24</v>
      </c>
      <c r="AR3174" s="24">
        <v>26.5</v>
      </c>
      <c r="AS3174" s="24">
        <v>24</v>
      </c>
      <c r="AT3174" s="24">
        <v>32.5</v>
      </c>
      <c r="AU3174" s="24">
        <v>33</v>
      </c>
      <c r="AV3174" s="24">
        <v>31</v>
      </c>
      <c r="AW3174" s="24">
        <v>31.5</v>
      </c>
      <c r="AX3174" s="24">
        <v>30.5</v>
      </c>
      <c r="AY3174" s="24">
        <v>32.5</v>
      </c>
      <c r="AZ3174" s="24">
        <v>32.5</v>
      </c>
      <c r="BA3174" s="24">
        <v>31</v>
      </c>
      <c r="BB3174" s="24">
        <v>30</v>
      </c>
      <c r="BC3174" s="24">
        <v>32</v>
      </c>
      <c r="BD3174" s="24">
        <v>30.5</v>
      </c>
      <c r="BE3174" s="24">
        <v>31</v>
      </c>
      <c r="BF3174" s="24">
        <v>1.5</v>
      </c>
      <c r="BG3174" s="24">
        <v>2</v>
      </c>
      <c r="BH3174" s="24">
        <v>1</v>
      </c>
      <c r="BI3174" s="24">
        <v>1.5</v>
      </c>
      <c r="BJ3174" s="24">
        <v>1</v>
      </c>
      <c r="BL3174" s="24">
        <v>0.5</v>
      </c>
      <c r="BM3174" s="24">
        <v>2</v>
      </c>
      <c r="BN3174" s="24">
        <v>1.5</v>
      </c>
      <c r="BO3174" s="24">
        <v>1</v>
      </c>
      <c r="BP3174" s="24">
        <v>1</v>
      </c>
      <c r="BQ3174" s="24">
        <v>2</v>
      </c>
      <c r="BR3174" s="24">
        <v>0.5</v>
      </c>
      <c r="BS3174" s="24">
        <v>1</v>
      </c>
      <c r="BT3174" s="24">
        <v>0.5</v>
      </c>
      <c r="BU3174" s="24">
        <v>1</v>
      </c>
      <c r="BV3174" s="24">
        <v>0</v>
      </c>
      <c r="BW3174" s="24">
        <v>0.5</v>
      </c>
      <c r="BX3174" s="24">
        <v>0.5</v>
      </c>
      <c r="BY3174" s="24">
        <v>0</v>
      </c>
      <c r="BZ3174" s="24">
        <v>0</v>
      </c>
      <c r="CB3174" s="24">
        <v>0</v>
      </c>
      <c r="CC3174" s="24">
        <v>0.5</v>
      </c>
      <c r="CD3174" s="24">
        <v>95</v>
      </c>
      <c r="CE3174" s="24">
        <v>105</v>
      </c>
      <c r="CF3174" s="24">
        <v>100</v>
      </c>
      <c r="CG3174" s="24">
        <v>95</v>
      </c>
      <c r="CH3174" s="24">
        <v>103</v>
      </c>
      <c r="CI3174" s="24">
        <v>100</v>
      </c>
      <c r="CO3174" s="34">
        <f t="shared" si="208"/>
        <v>480879</v>
      </c>
    </row>
    <row r="3175" spans="1:93" ht="15">
      <c r="A3175" s="23" t="s">
        <v>216</v>
      </c>
      <c r="B3175" s="52">
        <v>40919</v>
      </c>
      <c r="C3175" s="25" t="str">
        <f t="shared" si="209"/>
        <v/>
      </c>
      <c r="G3175" s="24">
        <f t="shared" si="210"/>
        <v>35</v>
      </c>
      <c r="H3175" s="27">
        <v>497073</v>
      </c>
      <c r="I3175" s="24" t="str">
        <f t="shared" si="211"/>
        <v/>
      </c>
      <c r="K3175" s="24">
        <f>IF(J3175&gt;900,_xlfn.XLOOKUP(ROUND(J3175,0),'CM-VL-G-C-GL-B-T-ClassRimThickn'!$B$1:$B$112,'CM-VL-G-C-GL-B-T-ClassRimThickn'!$C$1:$C$112,0,1,1),J3175)</f>
        <v>0</v>
      </c>
      <c r="L3175" s="24">
        <v>63</v>
      </c>
      <c r="M3175" s="24">
        <f>IF(L3175&gt;900,_xlfn.XLOOKUP(ROUND(L3175,0),'CM-VL-G-C-GL-B-T-ClassRimThickn'!$B$1:$B$112,'CM-VL-G-C-GL-B-T-ClassRimThickn'!$C$1:$C$112,0,1,1),L3175)</f>
        <v>63</v>
      </c>
      <c r="N3175" s="24">
        <v>65</v>
      </c>
      <c r="O3175" s="24">
        <f>IF(N3175&gt;900,_xlfn.XLOOKUP(ROUND(N3175,0),'CM-VL-G-C-GL-B-T-ClassRimThickn'!$B$1:$B$112,'CM-VL-G-C-GL-B-T-ClassRimThickn'!$C$1:$C$112,0,1,1),N3175)</f>
        <v>65</v>
      </c>
      <c r="P3175" s="24">
        <v>57</v>
      </c>
      <c r="Q3175" s="24">
        <f>IF(P3175&gt;900,_xlfn.XLOOKUP(ROUND(P3175,0),'CM-VL-G-C-GL-B-T-ClassRimThickn'!$B$1:$B$112,'CM-VL-G-C-GL-B-T-ClassRimThickn'!$C$1:$C$112,0,1,1),P3175)</f>
        <v>57</v>
      </c>
      <c r="S3175" s="24">
        <f>IF(R3175&gt;900,_xlfn.XLOOKUP(ROUND(R3175,0),'CM-VL-G-C-GL-B-T-ClassRimThickn'!$B$1:$B$112,'CM-VL-G-C-GL-B-T-ClassRimThickn'!$C$1:$C$112,0,1,1),R3175)</f>
        <v>0</v>
      </c>
      <c r="T3175" s="24">
        <v>60</v>
      </c>
      <c r="U3175" s="24">
        <f>IF(T3175&gt;900,_xlfn.XLOOKUP(ROUND(T3175,0),'CM-VL-G-C-GL-B-T-ClassRimThickn'!$B$1:$B$112,'CM-VL-G-C-GL-B-T-ClassRimThickn'!$C$1:$C$112,0,1,1),T3175)</f>
        <v>60</v>
      </c>
      <c r="V3175" s="24">
        <v>60</v>
      </c>
      <c r="W3175" s="24">
        <f>IF(V3175&gt;900,_xlfn.XLOOKUP(ROUND(V3175,0),'CM-VL-G-C-GL-B-T-ClassRimThickn'!$B$1:$B$112,'CM-VL-G-C-GL-B-T-ClassRimThickn'!$C$1:$C$112,0,1,1),V3175)</f>
        <v>60</v>
      </c>
      <c r="X3175" s="24">
        <v>65</v>
      </c>
      <c r="Y3175" s="24">
        <f>IF(X3175&gt;900,_xlfn.XLOOKUP(ROUND(X3175,0),'CM-VL-G-C-GL-B-T-ClassRimThickn'!$B$1:$B$112,'CM-VL-G-C-GL-B-T-ClassRimThickn'!$C$1:$C$112,0,1,1),X3175)</f>
        <v>65</v>
      </c>
      <c r="Z3175" s="24">
        <v>62</v>
      </c>
      <c r="AA3175" s="24">
        <f>IF(Z3175&gt;900,_xlfn.XLOOKUP(ROUND(Z3175,0),'CM-VL-G-C-GL-B-T-ClassRimThickn'!$B$1:$B$112,'CM-VL-G-C-GL-B-T-ClassRimThickn'!$C$1:$C$112,0,1,1),Z3175)</f>
        <v>62</v>
      </c>
      <c r="AB3175" s="24">
        <v>55</v>
      </c>
      <c r="AC3175" s="24">
        <f>IF(AB3175&gt;900,_xlfn.XLOOKUP(ROUND(AB3175,0),'CM-VL-G-C-GL-B-T-ClassRimThickn'!$B$1:$B$112,'CM-VL-G-C-GL-B-T-ClassRimThickn'!$C$1:$C$112,0,1,1),AB3175)</f>
        <v>55</v>
      </c>
      <c r="AD3175" s="24">
        <v>60</v>
      </c>
      <c r="AE3175" s="24">
        <f>IF(AD3175&gt;900,_xlfn.XLOOKUP(ROUND(AD3175,0),'CM-VL-G-C-GL-B-T-ClassRimThickn'!$B$1:$B$112,'CM-VL-G-C-GL-B-T-ClassRimThickn'!$C$1:$C$112,0,1,1),AD3175)</f>
        <v>60</v>
      </c>
      <c r="AF3175" s="24">
        <v>60</v>
      </c>
      <c r="AG3175" s="24">
        <f>IF(AF3175&gt;900,_xlfn.XLOOKUP(ROUND(AF3175,0),'CM-VL-G-C-GL-B-T-ClassRimThickn'!$B$1:$B$112,'CM-VL-G-C-GL-B-T-ClassRimThickn'!$C$1:$C$112,0,1,1),AF3175)</f>
        <v>60</v>
      </c>
      <c r="AH3175" s="24">
        <v>25</v>
      </c>
      <c r="AI3175" s="24">
        <v>25</v>
      </c>
      <c r="AJ3175" s="24">
        <v>26</v>
      </c>
      <c r="AK3175" s="24">
        <v>22.5</v>
      </c>
      <c r="AL3175" s="24">
        <v>29</v>
      </c>
      <c r="AM3175" s="24">
        <v>26</v>
      </c>
      <c r="AN3175" s="24">
        <v>27</v>
      </c>
      <c r="AO3175" s="24">
        <v>29</v>
      </c>
      <c r="AP3175" s="24">
        <v>25</v>
      </c>
      <c r="AQ3175" s="24">
        <v>25</v>
      </c>
      <c r="AR3175" s="24">
        <v>28</v>
      </c>
      <c r="AS3175" s="24">
        <v>26</v>
      </c>
      <c r="AT3175" s="24">
        <v>31</v>
      </c>
      <c r="AU3175" s="24">
        <v>33</v>
      </c>
      <c r="AV3175" s="24">
        <v>30</v>
      </c>
      <c r="AW3175" s="24">
        <v>29</v>
      </c>
      <c r="AX3175" s="24">
        <v>30</v>
      </c>
      <c r="AY3175" s="24">
        <v>32</v>
      </c>
      <c r="AZ3175" s="24">
        <v>32</v>
      </c>
      <c r="BA3175" s="24">
        <v>31</v>
      </c>
      <c r="BB3175" s="24">
        <v>30</v>
      </c>
      <c r="BC3175" s="24">
        <v>30</v>
      </c>
      <c r="BD3175" s="24">
        <v>30</v>
      </c>
      <c r="BE3175" s="24">
        <v>31</v>
      </c>
      <c r="BF3175" s="24">
        <v>2.5</v>
      </c>
      <c r="BG3175" s="24">
        <v>2.5</v>
      </c>
      <c r="BH3175" s="24">
        <v>2.5</v>
      </c>
      <c r="BI3175" s="24">
        <v>2.5</v>
      </c>
      <c r="BJ3175" s="24">
        <v>2</v>
      </c>
      <c r="BL3175" s="24">
        <v>2.5</v>
      </c>
      <c r="BM3175" s="24">
        <v>2.5</v>
      </c>
      <c r="BN3175" s="24">
        <v>2.5</v>
      </c>
      <c r="BO3175" s="24">
        <v>2</v>
      </c>
      <c r="BP3175" s="24">
        <v>1.5</v>
      </c>
      <c r="BQ3175" s="24">
        <v>2</v>
      </c>
      <c r="BR3175" s="24">
        <v>1</v>
      </c>
      <c r="BS3175" s="24">
        <v>1</v>
      </c>
      <c r="BT3175" s="24">
        <v>0</v>
      </c>
      <c r="BU3175" s="24">
        <v>1</v>
      </c>
      <c r="BV3175" s="24">
        <v>0</v>
      </c>
      <c r="BW3175" s="24">
        <v>0</v>
      </c>
      <c r="BX3175" s="24">
        <v>1</v>
      </c>
      <c r="BY3175" s="24">
        <v>0</v>
      </c>
      <c r="BZ3175" s="24">
        <v>0</v>
      </c>
      <c r="CB3175" s="24">
        <v>0</v>
      </c>
      <c r="CC3175" s="24">
        <v>0.5</v>
      </c>
      <c r="CO3175" s="34">
        <f t="shared" si="208"/>
        <v>497073</v>
      </c>
    </row>
    <row r="3176" spans="1:93" ht="15">
      <c r="A3176" s="23" t="s">
        <v>216</v>
      </c>
      <c r="B3176" s="52">
        <v>40967</v>
      </c>
      <c r="C3176" s="25" t="str">
        <f t="shared" si="209"/>
        <v/>
      </c>
      <c r="G3176" s="24">
        <f t="shared" si="210"/>
        <v>48</v>
      </c>
      <c r="H3176" s="30">
        <f>(H3177-H3175)/(G3176+G3177)*G3176+H3175</f>
        <v>510118.33333333331</v>
      </c>
      <c r="I3176" s="24" t="str">
        <f t="shared" si="211"/>
        <v/>
      </c>
      <c r="K3176" s="24">
        <f>IF(J3176&gt;900,_xlfn.XLOOKUP(ROUND(J3176,0),'CM-VL-G-C-GL-B-T-ClassRimThickn'!$B$1:$B$112,'CM-VL-G-C-GL-B-T-ClassRimThickn'!$C$1:$C$112,0,1,1),J3176)</f>
        <v>0</v>
      </c>
      <c r="L3176" s="24">
        <v>962</v>
      </c>
      <c r="M3176" s="24">
        <f>IF(L3176&gt;900,_xlfn.XLOOKUP(ROUND(L3176,0),'CM-VL-G-C-GL-B-T-ClassRimThickn'!$B$1:$B$112,'CM-VL-G-C-GL-B-T-ClassRimThickn'!$C$1:$C$112,0,1,1),L3176)</f>
        <v>58</v>
      </c>
      <c r="N3176" s="24">
        <v>966</v>
      </c>
      <c r="O3176" s="24">
        <f>IF(N3176&gt;900,_xlfn.XLOOKUP(ROUND(N3176,0),'CM-VL-G-C-GL-B-T-ClassRimThickn'!$B$1:$B$112,'CM-VL-G-C-GL-B-T-ClassRimThickn'!$C$1:$C$112,0,1,1),N3176)</f>
        <v>60</v>
      </c>
      <c r="P3176" s="24">
        <v>953</v>
      </c>
      <c r="Q3176" s="24">
        <f>IF(P3176&gt;900,_xlfn.XLOOKUP(ROUND(P3176,0),'CM-VL-G-C-GL-B-T-ClassRimThickn'!$B$1:$B$112,'CM-VL-G-C-GL-B-T-ClassRimThickn'!$C$1:$C$112,0,1,1),P3176)</f>
        <v>53.5</v>
      </c>
      <c r="S3176" s="24">
        <f>IF(R3176&gt;900,_xlfn.XLOOKUP(ROUND(R3176,0),'CM-VL-G-C-GL-B-T-ClassRimThickn'!$B$1:$B$112,'CM-VL-G-C-GL-B-T-ClassRimThickn'!$C$1:$C$112,0,1,1),R3176)</f>
        <v>0</v>
      </c>
      <c r="T3176" s="24">
        <v>962</v>
      </c>
      <c r="U3176" s="24">
        <f>IF(T3176&gt;900,_xlfn.XLOOKUP(ROUND(T3176,0),'CM-VL-G-C-GL-B-T-ClassRimThickn'!$B$1:$B$112,'CM-VL-G-C-GL-B-T-ClassRimThickn'!$C$1:$C$112,0,1,1),T3176)</f>
        <v>58</v>
      </c>
      <c r="V3176" s="24">
        <v>950</v>
      </c>
      <c r="W3176" s="24">
        <f>IF(V3176&gt;900,_xlfn.XLOOKUP(ROUND(V3176,0),'CM-VL-G-C-GL-B-T-ClassRimThickn'!$B$1:$B$112,'CM-VL-G-C-GL-B-T-ClassRimThickn'!$C$1:$C$112,0,1,1),V3176)</f>
        <v>52</v>
      </c>
      <c r="X3176" s="24">
        <v>965</v>
      </c>
      <c r="Y3176" s="24">
        <f>IF(X3176&gt;900,_xlfn.XLOOKUP(ROUND(X3176,0),'CM-VL-G-C-GL-B-T-ClassRimThickn'!$B$1:$B$112,'CM-VL-G-C-GL-B-T-ClassRimThickn'!$C$1:$C$112,0,1,1),X3176)</f>
        <v>59.5</v>
      </c>
      <c r="Z3176" s="24">
        <v>967</v>
      </c>
      <c r="AA3176" s="24">
        <f>IF(Z3176&gt;900,_xlfn.XLOOKUP(ROUND(Z3176,0),'CM-VL-G-C-GL-B-T-ClassRimThickn'!$B$1:$B$112,'CM-VL-G-C-GL-B-T-ClassRimThickn'!$C$1:$C$112,0,1,1),Z3176)</f>
        <v>60.5</v>
      </c>
      <c r="AB3176" s="24">
        <v>953</v>
      </c>
      <c r="AC3176" s="24">
        <f>IF(AB3176&gt;900,_xlfn.XLOOKUP(ROUND(AB3176,0),'CM-VL-G-C-GL-B-T-ClassRimThickn'!$B$1:$B$112,'CM-VL-G-C-GL-B-T-ClassRimThickn'!$C$1:$C$112,0,1,1),AB3176)</f>
        <v>53.5</v>
      </c>
      <c r="AD3176" s="24">
        <v>964</v>
      </c>
      <c r="AE3176" s="24">
        <f>IF(AD3176&gt;900,_xlfn.XLOOKUP(ROUND(AD3176,0),'CM-VL-G-C-GL-B-T-ClassRimThickn'!$B$1:$B$112,'CM-VL-G-C-GL-B-T-ClassRimThickn'!$C$1:$C$112,0,1,1),AD3176)</f>
        <v>59</v>
      </c>
      <c r="AF3176" s="24">
        <v>965</v>
      </c>
      <c r="AG3176" s="24">
        <f>IF(AF3176&gt;900,_xlfn.XLOOKUP(ROUND(AF3176,0),'CM-VL-G-C-GL-B-T-ClassRimThickn'!$B$1:$B$112,'CM-VL-G-C-GL-B-T-ClassRimThickn'!$C$1:$C$112,0,1,1),AF3176)</f>
        <v>59.5</v>
      </c>
      <c r="AH3176" s="24">
        <v>27</v>
      </c>
      <c r="AI3176" s="24">
        <v>26</v>
      </c>
      <c r="AJ3176" s="24">
        <v>24</v>
      </c>
      <c r="AK3176" s="24">
        <v>25</v>
      </c>
      <c r="AL3176" s="24">
        <v>29</v>
      </c>
      <c r="AM3176" s="24">
        <v>27</v>
      </c>
      <c r="AN3176" s="24">
        <v>25</v>
      </c>
      <c r="AO3176" s="24">
        <v>28</v>
      </c>
      <c r="AP3176" s="24">
        <v>26</v>
      </c>
      <c r="AQ3176" s="24">
        <v>25</v>
      </c>
      <c r="AR3176" s="24">
        <v>27</v>
      </c>
      <c r="AS3176" s="24">
        <v>25</v>
      </c>
      <c r="AT3176" s="24">
        <v>33</v>
      </c>
      <c r="AU3176" s="24">
        <v>33</v>
      </c>
      <c r="AV3176" s="24">
        <v>32.5</v>
      </c>
      <c r="AW3176" s="24">
        <v>32.5</v>
      </c>
      <c r="AX3176" s="24">
        <v>33</v>
      </c>
      <c r="AY3176" s="24">
        <v>33.5</v>
      </c>
      <c r="AZ3176" s="24">
        <v>33</v>
      </c>
      <c r="BA3176" s="24">
        <v>32</v>
      </c>
      <c r="BB3176" s="24">
        <v>31</v>
      </c>
      <c r="BC3176" s="24">
        <v>32.5</v>
      </c>
      <c r="BD3176" s="24">
        <v>33</v>
      </c>
      <c r="BE3176" s="24">
        <v>33</v>
      </c>
      <c r="BF3176" s="24">
        <v>0.5</v>
      </c>
      <c r="BG3176" s="24">
        <v>1</v>
      </c>
      <c r="BH3176" s="24">
        <v>1</v>
      </c>
      <c r="BI3176" s="24">
        <v>1</v>
      </c>
      <c r="BJ3176" s="24">
        <v>0.5</v>
      </c>
      <c r="BL3176" s="24">
        <v>1</v>
      </c>
      <c r="BM3176" s="24">
        <v>0.5</v>
      </c>
      <c r="BN3176" s="24">
        <v>1</v>
      </c>
      <c r="BO3176" s="24">
        <v>0</v>
      </c>
      <c r="BP3176" s="24">
        <v>0.5</v>
      </c>
      <c r="BQ3176" s="24">
        <v>1</v>
      </c>
      <c r="BR3176" s="24">
        <v>0.5</v>
      </c>
      <c r="BS3176" s="24">
        <v>0.5</v>
      </c>
      <c r="BT3176" s="24">
        <v>0</v>
      </c>
      <c r="BU3176" s="24">
        <v>0.5</v>
      </c>
      <c r="BV3176" s="24">
        <v>0</v>
      </c>
      <c r="BW3176" s="24">
        <v>0</v>
      </c>
      <c r="BX3176" s="24">
        <v>0</v>
      </c>
      <c r="BY3176" s="24">
        <v>0</v>
      </c>
      <c r="BZ3176" s="24">
        <v>0</v>
      </c>
      <c r="CB3176" s="24">
        <v>0</v>
      </c>
      <c r="CC3176" s="24">
        <v>0</v>
      </c>
      <c r="CD3176" s="24">
        <v>95</v>
      </c>
      <c r="CE3176" s="24">
        <v>100</v>
      </c>
      <c r="CF3176" s="24">
        <v>100</v>
      </c>
      <c r="CG3176" s="24">
        <v>95</v>
      </c>
      <c r="CH3176" s="24">
        <v>100</v>
      </c>
      <c r="CI3176" s="24">
        <v>100</v>
      </c>
      <c r="CO3176" s="34">
        <f t="shared" si="208"/>
        <v>510118.33333333331</v>
      </c>
    </row>
    <row r="3177" spans="1:93" ht="15">
      <c r="A3177" s="23" t="s">
        <v>216</v>
      </c>
      <c r="B3177" s="52">
        <v>40982</v>
      </c>
      <c r="C3177" s="25" t="str">
        <f t="shared" si="209"/>
        <v/>
      </c>
      <c r="G3177" s="24">
        <f t="shared" si="210"/>
        <v>15</v>
      </c>
      <c r="H3177" s="27">
        <v>514195</v>
      </c>
      <c r="I3177" s="24" t="str">
        <f t="shared" si="211"/>
        <v/>
      </c>
      <c r="K3177" s="24">
        <f>IF(J3177&gt;900,_xlfn.XLOOKUP(ROUND(J3177,0),'CM-VL-G-C-GL-B-T-ClassRimThickn'!$B$1:$B$112,'CM-VL-G-C-GL-B-T-ClassRimThickn'!$C$1:$C$112,0,1,1),J3177)</f>
        <v>0</v>
      </c>
      <c r="L3177" s="24">
        <v>63</v>
      </c>
      <c r="M3177" s="24">
        <f>IF(L3177&gt;900,_xlfn.XLOOKUP(ROUND(L3177,0),'CM-VL-G-C-GL-B-T-ClassRimThickn'!$B$1:$B$112,'CM-VL-G-C-GL-B-T-ClassRimThickn'!$C$1:$C$112,0,1,1),L3177)</f>
        <v>63</v>
      </c>
      <c r="N3177" s="24">
        <v>63</v>
      </c>
      <c r="O3177" s="24">
        <f>IF(N3177&gt;900,_xlfn.XLOOKUP(ROUND(N3177,0),'CM-VL-G-C-GL-B-T-ClassRimThickn'!$B$1:$B$112,'CM-VL-G-C-GL-B-T-ClassRimThickn'!$C$1:$C$112,0,1,1),N3177)</f>
        <v>63</v>
      </c>
      <c r="P3177" s="24">
        <v>56</v>
      </c>
      <c r="Q3177" s="24">
        <f>IF(P3177&gt;900,_xlfn.XLOOKUP(ROUND(P3177,0),'CM-VL-G-C-GL-B-T-ClassRimThickn'!$B$1:$B$112,'CM-VL-G-C-GL-B-T-ClassRimThickn'!$C$1:$C$112,0,1,1),P3177)</f>
        <v>56</v>
      </c>
      <c r="S3177" s="24">
        <f>IF(R3177&gt;900,_xlfn.XLOOKUP(ROUND(R3177,0),'CM-VL-G-C-GL-B-T-ClassRimThickn'!$B$1:$B$112,'CM-VL-G-C-GL-B-T-ClassRimThickn'!$C$1:$C$112,0,1,1),R3177)</f>
        <v>0</v>
      </c>
      <c r="T3177" s="24">
        <v>61</v>
      </c>
      <c r="U3177" s="24">
        <f>IF(T3177&gt;900,_xlfn.XLOOKUP(ROUND(T3177,0),'CM-VL-G-C-GL-B-T-ClassRimThickn'!$B$1:$B$112,'CM-VL-G-C-GL-B-T-ClassRimThickn'!$C$1:$C$112,0,1,1),T3177)</f>
        <v>61</v>
      </c>
      <c r="V3177" s="24">
        <v>57</v>
      </c>
      <c r="W3177" s="24">
        <f>IF(V3177&gt;900,_xlfn.XLOOKUP(ROUND(V3177,0),'CM-VL-G-C-GL-B-T-ClassRimThickn'!$B$1:$B$112,'CM-VL-G-C-GL-B-T-ClassRimThickn'!$C$1:$C$112,0,1,1),V3177)</f>
        <v>57</v>
      </c>
      <c r="X3177" s="24">
        <v>63</v>
      </c>
      <c r="Y3177" s="24">
        <f>IF(X3177&gt;900,_xlfn.XLOOKUP(ROUND(X3177,0),'CM-VL-G-C-GL-B-T-ClassRimThickn'!$B$1:$B$112,'CM-VL-G-C-GL-B-T-ClassRimThickn'!$C$1:$C$112,0,1,1),X3177)</f>
        <v>63</v>
      </c>
      <c r="Z3177" s="24">
        <v>63</v>
      </c>
      <c r="AA3177" s="24">
        <f>IF(Z3177&gt;900,_xlfn.XLOOKUP(ROUND(Z3177,0),'CM-VL-G-C-GL-B-T-ClassRimThickn'!$B$1:$B$112,'CM-VL-G-C-GL-B-T-ClassRimThickn'!$C$1:$C$112,0,1,1),Z3177)</f>
        <v>63</v>
      </c>
      <c r="AB3177" s="24">
        <v>56</v>
      </c>
      <c r="AC3177" s="24">
        <f>IF(AB3177&gt;900,_xlfn.XLOOKUP(ROUND(AB3177,0),'CM-VL-G-C-GL-B-T-ClassRimThickn'!$B$1:$B$112,'CM-VL-G-C-GL-B-T-ClassRimThickn'!$C$1:$C$112,0,1,1),AB3177)</f>
        <v>56</v>
      </c>
      <c r="AD3177" s="24">
        <v>62</v>
      </c>
      <c r="AE3177" s="24">
        <f>IF(AD3177&gt;900,_xlfn.XLOOKUP(ROUND(AD3177,0),'CM-VL-G-C-GL-B-T-ClassRimThickn'!$B$1:$B$112,'CM-VL-G-C-GL-B-T-ClassRimThickn'!$C$1:$C$112,0,1,1),AD3177)</f>
        <v>62</v>
      </c>
      <c r="AF3177" s="24">
        <v>61</v>
      </c>
      <c r="AG3177" s="24">
        <f>IF(AF3177&gt;900,_xlfn.XLOOKUP(ROUND(AF3177,0),'CM-VL-G-C-GL-B-T-ClassRimThickn'!$B$1:$B$112,'CM-VL-G-C-GL-B-T-ClassRimThickn'!$C$1:$C$112,0,1,1),AF3177)</f>
        <v>61</v>
      </c>
      <c r="AH3177" s="24">
        <v>26</v>
      </c>
      <c r="AI3177" s="24">
        <v>25</v>
      </c>
      <c r="AJ3177" s="24">
        <v>24</v>
      </c>
      <c r="AK3177" s="24">
        <v>23</v>
      </c>
      <c r="AL3177" s="24">
        <v>29</v>
      </c>
      <c r="AM3177" s="24">
        <v>27</v>
      </c>
      <c r="AN3177" s="24">
        <v>25.5</v>
      </c>
      <c r="AO3177" s="24">
        <v>29</v>
      </c>
      <c r="AP3177" s="24">
        <v>27</v>
      </c>
      <c r="AQ3177" s="24">
        <v>24.5</v>
      </c>
      <c r="AR3177" s="24">
        <v>28</v>
      </c>
      <c r="AS3177" s="24">
        <v>26.5</v>
      </c>
      <c r="AT3177" s="24">
        <v>34</v>
      </c>
      <c r="AU3177" s="24">
        <v>35</v>
      </c>
      <c r="AV3177" s="24">
        <v>31</v>
      </c>
      <c r="AW3177" s="24">
        <v>32</v>
      </c>
      <c r="AX3177" s="24">
        <v>31</v>
      </c>
      <c r="AY3177" s="24">
        <v>34</v>
      </c>
      <c r="AZ3177" s="24">
        <v>33</v>
      </c>
      <c r="BA3177" s="24">
        <v>31.5</v>
      </c>
      <c r="BB3177" s="24">
        <v>31</v>
      </c>
      <c r="BC3177" s="24">
        <v>31.5</v>
      </c>
      <c r="BD3177" s="24">
        <v>31</v>
      </c>
      <c r="BE3177" s="24">
        <v>32</v>
      </c>
      <c r="BF3177" s="24">
        <v>4</v>
      </c>
      <c r="BG3177" s="24">
        <v>3.5</v>
      </c>
      <c r="BH3177" s="24">
        <v>1.5</v>
      </c>
      <c r="BI3177" s="24">
        <v>3</v>
      </c>
      <c r="BJ3177" s="24">
        <v>2</v>
      </c>
      <c r="BL3177" s="24">
        <v>3.5</v>
      </c>
      <c r="BM3177" s="24">
        <v>3.5</v>
      </c>
      <c r="BN3177" s="24">
        <v>3</v>
      </c>
      <c r="BO3177" s="24">
        <v>1</v>
      </c>
      <c r="BP3177" s="24">
        <v>0</v>
      </c>
      <c r="BQ3177" s="24">
        <v>3</v>
      </c>
      <c r="BR3177" s="24">
        <v>0.5</v>
      </c>
      <c r="BS3177" s="24">
        <v>1.5</v>
      </c>
      <c r="BT3177" s="24">
        <v>1</v>
      </c>
      <c r="BU3177" s="24">
        <v>1.5</v>
      </c>
      <c r="BV3177" s="24">
        <v>0</v>
      </c>
      <c r="BW3177" s="24">
        <v>1</v>
      </c>
      <c r="BX3177" s="24">
        <v>1</v>
      </c>
      <c r="BY3177" s="24">
        <v>0</v>
      </c>
      <c r="BZ3177" s="24">
        <v>0</v>
      </c>
      <c r="CB3177" s="24">
        <v>0</v>
      </c>
      <c r="CC3177" s="24">
        <v>1</v>
      </c>
      <c r="CD3177" s="24">
        <v>103</v>
      </c>
      <c r="CE3177" s="24">
        <v>102</v>
      </c>
      <c r="CF3177" s="24">
        <v>101</v>
      </c>
      <c r="CG3177" s="24">
        <v>93.5</v>
      </c>
      <c r="CH3177" s="24">
        <v>103</v>
      </c>
      <c r="CI3177" s="24">
        <v>100</v>
      </c>
      <c r="CO3177" s="34">
        <f t="shared" si="208"/>
        <v>514195</v>
      </c>
    </row>
    <row r="3178" spans="1:93" ht="15">
      <c r="A3178" s="23" t="s">
        <v>216</v>
      </c>
      <c r="B3178" s="52">
        <v>40985</v>
      </c>
      <c r="C3178" s="25" t="str">
        <f t="shared" si="209"/>
        <v/>
      </c>
      <c r="G3178" s="24">
        <f t="shared" si="210"/>
        <v>3</v>
      </c>
      <c r="H3178" s="26">
        <f>((H3180-H3177)/SUM(G3178:G3180)*G3178)+H3177</f>
        <v>515194.97402597405</v>
      </c>
      <c r="I3178" s="24" t="str">
        <f t="shared" si="211"/>
        <v/>
      </c>
      <c r="K3178" s="24">
        <f>IF(J3178&gt;900,_xlfn.XLOOKUP(ROUND(J3178,0),'CM-VL-G-C-GL-B-T-ClassRimThickn'!$B$1:$B$112,'CM-VL-G-C-GL-B-T-ClassRimThickn'!$C$1:$C$112,0,1,1),J3178)</f>
        <v>0</v>
      </c>
      <c r="L3178" s="24">
        <v>943.6</v>
      </c>
      <c r="M3178" s="24">
        <f>IF(L3178&gt;900,_xlfn.XLOOKUP(ROUND(L3178,0),'CM-VL-G-C-GL-B-T-ClassRimThickn'!$B$1:$B$112,'CM-VL-G-C-GL-B-T-ClassRimThickn'!$C$1:$C$112,0,1,1),L3178)</f>
        <v>49</v>
      </c>
      <c r="N3178" s="24">
        <v>944</v>
      </c>
      <c r="O3178" s="24">
        <f>IF(N3178&gt;900,_xlfn.XLOOKUP(ROUND(N3178,0),'CM-VL-G-C-GL-B-T-ClassRimThickn'!$B$1:$B$112,'CM-VL-G-C-GL-B-T-ClassRimThickn'!$C$1:$C$112,0,1,1),N3178)</f>
        <v>49</v>
      </c>
      <c r="P3178" s="24">
        <v>937.3</v>
      </c>
      <c r="Q3178" s="24">
        <f>IF(P3178&gt;900,_xlfn.XLOOKUP(ROUND(P3178,0),'CM-VL-G-C-GL-B-T-ClassRimThickn'!$B$1:$B$112,'CM-VL-G-C-GL-B-T-ClassRimThickn'!$C$1:$C$112,0,1,1),P3178)</f>
        <v>45.5</v>
      </c>
      <c r="S3178" s="24">
        <f>IF(R3178&gt;900,_xlfn.XLOOKUP(ROUND(R3178,0),'CM-VL-G-C-GL-B-T-ClassRimThickn'!$B$1:$B$112,'CM-VL-G-C-GL-B-T-ClassRimThickn'!$C$1:$C$112,0,1,1),R3178)</f>
        <v>0</v>
      </c>
      <c r="T3178" s="24">
        <v>948</v>
      </c>
      <c r="U3178" s="24">
        <f>IF(T3178&gt;900,_xlfn.XLOOKUP(ROUND(T3178,0),'CM-VL-G-C-GL-B-T-ClassRimThickn'!$B$1:$B$112,'CM-VL-G-C-GL-B-T-ClassRimThickn'!$C$1:$C$112,0,1,1),T3178)</f>
        <v>51</v>
      </c>
      <c r="V3178" s="24">
        <v>940.2</v>
      </c>
      <c r="W3178" s="24">
        <f>IF(V3178&gt;900,_xlfn.XLOOKUP(ROUND(V3178,0),'CM-VL-G-C-GL-B-T-ClassRimThickn'!$B$1:$B$112,'CM-VL-G-C-GL-B-T-ClassRimThickn'!$C$1:$C$112,0,1,1),V3178)</f>
        <v>47</v>
      </c>
      <c r="X3178" s="24">
        <v>943.9</v>
      </c>
      <c r="Y3178" s="24">
        <f>IF(X3178&gt;900,_xlfn.XLOOKUP(ROUND(X3178,0),'CM-VL-G-C-GL-B-T-ClassRimThickn'!$B$1:$B$112,'CM-VL-G-C-GL-B-T-ClassRimThickn'!$C$1:$C$112,0,1,1),X3178)</f>
        <v>49</v>
      </c>
      <c r="Z3178" s="24">
        <v>943.8</v>
      </c>
      <c r="AA3178" s="24">
        <f>IF(Z3178&gt;900,_xlfn.XLOOKUP(ROUND(Z3178,0),'CM-VL-G-C-GL-B-T-ClassRimThickn'!$B$1:$B$112,'CM-VL-G-C-GL-B-T-ClassRimThickn'!$C$1:$C$112,0,1,1),Z3178)</f>
        <v>49</v>
      </c>
      <c r="AB3178" s="24">
        <v>937</v>
      </c>
      <c r="AC3178" s="24">
        <f>IF(AB3178&gt;900,_xlfn.XLOOKUP(ROUND(AB3178,0),'CM-VL-G-C-GL-B-T-ClassRimThickn'!$B$1:$B$112,'CM-VL-G-C-GL-B-T-ClassRimThickn'!$C$1:$C$112,0,1,1),AB3178)</f>
        <v>45.5</v>
      </c>
      <c r="AD3178" s="24">
        <v>948</v>
      </c>
      <c r="AE3178" s="24">
        <f>IF(AD3178&gt;900,_xlfn.XLOOKUP(ROUND(AD3178,0),'CM-VL-G-C-GL-B-T-ClassRimThickn'!$B$1:$B$112,'CM-VL-G-C-GL-B-T-ClassRimThickn'!$C$1:$C$112,0,1,1),AD3178)</f>
        <v>51</v>
      </c>
      <c r="AF3178" s="24">
        <v>948.2</v>
      </c>
      <c r="AG3178" s="24">
        <f>IF(AF3178&gt;900,_xlfn.XLOOKUP(ROUND(AF3178,0),'CM-VL-G-C-GL-B-T-ClassRimThickn'!$B$1:$B$112,'CM-VL-G-C-GL-B-T-ClassRimThickn'!$C$1:$C$112,0,1,1),AF3178)</f>
        <v>51</v>
      </c>
      <c r="AH3178" s="24">
        <v>28</v>
      </c>
      <c r="AI3178" s="24">
        <v>28</v>
      </c>
      <c r="AJ3178" s="24">
        <v>28</v>
      </c>
      <c r="AK3178" s="24">
        <v>28</v>
      </c>
      <c r="AL3178" s="24">
        <v>29</v>
      </c>
      <c r="AM3178" s="24">
        <v>28.8</v>
      </c>
      <c r="AN3178" s="24">
        <v>28</v>
      </c>
      <c r="AO3178" s="24">
        <v>28</v>
      </c>
      <c r="AP3178" s="24">
        <v>28</v>
      </c>
      <c r="AQ3178" s="24">
        <v>28</v>
      </c>
      <c r="AR3178" s="24">
        <v>28.3</v>
      </c>
      <c r="AS3178" s="24">
        <v>28.5</v>
      </c>
      <c r="AT3178" s="24">
        <v>28</v>
      </c>
      <c r="AU3178" s="24">
        <v>28</v>
      </c>
      <c r="AV3178" s="24">
        <v>28</v>
      </c>
      <c r="AW3178" s="24">
        <v>28</v>
      </c>
      <c r="AX3178" s="24">
        <v>28</v>
      </c>
      <c r="AY3178" s="24">
        <v>28</v>
      </c>
      <c r="AZ3178" s="24">
        <v>28</v>
      </c>
      <c r="BA3178" s="24">
        <v>28</v>
      </c>
      <c r="BB3178" s="24">
        <v>28</v>
      </c>
      <c r="BC3178" s="24">
        <v>28</v>
      </c>
      <c r="BD3178" s="24">
        <v>28</v>
      </c>
      <c r="BE3178" s="24">
        <v>28</v>
      </c>
      <c r="BF3178" s="24">
        <v>0</v>
      </c>
      <c r="BG3178" s="24">
        <v>0</v>
      </c>
      <c r="BH3178" s="24">
        <v>0</v>
      </c>
      <c r="BI3178" s="24">
        <v>0</v>
      </c>
      <c r="BJ3178" s="24">
        <v>0</v>
      </c>
      <c r="BL3178" s="24">
        <v>0</v>
      </c>
      <c r="BM3178" s="24">
        <v>0</v>
      </c>
      <c r="BN3178" s="24">
        <v>0</v>
      </c>
      <c r="BO3178" s="24">
        <v>0</v>
      </c>
      <c r="BP3178" s="24">
        <v>0</v>
      </c>
      <c r="BQ3178" s="24">
        <v>0</v>
      </c>
      <c r="BR3178" s="24">
        <v>0</v>
      </c>
      <c r="BS3178" s="24">
        <v>0</v>
      </c>
      <c r="BT3178" s="24">
        <v>0</v>
      </c>
      <c r="BU3178" s="24">
        <v>0</v>
      </c>
      <c r="BV3178" s="24">
        <v>0</v>
      </c>
      <c r="BW3178" s="24">
        <v>0</v>
      </c>
      <c r="BX3178" s="24">
        <v>0</v>
      </c>
      <c r="BY3178" s="24">
        <v>0</v>
      </c>
      <c r="BZ3178" s="24">
        <v>0</v>
      </c>
      <c r="CB3178" s="24">
        <v>0</v>
      </c>
      <c r="CC3178" s="24">
        <v>0</v>
      </c>
      <c r="CO3178" s="34">
        <f t="shared" si="208"/>
        <v>515194.97402597405</v>
      </c>
    </row>
    <row r="3179" spans="1:93" ht="15">
      <c r="A3179" s="23" t="s">
        <v>216</v>
      </c>
      <c r="B3179" s="52">
        <v>41037</v>
      </c>
      <c r="C3179" s="25" t="str">
        <f t="shared" si="209"/>
        <v/>
      </c>
      <c r="G3179" s="24">
        <f t="shared" si="210"/>
        <v>52</v>
      </c>
      <c r="H3179" s="26">
        <f>((H3180-H3177)/SUM(G3178:G3180)*G3179)+H3178</f>
        <v>532527.85714285716</v>
      </c>
      <c r="I3179" s="24" t="str">
        <f t="shared" si="211"/>
        <v/>
      </c>
      <c r="K3179" s="24">
        <f>IF(J3179&gt;900,_xlfn.XLOOKUP(ROUND(J3179,0),'CM-VL-G-C-GL-B-T-ClassRimThickn'!$B$1:$B$112,'CM-VL-G-C-GL-B-T-ClassRimThickn'!$C$1:$C$112,0,1,1),J3179)</f>
        <v>0</v>
      </c>
      <c r="L3179" s="24">
        <v>50</v>
      </c>
      <c r="M3179" s="24">
        <f>IF(L3179&gt;900,_xlfn.XLOOKUP(ROUND(L3179,0),'CM-VL-G-C-GL-B-T-ClassRimThickn'!$B$1:$B$112,'CM-VL-G-C-GL-B-T-ClassRimThickn'!$C$1:$C$112,0,1,1),L3179)</f>
        <v>50</v>
      </c>
      <c r="N3179" s="24">
        <v>54</v>
      </c>
      <c r="O3179" s="24">
        <f>IF(N3179&gt;900,_xlfn.XLOOKUP(ROUND(N3179,0),'CM-VL-G-C-GL-B-T-ClassRimThickn'!$B$1:$B$112,'CM-VL-G-C-GL-B-T-ClassRimThickn'!$C$1:$C$112,0,1,1),N3179)</f>
        <v>54</v>
      </c>
      <c r="P3179" s="24">
        <v>47</v>
      </c>
      <c r="Q3179" s="24">
        <f>IF(P3179&gt;900,_xlfn.XLOOKUP(ROUND(P3179,0),'CM-VL-G-C-GL-B-T-ClassRimThickn'!$B$1:$B$112,'CM-VL-G-C-GL-B-T-ClassRimThickn'!$C$1:$C$112,0,1,1),P3179)</f>
        <v>47</v>
      </c>
      <c r="S3179" s="24">
        <f>IF(R3179&gt;900,_xlfn.XLOOKUP(ROUND(R3179,0),'CM-VL-G-C-GL-B-T-ClassRimThickn'!$B$1:$B$112,'CM-VL-G-C-GL-B-T-ClassRimThickn'!$C$1:$C$112,0,1,1),R3179)</f>
        <v>0</v>
      </c>
      <c r="T3179" s="24">
        <v>54</v>
      </c>
      <c r="U3179" s="24">
        <f>IF(T3179&gt;900,_xlfn.XLOOKUP(ROUND(T3179,0),'CM-VL-G-C-GL-B-T-ClassRimThickn'!$B$1:$B$112,'CM-VL-G-C-GL-B-T-ClassRimThickn'!$C$1:$C$112,0,1,1),T3179)</f>
        <v>54</v>
      </c>
      <c r="V3179" s="24">
        <v>48</v>
      </c>
      <c r="W3179" s="24">
        <f>IF(V3179&gt;900,_xlfn.XLOOKUP(ROUND(V3179,0),'CM-VL-G-C-GL-B-T-ClassRimThickn'!$B$1:$B$112,'CM-VL-G-C-GL-B-T-ClassRimThickn'!$C$1:$C$112,0,1,1),V3179)</f>
        <v>48</v>
      </c>
      <c r="X3179" s="24">
        <v>52</v>
      </c>
      <c r="Y3179" s="24">
        <f>IF(X3179&gt;900,_xlfn.XLOOKUP(ROUND(X3179,0),'CM-VL-G-C-GL-B-T-ClassRimThickn'!$B$1:$B$112,'CM-VL-G-C-GL-B-T-ClassRimThickn'!$C$1:$C$112,0,1,1),X3179)</f>
        <v>52</v>
      </c>
      <c r="Z3179" s="24">
        <v>53</v>
      </c>
      <c r="AA3179" s="24">
        <f>IF(Z3179&gt;900,_xlfn.XLOOKUP(ROUND(Z3179,0),'CM-VL-G-C-GL-B-T-ClassRimThickn'!$B$1:$B$112,'CM-VL-G-C-GL-B-T-ClassRimThickn'!$C$1:$C$112,0,1,1),Z3179)</f>
        <v>53</v>
      </c>
      <c r="AB3179" s="24">
        <v>48</v>
      </c>
      <c r="AC3179" s="24">
        <f>IF(AB3179&gt;900,_xlfn.XLOOKUP(ROUND(AB3179,0),'CM-VL-G-C-GL-B-T-ClassRimThickn'!$B$1:$B$112,'CM-VL-G-C-GL-B-T-ClassRimThickn'!$C$1:$C$112,0,1,1),AB3179)</f>
        <v>48</v>
      </c>
      <c r="AD3179" s="24">
        <v>51</v>
      </c>
      <c r="AE3179" s="24">
        <f>IF(AD3179&gt;900,_xlfn.XLOOKUP(ROUND(AD3179,0),'CM-VL-G-C-GL-B-T-ClassRimThickn'!$B$1:$B$112,'CM-VL-G-C-GL-B-T-ClassRimThickn'!$C$1:$C$112,0,1,1),AD3179)</f>
        <v>51</v>
      </c>
      <c r="AF3179" s="24">
        <v>52</v>
      </c>
      <c r="AG3179" s="24">
        <f>IF(AF3179&gt;900,_xlfn.XLOOKUP(ROUND(AF3179,0),'CM-VL-G-C-GL-B-T-ClassRimThickn'!$B$1:$B$112,'CM-VL-G-C-GL-B-T-ClassRimThickn'!$C$1:$C$112,0,1,1),AF3179)</f>
        <v>52</v>
      </c>
      <c r="AH3179" s="24">
        <v>27</v>
      </c>
      <c r="AI3179" s="24">
        <v>27</v>
      </c>
      <c r="AJ3179" s="24">
        <v>26</v>
      </c>
      <c r="AK3179" s="24">
        <v>26</v>
      </c>
      <c r="AL3179" s="24">
        <v>28</v>
      </c>
      <c r="AM3179" s="24">
        <v>28</v>
      </c>
      <c r="AN3179" s="24">
        <v>27</v>
      </c>
      <c r="AO3179" s="24">
        <v>27</v>
      </c>
      <c r="AP3179" s="24">
        <v>27</v>
      </c>
      <c r="AQ3179" s="24">
        <v>25</v>
      </c>
      <c r="AR3179" s="24">
        <v>26</v>
      </c>
      <c r="AS3179" s="24">
        <v>26</v>
      </c>
      <c r="AT3179" s="24">
        <v>27</v>
      </c>
      <c r="AU3179" s="24">
        <v>27</v>
      </c>
      <c r="AV3179" s="24">
        <v>27</v>
      </c>
      <c r="AW3179" s="24">
        <v>27</v>
      </c>
      <c r="AX3179" s="24">
        <v>27</v>
      </c>
      <c r="AY3179" s="24">
        <v>27</v>
      </c>
      <c r="AZ3179" s="24">
        <v>27</v>
      </c>
      <c r="BA3179" s="24">
        <v>27</v>
      </c>
      <c r="BB3179" s="24">
        <v>27</v>
      </c>
      <c r="BC3179" s="24">
        <v>28</v>
      </c>
      <c r="BD3179" s="24">
        <v>27</v>
      </c>
      <c r="BE3179" s="24">
        <v>28</v>
      </c>
      <c r="BF3179" s="24">
        <v>2</v>
      </c>
      <c r="BG3179" s="24">
        <v>2</v>
      </c>
      <c r="BH3179" s="24">
        <v>2</v>
      </c>
      <c r="BI3179" s="24">
        <v>2</v>
      </c>
      <c r="BJ3179" s="24">
        <v>2</v>
      </c>
      <c r="BL3179" s="24">
        <v>2</v>
      </c>
      <c r="BM3179" s="24">
        <v>2</v>
      </c>
      <c r="BN3179" s="24">
        <v>2</v>
      </c>
      <c r="BO3179" s="24">
        <v>2</v>
      </c>
      <c r="BP3179" s="24">
        <v>2</v>
      </c>
      <c r="BQ3179" s="24">
        <v>2</v>
      </c>
      <c r="BR3179" s="24">
        <v>0</v>
      </c>
      <c r="BS3179" s="24">
        <v>0</v>
      </c>
      <c r="BT3179" s="24">
        <v>0</v>
      </c>
      <c r="BU3179" s="24">
        <v>0</v>
      </c>
      <c r="BV3179" s="24">
        <v>0</v>
      </c>
      <c r="BW3179" s="24">
        <v>0</v>
      </c>
      <c r="BX3179" s="24">
        <v>0</v>
      </c>
      <c r="BY3179" s="24">
        <v>0</v>
      </c>
      <c r="BZ3179" s="24">
        <v>0</v>
      </c>
      <c r="CB3179" s="24">
        <v>0</v>
      </c>
      <c r="CC3179" s="24">
        <v>0</v>
      </c>
      <c r="CO3179" s="34">
        <f t="shared" si="208"/>
        <v>532527.85714285716</v>
      </c>
    </row>
    <row r="3180" spans="1:93" ht="15">
      <c r="A3180" s="23" t="s">
        <v>216</v>
      </c>
      <c r="B3180" s="52">
        <v>41059</v>
      </c>
      <c r="C3180" s="25" t="str">
        <f t="shared" si="209"/>
        <v/>
      </c>
      <c r="G3180" s="24">
        <f t="shared" si="210"/>
        <v>22</v>
      </c>
      <c r="H3180" s="27">
        <v>539861</v>
      </c>
      <c r="I3180" s="24" t="str">
        <f t="shared" si="211"/>
        <v/>
      </c>
      <c r="K3180" s="24">
        <f>IF(J3180&gt;900,_xlfn.XLOOKUP(ROUND(J3180,0),'CM-VL-G-C-GL-B-T-ClassRimThickn'!$B$1:$B$112,'CM-VL-G-C-GL-B-T-ClassRimThickn'!$C$1:$C$112,0,1,1),J3180)</f>
        <v>0</v>
      </c>
      <c r="L3180" s="24">
        <v>50</v>
      </c>
      <c r="M3180" s="24">
        <f>IF(L3180&gt;900,_xlfn.XLOOKUP(ROUND(L3180,0),'CM-VL-G-C-GL-B-T-ClassRimThickn'!$B$1:$B$112,'CM-VL-G-C-GL-B-T-ClassRimThickn'!$C$1:$C$112,0,1,1),L3180)</f>
        <v>50</v>
      </c>
      <c r="N3180" s="24">
        <v>52</v>
      </c>
      <c r="O3180" s="24">
        <f>IF(N3180&gt;900,_xlfn.XLOOKUP(ROUND(N3180,0),'CM-VL-G-C-GL-B-T-ClassRimThickn'!$B$1:$B$112,'CM-VL-G-C-GL-B-T-ClassRimThickn'!$C$1:$C$112,0,1,1),N3180)</f>
        <v>52</v>
      </c>
      <c r="P3180" s="24">
        <v>48</v>
      </c>
      <c r="Q3180" s="24">
        <f>IF(P3180&gt;900,_xlfn.XLOOKUP(ROUND(P3180,0),'CM-VL-G-C-GL-B-T-ClassRimThickn'!$B$1:$B$112,'CM-VL-G-C-GL-B-T-ClassRimThickn'!$C$1:$C$112,0,1,1),P3180)</f>
        <v>48</v>
      </c>
      <c r="S3180" s="24">
        <f>IF(R3180&gt;900,_xlfn.XLOOKUP(ROUND(R3180,0),'CM-VL-G-C-GL-B-T-ClassRimThickn'!$B$1:$B$112,'CM-VL-G-C-GL-B-T-ClassRimThickn'!$C$1:$C$112,0,1,1),R3180)</f>
        <v>0</v>
      </c>
      <c r="T3180" s="24">
        <v>52</v>
      </c>
      <c r="U3180" s="24">
        <f>IF(T3180&gt;900,_xlfn.XLOOKUP(ROUND(T3180,0),'CM-VL-G-C-GL-B-T-ClassRimThickn'!$B$1:$B$112,'CM-VL-G-C-GL-B-T-ClassRimThickn'!$C$1:$C$112,0,1,1),T3180)</f>
        <v>52</v>
      </c>
      <c r="V3180" s="24">
        <v>47</v>
      </c>
      <c r="W3180" s="24">
        <f>IF(V3180&gt;900,_xlfn.XLOOKUP(ROUND(V3180,0),'CM-VL-G-C-GL-B-T-ClassRimThickn'!$B$1:$B$112,'CM-VL-G-C-GL-B-T-ClassRimThickn'!$C$1:$C$112,0,1,1),V3180)</f>
        <v>47</v>
      </c>
      <c r="X3180" s="24">
        <v>47</v>
      </c>
      <c r="Y3180" s="24">
        <f>IF(X3180&gt;900,_xlfn.XLOOKUP(ROUND(X3180,0),'CM-VL-G-C-GL-B-T-ClassRimThickn'!$B$1:$B$112,'CM-VL-G-C-GL-B-T-ClassRimThickn'!$C$1:$C$112,0,1,1),X3180)</f>
        <v>47</v>
      </c>
      <c r="Z3180" s="24">
        <v>52</v>
      </c>
      <c r="AA3180" s="24">
        <f>IF(Z3180&gt;900,_xlfn.XLOOKUP(ROUND(Z3180,0),'CM-VL-G-C-GL-B-T-ClassRimThickn'!$B$1:$B$112,'CM-VL-G-C-GL-B-T-ClassRimThickn'!$C$1:$C$112,0,1,1),Z3180)</f>
        <v>52</v>
      </c>
      <c r="AB3180" s="24">
        <v>47</v>
      </c>
      <c r="AC3180" s="24">
        <f>IF(AB3180&gt;900,_xlfn.XLOOKUP(ROUND(AB3180,0),'CM-VL-G-C-GL-B-T-ClassRimThickn'!$B$1:$B$112,'CM-VL-G-C-GL-B-T-ClassRimThickn'!$C$1:$C$112,0,1,1),AB3180)</f>
        <v>47</v>
      </c>
      <c r="AD3180" s="24">
        <v>47</v>
      </c>
      <c r="AE3180" s="24">
        <f>IF(AD3180&gt;900,_xlfn.XLOOKUP(ROUND(AD3180,0),'CM-VL-G-C-GL-B-T-ClassRimThickn'!$B$1:$B$112,'CM-VL-G-C-GL-B-T-ClassRimThickn'!$C$1:$C$112,0,1,1),AD3180)</f>
        <v>47</v>
      </c>
      <c r="AF3180" s="24">
        <v>51</v>
      </c>
      <c r="AG3180" s="24">
        <f>IF(AF3180&gt;900,_xlfn.XLOOKUP(ROUND(AF3180,0),'CM-VL-G-C-GL-B-T-ClassRimThickn'!$B$1:$B$112,'CM-VL-G-C-GL-B-T-ClassRimThickn'!$C$1:$C$112,0,1,1),AF3180)</f>
        <v>51</v>
      </c>
      <c r="AH3180" s="24">
        <v>26</v>
      </c>
      <c r="AI3180" s="24">
        <v>27</v>
      </c>
      <c r="AJ3180" s="24">
        <v>26</v>
      </c>
      <c r="AK3180" s="24">
        <v>25</v>
      </c>
      <c r="AL3180" s="24">
        <v>28</v>
      </c>
      <c r="AM3180" s="24">
        <v>27</v>
      </c>
      <c r="AN3180" s="24">
        <v>24</v>
      </c>
      <c r="AO3180" s="24">
        <v>26</v>
      </c>
      <c r="AP3180" s="24">
        <v>26</v>
      </c>
      <c r="AQ3180" s="24">
        <v>25</v>
      </c>
      <c r="AR3180" s="24">
        <v>25</v>
      </c>
      <c r="AS3180" s="24">
        <v>27</v>
      </c>
      <c r="AT3180" s="24">
        <v>28</v>
      </c>
      <c r="AU3180" s="24">
        <v>28</v>
      </c>
      <c r="AV3180" s="24">
        <v>28</v>
      </c>
      <c r="AW3180" s="24">
        <v>28</v>
      </c>
      <c r="AX3180" s="24">
        <v>28</v>
      </c>
      <c r="AY3180" s="24">
        <v>28</v>
      </c>
      <c r="AZ3180" s="24">
        <v>28</v>
      </c>
      <c r="BA3180" s="24">
        <v>28</v>
      </c>
      <c r="BB3180" s="24">
        <v>28</v>
      </c>
      <c r="BC3180" s="24">
        <v>28</v>
      </c>
      <c r="BD3180" s="24">
        <v>28</v>
      </c>
      <c r="BE3180" s="24">
        <v>28</v>
      </c>
      <c r="CO3180" s="34">
        <f t="shared" si="208"/>
        <v>539861</v>
      </c>
    </row>
    <row r="3181" spans="1:93" ht="15">
      <c r="A3181" s="23" t="s">
        <v>216</v>
      </c>
      <c r="B3181" s="52">
        <v>41091</v>
      </c>
      <c r="C3181" s="25" t="str">
        <f t="shared" si="209"/>
        <v/>
      </c>
      <c r="G3181" s="24">
        <f t="shared" si="210"/>
        <v>32</v>
      </c>
      <c r="H3181" s="24">
        <v>556325</v>
      </c>
      <c r="I3181" s="24" t="str">
        <f t="shared" si="211"/>
        <v/>
      </c>
      <c r="K3181" s="24">
        <f>IF(J3181&gt;900,_xlfn.XLOOKUP(ROUND(J3181,0),'CM-VL-G-C-GL-B-T-ClassRimThickn'!$B$1:$B$112,'CM-VL-G-C-GL-B-T-ClassRimThickn'!$C$1:$C$112,0,1,1),J3181)</f>
        <v>0</v>
      </c>
      <c r="L3181" s="24">
        <v>50</v>
      </c>
      <c r="M3181" s="24">
        <f>IF(L3181&gt;900,_xlfn.XLOOKUP(ROUND(L3181,0),'CM-VL-G-C-GL-B-T-ClassRimThickn'!$B$1:$B$112,'CM-VL-G-C-GL-B-T-ClassRimThickn'!$C$1:$C$112,0,1,1),L3181)</f>
        <v>50</v>
      </c>
      <c r="N3181" s="24">
        <v>50</v>
      </c>
      <c r="O3181" s="24">
        <f>IF(N3181&gt;900,_xlfn.XLOOKUP(ROUND(N3181,0),'CM-VL-G-C-GL-B-T-ClassRimThickn'!$B$1:$B$112,'CM-VL-G-C-GL-B-T-ClassRimThickn'!$C$1:$C$112,0,1,1),N3181)</f>
        <v>50</v>
      </c>
      <c r="P3181" s="24">
        <v>50</v>
      </c>
      <c r="Q3181" s="24">
        <f>IF(P3181&gt;900,_xlfn.XLOOKUP(ROUND(P3181,0),'CM-VL-G-C-GL-B-T-ClassRimThickn'!$B$1:$B$112,'CM-VL-G-C-GL-B-T-ClassRimThickn'!$C$1:$C$112,0,1,1),P3181)</f>
        <v>50</v>
      </c>
      <c r="S3181" s="24">
        <f>IF(R3181&gt;900,_xlfn.XLOOKUP(ROUND(R3181,0),'CM-VL-G-C-GL-B-T-ClassRimThickn'!$B$1:$B$112,'CM-VL-G-C-GL-B-T-ClassRimThickn'!$C$1:$C$112,0,1,1),R3181)</f>
        <v>0</v>
      </c>
      <c r="T3181" s="24">
        <v>50</v>
      </c>
      <c r="U3181" s="24">
        <f>IF(T3181&gt;900,_xlfn.XLOOKUP(ROUND(T3181,0),'CM-VL-G-C-GL-B-T-ClassRimThickn'!$B$1:$B$112,'CM-VL-G-C-GL-B-T-ClassRimThickn'!$C$1:$C$112,0,1,1),T3181)</f>
        <v>50</v>
      </c>
      <c r="V3181" s="24">
        <v>50</v>
      </c>
      <c r="W3181" s="24">
        <f>IF(V3181&gt;900,_xlfn.XLOOKUP(ROUND(V3181,0),'CM-VL-G-C-GL-B-T-ClassRimThickn'!$B$1:$B$112,'CM-VL-G-C-GL-B-T-ClassRimThickn'!$C$1:$C$112,0,1,1),V3181)</f>
        <v>50</v>
      </c>
      <c r="X3181" s="24">
        <v>50</v>
      </c>
      <c r="Y3181" s="24">
        <f>IF(X3181&gt;900,_xlfn.XLOOKUP(ROUND(X3181,0),'CM-VL-G-C-GL-B-T-ClassRimThickn'!$B$1:$B$112,'CM-VL-G-C-GL-B-T-ClassRimThickn'!$C$1:$C$112,0,1,1),X3181)</f>
        <v>50</v>
      </c>
      <c r="Z3181" s="24">
        <v>50</v>
      </c>
      <c r="AA3181" s="24">
        <f>IF(Z3181&gt;900,_xlfn.XLOOKUP(ROUND(Z3181,0),'CM-VL-G-C-GL-B-T-ClassRimThickn'!$B$1:$B$112,'CM-VL-G-C-GL-B-T-ClassRimThickn'!$C$1:$C$112,0,1,1),Z3181)</f>
        <v>50</v>
      </c>
      <c r="AB3181" s="24">
        <v>50</v>
      </c>
      <c r="AC3181" s="24">
        <f>IF(AB3181&gt;900,_xlfn.XLOOKUP(ROUND(AB3181,0),'CM-VL-G-C-GL-B-T-ClassRimThickn'!$B$1:$B$112,'CM-VL-G-C-GL-B-T-ClassRimThickn'!$C$1:$C$112,0,1,1),AB3181)</f>
        <v>50</v>
      </c>
      <c r="AD3181" s="24">
        <v>50</v>
      </c>
      <c r="AE3181" s="24">
        <f>IF(AD3181&gt;900,_xlfn.XLOOKUP(ROUND(AD3181,0),'CM-VL-G-C-GL-B-T-ClassRimThickn'!$B$1:$B$112,'CM-VL-G-C-GL-B-T-ClassRimThickn'!$C$1:$C$112,0,1,1),AD3181)</f>
        <v>50</v>
      </c>
      <c r="AF3181" s="24">
        <v>50</v>
      </c>
      <c r="AG3181" s="24">
        <f>IF(AF3181&gt;900,_xlfn.XLOOKUP(ROUND(AF3181,0),'CM-VL-G-C-GL-B-T-ClassRimThickn'!$B$1:$B$112,'CM-VL-G-C-GL-B-T-ClassRimThickn'!$C$1:$C$112,0,1,1),AF3181)</f>
        <v>50</v>
      </c>
      <c r="AH3181" s="24">
        <v>33</v>
      </c>
      <c r="AI3181" s="24">
        <v>32</v>
      </c>
      <c r="AJ3181" s="24">
        <v>26</v>
      </c>
      <c r="AK3181" s="24">
        <v>25</v>
      </c>
      <c r="AL3181" s="24">
        <v>31</v>
      </c>
      <c r="AM3181" s="24">
        <v>28</v>
      </c>
      <c r="AN3181" s="24">
        <v>33</v>
      </c>
      <c r="AO3181" s="24">
        <v>27</v>
      </c>
      <c r="AP3181" s="24">
        <v>27</v>
      </c>
      <c r="AQ3181" s="24">
        <v>25</v>
      </c>
      <c r="AR3181" s="24">
        <v>26</v>
      </c>
      <c r="AS3181" s="24">
        <v>27</v>
      </c>
      <c r="AT3181" s="24">
        <v>29</v>
      </c>
      <c r="AU3181" s="24">
        <v>29</v>
      </c>
      <c r="AV3181" s="24">
        <v>30</v>
      </c>
      <c r="AW3181" s="24">
        <v>30</v>
      </c>
      <c r="AX3181" s="24">
        <v>30</v>
      </c>
      <c r="AY3181" s="24">
        <v>29</v>
      </c>
      <c r="AZ3181" s="24">
        <v>29</v>
      </c>
      <c r="BA3181" s="24">
        <v>30</v>
      </c>
      <c r="BB3181" s="24">
        <v>30</v>
      </c>
      <c r="BC3181" s="24">
        <v>29</v>
      </c>
      <c r="BD3181" s="24">
        <v>31</v>
      </c>
      <c r="BE3181" s="24">
        <v>31</v>
      </c>
      <c r="BF3181" s="24">
        <v>1</v>
      </c>
      <c r="BG3181" s="24">
        <v>1</v>
      </c>
      <c r="BH3181" s="24">
        <v>1</v>
      </c>
      <c r="BI3181" s="24">
        <v>1</v>
      </c>
      <c r="BJ3181" s="24">
        <v>1</v>
      </c>
      <c r="BL3181" s="24">
        <v>1</v>
      </c>
      <c r="BM3181" s="24">
        <v>1</v>
      </c>
      <c r="BN3181" s="24">
        <v>1</v>
      </c>
      <c r="BO3181" s="24">
        <v>1</v>
      </c>
      <c r="BP3181" s="24">
        <v>1</v>
      </c>
      <c r="BQ3181" s="24">
        <v>1</v>
      </c>
      <c r="BR3181" s="24">
        <v>0</v>
      </c>
      <c r="BS3181" s="24">
        <v>0</v>
      </c>
      <c r="BT3181" s="24">
        <v>0</v>
      </c>
      <c r="BU3181" s="24">
        <v>0</v>
      </c>
      <c r="BV3181" s="24">
        <v>0</v>
      </c>
      <c r="BW3181" s="24">
        <v>0</v>
      </c>
      <c r="BX3181" s="24">
        <v>0</v>
      </c>
      <c r="BY3181" s="24">
        <v>0</v>
      </c>
      <c r="BZ3181" s="24">
        <v>0</v>
      </c>
      <c r="CB3181" s="24">
        <v>0</v>
      </c>
      <c r="CC3181" s="24">
        <v>0</v>
      </c>
      <c r="CD3181" s="24">
        <v>100</v>
      </c>
      <c r="CE3181" s="24">
        <v>100</v>
      </c>
      <c r="CF3181" s="24">
        <v>100</v>
      </c>
      <c r="CG3181" s="24">
        <v>100</v>
      </c>
      <c r="CH3181" s="24">
        <v>100</v>
      </c>
      <c r="CI3181" s="24">
        <v>100</v>
      </c>
      <c r="CO3181" s="34">
        <f t="shared" si="208"/>
        <v>556325</v>
      </c>
    </row>
    <row r="3182" spans="1:93" ht="15">
      <c r="A3182" s="23" t="s">
        <v>216</v>
      </c>
      <c r="B3182" s="52">
        <v>41213</v>
      </c>
      <c r="C3182" s="25" t="str">
        <f t="shared" si="209"/>
        <v/>
      </c>
      <c r="G3182" s="24">
        <f t="shared" si="210"/>
        <v>122</v>
      </c>
      <c r="H3182" s="24">
        <v>609613</v>
      </c>
      <c r="I3182" s="24" t="str">
        <f t="shared" si="211"/>
        <v/>
      </c>
      <c r="K3182" s="24">
        <f>IF(J3182&gt;900,_xlfn.XLOOKUP(ROUND(J3182,0),'CM-VL-G-C-GL-B-T-ClassRimThickn'!$B$1:$B$112,'CM-VL-G-C-GL-B-T-ClassRimThickn'!$C$1:$C$112,0,1,1),J3182)</f>
        <v>0</v>
      </c>
      <c r="L3182" s="24">
        <v>49</v>
      </c>
      <c r="M3182" s="24">
        <f>IF(L3182&gt;900,_xlfn.XLOOKUP(ROUND(L3182,0),'CM-VL-G-C-GL-B-T-ClassRimThickn'!$B$1:$B$112,'CM-VL-G-C-GL-B-T-ClassRimThickn'!$C$1:$C$112,0,1,1),L3182)</f>
        <v>49</v>
      </c>
      <c r="N3182" s="24">
        <v>46</v>
      </c>
      <c r="O3182" s="24">
        <f>IF(N3182&gt;900,_xlfn.XLOOKUP(ROUND(N3182,0),'CM-VL-G-C-GL-B-T-ClassRimThickn'!$B$1:$B$112,'CM-VL-G-C-GL-B-T-ClassRimThickn'!$C$1:$C$112,0,1,1),N3182)</f>
        <v>46</v>
      </c>
      <c r="P3182" s="24">
        <v>50</v>
      </c>
      <c r="Q3182" s="24">
        <f>IF(P3182&gt;900,_xlfn.XLOOKUP(ROUND(P3182,0),'CM-VL-G-C-GL-B-T-ClassRimThickn'!$B$1:$B$112,'CM-VL-G-C-GL-B-T-ClassRimThickn'!$C$1:$C$112,0,1,1),P3182)</f>
        <v>50</v>
      </c>
      <c r="S3182" s="24">
        <f>IF(R3182&gt;900,_xlfn.XLOOKUP(ROUND(R3182,0),'CM-VL-G-C-GL-B-T-ClassRimThickn'!$B$1:$B$112,'CM-VL-G-C-GL-B-T-ClassRimThickn'!$C$1:$C$112,0,1,1),R3182)</f>
        <v>0</v>
      </c>
      <c r="T3182" s="24">
        <v>50</v>
      </c>
      <c r="U3182" s="24">
        <f>IF(T3182&gt;900,_xlfn.XLOOKUP(ROUND(T3182,0),'CM-VL-G-C-GL-B-T-ClassRimThickn'!$B$1:$B$112,'CM-VL-G-C-GL-B-T-ClassRimThickn'!$C$1:$C$112,0,1,1),T3182)</f>
        <v>50</v>
      </c>
      <c r="V3182" s="24">
        <v>47</v>
      </c>
      <c r="W3182" s="24">
        <f>IF(V3182&gt;900,_xlfn.XLOOKUP(ROUND(V3182,0),'CM-VL-G-C-GL-B-T-ClassRimThickn'!$B$1:$B$112,'CM-VL-G-C-GL-B-T-ClassRimThickn'!$C$1:$C$112,0,1,1),V3182)</f>
        <v>47</v>
      </c>
      <c r="X3182" s="24">
        <v>48</v>
      </c>
      <c r="Y3182" s="24">
        <f>IF(X3182&gt;900,_xlfn.XLOOKUP(ROUND(X3182,0),'CM-VL-G-C-GL-B-T-ClassRimThickn'!$B$1:$B$112,'CM-VL-G-C-GL-B-T-ClassRimThickn'!$C$1:$C$112,0,1,1),X3182)</f>
        <v>48</v>
      </c>
      <c r="Z3182" s="24">
        <v>49</v>
      </c>
      <c r="AA3182" s="24">
        <f>IF(Z3182&gt;900,_xlfn.XLOOKUP(ROUND(Z3182,0),'CM-VL-G-C-GL-B-T-ClassRimThickn'!$B$1:$B$112,'CM-VL-G-C-GL-B-T-ClassRimThickn'!$C$1:$C$112,0,1,1),Z3182)</f>
        <v>49</v>
      </c>
      <c r="AB3182" s="24">
        <v>51</v>
      </c>
      <c r="AC3182" s="24">
        <f>IF(AB3182&gt;900,_xlfn.XLOOKUP(ROUND(AB3182,0),'CM-VL-G-C-GL-B-T-ClassRimThickn'!$B$1:$B$112,'CM-VL-G-C-GL-B-T-ClassRimThickn'!$C$1:$C$112,0,1,1),AB3182)</f>
        <v>51</v>
      </c>
      <c r="AD3182" s="24">
        <v>48</v>
      </c>
      <c r="AE3182" s="24">
        <f>IF(AD3182&gt;900,_xlfn.XLOOKUP(ROUND(AD3182,0),'CM-VL-G-C-GL-B-T-ClassRimThickn'!$B$1:$B$112,'CM-VL-G-C-GL-B-T-ClassRimThickn'!$C$1:$C$112,0,1,1),AD3182)</f>
        <v>48</v>
      </c>
      <c r="AF3182" s="24">
        <v>51</v>
      </c>
      <c r="AG3182" s="24">
        <f>IF(AF3182&gt;900,_xlfn.XLOOKUP(ROUND(AF3182,0),'CM-VL-G-C-GL-B-T-ClassRimThickn'!$B$1:$B$112,'CM-VL-G-C-GL-B-T-ClassRimThickn'!$C$1:$C$112,0,1,1),AF3182)</f>
        <v>51</v>
      </c>
      <c r="AH3182" s="24">
        <v>29</v>
      </c>
      <c r="AI3182" s="24">
        <v>29</v>
      </c>
      <c r="AJ3182" s="24">
        <v>25</v>
      </c>
      <c r="AK3182" s="24">
        <v>25</v>
      </c>
      <c r="AL3182" s="24">
        <v>27</v>
      </c>
      <c r="AM3182" s="24">
        <v>26</v>
      </c>
      <c r="AN3182" s="24">
        <v>26</v>
      </c>
      <c r="AO3182" s="24">
        <v>26</v>
      </c>
      <c r="AP3182" s="24">
        <v>27</v>
      </c>
      <c r="AQ3182" s="24">
        <v>26</v>
      </c>
      <c r="AR3182" s="24">
        <v>27</v>
      </c>
      <c r="AS3182" s="24">
        <v>26</v>
      </c>
      <c r="AT3182" s="24">
        <v>28</v>
      </c>
      <c r="AU3182" s="24">
        <v>28</v>
      </c>
      <c r="AV3182" s="24">
        <v>29</v>
      </c>
      <c r="AW3182" s="24">
        <v>29</v>
      </c>
      <c r="AX3182" s="24">
        <v>28</v>
      </c>
      <c r="AY3182" s="24">
        <v>29</v>
      </c>
      <c r="AZ3182" s="24">
        <v>30</v>
      </c>
      <c r="BA3182" s="24">
        <v>30</v>
      </c>
      <c r="BB3182" s="24">
        <v>28</v>
      </c>
      <c r="BC3182" s="24">
        <v>28</v>
      </c>
      <c r="BD3182" s="24">
        <v>30</v>
      </c>
      <c r="BE3182" s="24">
        <v>30</v>
      </c>
      <c r="BF3182" s="24">
        <v>0</v>
      </c>
      <c r="BG3182" s="24">
        <v>0</v>
      </c>
      <c r="BH3182" s="24">
        <v>0</v>
      </c>
      <c r="BI3182" s="24">
        <v>0</v>
      </c>
      <c r="BJ3182" s="24">
        <v>0</v>
      </c>
      <c r="BL3182" s="24">
        <v>0</v>
      </c>
      <c r="BM3182" s="24">
        <v>0</v>
      </c>
      <c r="BN3182" s="24">
        <v>0</v>
      </c>
      <c r="BO3182" s="24">
        <v>0</v>
      </c>
      <c r="BP3182" s="24">
        <v>0</v>
      </c>
      <c r="BQ3182" s="24">
        <v>0</v>
      </c>
      <c r="BR3182" s="24">
        <v>0</v>
      </c>
      <c r="BS3182" s="24">
        <v>0</v>
      </c>
      <c r="BT3182" s="24">
        <v>0</v>
      </c>
      <c r="BU3182" s="24">
        <v>0</v>
      </c>
      <c r="BV3182" s="24">
        <v>0</v>
      </c>
      <c r="BW3182" s="24">
        <v>0</v>
      </c>
      <c r="BX3182" s="24">
        <v>0</v>
      </c>
      <c r="BY3182" s="24">
        <v>0</v>
      </c>
      <c r="BZ3182" s="24">
        <v>0</v>
      </c>
      <c r="CB3182" s="24">
        <v>0</v>
      </c>
      <c r="CC3182" s="24">
        <v>0</v>
      </c>
      <c r="CO3182" s="34">
        <f t="shared" si="208"/>
        <v>609613</v>
      </c>
    </row>
    <row r="3183" spans="1:93" ht="15">
      <c r="A3183" s="23" t="s">
        <v>216</v>
      </c>
      <c r="B3183" s="52">
        <v>41256</v>
      </c>
      <c r="C3183" s="25" t="str">
        <f t="shared" si="209"/>
        <v/>
      </c>
      <c r="G3183" s="24">
        <f t="shared" si="210"/>
        <v>43</v>
      </c>
      <c r="H3183" s="24">
        <v>624850</v>
      </c>
      <c r="I3183" s="24" t="str">
        <f t="shared" si="211"/>
        <v/>
      </c>
      <c r="K3183" s="24">
        <f>IF(J3183&gt;900,_xlfn.XLOOKUP(ROUND(J3183,0),'CM-VL-G-C-GL-B-T-ClassRimThickn'!$B$1:$B$112,'CM-VL-G-C-GL-B-T-ClassRimThickn'!$C$1:$C$112,0,1,1),J3183)</f>
        <v>0</v>
      </c>
      <c r="L3183" s="24">
        <v>49</v>
      </c>
      <c r="M3183" s="24">
        <f>IF(L3183&gt;900,_xlfn.XLOOKUP(ROUND(L3183,0),'CM-VL-G-C-GL-B-T-ClassRimThickn'!$B$1:$B$112,'CM-VL-G-C-GL-B-T-ClassRimThickn'!$C$1:$C$112,0,1,1),L3183)</f>
        <v>49</v>
      </c>
      <c r="N3183" s="24">
        <v>48</v>
      </c>
      <c r="O3183" s="24">
        <f>IF(N3183&gt;900,_xlfn.XLOOKUP(ROUND(N3183,0),'CM-VL-G-C-GL-B-T-ClassRimThickn'!$B$1:$B$112,'CM-VL-G-C-GL-B-T-ClassRimThickn'!$C$1:$C$112,0,1,1),N3183)</f>
        <v>48</v>
      </c>
      <c r="P3183" s="24">
        <v>50</v>
      </c>
      <c r="Q3183" s="24">
        <f>IF(P3183&gt;900,_xlfn.XLOOKUP(ROUND(P3183,0),'CM-VL-G-C-GL-B-T-ClassRimThickn'!$B$1:$B$112,'CM-VL-G-C-GL-B-T-ClassRimThickn'!$C$1:$C$112,0,1,1),P3183)</f>
        <v>50</v>
      </c>
      <c r="S3183" s="24">
        <f>IF(R3183&gt;900,_xlfn.XLOOKUP(ROUND(R3183,0),'CM-VL-G-C-GL-B-T-ClassRimThickn'!$B$1:$B$112,'CM-VL-G-C-GL-B-T-ClassRimThickn'!$C$1:$C$112,0,1,1),R3183)</f>
        <v>0</v>
      </c>
      <c r="T3183" s="24">
        <v>50</v>
      </c>
      <c r="U3183" s="24">
        <f>IF(T3183&gt;900,_xlfn.XLOOKUP(ROUND(T3183,0),'CM-VL-G-C-GL-B-T-ClassRimThickn'!$B$1:$B$112,'CM-VL-G-C-GL-B-T-ClassRimThickn'!$C$1:$C$112,0,1,1),T3183)</f>
        <v>50</v>
      </c>
      <c r="V3183" s="24">
        <v>48</v>
      </c>
      <c r="W3183" s="24">
        <f>IF(V3183&gt;900,_xlfn.XLOOKUP(ROUND(V3183,0),'CM-VL-G-C-GL-B-T-ClassRimThickn'!$B$1:$B$112,'CM-VL-G-C-GL-B-T-ClassRimThickn'!$C$1:$C$112,0,1,1),V3183)</f>
        <v>48</v>
      </c>
      <c r="X3183" s="24">
        <v>49</v>
      </c>
      <c r="Y3183" s="24">
        <f>IF(X3183&gt;900,_xlfn.XLOOKUP(ROUND(X3183,0),'CM-VL-G-C-GL-B-T-ClassRimThickn'!$B$1:$B$112,'CM-VL-G-C-GL-B-T-ClassRimThickn'!$C$1:$C$112,0,1,1),X3183)</f>
        <v>49</v>
      </c>
      <c r="Z3183" s="24">
        <v>48</v>
      </c>
      <c r="AA3183" s="24">
        <f>IF(Z3183&gt;900,_xlfn.XLOOKUP(ROUND(Z3183,0),'CM-VL-G-C-GL-B-T-ClassRimThickn'!$B$1:$B$112,'CM-VL-G-C-GL-B-T-ClassRimThickn'!$C$1:$C$112,0,1,1),Z3183)</f>
        <v>48</v>
      </c>
      <c r="AB3183" s="24">
        <v>51</v>
      </c>
      <c r="AC3183" s="24">
        <f>IF(AB3183&gt;900,_xlfn.XLOOKUP(ROUND(AB3183,0),'CM-VL-G-C-GL-B-T-ClassRimThickn'!$B$1:$B$112,'CM-VL-G-C-GL-B-T-ClassRimThickn'!$C$1:$C$112,0,1,1),AB3183)</f>
        <v>51</v>
      </c>
      <c r="AD3183" s="24">
        <v>51</v>
      </c>
      <c r="AE3183" s="24">
        <f>IF(AD3183&gt;900,_xlfn.XLOOKUP(ROUND(AD3183,0),'CM-VL-G-C-GL-B-T-ClassRimThickn'!$B$1:$B$112,'CM-VL-G-C-GL-B-T-ClassRimThickn'!$C$1:$C$112,0,1,1),AD3183)</f>
        <v>51</v>
      </c>
      <c r="AF3183" s="24">
        <v>50</v>
      </c>
      <c r="AG3183" s="24">
        <f>IF(AF3183&gt;900,_xlfn.XLOOKUP(ROUND(AF3183,0),'CM-VL-G-C-GL-B-T-ClassRimThickn'!$B$1:$B$112,'CM-VL-G-C-GL-B-T-ClassRimThickn'!$C$1:$C$112,0,1,1),AF3183)</f>
        <v>50</v>
      </c>
      <c r="AH3183" s="24">
        <v>26</v>
      </c>
      <c r="AI3183" s="24">
        <v>28</v>
      </c>
      <c r="AJ3183" s="24">
        <v>25</v>
      </c>
      <c r="AK3183" s="24">
        <v>25</v>
      </c>
      <c r="AL3183" s="24">
        <v>28</v>
      </c>
      <c r="AM3183" s="24">
        <v>27</v>
      </c>
      <c r="AN3183" s="24">
        <v>24</v>
      </c>
      <c r="AO3183" s="24">
        <v>25</v>
      </c>
      <c r="AP3183" s="24">
        <v>25</v>
      </c>
      <c r="AQ3183" s="24">
        <v>25</v>
      </c>
      <c r="AR3183" s="24">
        <v>25</v>
      </c>
      <c r="AS3183" s="24">
        <v>25</v>
      </c>
      <c r="AT3183" s="24">
        <v>29</v>
      </c>
      <c r="AU3183" s="24">
        <v>30</v>
      </c>
      <c r="AV3183" s="24">
        <v>30.5</v>
      </c>
      <c r="AW3183" s="24">
        <v>30.5</v>
      </c>
      <c r="AX3183" s="24">
        <v>29.5</v>
      </c>
      <c r="AY3183" s="24">
        <v>30.5</v>
      </c>
      <c r="AZ3183" s="24">
        <v>31.5</v>
      </c>
      <c r="BA3183" s="24">
        <v>32</v>
      </c>
      <c r="BB3183" s="24">
        <v>29.5</v>
      </c>
      <c r="BC3183" s="24">
        <v>29.5</v>
      </c>
      <c r="BD3183" s="24">
        <v>30.5</v>
      </c>
      <c r="BE3183" s="24">
        <v>31</v>
      </c>
      <c r="BF3183" s="24">
        <v>2.5</v>
      </c>
      <c r="BG3183" s="24">
        <v>2</v>
      </c>
      <c r="BH3183" s="24">
        <v>1.5</v>
      </c>
      <c r="BI3183" s="24">
        <v>2</v>
      </c>
      <c r="BJ3183" s="24">
        <v>1.5</v>
      </c>
      <c r="BL3183" s="24">
        <v>2.5</v>
      </c>
      <c r="BM3183" s="24">
        <v>2</v>
      </c>
      <c r="BN3183" s="24">
        <v>2</v>
      </c>
      <c r="BO3183" s="24">
        <v>2.5</v>
      </c>
      <c r="BP3183" s="24">
        <v>2</v>
      </c>
      <c r="BQ3183" s="24">
        <v>2</v>
      </c>
      <c r="BR3183" s="24">
        <v>0</v>
      </c>
      <c r="BS3183" s="24">
        <v>0</v>
      </c>
      <c r="BT3183" s="24">
        <v>0.5</v>
      </c>
      <c r="BU3183" s="24">
        <v>0</v>
      </c>
      <c r="BV3183" s="24">
        <v>0</v>
      </c>
      <c r="BW3183" s="24">
        <v>0</v>
      </c>
      <c r="BX3183" s="24">
        <v>0</v>
      </c>
      <c r="BY3183" s="24">
        <v>1</v>
      </c>
      <c r="BZ3183" s="24">
        <v>0</v>
      </c>
      <c r="CB3183" s="24">
        <v>0.5</v>
      </c>
      <c r="CC3183" s="24">
        <v>0.5</v>
      </c>
      <c r="CD3183" s="24">
        <v>100</v>
      </c>
      <c r="CE3183" s="24">
        <v>100</v>
      </c>
      <c r="CF3183" s="24">
        <v>100</v>
      </c>
      <c r="CG3183" s="24">
        <v>100</v>
      </c>
      <c r="CH3183" s="24">
        <v>100</v>
      </c>
      <c r="CI3183" s="24">
        <v>100</v>
      </c>
      <c r="CO3183" s="34">
        <f t="shared" si="208"/>
        <v>624850</v>
      </c>
    </row>
    <row r="3184" spans="1:93" ht="15">
      <c r="A3184" s="23" t="s">
        <v>216</v>
      </c>
      <c r="B3184" s="52">
        <v>41278</v>
      </c>
      <c r="C3184" s="25" t="str">
        <f t="shared" si="209"/>
        <v/>
      </c>
      <c r="G3184" s="24">
        <f t="shared" si="210"/>
        <v>22</v>
      </c>
      <c r="H3184" s="30">
        <f>(H3185-H3183)/(G3184+G3185)*G3184+H3183</f>
        <v>626430</v>
      </c>
      <c r="I3184" s="24" t="str">
        <f t="shared" si="211"/>
        <v/>
      </c>
      <c r="K3184" s="24">
        <f>IF(J3184&gt;900,_xlfn.XLOOKUP(ROUND(J3184,0),'CM-VL-G-C-GL-B-T-ClassRimThickn'!$B$1:$B$112,'CM-VL-G-C-GL-B-T-ClassRimThickn'!$C$1:$C$112,0,1,1),J3184)</f>
        <v>0</v>
      </c>
      <c r="L3184" s="24">
        <v>49</v>
      </c>
      <c r="M3184" s="24">
        <f>IF(L3184&gt;900,_xlfn.XLOOKUP(ROUND(L3184,0),'CM-VL-G-C-GL-B-T-ClassRimThickn'!$B$1:$B$112,'CM-VL-G-C-GL-B-T-ClassRimThickn'!$C$1:$C$112,0,1,1),L3184)</f>
        <v>49</v>
      </c>
      <c r="N3184" s="24">
        <v>48</v>
      </c>
      <c r="O3184" s="24">
        <f>IF(N3184&gt;900,_xlfn.XLOOKUP(ROUND(N3184,0),'CM-VL-G-C-GL-B-T-ClassRimThickn'!$B$1:$B$112,'CM-VL-G-C-GL-B-T-ClassRimThickn'!$C$1:$C$112,0,1,1),N3184)</f>
        <v>48</v>
      </c>
      <c r="P3184" s="24">
        <v>50</v>
      </c>
      <c r="Q3184" s="24">
        <f>IF(P3184&gt;900,_xlfn.XLOOKUP(ROUND(P3184,0),'CM-VL-G-C-GL-B-T-ClassRimThickn'!$B$1:$B$112,'CM-VL-G-C-GL-B-T-ClassRimThickn'!$C$1:$C$112,0,1,1),P3184)</f>
        <v>50</v>
      </c>
      <c r="S3184" s="24">
        <f>IF(R3184&gt;900,_xlfn.XLOOKUP(ROUND(R3184,0),'CM-VL-G-C-GL-B-T-ClassRimThickn'!$B$1:$B$112,'CM-VL-G-C-GL-B-T-ClassRimThickn'!$C$1:$C$112,0,1,1),R3184)</f>
        <v>0</v>
      </c>
      <c r="T3184" s="24">
        <v>50</v>
      </c>
      <c r="U3184" s="24">
        <f>IF(T3184&gt;900,_xlfn.XLOOKUP(ROUND(T3184,0),'CM-VL-G-C-GL-B-T-ClassRimThickn'!$B$1:$B$112,'CM-VL-G-C-GL-B-T-ClassRimThickn'!$C$1:$C$112,0,1,1),T3184)</f>
        <v>50</v>
      </c>
      <c r="V3184" s="24">
        <v>48</v>
      </c>
      <c r="W3184" s="24">
        <f>IF(V3184&gt;900,_xlfn.XLOOKUP(ROUND(V3184,0),'CM-VL-G-C-GL-B-T-ClassRimThickn'!$B$1:$B$112,'CM-VL-G-C-GL-B-T-ClassRimThickn'!$C$1:$C$112,0,1,1),V3184)</f>
        <v>48</v>
      </c>
      <c r="X3184" s="24">
        <v>49</v>
      </c>
      <c r="Y3184" s="24">
        <f>IF(X3184&gt;900,_xlfn.XLOOKUP(ROUND(X3184,0),'CM-VL-G-C-GL-B-T-ClassRimThickn'!$B$1:$B$112,'CM-VL-G-C-GL-B-T-ClassRimThickn'!$C$1:$C$112,0,1,1),X3184)</f>
        <v>49</v>
      </c>
      <c r="Z3184" s="24">
        <v>48</v>
      </c>
      <c r="AA3184" s="24">
        <f>IF(Z3184&gt;900,_xlfn.XLOOKUP(ROUND(Z3184,0),'CM-VL-G-C-GL-B-T-ClassRimThickn'!$B$1:$B$112,'CM-VL-G-C-GL-B-T-ClassRimThickn'!$C$1:$C$112,0,1,1),Z3184)</f>
        <v>48</v>
      </c>
      <c r="AB3184" s="24">
        <v>51</v>
      </c>
      <c r="AC3184" s="24">
        <f>IF(AB3184&gt;900,_xlfn.XLOOKUP(ROUND(AB3184,0),'CM-VL-G-C-GL-B-T-ClassRimThickn'!$B$1:$B$112,'CM-VL-G-C-GL-B-T-ClassRimThickn'!$C$1:$C$112,0,1,1),AB3184)</f>
        <v>51</v>
      </c>
      <c r="AD3184" s="24">
        <v>51</v>
      </c>
      <c r="AE3184" s="24">
        <f>IF(AD3184&gt;900,_xlfn.XLOOKUP(ROUND(AD3184,0),'CM-VL-G-C-GL-B-T-ClassRimThickn'!$B$1:$B$112,'CM-VL-G-C-GL-B-T-ClassRimThickn'!$C$1:$C$112,0,1,1),AD3184)</f>
        <v>51</v>
      </c>
      <c r="AF3184" s="24">
        <v>50</v>
      </c>
      <c r="AG3184" s="24">
        <f>IF(AF3184&gt;900,_xlfn.XLOOKUP(ROUND(AF3184,0),'CM-VL-G-C-GL-B-T-ClassRimThickn'!$B$1:$B$112,'CM-VL-G-C-GL-B-T-ClassRimThickn'!$C$1:$C$112,0,1,1),AF3184)</f>
        <v>50</v>
      </c>
      <c r="AH3184" s="24">
        <v>27</v>
      </c>
      <c r="AI3184" s="24">
        <v>27</v>
      </c>
      <c r="AJ3184" s="24">
        <v>25</v>
      </c>
      <c r="AK3184" s="24">
        <v>27</v>
      </c>
      <c r="AL3184" s="24">
        <v>29.5</v>
      </c>
      <c r="AM3184" s="24">
        <v>29</v>
      </c>
      <c r="AN3184" s="24">
        <v>26</v>
      </c>
      <c r="AO3184" s="24">
        <v>26.5</v>
      </c>
      <c r="AP3184" s="24">
        <v>25</v>
      </c>
      <c r="AQ3184" s="24">
        <v>28</v>
      </c>
      <c r="AR3184" s="24">
        <v>26</v>
      </c>
      <c r="AS3184" s="24">
        <v>26.5</v>
      </c>
      <c r="AT3184" s="24">
        <v>28.5</v>
      </c>
      <c r="AU3184" s="24">
        <v>28</v>
      </c>
      <c r="AV3184" s="24">
        <v>31</v>
      </c>
      <c r="AW3184" s="24">
        <v>31</v>
      </c>
      <c r="AX3184" s="24">
        <v>30</v>
      </c>
      <c r="AY3184" s="24">
        <v>30</v>
      </c>
      <c r="AZ3184" s="24">
        <v>32</v>
      </c>
      <c r="BA3184" s="24">
        <v>33</v>
      </c>
      <c r="BB3184" s="24">
        <v>29.5</v>
      </c>
      <c r="BC3184" s="24">
        <v>30</v>
      </c>
      <c r="BD3184" s="24">
        <v>31</v>
      </c>
      <c r="BE3184" s="24">
        <v>31</v>
      </c>
      <c r="BF3184" s="24">
        <v>2.2999999999999998</v>
      </c>
      <c r="BG3184" s="24">
        <v>1.8</v>
      </c>
      <c r="BH3184" s="24">
        <v>1.3</v>
      </c>
      <c r="BI3184" s="24">
        <v>1.5</v>
      </c>
      <c r="BJ3184" s="24">
        <v>1.5</v>
      </c>
      <c r="BL3184" s="24">
        <v>1.5</v>
      </c>
      <c r="BM3184" s="24">
        <v>1.9</v>
      </c>
      <c r="BN3184" s="24">
        <v>2.2999999999999998</v>
      </c>
      <c r="BO3184" s="24">
        <v>2.1</v>
      </c>
      <c r="BP3184" s="24">
        <v>1.9</v>
      </c>
      <c r="BQ3184" s="24">
        <v>2.1</v>
      </c>
      <c r="BR3184" s="24">
        <v>0</v>
      </c>
      <c r="BS3184" s="24">
        <v>0</v>
      </c>
      <c r="BT3184" s="24">
        <v>0</v>
      </c>
      <c r="BU3184" s="24">
        <v>0</v>
      </c>
      <c r="BV3184" s="24">
        <v>0</v>
      </c>
      <c r="BW3184" s="24">
        <v>0</v>
      </c>
      <c r="BX3184" s="24">
        <v>0</v>
      </c>
      <c r="BY3184" s="24">
        <v>0</v>
      </c>
      <c r="BZ3184" s="24">
        <v>0</v>
      </c>
      <c r="CB3184" s="24">
        <v>0</v>
      </c>
      <c r="CC3184" s="24">
        <v>0</v>
      </c>
      <c r="CD3184" s="24">
        <v>80</v>
      </c>
      <c r="CE3184" s="24">
        <v>85</v>
      </c>
      <c r="CF3184" s="24">
        <v>80</v>
      </c>
      <c r="CG3184" s="24">
        <v>85</v>
      </c>
      <c r="CH3184" s="24">
        <v>85</v>
      </c>
      <c r="CI3184" s="24">
        <v>85</v>
      </c>
      <c r="CO3184" s="34">
        <f t="shared" si="208"/>
        <v>626430</v>
      </c>
    </row>
    <row r="3185" spans="1:93" ht="15">
      <c r="A3185" s="23" t="s">
        <v>216</v>
      </c>
      <c r="B3185" s="52">
        <v>41289</v>
      </c>
      <c r="C3185" s="25" t="str">
        <f t="shared" si="209"/>
        <v/>
      </c>
      <c r="G3185" s="24">
        <f t="shared" si="210"/>
        <v>11</v>
      </c>
      <c r="H3185" s="27">
        <v>627220</v>
      </c>
      <c r="I3185" s="24" t="str">
        <f t="shared" si="211"/>
        <v/>
      </c>
      <c r="K3185" s="24">
        <f>IF(J3185&gt;900,_xlfn.XLOOKUP(ROUND(J3185,0),'CM-VL-G-C-GL-B-T-ClassRimThickn'!$B$1:$B$112,'CM-VL-G-C-GL-B-T-ClassRimThickn'!$C$1:$C$112,0,1,1),J3185)</f>
        <v>0</v>
      </c>
      <c r="L3185" s="24">
        <v>51</v>
      </c>
      <c r="M3185" s="24">
        <f>IF(L3185&gt;900,_xlfn.XLOOKUP(ROUND(L3185,0),'CM-VL-G-C-GL-B-T-ClassRimThickn'!$B$1:$B$112,'CM-VL-G-C-GL-B-T-ClassRimThickn'!$C$1:$C$112,0,1,1),L3185)</f>
        <v>51</v>
      </c>
      <c r="N3185" s="24">
        <v>47</v>
      </c>
      <c r="O3185" s="24">
        <f>IF(N3185&gt;900,_xlfn.XLOOKUP(ROUND(N3185,0),'CM-VL-G-C-GL-B-T-ClassRimThickn'!$B$1:$B$112,'CM-VL-G-C-GL-B-T-ClassRimThickn'!$C$1:$C$112,0,1,1),N3185)</f>
        <v>47</v>
      </c>
      <c r="P3185" s="24">
        <v>52</v>
      </c>
      <c r="Q3185" s="24">
        <f>IF(P3185&gt;900,_xlfn.XLOOKUP(ROUND(P3185,0),'CM-VL-G-C-GL-B-T-ClassRimThickn'!$B$1:$B$112,'CM-VL-G-C-GL-B-T-ClassRimThickn'!$C$1:$C$112,0,1,1),P3185)</f>
        <v>52</v>
      </c>
      <c r="S3185" s="24">
        <f>IF(R3185&gt;900,_xlfn.XLOOKUP(ROUND(R3185,0),'CM-VL-G-C-GL-B-T-ClassRimThickn'!$B$1:$B$112,'CM-VL-G-C-GL-B-T-ClassRimThickn'!$C$1:$C$112,0,1,1),R3185)</f>
        <v>0</v>
      </c>
      <c r="T3185" s="24">
        <v>52</v>
      </c>
      <c r="U3185" s="24">
        <f>IF(T3185&gt;900,_xlfn.XLOOKUP(ROUND(T3185,0),'CM-VL-G-C-GL-B-T-ClassRimThickn'!$B$1:$B$112,'CM-VL-G-C-GL-B-T-ClassRimThickn'!$C$1:$C$112,0,1,1),T3185)</f>
        <v>52</v>
      </c>
      <c r="V3185" s="24">
        <v>47</v>
      </c>
      <c r="W3185" s="24">
        <f>IF(V3185&gt;900,_xlfn.XLOOKUP(ROUND(V3185,0),'CM-VL-G-C-GL-B-T-ClassRimThickn'!$B$1:$B$112,'CM-VL-G-C-GL-B-T-ClassRimThickn'!$C$1:$C$112,0,1,1),V3185)</f>
        <v>47</v>
      </c>
      <c r="X3185" s="24">
        <v>49</v>
      </c>
      <c r="Y3185" s="24">
        <f>IF(X3185&gt;900,_xlfn.XLOOKUP(ROUND(X3185,0),'CM-VL-G-C-GL-B-T-ClassRimThickn'!$B$1:$B$112,'CM-VL-G-C-GL-B-T-ClassRimThickn'!$C$1:$C$112,0,1,1),X3185)</f>
        <v>49</v>
      </c>
      <c r="Z3185" s="24">
        <v>47</v>
      </c>
      <c r="AA3185" s="24">
        <f>IF(Z3185&gt;900,_xlfn.XLOOKUP(ROUND(Z3185,0),'CM-VL-G-C-GL-B-T-ClassRimThickn'!$B$1:$B$112,'CM-VL-G-C-GL-B-T-ClassRimThickn'!$C$1:$C$112,0,1,1),Z3185)</f>
        <v>47</v>
      </c>
      <c r="AB3185" s="24">
        <v>53</v>
      </c>
      <c r="AC3185" s="24">
        <f>IF(AB3185&gt;900,_xlfn.XLOOKUP(ROUND(AB3185,0),'CM-VL-G-C-GL-B-T-ClassRimThickn'!$B$1:$B$112,'CM-VL-G-C-GL-B-T-ClassRimThickn'!$C$1:$C$112,0,1,1),AB3185)</f>
        <v>53</v>
      </c>
      <c r="AD3185" s="24">
        <v>52</v>
      </c>
      <c r="AE3185" s="24">
        <f>IF(AD3185&gt;900,_xlfn.XLOOKUP(ROUND(AD3185,0),'CM-VL-G-C-GL-B-T-ClassRimThickn'!$B$1:$B$112,'CM-VL-G-C-GL-B-T-ClassRimThickn'!$C$1:$C$112,0,1,1),AD3185)</f>
        <v>52</v>
      </c>
      <c r="AF3185" s="24">
        <v>51</v>
      </c>
      <c r="AG3185" s="24">
        <f>IF(AF3185&gt;900,_xlfn.XLOOKUP(ROUND(AF3185,0),'CM-VL-G-C-GL-B-T-ClassRimThickn'!$B$1:$B$112,'CM-VL-G-C-GL-B-T-ClassRimThickn'!$C$1:$C$112,0,1,1),AF3185)</f>
        <v>51</v>
      </c>
      <c r="AH3185" s="24">
        <v>28</v>
      </c>
      <c r="AI3185" s="24">
        <v>29</v>
      </c>
      <c r="AJ3185" s="24">
        <v>25</v>
      </c>
      <c r="AK3185" s="24">
        <v>27</v>
      </c>
      <c r="AL3185" s="24">
        <v>29</v>
      </c>
      <c r="AM3185" s="24">
        <v>28</v>
      </c>
      <c r="AN3185" s="24">
        <v>25</v>
      </c>
      <c r="AO3185" s="24">
        <v>25</v>
      </c>
      <c r="AP3185" s="24">
        <v>27</v>
      </c>
      <c r="AQ3185" s="24">
        <v>26</v>
      </c>
      <c r="AR3185" s="24">
        <v>26</v>
      </c>
      <c r="AS3185" s="24">
        <v>27</v>
      </c>
      <c r="AT3185" s="24">
        <v>30</v>
      </c>
      <c r="AU3185" s="24">
        <v>30</v>
      </c>
      <c r="AV3185" s="24">
        <v>30</v>
      </c>
      <c r="AW3185" s="24">
        <v>30</v>
      </c>
      <c r="AX3185" s="24">
        <v>30</v>
      </c>
      <c r="AY3185" s="24">
        <v>30</v>
      </c>
      <c r="AZ3185" s="24">
        <v>32</v>
      </c>
      <c r="BA3185" s="24">
        <v>32</v>
      </c>
      <c r="BB3185" s="24">
        <v>30</v>
      </c>
      <c r="BC3185" s="24">
        <v>30</v>
      </c>
      <c r="BD3185" s="24">
        <v>31</v>
      </c>
      <c r="BE3185" s="24">
        <v>31</v>
      </c>
      <c r="BF3185" s="24">
        <v>3</v>
      </c>
      <c r="BG3185" s="24">
        <v>3</v>
      </c>
      <c r="BH3185" s="24">
        <v>2.5</v>
      </c>
      <c r="BI3185" s="24">
        <v>2.5</v>
      </c>
      <c r="BJ3185" s="24">
        <v>2</v>
      </c>
      <c r="BL3185" s="24">
        <v>2.5</v>
      </c>
      <c r="BM3185" s="24">
        <v>3</v>
      </c>
      <c r="BN3185" s="24">
        <v>3</v>
      </c>
      <c r="BO3185" s="24">
        <v>2.5</v>
      </c>
      <c r="BP3185" s="24">
        <v>2.5</v>
      </c>
      <c r="BQ3185" s="24">
        <v>2</v>
      </c>
      <c r="BR3185" s="24">
        <v>0</v>
      </c>
      <c r="BS3185" s="24">
        <v>0</v>
      </c>
      <c r="BT3185" s="24">
        <v>0.5</v>
      </c>
      <c r="BU3185" s="24">
        <v>0</v>
      </c>
      <c r="BV3185" s="24">
        <v>0</v>
      </c>
      <c r="BW3185" s="24">
        <v>0</v>
      </c>
      <c r="BX3185" s="24">
        <v>0.5</v>
      </c>
      <c r="BY3185" s="24">
        <v>0</v>
      </c>
      <c r="BZ3185" s="24">
        <v>0</v>
      </c>
      <c r="CB3185" s="24">
        <v>0.5</v>
      </c>
      <c r="CC3185" s="24">
        <v>0.5</v>
      </c>
      <c r="CD3185" s="24">
        <v>80</v>
      </c>
      <c r="CE3185" s="24">
        <v>90</v>
      </c>
      <c r="CF3185" s="24">
        <v>79</v>
      </c>
      <c r="CG3185" s="24">
        <v>87</v>
      </c>
      <c r="CH3185" s="24">
        <v>90</v>
      </c>
      <c r="CI3185" s="24">
        <v>90</v>
      </c>
      <c r="CO3185" s="34">
        <f t="shared" si="208"/>
        <v>627220</v>
      </c>
    </row>
    <row r="3186" spans="1:93" ht="15">
      <c r="A3186" s="23" t="s">
        <v>216</v>
      </c>
      <c r="B3186" s="52">
        <v>41305</v>
      </c>
      <c r="C3186" s="25" t="str">
        <f t="shared" si="209"/>
        <v/>
      </c>
      <c r="G3186" s="24">
        <f t="shared" si="210"/>
        <v>16</v>
      </c>
      <c r="H3186" s="24">
        <v>627220</v>
      </c>
      <c r="I3186" s="24" t="str">
        <f t="shared" si="211"/>
        <v/>
      </c>
      <c r="K3186" s="24">
        <f>IF(J3186&gt;900,_xlfn.XLOOKUP(ROUND(J3186,0),'CM-VL-G-C-GL-B-T-ClassRimThickn'!$B$1:$B$112,'CM-VL-G-C-GL-B-T-ClassRimThickn'!$C$1:$C$112,0,1,1),J3186)</f>
        <v>0</v>
      </c>
      <c r="L3186" s="24">
        <v>84</v>
      </c>
      <c r="M3186" s="24">
        <f>IF(L3186&gt;900,_xlfn.XLOOKUP(ROUND(L3186,0),'CM-VL-G-C-GL-B-T-ClassRimThickn'!$B$1:$B$112,'CM-VL-G-C-GL-B-T-ClassRimThickn'!$C$1:$C$112,0,1,1),L3186)</f>
        <v>84</v>
      </c>
      <c r="N3186" s="24">
        <v>84</v>
      </c>
      <c r="O3186" s="24">
        <f>IF(N3186&gt;900,_xlfn.XLOOKUP(ROUND(N3186,0),'CM-VL-G-C-GL-B-T-ClassRimThickn'!$B$1:$B$112,'CM-VL-G-C-GL-B-T-ClassRimThickn'!$C$1:$C$112,0,1,1),N3186)</f>
        <v>84</v>
      </c>
      <c r="P3186" s="24">
        <v>84</v>
      </c>
      <c r="Q3186" s="24">
        <f>IF(P3186&gt;900,_xlfn.XLOOKUP(ROUND(P3186,0),'CM-VL-G-C-GL-B-T-ClassRimThickn'!$B$1:$B$112,'CM-VL-G-C-GL-B-T-ClassRimThickn'!$C$1:$C$112,0,1,1),P3186)</f>
        <v>84</v>
      </c>
      <c r="S3186" s="24">
        <f>IF(R3186&gt;900,_xlfn.XLOOKUP(ROUND(R3186,0),'CM-VL-G-C-GL-B-T-ClassRimThickn'!$B$1:$B$112,'CM-VL-G-C-GL-B-T-ClassRimThickn'!$C$1:$C$112,0,1,1),R3186)</f>
        <v>0</v>
      </c>
      <c r="T3186" s="24">
        <v>84</v>
      </c>
      <c r="U3186" s="24">
        <f>IF(T3186&gt;900,_xlfn.XLOOKUP(ROUND(T3186,0),'CM-VL-G-C-GL-B-T-ClassRimThickn'!$B$1:$B$112,'CM-VL-G-C-GL-B-T-ClassRimThickn'!$C$1:$C$112,0,1,1),T3186)</f>
        <v>84</v>
      </c>
      <c r="V3186" s="24">
        <v>84</v>
      </c>
      <c r="W3186" s="24">
        <f>IF(V3186&gt;900,_xlfn.XLOOKUP(ROUND(V3186,0),'CM-VL-G-C-GL-B-T-ClassRimThickn'!$B$1:$B$112,'CM-VL-G-C-GL-B-T-ClassRimThickn'!$C$1:$C$112,0,1,1),V3186)</f>
        <v>84</v>
      </c>
      <c r="X3186" s="24">
        <v>84</v>
      </c>
      <c r="Y3186" s="24">
        <f>IF(X3186&gt;900,_xlfn.XLOOKUP(ROUND(X3186,0),'CM-VL-G-C-GL-B-T-ClassRimThickn'!$B$1:$B$112,'CM-VL-G-C-GL-B-T-ClassRimThickn'!$C$1:$C$112,0,1,1),X3186)</f>
        <v>84</v>
      </c>
      <c r="Z3186" s="24">
        <v>84</v>
      </c>
      <c r="AA3186" s="24">
        <f>IF(Z3186&gt;900,_xlfn.XLOOKUP(ROUND(Z3186,0),'CM-VL-G-C-GL-B-T-ClassRimThickn'!$B$1:$B$112,'CM-VL-G-C-GL-B-T-ClassRimThickn'!$C$1:$C$112,0,1,1),Z3186)</f>
        <v>84</v>
      </c>
      <c r="AB3186" s="24">
        <v>84</v>
      </c>
      <c r="AC3186" s="24">
        <f>IF(AB3186&gt;900,_xlfn.XLOOKUP(ROUND(AB3186,0),'CM-VL-G-C-GL-B-T-ClassRimThickn'!$B$1:$B$112,'CM-VL-G-C-GL-B-T-ClassRimThickn'!$C$1:$C$112,0,1,1),AB3186)</f>
        <v>84</v>
      </c>
      <c r="AD3186" s="24">
        <v>84</v>
      </c>
      <c r="AE3186" s="24">
        <f>IF(AD3186&gt;900,_xlfn.XLOOKUP(ROUND(AD3186,0),'CM-VL-G-C-GL-B-T-ClassRimThickn'!$B$1:$B$112,'CM-VL-G-C-GL-B-T-ClassRimThickn'!$C$1:$C$112,0,1,1),AD3186)</f>
        <v>84</v>
      </c>
      <c r="AF3186" s="24">
        <v>84</v>
      </c>
      <c r="AG3186" s="24">
        <f>IF(AF3186&gt;900,_xlfn.XLOOKUP(ROUND(AF3186,0),'CM-VL-G-C-GL-B-T-ClassRimThickn'!$B$1:$B$112,'CM-VL-G-C-GL-B-T-ClassRimThickn'!$C$1:$C$112,0,1,1),AF3186)</f>
        <v>84</v>
      </c>
      <c r="AH3186" s="24">
        <v>30.5</v>
      </c>
      <c r="AI3186" s="24">
        <v>30.5</v>
      </c>
      <c r="AJ3186" s="24">
        <v>30.5</v>
      </c>
      <c r="AK3186" s="24">
        <v>30.5</v>
      </c>
      <c r="AL3186" s="24">
        <v>30.5</v>
      </c>
      <c r="AM3186" s="24">
        <v>30.5</v>
      </c>
      <c r="AN3186" s="24">
        <v>30.5</v>
      </c>
      <c r="AO3186" s="24">
        <v>30.5</v>
      </c>
      <c r="AP3186" s="24">
        <v>30.5</v>
      </c>
      <c r="AQ3186" s="24">
        <v>30.5</v>
      </c>
      <c r="AR3186" s="24">
        <v>30.5</v>
      </c>
      <c r="AS3186" s="24">
        <v>30.5</v>
      </c>
      <c r="AT3186" s="24">
        <v>28</v>
      </c>
      <c r="AU3186" s="24">
        <v>28</v>
      </c>
      <c r="AV3186" s="24">
        <v>28.5</v>
      </c>
      <c r="AW3186" s="24">
        <v>28.5</v>
      </c>
      <c r="AX3186" s="24">
        <v>28</v>
      </c>
      <c r="AY3186" s="24">
        <v>28</v>
      </c>
      <c r="AZ3186" s="24">
        <v>28</v>
      </c>
      <c r="BA3186" s="24">
        <v>28</v>
      </c>
      <c r="BB3186" s="24">
        <v>28.5</v>
      </c>
      <c r="BC3186" s="24">
        <v>28</v>
      </c>
      <c r="BD3186" s="24">
        <v>28</v>
      </c>
      <c r="BE3186" s="24">
        <v>28.5</v>
      </c>
      <c r="BF3186" s="24">
        <v>0</v>
      </c>
      <c r="BG3186" s="24">
        <v>0</v>
      </c>
      <c r="BH3186" s="24">
        <v>0</v>
      </c>
      <c r="BI3186" s="24">
        <v>0</v>
      </c>
      <c r="BJ3186" s="24">
        <v>0</v>
      </c>
      <c r="BL3186" s="24">
        <v>0</v>
      </c>
      <c r="BM3186" s="24">
        <v>0</v>
      </c>
      <c r="BN3186" s="24">
        <v>0</v>
      </c>
      <c r="BO3186" s="24">
        <v>0</v>
      </c>
      <c r="BP3186" s="24">
        <v>0</v>
      </c>
      <c r="BQ3186" s="24">
        <v>0</v>
      </c>
      <c r="BR3186" s="24">
        <v>0</v>
      </c>
      <c r="BS3186" s="24">
        <v>0</v>
      </c>
      <c r="BT3186" s="24">
        <v>0</v>
      </c>
      <c r="BU3186" s="24">
        <v>0</v>
      </c>
      <c r="BV3186" s="24">
        <v>0</v>
      </c>
      <c r="BW3186" s="24">
        <v>0</v>
      </c>
      <c r="BX3186" s="24">
        <v>0</v>
      </c>
      <c r="BY3186" s="24">
        <v>0</v>
      </c>
      <c r="BZ3186" s="24">
        <v>0</v>
      </c>
      <c r="CB3186" s="24">
        <v>0</v>
      </c>
      <c r="CC3186" s="24">
        <v>0</v>
      </c>
      <c r="CD3186" s="24">
        <v>126</v>
      </c>
      <c r="CE3186" s="24">
        <v>126</v>
      </c>
      <c r="CF3186" s="24">
        <v>127</v>
      </c>
      <c r="CG3186" s="24">
        <v>128</v>
      </c>
      <c r="CH3186" s="24">
        <v>125</v>
      </c>
      <c r="CI3186" s="24">
        <v>122</v>
      </c>
      <c r="CO3186" s="34">
        <f t="shared" si="208"/>
        <v>627220</v>
      </c>
    </row>
    <row r="3187" spans="1:93" ht="15">
      <c r="A3187" s="23" t="s">
        <v>216</v>
      </c>
      <c r="B3187" s="52">
        <v>41386</v>
      </c>
      <c r="C3187" s="25" t="str">
        <f t="shared" si="209"/>
        <v/>
      </c>
      <c r="G3187" s="24">
        <f t="shared" si="210"/>
        <v>81</v>
      </c>
      <c r="H3187" s="24">
        <v>638150</v>
      </c>
      <c r="I3187" s="24" t="str">
        <f t="shared" si="211"/>
        <v/>
      </c>
      <c r="K3187" s="24">
        <f>IF(J3187&gt;900,_xlfn.XLOOKUP(ROUND(J3187,0),'CM-VL-G-C-GL-B-T-ClassRimThickn'!$B$1:$B$112,'CM-VL-G-C-GL-B-T-ClassRimThickn'!$C$1:$C$112,0,1,1),J3187)</f>
        <v>0</v>
      </c>
      <c r="L3187" s="24">
        <v>86</v>
      </c>
      <c r="M3187" s="24">
        <f>IF(L3187&gt;900,_xlfn.XLOOKUP(ROUND(L3187,0),'CM-VL-G-C-GL-B-T-ClassRimThickn'!$B$1:$B$112,'CM-VL-G-C-GL-B-T-ClassRimThickn'!$C$1:$C$112,0,1,1),L3187)</f>
        <v>86</v>
      </c>
      <c r="N3187" s="24">
        <v>89</v>
      </c>
      <c r="O3187" s="24">
        <f>IF(N3187&gt;900,_xlfn.XLOOKUP(ROUND(N3187,0),'CM-VL-G-C-GL-B-T-ClassRimThickn'!$B$1:$B$112,'CM-VL-G-C-GL-B-T-ClassRimThickn'!$C$1:$C$112,0,1,1),N3187)</f>
        <v>89</v>
      </c>
      <c r="P3187" s="24">
        <v>89</v>
      </c>
      <c r="Q3187" s="24">
        <f>IF(P3187&gt;900,_xlfn.XLOOKUP(ROUND(P3187,0),'CM-VL-G-C-GL-B-T-ClassRimThickn'!$B$1:$B$112,'CM-VL-G-C-GL-B-T-ClassRimThickn'!$C$1:$C$112,0,1,1),P3187)</f>
        <v>89</v>
      </c>
      <c r="S3187" s="24">
        <f>IF(R3187&gt;900,_xlfn.XLOOKUP(ROUND(R3187,0),'CM-VL-G-C-GL-B-T-ClassRimThickn'!$B$1:$B$112,'CM-VL-G-C-GL-B-T-ClassRimThickn'!$C$1:$C$112,0,1,1),R3187)</f>
        <v>0</v>
      </c>
      <c r="T3187" s="24">
        <v>87</v>
      </c>
      <c r="U3187" s="24">
        <f>IF(T3187&gt;900,_xlfn.XLOOKUP(ROUND(T3187,0),'CM-VL-G-C-GL-B-T-ClassRimThickn'!$B$1:$B$112,'CM-VL-G-C-GL-B-T-ClassRimThickn'!$C$1:$C$112,0,1,1),T3187)</f>
        <v>87</v>
      </c>
      <c r="V3187" s="24">
        <v>88</v>
      </c>
      <c r="W3187" s="24">
        <f>IF(V3187&gt;900,_xlfn.XLOOKUP(ROUND(V3187,0),'CM-VL-G-C-GL-B-T-ClassRimThickn'!$B$1:$B$112,'CM-VL-G-C-GL-B-T-ClassRimThickn'!$C$1:$C$112,0,1,1),V3187)</f>
        <v>88</v>
      </c>
      <c r="X3187" s="24">
        <v>87</v>
      </c>
      <c r="Y3187" s="24">
        <f>IF(X3187&gt;900,_xlfn.XLOOKUP(ROUND(X3187,0),'CM-VL-G-C-GL-B-T-ClassRimThickn'!$B$1:$B$112,'CM-VL-G-C-GL-B-T-ClassRimThickn'!$C$1:$C$112,0,1,1),X3187)</f>
        <v>87</v>
      </c>
      <c r="Z3187" s="24">
        <v>88</v>
      </c>
      <c r="AA3187" s="24">
        <f>IF(Z3187&gt;900,_xlfn.XLOOKUP(ROUND(Z3187,0),'CM-VL-G-C-GL-B-T-ClassRimThickn'!$B$1:$B$112,'CM-VL-G-C-GL-B-T-ClassRimThickn'!$C$1:$C$112,0,1,1),Z3187)</f>
        <v>88</v>
      </c>
      <c r="AB3187" s="24">
        <v>89</v>
      </c>
      <c r="AC3187" s="24">
        <f>IF(AB3187&gt;900,_xlfn.XLOOKUP(ROUND(AB3187,0),'CM-VL-G-C-GL-B-T-ClassRimThickn'!$B$1:$B$112,'CM-VL-G-C-GL-B-T-ClassRimThickn'!$C$1:$C$112,0,1,1),AB3187)</f>
        <v>89</v>
      </c>
      <c r="AD3187" s="24">
        <v>89</v>
      </c>
      <c r="AE3187" s="24">
        <f>IF(AD3187&gt;900,_xlfn.XLOOKUP(ROUND(AD3187,0),'CM-VL-G-C-GL-B-T-ClassRimThickn'!$B$1:$B$112,'CM-VL-G-C-GL-B-T-ClassRimThickn'!$C$1:$C$112,0,1,1),AD3187)</f>
        <v>89</v>
      </c>
      <c r="AF3187" s="24">
        <v>88</v>
      </c>
      <c r="AG3187" s="24">
        <f>IF(AF3187&gt;900,_xlfn.XLOOKUP(ROUND(AF3187,0),'CM-VL-G-C-GL-B-T-ClassRimThickn'!$B$1:$B$112,'CM-VL-G-C-GL-B-T-ClassRimThickn'!$C$1:$C$112,0,1,1),AF3187)</f>
        <v>88</v>
      </c>
      <c r="AH3187" s="24">
        <v>28</v>
      </c>
      <c r="AI3187" s="24">
        <v>28.5</v>
      </c>
      <c r="AJ3187" s="24">
        <v>28.5</v>
      </c>
      <c r="AK3187" s="24">
        <v>28.5</v>
      </c>
      <c r="AL3187" s="24">
        <v>30</v>
      </c>
      <c r="AM3187" s="24">
        <v>28</v>
      </c>
      <c r="AN3187" s="24">
        <v>28.5</v>
      </c>
      <c r="AO3187" s="24">
        <v>28</v>
      </c>
      <c r="AP3187" s="24">
        <v>28.5</v>
      </c>
      <c r="AQ3187" s="24">
        <v>28</v>
      </c>
      <c r="AR3187" s="24">
        <v>28</v>
      </c>
      <c r="AS3187" s="24">
        <v>2</v>
      </c>
      <c r="AT3187" s="24">
        <v>28</v>
      </c>
      <c r="AU3187" s="24">
        <v>28.5</v>
      </c>
      <c r="AV3187" s="24">
        <v>28.5</v>
      </c>
      <c r="AW3187" s="24">
        <v>28.5</v>
      </c>
      <c r="AX3187" s="24">
        <v>28</v>
      </c>
      <c r="AY3187" s="24">
        <v>28</v>
      </c>
      <c r="AZ3187" s="24">
        <v>26</v>
      </c>
      <c r="BA3187" s="24">
        <v>28.5</v>
      </c>
      <c r="BB3187" s="24">
        <v>28.5</v>
      </c>
      <c r="BC3187" s="24">
        <v>28.5</v>
      </c>
      <c r="BD3187" s="24">
        <v>28.5</v>
      </c>
      <c r="BE3187" s="24">
        <v>28</v>
      </c>
      <c r="BF3187" s="24">
        <v>0</v>
      </c>
      <c r="BG3187" s="24">
        <v>0</v>
      </c>
      <c r="BH3187" s="24">
        <v>0</v>
      </c>
      <c r="BI3187" s="24">
        <v>0</v>
      </c>
      <c r="BJ3187" s="24">
        <v>0</v>
      </c>
      <c r="BL3187" s="24">
        <v>0</v>
      </c>
      <c r="BM3187" s="24">
        <v>0</v>
      </c>
      <c r="BN3187" s="24">
        <v>0</v>
      </c>
      <c r="BO3187" s="24">
        <v>0</v>
      </c>
      <c r="BP3187" s="24">
        <v>0</v>
      </c>
      <c r="BQ3187" s="24">
        <v>0</v>
      </c>
      <c r="BR3187" s="24">
        <v>0</v>
      </c>
      <c r="BS3187" s="24">
        <v>0</v>
      </c>
      <c r="BT3187" s="24">
        <v>0</v>
      </c>
      <c r="BU3187" s="24">
        <v>0</v>
      </c>
      <c r="BV3187" s="24">
        <v>0</v>
      </c>
      <c r="BW3187" s="24">
        <v>0</v>
      </c>
      <c r="BX3187" s="24">
        <v>0</v>
      </c>
      <c r="BY3187" s="24">
        <v>0</v>
      </c>
      <c r="BZ3187" s="24">
        <v>0</v>
      </c>
      <c r="CB3187" s="24">
        <v>0</v>
      </c>
      <c r="CC3187" s="24">
        <v>0</v>
      </c>
      <c r="CD3187" s="24">
        <v>128</v>
      </c>
      <c r="CE3187" s="24">
        <v>130</v>
      </c>
      <c r="CF3187" s="24">
        <v>128</v>
      </c>
      <c r="CG3187" s="24">
        <v>130</v>
      </c>
      <c r="CH3187" s="24">
        <v>129</v>
      </c>
      <c r="CI3187" s="24">
        <v>125</v>
      </c>
      <c r="CO3187" s="34">
        <f t="shared" si="208"/>
        <v>638150</v>
      </c>
    </row>
    <row r="3188" spans="1:93" ht="15">
      <c r="A3188" s="23" t="s">
        <v>216</v>
      </c>
      <c r="B3188" s="52">
        <v>41428</v>
      </c>
      <c r="C3188" s="25" t="str">
        <f t="shared" si="209"/>
        <v/>
      </c>
      <c r="G3188" s="24">
        <f t="shared" si="210"/>
        <v>42</v>
      </c>
      <c r="H3188" s="24">
        <v>654052</v>
      </c>
      <c r="I3188" s="24" t="str">
        <f t="shared" si="211"/>
        <v/>
      </c>
      <c r="K3188" s="24">
        <f>IF(J3188&gt;900,_xlfn.XLOOKUP(ROUND(J3188,0),'CM-VL-G-C-GL-B-T-ClassRimThickn'!$B$1:$B$112,'CM-VL-G-C-GL-B-T-ClassRimThickn'!$C$1:$C$112,0,1,1),J3188)</f>
        <v>0</v>
      </c>
      <c r="L3188" s="24">
        <v>90</v>
      </c>
      <c r="M3188" s="24">
        <f>IF(L3188&gt;900,_xlfn.XLOOKUP(ROUND(L3188,0),'CM-VL-G-C-GL-B-T-ClassRimThickn'!$B$1:$B$112,'CM-VL-G-C-GL-B-T-ClassRimThickn'!$C$1:$C$112,0,1,1),L3188)</f>
        <v>90</v>
      </c>
      <c r="N3188" s="24">
        <v>90</v>
      </c>
      <c r="O3188" s="24">
        <f>IF(N3188&gt;900,_xlfn.XLOOKUP(ROUND(N3188,0),'CM-VL-G-C-GL-B-T-ClassRimThickn'!$B$1:$B$112,'CM-VL-G-C-GL-B-T-ClassRimThickn'!$C$1:$C$112,0,1,1),N3188)</f>
        <v>90</v>
      </c>
      <c r="P3188" s="24">
        <v>90</v>
      </c>
      <c r="Q3188" s="24">
        <f>IF(P3188&gt;900,_xlfn.XLOOKUP(ROUND(P3188,0),'CM-VL-G-C-GL-B-T-ClassRimThickn'!$B$1:$B$112,'CM-VL-G-C-GL-B-T-ClassRimThickn'!$C$1:$C$112,0,1,1),P3188)</f>
        <v>90</v>
      </c>
      <c r="S3188" s="24">
        <f>IF(R3188&gt;900,_xlfn.XLOOKUP(ROUND(R3188,0),'CM-VL-G-C-GL-B-T-ClassRimThickn'!$B$1:$B$112,'CM-VL-G-C-GL-B-T-ClassRimThickn'!$C$1:$C$112,0,1,1),R3188)</f>
        <v>0</v>
      </c>
      <c r="T3188" s="24">
        <v>90</v>
      </c>
      <c r="U3188" s="24">
        <f>IF(T3188&gt;900,_xlfn.XLOOKUP(ROUND(T3188,0),'CM-VL-G-C-GL-B-T-ClassRimThickn'!$B$1:$B$112,'CM-VL-G-C-GL-B-T-ClassRimThickn'!$C$1:$C$112,0,1,1),T3188)</f>
        <v>90</v>
      </c>
      <c r="V3188" s="24">
        <v>90</v>
      </c>
      <c r="W3188" s="24">
        <f>IF(V3188&gt;900,_xlfn.XLOOKUP(ROUND(V3188,0),'CM-VL-G-C-GL-B-T-ClassRimThickn'!$B$1:$B$112,'CM-VL-G-C-GL-B-T-ClassRimThickn'!$C$1:$C$112,0,1,1),V3188)</f>
        <v>90</v>
      </c>
      <c r="X3188" s="24">
        <v>90</v>
      </c>
      <c r="Y3188" s="24">
        <f>IF(X3188&gt;900,_xlfn.XLOOKUP(ROUND(X3188,0),'CM-VL-G-C-GL-B-T-ClassRimThickn'!$B$1:$B$112,'CM-VL-G-C-GL-B-T-ClassRimThickn'!$C$1:$C$112,0,1,1),X3188)</f>
        <v>90</v>
      </c>
      <c r="Z3188" s="24">
        <v>90</v>
      </c>
      <c r="AA3188" s="24">
        <f>IF(Z3188&gt;900,_xlfn.XLOOKUP(ROUND(Z3188,0),'CM-VL-G-C-GL-B-T-ClassRimThickn'!$B$1:$B$112,'CM-VL-G-C-GL-B-T-ClassRimThickn'!$C$1:$C$112,0,1,1),Z3188)</f>
        <v>90</v>
      </c>
      <c r="AB3188" s="24">
        <v>90</v>
      </c>
      <c r="AC3188" s="24">
        <f>IF(AB3188&gt;900,_xlfn.XLOOKUP(ROUND(AB3188,0),'CM-VL-G-C-GL-B-T-ClassRimThickn'!$B$1:$B$112,'CM-VL-G-C-GL-B-T-ClassRimThickn'!$C$1:$C$112,0,1,1),AB3188)</f>
        <v>90</v>
      </c>
      <c r="AD3188" s="24">
        <v>90</v>
      </c>
      <c r="AE3188" s="24">
        <f>IF(AD3188&gt;900,_xlfn.XLOOKUP(ROUND(AD3188,0),'CM-VL-G-C-GL-B-T-ClassRimThickn'!$B$1:$B$112,'CM-VL-G-C-GL-B-T-ClassRimThickn'!$C$1:$C$112,0,1,1),AD3188)</f>
        <v>90</v>
      </c>
      <c r="AF3188" s="24">
        <v>90</v>
      </c>
      <c r="AG3188" s="24">
        <f>IF(AF3188&gt;900,_xlfn.XLOOKUP(ROUND(AF3188,0),'CM-VL-G-C-GL-B-T-ClassRimThickn'!$B$1:$B$112,'CM-VL-G-C-GL-B-T-ClassRimThickn'!$C$1:$C$112,0,1,1),AF3188)</f>
        <v>90</v>
      </c>
      <c r="AH3188" s="24">
        <v>26</v>
      </c>
      <c r="AI3188" s="24">
        <v>27</v>
      </c>
      <c r="AJ3188" s="24">
        <v>27</v>
      </c>
      <c r="AK3188" s="24">
        <v>26</v>
      </c>
      <c r="AL3188" s="24">
        <v>27</v>
      </c>
      <c r="AM3188" s="24">
        <v>27</v>
      </c>
      <c r="AN3188" s="24">
        <v>27</v>
      </c>
      <c r="AO3188" s="24">
        <v>27</v>
      </c>
      <c r="AP3188" s="24">
        <v>27</v>
      </c>
      <c r="AQ3188" s="24">
        <v>27</v>
      </c>
      <c r="AR3188" s="24">
        <v>28</v>
      </c>
      <c r="AS3188" s="24">
        <v>28</v>
      </c>
      <c r="AT3188" s="24">
        <v>28</v>
      </c>
      <c r="AU3188" s="24">
        <v>28</v>
      </c>
      <c r="AV3188" s="24">
        <v>28</v>
      </c>
      <c r="AW3188" s="24">
        <v>28</v>
      </c>
      <c r="AX3188" s="24">
        <v>28</v>
      </c>
      <c r="AY3188" s="24">
        <v>28</v>
      </c>
      <c r="AZ3188" s="24">
        <v>28</v>
      </c>
      <c r="BA3188" s="24">
        <v>28</v>
      </c>
      <c r="BB3188" s="24">
        <v>28</v>
      </c>
      <c r="BC3188" s="24">
        <v>28</v>
      </c>
      <c r="BD3188" s="24">
        <v>28</v>
      </c>
      <c r="BE3188" s="24">
        <v>28</v>
      </c>
      <c r="BF3188" s="24">
        <v>0</v>
      </c>
      <c r="BG3188" s="24">
        <v>0</v>
      </c>
      <c r="BH3188" s="24">
        <v>0</v>
      </c>
      <c r="BI3188" s="24">
        <v>0</v>
      </c>
      <c r="BJ3188" s="24">
        <v>0</v>
      </c>
      <c r="BL3188" s="24">
        <v>0</v>
      </c>
      <c r="BM3188" s="24">
        <v>0</v>
      </c>
      <c r="BN3188" s="24">
        <v>0</v>
      </c>
      <c r="BO3188" s="24">
        <v>0</v>
      </c>
      <c r="BP3188" s="24">
        <v>0</v>
      </c>
      <c r="BQ3188" s="24">
        <v>0</v>
      </c>
      <c r="BR3188" s="24">
        <v>0</v>
      </c>
      <c r="BS3188" s="24">
        <v>0</v>
      </c>
      <c r="BT3188" s="24">
        <v>0</v>
      </c>
      <c r="BU3188" s="24">
        <v>0</v>
      </c>
      <c r="BV3188" s="24">
        <v>0</v>
      </c>
      <c r="BW3188" s="24">
        <v>0</v>
      </c>
      <c r="BX3188" s="24">
        <v>0</v>
      </c>
      <c r="BY3188" s="24">
        <v>0</v>
      </c>
      <c r="BZ3188" s="24">
        <v>0</v>
      </c>
      <c r="CB3188" s="24">
        <v>0</v>
      </c>
      <c r="CC3188" s="24">
        <v>0</v>
      </c>
      <c r="CD3188" s="24">
        <v>125</v>
      </c>
      <c r="CE3188" s="24">
        <v>125</v>
      </c>
      <c r="CF3188" s="24">
        <v>125</v>
      </c>
      <c r="CG3188" s="24">
        <v>125</v>
      </c>
      <c r="CH3188" s="24">
        <v>125</v>
      </c>
      <c r="CI3188" s="24">
        <v>125</v>
      </c>
      <c r="CO3188" s="34">
        <f t="shared" si="208"/>
        <v>654052</v>
      </c>
    </row>
    <row r="3189" spans="1:93" ht="15">
      <c r="A3189" s="23" t="s">
        <v>216</v>
      </c>
      <c r="B3189" s="52">
        <v>41472</v>
      </c>
      <c r="C3189" s="25" t="str">
        <f t="shared" si="209"/>
        <v/>
      </c>
      <c r="G3189" s="24">
        <f t="shared" si="210"/>
        <v>44</v>
      </c>
      <c r="H3189" s="24">
        <v>666356</v>
      </c>
      <c r="I3189" s="24" t="str">
        <f t="shared" si="211"/>
        <v/>
      </c>
      <c r="K3189" s="24">
        <f>IF(J3189&gt;900,_xlfn.XLOOKUP(ROUND(J3189,0),'CM-VL-G-C-GL-B-T-ClassRimThickn'!$B$1:$B$112,'CM-VL-G-C-GL-B-T-ClassRimThickn'!$C$1:$C$112,0,1,1),J3189)</f>
        <v>0</v>
      </c>
      <c r="L3189" s="24">
        <v>89</v>
      </c>
      <c r="M3189" s="24">
        <f>IF(L3189&gt;900,_xlfn.XLOOKUP(ROUND(L3189,0),'CM-VL-G-C-GL-B-T-ClassRimThickn'!$B$1:$B$112,'CM-VL-G-C-GL-B-T-ClassRimThickn'!$C$1:$C$112,0,1,1),L3189)</f>
        <v>89</v>
      </c>
      <c r="N3189" s="24">
        <v>90</v>
      </c>
      <c r="O3189" s="24">
        <f>IF(N3189&gt;900,_xlfn.XLOOKUP(ROUND(N3189,0),'CM-VL-G-C-GL-B-T-ClassRimThickn'!$B$1:$B$112,'CM-VL-G-C-GL-B-T-ClassRimThickn'!$C$1:$C$112,0,1,1),N3189)</f>
        <v>90</v>
      </c>
      <c r="P3189" s="24">
        <v>90</v>
      </c>
      <c r="Q3189" s="24">
        <f>IF(P3189&gt;900,_xlfn.XLOOKUP(ROUND(P3189,0),'CM-VL-G-C-GL-B-T-ClassRimThickn'!$B$1:$B$112,'CM-VL-G-C-GL-B-T-ClassRimThickn'!$C$1:$C$112,0,1,1),P3189)</f>
        <v>90</v>
      </c>
      <c r="S3189" s="24">
        <f>IF(R3189&gt;900,_xlfn.XLOOKUP(ROUND(R3189,0),'CM-VL-G-C-GL-B-T-ClassRimThickn'!$B$1:$B$112,'CM-VL-G-C-GL-B-T-ClassRimThickn'!$C$1:$C$112,0,1,1),R3189)</f>
        <v>0</v>
      </c>
      <c r="T3189" s="24">
        <v>89</v>
      </c>
      <c r="U3189" s="24">
        <f>IF(T3189&gt;900,_xlfn.XLOOKUP(ROUND(T3189,0),'CM-VL-G-C-GL-B-T-ClassRimThickn'!$B$1:$B$112,'CM-VL-G-C-GL-B-T-ClassRimThickn'!$C$1:$C$112,0,1,1),T3189)</f>
        <v>89</v>
      </c>
      <c r="V3189" s="24">
        <v>90</v>
      </c>
      <c r="W3189" s="24">
        <f>IF(V3189&gt;900,_xlfn.XLOOKUP(ROUND(V3189,0),'CM-VL-G-C-GL-B-T-ClassRimThickn'!$B$1:$B$112,'CM-VL-G-C-GL-B-T-ClassRimThickn'!$C$1:$C$112,0,1,1),V3189)</f>
        <v>90</v>
      </c>
      <c r="X3189" s="24">
        <v>90</v>
      </c>
      <c r="Y3189" s="24">
        <f>IF(X3189&gt;900,_xlfn.XLOOKUP(ROUND(X3189,0),'CM-VL-G-C-GL-B-T-ClassRimThickn'!$B$1:$B$112,'CM-VL-G-C-GL-B-T-ClassRimThickn'!$C$1:$C$112,0,1,1),X3189)</f>
        <v>90</v>
      </c>
      <c r="Z3189" s="24">
        <v>90</v>
      </c>
      <c r="AA3189" s="24">
        <f>IF(Z3189&gt;900,_xlfn.XLOOKUP(ROUND(Z3189,0),'CM-VL-G-C-GL-B-T-ClassRimThickn'!$B$1:$B$112,'CM-VL-G-C-GL-B-T-ClassRimThickn'!$C$1:$C$112,0,1,1),Z3189)</f>
        <v>90</v>
      </c>
      <c r="AB3189" s="24">
        <v>90</v>
      </c>
      <c r="AC3189" s="24">
        <f>IF(AB3189&gt;900,_xlfn.XLOOKUP(ROUND(AB3189,0),'CM-VL-G-C-GL-B-T-ClassRimThickn'!$B$1:$B$112,'CM-VL-G-C-GL-B-T-ClassRimThickn'!$C$1:$C$112,0,1,1),AB3189)</f>
        <v>90</v>
      </c>
      <c r="AD3189" s="24">
        <v>90</v>
      </c>
      <c r="AE3189" s="24">
        <f>IF(AD3189&gt;900,_xlfn.XLOOKUP(ROUND(AD3189,0),'CM-VL-G-C-GL-B-T-ClassRimThickn'!$B$1:$B$112,'CM-VL-G-C-GL-B-T-ClassRimThickn'!$C$1:$C$112,0,1,1),AD3189)</f>
        <v>90</v>
      </c>
      <c r="AF3189" s="24">
        <v>89</v>
      </c>
      <c r="AG3189" s="24">
        <f>IF(AF3189&gt;900,_xlfn.XLOOKUP(ROUND(AF3189,0),'CM-VL-G-C-GL-B-T-ClassRimThickn'!$B$1:$B$112,'CM-VL-G-C-GL-B-T-ClassRimThickn'!$C$1:$C$112,0,1,1),AF3189)</f>
        <v>89</v>
      </c>
      <c r="AH3189" s="24">
        <v>25</v>
      </c>
      <c r="AI3189" s="24">
        <v>27</v>
      </c>
      <c r="AJ3189" s="24">
        <v>26</v>
      </c>
      <c r="AK3189" s="24">
        <v>25</v>
      </c>
      <c r="AL3189" s="24">
        <v>27</v>
      </c>
      <c r="AM3189" s="24">
        <v>26</v>
      </c>
      <c r="AN3189" s="24">
        <v>26</v>
      </c>
      <c r="AO3189" s="24">
        <v>26</v>
      </c>
      <c r="AP3189" s="24">
        <v>26</v>
      </c>
      <c r="AQ3189" s="24">
        <v>26</v>
      </c>
      <c r="AR3189" s="24">
        <v>27</v>
      </c>
      <c r="AS3189" s="24">
        <v>27</v>
      </c>
      <c r="AT3189" s="24">
        <v>28</v>
      </c>
      <c r="AU3189" s="24">
        <v>28</v>
      </c>
      <c r="AV3189" s="24">
        <v>28</v>
      </c>
      <c r="AW3189" s="24">
        <v>28</v>
      </c>
      <c r="AX3189" s="24">
        <v>28</v>
      </c>
      <c r="AY3189" s="24">
        <v>28</v>
      </c>
      <c r="AZ3189" s="24">
        <v>28</v>
      </c>
      <c r="BA3189" s="24">
        <v>28</v>
      </c>
      <c r="BB3189" s="24">
        <v>28</v>
      </c>
      <c r="BC3189" s="24">
        <v>28</v>
      </c>
      <c r="BD3189" s="24">
        <v>28</v>
      </c>
      <c r="BE3189" s="24">
        <v>29</v>
      </c>
      <c r="BF3189" s="24">
        <v>0</v>
      </c>
      <c r="BG3189" s="24">
        <v>0</v>
      </c>
      <c r="BH3189" s="24">
        <v>0.5</v>
      </c>
      <c r="BI3189" s="24">
        <v>0</v>
      </c>
      <c r="BJ3189" s="24">
        <v>0</v>
      </c>
      <c r="BL3189" s="24">
        <v>0</v>
      </c>
      <c r="BM3189" s="24">
        <v>0</v>
      </c>
      <c r="BN3189" s="24">
        <v>0</v>
      </c>
      <c r="BO3189" s="24">
        <v>0</v>
      </c>
      <c r="BP3189" s="24">
        <v>0</v>
      </c>
      <c r="BQ3189" s="24">
        <v>0</v>
      </c>
      <c r="BR3189" s="24">
        <v>0</v>
      </c>
      <c r="BS3189" s="24">
        <v>0</v>
      </c>
      <c r="BT3189" s="24">
        <v>0</v>
      </c>
      <c r="BU3189" s="24">
        <v>0</v>
      </c>
      <c r="BV3189" s="24">
        <v>0</v>
      </c>
      <c r="BW3189" s="24">
        <v>0</v>
      </c>
      <c r="BX3189" s="24">
        <v>0</v>
      </c>
      <c r="BY3189" s="24">
        <v>0</v>
      </c>
      <c r="BZ3189" s="24">
        <v>0</v>
      </c>
      <c r="CB3189" s="24">
        <v>0</v>
      </c>
      <c r="CC3189" s="24">
        <v>0</v>
      </c>
      <c r="CD3189" s="24">
        <v>127</v>
      </c>
      <c r="CE3189" s="24">
        <v>127</v>
      </c>
      <c r="CF3189" s="24">
        <v>126</v>
      </c>
      <c r="CG3189" s="24">
        <v>125</v>
      </c>
      <c r="CH3189" s="24">
        <v>124</v>
      </c>
      <c r="CI3189" s="24">
        <v>123</v>
      </c>
      <c r="CO3189" s="34">
        <f t="shared" si="208"/>
        <v>666356</v>
      </c>
    </row>
    <row r="3190" spans="1:93" ht="15">
      <c r="A3190" s="23" t="s">
        <v>216</v>
      </c>
      <c r="B3190" s="52">
        <v>41501</v>
      </c>
      <c r="C3190" s="25" t="str">
        <f t="shared" si="209"/>
        <v/>
      </c>
      <c r="G3190" s="24">
        <f t="shared" si="210"/>
        <v>29</v>
      </c>
      <c r="H3190" s="24">
        <v>674709</v>
      </c>
      <c r="I3190" s="24" t="str">
        <f t="shared" si="211"/>
        <v/>
      </c>
      <c r="K3190" s="24">
        <f>IF(J3190&gt;900,_xlfn.XLOOKUP(ROUND(J3190,0),'CM-VL-G-C-GL-B-T-ClassRimThickn'!$B$1:$B$112,'CM-VL-G-C-GL-B-T-ClassRimThickn'!$C$1:$C$112,0,1,1),J3190)</f>
        <v>0</v>
      </c>
      <c r="L3190" s="24">
        <v>90</v>
      </c>
      <c r="M3190" s="24">
        <f>IF(L3190&gt;900,_xlfn.XLOOKUP(ROUND(L3190,0),'CM-VL-G-C-GL-B-T-ClassRimThickn'!$B$1:$B$112,'CM-VL-G-C-GL-B-T-ClassRimThickn'!$C$1:$C$112,0,1,1),L3190)</f>
        <v>90</v>
      </c>
      <c r="N3190" s="24">
        <v>89</v>
      </c>
      <c r="O3190" s="24">
        <f>IF(N3190&gt;900,_xlfn.XLOOKUP(ROUND(N3190,0),'CM-VL-G-C-GL-B-T-ClassRimThickn'!$B$1:$B$112,'CM-VL-G-C-GL-B-T-ClassRimThickn'!$C$1:$C$112,0,1,1),N3190)</f>
        <v>89</v>
      </c>
      <c r="P3190" s="24">
        <v>90</v>
      </c>
      <c r="Q3190" s="24">
        <f>IF(P3190&gt;900,_xlfn.XLOOKUP(ROUND(P3190,0),'CM-VL-G-C-GL-B-T-ClassRimThickn'!$B$1:$B$112,'CM-VL-G-C-GL-B-T-ClassRimThickn'!$C$1:$C$112,0,1,1),P3190)</f>
        <v>90</v>
      </c>
      <c r="S3190" s="24">
        <f>IF(R3190&gt;900,_xlfn.XLOOKUP(ROUND(R3190,0),'CM-VL-G-C-GL-B-T-ClassRimThickn'!$B$1:$B$112,'CM-VL-G-C-GL-B-T-ClassRimThickn'!$C$1:$C$112,0,1,1),R3190)</f>
        <v>0</v>
      </c>
      <c r="T3190" s="24">
        <v>90</v>
      </c>
      <c r="U3190" s="24">
        <f>IF(T3190&gt;900,_xlfn.XLOOKUP(ROUND(T3190,0),'CM-VL-G-C-GL-B-T-ClassRimThickn'!$B$1:$B$112,'CM-VL-G-C-GL-B-T-ClassRimThickn'!$C$1:$C$112,0,1,1),T3190)</f>
        <v>90</v>
      </c>
      <c r="V3190" s="24">
        <v>90</v>
      </c>
      <c r="W3190" s="24">
        <f>IF(V3190&gt;900,_xlfn.XLOOKUP(ROUND(V3190,0),'CM-VL-G-C-GL-B-T-ClassRimThickn'!$B$1:$B$112,'CM-VL-G-C-GL-B-T-ClassRimThickn'!$C$1:$C$112,0,1,1),V3190)</f>
        <v>90</v>
      </c>
      <c r="X3190" s="24">
        <v>89</v>
      </c>
      <c r="Y3190" s="24">
        <f>IF(X3190&gt;900,_xlfn.XLOOKUP(ROUND(X3190,0),'CM-VL-G-C-GL-B-T-ClassRimThickn'!$B$1:$B$112,'CM-VL-G-C-GL-B-T-ClassRimThickn'!$C$1:$C$112,0,1,1),X3190)</f>
        <v>89</v>
      </c>
      <c r="Z3190" s="24">
        <v>89</v>
      </c>
      <c r="AA3190" s="24">
        <f>IF(Z3190&gt;900,_xlfn.XLOOKUP(ROUND(Z3190,0),'CM-VL-G-C-GL-B-T-ClassRimThickn'!$B$1:$B$112,'CM-VL-G-C-GL-B-T-ClassRimThickn'!$C$1:$C$112,0,1,1),Z3190)</f>
        <v>89</v>
      </c>
      <c r="AB3190" s="24">
        <v>90</v>
      </c>
      <c r="AC3190" s="24">
        <f>IF(AB3190&gt;900,_xlfn.XLOOKUP(ROUND(AB3190,0),'CM-VL-G-C-GL-B-T-ClassRimThickn'!$B$1:$B$112,'CM-VL-G-C-GL-B-T-ClassRimThickn'!$C$1:$C$112,0,1,1),AB3190)</f>
        <v>90</v>
      </c>
      <c r="AD3190" s="24">
        <v>89</v>
      </c>
      <c r="AE3190" s="24">
        <f>IF(AD3190&gt;900,_xlfn.XLOOKUP(ROUND(AD3190,0),'CM-VL-G-C-GL-B-T-ClassRimThickn'!$B$1:$B$112,'CM-VL-G-C-GL-B-T-ClassRimThickn'!$C$1:$C$112,0,1,1),AD3190)</f>
        <v>89</v>
      </c>
      <c r="AF3190" s="24">
        <v>90</v>
      </c>
      <c r="AG3190" s="24">
        <f>IF(AF3190&gt;900,_xlfn.XLOOKUP(ROUND(AF3190,0),'CM-VL-G-C-GL-B-T-ClassRimThickn'!$B$1:$B$112,'CM-VL-G-C-GL-B-T-ClassRimThickn'!$C$1:$C$112,0,1,1),AF3190)</f>
        <v>90</v>
      </c>
      <c r="AH3190" s="24">
        <v>23</v>
      </c>
      <c r="AI3190" s="24">
        <v>27</v>
      </c>
      <c r="AJ3190" s="24">
        <v>25</v>
      </c>
      <c r="AK3190" s="24">
        <v>24</v>
      </c>
      <c r="AL3190" s="24">
        <v>26</v>
      </c>
      <c r="AM3190" s="24">
        <v>27</v>
      </c>
      <c r="AN3190" s="24">
        <v>27</v>
      </c>
      <c r="AO3190" s="24">
        <v>27</v>
      </c>
      <c r="AP3190" s="24">
        <v>26</v>
      </c>
      <c r="AQ3190" s="24">
        <v>26</v>
      </c>
      <c r="AR3190" s="24">
        <v>28</v>
      </c>
      <c r="AS3190" s="24">
        <v>27</v>
      </c>
      <c r="AT3190" s="24">
        <v>28</v>
      </c>
      <c r="AU3190" s="24">
        <v>29</v>
      </c>
      <c r="AV3190" s="24">
        <v>28</v>
      </c>
      <c r="AW3190" s="24">
        <v>28</v>
      </c>
      <c r="AX3190" s="24">
        <v>28</v>
      </c>
      <c r="AY3190" s="24">
        <v>28</v>
      </c>
      <c r="AZ3190" s="24">
        <v>28</v>
      </c>
      <c r="BA3190" s="24">
        <v>28</v>
      </c>
      <c r="BB3190" s="24">
        <v>28</v>
      </c>
      <c r="BC3190" s="24">
        <v>28</v>
      </c>
      <c r="BD3190" s="24">
        <v>28</v>
      </c>
      <c r="BE3190" s="24">
        <v>27</v>
      </c>
      <c r="BF3190" s="24">
        <v>0</v>
      </c>
      <c r="BG3190" s="24">
        <v>0</v>
      </c>
      <c r="BH3190" s="24">
        <v>0.5</v>
      </c>
      <c r="BI3190" s="24">
        <v>0</v>
      </c>
      <c r="BJ3190" s="24">
        <v>0</v>
      </c>
      <c r="BL3190" s="24">
        <v>0</v>
      </c>
      <c r="BM3190" s="24">
        <v>0</v>
      </c>
      <c r="BN3190" s="24">
        <v>0.5</v>
      </c>
      <c r="BO3190" s="24">
        <v>0</v>
      </c>
      <c r="BP3190" s="24">
        <v>0</v>
      </c>
      <c r="BQ3190" s="24">
        <v>0</v>
      </c>
      <c r="BR3190" s="24">
        <v>0</v>
      </c>
      <c r="BS3190" s="24">
        <v>0</v>
      </c>
      <c r="BT3190" s="24">
        <v>0</v>
      </c>
      <c r="BU3190" s="24">
        <v>0</v>
      </c>
      <c r="BV3190" s="24">
        <v>0</v>
      </c>
      <c r="BW3190" s="24">
        <v>0</v>
      </c>
      <c r="BX3190" s="24">
        <v>0</v>
      </c>
      <c r="BY3190" s="24">
        <v>0</v>
      </c>
      <c r="BZ3190" s="24">
        <v>0</v>
      </c>
      <c r="CB3190" s="24">
        <v>0</v>
      </c>
      <c r="CC3190" s="24">
        <v>0</v>
      </c>
      <c r="CD3190" s="24">
        <v>125</v>
      </c>
      <c r="CE3190" s="24">
        <v>127</v>
      </c>
      <c r="CF3190" s="24">
        <v>126</v>
      </c>
      <c r="CG3190" s="24">
        <v>127</v>
      </c>
      <c r="CH3190" s="24">
        <v>127</v>
      </c>
      <c r="CI3190" s="24">
        <v>123</v>
      </c>
      <c r="CO3190" s="34">
        <f t="shared" si="208"/>
        <v>674709</v>
      </c>
    </row>
    <row r="3191" spans="1:93" ht="15">
      <c r="A3191" s="23" t="s">
        <v>216</v>
      </c>
      <c r="B3191" s="52">
        <v>41536</v>
      </c>
      <c r="C3191" s="25" t="str">
        <f t="shared" si="209"/>
        <v/>
      </c>
      <c r="G3191" s="24">
        <f t="shared" si="210"/>
        <v>35</v>
      </c>
      <c r="H3191" s="24">
        <v>685953</v>
      </c>
      <c r="I3191" s="24" t="str">
        <f t="shared" si="211"/>
        <v/>
      </c>
      <c r="K3191" s="24">
        <f>IF(J3191&gt;900,_xlfn.XLOOKUP(ROUND(J3191,0),'CM-VL-G-C-GL-B-T-ClassRimThickn'!$B$1:$B$112,'CM-VL-G-C-GL-B-T-ClassRimThickn'!$C$1:$C$112,0,1,1),J3191)</f>
        <v>0</v>
      </c>
      <c r="L3191" s="24">
        <v>90</v>
      </c>
      <c r="M3191" s="24">
        <f>IF(L3191&gt;900,_xlfn.XLOOKUP(ROUND(L3191,0),'CM-VL-G-C-GL-B-T-ClassRimThickn'!$B$1:$B$112,'CM-VL-G-C-GL-B-T-ClassRimThickn'!$C$1:$C$112,0,1,1),L3191)</f>
        <v>90</v>
      </c>
      <c r="N3191" s="24">
        <v>90</v>
      </c>
      <c r="O3191" s="24">
        <f>IF(N3191&gt;900,_xlfn.XLOOKUP(ROUND(N3191,0),'CM-VL-G-C-GL-B-T-ClassRimThickn'!$B$1:$B$112,'CM-VL-G-C-GL-B-T-ClassRimThickn'!$C$1:$C$112,0,1,1),N3191)</f>
        <v>90</v>
      </c>
      <c r="P3191" s="24">
        <v>90</v>
      </c>
      <c r="Q3191" s="24">
        <f>IF(P3191&gt;900,_xlfn.XLOOKUP(ROUND(P3191,0),'CM-VL-G-C-GL-B-T-ClassRimThickn'!$B$1:$B$112,'CM-VL-G-C-GL-B-T-ClassRimThickn'!$C$1:$C$112,0,1,1),P3191)</f>
        <v>90</v>
      </c>
      <c r="S3191" s="24">
        <f>IF(R3191&gt;900,_xlfn.XLOOKUP(ROUND(R3191,0),'CM-VL-G-C-GL-B-T-ClassRimThickn'!$B$1:$B$112,'CM-VL-G-C-GL-B-T-ClassRimThickn'!$C$1:$C$112,0,1,1),R3191)</f>
        <v>0</v>
      </c>
      <c r="T3191" s="24">
        <v>90</v>
      </c>
      <c r="U3191" s="24">
        <f>IF(T3191&gt;900,_xlfn.XLOOKUP(ROUND(T3191,0),'CM-VL-G-C-GL-B-T-ClassRimThickn'!$B$1:$B$112,'CM-VL-G-C-GL-B-T-ClassRimThickn'!$C$1:$C$112,0,1,1),T3191)</f>
        <v>90</v>
      </c>
      <c r="V3191" s="24">
        <v>90</v>
      </c>
      <c r="W3191" s="24">
        <f>IF(V3191&gt;900,_xlfn.XLOOKUP(ROUND(V3191,0),'CM-VL-G-C-GL-B-T-ClassRimThickn'!$B$1:$B$112,'CM-VL-G-C-GL-B-T-ClassRimThickn'!$C$1:$C$112,0,1,1),V3191)</f>
        <v>90</v>
      </c>
      <c r="X3191" s="24">
        <v>90</v>
      </c>
      <c r="Y3191" s="24">
        <f>IF(X3191&gt;900,_xlfn.XLOOKUP(ROUND(X3191,0),'CM-VL-G-C-GL-B-T-ClassRimThickn'!$B$1:$B$112,'CM-VL-G-C-GL-B-T-ClassRimThickn'!$C$1:$C$112,0,1,1),X3191)</f>
        <v>90</v>
      </c>
      <c r="Z3191" s="24">
        <v>90</v>
      </c>
      <c r="AA3191" s="24">
        <f>IF(Z3191&gt;900,_xlfn.XLOOKUP(ROUND(Z3191,0),'CM-VL-G-C-GL-B-T-ClassRimThickn'!$B$1:$B$112,'CM-VL-G-C-GL-B-T-ClassRimThickn'!$C$1:$C$112,0,1,1),Z3191)</f>
        <v>90</v>
      </c>
      <c r="AB3191" s="24">
        <v>90</v>
      </c>
      <c r="AC3191" s="24">
        <f>IF(AB3191&gt;900,_xlfn.XLOOKUP(ROUND(AB3191,0),'CM-VL-G-C-GL-B-T-ClassRimThickn'!$B$1:$B$112,'CM-VL-G-C-GL-B-T-ClassRimThickn'!$C$1:$C$112,0,1,1),AB3191)</f>
        <v>90</v>
      </c>
      <c r="AD3191" s="24">
        <v>90</v>
      </c>
      <c r="AE3191" s="24">
        <f>IF(AD3191&gt;900,_xlfn.XLOOKUP(ROUND(AD3191,0),'CM-VL-G-C-GL-B-T-ClassRimThickn'!$B$1:$B$112,'CM-VL-G-C-GL-B-T-ClassRimThickn'!$C$1:$C$112,0,1,1),AD3191)</f>
        <v>90</v>
      </c>
      <c r="AF3191" s="24">
        <v>90</v>
      </c>
      <c r="AG3191" s="24">
        <f>IF(AF3191&gt;900,_xlfn.XLOOKUP(ROUND(AF3191,0),'CM-VL-G-C-GL-B-T-ClassRimThickn'!$B$1:$B$112,'CM-VL-G-C-GL-B-T-ClassRimThickn'!$C$1:$C$112,0,1,1),AF3191)</f>
        <v>90</v>
      </c>
      <c r="AH3191" s="24">
        <v>25.5</v>
      </c>
      <c r="AI3191" s="24">
        <v>27</v>
      </c>
      <c r="AJ3191" s="24">
        <v>26</v>
      </c>
      <c r="AK3191" s="24">
        <v>25</v>
      </c>
      <c r="AL3191" s="24">
        <v>26.5</v>
      </c>
      <c r="AM3191" s="24">
        <v>26</v>
      </c>
      <c r="AN3191" s="24">
        <v>28</v>
      </c>
      <c r="AO3191" s="24">
        <v>26.5</v>
      </c>
      <c r="AP3191" s="24">
        <v>27</v>
      </c>
      <c r="AQ3191" s="24">
        <v>26</v>
      </c>
      <c r="AR3191" s="24">
        <v>27</v>
      </c>
      <c r="AS3191" s="24">
        <v>27</v>
      </c>
      <c r="AT3191" s="24">
        <v>28</v>
      </c>
      <c r="AU3191" s="24">
        <v>28</v>
      </c>
      <c r="AV3191" s="24">
        <v>28</v>
      </c>
      <c r="AW3191" s="24">
        <v>28.5</v>
      </c>
      <c r="AX3191" s="24">
        <v>28.5</v>
      </c>
      <c r="AY3191" s="24">
        <v>28.5</v>
      </c>
      <c r="AZ3191" s="24">
        <v>28</v>
      </c>
      <c r="BA3191" s="24">
        <v>28</v>
      </c>
      <c r="BB3191" s="24">
        <v>28</v>
      </c>
      <c r="BC3191" s="24">
        <v>28.5</v>
      </c>
      <c r="BD3191" s="24">
        <v>28</v>
      </c>
      <c r="BE3191" s="24">
        <v>28.5</v>
      </c>
      <c r="BF3191" s="24">
        <v>0</v>
      </c>
      <c r="BG3191" s="24">
        <v>0</v>
      </c>
      <c r="BH3191" s="24">
        <v>0</v>
      </c>
      <c r="BI3191" s="24">
        <v>0</v>
      </c>
      <c r="BJ3191" s="24">
        <v>0</v>
      </c>
      <c r="BL3191" s="24">
        <v>0</v>
      </c>
      <c r="BM3191" s="24">
        <v>0</v>
      </c>
      <c r="BN3191" s="24">
        <v>0</v>
      </c>
      <c r="BO3191" s="24">
        <v>0</v>
      </c>
      <c r="BP3191" s="24">
        <v>0</v>
      </c>
      <c r="BQ3191" s="24">
        <v>0</v>
      </c>
      <c r="BR3191" s="24">
        <v>1</v>
      </c>
      <c r="BS3191" s="24">
        <v>0.5</v>
      </c>
      <c r="BT3191" s="24">
        <v>0.5</v>
      </c>
      <c r="BU3191" s="24">
        <v>0.5</v>
      </c>
      <c r="BV3191" s="24">
        <v>0</v>
      </c>
      <c r="BW3191" s="24">
        <v>0</v>
      </c>
      <c r="BX3191" s="24">
        <v>0.5</v>
      </c>
      <c r="BY3191" s="24">
        <v>0.5</v>
      </c>
      <c r="BZ3191" s="24">
        <v>0.5</v>
      </c>
      <c r="CB3191" s="24">
        <v>0</v>
      </c>
      <c r="CC3191" s="24">
        <v>0</v>
      </c>
      <c r="CD3191" s="24">
        <v>128</v>
      </c>
      <c r="CE3191" s="24">
        <v>128</v>
      </c>
      <c r="CF3191" s="24">
        <v>127</v>
      </c>
      <c r="CG3191" s="24">
        <v>129</v>
      </c>
      <c r="CH3191" s="24">
        <v>128</v>
      </c>
      <c r="CI3191" s="24">
        <v>125</v>
      </c>
      <c r="CO3191" s="34">
        <f t="shared" si="208"/>
        <v>685953</v>
      </c>
    </row>
    <row r="3192" spans="1:93" ht="15">
      <c r="A3192" s="23" t="s">
        <v>216</v>
      </c>
      <c r="B3192" s="52">
        <v>41565</v>
      </c>
      <c r="C3192" s="25" t="str">
        <f t="shared" si="209"/>
        <v/>
      </c>
      <c r="G3192" s="24">
        <f t="shared" si="210"/>
        <v>29</v>
      </c>
      <c r="H3192" s="30">
        <f>(H3193-H3191)/(G3192+G3193)*G3192+H3191</f>
        <v>693470.21428571432</v>
      </c>
      <c r="I3192" s="24" t="str">
        <f t="shared" si="211"/>
        <v/>
      </c>
      <c r="K3192" s="24">
        <f>IF(J3192&gt;900,_xlfn.XLOOKUP(ROUND(J3192,0),'CM-VL-G-C-GL-B-T-ClassRimThickn'!$B$1:$B$112,'CM-VL-G-C-GL-B-T-ClassRimThickn'!$C$1:$C$112,0,1,1),J3192)</f>
        <v>0</v>
      </c>
      <c r="L3192" s="24">
        <v>997.6</v>
      </c>
      <c r="M3192" s="24">
        <f>IF(L3192&gt;900,_xlfn.XLOOKUP(ROUND(L3192,0),'CM-VL-G-C-GL-B-T-ClassRimThickn'!$B$1:$B$112,'CM-VL-G-C-GL-B-T-ClassRimThickn'!$C$1:$C$112,0,1,1),L3192)</f>
        <v>76</v>
      </c>
      <c r="N3192" s="24">
        <v>993.2</v>
      </c>
      <c r="O3192" s="24">
        <f>IF(N3192&gt;900,_xlfn.XLOOKUP(ROUND(N3192,0),'CM-VL-G-C-GL-B-T-ClassRimThickn'!$B$1:$B$112,'CM-VL-G-C-GL-B-T-ClassRimThickn'!$C$1:$C$112,0,1,1),N3192)</f>
        <v>73.5</v>
      </c>
      <c r="P3192" s="24">
        <v>992.8</v>
      </c>
      <c r="Q3192" s="24">
        <f>IF(P3192&gt;900,_xlfn.XLOOKUP(ROUND(P3192,0),'CM-VL-G-C-GL-B-T-ClassRimThickn'!$B$1:$B$112,'CM-VL-G-C-GL-B-T-ClassRimThickn'!$C$1:$C$112,0,1,1),P3192)</f>
        <v>73.5</v>
      </c>
      <c r="S3192" s="24">
        <f>IF(R3192&gt;900,_xlfn.XLOOKUP(ROUND(R3192,0),'CM-VL-G-C-GL-B-T-ClassRimThickn'!$B$1:$B$112,'CM-VL-G-C-GL-B-T-ClassRimThickn'!$C$1:$C$112,0,1,1),R3192)</f>
        <v>0</v>
      </c>
      <c r="T3192" s="24">
        <v>993.1</v>
      </c>
      <c r="U3192" s="24">
        <f>IF(T3192&gt;900,_xlfn.XLOOKUP(ROUND(T3192,0),'CM-VL-G-C-GL-B-T-ClassRimThickn'!$B$1:$B$112,'CM-VL-G-C-GL-B-T-ClassRimThickn'!$C$1:$C$112,0,1,1),T3192)</f>
        <v>73.5</v>
      </c>
      <c r="V3192" s="24">
        <v>992.3</v>
      </c>
      <c r="W3192" s="24">
        <f>IF(V3192&gt;900,_xlfn.XLOOKUP(ROUND(V3192,0),'CM-VL-G-C-GL-B-T-ClassRimThickn'!$B$1:$B$112,'CM-VL-G-C-GL-B-T-ClassRimThickn'!$C$1:$C$112,0,1,1),V3192)</f>
        <v>73</v>
      </c>
      <c r="X3192" s="24">
        <v>997.9</v>
      </c>
      <c r="Y3192" s="24">
        <f>IF(X3192&gt;900,_xlfn.XLOOKUP(ROUND(X3192,0),'CM-VL-G-C-GL-B-T-ClassRimThickn'!$B$1:$B$112,'CM-VL-G-C-GL-B-T-ClassRimThickn'!$C$1:$C$112,0,1,1),X3192)</f>
        <v>76</v>
      </c>
      <c r="Z3192" s="24">
        <v>993.1</v>
      </c>
      <c r="AA3192" s="24">
        <f>IF(Z3192&gt;900,_xlfn.XLOOKUP(ROUND(Z3192,0),'CM-VL-G-C-GL-B-T-ClassRimThickn'!$B$1:$B$112,'CM-VL-G-C-GL-B-T-ClassRimThickn'!$C$1:$C$112,0,1,1),Z3192)</f>
        <v>73.5</v>
      </c>
      <c r="AB3192" s="24">
        <v>992.1</v>
      </c>
      <c r="AC3192" s="24">
        <f>IF(AB3192&gt;900,_xlfn.XLOOKUP(ROUND(AB3192,0),'CM-VL-G-C-GL-B-T-ClassRimThickn'!$B$1:$B$112,'CM-VL-G-C-GL-B-T-ClassRimThickn'!$C$1:$C$112,0,1,1),AB3192)</f>
        <v>73</v>
      </c>
      <c r="AD3192" s="24">
        <v>996.4</v>
      </c>
      <c r="AE3192" s="24">
        <f>IF(AD3192&gt;900,_xlfn.XLOOKUP(ROUND(AD3192,0),'CM-VL-G-C-GL-B-T-ClassRimThickn'!$B$1:$B$112,'CM-VL-G-C-GL-B-T-ClassRimThickn'!$C$1:$C$112,0,1,1),AD3192)</f>
        <v>75</v>
      </c>
      <c r="AF3192" s="24">
        <v>993.3</v>
      </c>
      <c r="AG3192" s="24">
        <f>IF(AF3192&gt;900,_xlfn.XLOOKUP(ROUND(AF3192,0),'CM-VL-G-C-GL-B-T-ClassRimThickn'!$B$1:$B$112,'CM-VL-G-C-GL-B-T-ClassRimThickn'!$C$1:$C$112,0,1,1),AF3192)</f>
        <v>73.5</v>
      </c>
      <c r="AH3192" s="24">
        <v>30</v>
      </c>
      <c r="AI3192" s="24">
        <v>30</v>
      </c>
      <c r="AJ3192" s="24">
        <v>30</v>
      </c>
      <c r="AK3192" s="24">
        <v>30</v>
      </c>
      <c r="AL3192" s="24">
        <v>30</v>
      </c>
      <c r="AM3192" s="24">
        <v>30</v>
      </c>
      <c r="AN3192" s="24">
        <v>30</v>
      </c>
      <c r="AO3192" s="24">
        <v>30</v>
      </c>
      <c r="AP3192" s="24">
        <v>30</v>
      </c>
      <c r="AQ3192" s="24">
        <v>30</v>
      </c>
      <c r="AR3192" s="24">
        <v>30</v>
      </c>
      <c r="AS3192" s="24">
        <v>30</v>
      </c>
      <c r="AT3192" s="24">
        <v>28</v>
      </c>
      <c r="AU3192" s="24">
        <v>28</v>
      </c>
      <c r="AV3192" s="24">
        <v>28</v>
      </c>
      <c r="AW3192" s="24">
        <v>28</v>
      </c>
      <c r="AX3192" s="24">
        <v>28</v>
      </c>
      <c r="AY3192" s="24">
        <v>28</v>
      </c>
      <c r="AZ3192" s="24">
        <v>28</v>
      </c>
      <c r="BA3192" s="24">
        <v>28</v>
      </c>
      <c r="BB3192" s="24">
        <v>28</v>
      </c>
      <c r="BC3192" s="24">
        <v>28</v>
      </c>
      <c r="BD3192" s="24">
        <v>28</v>
      </c>
      <c r="BE3192" s="24">
        <v>28</v>
      </c>
      <c r="BF3192" s="24">
        <v>0</v>
      </c>
      <c r="BG3192" s="24">
        <v>0</v>
      </c>
      <c r="BH3192" s="24">
        <v>0</v>
      </c>
      <c r="BI3192" s="24">
        <v>0</v>
      </c>
      <c r="BJ3192" s="24">
        <v>0</v>
      </c>
      <c r="BL3192" s="24">
        <v>0</v>
      </c>
      <c r="BM3192" s="24">
        <v>0</v>
      </c>
      <c r="BN3192" s="24">
        <v>0</v>
      </c>
      <c r="BO3192" s="24">
        <v>0</v>
      </c>
      <c r="BP3192" s="24">
        <v>0</v>
      </c>
      <c r="BQ3192" s="24">
        <v>0</v>
      </c>
      <c r="BR3192" s="24">
        <v>0</v>
      </c>
      <c r="BS3192" s="24">
        <v>0</v>
      </c>
      <c r="BT3192" s="24">
        <v>0</v>
      </c>
      <c r="BU3192" s="24">
        <v>0</v>
      </c>
      <c r="BV3192" s="24">
        <v>0</v>
      </c>
      <c r="BW3192" s="24">
        <v>0</v>
      </c>
      <c r="BX3192" s="24">
        <v>0</v>
      </c>
      <c r="BY3192" s="24">
        <v>0</v>
      </c>
      <c r="BZ3192" s="24">
        <v>0</v>
      </c>
      <c r="CB3192" s="24">
        <v>0</v>
      </c>
      <c r="CC3192" s="24">
        <v>0</v>
      </c>
      <c r="CO3192" s="34">
        <f t="shared" si="208"/>
        <v>693470.21428571432</v>
      </c>
    </row>
    <row r="3193" spans="1:93" ht="15">
      <c r="A3193" s="23" t="s">
        <v>216</v>
      </c>
      <c r="B3193" s="52">
        <v>41578</v>
      </c>
      <c r="C3193" s="25" t="str">
        <f t="shared" si="209"/>
        <v/>
      </c>
      <c r="G3193" s="24">
        <f t="shared" si="210"/>
        <v>13</v>
      </c>
      <c r="H3193" s="27">
        <v>696840</v>
      </c>
      <c r="I3193" s="24" t="str">
        <f t="shared" si="211"/>
        <v/>
      </c>
      <c r="K3193" s="24">
        <f>IF(J3193&gt;900,_xlfn.XLOOKUP(ROUND(J3193,0),'CM-VL-G-C-GL-B-T-ClassRimThickn'!$B$1:$B$112,'CM-VL-G-C-GL-B-T-ClassRimThickn'!$C$1:$C$112,0,1,1),J3193)</f>
        <v>0</v>
      </c>
      <c r="L3193" s="24">
        <v>78</v>
      </c>
      <c r="M3193" s="24">
        <f>IF(L3193&gt;900,_xlfn.XLOOKUP(ROUND(L3193,0),'CM-VL-G-C-GL-B-T-ClassRimThickn'!$B$1:$B$112,'CM-VL-G-C-GL-B-T-ClassRimThickn'!$C$1:$C$112,0,1,1),L3193)</f>
        <v>78</v>
      </c>
      <c r="N3193" s="24">
        <v>78</v>
      </c>
      <c r="O3193" s="24">
        <f>IF(N3193&gt;900,_xlfn.XLOOKUP(ROUND(N3193,0),'CM-VL-G-C-GL-B-T-ClassRimThickn'!$B$1:$B$112,'CM-VL-G-C-GL-B-T-ClassRimThickn'!$C$1:$C$112,0,1,1),N3193)</f>
        <v>78</v>
      </c>
      <c r="P3193" s="24">
        <v>77</v>
      </c>
      <c r="Q3193" s="24">
        <f>IF(P3193&gt;900,_xlfn.XLOOKUP(ROUND(P3193,0),'CM-VL-G-C-GL-B-T-ClassRimThickn'!$B$1:$B$112,'CM-VL-G-C-GL-B-T-ClassRimThickn'!$C$1:$C$112,0,1,1),P3193)</f>
        <v>77</v>
      </c>
      <c r="S3193" s="24">
        <f>IF(R3193&gt;900,_xlfn.XLOOKUP(ROUND(R3193,0),'CM-VL-G-C-GL-B-T-ClassRimThickn'!$B$1:$B$112,'CM-VL-G-C-GL-B-T-ClassRimThickn'!$C$1:$C$112,0,1,1),R3193)</f>
        <v>0</v>
      </c>
      <c r="T3193" s="24">
        <v>78</v>
      </c>
      <c r="U3193" s="24">
        <f>IF(T3193&gt;900,_xlfn.XLOOKUP(ROUND(T3193,0),'CM-VL-G-C-GL-B-T-ClassRimThickn'!$B$1:$B$112,'CM-VL-G-C-GL-B-T-ClassRimThickn'!$C$1:$C$112,0,1,1),T3193)</f>
        <v>78</v>
      </c>
      <c r="V3193" s="24">
        <v>78</v>
      </c>
      <c r="W3193" s="24">
        <f>IF(V3193&gt;900,_xlfn.XLOOKUP(ROUND(V3193,0),'CM-VL-G-C-GL-B-T-ClassRimThickn'!$B$1:$B$112,'CM-VL-G-C-GL-B-T-ClassRimThickn'!$C$1:$C$112,0,1,1),V3193)</f>
        <v>78</v>
      </c>
      <c r="X3193" s="24">
        <v>80</v>
      </c>
      <c r="Y3193" s="24">
        <f>IF(X3193&gt;900,_xlfn.XLOOKUP(ROUND(X3193,0),'CM-VL-G-C-GL-B-T-ClassRimThickn'!$B$1:$B$112,'CM-VL-G-C-GL-B-T-ClassRimThickn'!$C$1:$C$112,0,1,1),X3193)</f>
        <v>80</v>
      </c>
      <c r="Z3193" s="24">
        <v>77</v>
      </c>
      <c r="AA3193" s="24">
        <f>IF(Z3193&gt;900,_xlfn.XLOOKUP(ROUND(Z3193,0),'CM-VL-G-C-GL-B-T-ClassRimThickn'!$B$1:$B$112,'CM-VL-G-C-GL-B-T-ClassRimThickn'!$C$1:$C$112,0,1,1),Z3193)</f>
        <v>77</v>
      </c>
      <c r="AB3193" s="24">
        <v>78</v>
      </c>
      <c r="AC3193" s="24">
        <f>IF(AB3193&gt;900,_xlfn.XLOOKUP(ROUND(AB3193,0),'CM-VL-G-C-GL-B-T-ClassRimThickn'!$B$1:$B$112,'CM-VL-G-C-GL-B-T-ClassRimThickn'!$C$1:$C$112,0,1,1),AB3193)</f>
        <v>78</v>
      </c>
      <c r="AD3193" s="24">
        <v>77</v>
      </c>
      <c r="AE3193" s="24">
        <f>IF(AD3193&gt;900,_xlfn.XLOOKUP(ROUND(AD3193,0),'CM-VL-G-C-GL-B-T-ClassRimThickn'!$B$1:$B$112,'CM-VL-G-C-GL-B-T-ClassRimThickn'!$C$1:$C$112,0,1,1),AD3193)</f>
        <v>77</v>
      </c>
      <c r="AF3193" s="24">
        <v>77</v>
      </c>
      <c r="AG3193" s="24">
        <f>IF(AF3193&gt;900,_xlfn.XLOOKUP(ROUND(AF3193,0),'CM-VL-G-C-GL-B-T-ClassRimThickn'!$B$1:$B$112,'CM-VL-G-C-GL-B-T-ClassRimThickn'!$C$1:$C$112,0,1,1),AF3193)</f>
        <v>77</v>
      </c>
      <c r="AH3193" s="24">
        <v>30</v>
      </c>
      <c r="AI3193" s="24">
        <v>29</v>
      </c>
      <c r="AJ3193" s="24">
        <v>29</v>
      </c>
      <c r="AK3193" s="24">
        <v>29</v>
      </c>
      <c r="AL3193" s="24">
        <v>30</v>
      </c>
      <c r="AM3193" s="24">
        <v>30</v>
      </c>
      <c r="AN3193" s="24">
        <v>30</v>
      </c>
      <c r="AO3193" s="24">
        <v>30</v>
      </c>
      <c r="AP3193" s="24">
        <v>30</v>
      </c>
      <c r="AQ3193" s="24">
        <v>30</v>
      </c>
      <c r="AR3193" s="24">
        <v>30</v>
      </c>
      <c r="AS3193" s="24">
        <v>30</v>
      </c>
      <c r="AT3193" s="24">
        <v>28</v>
      </c>
      <c r="AU3193" s="24">
        <v>28</v>
      </c>
      <c r="AV3193" s="24">
        <v>28</v>
      </c>
      <c r="AW3193" s="24">
        <v>28</v>
      </c>
      <c r="AX3193" s="24">
        <v>28</v>
      </c>
      <c r="AY3193" s="24">
        <v>28</v>
      </c>
      <c r="AZ3193" s="24">
        <v>28</v>
      </c>
      <c r="BA3193" s="24">
        <v>28</v>
      </c>
      <c r="BB3193" s="24">
        <v>28</v>
      </c>
      <c r="BC3193" s="24">
        <v>28</v>
      </c>
      <c r="BD3193" s="24">
        <v>28</v>
      </c>
      <c r="BE3193" s="24">
        <v>28</v>
      </c>
      <c r="BF3193" s="24">
        <v>0</v>
      </c>
      <c r="BG3193" s="24">
        <v>0</v>
      </c>
      <c r="BH3193" s="24">
        <v>0</v>
      </c>
      <c r="BI3193" s="24">
        <v>0</v>
      </c>
      <c r="BJ3193" s="24">
        <v>0</v>
      </c>
      <c r="BL3193" s="24">
        <v>0</v>
      </c>
      <c r="BM3193" s="24">
        <v>0</v>
      </c>
      <c r="BN3193" s="24">
        <v>0</v>
      </c>
      <c r="BO3193" s="24">
        <v>0</v>
      </c>
      <c r="BP3193" s="24">
        <v>0</v>
      </c>
      <c r="BQ3193" s="24">
        <v>0</v>
      </c>
      <c r="BR3193" s="24">
        <v>0</v>
      </c>
      <c r="BS3193" s="24">
        <v>0</v>
      </c>
      <c r="BT3193" s="24">
        <v>0</v>
      </c>
      <c r="BU3193" s="24">
        <v>0</v>
      </c>
      <c r="BV3193" s="24">
        <v>0</v>
      </c>
      <c r="BW3193" s="24">
        <v>0</v>
      </c>
      <c r="BX3193" s="24">
        <v>0</v>
      </c>
      <c r="BY3193" s="24">
        <v>0</v>
      </c>
      <c r="BZ3193" s="24">
        <v>0</v>
      </c>
      <c r="CB3193" s="24">
        <v>0</v>
      </c>
      <c r="CC3193" s="24">
        <v>0</v>
      </c>
      <c r="CD3193" s="24">
        <v>116</v>
      </c>
      <c r="CE3193" s="24">
        <v>117</v>
      </c>
      <c r="CF3193" s="24">
        <v>118</v>
      </c>
      <c r="CG3193" s="24">
        <v>117</v>
      </c>
      <c r="CH3193" s="24">
        <v>118</v>
      </c>
      <c r="CI3193" s="24">
        <v>115</v>
      </c>
      <c r="CO3193" s="34">
        <f t="shared" si="208"/>
        <v>696840</v>
      </c>
    </row>
    <row r="3194" spans="1:93" ht="15">
      <c r="A3194" s="23" t="s">
        <v>216</v>
      </c>
      <c r="B3194" s="52">
        <v>41614</v>
      </c>
      <c r="C3194" s="25" t="str">
        <f t="shared" si="209"/>
        <v/>
      </c>
      <c r="G3194" s="24">
        <f t="shared" si="210"/>
        <v>36</v>
      </c>
      <c r="H3194" s="29">
        <v>708781</v>
      </c>
      <c r="I3194" s="24" t="str">
        <f t="shared" si="211"/>
        <v/>
      </c>
      <c r="K3194" s="24">
        <f>IF(J3194&gt;900,_xlfn.XLOOKUP(ROUND(J3194,0),'CM-VL-G-C-GL-B-T-ClassRimThickn'!$B$1:$B$112,'CM-VL-G-C-GL-B-T-ClassRimThickn'!$C$1:$C$112,0,1,1),J3194)</f>
        <v>0</v>
      </c>
      <c r="L3194" s="24">
        <v>75</v>
      </c>
      <c r="M3194" s="24">
        <f>IF(L3194&gt;900,_xlfn.XLOOKUP(ROUND(L3194,0),'CM-VL-G-C-GL-B-T-ClassRimThickn'!$B$1:$B$112,'CM-VL-G-C-GL-B-T-ClassRimThickn'!$C$1:$C$112,0,1,1),L3194)</f>
        <v>75</v>
      </c>
      <c r="N3194" s="24">
        <v>75</v>
      </c>
      <c r="O3194" s="24">
        <f>IF(N3194&gt;900,_xlfn.XLOOKUP(ROUND(N3194,0),'CM-VL-G-C-GL-B-T-ClassRimThickn'!$B$1:$B$112,'CM-VL-G-C-GL-B-T-ClassRimThickn'!$C$1:$C$112,0,1,1),N3194)</f>
        <v>75</v>
      </c>
      <c r="P3194" s="24">
        <v>75</v>
      </c>
      <c r="Q3194" s="24">
        <f>IF(P3194&gt;900,_xlfn.XLOOKUP(ROUND(P3194,0),'CM-VL-G-C-GL-B-T-ClassRimThickn'!$B$1:$B$112,'CM-VL-G-C-GL-B-T-ClassRimThickn'!$C$1:$C$112,0,1,1),P3194)</f>
        <v>75</v>
      </c>
      <c r="S3194" s="24">
        <f>IF(R3194&gt;900,_xlfn.XLOOKUP(ROUND(R3194,0),'CM-VL-G-C-GL-B-T-ClassRimThickn'!$B$1:$B$112,'CM-VL-G-C-GL-B-T-ClassRimThickn'!$C$1:$C$112,0,1,1),R3194)</f>
        <v>0</v>
      </c>
      <c r="T3194" s="24">
        <v>74</v>
      </c>
      <c r="U3194" s="24">
        <f>IF(T3194&gt;900,_xlfn.XLOOKUP(ROUND(T3194,0),'CM-VL-G-C-GL-B-T-ClassRimThickn'!$B$1:$B$112,'CM-VL-G-C-GL-B-T-ClassRimThickn'!$C$1:$C$112,0,1,1),T3194)</f>
        <v>74</v>
      </c>
      <c r="V3194" s="24">
        <v>76</v>
      </c>
      <c r="W3194" s="24">
        <f>IF(V3194&gt;900,_xlfn.XLOOKUP(ROUND(V3194,0),'CM-VL-G-C-GL-B-T-ClassRimThickn'!$B$1:$B$112,'CM-VL-G-C-GL-B-T-ClassRimThickn'!$C$1:$C$112,0,1,1),V3194)</f>
        <v>76</v>
      </c>
      <c r="X3194" s="24">
        <v>76</v>
      </c>
      <c r="Y3194" s="24">
        <f>IF(X3194&gt;900,_xlfn.XLOOKUP(ROUND(X3194,0),'CM-VL-G-C-GL-B-T-ClassRimThickn'!$B$1:$B$112,'CM-VL-G-C-GL-B-T-ClassRimThickn'!$C$1:$C$112,0,1,1),X3194)</f>
        <v>76</v>
      </c>
      <c r="Z3194" s="24">
        <v>75</v>
      </c>
      <c r="AA3194" s="24">
        <f>IF(Z3194&gt;900,_xlfn.XLOOKUP(ROUND(Z3194,0),'CM-VL-G-C-GL-B-T-ClassRimThickn'!$B$1:$B$112,'CM-VL-G-C-GL-B-T-ClassRimThickn'!$C$1:$C$112,0,1,1),Z3194)</f>
        <v>75</v>
      </c>
      <c r="AB3194" s="24">
        <v>76</v>
      </c>
      <c r="AC3194" s="24">
        <f>IF(AB3194&gt;900,_xlfn.XLOOKUP(ROUND(AB3194,0),'CM-VL-G-C-GL-B-T-ClassRimThickn'!$B$1:$B$112,'CM-VL-G-C-GL-B-T-ClassRimThickn'!$C$1:$C$112,0,1,1),AB3194)</f>
        <v>76</v>
      </c>
      <c r="AD3194" s="24">
        <v>77</v>
      </c>
      <c r="AE3194" s="24">
        <f>IF(AD3194&gt;900,_xlfn.XLOOKUP(ROUND(AD3194,0),'CM-VL-G-C-GL-B-T-ClassRimThickn'!$B$1:$B$112,'CM-VL-G-C-GL-B-T-ClassRimThickn'!$C$1:$C$112,0,1,1),AD3194)</f>
        <v>77</v>
      </c>
      <c r="AF3194" s="24">
        <v>75</v>
      </c>
      <c r="AG3194" s="24">
        <f>IF(AF3194&gt;900,_xlfn.XLOOKUP(ROUND(AF3194,0),'CM-VL-G-C-GL-B-T-ClassRimThickn'!$B$1:$B$112,'CM-VL-G-C-GL-B-T-ClassRimThickn'!$C$1:$C$112,0,1,1),AF3194)</f>
        <v>75</v>
      </c>
      <c r="AH3194" s="24">
        <v>27</v>
      </c>
      <c r="AI3194" s="24">
        <v>28</v>
      </c>
      <c r="AJ3194" s="24">
        <v>26</v>
      </c>
      <c r="AK3194" s="24">
        <v>26</v>
      </c>
      <c r="AL3194" s="24">
        <v>27</v>
      </c>
      <c r="AM3194" s="24">
        <v>28</v>
      </c>
      <c r="AN3194" s="24">
        <v>28</v>
      </c>
      <c r="AO3194" s="24">
        <v>28</v>
      </c>
      <c r="AP3194" s="24">
        <v>27</v>
      </c>
      <c r="AQ3194" s="24">
        <v>27</v>
      </c>
      <c r="AR3194" s="24">
        <v>28</v>
      </c>
      <c r="AS3194" s="24">
        <v>28</v>
      </c>
      <c r="AT3194" s="24">
        <v>28</v>
      </c>
      <c r="AU3194" s="24">
        <v>28</v>
      </c>
      <c r="AV3194" s="24">
        <v>28</v>
      </c>
      <c r="AW3194" s="24">
        <v>28</v>
      </c>
      <c r="AX3194" s="24">
        <v>28</v>
      </c>
      <c r="AY3194" s="24">
        <v>28</v>
      </c>
      <c r="AZ3194" s="24">
        <v>28</v>
      </c>
      <c r="BA3194" s="24">
        <v>28</v>
      </c>
      <c r="BB3194" s="24">
        <v>28.5</v>
      </c>
      <c r="BC3194" s="24">
        <v>28</v>
      </c>
      <c r="BD3194" s="24">
        <v>29</v>
      </c>
      <c r="BE3194" s="24">
        <v>28</v>
      </c>
      <c r="BF3194" s="24">
        <v>0</v>
      </c>
      <c r="BG3194" s="24">
        <v>0</v>
      </c>
      <c r="BH3194" s="24">
        <v>0</v>
      </c>
      <c r="BI3194" s="24">
        <v>0</v>
      </c>
      <c r="BJ3194" s="24">
        <v>0</v>
      </c>
      <c r="BL3194" s="24">
        <v>0</v>
      </c>
      <c r="BM3194" s="24">
        <v>0</v>
      </c>
      <c r="BN3194" s="24">
        <v>0</v>
      </c>
      <c r="BO3194" s="24">
        <v>0</v>
      </c>
      <c r="BP3194" s="24">
        <v>0</v>
      </c>
      <c r="BQ3194" s="24">
        <v>0</v>
      </c>
      <c r="BR3194" s="24">
        <v>0</v>
      </c>
      <c r="BS3194" s="24">
        <v>0</v>
      </c>
      <c r="BT3194" s="24">
        <v>0</v>
      </c>
      <c r="BU3194" s="24">
        <v>0</v>
      </c>
      <c r="BV3194" s="24">
        <v>0</v>
      </c>
      <c r="BW3194" s="24">
        <v>0</v>
      </c>
      <c r="BX3194" s="24">
        <v>0</v>
      </c>
      <c r="BY3194" s="24">
        <v>0</v>
      </c>
      <c r="BZ3194" s="24">
        <v>0</v>
      </c>
      <c r="CB3194" s="24">
        <v>0</v>
      </c>
      <c r="CC3194" s="24">
        <v>0</v>
      </c>
      <c r="CD3194" s="24">
        <v>109</v>
      </c>
      <c r="CE3194" s="24">
        <v>110</v>
      </c>
      <c r="CF3194" s="24">
        <v>108</v>
      </c>
      <c r="CG3194" s="24">
        <v>110</v>
      </c>
      <c r="CH3194" s="24">
        <v>109</v>
      </c>
      <c r="CI3194" s="24">
        <v>105</v>
      </c>
      <c r="CO3194" s="34">
        <f t="shared" si="208"/>
        <v>708781</v>
      </c>
    </row>
    <row r="3195" spans="1:93" ht="15">
      <c r="A3195" s="23" t="s">
        <v>216</v>
      </c>
      <c r="B3195" s="52">
        <v>41661</v>
      </c>
      <c r="C3195" s="25" t="str">
        <f t="shared" si="209"/>
        <v/>
      </c>
      <c r="G3195" s="24">
        <f t="shared" si="210"/>
        <v>47</v>
      </c>
      <c r="H3195" s="27">
        <v>714801</v>
      </c>
      <c r="I3195" s="24" t="str">
        <f t="shared" si="211"/>
        <v/>
      </c>
      <c r="K3195" s="24">
        <f>IF(J3195&gt;900,_xlfn.XLOOKUP(ROUND(J3195,0),'CM-VL-G-C-GL-B-T-ClassRimThickn'!$B$1:$B$112,'CM-VL-G-C-GL-B-T-ClassRimThickn'!$C$1:$C$112,0,1,1),J3195)</f>
        <v>0</v>
      </c>
      <c r="L3195" s="24">
        <v>78</v>
      </c>
      <c r="M3195" s="24">
        <f>IF(L3195&gt;900,_xlfn.XLOOKUP(ROUND(L3195,0),'CM-VL-G-C-GL-B-T-ClassRimThickn'!$B$1:$B$112,'CM-VL-G-C-GL-B-T-ClassRimThickn'!$C$1:$C$112,0,1,1),L3195)</f>
        <v>78</v>
      </c>
      <c r="N3195" s="24">
        <v>78</v>
      </c>
      <c r="O3195" s="24">
        <f>IF(N3195&gt;900,_xlfn.XLOOKUP(ROUND(N3195,0),'CM-VL-G-C-GL-B-T-ClassRimThickn'!$B$1:$B$112,'CM-VL-G-C-GL-B-T-ClassRimThickn'!$C$1:$C$112,0,1,1),N3195)</f>
        <v>78</v>
      </c>
      <c r="P3195" s="24">
        <v>78</v>
      </c>
      <c r="Q3195" s="24">
        <f>IF(P3195&gt;900,_xlfn.XLOOKUP(ROUND(P3195,0),'CM-VL-G-C-GL-B-T-ClassRimThickn'!$B$1:$B$112,'CM-VL-G-C-GL-B-T-ClassRimThickn'!$C$1:$C$112,0,1,1),P3195)</f>
        <v>78</v>
      </c>
      <c r="S3195" s="24">
        <f>IF(R3195&gt;900,_xlfn.XLOOKUP(ROUND(R3195,0),'CM-VL-G-C-GL-B-T-ClassRimThickn'!$B$1:$B$112,'CM-VL-G-C-GL-B-T-ClassRimThickn'!$C$1:$C$112,0,1,1),R3195)</f>
        <v>0</v>
      </c>
      <c r="T3195" s="24">
        <v>78</v>
      </c>
      <c r="U3195" s="24">
        <f>IF(T3195&gt;900,_xlfn.XLOOKUP(ROUND(T3195,0),'CM-VL-G-C-GL-B-T-ClassRimThickn'!$B$1:$B$112,'CM-VL-G-C-GL-B-T-ClassRimThickn'!$C$1:$C$112,0,1,1),T3195)</f>
        <v>78</v>
      </c>
      <c r="V3195" s="24">
        <v>78</v>
      </c>
      <c r="W3195" s="24">
        <f>IF(V3195&gt;900,_xlfn.XLOOKUP(ROUND(V3195,0),'CM-VL-G-C-GL-B-T-ClassRimThickn'!$B$1:$B$112,'CM-VL-G-C-GL-B-T-ClassRimThickn'!$C$1:$C$112,0,1,1),V3195)</f>
        <v>78</v>
      </c>
      <c r="X3195" s="24">
        <v>79</v>
      </c>
      <c r="Y3195" s="24">
        <f>IF(X3195&gt;900,_xlfn.XLOOKUP(ROUND(X3195,0),'CM-VL-G-C-GL-B-T-ClassRimThickn'!$B$1:$B$112,'CM-VL-G-C-GL-B-T-ClassRimThickn'!$C$1:$C$112,0,1,1),X3195)</f>
        <v>79</v>
      </c>
      <c r="Z3195" s="24">
        <v>78</v>
      </c>
      <c r="AA3195" s="24">
        <f>IF(Z3195&gt;900,_xlfn.XLOOKUP(ROUND(Z3195,0),'CM-VL-G-C-GL-B-T-ClassRimThickn'!$B$1:$B$112,'CM-VL-G-C-GL-B-T-ClassRimThickn'!$C$1:$C$112,0,1,1),Z3195)</f>
        <v>78</v>
      </c>
      <c r="AB3195" s="24">
        <v>78</v>
      </c>
      <c r="AC3195" s="24">
        <f>IF(AB3195&gt;900,_xlfn.XLOOKUP(ROUND(AB3195,0),'CM-VL-G-C-GL-B-T-ClassRimThickn'!$B$1:$B$112,'CM-VL-G-C-GL-B-T-ClassRimThickn'!$C$1:$C$112,0,1,1),AB3195)</f>
        <v>78</v>
      </c>
      <c r="AD3195" s="24">
        <v>79</v>
      </c>
      <c r="AE3195" s="24">
        <f>IF(AD3195&gt;900,_xlfn.XLOOKUP(ROUND(AD3195,0),'CM-VL-G-C-GL-B-T-ClassRimThickn'!$B$1:$B$112,'CM-VL-G-C-GL-B-T-ClassRimThickn'!$C$1:$C$112,0,1,1),AD3195)</f>
        <v>79</v>
      </c>
      <c r="AF3195" s="24">
        <v>78</v>
      </c>
      <c r="AG3195" s="24">
        <f>IF(AF3195&gt;900,_xlfn.XLOOKUP(ROUND(AF3195,0),'CM-VL-G-C-GL-B-T-ClassRimThickn'!$B$1:$B$112,'CM-VL-G-C-GL-B-T-ClassRimThickn'!$C$1:$C$112,0,1,1),AF3195)</f>
        <v>78</v>
      </c>
      <c r="AH3195" s="24">
        <v>27</v>
      </c>
      <c r="AI3195" s="24">
        <v>28</v>
      </c>
      <c r="AJ3195" s="24">
        <v>26</v>
      </c>
      <c r="AK3195" s="24">
        <v>26</v>
      </c>
      <c r="AL3195" s="24">
        <v>27</v>
      </c>
      <c r="AM3195" s="24">
        <v>27</v>
      </c>
      <c r="AN3195" s="24">
        <v>27</v>
      </c>
      <c r="AO3195" s="24">
        <v>28</v>
      </c>
      <c r="AP3195" s="24">
        <v>28</v>
      </c>
      <c r="AQ3195" s="24">
        <v>27</v>
      </c>
      <c r="AR3195" s="24">
        <v>28</v>
      </c>
      <c r="AS3195" s="24">
        <v>28</v>
      </c>
      <c r="AT3195" s="24">
        <v>28</v>
      </c>
      <c r="AU3195" s="24">
        <v>28</v>
      </c>
      <c r="AV3195" s="24">
        <v>28</v>
      </c>
      <c r="AW3195" s="24">
        <v>28</v>
      </c>
      <c r="AX3195" s="24">
        <v>28</v>
      </c>
      <c r="AY3195" s="24">
        <v>28</v>
      </c>
      <c r="AZ3195" s="24">
        <v>28</v>
      </c>
      <c r="BA3195" s="24">
        <v>28</v>
      </c>
      <c r="BB3195" s="24">
        <v>28</v>
      </c>
      <c r="BC3195" s="24">
        <v>28</v>
      </c>
      <c r="BD3195" s="24">
        <v>28</v>
      </c>
      <c r="BE3195" s="24">
        <v>28</v>
      </c>
      <c r="BF3195" s="24">
        <v>0</v>
      </c>
      <c r="BG3195" s="24">
        <v>0</v>
      </c>
      <c r="BH3195" s="24">
        <v>0</v>
      </c>
      <c r="BI3195" s="24">
        <v>0</v>
      </c>
      <c r="BJ3195" s="24">
        <v>0</v>
      </c>
      <c r="BL3195" s="24">
        <v>0</v>
      </c>
      <c r="BM3195" s="24">
        <v>0</v>
      </c>
      <c r="BN3195" s="24">
        <v>0</v>
      </c>
      <c r="BO3195" s="24">
        <v>0</v>
      </c>
      <c r="BP3195" s="24">
        <v>0</v>
      </c>
      <c r="BQ3195" s="24">
        <v>0</v>
      </c>
      <c r="BR3195" s="24">
        <v>0.5</v>
      </c>
      <c r="BS3195" s="24">
        <v>0.5</v>
      </c>
      <c r="BT3195" s="24">
        <v>0.5</v>
      </c>
      <c r="BU3195" s="24">
        <v>0</v>
      </c>
      <c r="BV3195" s="24">
        <v>0.5</v>
      </c>
      <c r="BW3195" s="24">
        <v>0</v>
      </c>
      <c r="BX3195" s="24">
        <v>0</v>
      </c>
      <c r="BY3195" s="24">
        <v>0</v>
      </c>
      <c r="BZ3195" s="24">
        <v>0</v>
      </c>
      <c r="CB3195" s="24">
        <v>0</v>
      </c>
      <c r="CC3195" s="24">
        <v>0</v>
      </c>
      <c r="CD3195" s="24">
        <v>115</v>
      </c>
      <c r="CE3195" s="24">
        <v>120</v>
      </c>
      <c r="CF3195" s="24">
        <v>112</v>
      </c>
      <c r="CG3195" s="24">
        <v>115</v>
      </c>
      <c r="CH3195" s="24">
        <v>115</v>
      </c>
      <c r="CI3195" s="24">
        <v>113</v>
      </c>
      <c r="CO3195" s="34">
        <f t="shared" si="208"/>
        <v>714801</v>
      </c>
    </row>
    <row r="3196" spans="1:93" ht="15">
      <c r="A3196" s="23" t="s">
        <v>216</v>
      </c>
      <c r="B3196" s="52">
        <v>41695</v>
      </c>
      <c r="C3196" s="25" t="str">
        <f t="shared" si="209"/>
        <v/>
      </c>
      <c r="G3196" s="24">
        <f t="shared" si="210"/>
        <v>34</v>
      </c>
      <c r="H3196" s="24">
        <v>723432</v>
      </c>
      <c r="I3196" s="24" t="str">
        <f t="shared" si="211"/>
        <v/>
      </c>
      <c r="K3196" s="24">
        <f>IF(J3196&gt;900,_xlfn.XLOOKUP(ROUND(J3196,0),'CM-VL-G-C-GL-B-T-ClassRimThickn'!$B$1:$B$112,'CM-VL-G-C-GL-B-T-ClassRimThickn'!$C$1:$C$112,0,1,1),J3196)</f>
        <v>0</v>
      </c>
      <c r="L3196" s="24">
        <v>78</v>
      </c>
      <c r="M3196" s="24">
        <f>IF(L3196&gt;900,_xlfn.XLOOKUP(ROUND(L3196,0),'CM-VL-G-C-GL-B-T-ClassRimThickn'!$B$1:$B$112,'CM-VL-G-C-GL-B-T-ClassRimThickn'!$C$1:$C$112,0,1,1),L3196)</f>
        <v>78</v>
      </c>
      <c r="N3196" s="24">
        <v>76</v>
      </c>
      <c r="O3196" s="24">
        <f>IF(N3196&gt;900,_xlfn.XLOOKUP(ROUND(N3196,0),'CM-VL-G-C-GL-B-T-ClassRimThickn'!$B$1:$B$112,'CM-VL-G-C-GL-B-T-ClassRimThickn'!$C$1:$C$112,0,1,1),N3196)</f>
        <v>76</v>
      </c>
      <c r="P3196" s="24">
        <v>78</v>
      </c>
      <c r="Q3196" s="24">
        <f>IF(P3196&gt;900,_xlfn.XLOOKUP(ROUND(P3196,0),'CM-VL-G-C-GL-B-T-ClassRimThickn'!$B$1:$B$112,'CM-VL-G-C-GL-B-T-ClassRimThickn'!$C$1:$C$112,0,1,1),P3196)</f>
        <v>78</v>
      </c>
      <c r="S3196" s="24">
        <f>IF(R3196&gt;900,_xlfn.XLOOKUP(ROUND(R3196,0),'CM-VL-G-C-GL-B-T-ClassRimThickn'!$B$1:$B$112,'CM-VL-G-C-GL-B-T-ClassRimThickn'!$C$1:$C$112,0,1,1),R3196)</f>
        <v>0</v>
      </c>
      <c r="T3196" s="24">
        <v>77</v>
      </c>
      <c r="U3196" s="24">
        <f>IF(T3196&gt;900,_xlfn.XLOOKUP(ROUND(T3196,0),'CM-VL-G-C-GL-B-T-ClassRimThickn'!$B$1:$B$112,'CM-VL-G-C-GL-B-T-ClassRimThickn'!$C$1:$C$112,0,1,1),T3196)</f>
        <v>77</v>
      </c>
      <c r="V3196" s="24">
        <v>78</v>
      </c>
      <c r="W3196" s="24">
        <f>IF(V3196&gt;900,_xlfn.XLOOKUP(ROUND(V3196,0),'CM-VL-G-C-GL-B-T-ClassRimThickn'!$B$1:$B$112,'CM-VL-G-C-GL-B-T-ClassRimThickn'!$C$1:$C$112,0,1,1),V3196)</f>
        <v>78</v>
      </c>
      <c r="X3196" s="24">
        <v>80</v>
      </c>
      <c r="Y3196" s="24">
        <f>IF(X3196&gt;900,_xlfn.XLOOKUP(ROUND(X3196,0),'CM-VL-G-C-GL-B-T-ClassRimThickn'!$B$1:$B$112,'CM-VL-G-C-GL-B-T-ClassRimThickn'!$C$1:$C$112,0,1,1),X3196)</f>
        <v>80</v>
      </c>
      <c r="Z3196" s="24">
        <v>75</v>
      </c>
      <c r="AA3196" s="24">
        <f>IF(Z3196&gt;900,_xlfn.XLOOKUP(ROUND(Z3196,0),'CM-VL-G-C-GL-B-T-ClassRimThickn'!$B$1:$B$112,'CM-VL-G-C-GL-B-T-ClassRimThickn'!$C$1:$C$112,0,1,1),Z3196)</f>
        <v>75</v>
      </c>
      <c r="AB3196" s="24">
        <v>79</v>
      </c>
      <c r="AC3196" s="24">
        <f>IF(AB3196&gt;900,_xlfn.XLOOKUP(ROUND(AB3196,0),'CM-VL-G-C-GL-B-T-ClassRimThickn'!$B$1:$B$112,'CM-VL-G-C-GL-B-T-ClassRimThickn'!$C$1:$C$112,0,1,1),AB3196)</f>
        <v>79</v>
      </c>
      <c r="AD3196" s="24">
        <v>80</v>
      </c>
      <c r="AE3196" s="24">
        <f>IF(AD3196&gt;900,_xlfn.XLOOKUP(ROUND(AD3196,0),'CM-VL-G-C-GL-B-T-ClassRimThickn'!$B$1:$B$112,'CM-VL-G-C-GL-B-T-ClassRimThickn'!$C$1:$C$112,0,1,1),AD3196)</f>
        <v>80</v>
      </c>
      <c r="AF3196" s="24">
        <v>77</v>
      </c>
      <c r="AG3196" s="24">
        <f>IF(AF3196&gt;900,_xlfn.XLOOKUP(ROUND(AF3196,0),'CM-VL-G-C-GL-B-T-ClassRimThickn'!$B$1:$B$112,'CM-VL-G-C-GL-B-T-ClassRimThickn'!$C$1:$C$112,0,1,1),AF3196)</f>
        <v>77</v>
      </c>
      <c r="AH3196" s="24">
        <v>26</v>
      </c>
      <c r="AI3196" s="24">
        <v>27</v>
      </c>
      <c r="AJ3196" s="24">
        <v>25</v>
      </c>
      <c r="AK3196" s="24">
        <v>25</v>
      </c>
      <c r="AL3196" s="24">
        <v>26</v>
      </c>
      <c r="AM3196" s="24">
        <v>27</v>
      </c>
      <c r="AN3196" s="24">
        <v>27</v>
      </c>
      <c r="AO3196" s="24">
        <v>27.5</v>
      </c>
      <c r="AP3196" s="24">
        <v>27</v>
      </c>
      <c r="AQ3196" s="24">
        <v>26</v>
      </c>
      <c r="AR3196" s="24">
        <v>28</v>
      </c>
      <c r="AS3196" s="24">
        <v>28</v>
      </c>
      <c r="AT3196" s="24">
        <v>28</v>
      </c>
      <c r="AU3196" s="24">
        <v>28</v>
      </c>
      <c r="AV3196" s="24">
        <v>28.5</v>
      </c>
      <c r="AW3196" s="24">
        <v>28</v>
      </c>
      <c r="AX3196" s="24">
        <v>28</v>
      </c>
      <c r="AY3196" s="24">
        <v>28</v>
      </c>
      <c r="AZ3196" s="24">
        <v>28</v>
      </c>
      <c r="BA3196" s="24">
        <v>28</v>
      </c>
      <c r="BB3196" s="24">
        <v>28.5</v>
      </c>
      <c r="BC3196" s="24">
        <v>28</v>
      </c>
      <c r="BD3196" s="24">
        <v>28</v>
      </c>
      <c r="BE3196" s="24">
        <v>28</v>
      </c>
      <c r="BF3196" s="24">
        <v>0</v>
      </c>
      <c r="BG3196" s="24">
        <v>0</v>
      </c>
      <c r="BH3196" s="24">
        <v>0</v>
      </c>
      <c r="BI3196" s="24">
        <v>0</v>
      </c>
      <c r="BJ3196" s="24">
        <v>0</v>
      </c>
      <c r="BL3196" s="24">
        <v>0</v>
      </c>
      <c r="BM3196" s="24">
        <v>0</v>
      </c>
      <c r="BN3196" s="24">
        <v>0</v>
      </c>
      <c r="BO3196" s="24">
        <v>0</v>
      </c>
      <c r="BP3196" s="24">
        <v>0</v>
      </c>
      <c r="BQ3196" s="24">
        <v>0</v>
      </c>
      <c r="BR3196" s="24">
        <v>0</v>
      </c>
      <c r="BS3196" s="24">
        <v>0</v>
      </c>
      <c r="BT3196" s="24">
        <v>0</v>
      </c>
      <c r="BU3196" s="24">
        <v>0</v>
      </c>
      <c r="BV3196" s="24">
        <v>0</v>
      </c>
      <c r="BW3196" s="24">
        <v>0</v>
      </c>
      <c r="BX3196" s="24">
        <v>0</v>
      </c>
      <c r="BY3196" s="24">
        <v>0</v>
      </c>
      <c r="BZ3196" s="24">
        <v>0</v>
      </c>
      <c r="CB3196" s="24">
        <v>0</v>
      </c>
      <c r="CC3196" s="24">
        <v>0</v>
      </c>
      <c r="CD3196" s="24">
        <v>115</v>
      </c>
      <c r="CE3196" s="24">
        <v>115</v>
      </c>
      <c r="CF3196" s="24">
        <v>115</v>
      </c>
      <c r="CG3196" s="24">
        <v>114</v>
      </c>
      <c r="CH3196" s="24">
        <v>116</v>
      </c>
      <c r="CI3196" s="24">
        <v>112</v>
      </c>
      <c r="CO3196" s="34">
        <f t="shared" si="208"/>
        <v>723432</v>
      </c>
    </row>
    <row r="3197" spans="1:93" ht="15">
      <c r="A3197" s="23" t="s">
        <v>216</v>
      </c>
      <c r="B3197" s="52">
        <v>41725</v>
      </c>
      <c r="C3197" s="25" t="str">
        <f t="shared" si="209"/>
        <v/>
      </c>
      <c r="G3197" s="24">
        <f t="shared" si="210"/>
        <v>30</v>
      </c>
      <c r="H3197" s="27">
        <v>733309</v>
      </c>
      <c r="I3197" s="24" t="str">
        <f t="shared" si="211"/>
        <v/>
      </c>
      <c r="K3197" s="24">
        <f>IF(J3197&gt;900,_xlfn.XLOOKUP(ROUND(J3197,0),'CM-VL-G-C-GL-B-T-ClassRimThickn'!$B$1:$B$112,'CM-VL-G-C-GL-B-T-ClassRimThickn'!$C$1:$C$112,0,1,1),J3197)</f>
        <v>0</v>
      </c>
      <c r="L3197" s="24">
        <v>78</v>
      </c>
      <c r="M3197" s="24">
        <f>IF(L3197&gt;900,_xlfn.XLOOKUP(ROUND(L3197,0),'CM-VL-G-C-GL-B-T-ClassRimThickn'!$B$1:$B$112,'CM-VL-G-C-GL-B-T-ClassRimThickn'!$C$1:$C$112,0,1,1),L3197)</f>
        <v>78</v>
      </c>
      <c r="N3197" s="24">
        <v>78</v>
      </c>
      <c r="O3197" s="24">
        <f>IF(N3197&gt;900,_xlfn.XLOOKUP(ROUND(N3197,0),'CM-VL-G-C-GL-B-T-ClassRimThickn'!$B$1:$B$112,'CM-VL-G-C-GL-B-T-ClassRimThickn'!$C$1:$C$112,0,1,1),N3197)</f>
        <v>78</v>
      </c>
      <c r="P3197" s="24">
        <v>78</v>
      </c>
      <c r="Q3197" s="24">
        <f>IF(P3197&gt;900,_xlfn.XLOOKUP(ROUND(P3197,0),'CM-VL-G-C-GL-B-T-ClassRimThickn'!$B$1:$B$112,'CM-VL-G-C-GL-B-T-ClassRimThickn'!$C$1:$C$112,0,1,1),P3197)</f>
        <v>78</v>
      </c>
      <c r="S3197" s="24">
        <f>IF(R3197&gt;900,_xlfn.XLOOKUP(ROUND(R3197,0),'CM-VL-G-C-GL-B-T-ClassRimThickn'!$B$1:$B$112,'CM-VL-G-C-GL-B-T-ClassRimThickn'!$C$1:$C$112,0,1,1),R3197)</f>
        <v>0</v>
      </c>
      <c r="T3197" s="24">
        <v>77</v>
      </c>
      <c r="U3197" s="24">
        <f>IF(T3197&gt;900,_xlfn.XLOOKUP(ROUND(T3197,0),'CM-VL-G-C-GL-B-T-ClassRimThickn'!$B$1:$B$112,'CM-VL-G-C-GL-B-T-ClassRimThickn'!$C$1:$C$112,0,1,1),T3197)</f>
        <v>77</v>
      </c>
      <c r="V3197" s="24">
        <v>77</v>
      </c>
      <c r="W3197" s="24">
        <f>IF(V3197&gt;900,_xlfn.XLOOKUP(ROUND(V3197,0),'CM-VL-G-C-GL-B-T-ClassRimThickn'!$B$1:$B$112,'CM-VL-G-C-GL-B-T-ClassRimThickn'!$C$1:$C$112,0,1,1),V3197)</f>
        <v>77</v>
      </c>
      <c r="X3197" s="24">
        <v>79</v>
      </c>
      <c r="Y3197" s="24">
        <f>IF(X3197&gt;900,_xlfn.XLOOKUP(ROUND(X3197,0),'CM-VL-G-C-GL-B-T-ClassRimThickn'!$B$1:$B$112,'CM-VL-G-C-GL-B-T-ClassRimThickn'!$C$1:$C$112,0,1,1),X3197)</f>
        <v>79</v>
      </c>
      <c r="Z3197" s="24">
        <v>78</v>
      </c>
      <c r="AA3197" s="24">
        <f>IF(Z3197&gt;900,_xlfn.XLOOKUP(ROUND(Z3197,0),'CM-VL-G-C-GL-B-T-ClassRimThickn'!$B$1:$B$112,'CM-VL-G-C-GL-B-T-ClassRimThickn'!$C$1:$C$112,0,1,1),Z3197)</f>
        <v>78</v>
      </c>
      <c r="AB3197" s="24">
        <v>78</v>
      </c>
      <c r="AC3197" s="24">
        <f>IF(AB3197&gt;900,_xlfn.XLOOKUP(ROUND(AB3197,0),'CM-VL-G-C-GL-B-T-ClassRimThickn'!$B$1:$B$112,'CM-VL-G-C-GL-B-T-ClassRimThickn'!$C$1:$C$112,0,1,1),AB3197)</f>
        <v>78</v>
      </c>
      <c r="AD3197" s="24">
        <v>80</v>
      </c>
      <c r="AE3197" s="24">
        <f>IF(AD3197&gt;900,_xlfn.XLOOKUP(ROUND(AD3197,0),'CM-VL-G-C-GL-B-T-ClassRimThickn'!$B$1:$B$112,'CM-VL-G-C-GL-B-T-ClassRimThickn'!$C$1:$C$112,0,1,1),AD3197)</f>
        <v>80</v>
      </c>
      <c r="AF3197" s="24">
        <v>78</v>
      </c>
      <c r="AG3197" s="24">
        <f>IF(AF3197&gt;900,_xlfn.XLOOKUP(ROUND(AF3197,0),'CM-VL-G-C-GL-B-T-ClassRimThickn'!$B$1:$B$112,'CM-VL-G-C-GL-B-T-ClassRimThickn'!$C$1:$C$112,0,1,1),AF3197)</f>
        <v>78</v>
      </c>
      <c r="AH3197" s="24">
        <v>25</v>
      </c>
      <c r="AI3197" s="24">
        <v>27</v>
      </c>
      <c r="AJ3197" s="24">
        <v>25</v>
      </c>
      <c r="AK3197" s="24">
        <v>25</v>
      </c>
      <c r="AL3197" s="24">
        <v>26</v>
      </c>
      <c r="AM3197" s="24">
        <v>27</v>
      </c>
      <c r="AN3197" s="24">
        <v>27</v>
      </c>
      <c r="AO3197" s="24">
        <v>28</v>
      </c>
      <c r="AP3197" s="24">
        <v>26</v>
      </c>
      <c r="AQ3197" s="24">
        <v>25</v>
      </c>
      <c r="AR3197" s="24">
        <v>27</v>
      </c>
      <c r="AS3197" s="24">
        <v>27</v>
      </c>
      <c r="AT3197" s="24">
        <v>28</v>
      </c>
      <c r="AU3197" s="24">
        <v>28</v>
      </c>
      <c r="AV3197" s="24">
        <v>28</v>
      </c>
      <c r="AW3197" s="24">
        <v>28</v>
      </c>
      <c r="AX3197" s="24">
        <v>28</v>
      </c>
      <c r="AY3197" s="24">
        <v>28</v>
      </c>
      <c r="AZ3197" s="24">
        <v>28</v>
      </c>
      <c r="BA3197" s="24">
        <v>28</v>
      </c>
      <c r="BB3197" s="24">
        <v>29</v>
      </c>
      <c r="BC3197" s="24">
        <v>28</v>
      </c>
      <c r="BD3197" s="24">
        <v>28</v>
      </c>
      <c r="BE3197" s="24">
        <v>28</v>
      </c>
      <c r="BF3197" s="24">
        <v>0</v>
      </c>
      <c r="BG3197" s="24">
        <v>0</v>
      </c>
      <c r="BH3197" s="24">
        <v>0</v>
      </c>
      <c r="BI3197" s="24">
        <v>0</v>
      </c>
      <c r="BJ3197" s="24">
        <v>0</v>
      </c>
      <c r="BL3197" s="24">
        <v>0</v>
      </c>
      <c r="BM3197" s="24">
        <v>0</v>
      </c>
      <c r="BN3197" s="24">
        <v>0</v>
      </c>
      <c r="BO3197" s="24">
        <v>0</v>
      </c>
      <c r="BP3197" s="24">
        <v>0</v>
      </c>
      <c r="BQ3197" s="24">
        <v>0</v>
      </c>
      <c r="BR3197" s="24">
        <v>0.5</v>
      </c>
      <c r="BS3197" s="24">
        <v>0.5</v>
      </c>
      <c r="BT3197" s="24">
        <v>0.5</v>
      </c>
      <c r="BU3197" s="24">
        <v>0</v>
      </c>
      <c r="BV3197" s="24">
        <v>0.5</v>
      </c>
      <c r="BW3197" s="24">
        <v>0.5</v>
      </c>
      <c r="BX3197" s="24">
        <v>0.5</v>
      </c>
      <c r="BY3197" s="24">
        <v>0</v>
      </c>
      <c r="BZ3197" s="24">
        <v>0.5</v>
      </c>
      <c r="CB3197" s="24">
        <v>0</v>
      </c>
      <c r="CC3197" s="24">
        <v>0</v>
      </c>
      <c r="CD3197" s="24">
        <v>115</v>
      </c>
      <c r="CE3197" s="24">
        <v>117</v>
      </c>
      <c r="CF3197" s="24">
        <v>112</v>
      </c>
      <c r="CG3197" s="24">
        <v>114</v>
      </c>
      <c r="CH3197" s="24">
        <v>112</v>
      </c>
      <c r="CI3197" s="24">
        <v>112</v>
      </c>
      <c r="CO3197" s="34">
        <f t="shared" si="208"/>
        <v>733309</v>
      </c>
    </row>
    <row r="3198" spans="1:93" ht="15">
      <c r="A3198" s="23" t="s">
        <v>216</v>
      </c>
      <c r="B3198" s="52">
        <v>41757</v>
      </c>
      <c r="C3198" s="25" t="str">
        <f t="shared" si="209"/>
        <v/>
      </c>
      <c r="G3198" s="24">
        <f t="shared" si="210"/>
        <v>32</v>
      </c>
      <c r="H3198" s="27">
        <v>740462</v>
      </c>
      <c r="I3198" s="24" t="str">
        <f t="shared" si="211"/>
        <v/>
      </c>
      <c r="K3198" s="24">
        <f>IF(J3198&gt;900,_xlfn.XLOOKUP(ROUND(J3198,0),'CM-VL-G-C-GL-B-T-ClassRimThickn'!$B$1:$B$112,'CM-VL-G-C-GL-B-T-ClassRimThickn'!$C$1:$C$112,0,1,1),J3198)</f>
        <v>0</v>
      </c>
      <c r="L3198" s="24">
        <v>79</v>
      </c>
      <c r="M3198" s="24">
        <f>IF(L3198&gt;900,_xlfn.XLOOKUP(ROUND(L3198,0),'CM-VL-G-C-GL-B-T-ClassRimThickn'!$B$1:$B$112,'CM-VL-G-C-GL-B-T-ClassRimThickn'!$C$1:$C$112,0,1,1),L3198)</f>
        <v>79</v>
      </c>
      <c r="N3198" s="24">
        <v>78</v>
      </c>
      <c r="O3198" s="24">
        <f>IF(N3198&gt;900,_xlfn.XLOOKUP(ROUND(N3198,0),'CM-VL-G-C-GL-B-T-ClassRimThickn'!$B$1:$B$112,'CM-VL-G-C-GL-B-T-ClassRimThickn'!$C$1:$C$112,0,1,1),N3198)</f>
        <v>78</v>
      </c>
      <c r="P3198" s="24">
        <v>79</v>
      </c>
      <c r="Q3198" s="24">
        <f>IF(P3198&gt;900,_xlfn.XLOOKUP(ROUND(P3198,0),'CM-VL-G-C-GL-B-T-ClassRimThickn'!$B$1:$B$112,'CM-VL-G-C-GL-B-T-ClassRimThickn'!$C$1:$C$112,0,1,1),P3198)</f>
        <v>79</v>
      </c>
      <c r="S3198" s="24">
        <f>IF(R3198&gt;900,_xlfn.XLOOKUP(ROUND(R3198,0),'CM-VL-G-C-GL-B-T-ClassRimThickn'!$B$1:$B$112,'CM-VL-G-C-GL-B-T-ClassRimThickn'!$C$1:$C$112,0,1,1),R3198)</f>
        <v>0</v>
      </c>
      <c r="T3198" s="24">
        <v>79</v>
      </c>
      <c r="U3198" s="24">
        <f>IF(T3198&gt;900,_xlfn.XLOOKUP(ROUND(T3198,0),'CM-VL-G-C-GL-B-T-ClassRimThickn'!$B$1:$B$112,'CM-VL-G-C-GL-B-T-ClassRimThickn'!$C$1:$C$112,0,1,1),T3198)</f>
        <v>79</v>
      </c>
      <c r="V3198" s="24">
        <v>78</v>
      </c>
      <c r="W3198" s="24">
        <f>IF(V3198&gt;900,_xlfn.XLOOKUP(ROUND(V3198,0),'CM-VL-G-C-GL-B-T-ClassRimThickn'!$B$1:$B$112,'CM-VL-G-C-GL-B-T-ClassRimThickn'!$C$1:$C$112,0,1,1),V3198)</f>
        <v>78</v>
      </c>
      <c r="X3198" s="24">
        <v>80</v>
      </c>
      <c r="Y3198" s="24">
        <f>IF(X3198&gt;900,_xlfn.XLOOKUP(ROUND(X3198,0),'CM-VL-G-C-GL-B-T-ClassRimThickn'!$B$1:$B$112,'CM-VL-G-C-GL-B-T-ClassRimThickn'!$C$1:$C$112,0,1,1),X3198)</f>
        <v>80</v>
      </c>
      <c r="Z3198" s="24">
        <v>78</v>
      </c>
      <c r="AA3198" s="24">
        <f>IF(Z3198&gt;900,_xlfn.XLOOKUP(ROUND(Z3198,0),'CM-VL-G-C-GL-B-T-ClassRimThickn'!$B$1:$B$112,'CM-VL-G-C-GL-B-T-ClassRimThickn'!$C$1:$C$112,0,1,1),Z3198)</f>
        <v>78</v>
      </c>
      <c r="AB3198" s="24">
        <v>79</v>
      </c>
      <c r="AC3198" s="24">
        <f>IF(AB3198&gt;900,_xlfn.XLOOKUP(ROUND(AB3198,0),'CM-VL-G-C-GL-B-T-ClassRimThickn'!$B$1:$B$112,'CM-VL-G-C-GL-B-T-ClassRimThickn'!$C$1:$C$112,0,1,1),AB3198)</f>
        <v>79</v>
      </c>
      <c r="AD3198" s="24">
        <v>80</v>
      </c>
      <c r="AE3198" s="24">
        <f>IF(AD3198&gt;900,_xlfn.XLOOKUP(ROUND(AD3198,0),'CM-VL-G-C-GL-B-T-ClassRimThickn'!$B$1:$B$112,'CM-VL-G-C-GL-B-T-ClassRimThickn'!$C$1:$C$112,0,1,1),AD3198)</f>
        <v>80</v>
      </c>
      <c r="AF3198" s="24">
        <v>78</v>
      </c>
      <c r="AG3198" s="24">
        <f>IF(AF3198&gt;900,_xlfn.XLOOKUP(ROUND(AF3198,0),'CM-VL-G-C-GL-B-T-ClassRimThickn'!$B$1:$B$112,'CM-VL-G-C-GL-B-T-ClassRimThickn'!$C$1:$C$112,0,1,1),AF3198)</f>
        <v>78</v>
      </c>
      <c r="AH3198" s="24">
        <v>27</v>
      </c>
      <c r="AI3198" s="24">
        <v>27</v>
      </c>
      <c r="AJ3198" s="24">
        <v>26</v>
      </c>
      <c r="AK3198" s="24">
        <v>26</v>
      </c>
      <c r="AL3198" s="24">
        <v>25.5</v>
      </c>
      <c r="AM3198" s="24">
        <v>26</v>
      </c>
      <c r="AN3198" s="24">
        <v>27</v>
      </c>
      <c r="AO3198" s="24">
        <v>27.5</v>
      </c>
      <c r="AP3198" s="24">
        <v>26</v>
      </c>
      <c r="AQ3198" s="24">
        <v>26</v>
      </c>
      <c r="AR3198" s="24">
        <v>27.5</v>
      </c>
      <c r="AS3198" s="24">
        <v>27</v>
      </c>
      <c r="AT3198" s="24">
        <v>28.5</v>
      </c>
      <c r="AU3198" s="24">
        <v>29</v>
      </c>
      <c r="AV3198" s="24">
        <v>28.5</v>
      </c>
      <c r="AW3198" s="24">
        <v>29</v>
      </c>
      <c r="AX3198" s="24">
        <v>28</v>
      </c>
      <c r="AY3198" s="24">
        <v>28</v>
      </c>
      <c r="AZ3198" s="24">
        <v>28.5</v>
      </c>
      <c r="BA3198" s="24">
        <v>29</v>
      </c>
      <c r="BB3198" s="24">
        <v>29</v>
      </c>
      <c r="BC3198" s="24">
        <v>29</v>
      </c>
      <c r="BD3198" s="24">
        <v>28.5</v>
      </c>
      <c r="BE3198" s="24">
        <v>29</v>
      </c>
      <c r="BF3198" s="24">
        <v>0</v>
      </c>
      <c r="BG3198" s="24">
        <v>0</v>
      </c>
      <c r="BH3198" s="24">
        <v>0</v>
      </c>
      <c r="BI3198" s="24">
        <v>0</v>
      </c>
      <c r="BJ3198" s="24">
        <v>0</v>
      </c>
      <c r="BL3198" s="24">
        <v>0</v>
      </c>
      <c r="BM3198" s="24">
        <v>0</v>
      </c>
      <c r="BN3198" s="24">
        <v>0</v>
      </c>
      <c r="BO3198" s="24">
        <v>0</v>
      </c>
      <c r="BP3198" s="24">
        <v>0</v>
      </c>
      <c r="BQ3198" s="24">
        <v>0</v>
      </c>
      <c r="BR3198" s="24">
        <v>0</v>
      </c>
      <c r="BS3198" s="24">
        <v>0.2</v>
      </c>
      <c r="BT3198" s="24">
        <v>0.2</v>
      </c>
      <c r="BU3198" s="24">
        <v>0</v>
      </c>
      <c r="BV3198" s="24">
        <v>0.2</v>
      </c>
      <c r="BW3198" s="24">
        <v>0</v>
      </c>
      <c r="BX3198" s="24">
        <v>0</v>
      </c>
      <c r="BY3198" s="24">
        <v>0</v>
      </c>
      <c r="BZ3198" s="24">
        <v>0.2</v>
      </c>
      <c r="CB3198" s="24">
        <v>0</v>
      </c>
      <c r="CC3198" s="24">
        <v>0</v>
      </c>
      <c r="CD3198" s="24">
        <v>105</v>
      </c>
      <c r="CE3198" s="24">
        <v>110</v>
      </c>
      <c r="CF3198" s="24">
        <v>115</v>
      </c>
      <c r="CG3198" s="24">
        <v>115</v>
      </c>
      <c r="CH3198" s="24">
        <v>115</v>
      </c>
      <c r="CI3198" s="24">
        <v>110</v>
      </c>
      <c r="CO3198" s="34">
        <f t="shared" si="208"/>
        <v>740462</v>
      </c>
    </row>
    <row r="3199" spans="1:93" ht="15">
      <c r="A3199" s="23" t="s">
        <v>216</v>
      </c>
      <c r="B3199" s="52">
        <v>41785</v>
      </c>
      <c r="C3199" s="25" t="str">
        <f t="shared" si="209"/>
        <v/>
      </c>
      <c r="G3199" s="24">
        <f t="shared" si="210"/>
        <v>28</v>
      </c>
      <c r="H3199" s="27">
        <v>743381</v>
      </c>
      <c r="I3199" s="24" t="str">
        <f t="shared" si="211"/>
        <v/>
      </c>
      <c r="K3199" s="24">
        <f>IF(J3199&gt;900,_xlfn.XLOOKUP(ROUND(J3199,0),'CM-VL-G-C-GL-B-T-ClassRimThickn'!$B$1:$B$112,'CM-VL-G-C-GL-B-T-ClassRimThickn'!$C$1:$C$112,0,1,1),J3199)</f>
        <v>0</v>
      </c>
      <c r="L3199" s="24">
        <v>79</v>
      </c>
      <c r="M3199" s="24">
        <f>IF(L3199&gt;900,_xlfn.XLOOKUP(ROUND(L3199,0),'CM-VL-G-C-GL-B-T-ClassRimThickn'!$B$1:$B$112,'CM-VL-G-C-GL-B-T-ClassRimThickn'!$C$1:$C$112,0,1,1),L3199)</f>
        <v>79</v>
      </c>
      <c r="N3199" s="24">
        <v>77</v>
      </c>
      <c r="O3199" s="24">
        <f>IF(N3199&gt;900,_xlfn.XLOOKUP(ROUND(N3199,0),'CM-VL-G-C-GL-B-T-ClassRimThickn'!$B$1:$B$112,'CM-VL-G-C-GL-B-T-ClassRimThickn'!$C$1:$C$112,0,1,1),N3199)</f>
        <v>77</v>
      </c>
      <c r="P3199" s="24">
        <v>78</v>
      </c>
      <c r="Q3199" s="24">
        <f>IF(P3199&gt;900,_xlfn.XLOOKUP(ROUND(P3199,0),'CM-VL-G-C-GL-B-T-ClassRimThickn'!$B$1:$B$112,'CM-VL-G-C-GL-B-T-ClassRimThickn'!$C$1:$C$112,0,1,1),P3199)</f>
        <v>78</v>
      </c>
      <c r="S3199" s="24">
        <f>IF(R3199&gt;900,_xlfn.XLOOKUP(ROUND(R3199,0),'CM-VL-G-C-GL-B-T-ClassRimThickn'!$B$1:$B$112,'CM-VL-G-C-GL-B-T-ClassRimThickn'!$C$1:$C$112,0,1,1),R3199)</f>
        <v>0</v>
      </c>
      <c r="T3199" s="24">
        <v>76</v>
      </c>
      <c r="U3199" s="24">
        <f>IF(T3199&gt;900,_xlfn.XLOOKUP(ROUND(T3199,0),'CM-VL-G-C-GL-B-T-ClassRimThickn'!$B$1:$B$112,'CM-VL-G-C-GL-B-T-ClassRimThickn'!$C$1:$C$112,0,1,1),T3199)</f>
        <v>76</v>
      </c>
      <c r="V3199" s="24">
        <v>77</v>
      </c>
      <c r="W3199" s="24">
        <f>IF(V3199&gt;900,_xlfn.XLOOKUP(ROUND(V3199,0),'CM-VL-G-C-GL-B-T-ClassRimThickn'!$B$1:$B$112,'CM-VL-G-C-GL-B-T-ClassRimThickn'!$C$1:$C$112,0,1,1),V3199)</f>
        <v>77</v>
      </c>
      <c r="X3199" s="24">
        <v>890</v>
      </c>
      <c r="Y3199" s="24">
        <f>IF(X3199&gt;900,_xlfn.XLOOKUP(ROUND(X3199,0),'CM-VL-G-C-GL-B-T-ClassRimThickn'!$B$1:$B$112,'CM-VL-G-C-GL-B-T-ClassRimThickn'!$C$1:$C$112,0,1,1),X3199)</f>
        <v>890</v>
      </c>
      <c r="Z3199" s="24">
        <v>77</v>
      </c>
      <c r="AA3199" s="24">
        <f>IF(Z3199&gt;900,_xlfn.XLOOKUP(ROUND(Z3199,0),'CM-VL-G-C-GL-B-T-ClassRimThickn'!$B$1:$B$112,'CM-VL-G-C-GL-B-T-ClassRimThickn'!$C$1:$C$112,0,1,1),Z3199)</f>
        <v>77</v>
      </c>
      <c r="AB3199" s="24">
        <v>77</v>
      </c>
      <c r="AC3199" s="24">
        <f>IF(AB3199&gt;900,_xlfn.XLOOKUP(ROUND(AB3199,0),'CM-VL-G-C-GL-B-T-ClassRimThickn'!$B$1:$B$112,'CM-VL-G-C-GL-B-T-ClassRimThickn'!$C$1:$C$112,0,1,1),AB3199)</f>
        <v>77</v>
      </c>
      <c r="AD3199" s="24">
        <v>81</v>
      </c>
      <c r="AE3199" s="24">
        <f>IF(AD3199&gt;900,_xlfn.XLOOKUP(ROUND(AD3199,0),'CM-VL-G-C-GL-B-T-ClassRimThickn'!$B$1:$B$112,'CM-VL-G-C-GL-B-T-ClassRimThickn'!$C$1:$C$112,0,1,1),AD3199)</f>
        <v>81</v>
      </c>
      <c r="AF3199" s="24">
        <v>77</v>
      </c>
      <c r="AG3199" s="24">
        <f>IF(AF3199&gt;900,_xlfn.XLOOKUP(ROUND(AF3199,0),'CM-VL-G-C-GL-B-T-ClassRimThickn'!$B$1:$B$112,'CM-VL-G-C-GL-B-T-ClassRimThickn'!$C$1:$C$112,0,1,1),AF3199)</f>
        <v>77</v>
      </c>
      <c r="AH3199" s="24">
        <v>26</v>
      </c>
      <c r="AI3199" s="24">
        <v>26.5</v>
      </c>
      <c r="AJ3199" s="24">
        <v>24</v>
      </c>
      <c r="AK3199" s="24">
        <v>25</v>
      </c>
      <c r="AL3199" s="24">
        <v>27</v>
      </c>
      <c r="AM3199" s="24">
        <v>27</v>
      </c>
      <c r="AN3199" s="24">
        <v>26.5</v>
      </c>
      <c r="AO3199" s="24">
        <v>28</v>
      </c>
      <c r="AP3199" s="24">
        <v>25</v>
      </c>
      <c r="AQ3199" s="24">
        <v>25</v>
      </c>
      <c r="AR3199" s="24">
        <v>27</v>
      </c>
      <c r="AS3199" s="24">
        <v>28</v>
      </c>
      <c r="AT3199" s="24">
        <v>29</v>
      </c>
      <c r="AU3199" s="24">
        <v>29</v>
      </c>
      <c r="AV3199" s="24">
        <v>29</v>
      </c>
      <c r="AW3199" s="24">
        <v>28.5</v>
      </c>
      <c r="AX3199" s="24">
        <v>28.5</v>
      </c>
      <c r="AY3199" s="24">
        <v>28</v>
      </c>
      <c r="AZ3199" s="24">
        <v>29</v>
      </c>
      <c r="BA3199" s="24">
        <v>29</v>
      </c>
      <c r="BB3199" s="24">
        <v>29</v>
      </c>
      <c r="BC3199" s="24">
        <v>28.5</v>
      </c>
      <c r="BD3199" s="24">
        <v>28.5</v>
      </c>
      <c r="BE3199" s="24">
        <v>29</v>
      </c>
      <c r="BF3199" s="24">
        <v>0</v>
      </c>
      <c r="BG3199" s="24">
        <v>0</v>
      </c>
      <c r="BH3199" s="24">
        <v>0</v>
      </c>
      <c r="BI3199" s="24">
        <v>0</v>
      </c>
      <c r="BJ3199" s="24">
        <v>0</v>
      </c>
      <c r="BL3199" s="24">
        <v>0</v>
      </c>
      <c r="BM3199" s="24">
        <v>0</v>
      </c>
      <c r="BN3199" s="24">
        <v>0</v>
      </c>
      <c r="BO3199" s="24">
        <v>0</v>
      </c>
      <c r="BP3199" s="24">
        <v>0</v>
      </c>
      <c r="BQ3199" s="24">
        <v>0</v>
      </c>
      <c r="BR3199" s="24">
        <v>0.1</v>
      </c>
      <c r="BS3199" s="24">
        <v>0.2</v>
      </c>
      <c r="BT3199" s="24">
        <v>0.2</v>
      </c>
      <c r="BU3199" s="24">
        <v>0.1</v>
      </c>
      <c r="BV3199" s="24">
        <v>0.2</v>
      </c>
      <c r="BW3199" s="24">
        <v>0.2</v>
      </c>
      <c r="BX3199" s="24">
        <v>0.1</v>
      </c>
      <c r="BY3199" s="24">
        <v>0.1</v>
      </c>
      <c r="BZ3199" s="24">
        <v>0.2</v>
      </c>
      <c r="CB3199" s="24">
        <v>0.2</v>
      </c>
      <c r="CC3199" s="24">
        <v>0.2</v>
      </c>
      <c r="CD3199" s="24">
        <v>110</v>
      </c>
      <c r="CE3199" s="24">
        <v>110</v>
      </c>
      <c r="CF3199" s="24">
        <v>110</v>
      </c>
      <c r="CG3199" s="24">
        <v>110</v>
      </c>
      <c r="CH3199" s="24">
        <v>110</v>
      </c>
      <c r="CI3199" s="24">
        <v>110</v>
      </c>
      <c r="CO3199" s="34">
        <f t="shared" si="208"/>
        <v>743381</v>
      </c>
    </row>
    <row r="3200" spans="1:93" ht="15">
      <c r="A3200" s="23" t="s">
        <v>216</v>
      </c>
      <c r="B3200" s="52">
        <v>41821</v>
      </c>
      <c r="C3200" s="25" t="str">
        <f t="shared" si="209"/>
        <v/>
      </c>
      <c r="G3200" s="24">
        <f t="shared" si="210"/>
        <v>36</v>
      </c>
      <c r="H3200" s="27">
        <v>745565</v>
      </c>
      <c r="I3200" s="24" t="str">
        <f t="shared" si="211"/>
        <v/>
      </c>
      <c r="K3200" s="24">
        <f>IF(J3200&gt;900,_xlfn.XLOOKUP(ROUND(J3200,0),'CM-VL-G-C-GL-B-T-ClassRimThickn'!$B$1:$B$112,'CM-VL-G-C-GL-B-T-ClassRimThickn'!$C$1:$C$112,0,1,1),J3200)</f>
        <v>0</v>
      </c>
      <c r="L3200" s="24">
        <v>79</v>
      </c>
      <c r="M3200" s="24">
        <f>IF(L3200&gt;900,_xlfn.XLOOKUP(ROUND(L3200,0),'CM-VL-G-C-GL-B-T-ClassRimThickn'!$B$1:$B$112,'CM-VL-G-C-GL-B-T-ClassRimThickn'!$C$1:$C$112,0,1,1),L3200)</f>
        <v>79</v>
      </c>
      <c r="N3200" s="24">
        <v>77</v>
      </c>
      <c r="O3200" s="24">
        <f>IF(N3200&gt;900,_xlfn.XLOOKUP(ROUND(N3200,0),'CM-VL-G-C-GL-B-T-ClassRimThickn'!$B$1:$B$112,'CM-VL-G-C-GL-B-T-ClassRimThickn'!$C$1:$C$112,0,1,1),N3200)</f>
        <v>77</v>
      </c>
      <c r="P3200" s="24">
        <v>77</v>
      </c>
      <c r="Q3200" s="24">
        <f>IF(P3200&gt;900,_xlfn.XLOOKUP(ROUND(P3200,0),'CM-VL-G-C-GL-B-T-ClassRimThickn'!$B$1:$B$112,'CM-VL-G-C-GL-B-T-ClassRimThickn'!$C$1:$C$112,0,1,1),P3200)</f>
        <v>77</v>
      </c>
      <c r="S3200" s="24">
        <f>IF(R3200&gt;900,_xlfn.XLOOKUP(ROUND(R3200,0),'CM-VL-G-C-GL-B-T-ClassRimThickn'!$B$1:$B$112,'CM-VL-G-C-GL-B-T-ClassRimThickn'!$C$1:$C$112,0,1,1),R3200)</f>
        <v>0</v>
      </c>
      <c r="T3200" s="24">
        <v>76</v>
      </c>
      <c r="U3200" s="24">
        <f>IF(T3200&gt;900,_xlfn.XLOOKUP(ROUND(T3200,0),'CM-VL-G-C-GL-B-T-ClassRimThickn'!$B$1:$B$112,'CM-VL-G-C-GL-B-T-ClassRimThickn'!$C$1:$C$112,0,1,1),T3200)</f>
        <v>76</v>
      </c>
      <c r="V3200" s="24">
        <v>77</v>
      </c>
      <c r="W3200" s="24">
        <f>IF(V3200&gt;900,_xlfn.XLOOKUP(ROUND(V3200,0),'CM-VL-G-C-GL-B-T-ClassRimThickn'!$B$1:$B$112,'CM-VL-G-C-GL-B-T-ClassRimThickn'!$C$1:$C$112,0,1,1),V3200)</f>
        <v>77</v>
      </c>
      <c r="X3200" s="24">
        <v>79</v>
      </c>
      <c r="Y3200" s="24">
        <f>IF(X3200&gt;900,_xlfn.XLOOKUP(ROUND(X3200,0),'CM-VL-G-C-GL-B-T-ClassRimThickn'!$B$1:$B$112,'CM-VL-G-C-GL-B-T-ClassRimThickn'!$C$1:$C$112,0,1,1),X3200)</f>
        <v>79</v>
      </c>
      <c r="Z3200" s="24">
        <v>77</v>
      </c>
      <c r="AA3200" s="24">
        <f>IF(Z3200&gt;900,_xlfn.XLOOKUP(ROUND(Z3200,0),'CM-VL-G-C-GL-B-T-ClassRimThickn'!$B$1:$B$112,'CM-VL-G-C-GL-B-T-ClassRimThickn'!$C$1:$C$112,0,1,1),Z3200)</f>
        <v>77</v>
      </c>
      <c r="AB3200" s="24">
        <v>77</v>
      </c>
      <c r="AC3200" s="24">
        <f>IF(AB3200&gt;900,_xlfn.XLOOKUP(ROUND(AB3200,0),'CM-VL-G-C-GL-B-T-ClassRimThickn'!$B$1:$B$112,'CM-VL-G-C-GL-B-T-ClassRimThickn'!$C$1:$C$112,0,1,1),AB3200)</f>
        <v>77</v>
      </c>
      <c r="AD3200" s="24">
        <v>79</v>
      </c>
      <c r="AE3200" s="24">
        <f>IF(AD3200&gt;900,_xlfn.XLOOKUP(ROUND(AD3200,0),'CM-VL-G-C-GL-B-T-ClassRimThickn'!$B$1:$B$112,'CM-VL-G-C-GL-B-T-ClassRimThickn'!$C$1:$C$112,0,1,1),AD3200)</f>
        <v>79</v>
      </c>
      <c r="AF3200" s="24">
        <v>76</v>
      </c>
      <c r="AG3200" s="24">
        <f>IF(AF3200&gt;900,_xlfn.XLOOKUP(ROUND(AF3200,0),'CM-VL-G-C-GL-B-T-ClassRimThickn'!$B$1:$B$112,'CM-VL-G-C-GL-B-T-ClassRimThickn'!$C$1:$C$112,0,1,1),AF3200)</f>
        <v>76</v>
      </c>
      <c r="AH3200" s="24">
        <v>26</v>
      </c>
      <c r="AI3200" s="24">
        <v>26</v>
      </c>
      <c r="AJ3200" s="24">
        <v>26</v>
      </c>
      <c r="AK3200" s="24">
        <v>25</v>
      </c>
      <c r="AL3200" s="24">
        <v>26</v>
      </c>
      <c r="AM3200" s="24">
        <v>25.5</v>
      </c>
      <c r="AN3200" s="24">
        <v>26.5</v>
      </c>
      <c r="AO3200" s="24">
        <v>27</v>
      </c>
      <c r="AP3200" s="24">
        <v>26</v>
      </c>
      <c r="AQ3200" s="24">
        <v>26</v>
      </c>
      <c r="AR3200" s="24">
        <v>27</v>
      </c>
      <c r="AS3200" s="24">
        <v>26.5</v>
      </c>
      <c r="AT3200" s="24">
        <v>29.5</v>
      </c>
      <c r="AU3200" s="24">
        <v>29</v>
      </c>
      <c r="AV3200" s="24">
        <v>29</v>
      </c>
      <c r="AW3200" s="24">
        <v>30</v>
      </c>
      <c r="AX3200" s="24">
        <v>29</v>
      </c>
      <c r="AY3200" s="24">
        <v>28.5</v>
      </c>
      <c r="AZ3200" s="24">
        <v>29</v>
      </c>
      <c r="BA3200" s="24">
        <v>29</v>
      </c>
      <c r="BB3200" s="24">
        <v>29</v>
      </c>
      <c r="BC3200" s="24">
        <v>29</v>
      </c>
      <c r="BD3200" s="24">
        <v>29</v>
      </c>
      <c r="BE3200" s="24">
        <v>30</v>
      </c>
      <c r="BF3200" s="24">
        <v>0</v>
      </c>
      <c r="BG3200" s="24">
        <v>0</v>
      </c>
      <c r="BH3200" s="24">
        <v>0</v>
      </c>
      <c r="BI3200" s="24">
        <v>0</v>
      </c>
      <c r="BJ3200" s="24">
        <v>0</v>
      </c>
      <c r="BL3200" s="24">
        <v>0</v>
      </c>
      <c r="BM3200" s="24">
        <v>0</v>
      </c>
      <c r="BN3200" s="24">
        <v>0</v>
      </c>
      <c r="BO3200" s="24">
        <v>0</v>
      </c>
      <c r="BP3200" s="24">
        <v>0</v>
      </c>
      <c r="BQ3200" s="24">
        <v>0</v>
      </c>
      <c r="BR3200" s="24">
        <v>0.5</v>
      </c>
      <c r="BS3200" s="24">
        <v>0.5</v>
      </c>
      <c r="BT3200" s="24">
        <v>1</v>
      </c>
      <c r="BU3200" s="24">
        <v>1</v>
      </c>
      <c r="BV3200" s="24">
        <v>1</v>
      </c>
      <c r="BW3200" s="24">
        <v>1</v>
      </c>
      <c r="BX3200" s="24">
        <v>0.5</v>
      </c>
      <c r="BY3200" s="24">
        <v>0.5</v>
      </c>
      <c r="BZ3200" s="24">
        <v>1</v>
      </c>
      <c r="CB3200" s="24">
        <v>0.5</v>
      </c>
      <c r="CC3200" s="24">
        <v>1</v>
      </c>
      <c r="CD3200" s="24">
        <v>116</v>
      </c>
      <c r="CE3200" s="24">
        <v>115</v>
      </c>
      <c r="CF3200" s="24">
        <v>113</v>
      </c>
      <c r="CG3200" s="24">
        <v>115</v>
      </c>
      <c r="CH3200" s="24">
        <v>117</v>
      </c>
      <c r="CI3200" s="24">
        <v>112</v>
      </c>
      <c r="CO3200" s="34">
        <f t="shared" si="208"/>
        <v>745565</v>
      </c>
    </row>
    <row r="3201" spans="1:93" ht="15">
      <c r="A3201" s="23" t="s">
        <v>216</v>
      </c>
      <c r="B3201" s="52">
        <v>41908</v>
      </c>
      <c r="C3201" s="25" t="str">
        <f t="shared" si="209"/>
        <v/>
      </c>
      <c r="G3201" s="24">
        <f t="shared" si="210"/>
        <v>87</v>
      </c>
      <c r="H3201" s="24">
        <v>746906</v>
      </c>
      <c r="I3201" s="24" t="str">
        <f t="shared" si="211"/>
        <v/>
      </c>
      <c r="K3201" s="24">
        <f>IF(J3201&gt;900,_xlfn.XLOOKUP(ROUND(J3201,0),'CM-VL-G-C-GL-B-T-ClassRimThickn'!$B$1:$B$112,'CM-VL-G-C-GL-B-T-ClassRimThickn'!$C$1:$C$112,0,1,1),J3201)</f>
        <v>0</v>
      </c>
      <c r="L3201" s="24">
        <v>80</v>
      </c>
      <c r="M3201" s="24">
        <f>IF(L3201&gt;900,_xlfn.XLOOKUP(ROUND(L3201,0),'CM-VL-G-C-GL-B-T-ClassRimThickn'!$B$1:$B$112,'CM-VL-G-C-GL-B-T-ClassRimThickn'!$C$1:$C$112,0,1,1),L3201)</f>
        <v>80</v>
      </c>
      <c r="N3201" s="24">
        <v>78</v>
      </c>
      <c r="O3201" s="24">
        <f>IF(N3201&gt;900,_xlfn.XLOOKUP(ROUND(N3201,0),'CM-VL-G-C-GL-B-T-ClassRimThickn'!$B$1:$B$112,'CM-VL-G-C-GL-B-T-ClassRimThickn'!$C$1:$C$112,0,1,1),N3201)</f>
        <v>78</v>
      </c>
      <c r="P3201" s="24">
        <v>77</v>
      </c>
      <c r="Q3201" s="24">
        <f>IF(P3201&gt;900,_xlfn.XLOOKUP(ROUND(P3201,0),'CM-VL-G-C-GL-B-T-ClassRimThickn'!$B$1:$B$112,'CM-VL-G-C-GL-B-T-ClassRimThickn'!$C$1:$C$112,0,1,1),P3201)</f>
        <v>77</v>
      </c>
      <c r="S3201" s="24">
        <f>IF(R3201&gt;900,_xlfn.XLOOKUP(ROUND(R3201,0),'CM-VL-G-C-GL-B-T-ClassRimThickn'!$B$1:$B$112,'CM-VL-G-C-GL-B-T-ClassRimThickn'!$C$1:$C$112,0,1,1),R3201)</f>
        <v>0</v>
      </c>
      <c r="T3201" s="24">
        <v>77</v>
      </c>
      <c r="U3201" s="24">
        <f>IF(T3201&gt;900,_xlfn.XLOOKUP(ROUND(T3201,0),'CM-VL-G-C-GL-B-T-ClassRimThickn'!$B$1:$B$112,'CM-VL-G-C-GL-B-T-ClassRimThickn'!$C$1:$C$112,0,1,1),T3201)</f>
        <v>77</v>
      </c>
      <c r="V3201" s="24">
        <v>77.5</v>
      </c>
      <c r="W3201" s="24">
        <f>IF(V3201&gt;900,_xlfn.XLOOKUP(ROUND(V3201,0),'CM-VL-G-C-GL-B-T-ClassRimThickn'!$B$1:$B$112,'CM-VL-G-C-GL-B-T-ClassRimThickn'!$C$1:$C$112,0,1,1),V3201)</f>
        <v>77.5</v>
      </c>
      <c r="X3201" s="24">
        <v>80</v>
      </c>
      <c r="Y3201" s="24">
        <f>IF(X3201&gt;900,_xlfn.XLOOKUP(ROUND(X3201,0),'CM-VL-G-C-GL-B-T-ClassRimThickn'!$B$1:$B$112,'CM-VL-G-C-GL-B-T-ClassRimThickn'!$C$1:$C$112,0,1,1),X3201)</f>
        <v>80</v>
      </c>
      <c r="Z3201" s="24">
        <v>78</v>
      </c>
      <c r="AA3201" s="24">
        <f>IF(Z3201&gt;900,_xlfn.XLOOKUP(ROUND(Z3201,0),'CM-VL-G-C-GL-B-T-ClassRimThickn'!$B$1:$B$112,'CM-VL-G-C-GL-B-T-ClassRimThickn'!$C$1:$C$112,0,1,1),Z3201)</f>
        <v>78</v>
      </c>
      <c r="AB3201" s="24">
        <v>77</v>
      </c>
      <c r="AC3201" s="24">
        <f>IF(AB3201&gt;900,_xlfn.XLOOKUP(ROUND(AB3201,0),'CM-VL-G-C-GL-B-T-ClassRimThickn'!$B$1:$B$112,'CM-VL-G-C-GL-B-T-ClassRimThickn'!$C$1:$C$112,0,1,1),AB3201)</f>
        <v>77</v>
      </c>
      <c r="AD3201" s="24">
        <v>79</v>
      </c>
      <c r="AE3201" s="24">
        <f>IF(AD3201&gt;900,_xlfn.XLOOKUP(ROUND(AD3201,0),'CM-VL-G-C-GL-B-T-ClassRimThickn'!$B$1:$B$112,'CM-VL-G-C-GL-B-T-ClassRimThickn'!$C$1:$C$112,0,1,1),AD3201)</f>
        <v>79</v>
      </c>
      <c r="AF3201" s="24">
        <v>77</v>
      </c>
      <c r="AG3201" s="24">
        <f>IF(AF3201&gt;900,_xlfn.XLOOKUP(ROUND(AF3201,0),'CM-VL-G-C-GL-B-T-ClassRimThickn'!$B$1:$B$112,'CM-VL-G-C-GL-B-T-ClassRimThickn'!$C$1:$C$112,0,1,1),AF3201)</f>
        <v>77</v>
      </c>
      <c r="AH3201" s="24">
        <v>25.5</v>
      </c>
      <c r="AI3201" s="24">
        <v>26</v>
      </c>
      <c r="AJ3201" s="24">
        <v>24</v>
      </c>
      <c r="AK3201" s="24">
        <v>25.5</v>
      </c>
      <c r="AL3201" s="24">
        <v>26</v>
      </c>
      <c r="AM3201" s="24">
        <v>26.5</v>
      </c>
      <c r="AN3201" s="24">
        <v>26.5</v>
      </c>
      <c r="AO3201" s="24">
        <v>27</v>
      </c>
      <c r="AP3201" s="24">
        <v>26</v>
      </c>
      <c r="AQ3201" s="24">
        <v>25.5</v>
      </c>
      <c r="AR3201" s="24">
        <v>28</v>
      </c>
      <c r="AS3201" s="24">
        <v>27</v>
      </c>
      <c r="AT3201" s="24">
        <v>29</v>
      </c>
      <c r="AU3201" s="24">
        <v>29</v>
      </c>
      <c r="AV3201" s="24">
        <v>29</v>
      </c>
      <c r="AW3201" s="24">
        <v>29</v>
      </c>
      <c r="AX3201" s="24">
        <v>29</v>
      </c>
      <c r="AY3201" s="24">
        <v>30</v>
      </c>
      <c r="AZ3201" s="24">
        <v>30</v>
      </c>
      <c r="BA3201" s="24">
        <v>29</v>
      </c>
      <c r="BB3201" s="24">
        <v>29</v>
      </c>
      <c r="BC3201" s="24">
        <v>29</v>
      </c>
      <c r="BD3201" s="24">
        <v>29</v>
      </c>
      <c r="BE3201" s="24">
        <v>29</v>
      </c>
      <c r="BF3201" s="24">
        <v>0</v>
      </c>
      <c r="BG3201" s="24">
        <v>0.5</v>
      </c>
      <c r="BH3201" s="24">
        <v>0.5</v>
      </c>
      <c r="BI3201" s="24">
        <v>0.5</v>
      </c>
      <c r="BJ3201" s="24">
        <v>0</v>
      </c>
      <c r="BL3201" s="24">
        <v>0</v>
      </c>
      <c r="BM3201" s="24">
        <v>0.5</v>
      </c>
      <c r="BN3201" s="24">
        <v>0.5</v>
      </c>
      <c r="BO3201" s="24">
        <v>0.5</v>
      </c>
      <c r="BP3201" s="24">
        <v>0.5</v>
      </c>
      <c r="BQ3201" s="24">
        <v>0.5</v>
      </c>
      <c r="BR3201" s="24">
        <v>0</v>
      </c>
      <c r="BS3201" s="24">
        <v>0</v>
      </c>
      <c r="BT3201" s="24">
        <v>0</v>
      </c>
      <c r="BU3201" s="24">
        <v>0</v>
      </c>
      <c r="BV3201" s="24">
        <v>0</v>
      </c>
      <c r="BW3201" s="24">
        <v>0</v>
      </c>
      <c r="BX3201" s="24">
        <v>0</v>
      </c>
      <c r="BY3201" s="24">
        <v>0</v>
      </c>
      <c r="BZ3201" s="24">
        <v>0</v>
      </c>
      <c r="CB3201" s="24">
        <v>0</v>
      </c>
      <c r="CC3201" s="24">
        <v>0</v>
      </c>
      <c r="CD3201" s="24">
        <v>105</v>
      </c>
      <c r="CE3201" s="24">
        <v>105</v>
      </c>
      <c r="CF3201" s="24">
        <v>112</v>
      </c>
      <c r="CG3201" s="24">
        <v>103</v>
      </c>
      <c r="CH3201" s="24">
        <v>105</v>
      </c>
      <c r="CI3201" s="24">
        <v>103</v>
      </c>
      <c r="CO3201" s="34">
        <f t="shared" si="208"/>
        <v>746906</v>
      </c>
    </row>
    <row r="3202" spans="1:93" ht="15">
      <c r="A3202" s="23" t="s">
        <v>216</v>
      </c>
      <c r="B3202" s="52">
        <v>41943</v>
      </c>
      <c r="C3202" s="25" t="str">
        <f t="shared" si="209"/>
        <v/>
      </c>
      <c r="G3202" s="24">
        <f t="shared" si="210"/>
        <v>35</v>
      </c>
      <c r="H3202" s="30">
        <f>(H3203-H3201)/(G3202+G3203)*G3202+H3201</f>
        <v>752597.875</v>
      </c>
      <c r="I3202" s="24" t="str">
        <f t="shared" si="211"/>
        <v/>
      </c>
      <c r="K3202" s="24">
        <f>IF(J3202&gt;900,_xlfn.XLOOKUP(ROUND(J3202,0),'CM-VL-G-C-GL-B-T-ClassRimThickn'!$B$1:$B$112,'CM-VL-G-C-GL-B-T-ClassRimThickn'!$C$1:$C$112,0,1,1),J3202)</f>
        <v>0</v>
      </c>
      <c r="L3202" s="24">
        <v>974.3</v>
      </c>
      <c r="M3202" s="24">
        <f>IF(L3202&gt;900,_xlfn.XLOOKUP(ROUND(L3202,0),'CM-VL-G-C-GL-B-T-ClassRimThickn'!$B$1:$B$112,'CM-VL-G-C-GL-B-T-ClassRimThickn'!$C$1:$C$112,0,1,1),L3202)</f>
        <v>64</v>
      </c>
      <c r="N3202" s="24">
        <v>964.7</v>
      </c>
      <c r="O3202" s="24">
        <f>IF(N3202&gt;900,_xlfn.XLOOKUP(ROUND(N3202,0),'CM-VL-G-C-GL-B-T-ClassRimThickn'!$B$1:$B$112,'CM-VL-G-C-GL-B-T-ClassRimThickn'!$C$1:$C$112,0,1,1),N3202)</f>
        <v>59.5</v>
      </c>
      <c r="P3202" s="24">
        <v>966.9</v>
      </c>
      <c r="Q3202" s="24">
        <f>IF(P3202&gt;900,_xlfn.XLOOKUP(ROUND(P3202,0),'CM-VL-G-C-GL-B-T-ClassRimThickn'!$B$1:$B$112,'CM-VL-G-C-GL-B-T-ClassRimThickn'!$C$1:$C$112,0,1,1),P3202)</f>
        <v>60.5</v>
      </c>
      <c r="S3202" s="24">
        <f>IF(R3202&gt;900,_xlfn.XLOOKUP(ROUND(R3202,0),'CM-VL-G-C-GL-B-T-ClassRimThickn'!$B$1:$B$112,'CM-VL-G-C-GL-B-T-ClassRimThickn'!$C$1:$C$112,0,1,1),R3202)</f>
        <v>0</v>
      </c>
      <c r="T3202" s="24">
        <v>971.9</v>
      </c>
      <c r="U3202" s="24">
        <f>IF(T3202&gt;900,_xlfn.XLOOKUP(ROUND(T3202,0),'CM-VL-G-C-GL-B-T-ClassRimThickn'!$B$1:$B$112,'CM-VL-G-C-GL-B-T-ClassRimThickn'!$C$1:$C$112,0,1,1),T3202)</f>
        <v>63</v>
      </c>
      <c r="V3202" s="24">
        <v>966.3</v>
      </c>
      <c r="W3202" s="24">
        <f>IF(V3202&gt;900,_xlfn.XLOOKUP(ROUND(V3202,0),'CM-VL-G-C-GL-B-T-ClassRimThickn'!$B$1:$B$112,'CM-VL-G-C-GL-B-T-ClassRimThickn'!$C$1:$C$112,0,1,1),V3202)</f>
        <v>60</v>
      </c>
      <c r="X3202" s="24">
        <v>973.9</v>
      </c>
      <c r="Y3202" s="24">
        <f>IF(X3202&gt;900,_xlfn.XLOOKUP(ROUND(X3202,0),'CM-VL-G-C-GL-B-T-ClassRimThickn'!$B$1:$B$112,'CM-VL-G-C-GL-B-T-ClassRimThickn'!$C$1:$C$112,0,1,1),X3202)</f>
        <v>64</v>
      </c>
      <c r="Z3202" s="24">
        <v>964.4</v>
      </c>
      <c r="AA3202" s="24">
        <f>IF(Z3202&gt;900,_xlfn.XLOOKUP(ROUND(Z3202,0),'CM-VL-G-C-GL-B-T-ClassRimThickn'!$B$1:$B$112,'CM-VL-G-C-GL-B-T-ClassRimThickn'!$C$1:$C$112,0,1,1),Z3202)</f>
        <v>59</v>
      </c>
      <c r="AB3202" s="24">
        <v>966.9</v>
      </c>
      <c r="AC3202" s="24">
        <f>IF(AB3202&gt;900,_xlfn.XLOOKUP(ROUND(AB3202,0),'CM-VL-G-C-GL-B-T-ClassRimThickn'!$B$1:$B$112,'CM-VL-G-C-GL-B-T-ClassRimThickn'!$C$1:$C$112,0,1,1),AB3202)</f>
        <v>60.5</v>
      </c>
      <c r="AD3202" s="24">
        <v>973.1</v>
      </c>
      <c r="AE3202" s="24">
        <f>IF(AD3202&gt;900,_xlfn.XLOOKUP(ROUND(AD3202,0),'CM-VL-G-C-GL-B-T-ClassRimThickn'!$B$1:$B$112,'CM-VL-G-C-GL-B-T-ClassRimThickn'!$C$1:$C$112,0,1,1),AD3202)</f>
        <v>63.5</v>
      </c>
      <c r="AF3202" s="24">
        <v>972.2</v>
      </c>
      <c r="AG3202" s="24">
        <f>IF(AF3202&gt;900,_xlfn.XLOOKUP(ROUND(AF3202,0),'CM-VL-G-C-GL-B-T-ClassRimThickn'!$B$1:$B$112,'CM-VL-G-C-GL-B-T-ClassRimThickn'!$C$1:$C$112,0,1,1),AF3202)</f>
        <v>63</v>
      </c>
      <c r="AH3202" s="24">
        <v>30</v>
      </c>
      <c r="AI3202" s="24">
        <v>30</v>
      </c>
      <c r="AJ3202" s="24">
        <v>30</v>
      </c>
      <c r="AK3202" s="24">
        <v>30</v>
      </c>
      <c r="AL3202" s="24">
        <v>30</v>
      </c>
      <c r="AM3202" s="24">
        <v>30</v>
      </c>
      <c r="AN3202" s="24">
        <v>30</v>
      </c>
      <c r="AO3202" s="24">
        <v>30</v>
      </c>
      <c r="AP3202" s="24">
        <v>30</v>
      </c>
      <c r="AQ3202" s="24">
        <v>30</v>
      </c>
      <c r="AR3202" s="24">
        <v>30</v>
      </c>
      <c r="AS3202" s="24">
        <v>30</v>
      </c>
      <c r="AT3202" s="24">
        <v>28</v>
      </c>
      <c r="AU3202" s="24">
        <v>28</v>
      </c>
      <c r="AV3202" s="24">
        <v>28</v>
      </c>
      <c r="AW3202" s="24">
        <v>28</v>
      </c>
      <c r="AX3202" s="24">
        <v>28</v>
      </c>
      <c r="AY3202" s="24">
        <v>28</v>
      </c>
      <c r="AZ3202" s="24">
        <v>28</v>
      </c>
      <c r="BA3202" s="24">
        <v>28</v>
      </c>
      <c r="BB3202" s="24">
        <v>28</v>
      </c>
      <c r="BC3202" s="24">
        <v>28</v>
      </c>
      <c r="BD3202" s="24">
        <v>28</v>
      </c>
      <c r="BE3202" s="24">
        <v>28</v>
      </c>
      <c r="BF3202" s="24">
        <v>0</v>
      </c>
      <c r="BG3202" s="24">
        <v>0</v>
      </c>
      <c r="BH3202" s="24">
        <v>0</v>
      </c>
      <c r="BI3202" s="24">
        <v>0</v>
      </c>
      <c r="BJ3202" s="24">
        <v>0</v>
      </c>
      <c r="BL3202" s="24">
        <v>0</v>
      </c>
      <c r="BM3202" s="24">
        <v>0</v>
      </c>
      <c r="BN3202" s="24">
        <v>0</v>
      </c>
      <c r="BO3202" s="24">
        <v>0</v>
      </c>
      <c r="BP3202" s="24">
        <v>0</v>
      </c>
      <c r="BQ3202" s="24">
        <v>0</v>
      </c>
      <c r="BR3202" s="24">
        <v>0</v>
      </c>
      <c r="BS3202" s="24">
        <v>0</v>
      </c>
      <c r="BT3202" s="24">
        <v>0</v>
      </c>
      <c r="BU3202" s="24">
        <v>0</v>
      </c>
      <c r="BV3202" s="24">
        <v>0</v>
      </c>
      <c r="BW3202" s="24">
        <v>0</v>
      </c>
      <c r="BX3202" s="24">
        <v>0</v>
      </c>
      <c r="BY3202" s="24">
        <v>0</v>
      </c>
      <c r="BZ3202" s="24">
        <v>0</v>
      </c>
      <c r="CB3202" s="24">
        <v>0</v>
      </c>
      <c r="CC3202" s="24">
        <v>0</v>
      </c>
      <c r="CO3202" s="34">
        <f t="shared" si="208"/>
        <v>752597.875</v>
      </c>
    </row>
    <row r="3203" spans="1:93" ht="15">
      <c r="A3203" s="23" t="s">
        <v>216</v>
      </c>
      <c r="B3203" s="52">
        <v>41988</v>
      </c>
      <c r="C3203" s="25" t="str">
        <f t="shared" si="209"/>
        <v/>
      </c>
      <c r="G3203" s="24">
        <f t="shared" si="210"/>
        <v>45</v>
      </c>
      <c r="H3203" s="29">
        <v>759916</v>
      </c>
      <c r="I3203" s="24" t="str">
        <f t="shared" si="211"/>
        <v/>
      </c>
      <c r="K3203" s="24">
        <f>IF(J3203&gt;900,_xlfn.XLOOKUP(ROUND(J3203,0),'CM-VL-G-C-GL-B-T-ClassRimThickn'!$B$1:$B$112,'CM-VL-G-C-GL-B-T-ClassRimThickn'!$C$1:$C$112,0,1,1),J3203)</f>
        <v>0</v>
      </c>
      <c r="L3203" s="24">
        <v>65</v>
      </c>
      <c r="M3203" s="24">
        <f>IF(L3203&gt;900,_xlfn.XLOOKUP(ROUND(L3203,0),'CM-VL-G-C-GL-B-T-ClassRimThickn'!$B$1:$B$112,'CM-VL-G-C-GL-B-T-ClassRimThickn'!$C$1:$C$112,0,1,1),L3203)</f>
        <v>65</v>
      </c>
      <c r="N3203" s="24">
        <v>60</v>
      </c>
      <c r="O3203" s="24">
        <f>IF(N3203&gt;900,_xlfn.XLOOKUP(ROUND(N3203,0),'CM-VL-G-C-GL-B-T-ClassRimThickn'!$B$1:$B$112,'CM-VL-G-C-GL-B-T-ClassRimThickn'!$C$1:$C$112,0,1,1),N3203)</f>
        <v>60</v>
      </c>
      <c r="P3203" s="24">
        <v>64</v>
      </c>
      <c r="Q3203" s="24">
        <f>IF(P3203&gt;900,_xlfn.XLOOKUP(ROUND(P3203,0),'CM-VL-G-C-GL-B-T-ClassRimThickn'!$B$1:$B$112,'CM-VL-G-C-GL-B-T-ClassRimThickn'!$C$1:$C$112,0,1,1),P3203)</f>
        <v>64</v>
      </c>
      <c r="S3203" s="24">
        <f>IF(R3203&gt;900,_xlfn.XLOOKUP(ROUND(R3203,0),'CM-VL-G-C-GL-B-T-ClassRimThickn'!$B$1:$B$112,'CM-VL-G-C-GL-B-T-ClassRimThickn'!$C$1:$C$112,0,1,1),R3203)</f>
        <v>0</v>
      </c>
      <c r="T3203" s="24">
        <v>64</v>
      </c>
      <c r="U3203" s="24">
        <f>IF(T3203&gt;900,_xlfn.XLOOKUP(ROUND(T3203,0),'CM-VL-G-C-GL-B-T-ClassRimThickn'!$B$1:$B$112,'CM-VL-G-C-GL-B-T-ClassRimThickn'!$C$1:$C$112,0,1,1),T3203)</f>
        <v>64</v>
      </c>
      <c r="V3203" s="24">
        <v>62</v>
      </c>
      <c r="W3203" s="24">
        <f>IF(V3203&gt;900,_xlfn.XLOOKUP(ROUND(V3203,0),'CM-VL-G-C-GL-B-T-ClassRimThickn'!$B$1:$B$112,'CM-VL-G-C-GL-B-T-ClassRimThickn'!$C$1:$C$112,0,1,1),V3203)</f>
        <v>62</v>
      </c>
      <c r="X3203" s="24">
        <v>66</v>
      </c>
      <c r="Y3203" s="24">
        <f>IF(X3203&gt;900,_xlfn.XLOOKUP(ROUND(X3203,0),'CM-VL-G-C-GL-B-T-ClassRimThickn'!$B$1:$B$112,'CM-VL-G-C-GL-B-T-ClassRimThickn'!$C$1:$C$112,0,1,1),X3203)</f>
        <v>66</v>
      </c>
      <c r="Z3203" s="24">
        <v>61</v>
      </c>
      <c r="AA3203" s="24">
        <f>IF(Z3203&gt;900,_xlfn.XLOOKUP(ROUND(Z3203,0),'CM-VL-G-C-GL-B-T-ClassRimThickn'!$B$1:$B$112,'CM-VL-G-C-GL-B-T-ClassRimThickn'!$C$1:$C$112,0,1,1),Z3203)</f>
        <v>61</v>
      </c>
      <c r="AB3203" s="24">
        <v>64</v>
      </c>
      <c r="AC3203" s="24">
        <f>IF(AB3203&gt;900,_xlfn.XLOOKUP(ROUND(AB3203,0),'CM-VL-G-C-GL-B-T-ClassRimThickn'!$B$1:$B$112,'CM-VL-G-C-GL-B-T-ClassRimThickn'!$C$1:$C$112,0,1,1),AB3203)</f>
        <v>64</v>
      </c>
      <c r="AD3203" s="24">
        <v>65</v>
      </c>
      <c r="AE3203" s="24">
        <f>IF(AD3203&gt;900,_xlfn.XLOOKUP(ROUND(AD3203,0),'CM-VL-G-C-GL-B-T-ClassRimThickn'!$B$1:$B$112,'CM-VL-G-C-GL-B-T-ClassRimThickn'!$C$1:$C$112,0,1,1),AD3203)</f>
        <v>65</v>
      </c>
      <c r="AF3203" s="24">
        <v>64</v>
      </c>
      <c r="AG3203" s="24">
        <f>IF(AF3203&gt;900,_xlfn.XLOOKUP(ROUND(AF3203,0),'CM-VL-G-C-GL-B-T-ClassRimThickn'!$B$1:$B$112,'CM-VL-G-C-GL-B-T-ClassRimThickn'!$C$1:$C$112,0,1,1),AF3203)</f>
        <v>64</v>
      </c>
      <c r="AH3203" s="24">
        <v>30</v>
      </c>
      <c r="AI3203" s="24">
        <v>30</v>
      </c>
      <c r="AJ3203" s="24">
        <v>29</v>
      </c>
      <c r="AK3203" s="24">
        <v>29</v>
      </c>
      <c r="AL3203" s="24">
        <v>29</v>
      </c>
      <c r="AM3203" s="24">
        <v>29</v>
      </c>
      <c r="AN3203" s="24">
        <v>30</v>
      </c>
      <c r="AO3203" s="24">
        <v>30</v>
      </c>
      <c r="AP3203" s="24">
        <v>30</v>
      </c>
      <c r="AQ3203" s="24">
        <v>30</v>
      </c>
      <c r="AR3203" s="24">
        <v>31</v>
      </c>
      <c r="AS3203" s="24">
        <v>31</v>
      </c>
      <c r="AT3203" s="24">
        <v>29</v>
      </c>
      <c r="AU3203" s="24">
        <v>29</v>
      </c>
      <c r="AV3203" s="24">
        <v>30</v>
      </c>
      <c r="AW3203" s="24">
        <v>29</v>
      </c>
      <c r="AX3203" s="24">
        <v>30</v>
      </c>
      <c r="AY3203" s="24">
        <v>30</v>
      </c>
      <c r="AZ3203" s="24">
        <v>30</v>
      </c>
      <c r="BA3203" s="24">
        <v>29</v>
      </c>
      <c r="BB3203" s="24">
        <v>30</v>
      </c>
      <c r="BC3203" s="24">
        <v>30</v>
      </c>
      <c r="BD3203" s="24">
        <v>29</v>
      </c>
      <c r="BE3203" s="24">
        <v>30</v>
      </c>
      <c r="BF3203" s="24">
        <v>0</v>
      </c>
      <c r="BG3203" s="24">
        <v>0</v>
      </c>
      <c r="BH3203" s="24">
        <v>0</v>
      </c>
      <c r="BI3203" s="24">
        <v>0</v>
      </c>
      <c r="BJ3203" s="24">
        <v>0</v>
      </c>
      <c r="BL3203" s="24">
        <v>0</v>
      </c>
      <c r="BM3203" s="24">
        <v>0</v>
      </c>
      <c r="BN3203" s="24">
        <v>0</v>
      </c>
      <c r="BO3203" s="24">
        <v>0</v>
      </c>
      <c r="BP3203" s="24">
        <v>0</v>
      </c>
      <c r="BQ3203" s="24">
        <v>0</v>
      </c>
      <c r="BR3203" s="24">
        <v>0</v>
      </c>
      <c r="BS3203" s="24">
        <v>0</v>
      </c>
      <c r="BT3203" s="24">
        <v>0</v>
      </c>
      <c r="BU3203" s="24">
        <v>0</v>
      </c>
      <c r="BV3203" s="24">
        <v>0</v>
      </c>
      <c r="BW3203" s="24">
        <v>0</v>
      </c>
      <c r="BX3203" s="24">
        <v>0</v>
      </c>
      <c r="BY3203" s="24">
        <v>0</v>
      </c>
      <c r="BZ3203" s="24">
        <v>0</v>
      </c>
      <c r="CB3203" s="24">
        <v>0</v>
      </c>
      <c r="CC3203" s="24">
        <v>0</v>
      </c>
      <c r="CD3203" s="24">
        <v>102</v>
      </c>
      <c r="CE3203" s="24">
        <v>105</v>
      </c>
      <c r="CF3203" s="24">
        <v>100</v>
      </c>
      <c r="CG3203" s="24">
        <v>101</v>
      </c>
      <c r="CH3203" s="24">
        <v>105</v>
      </c>
      <c r="CI3203" s="24">
        <v>101</v>
      </c>
      <c r="CO3203" s="34">
        <f t="shared" ref="CO3203:CO3266" si="212">IF(H3203="",(H3204-H3203)/(G3204+G3206)*G3204+H3203,H3203)</f>
        <v>759916</v>
      </c>
    </row>
    <row r="3204" spans="1:93" ht="15">
      <c r="A3204" s="23" t="s">
        <v>216</v>
      </c>
      <c r="B3204" s="52">
        <v>42044</v>
      </c>
      <c r="C3204" s="25" t="str">
        <f t="shared" si="209"/>
        <v/>
      </c>
      <c r="G3204" s="24">
        <f t="shared" si="210"/>
        <v>56</v>
      </c>
      <c r="H3204" s="24">
        <v>767995</v>
      </c>
      <c r="I3204" s="24" t="str">
        <f t="shared" si="211"/>
        <v/>
      </c>
      <c r="K3204" s="24">
        <f>IF(J3204&gt;900,_xlfn.XLOOKUP(ROUND(J3204,0),'CM-VL-G-C-GL-B-T-ClassRimThickn'!$B$1:$B$112,'CM-VL-G-C-GL-B-T-ClassRimThickn'!$C$1:$C$112,0,1,1),J3204)</f>
        <v>0</v>
      </c>
      <c r="L3204" s="24">
        <v>66</v>
      </c>
      <c r="M3204" s="24">
        <f>IF(L3204&gt;900,_xlfn.XLOOKUP(ROUND(L3204,0),'CM-VL-G-C-GL-B-T-ClassRimThickn'!$B$1:$B$112,'CM-VL-G-C-GL-B-T-ClassRimThickn'!$C$1:$C$112,0,1,1),L3204)</f>
        <v>66</v>
      </c>
      <c r="N3204" s="24">
        <v>62</v>
      </c>
      <c r="O3204" s="24">
        <f>IF(N3204&gt;900,_xlfn.XLOOKUP(ROUND(N3204,0),'CM-VL-G-C-GL-B-T-ClassRimThickn'!$B$1:$B$112,'CM-VL-G-C-GL-B-T-ClassRimThickn'!$C$1:$C$112,0,1,1),N3204)</f>
        <v>62</v>
      </c>
      <c r="P3204" s="24">
        <v>64</v>
      </c>
      <c r="Q3204" s="24">
        <f>IF(P3204&gt;900,_xlfn.XLOOKUP(ROUND(P3204,0),'CM-VL-G-C-GL-B-T-ClassRimThickn'!$B$1:$B$112,'CM-VL-G-C-GL-B-T-ClassRimThickn'!$C$1:$C$112,0,1,1),P3204)</f>
        <v>64</v>
      </c>
      <c r="S3204" s="24">
        <f>IF(R3204&gt;900,_xlfn.XLOOKUP(ROUND(R3204,0),'CM-VL-G-C-GL-B-T-ClassRimThickn'!$B$1:$B$112,'CM-VL-G-C-GL-B-T-ClassRimThickn'!$C$1:$C$112,0,1,1),R3204)</f>
        <v>0</v>
      </c>
      <c r="T3204" s="24">
        <v>65</v>
      </c>
      <c r="U3204" s="24">
        <f>IF(T3204&gt;900,_xlfn.XLOOKUP(ROUND(T3204,0),'CM-VL-G-C-GL-B-T-ClassRimThickn'!$B$1:$B$112,'CM-VL-G-C-GL-B-T-ClassRimThickn'!$C$1:$C$112,0,1,1),T3204)</f>
        <v>65</v>
      </c>
      <c r="V3204" s="24">
        <v>63</v>
      </c>
      <c r="W3204" s="24">
        <f>IF(V3204&gt;900,_xlfn.XLOOKUP(ROUND(V3204,0),'CM-VL-G-C-GL-B-T-ClassRimThickn'!$B$1:$B$112,'CM-VL-G-C-GL-B-T-ClassRimThickn'!$C$1:$C$112,0,1,1),V3204)</f>
        <v>63</v>
      </c>
      <c r="X3204" s="24">
        <v>66</v>
      </c>
      <c r="Y3204" s="24">
        <f>IF(X3204&gt;900,_xlfn.XLOOKUP(ROUND(X3204,0),'CM-VL-G-C-GL-B-T-ClassRimThickn'!$B$1:$B$112,'CM-VL-G-C-GL-B-T-ClassRimThickn'!$C$1:$C$112,0,1,1),X3204)</f>
        <v>66</v>
      </c>
      <c r="Z3204" s="24">
        <v>62</v>
      </c>
      <c r="AA3204" s="24">
        <f>IF(Z3204&gt;900,_xlfn.XLOOKUP(ROUND(Z3204,0),'CM-VL-G-C-GL-B-T-ClassRimThickn'!$B$1:$B$112,'CM-VL-G-C-GL-B-T-ClassRimThickn'!$C$1:$C$112,0,1,1),Z3204)</f>
        <v>62</v>
      </c>
      <c r="AB3204" s="24">
        <v>64</v>
      </c>
      <c r="AC3204" s="24">
        <f>IF(AB3204&gt;900,_xlfn.XLOOKUP(ROUND(AB3204,0),'CM-VL-G-C-GL-B-T-ClassRimThickn'!$B$1:$B$112,'CM-VL-G-C-GL-B-T-ClassRimThickn'!$C$1:$C$112,0,1,1),AB3204)</f>
        <v>64</v>
      </c>
      <c r="AD3204" s="24">
        <v>66</v>
      </c>
      <c r="AE3204" s="24">
        <f>IF(AD3204&gt;900,_xlfn.XLOOKUP(ROUND(AD3204,0),'CM-VL-G-C-GL-B-T-ClassRimThickn'!$B$1:$B$112,'CM-VL-G-C-GL-B-T-ClassRimThickn'!$C$1:$C$112,0,1,1),AD3204)</f>
        <v>66</v>
      </c>
      <c r="AF3204" s="24">
        <v>65</v>
      </c>
      <c r="AG3204" s="24">
        <f>IF(AF3204&gt;900,_xlfn.XLOOKUP(ROUND(AF3204,0),'CM-VL-G-C-GL-B-T-ClassRimThickn'!$B$1:$B$112,'CM-VL-G-C-GL-B-T-ClassRimThickn'!$C$1:$C$112,0,1,1),AF3204)</f>
        <v>65</v>
      </c>
      <c r="AH3204" s="24">
        <v>27</v>
      </c>
      <c r="AI3204" s="24">
        <v>29</v>
      </c>
      <c r="AJ3204" s="24">
        <v>28</v>
      </c>
      <c r="AK3204" s="24">
        <v>27</v>
      </c>
      <c r="AL3204" s="24">
        <v>28</v>
      </c>
      <c r="AM3204" s="24">
        <v>28</v>
      </c>
      <c r="AN3204" s="24">
        <v>29</v>
      </c>
      <c r="AO3204" s="24">
        <v>29</v>
      </c>
      <c r="AP3204" s="24">
        <v>30</v>
      </c>
      <c r="AQ3204" s="24">
        <v>29</v>
      </c>
      <c r="AR3204" s="24">
        <v>29</v>
      </c>
      <c r="AS3204" s="24">
        <v>29</v>
      </c>
      <c r="AT3204" s="24">
        <v>29</v>
      </c>
      <c r="AU3204" s="24">
        <v>29</v>
      </c>
      <c r="AV3204" s="24">
        <v>29</v>
      </c>
      <c r="AW3204" s="24">
        <v>28</v>
      </c>
      <c r="AX3204" s="24">
        <v>28</v>
      </c>
      <c r="AY3204" s="24">
        <v>29</v>
      </c>
      <c r="AZ3204" s="24">
        <v>29</v>
      </c>
      <c r="BA3204" s="24">
        <v>28</v>
      </c>
      <c r="BB3204" s="24">
        <v>29</v>
      </c>
      <c r="BC3204" s="24">
        <v>29</v>
      </c>
      <c r="BD3204" s="24">
        <v>28</v>
      </c>
      <c r="BE3204" s="24">
        <v>28</v>
      </c>
      <c r="BF3204" s="24">
        <v>0</v>
      </c>
      <c r="BG3204" s="24">
        <v>0</v>
      </c>
      <c r="BH3204" s="24">
        <v>0</v>
      </c>
      <c r="BI3204" s="24">
        <v>0</v>
      </c>
      <c r="BJ3204" s="24">
        <v>0</v>
      </c>
      <c r="BL3204" s="24">
        <v>0</v>
      </c>
      <c r="BM3204" s="24">
        <v>0</v>
      </c>
      <c r="BN3204" s="24">
        <v>0</v>
      </c>
      <c r="BO3204" s="24">
        <v>0</v>
      </c>
      <c r="BP3204" s="24">
        <v>0</v>
      </c>
      <c r="BQ3204" s="24">
        <v>0</v>
      </c>
      <c r="BR3204" s="24">
        <v>0</v>
      </c>
      <c r="BS3204" s="24">
        <v>0</v>
      </c>
      <c r="BT3204" s="24">
        <v>0</v>
      </c>
      <c r="BU3204" s="24">
        <v>0</v>
      </c>
      <c r="BV3204" s="24">
        <v>0</v>
      </c>
      <c r="BW3204" s="24">
        <v>0</v>
      </c>
      <c r="BX3204" s="24">
        <v>0</v>
      </c>
      <c r="BY3204" s="24">
        <v>0</v>
      </c>
      <c r="BZ3204" s="24">
        <v>0</v>
      </c>
      <c r="CB3204" s="24">
        <v>0</v>
      </c>
      <c r="CC3204" s="24">
        <v>0</v>
      </c>
      <c r="CD3204" s="24">
        <v>96</v>
      </c>
      <c r="CE3204" s="24">
        <v>100</v>
      </c>
      <c r="CF3204" s="24">
        <v>91</v>
      </c>
      <c r="CG3204" s="24">
        <v>95</v>
      </c>
      <c r="CH3204" s="24">
        <v>95</v>
      </c>
      <c r="CI3204" s="24">
        <v>94</v>
      </c>
      <c r="CO3204" s="34">
        <f t="shared" si="212"/>
        <v>767995</v>
      </c>
    </row>
    <row r="3205" spans="1:93" ht="15">
      <c r="A3205" s="23" t="s">
        <v>216</v>
      </c>
      <c r="B3205" s="52">
        <v>42075</v>
      </c>
      <c r="C3205" s="25" t="str">
        <f t="shared" ref="C3205:C3268" si="213">IF(B3205=B3206,TRUE,"")</f>
        <v/>
      </c>
      <c r="G3205" s="24">
        <f t="shared" si="210"/>
        <v>31</v>
      </c>
      <c r="H3205" s="24">
        <v>770357</v>
      </c>
      <c r="I3205" s="24" t="str">
        <f t="shared" si="211"/>
        <v/>
      </c>
      <c r="K3205" s="24">
        <f>IF(J3205&gt;900,_xlfn.XLOOKUP(ROUND(J3205,0),'CM-VL-G-C-GL-B-T-ClassRimThickn'!$B$1:$B$112,'CM-VL-G-C-GL-B-T-ClassRimThickn'!$C$1:$C$112,0,1,1),J3205)</f>
        <v>0</v>
      </c>
      <c r="L3205" s="24">
        <v>67</v>
      </c>
      <c r="M3205" s="24">
        <f>IF(L3205&gt;900,_xlfn.XLOOKUP(ROUND(L3205,0),'CM-VL-G-C-GL-B-T-ClassRimThickn'!$B$1:$B$112,'CM-VL-G-C-GL-B-T-ClassRimThickn'!$C$1:$C$112,0,1,1),L3205)</f>
        <v>67</v>
      </c>
      <c r="N3205" s="24">
        <v>63</v>
      </c>
      <c r="O3205" s="24">
        <f>IF(N3205&gt;900,_xlfn.XLOOKUP(ROUND(N3205,0),'CM-VL-G-C-GL-B-T-ClassRimThickn'!$B$1:$B$112,'CM-VL-G-C-GL-B-T-ClassRimThickn'!$C$1:$C$112,0,1,1),N3205)</f>
        <v>63</v>
      </c>
      <c r="P3205" s="24">
        <v>63.5</v>
      </c>
      <c r="Q3205" s="24">
        <f>IF(P3205&gt;900,_xlfn.XLOOKUP(ROUND(P3205,0),'CM-VL-G-C-GL-B-T-ClassRimThickn'!$B$1:$B$112,'CM-VL-G-C-GL-B-T-ClassRimThickn'!$C$1:$C$112,0,1,1),P3205)</f>
        <v>63.5</v>
      </c>
      <c r="S3205" s="24">
        <f>IF(R3205&gt;900,_xlfn.XLOOKUP(ROUND(R3205,0),'CM-VL-G-C-GL-B-T-ClassRimThickn'!$B$1:$B$112,'CM-VL-G-C-GL-B-T-ClassRimThickn'!$C$1:$C$112,0,1,1),R3205)</f>
        <v>0</v>
      </c>
      <c r="T3205" s="24">
        <v>66</v>
      </c>
      <c r="U3205" s="24">
        <f>IF(T3205&gt;900,_xlfn.XLOOKUP(ROUND(T3205,0),'CM-VL-G-C-GL-B-T-ClassRimThickn'!$B$1:$B$112,'CM-VL-G-C-GL-B-T-ClassRimThickn'!$C$1:$C$112,0,1,1),T3205)</f>
        <v>66</v>
      </c>
      <c r="V3205" s="24">
        <v>63</v>
      </c>
      <c r="W3205" s="24">
        <f>IF(V3205&gt;900,_xlfn.XLOOKUP(ROUND(V3205,0),'CM-VL-G-C-GL-B-T-ClassRimThickn'!$B$1:$B$112,'CM-VL-G-C-GL-B-T-ClassRimThickn'!$C$1:$C$112,0,1,1),V3205)</f>
        <v>63</v>
      </c>
      <c r="X3205" s="24">
        <v>67.5</v>
      </c>
      <c r="Y3205" s="24">
        <f>IF(X3205&gt;900,_xlfn.XLOOKUP(ROUND(X3205,0),'CM-VL-G-C-GL-B-T-ClassRimThickn'!$B$1:$B$112,'CM-VL-G-C-GL-B-T-ClassRimThickn'!$C$1:$C$112,0,1,1),X3205)</f>
        <v>67.5</v>
      </c>
      <c r="Z3205" s="24">
        <v>62</v>
      </c>
      <c r="AA3205" s="24">
        <f>IF(Z3205&gt;900,_xlfn.XLOOKUP(ROUND(Z3205,0),'CM-VL-G-C-GL-B-T-ClassRimThickn'!$B$1:$B$112,'CM-VL-G-C-GL-B-T-ClassRimThickn'!$C$1:$C$112,0,1,1),Z3205)</f>
        <v>62</v>
      </c>
      <c r="AB3205" s="24">
        <v>64</v>
      </c>
      <c r="AC3205" s="24">
        <f>IF(AB3205&gt;900,_xlfn.XLOOKUP(ROUND(AB3205,0),'CM-VL-G-C-GL-B-T-ClassRimThickn'!$B$1:$B$112,'CM-VL-G-C-GL-B-T-ClassRimThickn'!$C$1:$C$112,0,1,1),AB3205)</f>
        <v>64</v>
      </c>
      <c r="AD3205" s="24">
        <v>67</v>
      </c>
      <c r="AE3205" s="24">
        <f>IF(AD3205&gt;900,_xlfn.XLOOKUP(ROUND(AD3205,0),'CM-VL-G-C-GL-B-T-ClassRimThickn'!$B$1:$B$112,'CM-VL-G-C-GL-B-T-ClassRimThickn'!$C$1:$C$112,0,1,1),AD3205)</f>
        <v>67</v>
      </c>
      <c r="AF3205" s="24">
        <v>66</v>
      </c>
      <c r="AG3205" s="24">
        <f>IF(AF3205&gt;900,_xlfn.XLOOKUP(ROUND(AF3205,0),'CM-VL-G-C-GL-B-T-ClassRimThickn'!$B$1:$B$112,'CM-VL-G-C-GL-B-T-ClassRimThickn'!$C$1:$C$112,0,1,1),AF3205)</f>
        <v>66</v>
      </c>
      <c r="AH3205" s="24">
        <v>28</v>
      </c>
      <c r="AI3205" s="24">
        <v>29</v>
      </c>
      <c r="AJ3205" s="24">
        <v>27.5</v>
      </c>
      <c r="AK3205" s="24">
        <v>27.5</v>
      </c>
      <c r="AL3205" s="24">
        <v>27.5</v>
      </c>
      <c r="AM3205" s="24">
        <v>28.5</v>
      </c>
      <c r="AN3205" s="24">
        <v>29</v>
      </c>
      <c r="AO3205" s="24">
        <v>29</v>
      </c>
      <c r="AP3205" s="24">
        <v>29</v>
      </c>
      <c r="AQ3205" s="24">
        <v>29</v>
      </c>
      <c r="AR3205" s="24">
        <v>30.5</v>
      </c>
      <c r="AS3205" s="24">
        <v>28</v>
      </c>
      <c r="AT3205" s="24">
        <v>29</v>
      </c>
      <c r="AU3205" s="24">
        <v>29</v>
      </c>
      <c r="AV3205" s="24">
        <v>29</v>
      </c>
      <c r="AW3205" s="24">
        <v>28.5</v>
      </c>
      <c r="AX3205" s="24">
        <v>28.5</v>
      </c>
      <c r="AY3205" s="24">
        <v>29</v>
      </c>
      <c r="AZ3205" s="24">
        <v>29.5</v>
      </c>
      <c r="BA3205" s="24">
        <v>28</v>
      </c>
      <c r="BB3205" s="24">
        <v>30</v>
      </c>
      <c r="BC3205" s="24">
        <v>29</v>
      </c>
      <c r="BD3205" s="24">
        <v>29</v>
      </c>
      <c r="BE3205" s="24">
        <v>29</v>
      </c>
      <c r="BF3205" s="24">
        <v>0</v>
      </c>
      <c r="BG3205" s="24">
        <v>0</v>
      </c>
      <c r="BH3205" s="24">
        <v>0</v>
      </c>
      <c r="BI3205" s="24">
        <v>0</v>
      </c>
      <c r="BJ3205" s="24">
        <v>0</v>
      </c>
      <c r="BL3205" s="24">
        <v>0</v>
      </c>
      <c r="BM3205" s="24">
        <v>0</v>
      </c>
      <c r="BN3205" s="24">
        <v>0</v>
      </c>
      <c r="BO3205" s="24">
        <v>0</v>
      </c>
      <c r="BP3205" s="24">
        <v>0</v>
      </c>
      <c r="BQ3205" s="24">
        <v>0</v>
      </c>
      <c r="BR3205" s="24">
        <v>0</v>
      </c>
      <c r="BS3205" s="24">
        <v>0</v>
      </c>
      <c r="BT3205" s="24">
        <v>0</v>
      </c>
      <c r="BU3205" s="24">
        <v>0</v>
      </c>
      <c r="BV3205" s="24">
        <v>0</v>
      </c>
      <c r="BW3205" s="24">
        <v>0</v>
      </c>
      <c r="BX3205" s="24">
        <v>0</v>
      </c>
      <c r="BY3205" s="24">
        <v>0</v>
      </c>
      <c r="BZ3205" s="24">
        <v>0</v>
      </c>
      <c r="CB3205" s="24">
        <v>0</v>
      </c>
      <c r="CC3205" s="24">
        <v>0</v>
      </c>
      <c r="CD3205" s="24">
        <v>98</v>
      </c>
      <c r="CE3205" s="24">
        <v>102</v>
      </c>
      <c r="CF3205" s="24">
        <v>100</v>
      </c>
      <c r="CG3205" s="24">
        <v>101</v>
      </c>
      <c r="CH3205" s="24">
        <v>104</v>
      </c>
      <c r="CI3205" s="24">
        <v>102</v>
      </c>
      <c r="CO3205" s="34">
        <f t="shared" si="212"/>
        <v>770357</v>
      </c>
    </row>
    <row r="3206" spans="1:93" ht="15">
      <c r="A3206" s="23" t="s">
        <v>216</v>
      </c>
      <c r="B3206" s="52">
        <v>42121</v>
      </c>
      <c r="C3206" s="25" t="str">
        <f t="shared" si="213"/>
        <v/>
      </c>
      <c r="G3206" s="24">
        <f t="shared" si="210"/>
        <v>46</v>
      </c>
      <c r="H3206" s="27">
        <v>787713</v>
      </c>
      <c r="I3206" s="24" t="str">
        <f t="shared" si="211"/>
        <v/>
      </c>
      <c r="K3206" s="24">
        <f>IF(J3206&gt;900,_xlfn.XLOOKUP(ROUND(J3206,0),'CM-VL-G-C-GL-B-T-ClassRimThickn'!$B$1:$B$112,'CM-VL-G-C-GL-B-T-ClassRimThickn'!$C$1:$C$112,0,1,1),J3206)</f>
        <v>0</v>
      </c>
      <c r="L3206" s="24">
        <v>65</v>
      </c>
      <c r="M3206" s="24">
        <f>IF(L3206&gt;900,_xlfn.XLOOKUP(ROUND(L3206,0),'CM-VL-G-C-GL-B-T-ClassRimThickn'!$B$1:$B$112,'CM-VL-G-C-GL-B-T-ClassRimThickn'!$C$1:$C$112,0,1,1),L3206)</f>
        <v>65</v>
      </c>
      <c r="N3206" s="24">
        <v>61</v>
      </c>
      <c r="O3206" s="24">
        <f>IF(N3206&gt;900,_xlfn.XLOOKUP(ROUND(N3206,0),'CM-VL-G-C-GL-B-T-ClassRimThickn'!$B$1:$B$112,'CM-VL-G-C-GL-B-T-ClassRimThickn'!$C$1:$C$112,0,1,1),N3206)</f>
        <v>61</v>
      </c>
      <c r="P3206" s="24">
        <v>64</v>
      </c>
      <c r="Q3206" s="24">
        <f>IF(P3206&gt;900,_xlfn.XLOOKUP(ROUND(P3206,0),'CM-VL-G-C-GL-B-T-ClassRimThickn'!$B$1:$B$112,'CM-VL-G-C-GL-B-T-ClassRimThickn'!$C$1:$C$112,0,1,1),P3206)</f>
        <v>64</v>
      </c>
      <c r="S3206" s="24">
        <f>IF(R3206&gt;900,_xlfn.XLOOKUP(ROUND(R3206,0),'CM-VL-G-C-GL-B-T-ClassRimThickn'!$B$1:$B$112,'CM-VL-G-C-GL-B-T-ClassRimThickn'!$C$1:$C$112,0,1,1),R3206)</f>
        <v>0</v>
      </c>
      <c r="T3206" s="24">
        <v>64</v>
      </c>
      <c r="U3206" s="24">
        <f>IF(T3206&gt;900,_xlfn.XLOOKUP(ROUND(T3206,0),'CM-VL-G-C-GL-B-T-ClassRimThickn'!$B$1:$B$112,'CM-VL-G-C-GL-B-T-ClassRimThickn'!$C$1:$C$112,0,1,1),T3206)</f>
        <v>64</v>
      </c>
      <c r="V3206" s="24">
        <v>62</v>
      </c>
      <c r="W3206" s="24">
        <f>IF(V3206&gt;900,_xlfn.XLOOKUP(ROUND(V3206,0),'CM-VL-G-C-GL-B-T-ClassRimThickn'!$B$1:$B$112,'CM-VL-G-C-GL-B-T-ClassRimThickn'!$C$1:$C$112,0,1,1),V3206)</f>
        <v>62</v>
      </c>
      <c r="X3206" s="24">
        <v>65</v>
      </c>
      <c r="Y3206" s="24">
        <f>IF(X3206&gt;900,_xlfn.XLOOKUP(ROUND(X3206,0),'CM-VL-G-C-GL-B-T-ClassRimThickn'!$B$1:$B$112,'CM-VL-G-C-GL-B-T-ClassRimThickn'!$C$1:$C$112,0,1,1),X3206)</f>
        <v>65</v>
      </c>
      <c r="Z3206" s="24">
        <v>60</v>
      </c>
      <c r="AA3206" s="24">
        <f>IF(Z3206&gt;900,_xlfn.XLOOKUP(ROUND(Z3206,0),'CM-VL-G-C-GL-B-T-ClassRimThickn'!$B$1:$B$112,'CM-VL-G-C-GL-B-T-ClassRimThickn'!$C$1:$C$112,0,1,1),Z3206)</f>
        <v>60</v>
      </c>
      <c r="AB3206" s="24">
        <v>63</v>
      </c>
      <c r="AC3206" s="24">
        <f>IF(AB3206&gt;900,_xlfn.XLOOKUP(ROUND(AB3206,0),'CM-VL-G-C-GL-B-T-ClassRimThickn'!$B$1:$B$112,'CM-VL-G-C-GL-B-T-ClassRimThickn'!$C$1:$C$112,0,1,1),AB3206)</f>
        <v>63</v>
      </c>
      <c r="AD3206" s="24">
        <v>65</v>
      </c>
      <c r="AE3206" s="24">
        <f>IF(AD3206&gt;900,_xlfn.XLOOKUP(ROUND(AD3206,0),'CM-VL-G-C-GL-B-T-ClassRimThickn'!$B$1:$B$112,'CM-VL-G-C-GL-B-T-ClassRimThickn'!$C$1:$C$112,0,1,1),AD3206)</f>
        <v>65</v>
      </c>
      <c r="AF3206" s="24">
        <v>63</v>
      </c>
      <c r="AG3206" s="24">
        <f>IF(AF3206&gt;900,_xlfn.XLOOKUP(ROUND(AF3206,0),'CM-VL-G-C-GL-B-T-ClassRimThickn'!$B$1:$B$112,'CM-VL-G-C-GL-B-T-ClassRimThickn'!$C$1:$C$112,0,1,1),AF3206)</f>
        <v>63</v>
      </c>
      <c r="AH3206" s="24">
        <v>27</v>
      </c>
      <c r="AI3206" s="24">
        <v>28</v>
      </c>
      <c r="AJ3206" s="24">
        <v>27</v>
      </c>
      <c r="AK3206" s="24">
        <v>26</v>
      </c>
      <c r="AL3206" s="24">
        <v>27</v>
      </c>
      <c r="AM3206" s="24">
        <v>27</v>
      </c>
      <c r="AN3206" s="24">
        <v>27</v>
      </c>
      <c r="AO3206" s="24">
        <v>28</v>
      </c>
      <c r="AP3206" s="24">
        <v>30</v>
      </c>
      <c r="AQ3206" s="24">
        <v>28</v>
      </c>
      <c r="AR3206" s="24">
        <v>30</v>
      </c>
      <c r="AS3206" s="24">
        <v>29</v>
      </c>
      <c r="AT3206" s="24">
        <v>19</v>
      </c>
      <c r="AU3206" s="24">
        <v>30</v>
      </c>
      <c r="AV3206" s="24">
        <v>29</v>
      </c>
      <c r="AW3206" s="24">
        <v>30</v>
      </c>
      <c r="AX3206" s="24">
        <v>29</v>
      </c>
      <c r="AY3206" s="24">
        <v>29</v>
      </c>
      <c r="AZ3206" s="24">
        <v>29</v>
      </c>
      <c r="BA3206" s="24">
        <v>29</v>
      </c>
      <c r="BB3206" s="24">
        <v>27</v>
      </c>
      <c r="BC3206" s="24">
        <v>29</v>
      </c>
      <c r="BD3206" s="24">
        <v>30</v>
      </c>
      <c r="BE3206" s="24">
        <v>30</v>
      </c>
      <c r="BF3206" s="24">
        <v>0.5</v>
      </c>
      <c r="BG3206" s="24">
        <v>0.3</v>
      </c>
      <c r="BH3206" s="24">
        <v>0.5</v>
      </c>
      <c r="BI3206" s="24">
        <v>0.3</v>
      </c>
      <c r="BJ3206" s="24">
        <v>0.3</v>
      </c>
      <c r="BL3206" s="24">
        <v>0.5</v>
      </c>
      <c r="BM3206" s="24">
        <v>0.4</v>
      </c>
      <c r="BN3206" s="24">
        <v>0.5</v>
      </c>
      <c r="BO3206" s="24">
        <v>0.4</v>
      </c>
      <c r="BP3206" s="24">
        <v>0.2</v>
      </c>
      <c r="BQ3206" s="24">
        <v>0.4</v>
      </c>
      <c r="BR3206" s="24">
        <v>0.5</v>
      </c>
      <c r="BS3206" s="24">
        <v>0.3</v>
      </c>
      <c r="BT3206" s="24">
        <v>0.5</v>
      </c>
      <c r="BU3206" s="24">
        <v>0.4</v>
      </c>
      <c r="BV3206" s="24">
        <v>0.5</v>
      </c>
      <c r="BW3206" s="24">
        <v>0.3</v>
      </c>
      <c r="BX3206" s="24">
        <v>0.5</v>
      </c>
      <c r="BY3206" s="24">
        <v>0.4</v>
      </c>
      <c r="BZ3206" s="24">
        <v>0.5</v>
      </c>
      <c r="CB3206" s="24">
        <v>0.2</v>
      </c>
      <c r="CC3206" s="24">
        <v>0.3</v>
      </c>
      <c r="CD3206" s="24">
        <v>98</v>
      </c>
      <c r="CE3206" s="24">
        <v>99</v>
      </c>
      <c r="CF3206" s="24">
        <v>100</v>
      </c>
      <c r="CG3206" s="24">
        <v>97</v>
      </c>
      <c r="CH3206" s="24">
        <v>99</v>
      </c>
      <c r="CI3206" s="24">
        <v>99</v>
      </c>
      <c r="CO3206" s="34">
        <f t="shared" si="212"/>
        <v>787713</v>
      </c>
    </row>
    <row r="3207" spans="1:93" ht="15">
      <c r="A3207" s="23" t="s">
        <v>216</v>
      </c>
      <c r="B3207" s="52">
        <v>42148</v>
      </c>
      <c r="C3207" s="25" t="str">
        <f t="shared" si="213"/>
        <v/>
      </c>
      <c r="G3207" s="24">
        <f t="shared" si="210"/>
        <v>27</v>
      </c>
      <c r="H3207" s="30">
        <f>(H3208-H3206)/(G3207+G3208)*G3207+H3206</f>
        <v>789526.5</v>
      </c>
      <c r="I3207" s="24" t="str">
        <f t="shared" si="211"/>
        <v/>
      </c>
      <c r="K3207" s="24">
        <f>IF(J3207&gt;900,_xlfn.XLOOKUP(ROUND(J3207,0),'CM-VL-G-C-GL-B-T-ClassRimThickn'!$B$1:$B$112,'CM-VL-G-C-GL-B-T-ClassRimThickn'!$C$1:$C$112,0,1,1),J3207)</f>
        <v>0</v>
      </c>
      <c r="L3207" s="24">
        <v>66.5</v>
      </c>
      <c r="M3207" s="24">
        <f>IF(L3207&gt;900,_xlfn.XLOOKUP(ROUND(L3207,0),'CM-VL-G-C-GL-B-T-ClassRimThickn'!$B$1:$B$112,'CM-VL-G-C-GL-B-T-ClassRimThickn'!$C$1:$C$112,0,1,1),L3207)</f>
        <v>66.5</v>
      </c>
      <c r="N3207" s="24">
        <v>62</v>
      </c>
      <c r="O3207" s="24">
        <f>IF(N3207&gt;900,_xlfn.XLOOKUP(ROUND(N3207,0),'CM-VL-G-C-GL-B-T-ClassRimThickn'!$B$1:$B$112,'CM-VL-G-C-GL-B-T-ClassRimThickn'!$C$1:$C$112,0,1,1),N3207)</f>
        <v>62</v>
      </c>
      <c r="P3207" s="24">
        <v>64</v>
      </c>
      <c r="Q3207" s="24">
        <f>IF(P3207&gt;900,_xlfn.XLOOKUP(ROUND(P3207,0),'CM-VL-G-C-GL-B-T-ClassRimThickn'!$B$1:$B$112,'CM-VL-G-C-GL-B-T-ClassRimThickn'!$C$1:$C$112,0,1,1),P3207)</f>
        <v>64</v>
      </c>
      <c r="S3207" s="24">
        <f>IF(R3207&gt;900,_xlfn.XLOOKUP(ROUND(R3207,0),'CM-VL-G-C-GL-B-T-ClassRimThickn'!$B$1:$B$112,'CM-VL-G-C-GL-B-T-ClassRimThickn'!$C$1:$C$112,0,1,1),R3207)</f>
        <v>0</v>
      </c>
      <c r="T3207" s="24">
        <v>65</v>
      </c>
      <c r="U3207" s="24">
        <f>IF(T3207&gt;900,_xlfn.XLOOKUP(ROUND(T3207,0),'CM-VL-G-C-GL-B-T-ClassRimThickn'!$B$1:$B$112,'CM-VL-G-C-GL-B-T-ClassRimThickn'!$C$1:$C$112,0,1,1),T3207)</f>
        <v>65</v>
      </c>
      <c r="V3207" s="24">
        <v>63</v>
      </c>
      <c r="W3207" s="24">
        <f>IF(V3207&gt;900,_xlfn.XLOOKUP(ROUND(V3207,0),'CM-VL-G-C-GL-B-T-ClassRimThickn'!$B$1:$B$112,'CM-VL-G-C-GL-B-T-ClassRimThickn'!$C$1:$C$112,0,1,1),V3207)</f>
        <v>63</v>
      </c>
      <c r="X3207" s="24">
        <v>67</v>
      </c>
      <c r="Y3207" s="24">
        <f>IF(X3207&gt;900,_xlfn.XLOOKUP(ROUND(X3207,0),'CM-VL-G-C-GL-B-T-ClassRimThickn'!$B$1:$B$112,'CM-VL-G-C-GL-B-T-ClassRimThickn'!$C$1:$C$112,0,1,1),X3207)</f>
        <v>67</v>
      </c>
      <c r="Z3207" s="24">
        <v>62</v>
      </c>
      <c r="AA3207" s="24">
        <f>IF(Z3207&gt;900,_xlfn.XLOOKUP(ROUND(Z3207,0),'CM-VL-G-C-GL-B-T-ClassRimThickn'!$B$1:$B$112,'CM-VL-G-C-GL-B-T-ClassRimThickn'!$C$1:$C$112,0,1,1),Z3207)</f>
        <v>62</v>
      </c>
      <c r="AB3207" s="24">
        <v>64</v>
      </c>
      <c r="AC3207" s="24">
        <f>IF(AB3207&gt;900,_xlfn.XLOOKUP(ROUND(AB3207,0),'CM-VL-G-C-GL-B-T-ClassRimThickn'!$B$1:$B$112,'CM-VL-G-C-GL-B-T-ClassRimThickn'!$C$1:$C$112,0,1,1),AB3207)</f>
        <v>64</v>
      </c>
      <c r="AD3207" s="24">
        <v>66.5</v>
      </c>
      <c r="AE3207" s="24">
        <f>IF(AD3207&gt;900,_xlfn.XLOOKUP(ROUND(AD3207,0),'CM-VL-G-C-GL-B-T-ClassRimThickn'!$B$1:$B$112,'CM-VL-G-C-GL-B-T-ClassRimThickn'!$C$1:$C$112,0,1,1),AD3207)</f>
        <v>66.5</v>
      </c>
      <c r="AF3207" s="24">
        <v>65.5</v>
      </c>
      <c r="AG3207" s="24">
        <f>IF(AF3207&gt;900,_xlfn.XLOOKUP(ROUND(AF3207,0),'CM-VL-G-C-GL-B-T-ClassRimThickn'!$B$1:$B$112,'CM-VL-G-C-GL-B-T-ClassRimThickn'!$C$1:$C$112,0,1,1),AF3207)</f>
        <v>65.5</v>
      </c>
      <c r="AH3207" s="24">
        <v>24</v>
      </c>
      <c r="AI3207" s="24">
        <v>26</v>
      </c>
      <c r="AJ3207" s="24">
        <v>24.5</v>
      </c>
      <c r="AK3207" s="24">
        <v>23.5</v>
      </c>
      <c r="AL3207" s="24">
        <v>24.5</v>
      </c>
      <c r="AM3207" s="24">
        <v>25.5</v>
      </c>
      <c r="AN3207" s="24">
        <v>26.5</v>
      </c>
      <c r="AO3207" s="24">
        <v>27</v>
      </c>
      <c r="AP3207" s="24">
        <v>26</v>
      </c>
      <c r="AQ3207" s="24">
        <v>29.5</v>
      </c>
      <c r="AR3207" s="24">
        <v>28.5</v>
      </c>
      <c r="AS3207" s="24">
        <v>27.5</v>
      </c>
      <c r="AT3207" s="24">
        <v>29.5</v>
      </c>
      <c r="AU3207" s="24">
        <v>29.5</v>
      </c>
      <c r="AV3207" s="24">
        <v>29.5</v>
      </c>
      <c r="AW3207" s="24">
        <v>29.5</v>
      </c>
      <c r="AX3207" s="24">
        <v>29.5</v>
      </c>
      <c r="AY3207" s="24">
        <v>29.5</v>
      </c>
      <c r="AZ3207" s="24">
        <v>29.5</v>
      </c>
      <c r="BA3207" s="24">
        <v>27</v>
      </c>
      <c r="BB3207" s="24">
        <v>26</v>
      </c>
      <c r="BC3207" s="24">
        <v>29.5</v>
      </c>
      <c r="BD3207" s="24">
        <v>29.5</v>
      </c>
      <c r="BE3207" s="24">
        <v>29.5</v>
      </c>
      <c r="BF3207" s="24">
        <v>0.5</v>
      </c>
      <c r="BG3207" s="24">
        <v>0.5</v>
      </c>
      <c r="BH3207" s="24">
        <v>0.5</v>
      </c>
      <c r="BI3207" s="24">
        <v>0.5</v>
      </c>
      <c r="BJ3207" s="24">
        <v>0.5</v>
      </c>
      <c r="BL3207" s="24">
        <v>0.5</v>
      </c>
      <c r="BM3207" s="24">
        <v>0.5</v>
      </c>
      <c r="BN3207" s="24">
        <v>0.5</v>
      </c>
      <c r="BO3207" s="24">
        <v>0.5</v>
      </c>
      <c r="BP3207" s="24">
        <v>0.5</v>
      </c>
      <c r="BQ3207" s="24">
        <v>0.5</v>
      </c>
      <c r="BR3207" s="24">
        <v>0.5</v>
      </c>
      <c r="BS3207" s="24">
        <v>0.2</v>
      </c>
      <c r="BT3207" s="24">
        <v>0.5</v>
      </c>
      <c r="BU3207" s="24">
        <v>0.4</v>
      </c>
      <c r="BV3207" s="24">
        <v>0.5</v>
      </c>
      <c r="BW3207" s="24">
        <v>0</v>
      </c>
      <c r="BX3207" s="24">
        <v>0.4</v>
      </c>
      <c r="BY3207" s="24">
        <v>0.4</v>
      </c>
      <c r="BZ3207" s="24">
        <v>0.3</v>
      </c>
      <c r="CB3207" s="24">
        <v>0</v>
      </c>
      <c r="CC3207" s="24">
        <v>0</v>
      </c>
      <c r="CO3207" s="34">
        <f t="shared" si="212"/>
        <v>789526.5</v>
      </c>
    </row>
    <row r="3208" spans="1:93" ht="15">
      <c r="A3208" s="23" t="s">
        <v>216</v>
      </c>
      <c r="B3208" s="52">
        <v>42241</v>
      </c>
      <c r="C3208" s="25" t="str">
        <f t="shared" si="213"/>
        <v/>
      </c>
      <c r="G3208" s="24">
        <f t="shared" si="210"/>
        <v>93</v>
      </c>
      <c r="H3208" s="27">
        <v>795773</v>
      </c>
      <c r="I3208" s="24" t="str">
        <f t="shared" si="211"/>
        <v/>
      </c>
      <c r="K3208" s="24">
        <f>IF(J3208&gt;900,_xlfn.XLOOKUP(ROUND(J3208,0),'CM-VL-G-C-GL-B-T-ClassRimThickn'!$B$1:$B$112,'CM-VL-G-C-GL-B-T-ClassRimThickn'!$C$1:$C$112,0,1,1),J3208)</f>
        <v>0</v>
      </c>
      <c r="L3208" s="24">
        <v>65</v>
      </c>
      <c r="M3208" s="24">
        <f>IF(L3208&gt;900,_xlfn.XLOOKUP(ROUND(L3208,0),'CM-VL-G-C-GL-B-T-ClassRimThickn'!$B$1:$B$112,'CM-VL-G-C-GL-B-T-ClassRimThickn'!$C$1:$C$112,0,1,1),L3208)</f>
        <v>65</v>
      </c>
      <c r="N3208" s="24">
        <v>63</v>
      </c>
      <c r="O3208" s="24">
        <f>IF(N3208&gt;900,_xlfn.XLOOKUP(ROUND(N3208,0),'CM-VL-G-C-GL-B-T-ClassRimThickn'!$B$1:$B$112,'CM-VL-G-C-GL-B-T-ClassRimThickn'!$C$1:$C$112,0,1,1),N3208)</f>
        <v>63</v>
      </c>
      <c r="P3208" s="24">
        <v>65</v>
      </c>
      <c r="Q3208" s="24">
        <f>IF(P3208&gt;900,_xlfn.XLOOKUP(ROUND(P3208,0),'CM-VL-G-C-GL-B-T-ClassRimThickn'!$B$1:$B$112,'CM-VL-G-C-GL-B-T-ClassRimThickn'!$C$1:$C$112,0,1,1),P3208)</f>
        <v>65</v>
      </c>
      <c r="S3208" s="24">
        <f>IF(R3208&gt;900,_xlfn.XLOOKUP(ROUND(R3208,0),'CM-VL-G-C-GL-B-T-ClassRimThickn'!$B$1:$B$112,'CM-VL-G-C-GL-B-T-ClassRimThickn'!$C$1:$C$112,0,1,1),R3208)</f>
        <v>0</v>
      </c>
      <c r="T3208" s="24">
        <v>65</v>
      </c>
      <c r="U3208" s="24">
        <f>IF(T3208&gt;900,_xlfn.XLOOKUP(ROUND(T3208,0),'CM-VL-G-C-GL-B-T-ClassRimThickn'!$B$1:$B$112,'CM-VL-G-C-GL-B-T-ClassRimThickn'!$C$1:$C$112,0,1,1),T3208)</f>
        <v>65</v>
      </c>
      <c r="V3208" s="24">
        <v>64</v>
      </c>
      <c r="W3208" s="24">
        <f>IF(V3208&gt;900,_xlfn.XLOOKUP(ROUND(V3208,0),'CM-VL-G-C-GL-B-T-ClassRimThickn'!$B$1:$B$112,'CM-VL-G-C-GL-B-T-ClassRimThickn'!$C$1:$C$112,0,1,1),V3208)</f>
        <v>64</v>
      </c>
      <c r="X3208" s="24">
        <v>66</v>
      </c>
      <c r="Y3208" s="24">
        <f>IF(X3208&gt;900,_xlfn.XLOOKUP(ROUND(X3208,0),'CM-VL-G-C-GL-B-T-ClassRimThickn'!$B$1:$B$112,'CM-VL-G-C-GL-B-T-ClassRimThickn'!$C$1:$C$112,0,1,1),X3208)</f>
        <v>66</v>
      </c>
      <c r="Z3208" s="24">
        <v>63</v>
      </c>
      <c r="AA3208" s="24">
        <f>IF(Z3208&gt;900,_xlfn.XLOOKUP(ROUND(Z3208,0),'CM-VL-G-C-GL-B-T-ClassRimThickn'!$B$1:$B$112,'CM-VL-G-C-GL-B-T-ClassRimThickn'!$C$1:$C$112,0,1,1),Z3208)</f>
        <v>63</v>
      </c>
      <c r="AB3208" s="24">
        <v>65</v>
      </c>
      <c r="AC3208" s="24">
        <f>IF(AB3208&gt;900,_xlfn.XLOOKUP(ROUND(AB3208,0),'CM-VL-G-C-GL-B-T-ClassRimThickn'!$B$1:$B$112,'CM-VL-G-C-GL-B-T-ClassRimThickn'!$C$1:$C$112,0,1,1),AB3208)</f>
        <v>65</v>
      </c>
      <c r="AD3208" s="24">
        <v>66</v>
      </c>
      <c r="AE3208" s="24">
        <f>IF(AD3208&gt;900,_xlfn.XLOOKUP(ROUND(AD3208,0),'CM-VL-G-C-GL-B-T-ClassRimThickn'!$B$1:$B$112,'CM-VL-G-C-GL-B-T-ClassRimThickn'!$C$1:$C$112,0,1,1),AD3208)</f>
        <v>66</v>
      </c>
      <c r="AF3208" s="24">
        <v>65</v>
      </c>
      <c r="AG3208" s="24">
        <f>IF(AF3208&gt;900,_xlfn.XLOOKUP(ROUND(AF3208,0),'CM-VL-G-C-GL-B-T-ClassRimThickn'!$B$1:$B$112,'CM-VL-G-C-GL-B-T-ClassRimThickn'!$C$1:$C$112,0,1,1),AF3208)</f>
        <v>65</v>
      </c>
      <c r="AH3208" s="24">
        <v>25</v>
      </c>
      <c r="AI3208" s="24">
        <v>27</v>
      </c>
      <c r="AJ3208" s="24">
        <v>26</v>
      </c>
      <c r="AK3208" s="24">
        <v>26</v>
      </c>
      <c r="AL3208" s="24">
        <v>26</v>
      </c>
      <c r="AM3208" s="24">
        <v>25.5</v>
      </c>
      <c r="AN3208" s="24">
        <v>27</v>
      </c>
      <c r="AO3208" s="24">
        <v>26</v>
      </c>
      <c r="AP3208" s="24">
        <v>26</v>
      </c>
      <c r="AQ3208" s="24">
        <v>27</v>
      </c>
      <c r="AR3208" s="24">
        <v>29</v>
      </c>
      <c r="AS3208" s="24">
        <v>27.5</v>
      </c>
      <c r="AT3208" s="24">
        <v>30</v>
      </c>
      <c r="AU3208" s="24">
        <v>30</v>
      </c>
      <c r="AV3208" s="24">
        <v>29</v>
      </c>
      <c r="AW3208" s="24">
        <v>29</v>
      </c>
      <c r="AX3208" s="24">
        <v>29</v>
      </c>
      <c r="AY3208" s="24">
        <v>28</v>
      </c>
      <c r="AZ3208" s="24">
        <v>29</v>
      </c>
      <c r="BA3208" s="24">
        <v>29</v>
      </c>
      <c r="BB3208" s="24">
        <v>30</v>
      </c>
      <c r="BC3208" s="24">
        <v>29</v>
      </c>
      <c r="BD3208" s="24">
        <v>29</v>
      </c>
      <c r="BE3208" s="24">
        <v>29.5</v>
      </c>
      <c r="BF3208" s="24">
        <v>0</v>
      </c>
      <c r="BG3208" s="24">
        <v>0</v>
      </c>
      <c r="BH3208" s="24">
        <v>0</v>
      </c>
      <c r="BI3208" s="24">
        <v>0</v>
      </c>
      <c r="BJ3208" s="24">
        <v>0</v>
      </c>
      <c r="BL3208" s="24">
        <v>0</v>
      </c>
      <c r="BM3208" s="24">
        <v>0</v>
      </c>
      <c r="BN3208" s="24">
        <v>0</v>
      </c>
      <c r="BO3208" s="24">
        <v>0</v>
      </c>
      <c r="BP3208" s="24">
        <v>0</v>
      </c>
      <c r="BQ3208" s="24">
        <v>0</v>
      </c>
      <c r="BR3208" s="24">
        <v>0.2</v>
      </c>
      <c r="BS3208" s="24">
        <v>0</v>
      </c>
      <c r="BT3208" s="24">
        <v>0.2</v>
      </c>
      <c r="BU3208" s="24">
        <v>0.2</v>
      </c>
      <c r="BV3208" s="24">
        <v>0.2</v>
      </c>
      <c r="BW3208" s="24">
        <v>0</v>
      </c>
      <c r="BX3208" s="24">
        <v>0.2</v>
      </c>
      <c r="BY3208" s="24">
        <v>0.1</v>
      </c>
      <c r="BZ3208" s="24">
        <v>0.2</v>
      </c>
      <c r="CB3208" s="24">
        <v>0</v>
      </c>
      <c r="CC3208" s="24">
        <v>0</v>
      </c>
      <c r="CD3208" s="24">
        <v>99</v>
      </c>
      <c r="CE3208" s="24">
        <v>103</v>
      </c>
      <c r="CF3208" s="24">
        <v>97</v>
      </c>
      <c r="CG3208" s="24">
        <v>100</v>
      </c>
      <c r="CH3208" s="24">
        <v>105</v>
      </c>
      <c r="CI3208" s="24">
        <v>100</v>
      </c>
      <c r="CO3208" s="34">
        <f t="shared" si="212"/>
        <v>795773</v>
      </c>
    </row>
    <row r="3209" spans="1:93" ht="15">
      <c r="A3209" s="23" t="s">
        <v>216</v>
      </c>
      <c r="B3209" s="52">
        <v>42298</v>
      </c>
      <c r="C3209" s="25" t="str">
        <f t="shared" si="213"/>
        <v/>
      </c>
      <c r="G3209" s="24">
        <f t="shared" si="210"/>
        <v>57</v>
      </c>
      <c r="H3209" s="29">
        <v>799794</v>
      </c>
      <c r="I3209" s="24" t="str">
        <f t="shared" si="211"/>
        <v/>
      </c>
      <c r="K3209" s="24">
        <f>IF(J3209&gt;900,_xlfn.XLOOKUP(ROUND(J3209,0),'CM-VL-G-C-GL-B-T-ClassRimThickn'!$B$1:$B$112,'CM-VL-G-C-GL-B-T-ClassRimThickn'!$C$1:$C$112,0,1,1),J3209)</f>
        <v>0</v>
      </c>
      <c r="L3209" s="24">
        <v>66.5</v>
      </c>
      <c r="M3209" s="24">
        <f>IF(L3209&gt;900,_xlfn.XLOOKUP(ROUND(L3209,0),'CM-VL-G-C-GL-B-T-ClassRimThickn'!$B$1:$B$112,'CM-VL-G-C-GL-B-T-ClassRimThickn'!$C$1:$C$112,0,1,1),L3209)</f>
        <v>66.5</v>
      </c>
      <c r="N3209" s="24">
        <v>63</v>
      </c>
      <c r="O3209" s="24">
        <f>IF(N3209&gt;900,_xlfn.XLOOKUP(ROUND(N3209,0),'CM-VL-G-C-GL-B-T-ClassRimThickn'!$B$1:$B$112,'CM-VL-G-C-GL-B-T-ClassRimThickn'!$C$1:$C$112,0,1,1),N3209)</f>
        <v>63</v>
      </c>
      <c r="P3209" s="24">
        <v>63</v>
      </c>
      <c r="Q3209" s="24">
        <f>IF(P3209&gt;900,_xlfn.XLOOKUP(ROUND(P3209,0),'CM-VL-G-C-GL-B-T-ClassRimThickn'!$B$1:$B$112,'CM-VL-G-C-GL-B-T-ClassRimThickn'!$C$1:$C$112,0,1,1),P3209)</f>
        <v>63</v>
      </c>
      <c r="S3209" s="24">
        <f>IF(R3209&gt;900,_xlfn.XLOOKUP(ROUND(R3209,0),'CM-VL-G-C-GL-B-T-ClassRimThickn'!$B$1:$B$112,'CM-VL-G-C-GL-B-T-ClassRimThickn'!$C$1:$C$112,0,1,1),R3209)</f>
        <v>0</v>
      </c>
      <c r="T3209" s="24">
        <v>66</v>
      </c>
      <c r="U3209" s="24">
        <f>IF(T3209&gt;900,_xlfn.XLOOKUP(ROUND(T3209,0),'CM-VL-G-C-GL-B-T-ClassRimThickn'!$B$1:$B$112,'CM-VL-G-C-GL-B-T-ClassRimThickn'!$C$1:$C$112,0,1,1),T3209)</f>
        <v>66</v>
      </c>
      <c r="V3209" s="24">
        <v>63</v>
      </c>
      <c r="W3209" s="24">
        <f>IF(V3209&gt;900,_xlfn.XLOOKUP(ROUND(V3209,0),'CM-VL-G-C-GL-B-T-ClassRimThickn'!$B$1:$B$112,'CM-VL-G-C-GL-B-T-ClassRimThickn'!$C$1:$C$112,0,1,1),V3209)</f>
        <v>63</v>
      </c>
      <c r="X3209" s="24">
        <v>66</v>
      </c>
      <c r="Y3209" s="24">
        <f>IF(X3209&gt;900,_xlfn.XLOOKUP(ROUND(X3209,0),'CM-VL-G-C-GL-B-T-ClassRimThickn'!$B$1:$B$112,'CM-VL-G-C-GL-B-T-ClassRimThickn'!$C$1:$C$112,0,1,1),X3209)</f>
        <v>66</v>
      </c>
      <c r="Z3209" s="24">
        <v>62.5</v>
      </c>
      <c r="AA3209" s="24">
        <f>IF(Z3209&gt;900,_xlfn.XLOOKUP(ROUND(Z3209,0),'CM-VL-G-C-GL-B-T-ClassRimThickn'!$B$1:$B$112,'CM-VL-G-C-GL-B-T-ClassRimThickn'!$C$1:$C$112,0,1,1),Z3209)</f>
        <v>62.5</v>
      </c>
      <c r="AB3209" s="24">
        <v>64</v>
      </c>
      <c r="AC3209" s="24">
        <f>IF(AB3209&gt;900,_xlfn.XLOOKUP(ROUND(AB3209,0),'CM-VL-G-C-GL-B-T-ClassRimThickn'!$B$1:$B$112,'CM-VL-G-C-GL-B-T-ClassRimThickn'!$C$1:$C$112,0,1,1),AB3209)</f>
        <v>64</v>
      </c>
      <c r="AD3209" s="24">
        <v>66</v>
      </c>
      <c r="AE3209" s="24">
        <f>IF(AD3209&gt;900,_xlfn.XLOOKUP(ROUND(AD3209,0),'CM-VL-G-C-GL-B-T-ClassRimThickn'!$B$1:$B$112,'CM-VL-G-C-GL-B-T-ClassRimThickn'!$C$1:$C$112,0,1,1),AD3209)</f>
        <v>66</v>
      </c>
      <c r="AF3209" s="24">
        <v>66</v>
      </c>
      <c r="AG3209" s="24">
        <f>IF(AF3209&gt;900,_xlfn.XLOOKUP(ROUND(AF3209,0),'CM-VL-G-C-GL-B-T-ClassRimThickn'!$B$1:$B$112,'CM-VL-G-C-GL-B-T-ClassRimThickn'!$C$1:$C$112,0,1,1),AF3209)</f>
        <v>66</v>
      </c>
      <c r="AH3209" s="24">
        <v>24</v>
      </c>
      <c r="AI3209" s="24">
        <v>27</v>
      </c>
      <c r="AJ3209" s="24">
        <v>24</v>
      </c>
      <c r="AK3209" s="24">
        <v>24.5</v>
      </c>
      <c r="AL3209" s="24">
        <v>24</v>
      </c>
      <c r="AM3209" s="24">
        <v>25.5</v>
      </c>
      <c r="AN3209" s="24">
        <v>26</v>
      </c>
      <c r="AO3209" s="24">
        <v>27</v>
      </c>
      <c r="AP3209" s="24">
        <v>26.5</v>
      </c>
      <c r="AQ3209" s="24">
        <v>25.5</v>
      </c>
      <c r="AR3209" s="24">
        <v>29.5</v>
      </c>
      <c r="AS3209" s="24">
        <v>28</v>
      </c>
      <c r="AT3209" s="24">
        <v>29</v>
      </c>
      <c r="AU3209" s="24">
        <v>30</v>
      </c>
      <c r="AV3209" s="24">
        <v>30</v>
      </c>
      <c r="AW3209" s="24">
        <v>29</v>
      </c>
      <c r="AX3209" s="24">
        <v>30</v>
      </c>
      <c r="AY3209" s="24">
        <v>29.5</v>
      </c>
      <c r="AZ3209" s="24">
        <v>29</v>
      </c>
      <c r="BA3209" s="24">
        <v>29</v>
      </c>
      <c r="BB3209" s="24">
        <v>30.5</v>
      </c>
      <c r="BC3209" s="24">
        <v>30</v>
      </c>
      <c r="BD3209" s="24">
        <v>29.5</v>
      </c>
      <c r="BE3209" s="24">
        <v>29</v>
      </c>
      <c r="BF3209" s="24">
        <v>0.5</v>
      </c>
      <c r="BG3209" s="24">
        <v>0.5</v>
      </c>
      <c r="BH3209" s="24">
        <v>0.5</v>
      </c>
      <c r="BI3209" s="24">
        <v>0.5</v>
      </c>
      <c r="BJ3209" s="24">
        <v>0</v>
      </c>
      <c r="BL3209" s="24">
        <v>0.5</v>
      </c>
      <c r="BM3209" s="24">
        <v>0.5</v>
      </c>
      <c r="BN3209" s="24">
        <v>0.5</v>
      </c>
      <c r="BO3209" s="24">
        <v>0.5</v>
      </c>
      <c r="BP3209" s="24">
        <v>0.5</v>
      </c>
      <c r="BQ3209" s="24">
        <v>0.5</v>
      </c>
      <c r="BR3209" s="24">
        <v>0</v>
      </c>
      <c r="BS3209" s="24">
        <v>0</v>
      </c>
      <c r="BT3209" s="24">
        <v>0</v>
      </c>
      <c r="BU3209" s="24">
        <v>0</v>
      </c>
      <c r="BV3209" s="24">
        <v>0</v>
      </c>
      <c r="BW3209" s="24">
        <v>0</v>
      </c>
      <c r="BX3209" s="24">
        <v>0</v>
      </c>
      <c r="BY3209" s="24">
        <v>0</v>
      </c>
      <c r="BZ3209" s="24">
        <v>0</v>
      </c>
      <c r="CB3209" s="24">
        <v>0</v>
      </c>
      <c r="CC3209" s="24">
        <v>0</v>
      </c>
      <c r="CD3209" s="24">
        <v>98</v>
      </c>
      <c r="CE3209" s="24">
        <v>105</v>
      </c>
      <c r="CF3209" s="24">
        <v>100</v>
      </c>
      <c r="CG3209" s="24">
        <v>101</v>
      </c>
      <c r="CH3209" s="24">
        <v>104</v>
      </c>
      <c r="CI3209" s="24">
        <v>102</v>
      </c>
      <c r="CO3209" s="34">
        <f t="shared" si="212"/>
        <v>799794</v>
      </c>
    </row>
    <row r="3210" spans="1:93" ht="15">
      <c r="A3210" s="23" t="s">
        <v>216</v>
      </c>
      <c r="B3210" s="52">
        <v>42333</v>
      </c>
      <c r="C3210" s="25" t="str">
        <f t="shared" si="213"/>
        <v/>
      </c>
      <c r="G3210" s="24">
        <f t="shared" si="210"/>
        <v>35</v>
      </c>
      <c r="H3210" s="26">
        <f>((H3212-H3209)/SUM(G3210:G3212)*G3210)+H3209</f>
        <v>805675.81818181823</v>
      </c>
      <c r="I3210" s="24" t="str">
        <f t="shared" si="211"/>
        <v/>
      </c>
      <c r="K3210" s="24">
        <f>IF(J3210&gt;900,_xlfn.XLOOKUP(ROUND(J3210,0),'CM-VL-G-C-GL-B-T-ClassRimThickn'!$B$1:$B$112,'CM-VL-G-C-GL-B-T-ClassRimThickn'!$C$1:$C$112,0,1,1),J3210)</f>
        <v>0</v>
      </c>
      <c r="L3210" s="24">
        <v>954</v>
      </c>
      <c r="M3210" s="24">
        <f>IF(L3210&gt;900,_xlfn.XLOOKUP(ROUND(L3210,0),'CM-VL-G-C-GL-B-T-ClassRimThickn'!$B$1:$B$112,'CM-VL-G-C-GL-B-T-ClassRimThickn'!$C$1:$C$112,0,1,1),L3210)</f>
        <v>54</v>
      </c>
      <c r="N3210" s="24">
        <v>944</v>
      </c>
      <c r="O3210" s="24">
        <f>IF(N3210&gt;900,_xlfn.XLOOKUP(ROUND(N3210,0),'CM-VL-G-C-GL-B-T-ClassRimThickn'!$B$1:$B$112,'CM-VL-G-C-GL-B-T-ClassRimThickn'!$C$1:$C$112,0,1,1),N3210)</f>
        <v>49</v>
      </c>
      <c r="P3210" s="24">
        <v>944.2</v>
      </c>
      <c r="Q3210" s="24">
        <f>IF(P3210&gt;900,_xlfn.XLOOKUP(ROUND(P3210,0),'CM-VL-G-C-GL-B-T-ClassRimThickn'!$B$1:$B$112,'CM-VL-G-C-GL-B-T-ClassRimThickn'!$C$1:$C$112,0,1,1),P3210)</f>
        <v>49</v>
      </c>
      <c r="S3210" s="24">
        <f>IF(R3210&gt;900,_xlfn.XLOOKUP(ROUND(R3210,0),'CM-VL-G-C-GL-B-T-ClassRimThickn'!$B$1:$B$112,'CM-VL-G-C-GL-B-T-ClassRimThickn'!$C$1:$C$112,0,1,1),R3210)</f>
        <v>0</v>
      </c>
      <c r="T3210" s="24">
        <v>949.5</v>
      </c>
      <c r="U3210" s="24">
        <f>IF(T3210&gt;900,_xlfn.XLOOKUP(ROUND(T3210,0),'CM-VL-G-C-GL-B-T-ClassRimThickn'!$B$1:$B$112,'CM-VL-G-C-GL-B-T-ClassRimThickn'!$C$1:$C$112,0,1,1),T3210)</f>
        <v>52</v>
      </c>
      <c r="V3210" s="24">
        <v>944.2</v>
      </c>
      <c r="W3210" s="24">
        <f>IF(V3210&gt;900,_xlfn.XLOOKUP(ROUND(V3210,0),'CM-VL-G-C-GL-B-T-ClassRimThickn'!$B$1:$B$112,'CM-VL-G-C-GL-B-T-ClassRimThickn'!$C$1:$C$112,0,1,1),V3210)</f>
        <v>49</v>
      </c>
      <c r="X3210" s="24">
        <v>954.1</v>
      </c>
      <c r="Y3210" s="24">
        <f>IF(X3210&gt;900,_xlfn.XLOOKUP(ROUND(X3210,0),'CM-VL-G-C-GL-B-T-ClassRimThickn'!$B$1:$B$112,'CM-VL-G-C-GL-B-T-ClassRimThickn'!$C$1:$C$112,0,1,1),X3210)</f>
        <v>54</v>
      </c>
      <c r="Z3210" s="24">
        <v>944</v>
      </c>
      <c r="AA3210" s="24">
        <f>IF(Z3210&gt;900,_xlfn.XLOOKUP(ROUND(Z3210,0),'CM-VL-G-C-GL-B-T-ClassRimThickn'!$B$1:$B$112,'CM-VL-G-C-GL-B-T-ClassRimThickn'!$C$1:$C$112,0,1,1),Z3210)</f>
        <v>49</v>
      </c>
      <c r="AB3210" s="24">
        <v>944.2</v>
      </c>
      <c r="AC3210" s="24">
        <f>IF(AB3210&gt;900,_xlfn.XLOOKUP(ROUND(AB3210,0),'CM-VL-G-C-GL-B-T-ClassRimThickn'!$B$1:$B$112,'CM-VL-G-C-GL-B-T-ClassRimThickn'!$C$1:$C$112,0,1,1),AB3210)</f>
        <v>49</v>
      </c>
      <c r="AD3210" s="24">
        <v>951.9</v>
      </c>
      <c r="AE3210" s="24">
        <f>IF(AD3210&gt;900,_xlfn.XLOOKUP(ROUND(AD3210,0),'CM-VL-G-C-GL-B-T-ClassRimThickn'!$B$1:$B$112,'CM-VL-G-C-GL-B-T-ClassRimThickn'!$C$1:$C$112,0,1,1),AD3210)</f>
        <v>53</v>
      </c>
      <c r="AF3210" s="24">
        <v>949.7</v>
      </c>
      <c r="AG3210" s="24">
        <f>IF(AF3210&gt;900,_xlfn.XLOOKUP(ROUND(AF3210,0),'CM-VL-G-C-GL-B-T-ClassRimThickn'!$B$1:$B$112,'CM-VL-G-C-GL-B-T-ClassRimThickn'!$C$1:$C$112,0,1,1),AF3210)</f>
        <v>52</v>
      </c>
      <c r="AH3210" s="24">
        <v>27.6</v>
      </c>
      <c r="AI3210" s="24">
        <v>29.7</v>
      </c>
      <c r="AJ3210" s="24">
        <v>27.4</v>
      </c>
      <c r="AK3210" s="24">
        <v>27.4</v>
      </c>
      <c r="AL3210" s="24">
        <v>27.4</v>
      </c>
      <c r="AM3210" s="24">
        <v>27.5</v>
      </c>
      <c r="AN3210" s="24">
        <v>27.6</v>
      </c>
      <c r="AO3210" s="24">
        <v>29.6</v>
      </c>
      <c r="AP3210" s="24">
        <v>27.6</v>
      </c>
      <c r="AQ3210" s="24">
        <v>27.5</v>
      </c>
      <c r="AR3210" s="24">
        <v>27.5</v>
      </c>
      <c r="AS3210" s="24">
        <v>27.5</v>
      </c>
      <c r="AT3210" s="24">
        <v>28</v>
      </c>
      <c r="AU3210" s="24">
        <v>28</v>
      </c>
      <c r="AV3210" s="24">
        <v>28</v>
      </c>
      <c r="AW3210" s="24">
        <v>28</v>
      </c>
      <c r="AX3210" s="24">
        <v>28</v>
      </c>
      <c r="AY3210" s="24">
        <v>28</v>
      </c>
      <c r="AZ3210" s="24">
        <v>28</v>
      </c>
      <c r="BA3210" s="24">
        <v>28</v>
      </c>
      <c r="BB3210" s="24">
        <v>28</v>
      </c>
      <c r="BC3210" s="24">
        <v>28</v>
      </c>
      <c r="BD3210" s="24">
        <v>28</v>
      </c>
      <c r="BE3210" s="24">
        <v>28</v>
      </c>
      <c r="BF3210" s="24">
        <v>0</v>
      </c>
      <c r="BG3210" s="24">
        <v>0</v>
      </c>
      <c r="BH3210" s="24">
        <v>0</v>
      </c>
      <c r="BI3210" s="24">
        <v>0</v>
      </c>
      <c r="BJ3210" s="24">
        <v>0</v>
      </c>
      <c r="BL3210" s="24">
        <v>0</v>
      </c>
      <c r="BM3210" s="24">
        <v>0</v>
      </c>
      <c r="BN3210" s="24">
        <v>0</v>
      </c>
      <c r="BO3210" s="24">
        <v>0</v>
      </c>
      <c r="BP3210" s="24">
        <v>0</v>
      </c>
      <c r="BQ3210" s="24">
        <v>0</v>
      </c>
      <c r="BR3210" s="24">
        <v>0</v>
      </c>
      <c r="BS3210" s="24">
        <v>0</v>
      </c>
      <c r="BT3210" s="24">
        <v>0</v>
      </c>
      <c r="BU3210" s="24">
        <v>0</v>
      </c>
      <c r="BV3210" s="24">
        <v>0</v>
      </c>
      <c r="BW3210" s="24">
        <v>0</v>
      </c>
      <c r="BX3210" s="24">
        <v>0</v>
      </c>
      <c r="BY3210" s="24">
        <v>0</v>
      </c>
      <c r="BZ3210" s="24">
        <v>0</v>
      </c>
      <c r="CB3210" s="24">
        <v>0</v>
      </c>
      <c r="CC3210" s="24">
        <v>0</v>
      </c>
      <c r="CO3210" s="34">
        <f t="shared" si="212"/>
        <v>805675.81818181823</v>
      </c>
    </row>
    <row r="3211" spans="1:93" ht="15">
      <c r="A3211" s="23" t="s">
        <v>216</v>
      </c>
      <c r="B3211" s="52">
        <v>42336</v>
      </c>
      <c r="C3211" s="25" t="str">
        <f t="shared" si="213"/>
        <v/>
      </c>
      <c r="G3211" s="24">
        <f t="shared" si="210"/>
        <v>3</v>
      </c>
      <c r="H3211" s="26">
        <f>((H3212-H3209)/SUM(G3210:G3212)*G3211)+H3210</f>
        <v>806179.97402597405</v>
      </c>
      <c r="I3211" s="24" t="str">
        <f t="shared" si="211"/>
        <v/>
      </c>
      <c r="K3211" s="24">
        <f>IF(J3211&gt;900,_xlfn.XLOOKUP(ROUND(J3211,0),'CM-VL-G-C-GL-B-T-ClassRimThickn'!$B$1:$B$112,'CM-VL-G-C-GL-B-T-ClassRimThickn'!$C$1:$C$112,0,1,1),J3211)</f>
        <v>0</v>
      </c>
      <c r="L3211" s="24">
        <v>54</v>
      </c>
      <c r="M3211" s="24">
        <f>IF(L3211&gt;900,_xlfn.XLOOKUP(ROUND(L3211,0),'CM-VL-G-C-GL-B-T-ClassRimThickn'!$B$1:$B$112,'CM-VL-G-C-GL-B-T-ClassRimThickn'!$C$1:$C$112,0,1,1),L3211)</f>
        <v>54</v>
      </c>
      <c r="N3211" s="24">
        <v>52</v>
      </c>
      <c r="O3211" s="24">
        <f>IF(N3211&gt;900,_xlfn.XLOOKUP(ROUND(N3211,0),'CM-VL-G-C-GL-B-T-ClassRimThickn'!$B$1:$B$112,'CM-VL-G-C-GL-B-T-ClassRimThickn'!$C$1:$C$112,0,1,1),N3211)</f>
        <v>52</v>
      </c>
      <c r="P3211" s="24">
        <v>52</v>
      </c>
      <c r="Q3211" s="24">
        <f>IF(P3211&gt;900,_xlfn.XLOOKUP(ROUND(P3211,0),'CM-VL-G-C-GL-B-T-ClassRimThickn'!$B$1:$B$112,'CM-VL-G-C-GL-B-T-ClassRimThickn'!$C$1:$C$112,0,1,1),P3211)</f>
        <v>52</v>
      </c>
      <c r="S3211" s="24">
        <f>IF(R3211&gt;900,_xlfn.XLOOKUP(ROUND(R3211,0),'CM-VL-G-C-GL-B-T-ClassRimThickn'!$B$1:$B$112,'CM-VL-G-C-GL-B-T-ClassRimThickn'!$C$1:$C$112,0,1,1),R3211)</f>
        <v>0</v>
      </c>
      <c r="T3211" s="24">
        <v>54</v>
      </c>
      <c r="U3211" s="24">
        <f>IF(T3211&gt;900,_xlfn.XLOOKUP(ROUND(T3211,0),'CM-VL-G-C-GL-B-T-ClassRimThickn'!$B$1:$B$112,'CM-VL-G-C-GL-B-T-ClassRimThickn'!$C$1:$C$112,0,1,1),T3211)</f>
        <v>54</v>
      </c>
      <c r="V3211" s="24">
        <v>52</v>
      </c>
      <c r="W3211" s="24">
        <f>IF(V3211&gt;900,_xlfn.XLOOKUP(ROUND(V3211,0),'CM-VL-G-C-GL-B-T-ClassRimThickn'!$B$1:$B$112,'CM-VL-G-C-GL-B-T-ClassRimThickn'!$C$1:$C$112,0,1,1),V3211)</f>
        <v>52</v>
      </c>
      <c r="X3211" s="24">
        <v>54</v>
      </c>
      <c r="Y3211" s="24">
        <f>IF(X3211&gt;900,_xlfn.XLOOKUP(ROUND(X3211,0),'CM-VL-G-C-GL-B-T-ClassRimThickn'!$B$1:$B$112,'CM-VL-G-C-GL-B-T-ClassRimThickn'!$C$1:$C$112,0,1,1),X3211)</f>
        <v>54</v>
      </c>
      <c r="Z3211" s="24">
        <v>52</v>
      </c>
      <c r="AA3211" s="24">
        <f>IF(Z3211&gt;900,_xlfn.XLOOKUP(ROUND(Z3211,0),'CM-VL-G-C-GL-B-T-ClassRimThickn'!$B$1:$B$112,'CM-VL-G-C-GL-B-T-ClassRimThickn'!$C$1:$C$112,0,1,1),Z3211)</f>
        <v>52</v>
      </c>
      <c r="AB3211" s="24">
        <v>52</v>
      </c>
      <c r="AC3211" s="24">
        <f>IF(AB3211&gt;900,_xlfn.XLOOKUP(ROUND(AB3211,0),'CM-VL-G-C-GL-B-T-ClassRimThickn'!$B$1:$B$112,'CM-VL-G-C-GL-B-T-ClassRimThickn'!$C$1:$C$112,0,1,1),AB3211)</f>
        <v>52</v>
      </c>
      <c r="AD3211" s="24">
        <v>54</v>
      </c>
      <c r="AE3211" s="24">
        <f>IF(AD3211&gt;900,_xlfn.XLOOKUP(ROUND(AD3211,0),'CM-VL-G-C-GL-B-T-ClassRimThickn'!$B$1:$B$112,'CM-VL-G-C-GL-B-T-ClassRimThickn'!$C$1:$C$112,0,1,1),AD3211)</f>
        <v>54</v>
      </c>
      <c r="AF3211" s="24">
        <v>54</v>
      </c>
      <c r="AG3211" s="24">
        <f>IF(AF3211&gt;900,_xlfn.XLOOKUP(ROUND(AF3211,0),'CM-VL-G-C-GL-B-T-ClassRimThickn'!$B$1:$B$112,'CM-VL-G-C-GL-B-T-ClassRimThickn'!$C$1:$C$112,0,1,1),AF3211)</f>
        <v>54</v>
      </c>
      <c r="AH3211" s="24">
        <v>28</v>
      </c>
      <c r="AI3211" s="24">
        <v>29</v>
      </c>
      <c r="AJ3211" s="24">
        <v>29</v>
      </c>
      <c r="AK3211" s="24">
        <v>28</v>
      </c>
      <c r="AL3211" s="24">
        <v>28</v>
      </c>
      <c r="AM3211" s="24">
        <v>28</v>
      </c>
      <c r="AN3211" s="24">
        <v>28</v>
      </c>
      <c r="AO3211" s="24">
        <v>30</v>
      </c>
      <c r="AP3211" s="24">
        <v>27</v>
      </c>
      <c r="AQ3211" s="24">
        <v>28</v>
      </c>
      <c r="AR3211" s="24">
        <v>27</v>
      </c>
      <c r="AS3211" s="24">
        <v>28</v>
      </c>
      <c r="AT3211" s="24">
        <v>29</v>
      </c>
      <c r="AU3211" s="24">
        <v>29</v>
      </c>
      <c r="AV3211" s="24">
        <v>28</v>
      </c>
      <c r="AW3211" s="24">
        <v>30</v>
      </c>
      <c r="AX3211" s="24">
        <v>28</v>
      </c>
      <c r="AY3211" s="24">
        <v>28</v>
      </c>
      <c r="AZ3211" s="24">
        <v>28</v>
      </c>
      <c r="BA3211" s="24">
        <v>27</v>
      </c>
      <c r="BB3211" s="24">
        <v>29</v>
      </c>
      <c r="BC3211" s="24">
        <v>29</v>
      </c>
      <c r="BD3211" s="24">
        <v>28</v>
      </c>
      <c r="BE3211" s="24">
        <v>29</v>
      </c>
      <c r="BF3211" s="24">
        <v>0</v>
      </c>
      <c r="BG3211" s="24">
        <v>0</v>
      </c>
      <c r="BH3211" s="24">
        <v>0</v>
      </c>
      <c r="BI3211" s="24">
        <v>0</v>
      </c>
      <c r="BJ3211" s="24">
        <v>0</v>
      </c>
      <c r="BL3211" s="24">
        <v>0</v>
      </c>
      <c r="BM3211" s="24">
        <v>0</v>
      </c>
      <c r="BN3211" s="24">
        <v>0</v>
      </c>
      <c r="BO3211" s="24">
        <v>0</v>
      </c>
      <c r="BP3211" s="24">
        <v>0</v>
      </c>
      <c r="BQ3211" s="24">
        <v>0</v>
      </c>
      <c r="BR3211" s="24">
        <v>0</v>
      </c>
      <c r="BS3211" s="24">
        <v>0</v>
      </c>
      <c r="BT3211" s="24">
        <v>0</v>
      </c>
      <c r="BU3211" s="24">
        <v>0</v>
      </c>
      <c r="BV3211" s="24">
        <v>0</v>
      </c>
      <c r="BW3211" s="24">
        <v>0</v>
      </c>
      <c r="BX3211" s="24">
        <v>0</v>
      </c>
      <c r="BY3211" s="24">
        <v>0</v>
      </c>
      <c r="BZ3211" s="24">
        <v>0</v>
      </c>
      <c r="CB3211" s="24">
        <v>0</v>
      </c>
      <c r="CC3211" s="24">
        <v>0</v>
      </c>
      <c r="CD3211" s="24">
        <v>91</v>
      </c>
      <c r="CE3211" s="24">
        <v>90</v>
      </c>
      <c r="CF3211" s="24">
        <v>90</v>
      </c>
      <c r="CG3211" s="24">
        <v>91</v>
      </c>
      <c r="CH3211" s="24">
        <v>90</v>
      </c>
      <c r="CI3211" s="24">
        <v>90</v>
      </c>
      <c r="CO3211" s="34">
        <f t="shared" si="212"/>
        <v>806179.97402597405</v>
      </c>
    </row>
    <row r="3212" spans="1:93" ht="15">
      <c r="A3212" s="23" t="s">
        <v>216</v>
      </c>
      <c r="B3212" s="52">
        <v>42375</v>
      </c>
      <c r="C3212" s="25" t="str">
        <f t="shared" si="213"/>
        <v/>
      </c>
      <c r="G3212" s="24">
        <f t="shared" si="210"/>
        <v>39</v>
      </c>
      <c r="H3212" s="27">
        <v>812734</v>
      </c>
      <c r="I3212" s="24" t="str">
        <f t="shared" si="211"/>
        <v/>
      </c>
      <c r="K3212" s="24">
        <f>IF(J3212&gt;900,_xlfn.XLOOKUP(ROUND(J3212,0),'CM-VL-G-C-GL-B-T-ClassRimThickn'!$B$1:$B$112,'CM-VL-G-C-GL-B-T-ClassRimThickn'!$C$1:$C$112,0,1,1),J3212)</f>
        <v>0</v>
      </c>
      <c r="L3212" s="24">
        <v>56</v>
      </c>
      <c r="M3212" s="24">
        <f>IF(L3212&gt;900,_xlfn.XLOOKUP(ROUND(L3212,0),'CM-VL-G-C-GL-B-T-ClassRimThickn'!$B$1:$B$112,'CM-VL-G-C-GL-B-T-ClassRimThickn'!$C$1:$C$112,0,1,1),L3212)</f>
        <v>56</v>
      </c>
      <c r="N3212" s="24">
        <v>52</v>
      </c>
      <c r="O3212" s="24">
        <f>IF(N3212&gt;900,_xlfn.XLOOKUP(ROUND(N3212,0),'CM-VL-G-C-GL-B-T-ClassRimThickn'!$B$1:$B$112,'CM-VL-G-C-GL-B-T-ClassRimThickn'!$C$1:$C$112,0,1,1),N3212)</f>
        <v>52</v>
      </c>
      <c r="P3212" s="24">
        <v>52</v>
      </c>
      <c r="Q3212" s="24">
        <f>IF(P3212&gt;900,_xlfn.XLOOKUP(ROUND(P3212,0),'CM-VL-G-C-GL-B-T-ClassRimThickn'!$B$1:$B$112,'CM-VL-G-C-GL-B-T-ClassRimThickn'!$C$1:$C$112,0,1,1),P3212)</f>
        <v>52</v>
      </c>
      <c r="S3212" s="24">
        <f>IF(R3212&gt;900,_xlfn.XLOOKUP(ROUND(R3212,0),'CM-VL-G-C-GL-B-T-ClassRimThickn'!$B$1:$B$112,'CM-VL-G-C-GL-B-T-ClassRimThickn'!$C$1:$C$112,0,1,1),R3212)</f>
        <v>0</v>
      </c>
      <c r="T3212" s="24">
        <v>54</v>
      </c>
      <c r="U3212" s="24">
        <f>IF(T3212&gt;900,_xlfn.XLOOKUP(ROUND(T3212,0),'CM-VL-G-C-GL-B-T-ClassRimThickn'!$B$1:$B$112,'CM-VL-G-C-GL-B-T-ClassRimThickn'!$C$1:$C$112,0,1,1),T3212)</f>
        <v>54</v>
      </c>
      <c r="V3212" s="24">
        <v>52</v>
      </c>
      <c r="W3212" s="24">
        <f>IF(V3212&gt;900,_xlfn.XLOOKUP(ROUND(V3212,0),'CM-VL-G-C-GL-B-T-ClassRimThickn'!$B$1:$B$112,'CM-VL-G-C-GL-B-T-ClassRimThickn'!$C$1:$C$112,0,1,1),V3212)</f>
        <v>52</v>
      </c>
      <c r="X3212" s="24">
        <v>56</v>
      </c>
      <c r="Y3212" s="24">
        <f>IF(X3212&gt;900,_xlfn.XLOOKUP(ROUND(X3212,0),'CM-VL-G-C-GL-B-T-ClassRimThickn'!$B$1:$B$112,'CM-VL-G-C-GL-B-T-ClassRimThickn'!$C$1:$C$112,0,1,1),X3212)</f>
        <v>56</v>
      </c>
      <c r="Z3212" s="24">
        <v>52</v>
      </c>
      <c r="AA3212" s="24">
        <f>IF(Z3212&gt;900,_xlfn.XLOOKUP(ROUND(Z3212,0),'CM-VL-G-C-GL-B-T-ClassRimThickn'!$B$1:$B$112,'CM-VL-G-C-GL-B-T-ClassRimThickn'!$C$1:$C$112,0,1,1),Z3212)</f>
        <v>52</v>
      </c>
      <c r="AB3212" s="24">
        <v>52</v>
      </c>
      <c r="AC3212" s="24">
        <f>IF(AB3212&gt;900,_xlfn.XLOOKUP(ROUND(AB3212,0),'CM-VL-G-C-GL-B-T-ClassRimThickn'!$B$1:$B$112,'CM-VL-G-C-GL-B-T-ClassRimThickn'!$C$1:$C$112,0,1,1),AB3212)</f>
        <v>52</v>
      </c>
      <c r="AD3212" s="24">
        <v>56</v>
      </c>
      <c r="AE3212" s="24">
        <f>IF(AD3212&gt;900,_xlfn.XLOOKUP(ROUND(AD3212,0),'CM-VL-G-C-GL-B-T-ClassRimThickn'!$B$1:$B$112,'CM-VL-G-C-GL-B-T-ClassRimThickn'!$C$1:$C$112,0,1,1),AD3212)</f>
        <v>56</v>
      </c>
      <c r="AF3212" s="24">
        <v>55</v>
      </c>
      <c r="AG3212" s="24">
        <f>IF(AF3212&gt;900,_xlfn.XLOOKUP(ROUND(AF3212,0),'CM-VL-G-C-GL-B-T-ClassRimThickn'!$B$1:$B$112,'CM-VL-G-C-GL-B-T-ClassRimThickn'!$C$1:$C$112,0,1,1),AF3212)</f>
        <v>55</v>
      </c>
      <c r="AH3212" s="24">
        <v>26.5</v>
      </c>
      <c r="AI3212" s="24">
        <v>28</v>
      </c>
      <c r="AJ3212" s="24">
        <v>27</v>
      </c>
      <c r="AK3212" s="24">
        <v>26</v>
      </c>
      <c r="AL3212" s="24">
        <v>27</v>
      </c>
      <c r="AM3212" s="24">
        <v>27.5</v>
      </c>
      <c r="AN3212" s="24">
        <v>25.5</v>
      </c>
      <c r="AO3212" s="24">
        <v>28</v>
      </c>
      <c r="AP3212" s="24">
        <v>28</v>
      </c>
      <c r="AQ3212" s="24">
        <v>26</v>
      </c>
      <c r="AR3212" s="24">
        <v>27</v>
      </c>
      <c r="AS3212" s="24">
        <v>27.5</v>
      </c>
      <c r="AT3212" s="24">
        <v>29</v>
      </c>
      <c r="AU3212" s="24">
        <v>28.5</v>
      </c>
      <c r="AV3212" s="24">
        <v>28.5</v>
      </c>
      <c r="AW3212" s="24">
        <v>29</v>
      </c>
      <c r="AX3212" s="24">
        <v>29</v>
      </c>
      <c r="AY3212" s="24">
        <v>28.5</v>
      </c>
      <c r="AZ3212" s="24">
        <v>28.5</v>
      </c>
      <c r="BA3212" s="24">
        <v>28.5</v>
      </c>
      <c r="BB3212" s="24">
        <v>29</v>
      </c>
      <c r="BC3212" s="24">
        <v>29</v>
      </c>
      <c r="BD3212" s="24">
        <v>28.5</v>
      </c>
      <c r="BE3212" s="24">
        <v>28.5</v>
      </c>
      <c r="BF3212" s="24">
        <v>0</v>
      </c>
      <c r="BG3212" s="24">
        <v>0</v>
      </c>
      <c r="BH3212" s="24">
        <v>0</v>
      </c>
      <c r="BI3212" s="24">
        <v>0</v>
      </c>
      <c r="BJ3212" s="24">
        <v>0</v>
      </c>
      <c r="BL3212" s="24">
        <v>0</v>
      </c>
      <c r="BM3212" s="24">
        <v>0</v>
      </c>
      <c r="BN3212" s="24">
        <v>0</v>
      </c>
      <c r="BO3212" s="24">
        <v>0</v>
      </c>
      <c r="BP3212" s="24">
        <v>0</v>
      </c>
      <c r="BQ3212" s="24">
        <v>0</v>
      </c>
      <c r="BR3212" s="24">
        <v>0</v>
      </c>
      <c r="BS3212" s="24">
        <v>0</v>
      </c>
      <c r="BT3212" s="24">
        <v>0</v>
      </c>
      <c r="BU3212" s="24">
        <v>0</v>
      </c>
      <c r="BV3212" s="24">
        <v>0</v>
      </c>
      <c r="BW3212" s="24">
        <v>0</v>
      </c>
      <c r="BX3212" s="24">
        <v>0</v>
      </c>
      <c r="BY3212" s="24">
        <v>0</v>
      </c>
      <c r="BZ3212" s="24">
        <v>0</v>
      </c>
      <c r="CB3212" s="24">
        <v>0</v>
      </c>
      <c r="CC3212" s="24">
        <v>0</v>
      </c>
      <c r="CD3212" s="24">
        <v>85</v>
      </c>
      <c r="CE3212" s="24">
        <v>92</v>
      </c>
      <c r="CF3212" s="24">
        <v>87</v>
      </c>
      <c r="CG3212" s="24">
        <v>90</v>
      </c>
      <c r="CH3212" s="24">
        <v>93</v>
      </c>
      <c r="CI3212" s="24">
        <v>91</v>
      </c>
      <c r="CO3212" s="34">
        <f t="shared" si="212"/>
        <v>812734</v>
      </c>
    </row>
    <row r="3213" spans="1:93" ht="15">
      <c r="A3213" s="23" t="s">
        <v>216</v>
      </c>
      <c r="B3213" s="52">
        <v>42411</v>
      </c>
      <c r="C3213" s="25" t="str">
        <f t="shared" si="213"/>
        <v/>
      </c>
      <c r="G3213" s="24">
        <f t="shared" si="210"/>
        <v>36</v>
      </c>
      <c r="H3213" s="29">
        <v>814993</v>
      </c>
      <c r="I3213" s="24" t="str">
        <f t="shared" si="211"/>
        <v/>
      </c>
      <c r="K3213" s="24">
        <f>IF(J3213&gt;900,_xlfn.XLOOKUP(ROUND(J3213,0),'CM-VL-G-C-GL-B-T-ClassRimThickn'!$B$1:$B$112,'CM-VL-G-C-GL-B-T-ClassRimThickn'!$C$1:$C$112,0,1,1),J3213)</f>
        <v>0</v>
      </c>
      <c r="L3213" s="24">
        <v>57</v>
      </c>
      <c r="M3213" s="24">
        <f>IF(L3213&gt;900,_xlfn.XLOOKUP(ROUND(L3213,0),'CM-VL-G-C-GL-B-T-ClassRimThickn'!$B$1:$B$112,'CM-VL-G-C-GL-B-T-ClassRimThickn'!$C$1:$C$112,0,1,1),L3213)</f>
        <v>57</v>
      </c>
      <c r="N3213" s="24">
        <v>52</v>
      </c>
      <c r="O3213" s="24">
        <f>IF(N3213&gt;900,_xlfn.XLOOKUP(ROUND(N3213,0),'CM-VL-G-C-GL-B-T-ClassRimThickn'!$B$1:$B$112,'CM-VL-G-C-GL-B-T-ClassRimThickn'!$C$1:$C$112,0,1,1),N3213)</f>
        <v>52</v>
      </c>
      <c r="P3213" s="24">
        <v>52</v>
      </c>
      <c r="Q3213" s="24">
        <f>IF(P3213&gt;900,_xlfn.XLOOKUP(ROUND(P3213,0),'CM-VL-G-C-GL-B-T-ClassRimThickn'!$B$1:$B$112,'CM-VL-G-C-GL-B-T-ClassRimThickn'!$C$1:$C$112,0,1,1),P3213)</f>
        <v>52</v>
      </c>
      <c r="S3213" s="24">
        <f>IF(R3213&gt;900,_xlfn.XLOOKUP(ROUND(R3213,0),'CM-VL-G-C-GL-B-T-ClassRimThickn'!$B$1:$B$112,'CM-VL-G-C-GL-B-T-ClassRimThickn'!$C$1:$C$112,0,1,1),R3213)</f>
        <v>0</v>
      </c>
      <c r="T3213" s="24">
        <v>55</v>
      </c>
      <c r="U3213" s="24">
        <f>IF(T3213&gt;900,_xlfn.XLOOKUP(ROUND(T3213,0),'CM-VL-G-C-GL-B-T-ClassRimThickn'!$B$1:$B$112,'CM-VL-G-C-GL-B-T-ClassRimThickn'!$C$1:$C$112,0,1,1),T3213)</f>
        <v>55</v>
      </c>
      <c r="V3213" s="24">
        <v>52</v>
      </c>
      <c r="W3213" s="24">
        <f>IF(V3213&gt;900,_xlfn.XLOOKUP(ROUND(V3213,0),'CM-VL-G-C-GL-B-T-ClassRimThickn'!$B$1:$B$112,'CM-VL-G-C-GL-B-T-ClassRimThickn'!$C$1:$C$112,0,1,1),V3213)</f>
        <v>52</v>
      </c>
      <c r="X3213" s="24">
        <v>56</v>
      </c>
      <c r="Y3213" s="24">
        <f>IF(X3213&gt;900,_xlfn.XLOOKUP(ROUND(X3213,0),'CM-VL-G-C-GL-B-T-ClassRimThickn'!$B$1:$B$112,'CM-VL-G-C-GL-B-T-ClassRimThickn'!$C$1:$C$112,0,1,1),X3213)</f>
        <v>56</v>
      </c>
      <c r="Z3213" s="24">
        <v>52</v>
      </c>
      <c r="AA3213" s="24">
        <f>IF(Z3213&gt;900,_xlfn.XLOOKUP(ROUND(Z3213,0),'CM-VL-G-C-GL-B-T-ClassRimThickn'!$B$1:$B$112,'CM-VL-G-C-GL-B-T-ClassRimThickn'!$C$1:$C$112,0,1,1),Z3213)</f>
        <v>52</v>
      </c>
      <c r="AB3213" s="24">
        <v>52</v>
      </c>
      <c r="AC3213" s="24">
        <f>IF(AB3213&gt;900,_xlfn.XLOOKUP(ROUND(AB3213,0),'CM-VL-G-C-GL-B-T-ClassRimThickn'!$B$1:$B$112,'CM-VL-G-C-GL-B-T-ClassRimThickn'!$C$1:$C$112,0,1,1),AB3213)</f>
        <v>52</v>
      </c>
      <c r="AD3213" s="24">
        <v>55</v>
      </c>
      <c r="AE3213" s="24">
        <f>IF(AD3213&gt;900,_xlfn.XLOOKUP(ROUND(AD3213,0),'CM-VL-G-C-GL-B-T-ClassRimThickn'!$B$1:$B$112,'CM-VL-G-C-GL-B-T-ClassRimThickn'!$C$1:$C$112,0,1,1),AD3213)</f>
        <v>55</v>
      </c>
      <c r="AF3213" s="24">
        <v>55</v>
      </c>
      <c r="AG3213" s="24">
        <f>IF(AF3213&gt;900,_xlfn.XLOOKUP(ROUND(AF3213,0),'CM-VL-G-C-GL-B-T-ClassRimThickn'!$B$1:$B$112,'CM-VL-G-C-GL-B-T-ClassRimThickn'!$C$1:$C$112,0,1,1),AF3213)</f>
        <v>55</v>
      </c>
      <c r="AH3213" s="24">
        <v>26</v>
      </c>
      <c r="AI3213" s="24">
        <v>28</v>
      </c>
      <c r="AJ3213" s="24">
        <v>27</v>
      </c>
      <c r="AK3213" s="24">
        <v>26</v>
      </c>
      <c r="AL3213" s="24">
        <v>27</v>
      </c>
      <c r="AM3213" s="24">
        <v>28</v>
      </c>
      <c r="AN3213" s="24">
        <v>26</v>
      </c>
      <c r="AO3213" s="24">
        <v>28</v>
      </c>
      <c r="AP3213" s="24">
        <v>26</v>
      </c>
      <c r="AQ3213" s="24">
        <v>26</v>
      </c>
      <c r="AR3213" s="24">
        <v>26</v>
      </c>
      <c r="AS3213" s="24">
        <v>27</v>
      </c>
      <c r="AT3213" s="24">
        <v>29</v>
      </c>
      <c r="AU3213" s="24">
        <v>29</v>
      </c>
      <c r="AV3213" s="24">
        <v>29</v>
      </c>
      <c r="AW3213" s="24">
        <v>29</v>
      </c>
      <c r="AX3213" s="24">
        <v>29</v>
      </c>
      <c r="AY3213" s="24">
        <v>28.5</v>
      </c>
      <c r="AZ3213" s="24">
        <v>28.5</v>
      </c>
      <c r="BA3213" s="24">
        <v>28.5</v>
      </c>
      <c r="BB3213" s="24">
        <v>28.5</v>
      </c>
      <c r="BC3213" s="24">
        <v>29</v>
      </c>
      <c r="BD3213" s="24">
        <v>28.5</v>
      </c>
      <c r="BE3213" s="24">
        <v>29</v>
      </c>
      <c r="BF3213" s="24">
        <v>0</v>
      </c>
      <c r="BG3213" s="24">
        <v>0</v>
      </c>
      <c r="BH3213" s="24">
        <v>0</v>
      </c>
      <c r="BI3213" s="24">
        <v>0</v>
      </c>
      <c r="BJ3213" s="24">
        <v>0</v>
      </c>
      <c r="BL3213" s="24">
        <v>0</v>
      </c>
      <c r="BM3213" s="24">
        <v>0</v>
      </c>
      <c r="BN3213" s="24">
        <v>0</v>
      </c>
      <c r="BO3213" s="24">
        <v>0</v>
      </c>
      <c r="BP3213" s="24">
        <v>0</v>
      </c>
      <c r="BQ3213" s="24">
        <v>0</v>
      </c>
      <c r="BR3213" s="24">
        <v>0</v>
      </c>
      <c r="BS3213" s="24">
        <v>0</v>
      </c>
      <c r="BT3213" s="24">
        <v>0</v>
      </c>
      <c r="BU3213" s="24">
        <v>0</v>
      </c>
      <c r="BV3213" s="24">
        <v>0</v>
      </c>
      <c r="BW3213" s="24">
        <v>0</v>
      </c>
      <c r="BX3213" s="24">
        <v>0</v>
      </c>
      <c r="BY3213" s="24">
        <v>0</v>
      </c>
      <c r="BZ3213" s="24">
        <v>0</v>
      </c>
      <c r="CB3213" s="24">
        <v>0</v>
      </c>
      <c r="CC3213" s="24">
        <v>0</v>
      </c>
      <c r="CD3213" s="24">
        <v>92</v>
      </c>
      <c r="CE3213" s="24">
        <v>95</v>
      </c>
      <c r="CF3213" s="24">
        <v>90</v>
      </c>
      <c r="CG3213" s="24">
        <v>92</v>
      </c>
      <c r="CH3213" s="24">
        <v>95</v>
      </c>
      <c r="CI3213" s="24">
        <v>91</v>
      </c>
      <c r="CO3213" s="34">
        <f t="shared" si="212"/>
        <v>814993</v>
      </c>
    </row>
    <row r="3214" spans="1:93" ht="15">
      <c r="A3214" s="23" t="s">
        <v>216</v>
      </c>
      <c r="B3214" s="52">
        <v>42524</v>
      </c>
      <c r="C3214" s="25" t="str">
        <f t="shared" si="213"/>
        <v/>
      </c>
      <c r="G3214" s="24">
        <f t="shared" si="210"/>
        <v>113</v>
      </c>
      <c r="H3214" s="24">
        <v>818826</v>
      </c>
      <c r="I3214" s="24" t="str">
        <f t="shared" si="211"/>
        <v/>
      </c>
      <c r="K3214" s="24">
        <f>IF(J3214&gt;900,_xlfn.XLOOKUP(ROUND(J3214,0),'CM-VL-G-C-GL-B-T-ClassRimThickn'!$B$1:$B$112,'CM-VL-G-C-GL-B-T-ClassRimThickn'!$C$1:$C$112,0,1,1),J3214)</f>
        <v>0</v>
      </c>
      <c r="L3214" s="24">
        <v>55</v>
      </c>
      <c r="M3214" s="24">
        <f>IF(L3214&gt;900,_xlfn.XLOOKUP(ROUND(L3214,0),'CM-VL-G-C-GL-B-T-ClassRimThickn'!$B$1:$B$112,'CM-VL-G-C-GL-B-T-ClassRimThickn'!$C$1:$C$112,0,1,1),L3214)</f>
        <v>55</v>
      </c>
      <c r="N3214" s="24">
        <v>50</v>
      </c>
      <c r="O3214" s="24">
        <f>IF(N3214&gt;900,_xlfn.XLOOKUP(ROUND(N3214,0),'CM-VL-G-C-GL-B-T-ClassRimThickn'!$B$1:$B$112,'CM-VL-G-C-GL-B-T-ClassRimThickn'!$C$1:$C$112,0,1,1),N3214)</f>
        <v>50</v>
      </c>
      <c r="P3214" s="24">
        <v>51</v>
      </c>
      <c r="Q3214" s="24">
        <f>IF(P3214&gt;900,_xlfn.XLOOKUP(ROUND(P3214,0),'CM-VL-G-C-GL-B-T-ClassRimThickn'!$B$1:$B$112,'CM-VL-G-C-GL-B-T-ClassRimThickn'!$C$1:$C$112,0,1,1),P3214)</f>
        <v>51</v>
      </c>
      <c r="S3214" s="24">
        <f>IF(R3214&gt;900,_xlfn.XLOOKUP(ROUND(R3214,0),'CM-VL-G-C-GL-B-T-ClassRimThickn'!$B$1:$B$112,'CM-VL-G-C-GL-B-T-ClassRimThickn'!$C$1:$C$112,0,1,1),R3214)</f>
        <v>0</v>
      </c>
      <c r="T3214" s="24">
        <v>51</v>
      </c>
      <c r="U3214" s="24">
        <f>IF(T3214&gt;900,_xlfn.XLOOKUP(ROUND(T3214,0),'CM-VL-G-C-GL-B-T-ClassRimThickn'!$B$1:$B$112,'CM-VL-G-C-GL-B-T-ClassRimThickn'!$C$1:$C$112,0,1,1),T3214)</f>
        <v>51</v>
      </c>
      <c r="V3214" s="24">
        <v>51</v>
      </c>
      <c r="W3214" s="24">
        <f>IF(V3214&gt;900,_xlfn.XLOOKUP(ROUND(V3214,0),'CM-VL-G-C-GL-B-T-ClassRimThickn'!$B$1:$B$112,'CM-VL-G-C-GL-B-T-ClassRimThickn'!$C$1:$C$112,0,1,1),V3214)</f>
        <v>51</v>
      </c>
      <c r="X3214" s="24">
        <v>55</v>
      </c>
      <c r="Y3214" s="24">
        <f>IF(X3214&gt;900,_xlfn.XLOOKUP(ROUND(X3214,0),'CM-VL-G-C-GL-B-T-ClassRimThickn'!$B$1:$B$112,'CM-VL-G-C-GL-B-T-ClassRimThickn'!$C$1:$C$112,0,1,1),X3214)</f>
        <v>55</v>
      </c>
      <c r="Z3214" s="24">
        <v>50</v>
      </c>
      <c r="AA3214" s="24">
        <f>IF(Z3214&gt;900,_xlfn.XLOOKUP(ROUND(Z3214,0),'CM-VL-G-C-GL-B-T-ClassRimThickn'!$B$1:$B$112,'CM-VL-G-C-GL-B-T-ClassRimThickn'!$C$1:$C$112,0,1,1),Z3214)</f>
        <v>50</v>
      </c>
      <c r="AB3214" s="24">
        <v>51</v>
      </c>
      <c r="AC3214" s="24">
        <f>IF(AB3214&gt;900,_xlfn.XLOOKUP(ROUND(AB3214,0),'CM-VL-G-C-GL-B-T-ClassRimThickn'!$B$1:$B$112,'CM-VL-G-C-GL-B-T-ClassRimThickn'!$C$1:$C$112,0,1,1),AB3214)</f>
        <v>51</v>
      </c>
      <c r="AD3214" s="24">
        <v>53</v>
      </c>
      <c r="AE3214" s="24">
        <f>IF(AD3214&gt;900,_xlfn.XLOOKUP(ROUND(AD3214,0),'CM-VL-G-C-GL-B-T-ClassRimThickn'!$B$1:$B$112,'CM-VL-G-C-GL-B-T-ClassRimThickn'!$C$1:$C$112,0,1,1),AD3214)</f>
        <v>53</v>
      </c>
      <c r="AF3214" s="24">
        <v>51</v>
      </c>
      <c r="AG3214" s="24">
        <f>IF(AF3214&gt;900,_xlfn.XLOOKUP(ROUND(AF3214,0),'CM-VL-G-C-GL-B-T-ClassRimThickn'!$B$1:$B$112,'CM-VL-G-C-GL-B-T-ClassRimThickn'!$C$1:$C$112,0,1,1),AF3214)</f>
        <v>51</v>
      </c>
      <c r="AH3214" s="24">
        <v>25</v>
      </c>
      <c r="AI3214" s="24">
        <v>28</v>
      </c>
      <c r="AJ3214" s="24">
        <v>25</v>
      </c>
      <c r="AK3214" s="24">
        <v>25</v>
      </c>
      <c r="AL3214" s="24">
        <v>26</v>
      </c>
      <c r="AM3214" s="24">
        <v>26</v>
      </c>
      <c r="AN3214" s="24">
        <v>25</v>
      </c>
      <c r="AO3214" s="24">
        <v>28</v>
      </c>
      <c r="AP3214" s="24">
        <v>26</v>
      </c>
      <c r="AQ3214" s="24">
        <v>24</v>
      </c>
      <c r="AR3214" s="24">
        <v>25</v>
      </c>
      <c r="AS3214" s="24">
        <v>26</v>
      </c>
      <c r="AT3214" s="24">
        <v>28</v>
      </c>
      <c r="AU3214" s="24">
        <v>28</v>
      </c>
      <c r="AV3214" s="24">
        <v>28</v>
      </c>
      <c r="AW3214" s="24">
        <v>29</v>
      </c>
      <c r="AX3214" s="24">
        <v>29</v>
      </c>
      <c r="AY3214" s="24">
        <v>29</v>
      </c>
      <c r="AZ3214" s="24">
        <v>28</v>
      </c>
      <c r="BA3214" s="24">
        <v>28</v>
      </c>
      <c r="BB3214" s="24">
        <v>29</v>
      </c>
      <c r="BC3214" s="24">
        <v>29</v>
      </c>
      <c r="BD3214" s="24">
        <v>29</v>
      </c>
      <c r="BE3214" s="24">
        <v>28</v>
      </c>
      <c r="BF3214" s="24">
        <v>0</v>
      </c>
      <c r="BG3214" s="24">
        <v>0</v>
      </c>
      <c r="BH3214" s="24">
        <v>0</v>
      </c>
      <c r="BI3214" s="24">
        <v>0</v>
      </c>
      <c r="BJ3214" s="24">
        <v>0</v>
      </c>
      <c r="BL3214" s="24">
        <v>0</v>
      </c>
      <c r="BM3214" s="24">
        <v>0</v>
      </c>
      <c r="BN3214" s="24">
        <v>0</v>
      </c>
      <c r="BO3214" s="24">
        <v>0</v>
      </c>
      <c r="BP3214" s="24">
        <v>0</v>
      </c>
      <c r="BQ3214" s="24">
        <v>0</v>
      </c>
      <c r="BR3214" s="24">
        <v>0</v>
      </c>
      <c r="BS3214" s="24">
        <v>0</v>
      </c>
      <c r="BT3214" s="24">
        <v>0</v>
      </c>
      <c r="BU3214" s="24">
        <v>0</v>
      </c>
      <c r="BV3214" s="24">
        <v>0</v>
      </c>
      <c r="BW3214" s="24">
        <v>0</v>
      </c>
      <c r="BX3214" s="24">
        <v>0</v>
      </c>
      <c r="BY3214" s="24">
        <v>0</v>
      </c>
      <c r="BZ3214" s="24">
        <v>0</v>
      </c>
      <c r="CB3214" s="24">
        <v>0</v>
      </c>
      <c r="CC3214" s="24">
        <v>0</v>
      </c>
      <c r="CD3214" s="24">
        <v>85</v>
      </c>
      <c r="CE3214" s="24">
        <v>95</v>
      </c>
      <c r="CF3214" s="24">
        <v>90</v>
      </c>
      <c r="CG3214" s="24">
        <v>90</v>
      </c>
      <c r="CH3214" s="24">
        <v>95</v>
      </c>
      <c r="CI3214" s="24">
        <v>90</v>
      </c>
      <c r="CO3214" s="34">
        <f t="shared" si="212"/>
        <v>818826</v>
      </c>
    </row>
    <row r="3215" spans="1:93" ht="15">
      <c r="A3215" s="23" t="s">
        <v>216</v>
      </c>
      <c r="B3215" s="52">
        <v>42653</v>
      </c>
      <c r="C3215" s="25" t="str">
        <f t="shared" si="213"/>
        <v/>
      </c>
      <c r="G3215" s="24">
        <f t="shared" si="210"/>
        <v>129</v>
      </c>
      <c r="H3215" s="30">
        <f>(H3216-H3214)/(G3215+G3216)*G3215+H3214</f>
        <v>830201.01081081084</v>
      </c>
      <c r="I3215" s="24" t="str">
        <f t="shared" si="211"/>
        <v/>
      </c>
      <c r="K3215" s="24">
        <f>IF(J3215&gt;900,_xlfn.XLOOKUP(ROUND(J3215,0),'CM-VL-G-C-GL-B-T-ClassRimThickn'!$B$1:$B$112,'CM-VL-G-C-GL-B-T-ClassRimThickn'!$C$1:$C$112,0,1,1),J3215)</f>
        <v>0</v>
      </c>
      <c r="L3215" s="24">
        <v>90</v>
      </c>
      <c r="M3215" s="24">
        <f>IF(L3215&gt;900,_xlfn.XLOOKUP(ROUND(L3215,0),'CM-VL-G-C-GL-B-T-ClassRimThickn'!$B$1:$B$112,'CM-VL-G-C-GL-B-T-ClassRimThickn'!$C$1:$C$112,0,1,1),L3215)</f>
        <v>90</v>
      </c>
      <c r="N3215" s="24">
        <v>90</v>
      </c>
      <c r="O3215" s="24">
        <f>IF(N3215&gt;900,_xlfn.XLOOKUP(ROUND(N3215,0),'CM-VL-G-C-GL-B-T-ClassRimThickn'!$B$1:$B$112,'CM-VL-G-C-GL-B-T-ClassRimThickn'!$C$1:$C$112,0,1,1),N3215)</f>
        <v>90</v>
      </c>
      <c r="P3215" s="24">
        <v>90</v>
      </c>
      <c r="Q3215" s="24">
        <f>IF(P3215&gt;900,_xlfn.XLOOKUP(ROUND(P3215,0),'CM-VL-G-C-GL-B-T-ClassRimThickn'!$B$1:$B$112,'CM-VL-G-C-GL-B-T-ClassRimThickn'!$C$1:$C$112,0,1,1),P3215)</f>
        <v>90</v>
      </c>
      <c r="S3215" s="24">
        <f>IF(R3215&gt;900,_xlfn.XLOOKUP(ROUND(R3215,0),'CM-VL-G-C-GL-B-T-ClassRimThickn'!$B$1:$B$112,'CM-VL-G-C-GL-B-T-ClassRimThickn'!$C$1:$C$112,0,1,1),R3215)</f>
        <v>0</v>
      </c>
      <c r="T3215" s="24">
        <v>90</v>
      </c>
      <c r="U3215" s="24">
        <f>IF(T3215&gt;900,_xlfn.XLOOKUP(ROUND(T3215,0),'CM-VL-G-C-GL-B-T-ClassRimThickn'!$B$1:$B$112,'CM-VL-G-C-GL-B-T-ClassRimThickn'!$C$1:$C$112,0,1,1),T3215)</f>
        <v>90</v>
      </c>
      <c r="V3215" s="24">
        <v>90</v>
      </c>
      <c r="W3215" s="24">
        <f>IF(V3215&gt;900,_xlfn.XLOOKUP(ROUND(V3215,0),'CM-VL-G-C-GL-B-T-ClassRimThickn'!$B$1:$B$112,'CM-VL-G-C-GL-B-T-ClassRimThickn'!$C$1:$C$112,0,1,1),V3215)</f>
        <v>90</v>
      </c>
      <c r="X3215" s="24">
        <v>90</v>
      </c>
      <c r="Y3215" s="24">
        <f>IF(X3215&gt;900,_xlfn.XLOOKUP(ROUND(X3215,0),'CM-VL-G-C-GL-B-T-ClassRimThickn'!$B$1:$B$112,'CM-VL-G-C-GL-B-T-ClassRimThickn'!$C$1:$C$112,0,1,1),X3215)</f>
        <v>90</v>
      </c>
      <c r="Z3215" s="24">
        <v>90</v>
      </c>
      <c r="AA3215" s="24">
        <f>IF(Z3215&gt;900,_xlfn.XLOOKUP(ROUND(Z3215,0),'CM-VL-G-C-GL-B-T-ClassRimThickn'!$B$1:$B$112,'CM-VL-G-C-GL-B-T-ClassRimThickn'!$C$1:$C$112,0,1,1),Z3215)</f>
        <v>90</v>
      </c>
      <c r="AB3215" s="24">
        <v>90</v>
      </c>
      <c r="AC3215" s="24">
        <f>IF(AB3215&gt;900,_xlfn.XLOOKUP(ROUND(AB3215,0),'CM-VL-G-C-GL-B-T-ClassRimThickn'!$B$1:$B$112,'CM-VL-G-C-GL-B-T-ClassRimThickn'!$C$1:$C$112,0,1,1),AB3215)</f>
        <v>90</v>
      </c>
      <c r="AD3215" s="24">
        <v>90</v>
      </c>
      <c r="AE3215" s="24">
        <f>IF(AD3215&gt;900,_xlfn.XLOOKUP(ROUND(AD3215,0),'CM-VL-G-C-GL-B-T-ClassRimThickn'!$B$1:$B$112,'CM-VL-G-C-GL-B-T-ClassRimThickn'!$C$1:$C$112,0,1,1),AD3215)</f>
        <v>90</v>
      </c>
      <c r="AF3215" s="24">
        <v>90</v>
      </c>
      <c r="AG3215" s="24">
        <f>IF(AF3215&gt;900,_xlfn.XLOOKUP(ROUND(AF3215,0),'CM-VL-G-C-GL-B-T-ClassRimThickn'!$B$1:$B$112,'CM-VL-G-C-GL-B-T-ClassRimThickn'!$C$1:$C$112,0,1,1),AF3215)</f>
        <v>90</v>
      </c>
      <c r="AH3215" s="24">
        <v>30</v>
      </c>
      <c r="AI3215" s="24">
        <v>30</v>
      </c>
      <c r="AJ3215" s="24">
        <v>30</v>
      </c>
      <c r="AK3215" s="24">
        <v>30</v>
      </c>
      <c r="AL3215" s="24">
        <v>30</v>
      </c>
      <c r="AM3215" s="24">
        <v>30</v>
      </c>
      <c r="AN3215" s="24">
        <v>30</v>
      </c>
      <c r="AO3215" s="24">
        <v>30</v>
      </c>
      <c r="AP3215" s="24">
        <v>30</v>
      </c>
      <c r="AQ3215" s="24">
        <v>30</v>
      </c>
      <c r="AR3215" s="24">
        <v>30</v>
      </c>
      <c r="AS3215" s="24">
        <v>30</v>
      </c>
      <c r="AT3215" s="24">
        <v>28</v>
      </c>
      <c r="AU3215" s="24">
        <v>28</v>
      </c>
      <c r="AV3215" s="24">
        <v>28</v>
      </c>
      <c r="AW3215" s="24">
        <v>28</v>
      </c>
      <c r="AX3215" s="24">
        <v>28</v>
      </c>
      <c r="AY3215" s="24">
        <v>28</v>
      </c>
      <c r="AZ3215" s="24">
        <v>28</v>
      </c>
      <c r="BA3215" s="24">
        <v>28</v>
      </c>
      <c r="BB3215" s="24">
        <v>28</v>
      </c>
      <c r="BC3215" s="24">
        <v>28</v>
      </c>
      <c r="BD3215" s="24">
        <v>28</v>
      </c>
      <c r="BE3215" s="24">
        <v>28</v>
      </c>
      <c r="BF3215" s="24">
        <v>0</v>
      </c>
      <c r="BG3215" s="24">
        <v>0</v>
      </c>
      <c r="BH3215" s="24">
        <v>0</v>
      </c>
      <c r="BI3215" s="24">
        <v>0</v>
      </c>
      <c r="BJ3215" s="24">
        <v>0</v>
      </c>
      <c r="BL3215" s="24">
        <v>0</v>
      </c>
      <c r="BM3215" s="24">
        <v>0</v>
      </c>
      <c r="BN3215" s="24">
        <v>0</v>
      </c>
      <c r="BO3215" s="24">
        <v>0</v>
      </c>
      <c r="BP3215" s="24">
        <v>0</v>
      </c>
      <c r="BQ3215" s="24">
        <v>0</v>
      </c>
      <c r="BR3215" s="24">
        <v>0</v>
      </c>
      <c r="BS3215" s="24">
        <v>0</v>
      </c>
      <c r="BT3215" s="24">
        <v>0</v>
      </c>
      <c r="BU3215" s="24">
        <v>0</v>
      </c>
      <c r="BV3215" s="24">
        <v>0</v>
      </c>
      <c r="BW3215" s="24">
        <v>0</v>
      </c>
      <c r="BX3215" s="24">
        <v>0</v>
      </c>
      <c r="BY3215" s="24">
        <v>0</v>
      </c>
      <c r="BZ3215" s="24">
        <v>0</v>
      </c>
      <c r="CB3215" s="24">
        <v>0</v>
      </c>
      <c r="CC3215" s="24">
        <v>0</v>
      </c>
      <c r="CD3215" s="24">
        <v>125</v>
      </c>
      <c r="CE3215" s="24">
        <v>125</v>
      </c>
      <c r="CF3215" s="24">
        <v>125</v>
      </c>
      <c r="CG3215" s="24">
        <v>125</v>
      </c>
      <c r="CH3215" s="24">
        <v>125</v>
      </c>
      <c r="CI3215" s="24">
        <v>124</v>
      </c>
      <c r="CO3215" s="34">
        <f t="shared" si="212"/>
        <v>830201.01081081084</v>
      </c>
    </row>
    <row r="3216" spans="1:93" ht="15">
      <c r="A3216" s="23" t="s">
        <v>216</v>
      </c>
      <c r="B3216" s="52">
        <v>42709</v>
      </c>
      <c r="C3216" s="25" t="str">
        <f t="shared" si="213"/>
        <v/>
      </c>
      <c r="G3216" s="24">
        <f t="shared" si="210"/>
        <v>56</v>
      </c>
      <c r="H3216" s="24">
        <v>835139</v>
      </c>
      <c r="I3216" s="24" t="str">
        <f t="shared" si="211"/>
        <v/>
      </c>
      <c r="K3216" s="24">
        <f>IF(J3216&gt;900,_xlfn.XLOOKUP(ROUND(J3216,0),'CM-VL-G-C-GL-B-T-ClassRimThickn'!$B$1:$B$112,'CM-VL-G-C-GL-B-T-ClassRimThickn'!$C$1:$C$112,0,1,1),J3216)</f>
        <v>0</v>
      </c>
      <c r="L3216" s="24">
        <v>89</v>
      </c>
      <c r="M3216" s="24">
        <f>IF(L3216&gt;900,_xlfn.XLOOKUP(ROUND(L3216,0),'CM-VL-G-C-GL-B-T-ClassRimThickn'!$B$1:$B$112,'CM-VL-G-C-GL-B-T-ClassRimThickn'!$C$1:$C$112,0,1,1),L3216)</f>
        <v>89</v>
      </c>
      <c r="N3216" s="24">
        <v>89</v>
      </c>
      <c r="O3216" s="24">
        <f>IF(N3216&gt;900,_xlfn.XLOOKUP(ROUND(N3216,0),'CM-VL-G-C-GL-B-T-ClassRimThickn'!$B$1:$B$112,'CM-VL-G-C-GL-B-T-ClassRimThickn'!$C$1:$C$112,0,1,1),N3216)</f>
        <v>89</v>
      </c>
      <c r="P3216" s="24">
        <v>89</v>
      </c>
      <c r="Q3216" s="24">
        <f>IF(P3216&gt;900,_xlfn.XLOOKUP(ROUND(P3216,0),'CM-VL-G-C-GL-B-T-ClassRimThickn'!$B$1:$B$112,'CM-VL-G-C-GL-B-T-ClassRimThickn'!$C$1:$C$112,0,1,1),P3216)</f>
        <v>89</v>
      </c>
      <c r="S3216" s="24">
        <f>IF(R3216&gt;900,_xlfn.XLOOKUP(ROUND(R3216,0),'CM-VL-G-C-GL-B-T-ClassRimThickn'!$B$1:$B$112,'CM-VL-G-C-GL-B-T-ClassRimThickn'!$C$1:$C$112,0,1,1),R3216)</f>
        <v>0</v>
      </c>
      <c r="T3216" s="24">
        <v>89</v>
      </c>
      <c r="U3216" s="24">
        <f>IF(T3216&gt;900,_xlfn.XLOOKUP(ROUND(T3216,0),'CM-VL-G-C-GL-B-T-ClassRimThickn'!$B$1:$B$112,'CM-VL-G-C-GL-B-T-ClassRimThickn'!$C$1:$C$112,0,1,1),T3216)</f>
        <v>89</v>
      </c>
      <c r="V3216" s="24">
        <v>89</v>
      </c>
      <c r="W3216" s="24">
        <f>IF(V3216&gt;900,_xlfn.XLOOKUP(ROUND(V3216,0),'CM-VL-G-C-GL-B-T-ClassRimThickn'!$B$1:$B$112,'CM-VL-G-C-GL-B-T-ClassRimThickn'!$C$1:$C$112,0,1,1),V3216)</f>
        <v>89</v>
      </c>
      <c r="X3216" s="24">
        <v>89</v>
      </c>
      <c r="Y3216" s="24">
        <f>IF(X3216&gt;900,_xlfn.XLOOKUP(ROUND(X3216,0),'CM-VL-G-C-GL-B-T-ClassRimThickn'!$B$1:$B$112,'CM-VL-G-C-GL-B-T-ClassRimThickn'!$C$1:$C$112,0,1,1),X3216)</f>
        <v>89</v>
      </c>
      <c r="Z3216" s="24">
        <v>89</v>
      </c>
      <c r="AA3216" s="24">
        <f>IF(Z3216&gt;900,_xlfn.XLOOKUP(ROUND(Z3216,0),'CM-VL-G-C-GL-B-T-ClassRimThickn'!$B$1:$B$112,'CM-VL-G-C-GL-B-T-ClassRimThickn'!$C$1:$C$112,0,1,1),Z3216)</f>
        <v>89</v>
      </c>
      <c r="AB3216" s="24">
        <v>89</v>
      </c>
      <c r="AC3216" s="24">
        <f>IF(AB3216&gt;900,_xlfn.XLOOKUP(ROUND(AB3216,0),'CM-VL-G-C-GL-B-T-ClassRimThickn'!$B$1:$B$112,'CM-VL-G-C-GL-B-T-ClassRimThickn'!$C$1:$C$112,0,1,1),AB3216)</f>
        <v>89</v>
      </c>
      <c r="AD3216" s="24">
        <v>89</v>
      </c>
      <c r="AE3216" s="24">
        <f>IF(AD3216&gt;900,_xlfn.XLOOKUP(ROUND(AD3216,0),'CM-VL-G-C-GL-B-T-ClassRimThickn'!$B$1:$B$112,'CM-VL-G-C-GL-B-T-ClassRimThickn'!$C$1:$C$112,0,1,1),AD3216)</f>
        <v>89</v>
      </c>
      <c r="AF3216" s="24">
        <v>89</v>
      </c>
      <c r="AG3216" s="24">
        <f>IF(AF3216&gt;900,_xlfn.XLOOKUP(ROUND(AF3216,0),'CM-VL-G-C-GL-B-T-ClassRimThickn'!$B$1:$B$112,'CM-VL-G-C-GL-B-T-ClassRimThickn'!$C$1:$C$112,0,1,1),AF3216)</f>
        <v>89</v>
      </c>
      <c r="AH3216" s="24">
        <v>29.5</v>
      </c>
      <c r="AI3216" s="24">
        <v>30</v>
      </c>
      <c r="AJ3216" s="24">
        <v>29</v>
      </c>
      <c r="AK3216" s="24">
        <v>30</v>
      </c>
      <c r="AL3216" s="24">
        <v>29.5</v>
      </c>
      <c r="AM3216" s="24">
        <v>29.5</v>
      </c>
      <c r="AN3216" s="24">
        <v>29</v>
      </c>
      <c r="AO3216" s="24">
        <v>29</v>
      </c>
      <c r="AP3216" s="24">
        <v>29</v>
      </c>
      <c r="AQ3216" s="24">
        <v>29</v>
      </c>
      <c r="AR3216" s="24">
        <v>30</v>
      </c>
      <c r="AS3216" s="24">
        <v>30</v>
      </c>
      <c r="AT3216" s="24">
        <v>28</v>
      </c>
      <c r="AU3216" s="24">
        <v>29</v>
      </c>
      <c r="AV3216" s="24">
        <v>28</v>
      </c>
      <c r="AW3216" s="24">
        <v>28</v>
      </c>
      <c r="AX3216" s="24">
        <v>28.5</v>
      </c>
      <c r="AY3216" s="24">
        <v>29</v>
      </c>
      <c r="AZ3216" s="24">
        <v>28</v>
      </c>
      <c r="BA3216" s="24">
        <v>28</v>
      </c>
      <c r="BB3216" s="24">
        <v>29</v>
      </c>
      <c r="BC3216" s="24">
        <v>28</v>
      </c>
      <c r="BD3216" s="24">
        <v>28.5</v>
      </c>
      <c r="BE3216" s="24">
        <v>29</v>
      </c>
      <c r="BF3216" s="24">
        <v>0</v>
      </c>
      <c r="BG3216" s="24">
        <v>0</v>
      </c>
      <c r="BH3216" s="24">
        <v>0</v>
      </c>
      <c r="BI3216" s="24">
        <v>0</v>
      </c>
      <c r="BJ3216" s="24">
        <v>0</v>
      </c>
      <c r="BL3216" s="24">
        <v>0</v>
      </c>
      <c r="BM3216" s="24">
        <v>0</v>
      </c>
      <c r="BN3216" s="24">
        <v>0</v>
      </c>
      <c r="BO3216" s="24">
        <v>0</v>
      </c>
      <c r="BP3216" s="24">
        <v>0</v>
      </c>
      <c r="BQ3216" s="24">
        <v>0</v>
      </c>
      <c r="BR3216" s="24">
        <v>0</v>
      </c>
      <c r="BS3216" s="24">
        <v>0</v>
      </c>
      <c r="BT3216" s="24">
        <v>0</v>
      </c>
      <c r="BU3216" s="24">
        <v>0</v>
      </c>
      <c r="BV3216" s="24">
        <v>0</v>
      </c>
      <c r="BW3216" s="24">
        <v>0</v>
      </c>
      <c r="BX3216" s="24">
        <v>0</v>
      </c>
      <c r="BY3216" s="24">
        <v>0</v>
      </c>
      <c r="BZ3216" s="24">
        <v>0</v>
      </c>
      <c r="CB3216" s="24">
        <v>0</v>
      </c>
      <c r="CC3216" s="24">
        <v>0</v>
      </c>
      <c r="CD3216" s="24">
        <v>124</v>
      </c>
      <c r="CE3216" s="24">
        <v>125</v>
      </c>
      <c r="CF3216" s="24">
        <v>124</v>
      </c>
      <c r="CG3216" s="24">
        <v>125</v>
      </c>
      <c r="CH3216" s="24">
        <v>124</v>
      </c>
      <c r="CI3216" s="24">
        <v>124</v>
      </c>
      <c r="CO3216" s="34">
        <f t="shared" si="212"/>
        <v>835139</v>
      </c>
    </row>
    <row r="3217" spans="1:93" ht="15">
      <c r="A3217" s="23" t="s">
        <v>216</v>
      </c>
      <c r="B3217" s="52">
        <v>42752</v>
      </c>
      <c r="C3217" s="25" t="str">
        <f t="shared" si="213"/>
        <v/>
      </c>
      <c r="G3217" s="24">
        <f t="shared" si="210"/>
        <v>43</v>
      </c>
      <c r="H3217" s="29">
        <v>848605</v>
      </c>
      <c r="I3217" s="24" t="str">
        <f t="shared" si="211"/>
        <v/>
      </c>
      <c r="K3217" s="24">
        <f>IF(J3217&gt;900,_xlfn.XLOOKUP(ROUND(J3217,0),'CM-VL-G-C-GL-B-T-ClassRimThickn'!$B$1:$B$112,'CM-VL-G-C-GL-B-T-ClassRimThickn'!$C$1:$C$112,0,1,1),J3217)</f>
        <v>0</v>
      </c>
      <c r="L3217" s="24">
        <v>88</v>
      </c>
      <c r="M3217" s="24">
        <f>IF(L3217&gt;900,_xlfn.XLOOKUP(ROUND(L3217,0),'CM-VL-G-C-GL-B-T-ClassRimThickn'!$B$1:$B$112,'CM-VL-G-C-GL-B-T-ClassRimThickn'!$C$1:$C$112,0,1,1),L3217)</f>
        <v>88</v>
      </c>
      <c r="N3217" s="24">
        <v>88</v>
      </c>
      <c r="O3217" s="24">
        <f>IF(N3217&gt;900,_xlfn.XLOOKUP(ROUND(N3217,0),'CM-VL-G-C-GL-B-T-ClassRimThickn'!$B$1:$B$112,'CM-VL-G-C-GL-B-T-ClassRimThickn'!$C$1:$C$112,0,1,1),N3217)</f>
        <v>88</v>
      </c>
      <c r="P3217" s="24">
        <v>88</v>
      </c>
      <c r="Q3217" s="24">
        <f>IF(P3217&gt;900,_xlfn.XLOOKUP(ROUND(P3217,0),'CM-VL-G-C-GL-B-T-ClassRimThickn'!$B$1:$B$112,'CM-VL-G-C-GL-B-T-ClassRimThickn'!$C$1:$C$112,0,1,1),P3217)</f>
        <v>88</v>
      </c>
      <c r="S3217" s="24">
        <f>IF(R3217&gt;900,_xlfn.XLOOKUP(ROUND(R3217,0),'CM-VL-G-C-GL-B-T-ClassRimThickn'!$B$1:$B$112,'CM-VL-G-C-GL-B-T-ClassRimThickn'!$C$1:$C$112,0,1,1),R3217)</f>
        <v>0</v>
      </c>
      <c r="T3217" s="24">
        <v>89</v>
      </c>
      <c r="U3217" s="24">
        <f>IF(T3217&gt;900,_xlfn.XLOOKUP(ROUND(T3217,0),'CM-VL-G-C-GL-B-T-ClassRimThickn'!$B$1:$B$112,'CM-VL-G-C-GL-B-T-ClassRimThickn'!$C$1:$C$112,0,1,1),T3217)</f>
        <v>89</v>
      </c>
      <c r="V3217" s="24">
        <v>88</v>
      </c>
      <c r="W3217" s="24">
        <f>IF(V3217&gt;900,_xlfn.XLOOKUP(ROUND(V3217,0),'CM-VL-G-C-GL-B-T-ClassRimThickn'!$B$1:$B$112,'CM-VL-G-C-GL-B-T-ClassRimThickn'!$C$1:$C$112,0,1,1),V3217)</f>
        <v>88</v>
      </c>
      <c r="X3217" s="24">
        <v>89</v>
      </c>
      <c r="Y3217" s="24">
        <f>IF(X3217&gt;900,_xlfn.XLOOKUP(ROUND(X3217,0),'CM-VL-G-C-GL-B-T-ClassRimThickn'!$B$1:$B$112,'CM-VL-G-C-GL-B-T-ClassRimThickn'!$C$1:$C$112,0,1,1),X3217)</f>
        <v>89</v>
      </c>
      <c r="Z3217" s="24">
        <v>88</v>
      </c>
      <c r="AA3217" s="24">
        <f>IF(Z3217&gt;900,_xlfn.XLOOKUP(ROUND(Z3217,0),'CM-VL-G-C-GL-B-T-ClassRimThickn'!$B$1:$B$112,'CM-VL-G-C-GL-B-T-ClassRimThickn'!$C$1:$C$112,0,1,1),Z3217)</f>
        <v>88</v>
      </c>
      <c r="AB3217" s="24">
        <v>88</v>
      </c>
      <c r="AC3217" s="24">
        <f>IF(AB3217&gt;900,_xlfn.XLOOKUP(ROUND(AB3217,0),'CM-VL-G-C-GL-B-T-ClassRimThickn'!$B$1:$B$112,'CM-VL-G-C-GL-B-T-ClassRimThickn'!$C$1:$C$112,0,1,1),AB3217)</f>
        <v>88</v>
      </c>
      <c r="AD3217" s="24">
        <v>88</v>
      </c>
      <c r="AE3217" s="24">
        <f>IF(AD3217&gt;900,_xlfn.XLOOKUP(ROUND(AD3217,0),'CM-VL-G-C-GL-B-T-ClassRimThickn'!$B$1:$B$112,'CM-VL-G-C-GL-B-T-ClassRimThickn'!$C$1:$C$112,0,1,1),AD3217)</f>
        <v>88</v>
      </c>
      <c r="AF3217" s="24">
        <v>89</v>
      </c>
      <c r="AG3217" s="24">
        <f>IF(AF3217&gt;900,_xlfn.XLOOKUP(ROUND(AF3217,0),'CM-VL-G-C-GL-B-T-ClassRimThickn'!$B$1:$B$112,'CM-VL-G-C-GL-B-T-ClassRimThickn'!$C$1:$C$112,0,1,1),AF3217)</f>
        <v>89</v>
      </c>
      <c r="AH3217" s="24">
        <v>29</v>
      </c>
      <c r="AI3217" s="24">
        <v>30</v>
      </c>
      <c r="AJ3217" s="24">
        <v>30</v>
      </c>
      <c r="AK3217" s="24">
        <v>31</v>
      </c>
      <c r="AL3217" s="24">
        <v>30</v>
      </c>
      <c r="AM3217" s="24">
        <v>31</v>
      </c>
      <c r="AN3217" s="24">
        <v>28</v>
      </c>
      <c r="AO3217" s="24">
        <v>28</v>
      </c>
      <c r="AP3217" s="24">
        <v>28</v>
      </c>
      <c r="AQ3217" s="24">
        <v>28</v>
      </c>
      <c r="AR3217" s="24">
        <v>29</v>
      </c>
      <c r="AS3217" s="24">
        <v>29</v>
      </c>
      <c r="AT3217" s="24">
        <v>29</v>
      </c>
      <c r="AU3217" s="24">
        <v>29</v>
      </c>
      <c r="AV3217" s="24">
        <v>29</v>
      </c>
      <c r="AW3217" s="24">
        <v>28</v>
      </c>
      <c r="AX3217" s="24">
        <v>29</v>
      </c>
      <c r="AY3217" s="24">
        <v>29</v>
      </c>
      <c r="AZ3217" s="24">
        <v>28</v>
      </c>
      <c r="BA3217" s="24">
        <v>28</v>
      </c>
      <c r="BB3217" s="24">
        <v>29</v>
      </c>
      <c r="BC3217" s="24">
        <v>29</v>
      </c>
      <c r="BD3217" s="24">
        <v>28</v>
      </c>
      <c r="BE3217" s="24">
        <v>29</v>
      </c>
      <c r="BF3217" s="24">
        <v>0</v>
      </c>
      <c r="BG3217" s="24">
        <v>0</v>
      </c>
      <c r="BH3217" s="24">
        <v>0</v>
      </c>
      <c r="BI3217" s="24">
        <v>0</v>
      </c>
      <c r="BJ3217" s="24">
        <v>0</v>
      </c>
      <c r="BL3217" s="24">
        <v>0</v>
      </c>
      <c r="BM3217" s="24">
        <v>0</v>
      </c>
      <c r="BN3217" s="24">
        <v>0</v>
      </c>
      <c r="BO3217" s="24">
        <v>0</v>
      </c>
      <c r="BP3217" s="24">
        <v>0</v>
      </c>
      <c r="BQ3217" s="24">
        <v>0</v>
      </c>
      <c r="BR3217" s="24">
        <v>0</v>
      </c>
      <c r="BS3217" s="24">
        <v>0</v>
      </c>
      <c r="BT3217" s="24">
        <v>0</v>
      </c>
      <c r="BU3217" s="24">
        <v>0</v>
      </c>
      <c r="BV3217" s="24">
        <v>0</v>
      </c>
      <c r="BW3217" s="24">
        <v>0</v>
      </c>
      <c r="BX3217" s="24">
        <v>0</v>
      </c>
      <c r="BY3217" s="24">
        <v>0</v>
      </c>
      <c r="BZ3217" s="24">
        <v>0</v>
      </c>
      <c r="CB3217" s="24">
        <v>0</v>
      </c>
      <c r="CC3217" s="24">
        <v>0</v>
      </c>
      <c r="CD3217" s="24">
        <v>125</v>
      </c>
      <c r="CE3217" s="24">
        <v>128</v>
      </c>
      <c r="CF3217" s="24">
        <v>126</v>
      </c>
      <c r="CG3217" s="24">
        <v>126</v>
      </c>
      <c r="CH3217" s="24">
        <v>124</v>
      </c>
      <c r="CI3217" s="24">
        <v>125</v>
      </c>
      <c r="CO3217" s="34">
        <f t="shared" si="212"/>
        <v>848605</v>
      </c>
    </row>
    <row r="3218" spans="1:93" ht="15">
      <c r="A3218" s="23" t="s">
        <v>216</v>
      </c>
      <c r="B3218" s="52">
        <v>42795</v>
      </c>
      <c r="C3218" s="25" t="str">
        <f t="shared" si="213"/>
        <v/>
      </c>
      <c r="G3218" s="24">
        <f t="shared" si="210"/>
        <v>43</v>
      </c>
      <c r="H3218" s="27">
        <v>866105</v>
      </c>
      <c r="I3218" s="24" t="str">
        <f t="shared" si="211"/>
        <v/>
      </c>
      <c r="K3218" s="24">
        <f>IF(J3218&gt;900,_xlfn.XLOOKUP(ROUND(J3218,0),'CM-VL-G-C-GL-B-T-ClassRimThickn'!$B$1:$B$112,'CM-VL-G-C-GL-B-T-ClassRimThickn'!$C$1:$C$112,0,1,1),J3218)</f>
        <v>0</v>
      </c>
      <c r="L3218" s="24">
        <v>89</v>
      </c>
      <c r="M3218" s="24">
        <f>IF(L3218&gt;900,_xlfn.XLOOKUP(ROUND(L3218,0),'CM-VL-G-C-GL-B-T-ClassRimThickn'!$B$1:$B$112,'CM-VL-G-C-GL-B-T-ClassRimThickn'!$C$1:$C$112,0,1,1),L3218)</f>
        <v>89</v>
      </c>
      <c r="N3218" s="24">
        <v>89</v>
      </c>
      <c r="O3218" s="24">
        <f>IF(N3218&gt;900,_xlfn.XLOOKUP(ROUND(N3218,0),'CM-VL-G-C-GL-B-T-ClassRimThickn'!$B$1:$B$112,'CM-VL-G-C-GL-B-T-ClassRimThickn'!$C$1:$C$112,0,1,1),N3218)</f>
        <v>89</v>
      </c>
      <c r="P3218" s="24">
        <v>89</v>
      </c>
      <c r="Q3218" s="24">
        <f>IF(P3218&gt;900,_xlfn.XLOOKUP(ROUND(P3218,0),'CM-VL-G-C-GL-B-T-ClassRimThickn'!$B$1:$B$112,'CM-VL-G-C-GL-B-T-ClassRimThickn'!$C$1:$C$112,0,1,1),P3218)</f>
        <v>89</v>
      </c>
      <c r="S3218" s="24">
        <f>IF(R3218&gt;900,_xlfn.XLOOKUP(ROUND(R3218,0),'CM-VL-G-C-GL-B-T-ClassRimThickn'!$B$1:$B$112,'CM-VL-G-C-GL-B-T-ClassRimThickn'!$C$1:$C$112,0,1,1),R3218)</f>
        <v>0</v>
      </c>
      <c r="T3218" s="24">
        <v>89</v>
      </c>
      <c r="U3218" s="24">
        <f>IF(T3218&gt;900,_xlfn.XLOOKUP(ROUND(T3218,0),'CM-VL-G-C-GL-B-T-ClassRimThickn'!$B$1:$B$112,'CM-VL-G-C-GL-B-T-ClassRimThickn'!$C$1:$C$112,0,1,1),T3218)</f>
        <v>89</v>
      </c>
      <c r="V3218" s="24">
        <v>89</v>
      </c>
      <c r="W3218" s="24">
        <f>IF(V3218&gt;900,_xlfn.XLOOKUP(ROUND(V3218,0),'CM-VL-G-C-GL-B-T-ClassRimThickn'!$B$1:$B$112,'CM-VL-G-C-GL-B-T-ClassRimThickn'!$C$1:$C$112,0,1,1),V3218)</f>
        <v>89</v>
      </c>
      <c r="X3218" s="24">
        <v>89</v>
      </c>
      <c r="Y3218" s="24">
        <f>IF(X3218&gt;900,_xlfn.XLOOKUP(ROUND(X3218,0),'CM-VL-G-C-GL-B-T-ClassRimThickn'!$B$1:$B$112,'CM-VL-G-C-GL-B-T-ClassRimThickn'!$C$1:$C$112,0,1,1),X3218)</f>
        <v>89</v>
      </c>
      <c r="Z3218" s="24">
        <v>89</v>
      </c>
      <c r="AA3218" s="24">
        <f>IF(Z3218&gt;900,_xlfn.XLOOKUP(ROUND(Z3218,0),'CM-VL-G-C-GL-B-T-ClassRimThickn'!$B$1:$B$112,'CM-VL-G-C-GL-B-T-ClassRimThickn'!$C$1:$C$112,0,1,1),Z3218)</f>
        <v>89</v>
      </c>
      <c r="AB3218" s="24">
        <v>89</v>
      </c>
      <c r="AC3218" s="24">
        <f>IF(AB3218&gt;900,_xlfn.XLOOKUP(ROUND(AB3218,0),'CM-VL-G-C-GL-B-T-ClassRimThickn'!$B$1:$B$112,'CM-VL-G-C-GL-B-T-ClassRimThickn'!$C$1:$C$112,0,1,1),AB3218)</f>
        <v>89</v>
      </c>
      <c r="AD3218" s="24">
        <v>89</v>
      </c>
      <c r="AE3218" s="24">
        <f>IF(AD3218&gt;900,_xlfn.XLOOKUP(ROUND(AD3218,0),'CM-VL-G-C-GL-B-T-ClassRimThickn'!$B$1:$B$112,'CM-VL-G-C-GL-B-T-ClassRimThickn'!$C$1:$C$112,0,1,1),AD3218)</f>
        <v>89</v>
      </c>
      <c r="AF3218" s="24">
        <v>89</v>
      </c>
      <c r="AG3218" s="24">
        <f>IF(AF3218&gt;900,_xlfn.XLOOKUP(ROUND(AF3218,0),'CM-VL-G-C-GL-B-T-ClassRimThickn'!$B$1:$B$112,'CM-VL-G-C-GL-B-T-ClassRimThickn'!$C$1:$C$112,0,1,1),AF3218)</f>
        <v>89</v>
      </c>
      <c r="AH3218" s="24">
        <v>27</v>
      </c>
      <c r="AI3218" s="24">
        <v>28</v>
      </c>
      <c r="AJ3218" s="24">
        <v>28</v>
      </c>
      <c r="AK3218" s="24">
        <v>27</v>
      </c>
      <c r="AL3218" s="24">
        <v>27</v>
      </c>
      <c r="AM3218" s="24">
        <v>27</v>
      </c>
      <c r="AN3218" s="24">
        <v>27</v>
      </c>
      <c r="AO3218" s="24">
        <v>28</v>
      </c>
      <c r="AP3218" s="24">
        <v>27</v>
      </c>
      <c r="AQ3218" s="24">
        <v>27</v>
      </c>
      <c r="AR3218" s="24">
        <v>28</v>
      </c>
      <c r="AS3218" s="24">
        <v>27</v>
      </c>
      <c r="AT3218" s="24">
        <v>29</v>
      </c>
      <c r="AU3218" s="24">
        <v>29</v>
      </c>
      <c r="AV3218" s="24">
        <v>29</v>
      </c>
      <c r="AW3218" s="24">
        <v>29</v>
      </c>
      <c r="AX3218" s="24">
        <v>29</v>
      </c>
      <c r="AY3218" s="24">
        <v>29</v>
      </c>
      <c r="AZ3218" s="24">
        <v>29</v>
      </c>
      <c r="BA3218" s="24">
        <v>29</v>
      </c>
      <c r="BB3218" s="24">
        <v>29</v>
      </c>
      <c r="BC3218" s="24">
        <v>29</v>
      </c>
      <c r="BD3218" s="24">
        <v>29</v>
      </c>
      <c r="BE3218" s="24">
        <v>29</v>
      </c>
      <c r="BF3218" s="24">
        <v>0.5</v>
      </c>
      <c r="BG3218" s="24">
        <v>0.5</v>
      </c>
      <c r="BH3218" s="24">
        <v>0.5</v>
      </c>
      <c r="BI3218" s="24">
        <v>0.5</v>
      </c>
      <c r="BJ3218" s="24">
        <v>0.5</v>
      </c>
      <c r="BL3218" s="24">
        <v>1</v>
      </c>
      <c r="BM3218" s="24">
        <v>0.5</v>
      </c>
      <c r="BN3218" s="24">
        <v>0.5</v>
      </c>
      <c r="BO3218" s="24">
        <v>0.5</v>
      </c>
      <c r="BP3218" s="24">
        <v>0.5</v>
      </c>
      <c r="BQ3218" s="24">
        <v>0.5</v>
      </c>
      <c r="BR3218" s="24">
        <v>0</v>
      </c>
      <c r="BS3218" s="24">
        <v>0</v>
      </c>
      <c r="BT3218" s="24">
        <v>0</v>
      </c>
      <c r="BU3218" s="24">
        <v>0</v>
      </c>
      <c r="BV3218" s="24">
        <v>0</v>
      </c>
      <c r="BW3218" s="24">
        <v>0</v>
      </c>
      <c r="BX3218" s="24">
        <v>0</v>
      </c>
      <c r="BY3218" s="24">
        <v>0</v>
      </c>
      <c r="BZ3218" s="24">
        <v>0</v>
      </c>
      <c r="CB3218" s="24">
        <v>0</v>
      </c>
      <c r="CC3218" s="24">
        <v>0</v>
      </c>
      <c r="CD3218" s="24">
        <v>125</v>
      </c>
      <c r="CE3218" s="24">
        <v>125</v>
      </c>
      <c r="CF3218" s="24">
        <v>125</v>
      </c>
      <c r="CG3218" s="24">
        <v>125</v>
      </c>
      <c r="CH3218" s="24">
        <v>125</v>
      </c>
      <c r="CI3218" s="24">
        <v>125</v>
      </c>
      <c r="CO3218" s="34">
        <f t="shared" si="212"/>
        <v>866105</v>
      </c>
    </row>
    <row r="3219" spans="1:93" ht="15">
      <c r="A3219" s="23" t="s">
        <v>216</v>
      </c>
      <c r="B3219" s="52">
        <v>42844</v>
      </c>
      <c r="C3219" s="25" t="str">
        <f t="shared" si="213"/>
        <v/>
      </c>
      <c r="G3219" s="24">
        <f t="shared" si="210"/>
        <v>49</v>
      </c>
      <c r="H3219" s="24">
        <v>885408</v>
      </c>
      <c r="I3219" s="24" t="str">
        <f t="shared" si="211"/>
        <v/>
      </c>
      <c r="K3219" s="24">
        <f>IF(J3219&gt;900,_xlfn.XLOOKUP(ROUND(J3219,0),'CM-VL-G-C-GL-B-T-ClassRimThickn'!$B$1:$B$112,'CM-VL-G-C-GL-B-T-ClassRimThickn'!$C$1:$C$112,0,1,1),J3219)</f>
        <v>0</v>
      </c>
      <c r="L3219" s="24">
        <v>85</v>
      </c>
      <c r="M3219" s="24">
        <f>IF(L3219&gt;900,_xlfn.XLOOKUP(ROUND(L3219,0),'CM-VL-G-C-GL-B-T-ClassRimThickn'!$B$1:$B$112,'CM-VL-G-C-GL-B-T-ClassRimThickn'!$C$1:$C$112,0,1,1),L3219)</f>
        <v>85</v>
      </c>
      <c r="N3219" s="24">
        <v>85</v>
      </c>
      <c r="O3219" s="24">
        <f>IF(N3219&gt;900,_xlfn.XLOOKUP(ROUND(N3219,0),'CM-VL-G-C-GL-B-T-ClassRimThickn'!$B$1:$B$112,'CM-VL-G-C-GL-B-T-ClassRimThickn'!$C$1:$C$112,0,1,1),N3219)</f>
        <v>85</v>
      </c>
      <c r="P3219" s="24">
        <v>85</v>
      </c>
      <c r="Q3219" s="24">
        <f>IF(P3219&gt;900,_xlfn.XLOOKUP(ROUND(P3219,0),'CM-VL-G-C-GL-B-T-ClassRimThickn'!$B$1:$B$112,'CM-VL-G-C-GL-B-T-ClassRimThickn'!$C$1:$C$112,0,1,1),P3219)</f>
        <v>85</v>
      </c>
      <c r="S3219" s="24">
        <f>IF(R3219&gt;900,_xlfn.XLOOKUP(ROUND(R3219,0),'CM-VL-G-C-GL-B-T-ClassRimThickn'!$B$1:$B$112,'CM-VL-G-C-GL-B-T-ClassRimThickn'!$C$1:$C$112,0,1,1),R3219)</f>
        <v>0</v>
      </c>
      <c r="T3219" s="24">
        <v>85</v>
      </c>
      <c r="U3219" s="24">
        <f>IF(T3219&gt;900,_xlfn.XLOOKUP(ROUND(T3219,0),'CM-VL-G-C-GL-B-T-ClassRimThickn'!$B$1:$B$112,'CM-VL-G-C-GL-B-T-ClassRimThickn'!$C$1:$C$112,0,1,1),T3219)</f>
        <v>85</v>
      </c>
      <c r="V3219" s="24">
        <v>85</v>
      </c>
      <c r="W3219" s="24">
        <f>IF(V3219&gt;900,_xlfn.XLOOKUP(ROUND(V3219,0),'CM-VL-G-C-GL-B-T-ClassRimThickn'!$B$1:$B$112,'CM-VL-G-C-GL-B-T-ClassRimThickn'!$C$1:$C$112,0,1,1),V3219)</f>
        <v>85</v>
      </c>
      <c r="X3219" s="24">
        <v>85</v>
      </c>
      <c r="Y3219" s="24">
        <f>IF(X3219&gt;900,_xlfn.XLOOKUP(ROUND(X3219,0),'CM-VL-G-C-GL-B-T-ClassRimThickn'!$B$1:$B$112,'CM-VL-G-C-GL-B-T-ClassRimThickn'!$C$1:$C$112,0,1,1),X3219)</f>
        <v>85</v>
      </c>
      <c r="Z3219" s="24">
        <v>85</v>
      </c>
      <c r="AA3219" s="24">
        <f>IF(Z3219&gt;900,_xlfn.XLOOKUP(ROUND(Z3219,0),'CM-VL-G-C-GL-B-T-ClassRimThickn'!$B$1:$B$112,'CM-VL-G-C-GL-B-T-ClassRimThickn'!$C$1:$C$112,0,1,1),Z3219)</f>
        <v>85</v>
      </c>
      <c r="AB3219" s="24">
        <v>85</v>
      </c>
      <c r="AC3219" s="24">
        <f>IF(AB3219&gt;900,_xlfn.XLOOKUP(ROUND(AB3219,0),'CM-VL-G-C-GL-B-T-ClassRimThickn'!$B$1:$B$112,'CM-VL-G-C-GL-B-T-ClassRimThickn'!$C$1:$C$112,0,1,1),AB3219)</f>
        <v>85</v>
      </c>
      <c r="AD3219" s="24">
        <v>85</v>
      </c>
      <c r="AE3219" s="24">
        <f>IF(AD3219&gt;900,_xlfn.XLOOKUP(ROUND(AD3219,0),'CM-VL-G-C-GL-B-T-ClassRimThickn'!$B$1:$B$112,'CM-VL-G-C-GL-B-T-ClassRimThickn'!$C$1:$C$112,0,1,1),AD3219)</f>
        <v>85</v>
      </c>
      <c r="AF3219" s="24">
        <v>85</v>
      </c>
      <c r="AG3219" s="24">
        <f>IF(AF3219&gt;900,_xlfn.XLOOKUP(ROUND(AF3219,0),'CM-VL-G-C-GL-B-T-ClassRimThickn'!$B$1:$B$112,'CM-VL-G-C-GL-B-T-ClassRimThickn'!$C$1:$C$112,0,1,1),AF3219)</f>
        <v>85</v>
      </c>
      <c r="AH3219" s="24">
        <v>25.5</v>
      </c>
      <c r="AI3219" s="24">
        <v>26</v>
      </c>
      <c r="AJ3219" s="24">
        <v>25.5</v>
      </c>
      <c r="AK3219" s="24">
        <v>25</v>
      </c>
      <c r="AL3219" s="24">
        <v>26</v>
      </c>
      <c r="AM3219" s="24">
        <v>26</v>
      </c>
      <c r="AN3219" s="24">
        <v>25.5</v>
      </c>
      <c r="AO3219" s="24">
        <v>27</v>
      </c>
      <c r="AP3219" s="24">
        <v>26</v>
      </c>
      <c r="AQ3219" s="24">
        <v>26</v>
      </c>
      <c r="AR3219" s="24">
        <v>27</v>
      </c>
      <c r="AS3219" s="24">
        <v>26</v>
      </c>
      <c r="AT3219" s="24">
        <v>29</v>
      </c>
      <c r="AU3219" s="24">
        <v>29</v>
      </c>
      <c r="AV3219" s="24">
        <v>29</v>
      </c>
      <c r="AW3219" s="24">
        <v>29</v>
      </c>
      <c r="AX3219" s="24">
        <v>29</v>
      </c>
      <c r="AY3219" s="24">
        <v>29</v>
      </c>
      <c r="AZ3219" s="24">
        <v>29</v>
      </c>
      <c r="BA3219" s="24">
        <v>29</v>
      </c>
      <c r="BB3219" s="24">
        <v>29</v>
      </c>
      <c r="BC3219" s="24">
        <v>29</v>
      </c>
      <c r="BD3219" s="24">
        <v>29</v>
      </c>
      <c r="BE3219" s="24">
        <v>29</v>
      </c>
      <c r="BF3219" s="24">
        <v>0</v>
      </c>
      <c r="BG3219" s="24">
        <v>0</v>
      </c>
      <c r="BH3219" s="24">
        <v>0</v>
      </c>
      <c r="BI3219" s="24">
        <v>0</v>
      </c>
      <c r="BJ3219" s="24">
        <v>0</v>
      </c>
      <c r="BL3219" s="24">
        <v>0</v>
      </c>
      <c r="BM3219" s="24">
        <v>0</v>
      </c>
      <c r="BN3219" s="24">
        <v>0</v>
      </c>
      <c r="BO3219" s="24">
        <v>0</v>
      </c>
      <c r="BP3219" s="24">
        <v>0</v>
      </c>
      <c r="BQ3219" s="24">
        <v>0</v>
      </c>
      <c r="BR3219" s="24">
        <v>0</v>
      </c>
      <c r="BS3219" s="24">
        <v>0</v>
      </c>
      <c r="BT3219" s="24">
        <v>0</v>
      </c>
      <c r="BU3219" s="24">
        <v>0</v>
      </c>
      <c r="BV3219" s="24">
        <v>0</v>
      </c>
      <c r="BW3219" s="24">
        <v>0</v>
      </c>
      <c r="BX3219" s="24">
        <v>0</v>
      </c>
      <c r="BY3219" s="24">
        <v>0</v>
      </c>
      <c r="BZ3219" s="24">
        <v>0</v>
      </c>
      <c r="CB3219" s="24">
        <v>0</v>
      </c>
      <c r="CC3219" s="24">
        <v>0</v>
      </c>
      <c r="CD3219" s="24">
        <v>125</v>
      </c>
      <c r="CE3219" s="24">
        <v>125</v>
      </c>
      <c r="CF3219" s="24">
        <v>125</v>
      </c>
      <c r="CG3219" s="24">
        <v>125</v>
      </c>
      <c r="CH3219" s="24">
        <v>125</v>
      </c>
      <c r="CI3219" s="24">
        <v>125</v>
      </c>
      <c r="CO3219" s="34">
        <f t="shared" si="212"/>
        <v>885408</v>
      </c>
    </row>
    <row r="3220" spans="1:93" ht="15">
      <c r="A3220" s="23" t="s">
        <v>216</v>
      </c>
      <c r="B3220" s="52">
        <v>42880</v>
      </c>
      <c r="C3220" s="25" t="str">
        <f t="shared" si="213"/>
        <v/>
      </c>
      <c r="G3220" s="24">
        <f t="shared" si="210"/>
        <v>36</v>
      </c>
      <c r="H3220" s="24">
        <v>898307</v>
      </c>
      <c r="I3220" s="24" t="str">
        <f t="shared" si="211"/>
        <v/>
      </c>
      <c r="K3220" s="24">
        <f>IF(J3220&gt;900,_xlfn.XLOOKUP(ROUND(J3220,0),'CM-VL-G-C-GL-B-T-ClassRimThickn'!$B$1:$B$112,'CM-VL-G-C-GL-B-T-ClassRimThickn'!$C$1:$C$112,0,1,1),J3220)</f>
        <v>0</v>
      </c>
      <c r="L3220" s="24">
        <v>85</v>
      </c>
      <c r="M3220" s="24">
        <f>IF(L3220&gt;900,_xlfn.XLOOKUP(ROUND(L3220,0),'CM-VL-G-C-GL-B-T-ClassRimThickn'!$B$1:$B$112,'CM-VL-G-C-GL-B-T-ClassRimThickn'!$C$1:$C$112,0,1,1),L3220)</f>
        <v>85</v>
      </c>
      <c r="N3220" s="24">
        <v>86</v>
      </c>
      <c r="O3220" s="24">
        <f>IF(N3220&gt;900,_xlfn.XLOOKUP(ROUND(N3220,0),'CM-VL-G-C-GL-B-T-ClassRimThickn'!$B$1:$B$112,'CM-VL-G-C-GL-B-T-ClassRimThickn'!$C$1:$C$112,0,1,1),N3220)</f>
        <v>86</v>
      </c>
      <c r="P3220" s="24">
        <v>85</v>
      </c>
      <c r="Q3220" s="24">
        <f>IF(P3220&gt;900,_xlfn.XLOOKUP(ROUND(P3220,0),'CM-VL-G-C-GL-B-T-ClassRimThickn'!$B$1:$B$112,'CM-VL-G-C-GL-B-T-ClassRimThickn'!$C$1:$C$112,0,1,1),P3220)</f>
        <v>85</v>
      </c>
      <c r="S3220" s="24">
        <f>IF(R3220&gt;900,_xlfn.XLOOKUP(ROUND(R3220,0),'CM-VL-G-C-GL-B-T-ClassRimThickn'!$B$1:$B$112,'CM-VL-G-C-GL-B-T-ClassRimThickn'!$C$1:$C$112,0,1,1),R3220)</f>
        <v>0</v>
      </c>
      <c r="T3220" s="24">
        <v>87</v>
      </c>
      <c r="U3220" s="24">
        <f>IF(T3220&gt;900,_xlfn.XLOOKUP(ROUND(T3220,0),'CM-VL-G-C-GL-B-T-ClassRimThickn'!$B$1:$B$112,'CM-VL-G-C-GL-B-T-ClassRimThickn'!$C$1:$C$112,0,1,1),T3220)</f>
        <v>87</v>
      </c>
      <c r="V3220" s="24">
        <v>86</v>
      </c>
      <c r="W3220" s="24">
        <f>IF(V3220&gt;900,_xlfn.XLOOKUP(ROUND(V3220,0),'CM-VL-G-C-GL-B-T-ClassRimThickn'!$B$1:$B$112,'CM-VL-G-C-GL-B-T-ClassRimThickn'!$C$1:$C$112,0,1,1),V3220)</f>
        <v>86</v>
      </c>
      <c r="X3220" s="24">
        <v>85</v>
      </c>
      <c r="Y3220" s="24">
        <f>IF(X3220&gt;900,_xlfn.XLOOKUP(ROUND(X3220,0),'CM-VL-G-C-GL-B-T-ClassRimThickn'!$B$1:$B$112,'CM-VL-G-C-GL-B-T-ClassRimThickn'!$C$1:$C$112,0,1,1),X3220)</f>
        <v>85</v>
      </c>
      <c r="Z3220" s="24">
        <v>86</v>
      </c>
      <c r="AA3220" s="24">
        <f>IF(Z3220&gt;900,_xlfn.XLOOKUP(ROUND(Z3220,0),'CM-VL-G-C-GL-B-T-ClassRimThickn'!$B$1:$B$112,'CM-VL-G-C-GL-B-T-ClassRimThickn'!$C$1:$C$112,0,1,1),Z3220)</f>
        <v>86</v>
      </c>
      <c r="AB3220" s="24">
        <v>86</v>
      </c>
      <c r="AC3220" s="24">
        <f>IF(AB3220&gt;900,_xlfn.XLOOKUP(ROUND(AB3220,0),'CM-VL-G-C-GL-B-T-ClassRimThickn'!$B$1:$B$112,'CM-VL-G-C-GL-B-T-ClassRimThickn'!$C$1:$C$112,0,1,1),AB3220)</f>
        <v>86</v>
      </c>
      <c r="AD3220" s="24">
        <v>87</v>
      </c>
      <c r="AE3220" s="24">
        <f>IF(AD3220&gt;900,_xlfn.XLOOKUP(ROUND(AD3220,0),'CM-VL-G-C-GL-B-T-ClassRimThickn'!$B$1:$B$112,'CM-VL-G-C-GL-B-T-ClassRimThickn'!$C$1:$C$112,0,1,1),AD3220)</f>
        <v>87</v>
      </c>
      <c r="AF3220" s="24">
        <v>87</v>
      </c>
      <c r="AG3220" s="24">
        <f>IF(AF3220&gt;900,_xlfn.XLOOKUP(ROUND(AF3220,0),'CM-VL-G-C-GL-B-T-ClassRimThickn'!$B$1:$B$112,'CM-VL-G-C-GL-B-T-ClassRimThickn'!$C$1:$C$112,0,1,1),AF3220)</f>
        <v>87</v>
      </c>
      <c r="AH3220" s="24">
        <v>26</v>
      </c>
      <c r="AI3220" s="24">
        <v>26</v>
      </c>
      <c r="AJ3220" s="24">
        <v>26</v>
      </c>
      <c r="AK3220" s="24">
        <v>26</v>
      </c>
      <c r="AL3220" s="24">
        <v>27</v>
      </c>
      <c r="AM3220" s="24">
        <v>26</v>
      </c>
      <c r="AN3220" s="24">
        <v>26</v>
      </c>
      <c r="AO3220" s="24">
        <v>27</v>
      </c>
      <c r="AP3220" s="24">
        <v>26</v>
      </c>
      <c r="AQ3220" s="24">
        <v>26</v>
      </c>
      <c r="AR3220" s="24">
        <v>28</v>
      </c>
      <c r="AS3220" s="24">
        <v>26</v>
      </c>
      <c r="AT3220" s="24">
        <v>29</v>
      </c>
      <c r="AU3220" s="24">
        <v>29</v>
      </c>
      <c r="AV3220" s="24">
        <v>29</v>
      </c>
      <c r="AW3220" s="24">
        <v>29</v>
      </c>
      <c r="AX3220" s="24">
        <v>29</v>
      </c>
      <c r="AY3220" s="24">
        <v>29</v>
      </c>
      <c r="AZ3220" s="24">
        <v>29</v>
      </c>
      <c r="BA3220" s="24">
        <v>30</v>
      </c>
      <c r="BB3220" s="24">
        <v>29</v>
      </c>
      <c r="BC3220" s="24">
        <v>29</v>
      </c>
      <c r="BD3220" s="24">
        <v>29</v>
      </c>
      <c r="BE3220" s="24">
        <v>30</v>
      </c>
      <c r="BF3220" s="24">
        <v>0</v>
      </c>
      <c r="BG3220" s="24">
        <v>0.5</v>
      </c>
      <c r="BH3220" s="24">
        <v>0</v>
      </c>
      <c r="BI3220" s="24">
        <v>0</v>
      </c>
      <c r="BJ3220" s="24">
        <v>0</v>
      </c>
      <c r="BL3220" s="24">
        <v>0</v>
      </c>
      <c r="BM3220" s="24">
        <v>0</v>
      </c>
      <c r="BN3220" s="24">
        <v>0</v>
      </c>
      <c r="BO3220" s="24">
        <v>0</v>
      </c>
      <c r="BP3220" s="24">
        <v>0</v>
      </c>
      <c r="BQ3220" s="24">
        <v>0</v>
      </c>
      <c r="BR3220" s="24">
        <v>0.3</v>
      </c>
      <c r="BS3220" s="24">
        <v>0.2</v>
      </c>
      <c r="BT3220" s="24">
        <v>0</v>
      </c>
      <c r="BU3220" s="24">
        <v>0.4</v>
      </c>
      <c r="BV3220" s="24">
        <v>0.2</v>
      </c>
      <c r="BW3220" s="24">
        <v>0.2</v>
      </c>
      <c r="BX3220" s="24">
        <v>0.3</v>
      </c>
      <c r="BY3220" s="24">
        <v>0.2</v>
      </c>
      <c r="BZ3220" s="24">
        <v>0.2</v>
      </c>
      <c r="CB3220" s="24">
        <v>0.2</v>
      </c>
      <c r="CC3220" s="24">
        <v>0.3</v>
      </c>
      <c r="CD3220" s="24">
        <v>123</v>
      </c>
      <c r="CE3220" s="24">
        <v>126</v>
      </c>
      <c r="CF3220" s="24">
        <v>124</v>
      </c>
      <c r="CG3220" s="24">
        <v>124</v>
      </c>
      <c r="CH3220" s="24">
        <v>124</v>
      </c>
      <c r="CI3220" s="24">
        <v>123</v>
      </c>
      <c r="CO3220" s="34">
        <f t="shared" si="212"/>
        <v>898307</v>
      </c>
    </row>
    <row r="3221" spans="1:93" ht="15">
      <c r="A3221" s="23" t="s">
        <v>216</v>
      </c>
      <c r="B3221" s="52">
        <v>42923</v>
      </c>
      <c r="C3221" s="25" t="str">
        <f t="shared" si="213"/>
        <v/>
      </c>
      <c r="G3221" s="24">
        <f t="shared" ref="G3221:G3284" si="214">IF(B3221-B3220&lt;0,"",B3221-B3220)</f>
        <v>43</v>
      </c>
      <c r="H3221" s="24">
        <v>913124</v>
      </c>
      <c r="I3221" s="24" t="str">
        <f t="shared" si="211"/>
        <v/>
      </c>
      <c r="K3221" s="24">
        <f>IF(J3221&gt;900,_xlfn.XLOOKUP(ROUND(J3221,0),'CM-VL-G-C-GL-B-T-ClassRimThickn'!$B$1:$B$112,'CM-VL-G-C-GL-B-T-ClassRimThickn'!$C$1:$C$112,0,1,1),J3221)</f>
        <v>0</v>
      </c>
      <c r="L3221" s="24">
        <v>85</v>
      </c>
      <c r="M3221" s="24">
        <f>IF(L3221&gt;900,_xlfn.XLOOKUP(ROUND(L3221,0),'CM-VL-G-C-GL-B-T-ClassRimThickn'!$B$1:$B$112,'CM-VL-G-C-GL-B-T-ClassRimThickn'!$C$1:$C$112,0,1,1),L3221)</f>
        <v>85</v>
      </c>
      <c r="N3221" s="24">
        <v>85</v>
      </c>
      <c r="O3221" s="24">
        <f>IF(N3221&gt;900,_xlfn.XLOOKUP(ROUND(N3221,0),'CM-VL-G-C-GL-B-T-ClassRimThickn'!$B$1:$B$112,'CM-VL-G-C-GL-B-T-ClassRimThickn'!$C$1:$C$112,0,1,1),N3221)</f>
        <v>85</v>
      </c>
      <c r="P3221" s="24">
        <v>85</v>
      </c>
      <c r="Q3221" s="24">
        <f>IF(P3221&gt;900,_xlfn.XLOOKUP(ROUND(P3221,0),'CM-VL-G-C-GL-B-T-ClassRimThickn'!$B$1:$B$112,'CM-VL-G-C-GL-B-T-ClassRimThickn'!$C$1:$C$112,0,1,1),P3221)</f>
        <v>85</v>
      </c>
      <c r="S3221" s="24">
        <f>IF(R3221&gt;900,_xlfn.XLOOKUP(ROUND(R3221,0),'CM-VL-G-C-GL-B-T-ClassRimThickn'!$B$1:$B$112,'CM-VL-G-C-GL-B-T-ClassRimThickn'!$C$1:$C$112,0,1,1),R3221)</f>
        <v>0</v>
      </c>
      <c r="T3221" s="24">
        <v>85</v>
      </c>
      <c r="U3221" s="24">
        <f>IF(T3221&gt;900,_xlfn.XLOOKUP(ROUND(T3221,0),'CM-VL-G-C-GL-B-T-ClassRimThickn'!$B$1:$B$112,'CM-VL-G-C-GL-B-T-ClassRimThickn'!$C$1:$C$112,0,1,1),T3221)</f>
        <v>85</v>
      </c>
      <c r="V3221" s="24">
        <v>85</v>
      </c>
      <c r="W3221" s="24">
        <f>IF(V3221&gt;900,_xlfn.XLOOKUP(ROUND(V3221,0),'CM-VL-G-C-GL-B-T-ClassRimThickn'!$B$1:$B$112,'CM-VL-G-C-GL-B-T-ClassRimThickn'!$C$1:$C$112,0,1,1),V3221)</f>
        <v>85</v>
      </c>
      <c r="X3221" s="24">
        <v>85</v>
      </c>
      <c r="Y3221" s="24">
        <f>IF(X3221&gt;900,_xlfn.XLOOKUP(ROUND(X3221,0),'CM-VL-G-C-GL-B-T-ClassRimThickn'!$B$1:$B$112,'CM-VL-G-C-GL-B-T-ClassRimThickn'!$C$1:$C$112,0,1,1),X3221)</f>
        <v>85</v>
      </c>
      <c r="Z3221" s="24">
        <v>85</v>
      </c>
      <c r="AA3221" s="24">
        <f>IF(Z3221&gt;900,_xlfn.XLOOKUP(ROUND(Z3221,0),'CM-VL-G-C-GL-B-T-ClassRimThickn'!$B$1:$B$112,'CM-VL-G-C-GL-B-T-ClassRimThickn'!$C$1:$C$112,0,1,1),Z3221)</f>
        <v>85</v>
      </c>
      <c r="AB3221" s="24">
        <v>85</v>
      </c>
      <c r="AC3221" s="24">
        <f>IF(AB3221&gt;900,_xlfn.XLOOKUP(ROUND(AB3221,0),'CM-VL-G-C-GL-B-T-ClassRimThickn'!$B$1:$B$112,'CM-VL-G-C-GL-B-T-ClassRimThickn'!$C$1:$C$112,0,1,1),AB3221)</f>
        <v>85</v>
      </c>
      <c r="AD3221" s="24">
        <v>85</v>
      </c>
      <c r="AE3221" s="24">
        <f>IF(AD3221&gt;900,_xlfn.XLOOKUP(ROUND(AD3221,0),'CM-VL-G-C-GL-B-T-ClassRimThickn'!$B$1:$B$112,'CM-VL-G-C-GL-B-T-ClassRimThickn'!$C$1:$C$112,0,1,1),AD3221)</f>
        <v>85</v>
      </c>
      <c r="AF3221" s="24">
        <v>85</v>
      </c>
      <c r="AG3221" s="24">
        <f>IF(AF3221&gt;900,_xlfn.XLOOKUP(ROUND(AF3221,0),'CM-VL-G-C-GL-B-T-ClassRimThickn'!$B$1:$B$112,'CM-VL-G-C-GL-B-T-ClassRimThickn'!$C$1:$C$112,0,1,1),AF3221)</f>
        <v>85</v>
      </c>
      <c r="AH3221" s="24">
        <v>25</v>
      </c>
      <c r="AI3221" s="24">
        <v>26</v>
      </c>
      <c r="AJ3221" s="24">
        <v>24</v>
      </c>
      <c r="AK3221" s="24">
        <v>24</v>
      </c>
      <c r="AL3221" s="24">
        <v>25</v>
      </c>
      <c r="AM3221" s="24">
        <v>24.5</v>
      </c>
      <c r="AN3221" s="24">
        <v>25</v>
      </c>
      <c r="AO3221" s="24">
        <v>26</v>
      </c>
      <c r="AP3221" s="24">
        <v>24.5</v>
      </c>
      <c r="AQ3221" s="24">
        <v>25</v>
      </c>
      <c r="AR3221" s="24">
        <v>26</v>
      </c>
      <c r="AS3221" s="24">
        <v>24.5</v>
      </c>
      <c r="AT3221" s="24">
        <v>29</v>
      </c>
      <c r="AU3221" s="24">
        <v>29</v>
      </c>
      <c r="AV3221" s="24">
        <v>29</v>
      </c>
      <c r="AW3221" s="24">
        <v>29</v>
      </c>
      <c r="AX3221" s="24">
        <v>29</v>
      </c>
      <c r="AY3221" s="24">
        <v>30</v>
      </c>
      <c r="AZ3221" s="24">
        <v>31</v>
      </c>
      <c r="BA3221" s="24">
        <v>30</v>
      </c>
      <c r="BB3221" s="24">
        <v>29</v>
      </c>
      <c r="BC3221" s="24">
        <v>29.5</v>
      </c>
      <c r="BD3221" s="24">
        <v>29</v>
      </c>
      <c r="BE3221" s="24">
        <v>29</v>
      </c>
      <c r="BF3221" s="24">
        <v>0</v>
      </c>
      <c r="BG3221" s="24">
        <v>0</v>
      </c>
      <c r="BH3221" s="24">
        <v>0</v>
      </c>
      <c r="BI3221" s="24">
        <v>0</v>
      </c>
      <c r="BJ3221" s="24">
        <v>0</v>
      </c>
      <c r="BL3221" s="24">
        <v>0</v>
      </c>
      <c r="BM3221" s="24">
        <v>0</v>
      </c>
      <c r="BN3221" s="24">
        <v>0</v>
      </c>
      <c r="BO3221" s="24">
        <v>0</v>
      </c>
      <c r="BP3221" s="24">
        <v>0</v>
      </c>
      <c r="BQ3221" s="24">
        <v>0</v>
      </c>
      <c r="BR3221" s="24">
        <v>0.3</v>
      </c>
      <c r="BS3221" s="24">
        <v>0</v>
      </c>
      <c r="BT3221" s="24">
        <v>0.3</v>
      </c>
      <c r="BU3221" s="24">
        <v>0</v>
      </c>
      <c r="BV3221" s="24">
        <v>0</v>
      </c>
      <c r="BW3221" s="24">
        <v>0.3</v>
      </c>
      <c r="BX3221" s="24">
        <v>0.3</v>
      </c>
      <c r="BY3221" s="24">
        <v>0</v>
      </c>
      <c r="BZ3221" s="24">
        <v>0</v>
      </c>
      <c r="CB3221" s="24">
        <v>0</v>
      </c>
      <c r="CC3221" s="24">
        <v>0.3</v>
      </c>
      <c r="CD3221" s="24">
        <v>119</v>
      </c>
      <c r="CE3221" s="24">
        <v>119</v>
      </c>
      <c r="CF3221" s="24">
        <v>119</v>
      </c>
      <c r="CG3221" s="24">
        <v>120</v>
      </c>
      <c r="CH3221" s="24">
        <v>119</v>
      </c>
      <c r="CI3221" s="24">
        <v>120</v>
      </c>
      <c r="CO3221" s="34">
        <f t="shared" si="212"/>
        <v>913124</v>
      </c>
    </row>
    <row r="3222" spans="1:93" ht="15">
      <c r="A3222" s="23" t="s">
        <v>216</v>
      </c>
      <c r="B3222" s="52">
        <v>42962</v>
      </c>
      <c r="C3222" s="25" t="str">
        <f t="shared" si="213"/>
        <v/>
      </c>
      <c r="G3222" s="24">
        <f t="shared" si="214"/>
        <v>39</v>
      </c>
      <c r="H3222" s="24">
        <v>922161</v>
      </c>
      <c r="I3222" s="24" t="str">
        <f t="shared" si="211"/>
        <v/>
      </c>
      <c r="K3222" s="24">
        <f>IF(J3222&gt;900,_xlfn.XLOOKUP(ROUND(J3222,0),'CM-VL-G-C-GL-B-T-ClassRimThickn'!$B$1:$B$112,'CM-VL-G-C-GL-B-T-ClassRimThickn'!$C$1:$C$112,0,1,1),J3222)</f>
        <v>0</v>
      </c>
      <c r="L3222" s="24">
        <v>990.6</v>
      </c>
      <c r="M3222" s="24">
        <f>IF(L3222&gt;900,_xlfn.XLOOKUP(ROUND(L3222,0),'CM-VL-G-C-GL-B-T-ClassRimThickn'!$B$1:$B$112,'CM-VL-G-C-GL-B-T-ClassRimThickn'!$C$1:$C$112,0,1,1),L3222)</f>
        <v>72.5</v>
      </c>
      <c r="N3222" s="24">
        <v>988.5</v>
      </c>
      <c r="O3222" s="24">
        <f>IF(N3222&gt;900,_xlfn.XLOOKUP(ROUND(N3222,0),'CM-VL-G-C-GL-B-T-ClassRimThickn'!$B$1:$B$112,'CM-VL-G-C-GL-B-T-ClassRimThickn'!$C$1:$C$112,0,1,1),N3222)</f>
        <v>71.5</v>
      </c>
      <c r="P3222" s="24">
        <v>989.2</v>
      </c>
      <c r="Q3222" s="24">
        <f>IF(P3222&gt;900,_xlfn.XLOOKUP(ROUND(P3222,0),'CM-VL-G-C-GL-B-T-ClassRimThickn'!$B$1:$B$112,'CM-VL-G-C-GL-B-T-ClassRimThickn'!$C$1:$C$112,0,1,1),P3222)</f>
        <v>71.5</v>
      </c>
      <c r="S3222" s="24">
        <f>IF(R3222&gt;900,_xlfn.XLOOKUP(ROUND(R3222,0),'CM-VL-G-C-GL-B-T-ClassRimThickn'!$B$1:$B$112,'CM-VL-G-C-GL-B-T-ClassRimThickn'!$C$1:$C$112,0,1,1),R3222)</f>
        <v>0</v>
      </c>
      <c r="T3222" s="24">
        <v>988</v>
      </c>
      <c r="U3222" s="24">
        <f>IF(T3222&gt;900,_xlfn.XLOOKUP(ROUND(T3222,0),'CM-VL-G-C-GL-B-T-ClassRimThickn'!$B$1:$B$112,'CM-VL-G-C-GL-B-T-ClassRimThickn'!$C$1:$C$112,0,1,1),T3222)</f>
        <v>71</v>
      </c>
      <c r="V3222" s="24">
        <v>988.7</v>
      </c>
      <c r="W3222" s="24">
        <f>IF(V3222&gt;900,_xlfn.XLOOKUP(ROUND(V3222,0),'CM-VL-G-C-GL-B-T-ClassRimThickn'!$B$1:$B$112,'CM-VL-G-C-GL-B-T-ClassRimThickn'!$C$1:$C$112,0,1,1),V3222)</f>
        <v>71.5</v>
      </c>
      <c r="X3222" s="24">
        <v>990.3</v>
      </c>
      <c r="Y3222" s="24">
        <f>IF(X3222&gt;900,_xlfn.XLOOKUP(ROUND(X3222,0),'CM-VL-G-C-GL-B-T-ClassRimThickn'!$B$1:$B$112,'CM-VL-G-C-GL-B-T-ClassRimThickn'!$C$1:$C$112,0,1,1),X3222)</f>
        <v>72</v>
      </c>
      <c r="Z3222" s="24">
        <v>988.2</v>
      </c>
      <c r="AA3222" s="24">
        <f>IF(Z3222&gt;900,_xlfn.XLOOKUP(ROUND(Z3222,0),'CM-VL-G-C-GL-B-T-ClassRimThickn'!$B$1:$B$112,'CM-VL-G-C-GL-B-T-ClassRimThickn'!$C$1:$C$112,0,1,1),Z3222)</f>
        <v>71</v>
      </c>
      <c r="AB3222" s="24">
        <v>989.6</v>
      </c>
      <c r="AC3222" s="24">
        <f>IF(AB3222&gt;900,_xlfn.XLOOKUP(ROUND(AB3222,0),'CM-VL-G-C-GL-B-T-ClassRimThickn'!$B$1:$B$112,'CM-VL-G-C-GL-B-T-ClassRimThickn'!$C$1:$C$112,0,1,1),AB3222)</f>
        <v>72</v>
      </c>
      <c r="AD3222" s="24">
        <v>990.8</v>
      </c>
      <c r="AE3222" s="24">
        <f>IF(AD3222&gt;900,_xlfn.XLOOKUP(ROUND(AD3222,0),'CM-VL-G-C-GL-B-T-ClassRimThickn'!$B$1:$B$112,'CM-VL-G-C-GL-B-T-ClassRimThickn'!$C$1:$C$112,0,1,1),AD3222)</f>
        <v>72.5</v>
      </c>
      <c r="AF3222" s="24">
        <v>988.4</v>
      </c>
      <c r="AG3222" s="24">
        <f>IF(AF3222&gt;900,_xlfn.XLOOKUP(ROUND(AF3222,0),'CM-VL-G-C-GL-B-T-ClassRimThickn'!$B$1:$B$112,'CM-VL-G-C-GL-B-T-ClassRimThickn'!$C$1:$C$112,0,1,1),AF3222)</f>
        <v>71</v>
      </c>
      <c r="AH3222" s="24">
        <v>30</v>
      </c>
      <c r="AI3222" s="24">
        <v>30</v>
      </c>
      <c r="AJ3222" s="24">
        <v>30</v>
      </c>
      <c r="AK3222" s="24">
        <v>30</v>
      </c>
      <c r="AL3222" s="24">
        <v>30</v>
      </c>
      <c r="AM3222" s="24">
        <v>30</v>
      </c>
      <c r="AN3222" s="24">
        <v>30</v>
      </c>
      <c r="AO3222" s="24">
        <v>30</v>
      </c>
      <c r="AP3222" s="24">
        <v>30</v>
      </c>
      <c r="AQ3222" s="24">
        <v>30</v>
      </c>
      <c r="AR3222" s="24">
        <v>30</v>
      </c>
      <c r="AS3222" s="24">
        <v>30</v>
      </c>
      <c r="AT3222" s="24">
        <v>28</v>
      </c>
      <c r="AU3222" s="24">
        <v>28</v>
      </c>
      <c r="AV3222" s="24">
        <v>28</v>
      </c>
      <c r="AW3222" s="24">
        <v>28</v>
      </c>
      <c r="AX3222" s="24">
        <v>28</v>
      </c>
      <c r="AY3222" s="24">
        <v>28</v>
      </c>
      <c r="AZ3222" s="24">
        <v>28</v>
      </c>
      <c r="BA3222" s="24">
        <v>28</v>
      </c>
      <c r="BB3222" s="24">
        <v>28</v>
      </c>
      <c r="BC3222" s="24">
        <v>28</v>
      </c>
      <c r="BD3222" s="24">
        <v>28</v>
      </c>
      <c r="BE3222" s="24">
        <v>28</v>
      </c>
      <c r="BF3222" s="24">
        <v>0</v>
      </c>
      <c r="BG3222" s="24">
        <v>0</v>
      </c>
      <c r="BH3222" s="24">
        <v>0</v>
      </c>
      <c r="BI3222" s="24">
        <v>0</v>
      </c>
      <c r="BJ3222" s="24">
        <v>0</v>
      </c>
      <c r="BL3222" s="24">
        <v>0</v>
      </c>
      <c r="BM3222" s="24">
        <v>0</v>
      </c>
      <c r="BN3222" s="24">
        <v>0</v>
      </c>
      <c r="BO3222" s="24">
        <v>0</v>
      </c>
      <c r="BP3222" s="24">
        <v>0</v>
      </c>
      <c r="BQ3222" s="24">
        <v>0</v>
      </c>
      <c r="BR3222" s="24">
        <v>0</v>
      </c>
      <c r="BS3222" s="24">
        <v>0</v>
      </c>
      <c r="BT3222" s="24">
        <v>0</v>
      </c>
      <c r="BU3222" s="24">
        <v>0</v>
      </c>
      <c r="BV3222" s="24">
        <v>0</v>
      </c>
      <c r="BW3222" s="24">
        <v>0</v>
      </c>
      <c r="BX3222" s="24">
        <v>0</v>
      </c>
      <c r="BY3222" s="24">
        <v>0</v>
      </c>
      <c r="BZ3222" s="24">
        <v>0</v>
      </c>
      <c r="CB3222" s="24">
        <v>0</v>
      </c>
      <c r="CC3222" s="24">
        <v>0</v>
      </c>
      <c r="CO3222" s="34">
        <f t="shared" si="212"/>
        <v>922161</v>
      </c>
    </row>
    <row r="3223" spans="1:93" ht="15">
      <c r="A3223" s="23" t="s">
        <v>216</v>
      </c>
      <c r="B3223" s="52">
        <v>42971</v>
      </c>
      <c r="C3223" s="25" t="str">
        <f t="shared" si="213"/>
        <v/>
      </c>
      <c r="G3223" s="24">
        <f t="shared" si="214"/>
        <v>9</v>
      </c>
      <c r="H3223" s="27">
        <v>922378</v>
      </c>
      <c r="I3223" s="24" t="str">
        <f t="shared" si="211"/>
        <v/>
      </c>
      <c r="K3223" s="24">
        <f>IF(J3223&gt;900,_xlfn.XLOOKUP(ROUND(J3223,0),'CM-VL-G-C-GL-B-T-ClassRimThickn'!$B$1:$B$112,'CM-VL-G-C-GL-B-T-ClassRimThickn'!$C$1:$C$112,0,1,1),J3223)</f>
        <v>0</v>
      </c>
      <c r="L3223" s="24">
        <v>76</v>
      </c>
      <c r="M3223" s="24">
        <f>IF(L3223&gt;900,_xlfn.XLOOKUP(ROUND(L3223,0),'CM-VL-G-C-GL-B-T-ClassRimThickn'!$B$1:$B$112,'CM-VL-G-C-GL-B-T-ClassRimThickn'!$C$1:$C$112,0,1,1),L3223)</f>
        <v>76</v>
      </c>
      <c r="N3223" s="24">
        <v>77</v>
      </c>
      <c r="O3223" s="24">
        <f>IF(N3223&gt;900,_xlfn.XLOOKUP(ROUND(N3223,0),'CM-VL-G-C-GL-B-T-ClassRimThickn'!$B$1:$B$112,'CM-VL-G-C-GL-B-T-ClassRimThickn'!$C$1:$C$112,0,1,1),N3223)</f>
        <v>77</v>
      </c>
      <c r="P3223" s="24">
        <v>76</v>
      </c>
      <c r="Q3223" s="24">
        <f>IF(P3223&gt;900,_xlfn.XLOOKUP(ROUND(P3223,0),'CM-VL-G-C-GL-B-T-ClassRimThickn'!$B$1:$B$112,'CM-VL-G-C-GL-B-T-ClassRimThickn'!$C$1:$C$112,0,1,1),P3223)</f>
        <v>76</v>
      </c>
      <c r="S3223" s="24">
        <f>IF(R3223&gt;900,_xlfn.XLOOKUP(ROUND(R3223,0),'CM-VL-G-C-GL-B-T-ClassRimThickn'!$B$1:$B$112,'CM-VL-G-C-GL-B-T-ClassRimThickn'!$C$1:$C$112,0,1,1),R3223)</f>
        <v>0</v>
      </c>
      <c r="T3223" s="24">
        <v>76</v>
      </c>
      <c r="U3223" s="24">
        <f>IF(T3223&gt;900,_xlfn.XLOOKUP(ROUND(T3223,0),'CM-VL-G-C-GL-B-T-ClassRimThickn'!$B$1:$B$112,'CM-VL-G-C-GL-B-T-ClassRimThickn'!$C$1:$C$112,0,1,1),T3223)</f>
        <v>76</v>
      </c>
      <c r="V3223" s="24">
        <v>77</v>
      </c>
      <c r="W3223" s="24">
        <f>IF(V3223&gt;900,_xlfn.XLOOKUP(ROUND(V3223,0),'CM-VL-G-C-GL-B-T-ClassRimThickn'!$B$1:$B$112,'CM-VL-G-C-GL-B-T-ClassRimThickn'!$C$1:$C$112,0,1,1),V3223)</f>
        <v>77</v>
      </c>
      <c r="X3223" s="24">
        <v>76</v>
      </c>
      <c r="Y3223" s="24">
        <f>IF(X3223&gt;900,_xlfn.XLOOKUP(ROUND(X3223,0),'CM-VL-G-C-GL-B-T-ClassRimThickn'!$B$1:$B$112,'CM-VL-G-C-GL-B-T-ClassRimThickn'!$C$1:$C$112,0,1,1),X3223)</f>
        <v>76</v>
      </c>
      <c r="Z3223" s="24">
        <v>77</v>
      </c>
      <c r="AA3223" s="24">
        <f>IF(Z3223&gt;900,_xlfn.XLOOKUP(ROUND(Z3223,0),'CM-VL-G-C-GL-B-T-ClassRimThickn'!$B$1:$B$112,'CM-VL-G-C-GL-B-T-ClassRimThickn'!$C$1:$C$112,0,1,1),Z3223)</f>
        <v>77</v>
      </c>
      <c r="AB3223" s="24">
        <v>76</v>
      </c>
      <c r="AC3223" s="24">
        <f>IF(AB3223&gt;900,_xlfn.XLOOKUP(ROUND(AB3223,0),'CM-VL-G-C-GL-B-T-ClassRimThickn'!$B$1:$B$112,'CM-VL-G-C-GL-B-T-ClassRimThickn'!$C$1:$C$112,0,1,1),AB3223)</f>
        <v>76</v>
      </c>
      <c r="AD3223" s="24">
        <v>76</v>
      </c>
      <c r="AE3223" s="24">
        <f>IF(AD3223&gt;900,_xlfn.XLOOKUP(ROUND(AD3223,0),'CM-VL-G-C-GL-B-T-ClassRimThickn'!$B$1:$B$112,'CM-VL-G-C-GL-B-T-ClassRimThickn'!$C$1:$C$112,0,1,1),AD3223)</f>
        <v>76</v>
      </c>
      <c r="AF3223" s="24">
        <v>76</v>
      </c>
      <c r="AG3223" s="24">
        <f>IF(AF3223&gt;900,_xlfn.XLOOKUP(ROUND(AF3223,0),'CM-VL-G-C-GL-B-T-ClassRimThickn'!$B$1:$B$112,'CM-VL-G-C-GL-B-T-ClassRimThickn'!$C$1:$C$112,0,1,1),AF3223)</f>
        <v>76</v>
      </c>
      <c r="AH3223" s="24">
        <v>30</v>
      </c>
      <c r="AI3223" s="24">
        <v>31</v>
      </c>
      <c r="AJ3223" s="24">
        <v>31</v>
      </c>
      <c r="AK3223" s="24">
        <v>31</v>
      </c>
      <c r="AL3223" s="24">
        <v>31</v>
      </c>
      <c r="AM3223" s="24">
        <v>31</v>
      </c>
      <c r="AN3223" s="24">
        <v>30</v>
      </c>
      <c r="AO3223" s="24">
        <v>30</v>
      </c>
      <c r="AP3223" s="24">
        <v>31</v>
      </c>
      <c r="AQ3223" s="24">
        <v>31</v>
      </c>
      <c r="AR3223" s="24">
        <v>31</v>
      </c>
      <c r="AS3223" s="24">
        <v>31</v>
      </c>
      <c r="AT3223" s="24">
        <v>28</v>
      </c>
      <c r="AU3223" s="24">
        <v>28</v>
      </c>
      <c r="AV3223" s="24">
        <v>28</v>
      </c>
      <c r="AW3223" s="24">
        <v>28</v>
      </c>
      <c r="AX3223" s="24">
        <v>28</v>
      </c>
      <c r="AY3223" s="24">
        <v>28</v>
      </c>
      <c r="AZ3223" s="24">
        <v>28</v>
      </c>
      <c r="BA3223" s="24">
        <v>28</v>
      </c>
      <c r="BB3223" s="24">
        <v>29</v>
      </c>
      <c r="BC3223" s="24">
        <v>28</v>
      </c>
      <c r="BD3223" s="24">
        <v>28</v>
      </c>
      <c r="BE3223" s="24">
        <v>28</v>
      </c>
      <c r="BF3223" s="24">
        <v>0</v>
      </c>
      <c r="BG3223" s="24">
        <v>0</v>
      </c>
      <c r="BH3223" s="24">
        <v>0</v>
      </c>
      <c r="BI3223" s="24">
        <v>0</v>
      </c>
      <c r="BJ3223" s="24">
        <v>0</v>
      </c>
      <c r="BL3223" s="24">
        <v>0</v>
      </c>
      <c r="BM3223" s="24">
        <v>0</v>
      </c>
      <c r="BN3223" s="24">
        <v>0</v>
      </c>
      <c r="BO3223" s="24">
        <v>0</v>
      </c>
      <c r="BP3223" s="24">
        <v>0</v>
      </c>
      <c r="BQ3223" s="24">
        <v>0</v>
      </c>
      <c r="BR3223" s="24">
        <v>0</v>
      </c>
      <c r="BS3223" s="24">
        <v>0</v>
      </c>
      <c r="BT3223" s="24">
        <v>0</v>
      </c>
      <c r="BU3223" s="24">
        <v>0</v>
      </c>
      <c r="BV3223" s="24">
        <v>0</v>
      </c>
      <c r="BW3223" s="24">
        <v>0</v>
      </c>
      <c r="BX3223" s="24">
        <v>0</v>
      </c>
      <c r="BY3223" s="24">
        <v>0</v>
      </c>
      <c r="BZ3223" s="24">
        <v>0</v>
      </c>
      <c r="CB3223" s="24">
        <v>0</v>
      </c>
      <c r="CC3223" s="24">
        <v>0</v>
      </c>
      <c r="CD3223" s="24">
        <v>111</v>
      </c>
      <c r="CE3223" s="24">
        <v>115</v>
      </c>
      <c r="CF3223" s="24">
        <v>112</v>
      </c>
      <c r="CG3223" s="24">
        <v>113</v>
      </c>
      <c r="CH3223" s="24">
        <v>111</v>
      </c>
      <c r="CI3223" s="24">
        <v>110</v>
      </c>
      <c r="CO3223" s="34">
        <f t="shared" si="212"/>
        <v>922378</v>
      </c>
    </row>
    <row r="3224" spans="1:93" ht="15">
      <c r="A3224" s="23" t="s">
        <v>216</v>
      </c>
      <c r="B3224" s="52">
        <v>43020</v>
      </c>
      <c r="C3224" s="25" t="str">
        <f t="shared" si="213"/>
        <v/>
      </c>
      <c r="G3224" s="24">
        <f t="shared" si="214"/>
        <v>49</v>
      </c>
      <c r="H3224" s="24">
        <v>931558</v>
      </c>
      <c r="I3224" s="24" t="str">
        <f t="shared" si="211"/>
        <v/>
      </c>
      <c r="K3224" s="24">
        <f>IF(J3224&gt;900,_xlfn.XLOOKUP(ROUND(J3224,0),'CM-VL-G-C-GL-B-T-ClassRimThickn'!$B$1:$B$112,'CM-VL-G-C-GL-B-T-ClassRimThickn'!$C$1:$C$112,0,1,1),J3224)</f>
        <v>0</v>
      </c>
      <c r="L3224" s="24">
        <v>75</v>
      </c>
      <c r="M3224" s="24">
        <f>IF(L3224&gt;900,_xlfn.XLOOKUP(ROUND(L3224,0),'CM-VL-G-C-GL-B-T-ClassRimThickn'!$B$1:$B$112,'CM-VL-G-C-GL-B-T-ClassRimThickn'!$C$1:$C$112,0,1,1),L3224)</f>
        <v>75</v>
      </c>
      <c r="N3224" s="24">
        <v>74</v>
      </c>
      <c r="O3224" s="24">
        <f>IF(N3224&gt;900,_xlfn.XLOOKUP(ROUND(N3224,0),'CM-VL-G-C-GL-B-T-ClassRimThickn'!$B$1:$B$112,'CM-VL-G-C-GL-B-T-ClassRimThickn'!$C$1:$C$112,0,1,1),N3224)</f>
        <v>74</v>
      </c>
      <c r="P3224" s="24">
        <v>75</v>
      </c>
      <c r="Q3224" s="24">
        <f>IF(P3224&gt;900,_xlfn.XLOOKUP(ROUND(P3224,0),'CM-VL-G-C-GL-B-T-ClassRimThickn'!$B$1:$B$112,'CM-VL-G-C-GL-B-T-ClassRimThickn'!$C$1:$C$112,0,1,1),P3224)</f>
        <v>75</v>
      </c>
      <c r="S3224" s="24">
        <f>IF(R3224&gt;900,_xlfn.XLOOKUP(ROUND(R3224,0),'CM-VL-G-C-GL-B-T-ClassRimThickn'!$B$1:$B$112,'CM-VL-G-C-GL-B-T-ClassRimThickn'!$C$1:$C$112,0,1,1),R3224)</f>
        <v>0</v>
      </c>
      <c r="T3224" s="24">
        <v>75</v>
      </c>
      <c r="U3224" s="24">
        <f>IF(T3224&gt;900,_xlfn.XLOOKUP(ROUND(T3224,0),'CM-VL-G-C-GL-B-T-ClassRimThickn'!$B$1:$B$112,'CM-VL-G-C-GL-B-T-ClassRimThickn'!$C$1:$C$112,0,1,1),T3224)</f>
        <v>75</v>
      </c>
      <c r="V3224" s="24">
        <v>74</v>
      </c>
      <c r="W3224" s="24">
        <f>IF(V3224&gt;900,_xlfn.XLOOKUP(ROUND(V3224,0),'CM-VL-G-C-GL-B-T-ClassRimThickn'!$B$1:$B$112,'CM-VL-G-C-GL-B-T-ClassRimThickn'!$C$1:$C$112,0,1,1),V3224)</f>
        <v>74</v>
      </c>
      <c r="X3224" s="24">
        <v>75</v>
      </c>
      <c r="Y3224" s="24">
        <f>IF(X3224&gt;900,_xlfn.XLOOKUP(ROUND(X3224,0),'CM-VL-G-C-GL-B-T-ClassRimThickn'!$B$1:$B$112,'CM-VL-G-C-GL-B-T-ClassRimThickn'!$C$1:$C$112,0,1,1),X3224)</f>
        <v>75</v>
      </c>
      <c r="Z3224" s="24">
        <v>74</v>
      </c>
      <c r="AA3224" s="24">
        <f>IF(Z3224&gt;900,_xlfn.XLOOKUP(ROUND(Z3224,0),'CM-VL-G-C-GL-B-T-ClassRimThickn'!$B$1:$B$112,'CM-VL-G-C-GL-B-T-ClassRimThickn'!$C$1:$C$112,0,1,1),Z3224)</f>
        <v>74</v>
      </c>
      <c r="AB3224" s="24">
        <v>75</v>
      </c>
      <c r="AC3224" s="24">
        <f>IF(AB3224&gt;900,_xlfn.XLOOKUP(ROUND(AB3224,0),'CM-VL-G-C-GL-B-T-ClassRimThickn'!$B$1:$B$112,'CM-VL-G-C-GL-B-T-ClassRimThickn'!$C$1:$C$112,0,1,1),AB3224)</f>
        <v>75</v>
      </c>
      <c r="AD3224" s="24">
        <v>75</v>
      </c>
      <c r="AE3224" s="24">
        <f>IF(AD3224&gt;900,_xlfn.XLOOKUP(ROUND(AD3224,0),'CM-VL-G-C-GL-B-T-ClassRimThickn'!$B$1:$B$112,'CM-VL-G-C-GL-B-T-ClassRimThickn'!$C$1:$C$112,0,1,1),AD3224)</f>
        <v>75</v>
      </c>
      <c r="AF3224" s="24">
        <v>73</v>
      </c>
      <c r="AG3224" s="24">
        <f>IF(AF3224&gt;900,_xlfn.XLOOKUP(ROUND(AF3224,0),'CM-VL-G-C-GL-B-T-ClassRimThickn'!$B$1:$B$112,'CM-VL-G-C-GL-B-T-ClassRimThickn'!$C$1:$C$112,0,1,1),AF3224)</f>
        <v>73</v>
      </c>
      <c r="AH3224" s="24">
        <v>30</v>
      </c>
      <c r="AI3224" s="24">
        <v>30</v>
      </c>
      <c r="AJ3224" s="24">
        <v>30</v>
      </c>
      <c r="AK3224" s="24">
        <v>30</v>
      </c>
      <c r="AL3224" s="24">
        <v>29</v>
      </c>
      <c r="AM3224" s="24">
        <v>30</v>
      </c>
      <c r="AN3224" s="24">
        <v>28</v>
      </c>
      <c r="AO3224" s="24">
        <v>29</v>
      </c>
      <c r="AP3224" s="24">
        <v>29</v>
      </c>
      <c r="AQ3224" s="24">
        <v>28</v>
      </c>
      <c r="AR3224" s="24">
        <v>29</v>
      </c>
      <c r="AS3224" s="24">
        <v>29</v>
      </c>
      <c r="AT3224" s="24">
        <v>28</v>
      </c>
      <c r="AU3224" s="24">
        <v>28</v>
      </c>
      <c r="AV3224" s="24">
        <v>28</v>
      </c>
      <c r="AW3224" s="24">
        <v>28</v>
      </c>
      <c r="AX3224" s="24">
        <v>28.5</v>
      </c>
      <c r="AY3224" s="24">
        <v>28.5</v>
      </c>
      <c r="AZ3224" s="24">
        <v>29</v>
      </c>
      <c r="BA3224" s="24">
        <v>29</v>
      </c>
      <c r="BB3224" s="24">
        <v>29</v>
      </c>
      <c r="BC3224" s="24">
        <v>29</v>
      </c>
      <c r="BD3224" s="24">
        <v>29</v>
      </c>
      <c r="BE3224" s="24">
        <v>29</v>
      </c>
      <c r="BF3224" s="24">
        <v>0</v>
      </c>
      <c r="BG3224" s="24">
        <v>0</v>
      </c>
      <c r="BH3224" s="24">
        <v>0</v>
      </c>
      <c r="BI3224" s="24">
        <v>0</v>
      </c>
      <c r="BJ3224" s="24">
        <v>0</v>
      </c>
      <c r="BL3224" s="24">
        <v>0</v>
      </c>
      <c r="BM3224" s="24">
        <v>0</v>
      </c>
      <c r="BN3224" s="24">
        <v>0</v>
      </c>
      <c r="BO3224" s="24">
        <v>0</v>
      </c>
      <c r="BP3224" s="24">
        <v>0</v>
      </c>
      <c r="BQ3224" s="24">
        <v>0</v>
      </c>
      <c r="BR3224" s="24">
        <v>0</v>
      </c>
      <c r="BS3224" s="24">
        <v>0</v>
      </c>
      <c r="BT3224" s="24">
        <v>0</v>
      </c>
      <c r="BU3224" s="24">
        <v>0</v>
      </c>
      <c r="BV3224" s="24">
        <v>0</v>
      </c>
      <c r="BW3224" s="24">
        <v>0</v>
      </c>
      <c r="BX3224" s="24">
        <v>0</v>
      </c>
      <c r="BY3224" s="24">
        <v>0</v>
      </c>
      <c r="BZ3224" s="24">
        <v>0</v>
      </c>
      <c r="CB3224" s="24">
        <v>0</v>
      </c>
      <c r="CC3224" s="24">
        <v>0</v>
      </c>
      <c r="CD3224" s="24">
        <v>110</v>
      </c>
      <c r="CE3224" s="24">
        <v>111</v>
      </c>
      <c r="CF3224" s="24">
        <v>111</v>
      </c>
      <c r="CG3224" s="24">
        <v>112</v>
      </c>
      <c r="CH3224" s="24">
        <v>110</v>
      </c>
      <c r="CI3224" s="24">
        <v>110</v>
      </c>
      <c r="CO3224" s="34">
        <f t="shared" si="212"/>
        <v>931558</v>
      </c>
    </row>
    <row r="3225" spans="1:93" ht="15">
      <c r="A3225" s="23" t="s">
        <v>216</v>
      </c>
      <c r="B3225" s="52">
        <v>43200</v>
      </c>
      <c r="C3225" s="25" t="str">
        <f t="shared" si="213"/>
        <v/>
      </c>
      <c r="G3225" s="24">
        <f t="shared" si="214"/>
        <v>180</v>
      </c>
      <c r="H3225" s="24">
        <v>973410</v>
      </c>
      <c r="I3225" s="24" t="str">
        <f t="shared" si="211"/>
        <v/>
      </c>
      <c r="K3225" s="24">
        <f>IF(J3225&gt;900,_xlfn.XLOOKUP(ROUND(J3225,0),'CM-VL-G-C-GL-B-T-ClassRimThickn'!$B$1:$B$112,'CM-VL-G-C-GL-B-T-ClassRimThickn'!$C$1:$C$112,0,1,1),J3225)</f>
        <v>0</v>
      </c>
      <c r="L3225" s="24">
        <v>71</v>
      </c>
      <c r="M3225" s="24">
        <f>IF(L3225&gt;900,_xlfn.XLOOKUP(ROUND(L3225,0),'CM-VL-G-C-GL-B-T-ClassRimThickn'!$B$1:$B$112,'CM-VL-G-C-GL-B-T-ClassRimThickn'!$C$1:$C$112,0,1,1),L3225)</f>
        <v>71</v>
      </c>
      <c r="N3225" s="24">
        <v>70</v>
      </c>
      <c r="O3225" s="24">
        <f>IF(N3225&gt;900,_xlfn.XLOOKUP(ROUND(N3225,0),'CM-VL-G-C-GL-B-T-ClassRimThickn'!$B$1:$B$112,'CM-VL-G-C-GL-B-T-ClassRimThickn'!$C$1:$C$112,0,1,1),N3225)</f>
        <v>70</v>
      </c>
      <c r="P3225" s="24">
        <v>71</v>
      </c>
      <c r="Q3225" s="24">
        <f>IF(P3225&gt;900,_xlfn.XLOOKUP(ROUND(P3225,0),'CM-VL-G-C-GL-B-T-ClassRimThickn'!$B$1:$B$112,'CM-VL-G-C-GL-B-T-ClassRimThickn'!$C$1:$C$112,0,1,1),P3225)</f>
        <v>71</v>
      </c>
      <c r="S3225" s="24">
        <f>IF(R3225&gt;900,_xlfn.XLOOKUP(ROUND(R3225,0),'CM-VL-G-C-GL-B-T-ClassRimThickn'!$B$1:$B$112,'CM-VL-G-C-GL-B-T-ClassRimThickn'!$C$1:$C$112,0,1,1),R3225)</f>
        <v>0</v>
      </c>
      <c r="T3225" s="24">
        <v>71</v>
      </c>
      <c r="U3225" s="24">
        <f>IF(T3225&gt;900,_xlfn.XLOOKUP(ROUND(T3225,0),'CM-VL-G-C-GL-B-T-ClassRimThickn'!$B$1:$B$112,'CM-VL-G-C-GL-B-T-ClassRimThickn'!$C$1:$C$112,0,1,1),T3225)</f>
        <v>71</v>
      </c>
      <c r="V3225" s="24">
        <v>70</v>
      </c>
      <c r="W3225" s="24">
        <f>IF(V3225&gt;900,_xlfn.XLOOKUP(ROUND(V3225,0),'CM-VL-G-C-GL-B-T-ClassRimThickn'!$B$1:$B$112,'CM-VL-G-C-GL-B-T-ClassRimThickn'!$C$1:$C$112,0,1,1),V3225)</f>
        <v>70</v>
      </c>
      <c r="X3225" s="24">
        <v>71</v>
      </c>
      <c r="Y3225" s="24">
        <f>IF(X3225&gt;900,_xlfn.XLOOKUP(ROUND(X3225,0),'CM-VL-G-C-GL-B-T-ClassRimThickn'!$B$1:$B$112,'CM-VL-G-C-GL-B-T-ClassRimThickn'!$C$1:$C$112,0,1,1),X3225)</f>
        <v>71</v>
      </c>
      <c r="Z3225" s="24">
        <v>70</v>
      </c>
      <c r="AA3225" s="24">
        <f>IF(Z3225&gt;900,_xlfn.XLOOKUP(ROUND(Z3225,0),'CM-VL-G-C-GL-B-T-ClassRimThickn'!$B$1:$B$112,'CM-VL-G-C-GL-B-T-ClassRimThickn'!$C$1:$C$112,0,1,1),Z3225)</f>
        <v>70</v>
      </c>
      <c r="AB3225" s="24">
        <v>70</v>
      </c>
      <c r="AC3225" s="24">
        <f>IF(AB3225&gt;900,_xlfn.XLOOKUP(ROUND(AB3225,0),'CM-VL-G-C-GL-B-T-ClassRimThickn'!$B$1:$B$112,'CM-VL-G-C-GL-B-T-ClassRimThickn'!$C$1:$C$112,0,1,1),AB3225)</f>
        <v>70</v>
      </c>
      <c r="AD3225" s="24">
        <v>71</v>
      </c>
      <c r="AE3225" s="24">
        <f>IF(AD3225&gt;900,_xlfn.XLOOKUP(ROUND(AD3225,0),'CM-VL-G-C-GL-B-T-ClassRimThickn'!$B$1:$B$112,'CM-VL-G-C-GL-B-T-ClassRimThickn'!$C$1:$C$112,0,1,1),AD3225)</f>
        <v>71</v>
      </c>
      <c r="AF3225" s="24">
        <v>70</v>
      </c>
      <c r="AG3225" s="24">
        <f>IF(AF3225&gt;900,_xlfn.XLOOKUP(ROUND(AF3225,0),'CM-VL-G-C-GL-B-T-ClassRimThickn'!$B$1:$B$112,'CM-VL-G-C-GL-B-T-ClassRimThickn'!$C$1:$C$112,0,1,1),AF3225)</f>
        <v>70</v>
      </c>
      <c r="AH3225" s="24">
        <v>30</v>
      </c>
      <c r="AI3225" s="24">
        <v>30</v>
      </c>
      <c r="AJ3225" s="24">
        <v>29</v>
      </c>
      <c r="AK3225" s="24">
        <v>29</v>
      </c>
      <c r="AL3225" s="24">
        <v>29</v>
      </c>
      <c r="AM3225" s="24">
        <v>29</v>
      </c>
      <c r="AN3225" s="24">
        <v>28</v>
      </c>
      <c r="AO3225" s="24">
        <v>29</v>
      </c>
      <c r="AP3225" s="24">
        <v>29</v>
      </c>
      <c r="AQ3225" s="24">
        <v>28</v>
      </c>
      <c r="AR3225" s="24">
        <v>29</v>
      </c>
      <c r="AS3225" s="24">
        <v>28</v>
      </c>
      <c r="AT3225" s="24">
        <v>29</v>
      </c>
      <c r="AU3225" s="24">
        <v>29</v>
      </c>
      <c r="AV3225" s="24">
        <v>29</v>
      </c>
      <c r="AW3225" s="24">
        <v>29</v>
      </c>
      <c r="AX3225" s="24">
        <v>29</v>
      </c>
      <c r="AY3225" s="24">
        <v>29</v>
      </c>
      <c r="AZ3225" s="24">
        <v>30</v>
      </c>
      <c r="BA3225" s="24">
        <v>29</v>
      </c>
      <c r="BB3225" s="24">
        <v>29.5</v>
      </c>
      <c r="BC3225" s="24">
        <v>30</v>
      </c>
      <c r="BD3225" s="24">
        <v>29.5</v>
      </c>
      <c r="BE3225" s="24">
        <v>30</v>
      </c>
      <c r="CD3225" s="24">
        <v>110</v>
      </c>
      <c r="CE3225" s="24">
        <v>110</v>
      </c>
      <c r="CF3225" s="24">
        <v>115</v>
      </c>
      <c r="CG3225" s="24">
        <v>110</v>
      </c>
      <c r="CH3225" s="24">
        <v>110</v>
      </c>
      <c r="CI3225" s="24">
        <v>110</v>
      </c>
      <c r="CO3225" s="34">
        <f t="shared" si="212"/>
        <v>973410</v>
      </c>
    </row>
    <row r="3226" spans="1:93" ht="15">
      <c r="A3226" s="23" t="s">
        <v>216</v>
      </c>
      <c r="B3226" s="52">
        <v>43288</v>
      </c>
      <c r="C3226" s="25" t="str">
        <f t="shared" si="213"/>
        <v/>
      </c>
      <c r="G3226" s="24">
        <f t="shared" si="214"/>
        <v>88</v>
      </c>
      <c r="H3226" s="24">
        <v>976120</v>
      </c>
      <c r="I3226" s="24" t="str">
        <f t="shared" si="211"/>
        <v/>
      </c>
      <c r="K3226" s="24">
        <f>IF(J3226&gt;900,_xlfn.XLOOKUP(ROUND(J3226,0),'CM-VL-G-C-GL-B-T-ClassRimThickn'!$B$1:$B$112,'CM-VL-G-C-GL-B-T-ClassRimThickn'!$C$1:$C$112,0,1,1),J3226)</f>
        <v>0</v>
      </c>
      <c r="L3226" s="24">
        <v>73</v>
      </c>
      <c r="M3226" s="24">
        <f>IF(L3226&gt;900,_xlfn.XLOOKUP(ROUND(L3226,0),'CM-VL-G-C-GL-B-T-ClassRimThickn'!$B$1:$B$112,'CM-VL-G-C-GL-B-T-ClassRimThickn'!$C$1:$C$112,0,1,1),L3226)</f>
        <v>73</v>
      </c>
      <c r="N3226" s="24">
        <v>71</v>
      </c>
      <c r="O3226" s="24">
        <f>IF(N3226&gt;900,_xlfn.XLOOKUP(ROUND(N3226,0),'CM-VL-G-C-GL-B-T-ClassRimThickn'!$B$1:$B$112,'CM-VL-G-C-GL-B-T-ClassRimThickn'!$C$1:$C$112,0,1,1),N3226)</f>
        <v>71</v>
      </c>
      <c r="P3226" s="24">
        <v>72</v>
      </c>
      <c r="Q3226" s="24">
        <f>IF(P3226&gt;900,_xlfn.XLOOKUP(ROUND(P3226,0),'CM-VL-G-C-GL-B-T-ClassRimThickn'!$B$1:$B$112,'CM-VL-G-C-GL-B-T-ClassRimThickn'!$C$1:$C$112,0,1,1),P3226)</f>
        <v>72</v>
      </c>
      <c r="S3226" s="24">
        <f>IF(R3226&gt;900,_xlfn.XLOOKUP(ROUND(R3226,0),'CM-VL-G-C-GL-B-T-ClassRimThickn'!$B$1:$B$112,'CM-VL-G-C-GL-B-T-ClassRimThickn'!$C$1:$C$112,0,1,1),R3226)</f>
        <v>0</v>
      </c>
      <c r="T3226" s="24">
        <v>71</v>
      </c>
      <c r="U3226" s="24">
        <f>IF(T3226&gt;900,_xlfn.XLOOKUP(ROUND(T3226,0),'CM-VL-G-C-GL-B-T-ClassRimThickn'!$B$1:$B$112,'CM-VL-G-C-GL-B-T-ClassRimThickn'!$C$1:$C$112,0,1,1),T3226)</f>
        <v>71</v>
      </c>
      <c r="V3226" s="24">
        <v>70</v>
      </c>
      <c r="W3226" s="24">
        <f>IF(V3226&gt;900,_xlfn.XLOOKUP(ROUND(V3226,0),'CM-VL-G-C-GL-B-T-ClassRimThickn'!$B$1:$B$112,'CM-VL-G-C-GL-B-T-ClassRimThickn'!$C$1:$C$112,0,1,1),V3226)</f>
        <v>70</v>
      </c>
      <c r="X3226" s="24">
        <v>72</v>
      </c>
      <c r="Y3226" s="24">
        <f>IF(X3226&gt;900,_xlfn.XLOOKUP(ROUND(X3226,0),'CM-VL-G-C-GL-B-T-ClassRimThickn'!$B$1:$B$112,'CM-VL-G-C-GL-B-T-ClassRimThickn'!$C$1:$C$112,0,1,1),X3226)</f>
        <v>72</v>
      </c>
      <c r="Z3226" s="24">
        <v>71</v>
      </c>
      <c r="AA3226" s="24">
        <f>IF(Z3226&gt;900,_xlfn.XLOOKUP(ROUND(Z3226,0),'CM-VL-G-C-GL-B-T-ClassRimThickn'!$B$1:$B$112,'CM-VL-G-C-GL-B-T-ClassRimThickn'!$C$1:$C$112,0,1,1),Z3226)</f>
        <v>71</v>
      </c>
      <c r="AB3226" s="24">
        <v>71</v>
      </c>
      <c r="AC3226" s="24">
        <f>IF(AB3226&gt;900,_xlfn.XLOOKUP(ROUND(AB3226,0),'CM-VL-G-C-GL-B-T-ClassRimThickn'!$B$1:$B$112,'CM-VL-G-C-GL-B-T-ClassRimThickn'!$C$1:$C$112,0,1,1),AB3226)</f>
        <v>71</v>
      </c>
      <c r="AD3226" s="24">
        <v>72</v>
      </c>
      <c r="AE3226" s="24">
        <f>IF(AD3226&gt;900,_xlfn.XLOOKUP(ROUND(AD3226,0),'CM-VL-G-C-GL-B-T-ClassRimThickn'!$B$1:$B$112,'CM-VL-G-C-GL-B-T-ClassRimThickn'!$C$1:$C$112,0,1,1),AD3226)</f>
        <v>72</v>
      </c>
      <c r="AF3226" s="24">
        <v>70</v>
      </c>
      <c r="AG3226" s="24">
        <f>IF(AF3226&gt;900,_xlfn.XLOOKUP(ROUND(AF3226,0),'CM-VL-G-C-GL-B-T-ClassRimThickn'!$B$1:$B$112,'CM-VL-G-C-GL-B-T-ClassRimThickn'!$C$1:$C$112,0,1,1),AF3226)</f>
        <v>70</v>
      </c>
      <c r="AH3226" s="24">
        <v>28</v>
      </c>
      <c r="AI3226" s="24">
        <v>28</v>
      </c>
      <c r="AJ3226" s="24">
        <v>28</v>
      </c>
      <c r="AK3226" s="24">
        <v>28</v>
      </c>
      <c r="AL3226" s="24">
        <v>28</v>
      </c>
      <c r="AM3226" s="24">
        <v>28</v>
      </c>
      <c r="AN3226" s="24">
        <v>27</v>
      </c>
      <c r="AO3226" s="24">
        <v>29</v>
      </c>
      <c r="AP3226" s="24">
        <v>28</v>
      </c>
      <c r="AQ3226" s="24">
        <v>28</v>
      </c>
      <c r="AR3226" s="24">
        <v>28</v>
      </c>
      <c r="AS3226" s="24">
        <v>28</v>
      </c>
      <c r="AT3226" s="24">
        <v>29</v>
      </c>
      <c r="AU3226" s="24">
        <v>28</v>
      </c>
      <c r="AV3226" s="24">
        <v>29</v>
      </c>
      <c r="AW3226" s="24">
        <v>29</v>
      </c>
      <c r="AX3226" s="24">
        <v>29</v>
      </c>
      <c r="AY3226" s="24">
        <v>29</v>
      </c>
      <c r="AZ3226" s="24">
        <v>30</v>
      </c>
      <c r="BA3226" s="24">
        <v>29</v>
      </c>
      <c r="BB3226" s="24">
        <v>29</v>
      </c>
      <c r="BC3226" s="24">
        <v>30</v>
      </c>
      <c r="BD3226" s="24">
        <v>30</v>
      </c>
      <c r="BE3226" s="24">
        <v>28</v>
      </c>
      <c r="BF3226" s="24">
        <v>0</v>
      </c>
      <c r="BG3226" s="24">
        <v>0</v>
      </c>
      <c r="BH3226" s="24">
        <v>0</v>
      </c>
      <c r="BI3226" s="24">
        <v>0</v>
      </c>
      <c r="BJ3226" s="24">
        <v>0</v>
      </c>
      <c r="BL3226" s="24">
        <v>0</v>
      </c>
      <c r="BM3226" s="24">
        <v>0</v>
      </c>
      <c r="BN3226" s="24">
        <v>0</v>
      </c>
      <c r="BO3226" s="24">
        <v>0</v>
      </c>
      <c r="BP3226" s="24">
        <v>0</v>
      </c>
      <c r="BQ3226" s="24">
        <v>0</v>
      </c>
      <c r="BR3226" s="24">
        <v>0</v>
      </c>
      <c r="BS3226" s="24">
        <v>0</v>
      </c>
      <c r="BT3226" s="24">
        <v>0</v>
      </c>
      <c r="BU3226" s="24">
        <v>0</v>
      </c>
      <c r="BV3226" s="24">
        <v>0</v>
      </c>
      <c r="BW3226" s="24">
        <v>0</v>
      </c>
      <c r="BX3226" s="24">
        <v>0</v>
      </c>
      <c r="BY3226" s="24">
        <v>0</v>
      </c>
      <c r="BZ3226" s="24">
        <v>0</v>
      </c>
      <c r="CB3226" s="24">
        <v>0</v>
      </c>
      <c r="CC3226" s="24">
        <v>0</v>
      </c>
      <c r="CD3226" s="24">
        <v>115</v>
      </c>
      <c r="CE3226" s="24">
        <v>115</v>
      </c>
      <c r="CF3226" s="24">
        <v>110</v>
      </c>
      <c r="CG3226" s="24">
        <v>115</v>
      </c>
      <c r="CH3226" s="24">
        <v>110</v>
      </c>
      <c r="CI3226" s="24">
        <v>110</v>
      </c>
      <c r="CO3226" s="34">
        <f t="shared" si="212"/>
        <v>976120</v>
      </c>
    </row>
    <row r="3227" spans="1:93" ht="15">
      <c r="A3227" s="23" t="s">
        <v>216</v>
      </c>
      <c r="B3227" s="52">
        <v>43410</v>
      </c>
      <c r="C3227" s="25" t="str">
        <f t="shared" si="213"/>
        <v/>
      </c>
      <c r="G3227" s="24">
        <f t="shared" si="214"/>
        <v>122</v>
      </c>
      <c r="H3227" s="24">
        <v>978516</v>
      </c>
      <c r="I3227" s="24" t="str">
        <f t="shared" si="211"/>
        <v/>
      </c>
      <c r="K3227" s="24">
        <f>IF(J3227&gt;900,_xlfn.XLOOKUP(ROUND(J3227,0),'CM-VL-G-C-GL-B-T-ClassRimThickn'!$B$1:$B$112,'CM-VL-G-C-GL-B-T-ClassRimThickn'!$C$1:$C$112,0,1,1),J3227)</f>
        <v>0</v>
      </c>
      <c r="L3227" s="24">
        <v>70</v>
      </c>
      <c r="M3227" s="24">
        <f>IF(L3227&gt;900,_xlfn.XLOOKUP(ROUND(L3227,0),'CM-VL-G-C-GL-B-T-ClassRimThickn'!$B$1:$B$112,'CM-VL-G-C-GL-B-T-ClassRimThickn'!$C$1:$C$112,0,1,1),L3227)</f>
        <v>70</v>
      </c>
      <c r="N3227" s="24">
        <v>70</v>
      </c>
      <c r="O3227" s="24">
        <f>IF(N3227&gt;900,_xlfn.XLOOKUP(ROUND(N3227,0),'CM-VL-G-C-GL-B-T-ClassRimThickn'!$B$1:$B$112,'CM-VL-G-C-GL-B-T-ClassRimThickn'!$C$1:$C$112,0,1,1),N3227)</f>
        <v>70</v>
      </c>
      <c r="P3227" s="24">
        <v>70</v>
      </c>
      <c r="Q3227" s="24">
        <f>IF(P3227&gt;900,_xlfn.XLOOKUP(ROUND(P3227,0),'CM-VL-G-C-GL-B-T-ClassRimThickn'!$B$1:$B$112,'CM-VL-G-C-GL-B-T-ClassRimThickn'!$C$1:$C$112,0,1,1),P3227)</f>
        <v>70</v>
      </c>
      <c r="S3227" s="24">
        <f>IF(R3227&gt;900,_xlfn.XLOOKUP(ROUND(R3227,0),'CM-VL-G-C-GL-B-T-ClassRimThickn'!$B$1:$B$112,'CM-VL-G-C-GL-B-T-ClassRimThickn'!$C$1:$C$112,0,1,1),R3227)</f>
        <v>0</v>
      </c>
      <c r="T3227" s="24">
        <v>70</v>
      </c>
      <c r="U3227" s="24">
        <f>IF(T3227&gt;900,_xlfn.XLOOKUP(ROUND(T3227,0),'CM-VL-G-C-GL-B-T-ClassRimThickn'!$B$1:$B$112,'CM-VL-G-C-GL-B-T-ClassRimThickn'!$C$1:$C$112,0,1,1),T3227)</f>
        <v>70</v>
      </c>
      <c r="V3227" s="24">
        <v>70</v>
      </c>
      <c r="W3227" s="24">
        <f>IF(V3227&gt;900,_xlfn.XLOOKUP(ROUND(V3227,0),'CM-VL-G-C-GL-B-T-ClassRimThickn'!$B$1:$B$112,'CM-VL-G-C-GL-B-T-ClassRimThickn'!$C$1:$C$112,0,1,1),V3227)</f>
        <v>70</v>
      </c>
      <c r="X3227" s="24">
        <v>70</v>
      </c>
      <c r="Y3227" s="24">
        <f>IF(X3227&gt;900,_xlfn.XLOOKUP(ROUND(X3227,0),'CM-VL-G-C-GL-B-T-ClassRimThickn'!$B$1:$B$112,'CM-VL-G-C-GL-B-T-ClassRimThickn'!$C$1:$C$112,0,1,1),X3227)</f>
        <v>70</v>
      </c>
      <c r="Z3227" s="24">
        <v>70</v>
      </c>
      <c r="AA3227" s="24">
        <f>IF(Z3227&gt;900,_xlfn.XLOOKUP(ROUND(Z3227,0),'CM-VL-G-C-GL-B-T-ClassRimThickn'!$B$1:$B$112,'CM-VL-G-C-GL-B-T-ClassRimThickn'!$C$1:$C$112,0,1,1),Z3227)</f>
        <v>70</v>
      </c>
      <c r="AB3227" s="24">
        <v>70</v>
      </c>
      <c r="AC3227" s="24">
        <f>IF(AB3227&gt;900,_xlfn.XLOOKUP(ROUND(AB3227,0),'CM-VL-G-C-GL-B-T-ClassRimThickn'!$B$1:$B$112,'CM-VL-G-C-GL-B-T-ClassRimThickn'!$C$1:$C$112,0,1,1),AB3227)</f>
        <v>70</v>
      </c>
      <c r="AD3227" s="24">
        <v>70</v>
      </c>
      <c r="AE3227" s="24">
        <f>IF(AD3227&gt;900,_xlfn.XLOOKUP(ROUND(AD3227,0),'CM-VL-G-C-GL-B-T-ClassRimThickn'!$B$1:$B$112,'CM-VL-G-C-GL-B-T-ClassRimThickn'!$C$1:$C$112,0,1,1),AD3227)</f>
        <v>70</v>
      </c>
      <c r="AF3227" s="24">
        <v>70</v>
      </c>
      <c r="AG3227" s="24">
        <f>IF(AF3227&gt;900,_xlfn.XLOOKUP(ROUND(AF3227,0),'CM-VL-G-C-GL-B-T-ClassRimThickn'!$B$1:$B$112,'CM-VL-G-C-GL-B-T-ClassRimThickn'!$C$1:$C$112,0,1,1),AF3227)</f>
        <v>70</v>
      </c>
      <c r="AH3227" s="24">
        <v>28</v>
      </c>
      <c r="AI3227" s="24">
        <v>29</v>
      </c>
      <c r="AJ3227" s="24">
        <v>28</v>
      </c>
      <c r="AK3227" s="24">
        <v>29</v>
      </c>
      <c r="AL3227" s="24">
        <v>29</v>
      </c>
      <c r="AM3227" s="24">
        <v>29</v>
      </c>
      <c r="AN3227" s="24">
        <v>28</v>
      </c>
      <c r="AO3227" s="24">
        <v>29</v>
      </c>
      <c r="AP3227" s="24">
        <v>29</v>
      </c>
      <c r="AQ3227" s="24">
        <v>27</v>
      </c>
      <c r="AR3227" s="24">
        <v>29</v>
      </c>
      <c r="AS3227" s="24">
        <v>28</v>
      </c>
      <c r="AT3227" s="24">
        <v>29</v>
      </c>
      <c r="AU3227" s="24">
        <v>29</v>
      </c>
      <c r="AV3227" s="24">
        <v>29</v>
      </c>
      <c r="AW3227" s="24">
        <v>29</v>
      </c>
      <c r="AX3227" s="24">
        <v>29</v>
      </c>
      <c r="AY3227" s="24">
        <v>29</v>
      </c>
      <c r="AZ3227" s="24">
        <v>30</v>
      </c>
      <c r="BA3227" s="24">
        <v>30</v>
      </c>
      <c r="BB3227" s="24">
        <v>30</v>
      </c>
      <c r="BC3227" s="24">
        <v>31</v>
      </c>
      <c r="BD3227" s="24">
        <v>30</v>
      </c>
      <c r="BE3227" s="24">
        <v>31</v>
      </c>
      <c r="BF3227" s="24">
        <v>0</v>
      </c>
      <c r="BG3227" s="24">
        <v>0</v>
      </c>
      <c r="BH3227" s="24">
        <v>0</v>
      </c>
      <c r="BI3227" s="24">
        <v>0</v>
      </c>
      <c r="BJ3227" s="24">
        <v>0</v>
      </c>
      <c r="BL3227" s="24">
        <v>0</v>
      </c>
      <c r="BM3227" s="24">
        <v>0</v>
      </c>
      <c r="BN3227" s="24">
        <v>0</v>
      </c>
      <c r="BO3227" s="24">
        <v>0</v>
      </c>
      <c r="BP3227" s="24">
        <v>0</v>
      </c>
      <c r="BQ3227" s="24">
        <v>0</v>
      </c>
      <c r="BR3227" s="24">
        <v>0</v>
      </c>
      <c r="BS3227" s="24">
        <v>0</v>
      </c>
      <c r="BT3227" s="24">
        <v>0</v>
      </c>
      <c r="BU3227" s="24">
        <v>0</v>
      </c>
      <c r="BV3227" s="24">
        <v>0</v>
      </c>
      <c r="BW3227" s="24">
        <v>0</v>
      </c>
      <c r="BX3227" s="24">
        <v>0</v>
      </c>
      <c r="BY3227" s="24">
        <v>0</v>
      </c>
      <c r="BZ3227" s="24">
        <v>0</v>
      </c>
      <c r="CB3227" s="24">
        <v>0</v>
      </c>
      <c r="CC3227" s="24">
        <v>0</v>
      </c>
      <c r="CD3227" s="24">
        <v>110</v>
      </c>
      <c r="CE3227" s="24">
        <v>110</v>
      </c>
      <c r="CF3227" s="24">
        <v>128</v>
      </c>
      <c r="CG3227" s="24">
        <v>125</v>
      </c>
      <c r="CH3227" s="24">
        <v>115</v>
      </c>
      <c r="CI3227" s="24">
        <v>110</v>
      </c>
      <c r="CO3227" s="34">
        <f t="shared" si="212"/>
        <v>978516</v>
      </c>
    </row>
    <row r="3228" spans="1:93" ht="15">
      <c r="A3228" s="23" t="s">
        <v>216</v>
      </c>
      <c r="B3228" s="52">
        <v>43509</v>
      </c>
      <c r="C3228" s="25" t="str">
        <f t="shared" si="213"/>
        <v/>
      </c>
      <c r="G3228" s="24">
        <f t="shared" si="214"/>
        <v>99</v>
      </c>
      <c r="H3228" s="24">
        <v>1005816</v>
      </c>
      <c r="I3228" s="24" t="str">
        <f t="shared" si="211"/>
        <v/>
      </c>
      <c r="K3228" s="24">
        <f>IF(J3228&gt;900,_xlfn.XLOOKUP(ROUND(J3228,0),'CM-VL-G-C-GL-B-T-ClassRimThickn'!$B$1:$B$112,'CM-VL-G-C-GL-B-T-ClassRimThickn'!$C$1:$C$112,0,1,1),J3228)</f>
        <v>0</v>
      </c>
      <c r="L3228" s="24">
        <v>75</v>
      </c>
      <c r="M3228" s="24">
        <f>IF(L3228&gt;900,_xlfn.XLOOKUP(ROUND(L3228,0),'CM-VL-G-C-GL-B-T-ClassRimThickn'!$B$1:$B$112,'CM-VL-G-C-GL-B-T-ClassRimThickn'!$C$1:$C$112,0,1,1),L3228)</f>
        <v>75</v>
      </c>
      <c r="N3228" s="24">
        <v>75</v>
      </c>
      <c r="O3228" s="24">
        <f>IF(N3228&gt;900,_xlfn.XLOOKUP(ROUND(N3228,0),'CM-VL-G-C-GL-B-T-ClassRimThickn'!$B$1:$B$112,'CM-VL-G-C-GL-B-T-ClassRimThickn'!$C$1:$C$112,0,1,1),N3228)</f>
        <v>75</v>
      </c>
      <c r="P3228" s="24">
        <v>75</v>
      </c>
      <c r="Q3228" s="24">
        <f>IF(P3228&gt;900,_xlfn.XLOOKUP(ROUND(P3228,0),'CM-VL-G-C-GL-B-T-ClassRimThickn'!$B$1:$B$112,'CM-VL-G-C-GL-B-T-ClassRimThickn'!$C$1:$C$112,0,1,1),P3228)</f>
        <v>75</v>
      </c>
      <c r="S3228" s="24">
        <f>IF(R3228&gt;900,_xlfn.XLOOKUP(ROUND(R3228,0),'CM-VL-G-C-GL-B-T-ClassRimThickn'!$B$1:$B$112,'CM-VL-G-C-GL-B-T-ClassRimThickn'!$C$1:$C$112,0,1,1),R3228)</f>
        <v>0</v>
      </c>
      <c r="T3228" s="24">
        <v>74</v>
      </c>
      <c r="U3228" s="24">
        <f>IF(T3228&gt;900,_xlfn.XLOOKUP(ROUND(T3228,0),'CM-VL-G-C-GL-B-T-ClassRimThickn'!$B$1:$B$112,'CM-VL-G-C-GL-B-T-ClassRimThickn'!$C$1:$C$112,0,1,1),T3228)</f>
        <v>74</v>
      </c>
      <c r="V3228" s="24">
        <v>75</v>
      </c>
      <c r="W3228" s="24">
        <f>IF(V3228&gt;900,_xlfn.XLOOKUP(ROUND(V3228,0),'CM-VL-G-C-GL-B-T-ClassRimThickn'!$B$1:$B$112,'CM-VL-G-C-GL-B-T-ClassRimThickn'!$C$1:$C$112,0,1,1),V3228)</f>
        <v>75</v>
      </c>
      <c r="X3228" s="24">
        <v>75</v>
      </c>
      <c r="Y3228" s="24">
        <f>IF(X3228&gt;900,_xlfn.XLOOKUP(ROUND(X3228,0),'CM-VL-G-C-GL-B-T-ClassRimThickn'!$B$1:$B$112,'CM-VL-G-C-GL-B-T-ClassRimThickn'!$C$1:$C$112,0,1,1),X3228)</f>
        <v>75</v>
      </c>
      <c r="Z3228" s="24">
        <v>74</v>
      </c>
      <c r="AA3228" s="24">
        <f>IF(Z3228&gt;900,_xlfn.XLOOKUP(ROUND(Z3228,0),'CM-VL-G-C-GL-B-T-ClassRimThickn'!$B$1:$B$112,'CM-VL-G-C-GL-B-T-ClassRimThickn'!$C$1:$C$112,0,1,1),Z3228)</f>
        <v>74</v>
      </c>
      <c r="AB3228" s="24">
        <v>75</v>
      </c>
      <c r="AC3228" s="24">
        <f>IF(AB3228&gt;900,_xlfn.XLOOKUP(ROUND(AB3228,0),'CM-VL-G-C-GL-B-T-ClassRimThickn'!$B$1:$B$112,'CM-VL-G-C-GL-B-T-ClassRimThickn'!$C$1:$C$112,0,1,1),AB3228)</f>
        <v>75</v>
      </c>
      <c r="AD3228" s="24">
        <v>75</v>
      </c>
      <c r="AE3228" s="24">
        <f>IF(AD3228&gt;900,_xlfn.XLOOKUP(ROUND(AD3228,0),'CM-VL-G-C-GL-B-T-ClassRimThickn'!$B$1:$B$112,'CM-VL-G-C-GL-B-T-ClassRimThickn'!$C$1:$C$112,0,1,1),AD3228)</f>
        <v>75</v>
      </c>
      <c r="AF3228" s="24">
        <v>74</v>
      </c>
      <c r="AG3228" s="24">
        <f>IF(AF3228&gt;900,_xlfn.XLOOKUP(ROUND(AF3228,0),'CM-VL-G-C-GL-B-T-ClassRimThickn'!$B$1:$B$112,'CM-VL-G-C-GL-B-T-ClassRimThickn'!$C$1:$C$112,0,1,1),AF3228)</f>
        <v>74</v>
      </c>
      <c r="AH3228" s="24">
        <v>27</v>
      </c>
      <c r="AI3228" s="24">
        <v>29</v>
      </c>
      <c r="AJ3228" s="24">
        <v>28</v>
      </c>
      <c r="AK3228" s="24">
        <v>29</v>
      </c>
      <c r="AL3228" s="24">
        <v>28</v>
      </c>
      <c r="AM3228" s="24">
        <v>28</v>
      </c>
      <c r="AN3228" s="24">
        <v>27</v>
      </c>
      <c r="AO3228" s="24">
        <v>29</v>
      </c>
      <c r="AP3228" s="24">
        <v>28</v>
      </c>
      <c r="AQ3228" s="24">
        <v>28</v>
      </c>
      <c r="AR3228" s="24">
        <v>28</v>
      </c>
      <c r="AS3228" s="24">
        <v>28</v>
      </c>
      <c r="AT3228" s="24">
        <v>31</v>
      </c>
      <c r="AU3228" s="24">
        <v>29</v>
      </c>
      <c r="AV3228" s="24">
        <v>29</v>
      </c>
      <c r="AW3228" s="24">
        <v>29</v>
      </c>
      <c r="AX3228" s="24">
        <v>29</v>
      </c>
      <c r="AY3228" s="24">
        <v>29</v>
      </c>
      <c r="AZ3228" s="24">
        <v>30</v>
      </c>
      <c r="BA3228" s="24">
        <v>30</v>
      </c>
      <c r="BB3228" s="24">
        <v>31</v>
      </c>
      <c r="BC3228" s="24">
        <v>30</v>
      </c>
      <c r="BD3228" s="24">
        <v>30</v>
      </c>
      <c r="BE3228" s="24">
        <v>30</v>
      </c>
      <c r="BF3228" s="24">
        <v>0</v>
      </c>
      <c r="BG3228" s="24">
        <v>0</v>
      </c>
      <c r="BH3228" s="24">
        <v>0</v>
      </c>
      <c r="BI3228" s="24">
        <v>0</v>
      </c>
      <c r="BJ3228" s="24">
        <v>0</v>
      </c>
      <c r="BL3228" s="24">
        <v>0</v>
      </c>
      <c r="BM3228" s="24">
        <v>0</v>
      </c>
      <c r="BN3228" s="24">
        <v>0</v>
      </c>
      <c r="BO3228" s="24">
        <v>0</v>
      </c>
      <c r="BP3228" s="24">
        <v>0</v>
      </c>
      <c r="BQ3228" s="24">
        <v>0</v>
      </c>
      <c r="BR3228" s="24">
        <v>0</v>
      </c>
      <c r="BS3228" s="24">
        <v>0</v>
      </c>
      <c r="BT3228" s="24">
        <v>0</v>
      </c>
      <c r="BU3228" s="24">
        <v>0</v>
      </c>
      <c r="BV3228" s="24">
        <v>0</v>
      </c>
      <c r="BW3228" s="24">
        <v>0</v>
      </c>
      <c r="BX3228" s="24">
        <v>0</v>
      </c>
      <c r="BY3228" s="24">
        <v>0</v>
      </c>
      <c r="BZ3228" s="24">
        <v>0</v>
      </c>
      <c r="CB3228" s="24">
        <v>0</v>
      </c>
      <c r="CC3228" s="24">
        <v>0</v>
      </c>
      <c r="CD3228" s="24">
        <v>0</v>
      </c>
      <c r="CE3228" s="24">
        <v>0</v>
      </c>
      <c r="CF3228" s="24">
        <v>0</v>
      </c>
      <c r="CG3228" s="24">
        <v>0</v>
      </c>
      <c r="CH3228" s="24">
        <v>0</v>
      </c>
      <c r="CI3228" s="24">
        <v>0</v>
      </c>
      <c r="CO3228" s="34">
        <f t="shared" si="212"/>
        <v>1005816</v>
      </c>
    </row>
    <row r="3229" spans="1:93" ht="15">
      <c r="A3229" s="23" t="s">
        <v>216</v>
      </c>
      <c r="B3229" s="52">
        <v>43559</v>
      </c>
      <c r="C3229" s="25" t="str">
        <f t="shared" si="213"/>
        <v/>
      </c>
      <c r="G3229" s="24">
        <f t="shared" si="214"/>
        <v>50</v>
      </c>
      <c r="H3229" s="27">
        <v>1029760</v>
      </c>
      <c r="I3229" s="24" t="str">
        <f t="shared" si="211"/>
        <v/>
      </c>
      <c r="K3229" s="24">
        <f>IF(J3229&gt;900,_xlfn.XLOOKUP(ROUND(J3229,0),'CM-VL-G-C-GL-B-T-ClassRimThickn'!$B$1:$B$112,'CM-VL-G-C-GL-B-T-ClassRimThickn'!$C$1:$C$112,0,1,1),J3229)</f>
        <v>0</v>
      </c>
      <c r="L3229" s="24">
        <v>75</v>
      </c>
      <c r="M3229" s="24">
        <f>IF(L3229&gt;900,_xlfn.XLOOKUP(ROUND(L3229,0),'CM-VL-G-C-GL-B-T-ClassRimThickn'!$B$1:$B$112,'CM-VL-G-C-GL-B-T-ClassRimThickn'!$C$1:$C$112,0,1,1),L3229)</f>
        <v>75</v>
      </c>
      <c r="N3229" s="24">
        <v>74</v>
      </c>
      <c r="O3229" s="24">
        <f>IF(N3229&gt;900,_xlfn.XLOOKUP(ROUND(N3229,0),'CM-VL-G-C-GL-B-T-ClassRimThickn'!$B$1:$B$112,'CM-VL-G-C-GL-B-T-ClassRimThickn'!$C$1:$C$112,0,1,1),N3229)</f>
        <v>74</v>
      </c>
      <c r="P3229" s="24">
        <v>75</v>
      </c>
      <c r="Q3229" s="24">
        <f>IF(P3229&gt;900,_xlfn.XLOOKUP(ROUND(P3229,0),'CM-VL-G-C-GL-B-T-ClassRimThickn'!$B$1:$B$112,'CM-VL-G-C-GL-B-T-ClassRimThickn'!$C$1:$C$112,0,1,1),P3229)</f>
        <v>75</v>
      </c>
      <c r="S3229" s="24">
        <f>IF(R3229&gt;900,_xlfn.XLOOKUP(ROUND(R3229,0),'CM-VL-G-C-GL-B-T-ClassRimThickn'!$B$1:$B$112,'CM-VL-G-C-GL-B-T-ClassRimThickn'!$C$1:$C$112,0,1,1),R3229)</f>
        <v>0</v>
      </c>
      <c r="T3229" s="24">
        <v>74</v>
      </c>
      <c r="U3229" s="24">
        <f>IF(T3229&gt;900,_xlfn.XLOOKUP(ROUND(T3229,0),'CM-VL-G-C-GL-B-T-ClassRimThickn'!$B$1:$B$112,'CM-VL-G-C-GL-B-T-ClassRimThickn'!$C$1:$C$112,0,1,1),T3229)</f>
        <v>74</v>
      </c>
      <c r="V3229" s="24">
        <v>74</v>
      </c>
      <c r="W3229" s="24">
        <f>IF(V3229&gt;900,_xlfn.XLOOKUP(ROUND(V3229,0),'CM-VL-G-C-GL-B-T-ClassRimThickn'!$B$1:$B$112,'CM-VL-G-C-GL-B-T-ClassRimThickn'!$C$1:$C$112,0,1,1),V3229)</f>
        <v>74</v>
      </c>
      <c r="X3229" s="24">
        <v>75</v>
      </c>
      <c r="Y3229" s="24">
        <f>IF(X3229&gt;900,_xlfn.XLOOKUP(ROUND(X3229,0),'CM-VL-G-C-GL-B-T-ClassRimThickn'!$B$1:$B$112,'CM-VL-G-C-GL-B-T-ClassRimThickn'!$C$1:$C$112,0,1,1),X3229)</f>
        <v>75</v>
      </c>
      <c r="Z3229" s="24">
        <v>74</v>
      </c>
      <c r="AA3229" s="24">
        <f>IF(Z3229&gt;900,_xlfn.XLOOKUP(ROUND(Z3229,0),'CM-VL-G-C-GL-B-T-ClassRimThickn'!$B$1:$B$112,'CM-VL-G-C-GL-B-T-ClassRimThickn'!$C$1:$C$112,0,1,1),Z3229)</f>
        <v>74</v>
      </c>
      <c r="AB3229" s="24">
        <v>73</v>
      </c>
      <c r="AC3229" s="24">
        <f>IF(AB3229&gt;900,_xlfn.XLOOKUP(ROUND(AB3229,0),'CM-VL-G-C-GL-B-T-ClassRimThickn'!$B$1:$B$112,'CM-VL-G-C-GL-B-T-ClassRimThickn'!$C$1:$C$112,0,1,1),AB3229)</f>
        <v>73</v>
      </c>
      <c r="AD3229" s="24">
        <v>75</v>
      </c>
      <c r="AE3229" s="24">
        <f>IF(AD3229&gt;900,_xlfn.XLOOKUP(ROUND(AD3229,0),'CM-VL-G-C-GL-B-T-ClassRimThickn'!$B$1:$B$112,'CM-VL-G-C-GL-B-T-ClassRimThickn'!$C$1:$C$112,0,1,1),AD3229)</f>
        <v>75</v>
      </c>
      <c r="AF3229" s="24">
        <v>74</v>
      </c>
      <c r="AG3229" s="24">
        <f>IF(AF3229&gt;900,_xlfn.XLOOKUP(ROUND(AF3229,0),'CM-VL-G-C-GL-B-T-ClassRimThickn'!$B$1:$B$112,'CM-VL-G-C-GL-B-T-ClassRimThickn'!$C$1:$C$112,0,1,1),AF3229)</f>
        <v>74</v>
      </c>
      <c r="AH3229" s="24">
        <v>28</v>
      </c>
      <c r="AI3229" s="24">
        <v>28</v>
      </c>
      <c r="AJ3229" s="24">
        <v>28</v>
      </c>
      <c r="AK3229" s="24">
        <v>28</v>
      </c>
      <c r="AL3229" s="24">
        <v>29</v>
      </c>
      <c r="AM3229" s="24">
        <v>28</v>
      </c>
      <c r="AN3229" s="24">
        <v>27</v>
      </c>
      <c r="AO3229" s="24">
        <v>29</v>
      </c>
      <c r="AP3229" s="24">
        <v>29</v>
      </c>
      <c r="AQ3229" s="24">
        <v>27</v>
      </c>
      <c r="AR3229" s="24">
        <v>29</v>
      </c>
      <c r="AS3229" s="24">
        <v>27</v>
      </c>
      <c r="AT3229" s="24">
        <v>31</v>
      </c>
      <c r="AU3229" s="24">
        <v>31</v>
      </c>
      <c r="AV3229" s="24">
        <v>29</v>
      </c>
      <c r="AW3229" s="24">
        <v>29</v>
      </c>
      <c r="AX3229" s="24">
        <v>29</v>
      </c>
      <c r="AY3229" s="24">
        <v>29</v>
      </c>
      <c r="AZ3229" s="24">
        <v>30</v>
      </c>
      <c r="BA3229" s="24">
        <v>30</v>
      </c>
      <c r="BB3229" s="24">
        <v>29</v>
      </c>
      <c r="BC3229" s="24">
        <v>30</v>
      </c>
      <c r="BD3229" s="24">
        <v>30</v>
      </c>
      <c r="BE3229" s="24">
        <v>30</v>
      </c>
      <c r="BF3229" s="24">
        <v>0.2</v>
      </c>
      <c r="BG3229" s="24">
        <v>0.1</v>
      </c>
      <c r="BH3229" s="24">
        <v>0.2</v>
      </c>
      <c r="BI3229" s="24">
        <v>0.1</v>
      </c>
      <c r="BJ3229" s="24">
        <v>0.2</v>
      </c>
      <c r="BL3229" s="24">
        <v>0.1</v>
      </c>
      <c r="BM3229" s="24">
        <v>0</v>
      </c>
      <c r="BN3229" s="24">
        <v>0.1</v>
      </c>
      <c r="BO3229" s="24">
        <v>0</v>
      </c>
      <c r="BP3229" s="24">
        <v>0</v>
      </c>
      <c r="BQ3229" s="24">
        <v>0</v>
      </c>
      <c r="BR3229" s="24">
        <v>0</v>
      </c>
      <c r="BS3229" s="24">
        <v>0</v>
      </c>
      <c r="BT3229" s="24">
        <v>0</v>
      </c>
      <c r="BU3229" s="24">
        <v>0</v>
      </c>
      <c r="BV3229" s="24">
        <v>0</v>
      </c>
      <c r="BW3229" s="24">
        <v>0</v>
      </c>
      <c r="BX3229" s="24">
        <v>0.5</v>
      </c>
      <c r="BY3229" s="24">
        <v>0</v>
      </c>
      <c r="BZ3229" s="24">
        <v>0</v>
      </c>
      <c r="CB3229" s="24">
        <v>0</v>
      </c>
      <c r="CC3229" s="24">
        <v>0.5</v>
      </c>
      <c r="CO3229" s="34">
        <f t="shared" si="212"/>
        <v>1029760</v>
      </c>
    </row>
    <row r="3230" spans="1:93" ht="15">
      <c r="A3230" s="23" t="s">
        <v>216</v>
      </c>
      <c r="B3230" s="52">
        <v>43606</v>
      </c>
      <c r="C3230" s="25" t="str">
        <f t="shared" si="213"/>
        <v/>
      </c>
      <c r="G3230" s="24">
        <f t="shared" si="214"/>
        <v>47</v>
      </c>
      <c r="H3230" s="24">
        <v>1052758</v>
      </c>
      <c r="I3230" s="24" t="str">
        <f t="shared" si="211"/>
        <v/>
      </c>
      <c r="K3230" s="24">
        <f>IF(J3230&gt;900,_xlfn.XLOOKUP(ROUND(J3230,0),'CM-VL-G-C-GL-B-T-ClassRimThickn'!$B$1:$B$112,'CM-VL-G-C-GL-B-T-ClassRimThickn'!$C$1:$C$112,0,1,1),J3230)</f>
        <v>0</v>
      </c>
      <c r="L3230" s="24">
        <v>80</v>
      </c>
      <c r="M3230" s="24">
        <f>IF(L3230&gt;900,_xlfn.XLOOKUP(ROUND(L3230,0),'CM-VL-G-C-GL-B-T-ClassRimThickn'!$B$1:$B$112,'CM-VL-G-C-GL-B-T-ClassRimThickn'!$C$1:$C$112,0,1,1),L3230)</f>
        <v>80</v>
      </c>
      <c r="N3230" s="24">
        <v>80</v>
      </c>
      <c r="O3230" s="24">
        <f>IF(N3230&gt;900,_xlfn.XLOOKUP(ROUND(N3230,0),'CM-VL-G-C-GL-B-T-ClassRimThickn'!$B$1:$B$112,'CM-VL-G-C-GL-B-T-ClassRimThickn'!$C$1:$C$112,0,1,1),N3230)</f>
        <v>80</v>
      </c>
      <c r="P3230" s="24">
        <v>80</v>
      </c>
      <c r="Q3230" s="24">
        <f>IF(P3230&gt;900,_xlfn.XLOOKUP(ROUND(P3230,0),'CM-VL-G-C-GL-B-T-ClassRimThickn'!$B$1:$B$112,'CM-VL-G-C-GL-B-T-ClassRimThickn'!$C$1:$C$112,0,1,1),P3230)</f>
        <v>80</v>
      </c>
      <c r="S3230" s="24">
        <f>IF(R3230&gt;900,_xlfn.XLOOKUP(ROUND(R3230,0),'CM-VL-G-C-GL-B-T-ClassRimThickn'!$B$1:$B$112,'CM-VL-G-C-GL-B-T-ClassRimThickn'!$C$1:$C$112,0,1,1),R3230)</f>
        <v>0</v>
      </c>
      <c r="T3230" s="24">
        <v>80</v>
      </c>
      <c r="U3230" s="24">
        <f>IF(T3230&gt;900,_xlfn.XLOOKUP(ROUND(T3230,0),'CM-VL-G-C-GL-B-T-ClassRimThickn'!$B$1:$B$112,'CM-VL-G-C-GL-B-T-ClassRimThickn'!$C$1:$C$112,0,1,1),T3230)</f>
        <v>80</v>
      </c>
      <c r="V3230" s="24">
        <v>80</v>
      </c>
      <c r="W3230" s="24">
        <f>IF(V3230&gt;900,_xlfn.XLOOKUP(ROUND(V3230,0),'CM-VL-G-C-GL-B-T-ClassRimThickn'!$B$1:$B$112,'CM-VL-G-C-GL-B-T-ClassRimThickn'!$C$1:$C$112,0,1,1),V3230)</f>
        <v>80</v>
      </c>
      <c r="X3230" s="24">
        <v>80</v>
      </c>
      <c r="Y3230" s="24">
        <f>IF(X3230&gt;900,_xlfn.XLOOKUP(ROUND(X3230,0),'CM-VL-G-C-GL-B-T-ClassRimThickn'!$B$1:$B$112,'CM-VL-G-C-GL-B-T-ClassRimThickn'!$C$1:$C$112,0,1,1),X3230)</f>
        <v>80</v>
      </c>
      <c r="Z3230" s="24">
        <v>79</v>
      </c>
      <c r="AA3230" s="24">
        <f>IF(Z3230&gt;900,_xlfn.XLOOKUP(ROUND(Z3230,0),'CM-VL-G-C-GL-B-T-ClassRimThickn'!$B$1:$B$112,'CM-VL-G-C-GL-B-T-ClassRimThickn'!$C$1:$C$112,0,1,1),Z3230)</f>
        <v>79</v>
      </c>
      <c r="AB3230" s="24">
        <v>80</v>
      </c>
      <c r="AC3230" s="24">
        <f>IF(AB3230&gt;900,_xlfn.XLOOKUP(ROUND(AB3230,0),'CM-VL-G-C-GL-B-T-ClassRimThickn'!$B$1:$B$112,'CM-VL-G-C-GL-B-T-ClassRimThickn'!$C$1:$C$112,0,1,1),AB3230)</f>
        <v>80</v>
      </c>
      <c r="AD3230" s="24">
        <v>80</v>
      </c>
      <c r="AE3230" s="24">
        <f>IF(AD3230&gt;900,_xlfn.XLOOKUP(ROUND(AD3230,0),'CM-VL-G-C-GL-B-T-ClassRimThickn'!$B$1:$B$112,'CM-VL-G-C-GL-B-T-ClassRimThickn'!$C$1:$C$112,0,1,1),AD3230)</f>
        <v>80</v>
      </c>
      <c r="AF3230" s="24">
        <v>80</v>
      </c>
      <c r="AG3230" s="24">
        <f>IF(AF3230&gt;900,_xlfn.XLOOKUP(ROUND(AF3230,0),'CM-VL-G-C-GL-B-T-ClassRimThickn'!$B$1:$B$112,'CM-VL-G-C-GL-B-T-ClassRimThickn'!$C$1:$C$112,0,1,1),AF3230)</f>
        <v>80</v>
      </c>
      <c r="AH3230" s="24">
        <v>28</v>
      </c>
      <c r="AI3230" s="24">
        <v>28</v>
      </c>
      <c r="AJ3230" s="24">
        <v>28</v>
      </c>
      <c r="AK3230" s="24">
        <v>28</v>
      </c>
      <c r="AL3230" s="24">
        <v>29</v>
      </c>
      <c r="AM3230" s="24">
        <v>27</v>
      </c>
      <c r="AN3230" s="24">
        <v>26</v>
      </c>
      <c r="AO3230" s="24">
        <v>29</v>
      </c>
      <c r="AP3230" s="24">
        <v>29</v>
      </c>
      <c r="AQ3230" s="24">
        <v>26</v>
      </c>
      <c r="AR3230" s="24">
        <v>28</v>
      </c>
      <c r="AS3230" s="24">
        <v>26</v>
      </c>
      <c r="AT3230" s="24">
        <v>28</v>
      </c>
      <c r="AU3230" s="24">
        <v>28</v>
      </c>
      <c r="AV3230" s="24">
        <v>29</v>
      </c>
      <c r="AW3230" s="24">
        <v>29</v>
      </c>
      <c r="AX3230" s="24">
        <v>29</v>
      </c>
      <c r="AY3230" s="24">
        <v>29</v>
      </c>
      <c r="AZ3230" s="24">
        <v>30</v>
      </c>
      <c r="BA3230" s="24">
        <v>30</v>
      </c>
      <c r="BB3230" s="24">
        <v>30</v>
      </c>
      <c r="BC3230" s="24">
        <v>31</v>
      </c>
      <c r="BD3230" s="24">
        <v>30</v>
      </c>
      <c r="BE3230" s="24">
        <v>30</v>
      </c>
      <c r="BF3230" s="24">
        <v>0.5</v>
      </c>
      <c r="BG3230" s="24">
        <v>0</v>
      </c>
      <c r="BH3230" s="24">
        <v>0.5</v>
      </c>
      <c r="BI3230" s="24">
        <v>0.5</v>
      </c>
      <c r="BJ3230" s="24">
        <v>0</v>
      </c>
      <c r="BL3230" s="24">
        <v>0</v>
      </c>
      <c r="BM3230" s="24">
        <v>0</v>
      </c>
      <c r="BN3230" s="24">
        <v>0</v>
      </c>
      <c r="BO3230" s="24">
        <v>0</v>
      </c>
      <c r="BP3230" s="24">
        <v>0</v>
      </c>
      <c r="BQ3230" s="24">
        <v>0</v>
      </c>
      <c r="BR3230" s="24">
        <v>0.5</v>
      </c>
      <c r="BS3230" s="24">
        <v>0</v>
      </c>
      <c r="BT3230" s="24">
        <v>0.5</v>
      </c>
      <c r="BU3230" s="24">
        <v>0</v>
      </c>
      <c r="BV3230" s="24">
        <v>0</v>
      </c>
      <c r="BW3230" s="24">
        <v>0</v>
      </c>
      <c r="BX3230" s="24">
        <v>0.5</v>
      </c>
      <c r="BY3230" s="24">
        <v>0</v>
      </c>
      <c r="BZ3230" s="24">
        <v>0</v>
      </c>
      <c r="CB3230" s="24">
        <v>0</v>
      </c>
      <c r="CC3230" s="24">
        <v>0.5</v>
      </c>
      <c r="CD3230" s="24">
        <v>110</v>
      </c>
      <c r="CE3230" s="24">
        <v>110</v>
      </c>
      <c r="CF3230" s="24">
        <v>110</v>
      </c>
      <c r="CG3230" s="24">
        <v>110</v>
      </c>
      <c r="CH3230" s="24">
        <v>1105</v>
      </c>
      <c r="CI3230" s="24">
        <v>110</v>
      </c>
      <c r="CO3230" s="34">
        <f t="shared" si="212"/>
        <v>1052758</v>
      </c>
    </row>
    <row r="3231" spans="1:93" ht="15">
      <c r="A3231" s="23" t="s">
        <v>216</v>
      </c>
      <c r="B3231" s="52">
        <v>43670</v>
      </c>
      <c r="C3231" s="25" t="str">
        <f t="shared" si="213"/>
        <v/>
      </c>
      <c r="G3231" s="24">
        <f t="shared" si="214"/>
        <v>64</v>
      </c>
      <c r="H3231" s="24">
        <v>1082480</v>
      </c>
      <c r="I3231" s="24" t="str">
        <f t="shared" si="211"/>
        <v/>
      </c>
      <c r="K3231" s="24">
        <f>IF(J3231&gt;900,_xlfn.XLOOKUP(ROUND(J3231,0),'CM-VL-G-C-GL-B-T-ClassRimThickn'!$B$1:$B$112,'CM-VL-G-C-GL-B-T-ClassRimThickn'!$C$1:$C$112,0,1,1),J3231)</f>
        <v>0</v>
      </c>
      <c r="L3231" s="24">
        <v>74</v>
      </c>
      <c r="M3231" s="24">
        <f>IF(L3231&gt;900,_xlfn.XLOOKUP(ROUND(L3231,0),'CM-VL-G-C-GL-B-T-ClassRimThickn'!$B$1:$B$112,'CM-VL-G-C-GL-B-T-ClassRimThickn'!$C$1:$C$112,0,1,1),L3231)</f>
        <v>74</v>
      </c>
      <c r="N3231" s="24">
        <v>73</v>
      </c>
      <c r="O3231" s="24">
        <f>IF(N3231&gt;900,_xlfn.XLOOKUP(ROUND(N3231,0),'CM-VL-G-C-GL-B-T-ClassRimThickn'!$B$1:$B$112,'CM-VL-G-C-GL-B-T-ClassRimThickn'!$C$1:$C$112,0,1,1),N3231)</f>
        <v>73</v>
      </c>
      <c r="P3231" s="24">
        <v>73</v>
      </c>
      <c r="Q3231" s="24">
        <f>IF(P3231&gt;900,_xlfn.XLOOKUP(ROUND(P3231,0),'CM-VL-G-C-GL-B-T-ClassRimThickn'!$B$1:$B$112,'CM-VL-G-C-GL-B-T-ClassRimThickn'!$C$1:$C$112,0,1,1),P3231)</f>
        <v>73</v>
      </c>
      <c r="S3231" s="24">
        <f>IF(R3231&gt;900,_xlfn.XLOOKUP(ROUND(R3231,0),'CM-VL-G-C-GL-B-T-ClassRimThickn'!$B$1:$B$112,'CM-VL-G-C-GL-B-T-ClassRimThickn'!$C$1:$C$112,0,1,1),R3231)</f>
        <v>0</v>
      </c>
      <c r="T3231" s="24">
        <v>72</v>
      </c>
      <c r="U3231" s="24">
        <f>IF(T3231&gt;900,_xlfn.XLOOKUP(ROUND(T3231,0),'CM-VL-G-C-GL-B-T-ClassRimThickn'!$B$1:$B$112,'CM-VL-G-C-GL-B-T-ClassRimThickn'!$C$1:$C$112,0,1,1),T3231)</f>
        <v>72</v>
      </c>
      <c r="V3231" s="24">
        <v>71</v>
      </c>
      <c r="W3231" s="24">
        <f>IF(V3231&gt;900,_xlfn.XLOOKUP(ROUND(V3231,0),'CM-VL-G-C-GL-B-T-ClassRimThickn'!$B$1:$B$112,'CM-VL-G-C-GL-B-T-ClassRimThickn'!$C$1:$C$112,0,1,1),V3231)</f>
        <v>71</v>
      </c>
      <c r="X3231" s="24">
        <v>73</v>
      </c>
      <c r="Y3231" s="24">
        <f>IF(X3231&gt;900,_xlfn.XLOOKUP(ROUND(X3231,0),'CM-VL-G-C-GL-B-T-ClassRimThickn'!$B$1:$B$112,'CM-VL-G-C-GL-B-T-ClassRimThickn'!$C$1:$C$112,0,1,1),X3231)</f>
        <v>73</v>
      </c>
      <c r="Z3231" s="24">
        <v>72</v>
      </c>
      <c r="AA3231" s="24">
        <f>IF(Z3231&gt;900,_xlfn.XLOOKUP(ROUND(Z3231,0),'CM-VL-G-C-GL-B-T-ClassRimThickn'!$B$1:$B$112,'CM-VL-G-C-GL-B-T-ClassRimThickn'!$C$1:$C$112,0,1,1),Z3231)</f>
        <v>72</v>
      </c>
      <c r="AB3231" s="24">
        <v>72</v>
      </c>
      <c r="AC3231" s="24">
        <f>IF(AB3231&gt;900,_xlfn.XLOOKUP(ROUND(AB3231,0),'CM-VL-G-C-GL-B-T-ClassRimThickn'!$B$1:$B$112,'CM-VL-G-C-GL-B-T-ClassRimThickn'!$C$1:$C$112,0,1,1),AB3231)</f>
        <v>72</v>
      </c>
      <c r="AD3231" s="24">
        <v>73</v>
      </c>
      <c r="AE3231" s="24">
        <f>IF(AD3231&gt;900,_xlfn.XLOOKUP(ROUND(AD3231,0),'CM-VL-G-C-GL-B-T-ClassRimThickn'!$B$1:$B$112,'CM-VL-G-C-GL-B-T-ClassRimThickn'!$C$1:$C$112,0,1,1),AD3231)</f>
        <v>73</v>
      </c>
      <c r="AF3231" s="24">
        <v>71</v>
      </c>
      <c r="AG3231" s="24">
        <f>IF(AF3231&gt;900,_xlfn.XLOOKUP(ROUND(AF3231,0),'CM-VL-G-C-GL-B-T-ClassRimThickn'!$B$1:$B$112,'CM-VL-G-C-GL-B-T-ClassRimThickn'!$C$1:$C$112,0,1,1),AF3231)</f>
        <v>71</v>
      </c>
      <c r="AH3231" s="24">
        <v>28</v>
      </c>
      <c r="AI3231" s="24">
        <v>30</v>
      </c>
      <c r="AJ3231" s="24">
        <v>29</v>
      </c>
      <c r="AK3231" s="24">
        <v>28</v>
      </c>
      <c r="AL3231" s="24">
        <v>30</v>
      </c>
      <c r="AM3231" s="24">
        <v>29</v>
      </c>
      <c r="AN3231" s="24">
        <v>26</v>
      </c>
      <c r="AO3231" s="24">
        <v>29</v>
      </c>
      <c r="AP3231" s="24">
        <v>29</v>
      </c>
      <c r="AQ3231" s="24">
        <v>26</v>
      </c>
      <c r="AR3231" s="24">
        <v>29</v>
      </c>
      <c r="AS3231" s="24">
        <v>27</v>
      </c>
      <c r="AT3231" s="24">
        <v>29</v>
      </c>
      <c r="AU3231" s="24">
        <v>29</v>
      </c>
      <c r="AV3231" s="24">
        <v>29</v>
      </c>
      <c r="AW3231" s="24">
        <v>29</v>
      </c>
      <c r="AX3231" s="24">
        <v>29</v>
      </c>
      <c r="AY3231" s="24">
        <v>29</v>
      </c>
      <c r="AZ3231" s="24">
        <v>32</v>
      </c>
      <c r="BA3231" s="24">
        <v>30</v>
      </c>
      <c r="BB3231" s="24">
        <v>31</v>
      </c>
      <c r="BC3231" s="24">
        <v>32</v>
      </c>
      <c r="BD3231" s="24">
        <v>31</v>
      </c>
      <c r="BE3231" s="24">
        <v>32</v>
      </c>
      <c r="BF3231" s="24">
        <v>1</v>
      </c>
      <c r="BG3231" s="24">
        <v>0.5</v>
      </c>
      <c r="BH3231" s="24">
        <v>0.5</v>
      </c>
      <c r="BI3231" s="24">
        <v>1</v>
      </c>
      <c r="BJ3231" s="24">
        <v>0.6</v>
      </c>
      <c r="BL3231" s="24">
        <v>1.2</v>
      </c>
      <c r="BM3231" s="24">
        <v>0.3</v>
      </c>
      <c r="BN3231" s="24">
        <v>0.2</v>
      </c>
      <c r="BO3231" s="24">
        <v>0.5</v>
      </c>
      <c r="BP3231" s="24">
        <v>0.2</v>
      </c>
      <c r="BQ3231" s="24">
        <v>0.5</v>
      </c>
      <c r="BR3231" s="24">
        <v>0.5</v>
      </c>
      <c r="BS3231" s="24">
        <v>0</v>
      </c>
      <c r="BT3231" s="24">
        <v>0.5</v>
      </c>
      <c r="BU3231" s="24">
        <v>0.5</v>
      </c>
      <c r="BV3231" s="24">
        <v>0</v>
      </c>
      <c r="BW3231" s="24">
        <v>0.5</v>
      </c>
      <c r="BX3231" s="24">
        <v>1</v>
      </c>
      <c r="BY3231" s="24">
        <v>0</v>
      </c>
      <c r="BZ3231" s="24">
        <v>0</v>
      </c>
      <c r="CB3231" s="24">
        <v>0.5</v>
      </c>
      <c r="CC3231" s="24">
        <v>1</v>
      </c>
      <c r="CO3231" s="34">
        <f t="shared" si="212"/>
        <v>1082480</v>
      </c>
    </row>
    <row r="3232" spans="1:93" ht="15">
      <c r="A3232" s="23" t="s">
        <v>216</v>
      </c>
      <c r="B3232" s="52">
        <v>43766</v>
      </c>
      <c r="C3232" s="25" t="str">
        <f t="shared" si="213"/>
        <v/>
      </c>
      <c r="G3232" s="24">
        <f t="shared" si="214"/>
        <v>96</v>
      </c>
      <c r="H3232" s="29">
        <v>1117835</v>
      </c>
      <c r="I3232" s="24" t="str">
        <f t="shared" si="211"/>
        <v/>
      </c>
      <c r="K3232" s="24">
        <f>IF(J3232&gt;900,_xlfn.XLOOKUP(ROUND(J3232,0),'CM-VL-G-C-GL-B-T-ClassRimThickn'!$B$1:$B$112,'CM-VL-G-C-GL-B-T-ClassRimThickn'!$C$1:$C$112,0,1,1),J3232)</f>
        <v>0</v>
      </c>
      <c r="L3232" s="24">
        <v>73</v>
      </c>
      <c r="M3232" s="24">
        <f>IF(L3232&gt;900,_xlfn.XLOOKUP(ROUND(L3232,0),'CM-VL-G-C-GL-B-T-ClassRimThickn'!$B$1:$B$112,'CM-VL-G-C-GL-B-T-ClassRimThickn'!$C$1:$C$112,0,1,1),L3232)</f>
        <v>73</v>
      </c>
      <c r="N3232" s="24">
        <v>74</v>
      </c>
      <c r="O3232" s="24">
        <f>IF(N3232&gt;900,_xlfn.XLOOKUP(ROUND(N3232,0),'CM-VL-G-C-GL-B-T-ClassRimThickn'!$B$1:$B$112,'CM-VL-G-C-GL-B-T-ClassRimThickn'!$C$1:$C$112,0,1,1),N3232)</f>
        <v>74</v>
      </c>
      <c r="P3232" s="24">
        <v>74</v>
      </c>
      <c r="Q3232" s="24">
        <f>IF(P3232&gt;900,_xlfn.XLOOKUP(ROUND(P3232,0),'CM-VL-G-C-GL-B-T-ClassRimThickn'!$B$1:$B$112,'CM-VL-G-C-GL-B-T-ClassRimThickn'!$C$1:$C$112,0,1,1),P3232)</f>
        <v>74</v>
      </c>
      <c r="S3232" s="24">
        <f>IF(R3232&gt;900,_xlfn.XLOOKUP(ROUND(R3232,0),'CM-VL-G-C-GL-B-T-ClassRimThickn'!$B$1:$B$112,'CM-VL-G-C-GL-B-T-ClassRimThickn'!$C$1:$C$112,0,1,1),R3232)</f>
        <v>0</v>
      </c>
      <c r="T3232" s="24">
        <v>73</v>
      </c>
      <c r="U3232" s="24">
        <f>IF(T3232&gt;900,_xlfn.XLOOKUP(ROUND(T3232,0),'CM-VL-G-C-GL-B-T-ClassRimThickn'!$B$1:$B$112,'CM-VL-G-C-GL-B-T-ClassRimThickn'!$C$1:$C$112,0,1,1),T3232)</f>
        <v>73</v>
      </c>
      <c r="V3232" s="24">
        <v>72</v>
      </c>
      <c r="W3232" s="24">
        <f>IF(V3232&gt;900,_xlfn.XLOOKUP(ROUND(V3232,0),'CM-VL-G-C-GL-B-T-ClassRimThickn'!$B$1:$B$112,'CM-VL-G-C-GL-B-T-ClassRimThickn'!$C$1:$C$112,0,1,1),V3232)</f>
        <v>72</v>
      </c>
      <c r="X3232" s="24">
        <v>73</v>
      </c>
      <c r="Y3232" s="24">
        <f>IF(X3232&gt;900,_xlfn.XLOOKUP(ROUND(X3232,0),'CM-VL-G-C-GL-B-T-ClassRimThickn'!$B$1:$B$112,'CM-VL-G-C-GL-B-T-ClassRimThickn'!$C$1:$C$112,0,1,1),X3232)</f>
        <v>73</v>
      </c>
      <c r="Z3232" s="24">
        <v>72</v>
      </c>
      <c r="AA3232" s="24">
        <f>IF(Z3232&gt;900,_xlfn.XLOOKUP(ROUND(Z3232,0),'CM-VL-G-C-GL-B-T-ClassRimThickn'!$B$1:$B$112,'CM-VL-G-C-GL-B-T-ClassRimThickn'!$C$1:$C$112,0,1,1),Z3232)</f>
        <v>72</v>
      </c>
      <c r="AB3232" s="24">
        <v>72</v>
      </c>
      <c r="AC3232" s="24">
        <f>IF(AB3232&gt;900,_xlfn.XLOOKUP(ROUND(AB3232,0),'CM-VL-G-C-GL-B-T-ClassRimThickn'!$B$1:$B$112,'CM-VL-G-C-GL-B-T-ClassRimThickn'!$C$1:$C$112,0,1,1),AB3232)</f>
        <v>72</v>
      </c>
      <c r="AD3232" s="24">
        <v>74</v>
      </c>
      <c r="AE3232" s="24">
        <f>IF(AD3232&gt;900,_xlfn.XLOOKUP(ROUND(AD3232,0),'CM-VL-G-C-GL-B-T-ClassRimThickn'!$B$1:$B$112,'CM-VL-G-C-GL-B-T-ClassRimThickn'!$C$1:$C$112,0,1,1),AD3232)</f>
        <v>74</v>
      </c>
      <c r="AF3232" s="24">
        <v>71</v>
      </c>
      <c r="AG3232" s="24">
        <f>IF(AF3232&gt;900,_xlfn.XLOOKUP(ROUND(AF3232,0),'CM-VL-G-C-GL-B-T-ClassRimThickn'!$B$1:$B$112,'CM-VL-G-C-GL-B-T-ClassRimThickn'!$C$1:$C$112,0,1,1),AF3232)</f>
        <v>71</v>
      </c>
      <c r="AH3232" s="24">
        <v>28</v>
      </c>
      <c r="AI3232" s="24">
        <v>30</v>
      </c>
      <c r="AJ3232" s="24">
        <v>28</v>
      </c>
      <c r="AK3232" s="24">
        <v>28</v>
      </c>
      <c r="AL3232" s="24">
        <v>30</v>
      </c>
      <c r="AM3232" s="24">
        <v>29</v>
      </c>
      <c r="AN3232" s="24">
        <v>26</v>
      </c>
      <c r="AO3232" s="24">
        <v>28</v>
      </c>
      <c r="AP3232" s="24">
        <v>28</v>
      </c>
      <c r="AQ3232" s="24">
        <v>25</v>
      </c>
      <c r="AR3232" s="24">
        <v>27</v>
      </c>
      <c r="AS3232" s="24">
        <v>26</v>
      </c>
      <c r="AT3232" s="24">
        <v>29</v>
      </c>
      <c r="AU3232" s="24">
        <v>30</v>
      </c>
      <c r="AV3232" s="24">
        <v>29</v>
      </c>
      <c r="AW3232" s="24">
        <v>30</v>
      </c>
      <c r="AX3232" s="24">
        <v>30</v>
      </c>
      <c r="AY3232" s="24">
        <v>30</v>
      </c>
      <c r="AZ3232" s="24">
        <v>31</v>
      </c>
      <c r="BA3232" s="24">
        <v>32</v>
      </c>
      <c r="BB3232" s="24">
        <v>32</v>
      </c>
      <c r="BC3232" s="24">
        <v>33</v>
      </c>
      <c r="BD3232" s="24">
        <v>32</v>
      </c>
      <c r="BE3232" s="24">
        <v>30</v>
      </c>
      <c r="BF3232" s="24">
        <v>0.1</v>
      </c>
      <c r="BG3232" s="24">
        <v>0.5</v>
      </c>
      <c r="BH3232" s="24">
        <v>0.5</v>
      </c>
      <c r="BI3232" s="24">
        <v>0.8</v>
      </c>
      <c r="BJ3232" s="24">
        <v>1.1000000000000001</v>
      </c>
      <c r="BL3232" s="24">
        <v>1.5</v>
      </c>
      <c r="BM3232" s="24">
        <v>0.4</v>
      </c>
      <c r="BN3232" s="24">
        <v>0.5</v>
      </c>
      <c r="BO3232" s="24">
        <v>1.1000000000000001</v>
      </c>
      <c r="BP3232" s="24">
        <v>0.7</v>
      </c>
      <c r="BQ3232" s="24">
        <v>1.1000000000000001</v>
      </c>
      <c r="BR3232" s="24">
        <v>0.5</v>
      </c>
      <c r="BS3232" s="24">
        <v>0.1</v>
      </c>
      <c r="BT3232" s="24">
        <v>0.5</v>
      </c>
      <c r="BU3232" s="24">
        <v>0.2</v>
      </c>
      <c r="BV3232" s="24">
        <v>0</v>
      </c>
      <c r="BW3232" s="24">
        <v>0</v>
      </c>
      <c r="BX3232" s="24">
        <v>0.5</v>
      </c>
      <c r="BY3232" s="24">
        <v>0.4</v>
      </c>
      <c r="BZ3232" s="24">
        <v>0.5</v>
      </c>
      <c r="CB3232" s="24">
        <v>0.7</v>
      </c>
      <c r="CC3232" s="24">
        <v>1.1000000000000001</v>
      </c>
      <c r="CD3232" s="24">
        <v>112</v>
      </c>
      <c r="CE3232" s="24">
        <v>113</v>
      </c>
      <c r="CF3232" s="24">
        <v>110</v>
      </c>
      <c r="CG3232" s="24">
        <v>113</v>
      </c>
      <c r="CH3232" s="24">
        <v>112</v>
      </c>
      <c r="CI3232" s="24">
        <v>115</v>
      </c>
      <c r="CO3232" s="34">
        <f t="shared" si="212"/>
        <v>1117835</v>
      </c>
    </row>
    <row r="3233" spans="1:93" ht="15">
      <c r="A3233" s="23" t="s">
        <v>217</v>
      </c>
      <c r="B3233" s="52">
        <v>40024</v>
      </c>
      <c r="C3233" s="25" t="str">
        <f t="shared" si="213"/>
        <v/>
      </c>
      <c r="G3233" s="24" t="str">
        <f t="shared" si="214"/>
        <v/>
      </c>
      <c r="H3233" s="24">
        <v>74359</v>
      </c>
      <c r="I3233" s="24" t="str">
        <f t="shared" si="211"/>
        <v/>
      </c>
      <c r="K3233" s="24">
        <f>IF(J3233&gt;900,_xlfn.XLOOKUP(ROUND(J3233,0),'CM-VL-G-C-GL-B-T-ClassRimThickn'!$B$1:$B$112,'CM-VL-G-C-GL-B-T-ClassRimThickn'!$C$1:$C$112,0,1,1),J3233)</f>
        <v>0</v>
      </c>
      <c r="L3233" s="24">
        <v>85</v>
      </c>
      <c r="M3233" s="24">
        <f>IF(L3233&gt;900,_xlfn.XLOOKUP(ROUND(L3233,0),'CM-VL-G-C-GL-B-T-ClassRimThickn'!$B$1:$B$112,'CM-VL-G-C-GL-B-T-ClassRimThickn'!$C$1:$C$112,0,1,1),L3233)</f>
        <v>85</v>
      </c>
      <c r="N3233" s="24">
        <v>85</v>
      </c>
      <c r="O3233" s="24">
        <f>IF(N3233&gt;900,_xlfn.XLOOKUP(ROUND(N3233,0),'CM-VL-G-C-GL-B-T-ClassRimThickn'!$B$1:$B$112,'CM-VL-G-C-GL-B-T-ClassRimThickn'!$C$1:$C$112,0,1,1),N3233)</f>
        <v>85</v>
      </c>
      <c r="P3233" s="24">
        <v>85</v>
      </c>
      <c r="Q3233" s="24">
        <f>IF(P3233&gt;900,_xlfn.XLOOKUP(ROUND(P3233,0),'CM-VL-G-C-GL-B-T-ClassRimThickn'!$B$1:$B$112,'CM-VL-G-C-GL-B-T-ClassRimThickn'!$C$1:$C$112,0,1,1),P3233)</f>
        <v>85</v>
      </c>
      <c r="S3233" s="24">
        <f>IF(R3233&gt;900,_xlfn.XLOOKUP(ROUND(R3233,0),'CM-VL-G-C-GL-B-T-ClassRimThickn'!$B$1:$B$112,'CM-VL-G-C-GL-B-T-ClassRimThickn'!$C$1:$C$112,0,1,1),R3233)</f>
        <v>0</v>
      </c>
      <c r="T3233" s="24">
        <v>85</v>
      </c>
      <c r="U3233" s="24">
        <f>IF(T3233&gt;900,_xlfn.XLOOKUP(ROUND(T3233,0),'CM-VL-G-C-GL-B-T-ClassRimThickn'!$B$1:$B$112,'CM-VL-G-C-GL-B-T-ClassRimThickn'!$C$1:$C$112,0,1,1),T3233)</f>
        <v>85</v>
      </c>
      <c r="V3233" s="24">
        <v>85</v>
      </c>
      <c r="W3233" s="24">
        <f>IF(V3233&gt;900,_xlfn.XLOOKUP(ROUND(V3233,0),'CM-VL-G-C-GL-B-T-ClassRimThickn'!$B$1:$B$112,'CM-VL-G-C-GL-B-T-ClassRimThickn'!$C$1:$C$112,0,1,1),V3233)</f>
        <v>85</v>
      </c>
      <c r="X3233" s="24">
        <v>85</v>
      </c>
      <c r="Y3233" s="24">
        <f>IF(X3233&gt;900,_xlfn.XLOOKUP(ROUND(X3233,0),'CM-VL-G-C-GL-B-T-ClassRimThickn'!$B$1:$B$112,'CM-VL-G-C-GL-B-T-ClassRimThickn'!$C$1:$C$112,0,1,1),X3233)</f>
        <v>85</v>
      </c>
      <c r="Z3233" s="24">
        <v>85</v>
      </c>
      <c r="AA3233" s="24">
        <f>IF(Z3233&gt;900,_xlfn.XLOOKUP(ROUND(Z3233,0),'CM-VL-G-C-GL-B-T-ClassRimThickn'!$B$1:$B$112,'CM-VL-G-C-GL-B-T-ClassRimThickn'!$C$1:$C$112,0,1,1),Z3233)</f>
        <v>85</v>
      </c>
      <c r="AB3233" s="24">
        <v>85</v>
      </c>
      <c r="AC3233" s="24">
        <f>IF(AB3233&gt;900,_xlfn.XLOOKUP(ROUND(AB3233,0),'CM-VL-G-C-GL-B-T-ClassRimThickn'!$B$1:$B$112,'CM-VL-G-C-GL-B-T-ClassRimThickn'!$C$1:$C$112,0,1,1),AB3233)</f>
        <v>85</v>
      </c>
      <c r="AD3233" s="24">
        <v>85</v>
      </c>
      <c r="AE3233" s="24">
        <f>IF(AD3233&gt;900,_xlfn.XLOOKUP(ROUND(AD3233,0),'CM-VL-G-C-GL-B-T-ClassRimThickn'!$B$1:$B$112,'CM-VL-G-C-GL-B-T-ClassRimThickn'!$C$1:$C$112,0,1,1),AD3233)</f>
        <v>85</v>
      </c>
      <c r="AF3233" s="24">
        <v>85</v>
      </c>
      <c r="AG3233" s="24">
        <f>IF(AF3233&gt;900,_xlfn.XLOOKUP(ROUND(AF3233,0),'CM-VL-G-C-GL-B-T-ClassRimThickn'!$B$1:$B$112,'CM-VL-G-C-GL-B-T-ClassRimThickn'!$C$1:$C$112,0,1,1),AF3233)</f>
        <v>85</v>
      </c>
      <c r="AH3233" s="24">
        <v>28</v>
      </c>
      <c r="AI3233" s="24">
        <v>30</v>
      </c>
      <c r="AJ3233" s="24">
        <v>30</v>
      </c>
      <c r="AK3233" s="24">
        <v>28</v>
      </c>
      <c r="AL3233" s="24">
        <v>29</v>
      </c>
      <c r="AM3233" s="24">
        <v>29</v>
      </c>
      <c r="AN3233" s="24">
        <v>27</v>
      </c>
      <c r="AO3233" s="24">
        <v>28</v>
      </c>
      <c r="AP3233" s="24">
        <v>28</v>
      </c>
      <c r="AQ3233" s="24">
        <v>28</v>
      </c>
      <c r="AR3233" s="24">
        <v>29</v>
      </c>
      <c r="AS3233" s="24">
        <v>29</v>
      </c>
      <c r="AT3233" s="24">
        <v>30</v>
      </c>
      <c r="AU3233" s="24">
        <v>29</v>
      </c>
      <c r="AV3233" s="24">
        <v>30</v>
      </c>
      <c r="AW3233" s="24">
        <v>30</v>
      </c>
      <c r="AX3233" s="24">
        <v>30</v>
      </c>
      <c r="AY3233" s="24">
        <v>30</v>
      </c>
      <c r="AZ3233" s="24">
        <v>30</v>
      </c>
      <c r="BA3233" s="24">
        <v>29</v>
      </c>
      <c r="BB3233" s="24">
        <v>30</v>
      </c>
      <c r="BC3233" s="24">
        <v>30</v>
      </c>
      <c r="BD3233" s="24">
        <v>31</v>
      </c>
      <c r="BE3233" s="24">
        <v>30</v>
      </c>
      <c r="BF3233" s="24">
        <v>2</v>
      </c>
      <c r="BG3233" s="24">
        <v>1</v>
      </c>
      <c r="BH3233" s="24">
        <v>2</v>
      </c>
      <c r="BI3233" s="24">
        <v>2</v>
      </c>
      <c r="BJ3233" s="24">
        <v>2</v>
      </c>
      <c r="BL3233" s="24">
        <v>2</v>
      </c>
      <c r="BM3233" s="24">
        <v>2</v>
      </c>
      <c r="BN3233" s="24">
        <v>2</v>
      </c>
      <c r="BO3233" s="24">
        <v>2</v>
      </c>
      <c r="BP3233" s="24">
        <v>1.5</v>
      </c>
      <c r="BQ3233" s="24">
        <v>1</v>
      </c>
      <c r="CO3233" s="34">
        <f t="shared" si="212"/>
        <v>74359</v>
      </c>
    </row>
    <row r="3234" spans="1:93" ht="15">
      <c r="A3234" s="23" t="s">
        <v>217</v>
      </c>
      <c r="B3234" s="52">
        <v>40061</v>
      </c>
      <c r="C3234" s="25" t="str">
        <f t="shared" si="213"/>
        <v/>
      </c>
      <c r="G3234" s="24">
        <f t="shared" si="214"/>
        <v>37</v>
      </c>
      <c r="H3234" s="29">
        <v>97691</v>
      </c>
      <c r="I3234" s="24" t="str">
        <f t="shared" si="211"/>
        <v/>
      </c>
      <c r="K3234" s="24">
        <f>IF(J3234&gt;900,_xlfn.XLOOKUP(ROUND(J3234,0),'CM-VL-G-C-GL-B-T-ClassRimThickn'!$B$1:$B$112,'CM-VL-G-C-GL-B-T-ClassRimThickn'!$C$1:$C$112,0,1,1),J3234)</f>
        <v>0</v>
      </c>
      <c r="L3234" s="24">
        <v>85</v>
      </c>
      <c r="M3234" s="24">
        <f>IF(L3234&gt;900,_xlfn.XLOOKUP(ROUND(L3234,0),'CM-VL-G-C-GL-B-T-ClassRimThickn'!$B$1:$B$112,'CM-VL-G-C-GL-B-T-ClassRimThickn'!$C$1:$C$112,0,1,1),L3234)</f>
        <v>85</v>
      </c>
      <c r="N3234" s="24">
        <v>85</v>
      </c>
      <c r="O3234" s="24">
        <f>IF(N3234&gt;900,_xlfn.XLOOKUP(ROUND(N3234,0),'CM-VL-G-C-GL-B-T-ClassRimThickn'!$B$1:$B$112,'CM-VL-G-C-GL-B-T-ClassRimThickn'!$C$1:$C$112,0,1,1),N3234)</f>
        <v>85</v>
      </c>
      <c r="P3234" s="24">
        <v>85</v>
      </c>
      <c r="Q3234" s="24">
        <f>IF(P3234&gt;900,_xlfn.XLOOKUP(ROUND(P3234,0),'CM-VL-G-C-GL-B-T-ClassRimThickn'!$B$1:$B$112,'CM-VL-G-C-GL-B-T-ClassRimThickn'!$C$1:$C$112,0,1,1),P3234)</f>
        <v>85</v>
      </c>
      <c r="S3234" s="24">
        <f>IF(R3234&gt;900,_xlfn.XLOOKUP(ROUND(R3234,0),'CM-VL-G-C-GL-B-T-ClassRimThickn'!$B$1:$B$112,'CM-VL-G-C-GL-B-T-ClassRimThickn'!$C$1:$C$112,0,1,1),R3234)</f>
        <v>0</v>
      </c>
      <c r="T3234" s="24">
        <v>85</v>
      </c>
      <c r="U3234" s="24">
        <f>IF(T3234&gt;900,_xlfn.XLOOKUP(ROUND(T3234,0),'CM-VL-G-C-GL-B-T-ClassRimThickn'!$B$1:$B$112,'CM-VL-G-C-GL-B-T-ClassRimThickn'!$C$1:$C$112,0,1,1),T3234)</f>
        <v>85</v>
      </c>
      <c r="V3234" s="24">
        <v>85</v>
      </c>
      <c r="W3234" s="24">
        <f>IF(V3234&gt;900,_xlfn.XLOOKUP(ROUND(V3234,0),'CM-VL-G-C-GL-B-T-ClassRimThickn'!$B$1:$B$112,'CM-VL-G-C-GL-B-T-ClassRimThickn'!$C$1:$C$112,0,1,1),V3234)</f>
        <v>85</v>
      </c>
      <c r="X3234" s="24">
        <v>85</v>
      </c>
      <c r="Y3234" s="24">
        <f>IF(X3234&gt;900,_xlfn.XLOOKUP(ROUND(X3234,0),'CM-VL-G-C-GL-B-T-ClassRimThickn'!$B$1:$B$112,'CM-VL-G-C-GL-B-T-ClassRimThickn'!$C$1:$C$112,0,1,1),X3234)</f>
        <v>85</v>
      </c>
      <c r="Z3234" s="24">
        <v>85</v>
      </c>
      <c r="AA3234" s="24">
        <f>IF(Z3234&gt;900,_xlfn.XLOOKUP(ROUND(Z3234,0),'CM-VL-G-C-GL-B-T-ClassRimThickn'!$B$1:$B$112,'CM-VL-G-C-GL-B-T-ClassRimThickn'!$C$1:$C$112,0,1,1),Z3234)</f>
        <v>85</v>
      </c>
      <c r="AB3234" s="24">
        <v>85</v>
      </c>
      <c r="AC3234" s="24">
        <f>IF(AB3234&gt;900,_xlfn.XLOOKUP(ROUND(AB3234,0),'CM-VL-G-C-GL-B-T-ClassRimThickn'!$B$1:$B$112,'CM-VL-G-C-GL-B-T-ClassRimThickn'!$C$1:$C$112,0,1,1),AB3234)</f>
        <v>85</v>
      </c>
      <c r="AD3234" s="24">
        <v>85</v>
      </c>
      <c r="AE3234" s="24">
        <f>IF(AD3234&gt;900,_xlfn.XLOOKUP(ROUND(AD3234,0),'CM-VL-G-C-GL-B-T-ClassRimThickn'!$B$1:$B$112,'CM-VL-G-C-GL-B-T-ClassRimThickn'!$C$1:$C$112,0,1,1),AD3234)</f>
        <v>85</v>
      </c>
      <c r="AF3234" s="24">
        <v>85</v>
      </c>
      <c r="AG3234" s="24">
        <f>IF(AF3234&gt;900,_xlfn.XLOOKUP(ROUND(AF3234,0),'CM-VL-G-C-GL-B-T-ClassRimThickn'!$B$1:$B$112,'CM-VL-G-C-GL-B-T-ClassRimThickn'!$C$1:$C$112,0,1,1),AF3234)</f>
        <v>85</v>
      </c>
      <c r="AH3234" s="24">
        <v>27.5</v>
      </c>
      <c r="AI3234" s="24">
        <v>27</v>
      </c>
      <c r="AJ3234" s="24">
        <v>28</v>
      </c>
      <c r="AK3234" s="24">
        <v>28</v>
      </c>
      <c r="AL3234" s="24">
        <v>31</v>
      </c>
      <c r="AM3234" s="24">
        <v>28.5</v>
      </c>
      <c r="AN3234" s="24">
        <v>26</v>
      </c>
      <c r="AO3234" s="24">
        <v>29.5</v>
      </c>
      <c r="AP3234" s="24">
        <v>29.5</v>
      </c>
      <c r="AQ3234" s="24">
        <v>27</v>
      </c>
      <c r="AR3234" s="24">
        <v>30</v>
      </c>
      <c r="AS3234" s="24">
        <v>28.5</v>
      </c>
      <c r="AT3234" s="24">
        <v>29.5</v>
      </c>
      <c r="AU3234" s="24">
        <v>29.5</v>
      </c>
      <c r="AV3234" s="24">
        <v>29</v>
      </c>
      <c r="AW3234" s="24">
        <v>28</v>
      </c>
      <c r="AX3234" s="24">
        <v>28</v>
      </c>
      <c r="AY3234" s="24">
        <v>29.5</v>
      </c>
      <c r="AZ3234" s="24">
        <v>30</v>
      </c>
      <c r="BA3234" s="24">
        <v>29</v>
      </c>
      <c r="BB3234" s="24">
        <v>30</v>
      </c>
      <c r="BC3234" s="24">
        <v>29</v>
      </c>
      <c r="BD3234" s="24">
        <v>28.5</v>
      </c>
      <c r="BE3234" s="24">
        <v>29.5</v>
      </c>
      <c r="BF3234" s="24">
        <v>0.5</v>
      </c>
      <c r="BG3234" s="24">
        <v>1</v>
      </c>
      <c r="BH3234" s="24">
        <v>1</v>
      </c>
      <c r="BI3234" s="24">
        <v>1</v>
      </c>
      <c r="BJ3234" s="24">
        <v>0.5</v>
      </c>
      <c r="BL3234" s="24">
        <v>0.5</v>
      </c>
      <c r="BM3234" s="24">
        <v>1</v>
      </c>
      <c r="BN3234" s="24">
        <v>1</v>
      </c>
      <c r="BO3234" s="24">
        <v>1</v>
      </c>
      <c r="BP3234" s="24">
        <v>1</v>
      </c>
      <c r="BQ3234" s="24">
        <v>1</v>
      </c>
      <c r="BR3234" s="24">
        <v>0</v>
      </c>
      <c r="BS3234" s="24">
        <v>0</v>
      </c>
      <c r="BT3234" s="24">
        <v>0</v>
      </c>
      <c r="BU3234" s="24">
        <v>0</v>
      </c>
      <c r="BV3234" s="24">
        <v>0</v>
      </c>
      <c r="BW3234" s="24">
        <v>0</v>
      </c>
      <c r="BX3234" s="24">
        <v>0</v>
      </c>
      <c r="BY3234" s="24">
        <v>0</v>
      </c>
      <c r="BZ3234" s="24">
        <v>0</v>
      </c>
      <c r="CB3234" s="24">
        <v>0</v>
      </c>
      <c r="CC3234" s="24">
        <v>0</v>
      </c>
      <c r="CD3234" s="24">
        <v>107</v>
      </c>
      <c r="CE3234" s="24">
        <v>110</v>
      </c>
      <c r="CF3234" s="24">
        <v>110</v>
      </c>
      <c r="CG3234" s="24">
        <v>110</v>
      </c>
      <c r="CH3234" s="24">
        <v>130</v>
      </c>
      <c r="CI3234" s="24">
        <v>110</v>
      </c>
      <c r="CO3234" s="34">
        <f t="shared" si="212"/>
        <v>97691</v>
      </c>
    </row>
    <row r="3235" spans="1:93" ht="15">
      <c r="A3235" s="23" t="s">
        <v>217</v>
      </c>
      <c r="B3235" s="52">
        <v>40084</v>
      </c>
      <c r="C3235" s="25" t="str">
        <f t="shared" si="213"/>
        <v/>
      </c>
      <c r="G3235" s="24">
        <f t="shared" si="214"/>
        <v>23</v>
      </c>
      <c r="H3235" s="30">
        <f>(H3236-H3234)/(G3235+G3236)*G3235+H3234</f>
        <v>111141.07142857143</v>
      </c>
      <c r="I3235" s="24" t="str">
        <f t="shared" ref="I3235:I3298" si="215">IF(AND((A3235=A3236),(H3235&gt;H3236)),FALSE,"")</f>
        <v/>
      </c>
      <c r="K3235" s="24">
        <f>IF(J3235&gt;900,_xlfn.XLOOKUP(ROUND(J3235,0),'CM-VL-G-C-GL-B-T-ClassRimThickn'!$B$1:$B$112,'CM-VL-G-C-GL-B-T-ClassRimThickn'!$C$1:$C$112,0,1,1),J3235)</f>
        <v>0</v>
      </c>
      <c r="L3235" s="24">
        <v>86</v>
      </c>
      <c r="M3235" s="24">
        <f>IF(L3235&gt;900,_xlfn.XLOOKUP(ROUND(L3235,0),'CM-VL-G-C-GL-B-T-ClassRimThickn'!$B$1:$B$112,'CM-VL-G-C-GL-B-T-ClassRimThickn'!$C$1:$C$112,0,1,1),L3235)</f>
        <v>86</v>
      </c>
      <c r="N3235" s="24">
        <v>88</v>
      </c>
      <c r="O3235" s="24">
        <f>IF(N3235&gt;900,_xlfn.XLOOKUP(ROUND(N3235,0),'CM-VL-G-C-GL-B-T-ClassRimThickn'!$B$1:$B$112,'CM-VL-G-C-GL-B-T-ClassRimThickn'!$C$1:$C$112,0,1,1),N3235)</f>
        <v>88</v>
      </c>
      <c r="P3235" s="24">
        <v>87</v>
      </c>
      <c r="Q3235" s="24">
        <f>IF(P3235&gt;900,_xlfn.XLOOKUP(ROUND(P3235,0),'CM-VL-G-C-GL-B-T-ClassRimThickn'!$B$1:$B$112,'CM-VL-G-C-GL-B-T-ClassRimThickn'!$C$1:$C$112,0,1,1),P3235)</f>
        <v>87</v>
      </c>
      <c r="S3235" s="24">
        <f>IF(R3235&gt;900,_xlfn.XLOOKUP(ROUND(R3235,0),'CM-VL-G-C-GL-B-T-ClassRimThickn'!$B$1:$B$112,'CM-VL-G-C-GL-B-T-ClassRimThickn'!$C$1:$C$112,0,1,1),R3235)</f>
        <v>0</v>
      </c>
      <c r="T3235" s="24">
        <v>87</v>
      </c>
      <c r="U3235" s="24">
        <f>IF(T3235&gt;900,_xlfn.XLOOKUP(ROUND(T3235,0),'CM-VL-G-C-GL-B-T-ClassRimThickn'!$B$1:$B$112,'CM-VL-G-C-GL-B-T-ClassRimThickn'!$C$1:$C$112,0,1,1),T3235)</f>
        <v>87</v>
      </c>
      <c r="V3235" s="24">
        <v>87</v>
      </c>
      <c r="W3235" s="24">
        <f>IF(V3235&gt;900,_xlfn.XLOOKUP(ROUND(V3235,0),'CM-VL-G-C-GL-B-T-ClassRimThickn'!$B$1:$B$112,'CM-VL-G-C-GL-B-T-ClassRimThickn'!$C$1:$C$112,0,1,1),V3235)</f>
        <v>87</v>
      </c>
      <c r="X3235" s="24">
        <v>87</v>
      </c>
      <c r="Y3235" s="24">
        <f>IF(X3235&gt;900,_xlfn.XLOOKUP(ROUND(X3235,0),'CM-VL-G-C-GL-B-T-ClassRimThickn'!$B$1:$B$112,'CM-VL-G-C-GL-B-T-ClassRimThickn'!$C$1:$C$112,0,1,1),X3235)</f>
        <v>87</v>
      </c>
      <c r="Z3235" s="24">
        <v>86</v>
      </c>
      <c r="AA3235" s="24">
        <f>IF(Z3235&gt;900,_xlfn.XLOOKUP(ROUND(Z3235,0),'CM-VL-G-C-GL-B-T-ClassRimThickn'!$B$1:$B$112,'CM-VL-G-C-GL-B-T-ClassRimThickn'!$C$1:$C$112,0,1,1),Z3235)</f>
        <v>86</v>
      </c>
      <c r="AB3235" s="24">
        <v>88</v>
      </c>
      <c r="AC3235" s="24">
        <f>IF(AB3235&gt;900,_xlfn.XLOOKUP(ROUND(AB3235,0),'CM-VL-G-C-GL-B-T-ClassRimThickn'!$B$1:$B$112,'CM-VL-G-C-GL-B-T-ClassRimThickn'!$C$1:$C$112,0,1,1),AB3235)</f>
        <v>88</v>
      </c>
      <c r="AD3235" s="24">
        <v>89</v>
      </c>
      <c r="AE3235" s="24">
        <f>IF(AD3235&gt;900,_xlfn.XLOOKUP(ROUND(AD3235,0),'CM-VL-G-C-GL-B-T-ClassRimThickn'!$B$1:$B$112,'CM-VL-G-C-GL-B-T-ClassRimThickn'!$C$1:$C$112,0,1,1),AD3235)</f>
        <v>89</v>
      </c>
      <c r="AF3235" s="24">
        <v>87</v>
      </c>
      <c r="AG3235" s="24">
        <f>IF(AF3235&gt;900,_xlfn.XLOOKUP(ROUND(AF3235,0),'CM-VL-G-C-GL-B-T-ClassRimThickn'!$B$1:$B$112,'CM-VL-G-C-GL-B-T-ClassRimThickn'!$C$1:$C$112,0,1,1),AF3235)</f>
        <v>87</v>
      </c>
      <c r="AH3235" s="24">
        <v>28.5</v>
      </c>
      <c r="AI3235" s="24">
        <v>28.5</v>
      </c>
      <c r="AJ3235" s="24">
        <v>28.5</v>
      </c>
      <c r="AK3235" s="24">
        <v>27.5</v>
      </c>
      <c r="AL3235" s="24">
        <v>30.5</v>
      </c>
      <c r="AM3235" s="24">
        <v>29.5</v>
      </c>
      <c r="AN3235" s="24">
        <v>26.5</v>
      </c>
      <c r="AO3235" s="24">
        <v>30.5</v>
      </c>
      <c r="AP3235" s="24">
        <v>30</v>
      </c>
      <c r="AQ3235" s="24">
        <v>27</v>
      </c>
      <c r="AR3235" s="24">
        <v>30</v>
      </c>
      <c r="AS3235" s="24">
        <v>28.5</v>
      </c>
      <c r="AT3235" s="24">
        <v>30</v>
      </c>
      <c r="AU3235" s="24">
        <v>29.5</v>
      </c>
      <c r="AV3235" s="24">
        <v>29</v>
      </c>
      <c r="AW3235" s="24">
        <v>30</v>
      </c>
      <c r="AX3235" s="24">
        <v>28</v>
      </c>
      <c r="AY3235" s="24">
        <v>30</v>
      </c>
      <c r="AZ3235" s="24">
        <v>30</v>
      </c>
      <c r="BA3235" s="24">
        <v>29.5</v>
      </c>
      <c r="BB3235" s="24">
        <v>31</v>
      </c>
      <c r="BC3235" s="24">
        <v>29.5</v>
      </c>
      <c r="BD3235" s="24">
        <v>28.5</v>
      </c>
      <c r="BE3235" s="24">
        <v>28.5</v>
      </c>
      <c r="BF3235" s="24">
        <v>2</v>
      </c>
      <c r="BG3235" s="24">
        <v>1.5</v>
      </c>
      <c r="BH3235" s="24">
        <v>1.5</v>
      </c>
      <c r="BI3235" s="24">
        <v>2</v>
      </c>
      <c r="BJ3235" s="24">
        <v>2</v>
      </c>
      <c r="BL3235" s="24">
        <v>2</v>
      </c>
      <c r="BM3235" s="24">
        <v>1.5</v>
      </c>
      <c r="BN3235" s="24">
        <v>1.5</v>
      </c>
      <c r="BO3235" s="24">
        <v>1.5</v>
      </c>
      <c r="BP3235" s="24">
        <v>0.5</v>
      </c>
      <c r="BQ3235" s="24">
        <v>1.5</v>
      </c>
      <c r="BR3235" s="24">
        <v>0</v>
      </c>
      <c r="BS3235" s="24">
        <v>0</v>
      </c>
      <c r="BT3235" s="24">
        <v>0</v>
      </c>
      <c r="BU3235" s="24">
        <v>0</v>
      </c>
      <c r="BV3235" s="24">
        <v>0</v>
      </c>
      <c r="BW3235" s="24">
        <v>0</v>
      </c>
      <c r="BX3235" s="24">
        <v>0</v>
      </c>
      <c r="BY3235" s="24">
        <v>0</v>
      </c>
      <c r="BZ3235" s="24">
        <v>0</v>
      </c>
      <c r="CB3235" s="24">
        <v>0</v>
      </c>
      <c r="CC3235" s="24">
        <v>0</v>
      </c>
      <c r="CD3235" s="24">
        <v>108</v>
      </c>
      <c r="CE3235" s="24">
        <v>110</v>
      </c>
      <c r="CF3235" s="24">
        <v>108</v>
      </c>
      <c r="CG3235" s="24">
        <v>111</v>
      </c>
      <c r="CH3235" s="24">
        <v>127</v>
      </c>
      <c r="CI3235" s="24">
        <v>109</v>
      </c>
      <c r="CO3235" s="34">
        <f t="shared" si="212"/>
        <v>111141.07142857143</v>
      </c>
    </row>
    <row r="3236" spans="1:93" ht="15">
      <c r="A3236" s="23" t="s">
        <v>217</v>
      </c>
      <c r="B3236" s="52">
        <v>40103</v>
      </c>
      <c r="C3236" s="25" t="str">
        <f t="shared" si="213"/>
        <v/>
      </c>
      <c r="G3236" s="24">
        <f t="shared" si="214"/>
        <v>19</v>
      </c>
      <c r="H3236" s="29">
        <v>122252</v>
      </c>
      <c r="I3236" s="24" t="str">
        <f t="shared" si="215"/>
        <v/>
      </c>
      <c r="K3236" s="24">
        <f>IF(J3236&gt;900,_xlfn.XLOOKUP(ROUND(J3236,0),'CM-VL-G-C-GL-B-T-ClassRimThickn'!$B$1:$B$112,'CM-VL-G-C-GL-B-T-ClassRimThickn'!$C$1:$C$112,0,1,1),J3236)</f>
        <v>0</v>
      </c>
      <c r="L3236" s="24">
        <v>85</v>
      </c>
      <c r="M3236" s="24">
        <f>IF(L3236&gt;900,_xlfn.XLOOKUP(ROUND(L3236,0),'CM-VL-G-C-GL-B-T-ClassRimThickn'!$B$1:$B$112,'CM-VL-G-C-GL-B-T-ClassRimThickn'!$C$1:$C$112,0,1,1),L3236)</f>
        <v>85</v>
      </c>
      <c r="N3236" s="24">
        <v>85</v>
      </c>
      <c r="O3236" s="24">
        <f>IF(N3236&gt;900,_xlfn.XLOOKUP(ROUND(N3236,0),'CM-VL-G-C-GL-B-T-ClassRimThickn'!$B$1:$B$112,'CM-VL-G-C-GL-B-T-ClassRimThickn'!$C$1:$C$112,0,1,1),N3236)</f>
        <v>85</v>
      </c>
      <c r="P3236" s="24">
        <v>85</v>
      </c>
      <c r="Q3236" s="24">
        <f>IF(P3236&gt;900,_xlfn.XLOOKUP(ROUND(P3236,0),'CM-VL-G-C-GL-B-T-ClassRimThickn'!$B$1:$B$112,'CM-VL-G-C-GL-B-T-ClassRimThickn'!$C$1:$C$112,0,1,1),P3236)</f>
        <v>85</v>
      </c>
      <c r="S3236" s="24">
        <f>IF(R3236&gt;900,_xlfn.XLOOKUP(ROUND(R3236,0),'CM-VL-G-C-GL-B-T-ClassRimThickn'!$B$1:$B$112,'CM-VL-G-C-GL-B-T-ClassRimThickn'!$C$1:$C$112,0,1,1),R3236)</f>
        <v>0</v>
      </c>
      <c r="T3236" s="24">
        <v>85</v>
      </c>
      <c r="U3236" s="24">
        <f>IF(T3236&gt;900,_xlfn.XLOOKUP(ROUND(T3236,0),'CM-VL-G-C-GL-B-T-ClassRimThickn'!$B$1:$B$112,'CM-VL-G-C-GL-B-T-ClassRimThickn'!$C$1:$C$112,0,1,1),T3236)</f>
        <v>85</v>
      </c>
      <c r="V3236" s="24">
        <v>85</v>
      </c>
      <c r="W3236" s="24">
        <f>IF(V3236&gt;900,_xlfn.XLOOKUP(ROUND(V3236,0),'CM-VL-G-C-GL-B-T-ClassRimThickn'!$B$1:$B$112,'CM-VL-G-C-GL-B-T-ClassRimThickn'!$C$1:$C$112,0,1,1),V3236)</f>
        <v>85</v>
      </c>
      <c r="X3236" s="24">
        <v>85</v>
      </c>
      <c r="Y3236" s="24">
        <f>IF(X3236&gt;900,_xlfn.XLOOKUP(ROUND(X3236,0),'CM-VL-G-C-GL-B-T-ClassRimThickn'!$B$1:$B$112,'CM-VL-G-C-GL-B-T-ClassRimThickn'!$C$1:$C$112,0,1,1),X3236)</f>
        <v>85</v>
      </c>
      <c r="Z3236" s="24">
        <v>85</v>
      </c>
      <c r="AA3236" s="24">
        <f>IF(Z3236&gt;900,_xlfn.XLOOKUP(ROUND(Z3236,0),'CM-VL-G-C-GL-B-T-ClassRimThickn'!$B$1:$B$112,'CM-VL-G-C-GL-B-T-ClassRimThickn'!$C$1:$C$112,0,1,1),Z3236)</f>
        <v>85</v>
      </c>
      <c r="AB3236" s="24">
        <v>85</v>
      </c>
      <c r="AC3236" s="24">
        <f>IF(AB3236&gt;900,_xlfn.XLOOKUP(ROUND(AB3236,0),'CM-VL-G-C-GL-B-T-ClassRimThickn'!$B$1:$B$112,'CM-VL-G-C-GL-B-T-ClassRimThickn'!$C$1:$C$112,0,1,1),AB3236)</f>
        <v>85</v>
      </c>
      <c r="AD3236" s="24">
        <v>85</v>
      </c>
      <c r="AE3236" s="24">
        <f>IF(AD3236&gt;900,_xlfn.XLOOKUP(ROUND(AD3236,0),'CM-VL-G-C-GL-B-T-ClassRimThickn'!$B$1:$B$112,'CM-VL-G-C-GL-B-T-ClassRimThickn'!$C$1:$C$112,0,1,1),AD3236)</f>
        <v>85</v>
      </c>
      <c r="AF3236" s="24">
        <v>85</v>
      </c>
      <c r="AG3236" s="24">
        <f>IF(AF3236&gt;900,_xlfn.XLOOKUP(ROUND(AF3236,0),'CM-VL-G-C-GL-B-T-ClassRimThickn'!$B$1:$B$112,'CM-VL-G-C-GL-B-T-ClassRimThickn'!$C$1:$C$112,0,1,1),AF3236)</f>
        <v>85</v>
      </c>
      <c r="AH3236" s="24">
        <v>27.5</v>
      </c>
      <c r="AI3236" s="24">
        <v>28.5</v>
      </c>
      <c r="AJ3236" s="24">
        <v>28</v>
      </c>
      <c r="AK3236" s="24">
        <v>28</v>
      </c>
      <c r="AL3236" s="24">
        <v>30</v>
      </c>
      <c r="AM3236" s="24">
        <v>29</v>
      </c>
      <c r="AN3236" s="24">
        <v>26.5</v>
      </c>
      <c r="AO3236" s="24">
        <v>30</v>
      </c>
      <c r="AP3236" s="24">
        <v>29</v>
      </c>
      <c r="AQ3236" s="24">
        <v>26</v>
      </c>
      <c r="AR3236" s="24">
        <v>30</v>
      </c>
      <c r="AS3236" s="24">
        <v>28.5</v>
      </c>
      <c r="AT3236" s="24">
        <v>30</v>
      </c>
      <c r="AU3236" s="24">
        <v>29</v>
      </c>
      <c r="AV3236" s="24">
        <v>29</v>
      </c>
      <c r="AW3236" s="24">
        <v>30.5</v>
      </c>
      <c r="AX3236" s="24">
        <v>28</v>
      </c>
      <c r="AY3236" s="24">
        <v>30</v>
      </c>
      <c r="AZ3236" s="24">
        <v>30.5</v>
      </c>
      <c r="BA3236" s="24">
        <v>29.5</v>
      </c>
      <c r="BB3236" s="24">
        <v>29.5</v>
      </c>
      <c r="BC3236" s="24">
        <v>31</v>
      </c>
      <c r="BD3236" s="24">
        <v>28</v>
      </c>
      <c r="BE3236" s="24">
        <v>30</v>
      </c>
      <c r="BF3236" s="24">
        <v>1</v>
      </c>
      <c r="BG3236" s="24">
        <v>0.5</v>
      </c>
      <c r="BH3236" s="24">
        <v>1</v>
      </c>
      <c r="BI3236" s="24">
        <v>1</v>
      </c>
      <c r="BJ3236" s="24">
        <v>0.5</v>
      </c>
      <c r="BL3236" s="24">
        <v>0.5</v>
      </c>
      <c r="BM3236" s="24">
        <v>0</v>
      </c>
      <c r="BN3236" s="24">
        <v>0</v>
      </c>
      <c r="BO3236" s="24">
        <v>1</v>
      </c>
      <c r="BP3236" s="24">
        <v>0</v>
      </c>
      <c r="BQ3236" s="24">
        <v>0.5</v>
      </c>
      <c r="BR3236" s="24">
        <v>0</v>
      </c>
      <c r="BS3236" s="24">
        <v>0</v>
      </c>
      <c r="BT3236" s="24">
        <v>0</v>
      </c>
      <c r="BU3236" s="24">
        <v>0</v>
      </c>
      <c r="BV3236" s="24">
        <v>0</v>
      </c>
      <c r="BW3236" s="24">
        <v>0</v>
      </c>
      <c r="BX3236" s="24">
        <v>0</v>
      </c>
      <c r="BY3236" s="24">
        <v>0</v>
      </c>
      <c r="BZ3236" s="24">
        <v>0</v>
      </c>
      <c r="CB3236" s="24">
        <v>0</v>
      </c>
      <c r="CC3236" s="24">
        <v>0</v>
      </c>
      <c r="CD3236" s="24">
        <v>105</v>
      </c>
      <c r="CE3236" s="24">
        <v>110</v>
      </c>
      <c r="CF3236" s="24">
        <v>105</v>
      </c>
      <c r="CG3236" s="24">
        <v>110</v>
      </c>
      <c r="CH3236" s="24">
        <v>125</v>
      </c>
      <c r="CI3236" s="24">
        <v>110</v>
      </c>
      <c r="CO3236" s="34">
        <f t="shared" si="212"/>
        <v>122252</v>
      </c>
    </row>
    <row r="3237" spans="1:93" ht="15">
      <c r="A3237" s="23" t="s">
        <v>217</v>
      </c>
      <c r="B3237" s="52">
        <v>40178</v>
      </c>
      <c r="C3237" s="25" t="str">
        <f t="shared" si="213"/>
        <v/>
      </c>
      <c r="G3237" s="24">
        <f t="shared" si="214"/>
        <v>75</v>
      </c>
      <c r="H3237" s="27">
        <v>159209</v>
      </c>
      <c r="I3237" s="24" t="str">
        <f t="shared" si="215"/>
        <v/>
      </c>
      <c r="K3237" s="24">
        <f>IF(J3237&gt;900,_xlfn.XLOOKUP(ROUND(J3237,0),'CM-VL-G-C-GL-B-T-ClassRimThickn'!$B$1:$B$112,'CM-VL-G-C-GL-B-T-ClassRimThickn'!$C$1:$C$112,0,1,1),J3237)</f>
        <v>0</v>
      </c>
      <c r="L3237" s="24">
        <v>84</v>
      </c>
      <c r="M3237" s="24">
        <f>IF(L3237&gt;900,_xlfn.XLOOKUP(ROUND(L3237,0),'CM-VL-G-C-GL-B-T-ClassRimThickn'!$B$1:$B$112,'CM-VL-G-C-GL-B-T-ClassRimThickn'!$C$1:$C$112,0,1,1),L3237)</f>
        <v>84</v>
      </c>
      <c r="N3237" s="24">
        <v>85</v>
      </c>
      <c r="O3237" s="24">
        <f>IF(N3237&gt;900,_xlfn.XLOOKUP(ROUND(N3237,0),'CM-VL-G-C-GL-B-T-ClassRimThickn'!$B$1:$B$112,'CM-VL-G-C-GL-B-T-ClassRimThickn'!$C$1:$C$112,0,1,1),N3237)</f>
        <v>85</v>
      </c>
      <c r="P3237" s="24">
        <v>83</v>
      </c>
      <c r="Q3237" s="24">
        <f>IF(P3237&gt;900,_xlfn.XLOOKUP(ROUND(P3237,0),'CM-VL-G-C-GL-B-T-ClassRimThickn'!$B$1:$B$112,'CM-VL-G-C-GL-B-T-ClassRimThickn'!$C$1:$C$112,0,1,1),P3237)</f>
        <v>83</v>
      </c>
      <c r="S3237" s="24">
        <f>IF(R3237&gt;900,_xlfn.XLOOKUP(ROUND(R3237,0),'CM-VL-G-C-GL-B-T-ClassRimThickn'!$B$1:$B$112,'CM-VL-G-C-GL-B-T-ClassRimThickn'!$C$1:$C$112,0,1,1),R3237)</f>
        <v>0</v>
      </c>
      <c r="T3237" s="24">
        <v>83</v>
      </c>
      <c r="U3237" s="24">
        <f>IF(T3237&gt;900,_xlfn.XLOOKUP(ROUND(T3237,0),'CM-VL-G-C-GL-B-T-ClassRimThickn'!$B$1:$B$112,'CM-VL-G-C-GL-B-T-ClassRimThickn'!$C$1:$C$112,0,1,1),T3237)</f>
        <v>83</v>
      </c>
      <c r="V3237" s="24">
        <v>82</v>
      </c>
      <c r="W3237" s="24">
        <f>IF(V3237&gt;900,_xlfn.XLOOKUP(ROUND(V3237,0),'CM-VL-G-C-GL-B-T-ClassRimThickn'!$B$1:$B$112,'CM-VL-G-C-GL-B-T-ClassRimThickn'!$C$1:$C$112,0,1,1),V3237)</f>
        <v>82</v>
      </c>
      <c r="X3237" s="24">
        <v>84</v>
      </c>
      <c r="Y3237" s="24">
        <f>IF(X3237&gt;900,_xlfn.XLOOKUP(ROUND(X3237,0),'CM-VL-G-C-GL-B-T-ClassRimThickn'!$B$1:$B$112,'CM-VL-G-C-GL-B-T-ClassRimThickn'!$C$1:$C$112,0,1,1),X3237)</f>
        <v>84</v>
      </c>
      <c r="Z3237" s="24">
        <v>84</v>
      </c>
      <c r="AA3237" s="24">
        <f>IF(Z3237&gt;900,_xlfn.XLOOKUP(ROUND(Z3237,0),'CM-VL-G-C-GL-B-T-ClassRimThickn'!$B$1:$B$112,'CM-VL-G-C-GL-B-T-ClassRimThickn'!$C$1:$C$112,0,1,1),Z3237)</f>
        <v>84</v>
      </c>
      <c r="AB3237" s="24">
        <v>83</v>
      </c>
      <c r="AC3237" s="24">
        <f>IF(AB3237&gt;900,_xlfn.XLOOKUP(ROUND(AB3237,0),'CM-VL-G-C-GL-B-T-ClassRimThickn'!$B$1:$B$112,'CM-VL-G-C-GL-B-T-ClassRimThickn'!$C$1:$C$112,0,1,1),AB3237)</f>
        <v>83</v>
      </c>
      <c r="AD3237" s="24">
        <v>85</v>
      </c>
      <c r="AE3237" s="24">
        <f>IF(AD3237&gt;900,_xlfn.XLOOKUP(ROUND(AD3237,0),'CM-VL-G-C-GL-B-T-ClassRimThickn'!$B$1:$B$112,'CM-VL-G-C-GL-B-T-ClassRimThickn'!$C$1:$C$112,0,1,1),AD3237)</f>
        <v>85</v>
      </c>
      <c r="AF3237" s="24">
        <v>84</v>
      </c>
      <c r="AG3237" s="24">
        <f>IF(AF3237&gt;900,_xlfn.XLOOKUP(ROUND(AF3237,0),'CM-VL-G-C-GL-B-T-ClassRimThickn'!$B$1:$B$112,'CM-VL-G-C-GL-B-T-ClassRimThickn'!$C$1:$C$112,0,1,1),AF3237)</f>
        <v>84</v>
      </c>
      <c r="AH3237" s="24">
        <v>27.5</v>
      </c>
      <c r="AI3237" s="24">
        <v>28</v>
      </c>
      <c r="AJ3237" s="24">
        <v>28.5</v>
      </c>
      <c r="AK3237" s="24">
        <v>27.5</v>
      </c>
      <c r="AL3237" s="24">
        <v>30.5</v>
      </c>
      <c r="AM3237" s="24">
        <v>29</v>
      </c>
      <c r="AN3237" s="24">
        <v>23.5</v>
      </c>
      <c r="AO3237" s="24">
        <v>29.5</v>
      </c>
      <c r="AP3237" s="24">
        <v>27.5</v>
      </c>
      <c r="AQ3237" s="24">
        <v>27</v>
      </c>
      <c r="AR3237" s="24">
        <v>30</v>
      </c>
      <c r="AS3237" s="24">
        <v>29</v>
      </c>
      <c r="AT3237" s="24">
        <v>29.5</v>
      </c>
      <c r="AU3237" s="24">
        <v>29</v>
      </c>
      <c r="AV3237" s="24">
        <v>29</v>
      </c>
      <c r="AW3237" s="24">
        <v>31</v>
      </c>
      <c r="AX3237" s="24">
        <v>29</v>
      </c>
      <c r="AY3237" s="24">
        <v>30.5</v>
      </c>
      <c r="AZ3237" s="24">
        <v>32</v>
      </c>
      <c r="BA3237" s="24">
        <v>30</v>
      </c>
      <c r="BB3237" s="24">
        <v>31</v>
      </c>
      <c r="BC3237" s="24">
        <v>30</v>
      </c>
      <c r="BD3237" s="24">
        <v>25.5</v>
      </c>
      <c r="BE3237" s="24">
        <v>30</v>
      </c>
      <c r="BF3237" s="24">
        <v>1</v>
      </c>
      <c r="BG3237" s="24">
        <v>1.5</v>
      </c>
      <c r="BH3237" s="24">
        <v>1.5</v>
      </c>
      <c r="BI3237" s="24">
        <v>1.5</v>
      </c>
      <c r="BJ3237" s="24">
        <v>0.5</v>
      </c>
      <c r="BL3237" s="24">
        <v>1</v>
      </c>
      <c r="BM3237" s="24">
        <v>1.5</v>
      </c>
      <c r="BN3237" s="24">
        <v>1.5</v>
      </c>
      <c r="BO3237" s="24">
        <v>1.5</v>
      </c>
      <c r="BP3237" s="24">
        <v>1</v>
      </c>
      <c r="BQ3237" s="24">
        <v>1.5</v>
      </c>
      <c r="BR3237" s="24">
        <v>0</v>
      </c>
      <c r="BS3237" s="24">
        <v>0</v>
      </c>
      <c r="BT3237" s="24">
        <v>0</v>
      </c>
      <c r="BU3237" s="24">
        <v>0.5</v>
      </c>
      <c r="BV3237" s="24">
        <v>0</v>
      </c>
      <c r="BW3237" s="24">
        <v>0</v>
      </c>
      <c r="BX3237" s="24">
        <v>0</v>
      </c>
      <c r="BY3237" s="24">
        <v>0</v>
      </c>
      <c r="BZ3237" s="24">
        <v>0</v>
      </c>
      <c r="CB3237" s="24">
        <v>0</v>
      </c>
      <c r="CC3237" s="24">
        <v>0</v>
      </c>
      <c r="CD3237" s="24">
        <v>110</v>
      </c>
      <c r="CE3237" s="24">
        <v>109</v>
      </c>
      <c r="CF3237" s="24">
        <v>105</v>
      </c>
      <c r="CG3237" s="24">
        <v>108</v>
      </c>
      <c r="CH3237" s="24">
        <v>128</v>
      </c>
      <c r="CI3237" s="24">
        <v>109</v>
      </c>
      <c r="CO3237" s="34">
        <f t="shared" si="212"/>
        <v>159209</v>
      </c>
    </row>
    <row r="3238" spans="1:93" ht="15">
      <c r="A3238" s="23" t="s">
        <v>217</v>
      </c>
      <c r="B3238" s="52">
        <v>40199</v>
      </c>
      <c r="C3238" s="25" t="str">
        <f t="shared" si="213"/>
        <v/>
      </c>
      <c r="G3238" s="24">
        <f t="shared" si="214"/>
        <v>21</v>
      </c>
      <c r="H3238" s="26">
        <f>((H3240-H3237)/SUM(G3238:G3240)*G3238)+H3237</f>
        <v>171309.88028169013</v>
      </c>
      <c r="I3238" s="24" t="str">
        <f t="shared" si="215"/>
        <v/>
      </c>
      <c r="K3238" s="24">
        <f>IF(J3238&gt;900,_xlfn.XLOOKUP(ROUND(J3238,0),'CM-VL-G-C-GL-B-T-ClassRimThickn'!$B$1:$B$112,'CM-VL-G-C-GL-B-T-ClassRimThickn'!$C$1:$C$112,0,1,1),J3238)</f>
        <v>0</v>
      </c>
      <c r="L3238" s="24">
        <v>85</v>
      </c>
      <c r="M3238" s="24">
        <f>IF(L3238&gt;900,_xlfn.XLOOKUP(ROUND(L3238,0),'CM-VL-G-C-GL-B-T-ClassRimThickn'!$B$1:$B$112,'CM-VL-G-C-GL-B-T-ClassRimThickn'!$C$1:$C$112,0,1,1),L3238)</f>
        <v>85</v>
      </c>
      <c r="N3238" s="24">
        <v>85</v>
      </c>
      <c r="O3238" s="24">
        <f>IF(N3238&gt;900,_xlfn.XLOOKUP(ROUND(N3238,0),'CM-VL-G-C-GL-B-T-ClassRimThickn'!$B$1:$B$112,'CM-VL-G-C-GL-B-T-ClassRimThickn'!$C$1:$C$112,0,1,1),N3238)</f>
        <v>85</v>
      </c>
      <c r="P3238" s="24">
        <v>85</v>
      </c>
      <c r="Q3238" s="24">
        <f>IF(P3238&gt;900,_xlfn.XLOOKUP(ROUND(P3238,0),'CM-VL-G-C-GL-B-T-ClassRimThickn'!$B$1:$B$112,'CM-VL-G-C-GL-B-T-ClassRimThickn'!$C$1:$C$112,0,1,1),P3238)</f>
        <v>85</v>
      </c>
      <c r="S3238" s="24">
        <f>IF(R3238&gt;900,_xlfn.XLOOKUP(ROUND(R3238,0),'CM-VL-G-C-GL-B-T-ClassRimThickn'!$B$1:$B$112,'CM-VL-G-C-GL-B-T-ClassRimThickn'!$C$1:$C$112,0,1,1),R3238)</f>
        <v>0</v>
      </c>
      <c r="T3238" s="24">
        <v>85</v>
      </c>
      <c r="U3238" s="24">
        <f>IF(T3238&gt;900,_xlfn.XLOOKUP(ROUND(T3238,0),'CM-VL-G-C-GL-B-T-ClassRimThickn'!$B$1:$B$112,'CM-VL-G-C-GL-B-T-ClassRimThickn'!$C$1:$C$112,0,1,1),T3238)</f>
        <v>85</v>
      </c>
      <c r="V3238" s="24">
        <v>85</v>
      </c>
      <c r="W3238" s="24">
        <f>IF(V3238&gt;900,_xlfn.XLOOKUP(ROUND(V3238,0),'CM-VL-G-C-GL-B-T-ClassRimThickn'!$B$1:$B$112,'CM-VL-G-C-GL-B-T-ClassRimThickn'!$C$1:$C$112,0,1,1),V3238)</f>
        <v>85</v>
      </c>
      <c r="X3238" s="24">
        <v>85</v>
      </c>
      <c r="Y3238" s="24">
        <f>IF(X3238&gt;900,_xlfn.XLOOKUP(ROUND(X3238,0),'CM-VL-G-C-GL-B-T-ClassRimThickn'!$B$1:$B$112,'CM-VL-G-C-GL-B-T-ClassRimThickn'!$C$1:$C$112,0,1,1),X3238)</f>
        <v>85</v>
      </c>
      <c r="Z3238" s="24">
        <v>85</v>
      </c>
      <c r="AA3238" s="24">
        <f>IF(Z3238&gt;900,_xlfn.XLOOKUP(ROUND(Z3238,0),'CM-VL-G-C-GL-B-T-ClassRimThickn'!$B$1:$B$112,'CM-VL-G-C-GL-B-T-ClassRimThickn'!$C$1:$C$112,0,1,1),Z3238)</f>
        <v>85</v>
      </c>
      <c r="AB3238" s="24">
        <v>85</v>
      </c>
      <c r="AC3238" s="24">
        <f>IF(AB3238&gt;900,_xlfn.XLOOKUP(ROUND(AB3238,0),'CM-VL-G-C-GL-B-T-ClassRimThickn'!$B$1:$B$112,'CM-VL-G-C-GL-B-T-ClassRimThickn'!$C$1:$C$112,0,1,1),AB3238)</f>
        <v>85</v>
      </c>
      <c r="AD3238" s="24">
        <v>85</v>
      </c>
      <c r="AE3238" s="24">
        <f>IF(AD3238&gt;900,_xlfn.XLOOKUP(ROUND(AD3238,0),'CM-VL-G-C-GL-B-T-ClassRimThickn'!$B$1:$B$112,'CM-VL-G-C-GL-B-T-ClassRimThickn'!$C$1:$C$112,0,1,1),AD3238)</f>
        <v>85</v>
      </c>
      <c r="AF3238" s="24">
        <v>85</v>
      </c>
      <c r="AG3238" s="24">
        <f>IF(AF3238&gt;900,_xlfn.XLOOKUP(ROUND(AF3238,0),'CM-VL-G-C-GL-B-T-ClassRimThickn'!$B$1:$B$112,'CM-VL-G-C-GL-B-T-ClassRimThickn'!$C$1:$C$112,0,1,1),AF3238)</f>
        <v>85</v>
      </c>
      <c r="AH3238" s="24">
        <v>26.5</v>
      </c>
      <c r="AI3238" s="24">
        <v>28.5</v>
      </c>
      <c r="AJ3238" s="24">
        <v>28</v>
      </c>
      <c r="AK3238" s="24">
        <v>28</v>
      </c>
      <c r="AL3238" s="24">
        <v>31</v>
      </c>
      <c r="AM3238" s="24">
        <v>29.5</v>
      </c>
      <c r="AN3238" s="24">
        <v>23.5</v>
      </c>
      <c r="AO3238" s="24">
        <v>29</v>
      </c>
      <c r="AP3238" s="24">
        <v>27.5</v>
      </c>
      <c r="AQ3238" s="24">
        <v>26</v>
      </c>
      <c r="AR3238" s="24">
        <v>29.5</v>
      </c>
      <c r="AS3238" s="24">
        <v>28.5</v>
      </c>
      <c r="AT3238" s="24">
        <v>30</v>
      </c>
      <c r="AU3238" s="24">
        <v>29.5</v>
      </c>
      <c r="AV3238" s="24">
        <v>30</v>
      </c>
      <c r="AW3238" s="24">
        <v>32</v>
      </c>
      <c r="AX3238" s="24">
        <v>29</v>
      </c>
      <c r="AY3238" s="24">
        <v>31.5</v>
      </c>
      <c r="AZ3238" s="24">
        <v>33</v>
      </c>
      <c r="BA3238" s="24">
        <v>31.5</v>
      </c>
      <c r="BB3238" s="24">
        <v>31.5</v>
      </c>
      <c r="BC3238" s="24">
        <v>30</v>
      </c>
      <c r="BD3238" s="24">
        <v>29</v>
      </c>
      <c r="BE3238" s="24">
        <v>30.5</v>
      </c>
      <c r="BF3238" s="24">
        <v>0.5</v>
      </c>
      <c r="BG3238" s="24">
        <v>1</v>
      </c>
      <c r="BH3238" s="24">
        <v>1</v>
      </c>
      <c r="BI3238" s="24">
        <v>1.5</v>
      </c>
      <c r="BJ3238" s="24">
        <v>1</v>
      </c>
      <c r="BL3238" s="24">
        <v>0.5</v>
      </c>
      <c r="BM3238" s="24">
        <v>1</v>
      </c>
      <c r="BN3238" s="24">
        <v>0.5</v>
      </c>
      <c r="BO3238" s="24">
        <v>1.5</v>
      </c>
      <c r="BP3238" s="24">
        <v>1</v>
      </c>
      <c r="BQ3238" s="24">
        <v>1.5</v>
      </c>
      <c r="BR3238" s="24">
        <v>0</v>
      </c>
      <c r="BS3238" s="24">
        <v>0</v>
      </c>
      <c r="BT3238" s="24">
        <v>0</v>
      </c>
      <c r="BU3238" s="24">
        <v>0</v>
      </c>
      <c r="BV3238" s="24">
        <v>0</v>
      </c>
      <c r="BW3238" s="24">
        <v>0</v>
      </c>
      <c r="BX3238" s="24">
        <v>0</v>
      </c>
      <c r="BY3238" s="24">
        <v>0</v>
      </c>
      <c r="BZ3238" s="24">
        <v>0</v>
      </c>
      <c r="CB3238" s="24">
        <v>0</v>
      </c>
      <c r="CC3238" s="24">
        <v>0</v>
      </c>
      <c r="CO3238" s="34">
        <f t="shared" si="212"/>
        <v>171309.88028169013</v>
      </c>
    </row>
    <row r="3239" spans="1:93" ht="15">
      <c r="A3239" s="23" t="s">
        <v>217</v>
      </c>
      <c r="B3239" s="52">
        <v>40317</v>
      </c>
      <c r="C3239" s="25" t="str">
        <f t="shared" si="213"/>
        <v/>
      </c>
      <c r="G3239" s="24">
        <f t="shared" si="214"/>
        <v>118</v>
      </c>
      <c r="H3239" s="26">
        <f>((H3240-H3237)/SUM(G3238:G3240)*G3239)+H3238</f>
        <v>239305.30281690139</v>
      </c>
      <c r="I3239" s="24" t="str">
        <f t="shared" si="215"/>
        <v/>
      </c>
      <c r="K3239" s="24">
        <f>IF(J3239&gt;900,_xlfn.XLOOKUP(ROUND(J3239,0),'CM-VL-G-C-GL-B-T-ClassRimThickn'!$B$1:$B$112,'CM-VL-G-C-GL-B-T-ClassRimThickn'!$C$1:$C$112,0,1,1),J3239)</f>
        <v>0</v>
      </c>
      <c r="L3239" s="24">
        <v>80</v>
      </c>
      <c r="M3239" s="24">
        <f>IF(L3239&gt;900,_xlfn.XLOOKUP(ROUND(L3239,0),'CM-VL-G-C-GL-B-T-ClassRimThickn'!$B$1:$B$112,'CM-VL-G-C-GL-B-T-ClassRimThickn'!$C$1:$C$112,0,1,1),L3239)</f>
        <v>80</v>
      </c>
      <c r="N3239" s="24">
        <v>80</v>
      </c>
      <c r="O3239" s="24">
        <f>IF(N3239&gt;900,_xlfn.XLOOKUP(ROUND(N3239,0),'CM-VL-G-C-GL-B-T-ClassRimThickn'!$B$1:$B$112,'CM-VL-G-C-GL-B-T-ClassRimThickn'!$C$1:$C$112,0,1,1),N3239)</f>
        <v>80</v>
      </c>
      <c r="P3239" s="24">
        <v>80</v>
      </c>
      <c r="Q3239" s="24">
        <f>IF(P3239&gt;900,_xlfn.XLOOKUP(ROUND(P3239,0),'CM-VL-G-C-GL-B-T-ClassRimThickn'!$B$1:$B$112,'CM-VL-G-C-GL-B-T-ClassRimThickn'!$C$1:$C$112,0,1,1),P3239)</f>
        <v>80</v>
      </c>
      <c r="S3239" s="24">
        <f>IF(R3239&gt;900,_xlfn.XLOOKUP(ROUND(R3239,0),'CM-VL-G-C-GL-B-T-ClassRimThickn'!$B$1:$B$112,'CM-VL-G-C-GL-B-T-ClassRimThickn'!$C$1:$C$112,0,1,1),R3239)</f>
        <v>0</v>
      </c>
      <c r="T3239" s="24">
        <v>82</v>
      </c>
      <c r="U3239" s="24">
        <f>IF(T3239&gt;900,_xlfn.XLOOKUP(ROUND(T3239,0),'CM-VL-G-C-GL-B-T-ClassRimThickn'!$B$1:$B$112,'CM-VL-G-C-GL-B-T-ClassRimThickn'!$C$1:$C$112,0,1,1),T3239)</f>
        <v>82</v>
      </c>
      <c r="V3239" s="24">
        <v>82</v>
      </c>
      <c r="W3239" s="24">
        <f>IF(V3239&gt;900,_xlfn.XLOOKUP(ROUND(V3239,0),'CM-VL-G-C-GL-B-T-ClassRimThickn'!$B$1:$B$112,'CM-VL-G-C-GL-B-T-ClassRimThickn'!$C$1:$C$112,0,1,1),V3239)</f>
        <v>82</v>
      </c>
      <c r="X3239" s="24">
        <v>80</v>
      </c>
      <c r="Y3239" s="24">
        <f>IF(X3239&gt;900,_xlfn.XLOOKUP(ROUND(X3239,0),'CM-VL-G-C-GL-B-T-ClassRimThickn'!$B$1:$B$112,'CM-VL-G-C-GL-B-T-ClassRimThickn'!$C$1:$C$112,0,1,1),X3239)</f>
        <v>80</v>
      </c>
      <c r="Z3239" s="24">
        <v>80</v>
      </c>
      <c r="AA3239" s="24">
        <f>IF(Z3239&gt;900,_xlfn.XLOOKUP(ROUND(Z3239,0),'CM-VL-G-C-GL-B-T-ClassRimThickn'!$B$1:$B$112,'CM-VL-G-C-GL-B-T-ClassRimThickn'!$C$1:$C$112,0,1,1),Z3239)</f>
        <v>80</v>
      </c>
      <c r="AB3239" s="24">
        <v>80</v>
      </c>
      <c r="AC3239" s="24">
        <f>IF(AB3239&gt;900,_xlfn.XLOOKUP(ROUND(AB3239,0),'CM-VL-G-C-GL-B-T-ClassRimThickn'!$B$1:$B$112,'CM-VL-G-C-GL-B-T-ClassRimThickn'!$C$1:$C$112,0,1,1),AB3239)</f>
        <v>80</v>
      </c>
      <c r="AD3239" s="24">
        <v>76</v>
      </c>
      <c r="AE3239" s="24">
        <f>IF(AD3239&gt;900,_xlfn.XLOOKUP(ROUND(AD3239,0),'CM-VL-G-C-GL-B-T-ClassRimThickn'!$B$1:$B$112,'CM-VL-G-C-GL-B-T-ClassRimThickn'!$C$1:$C$112,0,1,1),AD3239)</f>
        <v>76</v>
      </c>
      <c r="AF3239" s="24">
        <v>82</v>
      </c>
      <c r="AG3239" s="24">
        <f>IF(AF3239&gt;900,_xlfn.XLOOKUP(ROUND(AF3239,0),'CM-VL-G-C-GL-B-T-ClassRimThickn'!$B$1:$B$112,'CM-VL-G-C-GL-B-T-ClassRimThickn'!$C$1:$C$112,0,1,1),AF3239)</f>
        <v>82</v>
      </c>
      <c r="AH3239" s="24">
        <v>30</v>
      </c>
      <c r="AI3239" s="24">
        <v>27.5</v>
      </c>
      <c r="AJ3239" s="24">
        <v>27</v>
      </c>
      <c r="AK3239" s="24">
        <v>26.5</v>
      </c>
      <c r="AL3239" s="24">
        <v>22.5</v>
      </c>
      <c r="AM3239" s="24">
        <v>27</v>
      </c>
      <c r="AN3239" s="24">
        <v>31</v>
      </c>
      <c r="AO3239" s="24">
        <v>29</v>
      </c>
      <c r="AP3239" s="24">
        <v>27</v>
      </c>
      <c r="AQ3239" s="24">
        <v>28</v>
      </c>
      <c r="AR3239" s="24">
        <v>27</v>
      </c>
      <c r="AS3239" s="24">
        <v>29.5</v>
      </c>
      <c r="AT3239" s="24">
        <v>28</v>
      </c>
      <c r="AU3239" s="24">
        <v>29</v>
      </c>
      <c r="AV3239" s="24">
        <v>30</v>
      </c>
      <c r="AW3239" s="24">
        <v>29.5</v>
      </c>
      <c r="AX3239" s="24">
        <v>29</v>
      </c>
      <c r="AY3239" s="24">
        <v>29</v>
      </c>
      <c r="AZ3239" s="24">
        <v>29</v>
      </c>
      <c r="BA3239" s="24">
        <v>29</v>
      </c>
      <c r="BB3239" s="24">
        <v>28.5</v>
      </c>
      <c r="BC3239" s="24">
        <v>29</v>
      </c>
      <c r="BD3239" s="24">
        <v>29</v>
      </c>
      <c r="BE3239" s="24">
        <v>29</v>
      </c>
      <c r="BF3239" s="24">
        <v>1</v>
      </c>
      <c r="BG3239" s="24">
        <v>1</v>
      </c>
      <c r="BH3239" s="24">
        <v>1.5</v>
      </c>
      <c r="BI3239" s="24">
        <v>1</v>
      </c>
      <c r="BJ3239" s="24">
        <v>1</v>
      </c>
      <c r="BL3239" s="24">
        <v>1</v>
      </c>
      <c r="BM3239" s="24">
        <v>1.5</v>
      </c>
      <c r="BN3239" s="24">
        <v>1.5</v>
      </c>
      <c r="BO3239" s="24">
        <v>2</v>
      </c>
      <c r="BP3239" s="24">
        <v>1</v>
      </c>
      <c r="BQ3239" s="24">
        <v>2</v>
      </c>
      <c r="BR3239" s="24">
        <v>0</v>
      </c>
      <c r="BS3239" s="24">
        <v>0</v>
      </c>
      <c r="BT3239" s="24">
        <v>0</v>
      </c>
      <c r="BU3239" s="24">
        <v>0</v>
      </c>
      <c r="BV3239" s="24">
        <v>0</v>
      </c>
      <c r="BW3239" s="24">
        <v>0</v>
      </c>
      <c r="BX3239" s="24">
        <v>0</v>
      </c>
      <c r="BY3239" s="24">
        <v>0</v>
      </c>
      <c r="BZ3239" s="24">
        <v>0</v>
      </c>
      <c r="CB3239" s="24">
        <v>0</v>
      </c>
      <c r="CC3239" s="24">
        <v>0</v>
      </c>
      <c r="CD3239" s="24">
        <v>125</v>
      </c>
      <c r="CE3239" s="24">
        <v>105</v>
      </c>
      <c r="CF3239" s="24">
        <v>105</v>
      </c>
      <c r="CG3239" s="24">
        <v>107</v>
      </c>
      <c r="CH3239" s="24">
        <v>100</v>
      </c>
      <c r="CI3239" s="24">
        <v>110</v>
      </c>
      <c r="CO3239" s="34">
        <f t="shared" si="212"/>
        <v>239305.30281690139</v>
      </c>
    </row>
    <row r="3240" spans="1:93" ht="15">
      <c r="A3240" s="23" t="s">
        <v>217</v>
      </c>
      <c r="B3240" s="52">
        <v>40320</v>
      </c>
      <c r="C3240" s="25" t="str">
        <f t="shared" si="213"/>
        <v/>
      </c>
      <c r="G3240" s="24">
        <f t="shared" si="214"/>
        <v>3</v>
      </c>
      <c r="H3240" s="24">
        <v>241034</v>
      </c>
      <c r="I3240" s="24" t="str">
        <f t="shared" si="215"/>
        <v/>
      </c>
      <c r="K3240" s="24">
        <f>IF(J3240&gt;900,_xlfn.XLOOKUP(ROUND(J3240,0),'CM-VL-G-C-GL-B-T-ClassRimThickn'!$B$1:$B$112,'CM-VL-G-C-GL-B-T-ClassRimThickn'!$C$1:$C$112,0,1,1),J3240)</f>
        <v>0</v>
      </c>
      <c r="L3240" s="24">
        <v>80</v>
      </c>
      <c r="M3240" s="24">
        <f>IF(L3240&gt;900,_xlfn.XLOOKUP(ROUND(L3240,0),'CM-VL-G-C-GL-B-T-ClassRimThickn'!$B$1:$B$112,'CM-VL-G-C-GL-B-T-ClassRimThickn'!$C$1:$C$112,0,1,1),L3240)</f>
        <v>80</v>
      </c>
      <c r="N3240" s="24">
        <v>80</v>
      </c>
      <c r="O3240" s="24">
        <f>IF(N3240&gt;900,_xlfn.XLOOKUP(ROUND(N3240,0),'CM-VL-G-C-GL-B-T-ClassRimThickn'!$B$1:$B$112,'CM-VL-G-C-GL-B-T-ClassRimThickn'!$C$1:$C$112,0,1,1),N3240)</f>
        <v>80</v>
      </c>
      <c r="P3240" s="24">
        <v>80</v>
      </c>
      <c r="Q3240" s="24">
        <f>IF(P3240&gt;900,_xlfn.XLOOKUP(ROUND(P3240,0),'CM-VL-G-C-GL-B-T-ClassRimThickn'!$B$1:$B$112,'CM-VL-G-C-GL-B-T-ClassRimThickn'!$C$1:$C$112,0,1,1),P3240)</f>
        <v>80</v>
      </c>
      <c r="S3240" s="24">
        <f>IF(R3240&gt;900,_xlfn.XLOOKUP(ROUND(R3240,0),'CM-VL-G-C-GL-B-T-ClassRimThickn'!$B$1:$B$112,'CM-VL-G-C-GL-B-T-ClassRimThickn'!$C$1:$C$112,0,1,1),R3240)</f>
        <v>0</v>
      </c>
      <c r="T3240" s="24">
        <v>82</v>
      </c>
      <c r="U3240" s="24">
        <f>IF(T3240&gt;900,_xlfn.XLOOKUP(ROUND(T3240,0),'CM-VL-G-C-GL-B-T-ClassRimThickn'!$B$1:$B$112,'CM-VL-G-C-GL-B-T-ClassRimThickn'!$C$1:$C$112,0,1,1),T3240)</f>
        <v>82</v>
      </c>
      <c r="V3240" s="24">
        <v>82</v>
      </c>
      <c r="W3240" s="24">
        <f>IF(V3240&gt;900,_xlfn.XLOOKUP(ROUND(V3240,0),'CM-VL-G-C-GL-B-T-ClassRimThickn'!$B$1:$B$112,'CM-VL-G-C-GL-B-T-ClassRimThickn'!$C$1:$C$112,0,1,1),V3240)</f>
        <v>82</v>
      </c>
      <c r="X3240" s="24">
        <v>80</v>
      </c>
      <c r="Y3240" s="24">
        <f>IF(X3240&gt;900,_xlfn.XLOOKUP(ROUND(X3240,0),'CM-VL-G-C-GL-B-T-ClassRimThickn'!$B$1:$B$112,'CM-VL-G-C-GL-B-T-ClassRimThickn'!$C$1:$C$112,0,1,1),X3240)</f>
        <v>80</v>
      </c>
      <c r="Z3240" s="24">
        <v>80</v>
      </c>
      <c r="AA3240" s="24">
        <f>IF(Z3240&gt;900,_xlfn.XLOOKUP(ROUND(Z3240,0),'CM-VL-G-C-GL-B-T-ClassRimThickn'!$B$1:$B$112,'CM-VL-G-C-GL-B-T-ClassRimThickn'!$C$1:$C$112,0,1,1),Z3240)</f>
        <v>80</v>
      </c>
      <c r="AB3240" s="24">
        <v>80</v>
      </c>
      <c r="AC3240" s="24">
        <f>IF(AB3240&gt;900,_xlfn.XLOOKUP(ROUND(AB3240,0),'CM-VL-G-C-GL-B-T-ClassRimThickn'!$B$1:$B$112,'CM-VL-G-C-GL-B-T-ClassRimThickn'!$C$1:$C$112,0,1,1),AB3240)</f>
        <v>80</v>
      </c>
      <c r="AD3240" s="24">
        <v>75</v>
      </c>
      <c r="AE3240" s="24">
        <f>IF(AD3240&gt;900,_xlfn.XLOOKUP(ROUND(AD3240,0),'CM-VL-G-C-GL-B-T-ClassRimThickn'!$B$1:$B$112,'CM-VL-G-C-GL-B-T-ClassRimThickn'!$C$1:$C$112,0,1,1),AD3240)</f>
        <v>75</v>
      </c>
      <c r="AF3240" s="24">
        <v>82</v>
      </c>
      <c r="AG3240" s="24">
        <f>IF(AF3240&gt;900,_xlfn.XLOOKUP(ROUND(AF3240,0),'CM-VL-G-C-GL-B-T-ClassRimThickn'!$B$1:$B$112,'CM-VL-G-C-GL-B-T-ClassRimThickn'!$C$1:$C$112,0,1,1),AF3240)</f>
        <v>82</v>
      </c>
      <c r="AH3240" s="24">
        <v>29.5</v>
      </c>
      <c r="AI3240" s="24">
        <v>27.5</v>
      </c>
      <c r="AJ3240" s="24">
        <v>26</v>
      </c>
      <c r="AK3240" s="24">
        <v>26.5</v>
      </c>
      <c r="AL3240" s="24">
        <v>23</v>
      </c>
      <c r="AM3240" s="24">
        <v>27</v>
      </c>
      <c r="AN3240" s="24">
        <v>30.5</v>
      </c>
      <c r="AO3240" s="24">
        <v>28</v>
      </c>
      <c r="AP3240" s="24">
        <v>27</v>
      </c>
      <c r="AQ3240" s="24">
        <v>27.5</v>
      </c>
      <c r="AR3240" s="24">
        <v>28</v>
      </c>
      <c r="AS3240" s="24">
        <v>30</v>
      </c>
      <c r="AT3240" s="24">
        <v>29</v>
      </c>
      <c r="AU3240" s="24">
        <v>30</v>
      </c>
      <c r="AV3240" s="24">
        <v>30</v>
      </c>
      <c r="AW3240" s="24">
        <v>31</v>
      </c>
      <c r="AX3240" s="24">
        <v>29</v>
      </c>
      <c r="AY3240" s="24">
        <v>29</v>
      </c>
      <c r="AZ3240" s="24">
        <v>29</v>
      </c>
      <c r="BA3240" s="24">
        <v>28</v>
      </c>
      <c r="BB3240" s="24">
        <v>29</v>
      </c>
      <c r="BC3240" s="24">
        <v>29</v>
      </c>
      <c r="BD3240" s="24">
        <v>30</v>
      </c>
      <c r="BE3240" s="24">
        <v>29</v>
      </c>
      <c r="BF3240" s="24">
        <v>1</v>
      </c>
      <c r="BG3240" s="24">
        <v>1</v>
      </c>
      <c r="BH3240" s="24">
        <v>1.5</v>
      </c>
      <c r="BI3240" s="24">
        <v>1.5</v>
      </c>
      <c r="BJ3240" s="24">
        <v>1</v>
      </c>
      <c r="BL3240" s="24">
        <v>1</v>
      </c>
      <c r="BM3240" s="24">
        <v>1.5</v>
      </c>
      <c r="BN3240" s="24">
        <v>1.5</v>
      </c>
      <c r="BO3240" s="24">
        <v>1.5</v>
      </c>
      <c r="BP3240" s="24">
        <v>1.5</v>
      </c>
      <c r="BQ3240" s="24">
        <v>1.5</v>
      </c>
      <c r="BR3240" s="24">
        <v>0</v>
      </c>
      <c r="BS3240" s="24">
        <v>0</v>
      </c>
      <c r="BT3240" s="24">
        <v>0</v>
      </c>
      <c r="BU3240" s="24">
        <v>0</v>
      </c>
      <c r="BV3240" s="24">
        <v>0</v>
      </c>
      <c r="BW3240" s="24">
        <v>0</v>
      </c>
      <c r="BX3240" s="24">
        <v>0</v>
      </c>
      <c r="BY3240" s="24">
        <v>0</v>
      </c>
      <c r="BZ3240" s="24">
        <v>0</v>
      </c>
      <c r="CB3240" s="24">
        <v>0</v>
      </c>
      <c r="CC3240" s="24">
        <v>0</v>
      </c>
      <c r="CD3240" s="24">
        <v>125</v>
      </c>
      <c r="CE3240" s="24">
        <v>105</v>
      </c>
      <c r="CF3240" s="24">
        <v>105</v>
      </c>
      <c r="CG3240" s="24">
        <v>105</v>
      </c>
      <c r="CH3240" s="24">
        <v>100</v>
      </c>
      <c r="CI3240" s="24">
        <v>110</v>
      </c>
      <c r="CO3240" s="34">
        <f t="shared" si="212"/>
        <v>241034</v>
      </c>
    </row>
    <row r="3241" spans="1:93" ht="15">
      <c r="A3241" s="23" t="s">
        <v>217</v>
      </c>
      <c r="B3241" s="52">
        <v>40367</v>
      </c>
      <c r="C3241" s="25" t="str">
        <f t="shared" si="213"/>
        <v/>
      </c>
      <c r="G3241" s="24">
        <f t="shared" si="214"/>
        <v>47</v>
      </c>
      <c r="H3241" s="27">
        <v>257471</v>
      </c>
      <c r="I3241" s="24" t="str">
        <f t="shared" si="215"/>
        <v/>
      </c>
      <c r="K3241" s="24">
        <f>IF(J3241&gt;900,_xlfn.XLOOKUP(ROUND(J3241,0),'CM-VL-G-C-GL-B-T-ClassRimThickn'!$B$1:$B$112,'CM-VL-G-C-GL-B-T-ClassRimThickn'!$C$1:$C$112,0,1,1),J3241)</f>
        <v>0</v>
      </c>
      <c r="L3241" s="24">
        <v>85</v>
      </c>
      <c r="M3241" s="24">
        <f>IF(L3241&gt;900,_xlfn.XLOOKUP(ROUND(L3241,0),'CM-VL-G-C-GL-B-T-ClassRimThickn'!$B$1:$B$112,'CM-VL-G-C-GL-B-T-ClassRimThickn'!$C$1:$C$112,0,1,1),L3241)</f>
        <v>85</v>
      </c>
      <c r="N3241" s="24">
        <v>84</v>
      </c>
      <c r="O3241" s="24">
        <f>IF(N3241&gt;900,_xlfn.XLOOKUP(ROUND(N3241,0),'CM-VL-G-C-GL-B-T-ClassRimThickn'!$B$1:$B$112,'CM-VL-G-C-GL-B-T-ClassRimThickn'!$C$1:$C$112,0,1,1),N3241)</f>
        <v>84</v>
      </c>
      <c r="P3241" s="24">
        <v>83</v>
      </c>
      <c r="Q3241" s="24">
        <f>IF(P3241&gt;900,_xlfn.XLOOKUP(ROUND(P3241,0),'CM-VL-G-C-GL-B-T-ClassRimThickn'!$B$1:$B$112,'CM-VL-G-C-GL-B-T-ClassRimThickn'!$C$1:$C$112,0,1,1),P3241)</f>
        <v>83</v>
      </c>
      <c r="S3241" s="24">
        <f>IF(R3241&gt;900,_xlfn.XLOOKUP(ROUND(R3241,0),'CM-VL-G-C-GL-B-T-ClassRimThickn'!$B$1:$B$112,'CM-VL-G-C-GL-B-T-ClassRimThickn'!$C$1:$C$112,0,1,1),R3241)</f>
        <v>0</v>
      </c>
      <c r="T3241" s="24">
        <v>84</v>
      </c>
      <c r="U3241" s="24">
        <f>IF(T3241&gt;900,_xlfn.XLOOKUP(ROUND(T3241,0),'CM-VL-G-C-GL-B-T-ClassRimThickn'!$B$1:$B$112,'CM-VL-G-C-GL-B-T-ClassRimThickn'!$C$1:$C$112,0,1,1),T3241)</f>
        <v>84</v>
      </c>
      <c r="V3241" s="24">
        <v>85</v>
      </c>
      <c r="W3241" s="24">
        <f>IF(V3241&gt;900,_xlfn.XLOOKUP(ROUND(V3241,0),'CM-VL-G-C-GL-B-T-ClassRimThickn'!$B$1:$B$112,'CM-VL-G-C-GL-B-T-ClassRimThickn'!$C$1:$C$112,0,1,1),V3241)</f>
        <v>85</v>
      </c>
      <c r="X3241" s="24">
        <v>83</v>
      </c>
      <c r="Y3241" s="24">
        <f>IF(X3241&gt;900,_xlfn.XLOOKUP(ROUND(X3241,0),'CM-VL-G-C-GL-B-T-ClassRimThickn'!$B$1:$B$112,'CM-VL-G-C-GL-B-T-ClassRimThickn'!$C$1:$C$112,0,1,1),X3241)</f>
        <v>83</v>
      </c>
      <c r="Z3241" s="24">
        <v>83</v>
      </c>
      <c r="AA3241" s="24">
        <f>IF(Z3241&gt;900,_xlfn.XLOOKUP(ROUND(Z3241,0),'CM-VL-G-C-GL-B-T-ClassRimThickn'!$B$1:$B$112,'CM-VL-G-C-GL-B-T-ClassRimThickn'!$C$1:$C$112,0,1,1),Z3241)</f>
        <v>83</v>
      </c>
      <c r="AB3241" s="24">
        <v>84</v>
      </c>
      <c r="AC3241" s="24">
        <f>IF(AB3241&gt;900,_xlfn.XLOOKUP(ROUND(AB3241,0),'CM-VL-G-C-GL-B-T-ClassRimThickn'!$B$1:$B$112,'CM-VL-G-C-GL-B-T-ClassRimThickn'!$C$1:$C$112,0,1,1),AB3241)</f>
        <v>84</v>
      </c>
      <c r="AD3241" s="24">
        <v>80</v>
      </c>
      <c r="AE3241" s="24">
        <f>IF(AD3241&gt;900,_xlfn.XLOOKUP(ROUND(AD3241,0),'CM-VL-G-C-GL-B-T-ClassRimThickn'!$B$1:$B$112,'CM-VL-G-C-GL-B-T-ClassRimThickn'!$C$1:$C$112,0,1,1),AD3241)</f>
        <v>80</v>
      </c>
      <c r="AF3241" s="24">
        <v>84</v>
      </c>
      <c r="AG3241" s="24">
        <f>IF(AF3241&gt;900,_xlfn.XLOOKUP(ROUND(AF3241,0),'CM-VL-G-C-GL-B-T-ClassRimThickn'!$B$1:$B$112,'CM-VL-G-C-GL-B-T-ClassRimThickn'!$C$1:$C$112,0,1,1),AF3241)</f>
        <v>84</v>
      </c>
      <c r="AH3241" s="24">
        <v>30</v>
      </c>
      <c r="AI3241" s="24">
        <v>29.5</v>
      </c>
      <c r="AJ3241" s="24">
        <v>27</v>
      </c>
      <c r="AK3241" s="24">
        <v>26</v>
      </c>
      <c r="AL3241" s="24">
        <v>24</v>
      </c>
      <c r="AM3241" s="24">
        <v>25</v>
      </c>
      <c r="AN3241" s="24">
        <v>30</v>
      </c>
      <c r="AO3241" s="24">
        <v>28</v>
      </c>
      <c r="AP3241" s="24">
        <v>29</v>
      </c>
      <c r="AQ3241" s="24">
        <v>27.5</v>
      </c>
      <c r="AR3241" s="24">
        <v>28</v>
      </c>
      <c r="AS3241" s="24">
        <v>29</v>
      </c>
      <c r="AT3241" s="24">
        <v>30.5</v>
      </c>
      <c r="AU3241" s="24">
        <v>30</v>
      </c>
      <c r="AV3241" s="24">
        <v>30</v>
      </c>
      <c r="AW3241" s="24">
        <v>32</v>
      </c>
      <c r="AX3241" s="24">
        <v>31</v>
      </c>
      <c r="AY3241" s="24">
        <v>30</v>
      </c>
      <c r="AZ3241" s="24">
        <v>30</v>
      </c>
      <c r="BA3241" s="24">
        <v>31</v>
      </c>
      <c r="BB3241" s="24">
        <v>32</v>
      </c>
      <c r="BC3241" s="24">
        <v>30</v>
      </c>
      <c r="BD3241" s="24">
        <v>31</v>
      </c>
      <c r="BE3241" s="24">
        <v>30</v>
      </c>
      <c r="BF3241" s="24">
        <v>2</v>
      </c>
      <c r="BG3241" s="24">
        <v>1.5</v>
      </c>
      <c r="BH3241" s="24">
        <v>2</v>
      </c>
      <c r="BI3241" s="24">
        <v>2</v>
      </c>
      <c r="BJ3241" s="24">
        <v>2</v>
      </c>
      <c r="BL3241" s="24">
        <v>1.5</v>
      </c>
      <c r="BM3241" s="24">
        <v>2.5</v>
      </c>
      <c r="BN3241" s="24">
        <v>2.5</v>
      </c>
      <c r="BO3241" s="24">
        <v>2</v>
      </c>
      <c r="BP3241" s="24">
        <v>2</v>
      </c>
      <c r="BQ3241" s="24">
        <v>2.5</v>
      </c>
      <c r="BR3241" s="24">
        <v>0</v>
      </c>
      <c r="BS3241" s="24">
        <v>0</v>
      </c>
      <c r="BT3241" s="24">
        <v>0</v>
      </c>
      <c r="BU3241" s="24">
        <v>0</v>
      </c>
      <c r="BV3241" s="24">
        <v>1</v>
      </c>
      <c r="BW3241" s="24">
        <v>1.5</v>
      </c>
      <c r="BX3241" s="24">
        <v>0</v>
      </c>
      <c r="BY3241" s="24">
        <v>0</v>
      </c>
      <c r="BZ3241" s="24">
        <v>0</v>
      </c>
      <c r="CB3241" s="24">
        <v>0</v>
      </c>
      <c r="CC3241" s="24">
        <v>0</v>
      </c>
      <c r="CD3241" s="24">
        <v>130</v>
      </c>
      <c r="CE3241" s="24">
        <v>115</v>
      </c>
      <c r="CF3241" s="24">
        <v>115</v>
      </c>
      <c r="CG3241" s="24">
        <v>110</v>
      </c>
      <c r="CH3241" s="24">
        <v>110</v>
      </c>
      <c r="CI3241" s="24">
        <v>115</v>
      </c>
      <c r="CO3241" s="34">
        <f t="shared" si="212"/>
        <v>257471</v>
      </c>
    </row>
    <row r="3242" spans="1:93" ht="15">
      <c r="A3242" s="23" t="s">
        <v>217</v>
      </c>
      <c r="B3242" s="52">
        <v>40397</v>
      </c>
      <c r="C3242" s="25" t="str">
        <f t="shared" si="213"/>
        <v/>
      </c>
      <c r="G3242" s="24">
        <f t="shared" si="214"/>
        <v>30</v>
      </c>
      <c r="H3242" s="30">
        <f>(H3243-H3241)/(G3242+G3243)*G3242+H3241</f>
        <v>267090.45945945947</v>
      </c>
      <c r="I3242" s="24" t="str">
        <f t="shared" si="215"/>
        <v/>
      </c>
      <c r="K3242" s="24">
        <f>IF(J3242&gt;900,_xlfn.XLOOKUP(ROUND(J3242,0),'CM-VL-G-C-GL-B-T-ClassRimThickn'!$B$1:$B$112,'CM-VL-G-C-GL-B-T-ClassRimThickn'!$C$1:$C$112,0,1,1),J3242)</f>
        <v>0</v>
      </c>
      <c r="L3242" s="24">
        <v>1003</v>
      </c>
      <c r="M3242" s="24">
        <f>IF(L3242&gt;900,_xlfn.XLOOKUP(ROUND(L3242,0),'CM-VL-G-C-GL-B-T-ClassRimThickn'!$B$1:$B$112,'CM-VL-G-C-GL-B-T-ClassRimThickn'!$C$1:$C$112,0,1,1),L3242)</f>
        <v>78.5</v>
      </c>
      <c r="N3242" s="24">
        <v>1003</v>
      </c>
      <c r="O3242" s="24">
        <f>IF(N3242&gt;900,_xlfn.XLOOKUP(ROUND(N3242,0),'CM-VL-G-C-GL-B-T-ClassRimThickn'!$B$1:$B$112,'CM-VL-G-C-GL-B-T-ClassRimThickn'!$C$1:$C$112,0,1,1),N3242)</f>
        <v>78.5</v>
      </c>
      <c r="P3242" s="24">
        <v>995.9</v>
      </c>
      <c r="Q3242" s="24">
        <f>IF(P3242&gt;900,_xlfn.XLOOKUP(ROUND(P3242,0),'CM-VL-G-C-GL-B-T-ClassRimThickn'!$B$1:$B$112,'CM-VL-G-C-GL-B-T-ClassRimThickn'!$C$1:$C$112,0,1,1),P3242)</f>
        <v>75</v>
      </c>
      <c r="S3242" s="24">
        <f>IF(R3242&gt;900,_xlfn.XLOOKUP(ROUND(R3242,0),'CM-VL-G-C-GL-B-T-ClassRimThickn'!$B$1:$B$112,'CM-VL-G-C-GL-B-T-ClassRimThickn'!$C$1:$C$112,0,1,1),R3242)</f>
        <v>0</v>
      </c>
      <c r="T3242" s="24">
        <v>999.4</v>
      </c>
      <c r="U3242" s="24">
        <f>IF(T3242&gt;900,_xlfn.XLOOKUP(ROUND(T3242,0),'CM-VL-G-C-GL-B-T-ClassRimThickn'!$B$1:$B$112,'CM-VL-G-C-GL-B-T-ClassRimThickn'!$C$1:$C$112,0,1,1),T3242)</f>
        <v>76.5</v>
      </c>
      <c r="V3242" s="24">
        <v>1009</v>
      </c>
      <c r="W3242" s="24">
        <f>IF(V3242&gt;900,_xlfn.XLOOKUP(ROUND(V3242,0),'CM-VL-G-C-GL-B-T-ClassRimThickn'!$B$1:$B$112,'CM-VL-G-C-GL-B-T-ClassRimThickn'!$C$1:$C$112,0,1,1),V3242)</f>
        <v>81.5</v>
      </c>
      <c r="X3242" s="24">
        <v>1003</v>
      </c>
      <c r="Y3242" s="24">
        <f>IF(X3242&gt;900,_xlfn.XLOOKUP(ROUND(X3242,0),'CM-VL-G-C-GL-B-T-ClassRimThickn'!$B$1:$B$112,'CM-VL-G-C-GL-B-T-ClassRimThickn'!$C$1:$C$112,0,1,1),X3242)</f>
        <v>78.5</v>
      </c>
      <c r="Z3242" s="24">
        <v>1003</v>
      </c>
      <c r="AA3242" s="24">
        <f>IF(Z3242&gt;900,_xlfn.XLOOKUP(ROUND(Z3242,0),'CM-VL-G-C-GL-B-T-ClassRimThickn'!$B$1:$B$112,'CM-VL-G-C-GL-B-T-ClassRimThickn'!$C$1:$C$112,0,1,1),Z3242)</f>
        <v>78.5</v>
      </c>
      <c r="AB3242" s="24">
        <v>995.7</v>
      </c>
      <c r="AC3242" s="24">
        <f>IF(AB3242&gt;900,_xlfn.XLOOKUP(ROUND(AB3242,0),'CM-VL-G-C-GL-B-T-ClassRimThickn'!$B$1:$B$112,'CM-VL-G-C-GL-B-T-ClassRimThickn'!$C$1:$C$112,0,1,1),AB3242)</f>
        <v>75</v>
      </c>
      <c r="AD3242" s="24">
        <v>990.7</v>
      </c>
      <c r="AE3242" s="24">
        <f>IF(AD3242&gt;900,_xlfn.XLOOKUP(ROUND(AD3242,0),'CM-VL-G-C-GL-B-T-ClassRimThickn'!$B$1:$B$112,'CM-VL-G-C-GL-B-T-ClassRimThickn'!$C$1:$C$112,0,1,1),AD3242)</f>
        <v>72.5</v>
      </c>
      <c r="AF3242" s="24">
        <v>999.4</v>
      </c>
      <c r="AG3242" s="24">
        <f>IF(AF3242&gt;900,_xlfn.XLOOKUP(ROUND(AF3242,0),'CM-VL-G-C-GL-B-T-ClassRimThickn'!$B$1:$B$112,'CM-VL-G-C-GL-B-T-ClassRimThickn'!$C$1:$C$112,0,1,1),AF3242)</f>
        <v>76.5</v>
      </c>
      <c r="AH3242" s="24">
        <v>30</v>
      </c>
      <c r="AI3242" s="24">
        <v>29</v>
      </c>
      <c r="AJ3242" s="24">
        <v>28</v>
      </c>
      <c r="AK3242" s="24">
        <v>27</v>
      </c>
      <c r="AL3242" s="24">
        <v>25</v>
      </c>
      <c r="AM3242" s="24">
        <v>27</v>
      </c>
      <c r="AN3242" s="24">
        <v>30</v>
      </c>
      <c r="AO3242" s="24">
        <v>28</v>
      </c>
      <c r="AP3242" s="24">
        <v>28</v>
      </c>
      <c r="AQ3242" s="24">
        <v>29</v>
      </c>
      <c r="AR3242" s="24">
        <v>29</v>
      </c>
      <c r="AS3242" s="24">
        <v>29</v>
      </c>
      <c r="AT3242" s="24">
        <v>28</v>
      </c>
      <c r="AU3242" s="24">
        <v>28</v>
      </c>
      <c r="AV3242" s="24">
        <v>28</v>
      </c>
      <c r="AW3242" s="24">
        <v>28</v>
      </c>
      <c r="AX3242" s="24">
        <v>28</v>
      </c>
      <c r="AY3242" s="24">
        <v>28</v>
      </c>
      <c r="AZ3242" s="24">
        <v>28</v>
      </c>
      <c r="BA3242" s="24">
        <v>28</v>
      </c>
      <c r="BB3242" s="24">
        <v>28</v>
      </c>
      <c r="BC3242" s="24">
        <v>28</v>
      </c>
      <c r="BD3242" s="24">
        <v>28</v>
      </c>
      <c r="BE3242" s="24">
        <v>28</v>
      </c>
      <c r="BF3242" s="24">
        <v>0</v>
      </c>
      <c r="BG3242" s="24">
        <v>0</v>
      </c>
      <c r="BH3242" s="24">
        <v>0</v>
      </c>
      <c r="BI3242" s="24">
        <v>0</v>
      </c>
      <c r="BJ3242" s="24">
        <v>0</v>
      </c>
      <c r="BL3242" s="24">
        <v>0</v>
      </c>
      <c r="BM3242" s="24">
        <v>0</v>
      </c>
      <c r="BN3242" s="24">
        <v>0</v>
      </c>
      <c r="BO3242" s="24">
        <v>0</v>
      </c>
      <c r="BP3242" s="24">
        <v>0</v>
      </c>
      <c r="BQ3242" s="24">
        <v>0</v>
      </c>
      <c r="CO3242" s="34">
        <f t="shared" si="212"/>
        <v>267090.45945945947</v>
      </c>
    </row>
    <row r="3243" spans="1:93" ht="15">
      <c r="A3243" s="23" t="s">
        <v>217</v>
      </c>
      <c r="B3243" s="52">
        <v>40404</v>
      </c>
      <c r="C3243" s="25" t="str">
        <f t="shared" si="213"/>
        <v/>
      </c>
      <c r="G3243" s="24">
        <f t="shared" si="214"/>
        <v>7</v>
      </c>
      <c r="H3243" s="24">
        <v>269335</v>
      </c>
      <c r="I3243" s="24" t="str">
        <f t="shared" si="215"/>
        <v/>
      </c>
      <c r="K3243" s="24">
        <f>IF(J3243&gt;900,_xlfn.XLOOKUP(ROUND(J3243,0),'CM-VL-G-C-GL-B-T-ClassRimThickn'!$B$1:$B$112,'CM-VL-G-C-GL-B-T-ClassRimThickn'!$C$1:$C$112,0,1,1),J3243)</f>
        <v>0</v>
      </c>
      <c r="L3243" s="24">
        <v>84</v>
      </c>
      <c r="M3243" s="24">
        <f>IF(L3243&gt;900,_xlfn.XLOOKUP(ROUND(L3243,0),'CM-VL-G-C-GL-B-T-ClassRimThickn'!$B$1:$B$112,'CM-VL-G-C-GL-B-T-ClassRimThickn'!$C$1:$C$112,0,1,1),L3243)</f>
        <v>84</v>
      </c>
      <c r="N3243" s="24">
        <v>81</v>
      </c>
      <c r="O3243" s="24">
        <f>IF(N3243&gt;900,_xlfn.XLOOKUP(ROUND(N3243,0),'CM-VL-G-C-GL-B-T-ClassRimThickn'!$B$1:$B$112,'CM-VL-G-C-GL-B-T-ClassRimThickn'!$C$1:$C$112,0,1,1),N3243)</f>
        <v>81</v>
      </c>
      <c r="P3243" s="24">
        <v>76</v>
      </c>
      <c r="Q3243" s="24">
        <f>IF(P3243&gt;900,_xlfn.XLOOKUP(ROUND(P3243,0),'CM-VL-G-C-GL-B-T-ClassRimThickn'!$B$1:$B$112,'CM-VL-G-C-GL-B-T-ClassRimThickn'!$C$1:$C$112,0,1,1),P3243)</f>
        <v>76</v>
      </c>
      <c r="S3243" s="24">
        <f>IF(R3243&gt;900,_xlfn.XLOOKUP(ROUND(R3243,0),'CM-VL-G-C-GL-B-T-ClassRimThickn'!$B$1:$B$112,'CM-VL-G-C-GL-B-T-ClassRimThickn'!$C$1:$C$112,0,1,1),R3243)</f>
        <v>0</v>
      </c>
      <c r="T3243" s="24">
        <v>79</v>
      </c>
      <c r="U3243" s="24">
        <f>IF(T3243&gt;900,_xlfn.XLOOKUP(ROUND(T3243,0),'CM-VL-G-C-GL-B-T-ClassRimThickn'!$B$1:$B$112,'CM-VL-G-C-GL-B-T-ClassRimThickn'!$C$1:$C$112,0,1,1),T3243)</f>
        <v>79</v>
      </c>
      <c r="V3243" s="24">
        <v>85</v>
      </c>
      <c r="W3243" s="24">
        <f>IF(V3243&gt;900,_xlfn.XLOOKUP(ROUND(V3243,0),'CM-VL-G-C-GL-B-T-ClassRimThickn'!$B$1:$B$112,'CM-VL-G-C-GL-B-T-ClassRimThickn'!$C$1:$C$112,0,1,1),V3243)</f>
        <v>85</v>
      </c>
      <c r="X3243" s="24">
        <v>84</v>
      </c>
      <c r="Y3243" s="24">
        <f>IF(X3243&gt;900,_xlfn.XLOOKUP(ROUND(X3243,0),'CM-VL-G-C-GL-B-T-ClassRimThickn'!$B$1:$B$112,'CM-VL-G-C-GL-B-T-ClassRimThickn'!$C$1:$C$112,0,1,1),X3243)</f>
        <v>84</v>
      </c>
      <c r="Z3243" s="24">
        <v>81</v>
      </c>
      <c r="AA3243" s="24">
        <f>IF(Z3243&gt;900,_xlfn.XLOOKUP(ROUND(Z3243,0),'CM-VL-G-C-GL-B-T-ClassRimThickn'!$B$1:$B$112,'CM-VL-G-C-GL-B-T-ClassRimThickn'!$C$1:$C$112,0,1,1),Z3243)</f>
        <v>81</v>
      </c>
      <c r="AB3243" s="24">
        <v>79</v>
      </c>
      <c r="AC3243" s="24">
        <f>IF(AB3243&gt;900,_xlfn.XLOOKUP(ROUND(AB3243,0),'CM-VL-G-C-GL-B-T-ClassRimThickn'!$B$1:$B$112,'CM-VL-G-C-GL-B-T-ClassRimThickn'!$C$1:$C$112,0,1,1),AB3243)</f>
        <v>79</v>
      </c>
      <c r="AD3243" s="24">
        <v>74</v>
      </c>
      <c r="AE3243" s="24">
        <f>IF(AD3243&gt;900,_xlfn.XLOOKUP(ROUND(AD3243,0),'CM-VL-G-C-GL-B-T-ClassRimThickn'!$B$1:$B$112,'CM-VL-G-C-GL-B-T-ClassRimThickn'!$C$1:$C$112,0,1,1),AD3243)</f>
        <v>74</v>
      </c>
      <c r="AF3243" s="24">
        <v>79</v>
      </c>
      <c r="AG3243" s="24">
        <f>IF(AF3243&gt;900,_xlfn.XLOOKUP(ROUND(AF3243,0),'CM-VL-G-C-GL-B-T-ClassRimThickn'!$B$1:$B$112,'CM-VL-G-C-GL-B-T-ClassRimThickn'!$C$1:$C$112,0,1,1),AF3243)</f>
        <v>79</v>
      </c>
      <c r="AH3243" s="24">
        <v>29.5</v>
      </c>
      <c r="AI3243" s="24">
        <v>27.5</v>
      </c>
      <c r="AJ3243" s="24">
        <v>28.5</v>
      </c>
      <c r="AK3243" s="24">
        <v>28.5</v>
      </c>
      <c r="AL3243" s="24">
        <v>25</v>
      </c>
      <c r="AM3243" s="24">
        <v>27</v>
      </c>
      <c r="AN3243" s="24">
        <v>29</v>
      </c>
      <c r="AO3243" s="24">
        <v>30</v>
      </c>
      <c r="AP3243" s="24">
        <v>27.5</v>
      </c>
      <c r="AQ3243" s="24">
        <v>28</v>
      </c>
      <c r="AR3243" s="24">
        <v>29</v>
      </c>
      <c r="AS3243" s="24">
        <v>29.5</v>
      </c>
      <c r="BF3243" s="24">
        <v>0</v>
      </c>
      <c r="BG3243" s="24">
        <v>0</v>
      </c>
      <c r="BH3243" s="24">
        <v>0</v>
      </c>
      <c r="BJ3243" s="24">
        <v>0</v>
      </c>
      <c r="BL3243" s="24">
        <v>0</v>
      </c>
      <c r="BM3243" s="24">
        <v>0</v>
      </c>
      <c r="BN3243" s="24">
        <v>0</v>
      </c>
      <c r="BP3243" s="24">
        <v>0</v>
      </c>
      <c r="BQ3243" s="24">
        <v>0</v>
      </c>
      <c r="CD3243" s="24">
        <v>125</v>
      </c>
      <c r="CE3243" s="24">
        <v>110</v>
      </c>
      <c r="CF3243" s="24">
        <v>106</v>
      </c>
      <c r="CG3243" s="24">
        <v>105</v>
      </c>
      <c r="CH3243" s="24">
        <v>98</v>
      </c>
      <c r="CI3243" s="24">
        <v>104</v>
      </c>
      <c r="CO3243" s="34">
        <f t="shared" si="212"/>
        <v>269335</v>
      </c>
    </row>
    <row r="3244" spans="1:93" ht="15">
      <c r="A3244" s="23" t="s">
        <v>217</v>
      </c>
      <c r="B3244" s="52">
        <v>40446</v>
      </c>
      <c r="C3244" s="25" t="str">
        <f t="shared" si="213"/>
        <v/>
      </c>
      <c r="G3244" s="24">
        <f t="shared" si="214"/>
        <v>42</v>
      </c>
      <c r="H3244" s="27">
        <v>291110</v>
      </c>
      <c r="I3244" s="24" t="str">
        <f t="shared" si="215"/>
        <v/>
      </c>
      <c r="K3244" s="24">
        <f>IF(J3244&gt;900,_xlfn.XLOOKUP(ROUND(J3244,0),'CM-VL-G-C-GL-B-T-ClassRimThickn'!$B$1:$B$112,'CM-VL-G-C-GL-B-T-ClassRimThickn'!$C$1:$C$112,0,1,1),J3244)</f>
        <v>0</v>
      </c>
      <c r="L3244" s="24">
        <v>80</v>
      </c>
      <c r="M3244" s="24">
        <f>IF(L3244&gt;900,_xlfn.XLOOKUP(ROUND(L3244,0),'CM-VL-G-C-GL-B-T-ClassRimThickn'!$B$1:$B$112,'CM-VL-G-C-GL-B-T-ClassRimThickn'!$C$1:$C$112,0,1,1),L3244)</f>
        <v>80</v>
      </c>
      <c r="N3244" s="24">
        <v>80</v>
      </c>
      <c r="O3244" s="24">
        <f>IF(N3244&gt;900,_xlfn.XLOOKUP(ROUND(N3244,0),'CM-VL-G-C-GL-B-T-ClassRimThickn'!$B$1:$B$112,'CM-VL-G-C-GL-B-T-ClassRimThickn'!$C$1:$C$112,0,1,1),N3244)</f>
        <v>80</v>
      </c>
      <c r="P3244" s="24">
        <v>75</v>
      </c>
      <c r="Q3244" s="24">
        <f>IF(P3244&gt;900,_xlfn.XLOOKUP(ROUND(P3244,0),'CM-VL-G-C-GL-B-T-ClassRimThickn'!$B$1:$B$112,'CM-VL-G-C-GL-B-T-ClassRimThickn'!$C$1:$C$112,0,1,1),P3244)</f>
        <v>75</v>
      </c>
      <c r="S3244" s="24">
        <f>IF(R3244&gt;900,_xlfn.XLOOKUP(ROUND(R3244,0),'CM-VL-G-C-GL-B-T-ClassRimThickn'!$B$1:$B$112,'CM-VL-G-C-GL-B-T-ClassRimThickn'!$C$1:$C$112,0,1,1),R3244)</f>
        <v>0</v>
      </c>
      <c r="T3244" s="24">
        <v>80</v>
      </c>
      <c r="U3244" s="24">
        <f>IF(T3244&gt;900,_xlfn.XLOOKUP(ROUND(T3244,0),'CM-VL-G-C-GL-B-T-ClassRimThickn'!$B$1:$B$112,'CM-VL-G-C-GL-B-T-ClassRimThickn'!$C$1:$C$112,0,1,1),T3244)</f>
        <v>80</v>
      </c>
      <c r="V3244" s="24">
        <v>80</v>
      </c>
      <c r="W3244" s="24">
        <f>IF(V3244&gt;900,_xlfn.XLOOKUP(ROUND(V3244,0),'CM-VL-G-C-GL-B-T-ClassRimThickn'!$B$1:$B$112,'CM-VL-G-C-GL-B-T-ClassRimThickn'!$C$1:$C$112,0,1,1),V3244)</f>
        <v>80</v>
      </c>
      <c r="X3244" s="24">
        <v>80</v>
      </c>
      <c r="Y3244" s="24">
        <f>IF(X3244&gt;900,_xlfn.XLOOKUP(ROUND(X3244,0),'CM-VL-G-C-GL-B-T-ClassRimThickn'!$B$1:$B$112,'CM-VL-G-C-GL-B-T-ClassRimThickn'!$C$1:$C$112,0,1,1),X3244)</f>
        <v>80</v>
      </c>
      <c r="Z3244" s="24">
        <v>80</v>
      </c>
      <c r="AA3244" s="24">
        <f>IF(Z3244&gt;900,_xlfn.XLOOKUP(ROUND(Z3244,0),'CM-VL-G-C-GL-B-T-ClassRimThickn'!$B$1:$B$112,'CM-VL-G-C-GL-B-T-ClassRimThickn'!$C$1:$C$112,0,1,1),Z3244)</f>
        <v>80</v>
      </c>
      <c r="AB3244" s="24">
        <v>75</v>
      </c>
      <c r="AC3244" s="24">
        <f>IF(AB3244&gt;900,_xlfn.XLOOKUP(ROUND(AB3244,0),'CM-VL-G-C-GL-B-T-ClassRimThickn'!$B$1:$B$112,'CM-VL-G-C-GL-B-T-ClassRimThickn'!$C$1:$C$112,0,1,1),AB3244)</f>
        <v>75</v>
      </c>
      <c r="AD3244" s="24">
        <v>75</v>
      </c>
      <c r="AE3244" s="24">
        <f>IF(AD3244&gt;900,_xlfn.XLOOKUP(ROUND(AD3244,0),'CM-VL-G-C-GL-B-T-ClassRimThickn'!$B$1:$B$112,'CM-VL-G-C-GL-B-T-ClassRimThickn'!$C$1:$C$112,0,1,1),AD3244)</f>
        <v>75</v>
      </c>
      <c r="AF3244" s="24">
        <v>80</v>
      </c>
      <c r="AG3244" s="24">
        <f>IF(AF3244&gt;900,_xlfn.XLOOKUP(ROUND(AF3244,0),'CM-VL-G-C-GL-B-T-ClassRimThickn'!$B$1:$B$112,'CM-VL-G-C-GL-B-T-ClassRimThickn'!$C$1:$C$112,0,1,1),AF3244)</f>
        <v>80</v>
      </c>
      <c r="AH3244" s="24">
        <v>29</v>
      </c>
      <c r="AI3244" s="24">
        <v>27</v>
      </c>
      <c r="AJ3244" s="24">
        <v>27.5</v>
      </c>
      <c r="AK3244" s="24">
        <v>24</v>
      </c>
      <c r="AL3244" s="24">
        <v>24.5</v>
      </c>
      <c r="AM3244" s="24">
        <v>24</v>
      </c>
      <c r="AN3244" s="24">
        <v>27.5</v>
      </c>
      <c r="AO3244" s="24">
        <v>30</v>
      </c>
      <c r="AP3244" s="24">
        <v>29.5</v>
      </c>
      <c r="AQ3244" s="24">
        <v>25.5</v>
      </c>
      <c r="AR3244" s="24">
        <v>27</v>
      </c>
      <c r="AS3244" s="24">
        <v>28</v>
      </c>
      <c r="AT3244" s="24">
        <v>30</v>
      </c>
      <c r="AU3244" s="24">
        <v>31</v>
      </c>
      <c r="AV3244" s="24">
        <v>31</v>
      </c>
      <c r="AW3244" s="24">
        <v>30</v>
      </c>
      <c r="AX3244" s="24">
        <v>30</v>
      </c>
      <c r="AY3244" s="24">
        <v>30</v>
      </c>
      <c r="AZ3244" s="24">
        <v>31</v>
      </c>
      <c r="BA3244" s="24">
        <v>30</v>
      </c>
      <c r="BB3244" s="24">
        <v>31</v>
      </c>
      <c r="BC3244" s="24">
        <v>30</v>
      </c>
      <c r="BD3244" s="24">
        <v>31</v>
      </c>
      <c r="BE3244" s="24">
        <v>31</v>
      </c>
      <c r="BF3244" s="24">
        <v>0.5</v>
      </c>
      <c r="BG3244" s="24">
        <v>1</v>
      </c>
      <c r="BH3244" s="24">
        <v>1</v>
      </c>
      <c r="BI3244" s="24">
        <v>0</v>
      </c>
      <c r="BJ3244" s="24">
        <v>0.5</v>
      </c>
      <c r="BL3244" s="24">
        <v>0.5</v>
      </c>
      <c r="BM3244" s="24">
        <v>1</v>
      </c>
      <c r="BN3244" s="24">
        <v>1.5</v>
      </c>
      <c r="BO3244" s="24">
        <v>0</v>
      </c>
      <c r="BP3244" s="24">
        <v>0.5</v>
      </c>
      <c r="BQ3244" s="24">
        <v>0.5</v>
      </c>
      <c r="BR3244" s="24">
        <v>0</v>
      </c>
      <c r="BS3244" s="24">
        <v>0</v>
      </c>
      <c r="BT3244" s="24">
        <v>0</v>
      </c>
      <c r="BU3244" s="24">
        <v>0</v>
      </c>
      <c r="BV3244" s="24">
        <v>0</v>
      </c>
      <c r="BW3244" s="24">
        <v>0</v>
      </c>
      <c r="BX3244" s="24">
        <v>0</v>
      </c>
      <c r="BY3244" s="24">
        <v>0</v>
      </c>
      <c r="BZ3244" s="24">
        <v>0</v>
      </c>
      <c r="CB3244" s="24">
        <v>0</v>
      </c>
      <c r="CC3244" s="24">
        <v>0</v>
      </c>
      <c r="CD3244" s="24">
        <v>105</v>
      </c>
      <c r="CE3244" s="24">
        <v>103</v>
      </c>
      <c r="CF3244" s="24">
        <v>105</v>
      </c>
      <c r="CG3244" s="24">
        <v>105</v>
      </c>
      <c r="CH3244" s="24">
        <v>95</v>
      </c>
      <c r="CI3244" s="24">
        <v>105</v>
      </c>
      <c r="CO3244" s="34">
        <f t="shared" si="212"/>
        <v>291110</v>
      </c>
    </row>
    <row r="3245" spans="1:93" ht="15">
      <c r="A3245" s="23" t="s">
        <v>217</v>
      </c>
      <c r="B3245" s="52">
        <v>40493</v>
      </c>
      <c r="C3245" s="25" t="str">
        <f t="shared" si="213"/>
        <v/>
      </c>
      <c r="G3245" s="24">
        <f t="shared" si="214"/>
        <v>47</v>
      </c>
      <c r="H3245" s="24">
        <v>318860</v>
      </c>
      <c r="I3245" s="24" t="str">
        <f t="shared" si="215"/>
        <v/>
      </c>
      <c r="K3245" s="24">
        <f>IF(J3245&gt;900,_xlfn.XLOOKUP(ROUND(J3245,0),'CM-VL-G-C-GL-B-T-ClassRimThickn'!$B$1:$B$112,'CM-VL-G-C-GL-B-T-ClassRimThickn'!$C$1:$C$112,0,1,1),J3245)</f>
        <v>0</v>
      </c>
      <c r="L3245" s="24">
        <v>78</v>
      </c>
      <c r="M3245" s="24">
        <f>IF(L3245&gt;900,_xlfn.XLOOKUP(ROUND(L3245,0),'CM-VL-G-C-GL-B-T-ClassRimThickn'!$B$1:$B$112,'CM-VL-G-C-GL-B-T-ClassRimThickn'!$C$1:$C$112,0,1,1),L3245)</f>
        <v>78</v>
      </c>
      <c r="N3245" s="24">
        <v>79</v>
      </c>
      <c r="O3245" s="24">
        <f>IF(N3245&gt;900,_xlfn.XLOOKUP(ROUND(N3245,0),'CM-VL-G-C-GL-B-T-ClassRimThickn'!$B$1:$B$112,'CM-VL-G-C-GL-B-T-ClassRimThickn'!$C$1:$C$112,0,1,1),N3245)</f>
        <v>79</v>
      </c>
      <c r="P3245" s="24">
        <v>77</v>
      </c>
      <c r="Q3245" s="24">
        <f>IF(P3245&gt;900,_xlfn.XLOOKUP(ROUND(P3245,0),'CM-VL-G-C-GL-B-T-ClassRimThickn'!$B$1:$B$112,'CM-VL-G-C-GL-B-T-ClassRimThickn'!$C$1:$C$112,0,1,1),P3245)</f>
        <v>77</v>
      </c>
      <c r="S3245" s="24">
        <f>IF(R3245&gt;900,_xlfn.XLOOKUP(ROUND(R3245,0),'CM-VL-G-C-GL-B-T-ClassRimThickn'!$B$1:$B$112,'CM-VL-G-C-GL-B-T-ClassRimThickn'!$C$1:$C$112,0,1,1),R3245)</f>
        <v>0</v>
      </c>
      <c r="T3245" s="24">
        <v>77</v>
      </c>
      <c r="U3245" s="24">
        <f>IF(T3245&gt;900,_xlfn.XLOOKUP(ROUND(T3245,0),'CM-VL-G-C-GL-B-T-ClassRimThickn'!$B$1:$B$112,'CM-VL-G-C-GL-B-T-ClassRimThickn'!$C$1:$C$112,0,1,1),T3245)</f>
        <v>77</v>
      </c>
      <c r="V3245" s="24">
        <v>84</v>
      </c>
      <c r="W3245" s="24">
        <f>IF(V3245&gt;900,_xlfn.XLOOKUP(ROUND(V3245,0),'CM-VL-G-C-GL-B-T-ClassRimThickn'!$B$1:$B$112,'CM-VL-G-C-GL-B-T-ClassRimThickn'!$C$1:$C$112,0,1,1),V3245)</f>
        <v>84</v>
      </c>
      <c r="X3245" s="24">
        <v>82</v>
      </c>
      <c r="Y3245" s="24">
        <f>IF(X3245&gt;900,_xlfn.XLOOKUP(ROUND(X3245,0),'CM-VL-G-C-GL-B-T-ClassRimThickn'!$B$1:$B$112,'CM-VL-G-C-GL-B-T-ClassRimThickn'!$C$1:$C$112,0,1,1),X3245)</f>
        <v>82</v>
      </c>
      <c r="Z3245" s="24">
        <v>80</v>
      </c>
      <c r="AA3245" s="24">
        <f>IF(Z3245&gt;900,_xlfn.XLOOKUP(ROUND(Z3245,0),'CM-VL-G-C-GL-B-T-ClassRimThickn'!$B$1:$B$112,'CM-VL-G-C-GL-B-T-ClassRimThickn'!$C$1:$C$112,0,1,1),Z3245)</f>
        <v>80</v>
      </c>
      <c r="AB3245" s="24">
        <v>73</v>
      </c>
      <c r="AC3245" s="24">
        <f>IF(AB3245&gt;900,_xlfn.XLOOKUP(ROUND(AB3245,0),'CM-VL-G-C-GL-B-T-ClassRimThickn'!$B$1:$B$112,'CM-VL-G-C-GL-B-T-ClassRimThickn'!$C$1:$C$112,0,1,1),AB3245)</f>
        <v>73</v>
      </c>
      <c r="AD3245" s="24">
        <v>74</v>
      </c>
      <c r="AE3245" s="24">
        <f>IF(AD3245&gt;900,_xlfn.XLOOKUP(ROUND(AD3245,0),'CM-VL-G-C-GL-B-T-ClassRimThickn'!$B$1:$B$112,'CM-VL-G-C-GL-B-T-ClassRimThickn'!$C$1:$C$112,0,1,1),AD3245)</f>
        <v>74</v>
      </c>
      <c r="AF3245" s="24">
        <v>79</v>
      </c>
      <c r="AG3245" s="24">
        <f>IF(AF3245&gt;900,_xlfn.XLOOKUP(ROUND(AF3245,0),'CM-VL-G-C-GL-B-T-ClassRimThickn'!$B$1:$B$112,'CM-VL-G-C-GL-B-T-ClassRimThickn'!$C$1:$C$112,0,1,1),AF3245)</f>
        <v>79</v>
      </c>
      <c r="AH3245" s="24">
        <v>30</v>
      </c>
      <c r="AI3245" s="24">
        <v>29</v>
      </c>
      <c r="AJ3245" s="24">
        <v>29.5</v>
      </c>
      <c r="AK3245" s="24">
        <v>25</v>
      </c>
      <c r="AL3245" s="24">
        <v>26</v>
      </c>
      <c r="AM3245" s="24">
        <v>25.5</v>
      </c>
      <c r="AN3245" s="24">
        <v>27.5</v>
      </c>
      <c r="AO3245" s="24">
        <v>31</v>
      </c>
      <c r="AP3245" s="24">
        <v>31</v>
      </c>
      <c r="AQ3245" s="24">
        <v>26</v>
      </c>
      <c r="AR3245" s="24">
        <v>29</v>
      </c>
      <c r="AS3245" s="24">
        <v>29</v>
      </c>
      <c r="AT3245" s="24">
        <v>30</v>
      </c>
      <c r="AU3245" s="24">
        <v>32</v>
      </c>
      <c r="AV3245" s="24">
        <v>32</v>
      </c>
      <c r="AW3245" s="24">
        <v>30</v>
      </c>
      <c r="AX3245" s="24">
        <v>30</v>
      </c>
      <c r="AY3245" s="24">
        <v>30</v>
      </c>
      <c r="AZ3245" s="24">
        <v>31</v>
      </c>
      <c r="BA3245" s="24">
        <v>30</v>
      </c>
      <c r="BB3245" s="24">
        <v>31</v>
      </c>
      <c r="BC3245" s="24">
        <v>30</v>
      </c>
      <c r="BD3245" s="24">
        <v>31</v>
      </c>
      <c r="BE3245" s="24">
        <v>31</v>
      </c>
      <c r="BF3245" s="24">
        <v>1</v>
      </c>
      <c r="BG3245" s="24">
        <v>2</v>
      </c>
      <c r="BH3245" s="24">
        <v>1.5</v>
      </c>
      <c r="BI3245" s="24">
        <v>1</v>
      </c>
      <c r="BJ3245" s="24">
        <v>1</v>
      </c>
      <c r="BL3245" s="24">
        <v>1</v>
      </c>
      <c r="BM3245" s="24">
        <v>1.5</v>
      </c>
      <c r="BN3245" s="24">
        <v>2</v>
      </c>
      <c r="BO3245" s="24">
        <v>1</v>
      </c>
      <c r="BP3245" s="24">
        <v>1</v>
      </c>
      <c r="BQ3245" s="24">
        <v>1.5</v>
      </c>
      <c r="BR3245" s="24">
        <v>0</v>
      </c>
      <c r="BS3245" s="24">
        <v>0</v>
      </c>
      <c r="BT3245" s="24">
        <v>0</v>
      </c>
      <c r="BU3245" s="24">
        <v>0</v>
      </c>
      <c r="BV3245" s="24">
        <v>0</v>
      </c>
      <c r="BW3245" s="24">
        <v>0</v>
      </c>
      <c r="BX3245" s="24">
        <v>0</v>
      </c>
      <c r="BY3245" s="24">
        <v>0</v>
      </c>
      <c r="BZ3245" s="24">
        <v>0</v>
      </c>
      <c r="CB3245" s="24">
        <v>0</v>
      </c>
      <c r="CC3245" s="24">
        <v>0</v>
      </c>
      <c r="CD3245" s="24">
        <v>115</v>
      </c>
      <c r="CE3245" s="24">
        <v>100</v>
      </c>
      <c r="CF3245" s="24">
        <v>100</v>
      </c>
      <c r="CG3245" s="24">
        <v>100</v>
      </c>
      <c r="CH3245" s="24">
        <v>95</v>
      </c>
      <c r="CI3245" s="24">
        <v>95</v>
      </c>
      <c r="CO3245" s="34">
        <f t="shared" si="212"/>
        <v>318860</v>
      </c>
    </row>
    <row r="3246" spans="1:93" ht="15">
      <c r="A3246" s="23" t="s">
        <v>217</v>
      </c>
      <c r="B3246" s="52">
        <v>40545</v>
      </c>
      <c r="C3246" s="25" t="str">
        <f t="shared" si="213"/>
        <v/>
      </c>
      <c r="G3246" s="24">
        <f t="shared" si="214"/>
        <v>52</v>
      </c>
      <c r="H3246" s="27">
        <v>363195</v>
      </c>
      <c r="I3246" s="24" t="str">
        <f t="shared" si="215"/>
        <v/>
      </c>
      <c r="K3246" s="24">
        <f>IF(J3246&gt;900,_xlfn.XLOOKUP(ROUND(J3246,0),'CM-VL-G-C-GL-B-T-ClassRimThickn'!$B$1:$B$112,'CM-VL-G-C-GL-B-T-ClassRimThickn'!$C$1:$C$112,0,1,1),J3246)</f>
        <v>0</v>
      </c>
      <c r="L3246" s="24">
        <v>74</v>
      </c>
      <c r="M3246" s="24">
        <f>IF(L3246&gt;900,_xlfn.XLOOKUP(ROUND(L3246,0),'CM-VL-G-C-GL-B-T-ClassRimThickn'!$B$1:$B$112,'CM-VL-G-C-GL-B-T-ClassRimThickn'!$C$1:$C$112,0,1,1),L3246)</f>
        <v>74</v>
      </c>
      <c r="N3246" s="24">
        <v>76</v>
      </c>
      <c r="O3246" s="24">
        <f>IF(N3246&gt;900,_xlfn.XLOOKUP(ROUND(N3246,0),'CM-VL-G-C-GL-B-T-ClassRimThickn'!$B$1:$B$112,'CM-VL-G-C-GL-B-T-ClassRimThickn'!$C$1:$C$112,0,1,1),N3246)</f>
        <v>76</v>
      </c>
      <c r="P3246" s="24">
        <v>75</v>
      </c>
      <c r="Q3246" s="24">
        <f>IF(P3246&gt;900,_xlfn.XLOOKUP(ROUND(P3246,0),'CM-VL-G-C-GL-B-T-ClassRimThickn'!$B$1:$B$112,'CM-VL-G-C-GL-B-T-ClassRimThickn'!$C$1:$C$112,0,1,1),P3246)</f>
        <v>75</v>
      </c>
      <c r="S3246" s="24">
        <f>IF(R3246&gt;900,_xlfn.XLOOKUP(ROUND(R3246,0),'CM-VL-G-C-GL-B-T-ClassRimThickn'!$B$1:$B$112,'CM-VL-G-C-GL-B-T-ClassRimThickn'!$C$1:$C$112,0,1,1),R3246)</f>
        <v>0</v>
      </c>
      <c r="T3246" s="24">
        <v>77</v>
      </c>
      <c r="U3246" s="24">
        <f>IF(T3246&gt;900,_xlfn.XLOOKUP(ROUND(T3246,0),'CM-VL-G-C-GL-B-T-ClassRimThickn'!$B$1:$B$112,'CM-VL-G-C-GL-B-T-ClassRimThickn'!$C$1:$C$112,0,1,1),T3246)</f>
        <v>77</v>
      </c>
      <c r="V3246" s="24">
        <v>82</v>
      </c>
      <c r="W3246" s="24">
        <f>IF(V3246&gt;900,_xlfn.XLOOKUP(ROUND(V3246,0),'CM-VL-G-C-GL-B-T-ClassRimThickn'!$B$1:$B$112,'CM-VL-G-C-GL-B-T-ClassRimThickn'!$C$1:$C$112,0,1,1),V3246)</f>
        <v>82</v>
      </c>
      <c r="X3246" s="24">
        <v>80</v>
      </c>
      <c r="Y3246" s="24">
        <f>IF(X3246&gt;900,_xlfn.XLOOKUP(ROUND(X3246,0),'CM-VL-G-C-GL-B-T-ClassRimThickn'!$B$1:$B$112,'CM-VL-G-C-GL-B-T-ClassRimThickn'!$C$1:$C$112,0,1,1),X3246)</f>
        <v>80</v>
      </c>
      <c r="Z3246" s="24">
        <v>77</v>
      </c>
      <c r="AA3246" s="24">
        <f>IF(Z3246&gt;900,_xlfn.XLOOKUP(ROUND(Z3246,0),'CM-VL-G-C-GL-B-T-ClassRimThickn'!$B$1:$B$112,'CM-VL-G-C-GL-B-T-ClassRimThickn'!$C$1:$C$112,0,1,1),Z3246)</f>
        <v>77</v>
      </c>
      <c r="AB3246" s="24">
        <v>76</v>
      </c>
      <c r="AC3246" s="24">
        <f>IF(AB3246&gt;900,_xlfn.XLOOKUP(ROUND(AB3246,0),'CM-VL-G-C-GL-B-T-ClassRimThickn'!$B$1:$B$112,'CM-VL-G-C-GL-B-T-ClassRimThickn'!$C$1:$C$112,0,1,1),AB3246)</f>
        <v>76</v>
      </c>
      <c r="AD3246" s="24">
        <v>71</v>
      </c>
      <c r="AE3246" s="24">
        <f>IF(AD3246&gt;900,_xlfn.XLOOKUP(ROUND(AD3246,0),'CM-VL-G-C-GL-B-T-ClassRimThickn'!$B$1:$B$112,'CM-VL-G-C-GL-B-T-ClassRimThickn'!$C$1:$C$112,0,1,1),AD3246)</f>
        <v>71</v>
      </c>
      <c r="AF3246" s="24">
        <v>76</v>
      </c>
      <c r="AG3246" s="24">
        <f>IF(AF3246&gt;900,_xlfn.XLOOKUP(ROUND(AF3246,0),'CM-VL-G-C-GL-B-T-ClassRimThickn'!$B$1:$B$112,'CM-VL-G-C-GL-B-T-ClassRimThickn'!$C$1:$C$112,0,1,1),AF3246)</f>
        <v>76</v>
      </c>
      <c r="AH3246" s="24">
        <v>32</v>
      </c>
      <c r="AI3246" s="24">
        <v>33</v>
      </c>
      <c r="AJ3246" s="24">
        <v>34</v>
      </c>
      <c r="AK3246" s="24">
        <v>25</v>
      </c>
      <c r="AL3246" s="24">
        <v>27.5</v>
      </c>
      <c r="AM3246" s="24">
        <v>26</v>
      </c>
      <c r="AN3246" s="24">
        <v>26</v>
      </c>
      <c r="AO3246" s="24">
        <v>34</v>
      </c>
      <c r="AP3246" s="24">
        <v>35</v>
      </c>
      <c r="AQ3246" s="24">
        <v>26</v>
      </c>
      <c r="AR3246" s="24">
        <v>31</v>
      </c>
      <c r="AS3246" s="24">
        <v>30.5</v>
      </c>
      <c r="AT3246" s="24">
        <v>31.5</v>
      </c>
      <c r="AU3246" s="24">
        <v>34</v>
      </c>
      <c r="AV3246" s="24">
        <v>34</v>
      </c>
      <c r="AW3246" s="24">
        <v>30</v>
      </c>
      <c r="AX3246" s="24">
        <v>30.5</v>
      </c>
      <c r="AY3246" s="24">
        <v>30</v>
      </c>
      <c r="AZ3246" s="24">
        <v>32</v>
      </c>
      <c r="BA3246" s="24">
        <v>32</v>
      </c>
      <c r="BB3246" s="24">
        <v>32</v>
      </c>
      <c r="BC3246" s="24">
        <v>29.5</v>
      </c>
      <c r="BD3246" s="24">
        <v>32</v>
      </c>
      <c r="BE3246" s="24">
        <v>31.5</v>
      </c>
      <c r="BF3246" s="24">
        <v>3</v>
      </c>
      <c r="BG3246" s="24">
        <v>3</v>
      </c>
      <c r="BH3246" s="24">
        <v>3</v>
      </c>
      <c r="BI3246" s="24">
        <v>1.5</v>
      </c>
      <c r="BJ3246" s="24">
        <v>2.5</v>
      </c>
      <c r="BL3246" s="24">
        <v>1.5</v>
      </c>
      <c r="BM3246" s="24">
        <v>3</v>
      </c>
      <c r="BN3246" s="24">
        <v>3</v>
      </c>
      <c r="BO3246" s="24">
        <v>3</v>
      </c>
      <c r="BP3246" s="24">
        <v>1.5</v>
      </c>
      <c r="BQ3246" s="24">
        <v>2.5</v>
      </c>
      <c r="BR3246" s="24">
        <v>0</v>
      </c>
      <c r="BS3246" s="24">
        <v>0</v>
      </c>
      <c r="BT3246" s="24">
        <v>0</v>
      </c>
      <c r="BU3246" s="24">
        <v>0</v>
      </c>
      <c r="BV3246" s="24">
        <v>0</v>
      </c>
      <c r="BW3246" s="24">
        <v>0</v>
      </c>
      <c r="BX3246" s="24">
        <v>0</v>
      </c>
      <c r="BY3246" s="24">
        <v>0</v>
      </c>
      <c r="BZ3246" s="24">
        <v>0</v>
      </c>
      <c r="CB3246" s="24">
        <v>0</v>
      </c>
      <c r="CC3246" s="24">
        <v>0</v>
      </c>
      <c r="CD3246" s="24">
        <v>122</v>
      </c>
      <c r="CE3246" s="24">
        <v>103</v>
      </c>
      <c r="CF3246" s="24">
        <v>102</v>
      </c>
      <c r="CG3246" s="24">
        <v>104</v>
      </c>
      <c r="CH3246" s="24">
        <v>95</v>
      </c>
      <c r="CI3246" s="24">
        <v>102</v>
      </c>
      <c r="CO3246" s="34">
        <f t="shared" si="212"/>
        <v>363195</v>
      </c>
    </row>
    <row r="3247" spans="1:93" ht="15">
      <c r="A3247" s="23" t="s">
        <v>217</v>
      </c>
      <c r="B3247" s="52">
        <v>40550</v>
      </c>
      <c r="C3247" s="25" t="str">
        <f t="shared" si="213"/>
        <v/>
      </c>
      <c r="G3247" s="24">
        <f t="shared" si="214"/>
        <v>5</v>
      </c>
      <c r="H3247" s="30">
        <f>(H3248-H3246)/(G3247+G3248)*G3247+H3246</f>
        <v>366995.89285714284</v>
      </c>
      <c r="I3247" s="24" t="str">
        <f t="shared" si="215"/>
        <v/>
      </c>
      <c r="K3247" s="24">
        <f>IF(J3247&gt;900,_xlfn.XLOOKUP(ROUND(J3247,0),'CM-VL-G-C-GL-B-T-ClassRimThickn'!$B$1:$B$112,'CM-VL-G-C-GL-B-T-ClassRimThickn'!$C$1:$C$112,0,1,1),J3247)</f>
        <v>0</v>
      </c>
      <c r="L3247" s="24">
        <v>984.9</v>
      </c>
      <c r="M3247" s="24">
        <f>IF(L3247&gt;900,_xlfn.XLOOKUP(ROUND(L3247,0),'CM-VL-G-C-GL-B-T-ClassRimThickn'!$B$1:$B$112,'CM-VL-G-C-GL-B-T-ClassRimThickn'!$C$1:$C$112,0,1,1),L3247)</f>
        <v>69.5</v>
      </c>
      <c r="N3247" s="24">
        <v>983.1</v>
      </c>
      <c r="O3247" s="24">
        <f>IF(N3247&gt;900,_xlfn.XLOOKUP(ROUND(N3247,0),'CM-VL-G-C-GL-B-T-ClassRimThickn'!$B$1:$B$112,'CM-VL-G-C-GL-B-T-ClassRimThickn'!$C$1:$C$112,0,1,1),N3247)</f>
        <v>68.5</v>
      </c>
      <c r="P3247" s="24">
        <v>975.1</v>
      </c>
      <c r="Q3247" s="24">
        <f>IF(P3247&gt;900,_xlfn.XLOOKUP(ROUND(P3247,0),'CM-VL-G-C-GL-B-T-ClassRimThickn'!$B$1:$B$112,'CM-VL-G-C-GL-B-T-ClassRimThickn'!$C$1:$C$112,0,1,1),P3247)</f>
        <v>64.5</v>
      </c>
      <c r="S3247" s="24">
        <f>IF(R3247&gt;900,_xlfn.XLOOKUP(ROUND(R3247,0),'CM-VL-G-C-GL-B-T-ClassRimThickn'!$B$1:$B$112,'CM-VL-G-C-GL-B-T-ClassRimThickn'!$C$1:$C$112,0,1,1),R3247)</f>
        <v>0</v>
      </c>
      <c r="T3247" s="24">
        <v>984.2</v>
      </c>
      <c r="U3247" s="24">
        <f>IF(T3247&gt;900,_xlfn.XLOOKUP(ROUND(T3247,0),'CM-VL-G-C-GL-B-T-ClassRimThickn'!$B$1:$B$112,'CM-VL-G-C-GL-B-T-ClassRimThickn'!$C$1:$C$112,0,1,1),T3247)</f>
        <v>69</v>
      </c>
      <c r="V3247" s="24">
        <v>983</v>
      </c>
      <c r="W3247" s="24">
        <f>IF(V3247&gt;900,_xlfn.XLOOKUP(ROUND(V3247,0),'CM-VL-G-C-GL-B-T-ClassRimThickn'!$B$1:$B$112,'CM-VL-G-C-GL-B-T-ClassRimThickn'!$C$1:$C$112,0,1,1),V3247)</f>
        <v>68.5</v>
      </c>
      <c r="X3247" s="24">
        <v>984.7</v>
      </c>
      <c r="Y3247" s="24">
        <f>IF(X3247&gt;900,_xlfn.XLOOKUP(ROUND(X3247,0),'CM-VL-G-C-GL-B-T-ClassRimThickn'!$B$1:$B$112,'CM-VL-G-C-GL-B-T-ClassRimThickn'!$C$1:$C$112,0,1,1),X3247)</f>
        <v>69.5</v>
      </c>
      <c r="Z3247" s="24">
        <v>983.3</v>
      </c>
      <c r="AA3247" s="24">
        <f>IF(Z3247&gt;900,_xlfn.XLOOKUP(ROUND(Z3247,0),'CM-VL-G-C-GL-B-T-ClassRimThickn'!$B$1:$B$112,'CM-VL-G-C-GL-B-T-ClassRimThickn'!$C$1:$C$112,0,1,1),Z3247)</f>
        <v>68.5</v>
      </c>
      <c r="AB3247" s="24">
        <v>975.3</v>
      </c>
      <c r="AC3247" s="24">
        <f>IF(AB3247&gt;900,_xlfn.XLOOKUP(ROUND(AB3247,0),'CM-VL-G-C-GL-B-T-ClassRimThickn'!$B$1:$B$112,'CM-VL-G-C-GL-B-T-ClassRimThickn'!$C$1:$C$112,0,1,1),AB3247)</f>
        <v>64.5</v>
      </c>
      <c r="AD3247" s="24">
        <v>979.5</v>
      </c>
      <c r="AE3247" s="24">
        <f>IF(AD3247&gt;900,_xlfn.XLOOKUP(ROUND(AD3247,0),'CM-VL-G-C-GL-B-T-ClassRimThickn'!$B$1:$B$112,'CM-VL-G-C-GL-B-T-ClassRimThickn'!$C$1:$C$112,0,1,1),AD3247)</f>
        <v>67</v>
      </c>
      <c r="AF3247" s="24">
        <v>984</v>
      </c>
      <c r="AG3247" s="24">
        <f>IF(AF3247&gt;900,_xlfn.XLOOKUP(ROUND(AF3247,0),'CM-VL-G-C-GL-B-T-ClassRimThickn'!$B$1:$B$112,'CM-VL-G-C-GL-B-T-ClassRimThickn'!$C$1:$C$112,0,1,1),AF3247)</f>
        <v>69</v>
      </c>
      <c r="AH3247" s="24">
        <v>29</v>
      </c>
      <c r="AI3247" s="24">
        <v>29</v>
      </c>
      <c r="AJ3247" s="24">
        <v>28</v>
      </c>
      <c r="AK3247" s="24">
        <v>28</v>
      </c>
      <c r="AL3247" s="24">
        <v>28.3</v>
      </c>
      <c r="AM3247" s="24">
        <v>28.5</v>
      </c>
      <c r="AN3247" s="24">
        <v>29</v>
      </c>
      <c r="AO3247" s="24">
        <v>29</v>
      </c>
      <c r="AP3247" s="24">
        <v>28</v>
      </c>
      <c r="AQ3247" s="24">
        <v>28</v>
      </c>
      <c r="AR3247" s="24">
        <v>28.5</v>
      </c>
      <c r="AS3247" s="24">
        <v>28.5</v>
      </c>
      <c r="AT3247" s="24">
        <v>28</v>
      </c>
      <c r="AU3247" s="24">
        <v>28</v>
      </c>
      <c r="AV3247" s="24">
        <v>28</v>
      </c>
      <c r="AW3247" s="24">
        <v>28</v>
      </c>
      <c r="AX3247" s="24">
        <v>28</v>
      </c>
      <c r="AY3247" s="24">
        <v>28</v>
      </c>
      <c r="AZ3247" s="24">
        <v>28</v>
      </c>
      <c r="BA3247" s="24">
        <v>28</v>
      </c>
      <c r="BB3247" s="24">
        <v>28</v>
      </c>
      <c r="BC3247" s="24">
        <v>28</v>
      </c>
      <c r="BD3247" s="24">
        <v>28</v>
      </c>
      <c r="BE3247" s="24">
        <v>28</v>
      </c>
      <c r="BR3247" s="24">
        <v>0</v>
      </c>
      <c r="CO3247" s="34">
        <f t="shared" si="212"/>
        <v>366995.89285714284</v>
      </c>
    </row>
    <row r="3248" spans="1:93" ht="15">
      <c r="A3248" s="23" t="s">
        <v>217</v>
      </c>
      <c r="B3248" s="52">
        <v>40573</v>
      </c>
      <c r="C3248" s="25" t="str">
        <f t="shared" si="213"/>
        <v/>
      </c>
      <c r="G3248" s="24">
        <f t="shared" si="214"/>
        <v>23</v>
      </c>
      <c r="H3248" s="24">
        <v>384480</v>
      </c>
      <c r="I3248" s="24" t="b">
        <f t="shared" si="215"/>
        <v>0</v>
      </c>
      <c r="K3248" s="24">
        <f>IF(J3248&gt;900,_xlfn.XLOOKUP(ROUND(J3248,0),'CM-VL-G-C-GL-B-T-ClassRimThickn'!$B$1:$B$112,'CM-VL-G-C-GL-B-T-ClassRimThickn'!$C$1:$C$112,0,1,1),J3248)</f>
        <v>0</v>
      </c>
      <c r="L3248" s="24">
        <v>70</v>
      </c>
      <c r="M3248" s="24">
        <f>IF(L3248&gt;900,_xlfn.XLOOKUP(ROUND(L3248,0),'CM-VL-G-C-GL-B-T-ClassRimThickn'!$B$1:$B$112,'CM-VL-G-C-GL-B-T-ClassRimThickn'!$C$1:$C$112,0,1,1),L3248)</f>
        <v>70</v>
      </c>
      <c r="N3248" s="24">
        <v>70</v>
      </c>
      <c r="O3248" s="24">
        <f>IF(N3248&gt;900,_xlfn.XLOOKUP(ROUND(N3248,0),'CM-VL-G-C-GL-B-T-ClassRimThickn'!$B$1:$B$112,'CM-VL-G-C-GL-B-T-ClassRimThickn'!$C$1:$C$112,0,1,1),N3248)</f>
        <v>70</v>
      </c>
      <c r="P3248" s="24">
        <v>65</v>
      </c>
      <c r="Q3248" s="24">
        <f>IF(P3248&gt;900,_xlfn.XLOOKUP(ROUND(P3248,0),'CM-VL-G-C-GL-B-T-ClassRimThickn'!$B$1:$B$112,'CM-VL-G-C-GL-B-T-ClassRimThickn'!$C$1:$C$112,0,1,1),P3248)</f>
        <v>65</v>
      </c>
      <c r="S3248" s="24">
        <f>IF(R3248&gt;900,_xlfn.XLOOKUP(ROUND(R3248,0),'CM-VL-G-C-GL-B-T-ClassRimThickn'!$B$1:$B$112,'CM-VL-G-C-GL-B-T-ClassRimThickn'!$C$1:$C$112,0,1,1),R3248)</f>
        <v>0</v>
      </c>
      <c r="T3248" s="24">
        <v>70</v>
      </c>
      <c r="U3248" s="24">
        <f>IF(T3248&gt;900,_xlfn.XLOOKUP(ROUND(T3248,0),'CM-VL-G-C-GL-B-T-ClassRimThickn'!$B$1:$B$112,'CM-VL-G-C-GL-B-T-ClassRimThickn'!$C$1:$C$112,0,1,1),T3248)</f>
        <v>70</v>
      </c>
      <c r="V3248" s="24">
        <v>70</v>
      </c>
      <c r="W3248" s="24">
        <f>IF(V3248&gt;900,_xlfn.XLOOKUP(ROUND(V3248,0),'CM-VL-G-C-GL-B-T-ClassRimThickn'!$B$1:$B$112,'CM-VL-G-C-GL-B-T-ClassRimThickn'!$C$1:$C$112,0,1,1),V3248)</f>
        <v>70</v>
      </c>
      <c r="X3248" s="24">
        <v>70</v>
      </c>
      <c r="Y3248" s="24">
        <f>IF(X3248&gt;900,_xlfn.XLOOKUP(ROUND(X3248,0),'CM-VL-G-C-GL-B-T-ClassRimThickn'!$B$1:$B$112,'CM-VL-G-C-GL-B-T-ClassRimThickn'!$C$1:$C$112,0,1,1),X3248)</f>
        <v>70</v>
      </c>
      <c r="Z3248" s="24">
        <v>70</v>
      </c>
      <c r="AA3248" s="24">
        <f>IF(Z3248&gt;900,_xlfn.XLOOKUP(ROUND(Z3248,0),'CM-VL-G-C-GL-B-T-ClassRimThickn'!$B$1:$B$112,'CM-VL-G-C-GL-B-T-ClassRimThickn'!$C$1:$C$112,0,1,1),Z3248)</f>
        <v>70</v>
      </c>
      <c r="AB3248" s="24">
        <v>65</v>
      </c>
      <c r="AC3248" s="24">
        <f>IF(AB3248&gt;900,_xlfn.XLOOKUP(ROUND(AB3248,0),'CM-VL-G-C-GL-B-T-ClassRimThickn'!$B$1:$B$112,'CM-VL-G-C-GL-B-T-ClassRimThickn'!$C$1:$C$112,0,1,1),AB3248)</f>
        <v>65</v>
      </c>
      <c r="AD3248" s="24">
        <v>70</v>
      </c>
      <c r="AE3248" s="24">
        <f>IF(AD3248&gt;900,_xlfn.XLOOKUP(ROUND(AD3248,0),'CM-VL-G-C-GL-B-T-ClassRimThickn'!$B$1:$B$112,'CM-VL-G-C-GL-B-T-ClassRimThickn'!$C$1:$C$112,0,1,1),AD3248)</f>
        <v>70</v>
      </c>
      <c r="AF3248" s="24">
        <v>70</v>
      </c>
      <c r="AG3248" s="24">
        <f>IF(AF3248&gt;900,_xlfn.XLOOKUP(ROUND(AF3248,0),'CM-VL-G-C-GL-B-T-ClassRimThickn'!$B$1:$B$112,'CM-VL-G-C-GL-B-T-ClassRimThickn'!$C$1:$C$112,0,1,1),AF3248)</f>
        <v>70</v>
      </c>
      <c r="AH3248" s="24">
        <v>26</v>
      </c>
      <c r="AI3248" s="24">
        <v>28</v>
      </c>
      <c r="AJ3248" s="24">
        <v>28.5</v>
      </c>
      <c r="AK3248" s="24">
        <v>26.5</v>
      </c>
      <c r="AL3248" s="24">
        <v>27</v>
      </c>
      <c r="AM3248" s="24">
        <v>26</v>
      </c>
      <c r="AN3248" s="24">
        <v>26.5</v>
      </c>
      <c r="AO3248" s="24">
        <v>28</v>
      </c>
      <c r="AP3248" s="24">
        <v>27</v>
      </c>
      <c r="AQ3248" s="24">
        <v>26</v>
      </c>
      <c r="AR3248" s="24">
        <v>28</v>
      </c>
      <c r="AS3248" s="24">
        <v>29</v>
      </c>
      <c r="AT3248" s="24">
        <v>28</v>
      </c>
      <c r="AU3248" s="24">
        <v>28</v>
      </c>
      <c r="AV3248" s="24">
        <v>28</v>
      </c>
      <c r="AW3248" s="24">
        <v>28</v>
      </c>
      <c r="AX3248" s="24">
        <v>28</v>
      </c>
      <c r="AY3248" s="24">
        <v>29</v>
      </c>
      <c r="AZ3248" s="24">
        <v>28</v>
      </c>
      <c r="BA3248" s="24">
        <v>28</v>
      </c>
      <c r="BB3248" s="24">
        <v>28</v>
      </c>
      <c r="BC3248" s="24">
        <v>28</v>
      </c>
      <c r="BD3248" s="24">
        <v>28</v>
      </c>
      <c r="BE3248" s="24">
        <v>29</v>
      </c>
      <c r="BF3248" s="24">
        <v>0</v>
      </c>
      <c r="BG3248" s="24">
        <v>0</v>
      </c>
      <c r="BH3248" s="24">
        <v>0</v>
      </c>
      <c r="BI3248" s="24">
        <v>0</v>
      </c>
      <c r="BJ3248" s="24">
        <v>0</v>
      </c>
      <c r="BL3248" s="24">
        <v>0.5</v>
      </c>
      <c r="BM3248" s="24">
        <v>0</v>
      </c>
      <c r="BN3248" s="24">
        <v>0</v>
      </c>
      <c r="BO3248" s="24">
        <v>0</v>
      </c>
      <c r="BP3248" s="24">
        <v>0</v>
      </c>
      <c r="BQ3248" s="24">
        <v>0</v>
      </c>
      <c r="BR3248" s="24">
        <v>0</v>
      </c>
      <c r="BS3248" s="24">
        <v>0</v>
      </c>
      <c r="BT3248" s="24">
        <v>0</v>
      </c>
      <c r="BU3248" s="24">
        <v>0</v>
      </c>
      <c r="BV3248" s="24">
        <v>0</v>
      </c>
      <c r="BW3248" s="24">
        <v>0</v>
      </c>
      <c r="BX3248" s="24">
        <v>0</v>
      </c>
      <c r="BY3248" s="24">
        <v>0</v>
      </c>
      <c r="BZ3248" s="24">
        <v>0</v>
      </c>
      <c r="CB3248" s="24">
        <v>0</v>
      </c>
      <c r="CC3248" s="24">
        <v>0</v>
      </c>
      <c r="CD3248" s="24">
        <v>110</v>
      </c>
      <c r="CE3248" s="24">
        <v>100</v>
      </c>
      <c r="CF3248" s="24">
        <v>100</v>
      </c>
      <c r="CG3248" s="24">
        <v>95</v>
      </c>
      <c r="CH3248" s="24">
        <v>95</v>
      </c>
      <c r="CI3248" s="24">
        <v>95</v>
      </c>
      <c r="CO3248" s="34">
        <f t="shared" si="212"/>
        <v>384480</v>
      </c>
    </row>
    <row r="3249" spans="1:93" ht="15">
      <c r="A3249" s="23" t="s">
        <v>217</v>
      </c>
      <c r="B3249" s="52">
        <v>40599</v>
      </c>
      <c r="C3249" s="25" t="str">
        <f t="shared" si="213"/>
        <v/>
      </c>
      <c r="G3249" s="24">
        <f t="shared" si="214"/>
        <v>26</v>
      </c>
      <c r="H3249" s="27"/>
      <c r="I3249" s="24" t="str">
        <f t="shared" si="215"/>
        <v/>
      </c>
      <c r="K3249" s="24">
        <f>IF(J3249&gt;900,_xlfn.XLOOKUP(ROUND(J3249,0),'CM-VL-G-C-GL-B-T-ClassRimThickn'!$B$1:$B$112,'CM-VL-G-C-GL-B-T-ClassRimThickn'!$C$1:$C$112,0,1,1),J3249)</f>
        <v>0</v>
      </c>
      <c r="L3249" s="24">
        <v>70</v>
      </c>
      <c r="M3249" s="24">
        <f>IF(L3249&gt;900,_xlfn.XLOOKUP(ROUND(L3249,0),'CM-VL-G-C-GL-B-T-ClassRimThickn'!$B$1:$B$112,'CM-VL-G-C-GL-B-T-ClassRimThickn'!$C$1:$C$112,0,1,1),L3249)</f>
        <v>70</v>
      </c>
      <c r="N3249" s="24">
        <v>70</v>
      </c>
      <c r="O3249" s="24">
        <f>IF(N3249&gt;900,_xlfn.XLOOKUP(ROUND(N3249,0),'CM-VL-G-C-GL-B-T-ClassRimThickn'!$B$1:$B$112,'CM-VL-G-C-GL-B-T-ClassRimThickn'!$C$1:$C$112,0,1,1),N3249)</f>
        <v>70</v>
      </c>
      <c r="P3249" s="24">
        <v>65</v>
      </c>
      <c r="Q3249" s="24">
        <f>IF(P3249&gt;900,_xlfn.XLOOKUP(ROUND(P3249,0),'CM-VL-G-C-GL-B-T-ClassRimThickn'!$B$1:$B$112,'CM-VL-G-C-GL-B-T-ClassRimThickn'!$C$1:$C$112,0,1,1),P3249)</f>
        <v>65</v>
      </c>
      <c r="S3249" s="24">
        <f>IF(R3249&gt;900,_xlfn.XLOOKUP(ROUND(R3249,0),'CM-VL-G-C-GL-B-T-ClassRimThickn'!$B$1:$B$112,'CM-VL-G-C-GL-B-T-ClassRimThickn'!$C$1:$C$112,0,1,1),R3249)</f>
        <v>0</v>
      </c>
      <c r="T3249" s="24">
        <v>75</v>
      </c>
      <c r="U3249" s="24">
        <f>IF(T3249&gt;900,_xlfn.XLOOKUP(ROUND(T3249,0),'CM-VL-G-C-GL-B-T-ClassRimThickn'!$B$1:$B$112,'CM-VL-G-C-GL-B-T-ClassRimThickn'!$C$1:$C$112,0,1,1),T3249)</f>
        <v>75</v>
      </c>
      <c r="V3249" s="24">
        <v>70</v>
      </c>
      <c r="W3249" s="24">
        <f>IF(V3249&gt;900,_xlfn.XLOOKUP(ROUND(V3249,0),'CM-VL-G-C-GL-B-T-ClassRimThickn'!$B$1:$B$112,'CM-VL-G-C-GL-B-T-ClassRimThickn'!$C$1:$C$112,0,1,1),V3249)</f>
        <v>70</v>
      </c>
      <c r="X3249" s="24">
        <v>70</v>
      </c>
      <c r="Y3249" s="24">
        <f>IF(X3249&gt;900,_xlfn.XLOOKUP(ROUND(X3249,0),'CM-VL-G-C-GL-B-T-ClassRimThickn'!$B$1:$B$112,'CM-VL-G-C-GL-B-T-ClassRimThickn'!$C$1:$C$112,0,1,1),X3249)</f>
        <v>70</v>
      </c>
      <c r="Z3249" s="24">
        <v>70</v>
      </c>
      <c r="AA3249" s="24">
        <f>IF(Z3249&gt;900,_xlfn.XLOOKUP(ROUND(Z3249,0),'CM-VL-G-C-GL-B-T-ClassRimThickn'!$B$1:$B$112,'CM-VL-G-C-GL-B-T-ClassRimThickn'!$C$1:$C$112,0,1,1),Z3249)</f>
        <v>70</v>
      </c>
      <c r="AB3249" s="24">
        <v>65</v>
      </c>
      <c r="AC3249" s="24">
        <f>IF(AB3249&gt;900,_xlfn.XLOOKUP(ROUND(AB3249,0),'CM-VL-G-C-GL-B-T-ClassRimThickn'!$B$1:$B$112,'CM-VL-G-C-GL-B-T-ClassRimThickn'!$C$1:$C$112,0,1,1),AB3249)</f>
        <v>65</v>
      </c>
      <c r="AD3249" s="24">
        <v>70</v>
      </c>
      <c r="AE3249" s="24">
        <f>IF(AD3249&gt;900,_xlfn.XLOOKUP(ROUND(AD3249,0),'CM-VL-G-C-GL-B-T-ClassRimThickn'!$B$1:$B$112,'CM-VL-G-C-GL-B-T-ClassRimThickn'!$C$1:$C$112,0,1,1),AD3249)</f>
        <v>70</v>
      </c>
      <c r="AF3249" s="24">
        <v>75</v>
      </c>
      <c r="AG3249" s="24">
        <f>IF(AF3249&gt;900,_xlfn.XLOOKUP(ROUND(AF3249,0),'CM-VL-G-C-GL-B-T-ClassRimThickn'!$B$1:$B$112,'CM-VL-G-C-GL-B-T-ClassRimThickn'!$C$1:$C$112,0,1,1),AF3249)</f>
        <v>75</v>
      </c>
      <c r="AH3249" s="24">
        <v>26</v>
      </c>
      <c r="AI3249" s="24">
        <v>26</v>
      </c>
      <c r="AJ3249" s="24">
        <v>28</v>
      </c>
      <c r="AK3249" s="24">
        <v>25</v>
      </c>
      <c r="AL3249" s="24">
        <v>26</v>
      </c>
      <c r="AM3249" s="24">
        <v>24</v>
      </c>
      <c r="AN3249" s="24">
        <v>25</v>
      </c>
      <c r="AO3249" s="24">
        <v>27.5</v>
      </c>
      <c r="AP3249" s="24">
        <v>27</v>
      </c>
      <c r="AQ3249" s="24">
        <v>25</v>
      </c>
      <c r="AR3249" s="24">
        <v>28</v>
      </c>
      <c r="AS3249" s="24">
        <v>28.5</v>
      </c>
      <c r="AT3249" s="24">
        <v>30</v>
      </c>
      <c r="AU3249" s="24">
        <v>30</v>
      </c>
      <c r="AV3249" s="24">
        <v>30</v>
      </c>
      <c r="AW3249" s="24">
        <v>30</v>
      </c>
      <c r="AX3249" s="24">
        <v>30</v>
      </c>
      <c r="AY3249" s="24">
        <v>31</v>
      </c>
      <c r="AZ3249" s="24">
        <v>30</v>
      </c>
      <c r="BA3249" s="24">
        <v>30</v>
      </c>
      <c r="BB3249" s="24">
        <v>29</v>
      </c>
      <c r="BC3249" s="24">
        <v>29</v>
      </c>
      <c r="BD3249" s="24">
        <v>30</v>
      </c>
      <c r="BE3249" s="24">
        <v>30</v>
      </c>
      <c r="BF3249" s="24">
        <v>0.5</v>
      </c>
      <c r="BG3249" s="24">
        <v>0.5</v>
      </c>
      <c r="BH3249" s="24">
        <v>0.5</v>
      </c>
      <c r="BI3249" s="24">
        <v>0.5</v>
      </c>
      <c r="BJ3249" s="24">
        <v>0</v>
      </c>
      <c r="BL3249" s="24">
        <v>0.5</v>
      </c>
      <c r="BM3249" s="24">
        <v>0.5</v>
      </c>
      <c r="BN3249" s="24">
        <v>0.5</v>
      </c>
      <c r="BO3249" s="24">
        <v>0</v>
      </c>
      <c r="BP3249" s="24">
        <v>0</v>
      </c>
      <c r="BQ3249" s="24">
        <v>0</v>
      </c>
      <c r="BR3249" s="24">
        <v>0</v>
      </c>
      <c r="BS3249" s="24">
        <v>0</v>
      </c>
      <c r="BT3249" s="24">
        <v>0</v>
      </c>
      <c r="BU3249" s="24">
        <v>0</v>
      </c>
      <c r="BV3249" s="24">
        <v>0</v>
      </c>
      <c r="BW3249" s="24">
        <v>0</v>
      </c>
      <c r="BX3249" s="24">
        <v>0</v>
      </c>
      <c r="BY3249" s="24">
        <v>0</v>
      </c>
      <c r="BZ3249" s="24">
        <v>0</v>
      </c>
      <c r="CB3249" s="24">
        <v>0</v>
      </c>
      <c r="CC3249" s="24">
        <v>0</v>
      </c>
      <c r="CD3249" s="24">
        <v>110</v>
      </c>
      <c r="CE3249" s="24">
        <v>98</v>
      </c>
      <c r="CF3249" s="24">
        <v>95</v>
      </c>
      <c r="CG3249" s="24">
        <v>95</v>
      </c>
      <c r="CH3249" s="24">
        <v>95</v>
      </c>
      <c r="CI3249" s="24">
        <v>95</v>
      </c>
      <c r="CO3249" s="34">
        <f t="shared" si="212"/>
        <v>0</v>
      </c>
    </row>
    <row r="3250" spans="1:93" ht="15">
      <c r="A3250" s="23" t="s">
        <v>217</v>
      </c>
      <c r="B3250" s="52">
        <v>40703</v>
      </c>
      <c r="C3250" s="25" t="str">
        <f t="shared" si="213"/>
        <v/>
      </c>
      <c r="G3250" s="24">
        <f t="shared" si="214"/>
        <v>104</v>
      </c>
      <c r="H3250" s="29"/>
      <c r="I3250" s="24" t="str">
        <f t="shared" si="215"/>
        <v/>
      </c>
      <c r="K3250" s="24">
        <f>IF(J3250&gt;900,_xlfn.XLOOKUP(ROUND(J3250,0),'CM-VL-G-C-GL-B-T-ClassRimThickn'!$B$1:$B$112,'CM-VL-G-C-GL-B-T-ClassRimThickn'!$C$1:$C$112,0,1,1),J3250)</f>
        <v>0</v>
      </c>
      <c r="L3250" s="24">
        <v>72</v>
      </c>
      <c r="M3250" s="24">
        <f>IF(L3250&gt;900,_xlfn.XLOOKUP(ROUND(L3250,0),'CM-VL-G-C-GL-B-T-ClassRimThickn'!$B$1:$B$112,'CM-VL-G-C-GL-B-T-ClassRimThickn'!$C$1:$C$112,0,1,1),L3250)</f>
        <v>72</v>
      </c>
      <c r="N3250" s="24">
        <v>72</v>
      </c>
      <c r="O3250" s="24">
        <f>IF(N3250&gt;900,_xlfn.XLOOKUP(ROUND(N3250,0),'CM-VL-G-C-GL-B-T-ClassRimThickn'!$B$1:$B$112,'CM-VL-G-C-GL-B-T-ClassRimThickn'!$C$1:$C$112,0,1,1),N3250)</f>
        <v>72</v>
      </c>
      <c r="P3250" s="24">
        <v>68</v>
      </c>
      <c r="Q3250" s="24">
        <f>IF(P3250&gt;900,_xlfn.XLOOKUP(ROUND(P3250,0),'CM-VL-G-C-GL-B-T-ClassRimThickn'!$B$1:$B$112,'CM-VL-G-C-GL-B-T-ClassRimThickn'!$C$1:$C$112,0,1,1),P3250)</f>
        <v>68</v>
      </c>
      <c r="S3250" s="24">
        <f>IF(R3250&gt;900,_xlfn.XLOOKUP(ROUND(R3250,0),'CM-VL-G-C-GL-B-T-ClassRimThickn'!$B$1:$B$112,'CM-VL-G-C-GL-B-T-ClassRimThickn'!$C$1:$C$112,0,1,1),R3250)</f>
        <v>0</v>
      </c>
      <c r="T3250" s="24">
        <v>69</v>
      </c>
      <c r="U3250" s="24">
        <f>IF(T3250&gt;900,_xlfn.XLOOKUP(ROUND(T3250,0),'CM-VL-G-C-GL-B-T-ClassRimThickn'!$B$1:$B$112,'CM-VL-G-C-GL-B-T-ClassRimThickn'!$C$1:$C$112,0,1,1),T3250)</f>
        <v>69</v>
      </c>
      <c r="V3250" s="24">
        <v>73</v>
      </c>
      <c r="W3250" s="24">
        <f>IF(V3250&gt;900,_xlfn.XLOOKUP(ROUND(V3250,0),'CM-VL-G-C-GL-B-T-ClassRimThickn'!$B$1:$B$112,'CM-VL-G-C-GL-B-T-ClassRimThickn'!$C$1:$C$112,0,1,1),V3250)</f>
        <v>73</v>
      </c>
      <c r="X3250" s="24">
        <v>72</v>
      </c>
      <c r="Y3250" s="24">
        <f>IF(X3250&gt;900,_xlfn.XLOOKUP(ROUND(X3250,0),'CM-VL-G-C-GL-B-T-ClassRimThickn'!$B$1:$B$112,'CM-VL-G-C-GL-B-T-ClassRimThickn'!$C$1:$C$112,0,1,1),X3250)</f>
        <v>72</v>
      </c>
      <c r="Z3250" s="24">
        <v>72</v>
      </c>
      <c r="AA3250" s="24">
        <f>IF(Z3250&gt;900,_xlfn.XLOOKUP(ROUND(Z3250,0),'CM-VL-G-C-GL-B-T-ClassRimThickn'!$B$1:$B$112,'CM-VL-G-C-GL-B-T-ClassRimThickn'!$C$1:$C$112,0,1,1),Z3250)</f>
        <v>72</v>
      </c>
      <c r="AB3250" s="24">
        <v>68</v>
      </c>
      <c r="AC3250" s="24">
        <f>IF(AB3250&gt;900,_xlfn.XLOOKUP(ROUND(AB3250,0),'CM-VL-G-C-GL-B-T-ClassRimThickn'!$B$1:$B$112,'CM-VL-G-C-GL-B-T-ClassRimThickn'!$C$1:$C$112,0,1,1),AB3250)</f>
        <v>68</v>
      </c>
      <c r="AD3250" s="24">
        <v>68</v>
      </c>
      <c r="AE3250" s="24">
        <f>IF(AD3250&gt;900,_xlfn.XLOOKUP(ROUND(AD3250,0),'CM-VL-G-C-GL-B-T-ClassRimThickn'!$B$1:$B$112,'CM-VL-G-C-GL-B-T-ClassRimThickn'!$C$1:$C$112,0,1,1),AD3250)</f>
        <v>68</v>
      </c>
      <c r="AF3250" s="24">
        <v>69.5</v>
      </c>
      <c r="AG3250" s="24">
        <f>IF(AF3250&gt;900,_xlfn.XLOOKUP(ROUND(AF3250,0),'CM-VL-G-C-GL-B-T-ClassRimThickn'!$B$1:$B$112,'CM-VL-G-C-GL-B-T-ClassRimThickn'!$C$1:$C$112,0,1,1),AF3250)</f>
        <v>69.5</v>
      </c>
      <c r="AH3250" s="24">
        <v>24.5</v>
      </c>
      <c r="AI3250" s="24">
        <v>26</v>
      </c>
      <c r="AJ3250" s="24">
        <v>28</v>
      </c>
      <c r="AK3250" s="24">
        <v>25</v>
      </c>
      <c r="AL3250" s="24">
        <v>26.5</v>
      </c>
      <c r="AM3250" s="24">
        <v>27</v>
      </c>
      <c r="AN3250" s="24">
        <v>25.5</v>
      </c>
      <c r="AO3250" s="24">
        <v>28.5</v>
      </c>
      <c r="AP3250" s="24">
        <v>27</v>
      </c>
      <c r="AQ3250" s="24">
        <v>26</v>
      </c>
      <c r="AR3250" s="24">
        <v>28</v>
      </c>
      <c r="AS3250" s="24">
        <v>28</v>
      </c>
      <c r="AT3250" s="24">
        <v>30</v>
      </c>
      <c r="AU3250" s="24">
        <v>31</v>
      </c>
      <c r="AV3250" s="24">
        <v>29.5</v>
      </c>
      <c r="AW3250" s="24">
        <v>29.5</v>
      </c>
      <c r="AX3250" s="24">
        <v>30</v>
      </c>
      <c r="AY3250" s="24">
        <v>31</v>
      </c>
      <c r="AZ3250" s="24">
        <v>29.5</v>
      </c>
      <c r="BA3250" s="24">
        <v>29.5</v>
      </c>
      <c r="BB3250" s="24">
        <v>29</v>
      </c>
      <c r="BC3250" s="24">
        <v>31</v>
      </c>
      <c r="BD3250" s="24">
        <v>30.5</v>
      </c>
      <c r="BE3250" s="24">
        <v>31</v>
      </c>
      <c r="BF3250" s="24">
        <v>0.5</v>
      </c>
      <c r="BG3250" s="24">
        <v>0.5</v>
      </c>
      <c r="BH3250" s="24">
        <v>0.5</v>
      </c>
      <c r="BI3250" s="24">
        <v>0.5</v>
      </c>
      <c r="BJ3250" s="24">
        <v>1</v>
      </c>
      <c r="BL3250" s="24">
        <v>1</v>
      </c>
      <c r="BM3250" s="24">
        <v>0.5</v>
      </c>
      <c r="BN3250" s="24">
        <v>0.5</v>
      </c>
      <c r="BO3250" s="24">
        <v>0.5</v>
      </c>
      <c r="BP3250" s="24">
        <v>1</v>
      </c>
      <c r="BQ3250" s="24">
        <v>2</v>
      </c>
      <c r="BR3250" s="24">
        <v>0.5</v>
      </c>
      <c r="BS3250" s="24">
        <v>0.5</v>
      </c>
      <c r="BT3250" s="24">
        <v>0</v>
      </c>
      <c r="BU3250" s="24">
        <v>0</v>
      </c>
      <c r="BV3250" s="24">
        <v>0</v>
      </c>
      <c r="BW3250" s="24">
        <v>0</v>
      </c>
      <c r="BX3250" s="24">
        <v>0</v>
      </c>
      <c r="BY3250" s="24">
        <v>0</v>
      </c>
      <c r="BZ3250" s="24">
        <v>0</v>
      </c>
      <c r="CB3250" s="24">
        <v>0</v>
      </c>
      <c r="CC3250" s="24">
        <v>0</v>
      </c>
      <c r="CD3250" s="24">
        <v>109</v>
      </c>
      <c r="CE3250" s="24">
        <v>96</v>
      </c>
      <c r="CF3250" s="24">
        <v>93</v>
      </c>
      <c r="CG3250" s="24">
        <v>93</v>
      </c>
      <c r="CH3250" s="24">
        <v>93</v>
      </c>
      <c r="CI3250" s="24">
        <v>99</v>
      </c>
      <c r="CO3250" s="34">
        <f t="shared" si="212"/>
        <v>3714694.0194174754</v>
      </c>
    </row>
    <row r="3251" spans="1:93" ht="15">
      <c r="A3251" s="23" t="s">
        <v>217</v>
      </c>
      <c r="B3251" s="52">
        <v>40769</v>
      </c>
      <c r="C3251" s="25" t="str">
        <f t="shared" si="213"/>
        <v/>
      </c>
      <c r="G3251" s="24">
        <f t="shared" si="214"/>
        <v>66</v>
      </c>
      <c r="H3251" s="32">
        <v>5797174</v>
      </c>
      <c r="I3251" s="24" t="b">
        <f t="shared" si="215"/>
        <v>0</v>
      </c>
      <c r="K3251" s="24">
        <f>IF(J3251&gt;900,_xlfn.XLOOKUP(ROUND(J3251,0),'CM-VL-G-C-GL-B-T-ClassRimThickn'!$B$1:$B$112,'CM-VL-G-C-GL-B-T-ClassRimThickn'!$C$1:$C$112,0,1,1),J3251)</f>
        <v>0</v>
      </c>
      <c r="L3251" s="24">
        <v>65</v>
      </c>
      <c r="M3251" s="24">
        <f>IF(L3251&gt;900,_xlfn.XLOOKUP(ROUND(L3251,0),'CM-VL-G-C-GL-B-T-ClassRimThickn'!$B$1:$B$112,'CM-VL-G-C-GL-B-T-ClassRimThickn'!$C$1:$C$112,0,1,1),L3251)</f>
        <v>65</v>
      </c>
      <c r="N3251" s="24">
        <v>65</v>
      </c>
      <c r="O3251" s="24">
        <f>IF(N3251&gt;900,_xlfn.XLOOKUP(ROUND(N3251,0),'CM-VL-G-C-GL-B-T-ClassRimThickn'!$B$1:$B$112,'CM-VL-G-C-GL-B-T-ClassRimThickn'!$C$1:$C$112,0,1,1),N3251)</f>
        <v>65</v>
      </c>
      <c r="P3251" s="24">
        <v>60</v>
      </c>
      <c r="Q3251" s="24">
        <f>IF(P3251&gt;900,_xlfn.XLOOKUP(ROUND(P3251,0),'CM-VL-G-C-GL-B-T-ClassRimThickn'!$B$1:$B$112,'CM-VL-G-C-GL-B-T-ClassRimThickn'!$C$1:$C$112,0,1,1),P3251)</f>
        <v>60</v>
      </c>
      <c r="S3251" s="24">
        <f>IF(R3251&gt;900,_xlfn.XLOOKUP(ROUND(R3251,0),'CM-VL-G-C-GL-B-T-ClassRimThickn'!$B$1:$B$112,'CM-VL-G-C-GL-B-T-ClassRimThickn'!$C$1:$C$112,0,1,1),R3251)</f>
        <v>0</v>
      </c>
      <c r="T3251" s="24">
        <v>63</v>
      </c>
      <c r="U3251" s="24">
        <f>IF(T3251&gt;900,_xlfn.XLOOKUP(ROUND(T3251,0),'CM-VL-G-C-GL-B-T-ClassRimThickn'!$B$1:$B$112,'CM-VL-G-C-GL-B-T-ClassRimThickn'!$C$1:$C$112,0,1,1),T3251)</f>
        <v>63</v>
      </c>
      <c r="V3251" s="24">
        <v>60</v>
      </c>
      <c r="W3251" s="24">
        <f>IF(V3251&gt;900,_xlfn.XLOOKUP(ROUND(V3251,0),'CM-VL-G-C-GL-B-T-ClassRimThickn'!$B$1:$B$112,'CM-VL-G-C-GL-B-T-ClassRimThickn'!$C$1:$C$112,0,1,1),V3251)</f>
        <v>60</v>
      </c>
      <c r="X3251" s="24">
        <v>65</v>
      </c>
      <c r="Y3251" s="24">
        <f>IF(X3251&gt;900,_xlfn.XLOOKUP(ROUND(X3251,0),'CM-VL-G-C-GL-B-T-ClassRimThickn'!$B$1:$B$112,'CM-VL-G-C-GL-B-T-ClassRimThickn'!$C$1:$C$112,0,1,1),X3251)</f>
        <v>65</v>
      </c>
      <c r="Z3251" s="24">
        <v>65</v>
      </c>
      <c r="AA3251" s="24">
        <f>IF(Z3251&gt;900,_xlfn.XLOOKUP(ROUND(Z3251,0),'CM-VL-G-C-GL-B-T-ClassRimThickn'!$B$1:$B$112,'CM-VL-G-C-GL-B-T-ClassRimThickn'!$C$1:$C$112,0,1,1),Z3251)</f>
        <v>65</v>
      </c>
      <c r="AB3251" s="24">
        <v>60</v>
      </c>
      <c r="AC3251" s="24">
        <f>IF(AB3251&gt;900,_xlfn.XLOOKUP(ROUND(AB3251,0),'CM-VL-G-C-GL-B-T-ClassRimThickn'!$B$1:$B$112,'CM-VL-G-C-GL-B-T-ClassRimThickn'!$C$1:$C$112,0,1,1),AB3251)</f>
        <v>60</v>
      </c>
      <c r="AD3251" s="24">
        <v>65</v>
      </c>
      <c r="AE3251" s="24">
        <f>IF(AD3251&gt;900,_xlfn.XLOOKUP(ROUND(AD3251,0),'CM-VL-G-C-GL-B-T-ClassRimThickn'!$B$1:$B$112,'CM-VL-G-C-GL-B-T-ClassRimThickn'!$C$1:$C$112,0,1,1),AD3251)</f>
        <v>65</v>
      </c>
      <c r="AF3251" s="24">
        <v>63</v>
      </c>
      <c r="AG3251" s="24">
        <f>IF(AF3251&gt;900,_xlfn.XLOOKUP(ROUND(AF3251,0),'CM-VL-G-C-GL-B-T-ClassRimThickn'!$B$1:$B$112,'CM-VL-G-C-GL-B-T-ClassRimThickn'!$C$1:$C$112,0,1,1),AF3251)</f>
        <v>63</v>
      </c>
      <c r="AH3251" s="24">
        <v>27</v>
      </c>
      <c r="AI3251" s="24">
        <v>26</v>
      </c>
      <c r="AJ3251" s="24">
        <v>28</v>
      </c>
      <c r="AK3251" s="24">
        <v>26.5</v>
      </c>
      <c r="AL3251" s="24">
        <v>28</v>
      </c>
      <c r="AM3251" s="24">
        <v>30</v>
      </c>
      <c r="AN3251" s="24">
        <v>26.5</v>
      </c>
      <c r="AO3251" s="24">
        <v>28.5</v>
      </c>
      <c r="AP3251" s="24">
        <v>28</v>
      </c>
      <c r="AQ3251" s="24">
        <v>25</v>
      </c>
      <c r="AR3251" s="24">
        <v>29.5</v>
      </c>
      <c r="AS3251" s="24">
        <v>30.5</v>
      </c>
      <c r="AT3251" s="24">
        <v>28</v>
      </c>
      <c r="AU3251" s="24">
        <v>28</v>
      </c>
      <c r="AV3251" s="24">
        <v>28</v>
      </c>
      <c r="AW3251" s="24">
        <v>28</v>
      </c>
      <c r="AX3251" s="24">
        <v>28</v>
      </c>
      <c r="AY3251" s="24">
        <v>28.5</v>
      </c>
      <c r="AZ3251" s="24">
        <v>28</v>
      </c>
      <c r="BA3251" s="24">
        <v>28</v>
      </c>
      <c r="BB3251" s="24">
        <v>28</v>
      </c>
      <c r="BC3251" s="24">
        <v>28</v>
      </c>
      <c r="BD3251" s="24">
        <v>28.5</v>
      </c>
      <c r="BE3251" s="24">
        <v>29</v>
      </c>
      <c r="BF3251" s="24">
        <v>0</v>
      </c>
      <c r="BG3251" s="24">
        <v>0</v>
      </c>
      <c r="BH3251" s="24">
        <v>0</v>
      </c>
      <c r="BI3251" s="24">
        <v>0</v>
      </c>
      <c r="BJ3251" s="24">
        <v>0</v>
      </c>
      <c r="BL3251" s="24">
        <v>0.5</v>
      </c>
      <c r="BM3251" s="24">
        <v>0</v>
      </c>
      <c r="BN3251" s="24">
        <v>0</v>
      </c>
      <c r="BO3251" s="24">
        <v>0</v>
      </c>
      <c r="BP3251" s="24">
        <v>0</v>
      </c>
      <c r="BQ3251" s="24">
        <v>0</v>
      </c>
      <c r="BR3251" s="24">
        <v>0</v>
      </c>
      <c r="BS3251" s="24">
        <v>0</v>
      </c>
      <c r="BT3251" s="24">
        <v>0</v>
      </c>
      <c r="BU3251" s="24">
        <v>0</v>
      </c>
      <c r="BV3251" s="24">
        <v>0</v>
      </c>
      <c r="BW3251" s="24">
        <v>0</v>
      </c>
      <c r="BX3251" s="24">
        <v>0</v>
      </c>
      <c r="BY3251" s="24">
        <v>0</v>
      </c>
      <c r="BZ3251" s="24">
        <v>0</v>
      </c>
      <c r="CB3251" s="24">
        <v>0</v>
      </c>
      <c r="CC3251" s="24">
        <v>0</v>
      </c>
      <c r="CD3251" s="24">
        <v>100</v>
      </c>
      <c r="CE3251" s="24">
        <v>90</v>
      </c>
      <c r="CF3251" s="24">
        <v>87</v>
      </c>
      <c r="CG3251" s="24">
        <v>85</v>
      </c>
      <c r="CH3251" s="24">
        <v>87</v>
      </c>
      <c r="CI3251" s="24">
        <v>85</v>
      </c>
      <c r="CO3251" s="34">
        <f t="shared" si="212"/>
        <v>5797174</v>
      </c>
    </row>
    <row r="3252" spans="1:93" ht="15">
      <c r="A3252" s="23" t="s">
        <v>217</v>
      </c>
      <c r="B3252" s="52">
        <v>40795</v>
      </c>
      <c r="C3252" s="25" t="str">
        <f t="shared" si="213"/>
        <v/>
      </c>
      <c r="G3252" s="24">
        <f t="shared" si="214"/>
        <v>26</v>
      </c>
      <c r="H3252" s="27">
        <v>469310</v>
      </c>
      <c r="I3252" s="24" t="str">
        <f t="shared" si="215"/>
        <v/>
      </c>
      <c r="K3252" s="24">
        <f>IF(J3252&gt;900,_xlfn.XLOOKUP(ROUND(J3252,0),'CM-VL-G-C-GL-B-T-ClassRimThickn'!$B$1:$B$112,'CM-VL-G-C-GL-B-T-ClassRimThickn'!$C$1:$C$112,0,1,1),J3252)</f>
        <v>0</v>
      </c>
      <c r="L3252" s="24">
        <v>62</v>
      </c>
      <c r="M3252" s="24">
        <f>IF(L3252&gt;900,_xlfn.XLOOKUP(ROUND(L3252,0),'CM-VL-G-C-GL-B-T-ClassRimThickn'!$B$1:$B$112,'CM-VL-G-C-GL-B-T-ClassRimThickn'!$C$1:$C$112,0,1,1),L3252)</f>
        <v>62</v>
      </c>
      <c r="N3252" s="24">
        <v>62</v>
      </c>
      <c r="O3252" s="24">
        <f>IF(N3252&gt;900,_xlfn.XLOOKUP(ROUND(N3252,0),'CM-VL-G-C-GL-B-T-ClassRimThickn'!$B$1:$B$112,'CM-VL-G-C-GL-B-T-ClassRimThickn'!$C$1:$C$112,0,1,1),N3252)</f>
        <v>62</v>
      </c>
      <c r="P3252" s="24">
        <v>62</v>
      </c>
      <c r="Q3252" s="24">
        <f>IF(P3252&gt;900,_xlfn.XLOOKUP(ROUND(P3252,0),'CM-VL-G-C-GL-B-T-ClassRimThickn'!$B$1:$B$112,'CM-VL-G-C-GL-B-T-ClassRimThickn'!$C$1:$C$112,0,1,1),P3252)</f>
        <v>62</v>
      </c>
      <c r="S3252" s="24">
        <f>IF(R3252&gt;900,_xlfn.XLOOKUP(ROUND(R3252,0),'CM-VL-G-C-GL-B-T-ClassRimThickn'!$B$1:$B$112,'CM-VL-G-C-GL-B-T-ClassRimThickn'!$C$1:$C$112,0,1,1),R3252)</f>
        <v>0</v>
      </c>
      <c r="T3252" s="24">
        <v>63</v>
      </c>
      <c r="U3252" s="24">
        <f>IF(T3252&gt;900,_xlfn.XLOOKUP(ROUND(T3252,0),'CM-VL-G-C-GL-B-T-ClassRimThickn'!$B$1:$B$112,'CM-VL-G-C-GL-B-T-ClassRimThickn'!$C$1:$C$112,0,1,1),T3252)</f>
        <v>63</v>
      </c>
      <c r="V3252" s="24">
        <v>58</v>
      </c>
      <c r="W3252" s="24">
        <f>IF(V3252&gt;900,_xlfn.XLOOKUP(ROUND(V3252,0),'CM-VL-G-C-GL-B-T-ClassRimThickn'!$B$1:$B$112,'CM-VL-G-C-GL-B-T-ClassRimThickn'!$C$1:$C$112,0,1,1),V3252)</f>
        <v>58</v>
      </c>
      <c r="X3252" s="24">
        <v>62</v>
      </c>
      <c r="Y3252" s="24">
        <f>IF(X3252&gt;900,_xlfn.XLOOKUP(ROUND(X3252,0),'CM-VL-G-C-GL-B-T-ClassRimThickn'!$B$1:$B$112,'CM-VL-G-C-GL-B-T-ClassRimThickn'!$C$1:$C$112,0,1,1),X3252)</f>
        <v>62</v>
      </c>
      <c r="Z3252" s="24">
        <v>62</v>
      </c>
      <c r="AA3252" s="24">
        <f>IF(Z3252&gt;900,_xlfn.XLOOKUP(ROUND(Z3252,0),'CM-VL-G-C-GL-B-T-ClassRimThickn'!$B$1:$B$112,'CM-VL-G-C-GL-B-T-ClassRimThickn'!$C$1:$C$112,0,1,1),Z3252)</f>
        <v>62</v>
      </c>
      <c r="AB3252" s="24">
        <v>62</v>
      </c>
      <c r="AC3252" s="24">
        <f>IF(AB3252&gt;900,_xlfn.XLOOKUP(ROUND(AB3252,0),'CM-VL-G-C-GL-B-T-ClassRimThickn'!$B$1:$B$112,'CM-VL-G-C-GL-B-T-ClassRimThickn'!$C$1:$C$112,0,1,1),AB3252)</f>
        <v>62</v>
      </c>
      <c r="AD3252" s="24">
        <v>64</v>
      </c>
      <c r="AE3252" s="24">
        <f>IF(AD3252&gt;900,_xlfn.XLOOKUP(ROUND(AD3252,0),'CM-VL-G-C-GL-B-T-ClassRimThickn'!$B$1:$B$112,'CM-VL-G-C-GL-B-T-ClassRimThickn'!$C$1:$C$112,0,1,1),AD3252)</f>
        <v>64</v>
      </c>
      <c r="AF3252" s="24">
        <v>63</v>
      </c>
      <c r="AG3252" s="24">
        <f>IF(AF3252&gt;900,_xlfn.XLOOKUP(ROUND(AF3252,0),'CM-VL-G-C-GL-B-T-ClassRimThickn'!$B$1:$B$112,'CM-VL-G-C-GL-B-T-ClassRimThickn'!$C$1:$C$112,0,1,1),AF3252)</f>
        <v>63</v>
      </c>
      <c r="AH3252" s="24">
        <v>26</v>
      </c>
      <c r="AI3252" s="24">
        <v>26</v>
      </c>
      <c r="AJ3252" s="24">
        <v>27</v>
      </c>
      <c r="AK3252" s="24">
        <v>25.5</v>
      </c>
      <c r="AL3252" s="24">
        <v>27.5</v>
      </c>
      <c r="AM3252" s="24">
        <v>28</v>
      </c>
      <c r="AN3252" s="24">
        <v>26.5</v>
      </c>
      <c r="AO3252" s="24">
        <v>29</v>
      </c>
      <c r="AP3252" s="24">
        <v>27</v>
      </c>
      <c r="AQ3252" s="24">
        <v>24.5</v>
      </c>
      <c r="AR3252" s="24">
        <v>29</v>
      </c>
      <c r="AS3252" s="24">
        <v>29</v>
      </c>
      <c r="AT3252" s="24">
        <v>28</v>
      </c>
      <c r="AU3252" s="24">
        <v>29</v>
      </c>
      <c r="AV3252" s="24">
        <v>29</v>
      </c>
      <c r="AW3252" s="24">
        <v>28</v>
      </c>
      <c r="AX3252" s="24">
        <v>28</v>
      </c>
      <c r="AY3252" s="24">
        <v>28</v>
      </c>
      <c r="AZ3252" s="24">
        <v>28</v>
      </c>
      <c r="BA3252" s="24">
        <v>28</v>
      </c>
      <c r="BB3252" s="24">
        <v>28</v>
      </c>
      <c r="BC3252" s="24">
        <v>28</v>
      </c>
      <c r="BD3252" s="24">
        <v>28</v>
      </c>
      <c r="BE3252" s="24">
        <v>28</v>
      </c>
      <c r="BF3252" s="24">
        <v>0.5</v>
      </c>
      <c r="BG3252" s="24">
        <v>0.5</v>
      </c>
      <c r="BH3252" s="24">
        <v>0.5</v>
      </c>
      <c r="BI3252" s="24">
        <v>0.5</v>
      </c>
      <c r="BJ3252" s="24">
        <v>0.5</v>
      </c>
      <c r="BL3252" s="24">
        <v>0.5</v>
      </c>
      <c r="BM3252" s="24">
        <v>0.5</v>
      </c>
      <c r="BN3252" s="24">
        <v>0.5</v>
      </c>
      <c r="BO3252" s="24">
        <v>1</v>
      </c>
      <c r="BP3252" s="24">
        <v>0.5</v>
      </c>
      <c r="BQ3252" s="24">
        <v>0.5</v>
      </c>
      <c r="BR3252" s="24">
        <v>0</v>
      </c>
      <c r="BS3252" s="24">
        <v>0</v>
      </c>
      <c r="BT3252" s="24">
        <v>0</v>
      </c>
      <c r="BU3252" s="24">
        <v>0</v>
      </c>
      <c r="BV3252" s="24">
        <v>0</v>
      </c>
      <c r="BW3252" s="24">
        <v>0</v>
      </c>
      <c r="BX3252" s="24">
        <v>0</v>
      </c>
      <c r="BY3252" s="24">
        <v>0</v>
      </c>
      <c r="BZ3252" s="24">
        <v>0</v>
      </c>
      <c r="CB3252" s="24">
        <v>0</v>
      </c>
      <c r="CC3252" s="24">
        <v>0</v>
      </c>
      <c r="CD3252" s="24">
        <v>110</v>
      </c>
      <c r="CE3252" s="24">
        <v>89</v>
      </c>
      <c r="CF3252" s="24">
        <v>89</v>
      </c>
      <c r="CG3252" s="24">
        <v>85</v>
      </c>
      <c r="CH3252" s="24">
        <v>105</v>
      </c>
      <c r="CI3252" s="24">
        <v>84</v>
      </c>
      <c r="CO3252" s="34">
        <f t="shared" si="212"/>
        <v>469310</v>
      </c>
    </row>
    <row r="3253" spans="1:93" ht="15">
      <c r="A3253" s="23" t="s">
        <v>217</v>
      </c>
      <c r="B3253" s="52">
        <v>40832</v>
      </c>
      <c r="C3253" s="25" t="str">
        <f t="shared" si="213"/>
        <v/>
      </c>
      <c r="G3253" s="24">
        <f t="shared" si="214"/>
        <v>37</v>
      </c>
      <c r="H3253" s="30">
        <f>(H3254-H3252)/(G3253+G3254)*G3253+H3252</f>
        <v>493587.8142857143</v>
      </c>
      <c r="I3253" s="24" t="str">
        <f t="shared" si="215"/>
        <v/>
      </c>
      <c r="K3253" s="24">
        <f>IF(J3253&gt;900,_xlfn.XLOOKUP(ROUND(J3253,0),'CM-VL-G-C-GL-B-T-ClassRimThickn'!$B$1:$B$112,'CM-VL-G-C-GL-B-T-ClassRimThickn'!$C$1:$C$112,0,1,1),J3253)</f>
        <v>0</v>
      </c>
      <c r="L3253" s="24">
        <v>65</v>
      </c>
      <c r="M3253" s="24">
        <f>IF(L3253&gt;900,_xlfn.XLOOKUP(ROUND(L3253,0),'CM-VL-G-C-GL-B-T-ClassRimThickn'!$B$1:$B$112,'CM-VL-G-C-GL-B-T-ClassRimThickn'!$C$1:$C$112,0,1,1),L3253)</f>
        <v>65</v>
      </c>
      <c r="N3253" s="24">
        <v>60</v>
      </c>
      <c r="O3253" s="24">
        <f>IF(N3253&gt;900,_xlfn.XLOOKUP(ROUND(N3253,0),'CM-VL-G-C-GL-B-T-ClassRimThickn'!$B$1:$B$112,'CM-VL-G-C-GL-B-T-ClassRimThickn'!$C$1:$C$112,0,1,1),N3253)</f>
        <v>60</v>
      </c>
      <c r="P3253" s="24">
        <v>60</v>
      </c>
      <c r="Q3253" s="24">
        <f>IF(P3253&gt;900,_xlfn.XLOOKUP(ROUND(P3253,0),'CM-VL-G-C-GL-B-T-ClassRimThickn'!$B$1:$B$112,'CM-VL-G-C-GL-B-T-ClassRimThickn'!$C$1:$C$112,0,1,1),P3253)</f>
        <v>60</v>
      </c>
      <c r="S3253" s="24">
        <f>IF(R3253&gt;900,_xlfn.XLOOKUP(ROUND(R3253,0),'CM-VL-G-C-GL-B-T-ClassRimThickn'!$B$1:$B$112,'CM-VL-G-C-GL-B-T-ClassRimThickn'!$C$1:$C$112,0,1,1),R3253)</f>
        <v>0</v>
      </c>
      <c r="T3253" s="24">
        <v>60</v>
      </c>
      <c r="U3253" s="24">
        <f>IF(T3253&gt;900,_xlfn.XLOOKUP(ROUND(T3253,0),'CM-VL-G-C-GL-B-T-ClassRimThickn'!$B$1:$B$112,'CM-VL-G-C-GL-B-T-ClassRimThickn'!$C$1:$C$112,0,1,1),T3253)</f>
        <v>60</v>
      </c>
      <c r="V3253" s="24">
        <v>60</v>
      </c>
      <c r="W3253" s="24">
        <f>IF(V3253&gt;900,_xlfn.XLOOKUP(ROUND(V3253,0),'CM-VL-G-C-GL-B-T-ClassRimThickn'!$B$1:$B$112,'CM-VL-G-C-GL-B-T-ClassRimThickn'!$C$1:$C$112,0,1,1),V3253)</f>
        <v>60</v>
      </c>
      <c r="X3253" s="24">
        <v>65</v>
      </c>
      <c r="Y3253" s="24">
        <f>IF(X3253&gt;900,_xlfn.XLOOKUP(ROUND(X3253,0),'CM-VL-G-C-GL-B-T-ClassRimThickn'!$B$1:$B$112,'CM-VL-G-C-GL-B-T-ClassRimThickn'!$C$1:$C$112,0,1,1),X3253)</f>
        <v>65</v>
      </c>
      <c r="Z3253" s="24">
        <v>60</v>
      </c>
      <c r="AA3253" s="24">
        <f>IF(Z3253&gt;900,_xlfn.XLOOKUP(ROUND(Z3253,0),'CM-VL-G-C-GL-B-T-ClassRimThickn'!$B$1:$B$112,'CM-VL-G-C-GL-B-T-ClassRimThickn'!$C$1:$C$112,0,1,1),Z3253)</f>
        <v>60</v>
      </c>
      <c r="AB3253" s="24">
        <v>60</v>
      </c>
      <c r="AC3253" s="24">
        <f>IF(AB3253&gt;900,_xlfn.XLOOKUP(ROUND(AB3253,0),'CM-VL-G-C-GL-B-T-ClassRimThickn'!$B$1:$B$112,'CM-VL-G-C-GL-B-T-ClassRimThickn'!$C$1:$C$112,0,1,1),AB3253)</f>
        <v>60</v>
      </c>
      <c r="AD3253" s="24">
        <v>60</v>
      </c>
      <c r="AE3253" s="24">
        <f>IF(AD3253&gt;900,_xlfn.XLOOKUP(ROUND(AD3253,0),'CM-VL-G-C-GL-B-T-ClassRimThickn'!$B$1:$B$112,'CM-VL-G-C-GL-B-T-ClassRimThickn'!$C$1:$C$112,0,1,1),AD3253)</f>
        <v>60</v>
      </c>
      <c r="AF3253" s="24">
        <v>60</v>
      </c>
      <c r="AG3253" s="24">
        <f>IF(AF3253&gt;900,_xlfn.XLOOKUP(ROUND(AF3253,0),'CM-VL-G-C-GL-B-T-ClassRimThickn'!$B$1:$B$112,'CM-VL-G-C-GL-B-T-ClassRimThickn'!$C$1:$C$112,0,1,1),AF3253)</f>
        <v>60</v>
      </c>
      <c r="AH3253" s="24">
        <v>26.5</v>
      </c>
      <c r="AI3253" s="24">
        <v>27</v>
      </c>
      <c r="AJ3253" s="24">
        <v>27.5</v>
      </c>
      <c r="AK3253" s="24">
        <v>26</v>
      </c>
      <c r="AL3253" s="24">
        <v>26.5</v>
      </c>
      <c r="AM3253" s="24">
        <v>27</v>
      </c>
      <c r="AN3253" s="24">
        <v>26</v>
      </c>
      <c r="AO3253" s="24">
        <v>29.5</v>
      </c>
      <c r="AP3253" s="24">
        <v>28</v>
      </c>
      <c r="AQ3253" s="24">
        <v>26.5</v>
      </c>
      <c r="AR3253" s="24">
        <v>29</v>
      </c>
      <c r="AS3253" s="24">
        <v>30</v>
      </c>
      <c r="AT3253" s="24">
        <v>28</v>
      </c>
      <c r="AU3253" s="24">
        <v>30</v>
      </c>
      <c r="AV3253" s="24">
        <v>29</v>
      </c>
      <c r="AW3253" s="24">
        <v>30</v>
      </c>
      <c r="AX3253" s="24">
        <v>28</v>
      </c>
      <c r="AY3253" s="24">
        <v>29</v>
      </c>
      <c r="AZ3253" s="24">
        <v>30</v>
      </c>
      <c r="BA3253" s="24">
        <v>29</v>
      </c>
      <c r="BB3253" s="24">
        <v>30</v>
      </c>
      <c r="BC3253" s="24">
        <v>28</v>
      </c>
      <c r="BD3253" s="24">
        <v>29</v>
      </c>
      <c r="BE3253" s="24">
        <v>30</v>
      </c>
      <c r="BF3253" s="24">
        <v>0.5</v>
      </c>
      <c r="BG3253" s="24">
        <v>0.5</v>
      </c>
      <c r="BH3253" s="24">
        <v>0.5</v>
      </c>
      <c r="BI3253" s="24">
        <v>0.5</v>
      </c>
      <c r="BJ3253" s="24">
        <v>0</v>
      </c>
      <c r="BL3253" s="24">
        <v>1</v>
      </c>
      <c r="BM3253" s="24">
        <v>0.5</v>
      </c>
      <c r="BN3253" s="24">
        <v>0.5</v>
      </c>
      <c r="BO3253" s="24">
        <v>0.5</v>
      </c>
      <c r="BP3253" s="24">
        <v>0.5</v>
      </c>
      <c r="BQ3253" s="24">
        <v>0.5</v>
      </c>
      <c r="BR3253" s="24">
        <v>0</v>
      </c>
      <c r="BS3253" s="24">
        <v>0</v>
      </c>
      <c r="BT3253" s="24">
        <v>0</v>
      </c>
      <c r="BU3253" s="24">
        <v>0</v>
      </c>
      <c r="BV3253" s="24">
        <v>0</v>
      </c>
      <c r="BW3253" s="24">
        <v>0</v>
      </c>
      <c r="BX3253" s="24">
        <v>0</v>
      </c>
      <c r="BY3253" s="24">
        <v>0</v>
      </c>
      <c r="BZ3253" s="24">
        <v>0</v>
      </c>
      <c r="CB3253" s="24">
        <v>0</v>
      </c>
      <c r="CC3253" s="24">
        <v>0</v>
      </c>
      <c r="CD3253" s="24">
        <v>100</v>
      </c>
      <c r="CE3253" s="24">
        <v>90</v>
      </c>
      <c r="CF3253" s="24">
        <v>90</v>
      </c>
      <c r="CG3253" s="24">
        <v>85</v>
      </c>
      <c r="CH3253" s="24">
        <v>105</v>
      </c>
      <c r="CI3253" s="24">
        <v>85</v>
      </c>
      <c r="CO3253" s="34">
        <f t="shared" si="212"/>
        <v>493587.8142857143</v>
      </c>
    </row>
    <row r="3254" spans="1:93" ht="15">
      <c r="A3254" s="23" t="s">
        <v>217</v>
      </c>
      <c r="B3254" s="52">
        <v>40865</v>
      </c>
      <c r="C3254" s="25" t="str">
        <f t="shared" si="213"/>
        <v/>
      </c>
      <c r="G3254" s="24">
        <f t="shared" si="214"/>
        <v>33</v>
      </c>
      <c r="H3254" s="27">
        <v>515241</v>
      </c>
      <c r="I3254" s="24" t="str">
        <f t="shared" si="215"/>
        <v/>
      </c>
      <c r="K3254" s="24">
        <f>IF(J3254&gt;900,_xlfn.XLOOKUP(ROUND(J3254,0),'CM-VL-G-C-GL-B-T-ClassRimThickn'!$B$1:$B$112,'CM-VL-G-C-GL-B-T-ClassRimThickn'!$C$1:$C$112,0,1,1),J3254)</f>
        <v>0</v>
      </c>
      <c r="L3254" s="24">
        <v>63</v>
      </c>
      <c r="M3254" s="24">
        <f>IF(L3254&gt;900,_xlfn.XLOOKUP(ROUND(L3254,0),'CM-VL-G-C-GL-B-T-ClassRimThickn'!$B$1:$B$112,'CM-VL-G-C-GL-B-T-ClassRimThickn'!$C$1:$C$112,0,1,1),L3254)</f>
        <v>63</v>
      </c>
      <c r="N3254" s="24">
        <v>64</v>
      </c>
      <c r="O3254" s="24">
        <f>IF(N3254&gt;900,_xlfn.XLOOKUP(ROUND(N3254,0),'CM-VL-G-C-GL-B-T-ClassRimThickn'!$B$1:$B$112,'CM-VL-G-C-GL-B-T-ClassRimThickn'!$C$1:$C$112,0,1,1),N3254)</f>
        <v>64</v>
      </c>
      <c r="P3254" s="24">
        <v>59</v>
      </c>
      <c r="Q3254" s="24">
        <f>IF(P3254&gt;900,_xlfn.XLOOKUP(ROUND(P3254,0),'CM-VL-G-C-GL-B-T-ClassRimThickn'!$B$1:$B$112,'CM-VL-G-C-GL-B-T-ClassRimThickn'!$C$1:$C$112,0,1,1),P3254)</f>
        <v>59</v>
      </c>
      <c r="S3254" s="24">
        <f>IF(R3254&gt;900,_xlfn.XLOOKUP(ROUND(R3254,0),'CM-VL-G-C-GL-B-T-ClassRimThickn'!$B$1:$B$112,'CM-VL-G-C-GL-B-T-ClassRimThickn'!$C$1:$C$112,0,1,1),R3254)</f>
        <v>0</v>
      </c>
      <c r="T3254" s="24">
        <v>62</v>
      </c>
      <c r="U3254" s="24">
        <f>IF(T3254&gt;900,_xlfn.XLOOKUP(ROUND(T3254,0),'CM-VL-G-C-GL-B-T-ClassRimThickn'!$B$1:$B$112,'CM-VL-G-C-GL-B-T-ClassRimThickn'!$C$1:$C$112,0,1,1),T3254)</f>
        <v>62</v>
      </c>
      <c r="V3254" s="24">
        <v>60</v>
      </c>
      <c r="W3254" s="24">
        <f>IF(V3254&gt;900,_xlfn.XLOOKUP(ROUND(V3254,0),'CM-VL-G-C-GL-B-T-ClassRimThickn'!$B$1:$B$112,'CM-VL-G-C-GL-B-T-ClassRimThickn'!$C$1:$C$112,0,1,1),V3254)</f>
        <v>60</v>
      </c>
      <c r="X3254" s="24">
        <v>64</v>
      </c>
      <c r="Y3254" s="24">
        <f>IF(X3254&gt;900,_xlfn.XLOOKUP(ROUND(X3254,0),'CM-VL-G-C-GL-B-T-ClassRimThickn'!$B$1:$B$112,'CM-VL-G-C-GL-B-T-ClassRimThickn'!$C$1:$C$112,0,1,1),X3254)</f>
        <v>64</v>
      </c>
      <c r="Z3254" s="24">
        <v>63</v>
      </c>
      <c r="AA3254" s="24">
        <f>IF(Z3254&gt;900,_xlfn.XLOOKUP(ROUND(Z3254,0),'CM-VL-G-C-GL-B-T-ClassRimThickn'!$B$1:$B$112,'CM-VL-G-C-GL-B-T-ClassRimThickn'!$C$1:$C$112,0,1,1),Z3254)</f>
        <v>63</v>
      </c>
      <c r="AB3254" s="24">
        <v>59</v>
      </c>
      <c r="AC3254" s="24">
        <f>IF(AB3254&gt;900,_xlfn.XLOOKUP(ROUND(AB3254,0),'CM-VL-G-C-GL-B-T-ClassRimThickn'!$B$1:$B$112,'CM-VL-G-C-GL-B-T-ClassRimThickn'!$C$1:$C$112,0,1,1),AB3254)</f>
        <v>59</v>
      </c>
      <c r="AD3254" s="24">
        <v>64</v>
      </c>
      <c r="AE3254" s="24">
        <f>IF(AD3254&gt;900,_xlfn.XLOOKUP(ROUND(AD3254,0),'CM-VL-G-C-GL-B-T-ClassRimThickn'!$B$1:$B$112,'CM-VL-G-C-GL-B-T-ClassRimThickn'!$C$1:$C$112,0,1,1),AD3254)</f>
        <v>64</v>
      </c>
      <c r="AF3254" s="24">
        <v>63</v>
      </c>
      <c r="AG3254" s="24">
        <f>IF(AF3254&gt;900,_xlfn.XLOOKUP(ROUND(AF3254,0),'CM-VL-G-C-GL-B-T-ClassRimThickn'!$B$1:$B$112,'CM-VL-G-C-GL-B-T-ClassRimThickn'!$C$1:$C$112,0,1,1),AF3254)</f>
        <v>63</v>
      </c>
      <c r="AH3254" s="24">
        <v>27</v>
      </c>
      <c r="AI3254" s="24">
        <v>27</v>
      </c>
      <c r="AJ3254" s="24">
        <v>27.5</v>
      </c>
      <c r="AK3254" s="24">
        <v>25</v>
      </c>
      <c r="AL3254" s="24">
        <v>27</v>
      </c>
      <c r="AM3254" s="24">
        <v>27.5</v>
      </c>
      <c r="AN3254" s="24">
        <v>26</v>
      </c>
      <c r="AO3254" s="24">
        <v>29</v>
      </c>
      <c r="AP3254" s="24">
        <v>27</v>
      </c>
      <c r="AQ3254" s="24">
        <v>24.5</v>
      </c>
      <c r="AR3254" s="24">
        <v>29</v>
      </c>
      <c r="AS3254" s="24">
        <v>29</v>
      </c>
      <c r="AT3254" s="24">
        <v>31</v>
      </c>
      <c r="AU3254" s="24">
        <v>31</v>
      </c>
      <c r="AV3254" s="24">
        <v>30</v>
      </c>
      <c r="AW3254" s="24">
        <v>31.5</v>
      </c>
      <c r="AX3254" s="24">
        <v>29.5</v>
      </c>
      <c r="AY3254" s="24">
        <v>30</v>
      </c>
      <c r="AZ3254" s="24">
        <v>30.5</v>
      </c>
      <c r="BA3254" s="24">
        <v>30</v>
      </c>
      <c r="BB3254" s="24">
        <v>31</v>
      </c>
      <c r="BC3254" s="24">
        <v>30</v>
      </c>
      <c r="BD3254" s="24">
        <v>30</v>
      </c>
      <c r="BE3254" s="24">
        <v>31</v>
      </c>
      <c r="BF3254" s="24">
        <v>1.5</v>
      </c>
      <c r="BG3254" s="24">
        <v>1</v>
      </c>
      <c r="BH3254" s="24">
        <v>1</v>
      </c>
      <c r="BI3254" s="24">
        <v>1</v>
      </c>
      <c r="BJ3254" s="24">
        <v>0</v>
      </c>
      <c r="BL3254" s="24">
        <v>2</v>
      </c>
      <c r="BM3254" s="24">
        <v>0.5</v>
      </c>
      <c r="BN3254" s="24">
        <v>0.5</v>
      </c>
      <c r="BO3254" s="24">
        <v>1</v>
      </c>
      <c r="BP3254" s="24">
        <v>0</v>
      </c>
      <c r="BQ3254" s="24">
        <v>0</v>
      </c>
      <c r="BR3254" s="24">
        <v>0</v>
      </c>
      <c r="BS3254" s="24">
        <v>0</v>
      </c>
      <c r="BT3254" s="24">
        <v>0</v>
      </c>
      <c r="BU3254" s="24">
        <v>0</v>
      </c>
      <c r="BV3254" s="24">
        <v>0</v>
      </c>
      <c r="BW3254" s="24">
        <v>0</v>
      </c>
      <c r="BX3254" s="24">
        <v>0</v>
      </c>
      <c r="BY3254" s="24">
        <v>0</v>
      </c>
      <c r="BZ3254" s="24">
        <v>0</v>
      </c>
      <c r="CB3254" s="24">
        <v>0</v>
      </c>
      <c r="CC3254" s="24">
        <v>0</v>
      </c>
      <c r="CD3254" s="24">
        <v>95</v>
      </c>
      <c r="CE3254" s="24">
        <v>87</v>
      </c>
      <c r="CF3254" s="24">
        <v>58</v>
      </c>
      <c r="CG3254" s="24">
        <v>80</v>
      </c>
      <c r="CH3254" s="24">
        <v>104</v>
      </c>
      <c r="CI3254" s="24">
        <v>82</v>
      </c>
      <c r="CO3254" s="34">
        <f t="shared" si="212"/>
        <v>515241</v>
      </c>
    </row>
    <row r="3255" spans="1:93" ht="15">
      <c r="A3255" s="23" t="s">
        <v>217</v>
      </c>
      <c r="B3255" s="52">
        <v>40919</v>
      </c>
      <c r="C3255" s="25" t="str">
        <f t="shared" si="213"/>
        <v/>
      </c>
      <c r="G3255" s="24">
        <f t="shared" si="214"/>
        <v>54</v>
      </c>
      <c r="H3255" s="29">
        <v>519877</v>
      </c>
      <c r="I3255" s="24" t="str">
        <f t="shared" si="215"/>
        <v/>
      </c>
      <c r="K3255" s="24">
        <f>IF(J3255&gt;900,_xlfn.XLOOKUP(ROUND(J3255,0),'CM-VL-G-C-GL-B-T-ClassRimThickn'!$B$1:$B$112,'CM-VL-G-C-GL-B-T-ClassRimThickn'!$C$1:$C$112,0,1,1),J3255)</f>
        <v>0</v>
      </c>
      <c r="L3255" s="24">
        <v>60</v>
      </c>
      <c r="M3255" s="24">
        <f>IF(L3255&gt;900,_xlfn.XLOOKUP(ROUND(L3255,0),'CM-VL-G-C-GL-B-T-ClassRimThickn'!$B$1:$B$112,'CM-VL-G-C-GL-B-T-ClassRimThickn'!$C$1:$C$112,0,1,1),L3255)</f>
        <v>60</v>
      </c>
      <c r="N3255" s="24">
        <v>62</v>
      </c>
      <c r="O3255" s="24">
        <f>IF(N3255&gt;900,_xlfn.XLOOKUP(ROUND(N3255,0),'CM-VL-G-C-GL-B-T-ClassRimThickn'!$B$1:$B$112,'CM-VL-G-C-GL-B-T-ClassRimThickn'!$C$1:$C$112,0,1,1),N3255)</f>
        <v>62</v>
      </c>
      <c r="P3255" s="24">
        <v>56</v>
      </c>
      <c r="Q3255" s="24">
        <f>IF(P3255&gt;900,_xlfn.XLOOKUP(ROUND(P3255,0),'CM-VL-G-C-GL-B-T-ClassRimThickn'!$B$1:$B$112,'CM-VL-G-C-GL-B-T-ClassRimThickn'!$C$1:$C$112,0,1,1),P3255)</f>
        <v>56</v>
      </c>
      <c r="S3255" s="24">
        <f>IF(R3255&gt;900,_xlfn.XLOOKUP(ROUND(R3255,0),'CM-VL-G-C-GL-B-T-ClassRimThickn'!$B$1:$B$112,'CM-VL-G-C-GL-B-T-ClassRimThickn'!$C$1:$C$112,0,1,1),R3255)</f>
        <v>0</v>
      </c>
      <c r="T3255" s="24">
        <v>60</v>
      </c>
      <c r="U3255" s="24">
        <f>IF(T3255&gt;900,_xlfn.XLOOKUP(ROUND(T3255,0),'CM-VL-G-C-GL-B-T-ClassRimThickn'!$B$1:$B$112,'CM-VL-G-C-GL-B-T-ClassRimThickn'!$C$1:$C$112,0,1,1),T3255)</f>
        <v>60</v>
      </c>
      <c r="V3255" s="24">
        <v>57</v>
      </c>
      <c r="W3255" s="24">
        <f>IF(V3255&gt;900,_xlfn.XLOOKUP(ROUND(V3255,0),'CM-VL-G-C-GL-B-T-ClassRimThickn'!$B$1:$B$112,'CM-VL-G-C-GL-B-T-ClassRimThickn'!$C$1:$C$112,0,1,1),V3255)</f>
        <v>57</v>
      </c>
      <c r="X3255" s="24">
        <v>62</v>
      </c>
      <c r="Y3255" s="24">
        <f>IF(X3255&gt;900,_xlfn.XLOOKUP(ROUND(X3255,0),'CM-VL-G-C-GL-B-T-ClassRimThickn'!$B$1:$B$112,'CM-VL-G-C-GL-B-T-ClassRimThickn'!$C$1:$C$112,0,1,1),X3255)</f>
        <v>62</v>
      </c>
      <c r="Z3255" s="24">
        <v>61</v>
      </c>
      <c r="AA3255" s="24">
        <f>IF(Z3255&gt;900,_xlfn.XLOOKUP(ROUND(Z3255,0),'CM-VL-G-C-GL-B-T-ClassRimThickn'!$B$1:$B$112,'CM-VL-G-C-GL-B-T-ClassRimThickn'!$C$1:$C$112,0,1,1),Z3255)</f>
        <v>61</v>
      </c>
      <c r="AB3255" s="24">
        <v>56</v>
      </c>
      <c r="AC3255" s="24">
        <f>IF(AB3255&gt;900,_xlfn.XLOOKUP(ROUND(AB3255,0),'CM-VL-G-C-GL-B-T-ClassRimThickn'!$B$1:$B$112,'CM-VL-G-C-GL-B-T-ClassRimThickn'!$C$1:$C$112,0,1,1),AB3255)</f>
        <v>56</v>
      </c>
      <c r="AD3255" s="24">
        <v>61</v>
      </c>
      <c r="AE3255" s="24">
        <f>IF(AD3255&gt;900,_xlfn.XLOOKUP(ROUND(AD3255,0),'CM-VL-G-C-GL-B-T-ClassRimThickn'!$B$1:$B$112,'CM-VL-G-C-GL-B-T-ClassRimThickn'!$C$1:$C$112,0,1,1),AD3255)</f>
        <v>61</v>
      </c>
      <c r="AF3255" s="24">
        <v>60</v>
      </c>
      <c r="AG3255" s="24">
        <f>IF(AF3255&gt;900,_xlfn.XLOOKUP(ROUND(AF3255,0),'CM-VL-G-C-GL-B-T-ClassRimThickn'!$B$1:$B$112,'CM-VL-G-C-GL-B-T-ClassRimThickn'!$C$1:$C$112,0,1,1),AF3255)</f>
        <v>60</v>
      </c>
      <c r="AH3255" s="24">
        <v>26</v>
      </c>
      <c r="AI3255" s="24">
        <v>27</v>
      </c>
      <c r="AJ3255" s="24">
        <v>27</v>
      </c>
      <c r="AK3255" s="24">
        <v>27</v>
      </c>
      <c r="AL3255" s="24">
        <v>27</v>
      </c>
      <c r="AM3255" s="24">
        <v>27.5</v>
      </c>
      <c r="AN3255" s="24">
        <v>26.5</v>
      </c>
      <c r="AO3255" s="24">
        <v>29</v>
      </c>
      <c r="AP3255" s="24">
        <v>27.5</v>
      </c>
      <c r="AQ3255" s="24">
        <v>24</v>
      </c>
      <c r="AR3255" s="24">
        <v>28</v>
      </c>
      <c r="AS3255" s="24">
        <v>28</v>
      </c>
      <c r="AT3255" s="24">
        <v>31</v>
      </c>
      <c r="AU3255" s="24">
        <v>31.5</v>
      </c>
      <c r="AV3255" s="24">
        <v>30</v>
      </c>
      <c r="AW3255" s="24">
        <v>30.5</v>
      </c>
      <c r="AX3255" s="24">
        <v>29.5</v>
      </c>
      <c r="AY3255" s="24">
        <v>30</v>
      </c>
      <c r="AZ3255" s="24">
        <v>30.5</v>
      </c>
      <c r="BA3255" s="24">
        <v>30.5</v>
      </c>
      <c r="BB3255" s="24">
        <v>31</v>
      </c>
      <c r="BC3255" s="24">
        <v>30</v>
      </c>
      <c r="BD3255" s="24">
        <v>29.5</v>
      </c>
      <c r="BE3255" s="24">
        <v>30.5</v>
      </c>
      <c r="BF3255" s="24">
        <v>1</v>
      </c>
      <c r="BG3255" s="24">
        <v>1.5</v>
      </c>
      <c r="BH3255" s="24">
        <v>1</v>
      </c>
      <c r="BI3255" s="24">
        <v>1</v>
      </c>
      <c r="BJ3255" s="24">
        <v>0.5</v>
      </c>
      <c r="BL3255" s="24">
        <v>1</v>
      </c>
      <c r="BM3255" s="24">
        <v>1.5</v>
      </c>
      <c r="BN3255" s="24">
        <v>1</v>
      </c>
      <c r="BO3255" s="24">
        <v>0.5</v>
      </c>
      <c r="BP3255" s="24">
        <v>1</v>
      </c>
      <c r="BQ3255" s="24">
        <v>1</v>
      </c>
      <c r="BR3255" s="24">
        <v>0</v>
      </c>
      <c r="BS3255" s="24">
        <v>0</v>
      </c>
      <c r="BT3255" s="24">
        <v>0</v>
      </c>
      <c r="BU3255" s="24">
        <v>0</v>
      </c>
      <c r="BV3255" s="24">
        <v>0</v>
      </c>
      <c r="BW3255" s="24">
        <v>0</v>
      </c>
      <c r="BX3255" s="24">
        <v>0</v>
      </c>
      <c r="BY3255" s="24">
        <v>0</v>
      </c>
      <c r="BZ3255" s="24">
        <v>0</v>
      </c>
      <c r="CB3255" s="24">
        <v>0</v>
      </c>
      <c r="CC3255" s="24">
        <v>0</v>
      </c>
      <c r="CD3255" s="24">
        <v>101</v>
      </c>
      <c r="CE3255" s="24">
        <v>88</v>
      </c>
      <c r="CF3255" s="24">
        <v>101</v>
      </c>
      <c r="CG3255" s="24">
        <v>85</v>
      </c>
      <c r="CH3255" s="24">
        <v>106</v>
      </c>
      <c r="CI3255" s="24">
        <v>86</v>
      </c>
      <c r="CO3255" s="34">
        <f t="shared" si="212"/>
        <v>519877</v>
      </c>
    </row>
    <row r="3256" spans="1:93" ht="15">
      <c r="A3256" s="23" t="s">
        <v>217</v>
      </c>
      <c r="B3256" s="52">
        <v>40960</v>
      </c>
      <c r="C3256" s="25" t="str">
        <f t="shared" si="213"/>
        <v/>
      </c>
      <c r="G3256" s="24">
        <f t="shared" si="214"/>
        <v>41</v>
      </c>
      <c r="H3256" s="24">
        <v>534685</v>
      </c>
      <c r="I3256" s="24" t="str">
        <f t="shared" si="215"/>
        <v/>
      </c>
      <c r="K3256" s="24">
        <f>IF(J3256&gt;900,_xlfn.XLOOKUP(ROUND(J3256,0),'CM-VL-G-C-GL-B-T-ClassRimThickn'!$B$1:$B$112,'CM-VL-G-C-GL-B-T-ClassRimThickn'!$C$1:$C$112,0,1,1),J3256)</f>
        <v>0</v>
      </c>
      <c r="L3256" s="24">
        <v>63</v>
      </c>
      <c r="M3256" s="24">
        <f>IF(L3256&gt;900,_xlfn.XLOOKUP(ROUND(L3256,0),'CM-VL-G-C-GL-B-T-ClassRimThickn'!$B$1:$B$112,'CM-VL-G-C-GL-B-T-ClassRimThickn'!$C$1:$C$112,0,1,1),L3256)</f>
        <v>63</v>
      </c>
      <c r="N3256" s="24">
        <v>64</v>
      </c>
      <c r="O3256" s="24">
        <f>IF(N3256&gt;900,_xlfn.XLOOKUP(ROUND(N3256,0),'CM-VL-G-C-GL-B-T-ClassRimThickn'!$B$1:$B$112,'CM-VL-G-C-GL-B-T-ClassRimThickn'!$C$1:$C$112,0,1,1),N3256)</f>
        <v>64</v>
      </c>
      <c r="P3256" s="24">
        <v>59.5</v>
      </c>
      <c r="Q3256" s="24">
        <f>IF(P3256&gt;900,_xlfn.XLOOKUP(ROUND(P3256,0),'CM-VL-G-C-GL-B-T-ClassRimThickn'!$B$1:$B$112,'CM-VL-G-C-GL-B-T-ClassRimThickn'!$C$1:$C$112,0,1,1),P3256)</f>
        <v>59.5</v>
      </c>
      <c r="S3256" s="24">
        <f>IF(R3256&gt;900,_xlfn.XLOOKUP(ROUND(R3256,0),'CM-VL-G-C-GL-B-T-ClassRimThickn'!$B$1:$B$112,'CM-VL-G-C-GL-B-T-ClassRimThickn'!$C$1:$C$112,0,1,1),R3256)</f>
        <v>0</v>
      </c>
      <c r="T3256" s="24">
        <v>61</v>
      </c>
      <c r="U3256" s="24">
        <f>IF(T3256&gt;900,_xlfn.XLOOKUP(ROUND(T3256,0),'CM-VL-G-C-GL-B-T-ClassRimThickn'!$B$1:$B$112,'CM-VL-G-C-GL-B-T-ClassRimThickn'!$C$1:$C$112,0,1,1),T3256)</f>
        <v>61</v>
      </c>
      <c r="V3256" s="24">
        <v>60</v>
      </c>
      <c r="W3256" s="24">
        <f>IF(V3256&gt;900,_xlfn.XLOOKUP(ROUND(V3256,0),'CM-VL-G-C-GL-B-T-ClassRimThickn'!$B$1:$B$112,'CM-VL-G-C-GL-B-T-ClassRimThickn'!$C$1:$C$112,0,1,1),V3256)</f>
        <v>60</v>
      </c>
      <c r="X3256" s="24">
        <v>64</v>
      </c>
      <c r="Y3256" s="24">
        <f>IF(X3256&gt;900,_xlfn.XLOOKUP(ROUND(X3256,0),'CM-VL-G-C-GL-B-T-ClassRimThickn'!$B$1:$B$112,'CM-VL-G-C-GL-B-T-ClassRimThickn'!$C$1:$C$112,0,1,1),X3256)</f>
        <v>64</v>
      </c>
      <c r="Z3256" s="24">
        <v>64</v>
      </c>
      <c r="AA3256" s="24">
        <f>IF(Z3256&gt;900,_xlfn.XLOOKUP(ROUND(Z3256,0),'CM-VL-G-C-GL-B-T-ClassRimThickn'!$B$1:$B$112,'CM-VL-G-C-GL-B-T-ClassRimThickn'!$C$1:$C$112,0,1,1),Z3256)</f>
        <v>64</v>
      </c>
      <c r="AB3256" s="24">
        <v>59</v>
      </c>
      <c r="AC3256" s="24">
        <f>IF(AB3256&gt;900,_xlfn.XLOOKUP(ROUND(AB3256,0),'CM-VL-G-C-GL-B-T-ClassRimThickn'!$B$1:$B$112,'CM-VL-G-C-GL-B-T-ClassRimThickn'!$C$1:$C$112,0,1,1),AB3256)</f>
        <v>59</v>
      </c>
      <c r="AD3256" s="24">
        <v>63</v>
      </c>
      <c r="AE3256" s="24">
        <f>IF(AD3256&gt;900,_xlfn.XLOOKUP(ROUND(AD3256,0),'CM-VL-G-C-GL-B-T-ClassRimThickn'!$B$1:$B$112,'CM-VL-G-C-GL-B-T-ClassRimThickn'!$C$1:$C$112,0,1,1),AD3256)</f>
        <v>63</v>
      </c>
      <c r="AF3256" s="24">
        <v>62</v>
      </c>
      <c r="AG3256" s="24">
        <f>IF(AF3256&gt;900,_xlfn.XLOOKUP(ROUND(AF3256,0),'CM-VL-G-C-GL-B-T-ClassRimThickn'!$B$1:$B$112,'CM-VL-G-C-GL-B-T-ClassRimThickn'!$C$1:$C$112,0,1,1),AF3256)</f>
        <v>62</v>
      </c>
      <c r="AH3256" s="24">
        <v>25.5</v>
      </c>
      <c r="AI3256" s="24">
        <v>26.5</v>
      </c>
      <c r="AJ3256" s="24">
        <v>27.5</v>
      </c>
      <c r="AK3256" s="24">
        <v>25</v>
      </c>
      <c r="AL3256" s="24">
        <v>27</v>
      </c>
      <c r="AM3256" s="24">
        <v>27.5</v>
      </c>
      <c r="AN3256" s="24">
        <v>27.5</v>
      </c>
      <c r="AO3256" s="24">
        <v>30</v>
      </c>
      <c r="AP3256" s="24">
        <v>27</v>
      </c>
      <c r="AQ3256" s="24">
        <v>23</v>
      </c>
      <c r="AR3256" s="24">
        <v>28.5</v>
      </c>
      <c r="AS3256" s="24">
        <v>27</v>
      </c>
      <c r="AT3256" s="24">
        <v>31</v>
      </c>
      <c r="AU3256" s="24">
        <v>31</v>
      </c>
      <c r="AV3256" s="24">
        <v>31</v>
      </c>
      <c r="AW3256" s="24">
        <v>30</v>
      </c>
      <c r="AX3256" s="24">
        <v>31</v>
      </c>
      <c r="AY3256" s="24">
        <v>31</v>
      </c>
      <c r="AZ3256" s="24">
        <v>33</v>
      </c>
      <c r="BA3256" s="24">
        <v>31.5</v>
      </c>
      <c r="BB3256" s="24">
        <v>30.5</v>
      </c>
      <c r="BC3256" s="24">
        <v>30.5</v>
      </c>
      <c r="BD3256" s="24">
        <v>29.5</v>
      </c>
      <c r="BE3256" s="24">
        <v>30</v>
      </c>
      <c r="BF3256" s="24">
        <v>2</v>
      </c>
      <c r="BG3256" s="24">
        <v>2</v>
      </c>
      <c r="BH3256" s="24">
        <v>1.5</v>
      </c>
      <c r="BI3256" s="24">
        <v>1</v>
      </c>
      <c r="BJ3256" s="24">
        <v>1</v>
      </c>
      <c r="BL3256" s="24">
        <v>2</v>
      </c>
      <c r="BM3256" s="24">
        <v>1.5</v>
      </c>
      <c r="BN3256" s="24">
        <v>2</v>
      </c>
      <c r="BO3256" s="24">
        <v>1.5</v>
      </c>
      <c r="BP3256" s="24">
        <v>1</v>
      </c>
      <c r="BQ3256" s="24">
        <v>1.5</v>
      </c>
      <c r="BR3256" s="24">
        <v>1</v>
      </c>
      <c r="BS3256" s="24">
        <v>0</v>
      </c>
      <c r="BT3256" s="24">
        <v>0</v>
      </c>
      <c r="BU3256" s="24">
        <v>1</v>
      </c>
      <c r="BV3256" s="24">
        <v>0</v>
      </c>
      <c r="BW3256" s="24">
        <v>1</v>
      </c>
      <c r="BX3256" s="24">
        <v>0</v>
      </c>
      <c r="BY3256" s="24">
        <v>0</v>
      </c>
      <c r="BZ3256" s="24">
        <v>0</v>
      </c>
      <c r="CB3256" s="24">
        <v>0</v>
      </c>
      <c r="CC3256" s="24">
        <v>0</v>
      </c>
      <c r="CD3256" s="24">
        <v>95</v>
      </c>
      <c r="CE3256" s="24">
        <v>94</v>
      </c>
      <c r="CF3256" s="24">
        <v>100</v>
      </c>
      <c r="CG3256" s="24">
        <v>90</v>
      </c>
      <c r="CH3256" s="24">
        <v>100</v>
      </c>
      <c r="CI3256" s="24">
        <v>95</v>
      </c>
      <c r="CO3256" s="34">
        <f t="shared" si="212"/>
        <v>534685</v>
      </c>
    </row>
    <row r="3257" spans="1:93" ht="15">
      <c r="A3257" s="23" t="s">
        <v>217</v>
      </c>
      <c r="B3257" s="52">
        <v>41010</v>
      </c>
      <c r="C3257" s="25" t="str">
        <f t="shared" si="213"/>
        <v/>
      </c>
      <c r="G3257" s="24">
        <f t="shared" si="214"/>
        <v>50</v>
      </c>
      <c r="H3257" s="27">
        <v>546178</v>
      </c>
      <c r="I3257" s="24" t="str">
        <f t="shared" si="215"/>
        <v/>
      </c>
      <c r="K3257" s="24">
        <f>IF(J3257&gt;900,_xlfn.XLOOKUP(ROUND(J3257,0),'CM-VL-G-C-GL-B-T-ClassRimThickn'!$B$1:$B$112,'CM-VL-G-C-GL-B-T-ClassRimThickn'!$C$1:$C$112,0,1,1),J3257)</f>
        <v>0</v>
      </c>
      <c r="L3257" s="24">
        <v>63</v>
      </c>
      <c r="M3257" s="24">
        <f>IF(L3257&gt;900,_xlfn.XLOOKUP(ROUND(L3257,0),'CM-VL-G-C-GL-B-T-ClassRimThickn'!$B$1:$B$112,'CM-VL-G-C-GL-B-T-ClassRimThickn'!$C$1:$C$112,0,1,1),L3257)</f>
        <v>63</v>
      </c>
      <c r="N3257" s="24">
        <v>64</v>
      </c>
      <c r="O3257" s="24">
        <f>IF(N3257&gt;900,_xlfn.XLOOKUP(ROUND(N3257,0),'CM-VL-G-C-GL-B-T-ClassRimThickn'!$B$1:$B$112,'CM-VL-G-C-GL-B-T-ClassRimThickn'!$C$1:$C$112,0,1,1),N3257)</f>
        <v>64</v>
      </c>
      <c r="P3257" s="24">
        <v>58</v>
      </c>
      <c r="Q3257" s="24">
        <f>IF(P3257&gt;900,_xlfn.XLOOKUP(ROUND(P3257,0),'CM-VL-G-C-GL-B-T-ClassRimThickn'!$B$1:$B$112,'CM-VL-G-C-GL-B-T-ClassRimThickn'!$C$1:$C$112,0,1,1),P3257)</f>
        <v>58</v>
      </c>
      <c r="S3257" s="24">
        <f>IF(R3257&gt;900,_xlfn.XLOOKUP(ROUND(R3257,0),'CM-VL-G-C-GL-B-T-ClassRimThickn'!$B$1:$B$112,'CM-VL-G-C-GL-B-T-ClassRimThickn'!$C$1:$C$112,0,1,1),R3257)</f>
        <v>0</v>
      </c>
      <c r="T3257" s="24">
        <v>61</v>
      </c>
      <c r="U3257" s="24">
        <f>IF(T3257&gt;900,_xlfn.XLOOKUP(ROUND(T3257,0),'CM-VL-G-C-GL-B-T-ClassRimThickn'!$B$1:$B$112,'CM-VL-G-C-GL-B-T-ClassRimThickn'!$C$1:$C$112,0,1,1),T3257)</f>
        <v>61</v>
      </c>
      <c r="V3257" s="24">
        <v>59</v>
      </c>
      <c r="W3257" s="24">
        <f>IF(V3257&gt;900,_xlfn.XLOOKUP(ROUND(V3257,0),'CM-VL-G-C-GL-B-T-ClassRimThickn'!$B$1:$B$112,'CM-VL-G-C-GL-B-T-ClassRimThickn'!$C$1:$C$112,0,1,1),V3257)</f>
        <v>59</v>
      </c>
      <c r="X3257" s="24">
        <v>63</v>
      </c>
      <c r="Y3257" s="24">
        <f>IF(X3257&gt;900,_xlfn.XLOOKUP(ROUND(X3257,0),'CM-VL-G-C-GL-B-T-ClassRimThickn'!$B$1:$B$112,'CM-VL-G-C-GL-B-T-ClassRimThickn'!$C$1:$C$112,0,1,1),X3257)</f>
        <v>63</v>
      </c>
      <c r="Z3257" s="24">
        <v>64</v>
      </c>
      <c r="AA3257" s="24">
        <f>IF(Z3257&gt;900,_xlfn.XLOOKUP(ROUND(Z3257,0),'CM-VL-G-C-GL-B-T-ClassRimThickn'!$B$1:$B$112,'CM-VL-G-C-GL-B-T-ClassRimThickn'!$C$1:$C$112,0,1,1),Z3257)</f>
        <v>64</v>
      </c>
      <c r="AB3257" s="24">
        <v>59</v>
      </c>
      <c r="AC3257" s="24">
        <f>IF(AB3257&gt;900,_xlfn.XLOOKUP(ROUND(AB3257,0),'CM-VL-G-C-GL-B-T-ClassRimThickn'!$B$1:$B$112,'CM-VL-G-C-GL-B-T-ClassRimThickn'!$C$1:$C$112,0,1,1),AB3257)</f>
        <v>59</v>
      </c>
      <c r="AD3257" s="24">
        <v>62</v>
      </c>
      <c r="AE3257" s="24">
        <f>IF(AD3257&gt;900,_xlfn.XLOOKUP(ROUND(AD3257,0),'CM-VL-G-C-GL-B-T-ClassRimThickn'!$B$1:$B$112,'CM-VL-G-C-GL-B-T-ClassRimThickn'!$C$1:$C$112,0,1,1),AD3257)</f>
        <v>62</v>
      </c>
      <c r="AF3257" s="24">
        <v>62</v>
      </c>
      <c r="AG3257" s="24">
        <f>IF(AF3257&gt;900,_xlfn.XLOOKUP(ROUND(AF3257,0),'CM-VL-G-C-GL-B-T-ClassRimThickn'!$B$1:$B$112,'CM-VL-G-C-GL-B-T-ClassRimThickn'!$C$1:$C$112,0,1,1),AF3257)</f>
        <v>62</v>
      </c>
      <c r="AH3257" s="24">
        <v>26.5</v>
      </c>
      <c r="AI3257" s="24">
        <v>26</v>
      </c>
      <c r="AJ3257" s="24">
        <v>26</v>
      </c>
      <c r="AK3257" s="24">
        <v>25.5</v>
      </c>
      <c r="AL3257" s="24">
        <v>26.5</v>
      </c>
      <c r="AM3257" s="24">
        <v>26</v>
      </c>
      <c r="AN3257" s="24">
        <v>26</v>
      </c>
      <c r="AO3257" s="24">
        <v>29</v>
      </c>
      <c r="AP3257" s="24">
        <v>26</v>
      </c>
      <c r="AQ3257" s="24">
        <v>24.5</v>
      </c>
      <c r="AR3257" s="24">
        <v>28.5</v>
      </c>
      <c r="AS3257" s="24">
        <v>27.5</v>
      </c>
      <c r="AT3257" s="24">
        <v>30.5</v>
      </c>
      <c r="AU3257" s="24">
        <v>31.5</v>
      </c>
      <c r="AV3257" s="24">
        <v>30</v>
      </c>
      <c r="AW3257" s="24">
        <v>31.5</v>
      </c>
      <c r="AX3257" s="24">
        <v>30</v>
      </c>
      <c r="AY3257" s="24">
        <v>30</v>
      </c>
      <c r="AZ3257" s="24">
        <v>31.5</v>
      </c>
      <c r="BA3257" s="24">
        <v>30</v>
      </c>
      <c r="BB3257" s="24">
        <v>30.5</v>
      </c>
      <c r="BC3257" s="24">
        <v>30</v>
      </c>
      <c r="BD3257" s="24">
        <v>30</v>
      </c>
      <c r="BE3257" s="24">
        <v>30</v>
      </c>
      <c r="BF3257" s="24">
        <v>1</v>
      </c>
      <c r="BG3257" s="24">
        <v>0.5</v>
      </c>
      <c r="BH3257" s="24">
        <v>0</v>
      </c>
      <c r="BI3257" s="24">
        <v>1</v>
      </c>
      <c r="BJ3257" s="24">
        <v>0</v>
      </c>
      <c r="BL3257" s="24">
        <v>1</v>
      </c>
      <c r="BM3257" s="24">
        <v>0.5</v>
      </c>
      <c r="BN3257" s="24">
        <v>0.5</v>
      </c>
      <c r="BO3257" s="24">
        <v>0.5</v>
      </c>
      <c r="BP3257" s="24">
        <v>0.5</v>
      </c>
      <c r="BQ3257" s="24">
        <v>1</v>
      </c>
      <c r="BR3257" s="24">
        <v>0.5</v>
      </c>
      <c r="BS3257" s="24">
        <v>0</v>
      </c>
      <c r="BT3257" s="24">
        <v>0</v>
      </c>
      <c r="BU3257" s="24">
        <v>0.5</v>
      </c>
      <c r="BV3257" s="24">
        <v>0</v>
      </c>
      <c r="BW3257" s="24">
        <v>0</v>
      </c>
      <c r="BX3257" s="24">
        <v>0</v>
      </c>
      <c r="BY3257" s="24">
        <v>0</v>
      </c>
      <c r="BZ3257" s="24">
        <v>0</v>
      </c>
      <c r="CB3257" s="24">
        <v>0</v>
      </c>
      <c r="CC3257" s="24">
        <v>0</v>
      </c>
      <c r="CD3257" s="24">
        <v>98</v>
      </c>
      <c r="CE3257" s="24">
        <v>82</v>
      </c>
      <c r="CF3257" s="24">
        <v>97</v>
      </c>
      <c r="CG3257" s="24">
        <v>82</v>
      </c>
      <c r="CH3257" s="24">
        <v>105</v>
      </c>
      <c r="CI3257" s="24">
        <v>85</v>
      </c>
      <c r="CO3257" s="34">
        <f t="shared" si="212"/>
        <v>546178</v>
      </c>
    </row>
    <row r="3258" spans="1:93" ht="15">
      <c r="A3258" s="23" t="s">
        <v>217</v>
      </c>
      <c r="B3258" s="52">
        <v>41045</v>
      </c>
      <c r="C3258" s="25" t="str">
        <f t="shared" si="213"/>
        <v/>
      </c>
      <c r="G3258" s="24">
        <f t="shared" si="214"/>
        <v>35</v>
      </c>
      <c r="H3258" s="27">
        <v>550304</v>
      </c>
      <c r="I3258" s="24" t="str">
        <f t="shared" si="215"/>
        <v/>
      </c>
      <c r="K3258" s="24">
        <f>IF(J3258&gt;900,_xlfn.XLOOKUP(ROUND(J3258,0),'CM-VL-G-C-GL-B-T-ClassRimThickn'!$B$1:$B$112,'CM-VL-G-C-GL-B-T-ClassRimThickn'!$C$1:$C$112,0,1,1),J3258)</f>
        <v>0</v>
      </c>
      <c r="L3258" s="24">
        <v>61</v>
      </c>
      <c r="M3258" s="24">
        <f>IF(L3258&gt;900,_xlfn.XLOOKUP(ROUND(L3258,0),'CM-VL-G-C-GL-B-T-ClassRimThickn'!$B$1:$B$112,'CM-VL-G-C-GL-B-T-ClassRimThickn'!$C$1:$C$112,0,1,1),L3258)</f>
        <v>61</v>
      </c>
      <c r="N3258" s="24">
        <v>62</v>
      </c>
      <c r="O3258" s="24">
        <f>IF(N3258&gt;900,_xlfn.XLOOKUP(ROUND(N3258,0),'CM-VL-G-C-GL-B-T-ClassRimThickn'!$B$1:$B$112,'CM-VL-G-C-GL-B-T-ClassRimThickn'!$C$1:$C$112,0,1,1),N3258)</f>
        <v>62</v>
      </c>
      <c r="P3258" s="24">
        <v>58</v>
      </c>
      <c r="Q3258" s="24">
        <f>IF(P3258&gt;900,_xlfn.XLOOKUP(ROUND(P3258,0),'CM-VL-G-C-GL-B-T-ClassRimThickn'!$B$1:$B$112,'CM-VL-G-C-GL-B-T-ClassRimThickn'!$C$1:$C$112,0,1,1),P3258)</f>
        <v>58</v>
      </c>
      <c r="S3258" s="24">
        <f>IF(R3258&gt;900,_xlfn.XLOOKUP(ROUND(R3258,0),'CM-VL-G-C-GL-B-T-ClassRimThickn'!$B$1:$B$112,'CM-VL-G-C-GL-B-T-ClassRimThickn'!$C$1:$C$112,0,1,1),R3258)</f>
        <v>0</v>
      </c>
      <c r="T3258" s="24">
        <v>60</v>
      </c>
      <c r="U3258" s="24">
        <f>IF(T3258&gt;900,_xlfn.XLOOKUP(ROUND(T3258,0),'CM-VL-G-C-GL-B-T-ClassRimThickn'!$B$1:$B$112,'CM-VL-G-C-GL-B-T-ClassRimThickn'!$C$1:$C$112,0,1,1),T3258)</f>
        <v>60</v>
      </c>
      <c r="V3258" s="24">
        <v>60</v>
      </c>
      <c r="W3258" s="24">
        <f>IF(V3258&gt;900,_xlfn.XLOOKUP(ROUND(V3258,0),'CM-VL-G-C-GL-B-T-ClassRimThickn'!$B$1:$B$112,'CM-VL-G-C-GL-B-T-ClassRimThickn'!$C$1:$C$112,0,1,1),V3258)</f>
        <v>60</v>
      </c>
      <c r="X3258" s="24">
        <v>63</v>
      </c>
      <c r="Y3258" s="24">
        <f>IF(X3258&gt;900,_xlfn.XLOOKUP(ROUND(X3258,0),'CM-VL-G-C-GL-B-T-ClassRimThickn'!$B$1:$B$112,'CM-VL-G-C-GL-B-T-ClassRimThickn'!$C$1:$C$112,0,1,1),X3258)</f>
        <v>63</v>
      </c>
      <c r="Z3258" s="24">
        <v>62</v>
      </c>
      <c r="AA3258" s="24">
        <f>IF(Z3258&gt;900,_xlfn.XLOOKUP(ROUND(Z3258,0),'CM-VL-G-C-GL-B-T-ClassRimThickn'!$B$1:$B$112,'CM-VL-G-C-GL-B-T-ClassRimThickn'!$C$1:$C$112,0,1,1),Z3258)</f>
        <v>62</v>
      </c>
      <c r="AB3258" s="24">
        <v>57</v>
      </c>
      <c r="AC3258" s="24">
        <f>IF(AB3258&gt;900,_xlfn.XLOOKUP(ROUND(AB3258,0),'CM-VL-G-C-GL-B-T-ClassRimThickn'!$B$1:$B$112,'CM-VL-G-C-GL-B-T-ClassRimThickn'!$C$1:$C$112,0,1,1),AB3258)</f>
        <v>57</v>
      </c>
      <c r="AD3258" s="24">
        <v>62</v>
      </c>
      <c r="AE3258" s="24">
        <f>IF(AD3258&gt;900,_xlfn.XLOOKUP(ROUND(AD3258,0),'CM-VL-G-C-GL-B-T-ClassRimThickn'!$B$1:$B$112,'CM-VL-G-C-GL-B-T-ClassRimThickn'!$C$1:$C$112,0,1,1),AD3258)</f>
        <v>62</v>
      </c>
      <c r="AF3258" s="24">
        <v>60</v>
      </c>
      <c r="AG3258" s="24">
        <f>IF(AF3258&gt;900,_xlfn.XLOOKUP(ROUND(AF3258,0),'CM-VL-G-C-GL-B-T-ClassRimThickn'!$B$1:$B$112,'CM-VL-G-C-GL-B-T-ClassRimThickn'!$C$1:$C$112,0,1,1),AF3258)</f>
        <v>60</v>
      </c>
      <c r="AH3258" s="24">
        <v>26</v>
      </c>
      <c r="AI3258" s="24">
        <v>27</v>
      </c>
      <c r="AJ3258" s="24">
        <v>26</v>
      </c>
      <c r="AK3258" s="24">
        <v>27</v>
      </c>
      <c r="AL3258" s="24">
        <v>26</v>
      </c>
      <c r="AM3258" s="24">
        <v>28</v>
      </c>
      <c r="AN3258" s="24">
        <v>27</v>
      </c>
      <c r="AO3258" s="24">
        <v>29</v>
      </c>
      <c r="AP3258" s="24">
        <v>26</v>
      </c>
      <c r="AQ3258" s="24">
        <v>26.5</v>
      </c>
      <c r="AR3258" s="24">
        <v>28</v>
      </c>
      <c r="AS3258" s="24">
        <v>27.5</v>
      </c>
      <c r="AT3258" s="24">
        <v>30</v>
      </c>
      <c r="AU3258" s="24">
        <v>30.5</v>
      </c>
      <c r="AV3258" s="24">
        <v>30.5</v>
      </c>
      <c r="AW3258" s="24">
        <v>29.5</v>
      </c>
      <c r="AX3258" s="24">
        <v>30.5</v>
      </c>
      <c r="AY3258" s="24">
        <v>31</v>
      </c>
      <c r="AZ3258" s="24">
        <v>31.5</v>
      </c>
      <c r="BA3258" s="24">
        <v>31</v>
      </c>
      <c r="BB3258" s="24">
        <v>30</v>
      </c>
      <c r="BC3258" s="24">
        <v>30.5</v>
      </c>
      <c r="BD3258" s="24">
        <v>30</v>
      </c>
      <c r="BE3258" s="24">
        <v>30</v>
      </c>
      <c r="BF3258" s="24">
        <v>2</v>
      </c>
      <c r="BG3258" s="24">
        <v>2</v>
      </c>
      <c r="BH3258" s="24">
        <v>1.5</v>
      </c>
      <c r="BI3258" s="24">
        <v>2</v>
      </c>
      <c r="BJ3258" s="24">
        <v>1.5</v>
      </c>
      <c r="BL3258" s="24">
        <v>2</v>
      </c>
      <c r="BM3258" s="24">
        <v>1</v>
      </c>
      <c r="BN3258" s="24">
        <v>1.5</v>
      </c>
      <c r="BO3258" s="24">
        <v>1.5</v>
      </c>
      <c r="BP3258" s="24">
        <v>1.5</v>
      </c>
      <c r="BQ3258" s="24">
        <v>1.5</v>
      </c>
      <c r="BR3258" s="24">
        <v>1</v>
      </c>
      <c r="BS3258" s="24">
        <v>0</v>
      </c>
      <c r="BT3258" s="24">
        <v>0</v>
      </c>
      <c r="BU3258" s="24">
        <v>0.5</v>
      </c>
      <c r="BV3258" s="24">
        <v>0</v>
      </c>
      <c r="BW3258" s="24">
        <v>0</v>
      </c>
      <c r="BX3258" s="24">
        <v>0.5</v>
      </c>
      <c r="BY3258" s="24">
        <v>0</v>
      </c>
      <c r="BZ3258" s="24">
        <v>0</v>
      </c>
      <c r="CB3258" s="24">
        <v>0</v>
      </c>
      <c r="CC3258" s="24">
        <v>0</v>
      </c>
      <c r="CD3258" s="24">
        <v>99</v>
      </c>
      <c r="CE3258" s="24">
        <v>87</v>
      </c>
      <c r="CF3258" s="24">
        <v>100</v>
      </c>
      <c r="CG3258" s="24">
        <v>80</v>
      </c>
      <c r="CH3258" s="24">
        <v>101</v>
      </c>
      <c r="CI3258" s="24">
        <v>85</v>
      </c>
      <c r="CO3258" s="34">
        <f t="shared" si="212"/>
        <v>550304</v>
      </c>
    </row>
    <row r="3259" spans="1:93" ht="15">
      <c r="A3259" s="23" t="s">
        <v>217</v>
      </c>
      <c r="B3259" s="52">
        <v>41088</v>
      </c>
      <c r="C3259" s="25" t="str">
        <f t="shared" si="213"/>
        <v/>
      </c>
      <c r="G3259" s="24">
        <f t="shared" si="214"/>
        <v>43</v>
      </c>
      <c r="H3259" s="24">
        <v>561901</v>
      </c>
      <c r="I3259" s="24" t="str">
        <f t="shared" si="215"/>
        <v/>
      </c>
      <c r="K3259" s="24">
        <f>IF(J3259&gt;900,_xlfn.XLOOKUP(ROUND(J3259,0),'CM-VL-G-C-GL-B-T-ClassRimThickn'!$B$1:$B$112,'CM-VL-G-C-GL-B-T-ClassRimThickn'!$C$1:$C$112,0,1,1),J3259)</f>
        <v>0</v>
      </c>
      <c r="L3259" s="24">
        <v>62</v>
      </c>
      <c r="M3259" s="24">
        <f>IF(L3259&gt;900,_xlfn.XLOOKUP(ROUND(L3259,0),'CM-VL-G-C-GL-B-T-ClassRimThickn'!$B$1:$B$112,'CM-VL-G-C-GL-B-T-ClassRimThickn'!$C$1:$C$112,0,1,1),L3259)</f>
        <v>62</v>
      </c>
      <c r="N3259" s="24">
        <v>63</v>
      </c>
      <c r="O3259" s="24">
        <f>IF(N3259&gt;900,_xlfn.XLOOKUP(ROUND(N3259,0),'CM-VL-G-C-GL-B-T-ClassRimThickn'!$B$1:$B$112,'CM-VL-G-C-GL-B-T-ClassRimThickn'!$C$1:$C$112,0,1,1),N3259)</f>
        <v>63</v>
      </c>
      <c r="P3259" s="24">
        <v>60</v>
      </c>
      <c r="Q3259" s="24">
        <f>IF(P3259&gt;900,_xlfn.XLOOKUP(ROUND(P3259,0),'CM-VL-G-C-GL-B-T-ClassRimThickn'!$B$1:$B$112,'CM-VL-G-C-GL-B-T-ClassRimThickn'!$C$1:$C$112,0,1,1),P3259)</f>
        <v>60</v>
      </c>
      <c r="S3259" s="24">
        <f>IF(R3259&gt;900,_xlfn.XLOOKUP(ROUND(R3259,0),'CM-VL-G-C-GL-B-T-ClassRimThickn'!$B$1:$B$112,'CM-VL-G-C-GL-B-T-ClassRimThickn'!$C$1:$C$112,0,1,1),R3259)</f>
        <v>0</v>
      </c>
      <c r="T3259" s="24">
        <v>62</v>
      </c>
      <c r="U3259" s="24">
        <f>IF(T3259&gt;900,_xlfn.XLOOKUP(ROUND(T3259,0),'CM-VL-G-C-GL-B-T-ClassRimThickn'!$B$1:$B$112,'CM-VL-G-C-GL-B-T-ClassRimThickn'!$C$1:$C$112,0,1,1),T3259)</f>
        <v>62</v>
      </c>
      <c r="V3259" s="24">
        <v>61</v>
      </c>
      <c r="W3259" s="24">
        <f>IF(V3259&gt;900,_xlfn.XLOOKUP(ROUND(V3259,0),'CM-VL-G-C-GL-B-T-ClassRimThickn'!$B$1:$B$112,'CM-VL-G-C-GL-B-T-ClassRimThickn'!$C$1:$C$112,0,1,1),V3259)</f>
        <v>61</v>
      </c>
      <c r="X3259" s="24">
        <v>63</v>
      </c>
      <c r="Y3259" s="24">
        <f>IF(X3259&gt;900,_xlfn.XLOOKUP(ROUND(X3259,0),'CM-VL-G-C-GL-B-T-ClassRimThickn'!$B$1:$B$112,'CM-VL-G-C-GL-B-T-ClassRimThickn'!$C$1:$C$112,0,1,1),X3259)</f>
        <v>63</v>
      </c>
      <c r="Z3259" s="24">
        <v>63</v>
      </c>
      <c r="AA3259" s="24">
        <f>IF(Z3259&gt;900,_xlfn.XLOOKUP(ROUND(Z3259,0),'CM-VL-G-C-GL-B-T-ClassRimThickn'!$B$1:$B$112,'CM-VL-G-C-GL-B-T-ClassRimThickn'!$C$1:$C$112,0,1,1),Z3259)</f>
        <v>63</v>
      </c>
      <c r="AB3259" s="24">
        <v>60</v>
      </c>
      <c r="AC3259" s="24">
        <f>IF(AB3259&gt;900,_xlfn.XLOOKUP(ROUND(AB3259,0),'CM-VL-G-C-GL-B-T-ClassRimThickn'!$B$1:$B$112,'CM-VL-G-C-GL-B-T-ClassRimThickn'!$C$1:$C$112,0,1,1),AB3259)</f>
        <v>60</v>
      </c>
      <c r="AD3259" s="24">
        <v>63</v>
      </c>
      <c r="AE3259" s="24">
        <f>IF(AD3259&gt;900,_xlfn.XLOOKUP(ROUND(AD3259,0),'CM-VL-G-C-GL-B-T-ClassRimThickn'!$B$1:$B$112,'CM-VL-G-C-GL-B-T-ClassRimThickn'!$C$1:$C$112,0,1,1),AD3259)</f>
        <v>63</v>
      </c>
      <c r="AF3259" s="24">
        <v>61</v>
      </c>
      <c r="AG3259" s="24">
        <f>IF(AF3259&gt;900,_xlfn.XLOOKUP(ROUND(AF3259,0),'CM-VL-G-C-GL-B-T-ClassRimThickn'!$B$1:$B$112,'CM-VL-G-C-GL-B-T-ClassRimThickn'!$C$1:$C$112,0,1,1),AF3259)</f>
        <v>61</v>
      </c>
      <c r="AH3259" s="24">
        <v>25</v>
      </c>
      <c r="AI3259" s="24">
        <v>27</v>
      </c>
      <c r="AJ3259" s="24">
        <v>25</v>
      </c>
      <c r="AK3259" s="24">
        <v>26</v>
      </c>
      <c r="AL3259" s="24">
        <v>26</v>
      </c>
      <c r="AM3259" s="24">
        <v>26</v>
      </c>
      <c r="AN3259" s="24">
        <v>26</v>
      </c>
      <c r="AO3259" s="24">
        <v>28</v>
      </c>
      <c r="AP3259" s="24">
        <v>26</v>
      </c>
      <c r="AQ3259" s="24">
        <v>24</v>
      </c>
      <c r="AR3259" s="24">
        <v>28</v>
      </c>
      <c r="AS3259" s="24">
        <v>28</v>
      </c>
      <c r="AT3259" s="24">
        <v>30</v>
      </c>
      <c r="AU3259" s="24">
        <v>31.5</v>
      </c>
      <c r="AV3259" s="24">
        <v>31.5</v>
      </c>
      <c r="AW3259" s="24">
        <v>30</v>
      </c>
      <c r="AX3259" s="24">
        <v>30</v>
      </c>
      <c r="AY3259" s="24">
        <v>30</v>
      </c>
      <c r="AZ3259" s="24">
        <v>29</v>
      </c>
      <c r="BA3259" s="24">
        <v>31</v>
      </c>
      <c r="BB3259" s="24">
        <v>31</v>
      </c>
      <c r="BC3259" s="24">
        <v>30</v>
      </c>
      <c r="BD3259" s="24">
        <v>30</v>
      </c>
      <c r="BE3259" s="24">
        <v>30</v>
      </c>
      <c r="BF3259" s="24">
        <v>1.5</v>
      </c>
      <c r="BG3259" s="24">
        <v>1.5</v>
      </c>
      <c r="BH3259" s="24">
        <v>1.5</v>
      </c>
      <c r="BI3259" s="24">
        <v>1.5</v>
      </c>
      <c r="BJ3259" s="24">
        <v>1.5</v>
      </c>
      <c r="BL3259" s="24">
        <v>1.5</v>
      </c>
      <c r="BM3259" s="24">
        <v>1.5</v>
      </c>
      <c r="BN3259" s="24">
        <v>1.5</v>
      </c>
      <c r="BO3259" s="24">
        <v>1.5</v>
      </c>
      <c r="BP3259" s="24">
        <v>1.5</v>
      </c>
      <c r="BQ3259" s="24">
        <v>1.5</v>
      </c>
      <c r="BR3259" s="24">
        <v>0</v>
      </c>
      <c r="BS3259" s="24">
        <v>0</v>
      </c>
      <c r="BT3259" s="24">
        <v>0</v>
      </c>
      <c r="BU3259" s="24">
        <v>0</v>
      </c>
      <c r="BV3259" s="24">
        <v>0</v>
      </c>
      <c r="BW3259" s="24">
        <v>0</v>
      </c>
      <c r="BX3259" s="24">
        <v>0</v>
      </c>
      <c r="BY3259" s="24">
        <v>0</v>
      </c>
      <c r="BZ3259" s="24">
        <v>0</v>
      </c>
      <c r="CB3259" s="24">
        <v>0</v>
      </c>
      <c r="CC3259" s="24">
        <v>0</v>
      </c>
      <c r="CD3259" s="24">
        <v>100</v>
      </c>
      <c r="CE3259" s="24">
        <v>100</v>
      </c>
      <c r="CF3259" s="24">
        <v>100</v>
      </c>
      <c r="CG3259" s="24">
        <v>95</v>
      </c>
      <c r="CH3259" s="24">
        <v>100</v>
      </c>
      <c r="CI3259" s="24">
        <v>95</v>
      </c>
      <c r="CO3259" s="34">
        <f t="shared" si="212"/>
        <v>561901</v>
      </c>
    </row>
    <row r="3260" spans="1:93" ht="15">
      <c r="A3260" s="23" t="s">
        <v>217</v>
      </c>
      <c r="B3260" s="52">
        <v>41124</v>
      </c>
      <c r="C3260" s="25" t="str">
        <f t="shared" si="213"/>
        <v/>
      </c>
      <c r="G3260" s="24">
        <f t="shared" si="214"/>
        <v>36</v>
      </c>
      <c r="H3260" s="29">
        <v>568223</v>
      </c>
      <c r="I3260" s="24" t="str">
        <f t="shared" si="215"/>
        <v/>
      </c>
      <c r="K3260" s="24">
        <f>IF(J3260&gt;900,_xlfn.XLOOKUP(ROUND(J3260,0),'CM-VL-G-C-GL-B-T-ClassRimThickn'!$B$1:$B$112,'CM-VL-G-C-GL-B-T-ClassRimThickn'!$C$1:$C$112,0,1,1),J3260)</f>
        <v>0</v>
      </c>
      <c r="L3260" s="24">
        <v>963</v>
      </c>
      <c r="M3260" s="24">
        <f>IF(L3260&gt;900,_xlfn.XLOOKUP(ROUND(L3260,0),'CM-VL-G-C-GL-B-T-ClassRimThickn'!$B$1:$B$112,'CM-VL-G-C-GL-B-T-ClassRimThickn'!$C$1:$C$112,0,1,1),L3260)</f>
        <v>58.5</v>
      </c>
      <c r="N3260" s="24">
        <v>963</v>
      </c>
      <c r="O3260" s="24">
        <f>IF(N3260&gt;900,_xlfn.XLOOKUP(ROUND(N3260,0),'CM-VL-G-C-GL-B-T-ClassRimThickn'!$B$1:$B$112,'CM-VL-G-C-GL-B-T-ClassRimThickn'!$C$1:$C$112,0,1,1),N3260)</f>
        <v>58.5</v>
      </c>
      <c r="P3260" s="24">
        <v>954</v>
      </c>
      <c r="Q3260" s="24">
        <f>IF(P3260&gt;900,_xlfn.XLOOKUP(ROUND(P3260,0),'CM-VL-G-C-GL-B-T-ClassRimThickn'!$B$1:$B$112,'CM-VL-G-C-GL-B-T-ClassRimThickn'!$C$1:$C$112,0,1,1),P3260)</f>
        <v>54</v>
      </c>
      <c r="S3260" s="24">
        <f>IF(R3260&gt;900,_xlfn.XLOOKUP(ROUND(R3260,0),'CM-VL-G-C-GL-B-T-ClassRimThickn'!$B$1:$B$112,'CM-VL-G-C-GL-B-T-ClassRimThickn'!$C$1:$C$112,0,1,1),R3260)</f>
        <v>0</v>
      </c>
      <c r="T3260" s="24">
        <v>961</v>
      </c>
      <c r="U3260" s="24">
        <f>IF(T3260&gt;900,_xlfn.XLOOKUP(ROUND(T3260,0),'CM-VL-G-C-GL-B-T-ClassRimThickn'!$B$1:$B$112,'CM-VL-G-C-GL-B-T-ClassRimThickn'!$C$1:$C$112,0,1,1),T3260)</f>
        <v>57.5</v>
      </c>
      <c r="V3260" s="24">
        <v>954</v>
      </c>
      <c r="W3260" s="24">
        <f>IF(V3260&gt;900,_xlfn.XLOOKUP(ROUND(V3260,0),'CM-VL-G-C-GL-B-T-ClassRimThickn'!$B$1:$B$112,'CM-VL-G-C-GL-B-T-ClassRimThickn'!$C$1:$C$112,0,1,1),V3260)</f>
        <v>54</v>
      </c>
      <c r="X3260" s="24">
        <v>964</v>
      </c>
      <c r="Y3260" s="24">
        <f>IF(X3260&gt;900,_xlfn.XLOOKUP(ROUND(X3260,0),'CM-VL-G-C-GL-B-T-ClassRimThickn'!$B$1:$B$112,'CM-VL-G-C-GL-B-T-ClassRimThickn'!$C$1:$C$112,0,1,1),X3260)</f>
        <v>59</v>
      </c>
      <c r="Z3260" s="24">
        <v>964</v>
      </c>
      <c r="AA3260" s="24">
        <f>IF(Z3260&gt;900,_xlfn.XLOOKUP(ROUND(Z3260,0),'CM-VL-G-C-GL-B-T-ClassRimThickn'!$B$1:$B$112,'CM-VL-G-C-GL-B-T-ClassRimThickn'!$C$1:$C$112,0,1,1),Z3260)</f>
        <v>59</v>
      </c>
      <c r="AB3260" s="24">
        <v>954</v>
      </c>
      <c r="AC3260" s="24">
        <f>IF(AB3260&gt;900,_xlfn.XLOOKUP(ROUND(AB3260,0),'CM-VL-G-C-GL-B-T-ClassRimThickn'!$B$1:$B$112,'CM-VL-G-C-GL-B-T-ClassRimThickn'!$C$1:$C$112,0,1,1),AB3260)</f>
        <v>54</v>
      </c>
      <c r="AD3260" s="24">
        <v>963</v>
      </c>
      <c r="AE3260" s="24">
        <f>IF(AD3260&gt;900,_xlfn.XLOOKUP(ROUND(AD3260,0),'CM-VL-G-C-GL-B-T-ClassRimThickn'!$B$1:$B$112,'CM-VL-G-C-GL-B-T-ClassRimThickn'!$C$1:$C$112,0,1,1),AD3260)</f>
        <v>58.5</v>
      </c>
      <c r="AF3260" s="24">
        <v>962</v>
      </c>
      <c r="AG3260" s="24">
        <f>IF(AF3260&gt;900,_xlfn.XLOOKUP(ROUND(AF3260,0),'CM-VL-G-C-GL-B-T-ClassRimThickn'!$B$1:$B$112,'CM-VL-G-C-GL-B-T-ClassRimThickn'!$C$1:$C$112,0,1,1),AF3260)</f>
        <v>58</v>
      </c>
      <c r="AH3260" s="24">
        <v>28</v>
      </c>
      <c r="AI3260" s="24">
        <v>27</v>
      </c>
      <c r="AJ3260" s="24">
        <v>25</v>
      </c>
      <c r="AK3260" s="24">
        <v>25</v>
      </c>
      <c r="AL3260" s="24">
        <v>26</v>
      </c>
      <c r="AM3260" s="24">
        <v>26</v>
      </c>
      <c r="AN3260" s="24">
        <v>25</v>
      </c>
      <c r="AO3260" s="24">
        <v>28</v>
      </c>
      <c r="AP3260" s="24">
        <v>25</v>
      </c>
      <c r="AQ3260" s="24">
        <v>23</v>
      </c>
      <c r="AR3260" s="24">
        <v>28</v>
      </c>
      <c r="AS3260" s="24">
        <v>27</v>
      </c>
      <c r="AT3260" s="24">
        <v>30</v>
      </c>
      <c r="AU3260" s="24">
        <v>31</v>
      </c>
      <c r="AV3260" s="24">
        <v>30</v>
      </c>
      <c r="AW3260" s="24">
        <v>28</v>
      </c>
      <c r="AX3260" s="24">
        <v>29</v>
      </c>
      <c r="AY3260" s="24">
        <v>30</v>
      </c>
      <c r="AZ3260" s="24">
        <v>30</v>
      </c>
      <c r="BA3260" s="24">
        <v>29</v>
      </c>
      <c r="BB3260" s="24">
        <v>29</v>
      </c>
      <c r="BC3260" s="24">
        <v>29</v>
      </c>
      <c r="BD3260" s="24">
        <v>29</v>
      </c>
      <c r="BE3260" s="24">
        <v>30</v>
      </c>
      <c r="BF3260" s="24">
        <v>0.8</v>
      </c>
      <c r="BG3260" s="24">
        <v>0.5</v>
      </c>
      <c r="BH3260" s="24">
        <v>0.7</v>
      </c>
      <c r="BI3260" s="24">
        <v>0.6</v>
      </c>
      <c r="BJ3260" s="24">
        <v>0.4</v>
      </c>
      <c r="BL3260" s="24">
        <v>1</v>
      </c>
      <c r="BM3260" s="24">
        <v>1.4</v>
      </c>
      <c r="BN3260" s="24">
        <v>0.8</v>
      </c>
      <c r="BO3260" s="24">
        <v>0.8</v>
      </c>
      <c r="BP3260" s="24">
        <v>1.1000000000000001</v>
      </c>
      <c r="BQ3260" s="24">
        <v>1.1000000000000001</v>
      </c>
      <c r="BR3260" s="24">
        <v>0</v>
      </c>
      <c r="BS3260" s="24">
        <v>0</v>
      </c>
      <c r="BT3260" s="24">
        <v>0</v>
      </c>
      <c r="BU3260" s="24">
        <v>0</v>
      </c>
      <c r="BV3260" s="24">
        <v>0</v>
      </c>
      <c r="BW3260" s="24">
        <v>0</v>
      </c>
      <c r="BX3260" s="24">
        <v>0</v>
      </c>
      <c r="BY3260" s="24">
        <v>0</v>
      </c>
      <c r="BZ3260" s="24">
        <v>0</v>
      </c>
      <c r="CB3260" s="24">
        <v>0</v>
      </c>
      <c r="CC3260" s="24">
        <v>0</v>
      </c>
      <c r="CD3260" s="24">
        <v>100</v>
      </c>
      <c r="CE3260" s="24">
        <v>90</v>
      </c>
      <c r="CF3260" s="24">
        <v>95</v>
      </c>
      <c r="CG3260" s="24">
        <v>85</v>
      </c>
      <c r="CH3260" s="24">
        <v>100</v>
      </c>
      <c r="CI3260" s="24">
        <v>85</v>
      </c>
      <c r="CO3260" s="34">
        <f t="shared" si="212"/>
        <v>568223</v>
      </c>
    </row>
    <row r="3261" spans="1:93" ht="15">
      <c r="A3261" s="23" t="s">
        <v>217</v>
      </c>
      <c r="B3261" s="52">
        <v>41163</v>
      </c>
      <c r="C3261" s="25" t="str">
        <f t="shared" si="213"/>
        <v/>
      </c>
      <c r="G3261" s="24">
        <f t="shared" si="214"/>
        <v>39</v>
      </c>
      <c r="H3261" s="24">
        <v>581359</v>
      </c>
      <c r="I3261" s="24" t="str">
        <f t="shared" si="215"/>
        <v/>
      </c>
      <c r="K3261" s="24">
        <f>IF(J3261&gt;900,_xlfn.XLOOKUP(ROUND(J3261,0),'CM-VL-G-C-GL-B-T-ClassRimThickn'!$B$1:$B$112,'CM-VL-G-C-GL-B-T-ClassRimThickn'!$C$1:$C$112,0,1,1),J3261)</f>
        <v>0</v>
      </c>
      <c r="L3261" s="24">
        <v>58</v>
      </c>
      <c r="M3261" s="24">
        <f>IF(L3261&gt;900,_xlfn.XLOOKUP(ROUND(L3261,0),'CM-VL-G-C-GL-B-T-ClassRimThickn'!$B$1:$B$112,'CM-VL-G-C-GL-B-T-ClassRimThickn'!$C$1:$C$112,0,1,1),L3261)</f>
        <v>58</v>
      </c>
      <c r="N3261" s="24">
        <v>60.5</v>
      </c>
      <c r="O3261" s="24">
        <f>IF(N3261&gt;900,_xlfn.XLOOKUP(ROUND(N3261,0),'CM-VL-G-C-GL-B-T-ClassRimThickn'!$B$1:$B$112,'CM-VL-G-C-GL-B-T-ClassRimThickn'!$C$1:$C$112,0,1,1),N3261)</f>
        <v>60.5</v>
      </c>
      <c r="P3261" s="24">
        <v>55</v>
      </c>
      <c r="Q3261" s="24">
        <f>IF(P3261&gt;900,_xlfn.XLOOKUP(ROUND(P3261,0),'CM-VL-G-C-GL-B-T-ClassRimThickn'!$B$1:$B$112,'CM-VL-G-C-GL-B-T-ClassRimThickn'!$C$1:$C$112,0,1,1),P3261)</f>
        <v>55</v>
      </c>
      <c r="S3261" s="24">
        <f>IF(R3261&gt;900,_xlfn.XLOOKUP(ROUND(R3261,0),'CM-VL-G-C-GL-B-T-ClassRimThickn'!$B$1:$B$112,'CM-VL-G-C-GL-B-T-ClassRimThickn'!$C$1:$C$112,0,1,1),R3261)</f>
        <v>0</v>
      </c>
      <c r="T3261" s="24">
        <v>58</v>
      </c>
      <c r="U3261" s="24">
        <f>IF(T3261&gt;900,_xlfn.XLOOKUP(ROUND(T3261,0),'CM-VL-G-C-GL-B-T-ClassRimThickn'!$B$1:$B$112,'CM-VL-G-C-GL-B-T-ClassRimThickn'!$C$1:$C$112,0,1,1),T3261)</f>
        <v>58</v>
      </c>
      <c r="V3261" s="24">
        <v>55</v>
      </c>
      <c r="W3261" s="24">
        <f>IF(V3261&gt;900,_xlfn.XLOOKUP(ROUND(V3261,0),'CM-VL-G-C-GL-B-T-ClassRimThickn'!$B$1:$B$112,'CM-VL-G-C-GL-B-T-ClassRimThickn'!$C$1:$C$112,0,1,1),V3261)</f>
        <v>55</v>
      </c>
      <c r="X3261" s="24">
        <v>60</v>
      </c>
      <c r="Y3261" s="24">
        <f>IF(X3261&gt;900,_xlfn.XLOOKUP(ROUND(X3261,0),'CM-VL-G-C-GL-B-T-ClassRimThickn'!$B$1:$B$112,'CM-VL-G-C-GL-B-T-ClassRimThickn'!$C$1:$C$112,0,1,1),X3261)</f>
        <v>60</v>
      </c>
      <c r="Z3261" s="24">
        <v>60</v>
      </c>
      <c r="AA3261" s="24">
        <f>IF(Z3261&gt;900,_xlfn.XLOOKUP(ROUND(Z3261,0),'CM-VL-G-C-GL-B-T-ClassRimThickn'!$B$1:$B$112,'CM-VL-G-C-GL-B-T-ClassRimThickn'!$C$1:$C$112,0,1,1),Z3261)</f>
        <v>60</v>
      </c>
      <c r="AB3261" s="24">
        <v>53</v>
      </c>
      <c r="AC3261" s="24">
        <f>IF(AB3261&gt;900,_xlfn.XLOOKUP(ROUND(AB3261,0),'CM-VL-G-C-GL-B-T-ClassRimThickn'!$B$1:$B$112,'CM-VL-G-C-GL-B-T-ClassRimThickn'!$C$1:$C$112,0,1,1),AB3261)</f>
        <v>53</v>
      </c>
      <c r="AD3261" s="24">
        <v>60</v>
      </c>
      <c r="AE3261" s="24">
        <f>IF(AD3261&gt;900,_xlfn.XLOOKUP(ROUND(AD3261,0),'CM-VL-G-C-GL-B-T-ClassRimThickn'!$B$1:$B$112,'CM-VL-G-C-GL-B-T-ClassRimThickn'!$C$1:$C$112,0,1,1),AD3261)</f>
        <v>60</v>
      </c>
      <c r="AF3261" s="24">
        <v>58.5</v>
      </c>
      <c r="AG3261" s="24">
        <f>IF(AF3261&gt;900,_xlfn.XLOOKUP(ROUND(AF3261,0),'CM-VL-G-C-GL-B-T-ClassRimThickn'!$B$1:$B$112,'CM-VL-G-C-GL-B-T-ClassRimThickn'!$C$1:$C$112,0,1,1),AF3261)</f>
        <v>58.5</v>
      </c>
      <c r="AH3261" s="24">
        <v>26</v>
      </c>
      <c r="AI3261" s="24">
        <v>25</v>
      </c>
      <c r="AJ3261" s="24">
        <v>24.5</v>
      </c>
      <c r="AK3261" s="24">
        <v>24</v>
      </c>
      <c r="AL3261" s="24">
        <v>26</v>
      </c>
      <c r="AM3261" s="24">
        <v>24</v>
      </c>
      <c r="AN3261" s="24">
        <v>26.5</v>
      </c>
      <c r="AO3261" s="24">
        <v>29</v>
      </c>
      <c r="AP3261" s="24">
        <v>24</v>
      </c>
      <c r="AQ3261" s="24">
        <v>24</v>
      </c>
      <c r="AR3261" s="24">
        <v>27</v>
      </c>
      <c r="AS3261" s="24">
        <v>24</v>
      </c>
      <c r="AT3261" s="24">
        <v>30.5</v>
      </c>
      <c r="AU3261" s="24">
        <v>31</v>
      </c>
      <c r="AV3261" s="24">
        <v>31</v>
      </c>
      <c r="AW3261" s="24">
        <v>32</v>
      </c>
      <c r="AX3261" s="24">
        <v>30.5</v>
      </c>
      <c r="AY3261" s="24">
        <v>31</v>
      </c>
      <c r="AZ3261" s="24">
        <v>31.5</v>
      </c>
      <c r="BA3261" s="24">
        <v>31</v>
      </c>
      <c r="BB3261" s="24">
        <v>31</v>
      </c>
      <c r="BC3261" s="24">
        <v>31</v>
      </c>
      <c r="BD3261" s="24">
        <v>31</v>
      </c>
      <c r="BE3261" s="24">
        <v>31</v>
      </c>
      <c r="BF3261" s="24">
        <v>1</v>
      </c>
      <c r="BG3261" s="24">
        <v>1</v>
      </c>
      <c r="BH3261" s="24">
        <v>1.5</v>
      </c>
      <c r="BI3261" s="24">
        <v>1</v>
      </c>
      <c r="BJ3261" s="24">
        <v>1</v>
      </c>
      <c r="BL3261" s="24">
        <v>1</v>
      </c>
      <c r="BM3261" s="24">
        <v>1</v>
      </c>
      <c r="BN3261" s="24">
        <v>1</v>
      </c>
      <c r="BO3261" s="24">
        <v>1</v>
      </c>
      <c r="BP3261" s="24">
        <v>0.5</v>
      </c>
      <c r="BQ3261" s="24">
        <v>1</v>
      </c>
      <c r="BR3261" s="24">
        <v>0</v>
      </c>
      <c r="BS3261" s="24">
        <v>0</v>
      </c>
      <c r="BT3261" s="24">
        <v>0</v>
      </c>
      <c r="BU3261" s="24">
        <v>0</v>
      </c>
      <c r="BV3261" s="24">
        <v>0</v>
      </c>
      <c r="BW3261" s="24">
        <v>0</v>
      </c>
      <c r="BX3261" s="24">
        <v>0</v>
      </c>
      <c r="BY3261" s="24">
        <v>0</v>
      </c>
      <c r="BZ3261" s="24">
        <v>0</v>
      </c>
      <c r="CB3261" s="24">
        <v>0</v>
      </c>
      <c r="CC3261" s="24">
        <v>0</v>
      </c>
      <c r="CD3261" s="24">
        <v>98</v>
      </c>
      <c r="CE3261" s="24">
        <v>90</v>
      </c>
      <c r="CF3261" s="24">
        <v>99</v>
      </c>
      <c r="CG3261" s="24">
        <v>92</v>
      </c>
      <c r="CH3261" s="24">
        <v>102</v>
      </c>
      <c r="CI3261" s="24">
        <v>84</v>
      </c>
      <c r="CO3261" s="34">
        <f t="shared" si="212"/>
        <v>581359</v>
      </c>
    </row>
    <row r="3262" spans="1:93" ht="15">
      <c r="A3262" s="23" t="s">
        <v>217</v>
      </c>
      <c r="B3262" s="52">
        <v>41190</v>
      </c>
      <c r="C3262" s="25" t="str">
        <f t="shared" si="213"/>
        <v/>
      </c>
      <c r="G3262" s="24">
        <f t="shared" si="214"/>
        <v>27</v>
      </c>
      <c r="H3262" s="24">
        <v>592381</v>
      </c>
      <c r="I3262" s="24" t="str">
        <f t="shared" si="215"/>
        <v/>
      </c>
      <c r="K3262" s="24">
        <f>IF(J3262&gt;900,_xlfn.XLOOKUP(ROUND(J3262,0),'CM-VL-G-C-GL-B-T-ClassRimThickn'!$B$1:$B$112,'CM-VL-G-C-GL-B-T-ClassRimThickn'!$C$1:$C$112,0,1,1),J3262)</f>
        <v>0</v>
      </c>
      <c r="L3262" s="24">
        <v>62</v>
      </c>
      <c r="M3262" s="24">
        <f>IF(L3262&gt;900,_xlfn.XLOOKUP(ROUND(L3262,0),'CM-VL-G-C-GL-B-T-ClassRimThickn'!$B$1:$B$112,'CM-VL-G-C-GL-B-T-ClassRimThickn'!$C$1:$C$112,0,1,1),L3262)</f>
        <v>62</v>
      </c>
      <c r="N3262" s="24">
        <v>64</v>
      </c>
      <c r="O3262" s="24">
        <f>IF(N3262&gt;900,_xlfn.XLOOKUP(ROUND(N3262,0),'CM-VL-G-C-GL-B-T-ClassRimThickn'!$B$1:$B$112,'CM-VL-G-C-GL-B-T-ClassRimThickn'!$C$1:$C$112,0,1,1),N3262)</f>
        <v>64</v>
      </c>
      <c r="P3262" s="24">
        <v>59</v>
      </c>
      <c r="Q3262" s="24">
        <f>IF(P3262&gt;900,_xlfn.XLOOKUP(ROUND(P3262,0),'CM-VL-G-C-GL-B-T-ClassRimThickn'!$B$1:$B$112,'CM-VL-G-C-GL-B-T-ClassRimThickn'!$C$1:$C$112,0,1,1),P3262)</f>
        <v>59</v>
      </c>
      <c r="S3262" s="24">
        <f>IF(R3262&gt;900,_xlfn.XLOOKUP(ROUND(R3262,0),'CM-VL-G-C-GL-B-T-ClassRimThickn'!$B$1:$B$112,'CM-VL-G-C-GL-B-T-ClassRimThickn'!$C$1:$C$112,0,1,1),R3262)</f>
        <v>0</v>
      </c>
      <c r="T3262" s="24">
        <v>62</v>
      </c>
      <c r="U3262" s="24">
        <f>IF(T3262&gt;900,_xlfn.XLOOKUP(ROUND(T3262,0),'CM-VL-G-C-GL-B-T-ClassRimThickn'!$B$1:$B$112,'CM-VL-G-C-GL-B-T-ClassRimThickn'!$C$1:$C$112,0,1,1),T3262)</f>
        <v>62</v>
      </c>
      <c r="V3262" s="24">
        <v>60</v>
      </c>
      <c r="W3262" s="24">
        <f>IF(V3262&gt;900,_xlfn.XLOOKUP(ROUND(V3262,0),'CM-VL-G-C-GL-B-T-ClassRimThickn'!$B$1:$B$112,'CM-VL-G-C-GL-B-T-ClassRimThickn'!$C$1:$C$112,0,1,1),V3262)</f>
        <v>60</v>
      </c>
      <c r="X3262" s="24">
        <v>63</v>
      </c>
      <c r="Y3262" s="24">
        <f>IF(X3262&gt;900,_xlfn.XLOOKUP(ROUND(X3262,0),'CM-VL-G-C-GL-B-T-ClassRimThickn'!$B$1:$B$112,'CM-VL-G-C-GL-B-T-ClassRimThickn'!$C$1:$C$112,0,1,1),X3262)</f>
        <v>63</v>
      </c>
      <c r="Z3262" s="24">
        <v>64</v>
      </c>
      <c r="AA3262" s="24">
        <f>IF(Z3262&gt;900,_xlfn.XLOOKUP(ROUND(Z3262,0),'CM-VL-G-C-GL-B-T-ClassRimThickn'!$B$1:$B$112,'CM-VL-G-C-GL-B-T-ClassRimThickn'!$C$1:$C$112,0,1,1),Z3262)</f>
        <v>64</v>
      </c>
      <c r="AB3262" s="24">
        <v>59</v>
      </c>
      <c r="AC3262" s="24">
        <f>IF(AB3262&gt;900,_xlfn.XLOOKUP(ROUND(AB3262,0),'CM-VL-G-C-GL-B-T-ClassRimThickn'!$B$1:$B$112,'CM-VL-G-C-GL-B-T-ClassRimThickn'!$C$1:$C$112,0,1,1),AB3262)</f>
        <v>59</v>
      </c>
      <c r="AD3262" s="24">
        <v>64</v>
      </c>
      <c r="AE3262" s="24">
        <f>IF(AD3262&gt;900,_xlfn.XLOOKUP(ROUND(AD3262,0),'CM-VL-G-C-GL-B-T-ClassRimThickn'!$B$1:$B$112,'CM-VL-G-C-GL-B-T-ClassRimThickn'!$C$1:$C$112,0,1,1),AD3262)</f>
        <v>64</v>
      </c>
      <c r="AF3262" s="24">
        <v>63</v>
      </c>
      <c r="AG3262" s="24">
        <f>IF(AF3262&gt;900,_xlfn.XLOOKUP(ROUND(AF3262,0),'CM-VL-G-C-GL-B-T-ClassRimThickn'!$B$1:$B$112,'CM-VL-G-C-GL-B-T-ClassRimThickn'!$C$1:$C$112,0,1,1),AF3262)</f>
        <v>63</v>
      </c>
      <c r="AH3262" s="24">
        <v>25</v>
      </c>
      <c r="AI3262" s="24">
        <v>25</v>
      </c>
      <c r="AJ3262" s="24">
        <v>24</v>
      </c>
      <c r="AK3262" s="24">
        <v>26</v>
      </c>
      <c r="AL3262" s="24">
        <v>25.5</v>
      </c>
      <c r="AM3262" s="24">
        <v>24</v>
      </c>
      <c r="AN3262" s="24">
        <v>24</v>
      </c>
      <c r="AO3262" s="24">
        <v>24</v>
      </c>
      <c r="AP3262" s="24">
        <v>28.5</v>
      </c>
      <c r="AQ3262" s="24">
        <v>22</v>
      </c>
      <c r="AR3262" s="24">
        <v>27</v>
      </c>
      <c r="AS3262" s="24">
        <v>25</v>
      </c>
      <c r="AT3262" s="24">
        <v>31</v>
      </c>
      <c r="AU3262" s="24">
        <v>31</v>
      </c>
      <c r="AV3262" s="24">
        <v>32</v>
      </c>
      <c r="AW3262" s="24">
        <v>27</v>
      </c>
      <c r="AX3262" s="24">
        <v>30</v>
      </c>
      <c r="AY3262" s="24">
        <v>31</v>
      </c>
      <c r="AZ3262" s="24">
        <v>30.5</v>
      </c>
      <c r="BA3262" s="24">
        <v>28</v>
      </c>
      <c r="BB3262" s="24">
        <v>31</v>
      </c>
      <c r="BC3262" s="24">
        <v>29.5</v>
      </c>
      <c r="BD3262" s="24">
        <v>30</v>
      </c>
      <c r="BE3262" s="24">
        <v>31</v>
      </c>
      <c r="BF3262" s="24">
        <v>0</v>
      </c>
      <c r="BG3262" s="24">
        <v>2</v>
      </c>
      <c r="BH3262" s="24">
        <v>1.5</v>
      </c>
      <c r="BI3262" s="24">
        <v>0</v>
      </c>
      <c r="BJ3262" s="24">
        <v>0</v>
      </c>
      <c r="BL3262" s="24">
        <v>0</v>
      </c>
      <c r="BM3262" s="24">
        <v>1.5</v>
      </c>
      <c r="BN3262" s="24">
        <v>1.5</v>
      </c>
      <c r="BO3262" s="24">
        <v>0</v>
      </c>
      <c r="BP3262" s="24">
        <v>1</v>
      </c>
      <c r="BQ3262" s="24">
        <v>0</v>
      </c>
      <c r="BR3262" s="24">
        <v>0</v>
      </c>
      <c r="BS3262" s="24">
        <v>0</v>
      </c>
      <c r="BT3262" s="24">
        <v>0</v>
      </c>
      <c r="BU3262" s="24">
        <v>0</v>
      </c>
      <c r="BV3262" s="24">
        <v>0</v>
      </c>
      <c r="BW3262" s="24">
        <v>0</v>
      </c>
      <c r="BX3262" s="24">
        <v>0</v>
      </c>
      <c r="BY3262" s="24">
        <v>0</v>
      </c>
      <c r="BZ3262" s="24">
        <v>0</v>
      </c>
      <c r="CB3262" s="24">
        <v>0</v>
      </c>
      <c r="CC3262" s="24">
        <v>0</v>
      </c>
      <c r="CD3262" s="24">
        <v>95</v>
      </c>
      <c r="CE3262" s="24">
        <v>83</v>
      </c>
      <c r="CF3262" s="24">
        <v>97</v>
      </c>
      <c r="CG3262" s="24">
        <v>83</v>
      </c>
      <c r="CH3262" s="24">
        <v>98</v>
      </c>
      <c r="CI3262" s="24">
        <v>81</v>
      </c>
      <c r="CO3262" s="34">
        <f t="shared" si="212"/>
        <v>592381</v>
      </c>
    </row>
    <row r="3263" spans="1:93" ht="15">
      <c r="A3263" s="23" t="s">
        <v>217</v>
      </c>
      <c r="B3263" s="52">
        <v>41218</v>
      </c>
      <c r="C3263" s="25" t="str">
        <f t="shared" si="213"/>
        <v/>
      </c>
      <c r="G3263" s="24">
        <f t="shared" si="214"/>
        <v>28</v>
      </c>
      <c r="H3263" s="27">
        <v>595928</v>
      </c>
      <c r="I3263" s="24" t="str">
        <f t="shared" si="215"/>
        <v/>
      </c>
      <c r="K3263" s="24">
        <f>IF(J3263&gt;900,_xlfn.XLOOKUP(ROUND(J3263,0),'CM-VL-G-C-GL-B-T-ClassRimThickn'!$B$1:$B$112,'CM-VL-G-C-GL-B-T-ClassRimThickn'!$C$1:$C$112,0,1,1),J3263)</f>
        <v>0</v>
      </c>
      <c r="L3263" s="24">
        <v>57</v>
      </c>
      <c r="M3263" s="24">
        <f>IF(L3263&gt;900,_xlfn.XLOOKUP(ROUND(L3263,0),'CM-VL-G-C-GL-B-T-ClassRimThickn'!$B$1:$B$112,'CM-VL-G-C-GL-B-T-ClassRimThickn'!$C$1:$C$112,0,1,1),L3263)</f>
        <v>57</v>
      </c>
      <c r="N3263" s="24">
        <v>55</v>
      </c>
      <c r="O3263" s="24">
        <f>IF(N3263&gt;900,_xlfn.XLOOKUP(ROUND(N3263,0),'CM-VL-G-C-GL-B-T-ClassRimThickn'!$B$1:$B$112,'CM-VL-G-C-GL-B-T-ClassRimThickn'!$C$1:$C$112,0,1,1),N3263)</f>
        <v>55</v>
      </c>
      <c r="P3263" s="24">
        <v>48</v>
      </c>
      <c r="Q3263" s="24">
        <f>IF(P3263&gt;900,_xlfn.XLOOKUP(ROUND(P3263,0),'CM-VL-G-C-GL-B-T-ClassRimThickn'!$B$1:$B$112,'CM-VL-G-C-GL-B-T-ClassRimThickn'!$C$1:$C$112,0,1,1),P3263)</f>
        <v>48</v>
      </c>
      <c r="S3263" s="24">
        <f>IF(R3263&gt;900,_xlfn.XLOOKUP(ROUND(R3263,0),'CM-VL-G-C-GL-B-T-ClassRimThickn'!$B$1:$B$112,'CM-VL-G-C-GL-B-T-ClassRimThickn'!$C$1:$C$112,0,1,1),R3263)</f>
        <v>0</v>
      </c>
      <c r="T3263" s="24">
        <v>54</v>
      </c>
      <c r="U3263" s="24">
        <f>IF(T3263&gt;900,_xlfn.XLOOKUP(ROUND(T3263,0),'CM-VL-G-C-GL-B-T-ClassRimThickn'!$B$1:$B$112,'CM-VL-G-C-GL-B-T-ClassRimThickn'!$C$1:$C$112,0,1,1),T3263)</f>
        <v>54</v>
      </c>
      <c r="V3263" s="24">
        <v>51</v>
      </c>
      <c r="W3263" s="24">
        <f>IF(V3263&gt;900,_xlfn.XLOOKUP(ROUND(V3263,0),'CM-VL-G-C-GL-B-T-ClassRimThickn'!$B$1:$B$112,'CM-VL-G-C-GL-B-T-ClassRimThickn'!$C$1:$C$112,0,1,1),V3263)</f>
        <v>51</v>
      </c>
      <c r="X3263" s="24">
        <v>56</v>
      </c>
      <c r="Y3263" s="24">
        <f>IF(X3263&gt;900,_xlfn.XLOOKUP(ROUND(X3263,0),'CM-VL-G-C-GL-B-T-ClassRimThickn'!$B$1:$B$112,'CM-VL-G-C-GL-B-T-ClassRimThickn'!$C$1:$C$112,0,1,1),X3263)</f>
        <v>56</v>
      </c>
      <c r="Z3263" s="24">
        <v>55</v>
      </c>
      <c r="AA3263" s="24">
        <f>IF(Z3263&gt;900,_xlfn.XLOOKUP(ROUND(Z3263,0),'CM-VL-G-C-GL-B-T-ClassRimThickn'!$B$1:$B$112,'CM-VL-G-C-GL-B-T-ClassRimThickn'!$C$1:$C$112,0,1,1),Z3263)</f>
        <v>55</v>
      </c>
      <c r="AB3263" s="24">
        <v>48</v>
      </c>
      <c r="AC3263" s="24">
        <f>IF(AB3263&gt;900,_xlfn.XLOOKUP(ROUND(AB3263,0),'CM-VL-G-C-GL-B-T-ClassRimThickn'!$B$1:$B$112,'CM-VL-G-C-GL-B-T-ClassRimThickn'!$C$1:$C$112,0,1,1),AB3263)</f>
        <v>48</v>
      </c>
      <c r="AD3263" s="24">
        <v>55</v>
      </c>
      <c r="AE3263" s="24">
        <f>IF(AD3263&gt;900,_xlfn.XLOOKUP(ROUND(AD3263,0),'CM-VL-G-C-GL-B-T-ClassRimThickn'!$B$1:$B$112,'CM-VL-G-C-GL-B-T-ClassRimThickn'!$C$1:$C$112,0,1,1),AD3263)</f>
        <v>55</v>
      </c>
      <c r="AF3263" s="24">
        <v>54</v>
      </c>
      <c r="AG3263" s="24">
        <f>IF(AF3263&gt;900,_xlfn.XLOOKUP(ROUND(AF3263,0),'CM-VL-G-C-GL-B-T-ClassRimThickn'!$B$1:$B$112,'CM-VL-G-C-GL-B-T-ClassRimThickn'!$C$1:$C$112,0,1,1),AF3263)</f>
        <v>54</v>
      </c>
      <c r="AH3263" s="24">
        <v>28</v>
      </c>
      <c r="AI3263" s="24">
        <v>25.5</v>
      </c>
      <c r="AJ3263" s="24">
        <v>28</v>
      </c>
      <c r="AK3263" s="24">
        <v>28</v>
      </c>
      <c r="AL3263" s="24">
        <v>29.5</v>
      </c>
      <c r="AM3263" s="24">
        <v>28</v>
      </c>
      <c r="AN3263" s="24">
        <v>27.5</v>
      </c>
      <c r="AO3263" s="24">
        <v>28</v>
      </c>
      <c r="AP3263" s="24">
        <v>27.5</v>
      </c>
      <c r="AQ3263" s="24">
        <v>27.5</v>
      </c>
      <c r="AR3263" s="24">
        <v>27</v>
      </c>
      <c r="AS3263" s="24">
        <v>28</v>
      </c>
      <c r="AT3263" s="24">
        <v>29</v>
      </c>
      <c r="AU3263" s="24">
        <v>28</v>
      </c>
      <c r="AV3263" s="24">
        <v>28</v>
      </c>
      <c r="AW3263" s="24">
        <v>28.5</v>
      </c>
      <c r="AX3263" s="24">
        <v>28</v>
      </c>
      <c r="AY3263" s="24">
        <v>28</v>
      </c>
      <c r="AZ3263" s="24">
        <v>28</v>
      </c>
      <c r="BA3263" s="24">
        <v>28</v>
      </c>
      <c r="BB3263" s="24">
        <v>28</v>
      </c>
      <c r="BC3263" s="24">
        <v>28.5</v>
      </c>
      <c r="BD3263" s="24">
        <v>28.5</v>
      </c>
      <c r="BE3263" s="24">
        <v>28.5</v>
      </c>
      <c r="BF3263" s="24">
        <v>0</v>
      </c>
      <c r="BG3263" s="24">
        <v>0</v>
      </c>
      <c r="BH3263" s="24">
        <v>0</v>
      </c>
      <c r="BI3263" s="24">
        <v>0</v>
      </c>
      <c r="BJ3263" s="24">
        <v>0</v>
      </c>
      <c r="BL3263" s="24">
        <v>0</v>
      </c>
      <c r="BM3263" s="24">
        <v>0</v>
      </c>
      <c r="BN3263" s="24">
        <v>0</v>
      </c>
      <c r="BO3263" s="24">
        <v>0</v>
      </c>
      <c r="BP3263" s="24">
        <v>0</v>
      </c>
      <c r="BQ3263" s="24">
        <v>0</v>
      </c>
      <c r="BR3263" s="24">
        <v>0</v>
      </c>
      <c r="BS3263" s="24">
        <v>0</v>
      </c>
      <c r="BT3263" s="24">
        <v>0</v>
      </c>
      <c r="BU3263" s="24">
        <v>0</v>
      </c>
      <c r="BV3263" s="24">
        <v>0</v>
      </c>
      <c r="BW3263" s="24">
        <v>0</v>
      </c>
      <c r="BX3263" s="24">
        <v>0</v>
      </c>
      <c r="BY3263" s="24">
        <v>0</v>
      </c>
      <c r="BZ3263" s="24">
        <v>0</v>
      </c>
      <c r="CB3263" s="24">
        <v>0</v>
      </c>
      <c r="CC3263" s="24">
        <v>0</v>
      </c>
      <c r="CD3263" s="24">
        <v>85</v>
      </c>
      <c r="CE3263" s="24">
        <v>77</v>
      </c>
      <c r="CF3263" s="24">
        <v>90</v>
      </c>
      <c r="CG3263" s="24">
        <v>69</v>
      </c>
      <c r="CH3263" s="24">
        <v>90</v>
      </c>
      <c r="CI3263" s="24">
        <v>75</v>
      </c>
      <c r="CO3263" s="34">
        <f t="shared" si="212"/>
        <v>595928</v>
      </c>
    </row>
    <row r="3264" spans="1:93" ht="15">
      <c r="A3264" s="23" t="s">
        <v>217</v>
      </c>
      <c r="B3264" s="52">
        <v>41303</v>
      </c>
      <c r="C3264" s="25" t="str">
        <f t="shared" si="213"/>
        <v/>
      </c>
      <c r="G3264" s="24">
        <f t="shared" si="214"/>
        <v>85</v>
      </c>
      <c r="H3264" s="26">
        <f>((H3266-H3263)/SUM(G3264:G3266)*G3264)+H3263</f>
        <v>618601.90977443603</v>
      </c>
      <c r="I3264" s="24" t="str">
        <f t="shared" si="215"/>
        <v/>
      </c>
      <c r="K3264" s="24">
        <f>IF(J3264&gt;900,_xlfn.XLOOKUP(ROUND(J3264,0),'CM-VL-G-C-GL-B-T-ClassRimThickn'!$B$1:$B$112,'CM-VL-G-C-GL-B-T-ClassRimThickn'!$C$1:$C$112,0,1,1),J3264)</f>
        <v>0</v>
      </c>
      <c r="L3264" s="24">
        <v>52</v>
      </c>
      <c r="M3264" s="24">
        <f>IF(L3264&gt;900,_xlfn.XLOOKUP(ROUND(L3264,0),'CM-VL-G-C-GL-B-T-ClassRimThickn'!$B$1:$B$112,'CM-VL-G-C-GL-B-T-ClassRimThickn'!$C$1:$C$112,0,1,1),L3264)</f>
        <v>52</v>
      </c>
      <c r="N3264" s="24">
        <v>50</v>
      </c>
      <c r="O3264" s="24">
        <f>IF(N3264&gt;900,_xlfn.XLOOKUP(ROUND(N3264,0),'CM-VL-G-C-GL-B-T-ClassRimThickn'!$B$1:$B$112,'CM-VL-G-C-GL-B-T-ClassRimThickn'!$C$1:$C$112,0,1,1),N3264)</f>
        <v>50</v>
      </c>
      <c r="P3264" s="24">
        <v>44</v>
      </c>
      <c r="Q3264" s="24">
        <f>IF(P3264&gt;900,_xlfn.XLOOKUP(ROUND(P3264,0),'CM-VL-G-C-GL-B-T-ClassRimThickn'!$B$1:$B$112,'CM-VL-G-C-GL-B-T-ClassRimThickn'!$C$1:$C$112,0,1,1),P3264)</f>
        <v>44</v>
      </c>
      <c r="S3264" s="24">
        <f>IF(R3264&gt;900,_xlfn.XLOOKUP(ROUND(R3264,0),'CM-VL-G-C-GL-B-T-ClassRimThickn'!$B$1:$B$112,'CM-VL-G-C-GL-B-T-ClassRimThickn'!$C$1:$C$112,0,1,1),R3264)</f>
        <v>0</v>
      </c>
      <c r="T3264" s="24">
        <v>49</v>
      </c>
      <c r="U3264" s="24">
        <f>IF(T3264&gt;900,_xlfn.XLOOKUP(ROUND(T3264,0),'CM-VL-G-C-GL-B-T-ClassRimThickn'!$B$1:$B$112,'CM-VL-G-C-GL-B-T-ClassRimThickn'!$C$1:$C$112,0,1,1),T3264)</f>
        <v>49</v>
      </c>
      <c r="V3264" s="24">
        <v>46</v>
      </c>
      <c r="W3264" s="24">
        <f>IF(V3264&gt;900,_xlfn.XLOOKUP(ROUND(V3264,0),'CM-VL-G-C-GL-B-T-ClassRimThickn'!$B$1:$B$112,'CM-VL-G-C-GL-B-T-ClassRimThickn'!$C$1:$C$112,0,1,1),V3264)</f>
        <v>46</v>
      </c>
      <c r="X3264" s="24">
        <v>52</v>
      </c>
      <c r="Y3264" s="24">
        <f>IF(X3264&gt;900,_xlfn.XLOOKUP(ROUND(X3264,0),'CM-VL-G-C-GL-B-T-ClassRimThickn'!$B$1:$B$112,'CM-VL-G-C-GL-B-T-ClassRimThickn'!$C$1:$C$112,0,1,1),X3264)</f>
        <v>52</v>
      </c>
      <c r="Z3264" s="24">
        <v>49</v>
      </c>
      <c r="AA3264" s="24">
        <f>IF(Z3264&gt;900,_xlfn.XLOOKUP(ROUND(Z3264,0),'CM-VL-G-C-GL-B-T-ClassRimThickn'!$B$1:$B$112,'CM-VL-G-C-GL-B-T-ClassRimThickn'!$C$1:$C$112,0,1,1),Z3264)</f>
        <v>49</v>
      </c>
      <c r="AB3264" s="24">
        <v>46</v>
      </c>
      <c r="AC3264" s="24">
        <f>IF(AB3264&gt;900,_xlfn.XLOOKUP(ROUND(AB3264,0),'CM-VL-G-C-GL-B-T-ClassRimThickn'!$B$1:$B$112,'CM-VL-G-C-GL-B-T-ClassRimThickn'!$C$1:$C$112,0,1,1),AB3264)</f>
        <v>46</v>
      </c>
      <c r="AD3264" s="24">
        <v>50</v>
      </c>
      <c r="AE3264" s="24">
        <f>IF(AD3264&gt;900,_xlfn.XLOOKUP(ROUND(AD3264,0),'CM-VL-G-C-GL-B-T-ClassRimThickn'!$B$1:$B$112,'CM-VL-G-C-GL-B-T-ClassRimThickn'!$C$1:$C$112,0,1,1),AD3264)</f>
        <v>50</v>
      </c>
      <c r="AF3264" s="24">
        <v>49</v>
      </c>
      <c r="AG3264" s="24">
        <f>IF(AF3264&gt;900,_xlfn.XLOOKUP(ROUND(AF3264,0),'CM-VL-G-C-GL-B-T-ClassRimThickn'!$B$1:$B$112,'CM-VL-G-C-GL-B-T-ClassRimThickn'!$C$1:$C$112,0,1,1),AF3264)</f>
        <v>49</v>
      </c>
      <c r="AH3264" s="24">
        <v>25.5</v>
      </c>
      <c r="AI3264" s="24">
        <v>27</v>
      </c>
      <c r="AJ3264" s="24">
        <v>27</v>
      </c>
      <c r="AK3264" s="24">
        <v>26</v>
      </c>
      <c r="AL3264" s="24">
        <v>27</v>
      </c>
      <c r="AM3264" s="24">
        <v>27.5</v>
      </c>
      <c r="AN3264" s="24">
        <v>24</v>
      </c>
      <c r="AO3264" s="24">
        <v>26</v>
      </c>
      <c r="AP3264" s="24">
        <v>25</v>
      </c>
      <c r="AQ3264" s="24">
        <v>27</v>
      </c>
      <c r="AR3264" s="24">
        <v>27</v>
      </c>
      <c r="AS3264" s="24">
        <v>25</v>
      </c>
      <c r="AT3264" s="24">
        <v>30</v>
      </c>
      <c r="AU3264" s="24">
        <v>28</v>
      </c>
      <c r="AV3264" s="24">
        <v>28.5</v>
      </c>
      <c r="AW3264" s="24">
        <v>28</v>
      </c>
      <c r="AX3264" s="24">
        <v>28</v>
      </c>
      <c r="AY3264" s="24">
        <v>29</v>
      </c>
      <c r="AZ3264" s="24">
        <v>29</v>
      </c>
      <c r="BA3264" s="24">
        <v>28</v>
      </c>
      <c r="BB3264" s="24">
        <v>31</v>
      </c>
      <c r="BC3264" s="24">
        <v>31</v>
      </c>
      <c r="BD3264" s="24">
        <v>31</v>
      </c>
      <c r="BE3264" s="24">
        <v>31</v>
      </c>
      <c r="BF3264" s="24">
        <v>0.5</v>
      </c>
      <c r="BG3264" s="24">
        <v>0.5</v>
      </c>
      <c r="BH3264" s="24">
        <v>0.5</v>
      </c>
      <c r="BI3264" s="24">
        <v>0.5</v>
      </c>
      <c r="BJ3264" s="24">
        <v>0.5</v>
      </c>
      <c r="BL3264" s="24">
        <v>0.5</v>
      </c>
      <c r="BM3264" s="24">
        <v>0.5</v>
      </c>
      <c r="BN3264" s="24">
        <v>0.5</v>
      </c>
      <c r="BO3264" s="24">
        <v>0.5</v>
      </c>
      <c r="BP3264" s="24">
        <v>0.5</v>
      </c>
      <c r="BQ3264" s="24">
        <v>0.5</v>
      </c>
      <c r="BR3264" s="24">
        <v>0</v>
      </c>
      <c r="BS3264" s="24">
        <v>0</v>
      </c>
      <c r="BT3264" s="24">
        <v>0</v>
      </c>
      <c r="BU3264" s="24">
        <v>0</v>
      </c>
      <c r="BV3264" s="24">
        <v>0</v>
      </c>
      <c r="BW3264" s="24">
        <v>0</v>
      </c>
      <c r="BX3264" s="24">
        <v>0</v>
      </c>
      <c r="BY3264" s="24">
        <v>0</v>
      </c>
      <c r="BZ3264" s="24">
        <v>0</v>
      </c>
      <c r="CB3264" s="24">
        <v>0</v>
      </c>
      <c r="CC3264" s="24">
        <v>0</v>
      </c>
      <c r="CD3264" s="24">
        <v>85</v>
      </c>
      <c r="CE3264" s="24">
        <v>86</v>
      </c>
      <c r="CF3264" s="24">
        <v>87</v>
      </c>
      <c r="CG3264" s="24">
        <v>87</v>
      </c>
      <c r="CH3264" s="24">
        <v>92</v>
      </c>
      <c r="CI3264" s="24">
        <v>93</v>
      </c>
      <c r="CO3264" s="34">
        <f t="shared" si="212"/>
        <v>618601.90977443603</v>
      </c>
    </row>
    <row r="3265" spans="1:93" ht="15">
      <c r="A3265" s="23" t="s">
        <v>217</v>
      </c>
      <c r="B3265" s="52">
        <v>41318</v>
      </c>
      <c r="C3265" s="25" t="str">
        <f t="shared" si="213"/>
        <v/>
      </c>
      <c r="G3265" s="24">
        <f t="shared" si="214"/>
        <v>15</v>
      </c>
      <c r="H3265" s="26">
        <f>((H3266-H3263)/SUM(G3264:G3266)*G3265)+H3264</f>
        <v>622603.18796992477</v>
      </c>
      <c r="I3265" s="24" t="str">
        <f t="shared" si="215"/>
        <v/>
      </c>
      <c r="K3265" s="24">
        <f>IF(J3265&gt;900,_xlfn.XLOOKUP(ROUND(J3265,0),'CM-VL-G-C-GL-B-T-ClassRimThickn'!$B$1:$B$112,'CM-VL-G-C-GL-B-T-ClassRimThickn'!$C$1:$C$112,0,1,1),J3265)</f>
        <v>0</v>
      </c>
      <c r="L3265" s="24">
        <v>64</v>
      </c>
      <c r="M3265" s="24">
        <f>IF(L3265&gt;900,_xlfn.XLOOKUP(ROUND(L3265,0),'CM-VL-G-C-GL-B-T-ClassRimThickn'!$B$1:$B$112,'CM-VL-G-C-GL-B-T-ClassRimThickn'!$C$1:$C$112,0,1,1),L3265)</f>
        <v>64</v>
      </c>
      <c r="N3265" s="24">
        <v>60</v>
      </c>
      <c r="O3265" s="24">
        <f>IF(N3265&gt;900,_xlfn.XLOOKUP(ROUND(N3265,0),'CM-VL-G-C-GL-B-T-ClassRimThickn'!$B$1:$B$112,'CM-VL-G-C-GL-B-T-ClassRimThickn'!$C$1:$C$112,0,1,1),N3265)</f>
        <v>60</v>
      </c>
      <c r="P3265" s="24">
        <v>57</v>
      </c>
      <c r="Q3265" s="24">
        <f>IF(P3265&gt;900,_xlfn.XLOOKUP(ROUND(P3265,0),'CM-VL-G-C-GL-B-T-ClassRimThickn'!$B$1:$B$112,'CM-VL-G-C-GL-B-T-ClassRimThickn'!$C$1:$C$112,0,1,1),P3265)</f>
        <v>57</v>
      </c>
      <c r="S3265" s="24">
        <f>IF(R3265&gt;900,_xlfn.XLOOKUP(ROUND(R3265,0),'CM-VL-G-C-GL-B-T-ClassRimThickn'!$B$1:$B$112,'CM-VL-G-C-GL-B-T-ClassRimThickn'!$C$1:$C$112,0,1,1),R3265)</f>
        <v>0</v>
      </c>
      <c r="T3265" s="24">
        <v>60</v>
      </c>
      <c r="U3265" s="24">
        <f>IF(T3265&gt;900,_xlfn.XLOOKUP(ROUND(T3265,0),'CM-VL-G-C-GL-B-T-ClassRimThickn'!$B$1:$B$112,'CM-VL-G-C-GL-B-T-ClassRimThickn'!$C$1:$C$112,0,1,1),T3265)</f>
        <v>60</v>
      </c>
      <c r="V3265" s="24">
        <v>57</v>
      </c>
      <c r="W3265" s="24">
        <f>IF(V3265&gt;900,_xlfn.XLOOKUP(ROUND(V3265,0),'CM-VL-G-C-GL-B-T-ClassRimThickn'!$B$1:$B$112,'CM-VL-G-C-GL-B-T-ClassRimThickn'!$C$1:$C$112,0,1,1),V3265)</f>
        <v>57</v>
      </c>
      <c r="X3265" s="24">
        <v>65</v>
      </c>
      <c r="Y3265" s="24">
        <f>IF(X3265&gt;900,_xlfn.XLOOKUP(ROUND(X3265,0),'CM-VL-G-C-GL-B-T-ClassRimThickn'!$B$1:$B$112,'CM-VL-G-C-GL-B-T-ClassRimThickn'!$C$1:$C$112,0,1,1),X3265)</f>
        <v>65</v>
      </c>
      <c r="Z3265" s="24">
        <v>60</v>
      </c>
      <c r="AA3265" s="24">
        <f>IF(Z3265&gt;900,_xlfn.XLOOKUP(ROUND(Z3265,0),'CM-VL-G-C-GL-B-T-ClassRimThickn'!$B$1:$B$112,'CM-VL-G-C-GL-B-T-ClassRimThickn'!$C$1:$C$112,0,1,1),Z3265)</f>
        <v>60</v>
      </c>
      <c r="AB3265" s="24">
        <v>56</v>
      </c>
      <c r="AC3265" s="24">
        <f>IF(AB3265&gt;900,_xlfn.XLOOKUP(ROUND(AB3265,0),'CM-VL-G-C-GL-B-T-ClassRimThickn'!$B$1:$B$112,'CM-VL-G-C-GL-B-T-ClassRimThickn'!$C$1:$C$112,0,1,1),AB3265)</f>
        <v>56</v>
      </c>
      <c r="AD3265" s="24">
        <v>61</v>
      </c>
      <c r="AE3265" s="24">
        <f>IF(AD3265&gt;900,_xlfn.XLOOKUP(ROUND(AD3265,0),'CM-VL-G-C-GL-B-T-ClassRimThickn'!$B$1:$B$112,'CM-VL-G-C-GL-B-T-ClassRimThickn'!$C$1:$C$112,0,1,1),AD3265)</f>
        <v>61</v>
      </c>
      <c r="AF3265" s="24">
        <v>60</v>
      </c>
      <c r="AG3265" s="24">
        <f>IF(AF3265&gt;900,_xlfn.XLOOKUP(ROUND(AF3265,0),'CM-VL-G-C-GL-B-T-ClassRimThickn'!$B$1:$B$112,'CM-VL-G-C-GL-B-T-ClassRimThickn'!$C$1:$C$112,0,1,1),AF3265)</f>
        <v>60</v>
      </c>
      <c r="AH3265" s="24">
        <v>25</v>
      </c>
      <c r="AI3265" s="24">
        <v>27</v>
      </c>
      <c r="AJ3265" s="24">
        <v>24</v>
      </c>
      <c r="AK3265" s="24">
        <v>24</v>
      </c>
      <c r="AL3265" s="24">
        <v>24</v>
      </c>
      <c r="AM3265" s="24">
        <v>26</v>
      </c>
      <c r="AN3265" s="24">
        <v>26</v>
      </c>
      <c r="AO3265" s="24">
        <v>23</v>
      </c>
      <c r="AP3265" s="24">
        <v>22</v>
      </c>
      <c r="AQ3265" s="24">
        <v>25</v>
      </c>
      <c r="AR3265" s="24">
        <v>26</v>
      </c>
      <c r="AS3265" s="24">
        <v>25</v>
      </c>
      <c r="AT3265" s="24">
        <v>30</v>
      </c>
      <c r="AU3265" s="24">
        <v>29</v>
      </c>
      <c r="AV3265" s="24">
        <v>29</v>
      </c>
      <c r="AW3265" s="24">
        <v>29</v>
      </c>
      <c r="AX3265" s="24">
        <v>29</v>
      </c>
      <c r="AY3265" s="24">
        <v>30</v>
      </c>
      <c r="AZ3265" s="24">
        <v>30</v>
      </c>
      <c r="BA3265" s="24">
        <v>28</v>
      </c>
      <c r="BB3265" s="24">
        <v>31</v>
      </c>
      <c r="BC3265" s="24">
        <v>30</v>
      </c>
      <c r="BD3265" s="24">
        <v>30</v>
      </c>
      <c r="BE3265" s="24">
        <v>29</v>
      </c>
      <c r="BF3265" s="24">
        <v>1.5</v>
      </c>
      <c r="BG3265" s="24">
        <v>1</v>
      </c>
      <c r="BH3265" s="24">
        <v>1</v>
      </c>
      <c r="BI3265" s="24">
        <v>1.5</v>
      </c>
      <c r="BJ3265" s="24">
        <v>1</v>
      </c>
      <c r="BL3265" s="24">
        <v>1</v>
      </c>
      <c r="BM3265" s="24">
        <v>1</v>
      </c>
      <c r="BN3265" s="24">
        <v>1</v>
      </c>
      <c r="BO3265" s="24">
        <v>1.5</v>
      </c>
      <c r="BP3265" s="24">
        <v>0.5</v>
      </c>
      <c r="BQ3265" s="24">
        <v>1</v>
      </c>
      <c r="BR3265" s="24">
        <v>0</v>
      </c>
      <c r="BS3265" s="24">
        <v>0</v>
      </c>
      <c r="BT3265" s="24">
        <v>0</v>
      </c>
      <c r="BU3265" s="24">
        <v>0</v>
      </c>
      <c r="BV3265" s="24">
        <v>0</v>
      </c>
      <c r="BW3265" s="24">
        <v>0</v>
      </c>
      <c r="BX3265" s="24">
        <v>0</v>
      </c>
      <c r="BY3265" s="24">
        <v>0.5</v>
      </c>
      <c r="BZ3265" s="24">
        <v>0.3</v>
      </c>
      <c r="CB3265" s="24">
        <v>0</v>
      </c>
      <c r="CC3265" s="24">
        <v>0</v>
      </c>
      <c r="CD3265" s="24">
        <v>97</v>
      </c>
      <c r="CE3265" s="24">
        <v>105</v>
      </c>
      <c r="CF3265" s="24">
        <v>99</v>
      </c>
      <c r="CG3265" s="24">
        <v>100</v>
      </c>
      <c r="CH3265" s="24">
        <v>100</v>
      </c>
      <c r="CI3265" s="24">
        <v>102</v>
      </c>
      <c r="CO3265" s="34">
        <f t="shared" si="212"/>
        <v>622603.18796992477</v>
      </c>
    </row>
    <row r="3266" spans="1:93" ht="15">
      <c r="A3266" s="23" t="s">
        <v>217</v>
      </c>
      <c r="B3266" s="52">
        <v>41351</v>
      </c>
      <c r="C3266" s="25" t="str">
        <f t="shared" si="213"/>
        <v/>
      </c>
      <c r="G3266" s="24">
        <f t="shared" si="214"/>
        <v>33</v>
      </c>
      <c r="H3266" s="29">
        <v>631406</v>
      </c>
      <c r="I3266" s="24" t="str">
        <f t="shared" si="215"/>
        <v/>
      </c>
      <c r="K3266" s="24">
        <f>IF(J3266&gt;900,_xlfn.XLOOKUP(ROUND(J3266,0),'CM-VL-G-C-GL-B-T-ClassRimThickn'!$B$1:$B$112,'CM-VL-G-C-GL-B-T-ClassRimThickn'!$C$1:$C$112,0,1,1),J3266)</f>
        <v>0</v>
      </c>
      <c r="L3266" s="24">
        <v>52</v>
      </c>
      <c r="M3266" s="24">
        <f>IF(L3266&gt;900,_xlfn.XLOOKUP(ROUND(L3266,0),'CM-VL-G-C-GL-B-T-ClassRimThickn'!$B$1:$B$112,'CM-VL-G-C-GL-B-T-ClassRimThickn'!$C$1:$C$112,0,1,1),L3266)</f>
        <v>52</v>
      </c>
      <c r="N3266" s="24">
        <v>54</v>
      </c>
      <c r="O3266" s="24">
        <f>IF(N3266&gt;900,_xlfn.XLOOKUP(ROUND(N3266,0),'CM-VL-G-C-GL-B-T-ClassRimThickn'!$B$1:$B$112,'CM-VL-G-C-GL-B-T-ClassRimThickn'!$C$1:$C$112,0,1,1),N3266)</f>
        <v>54</v>
      </c>
      <c r="P3266" s="24">
        <v>45</v>
      </c>
      <c r="Q3266" s="24">
        <f>IF(P3266&gt;900,_xlfn.XLOOKUP(ROUND(P3266,0),'CM-VL-G-C-GL-B-T-ClassRimThickn'!$B$1:$B$112,'CM-VL-G-C-GL-B-T-ClassRimThickn'!$C$1:$C$112,0,1,1),P3266)</f>
        <v>45</v>
      </c>
      <c r="S3266" s="24">
        <f>IF(R3266&gt;900,_xlfn.XLOOKUP(ROUND(R3266,0),'CM-VL-G-C-GL-B-T-ClassRimThickn'!$B$1:$B$112,'CM-VL-G-C-GL-B-T-ClassRimThickn'!$C$1:$C$112,0,1,1),R3266)</f>
        <v>0</v>
      </c>
      <c r="T3266" s="24">
        <v>50</v>
      </c>
      <c r="U3266" s="24">
        <f>IF(T3266&gt;900,_xlfn.XLOOKUP(ROUND(T3266,0),'CM-VL-G-C-GL-B-T-ClassRimThickn'!$B$1:$B$112,'CM-VL-G-C-GL-B-T-ClassRimThickn'!$C$1:$C$112,0,1,1),T3266)</f>
        <v>50</v>
      </c>
      <c r="V3266" s="24">
        <v>50</v>
      </c>
      <c r="W3266" s="24">
        <f>IF(V3266&gt;900,_xlfn.XLOOKUP(ROUND(V3266,0),'CM-VL-G-C-GL-B-T-ClassRimThickn'!$B$1:$B$112,'CM-VL-G-C-GL-B-T-ClassRimThickn'!$C$1:$C$112,0,1,1),V3266)</f>
        <v>50</v>
      </c>
      <c r="X3266" s="24">
        <v>52</v>
      </c>
      <c r="Y3266" s="24">
        <f>IF(X3266&gt;900,_xlfn.XLOOKUP(ROUND(X3266,0),'CM-VL-G-C-GL-B-T-ClassRimThickn'!$B$1:$B$112,'CM-VL-G-C-GL-B-T-ClassRimThickn'!$C$1:$C$112,0,1,1),X3266)</f>
        <v>52</v>
      </c>
      <c r="Z3266" s="24">
        <v>50</v>
      </c>
      <c r="AA3266" s="24">
        <f>IF(Z3266&gt;900,_xlfn.XLOOKUP(ROUND(Z3266,0),'CM-VL-G-C-GL-B-T-ClassRimThickn'!$B$1:$B$112,'CM-VL-G-C-GL-B-T-ClassRimThickn'!$C$1:$C$112,0,1,1),Z3266)</f>
        <v>50</v>
      </c>
      <c r="AB3266" s="24">
        <v>45</v>
      </c>
      <c r="AC3266" s="24">
        <f>IF(AB3266&gt;900,_xlfn.XLOOKUP(ROUND(AB3266,0),'CM-VL-G-C-GL-B-T-ClassRimThickn'!$B$1:$B$112,'CM-VL-G-C-GL-B-T-ClassRimThickn'!$C$1:$C$112,0,1,1),AB3266)</f>
        <v>45</v>
      </c>
      <c r="AD3266" s="24">
        <v>52</v>
      </c>
      <c r="AE3266" s="24">
        <f>IF(AD3266&gt;900,_xlfn.XLOOKUP(ROUND(AD3266,0),'CM-VL-G-C-GL-B-T-ClassRimThickn'!$B$1:$B$112,'CM-VL-G-C-GL-B-T-ClassRimThickn'!$C$1:$C$112,0,1,1),AD3266)</f>
        <v>52</v>
      </c>
      <c r="AF3266" s="24">
        <v>50</v>
      </c>
      <c r="AG3266" s="24">
        <f>IF(AF3266&gt;900,_xlfn.XLOOKUP(ROUND(AF3266,0),'CM-VL-G-C-GL-B-T-ClassRimThickn'!$B$1:$B$112,'CM-VL-G-C-GL-B-T-ClassRimThickn'!$C$1:$C$112,0,1,1),AF3266)</f>
        <v>50</v>
      </c>
      <c r="AH3266" s="24">
        <v>26</v>
      </c>
      <c r="AI3266" s="24">
        <v>27</v>
      </c>
      <c r="AJ3266" s="24">
        <v>26</v>
      </c>
      <c r="AK3266" s="24">
        <v>26</v>
      </c>
      <c r="AL3266" s="24">
        <v>28</v>
      </c>
      <c r="AM3266" s="24">
        <v>25</v>
      </c>
      <c r="AN3266" s="24">
        <v>25</v>
      </c>
      <c r="AO3266" s="24">
        <v>27</v>
      </c>
      <c r="AP3266" s="24">
        <v>25</v>
      </c>
      <c r="AQ3266" s="24">
        <v>24</v>
      </c>
      <c r="AR3266" s="24">
        <v>27</v>
      </c>
      <c r="AS3266" s="24">
        <v>27</v>
      </c>
      <c r="AT3266" s="24">
        <v>28</v>
      </c>
      <c r="AU3266" s="24">
        <v>28</v>
      </c>
      <c r="AV3266" s="24">
        <v>28</v>
      </c>
      <c r="AW3266" s="24">
        <v>28</v>
      </c>
      <c r="AX3266" s="24">
        <v>29</v>
      </c>
      <c r="AY3266" s="24">
        <v>28</v>
      </c>
      <c r="AZ3266" s="24">
        <v>28</v>
      </c>
      <c r="BA3266" s="24">
        <v>28</v>
      </c>
      <c r="BB3266" s="24">
        <v>29</v>
      </c>
      <c r="BC3266" s="24">
        <v>28</v>
      </c>
      <c r="BD3266" s="24">
        <v>28</v>
      </c>
      <c r="BE3266" s="24">
        <v>29</v>
      </c>
      <c r="BF3266" s="24">
        <v>0</v>
      </c>
      <c r="BG3266" s="24">
        <v>0</v>
      </c>
      <c r="BH3266" s="24">
        <v>0</v>
      </c>
      <c r="BI3266" s="24">
        <v>0</v>
      </c>
      <c r="BJ3266" s="24">
        <v>0</v>
      </c>
      <c r="BL3266" s="24">
        <v>0</v>
      </c>
      <c r="BM3266" s="24">
        <v>0</v>
      </c>
      <c r="BN3266" s="24">
        <v>0</v>
      </c>
      <c r="BO3266" s="24">
        <v>0</v>
      </c>
      <c r="BP3266" s="24">
        <v>0</v>
      </c>
      <c r="BQ3266" s="24">
        <v>0</v>
      </c>
      <c r="BR3266" s="24">
        <v>0</v>
      </c>
      <c r="BS3266" s="24">
        <v>0</v>
      </c>
      <c r="BT3266" s="24">
        <v>0</v>
      </c>
      <c r="BU3266" s="24">
        <v>0</v>
      </c>
      <c r="BV3266" s="24">
        <v>0</v>
      </c>
      <c r="BW3266" s="24">
        <v>0</v>
      </c>
      <c r="BX3266" s="24">
        <v>0.5</v>
      </c>
      <c r="BY3266" s="24">
        <v>0</v>
      </c>
      <c r="BZ3266" s="24">
        <v>0</v>
      </c>
      <c r="CB3266" s="24">
        <v>0</v>
      </c>
      <c r="CC3266" s="24">
        <v>0</v>
      </c>
      <c r="CD3266" s="24">
        <v>85</v>
      </c>
      <c r="CE3266" s="24">
        <v>80</v>
      </c>
      <c r="CF3266" s="24">
        <v>86</v>
      </c>
      <c r="CG3266" s="24">
        <v>85</v>
      </c>
      <c r="CH3266" s="24">
        <v>90</v>
      </c>
      <c r="CI3266" s="24">
        <v>75</v>
      </c>
      <c r="CO3266" s="34">
        <f t="shared" si="212"/>
        <v>631406</v>
      </c>
    </row>
    <row r="3267" spans="1:93" ht="15">
      <c r="A3267" s="23" t="s">
        <v>217</v>
      </c>
      <c r="B3267" s="52">
        <v>41387</v>
      </c>
      <c r="C3267" s="25" t="str">
        <f t="shared" si="213"/>
        <v/>
      </c>
      <c r="G3267" s="24">
        <f t="shared" si="214"/>
        <v>36</v>
      </c>
      <c r="H3267" s="24">
        <v>641053</v>
      </c>
      <c r="I3267" s="24" t="str">
        <f t="shared" si="215"/>
        <v/>
      </c>
      <c r="K3267" s="24">
        <f>IF(J3267&gt;900,_xlfn.XLOOKUP(ROUND(J3267,0),'CM-VL-G-C-GL-B-T-ClassRimThickn'!$B$1:$B$112,'CM-VL-G-C-GL-B-T-ClassRimThickn'!$C$1:$C$112,0,1,1),J3267)</f>
        <v>0</v>
      </c>
      <c r="L3267" s="24">
        <v>53</v>
      </c>
      <c r="M3267" s="24">
        <f>IF(L3267&gt;900,_xlfn.XLOOKUP(ROUND(L3267,0),'CM-VL-G-C-GL-B-T-ClassRimThickn'!$B$1:$B$112,'CM-VL-G-C-GL-B-T-ClassRimThickn'!$C$1:$C$112,0,1,1),L3267)</f>
        <v>53</v>
      </c>
      <c r="N3267" s="24">
        <v>53</v>
      </c>
      <c r="O3267" s="24">
        <f>IF(N3267&gt;900,_xlfn.XLOOKUP(ROUND(N3267,0),'CM-VL-G-C-GL-B-T-ClassRimThickn'!$B$1:$B$112,'CM-VL-G-C-GL-B-T-ClassRimThickn'!$C$1:$C$112,0,1,1),N3267)</f>
        <v>53</v>
      </c>
      <c r="P3267" s="24">
        <v>47</v>
      </c>
      <c r="Q3267" s="24">
        <f>IF(P3267&gt;900,_xlfn.XLOOKUP(ROUND(P3267,0),'CM-VL-G-C-GL-B-T-ClassRimThickn'!$B$1:$B$112,'CM-VL-G-C-GL-B-T-ClassRimThickn'!$C$1:$C$112,0,1,1),P3267)</f>
        <v>47</v>
      </c>
      <c r="S3267" s="24">
        <f>IF(R3267&gt;900,_xlfn.XLOOKUP(ROUND(R3267,0),'CM-VL-G-C-GL-B-T-ClassRimThickn'!$B$1:$B$112,'CM-VL-G-C-GL-B-T-ClassRimThickn'!$C$1:$C$112,0,1,1),R3267)</f>
        <v>0</v>
      </c>
      <c r="T3267" s="24">
        <v>51</v>
      </c>
      <c r="U3267" s="24">
        <f>IF(T3267&gt;900,_xlfn.XLOOKUP(ROUND(T3267,0),'CM-VL-G-C-GL-B-T-ClassRimThickn'!$B$1:$B$112,'CM-VL-G-C-GL-B-T-ClassRimThickn'!$C$1:$C$112,0,1,1),T3267)</f>
        <v>51</v>
      </c>
      <c r="V3267" s="24">
        <v>45</v>
      </c>
      <c r="W3267" s="24">
        <f>IF(V3267&gt;900,_xlfn.XLOOKUP(ROUND(V3267,0),'CM-VL-G-C-GL-B-T-ClassRimThickn'!$B$1:$B$112,'CM-VL-G-C-GL-B-T-ClassRimThickn'!$C$1:$C$112,0,1,1),V3267)</f>
        <v>45</v>
      </c>
      <c r="X3267" s="24">
        <v>45</v>
      </c>
      <c r="Y3267" s="24">
        <f>IF(X3267&gt;900,_xlfn.XLOOKUP(ROUND(X3267,0),'CM-VL-G-C-GL-B-T-ClassRimThickn'!$B$1:$B$112,'CM-VL-G-C-GL-B-T-ClassRimThickn'!$C$1:$C$112,0,1,1),X3267)</f>
        <v>45</v>
      </c>
      <c r="Z3267" s="24">
        <v>51</v>
      </c>
      <c r="AA3267" s="24">
        <f>IF(Z3267&gt;900,_xlfn.XLOOKUP(ROUND(Z3267,0),'CM-VL-G-C-GL-B-T-ClassRimThickn'!$B$1:$B$112,'CM-VL-G-C-GL-B-T-ClassRimThickn'!$C$1:$C$112,0,1,1),Z3267)</f>
        <v>51</v>
      </c>
      <c r="AB3267" s="24">
        <v>45</v>
      </c>
      <c r="AC3267" s="24">
        <f>IF(AB3267&gt;900,_xlfn.XLOOKUP(ROUND(AB3267,0),'CM-VL-G-C-GL-B-T-ClassRimThickn'!$B$1:$B$112,'CM-VL-G-C-GL-B-T-ClassRimThickn'!$C$1:$C$112,0,1,1),AB3267)</f>
        <v>45</v>
      </c>
      <c r="AD3267" s="24">
        <v>50</v>
      </c>
      <c r="AE3267" s="24">
        <f>IF(AD3267&gt;900,_xlfn.XLOOKUP(ROUND(AD3267,0),'CM-VL-G-C-GL-B-T-ClassRimThickn'!$B$1:$B$112,'CM-VL-G-C-GL-B-T-ClassRimThickn'!$C$1:$C$112,0,1,1),AD3267)</f>
        <v>50</v>
      </c>
      <c r="AF3267" s="24">
        <v>51</v>
      </c>
      <c r="AG3267" s="24">
        <f>IF(AF3267&gt;900,_xlfn.XLOOKUP(ROUND(AF3267,0),'CM-VL-G-C-GL-B-T-ClassRimThickn'!$B$1:$B$112,'CM-VL-G-C-GL-B-T-ClassRimThickn'!$C$1:$C$112,0,1,1),AF3267)</f>
        <v>51</v>
      </c>
      <c r="AH3267" s="24">
        <v>24</v>
      </c>
      <c r="AI3267" s="24">
        <v>27</v>
      </c>
      <c r="AJ3267" s="24">
        <v>24</v>
      </c>
      <c r="AK3267" s="24">
        <v>24</v>
      </c>
      <c r="AL3267" s="24">
        <v>26</v>
      </c>
      <c r="AM3267" s="24">
        <v>24</v>
      </c>
      <c r="AN3267" s="24">
        <v>23</v>
      </c>
      <c r="AO3267" s="24">
        <v>25</v>
      </c>
      <c r="AP3267" s="24">
        <v>25</v>
      </c>
      <c r="AQ3267" s="24">
        <v>21</v>
      </c>
      <c r="AR3267" s="24">
        <v>25</v>
      </c>
      <c r="AS3267" s="24">
        <v>24</v>
      </c>
      <c r="AT3267" s="24">
        <v>29</v>
      </c>
      <c r="AU3267" s="24">
        <v>28</v>
      </c>
      <c r="AV3267" s="24">
        <v>28</v>
      </c>
      <c r="AW3267" s="24">
        <v>28</v>
      </c>
      <c r="AX3267" s="24">
        <v>28</v>
      </c>
      <c r="AY3267" s="24">
        <v>28</v>
      </c>
      <c r="AZ3267" s="24">
        <v>29</v>
      </c>
      <c r="BA3267" s="24">
        <v>28</v>
      </c>
      <c r="BB3267" s="24">
        <v>28</v>
      </c>
      <c r="BC3267" s="24">
        <v>28</v>
      </c>
      <c r="BD3267" s="24">
        <v>28</v>
      </c>
      <c r="BE3267" s="24">
        <v>29</v>
      </c>
      <c r="BF3267" s="24">
        <v>0.5</v>
      </c>
      <c r="BG3267" s="24">
        <v>0.5</v>
      </c>
      <c r="BH3267" s="24">
        <v>0.5</v>
      </c>
      <c r="BI3267" s="24">
        <v>0.5</v>
      </c>
      <c r="BJ3267" s="24">
        <v>0.5</v>
      </c>
      <c r="BL3267" s="24">
        <v>1</v>
      </c>
      <c r="BM3267" s="24">
        <v>0.5</v>
      </c>
      <c r="BN3267" s="24">
        <v>0.5</v>
      </c>
      <c r="BO3267" s="24">
        <v>0.5</v>
      </c>
      <c r="BP3267" s="24">
        <v>0.5</v>
      </c>
      <c r="BQ3267" s="24">
        <v>0</v>
      </c>
      <c r="BR3267" s="24">
        <v>0</v>
      </c>
      <c r="BS3267" s="24">
        <v>0</v>
      </c>
      <c r="BT3267" s="24">
        <v>0</v>
      </c>
      <c r="BU3267" s="24">
        <v>0</v>
      </c>
      <c r="BV3267" s="24">
        <v>0</v>
      </c>
      <c r="BW3267" s="24">
        <v>0</v>
      </c>
      <c r="BX3267" s="24">
        <v>0.5</v>
      </c>
      <c r="BY3267" s="24">
        <v>0</v>
      </c>
      <c r="BZ3267" s="24">
        <v>0</v>
      </c>
      <c r="CB3267" s="24">
        <v>0</v>
      </c>
      <c r="CC3267" s="24">
        <v>0</v>
      </c>
      <c r="CD3267" s="24">
        <v>85</v>
      </c>
      <c r="CE3267" s="24">
        <v>80</v>
      </c>
      <c r="CF3267" s="24">
        <v>90</v>
      </c>
      <c r="CG3267" s="24">
        <v>90</v>
      </c>
      <c r="CH3267" s="24">
        <v>90</v>
      </c>
      <c r="CI3267" s="24">
        <v>90</v>
      </c>
      <c r="CO3267" s="34">
        <f t="shared" ref="CO3267:CO3306" si="216">IF(H3267="",(H3268-H3267)/(G3268+G3270)*G3268+H3267,H3267)</f>
        <v>641053</v>
      </c>
    </row>
    <row r="3268" spans="1:93" ht="15">
      <c r="A3268" s="23" t="s">
        <v>217</v>
      </c>
      <c r="B3268" s="52">
        <v>41446</v>
      </c>
      <c r="C3268" s="25" t="str">
        <f t="shared" si="213"/>
        <v/>
      </c>
      <c r="G3268" s="24">
        <f t="shared" si="214"/>
        <v>59</v>
      </c>
      <c r="H3268" s="30">
        <f>(H3269-H3267)/(G3268+G3269)*G3268+H3267</f>
        <v>645596.97520661156</v>
      </c>
      <c r="I3268" s="24" t="str">
        <f t="shared" si="215"/>
        <v/>
      </c>
      <c r="K3268" s="24">
        <f>IF(J3268&gt;900,_xlfn.XLOOKUP(ROUND(J3268,0),'CM-VL-G-C-GL-B-T-ClassRimThickn'!$B$1:$B$112,'CM-VL-G-C-GL-B-T-ClassRimThickn'!$C$1:$C$112,0,1,1),J3268)</f>
        <v>0</v>
      </c>
      <c r="L3268" s="24">
        <v>54</v>
      </c>
      <c r="M3268" s="24">
        <f>IF(L3268&gt;900,_xlfn.XLOOKUP(ROUND(L3268,0),'CM-VL-G-C-GL-B-T-ClassRimThickn'!$B$1:$B$112,'CM-VL-G-C-GL-B-T-ClassRimThickn'!$C$1:$C$112,0,1,1),L3268)</f>
        <v>54</v>
      </c>
      <c r="N3268" s="24">
        <v>53</v>
      </c>
      <c r="O3268" s="24">
        <f>IF(N3268&gt;900,_xlfn.XLOOKUP(ROUND(N3268,0),'CM-VL-G-C-GL-B-T-ClassRimThickn'!$B$1:$B$112,'CM-VL-G-C-GL-B-T-ClassRimThickn'!$C$1:$C$112,0,1,1),N3268)</f>
        <v>53</v>
      </c>
      <c r="P3268" s="24">
        <v>46.5</v>
      </c>
      <c r="Q3268" s="24">
        <f>IF(P3268&gt;900,_xlfn.XLOOKUP(ROUND(P3268,0),'CM-VL-G-C-GL-B-T-ClassRimThickn'!$B$1:$B$112,'CM-VL-G-C-GL-B-T-ClassRimThickn'!$C$1:$C$112,0,1,1),P3268)</f>
        <v>46.5</v>
      </c>
      <c r="S3268" s="24">
        <f>IF(R3268&gt;900,_xlfn.XLOOKUP(ROUND(R3268,0),'CM-VL-G-C-GL-B-T-ClassRimThickn'!$B$1:$B$112,'CM-VL-G-C-GL-B-T-ClassRimThickn'!$C$1:$C$112,0,1,1),R3268)</f>
        <v>0</v>
      </c>
      <c r="T3268" s="24">
        <v>52</v>
      </c>
      <c r="U3268" s="24">
        <f>IF(T3268&gt;900,_xlfn.XLOOKUP(ROUND(T3268,0),'CM-VL-G-C-GL-B-T-ClassRimThickn'!$B$1:$B$112,'CM-VL-G-C-GL-B-T-ClassRimThickn'!$C$1:$C$112,0,1,1),T3268)</f>
        <v>52</v>
      </c>
      <c r="V3268" s="24">
        <v>48</v>
      </c>
      <c r="W3268" s="24">
        <f>IF(V3268&gt;900,_xlfn.XLOOKUP(ROUND(V3268,0),'CM-VL-G-C-GL-B-T-ClassRimThickn'!$B$1:$B$112,'CM-VL-G-C-GL-B-T-ClassRimThickn'!$C$1:$C$112,0,1,1),V3268)</f>
        <v>48</v>
      </c>
      <c r="X3268" s="24">
        <v>54</v>
      </c>
      <c r="Y3268" s="24">
        <f>IF(X3268&gt;900,_xlfn.XLOOKUP(ROUND(X3268,0),'CM-VL-G-C-GL-B-T-ClassRimThickn'!$B$1:$B$112,'CM-VL-G-C-GL-B-T-ClassRimThickn'!$C$1:$C$112,0,1,1),X3268)</f>
        <v>54</v>
      </c>
      <c r="Z3268" s="24">
        <v>53</v>
      </c>
      <c r="AA3268" s="24">
        <f>IF(Z3268&gt;900,_xlfn.XLOOKUP(ROUND(Z3268,0),'CM-VL-G-C-GL-B-T-ClassRimThickn'!$B$1:$B$112,'CM-VL-G-C-GL-B-T-ClassRimThickn'!$C$1:$C$112,0,1,1),Z3268)</f>
        <v>53</v>
      </c>
      <c r="AB3268" s="24">
        <v>46.5</v>
      </c>
      <c r="AC3268" s="24">
        <f>IF(AB3268&gt;900,_xlfn.XLOOKUP(ROUND(AB3268,0),'CM-VL-G-C-GL-B-T-ClassRimThickn'!$B$1:$B$112,'CM-VL-G-C-GL-B-T-ClassRimThickn'!$C$1:$C$112,0,1,1),AB3268)</f>
        <v>46.5</v>
      </c>
      <c r="AD3268" s="24">
        <v>52</v>
      </c>
      <c r="AE3268" s="24">
        <f>IF(AD3268&gt;900,_xlfn.XLOOKUP(ROUND(AD3268,0),'CM-VL-G-C-GL-B-T-ClassRimThickn'!$B$1:$B$112,'CM-VL-G-C-GL-B-T-ClassRimThickn'!$C$1:$C$112,0,1,1),AD3268)</f>
        <v>52</v>
      </c>
      <c r="AF3268" s="24">
        <v>52</v>
      </c>
      <c r="AG3268" s="24">
        <f>IF(AF3268&gt;900,_xlfn.XLOOKUP(ROUND(AF3268,0),'CM-VL-G-C-GL-B-T-ClassRimThickn'!$B$1:$B$112,'CM-VL-G-C-GL-B-T-ClassRimThickn'!$C$1:$C$112,0,1,1),AF3268)</f>
        <v>52</v>
      </c>
      <c r="AH3268" s="24">
        <v>23</v>
      </c>
      <c r="AI3268" s="24">
        <v>25</v>
      </c>
      <c r="AJ3268" s="24">
        <v>23.5</v>
      </c>
      <c r="AK3268" s="24">
        <v>22</v>
      </c>
      <c r="AL3268" s="24">
        <v>25.5</v>
      </c>
      <c r="AM3268" s="24">
        <v>21.5</v>
      </c>
      <c r="AN3268" s="24">
        <v>19</v>
      </c>
      <c r="AO3268" s="24">
        <v>23.5</v>
      </c>
      <c r="AP3268" s="24">
        <v>20</v>
      </c>
      <c r="AQ3268" s="24">
        <v>19</v>
      </c>
      <c r="AR3268" s="24">
        <v>23</v>
      </c>
      <c r="AS3268" s="24">
        <v>20.5</v>
      </c>
      <c r="AT3268" s="24">
        <v>30</v>
      </c>
      <c r="AU3268" s="24">
        <v>29</v>
      </c>
      <c r="AV3268" s="24">
        <v>29</v>
      </c>
      <c r="AW3268" s="24">
        <v>29</v>
      </c>
      <c r="AX3268" s="24">
        <v>28</v>
      </c>
      <c r="AY3268" s="24">
        <v>29.5</v>
      </c>
      <c r="AZ3268" s="24">
        <v>30</v>
      </c>
      <c r="BA3268" s="24">
        <v>28.5</v>
      </c>
      <c r="BB3268" s="24">
        <v>30</v>
      </c>
      <c r="BC3268" s="24">
        <v>29.5</v>
      </c>
      <c r="BD3268" s="24">
        <v>29.5</v>
      </c>
      <c r="BE3268" s="24">
        <v>29</v>
      </c>
      <c r="BF3268" s="24">
        <v>0</v>
      </c>
      <c r="BG3268" s="24">
        <v>0</v>
      </c>
      <c r="BH3268" s="24">
        <v>0</v>
      </c>
      <c r="BI3268" s="24">
        <v>0</v>
      </c>
      <c r="BJ3268" s="24">
        <v>0</v>
      </c>
      <c r="BL3268" s="24">
        <v>0</v>
      </c>
      <c r="BM3268" s="24">
        <v>0</v>
      </c>
      <c r="BN3268" s="24">
        <v>0</v>
      </c>
      <c r="BO3268" s="24">
        <v>0</v>
      </c>
      <c r="BP3268" s="24">
        <v>0</v>
      </c>
      <c r="BQ3268" s="24">
        <v>0</v>
      </c>
      <c r="BR3268" s="24">
        <v>1</v>
      </c>
      <c r="BS3268" s="24">
        <v>0</v>
      </c>
      <c r="BT3268" s="24">
        <v>0.2</v>
      </c>
      <c r="BU3268" s="24">
        <v>0.5</v>
      </c>
      <c r="BV3268" s="24">
        <v>0</v>
      </c>
      <c r="BW3268" s="24">
        <v>0.5</v>
      </c>
      <c r="BX3268" s="24">
        <v>1</v>
      </c>
      <c r="BY3268" s="24">
        <v>0.2</v>
      </c>
      <c r="BZ3268" s="24">
        <v>0.5</v>
      </c>
      <c r="CB3268" s="24">
        <v>0</v>
      </c>
      <c r="CC3268" s="24">
        <v>0.5</v>
      </c>
      <c r="CD3268" s="24">
        <v>85</v>
      </c>
      <c r="CE3268" s="24">
        <v>76</v>
      </c>
      <c r="CF3268" s="24">
        <v>85</v>
      </c>
      <c r="CG3268" s="24">
        <v>85</v>
      </c>
      <c r="CH3268" s="24">
        <v>91</v>
      </c>
      <c r="CI3268" s="24">
        <v>91</v>
      </c>
      <c r="CO3268" s="34">
        <f t="shared" si="216"/>
        <v>645596.97520661156</v>
      </c>
    </row>
    <row r="3269" spans="1:93" ht="15">
      <c r="A3269" s="23" t="s">
        <v>217</v>
      </c>
      <c r="B3269" s="52">
        <v>41508</v>
      </c>
      <c r="C3269" s="25" t="str">
        <f t="shared" ref="C3269:C3305" si="217">IF(B3269=B3270,TRUE,"")</f>
        <v/>
      </c>
      <c r="G3269" s="24">
        <f t="shared" si="214"/>
        <v>62</v>
      </c>
      <c r="H3269" s="24">
        <v>650372</v>
      </c>
      <c r="I3269" s="24" t="str">
        <f t="shared" si="215"/>
        <v/>
      </c>
      <c r="K3269" s="24">
        <f>IF(J3269&gt;900,_xlfn.XLOOKUP(ROUND(J3269,0),'CM-VL-G-C-GL-B-T-ClassRimThickn'!$B$1:$B$112,'CM-VL-G-C-GL-B-T-ClassRimThickn'!$C$1:$C$112,0,1,1),J3269)</f>
        <v>0</v>
      </c>
      <c r="L3269" s="24">
        <v>1014</v>
      </c>
      <c r="M3269" s="24">
        <f>IF(L3269&gt;900,_xlfn.XLOOKUP(ROUND(L3269,0),'CM-VL-G-C-GL-B-T-ClassRimThickn'!$B$1:$B$112,'CM-VL-G-C-GL-B-T-ClassRimThickn'!$C$1:$C$112,0,1,1),L3269)</f>
        <v>84</v>
      </c>
      <c r="N3269" s="24">
        <v>1014</v>
      </c>
      <c r="O3269" s="24">
        <f>IF(N3269&gt;900,_xlfn.XLOOKUP(ROUND(N3269,0),'CM-VL-G-C-GL-B-T-ClassRimThickn'!$B$1:$B$112,'CM-VL-G-C-GL-B-T-ClassRimThickn'!$C$1:$C$112,0,1,1),N3269)</f>
        <v>84</v>
      </c>
      <c r="P3269" s="24">
        <v>1015</v>
      </c>
      <c r="Q3269" s="24">
        <f>IF(P3269&gt;900,_xlfn.XLOOKUP(ROUND(P3269,0),'CM-VL-G-C-GL-B-T-ClassRimThickn'!$B$1:$B$112,'CM-VL-G-C-GL-B-T-ClassRimThickn'!$C$1:$C$112,0,1,1),P3269)</f>
        <v>84.5</v>
      </c>
      <c r="S3269" s="24">
        <f>IF(R3269&gt;900,_xlfn.XLOOKUP(ROUND(R3269,0),'CM-VL-G-C-GL-B-T-ClassRimThickn'!$B$1:$B$112,'CM-VL-G-C-GL-B-T-ClassRimThickn'!$C$1:$C$112,0,1,1),R3269)</f>
        <v>0</v>
      </c>
      <c r="T3269" s="24">
        <v>1015</v>
      </c>
      <c r="U3269" s="24">
        <f>IF(T3269&gt;900,_xlfn.XLOOKUP(ROUND(T3269,0),'CM-VL-G-C-GL-B-T-ClassRimThickn'!$B$1:$B$112,'CM-VL-G-C-GL-B-T-ClassRimThickn'!$C$1:$C$112,0,1,1),T3269)</f>
        <v>84.5</v>
      </c>
      <c r="V3269" s="24">
        <v>1015</v>
      </c>
      <c r="W3269" s="24">
        <f>IF(V3269&gt;900,_xlfn.XLOOKUP(ROUND(V3269,0),'CM-VL-G-C-GL-B-T-ClassRimThickn'!$B$1:$B$112,'CM-VL-G-C-GL-B-T-ClassRimThickn'!$C$1:$C$112,0,1,1),V3269)</f>
        <v>84.5</v>
      </c>
      <c r="X3269" s="24">
        <v>1014</v>
      </c>
      <c r="Y3269" s="24">
        <f>IF(X3269&gt;900,_xlfn.XLOOKUP(ROUND(X3269,0),'CM-VL-G-C-GL-B-T-ClassRimThickn'!$B$1:$B$112,'CM-VL-G-C-GL-B-T-ClassRimThickn'!$C$1:$C$112,0,1,1),X3269)</f>
        <v>84</v>
      </c>
      <c r="Z3269" s="24">
        <v>1014</v>
      </c>
      <c r="AA3269" s="24">
        <f>IF(Z3269&gt;900,_xlfn.XLOOKUP(ROUND(Z3269,0),'CM-VL-G-C-GL-B-T-ClassRimThickn'!$B$1:$B$112,'CM-VL-G-C-GL-B-T-ClassRimThickn'!$C$1:$C$112,0,1,1),Z3269)</f>
        <v>84</v>
      </c>
      <c r="AB3269" s="24">
        <v>1014</v>
      </c>
      <c r="AC3269" s="24">
        <f>IF(AB3269&gt;900,_xlfn.XLOOKUP(ROUND(AB3269,0),'CM-VL-G-C-GL-B-T-ClassRimThickn'!$B$1:$B$112,'CM-VL-G-C-GL-B-T-ClassRimThickn'!$C$1:$C$112,0,1,1),AB3269)</f>
        <v>84</v>
      </c>
      <c r="AD3269" s="24">
        <v>1015</v>
      </c>
      <c r="AE3269" s="24">
        <f>IF(AD3269&gt;900,_xlfn.XLOOKUP(ROUND(AD3269,0),'CM-VL-G-C-GL-B-T-ClassRimThickn'!$B$1:$B$112,'CM-VL-G-C-GL-B-T-ClassRimThickn'!$C$1:$C$112,0,1,1),AD3269)</f>
        <v>84.5</v>
      </c>
      <c r="AF3269" s="24">
        <v>1015</v>
      </c>
      <c r="AG3269" s="24">
        <f>IF(AF3269&gt;900,_xlfn.XLOOKUP(ROUND(AF3269,0),'CM-VL-G-C-GL-B-T-ClassRimThickn'!$B$1:$B$112,'CM-VL-G-C-GL-B-T-ClassRimThickn'!$C$1:$C$112,0,1,1),AF3269)</f>
        <v>84.5</v>
      </c>
      <c r="AH3269" s="24">
        <v>30</v>
      </c>
      <c r="AI3269" s="24">
        <v>30</v>
      </c>
      <c r="AJ3269" s="24">
        <v>30</v>
      </c>
      <c r="AK3269" s="24">
        <v>30</v>
      </c>
      <c r="AL3269" s="24">
        <v>30</v>
      </c>
      <c r="AM3269" s="24">
        <v>30</v>
      </c>
      <c r="AN3269" s="24">
        <v>30</v>
      </c>
      <c r="AO3269" s="24">
        <v>30</v>
      </c>
      <c r="AP3269" s="24">
        <v>30</v>
      </c>
      <c r="AQ3269" s="24">
        <v>30</v>
      </c>
      <c r="AR3269" s="24">
        <v>30</v>
      </c>
      <c r="AS3269" s="24">
        <v>30</v>
      </c>
      <c r="AT3269" s="24">
        <v>29</v>
      </c>
      <c r="AU3269" s="24">
        <v>29</v>
      </c>
      <c r="AV3269" s="24">
        <v>29</v>
      </c>
      <c r="AW3269" s="24">
        <v>28</v>
      </c>
      <c r="AX3269" s="24">
        <v>28</v>
      </c>
      <c r="AY3269" s="24">
        <v>29</v>
      </c>
      <c r="AZ3269" s="24">
        <v>29</v>
      </c>
      <c r="BA3269" s="24">
        <v>29</v>
      </c>
      <c r="BB3269" s="24">
        <v>29</v>
      </c>
      <c r="BC3269" s="24">
        <v>29</v>
      </c>
      <c r="BD3269" s="24">
        <v>29</v>
      </c>
      <c r="BE3269" s="24">
        <v>29</v>
      </c>
      <c r="BF3269" s="24">
        <v>0</v>
      </c>
      <c r="BG3269" s="24">
        <v>0</v>
      </c>
      <c r="BH3269" s="24">
        <v>0</v>
      </c>
      <c r="BI3269" s="24">
        <v>0</v>
      </c>
      <c r="BJ3269" s="24">
        <v>0</v>
      </c>
      <c r="BL3269" s="24">
        <v>0</v>
      </c>
      <c r="BM3269" s="24">
        <v>0</v>
      </c>
      <c r="BN3269" s="24">
        <v>0</v>
      </c>
      <c r="BO3269" s="24">
        <v>0</v>
      </c>
      <c r="BP3269" s="24">
        <v>0</v>
      </c>
      <c r="BQ3269" s="24">
        <v>0</v>
      </c>
      <c r="BR3269" s="24">
        <v>0</v>
      </c>
      <c r="BS3269" s="24">
        <v>0</v>
      </c>
      <c r="BT3269" s="24">
        <v>0</v>
      </c>
      <c r="BU3269" s="24">
        <v>0</v>
      </c>
      <c r="BV3269" s="24">
        <v>0</v>
      </c>
      <c r="BW3269" s="24">
        <v>0</v>
      </c>
      <c r="BX3269" s="24">
        <v>0</v>
      </c>
      <c r="BY3269" s="24">
        <v>0</v>
      </c>
      <c r="BZ3269" s="24">
        <v>0</v>
      </c>
      <c r="CB3269" s="24">
        <v>0</v>
      </c>
      <c r="CC3269" s="24">
        <v>0</v>
      </c>
      <c r="CD3269" s="24">
        <v>140</v>
      </c>
      <c r="CE3269" s="24">
        <v>140</v>
      </c>
      <c r="CF3269" s="24">
        <v>140</v>
      </c>
      <c r="CG3269" s="24">
        <v>140</v>
      </c>
      <c r="CH3269" s="24">
        <v>140</v>
      </c>
      <c r="CI3269" s="24">
        <v>140</v>
      </c>
      <c r="CO3269" s="34">
        <f t="shared" si="216"/>
        <v>650372</v>
      </c>
    </row>
    <row r="3270" spans="1:93" ht="15">
      <c r="A3270" s="23" t="s">
        <v>217</v>
      </c>
      <c r="B3270" s="52">
        <v>41598</v>
      </c>
      <c r="C3270" s="25" t="str">
        <f t="shared" si="217"/>
        <v/>
      </c>
      <c r="G3270" s="24">
        <f t="shared" si="214"/>
        <v>90</v>
      </c>
      <c r="H3270" s="27">
        <v>664321</v>
      </c>
      <c r="I3270" s="24" t="str">
        <f t="shared" si="215"/>
        <v/>
      </c>
      <c r="K3270" s="24">
        <f>IF(J3270&gt;900,_xlfn.XLOOKUP(ROUND(J3270,0),'CM-VL-G-C-GL-B-T-ClassRimThickn'!$B$1:$B$112,'CM-VL-G-C-GL-B-T-ClassRimThickn'!$C$1:$C$112,0,1,1),J3270)</f>
        <v>0</v>
      </c>
      <c r="L3270" s="24">
        <v>1015.5</v>
      </c>
      <c r="M3270" s="24">
        <f>IF(L3270&gt;900,_xlfn.XLOOKUP(ROUND(L3270,0),'CM-VL-G-C-GL-B-T-ClassRimThickn'!$B$1:$B$112,'CM-VL-G-C-GL-B-T-ClassRimThickn'!$C$1:$C$112,0,1,1),L3270)</f>
        <v>85</v>
      </c>
      <c r="N3270" s="24">
        <v>1015.3</v>
      </c>
      <c r="O3270" s="24">
        <f>IF(N3270&gt;900,_xlfn.XLOOKUP(ROUND(N3270,0),'CM-VL-G-C-GL-B-T-ClassRimThickn'!$B$1:$B$112,'CM-VL-G-C-GL-B-T-ClassRimThickn'!$C$1:$C$112,0,1,1),N3270)</f>
        <v>84.5</v>
      </c>
      <c r="P3270" s="24">
        <v>1016.1</v>
      </c>
      <c r="Q3270" s="24">
        <f>IF(P3270&gt;900,_xlfn.XLOOKUP(ROUND(P3270,0),'CM-VL-G-C-GL-B-T-ClassRimThickn'!$B$1:$B$112,'CM-VL-G-C-GL-B-T-ClassRimThickn'!$C$1:$C$112,0,1,1),P3270)</f>
        <v>85</v>
      </c>
      <c r="S3270" s="24">
        <f>IF(R3270&gt;900,_xlfn.XLOOKUP(ROUND(R3270,0),'CM-VL-G-C-GL-B-T-ClassRimThickn'!$B$1:$B$112,'CM-VL-G-C-GL-B-T-ClassRimThickn'!$C$1:$C$112,0,1,1),R3270)</f>
        <v>0</v>
      </c>
      <c r="T3270" s="24">
        <v>1016.2</v>
      </c>
      <c r="U3270" s="24">
        <f>IF(T3270&gt;900,_xlfn.XLOOKUP(ROUND(T3270,0),'CM-VL-G-C-GL-B-T-ClassRimThickn'!$B$1:$B$112,'CM-VL-G-C-GL-B-T-ClassRimThickn'!$C$1:$C$112,0,1,1),T3270)</f>
        <v>85</v>
      </c>
      <c r="V3270" s="24">
        <v>1015.1</v>
      </c>
      <c r="W3270" s="24">
        <f>IF(V3270&gt;900,_xlfn.XLOOKUP(ROUND(V3270,0),'CM-VL-G-C-GL-B-T-ClassRimThickn'!$B$1:$B$112,'CM-VL-G-C-GL-B-T-ClassRimThickn'!$C$1:$C$112,0,1,1),V3270)</f>
        <v>84.5</v>
      </c>
      <c r="X3270" s="24">
        <v>1014.6</v>
      </c>
      <c r="Y3270" s="24">
        <f>IF(X3270&gt;900,_xlfn.XLOOKUP(ROUND(X3270,0),'CM-VL-G-C-GL-B-T-ClassRimThickn'!$B$1:$B$112,'CM-VL-G-C-GL-B-T-ClassRimThickn'!$C$1:$C$112,0,1,1),X3270)</f>
        <v>84.5</v>
      </c>
      <c r="Z3270" s="24">
        <v>1015.9</v>
      </c>
      <c r="AA3270" s="24">
        <f>IF(Z3270&gt;900,_xlfn.XLOOKUP(ROUND(Z3270,0),'CM-VL-G-C-GL-B-T-ClassRimThickn'!$B$1:$B$112,'CM-VL-G-C-GL-B-T-ClassRimThickn'!$C$1:$C$112,0,1,1),Z3270)</f>
        <v>85</v>
      </c>
      <c r="AB3270" s="24">
        <v>1016</v>
      </c>
      <c r="AC3270" s="24">
        <f>IF(AB3270&gt;900,_xlfn.XLOOKUP(ROUND(AB3270,0),'CM-VL-G-C-GL-B-T-ClassRimThickn'!$B$1:$B$112,'CM-VL-G-C-GL-B-T-ClassRimThickn'!$C$1:$C$112,0,1,1),AB3270)</f>
        <v>85</v>
      </c>
      <c r="AD3270" s="24">
        <v>1015.8</v>
      </c>
      <c r="AE3270" s="24">
        <f>IF(AD3270&gt;900,_xlfn.XLOOKUP(ROUND(AD3270,0),'CM-VL-G-C-GL-B-T-ClassRimThickn'!$B$1:$B$112,'CM-VL-G-C-GL-B-T-ClassRimThickn'!$C$1:$C$112,0,1,1),AD3270)</f>
        <v>85</v>
      </c>
      <c r="AF3270" s="24">
        <v>1016.9</v>
      </c>
      <c r="AG3270" s="24">
        <f>IF(AF3270&gt;900,_xlfn.XLOOKUP(ROUND(AF3270,0),'CM-VL-G-C-GL-B-T-ClassRimThickn'!$B$1:$B$112,'CM-VL-G-C-GL-B-T-ClassRimThickn'!$C$1:$C$112,0,1,1),AF3270)</f>
        <v>0</v>
      </c>
      <c r="AH3270" s="24">
        <v>29</v>
      </c>
      <c r="AI3270" s="24">
        <v>29</v>
      </c>
      <c r="AJ3270" s="24">
        <v>29</v>
      </c>
      <c r="AK3270" s="24">
        <v>28</v>
      </c>
      <c r="AL3270" s="24">
        <v>28</v>
      </c>
      <c r="AM3270" s="24">
        <v>29</v>
      </c>
      <c r="AN3270" s="24">
        <v>29</v>
      </c>
      <c r="AO3270" s="24">
        <v>30</v>
      </c>
      <c r="AP3270" s="24">
        <v>28</v>
      </c>
      <c r="AQ3270" s="24">
        <v>29</v>
      </c>
      <c r="AR3270" s="24">
        <v>29</v>
      </c>
      <c r="AS3270" s="24">
        <v>29</v>
      </c>
      <c r="AT3270" s="24">
        <v>28</v>
      </c>
      <c r="AU3270" s="24">
        <v>28</v>
      </c>
      <c r="AV3270" s="24">
        <v>28</v>
      </c>
      <c r="AW3270" s="24">
        <v>28</v>
      </c>
      <c r="AX3270" s="24">
        <v>28</v>
      </c>
      <c r="AY3270" s="24">
        <v>28</v>
      </c>
      <c r="AZ3270" s="24">
        <v>28</v>
      </c>
      <c r="BA3270" s="24">
        <v>28</v>
      </c>
      <c r="BB3270" s="24">
        <v>28</v>
      </c>
      <c r="BC3270" s="24">
        <v>28</v>
      </c>
      <c r="BD3270" s="24">
        <v>28</v>
      </c>
      <c r="BE3270" s="24">
        <v>28</v>
      </c>
      <c r="BF3270" s="24">
        <v>0</v>
      </c>
      <c r="BG3270" s="24">
        <v>0</v>
      </c>
      <c r="BH3270" s="24">
        <v>0</v>
      </c>
      <c r="BI3270" s="24">
        <v>0</v>
      </c>
      <c r="BJ3270" s="24">
        <v>0</v>
      </c>
      <c r="BL3270" s="24">
        <v>0</v>
      </c>
      <c r="BM3270" s="24">
        <v>0</v>
      </c>
      <c r="BN3270" s="24">
        <v>0</v>
      </c>
      <c r="BO3270" s="24">
        <v>0</v>
      </c>
      <c r="BP3270" s="24">
        <v>0</v>
      </c>
      <c r="BQ3270" s="24">
        <v>0</v>
      </c>
      <c r="CO3270" s="34">
        <f t="shared" si="216"/>
        <v>664321</v>
      </c>
    </row>
    <row r="3271" spans="1:93" ht="15">
      <c r="A3271" s="23" t="s">
        <v>217</v>
      </c>
      <c r="B3271" s="52">
        <v>41629</v>
      </c>
      <c r="C3271" s="25" t="str">
        <f t="shared" si="217"/>
        <v/>
      </c>
      <c r="G3271" s="24">
        <f t="shared" si="214"/>
        <v>31</v>
      </c>
      <c r="H3271" s="27">
        <v>671270</v>
      </c>
      <c r="I3271" s="24" t="str">
        <f t="shared" si="215"/>
        <v/>
      </c>
      <c r="K3271" s="24">
        <f>IF(J3271&gt;900,_xlfn.XLOOKUP(ROUND(J3271,0),'CM-VL-G-C-GL-B-T-ClassRimThickn'!$B$1:$B$112,'CM-VL-G-C-GL-B-T-ClassRimThickn'!$C$1:$C$112,0,1,1),J3271)</f>
        <v>0</v>
      </c>
      <c r="L3271" s="24">
        <v>1012</v>
      </c>
      <c r="M3271" s="24">
        <f>IF(L3271&gt;900,_xlfn.XLOOKUP(ROUND(L3271,0),'CM-VL-G-C-GL-B-T-ClassRimThickn'!$B$1:$B$112,'CM-VL-G-C-GL-B-T-ClassRimThickn'!$C$1:$C$112,0,1,1),L3271)</f>
        <v>83</v>
      </c>
      <c r="N3271" s="24">
        <v>1014</v>
      </c>
      <c r="O3271" s="24">
        <f>IF(N3271&gt;900,_xlfn.XLOOKUP(ROUND(N3271,0),'CM-VL-G-C-GL-B-T-ClassRimThickn'!$B$1:$B$112,'CM-VL-G-C-GL-B-T-ClassRimThickn'!$C$1:$C$112,0,1,1),N3271)</f>
        <v>84</v>
      </c>
      <c r="P3271" s="24">
        <v>1015</v>
      </c>
      <c r="Q3271" s="24">
        <f>IF(P3271&gt;900,_xlfn.XLOOKUP(ROUND(P3271,0),'CM-VL-G-C-GL-B-T-ClassRimThickn'!$B$1:$B$112,'CM-VL-G-C-GL-B-T-ClassRimThickn'!$C$1:$C$112,0,1,1),P3271)</f>
        <v>84.5</v>
      </c>
      <c r="S3271" s="24">
        <f>IF(R3271&gt;900,_xlfn.XLOOKUP(ROUND(R3271,0),'CM-VL-G-C-GL-B-T-ClassRimThickn'!$B$1:$B$112,'CM-VL-G-C-GL-B-T-ClassRimThickn'!$C$1:$C$112,0,1,1),R3271)</f>
        <v>0</v>
      </c>
      <c r="T3271" s="24">
        <v>1014</v>
      </c>
      <c r="U3271" s="24">
        <f>IF(T3271&gt;900,_xlfn.XLOOKUP(ROUND(T3271,0),'CM-VL-G-C-GL-B-T-ClassRimThickn'!$B$1:$B$112,'CM-VL-G-C-GL-B-T-ClassRimThickn'!$C$1:$C$112,0,1,1),T3271)</f>
        <v>84</v>
      </c>
      <c r="V3271" s="24">
        <v>1014</v>
      </c>
      <c r="W3271" s="24">
        <f>IF(V3271&gt;900,_xlfn.XLOOKUP(ROUND(V3271,0),'CM-VL-G-C-GL-B-T-ClassRimThickn'!$B$1:$B$112,'CM-VL-G-C-GL-B-T-ClassRimThickn'!$C$1:$C$112,0,1,1),V3271)</f>
        <v>84</v>
      </c>
      <c r="X3271" s="24">
        <v>1012</v>
      </c>
      <c r="Y3271" s="24">
        <f>IF(X3271&gt;900,_xlfn.XLOOKUP(ROUND(X3271,0),'CM-VL-G-C-GL-B-T-ClassRimThickn'!$B$1:$B$112,'CM-VL-G-C-GL-B-T-ClassRimThickn'!$C$1:$C$112,0,1,1),X3271)</f>
        <v>83</v>
      </c>
      <c r="Z3271" s="24">
        <v>1014</v>
      </c>
      <c r="AA3271" s="24">
        <f>IF(Z3271&gt;900,_xlfn.XLOOKUP(ROUND(Z3271,0),'CM-VL-G-C-GL-B-T-ClassRimThickn'!$B$1:$B$112,'CM-VL-G-C-GL-B-T-ClassRimThickn'!$C$1:$C$112,0,1,1),Z3271)</f>
        <v>84</v>
      </c>
      <c r="AB3271" s="24">
        <v>1015</v>
      </c>
      <c r="AC3271" s="24">
        <f>IF(AB3271&gt;900,_xlfn.XLOOKUP(ROUND(AB3271,0),'CM-VL-G-C-GL-B-T-ClassRimThickn'!$B$1:$B$112,'CM-VL-G-C-GL-B-T-ClassRimThickn'!$C$1:$C$112,0,1,1),AB3271)</f>
        <v>84.5</v>
      </c>
      <c r="AD3271" s="24">
        <v>1014</v>
      </c>
      <c r="AE3271" s="24">
        <f>IF(AD3271&gt;900,_xlfn.XLOOKUP(ROUND(AD3271,0),'CM-VL-G-C-GL-B-T-ClassRimThickn'!$B$1:$B$112,'CM-VL-G-C-GL-B-T-ClassRimThickn'!$C$1:$C$112,0,1,1),AD3271)</f>
        <v>84</v>
      </c>
      <c r="AF3271" s="24">
        <v>1013</v>
      </c>
      <c r="AG3271" s="24">
        <f>IF(AF3271&gt;900,_xlfn.XLOOKUP(ROUND(AF3271,0),'CM-VL-G-C-GL-B-T-ClassRimThickn'!$B$1:$B$112,'CM-VL-G-C-GL-B-T-ClassRimThickn'!$C$1:$C$112,0,1,1),AF3271)</f>
        <v>83.5</v>
      </c>
      <c r="AH3271" s="24">
        <v>28</v>
      </c>
      <c r="AI3271" s="24">
        <v>28</v>
      </c>
      <c r="AJ3271" s="24">
        <v>28</v>
      </c>
      <c r="AK3271" s="24">
        <v>27</v>
      </c>
      <c r="AL3271" s="24">
        <v>28</v>
      </c>
      <c r="AM3271" s="24">
        <v>28</v>
      </c>
      <c r="AN3271" s="24">
        <v>28</v>
      </c>
      <c r="AO3271" s="24">
        <v>29</v>
      </c>
      <c r="AP3271" s="24">
        <v>28</v>
      </c>
      <c r="AQ3271" s="24">
        <v>28</v>
      </c>
      <c r="AR3271" s="24">
        <v>29</v>
      </c>
      <c r="AS3271" s="24">
        <v>28</v>
      </c>
      <c r="AT3271" s="24">
        <v>28</v>
      </c>
      <c r="AU3271" s="24">
        <v>28</v>
      </c>
      <c r="AV3271" s="24">
        <v>28</v>
      </c>
      <c r="AW3271" s="24">
        <v>28</v>
      </c>
      <c r="AX3271" s="24">
        <v>28</v>
      </c>
      <c r="AY3271" s="24">
        <v>28</v>
      </c>
      <c r="AZ3271" s="24">
        <v>28</v>
      </c>
      <c r="BA3271" s="24">
        <v>28</v>
      </c>
      <c r="BB3271" s="24">
        <v>28</v>
      </c>
      <c r="BC3271" s="24">
        <v>28</v>
      </c>
      <c r="BD3271" s="24">
        <v>28</v>
      </c>
      <c r="BE3271" s="24">
        <v>29</v>
      </c>
      <c r="BF3271" s="24">
        <v>0</v>
      </c>
      <c r="BG3271" s="24">
        <v>0</v>
      </c>
      <c r="BH3271" s="24">
        <v>0</v>
      </c>
      <c r="BI3271" s="24">
        <v>0.5</v>
      </c>
      <c r="BJ3271" s="24">
        <v>0</v>
      </c>
      <c r="BL3271" s="24">
        <v>0</v>
      </c>
      <c r="BM3271" s="24">
        <v>0</v>
      </c>
      <c r="BN3271" s="24">
        <v>0</v>
      </c>
      <c r="BO3271" s="24">
        <v>0</v>
      </c>
      <c r="BP3271" s="24">
        <v>0</v>
      </c>
      <c r="BQ3271" s="24">
        <v>0</v>
      </c>
      <c r="CO3271" s="34">
        <f t="shared" si="216"/>
        <v>671270</v>
      </c>
    </row>
    <row r="3272" spans="1:93" ht="15">
      <c r="A3272" s="23" t="s">
        <v>217</v>
      </c>
      <c r="B3272" s="52">
        <v>41672</v>
      </c>
      <c r="C3272" s="25" t="str">
        <f t="shared" si="217"/>
        <v/>
      </c>
      <c r="G3272" s="24">
        <f t="shared" si="214"/>
        <v>43</v>
      </c>
      <c r="H3272" s="27">
        <v>682174</v>
      </c>
      <c r="I3272" s="24" t="str">
        <f t="shared" si="215"/>
        <v/>
      </c>
      <c r="K3272" s="24">
        <f>IF(J3272&gt;900,_xlfn.XLOOKUP(ROUND(J3272,0),'CM-VL-G-C-GL-B-T-ClassRimThickn'!$B$1:$B$112,'CM-VL-G-C-GL-B-T-ClassRimThickn'!$C$1:$C$112,0,1,1),J3272)</f>
        <v>0</v>
      </c>
      <c r="L3272" s="24">
        <v>1104</v>
      </c>
      <c r="M3272" s="24">
        <f>IF(L3272&gt;900,_xlfn.XLOOKUP(ROUND(L3272,0),'CM-VL-G-C-GL-B-T-ClassRimThickn'!$B$1:$B$112,'CM-VL-G-C-GL-B-T-ClassRimThickn'!$C$1:$C$112,0,1,1),L3272)</f>
        <v>0</v>
      </c>
      <c r="N3272" s="24">
        <v>1118</v>
      </c>
      <c r="O3272" s="24">
        <f>IF(N3272&gt;900,_xlfn.XLOOKUP(ROUND(N3272,0),'CM-VL-G-C-GL-B-T-ClassRimThickn'!$B$1:$B$112,'CM-VL-G-C-GL-B-T-ClassRimThickn'!$C$1:$C$112,0,1,1),N3272)</f>
        <v>0</v>
      </c>
      <c r="P3272" s="24">
        <v>1012</v>
      </c>
      <c r="Q3272" s="24">
        <f>IF(P3272&gt;900,_xlfn.XLOOKUP(ROUND(P3272,0),'CM-VL-G-C-GL-B-T-ClassRimThickn'!$B$1:$B$112,'CM-VL-G-C-GL-B-T-ClassRimThickn'!$C$1:$C$112,0,1,1),P3272)</f>
        <v>83</v>
      </c>
      <c r="S3272" s="24">
        <f>IF(R3272&gt;900,_xlfn.XLOOKUP(ROUND(R3272,0),'CM-VL-G-C-GL-B-T-ClassRimThickn'!$B$1:$B$112,'CM-VL-G-C-GL-B-T-ClassRimThickn'!$C$1:$C$112,0,1,1),R3272)</f>
        <v>0</v>
      </c>
      <c r="T3272" s="24">
        <v>1015</v>
      </c>
      <c r="U3272" s="24">
        <f>IF(T3272&gt;900,_xlfn.XLOOKUP(ROUND(T3272,0),'CM-VL-G-C-GL-B-T-ClassRimThickn'!$B$1:$B$112,'CM-VL-G-C-GL-B-T-ClassRimThickn'!$C$1:$C$112,0,1,1),T3272)</f>
        <v>84.5</v>
      </c>
      <c r="V3272" s="24">
        <v>1101</v>
      </c>
      <c r="W3272" s="24">
        <f>IF(V3272&gt;900,_xlfn.XLOOKUP(ROUND(V3272,0),'CM-VL-G-C-GL-B-T-ClassRimThickn'!$B$1:$B$112,'CM-VL-G-C-GL-B-T-ClassRimThickn'!$C$1:$C$112,0,1,1),V3272)</f>
        <v>0</v>
      </c>
      <c r="X3272" s="24">
        <v>1103</v>
      </c>
      <c r="Y3272" s="24">
        <f>IF(X3272&gt;900,_xlfn.XLOOKUP(ROUND(X3272,0),'CM-VL-G-C-GL-B-T-ClassRimThickn'!$B$1:$B$112,'CM-VL-G-C-GL-B-T-ClassRimThickn'!$C$1:$C$112,0,1,1),X3272)</f>
        <v>0</v>
      </c>
      <c r="Z3272" s="24">
        <v>1106</v>
      </c>
      <c r="AA3272" s="24">
        <f>IF(Z3272&gt;900,_xlfn.XLOOKUP(ROUND(Z3272,0),'CM-VL-G-C-GL-B-T-ClassRimThickn'!$B$1:$B$112,'CM-VL-G-C-GL-B-T-ClassRimThickn'!$C$1:$C$112,0,1,1),Z3272)</f>
        <v>0</v>
      </c>
      <c r="AB3272" s="24">
        <v>1015</v>
      </c>
      <c r="AC3272" s="24">
        <f>IF(AB3272&gt;900,_xlfn.XLOOKUP(ROUND(AB3272,0),'CM-VL-G-C-GL-B-T-ClassRimThickn'!$B$1:$B$112,'CM-VL-G-C-GL-B-T-ClassRimThickn'!$C$1:$C$112,0,1,1),AB3272)</f>
        <v>84.5</v>
      </c>
      <c r="AD3272" s="24">
        <v>1018</v>
      </c>
      <c r="AE3272" s="24">
        <f>IF(AD3272&gt;900,_xlfn.XLOOKUP(ROUND(AD3272,0),'CM-VL-G-C-GL-B-T-ClassRimThickn'!$B$1:$B$112,'CM-VL-G-C-GL-B-T-ClassRimThickn'!$C$1:$C$112,0,1,1),AD3272)</f>
        <v>0</v>
      </c>
      <c r="AF3272" s="24">
        <v>1020</v>
      </c>
      <c r="AG3272" s="24">
        <f>IF(AF3272&gt;900,_xlfn.XLOOKUP(ROUND(AF3272,0),'CM-VL-G-C-GL-B-T-ClassRimThickn'!$B$1:$B$112,'CM-VL-G-C-GL-B-T-ClassRimThickn'!$C$1:$C$112,0,1,1),AF3272)</f>
        <v>0</v>
      </c>
      <c r="AH3272" s="24">
        <v>27</v>
      </c>
      <c r="AI3272" s="24">
        <v>28</v>
      </c>
      <c r="AJ3272" s="24">
        <v>27</v>
      </c>
      <c r="AK3272" s="24">
        <v>27</v>
      </c>
      <c r="AL3272" s="24">
        <v>28</v>
      </c>
      <c r="AM3272" s="24">
        <v>27</v>
      </c>
      <c r="AN3272" s="24">
        <v>27</v>
      </c>
      <c r="AO3272" s="24">
        <v>27</v>
      </c>
      <c r="AP3272" s="24">
        <v>27</v>
      </c>
      <c r="AQ3272" s="24">
        <v>27</v>
      </c>
      <c r="AR3272" s="24">
        <v>28</v>
      </c>
      <c r="AS3272" s="24">
        <v>27</v>
      </c>
      <c r="AT3272" s="24">
        <v>28</v>
      </c>
      <c r="AU3272" s="24">
        <v>28</v>
      </c>
      <c r="AV3272" s="24">
        <v>28</v>
      </c>
      <c r="AW3272" s="24">
        <v>28</v>
      </c>
      <c r="AX3272" s="24">
        <v>28</v>
      </c>
      <c r="AY3272" s="24">
        <v>28</v>
      </c>
      <c r="AZ3272" s="24">
        <v>28</v>
      </c>
      <c r="BA3272" s="24">
        <v>28</v>
      </c>
      <c r="BB3272" s="24">
        <v>29</v>
      </c>
      <c r="BC3272" s="24">
        <v>28</v>
      </c>
      <c r="BD3272" s="24">
        <v>28</v>
      </c>
      <c r="BE3272" s="24">
        <v>29</v>
      </c>
      <c r="BF3272" s="24">
        <v>1</v>
      </c>
      <c r="BG3272" s="24">
        <v>2</v>
      </c>
      <c r="BH3272" s="24">
        <v>1</v>
      </c>
      <c r="BI3272" s="24">
        <v>1</v>
      </c>
      <c r="BJ3272" s="24">
        <v>1</v>
      </c>
      <c r="BL3272" s="24">
        <v>1</v>
      </c>
      <c r="BM3272" s="24">
        <v>1</v>
      </c>
      <c r="BN3272" s="24">
        <v>2</v>
      </c>
      <c r="BO3272" s="24">
        <v>1</v>
      </c>
      <c r="BP3272" s="24">
        <v>1</v>
      </c>
      <c r="BQ3272" s="24">
        <v>1</v>
      </c>
      <c r="CO3272" s="34">
        <f t="shared" si="216"/>
        <v>682174</v>
      </c>
    </row>
    <row r="3273" spans="1:93" ht="15">
      <c r="A3273" s="23" t="s">
        <v>217</v>
      </c>
      <c r="B3273" s="52">
        <v>41705</v>
      </c>
      <c r="C3273" s="25" t="str">
        <f t="shared" si="217"/>
        <v/>
      </c>
      <c r="G3273" s="24">
        <f t="shared" si="214"/>
        <v>33</v>
      </c>
      <c r="H3273" s="24">
        <v>683857</v>
      </c>
      <c r="I3273" s="24" t="str">
        <f t="shared" si="215"/>
        <v/>
      </c>
      <c r="K3273" s="24">
        <f>IF(J3273&gt;900,_xlfn.XLOOKUP(ROUND(J3273,0),'CM-VL-G-C-GL-B-T-ClassRimThickn'!$B$1:$B$112,'CM-VL-G-C-GL-B-T-ClassRimThickn'!$C$1:$C$112,0,1,1),J3273)</f>
        <v>0</v>
      </c>
      <c r="L3273" s="24">
        <v>1013</v>
      </c>
      <c r="M3273" s="24">
        <f>IF(L3273&gt;900,_xlfn.XLOOKUP(ROUND(L3273,0),'CM-VL-G-C-GL-B-T-ClassRimThickn'!$B$1:$B$112,'CM-VL-G-C-GL-B-T-ClassRimThickn'!$C$1:$C$112,0,1,1),L3273)</f>
        <v>83.5</v>
      </c>
      <c r="N3273" s="24">
        <v>1014</v>
      </c>
      <c r="O3273" s="24">
        <f>IF(N3273&gt;900,_xlfn.XLOOKUP(ROUND(N3273,0),'CM-VL-G-C-GL-B-T-ClassRimThickn'!$B$1:$B$112,'CM-VL-G-C-GL-B-T-ClassRimThickn'!$C$1:$C$112,0,1,1),N3273)</f>
        <v>84</v>
      </c>
      <c r="P3273" s="24">
        <v>1014</v>
      </c>
      <c r="Q3273" s="24">
        <f>IF(P3273&gt;900,_xlfn.XLOOKUP(ROUND(P3273,0),'CM-VL-G-C-GL-B-T-ClassRimThickn'!$B$1:$B$112,'CM-VL-G-C-GL-B-T-ClassRimThickn'!$C$1:$C$112,0,1,1),P3273)</f>
        <v>84</v>
      </c>
      <c r="S3273" s="24">
        <f>IF(R3273&gt;900,_xlfn.XLOOKUP(ROUND(R3273,0),'CM-VL-G-C-GL-B-T-ClassRimThickn'!$B$1:$B$112,'CM-VL-G-C-GL-B-T-ClassRimThickn'!$C$1:$C$112,0,1,1),R3273)</f>
        <v>0</v>
      </c>
      <c r="T3273" s="24">
        <v>1014</v>
      </c>
      <c r="U3273" s="24">
        <f>IF(T3273&gt;900,_xlfn.XLOOKUP(ROUND(T3273,0),'CM-VL-G-C-GL-B-T-ClassRimThickn'!$B$1:$B$112,'CM-VL-G-C-GL-B-T-ClassRimThickn'!$C$1:$C$112,0,1,1),T3273)</f>
        <v>84</v>
      </c>
      <c r="V3273" s="24">
        <v>1014</v>
      </c>
      <c r="W3273" s="24">
        <f>IF(V3273&gt;900,_xlfn.XLOOKUP(ROUND(V3273,0),'CM-VL-G-C-GL-B-T-ClassRimThickn'!$B$1:$B$112,'CM-VL-G-C-GL-B-T-ClassRimThickn'!$C$1:$C$112,0,1,1),V3273)</f>
        <v>84</v>
      </c>
      <c r="X3273" s="24">
        <v>1013</v>
      </c>
      <c r="Y3273" s="24">
        <f>IF(X3273&gt;900,_xlfn.XLOOKUP(ROUND(X3273,0),'CM-VL-G-C-GL-B-T-ClassRimThickn'!$B$1:$B$112,'CM-VL-G-C-GL-B-T-ClassRimThickn'!$C$1:$C$112,0,1,1),X3273)</f>
        <v>83.5</v>
      </c>
      <c r="Z3273" s="24">
        <v>1014</v>
      </c>
      <c r="AA3273" s="24">
        <f>IF(Z3273&gt;900,_xlfn.XLOOKUP(ROUND(Z3273,0),'CM-VL-G-C-GL-B-T-ClassRimThickn'!$B$1:$B$112,'CM-VL-G-C-GL-B-T-ClassRimThickn'!$C$1:$C$112,0,1,1),Z3273)</f>
        <v>84</v>
      </c>
      <c r="AB3273" s="24">
        <v>1013</v>
      </c>
      <c r="AC3273" s="24">
        <f>IF(AB3273&gt;900,_xlfn.XLOOKUP(ROUND(AB3273,0),'CM-VL-G-C-GL-B-T-ClassRimThickn'!$B$1:$B$112,'CM-VL-G-C-GL-B-T-ClassRimThickn'!$C$1:$C$112,0,1,1),AB3273)</f>
        <v>83.5</v>
      </c>
      <c r="AD3273" s="24">
        <v>1014</v>
      </c>
      <c r="AE3273" s="24">
        <f>IF(AD3273&gt;900,_xlfn.XLOOKUP(ROUND(AD3273,0),'CM-VL-G-C-GL-B-T-ClassRimThickn'!$B$1:$B$112,'CM-VL-G-C-GL-B-T-ClassRimThickn'!$C$1:$C$112,0,1,1),AD3273)</f>
        <v>84</v>
      </c>
      <c r="AF3273" s="24">
        <v>1015</v>
      </c>
      <c r="AG3273" s="24">
        <f>IF(AF3273&gt;900,_xlfn.XLOOKUP(ROUND(AF3273,0),'CM-VL-G-C-GL-B-T-ClassRimThickn'!$B$1:$B$112,'CM-VL-G-C-GL-B-T-ClassRimThickn'!$C$1:$C$112,0,1,1),AF3273)</f>
        <v>84.5</v>
      </c>
      <c r="AH3273" s="24">
        <v>27</v>
      </c>
      <c r="AI3273" s="24">
        <v>28</v>
      </c>
      <c r="AJ3273" s="24">
        <v>27</v>
      </c>
      <c r="AK3273" s="24">
        <v>26</v>
      </c>
      <c r="AL3273" s="24">
        <v>27</v>
      </c>
      <c r="AM3273" s="24">
        <v>27</v>
      </c>
      <c r="AN3273" s="24">
        <v>26</v>
      </c>
      <c r="AO3273" s="24">
        <v>28</v>
      </c>
      <c r="AP3273" s="24">
        <v>25</v>
      </c>
      <c r="AQ3273" s="24">
        <v>26</v>
      </c>
      <c r="AR3273" s="24">
        <v>29</v>
      </c>
      <c r="AS3273" s="24">
        <v>26</v>
      </c>
      <c r="AT3273" s="24">
        <v>29</v>
      </c>
      <c r="AU3273" s="24">
        <v>28</v>
      </c>
      <c r="AV3273" s="24">
        <v>29</v>
      </c>
      <c r="AW3273" s="24">
        <v>28</v>
      </c>
      <c r="AX3273" s="24">
        <v>28</v>
      </c>
      <c r="AY3273" s="24">
        <v>29</v>
      </c>
      <c r="AZ3273" s="24">
        <v>28</v>
      </c>
      <c r="BA3273" s="24">
        <v>28</v>
      </c>
      <c r="BB3273" s="24">
        <v>28</v>
      </c>
      <c r="BC3273" s="24">
        <v>29</v>
      </c>
      <c r="BD3273" s="24">
        <v>29</v>
      </c>
      <c r="BE3273" s="24">
        <v>28</v>
      </c>
      <c r="BF3273" s="24">
        <v>0.5</v>
      </c>
      <c r="BG3273" s="24">
        <v>0.5</v>
      </c>
      <c r="BH3273" s="24">
        <v>0.5</v>
      </c>
      <c r="BI3273" s="24">
        <v>0.5</v>
      </c>
      <c r="BJ3273" s="24">
        <v>0.5</v>
      </c>
      <c r="BL3273" s="24">
        <v>0.5</v>
      </c>
      <c r="BM3273" s="24">
        <v>0.5</v>
      </c>
      <c r="BN3273" s="24">
        <v>0.5</v>
      </c>
      <c r="BO3273" s="24">
        <v>0.5</v>
      </c>
      <c r="BP3273" s="24">
        <v>0.5</v>
      </c>
      <c r="BQ3273" s="24">
        <v>0.5</v>
      </c>
      <c r="BR3273" s="24">
        <v>0.5</v>
      </c>
      <c r="BS3273" s="24">
        <v>0</v>
      </c>
      <c r="BT3273" s="24">
        <v>0</v>
      </c>
      <c r="BU3273" s="24">
        <v>0.5</v>
      </c>
      <c r="BV3273" s="24">
        <v>0</v>
      </c>
      <c r="BW3273" s="24">
        <v>0</v>
      </c>
      <c r="BX3273" s="24">
        <v>0</v>
      </c>
      <c r="BY3273" s="24">
        <v>0</v>
      </c>
      <c r="BZ3273" s="24">
        <v>0</v>
      </c>
      <c r="CB3273" s="24">
        <v>0</v>
      </c>
      <c r="CC3273" s="24">
        <v>0</v>
      </c>
      <c r="CD3273" s="24">
        <v>130</v>
      </c>
      <c r="CE3273" s="24">
        <v>110</v>
      </c>
      <c r="CF3273" s="24">
        <v>125</v>
      </c>
      <c r="CG3273" s="24">
        <v>125</v>
      </c>
      <c r="CH3273" s="24">
        <v>125</v>
      </c>
      <c r="CI3273" s="24">
        <v>125</v>
      </c>
      <c r="CO3273" s="34">
        <f t="shared" si="216"/>
        <v>683857</v>
      </c>
    </row>
    <row r="3274" spans="1:93" ht="15">
      <c r="A3274" s="23" t="s">
        <v>217</v>
      </c>
      <c r="B3274" s="52">
        <v>41722</v>
      </c>
      <c r="C3274" s="25" t="str">
        <f t="shared" si="217"/>
        <v/>
      </c>
      <c r="G3274" s="24">
        <f t="shared" si="214"/>
        <v>17</v>
      </c>
      <c r="H3274" s="30">
        <f>(H3275-H3273)/(G3274+G3275)*G3274+H3273</f>
        <v>687361.83333333337</v>
      </c>
      <c r="I3274" s="24" t="str">
        <f t="shared" si="215"/>
        <v/>
      </c>
      <c r="K3274" s="24">
        <f>IF(J3274&gt;900,_xlfn.XLOOKUP(ROUND(J3274,0),'CM-VL-G-C-GL-B-T-ClassRimThickn'!$B$1:$B$112,'CM-VL-G-C-GL-B-T-ClassRimThickn'!$C$1:$C$112,0,1,1),J3274)</f>
        <v>0</v>
      </c>
      <c r="L3274" s="24">
        <v>997.5</v>
      </c>
      <c r="M3274" s="24">
        <f>IF(L3274&gt;900,_xlfn.XLOOKUP(ROUND(L3274,0),'CM-VL-G-C-GL-B-T-ClassRimThickn'!$B$1:$B$112,'CM-VL-G-C-GL-B-T-ClassRimThickn'!$C$1:$C$112,0,1,1),L3274)</f>
        <v>76</v>
      </c>
      <c r="N3274" s="24">
        <v>998.4</v>
      </c>
      <c r="O3274" s="24">
        <f>IF(N3274&gt;900,_xlfn.XLOOKUP(ROUND(N3274,0),'CM-VL-G-C-GL-B-T-ClassRimThickn'!$B$1:$B$112,'CM-VL-G-C-GL-B-T-ClassRimThickn'!$C$1:$C$112,0,1,1),N3274)</f>
        <v>76</v>
      </c>
      <c r="P3274" s="24">
        <v>999.5</v>
      </c>
      <c r="Q3274" s="24">
        <f>IF(P3274&gt;900,_xlfn.XLOOKUP(ROUND(P3274,0),'CM-VL-G-C-GL-B-T-ClassRimThickn'!$B$1:$B$112,'CM-VL-G-C-GL-B-T-ClassRimThickn'!$C$1:$C$112,0,1,1),P3274)</f>
        <v>77</v>
      </c>
      <c r="S3274" s="24">
        <f>IF(R3274&gt;900,_xlfn.XLOOKUP(ROUND(R3274,0),'CM-VL-G-C-GL-B-T-ClassRimThickn'!$B$1:$B$112,'CM-VL-G-C-GL-B-T-ClassRimThickn'!$C$1:$C$112,0,1,1),R3274)</f>
        <v>0</v>
      </c>
      <c r="T3274" s="24">
        <v>998.5</v>
      </c>
      <c r="U3274" s="24">
        <f>IF(T3274&gt;900,_xlfn.XLOOKUP(ROUND(T3274,0),'CM-VL-G-C-GL-B-T-ClassRimThickn'!$B$1:$B$112,'CM-VL-G-C-GL-B-T-ClassRimThickn'!$C$1:$C$112,0,1,1),T3274)</f>
        <v>76.5</v>
      </c>
      <c r="V3274" s="24">
        <v>999.3</v>
      </c>
      <c r="W3274" s="24">
        <f>IF(V3274&gt;900,_xlfn.XLOOKUP(ROUND(V3274,0),'CM-VL-G-C-GL-B-T-ClassRimThickn'!$B$1:$B$112,'CM-VL-G-C-GL-B-T-ClassRimThickn'!$C$1:$C$112,0,1,1),V3274)</f>
        <v>76.5</v>
      </c>
      <c r="X3274" s="24">
        <v>997.2</v>
      </c>
      <c r="Y3274" s="24">
        <f>IF(X3274&gt;900,_xlfn.XLOOKUP(ROUND(X3274,0),'CM-VL-G-C-GL-B-T-ClassRimThickn'!$B$1:$B$112,'CM-VL-G-C-GL-B-T-ClassRimThickn'!$C$1:$C$112,0,1,1),X3274)</f>
        <v>75.5</v>
      </c>
      <c r="Z3274" s="24">
        <v>998.2</v>
      </c>
      <c r="AA3274" s="24">
        <f>IF(Z3274&gt;900,_xlfn.XLOOKUP(ROUND(Z3274,0),'CM-VL-G-C-GL-B-T-ClassRimThickn'!$B$1:$B$112,'CM-VL-G-C-GL-B-T-ClassRimThickn'!$C$1:$C$112,0,1,1),Z3274)</f>
        <v>76</v>
      </c>
      <c r="AB3274" s="24">
        <v>1000</v>
      </c>
      <c r="AC3274" s="24">
        <f>IF(AB3274&gt;900,_xlfn.XLOOKUP(ROUND(AB3274,0),'CM-VL-G-C-GL-B-T-ClassRimThickn'!$B$1:$B$112,'CM-VL-G-C-GL-B-T-ClassRimThickn'!$C$1:$C$112,0,1,1),AB3274)</f>
        <v>77</v>
      </c>
      <c r="AD3274" s="24">
        <v>997.5</v>
      </c>
      <c r="AE3274" s="24">
        <f>IF(AD3274&gt;900,_xlfn.XLOOKUP(ROUND(AD3274,0),'CM-VL-G-C-GL-B-T-ClassRimThickn'!$B$1:$B$112,'CM-VL-G-C-GL-B-T-ClassRimThickn'!$C$1:$C$112,0,1,1),AD3274)</f>
        <v>76</v>
      </c>
      <c r="AF3274" s="24">
        <v>998.5</v>
      </c>
      <c r="AG3274" s="24">
        <f>IF(AF3274&gt;900,_xlfn.XLOOKUP(ROUND(AF3274,0),'CM-VL-G-C-GL-B-T-ClassRimThickn'!$B$1:$B$112,'CM-VL-G-C-GL-B-T-ClassRimThickn'!$C$1:$C$112,0,1,1),AF3274)</f>
        <v>76.5</v>
      </c>
      <c r="CO3274" s="34">
        <f t="shared" si="216"/>
        <v>687361.83333333337</v>
      </c>
    </row>
    <row r="3275" spans="1:93" ht="15">
      <c r="A3275" s="23" t="s">
        <v>217</v>
      </c>
      <c r="B3275" s="52">
        <v>41723</v>
      </c>
      <c r="C3275" s="25" t="str">
        <f t="shared" si="217"/>
        <v/>
      </c>
      <c r="G3275" s="24">
        <f t="shared" si="214"/>
        <v>1</v>
      </c>
      <c r="H3275" s="27">
        <v>687568</v>
      </c>
      <c r="I3275" s="24" t="str">
        <f t="shared" si="215"/>
        <v/>
      </c>
      <c r="K3275" s="24">
        <f>IF(J3275&gt;900,_xlfn.XLOOKUP(ROUND(J3275,0),'CM-VL-G-C-GL-B-T-ClassRimThickn'!$B$1:$B$112,'CM-VL-G-C-GL-B-T-ClassRimThickn'!$C$1:$C$112,0,1,1),J3275)</f>
        <v>0</v>
      </c>
      <c r="L3275" s="24">
        <v>78</v>
      </c>
      <c r="M3275" s="24">
        <f>IF(L3275&gt;900,_xlfn.XLOOKUP(ROUND(L3275,0),'CM-VL-G-C-GL-B-T-ClassRimThickn'!$B$1:$B$112,'CM-VL-G-C-GL-B-T-ClassRimThickn'!$C$1:$C$112,0,1,1),L3275)</f>
        <v>78</v>
      </c>
      <c r="N3275" s="24">
        <v>79</v>
      </c>
      <c r="O3275" s="24">
        <f>IF(N3275&gt;900,_xlfn.XLOOKUP(ROUND(N3275,0),'CM-VL-G-C-GL-B-T-ClassRimThickn'!$B$1:$B$112,'CM-VL-G-C-GL-B-T-ClassRimThickn'!$C$1:$C$112,0,1,1),N3275)</f>
        <v>79</v>
      </c>
      <c r="P3275" s="24">
        <v>80</v>
      </c>
      <c r="Q3275" s="24">
        <f>IF(P3275&gt;900,_xlfn.XLOOKUP(ROUND(P3275,0),'CM-VL-G-C-GL-B-T-ClassRimThickn'!$B$1:$B$112,'CM-VL-G-C-GL-B-T-ClassRimThickn'!$C$1:$C$112,0,1,1),P3275)</f>
        <v>80</v>
      </c>
      <c r="S3275" s="24">
        <f>IF(R3275&gt;900,_xlfn.XLOOKUP(ROUND(R3275,0),'CM-VL-G-C-GL-B-T-ClassRimThickn'!$B$1:$B$112,'CM-VL-G-C-GL-B-T-ClassRimThickn'!$C$1:$C$112,0,1,1),R3275)</f>
        <v>0</v>
      </c>
      <c r="T3275" s="24">
        <v>79</v>
      </c>
      <c r="U3275" s="24">
        <f>IF(T3275&gt;900,_xlfn.XLOOKUP(ROUND(T3275,0),'CM-VL-G-C-GL-B-T-ClassRimThickn'!$B$1:$B$112,'CM-VL-G-C-GL-B-T-ClassRimThickn'!$C$1:$C$112,0,1,1),T3275)</f>
        <v>79</v>
      </c>
      <c r="V3275" s="24">
        <v>80</v>
      </c>
      <c r="W3275" s="24">
        <f>IF(V3275&gt;900,_xlfn.XLOOKUP(ROUND(V3275,0),'CM-VL-G-C-GL-B-T-ClassRimThickn'!$B$1:$B$112,'CM-VL-G-C-GL-B-T-ClassRimThickn'!$C$1:$C$112,0,1,1),V3275)</f>
        <v>80</v>
      </c>
      <c r="X3275" s="24">
        <v>79</v>
      </c>
      <c r="Y3275" s="24">
        <f>IF(X3275&gt;900,_xlfn.XLOOKUP(ROUND(X3275,0),'CM-VL-G-C-GL-B-T-ClassRimThickn'!$B$1:$B$112,'CM-VL-G-C-GL-B-T-ClassRimThickn'!$C$1:$C$112,0,1,1),X3275)</f>
        <v>79</v>
      </c>
      <c r="Z3275" s="24">
        <v>79</v>
      </c>
      <c r="AA3275" s="24">
        <f>IF(Z3275&gt;900,_xlfn.XLOOKUP(ROUND(Z3275,0),'CM-VL-G-C-GL-B-T-ClassRimThickn'!$B$1:$B$112,'CM-VL-G-C-GL-B-T-ClassRimThickn'!$C$1:$C$112,0,1,1),Z3275)</f>
        <v>79</v>
      </c>
      <c r="AB3275" s="24">
        <v>80</v>
      </c>
      <c r="AC3275" s="24">
        <f>IF(AB3275&gt;900,_xlfn.XLOOKUP(ROUND(AB3275,0),'CM-VL-G-C-GL-B-T-ClassRimThickn'!$B$1:$B$112,'CM-VL-G-C-GL-B-T-ClassRimThickn'!$C$1:$C$112,0,1,1),AB3275)</f>
        <v>80</v>
      </c>
      <c r="AD3275" s="24">
        <v>79</v>
      </c>
      <c r="AE3275" s="24">
        <f>IF(AD3275&gt;900,_xlfn.XLOOKUP(ROUND(AD3275,0),'CM-VL-G-C-GL-B-T-ClassRimThickn'!$B$1:$B$112,'CM-VL-G-C-GL-B-T-ClassRimThickn'!$C$1:$C$112,0,1,1),AD3275)</f>
        <v>79</v>
      </c>
      <c r="AF3275" s="24">
        <v>80</v>
      </c>
      <c r="AG3275" s="24">
        <f>IF(AF3275&gt;900,_xlfn.XLOOKUP(ROUND(AF3275,0),'CM-VL-G-C-GL-B-T-ClassRimThickn'!$B$1:$B$112,'CM-VL-G-C-GL-B-T-ClassRimThickn'!$C$1:$C$112,0,1,1),AF3275)</f>
        <v>80</v>
      </c>
      <c r="AH3275" s="24">
        <v>28</v>
      </c>
      <c r="AI3275" s="24">
        <v>29</v>
      </c>
      <c r="AJ3275" s="24">
        <v>30</v>
      </c>
      <c r="AK3275" s="24">
        <v>30</v>
      </c>
      <c r="AL3275" s="24">
        <v>30</v>
      </c>
      <c r="AM3275" s="24">
        <v>31</v>
      </c>
      <c r="AN3275" s="24">
        <v>30</v>
      </c>
      <c r="AO3275" s="24">
        <v>30</v>
      </c>
      <c r="AP3275" s="24">
        <v>29</v>
      </c>
      <c r="AQ3275" s="24">
        <v>30</v>
      </c>
      <c r="AR3275" s="24">
        <v>30</v>
      </c>
      <c r="AS3275" s="24">
        <v>29</v>
      </c>
      <c r="AT3275" s="24">
        <v>30</v>
      </c>
      <c r="AU3275" s="24">
        <v>28</v>
      </c>
      <c r="AV3275" s="24">
        <v>27</v>
      </c>
      <c r="AW3275" s="24">
        <v>27</v>
      </c>
      <c r="AX3275" s="24">
        <v>27</v>
      </c>
      <c r="AY3275" s="24">
        <v>27</v>
      </c>
      <c r="AZ3275" s="24">
        <v>27</v>
      </c>
      <c r="BA3275" s="24">
        <v>28</v>
      </c>
      <c r="BB3275" s="24">
        <v>27</v>
      </c>
      <c r="BC3275" s="24">
        <v>28</v>
      </c>
      <c r="BD3275" s="24">
        <v>28</v>
      </c>
      <c r="BE3275" s="24">
        <v>28</v>
      </c>
      <c r="BF3275" s="24">
        <v>0</v>
      </c>
      <c r="BG3275" s="24">
        <v>0</v>
      </c>
      <c r="BH3275" s="24">
        <v>0</v>
      </c>
      <c r="BI3275" s="24">
        <v>0</v>
      </c>
      <c r="BJ3275" s="24">
        <v>0</v>
      </c>
      <c r="BL3275" s="24">
        <v>0</v>
      </c>
      <c r="BM3275" s="24">
        <v>0</v>
      </c>
      <c r="BN3275" s="24">
        <v>0</v>
      </c>
      <c r="BO3275" s="24">
        <v>0</v>
      </c>
      <c r="BP3275" s="24">
        <v>0</v>
      </c>
      <c r="BQ3275" s="24">
        <v>0</v>
      </c>
      <c r="BR3275" s="24">
        <v>0</v>
      </c>
      <c r="BS3275" s="24">
        <v>0</v>
      </c>
      <c r="BT3275" s="24">
        <v>0</v>
      </c>
      <c r="BU3275" s="24">
        <v>0</v>
      </c>
      <c r="BV3275" s="24">
        <v>0</v>
      </c>
      <c r="BW3275" s="24">
        <v>0</v>
      </c>
      <c r="BX3275" s="24">
        <v>0</v>
      </c>
      <c r="BY3275" s="24">
        <v>0</v>
      </c>
      <c r="BZ3275" s="24">
        <v>0</v>
      </c>
      <c r="CB3275" s="24">
        <v>0</v>
      </c>
      <c r="CC3275" s="24">
        <v>0</v>
      </c>
      <c r="CD3275" s="24">
        <v>120</v>
      </c>
      <c r="CE3275" s="24">
        <v>120</v>
      </c>
      <c r="CF3275" s="24">
        <v>120</v>
      </c>
      <c r="CG3275" s="24">
        <v>120</v>
      </c>
      <c r="CH3275" s="24">
        <v>120</v>
      </c>
      <c r="CI3275" s="24">
        <v>120</v>
      </c>
      <c r="CO3275" s="34">
        <f t="shared" si="216"/>
        <v>687568</v>
      </c>
    </row>
    <row r="3276" spans="1:93" ht="15">
      <c r="A3276" s="23" t="s">
        <v>217</v>
      </c>
      <c r="B3276" s="52">
        <v>41758</v>
      </c>
      <c r="C3276" s="25" t="str">
        <f t="shared" si="217"/>
        <v/>
      </c>
      <c r="G3276" s="24">
        <f t="shared" si="214"/>
        <v>35</v>
      </c>
      <c r="H3276" s="30">
        <f>(H3277-H3275)/(G3276+G3277)*G3276+H3275</f>
        <v>693565.63888888888</v>
      </c>
      <c r="I3276" s="24" t="str">
        <f t="shared" si="215"/>
        <v/>
      </c>
      <c r="K3276" s="24">
        <f>IF(J3276&gt;900,_xlfn.XLOOKUP(ROUND(J3276,0),'CM-VL-G-C-GL-B-T-ClassRimThickn'!$B$1:$B$112,'CM-VL-G-C-GL-B-T-ClassRimThickn'!$C$1:$C$112,0,1,1),J3276)</f>
        <v>0</v>
      </c>
      <c r="L3276" s="24">
        <v>988.5</v>
      </c>
      <c r="M3276" s="24">
        <f>IF(L3276&gt;900,_xlfn.XLOOKUP(ROUND(L3276,0),'CM-VL-G-C-GL-B-T-ClassRimThickn'!$B$1:$B$112,'CM-VL-G-C-GL-B-T-ClassRimThickn'!$C$1:$C$112,0,1,1),L3276)</f>
        <v>71.5</v>
      </c>
      <c r="N3276" s="24">
        <v>988.9</v>
      </c>
      <c r="O3276" s="24">
        <f>IF(N3276&gt;900,_xlfn.XLOOKUP(ROUND(N3276,0),'CM-VL-G-C-GL-B-T-ClassRimThickn'!$B$1:$B$112,'CM-VL-G-C-GL-B-T-ClassRimThickn'!$C$1:$C$112,0,1,1),N3276)</f>
        <v>71.5</v>
      </c>
      <c r="Q3276" s="24">
        <f>IF(P3276&gt;900,_xlfn.XLOOKUP(ROUND(P3276,0),'CM-VL-G-C-GL-B-T-ClassRimThickn'!$B$1:$B$112,'CM-VL-G-C-GL-B-T-ClassRimThickn'!$C$1:$C$112,0,1,1),P3276)</f>
        <v>0</v>
      </c>
      <c r="S3276" s="24">
        <f>IF(R3276&gt;900,_xlfn.XLOOKUP(ROUND(R3276,0),'CM-VL-G-C-GL-B-T-ClassRimThickn'!$B$1:$B$112,'CM-VL-G-C-GL-B-T-ClassRimThickn'!$C$1:$C$112,0,1,1),R3276)</f>
        <v>0</v>
      </c>
      <c r="U3276" s="24">
        <f>IF(T3276&gt;900,_xlfn.XLOOKUP(ROUND(T3276,0),'CM-VL-G-C-GL-B-T-ClassRimThickn'!$B$1:$B$112,'CM-VL-G-C-GL-B-T-ClassRimThickn'!$C$1:$C$112,0,1,1),T3276)</f>
        <v>0</v>
      </c>
      <c r="V3276" s="24">
        <v>989.5</v>
      </c>
      <c r="W3276" s="24">
        <f>IF(V3276&gt;900,_xlfn.XLOOKUP(ROUND(V3276,0),'CM-VL-G-C-GL-B-T-ClassRimThickn'!$B$1:$B$112,'CM-VL-G-C-GL-B-T-ClassRimThickn'!$C$1:$C$112,0,1,1),V3276)</f>
        <v>72</v>
      </c>
      <c r="X3276" s="24">
        <v>988.7</v>
      </c>
      <c r="Y3276" s="24">
        <f>IF(X3276&gt;900,_xlfn.XLOOKUP(ROUND(X3276,0),'CM-VL-G-C-GL-B-T-ClassRimThickn'!$B$1:$B$112,'CM-VL-G-C-GL-B-T-ClassRimThickn'!$C$1:$C$112,0,1,1),X3276)</f>
        <v>71.5</v>
      </c>
      <c r="Z3276" s="24">
        <v>988.7</v>
      </c>
      <c r="AA3276" s="24">
        <f>IF(Z3276&gt;900,_xlfn.XLOOKUP(ROUND(Z3276,0),'CM-VL-G-C-GL-B-T-ClassRimThickn'!$B$1:$B$112,'CM-VL-G-C-GL-B-T-ClassRimThickn'!$C$1:$C$112,0,1,1),Z3276)</f>
        <v>71.5</v>
      </c>
      <c r="AC3276" s="24">
        <f>IF(AB3276&gt;900,_xlfn.XLOOKUP(ROUND(AB3276,0),'CM-VL-G-C-GL-B-T-ClassRimThickn'!$B$1:$B$112,'CM-VL-G-C-GL-B-T-ClassRimThickn'!$C$1:$C$112,0,1,1),AB3276)</f>
        <v>0</v>
      </c>
      <c r="AE3276" s="24">
        <f>IF(AD3276&gt;900,_xlfn.XLOOKUP(ROUND(AD3276,0),'CM-VL-G-C-GL-B-T-ClassRimThickn'!$B$1:$B$112,'CM-VL-G-C-GL-B-T-ClassRimThickn'!$C$1:$C$112,0,1,1),AD3276)</f>
        <v>0</v>
      </c>
      <c r="AG3276" s="24">
        <f>IF(AF3276&gt;900,_xlfn.XLOOKUP(ROUND(AF3276,0),'CM-VL-G-C-GL-B-T-ClassRimThickn'!$B$1:$B$112,'CM-VL-G-C-GL-B-T-ClassRimThickn'!$C$1:$C$112,0,1,1),AF3276)</f>
        <v>0</v>
      </c>
      <c r="CO3276" s="34">
        <f t="shared" si="216"/>
        <v>693565.63888888888</v>
      </c>
    </row>
    <row r="3277" spans="1:93" ht="15">
      <c r="A3277" s="23" t="s">
        <v>217</v>
      </c>
      <c r="B3277" s="52">
        <v>41759</v>
      </c>
      <c r="C3277" s="25" t="str">
        <f t="shared" si="217"/>
        <v/>
      </c>
      <c r="G3277" s="24">
        <f t="shared" si="214"/>
        <v>1</v>
      </c>
      <c r="H3277" s="24">
        <v>693737</v>
      </c>
      <c r="I3277" s="24" t="str">
        <f t="shared" si="215"/>
        <v/>
      </c>
      <c r="K3277" s="24">
        <f>IF(J3277&gt;900,_xlfn.XLOOKUP(ROUND(J3277,0),'CM-VL-G-C-GL-B-T-ClassRimThickn'!$B$1:$B$112,'CM-VL-G-C-GL-B-T-ClassRimThickn'!$C$1:$C$112,0,1,1),J3277)</f>
        <v>0</v>
      </c>
      <c r="L3277" s="24">
        <v>75</v>
      </c>
      <c r="M3277" s="24">
        <f>IF(L3277&gt;900,_xlfn.XLOOKUP(ROUND(L3277,0),'CM-VL-G-C-GL-B-T-ClassRimThickn'!$B$1:$B$112,'CM-VL-G-C-GL-B-T-ClassRimThickn'!$C$1:$C$112,0,1,1),L3277)</f>
        <v>75</v>
      </c>
      <c r="N3277" s="24">
        <v>75</v>
      </c>
      <c r="O3277" s="24">
        <f>IF(N3277&gt;900,_xlfn.XLOOKUP(ROUND(N3277,0),'CM-VL-G-C-GL-B-T-ClassRimThickn'!$B$1:$B$112,'CM-VL-G-C-GL-B-T-ClassRimThickn'!$C$1:$C$112,0,1,1),N3277)</f>
        <v>75</v>
      </c>
      <c r="P3277" s="24">
        <v>80</v>
      </c>
      <c r="Q3277" s="24">
        <f>IF(P3277&gt;900,_xlfn.XLOOKUP(ROUND(P3277,0),'CM-VL-G-C-GL-B-T-ClassRimThickn'!$B$1:$B$112,'CM-VL-G-C-GL-B-T-ClassRimThickn'!$C$1:$C$112,0,1,1),P3277)</f>
        <v>80</v>
      </c>
      <c r="S3277" s="24">
        <f>IF(R3277&gt;900,_xlfn.XLOOKUP(ROUND(R3277,0),'CM-VL-G-C-GL-B-T-ClassRimThickn'!$B$1:$B$112,'CM-VL-G-C-GL-B-T-ClassRimThickn'!$C$1:$C$112,0,1,1),R3277)</f>
        <v>0</v>
      </c>
      <c r="T3277" s="24">
        <v>80</v>
      </c>
      <c r="U3277" s="24">
        <f>IF(T3277&gt;900,_xlfn.XLOOKUP(ROUND(T3277,0),'CM-VL-G-C-GL-B-T-ClassRimThickn'!$B$1:$B$112,'CM-VL-G-C-GL-B-T-ClassRimThickn'!$C$1:$C$112,0,1,1),T3277)</f>
        <v>80</v>
      </c>
      <c r="V3277" s="24">
        <v>76</v>
      </c>
      <c r="W3277" s="24">
        <f>IF(V3277&gt;900,_xlfn.XLOOKUP(ROUND(V3277,0),'CM-VL-G-C-GL-B-T-ClassRimThickn'!$B$1:$B$112,'CM-VL-G-C-GL-B-T-ClassRimThickn'!$C$1:$C$112,0,1,1),V3277)</f>
        <v>76</v>
      </c>
      <c r="X3277" s="24">
        <v>75</v>
      </c>
      <c r="Y3277" s="24">
        <f>IF(X3277&gt;900,_xlfn.XLOOKUP(ROUND(X3277,0),'CM-VL-G-C-GL-B-T-ClassRimThickn'!$B$1:$B$112,'CM-VL-G-C-GL-B-T-ClassRimThickn'!$C$1:$C$112,0,1,1),X3277)</f>
        <v>75</v>
      </c>
      <c r="Z3277" s="24">
        <v>75</v>
      </c>
      <c r="AA3277" s="24">
        <f>IF(Z3277&gt;900,_xlfn.XLOOKUP(ROUND(Z3277,0),'CM-VL-G-C-GL-B-T-ClassRimThickn'!$B$1:$B$112,'CM-VL-G-C-GL-B-T-ClassRimThickn'!$C$1:$C$112,0,1,1),Z3277)</f>
        <v>75</v>
      </c>
      <c r="AB3277" s="24">
        <v>80</v>
      </c>
      <c r="AC3277" s="24">
        <f>IF(AB3277&gt;900,_xlfn.XLOOKUP(ROUND(AB3277,0),'CM-VL-G-C-GL-B-T-ClassRimThickn'!$B$1:$B$112,'CM-VL-G-C-GL-B-T-ClassRimThickn'!$C$1:$C$112,0,1,1),AB3277)</f>
        <v>80</v>
      </c>
      <c r="AD3277" s="24">
        <v>79</v>
      </c>
      <c r="AE3277" s="24">
        <f>IF(AD3277&gt;900,_xlfn.XLOOKUP(ROUND(AD3277,0),'CM-VL-G-C-GL-B-T-ClassRimThickn'!$B$1:$B$112,'CM-VL-G-C-GL-B-T-ClassRimThickn'!$C$1:$C$112,0,1,1),AD3277)</f>
        <v>79</v>
      </c>
      <c r="AF3277" s="24">
        <v>77</v>
      </c>
      <c r="AG3277" s="24">
        <f>IF(AF3277&gt;900,_xlfn.XLOOKUP(ROUND(AF3277,0),'CM-VL-G-C-GL-B-T-ClassRimThickn'!$B$1:$B$112,'CM-VL-G-C-GL-B-T-ClassRimThickn'!$C$1:$C$112,0,1,1),AF3277)</f>
        <v>77</v>
      </c>
      <c r="AH3277" s="24">
        <v>30</v>
      </c>
      <c r="AI3277" s="24">
        <v>30</v>
      </c>
      <c r="AJ3277" s="24">
        <v>30</v>
      </c>
      <c r="AK3277" s="24">
        <v>30</v>
      </c>
      <c r="AL3277" s="24">
        <v>30</v>
      </c>
      <c r="AM3277" s="24">
        <v>30</v>
      </c>
      <c r="AN3277" s="24">
        <v>30</v>
      </c>
      <c r="AO3277" s="24">
        <v>30</v>
      </c>
      <c r="AP3277" s="24">
        <v>30</v>
      </c>
      <c r="AQ3277" s="24">
        <v>30</v>
      </c>
      <c r="AR3277" s="24">
        <v>30</v>
      </c>
      <c r="AS3277" s="24">
        <v>29</v>
      </c>
      <c r="AT3277" s="24">
        <v>28</v>
      </c>
      <c r="AU3277" s="24">
        <v>28</v>
      </c>
      <c r="AV3277" s="24">
        <v>28</v>
      </c>
      <c r="AW3277" s="24">
        <v>28</v>
      </c>
      <c r="AX3277" s="24">
        <v>28</v>
      </c>
      <c r="AY3277" s="24">
        <v>28</v>
      </c>
      <c r="AZ3277" s="24">
        <v>28</v>
      </c>
      <c r="BA3277" s="24">
        <v>28</v>
      </c>
      <c r="BB3277" s="24">
        <v>28</v>
      </c>
      <c r="BC3277" s="24">
        <v>28</v>
      </c>
      <c r="BD3277" s="24">
        <v>28</v>
      </c>
      <c r="BE3277" s="24">
        <v>28</v>
      </c>
      <c r="BF3277" s="24">
        <v>0</v>
      </c>
      <c r="BG3277" s="24">
        <v>0</v>
      </c>
      <c r="BH3277" s="24">
        <v>0</v>
      </c>
      <c r="BI3277" s="24">
        <v>0</v>
      </c>
      <c r="BJ3277" s="24">
        <v>0</v>
      </c>
      <c r="BL3277" s="24">
        <v>0</v>
      </c>
      <c r="BM3277" s="24">
        <v>0</v>
      </c>
      <c r="BN3277" s="24">
        <v>0</v>
      </c>
      <c r="BO3277" s="24">
        <v>0</v>
      </c>
      <c r="BP3277" s="24">
        <v>0</v>
      </c>
      <c r="BQ3277" s="24">
        <v>0</v>
      </c>
      <c r="BR3277" s="24">
        <v>0</v>
      </c>
      <c r="BS3277" s="24">
        <v>0</v>
      </c>
      <c r="BT3277" s="24">
        <v>0</v>
      </c>
      <c r="BU3277" s="24">
        <v>0</v>
      </c>
      <c r="BV3277" s="24">
        <v>0</v>
      </c>
      <c r="BW3277" s="24">
        <v>0</v>
      </c>
      <c r="BX3277" s="24">
        <v>0</v>
      </c>
      <c r="BY3277" s="24">
        <v>0</v>
      </c>
      <c r="BZ3277" s="24">
        <v>0</v>
      </c>
      <c r="CB3277" s="24">
        <v>0</v>
      </c>
      <c r="CC3277" s="24">
        <v>0</v>
      </c>
      <c r="CD3277" s="24">
        <v>128</v>
      </c>
      <c r="CE3277" s="24">
        <v>126</v>
      </c>
      <c r="CF3277" s="24">
        <v>127</v>
      </c>
      <c r="CG3277" s="24">
        <v>126</v>
      </c>
      <c r="CH3277" s="24">
        <v>128</v>
      </c>
      <c r="CI3277" s="24">
        <v>127</v>
      </c>
      <c r="CO3277" s="34">
        <f t="shared" si="216"/>
        <v>693737</v>
      </c>
    </row>
    <row r="3278" spans="1:93" ht="15">
      <c r="A3278" s="23" t="s">
        <v>217</v>
      </c>
      <c r="B3278" s="52">
        <v>41788</v>
      </c>
      <c r="C3278" s="25" t="str">
        <f t="shared" si="217"/>
        <v/>
      </c>
      <c r="G3278" s="24">
        <f t="shared" si="214"/>
        <v>29</v>
      </c>
      <c r="H3278" s="27">
        <v>701463</v>
      </c>
      <c r="I3278" s="24" t="str">
        <f t="shared" si="215"/>
        <v/>
      </c>
      <c r="K3278" s="24">
        <f>IF(J3278&gt;900,_xlfn.XLOOKUP(ROUND(J3278,0),'CM-VL-G-C-GL-B-T-ClassRimThickn'!$B$1:$B$112,'CM-VL-G-C-GL-B-T-ClassRimThickn'!$C$1:$C$112,0,1,1),J3278)</f>
        <v>0</v>
      </c>
      <c r="L3278" s="24">
        <v>74</v>
      </c>
      <c r="M3278" s="24">
        <f>IF(L3278&gt;900,_xlfn.XLOOKUP(ROUND(L3278,0),'CM-VL-G-C-GL-B-T-ClassRimThickn'!$B$1:$B$112,'CM-VL-G-C-GL-B-T-ClassRimThickn'!$C$1:$C$112,0,1,1),L3278)</f>
        <v>74</v>
      </c>
      <c r="N3278" s="24">
        <v>74</v>
      </c>
      <c r="O3278" s="24">
        <f>IF(N3278&gt;900,_xlfn.XLOOKUP(ROUND(N3278,0),'CM-VL-G-C-GL-B-T-ClassRimThickn'!$B$1:$B$112,'CM-VL-G-C-GL-B-T-ClassRimThickn'!$C$1:$C$112,0,1,1),N3278)</f>
        <v>74</v>
      </c>
      <c r="P3278" s="24">
        <v>79</v>
      </c>
      <c r="Q3278" s="24">
        <f>IF(P3278&gt;900,_xlfn.XLOOKUP(ROUND(P3278,0),'CM-VL-G-C-GL-B-T-ClassRimThickn'!$B$1:$B$112,'CM-VL-G-C-GL-B-T-ClassRimThickn'!$C$1:$C$112,0,1,1),P3278)</f>
        <v>79</v>
      </c>
      <c r="S3278" s="24">
        <f>IF(R3278&gt;900,_xlfn.XLOOKUP(ROUND(R3278,0),'CM-VL-G-C-GL-B-T-ClassRimThickn'!$B$1:$B$112,'CM-VL-G-C-GL-B-T-ClassRimThickn'!$C$1:$C$112,0,1,1),R3278)</f>
        <v>0</v>
      </c>
      <c r="T3278" s="24">
        <v>79</v>
      </c>
      <c r="U3278" s="24">
        <f>IF(T3278&gt;900,_xlfn.XLOOKUP(ROUND(T3278,0),'CM-VL-G-C-GL-B-T-ClassRimThickn'!$B$1:$B$112,'CM-VL-G-C-GL-B-T-ClassRimThickn'!$C$1:$C$112,0,1,1),T3278)</f>
        <v>79</v>
      </c>
      <c r="V3278" s="24">
        <v>75</v>
      </c>
      <c r="W3278" s="24">
        <f>IF(V3278&gt;900,_xlfn.XLOOKUP(ROUND(V3278,0),'CM-VL-G-C-GL-B-T-ClassRimThickn'!$B$1:$B$112,'CM-VL-G-C-GL-B-T-ClassRimThickn'!$C$1:$C$112,0,1,1),V3278)</f>
        <v>75</v>
      </c>
      <c r="X3278" s="24">
        <v>74</v>
      </c>
      <c r="Y3278" s="24">
        <f>IF(X3278&gt;900,_xlfn.XLOOKUP(ROUND(X3278,0),'CM-VL-G-C-GL-B-T-ClassRimThickn'!$B$1:$B$112,'CM-VL-G-C-GL-B-T-ClassRimThickn'!$C$1:$C$112,0,1,1),X3278)</f>
        <v>74</v>
      </c>
      <c r="Z3278" s="24">
        <v>73</v>
      </c>
      <c r="AA3278" s="24">
        <f>IF(Z3278&gt;900,_xlfn.XLOOKUP(ROUND(Z3278,0),'CM-VL-G-C-GL-B-T-ClassRimThickn'!$B$1:$B$112,'CM-VL-G-C-GL-B-T-ClassRimThickn'!$C$1:$C$112,0,1,1),Z3278)</f>
        <v>73</v>
      </c>
      <c r="AB3278" s="24">
        <v>79</v>
      </c>
      <c r="AC3278" s="24">
        <f>IF(AB3278&gt;900,_xlfn.XLOOKUP(ROUND(AB3278,0),'CM-VL-G-C-GL-B-T-ClassRimThickn'!$B$1:$B$112,'CM-VL-G-C-GL-B-T-ClassRimThickn'!$C$1:$C$112,0,1,1),AB3278)</f>
        <v>79</v>
      </c>
      <c r="AD3278" s="24">
        <v>78</v>
      </c>
      <c r="AE3278" s="24">
        <f>IF(AD3278&gt;900,_xlfn.XLOOKUP(ROUND(AD3278,0),'CM-VL-G-C-GL-B-T-ClassRimThickn'!$B$1:$B$112,'CM-VL-G-C-GL-B-T-ClassRimThickn'!$C$1:$C$112,0,1,1),AD3278)</f>
        <v>78</v>
      </c>
      <c r="AF3278" s="24">
        <v>79</v>
      </c>
      <c r="AG3278" s="24">
        <f>IF(AF3278&gt;900,_xlfn.XLOOKUP(ROUND(AF3278,0),'CM-VL-G-C-GL-B-T-ClassRimThickn'!$B$1:$B$112,'CM-VL-G-C-GL-B-T-ClassRimThickn'!$C$1:$C$112,0,1,1),AF3278)</f>
        <v>79</v>
      </c>
      <c r="AH3278" s="24">
        <v>29</v>
      </c>
      <c r="AI3278" s="24">
        <v>30</v>
      </c>
      <c r="AJ3278" s="24">
        <v>30</v>
      </c>
      <c r="AK3278" s="24">
        <v>29</v>
      </c>
      <c r="AL3278" s="24">
        <v>29</v>
      </c>
      <c r="AM3278" s="24">
        <v>30</v>
      </c>
      <c r="AN3278" s="24">
        <v>29</v>
      </c>
      <c r="AO3278" s="24">
        <v>30</v>
      </c>
      <c r="AP3278" s="24">
        <v>29</v>
      </c>
      <c r="AQ3278" s="24">
        <v>28</v>
      </c>
      <c r="AR3278" s="24">
        <v>28</v>
      </c>
      <c r="AS3278" s="24">
        <v>28</v>
      </c>
      <c r="AT3278" s="24">
        <v>28</v>
      </c>
      <c r="AU3278" s="24">
        <v>28</v>
      </c>
      <c r="AV3278" s="24">
        <v>28</v>
      </c>
      <c r="AW3278" s="24">
        <v>28</v>
      </c>
      <c r="AX3278" s="24">
        <v>28</v>
      </c>
      <c r="AY3278" s="24">
        <v>28</v>
      </c>
      <c r="AZ3278" s="24">
        <v>28</v>
      </c>
      <c r="BA3278" s="24">
        <v>28</v>
      </c>
      <c r="BB3278" s="24">
        <v>29</v>
      </c>
      <c r="BC3278" s="24">
        <v>28</v>
      </c>
      <c r="BD3278" s="24">
        <v>28</v>
      </c>
      <c r="BE3278" s="24">
        <v>28</v>
      </c>
      <c r="BF3278" s="24">
        <v>0</v>
      </c>
      <c r="BG3278" s="24">
        <v>0</v>
      </c>
      <c r="BH3278" s="24">
        <v>0</v>
      </c>
      <c r="BI3278" s="24">
        <v>0</v>
      </c>
      <c r="BJ3278" s="24">
        <v>0</v>
      </c>
      <c r="BL3278" s="24">
        <v>0</v>
      </c>
      <c r="BM3278" s="24">
        <v>0</v>
      </c>
      <c r="BN3278" s="24">
        <v>0</v>
      </c>
      <c r="BO3278" s="24">
        <v>0</v>
      </c>
      <c r="BP3278" s="24">
        <v>0</v>
      </c>
      <c r="BQ3278" s="24">
        <v>0</v>
      </c>
      <c r="BR3278" s="24">
        <v>0</v>
      </c>
      <c r="BS3278" s="24">
        <v>0</v>
      </c>
      <c r="BT3278" s="24">
        <v>0</v>
      </c>
      <c r="BU3278" s="24">
        <v>0</v>
      </c>
      <c r="BV3278" s="24">
        <v>0</v>
      </c>
      <c r="BW3278" s="24">
        <v>0</v>
      </c>
      <c r="BX3278" s="24">
        <v>0</v>
      </c>
      <c r="BY3278" s="24">
        <v>0</v>
      </c>
      <c r="BZ3278" s="24">
        <v>0</v>
      </c>
      <c r="CB3278" s="24">
        <v>0</v>
      </c>
      <c r="CC3278" s="24">
        <v>0</v>
      </c>
      <c r="CD3278" s="24">
        <v>115</v>
      </c>
      <c r="CE3278" s="24">
        <v>95</v>
      </c>
      <c r="CF3278" s="24">
        <v>115</v>
      </c>
      <c r="CG3278" s="24">
        <v>120</v>
      </c>
      <c r="CH3278" s="24">
        <v>120</v>
      </c>
      <c r="CI3278" s="24">
        <v>120</v>
      </c>
      <c r="CO3278" s="34">
        <f t="shared" si="216"/>
        <v>701463</v>
      </c>
    </row>
    <row r="3279" spans="1:93" ht="15">
      <c r="A3279" s="23" t="s">
        <v>217</v>
      </c>
      <c r="B3279" s="52">
        <v>41799</v>
      </c>
      <c r="C3279" s="25" t="str">
        <f t="shared" si="217"/>
        <v/>
      </c>
      <c r="G3279" s="24">
        <f t="shared" si="214"/>
        <v>11</v>
      </c>
      <c r="H3279" s="30">
        <f>(H3280-H3278)/(G3279+G3280)*G3279+H3278</f>
        <v>703573.42857142852</v>
      </c>
      <c r="I3279" s="24" t="str">
        <f t="shared" si="215"/>
        <v/>
      </c>
      <c r="K3279" s="24">
        <f>IF(J3279&gt;900,_xlfn.XLOOKUP(ROUND(J3279,0),'CM-VL-G-C-GL-B-T-ClassRimThickn'!$B$1:$B$112,'CM-VL-G-C-GL-B-T-ClassRimThickn'!$C$1:$C$112,0,1,1),J3279)</f>
        <v>0</v>
      </c>
      <c r="M3279" s="24">
        <f>IF(L3279&gt;900,_xlfn.XLOOKUP(ROUND(L3279,0),'CM-VL-G-C-GL-B-T-ClassRimThickn'!$B$1:$B$112,'CM-VL-G-C-GL-B-T-ClassRimThickn'!$C$1:$C$112,0,1,1),L3279)</f>
        <v>0</v>
      </c>
      <c r="O3279" s="24">
        <f>IF(N3279&gt;900,_xlfn.XLOOKUP(ROUND(N3279,0),'CM-VL-G-C-GL-B-T-ClassRimThickn'!$B$1:$B$112,'CM-VL-G-C-GL-B-T-ClassRimThickn'!$C$1:$C$112,0,1,1),N3279)</f>
        <v>0</v>
      </c>
      <c r="P3279" s="24">
        <v>989</v>
      </c>
      <c r="Q3279" s="24">
        <f>IF(P3279&gt;900,_xlfn.XLOOKUP(ROUND(P3279,0),'CM-VL-G-C-GL-B-T-ClassRimThickn'!$B$1:$B$112,'CM-VL-G-C-GL-B-T-ClassRimThickn'!$C$1:$C$112,0,1,1),P3279)</f>
        <v>71.5</v>
      </c>
      <c r="S3279" s="24">
        <f>IF(R3279&gt;900,_xlfn.XLOOKUP(ROUND(R3279,0),'CM-VL-G-C-GL-B-T-ClassRimThickn'!$B$1:$B$112,'CM-VL-G-C-GL-B-T-ClassRimThickn'!$C$1:$C$112,0,1,1),R3279)</f>
        <v>0</v>
      </c>
      <c r="T3279" s="24">
        <v>988</v>
      </c>
      <c r="U3279" s="24">
        <f>IF(T3279&gt;900,_xlfn.XLOOKUP(ROUND(T3279,0),'CM-VL-G-C-GL-B-T-ClassRimThickn'!$B$1:$B$112,'CM-VL-G-C-GL-B-T-ClassRimThickn'!$C$1:$C$112,0,1,1),T3279)</f>
        <v>71</v>
      </c>
      <c r="W3279" s="24">
        <f>IF(V3279&gt;900,_xlfn.XLOOKUP(ROUND(V3279,0),'CM-VL-G-C-GL-B-T-ClassRimThickn'!$B$1:$B$112,'CM-VL-G-C-GL-B-T-ClassRimThickn'!$C$1:$C$112,0,1,1),V3279)</f>
        <v>0</v>
      </c>
      <c r="Y3279" s="24">
        <f>IF(X3279&gt;900,_xlfn.XLOOKUP(ROUND(X3279,0),'CM-VL-G-C-GL-B-T-ClassRimThickn'!$B$1:$B$112,'CM-VL-G-C-GL-B-T-ClassRimThickn'!$C$1:$C$112,0,1,1),X3279)</f>
        <v>0</v>
      </c>
      <c r="AA3279" s="24">
        <f>IF(Z3279&gt;900,_xlfn.XLOOKUP(ROUND(Z3279,0),'CM-VL-G-C-GL-B-T-ClassRimThickn'!$B$1:$B$112,'CM-VL-G-C-GL-B-T-ClassRimThickn'!$C$1:$C$112,0,1,1),Z3279)</f>
        <v>0</v>
      </c>
      <c r="AB3279" s="24">
        <v>989.1</v>
      </c>
      <c r="AC3279" s="24">
        <f>IF(AB3279&gt;900,_xlfn.XLOOKUP(ROUND(AB3279,0),'CM-VL-G-C-GL-B-T-ClassRimThickn'!$B$1:$B$112,'CM-VL-G-C-GL-B-T-ClassRimThickn'!$C$1:$C$112,0,1,1),AB3279)</f>
        <v>71.5</v>
      </c>
      <c r="AD3279" s="24">
        <v>987</v>
      </c>
      <c r="AE3279" s="24">
        <f>IF(AD3279&gt;900,_xlfn.XLOOKUP(ROUND(AD3279,0),'CM-VL-G-C-GL-B-T-ClassRimThickn'!$B$1:$B$112,'CM-VL-G-C-GL-B-T-ClassRimThickn'!$C$1:$C$112,0,1,1),AD3279)</f>
        <v>70.5</v>
      </c>
      <c r="AF3279" s="24">
        <v>987.9</v>
      </c>
      <c r="AG3279" s="24">
        <f>IF(AF3279&gt;900,_xlfn.XLOOKUP(ROUND(AF3279,0),'CM-VL-G-C-GL-B-T-ClassRimThickn'!$B$1:$B$112,'CM-VL-G-C-GL-B-T-ClassRimThickn'!$C$1:$C$112,0,1,1),AF3279)</f>
        <v>71</v>
      </c>
      <c r="CO3279" s="34">
        <f t="shared" si="216"/>
        <v>703573.42857142852</v>
      </c>
    </row>
    <row r="3280" spans="1:93" ht="15">
      <c r="A3280" s="23" t="s">
        <v>217</v>
      </c>
      <c r="B3280" s="52">
        <v>41809</v>
      </c>
      <c r="C3280" s="25" t="str">
        <f t="shared" si="217"/>
        <v/>
      </c>
      <c r="G3280" s="24">
        <f t="shared" si="214"/>
        <v>10</v>
      </c>
      <c r="H3280" s="24">
        <v>705492</v>
      </c>
      <c r="I3280" s="24" t="str">
        <f t="shared" si="215"/>
        <v/>
      </c>
      <c r="K3280" s="24">
        <f>IF(J3280&gt;900,_xlfn.XLOOKUP(ROUND(J3280,0),'CM-VL-G-C-GL-B-T-ClassRimThickn'!$B$1:$B$112,'CM-VL-G-C-GL-B-T-ClassRimThickn'!$C$1:$C$112,0,1,1),J3280)</f>
        <v>0</v>
      </c>
      <c r="L3280" s="24">
        <v>74</v>
      </c>
      <c r="M3280" s="24">
        <f>IF(L3280&gt;900,_xlfn.XLOOKUP(ROUND(L3280,0),'CM-VL-G-C-GL-B-T-ClassRimThickn'!$B$1:$B$112,'CM-VL-G-C-GL-B-T-ClassRimThickn'!$C$1:$C$112,0,1,1),L3280)</f>
        <v>74</v>
      </c>
      <c r="N3280" s="24">
        <v>74</v>
      </c>
      <c r="O3280" s="24">
        <f>IF(N3280&gt;900,_xlfn.XLOOKUP(ROUND(N3280,0),'CM-VL-G-C-GL-B-T-ClassRimThickn'!$B$1:$B$112,'CM-VL-G-C-GL-B-T-ClassRimThickn'!$C$1:$C$112,0,1,1),N3280)</f>
        <v>74</v>
      </c>
      <c r="P3280" s="24">
        <v>74</v>
      </c>
      <c r="Q3280" s="24">
        <f>IF(P3280&gt;900,_xlfn.XLOOKUP(ROUND(P3280,0),'CM-VL-G-C-GL-B-T-ClassRimThickn'!$B$1:$B$112,'CM-VL-G-C-GL-B-T-ClassRimThickn'!$C$1:$C$112,0,1,1),P3280)</f>
        <v>74</v>
      </c>
      <c r="S3280" s="24">
        <f>IF(R3280&gt;900,_xlfn.XLOOKUP(ROUND(R3280,0),'CM-VL-G-C-GL-B-T-ClassRimThickn'!$B$1:$B$112,'CM-VL-G-C-GL-B-T-ClassRimThickn'!$C$1:$C$112,0,1,1),R3280)</f>
        <v>0</v>
      </c>
      <c r="T3280" s="24">
        <v>74</v>
      </c>
      <c r="U3280" s="24">
        <f>IF(T3280&gt;900,_xlfn.XLOOKUP(ROUND(T3280,0),'CM-VL-G-C-GL-B-T-ClassRimThickn'!$B$1:$B$112,'CM-VL-G-C-GL-B-T-ClassRimThickn'!$C$1:$C$112,0,1,1),T3280)</f>
        <v>74</v>
      </c>
      <c r="V3280" s="24">
        <v>74</v>
      </c>
      <c r="W3280" s="24">
        <f>IF(V3280&gt;900,_xlfn.XLOOKUP(ROUND(V3280,0),'CM-VL-G-C-GL-B-T-ClassRimThickn'!$B$1:$B$112,'CM-VL-G-C-GL-B-T-ClassRimThickn'!$C$1:$C$112,0,1,1),V3280)</f>
        <v>74</v>
      </c>
      <c r="X3280" s="24">
        <v>74</v>
      </c>
      <c r="Y3280" s="24">
        <f>IF(X3280&gt;900,_xlfn.XLOOKUP(ROUND(X3280,0),'CM-VL-G-C-GL-B-T-ClassRimThickn'!$B$1:$B$112,'CM-VL-G-C-GL-B-T-ClassRimThickn'!$C$1:$C$112,0,1,1),X3280)</f>
        <v>74</v>
      </c>
      <c r="Z3280" s="24">
        <v>74</v>
      </c>
      <c r="AA3280" s="24">
        <f>IF(Z3280&gt;900,_xlfn.XLOOKUP(ROUND(Z3280,0),'CM-VL-G-C-GL-B-T-ClassRimThickn'!$B$1:$B$112,'CM-VL-G-C-GL-B-T-ClassRimThickn'!$C$1:$C$112,0,1,1),Z3280)</f>
        <v>74</v>
      </c>
      <c r="AB3280" s="24">
        <v>74</v>
      </c>
      <c r="AC3280" s="24">
        <f>IF(AB3280&gt;900,_xlfn.XLOOKUP(ROUND(AB3280,0),'CM-VL-G-C-GL-B-T-ClassRimThickn'!$B$1:$B$112,'CM-VL-G-C-GL-B-T-ClassRimThickn'!$C$1:$C$112,0,1,1),AB3280)</f>
        <v>74</v>
      </c>
      <c r="AD3280" s="24">
        <v>74</v>
      </c>
      <c r="AE3280" s="24">
        <f>IF(AD3280&gt;900,_xlfn.XLOOKUP(ROUND(AD3280,0),'CM-VL-G-C-GL-B-T-ClassRimThickn'!$B$1:$B$112,'CM-VL-G-C-GL-B-T-ClassRimThickn'!$C$1:$C$112,0,1,1),AD3280)</f>
        <v>74</v>
      </c>
      <c r="AF3280" s="24">
        <v>74</v>
      </c>
      <c r="AG3280" s="24">
        <f>IF(AF3280&gt;900,_xlfn.XLOOKUP(ROUND(AF3280,0),'CM-VL-G-C-GL-B-T-ClassRimThickn'!$B$1:$B$112,'CM-VL-G-C-GL-B-T-ClassRimThickn'!$C$1:$C$112,0,1,1),AF3280)</f>
        <v>74</v>
      </c>
      <c r="AH3280" s="24">
        <v>30</v>
      </c>
      <c r="AI3280" s="24">
        <v>30</v>
      </c>
      <c r="AJ3280" s="24">
        <v>30</v>
      </c>
      <c r="AK3280" s="24">
        <v>30</v>
      </c>
      <c r="AL3280" s="24">
        <v>30</v>
      </c>
      <c r="AM3280" s="24">
        <v>30</v>
      </c>
      <c r="AN3280" s="24">
        <v>30</v>
      </c>
      <c r="AO3280" s="24">
        <v>30</v>
      </c>
      <c r="AP3280" s="24">
        <v>30</v>
      </c>
      <c r="AQ3280" s="24">
        <v>30</v>
      </c>
      <c r="AR3280" s="24">
        <v>30</v>
      </c>
      <c r="AS3280" s="24">
        <v>30</v>
      </c>
      <c r="AT3280" s="24">
        <v>28</v>
      </c>
      <c r="AU3280" s="24">
        <v>28</v>
      </c>
      <c r="AV3280" s="24">
        <v>28</v>
      </c>
      <c r="AW3280" s="24">
        <v>28</v>
      </c>
      <c r="AX3280" s="24">
        <v>28</v>
      </c>
      <c r="AY3280" s="24">
        <v>28</v>
      </c>
      <c r="AZ3280" s="24">
        <v>28</v>
      </c>
      <c r="BA3280" s="24">
        <v>28</v>
      </c>
      <c r="BB3280" s="24">
        <v>28</v>
      </c>
      <c r="BC3280" s="24">
        <v>28</v>
      </c>
      <c r="BD3280" s="24">
        <v>28</v>
      </c>
      <c r="BE3280" s="24">
        <v>28</v>
      </c>
      <c r="BF3280" s="24">
        <v>0</v>
      </c>
      <c r="BG3280" s="24">
        <v>0</v>
      </c>
      <c r="BH3280" s="24">
        <v>0</v>
      </c>
      <c r="BI3280" s="24">
        <v>0</v>
      </c>
      <c r="BJ3280" s="24">
        <v>0</v>
      </c>
      <c r="BL3280" s="24">
        <v>0</v>
      </c>
      <c r="BM3280" s="24">
        <v>0</v>
      </c>
      <c r="BN3280" s="24">
        <v>0</v>
      </c>
      <c r="BO3280" s="24">
        <v>0</v>
      </c>
      <c r="BP3280" s="24">
        <v>0</v>
      </c>
      <c r="BQ3280" s="24">
        <v>0</v>
      </c>
      <c r="BR3280" s="24">
        <v>0</v>
      </c>
      <c r="BS3280" s="24">
        <v>0</v>
      </c>
      <c r="BT3280" s="24">
        <v>0</v>
      </c>
      <c r="BU3280" s="24">
        <v>0</v>
      </c>
      <c r="BV3280" s="24">
        <v>0</v>
      </c>
      <c r="BW3280" s="24">
        <v>0</v>
      </c>
      <c r="BX3280" s="24">
        <v>0</v>
      </c>
      <c r="BY3280" s="24">
        <v>0</v>
      </c>
      <c r="BZ3280" s="24">
        <v>0</v>
      </c>
      <c r="CB3280" s="24">
        <v>0</v>
      </c>
      <c r="CC3280" s="24">
        <v>0</v>
      </c>
      <c r="CD3280" s="24">
        <v>112</v>
      </c>
      <c r="CE3280" s="24">
        <v>95</v>
      </c>
      <c r="CF3280" s="24">
        <v>111</v>
      </c>
      <c r="CG3280" s="24">
        <v>113</v>
      </c>
      <c r="CH3280" s="24">
        <v>108</v>
      </c>
      <c r="CI3280" s="24">
        <v>108</v>
      </c>
      <c r="CO3280" s="34">
        <f t="shared" si="216"/>
        <v>705492</v>
      </c>
    </row>
    <row r="3281" spans="1:93" ht="15">
      <c r="A3281" s="23" t="s">
        <v>217</v>
      </c>
      <c r="B3281" s="52">
        <v>41817</v>
      </c>
      <c r="C3281" s="25" t="str">
        <f t="shared" si="217"/>
        <v/>
      </c>
      <c r="G3281" s="24">
        <f t="shared" si="214"/>
        <v>8</v>
      </c>
      <c r="H3281" s="30">
        <f>(H3282-H3280)/(G3281+G3282)*G3281+H3280</f>
        <v>706414.66666666663</v>
      </c>
      <c r="I3281" s="24" t="str">
        <f t="shared" si="215"/>
        <v/>
      </c>
      <c r="K3281" s="24">
        <f>IF(J3281&gt;900,_xlfn.XLOOKUP(ROUND(J3281,0),'CM-VL-G-C-GL-B-T-ClassRimThickn'!$B$1:$B$112,'CM-VL-G-C-GL-B-T-ClassRimThickn'!$C$1:$C$112,0,1,1),J3281)</f>
        <v>0</v>
      </c>
      <c r="M3281" s="24">
        <f>IF(L3281&gt;900,_xlfn.XLOOKUP(ROUND(L3281,0),'CM-VL-G-C-GL-B-T-ClassRimThickn'!$B$1:$B$112,'CM-VL-G-C-GL-B-T-ClassRimThickn'!$C$1:$C$112,0,1,1),L3281)</f>
        <v>0</v>
      </c>
      <c r="N3281" s="24">
        <v>983.8</v>
      </c>
      <c r="O3281" s="24">
        <f>IF(N3281&gt;900,_xlfn.XLOOKUP(ROUND(N3281,0),'CM-VL-G-C-GL-B-T-ClassRimThickn'!$B$1:$B$112,'CM-VL-G-C-GL-B-T-ClassRimThickn'!$C$1:$C$112,0,1,1),N3281)</f>
        <v>69</v>
      </c>
      <c r="P3281" s="24">
        <v>983.8</v>
      </c>
      <c r="Q3281" s="24">
        <f>IF(P3281&gt;900,_xlfn.XLOOKUP(ROUND(P3281,0),'CM-VL-G-C-GL-B-T-ClassRimThickn'!$B$1:$B$112,'CM-VL-G-C-GL-B-T-ClassRimThickn'!$C$1:$C$112,0,1,1),P3281)</f>
        <v>69</v>
      </c>
      <c r="S3281" s="24">
        <f>IF(R3281&gt;900,_xlfn.XLOOKUP(ROUND(R3281,0),'CM-VL-G-C-GL-B-T-ClassRimThickn'!$B$1:$B$112,'CM-VL-G-C-GL-B-T-ClassRimThickn'!$C$1:$C$112,0,1,1),R3281)</f>
        <v>0</v>
      </c>
      <c r="U3281" s="24">
        <f>IF(T3281&gt;900,_xlfn.XLOOKUP(ROUND(T3281,0),'CM-VL-G-C-GL-B-T-ClassRimThickn'!$B$1:$B$112,'CM-VL-G-C-GL-B-T-ClassRimThickn'!$C$1:$C$112,0,1,1),T3281)</f>
        <v>0</v>
      </c>
      <c r="V3281" s="24">
        <v>982.1</v>
      </c>
      <c r="W3281" s="24">
        <f>IF(V3281&gt;900,_xlfn.XLOOKUP(ROUND(V3281,0),'CM-VL-G-C-GL-B-T-ClassRimThickn'!$B$1:$B$112,'CM-VL-G-C-GL-B-T-ClassRimThickn'!$C$1:$C$112,0,1,1),V3281)</f>
        <v>68</v>
      </c>
      <c r="Y3281" s="24">
        <f>IF(X3281&gt;900,_xlfn.XLOOKUP(ROUND(X3281,0),'CM-VL-G-C-GL-B-T-ClassRimThickn'!$B$1:$B$112,'CM-VL-G-C-GL-B-T-ClassRimThickn'!$C$1:$C$112,0,1,1),X3281)</f>
        <v>0</v>
      </c>
      <c r="Z3281" s="24">
        <v>984.1</v>
      </c>
      <c r="AA3281" s="24">
        <f>IF(Z3281&gt;900,_xlfn.XLOOKUP(ROUND(Z3281,0),'CM-VL-G-C-GL-B-T-ClassRimThickn'!$B$1:$B$112,'CM-VL-G-C-GL-B-T-ClassRimThickn'!$C$1:$C$112,0,1,1),Z3281)</f>
        <v>69</v>
      </c>
      <c r="AB3281" s="24">
        <v>983.5</v>
      </c>
      <c r="AC3281" s="24">
        <f>IF(AB3281&gt;900,_xlfn.XLOOKUP(ROUND(AB3281,0),'CM-VL-G-C-GL-B-T-ClassRimThickn'!$B$1:$B$112,'CM-VL-G-C-GL-B-T-ClassRimThickn'!$C$1:$C$112,0,1,1),AB3281)</f>
        <v>69</v>
      </c>
      <c r="AE3281" s="24">
        <f>IF(AD3281&gt;900,_xlfn.XLOOKUP(ROUND(AD3281,0),'CM-VL-G-C-GL-B-T-ClassRimThickn'!$B$1:$B$112,'CM-VL-G-C-GL-B-T-ClassRimThickn'!$C$1:$C$112,0,1,1),AD3281)</f>
        <v>0</v>
      </c>
      <c r="AG3281" s="24">
        <f>IF(AF3281&gt;900,_xlfn.XLOOKUP(ROUND(AF3281,0),'CM-VL-G-C-GL-B-T-ClassRimThickn'!$B$1:$B$112,'CM-VL-G-C-GL-B-T-ClassRimThickn'!$C$1:$C$112,0,1,1),AF3281)</f>
        <v>0</v>
      </c>
      <c r="CO3281" s="34">
        <f t="shared" si="216"/>
        <v>706414.66666666663</v>
      </c>
    </row>
    <row r="3282" spans="1:93" ht="15">
      <c r="A3282" s="23" t="s">
        <v>217</v>
      </c>
      <c r="B3282" s="52">
        <v>41821</v>
      </c>
      <c r="C3282" s="25" t="str">
        <f t="shared" si="217"/>
        <v/>
      </c>
      <c r="G3282" s="24">
        <f t="shared" si="214"/>
        <v>4</v>
      </c>
      <c r="H3282" s="27">
        <v>706876</v>
      </c>
      <c r="I3282" s="24" t="str">
        <f t="shared" si="215"/>
        <v/>
      </c>
      <c r="K3282" s="24">
        <f>IF(J3282&gt;900,_xlfn.XLOOKUP(ROUND(J3282,0),'CM-VL-G-C-GL-B-T-ClassRimThickn'!$B$1:$B$112,'CM-VL-G-C-GL-B-T-ClassRimThickn'!$C$1:$C$112,0,1,1),J3282)</f>
        <v>0</v>
      </c>
      <c r="L3282" s="24">
        <v>67</v>
      </c>
      <c r="M3282" s="24">
        <f>IF(L3282&gt;900,_xlfn.XLOOKUP(ROUND(L3282,0),'CM-VL-G-C-GL-B-T-ClassRimThickn'!$B$1:$B$112,'CM-VL-G-C-GL-B-T-ClassRimThickn'!$C$1:$C$112,0,1,1),L3282)</f>
        <v>67</v>
      </c>
      <c r="N3282" s="24">
        <v>68</v>
      </c>
      <c r="O3282" s="24">
        <f>IF(N3282&gt;900,_xlfn.XLOOKUP(ROUND(N3282,0),'CM-VL-G-C-GL-B-T-ClassRimThickn'!$B$1:$B$112,'CM-VL-G-C-GL-B-T-ClassRimThickn'!$C$1:$C$112,0,1,1),N3282)</f>
        <v>68</v>
      </c>
      <c r="P3282" s="24">
        <v>67</v>
      </c>
      <c r="Q3282" s="24">
        <f>IF(P3282&gt;900,_xlfn.XLOOKUP(ROUND(P3282,0),'CM-VL-G-C-GL-B-T-ClassRimThickn'!$B$1:$B$112,'CM-VL-G-C-GL-B-T-ClassRimThickn'!$C$1:$C$112,0,1,1),P3282)</f>
        <v>67</v>
      </c>
      <c r="S3282" s="24">
        <f>IF(R3282&gt;900,_xlfn.XLOOKUP(ROUND(R3282,0),'CM-VL-G-C-GL-B-T-ClassRimThickn'!$B$1:$B$112,'CM-VL-G-C-GL-B-T-ClassRimThickn'!$C$1:$C$112,0,1,1),R3282)</f>
        <v>0</v>
      </c>
      <c r="T3282" s="24">
        <v>68</v>
      </c>
      <c r="U3282" s="24">
        <f>IF(T3282&gt;900,_xlfn.XLOOKUP(ROUND(T3282,0),'CM-VL-G-C-GL-B-T-ClassRimThickn'!$B$1:$B$112,'CM-VL-G-C-GL-B-T-ClassRimThickn'!$C$1:$C$112,0,1,1),T3282)</f>
        <v>68</v>
      </c>
      <c r="V3282" s="24">
        <v>66</v>
      </c>
      <c r="W3282" s="24">
        <f>IF(V3282&gt;900,_xlfn.XLOOKUP(ROUND(V3282,0),'CM-VL-G-C-GL-B-T-ClassRimThickn'!$B$1:$B$112,'CM-VL-G-C-GL-B-T-ClassRimThickn'!$C$1:$C$112,0,1,1),V3282)</f>
        <v>66</v>
      </c>
      <c r="X3282" s="24">
        <v>68</v>
      </c>
      <c r="Y3282" s="24">
        <f>IF(X3282&gt;900,_xlfn.XLOOKUP(ROUND(X3282,0),'CM-VL-G-C-GL-B-T-ClassRimThickn'!$B$1:$B$112,'CM-VL-G-C-GL-B-T-ClassRimThickn'!$C$1:$C$112,0,1,1),X3282)</f>
        <v>68</v>
      </c>
      <c r="Z3282" s="24">
        <v>68</v>
      </c>
      <c r="AA3282" s="24">
        <f>IF(Z3282&gt;900,_xlfn.XLOOKUP(ROUND(Z3282,0),'CM-VL-G-C-GL-B-T-ClassRimThickn'!$B$1:$B$112,'CM-VL-G-C-GL-B-T-ClassRimThickn'!$C$1:$C$112,0,1,1),Z3282)</f>
        <v>68</v>
      </c>
      <c r="AB3282" s="24">
        <v>68</v>
      </c>
      <c r="AC3282" s="24">
        <f>IF(AB3282&gt;900,_xlfn.XLOOKUP(ROUND(AB3282,0),'CM-VL-G-C-GL-B-T-ClassRimThickn'!$B$1:$B$112,'CM-VL-G-C-GL-B-T-ClassRimThickn'!$C$1:$C$112,0,1,1),AB3282)</f>
        <v>68</v>
      </c>
      <c r="AD3282" s="24">
        <v>69</v>
      </c>
      <c r="AE3282" s="24">
        <f>IF(AD3282&gt;900,_xlfn.XLOOKUP(ROUND(AD3282,0),'CM-VL-G-C-GL-B-T-ClassRimThickn'!$B$1:$B$112,'CM-VL-G-C-GL-B-T-ClassRimThickn'!$C$1:$C$112,0,1,1),AD3282)</f>
        <v>69</v>
      </c>
      <c r="AF3282" s="24">
        <v>70</v>
      </c>
      <c r="AG3282" s="24">
        <f>IF(AF3282&gt;900,_xlfn.XLOOKUP(ROUND(AF3282,0),'CM-VL-G-C-GL-B-T-ClassRimThickn'!$B$1:$B$112,'CM-VL-G-C-GL-B-T-ClassRimThickn'!$C$1:$C$112,0,1,1),AF3282)</f>
        <v>70</v>
      </c>
      <c r="AH3282" s="24">
        <v>31</v>
      </c>
      <c r="AI3282" s="24">
        <v>30</v>
      </c>
      <c r="AJ3282" s="24">
        <v>30</v>
      </c>
      <c r="AK3282" s="24">
        <v>30</v>
      </c>
      <c r="AL3282" s="24">
        <v>30</v>
      </c>
      <c r="AM3282" s="24">
        <v>30</v>
      </c>
      <c r="AN3282" s="24">
        <v>30</v>
      </c>
      <c r="AO3282" s="24">
        <v>30</v>
      </c>
      <c r="AP3282" s="24">
        <v>30</v>
      </c>
      <c r="AQ3282" s="24">
        <v>30</v>
      </c>
      <c r="AR3282" s="24">
        <v>30</v>
      </c>
      <c r="AS3282" s="24">
        <v>30</v>
      </c>
      <c r="AT3282" s="24">
        <v>29</v>
      </c>
      <c r="AU3282" s="24">
        <v>29</v>
      </c>
      <c r="AV3282" s="24">
        <v>29</v>
      </c>
      <c r="AW3282" s="24">
        <v>29</v>
      </c>
      <c r="AX3282" s="24">
        <v>28</v>
      </c>
      <c r="AY3282" s="24">
        <v>29</v>
      </c>
      <c r="AZ3282" s="24">
        <v>29</v>
      </c>
      <c r="BA3282" s="24">
        <v>29</v>
      </c>
      <c r="BB3282" s="24">
        <v>28</v>
      </c>
      <c r="BC3282" s="24">
        <v>29</v>
      </c>
      <c r="BD3282" s="24">
        <v>28</v>
      </c>
      <c r="BE3282" s="24">
        <v>28</v>
      </c>
      <c r="BF3282" s="24">
        <v>0</v>
      </c>
      <c r="BG3282" s="24">
        <v>0</v>
      </c>
      <c r="BH3282" s="24">
        <v>0</v>
      </c>
      <c r="BI3282" s="24">
        <v>0</v>
      </c>
      <c r="BJ3282" s="24">
        <v>0</v>
      </c>
      <c r="BL3282" s="24">
        <v>0</v>
      </c>
      <c r="BM3282" s="24">
        <v>0</v>
      </c>
      <c r="BN3282" s="24">
        <v>0</v>
      </c>
      <c r="BO3282" s="24">
        <v>0</v>
      </c>
      <c r="BP3282" s="24">
        <v>0</v>
      </c>
      <c r="BQ3282" s="24">
        <v>0</v>
      </c>
      <c r="BR3282" s="24">
        <v>0</v>
      </c>
      <c r="BS3282" s="24">
        <v>0</v>
      </c>
      <c r="BT3282" s="24">
        <v>0</v>
      </c>
      <c r="BU3282" s="24">
        <v>0</v>
      </c>
      <c r="BV3282" s="24">
        <v>0</v>
      </c>
      <c r="BW3282" s="24">
        <v>0</v>
      </c>
      <c r="BX3282" s="24">
        <v>0</v>
      </c>
      <c r="BY3282" s="24">
        <v>0</v>
      </c>
      <c r="BZ3282" s="24">
        <v>0</v>
      </c>
      <c r="CB3282" s="24">
        <v>0</v>
      </c>
      <c r="CC3282" s="24">
        <v>0</v>
      </c>
      <c r="CD3282" s="24">
        <v>110</v>
      </c>
      <c r="CE3282" s="24">
        <v>105</v>
      </c>
      <c r="CF3282" s="24">
        <v>110</v>
      </c>
      <c r="CG3282" s="24">
        <v>110</v>
      </c>
      <c r="CH3282" s="24">
        <v>110</v>
      </c>
      <c r="CI3282" s="24">
        <v>110</v>
      </c>
      <c r="CO3282" s="34">
        <f t="shared" si="216"/>
        <v>706876</v>
      </c>
    </row>
    <row r="3283" spans="1:93" ht="15">
      <c r="A3283" s="23" t="s">
        <v>217</v>
      </c>
      <c r="B3283" s="52">
        <v>41859</v>
      </c>
      <c r="C3283" s="25" t="str">
        <f t="shared" si="217"/>
        <v/>
      </c>
      <c r="G3283" s="24">
        <f t="shared" si="214"/>
        <v>38</v>
      </c>
      <c r="H3283" s="29">
        <v>717514</v>
      </c>
      <c r="I3283" s="24" t="str">
        <f t="shared" si="215"/>
        <v/>
      </c>
      <c r="K3283" s="24">
        <f>IF(J3283&gt;900,_xlfn.XLOOKUP(ROUND(J3283,0),'CM-VL-G-C-GL-B-T-ClassRimThickn'!$B$1:$B$112,'CM-VL-G-C-GL-B-T-ClassRimThickn'!$C$1:$C$112,0,1,1),J3283)</f>
        <v>0</v>
      </c>
      <c r="L3283" s="24">
        <v>73</v>
      </c>
      <c r="M3283" s="24">
        <f>IF(L3283&gt;900,_xlfn.XLOOKUP(ROUND(L3283,0),'CM-VL-G-C-GL-B-T-ClassRimThickn'!$B$1:$B$112,'CM-VL-G-C-GL-B-T-ClassRimThickn'!$C$1:$C$112,0,1,1),L3283)</f>
        <v>73</v>
      </c>
      <c r="N3283" s="24">
        <v>72</v>
      </c>
      <c r="O3283" s="24">
        <f>IF(N3283&gt;900,_xlfn.XLOOKUP(ROUND(N3283,0),'CM-VL-G-C-GL-B-T-ClassRimThickn'!$B$1:$B$112,'CM-VL-G-C-GL-B-T-ClassRimThickn'!$C$1:$C$112,0,1,1),N3283)</f>
        <v>72</v>
      </c>
      <c r="P3283" s="24">
        <v>72</v>
      </c>
      <c r="Q3283" s="24">
        <f>IF(P3283&gt;900,_xlfn.XLOOKUP(ROUND(P3283,0),'CM-VL-G-C-GL-B-T-ClassRimThickn'!$B$1:$B$112,'CM-VL-G-C-GL-B-T-ClassRimThickn'!$C$1:$C$112,0,1,1),P3283)</f>
        <v>72</v>
      </c>
      <c r="S3283" s="24">
        <f>IF(R3283&gt;900,_xlfn.XLOOKUP(ROUND(R3283,0),'CM-VL-G-C-GL-B-T-ClassRimThickn'!$B$1:$B$112,'CM-VL-G-C-GL-B-T-ClassRimThickn'!$C$1:$C$112,0,1,1),R3283)</f>
        <v>0</v>
      </c>
      <c r="T3283" s="24">
        <v>73</v>
      </c>
      <c r="U3283" s="24">
        <f>IF(T3283&gt;900,_xlfn.XLOOKUP(ROUND(T3283,0),'CM-VL-G-C-GL-B-T-ClassRimThickn'!$B$1:$B$112,'CM-VL-G-C-GL-B-T-ClassRimThickn'!$C$1:$C$112,0,1,1),T3283)</f>
        <v>73</v>
      </c>
      <c r="V3283" s="24">
        <v>70</v>
      </c>
      <c r="W3283" s="24">
        <f>IF(V3283&gt;900,_xlfn.XLOOKUP(ROUND(V3283,0),'CM-VL-G-C-GL-B-T-ClassRimThickn'!$B$1:$B$112,'CM-VL-G-C-GL-B-T-ClassRimThickn'!$C$1:$C$112,0,1,1),V3283)</f>
        <v>70</v>
      </c>
      <c r="X3283" s="24">
        <v>73</v>
      </c>
      <c r="Y3283" s="24">
        <f>IF(X3283&gt;900,_xlfn.XLOOKUP(ROUND(X3283,0),'CM-VL-G-C-GL-B-T-ClassRimThickn'!$B$1:$B$112,'CM-VL-G-C-GL-B-T-ClassRimThickn'!$C$1:$C$112,0,1,1),X3283)</f>
        <v>73</v>
      </c>
      <c r="Z3283" s="24">
        <v>71</v>
      </c>
      <c r="AA3283" s="24">
        <f>IF(Z3283&gt;900,_xlfn.XLOOKUP(ROUND(Z3283,0),'CM-VL-G-C-GL-B-T-ClassRimThickn'!$B$1:$B$112,'CM-VL-G-C-GL-B-T-ClassRimThickn'!$C$1:$C$112,0,1,1),Z3283)</f>
        <v>71</v>
      </c>
      <c r="AB3283" s="24">
        <v>72</v>
      </c>
      <c r="AC3283" s="24">
        <f>IF(AB3283&gt;900,_xlfn.XLOOKUP(ROUND(AB3283,0),'CM-VL-G-C-GL-B-T-ClassRimThickn'!$B$1:$B$112,'CM-VL-G-C-GL-B-T-ClassRimThickn'!$C$1:$C$112,0,1,1),AB3283)</f>
        <v>72</v>
      </c>
      <c r="AD3283" s="24">
        <v>73</v>
      </c>
      <c r="AE3283" s="24">
        <f>IF(AD3283&gt;900,_xlfn.XLOOKUP(ROUND(AD3283,0),'CM-VL-G-C-GL-B-T-ClassRimThickn'!$B$1:$B$112,'CM-VL-G-C-GL-B-T-ClassRimThickn'!$C$1:$C$112,0,1,1),AD3283)</f>
        <v>73</v>
      </c>
      <c r="AF3283" s="24">
        <v>73</v>
      </c>
      <c r="AG3283" s="24">
        <f>IF(AF3283&gt;900,_xlfn.XLOOKUP(ROUND(AF3283,0),'CM-VL-G-C-GL-B-T-ClassRimThickn'!$B$1:$B$112,'CM-VL-G-C-GL-B-T-ClassRimThickn'!$C$1:$C$112,0,1,1),AF3283)</f>
        <v>73</v>
      </c>
      <c r="AH3283" s="24">
        <v>29</v>
      </c>
      <c r="AI3283" s="24">
        <v>29.5</v>
      </c>
      <c r="AJ3283" s="24">
        <v>30</v>
      </c>
      <c r="AK3283" s="24">
        <v>29</v>
      </c>
      <c r="AL3283" s="24">
        <v>29.5</v>
      </c>
      <c r="AM3283" s="24">
        <v>30</v>
      </c>
      <c r="AN3283" s="24">
        <v>28</v>
      </c>
      <c r="AO3283" s="24">
        <v>29</v>
      </c>
      <c r="AP3283" s="24">
        <v>28</v>
      </c>
      <c r="AQ3283" s="24">
        <v>28</v>
      </c>
      <c r="AR3283" s="24">
        <v>30</v>
      </c>
      <c r="AS3283" s="24">
        <v>29</v>
      </c>
      <c r="AT3283" s="24">
        <v>29</v>
      </c>
      <c r="AU3283" s="24">
        <v>29.5</v>
      </c>
      <c r="AV3283" s="24">
        <v>28</v>
      </c>
      <c r="AW3283" s="24">
        <v>28.5</v>
      </c>
      <c r="AX3283" s="24">
        <v>28.5</v>
      </c>
      <c r="AY3283" s="24">
        <v>29</v>
      </c>
      <c r="AZ3283" s="24">
        <v>28.5</v>
      </c>
      <c r="BA3283" s="24">
        <v>28.5</v>
      </c>
      <c r="BB3283" s="24">
        <v>28</v>
      </c>
      <c r="BC3283" s="24">
        <v>29</v>
      </c>
      <c r="BD3283" s="24">
        <v>29</v>
      </c>
      <c r="BE3283" s="24">
        <v>28.5</v>
      </c>
      <c r="BF3283" s="24">
        <v>0</v>
      </c>
      <c r="BG3283" s="24">
        <v>0</v>
      </c>
      <c r="BH3283" s="24">
        <v>0</v>
      </c>
      <c r="BI3283" s="24">
        <v>0</v>
      </c>
      <c r="BJ3283" s="24">
        <v>0</v>
      </c>
      <c r="BL3283" s="24">
        <v>0</v>
      </c>
      <c r="BM3283" s="24">
        <v>0</v>
      </c>
      <c r="BN3283" s="24">
        <v>0</v>
      </c>
      <c r="BO3283" s="24">
        <v>0</v>
      </c>
      <c r="BP3283" s="24">
        <v>0</v>
      </c>
      <c r="BQ3283" s="24">
        <v>0</v>
      </c>
      <c r="BR3283" s="24">
        <v>0</v>
      </c>
      <c r="BS3283" s="24">
        <v>0</v>
      </c>
      <c r="BT3283" s="24">
        <v>0</v>
      </c>
      <c r="BU3283" s="24">
        <v>0</v>
      </c>
      <c r="BV3283" s="24">
        <v>0</v>
      </c>
      <c r="BW3283" s="24">
        <v>0</v>
      </c>
      <c r="BX3283" s="24">
        <v>0</v>
      </c>
      <c r="BY3283" s="24">
        <v>0</v>
      </c>
      <c r="BZ3283" s="24">
        <v>0</v>
      </c>
      <c r="CB3283" s="24">
        <v>0</v>
      </c>
      <c r="CC3283" s="24">
        <v>0</v>
      </c>
      <c r="CD3283" s="24">
        <v>107</v>
      </c>
      <c r="CE3283" s="24">
        <v>101</v>
      </c>
      <c r="CF3283" s="24">
        <v>110</v>
      </c>
      <c r="CG3283" s="24">
        <v>111</v>
      </c>
      <c r="CH3283" s="24">
        <v>107</v>
      </c>
      <c r="CI3283" s="24">
        <v>109</v>
      </c>
      <c r="CO3283" s="34">
        <f t="shared" si="216"/>
        <v>717514</v>
      </c>
    </row>
    <row r="3284" spans="1:93" ht="15">
      <c r="A3284" s="23" t="s">
        <v>217</v>
      </c>
      <c r="B3284" s="52">
        <v>41891</v>
      </c>
      <c r="C3284" s="25" t="str">
        <f t="shared" si="217"/>
        <v/>
      </c>
      <c r="G3284" s="24">
        <f t="shared" si="214"/>
        <v>32</v>
      </c>
      <c r="H3284" s="24">
        <v>727481</v>
      </c>
      <c r="I3284" s="24" t="str">
        <f t="shared" si="215"/>
        <v/>
      </c>
      <c r="K3284" s="24">
        <f>IF(J3284&gt;900,_xlfn.XLOOKUP(ROUND(J3284,0),'CM-VL-G-C-GL-B-T-ClassRimThickn'!$B$1:$B$112,'CM-VL-G-C-GL-B-T-ClassRimThickn'!$C$1:$C$112,0,1,1),J3284)</f>
        <v>0</v>
      </c>
      <c r="L3284" s="24">
        <v>72</v>
      </c>
      <c r="M3284" s="24">
        <f>IF(L3284&gt;900,_xlfn.XLOOKUP(ROUND(L3284,0),'CM-VL-G-C-GL-B-T-ClassRimThickn'!$B$1:$B$112,'CM-VL-G-C-GL-B-T-ClassRimThickn'!$C$1:$C$112,0,1,1),L3284)</f>
        <v>72</v>
      </c>
      <c r="N3284" s="24">
        <v>71</v>
      </c>
      <c r="O3284" s="24">
        <f>IF(N3284&gt;900,_xlfn.XLOOKUP(ROUND(N3284,0),'CM-VL-G-C-GL-B-T-ClassRimThickn'!$B$1:$B$112,'CM-VL-G-C-GL-B-T-ClassRimThickn'!$C$1:$C$112,0,1,1),N3284)</f>
        <v>71</v>
      </c>
      <c r="P3284" s="24">
        <v>70</v>
      </c>
      <c r="Q3284" s="24">
        <f>IF(P3284&gt;900,_xlfn.XLOOKUP(ROUND(P3284,0),'CM-VL-G-C-GL-B-T-ClassRimThickn'!$B$1:$B$112,'CM-VL-G-C-GL-B-T-ClassRimThickn'!$C$1:$C$112,0,1,1),P3284)</f>
        <v>70</v>
      </c>
      <c r="S3284" s="24">
        <f>IF(R3284&gt;900,_xlfn.XLOOKUP(ROUND(R3284,0),'CM-VL-G-C-GL-B-T-ClassRimThickn'!$B$1:$B$112,'CM-VL-G-C-GL-B-T-ClassRimThickn'!$C$1:$C$112,0,1,1),R3284)</f>
        <v>0</v>
      </c>
      <c r="T3284" s="24">
        <v>72</v>
      </c>
      <c r="U3284" s="24">
        <f>IF(T3284&gt;900,_xlfn.XLOOKUP(ROUND(T3284,0),'CM-VL-G-C-GL-B-T-ClassRimThickn'!$B$1:$B$112,'CM-VL-G-C-GL-B-T-ClassRimThickn'!$C$1:$C$112,0,1,1),T3284)</f>
        <v>72</v>
      </c>
      <c r="V3284" s="24">
        <v>70</v>
      </c>
      <c r="W3284" s="24">
        <f>IF(V3284&gt;900,_xlfn.XLOOKUP(ROUND(V3284,0),'CM-VL-G-C-GL-B-T-ClassRimThickn'!$B$1:$B$112,'CM-VL-G-C-GL-B-T-ClassRimThickn'!$C$1:$C$112,0,1,1),V3284)</f>
        <v>70</v>
      </c>
      <c r="X3284" s="24">
        <v>73</v>
      </c>
      <c r="Y3284" s="24">
        <f>IF(X3284&gt;900,_xlfn.XLOOKUP(ROUND(X3284,0),'CM-VL-G-C-GL-B-T-ClassRimThickn'!$B$1:$B$112,'CM-VL-G-C-GL-B-T-ClassRimThickn'!$C$1:$C$112,0,1,1),X3284)</f>
        <v>73</v>
      </c>
      <c r="Z3284" s="24">
        <v>72</v>
      </c>
      <c r="AA3284" s="24">
        <f>IF(Z3284&gt;900,_xlfn.XLOOKUP(ROUND(Z3284,0),'CM-VL-G-C-GL-B-T-ClassRimThickn'!$B$1:$B$112,'CM-VL-G-C-GL-B-T-ClassRimThickn'!$C$1:$C$112,0,1,1),Z3284)</f>
        <v>72</v>
      </c>
      <c r="AB3284" s="24">
        <v>70</v>
      </c>
      <c r="AC3284" s="24">
        <f>IF(AB3284&gt;900,_xlfn.XLOOKUP(ROUND(AB3284,0),'CM-VL-G-C-GL-B-T-ClassRimThickn'!$B$1:$B$112,'CM-VL-G-C-GL-B-T-ClassRimThickn'!$C$1:$C$112,0,1,1),AB3284)</f>
        <v>70</v>
      </c>
      <c r="AD3284" s="24">
        <v>74</v>
      </c>
      <c r="AE3284" s="24">
        <f>IF(AD3284&gt;900,_xlfn.XLOOKUP(ROUND(AD3284,0),'CM-VL-G-C-GL-B-T-ClassRimThickn'!$B$1:$B$112,'CM-VL-G-C-GL-B-T-ClassRimThickn'!$C$1:$C$112,0,1,1),AD3284)</f>
        <v>74</v>
      </c>
      <c r="AF3284" s="24">
        <v>74</v>
      </c>
      <c r="AG3284" s="24">
        <f>IF(AF3284&gt;900,_xlfn.XLOOKUP(ROUND(AF3284,0),'CM-VL-G-C-GL-B-T-ClassRimThickn'!$B$1:$B$112,'CM-VL-G-C-GL-B-T-ClassRimThickn'!$C$1:$C$112,0,1,1),AF3284)</f>
        <v>74</v>
      </c>
      <c r="AH3284" s="24">
        <v>29</v>
      </c>
      <c r="AI3284" s="24">
        <v>29</v>
      </c>
      <c r="AJ3284" s="24">
        <v>29</v>
      </c>
      <c r="AK3284" s="24">
        <v>29</v>
      </c>
      <c r="AL3284" s="24">
        <v>29</v>
      </c>
      <c r="AM3284" s="24">
        <v>29</v>
      </c>
      <c r="AN3284" s="24">
        <v>28</v>
      </c>
      <c r="AO3284" s="24">
        <v>29</v>
      </c>
      <c r="AP3284" s="24">
        <v>28</v>
      </c>
      <c r="AQ3284" s="24">
        <v>28</v>
      </c>
      <c r="AR3284" s="24">
        <v>29.5</v>
      </c>
      <c r="AS3284" s="24">
        <v>28</v>
      </c>
      <c r="AT3284" s="24">
        <v>29</v>
      </c>
      <c r="AU3284" s="24">
        <v>29.5</v>
      </c>
      <c r="AV3284" s="24">
        <v>29</v>
      </c>
      <c r="AW3284" s="24">
        <v>29</v>
      </c>
      <c r="AX3284" s="24">
        <v>28.5</v>
      </c>
      <c r="AY3284" s="24">
        <v>29</v>
      </c>
      <c r="AZ3284" s="24">
        <v>29</v>
      </c>
      <c r="BA3284" s="24">
        <v>29</v>
      </c>
      <c r="BB3284" s="24">
        <v>28</v>
      </c>
      <c r="BC3284" s="24">
        <v>29</v>
      </c>
      <c r="BD3284" s="24">
        <v>29</v>
      </c>
      <c r="BE3284" s="24">
        <v>28.5</v>
      </c>
      <c r="BF3284" s="24">
        <v>0</v>
      </c>
      <c r="BG3284" s="24">
        <v>0</v>
      </c>
      <c r="BH3284" s="24">
        <v>0</v>
      </c>
      <c r="BI3284" s="24">
        <v>0</v>
      </c>
      <c r="BJ3284" s="24">
        <v>0</v>
      </c>
      <c r="BL3284" s="24">
        <v>0</v>
      </c>
      <c r="BM3284" s="24">
        <v>0</v>
      </c>
      <c r="BN3284" s="24">
        <v>0</v>
      </c>
      <c r="BO3284" s="24">
        <v>0</v>
      </c>
      <c r="BP3284" s="24">
        <v>0</v>
      </c>
      <c r="BQ3284" s="24">
        <v>0</v>
      </c>
      <c r="BR3284" s="24">
        <v>0</v>
      </c>
      <c r="BS3284" s="24">
        <v>0</v>
      </c>
      <c r="BT3284" s="24">
        <v>0</v>
      </c>
      <c r="BU3284" s="24">
        <v>0</v>
      </c>
      <c r="BV3284" s="24">
        <v>0</v>
      </c>
      <c r="BW3284" s="24">
        <v>0</v>
      </c>
      <c r="BX3284" s="24">
        <v>0</v>
      </c>
      <c r="BY3284" s="24">
        <v>0</v>
      </c>
      <c r="BZ3284" s="24">
        <v>0</v>
      </c>
      <c r="CB3284" s="24">
        <v>0</v>
      </c>
      <c r="CC3284" s="24">
        <v>0</v>
      </c>
      <c r="CD3284" s="24">
        <v>87</v>
      </c>
      <c r="CE3284" s="24">
        <v>80</v>
      </c>
      <c r="CF3284" s="24">
        <v>90</v>
      </c>
      <c r="CG3284" s="24">
        <v>90</v>
      </c>
      <c r="CH3284" s="24">
        <v>90</v>
      </c>
      <c r="CI3284" s="24">
        <v>93</v>
      </c>
      <c r="CO3284" s="34">
        <f t="shared" si="216"/>
        <v>727481</v>
      </c>
    </row>
    <row r="3285" spans="1:93" ht="15">
      <c r="A3285" s="23" t="s">
        <v>217</v>
      </c>
      <c r="B3285" s="52">
        <v>41928</v>
      </c>
      <c r="C3285" s="25" t="str">
        <f t="shared" si="217"/>
        <v/>
      </c>
      <c r="G3285" s="24">
        <f t="shared" ref="G3285:G3306" si="218">IF(B3285-B3284&lt;0,"",B3285-B3284)</f>
        <v>37</v>
      </c>
      <c r="H3285" s="27">
        <v>738189</v>
      </c>
      <c r="I3285" s="24" t="str">
        <f t="shared" si="215"/>
        <v/>
      </c>
      <c r="K3285" s="24">
        <f>IF(J3285&gt;900,_xlfn.XLOOKUP(ROUND(J3285,0),'CM-VL-G-C-GL-B-T-ClassRimThickn'!$B$1:$B$112,'CM-VL-G-C-GL-B-T-ClassRimThickn'!$C$1:$C$112,0,1,1),J3285)</f>
        <v>0</v>
      </c>
      <c r="L3285" s="24">
        <v>72</v>
      </c>
      <c r="M3285" s="24">
        <f>IF(L3285&gt;900,_xlfn.XLOOKUP(ROUND(L3285,0),'CM-VL-G-C-GL-B-T-ClassRimThickn'!$B$1:$B$112,'CM-VL-G-C-GL-B-T-ClassRimThickn'!$C$1:$C$112,0,1,1),L3285)</f>
        <v>72</v>
      </c>
      <c r="N3285" s="24">
        <v>72</v>
      </c>
      <c r="O3285" s="24">
        <f>IF(N3285&gt;900,_xlfn.XLOOKUP(ROUND(N3285,0),'CM-VL-G-C-GL-B-T-ClassRimThickn'!$B$1:$B$112,'CM-VL-G-C-GL-B-T-ClassRimThickn'!$C$1:$C$112,0,1,1),N3285)</f>
        <v>72</v>
      </c>
      <c r="P3285" s="24">
        <v>72</v>
      </c>
      <c r="Q3285" s="24">
        <f>IF(P3285&gt;900,_xlfn.XLOOKUP(ROUND(P3285,0),'CM-VL-G-C-GL-B-T-ClassRimThickn'!$B$1:$B$112,'CM-VL-G-C-GL-B-T-ClassRimThickn'!$C$1:$C$112,0,1,1),P3285)</f>
        <v>72</v>
      </c>
      <c r="S3285" s="24">
        <f>IF(R3285&gt;900,_xlfn.XLOOKUP(ROUND(R3285,0),'CM-VL-G-C-GL-B-T-ClassRimThickn'!$B$1:$B$112,'CM-VL-G-C-GL-B-T-ClassRimThickn'!$C$1:$C$112,0,1,1),R3285)</f>
        <v>0</v>
      </c>
      <c r="T3285" s="24">
        <v>72</v>
      </c>
      <c r="U3285" s="24">
        <f>IF(T3285&gt;900,_xlfn.XLOOKUP(ROUND(T3285,0),'CM-VL-G-C-GL-B-T-ClassRimThickn'!$B$1:$B$112,'CM-VL-G-C-GL-B-T-ClassRimThickn'!$C$1:$C$112,0,1,1),T3285)</f>
        <v>72</v>
      </c>
      <c r="V3285" s="24">
        <v>88</v>
      </c>
      <c r="W3285" s="24">
        <f>IF(V3285&gt;900,_xlfn.XLOOKUP(ROUND(V3285,0),'CM-VL-G-C-GL-B-T-ClassRimThickn'!$B$1:$B$112,'CM-VL-G-C-GL-B-T-ClassRimThickn'!$C$1:$C$112,0,1,1),V3285)</f>
        <v>88</v>
      </c>
      <c r="X3285" s="24">
        <v>72</v>
      </c>
      <c r="Y3285" s="24">
        <f>IF(X3285&gt;900,_xlfn.XLOOKUP(ROUND(X3285,0),'CM-VL-G-C-GL-B-T-ClassRimThickn'!$B$1:$B$112,'CM-VL-G-C-GL-B-T-ClassRimThickn'!$C$1:$C$112,0,1,1),X3285)</f>
        <v>72</v>
      </c>
      <c r="Z3285" s="24">
        <v>72</v>
      </c>
      <c r="AA3285" s="24">
        <f>IF(Z3285&gt;900,_xlfn.XLOOKUP(ROUND(Z3285,0),'CM-VL-G-C-GL-B-T-ClassRimThickn'!$B$1:$B$112,'CM-VL-G-C-GL-B-T-ClassRimThickn'!$C$1:$C$112,0,1,1),Z3285)</f>
        <v>72</v>
      </c>
      <c r="AB3285" s="24">
        <v>72</v>
      </c>
      <c r="AC3285" s="24">
        <f>IF(AB3285&gt;900,_xlfn.XLOOKUP(ROUND(AB3285,0),'CM-VL-G-C-GL-B-T-ClassRimThickn'!$B$1:$B$112,'CM-VL-G-C-GL-B-T-ClassRimThickn'!$C$1:$C$112,0,1,1),AB3285)</f>
        <v>72</v>
      </c>
      <c r="AD3285" s="24">
        <v>72</v>
      </c>
      <c r="AE3285" s="24">
        <f>IF(AD3285&gt;900,_xlfn.XLOOKUP(ROUND(AD3285,0),'CM-VL-G-C-GL-B-T-ClassRimThickn'!$B$1:$B$112,'CM-VL-G-C-GL-B-T-ClassRimThickn'!$C$1:$C$112,0,1,1),AD3285)</f>
        <v>72</v>
      </c>
      <c r="AF3285" s="24">
        <v>73</v>
      </c>
      <c r="AG3285" s="24">
        <f>IF(AF3285&gt;900,_xlfn.XLOOKUP(ROUND(AF3285,0),'CM-VL-G-C-GL-B-T-ClassRimThickn'!$B$1:$B$112,'CM-VL-G-C-GL-B-T-ClassRimThickn'!$C$1:$C$112,0,1,1),AF3285)</f>
        <v>73</v>
      </c>
      <c r="AH3285" s="24">
        <v>28</v>
      </c>
      <c r="AI3285" s="24">
        <v>29.5</v>
      </c>
      <c r="AJ3285" s="24">
        <v>29.5</v>
      </c>
      <c r="AK3285" s="24">
        <v>29</v>
      </c>
      <c r="AL3285" s="24">
        <v>29.5</v>
      </c>
      <c r="AM3285" s="24">
        <v>30</v>
      </c>
      <c r="AN3285" s="24">
        <v>28.5</v>
      </c>
      <c r="AO3285" s="24">
        <v>29</v>
      </c>
      <c r="AP3285" s="24">
        <v>28</v>
      </c>
      <c r="AQ3285" s="24">
        <v>28.5</v>
      </c>
      <c r="AR3285" s="24">
        <v>29.5</v>
      </c>
      <c r="AS3285" s="24">
        <v>29</v>
      </c>
      <c r="AT3285" s="24">
        <v>29</v>
      </c>
      <c r="AU3285" s="24">
        <v>29.5</v>
      </c>
      <c r="AV3285" s="24">
        <v>29.5</v>
      </c>
      <c r="AW3285" s="24">
        <v>29</v>
      </c>
      <c r="AX3285" s="24">
        <v>29.5</v>
      </c>
      <c r="AY3285" s="24">
        <v>29.5</v>
      </c>
      <c r="AZ3285" s="24">
        <v>29</v>
      </c>
      <c r="BA3285" s="24">
        <v>29</v>
      </c>
      <c r="BB3285" s="24">
        <v>28.5</v>
      </c>
      <c r="BC3285" s="24">
        <v>29</v>
      </c>
      <c r="BD3285" s="24">
        <v>29.5</v>
      </c>
      <c r="BE3285" s="24">
        <v>28.5</v>
      </c>
      <c r="BF3285" s="24">
        <v>0</v>
      </c>
      <c r="BG3285" s="24">
        <v>0</v>
      </c>
      <c r="BH3285" s="24">
        <v>0</v>
      </c>
      <c r="BI3285" s="24">
        <v>0.5</v>
      </c>
      <c r="BJ3285" s="24">
        <v>0</v>
      </c>
      <c r="BL3285" s="24">
        <v>0</v>
      </c>
      <c r="BM3285" s="24">
        <v>0</v>
      </c>
      <c r="BN3285" s="24">
        <v>0</v>
      </c>
      <c r="BO3285" s="24">
        <v>0</v>
      </c>
      <c r="BP3285" s="24">
        <v>0</v>
      </c>
      <c r="BQ3285" s="24">
        <v>0</v>
      </c>
      <c r="BR3285" s="24">
        <v>0</v>
      </c>
      <c r="BS3285" s="24">
        <v>0</v>
      </c>
      <c r="BT3285" s="24">
        <v>0</v>
      </c>
      <c r="BU3285" s="24">
        <v>0</v>
      </c>
      <c r="BV3285" s="24">
        <v>0</v>
      </c>
      <c r="BW3285" s="24">
        <v>0</v>
      </c>
      <c r="BX3285" s="24">
        <v>0</v>
      </c>
      <c r="BY3285" s="24">
        <v>0</v>
      </c>
      <c r="BZ3285" s="24">
        <v>0</v>
      </c>
      <c r="CB3285" s="24">
        <v>0</v>
      </c>
      <c r="CC3285" s="24">
        <v>0</v>
      </c>
      <c r="CD3285" s="24">
        <v>108</v>
      </c>
      <c r="CE3285" s="24">
        <v>95</v>
      </c>
      <c r="CF3285" s="24">
        <v>110</v>
      </c>
      <c r="CG3285" s="24">
        <v>112</v>
      </c>
      <c r="CH3285" s="24">
        <v>112</v>
      </c>
      <c r="CI3285" s="24">
        <v>112</v>
      </c>
      <c r="CO3285" s="34">
        <f t="shared" si="216"/>
        <v>738189</v>
      </c>
    </row>
    <row r="3286" spans="1:93" ht="15">
      <c r="A3286" s="23" t="s">
        <v>217</v>
      </c>
      <c r="B3286" s="52">
        <v>41962</v>
      </c>
      <c r="C3286" s="25" t="str">
        <f t="shared" si="217"/>
        <v/>
      </c>
      <c r="G3286" s="24">
        <f t="shared" si="218"/>
        <v>34</v>
      </c>
      <c r="H3286" s="27">
        <v>740633</v>
      </c>
      <c r="I3286" s="24" t="str">
        <f t="shared" si="215"/>
        <v/>
      </c>
      <c r="K3286" s="24">
        <f>IF(J3286&gt;900,_xlfn.XLOOKUP(ROUND(J3286,0),'CM-VL-G-C-GL-B-T-ClassRimThickn'!$B$1:$B$112,'CM-VL-G-C-GL-B-T-ClassRimThickn'!$C$1:$C$112,0,1,1),J3286)</f>
        <v>0</v>
      </c>
      <c r="L3286" s="24">
        <v>73</v>
      </c>
      <c r="M3286" s="24">
        <f>IF(L3286&gt;900,_xlfn.XLOOKUP(ROUND(L3286,0),'CM-VL-G-C-GL-B-T-ClassRimThickn'!$B$1:$B$112,'CM-VL-G-C-GL-B-T-ClassRimThickn'!$C$1:$C$112,0,1,1),L3286)</f>
        <v>73</v>
      </c>
      <c r="N3286" s="24">
        <v>71</v>
      </c>
      <c r="O3286" s="24">
        <f>IF(N3286&gt;900,_xlfn.XLOOKUP(ROUND(N3286,0),'CM-VL-G-C-GL-B-T-ClassRimThickn'!$B$1:$B$112,'CM-VL-G-C-GL-B-T-ClassRimThickn'!$C$1:$C$112,0,1,1),N3286)</f>
        <v>71</v>
      </c>
      <c r="P3286" s="24">
        <v>71</v>
      </c>
      <c r="Q3286" s="24">
        <f>IF(P3286&gt;900,_xlfn.XLOOKUP(ROUND(P3286,0),'CM-VL-G-C-GL-B-T-ClassRimThickn'!$B$1:$B$112,'CM-VL-G-C-GL-B-T-ClassRimThickn'!$C$1:$C$112,0,1,1),P3286)</f>
        <v>71</v>
      </c>
      <c r="S3286" s="24">
        <f>IF(R3286&gt;900,_xlfn.XLOOKUP(ROUND(R3286,0),'CM-VL-G-C-GL-B-T-ClassRimThickn'!$B$1:$B$112,'CM-VL-G-C-GL-B-T-ClassRimThickn'!$C$1:$C$112,0,1,1),R3286)</f>
        <v>0</v>
      </c>
      <c r="T3286" s="24">
        <v>72</v>
      </c>
      <c r="U3286" s="24">
        <f>IF(T3286&gt;900,_xlfn.XLOOKUP(ROUND(T3286,0),'CM-VL-G-C-GL-B-T-ClassRimThickn'!$B$1:$B$112,'CM-VL-G-C-GL-B-T-ClassRimThickn'!$C$1:$C$112,0,1,1),T3286)</f>
        <v>72</v>
      </c>
      <c r="V3286" s="24">
        <v>70</v>
      </c>
      <c r="W3286" s="24">
        <f>IF(V3286&gt;900,_xlfn.XLOOKUP(ROUND(V3286,0),'CM-VL-G-C-GL-B-T-ClassRimThickn'!$B$1:$B$112,'CM-VL-G-C-GL-B-T-ClassRimThickn'!$C$1:$C$112,0,1,1),V3286)</f>
        <v>70</v>
      </c>
      <c r="X3286" s="24">
        <v>73</v>
      </c>
      <c r="Y3286" s="24">
        <f>IF(X3286&gt;900,_xlfn.XLOOKUP(ROUND(X3286,0),'CM-VL-G-C-GL-B-T-ClassRimThickn'!$B$1:$B$112,'CM-VL-G-C-GL-B-T-ClassRimThickn'!$C$1:$C$112,0,1,1),X3286)</f>
        <v>73</v>
      </c>
      <c r="Z3286" s="24">
        <v>71</v>
      </c>
      <c r="AA3286" s="24">
        <f>IF(Z3286&gt;900,_xlfn.XLOOKUP(ROUND(Z3286,0),'CM-VL-G-C-GL-B-T-ClassRimThickn'!$B$1:$B$112,'CM-VL-G-C-GL-B-T-ClassRimThickn'!$C$1:$C$112,0,1,1),Z3286)</f>
        <v>71</v>
      </c>
      <c r="AB3286" s="24">
        <v>71</v>
      </c>
      <c r="AC3286" s="24">
        <f>IF(AB3286&gt;900,_xlfn.XLOOKUP(ROUND(AB3286,0),'CM-VL-G-C-GL-B-T-ClassRimThickn'!$B$1:$B$112,'CM-VL-G-C-GL-B-T-ClassRimThickn'!$C$1:$C$112,0,1,1),AB3286)</f>
        <v>71</v>
      </c>
      <c r="AD3286" s="24">
        <v>72</v>
      </c>
      <c r="AE3286" s="24">
        <f>IF(AD3286&gt;900,_xlfn.XLOOKUP(ROUND(AD3286,0),'CM-VL-G-C-GL-B-T-ClassRimThickn'!$B$1:$B$112,'CM-VL-G-C-GL-B-T-ClassRimThickn'!$C$1:$C$112,0,1,1),AD3286)</f>
        <v>72</v>
      </c>
      <c r="AF3286" s="24">
        <v>73</v>
      </c>
      <c r="AG3286" s="24">
        <f>IF(AF3286&gt;900,_xlfn.XLOOKUP(ROUND(AF3286,0),'CM-VL-G-C-GL-B-T-ClassRimThickn'!$B$1:$B$112,'CM-VL-G-C-GL-B-T-ClassRimThickn'!$C$1:$C$112,0,1,1),AF3286)</f>
        <v>73</v>
      </c>
      <c r="AH3286" s="24">
        <v>28</v>
      </c>
      <c r="AI3286" s="24">
        <v>29.5</v>
      </c>
      <c r="AJ3286" s="24">
        <v>29</v>
      </c>
      <c r="AK3286" s="24">
        <v>28</v>
      </c>
      <c r="AL3286" s="24">
        <v>29.5</v>
      </c>
      <c r="AM3286" s="24">
        <v>29</v>
      </c>
      <c r="AN3286" s="24">
        <v>28</v>
      </c>
      <c r="AO3286" s="24">
        <v>28.5</v>
      </c>
      <c r="AP3286" s="24">
        <v>27</v>
      </c>
      <c r="AQ3286" s="24">
        <v>28</v>
      </c>
      <c r="AR3286" s="24">
        <v>30</v>
      </c>
      <c r="AS3286" s="24">
        <v>28</v>
      </c>
      <c r="AT3286" s="24">
        <v>29</v>
      </c>
      <c r="AU3286" s="24">
        <v>29</v>
      </c>
      <c r="AV3286" s="24">
        <v>29</v>
      </c>
      <c r="AW3286" s="24">
        <v>29</v>
      </c>
      <c r="AX3286" s="24">
        <v>29</v>
      </c>
      <c r="AY3286" s="24">
        <v>30</v>
      </c>
      <c r="AZ3286" s="24">
        <v>29</v>
      </c>
      <c r="BA3286" s="24">
        <v>29</v>
      </c>
      <c r="BB3286" s="24">
        <v>28.5</v>
      </c>
      <c r="BC3286" s="24">
        <v>29</v>
      </c>
      <c r="BD3286" s="24">
        <v>29</v>
      </c>
      <c r="BE3286" s="24">
        <v>29</v>
      </c>
      <c r="BF3286" s="24">
        <v>0.5</v>
      </c>
      <c r="BG3286" s="24">
        <v>0.5</v>
      </c>
      <c r="BH3286" s="24">
        <v>0.5</v>
      </c>
      <c r="BI3286" s="24">
        <v>0.5</v>
      </c>
      <c r="BJ3286" s="24">
        <v>0.5</v>
      </c>
      <c r="BL3286" s="24">
        <v>0.5</v>
      </c>
      <c r="BM3286" s="24">
        <v>1</v>
      </c>
      <c r="BN3286" s="24">
        <v>0.5</v>
      </c>
      <c r="BO3286" s="24">
        <v>1</v>
      </c>
      <c r="BP3286" s="24">
        <v>0.5</v>
      </c>
      <c r="BQ3286" s="24">
        <v>1</v>
      </c>
      <c r="BR3286" s="24">
        <v>0</v>
      </c>
      <c r="BS3286" s="24">
        <v>0</v>
      </c>
      <c r="BT3286" s="24">
        <v>0</v>
      </c>
      <c r="BU3286" s="24">
        <v>0</v>
      </c>
      <c r="BV3286" s="24">
        <v>0</v>
      </c>
      <c r="BW3286" s="24">
        <v>0</v>
      </c>
      <c r="BX3286" s="24">
        <v>0</v>
      </c>
      <c r="BY3286" s="24">
        <v>0</v>
      </c>
      <c r="BZ3286" s="24">
        <v>0</v>
      </c>
      <c r="CB3286" s="24">
        <v>0</v>
      </c>
      <c r="CC3286" s="24">
        <v>0</v>
      </c>
      <c r="CD3286" s="24">
        <v>110</v>
      </c>
      <c r="CE3286" s="24">
        <v>103</v>
      </c>
      <c r="CF3286" s="24">
        <v>110</v>
      </c>
      <c r="CG3286" s="24">
        <v>111</v>
      </c>
      <c r="CH3286" s="24">
        <v>112</v>
      </c>
      <c r="CI3286" s="24">
        <v>112</v>
      </c>
      <c r="CO3286" s="34">
        <f t="shared" si="216"/>
        <v>740633</v>
      </c>
    </row>
    <row r="3287" spans="1:93" ht="15">
      <c r="A3287" s="23" t="s">
        <v>217</v>
      </c>
      <c r="B3287" s="52">
        <v>42024</v>
      </c>
      <c r="C3287" s="25" t="str">
        <f t="shared" si="217"/>
        <v/>
      </c>
      <c r="G3287" s="24">
        <f t="shared" si="218"/>
        <v>62</v>
      </c>
      <c r="H3287" s="24">
        <v>752977</v>
      </c>
      <c r="I3287" s="24" t="str">
        <f t="shared" si="215"/>
        <v/>
      </c>
      <c r="K3287" s="24">
        <f>IF(J3287&gt;900,_xlfn.XLOOKUP(ROUND(J3287,0),'CM-VL-G-C-GL-B-T-ClassRimThickn'!$B$1:$B$112,'CM-VL-G-C-GL-B-T-ClassRimThickn'!$C$1:$C$112,0,1,1),J3287)</f>
        <v>0</v>
      </c>
      <c r="L3287" s="24">
        <v>73</v>
      </c>
      <c r="M3287" s="24">
        <f>IF(L3287&gt;900,_xlfn.XLOOKUP(ROUND(L3287,0),'CM-VL-G-C-GL-B-T-ClassRimThickn'!$B$1:$B$112,'CM-VL-G-C-GL-B-T-ClassRimThickn'!$C$1:$C$112,0,1,1),L3287)</f>
        <v>73</v>
      </c>
      <c r="N3287" s="24">
        <v>72</v>
      </c>
      <c r="O3287" s="24">
        <f>IF(N3287&gt;900,_xlfn.XLOOKUP(ROUND(N3287,0),'CM-VL-G-C-GL-B-T-ClassRimThickn'!$B$1:$B$112,'CM-VL-G-C-GL-B-T-ClassRimThickn'!$C$1:$C$112,0,1,1),N3287)</f>
        <v>72</v>
      </c>
      <c r="P3287" s="24">
        <v>72</v>
      </c>
      <c r="Q3287" s="24">
        <f>IF(P3287&gt;900,_xlfn.XLOOKUP(ROUND(P3287,0),'CM-VL-G-C-GL-B-T-ClassRimThickn'!$B$1:$B$112,'CM-VL-G-C-GL-B-T-ClassRimThickn'!$C$1:$C$112,0,1,1),P3287)</f>
        <v>72</v>
      </c>
      <c r="S3287" s="24">
        <f>IF(R3287&gt;900,_xlfn.XLOOKUP(ROUND(R3287,0),'CM-VL-G-C-GL-B-T-ClassRimThickn'!$B$1:$B$112,'CM-VL-G-C-GL-B-T-ClassRimThickn'!$C$1:$C$112,0,1,1),R3287)</f>
        <v>0</v>
      </c>
      <c r="T3287" s="24">
        <v>72</v>
      </c>
      <c r="U3287" s="24">
        <f>IF(T3287&gt;900,_xlfn.XLOOKUP(ROUND(T3287,0),'CM-VL-G-C-GL-B-T-ClassRimThickn'!$B$1:$B$112,'CM-VL-G-C-GL-B-T-ClassRimThickn'!$C$1:$C$112,0,1,1),T3287)</f>
        <v>72</v>
      </c>
      <c r="V3287" s="24">
        <v>70</v>
      </c>
      <c r="W3287" s="24">
        <f>IF(V3287&gt;900,_xlfn.XLOOKUP(ROUND(V3287,0),'CM-VL-G-C-GL-B-T-ClassRimThickn'!$B$1:$B$112,'CM-VL-G-C-GL-B-T-ClassRimThickn'!$C$1:$C$112,0,1,1),V3287)</f>
        <v>70</v>
      </c>
      <c r="X3287" s="24">
        <v>73</v>
      </c>
      <c r="Y3287" s="24">
        <f>IF(X3287&gt;900,_xlfn.XLOOKUP(ROUND(X3287,0),'CM-VL-G-C-GL-B-T-ClassRimThickn'!$B$1:$B$112,'CM-VL-G-C-GL-B-T-ClassRimThickn'!$C$1:$C$112,0,1,1),X3287)</f>
        <v>73</v>
      </c>
      <c r="Z3287" s="24">
        <v>71</v>
      </c>
      <c r="AA3287" s="24">
        <f>IF(Z3287&gt;900,_xlfn.XLOOKUP(ROUND(Z3287,0),'CM-VL-G-C-GL-B-T-ClassRimThickn'!$B$1:$B$112,'CM-VL-G-C-GL-B-T-ClassRimThickn'!$C$1:$C$112,0,1,1),Z3287)</f>
        <v>71</v>
      </c>
      <c r="AB3287" s="24">
        <v>72</v>
      </c>
      <c r="AC3287" s="24">
        <f>IF(AB3287&gt;900,_xlfn.XLOOKUP(ROUND(AB3287,0),'CM-VL-G-C-GL-B-T-ClassRimThickn'!$B$1:$B$112,'CM-VL-G-C-GL-B-T-ClassRimThickn'!$C$1:$C$112,0,1,1),AB3287)</f>
        <v>72</v>
      </c>
      <c r="AD3287" s="24">
        <v>73</v>
      </c>
      <c r="AE3287" s="24">
        <f>IF(AD3287&gt;900,_xlfn.XLOOKUP(ROUND(AD3287,0),'CM-VL-G-C-GL-B-T-ClassRimThickn'!$B$1:$B$112,'CM-VL-G-C-GL-B-T-ClassRimThickn'!$C$1:$C$112,0,1,1),AD3287)</f>
        <v>73</v>
      </c>
      <c r="AF3287" s="24">
        <v>72</v>
      </c>
      <c r="AG3287" s="24">
        <f>IF(AF3287&gt;900,_xlfn.XLOOKUP(ROUND(AF3287,0),'CM-VL-G-C-GL-B-T-ClassRimThickn'!$B$1:$B$112,'CM-VL-G-C-GL-B-T-ClassRimThickn'!$C$1:$C$112,0,1,1),AF3287)</f>
        <v>72</v>
      </c>
      <c r="AH3287" s="24">
        <v>28</v>
      </c>
      <c r="AI3287" s="24">
        <v>29</v>
      </c>
      <c r="AJ3287" s="24">
        <v>29</v>
      </c>
      <c r="AK3287" s="24">
        <v>28</v>
      </c>
      <c r="AL3287" s="24">
        <v>29</v>
      </c>
      <c r="AM3287" s="24">
        <v>29</v>
      </c>
      <c r="AN3287" s="24">
        <v>28</v>
      </c>
      <c r="AO3287" s="24">
        <v>29</v>
      </c>
      <c r="AP3287" s="24">
        <v>27</v>
      </c>
      <c r="AQ3287" s="24">
        <v>28</v>
      </c>
      <c r="AR3287" s="24">
        <v>29</v>
      </c>
      <c r="AS3287" s="24">
        <v>28</v>
      </c>
      <c r="AT3287" s="24">
        <v>29.5</v>
      </c>
      <c r="AU3287" s="24">
        <v>30</v>
      </c>
      <c r="AV3287" s="24">
        <v>29</v>
      </c>
      <c r="AW3287" s="24">
        <v>29</v>
      </c>
      <c r="AX3287" s="24">
        <v>29</v>
      </c>
      <c r="AY3287" s="24">
        <v>29</v>
      </c>
      <c r="AZ3287" s="24">
        <v>29.5</v>
      </c>
      <c r="BA3287" s="24">
        <v>29.5</v>
      </c>
      <c r="BB3287" s="24">
        <v>31</v>
      </c>
      <c r="BC3287" s="24">
        <v>29</v>
      </c>
      <c r="BD3287" s="24">
        <v>29</v>
      </c>
      <c r="BE3287" s="24">
        <v>29</v>
      </c>
      <c r="BF3287" s="24">
        <v>0</v>
      </c>
      <c r="BG3287" s="24">
        <v>0</v>
      </c>
      <c r="BH3287" s="24">
        <v>0</v>
      </c>
      <c r="BI3287" s="24">
        <v>0</v>
      </c>
      <c r="BJ3287" s="24">
        <v>0</v>
      </c>
      <c r="BL3287" s="24">
        <v>0</v>
      </c>
      <c r="BM3287" s="24">
        <v>0</v>
      </c>
      <c r="BN3287" s="24">
        <v>0</v>
      </c>
      <c r="BO3287" s="24">
        <v>0</v>
      </c>
      <c r="BP3287" s="24">
        <v>0</v>
      </c>
      <c r="BQ3287" s="24">
        <v>0</v>
      </c>
      <c r="BR3287" s="24">
        <v>0</v>
      </c>
      <c r="BS3287" s="24">
        <v>0</v>
      </c>
      <c r="BT3287" s="24">
        <v>0</v>
      </c>
      <c r="BU3287" s="24">
        <v>0</v>
      </c>
      <c r="BV3287" s="24">
        <v>0</v>
      </c>
      <c r="BW3287" s="24">
        <v>0</v>
      </c>
      <c r="BX3287" s="24">
        <v>0</v>
      </c>
      <c r="BY3287" s="24">
        <v>0</v>
      </c>
      <c r="BZ3287" s="24">
        <v>0</v>
      </c>
      <c r="CB3287" s="24">
        <v>0</v>
      </c>
      <c r="CC3287" s="24">
        <v>0</v>
      </c>
      <c r="CD3287" s="24">
        <v>110</v>
      </c>
      <c r="CE3287" s="24">
        <v>103</v>
      </c>
      <c r="CF3287" s="24">
        <v>111</v>
      </c>
      <c r="CG3287" s="24">
        <v>112</v>
      </c>
      <c r="CH3287" s="24">
        <v>112</v>
      </c>
      <c r="CI3287" s="24">
        <v>110</v>
      </c>
      <c r="CO3287" s="34">
        <f t="shared" si="216"/>
        <v>752977</v>
      </c>
    </row>
    <row r="3288" spans="1:93" ht="15">
      <c r="A3288" s="23" t="s">
        <v>217</v>
      </c>
      <c r="B3288" s="52">
        <v>42058</v>
      </c>
      <c r="C3288" s="25" t="str">
        <f t="shared" si="217"/>
        <v/>
      </c>
      <c r="G3288" s="24">
        <f t="shared" si="218"/>
        <v>34</v>
      </c>
      <c r="H3288" s="24">
        <v>762275</v>
      </c>
      <c r="I3288" s="24" t="str">
        <f t="shared" si="215"/>
        <v/>
      </c>
      <c r="K3288" s="24">
        <f>IF(J3288&gt;900,_xlfn.XLOOKUP(ROUND(J3288,0),'CM-VL-G-C-GL-B-T-ClassRimThickn'!$B$1:$B$112,'CM-VL-G-C-GL-B-T-ClassRimThickn'!$C$1:$C$112,0,1,1),J3288)</f>
        <v>0</v>
      </c>
      <c r="L3288" s="24">
        <v>73</v>
      </c>
      <c r="M3288" s="24">
        <f>IF(L3288&gt;900,_xlfn.XLOOKUP(ROUND(L3288,0),'CM-VL-G-C-GL-B-T-ClassRimThickn'!$B$1:$B$112,'CM-VL-G-C-GL-B-T-ClassRimThickn'!$C$1:$C$112,0,1,1),L3288)</f>
        <v>73</v>
      </c>
      <c r="N3288" s="24">
        <v>71</v>
      </c>
      <c r="O3288" s="24">
        <f>IF(N3288&gt;900,_xlfn.XLOOKUP(ROUND(N3288,0),'CM-VL-G-C-GL-B-T-ClassRimThickn'!$B$1:$B$112,'CM-VL-G-C-GL-B-T-ClassRimThickn'!$C$1:$C$112,0,1,1),N3288)</f>
        <v>71</v>
      </c>
      <c r="P3288" s="24">
        <v>71</v>
      </c>
      <c r="Q3288" s="24">
        <f>IF(P3288&gt;900,_xlfn.XLOOKUP(ROUND(P3288,0),'CM-VL-G-C-GL-B-T-ClassRimThickn'!$B$1:$B$112,'CM-VL-G-C-GL-B-T-ClassRimThickn'!$C$1:$C$112,0,1,1),P3288)</f>
        <v>71</v>
      </c>
      <c r="S3288" s="24">
        <f>IF(R3288&gt;900,_xlfn.XLOOKUP(ROUND(R3288,0),'CM-VL-G-C-GL-B-T-ClassRimThickn'!$B$1:$B$112,'CM-VL-G-C-GL-B-T-ClassRimThickn'!$C$1:$C$112,0,1,1),R3288)</f>
        <v>0</v>
      </c>
      <c r="T3288" s="24">
        <v>72.5</v>
      </c>
      <c r="U3288" s="24">
        <f>IF(T3288&gt;900,_xlfn.XLOOKUP(ROUND(T3288,0),'CM-VL-G-C-GL-B-T-ClassRimThickn'!$B$1:$B$112,'CM-VL-G-C-GL-B-T-ClassRimThickn'!$C$1:$C$112,0,1,1),T3288)</f>
        <v>72.5</v>
      </c>
      <c r="V3288" s="24">
        <v>69.5</v>
      </c>
      <c r="W3288" s="24">
        <f>IF(V3288&gt;900,_xlfn.XLOOKUP(ROUND(V3288,0),'CM-VL-G-C-GL-B-T-ClassRimThickn'!$B$1:$B$112,'CM-VL-G-C-GL-B-T-ClassRimThickn'!$C$1:$C$112,0,1,1),V3288)</f>
        <v>69.5</v>
      </c>
      <c r="X3288" s="24">
        <v>72</v>
      </c>
      <c r="Y3288" s="24">
        <f>IF(X3288&gt;900,_xlfn.XLOOKUP(ROUND(X3288,0),'CM-VL-G-C-GL-B-T-ClassRimThickn'!$B$1:$B$112,'CM-VL-G-C-GL-B-T-ClassRimThickn'!$C$1:$C$112,0,1,1),X3288)</f>
        <v>72</v>
      </c>
      <c r="Z3288" s="24">
        <v>71</v>
      </c>
      <c r="AA3288" s="24">
        <f>IF(Z3288&gt;900,_xlfn.XLOOKUP(ROUND(Z3288,0),'CM-VL-G-C-GL-B-T-ClassRimThickn'!$B$1:$B$112,'CM-VL-G-C-GL-B-T-ClassRimThickn'!$C$1:$C$112,0,1,1),Z3288)</f>
        <v>71</v>
      </c>
      <c r="AB3288" s="24">
        <v>71</v>
      </c>
      <c r="AC3288" s="24">
        <f>IF(AB3288&gt;900,_xlfn.XLOOKUP(ROUND(AB3288,0),'CM-VL-G-C-GL-B-T-ClassRimThickn'!$B$1:$B$112,'CM-VL-G-C-GL-B-T-ClassRimThickn'!$C$1:$C$112,0,1,1),AB3288)</f>
        <v>71</v>
      </c>
      <c r="AD3288" s="24">
        <v>72.5</v>
      </c>
      <c r="AE3288" s="24">
        <f>IF(AD3288&gt;900,_xlfn.XLOOKUP(ROUND(AD3288,0),'CM-VL-G-C-GL-B-T-ClassRimThickn'!$B$1:$B$112,'CM-VL-G-C-GL-B-T-ClassRimThickn'!$C$1:$C$112,0,1,1),AD3288)</f>
        <v>72.5</v>
      </c>
      <c r="AF3288" s="24">
        <v>73</v>
      </c>
      <c r="AG3288" s="24">
        <f>IF(AF3288&gt;900,_xlfn.XLOOKUP(ROUND(AF3288,0),'CM-VL-G-C-GL-B-T-ClassRimThickn'!$B$1:$B$112,'CM-VL-G-C-GL-B-T-ClassRimThickn'!$C$1:$C$112,0,1,1),AF3288)</f>
        <v>73</v>
      </c>
      <c r="AH3288" s="24">
        <v>27.5</v>
      </c>
      <c r="AI3288" s="24">
        <v>29</v>
      </c>
      <c r="AJ3288" s="24">
        <v>28</v>
      </c>
      <c r="AK3288" s="24">
        <v>28</v>
      </c>
      <c r="AL3288" s="24">
        <v>28.5</v>
      </c>
      <c r="AM3288" s="24">
        <v>28.5</v>
      </c>
      <c r="AN3288" s="24">
        <v>27.5</v>
      </c>
      <c r="AO3288" s="24">
        <v>29</v>
      </c>
      <c r="AP3288" s="24">
        <v>27</v>
      </c>
      <c r="AQ3288" s="24">
        <v>27.5</v>
      </c>
      <c r="AR3288" s="24">
        <v>29.5</v>
      </c>
      <c r="AS3288" s="24">
        <v>28</v>
      </c>
      <c r="AT3288" s="24">
        <v>30</v>
      </c>
      <c r="AU3288" s="24">
        <v>29.5</v>
      </c>
      <c r="AV3288" s="24">
        <v>29</v>
      </c>
      <c r="AW3288" s="24">
        <v>30</v>
      </c>
      <c r="AX3288" s="24">
        <v>29</v>
      </c>
      <c r="AY3288" s="24">
        <v>29.5</v>
      </c>
      <c r="AZ3288" s="24">
        <v>29</v>
      </c>
      <c r="BA3288" s="24">
        <v>28.5</v>
      </c>
      <c r="BB3288" s="24">
        <v>29</v>
      </c>
      <c r="BC3288" s="24">
        <v>29.5</v>
      </c>
      <c r="BD3288" s="24">
        <v>29.5</v>
      </c>
      <c r="BE3288" s="24">
        <v>29</v>
      </c>
      <c r="BF3288" s="24">
        <v>0</v>
      </c>
      <c r="BG3288" s="24">
        <v>0</v>
      </c>
      <c r="BH3288" s="24">
        <v>0</v>
      </c>
      <c r="BI3288" s="24">
        <v>0</v>
      </c>
      <c r="BJ3288" s="24">
        <v>0</v>
      </c>
      <c r="BL3288" s="24">
        <v>0</v>
      </c>
      <c r="BM3288" s="24">
        <v>0</v>
      </c>
      <c r="BN3288" s="24">
        <v>0</v>
      </c>
      <c r="BO3288" s="24">
        <v>0</v>
      </c>
      <c r="BP3288" s="24">
        <v>0</v>
      </c>
      <c r="BQ3288" s="24">
        <v>0</v>
      </c>
      <c r="BR3288" s="24">
        <v>0</v>
      </c>
      <c r="BS3288" s="24">
        <v>0</v>
      </c>
      <c r="BT3288" s="24">
        <v>0</v>
      </c>
      <c r="BU3288" s="24">
        <v>0</v>
      </c>
      <c r="BV3288" s="24">
        <v>0</v>
      </c>
      <c r="BW3288" s="24">
        <v>0</v>
      </c>
      <c r="BX3288" s="24">
        <v>0</v>
      </c>
      <c r="BY3288" s="24">
        <v>0</v>
      </c>
      <c r="BZ3288" s="24">
        <v>0</v>
      </c>
      <c r="CB3288" s="24">
        <v>0</v>
      </c>
      <c r="CC3288" s="24">
        <v>0</v>
      </c>
      <c r="CD3288" s="24">
        <v>108</v>
      </c>
      <c r="CE3288" s="24">
        <v>103</v>
      </c>
      <c r="CF3288" s="24">
        <v>109</v>
      </c>
      <c r="CG3288" s="24">
        <v>110</v>
      </c>
      <c r="CH3288" s="24">
        <v>106</v>
      </c>
      <c r="CI3288" s="24">
        <v>110</v>
      </c>
      <c r="CO3288" s="34">
        <f t="shared" si="216"/>
        <v>762275</v>
      </c>
    </row>
    <row r="3289" spans="1:93" ht="15">
      <c r="A3289" s="23" t="s">
        <v>217</v>
      </c>
      <c r="B3289" s="52">
        <v>42093</v>
      </c>
      <c r="C3289" s="25" t="str">
        <f t="shared" si="217"/>
        <v/>
      </c>
      <c r="G3289" s="24">
        <f t="shared" si="218"/>
        <v>35</v>
      </c>
      <c r="H3289" s="29">
        <v>772574</v>
      </c>
      <c r="I3289" s="24" t="str">
        <f t="shared" si="215"/>
        <v/>
      </c>
      <c r="K3289" s="24">
        <f>IF(J3289&gt;900,_xlfn.XLOOKUP(ROUND(J3289,0),'CM-VL-G-C-GL-B-T-ClassRimThickn'!$B$1:$B$112,'CM-VL-G-C-GL-B-T-ClassRimThickn'!$C$1:$C$112,0,1,1),J3289)</f>
        <v>0</v>
      </c>
      <c r="L3289" s="24">
        <v>72</v>
      </c>
      <c r="M3289" s="24">
        <f>IF(L3289&gt;900,_xlfn.XLOOKUP(ROUND(L3289,0),'CM-VL-G-C-GL-B-T-ClassRimThickn'!$B$1:$B$112,'CM-VL-G-C-GL-B-T-ClassRimThickn'!$C$1:$C$112,0,1,1),L3289)</f>
        <v>72</v>
      </c>
      <c r="N3289" s="24">
        <v>71</v>
      </c>
      <c r="O3289" s="24">
        <f>IF(N3289&gt;900,_xlfn.XLOOKUP(ROUND(N3289,0),'CM-VL-G-C-GL-B-T-ClassRimThickn'!$B$1:$B$112,'CM-VL-G-C-GL-B-T-ClassRimThickn'!$C$1:$C$112,0,1,1),N3289)</f>
        <v>71</v>
      </c>
      <c r="P3289" s="24">
        <v>70</v>
      </c>
      <c r="Q3289" s="24">
        <f>IF(P3289&gt;900,_xlfn.XLOOKUP(ROUND(P3289,0),'CM-VL-G-C-GL-B-T-ClassRimThickn'!$B$1:$B$112,'CM-VL-G-C-GL-B-T-ClassRimThickn'!$C$1:$C$112,0,1,1),P3289)</f>
        <v>70</v>
      </c>
      <c r="S3289" s="24">
        <f>IF(R3289&gt;900,_xlfn.XLOOKUP(ROUND(R3289,0),'CM-VL-G-C-GL-B-T-ClassRimThickn'!$B$1:$B$112,'CM-VL-G-C-GL-B-T-ClassRimThickn'!$C$1:$C$112,0,1,1),R3289)</f>
        <v>0</v>
      </c>
      <c r="T3289" s="24">
        <v>73</v>
      </c>
      <c r="U3289" s="24">
        <f>IF(T3289&gt;900,_xlfn.XLOOKUP(ROUND(T3289,0),'CM-VL-G-C-GL-B-T-ClassRimThickn'!$B$1:$B$112,'CM-VL-G-C-GL-B-T-ClassRimThickn'!$C$1:$C$112,0,1,1),T3289)</f>
        <v>73</v>
      </c>
      <c r="V3289" s="24">
        <v>70</v>
      </c>
      <c r="W3289" s="24">
        <f>IF(V3289&gt;900,_xlfn.XLOOKUP(ROUND(V3289,0),'CM-VL-G-C-GL-B-T-ClassRimThickn'!$B$1:$B$112,'CM-VL-G-C-GL-B-T-ClassRimThickn'!$C$1:$C$112,0,1,1),V3289)</f>
        <v>70</v>
      </c>
      <c r="X3289" s="24">
        <v>70</v>
      </c>
      <c r="Y3289" s="24">
        <f>IF(X3289&gt;900,_xlfn.XLOOKUP(ROUND(X3289,0),'CM-VL-G-C-GL-B-T-ClassRimThickn'!$B$1:$B$112,'CM-VL-G-C-GL-B-T-ClassRimThickn'!$C$1:$C$112,0,1,1),X3289)</f>
        <v>70</v>
      </c>
      <c r="Z3289" s="24">
        <v>70</v>
      </c>
      <c r="AA3289" s="24">
        <f>IF(Z3289&gt;900,_xlfn.XLOOKUP(ROUND(Z3289,0),'CM-VL-G-C-GL-B-T-ClassRimThickn'!$B$1:$B$112,'CM-VL-G-C-GL-B-T-ClassRimThickn'!$C$1:$C$112,0,1,1),Z3289)</f>
        <v>70</v>
      </c>
      <c r="AB3289" s="24">
        <v>70</v>
      </c>
      <c r="AC3289" s="24">
        <f>IF(AB3289&gt;900,_xlfn.XLOOKUP(ROUND(AB3289,0),'CM-VL-G-C-GL-B-T-ClassRimThickn'!$B$1:$B$112,'CM-VL-G-C-GL-B-T-ClassRimThickn'!$C$1:$C$112,0,1,1),AB3289)</f>
        <v>70</v>
      </c>
      <c r="AD3289" s="24">
        <v>72</v>
      </c>
      <c r="AE3289" s="24">
        <f>IF(AD3289&gt;900,_xlfn.XLOOKUP(ROUND(AD3289,0),'CM-VL-G-C-GL-B-T-ClassRimThickn'!$B$1:$B$112,'CM-VL-G-C-GL-B-T-ClassRimThickn'!$C$1:$C$112,0,1,1),AD3289)</f>
        <v>72</v>
      </c>
      <c r="AF3289" s="24">
        <v>73</v>
      </c>
      <c r="AG3289" s="24">
        <f>IF(AF3289&gt;900,_xlfn.XLOOKUP(ROUND(AF3289,0),'CM-VL-G-C-GL-B-T-ClassRimThickn'!$B$1:$B$112,'CM-VL-G-C-GL-B-T-ClassRimThickn'!$C$1:$C$112,0,1,1),AF3289)</f>
        <v>73</v>
      </c>
      <c r="AH3289" s="24">
        <v>28</v>
      </c>
      <c r="AI3289" s="24">
        <v>29</v>
      </c>
      <c r="AJ3289" s="24">
        <v>29</v>
      </c>
      <c r="AK3289" s="24">
        <v>28</v>
      </c>
      <c r="AL3289" s="24">
        <v>29</v>
      </c>
      <c r="AM3289" s="24">
        <v>29</v>
      </c>
      <c r="AN3289" s="24">
        <v>27.5</v>
      </c>
      <c r="AO3289" s="24">
        <v>30</v>
      </c>
      <c r="AP3289" s="24">
        <v>27.5</v>
      </c>
      <c r="AQ3289" s="24">
        <v>27</v>
      </c>
      <c r="AR3289" s="24">
        <v>30</v>
      </c>
      <c r="AS3289" s="24">
        <v>29</v>
      </c>
      <c r="AT3289" s="24">
        <v>30</v>
      </c>
      <c r="AU3289" s="24">
        <v>30</v>
      </c>
      <c r="AV3289" s="24">
        <v>29.5</v>
      </c>
      <c r="AW3289" s="24">
        <v>30</v>
      </c>
      <c r="AX3289" s="24">
        <v>30</v>
      </c>
      <c r="AY3289" s="24">
        <v>29.5</v>
      </c>
      <c r="AZ3289" s="24">
        <v>30</v>
      </c>
      <c r="BA3289" s="24">
        <v>30</v>
      </c>
      <c r="BB3289" s="24">
        <v>29</v>
      </c>
      <c r="BC3289" s="24">
        <v>29</v>
      </c>
      <c r="BD3289" s="24">
        <v>30</v>
      </c>
      <c r="BE3289" s="24">
        <v>30</v>
      </c>
      <c r="BF3289" s="24">
        <v>0</v>
      </c>
      <c r="BG3289" s="24">
        <v>0</v>
      </c>
      <c r="BH3289" s="24">
        <v>0</v>
      </c>
      <c r="BI3289" s="24">
        <v>0</v>
      </c>
      <c r="BJ3289" s="24">
        <v>0</v>
      </c>
      <c r="BL3289" s="24">
        <v>0</v>
      </c>
      <c r="BM3289" s="24">
        <v>0</v>
      </c>
      <c r="BN3289" s="24">
        <v>0</v>
      </c>
      <c r="BO3289" s="24">
        <v>0</v>
      </c>
      <c r="BP3289" s="24">
        <v>0</v>
      </c>
      <c r="BQ3289" s="24">
        <v>0</v>
      </c>
      <c r="BR3289" s="24">
        <v>0</v>
      </c>
      <c r="BS3289" s="24">
        <v>0</v>
      </c>
      <c r="BT3289" s="24">
        <v>0</v>
      </c>
      <c r="BU3289" s="24">
        <v>0</v>
      </c>
      <c r="BV3289" s="24">
        <v>0</v>
      </c>
      <c r="BW3289" s="24">
        <v>0</v>
      </c>
      <c r="BX3289" s="24">
        <v>0</v>
      </c>
      <c r="BY3289" s="24">
        <v>0</v>
      </c>
      <c r="BZ3289" s="24">
        <v>0</v>
      </c>
      <c r="CB3289" s="24">
        <v>0</v>
      </c>
      <c r="CC3289" s="24">
        <v>1</v>
      </c>
      <c r="CD3289" s="24">
        <v>109</v>
      </c>
      <c r="CE3289" s="24">
        <v>112</v>
      </c>
      <c r="CF3289" s="24">
        <v>111</v>
      </c>
      <c r="CG3289" s="24">
        <v>109</v>
      </c>
      <c r="CH3289" s="24">
        <v>112</v>
      </c>
      <c r="CI3289" s="24">
        <v>113</v>
      </c>
      <c r="CO3289" s="34">
        <f t="shared" si="216"/>
        <v>772574</v>
      </c>
    </row>
    <row r="3290" spans="1:93" ht="15">
      <c r="A3290" s="23" t="s">
        <v>217</v>
      </c>
      <c r="B3290" s="52">
        <v>42174</v>
      </c>
      <c r="C3290" s="25" t="str">
        <f t="shared" si="217"/>
        <v/>
      </c>
      <c r="G3290" s="24">
        <f t="shared" si="218"/>
        <v>81</v>
      </c>
      <c r="H3290" s="27">
        <v>795174</v>
      </c>
      <c r="I3290" s="24" t="str">
        <f t="shared" si="215"/>
        <v/>
      </c>
      <c r="K3290" s="24">
        <f>IF(J3290&gt;900,_xlfn.XLOOKUP(ROUND(J3290,0),'CM-VL-G-C-GL-B-T-ClassRimThickn'!$B$1:$B$112,'CM-VL-G-C-GL-B-T-ClassRimThickn'!$C$1:$C$112,0,1,1),J3290)</f>
        <v>0</v>
      </c>
      <c r="L3290" s="24">
        <v>72</v>
      </c>
      <c r="M3290" s="24">
        <f>IF(L3290&gt;900,_xlfn.XLOOKUP(ROUND(L3290,0),'CM-VL-G-C-GL-B-T-ClassRimThickn'!$B$1:$B$112,'CM-VL-G-C-GL-B-T-ClassRimThickn'!$C$1:$C$112,0,1,1),L3290)</f>
        <v>72</v>
      </c>
      <c r="N3290" s="24">
        <v>70</v>
      </c>
      <c r="O3290" s="24">
        <f>IF(N3290&gt;900,_xlfn.XLOOKUP(ROUND(N3290,0),'CM-VL-G-C-GL-B-T-ClassRimThickn'!$B$1:$B$112,'CM-VL-G-C-GL-B-T-ClassRimThickn'!$C$1:$C$112,0,1,1),N3290)</f>
        <v>70</v>
      </c>
      <c r="P3290" s="24">
        <v>70</v>
      </c>
      <c r="Q3290" s="24">
        <f>IF(P3290&gt;900,_xlfn.XLOOKUP(ROUND(P3290,0),'CM-VL-G-C-GL-B-T-ClassRimThickn'!$B$1:$B$112,'CM-VL-G-C-GL-B-T-ClassRimThickn'!$C$1:$C$112,0,1,1),P3290)</f>
        <v>70</v>
      </c>
      <c r="S3290" s="24">
        <f>IF(R3290&gt;900,_xlfn.XLOOKUP(ROUND(R3290,0),'CM-VL-G-C-GL-B-T-ClassRimThickn'!$B$1:$B$112,'CM-VL-G-C-GL-B-T-ClassRimThickn'!$C$1:$C$112,0,1,1),R3290)</f>
        <v>0</v>
      </c>
      <c r="T3290" s="24">
        <v>71</v>
      </c>
      <c r="U3290" s="24">
        <f>IF(T3290&gt;900,_xlfn.XLOOKUP(ROUND(T3290,0),'CM-VL-G-C-GL-B-T-ClassRimThickn'!$B$1:$B$112,'CM-VL-G-C-GL-B-T-ClassRimThickn'!$C$1:$C$112,0,1,1),T3290)</f>
        <v>71</v>
      </c>
      <c r="V3290" s="24">
        <v>70</v>
      </c>
      <c r="W3290" s="24">
        <f>IF(V3290&gt;900,_xlfn.XLOOKUP(ROUND(V3290,0),'CM-VL-G-C-GL-B-T-ClassRimThickn'!$B$1:$B$112,'CM-VL-G-C-GL-B-T-ClassRimThickn'!$C$1:$C$112,0,1,1),V3290)</f>
        <v>70</v>
      </c>
      <c r="X3290" s="24">
        <v>72</v>
      </c>
      <c r="Y3290" s="24">
        <f>IF(X3290&gt;900,_xlfn.XLOOKUP(ROUND(X3290,0),'CM-VL-G-C-GL-B-T-ClassRimThickn'!$B$1:$B$112,'CM-VL-G-C-GL-B-T-ClassRimThickn'!$C$1:$C$112,0,1,1),X3290)</f>
        <v>72</v>
      </c>
      <c r="Z3290" s="24">
        <v>70</v>
      </c>
      <c r="AA3290" s="24">
        <f>IF(Z3290&gt;900,_xlfn.XLOOKUP(ROUND(Z3290,0),'CM-VL-G-C-GL-B-T-ClassRimThickn'!$B$1:$B$112,'CM-VL-G-C-GL-B-T-ClassRimThickn'!$C$1:$C$112,0,1,1),Z3290)</f>
        <v>70</v>
      </c>
      <c r="AB3290" s="24">
        <v>70</v>
      </c>
      <c r="AC3290" s="24">
        <f>IF(AB3290&gt;900,_xlfn.XLOOKUP(ROUND(AB3290,0),'CM-VL-G-C-GL-B-T-ClassRimThickn'!$B$1:$B$112,'CM-VL-G-C-GL-B-T-ClassRimThickn'!$C$1:$C$112,0,1,1),AB3290)</f>
        <v>70</v>
      </c>
      <c r="AD3290" s="24">
        <v>71</v>
      </c>
      <c r="AE3290" s="24">
        <f>IF(AD3290&gt;900,_xlfn.XLOOKUP(ROUND(AD3290,0),'CM-VL-G-C-GL-B-T-ClassRimThickn'!$B$1:$B$112,'CM-VL-G-C-GL-B-T-ClassRimThickn'!$C$1:$C$112,0,1,1),AD3290)</f>
        <v>71</v>
      </c>
      <c r="AF3290" s="24">
        <v>71</v>
      </c>
      <c r="AG3290" s="24">
        <f>IF(AF3290&gt;900,_xlfn.XLOOKUP(ROUND(AF3290,0),'CM-VL-G-C-GL-B-T-ClassRimThickn'!$B$1:$B$112,'CM-VL-G-C-GL-B-T-ClassRimThickn'!$C$1:$C$112,0,1,1),AF3290)</f>
        <v>71</v>
      </c>
      <c r="AH3290" s="24">
        <v>28</v>
      </c>
      <c r="AI3290" s="24">
        <v>30</v>
      </c>
      <c r="AJ3290" s="24">
        <v>28.5</v>
      </c>
      <c r="AK3290" s="24">
        <v>28.5</v>
      </c>
      <c r="AL3290" s="24">
        <v>29.5</v>
      </c>
      <c r="AM3290" s="24">
        <v>28.5</v>
      </c>
      <c r="AN3290" s="24">
        <v>28</v>
      </c>
      <c r="AO3290" s="24">
        <v>29</v>
      </c>
      <c r="AP3290" s="24">
        <v>27.5</v>
      </c>
      <c r="AQ3290" s="24">
        <v>28</v>
      </c>
      <c r="AR3290" s="24">
        <v>29</v>
      </c>
      <c r="AS3290" s="24">
        <v>27.5</v>
      </c>
      <c r="AT3290" s="24">
        <v>30</v>
      </c>
      <c r="AU3290" s="24">
        <v>31</v>
      </c>
      <c r="AV3290" s="24">
        <v>30</v>
      </c>
      <c r="AW3290" s="24">
        <v>30.5</v>
      </c>
      <c r="AX3290" s="24">
        <v>31</v>
      </c>
      <c r="AY3290" s="24">
        <v>30</v>
      </c>
      <c r="AZ3290" s="24">
        <v>29.5</v>
      </c>
      <c r="BA3290" s="24">
        <v>30.5</v>
      </c>
      <c r="BB3290" s="24">
        <v>29.5</v>
      </c>
      <c r="BC3290" s="24">
        <v>29.5</v>
      </c>
      <c r="BD3290" s="24">
        <v>30.5</v>
      </c>
      <c r="BE3290" s="24">
        <v>29.5</v>
      </c>
      <c r="BF3290" s="24">
        <v>0.5</v>
      </c>
      <c r="BG3290" s="24">
        <v>0.5</v>
      </c>
      <c r="BH3290" s="24">
        <v>0</v>
      </c>
      <c r="BI3290" s="24">
        <v>0.5</v>
      </c>
      <c r="BJ3290" s="24">
        <v>0.5</v>
      </c>
      <c r="BL3290" s="24">
        <v>0.5</v>
      </c>
      <c r="BM3290" s="24">
        <v>0.5</v>
      </c>
      <c r="BN3290" s="24">
        <v>0</v>
      </c>
      <c r="BO3290" s="24">
        <v>0.5</v>
      </c>
      <c r="BP3290" s="24">
        <v>0.5</v>
      </c>
      <c r="BQ3290" s="24">
        <v>0.5</v>
      </c>
      <c r="BR3290" s="24">
        <v>0</v>
      </c>
      <c r="BS3290" s="24">
        <v>0</v>
      </c>
      <c r="BT3290" s="24">
        <v>0</v>
      </c>
      <c r="BU3290" s="24">
        <v>0</v>
      </c>
      <c r="BV3290" s="24">
        <v>0</v>
      </c>
      <c r="BW3290" s="24">
        <v>0</v>
      </c>
      <c r="BX3290" s="24">
        <v>0</v>
      </c>
      <c r="BY3290" s="24">
        <v>0</v>
      </c>
      <c r="BZ3290" s="24">
        <v>0</v>
      </c>
      <c r="CB3290" s="24">
        <v>0</v>
      </c>
      <c r="CC3290" s="24">
        <v>0</v>
      </c>
      <c r="CD3290" s="24">
        <v>108</v>
      </c>
      <c r="CE3290" s="24">
        <v>105</v>
      </c>
      <c r="CF3290" s="24">
        <v>109</v>
      </c>
      <c r="CG3290" s="24">
        <v>110</v>
      </c>
      <c r="CH3290" s="24">
        <v>110</v>
      </c>
      <c r="CI3290" s="24">
        <v>110</v>
      </c>
      <c r="CO3290" s="34">
        <f t="shared" si="216"/>
        <v>795174</v>
      </c>
    </row>
    <row r="3291" spans="1:93" ht="15">
      <c r="A3291" s="23" t="s">
        <v>217</v>
      </c>
      <c r="B3291" s="52">
        <v>42189</v>
      </c>
      <c r="C3291" s="25" t="str">
        <f t="shared" si="217"/>
        <v/>
      </c>
      <c r="G3291" s="24">
        <f t="shared" si="218"/>
        <v>15</v>
      </c>
      <c r="H3291" s="24">
        <v>799659</v>
      </c>
      <c r="I3291" s="24" t="str">
        <f t="shared" si="215"/>
        <v/>
      </c>
      <c r="K3291" s="24">
        <f>IF(J3291&gt;900,_xlfn.XLOOKUP(ROUND(J3291,0),'CM-VL-G-C-GL-B-T-ClassRimThickn'!$B$1:$B$112,'CM-VL-G-C-GL-B-T-ClassRimThickn'!$C$1:$C$112,0,1,1),J3291)</f>
        <v>0</v>
      </c>
      <c r="L3291" s="24">
        <v>72</v>
      </c>
      <c r="M3291" s="24">
        <f>IF(L3291&gt;900,_xlfn.XLOOKUP(ROUND(L3291,0),'CM-VL-G-C-GL-B-T-ClassRimThickn'!$B$1:$B$112,'CM-VL-G-C-GL-B-T-ClassRimThickn'!$C$1:$C$112,0,1,1),L3291)</f>
        <v>72</v>
      </c>
      <c r="N3291" s="24">
        <v>71</v>
      </c>
      <c r="O3291" s="24">
        <f>IF(N3291&gt;900,_xlfn.XLOOKUP(ROUND(N3291,0),'CM-VL-G-C-GL-B-T-ClassRimThickn'!$B$1:$B$112,'CM-VL-G-C-GL-B-T-ClassRimThickn'!$C$1:$C$112,0,1,1),N3291)</f>
        <v>71</v>
      </c>
      <c r="P3291" s="24">
        <v>70</v>
      </c>
      <c r="Q3291" s="24">
        <f>IF(P3291&gt;900,_xlfn.XLOOKUP(ROUND(P3291,0),'CM-VL-G-C-GL-B-T-ClassRimThickn'!$B$1:$B$112,'CM-VL-G-C-GL-B-T-ClassRimThickn'!$C$1:$C$112,0,1,1),P3291)</f>
        <v>70</v>
      </c>
      <c r="S3291" s="24">
        <f>IF(R3291&gt;900,_xlfn.XLOOKUP(ROUND(R3291,0),'CM-VL-G-C-GL-B-T-ClassRimThickn'!$B$1:$B$112,'CM-VL-G-C-GL-B-T-ClassRimThickn'!$C$1:$C$112,0,1,1),R3291)</f>
        <v>0</v>
      </c>
      <c r="T3291" s="24">
        <v>72</v>
      </c>
      <c r="U3291" s="24">
        <f>IF(T3291&gt;900,_xlfn.XLOOKUP(ROUND(T3291,0),'CM-VL-G-C-GL-B-T-ClassRimThickn'!$B$1:$B$112,'CM-VL-G-C-GL-B-T-ClassRimThickn'!$C$1:$C$112,0,1,1),T3291)</f>
        <v>72</v>
      </c>
      <c r="V3291" s="24">
        <v>70</v>
      </c>
      <c r="W3291" s="24">
        <f>IF(V3291&gt;900,_xlfn.XLOOKUP(ROUND(V3291,0),'CM-VL-G-C-GL-B-T-ClassRimThickn'!$B$1:$B$112,'CM-VL-G-C-GL-B-T-ClassRimThickn'!$C$1:$C$112,0,1,1),V3291)</f>
        <v>70</v>
      </c>
      <c r="X3291" s="24">
        <v>73</v>
      </c>
      <c r="Y3291" s="24">
        <f>IF(X3291&gt;900,_xlfn.XLOOKUP(ROUND(X3291,0),'CM-VL-G-C-GL-B-T-ClassRimThickn'!$B$1:$B$112,'CM-VL-G-C-GL-B-T-ClassRimThickn'!$C$1:$C$112,0,1,1),X3291)</f>
        <v>73</v>
      </c>
      <c r="Z3291" s="24">
        <v>70</v>
      </c>
      <c r="AA3291" s="24">
        <f>IF(Z3291&gt;900,_xlfn.XLOOKUP(ROUND(Z3291,0),'CM-VL-G-C-GL-B-T-ClassRimThickn'!$B$1:$B$112,'CM-VL-G-C-GL-B-T-ClassRimThickn'!$C$1:$C$112,0,1,1),Z3291)</f>
        <v>70</v>
      </c>
      <c r="AB3291" s="24">
        <v>70</v>
      </c>
      <c r="AC3291" s="24">
        <f>IF(AB3291&gt;900,_xlfn.XLOOKUP(ROUND(AB3291,0),'CM-VL-G-C-GL-B-T-ClassRimThickn'!$B$1:$B$112,'CM-VL-G-C-GL-B-T-ClassRimThickn'!$C$1:$C$112,0,1,1),AB3291)</f>
        <v>70</v>
      </c>
      <c r="AD3291" s="24">
        <v>71</v>
      </c>
      <c r="AE3291" s="24">
        <f>IF(AD3291&gt;900,_xlfn.XLOOKUP(ROUND(AD3291,0),'CM-VL-G-C-GL-B-T-ClassRimThickn'!$B$1:$B$112,'CM-VL-G-C-GL-B-T-ClassRimThickn'!$C$1:$C$112,0,1,1),AD3291)</f>
        <v>71</v>
      </c>
      <c r="AF3291" s="24">
        <v>72</v>
      </c>
      <c r="AG3291" s="24">
        <f>IF(AF3291&gt;900,_xlfn.XLOOKUP(ROUND(AF3291,0),'CM-VL-G-C-GL-B-T-ClassRimThickn'!$B$1:$B$112,'CM-VL-G-C-GL-B-T-ClassRimThickn'!$C$1:$C$112,0,1,1),AF3291)</f>
        <v>72</v>
      </c>
      <c r="AH3291" s="24">
        <v>29</v>
      </c>
      <c r="AI3291" s="24">
        <v>30</v>
      </c>
      <c r="AJ3291" s="24">
        <v>28</v>
      </c>
      <c r="AK3291" s="24">
        <v>28</v>
      </c>
      <c r="AL3291" s="24">
        <v>30</v>
      </c>
      <c r="AM3291" s="24">
        <v>29</v>
      </c>
      <c r="AN3291" s="24">
        <v>28</v>
      </c>
      <c r="AO3291" s="24">
        <v>29</v>
      </c>
      <c r="AP3291" s="24">
        <v>26</v>
      </c>
      <c r="AQ3291" s="24">
        <v>27</v>
      </c>
      <c r="AR3291" s="24">
        <v>29</v>
      </c>
      <c r="AS3291" s="24">
        <v>27</v>
      </c>
      <c r="AT3291" s="24">
        <v>30</v>
      </c>
      <c r="AU3291" s="24">
        <v>30</v>
      </c>
      <c r="AV3291" s="24">
        <v>30</v>
      </c>
      <c r="AW3291" s="24">
        <v>30</v>
      </c>
      <c r="AX3291" s="24">
        <v>30</v>
      </c>
      <c r="AY3291" s="24">
        <v>30</v>
      </c>
      <c r="AZ3291" s="24">
        <v>30</v>
      </c>
      <c r="BA3291" s="24">
        <v>30</v>
      </c>
      <c r="BB3291" s="24">
        <v>30</v>
      </c>
      <c r="BC3291" s="24">
        <v>30</v>
      </c>
      <c r="BD3291" s="24">
        <v>30</v>
      </c>
      <c r="BE3291" s="24">
        <v>30</v>
      </c>
      <c r="BF3291" s="24">
        <v>0</v>
      </c>
      <c r="BG3291" s="24">
        <v>0</v>
      </c>
      <c r="BH3291" s="24">
        <v>0</v>
      </c>
      <c r="BI3291" s="24">
        <v>0</v>
      </c>
      <c r="BJ3291" s="24">
        <v>0</v>
      </c>
      <c r="BL3291" s="24">
        <v>0</v>
      </c>
      <c r="BM3291" s="24">
        <v>0</v>
      </c>
      <c r="BN3291" s="24">
        <v>0</v>
      </c>
      <c r="BO3291" s="24">
        <v>0</v>
      </c>
      <c r="BP3291" s="24">
        <v>0</v>
      </c>
      <c r="BQ3291" s="24">
        <v>0</v>
      </c>
      <c r="BR3291" s="24">
        <v>0</v>
      </c>
      <c r="BS3291" s="24">
        <v>0</v>
      </c>
      <c r="BT3291" s="24">
        <v>0</v>
      </c>
      <c r="BU3291" s="24">
        <v>0</v>
      </c>
      <c r="BV3291" s="24">
        <v>0</v>
      </c>
      <c r="BW3291" s="24">
        <v>0</v>
      </c>
      <c r="BX3291" s="24">
        <v>0</v>
      </c>
      <c r="BY3291" s="24">
        <v>0</v>
      </c>
      <c r="BZ3291" s="24">
        <v>0</v>
      </c>
      <c r="CB3291" s="24">
        <v>0</v>
      </c>
      <c r="CC3291" s="24">
        <v>0</v>
      </c>
      <c r="CO3291" s="34">
        <f t="shared" si="216"/>
        <v>799659</v>
      </c>
    </row>
    <row r="3292" spans="1:93" ht="15">
      <c r="A3292" s="23" t="s">
        <v>217</v>
      </c>
      <c r="B3292" s="52">
        <v>42247</v>
      </c>
      <c r="C3292" s="25" t="str">
        <f t="shared" si="217"/>
        <v/>
      </c>
      <c r="G3292" s="24">
        <f t="shared" si="218"/>
        <v>58</v>
      </c>
      <c r="H3292" s="27">
        <v>814804</v>
      </c>
      <c r="I3292" s="24" t="str">
        <f t="shared" si="215"/>
        <v/>
      </c>
      <c r="K3292" s="24">
        <f>IF(J3292&gt;900,_xlfn.XLOOKUP(ROUND(J3292,0),'CM-VL-G-C-GL-B-T-ClassRimThickn'!$B$1:$B$112,'CM-VL-G-C-GL-B-T-ClassRimThickn'!$C$1:$C$112,0,1,1),J3292)</f>
        <v>0</v>
      </c>
      <c r="L3292" s="24">
        <v>73</v>
      </c>
      <c r="M3292" s="24">
        <f>IF(L3292&gt;900,_xlfn.XLOOKUP(ROUND(L3292,0),'CM-VL-G-C-GL-B-T-ClassRimThickn'!$B$1:$B$112,'CM-VL-G-C-GL-B-T-ClassRimThickn'!$C$1:$C$112,0,1,1),L3292)</f>
        <v>73</v>
      </c>
      <c r="N3292" s="24">
        <v>70</v>
      </c>
      <c r="O3292" s="24">
        <f>IF(N3292&gt;900,_xlfn.XLOOKUP(ROUND(N3292,0),'CM-VL-G-C-GL-B-T-ClassRimThickn'!$B$1:$B$112,'CM-VL-G-C-GL-B-T-ClassRimThickn'!$C$1:$C$112,0,1,1),N3292)</f>
        <v>70</v>
      </c>
      <c r="P3292" s="24">
        <v>70</v>
      </c>
      <c r="Q3292" s="24">
        <f>IF(P3292&gt;900,_xlfn.XLOOKUP(ROUND(P3292,0),'CM-VL-G-C-GL-B-T-ClassRimThickn'!$B$1:$B$112,'CM-VL-G-C-GL-B-T-ClassRimThickn'!$C$1:$C$112,0,1,1),P3292)</f>
        <v>70</v>
      </c>
      <c r="S3292" s="24">
        <f>IF(R3292&gt;900,_xlfn.XLOOKUP(ROUND(R3292,0),'CM-VL-G-C-GL-B-T-ClassRimThickn'!$B$1:$B$112,'CM-VL-G-C-GL-B-T-ClassRimThickn'!$C$1:$C$112,0,1,1),R3292)</f>
        <v>0</v>
      </c>
      <c r="T3292" s="24">
        <v>70</v>
      </c>
      <c r="U3292" s="24">
        <f>IF(T3292&gt;900,_xlfn.XLOOKUP(ROUND(T3292,0),'CM-VL-G-C-GL-B-T-ClassRimThickn'!$B$1:$B$112,'CM-VL-G-C-GL-B-T-ClassRimThickn'!$C$1:$C$112,0,1,1),T3292)</f>
        <v>70</v>
      </c>
      <c r="V3292" s="24">
        <v>68</v>
      </c>
      <c r="W3292" s="24">
        <f>IF(V3292&gt;900,_xlfn.XLOOKUP(ROUND(V3292,0),'CM-VL-G-C-GL-B-T-ClassRimThickn'!$B$1:$B$112,'CM-VL-G-C-GL-B-T-ClassRimThickn'!$C$1:$C$112,0,1,1),V3292)</f>
        <v>68</v>
      </c>
      <c r="X3292" s="24">
        <v>73</v>
      </c>
      <c r="Y3292" s="24">
        <f>IF(X3292&gt;900,_xlfn.XLOOKUP(ROUND(X3292,0),'CM-VL-G-C-GL-B-T-ClassRimThickn'!$B$1:$B$112,'CM-VL-G-C-GL-B-T-ClassRimThickn'!$C$1:$C$112,0,1,1),X3292)</f>
        <v>73</v>
      </c>
      <c r="Z3292" s="24">
        <v>70</v>
      </c>
      <c r="AA3292" s="24">
        <f>IF(Z3292&gt;900,_xlfn.XLOOKUP(ROUND(Z3292,0),'CM-VL-G-C-GL-B-T-ClassRimThickn'!$B$1:$B$112,'CM-VL-G-C-GL-B-T-ClassRimThickn'!$C$1:$C$112,0,1,1),Z3292)</f>
        <v>70</v>
      </c>
      <c r="AB3292" s="24">
        <v>70</v>
      </c>
      <c r="AC3292" s="24">
        <f>IF(AB3292&gt;900,_xlfn.XLOOKUP(ROUND(AB3292,0),'CM-VL-G-C-GL-B-T-ClassRimThickn'!$B$1:$B$112,'CM-VL-G-C-GL-B-T-ClassRimThickn'!$C$1:$C$112,0,1,1),AB3292)</f>
        <v>70</v>
      </c>
      <c r="AD3292" s="24">
        <v>72</v>
      </c>
      <c r="AE3292" s="24">
        <f>IF(AD3292&gt;900,_xlfn.XLOOKUP(ROUND(AD3292,0),'CM-VL-G-C-GL-B-T-ClassRimThickn'!$B$1:$B$112,'CM-VL-G-C-GL-B-T-ClassRimThickn'!$C$1:$C$112,0,1,1),AD3292)</f>
        <v>72</v>
      </c>
      <c r="AF3292" s="24">
        <v>71</v>
      </c>
      <c r="AG3292" s="24">
        <f>IF(AF3292&gt;900,_xlfn.XLOOKUP(ROUND(AF3292,0),'CM-VL-G-C-GL-B-T-ClassRimThickn'!$B$1:$B$112,'CM-VL-G-C-GL-B-T-ClassRimThickn'!$C$1:$C$112,0,1,1),AF3292)</f>
        <v>71</v>
      </c>
      <c r="AH3292" s="24">
        <v>28</v>
      </c>
      <c r="AI3292" s="24">
        <v>29</v>
      </c>
      <c r="AJ3292" s="24">
        <v>28</v>
      </c>
      <c r="AK3292" s="24">
        <v>28</v>
      </c>
      <c r="AL3292" s="24">
        <v>29</v>
      </c>
      <c r="AM3292" s="24">
        <v>28</v>
      </c>
      <c r="AN3292" s="24">
        <v>28</v>
      </c>
      <c r="AO3292" s="24">
        <v>29</v>
      </c>
      <c r="AP3292" s="24">
        <v>27</v>
      </c>
      <c r="AQ3292" s="24">
        <v>28.5</v>
      </c>
      <c r="AR3292" s="24">
        <v>29</v>
      </c>
      <c r="AS3292" s="24">
        <v>28</v>
      </c>
      <c r="AT3292" s="24">
        <v>29</v>
      </c>
      <c r="AU3292" s="24">
        <v>29</v>
      </c>
      <c r="AV3292" s="24">
        <v>28</v>
      </c>
      <c r="AW3292" s="24">
        <v>28</v>
      </c>
      <c r="AX3292" s="24">
        <v>28</v>
      </c>
      <c r="AY3292" s="24">
        <v>31</v>
      </c>
      <c r="AZ3292" s="24">
        <v>30</v>
      </c>
      <c r="BA3292" s="24">
        <v>29</v>
      </c>
      <c r="BB3292" s="24">
        <v>28</v>
      </c>
      <c r="BC3292" s="24">
        <v>28</v>
      </c>
      <c r="BD3292" s="24">
        <v>29</v>
      </c>
      <c r="BE3292" s="24">
        <v>28</v>
      </c>
      <c r="BF3292" s="24">
        <v>1</v>
      </c>
      <c r="BG3292" s="24">
        <v>0.5</v>
      </c>
      <c r="BH3292" s="24">
        <v>0.5</v>
      </c>
      <c r="BI3292" s="24">
        <v>0.5</v>
      </c>
      <c r="BJ3292" s="24">
        <v>0.5</v>
      </c>
      <c r="BL3292" s="24">
        <v>1</v>
      </c>
      <c r="BM3292" s="24">
        <v>0.5</v>
      </c>
      <c r="BN3292" s="24">
        <v>0.5</v>
      </c>
      <c r="BO3292" s="24">
        <v>0.5</v>
      </c>
      <c r="BP3292" s="24">
        <v>0.5</v>
      </c>
      <c r="BQ3292" s="24">
        <v>1.5</v>
      </c>
      <c r="BR3292" s="24">
        <v>0</v>
      </c>
      <c r="BS3292" s="24">
        <v>0</v>
      </c>
      <c r="BT3292" s="24">
        <v>0</v>
      </c>
      <c r="BU3292" s="24">
        <v>0</v>
      </c>
      <c r="BV3292" s="24">
        <v>0</v>
      </c>
      <c r="BW3292" s="24">
        <v>0</v>
      </c>
      <c r="BX3292" s="24">
        <v>0</v>
      </c>
      <c r="BY3292" s="24">
        <v>0</v>
      </c>
      <c r="BZ3292" s="24">
        <v>0</v>
      </c>
      <c r="CB3292" s="24">
        <v>0</v>
      </c>
      <c r="CC3292" s="24">
        <v>0</v>
      </c>
      <c r="CD3292" s="24">
        <v>105</v>
      </c>
      <c r="CE3292" s="24">
        <v>100</v>
      </c>
      <c r="CF3292" s="24">
        <v>110</v>
      </c>
      <c r="CG3292" s="24">
        <v>110</v>
      </c>
      <c r="CH3292" s="24">
        <v>108</v>
      </c>
      <c r="CI3292" s="24">
        <v>112</v>
      </c>
      <c r="CO3292" s="34">
        <f t="shared" si="216"/>
        <v>814804</v>
      </c>
    </row>
    <row r="3293" spans="1:93" ht="15">
      <c r="A3293" s="23" t="s">
        <v>217</v>
      </c>
      <c r="B3293" s="52">
        <v>42276</v>
      </c>
      <c r="C3293" s="25" t="str">
        <f t="shared" si="217"/>
        <v/>
      </c>
      <c r="G3293" s="24">
        <f t="shared" si="218"/>
        <v>29</v>
      </c>
      <c r="H3293" s="24">
        <v>820803</v>
      </c>
      <c r="I3293" s="24" t="str">
        <f t="shared" si="215"/>
        <v/>
      </c>
      <c r="K3293" s="24">
        <f>IF(J3293&gt;900,_xlfn.XLOOKUP(ROUND(J3293,0),'CM-VL-G-C-GL-B-T-ClassRimThickn'!$B$1:$B$112,'CM-VL-G-C-GL-B-T-ClassRimThickn'!$C$1:$C$112,0,1,1),J3293)</f>
        <v>0</v>
      </c>
      <c r="L3293" s="24">
        <v>71</v>
      </c>
      <c r="M3293" s="24">
        <f>IF(L3293&gt;900,_xlfn.XLOOKUP(ROUND(L3293,0),'CM-VL-G-C-GL-B-T-ClassRimThickn'!$B$1:$B$112,'CM-VL-G-C-GL-B-T-ClassRimThickn'!$C$1:$C$112,0,1,1),L3293)</f>
        <v>71</v>
      </c>
      <c r="N3293" s="24">
        <v>71</v>
      </c>
      <c r="O3293" s="24">
        <f>IF(N3293&gt;900,_xlfn.XLOOKUP(ROUND(N3293,0),'CM-VL-G-C-GL-B-T-ClassRimThickn'!$B$1:$B$112,'CM-VL-G-C-GL-B-T-ClassRimThickn'!$C$1:$C$112,0,1,1),N3293)</f>
        <v>71</v>
      </c>
      <c r="P3293" s="24">
        <v>73</v>
      </c>
      <c r="Q3293" s="24">
        <f>IF(P3293&gt;900,_xlfn.XLOOKUP(ROUND(P3293,0),'CM-VL-G-C-GL-B-T-ClassRimThickn'!$B$1:$B$112,'CM-VL-G-C-GL-B-T-ClassRimThickn'!$C$1:$C$112,0,1,1),P3293)</f>
        <v>73</v>
      </c>
      <c r="S3293" s="24">
        <f>IF(R3293&gt;900,_xlfn.XLOOKUP(ROUND(R3293,0),'CM-VL-G-C-GL-B-T-ClassRimThickn'!$B$1:$B$112,'CM-VL-G-C-GL-B-T-ClassRimThickn'!$C$1:$C$112,0,1,1),R3293)</f>
        <v>0</v>
      </c>
      <c r="T3293" s="24">
        <v>72</v>
      </c>
      <c r="U3293" s="24">
        <f>IF(T3293&gt;900,_xlfn.XLOOKUP(ROUND(T3293,0),'CM-VL-G-C-GL-B-T-ClassRimThickn'!$B$1:$B$112,'CM-VL-G-C-GL-B-T-ClassRimThickn'!$C$1:$C$112,0,1,1),T3293)</f>
        <v>72</v>
      </c>
      <c r="V3293" s="24">
        <v>69</v>
      </c>
      <c r="W3293" s="24">
        <f>IF(V3293&gt;900,_xlfn.XLOOKUP(ROUND(V3293,0),'CM-VL-G-C-GL-B-T-ClassRimThickn'!$B$1:$B$112,'CM-VL-G-C-GL-B-T-ClassRimThickn'!$C$1:$C$112,0,1,1),V3293)</f>
        <v>69</v>
      </c>
      <c r="X3293" s="24">
        <v>71</v>
      </c>
      <c r="Y3293" s="24">
        <f>IF(X3293&gt;900,_xlfn.XLOOKUP(ROUND(X3293,0),'CM-VL-G-C-GL-B-T-ClassRimThickn'!$B$1:$B$112,'CM-VL-G-C-GL-B-T-ClassRimThickn'!$C$1:$C$112,0,1,1),X3293)</f>
        <v>71</v>
      </c>
      <c r="Z3293" s="24">
        <v>70</v>
      </c>
      <c r="AA3293" s="24">
        <f>IF(Z3293&gt;900,_xlfn.XLOOKUP(ROUND(Z3293,0),'CM-VL-G-C-GL-B-T-ClassRimThickn'!$B$1:$B$112,'CM-VL-G-C-GL-B-T-ClassRimThickn'!$C$1:$C$112,0,1,1),Z3293)</f>
        <v>70</v>
      </c>
      <c r="AB3293" s="24">
        <v>70</v>
      </c>
      <c r="AC3293" s="24">
        <f>IF(AB3293&gt;900,_xlfn.XLOOKUP(ROUND(AB3293,0),'CM-VL-G-C-GL-B-T-ClassRimThickn'!$B$1:$B$112,'CM-VL-G-C-GL-B-T-ClassRimThickn'!$C$1:$C$112,0,1,1),AB3293)</f>
        <v>70</v>
      </c>
      <c r="AD3293" s="24">
        <v>72</v>
      </c>
      <c r="AE3293" s="24">
        <f>IF(AD3293&gt;900,_xlfn.XLOOKUP(ROUND(AD3293,0),'CM-VL-G-C-GL-B-T-ClassRimThickn'!$B$1:$B$112,'CM-VL-G-C-GL-B-T-ClassRimThickn'!$C$1:$C$112,0,1,1),AD3293)</f>
        <v>72</v>
      </c>
      <c r="AF3293" s="24">
        <v>72</v>
      </c>
      <c r="AG3293" s="24">
        <f>IF(AF3293&gt;900,_xlfn.XLOOKUP(ROUND(AF3293,0),'CM-VL-G-C-GL-B-T-ClassRimThickn'!$B$1:$B$112,'CM-VL-G-C-GL-B-T-ClassRimThickn'!$C$1:$C$112,0,1,1),AF3293)</f>
        <v>72</v>
      </c>
      <c r="AH3293" s="24">
        <v>28</v>
      </c>
      <c r="AI3293" s="24">
        <v>29</v>
      </c>
      <c r="AJ3293" s="24">
        <v>28.5</v>
      </c>
      <c r="AK3293" s="24">
        <v>29</v>
      </c>
      <c r="AL3293" s="24">
        <v>29</v>
      </c>
      <c r="AM3293" s="24">
        <v>28</v>
      </c>
      <c r="AN3293" s="24">
        <v>29.5</v>
      </c>
      <c r="AO3293" s="24">
        <v>30</v>
      </c>
      <c r="AP3293" s="24">
        <v>29</v>
      </c>
      <c r="AQ3293" s="24">
        <v>30</v>
      </c>
      <c r="AR3293" s="24">
        <v>30</v>
      </c>
      <c r="AS3293" s="24">
        <v>30</v>
      </c>
      <c r="AT3293" s="24">
        <v>30.5</v>
      </c>
      <c r="AU3293" s="24">
        <v>30</v>
      </c>
      <c r="AV3293" s="24">
        <v>29.5</v>
      </c>
      <c r="AW3293" s="24">
        <v>30</v>
      </c>
      <c r="AX3293" s="24">
        <v>29.5</v>
      </c>
      <c r="AY3293" s="24">
        <v>30</v>
      </c>
      <c r="AZ3293" s="24">
        <v>29.5</v>
      </c>
      <c r="BA3293" s="24">
        <v>30</v>
      </c>
      <c r="BB3293" s="24">
        <v>29</v>
      </c>
      <c r="BC3293" s="24">
        <v>30</v>
      </c>
      <c r="BD3293" s="24">
        <v>30</v>
      </c>
      <c r="BE3293" s="24">
        <v>30</v>
      </c>
      <c r="BF3293" s="24">
        <v>0</v>
      </c>
      <c r="BG3293" s="24">
        <v>0</v>
      </c>
      <c r="BH3293" s="24">
        <v>0</v>
      </c>
      <c r="BI3293" s="24">
        <v>0</v>
      </c>
      <c r="BJ3293" s="24">
        <v>0</v>
      </c>
      <c r="BL3293" s="24">
        <v>0</v>
      </c>
      <c r="BM3293" s="24">
        <v>0</v>
      </c>
      <c r="BN3293" s="24">
        <v>0</v>
      </c>
      <c r="BO3293" s="24">
        <v>0</v>
      </c>
      <c r="BP3293" s="24">
        <v>0</v>
      </c>
      <c r="BQ3293" s="24">
        <v>0</v>
      </c>
      <c r="BR3293" s="24">
        <v>0</v>
      </c>
      <c r="BS3293" s="24">
        <v>0</v>
      </c>
      <c r="BT3293" s="24">
        <v>0</v>
      </c>
      <c r="BU3293" s="24">
        <v>0</v>
      </c>
      <c r="BV3293" s="24">
        <v>0</v>
      </c>
      <c r="BW3293" s="24">
        <v>0</v>
      </c>
      <c r="BX3293" s="24">
        <v>0</v>
      </c>
      <c r="BY3293" s="24">
        <v>0</v>
      </c>
      <c r="BZ3293" s="24">
        <v>0</v>
      </c>
      <c r="CB3293" s="24">
        <v>0</v>
      </c>
      <c r="CC3293" s="24">
        <v>0</v>
      </c>
      <c r="CD3293" s="24">
        <v>106</v>
      </c>
      <c r="CE3293" s="24">
        <v>101</v>
      </c>
      <c r="CF3293" s="24">
        <v>108</v>
      </c>
      <c r="CG3293" s="24">
        <v>111</v>
      </c>
      <c r="CH3293" s="24">
        <v>105</v>
      </c>
      <c r="CI3293" s="24">
        <v>108</v>
      </c>
      <c r="CO3293" s="34">
        <f t="shared" si="216"/>
        <v>820803</v>
      </c>
    </row>
    <row r="3294" spans="1:93" ht="15">
      <c r="A3294" s="23" t="s">
        <v>217</v>
      </c>
      <c r="B3294" s="52">
        <v>42321</v>
      </c>
      <c r="C3294" s="25" t="str">
        <f t="shared" si="217"/>
        <v/>
      </c>
      <c r="G3294" s="24">
        <f t="shared" si="218"/>
        <v>45</v>
      </c>
      <c r="H3294" s="24">
        <v>824440</v>
      </c>
      <c r="I3294" s="24" t="str">
        <f t="shared" si="215"/>
        <v/>
      </c>
      <c r="K3294" s="24">
        <f>IF(J3294&gt;900,_xlfn.XLOOKUP(ROUND(J3294,0),'CM-VL-G-C-GL-B-T-ClassRimThickn'!$B$1:$B$112,'CM-VL-G-C-GL-B-T-ClassRimThickn'!$C$1:$C$112,0,1,1),J3294)</f>
        <v>0</v>
      </c>
      <c r="L3294" s="24">
        <v>72</v>
      </c>
      <c r="M3294" s="24">
        <f>IF(L3294&gt;900,_xlfn.XLOOKUP(ROUND(L3294,0),'CM-VL-G-C-GL-B-T-ClassRimThickn'!$B$1:$B$112,'CM-VL-G-C-GL-B-T-ClassRimThickn'!$C$1:$C$112,0,1,1),L3294)</f>
        <v>72</v>
      </c>
      <c r="N3294" s="24">
        <v>70</v>
      </c>
      <c r="O3294" s="24">
        <f>IF(N3294&gt;900,_xlfn.XLOOKUP(ROUND(N3294,0),'CM-VL-G-C-GL-B-T-ClassRimThickn'!$B$1:$B$112,'CM-VL-G-C-GL-B-T-ClassRimThickn'!$C$1:$C$112,0,1,1),N3294)</f>
        <v>70</v>
      </c>
      <c r="P3294" s="24">
        <v>70</v>
      </c>
      <c r="Q3294" s="24">
        <f>IF(P3294&gt;900,_xlfn.XLOOKUP(ROUND(P3294,0),'CM-VL-G-C-GL-B-T-ClassRimThickn'!$B$1:$B$112,'CM-VL-G-C-GL-B-T-ClassRimThickn'!$C$1:$C$112,0,1,1),P3294)</f>
        <v>70</v>
      </c>
      <c r="S3294" s="24">
        <f>IF(R3294&gt;900,_xlfn.XLOOKUP(ROUND(R3294,0),'CM-VL-G-C-GL-B-T-ClassRimThickn'!$B$1:$B$112,'CM-VL-G-C-GL-B-T-ClassRimThickn'!$C$1:$C$112,0,1,1),R3294)</f>
        <v>0</v>
      </c>
      <c r="T3294" s="24">
        <v>72</v>
      </c>
      <c r="U3294" s="24">
        <f>IF(T3294&gt;900,_xlfn.XLOOKUP(ROUND(T3294,0),'CM-VL-G-C-GL-B-T-ClassRimThickn'!$B$1:$B$112,'CM-VL-G-C-GL-B-T-ClassRimThickn'!$C$1:$C$112,0,1,1),T3294)</f>
        <v>72</v>
      </c>
      <c r="V3294" s="24">
        <v>70</v>
      </c>
      <c r="W3294" s="24">
        <f>IF(V3294&gt;900,_xlfn.XLOOKUP(ROUND(V3294,0),'CM-VL-G-C-GL-B-T-ClassRimThickn'!$B$1:$B$112,'CM-VL-G-C-GL-B-T-ClassRimThickn'!$C$1:$C$112,0,1,1),V3294)</f>
        <v>70</v>
      </c>
      <c r="X3294" s="24">
        <v>72</v>
      </c>
      <c r="Y3294" s="24">
        <f>IF(X3294&gt;900,_xlfn.XLOOKUP(ROUND(X3294,0),'CM-VL-G-C-GL-B-T-ClassRimThickn'!$B$1:$B$112,'CM-VL-G-C-GL-B-T-ClassRimThickn'!$C$1:$C$112,0,1,1),X3294)</f>
        <v>72</v>
      </c>
      <c r="Z3294" s="24">
        <v>70</v>
      </c>
      <c r="AA3294" s="24">
        <f>IF(Z3294&gt;900,_xlfn.XLOOKUP(ROUND(Z3294,0),'CM-VL-G-C-GL-B-T-ClassRimThickn'!$B$1:$B$112,'CM-VL-G-C-GL-B-T-ClassRimThickn'!$C$1:$C$112,0,1,1),Z3294)</f>
        <v>70</v>
      </c>
      <c r="AB3294" s="24">
        <v>70</v>
      </c>
      <c r="AC3294" s="24">
        <f>IF(AB3294&gt;900,_xlfn.XLOOKUP(ROUND(AB3294,0),'CM-VL-G-C-GL-B-T-ClassRimThickn'!$B$1:$B$112,'CM-VL-G-C-GL-B-T-ClassRimThickn'!$C$1:$C$112,0,1,1),AB3294)</f>
        <v>70</v>
      </c>
      <c r="AD3294" s="24">
        <v>70</v>
      </c>
      <c r="AE3294" s="24">
        <f>IF(AD3294&gt;900,_xlfn.XLOOKUP(ROUND(AD3294,0),'CM-VL-G-C-GL-B-T-ClassRimThickn'!$B$1:$B$112,'CM-VL-G-C-GL-B-T-ClassRimThickn'!$C$1:$C$112,0,1,1),AD3294)</f>
        <v>70</v>
      </c>
      <c r="AF3294" s="24">
        <v>72</v>
      </c>
      <c r="AG3294" s="24">
        <f>IF(AF3294&gt;900,_xlfn.XLOOKUP(ROUND(AF3294,0),'CM-VL-G-C-GL-B-T-ClassRimThickn'!$B$1:$B$112,'CM-VL-G-C-GL-B-T-ClassRimThickn'!$C$1:$C$112,0,1,1),AF3294)</f>
        <v>72</v>
      </c>
      <c r="AH3294" s="24">
        <v>27.5</v>
      </c>
      <c r="AI3294" s="24">
        <v>29.5</v>
      </c>
      <c r="AJ3294" s="24">
        <v>28.5</v>
      </c>
      <c r="AK3294" s="24">
        <v>28</v>
      </c>
      <c r="AL3294" s="24">
        <v>29.5</v>
      </c>
      <c r="AM3294" s="24">
        <v>28.5</v>
      </c>
      <c r="AN3294" s="24">
        <v>27.5</v>
      </c>
      <c r="AO3294" s="24">
        <v>29.5</v>
      </c>
      <c r="AP3294" s="24">
        <v>27</v>
      </c>
      <c r="AQ3294" s="24">
        <v>27.5</v>
      </c>
      <c r="AR3294" s="24">
        <v>29.5</v>
      </c>
      <c r="AS3294" s="24">
        <v>27.5</v>
      </c>
      <c r="AT3294" s="24">
        <v>28.5</v>
      </c>
      <c r="AU3294" s="24">
        <v>29</v>
      </c>
      <c r="AV3294" s="24">
        <v>28.5</v>
      </c>
      <c r="AW3294" s="24">
        <v>29</v>
      </c>
      <c r="AX3294" s="24">
        <v>28.5</v>
      </c>
      <c r="AY3294" s="24">
        <v>28.5</v>
      </c>
      <c r="AZ3294" s="24">
        <v>28.5</v>
      </c>
      <c r="BA3294" s="24">
        <v>29.5</v>
      </c>
      <c r="BB3294" s="24">
        <v>28</v>
      </c>
      <c r="BC3294" s="24">
        <v>28.5</v>
      </c>
      <c r="BD3294" s="24">
        <v>29</v>
      </c>
      <c r="BE3294" s="24">
        <v>28.5</v>
      </c>
      <c r="BF3294" s="24">
        <v>0.5</v>
      </c>
      <c r="BG3294" s="24">
        <v>0.5</v>
      </c>
      <c r="BH3294" s="24">
        <v>0.5</v>
      </c>
      <c r="BI3294" s="24">
        <v>0.5</v>
      </c>
      <c r="BJ3294" s="24">
        <v>0.5</v>
      </c>
      <c r="BL3294" s="24">
        <v>0.5</v>
      </c>
      <c r="BM3294" s="24">
        <v>0.5</v>
      </c>
      <c r="BN3294" s="24">
        <v>0.5</v>
      </c>
      <c r="BO3294" s="24">
        <v>0.5</v>
      </c>
      <c r="BP3294" s="24">
        <v>0.5</v>
      </c>
      <c r="BQ3294" s="24">
        <v>0.5</v>
      </c>
      <c r="BR3294" s="24">
        <v>0</v>
      </c>
      <c r="BS3294" s="24">
        <v>0</v>
      </c>
      <c r="BT3294" s="24">
        <v>0</v>
      </c>
      <c r="BU3294" s="24">
        <v>0</v>
      </c>
      <c r="BV3294" s="24">
        <v>0</v>
      </c>
      <c r="BW3294" s="24">
        <v>0</v>
      </c>
      <c r="BX3294" s="24">
        <v>0</v>
      </c>
      <c r="BY3294" s="24">
        <v>0</v>
      </c>
      <c r="BZ3294" s="24">
        <v>0</v>
      </c>
      <c r="CB3294" s="24">
        <v>0</v>
      </c>
      <c r="CC3294" s="24">
        <v>0</v>
      </c>
      <c r="CD3294" s="24">
        <v>109</v>
      </c>
      <c r="CE3294" s="24">
        <v>100</v>
      </c>
      <c r="CF3294" s="24">
        <v>110</v>
      </c>
      <c r="CG3294" s="24">
        <v>110</v>
      </c>
      <c r="CH3294" s="24">
        <v>105</v>
      </c>
      <c r="CI3294" s="24">
        <v>110</v>
      </c>
      <c r="CO3294" s="34">
        <f t="shared" si="216"/>
        <v>824440</v>
      </c>
    </row>
    <row r="3295" spans="1:93" ht="15">
      <c r="A3295" s="23" t="s">
        <v>217</v>
      </c>
      <c r="B3295" s="52">
        <v>42367</v>
      </c>
      <c r="C3295" s="25" t="str">
        <f t="shared" si="217"/>
        <v/>
      </c>
      <c r="G3295" s="24">
        <f t="shared" si="218"/>
        <v>46</v>
      </c>
      <c r="H3295" s="27">
        <v>830714</v>
      </c>
      <c r="I3295" s="24" t="str">
        <f t="shared" si="215"/>
        <v/>
      </c>
      <c r="K3295" s="24">
        <f>IF(J3295&gt;900,_xlfn.XLOOKUP(ROUND(J3295,0),'CM-VL-G-C-GL-B-T-ClassRimThickn'!$B$1:$B$112,'CM-VL-G-C-GL-B-T-ClassRimThickn'!$C$1:$C$112,0,1,1),J3295)</f>
        <v>0</v>
      </c>
      <c r="L3295" s="24">
        <v>978.7</v>
      </c>
      <c r="M3295" s="24">
        <f>IF(L3295&gt;900,_xlfn.XLOOKUP(ROUND(L3295,0),'CM-VL-G-C-GL-B-T-ClassRimThickn'!$B$1:$B$112,'CM-VL-G-C-GL-B-T-ClassRimThickn'!$C$1:$C$112,0,1,1),L3295)</f>
        <v>66.5</v>
      </c>
      <c r="N3295" s="24">
        <v>975.4</v>
      </c>
      <c r="O3295" s="24">
        <f>IF(N3295&gt;900,_xlfn.XLOOKUP(ROUND(N3295,0),'CM-VL-G-C-GL-B-T-ClassRimThickn'!$B$1:$B$112,'CM-VL-G-C-GL-B-T-ClassRimThickn'!$C$1:$C$112,0,1,1),N3295)</f>
        <v>64.5</v>
      </c>
      <c r="P3295" s="24">
        <v>974.8</v>
      </c>
      <c r="Q3295" s="24">
        <f>IF(P3295&gt;900,_xlfn.XLOOKUP(ROUND(P3295,0),'CM-VL-G-C-GL-B-T-ClassRimThickn'!$B$1:$B$112,'CM-VL-G-C-GL-B-T-ClassRimThickn'!$C$1:$C$112,0,1,1),P3295)</f>
        <v>64.5</v>
      </c>
      <c r="S3295" s="24">
        <f>IF(R3295&gt;900,_xlfn.XLOOKUP(ROUND(R3295,0),'CM-VL-G-C-GL-B-T-ClassRimThickn'!$B$1:$B$112,'CM-VL-G-C-GL-B-T-ClassRimThickn'!$C$1:$C$112,0,1,1),R3295)</f>
        <v>0</v>
      </c>
      <c r="T3295" s="24">
        <v>977.9</v>
      </c>
      <c r="U3295" s="24">
        <f>IF(T3295&gt;900,_xlfn.XLOOKUP(ROUND(T3295,0),'CM-VL-G-C-GL-B-T-ClassRimThickn'!$B$1:$B$112,'CM-VL-G-C-GL-B-T-ClassRimThickn'!$C$1:$C$112,0,1,1),T3295)</f>
        <v>66</v>
      </c>
      <c r="V3295" s="24">
        <v>972.4</v>
      </c>
      <c r="W3295" s="24">
        <f>IF(V3295&gt;900,_xlfn.XLOOKUP(ROUND(V3295,0),'CM-VL-G-C-GL-B-T-ClassRimThickn'!$B$1:$B$112,'CM-VL-G-C-GL-B-T-ClassRimThickn'!$C$1:$C$112,0,1,1),V3295)</f>
        <v>63</v>
      </c>
      <c r="X3295" s="24">
        <v>978.8</v>
      </c>
      <c r="Y3295" s="24">
        <f>IF(X3295&gt;900,_xlfn.XLOOKUP(ROUND(X3295,0),'CM-VL-G-C-GL-B-T-ClassRimThickn'!$B$1:$B$112,'CM-VL-G-C-GL-B-T-ClassRimThickn'!$C$1:$C$112,0,1,1),X3295)</f>
        <v>66.5</v>
      </c>
      <c r="Z3295" s="24">
        <v>978.3</v>
      </c>
      <c r="AA3295" s="24">
        <f>IF(Z3295&gt;900,_xlfn.XLOOKUP(ROUND(Z3295,0),'CM-VL-G-C-GL-B-T-ClassRimThickn'!$B$1:$B$112,'CM-VL-G-C-GL-B-T-ClassRimThickn'!$C$1:$C$112,0,1,1),Z3295)</f>
        <v>66</v>
      </c>
      <c r="AB3295" s="24">
        <v>979</v>
      </c>
      <c r="AC3295" s="24">
        <f>IF(AB3295&gt;900,_xlfn.XLOOKUP(ROUND(AB3295,0),'CM-VL-G-C-GL-B-T-ClassRimThickn'!$B$1:$B$112,'CM-VL-G-C-GL-B-T-ClassRimThickn'!$C$1:$C$112,0,1,1),AB3295)</f>
        <v>66.5</v>
      </c>
      <c r="AD3295" s="24">
        <v>975.8</v>
      </c>
      <c r="AE3295" s="24">
        <f>IF(AD3295&gt;900,_xlfn.XLOOKUP(ROUND(AD3295,0),'CM-VL-G-C-GL-B-T-ClassRimThickn'!$B$1:$B$112,'CM-VL-G-C-GL-B-T-ClassRimThickn'!$C$1:$C$112,0,1,1),AD3295)</f>
        <v>65</v>
      </c>
      <c r="AF3295" s="24">
        <v>977.1</v>
      </c>
      <c r="AG3295" s="24">
        <f>IF(AF3295&gt;900,_xlfn.XLOOKUP(ROUND(AF3295,0),'CM-VL-G-C-GL-B-T-ClassRimThickn'!$B$1:$B$112,'CM-VL-G-C-GL-B-T-ClassRimThickn'!$C$1:$C$112,0,1,1),AF3295)</f>
        <v>65.5</v>
      </c>
      <c r="AH3295" s="24">
        <v>28</v>
      </c>
      <c r="AI3295" s="24">
        <v>30</v>
      </c>
      <c r="AJ3295" s="24">
        <v>27</v>
      </c>
      <c r="AK3295" s="24">
        <v>27</v>
      </c>
      <c r="AL3295" s="24">
        <v>30</v>
      </c>
      <c r="AM3295" s="24">
        <v>28</v>
      </c>
      <c r="AN3295" s="24">
        <v>28</v>
      </c>
      <c r="AO3295" s="24">
        <v>28</v>
      </c>
      <c r="AP3295" s="24">
        <v>26</v>
      </c>
      <c r="AQ3295" s="24">
        <v>26</v>
      </c>
      <c r="AR3295" s="24">
        <v>30</v>
      </c>
      <c r="AS3295" s="24">
        <v>27</v>
      </c>
      <c r="AT3295" s="24">
        <v>29</v>
      </c>
      <c r="AU3295" s="24">
        <v>30</v>
      </c>
      <c r="AV3295" s="24">
        <v>29</v>
      </c>
      <c r="AW3295" s="24">
        <v>30</v>
      </c>
      <c r="AX3295" s="24">
        <v>29</v>
      </c>
      <c r="AY3295" s="24">
        <v>30</v>
      </c>
      <c r="AZ3295" s="24">
        <v>28</v>
      </c>
      <c r="BA3295" s="24">
        <v>29</v>
      </c>
      <c r="BB3295" s="24">
        <v>29</v>
      </c>
      <c r="BC3295" s="24">
        <v>29</v>
      </c>
      <c r="BD3295" s="24">
        <v>29</v>
      </c>
      <c r="BE3295" s="24">
        <v>29</v>
      </c>
      <c r="BF3295" s="24">
        <v>0.8</v>
      </c>
      <c r="BG3295" s="24">
        <v>0.9</v>
      </c>
      <c r="BH3295" s="24">
        <v>1.2</v>
      </c>
      <c r="BI3295" s="24">
        <v>0.9</v>
      </c>
      <c r="BJ3295" s="24">
        <v>0.7</v>
      </c>
      <c r="BL3295" s="24">
        <v>1.3</v>
      </c>
      <c r="BM3295" s="24">
        <v>0.9</v>
      </c>
      <c r="BN3295" s="24">
        <v>0.6</v>
      </c>
      <c r="BO3295" s="24">
        <v>1.1000000000000001</v>
      </c>
      <c r="BP3295" s="24">
        <v>0.7</v>
      </c>
      <c r="BQ3295" s="24">
        <v>1.1000000000000001</v>
      </c>
      <c r="BR3295" s="24">
        <v>1</v>
      </c>
      <c r="BS3295" s="24">
        <v>0</v>
      </c>
      <c r="BT3295" s="24">
        <v>2</v>
      </c>
      <c r="BU3295" s="24">
        <v>1.5</v>
      </c>
      <c r="BV3295" s="24">
        <v>0.5</v>
      </c>
      <c r="BW3295" s="24">
        <v>1.5</v>
      </c>
      <c r="BX3295" s="24">
        <v>1</v>
      </c>
      <c r="BY3295" s="24">
        <v>0.5</v>
      </c>
      <c r="BZ3295" s="24">
        <v>1.5</v>
      </c>
      <c r="CB3295" s="24">
        <v>0</v>
      </c>
      <c r="CC3295" s="24">
        <v>1.5</v>
      </c>
      <c r="CD3295" s="24">
        <v>108</v>
      </c>
      <c r="CE3295" s="24">
        <v>100</v>
      </c>
      <c r="CF3295" s="24">
        <v>105</v>
      </c>
      <c r="CG3295" s="24">
        <v>108</v>
      </c>
      <c r="CH3295" s="24">
        <v>105</v>
      </c>
      <c r="CI3295" s="24">
        <v>108</v>
      </c>
      <c r="CO3295" s="34">
        <f t="shared" si="216"/>
        <v>830714</v>
      </c>
    </row>
    <row r="3296" spans="1:93" ht="15">
      <c r="A3296" s="23" t="s">
        <v>217</v>
      </c>
      <c r="B3296" s="52">
        <v>42404</v>
      </c>
      <c r="C3296" s="25" t="str">
        <f t="shared" si="217"/>
        <v/>
      </c>
      <c r="G3296" s="24">
        <f t="shared" si="218"/>
        <v>37</v>
      </c>
      <c r="H3296" s="24">
        <v>839656</v>
      </c>
      <c r="I3296" s="24" t="str">
        <f t="shared" si="215"/>
        <v/>
      </c>
      <c r="K3296" s="24">
        <f>IF(J3296&gt;900,_xlfn.XLOOKUP(ROUND(J3296,0),'CM-VL-G-C-GL-B-T-ClassRimThickn'!$B$1:$B$112,'CM-VL-G-C-GL-B-T-ClassRimThickn'!$C$1:$C$112,0,1,1),J3296)</f>
        <v>0</v>
      </c>
      <c r="L3296" s="24">
        <v>72</v>
      </c>
      <c r="M3296" s="24">
        <f>IF(L3296&gt;900,_xlfn.XLOOKUP(ROUND(L3296,0),'CM-VL-G-C-GL-B-T-ClassRimThickn'!$B$1:$B$112,'CM-VL-G-C-GL-B-T-ClassRimThickn'!$C$1:$C$112,0,1,1),L3296)</f>
        <v>72</v>
      </c>
      <c r="N3296" s="24">
        <v>70</v>
      </c>
      <c r="O3296" s="24">
        <f>IF(N3296&gt;900,_xlfn.XLOOKUP(ROUND(N3296,0),'CM-VL-G-C-GL-B-T-ClassRimThickn'!$B$1:$B$112,'CM-VL-G-C-GL-B-T-ClassRimThickn'!$C$1:$C$112,0,1,1),N3296)</f>
        <v>70</v>
      </c>
      <c r="P3296" s="24">
        <v>69</v>
      </c>
      <c r="Q3296" s="24">
        <f>IF(P3296&gt;900,_xlfn.XLOOKUP(ROUND(P3296,0),'CM-VL-G-C-GL-B-T-ClassRimThickn'!$B$1:$B$112,'CM-VL-G-C-GL-B-T-ClassRimThickn'!$C$1:$C$112,0,1,1),P3296)</f>
        <v>69</v>
      </c>
      <c r="S3296" s="24">
        <f>IF(R3296&gt;900,_xlfn.XLOOKUP(ROUND(R3296,0),'CM-VL-G-C-GL-B-T-ClassRimThickn'!$B$1:$B$112,'CM-VL-G-C-GL-B-T-ClassRimThickn'!$C$1:$C$112,0,1,1),R3296)</f>
        <v>0</v>
      </c>
      <c r="T3296" s="24">
        <v>72</v>
      </c>
      <c r="U3296" s="24">
        <f>IF(T3296&gt;900,_xlfn.XLOOKUP(ROUND(T3296,0),'CM-VL-G-C-GL-B-T-ClassRimThickn'!$B$1:$B$112,'CM-VL-G-C-GL-B-T-ClassRimThickn'!$C$1:$C$112,0,1,1),T3296)</f>
        <v>72</v>
      </c>
      <c r="V3296" s="24">
        <v>70</v>
      </c>
      <c r="W3296" s="24">
        <f>IF(V3296&gt;900,_xlfn.XLOOKUP(ROUND(V3296,0),'CM-VL-G-C-GL-B-T-ClassRimThickn'!$B$1:$B$112,'CM-VL-G-C-GL-B-T-ClassRimThickn'!$C$1:$C$112,0,1,1),V3296)</f>
        <v>70</v>
      </c>
      <c r="X3296" s="24">
        <v>72</v>
      </c>
      <c r="Y3296" s="24">
        <f>IF(X3296&gt;900,_xlfn.XLOOKUP(ROUND(X3296,0),'CM-VL-G-C-GL-B-T-ClassRimThickn'!$B$1:$B$112,'CM-VL-G-C-GL-B-T-ClassRimThickn'!$C$1:$C$112,0,1,1),X3296)</f>
        <v>72</v>
      </c>
      <c r="Z3296" s="24">
        <v>69</v>
      </c>
      <c r="AA3296" s="24">
        <f>IF(Z3296&gt;900,_xlfn.XLOOKUP(ROUND(Z3296,0),'CM-VL-G-C-GL-B-T-ClassRimThickn'!$B$1:$B$112,'CM-VL-G-C-GL-B-T-ClassRimThickn'!$C$1:$C$112,0,1,1),Z3296)</f>
        <v>69</v>
      </c>
      <c r="AB3296" s="24">
        <v>69</v>
      </c>
      <c r="AC3296" s="24">
        <f>IF(AB3296&gt;900,_xlfn.XLOOKUP(ROUND(AB3296,0),'CM-VL-G-C-GL-B-T-ClassRimThickn'!$B$1:$B$112,'CM-VL-G-C-GL-B-T-ClassRimThickn'!$C$1:$C$112,0,1,1),AB3296)</f>
        <v>69</v>
      </c>
      <c r="AD3296" s="24">
        <v>70</v>
      </c>
      <c r="AE3296" s="24">
        <f>IF(AD3296&gt;900,_xlfn.XLOOKUP(ROUND(AD3296,0),'CM-VL-G-C-GL-B-T-ClassRimThickn'!$B$1:$B$112,'CM-VL-G-C-GL-B-T-ClassRimThickn'!$C$1:$C$112,0,1,1),AD3296)</f>
        <v>70</v>
      </c>
      <c r="AF3296" s="24">
        <v>72</v>
      </c>
      <c r="AG3296" s="24">
        <f>IF(AF3296&gt;900,_xlfn.XLOOKUP(ROUND(AF3296,0),'CM-VL-G-C-GL-B-T-ClassRimThickn'!$B$1:$B$112,'CM-VL-G-C-GL-B-T-ClassRimThickn'!$C$1:$C$112,0,1,1),AF3296)</f>
        <v>72</v>
      </c>
      <c r="AH3296" s="24">
        <v>27.5</v>
      </c>
      <c r="AI3296" s="24">
        <v>29</v>
      </c>
      <c r="AJ3296" s="24">
        <v>27.5</v>
      </c>
      <c r="AK3296" s="24">
        <v>27</v>
      </c>
      <c r="AL3296" s="24">
        <v>29</v>
      </c>
      <c r="AM3296" s="24">
        <v>28</v>
      </c>
      <c r="AN3296" s="24">
        <v>26.5</v>
      </c>
      <c r="AO3296" s="24">
        <v>28.5</v>
      </c>
      <c r="AP3296" s="24">
        <v>26.5</v>
      </c>
      <c r="AQ3296" s="24">
        <v>27.5</v>
      </c>
      <c r="AR3296" s="24">
        <v>30</v>
      </c>
      <c r="AS3296" s="24">
        <v>27</v>
      </c>
      <c r="AT3296" s="24">
        <v>30</v>
      </c>
      <c r="AU3296" s="24">
        <v>31</v>
      </c>
      <c r="AV3296" s="24">
        <v>29.5</v>
      </c>
      <c r="AW3296" s="24">
        <v>30.5</v>
      </c>
      <c r="AX3296" s="24">
        <v>30</v>
      </c>
      <c r="AY3296" s="24">
        <v>30</v>
      </c>
      <c r="AZ3296" s="24">
        <v>29</v>
      </c>
      <c r="BA3296" s="24">
        <v>30</v>
      </c>
      <c r="BB3296" s="24">
        <v>30</v>
      </c>
      <c r="BC3296" s="24">
        <v>30</v>
      </c>
      <c r="BD3296" s="24">
        <v>30</v>
      </c>
      <c r="BE3296" s="24">
        <v>30.5</v>
      </c>
      <c r="BF3296" s="24">
        <v>1</v>
      </c>
      <c r="BG3296" s="24">
        <v>0</v>
      </c>
      <c r="BH3296" s="24">
        <v>0</v>
      </c>
      <c r="BI3296" s="24">
        <v>0</v>
      </c>
      <c r="BJ3296" s="24">
        <v>0</v>
      </c>
      <c r="BL3296" s="24">
        <v>1</v>
      </c>
      <c r="BM3296" s="24">
        <v>0</v>
      </c>
      <c r="BN3296" s="24">
        <v>0</v>
      </c>
      <c r="BO3296" s="24">
        <v>0</v>
      </c>
      <c r="BP3296" s="24">
        <v>0</v>
      </c>
      <c r="BQ3296" s="24">
        <v>0</v>
      </c>
      <c r="BR3296" s="24">
        <v>0</v>
      </c>
      <c r="BS3296" s="24">
        <v>0</v>
      </c>
      <c r="BT3296" s="24">
        <v>0</v>
      </c>
      <c r="BU3296" s="24">
        <v>0</v>
      </c>
      <c r="BV3296" s="24">
        <v>0</v>
      </c>
      <c r="BW3296" s="24">
        <v>0</v>
      </c>
      <c r="BX3296" s="24">
        <v>0</v>
      </c>
      <c r="BY3296" s="24">
        <v>0</v>
      </c>
      <c r="BZ3296" s="24">
        <v>0</v>
      </c>
      <c r="CB3296" s="24">
        <v>0</v>
      </c>
      <c r="CC3296" s="24">
        <v>0.5</v>
      </c>
      <c r="CD3296" s="24">
        <v>108</v>
      </c>
      <c r="CE3296" s="24">
        <v>111</v>
      </c>
      <c r="CF3296" s="24">
        <v>109</v>
      </c>
      <c r="CG3296" s="24">
        <v>112</v>
      </c>
      <c r="CH3296" s="24">
        <v>108</v>
      </c>
      <c r="CI3296" s="24">
        <v>108</v>
      </c>
      <c r="CO3296" s="34">
        <f t="shared" si="216"/>
        <v>839656</v>
      </c>
    </row>
    <row r="3297" spans="1:93" ht="15">
      <c r="A3297" s="23" t="s">
        <v>217</v>
      </c>
      <c r="B3297" s="52">
        <v>42433</v>
      </c>
      <c r="C3297" s="25" t="str">
        <f t="shared" si="217"/>
        <v/>
      </c>
      <c r="G3297" s="24">
        <f t="shared" si="218"/>
        <v>29</v>
      </c>
      <c r="H3297" s="30">
        <f>(H3298-H3296)/(G3297+G3298)*G3297+H3296</f>
        <v>845406.15625</v>
      </c>
      <c r="I3297" s="24" t="str">
        <f t="shared" si="215"/>
        <v/>
      </c>
      <c r="K3297" s="24">
        <f>IF(J3297&gt;900,_xlfn.XLOOKUP(ROUND(J3297,0),'CM-VL-G-C-GL-B-T-ClassRimThickn'!$B$1:$B$112,'CM-VL-G-C-GL-B-T-ClassRimThickn'!$C$1:$C$112,0,1,1),J3297)</f>
        <v>0</v>
      </c>
      <c r="L3297" s="24">
        <v>963.7</v>
      </c>
      <c r="M3297" s="24">
        <f>IF(L3297&gt;900,_xlfn.XLOOKUP(ROUND(L3297,0),'CM-VL-G-C-GL-B-T-ClassRimThickn'!$B$1:$B$112,'CM-VL-G-C-GL-B-T-ClassRimThickn'!$C$1:$C$112,0,1,1),L3297)</f>
        <v>59</v>
      </c>
      <c r="N3297" s="24">
        <v>954.9</v>
      </c>
      <c r="O3297" s="24">
        <f>IF(N3297&gt;900,_xlfn.XLOOKUP(ROUND(N3297,0),'CM-VL-G-C-GL-B-T-ClassRimThickn'!$B$1:$B$112,'CM-VL-G-C-GL-B-T-ClassRimThickn'!$C$1:$C$112,0,1,1),N3297)</f>
        <v>54.5</v>
      </c>
      <c r="P3297" s="24">
        <v>954</v>
      </c>
      <c r="Q3297" s="24">
        <f>IF(P3297&gt;900,_xlfn.XLOOKUP(ROUND(P3297,0),'CM-VL-G-C-GL-B-T-ClassRimThickn'!$B$1:$B$112,'CM-VL-G-C-GL-B-T-ClassRimThickn'!$C$1:$C$112,0,1,1),P3297)</f>
        <v>54</v>
      </c>
      <c r="S3297" s="24">
        <f>IF(R3297&gt;900,_xlfn.XLOOKUP(ROUND(R3297,0),'CM-VL-G-C-GL-B-T-ClassRimThickn'!$B$1:$B$112,'CM-VL-G-C-GL-B-T-ClassRimThickn'!$C$1:$C$112,0,1,1),R3297)</f>
        <v>0</v>
      </c>
      <c r="T3297" s="24">
        <v>962.3</v>
      </c>
      <c r="U3297" s="24">
        <f>IF(T3297&gt;900,_xlfn.XLOOKUP(ROUND(T3297,0),'CM-VL-G-C-GL-B-T-ClassRimThickn'!$B$1:$B$112,'CM-VL-G-C-GL-B-T-ClassRimThickn'!$C$1:$C$112,0,1,1),T3297)</f>
        <v>58</v>
      </c>
      <c r="V3297" s="24">
        <v>952.7</v>
      </c>
      <c r="W3297" s="24">
        <f>IF(V3297&gt;900,_xlfn.XLOOKUP(ROUND(V3297,0),'CM-VL-G-C-GL-B-T-ClassRimThickn'!$B$1:$B$112,'CM-VL-G-C-GL-B-T-ClassRimThickn'!$C$1:$C$112,0,1,1),V3297)</f>
        <v>53.5</v>
      </c>
      <c r="X3297" s="24">
        <v>963.7</v>
      </c>
      <c r="Y3297" s="24">
        <f>IF(X3297&gt;900,_xlfn.XLOOKUP(ROUND(X3297,0),'CM-VL-G-C-GL-B-T-ClassRimThickn'!$B$1:$B$112,'CM-VL-G-C-GL-B-T-ClassRimThickn'!$C$1:$C$112,0,1,1),X3297)</f>
        <v>59</v>
      </c>
      <c r="Z3297" s="24">
        <v>955.2</v>
      </c>
      <c r="AA3297" s="24">
        <f>IF(Z3297&gt;900,_xlfn.XLOOKUP(ROUND(Z3297,0),'CM-VL-G-C-GL-B-T-ClassRimThickn'!$B$1:$B$112,'CM-VL-G-C-GL-B-T-ClassRimThickn'!$C$1:$C$112,0,1,1),Z3297)</f>
        <v>54.5</v>
      </c>
      <c r="AB3297" s="24">
        <v>953.6</v>
      </c>
      <c r="AC3297" s="24">
        <f>IF(AB3297&gt;900,_xlfn.XLOOKUP(ROUND(AB3297,0),'CM-VL-G-C-GL-B-T-ClassRimThickn'!$B$1:$B$112,'CM-VL-G-C-GL-B-T-ClassRimThickn'!$C$1:$C$112,0,1,1),AB3297)</f>
        <v>54</v>
      </c>
      <c r="AD3297" s="24">
        <v>963.1</v>
      </c>
      <c r="AE3297" s="24">
        <f>IF(AD3297&gt;900,_xlfn.XLOOKUP(ROUND(AD3297,0),'CM-VL-G-C-GL-B-T-ClassRimThickn'!$B$1:$B$112,'CM-VL-G-C-GL-B-T-ClassRimThickn'!$C$1:$C$112,0,1,1),AD3297)</f>
        <v>58.5</v>
      </c>
      <c r="AF3297" s="24">
        <v>962.4</v>
      </c>
      <c r="AG3297" s="24">
        <f>IF(AF3297&gt;900,_xlfn.XLOOKUP(ROUND(AF3297,0),'CM-VL-G-C-GL-B-T-ClassRimThickn'!$B$1:$B$112,'CM-VL-G-C-GL-B-T-ClassRimThickn'!$C$1:$C$112,0,1,1),AF3297)</f>
        <v>58</v>
      </c>
      <c r="CO3297" s="34">
        <f t="shared" si="216"/>
        <v>845406.15625</v>
      </c>
    </row>
    <row r="3298" spans="1:93" ht="15">
      <c r="A3298" s="23" t="s">
        <v>217</v>
      </c>
      <c r="B3298" s="52">
        <v>42436</v>
      </c>
      <c r="C3298" s="25" t="str">
        <f t="shared" si="217"/>
        <v/>
      </c>
      <c r="G3298" s="24">
        <f t="shared" si="218"/>
        <v>3</v>
      </c>
      <c r="H3298" s="24">
        <v>846001</v>
      </c>
      <c r="I3298" s="24" t="str">
        <f t="shared" si="215"/>
        <v/>
      </c>
      <c r="K3298" s="24">
        <f>IF(J3298&gt;900,_xlfn.XLOOKUP(ROUND(J3298,0),'CM-VL-G-C-GL-B-T-ClassRimThickn'!$B$1:$B$112,'CM-VL-G-C-GL-B-T-ClassRimThickn'!$C$1:$C$112,0,1,1),J3298)</f>
        <v>0</v>
      </c>
      <c r="L3298" s="24">
        <v>62</v>
      </c>
      <c r="M3298" s="24">
        <f>IF(L3298&gt;900,_xlfn.XLOOKUP(ROUND(L3298,0),'CM-VL-G-C-GL-B-T-ClassRimThickn'!$B$1:$B$112,'CM-VL-G-C-GL-B-T-ClassRimThickn'!$C$1:$C$112,0,1,1),L3298)</f>
        <v>62</v>
      </c>
      <c r="N3298" s="24">
        <v>58</v>
      </c>
      <c r="O3298" s="24">
        <f>IF(N3298&gt;900,_xlfn.XLOOKUP(ROUND(N3298,0),'CM-VL-G-C-GL-B-T-ClassRimThickn'!$B$1:$B$112,'CM-VL-G-C-GL-B-T-ClassRimThickn'!$C$1:$C$112,0,1,1),N3298)</f>
        <v>58</v>
      </c>
      <c r="P3298" s="24">
        <v>57</v>
      </c>
      <c r="Q3298" s="24">
        <f>IF(P3298&gt;900,_xlfn.XLOOKUP(ROUND(P3298,0),'CM-VL-G-C-GL-B-T-ClassRimThickn'!$B$1:$B$112,'CM-VL-G-C-GL-B-T-ClassRimThickn'!$C$1:$C$112,0,1,1),P3298)</f>
        <v>57</v>
      </c>
      <c r="S3298" s="24">
        <f>IF(R3298&gt;900,_xlfn.XLOOKUP(ROUND(R3298,0),'CM-VL-G-C-GL-B-T-ClassRimThickn'!$B$1:$B$112,'CM-VL-G-C-GL-B-T-ClassRimThickn'!$C$1:$C$112,0,1,1),R3298)</f>
        <v>0</v>
      </c>
      <c r="T3298" s="24">
        <v>61</v>
      </c>
      <c r="U3298" s="24">
        <f>IF(T3298&gt;900,_xlfn.XLOOKUP(ROUND(T3298,0),'CM-VL-G-C-GL-B-T-ClassRimThickn'!$B$1:$B$112,'CM-VL-G-C-GL-B-T-ClassRimThickn'!$C$1:$C$112,0,1,1),T3298)</f>
        <v>61</v>
      </c>
      <c r="V3298" s="24">
        <v>57</v>
      </c>
      <c r="W3298" s="24">
        <f>IF(V3298&gt;900,_xlfn.XLOOKUP(ROUND(V3298,0),'CM-VL-G-C-GL-B-T-ClassRimThickn'!$B$1:$B$112,'CM-VL-G-C-GL-B-T-ClassRimThickn'!$C$1:$C$112,0,1,1),V3298)</f>
        <v>57</v>
      </c>
      <c r="X3298" s="24">
        <v>62</v>
      </c>
      <c r="Y3298" s="24">
        <f>IF(X3298&gt;900,_xlfn.XLOOKUP(ROUND(X3298,0),'CM-VL-G-C-GL-B-T-ClassRimThickn'!$B$1:$B$112,'CM-VL-G-C-GL-B-T-ClassRimThickn'!$C$1:$C$112,0,1,1),X3298)</f>
        <v>62</v>
      </c>
      <c r="Z3298" s="24">
        <v>58</v>
      </c>
      <c r="AA3298" s="24">
        <f>IF(Z3298&gt;900,_xlfn.XLOOKUP(ROUND(Z3298,0),'CM-VL-G-C-GL-B-T-ClassRimThickn'!$B$1:$B$112,'CM-VL-G-C-GL-B-T-ClassRimThickn'!$C$1:$C$112,0,1,1),Z3298)</f>
        <v>58</v>
      </c>
      <c r="AB3298" s="24">
        <v>57</v>
      </c>
      <c r="AC3298" s="24">
        <f>IF(AB3298&gt;900,_xlfn.XLOOKUP(ROUND(AB3298,0),'CM-VL-G-C-GL-B-T-ClassRimThickn'!$B$1:$B$112,'CM-VL-G-C-GL-B-T-ClassRimThickn'!$C$1:$C$112,0,1,1),AB3298)</f>
        <v>57</v>
      </c>
      <c r="AD3298" s="24">
        <v>62</v>
      </c>
      <c r="AE3298" s="24">
        <f>IF(AD3298&gt;900,_xlfn.XLOOKUP(ROUND(AD3298,0),'CM-VL-G-C-GL-B-T-ClassRimThickn'!$B$1:$B$112,'CM-VL-G-C-GL-B-T-ClassRimThickn'!$C$1:$C$112,0,1,1),AD3298)</f>
        <v>62</v>
      </c>
      <c r="AF3298" s="24">
        <v>61</v>
      </c>
      <c r="AG3298" s="24">
        <f>IF(AF3298&gt;900,_xlfn.XLOOKUP(ROUND(AF3298,0),'CM-VL-G-C-GL-B-T-ClassRimThickn'!$B$1:$B$112,'CM-VL-G-C-GL-B-T-ClassRimThickn'!$C$1:$C$112,0,1,1),AF3298)</f>
        <v>61</v>
      </c>
      <c r="AH3298" s="24">
        <v>30</v>
      </c>
      <c r="AI3298" s="24">
        <v>29.5</v>
      </c>
      <c r="AJ3298" s="24">
        <v>30</v>
      </c>
      <c r="AK3298" s="24">
        <v>30</v>
      </c>
      <c r="AL3298" s="24">
        <v>30</v>
      </c>
      <c r="AM3298" s="24">
        <v>30</v>
      </c>
      <c r="AN3298" s="24">
        <v>31</v>
      </c>
      <c r="AO3298" s="24">
        <v>30</v>
      </c>
      <c r="AP3298" s="24">
        <v>30.5</v>
      </c>
      <c r="AQ3298" s="24">
        <v>30</v>
      </c>
      <c r="AR3298" s="24">
        <v>30.5</v>
      </c>
      <c r="AS3298" s="24">
        <v>31</v>
      </c>
      <c r="AT3298" s="24">
        <v>28</v>
      </c>
      <c r="AU3298" s="24">
        <v>28</v>
      </c>
      <c r="AV3298" s="24">
        <v>28</v>
      </c>
      <c r="AW3298" s="24">
        <v>28</v>
      </c>
      <c r="AX3298" s="24">
        <v>28</v>
      </c>
      <c r="AY3298" s="24">
        <v>28</v>
      </c>
      <c r="AZ3298" s="24">
        <v>28</v>
      </c>
      <c r="BA3298" s="24">
        <v>28</v>
      </c>
      <c r="BB3298" s="24">
        <v>28</v>
      </c>
      <c r="BC3298" s="24">
        <v>28</v>
      </c>
      <c r="BD3298" s="24">
        <v>28</v>
      </c>
      <c r="BE3298" s="24">
        <v>28</v>
      </c>
      <c r="BF3298" s="24">
        <v>0</v>
      </c>
      <c r="BG3298" s="24">
        <v>0</v>
      </c>
      <c r="BH3298" s="24">
        <v>0</v>
      </c>
      <c r="BI3298" s="24">
        <v>0</v>
      </c>
      <c r="BJ3298" s="24">
        <v>0</v>
      </c>
      <c r="BL3298" s="24">
        <v>0</v>
      </c>
      <c r="BM3298" s="24">
        <v>0</v>
      </c>
      <c r="BN3298" s="24">
        <v>0</v>
      </c>
      <c r="BO3298" s="24">
        <v>0</v>
      </c>
      <c r="BP3298" s="24">
        <v>0</v>
      </c>
      <c r="BQ3298" s="24">
        <v>0</v>
      </c>
      <c r="BR3298" s="24">
        <v>0</v>
      </c>
      <c r="BS3298" s="24">
        <v>0</v>
      </c>
      <c r="BT3298" s="24">
        <v>0</v>
      </c>
      <c r="BU3298" s="24">
        <v>0</v>
      </c>
      <c r="BV3298" s="24">
        <v>0</v>
      </c>
      <c r="BW3298" s="24">
        <v>0</v>
      </c>
      <c r="BX3298" s="24">
        <v>0</v>
      </c>
      <c r="BY3298" s="24">
        <v>0</v>
      </c>
      <c r="BZ3298" s="24">
        <v>0</v>
      </c>
      <c r="CB3298" s="24">
        <v>0</v>
      </c>
      <c r="CC3298" s="24">
        <v>0</v>
      </c>
      <c r="CD3298" s="24">
        <v>95</v>
      </c>
      <c r="CE3298" s="24">
        <v>89</v>
      </c>
      <c r="CF3298" s="24">
        <v>97</v>
      </c>
      <c r="CG3298" s="24">
        <v>95</v>
      </c>
      <c r="CH3298" s="24">
        <v>96</v>
      </c>
      <c r="CI3298" s="24">
        <v>97</v>
      </c>
      <c r="CO3298" s="34">
        <f t="shared" si="216"/>
        <v>846001</v>
      </c>
    </row>
    <row r="3299" spans="1:93" ht="15">
      <c r="A3299" s="23" t="s">
        <v>217</v>
      </c>
      <c r="B3299" s="52">
        <v>42475</v>
      </c>
      <c r="C3299" s="25" t="str">
        <f t="shared" si="217"/>
        <v/>
      </c>
      <c r="G3299" s="24">
        <f t="shared" si="218"/>
        <v>39</v>
      </c>
      <c r="H3299" s="27">
        <v>856280</v>
      </c>
      <c r="I3299" s="24" t="str">
        <f t="shared" ref="I3299:I3305" si="219">IF(AND((A3299=A3300),(H3299&gt;H3300)),FALSE,"")</f>
        <v/>
      </c>
      <c r="K3299" s="24">
        <f>IF(J3299&gt;900,_xlfn.XLOOKUP(ROUND(J3299,0),'CM-VL-G-C-GL-B-T-ClassRimThickn'!$B$1:$B$112,'CM-VL-G-C-GL-B-T-ClassRimThickn'!$C$1:$C$112,0,1,1),J3299)</f>
        <v>0</v>
      </c>
      <c r="L3299" s="24">
        <v>62</v>
      </c>
      <c r="M3299" s="24">
        <f>IF(L3299&gt;900,_xlfn.XLOOKUP(ROUND(L3299,0),'CM-VL-G-C-GL-B-T-ClassRimThickn'!$B$1:$B$112,'CM-VL-G-C-GL-B-T-ClassRimThickn'!$C$1:$C$112,0,1,1),L3299)</f>
        <v>62</v>
      </c>
      <c r="N3299" s="24">
        <v>57</v>
      </c>
      <c r="O3299" s="24">
        <f>IF(N3299&gt;900,_xlfn.XLOOKUP(ROUND(N3299,0),'CM-VL-G-C-GL-B-T-ClassRimThickn'!$B$1:$B$112,'CM-VL-G-C-GL-B-T-ClassRimThickn'!$C$1:$C$112,0,1,1),N3299)</f>
        <v>57</v>
      </c>
      <c r="P3299" s="24">
        <v>57</v>
      </c>
      <c r="Q3299" s="24">
        <f>IF(P3299&gt;900,_xlfn.XLOOKUP(ROUND(P3299,0),'CM-VL-G-C-GL-B-T-ClassRimThickn'!$B$1:$B$112,'CM-VL-G-C-GL-B-T-ClassRimThickn'!$C$1:$C$112,0,1,1),P3299)</f>
        <v>57</v>
      </c>
      <c r="S3299" s="24">
        <f>IF(R3299&gt;900,_xlfn.XLOOKUP(ROUND(R3299,0),'CM-VL-G-C-GL-B-T-ClassRimThickn'!$B$1:$B$112,'CM-VL-G-C-GL-B-T-ClassRimThickn'!$C$1:$C$112,0,1,1),R3299)</f>
        <v>0</v>
      </c>
      <c r="T3299" s="24">
        <v>62</v>
      </c>
      <c r="U3299" s="24">
        <f>IF(T3299&gt;900,_xlfn.XLOOKUP(ROUND(T3299,0),'CM-VL-G-C-GL-B-T-ClassRimThickn'!$B$1:$B$112,'CM-VL-G-C-GL-B-T-ClassRimThickn'!$C$1:$C$112,0,1,1),T3299)</f>
        <v>62</v>
      </c>
      <c r="V3299" s="24">
        <v>56</v>
      </c>
      <c r="W3299" s="24">
        <f>IF(V3299&gt;900,_xlfn.XLOOKUP(ROUND(V3299,0),'CM-VL-G-C-GL-B-T-ClassRimThickn'!$B$1:$B$112,'CM-VL-G-C-GL-B-T-ClassRimThickn'!$C$1:$C$112,0,1,1),V3299)</f>
        <v>56</v>
      </c>
      <c r="X3299" s="24">
        <v>62</v>
      </c>
      <c r="Y3299" s="24">
        <f>IF(X3299&gt;900,_xlfn.XLOOKUP(ROUND(X3299,0),'CM-VL-G-C-GL-B-T-ClassRimThickn'!$B$1:$B$112,'CM-VL-G-C-GL-B-T-ClassRimThickn'!$C$1:$C$112,0,1,1),X3299)</f>
        <v>62</v>
      </c>
      <c r="Z3299" s="24">
        <v>57</v>
      </c>
      <c r="AA3299" s="24">
        <f>IF(Z3299&gt;900,_xlfn.XLOOKUP(ROUND(Z3299,0),'CM-VL-G-C-GL-B-T-ClassRimThickn'!$B$1:$B$112,'CM-VL-G-C-GL-B-T-ClassRimThickn'!$C$1:$C$112,0,1,1),Z3299)</f>
        <v>57</v>
      </c>
      <c r="AB3299" s="24">
        <v>57</v>
      </c>
      <c r="AC3299" s="24">
        <f>IF(AB3299&gt;900,_xlfn.XLOOKUP(ROUND(AB3299,0),'CM-VL-G-C-GL-B-T-ClassRimThickn'!$B$1:$B$112,'CM-VL-G-C-GL-B-T-ClassRimThickn'!$C$1:$C$112,0,1,1),AB3299)</f>
        <v>57</v>
      </c>
      <c r="AD3299" s="24">
        <v>61</v>
      </c>
      <c r="AE3299" s="24">
        <f>IF(AD3299&gt;900,_xlfn.XLOOKUP(ROUND(AD3299,0),'CM-VL-G-C-GL-B-T-ClassRimThickn'!$B$1:$B$112,'CM-VL-G-C-GL-B-T-ClassRimThickn'!$C$1:$C$112,0,1,1),AD3299)</f>
        <v>61</v>
      </c>
      <c r="AF3299" s="24">
        <v>62</v>
      </c>
      <c r="AG3299" s="24">
        <f>IF(AF3299&gt;900,_xlfn.XLOOKUP(ROUND(AF3299,0),'CM-VL-G-C-GL-B-T-ClassRimThickn'!$B$1:$B$112,'CM-VL-G-C-GL-B-T-ClassRimThickn'!$C$1:$C$112,0,1,1),AF3299)</f>
        <v>62</v>
      </c>
      <c r="AH3299" s="24">
        <v>30</v>
      </c>
      <c r="AI3299" s="24">
        <v>29.5</v>
      </c>
      <c r="AJ3299" s="24">
        <v>29</v>
      </c>
      <c r="AK3299" s="24">
        <v>28.5</v>
      </c>
      <c r="AL3299" s="24">
        <v>29.5</v>
      </c>
      <c r="AM3299" s="24">
        <v>28.5</v>
      </c>
      <c r="AN3299" s="24">
        <v>30</v>
      </c>
      <c r="AO3299" s="24">
        <v>29.5</v>
      </c>
      <c r="AP3299" s="24">
        <v>29</v>
      </c>
      <c r="AQ3299" s="24">
        <v>29.5</v>
      </c>
      <c r="AR3299" s="24">
        <v>29.5</v>
      </c>
      <c r="AS3299" s="24">
        <v>29</v>
      </c>
      <c r="AT3299" s="24">
        <v>28.5</v>
      </c>
      <c r="AU3299" s="24">
        <v>29.5</v>
      </c>
      <c r="AV3299" s="24">
        <v>28</v>
      </c>
      <c r="AW3299" s="24">
        <v>28.5</v>
      </c>
      <c r="AX3299" s="24">
        <v>28</v>
      </c>
      <c r="AY3299" s="24">
        <v>28.5</v>
      </c>
      <c r="AZ3299" s="24">
        <v>28</v>
      </c>
      <c r="BA3299" s="24">
        <v>28.5</v>
      </c>
      <c r="BB3299" s="24">
        <v>29</v>
      </c>
      <c r="BC3299" s="24">
        <v>28</v>
      </c>
      <c r="BD3299" s="24">
        <v>29</v>
      </c>
      <c r="BE3299" s="24">
        <v>28</v>
      </c>
      <c r="BF3299" s="24">
        <v>0</v>
      </c>
      <c r="BG3299" s="24">
        <v>0</v>
      </c>
      <c r="BH3299" s="24">
        <v>0</v>
      </c>
      <c r="BI3299" s="24">
        <v>0</v>
      </c>
      <c r="BJ3299" s="24">
        <v>0</v>
      </c>
      <c r="BL3299" s="24">
        <v>0</v>
      </c>
      <c r="BM3299" s="24">
        <v>0</v>
      </c>
      <c r="BN3299" s="24">
        <v>0</v>
      </c>
      <c r="BO3299" s="24">
        <v>0</v>
      </c>
      <c r="BP3299" s="24">
        <v>0</v>
      </c>
      <c r="BQ3299" s="24">
        <v>0</v>
      </c>
      <c r="BR3299" s="24">
        <v>0</v>
      </c>
      <c r="BS3299" s="24">
        <v>0</v>
      </c>
      <c r="BT3299" s="24">
        <v>0</v>
      </c>
      <c r="BU3299" s="24">
        <v>0</v>
      </c>
      <c r="BV3299" s="24">
        <v>0</v>
      </c>
      <c r="BW3299" s="24">
        <v>0</v>
      </c>
      <c r="BX3299" s="24">
        <v>0</v>
      </c>
      <c r="BY3299" s="24">
        <v>0</v>
      </c>
      <c r="BZ3299" s="24">
        <v>0</v>
      </c>
      <c r="CB3299" s="24">
        <v>0</v>
      </c>
      <c r="CC3299" s="24">
        <v>0</v>
      </c>
      <c r="CD3299" s="24">
        <v>94</v>
      </c>
      <c r="CE3299" s="24">
        <v>90</v>
      </c>
      <c r="CF3299" s="24">
        <v>95</v>
      </c>
      <c r="CG3299" s="24">
        <v>98</v>
      </c>
      <c r="CH3299" s="24">
        <v>97</v>
      </c>
      <c r="CI3299" s="24">
        <v>100</v>
      </c>
      <c r="CO3299" s="34">
        <f t="shared" si="216"/>
        <v>856280</v>
      </c>
    </row>
    <row r="3300" spans="1:93" ht="15">
      <c r="A3300" s="23" t="s">
        <v>217</v>
      </c>
      <c r="B3300" s="52">
        <v>42653</v>
      </c>
      <c r="C3300" s="25" t="str">
        <f t="shared" si="217"/>
        <v/>
      </c>
      <c r="G3300" s="24">
        <f t="shared" si="218"/>
        <v>178</v>
      </c>
      <c r="H3300" s="30">
        <f>(H3301-H3299)/(G3300+G3301)*G3300+H3299</f>
        <v>857430.79069767438</v>
      </c>
      <c r="I3300" s="24" t="str">
        <f t="shared" si="219"/>
        <v/>
      </c>
      <c r="K3300" s="24">
        <f>IF(J3300&gt;900,_xlfn.XLOOKUP(ROUND(J3300,0),'CM-VL-G-C-GL-B-T-ClassRimThickn'!$B$1:$B$112,'CM-VL-G-C-GL-B-T-ClassRimThickn'!$C$1:$C$112,0,1,1),J3300)</f>
        <v>0</v>
      </c>
      <c r="L3300" s="24">
        <v>53</v>
      </c>
      <c r="M3300" s="24">
        <f>IF(L3300&gt;900,_xlfn.XLOOKUP(ROUND(L3300,0),'CM-VL-G-C-GL-B-T-ClassRimThickn'!$B$1:$B$112,'CM-VL-G-C-GL-B-T-ClassRimThickn'!$C$1:$C$112,0,1,1),L3300)</f>
        <v>53</v>
      </c>
      <c r="N3300" s="24">
        <v>51</v>
      </c>
      <c r="O3300" s="24">
        <f>IF(N3300&gt;900,_xlfn.XLOOKUP(ROUND(N3300,0),'CM-VL-G-C-GL-B-T-ClassRimThickn'!$B$1:$B$112,'CM-VL-G-C-GL-B-T-ClassRimThickn'!$C$1:$C$112,0,1,1),N3300)</f>
        <v>51</v>
      </c>
      <c r="P3300" s="24">
        <v>50</v>
      </c>
      <c r="Q3300" s="24">
        <f>IF(P3300&gt;900,_xlfn.XLOOKUP(ROUND(P3300,0),'CM-VL-G-C-GL-B-T-ClassRimThickn'!$B$1:$B$112,'CM-VL-G-C-GL-B-T-ClassRimThickn'!$C$1:$C$112,0,1,1),P3300)</f>
        <v>50</v>
      </c>
      <c r="S3300" s="24">
        <f>IF(R3300&gt;900,_xlfn.XLOOKUP(ROUND(R3300,0),'CM-VL-G-C-GL-B-T-ClassRimThickn'!$B$1:$B$112,'CM-VL-G-C-GL-B-T-ClassRimThickn'!$C$1:$C$112,0,1,1),R3300)</f>
        <v>0</v>
      </c>
      <c r="T3300" s="24">
        <v>50</v>
      </c>
      <c r="U3300" s="24">
        <f>IF(T3300&gt;900,_xlfn.XLOOKUP(ROUND(T3300,0),'CM-VL-G-C-GL-B-T-ClassRimThickn'!$B$1:$B$112,'CM-VL-G-C-GL-B-T-ClassRimThickn'!$C$1:$C$112,0,1,1),T3300)</f>
        <v>50</v>
      </c>
      <c r="V3300" s="24">
        <v>49</v>
      </c>
      <c r="W3300" s="24">
        <f>IF(V3300&gt;900,_xlfn.XLOOKUP(ROUND(V3300,0),'CM-VL-G-C-GL-B-T-ClassRimThickn'!$B$1:$B$112,'CM-VL-G-C-GL-B-T-ClassRimThickn'!$C$1:$C$112,0,1,1),V3300)</f>
        <v>49</v>
      </c>
      <c r="X3300" s="24">
        <v>53</v>
      </c>
      <c r="Y3300" s="24">
        <f>IF(X3300&gt;900,_xlfn.XLOOKUP(ROUND(X3300,0),'CM-VL-G-C-GL-B-T-ClassRimThickn'!$B$1:$B$112,'CM-VL-G-C-GL-B-T-ClassRimThickn'!$C$1:$C$112,0,1,1),X3300)</f>
        <v>53</v>
      </c>
      <c r="Z3300" s="24">
        <v>51</v>
      </c>
      <c r="AA3300" s="24">
        <f>IF(Z3300&gt;900,_xlfn.XLOOKUP(ROUND(Z3300,0),'CM-VL-G-C-GL-B-T-ClassRimThickn'!$B$1:$B$112,'CM-VL-G-C-GL-B-T-ClassRimThickn'!$C$1:$C$112,0,1,1),Z3300)</f>
        <v>51</v>
      </c>
      <c r="AB3300" s="24">
        <v>50</v>
      </c>
      <c r="AC3300" s="24">
        <f>IF(AB3300&gt;900,_xlfn.XLOOKUP(ROUND(AB3300,0),'CM-VL-G-C-GL-B-T-ClassRimThickn'!$B$1:$B$112,'CM-VL-G-C-GL-B-T-ClassRimThickn'!$C$1:$C$112,0,1,1),AB3300)</f>
        <v>50</v>
      </c>
      <c r="AD3300" s="24">
        <v>53</v>
      </c>
      <c r="AE3300" s="24">
        <f>IF(AD3300&gt;900,_xlfn.XLOOKUP(ROUND(AD3300,0),'CM-VL-G-C-GL-B-T-ClassRimThickn'!$B$1:$B$112,'CM-VL-G-C-GL-B-T-ClassRimThickn'!$C$1:$C$112,0,1,1),AD3300)</f>
        <v>53</v>
      </c>
      <c r="AF3300" s="24">
        <v>50</v>
      </c>
      <c r="AG3300" s="24">
        <f>IF(AF3300&gt;900,_xlfn.XLOOKUP(ROUND(AF3300,0),'CM-VL-G-C-GL-B-T-ClassRimThickn'!$B$1:$B$112,'CM-VL-G-C-GL-B-T-ClassRimThickn'!$C$1:$C$112,0,1,1),AF3300)</f>
        <v>50</v>
      </c>
      <c r="AH3300" s="24">
        <v>25</v>
      </c>
      <c r="AI3300" s="24">
        <v>25.5</v>
      </c>
      <c r="AJ3300" s="24">
        <v>24</v>
      </c>
      <c r="AK3300" s="24">
        <v>26.5</v>
      </c>
      <c r="AL3300" s="24">
        <v>25</v>
      </c>
      <c r="AM3300" s="24">
        <v>25</v>
      </c>
      <c r="AN3300" s="24">
        <v>24.5</v>
      </c>
      <c r="AO3300" s="24">
        <v>25.5</v>
      </c>
      <c r="AP3300" s="24">
        <v>25</v>
      </c>
      <c r="AQ3300" s="24">
        <v>23.5</v>
      </c>
      <c r="AR3300" s="24">
        <v>26</v>
      </c>
      <c r="AS3300" s="24">
        <v>26</v>
      </c>
      <c r="AT3300" s="24">
        <v>29.5</v>
      </c>
      <c r="AU3300" s="24">
        <v>29</v>
      </c>
      <c r="AV3300" s="24">
        <v>29.5</v>
      </c>
      <c r="AW3300" s="24">
        <v>29</v>
      </c>
      <c r="AX3300" s="24">
        <v>29.5</v>
      </c>
      <c r="AY3300" s="24">
        <v>30</v>
      </c>
      <c r="AZ3300" s="24">
        <v>28.5</v>
      </c>
      <c r="BA3300" s="24">
        <v>29</v>
      </c>
      <c r="BB3300" s="24">
        <v>28.5</v>
      </c>
      <c r="BC3300" s="24">
        <v>29</v>
      </c>
      <c r="BD3300" s="24">
        <v>28</v>
      </c>
      <c r="BE3300" s="24">
        <v>28.5</v>
      </c>
      <c r="BF3300" s="24">
        <v>0</v>
      </c>
      <c r="BG3300" s="24">
        <v>0</v>
      </c>
      <c r="BH3300" s="24">
        <v>0</v>
      </c>
      <c r="BI3300" s="24">
        <v>0</v>
      </c>
      <c r="BJ3300" s="24">
        <v>0</v>
      </c>
      <c r="BL3300" s="24">
        <v>0</v>
      </c>
      <c r="BM3300" s="24">
        <v>0</v>
      </c>
      <c r="BN3300" s="24">
        <v>0</v>
      </c>
      <c r="BO3300" s="24">
        <v>0</v>
      </c>
      <c r="BP3300" s="24">
        <v>0</v>
      </c>
      <c r="BQ3300" s="24">
        <v>0</v>
      </c>
      <c r="BR3300" s="24">
        <v>0</v>
      </c>
      <c r="BS3300" s="24">
        <v>0</v>
      </c>
      <c r="BT3300" s="24">
        <v>0</v>
      </c>
      <c r="BU3300" s="24">
        <v>0</v>
      </c>
      <c r="BV3300" s="24">
        <v>0</v>
      </c>
      <c r="BW3300" s="24">
        <v>0.5</v>
      </c>
      <c r="BX3300" s="24">
        <v>0</v>
      </c>
      <c r="BY3300" s="24">
        <v>0</v>
      </c>
      <c r="BZ3300" s="24">
        <v>0</v>
      </c>
      <c r="CB3300" s="24">
        <v>0</v>
      </c>
      <c r="CC3300" s="24">
        <v>0</v>
      </c>
      <c r="CD3300" s="24">
        <v>82</v>
      </c>
      <c r="CE3300" s="24">
        <v>92</v>
      </c>
      <c r="CF3300" s="24">
        <v>92</v>
      </c>
      <c r="CG3300" s="24">
        <v>84</v>
      </c>
      <c r="CH3300" s="24">
        <v>90</v>
      </c>
      <c r="CI3300" s="24">
        <v>87</v>
      </c>
      <c r="CO3300" s="34">
        <f t="shared" si="216"/>
        <v>857430.79069767438</v>
      </c>
    </row>
    <row r="3301" spans="1:93" ht="15">
      <c r="A3301" s="23" t="s">
        <v>217</v>
      </c>
      <c r="B3301" s="52">
        <v>42991</v>
      </c>
      <c r="C3301" s="25" t="str">
        <f t="shared" si="217"/>
        <v/>
      </c>
      <c r="G3301" s="24">
        <f t="shared" si="218"/>
        <v>338</v>
      </c>
      <c r="H3301" s="27">
        <v>859616</v>
      </c>
      <c r="I3301" s="24" t="str">
        <f t="shared" si="219"/>
        <v/>
      </c>
      <c r="K3301" s="24">
        <f>IF(J3301&gt;900,_xlfn.XLOOKUP(ROUND(J3301,0),'CM-VL-G-C-GL-B-T-ClassRimThickn'!$B$1:$B$112,'CM-VL-G-C-GL-B-T-ClassRimThickn'!$C$1:$C$112,0,1,1),J3301)</f>
        <v>0</v>
      </c>
      <c r="L3301" s="24">
        <v>90</v>
      </c>
      <c r="M3301" s="24">
        <f>IF(L3301&gt;900,_xlfn.XLOOKUP(ROUND(L3301,0),'CM-VL-G-C-GL-B-T-ClassRimThickn'!$B$1:$B$112,'CM-VL-G-C-GL-B-T-ClassRimThickn'!$C$1:$C$112,0,1,1),L3301)</f>
        <v>90</v>
      </c>
      <c r="N3301" s="24">
        <v>90</v>
      </c>
      <c r="O3301" s="24">
        <f>IF(N3301&gt;900,_xlfn.XLOOKUP(ROUND(N3301,0),'CM-VL-G-C-GL-B-T-ClassRimThickn'!$B$1:$B$112,'CM-VL-G-C-GL-B-T-ClassRimThickn'!$C$1:$C$112,0,1,1),N3301)</f>
        <v>90</v>
      </c>
      <c r="P3301" s="24">
        <v>90</v>
      </c>
      <c r="Q3301" s="24">
        <f>IF(P3301&gt;900,_xlfn.XLOOKUP(ROUND(P3301,0),'CM-VL-G-C-GL-B-T-ClassRimThickn'!$B$1:$B$112,'CM-VL-G-C-GL-B-T-ClassRimThickn'!$C$1:$C$112,0,1,1),P3301)</f>
        <v>90</v>
      </c>
      <c r="S3301" s="24">
        <f>IF(R3301&gt;900,_xlfn.XLOOKUP(ROUND(R3301,0),'CM-VL-G-C-GL-B-T-ClassRimThickn'!$B$1:$B$112,'CM-VL-G-C-GL-B-T-ClassRimThickn'!$C$1:$C$112,0,1,1),R3301)</f>
        <v>0</v>
      </c>
      <c r="T3301" s="24">
        <v>90</v>
      </c>
      <c r="U3301" s="24">
        <f>IF(T3301&gt;900,_xlfn.XLOOKUP(ROUND(T3301,0),'CM-VL-G-C-GL-B-T-ClassRimThickn'!$B$1:$B$112,'CM-VL-G-C-GL-B-T-ClassRimThickn'!$C$1:$C$112,0,1,1),T3301)</f>
        <v>90</v>
      </c>
      <c r="V3301" s="24">
        <v>90</v>
      </c>
      <c r="W3301" s="24">
        <f>IF(V3301&gt;900,_xlfn.XLOOKUP(ROUND(V3301,0),'CM-VL-G-C-GL-B-T-ClassRimThickn'!$B$1:$B$112,'CM-VL-G-C-GL-B-T-ClassRimThickn'!$C$1:$C$112,0,1,1),V3301)</f>
        <v>90</v>
      </c>
      <c r="X3301" s="24">
        <v>90</v>
      </c>
      <c r="Y3301" s="24">
        <f>IF(X3301&gt;900,_xlfn.XLOOKUP(ROUND(X3301,0),'CM-VL-G-C-GL-B-T-ClassRimThickn'!$B$1:$B$112,'CM-VL-G-C-GL-B-T-ClassRimThickn'!$C$1:$C$112,0,1,1),X3301)</f>
        <v>90</v>
      </c>
      <c r="Z3301" s="24">
        <v>90</v>
      </c>
      <c r="AA3301" s="24">
        <f>IF(Z3301&gt;900,_xlfn.XLOOKUP(ROUND(Z3301,0),'CM-VL-G-C-GL-B-T-ClassRimThickn'!$B$1:$B$112,'CM-VL-G-C-GL-B-T-ClassRimThickn'!$C$1:$C$112,0,1,1),Z3301)</f>
        <v>90</v>
      </c>
      <c r="AB3301" s="24">
        <v>90</v>
      </c>
      <c r="AC3301" s="24">
        <f>IF(AB3301&gt;900,_xlfn.XLOOKUP(ROUND(AB3301,0),'CM-VL-G-C-GL-B-T-ClassRimThickn'!$B$1:$B$112,'CM-VL-G-C-GL-B-T-ClassRimThickn'!$C$1:$C$112,0,1,1),AB3301)</f>
        <v>90</v>
      </c>
      <c r="AD3301" s="24">
        <v>90</v>
      </c>
      <c r="AE3301" s="24">
        <f>IF(AD3301&gt;900,_xlfn.XLOOKUP(ROUND(AD3301,0),'CM-VL-G-C-GL-B-T-ClassRimThickn'!$B$1:$B$112,'CM-VL-G-C-GL-B-T-ClassRimThickn'!$C$1:$C$112,0,1,1),AD3301)</f>
        <v>90</v>
      </c>
      <c r="AF3301" s="24">
        <v>90</v>
      </c>
      <c r="AG3301" s="24">
        <f>IF(AF3301&gt;900,_xlfn.XLOOKUP(ROUND(AF3301,0),'CM-VL-G-C-GL-B-T-ClassRimThickn'!$B$1:$B$112,'CM-VL-G-C-GL-B-T-ClassRimThickn'!$C$1:$C$112,0,1,1),AF3301)</f>
        <v>90</v>
      </c>
      <c r="AH3301" s="24">
        <v>30</v>
      </c>
      <c r="AI3301" s="24">
        <v>30</v>
      </c>
      <c r="AJ3301" s="24">
        <v>30</v>
      </c>
      <c r="AK3301" s="24">
        <v>30</v>
      </c>
      <c r="AL3301" s="24">
        <v>30</v>
      </c>
      <c r="AM3301" s="24">
        <v>30</v>
      </c>
      <c r="AN3301" s="24">
        <v>30</v>
      </c>
      <c r="AO3301" s="24">
        <v>30</v>
      </c>
      <c r="AP3301" s="24">
        <v>30</v>
      </c>
      <c r="AQ3301" s="24">
        <v>30</v>
      </c>
      <c r="AR3301" s="24">
        <v>30</v>
      </c>
      <c r="AS3301" s="24">
        <v>30</v>
      </c>
      <c r="AT3301" s="24">
        <v>28</v>
      </c>
      <c r="AU3301" s="24">
        <v>28</v>
      </c>
      <c r="AV3301" s="24">
        <v>28</v>
      </c>
      <c r="AW3301" s="24">
        <v>28</v>
      </c>
      <c r="AX3301" s="24">
        <v>28</v>
      </c>
      <c r="AY3301" s="24">
        <v>28</v>
      </c>
      <c r="AZ3301" s="24">
        <v>28</v>
      </c>
      <c r="BA3301" s="24">
        <v>28</v>
      </c>
      <c r="BB3301" s="24">
        <v>28</v>
      </c>
      <c r="BC3301" s="24">
        <v>28</v>
      </c>
      <c r="BD3301" s="24">
        <v>28</v>
      </c>
      <c r="BE3301" s="24">
        <v>28</v>
      </c>
      <c r="BF3301" s="24">
        <v>0</v>
      </c>
      <c r="BG3301" s="24">
        <v>0</v>
      </c>
      <c r="BH3301" s="24">
        <v>0</v>
      </c>
      <c r="BI3301" s="24">
        <v>0</v>
      </c>
      <c r="BJ3301" s="24">
        <v>0</v>
      </c>
      <c r="BL3301" s="24">
        <v>0</v>
      </c>
      <c r="BM3301" s="24">
        <v>0</v>
      </c>
      <c r="BN3301" s="24">
        <v>0</v>
      </c>
      <c r="BO3301" s="24">
        <v>0</v>
      </c>
      <c r="BP3301" s="24">
        <v>0</v>
      </c>
      <c r="BQ3301" s="24">
        <v>0</v>
      </c>
      <c r="BR3301" s="24">
        <v>0</v>
      </c>
      <c r="BS3301" s="24">
        <v>0</v>
      </c>
      <c r="BT3301" s="24">
        <v>0</v>
      </c>
      <c r="BU3301" s="24">
        <v>0</v>
      </c>
      <c r="BV3301" s="24">
        <v>0</v>
      </c>
      <c r="BW3301" s="24">
        <v>0</v>
      </c>
      <c r="BX3301" s="24">
        <v>0</v>
      </c>
      <c r="BY3301" s="24">
        <v>0</v>
      </c>
      <c r="BZ3301" s="24">
        <v>0</v>
      </c>
      <c r="CB3301" s="24">
        <v>0</v>
      </c>
      <c r="CC3301" s="24">
        <v>0</v>
      </c>
      <c r="CD3301" s="24">
        <v>125</v>
      </c>
      <c r="CE3301" s="24">
        <v>130</v>
      </c>
      <c r="CF3301" s="24">
        <v>130</v>
      </c>
      <c r="CG3301" s="24">
        <v>125</v>
      </c>
      <c r="CH3301" s="24">
        <v>135</v>
      </c>
      <c r="CI3301" s="24">
        <v>130</v>
      </c>
      <c r="CO3301" s="34">
        <f t="shared" si="216"/>
        <v>859616</v>
      </c>
    </row>
    <row r="3302" spans="1:93" ht="15">
      <c r="A3302" s="23" t="s">
        <v>217</v>
      </c>
      <c r="B3302" s="52">
        <v>43063</v>
      </c>
      <c r="C3302" s="25" t="str">
        <f t="shared" si="217"/>
        <v/>
      </c>
      <c r="G3302" s="24">
        <f t="shared" si="218"/>
        <v>72</v>
      </c>
      <c r="H3302" s="24">
        <v>874120</v>
      </c>
      <c r="I3302" s="24" t="str">
        <f t="shared" si="219"/>
        <v/>
      </c>
      <c r="K3302" s="24">
        <f>IF(J3302&gt;900,_xlfn.XLOOKUP(ROUND(J3302,0),'CM-VL-G-C-GL-B-T-ClassRimThickn'!$B$1:$B$112,'CM-VL-G-C-GL-B-T-ClassRimThickn'!$C$1:$C$112,0,1,1),J3302)</f>
        <v>0</v>
      </c>
      <c r="L3302" s="24">
        <v>85</v>
      </c>
      <c r="M3302" s="24">
        <f>IF(L3302&gt;900,_xlfn.XLOOKUP(ROUND(L3302,0),'CM-VL-G-C-GL-B-T-ClassRimThickn'!$B$1:$B$112,'CM-VL-G-C-GL-B-T-ClassRimThickn'!$C$1:$C$112,0,1,1),L3302)</f>
        <v>85</v>
      </c>
      <c r="N3302" s="24">
        <v>85</v>
      </c>
      <c r="O3302" s="24">
        <f>IF(N3302&gt;900,_xlfn.XLOOKUP(ROUND(N3302,0),'CM-VL-G-C-GL-B-T-ClassRimThickn'!$B$1:$B$112,'CM-VL-G-C-GL-B-T-ClassRimThickn'!$C$1:$C$112,0,1,1),N3302)</f>
        <v>85</v>
      </c>
      <c r="P3302" s="24">
        <v>85</v>
      </c>
      <c r="Q3302" s="24">
        <f>IF(P3302&gt;900,_xlfn.XLOOKUP(ROUND(P3302,0),'CM-VL-G-C-GL-B-T-ClassRimThickn'!$B$1:$B$112,'CM-VL-G-C-GL-B-T-ClassRimThickn'!$C$1:$C$112,0,1,1),P3302)</f>
        <v>85</v>
      </c>
      <c r="S3302" s="24">
        <f>IF(R3302&gt;900,_xlfn.XLOOKUP(ROUND(R3302,0),'CM-VL-G-C-GL-B-T-ClassRimThickn'!$B$1:$B$112,'CM-VL-G-C-GL-B-T-ClassRimThickn'!$C$1:$C$112,0,1,1),R3302)</f>
        <v>0</v>
      </c>
      <c r="T3302" s="24">
        <v>85</v>
      </c>
      <c r="U3302" s="24">
        <f>IF(T3302&gt;900,_xlfn.XLOOKUP(ROUND(T3302,0),'CM-VL-G-C-GL-B-T-ClassRimThickn'!$B$1:$B$112,'CM-VL-G-C-GL-B-T-ClassRimThickn'!$C$1:$C$112,0,1,1),T3302)</f>
        <v>85</v>
      </c>
      <c r="V3302" s="24">
        <v>85</v>
      </c>
      <c r="W3302" s="24">
        <f>IF(V3302&gt;900,_xlfn.XLOOKUP(ROUND(V3302,0),'CM-VL-G-C-GL-B-T-ClassRimThickn'!$B$1:$B$112,'CM-VL-G-C-GL-B-T-ClassRimThickn'!$C$1:$C$112,0,1,1),V3302)</f>
        <v>85</v>
      </c>
      <c r="X3302" s="24">
        <v>85</v>
      </c>
      <c r="Y3302" s="24">
        <f>IF(X3302&gt;900,_xlfn.XLOOKUP(ROUND(X3302,0),'CM-VL-G-C-GL-B-T-ClassRimThickn'!$B$1:$B$112,'CM-VL-G-C-GL-B-T-ClassRimThickn'!$C$1:$C$112,0,1,1),X3302)</f>
        <v>85</v>
      </c>
      <c r="Z3302" s="24">
        <v>85</v>
      </c>
      <c r="AA3302" s="24">
        <f>IF(Z3302&gt;900,_xlfn.XLOOKUP(ROUND(Z3302,0),'CM-VL-G-C-GL-B-T-ClassRimThickn'!$B$1:$B$112,'CM-VL-G-C-GL-B-T-ClassRimThickn'!$C$1:$C$112,0,1,1),Z3302)</f>
        <v>85</v>
      </c>
      <c r="AB3302" s="24">
        <v>85</v>
      </c>
      <c r="AC3302" s="24">
        <f>IF(AB3302&gt;900,_xlfn.XLOOKUP(ROUND(AB3302,0),'CM-VL-G-C-GL-B-T-ClassRimThickn'!$B$1:$B$112,'CM-VL-G-C-GL-B-T-ClassRimThickn'!$C$1:$C$112,0,1,1),AB3302)</f>
        <v>85</v>
      </c>
      <c r="AD3302" s="24">
        <v>85</v>
      </c>
      <c r="AE3302" s="24">
        <f>IF(AD3302&gt;900,_xlfn.XLOOKUP(ROUND(AD3302,0),'CM-VL-G-C-GL-B-T-ClassRimThickn'!$B$1:$B$112,'CM-VL-G-C-GL-B-T-ClassRimThickn'!$C$1:$C$112,0,1,1),AD3302)</f>
        <v>85</v>
      </c>
      <c r="AF3302" s="24">
        <v>85</v>
      </c>
      <c r="AG3302" s="24">
        <f>IF(AF3302&gt;900,_xlfn.XLOOKUP(ROUND(AF3302,0),'CM-VL-G-C-GL-B-T-ClassRimThickn'!$B$1:$B$112,'CM-VL-G-C-GL-B-T-ClassRimThickn'!$C$1:$C$112,0,1,1),AF3302)</f>
        <v>85</v>
      </c>
      <c r="AH3302" s="24">
        <v>30</v>
      </c>
      <c r="AI3302" s="24">
        <v>30.5</v>
      </c>
      <c r="AJ3302" s="24">
        <v>30</v>
      </c>
      <c r="AK3302" s="24">
        <v>29.2</v>
      </c>
      <c r="AL3302" s="24">
        <v>30</v>
      </c>
      <c r="AM3302" s="24">
        <v>29.5</v>
      </c>
      <c r="AN3302" s="24">
        <v>30</v>
      </c>
      <c r="AO3302" s="24">
        <v>30.5</v>
      </c>
      <c r="AP3302" s="24">
        <v>30.5</v>
      </c>
      <c r="AQ3302" s="24">
        <v>29.5</v>
      </c>
      <c r="AR3302" s="24">
        <v>30</v>
      </c>
      <c r="AS3302" s="24">
        <v>30.2</v>
      </c>
      <c r="AT3302" s="24">
        <v>29</v>
      </c>
      <c r="AU3302" s="24">
        <v>29</v>
      </c>
      <c r="AV3302" s="24">
        <v>29</v>
      </c>
      <c r="AW3302" s="24">
        <v>29</v>
      </c>
      <c r="AX3302" s="24">
        <v>29</v>
      </c>
      <c r="AY3302" s="24">
        <v>29</v>
      </c>
      <c r="AZ3302" s="24">
        <v>29</v>
      </c>
      <c r="BA3302" s="24">
        <v>29</v>
      </c>
      <c r="BB3302" s="24">
        <v>29</v>
      </c>
      <c r="BC3302" s="24">
        <v>29</v>
      </c>
      <c r="BD3302" s="24">
        <v>29</v>
      </c>
      <c r="BE3302" s="24">
        <v>29</v>
      </c>
      <c r="BF3302" s="24">
        <v>0.1</v>
      </c>
      <c r="BG3302" s="24">
        <v>0</v>
      </c>
      <c r="BH3302" s="24">
        <v>0</v>
      </c>
      <c r="BI3302" s="24">
        <v>0</v>
      </c>
      <c r="BJ3302" s="24">
        <v>0</v>
      </c>
      <c r="BL3302" s="24">
        <v>0</v>
      </c>
      <c r="BM3302" s="24">
        <v>0</v>
      </c>
      <c r="BN3302" s="24">
        <v>0</v>
      </c>
      <c r="BO3302" s="24">
        <v>0</v>
      </c>
      <c r="BP3302" s="24">
        <v>0</v>
      </c>
      <c r="BQ3302" s="24">
        <v>0</v>
      </c>
      <c r="BS3302" s="24">
        <v>0</v>
      </c>
      <c r="BT3302" s="24">
        <v>0</v>
      </c>
      <c r="BU3302" s="24">
        <v>0</v>
      </c>
      <c r="BV3302" s="24">
        <v>0</v>
      </c>
      <c r="BW3302" s="24">
        <v>0</v>
      </c>
      <c r="BX3302" s="24">
        <v>0</v>
      </c>
      <c r="BY3302" s="24">
        <v>0</v>
      </c>
      <c r="BZ3302" s="24">
        <v>0</v>
      </c>
      <c r="CB3302" s="24">
        <v>0</v>
      </c>
      <c r="CC3302" s="24">
        <v>0</v>
      </c>
      <c r="CD3302" s="24">
        <v>126</v>
      </c>
      <c r="CE3302" s="24">
        <v>129</v>
      </c>
      <c r="CF3302" s="24">
        <v>130</v>
      </c>
      <c r="CG3302" s="24">
        <v>130</v>
      </c>
      <c r="CH3302" s="24">
        <v>130</v>
      </c>
      <c r="CI3302" s="24">
        <v>130</v>
      </c>
      <c r="CO3302" s="34">
        <f t="shared" si="216"/>
        <v>874120</v>
      </c>
    </row>
    <row r="3303" spans="1:93" ht="15">
      <c r="A3303" s="23" t="s">
        <v>217</v>
      </c>
      <c r="B3303" s="52">
        <v>43122</v>
      </c>
      <c r="C3303" s="25" t="str">
        <f t="shared" si="217"/>
        <v/>
      </c>
      <c r="G3303" s="24">
        <f t="shared" si="218"/>
        <v>59</v>
      </c>
      <c r="H3303" s="30">
        <f>(H3304-H3302)/(G3303+G3304)*G3303+H3302</f>
        <v>881252.4444444445</v>
      </c>
      <c r="I3303" s="24" t="str">
        <f t="shared" si="219"/>
        <v/>
      </c>
      <c r="K3303" s="24">
        <f>IF(J3303&gt;900,_xlfn.XLOOKUP(ROUND(J3303,0),'CM-VL-G-C-GL-B-T-ClassRimThickn'!$B$1:$B$112,'CM-VL-G-C-GL-B-T-ClassRimThickn'!$C$1:$C$112,0,1,1),J3303)</f>
        <v>0</v>
      </c>
      <c r="L3303" s="24">
        <v>86</v>
      </c>
      <c r="M3303" s="24">
        <f>IF(L3303&gt;900,_xlfn.XLOOKUP(ROUND(L3303,0),'CM-VL-G-C-GL-B-T-ClassRimThickn'!$B$1:$B$112,'CM-VL-G-C-GL-B-T-ClassRimThickn'!$C$1:$C$112,0,1,1),L3303)</f>
        <v>86</v>
      </c>
      <c r="N3303" s="24">
        <v>87</v>
      </c>
      <c r="O3303" s="24">
        <f>IF(N3303&gt;900,_xlfn.XLOOKUP(ROUND(N3303,0),'CM-VL-G-C-GL-B-T-ClassRimThickn'!$B$1:$B$112,'CM-VL-G-C-GL-B-T-ClassRimThickn'!$C$1:$C$112,0,1,1),N3303)</f>
        <v>87</v>
      </c>
      <c r="P3303" s="24">
        <v>86</v>
      </c>
      <c r="Q3303" s="24">
        <f>IF(P3303&gt;900,_xlfn.XLOOKUP(ROUND(P3303,0),'CM-VL-G-C-GL-B-T-ClassRimThickn'!$B$1:$B$112,'CM-VL-G-C-GL-B-T-ClassRimThickn'!$C$1:$C$112,0,1,1),P3303)</f>
        <v>86</v>
      </c>
      <c r="S3303" s="24">
        <f>IF(R3303&gt;900,_xlfn.XLOOKUP(ROUND(R3303,0),'CM-VL-G-C-GL-B-T-ClassRimThickn'!$B$1:$B$112,'CM-VL-G-C-GL-B-T-ClassRimThickn'!$C$1:$C$112,0,1,1),R3303)</f>
        <v>0</v>
      </c>
      <c r="T3303" s="24">
        <v>88</v>
      </c>
      <c r="U3303" s="24">
        <f>IF(T3303&gt;900,_xlfn.XLOOKUP(ROUND(T3303,0),'CM-VL-G-C-GL-B-T-ClassRimThickn'!$B$1:$B$112,'CM-VL-G-C-GL-B-T-ClassRimThickn'!$C$1:$C$112,0,1,1),T3303)</f>
        <v>88</v>
      </c>
      <c r="V3303" s="24">
        <v>89</v>
      </c>
      <c r="W3303" s="24">
        <f>IF(V3303&gt;900,_xlfn.XLOOKUP(ROUND(V3303,0),'CM-VL-G-C-GL-B-T-ClassRimThickn'!$B$1:$B$112,'CM-VL-G-C-GL-B-T-ClassRimThickn'!$C$1:$C$112,0,1,1),V3303)</f>
        <v>89</v>
      </c>
      <c r="X3303" s="24">
        <v>86</v>
      </c>
      <c r="Y3303" s="24">
        <f>IF(X3303&gt;900,_xlfn.XLOOKUP(ROUND(X3303,0),'CM-VL-G-C-GL-B-T-ClassRimThickn'!$B$1:$B$112,'CM-VL-G-C-GL-B-T-ClassRimThickn'!$C$1:$C$112,0,1,1),X3303)</f>
        <v>86</v>
      </c>
      <c r="Z3303" s="24">
        <v>87</v>
      </c>
      <c r="AA3303" s="24">
        <f>IF(Z3303&gt;900,_xlfn.XLOOKUP(ROUND(Z3303,0),'CM-VL-G-C-GL-B-T-ClassRimThickn'!$B$1:$B$112,'CM-VL-G-C-GL-B-T-ClassRimThickn'!$C$1:$C$112,0,1,1),Z3303)</f>
        <v>87</v>
      </c>
      <c r="AB3303" s="24">
        <v>86</v>
      </c>
      <c r="AC3303" s="24">
        <f>IF(AB3303&gt;900,_xlfn.XLOOKUP(ROUND(AB3303,0),'CM-VL-G-C-GL-B-T-ClassRimThickn'!$B$1:$B$112,'CM-VL-G-C-GL-B-T-ClassRimThickn'!$C$1:$C$112,0,1,1),AB3303)</f>
        <v>86</v>
      </c>
      <c r="AD3303" s="24">
        <v>87</v>
      </c>
      <c r="AE3303" s="24">
        <f>IF(AD3303&gt;900,_xlfn.XLOOKUP(ROUND(AD3303,0),'CM-VL-G-C-GL-B-T-ClassRimThickn'!$B$1:$B$112,'CM-VL-G-C-GL-B-T-ClassRimThickn'!$C$1:$C$112,0,1,1),AD3303)</f>
        <v>87</v>
      </c>
      <c r="AF3303" s="24">
        <v>88</v>
      </c>
      <c r="AG3303" s="24">
        <f>IF(AF3303&gt;900,_xlfn.XLOOKUP(ROUND(AF3303,0),'CM-VL-G-C-GL-B-T-ClassRimThickn'!$B$1:$B$112,'CM-VL-G-C-GL-B-T-ClassRimThickn'!$C$1:$C$112,0,1,1),AF3303)</f>
        <v>88</v>
      </c>
      <c r="AH3303" s="24">
        <v>29</v>
      </c>
      <c r="AI3303" s="24">
        <v>30</v>
      </c>
      <c r="AJ3303" s="24">
        <v>30</v>
      </c>
      <c r="AK3303" s="24">
        <v>29</v>
      </c>
      <c r="AL3303" s="24">
        <v>29</v>
      </c>
      <c r="AM3303" s="24">
        <v>29</v>
      </c>
      <c r="AN3303" s="24">
        <v>29</v>
      </c>
      <c r="AO3303" s="24">
        <v>30</v>
      </c>
      <c r="AP3303" s="24">
        <v>29</v>
      </c>
      <c r="AQ3303" s="24">
        <v>30</v>
      </c>
      <c r="AR3303" s="24">
        <v>30</v>
      </c>
      <c r="AS3303" s="24">
        <v>30</v>
      </c>
      <c r="AT3303" s="24">
        <v>29</v>
      </c>
      <c r="AU3303" s="24">
        <v>29</v>
      </c>
      <c r="AV3303" s="24">
        <v>29</v>
      </c>
      <c r="AW3303" s="24">
        <v>29</v>
      </c>
      <c r="AX3303" s="24">
        <v>29</v>
      </c>
      <c r="AY3303" s="24">
        <v>29</v>
      </c>
      <c r="AZ3303" s="24">
        <v>29</v>
      </c>
      <c r="BA3303" s="24">
        <v>29</v>
      </c>
      <c r="BB3303" s="24">
        <v>29</v>
      </c>
      <c r="BC3303" s="24">
        <v>29</v>
      </c>
      <c r="BD3303" s="24">
        <v>29</v>
      </c>
      <c r="BE3303" s="24">
        <v>29</v>
      </c>
      <c r="BF3303" s="24">
        <v>0.4</v>
      </c>
      <c r="BG3303" s="24">
        <v>0.2</v>
      </c>
      <c r="BH3303" s="24">
        <v>0.2</v>
      </c>
      <c r="BI3303" s="24">
        <v>0.2</v>
      </c>
      <c r="BJ3303" s="24">
        <v>0</v>
      </c>
      <c r="BL3303" s="24">
        <v>0.2</v>
      </c>
      <c r="BM3303" s="24">
        <v>0.4</v>
      </c>
      <c r="BN3303" s="24">
        <v>0.4</v>
      </c>
      <c r="BO3303" s="24">
        <v>0</v>
      </c>
      <c r="BP3303" s="24">
        <v>0.4</v>
      </c>
      <c r="BQ3303" s="24">
        <v>0.2</v>
      </c>
      <c r="BR3303" s="24">
        <v>0</v>
      </c>
      <c r="BS3303" s="24">
        <v>0</v>
      </c>
      <c r="BT3303" s="24">
        <v>0</v>
      </c>
      <c r="BU3303" s="24">
        <v>0</v>
      </c>
      <c r="BV3303" s="24">
        <v>0</v>
      </c>
      <c r="BW3303" s="24">
        <v>0</v>
      </c>
      <c r="BX3303" s="24">
        <v>0</v>
      </c>
      <c r="BY3303" s="24">
        <v>0</v>
      </c>
      <c r="BZ3303" s="24">
        <v>0</v>
      </c>
      <c r="CB3303" s="24">
        <v>0</v>
      </c>
      <c r="CC3303" s="24">
        <v>0</v>
      </c>
      <c r="CD3303" s="24">
        <v>121</v>
      </c>
      <c r="CE3303" s="24">
        <v>127</v>
      </c>
      <c r="CF3303" s="24">
        <v>128</v>
      </c>
      <c r="CG3303" s="24">
        <v>119</v>
      </c>
      <c r="CH3303" s="24">
        <v>126</v>
      </c>
      <c r="CI3303" s="24">
        <v>126</v>
      </c>
      <c r="CO3303" s="34">
        <f t="shared" si="216"/>
        <v>881252.4444444445</v>
      </c>
    </row>
    <row r="3304" spans="1:93" ht="15">
      <c r="A3304" s="23" t="s">
        <v>217</v>
      </c>
      <c r="B3304" s="52">
        <v>43297</v>
      </c>
      <c r="C3304" s="25" t="str">
        <f t="shared" si="217"/>
        <v/>
      </c>
      <c r="G3304" s="24">
        <f t="shared" si="218"/>
        <v>175</v>
      </c>
      <c r="H3304" s="24">
        <v>902408</v>
      </c>
      <c r="I3304" s="24" t="str">
        <f t="shared" si="219"/>
        <v/>
      </c>
      <c r="K3304" s="24">
        <f>IF(J3304&gt;900,_xlfn.XLOOKUP(ROUND(J3304,0),'CM-VL-G-C-GL-B-T-ClassRimThickn'!$B$1:$B$112,'CM-VL-G-C-GL-B-T-ClassRimThickn'!$C$1:$C$112,0,1,1),J3304)</f>
        <v>0</v>
      </c>
      <c r="L3304" s="24">
        <v>85</v>
      </c>
      <c r="M3304" s="24">
        <f>IF(L3304&gt;900,_xlfn.XLOOKUP(ROUND(L3304,0),'CM-VL-G-C-GL-B-T-ClassRimThickn'!$B$1:$B$112,'CM-VL-G-C-GL-B-T-ClassRimThickn'!$C$1:$C$112,0,1,1),L3304)</f>
        <v>85</v>
      </c>
      <c r="N3304" s="24">
        <v>85</v>
      </c>
      <c r="O3304" s="24">
        <f>IF(N3304&gt;900,_xlfn.XLOOKUP(ROUND(N3304,0),'CM-VL-G-C-GL-B-T-ClassRimThickn'!$B$1:$B$112,'CM-VL-G-C-GL-B-T-ClassRimThickn'!$C$1:$C$112,0,1,1),N3304)</f>
        <v>85</v>
      </c>
      <c r="P3304" s="24">
        <v>85</v>
      </c>
      <c r="Q3304" s="24">
        <f>IF(P3304&gt;900,_xlfn.XLOOKUP(ROUND(P3304,0),'CM-VL-G-C-GL-B-T-ClassRimThickn'!$B$1:$B$112,'CM-VL-G-C-GL-B-T-ClassRimThickn'!$C$1:$C$112,0,1,1),P3304)</f>
        <v>85</v>
      </c>
      <c r="S3304" s="24">
        <f>IF(R3304&gt;900,_xlfn.XLOOKUP(ROUND(R3304,0),'CM-VL-G-C-GL-B-T-ClassRimThickn'!$B$1:$B$112,'CM-VL-G-C-GL-B-T-ClassRimThickn'!$C$1:$C$112,0,1,1),R3304)</f>
        <v>0</v>
      </c>
      <c r="T3304" s="24">
        <v>85</v>
      </c>
      <c r="U3304" s="24">
        <f>IF(T3304&gt;900,_xlfn.XLOOKUP(ROUND(T3304,0),'CM-VL-G-C-GL-B-T-ClassRimThickn'!$B$1:$B$112,'CM-VL-G-C-GL-B-T-ClassRimThickn'!$C$1:$C$112,0,1,1),T3304)</f>
        <v>85</v>
      </c>
      <c r="V3304" s="24">
        <v>85</v>
      </c>
      <c r="W3304" s="24">
        <f>IF(V3304&gt;900,_xlfn.XLOOKUP(ROUND(V3304,0),'CM-VL-G-C-GL-B-T-ClassRimThickn'!$B$1:$B$112,'CM-VL-G-C-GL-B-T-ClassRimThickn'!$C$1:$C$112,0,1,1),V3304)</f>
        <v>85</v>
      </c>
      <c r="X3304" s="24">
        <v>85</v>
      </c>
      <c r="Y3304" s="24">
        <f>IF(X3304&gt;900,_xlfn.XLOOKUP(ROUND(X3304,0),'CM-VL-G-C-GL-B-T-ClassRimThickn'!$B$1:$B$112,'CM-VL-G-C-GL-B-T-ClassRimThickn'!$C$1:$C$112,0,1,1),X3304)</f>
        <v>85</v>
      </c>
      <c r="Z3304" s="24">
        <v>85</v>
      </c>
      <c r="AA3304" s="24">
        <f>IF(Z3304&gt;900,_xlfn.XLOOKUP(ROUND(Z3304,0),'CM-VL-G-C-GL-B-T-ClassRimThickn'!$B$1:$B$112,'CM-VL-G-C-GL-B-T-ClassRimThickn'!$C$1:$C$112,0,1,1),Z3304)</f>
        <v>85</v>
      </c>
      <c r="AB3304" s="24">
        <v>85</v>
      </c>
      <c r="AC3304" s="24">
        <f>IF(AB3304&gt;900,_xlfn.XLOOKUP(ROUND(AB3304,0),'CM-VL-G-C-GL-B-T-ClassRimThickn'!$B$1:$B$112,'CM-VL-G-C-GL-B-T-ClassRimThickn'!$C$1:$C$112,0,1,1),AB3304)</f>
        <v>85</v>
      </c>
      <c r="AD3304" s="24">
        <v>85</v>
      </c>
      <c r="AE3304" s="24">
        <f>IF(AD3304&gt;900,_xlfn.XLOOKUP(ROUND(AD3304,0),'CM-VL-G-C-GL-B-T-ClassRimThickn'!$B$1:$B$112,'CM-VL-G-C-GL-B-T-ClassRimThickn'!$C$1:$C$112,0,1,1),AD3304)</f>
        <v>85</v>
      </c>
      <c r="AF3304" s="24">
        <v>85</v>
      </c>
      <c r="AG3304" s="24">
        <f>IF(AF3304&gt;900,_xlfn.XLOOKUP(ROUND(AF3304,0),'CM-VL-G-C-GL-B-T-ClassRimThickn'!$B$1:$B$112,'CM-VL-G-C-GL-B-T-ClassRimThickn'!$C$1:$C$112,0,1,1),AF3304)</f>
        <v>85</v>
      </c>
      <c r="AH3304" s="24">
        <v>28</v>
      </c>
      <c r="AI3304" s="24">
        <v>29</v>
      </c>
      <c r="AJ3304" s="24">
        <v>28</v>
      </c>
      <c r="AK3304" s="24">
        <v>28</v>
      </c>
      <c r="AL3304" s="24">
        <v>29</v>
      </c>
      <c r="AM3304" s="24">
        <v>28</v>
      </c>
      <c r="AN3304" s="24">
        <v>28</v>
      </c>
      <c r="AO3304" s="24">
        <v>29</v>
      </c>
      <c r="AP3304" s="24">
        <v>29</v>
      </c>
      <c r="AQ3304" s="24">
        <v>28</v>
      </c>
      <c r="AR3304" s="24">
        <v>29</v>
      </c>
      <c r="AS3304" s="24">
        <v>28</v>
      </c>
      <c r="AT3304" s="24">
        <v>29</v>
      </c>
      <c r="AU3304" s="24">
        <v>29</v>
      </c>
      <c r="AV3304" s="24">
        <v>29</v>
      </c>
      <c r="AW3304" s="24">
        <v>30</v>
      </c>
      <c r="AX3304" s="24">
        <v>29</v>
      </c>
      <c r="AY3304" s="24">
        <v>29</v>
      </c>
      <c r="AZ3304" s="24">
        <v>29</v>
      </c>
      <c r="BA3304" s="24">
        <v>29</v>
      </c>
      <c r="BB3304" s="24">
        <v>30</v>
      </c>
      <c r="BC3304" s="24">
        <v>29</v>
      </c>
      <c r="BD3304" s="24">
        <v>29</v>
      </c>
      <c r="BE3304" s="24">
        <v>29</v>
      </c>
      <c r="BF3304" s="24">
        <v>0</v>
      </c>
      <c r="BG3304" s="24">
        <v>0</v>
      </c>
      <c r="BH3304" s="24">
        <v>0</v>
      </c>
      <c r="BI3304" s="24">
        <v>0</v>
      </c>
      <c r="BJ3304" s="24">
        <v>0</v>
      </c>
      <c r="BL3304" s="24">
        <v>0</v>
      </c>
      <c r="BM3304" s="24">
        <v>0</v>
      </c>
      <c r="BN3304" s="24">
        <v>0</v>
      </c>
      <c r="BO3304" s="24">
        <v>0</v>
      </c>
      <c r="BP3304" s="24">
        <v>0</v>
      </c>
      <c r="BQ3304" s="24">
        <v>0</v>
      </c>
      <c r="BR3304" s="24">
        <v>0</v>
      </c>
      <c r="BS3304" s="24">
        <v>0</v>
      </c>
      <c r="BT3304" s="24">
        <v>0</v>
      </c>
      <c r="BU3304" s="24">
        <v>0</v>
      </c>
      <c r="BV3304" s="24">
        <v>0</v>
      </c>
      <c r="BW3304" s="24">
        <v>0</v>
      </c>
      <c r="BX3304" s="24">
        <v>0</v>
      </c>
      <c r="BY3304" s="24">
        <v>0</v>
      </c>
      <c r="BZ3304" s="24">
        <v>0</v>
      </c>
      <c r="CB3304" s="24">
        <v>0</v>
      </c>
      <c r="CC3304" s="24">
        <v>0</v>
      </c>
      <c r="CD3304" s="24">
        <v>130</v>
      </c>
      <c r="CE3304" s="24">
        <v>130</v>
      </c>
      <c r="CF3304" s="24">
        <v>130</v>
      </c>
      <c r="CG3304" s="24">
        <v>126</v>
      </c>
      <c r="CH3304" s="24">
        <v>129</v>
      </c>
      <c r="CI3304" s="24">
        <v>132</v>
      </c>
      <c r="CO3304" s="34">
        <f t="shared" si="216"/>
        <v>902408</v>
      </c>
    </row>
    <row r="3305" spans="1:93" ht="15">
      <c r="A3305" s="23" t="s">
        <v>217</v>
      </c>
      <c r="B3305" s="52">
        <v>43472</v>
      </c>
      <c r="C3305" s="25" t="str">
        <f t="shared" si="217"/>
        <v/>
      </c>
      <c r="G3305" s="24">
        <f t="shared" si="218"/>
        <v>175</v>
      </c>
      <c r="H3305" s="27">
        <v>916127</v>
      </c>
      <c r="I3305" s="24" t="str">
        <f t="shared" si="219"/>
        <v/>
      </c>
      <c r="K3305" s="24">
        <f>IF(J3305&gt;900,_xlfn.XLOOKUP(ROUND(J3305,0),'CM-VL-G-C-GL-B-T-ClassRimThickn'!$B$1:$B$112,'CM-VL-G-C-GL-B-T-ClassRimThickn'!$C$1:$C$112,0,1,1),J3305)</f>
        <v>0</v>
      </c>
      <c r="L3305" s="24">
        <v>87</v>
      </c>
      <c r="M3305" s="24">
        <f>IF(L3305&gt;900,_xlfn.XLOOKUP(ROUND(L3305,0),'CM-VL-G-C-GL-B-T-ClassRimThickn'!$B$1:$B$112,'CM-VL-G-C-GL-B-T-ClassRimThickn'!$C$1:$C$112,0,1,1),L3305)</f>
        <v>87</v>
      </c>
      <c r="N3305" s="24">
        <v>87</v>
      </c>
      <c r="O3305" s="24">
        <f>IF(N3305&gt;900,_xlfn.XLOOKUP(ROUND(N3305,0),'CM-VL-G-C-GL-B-T-ClassRimThickn'!$B$1:$B$112,'CM-VL-G-C-GL-B-T-ClassRimThickn'!$C$1:$C$112,0,1,1),N3305)</f>
        <v>87</v>
      </c>
      <c r="P3305" s="24">
        <v>87</v>
      </c>
      <c r="Q3305" s="24">
        <f>IF(P3305&gt;900,_xlfn.XLOOKUP(ROUND(P3305,0),'CM-VL-G-C-GL-B-T-ClassRimThickn'!$B$1:$B$112,'CM-VL-G-C-GL-B-T-ClassRimThickn'!$C$1:$C$112,0,1,1),P3305)</f>
        <v>87</v>
      </c>
      <c r="S3305" s="24">
        <f>IF(R3305&gt;900,_xlfn.XLOOKUP(ROUND(R3305,0),'CM-VL-G-C-GL-B-T-ClassRimThickn'!$B$1:$B$112,'CM-VL-G-C-GL-B-T-ClassRimThickn'!$C$1:$C$112,0,1,1),R3305)</f>
        <v>0</v>
      </c>
      <c r="T3305" s="24">
        <v>87</v>
      </c>
      <c r="U3305" s="24">
        <f>IF(T3305&gt;900,_xlfn.XLOOKUP(ROUND(T3305,0),'CM-VL-G-C-GL-B-T-ClassRimThickn'!$B$1:$B$112,'CM-VL-G-C-GL-B-T-ClassRimThickn'!$C$1:$C$112,0,1,1),T3305)</f>
        <v>87</v>
      </c>
      <c r="V3305" s="24">
        <v>87</v>
      </c>
      <c r="W3305" s="24">
        <f>IF(V3305&gt;900,_xlfn.XLOOKUP(ROUND(V3305,0),'CM-VL-G-C-GL-B-T-ClassRimThickn'!$B$1:$B$112,'CM-VL-G-C-GL-B-T-ClassRimThickn'!$C$1:$C$112,0,1,1),V3305)</f>
        <v>87</v>
      </c>
      <c r="X3305" s="24">
        <v>87</v>
      </c>
      <c r="Y3305" s="24">
        <f>IF(X3305&gt;900,_xlfn.XLOOKUP(ROUND(X3305,0),'CM-VL-G-C-GL-B-T-ClassRimThickn'!$B$1:$B$112,'CM-VL-G-C-GL-B-T-ClassRimThickn'!$C$1:$C$112,0,1,1),X3305)</f>
        <v>87</v>
      </c>
      <c r="Z3305" s="24">
        <v>87</v>
      </c>
      <c r="AA3305" s="24">
        <f>IF(Z3305&gt;900,_xlfn.XLOOKUP(ROUND(Z3305,0),'CM-VL-G-C-GL-B-T-ClassRimThickn'!$B$1:$B$112,'CM-VL-G-C-GL-B-T-ClassRimThickn'!$C$1:$C$112,0,1,1),Z3305)</f>
        <v>87</v>
      </c>
      <c r="AB3305" s="24">
        <v>87</v>
      </c>
      <c r="AC3305" s="24">
        <f>IF(AB3305&gt;900,_xlfn.XLOOKUP(ROUND(AB3305,0),'CM-VL-G-C-GL-B-T-ClassRimThickn'!$B$1:$B$112,'CM-VL-G-C-GL-B-T-ClassRimThickn'!$C$1:$C$112,0,1,1),AB3305)</f>
        <v>87</v>
      </c>
      <c r="AD3305" s="24">
        <v>87</v>
      </c>
      <c r="AE3305" s="24">
        <f>IF(AD3305&gt;900,_xlfn.XLOOKUP(ROUND(AD3305,0),'CM-VL-G-C-GL-B-T-ClassRimThickn'!$B$1:$B$112,'CM-VL-G-C-GL-B-T-ClassRimThickn'!$C$1:$C$112,0,1,1),AD3305)</f>
        <v>87</v>
      </c>
      <c r="AF3305" s="24">
        <v>87</v>
      </c>
      <c r="AG3305" s="24">
        <f>IF(AF3305&gt;900,_xlfn.XLOOKUP(ROUND(AF3305,0),'CM-VL-G-C-GL-B-T-ClassRimThickn'!$B$1:$B$112,'CM-VL-G-C-GL-B-T-ClassRimThickn'!$C$1:$C$112,0,1,1),AF3305)</f>
        <v>87</v>
      </c>
      <c r="AH3305" s="24">
        <v>28</v>
      </c>
      <c r="AI3305" s="24">
        <v>29</v>
      </c>
      <c r="AJ3305" s="24">
        <v>29</v>
      </c>
      <c r="AK3305" s="24">
        <v>28</v>
      </c>
      <c r="AL3305" s="24">
        <v>29</v>
      </c>
      <c r="AM3305" s="24">
        <v>28</v>
      </c>
      <c r="AN3305" s="24">
        <v>28</v>
      </c>
      <c r="AO3305" s="24">
        <v>29</v>
      </c>
      <c r="AP3305" s="24">
        <v>29</v>
      </c>
      <c r="AQ3305" s="24">
        <v>28</v>
      </c>
      <c r="AR3305" s="24">
        <v>29</v>
      </c>
      <c r="AS3305" s="24">
        <v>28</v>
      </c>
      <c r="AT3305" s="24">
        <v>29</v>
      </c>
      <c r="AU3305" s="24">
        <v>29</v>
      </c>
      <c r="AV3305" s="24">
        <v>29</v>
      </c>
      <c r="AW3305" s="24">
        <v>29</v>
      </c>
      <c r="AX3305" s="24">
        <v>29</v>
      </c>
      <c r="AY3305" s="24">
        <v>29</v>
      </c>
      <c r="AZ3305" s="24">
        <v>29</v>
      </c>
      <c r="BA3305" s="24">
        <v>29</v>
      </c>
      <c r="BB3305" s="24">
        <v>29</v>
      </c>
      <c r="BC3305" s="24">
        <v>29</v>
      </c>
      <c r="BD3305" s="24">
        <v>29</v>
      </c>
      <c r="BE3305" s="24">
        <v>29</v>
      </c>
      <c r="BF3305" s="24">
        <v>0</v>
      </c>
      <c r="BG3305" s="24">
        <v>0</v>
      </c>
      <c r="BH3305" s="24">
        <v>0</v>
      </c>
      <c r="BI3305" s="24">
        <v>0</v>
      </c>
      <c r="BJ3305" s="24">
        <v>0</v>
      </c>
      <c r="BL3305" s="24">
        <v>0</v>
      </c>
      <c r="BM3305" s="24">
        <v>0</v>
      </c>
      <c r="BN3305" s="24">
        <v>0</v>
      </c>
      <c r="BO3305" s="24">
        <v>0</v>
      </c>
      <c r="BP3305" s="24">
        <v>0</v>
      </c>
      <c r="BQ3305" s="24">
        <v>0</v>
      </c>
      <c r="BR3305" s="24">
        <v>0</v>
      </c>
      <c r="BS3305" s="24">
        <v>0</v>
      </c>
      <c r="BT3305" s="24">
        <v>0</v>
      </c>
      <c r="BU3305" s="24">
        <v>0</v>
      </c>
      <c r="BV3305" s="24">
        <v>0</v>
      </c>
      <c r="BW3305" s="24">
        <v>0</v>
      </c>
      <c r="BX3305" s="24">
        <v>0</v>
      </c>
      <c r="BY3305" s="24">
        <v>0</v>
      </c>
      <c r="BZ3305" s="24">
        <v>0</v>
      </c>
      <c r="CB3305" s="24">
        <v>0</v>
      </c>
      <c r="CC3305" s="24">
        <v>0</v>
      </c>
      <c r="CD3305" s="24">
        <v>128</v>
      </c>
      <c r="CE3305" s="24">
        <v>129</v>
      </c>
      <c r="CF3305" s="24">
        <v>129</v>
      </c>
      <c r="CG3305" s="24">
        <v>124</v>
      </c>
      <c r="CH3305" s="24">
        <v>128</v>
      </c>
      <c r="CI3305" s="24">
        <v>129</v>
      </c>
      <c r="CO3305" s="34">
        <f t="shared" si="216"/>
        <v>916127</v>
      </c>
    </row>
    <row r="3306" spans="1:93" ht="15">
      <c r="A3306" s="23" t="s">
        <v>217</v>
      </c>
      <c r="B3306" s="52">
        <v>43872</v>
      </c>
      <c r="C3306" s="25"/>
      <c r="E3306" s="24" t="s">
        <v>147</v>
      </c>
      <c r="G3306" s="24">
        <f t="shared" si="218"/>
        <v>400</v>
      </c>
      <c r="H3306" s="24">
        <v>937744</v>
      </c>
      <c r="J3306" s="24">
        <v>85</v>
      </c>
      <c r="K3306" s="24">
        <f>IF(J3306&gt;900,_xlfn.XLOOKUP(ROUND(J3306,0),'CM-VL-G-C-GL-B-T-ClassRimThickn'!$B$1:$B$112,'CM-VL-G-C-GL-B-T-ClassRimThickn'!$C$1:$C$112,0,1,1),J3306)</f>
        <v>85</v>
      </c>
      <c r="L3306" s="24">
        <v>83</v>
      </c>
      <c r="M3306" s="24">
        <f>IF(L3306&gt;900,_xlfn.XLOOKUP(ROUND(L3306,0),'CM-VL-G-C-GL-B-T-ClassRimThickn'!$B$1:$B$112,'CM-VL-G-C-GL-B-T-ClassRimThickn'!$C$1:$C$112,0,1,1),L3306)</f>
        <v>83</v>
      </c>
      <c r="N3306" s="24">
        <v>85</v>
      </c>
      <c r="O3306" s="24">
        <f>IF(N3306&gt;900,_xlfn.XLOOKUP(ROUND(N3306,0),'CM-VL-G-C-GL-B-T-ClassRimThickn'!$B$1:$B$112,'CM-VL-G-C-GL-B-T-ClassRimThickn'!$C$1:$C$112,0,1,1),N3306)</f>
        <v>85</v>
      </c>
      <c r="P3306" s="24">
        <v>85</v>
      </c>
      <c r="Q3306" s="24">
        <f>IF(P3306&gt;900,_xlfn.XLOOKUP(ROUND(P3306,0),'CM-VL-G-C-GL-B-T-ClassRimThickn'!$B$1:$B$112,'CM-VL-G-C-GL-B-T-ClassRimThickn'!$C$1:$C$112,0,1,1),P3306)</f>
        <v>85</v>
      </c>
      <c r="R3306" s="24">
        <v>84</v>
      </c>
      <c r="S3306" s="24">
        <f>IF(R3306&gt;900,_xlfn.XLOOKUP(ROUND(R3306,0),'CM-VL-G-C-GL-B-T-ClassRimThickn'!$B$1:$B$112,'CM-VL-G-C-GL-B-T-ClassRimThickn'!$C$1:$C$112,0,1,1),R3306)</f>
        <v>84</v>
      </c>
      <c r="T3306" s="24">
        <v>85</v>
      </c>
      <c r="U3306" s="24">
        <f>IF(T3306&gt;900,_xlfn.XLOOKUP(ROUND(T3306,0),'CM-VL-G-C-GL-B-T-ClassRimThickn'!$B$1:$B$112,'CM-VL-G-C-GL-B-T-ClassRimThickn'!$C$1:$C$112,0,1,1),T3306)</f>
        <v>85</v>
      </c>
      <c r="V3306" s="24">
        <v>84</v>
      </c>
      <c r="W3306" s="24">
        <f>IF(V3306&gt;900,_xlfn.XLOOKUP(ROUND(V3306,0),'CM-VL-G-C-GL-B-T-ClassRimThickn'!$B$1:$B$112,'CM-VL-G-C-GL-B-T-ClassRimThickn'!$C$1:$C$112,0,1,1),V3306)</f>
        <v>84</v>
      </c>
      <c r="X3306" s="24">
        <v>85</v>
      </c>
      <c r="Y3306" s="24">
        <f>IF(X3306&gt;900,_xlfn.XLOOKUP(ROUND(X3306,0),'CM-VL-G-C-GL-B-T-ClassRimThickn'!$B$1:$B$112,'CM-VL-G-C-GL-B-T-ClassRimThickn'!$C$1:$C$112,0,1,1),X3306)</f>
        <v>85</v>
      </c>
      <c r="Z3306" s="24">
        <v>84</v>
      </c>
      <c r="AA3306" s="24">
        <f>IF(Z3306&gt;900,_xlfn.XLOOKUP(ROUND(Z3306,0),'CM-VL-G-C-GL-B-T-ClassRimThickn'!$B$1:$B$112,'CM-VL-G-C-GL-B-T-ClassRimThickn'!$C$1:$C$112,0,1,1),Z3306)</f>
        <v>84</v>
      </c>
      <c r="AB3306" s="24">
        <v>85</v>
      </c>
      <c r="AC3306" s="24">
        <f>IF(AB3306&gt;900,_xlfn.XLOOKUP(ROUND(AB3306,0),'CM-VL-G-C-GL-B-T-ClassRimThickn'!$B$1:$B$112,'CM-VL-G-C-GL-B-T-ClassRimThickn'!$C$1:$C$112,0,1,1),AB3306)</f>
        <v>85</v>
      </c>
      <c r="AD3306" s="24">
        <v>85</v>
      </c>
      <c r="AE3306" s="24">
        <f>IF(AD3306&gt;900,_xlfn.XLOOKUP(ROUND(AD3306,0),'CM-VL-G-C-GL-B-T-ClassRimThickn'!$B$1:$B$112,'CM-VL-G-C-GL-B-T-ClassRimThickn'!$C$1:$C$112,0,1,1),AD3306)</f>
        <v>85</v>
      </c>
      <c r="AF3306" s="24">
        <v>85</v>
      </c>
      <c r="AG3306" s="24">
        <f>IF(AF3306&gt;900,_xlfn.XLOOKUP(ROUND(AF3306,0),'CM-VL-G-C-GL-B-T-ClassRimThickn'!$B$1:$B$112,'CM-VL-G-C-GL-B-T-ClassRimThickn'!$C$1:$C$112,0,1,1),AF3306)</f>
        <v>85</v>
      </c>
      <c r="AH3306" s="24">
        <v>27</v>
      </c>
      <c r="AI3306" s="24">
        <v>29</v>
      </c>
      <c r="AJ3306" s="24">
        <v>28</v>
      </c>
      <c r="AK3306" s="24">
        <v>27</v>
      </c>
      <c r="AL3306" s="24">
        <v>28</v>
      </c>
      <c r="AM3306" s="24">
        <v>28</v>
      </c>
      <c r="AN3306" s="24">
        <v>28</v>
      </c>
      <c r="AO3306" s="24">
        <v>28</v>
      </c>
      <c r="AP3306" s="24">
        <v>28.5</v>
      </c>
      <c r="AQ3306" s="24">
        <v>28</v>
      </c>
      <c r="AR3306" s="24">
        <v>28.5</v>
      </c>
      <c r="AS3306" s="24">
        <v>29</v>
      </c>
      <c r="AT3306" s="24">
        <v>29</v>
      </c>
      <c r="AU3306" s="24">
        <v>29</v>
      </c>
      <c r="AV3306" s="24">
        <v>29</v>
      </c>
      <c r="AW3306" s="24">
        <v>29</v>
      </c>
      <c r="AX3306" s="24">
        <v>29</v>
      </c>
      <c r="AY3306" s="24">
        <v>29</v>
      </c>
      <c r="AZ3306" s="24">
        <v>29</v>
      </c>
      <c r="BA3306" s="24">
        <v>29</v>
      </c>
      <c r="BB3306" s="24">
        <v>29</v>
      </c>
      <c r="BC3306" s="24">
        <v>29</v>
      </c>
      <c r="BD3306" s="24">
        <v>29</v>
      </c>
      <c r="BE3306" s="24">
        <v>29</v>
      </c>
      <c r="BF3306" s="24">
        <v>0</v>
      </c>
      <c r="BG3306" s="24">
        <v>0</v>
      </c>
      <c r="BH3306" s="24">
        <v>0</v>
      </c>
      <c r="BI3306" s="24">
        <v>0</v>
      </c>
      <c r="BJ3306" s="24">
        <v>0</v>
      </c>
      <c r="BK3306" s="24">
        <v>0</v>
      </c>
      <c r="BL3306" s="24">
        <v>0</v>
      </c>
      <c r="BM3306" s="24">
        <v>0</v>
      </c>
      <c r="BN3306" s="24">
        <v>0</v>
      </c>
      <c r="BO3306" s="24">
        <v>0</v>
      </c>
      <c r="BP3306" s="24">
        <v>0</v>
      </c>
      <c r="BQ3306" s="24">
        <v>0</v>
      </c>
      <c r="CD3306" s="24">
        <v>125</v>
      </c>
      <c r="CE3306" s="24">
        <v>125</v>
      </c>
      <c r="CF3306" s="24">
        <v>125</v>
      </c>
      <c r="CG3306" s="24">
        <v>125</v>
      </c>
      <c r="CH3306" s="24">
        <v>125</v>
      </c>
      <c r="CI3306" s="24">
        <v>125</v>
      </c>
      <c r="CJ3306" s="24">
        <v>175</v>
      </c>
      <c r="CK3306" s="24">
        <v>180</v>
      </c>
      <c r="CL3306" s="24">
        <v>875</v>
      </c>
      <c r="CM3306" s="24">
        <v>870</v>
      </c>
      <c r="CO3306" s="34">
        <f t="shared" si="216"/>
        <v>937744</v>
      </c>
    </row>
  </sheetData>
  <autoFilter ref="A1:CM3306" xr:uid="{77898D08-F37C-45D7-A321-AF04FBA5D915}">
    <filterColumn colId="0">
      <filters>
        <filter val="VL351B"/>
        <filter val="VL352K"/>
        <filter val="VL353T"/>
        <filter val="VL354F"/>
        <filter val="VL355Y"/>
        <filter val="VL356A"/>
        <filter val="VL357J"/>
        <filter val="VL358S"/>
        <filter val="VL359E"/>
        <filter val="VL360A"/>
        <filter val="VL361J"/>
        <filter val="VL362S"/>
      </filters>
    </filterColumn>
    <sortState xmlns:xlrd2="http://schemas.microsoft.com/office/spreadsheetml/2017/richdata2" ref="A2:CM3306">
      <sortCondition ref="A2:A3306"/>
      <sortCondition ref="B2:B3306"/>
    </sortState>
  </autoFilter>
  <sortState xmlns:xlrd2="http://schemas.microsoft.com/office/spreadsheetml/2017/richdata2" ref="A2:CM3306">
    <sortCondition ref="A2:A3306"/>
    <sortCondition ref="B2:B3306"/>
  </sortState>
  <dataConsolidate/>
  <dataValidations count="1">
    <dataValidation type="list" allowBlank="1" showInputMessage="1" showErrorMessage="1" sqref="F258:F282 F505 F517 F607 F1368 F1372 F1377 F1424 F1471 F1523 F1569 F1594 F2:F227 F285:F351 F229:F256 F1597:F1625 F1627:F1698 F1700:F1762 F1764:F1814 F1816:F1886 F1888:F1961 F1963:F2037 F2039:F2116 F2118:F2194 F2196:F2250 F2252:F2322 F2324:F2464 F2466:F2515 F2517:F2596 F2598:F2678 F2680:F2847 F2849:F2904" xr:uid="{E1004571-DBA0-F343-8EBB-C0EA11767597}">
      <formula1>"Scheduled, Wheel Machine (Worn), Wheel Machine (Skidded), Wheelset Change, Bogie Change"</formula1>
    </dataValidation>
  </dataValidations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C2A26-9C0E-40FB-A8C1-65D90F2AFC5F}">
  <dimension ref="A1:G3366"/>
  <sheetViews>
    <sheetView workbookViewId="0">
      <selection activeCell="E1" sqref="E1"/>
    </sheetView>
  </sheetViews>
  <sheetFormatPr defaultRowHeight="14.45"/>
  <cols>
    <col min="1" max="1" width="17.42578125" customWidth="1"/>
    <col min="2" max="2" width="26.85546875" style="54" customWidth="1"/>
    <col min="3" max="6" width="26.85546875" customWidth="1"/>
    <col min="7" max="7" width="33.28515625" customWidth="1"/>
  </cols>
  <sheetData>
    <row r="1" spans="1:7" ht="15">
      <c r="A1" t="s">
        <v>218</v>
      </c>
      <c r="B1" s="54" t="s">
        <v>18</v>
      </c>
      <c r="C1" t="s">
        <v>219</v>
      </c>
      <c r="D1" t="s">
        <v>220</v>
      </c>
      <c r="E1" t="s">
        <v>221</v>
      </c>
      <c r="F1" t="s">
        <v>17</v>
      </c>
      <c r="G1" s="58" t="s">
        <v>222</v>
      </c>
    </row>
    <row r="2" spans="1:7" ht="15">
      <c r="A2" t="s">
        <v>223</v>
      </c>
      <c r="B2" s="54">
        <v>40442</v>
      </c>
      <c r="C2">
        <v>0</v>
      </c>
      <c r="E2">
        <v>986</v>
      </c>
      <c r="F2" t="s">
        <v>111</v>
      </c>
      <c r="G2" t="s">
        <v>224</v>
      </c>
    </row>
    <row r="3" spans="1:7" ht="15">
      <c r="A3" t="s">
        <v>223</v>
      </c>
      <c r="B3" s="54">
        <v>40666</v>
      </c>
      <c r="C3">
        <v>0</v>
      </c>
      <c r="E3">
        <v>986</v>
      </c>
      <c r="F3" t="s">
        <v>111</v>
      </c>
      <c r="G3" t="s">
        <v>225</v>
      </c>
    </row>
    <row r="4" spans="1:7" ht="15">
      <c r="A4" t="s">
        <v>223</v>
      </c>
      <c r="B4" s="54">
        <v>40726</v>
      </c>
      <c r="C4">
        <v>0</v>
      </c>
      <c r="E4">
        <v>986</v>
      </c>
      <c r="F4" t="s">
        <v>111</v>
      </c>
      <c r="G4" t="s">
        <v>226</v>
      </c>
    </row>
    <row r="5" spans="1:7" ht="15">
      <c r="A5" t="s">
        <v>223</v>
      </c>
      <c r="B5" s="54">
        <v>40887</v>
      </c>
      <c r="E5">
        <v>986</v>
      </c>
      <c r="F5" t="s">
        <v>111</v>
      </c>
      <c r="G5" t="s">
        <v>227</v>
      </c>
    </row>
    <row r="6" spans="1:7" ht="15">
      <c r="A6" t="s">
        <v>223</v>
      </c>
      <c r="B6" s="54">
        <v>40866</v>
      </c>
      <c r="E6">
        <v>987</v>
      </c>
      <c r="F6" t="s">
        <v>111</v>
      </c>
      <c r="G6" t="s">
        <v>228</v>
      </c>
    </row>
    <row r="7" spans="1:7" ht="15">
      <c r="A7" t="s">
        <v>223</v>
      </c>
      <c r="B7" s="54">
        <v>40810</v>
      </c>
      <c r="E7">
        <v>985</v>
      </c>
      <c r="F7" t="s">
        <v>111</v>
      </c>
      <c r="G7" t="s">
        <v>229</v>
      </c>
    </row>
    <row r="8" spans="1:7" ht="15">
      <c r="A8" t="s">
        <v>223</v>
      </c>
      <c r="B8" s="54">
        <v>40839</v>
      </c>
      <c r="E8">
        <v>986</v>
      </c>
      <c r="F8" t="s">
        <v>111</v>
      </c>
      <c r="G8" t="s">
        <v>230</v>
      </c>
    </row>
    <row r="9" spans="1:7" ht="15">
      <c r="A9" t="s">
        <v>223</v>
      </c>
      <c r="B9" s="54">
        <v>40898</v>
      </c>
      <c r="E9">
        <v>988</v>
      </c>
      <c r="F9" t="s">
        <v>111</v>
      </c>
      <c r="G9" t="s">
        <v>231</v>
      </c>
    </row>
    <row r="10" spans="1:7" ht="15">
      <c r="A10" t="s">
        <v>223</v>
      </c>
      <c r="B10" s="54">
        <v>40951</v>
      </c>
      <c r="E10">
        <v>985</v>
      </c>
      <c r="F10" t="s">
        <v>111</v>
      </c>
      <c r="G10" t="s">
        <v>232</v>
      </c>
    </row>
    <row r="11" spans="1:7" ht="15">
      <c r="A11" t="s">
        <v>223</v>
      </c>
      <c r="B11" s="54">
        <v>41030</v>
      </c>
      <c r="E11">
        <v>967</v>
      </c>
      <c r="F11" t="s">
        <v>111</v>
      </c>
      <c r="G11" t="s">
        <v>233</v>
      </c>
    </row>
    <row r="12" spans="1:7" ht="15">
      <c r="A12" t="s">
        <v>223</v>
      </c>
      <c r="B12" s="54">
        <v>40993</v>
      </c>
      <c r="E12">
        <v>965</v>
      </c>
      <c r="F12" t="s">
        <v>111</v>
      </c>
    </row>
    <row r="13" spans="1:7" ht="15">
      <c r="A13" t="s">
        <v>223</v>
      </c>
      <c r="B13" s="54">
        <v>41065</v>
      </c>
      <c r="E13">
        <v>962</v>
      </c>
      <c r="F13" t="s">
        <v>111</v>
      </c>
    </row>
    <row r="14" spans="1:7" ht="15">
      <c r="A14" t="s">
        <v>223</v>
      </c>
      <c r="B14" s="54">
        <v>41097</v>
      </c>
      <c r="E14">
        <v>969</v>
      </c>
      <c r="F14" t="s">
        <v>111</v>
      </c>
    </row>
    <row r="15" spans="1:7" ht="15">
      <c r="A15" t="s">
        <v>223</v>
      </c>
      <c r="B15" s="54">
        <v>41131</v>
      </c>
      <c r="E15">
        <v>968</v>
      </c>
      <c r="F15" t="s">
        <v>111</v>
      </c>
    </row>
    <row r="16" spans="1:7" ht="15">
      <c r="A16" t="s">
        <v>223</v>
      </c>
      <c r="B16" s="54">
        <v>41195</v>
      </c>
      <c r="C16">
        <v>0</v>
      </c>
      <c r="D16">
        <v>0</v>
      </c>
      <c r="E16">
        <v>966</v>
      </c>
      <c r="F16" t="s">
        <v>111</v>
      </c>
    </row>
    <row r="17" spans="1:6" ht="15">
      <c r="A17" t="s">
        <v>223</v>
      </c>
      <c r="B17" s="54">
        <v>41237</v>
      </c>
      <c r="C17">
        <v>0</v>
      </c>
      <c r="D17">
        <v>0</v>
      </c>
      <c r="E17">
        <v>964</v>
      </c>
      <c r="F17" t="s">
        <v>111</v>
      </c>
    </row>
    <row r="18" spans="1:6" ht="15">
      <c r="A18" t="s">
        <v>223</v>
      </c>
      <c r="B18" s="54">
        <v>41266</v>
      </c>
      <c r="E18">
        <v>965</v>
      </c>
      <c r="F18" t="s">
        <v>111</v>
      </c>
    </row>
    <row r="19" spans="1:6" ht="15">
      <c r="A19" t="s">
        <v>223</v>
      </c>
      <c r="B19" s="54">
        <v>41309</v>
      </c>
      <c r="E19">
        <v>964</v>
      </c>
      <c r="F19" t="s">
        <v>111</v>
      </c>
    </row>
    <row r="20" spans="1:6" ht="15">
      <c r="A20" t="s">
        <v>223</v>
      </c>
      <c r="B20" s="54">
        <v>41361</v>
      </c>
      <c r="C20">
        <v>0</v>
      </c>
      <c r="D20">
        <v>0</v>
      </c>
      <c r="E20">
        <v>961.6</v>
      </c>
      <c r="F20" t="s">
        <v>111</v>
      </c>
    </row>
    <row r="21" spans="1:6" ht="15">
      <c r="A21" t="s">
        <v>223</v>
      </c>
      <c r="B21" s="54">
        <v>41335</v>
      </c>
      <c r="C21">
        <v>0</v>
      </c>
      <c r="D21">
        <v>0</v>
      </c>
      <c r="E21">
        <v>962</v>
      </c>
      <c r="F21" t="s">
        <v>111</v>
      </c>
    </row>
    <row r="22" spans="1:6" ht="15">
      <c r="A22" t="s">
        <v>223</v>
      </c>
      <c r="B22" s="54">
        <v>41399</v>
      </c>
      <c r="E22">
        <v>973</v>
      </c>
      <c r="F22" t="s">
        <v>111</v>
      </c>
    </row>
    <row r="23" spans="1:6" ht="15">
      <c r="A23" t="s">
        <v>223</v>
      </c>
      <c r="B23" s="54">
        <v>41433</v>
      </c>
      <c r="E23">
        <v>964.1</v>
      </c>
      <c r="F23" t="s">
        <v>111</v>
      </c>
    </row>
    <row r="24" spans="1:6" ht="15">
      <c r="A24" t="s">
        <v>223</v>
      </c>
      <c r="B24" s="54">
        <v>41468</v>
      </c>
      <c r="C24">
        <v>0</v>
      </c>
      <c r="D24">
        <v>0</v>
      </c>
      <c r="E24">
        <v>963</v>
      </c>
      <c r="F24" t="s">
        <v>111</v>
      </c>
    </row>
    <row r="25" spans="1:6" ht="15">
      <c r="A25" t="s">
        <v>223</v>
      </c>
      <c r="B25" s="54">
        <v>41508</v>
      </c>
      <c r="E25">
        <v>963</v>
      </c>
      <c r="F25" t="s">
        <v>111</v>
      </c>
    </row>
    <row r="26" spans="1:6" ht="15">
      <c r="A26" t="s">
        <v>223</v>
      </c>
      <c r="B26" s="54">
        <v>41547</v>
      </c>
      <c r="C26">
        <v>0</v>
      </c>
      <c r="D26">
        <v>0.5</v>
      </c>
      <c r="E26">
        <v>963</v>
      </c>
      <c r="F26" t="s">
        <v>111</v>
      </c>
    </row>
    <row r="27" spans="1:6" ht="15">
      <c r="A27" t="s">
        <v>223</v>
      </c>
      <c r="B27" s="54">
        <v>41624</v>
      </c>
      <c r="E27">
        <v>968</v>
      </c>
      <c r="F27" t="s">
        <v>111</v>
      </c>
    </row>
    <row r="28" spans="1:6" ht="15">
      <c r="A28" t="s">
        <v>223</v>
      </c>
      <c r="B28" s="54">
        <v>41658</v>
      </c>
      <c r="C28">
        <v>0</v>
      </c>
      <c r="D28">
        <v>0</v>
      </c>
      <c r="E28">
        <v>964</v>
      </c>
      <c r="F28" t="s">
        <v>111</v>
      </c>
    </row>
    <row r="29" spans="1:6" ht="15">
      <c r="A29" t="s">
        <v>223</v>
      </c>
      <c r="B29" s="54">
        <v>41808</v>
      </c>
      <c r="C29">
        <v>0</v>
      </c>
      <c r="D29">
        <v>0</v>
      </c>
      <c r="E29">
        <v>965</v>
      </c>
      <c r="F29" t="s">
        <v>111</v>
      </c>
    </row>
    <row r="30" spans="1:6" ht="15">
      <c r="A30" t="s">
        <v>223</v>
      </c>
      <c r="B30" s="54">
        <v>41850</v>
      </c>
      <c r="E30">
        <v>62</v>
      </c>
      <c r="F30" t="s">
        <v>111</v>
      </c>
    </row>
    <row r="31" spans="1:6" ht="15">
      <c r="A31" t="s">
        <v>223</v>
      </c>
      <c r="B31" s="54">
        <v>41940</v>
      </c>
      <c r="C31">
        <v>0</v>
      </c>
      <c r="D31">
        <v>0</v>
      </c>
      <c r="E31">
        <v>964</v>
      </c>
      <c r="F31" t="s">
        <v>111</v>
      </c>
    </row>
    <row r="32" spans="1:6" ht="15">
      <c r="A32" t="s">
        <v>223</v>
      </c>
      <c r="B32" s="54">
        <v>42192</v>
      </c>
      <c r="C32">
        <v>0</v>
      </c>
      <c r="D32">
        <v>0</v>
      </c>
      <c r="E32">
        <v>967</v>
      </c>
      <c r="F32" t="s">
        <v>111</v>
      </c>
    </row>
    <row r="33" spans="1:6" ht="15">
      <c r="A33" t="s">
        <v>223</v>
      </c>
      <c r="B33" s="54">
        <v>42317</v>
      </c>
      <c r="C33">
        <v>0</v>
      </c>
      <c r="D33">
        <v>0</v>
      </c>
      <c r="E33">
        <v>962</v>
      </c>
      <c r="F33" t="s">
        <v>111</v>
      </c>
    </row>
    <row r="34" spans="1:6" ht="15">
      <c r="A34" t="s">
        <v>223</v>
      </c>
      <c r="B34" s="54">
        <v>42453</v>
      </c>
      <c r="C34">
        <v>0</v>
      </c>
      <c r="D34">
        <v>0.5</v>
      </c>
      <c r="E34">
        <v>963</v>
      </c>
      <c r="F34" t="s">
        <v>111</v>
      </c>
    </row>
    <row r="35" spans="1:6" ht="15">
      <c r="A35" t="s">
        <v>223</v>
      </c>
      <c r="B35" s="54">
        <v>42584</v>
      </c>
      <c r="C35">
        <v>0</v>
      </c>
      <c r="D35">
        <v>0.1</v>
      </c>
      <c r="E35">
        <v>61</v>
      </c>
      <c r="F35" t="s">
        <v>111</v>
      </c>
    </row>
    <row r="36" spans="1:6" ht="15">
      <c r="A36" t="s">
        <v>223</v>
      </c>
      <c r="B36" s="54">
        <v>42733</v>
      </c>
      <c r="C36">
        <v>0</v>
      </c>
      <c r="D36">
        <v>0.5</v>
      </c>
      <c r="E36">
        <v>64</v>
      </c>
      <c r="F36" t="s">
        <v>111</v>
      </c>
    </row>
    <row r="37" spans="1:6" ht="15">
      <c r="A37" t="s">
        <v>223</v>
      </c>
      <c r="B37" s="54">
        <v>42758</v>
      </c>
      <c r="C37">
        <v>0</v>
      </c>
      <c r="D37">
        <v>0.5</v>
      </c>
      <c r="E37">
        <v>64</v>
      </c>
      <c r="F37" t="s">
        <v>111</v>
      </c>
    </row>
    <row r="38" spans="1:6" ht="15">
      <c r="A38" t="s">
        <v>223</v>
      </c>
      <c r="B38" s="54">
        <v>42760</v>
      </c>
      <c r="C38">
        <v>0</v>
      </c>
      <c r="D38">
        <v>0.5</v>
      </c>
      <c r="E38">
        <v>64</v>
      </c>
      <c r="F38" t="s">
        <v>111</v>
      </c>
    </row>
    <row r="39" spans="1:6" ht="15">
      <c r="A39" t="s">
        <v>223</v>
      </c>
      <c r="B39" s="54">
        <v>42962</v>
      </c>
      <c r="C39">
        <v>0</v>
      </c>
      <c r="D39">
        <v>0.5</v>
      </c>
      <c r="E39">
        <v>64</v>
      </c>
      <c r="F39" t="s">
        <v>111</v>
      </c>
    </row>
    <row r="40" spans="1:6" ht="15">
      <c r="A40" t="s">
        <v>223</v>
      </c>
      <c r="B40" s="54">
        <v>43021</v>
      </c>
      <c r="C40">
        <v>0</v>
      </c>
      <c r="D40">
        <v>0</v>
      </c>
      <c r="E40">
        <v>62</v>
      </c>
      <c r="F40" t="s">
        <v>111</v>
      </c>
    </row>
    <row r="41" spans="1:6" ht="15">
      <c r="A41" t="s">
        <v>223</v>
      </c>
      <c r="B41" s="54">
        <v>43301</v>
      </c>
      <c r="C41">
        <v>0</v>
      </c>
      <c r="D41">
        <v>0</v>
      </c>
      <c r="E41">
        <v>63</v>
      </c>
      <c r="F41" t="s">
        <v>111</v>
      </c>
    </row>
    <row r="42" spans="1:6" ht="15">
      <c r="A42" t="s">
        <v>223</v>
      </c>
      <c r="B42" s="54">
        <v>43336</v>
      </c>
      <c r="C42">
        <v>0</v>
      </c>
      <c r="D42">
        <v>0</v>
      </c>
      <c r="E42">
        <v>63</v>
      </c>
      <c r="F42" t="s">
        <v>111</v>
      </c>
    </row>
    <row r="43" spans="1:6" ht="15">
      <c r="A43" t="s">
        <v>223</v>
      </c>
      <c r="B43" s="54">
        <v>43336</v>
      </c>
      <c r="C43">
        <v>0</v>
      </c>
      <c r="D43">
        <v>0</v>
      </c>
      <c r="E43">
        <v>63</v>
      </c>
      <c r="F43" t="s">
        <v>111</v>
      </c>
    </row>
    <row r="44" spans="1:6" ht="15">
      <c r="A44" t="s">
        <v>223</v>
      </c>
      <c r="B44" s="54">
        <v>43388</v>
      </c>
      <c r="C44">
        <v>0</v>
      </c>
      <c r="D44">
        <v>0</v>
      </c>
      <c r="E44">
        <v>63</v>
      </c>
      <c r="F44" t="s">
        <v>111</v>
      </c>
    </row>
    <row r="45" spans="1:6" ht="15">
      <c r="A45" t="s">
        <v>223</v>
      </c>
      <c r="B45" s="54">
        <v>43426</v>
      </c>
      <c r="C45">
        <v>0</v>
      </c>
      <c r="D45">
        <v>0</v>
      </c>
      <c r="E45">
        <v>63</v>
      </c>
      <c r="F45" t="s">
        <v>111</v>
      </c>
    </row>
    <row r="46" spans="1:6" ht="15">
      <c r="A46" t="s">
        <v>223</v>
      </c>
      <c r="B46" s="54">
        <v>43711</v>
      </c>
      <c r="C46">
        <v>0</v>
      </c>
      <c r="D46">
        <v>0</v>
      </c>
      <c r="E46">
        <v>64</v>
      </c>
      <c r="F46" t="s">
        <v>111</v>
      </c>
    </row>
    <row r="47" spans="1:6" ht="15">
      <c r="A47" t="s">
        <v>234</v>
      </c>
      <c r="B47" s="54">
        <v>40427</v>
      </c>
      <c r="C47">
        <v>0</v>
      </c>
      <c r="E47">
        <v>1007</v>
      </c>
      <c r="F47" t="s">
        <v>114</v>
      </c>
    </row>
    <row r="48" spans="1:6" ht="15">
      <c r="A48" t="s">
        <v>234</v>
      </c>
      <c r="B48" s="54">
        <v>40597</v>
      </c>
      <c r="C48">
        <v>0</v>
      </c>
      <c r="E48">
        <v>1008</v>
      </c>
      <c r="F48" t="s">
        <v>114</v>
      </c>
    </row>
    <row r="49" spans="1:6" ht="15">
      <c r="A49" t="s">
        <v>234</v>
      </c>
      <c r="B49" s="54">
        <v>40743</v>
      </c>
      <c r="E49">
        <v>1006</v>
      </c>
      <c r="F49" t="s">
        <v>114</v>
      </c>
    </row>
    <row r="50" spans="1:6" ht="15">
      <c r="A50" t="s">
        <v>234</v>
      </c>
      <c r="B50" s="54">
        <v>41026</v>
      </c>
      <c r="E50">
        <v>1004.5</v>
      </c>
      <c r="F50" t="s">
        <v>114</v>
      </c>
    </row>
    <row r="51" spans="1:6" ht="15">
      <c r="A51" t="s">
        <v>234</v>
      </c>
      <c r="B51" s="54">
        <v>41078</v>
      </c>
      <c r="E51">
        <v>999</v>
      </c>
      <c r="F51" t="s">
        <v>114</v>
      </c>
    </row>
    <row r="52" spans="1:6" ht="15">
      <c r="A52" t="s">
        <v>234</v>
      </c>
      <c r="B52" s="54">
        <v>41352</v>
      </c>
      <c r="E52">
        <v>1005.6</v>
      </c>
      <c r="F52" t="s">
        <v>114</v>
      </c>
    </row>
    <row r="53" spans="1:6" ht="15">
      <c r="A53" t="s">
        <v>234</v>
      </c>
      <c r="B53" s="54">
        <v>41501</v>
      </c>
      <c r="C53">
        <v>0</v>
      </c>
      <c r="D53">
        <v>0</v>
      </c>
      <c r="E53">
        <v>83</v>
      </c>
      <c r="F53" t="s">
        <v>114</v>
      </c>
    </row>
    <row r="54" spans="1:6" ht="15">
      <c r="A54" t="s">
        <v>234</v>
      </c>
      <c r="B54" s="54">
        <v>41513</v>
      </c>
      <c r="E54">
        <v>1006</v>
      </c>
      <c r="F54" t="s">
        <v>114</v>
      </c>
    </row>
    <row r="55" spans="1:6" ht="15">
      <c r="A55" t="s">
        <v>234</v>
      </c>
      <c r="B55" s="54">
        <v>41612</v>
      </c>
      <c r="E55">
        <v>1006</v>
      </c>
      <c r="F55" t="s">
        <v>114</v>
      </c>
    </row>
    <row r="56" spans="1:6" ht="15">
      <c r="A56" t="s">
        <v>234</v>
      </c>
      <c r="B56" s="54">
        <v>41657</v>
      </c>
      <c r="E56">
        <v>1001</v>
      </c>
      <c r="F56" t="s">
        <v>114</v>
      </c>
    </row>
    <row r="57" spans="1:6" ht="15">
      <c r="A57" t="s">
        <v>234</v>
      </c>
      <c r="B57" s="54">
        <v>41843</v>
      </c>
      <c r="C57">
        <v>0</v>
      </c>
      <c r="D57">
        <v>0</v>
      </c>
      <c r="E57">
        <v>1002</v>
      </c>
      <c r="F57" t="s">
        <v>114</v>
      </c>
    </row>
    <row r="58" spans="1:6" ht="15">
      <c r="A58" t="s">
        <v>234</v>
      </c>
      <c r="B58" s="54">
        <v>41850</v>
      </c>
      <c r="C58">
        <v>0</v>
      </c>
      <c r="D58">
        <v>0</v>
      </c>
      <c r="E58">
        <v>990.3</v>
      </c>
      <c r="F58" t="s">
        <v>114</v>
      </c>
    </row>
    <row r="59" spans="1:6" ht="15">
      <c r="A59" t="s">
        <v>234</v>
      </c>
      <c r="B59" s="54">
        <v>41966</v>
      </c>
      <c r="C59">
        <v>0</v>
      </c>
      <c r="D59">
        <v>0</v>
      </c>
      <c r="E59">
        <v>997</v>
      </c>
      <c r="F59" t="s">
        <v>114</v>
      </c>
    </row>
    <row r="60" spans="1:6" ht="15">
      <c r="A60" t="s">
        <v>234</v>
      </c>
      <c r="B60" s="54">
        <v>42088</v>
      </c>
      <c r="C60">
        <v>0</v>
      </c>
      <c r="D60">
        <v>0</v>
      </c>
      <c r="E60">
        <v>989</v>
      </c>
      <c r="F60" t="s">
        <v>114</v>
      </c>
    </row>
    <row r="61" spans="1:6" ht="15">
      <c r="A61" t="s">
        <v>234</v>
      </c>
      <c r="B61" s="54">
        <v>42207</v>
      </c>
      <c r="C61">
        <v>0</v>
      </c>
      <c r="D61">
        <v>0</v>
      </c>
      <c r="E61">
        <v>989</v>
      </c>
      <c r="F61" t="s">
        <v>114</v>
      </c>
    </row>
    <row r="62" spans="1:6" ht="15">
      <c r="A62" t="s">
        <v>234</v>
      </c>
      <c r="B62" s="54">
        <v>42342</v>
      </c>
      <c r="C62">
        <v>0</v>
      </c>
      <c r="D62">
        <v>0</v>
      </c>
      <c r="E62">
        <v>985</v>
      </c>
      <c r="F62" t="s">
        <v>114</v>
      </c>
    </row>
    <row r="63" spans="1:6" ht="15">
      <c r="A63" t="s">
        <v>234</v>
      </c>
      <c r="B63" s="54">
        <v>42465</v>
      </c>
      <c r="C63">
        <v>0</v>
      </c>
      <c r="D63">
        <v>0</v>
      </c>
      <c r="E63">
        <v>982</v>
      </c>
      <c r="F63" t="s">
        <v>114</v>
      </c>
    </row>
    <row r="64" spans="1:6" ht="15">
      <c r="A64" t="s">
        <v>234</v>
      </c>
      <c r="B64" s="54">
        <v>42591</v>
      </c>
      <c r="C64">
        <v>0</v>
      </c>
      <c r="D64">
        <v>0</v>
      </c>
      <c r="E64">
        <v>75</v>
      </c>
      <c r="F64" t="s">
        <v>114</v>
      </c>
    </row>
    <row r="65" spans="1:6" ht="15">
      <c r="A65" t="s">
        <v>234</v>
      </c>
      <c r="B65" s="54">
        <v>42733</v>
      </c>
      <c r="C65">
        <v>0</v>
      </c>
      <c r="D65">
        <v>0</v>
      </c>
      <c r="E65">
        <v>76</v>
      </c>
      <c r="F65" t="s">
        <v>114</v>
      </c>
    </row>
    <row r="66" spans="1:6" ht="15">
      <c r="A66" t="s">
        <v>234</v>
      </c>
      <c r="B66" s="54">
        <v>42843</v>
      </c>
      <c r="C66">
        <v>0</v>
      </c>
      <c r="D66">
        <v>0</v>
      </c>
      <c r="E66">
        <v>75</v>
      </c>
      <c r="F66" t="s">
        <v>114</v>
      </c>
    </row>
    <row r="67" spans="1:6" ht="15">
      <c r="A67" t="s">
        <v>234</v>
      </c>
      <c r="B67" s="54">
        <v>43202</v>
      </c>
      <c r="E67">
        <v>75</v>
      </c>
      <c r="F67" t="s">
        <v>114</v>
      </c>
    </row>
    <row r="68" spans="1:6" ht="15">
      <c r="A68" t="s">
        <v>234</v>
      </c>
      <c r="B68" s="54">
        <v>43293</v>
      </c>
      <c r="C68">
        <v>0</v>
      </c>
      <c r="D68">
        <v>0</v>
      </c>
      <c r="E68">
        <v>74</v>
      </c>
      <c r="F68" t="s">
        <v>114</v>
      </c>
    </row>
    <row r="69" spans="1:6" ht="15">
      <c r="A69" t="s">
        <v>234</v>
      </c>
      <c r="B69" s="54">
        <v>43330</v>
      </c>
      <c r="C69">
        <v>0</v>
      </c>
      <c r="D69">
        <v>0</v>
      </c>
      <c r="E69">
        <v>75</v>
      </c>
      <c r="F69" t="s">
        <v>114</v>
      </c>
    </row>
    <row r="70" spans="1:6" ht="15">
      <c r="A70" t="s">
        <v>234</v>
      </c>
      <c r="B70" s="54">
        <v>43403</v>
      </c>
      <c r="C70">
        <v>0</v>
      </c>
      <c r="D70">
        <v>0</v>
      </c>
      <c r="E70">
        <v>75</v>
      </c>
      <c r="F70" t="s">
        <v>114</v>
      </c>
    </row>
    <row r="71" spans="1:6" ht="15">
      <c r="A71" t="s">
        <v>234</v>
      </c>
      <c r="B71" s="54">
        <v>43752</v>
      </c>
      <c r="C71">
        <v>0</v>
      </c>
      <c r="D71">
        <v>0</v>
      </c>
      <c r="E71">
        <v>74</v>
      </c>
      <c r="F71" t="s">
        <v>114</v>
      </c>
    </row>
    <row r="72" spans="1:6" ht="15">
      <c r="A72" t="s">
        <v>235</v>
      </c>
      <c r="B72" s="54">
        <v>40500</v>
      </c>
      <c r="C72">
        <v>0</v>
      </c>
      <c r="E72">
        <v>938.4</v>
      </c>
      <c r="F72" t="s">
        <v>116</v>
      </c>
    </row>
    <row r="73" spans="1:6" ht="15">
      <c r="A73" t="s">
        <v>235</v>
      </c>
      <c r="B73" s="54">
        <v>40528</v>
      </c>
      <c r="C73">
        <v>0</v>
      </c>
      <c r="D73">
        <v>0</v>
      </c>
      <c r="E73">
        <v>51</v>
      </c>
      <c r="F73" t="s">
        <v>116</v>
      </c>
    </row>
    <row r="74" spans="1:6" ht="15">
      <c r="A74" t="s">
        <v>235</v>
      </c>
      <c r="B74" s="54">
        <v>40563</v>
      </c>
      <c r="C74">
        <v>0</v>
      </c>
      <c r="D74">
        <v>0</v>
      </c>
      <c r="E74">
        <v>46</v>
      </c>
      <c r="F74" t="s">
        <v>116</v>
      </c>
    </row>
    <row r="75" spans="1:6" ht="15">
      <c r="A75" t="s">
        <v>235</v>
      </c>
      <c r="B75" s="54">
        <v>40590</v>
      </c>
      <c r="C75">
        <v>0</v>
      </c>
      <c r="D75">
        <v>0</v>
      </c>
      <c r="E75">
        <v>48</v>
      </c>
      <c r="F75" t="s">
        <v>116</v>
      </c>
    </row>
    <row r="76" spans="1:6" ht="15">
      <c r="A76" t="s">
        <v>235</v>
      </c>
      <c r="B76" s="54">
        <v>40617</v>
      </c>
      <c r="C76">
        <v>0.5</v>
      </c>
      <c r="D76">
        <v>0</v>
      </c>
      <c r="E76">
        <v>46</v>
      </c>
      <c r="F76" t="s">
        <v>116</v>
      </c>
    </row>
    <row r="77" spans="1:6" ht="15">
      <c r="A77" t="s">
        <v>235</v>
      </c>
      <c r="B77" s="54">
        <v>40646</v>
      </c>
      <c r="C77">
        <v>0</v>
      </c>
      <c r="D77">
        <v>0</v>
      </c>
      <c r="E77">
        <v>52</v>
      </c>
      <c r="F77" t="s">
        <v>116</v>
      </c>
    </row>
    <row r="78" spans="1:6" ht="15">
      <c r="A78" t="s">
        <v>235</v>
      </c>
      <c r="B78" s="54">
        <v>40674</v>
      </c>
      <c r="C78">
        <v>0.8</v>
      </c>
      <c r="D78">
        <v>0</v>
      </c>
      <c r="E78">
        <v>47</v>
      </c>
      <c r="F78" t="s">
        <v>116</v>
      </c>
    </row>
    <row r="79" spans="1:6" ht="15">
      <c r="A79" t="s">
        <v>235</v>
      </c>
      <c r="B79" s="54">
        <v>40702</v>
      </c>
      <c r="C79">
        <v>0.5</v>
      </c>
      <c r="D79">
        <v>0</v>
      </c>
      <c r="E79">
        <v>47</v>
      </c>
      <c r="F79" t="s">
        <v>116</v>
      </c>
    </row>
    <row r="80" spans="1:6" ht="15">
      <c r="A80" t="s">
        <v>235</v>
      </c>
      <c r="B80" s="54">
        <v>40772</v>
      </c>
      <c r="C80">
        <v>0</v>
      </c>
      <c r="D80">
        <v>1</v>
      </c>
      <c r="E80">
        <v>45</v>
      </c>
      <c r="F80" t="s">
        <v>116</v>
      </c>
    </row>
    <row r="81" spans="1:6" ht="15">
      <c r="A81" t="s">
        <v>235</v>
      </c>
      <c r="B81" s="54">
        <v>40801</v>
      </c>
      <c r="C81">
        <v>0</v>
      </c>
      <c r="D81">
        <v>0</v>
      </c>
      <c r="E81">
        <v>48</v>
      </c>
      <c r="F81" t="s">
        <v>116</v>
      </c>
    </row>
    <row r="82" spans="1:6" ht="15">
      <c r="A82" t="s">
        <v>235</v>
      </c>
      <c r="B82" s="54">
        <v>40828</v>
      </c>
      <c r="C82">
        <v>0</v>
      </c>
      <c r="D82">
        <v>0</v>
      </c>
      <c r="E82">
        <v>47.5</v>
      </c>
      <c r="F82" t="s">
        <v>116</v>
      </c>
    </row>
    <row r="83" spans="1:6" ht="15">
      <c r="A83" t="s">
        <v>235</v>
      </c>
      <c r="B83" s="54">
        <v>40730</v>
      </c>
      <c r="C83">
        <v>0</v>
      </c>
      <c r="D83">
        <v>0.5</v>
      </c>
      <c r="E83">
        <v>48</v>
      </c>
      <c r="F83" t="s">
        <v>116</v>
      </c>
    </row>
    <row r="84" spans="1:6" ht="15">
      <c r="A84" t="s">
        <v>235</v>
      </c>
      <c r="B84" s="54">
        <v>40864</v>
      </c>
      <c r="C84">
        <v>0</v>
      </c>
      <c r="D84">
        <v>0</v>
      </c>
      <c r="E84">
        <v>45</v>
      </c>
      <c r="F84" t="s">
        <v>116</v>
      </c>
    </row>
    <row r="85" spans="1:6" ht="15">
      <c r="A85" t="s">
        <v>235</v>
      </c>
      <c r="B85" s="54">
        <v>40883</v>
      </c>
      <c r="C85">
        <v>0</v>
      </c>
      <c r="D85">
        <v>0</v>
      </c>
      <c r="E85">
        <v>84</v>
      </c>
      <c r="F85" t="s">
        <v>116</v>
      </c>
    </row>
    <row r="86" spans="1:6" ht="15">
      <c r="A86" t="s">
        <v>235</v>
      </c>
      <c r="B86" s="54">
        <v>40913</v>
      </c>
      <c r="C86">
        <v>0</v>
      </c>
      <c r="D86">
        <v>0</v>
      </c>
      <c r="E86">
        <v>87</v>
      </c>
      <c r="F86" t="s">
        <v>116</v>
      </c>
    </row>
    <row r="87" spans="1:6" ht="15">
      <c r="A87" t="s">
        <v>235</v>
      </c>
      <c r="B87" s="54">
        <v>40938</v>
      </c>
      <c r="C87">
        <v>0</v>
      </c>
      <c r="D87">
        <v>0.2</v>
      </c>
      <c r="E87">
        <v>86</v>
      </c>
      <c r="F87" t="s">
        <v>116</v>
      </c>
    </row>
    <row r="88" spans="1:6" ht="15">
      <c r="A88" t="s">
        <v>235</v>
      </c>
      <c r="B88" s="54">
        <v>41001</v>
      </c>
      <c r="C88">
        <v>0.5</v>
      </c>
      <c r="D88">
        <v>0.5</v>
      </c>
      <c r="E88">
        <v>85</v>
      </c>
      <c r="F88" t="s">
        <v>116</v>
      </c>
    </row>
    <row r="89" spans="1:6" ht="15">
      <c r="A89" t="s">
        <v>235</v>
      </c>
      <c r="B89" s="54">
        <v>40966</v>
      </c>
      <c r="C89">
        <v>0</v>
      </c>
      <c r="D89">
        <v>0</v>
      </c>
      <c r="E89">
        <v>90</v>
      </c>
      <c r="F89" t="s">
        <v>116</v>
      </c>
    </row>
    <row r="90" spans="1:6" ht="15">
      <c r="A90" t="s">
        <v>235</v>
      </c>
      <c r="B90" s="54">
        <v>41075</v>
      </c>
      <c r="C90">
        <v>0.4</v>
      </c>
      <c r="D90">
        <v>0</v>
      </c>
      <c r="E90">
        <v>85</v>
      </c>
      <c r="F90" t="s">
        <v>116</v>
      </c>
    </row>
    <row r="91" spans="1:6" ht="15">
      <c r="A91" t="s">
        <v>235</v>
      </c>
      <c r="B91" s="54">
        <v>41045</v>
      </c>
      <c r="C91">
        <v>0</v>
      </c>
      <c r="D91">
        <v>0</v>
      </c>
      <c r="E91">
        <v>85</v>
      </c>
      <c r="F91" t="s">
        <v>116</v>
      </c>
    </row>
    <row r="92" spans="1:6" ht="15">
      <c r="A92" t="s">
        <v>235</v>
      </c>
      <c r="B92" s="54">
        <v>41099</v>
      </c>
      <c r="C92">
        <v>0.8</v>
      </c>
      <c r="D92">
        <v>1</v>
      </c>
      <c r="E92">
        <v>85</v>
      </c>
      <c r="F92" t="s">
        <v>116</v>
      </c>
    </row>
    <row r="93" spans="1:6" ht="15">
      <c r="A93" t="s">
        <v>235</v>
      </c>
      <c r="B93" s="54">
        <v>41145</v>
      </c>
      <c r="C93">
        <v>0</v>
      </c>
      <c r="D93">
        <v>0</v>
      </c>
      <c r="E93">
        <v>85</v>
      </c>
      <c r="F93" t="s">
        <v>116</v>
      </c>
    </row>
    <row r="94" spans="1:6" ht="15">
      <c r="A94" t="s">
        <v>235</v>
      </c>
      <c r="B94" s="54">
        <v>41176</v>
      </c>
      <c r="C94">
        <v>0</v>
      </c>
      <c r="D94">
        <v>0</v>
      </c>
      <c r="E94">
        <v>89</v>
      </c>
      <c r="F94" t="s">
        <v>116</v>
      </c>
    </row>
    <row r="95" spans="1:6" ht="15">
      <c r="A95" t="s">
        <v>235</v>
      </c>
      <c r="B95" s="54">
        <v>41257</v>
      </c>
      <c r="C95">
        <v>0</v>
      </c>
      <c r="D95">
        <v>0</v>
      </c>
      <c r="E95">
        <v>85</v>
      </c>
      <c r="F95" t="s">
        <v>116</v>
      </c>
    </row>
    <row r="96" spans="1:6" ht="15">
      <c r="A96" t="s">
        <v>235</v>
      </c>
      <c r="B96" s="54">
        <v>41291</v>
      </c>
      <c r="C96">
        <v>0</v>
      </c>
      <c r="D96">
        <v>0</v>
      </c>
      <c r="E96">
        <v>84</v>
      </c>
      <c r="F96" t="s">
        <v>116</v>
      </c>
    </row>
    <row r="97" spans="1:6" ht="15">
      <c r="A97" t="s">
        <v>235</v>
      </c>
      <c r="B97" s="54">
        <v>41320</v>
      </c>
      <c r="C97">
        <v>0</v>
      </c>
      <c r="D97">
        <v>0</v>
      </c>
      <c r="E97">
        <v>84</v>
      </c>
      <c r="F97" t="s">
        <v>116</v>
      </c>
    </row>
    <row r="98" spans="1:6" ht="15">
      <c r="A98" t="s">
        <v>235</v>
      </c>
      <c r="B98" s="54">
        <v>41340</v>
      </c>
      <c r="C98">
        <v>0.5</v>
      </c>
      <c r="D98">
        <v>1</v>
      </c>
      <c r="E98">
        <v>83</v>
      </c>
      <c r="F98" t="s">
        <v>116</v>
      </c>
    </row>
    <row r="99" spans="1:6" ht="15">
      <c r="A99" t="s">
        <v>235</v>
      </c>
      <c r="B99" s="54">
        <v>41345</v>
      </c>
      <c r="C99">
        <v>0</v>
      </c>
      <c r="D99">
        <v>0</v>
      </c>
      <c r="E99">
        <v>993</v>
      </c>
      <c r="F99" t="s">
        <v>116</v>
      </c>
    </row>
    <row r="100" spans="1:6" ht="15">
      <c r="A100" t="s">
        <v>235</v>
      </c>
      <c r="B100" s="54">
        <v>41373</v>
      </c>
      <c r="C100">
        <v>0</v>
      </c>
      <c r="D100">
        <v>0</v>
      </c>
      <c r="E100">
        <v>78</v>
      </c>
      <c r="F100" t="s">
        <v>116</v>
      </c>
    </row>
    <row r="101" spans="1:6" ht="15">
      <c r="A101" t="s">
        <v>235</v>
      </c>
      <c r="B101" s="54">
        <v>41411</v>
      </c>
      <c r="C101">
        <v>0</v>
      </c>
      <c r="D101">
        <v>0</v>
      </c>
      <c r="E101">
        <v>78</v>
      </c>
      <c r="F101" t="s">
        <v>116</v>
      </c>
    </row>
    <row r="102" spans="1:6" ht="15">
      <c r="A102" t="s">
        <v>235</v>
      </c>
      <c r="B102" s="54">
        <v>41452</v>
      </c>
      <c r="C102">
        <v>0</v>
      </c>
      <c r="D102">
        <v>0</v>
      </c>
      <c r="E102">
        <v>78</v>
      </c>
      <c r="F102" t="s">
        <v>116</v>
      </c>
    </row>
    <row r="103" spans="1:6" ht="15">
      <c r="A103" t="s">
        <v>235</v>
      </c>
      <c r="B103" s="54">
        <v>41484</v>
      </c>
      <c r="C103">
        <v>0</v>
      </c>
      <c r="D103">
        <v>0</v>
      </c>
      <c r="E103">
        <v>77</v>
      </c>
      <c r="F103" t="s">
        <v>116</v>
      </c>
    </row>
    <row r="104" spans="1:6" ht="15">
      <c r="A104" t="s">
        <v>235</v>
      </c>
      <c r="B104" s="54">
        <v>41526</v>
      </c>
      <c r="C104">
        <v>0</v>
      </c>
      <c r="D104">
        <v>0</v>
      </c>
      <c r="E104">
        <v>74</v>
      </c>
      <c r="F104" t="s">
        <v>116</v>
      </c>
    </row>
    <row r="105" spans="1:6" ht="15">
      <c r="A105" t="s">
        <v>235</v>
      </c>
      <c r="B105" s="54">
        <v>41555</v>
      </c>
      <c r="C105">
        <v>0</v>
      </c>
      <c r="D105">
        <v>0.2</v>
      </c>
      <c r="E105">
        <v>74</v>
      </c>
      <c r="F105" t="s">
        <v>116</v>
      </c>
    </row>
    <row r="106" spans="1:6" ht="15">
      <c r="A106" t="s">
        <v>235</v>
      </c>
      <c r="B106" s="54">
        <v>41585</v>
      </c>
      <c r="C106">
        <v>0</v>
      </c>
      <c r="D106">
        <v>0</v>
      </c>
      <c r="E106">
        <v>80</v>
      </c>
      <c r="F106" t="s">
        <v>116</v>
      </c>
    </row>
    <row r="107" spans="1:6" ht="15">
      <c r="A107" t="s">
        <v>235</v>
      </c>
      <c r="B107" s="54">
        <v>41627</v>
      </c>
      <c r="C107">
        <v>0</v>
      </c>
      <c r="D107">
        <v>0</v>
      </c>
      <c r="E107">
        <v>76</v>
      </c>
      <c r="F107" t="s">
        <v>116</v>
      </c>
    </row>
    <row r="108" spans="1:6" ht="15">
      <c r="A108" t="s">
        <v>235</v>
      </c>
      <c r="B108" s="54">
        <v>41648</v>
      </c>
      <c r="C108">
        <v>0</v>
      </c>
      <c r="D108">
        <v>0</v>
      </c>
      <c r="E108">
        <v>77</v>
      </c>
      <c r="F108" t="s">
        <v>116</v>
      </c>
    </row>
    <row r="109" spans="1:6" ht="15">
      <c r="A109" t="s">
        <v>235</v>
      </c>
      <c r="B109" s="54">
        <v>41680</v>
      </c>
      <c r="C109">
        <v>0</v>
      </c>
      <c r="D109">
        <v>0</v>
      </c>
      <c r="E109">
        <v>77</v>
      </c>
      <c r="F109" t="s">
        <v>116</v>
      </c>
    </row>
    <row r="110" spans="1:6" ht="15">
      <c r="A110" t="s">
        <v>235</v>
      </c>
      <c r="B110" s="54">
        <v>41708</v>
      </c>
      <c r="C110">
        <v>0</v>
      </c>
      <c r="D110">
        <v>0</v>
      </c>
      <c r="E110">
        <v>77</v>
      </c>
      <c r="F110" t="s">
        <v>116</v>
      </c>
    </row>
    <row r="111" spans="1:6" ht="15">
      <c r="A111" t="s">
        <v>235</v>
      </c>
      <c r="B111" s="54">
        <v>41731</v>
      </c>
      <c r="C111">
        <v>0</v>
      </c>
      <c r="D111">
        <v>0</v>
      </c>
      <c r="E111">
        <v>969.8</v>
      </c>
      <c r="F111" t="s">
        <v>116</v>
      </c>
    </row>
    <row r="112" spans="1:6" ht="15">
      <c r="A112" t="s">
        <v>235</v>
      </c>
      <c r="B112" s="54">
        <v>42390</v>
      </c>
      <c r="C112">
        <v>0</v>
      </c>
      <c r="D112">
        <v>0</v>
      </c>
      <c r="E112">
        <v>63</v>
      </c>
      <c r="F112" t="s">
        <v>116</v>
      </c>
    </row>
    <row r="113" spans="1:6" ht="15">
      <c r="A113" t="s">
        <v>235</v>
      </c>
      <c r="B113" s="54">
        <v>42514</v>
      </c>
      <c r="C113">
        <v>0</v>
      </c>
      <c r="D113">
        <v>0</v>
      </c>
      <c r="E113">
        <v>63</v>
      </c>
      <c r="F113" t="s">
        <v>116</v>
      </c>
    </row>
    <row r="114" spans="1:6" ht="15">
      <c r="A114" t="s">
        <v>235</v>
      </c>
      <c r="B114" s="54">
        <v>42570</v>
      </c>
      <c r="C114">
        <v>0</v>
      </c>
      <c r="D114">
        <v>0</v>
      </c>
      <c r="E114">
        <v>66</v>
      </c>
      <c r="F114" t="s">
        <v>116</v>
      </c>
    </row>
    <row r="115" spans="1:6" ht="15">
      <c r="A115" t="s">
        <v>235</v>
      </c>
      <c r="B115" s="54">
        <v>42640</v>
      </c>
      <c r="C115">
        <v>0</v>
      </c>
      <c r="D115">
        <v>0</v>
      </c>
      <c r="E115">
        <v>65</v>
      </c>
      <c r="F115" t="s">
        <v>116</v>
      </c>
    </row>
    <row r="116" spans="1:6" ht="15">
      <c r="A116" t="s">
        <v>235</v>
      </c>
      <c r="B116" s="54">
        <v>42713</v>
      </c>
      <c r="C116">
        <v>0</v>
      </c>
      <c r="D116">
        <v>0</v>
      </c>
      <c r="E116">
        <v>67</v>
      </c>
      <c r="F116" t="s">
        <v>116</v>
      </c>
    </row>
    <row r="117" spans="1:6" ht="15">
      <c r="A117" t="s">
        <v>235</v>
      </c>
      <c r="B117" s="54">
        <v>42788</v>
      </c>
      <c r="C117">
        <v>0</v>
      </c>
      <c r="D117">
        <v>0</v>
      </c>
      <c r="E117">
        <v>66</v>
      </c>
      <c r="F117" t="s">
        <v>116</v>
      </c>
    </row>
    <row r="118" spans="1:6" ht="15">
      <c r="A118" t="s">
        <v>235</v>
      </c>
      <c r="B118" s="54">
        <v>42910</v>
      </c>
      <c r="C118">
        <v>0</v>
      </c>
      <c r="D118">
        <v>0</v>
      </c>
      <c r="E118">
        <v>66</v>
      </c>
      <c r="F118" t="s">
        <v>116</v>
      </c>
    </row>
    <row r="119" spans="1:6" ht="15">
      <c r="A119" t="s">
        <v>235</v>
      </c>
      <c r="B119" s="54">
        <v>42935</v>
      </c>
      <c r="C119">
        <v>0</v>
      </c>
      <c r="D119">
        <v>0</v>
      </c>
      <c r="E119">
        <v>955</v>
      </c>
      <c r="F119" t="s">
        <v>116</v>
      </c>
    </row>
    <row r="120" spans="1:6" ht="15">
      <c r="A120" t="s">
        <v>236</v>
      </c>
      <c r="B120" s="54">
        <v>40400</v>
      </c>
      <c r="C120">
        <v>0</v>
      </c>
      <c r="E120">
        <v>940.3</v>
      </c>
      <c r="F120" t="s">
        <v>117</v>
      </c>
    </row>
    <row r="121" spans="1:6" ht="15">
      <c r="A121" t="s">
        <v>236</v>
      </c>
      <c r="B121" s="54">
        <v>40469</v>
      </c>
      <c r="C121">
        <v>0</v>
      </c>
      <c r="D121">
        <v>0</v>
      </c>
      <c r="E121">
        <v>46</v>
      </c>
      <c r="F121" t="s">
        <v>117</v>
      </c>
    </row>
    <row r="122" spans="1:6" ht="15">
      <c r="A122" t="s">
        <v>236</v>
      </c>
      <c r="B122" s="54">
        <v>40532</v>
      </c>
      <c r="C122">
        <v>0</v>
      </c>
      <c r="D122">
        <v>0</v>
      </c>
      <c r="E122">
        <v>50</v>
      </c>
      <c r="F122" t="s">
        <v>117</v>
      </c>
    </row>
    <row r="123" spans="1:6" ht="15">
      <c r="A123" t="s">
        <v>236</v>
      </c>
      <c r="B123" s="54">
        <v>40590</v>
      </c>
      <c r="C123">
        <v>0</v>
      </c>
      <c r="D123">
        <v>0</v>
      </c>
      <c r="E123">
        <v>45</v>
      </c>
      <c r="F123" t="s">
        <v>117</v>
      </c>
    </row>
    <row r="124" spans="1:6" ht="15">
      <c r="A124" t="s">
        <v>236</v>
      </c>
      <c r="B124" s="54">
        <v>40617</v>
      </c>
      <c r="C124">
        <v>0.3</v>
      </c>
      <c r="D124">
        <v>0.5</v>
      </c>
      <c r="E124">
        <v>40</v>
      </c>
      <c r="F124" t="s">
        <v>117</v>
      </c>
    </row>
    <row r="125" spans="1:6" ht="15">
      <c r="A125" t="s">
        <v>236</v>
      </c>
      <c r="B125" s="54">
        <v>40646</v>
      </c>
      <c r="C125">
        <v>0.5</v>
      </c>
      <c r="D125">
        <v>0.5</v>
      </c>
      <c r="E125">
        <v>46</v>
      </c>
      <c r="F125" t="s">
        <v>117</v>
      </c>
    </row>
    <row r="126" spans="1:6" ht="15">
      <c r="A126" t="s">
        <v>236</v>
      </c>
      <c r="B126" s="54">
        <v>40674</v>
      </c>
      <c r="C126">
        <v>0</v>
      </c>
      <c r="D126">
        <v>0</v>
      </c>
      <c r="E126">
        <v>40</v>
      </c>
      <c r="F126" t="s">
        <v>117</v>
      </c>
    </row>
    <row r="127" spans="1:6" ht="15">
      <c r="A127" t="s">
        <v>236</v>
      </c>
      <c r="B127" s="54">
        <v>40730</v>
      </c>
      <c r="C127">
        <v>0</v>
      </c>
      <c r="D127">
        <v>0</v>
      </c>
      <c r="E127">
        <v>40</v>
      </c>
      <c r="F127" t="s">
        <v>117</v>
      </c>
    </row>
    <row r="128" spans="1:6" ht="15">
      <c r="A128" t="s">
        <v>236</v>
      </c>
      <c r="B128" s="54">
        <v>40757</v>
      </c>
      <c r="C128">
        <v>0</v>
      </c>
      <c r="D128">
        <v>0</v>
      </c>
      <c r="E128">
        <v>43</v>
      </c>
      <c r="F128" t="s">
        <v>117</v>
      </c>
    </row>
    <row r="129" spans="1:6" ht="15">
      <c r="A129" t="s">
        <v>236</v>
      </c>
      <c r="B129" s="54">
        <v>40779</v>
      </c>
      <c r="C129">
        <v>0</v>
      </c>
      <c r="D129">
        <v>0</v>
      </c>
      <c r="E129">
        <v>40</v>
      </c>
      <c r="F129" t="s">
        <v>117</v>
      </c>
    </row>
    <row r="130" spans="1:6" ht="15">
      <c r="A130" t="s">
        <v>236</v>
      </c>
      <c r="B130" s="54">
        <v>40833</v>
      </c>
      <c r="C130">
        <v>0</v>
      </c>
      <c r="D130">
        <v>0</v>
      </c>
      <c r="E130">
        <v>88</v>
      </c>
      <c r="F130" t="s">
        <v>117</v>
      </c>
    </row>
    <row r="131" spans="1:6" ht="15">
      <c r="A131" t="s">
        <v>236</v>
      </c>
      <c r="B131" s="54">
        <v>40869</v>
      </c>
      <c r="C131">
        <v>0</v>
      </c>
      <c r="D131">
        <v>0</v>
      </c>
      <c r="E131">
        <v>86</v>
      </c>
      <c r="F131" t="s">
        <v>117</v>
      </c>
    </row>
    <row r="132" spans="1:6" ht="15">
      <c r="A132" t="s">
        <v>236</v>
      </c>
      <c r="B132" s="54">
        <v>40941</v>
      </c>
      <c r="C132">
        <v>0</v>
      </c>
      <c r="D132">
        <v>0</v>
      </c>
      <c r="E132">
        <v>89</v>
      </c>
      <c r="F132" t="s">
        <v>117</v>
      </c>
    </row>
    <row r="133" spans="1:6" ht="15">
      <c r="A133" t="s">
        <v>236</v>
      </c>
      <c r="B133" s="54">
        <v>40966</v>
      </c>
      <c r="C133">
        <v>0</v>
      </c>
      <c r="D133">
        <v>0</v>
      </c>
      <c r="E133">
        <v>86</v>
      </c>
      <c r="F133" t="s">
        <v>117</v>
      </c>
    </row>
    <row r="134" spans="1:6" ht="15">
      <c r="A134" t="s">
        <v>236</v>
      </c>
      <c r="B134" s="54">
        <v>40996</v>
      </c>
      <c r="C134">
        <v>0.3</v>
      </c>
      <c r="D134">
        <v>0</v>
      </c>
      <c r="E134">
        <v>90</v>
      </c>
      <c r="F134" t="s">
        <v>117</v>
      </c>
    </row>
    <row r="135" spans="1:6" ht="15">
      <c r="A135" t="s">
        <v>236</v>
      </c>
      <c r="B135" s="54">
        <v>41024</v>
      </c>
      <c r="C135">
        <v>0</v>
      </c>
      <c r="D135">
        <v>0</v>
      </c>
      <c r="E135">
        <v>90</v>
      </c>
      <c r="F135" t="s">
        <v>117</v>
      </c>
    </row>
    <row r="136" spans="1:6" ht="15">
      <c r="A136" t="s">
        <v>236</v>
      </c>
      <c r="B136" s="54">
        <v>41057</v>
      </c>
      <c r="C136">
        <v>0</v>
      </c>
      <c r="D136">
        <v>0</v>
      </c>
      <c r="E136">
        <v>85</v>
      </c>
      <c r="F136" t="s">
        <v>117</v>
      </c>
    </row>
    <row r="137" spans="1:6" ht="15">
      <c r="A137" t="s">
        <v>236</v>
      </c>
      <c r="B137" s="54">
        <v>41090</v>
      </c>
      <c r="C137">
        <v>0</v>
      </c>
      <c r="D137">
        <v>0</v>
      </c>
      <c r="E137">
        <v>996.5</v>
      </c>
      <c r="F137" t="s">
        <v>117</v>
      </c>
    </row>
    <row r="138" spans="1:6" ht="15">
      <c r="A138" t="s">
        <v>236</v>
      </c>
      <c r="B138" s="54">
        <v>41094</v>
      </c>
      <c r="C138">
        <v>0</v>
      </c>
      <c r="D138">
        <v>0</v>
      </c>
      <c r="E138">
        <v>80</v>
      </c>
      <c r="F138" t="s">
        <v>117</v>
      </c>
    </row>
    <row r="139" spans="1:6" ht="15">
      <c r="A139" t="s">
        <v>236</v>
      </c>
      <c r="B139" s="54">
        <v>41123</v>
      </c>
      <c r="C139">
        <v>0</v>
      </c>
      <c r="D139">
        <v>0</v>
      </c>
      <c r="E139">
        <v>78</v>
      </c>
      <c r="F139" t="s">
        <v>117</v>
      </c>
    </row>
    <row r="140" spans="1:6" ht="15">
      <c r="A140" t="s">
        <v>236</v>
      </c>
      <c r="B140" s="54">
        <v>41123</v>
      </c>
      <c r="C140">
        <v>0</v>
      </c>
      <c r="D140">
        <v>0</v>
      </c>
      <c r="E140">
        <v>78</v>
      </c>
      <c r="F140" t="s">
        <v>117</v>
      </c>
    </row>
    <row r="141" spans="1:6" ht="15">
      <c r="A141" t="s">
        <v>236</v>
      </c>
      <c r="B141" s="54">
        <v>41193</v>
      </c>
      <c r="C141">
        <v>0</v>
      </c>
      <c r="D141">
        <v>0</v>
      </c>
      <c r="E141">
        <v>77</v>
      </c>
      <c r="F141" t="s">
        <v>117</v>
      </c>
    </row>
    <row r="142" spans="1:6" ht="15">
      <c r="A142" t="s">
        <v>236</v>
      </c>
      <c r="B142" s="54">
        <v>41220</v>
      </c>
      <c r="C142">
        <v>0</v>
      </c>
      <c r="D142">
        <v>0</v>
      </c>
      <c r="E142">
        <v>993</v>
      </c>
      <c r="F142" t="s">
        <v>117</v>
      </c>
    </row>
    <row r="143" spans="1:6" ht="15">
      <c r="A143" t="s">
        <v>236</v>
      </c>
      <c r="B143" s="54">
        <v>41276</v>
      </c>
      <c r="C143">
        <v>0</v>
      </c>
      <c r="D143">
        <v>0</v>
      </c>
      <c r="E143">
        <v>73</v>
      </c>
      <c r="F143" t="s">
        <v>117</v>
      </c>
    </row>
    <row r="144" spans="1:6" ht="15">
      <c r="A144" t="s">
        <v>236</v>
      </c>
      <c r="B144" s="54">
        <v>41305</v>
      </c>
      <c r="C144">
        <v>0</v>
      </c>
      <c r="D144">
        <v>0</v>
      </c>
      <c r="E144">
        <v>993.2</v>
      </c>
      <c r="F144" t="s">
        <v>117</v>
      </c>
    </row>
    <row r="145" spans="1:6" ht="15">
      <c r="A145" t="s">
        <v>236</v>
      </c>
      <c r="B145" s="54">
        <v>41332</v>
      </c>
      <c r="C145">
        <v>0.1</v>
      </c>
      <c r="D145">
        <v>0</v>
      </c>
      <c r="E145">
        <v>78</v>
      </c>
      <c r="F145" t="s">
        <v>117</v>
      </c>
    </row>
    <row r="146" spans="1:6" ht="15">
      <c r="A146" t="s">
        <v>236</v>
      </c>
      <c r="B146" s="54">
        <v>41360</v>
      </c>
      <c r="C146">
        <v>1</v>
      </c>
      <c r="D146">
        <v>0.1</v>
      </c>
      <c r="E146">
        <v>77</v>
      </c>
      <c r="F146" t="s">
        <v>117</v>
      </c>
    </row>
    <row r="147" spans="1:6" ht="15">
      <c r="A147" t="s">
        <v>236</v>
      </c>
      <c r="B147" s="54">
        <v>41388</v>
      </c>
      <c r="C147">
        <v>0</v>
      </c>
      <c r="D147">
        <v>0</v>
      </c>
      <c r="E147">
        <v>77</v>
      </c>
      <c r="F147" t="s">
        <v>117</v>
      </c>
    </row>
    <row r="148" spans="1:6" ht="15">
      <c r="A148" t="s">
        <v>236</v>
      </c>
      <c r="B148" s="54">
        <v>41417</v>
      </c>
      <c r="C148">
        <v>0.5</v>
      </c>
      <c r="D148">
        <v>0.5</v>
      </c>
      <c r="E148">
        <v>78</v>
      </c>
      <c r="F148" t="s">
        <v>117</v>
      </c>
    </row>
    <row r="149" spans="1:6" ht="15">
      <c r="A149" t="s">
        <v>236</v>
      </c>
      <c r="B149" s="54">
        <v>41444</v>
      </c>
      <c r="C149">
        <v>0.3</v>
      </c>
      <c r="D149">
        <v>0.3</v>
      </c>
      <c r="E149">
        <v>77</v>
      </c>
      <c r="F149" t="s">
        <v>117</v>
      </c>
    </row>
    <row r="150" spans="1:6" ht="15">
      <c r="A150" t="s">
        <v>236</v>
      </c>
      <c r="B150" s="54">
        <v>41460</v>
      </c>
      <c r="C150">
        <v>0</v>
      </c>
      <c r="D150">
        <v>0</v>
      </c>
      <c r="E150">
        <v>973.5</v>
      </c>
      <c r="F150" t="s">
        <v>117</v>
      </c>
    </row>
    <row r="151" spans="1:6" ht="15">
      <c r="A151" t="s">
        <v>236</v>
      </c>
      <c r="B151" s="54">
        <v>41471</v>
      </c>
      <c r="C151">
        <v>0</v>
      </c>
      <c r="D151">
        <v>0</v>
      </c>
      <c r="E151">
        <v>68</v>
      </c>
      <c r="F151" t="s">
        <v>117</v>
      </c>
    </row>
    <row r="152" spans="1:6" ht="15">
      <c r="A152" t="s">
        <v>236</v>
      </c>
      <c r="B152" s="54">
        <v>41499</v>
      </c>
      <c r="C152">
        <v>0</v>
      </c>
      <c r="D152">
        <v>0</v>
      </c>
      <c r="E152">
        <v>67</v>
      </c>
      <c r="F152" t="s">
        <v>117</v>
      </c>
    </row>
    <row r="153" spans="1:6" ht="15">
      <c r="A153" t="s">
        <v>236</v>
      </c>
      <c r="B153" s="54">
        <v>41542</v>
      </c>
      <c r="C153">
        <v>0.5</v>
      </c>
      <c r="D153">
        <v>1</v>
      </c>
      <c r="E153">
        <v>68</v>
      </c>
      <c r="F153" t="s">
        <v>117</v>
      </c>
    </row>
    <row r="154" spans="1:6" ht="15">
      <c r="A154" t="s">
        <v>236</v>
      </c>
      <c r="B154" s="54">
        <v>41572</v>
      </c>
      <c r="E154">
        <v>955</v>
      </c>
      <c r="F154" t="s">
        <v>117</v>
      </c>
    </row>
    <row r="155" spans="1:6" ht="15">
      <c r="A155" t="s">
        <v>236</v>
      </c>
      <c r="B155" s="54">
        <v>41584</v>
      </c>
      <c r="C155">
        <v>0</v>
      </c>
      <c r="D155">
        <v>0</v>
      </c>
      <c r="E155">
        <v>58</v>
      </c>
      <c r="F155" t="s">
        <v>117</v>
      </c>
    </row>
    <row r="156" spans="1:6" ht="15">
      <c r="A156" t="s">
        <v>236</v>
      </c>
      <c r="B156" s="54">
        <v>41612</v>
      </c>
      <c r="C156">
        <v>0</v>
      </c>
      <c r="D156">
        <v>0</v>
      </c>
      <c r="E156">
        <v>57</v>
      </c>
      <c r="F156" t="s">
        <v>117</v>
      </c>
    </row>
    <row r="157" spans="1:6" ht="15">
      <c r="A157" t="s">
        <v>236</v>
      </c>
      <c r="B157" s="54">
        <v>41638</v>
      </c>
      <c r="C157">
        <v>0</v>
      </c>
      <c r="D157">
        <v>0</v>
      </c>
      <c r="E157">
        <v>55</v>
      </c>
      <c r="F157" t="s">
        <v>117</v>
      </c>
    </row>
    <row r="158" spans="1:6" ht="15">
      <c r="A158" t="s">
        <v>236</v>
      </c>
      <c r="B158" s="54">
        <v>41645</v>
      </c>
      <c r="C158">
        <v>0.2</v>
      </c>
      <c r="D158">
        <v>0.2</v>
      </c>
      <c r="F158" t="s">
        <v>117</v>
      </c>
    </row>
    <row r="159" spans="1:6" ht="15">
      <c r="A159" t="s">
        <v>236</v>
      </c>
      <c r="B159" s="54">
        <v>41681</v>
      </c>
      <c r="C159">
        <v>0</v>
      </c>
      <c r="D159">
        <v>0</v>
      </c>
      <c r="E159">
        <v>89</v>
      </c>
      <c r="F159" t="s">
        <v>117</v>
      </c>
    </row>
    <row r="160" spans="1:6" ht="15">
      <c r="A160" t="s">
        <v>236</v>
      </c>
      <c r="B160" s="54">
        <v>41724</v>
      </c>
      <c r="C160">
        <v>0</v>
      </c>
      <c r="D160">
        <v>0</v>
      </c>
      <c r="E160">
        <v>87</v>
      </c>
      <c r="F160" t="s">
        <v>117</v>
      </c>
    </row>
    <row r="161" spans="1:6" ht="15">
      <c r="A161" t="s">
        <v>236</v>
      </c>
      <c r="B161" s="54">
        <v>41752</v>
      </c>
      <c r="C161">
        <v>0</v>
      </c>
      <c r="D161">
        <v>0</v>
      </c>
      <c r="E161">
        <v>90</v>
      </c>
      <c r="F161" t="s">
        <v>117</v>
      </c>
    </row>
    <row r="162" spans="1:6" ht="15">
      <c r="A162" t="s">
        <v>236</v>
      </c>
      <c r="B162" s="54">
        <v>41781</v>
      </c>
      <c r="C162">
        <v>0</v>
      </c>
      <c r="D162">
        <v>0</v>
      </c>
      <c r="E162">
        <v>86</v>
      </c>
      <c r="F162" t="s">
        <v>117</v>
      </c>
    </row>
    <row r="163" spans="1:6" ht="15">
      <c r="A163" t="s">
        <v>236</v>
      </c>
      <c r="B163" s="54">
        <v>41807</v>
      </c>
      <c r="C163">
        <v>0</v>
      </c>
      <c r="D163">
        <v>0</v>
      </c>
      <c r="E163">
        <v>90</v>
      </c>
      <c r="F163" t="s">
        <v>117</v>
      </c>
    </row>
    <row r="164" spans="1:6" ht="15">
      <c r="A164" t="s">
        <v>236</v>
      </c>
      <c r="B164" s="54">
        <v>41836</v>
      </c>
      <c r="C164">
        <v>0</v>
      </c>
      <c r="D164">
        <v>0</v>
      </c>
      <c r="E164">
        <v>87</v>
      </c>
      <c r="F164" t="s">
        <v>117</v>
      </c>
    </row>
    <row r="165" spans="1:6" ht="15">
      <c r="A165" t="s">
        <v>236</v>
      </c>
      <c r="B165" s="54">
        <v>41865</v>
      </c>
      <c r="C165">
        <v>0.2</v>
      </c>
      <c r="D165">
        <v>0.1</v>
      </c>
      <c r="E165">
        <v>88</v>
      </c>
      <c r="F165" t="s">
        <v>117</v>
      </c>
    </row>
    <row r="166" spans="1:6" ht="15">
      <c r="A166" t="s">
        <v>236</v>
      </c>
      <c r="B166" s="54">
        <v>41891</v>
      </c>
      <c r="C166">
        <v>0.2</v>
      </c>
      <c r="D166">
        <v>1</v>
      </c>
      <c r="E166">
        <v>88</v>
      </c>
      <c r="F166" t="s">
        <v>117</v>
      </c>
    </row>
    <row r="167" spans="1:6" ht="15">
      <c r="A167" t="s">
        <v>237</v>
      </c>
      <c r="B167" s="54">
        <v>40575</v>
      </c>
      <c r="C167">
        <v>0</v>
      </c>
      <c r="E167">
        <v>995.9</v>
      </c>
      <c r="F167" t="s">
        <v>118</v>
      </c>
    </row>
    <row r="168" spans="1:6" ht="15">
      <c r="A168" t="s">
        <v>237</v>
      </c>
      <c r="B168" s="54">
        <v>40618</v>
      </c>
      <c r="C168">
        <v>0</v>
      </c>
      <c r="D168">
        <v>0</v>
      </c>
      <c r="E168">
        <v>78</v>
      </c>
      <c r="F168" t="s">
        <v>118</v>
      </c>
    </row>
    <row r="169" spans="1:6" ht="15">
      <c r="A169" t="s">
        <v>237</v>
      </c>
      <c r="B169" s="54">
        <v>40645</v>
      </c>
      <c r="C169">
        <v>0.2</v>
      </c>
      <c r="D169">
        <v>1</v>
      </c>
      <c r="E169">
        <v>76</v>
      </c>
      <c r="F169" t="s">
        <v>118</v>
      </c>
    </row>
    <row r="170" spans="1:6" ht="15">
      <c r="A170" t="s">
        <v>237</v>
      </c>
      <c r="B170" s="54">
        <v>40673</v>
      </c>
      <c r="C170">
        <v>2</v>
      </c>
      <c r="D170">
        <v>0</v>
      </c>
      <c r="E170">
        <v>78</v>
      </c>
      <c r="F170" t="s">
        <v>118</v>
      </c>
    </row>
    <row r="171" spans="1:6" ht="15">
      <c r="A171" t="s">
        <v>237</v>
      </c>
      <c r="B171" s="54">
        <v>40681</v>
      </c>
      <c r="C171">
        <v>0</v>
      </c>
      <c r="E171">
        <v>979.2</v>
      </c>
      <c r="F171" t="s">
        <v>118</v>
      </c>
    </row>
    <row r="172" spans="1:6" ht="15">
      <c r="A172" t="s">
        <v>237</v>
      </c>
      <c r="B172" s="54">
        <v>40700</v>
      </c>
      <c r="C172">
        <v>0</v>
      </c>
      <c r="D172">
        <v>0</v>
      </c>
      <c r="E172">
        <v>67</v>
      </c>
      <c r="F172" t="s">
        <v>118</v>
      </c>
    </row>
    <row r="173" spans="1:6" ht="15">
      <c r="A173" t="s">
        <v>237</v>
      </c>
      <c r="B173" s="54">
        <v>40759</v>
      </c>
      <c r="C173">
        <v>0</v>
      </c>
      <c r="D173">
        <v>0</v>
      </c>
      <c r="E173">
        <v>70</v>
      </c>
      <c r="F173" t="s">
        <v>118</v>
      </c>
    </row>
    <row r="174" spans="1:6" ht="15">
      <c r="A174" t="s">
        <v>237</v>
      </c>
      <c r="B174" s="54">
        <v>40813</v>
      </c>
      <c r="C174">
        <v>0</v>
      </c>
      <c r="D174">
        <v>0</v>
      </c>
      <c r="E174">
        <v>53</v>
      </c>
      <c r="F174" t="s">
        <v>118</v>
      </c>
    </row>
    <row r="175" spans="1:6" ht="15">
      <c r="A175" t="s">
        <v>237</v>
      </c>
      <c r="B175" s="54">
        <v>40785</v>
      </c>
      <c r="C175">
        <v>0</v>
      </c>
      <c r="D175">
        <v>0</v>
      </c>
      <c r="E175">
        <v>67</v>
      </c>
      <c r="F175" t="s">
        <v>118</v>
      </c>
    </row>
    <row r="176" spans="1:6" ht="15">
      <c r="A176" t="s">
        <v>237</v>
      </c>
      <c r="B176" s="54">
        <v>40806</v>
      </c>
      <c r="E176">
        <v>950.9</v>
      </c>
      <c r="F176" t="s">
        <v>118</v>
      </c>
    </row>
    <row r="177" spans="1:6" ht="15">
      <c r="A177" t="s">
        <v>237</v>
      </c>
      <c r="B177" s="54">
        <v>40848</v>
      </c>
      <c r="C177">
        <v>0</v>
      </c>
      <c r="D177">
        <v>0</v>
      </c>
      <c r="E177">
        <v>56</v>
      </c>
      <c r="F177" t="s">
        <v>118</v>
      </c>
    </row>
    <row r="178" spans="1:6" ht="15">
      <c r="A178" t="s">
        <v>237</v>
      </c>
      <c r="B178" s="54">
        <v>40884</v>
      </c>
      <c r="C178">
        <v>0</v>
      </c>
      <c r="D178">
        <v>0</v>
      </c>
      <c r="E178">
        <v>54.5</v>
      </c>
      <c r="F178" t="s">
        <v>118</v>
      </c>
    </row>
    <row r="179" spans="1:6" ht="15">
      <c r="A179" t="s">
        <v>237</v>
      </c>
      <c r="B179" s="54">
        <v>40923</v>
      </c>
      <c r="C179">
        <v>0</v>
      </c>
      <c r="D179">
        <v>0.5</v>
      </c>
      <c r="E179">
        <v>53</v>
      </c>
      <c r="F179" t="s">
        <v>118</v>
      </c>
    </row>
    <row r="180" spans="1:6" ht="15">
      <c r="A180" t="s">
        <v>237</v>
      </c>
      <c r="B180" s="54">
        <v>41002</v>
      </c>
      <c r="C180">
        <v>0</v>
      </c>
      <c r="D180">
        <v>0</v>
      </c>
      <c r="E180">
        <v>49</v>
      </c>
      <c r="F180" t="s">
        <v>118</v>
      </c>
    </row>
    <row r="181" spans="1:6" ht="15">
      <c r="A181" t="s">
        <v>237</v>
      </c>
      <c r="B181" s="54">
        <v>41015</v>
      </c>
      <c r="C181">
        <v>0</v>
      </c>
      <c r="D181">
        <v>0</v>
      </c>
      <c r="E181">
        <v>928.6</v>
      </c>
      <c r="F181" t="s">
        <v>118</v>
      </c>
    </row>
    <row r="182" spans="1:6" ht="15">
      <c r="A182" t="s">
        <v>237</v>
      </c>
      <c r="B182" s="54">
        <v>40982</v>
      </c>
      <c r="C182">
        <v>0</v>
      </c>
      <c r="D182">
        <v>0</v>
      </c>
      <c r="E182">
        <v>50</v>
      </c>
      <c r="F182" t="s">
        <v>118</v>
      </c>
    </row>
    <row r="183" spans="1:6" ht="15">
      <c r="A183" t="s">
        <v>237</v>
      </c>
      <c r="B183" s="54">
        <v>41019</v>
      </c>
      <c r="C183">
        <v>0</v>
      </c>
      <c r="D183">
        <v>0</v>
      </c>
      <c r="E183">
        <v>43</v>
      </c>
      <c r="F183" t="s">
        <v>118</v>
      </c>
    </row>
    <row r="184" spans="1:6" ht="15">
      <c r="A184" t="s">
        <v>237</v>
      </c>
      <c r="B184" s="54">
        <v>41030</v>
      </c>
      <c r="C184">
        <v>0</v>
      </c>
      <c r="D184">
        <v>0</v>
      </c>
      <c r="E184">
        <v>43</v>
      </c>
      <c r="F184" t="s">
        <v>118</v>
      </c>
    </row>
    <row r="185" spans="1:6" ht="15">
      <c r="A185" t="s">
        <v>237</v>
      </c>
      <c r="B185" s="54">
        <v>41060</v>
      </c>
      <c r="C185">
        <v>0</v>
      </c>
      <c r="D185">
        <v>0</v>
      </c>
      <c r="E185">
        <v>41.5</v>
      </c>
      <c r="F185" t="s">
        <v>118</v>
      </c>
    </row>
    <row r="186" spans="1:6" ht="15">
      <c r="A186" t="s">
        <v>237</v>
      </c>
      <c r="B186" s="54">
        <v>41129</v>
      </c>
      <c r="C186">
        <v>0</v>
      </c>
      <c r="D186">
        <v>0</v>
      </c>
      <c r="E186">
        <v>87</v>
      </c>
      <c r="F186" t="s">
        <v>118</v>
      </c>
    </row>
    <row r="187" spans="1:6" ht="15">
      <c r="A187" t="s">
        <v>237</v>
      </c>
      <c r="B187" s="54">
        <v>41184</v>
      </c>
      <c r="C187">
        <v>0.5</v>
      </c>
      <c r="D187">
        <v>0</v>
      </c>
      <c r="E187">
        <v>88</v>
      </c>
      <c r="F187" t="s">
        <v>118</v>
      </c>
    </row>
    <row r="188" spans="1:6" ht="15">
      <c r="A188" t="s">
        <v>237</v>
      </c>
      <c r="B188" s="54">
        <v>41219</v>
      </c>
      <c r="C188">
        <v>0</v>
      </c>
      <c r="D188">
        <v>0</v>
      </c>
      <c r="E188">
        <v>88</v>
      </c>
      <c r="F188" t="s">
        <v>118</v>
      </c>
    </row>
    <row r="189" spans="1:6" ht="15">
      <c r="A189" t="s">
        <v>237</v>
      </c>
      <c r="B189" s="54">
        <v>41258</v>
      </c>
      <c r="C189">
        <v>0</v>
      </c>
      <c r="D189">
        <v>0</v>
      </c>
      <c r="E189">
        <v>84</v>
      </c>
      <c r="F189" t="s">
        <v>118</v>
      </c>
    </row>
    <row r="190" spans="1:6" ht="15">
      <c r="A190" t="s">
        <v>237</v>
      </c>
      <c r="B190" s="54">
        <v>41284</v>
      </c>
      <c r="C190">
        <v>0</v>
      </c>
      <c r="D190">
        <v>0</v>
      </c>
      <c r="E190">
        <v>85</v>
      </c>
      <c r="F190" t="s">
        <v>118</v>
      </c>
    </row>
    <row r="191" spans="1:6" ht="15">
      <c r="A191" t="s">
        <v>237</v>
      </c>
      <c r="B191" s="54">
        <v>41317</v>
      </c>
      <c r="C191">
        <v>0.5</v>
      </c>
      <c r="D191">
        <v>0.5</v>
      </c>
      <c r="E191">
        <v>85</v>
      </c>
      <c r="F191" t="s">
        <v>118</v>
      </c>
    </row>
    <row r="192" spans="1:6" ht="15">
      <c r="A192" t="s">
        <v>237</v>
      </c>
      <c r="B192" s="54">
        <v>41347</v>
      </c>
      <c r="C192">
        <v>0.5</v>
      </c>
      <c r="D192">
        <v>0</v>
      </c>
      <c r="E192">
        <v>80</v>
      </c>
      <c r="F192" t="s">
        <v>118</v>
      </c>
    </row>
    <row r="193" spans="1:6" ht="15">
      <c r="A193" t="s">
        <v>237</v>
      </c>
      <c r="B193" s="54">
        <v>41422</v>
      </c>
      <c r="C193">
        <v>0</v>
      </c>
      <c r="D193">
        <v>0</v>
      </c>
      <c r="E193">
        <v>85</v>
      </c>
      <c r="F193" t="s">
        <v>118</v>
      </c>
    </row>
    <row r="194" spans="1:6" ht="15">
      <c r="A194" t="s">
        <v>237</v>
      </c>
      <c r="B194" s="54">
        <v>41457</v>
      </c>
      <c r="C194">
        <v>0</v>
      </c>
      <c r="D194">
        <v>0</v>
      </c>
      <c r="E194">
        <v>996.8</v>
      </c>
      <c r="F194" t="s">
        <v>118</v>
      </c>
    </row>
    <row r="195" spans="1:6" ht="15">
      <c r="A195" t="s">
        <v>237</v>
      </c>
      <c r="B195" s="54">
        <v>41507</v>
      </c>
      <c r="C195">
        <v>0</v>
      </c>
      <c r="D195">
        <v>0</v>
      </c>
      <c r="E195">
        <v>77</v>
      </c>
      <c r="F195" t="s">
        <v>118</v>
      </c>
    </row>
    <row r="196" spans="1:6" ht="15">
      <c r="A196" t="s">
        <v>237</v>
      </c>
      <c r="B196" s="54">
        <v>41535</v>
      </c>
      <c r="C196">
        <v>0</v>
      </c>
      <c r="D196">
        <v>0</v>
      </c>
      <c r="E196">
        <v>75</v>
      </c>
      <c r="F196" t="s">
        <v>118</v>
      </c>
    </row>
    <row r="197" spans="1:6" ht="15">
      <c r="A197" t="s">
        <v>237</v>
      </c>
      <c r="B197" s="54">
        <v>41585</v>
      </c>
      <c r="C197">
        <v>0</v>
      </c>
      <c r="D197">
        <v>0</v>
      </c>
      <c r="E197">
        <v>80</v>
      </c>
      <c r="F197" t="s">
        <v>118</v>
      </c>
    </row>
    <row r="198" spans="1:6" ht="15">
      <c r="A198" t="s">
        <v>237</v>
      </c>
      <c r="B198" s="54">
        <v>41652</v>
      </c>
      <c r="C198">
        <v>0</v>
      </c>
      <c r="D198">
        <v>0</v>
      </c>
      <c r="E198">
        <v>75</v>
      </c>
      <c r="F198" t="s">
        <v>118</v>
      </c>
    </row>
    <row r="199" spans="1:6" ht="15">
      <c r="A199" t="s">
        <v>237</v>
      </c>
      <c r="B199" s="54">
        <v>41718</v>
      </c>
      <c r="C199">
        <v>0</v>
      </c>
      <c r="D199">
        <v>0</v>
      </c>
      <c r="E199">
        <v>994</v>
      </c>
      <c r="F199" t="s">
        <v>118</v>
      </c>
    </row>
    <row r="200" spans="1:6" ht="15">
      <c r="A200" t="s">
        <v>237</v>
      </c>
      <c r="B200" s="54">
        <v>41745</v>
      </c>
      <c r="C200">
        <v>0</v>
      </c>
      <c r="D200">
        <v>0</v>
      </c>
      <c r="E200">
        <v>80</v>
      </c>
      <c r="F200" t="s">
        <v>118</v>
      </c>
    </row>
    <row r="201" spans="1:6" ht="15">
      <c r="A201" t="s">
        <v>237</v>
      </c>
      <c r="B201" s="54">
        <v>41862</v>
      </c>
      <c r="C201">
        <v>0</v>
      </c>
      <c r="D201">
        <v>0</v>
      </c>
      <c r="E201">
        <v>79</v>
      </c>
      <c r="F201" t="s">
        <v>118</v>
      </c>
    </row>
    <row r="202" spans="1:6" ht="15">
      <c r="A202" t="s">
        <v>237</v>
      </c>
      <c r="B202" s="54">
        <v>41872</v>
      </c>
      <c r="C202">
        <v>0</v>
      </c>
      <c r="D202">
        <v>0</v>
      </c>
      <c r="E202">
        <v>78</v>
      </c>
      <c r="F202" t="s">
        <v>118</v>
      </c>
    </row>
    <row r="203" spans="1:6" ht="15">
      <c r="A203" t="s">
        <v>237</v>
      </c>
      <c r="B203" s="54">
        <v>41894</v>
      </c>
      <c r="C203">
        <v>0</v>
      </c>
      <c r="D203">
        <v>0</v>
      </c>
      <c r="E203">
        <v>80</v>
      </c>
      <c r="F203" t="s">
        <v>118</v>
      </c>
    </row>
    <row r="204" spans="1:6" ht="15">
      <c r="A204" t="s">
        <v>237</v>
      </c>
      <c r="B204" s="54">
        <v>41981</v>
      </c>
      <c r="C204">
        <v>0</v>
      </c>
      <c r="D204">
        <v>0</v>
      </c>
      <c r="E204">
        <v>75</v>
      </c>
      <c r="F204" t="s">
        <v>118</v>
      </c>
    </row>
    <row r="205" spans="1:6" ht="15">
      <c r="A205" t="s">
        <v>237</v>
      </c>
      <c r="B205" s="54">
        <v>42334</v>
      </c>
      <c r="C205">
        <v>0</v>
      </c>
      <c r="D205">
        <v>0.2</v>
      </c>
      <c r="E205">
        <v>79</v>
      </c>
      <c r="F205" t="s">
        <v>118</v>
      </c>
    </row>
    <row r="206" spans="1:6" ht="15">
      <c r="A206" t="s">
        <v>237</v>
      </c>
      <c r="B206" s="54">
        <v>42572</v>
      </c>
      <c r="C206">
        <v>0</v>
      </c>
      <c r="D206">
        <v>0</v>
      </c>
      <c r="E206">
        <v>75</v>
      </c>
      <c r="F206" t="s">
        <v>118</v>
      </c>
    </row>
    <row r="207" spans="1:6" ht="15">
      <c r="A207" t="s">
        <v>237</v>
      </c>
      <c r="B207" s="54">
        <v>42640</v>
      </c>
      <c r="C207">
        <v>1.2</v>
      </c>
      <c r="D207">
        <v>1</v>
      </c>
      <c r="E207">
        <v>79</v>
      </c>
      <c r="F207" t="s">
        <v>118</v>
      </c>
    </row>
    <row r="208" spans="1:6" ht="15">
      <c r="A208" t="s">
        <v>237</v>
      </c>
      <c r="B208" s="54">
        <v>42643</v>
      </c>
      <c r="C208">
        <v>0</v>
      </c>
      <c r="D208">
        <v>0</v>
      </c>
      <c r="E208">
        <v>79</v>
      </c>
      <c r="F208" t="s">
        <v>118</v>
      </c>
    </row>
    <row r="209" spans="1:6" ht="15">
      <c r="A209" t="s">
        <v>237</v>
      </c>
      <c r="B209" s="54">
        <v>42643</v>
      </c>
      <c r="C209">
        <v>0</v>
      </c>
      <c r="D209">
        <v>0</v>
      </c>
      <c r="E209">
        <v>79</v>
      </c>
      <c r="F209" t="s">
        <v>118</v>
      </c>
    </row>
    <row r="210" spans="1:6" ht="15">
      <c r="A210" t="s">
        <v>237</v>
      </c>
      <c r="B210" s="54">
        <v>42712</v>
      </c>
      <c r="C210">
        <v>0</v>
      </c>
      <c r="D210">
        <v>0</v>
      </c>
      <c r="E210">
        <v>75</v>
      </c>
      <c r="F210" t="s">
        <v>118</v>
      </c>
    </row>
    <row r="211" spans="1:6" ht="15">
      <c r="A211" t="s">
        <v>237</v>
      </c>
      <c r="B211" s="54">
        <v>42789</v>
      </c>
      <c r="C211">
        <v>0</v>
      </c>
      <c r="D211">
        <v>0</v>
      </c>
      <c r="E211">
        <v>75</v>
      </c>
      <c r="F211" t="s">
        <v>118</v>
      </c>
    </row>
    <row r="212" spans="1:6" ht="15">
      <c r="A212" t="s">
        <v>237</v>
      </c>
      <c r="B212" s="54">
        <v>42851</v>
      </c>
      <c r="C212">
        <v>0</v>
      </c>
      <c r="D212">
        <v>0</v>
      </c>
      <c r="E212">
        <v>75</v>
      </c>
      <c r="F212" t="s">
        <v>118</v>
      </c>
    </row>
    <row r="213" spans="1:6" ht="15">
      <c r="A213" t="s">
        <v>237</v>
      </c>
      <c r="B213" s="54">
        <v>42914</v>
      </c>
      <c r="C213">
        <v>0</v>
      </c>
      <c r="D213">
        <v>0</v>
      </c>
      <c r="E213">
        <v>74</v>
      </c>
      <c r="F213" t="s">
        <v>118</v>
      </c>
    </row>
    <row r="214" spans="1:6" ht="15">
      <c r="A214" t="s">
        <v>237</v>
      </c>
      <c r="B214" s="54">
        <v>42955</v>
      </c>
      <c r="C214">
        <v>0</v>
      </c>
      <c r="D214">
        <v>0.4</v>
      </c>
      <c r="E214">
        <v>76</v>
      </c>
      <c r="F214" t="s">
        <v>118</v>
      </c>
    </row>
    <row r="215" spans="1:6" ht="15">
      <c r="A215" t="s">
        <v>237</v>
      </c>
      <c r="B215" s="54">
        <v>42993</v>
      </c>
      <c r="C215">
        <v>0</v>
      </c>
      <c r="D215">
        <v>0</v>
      </c>
      <c r="E215">
        <v>76</v>
      </c>
      <c r="F215" t="s">
        <v>118</v>
      </c>
    </row>
    <row r="216" spans="1:6" ht="15">
      <c r="A216" t="s">
        <v>237</v>
      </c>
      <c r="B216" s="54">
        <v>43036</v>
      </c>
      <c r="C216">
        <v>0.5</v>
      </c>
      <c r="D216">
        <v>0</v>
      </c>
      <c r="E216">
        <v>77</v>
      </c>
      <c r="F216" t="s">
        <v>118</v>
      </c>
    </row>
    <row r="217" spans="1:6" ht="15">
      <c r="A217" t="s">
        <v>237</v>
      </c>
      <c r="B217" s="54">
        <v>43137</v>
      </c>
      <c r="C217">
        <v>0</v>
      </c>
      <c r="D217">
        <v>0</v>
      </c>
      <c r="E217">
        <v>963.5</v>
      </c>
      <c r="F217" t="s">
        <v>118</v>
      </c>
    </row>
    <row r="218" spans="1:6" ht="15">
      <c r="A218" t="s">
        <v>237</v>
      </c>
      <c r="B218" s="54">
        <v>43272</v>
      </c>
      <c r="C218">
        <v>0</v>
      </c>
      <c r="D218">
        <v>0</v>
      </c>
      <c r="E218">
        <v>62</v>
      </c>
      <c r="F218" t="s">
        <v>118</v>
      </c>
    </row>
    <row r="219" spans="1:6" ht="15">
      <c r="A219" t="s">
        <v>119</v>
      </c>
      <c r="B219" s="54">
        <v>41152</v>
      </c>
      <c r="C219">
        <v>0</v>
      </c>
      <c r="D219">
        <v>0</v>
      </c>
      <c r="E219">
        <v>70</v>
      </c>
      <c r="F219" t="s">
        <v>119</v>
      </c>
    </row>
    <row r="220" spans="1:6" ht="15">
      <c r="A220" t="s">
        <v>119</v>
      </c>
      <c r="B220" s="54">
        <v>41851</v>
      </c>
      <c r="C220">
        <v>0</v>
      </c>
      <c r="D220">
        <v>0</v>
      </c>
      <c r="E220">
        <v>71</v>
      </c>
      <c r="F220" t="s">
        <v>119</v>
      </c>
    </row>
    <row r="221" spans="1:6" ht="15">
      <c r="A221" t="s">
        <v>119</v>
      </c>
      <c r="B221" s="54">
        <v>42006</v>
      </c>
      <c r="C221">
        <v>0</v>
      </c>
      <c r="D221">
        <v>0</v>
      </c>
      <c r="E221">
        <v>71</v>
      </c>
      <c r="F221" t="s">
        <v>119</v>
      </c>
    </row>
    <row r="222" spans="1:6" ht="15">
      <c r="A222" t="s">
        <v>119</v>
      </c>
      <c r="B222" s="54">
        <v>42084</v>
      </c>
      <c r="C222">
        <v>0</v>
      </c>
      <c r="D222">
        <v>0</v>
      </c>
      <c r="E222">
        <v>69</v>
      </c>
      <c r="F222" t="s">
        <v>119</v>
      </c>
    </row>
    <row r="223" spans="1:6" ht="15">
      <c r="A223" t="s">
        <v>119</v>
      </c>
      <c r="B223" s="54">
        <v>42345</v>
      </c>
      <c r="C223">
        <v>0</v>
      </c>
      <c r="D223">
        <v>0</v>
      </c>
      <c r="E223">
        <v>68</v>
      </c>
      <c r="F223" t="s">
        <v>119</v>
      </c>
    </row>
    <row r="224" spans="1:6" ht="15">
      <c r="A224" t="s">
        <v>119</v>
      </c>
      <c r="B224" s="54">
        <v>42473</v>
      </c>
      <c r="C224">
        <v>0</v>
      </c>
      <c r="D224">
        <v>0</v>
      </c>
      <c r="E224">
        <v>64</v>
      </c>
      <c r="F224" t="s">
        <v>119</v>
      </c>
    </row>
    <row r="225" spans="1:6" ht="15">
      <c r="A225" t="s">
        <v>119</v>
      </c>
      <c r="B225" s="54">
        <v>43364</v>
      </c>
      <c r="C225">
        <v>0</v>
      </c>
      <c r="D225">
        <v>0</v>
      </c>
      <c r="E225">
        <v>40</v>
      </c>
      <c r="F225" t="s">
        <v>119</v>
      </c>
    </row>
    <row r="226" spans="1:6" ht="15">
      <c r="A226" t="s">
        <v>119</v>
      </c>
      <c r="B226" s="54">
        <v>43290</v>
      </c>
      <c r="C226">
        <v>0</v>
      </c>
      <c r="D226">
        <v>0</v>
      </c>
      <c r="E226">
        <v>46</v>
      </c>
      <c r="F226" t="s">
        <v>119</v>
      </c>
    </row>
    <row r="227" spans="1:6" ht="15">
      <c r="A227" t="s">
        <v>120</v>
      </c>
      <c r="B227" s="54">
        <v>41648</v>
      </c>
      <c r="E227">
        <v>68</v>
      </c>
      <c r="F227" t="s">
        <v>120</v>
      </c>
    </row>
    <row r="228" spans="1:6" ht="15">
      <c r="A228" t="s">
        <v>120</v>
      </c>
      <c r="B228" s="54">
        <v>41850</v>
      </c>
      <c r="C228">
        <v>0</v>
      </c>
      <c r="D228">
        <v>0</v>
      </c>
      <c r="E228">
        <v>78</v>
      </c>
      <c r="F228" t="s">
        <v>120</v>
      </c>
    </row>
    <row r="229" spans="1:6" ht="15">
      <c r="A229" t="s">
        <v>120</v>
      </c>
      <c r="B229" s="54">
        <v>42004</v>
      </c>
      <c r="C229">
        <v>0</v>
      </c>
      <c r="D229">
        <v>0</v>
      </c>
      <c r="E229">
        <v>65</v>
      </c>
      <c r="F229" t="s">
        <v>120</v>
      </c>
    </row>
    <row r="230" spans="1:6" ht="15">
      <c r="A230" t="s">
        <v>120</v>
      </c>
      <c r="B230" s="54">
        <v>42080</v>
      </c>
      <c r="C230">
        <v>0</v>
      </c>
      <c r="D230">
        <v>0</v>
      </c>
      <c r="E230">
        <v>70</v>
      </c>
      <c r="F230" t="s">
        <v>120</v>
      </c>
    </row>
    <row r="231" spans="1:6" ht="15">
      <c r="A231" t="s">
        <v>120</v>
      </c>
      <c r="B231" s="54">
        <v>42349</v>
      </c>
      <c r="C231">
        <v>0</v>
      </c>
      <c r="D231">
        <v>0</v>
      </c>
      <c r="E231">
        <v>65</v>
      </c>
      <c r="F231" t="s">
        <v>120</v>
      </c>
    </row>
    <row r="232" spans="1:6" ht="15">
      <c r="A232" t="s">
        <v>120</v>
      </c>
      <c r="B232" s="54">
        <v>42483</v>
      </c>
      <c r="C232">
        <v>0</v>
      </c>
      <c r="D232">
        <v>0</v>
      </c>
      <c r="E232">
        <v>60</v>
      </c>
      <c r="F232" t="s">
        <v>120</v>
      </c>
    </row>
    <row r="233" spans="1:6" ht="15">
      <c r="A233" t="s">
        <v>120</v>
      </c>
      <c r="B233" s="54">
        <v>43354</v>
      </c>
      <c r="C233">
        <v>0</v>
      </c>
      <c r="D233">
        <v>0</v>
      </c>
      <c r="E233">
        <v>55</v>
      </c>
      <c r="F233" t="s">
        <v>120</v>
      </c>
    </row>
    <row r="234" spans="1:6" ht="15">
      <c r="A234" t="s">
        <v>120</v>
      </c>
      <c r="B234" s="54">
        <v>43284</v>
      </c>
      <c r="C234">
        <v>0</v>
      </c>
      <c r="D234">
        <v>0</v>
      </c>
      <c r="E234">
        <v>55</v>
      </c>
      <c r="F234" t="s">
        <v>120</v>
      </c>
    </row>
    <row r="235" spans="1:6" ht="15">
      <c r="A235" t="s">
        <v>121</v>
      </c>
      <c r="B235" s="54">
        <v>41648</v>
      </c>
      <c r="E235">
        <v>76</v>
      </c>
      <c r="F235" t="s">
        <v>121</v>
      </c>
    </row>
    <row r="236" spans="1:6" ht="15">
      <c r="A236" t="s">
        <v>121</v>
      </c>
      <c r="B236" s="54">
        <v>41850</v>
      </c>
      <c r="C236">
        <v>0</v>
      </c>
      <c r="D236">
        <v>0</v>
      </c>
      <c r="E236">
        <v>78</v>
      </c>
      <c r="F236" t="s">
        <v>121</v>
      </c>
    </row>
    <row r="237" spans="1:6" ht="15">
      <c r="A237" t="s">
        <v>121</v>
      </c>
      <c r="B237" s="54">
        <v>41915</v>
      </c>
      <c r="C237">
        <v>0</v>
      </c>
      <c r="D237">
        <v>0</v>
      </c>
      <c r="E237">
        <v>59</v>
      </c>
      <c r="F237" t="s">
        <v>121</v>
      </c>
    </row>
    <row r="238" spans="1:6" ht="15">
      <c r="A238" t="s">
        <v>121</v>
      </c>
      <c r="B238" s="54">
        <v>41992</v>
      </c>
      <c r="C238">
        <v>0</v>
      </c>
      <c r="D238">
        <v>0</v>
      </c>
      <c r="E238">
        <v>79</v>
      </c>
      <c r="F238" t="s">
        <v>121</v>
      </c>
    </row>
    <row r="239" spans="1:6" ht="15">
      <c r="A239" t="s">
        <v>121</v>
      </c>
      <c r="B239" s="54">
        <v>42355</v>
      </c>
      <c r="C239">
        <v>0</v>
      </c>
      <c r="D239">
        <v>0</v>
      </c>
      <c r="E239">
        <v>76</v>
      </c>
      <c r="F239" t="s">
        <v>121</v>
      </c>
    </row>
    <row r="240" spans="1:6" ht="15">
      <c r="A240" t="s">
        <v>121</v>
      </c>
      <c r="B240" s="54">
        <v>42318</v>
      </c>
      <c r="C240">
        <v>0</v>
      </c>
      <c r="D240">
        <v>0</v>
      </c>
      <c r="E240">
        <v>75</v>
      </c>
      <c r="F240" t="s">
        <v>121</v>
      </c>
    </row>
    <row r="241" spans="1:6" ht="15">
      <c r="A241" t="s">
        <v>121</v>
      </c>
      <c r="B241" s="54">
        <v>42417</v>
      </c>
      <c r="C241">
        <v>0</v>
      </c>
      <c r="D241">
        <v>0</v>
      </c>
      <c r="E241">
        <v>75</v>
      </c>
      <c r="F241" t="s">
        <v>121</v>
      </c>
    </row>
    <row r="242" spans="1:6" ht="15">
      <c r="A242" t="s">
        <v>121</v>
      </c>
      <c r="B242" s="54">
        <v>42480</v>
      </c>
      <c r="C242">
        <v>0</v>
      </c>
      <c r="D242">
        <v>0.5</v>
      </c>
      <c r="E242">
        <v>74</v>
      </c>
      <c r="F242" t="s">
        <v>121</v>
      </c>
    </row>
    <row r="243" spans="1:6" ht="15">
      <c r="A243" t="s">
        <v>121</v>
      </c>
      <c r="B243" s="54">
        <v>43364</v>
      </c>
      <c r="C243">
        <v>0</v>
      </c>
      <c r="D243">
        <v>0</v>
      </c>
      <c r="E243">
        <v>65</v>
      </c>
      <c r="F243" t="s">
        <v>121</v>
      </c>
    </row>
    <row r="244" spans="1:6" ht="15">
      <c r="A244" t="s">
        <v>121</v>
      </c>
      <c r="B244" s="54">
        <v>43288</v>
      </c>
      <c r="C244">
        <v>0</v>
      </c>
      <c r="D244">
        <v>0</v>
      </c>
      <c r="E244">
        <v>65</v>
      </c>
      <c r="F244" t="s">
        <v>121</v>
      </c>
    </row>
    <row r="245" spans="1:6" ht="15">
      <c r="A245" t="s">
        <v>122</v>
      </c>
      <c r="B245" s="54">
        <v>41648</v>
      </c>
      <c r="E245">
        <v>51</v>
      </c>
      <c r="F245" t="s">
        <v>122</v>
      </c>
    </row>
    <row r="246" spans="1:6" ht="15">
      <c r="A246" t="s">
        <v>122</v>
      </c>
      <c r="B246" s="54">
        <v>41851</v>
      </c>
      <c r="C246">
        <v>0</v>
      </c>
      <c r="D246">
        <v>0</v>
      </c>
      <c r="E246">
        <v>55</v>
      </c>
      <c r="F246" t="s">
        <v>122</v>
      </c>
    </row>
    <row r="247" spans="1:6" ht="15">
      <c r="A247" t="s">
        <v>122</v>
      </c>
      <c r="B247" s="54">
        <v>42007</v>
      </c>
      <c r="C247">
        <v>0</v>
      </c>
      <c r="D247">
        <v>0</v>
      </c>
      <c r="E247">
        <v>53</v>
      </c>
      <c r="F247" t="s">
        <v>122</v>
      </c>
    </row>
    <row r="248" spans="1:6" ht="15">
      <c r="A248" t="s">
        <v>122</v>
      </c>
      <c r="B248" s="54">
        <v>42082</v>
      </c>
      <c r="C248">
        <v>0</v>
      </c>
      <c r="D248">
        <v>0.5</v>
      </c>
      <c r="E248">
        <v>53</v>
      </c>
      <c r="F248" t="s">
        <v>122</v>
      </c>
    </row>
    <row r="249" spans="1:6" ht="15">
      <c r="A249" t="s">
        <v>122</v>
      </c>
      <c r="B249" s="54">
        <v>42365</v>
      </c>
      <c r="C249">
        <v>0</v>
      </c>
      <c r="D249">
        <v>0</v>
      </c>
      <c r="E249">
        <v>52</v>
      </c>
      <c r="F249" t="s">
        <v>122</v>
      </c>
    </row>
    <row r="250" spans="1:6" ht="15">
      <c r="A250" t="s">
        <v>122</v>
      </c>
      <c r="B250" s="54">
        <v>42318</v>
      </c>
      <c r="C250">
        <v>0</v>
      </c>
      <c r="D250">
        <v>0</v>
      </c>
      <c r="E250">
        <v>49</v>
      </c>
      <c r="F250" t="s">
        <v>122</v>
      </c>
    </row>
    <row r="251" spans="1:6" ht="15">
      <c r="A251" t="s">
        <v>122</v>
      </c>
      <c r="B251" s="54">
        <v>42207</v>
      </c>
      <c r="C251">
        <v>0</v>
      </c>
      <c r="D251">
        <v>0</v>
      </c>
      <c r="E251">
        <v>52</v>
      </c>
      <c r="F251" t="s">
        <v>122</v>
      </c>
    </row>
    <row r="252" spans="1:6" ht="15">
      <c r="A252" t="s">
        <v>122</v>
      </c>
      <c r="B252" s="54">
        <v>42416</v>
      </c>
      <c r="C252">
        <v>0</v>
      </c>
      <c r="D252">
        <v>0</v>
      </c>
      <c r="E252">
        <v>52</v>
      </c>
      <c r="F252" t="s">
        <v>122</v>
      </c>
    </row>
    <row r="253" spans="1:6" ht="15">
      <c r="A253" t="s">
        <v>238</v>
      </c>
      <c r="B253" s="54">
        <v>41058</v>
      </c>
      <c r="C253">
        <v>0.5</v>
      </c>
      <c r="D253">
        <v>0.5</v>
      </c>
      <c r="E253">
        <v>61</v>
      </c>
      <c r="F253" t="s">
        <v>238</v>
      </c>
    </row>
    <row r="254" spans="1:6" ht="15">
      <c r="A254" t="s">
        <v>238</v>
      </c>
      <c r="B254" s="54">
        <v>41193</v>
      </c>
      <c r="C254">
        <v>0.5</v>
      </c>
      <c r="D254">
        <v>0.5</v>
      </c>
      <c r="E254">
        <v>61</v>
      </c>
      <c r="F254" t="s">
        <v>238</v>
      </c>
    </row>
    <row r="255" spans="1:6" ht="15">
      <c r="A255" t="s">
        <v>238</v>
      </c>
      <c r="B255" s="54">
        <v>41339</v>
      </c>
      <c r="C255">
        <v>0.5</v>
      </c>
      <c r="D255">
        <v>0.5</v>
      </c>
      <c r="E255">
        <v>58</v>
      </c>
      <c r="F255" t="s">
        <v>238</v>
      </c>
    </row>
    <row r="256" spans="1:6" ht="15">
      <c r="A256" t="s">
        <v>238</v>
      </c>
      <c r="B256" s="54">
        <v>41422</v>
      </c>
      <c r="C256">
        <v>0</v>
      </c>
      <c r="D256">
        <v>0</v>
      </c>
      <c r="E256">
        <v>1045</v>
      </c>
      <c r="F256" t="s">
        <v>238</v>
      </c>
    </row>
    <row r="257" spans="1:6" ht="15">
      <c r="A257" t="s">
        <v>238</v>
      </c>
      <c r="B257" s="54">
        <v>41471</v>
      </c>
      <c r="C257">
        <v>0</v>
      </c>
      <c r="D257">
        <v>0</v>
      </c>
      <c r="E257">
        <v>49</v>
      </c>
      <c r="F257" t="s">
        <v>238</v>
      </c>
    </row>
    <row r="258" spans="1:6" ht="15">
      <c r="A258" t="s">
        <v>238</v>
      </c>
      <c r="B258" s="54">
        <v>41593</v>
      </c>
      <c r="C258">
        <v>0</v>
      </c>
      <c r="D258">
        <v>0</v>
      </c>
      <c r="E258">
        <v>47</v>
      </c>
      <c r="F258" t="s">
        <v>238</v>
      </c>
    </row>
    <row r="259" spans="1:6" ht="15">
      <c r="A259" t="s">
        <v>238</v>
      </c>
      <c r="B259" s="54">
        <v>41710</v>
      </c>
      <c r="C259">
        <v>0</v>
      </c>
      <c r="D259">
        <v>0</v>
      </c>
      <c r="E259">
        <v>50</v>
      </c>
      <c r="F259" t="s">
        <v>238</v>
      </c>
    </row>
    <row r="260" spans="1:6" ht="15">
      <c r="A260" t="s">
        <v>238</v>
      </c>
      <c r="B260" s="54">
        <v>41821</v>
      </c>
      <c r="C260">
        <v>0.5</v>
      </c>
      <c r="E260">
        <v>47</v>
      </c>
      <c r="F260" t="s">
        <v>238</v>
      </c>
    </row>
    <row r="261" spans="1:6" ht="15">
      <c r="A261" t="s">
        <v>238</v>
      </c>
      <c r="B261" s="54">
        <v>41915</v>
      </c>
      <c r="C261">
        <v>0</v>
      </c>
      <c r="D261">
        <v>0</v>
      </c>
      <c r="E261">
        <v>56</v>
      </c>
      <c r="F261" t="s">
        <v>238</v>
      </c>
    </row>
    <row r="262" spans="1:6" ht="15">
      <c r="A262" t="s">
        <v>238</v>
      </c>
      <c r="B262" s="54">
        <v>41952</v>
      </c>
      <c r="C262">
        <v>0</v>
      </c>
      <c r="D262">
        <v>0</v>
      </c>
      <c r="E262">
        <v>56</v>
      </c>
      <c r="F262" t="s">
        <v>238</v>
      </c>
    </row>
    <row r="263" spans="1:6" ht="15">
      <c r="A263" t="s">
        <v>238</v>
      </c>
      <c r="B263" s="54">
        <v>42080</v>
      </c>
      <c r="E263">
        <v>42</v>
      </c>
      <c r="F263" t="s">
        <v>238</v>
      </c>
    </row>
    <row r="264" spans="1:6" ht="15">
      <c r="A264" t="s">
        <v>238</v>
      </c>
      <c r="B264" s="54">
        <v>42137</v>
      </c>
      <c r="C264">
        <v>0</v>
      </c>
      <c r="D264">
        <v>0</v>
      </c>
      <c r="E264">
        <v>42</v>
      </c>
      <c r="F264" t="s">
        <v>238</v>
      </c>
    </row>
    <row r="265" spans="1:6" ht="15">
      <c r="A265" t="s">
        <v>238</v>
      </c>
      <c r="B265" s="54">
        <v>42330</v>
      </c>
      <c r="C265">
        <v>1.5</v>
      </c>
      <c r="D265">
        <v>1.5</v>
      </c>
      <c r="E265">
        <v>40</v>
      </c>
      <c r="F265" t="s">
        <v>238</v>
      </c>
    </row>
    <row r="266" spans="1:6" ht="15">
      <c r="A266" t="s">
        <v>123</v>
      </c>
      <c r="B266" s="54">
        <v>41200</v>
      </c>
      <c r="C266">
        <v>0.5</v>
      </c>
      <c r="D266">
        <v>0.5</v>
      </c>
      <c r="E266">
        <v>58</v>
      </c>
      <c r="F266" t="s">
        <v>123</v>
      </c>
    </row>
    <row r="267" spans="1:6" ht="15">
      <c r="A267" t="s">
        <v>123</v>
      </c>
      <c r="B267" s="54">
        <v>41341</v>
      </c>
      <c r="C267">
        <v>1</v>
      </c>
      <c r="D267">
        <v>1</v>
      </c>
      <c r="E267">
        <v>60</v>
      </c>
      <c r="F267" t="s">
        <v>123</v>
      </c>
    </row>
    <row r="268" spans="1:6" ht="15">
      <c r="A268" t="s">
        <v>123</v>
      </c>
      <c r="B268" s="54">
        <v>41423</v>
      </c>
      <c r="C268">
        <v>0</v>
      </c>
      <c r="D268">
        <v>0</v>
      </c>
      <c r="E268">
        <v>1047.3</v>
      </c>
      <c r="F268" t="s">
        <v>123</v>
      </c>
    </row>
    <row r="269" spans="1:6" ht="15">
      <c r="A269" t="s">
        <v>123</v>
      </c>
      <c r="B269" s="54">
        <v>41471</v>
      </c>
      <c r="C269">
        <v>0</v>
      </c>
      <c r="D269">
        <v>0</v>
      </c>
      <c r="E269">
        <v>49</v>
      </c>
      <c r="F269" t="s">
        <v>123</v>
      </c>
    </row>
    <row r="270" spans="1:6" ht="15">
      <c r="A270" t="s">
        <v>123</v>
      </c>
      <c r="B270" s="54">
        <v>41590</v>
      </c>
      <c r="C270">
        <v>0.5</v>
      </c>
      <c r="D270">
        <v>0.5</v>
      </c>
      <c r="E270">
        <v>49</v>
      </c>
      <c r="F270" t="s">
        <v>123</v>
      </c>
    </row>
    <row r="271" spans="1:6" ht="15">
      <c r="A271" t="s">
        <v>123</v>
      </c>
      <c r="B271" s="54">
        <v>41670</v>
      </c>
      <c r="C271">
        <v>0</v>
      </c>
      <c r="D271">
        <v>0</v>
      </c>
      <c r="E271">
        <v>1028</v>
      </c>
      <c r="F271" t="s">
        <v>123</v>
      </c>
    </row>
    <row r="272" spans="1:6" ht="15">
      <c r="A272" t="s">
        <v>123</v>
      </c>
      <c r="B272" s="54">
        <v>41715</v>
      </c>
      <c r="C272">
        <v>0</v>
      </c>
      <c r="D272">
        <v>0</v>
      </c>
      <c r="E272">
        <v>39</v>
      </c>
      <c r="F272" t="s">
        <v>123</v>
      </c>
    </row>
    <row r="273" spans="1:6" ht="15">
      <c r="A273" t="s">
        <v>123</v>
      </c>
      <c r="B273" s="54">
        <v>41794</v>
      </c>
      <c r="C273">
        <v>0</v>
      </c>
      <c r="D273">
        <v>0</v>
      </c>
      <c r="E273">
        <v>41</v>
      </c>
      <c r="F273" t="s">
        <v>123</v>
      </c>
    </row>
    <row r="274" spans="1:6" ht="15">
      <c r="A274" t="s">
        <v>123</v>
      </c>
      <c r="B274" s="54">
        <v>41898</v>
      </c>
      <c r="C274">
        <v>0</v>
      </c>
      <c r="D274">
        <v>0</v>
      </c>
      <c r="E274">
        <v>35</v>
      </c>
      <c r="F274" t="s">
        <v>123</v>
      </c>
    </row>
    <row r="275" spans="1:6" ht="15">
      <c r="A275" t="s">
        <v>123</v>
      </c>
      <c r="B275" s="54">
        <v>41949</v>
      </c>
      <c r="C275">
        <v>0.5</v>
      </c>
      <c r="D275">
        <v>0</v>
      </c>
      <c r="E275">
        <v>1025.4000000000001</v>
      </c>
      <c r="F275" t="s">
        <v>123</v>
      </c>
    </row>
    <row r="276" spans="1:6" ht="15">
      <c r="A276" t="s">
        <v>123</v>
      </c>
      <c r="B276" s="54">
        <v>41981</v>
      </c>
      <c r="C276">
        <v>0</v>
      </c>
      <c r="D276">
        <v>0</v>
      </c>
      <c r="E276">
        <v>40</v>
      </c>
      <c r="F276" t="s">
        <v>123</v>
      </c>
    </row>
    <row r="277" spans="1:6" ht="15">
      <c r="A277" t="s">
        <v>123</v>
      </c>
      <c r="B277" s="54">
        <v>41989</v>
      </c>
      <c r="C277">
        <v>0</v>
      </c>
      <c r="D277">
        <v>0</v>
      </c>
      <c r="E277">
        <v>35</v>
      </c>
      <c r="F277" t="s">
        <v>123</v>
      </c>
    </row>
    <row r="278" spans="1:6" ht="15">
      <c r="A278" t="s">
        <v>123</v>
      </c>
      <c r="B278" s="54">
        <v>42012</v>
      </c>
      <c r="C278">
        <v>0</v>
      </c>
      <c r="D278">
        <v>0</v>
      </c>
      <c r="E278">
        <v>40</v>
      </c>
      <c r="F278" t="s">
        <v>123</v>
      </c>
    </row>
    <row r="279" spans="1:6" ht="15">
      <c r="A279" t="s">
        <v>123</v>
      </c>
      <c r="B279" s="54">
        <v>42130</v>
      </c>
      <c r="C279">
        <v>0</v>
      </c>
      <c r="D279">
        <v>0</v>
      </c>
      <c r="E279">
        <v>59</v>
      </c>
      <c r="F279" t="s">
        <v>123</v>
      </c>
    </row>
    <row r="280" spans="1:6" ht="15">
      <c r="A280" t="s">
        <v>123</v>
      </c>
      <c r="B280" s="54">
        <v>42202</v>
      </c>
      <c r="C280">
        <v>0</v>
      </c>
      <c r="D280">
        <v>0</v>
      </c>
      <c r="E280">
        <v>60</v>
      </c>
      <c r="F280" t="s">
        <v>123</v>
      </c>
    </row>
    <row r="281" spans="1:6" ht="15">
      <c r="A281" t="s">
        <v>123</v>
      </c>
      <c r="B281" s="54">
        <v>42443</v>
      </c>
      <c r="C281">
        <v>0</v>
      </c>
      <c r="D281">
        <v>0</v>
      </c>
      <c r="E281">
        <v>61</v>
      </c>
      <c r="F281" t="s">
        <v>123</v>
      </c>
    </row>
    <row r="282" spans="1:6" ht="15">
      <c r="A282" t="s">
        <v>123</v>
      </c>
      <c r="B282" s="54">
        <v>42530</v>
      </c>
      <c r="C282">
        <v>0</v>
      </c>
      <c r="D282">
        <v>0</v>
      </c>
      <c r="E282">
        <v>1062.5</v>
      </c>
      <c r="F282" t="s">
        <v>123</v>
      </c>
    </row>
    <row r="283" spans="1:6" ht="15">
      <c r="A283" t="s">
        <v>123</v>
      </c>
      <c r="B283" s="54">
        <v>42592</v>
      </c>
      <c r="E283">
        <v>67</v>
      </c>
      <c r="F283" t="s">
        <v>123</v>
      </c>
    </row>
    <row r="284" spans="1:6" ht="15">
      <c r="A284" t="s">
        <v>123</v>
      </c>
      <c r="B284" s="54">
        <v>42657</v>
      </c>
      <c r="C284">
        <v>0</v>
      </c>
      <c r="D284">
        <v>0</v>
      </c>
      <c r="E284">
        <v>59</v>
      </c>
      <c r="F284" t="s">
        <v>123</v>
      </c>
    </row>
    <row r="285" spans="1:6" ht="15">
      <c r="A285" t="s">
        <v>123</v>
      </c>
      <c r="B285" s="54">
        <v>42800</v>
      </c>
      <c r="C285">
        <v>0</v>
      </c>
      <c r="D285">
        <v>0</v>
      </c>
      <c r="E285">
        <v>1050</v>
      </c>
      <c r="F285" t="s">
        <v>123</v>
      </c>
    </row>
    <row r="286" spans="1:6" ht="15">
      <c r="A286" t="s">
        <v>123</v>
      </c>
      <c r="B286" s="54">
        <v>42812</v>
      </c>
      <c r="C286">
        <v>0</v>
      </c>
      <c r="D286">
        <v>0</v>
      </c>
      <c r="E286">
        <v>1050</v>
      </c>
      <c r="F286" t="s">
        <v>123</v>
      </c>
    </row>
    <row r="287" spans="1:6" ht="15">
      <c r="A287" t="s">
        <v>123</v>
      </c>
      <c r="B287" s="54">
        <v>42934</v>
      </c>
      <c r="C287">
        <v>0.5</v>
      </c>
      <c r="D287">
        <v>0</v>
      </c>
      <c r="E287">
        <v>1047.2</v>
      </c>
      <c r="F287" t="s">
        <v>123</v>
      </c>
    </row>
    <row r="288" spans="1:6" ht="15">
      <c r="A288" t="s">
        <v>123</v>
      </c>
      <c r="B288" s="54">
        <v>43292</v>
      </c>
      <c r="C288">
        <v>0</v>
      </c>
      <c r="D288">
        <v>0</v>
      </c>
      <c r="E288">
        <v>32</v>
      </c>
      <c r="F288" t="s">
        <v>123</v>
      </c>
    </row>
    <row r="289" spans="1:6" ht="15">
      <c r="A289" t="s">
        <v>123</v>
      </c>
      <c r="B289" s="54">
        <v>43733</v>
      </c>
      <c r="C289">
        <v>0</v>
      </c>
      <c r="D289">
        <v>0</v>
      </c>
      <c r="E289">
        <v>37</v>
      </c>
      <c r="F289" t="s">
        <v>123</v>
      </c>
    </row>
    <row r="290" spans="1:6" ht="15">
      <c r="A290" t="s">
        <v>123</v>
      </c>
      <c r="B290" s="54">
        <v>43766</v>
      </c>
      <c r="C290">
        <v>0</v>
      </c>
      <c r="D290">
        <v>0.5</v>
      </c>
      <c r="E290">
        <v>35</v>
      </c>
      <c r="F290" t="s">
        <v>123</v>
      </c>
    </row>
    <row r="291" spans="1:6" ht="15">
      <c r="A291" t="s">
        <v>124</v>
      </c>
      <c r="B291" s="54">
        <v>41212</v>
      </c>
      <c r="C291">
        <v>0</v>
      </c>
      <c r="D291">
        <v>0</v>
      </c>
      <c r="E291">
        <v>58</v>
      </c>
      <c r="F291" t="s">
        <v>124</v>
      </c>
    </row>
    <row r="292" spans="1:6" ht="15">
      <c r="A292" t="s">
        <v>124</v>
      </c>
      <c r="B292" s="54">
        <v>41337</v>
      </c>
      <c r="C292">
        <v>0</v>
      </c>
      <c r="D292">
        <v>0</v>
      </c>
      <c r="E292">
        <v>58</v>
      </c>
      <c r="F292" t="s">
        <v>124</v>
      </c>
    </row>
    <row r="293" spans="1:6" ht="15">
      <c r="A293" t="s">
        <v>124</v>
      </c>
      <c r="B293" s="54">
        <v>41422</v>
      </c>
      <c r="C293">
        <v>0</v>
      </c>
      <c r="D293">
        <v>0</v>
      </c>
      <c r="E293">
        <v>1050.8</v>
      </c>
      <c r="F293" t="s">
        <v>124</v>
      </c>
    </row>
    <row r="294" spans="1:6" ht="15">
      <c r="A294" t="s">
        <v>124</v>
      </c>
      <c r="B294" s="54">
        <v>41474</v>
      </c>
      <c r="C294">
        <v>0</v>
      </c>
      <c r="D294">
        <v>0</v>
      </c>
      <c r="E294">
        <v>53</v>
      </c>
      <c r="F294" t="s">
        <v>124</v>
      </c>
    </row>
    <row r="295" spans="1:6" ht="15">
      <c r="A295" t="s">
        <v>124</v>
      </c>
      <c r="B295" s="54">
        <v>41591</v>
      </c>
      <c r="C295">
        <v>0</v>
      </c>
      <c r="D295">
        <v>0</v>
      </c>
      <c r="E295">
        <v>50</v>
      </c>
      <c r="F295" t="s">
        <v>124</v>
      </c>
    </row>
    <row r="296" spans="1:6" ht="15">
      <c r="A296" t="s">
        <v>124</v>
      </c>
      <c r="B296" s="54">
        <v>41723</v>
      </c>
      <c r="C296">
        <v>0.1</v>
      </c>
      <c r="D296">
        <v>0</v>
      </c>
      <c r="E296">
        <v>51</v>
      </c>
      <c r="F296" t="s">
        <v>124</v>
      </c>
    </row>
    <row r="297" spans="1:6" ht="15">
      <c r="A297" t="s">
        <v>124</v>
      </c>
      <c r="B297" s="54">
        <v>41821</v>
      </c>
      <c r="E297">
        <v>48</v>
      </c>
      <c r="F297" t="s">
        <v>124</v>
      </c>
    </row>
    <row r="298" spans="1:6" ht="15">
      <c r="A298" t="s">
        <v>124</v>
      </c>
      <c r="B298" s="54">
        <v>41915</v>
      </c>
      <c r="C298">
        <v>0</v>
      </c>
      <c r="D298">
        <v>0</v>
      </c>
      <c r="E298">
        <v>59</v>
      </c>
      <c r="F298" t="s">
        <v>124</v>
      </c>
    </row>
    <row r="299" spans="1:6" ht="15">
      <c r="A299" t="s">
        <v>124</v>
      </c>
      <c r="B299" s="54">
        <v>41952</v>
      </c>
      <c r="C299">
        <v>0</v>
      </c>
      <c r="D299">
        <v>0</v>
      </c>
      <c r="E299">
        <v>60</v>
      </c>
      <c r="F299" t="s">
        <v>124</v>
      </c>
    </row>
    <row r="300" spans="1:6" ht="15">
      <c r="A300" t="s">
        <v>124</v>
      </c>
      <c r="B300" s="54">
        <v>42017</v>
      </c>
      <c r="C300">
        <v>0</v>
      </c>
      <c r="D300">
        <v>0</v>
      </c>
      <c r="E300">
        <v>48</v>
      </c>
      <c r="F300" t="s">
        <v>124</v>
      </c>
    </row>
    <row r="301" spans="1:6" ht="15">
      <c r="A301" t="s">
        <v>124</v>
      </c>
      <c r="B301" s="54">
        <v>42137</v>
      </c>
      <c r="C301">
        <v>0</v>
      </c>
      <c r="D301">
        <v>0</v>
      </c>
      <c r="E301">
        <v>48</v>
      </c>
      <c r="F301" t="s">
        <v>124</v>
      </c>
    </row>
    <row r="302" spans="1:6" ht="15">
      <c r="A302" t="s">
        <v>124</v>
      </c>
      <c r="B302" s="54">
        <v>42320</v>
      </c>
      <c r="C302">
        <v>1.5</v>
      </c>
      <c r="D302">
        <v>1</v>
      </c>
      <c r="E302">
        <v>50</v>
      </c>
      <c r="F302" t="s">
        <v>124</v>
      </c>
    </row>
    <row r="303" spans="1:6" ht="15">
      <c r="A303" t="s">
        <v>124</v>
      </c>
      <c r="B303" s="54">
        <v>42443</v>
      </c>
      <c r="C303">
        <v>1.5</v>
      </c>
      <c r="D303">
        <v>3</v>
      </c>
      <c r="E303">
        <v>50</v>
      </c>
      <c r="F303" t="s">
        <v>124</v>
      </c>
    </row>
    <row r="304" spans="1:6" ht="15">
      <c r="A304" t="s">
        <v>124</v>
      </c>
      <c r="B304" s="54">
        <v>42679</v>
      </c>
      <c r="C304">
        <v>1</v>
      </c>
      <c r="D304">
        <v>0</v>
      </c>
      <c r="E304">
        <v>43</v>
      </c>
      <c r="F304" t="s">
        <v>124</v>
      </c>
    </row>
    <row r="305" spans="1:6" ht="15">
      <c r="A305" t="s">
        <v>124</v>
      </c>
      <c r="B305" s="54">
        <v>42845</v>
      </c>
      <c r="C305">
        <v>0.5</v>
      </c>
      <c r="D305">
        <v>0</v>
      </c>
      <c r="E305">
        <v>47</v>
      </c>
      <c r="F305" t="s">
        <v>124</v>
      </c>
    </row>
    <row r="306" spans="1:6" ht="15">
      <c r="A306" t="s">
        <v>124</v>
      </c>
      <c r="B306" s="54">
        <v>42973</v>
      </c>
      <c r="C306">
        <v>0.5</v>
      </c>
      <c r="D306">
        <v>0.5</v>
      </c>
      <c r="E306">
        <v>50</v>
      </c>
      <c r="F306" t="s">
        <v>124</v>
      </c>
    </row>
    <row r="307" spans="1:6" ht="15">
      <c r="A307" t="s">
        <v>124</v>
      </c>
      <c r="B307" s="54">
        <v>43557</v>
      </c>
      <c r="C307">
        <v>0</v>
      </c>
      <c r="D307">
        <v>0</v>
      </c>
      <c r="E307">
        <v>41</v>
      </c>
      <c r="F307" t="s">
        <v>124</v>
      </c>
    </row>
    <row r="308" spans="1:6" ht="15">
      <c r="A308" t="s">
        <v>124</v>
      </c>
      <c r="B308" s="54">
        <v>43643</v>
      </c>
      <c r="C308">
        <v>0</v>
      </c>
      <c r="D308">
        <v>0</v>
      </c>
      <c r="E308">
        <v>30</v>
      </c>
      <c r="F308" t="s">
        <v>124</v>
      </c>
    </row>
    <row r="309" spans="1:6" ht="15">
      <c r="A309" t="s">
        <v>124</v>
      </c>
      <c r="B309" s="54">
        <v>43643</v>
      </c>
      <c r="C309">
        <v>0</v>
      </c>
      <c r="D309">
        <v>0</v>
      </c>
      <c r="E309">
        <v>30</v>
      </c>
      <c r="F309" t="s">
        <v>124</v>
      </c>
    </row>
    <row r="310" spans="1:6" ht="15">
      <c r="A310" t="s">
        <v>124</v>
      </c>
      <c r="B310" s="54">
        <v>43710</v>
      </c>
      <c r="C310">
        <v>0</v>
      </c>
      <c r="D310">
        <v>0</v>
      </c>
      <c r="E310">
        <v>35</v>
      </c>
      <c r="F310" t="s">
        <v>124</v>
      </c>
    </row>
    <row r="311" spans="1:6" ht="15">
      <c r="A311" t="s">
        <v>124</v>
      </c>
      <c r="B311" s="54">
        <v>43850</v>
      </c>
      <c r="C311">
        <v>0.7</v>
      </c>
      <c r="D311">
        <v>2.7</v>
      </c>
      <c r="E311">
        <v>52</v>
      </c>
      <c r="F311" t="s">
        <v>124</v>
      </c>
    </row>
    <row r="312" spans="1:6" ht="15">
      <c r="A312" t="s">
        <v>130</v>
      </c>
      <c r="B312" s="54">
        <v>41219</v>
      </c>
      <c r="C312">
        <v>0</v>
      </c>
      <c r="D312">
        <v>0</v>
      </c>
      <c r="E312">
        <v>59</v>
      </c>
      <c r="F312" t="s">
        <v>130</v>
      </c>
    </row>
    <row r="313" spans="1:6" ht="15">
      <c r="A313" t="s">
        <v>130</v>
      </c>
      <c r="B313" s="54">
        <v>41373</v>
      </c>
      <c r="C313">
        <v>0.5</v>
      </c>
      <c r="D313">
        <v>0.5</v>
      </c>
      <c r="E313">
        <v>60</v>
      </c>
      <c r="F313" t="s">
        <v>130</v>
      </c>
    </row>
    <row r="314" spans="1:6" ht="15">
      <c r="A314" t="s">
        <v>130</v>
      </c>
      <c r="B314" s="54">
        <v>41439</v>
      </c>
      <c r="C314">
        <v>0</v>
      </c>
      <c r="D314">
        <v>0</v>
      </c>
      <c r="E314">
        <v>1051.7</v>
      </c>
      <c r="F314" t="s">
        <v>130</v>
      </c>
    </row>
    <row r="315" spans="1:6" ht="15">
      <c r="A315" t="s">
        <v>130</v>
      </c>
      <c r="B315" s="54">
        <v>41499</v>
      </c>
      <c r="E315">
        <v>54</v>
      </c>
      <c r="F315" t="s">
        <v>130</v>
      </c>
    </row>
    <row r="316" spans="1:6" ht="15">
      <c r="A316" t="s">
        <v>130</v>
      </c>
      <c r="B316" s="54">
        <v>41618</v>
      </c>
      <c r="C316">
        <v>0</v>
      </c>
      <c r="D316">
        <v>0</v>
      </c>
      <c r="E316">
        <v>51</v>
      </c>
      <c r="F316" t="s">
        <v>130</v>
      </c>
    </row>
    <row r="317" spans="1:6" ht="15">
      <c r="A317" t="s">
        <v>130</v>
      </c>
      <c r="B317" s="54">
        <v>41737</v>
      </c>
      <c r="C317">
        <v>0</v>
      </c>
      <c r="D317">
        <v>0</v>
      </c>
      <c r="E317">
        <v>52</v>
      </c>
      <c r="F317" t="s">
        <v>130</v>
      </c>
    </row>
    <row r="318" spans="1:6" ht="15">
      <c r="A318" t="s">
        <v>130</v>
      </c>
      <c r="B318" s="54">
        <v>41793</v>
      </c>
      <c r="C318">
        <v>0</v>
      </c>
      <c r="D318">
        <v>0</v>
      </c>
      <c r="E318">
        <v>1032.3</v>
      </c>
      <c r="F318" t="s">
        <v>130</v>
      </c>
    </row>
    <row r="319" spans="1:6" ht="15">
      <c r="A319" t="s">
        <v>130</v>
      </c>
      <c r="B319" s="54">
        <v>41794</v>
      </c>
      <c r="C319">
        <v>0</v>
      </c>
      <c r="D319">
        <v>0</v>
      </c>
      <c r="E319">
        <v>45</v>
      </c>
      <c r="F319" t="s">
        <v>130</v>
      </c>
    </row>
    <row r="320" spans="1:6" ht="15">
      <c r="A320" t="s">
        <v>130</v>
      </c>
      <c r="B320" s="54">
        <v>41898</v>
      </c>
      <c r="C320">
        <v>0</v>
      </c>
      <c r="D320">
        <v>0</v>
      </c>
      <c r="E320">
        <v>45</v>
      </c>
      <c r="F320" t="s">
        <v>130</v>
      </c>
    </row>
    <row r="321" spans="1:6" ht="15">
      <c r="A321" t="s">
        <v>130</v>
      </c>
      <c r="B321" s="54">
        <v>41949</v>
      </c>
      <c r="C321">
        <v>0</v>
      </c>
      <c r="D321">
        <v>0</v>
      </c>
      <c r="E321">
        <v>1032.5999999999999</v>
      </c>
      <c r="F321" t="s">
        <v>130</v>
      </c>
    </row>
    <row r="322" spans="1:6" ht="15">
      <c r="A322" t="s">
        <v>130</v>
      </c>
      <c r="B322" s="54">
        <v>41953</v>
      </c>
      <c r="C322">
        <v>0</v>
      </c>
      <c r="D322">
        <v>0</v>
      </c>
      <c r="E322">
        <v>1032.5999999999999</v>
      </c>
      <c r="F322" t="s">
        <v>130</v>
      </c>
    </row>
    <row r="323" spans="1:6" ht="15">
      <c r="A323" t="s">
        <v>130</v>
      </c>
      <c r="B323" s="54">
        <v>42011</v>
      </c>
      <c r="C323">
        <v>0</v>
      </c>
      <c r="D323">
        <v>0</v>
      </c>
      <c r="E323">
        <v>40</v>
      </c>
      <c r="F323" t="s">
        <v>130</v>
      </c>
    </row>
    <row r="324" spans="1:6" ht="15">
      <c r="A324" t="s">
        <v>130</v>
      </c>
      <c r="B324" s="54">
        <v>42265</v>
      </c>
      <c r="C324">
        <v>0.5</v>
      </c>
      <c r="D324">
        <v>1</v>
      </c>
      <c r="E324">
        <v>1029</v>
      </c>
      <c r="F324" t="s">
        <v>130</v>
      </c>
    </row>
    <row r="325" spans="1:6" ht="15">
      <c r="A325" t="s">
        <v>130</v>
      </c>
      <c r="B325" s="54">
        <v>42396</v>
      </c>
      <c r="C325">
        <v>0.3</v>
      </c>
      <c r="D325">
        <v>0</v>
      </c>
      <c r="E325">
        <v>1023</v>
      </c>
      <c r="F325" t="s">
        <v>130</v>
      </c>
    </row>
    <row r="326" spans="1:6" ht="15">
      <c r="A326" t="s">
        <v>130</v>
      </c>
      <c r="B326" s="54">
        <v>42528</v>
      </c>
      <c r="C326">
        <v>0</v>
      </c>
      <c r="D326">
        <v>0</v>
      </c>
      <c r="E326">
        <v>1021.5</v>
      </c>
      <c r="F326" t="s">
        <v>130</v>
      </c>
    </row>
    <row r="327" spans="1:6" ht="15">
      <c r="A327" t="s">
        <v>130</v>
      </c>
      <c r="B327" s="54">
        <v>42570</v>
      </c>
      <c r="C327">
        <v>0</v>
      </c>
      <c r="D327">
        <v>0</v>
      </c>
      <c r="E327">
        <v>1005.3</v>
      </c>
      <c r="F327" t="s">
        <v>130</v>
      </c>
    </row>
    <row r="328" spans="1:6" ht="15">
      <c r="A328" t="s">
        <v>130</v>
      </c>
      <c r="B328" s="54">
        <v>42655</v>
      </c>
      <c r="D328">
        <v>0</v>
      </c>
      <c r="E328">
        <v>1005.4</v>
      </c>
      <c r="F328" t="s">
        <v>130</v>
      </c>
    </row>
    <row r="329" spans="1:6" ht="15">
      <c r="A329" t="s">
        <v>130</v>
      </c>
      <c r="B329" s="54">
        <v>42809</v>
      </c>
      <c r="C329">
        <v>0.5</v>
      </c>
      <c r="D329">
        <v>0.5</v>
      </c>
      <c r="E329">
        <v>28</v>
      </c>
      <c r="F329" t="s">
        <v>130</v>
      </c>
    </row>
    <row r="330" spans="1:6" ht="15">
      <c r="A330" t="s">
        <v>130</v>
      </c>
      <c r="B330" s="54">
        <v>43014</v>
      </c>
      <c r="C330">
        <v>0</v>
      </c>
      <c r="D330">
        <v>0</v>
      </c>
      <c r="E330">
        <v>68.5</v>
      </c>
      <c r="F330" t="s">
        <v>130</v>
      </c>
    </row>
    <row r="331" spans="1:6" ht="15">
      <c r="A331" t="s">
        <v>130</v>
      </c>
      <c r="B331" s="54">
        <v>43014</v>
      </c>
      <c r="E331">
        <v>68.5</v>
      </c>
      <c r="F331" t="s">
        <v>130</v>
      </c>
    </row>
    <row r="332" spans="1:6" ht="15">
      <c r="A332" t="s">
        <v>130</v>
      </c>
      <c r="B332" s="54">
        <v>43283</v>
      </c>
      <c r="C332">
        <v>0</v>
      </c>
      <c r="D332">
        <v>0</v>
      </c>
      <c r="E332">
        <v>58</v>
      </c>
      <c r="F332" t="s">
        <v>130</v>
      </c>
    </row>
    <row r="333" spans="1:6" ht="15">
      <c r="A333" t="s">
        <v>130</v>
      </c>
      <c r="B333" s="54">
        <v>43693</v>
      </c>
      <c r="C333">
        <v>0</v>
      </c>
      <c r="D333">
        <v>0</v>
      </c>
      <c r="E333">
        <v>57</v>
      </c>
      <c r="F333" t="s">
        <v>130</v>
      </c>
    </row>
    <row r="334" spans="1:6" ht="15">
      <c r="A334" t="s">
        <v>130</v>
      </c>
      <c r="B334" s="54">
        <v>43757</v>
      </c>
      <c r="C334">
        <v>0</v>
      </c>
      <c r="D334">
        <v>0</v>
      </c>
      <c r="E334">
        <v>58</v>
      </c>
      <c r="F334" t="s">
        <v>130</v>
      </c>
    </row>
    <row r="335" spans="1:6" ht="15">
      <c r="A335" t="s">
        <v>130</v>
      </c>
      <c r="B335" s="54">
        <v>43790</v>
      </c>
      <c r="C335">
        <v>0</v>
      </c>
      <c r="D335">
        <v>0</v>
      </c>
      <c r="E335">
        <v>53</v>
      </c>
      <c r="F335" t="s">
        <v>130</v>
      </c>
    </row>
    <row r="336" spans="1:6" ht="15">
      <c r="A336" t="s">
        <v>132</v>
      </c>
      <c r="B336" s="54">
        <v>41219</v>
      </c>
      <c r="C336">
        <v>0</v>
      </c>
      <c r="D336">
        <v>0</v>
      </c>
      <c r="E336">
        <v>59</v>
      </c>
      <c r="F336" t="s">
        <v>132</v>
      </c>
    </row>
    <row r="337" spans="1:6" ht="15">
      <c r="A337" t="s">
        <v>132</v>
      </c>
      <c r="B337" s="54">
        <v>41373</v>
      </c>
      <c r="C337">
        <v>0</v>
      </c>
      <c r="D337">
        <v>0</v>
      </c>
      <c r="E337">
        <v>58</v>
      </c>
      <c r="F337" t="s">
        <v>132</v>
      </c>
    </row>
    <row r="338" spans="1:6" ht="15">
      <c r="A338" t="s">
        <v>132</v>
      </c>
      <c r="B338" s="54">
        <v>41438</v>
      </c>
      <c r="C338">
        <v>0</v>
      </c>
      <c r="D338">
        <v>0</v>
      </c>
      <c r="E338">
        <v>1057</v>
      </c>
      <c r="F338" t="s">
        <v>132</v>
      </c>
    </row>
    <row r="339" spans="1:6" ht="15">
      <c r="A339" t="s">
        <v>132</v>
      </c>
      <c r="B339" s="54">
        <v>41503</v>
      </c>
      <c r="C339">
        <v>0</v>
      </c>
      <c r="D339">
        <v>0</v>
      </c>
      <c r="E339">
        <v>57</v>
      </c>
      <c r="F339" t="s">
        <v>132</v>
      </c>
    </row>
    <row r="340" spans="1:6" ht="15">
      <c r="A340" t="s">
        <v>132</v>
      </c>
      <c r="B340" s="54">
        <v>41618</v>
      </c>
      <c r="C340">
        <v>0</v>
      </c>
      <c r="D340">
        <v>0</v>
      </c>
      <c r="E340">
        <v>50</v>
      </c>
      <c r="F340" t="s">
        <v>132</v>
      </c>
    </row>
    <row r="341" spans="1:6" ht="15">
      <c r="A341" t="s">
        <v>132</v>
      </c>
      <c r="B341" s="54">
        <v>41758</v>
      </c>
      <c r="C341">
        <v>0</v>
      </c>
      <c r="D341">
        <v>0</v>
      </c>
      <c r="E341">
        <v>50</v>
      </c>
      <c r="F341" t="s">
        <v>132</v>
      </c>
    </row>
    <row r="342" spans="1:6" ht="15">
      <c r="A342" t="s">
        <v>132</v>
      </c>
      <c r="B342" s="54">
        <v>42112</v>
      </c>
      <c r="C342">
        <v>1.5</v>
      </c>
      <c r="D342">
        <v>0</v>
      </c>
      <c r="E342">
        <v>50</v>
      </c>
      <c r="F342" t="s">
        <v>132</v>
      </c>
    </row>
    <row r="343" spans="1:6" ht="15">
      <c r="A343" t="s">
        <v>132</v>
      </c>
      <c r="B343" s="54">
        <v>42207</v>
      </c>
      <c r="C343">
        <v>1</v>
      </c>
      <c r="D343">
        <v>0</v>
      </c>
      <c r="E343">
        <v>48</v>
      </c>
      <c r="F343" t="s">
        <v>132</v>
      </c>
    </row>
    <row r="344" spans="1:6" ht="15">
      <c r="A344" t="s">
        <v>132</v>
      </c>
      <c r="B344" s="54">
        <v>42298</v>
      </c>
      <c r="C344">
        <v>0</v>
      </c>
      <c r="D344">
        <v>0</v>
      </c>
      <c r="E344">
        <v>48</v>
      </c>
      <c r="F344" t="s">
        <v>132</v>
      </c>
    </row>
    <row r="345" spans="1:6" ht="15">
      <c r="A345" t="s">
        <v>132</v>
      </c>
      <c r="B345" s="54">
        <v>42351</v>
      </c>
      <c r="C345">
        <v>0</v>
      </c>
      <c r="D345">
        <v>0</v>
      </c>
      <c r="E345">
        <v>49</v>
      </c>
      <c r="F345" t="s">
        <v>132</v>
      </c>
    </row>
    <row r="346" spans="1:6" ht="15">
      <c r="A346" t="s">
        <v>132</v>
      </c>
      <c r="B346" s="54">
        <v>42783</v>
      </c>
      <c r="C346">
        <v>0</v>
      </c>
      <c r="D346">
        <v>0</v>
      </c>
      <c r="E346">
        <v>35</v>
      </c>
      <c r="F346" t="s">
        <v>132</v>
      </c>
    </row>
    <row r="347" spans="1:6" ht="15">
      <c r="A347" t="s">
        <v>132</v>
      </c>
      <c r="B347" s="54">
        <v>42469</v>
      </c>
      <c r="C347">
        <v>1.5</v>
      </c>
      <c r="D347">
        <v>0</v>
      </c>
      <c r="E347">
        <v>48</v>
      </c>
      <c r="F347" t="s">
        <v>132</v>
      </c>
    </row>
    <row r="348" spans="1:6" ht="15">
      <c r="A348" t="s">
        <v>132</v>
      </c>
      <c r="B348" s="54">
        <v>42417</v>
      </c>
      <c r="C348">
        <v>0.5</v>
      </c>
      <c r="D348">
        <v>0</v>
      </c>
      <c r="E348">
        <v>49</v>
      </c>
      <c r="F348" t="s">
        <v>132</v>
      </c>
    </row>
    <row r="349" spans="1:6" ht="15">
      <c r="A349" t="s">
        <v>132</v>
      </c>
      <c r="B349" s="54">
        <v>42351</v>
      </c>
      <c r="C349">
        <v>0</v>
      </c>
      <c r="D349">
        <v>0</v>
      </c>
      <c r="E349">
        <v>49</v>
      </c>
      <c r="F349" t="s">
        <v>132</v>
      </c>
    </row>
    <row r="350" spans="1:6" ht="15">
      <c r="A350" t="s">
        <v>132</v>
      </c>
      <c r="B350" s="54">
        <v>42652</v>
      </c>
      <c r="C350">
        <v>0</v>
      </c>
      <c r="D350">
        <v>0</v>
      </c>
      <c r="E350">
        <v>39</v>
      </c>
      <c r="F350" t="s">
        <v>132</v>
      </c>
    </row>
    <row r="351" spans="1:6" ht="15">
      <c r="A351" t="s">
        <v>132</v>
      </c>
      <c r="B351" s="54">
        <v>42734</v>
      </c>
      <c r="C351">
        <v>0</v>
      </c>
      <c r="D351">
        <v>0</v>
      </c>
      <c r="E351">
        <v>38</v>
      </c>
      <c r="F351" t="s">
        <v>132</v>
      </c>
    </row>
    <row r="352" spans="1:6" ht="15">
      <c r="A352" t="s">
        <v>133</v>
      </c>
      <c r="B352" s="54">
        <v>41220</v>
      </c>
      <c r="C352">
        <v>0.5</v>
      </c>
      <c r="D352">
        <v>0.5</v>
      </c>
      <c r="E352">
        <v>60</v>
      </c>
      <c r="F352" t="s">
        <v>133</v>
      </c>
    </row>
    <row r="353" spans="1:6" ht="15">
      <c r="A353" t="s">
        <v>133</v>
      </c>
      <c r="B353" s="54">
        <v>41374</v>
      </c>
      <c r="E353">
        <v>59</v>
      </c>
      <c r="F353" t="s">
        <v>133</v>
      </c>
    </row>
    <row r="354" spans="1:6" ht="15">
      <c r="A354" t="s">
        <v>133</v>
      </c>
      <c r="B354" s="54">
        <v>41436</v>
      </c>
      <c r="C354">
        <v>0</v>
      </c>
      <c r="D354">
        <v>0</v>
      </c>
      <c r="E354">
        <v>1055.9000000000001</v>
      </c>
      <c r="F354" t="s">
        <v>133</v>
      </c>
    </row>
    <row r="355" spans="1:6" ht="15">
      <c r="A355" t="s">
        <v>133</v>
      </c>
      <c r="B355" s="54">
        <v>41500</v>
      </c>
      <c r="E355">
        <v>55</v>
      </c>
      <c r="F355" t="s">
        <v>133</v>
      </c>
    </row>
    <row r="356" spans="1:6" ht="15">
      <c r="A356" t="s">
        <v>133</v>
      </c>
      <c r="B356" s="54">
        <v>41619</v>
      </c>
      <c r="C356">
        <v>0</v>
      </c>
      <c r="D356">
        <v>0</v>
      </c>
      <c r="E356">
        <v>51</v>
      </c>
      <c r="F356" t="s">
        <v>133</v>
      </c>
    </row>
    <row r="357" spans="1:6" ht="15">
      <c r="A357" t="s">
        <v>133</v>
      </c>
      <c r="B357" s="54">
        <v>41765</v>
      </c>
      <c r="C357">
        <v>0</v>
      </c>
      <c r="D357">
        <v>0</v>
      </c>
      <c r="E357">
        <v>51</v>
      </c>
      <c r="F357" t="s">
        <v>133</v>
      </c>
    </row>
    <row r="358" spans="1:6" ht="15">
      <c r="A358" t="s">
        <v>133</v>
      </c>
      <c r="B358" s="54">
        <v>42112</v>
      </c>
      <c r="C358">
        <v>0</v>
      </c>
      <c r="D358">
        <v>0</v>
      </c>
      <c r="E358">
        <v>50</v>
      </c>
      <c r="F358" t="s">
        <v>133</v>
      </c>
    </row>
    <row r="359" spans="1:6" ht="15">
      <c r="A359" t="s">
        <v>133</v>
      </c>
      <c r="B359" s="54">
        <v>42207</v>
      </c>
      <c r="C359">
        <v>0</v>
      </c>
      <c r="D359">
        <v>0</v>
      </c>
      <c r="E359">
        <v>51</v>
      </c>
      <c r="F359" t="s">
        <v>133</v>
      </c>
    </row>
    <row r="360" spans="1:6" ht="15">
      <c r="A360" t="s">
        <v>133</v>
      </c>
      <c r="B360" s="54">
        <v>42298</v>
      </c>
      <c r="C360">
        <v>0</v>
      </c>
      <c r="D360">
        <v>0</v>
      </c>
      <c r="E360">
        <v>45</v>
      </c>
      <c r="F360" t="s">
        <v>133</v>
      </c>
    </row>
    <row r="361" spans="1:6" ht="15">
      <c r="A361" t="s">
        <v>133</v>
      </c>
      <c r="B361" s="54">
        <v>42351</v>
      </c>
      <c r="C361">
        <v>0</v>
      </c>
      <c r="D361">
        <v>0</v>
      </c>
      <c r="E361">
        <v>50</v>
      </c>
      <c r="F361" t="s">
        <v>133</v>
      </c>
    </row>
    <row r="362" spans="1:6" ht="15">
      <c r="A362" t="s">
        <v>133</v>
      </c>
      <c r="B362" s="54">
        <v>42734</v>
      </c>
      <c r="C362">
        <v>0</v>
      </c>
      <c r="D362">
        <v>0</v>
      </c>
      <c r="E362">
        <v>39</v>
      </c>
      <c r="F362" t="s">
        <v>133</v>
      </c>
    </row>
    <row r="363" spans="1:6" ht="15">
      <c r="A363" t="s">
        <v>133</v>
      </c>
      <c r="B363" s="54">
        <v>42647</v>
      </c>
      <c r="C363">
        <v>0</v>
      </c>
      <c r="D363">
        <v>0</v>
      </c>
      <c r="E363">
        <v>40</v>
      </c>
      <c r="F363" t="s">
        <v>133</v>
      </c>
    </row>
    <row r="364" spans="1:6" ht="15">
      <c r="A364" t="s">
        <v>133</v>
      </c>
      <c r="B364" s="54">
        <v>42602</v>
      </c>
      <c r="C364">
        <v>0</v>
      </c>
      <c r="D364">
        <v>0</v>
      </c>
      <c r="E364">
        <v>40</v>
      </c>
      <c r="F364" t="s">
        <v>133</v>
      </c>
    </row>
    <row r="365" spans="1:6" ht="15">
      <c r="A365" t="s">
        <v>133</v>
      </c>
      <c r="B365" s="54">
        <v>42417</v>
      </c>
      <c r="C365">
        <v>0</v>
      </c>
      <c r="D365">
        <v>0</v>
      </c>
      <c r="E365">
        <v>50</v>
      </c>
      <c r="F365" t="s">
        <v>133</v>
      </c>
    </row>
    <row r="366" spans="1:6" ht="15">
      <c r="A366" t="s">
        <v>133</v>
      </c>
      <c r="B366" s="54">
        <v>42469</v>
      </c>
      <c r="C366">
        <v>0</v>
      </c>
      <c r="D366">
        <v>0</v>
      </c>
      <c r="E366">
        <v>50</v>
      </c>
      <c r="F366" t="s">
        <v>133</v>
      </c>
    </row>
    <row r="367" spans="1:6" ht="15">
      <c r="A367" t="s">
        <v>133</v>
      </c>
      <c r="B367" s="54">
        <v>42783</v>
      </c>
      <c r="C367">
        <v>0</v>
      </c>
      <c r="D367">
        <v>0</v>
      </c>
      <c r="E367">
        <v>34</v>
      </c>
      <c r="F367" t="s">
        <v>133</v>
      </c>
    </row>
    <row r="368" spans="1:6" ht="15">
      <c r="A368" t="s">
        <v>134</v>
      </c>
      <c r="B368" s="54">
        <v>41628</v>
      </c>
      <c r="C368">
        <v>0</v>
      </c>
      <c r="D368">
        <v>0</v>
      </c>
      <c r="E368">
        <v>61</v>
      </c>
      <c r="F368" t="s">
        <v>134</v>
      </c>
    </row>
    <row r="369" spans="1:6" ht="15">
      <c r="A369" t="s">
        <v>134</v>
      </c>
      <c r="B369" s="54">
        <v>41691</v>
      </c>
      <c r="C369">
        <v>0</v>
      </c>
      <c r="D369">
        <v>0</v>
      </c>
      <c r="E369">
        <v>60</v>
      </c>
      <c r="F369" t="s">
        <v>134</v>
      </c>
    </row>
    <row r="370" spans="1:6" ht="15">
      <c r="A370" t="s">
        <v>134</v>
      </c>
      <c r="B370" s="54">
        <v>41816</v>
      </c>
      <c r="C370">
        <v>0</v>
      </c>
      <c r="D370">
        <v>0</v>
      </c>
      <c r="E370">
        <v>60</v>
      </c>
      <c r="F370" t="s">
        <v>134</v>
      </c>
    </row>
    <row r="371" spans="1:6" ht="15">
      <c r="A371" t="s">
        <v>134</v>
      </c>
      <c r="B371" s="54">
        <v>41884</v>
      </c>
      <c r="C371">
        <v>0.2</v>
      </c>
      <c r="D371">
        <v>0.2</v>
      </c>
      <c r="E371">
        <v>59</v>
      </c>
      <c r="F371" t="s">
        <v>134</v>
      </c>
    </row>
    <row r="372" spans="1:6" ht="15">
      <c r="A372" t="s">
        <v>134</v>
      </c>
      <c r="B372" s="54">
        <v>41913</v>
      </c>
      <c r="C372">
        <v>0</v>
      </c>
      <c r="D372">
        <v>0</v>
      </c>
      <c r="E372">
        <v>60</v>
      </c>
      <c r="F372" t="s">
        <v>134</v>
      </c>
    </row>
    <row r="373" spans="1:6" ht="15">
      <c r="A373" t="s">
        <v>134</v>
      </c>
      <c r="B373" s="54">
        <v>41914</v>
      </c>
      <c r="C373">
        <v>0</v>
      </c>
      <c r="D373">
        <v>0</v>
      </c>
      <c r="E373">
        <v>60</v>
      </c>
      <c r="F373" t="s">
        <v>134</v>
      </c>
    </row>
    <row r="374" spans="1:6" ht="15">
      <c r="A374" t="s">
        <v>134</v>
      </c>
      <c r="B374" s="54">
        <v>41956</v>
      </c>
      <c r="C374">
        <v>0</v>
      </c>
      <c r="D374">
        <v>0</v>
      </c>
      <c r="E374">
        <v>60</v>
      </c>
      <c r="F374" t="s">
        <v>134</v>
      </c>
    </row>
    <row r="375" spans="1:6" ht="15">
      <c r="A375" t="s">
        <v>134</v>
      </c>
      <c r="B375" s="54">
        <v>41983</v>
      </c>
      <c r="C375">
        <v>0</v>
      </c>
      <c r="D375">
        <v>0</v>
      </c>
      <c r="E375">
        <v>1043</v>
      </c>
      <c r="F375" t="s">
        <v>134</v>
      </c>
    </row>
    <row r="376" spans="1:6" ht="15">
      <c r="A376" t="s">
        <v>134</v>
      </c>
      <c r="B376" s="54">
        <v>42083</v>
      </c>
      <c r="C376">
        <v>0</v>
      </c>
      <c r="D376">
        <v>0</v>
      </c>
      <c r="E376">
        <v>49</v>
      </c>
      <c r="F376" t="s">
        <v>134</v>
      </c>
    </row>
    <row r="377" spans="1:6" ht="15">
      <c r="A377" t="s">
        <v>134</v>
      </c>
      <c r="B377" s="54">
        <v>42141</v>
      </c>
      <c r="C377">
        <v>0</v>
      </c>
      <c r="D377">
        <v>0</v>
      </c>
      <c r="E377">
        <v>49</v>
      </c>
      <c r="F377" t="s">
        <v>134</v>
      </c>
    </row>
    <row r="378" spans="1:6" ht="15">
      <c r="A378" t="s">
        <v>134</v>
      </c>
      <c r="B378" s="54">
        <v>42216</v>
      </c>
      <c r="C378">
        <v>0.3</v>
      </c>
      <c r="D378">
        <v>0.3</v>
      </c>
      <c r="E378">
        <v>48</v>
      </c>
      <c r="F378" t="s">
        <v>134</v>
      </c>
    </row>
    <row r="379" spans="1:6" ht="15">
      <c r="A379" t="s">
        <v>134</v>
      </c>
      <c r="B379" s="54">
        <v>42234</v>
      </c>
      <c r="C379">
        <v>0</v>
      </c>
      <c r="D379">
        <v>0</v>
      </c>
      <c r="E379">
        <v>1028</v>
      </c>
      <c r="F379" t="s">
        <v>134</v>
      </c>
    </row>
    <row r="380" spans="1:6" ht="15">
      <c r="A380" t="s">
        <v>134</v>
      </c>
      <c r="B380" s="54">
        <v>42340</v>
      </c>
      <c r="C380">
        <v>0.2</v>
      </c>
      <c r="D380">
        <v>0.2</v>
      </c>
      <c r="E380">
        <v>41</v>
      </c>
      <c r="F380" t="s">
        <v>134</v>
      </c>
    </row>
    <row r="381" spans="1:6" ht="15">
      <c r="A381" t="s">
        <v>134</v>
      </c>
      <c r="B381" s="54">
        <v>42433</v>
      </c>
      <c r="C381">
        <v>0</v>
      </c>
      <c r="D381">
        <v>0</v>
      </c>
      <c r="E381">
        <v>997.1</v>
      </c>
      <c r="F381" t="s">
        <v>134</v>
      </c>
    </row>
    <row r="382" spans="1:6" ht="15">
      <c r="A382" t="s">
        <v>134</v>
      </c>
      <c r="B382" s="54">
        <v>42502</v>
      </c>
      <c r="C382">
        <v>0</v>
      </c>
      <c r="D382">
        <v>0</v>
      </c>
      <c r="E382">
        <v>26</v>
      </c>
      <c r="F382" t="s">
        <v>134</v>
      </c>
    </row>
    <row r="383" spans="1:6" ht="15">
      <c r="A383" t="s">
        <v>134</v>
      </c>
      <c r="B383" s="54">
        <v>42586</v>
      </c>
      <c r="E383">
        <v>23</v>
      </c>
      <c r="F383" t="s">
        <v>134</v>
      </c>
    </row>
    <row r="384" spans="1:6" ht="15">
      <c r="A384" t="s">
        <v>134</v>
      </c>
      <c r="B384" s="54">
        <v>42619</v>
      </c>
      <c r="E384">
        <v>23</v>
      </c>
      <c r="F384" t="s">
        <v>134</v>
      </c>
    </row>
    <row r="385" spans="1:6" ht="15">
      <c r="A385" t="s">
        <v>134</v>
      </c>
      <c r="B385" s="54">
        <v>42752</v>
      </c>
      <c r="C385">
        <v>0</v>
      </c>
      <c r="D385">
        <v>0</v>
      </c>
      <c r="E385">
        <v>61</v>
      </c>
      <c r="F385" t="s">
        <v>134</v>
      </c>
    </row>
    <row r="386" spans="1:6" ht="15">
      <c r="A386" t="s">
        <v>134</v>
      </c>
      <c r="B386" s="54">
        <v>42915</v>
      </c>
      <c r="C386">
        <v>0</v>
      </c>
      <c r="D386">
        <v>0</v>
      </c>
      <c r="E386">
        <v>1065</v>
      </c>
      <c r="F386" t="s">
        <v>134</v>
      </c>
    </row>
    <row r="387" spans="1:6" ht="15">
      <c r="A387" t="s">
        <v>134</v>
      </c>
      <c r="B387" s="54">
        <v>42985</v>
      </c>
      <c r="C387">
        <v>0</v>
      </c>
      <c r="D387">
        <v>0</v>
      </c>
      <c r="E387">
        <v>57</v>
      </c>
      <c r="F387" t="s">
        <v>134</v>
      </c>
    </row>
    <row r="388" spans="1:6" ht="15">
      <c r="A388" t="s">
        <v>134</v>
      </c>
      <c r="B388" s="54">
        <v>43055</v>
      </c>
      <c r="C388">
        <v>0.2</v>
      </c>
      <c r="D388">
        <v>0.2</v>
      </c>
      <c r="E388">
        <v>1066</v>
      </c>
      <c r="F388" t="s">
        <v>134</v>
      </c>
    </row>
    <row r="389" spans="1:6" ht="15">
      <c r="A389" t="s">
        <v>134</v>
      </c>
      <c r="B389" s="54">
        <v>43056</v>
      </c>
      <c r="C389">
        <v>0.2</v>
      </c>
      <c r="D389">
        <v>0.2</v>
      </c>
      <c r="E389">
        <v>1066</v>
      </c>
      <c r="F389" t="s">
        <v>134</v>
      </c>
    </row>
    <row r="390" spans="1:6" ht="15">
      <c r="A390" t="s">
        <v>134</v>
      </c>
      <c r="B390" s="54">
        <v>43056</v>
      </c>
      <c r="E390">
        <v>1066</v>
      </c>
      <c r="F390" t="s">
        <v>134</v>
      </c>
    </row>
    <row r="391" spans="1:6" ht="15">
      <c r="A391" t="s">
        <v>134</v>
      </c>
      <c r="B391" s="54">
        <v>43203</v>
      </c>
      <c r="C391">
        <v>0.2</v>
      </c>
      <c r="D391">
        <v>0</v>
      </c>
      <c r="E391">
        <v>61</v>
      </c>
      <c r="F391" t="s">
        <v>134</v>
      </c>
    </row>
    <row r="392" spans="1:6" ht="15">
      <c r="A392" t="s">
        <v>134</v>
      </c>
      <c r="B392" s="54">
        <v>43203</v>
      </c>
      <c r="C392">
        <v>0.2</v>
      </c>
      <c r="D392">
        <v>0</v>
      </c>
      <c r="E392">
        <v>61</v>
      </c>
      <c r="F392" t="s">
        <v>134</v>
      </c>
    </row>
    <row r="393" spans="1:6" ht="15">
      <c r="A393" t="s">
        <v>134</v>
      </c>
      <c r="B393" s="54">
        <v>43503</v>
      </c>
      <c r="C393">
        <v>0.5</v>
      </c>
      <c r="D393">
        <v>0</v>
      </c>
      <c r="E393">
        <v>59</v>
      </c>
      <c r="F393" t="s">
        <v>134</v>
      </c>
    </row>
    <row r="394" spans="1:6" ht="15">
      <c r="A394" t="s">
        <v>134</v>
      </c>
      <c r="B394" s="54">
        <v>43568</v>
      </c>
      <c r="C394">
        <v>0.2</v>
      </c>
      <c r="D394">
        <v>0</v>
      </c>
      <c r="E394">
        <v>61</v>
      </c>
      <c r="F394" t="s">
        <v>134</v>
      </c>
    </row>
    <row r="395" spans="1:6" ht="15">
      <c r="A395" t="s">
        <v>137</v>
      </c>
      <c r="B395" s="54">
        <v>41628</v>
      </c>
      <c r="C395">
        <v>0</v>
      </c>
      <c r="D395">
        <v>0</v>
      </c>
      <c r="E395">
        <v>62</v>
      </c>
      <c r="F395" t="s">
        <v>137</v>
      </c>
    </row>
    <row r="396" spans="1:6" ht="15">
      <c r="A396" t="s">
        <v>137</v>
      </c>
      <c r="B396" s="54">
        <v>41692</v>
      </c>
      <c r="C396">
        <v>0</v>
      </c>
      <c r="D396">
        <v>0</v>
      </c>
      <c r="E396">
        <v>61</v>
      </c>
      <c r="F396" t="s">
        <v>137</v>
      </c>
    </row>
    <row r="397" spans="1:6" ht="15">
      <c r="A397" t="s">
        <v>137</v>
      </c>
      <c r="B397" s="54">
        <v>41815</v>
      </c>
      <c r="C397">
        <v>0</v>
      </c>
      <c r="D397">
        <v>0</v>
      </c>
      <c r="E397">
        <v>61</v>
      </c>
      <c r="F397" t="s">
        <v>137</v>
      </c>
    </row>
    <row r="398" spans="1:6" ht="15">
      <c r="A398" t="s">
        <v>137</v>
      </c>
      <c r="B398" s="54">
        <v>41884</v>
      </c>
      <c r="C398">
        <v>0</v>
      </c>
      <c r="D398">
        <v>0</v>
      </c>
      <c r="E398">
        <v>58</v>
      </c>
      <c r="F398" t="s">
        <v>137</v>
      </c>
    </row>
    <row r="399" spans="1:6" ht="15">
      <c r="A399" t="s">
        <v>137</v>
      </c>
      <c r="B399" s="54">
        <v>41913</v>
      </c>
      <c r="C399">
        <v>0</v>
      </c>
      <c r="D399">
        <v>0</v>
      </c>
      <c r="E399">
        <v>60</v>
      </c>
      <c r="F399" t="s">
        <v>137</v>
      </c>
    </row>
    <row r="400" spans="1:6" ht="15">
      <c r="A400" t="s">
        <v>137</v>
      </c>
      <c r="B400" s="54">
        <v>41914</v>
      </c>
      <c r="C400">
        <v>0</v>
      </c>
      <c r="D400">
        <v>0</v>
      </c>
      <c r="E400">
        <v>60</v>
      </c>
      <c r="F400" t="s">
        <v>137</v>
      </c>
    </row>
    <row r="401" spans="1:6" ht="15">
      <c r="A401" t="s">
        <v>137</v>
      </c>
      <c r="B401" s="54">
        <v>41956</v>
      </c>
      <c r="C401">
        <v>0</v>
      </c>
      <c r="D401">
        <v>0</v>
      </c>
      <c r="E401">
        <v>60</v>
      </c>
      <c r="F401" t="s">
        <v>137</v>
      </c>
    </row>
    <row r="402" spans="1:6" ht="15">
      <c r="A402" t="s">
        <v>137</v>
      </c>
      <c r="B402" s="54">
        <v>41956</v>
      </c>
      <c r="C402">
        <v>0</v>
      </c>
      <c r="D402">
        <v>0</v>
      </c>
      <c r="E402">
        <v>60</v>
      </c>
      <c r="F402" t="s">
        <v>137</v>
      </c>
    </row>
    <row r="403" spans="1:6" ht="15">
      <c r="A403" t="s">
        <v>137</v>
      </c>
      <c r="B403" s="54">
        <v>41980</v>
      </c>
      <c r="C403">
        <v>0</v>
      </c>
      <c r="D403">
        <v>0</v>
      </c>
      <c r="E403">
        <v>1048</v>
      </c>
      <c r="F403" t="s">
        <v>137</v>
      </c>
    </row>
    <row r="404" spans="1:6" ht="15">
      <c r="A404" t="s">
        <v>137</v>
      </c>
      <c r="B404" s="54">
        <v>42083</v>
      </c>
      <c r="C404">
        <v>0</v>
      </c>
      <c r="D404">
        <v>0</v>
      </c>
      <c r="E404">
        <v>52</v>
      </c>
      <c r="F404" t="s">
        <v>137</v>
      </c>
    </row>
    <row r="405" spans="1:6" ht="15">
      <c r="A405" t="s">
        <v>137</v>
      </c>
      <c r="B405" s="54">
        <v>42141</v>
      </c>
      <c r="C405">
        <v>0</v>
      </c>
      <c r="D405">
        <v>0</v>
      </c>
      <c r="E405">
        <v>52</v>
      </c>
      <c r="F405" t="s">
        <v>137</v>
      </c>
    </row>
    <row r="406" spans="1:6" ht="15">
      <c r="A406" t="s">
        <v>137</v>
      </c>
      <c r="B406" s="54">
        <v>42214</v>
      </c>
      <c r="C406">
        <v>0.5</v>
      </c>
      <c r="D406">
        <v>0.5</v>
      </c>
      <c r="E406">
        <v>51</v>
      </c>
      <c r="F406" t="s">
        <v>137</v>
      </c>
    </row>
    <row r="407" spans="1:6" ht="15">
      <c r="A407" t="s">
        <v>137</v>
      </c>
      <c r="B407" s="54">
        <v>42235</v>
      </c>
      <c r="C407">
        <v>0</v>
      </c>
      <c r="D407">
        <v>0</v>
      </c>
      <c r="E407">
        <v>1030</v>
      </c>
      <c r="F407" t="s">
        <v>137</v>
      </c>
    </row>
    <row r="408" spans="1:6" ht="15">
      <c r="A408" t="s">
        <v>137</v>
      </c>
      <c r="B408" s="54">
        <v>42342</v>
      </c>
      <c r="C408">
        <v>0.2</v>
      </c>
      <c r="D408">
        <v>0</v>
      </c>
      <c r="E408">
        <v>43</v>
      </c>
      <c r="F408" t="s">
        <v>137</v>
      </c>
    </row>
    <row r="409" spans="1:6" ht="15">
      <c r="A409" t="s">
        <v>137</v>
      </c>
      <c r="B409" s="54">
        <v>42453</v>
      </c>
      <c r="C409">
        <v>0</v>
      </c>
      <c r="D409">
        <v>0</v>
      </c>
      <c r="E409">
        <v>42</v>
      </c>
      <c r="F409" t="s">
        <v>137</v>
      </c>
    </row>
    <row r="410" spans="1:6" ht="15">
      <c r="A410" t="s">
        <v>137</v>
      </c>
      <c r="B410" s="54">
        <v>42465</v>
      </c>
      <c r="C410">
        <v>0</v>
      </c>
      <c r="D410">
        <v>0</v>
      </c>
      <c r="E410">
        <v>1006</v>
      </c>
      <c r="F410" t="s">
        <v>137</v>
      </c>
    </row>
    <row r="411" spans="1:6" ht="15">
      <c r="A411" t="s">
        <v>137</v>
      </c>
      <c r="B411" s="54">
        <v>42487</v>
      </c>
      <c r="C411">
        <v>0</v>
      </c>
      <c r="D411">
        <v>0</v>
      </c>
      <c r="E411">
        <v>30</v>
      </c>
      <c r="F411" t="s">
        <v>137</v>
      </c>
    </row>
    <row r="412" spans="1:6" ht="15">
      <c r="A412" t="s">
        <v>137</v>
      </c>
      <c r="B412" s="54">
        <v>42586</v>
      </c>
      <c r="E412">
        <v>26</v>
      </c>
      <c r="F412" t="s">
        <v>137</v>
      </c>
    </row>
    <row r="413" spans="1:6" ht="15">
      <c r="A413" t="s">
        <v>137</v>
      </c>
      <c r="B413" s="54">
        <v>42623</v>
      </c>
      <c r="C413">
        <v>0</v>
      </c>
      <c r="D413">
        <v>0</v>
      </c>
      <c r="E413">
        <v>1062.9000000000001</v>
      </c>
      <c r="F413" t="s">
        <v>137</v>
      </c>
    </row>
    <row r="414" spans="1:6" ht="15">
      <c r="A414" t="s">
        <v>137</v>
      </c>
      <c r="B414" s="54">
        <v>42691</v>
      </c>
      <c r="C414">
        <v>0</v>
      </c>
      <c r="D414">
        <v>0</v>
      </c>
      <c r="E414">
        <v>56</v>
      </c>
      <c r="F414" t="s">
        <v>137</v>
      </c>
    </row>
    <row r="415" spans="1:6" ht="15">
      <c r="A415" t="s">
        <v>137</v>
      </c>
      <c r="B415" s="54">
        <v>42753</v>
      </c>
      <c r="C415">
        <v>0.5</v>
      </c>
      <c r="D415">
        <v>0.2</v>
      </c>
      <c r="E415">
        <v>1060.5</v>
      </c>
      <c r="F415" t="s">
        <v>137</v>
      </c>
    </row>
    <row r="416" spans="1:6" ht="15">
      <c r="A416" t="s">
        <v>137</v>
      </c>
      <c r="B416" s="54">
        <v>42936</v>
      </c>
      <c r="C416">
        <v>0</v>
      </c>
      <c r="D416">
        <v>0</v>
      </c>
      <c r="E416">
        <v>1058</v>
      </c>
      <c r="F416" t="s">
        <v>137</v>
      </c>
    </row>
    <row r="417" spans="1:6" ht="15">
      <c r="A417" t="s">
        <v>137</v>
      </c>
      <c r="B417" s="54">
        <v>42985</v>
      </c>
      <c r="C417">
        <v>0</v>
      </c>
      <c r="D417">
        <v>0</v>
      </c>
      <c r="E417">
        <v>54</v>
      </c>
      <c r="F417" t="s">
        <v>137</v>
      </c>
    </row>
    <row r="418" spans="1:6" ht="15">
      <c r="A418" t="s">
        <v>137</v>
      </c>
      <c r="B418" s="54">
        <v>43062</v>
      </c>
      <c r="C418">
        <v>0.5</v>
      </c>
      <c r="D418">
        <v>0.5</v>
      </c>
      <c r="E418">
        <v>1059</v>
      </c>
      <c r="F418" t="s">
        <v>137</v>
      </c>
    </row>
    <row r="419" spans="1:6" ht="15">
      <c r="A419" t="s">
        <v>137</v>
      </c>
      <c r="B419" s="54">
        <v>43062</v>
      </c>
      <c r="E419">
        <v>1059</v>
      </c>
      <c r="F419" t="s">
        <v>137</v>
      </c>
    </row>
    <row r="420" spans="1:6" ht="15">
      <c r="A420" t="s">
        <v>137</v>
      </c>
      <c r="B420" s="54">
        <v>43221</v>
      </c>
      <c r="C420">
        <v>0.2</v>
      </c>
      <c r="D420">
        <v>0</v>
      </c>
      <c r="E420">
        <v>56</v>
      </c>
      <c r="F420" t="s">
        <v>137</v>
      </c>
    </row>
    <row r="421" spans="1:6" ht="15">
      <c r="A421" t="s">
        <v>137</v>
      </c>
      <c r="B421" s="54">
        <v>43501</v>
      </c>
      <c r="C421">
        <v>0</v>
      </c>
      <c r="D421">
        <v>0</v>
      </c>
      <c r="E421">
        <v>54</v>
      </c>
      <c r="F421" t="s">
        <v>137</v>
      </c>
    </row>
    <row r="422" spans="1:6" ht="15">
      <c r="A422" t="s">
        <v>137</v>
      </c>
      <c r="C422">
        <v>0.2</v>
      </c>
      <c r="D422">
        <v>0</v>
      </c>
      <c r="E422">
        <v>56</v>
      </c>
      <c r="F422" t="s">
        <v>137</v>
      </c>
    </row>
    <row r="423" spans="1:6" ht="15">
      <c r="A423" t="s">
        <v>239</v>
      </c>
      <c r="B423" s="54">
        <v>41603</v>
      </c>
      <c r="C423">
        <v>0</v>
      </c>
      <c r="D423">
        <v>0</v>
      </c>
      <c r="E423">
        <v>58</v>
      </c>
      <c r="F423" t="s">
        <v>239</v>
      </c>
    </row>
    <row r="424" spans="1:6" ht="15">
      <c r="A424" t="s">
        <v>239</v>
      </c>
      <c r="B424" s="54">
        <v>41653</v>
      </c>
      <c r="C424">
        <v>0</v>
      </c>
      <c r="D424">
        <v>0</v>
      </c>
      <c r="E424">
        <v>60</v>
      </c>
      <c r="F424" t="s">
        <v>239</v>
      </c>
    </row>
    <row r="425" spans="1:6" ht="15">
      <c r="A425" t="s">
        <v>239</v>
      </c>
      <c r="B425" s="54">
        <v>41909</v>
      </c>
      <c r="C425">
        <v>0</v>
      </c>
      <c r="D425">
        <v>0</v>
      </c>
      <c r="E425">
        <v>61</v>
      </c>
      <c r="F425" t="s">
        <v>239</v>
      </c>
    </row>
    <row r="426" spans="1:6" ht="15">
      <c r="A426" t="s">
        <v>239</v>
      </c>
      <c r="B426" s="54">
        <v>41954</v>
      </c>
      <c r="C426">
        <v>0</v>
      </c>
      <c r="D426">
        <v>0</v>
      </c>
      <c r="E426">
        <v>69</v>
      </c>
      <c r="F426" t="s">
        <v>239</v>
      </c>
    </row>
    <row r="427" spans="1:6" ht="15">
      <c r="A427" t="s">
        <v>239</v>
      </c>
      <c r="B427" s="54">
        <v>42080</v>
      </c>
      <c r="C427">
        <v>0</v>
      </c>
      <c r="D427">
        <v>0</v>
      </c>
      <c r="E427">
        <v>60</v>
      </c>
      <c r="F427" t="s">
        <v>239</v>
      </c>
    </row>
    <row r="428" spans="1:6" ht="15">
      <c r="A428" t="s">
        <v>239</v>
      </c>
      <c r="B428" s="54">
        <v>42140</v>
      </c>
      <c r="C428">
        <v>0</v>
      </c>
      <c r="D428">
        <v>0</v>
      </c>
      <c r="E428">
        <v>58</v>
      </c>
      <c r="F428" t="s">
        <v>239</v>
      </c>
    </row>
    <row r="429" spans="1:6" ht="15">
      <c r="A429" t="s">
        <v>239</v>
      </c>
      <c r="B429" s="54">
        <v>42330</v>
      </c>
      <c r="C429">
        <v>1.5</v>
      </c>
      <c r="D429">
        <v>1.5</v>
      </c>
      <c r="E429">
        <v>60</v>
      </c>
      <c r="F429" t="s">
        <v>239</v>
      </c>
    </row>
    <row r="430" spans="1:6" ht="15">
      <c r="A430" t="s">
        <v>138</v>
      </c>
      <c r="B430" s="54">
        <v>41654</v>
      </c>
      <c r="C430">
        <v>0.5</v>
      </c>
      <c r="D430">
        <v>0</v>
      </c>
      <c r="E430">
        <v>60</v>
      </c>
      <c r="F430" t="s">
        <v>138</v>
      </c>
    </row>
    <row r="431" spans="1:6" ht="15">
      <c r="A431" t="s">
        <v>138</v>
      </c>
      <c r="B431" s="54">
        <v>41910</v>
      </c>
      <c r="C431">
        <v>0</v>
      </c>
      <c r="D431">
        <v>0</v>
      </c>
      <c r="E431">
        <v>61</v>
      </c>
      <c r="F431" t="s">
        <v>138</v>
      </c>
    </row>
    <row r="432" spans="1:6" ht="15">
      <c r="A432" t="s">
        <v>138</v>
      </c>
      <c r="B432" s="54">
        <v>41954</v>
      </c>
      <c r="C432">
        <v>0</v>
      </c>
      <c r="D432">
        <v>0</v>
      </c>
      <c r="E432">
        <v>69</v>
      </c>
      <c r="F432" t="s">
        <v>138</v>
      </c>
    </row>
    <row r="433" spans="1:6" ht="15">
      <c r="A433" t="s">
        <v>138</v>
      </c>
      <c r="B433" s="54">
        <v>42017</v>
      </c>
      <c r="C433">
        <v>0</v>
      </c>
      <c r="D433">
        <v>0</v>
      </c>
      <c r="E433">
        <v>57</v>
      </c>
      <c r="F433" t="s">
        <v>138</v>
      </c>
    </row>
    <row r="434" spans="1:6" ht="15">
      <c r="A434" t="s">
        <v>138</v>
      </c>
      <c r="B434" s="54">
        <v>42068</v>
      </c>
      <c r="C434">
        <v>0</v>
      </c>
      <c r="D434">
        <v>0</v>
      </c>
      <c r="E434">
        <v>60</v>
      </c>
      <c r="F434" t="s">
        <v>138</v>
      </c>
    </row>
    <row r="435" spans="1:6" ht="15">
      <c r="A435" t="s">
        <v>138</v>
      </c>
      <c r="B435" s="54">
        <v>42138</v>
      </c>
      <c r="C435">
        <v>0</v>
      </c>
      <c r="D435">
        <v>0</v>
      </c>
      <c r="E435">
        <v>60</v>
      </c>
      <c r="F435" t="s">
        <v>138</v>
      </c>
    </row>
    <row r="436" spans="1:6" ht="15">
      <c r="A436" t="s">
        <v>138</v>
      </c>
      <c r="B436" s="54">
        <v>42320</v>
      </c>
      <c r="C436">
        <v>0.5</v>
      </c>
      <c r="D436">
        <v>0.5</v>
      </c>
      <c r="E436">
        <v>59</v>
      </c>
      <c r="F436" t="s">
        <v>138</v>
      </c>
    </row>
    <row r="437" spans="1:6" ht="15">
      <c r="A437" t="s">
        <v>138</v>
      </c>
      <c r="B437" s="54">
        <v>42443</v>
      </c>
      <c r="C437">
        <v>1.5</v>
      </c>
      <c r="D437">
        <v>1</v>
      </c>
      <c r="E437">
        <v>57</v>
      </c>
      <c r="F437" t="s">
        <v>138</v>
      </c>
    </row>
    <row r="438" spans="1:6" ht="15">
      <c r="A438" t="s">
        <v>138</v>
      </c>
      <c r="B438" s="54">
        <v>42517</v>
      </c>
      <c r="C438">
        <v>0</v>
      </c>
      <c r="D438">
        <v>0</v>
      </c>
      <c r="E438">
        <v>59</v>
      </c>
      <c r="F438" t="s">
        <v>138</v>
      </c>
    </row>
    <row r="439" spans="1:6" ht="15">
      <c r="A439" t="s">
        <v>138</v>
      </c>
      <c r="B439" s="54">
        <v>42634</v>
      </c>
      <c r="C439">
        <v>0</v>
      </c>
      <c r="D439">
        <v>0.5</v>
      </c>
      <c r="E439">
        <v>58</v>
      </c>
      <c r="F439" t="s">
        <v>138</v>
      </c>
    </row>
    <row r="440" spans="1:6" ht="15">
      <c r="A440" t="s">
        <v>138</v>
      </c>
      <c r="B440" s="54">
        <v>42678</v>
      </c>
      <c r="C440">
        <v>0</v>
      </c>
      <c r="D440">
        <v>0.2</v>
      </c>
      <c r="E440">
        <v>58</v>
      </c>
      <c r="F440" t="s">
        <v>138</v>
      </c>
    </row>
    <row r="441" spans="1:6" ht="15">
      <c r="A441" t="s">
        <v>138</v>
      </c>
      <c r="B441" s="54">
        <v>42646</v>
      </c>
      <c r="C441">
        <v>0</v>
      </c>
      <c r="D441">
        <v>0</v>
      </c>
      <c r="E441">
        <v>995.9</v>
      </c>
      <c r="F441" t="s">
        <v>138</v>
      </c>
    </row>
    <row r="442" spans="1:6" ht="15">
      <c r="A442" t="s">
        <v>138</v>
      </c>
      <c r="B442" s="54">
        <v>42844</v>
      </c>
      <c r="C442">
        <v>0</v>
      </c>
      <c r="D442">
        <v>0</v>
      </c>
      <c r="E442">
        <v>47</v>
      </c>
      <c r="F442" t="s">
        <v>138</v>
      </c>
    </row>
    <row r="443" spans="1:6" ht="15">
      <c r="A443" t="s">
        <v>138</v>
      </c>
      <c r="B443" s="54">
        <v>43054</v>
      </c>
      <c r="C443">
        <v>1</v>
      </c>
      <c r="D443">
        <v>0</v>
      </c>
      <c r="E443">
        <v>50</v>
      </c>
      <c r="F443" t="s">
        <v>138</v>
      </c>
    </row>
    <row r="444" spans="1:6" ht="15">
      <c r="A444" t="s">
        <v>138</v>
      </c>
      <c r="B444" s="54">
        <v>43557</v>
      </c>
      <c r="C444">
        <v>0</v>
      </c>
      <c r="D444">
        <v>0</v>
      </c>
      <c r="E444">
        <v>45</v>
      </c>
      <c r="F444" t="s">
        <v>138</v>
      </c>
    </row>
    <row r="445" spans="1:6" ht="15">
      <c r="A445" t="s">
        <v>138</v>
      </c>
      <c r="B445" s="54">
        <v>43591</v>
      </c>
      <c r="C445">
        <v>0</v>
      </c>
      <c r="D445">
        <v>0</v>
      </c>
      <c r="E445">
        <v>38</v>
      </c>
      <c r="F445" t="s">
        <v>138</v>
      </c>
    </row>
    <row r="446" spans="1:6" ht="15">
      <c r="A446" t="s">
        <v>138</v>
      </c>
      <c r="B446" s="54">
        <v>43598</v>
      </c>
      <c r="C446">
        <v>0</v>
      </c>
      <c r="D446">
        <v>0</v>
      </c>
      <c r="E446">
        <v>84</v>
      </c>
      <c r="F446" t="s">
        <v>138</v>
      </c>
    </row>
    <row r="447" spans="1:6" ht="15">
      <c r="A447" t="s">
        <v>138</v>
      </c>
      <c r="B447" s="54">
        <v>43573</v>
      </c>
      <c r="C447">
        <v>0</v>
      </c>
      <c r="D447">
        <v>0.2</v>
      </c>
      <c r="E447">
        <v>34</v>
      </c>
      <c r="F447" t="s">
        <v>138</v>
      </c>
    </row>
    <row r="448" spans="1:6" ht="15">
      <c r="A448" t="s">
        <v>138</v>
      </c>
      <c r="B448" s="54">
        <v>43696</v>
      </c>
      <c r="C448">
        <v>2</v>
      </c>
      <c r="D448">
        <v>0</v>
      </c>
      <c r="E448">
        <v>33</v>
      </c>
      <c r="F448" t="s">
        <v>138</v>
      </c>
    </row>
    <row r="449" spans="1:6" ht="15">
      <c r="A449" t="s">
        <v>138</v>
      </c>
      <c r="B449" s="54">
        <v>43714</v>
      </c>
      <c r="C449">
        <v>0</v>
      </c>
      <c r="D449">
        <v>0</v>
      </c>
      <c r="E449">
        <v>65</v>
      </c>
      <c r="F449" t="s">
        <v>138</v>
      </c>
    </row>
    <row r="450" spans="1:6" ht="15">
      <c r="A450" t="s">
        <v>138</v>
      </c>
      <c r="B450" s="54">
        <v>43740</v>
      </c>
      <c r="C450">
        <v>0</v>
      </c>
      <c r="D450">
        <v>0</v>
      </c>
      <c r="E450">
        <v>65</v>
      </c>
      <c r="F450" t="s">
        <v>138</v>
      </c>
    </row>
    <row r="451" spans="1:6" ht="15">
      <c r="A451" t="s">
        <v>138</v>
      </c>
      <c r="B451" s="54">
        <v>43832</v>
      </c>
      <c r="C451">
        <v>0</v>
      </c>
      <c r="D451">
        <v>0</v>
      </c>
      <c r="E451">
        <v>60</v>
      </c>
      <c r="F451" t="s">
        <v>138</v>
      </c>
    </row>
    <row r="452" spans="1:6" ht="15">
      <c r="A452" t="s">
        <v>139</v>
      </c>
      <c r="B452" s="54">
        <v>41593</v>
      </c>
      <c r="C452">
        <v>0</v>
      </c>
      <c r="D452">
        <v>0</v>
      </c>
      <c r="E452">
        <v>61</v>
      </c>
      <c r="F452" t="s">
        <v>139</v>
      </c>
    </row>
    <row r="453" spans="1:6" ht="15">
      <c r="A453" t="s">
        <v>139</v>
      </c>
      <c r="B453" s="54">
        <v>41708</v>
      </c>
      <c r="C453">
        <v>1</v>
      </c>
      <c r="D453">
        <v>1</v>
      </c>
      <c r="E453">
        <v>59</v>
      </c>
      <c r="F453" t="s">
        <v>139</v>
      </c>
    </row>
    <row r="454" spans="1:6" ht="15">
      <c r="A454" t="s">
        <v>139</v>
      </c>
      <c r="B454" s="54">
        <v>41773</v>
      </c>
      <c r="C454">
        <v>0.3</v>
      </c>
      <c r="D454">
        <v>0.2</v>
      </c>
      <c r="E454">
        <v>59</v>
      </c>
      <c r="F454" t="s">
        <v>139</v>
      </c>
    </row>
    <row r="455" spans="1:6" ht="15">
      <c r="A455" t="s">
        <v>139</v>
      </c>
      <c r="B455" s="54">
        <v>41834</v>
      </c>
      <c r="C455">
        <v>0</v>
      </c>
      <c r="D455">
        <v>0</v>
      </c>
      <c r="E455">
        <v>58</v>
      </c>
      <c r="F455" t="s">
        <v>139</v>
      </c>
    </row>
    <row r="456" spans="1:6" ht="15">
      <c r="A456" t="s">
        <v>139</v>
      </c>
      <c r="B456" s="54">
        <v>41852</v>
      </c>
      <c r="C456">
        <v>0</v>
      </c>
      <c r="D456">
        <v>0</v>
      </c>
      <c r="E456">
        <v>1052.0999999999999</v>
      </c>
      <c r="F456" t="s">
        <v>139</v>
      </c>
    </row>
    <row r="457" spans="1:6" ht="15">
      <c r="A457" t="s">
        <v>139</v>
      </c>
      <c r="B457" s="54">
        <v>41855</v>
      </c>
      <c r="C457">
        <v>0</v>
      </c>
      <c r="D457">
        <v>0</v>
      </c>
      <c r="E457">
        <v>52</v>
      </c>
      <c r="F457" t="s">
        <v>139</v>
      </c>
    </row>
    <row r="458" spans="1:6" ht="15">
      <c r="A458" t="s">
        <v>139</v>
      </c>
      <c r="B458" s="54">
        <v>41907</v>
      </c>
      <c r="C458">
        <v>0</v>
      </c>
      <c r="D458">
        <v>0</v>
      </c>
      <c r="E458">
        <v>53</v>
      </c>
      <c r="F458" t="s">
        <v>139</v>
      </c>
    </row>
    <row r="459" spans="1:6" ht="15">
      <c r="A459" t="s">
        <v>139</v>
      </c>
      <c r="B459" s="54">
        <v>41970</v>
      </c>
      <c r="C459">
        <v>0</v>
      </c>
      <c r="D459">
        <v>0</v>
      </c>
      <c r="E459">
        <v>52</v>
      </c>
      <c r="F459" t="s">
        <v>139</v>
      </c>
    </row>
    <row r="460" spans="1:6" ht="15">
      <c r="A460" t="s">
        <v>139</v>
      </c>
      <c r="B460" s="54">
        <v>42003</v>
      </c>
      <c r="C460">
        <v>0.5</v>
      </c>
      <c r="D460">
        <v>0</v>
      </c>
      <c r="E460">
        <v>51</v>
      </c>
      <c r="F460" t="s">
        <v>139</v>
      </c>
    </row>
    <row r="461" spans="1:6" ht="15">
      <c r="A461" t="s">
        <v>139</v>
      </c>
      <c r="B461" s="54">
        <v>42060</v>
      </c>
      <c r="C461">
        <v>0</v>
      </c>
      <c r="D461">
        <v>0</v>
      </c>
      <c r="E461">
        <v>1020.2</v>
      </c>
      <c r="F461" t="s">
        <v>139</v>
      </c>
    </row>
    <row r="462" spans="1:6" ht="15">
      <c r="A462" t="s">
        <v>139</v>
      </c>
      <c r="B462" s="54">
        <v>42307</v>
      </c>
      <c r="C462">
        <v>0</v>
      </c>
      <c r="D462">
        <v>0</v>
      </c>
      <c r="E462">
        <v>1014.1</v>
      </c>
      <c r="F462" t="s">
        <v>139</v>
      </c>
    </row>
    <row r="463" spans="1:6" ht="15">
      <c r="A463" t="s">
        <v>139</v>
      </c>
      <c r="B463" s="54">
        <v>42482</v>
      </c>
      <c r="C463">
        <v>0</v>
      </c>
      <c r="D463">
        <v>0</v>
      </c>
      <c r="E463">
        <v>1012.2</v>
      </c>
      <c r="F463" t="s">
        <v>139</v>
      </c>
    </row>
    <row r="464" spans="1:6" ht="15">
      <c r="A464" t="s">
        <v>139</v>
      </c>
      <c r="B464" s="54">
        <v>42612</v>
      </c>
      <c r="C464">
        <v>0.2</v>
      </c>
      <c r="D464">
        <v>0</v>
      </c>
      <c r="E464">
        <v>1009</v>
      </c>
      <c r="F464" t="s">
        <v>139</v>
      </c>
    </row>
    <row r="465" spans="1:6" ht="15">
      <c r="A465" t="s">
        <v>139</v>
      </c>
      <c r="B465" s="54">
        <v>42718</v>
      </c>
      <c r="C465">
        <v>1.5</v>
      </c>
      <c r="D465">
        <v>0.5</v>
      </c>
      <c r="E465">
        <v>1012</v>
      </c>
      <c r="F465" t="s">
        <v>139</v>
      </c>
    </row>
    <row r="466" spans="1:6" ht="15">
      <c r="A466" t="s">
        <v>139</v>
      </c>
      <c r="B466" s="54">
        <v>42779</v>
      </c>
      <c r="C466">
        <v>0</v>
      </c>
      <c r="D466">
        <v>0</v>
      </c>
      <c r="E466">
        <v>1000.8</v>
      </c>
      <c r="F466" t="s">
        <v>139</v>
      </c>
    </row>
    <row r="467" spans="1:6" ht="15">
      <c r="A467" t="s">
        <v>139</v>
      </c>
      <c r="B467" s="54">
        <v>42858</v>
      </c>
      <c r="C467">
        <v>0</v>
      </c>
      <c r="D467">
        <v>0</v>
      </c>
      <c r="E467">
        <v>29</v>
      </c>
      <c r="F467" t="s">
        <v>139</v>
      </c>
    </row>
    <row r="468" spans="1:6" ht="15">
      <c r="A468" t="s">
        <v>139</v>
      </c>
      <c r="B468" s="54">
        <v>43169</v>
      </c>
      <c r="E468">
        <v>60</v>
      </c>
      <c r="F468" t="s">
        <v>139</v>
      </c>
    </row>
    <row r="469" spans="1:6" ht="15">
      <c r="A469" t="s">
        <v>139</v>
      </c>
      <c r="B469" s="54">
        <v>43169</v>
      </c>
      <c r="C469">
        <v>0</v>
      </c>
      <c r="D469">
        <v>0</v>
      </c>
      <c r="E469">
        <v>60</v>
      </c>
      <c r="F469" t="s">
        <v>139</v>
      </c>
    </row>
    <row r="470" spans="1:6" ht="15">
      <c r="A470" t="s">
        <v>139</v>
      </c>
      <c r="B470" s="54">
        <v>43570</v>
      </c>
      <c r="C470">
        <v>0.5</v>
      </c>
      <c r="D470">
        <v>0.5</v>
      </c>
      <c r="E470">
        <v>59</v>
      </c>
      <c r="F470" t="s">
        <v>139</v>
      </c>
    </row>
    <row r="471" spans="1:6" ht="15">
      <c r="A471" t="s">
        <v>139</v>
      </c>
      <c r="B471" s="54">
        <v>43675</v>
      </c>
      <c r="C471">
        <v>1.5</v>
      </c>
      <c r="D471">
        <v>1</v>
      </c>
      <c r="E471">
        <v>56</v>
      </c>
      <c r="F471" t="s">
        <v>139</v>
      </c>
    </row>
    <row r="472" spans="1:6" ht="15">
      <c r="A472" t="s">
        <v>140</v>
      </c>
      <c r="B472" s="54">
        <v>41596</v>
      </c>
      <c r="C472">
        <v>0</v>
      </c>
      <c r="D472">
        <v>0</v>
      </c>
      <c r="E472">
        <v>61</v>
      </c>
      <c r="F472" t="s">
        <v>140</v>
      </c>
    </row>
    <row r="473" spans="1:6" ht="15">
      <c r="A473" t="s">
        <v>140</v>
      </c>
      <c r="B473" s="54">
        <v>41708</v>
      </c>
      <c r="C473">
        <v>1</v>
      </c>
      <c r="D473">
        <v>0</v>
      </c>
      <c r="E473">
        <v>58</v>
      </c>
      <c r="F473" t="s">
        <v>140</v>
      </c>
    </row>
    <row r="474" spans="1:6" ht="15">
      <c r="A474" t="s">
        <v>140</v>
      </c>
      <c r="B474" s="54">
        <v>41773</v>
      </c>
      <c r="C474">
        <v>0.5</v>
      </c>
      <c r="D474">
        <v>0</v>
      </c>
      <c r="E474">
        <v>59</v>
      </c>
      <c r="F474" t="s">
        <v>140</v>
      </c>
    </row>
    <row r="475" spans="1:6" ht="15">
      <c r="A475" t="s">
        <v>140</v>
      </c>
      <c r="B475" s="54">
        <v>41834</v>
      </c>
      <c r="C475">
        <v>0</v>
      </c>
      <c r="D475">
        <v>0</v>
      </c>
      <c r="E475">
        <v>57</v>
      </c>
      <c r="F475" t="s">
        <v>140</v>
      </c>
    </row>
    <row r="476" spans="1:6" ht="15">
      <c r="A476" t="s">
        <v>140</v>
      </c>
      <c r="B476" s="54">
        <v>41852</v>
      </c>
      <c r="C476">
        <v>0</v>
      </c>
      <c r="D476">
        <v>0</v>
      </c>
      <c r="E476">
        <v>1048</v>
      </c>
      <c r="F476" t="s">
        <v>140</v>
      </c>
    </row>
    <row r="477" spans="1:6" ht="15">
      <c r="A477" t="s">
        <v>140</v>
      </c>
      <c r="B477" s="54">
        <v>41855</v>
      </c>
      <c r="C477">
        <v>0</v>
      </c>
      <c r="D477">
        <v>0</v>
      </c>
      <c r="E477">
        <v>50</v>
      </c>
      <c r="F477" t="s">
        <v>140</v>
      </c>
    </row>
    <row r="478" spans="1:6" ht="15">
      <c r="A478" t="s">
        <v>140</v>
      </c>
      <c r="B478" s="54">
        <v>41906</v>
      </c>
      <c r="C478">
        <v>0</v>
      </c>
      <c r="D478">
        <v>0</v>
      </c>
      <c r="E478">
        <v>54</v>
      </c>
      <c r="F478" t="s">
        <v>140</v>
      </c>
    </row>
    <row r="479" spans="1:6" ht="15">
      <c r="A479" t="s">
        <v>140</v>
      </c>
      <c r="B479" s="54">
        <v>41974</v>
      </c>
      <c r="C479">
        <v>0</v>
      </c>
      <c r="D479">
        <v>1</v>
      </c>
      <c r="E479">
        <v>48</v>
      </c>
      <c r="F479" t="s">
        <v>140</v>
      </c>
    </row>
    <row r="480" spans="1:6" ht="15">
      <c r="A480" t="s">
        <v>140</v>
      </c>
      <c r="B480" s="54">
        <v>42003</v>
      </c>
      <c r="C480">
        <v>0.5</v>
      </c>
      <c r="D480">
        <v>0.5</v>
      </c>
      <c r="E480">
        <v>50</v>
      </c>
      <c r="F480" t="s">
        <v>140</v>
      </c>
    </row>
    <row r="481" spans="1:6" ht="15">
      <c r="A481" t="s">
        <v>140</v>
      </c>
      <c r="B481" s="54">
        <v>42027</v>
      </c>
      <c r="C481">
        <v>0</v>
      </c>
      <c r="D481">
        <v>0</v>
      </c>
      <c r="E481">
        <v>127.2</v>
      </c>
      <c r="F481" t="s">
        <v>140</v>
      </c>
    </row>
    <row r="482" spans="1:6" ht="15">
      <c r="A482" t="s">
        <v>140</v>
      </c>
      <c r="B482" s="54">
        <v>42335</v>
      </c>
      <c r="C482">
        <v>0</v>
      </c>
      <c r="D482">
        <v>0</v>
      </c>
      <c r="E482">
        <v>82</v>
      </c>
      <c r="F482" t="s">
        <v>140</v>
      </c>
    </row>
    <row r="483" spans="1:6" ht="15">
      <c r="A483" t="s">
        <v>140</v>
      </c>
      <c r="B483" s="54">
        <v>42388</v>
      </c>
      <c r="C483">
        <v>0</v>
      </c>
      <c r="D483">
        <v>0</v>
      </c>
      <c r="E483">
        <v>999.9</v>
      </c>
      <c r="F483" t="s">
        <v>140</v>
      </c>
    </row>
    <row r="484" spans="1:6" ht="15">
      <c r="A484" t="s">
        <v>140</v>
      </c>
      <c r="B484" s="54">
        <v>42187</v>
      </c>
      <c r="C484">
        <v>0</v>
      </c>
      <c r="D484">
        <v>0</v>
      </c>
      <c r="E484">
        <v>38</v>
      </c>
      <c r="F484" t="s">
        <v>140</v>
      </c>
    </row>
    <row r="485" spans="1:6" ht="15">
      <c r="A485" t="s">
        <v>140</v>
      </c>
      <c r="B485" s="54">
        <v>42520</v>
      </c>
      <c r="C485">
        <v>0</v>
      </c>
      <c r="D485">
        <v>0</v>
      </c>
      <c r="E485">
        <v>994.8</v>
      </c>
      <c r="F485" t="s">
        <v>140</v>
      </c>
    </row>
    <row r="486" spans="1:6" ht="15">
      <c r="A486" t="s">
        <v>140</v>
      </c>
      <c r="B486" s="54">
        <v>42646</v>
      </c>
      <c r="C486">
        <v>0</v>
      </c>
      <c r="D486">
        <v>0</v>
      </c>
      <c r="E486">
        <v>995.9</v>
      </c>
      <c r="F486" t="s">
        <v>140</v>
      </c>
    </row>
    <row r="487" spans="1:6" ht="15">
      <c r="A487" t="s">
        <v>140</v>
      </c>
      <c r="B487" s="54">
        <v>42782</v>
      </c>
      <c r="C487">
        <v>0</v>
      </c>
      <c r="D487">
        <v>0</v>
      </c>
      <c r="E487">
        <v>61</v>
      </c>
      <c r="F487" t="s">
        <v>140</v>
      </c>
    </row>
    <row r="488" spans="1:6" ht="15">
      <c r="A488" t="s">
        <v>140</v>
      </c>
      <c r="B488" s="54">
        <v>42955</v>
      </c>
      <c r="C488">
        <v>0.1</v>
      </c>
      <c r="D488">
        <v>0.1</v>
      </c>
      <c r="E488">
        <v>1070</v>
      </c>
      <c r="F488" t="s">
        <v>140</v>
      </c>
    </row>
    <row r="489" spans="1:6" ht="15">
      <c r="A489" t="s">
        <v>140</v>
      </c>
      <c r="B489" s="54">
        <v>43118</v>
      </c>
      <c r="E489">
        <v>61</v>
      </c>
      <c r="F489" t="s">
        <v>140</v>
      </c>
    </row>
    <row r="490" spans="1:6" ht="15">
      <c r="A490" t="s">
        <v>140</v>
      </c>
      <c r="B490" s="54">
        <v>43118</v>
      </c>
      <c r="C490">
        <v>0.5</v>
      </c>
      <c r="D490">
        <v>0</v>
      </c>
      <c r="E490">
        <v>61</v>
      </c>
      <c r="F490" t="s">
        <v>140</v>
      </c>
    </row>
    <row r="491" spans="1:6" ht="15">
      <c r="A491" t="s">
        <v>140</v>
      </c>
      <c r="B491" s="54">
        <v>43292</v>
      </c>
      <c r="C491">
        <v>0.2</v>
      </c>
      <c r="D491">
        <v>0</v>
      </c>
      <c r="E491">
        <v>56</v>
      </c>
      <c r="F491" t="s">
        <v>140</v>
      </c>
    </row>
    <row r="492" spans="1:6" ht="15">
      <c r="A492" t="s">
        <v>140</v>
      </c>
      <c r="B492" s="54">
        <v>43330</v>
      </c>
      <c r="C492">
        <v>0.5</v>
      </c>
      <c r="D492">
        <v>0</v>
      </c>
      <c r="E492">
        <v>61</v>
      </c>
      <c r="F492" t="s">
        <v>140</v>
      </c>
    </row>
    <row r="493" spans="1:6" ht="15">
      <c r="A493" t="s">
        <v>140</v>
      </c>
      <c r="B493" s="54">
        <v>43307</v>
      </c>
      <c r="C493">
        <v>0.2</v>
      </c>
      <c r="D493">
        <v>0</v>
      </c>
      <c r="E493">
        <v>60</v>
      </c>
      <c r="F493" t="s">
        <v>140</v>
      </c>
    </row>
    <row r="494" spans="1:6" ht="15">
      <c r="A494" t="s">
        <v>140</v>
      </c>
      <c r="B494" s="54">
        <v>43570</v>
      </c>
      <c r="C494">
        <v>1</v>
      </c>
      <c r="D494">
        <v>0.5</v>
      </c>
      <c r="E494">
        <v>58</v>
      </c>
      <c r="F494" t="s">
        <v>140</v>
      </c>
    </row>
    <row r="495" spans="1:6" ht="15">
      <c r="A495" t="s">
        <v>140</v>
      </c>
      <c r="B495" s="54">
        <v>43670</v>
      </c>
      <c r="C495">
        <v>0.5</v>
      </c>
      <c r="D495">
        <v>0.5</v>
      </c>
      <c r="E495">
        <v>55</v>
      </c>
      <c r="F495" t="s">
        <v>140</v>
      </c>
    </row>
    <row r="496" spans="1:6" ht="15">
      <c r="A496" t="s">
        <v>141</v>
      </c>
      <c r="B496" s="54">
        <v>41683</v>
      </c>
      <c r="C496">
        <v>0</v>
      </c>
      <c r="D496">
        <v>0</v>
      </c>
      <c r="E496">
        <v>85</v>
      </c>
      <c r="F496" t="s">
        <v>141</v>
      </c>
    </row>
    <row r="497" spans="1:6" ht="15">
      <c r="A497" t="s">
        <v>141</v>
      </c>
      <c r="B497" s="54">
        <v>41849</v>
      </c>
      <c r="C497">
        <v>0</v>
      </c>
      <c r="D497">
        <v>0</v>
      </c>
      <c r="E497">
        <v>84</v>
      </c>
      <c r="F497" t="s">
        <v>141</v>
      </c>
    </row>
    <row r="498" spans="1:6" ht="15">
      <c r="A498" t="s">
        <v>141</v>
      </c>
      <c r="B498" s="54">
        <v>41936</v>
      </c>
      <c r="C498">
        <v>0</v>
      </c>
      <c r="D498">
        <v>0</v>
      </c>
      <c r="E498">
        <v>80</v>
      </c>
      <c r="F498" t="s">
        <v>141</v>
      </c>
    </row>
    <row r="499" spans="1:6" ht="15">
      <c r="A499" t="s">
        <v>141</v>
      </c>
      <c r="B499" s="54">
        <v>41976</v>
      </c>
      <c r="C499">
        <v>0</v>
      </c>
      <c r="D499">
        <v>0</v>
      </c>
      <c r="E499">
        <v>88</v>
      </c>
      <c r="F499" t="s">
        <v>141</v>
      </c>
    </row>
    <row r="500" spans="1:6" ht="15">
      <c r="A500" t="s">
        <v>141</v>
      </c>
      <c r="B500" s="54">
        <v>42051</v>
      </c>
      <c r="C500">
        <v>0</v>
      </c>
      <c r="D500">
        <v>0</v>
      </c>
      <c r="E500">
        <v>84</v>
      </c>
      <c r="F500" t="s">
        <v>141</v>
      </c>
    </row>
    <row r="501" spans="1:6" ht="15">
      <c r="A501" t="s">
        <v>141</v>
      </c>
      <c r="B501" s="54">
        <v>42138</v>
      </c>
      <c r="C501">
        <v>0</v>
      </c>
      <c r="D501">
        <v>0</v>
      </c>
      <c r="E501">
        <v>80</v>
      </c>
      <c r="F501" t="s">
        <v>141</v>
      </c>
    </row>
    <row r="502" spans="1:6" ht="15">
      <c r="A502" t="s">
        <v>141</v>
      </c>
      <c r="B502" s="54">
        <v>42149</v>
      </c>
      <c r="C502">
        <v>0.5</v>
      </c>
      <c r="D502">
        <v>0.5</v>
      </c>
      <c r="E502">
        <v>84</v>
      </c>
      <c r="F502" t="s">
        <v>141</v>
      </c>
    </row>
    <row r="503" spans="1:6" ht="15">
      <c r="A503" t="s">
        <v>141</v>
      </c>
      <c r="B503" s="54">
        <v>42158</v>
      </c>
      <c r="C503">
        <v>0</v>
      </c>
      <c r="D503">
        <v>0</v>
      </c>
      <c r="E503">
        <v>981.8</v>
      </c>
      <c r="F503" t="s">
        <v>141</v>
      </c>
    </row>
    <row r="504" spans="1:6" ht="15">
      <c r="A504" t="s">
        <v>141</v>
      </c>
      <c r="B504" s="54">
        <v>42206</v>
      </c>
      <c r="C504">
        <v>0.5</v>
      </c>
      <c r="D504">
        <v>0</v>
      </c>
      <c r="E504">
        <v>72</v>
      </c>
      <c r="F504" t="s">
        <v>141</v>
      </c>
    </row>
    <row r="505" spans="1:6" ht="15">
      <c r="A505" t="s">
        <v>141</v>
      </c>
      <c r="B505" s="54">
        <v>42229</v>
      </c>
      <c r="C505">
        <v>1</v>
      </c>
      <c r="D505">
        <v>0</v>
      </c>
      <c r="F505" t="s">
        <v>141</v>
      </c>
    </row>
    <row r="506" spans="1:6" ht="15">
      <c r="A506" t="s">
        <v>141</v>
      </c>
      <c r="B506" s="54">
        <v>42289</v>
      </c>
      <c r="C506">
        <v>0.5</v>
      </c>
      <c r="D506">
        <v>0</v>
      </c>
      <c r="E506">
        <v>70</v>
      </c>
      <c r="F506" t="s">
        <v>141</v>
      </c>
    </row>
    <row r="507" spans="1:6" ht="15">
      <c r="A507" t="s">
        <v>141</v>
      </c>
      <c r="B507" s="54">
        <v>42321</v>
      </c>
      <c r="C507">
        <v>0</v>
      </c>
      <c r="D507">
        <v>0</v>
      </c>
      <c r="E507">
        <v>963.1</v>
      </c>
      <c r="F507" t="s">
        <v>141</v>
      </c>
    </row>
    <row r="508" spans="1:6" ht="15">
      <c r="A508" t="s">
        <v>141</v>
      </c>
      <c r="B508" s="54">
        <v>42375</v>
      </c>
      <c r="C508">
        <v>0</v>
      </c>
      <c r="D508">
        <v>0</v>
      </c>
      <c r="E508">
        <v>61.5</v>
      </c>
      <c r="F508" t="s">
        <v>141</v>
      </c>
    </row>
    <row r="509" spans="1:6" ht="15">
      <c r="A509" t="s">
        <v>141</v>
      </c>
      <c r="B509" s="54">
        <v>42446</v>
      </c>
      <c r="C509">
        <v>0</v>
      </c>
      <c r="D509">
        <v>0</v>
      </c>
      <c r="E509">
        <v>937.9</v>
      </c>
      <c r="F509" t="s">
        <v>141</v>
      </c>
    </row>
    <row r="510" spans="1:6" ht="15">
      <c r="A510" t="s">
        <v>141</v>
      </c>
      <c r="B510" s="54">
        <v>42451</v>
      </c>
      <c r="C510">
        <v>0</v>
      </c>
      <c r="D510">
        <v>0</v>
      </c>
      <c r="E510">
        <v>50</v>
      </c>
      <c r="F510" t="s">
        <v>141</v>
      </c>
    </row>
    <row r="511" spans="1:6" ht="15">
      <c r="A511" t="s">
        <v>141</v>
      </c>
      <c r="B511" s="54">
        <v>42523</v>
      </c>
      <c r="C511">
        <v>0</v>
      </c>
      <c r="D511">
        <v>0</v>
      </c>
      <c r="E511">
        <v>919.5</v>
      </c>
      <c r="F511" t="s">
        <v>141</v>
      </c>
    </row>
    <row r="512" spans="1:6" ht="15">
      <c r="A512" t="s">
        <v>141</v>
      </c>
      <c r="B512" s="54">
        <v>42516</v>
      </c>
      <c r="C512">
        <v>0</v>
      </c>
      <c r="D512">
        <v>0</v>
      </c>
      <c r="E512">
        <v>48</v>
      </c>
      <c r="F512" t="s">
        <v>141</v>
      </c>
    </row>
    <row r="513" spans="1:6" ht="15">
      <c r="A513" t="s">
        <v>141</v>
      </c>
      <c r="B513" s="54">
        <v>42592</v>
      </c>
      <c r="C513">
        <v>0</v>
      </c>
      <c r="D513">
        <v>0</v>
      </c>
      <c r="E513">
        <v>39</v>
      </c>
      <c r="F513" t="s">
        <v>141</v>
      </c>
    </row>
    <row r="514" spans="1:6" ht="15">
      <c r="A514" t="s">
        <v>141</v>
      </c>
      <c r="B514" s="54">
        <v>42625</v>
      </c>
      <c r="C514">
        <v>0</v>
      </c>
      <c r="D514">
        <v>0</v>
      </c>
      <c r="E514">
        <v>43</v>
      </c>
      <c r="F514" t="s">
        <v>141</v>
      </c>
    </row>
    <row r="515" spans="1:6" ht="15">
      <c r="A515" t="s">
        <v>141</v>
      </c>
      <c r="B515" s="54">
        <v>42655</v>
      </c>
      <c r="C515">
        <v>0</v>
      </c>
      <c r="D515">
        <v>0</v>
      </c>
      <c r="E515">
        <v>85</v>
      </c>
      <c r="F515" t="s">
        <v>141</v>
      </c>
    </row>
    <row r="516" spans="1:6" ht="15">
      <c r="A516" t="s">
        <v>141</v>
      </c>
      <c r="B516" s="54">
        <v>42721</v>
      </c>
      <c r="C516">
        <v>0</v>
      </c>
      <c r="D516">
        <v>0</v>
      </c>
      <c r="E516">
        <v>85</v>
      </c>
      <c r="F516" t="s">
        <v>141</v>
      </c>
    </row>
    <row r="517" spans="1:6" ht="15">
      <c r="A517" t="s">
        <v>141</v>
      </c>
      <c r="B517" s="54">
        <v>42795</v>
      </c>
      <c r="C517">
        <v>0</v>
      </c>
      <c r="D517">
        <v>0</v>
      </c>
      <c r="E517">
        <v>89</v>
      </c>
      <c r="F517" t="s">
        <v>141</v>
      </c>
    </row>
    <row r="518" spans="1:6" ht="15">
      <c r="A518" t="s">
        <v>141</v>
      </c>
      <c r="B518" s="54">
        <v>42872</v>
      </c>
      <c r="C518">
        <v>0</v>
      </c>
      <c r="D518">
        <v>0</v>
      </c>
      <c r="E518">
        <v>84</v>
      </c>
      <c r="F518" t="s">
        <v>141</v>
      </c>
    </row>
    <row r="519" spans="1:6" ht="15">
      <c r="A519" t="s">
        <v>141</v>
      </c>
      <c r="B519" s="54">
        <v>42949</v>
      </c>
      <c r="C519">
        <v>0</v>
      </c>
      <c r="D519">
        <v>0</v>
      </c>
      <c r="E519">
        <v>985.9</v>
      </c>
      <c r="F519" t="s">
        <v>141</v>
      </c>
    </row>
    <row r="520" spans="1:6" ht="15">
      <c r="A520" t="s">
        <v>141</v>
      </c>
      <c r="B520" s="54">
        <v>42952</v>
      </c>
      <c r="C520">
        <v>0</v>
      </c>
      <c r="D520">
        <v>0</v>
      </c>
      <c r="E520">
        <v>74</v>
      </c>
      <c r="F520" t="s">
        <v>141</v>
      </c>
    </row>
    <row r="521" spans="1:6" ht="15">
      <c r="A521" t="s">
        <v>141</v>
      </c>
      <c r="B521" s="54">
        <v>43060</v>
      </c>
      <c r="C521">
        <v>0</v>
      </c>
      <c r="D521">
        <v>0</v>
      </c>
      <c r="E521">
        <v>70</v>
      </c>
      <c r="F521" t="s">
        <v>141</v>
      </c>
    </row>
    <row r="522" spans="1:6" ht="15">
      <c r="A522" t="s">
        <v>141</v>
      </c>
      <c r="B522" s="54">
        <v>43159</v>
      </c>
      <c r="E522">
        <v>72</v>
      </c>
      <c r="F522" t="s">
        <v>141</v>
      </c>
    </row>
    <row r="523" spans="1:6" ht="15">
      <c r="A523" t="s">
        <v>141</v>
      </c>
      <c r="B523" s="54">
        <v>43284</v>
      </c>
      <c r="C523">
        <v>1</v>
      </c>
      <c r="D523">
        <v>0.3</v>
      </c>
      <c r="E523">
        <v>73</v>
      </c>
      <c r="F523" t="s">
        <v>141</v>
      </c>
    </row>
    <row r="524" spans="1:6" ht="15">
      <c r="A524" t="s">
        <v>141</v>
      </c>
      <c r="B524" s="54">
        <v>43306</v>
      </c>
      <c r="C524">
        <v>0</v>
      </c>
      <c r="D524">
        <v>0</v>
      </c>
      <c r="E524">
        <v>57</v>
      </c>
      <c r="F524" t="s">
        <v>141</v>
      </c>
    </row>
    <row r="525" spans="1:6" ht="15">
      <c r="A525" t="s">
        <v>141</v>
      </c>
      <c r="B525" s="54">
        <v>43595</v>
      </c>
      <c r="C525">
        <v>0</v>
      </c>
      <c r="D525">
        <v>0</v>
      </c>
      <c r="E525">
        <v>54</v>
      </c>
      <c r="F525" t="s">
        <v>141</v>
      </c>
    </row>
    <row r="526" spans="1:6" ht="15">
      <c r="A526" t="s">
        <v>141</v>
      </c>
      <c r="B526" s="54">
        <v>43838</v>
      </c>
      <c r="C526">
        <v>0.5</v>
      </c>
      <c r="D526">
        <v>0.5</v>
      </c>
      <c r="E526">
        <v>57</v>
      </c>
      <c r="F526" t="s">
        <v>141</v>
      </c>
    </row>
    <row r="527" spans="1:6" ht="15">
      <c r="A527" t="s">
        <v>143</v>
      </c>
      <c r="B527" s="54">
        <v>41704</v>
      </c>
      <c r="C527">
        <v>0</v>
      </c>
      <c r="D527">
        <v>0</v>
      </c>
      <c r="E527">
        <v>84</v>
      </c>
      <c r="F527" t="s">
        <v>143</v>
      </c>
    </row>
    <row r="528" spans="1:6" ht="15">
      <c r="A528" t="s">
        <v>143</v>
      </c>
      <c r="B528" s="54">
        <v>41830</v>
      </c>
      <c r="C528">
        <v>0</v>
      </c>
      <c r="D528">
        <v>0</v>
      </c>
      <c r="E528">
        <v>80</v>
      </c>
      <c r="F528" t="s">
        <v>143</v>
      </c>
    </row>
    <row r="529" spans="1:6" ht="15">
      <c r="A529" t="s">
        <v>143</v>
      </c>
      <c r="B529" s="54">
        <v>41932</v>
      </c>
      <c r="C529">
        <v>0</v>
      </c>
      <c r="D529">
        <v>0</v>
      </c>
      <c r="E529">
        <v>89</v>
      </c>
      <c r="F529" t="s">
        <v>143</v>
      </c>
    </row>
    <row r="530" spans="1:6" ht="15">
      <c r="A530" t="s">
        <v>143</v>
      </c>
      <c r="B530" s="54">
        <v>41990</v>
      </c>
      <c r="C530">
        <v>0</v>
      </c>
      <c r="D530">
        <v>0</v>
      </c>
      <c r="E530">
        <v>88</v>
      </c>
      <c r="F530" t="s">
        <v>143</v>
      </c>
    </row>
    <row r="531" spans="1:6" ht="15">
      <c r="A531" t="s">
        <v>143</v>
      </c>
      <c r="B531" s="54">
        <v>42011</v>
      </c>
      <c r="C531">
        <v>0</v>
      </c>
      <c r="D531">
        <v>0</v>
      </c>
      <c r="E531">
        <v>986</v>
      </c>
      <c r="F531" t="s">
        <v>143</v>
      </c>
    </row>
    <row r="532" spans="1:6" ht="15">
      <c r="A532" t="s">
        <v>143</v>
      </c>
      <c r="B532" s="54">
        <v>42058</v>
      </c>
      <c r="C532">
        <v>0</v>
      </c>
      <c r="D532">
        <v>0</v>
      </c>
      <c r="E532">
        <v>72</v>
      </c>
      <c r="F532" t="s">
        <v>143</v>
      </c>
    </row>
    <row r="533" spans="1:6" ht="15">
      <c r="A533" t="s">
        <v>143</v>
      </c>
      <c r="B533" s="54">
        <v>42114</v>
      </c>
      <c r="C533">
        <v>0.3</v>
      </c>
      <c r="D533">
        <v>0.3</v>
      </c>
      <c r="E533">
        <v>72</v>
      </c>
      <c r="F533" t="s">
        <v>143</v>
      </c>
    </row>
    <row r="534" spans="1:6" ht="15">
      <c r="A534" t="s">
        <v>143</v>
      </c>
      <c r="B534" s="54">
        <v>42181</v>
      </c>
      <c r="C534">
        <v>0.4</v>
      </c>
      <c r="D534">
        <v>0.3</v>
      </c>
      <c r="E534">
        <v>70</v>
      </c>
      <c r="F534" t="s">
        <v>143</v>
      </c>
    </row>
    <row r="535" spans="1:6" ht="15">
      <c r="A535" t="s">
        <v>143</v>
      </c>
      <c r="B535" s="54">
        <v>42242</v>
      </c>
      <c r="C535">
        <v>0.2</v>
      </c>
      <c r="D535">
        <v>0.1</v>
      </c>
      <c r="E535">
        <v>71</v>
      </c>
      <c r="F535" t="s">
        <v>143</v>
      </c>
    </row>
    <row r="536" spans="1:6" ht="15">
      <c r="A536" t="s">
        <v>143</v>
      </c>
      <c r="B536" s="54">
        <v>42244</v>
      </c>
      <c r="C536">
        <v>0</v>
      </c>
      <c r="D536">
        <v>0</v>
      </c>
      <c r="E536">
        <v>971.4</v>
      </c>
      <c r="F536" t="s">
        <v>143</v>
      </c>
    </row>
    <row r="537" spans="1:6" ht="15">
      <c r="A537" t="s">
        <v>143</v>
      </c>
      <c r="B537" s="54">
        <v>42310</v>
      </c>
      <c r="C537">
        <v>0.5</v>
      </c>
      <c r="D537">
        <v>0.5</v>
      </c>
      <c r="E537">
        <v>65.5</v>
      </c>
      <c r="F537" t="s">
        <v>143</v>
      </c>
    </row>
    <row r="538" spans="1:6" ht="15">
      <c r="A538" t="s">
        <v>143</v>
      </c>
      <c r="B538" s="54">
        <v>42349</v>
      </c>
      <c r="C538">
        <v>0</v>
      </c>
      <c r="D538">
        <v>0</v>
      </c>
      <c r="E538">
        <v>947</v>
      </c>
      <c r="F538" t="s">
        <v>143</v>
      </c>
    </row>
    <row r="539" spans="1:6" ht="15">
      <c r="A539" t="s">
        <v>143</v>
      </c>
      <c r="B539" s="54">
        <v>42377</v>
      </c>
      <c r="C539">
        <v>0</v>
      </c>
      <c r="D539">
        <v>0</v>
      </c>
      <c r="E539">
        <v>53</v>
      </c>
      <c r="F539" t="s">
        <v>143</v>
      </c>
    </row>
    <row r="540" spans="1:6" ht="15">
      <c r="A540" t="s">
        <v>143</v>
      </c>
      <c r="B540" s="54">
        <v>42446</v>
      </c>
      <c r="C540">
        <v>0</v>
      </c>
      <c r="D540">
        <v>0</v>
      </c>
      <c r="E540">
        <v>54</v>
      </c>
      <c r="F540" t="s">
        <v>143</v>
      </c>
    </row>
    <row r="541" spans="1:6" ht="15">
      <c r="A541" t="s">
        <v>143</v>
      </c>
      <c r="B541" s="54">
        <v>42479</v>
      </c>
      <c r="C541">
        <v>0</v>
      </c>
      <c r="D541">
        <v>0</v>
      </c>
      <c r="E541">
        <v>920.1</v>
      </c>
      <c r="F541" t="s">
        <v>143</v>
      </c>
    </row>
    <row r="542" spans="1:6" ht="15">
      <c r="A542" t="s">
        <v>143</v>
      </c>
      <c r="B542" s="54">
        <v>42509</v>
      </c>
      <c r="C542">
        <v>0</v>
      </c>
      <c r="D542">
        <v>0</v>
      </c>
      <c r="E542">
        <v>38</v>
      </c>
      <c r="F542" t="s">
        <v>143</v>
      </c>
    </row>
    <row r="543" spans="1:6" ht="15">
      <c r="A543" t="s">
        <v>143</v>
      </c>
      <c r="B543" s="54">
        <v>42605</v>
      </c>
      <c r="C543">
        <v>0</v>
      </c>
      <c r="D543">
        <v>0</v>
      </c>
      <c r="E543">
        <v>85</v>
      </c>
      <c r="F543" t="s">
        <v>143</v>
      </c>
    </row>
    <row r="544" spans="1:6" ht="15">
      <c r="A544" t="s">
        <v>143</v>
      </c>
      <c r="B544" s="54">
        <v>42671</v>
      </c>
      <c r="C544">
        <v>0</v>
      </c>
      <c r="D544">
        <v>0</v>
      </c>
      <c r="E544">
        <v>84</v>
      </c>
      <c r="F544" t="s">
        <v>143</v>
      </c>
    </row>
    <row r="545" spans="1:6" ht="15">
      <c r="A545" t="s">
        <v>143</v>
      </c>
      <c r="B545" s="54">
        <v>42746</v>
      </c>
      <c r="C545">
        <v>0</v>
      </c>
      <c r="D545">
        <v>0</v>
      </c>
      <c r="E545">
        <v>85</v>
      </c>
      <c r="F545" t="s">
        <v>143</v>
      </c>
    </row>
    <row r="546" spans="1:6" ht="15">
      <c r="A546" t="s">
        <v>143</v>
      </c>
      <c r="B546" s="54">
        <v>42818</v>
      </c>
      <c r="C546">
        <v>0</v>
      </c>
      <c r="D546">
        <v>0</v>
      </c>
      <c r="E546">
        <v>85</v>
      </c>
      <c r="F546" t="s">
        <v>143</v>
      </c>
    </row>
    <row r="547" spans="1:6" ht="15">
      <c r="A547" t="s">
        <v>143</v>
      </c>
      <c r="B547" s="54">
        <v>43136</v>
      </c>
      <c r="E547">
        <v>85</v>
      </c>
      <c r="F547" t="s">
        <v>143</v>
      </c>
    </row>
    <row r="548" spans="1:6" ht="15">
      <c r="A548" t="s">
        <v>143</v>
      </c>
      <c r="B548" s="54">
        <v>43210</v>
      </c>
      <c r="E548">
        <v>85</v>
      </c>
      <c r="F548" t="s">
        <v>143</v>
      </c>
    </row>
    <row r="549" spans="1:6" ht="15">
      <c r="A549" t="s">
        <v>143</v>
      </c>
      <c r="B549" s="54">
        <v>43283</v>
      </c>
      <c r="C549">
        <v>0</v>
      </c>
      <c r="D549">
        <v>0</v>
      </c>
      <c r="E549">
        <v>85</v>
      </c>
      <c r="F549" t="s">
        <v>143</v>
      </c>
    </row>
    <row r="550" spans="1:6" ht="15">
      <c r="A550" t="s">
        <v>143</v>
      </c>
      <c r="B550" s="54">
        <v>43480</v>
      </c>
      <c r="C550">
        <v>0</v>
      </c>
      <c r="D550">
        <v>0</v>
      </c>
      <c r="E550">
        <v>85</v>
      </c>
      <c r="F550" t="s">
        <v>143</v>
      </c>
    </row>
    <row r="551" spans="1:6" ht="15">
      <c r="A551" t="s">
        <v>143</v>
      </c>
      <c r="B551" s="54">
        <v>43517</v>
      </c>
      <c r="C551">
        <v>0</v>
      </c>
      <c r="D551">
        <v>0</v>
      </c>
      <c r="E551">
        <v>73</v>
      </c>
      <c r="F551" t="s">
        <v>143</v>
      </c>
    </row>
    <row r="552" spans="1:6" ht="15">
      <c r="A552" t="s">
        <v>143</v>
      </c>
      <c r="B552" s="54">
        <v>43840</v>
      </c>
      <c r="C552">
        <v>0</v>
      </c>
      <c r="D552">
        <v>0</v>
      </c>
      <c r="E552">
        <v>72</v>
      </c>
      <c r="F552" t="s">
        <v>143</v>
      </c>
    </row>
    <row r="553" spans="1:6" ht="15">
      <c r="A553" t="s">
        <v>144</v>
      </c>
      <c r="B553" s="54">
        <v>41704</v>
      </c>
      <c r="C553">
        <v>0</v>
      </c>
      <c r="D553">
        <v>0</v>
      </c>
      <c r="E553">
        <v>84</v>
      </c>
      <c r="F553" t="s">
        <v>144</v>
      </c>
    </row>
    <row r="554" spans="1:6" ht="15">
      <c r="A554" t="s">
        <v>144</v>
      </c>
      <c r="B554" s="54">
        <v>41849</v>
      </c>
      <c r="C554">
        <v>0</v>
      </c>
      <c r="D554">
        <v>0</v>
      </c>
      <c r="E554">
        <v>80</v>
      </c>
      <c r="F554" t="s">
        <v>144</v>
      </c>
    </row>
    <row r="555" spans="1:6" ht="15">
      <c r="A555" t="s">
        <v>144</v>
      </c>
      <c r="B555" s="54">
        <v>41949</v>
      </c>
      <c r="C555">
        <v>0</v>
      </c>
      <c r="D555">
        <v>0</v>
      </c>
      <c r="E555">
        <v>89</v>
      </c>
      <c r="F555" t="s">
        <v>144</v>
      </c>
    </row>
    <row r="556" spans="1:6" ht="15">
      <c r="A556" t="s">
        <v>144</v>
      </c>
      <c r="B556" s="54">
        <v>41991</v>
      </c>
      <c r="C556">
        <v>0</v>
      </c>
      <c r="D556">
        <v>0.2</v>
      </c>
      <c r="E556">
        <v>87</v>
      </c>
      <c r="F556" t="s">
        <v>144</v>
      </c>
    </row>
    <row r="557" spans="1:6" ht="15">
      <c r="A557" t="s">
        <v>144</v>
      </c>
      <c r="B557" s="54">
        <v>41991</v>
      </c>
      <c r="C557">
        <v>0</v>
      </c>
      <c r="D557">
        <v>0.2</v>
      </c>
      <c r="E557">
        <v>87</v>
      </c>
      <c r="F557" t="s">
        <v>144</v>
      </c>
    </row>
    <row r="558" spans="1:6" ht="15">
      <c r="A558" t="s">
        <v>144</v>
      </c>
      <c r="B558" s="54">
        <v>42018</v>
      </c>
      <c r="C558">
        <v>0</v>
      </c>
      <c r="D558">
        <v>0</v>
      </c>
      <c r="E558">
        <v>89</v>
      </c>
      <c r="F558" t="s">
        <v>144</v>
      </c>
    </row>
    <row r="559" spans="1:6" ht="15">
      <c r="A559" t="s">
        <v>144</v>
      </c>
      <c r="B559" s="54">
        <v>42024</v>
      </c>
      <c r="C559">
        <v>0</v>
      </c>
      <c r="D559">
        <v>0</v>
      </c>
      <c r="E559">
        <v>994</v>
      </c>
      <c r="F559" t="s">
        <v>144</v>
      </c>
    </row>
    <row r="560" spans="1:6" ht="15">
      <c r="A560" t="s">
        <v>144</v>
      </c>
      <c r="B560" s="54">
        <v>42073</v>
      </c>
      <c r="C560">
        <v>0</v>
      </c>
      <c r="D560">
        <v>0</v>
      </c>
      <c r="E560">
        <v>76</v>
      </c>
      <c r="F560" t="s">
        <v>144</v>
      </c>
    </row>
    <row r="561" spans="1:6" ht="15">
      <c r="A561" t="s">
        <v>144</v>
      </c>
      <c r="B561" s="54">
        <v>42142</v>
      </c>
      <c r="C561">
        <v>0</v>
      </c>
      <c r="D561">
        <v>0</v>
      </c>
      <c r="E561">
        <v>77</v>
      </c>
      <c r="F561" t="s">
        <v>144</v>
      </c>
    </row>
    <row r="562" spans="1:6" ht="15">
      <c r="A562" t="s">
        <v>144</v>
      </c>
      <c r="B562" s="54">
        <v>42199</v>
      </c>
      <c r="C562">
        <v>0</v>
      </c>
      <c r="D562">
        <v>0</v>
      </c>
      <c r="E562">
        <v>77</v>
      </c>
      <c r="F562" t="s">
        <v>144</v>
      </c>
    </row>
    <row r="563" spans="1:6" ht="15">
      <c r="A563" t="s">
        <v>144</v>
      </c>
      <c r="B563" s="54">
        <v>42250</v>
      </c>
      <c r="C563">
        <v>0</v>
      </c>
      <c r="D563">
        <v>0</v>
      </c>
      <c r="E563">
        <v>976.1</v>
      </c>
      <c r="F563" t="s">
        <v>144</v>
      </c>
    </row>
    <row r="564" spans="1:6" ht="15">
      <c r="A564" t="s">
        <v>144</v>
      </c>
      <c r="B564" s="54">
        <v>42268</v>
      </c>
      <c r="C564">
        <v>0</v>
      </c>
      <c r="D564">
        <v>0</v>
      </c>
      <c r="E564">
        <v>68</v>
      </c>
      <c r="F564" t="s">
        <v>144</v>
      </c>
    </row>
    <row r="565" spans="1:6" ht="15">
      <c r="A565" t="s">
        <v>144</v>
      </c>
      <c r="B565" s="54">
        <v>42334</v>
      </c>
      <c r="C565">
        <v>0</v>
      </c>
      <c r="D565">
        <v>0</v>
      </c>
      <c r="E565">
        <v>68</v>
      </c>
      <c r="F565" t="s">
        <v>144</v>
      </c>
    </row>
    <row r="566" spans="1:6" ht="15">
      <c r="A566" t="s">
        <v>144</v>
      </c>
      <c r="B566" s="54">
        <v>42346</v>
      </c>
      <c r="C566">
        <v>0</v>
      </c>
      <c r="D566">
        <v>0</v>
      </c>
      <c r="E566">
        <v>951.9</v>
      </c>
      <c r="F566" t="s">
        <v>144</v>
      </c>
    </row>
    <row r="567" spans="1:6" ht="15">
      <c r="A567" t="s">
        <v>144</v>
      </c>
      <c r="B567" s="54">
        <v>42409</v>
      </c>
      <c r="C567">
        <v>0</v>
      </c>
      <c r="D567">
        <v>0</v>
      </c>
      <c r="E567">
        <v>56</v>
      </c>
      <c r="F567" t="s">
        <v>144</v>
      </c>
    </row>
    <row r="568" spans="1:6" ht="15">
      <c r="A568" t="s">
        <v>144</v>
      </c>
      <c r="B568" s="54">
        <v>42475</v>
      </c>
      <c r="C568">
        <v>0</v>
      </c>
      <c r="D568">
        <v>0</v>
      </c>
      <c r="E568">
        <v>55</v>
      </c>
      <c r="F568" t="s">
        <v>144</v>
      </c>
    </row>
    <row r="569" spans="1:6" ht="15">
      <c r="A569" t="s">
        <v>144</v>
      </c>
      <c r="B569" s="54">
        <v>42479</v>
      </c>
      <c r="C569">
        <v>0</v>
      </c>
      <c r="D569">
        <v>0</v>
      </c>
      <c r="E569">
        <v>929.1</v>
      </c>
      <c r="F569" t="s">
        <v>144</v>
      </c>
    </row>
    <row r="570" spans="1:6" ht="15">
      <c r="A570" t="s">
        <v>144</v>
      </c>
      <c r="B570" s="54">
        <v>42565</v>
      </c>
      <c r="C570">
        <v>0</v>
      </c>
      <c r="D570">
        <v>0</v>
      </c>
      <c r="E570">
        <v>80</v>
      </c>
      <c r="F570" t="s">
        <v>144</v>
      </c>
    </row>
    <row r="571" spans="1:6" ht="15">
      <c r="A571" t="s">
        <v>144</v>
      </c>
      <c r="B571" s="54">
        <v>42636</v>
      </c>
      <c r="C571">
        <v>0</v>
      </c>
      <c r="D571">
        <v>0</v>
      </c>
      <c r="E571">
        <v>89</v>
      </c>
      <c r="F571" t="s">
        <v>144</v>
      </c>
    </row>
    <row r="572" spans="1:6" ht="15">
      <c r="A572" t="s">
        <v>144</v>
      </c>
      <c r="B572" s="54">
        <v>42697</v>
      </c>
      <c r="C572">
        <v>0</v>
      </c>
      <c r="D572">
        <v>0</v>
      </c>
      <c r="E572">
        <v>89</v>
      </c>
      <c r="F572" t="s">
        <v>144</v>
      </c>
    </row>
    <row r="573" spans="1:6" ht="15">
      <c r="A573" t="s">
        <v>144</v>
      </c>
      <c r="B573" s="54">
        <v>42717</v>
      </c>
      <c r="C573">
        <v>0</v>
      </c>
      <c r="D573">
        <v>0</v>
      </c>
      <c r="E573">
        <v>990.8</v>
      </c>
      <c r="F573" t="s">
        <v>144</v>
      </c>
    </row>
    <row r="574" spans="1:6" ht="15">
      <c r="A574" t="s">
        <v>144</v>
      </c>
      <c r="B574" s="54">
        <v>42766</v>
      </c>
      <c r="C574">
        <v>0</v>
      </c>
      <c r="D574">
        <v>0</v>
      </c>
      <c r="E574">
        <v>72</v>
      </c>
      <c r="F574" t="s">
        <v>144</v>
      </c>
    </row>
    <row r="575" spans="1:6" ht="15">
      <c r="A575" t="s">
        <v>144</v>
      </c>
      <c r="B575" s="54">
        <v>42864</v>
      </c>
      <c r="C575">
        <v>0</v>
      </c>
      <c r="D575">
        <v>0</v>
      </c>
      <c r="E575">
        <v>65</v>
      </c>
      <c r="F575" t="s">
        <v>144</v>
      </c>
    </row>
    <row r="576" spans="1:6" ht="15">
      <c r="A576" t="s">
        <v>144</v>
      </c>
      <c r="B576" s="54">
        <v>42860</v>
      </c>
      <c r="C576">
        <v>0</v>
      </c>
      <c r="D576">
        <v>0</v>
      </c>
      <c r="E576">
        <v>970.4</v>
      </c>
      <c r="F576" t="s">
        <v>144</v>
      </c>
    </row>
    <row r="577" spans="1:6" ht="15">
      <c r="A577" t="s">
        <v>144</v>
      </c>
      <c r="B577" s="54">
        <v>42945</v>
      </c>
      <c r="C577">
        <v>0</v>
      </c>
      <c r="D577">
        <v>0</v>
      </c>
      <c r="E577">
        <v>65.5</v>
      </c>
      <c r="F577" t="s">
        <v>144</v>
      </c>
    </row>
    <row r="578" spans="1:6" ht="15">
      <c r="A578" t="s">
        <v>144</v>
      </c>
      <c r="B578" s="54">
        <v>43017</v>
      </c>
      <c r="C578">
        <v>0</v>
      </c>
      <c r="D578">
        <v>0</v>
      </c>
      <c r="E578">
        <v>64.5</v>
      </c>
      <c r="F578" t="s">
        <v>144</v>
      </c>
    </row>
    <row r="579" spans="1:6" ht="15">
      <c r="A579" t="s">
        <v>144</v>
      </c>
      <c r="B579" s="54">
        <v>43193</v>
      </c>
      <c r="E579">
        <v>63</v>
      </c>
      <c r="F579" t="s">
        <v>144</v>
      </c>
    </row>
    <row r="580" spans="1:6" ht="15">
      <c r="A580" t="s">
        <v>144</v>
      </c>
      <c r="B580" s="54">
        <v>43193</v>
      </c>
      <c r="E580">
        <v>63</v>
      </c>
      <c r="F580" t="s">
        <v>144</v>
      </c>
    </row>
    <row r="581" spans="1:6" ht="15">
      <c r="A581" t="s">
        <v>144</v>
      </c>
      <c r="B581" s="54">
        <v>43288</v>
      </c>
      <c r="C581">
        <v>1</v>
      </c>
      <c r="D581">
        <v>0</v>
      </c>
      <c r="E581">
        <v>61</v>
      </c>
      <c r="F581" t="s">
        <v>144</v>
      </c>
    </row>
    <row r="582" spans="1:6" ht="15">
      <c r="A582" t="s">
        <v>144</v>
      </c>
      <c r="B582" s="54">
        <v>43445</v>
      </c>
      <c r="C582">
        <v>0</v>
      </c>
      <c r="D582">
        <v>0</v>
      </c>
      <c r="E582">
        <v>59</v>
      </c>
      <c r="F582" t="s">
        <v>144</v>
      </c>
    </row>
    <row r="583" spans="1:6" ht="15">
      <c r="A583" t="s">
        <v>144</v>
      </c>
      <c r="B583" s="54">
        <v>43518</v>
      </c>
      <c r="C583">
        <v>0</v>
      </c>
      <c r="D583">
        <v>0</v>
      </c>
      <c r="E583">
        <v>46</v>
      </c>
      <c r="F583" t="s">
        <v>144</v>
      </c>
    </row>
    <row r="584" spans="1:6" ht="15">
      <c r="A584" t="s">
        <v>144</v>
      </c>
      <c r="B584" s="54">
        <v>43665</v>
      </c>
      <c r="C584">
        <v>0</v>
      </c>
      <c r="D584">
        <v>0.5</v>
      </c>
      <c r="E584">
        <v>45</v>
      </c>
      <c r="F584" t="s">
        <v>144</v>
      </c>
    </row>
    <row r="585" spans="1:6" ht="15">
      <c r="A585" t="s">
        <v>144</v>
      </c>
      <c r="B585" s="54">
        <v>43712</v>
      </c>
      <c r="C585">
        <v>0</v>
      </c>
      <c r="D585">
        <v>0</v>
      </c>
      <c r="E585">
        <v>37</v>
      </c>
      <c r="F585" t="s">
        <v>144</v>
      </c>
    </row>
    <row r="586" spans="1:6" ht="15">
      <c r="A586" t="s">
        <v>144</v>
      </c>
      <c r="B586" s="54">
        <v>43851</v>
      </c>
      <c r="C586">
        <v>0</v>
      </c>
      <c r="D586">
        <v>0</v>
      </c>
      <c r="E586">
        <v>39</v>
      </c>
      <c r="F586" t="s">
        <v>144</v>
      </c>
    </row>
    <row r="587" spans="1:6" ht="15">
      <c r="A587" t="s">
        <v>146</v>
      </c>
      <c r="B587" s="54">
        <v>41704</v>
      </c>
      <c r="C587">
        <v>0</v>
      </c>
      <c r="D587">
        <v>0</v>
      </c>
      <c r="E587">
        <v>85</v>
      </c>
      <c r="F587" t="s">
        <v>146</v>
      </c>
    </row>
    <row r="588" spans="1:6" ht="15">
      <c r="A588" t="s">
        <v>146</v>
      </c>
      <c r="B588" s="54">
        <v>41824</v>
      </c>
      <c r="C588">
        <v>0</v>
      </c>
      <c r="D588">
        <v>0</v>
      </c>
      <c r="E588">
        <v>85</v>
      </c>
      <c r="F588" t="s">
        <v>146</v>
      </c>
    </row>
    <row r="589" spans="1:6" ht="15">
      <c r="A589" t="s">
        <v>146</v>
      </c>
      <c r="B589" s="54">
        <v>41940</v>
      </c>
      <c r="C589">
        <v>0</v>
      </c>
      <c r="D589">
        <v>0</v>
      </c>
      <c r="E589">
        <v>80</v>
      </c>
      <c r="F589" t="s">
        <v>146</v>
      </c>
    </row>
    <row r="590" spans="1:6" ht="15">
      <c r="A590" t="s">
        <v>146</v>
      </c>
      <c r="B590" s="54">
        <v>41991</v>
      </c>
      <c r="C590">
        <v>0</v>
      </c>
      <c r="D590">
        <v>0</v>
      </c>
      <c r="E590">
        <v>84</v>
      </c>
      <c r="F590" t="s">
        <v>146</v>
      </c>
    </row>
    <row r="591" spans="1:6" ht="15">
      <c r="A591" t="s">
        <v>146</v>
      </c>
      <c r="B591" s="54">
        <v>42075</v>
      </c>
      <c r="C591">
        <v>0</v>
      </c>
      <c r="D591">
        <v>0</v>
      </c>
      <c r="E591">
        <v>80</v>
      </c>
      <c r="F591" t="s">
        <v>146</v>
      </c>
    </row>
    <row r="592" spans="1:6" ht="15">
      <c r="A592" t="s">
        <v>146</v>
      </c>
      <c r="B592" s="54">
        <v>42110</v>
      </c>
      <c r="C592">
        <v>0</v>
      </c>
      <c r="D592">
        <v>0</v>
      </c>
      <c r="E592">
        <v>80</v>
      </c>
      <c r="F592" t="s">
        <v>146</v>
      </c>
    </row>
    <row r="593" spans="1:6" ht="15">
      <c r="A593" t="s">
        <v>146</v>
      </c>
      <c r="B593" s="54">
        <v>42144</v>
      </c>
      <c r="C593">
        <v>0</v>
      </c>
      <c r="D593">
        <v>0</v>
      </c>
      <c r="E593">
        <v>80</v>
      </c>
      <c r="F593" t="s">
        <v>146</v>
      </c>
    </row>
    <row r="594" spans="1:6" ht="15">
      <c r="A594" t="s">
        <v>146</v>
      </c>
      <c r="B594" s="54">
        <v>42145</v>
      </c>
      <c r="C594">
        <v>0</v>
      </c>
      <c r="D594">
        <v>0</v>
      </c>
      <c r="E594">
        <v>990.7</v>
      </c>
      <c r="F594" t="s">
        <v>146</v>
      </c>
    </row>
    <row r="595" spans="1:6" ht="15">
      <c r="A595" t="s">
        <v>146</v>
      </c>
      <c r="B595" s="54">
        <v>42150</v>
      </c>
      <c r="C595">
        <v>0</v>
      </c>
      <c r="D595">
        <v>0</v>
      </c>
      <c r="E595">
        <v>76</v>
      </c>
      <c r="F595" t="s">
        <v>146</v>
      </c>
    </row>
    <row r="596" spans="1:6" ht="15">
      <c r="A596" t="s">
        <v>146</v>
      </c>
      <c r="B596" s="54">
        <v>42212</v>
      </c>
      <c r="C596">
        <v>0</v>
      </c>
      <c r="D596">
        <v>0</v>
      </c>
      <c r="E596">
        <v>76</v>
      </c>
      <c r="F596" t="s">
        <v>146</v>
      </c>
    </row>
    <row r="597" spans="1:6" ht="15">
      <c r="A597" t="s">
        <v>146</v>
      </c>
      <c r="B597" s="54">
        <v>42284</v>
      </c>
      <c r="C597">
        <v>0</v>
      </c>
      <c r="D597">
        <v>0</v>
      </c>
      <c r="E597">
        <v>74</v>
      </c>
      <c r="F597" t="s">
        <v>146</v>
      </c>
    </row>
    <row r="598" spans="1:6" ht="15">
      <c r="A598" t="s">
        <v>146</v>
      </c>
      <c r="B598" s="54">
        <v>42341</v>
      </c>
      <c r="C598">
        <v>0</v>
      </c>
      <c r="D598">
        <v>0</v>
      </c>
      <c r="E598">
        <v>76</v>
      </c>
      <c r="F598" t="s">
        <v>146</v>
      </c>
    </row>
    <row r="599" spans="1:6" ht="15">
      <c r="A599" t="s">
        <v>146</v>
      </c>
      <c r="B599" s="54">
        <v>42419</v>
      </c>
      <c r="C599">
        <v>0</v>
      </c>
      <c r="D599">
        <v>0</v>
      </c>
      <c r="E599">
        <v>75.5</v>
      </c>
      <c r="F599" t="s">
        <v>146</v>
      </c>
    </row>
    <row r="600" spans="1:6" ht="15">
      <c r="A600" t="s">
        <v>146</v>
      </c>
      <c r="B600" s="54">
        <v>42480</v>
      </c>
      <c r="C600">
        <v>0</v>
      </c>
      <c r="D600">
        <v>0</v>
      </c>
      <c r="E600">
        <v>74</v>
      </c>
      <c r="F600" t="s">
        <v>146</v>
      </c>
    </row>
    <row r="601" spans="1:6" ht="15">
      <c r="A601" t="s">
        <v>146</v>
      </c>
      <c r="B601" s="54">
        <v>42541</v>
      </c>
      <c r="C601">
        <v>0</v>
      </c>
      <c r="D601">
        <v>0</v>
      </c>
      <c r="E601">
        <v>75</v>
      </c>
      <c r="F601" t="s">
        <v>146</v>
      </c>
    </row>
    <row r="602" spans="1:6" ht="15">
      <c r="A602" t="s">
        <v>146</v>
      </c>
      <c r="B602" s="54">
        <v>42583</v>
      </c>
      <c r="C602">
        <v>0.5</v>
      </c>
      <c r="D602">
        <v>0.5</v>
      </c>
      <c r="E602">
        <v>75</v>
      </c>
      <c r="F602" t="s">
        <v>146</v>
      </c>
    </row>
    <row r="603" spans="1:6" ht="15">
      <c r="A603" t="s">
        <v>146</v>
      </c>
      <c r="B603" s="54">
        <v>42615</v>
      </c>
      <c r="C603">
        <v>0.5</v>
      </c>
      <c r="D603">
        <v>0</v>
      </c>
      <c r="E603">
        <v>76</v>
      </c>
      <c r="F603" t="s">
        <v>146</v>
      </c>
    </row>
    <row r="604" spans="1:6" ht="15">
      <c r="A604" t="s">
        <v>146</v>
      </c>
      <c r="B604" s="54">
        <v>42705</v>
      </c>
      <c r="C604">
        <v>0</v>
      </c>
      <c r="D604">
        <v>0</v>
      </c>
      <c r="E604">
        <v>75</v>
      </c>
      <c r="F604" t="s">
        <v>146</v>
      </c>
    </row>
    <row r="605" spans="1:6" ht="15">
      <c r="A605" t="s">
        <v>146</v>
      </c>
      <c r="B605" s="54">
        <v>42779</v>
      </c>
      <c r="C605">
        <v>0</v>
      </c>
      <c r="D605">
        <v>0</v>
      </c>
      <c r="E605">
        <v>74</v>
      </c>
      <c r="F605" t="s">
        <v>146</v>
      </c>
    </row>
    <row r="606" spans="1:6" ht="15">
      <c r="A606" t="s">
        <v>146</v>
      </c>
      <c r="B606" s="54">
        <v>42779</v>
      </c>
      <c r="C606">
        <v>0</v>
      </c>
      <c r="D606">
        <v>0</v>
      </c>
      <c r="E606">
        <v>74</v>
      </c>
      <c r="F606" t="s">
        <v>146</v>
      </c>
    </row>
    <row r="607" spans="1:6" ht="15">
      <c r="A607" t="s">
        <v>146</v>
      </c>
      <c r="B607" s="54">
        <v>42856</v>
      </c>
      <c r="C607">
        <v>0</v>
      </c>
      <c r="D607">
        <v>0</v>
      </c>
      <c r="E607">
        <v>71</v>
      </c>
      <c r="F607" t="s">
        <v>146</v>
      </c>
    </row>
    <row r="608" spans="1:6" ht="15">
      <c r="A608" t="s">
        <v>146</v>
      </c>
      <c r="B608" s="54">
        <v>42871</v>
      </c>
      <c r="C608">
        <v>0</v>
      </c>
      <c r="D608">
        <v>0</v>
      </c>
      <c r="E608">
        <v>972.8</v>
      </c>
      <c r="F608" t="s">
        <v>146</v>
      </c>
    </row>
    <row r="609" spans="1:6" ht="15">
      <c r="A609" t="s">
        <v>146</v>
      </c>
      <c r="B609" s="54">
        <v>42938</v>
      </c>
      <c r="C609">
        <v>0</v>
      </c>
      <c r="D609">
        <v>0</v>
      </c>
      <c r="E609">
        <v>62</v>
      </c>
      <c r="F609" t="s">
        <v>146</v>
      </c>
    </row>
    <row r="610" spans="1:6" ht="15">
      <c r="A610" t="s">
        <v>146</v>
      </c>
      <c r="B610" s="54">
        <v>42998</v>
      </c>
      <c r="F610" t="s">
        <v>146</v>
      </c>
    </row>
    <row r="611" spans="1:6" ht="15">
      <c r="A611" t="s">
        <v>146</v>
      </c>
      <c r="B611" s="54">
        <v>43024</v>
      </c>
      <c r="C611">
        <v>0</v>
      </c>
      <c r="D611">
        <v>0</v>
      </c>
      <c r="E611">
        <v>62</v>
      </c>
      <c r="F611" t="s">
        <v>146</v>
      </c>
    </row>
    <row r="612" spans="1:6" ht="15">
      <c r="A612" t="s">
        <v>146</v>
      </c>
      <c r="B612" s="54">
        <v>43024</v>
      </c>
      <c r="E612">
        <v>62</v>
      </c>
      <c r="F612" t="s">
        <v>146</v>
      </c>
    </row>
    <row r="613" spans="1:6" ht="15">
      <c r="A613" t="s">
        <v>146</v>
      </c>
      <c r="B613" s="54">
        <v>43206</v>
      </c>
      <c r="E613">
        <v>61</v>
      </c>
      <c r="F613" t="s">
        <v>146</v>
      </c>
    </row>
    <row r="614" spans="1:6" ht="15">
      <c r="A614" t="s">
        <v>146</v>
      </c>
      <c r="B614" s="54">
        <v>43284</v>
      </c>
      <c r="C614">
        <v>0</v>
      </c>
      <c r="D614">
        <v>0</v>
      </c>
      <c r="E614">
        <v>62</v>
      </c>
      <c r="F614" t="s">
        <v>146</v>
      </c>
    </row>
    <row r="615" spans="1:6" ht="15">
      <c r="A615" t="s">
        <v>146</v>
      </c>
      <c r="B615" s="54">
        <v>43508</v>
      </c>
      <c r="C615">
        <v>0</v>
      </c>
      <c r="D615">
        <v>0</v>
      </c>
      <c r="E615">
        <v>60</v>
      </c>
      <c r="F615" t="s">
        <v>146</v>
      </c>
    </row>
    <row r="616" spans="1:6" ht="15">
      <c r="A616" t="s">
        <v>146</v>
      </c>
      <c r="B616" s="54">
        <v>43801</v>
      </c>
      <c r="C616">
        <v>0</v>
      </c>
      <c r="D616">
        <v>0</v>
      </c>
      <c r="E616">
        <v>60</v>
      </c>
      <c r="F616" t="s">
        <v>146</v>
      </c>
    </row>
    <row r="617" spans="1:6" ht="15">
      <c r="A617" t="s">
        <v>146</v>
      </c>
      <c r="B617" s="54">
        <v>43858</v>
      </c>
      <c r="C617">
        <v>0</v>
      </c>
      <c r="D617">
        <v>0</v>
      </c>
      <c r="E617">
        <v>46</v>
      </c>
      <c r="F617" t="s">
        <v>146</v>
      </c>
    </row>
    <row r="618" spans="1:6" ht="15">
      <c r="A618" t="s">
        <v>148</v>
      </c>
      <c r="B618" s="54">
        <v>41705</v>
      </c>
      <c r="C618">
        <v>0</v>
      </c>
      <c r="D618">
        <v>0</v>
      </c>
      <c r="E618">
        <v>84</v>
      </c>
      <c r="F618" t="s">
        <v>148</v>
      </c>
    </row>
    <row r="619" spans="1:6" ht="15">
      <c r="A619" t="s">
        <v>148</v>
      </c>
      <c r="B619" s="54">
        <v>41829</v>
      </c>
      <c r="C619">
        <v>0</v>
      </c>
      <c r="D619">
        <v>0</v>
      </c>
      <c r="E619">
        <v>85</v>
      </c>
      <c r="F619" t="s">
        <v>148</v>
      </c>
    </row>
    <row r="620" spans="1:6" ht="15">
      <c r="A620" t="s">
        <v>148</v>
      </c>
      <c r="B620" s="54">
        <v>41926</v>
      </c>
      <c r="C620">
        <v>0</v>
      </c>
      <c r="D620">
        <v>0</v>
      </c>
      <c r="E620">
        <v>85</v>
      </c>
      <c r="F620" t="s">
        <v>148</v>
      </c>
    </row>
    <row r="621" spans="1:6" ht="15">
      <c r="A621" t="s">
        <v>148</v>
      </c>
      <c r="B621" s="54">
        <v>42016</v>
      </c>
      <c r="C621">
        <v>0</v>
      </c>
      <c r="D621">
        <v>0</v>
      </c>
      <c r="E621">
        <v>85</v>
      </c>
      <c r="F621" t="s">
        <v>148</v>
      </c>
    </row>
    <row r="622" spans="1:6" ht="15">
      <c r="A622" t="s">
        <v>148</v>
      </c>
      <c r="B622" s="54">
        <v>42121</v>
      </c>
      <c r="C622">
        <v>0</v>
      </c>
      <c r="D622">
        <v>0</v>
      </c>
      <c r="E622">
        <v>85</v>
      </c>
      <c r="F622" t="s">
        <v>148</v>
      </c>
    </row>
    <row r="623" spans="1:6" ht="15">
      <c r="A623" t="s">
        <v>148</v>
      </c>
      <c r="B623" s="54">
        <v>42130</v>
      </c>
      <c r="C623">
        <v>0</v>
      </c>
      <c r="D623">
        <v>0</v>
      </c>
      <c r="E623">
        <v>985.7</v>
      </c>
      <c r="F623" t="s">
        <v>148</v>
      </c>
    </row>
    <row r="624" spans="1:6" ht="15">
      <c r="A624" t="s">
        <v>148</v>
      </c>
      <c r="B624" s="54">
        <v>42180</v>
      </c>
      <c r="C624">
        <v>0</v>
      </c>
      <c r="D624">
        <v>0.3</v>
      </c>
      <c r="E624">
        <v>73</v>
      </c>
      <c r="F624" t="s">
        <v>148</v>
      </c>
    </row>
    <row r="625" spans="1:6" ht="15">
      <c r="A625" t="s">
        <v>148</v>
      </c>
      <c r="B625" s="54">
        <v>42241</v>
      </c>
      <c r="C625">
        <v>0.5</v>
      </c>
      <c r="D625">
        <v>0.2</v>
      </c>
      <c r="E625">
        <v>73</v>
      </c>
      <c r="F625" t="s">
        <v>148</v>
      </c>
    </row>
    <row r="626" spans="1:6" ht="15">
      <c r="A626" t="s">
        <v>148</v>
      </c>
      <c r="B626" s="54">
        <v>42277</v>
      </c>
      <c r="C626">
        <v>0</v>
      </c>
      <c r="D626">
        <v>0</v>
      </c>
      <c r="E626">
        <v>963.1</v>
      </c>
      <c r="F626" t="s">
        <v>148</v>
      </c>
    </row>
    <row r="627" spans="1:6" ht="15">
      <c r="A627" t="s">
        <v>148</v>
      </c>
      <c r="B627" s="54">
        <v>42314</v>
      </c>
      <c r="C627">
        <v>0</v>
      </c>
      <c r="D627">
        <v>0</v>
      </c>
      <c r="E627">
        <v>61</v>
      </c>
      <c r="F627" t="s">
        <v>148</v>
      </c>
    </row>
    <row r="628" spans="1:6" ht="15">
      <c r="A628" t="s">
        <v>148</v>
      </c>
      <c r="B628" s="54">
        <v>42382</v>
      </c>
      <c r="C628">
        <v>0</v>
      </c>
      <c r="D628">
        <v>0</v>
      </c>
      <c r="E628">
        <v>61</v>
      </c>
      <c r="F628" t="s">
        <v>148</v>
      </c>
    </row>
    <row r="629" spans="1:6" ht="15">
      <c r="A629" t="s">
        <v>148</v>
      </c>
      <c r="B629" s="54">
        <v>42409</v>
      </c>
      <c r="C629">
        <v>0</v>
      </c>
      <c r="D629">
        <v>0</v>
      </c>
      <c r="E629">
        <v>59</v>
      </c>
      <c r="F629" t="s">
        <v>148</v>
      </c>
    </row>
    <row r="630" spans="1:6" ht="15">
      <c r="A630" t="s">
        <v>148</v>
      </c>
      <c r="B630" s="54">
        <v>42423</v>
      </c>
      <c r="C630">
        <v>0</v>
      </c>
      <c r="D630">
        <v>0</v>
      </c>
      <c r="E630">
        <v>935.9</v>
      </c>
      <c r="F630" t="s">
        <v>148</v>
      </c>
    </row>
    <row r="631" spans="1:6" ht="15">
      <c r="A631" t="s">
        <v>148</v>
      </c>
      <c r="B631" s="54">
        <v>42452</v>
      </c>
      <c r="C631">
        <v>0</v>
      </c>
      <c r="D631">
        <v>0</v>
      </c>
      <c r="E631">
        <v>48</v>
      </c>
      <c r="F631" t="s">
        <v>148</v>
      </c>
    </row>
    <row r="632" spans="1:6" ht="15">
      <c r="A632" t="s">
        <v>148</v>
      </c>
      <c r="B632" s="54">
        <v>42528</v>
      </c>
      <c r="C632">
        <v>0</v>
      </c>
      <c r="D632">
        <v>0</v>
      </c>
      <c r="E632">
        <v>49</v>
      </c>
      <c r="F632" t="s">
        <v>148</v>
      </c>
    </row>
    <row r="633" spans="1:6" ht="15">
      <c r="A633" t="s">
        <v>148</v>
      </c>
      <c r="B633" s="54">
        <v>42559</v>
      </c>
      <c r="C633">
        <v>0</v>
      </c>
      <c r="D633">
        <v>0</v>
      </c>
      <c r="E633">
        <v>914</v>
      </c>
      <c r="F633" t="s">
        <v>148</v>
      </c>
    </row>
    <row r="634" spans="1:6" ht="15">
      <c r="A634" t="s">
        <v>148</v>
      </c>
      <c r="B634" s="54">
        <v>42599</v>
      </c>
      <c r="C634">
        <v>0</v>
      </c>
      <c r="D634">
        <v>0</v>
      </c>
      <c r="E634">
        <v>37</v>
      </c>
      <c r="F634" t="s">
        <v>148</v>
      </c>
    </row>
    <row r="635" spans="1:6" ht="15">
      <c r="A635" t="s">
        <v>148</v>
      </c>
      <c r="B635" s="54">
        <v>42608</v>
      </c>
      <c r="E635">
        <v>37</v>
      </c>
      <c r="F635" t="s">
        <v>148</v>
      </c>
    </row>
    <row r="636" spans="1:6" ht="15">
      <c r="A636" t="s">
        <v>148</v>
      </c>
      <c r="B636" s="54">
        <v>42650</v>
      </c>
      <c r="C636">
        <v>0</v>
      </c>
      <c r="D636">
        <v>0</v>
      </c>
      <c r="E636">
        <v>85</v>
      </c>
      <c r="F636" t="s">
        <v>148</v>
      </c>
    </row>
    <row r="637" spans="1:6" ht="15">
      <c r="A637" t="s">
        <v>148</v>
      </c>
      <c r="B637" s="54">
        <v>42676</v>
      </c>
      <c r="C637">
        <v>0</v>
      </c>
      <c r="D637">
        <v>0</v>
      </c>
      <c r="E637">
        <v>84</v>
      </c>
      <c r="F637" t="s">
        <v>148</v>
      </c>
    </row>
    <row r="638" spans="1:6" ht="15">
      <c r="A638" t="s">
        <v>148</v>
      </c>
      <c r="B638" s="54">
        <v>42753</v>
      </c>
      <c r="C638">
        <v>0</v>
      </c>
      <c r="D638">
        <v>0</v>
      </c>
      <c r="E638">
        <v>84</v>
      </c>
      <c r="F638" t="s">
        <v>148</v>
      </c>
    </row>
    <row r="639" spans="1:6" ht="15">
      <c r="A639" t="s">
        <v>148</v>
      </c>
      <c r="B639" s="54">
        <v>42877</v>
      </c>
      <c r="C639">
        <v>0</v>
      </c>
      <c r="D639">
        <v>0</v>
      </c>
      <c r="E639">
        <v>88</v>
      </c>
      <c r="F639" t="s">
        <v>148</v>
      </c>
    </row>
    <row r="640" spans="1:6" ht="15">
      <c r="A640" t="s">
        <v>148</v>
      </c>
      <c r="B640" s="54">
        <v>42821</v>
      </c>
      <c r="C640">
        <v>0</v>
      </c>
      <c r="D640">
        <v>0</v>
      </c>
      <c r="E640">
        <v>84</v>
      </c>
      <c r="F640" t="s">
        <v>148</v>
      </c>
    </row>
    <row r="641" spans="1:6" ht="15">
      <c r="A641" t="s">
        <v>148</v>
      </c>
      <c r="B641" s="54">
        <v>42889</v>
      </c>
      <c r="C641">
        <v>0.2</v>
      </c>
      <c r="D641">
        <v>0.2</v>
      </c>
      <c r="E641">
        <v>84</v>
      </c>
      <c r="F641" t="s">
        <v>148</v>
      </c>
    </row>
    <row r="642" spans="1:6" ht="15">
      <c r="A642" t="s">
        <v>148</v>
      </c>
      <c r="B642" s="54">
        <v>42922</v>
      </c>
      <c r="C642">
        <v>0</v>
      </c>
      <c r="D642">
        <v>0</v>
      </c>
      <c r="E642">
        <v>85</v>
      </c>
      <c r="F642" t="s">
        <v>148</v>
      </c>
    </row>
    <row r="643" spans="1:6" ht="15">
      <c r="A643" t="s">
        <v>148</v>
      </c>
      <c r="B643" s="54">
        <v>42944</v>
      </c>
      <c r="C643">
        <v>0</v>
      </c>
      <c r="D643">
        <v>0</v>
      </c>
      <c r="E643">
        <v>85</v>
      </c>
      <c r="F643" t="s">
        <v>148</v>
      </c>
    </row>
    <row r="644" spans="1:6" ht="15">
      <c r="A644" t="s">
        <v>148</v>
      </c>
      <c r="B644" s="54">
        <v>42958</v>
      </c>
      <c r="C644">
        <v>0</v>
      </c>
      <c r="D644">
        <v>0</v>
      </c>
      <c r="E644">
        <v>992.4</v>
      </c>
      <c r="F644" t="s">
        <v>148</v>
      </c>
    </row>
    <row r="645" spans="1:6" ht="15">
      <c r="A645" t="s">
        <v>148</v>
      </c>
      <c r="B645" s="54">
        <v>43074</v>
      </c>
      <c r="C645">
        <v>0</v>
      </c>
      <c r="D645">
        <v>0</v>
      </c>
      <c r="E645">
        <v>76</v>
      </c>
      <c r="F645" t="s">
        <v>148</v>
      </c>
    </row>
    <row r="646" spans="1:6" ht="15">
      <c r="A646" t="s">
        <v>148</v>
      </c>
      <c r="B646" s="54">
        <v>43108</v>
      </c>
      <c r="E646">
        <v>75</v>
      </c>
      <c r="F646" t="s">
        <v>148</v>
      </c>
    </row>
    <row r="647" spans="1:6" ht="15">
      <c r="A647" t="s">
        <v>148</v>
      </c>
      <c r="B647" s="54">
        <v>43270</v>
      </c>
      <c r="C647">
        <v>0</v>
      </c>
      <c r="D647">
        <v>0</v>
      </c>
      <c r="E647">
        <v>76</v>
      </c>
      <c r="F647" t="s">
        <v>148</v>
      </c>
    </row>
    <row r="648" spans="1:6" ht="15">
      <c r="A648" t="s">
        <v>148</v>
      </c>
      <c r="B648" s="54">
        <v>43524</v>
      </c>
      <c r="C648">
        <v>0</v>
      </c>
      <c r="D648">
        <v>0</v>
      </c>
      <c r="E648">
        <v>72</v>
      </c>
      <c r="F648" t="s">
        <v>148</v>
      </c>
    </row>
    <row r="649" spans="1:6" ht="15">
      <c r="A649" t="s">
        <v>149</v>
      </c>
      <c r="B649" s="54">
        <v>41704</v>
      </c>
      <c r="C649">
        <v>0</v>
      </c>
      <c r="D649">
        <v>0</v>
      </c>
      <c r="E649">
        <v>85</v>
      </c>
      <c r="F649" t="s">
        <v>149</v>
      </c>
    </row>
    <row r="650" spans="1:6" ht="15">
      <c r="A650" t="s">
        <v>149</v>
      </c>
      <c r="B650" s="54">
        <v>41829</v>
      </c>
      <c r="C650">
        <v>0</v>
      </c>
      <c r="D650">
        <v>0</v>
      </c>
      <c r="E650">
        <v>80</v>
      </c>
      <c r="F650" t="s">
        <v>149</v>
      </c>
    </row>
    <row r="651" spans="1:6" ht="15">
      <c r="A651" t="s">
        <v>149</v>
      </c>
      <c r="B651" s="54">
        <v>41932</v>
      </c>
      <c r="C651">
        <v>0</v>
      </c>
      <c r="D651">
        <v>0</v>
      </c>
      <c r="E651">
        <v>80</v>
      </c>
      <c r="F651" t="s">
        <v>149</v>
      </c>
    </row>
    <row r="652" spans="1:6" ht="15">
      <c r="A652" t="s">
        <v>149</v>
      </c>
      <c r="B652" s="54">
        <v>41967</v>
      </c>
      <c r="C652">
        <v>0</v>
      </c>
      <c r="D652">
        <v>0</v>
      </c>
      <c r="E652">
        <v>80</v>
      </c>
      <c r="F652" t="s">
        <v>149</v>
      </c>
    </row>
    <row r="653" spans="1:6" ht="15">
      <c r="A653" t="s">
        <v>149</v>
      </c>
      <c r="B653" s="54">
        <v>41970</v>
      </c>
      <c r="C653">
        <v>0</v>
      </c>
      <c r="D653">
        <v>0</v>
      </c>
      <c r="E653">
        <v>991.1</v>
      </c>
      <c r="F653" t="s">
        <v>149</v>
      </c>
    </row>
    <row r="654" spans="1:6" ht="15">
      <c r="A654" t="s">
        <v>149</v>
      </c>
      <c r="B654" s="54">
        <v>42051</v>
      </c>
      <c r="C654">
        <v>0</v>
      </c>
      <c r="D654">
        <v>0</v>
      </c>
      <c r="E654">
        <v>75</v>
      </c>
      <c r="F654" t="s">
        <v>149</v>
      </c>
    </row>
    <row r="655" spans="1:6" ht="15">
      <c r="A655" t="s">
        <v>149</v>
      </c>
      <c r="B655" s="54">
        <v>42118</v>
      </c>
      <c r="C655">
        <v>0</v>
      </c>
      <c r="D655">
        <v>0</v>
      </c>
      <c r="E655">
        <v>71</v>
      </c>
      <c r="F655" t="s">
        <v>149</v>
      </c>
    </row>
    <row r="656" spans="1:6" ht="15">
      <c r="A656" t="s">
        <v>149</v>
      </c>
      <c r="B656" s="54">
        <v>42157</v>
      </c>
      <c r="C656">
        <v>0</v>
      </c>
      <c r="D656">
        <v>0</v>
      </c>
      <c r="E656">
        <v>70</v>
      </c>
      <c r="F656" t="s">
        <v>149</v>
      </c>
    </row>
    <row r="657" spans="1:6" ht="15">
      <c r="A657" t="s">
        <v>149</v>
      </c>
      <c r="B657" s="54">
        <v>42174</v>
      </c>
      <c r="C657">
        <v>0</v>
      </c>
      <c r="D657">
        <v>0</v>
      </c>
      <c r="E657">
        <v>951.4</v>
      </c>
      <c r="F657" t="s">
        <v>149</v>
      </c>
    </row>
    <row r="658" spans="1:6" ht="15">
      <c r="A658" t="s">
        <v>149</v>
      </c>
      <c r="B658" s="54">
        <v>42229</v>
      </c>
      <c r="C658">
        <v>0.4</v>
      </c>
      <c r="D658">
        <v>0.4</v>
      </c>
      <c r="E658">
        <v>55</v>
      </c>
      <c r="F658" t="s">
        <v>149</v>
      </c>
    </row>
    <row r="659" spans="1:6" ht="15">
      <c r="A659" t="s">
        <v>149</v>
      </c>
      <c r="B659" s="54">
        <v>42285</v>
      </c>
      <c r="C659">
        <v>0</v>
      </c>
      <c r="D659">
        <v>0</v>
      </c>
      <c r="E659">
        <v>54</v>
      </c>
      <c r="F659" t="s">
        <v>149</v>
      </c>
    </row>
    <row r="660" spans="1:6" ht="15">
      <c r="A660" t="s">
        <v>149</v>
      </c>
      <c r="B660" s="54">
        <v>42304</v>
      </c>
      <c r="C660">
        <v>0</v>
      </c>
      <c r="D660">
        <v>0</v>
      </c>
      <c r="E660">
        <v>929</v>
      </c>
      <c r="F660" t="s">
        <v>149</v>
      </c>
    </row>
    <row r="661" spans="1:6" ht="15">
      <c r="A661" t="s">
        <v>149</v>
      </c>
      <c r="B661" s="54">
        <v>42347</v>
      </c>
      <c r="C661">
        <v>0</v>
      </c>
      <c r="D661">
        <v>0</v>
      </c>
      <c r="E661">
        <v>41</v>
      </c>
      <c r="F661" t="s">
        <v>149</v>
      </c>
    </row>
    <row r="662" spans="1:6" ht="15">
      <c r="A662" t="s">
        <v>149</v>
      </c>
      <c r="B662" s="54">
        <v>42388</v>
      </c>
      <c r="C662">
        <v>0</v>
      </c>
      <c r="D662">
        <v>0</v>
      </c>
      <c r="E662">
        <v>43</v>
      </c>
      <c r="F662" t="s">
        <v>149</v>
      </c>
    </row>
    <row r="663" spans="1:6" ht="15">
      <c r="A663" t="s">
        <v>149</v>
      </c>
      <c r="B663" s="54">
        <v>42423</v>
      </c>
      <c r="C663">
        <v>0</v>
      </c>
      <c r="D663">
        <v>0</v>
      </c>
      <c r="E663">
        <v>44</v>
      </c>
      <c r="F663" t="s">
        <v>149</v>
      </c>
    </row>
    <row r="664" spans="1:6" ht="15">
      <c r="A664" t="s">
        <v>149</v>
      </c>
      <c r="B664" s="54">
        <v>42431</v>
      </c>
      <c r="C664">
        <v>0</v>
      </c>
      <c r="D664">
        <v>0</v>
      </c>
      <c r="E664">
        <v>925.3</v>
      </c>
      <c r="F664" t="s">
        <v>149</v>
      </c>
    </row>
    <row r="665" spans="1:6" ht="15">
      <c r="A665" t="s">
        <v>149</v>
      </c>
      <c r="B665" s="54">
        <v>42472</v>
      </c>
      <c r="C665">
        <v>0</v>
      </c>
      <c r="D665">
        <v>0</v>
      </c>
      <c r="E665">
        <v>914.2</v>
      </c>
      <c r="F665" t="s">
        <v>149</v>
      </c>
    </row>
    <row r="666" spans="1:6" ht="15">
      <c r="A666" t="s">
        <v>149</v>
      </c>
      <c r="B666" s="54">
        <v>42489</v>
      </c>
      <c r="C666">
        <v>0</v>
      </c>
      <c r="D666">
        <v>0</v>
      </c>
      <c r="E666">
        <v>39</v>
      </c>
      <c r="F666" t="s">
        <v>149</v>
      </c>
    </row>
    <row r="667" spans="1:6" ht="15">
      <c r="A667" t="s">
        <v>149</v>
      </c>
      <c r="B667" s="54">
        <v>42538</v>
      </c>
      <c r="C667">
        <v>0</v>
      </c>
      <c r="D667">
        <v>0</v>
      </c>
      <c r="E667">
        <v>88</v>
      </c>
      <c r="F667" t="s">
        <v>149</v>
      </c>
    </row>
    <row r="668" spans="1:6" ht="15">
      <c r="A668" t="s">
        <v>149</v>
      </c>
      <c r="B668" s="54">
        <v>42625</v>
      </c>
      <c r="C668">
        <v>0</v>
      </c>
      <c r="D668">
        <v>0</v>
      </c>
      <c r="E668">
        <v>85</v>
      </c>
      <c r="F668" t="s">
        <v>149</v>
      </c>
    </row>
    <row r="669" spans="1:6" ht="15">
      <c r="A669" t="s">
        <v>149</v>
      </c>
      <c r="B669" s="54">
        <v>42670</v>
      </c>
      <c r="C669">
        <v>0</v>
      </c>
      <c r="D669">
        <v>0</v>
      </c>
      <c r="E669">
        <v>84</v>
      </c>
      <c r="F669" t="s">
        <v>149</v>
      </c>
    </row>
    <row r="670" spans="1:6" ht="15">
      <c r="A670" t="s">
        <v>149</v>
      </c>
      <c r="B670" s="54">
        <v>42748</v>
      </c>
      <c r="C670">
        <v>0</v>
      </c>
      <c r="D670">
        <v>0</v>
      </c>
      <c r="E670">
        <v>84</v>
      </c>
      <c r="F670" t="s">
        <v>149</v>
      </c>
    </row>
    <row r="671" spans="1:6" ht="15">
      <c r="A671" t="s">
        <v>149</v>
      </c>
      <c r="B671" s="54">
        <v>42825</v>
      </c>
      <c r="C671">
        <v>0</v>
      </c>
      <c r="D671">
        <v>0</v>
      </c>
      <c r="E671">
        <v>997</v>
      </c>
      <c r="F671" t="s">
        <v>149</v>
      </c>
    </row>
    <row r="672" spans="1:6" ht="15">
      <c r="A672" t="s">
        <v>149</v>
      </c>
      <c r="B672" s="54">
        <v>42828</v>
      </c>
      <c r="C672">
        <v>0</v>
      </c>
      <c r="D672">
        <v>0</v>
      </c>
      <c r="E672">
        <v>77</v>
      </c>
      <c r="F672" t="s">
        <v>149</v>
      </c>
    </row>
    <row r="673" spans="1:6" ht="15">
      <c r="A673" t="s">
        <v>149</v>
      </c>
      <c r="B673" s="54">
        <v>42943</v>
      </c>
      <c r="C673">
        <v>0</v>
      </c>
      <c r="D673">
        <v>0</v>
      </c>
      <c r="E673">
        <v>80</v>
      </c>
      <c r="F673" t="s">
        <v>149</v>
      </c>
    </row>
    <row r="674" spans="1:6" ht="15">
      <c r="A674" t="s">
        <v>149</v>
      </c>
      <c r="B674" s="54">
        <v>43027</v>
      </c>
      <c r="C674">
        <v>0</v>
      </c>
      <c r="D674">
        <v>0</v>
      </c>
      <c r="E674">
        <v>79</v>
      </c>
      <c r="F674" t="s">
        <v>149</v>
      </c>
    </row>
    <row r="675" spans="1:6" ht="15">
      <c r="A675" t="s">
        <v>149</v>
      </c>
      <c r="B675" s="54">
        <v>43116</v>
      </c>
      <c r="C675">
        <v>0</v>
      </c>
      <c r="D675">
        <v>0</v>
      </c>
      <c r="E675">
        <v>79</v>
      </c>
      <c r="F675" t="s">
        <v>149</v>
      </c>
    </row>
    <row r="676" spans="1:6" ht="15">
      <c r="A676" t="s">
        <v>149</v>
      </c>
      <c r="B676" s="54">
        <v>43201</v>
      </c>
      <c r="E676">
        <v>80</v>
      </c>
      <c r="F676" t="s">
        <v>149</v>
      </c>
    </row>
    <row r="677" spans="1:6" ht="15">
      <c r="A677" t="s">
        <v>149</v>
      </c>
      <c r="B677" s="54">
        <v>43201</v>
      </c>
      <c r="E677">
        <v>80</v>
      </c>
      <c r="F677" t="s">
        <v>149</v>
      </c>
    </row>
    <row r="678" spans="1:6" ht="15">
      <c r="A678" t="s">
        <v>149</v>
      </c>
      <c r="B678" s="54">
        <v>43276</v>
      </c>
      <c r="C678">
        <v>0</v>
      </c>
      <c r="D678">
        <v>0</v>
      </c>
      <c r="E678">
        <v>79</v>
      </c>
      <c r="F678" t="s">
        <v>149</v>
      </c>
    </row>
    <row r="679" spans="1:6" ht="15">
      <c r="A679" t="s">
        <v>149</v>
      </c>
      <c r="B679" s="54">
        <v>43354</v>
      </c>
      <c r="C679">
        <v>0</v>
      </c>
      <c r="D679">
        <v>0</v>
      </c>
      <c r="E679">
        <v>71</v>
      </c>
      <c r="F679" t="s">
        <v>149</v>
      </c>
    </row>
    <row r="680" spans="1:6" ht="15">
      <c r="A680" t="s">
        <v>149</v>
      </c>
      <c r="B680" s="54">
        <v>43356</v>
      </c>
      <c r="C680">
        <v>0</v>
      </c>
      <c r="D680">
        <v>0</v>
      </c>
      <c r="E680">
        <v>75</v>
      </c>
      <c r="F680" t="s">
        <v>149</v>
      </c>
    </row>
    <row r="681" spans="1:6" ht="15">
      <c r="A681" t="s">
        <v>149</v>
      </c>
      <c r="B681" s="54">
        <v>43529</v>
      </c>
      <c r="C681">
        <v>0</v>
      </c>
      <c r="D681">
        <v>0</v>
      </c>
      <c r="E681">
        <v>74</v>
      </c>
      <c r="F681" t="s">
        <v>149</v>
      </c>
    </row>
    <row r="682" spans="1:6" ht="15">
      <c r="A682" t="s">
        <v>149</v>
      </c>
      <c r="B682" s="54">
        <v>43721</v>
      </c>
      <c r="C682">
        <v>0</v>
      </c>
      <c r="D682">
        <v>0</v>
      </c>
      <c r="E682">
        <v>75</v>
      </c>
      <c r="F682" t="s">
        <v>149</v>
      </c>
    </row>
    <row r="683" spans="1:6" ht="15">
      <c r="A683" t="s">
        <v>150</v>
      </c>
      <c r="B683" s="54">
        <v>41708</v>
      </c>
      <c r="C683">
        <v>0</v>
      </c>
      <c r="D683">
        <v>0</v>
      </c>
      <c r="E683">
        <v>84</v>
      </c>
      <c r="F683" t="s">
        <v>150</v>
      </c>
    </row>
    <row r="684" spans="1:6" ht="15">
      <c r="A684" t="s">
        <v>150</v>
      </c>
      <c r="B684" s="54">
        <v>41824</v>
      </c>
      <c r="C684">
        <v>0</v>
      </c>
      <c r="D684">
        <v>0</v>
      </c>
      <c r="E684">
        <v>80</v>
      </c>
      <c r="F684" t="s">
        <v>150</v>
      </c>
    </row>
    <row r="685" spans="1:6" ht="15">
      <c r="A685" t="s">
        <v>150</v>
      </c>
      <c r="B685" s="54">
        <v>41941</v>
      </c>
      <c r="C685">
        <v>0</v>
      </c>
      <c r="D685">
        <v>0</v>
      </c>
      <c r="E685">
        <v>84</v>
      </c>
      <c r="F685" t="s">
        <v>150</v>
      </c>
    </row>
    <row r="686" spans="1:6" ht="15">
      <c r="A686" t="s">
        <v>150</v>
      </c>
      <c r="B686" s="54">
        <v>42013</v>
      </c>
      <c r="C686">
        <v>0</v>
      </c>
      <c r="D686">
        <v>0</v>
      </c>
      <c r="E686">
        <v>85</v>
      </c>
      <c r="F686" t="s">
        <v>150</v>
      </c>
    </row>
    <row r="687" spans="1:6" ht="15">
      <c r="A687" t="s">
        <v>150</v>
      </c>
      <c r="B687" s="54">
        <v>42026</v>
      </c>
      <c r="C687">
        <v>0</v>
      </c>
      <c r="D687">
        <v>0</v>
      </c>
      <c r="E687">
        <v>85</v>
      </c>
      <c r="F687" t="s">
        <v>150</v>
      </c>
    </row>
    <row r="688" spans="1:6" ht="15">
      <c r="A688" t="s">
        <v>150</v>
      </c>
      <c r="B688" s="54">
        <v>42040</v>
      </c>
      <c r="C688">
        <v>0</v>
      </c>
      <c r="D688">
        <v>0</v>
      </c>
      <c r="E688">
        <v>80</v>
      </c>
      <c r="F688" t="s">
        <v>150</v>
      </c>
    </row>
    <row r="689" spans="1:6" ht="15">
      <c r="A689" t="s">
        <v>150</v>
      </c>
      <c r="B689" s="54">
        <v>42128</v>
      </c>
      <c r="C689">
        <v>0</v>
      </c>
      <c r="D689">
        <v>0</v>
      </c>
      <c r="E689">
        <v>85</v>
      </c>
      <c r="F689" t="s">
        <v>150</v>
      </c>
    </row>
    <row r="690" spans="1:6" ht="15">
      <c r="A690" t="s">
        <v>150</v>
      </c>
      <c r="B690" s="54">
        <v>42152</v>
      </c>
      <c r="C690">
        <v>0</v>
      </c>
      <c r="D690">
        <v>0</v>
      </c>
      <c r="E690">
        <v>984.1</v>
      </c>
      <c r="F690" t="s">
        <v>150</v>
      </c>
    </row>
    <row r="691" spans="1:6" ht="15">
      <c r="A691" t="s">
        <v>150</v>
      </c>
      <c r="B691" s="54">
        <v>42191</v>
      </c>
      <c r="C691">
        <v>0.1</v>
      </c>
      <c r="D691">
        <v>0</v>
      </c>
      <c r="E691">
        <v>72</v>
      </c>
      <c r="F691" t="s">
        <v>150</v>
      </c>
    </row>
    <row r="692" spans="1:6" ht="15">
      <c r="A692" t="s">
        <v>150</v>
      </c>
      <c r="B692" s="54">
        <v>42234</v>
      </c>
      <c r="C692">
        <v>0</v>
      </c>
      <c r="D692">
        <v>0</v>
      </c>
      <c r="E692">
        <v>959.6</v>
      </c>
      <c r="F692" t="s">
        <v>150</v>
      </c>
    </row>
    <row r="693" spans="1:6" ht="15">
      <c r="A693" t="s">
        <v>150</v>
      </c>
      <c r="B693" s="54">
        <v>42255</v>
      </c>
      <c r="C693">
        <v>0</v>
      </c>
      <c r="D693">
        <v>0</v>
      </c>
      <c r="E693">
        <v>59</v>
      </c>
      <c r="F693" t="s">
        <v>150</v>
      </c>
    </row>
    <row r="694" spans="1:6" ht="15">
      <c r="A694" t="s">
        <v>150</v>
      </c>
      <c r="B694" s="54">
        <v>42320</v>
      </c>
      <c r="C694">
        <v>0.5</v>
      </c>
      <c r="D694">
        <v>0</v>
      </c>
      <c r="E694">
        <v>56</v>
      </c>
      <c r="F694" t="s">
        <v>150</v>
      </c>
    </row>
    <row r="695" spans="1:6" ht="15">
      <c r="A695" t="s">
        <v>150</v>
      </c>
      <c r="B695" s="54">
        <v>42349</v>
      </c>
      <c r="C695">
        <v>0</v>
      </c>
      <c r="D695">
        <v>0</v>
      </c>
      <c r="E695">
        <v>941.9</v>
      </c>
      <c r="F695" t="s">
        <v>150</v>
      </c>
    </row>
    <row r="696" spans="1:6" ht="15">
      <c r="A696" t="s">
        <v>150</v>
      </c>
      <c r="B696" s="54">
        <v>42390</v>
      </c>
      <c r="C696">
        <v>0</v>
      </c>
      <c r="D696">
        <v>0</v>
      </c>
      <c r="E696">
        <v>52</v>
      </c>
      <c r="F696" t="s">
        <v>150</v>
      </c>
    </row>
    <row r="697" spans="1:6" ht="15">
      <c r="A697" t="s">
        <v>150</v>
      </c>
      <c r="B697" s="54">
        <v>42427</v>
      </c>
      <c r="C697">
        <v>0</v>
      </c>
      <c r="D697">
        <v>0</v>
      </c>
      <c r="E697">
        <v>928.9</v>
      </c>
      <c r="F697" t="s">
        <v>150</v>
      </c>
    </row>
    <row r="698" spans="1:6" ht="15">
      <c r="A698" t="s">
        <v>150</v>
      </c>
      <c r="B698" s="54">
        <v>42464</v>
      </c>
      <c r="C698">
        <v>0</v>
      </c>
      <c r="D698">
        <v>0</v>
      </c>
      <c r="E698">
        <v>44</v>
      </c>
      <c r="F698" t="s">
        <v>150</v>
      </c>
    </row>
    <row r="699" spans="1:6" ht="15">
      <c r="A699" t="s">
        <v>150</v>
      </c>
      <c r="B699" s="54">
        <v>42530</v>
      </c>
      <c r="C699">
        <v>0</v>
      </c>
      <c r="D699">
        <v>0</v>
      </c>
      <c r="E699">
        <v>914.2</v>
      </c>
      <c r="F699" t="s">
        <v>150</v>
      </c>
    </row>
    <row r="700" spans="1:6" ht="15">
      <c r="A700" t="s">
        <v>150</v>
      </c>
      <c r="B700" s="54">
        <v>42549</v>
      </c>
      <c r="C700">
        <v>0</v>
      </c>
      <c r="D700">
        <v>0</v>
      </c>
      <c r="E700">
        <v>38</v>
      </c>
      <c r="F700" t="s">
        <v>150</v>
      </c>
    </row>
    <row r="701" spans="1:6" ht="15">
      <c r="A701" t="s">
        <v>150</v>
      </c>
      <c r="B701" s="54">
        <v>42605</v>
      </c>
      <c r="C701">
        <v>0</v>
      </c>
      <c r="D701">
        <v>0</v>
      </c>
      <c r="E701">
        <v>37</v>
      </c>
      <c r="F701" t="s">
        <v>150</v>
      </c>
    </row>
    <row r="702" spans="1:6" ht="15">
      <c r="A702" t="s">
        <v>150</v>
      </c>
      <c r="B702" s="54">
        <v>42676</v>
      </c>
      <c r="C702">
        <v>0</v>
      </c>
      <c r="D702">
        <v>0</v>
      </c>
      <c r="E702">
        <v>84</v>
      </c>
      <c r="F702" t="s">
        <v>150</v>
      </c>
    </row>
    <row r="703" spans="1:6" ht="15">
      <c r="A703" t="s">
        <v>150</v>
      </c>
      <c r="B703" s="54">
        <v>42744</v>
      </c>
      <c r="C703">
        <v>0</v>
      </c>
      <c r="D703">
        <v>0</v>
      </c>
      <c r="E703">
        <v>85</v>
      </c>
      <c r="F703" t="s">
        <v>150</v>
      </c>
    </row>
    <row r="704" spans="1:6" ht="15">
      <c r="A704" t="s">
        <v>150</v>
      </c>
      <c r="B704" s="54">
        <v>42817</v>
      </c>
      <c r="C704">
        <v>0</v>
      </c>
      <c r="D704">
        <v>0</v>
      </c>
      <c r="E704">
        <v>85</v>
      </c>
      <c r="F704" t="s">
        <v>150</v>
      </c>
    </row>
    <row r="705" spans="1:6" ht="15">
      <c r="A705" t="s">
        <v>150</v>
      </c>
      <c r="B705" s="54">
        <v>42903</v>
      </c>
      <c r="C705">
        <v>0</v>
      </c>
      <c r="D705">
        <v>0</v>
      </c>
      <c r="E705">
        <v>85</v>
      </c>
      <c r="F705" t="s">
        <v>150</v>
      </c>
    </row>
    <row r="706" spans="1:6" ht="15">
      <c r="A706" t="s">
        <v>150</v>
      </c>
      <c r="B706" s="54">
        <v>42922</v>
      </c>
      <c r="C706">
        <v>0</v>
      </c>
      <c r="D706">
        <v>0</v>
      </c>
      <c r="E706">
        <v>85</v>
      </c>
      <c r="F706" t="s">
        <v>150</v>
      </c>
    </row>
    <row r="707" spans="1:6" ht="15">
      <c r="A707" t="s">
        <v>150</v>
      </c>
      <c r="B707" s="54">
        <v>42951</v>
      </c>
      <c r="C707">
        <v>0</v>
      </c>
      <c r="D707">
        <v>0</v>
      </c>
      <c r="E707">
        <v>986.7</v>
      </c>
      <c r="F707" t="s">
        <v>150</v>
      </c>
    </row>
    <row r="708" spans="1:6" ht="15">
      <c r="A708" t="s">
        <v>150</v>
      </c>
      <c r="B708" s="54">
        <v>42971</v>
      </c>
      <c r="E708">
        <v>73</v>
      </c>
      <c r="F708" t="s">
        <v>150</v>
      </c>
    </row>
    <row r="709" spans="1:6" ht="15">
      <c r="A709" t="s">
        <v>150</v>
      </c>
      <c r="B709" s="54">
        <v>43130</v>
      </c>
      <c r="C709">
        <v>0</v>
      </c>
      <c r="D709">
        <v>0</v>
      </c>
      <c r="E709">
        <v>72</v>
      </c>
      <c r="F709" t="s">
        <v>150</v>
      </c>
    </row>
    <row r="710" spans="1:6" ht="15">
      <c r="A710" t="s">
        <v>150</v>
      </c>
      <c r="B710" s="54">
        <v>43130</v>
      </c>
      <c r="E710">
        <v>72</v>
      </c>
      <c r="F710" t="s">
        <v>150</v>
      </c>
    </row>
    <row r="711" spans="1:6" ht="15">
      <c r="A711" t="s">
        <v>150</v>
      </c>
      <c r="B711" s="54">
        <v>43130</v>
      </c>
      <c r="E711">
        <v>72</v>
      </c>
      <c r="F711" t="s">
        <v>150</v>
      </c>
    </row>
    <row r="712" spans="1:6" ht="15">
      <c r="A712" t="s">
        <v>150</v>
      </c>
      <c r="B712" s="54">
        <v>43285</v>
      </c>
      <c r="C712">
        <v>0</v>
      </c>
      <c r="D712">
        <v>0</v>
      </c>
      <c r="E712">
        <v>70</v>
      </c>
      <c r="F712" t="s">
        <v>150</v>
      </c>
    </row>
    <row r="713" spans="1:6" ht="15">
      <c r="A713" t="s">
        <v>150</v>
      </c>
      <c r="B713" s="54">
        <v>43306</v>
      </c>
      <c r="C713">
        <v>0</v>
      </c>
      <c r="D713">
        <v>0</v>
      </c>
      <c r="E713">
        <v>58</v>
      </c>
      <c r="F713" t="s">
        <v>150</v>
      </c>
    </row>
    <row r="714" spans="1:6" ht="15">
      <c r="A714" t="s">
        <v>150</v>
      </c>
      <c r="B714" s="54">
        <v>43570</v>
      </c>
      <c r="C714">
        <v>0</v>
      </c>
      <c r="D714">
        <v>0</v>
      </c>
      <c r="E714">
        <v>58</v>
      </c>
      <c r="F714" t="s">
        <v>150</v>
      </c>
    </row>
    <row r="715" spans="1:6" ht="15">
      <c r="A715" t="s">
        <v>150</v>
      </c>
      <c r="B715" s="54">
        <v>43744</v>
      </c>
      <c r="C715">
        <v>0</v>
      </c>
      <c r="D715">
        <v>0</v>
      </c>
      <c r="E715">
        <v>61</v>
      </c>
      <c r="F715" t="s">
        <v>150</v>
      </c>
    </row>
    <row r="716" spans="1:6" ht="15">
      <c r="A716" t="s">
        <v>151</v>
      </c>
      <c r="B716" s="54">
        <v>41732</v>
      </c>
      <c r="C716">
        <v>0</v>
      </c>
      <c r="D716">
        <v>0</v>
      </c>
      <c r="E716">
        <v>84</v>
      </c>
      <c r="F716" t="s">
        <v>151</v>
      </c>
    </row>
    <row r="717" spans="1:6" ht="15">
      <c r="A717" t="s">
        <v>151</v>
      </c>
      <c r="B717" s="54">
        <v>41883</v>
      </c>
      <c r="C717">
        <v>0</v>
      </c>
      <c r="D717">
        <v>0</v>
      </c>
      <c r="E717">
        <v>89</v>
      </c>
      <c r="F717" t="s">
        <v>151</v>
      </c>
    </row>
    <row r="718" spans="1:6" ht="15">
      <c r="A718" t="s">
        <v>151</v>
      </c>
      <c r="B718" s="54">
        <v>41962</v>
      </c>
      <c r="C718">
        <v>0</v>
      </c>
      <c r="D718">
        <v>0</v>
      </c>
      <c r="E718">
        <v>85</v>
      </c>
      <c r="F718" t="s">
        <v>151</v>
      </c>
    </row>
    <row r="719" spans="1:6" ht="15">
      <c r="A719" t="s">
        <v>151</v>
      </c>
      <c r="B719" s="54">
        <v>42011</v>
      </c>
      <c r="C719">
        <v>0</v>
      </c>
      <c r="D719">
        <v>0</v>
      </c>
      <c r="E719">
        <v>85</v>
      </c>
      <c r="F719" t="s">
        <v>151</v>
      </c>
    </row>
    <row r="720" spans="1:6" ht="15">
      <c r="A720" t="s">
        <v>151</v>
      </c>
      <c r="B720" s="54">
        <v>42048</v>
      </c>
      <c r="C720">
        <v>0</v>
      </c>
      <c r="D720">
        <v>0</v>
      </c>
      <c r="E720">
        <v>87</v>
      </c>
      <c r="F720" t="s">
        <v>151</v>
      </c>
    </row>
    <row r="721" spans="1:6" ht="15">
      <c r="A721" t="s">
        <v>151</v>
      </c>
      <c r="B721" s="54">
        <v>42110</v>
      </c>
      <c r="C721">
        <v>0</v>
      </c>
      <c r="D721">
        <v>0</v>
      </c>
      <c r="E721">
        <v>80</v>
      </c>
      <c r="F721" t="s">
        <v>151</v>
      </c>
    </row>
    <row r="722" spans="1:6" ht="15">
      <c r="A722" t="s">
        <v>151</v>
      </c>
      <c r="B722" s="54">
        <v>42144</v>
      </c>
      <c r="C722">
        <v>0</v>
      </c>
      <c r="D722">
        <v>0</v>
      </c>
      <c r="E722">
        <v>80</v>
      </c>
      <c r="F722" t="s">
        <v>151</v>
      </c>
    </row>
    <row r="723" spans="1:6" ht="15">
      <c r="A723" t="s">
        <v>151</v>
      </c>
      <c r="B723" s="54">
        <v>42145</v>
      </c>
      <c r="C723">
        <v>0</v>
      </c>
      <c r="D723">
        <v>0</v>
      </c>
      <c r="E723">
        <v>992.7</v>
      </c>
      <c r="F723" t="s">
        <v>151</v>
      </c>
    </row>
    <row r="724" spans="1:6" ht="15">
      <c r="A724" t="s">
        <v>151</v>
      </c>
      <c r="B724" s="54">
        <v>42151</v>
      </c>
      <c r="C724">
        <v>0</v>
      </c>
      <c r="D724">
        <v>0</v>
      </c>
      <c r="E724">
        <v>77</v>
      </c>
      <c r="F724" t="s">
        <v>151</v>
      </c>
    </row>
    <row r="725" spans="1:6" ht="15">
      <c r="A725" t="s">
        <v>151</v>
      </c>
      <c r="B725" s="54">
        <v>42212</v>
      </c>
      <c r="C725">
        <v>0</v>
      </c>
      <c r="D725">
        <v>0</v>
      </c>
      <c r="E725">
        <v>77</v>
      </c>
      <c r="F725" t="s">
        <v>151</v>
      </c>
    </row>
    <row r="726" spans="1:6" ht="15">
      <c r="A726" t="s">
        <v>151</v>
      </c>
      <c r="B726" s="54">
        <v>42292</v>
      </c>
      <c r="D726">
        <v>0</v>
      </c>
      <c r="E726">
        <v>78</v>
      </c>
      <c r="F726" t="s">
        <v>151</v>
      </c>
    </row>
    <row r="727" spans="1:6" ht="15">
      <c r="A727" t="s">
        <v>151</v>
      </c>
      <c r="B727" s="54">
        <v>42361</v>
      </c>
      <c r="C727">
        <v>1</v>
      </c>
      <c r="D727">
        <v>0</v>
      </c>
      <c r="E727">
        <v>76.5</v>
      </c>
      <c r="F727" t="s">
        <v>151</v>
      </c>
    </row>
    <row r="728" spans="1:6" ht="15">
      <c r="A728" t="s">
        <v>151</v>
      </c>
      <c r="B728" s="54">
        <v>42426</v>
      </c>
      <c r="C728">
        <v>0</v>
      </c>
      <c r="D728">
        <v>0</v>
      </c>
      <c r="E728">
        <v>76</v>
      </c>
      <c r="F728" t="s">
        <v>151</v>
      </c>
    </row>
    <row r="729" spans="1:6" ht="15">
      <c r="A729" t="s">
        <v>151</v>
      </c>
      <c r="B729" s="54">
        <v>42508</v>
      </c>
      <c r="C729">
        <v>0</v>
      </c>
      <c r="D729">
        <v>0</v>
      </c>
      <c r="E729">
        <v>73</v>
      </c>
      <c r="F729" t="s">
        <v>151</v>
      </c>
    </row>
    <row r="730" spans="1:6" ht="15">
      <c r="A730" t="s">
        <v>151</v>
      </c>
      <c r="B730" s="54">
        <v>42592</v>
      </c>
      <c r="C730">
        <v>0</v>
      </c>
      <c r="D730">
        <v>0</v>
      </c>
      <c r="E730">
        <v>75</v>
      </c>
      <c r="F730" t="s">
        <v>151</v>
      </c>
    </row>
    <row r="731" spans="1:6" ht="15">
      <c r="A731" t="s">
        <v>151</v>
      </c>
      <c r="B731" s="54">
        <v>42683</v>
      </c>
      <c r="C731">
        <v>0</v>
      </c>
      <c r="D731">
        <v>0</v>
      </c>
      <c r="E731">
        <v>61</v>
      </c>
      <c r="F731" t="s">
        <v>151</v>
      </c>
    </row>
    <row r="732" spans="1:6" ht="15">
      <c r="A732" t="s">
        <v>151</v>
      </c>
      <c r="B732" s="54">
        <v>42747</v>
      </c>
      <c r="C732">
        <v>0</v>
      </c>
      <c r="D732">
        <v>0</v>
      </c>
      <c r="E732">
        <v>61</v>
      </c>
      <c r="F732" t="s">
        <v>151</v>
      </c>
    </row>
    <row r="733" spans="1:6" ht="15">
      <c r="A733" t="s">
        <v>151</v>
      </c>
      <c r="B733" s="54">
        <v>42766</v>
      </c>
      <c r="C733">
        <v>0</v>
      </c>
      <c r="D733">
        <v>0</v>
      </c>
      <c r="E733">
        <v>61</v>
      </c>
      <c r="F733" t="s">
        <v>151</v>
      </c>
    </row>
    <row r="734" spans="1:6" ht="15">
      <c r="A734" t="s">
        <v>151</v>
      </c>
      <c r="B734" s="54">
        <v>42831</v>
      </c>
      <c r="C734">
        <v>0</v>
      </c>
      <c r="D734">
        <v>0</v>
      </c>
      <c r="E734">
        <v>61</v>
      </c>
      <c r="F734" t="s">
        <v>151</v>
      </c>
    </row>
    <row r="735" spans="1:6" ht="15">
      <c r="A735" t="s">
        <v>151</v>
      </c>
      <c r="B735" s="54">
        <v>42906</v>
      </c>
      <c r="C735">
        <v>0</v>
      </c>
      <c r="D735">
        <v>0</v>
      </c>
      <c r="E735">
        <v>53</v>
      </c>
      <c r="F735" t="s">
        <v>151</v>
      </c>
    </row>
    <row r="736" spans="1:6" ht="15">
      <c r="A736" t="s">
        <v>151</v>
      </c>
      <c r="B736" s="54">
        <v>42975</v>
      </c>
      <c r="C736">
        <v>0</v>
      </c>
      <c r="D736">
        <v>0</v>
      </c>
      <c r="E736">
        <v>51</v>
      </c>
      <c r="F736" t="s">
        <v>151</v>
      </c>
    </row>
    <row r="737" spans="1:6" ht="15">
      <c r="A737" t="s">
        <v>151</v>
      </c>
      <c r="B737" s="54">
        <v>42993</v>
      </c>
      <c r="C737">
        <v>0</v>
      </c>
      <c r="D737">
        <v>0</v>
      </c>
      <c r="E737">
        <v>51</v>
      </c>
      <c r="F737" t="s">
        <v>151</v>
      </c>
    </row>
    <row r="738" spans="1:6" ht="15">
      <c r="A738" t="s">
        <v>151</v>
      </c>
      <c r="B738" s="54">
        <v>43041</v>
      </c>
      <c r="C738">
        <v>0</v>
      </c>
      <c r="D738">
        <v>0</v>
      </c>
      <c r="E738">
        <v>922.7</v>
      </c>
      <c r="F738" t="s">
        <v>151</v>
      </c>
    </row>
    <row r="739" spans="1:6" ht="15">
      <c r="A739" t="s">
        <v>151</v>
      </c>
      <c r="B739" s="54">
        <v>43057</v>
      </c>
      <c r="C739">
        <v>0</v>
      </c>
      <c r="D739">
        <v>0</v>
      </c>
      <c r="E739">
        <v>85</v>
      </c>
      <c r="F739" t="s">
        <v>151</v>
      </c>
    </row>
    <row r="740" spans="1:6" ht="15">
      <c r="A740" t="s">
        <v>151</v>
      </c>
      <c r="B740" s="54">
        <v>43200</v>
      </c>
      <c r="E740">
        <v>85</v>
      </c>
      <c r="F740" t="s">
        <v>151</v>
      </c>
    </row>
    <row r="741" spans="1:6" ht="15">
      <c r="A741" t="s">
        <v>151</v>
      </c>
      <c r="B741" s="54">
        <v>43200</v>
      </c>
      <c r="E741">
        <v>85</v>
      </c>
      <c r="F741" t="s">
        <v>151</v>
      </c>
    </row>
    <row r="742" spans="1:6" ht="15">
      <c r="A742" t="s">
        <v>151</v>
      </c>
      <c r="B742" s="54">
        <v>43313</v>
      </c>
      <c r="C742">
        <v>0</v>
      </c>
      <c r="D742">
        <v>0</v>
      </c>
      <c r="E742">
        <v>80</v>
      </c>
      <c r="F742" t="s">
        <v>151</v>
      </c>
    </row>
    <row r="743" spans="1:6" ht="15">
      <c r="A743" t="s">
        <v>151</v>
      </c>
      <c r="B743" s="54">
        <v>43409</v>
      </c>
      <c r="C743">
        <v>0</v>
      </c>
      <c r="D743">
        <v>0</v>
      </c>
      <c r="E743">
        <v>85</v>
      </c>
      <c r="F743" t="s">
        <v>151</v>
      </c>
    </row>
    <row r="744" spans="1:6" ht="15">
      <c r="A744" t="s">
        <v>151</v>
      </c>
      <c r="B744" s="54">
        <v>43494</v>
      </c>
      <c r="C744">
        <v>0</v>
      </c>
      <c r="D744">
        <v>0</v>
      </c>
      <c r="E744">
        <v>85</v>
      </c>
      <c r="F744" t="s">
        <v>151</v>
      </c>
    </row>
    <row r="745" spans="1:6" ht="15">
      <c r="A745" t="s">
        <v>151</v>
      </c>
      <c r="B745" s="54">
        <v>43690</v>
      </c>
      <c r="C745">
        <v>1</v>
      </c>
      <c r="D745">
        <v>1</v>
      </c>
      <c r="E745">
        <v>85</v>
      </c>
      <c r="F745" t="s">
        <v>151</v>
      </c>
    </row>
    <row r="746" spans="1:6" ht="15">
      <c r="A746" t="s">
        <v>151</v>
      </c>
      <c r="B746" s="54">
        <v>43782</v>
      </c>
      <c r="C746">
        <v>0</v>
      </c>
      <c r="D746">
        <v>0</v>
      </c>
      <c r="E746">
        <v>85</v>
      </c>
      <c r="F746" t="s">
        <v>151</v>
      </c>
    </row>
    <row r="747" spans="1:6" ht="15">
      <c r="A747" t="s">
        <v>154</v>
      </c>
      <c r="B747" s="54">
        <v>41737</v>
      </c>
      <c r="C747">
        <v>0</v>
      </c>
      <c r="D747">
        <v>0</v>
      </c>
      <c r="E747">
        <v>85</v>
      </c>
      <c r="F747" t="s">
        <v>154</v>
      </c>
    </row>
    <row r="748" spans="1:6" ht="15">
      <c r="A748" t="s">
        <v>154</v>
      </c>
      <c r="B748" s="54">
        <v>41883</v>
      </c>
      <c r="C748">
        <v>0</v>
      </c>
      <c r="D748">
        <v>0</v>
      </c>
      <c r="E748">
        <v>85</v>
      </c>
      <c r="F748" t="s">
        <v>154</v>
      </c>
    </row>
    <row r="749" spans="1:6" ht="15">
      <c r="A749" t="s">
        <v>154</v>
      </c>
      <c r="B749" s="54">
        <v>41964</v>
      </c>
      <c r="C749">
        <v>0</v>
      </c>
      <c r="D749">
        <v>0</v>
      </c>
      <c r="E749">
        <v>85</v>
      </c>
      <c r="F749" t="s">
        <v>154</v>
      </c>
    </row>
    <row r="750" spans="1:6" ht="15">
      <c r="A750" t="s">
        <v>154</v>
      </c>
      <c r="B750" s="54">
        <v>42065</v>
      </c>
      <c r="C750">
        <v>0</v>
      </c>
      <c r="D750">
        <v>0</v>
      </c>
      <c r="E750">
        <v>89</v>
      </c>
      <c r="F750" t="s">
        <v>154</v>
      </c>
    </row>
    <row r="751" spans="1:6" ht="15">
      <c r="A751" t="s">
        <v>154</v>
      </c>
      <c r="B751" s="54">
        <v>42149</v>
      </c>
      <c r="C751">
        <v>0</v>
      </c>
      <c r="D751">
        <v>0</v>
      </c>
      <c r="E751">
        <v>88</v>
      </c>
      <c r="F751" t="s">
        <v>154</v>
      </c>
    </row>
    <row r="752" spans="1:6" ht="15">
      <c r="A752" t="s">
        <v>154</v>
      </c>
      <c r="B752" s="54">
        <v>42214</v>
      </c>
      <c r="C752">
        <v>0</v>
      </c>
      <c r="D752">
        <v>0</v>
      </c>
      <c r="E752">
        <v>85</v>
      </c>
      <c r="F752" t="s">
        <v>154</v>
      </c>
    </row>
    <row r="753" spans="1:6" ht="15">
      <c r="A753" t="s">
        <v>154</v>
      </c>
      <c r="B753" s="54">
        <v>42285</v>
      </c>
      <c r="C753">
        <v>0</v>
      </c>
      <c r="D753">
        <v>0</v>
      </c>
      <c r="E753">
        <v>88</v>
      </c>
      <c r="F753" t="s">
        <v>154</v>
      </c>
    </row>
    <row r="754" spans="1:6" ht="15">
      <c r="A754" t="s">
        <v>154</v>
      </c>
      <c r="B754" s="54">
        <v>42357</v>
      </c>
      <c r="C754">
        <v>0</v>
      </c>
      <c r="D754">
        <v>0</v>
      </c>
      <c r="E754">
        <v>85</v>
      </c>
      <c r="F754" t="s">
        <v>154</v>
      </c>
    </row>
    <row r="755" spans="1:6" ht="15">
      <c r="A755" t="s">
        <v>154</v>
      </c>
      <c r="B755" s="54">
        <v>42404</v>
      </c>
      <c r="C755">
        <v>0</v>
      </c>
      <c r="D755">
        <v>0</v>
      </c>
      <c r="E755">
        <v>85</v>
      </c>
      <c r="F755" t="s">
        <v>154</v>
      </c>
    </row>
    <row r="756" spans="1:6" ht="15">
      <c r="A756" t="s">
        <v>154</v>
      </c>
      <c r="B756" s="54">
        <v>42465</v>
      </c>
      <c r="C756">
        <v>0</v>
      </c>
      <c r="D756">
        <v>0</v>
      </c>
      <c r="E756">
        <v>88</v>
      </c>
      <c r="F756" t="s">
        <v>154</v>
      </c>
    </row>
    <row r="757" spans="1:6" ht="15">
      <c r="A757" t="s">
        <v>154</v>
      </c>
      <c r="B757" s="54">
        <v>42557</v>
      </c>
      <c r="C757">
        <v>0.5</v>
      </c>
      <c r="D757">
        <v>0</v>
      </c>
      <c r="E757">
        <v>85</v>
      </c>
      <c r="F757" t="s">
        <v>154</v>
      </c>
    </row>
    <row r="758" spans="1:6" ht="15">
      <c r="A758" t="s">
        <v>154</v>
      </c>
      <c r="B758" s="54">
        <v>42618</v>
      </c>
      <c r="C758">
        <v>0</v>
      </c>
      <c r="D758">
        <v>0</v>
      </c>
      <c r="E758">
        <v>71</v>
      </c>
      <c r="F758" t="s">
        <v>154</v>
      </c>
    </row>
    <row r="759" spans="1:6" ht="15">
      <c r="A759" t="s">
        <v>154</v>
      </c>
      <c r="B759" s="54">
        <v>42629</v>
      </c>
      <c r="C759">
        <v>0</v>
      </c>
      <c r="D759">
        <v>0</v>
      </c>
      <c r="E759">
        <v>85</v>
      </c>
      <c r="F759" t="s">
        <v>154</v>
      </c>
    </row>
    <row r="760" spans="1:6" ht="15">
      <c r="A760" t="s">
        <v>154</v>
      </c>
      <c r="B760" s="54">
        <v>42690</v>
      </c>
      <c r="C760">
        <v>0</v>
      </c>
      <c r="D760">
        <v>0</v>
      </c>
      <c r="E760">
        <v>80</v>
      </c>
      <c r="F760" t="s">
        <v>154</v>
      </c>
    </row>
    <row r="761" spans="1:6" ht="15">
      <c r="A761" t="s">
        <v>154</v>
      </c>
      <c r="B761" s="54">
        <v>42720</v>
      </c>
      <c r="C761">
        <v>0</v>
      </c>
      <c r="D761">
        <v>0</v>
      </c>
      <c r="E761">
        <v>79.5</v>
      </c>
      <c r="F761" t="s">
        <v>154</v>
      </c>
    </row>
    <row r="762" spans="1:6" ht="15">
      <c r="A762" t="s">
        <v>154</v>
      </c>
      <c r="B762" s="54">
        <v>42786</v>
      </c>
      <c r="C762">
        <v>0</v>
      </c>
      <c r="D762">
        <v>0</v>
      </c>
      <c r="E762">
        <v>78</v>
      </c>
      <c r="F762" t="s">
        <v>154</v>
      </c>
    </row>
    <row r="763" spans="1:6" ht="15">
      <c r="A763" t="s">
        <v>154</v>
      </c>
      <c r="B763" s="54">
        <v>42859</v>
      </c>
      <c r="C763">
        <v>0</v>
      </c>
      <c r="D763">
        <v>0</v>
      </c>
      <c r="E763">
        <v>75</v>
      </c>
      <c r="F763" t="s">
        <v>154</v>
      </c>
    </row>
    <row r="764" spans="1:6" ht="15">
      <c r="A764" t="s">
        <v>154</v>
      </c>
      <c r="B764" s="54">
        <v>42879</v>
      </c>
      <c r="C764">
        <v>0</v>
      </c>
      <c r="D764">
        <v>0</v>
      </c>
      <c r="E764">
        <v>67</v>
      </c>
      <c r="F764" t="s">
        <v>154</v>
      </c>
    </row>
    <row r="765" spans="1:6" ht="15">
      <c r="A765" t="s">
        <v>154</v>
      </c>
      <c r="B765" s="54">
        <v>42937</v>
      </c>
      <c r="C765">
        <v>0</v>
      </c>
      <c r="D765">
        <v>0</v>
      </c>
      <c r="E765">
        <v>64.5</v>
      </c>
      <c r="F765" t="s">
        <v>154</v>
      </c>
    </row>
    <row r="766" spans="1:6" ht="15">
      <c r="A766" t="s">
        <v>154</v>
      </c>
      <c r="B766" s="54">
        <v>42984</v>
      </c>
      <c r="C766">
        <v>0</v>
      </c>
      <c r="D766">
        <v>0</v>
      </c>
      <c r="E766">
        <v>65</v>
      </c>
      <c r="F766" t="s">
        <v>154</v>
      </c>
    </row>
    <row r="767" spans="1:6" ht="15">
      <c r="A767" t="s">
        <v>154</v>
      </c>
      <c r="B767" s="54">
        <v>43017</v>
      </c>
      <c r="C767">
        <v>0</v>
      </c>
      <c r="D767">
        <v>0.2</v>
      </c>
      <c r="E767">
        <v>63</v>
      </c>
      <c r="F767" t="s">
        <v>154</v>
      </c>
    </row>
    <row r="768" spans="1:6" ht="15">
      <c r="A768" t="s">
        <v>154</v>
      </c>
      <c r="B768" s="54">
        <v>43039</v>
      </c>
      <c r="C768">
        <v>0</v>
      </c>
      <c r="D768">
        <v>0</v>
      </c>
      <c r="E768">
        <v>937.9</v>
      </c>
      <c r="F768" t="s">
        <v>154</v>
      </c>
    </row>
    <row r="769" spans="1:6" ht="15">
      <c r="A769" t="s">
        <v>154</v>
      </c>
      <c r="B769" s="54">
        <v>43213</v>
      </c>
      <c r="E769">
        <v>50</v>
      </c>
      <c r="F769" t="s">
        <v>154</v>
      </c>
    </row>
    <row r="770" spans="1:6" ht="15">
      <c r="A770" t="s">
        <v>154</v>
      </c>
      <c r="B770" s="54">
        <v>43300</v>
      </c>
      <c r="C770">
        <v>0</v>
      </c>
      <c r="D770">
        <v>0</v>
      </c>
      <c r="E770">
        <v>50</v>
      </c>
      <c r="F770" t="s">
        <v>154</v>
      </c>
    </row>
    <row r="771" spans="1:6" ht="15">
      <c r="A771" t="s">
        <v>154</v>
      </c>
      <c r="B771" s="54">
        <v>43560</v>
      </c>
      <c r="C771">
        <v>0</v>
      </c>
      <c r="D771">
        <v>0</v>
      </c>
      <c r="E771">
        <v>47</v>
      </c>
      <c r="F771" t="s">
        <v>154</v>
      </c>
    </row>
    <row r="772" spans="1:6" ht="15">
      <c r="A772" t="s">
        <v>154</v>
      </c>
      <c r="B772" s="54">
        <v>43648</v>
      </c>
      <c r="C772">
        <v>0</v>
      </c>
      <c r="D772">
        <v>0</v>
      </c>
      <c r="E772">
        <v>48</v>
      </c>
      <c r="F772" t="s">
        <v>154</v>
      </c>
    </row>
    <row r="773" spans="1:6" ht="15">
      <c r="A773" t="s">
        <v>155</v>
      </c>
      <c r="B773" s="54">
        <v>41736</v>
      </c>
      <c r="C773">
        <v>0</v>
      </c>
      <c r="D773">
        <v>0</v>
      </c>
      <c r="E773">
        <v>85</v>
      </c>
      <c r="F773" t="s">
        <v>155</v>
      </c>
    </row>
    <row r="774" spans="1:6" ht="15">
      <c r="A774" t="s">
        <v>155</v>
      </c>
      <c r="B774" s="54">
        <v>41884</v>
      </c>
      <c r="C774">
        <v>0</v>
      </c>
      <c r="D774">
        <v>0</v>
      </c>
      <c r="E774">
        <v>75</v>
      </c>
      <c r="F774" t="s">
        <v>155</v>
      </c>
    </row>
    <row r="775" spans="1:6" ht="15">
      <c r="A775" t="s">
        <v>155</v>
      </c>
      <c r="B775" s="54">
        <v>41983</v>
      </c>
      <c r="C775">
        <v>0</v>
      </c>
      <c r="D775">
        <v>0</v>
      </c>
      <c r="E775">
        <v>80</v>
      </c>
      <c r="F775" t="s">
        <v>155</v>
      </c>
    </row>
    <row r="776" spans="1:6" ht="15">
      <c r="A776" t="s">
        <v>155</v>
      </c>
      <c r="B776" s="54">
        <v>42011</v>
      </c>
      <c r="C776">
        <v>0</v>
      </c>
      <c r="D776">
        <v>0</v>
      </c>
      <c r="E776">
        <v>85</v>
      </c>
      <c r="F776" t="s">
        <v>155</v>
      </c>
    </row>
    <row r="777" spans="1:6" ht="15">
      <c r="A777" t="s">
        <v>155</v>
      </c>
      <c r="B777" s="54">
        <v>42065</v>
      </c>
      <c r="C777">
        <v>0</v>
      </c>
      <c r="D777">
        <v>0</v>
      </c>
      <c r="E777">
        <v>85</v>
      </c>
      <c r="F777" t="s">
        <v>155</v>
      </c>
    </row>
    <row r="778" spans="1:6" ht="15">
      <c r="A778" t="s">
        <v>155</v>
      </c>
      <c r="B778" s="54">
        <v>42132</v>
      </c>
      <c r="C778">
        <v>0</v>
      </c>
      <c r="D778">
        <v>0</v>
      </c>
      <c r="E778">
        <v>85</v>
      </c>
      <c r="F778" t="s">
        <v>155</v>
      </c>
    </row>
    <row r="779" spans="1:6" ht="15">
      <c r="A779" t="s">
        <v>155</v>
      </c>
      <c r="B779" s="54">
        <v>42150</v>
      </c>
      <c r="C779">
        <v>0</v>
      </c>
      <c r="D779">
        <v>0</v>
      </c>
      <c r="E779">
        <v>988.5</v>
      </c>
      <c r="F779" t="s">
        <v>155</v>
      </c>
    </row>
    <row r="780" spans="1:6" ht="15">
      <c r="A780" t="s">
        <v>155</v>
      </c>
      <c r="B780" s="54">
        <v>42192</v>
      </c>
      <c r="C780">
        <v>0</v>
      </c>
      <c r="D780">
        <v>0.1</v>
      </c>
      <c r="E780">
        <v>74</v>
      </c>
      <c r="F780" t="s">
        <v>155</v>
      </c>
    </row>
    <row r="781" spans="1:6" ht="15">
      <c r="A781" t="s">
        <v>155</v>
      </c>
      <c r="B781" s="54">
        <v>42241</v>
      </c>
      <c r="C781">
        <v>0</v>
      </c>
      <c r="D781">
        <v>0</v>
      </c>
      <c r="E781">
        <v>967.1</v>
      </c>
      <c r="F781" t="s">
        <v>155</v>
      </c>
    </row>
    <row r="782" spans="1:6" ht="15">
      <c r="A782" t="s">
        <v>155</v>
      </c>
      <c r="B782" s="54">
        <v>42263</v>
      </c>
      <c r="C782">
        <v>0</v>
      </c>
      <c r="D782">
        <v>0</v>
      </c>
      <c r="E782">
        <v>64</v>
      </c>
      <c r="F782" t="s">
        <v>155</v>
      </c>
    </row>
    <row r="783" spans="1:6" ht="15">
      <c r="A783" t="s">
        <v>155</v>
      </c>
      <c r="B783" s="54">
        <v>42334</v>
      </c>
      <c r="C783">
        <v>0</v>
      </c>
      <c r="D783">
        <v>0</v>
      </c>
      <c r="E783">
        <v>63</v>
      </c>
      <c r="F783" t="s">
        <v>155</v>
      </c>
    </row>
    <row r="784" spans="1:6" ht="15">
      <c r="A784" t="s">
        <v>155</v>
      </c>
      <c r="B784" s="54">
        <v>42397</v>
      </c>
      <c r="C784">
        <v>0</v>
      </c>
      <c r="D784">
        <v>0</v>
      </c>
      <c r="E784">
        <v>60</v>
      </c>
      <c r="F784" t="s">
        <v>155</v>
      </c>
    </row>
    <row r="785" spans="1:6" ht="15">
      <c r="A785" t="s">
        <v>155</v>
      </c>
      <c r="B785" s="54">
        <v>42423</v>
      </c>
      <c r="C785">
        <v>0</v>
      </c>
      <c r="D785">
        <v>0</v>
      </c>
      <c r="E785">
        <v>943.1</v>
      </c>
      <c r="F785" t="s">
        <v>155</v>
      </c>
    </row>
    <row r="786" spans="1:6" ht="15">
      <c r="A786" t="s">
        <v>155</v>
      </c>
      <c r="B786" s="54">
        <v>42542</v>
      </c>
      <c r="C786">
        <v>0</v>
      </c>
      <c r="D786">
        <v>0</v>
      </c>
      <c r="E786">
        <v>49</v>
      </c>
      <c r="F786" t="s">
        <v>155</v>
      </c>
    </row>
    <row r="787" spans="1:6" ht="15">
      <c r="A787" t="s">
        <v>155</v>
      </c>
      <c r="B787" s="54">
        <v>42562</v>
      </c>
      <c r="C787">
        <v>0</v>
      </c>
      <c r="D787">
        <v>0</v>
      </c>
      <c r="E787">
        <v>920.7</v>
      </c>
      <c r="F787" t="s">
        <v>155</v>
      </c>
    </row>
    <row r="788" spans="1:6" ht="15">
      <c r="A788" t="s">
        <v>155</v>
      </c>
      <c r="B788" s="54">
        <v>42605</v>
      </c>
      <c r="C788">
        <v>0.5</v>
      </c>
      <c r="D788">
        <v>0</v>
      </c>
      <c r="E788">
        <v>40</v>
      </c>
      <c r="F788" t="s">
        <v>155</v>
      </c>
    </row>
    <row r="789" spans="1:6" ht="15">
      <c r="A789" t="s">
        <v>155</v>
      </c>
      <c r="B789" s="54">
        <v>42622</v>
      </c>
      <c r="C789">
        <v>0</v>
      </c>
      <c r="D789">
        <v>0</v>
      </c>
      <c r="E789">
        <v>85</v>
      </c>
      <c r="F789" t="s">
        <v>155</v>
      </c>
    </row>
    <row r="790" spans="1:6" ht="15">
      <c r="A790" t="s">
        <v>155</v>
      </c>
      <c r="B790" s="54">
        <v>42690</v>
      </c>
      <c r="C790">
        <v>0</v>
      </c>
      <c r="D790">
        <v>0</v>
      </c>
      <c r="E790">
        <v>85</v>
      </c>
      <c r="F790" t="s">
        <v>155</v>
      </c>
    </row>
    <row r="791" spans="1:6" ht="15">
      <c r="A791" t="s">
        <v>155</v>
      </c>
      <c r="B791" s="54">
        <v>42765</v>
      </c>
      <c r="C791">
        <v>0</v>
      </c>
      <c r="D791">
        <v>0</v>
      </c>
      <c r="E791">
        <v>90</v>
      </c>
      <c r="F791" t="s">
        <v>155</v>
      </c>
    </row>
    <row r="792" spans="1:6" ht="15">
      <c r="A792" t="s">
        <v>155</v>
      </c>
      <c r="B792" s="54">
        <v>42837</v>
      </c>
      <c r="C792">
        <v>0</v>
      </c>
      <c r="D792">
        <v>0</v>
      </c>
      <c r="E792">
        <v>85</v>
      </c>
      <c r="F792" t="s">
        <v>155</v>
      </c>
    </row>
    <row r="793" spans="1:6" ht="15">
      <c r="A793" t="s">
        <v>155</v>
      </c>
      <c r="B793" s="54">
        <v>42915</v>
      </c>
      <c r="C793">
        <v>0.3</v>
      </c>
      <c r="D793">
        <v>0.5</v>
      </c>
      <c r="E793">
        <v>84</v>
      </c>
      <c r="F793" t="s">
        <v>155</v>
      </c>
    </row>
    <row r="794" spans="1:6" ht="15">
      <c r="A794" t="s">
        <v>155</v>
      </c>
      <c r="B794" s="54">
        <v>42930</v>
      </c>
      <c r="C794">
        <v>0</v>
      </c>
      <c r="D794">
        <v>0</v>
      </c>
      <c r="E794">
        <v>988.3</v>
      </c>
      <c r="F794" t="s">
        <v>155</v>
      </c>
    </row>
    <row r="795" spans="1:6" ht="15">
      <c r="A795" t="s">
        <v>155</v>
      </c>
      <c r="B795" s="54">
        <v>42982</v>
      </c>
      <c r="C795">
        <v>0</v>
      </c>
      <c r="D795">
        <v>0</v>
      </c>
      <c r="E795">
        <v>75</v>
      </c>
      <c r="F795" t="s">
        <v>155</v>
      </c>
    </row>
    <row r="796" spans="1:6" ht="15">
      <c r="A796" t="s">
        <v>155</v>
      </c>
      <c r="B796" s="54">
        <v>43080</v>
      </c>
      <c r="C796">
        <v>0</v>
      </c>
      <c r="D796">
        <v>0</v>
      </c>
      <c r="E796">
        <v>73</v>
      </c>
      <c r="F796" t="s">
        <v>155</v>
      </c>
    </row>
    <row r="797" spans="1:6" ht="15">
      <c r="A797" t="s">
        <v>155</v>
      </c>
      <c r="B797" s="54">
        <v>42982</v>
      </c>
      <c r="E797">
        <v>75</v>
      </c>
      <c r="F797" t="s">
        <v>155</v>
      </c>
    </row>
    <row r="798" spans="1:6" ht="15">
      <c r="A798" t="s">
        <v>155</v>
      </c>
      <c r="B798" s="54">
        <v>43231</v>
      </c>
      <c r="E798">
        <v>72</v>
      </c>
      <c r="F798" t="s">
        <v>155</v>
      </c>
    </row>
    <row r="799" spans="1:6" ht="15">
      <c r="A799" t="s">
        <v>155</v>
      </c>
      <c r="B799" s="54">
        <v>43326</v>
      </c>
      <c r="C799">
        <v>0</v>
      </c>
      <c r="D799">
        <v>0</v>
      </c>
      <c r="E799">
        <v>74</v>
      </c>
      <c r="F799" t="s">
        <v>155</v>
      </c>
    </row>
    <row r="800" spans="1:6" ht="15">
      <c r="A800" t="s">
        <v>155</v>
      </c>
      <c r="B800" s="54">
        <v>43326</v>
      </c>
      <c r="C800">
        <v>0</v>
      </c>
      <c r="D800">
        <v>0</v>
      </c>
      <c r="E800">
        <v>74</v>
      </c>
      <c r="F800" t="s">
        <v>155</v>
      </c>
    </row>
    <row r="801" spans="1:6" ht="15">
      <c r="A801" t="s">
        <v>155</v>
      </c>
      <c r="B801" s="54">
        <v>43599</v>
      </c>
      <c r="C801">
        <v>0</v>
      </c>
      <c r="D801">
        <v>0</v>
      </c>
      <c r="E801">
        <v>70</v>
      </c>
      <c r="F801" t="s">
        <v>155</v>
      </c>
    </row>
    <row r="802" spans="1:6" ht="15">
      <c r="A802" t="s">
        <v>157</v>
      </c>
      <c r="B802" s="54">
        <v>42011</v>
      </c>
      <c r="C802">
        <v>0</v>
      </c>
      <c r="D802">
        <v>0</v>
      </c>
      <c r="E802">
        <v>1007.7</v>
      </c>
      <c r="F802" t="s">
        <v>157</v>
      </c>
    </row>
    <row r="803" spans="1:6" ht="15">
      <c r="A803" t="s">
        <v>157</v>
      </c>
      <c r="B803" s="54">
        <v>42010</v>
      </c>
      <c r="C803">
        <v>0</v>
      </c>
      <c r="D803">
        <v>0</v>
      </c>
      <c r="E803">
        <v>85</v>
      </c>
      <c r="F803" t="s">
        <v>157</v>
      </c>
    </row>
    <row r="804" spans="1:6" ht="15">
      <c r="A804" t="s">
        <v>157</v>
      </c>
      <c r="B804" s="54">
        <v>42249</v>
      </c>
      <c r="C804">
        <v>0</v>
      </c>
      <c r="D804">
        <v>0</v>
      </c>
      <c r="E804">
        <v>84</v>
      </c>
      <c r="F804" t="s">
        <v>157</v>
      </c>
    </row>
    <row r="805" spans="1:6" ht="15">
      <c r="A805" t="s">
        <v>157</v>
      </c>
      <c r="B805" s="54">
        <v>42327</v>
      </c>
      <c r="C805">
        <v>0</v>
      </c>
      <c r="D805">
        <v>0</v>
      </c>
      <c r="E805">
        <v>84</v>
      </c>
      <c r="F805" t="s">
        <v>157</v>
      </c>
    </row>
    <row r="806" spans="1:6" ht="15">
      <c r="A806" t="s">
        <v>157</v>
      </c>
      <c r="B806" s="54">
        <v>42394</v>
      </c>
      <c r="C806">
        <v>0</v>
      </c>
      <c r="D806">
        <v>0.2</v>
      </c>
      <c r="E806">
        <v>84</v>
      </c>
      <c r="F806" t="s">
        <v>157</v>
      </c>
    </row>
    <row r="807" spans="1:6" ht="15">
      <c r="A807" t="s">
        <v>157</v>
      </c>
      <c r="B807" s="54">
        <v>42461</v>
      </c>
      <c r="C807">
        <v>0.5</v>
      </c>
      <c r="D807">
        <v>0</v>
      </c>
      <c r="E807">
        <v>81</v>
      </c>
      <c r="F807" t="s">
        <v>157</v>
      </c>
    </row>
    <row r="808" spans="1:6" ht="15">
      <c r="A808" t="s">
        <v>157</v>
      </c>
      <c r="B808" s="54">
        <v>42520</v>
      </c>
      <c r="C808">
        <v>0</v>
      </c>
      <c r="D808">
        <v>0</v>
      </c>
      <c r="E808">
        <v>81</v>
      </c>
      <c r="F808" t="s">
        <v>157</v>
      </c>
    </row>
    <row r="809" spans="1:6" ht="15">
      <c r="A809" t="s">
        <v>157</v>
      </c>
      <c r="B809" s="54">
        <v>42528</v>
      </c>
      <c r="C809">
        <v>0</v>
      </c>
      <c r="D809">
        <v>0</v>
      </c>
      <c r="E809">
        <v>980.9</v>
      </c>
      <c r="F809" t="s">
        <v>157</v>
      </c>
    </row>
    <row r="810" spans="1:6" ht="15">
      <c r="A810" t="s">
        <v>157</v>
      </c>
      <c r="B810" s="54">
        <v>42543</v>
      </c>
      <c r="C810">
        <v>0</v>
      </c>
      <c r="D810">
        <v>0</v>
      </c>
      <c r="E810">
        <v>70</v>
      </c>
      <c r="F810" t="s">
        <v>157</v>
      </c>
    </row>
    <row r="811" spans="1:6" ht="15">
      <c r="A811" t="s">
        <v>157</v>
      </c>
      <c r="B811" s="54">
        <v>42608</v>
      </c>
      <c r="C811">
        <v>0</v>
      </c>
      <c r="D811">
        <v>0</v>
      </c>
      <c r="E811">
        <v>70</v>
      </c>
      <c r="F811" t="s">
        <v>157</v>
      </c>
    </row>
    <row r="812" spans="1:6" ht="15">
      <c r="A812" t="s">
        <v>157</v>
      </c>
      <c r="B812" s="54">
        <v>42647</v>
      </c>
      <c r="C812">
        <v>0</v>
      </c>
      <c r="D812">
        <v>0</v>
      </c>
      <c r="E812">
        <v>953</v>
      </c>
      <c r="F812" t="s">
        <v>157</v>
      </c>
    </row>
    <row r="813" spans="1:6" ht="15">
      <c r="A813" t="s">
        <v>157</v>
      </c>
      <c r="B813" s="54">
        <v>42665</v>
      </c>
      <c r="C813">
        <v>0</v>
      </c>
      <c r="D813">
        <v>0</v>
      </c>
      <c r="E813">
        <v>55</v>
      </c>
      <c r="F813" t="s">
        <v>157</v>
      </c>
    </row>
    <row r="814" spans="1:6" ht="15">
      <c r="A814" t="s">
        <v>157</v>
      </c>
      <c r="B814" s="54">
        <v>42732</v>
      </c>
      <c r="C814">
        <v>1</v>
      </c>
      <c r="D814">
        <v>0</v>
      </c>
      <c r="E814">
        <v>57</v>
      </c>
      <c r="F814" t="s">
        <v>157</v>
      </c>
    </row>
    <row r="815" spans="1:6" ht="15">
      <c r="A815" t="s">
        <v>157</v>
      </c>
      <c r="B815" s="54">
        <v>42810</v>
      </c>
      <c r="C815">
        <v>2</v>
      </c>
      <c r="D815">
        <v>1.5</v>
      </c>
      <c r="E815">
        <v>58</v>
      </c>
      <c r="F815" t="s">
        <v>157</v>
      </c>
    </row>
    <row r="816" spans="1:6" ht="15">
      <c r="A816" t="s">
        <v>157</v>
      </c>
      <c r="B816" s="54">
        <v>42879</v>
      </c>
      <c r="C816">
        <v>0</v>
      </c>
      <c r="D816">
        <v>0.2</v>
      </c>
      <c r="E816">
        <v>53</v>
      </c>
      <c r="F816" t="s">
        <v>157</v>
      </c>
    </row>
    <row r="817" spans="1:6" ht="15">
      <c r="A817" t="s">
        <v>157</v>
      </c>
      <c r="B817" s="54">
        <v>42901</v>
      </c>
      <c r="C817">
        <v>0</v>
      </c>
      <c r="D817">
        <v>0</v>
      </c>
      <c r="E817">
        <v>929.1</v>
      </c>
      <c r="F817" t="s">
        <v>157</v>
      </c>
    </row>
    <row r="818" spans="1:6" ht="15">
      <c r="A818" t="s">
        <v>157</v>
      </c>
      <c r="B818" s="54">
        <v>42956</v>
      </c>
      <c r="C818">
        <v>0</v>
      </c>
      <c r="D818">
        <v>0</v>
      </c>
      <c r="E818">
        <v>914.1</v>
      </c>
      <c r="F818" t="s">
        <v>157</v>
      </c>
    </row>
    <row r="819" spans="1:6" ht="15">
      <c r="A819" t="s">
        <v>157</v>
      </c>
      <c r="B819" s="54">
        <v>42964</v>
      </c>
      <c r="C819">
        <v>0</v>
      </c>
      <c r="D819">
        <v>0</v>
      </c>
      <c r="E819">
        <v>39</v>
      </c>
      <c r="F819" t="s">
        <v>157</v>
      </c>
    </row>
    <row r="820" spans="1:6" ht="15">
      <c r="A820" t="s">
        <v>157</v>
      </c>
      <c r="B820" s="54">
        <v>43122</v>
      </c>
      <c r="C820">
        <v>0</v>
      </c>
      <c r="D820">
        <v>0</v>
      </c>
      <c r="E820">
        <v>37</v>
      </c>
      <c r="F820" t="s">
        <v>157</v>
      </c>
    </row>
    <row r="821" spans="1:6" ht="15">
      <c r="A821" t="s">
        <v>157</v>
      </c>
      <c r="B821" s="54">
        <v>43208</v>
      </c>
      <c r="E821">
        <v>31</v>
      </c>
      <c r="F821" t="s">
        <v>157</v>
      </c>
    </row>
    <row r="822" spans="1:6" ht="15">
      <c r="A822" t="s">
        <v>157</v>
      </c>
      <c r="B822" s="54">
        <v>43606</v>
      </c>
      <c r="C822">
        <v>0.5</v>
      </c>
      <c r="D822">
        <v>0</v>
      </c>
      <c r="E822">
        <v>83</v>
      </c>
      <c r="F822" t="s">
        <v>157</v>
      </c>
    </row>
    <row r="823" spans="1:6" ht="15">
      <c r="A823" t="s">
        <v>158</v>
      </c>
      <c r="B823" s="54">
        <v>42011</v>
      </c>
      <c r="C823">
        <v>0</v>
      </c>
      <c r="D823">
        <v>0</v>
      </c>
      <c r="E823">
        <v>1009.6</v>
      </c>
      <c r="F823" t="s">
        <v>158</v>
      </c>
    </row>
    <row r="824" spans="1:6" ht="15">
      <c r="A824" t="s">
        <v>158</v>
      </c>
      <c r="B824" s="54">
        <v>42010</v>
      </c>
      <c r="C824">
        <v>0</v>
      </c>
      <c r="D824">
        <v>0</v>
      </c>
      <c r="E824">
        <v>85</v>
      </c>
      <c r="F824" t="s">
        <v>158</v>
      </c>
    </row>
    <row r="825" spans="1:6" ht="15">
      <c r="A825" t="s">
        <v>158</v>
      </c>
      <c r="B825" s="54">
        <v>42249</v>
      </c>
      <c r="C825">
        <v>0</v>
      </c>
      <c r="D825">
        <v>0</v>
      </c>
      <c r="E825">
        <v>84</v>
      </c>
      <c r="F825" t="s">
        <v>158</v>
      </c>
    </row>
    <row r="826" spans="1:6" ht="15">
      <c r="A826" t="s">
        <v>158</v>
      </c>
      <c r="B826" s="54">
        <v>42335</v>
      </c>
      <c r="C826">
        <v>0</v>
      </c>
      <c r="D826">
        <v>0</v>
      </c>
      <c r="E826">
        <v>82</v>
      </c>
      <c r="F826" t="s">
        <v>158</v>
      </c>
    </row>
    <row r="827" spans="1:6" ht="15">
      <c r="A827" t="s">
        <v>158</v>
      </c>
      <c r="B827" s="54">
        <v>42403</v>
      </c>
      <c r="C827">
        <v>0</v>
      </c>
      <c r="D827">
        <v>0</v>
      </c>
      <c r="E827">
        <v>84</v>
      </c>
      <c r="F827" t="s">
        <v>158</v>
      </c>
    </row>
    <row r="828" spans="1:6" ht="15">
      <c r="A828" t="s">
        <v>158</v>
      </c>
      <c r="B828" s="54">
        <v>42450</v>
      </c>
      <c r="C828">
        <v>0.5</v>
      </c>
      <c r="D828">
        <v>0.5</v>
      </c>
      <c r="E828">
        <v>84</v>
      </c>
      <c r="F828" t="s">
        <v>158</v>
      </c>
    </row>
    <row r="829" spans="1:6" ht="15">
      <c r="A829" t="s">
        <v>158</v>
      </c>
      <c r="B829" s="54">
        <v>42471</v>
      </c>
      <c r="C829">
        <v>0.2</v>
      </c>
      <c r="D829">
        <v>0.5</v>
      </c>
      <c r="E829">
        <v>82</v>
      </c>
      <c r="F829" t="s">
        <v>158</v>
      </c>
    </row>
    <row r="830" spans="1:6" ht="15">
      <c r="A830" t="s">
        <v>158</v>
      </c>
      <c r="B830" s="54">
        <v>42564</v>
      </c>
      <c r="C830">
        <v>0</v>
      </c>
      <c r="D830">
        <v>0</v>
      </c>
      <c r="E830">
        <v>981.1</v>
      </c>
      <c r="F830" t="s">
        <v>158</v>
      </c>
    </row>
    <row r="831" spans="1:6" ht="15">
      <c r="A831" t="s">
        <v>158</v>
      </c>
      <c r="B831" s="54">
        <v>42684</v>
      </c>
      <c r="C831">
        <v>0</v>
      </c>
      <c r="D831">
        <v>0</v>
      </c>
      <c r="E831">
        <v>71</v>
      </c>
      <c r="F831" t="s">
        <v>158</v>
      </c>
    </row>
    <row r="832" spans="1:6" ht="15">
      <c r="A832" t="s">
        <v>158</v>
      </c>
      <c r="B832" s="54">
        <v>42754</v>
      </c>
      <c r="C832">
        <v>0</v>
      </c>
      <c r="D832">
        <v>0</v>
      </c>
      <c r="E832">
        <v>67</v>
      </c>
      <c r="F832" t="s">
        <v>158</v>
      </c>
    </row>
    <row r="833" spans="1:6" ht="15">
      <c r="A833" t="s">
        <v>158</v>
      </c>
      <c r="B833" s="54">
        <v>42832</v>
      </c>
      <c r="C833">
        <v>0</v>
      </c>
      <c r="D833">
        <v>0</v>
      </c>
      <c r="E833">
        <v>946</v>
      </c>
      <c r="F833" t="s">
        <v>158</v>
      </c>
    </row>
    <row r="834" spans="1:6" ht="15">
      <c r="A834" t="s">
        <v>158</v>
      </c>
      <c r="B834" s="54">
        <v>42860</v>
      </c>
      <c r="C834">
        <v>0</v>
      </c>
      <c r="D834">
        <v>0</v>
      </c>
      <c r="E834">
        <v>54</v>
      </c>
      <c r="F834" t="s">
        <v>158</v>
      </c>
    </row>
    <row r="835" spans="1:6" ht="15">
      <c r="A835" t="s">
        <v>158</v>
      </c>
      <c r="B835" s="54">
        <v>42927</v>
      </c>
      <c r="C835">
        <v>0</v>
      </c>
      <c r="D835">
        <v>0</v>
      </c>
      <c r="E835">
        <v>51</v>
      </c>
      <c r="F835" t="s">
        <v>158</v>
      </c>
    </row>
    <row r="836" spans="1:6" ht="15">
      <c r="A836" t="s">
        <v>158</v>
      </c>
      <c r="B836" s="54">
        <v>42983</v>
      </c>
      <c r="C836">
        <v>0</v>
      </c>
      <c r="D836">
        <v>0</v>
      </c>
      <c r="E836">
        <v>917.8</v>
      </c>
      <c r="F836" t="s">
        <v>158</v>
      </c>
    </row>
    <row r="837" spans="1:6" ht="15">
      <c r="A837" t="s">
        <v>158</v>
      </c>
      <c r="B837" s="54">
        <v>42986</v>
      </c>
      <c r="C837">
        <v>0</v>
      </c>
      <c r="D837">
        <v>0</v>
      </c>
      <c r="E837">
        <v>40</v>
      </c>
      <c r="F837" t="s">
        <v>158</v>
      </c>
    </row>
    <row r="838" spans="1:6" ht="15">
      <c r="A838" t="s">
        <v>158</v>
      </c>
      <c r="B838" s="54">
        <v>43083</v>
      </c>
      <c r="C838">
        <v>0</v>
      </c>
      <c r="D838">
        <v>0</v>
      </c>
      <c r="E838">
        <v>35</v>
      </c>
      <c r="F838" t="s">
        <v>158</v>
      </c>
    </row>
    <row r="839" spans="1:6" ht="15">
      <c r="A839" t="s">
        <v>158</v>
      </c>
      <c r="B839" s="54">
        <v>43083</v>
      </c>
      <c r="E839">
        <v>35</v>
      </c>
      <c r="F839" t="s">
        <v>158</v>
      </c>
    </row>
    <row r="840" spans="1:6" ht="15">
      <c r="A840" t="s">
        <v>158</v>
      </c>
      <c r="B840" s="54">
        <v>43083</v>
      </c>
      <c r="E840">
        <v>35</v>
      </c>
      <c r="F840" t="s">
        <v>158</v>
      </c>
    </row>
    <row r="841" spans="1:6" ht="15">
      <c r="A841" t="s">
        <v>158</v>
      </c>
      <c r="B841" s="54">
        <v>43083</v>
      </c>
      <c r="E841">
        <v>35</v>
      </c>
      <c r="F841" t="s">
        <v>158</v>
      </c>
    </row>
    <row r="842" spans="1:6" ht="15">
      <c r="A842" t="s">
        <v>158</v>
      </c>
      <c r="B842" s="54">
        <v>43267</v>
      </c>
      <c r="C842">
        <v>0</v>
      </c>
      <c r="D842">
        <v>0.5</v>
      </c>
      <c r="E842">
        <v>36</v>
      </c>
      <c r="F842" t="s">
        <v>158</v>
      </c>
    </row>
    <row r="843" spans="1:6" ht="15">
      <c r="A843" t="s">
        <v>158</v>
      </c>
      <c r="B843" s="54">
        <v>43378</v>
      </c>
      <c r="C843">
        <v>0</v>
      </c>
      <c r="D843">
        <v>0</v>
      </c>
      <c r="E843">
        <v>37</v>
      </c>
      <c r="F843" t="s">
        <v>158</v>
      </c>
    </row>
    <row r="844" spans="1:6" ht="15">
      <c r="A844" t="s">
        <v>158</v>
      </c>
      <c r="B844" s="54">
        <v>43600</v>
      </c>
      <c r="C844">
        <v>0.5</v>
      </c>
      <c r="D844">
        <v>0.5</v>
      </c>
      <c r="E844">
        <v>35</v>
      </c>
      <c r="F844" t="s">
        <v>158</v>
      </c>
    </row>
    <row r="845" spans="1:6" ht="15">
      <c r="A845" t="s">
        <v>158</v>
      </c>
      <c r="B845" s="54">
        <v>43762</v>
      </c>
      <c r="C845">
        <v>0</v>
      </c>
      <c r="D845">
        <v>0</v>
      </c>
      <c r="E845">
        <v>85</v>
      </c>
      <c r="F845" t="s">
        <v>158</v>
      </c>
    </row>
    <row r="846" spans="1:6" ht="15">
      <c r="A846" t="s">
        <v>160</v>
      </c>
      <c r="B846" s="54">
        <v>42010</v>
      </c>
      <c r="C846">
        <v>0</v>
      </c>
      <c r="D846">
        <v>0</v>
      </c>
      <c r="E846">
        <v>1005.6</v>
      </c>
      <c r="F846" t="s">
        <v>160</v>
      </c>
    </row>
    <row r="847" spans="1:6" ht="15">
      <c r="A847" t="s">
        <v>160</v>
      </c>
      <c r="B847" s="54">
        <v>42249</v>
      </c>
      <c r="C847">
        <v>0</v>
      </c>
      <c r="D847">
        <v>0</v>
      </c>
      <c r="E847">
        <v>84</v>
      </c>
      <c r="F847" t="s">
        <v>160</v>
      </c>
    </row>
    <row r="848" spans="1:6" ht="15">
      <c r="A848" t="s">
        <v>160</v>
      </c>
      <c r="B848" s="54">
        <v>42341</v>
      </c>
      <c r="C848">
        <v>0</v>
      </c>
      <c r="D848">
        <v>0</v>
      </c>
      <c r="E848">
        <v>84</v>
      </c>
      <c r="F848" t="s">
        <v>160</v>
      </c>
    </row>
    <row r="849" spans="1:6" ht="15">
      <c r="A849" t="s">
        <v>160</v>
      </c>
      <c r="B849" s="54">
        <v>42409</v>
      </c>
      <c r="C849">
        <v>0</v>
      </c>
      <c r="D849">
        <v>0</v>
      </c>
      <c r="E849">
        <v>84</v>
      </c>
      <c r="F849" t="s">
        <v>160</v>
      </c>
    </row>
    <row r="850" spans="1:6" ht="15">
      <c r="A850" t="s">
        <v>160</v>
      </c>
      <c r="B850" s="54">
        <v>42475</v>
      </c>
      <c r="C850">
        <v>0</v>
      </c>
      <c r="D850">
        <v>0</v>
      </c>
      <c r="E850">
        <v>84</v>
      </c>
      <c r="F850" t="s">
        <v>160</v>
      </c>
    </row>
    <row r="851" spans="1:6" ht="15">
      <c r="A851" t="s">
        <v>160</v>
      </c>
      <c r="B851" s="54">
        <v>42557</v>
      </c>
      <c r="C851">
        <v>0</v>
      </c>
      <c r="D851">
        <v>0</v>
      </c>
      <c r="E851">
        <v>83.5</v>
      </c>
      <c r="F851" t="s">
        <v>160</v>
      </c>
    </row>
    <row r="852" spans="1:6" ht="15">
      <c r="A852" t="s">
        <v>160</v>
      </c>
      <c r="B852" s="54">
        <v>42605</v>
      </c>
      <c r="C852">
        <v>0</v>
      </c>
      <c r="D852">
        <v>0</v>
      </c>
      <c r="E852">
        <v>83</v>
      </c>
      <c r="F852" t="s">
        <v>160</v>
      </c>
    </row>
    <row r="853" spans="1:6" ht="15">
      <c r="A853" t="s">
        <v>160</v>
      </c>
      <c r="B853" s="54">
        <v>42612</v>
      </c>
      <c r="C853">
        <v>0</v>
      </c>
      <c r="D853">
        <v>0</v>
      </c>
      <c r="E853">
        <v>976</v>
      </c>
      <c r="F853" t="s">
        <v>160</v>
      </c>
    </row>
    <row r="854" spans="1:6" ht="15">
      <c r="A854" t="s">
        <v>160</v>
      </c>
      <c r="B854" s="54">
        <v>42639</v>
      </c>
      <c r="C854">
        <v>0</v>
      </c>
      <c r="D854">
        <v>0</v>
      </c>
      <c r="E854">
        <v>69</v>
      </c>
      <c r="F854" t="s">
        <v>160</v>
      </c>
    </row>
    <row r="855" spans="1:6" ht="15">
      <c r="A855" t="s">
        <v>160</v>
      </c>
      <c r="B855" s="54">
        <v>42704</v>
      </c>
      <c r="C855">
        <v>0</v>
      </c>
      <c r="D855">
        <v>0</v>
      </c>
      <c r="E855">
        <v>68</v>
      </c>
      <c r="F855" t="s">
        <v>160</v>
      </c>
    </row>
    <row r="856" spans="1:6" ht="15">
      <c r="A856" t="s">
        <v>160</v>
      </c>
      <c r="B856" s="54">
        <v>42769</v>
      </c>
      <c r="C856">
        <v>0</v>
      </c>
      <c r="D856">
        <v>0</v>
      </c>
      <c r="E856">
        <v>951.7</v>
      </c>
      <c r="F856" t="s">
        <v>160</v>
      </c>
    </row>
    <row r="857" spans="1:6" ht="15">
      <c r="A857" t="s">
        <v>160</v>
      </c>
      <c r="B857" s="54">
        <v>42783</v>
      </c>
      <c r="C857">
        <v>0</v>
      </c>
      <c r="D857">
        <v>0</v>
      </c>
      <c r="E857">
        <v>57</v>
      </c>
      <c r="F857" t="s">
        <v>160</v>
      </c>
    </row>
    <row r="858" spans="1:6" ht="15">
      <c r="A858" t="s">
        <v>160</v>
      </c>
      <c r="B858" s="54">
        <v>42863</v>
      </c>
      <c r="C858">
        <v>0.5</v>
      </c>
      <c r="D858">
        <v>0</v>
      </c>
      <c r="E858">
        <v>58</v>
      </c>
      <c r="F858" t="s">
        <v>160</v>
      </c>
    </row>
    <row r="859" spans="1:6" ht="15">
      <c r="A859" t="s">
        <v>160</v>
      </c>
      <c r="B859" s="54">
        <v>42934</v>
      </c>
      <c r="C859">
        <v>0.5</v>
      </c>
      <c r="D859">
        <v>0.5</v>
      </c>
      <c r="E859">
        <v>52</v>
      </c>
      <c r="F859" t="s">
        <v>160</v>
      </c>
    </row>
    <row r="860" spans="1:6" ht="15">
      <c r="A860" t="s">
        <v>160</v>
      </c>
      <c r="B860" s="54">
        <v>42940</v>
      </c>
      <c r="C860">
        <v>0</v>
      </c>
      <c r="D860">
        <v>0</v>
      </c>
      <c r="E860">
        <v>918</v>
      </c>
      <c r="F860" t="s">
        <v>160</v>
      </c>
    </row>
    <row r="861" spans="1:6" ht="15">
      <c r="A861" t="s">
        <v>160</v>
      </c>
      <c r="B861" s="54">
        <v>43006</v>
      </c>
      <c r="C861">
        <v>0</v>
      </c>
      <c r="D861">
        <v>0</v>
      </c>
      <c r="E861">
        <v>39</v>
      </c>
      <c r="F861" t="s">
        <v>160</v>
      </c>
    </row>
    <row r="862" spans="1:6" ht="15">
      <c r="A862" t="s">
        <v>160</v>
      </c>
      <c r="B862" s="54">
        <v>43145</v>
      </c>
      <c r="E862">
        <v>30</v>
      </c>
      <c r="F862" t="s">
        <v>160</v>
      </c>
    </row>
    <row r="863" spans="1:6" ht="15">
      <c r="A863" t="s">
        <v>160</v>
      </c>
      <c r="B863" s="54">
        <v>43145</v>
      </c>
      <c r="E863">
        <v>30</v>
      </c>
      <c r="F863" t="s">
        <v>160</v>
      </c>
    </row>
    <row r="864" spans="1:6" ht="15">
      <c r="A864" t="s">
        <v>160</v>
      </c>
      <c r="B864" s="54">
        <v>43298</v>
      </c>
      <c r="C864">
        <v>0</v>
      </c>
      <c r="D864">
        <v>0</v>
      </c>
      <c r="E864">
        <v>35</v>
      </c>
      <c r="F864" t="s">
        <v>160</v>
      </c>
    </row>
    <row r="865" spans="1:6" ht="15">
      <c r="A865" t="s">
        <v>160</v>
      </c>
      <c r="B865" s="54">
        <v>43369</v>
      </c>
      <c r="C865">
        <v>0</v>
      </c>
      <c r="D865">
        <v>0</v>
      </c>
      <c r="E865">
        <v>88</v>
      </c>
      <c r="F865" t="s">
        <v>160</v>
      </c>
    </row>
    <row r="866" spans="1:6" ht="15">
      <c r="A866" t="s">
        <v>160</v>
      </c>
      <c r="B866" s="54">
        <v>43481</v>
      </c>
      <c r="C866">
        <v>0</v>
      </c>
      <c r="D866">
        <v>0</v>
      </c>
      <c r="E866">
        <v>85</v>
      </c>
      <c r="F866" t="s">
        <v>160</v>
      </c>
    </row>
    <row r="867" spans="1:6" ht="15">
      <c r="A867" t="s">
        <v>160</v>
      </c>
      <c r="B867" s="54">
        <v>43801</v>
      </c>
      <c r="C867">
        <v>0</v>
      </c>
      <c r="D867">
        <v>0</v>
      </c>
      <c r="E867">
        <v>84</v>
      </c>
      <c r="F867" t="s">
        <v>160</v>
      </c>
    </row>
    <row r="868" spans="1:6" ht="15">
      <c r="A868" t="s">
        <v>161</v>
      </c>
      <c r="B868" s="54">
        <v>42097</v>
      </c>
      <c r="C868">
        <v>0</v>
      </c>
      <c r="D868">
        <v>0</v>
      </c>
      <c r="E868">
        <v>86</v>
      </c>
      <c r="F868" t="s">
        <v>161</v>
      </c>
    </row>
    <row r="869" spans="1:6" ht="15">
      <c r="A869" t="s">
        <v>161</v>
      </c>
      <c r="B869" s="54">
        <v>42248</v>
      </c>
      <c r="C869">
        <v>0</v>
      </c>
      <c r="D869">
        <v>0</v>
      </c>
      <c r="E869">
        <v>80</v>
      </c>
      <c r="F869" t="s">
        <v>161</v>
      </c>
    </row>
    <row r="870" spans="1:6" ht="15">
      <c r="A870" t="s">
        <v>161</v>
      </c>
      <c r="B870" s="54">
        <v>42317</v>
      </c>
      <c r="C870">
        <v>0</v>
      </c>
      <c r="D870">
        <v>0</v>
      </c>
      <c r="E870">
        <v>86</v>
      </c>
      <c r="F870" t="s">
        <v>161</v>
      </c>
    </row>
    <row r="871" spans="1:6" ht="15">
      <c r="A871" t="s">
        <v>161</v>
      </c>
      <c r="B871" s="54">
        <v>42387</v>
      </c>
      <c r="C871">
        <v>0</v>
      </c>
      <c r="D871">
        <v>0</v>
      </c>
      <c r="E871">
        <v>85</v>
      </c>
      <c r="F871" t="s">
        <v>161</v>
      </c>
    </row>
    <row r="872" spans="1:6" ht="15">
      <c r="A872" t="s">
        <v>161</v>
      </c>
      <c r="B872" s="54">
        <v>42465</v>
      </c>
      <c r="C872">
        <v>0.5</v>
      </c>
      <c r="D872">
        <v>0.2</v>
      </c>
      <c r="E872">
        <v>85</v>
      </c>
      <c r="F872" t="s">
        <v>161</v>
      </c>
    </row>
    <row r="873" spans="1:6" ht="15">
      <c r="A873" t="s">
        <v>161</v>
      </c>
      <c r="B873" s="54">
        <v>42555</v>
      </c>
      <c r="C873">
        <v>0.5</v>
      </c>
      <c r="D873">
        <v>0</v>
      </c>
      <c r="E873">
        <v>84</v>
      </c>
      <c r="F873" t="s">
        <v>161</v>
      </c>
    </row>
    <row r="874" spans="1:6" ht="15">
      <c r="A874" t="s">
        <v>161</v>
      </c>
      <c r="B874" s="54">
        <v>42566</v>
      </c>
      <c r="C874">
        <v>0</v>
      </c>
      <c r="D874">
        <v>0</v>
      </c>
      <c r="E874">
        <v>983.4</v>
      </c>
      <c r="F874" t="s">
        <v>161</v>
      </c>
    </row>
    <row r="875" spans="1:6" ht="15">
      <c r="A875" t="s">
        <v>161</v>
      </c>
      <c r="B875" s="54">
        <v>42626</v>
      </c>
      <c r="C875">
        <v>0</v>
      </c>
      <c r="D875">
        <v>0</v>
      </c>
      <c r="E875">
        <v>73</v>
      </c>
      <c r="F875" t="s">
        <v>161</v>
      </c>
    </row>
    <row r="876" spans="1:6" ht="15">
      <c r="A876" t="s">
        <v>161</v>
      </c>
      <c r="B876" s="54">
        <v>42691</v>
      </c>
      <c r="C876">
        <v>0.2</v>
      </c>
      <c r="D876">
        <v>0.5</v>
      </c>
      <c r="E876">
        <v>72</v>
      </c>
      <c r="F876" t="s">
        <v>161</v>
      </c>
    </row>
    <row r="877" spans="1:6" ht="15">
      <c r="A877" t="s">
        <v>161</v>
      </c>
      <c r="B877" s="54">
        <v>42768</v>
      </c>
      <c r="C877">
        <v>0.2</v>
      </c>
      <c r="D877">
        <v>0</v>
      </c>
      <c r="E877">
        <v>71</v>
      </c>
      <c r="F877" t="s">
        <v>161</v>
      </c>
    </row>
    <row r="878" spans="1:6" ht="15">
      <c r="A878" t="s">
        <v>161</v>
      </c>
      <c r="B878" s="54">
        <v>42776</v>
      </c>
      <c r="C878">
        <v>0</v>
      </c>
      <c r="D878">
        <v>0</v>
      </c>
      <c r="E878">
        <v>957.5</v>
      </c>
      <c r="F878" t="s">
        <v>161</v>
      </c>
    </row>
    <row r="879" spans="1:6" ht="15">
      <c r="A879" t="s">
        <v>161</v>
      </c>
      <c r="B879" s="54">
        <v>42853</v>
      </c>
      <c r="C879">
        <v>0</v>
      </c>
      <c r="D879">
        <v>0</v>
      </c>
      <c r="E879">
        <v>58</v>
      </c>
      <c r="F879" t="s">
        <v>161</v>
      </c>
    </row>
    <row r="880" spans="1:6" ht="15">
      <c r="A880" t="s">
        <v>161</v>
      </c>
      <c r="B880" s="54">
        <v>42938</v>
      </c>
      <c r="C880">
        <v>0</v>
      </c>
      <c r="D880">
        <v>0</v>
      </c>
      <c r="E880">
        <v>58</v>
      </c>
      <c r="F880" t="s">
        <v>161</v>
      </c>
    </row>
    <row r="881" spans="1:6" ht="15">
      <c r="A881" t="s">
        <v>161</v>
      </c>
      <c r="B881" s="54">
        <v>42985</v>
      </c>
      <c r="C881">
        <v>0</v>
      </c>
      <c r="D881">
        <v>0</v>
      </c>
      <c r="E881">
        <v>925.8</v>
      </c>
      <c r="F881" t="s">
        <v>161</v>
      </c>
    </row>
    <row r="882" spans="1:6" ht="15">
      <c r="A882" t="s">
        <v>161</v>
      </c>
      <c r="B882" s="54">
        <v>43032</v>
      </c>
      <c r="C882">
        <v>0</v>
      </c>
      <c r="D882">
        <v>0</v>
      </c>
      <c r="E882">
        <v>43</v>
      </c>
      <c r="F882" t="s">
        <v>161</v>
      </c>
    </row>
    <row r="883" spans="1:6" ht="15">
      <c r="A883" t="s">
        <v>161</v>
      </c>
      <c r="B883" s="54">
        <v>43228</v>
      </c>
      <c r="E883">
        <v>39</v>
      </c>
      <c r="F883" t="s">
        <v>161</v>
      </c>
    </row>
    <row r="884" spans="1:6" ht="15">
      <c r="A884" t="s">
        <v>161</v>
      </c>
      <c r="B884" s="54">
        <v>43311</v>
      </c>
      <c r="C884">
        <v>0</v>
      </c>
      <c r="D884">
        <v>0</v>
      </c>
      <c r="E884">
        <v>39</v>
      </c>
      <c r="F884" t="s">
        <v>161</v>
      </c>
    </row>
    <row r="885" spans="1:6" ht="15">
      <c r="A885" t="s">
        <v>161</v>
      </c>
      <c r="B885" s="54">
        <v>43628</v>
      </c>
      <c r="C885">
        <v>0.5</v>
      </c>
      <c r="D885">
        <v>0.5</v>
      </c>
      <c r="E885">
        <v>40</v>
      </c>
      <c r="F885" t="s">
        <v>161</v>
      </c>
    </row>
    <row r="886" spans="1:6" ht="15">
      <c r="A886" t="s">
        <v>162</v>
      </c>
      <c r="B886" s="54">
        <v>42074</v>
      </c>
      <c r="C886">
        <v>0</v>
      </c>
      <c r="D886">
        <v>0</v>
      </c>
      <c r="E886">
        <v>84.2</v>
      </c>
      <c r="F886" t="s">
        <v>162</v>
      </c>
    </row>
    <row r="887" spans="1:6" ht="15">
      <c r="A887" t="s">
        <v>162</v>
      </c>
      <c r="B887" s="54">
        <v>42254</v>
      </c>
      <c r="C887">
        <v>0</v>
      </c>
      <c r="D887">
        <v>0</v>
      </c>
      <c r="E887">
        <v>84</v>
      </c>
      <c r="F887" t="s">
        <v>162</v>
      </c>
    </row>
    <row r="888" spans="1:6" ht="15">
      <c r="A888" t="s">
        <v>162</v>
      </c>
      <c r="B888" s="54">
        <v>42345</v>
      </c>
      <c r="C888">
        <v>0</v>
      </c>
      <c r="D888">
        <v>0</v>
      </c>
      <c r="E888">
        <v>86</v>
      </c>
      <c r="F888" t="s">
        <v>162</v>
      </c>
    </row>
    <row r="889" spans="1:6" ht="15">
      <c r="A889" t="s">
        <v>162</v>
      </c>
      <c r="B889" s="54">
        <v>42418</v>
      </c>
      <c r="C889">
        <v>0</v>
      </c>
      <c r="D889">
        <v>0</v>
      </c>
      <c r="E889">
        <v>82</v>
      </c>
      <c r="F889" t="s">
        <v>162</v>
      </c>
    </row>
    <row r="890" spans="1:6" ht="15">
      <c r="A890" t="s">
        <v>162</v>
      </c>
      <c r="B890" s="54">
        <v>42479</v>
      </c>
      <c r="C890">
        <v>0.5</v>
      </c>
      <c r="D890">
        <v>0.5</v>
      </c>
      <c r="E890">
        <v>85</v>
      </c>
      <c r="F890" t="s">
        <v>162</v>
      </c>
    </row>
    <row r="891" spans="1:6" ht="15">
      <c r="A891" t="s">
        <v>162</v>
      </c>
      <c r="B891" s="54">
        <v>42549</v>
      </c>
      <c r="C891">
        <v>0.5</v>
      </c>
      <c r="D891">
        <v>0.5</v>
      </c>
      <c r="E891">
        <v>84</v>
      </c>
      <c r="F891" t="s">
        <v>162</v>
      </c>
    </row>
    <row r="892" spans="1:6" ht="15">
      <c r="A892" t="s">
        <v>162</v>
      </c>
      <c r="B892" s="54">
        <v>42684</v>
      </c>
      <c r="C892">
        <v>0</v>
      </c>
      <c r="D892">
        <v>0</v>
      </c>
      <c r="E892">
        <v>84</v>
      </c>
      <c r="F892" t="s">
        <v>162</v>
      </c>
    </row>
    <row r="893" spans="1:6" ht="15">
      <c r="A893" t="s">
        <v>162</v>
      </c>
      <c r="B893" s="54">
        <v>42794</v>
      </c>
      <c r="C893">
        <v>0</v>
      </c>
      <c r="D893">
        <v>0</v>
      </c>
      <c r="E893">
        <v>83</v>
      </c>
      <c r="F893" t="s">
        <v>162</v>
      </c>
    </row>
    <row r="894" spans="1:6" ht="15">
      <c r="A894" t="s">
        <v>162</v>
      </c>
      <c r="B894" s="54">
        <v>42874</v>
      </c>
      <c r="C894">
        <v>0.5</v>
      </c>
      <c r="D894">
        <v>0.5</v>
      </c>
      <c r="E894">
        <v>84</v>
      </c>
      <c r="F894" t="s">
        <v>162</v>
      </c>
    </row>
    <row r="895" spans="1:6" ht="15">
      <c r="A895" t="s">
        <v>162</v>
      </c>
      <c r="B895" s="54">
        <v>42956</v>
      </c>
      <c r="C895">
        <v>0</v>
      </c>
      <c r="D895">
        <v>0</v>
      </c>
      <c r="E895">
        <v>80</v>
      </c>
      <c r="F895" t="s">
        <v>162</v>
      </c>
    </row>
    <row r="896" spans="1:6" ht="15">
      <c r="A896" t="s">
        <v>162</v>
      </c>
      <c r="B896" s="54">
        <v>42972</v>
      </c>
      <c r="C896">
        <v>0</v>
      </c>
      <c r="D896">
        <v>0</v>
      </c>
      <c r="E896">
        <v>984.3</v>
      </c>
      <c r="F896" t="s">
        <v>162</v>
      </c>
    </row>
    <row r="897" spans="1:6" ht="15">
      <c r="A897" t="s">
        <v>162</v>
      </c>
      <c r="B897" s="54">
        <v>43088</v>
      </c>
      <c r="C897">
        <v>0</v>
      </c>
      <c r="D897">
        <v>0</v>
      </c>
      <c r="E897">
        <v>71</v>
      </c>
      <c r="F897" t="s">
        <v>162</v>
      </c>
    </row>
    <row r="898" spans="1:6" ht="15">
      <c r="A898" t="s">
        <v>162</v>
      </c>
      <c r="B898" s="54">
        <v>43088</v>
      </c>
      <c r="E898">
        <v>71</v>
      </c>
      <c r="F898" t="s">
        <v>162</v>
      </c>
    </row>
    <row r="899" spans="1:6" ht="15">
      <c r="A899" t="s">
        <v>162</v>
      </c>
      <c r="B899" s="54">
        <v>43224</v>
      </c>
      <c r="E899">
        <v>71</v>
      </c>
      <c r="F899" t="s">
        <v>162</v>
      </c>
    </row>
    <row r="900" spans="1:6" ht="15">
      <c r="A900" t="s">
        <v>162</v>
      </c>
      <c r="B900" s="54">
        <v>43315</v>
      </c>
      <c r="C900">
        <v>0</v>
      </c>
      <c r="D900">
        <v>0</v>
      </c>
      <c r="E900">
        <v>71</v>
      </c>
      <c r="F900" t="s">
        <v>162</v>
      </c>
    </row>
    <row r="901" spans="1:6" ht="15">
      <c r="A901" t="s">
        <v>162</v>
      </c>
      <c r="B901" s="54">
        <v>43633</v>
      </c>
      <c r="C901">
        <v>0</v>
      </c>
      <c r="D901">
        <v>0.5</v>
      </c>
      <c r="E901">
        <v>70</v>
      </c>
      <c r="F901" t="s">
        <v>162</v>
      </c>
    </row>
    <row r="902" spans="1:6" ht="15">
      <c r="A902" t="s">
        <v>162</v>
      </c>
      <c r="B902" s="54">
        <v>43842</v>
      </c>
      <c r="C902">
        <v>0.2</v>
      </c>
      <c r="D902">
        <v>1</v>
      </c>
      <c r="E902">
        <v>70</v>
      </c>
      <c r="F902" t="s">
        <v>162</v>
      </c>
    </row>
    <row r="903" spans="1:6" ht="15">
      <c r="A903" t="s">
        <v>163</v>
      </c>
      <c r="B903" s="54">
        <v>42093</v>
      </c>
      <c r="C903">
        <v>0</v>
      </c>
      <c r="D903">
        <v>0</v>
      </c>
      <c r="E903">
        <v>85</v>
      </c>
      <c r="F903" t="s">
        <v>163</v>
      </c>
    </row>
    <row r="904" spans="1:6" ht="15">
      <c r="A904" t="s">
        <v>163</v>
      </c>
      <c r="B904" s="54">
        <v>42254</v>
      </c>
      <c r="C904">
        <v>0</v>
      </c>
      <c r="D904">
        <v>0</v>
      </c>
      <c r="E904">
        <v>85</v>
      </c>
      <c r="F904" t="s">
        <v>163</v>
      </c>
    </row>
    <row r="905" spans="1:6" ht="15">
      <c r="A905" t="s">
        <v>163</v>
      </c>
      <c r="B905" s="54">
        <v>42356</v>
      </c>
      <c r="C905">
        <v>0</v>
      </c>
      <c r="D905">
        <v>0</v>
      </c>
      <c r="E905">
        <v>80</v>
      </c>
      <c r="F905" t="s">
        <v>163</v>
      </c>
    </row>
    <row r="906" spans="1:6" ht="15">
      <c r="A906" t="s">
        <v>163</v>
      </c>
      <c r="B906" s="54">
        <v>42397</v>
      </c>
      <c r="C906">
        <v>0</v>
      </c>
      <c r="D906">
        <v>0</v>
      </c>
      <c r="E906">
        <v>85</v>
      </c>
      <c r="F906" t="s">
        <v>163</v>
      </c>
    </row>
    <row r="907" spans="1:6" ht="15">
      <c r="A907" t="s">
        <v>163</v>
      </c>
      <c r="B907" s="54">
        <v>42424</v>
      </c>
      <c r="C907">
        <v>0</v>
      </c>
      <c r="D907">
        <v>0</v>
      </c>
      <c r="E907">
        <v>85</v>
      </c>
      <c r="F907" t="s">
        <v>163</v>
      </c>
    </row>
    <row r="908" spans="1:6" ht="15">
      <c r="A908" t="s">
        <v>163</v>
      </c>
      <c r="B908" s="54">
        <v>42488</v>
      </c>
      <c r="C908">
        <v>0</v>
      </c>
      <c r="D908">
        <v>0</v>
      </c>
      <c r="E908">
        <v>84</v>
      </c>
      <c r="F908" t="s">
        <v>163</v>
      </c>
    </row>
    <row r="909" spans="1:6" ht="15">
      <c r="A909" t="s">
        <v>163</v>
      </c>
      <c r="B909" s="54">
        <v>42566</v>
      </c>
      <c r="C909">
        <v>0</v>
      </c>
      <c r="D909">
        <v>0</v>
      </c>
      <c r="E909">
        <v>85</v>
      </c>
      <c r="F909" t="s">
        <v>163</v>
      </c>
    </row>
    <row r="910" spans="1:6" ht="15">
      <c r="A910" t="s">
        <v>163</v>
      </c>
      <c r="B910" s="54">
        <v>42599</v>
      </c>
      <c r="C910">
        <v>0</v>
      </c>
      <c r="D910">
        <v>0</v>
      </c>
      <c r="E910">
        <v>987.7</v>
      </c>
      <c r="F910" t="s">
        <v>163</v>
      </c>
    </row>
    <row r="911" spans="1:6" ht="15">
      <c r="A911" t="s">
        <v>163</v>
      </c>
      <c r="B911" s="54">
        <v>42641</v>
      </c>
      <c r="C911">
        <v>0</v>
      </c>
      <c r="D911">
        <v>0</v>
      </c>
      <c r="E911">
        <v>75</v>
      </c>
      <c r="F911" t="s">
        <v>163</v>
      </c>
    </row>
    <row r="912" spans="1:6" ht="15">
      <c r="A912" t="s">
        <v>163</v>
      </c>
      <c r="B912" s="54">
        <v>42710</v>
      </c>
      <c r="C912">
        <v>0</v>
      </c>
      <c r="D912">
        <v>0</v>
      </c>
      <c r="E912">
        <v>71</v>
      </c>
      <c r="F912" t="s">
        <v>163</v>
      </c>
    </row>
    <row r="913" spans="1:6" ht="15">
      <c r="A913" t="s">
        <v>163</v>
      </c>
      <c r="B913" s="54">
        <v>42816</v>
      </c>
      <c r="C913">
        <v>0</v>
      </c>
      <c r="D913">
        <v>0</v>
      </c>
      <c r="E913">
        <v>72</v>
      </c>
      <c r="F913" t="s">
        <v>163</v>
      </c>
    </row>
    <row r="914" spans="1:6" ht="15">
      <c r="A914" t="s">
        <v>163</v>
      </c>
      <c r="B914" s="54">
        <v>42894</v>
      </c>
      <c r="C914">
        <v>0.5</v>
      </c>
      <c r="D914">
        <v>0.5</v>
      </c>
      <c r="E914">
        <v>72</v>
      </c>
      <c r="F914" t="s">
        <v>163</v>
      </c>
    </row>
    <row r="915" spans="1:6" ht="15">
      <c r="A915" t="s">
        <v>163</v>
      </c>
      <c r="B915" s="54">
        <v>42927</v>
      </c>
      <c r="C915">
        <v>0</v>
      </c>
      <c r="D915">
        <v>0</v>
      </c>
      <c r="E915">
        <v>950.5</v>
      </c>
      <c r="F915" t="s">
        <v>163</v>
      </c>
    </row>
    <row r="916" spans="1:6" ht="15">
      <c r="A916" t="s">
        <v>163</v>
      </c>
      <c r="B916" s="54">
        <v>42961</v>
      </c>
      <c r="C916">
        <v>0</v>
      </c>
      <c r="D916">
        <v>0</v>
      </c>
      <c r="E916">
        <v>57</v>
      </c>
      <c r="F916" t="s">
        <v>163</v>
      </c>
    </row>
    <row r="917" spans="1:6" ht="15">
      <c r="A917" t="s">
        <v>163</v>
      </c>
      <c r="B917" s="54">
        <v>43119</v>
      </c>
      <c r="C917">
        <v>0</v>
      </c>
      <c r="D917">
        <v>0.5</v>
      </c>
      <c r="E917">
        <v>55</v>
      </c>
      <c r="F917" t="s">
        <v>163</v>
      </c>
    </row>
    <row r="918" spans="1:6" ht="15">
      <c r="A918" t="s">
        <v>163</v>
      </c>
      <c r="B918" s="54">
        <v>43119</v>
      </c>
      <c r="E918">
        <v>55</v>
      </c>
      <c r="F918" t="s">
        <v>163</v>
      </c>
    </row>
    <row r="919" spans="1:6" ht="15">
      <c r="A919" t="s">
        <v>163</v>
      </c>
      <c r="B919" s="54">
        <v>43119</v>
      </c>
      <c r="E919">
        <v>55</v>
      </c>
      <c r="F919" t="s">
        <v>163</v>
      </c>
    </row>
    <row r="920" spans="1:6" ht="15">
      <c r="A920" t="s">
        <v>163</v>
      </c>
      <c r="B920" s="54">
        <v>43269</v>
      </c>
      <c r="C920">
        <v>1</v>
      </c>
      <c r="D920">
        <v>1</v>
      </c>
      <c r="E920">
        <v>55</v>
      </c>
      <c r="F920" t="s">
        <v>163</v>
      </c>
    </row>
    <row r="921" spans="1:6" ht="15">
      <c r="A921" t="s">
        <v>163</v>
      </c>
      <c r="B921" s="54">
        <v>43329</v>
      </c>
      <c r="C921">
        <v>0</v>
      </c>
      <c r="D921">
        <v>0</v>
      </c>
      <c r="E921">
        <v>40</v>
      </c>
      <c r="F921" t="s">
        <v>163</v>
      </c>
    </row>
    <row r="922" spans="1:6" ht="15">
      <c r="A922" t="s">
        <v>163</v>
      </c>
      <c r="B922" s="54">
        <v>43398</v>
      </c>
      <c r="C922">
        <v>0</v>
      </c>
      <c r="D922">
        <v>0</v>
      </c>
      <c r="E922">
        <v>38</v>
      </c>
      <c r="F922" t="s">
        <v>163</v>
      </c>
    </row>
    <row r="923" spans="1:6" ht="15">
      <c r="A923" t="s">
        <v>163</v>
      </c>
      <c r="B923" s="54">
        <v>43615</v>
      </c>
      <c r="C923">
        <v>0</v>
      </c>
      <c r="D923">
        <v>0</v>
      </c>
      <c r="E923">
        <v>40</v>
      </c>
      <c r="F923" t="s">
        <v>163</v>
      </c>
    </row>
    <row r="924" spans="1:6" ht="15">
      <c r="A924" t="s">
        <v>163</v>
      </c>
      <c r="B924" s="54">
        <v>43748</v>
      </c>
      <c r="C924">
        <v>1</v>
      </c>
      <c r="D924">
        <v>1</v>
      </c>
      <c r="E924">
        <v>43</v>
      </c>
      <c r="F924" t="s">
        <v>163</v>
      </c>
    </row>
    <row r="925" spans="1:6" ht="15">
      <c r="A925" t="s">
        <v>164</v>
      </c>
      <c r="B925" s="54">
        <v>40051</v>
      </c>
      <c r="C925">
        <v>0.5</v>
      </c>
      <c r="D925">
        <v>0.5</v>
      </c>
      <c r="E925">
        <v>972.3</v>
      </c>
      <c r="F925" t="s">
        <v>164</v>
      </c>
    </row>
    <row r="926" spans="1:6" ht="15">
      <c r="A926" t="s">
        <v>164</v>
      </c>
      <c r="B926" s="54">
        <v>40065</v>
      </c>
      <c r="C926">
        <v>0</v>
      </c>
      <c r="D926">
        <v>0</v>
      </c>
      <c r="E926">
        <v>45</v>
      </c>
      <c r="F926" t="s">
        <v>164</v>
      </c>
    </row>
    <row r="927" spans="1:6" ht="15">
      <c r="A927" t="s">
        <v>164</v>
      </c>
      <c r="B927" s="54">
        <v>40206</v>
      </c>
      <c r="C927">
        <v>0.5</v>
      </c>
      <c r="D927">
        <v>0</v>
      </c>
      <c r="E927">
        <v>45</v>
      </c>
      <c r="F927" t="s">
        <v>164</v>
      </c>
    </row>
    <row r="928" spans="1:6" ht="15">
      <c r="A928" t="s">
        <v>164</v>
      </c>
      <c r="B928" s="54">
        <v>40302</v>
      </c>
      <c r="C928">
        <v>0.5</v>
      </c>
      <c r="D928">
        <v>0</v>
      </c>
      <c r="E928">
        <v>45</v>
      </c>
      <c r="F928" t="s">
        <v>164</v>
      </c>
    </row>
    <row r="929" spans="1:6" ht="15">
      <c r="A929" t="s">
        <v>164</v>
      </c>
      <c r="B929" s="54">
        <v>40459</v>
      </c>
      <c r="C929">
        <v>0</v>
      </c>
      <c r="D929">
        <v>0</v>
      </c>
      <c r="E929">
        <v>46</v>
      </c>
      <c r="F929" t="s">
        <v>164</v>
      </c>
    </row>
    <row r="930" spans="1:6" ht="15">
      <c r="A930" t="s">
        <v>164</v>
      </c>
      <c r="B930" s="54">
        <v>40533</v>
      </c>
      <c r="C930">
        <v>0</v>
      </c>
      <c r="D930">
        <v>0</v>
      </c>
      <c r="E930">
        <v>46</v>
      </c>
      <c r="F930" t="s">
        <v>164</v>
      </c>
    </row>
    <row r="931" spans="1:6" ht="15">
      <c r="A931" t="s">
        <v>164</v>
      </c>
      <c r="B931" s="54">
        <v>40597</v>
      </c>
      <c r="C931">
        <v>0</v>
      </c>
      <c r="D931">
        <v>0</v>
      </c>
      <c r="E931">
        <v>69</v>
      </c>
      <c r="F931" t="s">
        <v>164</v>
      </c>
    </row>
    <row r="932" spans="1:6" ht="15">
      <c r="A932" t="s">
        <v>164</v>
      </c>
      <c r="B932" s="54">
        <v>40757</v>
      </c>
      <c r="C932">
        <v>0</v>
      </c>
      <c r="D932">
        <v>0</v>
      </c>
      <c r="E932">
        <v>66.5</v>
      </c>
      <c r="F932" t="s">
        <v>164</v>
      </c>
    </row>
    <row r="933" spans="1:6" ht="15">
      <c r="A933" t="s">
        <v>164</v>
      </c>
      <c r="B933" s="54">
        <v>40814</v>
      </c>
      <c r="C933">
        <v>0</v>
      </c>
      <c r="D933">
        <v>0</v>
      </c>
      <c r="E933">
        <v>68</v>
      </c>
      <c r="F933" t="s">
        <v>164</v>
      </c>
    </row>
    <row r="934" spans="1:6" ht="15">
      <c r="A934" t="s">
        <v>164</v>
      </c>
      <c r="B934" s="54">
        <v>40870</v>
      </c>
      <c r="C934">
        <v>0</v>
      </c>
      <c r="D934">
        <v>0</v>
      </c>
      <c r="E934">
        <v>66</v>
      </c>
      <c r="F934" t="s">
        <v>164</v>
      </c>
    </row>
    <row r="935" spans="1:6" ht="15">
      <c r="A935" t="s">
        <v>164</v>
      </c>
      <c r="B935" s="54">
        <v>40924</v>
      </c>
      <c r="C935">
        <v>0</v>
      </c>
      <c r="D935">
        <v>0</v>
      </c>
      <c r="E935">
        <v>66</v>
      </c>
      <c r="F935" t="s">
        <v>164</v>
      </c>
    </row>
    <row r="936" spans="1:6" ht="15">
      <c r="A936" t="s">
        <v>164</v>
      </c>
      <c r="B936" s="54">
        <v>40989</v>
      </c>
      <c r="C936">
        <v>0</v>
      </c>
      <c r="D936">
        <v>0</v>
      </c>
      <c r="E936">
        <v>66</v>
      </c>
      <c r="F936" t="s">
        <v>164</v>
      </c>
    </row>
    <row r="937" spans="1:6" ht="15">
      <c r="A937" t="s">
        <v>164</v>
      </c>
      <c r="B937" s="54">
        <v>41057</v>
      </c>
      <c r="C937">
        <v>0</v>
      </c>
      <c r="D937">
        <v>0</v>
      </c>
      <c r="E937">
        <v>67</v>
      </c>
      <c r="F937" t="s">
        <v>164</v>
      </c>
    </row>
    <row r="938" spans="1:6" ht="15">
      <c r="A938" t="s">
        <v>164</v>
      </c>
      <c r="B938" s="54">
        <v>41113</v>
      </c>
      <c r="C938">
        <v>0</v>
      </c>
      <c r="D938">
        <v>0</v>
      </c>
      <c r="E938">
        <v>67</v>
      </c>
      <c r="F938" t="s">
        <v>164</v>
      </c>
    </row>
    <row r="939" spans="1:6" ht="15">
      <c r="A939" t="s">
        <v>164</v>
      </c>
      <c r="B939" s="54">
        <v>41170</v>
      </c>
      <c r="C939">
        <v>0</v>
      </c>
      <c r="D939">
        <v>0</v>
      </c>
      <c r="E939">
        <v>67</v>
      </c>
      <c r="F939" t="s">
        <v>164</v>
      </c>
    </row>
    <row r="940" spans="1:6" ht="15">
      <c r="A940" t="s">
        <v>164</v>
      </c>
      <c r="B940" s="54">
        <v>41225</v>
      </c>
      <c r="C940">
        <v>0</v>
      </c>
      <c r="D940">
        <v>0</v>
      </c>
      <c r="E940">
        <v>68</v>
      </c>
      <c r="F940" t="s">
        <v>164</v>
      </c>
    </row>
    <row r="941" spans="1:6" ht="15">
      <c r="A941" t="s">
        <v>164</v>
      </c>
      <c r="B941" s="54">
        <v>41377</v>
      </c>
      <c r="C941">
        <v>0</v>
      </c>
      <c r="D941">
        <v>0</v>
      </c>
      <c r="E941">
        <v>68</v>
      </c>
      <c r="F941" t="s">
        <v>164</v>
      </c>
    </row>
    <row r="942" spans="1:6" ht="15">
      <c r="A942" t="s">
        <v>164</v>
      </c>
      <c r="B942" s="54">
        <v>41445</v>
      </c>
      <c r="C942">
        <v>0</v>
      </c>
      <c r="D942">
        <v>0</v>
      </c>
      <c r="E942">
        <v>67</v>
      </c>
      <c r="F942" t="s">
        <v>164</v>
      </c>
    </row>
    <row r="943" spans="1:6" ht="15">
      <c r="A943" t="s">
        <v>164</v>
      </c>
      <c r="B943" s="54">
        <v>41459</v>
      </c>
      <c r="C943">
        <v>0</v>
      </c>
      <c r="D943">
        <v>0</v>
      </c>
      <c r="E943">
        <v>71</v>
      </c>
      <c r="F943" t="s">
        <v>164</v>
      </c>
    </row>
    <row r="944" spans="1:6" ht="15">
      <c r="A944" t="s">
        <v>164</v>
      </c>
      <c r="B944" s="54">
        <v>41509</v>
      </c>
      <c r="C944">
        <v>0</v>
      </c>
      <c r="D944">
        <v>0</v>
      </c>
      <c r="E944">
        <v>67</v>
      </c>
      <c r="F944" t="s">
        <v>164</v>
      </c>
    </row>
    <row r="945" spans="1:6" ht="15">
      <c r="A945" t="s">
        <v>164</v>
      </c>
      <c r="B945" s="54">
        <v>41571</v>
      </c>
      <c r="C945">
        <v>0</v>
      </c>
      <c r="D945">
        <v>0</v>
      </c>
      <c r="E945">
        <v>67</v>
      </c>
      <c r="F945" t="s">
        <v>164</v>
      </c>
    </row>
    <row r="946" spans="1:6" ht="15">
      <c r="A946" t="s">
        <v>164</v>
      </c>
      <c r="B946" s="54">
        <v>41659</v>
      </c>
      <c r="C946">
        <v>0</v>
      </c>
      <c r="D946">
        <v>0</v>
      </c>
      <c r="E946">
        <v>66</v>
      </c>
      <c r="F946" t="s">
        <v>164</v>
      </c>
    </row>
    <row r="947" spans="1:6" ht="15">
      <c r="A947" t="s">
        <v>164</v>
      </c>
      <c r="B947" s="54">
        <v>41731</v>
      </c>
      <c r="C947">
        <v>0.5</v>
      </c>
      <c r="D947">
        <v>0</v>
      </c>
      <c r="E947">
        <v>66</v>
      </c>
      <c r="F947" t="s">
        <v>164</v>
      </c>
    </row>
    <row r="948" spans="1:6" ht="15">
      <c r="A948" t="s">
        <v>165</v>
      </c>
      <c r="B948" s="54">
        <v>40066</v>
      </c>
      <c r="C948">
        <v>0.5</v>
      </c>
      <c r="D948">
        <v>0</v>
      </c>
      <c r="E948">
        <v>67</v>
      </c>
      <c r="F948" t="s">
        <v>165</v>
      </c>
    </row>
    <row r="949" spans="1:6" ht="15">
      <c r="A949" t="s">
        <v>165</v>
      </c>
      <c r="B949" s="54">
        <v>40120</v>
      </c>
      <c r="C949">
        <v>0</v>
      </c>
      <c r="E949">
        <v>65</v>
      </c>
      <c r="F949" t="s">
        <v>165</v>
      </c>
    </row>
    <row r="950" spans="1:6" ht="15">
      <c r="A950" t="s">
        <v>165</v>
      </c>
      <c r="B950" s="54">
        <v>40161</v>
      </c>
      <c r="C950">
        <v>0</v>
      </c>
      <c r="E950">
        <v>65</v>
      </c>
      <c r="F950" t="s">
        <v>165</v>
      </c>
    </row>
    <row r="951" spans="1:6" ht="15">
      <c r="A951" t="s">
        <v>165</v>
      </c>
      <c r="B951" s="54">
        <v>40237</v>
      </c>
      <c r="C951">
        <v>0</v>
      </c>
      <c r="E951">
        <v>66</v>
      </c>
      <c r="F951" t="s">
        <v>165</v>
      </c>
    </row>
    <row r="952" spans="1:6" ht="15">
      <c r="A952" t="s">
        <v>165</v>
      </c>
      <c r="B952" s="54">
        <v>40284</v>
      </c>
      <c r="C952">
        <v>0</v>
      </c>
      <c r="D952">
        <v>0</v>
      </c>
      <c r="E952">
        <v>66</v>
      </c>
      <c r="F952" t="s">
        <v>165</v>
      </c>
    </row>
    <row r="953" spans="1:6" ht="15">
      <c r="A953" t="s">
        <v>165</v>
      </c>
      <c r="B953" s="54">
        <v>40355</v>
      </c>
      <c r="C953">
        <v>1</v>
      </c>
      <c r="D953">
        <v>0.5</v>
      </c>
      <c r="E953">
        <v>66</v>
      </c>
      <c r="F953" t="s">
        <v>165</v>
      </c>
    </row>
    <row r="954" spans="1:6" ht="15">
      <c r="A954" t="s">
        <v>165</v>
      </c>
      <c r="B954" s="54">
        <v>40619</v>
      </c>
      <c r="C954">
        <v>0</v>
      </c>
      <c r="E954">
        <v>54</v>
      </c>
      <c r="F954" t="s">
        <v>165</v>
      </c>
    </row>
    <row r="955" spans="1:6" ht="15">
      <c r="A955" t="s">
        <v>165</v>
      </c>
      <c r="B955" s="54">
        <v>40644</v>
      </c>
      <c r="C955">
        <v>0</v>
      </c>
      <c r="D955">
        <v>0</v>
      </c>
      <c r="E955">
        <v>52</v>
      </c>
      <c r="F955" t="s">
        <v>165</v>
      </c>
    </row>
    <row r="956" spans="1:6" ht="15">
      <c r="A956" t="s">
        <v>165</v>
      </c>
      <c r="B956" s="54">
        <v>40835</v>
      </c>
      <c r="C956">
        <v>0.5</v>
      </c>
      <c r="D956">
        <v>0.5</v>
      </c>
      <c r="E956">
        <v>66</v>
      </c>
      <c r="F956" t="s">
        <v>165</v>
      </c>
    </row>
    <row r="957" spans="1:6" ht="15">
      <c r="A957" t="s">
        <v>165</v>
      </c>
      <c r="B957" s="54">
        <v>40878</v>
      </c>
      <c r="C957">
        <v>0</v>
      </c>
      <c r="D957">
        <v>0</v>
      </c>
      <c r="E957">
        <v>53</v>
      </c>
      <c r="F957" t="s">
        <v>165</v>
      </c>
    </row>
    <row r="958" spans="1:6" ht="15">
      <c r="A958" t="s">
        <v>165</v>
      </c>
      <c r="B958" s="54">
        <v>40218</v>
      </c>
      <c r="E958">
        <v>55</v>
      </c>
      <c r="F958" t="s">
        <v>165</v>
      </c>
    </row>
    <row r="959" spans="1:6" ht="15">
      <c r="A959" t="s">
        <v>165</v>
      </c>
      <c r="B959" s="54">
        <v>40681</v>
      </c>
      <c r="C959">
        <v>1.5</v>
      </c>
      <c r="D959">
        <v>0.5</v>
      </c>
      <c r="E959">
        <v>53</v>
      </c>
      <c r="F959" t="s">
        <v>165</v>
      </c>
    </row>
    <row r="960" spans="1:6" ht="15">
      <c r="A960" t="s">
        <v>165</v>
      </c>
      <c r="B960" s="54">
        <v>40752</v>
      </c>
      <c r="E960">
        <v>55</v>
      </c>
      <c r="F960" t="s">
        <v>165</v>
      </c>
    </row>
    <row r="961" spans="1:6" ht="15">
      <c r="A961" t="s">
        <v>165</v>
      </c>
      <c r="B961" s="54">
        <v>40810</v>
      </c>
      <c r="C961">
        <v>0</v>
      </c>
      <c r="D961">
        <v>0</v>
      </c>
      <c r="E961">
        <v>55</v>
      </c>
      <c r="F961" t="s">
        <v>165</v>
      </c>
    </row>
    <row r="962" spans="1:6" ht="15">
      <c r="A962" t="s">
        <v>165</v>
      </c>
      <c r="B962" s="54">
        <v>40988</v>
      </c>
      <c r="E962">
        <v>52</v>
      </c>
      <c r="F962" t="s">
        <v>165</v>
      </c>
    </row>
    <row r="963" spans="1:6" ht="15">
      <c r="A963" t="s">
        <v>165</v>
      </c>
      <c r="B963" s="54">
        <v>41061</v>
      </c>
      <c r="E963">
        <v>55</v>
      </c>
      <c r="F963" t="s">
        <v>165</v>
      </c>
    </row>
    <row r="964" spans="1:6" ht="15">
      <c r="A964" t="s">
        <v>165</v>
      </c>
      <c r="B964" s="54">
        <v>41149</v>
      </c>
      <c r="C964">
        <v>0</v>
      </c>
      <c r="D964">
        <v>0</v>
      </c>
      <c r="E964">
        <v>53</v>
      </c>
      <c r="F964" t="s">
        <v>165</v>
      </c>
    </row>
    <row r="965" spans="1:6" ht="15">
      <c r="A965" t="s">
        <v>165</v>
      </c>
      <c r="B965" s="54">
        <v>41438</v>
      </c>
      <c r="C965">
        <v>0.5</v>
      </c>
      <c r="D965">
        <v>0.5</v>
      </c>
      <c r="E965">
        <v>54</v>
      </c>
      <c r="F965" t="s">
        <v>165</v>
      </c>
    </row>
    <row r="966" spans="1:6" ht="15">
      <c r="A966" t="s">
        <v>165</v>
      </c>
      <c r="B966" s="54">
        <v>41492</v>
      </c>
      <c r="C966">
        <v>0</v>
      </c>
      <c r="D966">
        <v>0</v>
      </c>
      <c r="E966">
        <v>43</v>
      </c>
      <c r="F966" t="s">
        <v>165</v>
      </c>
    </row>
    <row r="967" spans="1:6" ht="15">
      <c r="A967" t="s">
        <v>165</v>
      </c>
      <c r="B967" s="54">
        <v>41572</v>
      </c>
      <c r="C967">
        <v>0</v>
      </c>
      <c r="D967">
        <v>0</v>
      </c>
      <c r="E967">
        <v>43</v>
      </c>
      <c r="F967" t="s">
        <v>165</v>
      </c>
    </row>
    <row r="968" spans="1:6" ht="15">
      <c r="A968" t="s">
        <v>165</v>
      </c>
      <c r="B968" s="54">
        <v>41619</v>
      </c>
      <c r="E968">
        <v>45</v>
      </c>
      <c r="F968" t="s">
        <v>165</v>
      </c>
    </row>
    <row r="969" spans="1:6" ht="15">
      <c r="A969" t="s">
        <v>165</v>
      </c>
      <c r="B969" s="54">
        <v>41730</v>
      </c>
      <c r="C969">
        <v>0</v>
      </c>
      <c r="D969">
        <v>0</v>
      </c>
      <c r="E969">
        <v>45</v>
      </c>
      <c r="F969" t="s">
        <v>165</v>
      </c>
    </row>
    <row r="970" spans="1:6" ht="15">
      <c r="A970" t="s">
        <v>165</v>
      </c>
      <c r="B970" s="54">
        <v>41708</v>
      </c>
      <c r="C970">
        <v>0.5</v>
      </c>
      <c r="D970">
        <v>0</v>
      </c>
      <c r="E970">
        <v>45</v>
      </c>
      <c r="F970" t="s">
        <v>165</v>
      </c>
    </row>
    <row r="971" spans="1:6" ht="15">
      <c r="A971" t="s">
        <v>165</v>
      </c>
      <c r="B971" s="54">
        <v>41803</v>
      </c>
      <c r="C971">
        <v>0</v>
      </c>
      <c r="D971">
        <v>0</v>
      </c>
      <c r="E971">
        <v>43</v>
      </c>
      <c r="F971" t="s">
        <v>165</v>
      </c>
    </row>
    <row r="972" spans="1:6" ht="15">
      <c r="A972" t="s">
        <v>165</v>
      </c>
      <c r="B972" s="54">
        <v>41849</v>
      </c>
      <c r="C972">
        <v>0</v>
      </c>
      <c r="D972">
        <v>0</v>
      </c>
      <c r="E972">
        <v>45</v>
      </c>
      <c r="F972" t="s">
        <v>165</v>
      </c>
    </row>
    <row r="973" spans="1:6" ht="15">
      <c r="A973" t="s">
        <v>165</v>
      </c>
      <c r="B973" s="54">
        <v>41855</v>
      </c>
      <c r="C973">
        <v>0</v>
      </c>
      <c r="D973">
        <v>0</v>
      </c>
      <c r="E973">
        <v>44.5</v>
      </c>
      <c r="F973" t="s">
        <v>165</v>
      </c>
    </row>
    <row r="974" spans="1:6" ht="15">
      <c r="A974" t="s">
        <v>166</v>
      </c>
      <c r="B974" s="54">
        <v>40120</v>
      </c>
      <c r="C974">
        <v>0</v>
      </c>
      <c r="D974">
        <v>0</v>
      </c>
      <c r="E974">
        <v>67</v>
      </c>
      <c r="F974" t="s">
        <v>166</v>
      </c>
    </row>
    <row r="975" spans="1:6" ht="15">
      <c r="A975" t="s">
        <v>166</v>
      </c>
      <c r="B975" s="54">
        <v>40189</v>
      </c>
      <c r="C975">
        <v>0.3</v>
      </c>
      <c r="D975">
        <v>0.5</v>
      </c>
      <c r="E975">
        <v>67</v>
      </c>
      <c r="F975" t="s">
        <v>166</v>
      </c>
    </row>
    <row r="976" spans="1:6" ht="15">
      <c r="A976" t="s">
        <v>166</v>
      </c>
      <c r="B976" s="54">
        <v>40381</v>
      </c>
      <c r="C976">
        <v>0</v>
      </c>
      <c r="D976">
        <v>1</v>
      </c>
      <c r="E976">
        <v>68</v>
      </c>
      <c r="F976" t="s">
        <v>166</v>
      </c>
    </row>
    <row r="977" spans="1:6" ht="15">
      <c r="A977" t="s">
        <v>166</v>
      </c>
      <c r="B977" s="54">
        <v>40508</v>
      </c>
      <c r="C977">
        <v>0.5</v>
      </c>
      <c r="D977">
        <v>0.5</v>
      </c>
      <c r="E977">
        <v>66</v>
      </c>
      <c r="F977" t="s">
        <v>166</v>
      </c>
    </row>
    <row r="978" spans="1:6" ht="15">
      <c r="A978" t="s">
        <v>166</v>
      </c>
      <c r="B978" s="54">
        <v>40578</v>
      </c>
      <c r="C978">
        <v>0.5</v>
      </c>
      <c r="D978">
        <v>0.5</v>
      </c>
      <c r="E978">
        <v>65</v>
      </c>
      <c r="F978" t="s">
        <v>166</v>
      </c>
    </row>
    <row r="979" spans="1:6" ht="15">
      <c r="A979" t="s">
        <v>166</v>
      </c>
      <c r="B979" s="54">
        <v>40646</v>
      </c>
      <c r="C979">
        <v>0.2</v>
      </c>
      <c r="D979">
        <v>0.5</v>
      </c>
      <c r="E979">
        <v>65</v>
      </c>
      <c r="F979" t="s">
        <v>166</v>
      </c>
    </row>
    <row r="980" spans="1:6" ht="15">
      <c r="A980" t="s">
        <v>166</v>
      </c>
      <c r="B980" s="54">
        <v>40710</v>
      </c>
      <c r="C980">
        <v>0.3</v>
      </c>
      <c r="D980">
        <v>0.5</v>
      </c>
      <c r="E980">
        <v>65</v>
      </c>
      <c r="F980" t="s">
        <v>166</v>
      </c>
    </row>
    <row r="981" spans="1:6" ht="15">
      <c r="A981" t="s">
        <v>166</v>
      </c>
      <c r="B981" s="54">
        <v>40771</v>
      </c>
      <c r="C981">
        <v>0.5</v>
      </c>
      <c r="D981">
        <v>0.5</v>
      </c>
      <c r="E981">
        <v>66</v>
      </c>
      <c r="F981" t="s">
        <v>166</v>
      </c>
    </row>
    <row r="982" spans="1:6" ht="15">
      <c r="A982" t="s">
        <v>166</v>
      </c>
      <c r="B982" s="54">
        <v>40834</v>
      </c>
      <c r="C982">
        <v>0.5</v>
      </c>
      <c r="D982">
        <v>0.5</v>
      </c>
      <c r="E982">
        <v>66</v>
      </c>
      <c r="F982" t="s">
        <v>166</v>
      </c>
    </row>
    <row r="983" spans="1:6" ht="15">
      <c r="A983" t="s">
        <v>166</v>
      </c>
      <c r="B983" s="54">
        <v>41026</v>
      </c>
      <c r="C983">
        <v>0</v>
      </c>
      <c r="D983">
        <v>0</v>
      </c>
      <c r="E983">
        <v>65</v>
      </c>
      <c r="F983" t="s">
        <v>166</v>
      </c>
    </row>
    <row r="984" spans="1:6" ht="15">
      <c r="A984" t="s">
        <v>166</v>
      </c>
      <c r="B984" s="54">
        <v>41106</v>
      </c>
      <c r="C984">
        <v>0</v>
      </c>
      <c r="D984">
        <v>0</v>
      </c>
      <c r="E984">
        <v>66</v>
      </c>
      <c r="F984" t="s">
        <v>166</v>
      </c>
    </row>
    <row r="985" spans="1:6" ht="15">
      <c r="A985" t="s">
        <v>166</v>
      </c>
      <c r="B985" s="54">
        <v>41106</v>
      </c>
      <c r="C985">
        <v>0</v>
      </c>
      <c r="D985">
        <v>0</v>
      </c>
      <c r="E985">
        <v>66</v>
      </c>
      <c r="F985" t="s">
        <v>166</v>
      </c>
    </row>
    <row r="986" spans="1:6" ht="15">
      <c r="A986" t="s">
        <v>166</v>
      </c>
      <c r="B986" s="54">
        <v>41239</v>
      </c>
      <c r="C986">
        <v>0.5</v>
      </c>
      <c r="D986">
        <v>0</v>
      </c>
      <c r="E986">
        <v>65</v>
      </c>
      <c r="F986" t="s">
        <v>166</v>
      </c>
    </row>
    <row r="987" spans="1:6" ht="15">
      <c r="A987" t="s">
        <v>166</v>
      </c>
      <c r="B987" s="54">
        <v>41306</v>
      </c>
      <c r="C987">
        <v>0.5</v>
      </c>
      <c r="D987">
        <v>0.5</v>
      </c>
      <c r="E987">
        <v>63</v>
      </c>
      <c r="F987" t="s">
        <v>166</v>
      </c>
    </row>
    <row r="988" spans="1:6" ht="15">
      <c r="A988" t="s">
        <v>166</v>
      </c>
      <c r="B988" s="54">
        <v>41336</v>
      </c>
      <c r="C988">
        <v>0</v>
      </c>
      <c r="D988">
        <v>0</v>
      </c>
      <c r="E988">
        <v>990.4</v>
      </c>
      <c r="F988" t="s">
        <v>166</v>
      </c>
    </row>
    <row r="989" spans="1:6" ht="15">
      <c r="A989" t="s">
        <v>166</v>
      </c>
      <c r="B989" s="54">
        <v>41381</v>
      </c>
      <c r="C989">
        <v>0</v>
      </c>
      <c r="D989">
        <v>0</v>
      </c>
      <c r="E989">
        <v>56.5</v>
      </c>
      <c r="F989" t="s">
        <v>166</v>
      </c>
    </row>
    <row r="990" spans="1:6" ht="15">
      <c r="A990" t="s">
        <v>166</v>
      </c>
      <c r="B990" s="54">
        <v>41451</v>
      </c>
      <c r="C990">
        <v>0</v>
      </c>
      <c r="D990">
        <v>0</v>
      </c>
      <c r="E990">
        <v>55</v>
      </c>
      <c r="F990" t="s">
        <v>166</v>
      </c>
    </row>
    <row r="991" spans="1:6" ht="15">
      <c r="A991" t="s">
        <v>166</v>
      </c>
      <c r="B991" s="54">
        <v>41723</v>
      </c>
      <c r="C991">
        <v>0</v>
      </c>
      <c r="D991">
        <v>0.5</v>
      </c>
      <c r="E991">
        <v>56</v>
      </c>
      <c r="F991" t="s">
        <v>166</v>
      </c>
    </row>
    <row r="992" spans="1:6" ht="15">
      <c r="A992" t="s">
        <v>166</v>
      </c>
      <c r="B992" s="54">
        <v>41901</v>
      </c>
      <c r="C992">
        <v>0</v>
      </c>
      <c r="D992">
        <v>0.2</v>
      </c>
      <c r="E992">
        <v>52</v>
      </c>
      <c r="F992" t="s">
        <v>166</v>
      </c>
    </row>
    <row r="993" spans="1:6" ht="15">
      <c r="A993" t="s">
        <v>166</v>
      </c>
      <c r="B993" s="54">
        <v>42053</v>
      </c>
      <c r="C993">
        <v>0</v>
      </c>
      <c r="D993">
        <v>0</v>
      </c>
      <c r="E993">
        <v>55</v>
      </c>
      <c r="F993" t="s">
        <v>166</v>
      </c>
    </row>
    <row r="994" spans="1:6" ht="15">
      <c r="A994" t="s">
        <v>166</v>
      </c>
      <c r="B994" s="54">
        <v>42135</v>
      </c>
      <c r="C994">
        <v>0</v>
      </c>
      <c r="D994">
        <v>0.5</v>
      </c>
      <c r="E994">
        <v>55</v>
      </c>
      <c r="F994" t="s">
        <v>166</v>
      </c>
    </row>
    <row r="995" spans="1:6" ht="15">
      <c r="A995" t="s">
        <v>166</v>
      </c>
      <c r="B995" s="54">
        <v>42447</v>
      </c>
      <c r="C995">
        <v>0</v>
      </c>
      <c r="D995">
        <v>0.5</v>
      </c>
      <c r="E995">
        <v>56</v>
      </c>
      <c r="F995" t="s">
        <v>166</v>
      </c>
    </row>
    <row r="996" spans="1:6" ht="15">
      <c r="A996" t="s">
        <v>166</v>
      </c>
      <c r="B996" s="54">
        <v>42573</v>
      </c>
      <c r="C996">
        <v>0</v>
      </c>
      <c r="D996">
        <v>0</v>
      </c>
      <c r="E996">
        <v>55</v>
      </c>
      <c r="F996" t="s">
        <v>166</v>
      </c>
    </row>
    <row r="997" spans="1:6" ht="15">
      <c r="A997" t="s">
        <v>166</v>
      </c>
      <c r="B997" s="54">
        <v>42713</v>
      </c>
      <c r="C997">
        <v>0.5</v>
      </c>
      <c r="D997">
        <v>0</v>
      </c>
      <c r="E997">
        <v>56</v>
      </c>
      <c r="F997" t="s">
        <v>166</v>
      </c>
    </row>
    <row r="998" spans="1:6" ht="15">
      <c r="A998" t="s">
        <v>166</v>
      </c>
      <c r="B998" s="54">
        <v>42787</v>
      </c>
      <c r="C998">
        <v>0</v>
      </c>
      <c r="D998">
        <v>0</v>
      </c>
      <c r="E998">
        <v>54</v>
      </c>
      <c r="F998" t="s">
        <v>166</v>
      </c>
    </row>
    <row r="999" spans="1:6" ht="15">
      <c r="A999" t="s">
        <v>166</v>
      </c>
      <c r="B999" s="54">
        <v>42844</v>
      </c>
      <c r="C999">
        <v>0</v>
      </c>
      <c r="D999">
        <v>0</v>
      </c>
      <c r="E999">
        <v>53</v>
      </c>
      <c r="F999" t="s">
        <v>166</v>
      </c>
    </row>
    <row r="1000" spans="1:6" ht="15">
      <c r="A1000" t="s">
        <v>166</v>
      </c>
      <c r="B1000" s="54">
        <v>42909</v>
      </c>
      <c r="C1000">
        <v>0</v>
      </c>
      <c r="D1000">
        <v>0</v>
      </c>
      <c r="E1000">
        <v>973.1</v>
      </c>
      <c r="F1000" t="s">
        <v>166</v>
      </c>
    </row>
    <row r="1001" spans="1:6" ht="15">
      <c r="A1001" t="s">
        <v>166</v>
      </c>
      <c r="B1001" s="54">
        <v>42983</v>
      </c>
      <c r="C1001">
        <v>0</v>
      </c>
      <c r="D1001">
        <v>0</v>
      </c>
      <c r="E1001">
        <v>47</v>
      </c>
      <c r="F1001" t="s">
        <v>166</v>
      </c>
    </row>
    <row r="1002" spans="1:6" ht="15">
      <c r="A1002" t="s">
        <v>166</v>
      </c>
      <c r="B1002" s="54">
        <v>43306</v>
      </c>
      <c r="C1002">
        <v>0</v>
      </c>
      <c r="D1002">
        <v>0</v>
      </c>
      <c r="E1002">
        <v>44</v>
      </c>
      <c r="F1002" t="s">
        <v>166</v>
      </c>
    </row>
    <row r="1003" spans="1:6" ht="15">
      <c r="A1003" t="s">
        <v>166</v>
      </c>
      <c r="B1003" s="54">
        <v>43434</v>
      </c>
      <c r="C1003">
        <v>0</v>
      </c>
      <c r="D1003">
        <v>0</v>
      </c>
      <c r="E1003">
        <v>46</v>
      </c>
      <c r="F1003" t="s">
        <v>166</v>
      </c>
    </row>
    <row r="1004" spans="1:6" ht="15">
      <c r="A1004" t="s">
        <v>166</v>
      </c>
      <c r="B1004" s="54">
        <v>43224</v>
      </c>
      <c r="C1004">
        <v>0</v>
      </c>
      <c r="D1004">
        <v>0</v>
      </c>
      <c r="E1004">
        <v>43</v>
      </c>
      <c r="F1004" t="s">
        <v>166</v>
      </c>
    </row>
    <row r="1005" spans="1:6" ht="15">
      <c r="A1005" t="s">
        <v>167</v>
      </c>
      <c r="B1005" s="54">
        <v>40085</v>
      </c>
      <c r="C1005">
        <v>0</v>
      </c>
      <c r="D1005">
        <v>0.5</v>
      </c>
      <c r="E1005">
        <v>68.5</v>
      </c>
      <c r="F1005" t="s">
        <v>167</v>
      </c>
    </row>
    <row r="1006" spans="1:6" ht="15">
      <c r="A1006" t="s">
        <v>167</v>
      </c>
      <c r="B1006" s="54">
        <v>40198</v>
      </c>
      <c r="C1006">
        <v>1</v>
      </c>
      <c r="D1006">
        <v>0.5</v>
      </c>
      <c r="E1006">
        <v>64</v>
      </c>
      <c r="F1006" t="s">
        <v>167</v>
      </c>
    </row>
    <row r="1007" spans="1:6" ht="15">
      <c r="A1007" t="s">
        <v>167</v>
      </c>
      <c r="B1007" s="54">
        <v>40255</v>
      </c>
      <c r="C1007">
        <v>0.5</v>
      </c>
      <c r="D1007">
        <v>0.5</v>
      </c>
      <c r="E1007">
        <v>67</v>
      </c>
      <c r="F1007" t="s">
        <v>167</v>
      </c>
    </row>
    <row r="1008" spans="1:6" ht="15">
      <c r="A1008" t="s">
        <v>167</v>
      </c>
      <c r="B1008" s="54">
        <v>40315</v>
      </c>
      <c r="C1008">
        <v>0</v>
      </c>
      <c r="D1008">
        <v>0</v>
      </c>
      <c r="E1008">
        <v>64</v>
      </c>
      <c r="F1008" t="s">
        <v>167</v>
      </c>
    </row>
    <row r="1009" spans="1:6" ht="15">
      <c r="A1009" t="s">
        <v>167</v>
      </c>
      <c r="B1009" s="54">
        <v>40410</v>
      </c>
      <c r="C1009">
        <v>0.5</v>
      </c>
      <c r="D1009">
        <v>0.5</v>
      </c>
      <c r="E1009">
        <v>66</v>
      </c>
      <c r="F1009" t="s">
        <v>167</v>
      </c>
    </row>
    <row r="1010" spans="1:6" ht="15">
      <c r="A1010" t="s">
        <v>167</v>
      </c>
      <c r="B1010" s="54">
        <v>40474</v>
      </c>
      <c r="C1010">
        <v>1</v>
      </c>
      <c r="D1010">
        <v>0.8</v>
      </c>
      <c r="E1010">
        <v>64</v>
      </c>
      <c r="F1010" t="s">
        <v>167</v>
      </c>
    </row>
    <row r="1011" spans="1:6" ht="15">
      <c r="A1011" t="s">
        <v>167</v>
      </c>
      <c r="B1011" s="54">
        <v>40526</v>
      </c>
      <c r="C1011">
        <v>0.3</v>
      </c>
      <c r="D1011">
        <v>0.5</v>
      </c>
      <c r="E1011">
        <v>66</v>
      </c>
      <c r="F1011" t="s">
        <v>167</v>
      </c>
    </row>
    <row r="1012" spans="1:6" ht="15">
      <c r="A1012" t="s">
        <v>167</v>
      </c>
      <c r="B1012" s="54">
        <v>40625</v>
      </c>
      <c r="C1012">
        <v>0</v>
      </c>
      <c r="D1012">
        <v>0</v>
      </c>
      <c r="E1012">
        <v>66</v>
      </c>
      <c r="F1012" t="s">
        <v>167</v>
      </c>
    </row>
    <row r="1013" spans="1:6" ht="15">
      <c r="A1013" t="s">
        <v>167</v>
      </c>
      <c r="B1013" s="54">
        <v>40763</v>
      </c>
      <c r="C1013">
        <v>0</v>
      </c>
      <c r="D1013">
        <v>0</v>
      </c>
      <c r="E1013">
        <v>62</v>
      </c>
      <c r="F1013" t="s">
        <v>167</v>
      </c>
    </row>
    <row r="1014" spans="1:6" ht="15">
      <c r="A1014" t="s">
        <v>167</v>
      </c>
      <c r="B1014" s="54">
        <v>40863</v>
      </c>
      <c r="C1014">
        <v>0</v>
      </c>
      <c r="D1014">
        <v>0</v>
      </c>
      <c r="E1014">
        <v>62</v>
      </c>
      <c r="F1014" t="s">
        <v>167</v>
      </c>
    </row>
    <row r="1015" spans="1:6" ht="15">
      <c r="A1015" t="s">
        <v>167</v>
      </c>
      <c r="B1015" s="54">
        <v>40738</v>
      </c>
      <c r="C1015">
        <v>0</v>
      </c>
      <c r="D1015">
        <v>0</v>
      </c>
      <c r="E1015">
        <v>39</v>
      </c>
      <c r="F1015" t="s">
        <v>167</v>
      </c>
    </row>
    <row r="1016" spans="1:6" ht="15">
      <c r="A1016" t="s">
        <v>167</v>
      </c>
      <c r="B1016" s="54">
        <v>41009</v>
      </c>
      <c r="C1016">
        <v>0</v>
      </c>
      <c r="D1016">
        <v>0</v>
      </c>
      <c r="E1016">
        <v>55.5</v>
      </c>
      <c r="F1016" t="s">
        <v>167</v>
      </c>
    </row>
    <row r="1017" spans="1:6" ht="15">
      <c r="A1017" t="s">
        <v>167</v>
      </c>
      <c r="B1017" s="54">
        <v>41075</v>
      </c>
      <c r="E1017">
        <v>982</v>
      </c>
      <c r="F1017" t="s">
        <v>167</v>
      </c>
    </row>
    <row r="1018" spans="1:6" ht="15">
      <c r="A1018" t="s">
        <v>167</v>
      </c>
      <c r="B1018" s="54">
        <v>41143</v>
      </c>
      <c r="C1018">
        <v>0</v>
      </c>
      <c r="D1018">
        <v>0</v>
      </c>
      <c r="E1018">
        <v>54</v>
      </c>
      <c r="F1018" t="s">
        <v>167</v>
      </c>
    </row>
    <row r="1019" spans="1:6" ht="15">
      <c r="A1019" t="s">
        <v>167</v>
      </c>
      <c r="B1019" s="54">
        <v>41186</v>
      </c>
      <c r="C1019">
        <v>0</v>
      </c>
      <c r="D1019">
        <v>0</v>
      </c>
      <c r="E1019">
        <v>55</v>
      </c>
      <c r="F1019" t="s">
        <v>167</v>
      </c>
    </row>
    <row r="1020" spans="1:6" ht="15">
      <c r="A1020" t="s">
        <v>167</v>
      </c>
      <c r="B1020" s="54">
        <v>41260</v>
      </c>
      <c r="C1020">
        <v>0</v>
      </c>
      <c r="D1020">
        <v>0</v>
      </c>
      <c r="E1020">
        <v>53</v>
      </c>
      <c r="F1020" t="s">
        <v>167</v>
      </c>
    </row>
    <row r="1021" spans="1:6" ht="15">
      <c r="A1021" t="s">
        <v>167</v>
      </c>
      <c r="B1021" s="54">
        <v>41327</v>
      </c>
      <c r="C1021">
        <v>0</v>
      </c>
      <c r="D1021">
        <v>0</v>
      </c>
      <c r="E1021">
        <v>49</v>
      </c>
      <c r="F1021" t="s">
        <v>167</v>
      </c>
    </row>
    <row r="1022" spans="1:6" ht="15">
      <c r="A1022" t="s">
        <v>167</v>
      </c>
      <c r="B1022" s="54">
        <v>41368</v>
      </c>
      <c r="C1022">
        <v>0</v>
      </c>
      <c r="D1022">
        <v>0</v>
      </c>
      <c r="E1022">
        <v>54</v>
      </c>
      <c r="F1022" t="s">
        <v>167</v>
      </c>
    </row>
    <row r="1023" spans="1:6" ht="15">
      <c r="A1023" t="s">
        <v>167</v>
      </c>
      <c r="B1023" s="54">
        <v>41446</v>
      </c>
      <c r="E1023">
        <v>983</v>
      </c>
      <c r="F1023" t="s">
        <v>167</v>
      </c>
    </row>
    <row r="1024" spans="1:6" ht="15">
      <c r="A1024" t="s">
        <v>167</v>
      </c>
      <c r="B1024" s="54">
        <v>41574</v>
      </c>
      <c r="C1024">
        <v>0</v>
      </c>
      <c r="D1024">
        <v>0</v>
      </c>
      <c r="E1024">
        <v>53</v>
      </c>
      <c r="F1024" t="s">
        <v>167</v>
      </c>
    </row>
    <row r="1025" spans="1:6" ht="15">
      <c r="A1025" t="s">
        <v>167</v>
      </c>
      <c r="B1025" s="54">
        <v>41656</v>
      </c>
      <c r="C1025">
        <v>0</v>
      </c>
      <c r="D1025">
        <v>0</v>
      </c>
      <c r="E1025">
        <v>54</v>
      </c>
      <c r="F1025" t="s">
        <v>167</v>
      </c>
    </row>
    <row r="1026" spans="1:6" ht="15">
      <c r="A1026" t="s">
        <v>167</v>
      </c>
      <c r="B1026" s="54">
        <v>41695</v>
      </c>
      <c r="C1026">
        <v>0</v>
      </c>
      <c r="D1026">
        <v>0</v>
      </c>
      <c r="E1026">
        <v>967.6</v>
      </c>
      <c r="F1026" t="s">
        <v>167</v>
      </c>
    </row>
    <row r="1027" spans="1:6" ht="15">
      <c r="A1027" t="s">
        <v>167</v>
      </c>
      <c r="B1027" s="54">
        <v>41718</v>
      </c>
      <c r="C1027">
        <v>0</v>
      </c>
      <c r="D1027">
        <v>0</v>
      </c>
      <c r="E1027">
        <v>44</v>
      </c>
      <c r="F1027" t="s">
        <v>167</v>
      </c>
    </row>
    <row r="1028" spans="1:6" ht="15">
      <c r="A1028" t="s">
        <v>167</v>
      </c>
      <c r="B1028" s="54">
        <v>41731</v>
      </c>
      <c r="C1028">
        <v>0</v>
      </c>
      <c r="D1028">
        <v>0</v>
      </c>
      <c r="E1028">
        <v>44</v>
      </c>
      <c r="F1028" t="s">
        <v>167</v>
      </c>
    </row>
    <row r="1029" spans="1:6" ht="15">
      <c r="A1029" t="s">
        <v>168</v>
      </c>
      <c r="B1029" s="54">
        <v>40022</v>
      </c>
      <c r="C1029">
        <v>1.5</v>
      </c>
      <c r="D1029">
        <v>1.5</v>
      </c>
      <c r="E1029">
        <v>54</v>
      </c>
      <c r="F1029" t="s">
        <v>168</v>
      </c>
    </row>
    <row r="1030" spans="1:6" ht="15">
      <c r="A1030" t="s">
        <v>168</v>
      </c>
      <c r="B1030" s="54">
        <v>40087</v>
      </c>
      <c r="C1030">
        <v>0</v>
      </c>
      <c r="D1030">
        <v>0</v>
      </c>
      <c r="E1030">
        <v>55</v>
      </c>
      <c r="F1030" t="s">
        <v>168</v>
      </c>
    </row>
    <row r="1031" spans="1:6" ht="15">
      <c r="A1031" t="s">
        <v>168</v>
      </c>
      <c r="B1031" s="54">
        <v>40101</v>
      </c>
      <c r="C1031">
        <v>0</v>
      </c>
      <c r="E1031">
        <v>977.1</v>
      </c>
      <c r="F1031" t="s">
        <v>168</v>
      </c>
    </row>
    <row r="1032" spans="1:6" ht="15">
      <c r="A1032" t="s">
        <v>168</v>
      </c>
      <c r="B1032" s="54">
        <v>40213</v>
      </c>
      <c r="C1032">
        <v>0</v>
      </c>
      <c r="E1032">
        <v>47</v>
      </c>
      <c r="F1032" t="s">
        <v>168</v>
      </c>
    </row>
    <row r="1033" spans="1:6" ht="15">
      <c r="A1033" t="s">
        <v>168</v>
      </c>
      <c r="B1033" s="54">
        <v>40277</v>
      </c>
      <c r="C1033">
        <v>0</v>
      </c>
      <c r="D1033">
        <v>0</v>
      </c>
      <c r="E1033">
        <v>48</v>
      </c>
      <c r="F1033" t="s">
        <v>168</v>
      </c>
    </row>
    <row r="1034" spans="1:6" ht="15">
      <c r="A1034" t="s">
        <v>168</v>
      </c>
      <c r="B1034" s="54">
        <v>40351</v>
      </c>
      <c r="C1034">
        <v>0</v>
      </c>
      <c r="D1034">
        <v>0</v>
      </c>
      <c r="E1034">
        <v>47</v>
      </c>
      <c r="F1034" t="s">
        <v>168</v>
      </c>
    </row>
    <row r="1035" spans="1:6" ht="15">
      <c r="A1035" t="s">
        <v>168</v>
      </c>
      <c r="B1035" s="54">
        <v>40435</v>
      </c>
      <c r="C1035">
        <v>0</v>
      </c>
      <c r="E1035">
        <v>45</v>
      </c>
      <c r="F1035" t="s">
        <v>168</v>
      </c>
    </row>
    <row r="1036" spans="1:6" ht="15">
      <c r="A1036" t="s">
        <v>168</v>
      </c>
      <c r="B1036" s="54">
        <v>40483</v>
      </c>
      <c r="C1036">
        <v>0</v>
      </c>
      <c r="E1036">
        <v>960.5</v>
      </c>
      <c r="F1036" t="s">
        <v>168</v>
      </c>
    </row>
    <row r="1037" spans="1:6" ht="15">
      <c r="A1037" t="s">
        <v>168</v>
      </c>
      <c r="B1037" s="54">
        <v>40870</v>
      </c>
      <c r="C1037">
        <v>0</v>
      </c>
      <c r="D1037">
        <v>0</v>
      </c>
      <c r="E1037">
        <v>68</v>
      </c>
      <c r="F1037" t="s">
        <v>168</v>
      </c>
    </row>
    <row r="1038" spans="1:6" ht="15">
      <c r="A1038" t="s">
        <v>168</v>
      </c>
      <c r="B1038" s="54">
        <v>40526</v>
      </c>
      <c r="E1038">
        <v>38</v>
      </c>
      <c r="F1038" t="s">
        <v>168</v>
      </c>
    </row>
    <row r="1039" spans="1:6" ht="15">
      <c r="A1039" t="s">
        <v>168</v>
      </c>
      <c r="B1039" s="54">
        <v>40583</v>
      </c>
      <c r="E1039">
        <v>40</v>
      </c>
      <c r="F1039" t="s">
        <v>168</v>
      </c>
    </row>
    <row r="1040" spans="1:6" ht="15">
      <c r="A1040" t="s">
        <v>168</v>
      </c>
      <c r="B1040" s="54">
        <v>40616</v>
      </c>
      <c r="E1040">
        <v>39</v>
      </c>
      <c r="F1040" t="s">
        <v>168</v>
      </c>
    </row>
    <row r="1041" spans="1:6" ht="15">
      <c r="A1041" t="s">
        <v>168</v>
      </c>
      <c r="B1041" s="54">
        <v>40822</v>
      </c>
      <c r="C1041">
        <v>0</v>
      </c>
      <c r="D1041">
        <v>0</v>
      </c>
      <c r="E1041">
        <v>39</v>
      </c>
      <c r="F1041" t="s">
        <v>168</v>
      </c>
    </row>
    <row r="1042" spans="1:6" ht="15">
      <c r="A1042" t="s">
        <v>168</v>
      </c>
      <c r="B1042" s="54">
        <v>40953</v>
      </c>
      <c r="C1042">
        <v>0</v>
      </c>
      <c r="D1042">
        <v>0</v>
      </c>
      <c r="E1042">
        <v>68</v>
      </c>
      <c r="F1042" t="s">
        <v>168</v>
      </c>
    </row>
    <row r="1043" spans="1:6" ht="15">
      <c r="A1043" t="s">
        <v>168</v>
      </c>
      <c r="B1043" s="54">
        <v>41123</v>
      </c>
      <c r="C1043">
        <v>0</v>
      </c>
      <c r="D1043">
        <v>0</v>
      </c>
      <c r="E1043">
        <v>67</v>
      </c>
      <c r="F1043" t="s">
        <v>168</v>
      </c>
    </row>
    <row r="1044" spans="1:6" ht="15">
      <c r="A1044" t="s">
        <v>168</v>
      </c>
      <c r="B1044" s="54">
        <v>41478</v>
      </c>
      <c r="C1044">
        <v>0</v>
      </c>
      <c r="D1044">
        <v>0</v>
      </c>
      <c r="E1044">
        <v>68</v>
      </c>
      <c r="F1044" t="s">
        <v>168</v>
      </c>
    </row>
    <row r="1045" spans="1:6" ht="15">
      <c r="A1045" t="s">
        <v>168</v>
      </c>
      <c r="B1045" s="54">
        <v>41709</v>
      </c>
      <c r="C1045">
        <v>0</v>
      </c>
      <c r="D1045">
        <v>0</v>
      </c>
      <c r="E1045">
        <v>1010</v>
      </c>
      <c r="F1045" t="s">
        <v>168</v>
      </c>
    </row>
    <row r="1046" spans="1:6" ht="15">
      <c r="A1046" t="s">
        <v>168</v>
      </c>
      <c r="B1046" s="54">
        <v>41816</v>
      </c>
      <c r="C1046">
        <v>0</v>
      </c>
      <c r="D1046">
        <v>0</v>
      </c>
      <c r="E1046">
        <v>66</v>
      </c>
      <c r="F1046" t="s">
        <v>168</v>
      </c>
    </row>
    <row r="1047" spans="1:6" ht="15">
      <c r="A1047" t="s">
        <v>168</v>
      </c>
      <c r="B1047" s="54">
        <v>41803</v>
      </c>
      <c r="C1047">
        <v>0</v>
      </c>
      <c r="D1047">
        <v>0</v>
      </c>
      <c r="E1047">
        <v>43</v>
      </c>
      <c r="F1047" t="s">
        <v>168</v>
      </c>
    </row>
    <row r="1048" spans="1:6" ht="15">
      <c r="A1048" t="s">
        <v>168</v>
      </c>
      <c r="B1048" s="54">
        <v>42016</v>
      </c>
      <c r="C1048">
        <v>0</v>
      </c>
      <c r="D1048">
        <v>0</v>
      </c>
      <c r="E1048">
        <v>67</v>
      </c>
      <c r="F1048" t="s">
        <v>168</v>
      </c>
    </row>
    <row r="1049" spans="1:6" ht="15">
      <c r="A1049" t="s">
        <v>168</v>
      </c>
      <c r="B1049" s="54">
        <v>42341</v>
      </c>
      <c r="C1049">
        <v>0</v>
      </c>
      <c r="D1049">
        <v>0</v>
      </c>
      <c r="E1049">
        <v>35</v>
      </c>
      <c r="F1049" t="s">
        <v>168</v>
      </c>
    </row>
    <row r="1050" spans="1:6" ht="15">
      <c r="A1050" t="s">
        <v>168</v>
      </c>
      <c r="B1050" s="54">
        <v>42075</v>
      </c>
      <c r="C1050">
        <v>0</v>
      </c>
      <c r="D1050">
        <v>0</v>
      </c>
      <c r="E1050">
        <v>67</v>
      </c>
      <c r="F1050" t="s">
        <v>168</v>
      </c>
    </row>
    <row r="1051" spans="1:6" ht="15">
      <c r="A1051" t="s">
        <v>168</v>
      </c>
      <c r="B1051" s="54">
        <v>42607</v>
      </c>
      <c r="C1051">
        <v>0</v>
      </c>
      <c r="D1051">
        <v>0</v>
      </c>
      <c r="E1051">
        <v>35</v>
      </c>
      <c r="F1051" t="s">
        <v>168</v>
      </c>
    </row>
    <row r="1052" spans="1:6" ht="15">
      <c r="A1052" t="s">
        <v>168</v>
      </c>
      <c r="B1052" s="54">
        <v>42682</v>
      </c>
      <c r="C1052">
        <v>0</v>
      </c>
      <c r="D1052">
        <v>0</v>
      </c>
      <c r="E1052">
        <v>947.4</v>
      </c>
      <c r="F1052" t="s">
        <v>168</v>
      </c>
    </row>
    <row r="1053" spans="1:6" ht="15">
      <c r="A1053" t="s">
        <v>168</v>
      </c>
      <c r="B1053" s="54">
        <v>42800</v>
      </c>
      <c r="C1053">
        <v>0</v>
      </c>
      <c r="D1053">
        <v>0</v>
      </c>
      <c r="E1053">
        <v>32</v>
      </c>
      <c r="F1053" t="s">
        <v>168</v>
      </c>
    </row>
    <row r="1054" spans="1:6" ht="15">
      <c r="A1054" t="s">
        <v>168</v>
      </c>
      <c r="B1054" s="54">
        <v>42852</v>
      </c>
      <c r="C1054">
        <v>0.2</v>
      </c>
      <c r="D1054">
        <v>0</v>
      </c>
      <c r="E1054">
        <v>34</v>
      </c>
      <c r="F1054" t="s">
        <v>168</v>
      </c>
    </row>
    <row r="1055" spans="1:6" ht="15">
      <c r="A1055" t="s">
        <v>168</v>
      </c>
      <c r="B1055" s="54">
        <v>43354</v>
      </c>
      <c r="C1055">
        <v>0.5</v>
      </c>
      <c r="D1055">
        <v>0</v>
      </c>
      <c r="E1055">
        <v>35</v>
      </c>
      <c r="F1055" t="s">
        <v>168</v>
      </c>
    </row>
    <row r="1056" spans="1:6" ht="15">
      <c r="A1056" t="s">
        <v>168</v>
      </c>
      <c r="B1056" s="54">
        <v>43181</v>
      </c>
      <c r="C1056">
        <v>0</v>
      </c>
      <c r="D1056">
        <v>0</v>
      </c>
      <c r="E1056">
        <v>30</v>
      </c>
      <c r="F1056" t="s">
        <v>168</v>
      </c>
    </row>
    <row r="1057" spans="1:6" ht="15">
      <c r="A1057" t="s">
        <v>168</v>
      </c>
      <c r="B1057" s="54">
        <v>43278</v>
      </c>
      <c r="C1057">
        <v>0.5</v>
      </c>
      <c r="D1057">
        <v>0</v>
      </c>
      <c r="E1057">
        <v>31</v>
      </c>
      <c r="F1057" t="s">
        <v>168</v>
      </c>
    </row>
    <row r="1058" spans="1:6" ht="15">
      <c r="A1058" t="s">
        <v>168</v>
      </c>
      <c r="B1058" s="54">
        <v>43117</v>
      </c>
      <c r="C1058">
        <v>0.5</v>
      </c>
      <c r="D1058">
        <v>0.5</v>
      </c>
      <c r="E1058">
        <v>35</v>
      </c>
      <c r="F1058" t="s">
        <v>168</v>
      </c>
    </row>
    <row r="1059" spans="1:6" ht="15">
      <c r="A1059" t="s">
        <v>168</v>
      </c>
      <c r="B1059" s="54">
        <v>43559</v>
      </c>
      <c r="C1059">
        <v>2</v>
      </c>
      <c r="D1059">
        <v>0</v>
      </c>
      <c r="E1059">
        <v>32</v>
      </c>
      <c r="F1059" t="s">
        <v>168</v>
      </c>
    </row>
    <row r="1060" spans="1:6" ht="15">
      <c r="A1060" t="s">
        <v>169</v>
      </c>
      <c r="B1060" s="54">
        <v>40088</v>
      </c>
      <c r="C1060">
        <v>1.5</v>
      </c>
      <c r="D1060">
        <v>0</v>
      </c>
      <c r="E1060">
        <v>65</v>
      </c>
      <c r="F1060" t="s">
        <v>169</v>
      </c>
    </row>
    <row r="1061" spans="1:6" ht="15">
      <c r="A1061" t="s">
        <v>169</v>
      </c>
      <c r="B1061" s="54">
        <v>40197</v>
      </c>
      <c r="C1061">
        <v>0</v>
      </c>
      <c r="D1061">
        <v>0</v>
      </c>
      <c r="E1061">
        <v>57</v>
      </c>
      <c r="F1061" t="s">
        <v>169</v>
      </c>
    </row>
    <row r="1062" spans="1:6" ht="15">
      <c r="A1062" t="s">
        <v>169</v>
      </c>
      <c r="B1062" s="54">
        <v>40228</v>
      </c>
      <c r="C1062">
        <v>0</v>
      </c>
      <c r="D1062">
        <v>0</v>
      </c>
      <c r="E1062">
        <v>59</v>
      </c>
      <c r="F1062" t="s">
        <v>169</v>
      </c>
    </row>
    <row r="1063" spans="1:6" ht="15">
      <c r="A1063" t="s">
        <v>169</v>
      </c>
      <c r="B1063" s="54">
        <v>40298</v>
      </c>
      <c r="C1063">
        <v>0</v>
      </c>
      <c r="D1063">
        <v>0</v>
      </c>
      <c r="E1063">
        <v>59</v>
      </c>
      <c r="F1063" t="s">
        <v>169</v>
      </c>
    </row>
    <row r="1064" spans="1:6" ht="15">
      <c r="A1064" t="s">
        <v>169</v>
      </c>
      <c r="B1064" s="54">
        <v>40401</v>
      </c>
      <c r="C1064">
        <v>0</v>
      </c>
      <c r="E1064">
        <v>66</v>
      </c>
      <c r="F1064" t="s">
        <v>169</v>
      </c>
    </row>
    <row r="1065" spans="1:6" ht="15">
      <c r="A1065" t="s">
        <v>169</v>
      </c>
      <c r="B1065" s="54">
        <v>40532</v>
      </c>
      <c r="C1065">
        <v>0</v>
      </c>
      <c r="D1065">
        <v>0</v>
      </c>
      <c r="E1065">
        <v>66</v>
      </c>
      <c r="F1065" t="s">
        <v>169</v>
      </c>
    </row>
    <row r="1066" spans="1:6" ht="15">
      <c r="A1066" t="s">
        <v>169</v>
      </c>
      <c r="B1066" s="54">
        <v>40618</v>
      </c>
      <c r="C1066">
        <v>0</v>
      </c>
      <c r="E1066">
        <v>68</v>
      </c>
      <c r="F1066" t="s">
        <v>169</v>
      </c>
    </row>
    <row r="1067" spans="1:6" ht="15">
      <c r="A1067" t="s">
        <v>169</v>
      </c>
      <c r="B1067" s="54">
        <v>40647</v>
      </c>
      <c r="C1067">
        <v>0</v>
      </c>
      <c r="D1067">
        <v>0</v>
      </c>
      <c r="E1067">
        <v>67</v>
      </c>
      <c r="F1067" t="s">
        <v>169</v>
      </c>
    </row>
    <row r="1068" spans="1:6" ht="15">
      <c r="A1068" t="s">
        <v>169</v>
      </c>
      <c r="B1068" s="54">
        <v>40820</v>
      </c>
      <c r="C1068">
        <v>0</v>
      </c>
      <c r="D1068">
        <v>0</v>
      </c>
      <c r="E1068">
        <v>67</v>
      </c>
      <c r="F1068" t="s">
        <v>169</v>
      </c>
    </row>
    <row r="1069" spans="1:6" ht="15">
      <c r="A1069" t="s">
        <v>169</v>
      </c>
      <c r="B1069" s="54">
        <v>40872</v>
      </c>
      <c r="E1069">
        <v>68</v>
      </c>
      <c r="F1069" t="s">
        <v>169</v>
      </c>
    </row>
    <row r="1070" spans="1:6" ht="15">
      <c r="A1070" t="s">
        <v>169</v>
      </c>
      <c r="B1070" s="54">
        <v>40982</v>
      </c>
      <c r="E1070">
        <v>65</v>
      </c>
      <c r="F1070" t="s">
        <v>169</v>
      </c>
    </row>
    <row r="1071" spans="1:6" ht="15">
      <c r="A1071" t="s">
        <v>169</v>
      </c>
      <c r="B1071" s="54">
        <v>41053</v>
      </c>
      <c r="C1071">
        <v>0</v>
      </c>
      <c r="D1071">
        <v>0</v>
      </c>
      <c r="E1071">
        <v>67</v>
      </c>
      <c r="F1071" t="s">
        <v>169</v>
      </c>
    </row>
    <row r="1072" spans="1:6" ht="15">
      <c r="A1072" t="s">
        <v>169</v>
      </c>
      <c r="B1072" s="54">
        <v>41162</v>
      </c>
      <c r="E1072">
        <v>64</v>
      </c>
      <c r="F1072" t="s">
        <v>169</v>
      </c>
    </row>
    <row r="1073" spans="1:6" ht="15">
      <c r="A1073" t="s">
        <v>169</v>
      </c>
      <c r="B1073" s="54">
        <v>41225</v>
      </c>
      <c r="C1073">
        <v>0</v>
      </c>
      <c r="D1073">
        <v>0</v>
      </c>
      <c r="E1073">
        <v>64</v>
      </c>
      <c r="F1073" t="s">
        <v>169</v>
      </c>
    </row>
    <row r="1074" spans="1:6" ht="15">
      <c r="A1074" t="s">
        <v>169</v>
      </c>
      <c r="B1074" s="54">
        <v>41162</v>
      </c>
      <c r="C1074">
        <v>0</v>
      </c>
      <c r="D1074">
        <v>0</v>
      </c>
      <c r="E1074">
        <v>64</v>
      </c>
      <c r="F1074" t="s">
        <v>169</v>
      </c>
    </row>
    <row r="1075" spans="1:6" ht="15">
      <c r="A1075" t="s">
        <v>169</v>
      </c>
      <c r="B1075" s="54">
        <v>41478</v>
      </c>
      <c r="C1075">
        <v>0.5</v>
      </c>
      <c r="D1075">
        <v>0.5</v>
      </c>
      <c r="E1075">
        <v>64</v>
      </c>
      <c r="F1075" t="s">
        <v>169</v>
      </c>
    </row>
    <row r="1076" spans="1:6" ht="15">
      <c r="A1076" t="s">
        <v>169</v>
      </c>
      <c r="B1076" s="54">
        <v>41565</v>
      </c>
      <c r="C1076">
        <v>1</v>
      </c>
      <c r="D1076">
        <v>0.5</v>
      </c>
      <c r="E1076">
        <v>67</v>
      </c>
      <c r="F1076" t="s">
        <v>169</v>
      </c>
    </row>
    <row r="1077" spans="1:6" ht="15">
      <c r="A1077" t="s">
        <v>169</v>
      </c>
      <c r="B1077" s="54">
        <v>41607</v>
      </c>
      <c r="E1077">
        <v>67</v>
      </c>
      <c r="F1077" t="s">
        <v>169</v>
      </c>
    </row>
    <row r="1078" spans="1:6" ht="15">
      <c r="A1078" t="s">
        <v>169</v>
      </c>
      <c r="B1078" s="54">
        <v>41697</v>
      </c>
      <c r="C1078">
        <v>1</v>
      </c>
      <c r="D1078">
        <v>0</v>
      </c>
      <c r="E1078">
        <v>67</v>
      </c>
      <c r="F1078" t="s">
        <v>169</v>
      </c>
    </row>
    <row r="1079" spans="1:6" ht="15">
      <c r="A1079" t="s">
        <v>169</v>
      </c>
      <c r="B1079" s="54">
        <v>41752</v>
      </c>
      <c r="C1079">
        <v>0.5</v>
      </c>
      <c r="D1079">
        <v>0.5</v>
      </c>
      <c r="E1079">
        <v>65</v>
      </c>
      <c r="F1079" t="s">
        <v>169</v>
      </c>
    </row>
    <row r="1080" spans="1:6" ht="15">
      <c r="A1080" t="s">
        <v>169</v>
      </c>
      <c r="B1080" s="54">
        <v>41820</v>
      </c>
      <c r="C1080">
        <v>0.5</v>
      </c>
      <c r="D1080">
        <v>0</v>
      </c>
      <c r="E1080">
        <v>67</v>
      </c>
      <c r="F1080" t="s">
        <v>169</v>
      </c>
    </row>
    <row r="1081" spans="1:6" ht="15">
      <c r="A1081" t="s">
        <v>169</v>
      </c>
      <c r="B1081" s="54">
        <v>41968</v>
      </c>
      <c r="C1081">
        <v>0</v>
      </c>
      <c r="D1081">
        <v>0</v>
      </c>
      <c r="E1081">
        <v>64</v>
      </c>
      <c r="F1081" t="s">
        <v>169</v>
      </c>
    </row>
    <row r="1082" spans="1:6" ht="15">
      <c r="A1082" t="s">
        <v>169</v>
      </c>
      <c r="B1082" s="54">
        <v>42039</v>
      </c>
      <c r="C1082">
        <v>0</v>
      </c>
      <c r="D1082">
        <v>0.1</v>
      </c>
      <c r="E1082">
        <v>66</v>
      </c>
      <c r="F1082" t="s">
        <v>169</v>
      </c>
    </row>
    <row r="1083" spans="1:6" ht="15">
      <c r="A1083" t="s">
        <v>169</v>
      </c>
      <c r="B1083" s="54">
        <v>42104</v>
      </c>
      <c r="C1083">
        <v>0</v>
      </c>
      <c r="D1083">
        <v>0</v>
      </c>
      <c r="E1083">
        <v>994</v>
      </c>
      <c r="F1083" t="s">
        <v>169</v>
      </c>
    </row>
    <row r="1084" spans="1:6" ht="15">
      <c r="A1084" t="s">
        <v>169</v>
      </c>
      <c r="B1084" s="54">
        <v>42278</v>
      </c>
      <c r="C1084">
        <v>0</v>
      </c>
      <c r="D1084">
        <v>0</v>
      </c>
      <c r="E1084">
        <v>993</v>
      </c>
      <c r="F1084" t="s">
        <v>169</v>
      </c>
    </row>
    <row r="1085" spans="1:6" ht="15">
      <c r="A1085" t="s">
        <v>169</v>
      </c>
      <c r="B1085" s="54">
        <v>42207</v>
      </c>
      <c r="C1085">
        <v>0</v>
      </c>
      <c r="D1085">
        <v>0</v>
      </c>
      <c r="E1085">
        <v>57</v>
      </c>
      <c r="F1085" t="s">
        <v>169</v>
      </c>
    </row>
    <row r="1086" spans="1:6" ht="15">
      <c r="A1086" t="s">
        <v>169</v>
      </c>
      <c r="B1086" s="54">
        <v>42359</v>
      </c>
      <c r="C1086">
        <v>0</v>
      </c>
      <c r="D1086">
        <v>0</v>
      </c>
      <c r="E1086">
        <v>991.7</v>
      </c>
      <c r="F1086" t="s">
        <v>169</v>
      </c>
    </row>
    <row r="1087" spans="1:6" ht="15">
      <c r="A1087" t="s">
        <v>169</v>
      </c>
      <c r="B1087" s="54">
        <v>42411</v>
      </c>
      <c r="C1087">
        <v>0</v>
      </c>
      <c r="D1087">
        <v>0</v>
      </c>
      <c r="E1087">
        <v>55</v>
      </c>
      <c r="F1087" t="s">
        <v>169</v>
      </c>
    </row>
    <row r="1088" spans="1:6" ht="15">
      <c r="A1088" t="s">
        <v>169</v>
      </c>
      <c r="B1088" s="54">
        <v>42663</v>
      </c>
      <c r="C1088">
        <v>0</v>
      </c>
      <c r="D1088">
        <v>0</v>
      </c>
      <c r="E1088">
        <v>990.7</v>
      </c>
      <c r="F1088" t="s">
        <v>169</v>
      </c>
    </row>
    <row r="1089" spans="1:6" ht="15">
      <c r="A1089" t="s">
        <v>169</v>
      </c>
      <c r="B1089" s="54">
        <v>42781</v>
      </c>
      <c r="C1089">
        <v>0</v>
      </c>
      <c r="D1089">
        <v>0</v>
      </c>
      <c r="E1089">
        <v>56</v>
      </c>
      <c r="F1089" t="s">
        <v>169</v>
      </c>
    </row>
    <row r="1090" spans="1:6" ht="15">
      <c r="A1090" t="s">
        <v>169</v>
      </c>
      <c r="B1090" s="54">
        <v>42831</v>
      </c>
      <c r="C1090">
        <v>0</v>
      </c>
      <c r="D1090">
        <v>0</v>
      </c>
      <c r="E1090">
        <v>53</v>
      </c>
      <c r="F1090" t="s">
        <v>169</v>
      </c>
    </row>
    <row r="1091" spans="1:6" ht="15">
      <c r="A1091" t="s">
        <v>169</v>
      </c>
      <c r="B1091" s="54">
        <v>42893</v>
      </c>
      <c r="C1091">
        <v>0</v>
      </c>
      <c r="D1091">
        <v>0</v>
      </c>
      <c r="E1091">
        <v>55</v>
      </c>
      <c r="F1091" t="s">
        <v>169</v>
      </c>
    </row>
    <row r="1092" spans="1:6" ht="15">
      <c r="A1092" t="s">
        <v>169</v>
      </c>
      <c r="B1092" s="54">
        <v>42893</v>
      </c>
      <c r="C1092">
        <v>0</v>
      </c>
      <c r="D1092">
        <v>0</v>
      </c>
      <c r="E1092">
        <v>55</v>
      </c>
      <c r="F1092" t="s">
        <v>169</v>
      </c>
    </row>
    <row r="1093" spans="1:6" ht="15">
      <c r="A1093" t="s">
        <v>169</v>
      </c>
      <c r="B1093" s="54">
        <v>43042</v>
      </c>
      <c r="C1093">
        <v>0</v>
      </c>
      <c r="D1093">
        <v>0</v>
      </c>
      <c r="E1093">
        <v>53</v>
      </c>
      <c r="F1093" t="s">
        <v>169</v>
      </c>
    </row>
    <row r="1094" spans="1:6" ht="15">
      <c r="A1094" t="s">
        <v>169</v>
      </c>
      <c r="B1094" s="54">
        <v>43132</v>
      </c>
      <c r="C1094">
        <v>0</v>
      </c>
      <c r="D1094">
        <v>0</v>
      </c>
      <c r="E1094">
        <v>52</v>
      </c>
      <c r="F1094" t="s">
        <v>169</v>
      </c>
    </row>
    <row r="1095" spans="1:6" ht="15">
      <c r="A1095" t="s">
        <v>169</v>
      </c>
      <c r="B1095" s="54">
        <v>43236</v>
      </c>
      <c r="C1095">
        <v>0</v>
      </c>
      <c r="D1095">
        <v>0</v>
      </c>
      <c r="E1095">
        <v>54</v>
      </c>
      <c r="F1095" t="s">
        <v>169</v>
      </c>
    </row>
    <row r="1096" spans="1:6" ht="15">
      <c r="A1096" t="s">
        <v>170</v>
      </c>
      <c r="B1096" s="54">
        <v>40149</v>
      </c>
      <c r="C1096">
        <v>0.5</v>
      </c>
      <c r="D1096">
        <v>0</v>
      </c>
      <c r="E1096">
        <v>55</v>
      </c>
      <c r="F1096" t="s">
        <v>170</v>
      </c>
    </row>
    <row r="1097" spans="1:6" ht="15">
      <c r="A1097" t="s">
        <v>170</v>
      </c>
      <c r="B1097" s="54">
        <v>40228</v>
      </c>
      <c r="C1097">
        <v>0</v>
      </c>
      <c r="D1097">
        <v>0</v>
      </c>
      <c r="E1097">
        <v>58</v>
      </c>
      <c r="F1097" t="s">
        <v>170</v>
      </c>
    </row>
    <row r="1098" spans="1:6" ht="15">
      <c r="A1098" t="s">
        <v>170</v>
      </c>
      <c r="B1098" s="54">
        <v>40276</v>
      </c>
      <c r="C1098">
        <v>0</v>
      </c>
      <c r="D1098">
        <v>0</v>
      </c>
      <c r="E1098">
        <v>52</v>
      </c>
      <c r="F1098" t="s">
        <v>170</v>
      </c>
    </row>
    <row r="1099" spans="1:6" ht="15">
      <c r="A1099" t="s">
        <v>170</v>
      </c>
      <c r="B1099" s="54">
        <v>40339</v>
      </c>
      <c r="C1099">
        <v>0.5</v>
      </c>
      <c r="D1099">
        <v>1</v>
      </c>
      <c r="E1099">
        <v>52</v>
      </c>
      <c r="F1099" t="s">
        <v>170</v>
      </c>
    </row>
    <row r="1100" spans="1:6" ht="15">
      <c r="A1100" t="s">
        <v>170</v>
      </c>
      <c r="B1100" s="54">
        <v>40356</v>
      </c>
      <c r="C1100">
        <v>0</v>
      </c>
      <c r="E1100">
        <v>964.2</v>
      </c>
      <c r="F1100" t="s">
        <v>170</v>
      </c>
    </row>
    <row r="1101" spans="1:6" ht="15">
      <c r="A1101" t="s">
        <v>170</v>
      </c>
      <c r="B1101" s="54">
        <v>40407</v>
      </c>
      <c r="C1101">
        <v>0</v>
      </c>
      <c r="D1101">
        <v>0.5</v>
      </c>
      <c r="E1101">
        <v>42</v>
      </c>
      <c r="F1101" t="s">
        <v>170</v>
      </c>
    </row>
    <row r="1102" spans="1:6" ht="15">
      <c r="A1102" t="s">
        <v>170</v>
      </c>
      <c r="B1102" s="54">
        <v>40442</v>
      </c>
      <c r="C1102">
        <v>0</v>
      </c>
      <c r="D1102">
        <v>0</v>
      </c>
      <c r="E1102">
        <v>44</v>
      </c>
      <c r="F1102" t="s">
        <v>170</v>
      </c>
    </row>
    <row r="1103" spans="1:6" ht="15">
      <c r="A1103" t="s">
        <v>170</v>
      </c>
      <c r="B1103" s="54">
        <v>40477</v>
      </c>
      <c r="C1103">
        <v>0</v>
      </c>
      <c r="D1103">
        <v>0</v>
      </c>
      <c r="E1103">
        <v>40</v>
      </c>
      <c r="F1103" t="s">
        <v>170</v>
      </c>
    </row>
    <row r="1104" spans="1:6" ht="15">
      <c r="A1104" t="s">
        <v>170</v>
      </c>
      <c r="B1104" s="54">
        <v>40499</v>
      </c>
      <c r="C1104">
        <v>0</v>
      </c>
      <c r="D1104">
        <v>0</v>
      </c>
      <c r="E1104">
        <v>40</v>
      </c>
      <c r="F1104" t="s">
        <v>170</v>
      </c>
    </row>
    <row r="1105" spans="1:6" ht="15">
      <c r="A1105" t="s">
        <v>170</v>
      </c>
      <c r="B1105" s="54">
        <v>40574</v>
      </c>
      <c r="C1105">
        <v>0</v>
      </c>
      <c r="D1105">
        <v>0</v>
      </c>
      <c r="E1105">
        <v>40</v>
      </c>
      <c r="F1105" t="s">
        <v>170</v>
      </c>
    </row>
    <row r="1106" spans="1:6" ht="15">
      <c r="A1106" t="s">
        <v>170</v>
      </c>
      <c r="B1106" s="54">
        <v>40604</v>
      </c>
      <c r="C1106">
        <v>0</v>
      </c>
      <c r="D1106">
        <v>0</v>
      </c>
      <c r="E1106">
        <v>40.5</v>
      </c>
      <c r="F1106" t="s">
        <v>170</v>
      </c>
    </row>
    <row r="1107" spans="1:6" ht="15">
      <c r="A1107" t="s">
        <v>170</v>
      </c>
      <c r="B1107" s="54">
        <v>40829</v>
      </c>
      <c r="E1107">
        <v>40</v>
      </c>
      <c r="F1107" t="s">
        <v>170</v>
      </c>
    </row>
    <row r="1108" spans="1:6" ht="15">
      <c r="A1108" t="s">
        <v>170</v>
      </c>
      <c r="B1108" s="54">
        <v>40767</v>
      </c>
      <c r="E1108">
        <v>40</v>
      </c>
      <c r="F1108" t="s">
        <v>170</v>
      </c>
    </row>
    <row r="1109" spans="1:6" ht="15">
      <c r="A1109" t="s">
        <v>170</v>
      </c>
      <c r="B1109" s="54">
        <v>40701</v>
      </c>
      <c r="C1109">
        <v>0.5</v>
      </c>
      <c r="D1109">
        <v>0</v>
      </c>
      <c r="E1109">
        <v>39</v>
      </c>
      <c r="F1109" t="s">
        <v>170</v>
      </c>
    </row>
    <row r="1110" spans="1:6" ht="15">
      <c r="A1110" t="s">
        <v>170</v>
      </c>
      <c r="B1110" s="54">
        <v>40973</v>
      </c>
      <c r="C1110">
        <v>0.5</v>
      </c>
      <c r="D1110">
        <v>0.5</v>
      </c>
      <c r="E1110">
        <v>39</v>
      </c>
      <c r="F1110" t="s">
        <v>170</v>
      </c>
    </row>
    <row r="1111" spans="1:6" ht="15">
      <c r="A1111" t="s">
        <v>170</v>
      </c>
      <c r="B1111" s="54">
        <v>41065</v>
      </c>
      <c r="C1111">
        <v>0.5</v>
      </c>
      <c r="D1111">
        <v>0</v>
      </c>
      <c r="E1111">
        <v>38</v>
      </c>
      <c r="F1111" t="s">
        <v>170</v>
      </c>
    </row>
    <row r="1112" spans="1:6" ht="15">
      <c r="A1112" t="s">
        <v>170</v>
      </c>
      <c r="B1112" s="54">
        <v>41197</v>
      </c>
      <c r="C1112">
        <v>0</v>
      </c>
      <c r="D1112">
        <v>0</v>
      </c>
      <c r="E1112">
        <v>68</v>
      </c>
      <c r="F1112" t="s">
        <v>170</v>
      </c>
    </row>
    <row r="1113" spans="1:6" ht="15">
      <c r="A1113" t="s">
        <v>170</v>
      </c>
      <c r="B1113" s="54">
        <v>41236</v>
      </c>
      <c r="C1113">
        <v>0</v>
      </c>
      <c r="D1113">
        <v>0</v>
      </c>
      <c r="E1113">
        <v>68</v>
      </c>
      <c r="F1113" t="s">
        <v>170</v>
      </c>
    </row>
    <row r="1114" spans="1:6" ht="15">
      <c r="A1114" t="s">
        <v>170</v>
      </c>
      <c r="B1114" s="54">
        <v>41376</v>
      </c>
      <c r="C1114">
        <v>0</v>
      </c>
      <c r="D1114">
        <v>0</v>
      </c>
      <c r="E1114">
        <v>69</v>
      </c>
      <c r="F1114" t="s">
        <v>170</v>
      </c>
    </row>
    <row r="1115" spans="1:6" ht="15">
      <c r="A1115" t="s">
        <v>170</v>
      </c>
      <c r="B1115" s="54">
        <v>41442</v>
      </c>
      <c r="C1115">
        <v>0</v>
      </c>
      <c r="D1115">
        <v>0</v>
      </c>
      <c r="E1115">
        <v>69</v>
      </c>
      <c r="F1115" t="s">
        <v>170</v>
      </c>
    </row>
    <row r="1116" spans="1:6" ht="15">
      <c r="A1116" t="s">
        <v>170</v>
      </c>
      <c r="B1116" s="54">
        <v>41555</v>
      </c>
      <c r="C1116">
        <v>0.5</v>
      </c>
      <c r="D1116">
        <v>1</v>
      </c>
      <c r="E1116">
        <v>65</v>
      </c>
      <c r="F1116" t="s">
        <v>170</v>
      </c>
    </row>
    <row r="1117" spans="1:6" ht="15">
      <c r="A1117" t="s">
        <v>170</v>
      </c>
      <c r="B1117" s="54">
        <v>41559</v>
      </c>
      <c r="C1117">
        <v>0</v>
      </c>
      <c r="D1117">
        <v>0</v>
      </c>
      <c r="E1117">
        <v>995.9</v>
      </c>
      <c r="F1117" t="s">
        <v>170</v>
      </c>
    </row>
    <row r="1118" spans="1:6" ht="15">
      <c r="A1118" t="s">
        <v>170</v>
      </c>
      <c r="B1118" s="54">
        <v>41571</v>
      </c>
      <c r="C1118">
        <v>0</v>
      </c>
      <c r="D1118">
        <v>0</v>
      </c>
      <c r="E1118">
        <v>67</v>
      </c>
      <c r="F1118" t="s">
        <v>170</v>
      </c>
    </row>
    <row r="1119" spans="1:6" ht="15">
      <c r="A1119" t="s">
        <v>170</v>
      </c>
      <c r="B1119" s="54">
        <v>41555</v>
      </c>
      <c r="C1119">
        <v>0.5</v>
      </c>
      <c r="D1119">
        <v>1</v>
      </c>
      <c r="E1119">
        <v>65</v>
      </c>
      <c r="F1119" t="s">
        <v>170</v>
      </c>
    </row>
    <row r="1120" spans="1:6" ht="15">
      <c r="A1120" t="s">
        <v>170</v>
      </c>
      <c r="B1120" s="54">
        <v>41808</v>
      </c>
      <c r="E1120">
        <v>57</v>
      </c>
      <c r="F1120" t="s">
        <v>170</v>
      </c>
    </row>
    <row r="1121" spans="1:6" ht="15">
      <c r="A1121" t="s">
        <v>170</v>
      </c>
      <c r="B1121" s="54">
        <v>41865</v>
      </c>
      <c r="C1121">
        <v>0</v>
      </c>
      <c r="D1121">
        <v>0</v>
      </c>
      <c r="E1121">
        <v>58</v>
      </c>
      <c r="F1121" t="s">
        <v>170</v>
      </c>
    </row>
    <row r="1122" spans="1:6" ht="15">
      <c r="A1122" t="s">
        <v>170</v>
      </c>
      <c r="B1122" s="54">
        <v>41925</v>
      </c>
      <c r="C1122">
        <v>0</v>
      </c>
      <c r="D1122">
        <v>0</v>
      </c>
      <c r="E1122">
        <v>57</v>
      </c>
      <c r="F1122" t="s">
        <v>170</v>
      </c>
    </row>
    <row r="1123" spans="1:6" ht="15">
      <c r="A1123" t="s">
        <v>170</v>
      </c>
      <c r="B1123" s="54">
        <v>41984</v>
      </c>
      <c r="C1123">
        <v>0</v>
      </c>
      <c r="D1123">
        <v>0</v>
      </c>
      <c r="E1123">
        <v>46</v>
      </c>
      <c r="F1123" t="s">
        <v>170</v>
      </c>
    </row>
    <row r="1124" spans="1:6" ht="15">
      <c r="A1124" t="s">
        <v>170</v>
      </c>
      <c r="B1124" s="54">
        <v>42056</v>
      </c>
      <c r="C1124">
        <v>0</v>
      </c>
      <c r="D1124">
        <v>0</v>
      </c>
      <c r="E1124">
        <v>46</v>
      </c>
      <c r="F1124" t="s">
        <v>170</v>
      </c>
    </row>
    <row r="1125" spans="1:6" ht="15">
      <c r="A1125" t="s">
        <v>170</v>
      </c>
      <c r="B1125" s="54">
        <v>42349</v>
      </c>
      <c r="C1125">
        <v>0</v>
      </c>
      <c r="D1125">
        <v>0</v>
      </c>
      <c r="E1125">
        <v>45</v>
      </c>
      <c r="F1125" t="s">
        <v>170</v>
      </c>
    </row>
    <row r="1126" spans="1:6" ht="15">
      <c r="A1126" t="s">
        <v>170</v>
      </c>
      <c r="B1126" s="54">
        <v>42292</v>
      </c>
      <c r="C1126">
        <v>0.5</v>
      </c>
      <c r="D1126">
        <v>0.5</v>
      </c>
      <c r="E1126">
        <v>48</v>
      </c>
      <c r="F1126" t="s">
        <v>170</v>
      </c>
    </row>
    <row r="1127" spans="1:6" ht="15">
      <c r="A1127" t="s">
        <v>170</v>
      </c>
      <c r="B1127" s="54">
        <v>42219</v>
      </c>
      <c r="C1127">
        <v>0</v>
      </c>
      <c r="D1127">
        <v>0</v>
      </c>
      <c r="E1127">
        <v>48</v>
      </c>
      <c r="F1127" t="s">
        <v>170</v>
      </c>
    </row>
    <row r="1128" spans="1:6" ht="15">
      <c r="A1128" t="s">
        <v>170</v>
      </c>
      <c r="B1128" s="54">
        <v>42153</v>
      </c>
      <c r="C1128">
        <v>0</v>
      </c>
      <c r="D1128">
        <v>0</v>
      </c>
      <c r="E1128">
        <v>46</v>
      </c>
      <c r="F1128" t="s">
        <v>170</v>
      </c>
    </row>
    <row r="1129" spans="1:6" ht="15">
      <c r="A1129" t="s">
        <v>170</v>
      </c>
      <c r="B1129" s="54">
        <v>42507</v>
      </c>
      <c r="C1129">
        <v>0.5</v>
      </c>
      <c r="D1129">
        <v>0.5</v>
      </c>
      <c r="E1129">
        <v>975.2</v>
      </c>
      <c r="F1129" t="s">
        <v>170</v>
      </c>
    </row>
    <row r="1130" spans="1:6" ht="15">
      <c r="A1130" t="s">
        <v>170</v>
      </c>
      <c r="B1130" s="54">
        <v>42635</v>
      </c>
      <c r="C1130">
        <v>0</v>
      </c>
      <c r="D1130">
        <v>0</v>
      </c>
      <c r="E1130">
        <v>972</v>
      </c>
      <c r="F1130" t="s">
        <v>170</v>
      </c>
    </row>
    <row r="1131" spans="1:6" ht="15">
      <c r="A1131" t="s">
        <v>170</v>
      </c>
      <c r="B1131" s="54">
        <v>42726</v>
      </c>
      <c r="C1131">
        <v>0</v>
      </c>
      <c r="D1131">
        <v>0</v>
      </c>
      <c r="E1131">
        <v>47</v>
      </c>
      <c r="F1131" t="s">
        <v>170</v>
      </c>
    </row>
    <row r="1132" spans="1:6" ht="15">
      <c r="A1132" t="s">
        <v>170</v>
      </c>
      <c r="B1132" s="54">
        <v>42788</v>
      </c>
      <c r="C1132">
        <v>0</v>
      </c>
      <c r="D1132">
        <v>0</v>
      </c>
      <c r="E1132">
        <v>48</v>
      </c>
      <c r="F1132" t="s">
        <v>170</v>
      </c>
    </row>
    <row r="1133" spans="1:6" ht="15">
      <c r="A1133" t="s">
        <v>170</v>
      </c>
      <c r="B1133" s="54">
        <v>42859</v>
      </c>
      <c r="C1133">
        <v>0</v>
      </c>
      <c r="D1133">
        <v>0</v>
      </c>
      <c r="E1133">
        <v>48</v>
      </c>
      <c r="F1133" t="s">
        <v>170</v>
      </c>
    </row>
    <row r="1134" spans="1:6" ht="15">
      <c r="A1134" t="s">
        <v>170</v>
      </c>
      <c r="B1134" s="54">
        <v>42927</v>
      </c>
      <c r="C1134">
        <v>0</v>
      </c>
      <c r="D1134">
        <v>0</v>
      </c>
      <c r="E1134">
        <v>44.5</v>
      </c>
      <c r="F1134" t="s">
        <v>170</v>
      </c>
    </row>
    <row r="1135" spans="1:6" ht="15">
      <c r="A1135" t="s">
        <v>170</v>
      </c>
      <c r="B1135" s="54">
        <v>43011</v>
      </c>
      <c r="C1135">
        <v>0</v>
      </c>
      <c r="D1135">
        <v>0</v>
      </c>
      <c r="E1135">
        <v>47</v>
      </c>
      <c r="F1135" t="s">
        <v>170</v>
      </c>
    </row>
    <row r="1136" spans="1:6" ht="15">
      <c r="A1136" t="s">
        <v>170</v>
      </c>
      <c r="B1136" s="54">
        <v>43343</v>
      </c>
      <c r="C1136">
        <v>0</v>
      </c>
      <c r="D1136">
        <v>0</v>
      </c>
      <c r="E1136">
        <v>46</v>
      </c>
      <c r="F1136" t="s">
        <v>170</v>
      </c>
    </row>
    <row r="1137" spans="1:6" ht="15">
      <c r="A1137" t="s">
        <v>170</v>
      </c>
      <c r="B1137" s="54">
        <v>43161</v>
      </c>
      <c r="C1137">
        <v>0</v>
      </c>
      <c r="D1137">
        <v>0</v>
      </c>
      <c r="E1137">
        <v>44</v>
      </c>
      <c r="F1137" t="s">
        <v>170</v>
      </c>
    </row>
    <row r="1138" spans="1:6" ht="15">
      <c r="A1138" t="s">
        <v>170</v>
      </c>
      <c r="B1138" s="54">
        <v>43252</v>
      </c>
      <c r="C1138">
        <v>0</v>
      </c>
      <c r="D1138">
        <v>0</v>
      </c>
      <c r="E1138">
        <v>44</v>
      </c>
      <c r="F1138" t="s">
        <v>170</v>
      </c>
    </row>
    <row r="1139" spans="1:6" ht="15">
      <c r="A1139" t="s">
        <v>171</v>
      </c>
      <c r="B1139" s="54">
        <v>40037</v>
      </c>
      <c r="C1139">
        <v>0</v>
      </c>
      <c r="D1139">
        <v>0</v>
      </c>
      <c r="E1139">
        <v>42</v>
      </c>
      <c r="F1139" t="s">
        <v>171</v>
      </c>
    </row>
    <row r="1140" spans="1:6" ht="15">
      <c r="A1140" t="s">
        <v>171</v>
      </c>
      <c r="B1140" s="54">
        <v>40206</v>
      </c>
      <c r="C1140">
        <v>0</v>
      </c>
      <c r="D1140">
        <v>0.5</v>
      </c>
      <c r="E1140">
        <v>44</v>
      </c>
      <c r="F1140" t="s">
        <v>171</v>
      </c>
    </row>
    <row r="1141" spans="1:6" ht="15">
      <c r="A1141" t="s">
        <v>171</v>
      </c>
      <c r="B1141" s="54">
        <v>40275</v>
      </c>
      <c r="C1141">
        <v>0</v>
      </c>
      <c r="D1141">
        <v>0</v>
      </c>
      <c r="E1141">
        <v>43</v>
      </c>
      <c r="F1141" t="s">
        <v>171</v>
      </c>
    </row>
    <row r="1142" spans="1:6" ht="15">
      <c r="A1142" t="s">
        <v>171</v>
      </c>
      <c r="B1142" s="54">
        <v>40358</v>
      </c>
      <c r="C1142">
        <v>0</v>
      </c>
      <c r="D1142">
        <v>0</v>
      </c>
      <c r="E1142">
        <v>43</v>
      </c>
      <c r="F1142" t="s">
        <v>171</v>
      </c>
    </row>
    <row r="1143" spans="1:6" ht="15">
      <c r="A1143" t="s">
        <v>171</v>
      </c>
      <c r="B1143" s="54">
        <v>40441</v>
      </c>
      <c r="C1143">
        <v>0</v>
      </c>
      <c r="D1143">
        <v>0</v>
      </c>
      <c r="E1143">
        <v>42</v>
      </c>
      <c r="F1143" t="s">
        <v>171</v>
      </c>
    </row>
    <row r="1144" spans="1:6" ht="15">
      <c r="A1144" t="s">
        <v>171</v>
      </c>
      <c r="B1144" s="54">
        <v>40451</v>
      </c>
      <c r="C1144">
        <v>0</v>
      </c>
      <c r="E1144">
        <v>963.5</v>
      </c>
      <c r="F1144" t="s">
        <v>171</v>
      </c>
    </row>
    <row r="1145" spans="1:6" ht="15">
      <c r="A1145" t="s">
        <v>171</v>
      </c>
      <c r="B1145" s="54">
        <v>40466</v>
      </c>
      <c r="C1145">
        <v>0</v>
      </c>
      <c r="E1145">
        <v>42</v>
      </c>
      <c r="F1145" t="s">
        <v>171</v>
      </c>
    </row>
    <row r="1146" spans="1:6" ht="15">
      <c r="A1146" t="s">
        <v>171</v>
      </c>
      <c r="B1146" s="54">
        <v>40499</v>
      </c>
      <c r="C1146">
        <v>0</v>
      </c>
      <c r="D1146">
        <v>0</v>
      </c>
      <c r="E1146">
        <v>42</v>
      </c>
      <c r="F1146" t="s">
        <v>171</v>
      </c>
    </row>
    <row r="1147" spans="1:6" ht="15">
      <c r="A1147" t="s">
        <v>171</v>
      </c>
      <c r="B1147" s="54">
        <v>40574</v>
      </c>
      <c r="C1147">
        <v>0</v>
      </c>
      <c r="D1147">
        <v>0</v>
      </c>
      <c r="E1147">
        <v>41</v>
      </c>
      <c r="F1147" t="s">
        <v>171</v>
      </c>
    </row>
    <row r="1148" spans="1:6" ht="15">
      <c r="A1148" t="s">
        <v>171</v>
      </c>
      <c r="B1148" s="54">
        <v>40599</v>
      </c>
      <c r="C1148">
        <v>0</v>
      </c>
      <c r="D1148">
        <v>0</v>
      </c>
      <c r="E1148">
        <v>39</v>
      </c>
      <c r="F1148" t="s">
        <v>171</v>
      </c>
    </row>
    <row r="1149" spans="1:6" ht="15">
      <c r="A1149" t="s">
        <v>171</v>
      </c>
      <c r="B1149" s="54">
        <v>40652</v>
      </c>
      <c r="C1149">
        <v>0</v>
      </c>
      <c r="D1149">
        <v>0</v>
      </c>
      <c r="E1149">
        <v>49</v>
      </c>
      <c r="F1149" t="s">
        <v>171</v>
      </c>
    </row>
    <row r="1150" spans="1:6" ht="15">
      <c r="A1150" t="s">
        <v>171</v>
      </c>
      <c r="B1150" s="54">
        <v>40680</v>
      </c>
      <c r="C1150">
        <v>0</v>
      </c>
      <c r="D1150">
        <v>0</v>
      </c>
      <c r="E1150">
        <v>38</v>
      </c>
      <c r="F1150" t="s">
        <v>171</v>
      </c>
    </row>
    <row r="1151" spans="1:6" ht="15">
      <c r="A1151" t="s">
        <v>171</v>
      </c>
      <c r="B1151" s="54">
        <v>40739</v>
      </c>
      <c r="C1151">
        <v>0</v>
      </c>
      <c r="E1151">
        <v>957.6</v>
      </c>
      <c r="F1151" t="s">
        <v>171</v>
      </c>
    </row>
    <row r="1152" spans="1:6" ht="15">
      <c r="A1152" t="s">
        <v>171</v>
      </c>
      <c r="B1152" s="54">
        <v>40743</v>
      </c>
      <c r="C1152">
        <v>0</v>
      </c>
      <c r="D1152">
        <v>0</v>
      </c>
      <c r="E1152">
        <v>39</v>
      </c>
      <c r="F1152" t="s">
        <v>171</v>
      </c>
    </row>
    <row r="1153" spans="1:6" ht="15">
      <c r="A1153" t="s">
        <v>171</v>
      </c>
      <c r="B1153" s="54">
        <v>40814</v>
      </c>
      <c r="C1153">
        <v>0</v>
      </c>
      <c r="D1153">
        <v>0</v>
      </c>
      <c r="E1153">
        <v>35</v>
      </c>
      <c r="F1153" t="s">
        <v>171</v>
      </c>
    </row>
    <row r="1154" spans="1:6" ht="15">
      <c r="A1154" t="s">
        <v>171</v>
      </c>
      <c r="B1154" s="54">
        <v>40869</v>
      </c>
      <c r="C1154">
        <v>0</v>
      </c>
      <c r="D1154">
        <v>0</v>
      </c>
      <c r="E1154">
        <v>35</v>
      </c>
      <c r="F1154" t="s">
        <v>171</v>
      </c>
    </row>
    <row r="1155" spans="1:6" ht="15">
      <c r="A1155" t="s">
        <v>171</v>
      </c>
      <c r="B1155" s="54">
        <v>40897</v>
      </c>
      <c r="C1155">
        <v>0</v>
      </c>
      <c r="D1155">
        <v>0</v>
      </c>
      <c r="E1155">
        <v>36</v>
      </c>
      <c r="F1155" t="s">
        <v>171</v>
      </c>
    </row>
    <row r="1156" spans="1:6" ht="15">
      <c r="A1156" t="s">
        <v>171</v>
      </c>
      <c r="B1156" s="54">
        <v>40924</v>
      </c>
      <c r="C1156">
        <v>0</v>
      </c>
      <c r="D1156">
        <v>0</v>
      </c>
      <c r="E1156">
        <v>944.9</v>
      </c>
      <c r="F1156" t="s">
        <v>171</v>
      </c>
    </row>
    <row r="1157" spans="1:6" ht="15">
      <c r="A1157" t="s">
        <v>171</v>
      </c>
      <c r="B1157" s="54">
        <v>41012</v>
      </c>
      <c r="C1157">
        <v>0</v>
      </c>
      <c r="D1157">
        <v>0</v>
      </c>
      <c r="E1157">
        <v>31</v>
      </c>
      <c r="F1157" t="s">
        <v>171</v>
      </c>
    </row>
    <row r="1158" spans="1:6" ht="15">
      <c r="A1158" t="s">
        <v>171</v>
      </c>
      <c r="B1158" s="54">
        <v>41107</v>
      </c>
      <c r="C1158">
        <v>0</v>
      </c>
      <c r="D1158">
        <v>0</v>
      </c>
      <c r="E1158">
        <v>33</v>
      </c>
      <c r="F1158" t="s">
        <v>171</v>
      </c>
    </row>
    <row r="1159" spans="1:6" ht="15">
      <c r="A1159" t="s">
        <v>171</v>
      </c>
      <c r="B1159" s="54">
        <v>41124</v>
      </c>
      <c r="E1159">
        <v>31</v>
      </c>
      <c r="F1159" t="s">
        <v>171</v>
      </c>
    </row>
    <row r="1160" spans="1:6" ht="15">
      <c r="A1160" t="s">
        <v>171</v>
      </c>
      <c r="B1160" s="54">
        <v>41170</v>
      </c>
      <c r="C1160">
        <v>0</v>
      </c>
      <c r="D1160">
        <v>0.5</v>
      </c>
      <c r="E1160">
        <v>31</v>
      </c>
      <c r="F1160" t="s">
        <v>171</v>
      </c>
    </row>
    <row r="1161" spans="1:6" ht="15">
      <c r="A1161" t="s">
        <v>171</v>
      </c>
      <c r="B1161" s="54">
        <v>41170</v>
      </c>
      <c r="C1161">
        <v>0</v>
      </c>
      <c r="D1161">
        <v>0.5</v>
      </c>
      <c r="E1161">
        <v>31</v>
      </c>
      <c r="F1161" t="s">
        <v>171</v>
      </c>
    </row>
    <row r="1162" spans="1:6" ht="15">
      <c r="A1162" t="s">
        <v>171</v>
      </c>
      <c r="B1162" s="54">
        <v>41235</v>
      </c>
      <c r="C1162">
        <v>0</v>
      </c>
      <c r="D1162">
        <v>1</v>
      </c>
      <c r="E1162">
        <v>31</v>
      </c>
      <c r="F1162" t="s">
        <v>171</v>
      </c>
    </row>
    <row r="1163" spans="1:6" ht="15">
      <c r="A1163" t="s">
        <v>171</v>
      </c>
      <c r="B1163" s="54">
        <v>41305</v>
      </c>
      <c r="C1163">
        <v>0</v>
      </c>
      <c r="D1163">
        <v>0</v>
      </c>
      <c r="E1163">
        <v>30</v>
      </c>
      <c r="F1163" t="s">
        <v>171</v>
      </c>
    </row>
    <row r="1164" spans="1:6" ht="15">
      <c r="A1164" t="s">
        <v>171</v>
      </c>
      <c r="B1164" s="54">
        <v>41367</v>
      </c>
      <c r="C1164">
        <v>0</v>
      </c>
      <c r="D1164">
        <v>0.5</v>
      </c>
      <c r="E1164">
        <v>31</v>
      </c>
      <c r="F1164" t="s">
        <v>171</v>
      </c>
    </row>
    <row r="1165" spans="1:6" ht="15">
      <c r="A1165" t="s">
        <v>171</v>
      </c>
      <c r="B1165" s="54">
        <v>41436</v>
      </c>
      <c r="C1165">
        <v>0</v>
      </c>
      <c r="D1165">
        <v>0</v>
      </c>
      <c r="E1165">
        <v>69</v>
      </c>
      <c r="F1165" t="s">
        <v>171</v>
      </c>
    </row>
    <row r="1166" spans="1:6" ht="15">
      <c r="A1166" t="s">
        <v>171</v>
      </c>
      <c r="B1166" s="54">
        <v>41528</v>
      </c>
      <c r="C1166">
        <v>0</v>
      </c>
      <c r="D1166">
        <v>0</v>
      </c>
      <c r="E1166">
        <v>70</v>
      </c>
      <c r="F1166" t="s">
        <v>171</v>
      </c>
    </row>
    <row r="1167" spans="1:6" ht="15">
      <c r="A1167" t="s">
        <v>171</v>
      </c>
      <c r="B1167" s="54">
        <v>41624</v>
      </c>
      <c r="C1167">
        <v>0.5</v>
      </c>
      <c r="D1167">
        <v>0</v>
      </c>
      <c r="E1167">
        <v>68</v>
      </c>
      <c r="F1167" t="s">
        <v>171</v>
      </c>
    </row>
    <row r="1168" spans="1:6" ht="15">
      <c r="A1168" t="s">
        <v>171</v>
      </c>
      <c r="B1168" s="54">
        <v>41680</v>
      </c>
      <c r="E1168">
        <v>1014</v>
      </c>
      <c r="F1168" t="s">
        <v>171</v>
      </c>
    </row>
    <row r="1169" spans="1:6" ht="15">
      <c r="A1169" t="s">
        <v>171</v>
      </c>
      <c r="B1169" s="54">
        <v>41685</v>
      </c>
      <c r="C1169">
        <v>0</v>
      </c>
      <c r="D1169">
        <v>0</v>
      </c>
      <c r="E1169">
        <v>1013</v>
      </c>
      <c r="F1169" t="s">
        <v>171</v>
      </c>
    </row>
    <row r="1170" spans="1:6" ht="15">
      <c r="A1170" t="s">
        <v>172</v>
      </c>
      <c r="B1170" s="54">
        <v>40015</v>
      </c>
      <c r="C1170">
        <v>0</v>
      </c>
      <c r="D1170">
        <v>0</v>
      </c>
      <c r="E1170">
        <v>64</v>
      </c>
      <c r="F1170" t="s">
        <v>172</v>
      </c>
    </row>
    <row r="1171" spans="1:6" ht="15">
      <c r="A1171" t="s">
        <v>172</v>
      </c>
      <c r="B1171" s="54">
        <v>40079</v>
      </c>
      <c r="C1171">
        <v>0.5</v>
      </c>
      <c r="D1171">
        <v>0</v>
      </c>
      <c r="E1171">
        <v>65</v>
      </c>
      <c r="F1171" t="s">
        <v>172</v>
      </c>
    </row>
    <row r="1172" spans="1:6" ht="15">
      <c r="A1172" t="s">
        <v>172</v>
      </c>
      <c r="B1172" s="54">
        <v>40100</v>
      </c>
      <c r="C1172">
        <v>0</v>
      </c>
      <c r="E1172">
        <v>992.7</v>
      </c>
      <c r="F1172" t="s">
        <v>172</v>
      </c>
    </row>
    <row r="1173" spans="1:6" ht="15">
      <c r="A1173" t="s">
        <v>172</v>
      </c>
      <c r="B1173" s="54">
        <v>40186</v>
      </c>
      <c r="C1173">
        <v>0</v>
      </c>
      <c r="D1173">
        <v>0</v>
      </c>
      <c r="E1173">
        <v>53</v>
      </c>
      <c r="F1173" t="s">
        <v>172</v>
      </c>
    </row>
    <row r="1174" spans="1:6" ht="15">
      <c r="A1174" t="s">
        <v>172</v>
      </c>
      <c r="B1174" s="54">
        <v>40242</v>
      </c>
      <c r="C1174">
        <v>0</v>
      </c>
      <c r="D1174">
        <v>0</v>
      </c>
      <c r="E1174">
        <v>56</v>
      </c>
      <c r="F1174" t="s">
        <v>172</v>
      </c>
    </row>
    <row r="1175" spans="1:6" ht="15">
      <c r="A1175" t="s">
        <v>172</v>
      </c>
      <c r="B1175" s="54">
        <v>40297</v>
      </c>
      <c r="C1175">
        <v>0</v>
      </c>
      <c r="D1175">
        <v>0</v>
      </c>
      <c r="E1175">
        <v>57</v>
      </c>
      <c r="F1175" t="s">
        <v>172</v>
      </c>
    </row>
    <row r="1176" spans="1:6" ht="15">
      <c r="A1176" t="s">
        <v>172</v>
      </c>
      <c r="B1176" s="54">
        <v>40366</v>
      </c>
      <c r="C1176">
        <v>0.5</v>
      </c>
      <c r="D1176">
        <v>0</v>
      </c>
      <c r="E1176">
        <v>56</v>
      </c>
      <c r="F1176" t="s">
        <v>172</v>
      </c>
    </row>
    <row r="1177" spans="1:6" ht="15">
      <c r="A1177" t="s">
        <v>172</v>
      </c>
      <c r="B1177" s="54">
        <v>40481</v>
      </c>
      <c r="C1177">
        <v>1</v>
      </c>
      <c r="D1177">
        <v>0.5</v>
      </c>
      <c r="E1177">
        <v>55</v>
      </c>
      <c r="F1177" t="s">
        <v>172</v>
      </c>
    </row>
    <row r="1178" spans="1:6" ht="15">
      <c r="A1178" t="s">
        <v>172</v>
      </c>
      <c r="B1178" s="54">
        <v>40571</v>
      </c>
      <c r="C1178">
        <v>0</v>
      </c>
      <c r="D1178">
        <v>0</v>
      </c>
      <c r="E1178">
        <v>52</v>
      </c>
      <c r="F1178" t="s">
        <v>172</v>
      </c>
    </row>
    <row r="1179" spans="1:6" ht="15">
      <c r="A1179" t="s">
        <v>172</v>
      </c>
      <c r="B1179" s="54">
        <v>40614</v>
      </c>
      <c r="C1179">
        <v>0</v>
      </c>
      <c r="D1179">
        <v>0</v>
      </c>
      <c r="E1179">
        <v>52</v>
      </c>
      <c r="F1179" t="s">
        <v>172</v>
      </c>
    </row>
    <row r="1180" spans="1:6" ht="15">
      <c r="A1180" t="s">
        <v>172</v>
      </c>
      <c r="B1180" s="54">
        <v>40760</v>
      </c>
      <c r="C1180">
        <v>0.5</v>
      </c>
      <c r="D1180">
        <v>0.5</v>
      </c>
      <c r="E1180">
        <v>50</v>
      </c>
      <c r="F1180" t="s">
        <v>172</v>
      </c>
    </row>
    <row r="1181" spans="1:6" ht="15">
      <c r="A1181" t="s">
        <v>172</v>
      </c>
      <c r="B1181" s="54">
        <v>40800</v>
      </c>
      <c r="C1181">
        <v>0.5</v>
      </c>
      <c r="D1181">
        <v>0.5</v>
      </c>
      <c r="E1181">
        <v>51</v>
      </c>
      <c r="F1181" t="s">
        <v>172</v>
      </c>
    </row>
    <row r="1182" spans="1:6" ht="15">
      <c r="A1182" t="s">
        <v>172</v>
      </c>
      <c r="B1182" s="54">
        <v>40862</v>
      </c>
      <c r="C1182">
        <v>0</v>
      </c>
      <c r="D1182">
        <v>0.3</v>
      </c>
      <c r="E1182">
        <v>52</v>
      </c>
      <c r="F1182" t="s">
        <v>172</v>
      </c>
    </row>
    <row r="1183" spans="1:6" ht="15">
      <c r="A1183" t="s">
        <v>172</v>
      </c>
      <c r="B1183" s="54">
        <v>40925</v>
      </c>
      <c r="C1183">
        <v>0</v>
      </c>
      <c r="D1183">
        <v>0</v>
      </c>
      <c r="E1183">
        <v>36</v>
      </c>
      <c r="F1183" t="s">
        <v>172</v>
      </c>
    </row>
    <row r="1184" spans="1:6" ht="15">
      <c r="A1184" t="s">
        <v>172</v>
      </c>
      <c r="B1184" s="54">
        <v>40925</v>
      </c>
      <c r="C1184">
        <v>0</v>
      </c>
      <c r="D1184">
        <v>0</v>
      </c>
      <c r="E1184">
        <v>36</v>
      </c>
      <c r="F1184" t="s">
        <v>172</v>
      </c>
    </row>
    <row r="1185" spans="1:6" ht="15">
      <c r="A1185" t="s">
        <v>172</v>
      </c>
      <c r="B1185" s="54">
        <v>40989</v>
      </c>
      <c r="C1185">
        <v>0</v>
      </c>
      <c r="D1185">
        <v>0</v>
      </c>
      <c r="E1185">
        <v>38</v>
      </c>
      <c r="F1185" t="s">
        <v>172</v>
      </c>
    </row>
    <row r="1186" spans="1:6" ht="15">
      <c r="A1186" t="s">
        <v>172</v>
      </c>
      <c r="B1186" s="54">
        <v>41052</v>
      </c>
      <c r="C1186">
        <v>0</v>
      </c>
      <c r="D1186">
        <v>0</v>
      </c>
      <c r="E1186">
        <v>35</v>
      </c>
      <c r="F1186" t="s">
        <v>172</v>
      </c>
    </row>
    <row r="1187" spans="1:6" ht="15">
      <c r="A1187" t="s">
        <v>172</v>
      </c>
      <c r="B1187" s="54">
        <v>41117</v>
      </c>
      <c r="C1187">
        <v>0.5</v>
      </c>
      <c r="D1187">
        <v>0</v>
      </c>
      <c r="E1187">
        <v>954</v>
      </c>
      <c r="F1187" t="s">
        <v>172</v>
      </c>
    </row>
    <row r="1188" spans="1:6" ht="15">
      <c r="A1188" t="s">
        <v>172</v>
      </c>
      <c r="B1188" s="54">
        <v>41146</v>
      </c>
      <c r="E1188">
        <v>955</v>
      </c>
      <c r="F1188" t="s">
        <v>172</v>
      </c>
    </row>
    <row r="1189" spans="1:6" ht="15">
      <c r="A1189" t="s">
        <v>172</v>
      </c>
      <c r="B1189" s="54">
        <v>41117</v>
      </c>
      <c r="C1189">
        <v>0.5</v>
      </c>
      <c r="D1189">
        <v>0</v>
      </c>
      <c r="E1189">
        <v>954</v>
      </c>
      <c r="F1189" t="s">
        <v>172</v>
      </c>
    </row>
    <row r="1190" spans="1:6" ht="15">
      <c r="A1190" t="s">
        <v>172</v>
      </c>
      <c r="B1190" s="54">
        <v>41198</v>
      </c>
      <c r="C1190">
        <v>0</v>
      </c>
      <c r="D1190">
        <v>0</v>
      </c>
      <c r="E1190">
        <v>70</v>
      </c>
      <c r="F1190" t="s">
        <v>172</v>
      </c>
    </row>
    <row r="1191" spans="1:6" ht="15">
      <c r="A1191" t="s">
        <v>172</v>
      </c>
      <c r="B1191" s="54">
        <v>41215</v>
      </c>
      <c r="C1191">
        <v>0</v>
      </c>
      <c r="D1191">
        <v>0</v>
      </c>
      <c r="E1191">
        <v>68</v>
      </c>
      <c r="F1191" t="s">
        <v>172</v>
      </c>
    </row>
    <row r="1192" spans="1:6" ht="15">
      <c r="A1192" t="s">
        <v>172</v>
      </c>
      <c r="B1192" s="54">
        <v>41310</v>
      </c>
      <c r="C1192">
        <v>0</v>
      </c>
      <c r="D1192">
        <v>0</v>
      </c>
      <c r="E1192">
        <v>68</v>
      </c>
      <c r="F1192" t="s">
        <v>172</v>
      </c>
    </row>
    <row r="1193" spans="1:6" ht="15">
      <c r="A1193" t="s">
        <v>172</v>
      </c>
      <c r="B1193" s="54">
        <v>41404</v>
      </c>
      <c r="C1193">
        <v>0</v>
      </c>
      <c r="D1193">
        <v>0</v>
      </c>
      <c r="E1193">
        <v>1011</v>
      </c>
      <c r="F1193" t="s">
        <v>172</v>
      </c>
    </row>
    <row r="1194" spans="1:6" ht="15">
      <c r="A1194" t="s">
        <v>172</v>
      </c>
      <c r="B1194" s="54">
        <v>41447</v>
      </c>
      <c r="C1194">
        <v>0</v>
      </c>
      <c r="D1194">
        <v>0</v>
      </c>
      <c r="E1194">
        <v>1013</v>
      </c>
      <c r="F1194" t="s">
        <v>172</v>
      </c>
    </row>
    <row r="1195" spans="1:6" ht="15">
      <c r="A1195" t="s">
        <v>172</v>
      </c>
      <c r="B1195" s="54">
        <v>41475</v>
      </c>
      <c r="C1195">
        <v>0</v>
      </c>
      <c r="D1195">
        <v>0</v>
      </c>
      <c r="E1195">
        <v>1013</v>
      </c>
      <c r="F1195" t="s">
        <v>172</v>
      </c>
    </row>
    <row r="1196" spans="1:6" ht="15">
      <c r="A1196" t="s">
        <v>172</v>
      </c>
      <c r="B1196" s="54">
        <v>41516</v>
      </c>
      <c r="C1196">
        <v>0</v>
      </c>
      <c r="D1196">
        <v>0</v>
      </c>
      <c r="E1196">
        <v>1016</v>
      </c>
      <c r="F1196" t="s">
        <v>172</v>
      </c>
    </row>
    <row r="1197" spans="1:6" ht="15">
      <c r="A1197" t="s">
        <v>172</v>
      </c>
      <c r="B1197" s="54">
        <v>41627</v>
      </c>
      <c r="E1197">
        <v>1013</v>
      </c>
      <c r="F1197" t="s">
        <v>172</v>
      </c>
    </row>
    <row r="1198" spans="1:6" ht="15">
      <c r="A1198" t="s">
        <v>172</v>
      </c>
      <c r="B1198" s="54">
        <v>41683</v>
      </c>
      <c r="C1198">
        <v>0</v>
      </c>
      <c r="D1198">
        <v>0</v>
      </c>
      <c r="E1198">
        <v>66</v>
      </c>
      <c r="F1198" t="s">
        <v>172</v>
      </c>
    </row>
    <row r="1199" spans="1:6" ht="15">
      <c r="A1199" t="s">
        <v>172</v>
      </c>
      <c r="B1199" s="54">
        <v>42004</v>
      </c>
      <c r="C1199">
        <v>0</v>
      </c>
      <c r="D1199">
        <v>0</v>
      </c>
      <c r="E1199">
        <v>68</v>
      </c>
      <c r="F1199" t="s">
        <v>172</v>
      </c>
    </row>
    <row r="1200" spans="1:6" ht="15">
      <c r="A1200" t="s">
        <v>172</v>
      </c>
      <c r="B1200" s="54">
        <v>42103</v>
      </c>
      <c r="C1200">
        <v>0</v>
      </c>
      <c r="D1200">
        <v>0</v>
      </c>
      <c r="E1200">
        <v>65</v>
      </c>
      <c r="F1200" t="s">
        <v>172</v>
      </c>
    </row>
    <row r="1201" spans="1:6" ht="15">
      <c r="A1201" t="s">
        <v>172</v>
      </c>
      <c r="B1201" s="54">
        <v>42181</v>
      </c>
      <c r="C1201">
        <v>0.5</v>
      </c>
      <c r="D1201">
        <v>0</v>
      </c>
      <c r="E1201">
        <v>68</v>
      </c>
      <c r="F1201" t="s">
        <v>172</v>
      </c>
    </row>
    <row r="1202" spans="1:6" ht="15">
      <c r="A1202" t="s">
        <v>172</v>
      </c>
      <c r="B1202" s="54">
        <v>42235</v>
      </c>
      <c r="C1202">
        <v>0</v>
      </c>
      <c r="D1202">
        <v>0</v>
      </c>
      <c r="E1202">
        <v>68</v>
      </c>
      <c r="F1202" t="s">
        <v>172</v>
      </c>
    </row>
    <row r="1203" spans="1:6" ht="15">
      <c r="A1203" t="s">
        <v>172</v>
      </c>
      <c r="B1203" s="54">
        <v>42299</v>
      </c>
      <c r="C1203">
        <v>0</v>
      </c>
      <c r="D1203">
        <v>0</v>
      </c>
      <c r="E1203">
        <v>1000</v>
      </c>
      <c r="F1203" t="s">
        <v>172</v>
      </c>
    </row>
    <row r="1204" spans="1:6" ht="15">
      <c r="A1204" t="s">
        <v>172</v>
      </c>
      <c r="B1204" s="54">
        <v>42423</v>
      </c>
      <c r="C1204">
        <v>0</v>
      </c>
      <c r="D1204">
        <v>0</v>
      </c>
      <c r="E1204">
        <v>56</v>
      </c>
      <c r="F1204" t="s">
        <v>172</v>
      </c>
    </row>
    <row r="1205" spans="1:6" ht="15">
      <c r="A1205" t="s">
        <v>172</v>
      </c>
      <c r="B1205" s="54">
        <v>42576</v>
      </c>
      <c r="C1205">
        <v>0</v>
      </c>
      <c r="D1205">
        <v>0</v>
      </c>
      <c r="E1205">
        <v>60</v>
      </c>
      <c r="F1205" t="s">
        <v>172</v>
      </c>
    </row>
    <row r="1206" spans="1:6" ht="15">
      <c r="A1206" t="s">
        <v>172</v>
      </c>
      <c r="B1206" s="54">
        <v>42698</v>
      </c>
      <c r="C1206">
        <v>0</v>
      </c>
      <c r="D1206">
        <v>0</v>
      </c>
      <c r="E1206">
        <v>60</v>
      </c>
      <c r="F1206" t="s">
        <v>172</v>
      </c>
    </row>
    <row r="1207" spans="1:6" ht="15">
      <c r="A1207" t="s">
        <v>172</v>
      </c>
      <c r="B1207" s="54">
        <v>42796</v>
      </c>
      <c r="C1207">
        <v>0</v>
      </c>
      <c r="D1207">
        <v>0</v>
      </c>
      <c r="E1207">
        <v>57</v>
      </c>
      <c r="F1207" t="s">
        <v>172</v>
      </c>
    </row>
    <row r="1208" spans="1:6" ht="15">
      <c r="A1208" t="s">
        <v>172</v>
      </c>
      <c r="B1208" s="54">
        <v>43166</v>
      </c>
      <c r="C1208">
        <v>0</v>
      </c>
      <c r="D1208">
        <v>0</v>
      </c>
      <c r="E1208">
        <v>59</v>
      </c>
      <c r="F1208" t="s">
        <v>172</v>
      </c>
    </row>
    <row r="1209" spans="1:6" ht="15">
      <c r="A1209" t="s">
        <v>172</v>
      </c>
      <c r="B1209" s="54">
        <v>43713</v>
      </c>
      <c r="C1209">
        <v>0</v>
      </c>
      <c r="D1209">
        <v>0</v>
      </c>
      <c r="E1209">
        <v>57</v>
      </c>
      <c r="F1209" t="s">
        <v>172</v>
      </c>
    </row>
    <row r="1210" spans="1:6" ht="15">
      <c r="A1210" t="s">
        <v>173</v>
      </c>
      <c r="B1210" s="54">
        <v>40001</v>
      </c>
      <c r="C1210">
        <v>0.5</v>
      </c>
      <c r="D1210">
        <v>0</v>
      </c>
      <c r="E1210">
        <v>65</v>
      </c>
      <c r="F1210" t="s">
        <v>173</v>
      </c>
    </row>
    <row r="1211" spans="1:6" ht="15">
      <c r="A1211" t="s">
        <v>173</v>
      </c>
      <c r="B1211" s="54">
        <v>40061</v>
      </c>
      <c r="C1211">
        <v>0</v>
      </c>
      <c r="D1211">
        <v>0</v>
      </c>
      <c r="E1211">
        <v>67</v>
      </c>
      <c r="F1211" t="s">
        <v>173</v>
      </c>
    </row>
    <row r="1212" spans="1:6" ht="15">
      <c r="A1212" t="s">
        <v>173</v>
      </c>
      <c r="B1212" s="54">
        <v>40157</v>
      </c>
      <c r="C1212">
        <v>0</v>
      </c>
      <c r="D1212">
        <v>0</v>
      </c>
      <c r="E1212">
        <v>32</v>
      </c>
      <c r="F1212" t="s">
        <v>173</v>
      </c>
    </row>
    <row r="1213" spans="1:6" ht="15">
      <c r="A1213" t="s">
        <v>173</v>
      </c>
      <c r="B1213" s="54">
        <v>40234</v>
      </c>
      <c r="C1213">
        <v>0</v>
      </c>
      <c r="D1213">
        <v>0</v>
      </c>
      <c r="E1213">
        <v>60</v>
      </c>
      <c r="F1213" t="s">
        <v>173</v>
      </c>
    </row>
    <row r="1214" spans="1:6" ht="15">
      <c r="A1214" t="s">
        <v>173</v>
      </c>
      <c r="B1214" s="54">
        <v>40351</v>
      </c>
      <c r="C1214">
        <v>0</v>
      </c>
      <c r="D1214">
        <v>0</v>
      </c>
      <c r="E1214">
        <v>61</v>
      </c>
      <c r="F1214" t="s">
        <v>173</v>
      </c>
    </row>
    <row r="1215" spans="1:6" ht="15">
      <c r="A1215" t="s">
        <v>173</v>
      </c>
      <c r="B1215" s="54">
        <v>40437</v>
      </c>
      <c r="C1215">
        <v>0</v>
      </c>
      <c r="D1215">
        <v>0</v>
      </c>
      <c r="E1215">
        <v>60</v>
      </c>
      <c r="F1215" t="s">
        <v>173</v>
      </c>
    </row>
    <row r="1216" spans="1:6" ht="15">
      <c r="A1216" t="s">
        <v>173</v>
      </c>
      <c r="B1216" s="54">
        <v>40567</v>
      </c>
      <c r="C1216">
        <v>0</v>
      </c>
      <c r="D1216">
        <v>0</v>
      </c>
      <c r="E1216">
        <v>58</v>
      </c>
      <c r="F1216" t="s">
        <v>173</v>
      </c>
    </row>
    <row r="1217" spans="1:6" ht="15">
      <c r="A1217" t="s">
        <v>173</v>
      </c>
      <c r="B1217" s="54">
        <v>40638</v>
      </c>
      <c r="C1217">
        <v>0</v>
      </c>
      <c r="D1217">
        <v>0</v>
      </c>
      <c r="E1217">
        <v>60</v>
      </c>
      <c r="F1217" t="s">
        <v>173</v>
      </c>
    </row>
    <row r="1218" spans="1:6" ht="15">
      <c r="A1218" t="s">
        <v>173</v>
      </c>
      <c r="B1218" s="54">
        <v>40709</v>
      </c>
      <c r="C1218">
        <v>0</v>
      </c>
      <c r="D1218">
        <v>0</v>
      </c>
      <c r="E1218">
        <v>59.5</v>
      </c>
      <c r="F1218" t="s">
        <v>173</v>
      </c>
    </row>
    <row r="1219" spans="1:6" ht="15">
      <c r="A1219" t="s">
        <v>173</v>
      </c>
      <c r="B1219" s="54">
        <v>40764</v>
      </c>
      <c r="C1219">
        <v>0</v>
      </c>
      <c r="D1219">
        <v>0</v>
      </c>
      <c r="E1219">
        <v>60</v>
      </c>
      <c r="F1219" t="s">
        <v>173</v>
      </c>
    </row>
    <row r="1220" spans="1:6" ht="15">
      <c r="A1220" t="s">
        <v>173</v>
      </c>
      <c r="B1220" s="54">
        <v>40828</v>
      </c>
      <c r="C1220">
        <v>0</v>
      </c>
      <c r="D1220">
        <v>0</v>
      </c>
      <c r="E1220">
        <v>59</v>
      </c>
      <c r="F1220" t="s">
        <v>173</v>
      </c>
    </row>
    <row r="1221" spans="1:6" ht="15">
      <c r="A1221" t="s">
        <v>173</v>
      </c>
      <c r="B1221" s="54">
        <v>40919</v>
      </c>
      <c r="C1221">
        <v>0</v>
      </c>
      <c r="D1221">
        <v>0</v>
      </c>
      <c r="E1221">
        <v>60</v>
      </c>
      <c r="F1221" t="s">
        <v>173</v>
      </c>
    </row>
    <row r="1222" spans="1:6" ht="15">
      <c r="A1222" t="s">
        <v>173</v>
      </c>
      <c r="B1222" s="54">
        <v>40877</v>
      </c>
      <c r="C1222">
        <v>0</v>
      </c>
      <c r="D1222">
        <v>0</v>
      </c>
      <c r="E1222">
        <v>60</v>
      </c>
      <c r="F1222" t="s">
        <v>173</v>
      </c>
    </row>
    <row r="1223" spans="1:6" ht="15">
      <c r="A1223" t="s">
        <v>173</v>
      </c>
      <c r="B1223" s="54">
        <v>41053</v>
      </c>
      <c r="C1223">
        <v>0</v>
      </c>
      <c r="D1223">
        <v>0.5</v>
      </c>
      <c r="E1223">
        <v>60</v>
      </c>
      <c r="F1223" t="s">
        <v>173</v>
      </c>
    </row>
    <row r="1224" spans="1:6" ht="15">
      <c r="A1224" t="s">
        <v>173</v>
      </c>
      <c r="B1224" s="54">
        <v>41108</v>
      </c>
      <c r="C1224">
        <v>0</v>
      </c>
      <c r="D1224">
        <v>0</v>
      </c>
      <c r="E1224">
        <v>57</v>
      </c>
      <c r="F1224" t="s">
        <v>173</v>
      </c>
    </row>
    <row r="1225" spans="1:6" ht="15">
      <c r="A1225" t="s">
        <v>173</v>
      </c>
      <c r="B1225" s="54">
        <v>41260</v>
      </c>
      <c r="C1225">
        <v>0.5</v>
      </c>
      <c r="D1225">
        <v>0.5</v>
      </c>
      <c r="E1225">
        <v>58</v>
      </c>
      <c r="F1225" t="s">
        <v>173</v>
      </c>
    </row>
    <row r="1226" spans="1:6" ht="15">
      <c r="A1226" t="s">
        <v>173</v>
      </c>
      <c r="B1226" s="54">
        <v>41320</v>
      </c>
      <c r="C1226">
        <v>0.5</v>
      </c>
      <c r="D1226">
        <v>0.5</v>
      </c>
      <c r="E1226">
        <v>58</v>
      </c>
      <c r="F1226" t="s">
        <v>173</v>
      </c>
    </row>
    <row r="1227" spans="1:6" ht="15">
      <c r="A1227" t="s">
        <v>173</v>
      </c>
      <c r="B1227" s="54">
        <v>41415</v>
      </c>
      <c r="C1227">
        <v>0.5</v>
      </c>
      <c r="D1227">
        <v>1</v>
      </c>
      <c r="E1227">
        <v>59</v>
      </c>
      <c r="F1227" t="s">
        <v>173</v>
      </c>
    </row>
    <row r="1228" spans="1:6" ht="15">
      <c r="A1228" t="s">
        <v>173</v>
      </c>
      <c r="B1228" s="54">
        <v>41481</v>
      </c>
      <c r="C1228">
        <v>0</v>
      </c>
      <c r="D1228">
        <v>0</v>
      </c>
      <c r="E1228">
        <v>974.4</v>
      </c>
      <c r="F1228" t="s">
        <v>173</v>
      </c>
    </row>
    <row r="1229" spans="1:6" ht="15">
      <c r="A1229" t="s">
        <v>173</v>
      </c>
      <c r="B1229" s="54">
        <v>41579</v>
      </c>
      <c r="C1229">
        <v>0</v>
      </c>
      <c r="D1229">
        <v>0</v>
      </c>
      <c r="E1229">
        <v>48</v>
      </c>
      <c r="F1229" t="s">
        <v>173</v>
      </c>
    </row>
    <row r="1230" spans="1:6" ht="15">
      <c r="A1230" t="s">
        <v>173</v>
      </c>
      <c r="B1230" s="54">
        <v>41579</v>
      </c>
      <c r="C1230">
        <v>0</v>
      </c>
      <c r="D1230">
        <v>0</v>
      </c>
      <c r="E1230">
        <v>48</v>
      </c>
      <c r="F1230" t="s">
        <v>173</v>
      </c>
    </row>
    <row r="1231" spans="1:6" ht="15">
      <c r="A1231" t="s">
        <v>173</v>
      </c>
      <c r="B1231" s="54">
        <v>41653</v>
      </c>
      <c r="C1231">
        <v>0</v>
      </c>
      <c r="D1231">
        <v>0</v>
      </c>
      <c r="E1231">
        <v>47</v>
      </c>
      <c r="F1231" t="s">
        <v>173</v>
      </c>
    </row>
    <row r="1232" spans="1:6" ht="15">
      <c r="A1232" t="s">
        <v>173</v>
      </c>
      <c r="B1232" s="54">
        <v>41705</v>
      </c>
      <c r="C1232">
        <v>0</v>
      </c>
      <c r="D1232">
        <v>0.2</v>
      </c>
      <c r="E1232">
        <v>47</v>
      </c>
      <c r="F1232" t="s">
        <v>173</v>
      </c>
    </row>
    <row r="1233" spans="1:6" ht="15">
      <c r="A1233" t="s">
        <v>173</v>
      </c>
      <c r="B1233" s="54">
        <v>41787</v>
      </c>
      <c r="C1233">
        <v>0</v>
      </c>
      <c r="D1233">
        <v>1</v>
      </c>
      <c r="E1233">
        <v>44</v>
      </c>
      <c r="F1233" t="s">
        <v>173</v>
      </c>
    </row>
    <row r="1234" spans="1:6" ht="15">
      <c r="A1234" t="s">
        <v>173</v>
      </c>
      <c r="B1234" s="54">
        <v>41976</v>
      </c>
      <c r="C1234">
        <v>0</v>
      </c>
      <c r="D1234">
        <v>0</v>
      </c>
      <c r="E1234">
        <v>47</v>
      </c>
      <c r="F1234" t="s">
        <v>173</v>
      </c>
    </row>
    <row r="1235" spans="1:6" ht="15">
      <c r="A1235" t="s">
        <v>173</v>
      </c>
      <c r="B1235" s="54">
        <v>42034</v>
      </c>
      <c r="C1235">
        <v>0.5</v>
      </c>
      <c r="D1235">
        <v>0.5</v>
      </c>
      <c r="E1235">
        <v>47</v>
      </c>
      <c r="F1235" t="s">
        <v>173</v>
      </c>
    </row>
    <row r="1236" spans="1:6" ht="15">
      <c r="A1236" t="s">
        <v>173</v>
      </c>
      <c r="B1236" s="54">
        <v>42034</v>
      </c>
      <c r="C1236">
        <v>0.5</v>
      </c>
      <c r="D1236">
        <v>0.5</v>
      </c>
      <c r="E1236">
        <v>47</v>
      </c>
      <c r="F1236" t="s">
        <v>173</v>
      </c>
    </row>
    <row r="1237" spans="1:6" ht="15">
      <c r="A1237" t="s">
        <v>173</v>
      </c>
      <c r="B1237" s="54">
        <v>42109</v>
      </c>
      <c r="C1237">
        <v>0</v>
      </c>
      <c r="D1237">
        <v>0</v>
      </c>
      <c r="E1237">
        <v>950.7</v>
      </c>
      <c r="F1237" t="s">
        <v>173</v>
      </c>
    </row>
    <row r="1238" spans="1:6" ht="15">
      <c r="A1238" t="s">
        <v>173</v>
      </c>
      <c r="B1238" s="54">
        <v>42522</v>
      </c>
      <c r="C1238">
        <v>0</v>
      </c>
      <c r="D1238">
        <v>0</v>
      </c>
      <c r="E1238">
        <v>1011</v>
      </c>
      <c r="F1238" t="s">
        <v>173</v>
      </c>
    </row>
    <row r="1239" spans="1:6" ht="15">
      <c r="A1239" t="s">
        <v>173</v>
      </c>
      <c r="B1239" s="54">
        <v>42593</v>
      </c>
      <c r="C1239">
        <v>0</v>
      </c>
      <c r="D1239">
        <v>0</v>
      </c>
      <c r="E1239">
        <v>64</v>
      </c>
      <c r="F1239" t="s">
        <v>173</v>
      </c>
    </row>
    <row r="1240" spans="1:6" ht="15">
      <c r="A1240" t="s">
        <v>173</v>
      </c>
      <c r="B1240" s="54">
        <v>42745</v>
      </c>
      <c r="C1240">
        <v>0.1</v>
      </c>
      <c r="D1240">
        <v>0</v>
      </c>
      <c r="E1240">
        <v>64</v>
      </c>
      <c r="F1240" t="s">
        <v>173</v>
      </c>
    </row>
    <row r="1241" spans="1:6" ht="15">
      <c r="A1241" t="s">
        <v>173</v>
      </c>
      <c r="B1241" s="54">
        <v>42810</v>
      </c>
      <c r="C1241">
        <v>0.5</v>
      </c>
      <c r="D1241">
        <v>0.5</v>
      </c>
      <c r="E1241">
        <v>65</v>
      </c>
      <c r="F1241" t="s">
        <v>173</v>
      </c>
    </row>
    <row r="1242" spans="1:6" ht="15">
      <c r="A1242" t="s">
        <v>173</v>
      </c>
      <c r="B1242" s="54">
        <v>42847</v>
      </c>
      <c r="C1242">
        <v>0</v>
      </c>
      <c r="D1242">
        <v>0</v>
      </c>
      <c r="E1242">
        <v>1002</v>
      </c>
      <c r="F1242" t="s">
        <v>173</v>
      </c>
    </row>
    <row r="1243" spans="1:6" ht="15">
      <c r="A1243" t="s">
        <v>173</v>
      </c>
      <c r="B1243" s="54">
        <v>42874</v>
      </c>
      <c r="C1243">
        <v>0</v>
      </c>
      <c r="D1243">
        <v>0</v>
      </c>
      <c r="E1243">
        <v>61</v>
      </c>
      <c r="F1243" t="s">
        <v>173</v>
      </c>
    </row>
    <row r="1244" spans="1:6" ht="15">
      <c r="A1244" t="s">
        <v>173</v>
      </c>
      <c r="B1244" s="54">
        <v>42992</v>
      </c>
      <c r="C1244">
        <v>0</v>
      </c>
      <c r="D1244">
        <v>0</v>
      </c>
      <c r="E1244">
        <v>985</v>
      </c>
      <c r="F1244" t="s">
        <v>173</v>
      </c>
    </row>
    <row r="1245" spans="1:6" ht="15">
      <c r="A1245" t="s">
        <v>173</v>
      </c>
      <c r="B1245" s="54">
        <v>43207</v>
      </c>
      <c r="C1245">
        <v>0</v>
      </c>
      <c r="D1245">
        <v>0</v>
      </c>
      <c r="E1245">
        <v>48</v>
      </c>
      <c r="F1245" t="s">
        <v>173</v>
      </c>
    </row>
    <row r="1246" spans="1:6" ht="15">
      <c r="A1246" t="s">
        <v>173</v>
      </c>
      <c r="B1246" s="54">
        <v>43286</v>
      </c>
      <c r="C1246">
        <v>0</v>
      </c>
      <c r="D1246">
        <v>0</v>
      </c>
      <c r="E1246">
        <v>47</v>
      </c>
      <c r="F1246" t="s">
        <v>173</v>
      </c>
    </row>
    <row r="1247" spans="1:6" ht="15">
      <c r="A1247" t="s">
        <v>173</v>
      </c>
      <c r="B1247" s="54">
        <v>43749</v>
      </c>
      <c r="C1247">
        <v>0</v>
      </c>
      <c r="D1247">
        <v>0</v>
      </c>
      <c r="E1247">
        <v>47</v>
      </c>
      <c r="F1247" t="s">
        <v>173</v>
      </c>
    </row>
    <row r="1248" spans="1:6" ht="15">
      <c r="A1248" t="s">
        <v>174</v>
      </c>
      <c r="B1248" s="54">
        <v>39995</v>
      </c>
      <c r="C1248">
        <v>0.5</v>
      </c>
      <c r="D1248">
        <v>0.5</v>
      </c>
      <c r="E1248">
        <v>65</v>
      </c>
      <c r="F1248" t="s">
        <v>174</v>
      </c>
    </row>
    <row r="1249" spans="1:6" ht="15">
      <c r="A1249" t="s">
        <v>174</v>
      </c>
      <c r="B1249" s="54">
        <v>40084</v>
      </c>
      <c r="C1249">
        <v>0.5</v>
      </c>
      <c r="D1249">
        <v>1</v>
      </c>
      <c r="E1249">
        <v>67</v>
      </c>
      <c r="F1249" t="s">
        <v>174</v>
      </c>
    </row>
    <row r="1250" spans="1:6" ht="15">
      <c r="A1250" t="s">
        <v>174</v>
      </c>
      <c r="B1250" s="54">
        <v>40194</v>
      </c>
      <c r="C1250">
        <v>0</v>
      </c>
      <c r="E1250">
        <v>59</v>
      </c>
      <c r="F1250" t="s">
        <v>174</v>
      </c>
    </row>
    <row r="1251" spans="1:6" ht="15">
      <c r="A1251" t="s">
        <v>174</v>
      </c>
      <c r="B1251" s="54">
        <v>40263</v>
      </c>
      <c r="C1251">
        <v>0</v>
      </c>
      <c r="D1251">
        <v>0</v>
      </c>
      <c r="E1251">
        <v>59</v>
      </c>
      <c r="F1251" t="s">
        <v>174</v>
      </c>
    </row>
    <row r="1252" spans="1:6" ht="15">
      <c r="A1252" t="s">
        <v>174</v>
      </c>
      <c r="B1252" s="54">
        <v>40393</v>
      </c>
      <c r="C1252">
        <v>0</v>
      </c>
      <c r="D1252">
        <v>0</v>
      </c>
      <c r="E1252">
        <v>57</v>
      </c>
      <c r="F1252" t="s">
        <v>174</v>
      </c>
    </row>
    <row r="1253" spans="1:6" ht="15">
      <c r="A1253" t="s">
        <v>174</v>
      </c>
      <c r="B1253" s="54">
        <v>40442</v>
      </c>
      <c r="C1253">
        <v>0</v>
      </c>
      <c r="E1253">
        <v>967.7</v>
      </c>
      <c r="F1253" t="s">
        <v>174</v>
      </c>
    </row>
    <row r="1254" spans="1:6" ht="15">
      <c r="A1254" t="s">
        <v>174</v>
      </c>
      <c r="B1254" s="54">
        <v>40444</v>
      </c>
      <c r="C1254">
        <v>0</v>
      </c>
      <c r="D1254">
        <v>0</v>
      </c>
      <c r="E1254">
        <v>44</v>
      </c>
      <c r="F1254" t="s">
        <v>174</v>
      </c>
    </row>
    <row r="1255" spans="1:6" ht="15">
      <c r="A1255" t="s">
        <v>174</v>
      </c>
      <c r="B1255" s="54">
        <v>40618</v>
      </c>
      <c r="C1255">
        <v>0</v>
      </c>
      <c r="E1255">
        <v>43</v>
      </c>
      <c r="F1255" t="s">
        <v>174</v>
      </c>
    </row>
    <row r="1256" spans="1:6" ht="15">
      <c r="A1256" t="s">
        <v>174</v>
      </c>
      <c r="B1256" s="54">
        <v>40647</v>
      </c>
      <c r="C1256">
        <v>0</v>
      </c>
      <c r="E1256">
        <v>43</v>
      </c>
      <c r="F1256" t="s">
        <v>174</v>
      </c>
    </row>
    <row r="1257" spans="1:6" ht="15">
      <c r="A1257" t="s">
        <v>174</v>
      </c>
      <c r="B1257" s="54">
        <v>40709</v>
      </c>
      <c r="C1257">
        <v>0</v>
      </c>
      <c r="D1257">
        <v>0</v>
      </c>
      <c r="E1257">
        <v>42</v>
      </c>
      <c r="F1257" t="s">
        <v>174</v>
      </c>
    </row>
    <row r="1258" spans="1:6" ht="15">
      <c r="A1258" t="s">
        <v>174</v>
      </c>
      <c r="B1258" s="54">
        <v>40752</v>
      </c>
      <c r="E1258">
        <v>41</v>
      </c>
      <c r="F1258" t="s">
        <v>174</v>
      </c>
    </row>
    <row r="1259" spans="1:6" ht="15">
      <c r="A1259" t="s">
        <v>174</v>
      </c>
      <c r="B1259" s="54">
        <v>40575</v>
      </c>
      <c r="E1259">
        <v>42</v>
      </c>
      <c r="F1259" t="s">
        <v>174</v>
      </c>
    </row>
    <row r="1260" spans="1:6" ht="15">
      <c r="A1260" t="s">
        <v>174</v>
      </c>
      <c r="B1260" s="54">
        <v>40830</v>
      </c>
      <c r="C1260">
        <v>0</v>
      </c>
      <c r="D1260">
        <v>0</v>
      </c>
      <c r="E1260">
        <v>42</v>
      </c>
      <c r="F1260" t="s">
        <v>174</v>
      </c>
    </row>
    <row r="1261" spans="1:6" ht="15">
      <c r="A1261" t="s">
        <v>174</v>
      </c>
      <c r="B1261" s="54">
        <v>40945</v>
      </c>
      <c r="C1261">
        <v>0</v>
      </c>
      <c r="D1261">
        <v>0</v>
      </c>
      <c r="E1261">
        <v>45</v>
      </c>
      <c r="F1261" t="s">
        <v>174</v>
      </c>
    </row>
    <row r="1262" spans="1:6" ht="15">
      <c r="A1262" t="s">
        <v>174</v>
      </c>
      <c r="B1262" s="54">
        <v>41050</v>
      </c>
      <c r="C1262">
        <v>0</v>
      </c>
      <c r="D1262">
        <v>0</v>
      </c>
      <c r="E1262">
        <v>41</v>
      </c>
      <c r="F1262" t="s">
        <v>174</v>
      </c>
    </row>
    <row r="1263" spans="1:6" ht="15">
      <c r="A1263" t="s">
        <v>174</v>
      </c>
      <c r="B1263" s="54">
        <v>41176</v>
      </c>
      <c r="C1263">
        <v>0</v>
      </c>
      <c r="D1263">
        <v>0</v>
      </c>
      <c r="E1263">
        <v>42</v>
      </c>
      <c r="F1263" t="s">
        <v>174</v>
      </c>
    </row>
    <row r="1264" spans="1:6" ht="15">
      <c r="A1264" t="s">
        <v>174</v>
      </c>
      <c r="B1264" s="54">
        <v>41515</v>
      </c>
      <c r="C1264">
        <v>0.2</v>
      </c>
      <c r="D1264">
        <v>0</v>
      </c>
      <c r="E1264">
        <v>42</v>
      </c>
      <c r="F1264" t="s">
        <v>174</v>
      </c>
    </row>
    <row r="1265" spans="1:6" ht="15">
      <c r="A1265" t="s">
        <v>174</v>
      </c>
      <c r="B1265" s="54">
        <v>41561</v>
      </c>
      <c r="C1265">
        <v>0</v>
      </c>
      <c r="D1265">
        <v>0</v>
      </c>
      <c r="E1265">
        <v>950.6</v>
      </c>
      <c r="F1265" t="s">
        <v>174</v>
      </c>
    </row>
    <row r="1266" spans="1:6" ht="15">
      <c r="A1266" t="s">
        <v>174</v>
      </c>
      <c r="B1266" s="54">
        <v>41711</v>
      </c>
      <c r="C1266">
        <v>0</v>
      </c>
      <c r="D1266">
        <v>0</v>
      </c>
      <c r="E1266">
        <v>36</v>
      </c>
      <c r="F1266" t="s">
        <v>174</v>
      </c>
    </row>
    <row r="1267" spans="1:6" ht="15">
      <c r="A1267" t="s">
        <v>174</v>
      </c>
      <c r="F1267" t="s">
        <v>174</v>
      </c>
    </row>
    <row r="1268" spans="1:6" ht="15">
      <c r="A1268" t="s">
        <v>175</v>
      </c>
      <c r="B1268" s="54">
        <v>40191</v>
      </c>
      <c r="C1268">
        <v>0</v>
      </c>
      <c r="D1268">
        <v>0</v>
      </c>
      <c r="E1268">
        <v>68</v>
      </c>
      <c r="F1268" t="s">
        <v>175</v>
      </c>
    </row>
    <row r="1269" spans="1:6" ht="15">
      <c r="A1269" t="s">
        <v>175</v>
      </c>
      <c r="B1269" s="54">
        <v>40256</v>
      </c>
      <c r="C1269">
        <v>0</v>
      </c>
      <c r="D1269">
        <v>0</v>
      </c>
      <c r="E1269">
        <v>67</v>
      </c>
      <c r="F1269" t="s">
        <v>175</v>
      </c>
    </row>
    <row r="1270" spans="1:6" ht="15">
      <c r="A1270" t="s">
        <v>175</v>
      </c>
      <c r="B1270" s="54">
        <v>40311</v>
      </c>
      <c r="C1270">
        <v>0</v>
      </c>
      <c r="D1270">
        <v>0</v>
      </c>
      <c r="E1270">
        <v>65</v>
      </c>
      <c r="F1270" t="s">
        <v>175</v>
      </c>
    </row>
    <row r="1271" spans="1:6" ht="15">
      <c r="A1271" t="s">
        <v>175</v>
      </c>
      <c r="B1271" s="54">
        <v>40389</v>
      </c>
      <c r="C1271">
        <v>0</v>
      </c>
      <c r="D1271">
        <v>0</v>
      </c>
      <c r="E1271">
        <v>65</v>
      </c>
      <c r="F1271" t="s">
        <v>175</v>
      </c>
    </row>
    <row r="1272" spans="1:6" ht="15">
      <c r="A1272" t="s">
        <v>175</v>
      </c>
      <c r="B1272" s="54">
        <v>40403</v>
      </c>
      <c r="C1272">
        <v>0</v>
      </c>
      <c r="D1272">
        <v>0</v>
      </c>
      <c r="E1272">
        <v>67</v>
      </c>
      <c r="F1272" t="s">
        <v>175</v>
      </c>
    </row>
    <row r="1273" spans="1:6" ht="15">
      <c r="A1273" t="s">
        <v>175</v>
      </c>
      <c r="B1273" s="54">
        <v>40448</v>
      </c>
      <c r="C1273">
        <v>0</v>
      </c>
      <c r="D1273">
        <v>1</v>
      </c>
      <c r="E1273">
        <v>65</v>
      </c>
      <c r="F1273" t="s">
        <v>175</v>
      </c>
    </row>
    <row r="1274" spans="1:6" ht="15">
      <c r="A1274" t="s">
        <v>175</v>
      </c>
      <c r="B1274" s="54">
        <v>40457</v>
      </c>
      <c r="C1274">
        <v>0</v>
      </c>
      <c r="E1274">
        <v>1009.6</v>
      </c>
      <c r="F1274" t="s">
        <v>175</v>
      </c>
    </row>
    <row r="1275" spans="1:6" ht="15">
      <c r="A1275" t="s">
        <v>175</v>
      </c>
      <c r="B1275" s="54">
        <v>40487</v>
      </c>
      <c r="C1275">
        <v>0</v>
      </c>
      <c r="D1275">
        <v>0</v>
      </c>
      <c r="E1275">
        <v>65</v>
      </c>
      <c r="F1275" t="s">
        <v>175</v>
      </c>
    </row>
    <row r="1276" spans="1:6" ht="15">
      <c r="A1276" t="s">
        <v>175</v>
      </c>
      <c r="B1276" s="54">
        <v>40519</v>
      </c>
      <c r="C1276">
        <v>0</v>
      </c>
      <c r="D1276">
        <v>0</v>
      </c>
      <c r="E1276">
        <v>65</v>
      </c>
      <c r="F1276" t="s">
        <v>175</v>
      </c>
    </row>
    <row r="1277" spans="1:6" ht="15">
      <c r="A1277" t="s">
        <v>175</v>
      </c>
      <c r="B1277" s="54">
        <v>40577</v>
      </c>
      <c r="C1277">
        <v>0</v>
      </c>
      <c r="D1277">
        <v>0</v>
      </c>
      <c r="E1277">
        <v>64</v>
      </c>
      <c r="F1277" t="s">
        <v>175</v>
      </c>
    </row>
    <row r="1278" spans="1:6" ht="15">
      <c r="A1278" t="s">
        <v>175</v>
      </c>
      <c r="B1278" s="54">
        <v>40590</v>
      </c>
      <c r="C1278">
        <v>0</v>
      </c>
      <c r="E1278">
        <v>974.6</v>
      </c>
      <c r="F1278" t="s">
        <v>175</v>
      </c>
    </row>
    <row r="1279" spans="1:6" ht="15">
      <c r="A1279" t="s">
        <v>175</v>
      </c>
      <c r="B1279" s="54">
        <v>40618</v>
      </c>
      <c r="C1279">
        <v>0</v>
      </c>
      <c r="D1279">
        <v>0</v>
      </c>
      <c r="E1279">
        <v>50</v>
      </c>
      <c r="F1279" t="s">
        <v>175</v>
      </c>
    </row>
    <row r="1280" spans="1:6" ht="15">
      <c r="A1280" t="s">
        <v>175</v>
      </c>
      <c r="B1280" s="54">
        <v>40656</v>
      </c>
      <c r="C1280">
        <v>0</v>
      </c>
      <c r="D1280">
        <v>0</v>
      </c>
      <c r="E1280">
        <v>50</v>
      </c>
      <c r="F1280" t="s">
        <v>175</v>
      </c>
    </row>
    <row r="1281" spans="1:6" ht="15">
      <c r="A1281" t="s">
        <v>175</v>
      </c>
      <c r="B1281" s="54">
        <v>40758</v>
      </c>
      <c r="C1281">
        <v>0</v>
      </c>
      <c r="D1281">
        <v>0</v>
      </c>
      <c r="E1281">
        <v>49</v>
      </c>
      <c r="F1281" t="s">
        <v>175</v>
      </c>
    </row>
    <row r="1282" spans="1:6" ht="15">
      <c r="A1282" t="s">
        <v>175</v>
      </c>
      <c r="B1282" s="54">
        <v>40825</v>
      </c>
      <c r="C1282">
        <v>0</v>
      </c>
      <c r="D1282">
        <v>0</v>
      </c>
      <c r="E1282">
        <v>49</v>
      </c>
      <c r="F1282" t="s">
        <v>175</v>
      </c>
    </row>
    <row r="1283" spans="1:6" ht="15">
      <c r="A1283" t="s">
        <v>175</v>
      </c>
      <c r="B1283" s="54">
        <v>40884</v>
      </c>
      <c r="C1283">
        <v>0</v>
      </c>
      <c r="D1283">
        <v>0</v>
      </c>
      <c r="E1283">
        <v>47</v>
      </c>
      <c r="F1283" t="s">
        <v>175</v>
      </c>
    </row>
    <row r="1284" spans="1:6" ht="15">
      <c r="A1284" t="s">
        <v>175</v>
      </c>
      <c r="B1284" s="54">
        <v>40973</v>
      </c>
      <c r="C1284">
        <v>0</v>
      </c>
      <c r="D1284">
        <v>0</v>
      </c>
      <c r="E1284">
        <v>48</v>
      </c>
      <c r="F1284" t="s">
        <v>175</v>
      </c>
    </row>
    <row r="1285" spans="1:6" ht="15">
      <c r="A1285" t="s">
        <v>175</v>
      </c>
      <c r="B1285" s="54">
        <v>40981</v>
      </c>
      <c r="C1285">
        <v>0</v>
      </c>
      <c r="D1285">
        <v>0</v>
      </c>
      <c r="E1285">
        <v>947.9</v>
      </c>
      <c r="F1285" t="s">
        <v>175</v>
      </c>
    </row>
    <row r="1286" spans="1:6" ht="15">
      <c r="A1286" t="s">
        <v>175</v>
      </c>
      <c r="B1286" s="54">
        <v>41089</v>
      </c>
      <c r="C1286">
        <v>0</v>
      </c>
      <c r="D1286">
        <v>0</v>
      </c>
      <c r="E1286">
        <v>34</v>
      </c>
      <c r="F1286" t="s">
        <v>175</v>
      </c>
    </row>
    <row r="1287" spans="1:6" ht="15">
      <c r="A1287" t="s">
        <v>175</v>
      </c>
      <c r="B1287" s="54">
        <v>41185</v>
      </c>
      <c r="C1287">
        <v>0</v>
      </c>
      <c r="D1287">
        <v>0</v>
      </c>
      <c r="E1287">
        <v>31</v>
      </c>
      <c r="F1287" t="s">
        <v>175</v>
      </c>
    </row>
    <row r="1288" spans="1:6" ht="15">
      <c r="A1288" t="s">
        <v>175</v>
      </c>
      <c r="B1288" s="54">
        <v>41234</v>
      </c>
      <c r="C1288">
        <v>0.5</v>
      </c>
      <c r="D1288">
        <v>0</v>
      </c>
      <c r="E1288">
        <v>34</v>
      </c>
      <c r="F1288" t="s">
        <v>175</v>
      </c>
    </row>
    <row r="1289" spans="1:6" ht="15">
      <c r="A1289" t="s">
        <v>175</v>
      </c>
      <c r="B1289" s="54">
        <v>41234</v>
      </c>
      <c r="C1289">
        <v>0.5</v>
      </c>
      <c r="D1289">
        <v>0</v>
      </c>
      <c r="E1289">
        <v>34</v>
      </c>
      <c r="F1289" t="s">
        <v>175</v>
      </c>
    </row>
    <row r="1290" spans="1:6" ht="15">
      <c r="A1290" t="s">
        <v>175</v>
      </c>
      <c r="B1290" s="54">
        <v>41188</v>
      </c>
      <c r="C1290">
        <v>0.5</v>
      </c>
      <c r="D1290">
        <v>0</v>
      </c>
      <c r="E1290">
        <v>62</v>
      </c>
      <c r="F1290" t="s">
        <v>175</v>
      </c>
    </row>
    <row r="1291" spans="1:6" ht="15">
      <c r="A1291" t="s">
        <v>175</v>
      </c>
      <c r="B1291" s="54">
        <v>41359</v>
      </c>
      <c r="C1291">
        <v>0</v>
      </c>
      <c r="D1291">
        <v>0</v>
      </c>
      <c r="E1291">
        <v>66</v>
      </c>
      <c r="F1291" t="s">
        <v>175</v>
      </c>
    </row>
    <row r="1292" spans="1:6" ht="15">
      <c r="A1292" t="s">
        <v>175</v>
      </c>
      <c r="B1292" s="54">
        <v>41359</v>
      </c>
      <c r="C1292">
        <v>0</v>
      </c>
      <c r="D1292">
        <v>0</v>
      </c>
      <c r="E1292">
        <v>66</v>
      </c>
      <c r="F1292" t="s">
        <v>175</v>
      </c>
    </row>
    <row r="1293" spans="1:6" ht="15">
      <c r="A1293" t="s">
        <v>175</v>
      </c>
      <c r="B1293" s="54">
        <v>41417</v>
      </c>
      <c r="C1293">
        <v>0</v>
      </c>
      <c r="D1293">
        <v>0</v>
      </c>
      <c r="E1293">
        <v>68</v>
      </c>
      <c r="F1293" t="s">
        <v>175</v>
      </c>
    </row>
    <row r="1294" spans="1:6" ht="15">
      <c r="A1294" t="s">
        <v>175</v>
      </c>
      <c r="B1294" s="54">
        <v>41481</v>
      </c>
      <c r="C1294">
        <v>0</v>
      </c>
      <c r="D1294">
        <v>0</v>
      </c>
      <c r="E1294">
        <v>68</v>
      </c>
      <c r="F1294" t="s">
        <v>175</v>
      </c>
    </row>
    <row r="1295" spans="1:6" ht="15">
      <c r="A1295" t="s">
        <v>175</v>
      </c>
      <c r="B1295" s="54">
        <v>41547</v>
      </c>
      <c r="C1295">
        <v>0</v>
      </c>
      <c r="D1295">
        <v>0</v>
      </c>
      <c r="E1295">
        <v>68</v>
      </c>
      <c r="F1295" t="s">
        <v>175</v>
      </c>
    </row>
    <row r="1296" spans="1:6" ht="15">
      <c r="A1296" t="s">
        <v>175</v>
      </c>
      <c r="B1296" s="54">
        <v>41808</v>
      </c>
      <c r="C1296">
        <v>0.5</v>
      </c>
      <c r="D1296">
        <v>0</v>
      </c>
      <c r="E1296">
        <v>68</v>
      </c>
      <c r="F1296" t="s">
        <v>175</v>
      </c>
    </row>
    <row r="1297" spans="1:6" ht="15">
      <c r="A1297" t="s">
        <v>175</v>
      </c>
      <c r="B1297" s="54">
        <v>41869</v>
      </c>
      <c r="C1297">
        <v>0.5</v>
      </c>
      <c r="D1297">
        <v>0.5</v>
      </c>
      <c r="E1297">
        <v>67</v>
      </c>
      <c r="F1297" t="s">
        <v>175</v>
      </c>
    </row>
    <row r="1298" spans="1:6" ht="15">
      <c r="A1298" t="s">
        <v>175</v>
      </c>
      <c r="B1298" s="54">
        <v>41901</v>
      </c>
      <c r="C1298">
        <v>0</v>
      </c>
      <c r="D1298">
        <v>0</v>
      </c>
      <c r="E1298">
        <v>984.4</v>
      </c>
      <c r="F1298" t="s">
        <v>175</v>
      </c>
    </row>
    <row r="1299" spans="1:6" ht="15">
      <c r="A1299" t="s">
        <v>175</v>
      </c>
      <c r="B1299" s="54">
        <v>41960</v>
      </c>
      <c r="C1299">
        <v>0</v>
      </c>
      <c r="D1299">
        <v>0</v>
      </c>
      <c r="E1299">
        <v>53</v>
      </c>
      <c r="F1299" t="s">
        <v>175</v>
      </c>
    </row>
    <row r="1300" spans="1:6" ht="15">
      <c r="A1300" t="s">
        <v>175</v>
      </c>
      <c r="B1300" s="54">
        <v>42025</v>
      </c>
      <c r="C1300">
        <v>0</v>
      </c>
      <c r="D1300">
        <v>0</v>
      </c>
      <c r="E1300">
        <v>54</v>
      </c>
      <c r="F1300" t="s">
        <v>175</v>
      </c>
    </row>
    <row r="1301" spans="1:6" ht="15">
      <c r="A1301" t="s">
        <v>175</v>
      </c>
      <c r="B1301" s="54">
        <v>42094</v>
      </c>
      <c r="C1301">
        <v>0</v>
      </c>
      <c r="D1301">
        <v>0</v>
      </c>
      <c r="E1301">
        <v>52</v>
      </c>
      <c r="F1301" t="s">
        <v>175</v>
      </c>
    </row>
    <row r="1302" spans="1:6" ht="15">
      <c r="A1302" t="s">
        <v>175</v>
      </c>
      <c r="B1302" s="54">
        <v>42349</v>
      </c>
      <c r="C1302">
        <v>1</v>
      </c>
      <c r="D1302">
        <v>0</v>
      </c>
      <c r="E1302">
        <v>49</v>
      </c>
      <c r="F1302" t="s">
        <v>175</v>
      </c>
    </row>
    <row r="1303" spans="1:6" ht="15">
      <c r="A1303" t="s">
        <v>175</v>
      </c>
      <c r="B1303" s="54">
        <v>42173</v>
      </c>
      <c r="C1303">
        <v>0</v>
      </c>
      <c r="D1303">
        <v>0</v>
      </c>
      <c r="E1303">
        <v>53</v>
      </c>
      <c r="F1303" t="s">
        <v>175</v>
      </c>
    </row>
    <row r="1304" spans="1:6" ht="15">
      <c r="A1304" t="s">
        <v>175</v>
      </c>
      <c r="B1304" s="54">
        <v>42423</v>
      </c>
      <c r="C1304">
        <v>0</v>
      </c>
      <c r="D1304">
        <v>0</v>
      </c>
      <c r="E1304">
        <v>48</v>
      </c>
      <c r="F1304" t="s">
        <v>175</v>
      </c>
    </row>
    <row r="1305" spans="1:6" ht="15">
      <c r="A1305" t="s">
        <v>175</v>
      </c>
      <c r="B1305" s="54">
        <v>42573</v>
      </c>
      <c r="C1305">
        <v>0.5</v>
      </c>
      <c r="D1305">
        <v>0</v>
      </c>
      <c r="E1305">
        <v>53</v>
      </c>
      <c r="F1305" t="s">
        <v>175</v>
      </c>
    </row>
    <row r="1306" spans="1:6" ht="15">
      <c r="A1306" t="s">
        <v>175</v>
      </c>
      <c r="B1306" s="54">
        <v>42704</v>
      </c>
      <c r="C1306">
        <v>0</v>
      </c>
      <c r="D1306">
        <v>0</v>
      </c>
      <c r="E1306">
        <v>48</v>
      </c>
      <c r="F1306" t="s">
        <v>175</v>
      </c>
    </row>
    <row r="1307" spans="1:6" ht="15">
      <c r="A1307" t="s">
        <v>175</v>
      </c>
      <c r="B1307" s="54">
        <v>42804</v>
      </c>
      <c r="C1307">
        <v>0.5</v>
      </c>
      <c r="D1307">
        <v>0</v>
      </c>
      <c r="E1307">
        <v>52</v>
      </c>
      <c r="F1307" t="s">
        <v>175</v>
      </c>
    </row>
    <row r="1308" spans="1:6" ht="15">
      <c r="A1308" t="s">
        <v>175</v>
      </c>
      <c r="B1308" s="54">
        <v>42880</v>
      </c>
      <c r="C1308">
        <v>0</v>
      </c>
      <c r="D1308">
        <v>0</v>
      </c>
      <c r="E1308">
        <v>52</v>
      </c>
      <c r="F1308" t="s">
        <v>175</v>
      </c>
    </row>
    <row r="1309" spans="1:6" ht="15">
      <c r="A1309" t="s">
        <v>175</v>
      </c>
      <c r="B1309" s="54">
        <v>42999</v>
      </c>
      <c r="C1309">
        <v>0</v>
      </c>
      <c r="D1309">
        <v>0</v>
      </c>
      <c r="E1309">
        <v>51</v>
      </c>
      <c r="F1309" t="s">
        <v>175</v>
      </c>
    </row>
    <row r="1310" spans="1:6" ht="15">
      <c r="A1310" t="s">
        <v>175</v>
      </c>
      <c r="B1310" s="54">
        <v>43011</v>
      </c>
      <c r="C1310">
        <v>0</v>
      </c>
      <c r="D1310">
        <v>0</v>
      </c>
      <c r="E1310">
        <v>52</v>
      </c>
      <c r="F1310" t="s">
        <v>175</v>
      </c>
    </row>
    <row r="1311" spans="1:6" ht="15">
      <c r="A1311" t="s">
        <v>175</v>
      </c>
      <c r="B1311" s="54">
        <v>43138</v>
      </c>
      <c r="E1311">
        <v>978.6</v>
      </c>
      <c r="F1311" t="s">
        <v>175</v>
      </c>
    </row>
    <row r="1312" spans="1:6" ht="15">
      <c r="A1312" t="s">
        <v>175</v>
      </c>
      <c r="B1312" s="54">
        <v>43417</v>
      </c>
      <c r="C1312">
        <v>0</v>
      </c>
      <c r="D1312">
        <v>0</v>
      </c>
      <c r="E1312">
        <v>45</v>
      </c>
      <c r="F1312" t="s">
        <v>175</v>
      </c>
    </row>
    <row r="1313" spans="1:6" ht="15">
      <c r="A1313" t="s">
        <v>175</v>
      </c>
      <c r="B1313" s="54">
        <v>43417</v>
      </c>
      <c r="C1313">
        <v>0</v>
      </c>
      <c r="D1313">
        <v>0</v>
      </c>
      <c r="E1313">
        <v>45</v>
      </c>
      <c r="F1313" t="s">
        <v>175</v>
      </c>
    </row>
    <row r="1314" spans="1:6" ht="15">
      <c r="A1314" t="s">
        <v>175</v>
      </c>
      <c r="B1314" s="54">
        <v>43655</v>
      </c>
      <c r="C1314">
        <v>0</v>
      </c>
      <c r="D1314">
        <v>0</v>
      </c>
      <c r="E1314">
        <v>49</v>
      </c>
      <c r="F1314" t="s">
        <v>175</v>
      </c>
    </row>
    <row r="1315" spans="1:6" ht="15">
      <c r="A1315" t="s">
        <v>175</v>
      </c>
      <c r="B1315" s="54">
        <v>43762</v>
      </c>
      <c r="C1315">
        <v>0</v>
      </c>
      <c r="D1315">
        <v>0</v>
      </c>
      <c r="E1315">
        <v>49</v>
      </c>
      <c r="F1315" t="s">
        <v>175</v>
      </c>
    </row>
    <row r="1316" spans="1:6" ht="15">
      <c r="A1316" t="s">
        <v>176</v>
      </c>
      <c r="B1316" s="54">
        <v>40095</v>
      </c>
      <c r="C1316">
        <v>0</v>
      </c>
      <c r="D1316">
        <v>0</v>
      </c>
      <c r="E1316">
        <v>46</v>
      </c>
      <c r="F1316" t="s">
        <v>176</v>
      </c>
    </row>
    <row r="1317" spans="1:6" ht="15">
      <c r="A1317" t="s">
        <v>176</v>
      </c>
      <c r="B1317" s="54">
        <v>40161</v>
      </c>
      <c r="C1317">
        <v>0</v>
      </c>
      <c r="D1317">
        <v>0</v>
      </c>
      <c r="E1317">
        <v>46</v>
      </c>
      <c r="F1317" t="s">
        <v>176</v>
      </c>
    </row>
    <row r="1318" spans="1:6" ht="15">
      <c r="A1318" t="s">
        <v>176</v>
      </c>
      <c r="B1318" s="54">
        <v>40200</v>
      </c>
      <c r="C1318">
        <v>0</v>
      </c>
      <c r="D1318">
        <v>0</v>
      </c>
      <c r="E1318">
        <v>47</v>
      </c>
      <c r="F1318" t="s">
        <v>176</v>
      </c>
    </row>
    <row r="1319" spans="1:6" ht="15">
      <c r="A1319" t="s">
        <v>176</v>
      </c>
      <c r="B1319" s="54">
        <v>40259</v>
      </c>
      <c r="C1319">
        <v>0</v>
      </c>
      <c r="D1319">
        <v>0</v>
      </c>
      <c r="E1319">
        <v>46</v>
      </c>
      <c r="F1319" t="s">
        <v>176</v>
      </c>
    </row>
    <row r="1320" spans="1:6" ht="15">
      <c r="A1320" t="s">
        <v>176</v>
      </c>
      <c r="B1320" s="54">
        <v>40304</v>
      </c>
      <c r="C1320">
        <v>0</v>
      </c>
      <c r="D1320">
        <v>0</v>
      </c>
      <c r="E1320">
        <v>46</v>
      </c>
      <c r="F1320" t="s">
        <v>176</v>
      </c>
    </row>
    <row r="1321" spans="1:6" ht="15">
      <c r="A1321" t="s">
        <v>176</v>
      </c>
      <c r="B1321" s="54">
        <v>40360</v>
      </c>
      <c r="C1321">
        <v>0</v>
      </c>
      <c r="D1321">
        <v>0</v>
      </c>
      <c r="E1321">
        <v>43</v>
      </c>
      <c r="F1321" t="s">
        <v>176</v>
      </c>
    </row>
    <row r="1322" spans="1:6" ht="15">
      <c r="A1322" t="s">
        <v>176</v>
      </c>
      <c r="B1322" s="54">
        <v>40388</v>
      </c>
      <c r="C1322">
        <v>1</v>
      </c>
      <c r="D1322">
        <v>0</v>
      </c>
      <c r="E1322">
        <v>45</v>
      </c>
      <c r="F1322" t="s">
        <v>176</v>
      </c>
    </row>
    <row r="1323" spans="1:6" ht="15">
      <c r="A1323" t="s">
        <v>176</v>
      </c>
      <c r="B1323" s="54">
        <v>40402</v>
      </c>
      <c r="C1323">
        <v>0</v>
      </c>
      <c r="D1323">
        <v>0</v>
      </c>
      <c r="E1323">
        <v>46</v>
      </c>
      <c r="F1323" t="s">
        <v>176</v>
      </c>
    </row>
    <row r="1324" spans="1:6" ht="15">
      <c r="A1324" t="s">
        <v>176</v>
      </c>
      <c r="B1324" s="54">
        <v>40413</v>
      </c>
      <c r="C1324">
        <v>0.5</v>
      </c>
      <c r="D1324">
        <v>0</v>
      </c>
      <c r="E1324">
        <v>44</v>
      </c>
      <c r="F1324" t="s">
        <v>176</v>
      </c>
    </row>
    <row r="1325" spans="1:6" ht="15">
      <c r="A1325" t="s">
        <v>176</v>
      </c>
      <c r="B1325" s="54">
        <v>40417</v>
      </c>
      <c r="C1325">
        <v>0.5</v>
      </c>
      <c r="D1325">
        <v>0</v>
      </c>
      <c r="E1325">
        <v>44</v>
      </c>
      <c r="F1325" t="s">
        <v>176</v>
      </c>
    </row>
    <row r="1326" spans="1:6" ht="15">
      <c r="A1326" t="s">
        <v>176</v>
      </c>
      <c r="B1326" s="54">
        <v>40448</v>
      </c>
      <c r="C1326">
        <v>0</v>
      </c>
      <c r="D1326">
        <v>0</v>
      </c>
      <c r="E1326">
        <v>67</v>
      </c>
      <c r="F1326" t="s">
        <v>176</v>
      </c>
    </row>
    <row r="1327" spans="1:6" ht="15">
      <c r="A1327" t="s">
        <v>176</v>
      </c>
      <c r="B1327" s="54">
        <v>40619</v>
      </c>
      <c r="C1327">
        <v>0</v>
      </c>
      <c r="E1327">
        <v>67</v>
      </c>
      <c r="F1327" t="s">
        <v>176</v>
      </c>
    </row>
    <row r="1328" spans="1:6" ht="15">
      <c r="A1328" t="s">
        <v>176</v>
      </c>
      <c r="B1328" s="54">
        <v>40644</v>
      </c>
      <c r="C1328">
        <v>0</v>
      </c>
      <c r="E1328">
        <v>65</v>
      </c>
      <c r="F1328" t="s">
        <v>176</v>
      </c>
    </row>
    <row r="1329" spans="1:6" ht="15">
      <c r="A1329" t="s">
        <v>176</v>
      </c>
      <c r="B1329" s="54">
        <v>40588</v>
      </c>
      <c r="E1329">
        <v>66</v>
      </c>
      <c r="F1329" t="s">
        <v>176</v>
      </c>
    </row>
    <row r="1330" spans="1:6" ht="15">
      <c r="A1330" t="s">
        <v>176</v>
      </c>
      <c r="B1330" s="54">
        <v>40693</v>
      </c>
      <c r="E1330">
        <v>63</v>
      </c>
      <c r="F1330" t="s">
        <v>176</v>
      </c>
    </row>
    <row r="1331" spans="1:6" ht="15">
      <c r="A1331" t="s">
        <v>176</v>
      </c>
      <c r="B1331" s="54">
        <v>40781</v>
      </c>
      <c r="C1331">
        <v>0</v>
      </c>
      <c r="D1331">
        <v>0</v>
      </c>
      <c r="E1331">
        <v>61</v>
      </c>
      <c r="F1331" t="s">
        <v>176</v>
      </c>
    </row>
    <row r="1332" spans="1:6" ht="15">
      <c r="A1332" t="s">
        <v>176</v>
      </c>
      <c r="B1332" s="54">
        <v>40814</v>
      </c>
      <c r="C1332">
        <v>0</v>
      </c>
      <c r="D1332">
        <v>0</v>
      </c>
      <c r="E1332">
        <v>61</v>
      </c>
      <c r="F1332" t="s">
        <v>176</v>
      </c>
    </row>
    <row r="1333" spans="1:6" ht="15">
      <c r="A1333" t="s">
        <v>176</v>
      </c>
      <c r="B1333" s="54">
        <v>40841</v>
      </c>
      <c r="E1333">
        <v>61</v>
      </c>
      <c r="F1333" t="s">
        <v>176</v>
      </c>
    </row>
    <row r="1334" spans="1:6" ht="15">
      <c r="A1334" t="s">
        <v>176</v>
      </c>
      <c r="B1334" s="54">
        <v>40890</v>
      </c>
      <c r="E1334">
        <v>63</v>
      </c>
      <c r="F1334" t="s">
        <v>176</v>
      </c>
    </row>
    <row r="1335" spans="1:6" ht="15">
      <c r="A1335" t="s">
        <v>176</v>
      </c>
      <c r="B1335" s="54">
        <v>40996</v>
      </c>
      <c r="E1335">
        <v>62</v>
      </c>
      <c r="F1335" t="s">
        <v>176</v>
      </c>
    </row>
    <row r="1336" spans="1:6" ht="15">
      <c r="A1336" t="s">
        <v>176</v>
      </c>
      <c r="B1336" s="54">
        <v>41068</v>
      </c>
      <c r="E1336">
        <v>61</v>
      </c>
      <c r="F1336" t="s">
        <v>176</v>
      </c>
    </row>
    <row r="1337" spans="1:6" ht="15">
      <c r="A1337" t="s">
        <v>176</v>
      </c>
      <c r="B1337" s="54">
        <v>41320</v>
      </c>
      <c r="C1337">
        <v>1.5</v>
      </c>
      <c r="D1337">
        <v>0</v>
      </c>
      <c r="E1337">
        <v>61</v>
      </c>
      <c r="F1337" t="s">
        <v>176</v>
      </c>
    </row>
    <row r="1338" spans="1:6" ht="15">
      <c r="A1338" t="s">
        <v>176</v>
      </c>
      <c r="B1338" s="54">
        <v>41550</v>
      </c>
      <c r="C1338">
        <v>0</v>
      </c>
      <c r="D1338">
        <v>0</v>
      </c>
      <c r="E1338">
        <v>54</v>
      </c>
      <c r="F1338" t="s">
        <v>176</v>
      </c>
    </row>
    <row r="1339" spans="1:6" ht="15">
      <c r="A1339" t="s">
        <v>176</v>
      </c>
      <c r="B1339" s="54">
        <v>41585</v>
      </c>
      <c r="C1339">
        <v>0</v>
      </c>
      <c r="D1339">
        <v>0</v>
      </c>
      <c r="E1339">
        <v>51</v>
      </c>
      <c r="F1339" t="s">
        <v>176</v>
      </c>
    </row>
    <row r="1340" spans="1:6" ht="15">
      <c r="A1340" t="s">
        <v>176</v>
      </c>
      <c r="B1340" s="54">
        <v>41661</v>
      </c>
      <c r="C1340">
        <v>0</v>
      </c>
      <c r="D1340">
        <v>0</v>
      </c>
      <c r="E1340">
        <v>54</v>
      </c>
      <c r="F1340" t="s">
        <v>176</v>
      </c>
    </row>
    <row r="1341" spans="1:6" ht="15">
      <c r="A1341" t="s">
        <v>176</v>
      </c>
      <c r="B1341" s="54">
        <v>41718</v>
      </c>
      <c r="C1341">
        <v>0</v>
      </c>
      <c r="D1341">
        <v>0</v>
      </c>
      <c r="E1341">
        <v>54</v>
      </c>
      <c r="F1341" t="s">
        <v>176</v>
      </c>
    </row>
    <row r="1342" spans="1:6" ht="15">
      <c r="A1342" t="s">
        <v>176</v>
      </c>
      <c r="B1342" s="54">
        <v>41961</v>
      </c>
      <c r="C1342">
        <v>0</v>
      </c>
      <c r="D1342">
        <v>0</v>
      </c>
      <c r="E1342">
        <v>50</v>
      </c>
      <c r="F1342" t="s">
        <v>176</v>
      </c>
    </row>
    <row r="1343" spans="1:6" ht="15">
      <c r="A1343" t="s">
        <v>176</v>
      </c>
      <c r="B1343" s="54">
        <v>42027</v>
      </c>
      <c r="C1343">
        <v>0</v>
      </c>
      <c r="D1343">
        <v>0</v>
      </c>
      <c r="E1343">
        <v>50</v>
      </c>
      <c r="F1343" t="s">
        <v>176</v>
      </c>
    </row>
    <row r="1344" spans="1:6" ht="15">
      <c r="A1344" t="s">
        <v>176</v>
      </c>
      <c r="B1344" s="54">
        <v>42325</v>
      </c>
      <c r="C1344">
        <v>0</v>
      </c>
      <c r="D1344">
        <v>0</v>
      </c>
      <c r="E1344">
        <v>53</v>
      </c>
      <c r="F1344" t="s">
        <v>176</v>
      </c>
    </row>
    <row r="1345" spans="1:6" ht="15">
      <c r="A1345" t="s">
        <v>176</v>
      </c>
      <c r="B1345" s="54">
        <v>42256</v>
      </c>
      <c r="C1345">
        <v>0</v>
      </c>
      <c r="D1345">
        <v>0</v>
      </c>
      <c r="E1345">
        <v>53</v>
      </c>
      <c r="F1345" t="s">
        <v>176</v>
      </c>
    </row>
    <row r="1346" spans="1:6" ht="15">
      <c r="A1346" t="s">
        <v>176</v>
      </c>
      <c r="B1346" s="54">
        <v>42027</v>
      </c>
      <c r="C1346">
        <v>0</v>
      </c>
      <c r="D1346">
        <v>0</v>
      </c>
      <c r="E1346">
        <v>50</v>
      </c>
      <c r="F1346" t="s">
        <v>176</v>
      </c>
    </row>
    <row r="1347" spans="1:6" ht="15">
      <c r="A1347" t="s">
        <v>176</v>
      </c>
      <c r="B1347" s="54">
        <v>42186</v>
      </c>
      <c r="C1347">
        <v>0</v>
      </c>
      <c r="D1347">
        <v>0</v>
      </c>
      <c r="E1347">
        <v>53</v>
      </c>
      <c r="F1347" t="s">
        <v>176</v>
      </c>
    </row>
    <row r="1348" spans="1:6" ht="15">
      <c r="A1348" t="s">
        <v>176</v>
      </c>
      <c r="B1348" s="54">
        <v>42586</v>
      </c>
      <c r="C1348">
        <v>0</v>
      </c>
      <c r="D1348">
        <v>0</v>
      </c>
      <c r="E1348">
        <v>983.3</v>
      </c>
      <c r="F1348" t="s">
        <v>176</v>
      </c>
    </row>
    <row r="1349" spans="1:6" ht="15">
      <c r="A1349" t="s">
        <v>176</v>
      </c>
      <c r="B1349" s="54">
        <v>42812</v>
      </c>
      <c r="C1349">
        <v>0</v>
      </c>
      <c r="D1349">
        <v>0</v>
      </c>
      <c r="E1349">
        <v>53.5</v>
      </c>
      <c r="F1349" t="s">
        <v>176</v>
      </c>
    </row>
    <row r="1350" spans="1:6" ht="15">
      <c r="A1350" t="s">
        <v>176</v>
      </c>
      <c r="B1350" s="54">
        <v>42902</v>
      </c>
      <c r="C1350">
        <v>0</v>
      </c>
      <c r="D1350">
        <v>0</v>
      </c>
      <c r="E1350">
        <v>50</v>
      </c>
      <c r="F1350" t="s">
        <v>176</v>
      </c>
    </row>
    <row r="1351" spans="1:6" ht="15">
      <c r="A1351" t="s">
        <v>176</v>
      </c>
      <c r="B1351" s="54">
        <v>43515</v>
      </c>
      <c r="C1351">
        <v>0</v>
      </c>
      <c r="D1351">
        <v>0</v>
      </c>
      <c r="E1351">
        <v>51</v>
      </c>
      <c r="F1351" t="s">
        <v>176</v>
      </c>
    </row>
    <row r="1352" spans="1:6" ht="15">
      <c r="A1352" t="s">
        <v>240</v>
      </c>
      <c r="B1352" s="54">
        <v>40123</v>
      </c>
      <c r="E1352">
        <v>965.8</v>
      </c>
      <c r="F1352" t="s">
        <v>177</v>
      </c>
    </row>
    <row r="1353" spans="1:6" ht="15">
      <c r="A1353" t="s">
        <v>240</v>
      </c>
      <c r="B1353" s="54">
        <v>40163</v>
      </c>
      <c r="C1353">
        <v>0</v>
      </c>
      <c r="D1353">
        <v>0.2</v>
      </c>
      <c r="E1353">
        <v>62</v>
      </c>
      <c r="F1353" t="s">
        <v>177</v>
      </c>
    </row>
    <row r="1354" spans="1:6" ht="15">
      <c r="A1354" t="s">
        <v>240</v>
      </c>
      <c r="B1354" s="54">
        <v>40183</v>
      </c>
      <c r="C1354">
        <v>0</v>
      </c>
      <c r="D1354">
        <v>0</v>
      </c>
      <c r="E1354">
        <v>62</v>
      </c>
      <c r="F1354" t="s">
        <v>177</v>
      </c>
    </row>
    <row r="1355" spans="1:6" ht="15">
      <c r="A1355" t="s">
        <v>240</v>
      </c>
      <c r="B1355" s="54">
        <v>40184</v>
      </c>
      <c r="C1355">
        <v>0</v>
      </c>
      <c r="D1355">
        <v>0</v>
      </c>
      <c r="E1355">
        <v>62</v>
      </c>
      <c r="F1355" t="s">
        <v>177</v>
      </c>
    </row>
    <row r="1356" spans="1:6" ht="15">
      <c r="A1356" t="s">
        <v>240</v>
      </c>
      <c r="B1356" s="54">
        <v>40214</v>
      </c>
      <c r="C1356">
        <v>0</v>
      </c>
      <c r="D1356">
        <v>0</v>
      </c>
      <c r="E1356">
        <v>57</v>
      </c>
      <c r="F1356" t="s">
        <v>177</v>
      </c>
    </row>
    <row r="1357" spans="1:6" ht="15">
      <c r="A1357" t="s">
        <v>240</v>
      </c>
      <c r="B1357" s="54">
        <v>40216</v>
      </c>
      <c r="C1357">
        <v>1</v>
      </c>
      <c r="D1357">
        <v>1</v>
      </c>
      <c r="E1357">
        <v>66</v>
      </c>
      <c r="F1357" t="s">
        <v>177</v>
      </c>
    </row>
    <row r="1358" spans="1:6" ht="15">
      <c r="A1358" t="s">
        <v>240</v>
      </c>
      <c r="B1358" s="54">
        <v>40238</v>
      </c>
      <c r="C1358">
        <v>0</v>
      </c>
      <c r="D1358">
        <v>0</v>
      </c>
      <c r="E1358">
        <v>62</v>
      </c>
      <c r="F1358" t="s">
        <v>177</v>
      </c>
    </row>
    <row r="1359" spans="1:6" ht="15">
      <c r="A1359" t="s">
        <v>240</v>
      </c>
      <c r="B1359" s="54">
        <v>40262</v>
      </c>
      <c r="C1359">
        <v>0</v>
      </c>
      <c r="D1359">
        <v>0</v>
      </c>
      <c r="E1359">
        <v>64</v>
      </c>
      <c r="F1359" t="s">
        <v>177</v>
      </c>
    </row>
    <row r="1360" spans="1:6" ht="15">
      <c r="A1360" t="s">
        <v>240</v>
      </c>
      <c r="B1360" s="54">
        <v>40263</v>
      </c>
      <c r="C1360">
        <v>0</v>
      </c>
      <c r="D1360">
        <v>0</v>
      </c>
      <c r="E1360">
        <v>63</v>
      </c>
      <c r="F1360" t="s">
        <v>177</v>
      </c>
    </row>
    <row r="1361" spans="1:6" ht="15">
      <c r="A1361" t="s">
        <v>240</v>
      </c>
      <c r="B1361" s="54">
        <v>40287</v>
      </c>
      <c r="C1361">
        <v>0</v>
      </c>
      <c r="D1361">
        <v>0</v>
      </c>
      <c r="E1361">
        <v>62</v>
      </c>
      <c r="F1361" t="s">
        <v>177</v>
      </c>
    </row>
    <row r="1362" spans="1:6" ht="15">
      <c r="A1362" t="s">
        <v>240</v>
      </c>
      <c r="B1362" s="54">
        <v>40300</v>
      </c>
      <c r="C1362">
        <v>1.5</v>
      </c>
      <c r="D1362">
        <v>1.5</v>
      </c>
      <c r="E1362">
        <v>62</v>
      </c>
      <c r="F1362" t="s">
        <v>177</v>
      </c>
    </row>
    <row r="1363" spans="1:6" ht="15">
      <c r="A1363" t="s">
        <v>240</v>
      </c>
      <c r="B1363" s="54">
        <v>40303</v>
      </c>
      <c r="E1363">
        <v>950.6</v>
      </c>
      <c r="F1363" t="s">
        <v>177</v>
      </c>
    </row>
    <row r="1364" spans="1:6" ht="15">
      <c r="A1364" t="s">
        <v>240</v>
      </c>
      <c r="B1364" s="54">
        <v>40318</v>
      </c>
      <c r="C1364">
        <v>0</v>
      </c>
      <c r="D1364">
        <v>0</v>
      </c>
      <c r="E1364">
        <v>63</v>
      </c>
      <c r="F1364" t="s">
        <v>177</v>
      </c>
    </row>
    <row r="1365" spans="1:6" ht="15">
      <c r="A1365" t="s">
        <v>240</v>
      </c>
      <c r="B1365" s="54">
        <v>40378</v>
      </c>
      <c r="C1365">
        <v>0</v>
      </c>
      <c r="D1365">
        <v>0</v>
      </c>
      <c r="E1365">
        <v>60</v>
      </c>
      <c r="F1365" t="s">
        <v>177</v>
      </c>
    </row>
    <row r="1366" spans="1:6" ht="15">
      <c r="A1366" t="s">
        <v>240</v>
      </c>
      <c r="B1366" s="54">
        <v>40420</v>
      </c>
      <c r="C1366">
        <v>0</v>
      </c>
      <c r="D1366">
        <v>0</v>
      </c>
      <c r="E1366">
        <v>57</v>
      </c>
      <c r="F1366" t="s">
        <v>177</v>
      </c>
    </row>
    <row r="1367" spans="1:6" ht="15">
      <c r="A1367" t="s">
        <v>240</v>
      </c>
      <c r="B1367" s="54">
        <v>40486</v>
      </c>
      <c r="C1367">
        <v>0</v>
      </c>
      <c r="D1367">
        <v>0.5</v>
      </c>
      <c r="E1367">
        <v>62</v>
      </c>
      <c r="F1367" t="s">
        <v>177</v>
      </c>
    </row>
    <row r="1368" spans="1:6" ht="15">
      <c r="A1368" t="s">
        <v>240</v>
      </c>
      <c r="B1368" s="54">
        <v>40528</v>
      </c>
      <c r="C1368">
        <v>0</v>
      </c>
      <c r="D1368">
        <v>0</v>
      </c>
      <c r="E1368">
        <v>62</v>
      </c>
      <c r="F1368" t="s">
        <v>177</v>
      </c>
    </row>
    <row r="1369" spans="1:6" ht="15">
      <c r="A1369" t="s">
        <v>240</v>
      </c>
      <c r="B1369" s="54">
        <v>40612</v>
      </c>
      <c r="E1369">
        <v>948.6</v>
      </c>
      <c r="F1369" t="s">
        <v>177</v>
      </c>
    </row>
    <row r="1370" spans="1:6" ht="15">
      <c r="A1370" t="s">
        <v>240</v>
      </c>
      <c r="B1370" s="54">
        <v>40686</v>
      </c>
      <c r="C1370">
        <v>0</v>
      </c>
      <c r="D1370">
        <v>0</v>
      </c>
      <c r="E1370">
        <v>53</v>
      </c>
      <c r="F1370" t="s">
        <v>177</v>
      </c>
    </row>
    <row r="1371" spans="1:6" ht="15">
      <c r="A1371" t="s">
        <v>240</v>
      </c>
      <c r="B1371" s="54">
        <v>40717</v>
      </c>
      <c r="C1371">
        <v>0.5</v>
      </c>
      <c r="D1371">
        <v>0.5</v>
      </c>
      <c r="E1371">
        <v>51</v>
      </c>
      <c r="F1371" t="s">
        <v>177</v>
      </c>
    </row>
    <row r="1372" spans="1:6" ht="15">
      <c r="A1372" t="s">
        <v>240</v>
      </c>
      <c r="B1372" s="54">
        <v>40797</v>
      </c>
      <c r="C1372">
        <v>0.5</v>
      </c>
      <c r="D1372">
        <v>0.5</v>
      </c>
      <c r="E1372">
        <v>48</v>
      </c>
      <c r="F1372" t="s">
        <v>177</v>
      </c>
    </row>
    <row r="1373" spans="1:6" ht="15">
      <c r="A1373" t="s">
        <v>240</v>
      </c>
      <c r="B1373" s="54">
        <v>40855</v>
      </c>
      <c r="C1373">
        <v>0</v>
      </c>
      <c r="D1373">
        <v>0.5</v>
      </c>
      <c r="E1373">
        <v>48</v>
      </c>
      <c r="F1373" t="s">
        <v>177</v>
      </c>
    </row>
    <row r="1374" spans="1:6" ht="15">
      <c r="A1374" t="s">
        <v>240</v>
      </c>
      <c r="B1374" s="54">
        <v>40880</v>
      </c>
      <c r="E1374">
        <v>926.7</v>
      </c>
      <c r="F1374" t="s">
        <v>177</v>
      </c>
    </row>
    <row r="1375" spans="1:6" ht="15">
      <c r="A1375" t="s">
        <v>240</v>
      </c>
      <c r="B1375" s="54">
        <v>40883</v>
      </c>
      <c r="C1375">
        <v>0</v>
      </c>
      <c r="D1375">
        <v>0</v>
      </c>
      <c r="E1375">
        <v>41</v>
      </c>
      <c r="F1375" t="s">
        <v>177</v>
      </c>
    </row>
    <row r="1376" spans="1:6" ht="15">
      <c r="A1376" t="s">
        <v>240</v>
      </c>
      <c r="B1376" s="54">
        <v>40916</v>
      </c>
      <c r="C1376">
        <v>0</v>
      </c>
      <c r="D1376">
        <v>0</v>
      </c>
      <c r="E1376">
        <v>40</v>
      </c>
      <c r="F1376" t="s">
        <v>177</v>
      </c>
    </row>
    <row r="1377" spans="1:6" ht="15">
      <c r="A1377" t="s">
        <v>240</v>
      </c>
      <c r="B1377" s="54">
        <v>40955</v>
      </c>
      <c r="C1377">
        <v>0</v>
      </c>
      <c r="D1377">
        <v>0</v>
      </c>
      <c r="E1377">
        <v>85</v>
      </c>
      <c r="F1377" t="s">
        <v>177</v>
      </c>
    </row>
    <row r="1378" spans="1:6" ht="15">
      <c r="A1378" t="s">
        <v>240</v>
      </c>
      <c r="B1378" s="54">
        <v>40931</v>
      </c>
      <c r="C1378">
        <v>0</v>
      </c>
      <c r="D1378">
        <v>0</v>
      </c>
      <c r="E1378">
        <v>923</v>
      </c>
      <c r="F1378" t="s">
        <v>177</v>
      </c>
    </row>
    <row r="1379" spans="1:6" ht="15">
      <c r="A1379" t="s">
        <v>240</v>
      </c>
      <c r="B1379" s="54">
        <v>41050</v>
      </c>
      <c r="C1379">
        <v>0</v>
      </c>
      <c r="D1379">
        <v>0</v>
      </c>
      <c r="E1379">
        <v>85</v>
      </c>
      <c r="F1379" t="s">
        <v>177</v>
      </c>
    </row>
    <row r="1380" spans="1:6" ht="15">
      <c r="A1380" t="s">
        <v>240</v>
      </c>
      <c r="B1380" s="54">
        <v>41082</v>
      </c>
      <c r="C1380">
        <v>0</v>
      </c>
      <c r="D1380">
        <v>0</v>
      </c>
      <c r="E1380">
        <v>85</v>
      </c>
      <c r="F1380" t="s">
        <v>177</v>
      </c>
    </row>
    <row r="1381" spans="1:6" ht="15">
      <c r="A1381" t="s">
        <v>240</v>
      </c>
      <c r="B1381" s="54">
        <v>41157</v>
      </c>
      <c r="C1381">
        <v>0</v>
      </c>
      <c r="D1381">
        <v>0</v>
      </c>
      <c r="E1381">
        <v>84</v>
      </c>
      <c r="F1381" t="s">
        <v>177</v>
      </c>
    </row>
    <row r="1382" spans="1:6" ht="15">
      <c r="A1382" t="s">
        <v>240</v>
      </c>
      <c r="B1382" s="54">
        <v>41207</v>
      </c>
      <c r="C1382">
        <v>0</v>
      </c>
      <c r="D1382">
        <v>0</v>
      </c>
      <c r="E1382">
        <v>85</v>
      </c>
      <c r="F1382" t="s">
        <v>177</v>
      </c>
    </row>
    <row r="1383" spans="1:6" ht="15">
      <c r="A1383" t="s">
        <v>240</v>
      </c>
      <c r="B1383" s="54">
        <v>41234</v>
      </c>
      <c r="C1383">
        <v>0</v>
      </c>
      <c r="D1383">
        <v>0</v>
      </c>
      <c r="E1383">
        <v>86</v>
      </c>
      <c r="F1383" t="s">
        <v>177</v>
      </c>
    </row>
    <row r="1384" spans="1:6" ht="15">
      <c r="A1384" t="s">
        <v>240</v>
      </c>
      <c r="B1384" s="54">
        <v>41288</v>
      </c>
      <c r="C1384">
        <v>0</v>
      </c>
      <c r="D1384">
        <v>0</v>
      </c>
      <c r="E1384">
        <v>86</v>
      </c>
      <c r="F1384" t="s">
        <v>177</v>
      </c>
    </row>
    <row r="1385" spans="1:6" ht="15">
      <c r="A1385" t="s">
        <v>240</v>
      </c>
      <c r="B1385" s="54">
        <v>41501</v>
      </c>
      <c r="C1385">
        <v>0</v>
      </c>
      <c r="D1385">
        <v>0</v>
      </c>
      <c r="E1385">
        <v>90</v>
      </c>
      <c r="F1385" t="s">
        <v>177</v>
      </c>
    </row>
    <row r="1386" spans="1:6" ht="15">
      <c r="A1386" t="s">
        <v>240</v>
      </c>
      <c r="B1386" s="54">
        <v>41528</v>
      </c>
      <c r="E1386">
        <v>1006</v>
      </c>
      <c r="F1386" t="s">
        <v>177</v>
      </c>
    </row>
    <row r="1387" spans="1:6" ht="15">
      <c r="A1387" t="s">
        <v>240</v>
      </c>
      <c r="B1387" s="54">
        <v>41537</v>
      </c>
      <c r="C1387">
        <v>0</v>
      </c>
      <c r="D1387">
        <v>0</v>
      </c>
      <c r="E1387">
        <v>1006</v>
      </c>
      <c r="F1387" t="s">
        <v>177</v>
      </c>
    </row>
    <row r="1388" spans="1:6" ht="15">
      <c r="A1388" t="s">
        <v>240</v>
      </c>
      <c r="B1388" s="54">
        <v>41569</v>
      </c>
      <c r="C1388">
        <v>0</v>
      </c>
      <c r="D1388">
        <v>0</v>
      </c>
      <c r="E1388">
        <v>1006</v>
      </c>
      <c r="F1388" t="s">
        <v>177</v>
      </c>
    </row>
    <row r="1389" spans="1:6" ht="15">
      <c r="A1389" t="s">
        <v>240</v>
      </c>
      <c r="B1389" s="54">
        <v>41612</v>
      </c>
      <c r="E1389">
        <v>1007</v>
      </c>
      <c r="F1389" t="s">
        <v>177</v>
      </c>
    </row>
    <row r="1390" spans="1:6" ht="15">
      <c r="A1390" t="s">
        <v>240</v>
      </c>
      <c r="B1390" s="54">
        <v>41606</v>
      </c>
      <c r="E1390">
        <v>1006</v>
      </c>
      <c r="F1390" t="s">
        <v>177</v>
      </c>
    </row>
    <row r="1391" spans="1:6" ht="15">
      <c r="A1391" t="s">
        <v>240</v>
      </c>
      <c r="B1391" s="54">
        <v>41638</v>
      </c>
      <c r="E1391">
        <v>1004.1</v>
      </c>
      <c r="F1391" t="s">
        <v>177</v>
      </c>
    </row>
    <row r="1392" spans="1:6" ht="15">
      <c r="A1392" t="s">
        <v>240</v>
      </c>
      <c r="B1392" s="54">
        <v>41682</v>
      </c>
      <c r="E1392">
        <v>1003</v>
      </c>
      <c r="F1392" t="s">
        <v>177</v>
      </c>
    </row>
    <row r="1393" spans="1:6" ht="15">
      <c r="A1393" t="s">
        <v>240</v>
      </c>
      <c r="B1393" s="54">
        <v>41729</v>
      </c>
      <c r="C1393">
        <v>0</v>
      </c>
      <c r="D1393">
        <v>0</v>
      </c>
      <c r="E1393">
        <v>85</v>
      </c>
      <c r="F1393" t="s">
        <v>177</v>
      </c>
    </row>
    <row r="1394" spans="1:6" ht="15">
      <c r="A1394" t="s">
        <v>240</v>
      </c>
      <c r="B1394" s="54">
        <v>41736</v>
      </c>
      <c r="C1394">
        <v>0</v>
      </c>
      <c r="D1394">
        <v>0</v>
      </c>
      <c r="E1394">
        <v>84</v>
      </c>
      <c r="F1394" t="s">
        <v>177</v>
      </c>
    </row>
    <row r="1395" spans="1:6" ht="15">
      <c r="A1395" t="s">
        <v>240</v>
      </c>
      <c r="B1395" s="54">
        <v>41740</v>
      </c>
      <c r="E1395">
        <v>992</v>
      </c>
      <c r="F1395" t="s">
        <v>177</v>
      </c>
    </row>
    <row r="1396" spans="1:6" ht="15">
      <c r="A1396" t="s">
        <v>240</v>
      </c>
      <c r="B1396" s="54">
        <v>41766</v>
      </c>
      <c r="C1396">
        <v>0</v>
      </c>
      <c r="D1396">
        <v>0</v>
      </c>
      <c r="E1396">
        <v>75</v>
      </c>
      <c r="F1396" t="s">
        <v>177</v>
      </c>
    </row>
    <row r="1397" spans="1:6" ht="15">
      <c r="A1397" t="s">
        <v>240</v>
      </c>
      <c r="B1397" s="54">
        <v>41802</v>
      </c>
      <c r="C1397">
        <v>0</v>
      </c>
      <c r="D1397">
        <v>0</v>
      </c>
      <c r="E1397">
        <v>76</v>
      </c>
      <c r="F1397" t="s">
        <v>177</v>
      </c>
    </row>
    <row r="1398" spans="1:6" ht="15">
      <c r="A1398" t="s">
        <v>240</v>
      </c>
      <c r="B1398" s="54">
        <v>41839</v>
      </c>
      <c r="C1398">
        <v>0</v>
      </c>
      <c r="D1398">
        <v>0</v>
      </c>
      <c r="E1398">
        <v>76</v>
      </c>
      <c r="F1398" t="s">
        <v>177</v>
      </c>
    </row>
    <row r="1399" spans="1:6" ht="15">
      <c r="A1399" t="s">
        <v>240</v>
      </c>
      <c r="B1399" s="54">
        <v>41880</v>
      </c>
      <c r="C1399">
        <v>0</v>
      </c>
      <c r="D1399">
        <v>0</v>
      </c>
      <c r="E1399">
        <v>76</v>
      </c>
      <c r="F1399" t="s">
        <v>177</v>
      </c>
    </row>
    <row r="1400" spans="1:6" ht="15">
      <c r="A1400" t="s">
        <v>240</v>
      </c>
      <c r="B1400" s="54">
        <v>41912</v>
      </c>
      <c r="C1400">
        <v>0</v>
      </c>
      <c r="D1400">
        <v>0</v>
      </c>
      <c r="E1400">
        <v>75</v>
      </c>
      <c r="F1400" t="s">
        <v>177</v>
      </c>
    </row>
    <row r="1401" spans="1:6" ht="15">
      <c r="A1401" t="s">
        <v>240</v>
      </c>
      <c r="B1401" s="54">
        <v>41948</v>
      </c>
      <c r="C1401">
        <v>0</v>
      </c>
      <c r="D1401">
        <v>0</v>
      </c>
      <c r="E1401">
        <v>75</v>
      </c>
      <c r="F1401" t="s">
        <v>177</v>
      </c>
    </row>
    <row r="1402" spans="1:6" ht="15">
      <c r="A1402" t="s">
        <v>240</v>
      </c>
      <c r="B1402" s="54">
        <v>41978</v>
      </c>
      <c r="C1402">
        <v>0</v>
      </c>
      <c r="D1402">
        <v>0</v>
      </c>
      <c r="E1402">
        <v>76</v>
      </c>
      <c r="F1402" t="s">
        <v>177</v>
      </c>
    </row>
    <row r="1403" spans="1:6" ht="15">
      <c r="A1403" t="s">
        <v>240</v>
      </c>
      <c r="B1403" s="54">
        <v>42044</v>
      </c>
      <c r="C1403">
        <v>0</v>
      </c>
      <c r="D1403">
        <v>0</v>
      </c>
      <c r="E1403">
        <v>75</v>
      </c>
      <c r="F1403" t="s">
        <v>177</v>
      </c>
    </row>
    <row r="1404" spans="1:6" ht="15">
      <c r="A1404" t="s">
        <v>240</v>
      </c>
      <c r="B1404" s="54">
        <v>42082</v>
      </c>
      <c r="C1404">
        <v>0</v>
      </c>
      <c r="D1404">
        <v>0</v>
      </c>
      <c r="E1404">
        <v>76</v>
      </c>
      <c r="F1404" t="s">
        <v>177</v>
      </c>
    </row>
    <row r="1405" spans="1:6" ht="15">
      <c r="A1405" t="s">
        <v>240</v>
      </c>
      <c r="B1405" s="54">
        <v>42187</v>
      </c>
      <c r="E1405">
        <v>75</v>
      </c>
      <c r="F1405" t="s">
        <v>177</v>
      </c>
    </row>
    <row r="1406" spans="1:6" ht="15">
      <c r="A1406" t="s">
        <v>240</v>
      </c>
      <c r="B1406" s="54">
        <v>42189</v>
      </c>
      <c r="C1406">
        <v>0</v>
      </c>
      <c r="D1406">
        <v>0</v>
      </c>
      <c r="E1406">
        <v>74</v>
      </c>
      <c r="F1406" t="s">
        <v>177</v>
      </c>
    </row>
    <row r="1407" spans="1:6" ht="15">
      <c r="A1407" t="s">
        <v>240</v>
      </c>
      <c r="B1407" s="54">
        <v>42118</v>
      </c>
      <c r="C1407">
        <v>0</v>
      </c>
      <c r="D1407">
        <v>0</v>
      </c>
      <c r="E1407">
        <v>75</v>
      </c>
      <c r="F1407" t="s">
        <v>177</v>
      </c>
    </row>
    <row r="1408" spans="1:6" ht="15">
      <c r="A1408" t="s">
        <v>240</v>
      </c>
      <c r="B1408" s="54">
        <v>42222</v>
      </c>
      <c r="C1408">
        <v>0</v>
      </c>
      <c r="D1408">
        <v>0</v>
      </c>
      <c r="E1408">
        <v>988</v>
      </c>
      <c r="F1408" t="s">
        <v>177</v>
      </c>
    </row>
    <row r="1409" spans="1:6" ht="15">
      <c r="A1409" t="s">
        <v>240</v>
      </c>
      <c r="B1409" s="54">
        <v>42255</v>
      </c>
      <c r="C1409">
        <v>0</v>
      </c>
      <c r="D1409">
        <v>0</v>
      </c>
      <c r="E1409">
        <v>75</v>
      </c>
      <c r="F1409" t="s">
        <v>177</v>
      </c>
    </row>
    <row r="1410" spans="1:6" ht="15">
      <c r="A1410" t="s">
        <v>240</v>
      </c>
      <c r="B1410" s="54">
        <v>42291</v>
      </c>
      <c r="C1410">
        <v>0</v>
      </c>
      <c r="D1410">
        <v>0</v>
      </c>
      <c r="E1410">
        <v>74</v>
      </c>
      <c r="F1410" t="s">
        <v>177</v>
      </c>
    </row>
    <row r="1411" spans="1:6" ht="15">
      <c r="A1411" t="s">
        <v>240</v>
      </c>
      <c r="B1411" s="54">
        <v>42333</v>
      </c>
      <c r="C1411">
        <v>0</v>
      </c>
      <c r="D1411">
        <v>0</v>
      </c>
      <c r="E1411">
        <v>75</v>
      </c>
      <c r="F1411" t="s">
        <v>177</v>
      </c>
    </row>
    <row r="1412" spans="1:6" ht="15">
      <c r="A1412" t="s">
        <v>240</v>
      </c>
      <c r="B1412" s="54">
        <v>42368</v>
      </c>
      <c r="C1412">
        <v>0</v>
      </c>
      <c r="D1412">
        <v>0</v>
      </c>
      <c r="E1412">
        <v>73</v>
      </c>
      <c r="F1412" t="s">
        <v>177</v>
      </c>
    </row>
    <row r="1413" spans="1:6" ht="15">
      <c r="A1413" t="s">
        <v>240</v>
      </c>
      <c r="B1413" s="54">
        <v>42462</v>
      </c>
      <c r="C1413">
        <v>0</v>
      </c>
      <c r="D1413">
        <v>0</v>
      </c>
      <c r="E1413">
        <v>64</v>
      </c>
      <c r="F1413" t="s">
        <v>177</v>
      </c>
    </row>
    <row r="1414" spans="1:6" ht="15">
      <c r="A1414" t="s">
        <v>240</v>
      </c>
      <c r="B1414" s="54">
        <v>42513</v>
      </c>
      <c r="C1414">
        <v>0</v>
      </c>
      <c r="D1414">
        <v>0</v>
      </c>
      <c r="E1414">
        <v>65</v>
      </c>
      <c r="F1414" t="s">
        <v>177</v>
      </c>
    </row>
    <row r="1415" spans="1:6" ht="15">
      <c r="A1415" t="s">
        <v>240</v>
      </c>
      <c r="B1415" s="54">
        <v>42520</v>
      </c>
      <c r="C1415">
        <v>0</v>
      </c>
      <c r="D1415">
        <v>0</v>
      </c>
      <c r="E1415">
        <v>58</v>
      </c>
      <c r="F1415" t="s">
        <v>177</v>
      </c>
    </row>
    <row r="1416" spans="1:6" ht="15">
      <c r="A1416" t="s">
        <v>240</v>
      </c>
      <c r="B1416" s="54">
        <v>42601</v>
      </c>
      <c r="C1416">
        <v>0</v>
      </c>
      <c r="D1416">
        <v>0</v>
      </c>
      <c r="E1416">
        <v>56</v>
      </c>
      <c r="F1416" t="s">
        <v>177</v>
      </c>
    </row>
    <row r="1417" spans="1:6" ht="15">
      <c r="A1417" t="s">
        <v>240</v>
      </c>
      <c r="B1417" s="54">
        <v>42556</v>
      </c>
      <c r="C1417">
        <v>0</v>
      </c>
      <c r="D1417">
        <v>0</v>
      </c>
      <c r="E1417">
        <v>59</v>
      </c>
      <c r="F1417" t="s">
        <v>177</v>
      </c>
    </row>
    <row r="1418" spans="1:6" ht="15">
      <c r="A1418" t="s">
        <v>240</v>
      </c>
      <c r="B1418" s="54">
        <v>42642</v>
      </c>
      <c r="C1418">
        <v>0</v>
      </c>
      <c r="D1418">
        <v>0</v>
      </c>
      <c r="E1418">
        <v>60</v>
      </c>
      <c r="F1418" t="s">
        <v>177</v>
      </c>
    </row>
    <row r="1419" spans="1:6" ht="15">
      <c r="A1419" t="s">
        <v>240</v>
      </c>
      <c r="B1419" s="54">
        <v>42681</v>
      </c>
      <c r="C1419">
        <v>0</v>
      </c>
      <c r="D1419">
        <v>0</v>
      </c>
      <c r="E1419">
        <v>61</v>
      </c>
      <c r="F1419" t="s">
        <v>177</v>
      </c>
    </row>
    <row r="1420" spans="1:6" ht="15">
      <c r="A1420" t="s">
        <v>240</v>
      </c>
      <c r="B1420" s="54">
        <v>42720</v>
      </c>
      <c r="C1420">
        <v>0</v>
      </c>
      <c r="D1420">
        <v>0</v>
      </c>
      <c r="E1420">
        <v>59</v>
      </c>
      <c r="F1420" t="s">
        <v>177</v>
      </c>
    </row>
    <row r="1421" spans="1:6" ht="15">
      <c r="A1421" t="s">
        <v>240</v>
      </c>
      <c r="B1421" s="54">
        <v>42852</v>
      </c>
      <c r="C1421">
        <v>0</v>
      </c>
      <c r="D1421">
        <v>0</v>
      </c>
      <c r="E1421">
        <v>58</v>
      </c>
      <c r="F1421" t="s">
        <v>177</v>
      </c>
    </row>
    <row r="1422" spans="1:6" ht="15">
      <c r="A1422" t="s">
        <v>240</v>
      </c>
      <c r="B1422" s="54">
        <v>42893</v>
      </c>
      <c r="C1422">
        <v>0</v>
      </c>
      <c r="D1422">
        <v>0</v>
      </c>
      <c r="E1422">
        <v>53</v>
      </c>
      <c r="F1422" t="s">
        <v>177</v>
      </c>
    </row>
    <row r="1423" spans="1:6" ht="15">
      <c r="A1423" t="s">
        <v>240</v>
      </c>
      <c r="B1423" s="54">
        <v>42946</v>
      </c>
      <c r="C1423">
        <v>0</v>
      </c>
      <c r="D1423">
        <v>0</v>
      </c>
      <c r="E1423">
        <v>58</v>
      </c>
      <c r="F1423" t="s">
        <v>177</v>
      </c>
    </row>
    <row r="1424" spans="1:6" ht="15">
      <c r="A1424" t="s">
        <v>240</v>
      </c>
      <c r="B1424" s="54">
        <v>42986</v>
      </c>
      <c r="C1424">
        <v>0</v>
      </c>
      <c r="D1424">
        <v>0</v>
      </c>
      <c r="E1424">
        <v>58</v>
      </c>
      <c r="F1424" t="s">
        <v>177</v>
      </c>
    </row>
    <row r="1425" spans="1:6" ht="15">
      <c r="A1425" t="s">
        <v>240</v>
      </c>
      <c r="B1425" s="54">
        <v>43039</v>
      </c>
      <c r="C1425">
        <v>0</v>
      </c>
      <c r="D1425">
        <v>0</v>
      </c>
      <c r="E1425">
        <v>59</v>
      </c>
      <c r="F1425" t="s">
        <v>177</v>
      </c>
    </row>
    <row r="1426" spans="1:6" ht="15">
      <c r="A1426" t="s">
        <v>240</v>
      </c>
      <c r="B1426" s="54">
        <v>43177</v>
      </c>
      <c r="C1426">
        <v>0.5</v>
      </c>
      <c r="D1426">
        <v>0.5</v>
      </c>
      <c r="E1426">
        <v>57</v>
      </c>
      <c r="F1426" t="s">
        <v>177</v>
      </c>
    </row>
    <row r="1427" spans="1:6" ht="15">
      <c r="A1427" t="s">
        <v>240</v>
      </c>
      <c r="B1427" s="54">
        <v>43141</v>
      </c>
      <c r="C1427">
        <v>0</v>
      </c>
      <c r="D1427">
        <v>0</v>
      </c>
      <c r="E1427">
        <v>57</v>
      </c>
      <c r="F1427" t="s">
        <v>177</v>
      </c>
    </row>
    <row r="1428" spans="1:6" ht="15">
      <c r="A1428" t="s">
        <v>240</v>
      </c>
      <c r="B1428" s="54">
        <v>43203</v>
      </c>
      <c r="E1428">
        <v>57</v>
      </c>
      <c r="F1428" t="s">
        <v>177</v>
      </c>
    </row>
    <row r="1429" spans="1:6" ht="15">
      <c r="A1429" t="s">
        <v>240</v>
      </c>
      <c r="B1429" s="54">
        <v>43269</v>
      </c>
      <c r="C1429">
        <v>0</v>
      </c>
      <c r="D1429">
        <v>0</v>
      </c>
      <c r="E1429">
        <v>57</v>
      </c>
      <c r="F1429" t="s">
        <v>177</v>
      </c>
    </row>
    <row r="1430" spans="1:6" ht="15">
      <c r="A1430" t="s">
        <v>240</v>
      </c>
      <c r="B1430" s="54">
        <v>43391</v>
      </c>
      <c r="C1430">
        <v>0</v>
      </c>
      <c r="D1430">
        <v>0</v>
      </c>
      <c r="E1430">
        <v>61</v>
      </c>
      <c r="F1430" t="s">
        <v>177</v>
      </c>
    </row>
    <row r="1431" spans="1:6" ht="15">
      <c r="A1431" t="s">
        <v>240</v>
      </c>
      <c r="B1431" s="54">
        <v>43392</v>
      </c>
      <c r="C1431">
        <v>0</v>
      </c>
      <c r="D1431">
        <v>0</v>
      </c>
      <c r="E1431">
        <v>61</v>
      </c>
      <c r="F1431" t="s">
        <v>177</v>
      </c>
    </row>
    <row r="1432" spans="1:6" ht="15">
      <c r="A1432" t="s">
        <v>240</v>
      </c>
      <c r="B1432" s="54">
        <v>43452</v>
      </c>
      <c r="C1432">
        <v>0</v>
      </c>
      <c r="D1432">
        <v>0</v>
      </c>
      <c r="E1432">
        <v>56</v>
      </c>
      <c r="F1432" t="s">
        <v>177</v>
      </c>
    </row>
    <row r="1433" spans="1:6" ht="15">
      <c r="A1433" t="s">
        <v>240</v>
      </c>
      <c r="B1433" s="54">
        <v>43507</v>
      </c>
      <c r="C1433">
        <v>0</v>
      </c>
      <c r="D1433">
        <v>0</v>
      </c>
      <c r="E1433">
        <v>53</v>
      </c>
      <c r="F1433" t="s">
        <v>177</v>
      </c>
    </row>
    <row r="1434" spans="1:6" ht="15">
      <c r="A1434" t="s">
        <v>240</v>
      </c>
      <c r="B1434" s="54">
        <v>43557</v>
      </c>
      <c r="C1434">
        <v>0</v>
      </c>
      <c r="D1434">
        <v>0</v>
      </c>
      <c r="E1434">
        <v>46</v>
      </c>
      <c r="F1434" t="s">
        <v>177</v>
      </c>
    </row>
    <row r="1435" spans="1:6" ht="15">
      <c r="A1435" t="s">
        <v>240</v>
      </c>
      <c r="B1435" s="54">
        <v>43570</v>
      </c>
      <c r="C1435">
        <v>0</v>
      </c>
      <c r="D1435">
        <v>0</v>
      </c>
      <c r="E1435">
        <v>50</v>
      </c>
      <c r="F1435" t="s">
        <v>177</v>
      </c>
    </row>
    <row r="1436" spans="1:6" ht="15">
      <c r="A1436" t="s">
        <v>240</v>
      </c>
      <c r="B1436" s="54">
        <v>43685</v>
      </c>
      <c r="C1436">
        <v>0</v>
      </c>
      <c r="D1436">
        <v>0</v>
      </c>
      <c r="E1436">
        <v>49</v>
      </c>
      <c r="F1436" t="s">
        <v>177</v>
      </c>
    </row>
    <row r="1437" spans="1:6" ht="15">
      <c r="A1437" t="s">
        <v>240</v>
      </c>
      <c r="B1437" s="54">
        <v>43742</v>
      </c>
      <c r="C1437">
        <v>0</v>
      </c>
      <c r="D1437">
        <v>0</v>
      </c>
      <c r="E1437">
        <v>49</v>
      </c>
      <c r="F1437" t="s">
        <v>177</v>
      </c>
    </row>
    <row r="1438" spans="1:6" ht="15">
      <c r="A1438" t="s">
        <v>240</v>
      </c>
      <c r="B1438" s="54">
        <v>43742</v>
      </c>
      <c r="C1438">
        <v>0</v>
      </c>
      <c r="D1438">
        <v>0</v>
      </c>
      <c r="E1438">
        <v>45</v>
      </c>
      <c r="F1438" t="s">
        <v>177</v>
      </c>
    </row>
    <row r="1439" spans="1:6" ht="15">
      <c r="A1439" t="s">
        <v>240</v>
      </c>
      <c r="B1439" s="54">
        <v>43781</v>
      </c>
      <c r="C1439">
        <v>0</v>
      </c>
      <c r="D1439">
        <v>0</v>
      </c>
      <c r="E1439">
        <v>40</v>
      </c>
      <c r="F1439" t="s">
        <v>177</v>
      </c>
    </row>
    <row r="1440" spans="1:6" ht="15">
      <c r="A1440" t="s">
        <v>241</v>
      </c>
      <c r="B1440" s="54">
        <v>40121</v>
      </c>
      <c r="C1440">
        <v>0</v>
      </c>
      <c r="D1440">
        <v>0</v>
      </c>
      <c r="E1440">
        <v>78</v>
      </c>
      <c r="F1440" t="s">
        <v>179</v>
      </c>
    </row>
    <row r="1441" spans="1:6" ht="15">
      <c r="A1441" t="s">
        <v>241</v>
      </c>
      <c r="B1441" s="54">
        <v>40154</v>
      </c>
      <c r="C1441">
        <v>0</v>
      </c>
      <c r="D1441">
        <v>0</v>
      </c>
      <c r="E1441">
        <v>78</v>
      </c>
      <c r="F1441" t="s">
        <v>179</v>
      </c>
    </row>
    <row r="1442" spans="1:6" ht="15">
      <c r="A1442" t="s">
        <v>241</v>
      </c>
      <c r="B1442" s="54">
        <v>40191</v>
      </c>
      <c r="C1442">
        <v>0</v>
      </c>
      <c r="D1442">
        <v>0</v>
      </c>
      <c r="E1442">
        <v>74</v>
      </c>
      <c r="F1442" t="s">
        <v>179</v>
      </c>
    </row>
    <row r="1443" spans="1:6" ht="15">
      <c r="A1443" t="s">
        <v>241</v>
      </c>
      <c r="B1443" s="54">
        <v>40221</v>
      </c>
      <c r="C1443">
        <v>0</v>
      </c>
      <c r="D1443">
        <v>0</v>
      </c>
      <c r="E1443">
        <v>78</v>
      </c>
      <c r="F1443" t="s">
        <v>179</v>
      </c>
    </row>
    <row r="1444" spans="1:6" ht="15">
      <c r="A1444" t="s">
        <v>241</v>
      </c>
      <c r="B1444" s="54">
        <v>40287</v>
      </c>
      <c r="C1444">
        <v>0</v>
      </c>
      <c r="D1444">
        <v>0</v>
      </c>
      <c r="E1444">
        <v>77</v>
      </c>
      <c r="F1444" t="s">
        <v>179</v>
      </c>
    </row>
    <row r="1445" spans="1:6" ht="15">
      <c r="A1445" t="s">
        <v>241</v>
      </c>
      <c r="B1445" s="54">
        <v>40310</v>
      </c>
      <c r="C1445">
        <v>0</v>
      </c>
      <c r="D1445">
        <v>0</v>
      </c>
      <c r="E1445">
        <v>75</v>
      </c>
      <c r="F1445" t="s">
        <v>179</v>
      </c>
    </row>
    <row r="1446" spans="1:6" ht="15">
      <c r="A1446" t="s">
        <v>241</v>
      </c>
      <c r="B1446" s="54">
        <v>40379</v>
      </c>
      <c r="C1446">
        <v>0</v>
      </c>
      <c r="D1446">
        <v>0</v>
      </c>
      <c r="E1446">
        <v>78</v>
      </c>
      <c r="F1446" t="s">
        <v>179</v>
      </c>
    </row>
    <row r="1447" spans="1:6" ht="15">
      <c r="A1447" t="s">
        <v>241</v>
      </c>
      <c r="B1447" s="54">
        <v>40413</v>
      </c>
      <c r="C1447">
        <v>0.5</v>
      </c>
      <c r="D1447">
        <v>0.5</v>
      </c>
      <c r="E1447">
        <v>76</v>
      </c>
      <c r="F1447" t="s">
        <v>179</v>
      </c>
    </row>
    <row r="1448" spans="1:6" ht="15">
      <c r="A1448" t="s">
        <v>241</v>
      </c>
      <c r="B1448" s="54">
        <v>40448</v>
      </c>
      <c r="C1448">
        <v>0</v>
      </c>
      <c r="D1448">
        <v>0</v>
      </c>
      <c r="E1448">
        <v>76</v>
      </c>
      <c r="F1448" t="s">
        <v>179</v>
      </c>
    </row>
    <row r="1449" spans="1:6" ht="15">
      <c r="A1449" t="s">
        <v>241</v>
      </c>
      <c r="B1449" s="54">
        <v>40483</v>
      </c>
      <c r="C1449">
        <v>0.5</v>
      </c>
      <c r="D1449">
        <v>0.5</v>
      </c>
      <c r="E1449">
        <v>76</v>
      </c>
      <c r="F1449" t="s">
        <v>179</v>
      </c>
    </row>
    <row r="1450" spans="1:6" ht="15">
      <c r="A1450" t="s">
        <v>241</v>
      </c>
      <c r="B1450" s="54">
        <v>40509</v>
      </c>
      <c r="C1450">
        <v>0.5</v>
      </c>
      <c r="D1450">
        <v>0</v>
      </c>
      <c r="E1450">
        <v>75</v>
      </c>
      <c r="F1450" t="s">
        <v>179</v>
      </c>
    </row>
    <row r="1451" spans="1:6" ht="15">
      <c r="A1451" t="s">
        <v>241</v>
      </c>
      <c r="B1451" s="54">
        <v>40525</v>
      </c>
      <c r="E1451">
        <v>877.3</v>
      </c>
      <c r="F1451" t="s">
        <v>179</v>
      </c>
    </row>
    <row r="1452" spans="1:6" ht="15">
      <c r="A1452" t="s">
        <v>241</v>
      </c>
      <c r="B1452" s="54">
        <v>40532</v>
      </c>
      <c r="C1452">
        <v>0</v>
      </c>
      <c r="D1452">
        <v>0</v>
      </c>
      <c r="E1452">
        <v>71</v>
      </c>
      <c r="F1452" t="s">
        <v>179</v>
      </c>
    </row>
    <row r="1453" spans="1:6" ht="15">
      <c r="A1453" t="s">
        <v>241</v>
      </c>
      <c r="B1453" s="54">
        <v>40585</v>
      </c>
      <c r="C1453">
        <v>0.5</v>
      </c>
      <c r="D1453">
        <v>0</v>
      </c>
      <c r="E1453">
        <v>57</v>
      </c>
      <c r="F1453" t="s">
        <v>179</v>
      </c>
    </row>
    <row r="1454" spans="1:6" ht="15">
      <c r="A1454" t="s">
        <v>241</v>
      </c>
      <c r="B1454" s="54">
        <v>40602</v>
      </c>
      <c r="E1454">
        <v>979</v>
      </c>
      <c r="F1454" t="s">
        <v>179</v>
      </c>
    </row>
    <row r="1455" spans="1:6" ht="15">
      <c r="A1455" t="s">
        <v>241</v>
      </c>
      <c r="B1455" s="54">
        <v>40606</v>
      </c>
      <c r="C1455">
        <v>0</v>
      </c>
      <c r="D1455">
        <v>1</v>
      </c>
      <c r="E1455">
        <v>71</v>
      </c>
      <c r="F1455" t="s">
        <v>179</v>
      </c>
    </row>
    <row r="1456" spans="1:6" ht="15">
      <c r="A1456" t="s">
        <v>241</v>
      </c>
      <c r="B1456" s="54">
        <v>40608</v>
      </c>
      <c r="E1456">
        <v>956.6</v>
      </c>
      <c r="F1456" t="s">
        <v>179</v>
      </c>
    </row>
    <row r="1457" spans="1:6" ht="15">
      <c r="A1457" t="s">
        <v>241</v>
      </c>
      <c r="B1457" s="54">
        <v>40629</v>
      </c>
      <c r="C1457">
        <v>0</v>
      </c>
      <c r="D1457">
        <v>0</v>
      </c>
      <c r="E1457">
        <v>62</v>
      </c>
      <c r="F1457" t="s">
        <v>179</v>
      </c>
    </row>
    <row r="1458" spans="1:6" ht="15">
      <c r="A1458" t="s">
        <v>241</v>
      </c>
      <c r="B1458" s="54">
        <v>40693</v>
      </c>
      <c r="C1458">
        <v>0</v>
      </c>
      <c r="D1458">
        <v>0</v>
      </c>
      <c r="E1458">
        <v>59</v>
      </c>
      <c r="F1458" t="s">
        <v>179</v>
      </c>
    </row>
    <row r="1459" spans="1:6" ht="15">
      <c r="A1459" t="s">
        <v>241</v>
      </c>
      <c r="B1459" s="54">
        <v>40721</v>
      </c>
      <c r="C1459">
        <v>1</v>
      </c>
      <c r="D1459">
        <v>1</v>
      </c>
      <c r="E1459">
        <v>59</v>
      </c>
      <c r="F1459" t="s">
        <v>179</v>
      </c>
    </row>
    <row r="1460" spans="1:6" ht="15">
      <c r="A1460" t="s">
        <v>241</v>
      </c>
      <c r="B1460" s="54">
        <v>40733</v>
      </c>
      <c r="E1460">
        <v>940.7</v>
      </c>
      <c r="F1460" t="s">
        <v>179</v>
      </c>
    </row>
    <row r="1461" spans="1:6" ht="15">
      <c r="A1461" t="s">
        <v>241</v>
      </c>
      <c r="B1461" s="54">
        <v>40823</v>
      </c>
      <c r="C1461">
        <v>0.5</v>
      </c>
      <c r="D1461">
        <v>0</v>
      </c>
      <c r="E1461">
        <v>49</v>
      </c>
      <c r="F1461" t="s">
        <v>179</v>
      </c>
    </row>
    <row r="1462" spans="1:6" ht="15">
      <c r="A1462" t="s">
        <v>241</v>
      </c>
      <c r="B1462" s="54">
        <v>40797</v>
      </c>
      <c r="C1462">
        <v>0.5</v>
      </c>
      <c r="D1462">
        <v>0</v>
      </c>
      <c r="E1462">
        <v>49</v>
      </c>
      <c r="F1462" t="s">
        <v>179</v>
      </c>
    </row>
    <row r="1463" spans="1:6" ht="15">
      <c r="A1463" t="s">
        <v>241</v>
      </c>
      <c r="B1463" s="54">
        <v>40853</v>
      </c>
      <c r="C1463">
        <v>0</v>
      </c>
      <c r="D1463">
        <v>0</v>
      </c>
      <c r="E1463">
        <v>47</v>
      </c>
      <c r="F1463" t="s">
        <v>179</v>
      </c>
    </row>
    <row r="1464" spans="1:6" ht="15">
      <c r="A1464" t="s">
        <v>241</v>
      </c>
      <c r="B1464" s="54">
        <v>40893</v>
      </c>
      <c r="C1464">
        <v>0.3</v>
      </c>
      <c r="D1464">
        <v>0.3</v>
      </c>
      <c r="E1464">
        <v>47</v>
      </c>
      <c r="F1464" t="s">
        <v>179</v>
      </c>
    </row>
    <row r="1465" spans="1:6" ht="15">
      <c r="A1465" t="s">
        <v>241</v>
      </c>
      <c r="B1465" s="54">
        <v>40896</v>
      </c>
      <c r="C1465">
        <v>0.3</v>
      </c>
      <c r="D1465">
        <v>0.3</v>
      </c>
      <c r="E1465">
        <v>47</v>
      </c>
      <c r="F1465" t="s">
        <v>179</v>
      </c>
    </row>
    <row r="1466" spans="1:6" ht="15">
      <c r="A1466" t="s">
        <v>241</v>
      </c>
      <c r="B1466" s="54">
        <v>40963</v>
      </c>
      <c r="C1466">
        <v>0</v>
      </c>
      <c r="D1466">
        <v>0</v>
      </c>
      <c r="E1466">
        <v>42</v>
      </c>
      <c r="F1466" t="s">
        <v>179</v>
      </c>
    </row>
    <row r="1467" spans="1:6" ht="15">
      <c r="A1467" t="s">
        <v>241</v>
      </c>
      <c r="B1467" s="54">
        <v>40924</v>
      </c>
      <c r="C1467">
        <v>0.5</v>
      </c>
      <c r="D1467">
        <v>0</v>
      </c>
      <c r="E1467">
        <v>47</v>
      </c>
      <c r="F1467" t="s">
        <v>179</v>
      </c>
    </row>
    <row r="1468" spans="1:6" ht="15">
      <c r="A1468" t="s">
        <v>241</v>
      </c>
      <c r="B1468" s="54">
        <v>40993</v>
      </c>
      <c r="C1468">
        <v>0</v>
      </c>
      <c r="D1468">
        <v>0</v>
      </c>
      <c r="E1468">
        <v>41</v>
      </c>
      <c r="F1468" t="s">
        <v>179</v>
      </c>
    </row>
    <row r="1469" spans="1:6" ht="15">
      <c r="A1469" t="s">
        <v>241</v>
      </c>
      <c r="B1469" s="54">
        <v>41031</v>
      </c>
      <c r="C1469">
        <v>0.5</v>
      </c>
      <c r="D1469">
        <v>0.5</v>
      </c>
      <c r="E1469">
        <v>42</v>
      </c>
      <c r="F1469" t="s">
        <v>179</v>
      </c>
    </row>
    <row r="1470" spans="1:6" ht="15">
      <c r="A1470" t="s">
        <v>241</v>
      </c>
      <c r="B1470" s="54">
        <v>41114</v>
      </c>
      <c r="C1470">
        <v>0</v>
      </c>
      <c r="D1470">
        <v>0</v>
      </c>
      <c r="E1470">
        <v>1016</v>
      </c>
      <c r="F1470" t="s">
        <v>179</v>
      </c>
    </row>
    <row r="1471" spans="1:6" ht="15">
      <c r="A1471" t="s">
        <v>241</v>
      </c>
      <c r="B1471" s="54">
        <v>41165</v>
      </c>
      <c r="C1471">
        <v>0</v>
      </c>
      <c r="D1471">
        <v>0</v>
      </c>
      <c r="E1471">
        <v>1016</v>
      </c>
      <c r="F1471" t="s">
        <v>179</v>
      </c>
    </row>
    <row r="1472" spans="1:6" ht="15">
      <c r="A1472" t="s">
        <v>241</v>
      </c>
      <c r="B1472" s="54">
        <v>41264</v>
      </c>
      <c r="C1472">
        <v>0</v>
      </c>
      <c r="D1472">
        <v>0</v>
      </c>
      <c r="E1472">
        <v>1013</v>
      </c>
      <c r="F1472" t="s">
        <v>179</v>
      </c>
    </row>
    <row r="1473" spans="1:6" ht="15">
      <c r="A1473" t="s">
        <v>241</v>
      </c>
      <c r="B1473" s="54">
        <v>41322</v>
      </c>
      <c r="C1473">
        <v>0</v>
      </c>
      <c r="D1473">
        <v>0</v>
      </c>
      <c r="E1473">
        <v>1010</v>
      </c>
      <c r="F1473" t="s">
        <v>179</v>
      </c>
    </row>
    <row r="1474" spans="1:6" ht="15">
      <c r="A1474" t="s">
        <v>241</v>
      </c>
      <c r="B1474" s="54">
        <v>41394</v>
      </c>
      <c r="C1474">
        <v>0</v>
      </c>
      <c r="D1474">
        <v>0</v>
      </c>
      <c r="E1474">
        <v>1017</v>
      </c>
      <c r="F1474" t="s">
        <v>179</v>
      </c>
    </row>
    <row r="1475" spans="1:6" ht="15">
      <c r="A1475" t="s">
        <v>241</v>
      </c>
      <c r="B1475" s="54">
        <v>41349</v>
      </c>
      <c r="E1475">
        <v>1009</v>
      </c>
      <c r="F1475" t="s">
        <v>179</v>
      </c>
    </row>
    <row r="1476" spans="1:6" ht="15">
      <c r="A1476" t="s">
        <v>241</v>
      </c>
      <c r="B1476" s="54">
        <v>41440</v>
      </c>
      <c r="C1476">
        <v>0</v>
      </c>
      <c r="D1476">
        <v>0</v>
      </c>
      <c r="E1476">
        <v>1009</v>
      </c>
      <c r="F1476" t="s">
        <v>179</v>
      </c>
    </row>
    <row r="1477" spans="1:6" ht="15">
      <c r="A1477" t="s">
        <v>241</v>
      </c>
      <c r="B1477" s="54">
        <v>41474</v>
      </c>
      <c r="C1477">
        <v>0</v>
      </c>
      <c r="D1477">
        <v>0</v>
      </c>
      <c r="E1477">
        <v>1012</v>
      </c>
      <c r="F1477" t="s">
        <v>179</v>
      </c>
    </row>
    <row r="1478" spans="1:6" ht="15">
      <c r="A1478" t="s">
        <v>241</v>
      </c>
      <c r="B1478" s="54">
        <v>41515</v>
      </c>
      <c r="C1478">
        <v>0</v>
      </c>
      <c r="D1478">
        <v>0</v>
      </c>
      <c r="E1478">
        <v>1013</v>
      </c>
      <c r="F1478" t="s">
        <v>179</v>
      </c>
    </row>
    <row r="1479" spans="1:6" ht="15">
      <c r="A1479" t="s">
        <v>241</v>
      </c>
      <c r="B1479" s="54">
        <v>41556</v>
      </c>
      <c r="C1479">
        <v>0</v>
      </c>
      <c r="D1479">
        <v>0</v>
      </c>
      <c r="E1479">
        <v>87</v>
      </c>
      <c r="F1479" t="s">
        <v>179</v>
      </c>
    </row>
    <row r="1480" spans="1:6" ht="15">
      <c r="A1480" t="s">
        <v>241</v>
      </c>
      <c r="B1480" s="54">
        <v>41589</v>
      </c>
      <c r="E1480">
        <v>1012</v>
      </c>
      <c r="F1480" t="s">
        <v>179</v>
      </c>
    </row>
    <row r="1481" spans="1:6" ht="15">
      <c r="A1481" t="s">
        <v>241</v>
      </c>
      <c r="B1481" s="54">
        <v>41716</v>
      </c>
      <c r="C1481">
        <v>0</v>
      </c>
      <c r="D1481">
        <v>0</v>
      </c>
      <c r="E1481">
        <v>84</v>
      </c>
      <c r="F1481" t="s">
        <v>179</v>
      </c>
    </row>
    <row r="1482" spans="1:6" ht="15">
      <c r="A1482" t="s">
        <v>241</v>
      </c>
      <c r="B1482" s="54">
        <v>41737</v>
      </c>
      <c r="E1482">
        <v>991</v>
      </c>
      <c r="F1482" t="s">
        <v>179</v>
      </c>
    </row>
    <row r="1483" spans="1:6" ht="15">
      <c r="A1483" t="s">
        <v>241</v>
      </c>
      <c r="B1483" s="54">
        <v>41788</v>
      </c>
      <c r="C1483">
        <v>0</v>
      </c>
      <c r="D1483">
        <v>0</v>
      </c>
      <c r="E1483">
        <v>987</v>
      </c>
      <c r="F1483" t="s">
        <v>179</v>
      </c>
    </row>
    <row r="1484" spans="1:6" ht="15">
      <c r="A1484" t="s">
        <v>241</v>
      </c>
      <c r="B1484" s="54">
        <v>41792</v>
      </c>
      <c r="C1484">
        <v>0</v>
      </c>
      <c r="D1484">
        <v>0</v>
      </c>
      <c r="E1484">
        <v>72</v>
      </c>
      <c r="F1484" t="s">
        <v>179</v>
      </c>
    </row>
    <row r="1485" spans="1:6" ht="15">
      <c r="A1485" t="s">
        <v>241</v>
      </c>
      <c r="B1485" s="54">
        <v>41821</v>
      </c>
      <c r="C1485">
        <v>0</v>
      </c>
      <c r="D1485">
        <v>0</v>
      </c>
      <c r="E1485">
        <v>70</v>
      </c>
      <c r="F1485" t="s">
        <v>179</v>
      </c>
    </row>
    <row r="1486" spans="1:6" ht="15">
      <c r="A1486" t="s">
        <v>241</v>
      </c>
      <c r="B1486" s="54">
        <v>41852</v>
      </c>
      <c r="C1486">
        <v>0</v>
      </c>
      <c r="D1486">
        <v>0</v>
      </c>
      <c r="E1486">
        <v>70</v>
      </c>
      <c r="F1486" t="s">
        <v>179</v>
      </c>
    </row>
    <row r="1487" spans="1:6" ht="15">
      <c r="A1487" t="s">
        <v>241</v>
      </c>
      <c r="B1487" s="54">
        <v>41890</v>
      </c>
      <c r="C1487">
        <v>0</v>
      </c>
      <c r="D1487">
        <v>0</v>
      </c>
      <c r="E1487">
        <v>69</v>
      </c>
      <c r="F1487" t="s">
        <v>179</v>
      </c>
    </row>
    <row r="1488" spans="1:6" ht="15">
      <c r="A1488" t="s">
        <v>241</v>
      </c>
      <c r="B1488" s="54">
        <v>41923</v>
      </c>
      <c r="C1488">
        <v>0</v>
      </c>
      <c r="D1488">
        <v>0</v>
      </c>
      <c r="E1488">
        <v>69</v>
      </c>
      <c r="F1488" t="s">
        <v>179</v>
      </c>
    </row>
    <row r="1489" spans="1:6" ht="15">
      <c r="A1489" t="s">
        <v>241</v>
      </c>
      <c r="B1489" s="54">
        <v>41955</v>
      </c>
      <c r="C1489">
        <v>0</v>
      </c>
      <c r="D1489">
        <v>0</v>
      </c>
      <c r="E1489">
        <v>68</v>
      </c>
      <c r="F1489" t="s">
        <v>179</v>
      </c>
    </row>
    <row r="1490" spans="1:6" ht="15">
      <c r="A1490" t="s">
        <v>241</v>
      </c>
      <c r="B1490" s="54">
        <v>42023</v>
      </c>
      <c r="C1490">
        <v>0</v>
      </c>
      <c r="D1490">
        <v>0</v>
      </c>
      <c r="E1490">
        <v>68</v>
      </c>
      <c r="F1490" t="s">
        <v>179</v>
      </c>
    </row>
    <row r="1491" spans="1:6" ht="15">
      <c r="A1491" t="s">
        <v>241</v>
      </c>
      <c r="B1491" s="54">
        <v>42054</v>
      </c>
      <c r="C1491">
        <v>0</v>
      </c>
      <c r="D1491">
        <v>0</v>
      </c>
      <c r="E1491">
        <v>68</v>
      </c>
      <c r="F1491" t="s">
        <v>179</v>
      </c>
    </row>
    <row r="1492" spans="1:6" ht="15">
      <c r="A1492" t="s">
        <v>241</v>
      </c>
      <c r="B1492" s="54">
        <v>42087</v>
      </c>
      <c r="C1492">
        <v>0</v>
      </c>
      <c r="D1492">
        <v>0</v>
      </c>
      <c r="E1492">
        <v>65</v>
      </c>
      <c r="F1492" t="s">
        <v>179</v>
      </c>
    </row>
    <row r="1493" spans="1:6" ht="15">
      <c r="A1493" t="s">
        <v>241</v>
      </c>
      <c r="B1493" s="54">
        <v>42125</v>
      </c>
      <c r="C1493">
        <v>0</v>
      </c>
      <c r="D1493">
        <v>0</v>
      </c>
      <c r="E1493">
        <v>68</v>
      </c>
      <c r="F1493" t="s">
        <v>179</v>
      </c>
    </row>
    <row r="1494" spans="1:6" ht="15">
      <c r="A1494" t="s">
        <v>241</v>
      </c>
      <c r="B1494" s="54">
        <v>42165</v>
      </c>
      <c r="C1494">
        <v>0</v>
      </c>
      <c r="D1494">
        <v>0</v>
      </c>
      <c r="E1494">
        <v>68</v>
      </c>
      <c r="F1494" t="s">
        <v>179</v>
      </c>
    </row>
    <row r="1495" spans="1:6" ht="15">
      <c r="A1495" t="s">
        <v>241</v>
      </c>
      <c r="B1495" s="54">
        <v>42234</v>
      </c>
      <c r="C1495">
        <v>1</v>
      </c>
      <c r="D1495">
        <v>0.5</v>
      </c>
      <c r="E1495">
        <v>973.7</v>
      </c>
      <c r="F1495" t="s">
        <v>179</v>
      </c>
    </row>
    <row r="1496" spans="1:6" ht="15">
      <c r="A1496" t="s">
        <v>241</v>
      </c>
      <c r="B1496" s="54">
        <v>42268</v>
      </c>
      <c r="C1496">
        <v>0</v>
      </c>
      <c r="D1496">
        <v>0</v>
      </c>
      <c r="E1496">
        <v>68</v>
      </c>
      <c r="F1496" t="s">
        <v>179</v>
      </c>
    </row>
    <row r="1497" spans="1:6" ht="15">
      <c r="A1497" t="s">
        <v>241</v>
      </c>
      <c r="B1497" s="54">
        <v>42305</v>
      </c>
      <c r="C1497">
        <v>0</v>
      </c>
      <c r="D1497">
        <v>0</v>
      </c>
      <c r="E1497">
        <v>67</v>
      </c>
      <c r="F1497" t="s">
        <v>179</v>
      </c>
    </row>
    <row r="1498" spans="1:6" ht="15">
      <c r="A1498" t="s">
        <v>241</v>
      </c>
      <c r="B1498" s="54">
        <v>42339</v>
      </c>
      <c r="C1498">
        <v>0</v>
      </c>
      <c r="D1498">
        <v>0</v>
      </c>
      <c r="E1498">
        <v>67</v>
      </c>
      <c r="F1498" t="s">
        <v>179</v>
      </c>
    </row>
    <row r="1499" spans="1:6" ht="15">
      <c r="A1499" t="s">
        <v>241</v>
      </c>
      <c r="B1499" s="54">
        <v>42202</v>
      </c>
      <c r="C1499">
        <v>0</v>
      </c>
      <c r="D1499">
        <v>0</v>
      </c>
      <c r="E1499">
        <v>68</v>
      </c>
      <c r="F1499" t="s">
        <v>179</v>
      </c>
    </row>
    <row r="1500" spans="1:6" ht="15">
      <c r="A1500" t="s">
        <v>241</v>
      </c>
      <c r="B1500" s="54">
        <v>42376</v>
      </c>
      <c r="C1500">
        <v>0</v>
      </c>
      <c r="D1500">
        <v>0</v>
      </c>
      <c r="E1500">
        <v>68</v>
      </c>
      <c r="F1500" t="s">
        <v>179</v>
      </c>
    </row>
    <row r="1501" spans="1:6" ht="15">
      <c r="A1501" t="s">
        <v>241</v>
      </c>
      <c r="B1501" s="54">
        <v>42459</v>
      </c>
      <c r="C1501">
        <v>0</v>
      </c>
      <c r="D1501">
        <v>0</v>
      </c>
      <c r="E1501">
        <v>55</v>
      </c>
      <c r="F1501" t="s">
        <v>179</v>
      </c>
    </row>
    <row r="1502" spans="1:6" ht="15">
      <c r="A1502" t="s">
        <v>241</v>
      </c>
      <c r="B1502" s="54">
        <v>42501</v>
      </c>
      <c r="C1502">
        <v>0</v>
      </c>
      <c r="D1502">
        <v>0</v>
      </c>
      <c r="E1502">
        <v>60</v>
      </c>
      <c r="F1502" t="s">
        <v>179</v>
      </c>
    </row>
    <row r="1503" spans="1:6" ht="15">
      <c r="A1503" t="s">
        <v>241</v>
      </c>
      <c r="B1503" s="54">
        <v>42535</v>
      </c>
      <c r="C1503">
        <v>0</v>
      </c>
      <c r="D1503">
        <v>0</v>
      </c>
      <c r="E1503">
        <v>60</v>
      </c>
      <c r="F1503" t="s">
        <v>179</v>
      </c>
    </row>
    <row r="1504" spans="1:6" ht="15">
      <c r="A1504" t="s">
        <v>241</v>
      </c>
      <c r="B1504" s="54">
        <v>42578</v>
      </c>
      <c r="C1504">
        <v>0</v>
      </c>
      <c r="D1504">
        <v>0</v>
      </c>
      <c r="E1504">
        <v>60</v>
      </c>
      <c r="F1504" t="s">
        <v>179</v>
      </c>
    </row>
    <row r="1505" spans="1:6" ht="15">
      <c r="A1505" t="s">
        <v>241</v>
      </c>
      <c r="B1505" s="54">
        <v>42623</v>
      </c>
      <c r="C1505">
        <v>0</v>
      </c>
      <c r="D1505">
        <v>0</v>
      </c>
      <c r="E1505">
        <v>56</v>
      </c>
      <c r="F1505" t="s">
        <v>179</v>
      </c>
    </row>
    <row r="1506" spans="1:6" ht="15">
      <c r="A1506" t="s">
        <v>241</v>
      </c>
      <c r="B1506" s="54">
        <v>42661</v>
      </c>
      <c r="C1506">
        <v>0</v>
      </c>
      <c r="D1506">
        <v>0</v>
      </c>
      <c r="E1506">
        <v>60</v>
      </c>
      <c r="F1506" t="s">
        <v>179</v>
      </c>
    </row>
    <row r="1507" spans="1:6" ht="15">
      <c r="A1507" t="s">
        <v>241</v>
      </c>
      <c r="B1507" s="54">
        <v>42699</v>
      </c>
      <c r="C1507">
        <v>0</v>
      </c>
      <c r="D1507">
        <v>0</v>
      </c>
      <c r="E1507">
        <v>56</v>
      </c>
      <c r="F1507" t="s">
        <v>179</v>
      </c>
    </row>
    <row r="1508" spans="1:6" ht="15">
      <c r="A1508" t="s">
        <v>241</v>
      </c>
      <c r="B1508" s="54">
        <v>42741</v>
      </c>
      <c r="C1508">
        <v>0</v>
      </c>
      <c r="D1508">
        <v>0</v>
      </c>
      <c r="E1508">
        <v>60</v>
      </c>
      <c r="F1508" t="s">
        <v>179</v>
      </c>
    </row>
    <row r="1509" spans="1:6" ht="15">
      <c r="A1509" t="s">
        <v>241</v>
      </c>
      <c r="B1509" s="54">
        <v>42788</v>
      </c>
      <c r="C1509">
        <v>0</v>
      </c>
      <c r="D1509">
        <v>0</v>
      </c>
      <c r="E1509">
        <v>58</v>
      </c>
      <c r="F1509" t="s">
        <v>179</v>
      </c>
    </row>
    <row r="1510" spans="1:6" ht="15">
      <c r="A1510" t="s">
        <v>241</v>
      </c>
      <c r="B1510" s="54">
        <v>42888</v>
      </c>
      <c r="C1510">
        <v>0</v>
      </c>
      <c r="D1510">
        <v>0</v>
      </c>
      <c r="E1510">
        <v>59</v>
      </c>
      <c r="F1510" t="s">
        <v>179</v>
      </c>
    </row>
    <row r="1511" spans="1:6" ht="15">
      <c r="A1511" t="s">
        <v>241</v>
      </c>
      <c r="B1511" s="54">
        <v>42979</v>
      </c>
      <c r="C1511">
        <v>0</v>
      </c>
      <c r="D1511">
        <v>0</v>
      </c>
      <c r="E1511">
        <v>59</v>
      </c>
      <c r="F1511" t="s">
        <v>179</v>
      </c>
    </row>
    <row r="1512" spans="1:6" ht="15">
      <c r="A1512" t="s">
        <v>241</v>
      </c>
      <c r="B1512" s="54">
        <v>43029</v>
      </c>
      <c r="C1512">
        <v>0</v>
      </c>
      <c r="D1512">
        <v>0</v>
      </c>
      <c r="E1512">
        <v>58</v>
      </c>
      <c r="F1512" t="s">
        <v>179</v>
      </c>
    </row>
    <row r="1513" spans="1:6" ht="15">
      <c r="A1513" t="s">
        <v>241</v>
      </c>
      <c r="B1513" s="54">
        <v>43111</v>
      </c>
      <c r="C1513">
        <v>0.5</v>
      </c>
      <c r="D1513">
        <v>0</v>
      </c>
      <c r="E1513">
        <v>58</v>
      </c>
      <c r="F1513" t="s">
        <v>179</v>
      </c>
    </row>
    <row r="1514" spans="1:6" ht="15">
      <c r="A1514" t="s">
        <v>241</v>
      </c>
      <c r="B1514" s="54">
        <v>43175</v>
      </c>
      <c r="E1514">
        <v>57</v>
      </c>
      <c r="F1514" t="s">
        <v>179</v>
      </c>
    </row>
    <row r="1515" spans="1:6" ht="15">
      <c r="A1515" t="s">
        <v>241</v>
      </c>
      <c r="B1515" s="54">
        <v>43301</v>
      </c>
      <c r="C1515">
        <v>1</v>
      </c>
      <c r="D1515">
        <v>0.5</v>
      </c>
      <c r="E1515">
        <v>55</v>
      </c>
      <c r="F1515" t="s">
        <v>179</v>
      </c>
    </row>
    <row r="1516" spans="1:6" ht="15">
      <c r="A1516" t="s">
        <v>241</v>
      </c>
      <c r="B1516" s="54">
        <v>43376</v>
      </c>
      <c r="C1516">
        <v>0</v>
      </c>
      <c r="D1516">
        <v>0</v>
      </c>
      <c r="E1516">
        <v>58</v>
      </c>
      <c r="F1516" t="s">
        <v>179</v>
      </c>
    </row>
    <row r="1517" spans="1:6" ht="15">
      <c r="A1517" t="s">
        <v>241</v>
      </c>
      <c r="B1517" s="54">
        <v>43453</v>
      </c>
      <c r="C1517">
        <v>1</v>
      </c>
      <c r="D1517">
        <v>0</v>
      </c>
      <c r="E1517">
        <v>57</v>
      </c>
      <c r="F1517" t="s">
        <v>179</v>
      </c>
    </row>
    <row r="1518" spans="1:6" ht="15">
      <c r="A1518" t="s">
        <v>241</v>
      </c>
      <c r="B1518" s="54">
        <v>43509</v>
      </c>
      <c r="C1518">
        <v>0</v>
      </c>
      <c r="D1518">
        <v>0</v>
      </c>
      <c r="E1518">
        <v>52</v>
      </c>
      <c r="F1518" t="s">
        <v>179</v>
      </c>
    </row>
    <row r="1519" spans="1:6" ht="15">
      <c r="A1519" t="s">
        <v>241</v>
      </c>
      <c r="B1519" s="54">
        <v>43532</v>
      </c>
      <c r="C1519">
        <v>0</v>
      </c>
      <c r="D1519">
        <v>0</v>
      </c>
      <c r="E1519">
        <v>48</v>
      </c>
      <c r="F1519" t="s">
        <v>179</v>
      </c>
    </row>
    <row r="1520" spans="1:6" ht="15">
      <c r="A1520" t="s">
        <v>241</v>
      </c>
      <c r="B1520" s="54">
        <v>43571</v>
      </c>
      <c r="C1520">
        <v>0</v>
      </c>
      <c r="D1520">
        <v>0</v>
      </c>
      <c r="E1520">
        <v>51</v>
      </c>
      <c r="F1520" t="s">
        <v>179</v>
      </c>
    </row>
    <row r="1521" spans="1:6" ht="15">
      <c r="A1521" t="s">
        <v>241</v>
      </c>
      <c r="B1521" s="54">
        <v>43636</v>
      </c>
      <c r="C1521">
        <v>0</v>
      </c>
      <c r="D1521">
        <v>0</v>
      </c>
      <c r="E1521">
        <v>50</v>
      </c>
      <c r="F1521" t="s">
        <v>179</v>
      </c>
    </row>
    <row r="1522" spans="1:6" ht="15">
      <c r="A1522" t="s">
        <v>241</v>
      </c>
      <c r="B1522" s="54">
        <v>43748</v>
      </c>
      <c r="C1522">
        <v>0</v>
      </c>
      <c r="D1522">
        <v>0</v>
      </c>
      <c r="E1522">
        <v>49</v>
      </c>
      <c r="F1522" t="s">
        <v>179</v>
      </c>
    </row>
    <row r="1523" spans="1:6" ht="15">
      <c r="A1523" t="s">
        <v>241</v>
      </c>
      <c r="B1523" s="54">
        <v>43776</v>
      </c>
      <c r="C1523">
        <v>0</v>
      </c>
      <c r="D1523">
        <v>0</v>
      </c>
      <c r="E1523">
        <v>48</v>
      </c>
      <c r="F1523" t="s">
        <v>179</v>
      </c>
    </row>
    <row r="1524" spans="1:6" ht="15">
      <c r="A1524" t="s">
        <v>241</v>
      </c>
      <c r="B1524" s="54">
        <v>43798</v>
      </c>
      <c r="C1524">
        <v>0</v>
      </c>
      <c r="D1524">
        <v>0</v>
      </c>
      <c r="E1524">
        <v>49</v>
      </c>
      <c r="F1524" t="s">
        <v>179</v>
      </c>
    </row>
    <row r="1525" spans="1:6" ht="15">
      <c r="A1525" t="s">
        <v>181</v>
      </c>
      <c r="B1525" s="54">
        <v>43304</v>
      </c>
      <c r="C1525">
        <v>0.5</v>
      </c>
      <c r="D1525">
        <v>0</v>
      </c>
      <c r="E1525">
        <v>76</v>
      </c>
      <c r="F1525" t="s">
        <v>181</v>
      </c>
    </row>
    <row r="1526" spans="1:6" ht="15">
      <c r="A1526" t="s">
        <v>181</v>
      </c>
      <c r="B1526" s="54">
        <v>43481</v>
      </c>
      <c r="C1526">
        <v>0</v>
      </c>
      <c r="D1526">
        <v>0</v>
      </c>
      <c r="E1526">
        <v>72</v>
      </c>
      <c r="F1526" t="s">
        <v>181</v>
      </c>
    </row>
    <row r="1527" spans="1:6" ht="15">
      <c r="A1527" t="s">
        <v>181</v>
      </c>
      <c r="B1527" s="54">
        <v>43564</v>
      </c>
      <c r="C1527">
        <v>0.2</v>
      </c>
      <c r="D1527">
        <v>0.2</v>
      </c>
      <c r="E1527">
        <v>70</v>
      </c>
      <c r="F1527" t="s">
        <v>181</v>
      </c>
    </row>
    <row r="1528" spans="1:6" ht="15">
      <c r="A1528" t="s">
        <v>181</v>
      </c>
      <c r="B1528" s="54">
        <v>43729</v>
      </c>
      <c r="C1528">
        <v>0.5</v>
      </c>
      <c r="D1528">
        <v>0.5</v>
      </c>
      <c r="E1528">
        <v>75</v>
      </c>
      <c r="F1528" t="s">
        <v>181</v>
      </c>
    </row>
    <row r="1529" spans="1:6" ht="15">
      <c r="A1529" t="s">
        <v>182</v>
      </c>
      <c r="B1529" s="54">
        <v>43329</v>
      </c>
      <c r="C1529">
        <v>0</v>
      </c>
      <c r="D1529">
        <v>0</v>
      </c>
      <c r="E1529">
        <v>84</v>
      </c>
      <c r="F1529" t="s">
        <v>182</v>
      </c>
    </row>
    <row r="1530" spans="1:6" ht="15">
      <c r="A1530" t="s">
        <v>182</v>
      </c>
      <c r="B1530" s="54">
        <v>43382</v>
      </c>
      <c r="C1530">
        <v>0</v>
      </c>
      <c r="D1530">
        <v>0</v>
      </c>
      <c r="E1530">
        <v>85</v>
      </c>
      <c r="F1530" t="s">
        <v>182</v>
      </c>
    </row>
    <row r="1531" spans="1:6" ht="15">
      <c r="A1531" t="s">
        <v>182</v>
      </c>
      <c r="B1531" s="54">
        <v>43437</v>
      </c>
      <c r="C1531">
        <v>0</v>
      </c>
      <c r="D1531">
        <v>0</v>
      </c>
      <c r="E1531">
        <v>85</v>
      </c>
      <c r="F1531" t="s">
        <v>182</v>
      </c>
    </row>
    <row r="1532" spans="1:6" ht="15">
      <c r="A1532" t="s">
        <v>182</v>
      </c>
      <c r="B1532" s="54">
        <v>43751</v>
      </c>
      <c r="C1532">
        <v>0</v>
      </c>
      <c r="D1532">
        <v>0</v>
      </c>
      <c r="E1532">
        <v>87</v>
      </c>
      <c r="F1532" t="s">
        <v>182</v>
      </c>
    </row>
    <row r="1533" spans="1:6" ht="15">
      <c r="A1533" t="s">
        <v>182</v>
      </c>
      <c r="B1533" s="54">
        <v>43850</v>
      </c>
      <c r="C1533">
        <v>0</v>
      </c>
      <c r="D1533">
        <v>0</v>
      </c>
      <c r="E1533">
        <v>87</v>
      </c>
      <c r="F1533" t="s">
        <v>182</v>
      </c>
    </row>
    <row r="1534" spans="1:6" ht="15">
      <c r="A1534" t="s">
        <v>183</v>
      </c>
      <c r="B1534" s="54">
        <v>40323</v>
      </c>
      <c r="C1534">
        <v>0.5</v>
      </c>
      <c r="D1534">
        <v>0.5</v>
      </c>
      <c r="E1534">
        <v>84</v>
      </c>
      <c r="F1534" t="s">
        <v>183</v>
      </c>
    </row>
    <row r="1535" spans="1:6" ht="15">
      <c r="A1535" t="s">
        <v>183</v>
      </c>
      <c r="B1535" s="54">
        <v>40412</v>
      </c>
      <c r="C1535">
        <v>0.5</v>
      </c>
      <c r="D1535">
        <v>0.5</v>
      </c>
      <c r="E1535">
        <v>87</v>
      </c>
      <c r="F1535" t="s">
        <v>183</v>
      </c>
    </row>
    <row r="1536" spans="1:6" ht="15">
      <c r="A1536" t="s">
        <v>183</v>
      </c>
      <c r="B1536" s="54">
        <v>40446</v>
      </c>
      <c r="C1536">
        <v>2</v>
      </c>
      <c r="D1536">
        <v>0</v>
      </c>
      <c r="E1536">
        <v>85</v>
      </c>
      <c r="F1536" t="s">
        <v>183</v>
      </c>
    </row>
    <row r="1537" spans="1:6" ht="15">
      <c r="A1537" t="s">
        <v>183</v>
      </c>
      <c r="B1537" s="54">
        <v>40486</v>
      </c>
      <c r="E1537">
        <v>995.1</v>
      </c>
      <c r="F1537" t="s">
        <v>183</v>
      </c>
    </row>
    <row r="1538" spans="1:6" ht="15">
      <c r="A1538" t="s">
        <v>183</v>
      </c>
      <c r="B1538" s="54">
        <v>40487</v>
      </c>
      <c r="C1538">
        <v>0</v>
      </c>
      <c r="D1538">
        <v>0</v>
      </c>
      <c r="E1538">
        <v>77</v>
      </c>
      <c r="F1538" t="s">
        <v>183</v>
      </c>
    </row>
    <row r="1539" spans="1:6" ht="15">
      <c r="A1539" t="s">
        <v>183</v>
      </c>
      <c r="B1539" s="54">
        <v>40531</v>
      </c>
      <c r="C1539">
        <v>0</v>
      </c>
      <c r="D1539">
        <v>0</v>
      </c>
      <c r="E1539">
        <v>78</v>
      </c>
      <c r="F1539" t="s">
        <v>183</v>
      </c>
    </row>
    <row r="1540" spans="1:6" ht="15">
      <c r="A1540" t="s">
        <v>183</v>
      </c>
      <c r="B1540" s="54">
        <v>40575</v>
      </c>
      <c r="C1540">
        <v>0</v>
      </c>
      <c r="D1540">
        <v>0</v>
      </c>
      <c r="E1540">
        <v>75</v>
      </c>
      <c r="F1540" t="s">
        <v>183</v>
      </c>
    </row>
    <row r="1541" spans="1:6" ht="15">
      <c r="A1541" t="s">
        <v>183</v>
      </c>
      <c r="B1541" s="54">
        <v>40674</v>
      </c>
      <c r="E1541">
        <v>973.9</v>
      </c>
      <c r="F1541" t="s">
        <v>183</v>
      </c>
    </row>
    <row r="1542" spans="1:6" ht="15">
      <c r="A1542" t="s">
        <v>183</v>
      </c>
      <c r="B1542" s="54">
        <v>40677</v>
      </c>
      <c r="C1542">
        <v>0</v>
      </c>
      <c r="D1542">
        <v>0</v>
      </c>
      <c r="E1542">
        <v>65</v>
      </c>
      <c r="F1542" t="s">
        <v>183</v>
      </c>
    </row>
    <row r="1543" spans="1:6" ht="15">
      <c r="A1543" t="s">
        <v>183</v>
      </c>
      <c r="B1543" s="54">
        <v>40699</v>
      </c>
      <c r="E1543">
        <v>949.5</v>
      </c>
      <c r="F1543" t="s">
        <v>183</v>
      </c>
    </row>
    <row r="1544" spans="1:6" ht="15">
      <c r="A1544" t="s">
        <v>183</v>
      </c>
      <c r="B1544" s="54">
        <v>40714</v>
      </c>
      <c r="C1544">
        <v>0</v>
      </c>
      <c r="D1544">
        <v>0</v>
      </c>
      <c r="E1544">
        <v>65</v>
      </c>
      <c r="F1544" t="s">
        <v>183</v>
      </c>
    </row>
    <row r="1545" spans="1:6" ht="15">
      <c r="A1545" t="s">
        <v>183</v>
      </c>
      <c r="B1545" s="54">
        <v>40778</v>
      </c>
      <c r="C1545">
        <v>0</v>
      </c>
      <c r="D1545">
        <v>0</v>
      </c>
      <c r="E1545">
        <v>53</v>
      </c>
      <c r="F1545" t="s">
        <v>183</v>
      </c>
    </row>
    <row r="1546" spans="1:6" ht="15">
      <c r="A1546" t="s">
        <v>183</v>
      </c>
      <c r="B1546" s="54">
        <v>40840</v>
      </c>
      <c r="C1546">
        <v>0</v>
      </c>
      <c r="D1546">
        <v>0</v>
      </c>
      <c r="E1546">
        <v>76</v>
      </c>
      <c r="F1546" t="s">
        <v>183</v>
      </c>
    </row>
    <row r="1547" spans="1:6" ht="15">
      <c r="A1547" t="s">
        <v>183</v>
      </c>
      <c r="B1547" s="54">
        <v>40871</v>
      </c>
      <c r="E1547">
        <v>981.9</v>
      </c>
      <c r="F1547" t="s">
        <v>183</v>
      </c>
    </row>
    <row r="1548" spans="1:6" ht="15">
      <c r="A1548" t="s">
        <v>183</v>
      </c>
      <c r="B1548" s="54">
        <v>40987</v>
      </c>
      <c r="C1548">
        <v>0</v>
      </c>
      <c r="D1548">
        <v>0.5</v>
      </c>
      <c r="E1548">
        <v>70</v>
      </c>
      <c r="F1548" t="s">
        <v>183</v>
      </c>
    </row>
    <row r="1549" spans="1:6" ht="15">
      <c r="A1549" t="s">
        <v>183</v>
      </c>
      <c r="B1549" s="54">
        <v>41051</v>
      </c>
      <c r="C1549">
        <v>1</v>
      </c>
      <c r="D1549">
        <v>1.5</v>
      </c>
      <c r="E1549">
        <v>72</v>
      </c>
      <c r="F1549" t="s">
        <v>183</v>
      </c>
    </row>
    <row r="1550" spans="1:6" ht="15">
      <c r="A1550" t="s">
        <v>183</v>
      </c>
      <c r="B1550" s="54">
        <v>41064</v>
      </c>
      <c r="C1550">
        <v>0</v>
      </c>
      <c r="D1550">
        <v>0</v>
      </c>
      <c r="E1550">
        <v>954.4</v>
      </c>
      <c r="F1550" t="s">
        <v>183</v>
      </c>
    </row>
    <row r="1551" spans="1:6" ht="15">
      <c r="A1551" t="s">
        <v>183</v>
      </c>
      <c r="B1551" s="54">
        <v>41085</v>
      </c>
      <c r="C1551">
        <v>0</v>
      </c>
      <c r="D1551">
        <v>0.5</v>
      </c>
      <c r="E1551">
        <v>55</v>
      </c>
      <c r="F1551" t="s">
        <v>183</v>
      </c>
    </row>
    <row r="1552" spans="1:6" ht="15">
      <c r="A1552" t="s">
        <v>183</v>
      </c>
      <c r="B1552" s="54">
        <v>41115</v>
      </c>
      <c r="C1552">
        <v>0</v>
      </c>
      <c r="D1552">
        <v>0</v>
      </c>
      <c r="E1552">
        <v>90</v>
      </c>
      <c r="F1552" t="s">
        <v>183</v>
      </c>
    </row>
    <row r="1553" spans="1:6" ht="15">
      <c r="A1553" t="s">
        <v>183</v>
      </c>
      <c r="B1553" s="54">
        <v>41143</v>
      </c>
      <c r="C1553">
        <v>0</v>
      </c>
      <c r="D1553">
        <v>0</v>
      </c>
      <c r="E1553">
        <v>1006.6</v>
      </c>
      <c r="F1553" t="s">
        <v>183</v>
      </c>
    </row>
    <row r="1554" spans="1:6" ht="15">
      <c r="A1554" t="s">
        <v>183</v>
      </c>
      <c r="B1554" s="54">
        <v>41144</v>
      </c>
      <c r="C1554">
        <v>0</v>
      </c>
      <c r="D1554">
        <v>0</v>
      </c>
      <c r="E1554">
        <v>82</v>
      </c>
      <c r="F1554" t="s">
        <v>183</v>
      </c>
    </row>
    <row r="1555" spans="1:6" ht="15">
      <c r="A1555" t="s">
        <v>183</v>
      </c>
      <c r="B1555" s="54">
        <v>41142</v>
      </c>
      <c r="C1555">
        <v>0</v>
      </c>
      <c r="D1555">
        <v>0</v>
      </c>
      <c r="E1555">
        <v>90</v>
      </c>
      <c r="F1555" t="s">
        <v>183</v>
      </c>
    </row>
    <row r="1556" spans="1:6" ht="15">
      <c r="A1556" t="s">
        <v>183</v>
      </c>
      <c r="B1556" s="54">
        <v>41188</v>
      </c>
      <c r="C1556">
        <v>0</v>
      </c>
      <c r="D1556">
        <v>0</v>
      </c>
      <c r="E1556">
        <v>80</v>
      </c>
      <c r="F1556" t="s">
        <v>183</v>
      </c>
    </row>
    <row r="1557" spans="1:6" ht="15">
      <c r="A1557" t="s">
        <v>183</v>
      </c>
      <c r="B1557" s="54">
        <v>41229</v>
      </c>
      <c r="C1557">
        <v>0</v>
      </c>
      <c r="D1557">
        <v>0.5</v>
      </c>
      <c r="E1557">
        <v>84</v>
      </c>
      <c r="F1557" t="s">
        <v>183</v>
      </c>
    </row>
    <row r="1558" spans="1:6" ht="15">
      <c r="A1558" t="s">
        <v>183</v>
      </c>
      <c r="B1558" s="54">
        <v>41262</v>
      </c>
      <c r="C1558">
        <v>0</v>
      </c>
      <c r="D1558">
        <v>0.5</v>
      </c>
      <c r="E1558">
        <v>84</v>
      </c>
      <c r="F1558" t="s">
        <v>183</v>
      </c>
    </row>
    <row r="1559" spans="1:6" ht="15">
      <c r="A1559" t="s">
        <v>183</v>
      </c>
      <c r="B1559" s="54">
        <v>41292</v>
      </c>
      <c r="C1559">
        <v>0</v>
      </c>
      <c r="D1559">
        <v>0.5</v>
      </c>
      <c r="E1559">
        <v>84</v>
      </c>
      <c r="F1559" t="s">
        <v>183</v>
      </c>
    </row>
    <row r="1560" spans="1:6" ht="15">
      <c r="A1560" t="s">
        <v>183</v>
      </c>
      <c r="B1560" s="54">
        <v>41354</v>
      </c>
      <c r="C1560">
        <v>0</v>
      </c>
      <c r="D1560">
        <v>0.5</v>
      </c>
      <c r="E1560">
        <v>82</v>
      </c>
      <c r="F1560" t="s">
        <v>183</v>
      </c>
    </row>
    <row r="1561" spans="1:6" ht="15">
      <c r="A1561" t="s">
        <v>183</v>
      </c>
      <c r="B1561" s="54">
        <v>41383</v>
      </c>
      <c r="C1561">
        <v>0</v>
      </c>
      <c r="D1561">
        <v>1.5</v>
      </c>
      <c r="E1561">
        <v>80</v>
      </c>
      <c r="F1561" t="s">
        <v>183</v>
      </c>
    </row>
    <row r="1562" spans="1:6" ht="15">
      <c r="A1562" t="s">
        <v>183</v>
      </c>
      <c r="B1562" s="54">
        <v>41327</v>
      </c>
      <c r="C1562">
        <v>0</v>
      </c>
      <c r="D1562">
        <v>1</v>
      </c>
      <c r="E1562">
        <v>79</v>
      </c>
      <c r="F1562" t="s">
        <v>183</v>
      </c>
    </row>
    <row r="1563" spans="1:6" ht="15">
      <c r="A1563" t="s">
        <v>183</v>
      </c>
      <c r="B1563" s="54">
        <v>41415</v>
      </c>
      <c r="C1563">
        <v>0</v>
      </c>
      <c r="D1563">
        <v>0</v>
      </c>
      <c r="E1563">
        <v>82</v>
      </c>
      <c r="F1563" t="s">
        <v>183</v>
      </c>
    </row>
    <row r="1564" spans="1:6" ht="15">
      <c r="A1564" t="s">
        <v>183</v>
      </c>
      <c r="B1564" s="54">
        <v>41446</v>
      </c>
      <c r="C1564">
        <v>0</v>
      </c>
      <c r="D1564">
        <v>0</v>
      </c>
      <c r="E1564">
        <v>84</v>
      </c>
      <c r="F1564" t="s">
        <v>183</v>
      </c>
    </row>
    <row r="1565" spans="1:6" ht="15">
      <c r="A1565" t="s">
        <v>183</v>
      </c>
      <c r="B1565" s="54">
        <v>41477</v>
      </c>
      <c r="C1565">
        <v>0</v>
      </c>
      <c r="D1565">
        <v>0</v>
      </c>
      <c r="E1565">
        <v>73</v>
      </c>
      <c r="F1565" t="s">
        <v>183</v>
      </c>
    </row>
    <row r="1566" spans="1:6" ht="15">
      <c r="A1566" t="s">
        <v>183</v>
      </c>
      <c r="B1566" s="54">
        <v>41526</v>
      </c>
      <c r="C1566">
        <v>0</v>
      </c>
      <c r="D1566">
        <v>0</v>
      </c>
      <c r="E1566">
        <v>68</v>
      </c>
      <c r="F1566" t="s">
        <v>183</v>
      </c>
    </row>
    <row r="1567" spans="1:6" ht="15">
      <c r="A1567" t="s">
        <v>183</v>
      </c>
      <c r="B1567" s="54">
        <v>41561</v>
      </c>
      <c r="C1567">
        <v>0</v>
      </c>
      <c r="D1567">
        <v>0</v>
      </c>
      <c r="E1567">
        <v>69</v>
      </c>
      <c r="F1567" t="s">
        <v>183</v>
      </c>
    </row>
    <row r="1568" spans="1:6" ht="15">
      <c r="A1568" t="s">
        <v>183</v>
      </c>
      <c r="B1568" s="54">
        <v>41596</v>
      </c>
      <c r="C1568">
        <v>0</v>
      </c>
      <c r="D1568">
        <v>0</v>
      </c>
      <c r="E1568">
        <v>70</v>
      </c>
      <c r="F1568" t="s">
        <v>183</v>
      </c>
    </row>
    <row r="1569" spans="1:6" ht="15">
      <c r="A1569" t="s">
        <v>183</v>
      </c>
      <c r="B1569" s="54">
        <v>41631</v>
      </c>
      <c r="E1569">
        <v>71</v>
      </c>
      <c r="F1569" t="s">
        <v>183</v>
      </c>
    </row>
    <row r="1570" spans="1:6" ht="15">
      <c r="A1570" t="s">
        <v>183</v>
      </c>
      <c r="B1570" s="54">
        <v>41664</v>
      </c>
      <c r="C1570">
        <v>0</v>
      </c>
      <c r="D1570">
        <v>0</v>
      </c>
      <c r="E1570">
        <v>74</v>
      </c>
      <c r="F1570" t="s">
        <v>183</v>
      </c>
    </row>
    <row r="1571" spans="1:6" ht="15">
      <c r="A1571" t="s">
        <v>183</v>
      </c>
      <c r="B1571" s="54">
        <v>41691</v>
      </c>
      <c r="E1571">
        <v>963.3</v>
      </c>
      <c r="F1571" t="s">
        <v>183</v>
      </c>
    </row>
    <row r="1572" spans="1:6" ht="15">
      <c r="A1572" t="s">
        <v>183</v>
      </c>
      <c r="B1572" s="54">
        <v>41702</v>
      </c>
      <c r="C1572">
        <v>0</v>
      </c>
      <c r="D1572">
        <v>0</v>
      </c>
      <c r="E1572">
        <v>62</v>
      </c>
      <c r="F1572" t="s">
        <v>183</v>
      </c>
    </row>
    <row r="1573" spans="1:6" ht="15">
      <c r="A1573" t="s">
        <v>183</v>
      </c>
      <c r="B1573" s="54">
        <v>41793</v>
      </c>
      <c r="C1573">
        <v>0</v>
      </c>
      <c r="D1573">
        <v>0</v>
      </c>
      <c r="E1573">
        <v>85</v>
      </c>
      <c r="F1573" t="s">
        <v>183</v>
      </c>
    </row>
    <row r="1574" spans="1:6" ht="15">
      <c r="A1574" t="s">
        <v>183</v>
      </c>
      <c r="B1574" s="54">
        <v>41817</v>
      </c>
      <c r="C1574">
        <v>0</v>
      </c>
      <c r="D1574">
        <v>0</v>
      </c>
      <c r="E1574">
        <v>90</v>
      </c>
      <c r="F1574" t="s">
        <v>183</v>
      </c>
    </row>
    <row r="1575" spans="1:6" ht="15">
      <c r="A1575" t="s">
        <v>183</v>
      </c>
      <c r="B1575" s="54">
        <v>41891</v>
      </c>
      <c r="C1575">
        <v>0</v>
      </c>
      <c r="D1575">
        <v>0</v>
      </c>
      <c r="E1575">
        <v>96</v>
      </c>
      <c r="F1575" t="s">
        <v>183</v>
      </c>
    </row>
    <row r="1576" spans="1:6" ht="15">
      <c r="A1576" t="s">
        <v>183</v>
      </c>
      <c r="B1576" s="54">
        <v>41957</v>
      </c>
      <c r="C1576">
        <v>0</v>
      </c>
      <c r="D1576">
        <v>0</v>
      </c>
      <c r="E1576">
        <v>85</v>
      </c>
      <c r="F1576" t="s">
        <v>183</v>
      </c>
    </row>
    <row r="1577" spans="1:6" ht="15">
      <c r="A1577" t="s">
        <v>184</v>
      </c>
      <c r="B1577" s="54">
        <v>40053</v>
      </c>
      <c r="C1577">
        <v>1</v>
      </c>
      <c r="D1577">
        <v>1</v>
      </c>
      <c r="E1577">
        <v>996.8</v>
      </c>
      <c r="F1577" t="s">
        <v>184</v>
      </c>
    </row>
    <row r="1578" spans="1:6" ht="15">
      <c r="A1578" t="s">
        <v>184</v>
      </c>
      <c r="B1578" s="54">
        <v>40115</v>
      </c>
      <c r="C1578">
        <v>0</v>
      </c>
      <c r="D1578">
        <v>0</v>
      </c>
      <c r="E1578">
        <v>71</v>
      </c>
      <c r="F1578" t="s">
        <v>184</v>
      </c>
    </row>
    <row r="1579" spans="1:6" ht="15">
      <c r="A1579" t="s">
        <v>184</v>
      </c>
      <c r="B1579" s="54">
        <v>40151</v>
      </c>
      <c r="C1579">
        <v>0</v>
      </c>
      <c r="D1579">
        <v>0</v>
      </c>
      <c r="E1579">
        <v>72</v>
      </c>
      <c r="F1579" t="s">
        <v>184</v>
      </c>
    </row>
    <row r="1580" spans="1:6" ht="15">
      <c r="A1580" t="s">
        <v>184</v>
      </c>
      <c r="B1580" s="54">
        <v>40186</v>
      </c>
      <c r="C1580">
        <v>0</v>
      </c>
      <c r="D1580">
        <v>0</v>
      </c>
      <c r="E1580">
        <v>72</v>
      </c>
      <c r="F1580" t="s">
        <v>184</v>
      </c>
    </row>
    <row r="1581" spans="1:6" ht="15">
      <c r="A1581" t="s">
        <v>184</v>
      </c>
      <c r="B1581" s="54">
        <v>40218</v>
      </c>
      <c r="C1581">
        <v>0</v>
      </c>
      <c r="D1581">
        <v>0</v>
      </c>
      <c r="E1581">
        <v>73</v>
      </c>
      <c r="F1581" t="s">
        <v>184</v>
      </c>
    </row>
    <row r="1582" spans="1:6" ht="15">
      <c r="A1582" t="s">
        <v>184</v>
      </c>
      <c r="B1582" s="54">
        <v>40246</v>
      </c>
      <c r="C1582">
        <v>0</v>
      </c>
      <c r="D1582">
        <v>0</v>
      </c>
      <c r="E1582">
        <v>70</v>
      </c>
      <c r="F1582" t="s">
        <v>184</v>
      </c>
    </row>
    <row r="1583" spans="1:6" ht="15">
      <c r="A1583" t="s">
        <v>184</v>
      </c>
      <c r="B1583" s="54">
        <v>40282</v>
      </c>
      <c r="E1583">
        <v>996.2</v>
      </c>
      <c r="F1583" t="s">
        <v>184</v>
      </c>
    </row>
    <row r="1584" spans="1:6" ht="15">
      <c r="A1584" t="s">
        <v>184</v>
      </c>
      <c r="B1584" s="54">
        <v>40416</v>
      </c>
      <c r="C1584">
        <v>0</v>
      </c>
      <c r="D1584">
        <v>0</v>
      </c>
      <c r="E1584">
        <v>55</v>
      </c>
      <c r="F1584" t="s">
        <v>184</v>
      </c>
    </row>
    <row r="1585" spans="1:6" ht="15">
      <c r="A1585" t="s">
        <v>184</v>
      </c>
      <c r="B1585" s="54">
        <v>40469</v>
      </c>
      <c r="C1585">
        <v>0.5</v>
      </c>
      <c r="D1585">
        <v>0.5</v>
      </c>
      <c r="E1585">
        <v>65</v>
      </c>
      <c r="F1585" t="s">
        <v>184</v>
      </c>
    </row>
    <row r="1586" spans="1:6" ht="15">
      <c r="A1586" t="s">
        <v>184</v>
      </c>
      <c r="B1586" s="54">
        <v>40498</v>
      </c>
      <c r="C1586">
        <v>0.5</v>
      </c>
      <c r="D1586">
        <v>0</v>
      </c>
      <c r="E1586">
        <v>65</v>
      </c>
      <c r="F1586" t="s">
        <v>184</v>
      </c>
    </row>
    <row r="1587" spans="1:6" ht="15">
      <c r="A1587" t="s">
        <v>184</v>
      </c>
      <c r="B1587" s="54">
        <v>40535</v>
      </c>
      <c r="E1587">
        <v>960.6</v>
      </c>
      <c r="F1587" t="s">
        <v>184</v>
      </c>
    </row>
    <row r="1588" spans="1:6" ht="15">
      <c r="A1588" t="s">
        <v>184</v>
      </c>
      <c r="B1588" s="54">
        <v>40563</v>
      </c>
      <c r="C1588">
        <v>0</v>
      </c>
      <c r="D1588">
        <v>0</v>
      </c>
      <c r="E1588">
        <v>54</v>
      </c>
      <c r="F1588" t="s">
        <v>184</v>
      </c>
    </row>
    <row r="1589" spans="1:6" ht="15">
      <c r="A1589" t="s">
        <v>184</v>
      </c>
      <c r="B1589" s="54">
        <v>40596</v>
      </c>
      <c r="C1589">
        <v>0</v>
      </c>
      <c r="D1589">
        <v>0</v>
      </c>
      <c r="E1589">
        <v>53</v>
      </c>
      <c r="F1589" t="s">
        <v>184</v>
      </c>
    </row>
    <row r="1590" spans="1:6" ht="15">
      <c r="A1590" t="s">
        <v>184</v>
      </c>
      <c r="B1590" s="54">
        <v>40627</v>
      </c>
      <c r="C1590">
        <v>0</v>
      </c>
      <c r="D1590">
        <v>0</v>
      </c>
      <c r="E1590">
        <v>55</v>
      </c>
      <c r="F1590" t="s">
        <v>184</v>
      </c>
    </row>
    <row r="1591" spans="1:6" ht="15">
      <c r="A1591" t="s">
        <v>184</v>
      </c>
      <c r="B1591" s="54">
        <v>40681</v>
      </c>
      <c r="C1591">
        <v>0</v>
      </c>
      <c r="D1591">
        <v>0</v>
      </c>
      <c r="E1591">
        <v>53</v>
      </c>
      <c r="F1591" t="s">
        <v>184</v>
      </c>
    </row>
    <row r="1592" spans="1:6" ht="15">
      <c r="A1592" t="s">
        <v>184</v>
      </c>
      <c r="B1592" s="54">
        <v>40722</v>
      </c>
      <c r="E1592">
        <v>53</v>
      </c>
      <c r="F1592" t="s">
        <v>184</v>
      </c>
    </row>
    <row r="1593" spans="1:6" ht="15">
      <c r="A1593" t="s">
        <v>184</v>
      </c>
      <c r="B1593" s="54">
        <v>40758</v>
      </c>
      <c r="C1593">
        <v>0</v>
      </c>
      <c r="D1593">
        <v>0</v>
      </c>
      <c r="E1593">
        <v>51</v>
      </c>
      <c r="F1593" t="s">
        <v>184</v>
      </c>
    </row>
    <row r="1594" spans="1:6" ht="15">
      <c r="A1594" t="s">
        <v>184</v>
      </c>
      <c r="B1594" s="54">
        <v>40792</v>
      </c>
      <c r="C1594">
        <v>0</v>
      </c>
      <c r="D1594">
        <v>0</v>
      </c>
      <c r="E1594">
        <v>52</v>
      </c>
      <c r="F1594" t="s">
        <v>184</v>
      </c>
    </row>
    <row r="1595" spans="1:6" ht="15">
      <c r="A1595" t="s">
        <v>184</v>
      </c>
      <c r="B1595" s="54">
        <v>40833</v>
      </c>
      <c r="C1595">
        <v>1</v>
      </c>
      <c r="D1595">
        <v>0.5</v>
      </c>
      <c r="E1595">
        <v>53</v>
      </c>
      <c r="F1595" t="s">
        <v>184</v>
      </c>
    </row>
    <row r="1596" spans="1:6" ht="15">
      <c r="A1596" t="s">
        <v>184</v>
      </c>
      <c r="B1596" s="54">
        <v>40847</v>
      </c>
      <c r="C1596">
        <v>1</v>
      </c>
      <c r="D1596">
        <v>0.5</v>
      </c>
      <c r="E1596">
        <v>53</v>
      </c>
      <c r="F1596" t="s">
        <v>184</v>
      </c>
    </row>
    <row r="1597" spans="1:6" ht="15">
      <c r="A1597" t="s">
        <v>184</v>
      </c>
      <c r="B1597" s="54">
        <v>40872</v>
      </c>
      <c r="C1597">
        <v>0.5</v>
      </c>
      <c r="D1597">
        <v>1</v>
      </c>
      <c r="E1597">
        <v>53</v>
      </c>
      <c r="F1597" t="s">
        <v>184</v>
      </c>
    </row>
    <row r="1598" spans="1:6" ht="15">
      <c r="A1598" t="s">
        <v>184</v>
      </c>
      <c r="B1598" s="54">
        <v>40911</v>
      </c>
      <c r="C1598">
        <v>1</v>
      </c>
      <c r="D1598">
        <v>0.5</v>
      </c>
      <c r="E1598">
        <v>52</v>
      </c>
      <c r="F1598" t="s">
        <v>184</v>
      </c>
    </row>
    <row r="1599" spans="1:6" ht="15">
      <c r="A1599" t="s">
        <v>184</v>
      </c>
      <c r="B1599" s="54">
        <v>40949</v>
      </c>
      <c r="C1599">
        <v>1</v>
      </c>
      <c r="D1599">
        <v>1</v>
      </c>
      <c r="E1599">
        <v>52</v>
      </c>
      <c r="F1599" t="s">
        <v>184</v>
      </c>
    </row>
    <row r="1600" spans="1:6" ht="15">
      <c r="A1600" t="s">
        <v>184</v>
      </c>
      <c r="B1600" s="54">
        <v>40970</v>
      </c>
      <c r="C1600">
        <v>0.5</v>
      </c>
      <c r="D1600">
        <v>1</v>
      </c>
      <c r="E1600">
        <v>55</v>
      </c>
      <c r="F1600" t="s">
        <v>184</v>
      </c>
    </row>
    <row r="1601" spans="1:6" ht="15">
      <c r="A1601" t="s">
        <v>184</v>
      </c>
      <c r="B1601" s="54">
        <v>41032</v>
      </c>
      <c r="C1601">
        <v>0</v>
      </c>
      <c r="D1601">
        <v>0</v>
      </c>
      <c r="E1601">
        <v>80</v>
      </c>
      <c r="F1601" t="s">
        <v>184</v>
      </c>
    </row>
    <row r="1602" spans="1:6" ht="15">
      <c r="A1602" t="s">
        <v>184</v>
      </c>
      <c r="B1602" s="54">
        <v>41082</v>
      </c>
      <c r="C1602">
        <v>0</v>
      </c>
      <c r="D1602">
        <v>0</v>
      </c>
      <c r="E1602">
        <v>82</v>
      </c>
      <c r="F1602" t="s">
        <v>184</v>
      </c>
    </row>
    <row r="1603" spans="1:6" ht="15">
      <c r="A1603" t="s">
        <v>184</v>
      </c>
      <c r="B1603" s="54">
        <v>41176</v>
      </c>
      <c r="C1603">
        <v>0</v>
      </c>
      <c r="D1603">
        <v>0</v>
      </c>
      <c r="E1603">
        <v>82</v>
      </c>
      <c r="F1603" t="s">
        <v>184</v>
      </c>
    </row>
    <row r="1604" spans="1:6" ht="15">
      <c r="A1604" t="s">
        <v>184</v>
      </c>
      <c r="B1604" s="54">
        <v>41214</v>
      </c>
      <c r="C1604">
        <v>0</v>
      </c>
      <c r="D1604">
        <v>0</v>
      </c>
      <c r="E1604">
        <v>80</v>
      </c>
      <c r="F1604" t="s">
        <v>184</v>
      </c>
    </row>
    <row r="1605" spans="1:6" ht="15">
      <c r="A1605" t="s">
        <v>184</v>
      </c>
      <c r="B1605" s="54">
        <v>41247</v>
      </c>
      <c r="C1605">
        <v>0.5</v>
      </c>
      <c r="D1605">
        <v>0.5</v>
      </c>
      <c r="E1605">
        <v>80</v>
      </c>
      <c r="F1605" t="s">
        <v>184</v>
      </c>
    </row>
    <row r="1606" spans="1:6" ht="15">
      <c r="A1606" t="s">
        <v>184</v>
      </c>
      <c r="B1606" s="54">
        <v>41270</v>
      </c>
      <c r="C1606">
        <v>0.5</v>
      </c>
      <c r="D1606">
        <v>0.5</v>
      </c>
      <c r="E1606">
        <v>80</v>
      </c>
      <c r="F1606" t="s">
        <v>184</v>
      </c>
    </row>
    <row r="1607" spans="1:6" ht="15">
      <c r="A1607" t="s">
        <v>184</v>
      </c>
      <c r="B1607" s="54">
        <v>41311</v>
      </c>
      <c r="C1607">
        <v>0.5</v>
      </c>
      <c r="D1607">
        <v>0</v>
      </c>
      <c r="E1607">
        <v>78</v>
      </c>
      <c r="F1607" t="s">
        <v>184</v>
      </c>
    </row>
    <row r="1608" spans="1:6" ht="15">
      <c r="A1608" t="s">
        <v>184</v>
      </c>
      <c r="B1608" s="54">
        <v>41359</v>
      </c>
      <c r="C1608">
        <v>0.5</v>
      </c>
      <c r="D1608">
        <v>0</v>
      </c>
      <c r="E1608">
        <v>85</v>
      </c>
      <c r="F1608" t="s">
        <v>184</v>
      </c>
    </row>
    <row r="1609" spans="1:6" ht="15">
      <c r="A1609" t="s">
        <v>184</v>
      </c>
      <c r="B1609" s="54">
        <v>41400</v>
      </c>
      <c r="C1609">
        <v>0.5</v>
      </c>
      <c r="D1609">
        <v>1</v>
      </c>
      <c r="E1609">
        <v>82</v>
      </c>
      <c r="F1609" t="s">
        <v>184</v>
      </c>
    </row>
    <row r="1610" spans="1:6" ht="15">
      <c r="A1610" t="s">
        <v>184</v>
      </c>
      <c r="B1610" s="54">
        <v>41400</v>
      </c>
      <c r="C1610">
        <v>0.5</v>
      </c>
      <c r="D1610">
        <v>1</v>
      </c>
      <c r="E1610">
        <v>82</v>
      </c>
      <c r="F1610" t="s">
        <v>184</v>
      </c>
    </row>
    <row r="1611" spans="1:6" ht="15">
      <c r="A1611" t="s">
        <v>184</v>
      </c>
      <c r="B1611" s="54">
        <v>41400</v>
      </c>
      <c r="C1611">
        <v>0.5</v>
      </c>
      <c r="D1611">
        <v>1</v>
      </c>
      <c r="E1611">
        <v>82</v>
      </c>
      <c r="F1611" t="s">
        <v>184</v>
      </c>
    </row>
    <row r="1612" spans="1:6" ht="15">
      <c r="A1612" t="s">
        <v>184</v>
      </c>
      <c r="B1612" s="54">
        <v>41443</v>
      </c>
      <c r="C1612">
        <v>0.3</v>
      </c>
      <c r="D1612">
        <v>0.2</v>
      </c>
      <c r="E1612">
        <v>81</v>
      </c>
      <c r="F1612" t="s">
        <v>184</v>
      </c>
    </row>
    <row r="1613" spans="1:6" ht="15">
      <c r="A1613" t="s">
        <v>184</v>
      </c>
      <c r="B1613" s="54">
        <v>41494</v>
      </c>
      <c r="C1613">
        <v>0</v>
      </c>
      <c r="D1613">
        <v>0</v>
      </c>
      <c r="E1613">
        <v>84</v>
      </c>
      <c r="F1613" t="s">
        <v>184</v>
      </c>
    </row>
    <row r="1614" spans="1:6" ht="15">
      <c r="A1614" t="s">
        <v>184</v>
      </c>
      <c r="B1614" s="54">
        <v>41495</v>
      </c>
      <c r="C1614">
        <v>0</v>
      </c>
      <c r="D1614">
        <v>0</v>
      </c>
      <c r="E1614">
        <v>991.9</v>
      </c>
      <c r="F1614" t="s">
        <v>184</v>
      </c>
    </row>
    <row r="1615" spans="1:6" ht="15">
      <c r="A1615" t="s">
        <v>184</v>
      </c>
      <c r="B1615" s="54">
        <v>41526</v>
      </c>
      <c r="C1615">
        <v>0</v>
      </c>
      <c r="D1615">
        <v>0</v>
      </c>
      <c r="E1615">
        <v>70</v>
      </c>
      <c r="F1615" t="s">
        <v>184</v>
      </c>
    </row>
    <row r="1616" spans="1:6" ht="15">
      <c r="A1616" t="s">
        <v>184</v>
      </c>
      <c r="B1616" s="54">
        <v>41568</v>
      </c>
      <c r="C1616">
        <v>0</v>
      </c>
      <c r="D1616">
        <v>0</v>
      </c>
      <c r="E1616">
        <v>70</v>
      </c>
      <c r="F1616" t="s">
        <v>184</v>
      </c>
    </row>
    <row r="1617" spans="1:6" ht="15">
      <c r="A1617" t="s">
        <v>184</v>
      </c>
      <c r="B1617" s="54">
        <v>41611</v>
      </c>
      <c r="C1617">
        <v>0</v>
      </c>
      <c r="D1617">
        <v>0</v>
      </c>
      <c r="E1617">
        <v>70</v>
      </c>
      <c r="F1617" t="s">
        <v>184</v>
      </c>
    </row>
    <row r="1618" spans="1:6" ht="15">
      <c r="A1618" t="s">
        <v>184</v>
      </c>
      <c r="B1618" s="54">
        <v>41660</v>
      </c>
      <c r="C1618">
        <v>0</v>
      </c>
      <c r="D1618">
        <v>0</v>
      </c>
      <c r="E1618">
        <v>69</v>
      </c>
      <c r="F1618" t="s">
        <v>184</v>
      </c>
    </row>
    <row r="1619" spans="1:6" ht="15">
      <c r="A1619" t="s">
        <v>184</v>
      </c>
      <c r="B1619" s="54">
        <v>41701</v>
      </c>
      <c r="C1619">
        <v>0</v>
      </c>
      <c r="D1619">
        <v>0</v>
      </c>
      <c r="E1619">
        <v>70</v>
      </c>
      <c r="F1619" t="s">
        <v>184</v>
      </c>
    </row>
    <row r="1620" spans="1:6" ht="15">
      <c r="A1620" t="s">
        <v>184</v>
      </c>
      <c r="B1620" s="54">
        <v>41733</v>
      </c>
      <c r="C1620">
        <v>0.5</v>
      </c>
      <c r="D1620">
        <v>0.5</v>
      </c>
      <c r="E1620">
        <v>70</v>
      </c>
      <c r="F1620" t="s">
        <v>184</v>
      </c>
    </row>
    <row r="1621" spans="1:6" ht="15">
      <c r="A1621" t="s">
        <v>184</v>
      </c>
      <c r="B1621" s="54">
        <v>41765</v>
      </c>
      <c r="C1621">
        <v>0.5</v>
      </c>
      <c r="D1621">
        <v>1</v>
      </c>
      <c r="E1621">
        <v>72</v>
      </c>
      <c r="F1621" t="s">
        <v>184</v>
      </c>
    </row>
    <row r="1622" spans="1:6" ht="15">
      <c r="A1622" t="s">
        <v>184</v>
      </c>
      <c r="B1622" s="54">
        <v>41779</v>
      </c>
      <c r="C1622">
        <v>0</v>
      </c>
      <c r="D1622">
        <v>0</v>
      </c>
      <c r="E1622">
        <v>975.5</v>
      </c>
      <c r="F1622" t="s">
        <v>184</v>
      </c>
    </row>
    <row r="1623" spans="1:6" ht="15">
      <c r="A1623" t="s">
        <v>184</v>
      </c>
      <c r="B1623" s="54">
        <v>41802</v>
      </c>
      <c r="C1623">
        <v>0</v>
      </c>
      <c r="D1623">
        <v>0</v>
      </c>
      <c r="E1623">
        <v>63</v>
      </c>
      <c r="F1623" t="s">
        <v>184</v>
      </c>
    </row>
    <row r="1624" spans="1:6" ht="15">
      <c r="A1624" t="s">
        <v>184</v>
      </c>
      <c r="B1624" s="54">
        <v>41887</v>
      </c>
      <c r="C1624">
        <v>0</v>
      </c>
      <c r="D1624">
        <v>0</v>
      </c>
      <c r="E1624">
        <v>62</v>
      </c>
      <c r="F1624" t="s">
        <v>184</v>
      </c>
    </row>
    <row r="1625" spans="1:6" ht="15">
      <c r="A1625" t="s">
        <v>184</v>
      </c>
      <c r="B1625" s="54">
        <v>41989</v>
      </c>
      <c r="C1625">
        <v>0</v>
      </c>
      <c r="D1625">
        <v>0</v>
      </c>
      <c r="E1625">
        <v>62</v>
      </c>
      <c r="F1625" t="s">
        <v>184</v>
      </c>
    </row>
    <row r="1626" spans="1:6" ht="15">
      <c r="A1626" t="s">
        <v>184</v>
      </c>
      <c r="B1626" s="54">
        <v>42071</v>
      </c>
      <c r="C1626">
        <v>0</v>
      </c>
      <c r="D1626">
        <v>0</v>
      </c>
      <c r="E1626">
        <v>60</v>
      </c>
      <c r="F1626" t="s">
        <v>184</v>
      </c>
    </row>
    <row r="1627" spans="1:6" ht="15">
      <c r="A1627" t="s">
        <v>184</v>
      </c>
      <c r="B1627" s="54">
        <v>42220</v>
      </c>
      <c r="C1627">
        <v>0</v>
      </c>
      <c r="D1627">
        <v>0</v>
      </c>
      <c r="E1627">
        <v>1005.2</v>
      </c>
      <c r="F1627" t="s">
        <v>184</v>
      </c>
    </row>
    <row r="1628" spans="1:6" ht="15">
      <c r="A1628" t="s">
        <v>184</v>
      </c>
      <c r="B1628" s="54">
        <v>42218</v>
      </c>
      <c r="C1628">
        <v>0</v>
      </c>
      <c r="D1628">
        <v>0</v>
      </c>
      <c r="E1628">
        <v>80</v>
      </c>
      <c r="F1628" t="s">
        <v>184</v>
      </c>
    </row>
    <row r="1629" spans="1:6" ht="15">
      <c r="A1629" t="s">
        <v>184</v>
      </c>
      <c r="B1629" s="54">
        <v>42236</v>
      </c>
      <c r="C1629">
        <v>0</v>
      </c>
      <c r="D1629">
        <v>0</v>
      </c>
      <c r="E1629">
        <v>75</v>
      </c>
      <c r="F1629" t="s">
        <v>184</v>
      </c>
    </row>
    <row r="1630" spans="1:6" ht="15">
      <c r="A1630" t="s">
        <v>184</v>
      </c>
      <c r="B1630" s="54">
        <v>42286</v>
      </c>
      <c r="C1630">
        <v>0</v>
      </c>
      <c r="D1630">
        <v>0</v>
      </c>
      <c r="E1630">
        <v>71</v>
      </c>
      <c r="F1630" t="s">
        <v>184</v>
      </c>
    </row>
    <row r="1631" spans="1:6" ht="15">
      <c r="A1631" t="s">
        <v>184</v>
      </c>
      <c r="B1631" s="54">
        <v>42375</v>
      </c>
      <c r="C1631">
        <v>0</v>
      </c>
      <c r="D1631">
        <v>0</v>
      </c>
      <c r="E1631">
        <v>76</v>
      </c>
      <c r="F1631" t="s">
        <v>184</v>
      </c>
    </row>
    <row r="1632" spans="1:6" ht="15">
      <c r="A1632" t="s">
        <v>184</v>
      </c>
      <c r="B1632" s="54">
        <v>42466</v>
      </c>
      <c r="C1632">
        <v>0</v>
      </c>
      <c r="D1632">
        <v>0</v>
      </c>
      <c r="E1632">
        <v>77</v>
      </c>
      <c r="F1632" t="s">
        <v>184</v>
      </c>
    </row>
    <row r="1633" spans="1:6" ht="15">
      <c r="A1633" t="s">
        <v>184</v>
      </c>
      <c r="B1633" s="54">
        <v>42572</v>
      </c>
      <c r="C1633">
        <v>0</v>
      </c>
      <c r="D1633">
        <v>0</v>
      </c>
      <c r="E1633">
        <v>73</v>
      </c>
      <c r="F1633" t="s">
        <v>184</v>
      </c>
    </row>
    <row r="1634" spans="1:6" ht="15">
      <c r="A1634" t="s">
        <v>184</v>
      </c>
      <c r="B1634" s="54">
        <v>42656</v>
      </c>
      <c r="C1634">
        <v>0</v>
      </c>
      <c r="D1634">
        <v>0</v>
      </c>
      <c r="E1634">
        <v>76</v>
      </c>
      <c r="F1634" t="s">
        <v>184</v>
      </c>
    </row>
    <row r="1635" spans="1:6" ht="15">
      <c r="A1635" t="s">
        <v>184</v>
      </c>
      <c r="B1635" s="54">
        <v>42753</v>
      </c>
      <c r="C1635">
        <v>0</v>
      </c>
      <c r="D1635">
        <v>0</v>
      </c>
      <c r="E1635">
        <v>71</v>
      </c>
      <c r="F1635" t="s">
        <v>184</v>
      </c>
    </row>
    <row r="1636" spans="1:6" ht="15">
      <c r="A1636" t="s">
        <v>184</v>
      </c>
      <c r="B1636" s="54">
        <v>42830</v>
      </c>
      <c r="C1636">
        <v>0</v>
      </c>
      <c r="D1636">
        <v>0</v>
      </c>
      <c r="E1636">
        <v>75</v>
      </c>
      <c r="F1636" t="s">
        <v>184</v>
      </c>
    </row>
    <row r="1637" spans="1:6" ht="15">
      <c r="A1637" t="s">
        <v>184</v>
      </c>
      <c r="B1637" s="54">
        <v>42885</v>
      </c>
      <c r="C1637">
        <v>0</v>
      </c>
      <c r="D1637">
        <v>0</v>
      </c>
      <c r="E1637">
        <v>75</v>
      </c>
      <c r="F1637" t="s">
        <v>184</v>
      </c>
    </row>
    <row r="1638" spans="1:6" ht="15">
      <c r="A1638" t="s">
        <v>184</v>
      </c>
      <c r="B1638" s="54">
        <v>42951</v>
      </c>
      <c r="C1638">
        <v>0</v>
      </c>
      <c r="D1638">
        <v>0</v>
      </c>
      <c r="E1638">
        <v>76</v>
      </c>
      <c r="F1638" t="s">
        <v>184</v>
      </c>
    </row>
    <row r="1639" spans="1:6" ht="15">
      <c r="A1639" t="s">
        <v>184</v>
      </c>
      <c r="B1639" s="54">
        <v>42993</v>
      </c>
      <c r="C1639">
        <v>0</v>
      </c>
      <c r="D1639">
        <v>0</v>
      </c>
      <c r="E1639">
        <v>986.8</v>
      </c>
      <c r="F1639" t="s">
        <v>184</v>
      </c>
    </row>
    <row r="1640" spans="1:6" ht="15">
      <c r="A1640" t="s">
        <v>184</v>
      </c>
      <c r="B1640" s="54">
        <v>42998</v>
      </c>
      <c r="C1640">
        <v>0</v>
      </c>
      <c r="D1640">
        <v>0</v>
      </c>
      <c r="E1640">
        <v>70</v>
      </c>
      <c r="F1640" t="s">
        <v>184</v>
      </c>
    </row>
    <row r="1641" spans="1:6" ht="15">
      <c r="A1641" t="s">
        <v>184</v>
      </c>
      <c r="B1641" s="54">
        <v>43090</v>
      </c>
      <c r="C1641">
        <v>0</v>
      </c>
      <c r="D1641">
        <v>0</v>
      </c>
      <c r="E1641">
        <v>68</v>
      </c>
      <c r="F1641" t="s">
        <v>184</v>
      </c>
    </row>
    <row r="1642" spans="1:6" ht="15">
      <c r="A1642" t="s">
        <v>184</v>
      </c>
      <c r="B1642" s="54">
        <v>43127</v>
      </c>
      <c r="C1642">
        <v>0</v>
      </c>
      <c r="D1642">
        <v>0</v>
      </c>
      <c r="E1642">
        <v>67</v>
      </c>
      <c r="F1642" t="s">
        <v>184</v>
      </c>
    </row>
    <row r="1643" spans="1:6" ht="15">
      <c r="A1643" t="s">
        <v>184</v>
      </c>
      <c r="B1643" s="54">
        <v>43207</v>
      </c>
      <c r="E1643">
        <v>66</v>
      </c>
      <c r="F1643" t="s">
        <v>184</v>
      </c>
    </row>
    <row r="1644" spans="1:6" ht="15">
      <c r="A1644" t="s">
        <v>184</v>
      </c>
      <c r="B1644" s="54">
        <v>43293</v>
      </c>
      <c r="C1644">
        <v>0</v>
      </c>
      <c r="D1644">
        <v>0</v>
      </c>
      <c r="E1644">
        <v>65</v>
      </c>
      <c r="F1644" t="s">
        <v>184</v>
      </c>
    </row>
    <row r="1645" spans="1:6" ht="15">
      <c r="A1645" t="s">
        <v>184</v>
      </c>
      <c r="B1645" s="54">
        <v>43461</v>
      </c>
      <c r="C1645">
        <v>0</v>
      </c>
      <c r="D1645">
        <v>0</v>
      </c>
      <c r="E1645">
        <v>63</v>
      </c>
      <c r="F1645" t="s">
        <v>184</v>
      </c>
    </row>
    <row r="1646" spans="1:6" ht="15">
      <c r="A1646" t="s">
        <v>185</v>
      </c>
      <c r="B1646" s="54">
        <v>40029</v>
      </c>
      <c r="C1646">
        <v>0</v>
      </c>
      <c r="D1646">
        <v>0</v>
      </c>
      <c r="E1646">
        <v>90</v>
      </c>
      <c r="F1646" t="s">
        <v>185</v>
      </c>
    </row>
    <row r="1647" spans="1:6" ht="15">
      <c r="A1647" t="s">
        <v>185</v>
      </c>
      <c r="B1647" s="54">
        <v>40106</v>
      </c>
      <c r="E1647">
        <v>90</v>
      </c>
      <c r="F1647" t="s">
        <v>185</v>
      </c>
    </row>
    <row r="1648" spans="1:6" ht="15">
      <c r="A1648" t="s">
        <v>185</v>
      </c>
      <c r="B1648" s="54">
        <v>40141</v>
      </c>
      <c r="C1648">
        <v>0</v>
      </c>
      <c r="D1648">
        <v>0</v>
      </c>
      <c r="E1648">
        <v>87</v>
      </c>
      <c r="F1648" t="s">
        <v>185</v>
      </c>
    </row>
    <row r="1649" spans="1:6" ht="15">
      <c r="A1649" t="s">
        <v>185</v>
      </c>
      <c r="B1649" s="54">
        <v>40186</v>
      </c>
      <c r="C1649">
        <v>0</v>
      </c>
      <c r="D1649">
        <v>0</v>
      </c>
      <c r="E1649">
        <v>89</v>
      </c>
      <c r="F1649" t="s">
        <v>185</v>
      </c>
    </row>
    <row r="1650" spans="1:6" ht="15">
      <c r="A1650" t="s">
        <v>185</v>
      </c>
      <c r="B1650" s="54">
        <v>40214</v>
      </c>
      <c r="C1650">
        <v>0.5</v>
      </c>
      <c r="D1650">
        <v>0.5</v>
      </c>
      <c r="E1650">
        <v>88</v>
      </c>
      <c r="F1650" t="s">
        <v>185</v>
      </c>
    </row>
    <row r="1651" spans="1:6" ht="15">
      <c r="A1651" t="s">
        <v>185</v>
      </c>
      <c r="B1651" s="54">
        <v>40246</v>
      </c>
      <c r="C1651">
        <v>0</v>
      </c>
      <c r="D1651">
        <v>0</v>
      </c>
      <c r="E1651">
        <v>89</v>
      </c>
      <c r="F1651" t="s">
        <v>185</v>
      </c>
    </row>
    <row r="1652" spans="1:6" ht="15">
      <c r="A1652" t="s">
        <v>185</v>
      </c>
      <c r="B1652" s="54">
        <v>40268</v>
      </c>
      <c r="C1652">
        <v>0.5</v>
      </c>
      <c r="D1652">
        <v>0</v>
      </c>
      <c r="E1652">
        <v>88</v>
      </c>
      <c r="F1652" t="s">
        <v>185</v>
      </c>
    </row>
    <row r="1653" spans="1:6" ht="15">
      <c r="A1653" t="s">
        <v>185</v>
      </c>
      <c r="B1653" s="54">
        <v>40374</v>
      </c>
      <c r="C1653">
        <v>1.5</v>
      </c>
      <c r="D1653">
        <v>0.5</v>
      </c>
      <c r="E1653">
        <v>88</v>
      </c>
      <c r="F1653" t="s">
        <v>185</v>
      </c>
    </row>
    <row r="1654" spans="1:6" ht="15">
      <c r="A1654" t="s">
        <v>185</v>
      </c>
      <c r="B1654" s="54">
        <v>40411</v>
      </c>
      <c r="C1654">
        <v>1.5</v>
      </c>
      <c r="D1654">
        <v>1.5</v>
      </c>
      <c r="E1654">
        <v>86</v>
      </c>
      <c r="F1654" t="s">
        <v>185</v>
      </c>
    </row>
    <row r="1655" spans="1:6" ht="15">
      <c r="A1655" t="s">
        <v>185</v>
      </c>
      <c r="B1655" s="54">
        <v>40443</v>
      </c>
      <c r="C1655">
        <v>0</v>
      </c>
      <c r="D1655">
        <v>0</v>
      </c>
      <c r="E1655">
        <v>88</v>
      </c>
      <c r="F1655" t="s">
        <v>185</v>
      </c>
    </row>
    <row r="1656" spans="1:6" ht="15">
      <c r="A1656" t="s">
        <v>185</v>
      </c>
      <c r="B1656" s="54">
        <v>40486</v>
      </c>
      <c r="C1656">
        <v>1.5</v>
      </c>
      <c r="D1656">
        <v>1</v>
      </c>
      <c r="E1656">
        <v>87</v>
      </c>
      <c r="F1656" t="s">
        <v>185</v>
      </c>
    </row>
    <row r="1657" spans="1:6" ht="15">
      <c r="A1657" t="s">
        <v>185</v>
      </c>
      <c r="B1657" s="54">
        <v>40561</v>
      </c>
      <c r="C1657">
        <v>0.5</v>
      </c>
      <c r="D1657">
        <v>0.5</v>
      </c>
      <c r="E1657">
        <v>86</v>
      </c>
      <c r="F1657" t="s">
        <v>185</v>
      </c>
    </row>
    <row r="1658" spans="1:6" ht="15">
      <c r="A1658" t="s">
        <v>185</v>
      </c>
      <c r="B1658" s="54">
        <v>40567</v>
      </c>
      <c r="E1658">
        <v>1000.6</v>
      </c>
      <c r="F1658" t="s">
        <v>185</v>
      </c>
    </row>
    <row r="1659" spans="1:6" ht="15">
      <c r="A1659" t="s">
        <v>185</v>
      </c>
      <c r="B1659" s="54">
        <v>40645</v>
      </c>
      <c r="C1659">
        <v>0</v>
      </c>
      <c r="D1659">
        <v>0</v>
      </c>
      <c r="E1659">
        <v>80</v>
      </c>
      <c r="F1659" t="s">
        <v>185</v>
      </c>
    </row>
    <row r="1660" spans="1:6" ht="15">
      <c r="A1660" t="s">
        <v>185</v>
      </c>
      <c r="B1660" s="54">
        <v>40683</v>
      </c>
      <c r="C1660">
        <v>0</v>
      </c>
      <c r="D1660">
        <v>0</v>
      </c>
      <c r="E1660">
        <v>80</v>
      </c>
      <c r="F1660" t="s">
        <v>185</v>
      </c>
    </row>
    <row r="1661" spans="1:6" ht="15">
      <c r="A1661" t="s">
        <v>185</v>
      </c>
      <c r="B1661" s="54">
        <v>40717</v>
      </c>
      <c r="C1661">
        <v>0.5</v>
      </c>
      <c r="D1661">
        <v>0</v>
      </c>
      <c r="E1661">
        <v>79</v>
      </c>
      <c r="F1661" t="s">
        <v>185</v>
      </c>
    </row>
    <row r="1662" spans="1:6" ht="15">
      <c r="A1662" t="s">
        <v>185</v>
      </c>
      <c r="B1662" s="54">
        <v>40718</v>
      </c>
      <c r="E1662">
        <v>977.7</v>
      </c>
      <c r="F1662" t="s">
        <v>185</v>
      </c>
    </row>
    <row r="1663" spans="1:6" ht="15">
      <c r="A1663" t="s">
        <v>185</v>
      </c>
      <c r="B1663" s="54">
        <v>40764</v>
      </c>
      <c r="C1663">
        <v>0</v>
      </c>
      <c r="D1663">
        <v>0</v>
      </c>
      <c r="E1663">
        <v>68</v>
      </c>
      <c r="F1663" t="s">
        <v>185</v>
      </c>
    </row>
    <row r="1664" spans="1:6" ht="15">
      <c r="A1664" t="s">
        <v>185</v>
      </c>
      <c r="B1664" s="54">
        <v>40834</v>
      </c>
      <c r="C1664">
        <v>0</v>
      </c>
      <c r="D1664">
        <v>0</v>
      </c>
      <c r="E1664">
        <v>70</v>
      </c>
      <c r="F1664" t="s">
        <v>185</v>
      </c>
    </row>
    <row r="1665" spans="1:6" ht="15">
      <c r="A1665" t="s">
        <v>185</v>
      </c>
      <c r="B1665" s="54">
        <v>40798</v>
      </c>
      <c r="C1665">
        <v>0</v>
      </c>
      <c r="D1665">
        <v>0</v>
      </c>
      <c r="E1665">
        <v>68</v>
      </c>
      <c r="F1665" t="s">
        <v>185</v>
      </c>
    </row>
    <row r="1666" spans="1:6" ht="15">
      <c r="A1666" t="s">
        <v>185</v>
      </c>
      <c r="B1666" s="54">
        <v>40869</v>
      </c>
      <c r="C1666">
        <v>0.5</v>
      </c>
      <c r="D1666">
        <v>0.2</v>
      </c>
      <c r="E1666">
        <v>72</v>
      </c>
      <c r="F1666" t="s">
        <v>185</v>
      </c>
    </row>
    <row r="1667" spans="1:6" ht="15">
      <c r="A1667" t="s">
        <v>185</v>
      </c>
      <c r="B1667" s="54">
        <v>40891</v>
      </c>
      <c r="C1667">
        <v>0.5</v>
      </c>
      <c r="D1667">
        <v>0</v>
      </c>
      <c r="E1667">
        <v>68</v>
      </c>
      <c r="F1667" t="s">
        <v>185</v>
      </c>
    </row>
    <row r="1668" spans="1:6" ht="15">
      <c r="A1668" t="s">
        <v>185</v>
      </c>
      <c r="B1668" s="54">
        <v>40941</v>
      </c>
      <c r="C1668">
        <v>1</v>
      </c>
      <c r="D1668">
        <v>0</v>
      </c>
      <c r="E1668">
        <v>66</v>
      </c>
      <c r="F1668" t="s">
        <v>185</v>
      </c>
    </row>
    <row r="1669" spans="1:6" ht="15">
      <c r="A1669" t="s">
        <v>185</v>
      </c>
      <c r="B1669" s="54">
        <v>40950</v>
      </c>
      <c r="C1669">
        <v>0</v>
      </c>
      <c r="D1669">
        <v>0</v>
      </c>
      <c r="E1669">
        <v>951.6</v>
      </c>
      <c r="F1669" t="s">
        <v>185</v>
      </c>
    </row>
    <row r="1670" spans="1:6" ht="15">
      <c r="A1670" t="s">
        <v>185</v>
      </c>
      <c r="B1670" s="54">
        <v>40981</v>
      </c>
      <c r="C1670">
        <v>0</v>
      </c>
      <c r="D1670">
        <v>0</v>
      </c>
      <c r="E1670">
        <v>56</v>
      </c>
      <c r="F1670" t="s">
        <v>185</v>
      </c>
    </row>
    <row r="1671" spans="1:6" ht="15">
      <c r="A1671" t="s">
        <v>185</v>
      </c>
      <c r="B1671" s="54">
        <v>41033</v>
      </c>
      <c r="C1671">
        <v>0</v>
      </c>
      <c r="D1671">
        <v>0</v>
      </c>
      <c r="E1671">
        <v>57</v>
      </c>
      <c r="F1671" t="s">
        <v>185</v>
      </c>
    </row>
    <row r="1672" spans="1:6" ht="15">
      <c r="A1672" t="s">
        <v>185</v>
      </c>
      <c r="B1672" s="54">
        <v>41060</v>
      </c>
      <c r="C1672">
        <v>0</v>
      </c>
      <c r="D1672">
        <v>0</v>
      </c>
      <c r="E1672">
        <v>64</v>
      </c>
      <c r="F1672" t="s">
        <v>185</v>
      </c>
    </row>
    <row r="1673" spans="1:6" ht="15">
      <c r="A1673" t="s">
        <v>185</v>
      </c>
      <c r="B1673" s="54">
        <v>41113</v>
      </c>
      <c r="C1673">
        <v>0</v>
      </c>
      <c r="D1673">
        <v>0</v>
      </c>
      <c r="E1673">
        <v>61</v>
      </c>
      <c r="F1673" t="s">
        <v>185</v>
      </c>
    </row>
    <row r="1674" spans="1:6" ht="15">
      <c r="A1674" t="s">
        <v>185</v>
      </c>
      <c r="B1674" s="54">
        <v>41171</v>
      </c>
      <c r="C1674">
        <v>1</v>
      </c>
      <c r="D1674">
        <v>0.5</v>
      </c>
      <c r="E1674">
        <v>51</v>
      </c>
      <c r="F1674" t="s">
        <v>185</v>
      </c>
    </row>
    <row r="1675" spans="1:6" ht="15">
      <c r="A1675" t="s">
        <v>185</v>
      </c>
      <c r="B1675" s="54">
        <v>41264</v>
      </c>
      <c r="C1675">
        <v>0</v>
      </c>
      <c r="D1675">
        <v>0</v>
      </c>
      <c r="E1675">
        <v>85</v>
      </c>
      <c r="F1675" t="s">
        <v>185</v>
      </c>
    </row>
    <row r="1676" spans="1:6" ht="15">
      <c r="A1676" t="s">
        <v>185</v>
      </c>
      <c r="B1676" s="54">
        <v>41246</v>
      </c>
      <c r="C1676">
        <v>0</v>
      </c>
      <c r="D1676">
        <v>0</v>
      </c>
      <c r="E1676">
        <v>90</v>
      </c>
      <c r="F1676" t="s">
        <v>185</v>
      </c>
    </row>
    <row r="1677" spans="1:6" ht="15">
      <c r="A1677" t="s">
        <v>185</v>
      </c>
      <c r="B1677" s="54">
        <v>41276</v>
      </c>
      <c r="C1677">
        <v>0</v>
      </c>
      <c r="D1677">
        <v>0</v>
      </c>
      <c r="E1677">
        <v>85</v>
      </c>
      <c r="F1677" t="s">
        <v>185</v>
      </c>
    </row>
    <row r="1678" spans="1:6" ht="15">
      <c r="A1678" t="s">
        <v>185</v>
      </c>
      <c r="B1678" s="54">
        <v>41309</v>
      </c>
      <c r="C1678">
        <v>0</v>
      </c>
      <c r="D1678">
        <v>0</v>
      </c>
      <c r="E1678">
        <v>85</v>
      </c>
      <c r="F1678" t="s">
        <v>185</v>
      </c>
    </row>
    <row r="1679" spans="1:6" ht="15">
      <c r="A1679" t="s">
        <v>185</v>
      </c>
      <c r="B1679" s="54">
        <v>41208</v>
      </c>
      <c r="C1679">
        <v>0</v>
      </c>
      <c r="D1679">
        <v>0</v>
      </c>
      <c r="E1679">
        <v>85</v>
      </c>
      <c r="F1679" t="s">
        <v>185</v>
      </c>
    </row>
    <row r="1680" spans="1:6" ht="15">
      <c r="A1680" t="s">
        <v>185</v>
      </c>
      <c r="B1680" s="54">
        <v>41334</v>
      </c>
      <c r="C1680">
        <v>0</v>
      </c>
      <c r="D1680">
        <v>0.5</v>
      </c>
      <c r="E1680">
        <v>87</v>
      </c>
      <c r="F1680" t="s">
        <v>185</v>
      </c>
    </row>
    <row r="1681" spans="1:6" ht="15">
      <c r="A1681" t="s">
        <v>185</v>
      </c>
      <c r="B1681" s="54">
        <v>41388</v>
      </c>
      <c r="C1681">
        <v>0</v>
      </c>
      <c r="D1681">
        <v>0</v>
      </c>
      <c r="E1681">
        <v>76</v>
      </c>
      <c r="F1681" t="s">
        <v>185</v>
      </c>
    </row>
    <row r="1682" spans="1:6" ht="15">
      <c r="A1682" t="s">
        <v>185</v>
      </c>
      <c r="B1682" s="54">
        <v>41375</v>
      </c>
      <c r="C1682">
        <v>0</v>
      </c>
      <c r="D1682">
        <v>0</v>
      </c>
      <c r="E1682">
        <v>85</v>
      </c>
      <c r="F1682" t="s">
        <v>185</v>
      </c>
    </row>
    <row r="1683" spans="1:6" ht="15">
      <c r="A1683" t="s">
        <v>185</v>
      </c>
      <c r="B1683" s="54">
        <v>41417</v>
      </c>
      <c r="C1683">
        <v>0</v>
      </c>
      <c r="D1683">
        <v>0</v>
      </c>
      <c r="E1683">
        <v>76</v>
      </c>
      <c r="F1683" t="s">
        <v>185</v>
      </c>
    </row>
    <row r="1684" spans="1:6" ht="15">
      <c r="A1684" t="s">
        <v>185</v>
      </c>
      <c r="B1684" s="54">
        <v>41533</v>
      </c>
      <c r="C1684">
        <v>0</v>
      </c>
      <c r="D1684">
        <v>0</v>
      </c>
      <c r="E1684">
        <v>76</v>
      </c>
      <c r="F1684" t="s">
        <v>185</v>
      </c>
    </row>
    <row r="1685" spans="1:6" ht="15">
      <c r="A1685" t="s">
        <v>185</v>
      </c>
      <c r="B1685" s="54">
        <v>41575</v>
      </c>
      <c r="C1685">
        <v>0</v>
      </c>
      <c r="D1685">
        <v>0</v>
      </c>
      <c r="E1685">
        <v>74</v>
      </c>
      <c r="F1685" t="s">
        <v>185</v>
      </c>
    </row>
    <row r="1686" spans="1:6" ht="15">
      <c r="A1686" t="s">
        <v>185</v>
      </c>
      <c r="B1686" s="54">
        <v>41610</v>
      </c>
      <c r="C1686">
        <v>0</v>
      </c>
      <c r="D1686">
        <v>0</v>
      </c>
      <c r="E1686">
        <v>77</v>
      </c>
      <c r="F1686" t="s">
        <v>185</v>
      </c>
    </row>
    <row r="1687" spans="1:6" ht="15">
      <c r="A1687" t="s">
        <v>185</v>
      </c>
      <c r="B1687" s="54">
        <v>41645</v>
      </c>
      <c r="E1687">
        <v>77</v>
      </c>
      <c r="F1687" t="s">
        <v>185</v>
      </c>
    </row>
    <row r="1688" spans="1:6" ht="15">
      <c r="A1688" t="s">
        <v>185</v>
      </c>
      <c r="B1688" s="54">
        <v>41684</v>
      </c>
      <c r="C1688">
        <v>0</v>
      </c>
      <c r="D1688">
        <v>0</v>
      </c>
      <c r="E1688">
        <v>77</v>
      </c>
      <c r="F1688" t="s">
        <v>185</v>
      </c>
    </row>
    <row r="1689" spans="1:6" ht="15">
      <c r="A1689" t="s">
        <v>185</v>
      </c>
      <c r="B1689" s="54">
        <v>41766</v>
      </c>
      <c r="C1689">
        <v>0</v>
      </c>
      <c r="D1689">
        <v>0</v>
      </c>
      <c r="E1689">
        <v>75</v>
      </c>
      <c r="F1689" t="s">
        <v>185</v>
      </c>
    </row>
    <row r="1690" spans="1:6" ht="15">
      <c r="A1690" t="s">
        <v>185</v>
      </c>
      <c r="B1690" s="54">
        <v>41787</v>
      </c>
      <c r="C1690">
        <v>0</v>
      </c>
      <c r="D1690">
        <v>0</v>
      </c>
      <c r="E1690">
        <v>75</v>
      </c>
      <c r="F1690" t="s">
        <v>185</v>
      </c>
    </row>
    <row r="1691" spans="1:6" ht="15">
      <c r="A1691" t="s">
        <v>185</v>
      </c>
      <c r="B1691" s="54">
        <v>41856</v>
      </c>
      <c r="C1691">
        <v>0</v>
      </c>
      <c r="D1691">
        <v>0.5</v>
      </c>
      <c r="E1691">
        <v>75</v>
      </c>
      <c r="F1691" t="s">
        <v>185</v>
      </c>
    </row>
    <row r="1692" spans="1:6" ht="15">
      <c r="A1692" t="s">
        <v>185</v>
      </c>
      <c r="B1692" s="54">
        <v>41883</v>
      </c>
      <c r="C1692">
        <v>0</v>
      </c>
      <c r="D1692">
        <v>0</v>
      </c>
      <c r="E1692">
        <v>75</v>
      </c>
      <c r="F1692" t="s">
        <v>185</v>
      </c>
    </row>
    <row r="1693" spans="1:6" ht="15">
      <c r="A1693" t="s">
        <v>185</v>
      </c>
      <c r="B1693" s="54">
        <v>41887</v>
      </c>
      <c r="C1693">
        <v>0.5</v>
      </c>
      <c r="D1693">
        <v>0.5</v>
      </c>
      <c r="E1693">
        <v>79</v>
      </c>
      <c r="F1693" t="s">
        <v>185</v>
      </c>
    </row>
    <row r="1694" spans="1:6" ht="15">
      <c r="A1694" t="s">
        <v>185</v>
      </c>
      <c r="B1694" s="54">
        <v>41992</v>
      </c>
      <c r="C1694">
        <v>0</v>
      </c>
      <c r="D1694">
        <v>0</v>
      </c>
      <c r="E1694">
        <v>76</v>
      </c>
      <c r="F1694" t="s">
        <v>185</v>
      </c>
    </row>
    <row r="1695" spans="1:6" ht="15">
      <c r="A1695" t="s">
        <v>185</v>
      </c>
      <c r="B1695" s="54">
        <v>42071</v>
      </c>
      <c r="C1695">
        <v>0</v>
      </c>
      <c r="D1695">
        <v>0</v>
      </c>
      <c r="E1695">
        <v>74.5</v>
      </c>
      <c r="F1695" t="s">
        <v>185</v>
      </c>
    </row>
    <row r="1696" spans="1:6" ht="15">
      <c r="A1696" t="s">
        <v>185</v>
      </c>
      <c r="B1696" s="54">
        <v>42080</v>
      </c>
      <c r="C1696">
        <v>0</v>
      </c>
      <c r="D1696">
        <v>0</v>
      </c>
      <c r="E1696">
        <v>74</v>
      </c>
      <c r="F1696" t="s">
        <v>185</v>
      </c>
    </row>
    <row r="1697" spans="1:6" ht="15">
      <c r="A1697" t="s">
        <v>185</v>
      </c>
      <c r="B1697" s="54">
        <v>42114</v>
      </c>
      <c r="C1697">
        <v>0</v>
      </c>
      <c r="D1697">
        <v>0</v>
      </c>
      <c r="E1697">
        <v>72</v>
      </c>
      <c r="F1697" t="s">
        <v>185</v>
      </c>
    </row>
    <row r="1698" spans="1:6" ht="15">
      <c r="A1698" t="s">
        <v>185</v>
      </c>
      <c r="B1698" s="54">
        <v>42243</v>
      </c>
      <c r="C1698">
        <v>0</v>
      </c>
      <c r="D1698">
        <v>0</v>
      </c>
      <c r="E1698">
        <v>72</v>
      </c>
      <c r="F1698" t="s">
        <v>185</v>
      </c>
    </row>
    <row r="1699" spans="1:6" ht="15">
      <c r="A1699" t="s">
        <v>185</v>
      </c>
      <c r="B1699" s="54">
        <v>42451</v>
      </c>
      <c r="C1699">
        <v>0.5</v>
      </c>
      <c r="D1699">
        <v>0.5</v>
      </c>
      <c r="E1699">
        <v>75</v>
      </c>
      <c r="F1699" t="s">
        <v>185</v>
      </c>
    </row>
    <row r="1700" spans="1:6" ht="15">
      <c r="A1700" t="s">
        <v>185</v>
      </c>
      <c r="B1700" s="54">
        <v>42516</v>
      </c>
      <c r="C1700">
        <v>0.3</v>
      </c>
      <c r="D1700">
        <v>0.3</v>
      </c>
      <c r="E1700">
        <v>74</v>
      </c>
      <c r="F1700" t="s">
        <v>185</v>
      </c>
    </row>
    <row r="1701" spans="1:6" ht="15">
      <c r="A1701" t="s">
        <v>185</v>
      </c>
      <c r="B1701" s="54">
        <v>42563</v>
      </c>
      <c r="C1701">
        <v>0</v>
      </c>
      <c r="D1701">
        <v>0</v>
      </c>
      <c r="E1701">
        <v>76</v>
      </c>
      <c r="F1701" t="s">
        <v>185</v>
      </c>
    </row>
    <row r="1702" spans="1:6" ht="15">
      <c r="A1702" t="s">
        <v>185</v>
      </c>
      <c r="B1702" s="54">
        <v>42664</v>
      </c>
      <c r="C1702">
        <v>0.5</v>
      </c>
      <c r="D1702">
        <v>0</v>
      </c>
      <c r="E1702">
        <v>77</v>
      </c>
      <c r="F1702" t="s">
        <v>185</v>
      </c>
    </row>
    <row r="1703" spans="1:6" ht="15">
      <c r="A1703" t="s">
        <v>185</v>
      </c>
      <c r="B1703" s="54">
        <v>42718</v>
      </c>
      <c r="C1703">
        <v>0</v>
      </c>
      <c r="D1703">
        <v>0</v>
      </c>
      <c r="E1703">
        <v>73</v>
      </c>
      <c r="F1703" t="s">
        <v>185</v>
      </c>
    </row>
    <row r="1704" spans="1:6" ht="15">
      <c r="A1704" t="s">
        <v>185</v>
      </c>
      <c r="B1704" s="54">
        <v>42734</v>
      </c>
      <c r="C1704">
        <v>0</v>
      </c>
      <c r="D1704">
        <v>0</v>
      </c>
      <c r="E1704">
        <v>73</v>
      </c>
      <c r="F1704" t="s">
        <v>185</v>
      </c>
    </row>
    <row r="1705" spans="1:6" ht="15">
      <c r="A1705" t="s">
        <v>185</v>
      </c>
      <c r="B1705" s="54">
        <v>42758</v>
      </c>
      <c r="C1705">
        <v>0</v>
      </c>
      <c r="D1705">
        <v>0</v>
      </c>
      <c r="E1705">
        <v>66</v>
      </c>
      <c r="F1705" t="s">
        <v>185</v>
      </c>
    </row>
    <row r="1706" spans="1:6" ht="15">
      <c r="A1706" t="s">
        <v>185</v>
      </c>
      <c r="B1706" s="54">
        <v>42793</v>
      </c>
      <c r="C1706">
        <v>0</v>
      </c>
      <c r="D1706">
        <v>0</v>
      </c>
      <c r="E1706">
        <v>65</v>
      </c>
      <c r="F1706" t="s">
        <v>185</v>
      </c>
    </row>
    <row r="1707" spans="1:6" ht="15">
      <c r="A1707" t="s">
        <v>185</v>
      </c>
      <c r="B1707" s="54">
        <v>42829</v>
      </c>
      <c r="C1707">
        <v>0</v>
      </c>
      <c r="D1707">
        <v>0</v>
      </c>
      <c r="E1707">
        <v>66</v>
      </c>
      <c r="F1707" t="s">
        <v>185</v>
      </c>
    </row>
    <row r="1708" spans="1:6" ht="15">
      <c r="A1708" t="s">
        <v>185</v>
      </c>
      <c r="B1708" s="54">
        <v>42878</v>
      </c>
      <c r="C1708">
        <v>0</v>
      </c>
      <c r="D1708">
        <v>0.2</v>
      </c>
      <c r="E1708">
        <v>62</v>
      </c>
      <c r="F1708" t="s">
        <v>185</v>
      </c>
    </row>
    <row r="1709" spans="1:6" ht="15">
      <c r="A1709" t="s">
        <v>185</v>
      </c>
      <c r="B1709" s="54">
        <v>42914</v>
      </c>
      <c r="C1709">
        <v>0</v>
      </c>
      <c r="D1709">
        <v>0</v>
      </c>
      <c r="E1709">
        <v>67</v>
      </c>
      <c r="F1709" t="s">
        <v>185</v>
      </c>
    </row>
    <row r="1710" spans="1:6" ht="15">
      <c r="A1710" t="s">
        <v>185</v>
      </c>
      <c r="B1710" s="54">
        <v>42965</v>
      </c>
      <c r="C1710">
        <v>0</v>
      </c>
      <c r="D1710">
        <v>0</v>
      </c>
      <c r="E1710">
        <v>65</v>
      </c>
      <c r="F1710" t="s">
        <v>185</v>
      </c>
    </row>
    <row r="1711" spans="1:6" ht="15">
      <c r="A1711" t="s">
        <v>185</v>
      </c>
      <c r="B1711" s="54">
        <v>43006</v>
      </c>
      <c r="C1711">
        <v>0</v>
      </c>
      <c r="D1711">
        <v>0</v>
      </c>
      <c r="E1711">
        <v>64</v>
      </c>
      <c r="F1711" t="s">
        <v>185</v>
      </c>
    </row>
    <row r="1712" spans="1:6" ht="15">
      <c r="A1712" t="s">
        <v>185</v>
      </c>
      <c r="B1712" s="54">
        <v>43049</v>
      </c>
      <c r="C1712">
        <v>0</v>
      </c>
      <c r="D1712">
        <v>0</v>
      </c>
      <c r="E1712">
        <v>65</v>
      </c>
      <c r="F1712" t="s">
        <v>185</v>
      </c>
    </row>
    <row r="1713" spans="1:6" ht="15">
      <c r="A1713" t="s">
        <v>185</v>
      </c>
      <c r="B1713" s="54">
        <v>43090</v>
      </c>
      <c r="C1713">
        <v>0</v>
      </c>
      <c r="D1713">
        <v>0</v>
      </c>
      <c r="E1713">
        <v>65</v>
      </c>
      <c r="F1713" t="s">
        <v>185</v>
      </c>
    </row>
    <row r="1714" spans="1:6" ht="15">
      <c r="A1714" t="s">
        <v>185</v>
      </c>
      <c r="B1714" s="54">
        <v>43090</v>
      </c>
      <c r="E1714">
        <v>65</v>
      </c>
      <c r="F1714" t="s">
        <v>185</v>
      </c>
    </row>
    <row r="1715" spans="1:6" ht="15">
      <c r="A1715" t="s">
        <v>185</v>
      </c>
      <c r="B1715" s="54">
        <v>43349</v>
      </c>
      <c r="C1715">
        <v>0</v>
      </c>
      <c r="D1715">
        <v>0</v>
      </c>
      <c r="E1715">
        <v>64</v>
      </c>
      <c r="F1715" t="s">
        <v>185</v>
      </c>
    </row>
    <row r="1716" spans="1:6" ht="15">
      <c r="A1716" t="s">
        <v>185</v>
      </c>
      <c r="B1716" s="54">
        <v>43350</v>
      </c>
      <c r="C1716">
        <v>0</v>
      </c>
      <c r="D1716">
        <v>0</v>
      </c>
      <c r="E1716">
        <v>54</v>
      </c>
      <c r="F1716" t="s">
        <v>185</v>
      </c>
    </row>
    <row r="1717" spans="1:6" ht="15">
      <c r="A1717" t="s">
        <v>185</v>
      </c>
      <c r="B1717" s="54">
        <v>43353</v>
      </c>
      <c r="C1717">
        <v>0</v>
      </c>
      <c r="D1717">
        <v>0</v>
      </c>
      <c r="E1717">
        <v>58</v>
      </c>
      <c r="F1717" t="s">
        <v>185</v>
      </c>
    </row>
    <row r="1718" spans="1:6" ht="15">
      <c r="A1718" t="s">
        <v>185</v>
      </c>
      <c r="B1718" s="54">
        <v>43402</v>
      </c>
      <c r="C1718">
        <v>0</v>
      </c>
      <c r="D1718">
        <v>0</v>
      </c>
      <c r="E1718">
        <v>58</v>
      </c>
      <c r="F1718" t="s">
        <v>185</v>
      </c>
    </row>
    <row r="1719" spans="1:6" ht="15">
      <c r="A1719" t="s">
        <v>185</v>
      </c>
      <c r="B1719" s="54">
        <v>43402</v>
      </c>
      <c r="C1719">
        <v>0</v>
      </c>
      <c r="D1719">
        <v>0</v>
      </c>
      <c r="E1719">
        <v>58</v>
      </c>
      <c r="F1719" t="s">
        <v>185</v>
      </c>
    </row>
    <row r="1720" spans="1:6" ht="15">
      <c r="A1720" t="s">
        <v>185</v>
      </c>
      <c r="B1720" s="54">
        <v>43815</v>
      </c>
      <c r="C1720">
        <v>0</v>
      </c>
      <c r="D1720">
        <v>0</v>
      </c>
      <c r="E1720">
        <v>58</v>
      </c>
      <c r="F1720" t="s">
        <v>185</v>
      </c>
    </row>
    <row r="1721" spans="1:6" ht="15">
      <c r="A1721" t="s">
        <v>186</v>
      </c>
      <c r="B1721" s="54">
        <v>40044</v>
      </c>
      <c r="C1721">
        <v>1</v>
      </c>
      <c r="D1721">
        <v>1.5</v>
      </c>
      <c r="E1721">
        <v>89</v>
      </c>
      <c r="F1721" t="s">
        <v>186</v>
      </c>
    </row>
    <row r="1722" spans="1:6" ht="15">
      <c r="A1722" t="s">
        <v>186</v>
      </c>
      <c r="B1722" s="54">
        <v>40055</v>
      </c>
      <c r="C1722">
        <v>1</v>
      </c>
      <c r="D1722">
        <v>0.5</v>
      </c>
      <c r="E1722">
        <v>90</v>
      </c>
      <c r="F1722" t="s">
        <v>186</v>
      </c>
    </row>
    <row r="1723" spans="1:6" ht="15">
      <c r="A1723" t="s">
        <v>186</v>
      </c>
      <c r="B1723" s="54">
        <v>40275</v>
      </c>
      <c r="E1723">
        <v>84</v>
      </c>
      <c r="F1723" t="s">
        <v>186</v>
      </c>
    </row>
    <row r="1724" spans="1:6" ht="15">
      <c r="A1724" t="s">
        <v>186</v>
      </c>
      <c r="B1724" s="54">
        <v>40280</v>
      </c>
      <c r="E1724">
        <v>990.3</v>
      </c>
      <c r="F1724" t="s">
        <v>186</v>
      </c>
    </row>
    <row r="1725" spans="1:6" ht="15">
      <c r="A1725" t="s">
        <v>186</v>
      </c>
      <c r="B1725" s="54">
        <v>40295</v>
      </c>
      <c r="C1725">
        <v>0</v>
      </c>
      <c r="D1725">
        <v>0</v>
      </c>
      <c r="E1725">
        <v>77</v>
      </c>
      <c r="F1725" t="s">
        <v>186</v>
      </c>
    </row>
    <row r="1726" spans="1:6" ht="15">
      <c r="A1726" t="s">
        <v>186</v>
      </c>
      <c r="B1726" s="54">
        <v>40339</v>
      </c>
      <c r="C1726">
        <v>0</v>
      </c>
      <c r="D1726">
        <v>0</v>
      </c>
      <c r="E1726">
        <v>76</v>
      </c>
      <c r="F1726" t="s">
        <v>186</v>
      </c>
    </row>
    <row r="1727" spans="1:6" ht="15">
      <c r="A1727" t="s">
        <v>186</v>
      </c>
      <c r="B1727" s="54">
        <v>40344</v>
      </c>
      <c r="C1727">
        <v>0</v>
      </c>
      <c r="D1727">
        <v>0</v>
      </c>
      <c r="E1727">
        <v>76</v>
      </c>
      <c r="F1727" t="s">
        <v>186</v>
      </c>
    </row>
    <row r="1728" spans="1:6" ht="15">
      <c r="A1728" t="s">
        <v>186</v>
      </c>
      <c r="B1728" s="54">
        <v>40362</v>
      </c>
      <c r="C1728">
        <v>1</v>
      </c>
      <c r="D1728">
        <v>0.5</v>
      </c>
      <c r="E1728">
        <v>90</v>
      </c>
      <c r="F1728" t="s">
        <v>186</v>
      </c>
    </row>
    <row r="1729" spans="1:6" ht="15">
      <c r="A1729" t="s">
        <v>186</v>
      </c>
      <c r="B1729" s="54">
        <v>40431</v>
      </c>
      <c r="C1729">
        <v>1</v>
      </c>
      <c r="D1729">
        <v>0.5</v>
      </c>
      <c r="E1729">
        <v>77</v>
      </c>
      <c r="F1729" t="s">
        <v>186</v>
      </c>
    </row>
    <row r="1730" spans="1:6" ht="15">
      <c r="A1730" t="s">
        <v>186</v>
      </c>
      <c r="B1730" s="54">
        <v>40451</v>
      </c>
      <c r="C1730">
        <v>0.5</v>
      </c>
      <c r="D1730">
        <v>0.5</v>
      </c>
      <c r="E1730">
        <v>74</v>
      </c>
      <c r="F1730" t="s">
        <v>186</v>
      </c>
    </row>
    <row r="1731" spans="1:6" ht="15">
      <c r="A1731" t="s">
        <v>186</v>
      </c>
      <c r="B1731" s="54">
        <v>40479</v>
      </c>
      <c r="E1731">
        <v>962</v>
      </c>
      <c r="F1731" t="s">
        <v>186</v>
      </c>
    </row>
    <row r="1732" spans="1:6" ht="15">
      <c r="A1732" t="s">
        <v>186</v>
      </c>
      <c r="B1732" s="54">
        <v>40480</v>
      </c>
      <c r="C1732">
        <v>0</v>
      </c>
      <c r="D1732">
        <v>0</v>
      </c>
      <c r="E1732">
        <v>60</v>
      </c>
      <c r="F1732" t="s">
        <v>186</v>
      </c>
    </row>
    <row r="1733" spans="1:6" ht="15">
      <c r="A1733" t="s">
        <v>186</v>
      </c>
      <c r="B1733" s="54">
        <v>40507</v>
      </c>
      <c r="C1733">
        <v>0</v>
      </c>
      <c r="D1733">
        <v>0</v>
      </c>
      <c r="E1733">
        <v>60</v>
      </c>
      <c r="F1733" t="s">
        <v>186</v>
      </c>
    </row>
    <row r="1734" spans="1:6" ht="15">
      <c r="A1734" t="s">
        <v>186</v>
      </c>
      <c r="B1734" s="54">
        <v>40550</v>
      </c>
      <c r="C1734">
        <v>0</v>
      </c>
      <c r="D1734">
        <v>0</v>
      </c>
      <c r="E1734">
        <v>64</v>
      </c>
      <c r="F1734" t="s">
        <v>186</v>
      </c>
    </row>
    <row r="1735" spans="1:6" ht="15">
      <c r="A1735" t="s">
        <v>186</v>
      </c>
      <c r="B1735" s="54">
        <v>40595</v>
      </c>
      <c r="C1735">
        <v>0.5</v>
      </c>
      <c r="D1735">
        <v>0.5</v>
      </c>
      <c r="E1735">
        <v>61</v>
      </c>
      <c r="F1735" t="s">
        <v>186</v>
      </c>
    </row>
    <row r="1736" spans="1:6" ht="15">
      <c r="A1736" t="s">
        <v>186</v>
      </c>
      <c r="B1736" s="54">
        <v>40716</v>
      </c>
      <c r="E1736">
        <v>948.2</v>
      </c>
      <c r="F1736" t="s">
        <v>186</v>
      </c>
    </row>
    <row r="1737" spans="1:6" ht="15">
      <c r="A1737" t="s">
        <v>186</v>
      </c>
      <c r="B1737" s="54">
        <v>40763</v>
      </c>
      <c r="C1737">
        <v>0</v>
      </c>
      <c r="D1737">
        <v>0</v>
      </c>
      <c r="E1737">
        <v>85</v>
      </c>
      <c r="F1737" t="s">
        <v>186</v>
      </c>
    </row>
    <row r="1738" spans="1:6" ht="15">
      <c r="A1738" t="s">
        <v>186</v>
      </c>
      <c r="B1738" s="54">
        <v>40821</v>
      </c>
      <c r="C1738">
        <v>0</v>
      </c>
      <c r="D1738">
        <v>0</v>
      </c>
      <c r="E1738">
        <v>88</v>
      </c>
      <c r="F1738" t="s">
        <v>186</v>
      </c>
    </row>
    <row r="1739" spans="1:6" ht="15">
      <c r="A1739" t="s">
        <v>186</v>
      </c>
      <c r="B1739" s="54">
        <v>40791</v>
      </c>
      <c r="C1739">
        <v>0</v>
      </c>
      <c r="D1739">
        <v>0</v>
      </c>
      <c r="E1739">
        <v>88</v>
      </c>
      <c r="F1739" t="s">
        <v>186</v>
      </c>
    </row>
    <row r="1740" spans="1:6" ht="15">
      <c r="A1740" t="s">
        <v>186</v>
      </c>
      <c r="B1740" s="54">
        <v>40861</v>
      </c>
      <c r="C1740">
        <v>0.5</v>
      </c>
      <c r="D1740">
        <v>0.5</v>
      </c>
      <c r="E1740">
        <v>85</v>
      </c>
      <c r="F1740" t="s">
        <v>186</v>
      </c>
    </row>
    <row r="1741" spans="1:6" ht="15">
      <c r="A1741" t="s">
        <v>186</v>
      </c>
      <c r="B1741" s="54">
        <v>40848</v>
      </c>
      <c r="E1741">
        <v>995.5</v>
      </c>
      <c r="F1741" t="s">
        <v>186</v>
      </c>
    </row>
    <row r="1742" spans="1:6" ht="15">
      <c r="A1742" t="s">
        <v>186</v>
      </c>
      <c r="B1742" s="54">
        <v>40890</v>
      </c>
      <c r="C1742">
        <v>0</v>
      </c>
      <c r="D1742">
        <v>0</v>
      </c>
      <c r="E1742">
        <v>80</v>
      </c>
      <c r="F1742" t="s">
        <v>186</v>
      </c>
    </row>
    <row r="1743" spans="1:6" ht="15">
      <c r="A1743" t="s">
        <v>186</v>
      </c>
      <c r="B1743" s="54">
        <v>40924</v>
      </c>
      <c r="C1743">
        <v>0</v>
      </c>
      <c r="D1743">
        <v>0</v>
      </c>
      <c r="E1743">
        <v>75</v>
      </c>
      <c r="F1743" t="s">
        <v>186</v>
      </c>
    </row>
    <row r="1744" spans="1:6" ht="15">
      <c r="A1744" t="s">
        <v>186</v>
      </c>
      <c r="B1744" s="54">
        <v>40994</v>
      </c>
      <c r="C1744">
        <v>0.5</v>
      </c>
      <c r="D1744">
        <v>0.5</v>
      </c>
      <c r="E1744">
        <v>77</v>
      </c>
      <c r="F1744" t="s">
        <v>186</v>
      </c>
    </row>
    <row r="1745" spans="1:6" ht="15">
      <c r="A1745" t="s">
        <v>186</v>
      </c>
      <c r="B1745" s="54">
        <v>41001</v>
      </c>
      <c r="C1745">
        <v>0</v>
      </c>
      <c r="D1745">
        <v>0</v>
      </c>
      <c r="E1745">
        <v>972.1</v>
      </c>
      <c r="F1745" t="s">
        <v>186</v>
      </c>
    </row>
    <row r="1746" spans="1:6" ht="15">
      <c r="A1746" t="s">
        <v>186</v>
      </c>
      <c r="B1746" s="54">
        <v>41045</v>
      </c>
      <c r="C1746">
        <v>0</v>
      </c>
      <c r="D1746">
        <v>0</v>
      </c>
      <c r="E1746">
        <v>67</v>
      </c>
      <c r="F1746" t="s">
        <v>186</v>
      </c>
    </row>
    <row r="1747" spans="1:6" ht="15">
      <c r="A1747" t="s">
        <v>186</v>
      </c>
      <c r="B1747" s="54">
        <v>41063</v>
      </c>
      <c r="C1747">
        <v>0</v>
      </c>
      <c r="D1747">
        <v>0</v>
      </c>
      <c r="E1747">
        <v>949.3</v>
      </c>
      <c r="F1747" t="s">
        <v>186</v>
      </c>
    </row>
    <row r="1748" spans="1:6" ht="15">
      <c r="A1748" t="s">
        <v>186</v>
      </c>
      <c r="B1748" s="54">
        <v>41075</v>
      </c>
      <c r="C1748">
        <v>0</v>
      </c>
      <c r="D1748">
        <v>0</v>
      </c>
      <c r="E1748">
        <v>53</v>
      </c>
      <c r="F1748" t="s">
        <v>186</v>
      </c>
    </row>
    <row r="1749" spans="1:6" ht="15">
      <c r="A1749" t="s">
        <v>186</v>
      </c>
      <c r="B1749" s="54">
        <v>41120</v>
      </c>
      <c r="C1749">
        <v>0</v>
      </c>
      <c r="D1749">
        <v>0</v>
      </c>
      <c r="E1749">
        <v>54</v>
      </c>
      <c r="F1749" t="s">
        <v>186</v>
      </c>
    </row>
    <row r="1750" spans="1:6" ht="15">
      <c r="A1750" t="s">
        <v>186</v>
      </c>
      <c r="B1750" s="54">
        <v>41139</v>
      </c>
      <c r="C1750">
        <v>0</v>
      </c>
      <c r="D1750">
        <v>0</v>
      </c>
      <c r="E1750">
        <v>85</v>
      </c>
      <c r="F1750" t="s">
        <v>186</v>
      </c>
    </row>
    <row r="1751" spans="1:6" ht="15">
      <c r="A1751" t="s">
        <v>186</v>
      </c>
      <c r="B1751" s="54">
        <v>41164</v>
      </c>
      <c r="C1751">
        <v>0</v>
      </c>
      <c r="D1751">
        <v>0</v>
      </c>
      <c r="E1751">
        <v>87</v>
      </c>
      <c r="F1751" t="s">
        <v>186</v>
      </c>
    </row>
    <row r="1752" spans="1:6" ht="15">
      <c r="A1752" t="s">
        <v>186</v>
      </c>
      <c r="B1752" s="54">
        <v>41207</v>
      </c>
      <c r="C1752">
        <v>0</v>
      </c>
      <c r="D1752">
        <v>0</v>
      </c>
      <c r="E1752">
        <v>88</v>
      </c>
      <c r="F1752" t="s">
        <v>186</v>
      </c>
    </row>
    <row r="1753" spans="1:6" ht="15">
      <c r="A1753" t="s">
        <v>186</v>
      </c>
      <c r="B1753" s="54">
        <v>41264</v>
      </c>
      <c r="C1753">
        <v>0</v>
      </c>
      <c r="D1753">
        <v>0</v>
      </c>
      <c r="E1753">
        <v>85</v>
      </c>
      <c r="F1753" t="s">
        <v>186</v>
      </c>
    </row>
    <row r="1754" spans="1:6" ht="15">
      <c r="A1754" t="s">
        <v>186</v>
      </c>
      <c r="B1754" s="54">
        <v>41307</v>
      </c>
      <c r="C1754">
        <v>0</v>
      </c>
      <c r="D1754">
        <v>0</v>
      </c>
      <c r="E1754">
        <v>85</v>
      </c>
      <c r="F1754" t="s">
        <v>186</v>
      </c>
    </row>
    <row r="1755" spans="1:6" ht="15">
      <c r="A1755" t="s">
        <v>186</v>
      </c>
      <c r="B1755" s="54">
        <v>41349</v>
      </c>
      <c r="C1755">
        <v>0</v>
      </c>
      <c r="D1755">
        <v>0</v>
      </c>
      <c r="E1755">
        <v>86</v>
      </c>
      <c r="F1755" t="s">
        <v>186</v>
      </c>
    </row>
    <row r="1756" spans="1:6" ht="15">
      <c r="A1756" t="s">
        <v>186</v>
      </c>
      <c r="B1756" s="54">
        <v>41380</v>
      </c>
      <c r="C1756">
        <v>0</v>
      </c>
      <c r="D1756">
        <v>0</v>
      </c>
      <c r="E1756">
        <v>86</v>
      </c>
      <c r="F1756" t="s">
        <v>186</v>
      </c>
    </row>
    <row r="1757" spans="1:6" ht="15">
      <c r="A1757" t="s">
        <v>186</v>
      </c>
      <c r="B1757" s="54">
        <v>41397</v>
      </c>
      <c r="E1757">
        <v>1011</v>
      </c>
      <c r="F1757" t="s">
        <v>186</v>
      </c>
    </row>
    <row r="1758" spans="1:6" ht="15">
      <c r="A1758" t="s">
        <v>186</v>
      </c>
      <c r="B1758" s="54">
        <v>41418</v>
      </c>
      <c r="C1758">
        <v>0</v>
      </c>
      <c r="D1758">
        <v>0</v>
      </c>
      <c r="E1758">
        <v>1011</v>
      </c>
      <c r="F1758" t="s">
        <v>186</v>
      </c>
    </row>
    <row r="1759" spans="1:6" ht="15">
      <c r="A1759" t="s">
        <v>186</v>
      </c>
      <c r="B1759" s="54">
        <v>41394</v>
      </c>
      <c r="E1759">
        <v>1012</v>
      </c>
      <c r="F1759" t="s">
        <v>186</v>
      </c>
    </row>
    <row r="1760" spans="1:6" ht="15">
      <c r="A1760" t="s">
        <v>186</v>
      </c>
      <c r="B1760" s="54">
        <v>41386</v>
      </c>
      <c r="E1760">
        <v>1011</v>
      </c>
      <c r="F1760" t="s">
        <v>186</v>
      </c>
    </row>
    <row r="1761" spans="1:6" ht="15">
      <c r="A1761" t="s">
        <v>186</v>
      </c>
      <c r="B1761" s="54">
        <v>41451</v>
      </c>
      <c r="C1761">
        <v>0</v>
      </c>
      <c r="D1761">
        <v>0</v>
      </c>
      <c r="E1761">
        <v>85</v>
      </c>
      <c r="F1761" t="s">
        <v>186</v>
      </c>
    </row>
    <row r="1762" spans="1:6" ht="15">
      <c r="A1762" t="s">
        <v>186</v>
      </c>
      <c r="B1762" s="54">
        <v>41460</v>
      </c>
      <c r="C1762">
        <v>0</v>
      </c>
      <c r="D1762">
        <v>0</v>
      </c>
      <c r="E1762">
        <v>84</v>
      </c>
      <c r="F1762" t="s">
        <v>186</v>
      </c>
    </row>
    <row r="1763" spans="1:6" ht="15">
      <c r="A1763" t="s">
        <v>186</v>
      </c>
      <c r="B1763" s="54">
        <v>41467</v>
      </c>
      <c r="C1763">
        <v>0</v>
      </c>
      <c r="D1763">
        <v>0</v>
      </c>
      <c r="E1763">
        <v>84</v>
      </c>
      <c r="F1763" t="s">
        <v>186</v>
      </c>
    </row>
    <row r="1764" spans="1:6" ht="15">
      <c r="A1764" t="s">
        <v>186</v>
      </c>
      <c r="B1764" s="54">
        <v>41471</v>
      </c>
      <c r="C1764">
        <v>0</v>
      </c>
      <c r="D1764">
        <v>0</v>
      </c>
      <c r="E1764">
        <v>1003.6</v>
      </c>
      <c r="F1764" t="s">
        <v>186</v>
      </c>
    </row>
    <row r="1765" spans="1:6" ht="15">
      <c r="A1765" t="s">
        <v>186</v>
      </c>
      <c r="B1765" s="54">
        <v>41491</v>
      </c>
      <c r="C1765">
        <v>0</v>
      </c>
      <c r="D1765">
        <v>0</v>
      </c>
      <c r="E1765">
        <v>80</v>
      </c>
      <c r="F1765" t="s">
        <v>186</v>
      </c>
    </row>
    <row r="1766" spans="1:6" ht="15">
      <c r="A1766" t="s">
        <v>186</v>
      </c>
      <c r="B1766" s="54">
        <v>41529</v>
      </c>
      <c r="C1766">
        <v>0.3</v>
      </c>
      <c r="D1766">
        <v>0</v>
      </c>
      <c r="E1766">
        <v>79</v>
      </c>
      <c r="F1766" t="s">
        <v>186</v>
      </c>
    </row>
    <row r="1767" spans="1:6" ht="15">
      <c r="A1767" t="s">
        <v>186</v>
      </c>
      <c r="B1767" s="54">
        <v>41565</v>
      </c>
      <c r="C1767">
        <v>0</v>
      </c>
      <c r="D1767">
        <v>0</v>
      </c>
      <c r="E1767">
        <v>81</v>
      </c>
      <c r="F1767" t="s">
        <v>186</v>
      </c>
    </row>
    <row r="1768" spans="1:6" ht="15">
      <c r="A1768" t="s">
        <v>186</v>
      </c>
      <c r="B1768" s="54">
        <v>41591</v>
      </c>
      <c r="C1768">
        <v>0</v>
      </c>
      <c r="D1768">
        <v>0</v>
      </c>
      <c r="E1768">
        <v>979.7</v>
      </c>
      <c r="F1768" t="s">
        <v>186</v>
      </c>
    </row>
    <row r="1769" spans="1:6" ht="15">
      <c r="A1769" t="s">
        <v>186</v>
      </c>
      <c r="B1769" s="54">
        <v>41600</v>
      </c>
      <c r="C1769">
        <v>0</v>
      </c>
      <c r="D1769">
        <v>0</v>
      </c>
      <c r="E1769">
        <v>72</v>
      </c>
      <c r="F1769" t="s">
        <v>186</v>
      </c>
    </row>
    <row r="1770" spans="1:6" ht="15">
      <c r="A1770" t="s">
        <v>186</v>
      </c>
      <c r="B1770" s="54">
        <v>41619</v>
      </c>
      <c r="C1770">
        <v>0</v>
      </c>
      <c r="D1770">
        <v>0</v>
      </c>
      <c r="E1770">
        <v>960.6</v>
      </c>
      <c r="F1770" t="s">
        <v>186</v>
      </c>
    </row>
    <row r="1771" spans="1:6" ht="15">
      <c r="A1771" t="s">
        <v>186</v>
      </c>
      <c r="B1771" s="54">
        <v>41639</v>
      </c>
      <c r="C1771">
        <v>0</v>
      </c>
      <c r="D1771">
        <v>0</v>
      </c>
      <c r="E1771">
        <v>76</v>
      </c>
      <c r="F1771" t="s">
        <v>186</v>
      </c>
    </row>
    <row r="1772" spans="1:6" ht="15">
      <c r="A1772" t="s">
        <v>186</v>
      </c>
      <c r="B1772" s="54">
        <v>41701</v>
      </c>
      <c r="C1772">
        <v>1</v>
      </c>
      <c r="D1772">
        <v>0</v>
      </c>
      <c r="E1772">
        <v>69</v>
      </c>
      <c r="F1772" t="s">
        <v>186</v>
      </c>
    </row>
    <row r="1773" spans="1:6" ht="15">
      <c r="A1773" t="s">
        <v>186</v>
      </c>
      <c r="B1773" s="54">
        <v>41681</v>
      </c>
      <c r="C1773">
        <v>0.5</v>
      </c>
      <c r="D1773">
        <v>0</v>
      </c>
      <c r="E1773">
        <v>978</v>
      </c>
      <c r="F1773" t="s">
        <v>186</v>
      </c>
    </row>
    <row r="1774" spans="1:6" ht="15">
      <c r="A1774" t="s">
        <v>186</v>
      </c>
      <c r="B1774" s="54">
        <v>41703</v>
      </c>
      <c r="E1774">
        <v>965.3</v>
      </c>
      <c r="F1774" t="s">
        <v>186</v>
      </c>
    </row>
    <row r="1775" spans="1:6" ht="15">
      <c r="A1775" t="s">
        <v>186</v>
      </c>
      <c r="B1775" s="54">
        <v>41704</v>
      </c>
      <c r="C1775">
        <v>0</v>
      </c>
      <c r="D1775">
        <v>0</v>
      </c>
      <c r="E1775">
        <v>61</v>
      </c>
      <c r="F1775" t="s">
        <v>186</v>
      </c>
    </row>
    <row r="1776" spans="1:6" ht="15">
      <c r="A1776" t="s">
        <v>186</v>
      </c>
      <c r="B1776" s="54">
        <v>41683</v>
      </c>
      <c r="E1776">
        <v>978</v>
      </c>
      <c r="F1776" t="s">
        <v>186</v>
      </c>
    </row>
    <row r="1777" spans="1:6" ht="15">
      <c r="A1777" t="s">
        <v>186</v>
      </c>
      <c r="B1777" s="54">
        <v>41736</v>
      </c>
      <c r="C1777">
        <v>0</v>
      </c>
      <c r="D1777">
        <v>0</v>
      </c>
      <c r="E1777">
        <v>63</v>
      </c>
      <c r="F1777" t="s">
        <v>186</v>
      </c>
    </row>
    <row r="1778" spans="1:6" ht="15">
      <c r="A1778" t="s">
        <v>186</v>
      </c>
      <c r="B1778" s="54">
        <v>41769</v>
      </c>
      <c r="C1778">
        <v>0</v>
      </c>
      <c r="D1778">
        <v>0</v>
      </c>
      <c r="E1778">
        <v>63</v>
      </c>
      <c r="F1778" t="s">
        <v>186</v>
      </c>
    </row>
    <row r="1779" spans="1:6" ht="15">
      <c r="A1779" t="s">
        <v>186</v>
      </c>
      <c r="B1779" s="54">
        <v>41796</v>
      </c>
      <c r="C1779">
        <v>0</v>
      </c>
      <c r="D1779">
        <v>0</v>
      </c>
      <c r="E1779">
        <v>60</v>
      </c>
      <c r="F1779" t="s">
        <v>186</v>
      </c>
    </row>
    <row r="1780" spans="1:6" ht="15">
      <c r="A1780" t="s">
        <v>186</v>
      </c>
      <c r="B1780" s="54">
        <v>41838</v>
      </c>
      <c r="C1780">
        <v>0</v>
      </c>
      <c r="D1780">
        <v>0</v>
      </c>
      <c r="E1780">
        <v>64</v>
      </c>
      <c r="F1780" t="s">
        <v>186</v>
      </c>
    </row>
    <row r="1781" spans="1:6" ht="15">
      <c r="A1781" t="s">
        <v>186</v>
      </c>
      <c r="B1781" s="54">
        <v>41879</v>
      </c>
      <c r="E1781">
        <v>63</v>
      </c>
      <c r="F1781" t="s">
        <v>186</v>
      </c>
    </row>
    <row r="1782" spans="1:6" ht="15">
      <c r="A1782" t="s">
        <v>186</v>
      </c>
      <c r="B1782" s="54">
        <v>41880</v>
      </c>
      <c r="C1782">
        <v>0</v>
      </c>
      <c r="D1782">
        <v>0</v>
      </c>
      <c r="E1782">
        <v>63</v>
      </c>
      <c r="F1782" t="s">
        <v>186</v>
      </c>
    </row>
    <row r="1783" spans="1:6" ht="15">
      <c r="A1783" t="s">
        <v>187</v>
      </c>
      <c r="B1783" s="54">
        <v>40056</v>
      </c>
      <c r="C1783">
        <v>0</v>
      </c>
      <c r="D1783">
        <v>0.5</v>
      </c>
      <c r="E1783">
        <v>88</v>
      </c>
      <c r="F1783" t="s">
        <v>187</v>
      </c>
    </row>
    <row r="1784" spans="1:6" ht="15">
      <c r="A1784" t="s">
        <v>187</v>
      </c>
      <c r="B1784" s="54">
        <v>40103</v>
      </c>
      <c r="C1784">
        <v>0</v>
      </c>
      <c r="D1784">
        <v>0.5</v>
      </c>
      <c r="E1784">
        <v>85</v>
      </c>
      <c r="F1784" t="s">
        <v>187</v>
      </c>
    </row>
    <row r="1785" spans="1:6" ht="15">
      <c r="A1785" t="s">
        <v>187</v>
      </c>
      <c r="B1785" s="54">
        <v>40185</v>
      </c>
      <c r="C1785">
        <v>0.5</v>
      </c>
      <c r="D1785">
        <v>1</v>
      </c>
      <c r="E1785">
        <v>87</v>
      </c>
      <c r="F1785" t="s">
        <v>187</v>
      </c>
    </row>
    <row r="1786" spans="1:6" ht="15">
      <c r="A1786" t="s">
        <v>187</v>
      </c>
      <c r="B1786" s="54">
        <v>40225</v>
      </c>
      <c r="E1786">
        <v>1015</v>
      </c>
      <c r="F1786" t="s">
        <v>187</v>
      </c>
    </row>
    <row r="1787" spans="1:6" ht="15">
      <c r="A1787" t="s">
        <v>187</v>
      </c>
      <c r="B1787" s="54">
        <v>40266</v>
      </c>
      <c r="C1787">
        <v>0</v>
      </c>
      <c r="E1787">
        <v>79</v>
      </c>
      <c r="F1787" t="s">
        <v>187</v>
      </c>
    </row>
    <row r="1788" spans="1:6" ht="15">
      <c r="A1788" t="s">
        <v>187</v>
      </c>
      <c r="B1788" s="54">
        <v>40404</v>
      </c>
      <c r="C1788">
        <v>0</v>
      </c>
      <c r="D1788">
        <v>0</v>
      </c>
      <c r="E1788">
        <v>67</v>
      </c>
      <c r="F1788" t="s">
        <v>187</v>
      </c>
    </row>
    <row r="1789" spans="1:6" ht="15">
      <c r="A1789" t="s">
        <v>187</v>
      </c>
      <c r="B1789" s="54">
        <v>40448</v>
      </c>
      <c r="C1789">
        <v>0</v>
      </c>
      <c r="D1789">
        <v>0</v>
      </c>
      <c r="E1789">
        <v>60</v>
      </c>
      <c r="F1789" t="s">
        <v>187</v>
      </c>
    </row>
    <row r="1790" spans="1:6" ht="15">
      <c r="A1790" t="s">
        <v>187</v>
      </c>
      <c r="B1790" s="54">
        <v>40494</v>
      </c>
      <c r="C1790">
        <v>0</v>
      </c>
      <c r="D1790">
        <v>1</v>
      </c>
      <c r="E1790">
        <v>63</v>
      </c>
      <c r="F1790" t="s">
        <v>187</v>
      </c>
    </row>
    <row r="1791" spans="1:6" ht="15">
      <c r="A1791" t="s">
        <v>187</v>
      </c>
      <c r="B1791" s="54">
        <v>40512</v>
      </c>
      <c r="E1791">
        <v>948.6</v>
      </c>
      <c r="F1791" t="s">
        <v>187</v>
      </c>
    </row>
    <row r="1792" spans="1:6" ht="15">
      <c r="A1792" t="s">
        <v>187</v>
      </c>
      <c r="B1792" s="54">
        <v>40606</v>
      </c>
      <c r="C1792">
        <v>0</v>
      </c>
      <c r="D1792">
        <v>0</v>
      </c>
      <c r="E1792">
        <v>79</v>
      </c>
      <c r="F1792" t="s">
        <v>187</v>
      </c>
    </row>
    <row r="1793" spans="1:6" ht="15">
      <c r="A1793" t="s">
        <v>187</v>
      </c>
      <c r="B1793" s="54">
        <v>40647</v>
      </c>
      <c r="C1793">
        <v>0</v>
      </c>
      <c r="D1793">
        <v>0</v>
      </c>
      <c r="E1793">
        <v>80</v>
      </c>
      <c r="F1793" t="s">
        <v>187</v>
      </c>
    </row>
    <row r="1794" spans="1:6" ht="15">
      <c r="A1794" t="s">
        <v>187</v>
      </c>
      <c r="B1794" s="54">
        <v>40725</v>
      </c>
      <c r="C1794">
        <v>0</v>
      </c>
      <c r="D1794">
        <v>1</v>
      </c>
      <c r="E1794">
        <v>78</v>
      </c>
      <c r="F1794" t="s">
        <v>187</v>
      </c>
    </row>
    <row r="1795" spans="1:6" ht="15">
      <c r="A1795" t="s">
        <v>187</v>
      </c>
      <c r="B1795" s="54">
        <v>40750</v>
      </c>
      <c r="C1795">
        <v>1</v>
      </c>
      <c r="D1795">
        <v>1</v>
      </c>
      <c r="E1795">
        <v>77</v>
      </c>
      <c r="F1795" t="s">
        <v>187</v>
      </c>
    </row>
    <row r="1796" spans="1:6" ht="15">
      <c r="A1796" t="s">
        <v>187</v>
      </c>
      <c r="B1796" s="54">
        <v>40787</v>
      </c>
      <c r="C1796">
        <v>0</v>
      </c>
      <c r="D1796">
        <v>0</v>
      </c>
      <c r="E1796">
        <v>65</v>
      </c>
      <c r="F1796" t="s">
        <v>187</v>
      </c>
    </row>
    <row r="1797" spans="1:6" ht="15">
      <c r="A1797" t="s">
        <v>187</v>
      </c>
      <c r="B1797" s="54">
        <v>40756</v>
      </c>
      <c r="C1797">
        <v>0</v>
      </c>
      <c r="D1797">
        <v>0</v>
      </c>
      <c r="E1797">
        <v>65</v>
      </c>
      <c r="F1797" t="s">
        <v>187</v>
      </c>
    </row>
    <row r="1798" spans="1:6" ht="15">
      <c r="A1798" t="s">
        <v>187</v>
      </c>
      <c r="B1798" s="54">
        <v>40785</v>
      </c>
      <c r="E1798">
        <v>994.3</v>
      </c>
      <c r="F1798" t="s">
        <v>187</v>
      </c>
    </row>
    <row r="1799" spans="1:6" ht="15">
      <c r="A1799" t="s">
        <v>187</v>
      </c>
      <c r="B1799" s="54">
        <v>40870</v>
      </c>
      <c r="C1799">
        <v>0</v>
      </c>
      <c r="D1799">
        <v>0</v>
      </c>
      <c r="E1799">
        <v>55</v>
      </c>
      <c r="F1799" t="s">
        <v>187</v>
      </c>
    </row>
    <row r="1800" spans="1:6" ht="15">
      <c r="A1800" t="s">
        <v>187</v>
      </c>
      <c r="B1800" s="54">
        <v>40880</v>
      </c>
      <c r="C1800">
        <v>0</v>
      </c>
      <c r="D1800">
        <v>0</v>
      </c>
      <c r="E1800">
        <v>55</v>
      </c>
      <c r="F1800" t="s">
        <v>187</v>
      </c>
    </row>
    <row r="1801" spans="1:6" ht="15">
      <c r="A1801" t="s">
        <v>187</v>
      </c>
      <c r="B1801" s="54">
        <v>40967</v>
      </c>
      <c r="C1801">
        <v>1</v>
      </c>
      <c r="D1801">
        <v>1.5</v>
      </c>
      <c r="E1801">
        <v>49.5</v>
      </c>
      <c r="F1801" t="s">
        <v>187</v>
      </c>
    </row>
    <row r="1802" spans="1:6" ht="15">
      <c r="A1802" t="s">
        <v>187</v>
      </c>
      <c r="B1802" s="54">
        <v>40921</v>
      </c>
      <c r="C1802">
        <v>0</v>
      </c>
      <c r="D1802">
        <v>1</v>
      </c>
      <c r="E1802">
        <v>50</v>
      </c>
      <c r="F1802" t="s">
        <v>187</v>
      </c>
    </row>
    <row r="1803" spans="1:6" ht="15">
      <c r="A1803" t="s">
        <v>187</v>
      </c>
      <c r="B1803" s="54">
        <v>41034</v>
      </c>
      <c r="C1803">
        <v>0.5</v>
      </c>
      <c r="D1803">
        <v>0</v>
      </c>
      <c r="E1803">
        <v>53</v>
      </c>
      <c r="F1803" t="s">
        <v>187</v>
      </c>
    </row>
    <row r="1804" spans="1:6" ht="15">
      <c r="A1804" t="s">
        <v>187</v>
      </c>
      <c r="B1804" s="54">
        <v>41093</v>
      </c>
      <c r="C1804">
        <v>0</v>
      </c>
      <c r="D1804">
        <v>0</v>
      </c>
      <c r="E1804">
        <v>85</v>
      </c>
      <c r="F1804" t="s">
        <v>187</v>
      </c>
    </row>
    <row r="1805" spans="1:6" ht="15">
      <c r="A1805" t="s">
        <v>187</v>
      </c>
      <c r="B1805" s="54">
        <v>41127</v>
      </c>
      <c r="C1805">
        <v>0</v>
      </c>
      <c r="D1805">
        <v>0</v>
      </c>
      <c r="E1805">
        <v>88</v>
      </c>
      <c r="F1805" t="s">
        <v>187</v>
      </c>
    </row>
    <row r="1806" spans="1:6" ht="15">
      <c r="A1806" t="s">
        <v>187</v>
      </c>
      <c r="B1806" s="54">
        <v>41192</v>
      </c>
      <c r="C1806">
        <v>0</v>
      </c>
      <c r="D1806">
        <v>0</v>
      </c>
      <c r="E1806">
        <v>80</v>
      </c>
      <c r="F1806" t="s">
        <v>187</v>
      </c>
    </row>
    <row r="1807" spans="1:6" ht="15">
      <c r="A1807" t="s">
        <v>187</v>
      </c>
      <c r="B1807" s="54">
        <v>41239</v>
      </c>
      <c r="C1807">
        <v>0</v>
      </c>
      <c r="D1807">
        <v>0</v>
      </c>
      <c r="E1807">
        <v>90</v>
      </c>
      <c r="F1807" t="s">
        <v>187</v>
      </c>
    </row>
    <row r="1808" spans="1:6" ht="15">
      <c r="A1808" t="s">
        <v>187</v>
      </c>
      <c r="B1808" s="54">
        <v>41257</v>
      </c>
      <c r="C1808">
        <v>0</v>
      </c>
      <c r="D1808">
        <v>0</v>
      </c>
      <c r="E1808">
        <v>88</v>
      </c>
      <c r="F1808" t="s">
        <v>187</v>
      </c>
    </row>
    <row r="1809" spans="1:6" ht="15">
      <c r="A1809" t="s">
        <v>187</v>
      </c>
      <c r="B1809" s="54">
        <v>41286</v>
      </c>
      <c r="C1809">
        <v>0</v>
      </c>
      <c r="D1809">
        <v>0</v>
      </c>
      <c r="E1809">
        <v>86</v>
      </c>
      <c r="F1809" t="s">
        <v>187</v>
      </c>
    </row>
    <row r="1810" spans="1:6" ht="15">
      <c r="A1810" t="s">
        <v>187</v>
      </c>
      <c r="B1810" s="54">
        <v>41319</v>
      </c>
      <c r="C1810">
        <v>0</v>
      </c>
      <c r="D1810">
        <v>0</v>
      </c>
      <c r="E1810">
        <v>85</v>
      </c>
      <c r="F1810" t="s">
        <v>187</v>
      </c>
    </row>
    <row r="1811" spans="1:6" ht="15">
      <c r="A1811" t="s">
        <v>187</v>
      </c>
      <c r="B1811" s="54">
        <v>41368</v>
      </c>
      <c r="C1811">
        <v>0</v>
      </c>
      <c r="D1811">
        <v>0</v>
      </c>
      <c r="E1811">
        <v>88</v>
      </c>
      <c r="F1811" t="s">
        <v>187</v>
      </c>
    </row>
    <row r="1812" spans="1:6" ht="15">
      <c r="A1812" t="s">
        <v>187</v>
      </c>
      <c r="B1812" s="54">
        <v>41428</v>
      </c>
      <c r="C1812">
        <v>0</v>
      </c>
      <c r="D1812">
        <v>0.5</v>
      </c>
      <c r="E1812">
        <v>80</v>
      </c>
      <c r="F1812" t="s">
        <v>187</v>
      </c>
    </row>
    <row r="1813" spans="1:6" ht="15">
      <c r="A1813" t="s">
        <v>187</v>
      </c>
      <c r="B1813" s="54">
        <v>41395</v>
      </c>
      <c r="C1813">
        <v>0</v>
      </c>
      <c r="D1813">
        <v>0</v>
      </c>
      <c r="E1813">
        <v>85</v>
      </c>
      <c r="F1813" t="s">
        <v>187</v>
      </c>
    </row>
    <row r="1814" spans="1:6" ht="15">
      <c r="A1814" t="s">
        <v>187</v>
      </c>
      <c r="B1814" s="54">
        <v>41460</v>
      </c>
      <c r="C1814">
        <v>0</v>
      </c>
      <c r="D1814">
        <v>0</v>
      </c>
      <c r="E1814">
        <v>85</v>
      </c>
      <c r="F1814" t="s">
        <v>187</v>
      </c>
    </row>
    <row r="1815" spans="1:6" ht="15">
      <c r="A1815" t="s">
        <v>187</v>
      </c>
      <c r="B1815" s="54">
        <v>41493</v>
      </c>
      <c r="C1815">
        <v>0</v>
      </c>
      <c r="D1815">
        <v>0</v>
      </c>
      <c r="E1815">
        <v>88</v>
      </c>
      <c r="F1815" t="s">
        <v>187</v>
      </c>
    </row>
    <row r="1816" spans="1:6" ht="15">
      <c r="A1816" t="s">
        <v>187</v>
      </c>
      <c r="B1816" s="54">
        <v>41530</v>
      </c>
      <c r="C1816">
        <v>0</v>
      </c>
      <c r="D1816">
        <v>0</v>
      </c>
      <c r="E1816">
        <v>90</v>
      </c>
      <c r="F1816" t="s">
        <v>187</v>
      </c>
    </row>
    <row r="1817" spans="1:6" ht="15">
      <c r="A1817" t="s">
        <v>187</v>
      </c>
      <c r="B1817" s="54">
        <v>41569</v>
      </c>
      <c r="C1817">
        <v>0</v>
      </c>
      <c r="D1817">
        <v>0</v>
      </c>
      <c r="E1817">
        <v>76</v>
      </c>
      <c r="F1817" t="s">
        <v>187</v>
      </c>
    </row>
    <row r="1818" spans="1:6" ht="15">
      <c r="A1818" t="s">
        <v>187</v>
      </c>
      <c r="B1818" s="54">
        <v>41605</v>
      </c>
      <c r="E1818">
        <v>80</v>
      </c>
      <c r="F1818" t="s">
        <v>187</v>
      </c>
    </row>
    <row r="1819" spans="1:6" ht="15">
      <c r="A1819" t="s">
        <v>187</v>
      </c>
      <c r="B1819" s="54">
        <v>41650</v>
      </c>
      <c r="C1819">
        <v>0</v>
      </c>
      <c r="D1819">
        <v>0</v>
      </c>
      <c r="E1819">
        <v>76</v>
      </c>
      <c r="F1819" t="s">
        <v>187</v>
      </c>
    </row>
    <row r="1820" spans="1:6" ht="15">
      <c r="A1820" t="s">
        <v>187</v>
      </c>
      <c r="B1820" s="54">
        <v>41556</v>
      </c>
      <c r="C1820">
        <v>0</v>
      </c>
      <c r="D1820">
        <v>0</v>
      </c>
      <c r="E1820">
        <v>992.3</v>
      </c>
      <c r="F1820" t="s">
        <v>187</v>
      </c>
    </row>
    <row r="1821" spans="1:6" ht="15">
      <c r="A1821" t="s">
        <v>187</v>
      </c>
      <c r="B1821" s="54">
        <v>41681</v>
      </c>
      <c r="C1821">
        <v>0</v>
      </c>
      <c r="D1821">
        <v>0</v>
      </c>
      <c r="E1821">
        <v>76</v>
      </c>
      <c r="F1821" t="s">
        <v>187</v>
      </c>
    </row>
    <row r="1822" spans="1:6" ht="15">
      <c r="A1822" t="s">
        <v>187</v>
      </c>
      <c r="B1822" s="54">
        <v>41731</v>
      </c>
      <c r="C1822">
        <v>0</v>
      </c>
      <c r="D1822">
        <v>0</v>
      </c>
      <c r="E1822">
        <v>77</v>
      </c>
      <c r="F1822" t="s">
        <v>187</v>
      </c>
    </row>
    <row r="1823" spans="1:6" ht="15">
      <c r="A1823" t="s">
        <v>187</v>
      </c>
      <c r="B1823" s="54">
        <v>41738</v>
      </c>
      <c r="C1823">
        <v>0</v>
      </c>
      <c r="D1823">
        <v>0.5</v>
      </c>
      <c r="E1823">
        <v>77</v>
      </c>
      <c r="F1823" t="s">
        <v>187</v>
      </c>
    </row>
    <row r="1824" spans="1:6" ht="15">
      <c r="A1824" t="s">
        <v>187</v>
      </c>
      <c r="B1824" s="54">
        <v>41772</v>
      </c>
      <c r="C1824">
        <v>0</v>
      </c>
      <c r="D1824">
        <v>0</v>
      </c>
      <c r="E1824">
        <v>76</v>
      </c>
      <c r="F1824" t="s">
        <v>187</v>
      </c>
    </row>
    <row r="1825" spans="1:6" ht="15">
      <c r="A1825" t="s">
        <v>187</v>
      </c>
      <c r="B1825" s="54">
        <v>41801</v>
      </c>
      <c r="C1825">
        <v>0</v>
      </c>
      <c r="D1825">
        <v>0</v>
      </c>
      <c r="E1825">
        <v>75</v>
      </c>
      <c r="F1825" t="s">
        <v>187</v>
      </c>
    </row>
    <row r="1826" spans="1:6" ht="15">
      <c r="A1826" t="s">
        <v>187</v>
      </c>
      <c r="B1826" s="54">
        <v>41834</v>
      </c>
      <c r="C1826">
        <v>0</v>
      </c>
      <c r="D1826">
        <v>0</v>
      </c>
      <c r="E1826">
        <v>76</v>
      </c>
      <c r="F1826" t="s">
        <v>187</v>
      </c>
    </row>
    <row r="1827" spans="1:6" ht="15">
      <c r="A1827" t="s">
        <v>187</v>
      </c>
      <c r="B1827" s="54">
        <v>41904</v>
      </c>
      <c r="C1827">
        <v>0</v>
      </c>
      <c r="D1827">
        <v>0</v>
      </c>
      <c r="E1827">
        <v>78</v>
      </c>
      <c r="F1827" t="s">
        <v>187</v>
      </c>
    </row>
    <row r="1828" spans="1:6" ht="15">
      <c r="A1828" t="s">
        <v>187</v>
      </c>
      <c r="B1828" s="54">
        <v>41912</v>
      </c>
      <c r="C1828">
        <v>0</v>
      </c>
      <c r="D1828">
        <v>0</v>
      </c>
      <c r="E1828">
        <v>973.8</v>
      </c>
      <c r="F1828" t="s">
        <v>187</v>
      </c>
    </row>
    <row r="1829" spans="1:6" ht="15">
      <c r="A1829" t="s">
        <v>187</v>
      </c>
      <c r="B1829" s="54">
        <v>41920</v>
      </c>
      <c r="C1829">
        <v>0</v>
      </c>
      <c r="D1829">
        <v>0</v>
      </c>
      <c r="E1829">
        <v>65</v>
      </c>
      <c r="F1829" t="s">
        <v>187</v>
      </c>
    </row>
    <row r="1830" spans="1:6" ht="15">
      <c r="A1830" t="s">
        <v>187</v>
      </c>
      <c r="B1830" s="54">
        <v>41946</v>
      </c>
      <c r="C1830">
        <v>0</v>
      </c>
      <c r="D1830">
        <v>0</v>
      </c>
      <c r="E1830">
        <v>65</v>
      </c>
      <c r="F1830" t="s">
        <v>187</v>
      </c>
    </row>
    <row r="1831" spans="1:6" ht="15">
      <c r="A1831" t="s">
        <v>187</v>
      </c>
      <c r="B1831" s="54">
        <v>42026</v>
      </c>
      <c r="C1831">
        <v>0</v>
      </c>
      <c r="D1831">
        <v>0</v>
      </c>
      <c r="E1831">
        <v>68</v>
      </c>
      <c r="F1831" t="s">
        <v>187</v>
      </c>
    </row>
    <row r="1832" spans="1:6" ht="15">
      <c r="A1832" t="s">
        <v>187</v>
      </c>
      <c r="B1832" s="54">
        <v>42017</v>
      </c>
      <c r="C1832">
        <v>0</v>
      </c>
      <c r="D1832">
        <v>0</v>
      </c>
      <c r="E1832">
        <v>72</v>
      </c>
      <c r="F1832" t="s">
        <v>187</v>
      </c>
    </row>
    <row r="1833" spans="1:6" ht="15">
      <c r="A1833" t="s">
        <v>187</v>
      </c>
      <c r="B1833" s="54">
        <v>42033</v>
      </c>
      <c r="C1833">
        <v>0</v>
      </c>
      <c r="D1833">
        <v>0</v>
      </c>
      <c r="E1833">
        <v>68</v>
      </c>
      <c r="F1833" t="s">
        <v>187</v>
      </c>
    </row>
    <row r="1834" spans="1:6" ht="15">
      <c r="A1834" t="s">
        <v>188</v>
      </c>
      <c r="B1834" s="54">
        <v>40085</v>
      </c>
      <c r="C1834">
        <v>0</v>
      </c>
      <c r="D1834">
        <v>0</v>
      </c>
      <c r="E1834">
        <v>85</v>
      </c>
      <c r="F1834" t="s">
        <v>188</v>
      </c>
    </row>
    <row r="1835" spans="1:6" ht="15">
      <c r="A1835" t="s">
        <v>188</v>
      </c>
      <c r="B1835" s="54">
        <v>40114</v>
      </c>
      <c r="C1835">
        <v>0</v>
      </c>
      <c r="D1835">
        <v>0</v>
      </c>
      <c r="E1835">
        <v>89</v>
      </c>
      <c r="F1835" t="s">
        <v>188</v>
      </c>
    </row>
    <row r="1836" spans="1:6" ht="15">
      <c r="A1836" t="s">
        <v>188</v>
      </c>
      <c r="B1836" s="54">
        <v>40184</v>
      </c>
      <c r="C1836">
        <v>0</v>
      </c>
      <c r="D1836">
        <v>0</v>
      </c>
      <c r="E1836">
        <v>90</v>
      </c>
      <c r="F1836" t="s">
        <v>188</v>
      </c>
    </row>
    <row r="1837" spans="1:6" ht="15">
      <c r="A1837" t="s">
        <v>188</v>
      </c>
      <c r="B1837" s="54">
        <v>40213</v>
      </c>
      <c r="C1837">
        <v>0.5</v>
      </c>
      <c r="D1837">
        <v>0</v>
      </c>
      <c r="E1837">
        <v>85</v>
      </c>
      <c r="F1837" t="s">
        <v>188</v>
      </c>
    </row>
    <row r="1838" spans="1:6" ht="15">
      <c r="A1838" t="s">
        <v>188</v>
      </c>
      <c r="B1838" s="54">
        <v>40250</v>
      </c>
      <c r="C1838">
        <v>0</v>
      </c>
      <c r="D1838">
        <v>0</v>
      </c>
      <c r="E1838">
        <v>90</v>
      </c>
      <c r="F1838" t="s">
        <v>188</v>
      </c>
    </row>
    <row r="1839" spans="1:6" ht="15">
      <c r="A1839" t="s">
        <v>188</v>
      </c>
      <c r="B1839" s="54">
        <v>40279</v>
      </c>
      <c r="C1839">
        <v>0</v>
      </c>
      <c r="D1839">
        <v>0</v>
      </c>
      <c r="E1839">
        <v>89</v>
      </c>
      <c r="F1839" t="s">
        <v>188</v>
      </c>
    </row>
    <row r="1840" spans="1:6" ht="15">
      <c r="A1840" t="s">
        <v>188</v>
      </c>
      <c r="B1840" s="54">
        <v>40419</v>
      </c>
      <c r="C1840">
        <v>0.5</v>
      </c>
      <c r="D1840">
        <v>0.5</v>
      </c>
      <c r="E1840">
        <v>85</v>
      </c>
      <c r="F1840" t="s">
        <v>188</v>
      </c>
    </row>
    <row r="1841" spans="1:6" ht="15">
      <c r="A1841" t="s">
        <v>188</v>
      </c>
      <c r="B1841" s="54">
        <v>40450</v>
      </c>
      <c r="C1841">
        <v>1</v>
      </c>
      <c r="D1841">
        <v>0.5</v>
      </c>
      <c r="E1841">
        <v>85</v>
      </c>
      <c r="F1841" t="s">
        <v>188</v>
      </c>
    </row>
    <row r="1842" spans="1:6" ht="15">
      <c r="A1842" t="s">
        <v>188</v>
      </c>
      <c r="B1842" s="54">
        <v>40665</v>
      </c>
      <c r="C1842">
        <v>0.5</v>
      </c>
      <c r="D1842">
        <v>0</v>
      </c>
      <c r="E1842">
        <v>77</v>
      </c>
      <c r="F1842" t="s">
        <v>188</v>
      </c>
    </row>
    <row r="1843" spans="1:6" ht="15">
      <c r="A1843" t="s">
        <v>188</v>
      </c>
      <c r="B1843" s="54">
        <v>40715</v>
      </c>
      <c r="C1843">
        <v>0</v>
      </c>
      <c r="D1843">
        <v>0</v>
      </c>
      <c r="E1843">
        <v>79</v>
      </c>
      <c r="F1843" t="s">
        <v>188</v>
      </c>
    </row>
    <row r="1844" spans="1:6" ht="15">
      <c r="A1844" t="s">
        <v>188</v>
      </c>
      <c r="B1844" s="54">
        <v>40752</v>
      </c>
      <c r="E1844">
        <v>78</v>
      </c>
      <c r="F1844" t="s">
        <v>188</v>
      </c>
    </row>
    <row r="1845" spans="1:6" ht="15">
      <c r="A1845" t="s">
        <v>188</v>
      </c>
      <c r="B1845" s="54">
        <v>40797</v>
      </c>
      <c r="C1845">
        <v>0.5</v>
      </c>
      <c r="D1845">
        <v>0.5</v>
      </c>
      <c r="E1845">
        <v>75</v>
      </c>
      <c r="F1845" t="s">
        <v>188</v>
      </c>
    </row>
    <row r="1846" spans="1:6" ht="15">
      <c r="A1846" t="s">
        <v>188</v>
      </c>
      <c r="B1846" s="54">
        <v>40799</v>
      </c>
      <c r="E1846">
        <v>969.9</v>
      </c>
      <c r="F1846" t="s">
        <v>188</v>
      </c>
    </row>
    <row r="1847" spans="1:6" ht="15">
      <c r="A1847" t="s">
        <v>188</v>
      </c>
      <c r="B1847" s="54">
        <v>40878</v>
      </c>
      <c r="E1847">
        <v>955.6</v>
      </c>
      <c r="F1847" t="s">
        <v>188</v>
      </c>
    </row>
    <row r="1848" spans="1:6" ht="15">
      <c r="A1848" t="s">
        <v>188</v>
      </c>
      <c r="B1848" s="54">
        <v>40889</v>
      </c>
      <c r="C1848">
        <v>0</v>
      </c>
      <c r="D1848">
        <v>0</v>
      </c>
      <c r="E1848">
        <v>57</v>
      </c>
      <c r="F1848" t="s">
        <v>188</v>
      </c>
    </row>
    <row r="1849" spans="1:6" ht="15">
      <c r="A1849" t="s">
        <v>188</v>
      </c>
      <c r="B1849" s="54">
        <v>40920</v>
      </c>
      <c r="C1849">
        <v>0</v>
      </c>
      <c r="D1849">
        <v>0</v>
      </c>
      <c r="E1849">
        <v>56</v>
      </c>
      <c r="F1849" t="s">
        <v>188</v>
      </c>
    </row>
    <row r="1850" spans="1:6" ht="15">
      <c r="A1850" t="s">
        <v>188</v>
      </c>
      <c r="B1850" s="54">
        <v>40876</v>
      </c>
      <c r="C1850">
        <v>0</v>
      </c>
      <c r="D1850">
        <v>0</v>
      </c>
      <c r="E1850">
        <v>63</v>
      </c>
      <c r="F1850" t="s">
        <v>188</v>
      </c>
    </row>
    <row r="1851" spans="1:6" ht="15">
      <c r="A1851" t="s">
        <v>188</v>
      </c>
      <c r="B1851" s="54">
        <v>40961</v>
      </c>
      <c r="C1851">
        <v>0</v>
      </c>
      <c r="D1851">
        <v>0</v>
      </c>
      <c r="E1851">
        <v>57</v>
      </c>
      <c r="F1851" t="s">
        <v>188</v>
      </c>
    </row>
    <row r="1852" spans="1:6" ht="15">
      <c r="A1852" t="s">
        <v>188</v>
      </c>
      <c r="B1852" s="54">
        <v>40992</v>
      </c>
      <c r="C1852">
        <v>0</v>
      </c>
      <c r="D1852">
        <v>0</v>
      </c>
      <c r="E1852">
        <v>58</v>
      </c>
      <c r="F1852" t="s">
        <v>188</v>
      </c>
    </row>
    <row r="1853" spans="1:6" ht="15">
      <c r="A1853" t="s">
        <v>188</v>
      </c>
      <c r="B1853" s="54">
        <v>41016</v>
      </c>
      <c r="C1853">
        <v>0.5</v>
      </c>
      <c r="D1853">
        <v>0.5</v>
      </c>
      <c r="E1853">
        <v>55</v>
      </c>
      <c r="F1853" t="s">
        <v>188</v>
      </c>
    </row>
    <row r="1854" spans="1:6" ht="15">
      <c r="A1854" t="s">
        <v>188</v>
      </c>
      <c r="B1854" s="54">
        <v>41046</v>
      </c>
      <c r="C1854">
        <v>0</v>
      </c>
      <c r="D1854">
        <v>0</v>
      </c>
      <c r="E1854">
        <v>85</v>
      </c>
      <c r="F1854" t="s">
        <v>188</v>
      </c>
    </row>
    <row r="1855" spans="1:6" ht="15">
      <c r="A1855" t="s">
        <v>188</v>
      </c>
      <c r="B1855" s="54">
        <v>41099</v>
      </c>
      <c r="C1855">
        <v>0</v>
      </c>
      <c r="D1855">
        <v>0</v>
      </c>
      <c r="E1855">
        <v>85</v>
      </c>
      <c r="F1855" t="s">
        <v>188</v>
      </c>
    </row>
    <row r="1856" spans="1:6" ht="15">
      <c r="A1856" t="s">
        <v>188</v>
      </c>
      <c r="B1856" s="54">
        <v>41127</v>
      </c>
      <c r="C1856">
        <v>0</v>
      </c>
      <c r="D1856">
        <v>0</v>
      </c>
      <c r="E1856">
        <v>90</v>
      </c>
      <c r="F1856" t="s">
        <v>188</v>
      </c>
    </row>
    <row r="1857" spans="1:6" ht="15">
      <c r="A1857" t="s">
        <v>188</v>
      </c>
      <c r="B1857" s="54">
        <v>41166</v>
      </c>
      <c r="C1857">
        <v>0</v>
      </c>
      <c r="D1857">
        <v>0</v>
      </c>
      <c r="E1857">
        <v>85</v>
      </c>
      <c r="F1857" t="s">
        <v>188</v>
      </c>
    </row>
    <row r="1858" spans="1:6" ht="15">
      <c r="A1858" t="s">
        <v>188</v>
      </c>
      <c r="B1858" s="54">
        <v>41255</v>
      </c>
      <c r="C1858">
        <v>0</v>
      </c>
      <c r="D1858">
        <v>0</v>
      </c>
      <c r="E1858">
        <v>85</v>
      </c>
      <c r="F1858" t="s">
        <v>188</v>
      </c>
    </row>
    <row r="1859" spans="1:6" ht="15">
      <c r="A1859" t="s">
        <v>188</v>
      </c>
      <c r="B1859" s="54">
        <v>41299</v>
      </c>
      <c r="C1859">
        <v>0.5</v>
      </c>
      <c r="D1859">
        <v>0.5</v>
      </c>
      <c r="E1859">
        <v>86</v>
      </c>
      <c r="F1859" t="s">
        <v>188</v>
      </c>
    </row>
    <row r="1860" spans="1:6" ht="15">
      <c r="A1860" t="s">
        <v>188</v>
      </c>
      <c r="B1860" s="54">
        <v>41327</v>
      </c>
      <c r="C1860">
        <v>0</v>
      </c>
      <c r="D1860">
        <v>0</v>
      </c>
      <c r="E1860">
        <v>57</v>
      </c>
      <c r="F1860" t="s">
        <v>188</v>
      </c>
    </row>
    <row r="1861" spans="1:6" ht="15">
      <c r="A1861" t="s">
        <v>188</v>
      </c>
      <c r="B1861" s="54">
        <v>41368</v>
      </c>
      <c r="C1861">
        <v>0</v>
      </c>
      <c r="D1861">
        <v>0</v>
      </c>
      <c r="E1861">
        <v>89</v>
      </c>
      <c r="F1861" t="s">
        <v>188</v>
      </c>
    </row>
    <row r="1862" spans="1:6" ht="15">
      <c r="A1862" t="s">
        <v>188</v>
      </c>
      <c r="B1862" s="54">
        <v>41400</v>
      </c>
      <c r="C1862">
        <v>0.4</v>
      </c>
      <c r="D1862">
        <v>0.2</v>
      </c>
      <c r="E1862">
        <v>88</v>
      </c>
      <c r="F1862" t="s">
        <v>188</v>
      </c>
    </row>
    <row r="1863" spans="1:6" ht="15">
      <c r="A1863" t="s">
        <v>188</v>
      </c>
      <c r="B1863" s="54">
        <v>41431</v>
      </c>
      <c r="C1863">
        <v>0.5</v>
      </c>
      <c r="D1863">
        <v>0.5</v>
      </c>
      <c r="E1863">
        <v>88</v>
      </c>
      <c r="F1863" t="s">
        <v>188</v>
      </c>
    </row>
    <row r="1864" spans="1:6" ht="15">
      <c r="A1864" t="s">
        <v>188</v>
      </c>
      <c r="B1864" s="54">
        <v>41463</v>
      </c>
      <c r="C1864">
        <v>1</v>
      </c>
      <c r="D1864">
        <v>1.5</v>
      </c>
      <c r="E1864">
        <v>88</v>
      </c>
      <c r="F1864" t="s">
        <v>188</v>
      </c>
    </row>
    <row r="1865" spans="1:6" ht="15">
      <c r="A1865" t="s">
        <v>188</v>
      </c>
      <c r="B1865" s="54">
        <v>41465</v>
      </c>
      <c r="C1865">
        <v>0</v>
      </c>
      <c r="D1865">
        <v>0</v>
      </c>
      <c r="E1865">
        <v>986.3</v>
      </c>
      <c r="F1865" t="s">
        <v>188</v>
      </c>
    </row>
    <row r="1866" spans="1:6" ht="15">
      <c r="A1866" t="s">
        <v>188</v>
      </c>
      <c r="B1866" s="54">
        <v>41498</v>
      </c>
      <c r="C1866">
        <v>0</v>
      </c>
      <c r="D1866">
        <v>0</v>
      </c>
      <c r="E1866">
        <v>74</v>
      </c>
      <c r="F1866" t="s">
        <v>188</v>
      </c>
    </row>
    <row r="1867" spans="1:6" ht="15">
      <c r="A1867" t="s">
        <v>188</v>
      </c>
      <c r="B1867" s="54">
        <v>41537</v>
      </c>
      <c r="C1867">
        <v>0</v>
      </c>
      <c r="D1867">
        <v>0</v>
      </c>
      <c r="E1867">
        <v>978</v>
      </c>
      <c r="F1867" t="s">
        <v>188</v>
      </c>
    </row>
    <row r="1868" spans="1:6" ht="15">
      <c r="A1868" t="s">
        <v>188</v>
      </c>
      <c r="B1868" s="54">
        <v>41549</v>
      </c>
      <c r="C1868">
        <v>0</v>
      </c>
      <c r="D1868">
        <v>0</v>
      </c>
      <c r="E1868">
        <v>71</v>
      </c>
      <c r="F1868" t="s">
        <v>188</v>
      </c>
    </row>
    <row r="1869" spans="1:6" ht="15">
      <c r="A1869" t="s">
        <v>188</v>
      </c>
      <c r="B1869" s="54">
        <v>41587</v>
      </c>
      <c r="C1869">
        <v>0</v>
      </c>
      <c r="D1869">
        <v>0</v>
      </c>
      <c r="E1869">
        <v>85</v>
      </c>
      <c r="F1869" t="s">
        <v>188</v>
      </c>
    </row>
    <row r="1870" spans="1:6" ht="15">
      <c r="A1870" t="s">
        <v>188</v>
      </c>
      <c r="B1870" s="54">
        <v>41587</v>
      </c>
      <c r="C1870">
        <v>0</v>
      </c>
      <c r="D1870">
        <v>0</v>
      </c>
      <c r="E1870">
        <v>85</v>
      </c>
      <c r="F1870" t="s">
        <v>188</v>
      </c>
    </row>
    <row r="1871" spans="1:6" ht="15">
      <c r="A1871" t="s">
        <v>188</v>
      </c>
      <c r="B1871" s="54">
        <v>41627</v>
      </c>
      <c r="E1871">
        <v>85</v>
      </c>
      <c r="F1871" t="s">
        <v>188</v>
      </c>
    </row>
    <row r="1872" spans="1:6" ht="15">
      <c r="A1872" t="s">
        <v>188</v>
      </c>
      <c r="B1872" s="54">
        <v>41659</v>
      </c>
      <c r="C1872">
        <v>0</v>
      </c>
      <c r="D1872">
        <v>0</v>
      </c>
      <c r="E1872">
        <v>92</v>
      </c>
      <c r="F1872" t="s">
        <v>188</v>
      </c>
    </row>
    <row r="1873" spans="1:6" ht="15">
      <c r="A1873" t="s">
        <v>188</v>
      </c>
      <c r="B1873" s="54">
        <v>41674</v>
      </c>
      <c r="E1873">
        <v>1008.6</v>
      </c>
      <c r="F1873" t="s">
        <v>188</v>
      </c>
    </row>
    <row r="1874" spans="1:6" ht="15">
      <c r="A1874" t="s">
        <v>188</v>
      </c>
      <c r="B1874" s="54">
        <v>41676</v>
      </c>
      <c r="C1874">
        <v>0</v>
      </c>
      <c r="D1874">
        <v>0</v>
      </c>
      <c r="E1874">
        <v>88</v>
      </c>
      <c r="F1874" t="s">
        <v>188</v>
      </c>
    </row>
    <row r="1875" spans="1:6" ht="15">
      <c r="A1875" t="s">
        <v>188</v>
      </c>
      <c r="B1875" s="54">
        <v>41710</v>
      </c>
      <c r="C1875">
        <v>0</v>
      </c>
      <c r="D1875">
        <v>0</v>
      </c>
      <c r="E1875">
        <v>85</v>
      </c>
      <c r="F1875" t="s">
        <v>188</v>
      </c>
    </row>
    <row r="1876" spans="1:6" ht="15">
      <c r="A1876" t="s">
        <v>188</v>
      </c>
      <c r="B1876" s="54">
        <v>41764</v>
      </c>
      <c r="C1876">
        <v>0</v>
      </c>
      <c r="D1876">
        <v>0</v>
      </c>
      <c r="E1876">
        <v>84</v>
      </c>
      <c r="F1876" t="s">
        <v>188</v>
      </c>
    </row>
    <row r="1877" spans="1:6" ht="15">
      <c r="A1877" t="s">
        <v>188</v>
      </c>
      <c r="B1877" s="54">
        <v>41871</v>
      </c>
      <c r="C1877">
        <v>0</v>
      </c>
      <c r="D1877">
        <v>0</v>
      </c>
      <c r="E1877">
        <v>80</v>
      </c>
      <c r="F1877" t="s">
        <v>188</v>
      </c>
    </row>
    <row r="1878" spans="1:6" ht="15">
      <c r="A1878" t="s">
        <v>188</v>
      </c>
      <c r="B1878" s="54">
        <v>41892</v>
      </c>
      <c r="C1878">
        <v>0</v>
      </c>
      <c r="D1878">
        <v>0</v>
      </c>
      <c r="E1878">
        <v>85</v>
      </c>
      <c r="F1878" t="s">
        <v>188</v>
      </c>
    </row>
    <row r="1879" spans="1:6" ht="15">
      <c r="A1879" t="s">
        <v>188</v>
      </c>
      <c r="B1879" s="54">
        <v>41887</v>
      </c>
      <c r="C1879">
        <v>0</v>
      </c>
      <c r="D1879">
        <v>0</v>
      </c>
      <c r="E1879">
        <v>1016</v>
      </c>
      <c r="F1879" t="s">
        <v>188</v>
      </c>
    </row>
    <row r="1880" spans="1:6" ht="15">
      <c r="A1880" t="s">
        <v>188</v>
      </c>
      <c r="B1880" s="54">
        <v>41928</v>
      </c>
      <c r="C1880">
        <v>0</v>
      </c>
      <c r="D1880">
        <v>0</v>
      </c>
      <c r="E1880">
        <v>85</v>
      </c>
      <c r="F1880" t="s">
        <v>188</v>
      </c>
    </row>
    <row r="1881" spans="1:6" ht="15">
      <c r="A1881" t="s">
        <v>188</v>
      </c>
      <c r="B1881" s="54">
        <v>41963</v>
      </c>
      <c r="C1881">
        <v>0</v>
      </c>
      <c r="D1881">
        <v>0</v>
      </c>
      <c r="E1881">
        <v>85</v>
      </c>
      <c r="F1881" t="s">
        <v>188</v>
      </c>
    </row>
    <row r="1882" spans="1:6" ht="15">
      <c r="A1882" t="s">
        <v>188</v>
      </c>
      <c r="B1882" s="54">
        <v>41992</v>
      </c>
      <c r="C1882">
        <v>0</v>
      </c>
      <c r="D1882">
        <v>0</v>
      </c>
      <c r="E1882">
        <v>85</v>
      </c>
      <c r="F1882" t="s">
        <v>188</v>
      </c>
    </row>
    <row r="1883" spans="1:6" ht="15">
      <c r="A1883" t="s">
        <v>188</v>
      </c>
      <c r="B1883" s="54">
        <v>42065</v>
      </c>
      <c r="C1883">
        <v>0</v>
      </c>
      <c r="D1883">
        <v>0</v>
      </c>
      <c r="E1883">
        <v>85</v>
      </c>
      <c r="F1883" t="s">
        <v>188</v>
      </c>
    </row>
    <row r="1884" spans="1:6" ht="15">
      <c r="A1884" t="s">
        <v>188</v>
      </c>
      <c r="B1884" s="54">
        <v>42089</v>
      </c>
      <c r="C1884">
        <v>0</v>
      </c>
      <c r="D1884">
        <v>0</v>
      </c>
      <c r="E1884">
        <v>80</v>
      </c>
      <c r="F1884" t="s">
        <v>188</v>
      </c>
    </row>
    <row r="1885" spans="1:6" ht="15">
      <c r="A1885" t="s">
        <v>188</v>
      </c>
      <c r="B1885" s="54">
        <v>42121</v>
      </c>
      <c r="C1885">
        <v>0</v>
      </c>
      <c r="D1885">
        <v>0</v>
      </c>
      <c r="E1885">
        <v>84</v>
      </c>
      <c r="F1885" t="s">
        <v>188</v>
      </c>
    </row>
    <row r="1886" spans="1:6" ht="15">
      <c r="A1886" t="s">
        <v>188</v>
      </c>
      <c r="B1886" s="54">
        <v>42192</v>
      </c>
      <c r="C1886">
        <v>0</v>
      </c>
      <c r="D1886">
        <v>0</v>
      </c>
      <c r="E1886">
        <v>85</v>
      </c>
      <c r="F1886" t="s">
        <v>188</v>
      </c>
    </row>
    <row r="1887" spans="1:6" ht="15">
      <c r="A1887" t="s">
        <v>188</v>
      </c>
      <c r="B1887" s="54">
        <v>42256</v>
      </c>
      <c r="C1887">
        <v>0</v>
      </c>
      <c r="D1887">
        <v>0</v>
      </c>
      <c r="E1887">
        <v>84</v>
      </c>
      <c r="F1887" t="s">
        <v>188</v>
      </c>
    </row>
    <row r="1888" spans="1:6" ht="15">
      <c r="A1888" t="s">
        <v>188</v>
      </c>
      <c r="B1888" s="54">
        <v>42345</v>
      </c>
      <c r="C1888">
        <v>0.5</v>
      </c>
      <c r="D1888">
        <v>0</v>
      </c>
      <c r="E1888">
        <v>84</v>
      </c>
      <c r="F1888" t="s">
        <v>188</v>
      </c>
    </row>
    <row r="1889" spans="1:6" ht="15">
      <c r="A1889" t="s">
        <v>188</v>
      </c>
      <c r="B1889" s="54">
        <v>42459</v>
      </c>
      <c r="C1889">
        <v>0</v>
      </c>
      <c r="D1889">
        <v>0</v>
      </c>
      <c r="E1889">
        <v>82</v>
      </c>
      <c r="F1889" t="s">
        <v>188</v>
      </c>
    </row>
    <row r="1890" spans="1:6" ht="15">
      <c r="A1890" t="s">
        <v>188</v>
      </c>
      <c r="B1890" s="54">
        <v>42459</v>
      </c>
      <c r="C1890">
        <v>0</v>
      </c>
      <c r="D1890">
        <v>0</v>
      </c>
      <c r="E1890">
        <v>82</v>
      </c>
      <c r="F1890" t="s">
        <v>188</v>
      </c>
    </row>
    <row r="1891" spans="1:6" ht="15">
      <c r="A1891" t="s">
        <v>188</v>
      </c>
      <c r="B1891" s="54">
        <v>42516</v>
      </c>
      <c r="C1891">
        <v>0</v>
      </c>
      <c r="D1891">
        <v>0</v>
      </c>
      <c r="E1891">
        <v>80</v>
      </c>
      <c r="F1891" t="s">
        <v>188</v>
      </c>
    </row>
    <row r="1892" spans="1:6" ht="15">
      <c r="A1892" t="s">
        <v>188</v>
      </c>
      <c r="B1892" s="54">
        <v>42541</v>
      </c>
      <c r="C1892">
        <v>0</v>
      </c>
      <c r="D1892">
        <v>0</v>
      </c>
      <c r="E1892">
        <v>84</v>
      </c>
      <c r="F1892" t="s">
        <v>188</v>
      </c>
    </row>
    <row r="1893" spans="1:6" ht="15">
      <c r="A1893" t="s">
        <v>188</v>
      </c>
      <c r="B1893" s="54">
        <v>42553</v>
      </c>
      <c r="C1893">
        <v>0</v>
      </c>
      <c r="D1893">
        <v>0</v>
      </c>
      <c r="E1893">
        <v>84</v>
      </c>
      <c r="F1893" t="s">
        <v>188</v>
      </c>
    </row>
    <row r="1894" spans="1:6" ht="15">
      <c r="A1894" t="s">
        <v>188</v>
      </c>
      <c r="B1894" s="54">
        <v>42629</v>
      </c>
      <c r="C1894">
        <v>0</v>
      </c>
      <c r="D1894">
        <v>0</v>
      </c>
      <c r="E1894">
        <v>84</v>
      </c>
      <c r="F1894" t="s">
        <v>188</v>
      </c>
    </row>
    <row r="1895" spans="1:6" ht="15">
      <c r="A1895" t="s">
        <v>188</v>
      </c>
      <c r="B1895" s="54">
        <v>42703</v>
      </c>
      <c r="C1895">
        <v>0</v>
      </c>
      <c r="D1895">
        <v>0</v>
      </c>
      <c r="E1895">
        <v>83</v>
      </c>
      <c r="F1895" t="s">
        <v>188</v>
      </c>
    </row>
    <row r="1896" spans="1:6" ht="15">
      <c r="A1896" t="s">
        <v>188</v>
      </c>
      <c r="B1896" s="54">
        <v>42797</v>
      </c>
      <c r="C1896">
        <v>0</v>
      </c>
      <c r="D1896">
        <v>0.5</v>
      </c>
      <c r="E1896">
        <v>84</v>
      </c>
      <c r="F1896" t="s">
        <v>188</v>
      </c>
    </row>
    <row r="1897" spans="1:6" ht="15">
      <c r="A1897" t="s">
        <v>188</v>
      </c>
      <c r="B1897" s="54">
        <v>42830</v>
      </c>
      <c r="C1897">
        <v>0</v>
      </c>
      <c r="D1897">
        <v>0</v>
      </c>
      <c r="E1897">
        <v>984.8</v>
      </c>
      <c r="F1897" t="s">
        <v>188</v>
      </c>
    </row>
    <row r="1898" spans="1:6" ht="15">
      <c r="A1898" t="s">
        <v>188</v>
      </c>
      <c r="B1898" s="54">
        <v>42900</v>
      </c>
      <c r="C1898">
        <v>0</v>
      </c>
      <c r="D1898">
        <v>0</v>
      </c>
      <c r="E1898">
        <v>71</v>
      </c>
      <c r="F1898" t="s">
        <v>188</v>
      </c>
    </row>
    <row r="1899" spans="1:6" ht="15">
      <c r="A1899" t="s">
        <v>188</v>
      </c>
      <c r="B1899" s="54">
        <v>42959</v>
      </c>
      <c r="C1899">
        <v>0</v>
      </c>
      <c r="D1899">
        <v>0</v>
      </c>
      <c r="E1899">
        <v>74</v>
      </c>
      <c r="F1899" t="s">
        <v>188</v>
      </c>
    </row>
    <row r="1900" spans="1:6" ht="15">
      <c r="A1900" t="s">
        <v>188</v>
      </c>
      <c r="B1900" s="54">
        <v>43025</v>
      </c>
      <c r="C1900">
        <v>0</v>
      </c>
      <c r="D1900">
        <v>0</v>
      </c>
      <c r="E1900">
        <v>70</v>
      </c>
      <c r="F1900" t="s">
        <v>188</v>
      </c>
    </row>
    <row r="1901" spans="1:6" ht="15">
      <c r="A1901" t="s">
        <v>188</v>
      </c>
      <c r="B1901" s="54">
        <v>43102</v>
      </c>
      <c r="C1901">
        <v>0</v>
      </c>
      <c r="D1901">
        <v>0</v>
      </c>
      <c r="E1901">
        <v>74</v>
      </c>
      <c r="F1901" t="s">
        <v>188</v>
      </c>
    </row>
    <row r="1902" spans="1:6" ht="15">
      <c r="A1902" t="s">
        <v>188</v>
      </c>
      <c r="B1902" s="54">
        <v>43161</v>
      </c>
      <c r="E1902">
        <v>70</v>
      </c>
      <c r="F1902" t="s">
        <v>188</v>
      </c>
    </row>
    <row r="1903" spans="1:6" ht="15">
      <c r="A1903" t="s">
        <v>188</v>
      </c>
      <c r="B1903" s="54">
        <v>43320</v>
      </c>
      <c r="C1903">
        <v>0</v>
      </c>
      <c r="D1903">
        <v>0</v>
      </c>
      <c r="E1903">
        <v>70</v>
      </c>
      <c r="F1903" t="s">
        <v>188</v>
      </c>
    </row>
    <row r="1904" spans="1:6" ht="15">
      <c r="A1904" t="s">
        <v>188</v>
      </c>
      <c r="B1904" s="54">
        <v>43320</v>
      </c>
      <c r="C1904">
        <v>0</v>
      </c>
      <c r="D1904">
        <v>0</v>
      </c>
      <c r="E1904">
        <v>70</v>
      </c>
      <c r="F1904" t="s">
        <v>188</v>
      </c>
    </row>
    <row r="1905" spans="1:6" ht="15">
      <c r="A1905" t="s">
        <v>188</v>
      </c>
      <c r="B1905" s="54">
        <v>43451</v>
      </c>
      <c r="C1905">
        <v>0</v>
      </c>
      <c r="D1905">
        <v>0</v>
      </c>
      <c r="E1905">
        <v>70</v>
      </c>
      <c r="F1905" t="s">
        <v>188</v>
      </c>
    </row>
    <row r="1906" spans="1:6" ht="15">
      <c r="A1906" t="s">
        <v>188</v>
      </c>
      <c r="B1906" s="54">
        <v>43679</v>
      </c>
      <c r="C1906">
        <v>0</v>
      </c>
      <c r="D1906">
        <v>0</v>
      </c>
      <c r="E1906">
        <v>72</v>
      </c>
      <c r="F1906" t="s">
        <v>188</v>
      </c>
    </row>
    <row r="1907" spans="1:6" ht="15">
      <c r="A1907" t="s">
        <v>188</v>
      </c>
      <c r="B1907" s="54">
        <v>43801</v>
      </c>
      <c r="C1907">
        <v>0</v>
      </c>
      <c r="D1907">
        <v>0</v>
      </c>
      <c r="E1907">
        <v>72</v>
      </c>
      <c r="F1907" t="s">
        <v>188</v>
      </c>
    </row>
    <row r="1908" spans="1:6" ht="15">
      <c r="A1908" t="s">
        <v>189</v>
      </c>
      <c r="B1908" s="54">
        <v>40220</v>
      </c>
      <c r="C1908">
        <v>0.5</v>
      </c>
      <c r="D1908">
        <v>0.5</v>
      </c>
      <c r="E1908">
        <v>80</v>
      </c>
      <c r="F1908" t="s">
        <v>189</v>
      </c>
    </row>
    <row r="1909" spans="1:6" ht="15">
      <c r="A1909" t="s">
        <v>189</v>
      </c>
      <c r="B1909" s="54">
        <v>40260</v>
      </c>
      <c r="C1909">
        <v>0.5</v>
      </c>
      <c r="D1909">
        <v>0</v>
      </c>
      <c r="E1909">
        <v>80</v>
      </c>
      <c r="F1909" t="s">
        <v>189</v>
      </c>
    </row>
    <row r="1910" spans="1:6" ht="15">
      <c r="A1910" t="s">
        <v>189</v>
      </c>
      <c r="B1910" s="54">
        <v>40418</v>
      </c>
      <c r="C1910">
        <v>0</v>
      </c>
      <c r="D1910">
        <v>0</v>
      </c>
      <c r="E1910">
        <v>78</v>
      </c>
      <c r="F1910" t="s">
        <v>189</v>
      </c>
    </row>
    <row r="1911" spans="1:6" ht="15">
      <c r="A1911" t="s">
        <v>189</v>
      </c>
      <c r="B1911" s="54">
        <v>40484</v>
      </c>
      <c r="C1911">
        <v>0</v>
      </c>
      <c r="D1911">
        <v>1</v>
      </c>
      <c r="E1911">
        <v>78</v>
      </c>
      <c r="F1911" t="s">
        <v>189</v>
      </c>
    </row>
    <row r="1912" spans="1:6" ht="15">
      <c r="A1912" t="s">
        <v>189</v>
      </c>
      <c r="B1912" s="54">
        <v>40514</v>
      </c>
      <c r="E1912">
        <v>993.6</v>
      </c>
      <c r="F1912" t="s">
        <v>189</v>
      </c>
    </row>
    <row r="1913" spans="1:6" ht="15">
      <c r="A1913" t="s">
        <v>189</v>
      </c>
      <c r="B1913" s="54">
        <v>40554</v>
      </c>
      <c r="C1913">
        <v>0</v>
      </c>
      <c r="D1913">
        <v>0</v>
      </c>
      <c r="E1913">
        <v>67</v>
      </c>
      <c r="F1913" t="s">
        <v>189</v>
      </c>
    </row>
    <row r="1914" spans="1:6" ht="15">
      <c r="A1914" t="s">
        <v>189</v>
      </c>
      <c r="B1914" s="54">
        <v>40604</v>
      </c>
      <c r="C1914">
        <v>0</v>
      </c>
      <c r="D1914">
        <v>0</v>
      </c>
      <c r="E1914">
        <v>67</v>
      </c>
      <c r="F1914" t="s">
        <v>189</v>
      </c>
    </row>
    <row r="1915" spans="1:6" ht="15">
      <c r="A1915" t="s">
        <v>189</v>
      </c>
      <c r="B1915" s="54">
        <v>40661</v>
      </c>
      <c r="C1915">
        <v>0.5</v>
      </c>
      <c r="D1915">
        <v>0</v>
      </c>
      <c r="E1915">
        <v>70</v>
      </c>
      <c r="F1915" t="s">
        <v>189</v>
      </c>
    </row>
    <row r="1916" spans="1:6" ht="15">
      <c r="A1916" t="s">
        <v>189</v>
      </c>
      <c r="B1916" s="54">
        <v>40676</v>
      </c>
      <c r="C1916">
        <v>0.5</v>
      </c>
      <c r="D1916">
        <v>1</v>
      </c>
      <c r="E1916">
        <v>70</v>
      </c>
      <c r="F1916" t="s">
        <v>189</v>
      </c>
    </row>
    <row r="1917" spans="1:6" ht="15">
      <c r="A1917" t="s">
        <v>189</v>
      </c>
      <c r="B1917" s="54">
        <v>40694</v>
      </c>
      <c r="C1917">
        <v>0.5</v>
      </c>
      <c r="D1917">
        <v>1</v>
      </c>
      <c r="E1917">
        <v>70</v>
      </c>
      <c r="F1917" t="s">
        <v>189</v>
      </c>
    </row>
    <row r="1918" spans="1:6" ht="15">
      <c r="A1918" t="s">
        <v>189</v>
      </c>
      <c r="B1918" s="54">
        <v>40731</v>
      </c>
      <c r="C1918">
        <v>0.5</v>
      </c>
      <c r="D1918">
        <v>0.5</v>
      </c>
      <c r="E1918">
        <v>68</v>
      </c>
      <c r="F1918" t="s">
        <v>189</v>
      </c>
    </row>
    <row r="1919" spans="1:6" ht="15">
      <c r="A1919" t="s">
        <v>189</v>
      </c>
      <c r="B1919" s="54">
        <v>40734</v>
      </c>
      <c r="E1919">
        <v>950.2</v>
      </c>
      <c r="F1919" t="s">
        <v>189</v>
      </c>
    </row>
    <row r="1920" spans="1:6" ht="15">
      <c r="A1920" t="s">
        <v>189</v>
      </c>
      <c r="B1920" s="54">
        <v>40763</v>
      </c>
      <c r="C1920">
        <v>0.5</v>
      </c>
      <c r="D1920">
        <v>0.5</v>
      </c>
      <c r="E1920">
        <v>52</v>
      </c>
      <c r="F1920" t="s">
        <v>189</v>
      </c>
    </row>
    <row r="1921" spans="1:6" ht="15">
      <c r="A1921" t="s">
        <v>189</v>
      </c>
      <c r="B1921" s="54">
        <v>40794</v>
      </c>
      <c r="C1921">
        <v>0.5</v>
      </c>
      <c r="D1921">
        <v>0</v>
      </c>
      <c r="E1921">
        <v>52</v>
      </c>
      <c r="F1921" t="s">
        <v>189</v>
      </c>
    </row>
    <row r="1922" spans="1:6" ht="15">
      <c r="A1922" t="s">
        <v>189</v>
      </c>
      <c r="B1922" s="54">
        <v>40828</v>
      </c>
      <c r="C1922">
        <v>1.5</v>
      </c>
      <c r="D1922">
        <v>1</v>
      </c>
      <c r="E1922">
        <v>51</v>
      </c>
      <c r="F1922" t="s">
        <v>189</v>
      </c>
    </row>
    <row r="1923" spans="1:6" ht="15">
      <c r="A1923" t="s">
        <v>189</v>
      </c>
      <c r="B1923" s="54">
        <v>40900</v>
      </c>
      <c r="C1923">
        <v>0</v>
      </c>
      <c r="D1923">
        <v>0</v>
      </c>
      <c r="E1923">
        <v>81</v>
      </c>
      <c r="F1923" t="s">
        <v>189</v>
      </c>
    </row>
    <row r="1924" spans="1:6" ht="15">
      <c r="A1924" t="s">
        <v>189</v>
      </c>
      <c r="B1924" s="54">
        <v>40938</v>
      </c>
      <c r="C1924">
        <v>0</v>
      </c>
      <c r="D1924">
        <v>0</v>
      </c>
      <c r="E1924">
        <v>81</v>
      </c>
      <c r="F1924" t="s">
        <v>189</v>
      </c>
    </row>
    <row r="1925" spans="1:6" ht="15">
      <c r="A1925" t="s">
        <v>189</v>
      </c>
      <c r="B1925" s="54">
        <v>40996</v>
      </c>
      <c r="C1925">
        <v>0</v>
      </c>
      <c r="D1925">
        <v>0</v>
      </c>
      <c r="E1925">
        <v>85</v>
      </c>
      <c r="F1925" t="s">
        <v>189</v>
      </c>
    </row>
    <row r="1926" spans="1:6" ht="15">
      <c r="A1926" t="s">
        <v>189</v>
      </c>
      <c r="B1926" s="54">
        <v>41040</v>
      </c>
      <c r="C1926">
        <v>0</v>
      </c>
      <c r="D1926">
        <v>0</v>
      </c>
      <c r="E1926">
        <v>90</v>
      </c>
      <c r="F1926" t="s">
        <v>189</v>
      </c>
    </row>
    <row r="1927" spans="1:6" ht="15">
      <c r="A1927" t="s">
        <v>189</v>
      </c>
      <c r="B1927" s="54">
        <v>41067</v>
      </c>
      <c r="C1927">
        <v>0.5</v>
      </c>
      <c r="D1927">
        <v>0.5</v>
      </c>
      <c r="E1927">
        <v>85</v>
      </c>
      <c r="F1927" t="s">
        <v>189</v>
      </c>
    </row>
    <row r="1928" spans="1:6" ht="15">
      <c r="A1928" t="s">
        <v>189</v>
      </c>
      <c r="B1928" s="54">
        <v>41100</v>
      </c>
      <c r="C1928">
        <v>0</v>
      </c>
      <c r="D1928">
        <v>0.5</v>
      </c>
      <c r="E1928">
        <v>89</v>
      </c>
      <c r="F1928" t="s">
        <v>189</v>
      </c>
    </row>
    <row r="1929" spans="1:6" ht="15">
      <c r="A1929" t="s">
        <v>189</v>
      </c>
      <c r="B1929" s="54">
        <v>41107</v>
      </c>
      <c r="C1929">
        <v>0</v>
      </c>
      <c r="D1929">
        <v>0</v>
      </c>
      <c r="E1929">
        <v>999.2</v>
      </c>
      <c r="F1929" t="s">
        <v>189</v>
      </c>
    </row>
    <row r="1930" spans="1:6" ht="15">
      <c r="A1930" t="s">
        <v>189</v>
      </c>
      <c r="B1930" s="54">
        <v>41135</v>
      </c>
      <c r="C1930">
        <v>0</v>
      </c>
      <c r="D1930">
        <v>0</v>
      </c>
      <c r="E1930">
        <v>80</v>
      </c>
      <c r="F1930" t="s">
        <v>189</v>
      </c>
    </row>
    <row r="1931" spans="1:6" ht="15">
      <c r="A1931" t="s">
        <v>189</v>
      </c>
      <c r="B1931" s="54">
        <v>41173</v>
      </c>
      <c r="C1931">
        <v>0</v>
      </c>
      <c r="D1931">
        <v>0</v>
      </c>
      <c r="E1931">
        <v>80</v>
      </c>
      <c r="F1931" t="s">
        <v>189</v>
      </c>
    </row>
    <row r="1932" spans="1:6" ht="15">
      <c r="A1932" t="s">
        <v>189</v>
      </c>
      <c r="B1932" s="54">
        <v>41173</v>
      </c>
      <c r="C1932">
        <v>0</v>
      </c>
      <c r="D1932">
        <v>0</v>
      </c>
      <c r="E1932">
        <v>80</v>
      </c>
      <c r="F1932" t="s">
        <v>189</v>
      </c>
    </row>
    <row r="1933" spans="1:6" ht="15">
      <c r="A1933" t="s">
        <v>189</v>
      </c>
      <c r="B1933" s="54">
        <v>41195</v>
      </c>
      <c r="C1933">
        <v>0</v>
      </c>
      <c r="D1933">
        <v>0</v>
      </c>
      <c r="E1933">
        <v>80</v>
      </c>
      <c r="F1933" t="s">
        <v>189</v>
      </c>
    </row>
    <row r="1934" spans="1:6" ht="15">
      <c r="A1934" t="s">
        <v>189</v>
      </c>
      <c r="B1934" s="54">
        <v>41221</v>
      </c>
      <c r="C1934">
        <v>0</v>
      </c>
      <c r="D1934">
        <v>0</v>
      </c>
      <c r="E1934">
        <v>80</v>
      </c>
      <c r="F1934" t="s">
        <v>189</v>
      </c>
    </row>
    <row r="1935" spans="1:6" ht="15">
      <c r="A1935" t="s">
        <v>189</v>
      </c>
      <c r="B1935" s="54">
        <v>41284</v>
      </c>
      <c r="C1935">
        <v>0</v>
      </c>
      <c r="D1935">
        <v>0</v>
      </c>
      <c r="E1935">
        <v>975.7</v>
      </c>
      <c r="F1935" t="s">
        <v>189</v>
      </c>
    </row>
    <row r="1936" spans="1:6" ht="15">
      <c r="A1936" t="s">
        <v>189</v>
      </c>
      <c r="B1936" s="54">
        <v>41311</v>
      </c>
      <c r="C1936">
        <v>0</v>
      </c>
      <c r="D1936">
        <v>0</v>
      </c>
      <c r="E1936">
        <v>70</v>
      </c>
      <c r="F1936" t="s">
        <v>189</v>
      </c>
    </row>
    <row r="1937" spans="1:6" ht="15">
      <c r="A1937" t="s">
        <v>189</v>
      </c>
      <c r="B1937" s="54">
        <v>41337</v>
      </c>
      <c r="C1937">
        <v>0</v>
      </c>
      <c r="D1937">
        <v>0</v>
      </c>
      <c r="E1937">
        <v>70</v>
      </c>
      <c r="F1937" t="s">
        <v>189</v>
      </c>
    </row>
    <row r="1938" spans="1:6" ht="15">
      <c r="A1938" t="s">
        <v>189</v>
      </c>
      <c r="B1938" s="54">
        <v>41403</v>
      </c>
      <c r="C1938">
        <v>0</v>
      </c>
      <c r="D1938">
        <v>0</v>
      </c>
      <c r="E1938">
        <v>69</v>
      </c>
      <c r="F1938" t="s">
        <v>189</v>
      </c>
    </row>
    <row r="1939" spans="1:6" ht="15">
      <c r="A1939" t="s">
        <v>189</v>
      </c>
      <c r="B1939" s="54">
        <v>41398</v>
      </c>
      <c r="E1939">
        <v>976</v>
      </c>
      <c r="F1939" t="s">
        <v>189</v>
      </c>
    </row>
    <row r="1940" spans="1:6" ht="15">
      <c r="A1940" t="s">
        <v>189</v>
      </c>
      <c r="B1940" s="54">
        <v>41442</v>
      </c>
      <c r="E1940">
        <v>66</v>
      </c>
      <c r="F1940" t="s">
        <v>189</v>
      </c>
    </row>
    <row r="1941" spans="1:6" ht="15">
      <c r="A1941" t="s">
        <v>189</v>
      </c>
      <c r="B1941" s="54">
        <v>41444</v>
      </c>
      <c r="E1941">
        <v>66</v>
      </c>
      <c r="F1941" t="s">
        <v>189</v>
      </c>
    </row>
    <row r="1942" spans="1:6" ht="15">
      <c r="A1942" t="s">
        <v>189</v>
      </c>
      <c r="B1942" s="54">
        <v>41472</v>
      </c>
      <c r="C1942">
        <v>0</v>
      </c>
      <c r="D1942">
        <v>0</v>
      </c>
      <c r="E1942">
        <v>66</v>
      </c>
      <c r="F1942" t="s">
        <v>189</v>
      </c>
    </row>
    <row r="1943" spans="1:6" ht="15">
      <c r="A1943" t="s">
        <v>189</v>
      </c>
      <c r="B1943" s="54">
        <v>41506</v>
      </c>
      <c r="C1943">
        <v>0</v>
      </c>
      <c r="D1943">
        <v>0</v>
      </c>
      <c r="E1943">
        <v>68</v>
      </c>
      <c r="F1943" t="s">
        <v>189</v>
      </c>
    </row>
    <row r="1944" spans="1:6" ht="15">
      <c r="A1944" t="s">
        <v>189</v>
      </c>
      <c r="B1944" s="54">
        <v>41522</v>
      </c>
      <c r="E1944">
        <v>67</v>
      </c>
      <c r="F1944" t="s">
        <v>189</v>
      </c>
    </row>
    <row r="1945" spans="1:6" ht="15">
      <c r="A1945" t="s">
        <v>189</v>
      </c>
      <c r="B1945" s="54">
        <v>41526</v>
      </c>
      <c r="C1945">
        <v>1</v>
      </c>
      <c r="D1945">
        <v>0.5</v>
      </c>
      <c r="E1945">
        <v>79</v>
      </c>
      <c r="F1945" t="s">
        <v>189</v>
      </c>
    </row>
    <row r="1946" spans="1:6" ht="15">
      <c r="A1946" t="s">
        <v>189</v>
      </c>
      <c r="B1946" s="54">
        <v>41537</v>
      </c>
      <c r="C1946">
        <v>0</v>
      </c>
      <c r="D1946">
        <v>0</v>
      </c>
      <c r="E1946">
        <v>70</v>
      </c>
      <c r="F1946" t="s">
        <v>189</v>
      </c>
    </row>
    <row r="1947" spans="1:6" ht="15">
      <c r="A1947" t="s">
        <v>189</v>
      </c>
      <c r="B1947" s="54">
        <v>41893</v>
      </c>
      <c r="C1947">
        <v>0</v>
      </c>
      <c r="D1947">
        <v>0</v>
      </c>
      <c r="E1947">
        <v>85</v>
      </c>
      <c r="F1947" t="s">
        <v>189</v>
      </c>
    </row>
    <row r="1948" spans="1:6" ht="15">
      <c r="A1948" t="s">
        <v>189</v>
      </c>
      <c r="B1948" s="54">
        <v>41985</v>
      </c>
      <c r="C1948">
        <v>0</v>
      </c>
      <c r="D1948">
        <v>0</v>
      </c>
      <c r="E1948">
        <v>80</v>
      </c>
      <c r="F1948" t="s">
        <v>189</v>
      </c>
    </row>
    <row r="1949" spans="1:6" ht="15">
      <c r="A1949" t="s">
        <v>189</v>
      </c>
      <c r="B1949" s="54">
        <v>42003</v>
      </c>
      <c r="C1949">
        <v>0</v>
      </c>
      <c r="D1949">
        <v>0</v>
      </c>
      <c r="E1949">
        <v>80</v>
      </c>
      <c r="F1949" t="s">
        <v>189</v>
      </c>
    </row>
    <row r="1950" spans="1:6" ht="15">
      <c r="A1950" t="s">
        <v>189</v>
      </c>
      <c r="B1950" s="54">
        <v>42079</v>
      </c>
      <c r="C1950">
        <v>0</v>
      </c>
      <c r="D1950">
        <v>0</v>
      </c>
      <c r="E1950">
        <v>79</v>
      </c>
      <c r="F1950" t="s">
        <v>189</v>
      </c>
    </row>
    <row r="1951" spans="1:6" ht="15">
      <c r="A1951" t="s">
        <v>189</v>
      </c>
      <c r="B1951" s="54">
        <v>42107</v>
      </c>
      <c r="C1951">
        <v>0</v>
      </c>
      <c r="D1951">
        <v>0</v>
      </c>
      <c r="E1951">
        <v>79</v>
      </c>
      <c r="F1951" t="s">
        <v>189</v>
      </c>
    </row>
    <row r="1952" spans="1:6" ht="15">
      <c r="A1952" t="s">
        <v>189</v>
      </c>
      <c r="B1952" s="54">
        <v>42138</v>
      </c>
      <c r="C1952">
        <v>0</v>
      </c>
      <c r="D1952">
        <v>0</v>
      </c>
      <c r="E1952">
        <v>1000.4</v>
      </c>
      <c r="F1952" t="s">
        <v>189</v>
      </c>
    </row>
    <row r="1953" spans="1:6" ht="15">
      <c r="A1953" t="s">
        <v>189</v>
      </c>
      <c r="B1953" s="54">
        <v>42142</v>
      </c>
      <c r="C1953">
        <v>0</v>
      </c>
      <c r="D1953">
        <v>0</v>
      </c>
      <c r="E1953">
        <v>75</v>
      </c>
      <c r="F1953" t="s">
        <v>189</v>
      </c>
    </row>
    <row r="1954" spans="1:6" ht="15">
      <c r="A1954" t="s">
        <v>189</v>
      </c>
      <c r="B1954" s="54">
        <v>42117</v>
      </c>
      <c r="C1954">
        <v>0</v>
      </c>
      <c r="D1954">
        <v>0</v>
      </c>
      <c r="E1954">
        <v>79</v>
      </c>
      <c r="F1954" t="s">
        <v>189</v>
      </c>
    </row>
    <row r="1955" spans="1:6" ht="15">
      <c r="A1955" t="s">
        <v>189</v>
      </c>
      <c r="B1955" s="54">
        <v>42198</v>
      </c>
      <c r="C1955">
        <v>0</v>
      </c>
      <c r="D1955">
        <v>0</v>
      </c>
      <c r="E1955">
        <v>75</v>
      </c>
      <c r="F1955" t="s">
        <v>189</v>
      </c>
    </row>
    <row r="1956" spans="1:6" ht="15">
      <c r="A1956" t="s">
        <v>189</v>
      </c>
      <c r="B1956" s="54">
        <v>42248</v>
      </c>
      <c r="C1956">
        <v>0</v>
      </c>
      <c r="D1956">
        <v>0</v>
      </c>
      <c r="E1956">
        <v>74</v>
      </c>
      <c r="F1956" t="s">
        <v>189</v>
      </c>
    </row>
    <row r="1957" spans="1:6" ht="15">
      <c r="A1957" t="s">
        <v>189</v>
      </c>
      <c r="B1957" s="54">
        <v>42293</v>
      </c>
      <c r="C1957">
        <v>0</v>
      </c>
      <c r="D1957">
        <v>0</v>
      </c>
      <c r="E1957">
        <v>74</v>
      </c>
      <c r="F1957" t="s">
        <v>189</v>
      </c>
    </row>
    <row r="1958" spans="1:6" ht="15">
      <c r="A1958" t="s">
        <v>189</v>
      </c>
      <c r="B1958" s="54">
        <v>42331</v>
      </c>
      <c r="C1958">
        <v>0</v>
      </c>
      <c r="D1958">
        <v>0</v>
      </c>
      <c r="E1958">
        <v>73</v>
      </c>
      <c r="F1958" t="s">
        <v>189</v>
      </c>
    </row>
    <row r="1959" spans="1:6" ht="15">
      <c r="A1959" t="s">
        <v>189</v>
      </c>
      <c r="B1959" s="54">
        <v>42383</v>
      </c>
      <c r="C1959">
        <v>0</v>
      </c>
      <c r="D1959">
        <v>0</v>
      </c>
      <c r="E1959">
        <v>74</v>
      </c>
      <c r="F1959" t="s">
        <v>189</v>
      </c>
    </row>
    <row r="1960" spans="1:6" ht="15">
      <c r="A1960" t="s">
        <v>189</v>
      </c>
      <c r="B1960" s="54">
        <v>42425</v>
      </c>
      <c r="C1960">
        <v>0</v>
      </c>
      <c r="D1960">
        <v>0</v>
      </c>
      <c r="E1960">
        <v>73</v>
      </c>
      <c r="F1960" t="s">
        <v>189</v>
      </c>
    </row>
    <row r="1961" spans="1:6" ht="15">
      <c r="A1961" t="s">
        <v>189</v>
      </c>
      <c r="B1961" s="54">
        <v>42481</v>
      </c>
      <c r="C1961">
        <v>0</v>
      </c>
      <c r="D1961">
        <v>0</v>
      </c>
      <c r="E1961">
        <v>74</v>
      </c>
      <c r="F1961" t="s">
        <v>189</v>
      </c>
    </row>
    <row r="1962" spans="1:6" ht="15">
      <c r="A1962" t="s">
        <v>189</v>
      </c>
      <c r="B1962" s="54">
        <v>42523</v>
      </c>
      <c r="C1962">
        <v>0</v>
      </c>
      <c r="D1962">
        <v>0</v>
      </c>
      <c r="E1962">
        <v>70</v>
      </c>
      <c r="F1962" t="s">
        <v>189</v>
      </c>
    </row>
    <row r="1963" spans="1:6" ht="15">
      <c r="A1963" t="s">
        <v>189</v>
      </c>
      <c r="B1963" s="54">
        <v>42579</v>
      </c>
      <c r="C1963">
        <v>0</v>
      </c>
      <c r="D1963">
        <v>0</v>
      </c>
      <c r="E1963">
        <v>74</v>
      </c>
      <c r="F1963" t="s">
        <v>189</v>
      </c>
    </row>
    <row r="1964" spans="1:6" ht="15">
      <c r="A1964" t="s">
        <v>189</v>
      </c>
      <c r="B1964" s="54">
        <v>42634</v>
      </c>
      <c r="C1964">
        <v>0</v>
      </c>
      <c r="D1964">
        <v>0</v>
      </c>
      <c r="E1964">
        <v>74</v>
      </c>
      <c r="F1964" t="s">
        <v>189</v>
      </c>
    </row>
    <row r="1965" spans="1:6" ht="15">
      <c r="A1965" t="s">
        <v>189</v>
      </c>
      <c r="B1965" s="54">
        <v>42677</v>
      </c>
      <c r="C1965">
        <v>0</v>
      </c>
      <c r="D1965">
        <v>0</v>
      </c>
      <c r="E1965">
        <v>74</v>
      </c>
      <c r="F1965" t="s">
        <v>189</v>
      </c>
    </row>
    <row r="1966" spans="1:6" ht="15">
      <c r="A1966" t="s">
        <v>189</v>
      </c>
      <c r="B1966" s="54">
        <v>42738</v>
      </c>
      <c r="C1966">
        <v>0</v>
      </c>
      <c r="D1966">
        <v>0</v>
      </c>
      <c r="E1966">
        <v>74</v>
      </c>
      <c r="F1966" t="s">
        <v>189</v>
      </c>
    </row>
    <row r="1967" spans="1:6" ht="15">
      <c r="A1967" t="s">
        <v>189</v>
      </c>
      <c r="B1967" s="54">
        <v>42794</v>
      </c>
      <c r="C1967">
        <v>0</v>
      </c>
      <c r="D1967">
        <v>0</v>
      </c>
      <c r="E1967">
        <v>73</v>
      </c>
      <c r="F1967" t="s">
        <v>189</v>
      </c>
    </row>
    <row r="1968" spans="1:6" ht="15">
      <c r="A1968" t="s">
        <v>189</v>
      </c>
      <c r="B1968" s="54">
        <v>42843</v>
      </c>
      <c r="C1968">
        <v>0</v>
      </c>
      <c r="D1968">
        <v>0</v>
      </c>
      <c r="E1968">
        <v>73</v>
      </c>
      <c r="F1968" t="s">
        <v>189</v>
      </c>
    </row>
    <row r="1969" spans="1:6" ht="15">
      <c r="A1969" t="s">
        <v>189</v>
      </c>
      <c r="B1969" s="54">
        <v>42891</v>
      </c>
      <c r="C1969">
        <v>0</v>
      </c>
      <c r="D1969">
        <v>0</v>
      </c>
      <c r="E1969">
        <v>70</v>
      </c>
      <c r="F1969" t="s">
        <v>189</v>
      </c>
    </row>
    <row r="1970" spans="1:6" ht="15">
      <c r="A1970" t="s">
        <v>189</v>
      </c>
      <c r="B1970" s="54">
        <v>42956</v>
      </c>
      <c r="C1970">
        <v>0</v>
      </c>
      <c r="D1970">
        <v>0</v>
      </c>
      <c r="E1970">
        <v>70</v>
      </c>
      <c r="F1970" t="s">
        <v>189</v>
      </c>
    </row>
    <row r="1971" spans="1:6" ht="15">
      <c r="A1971" t="s">
        <v>189</v>
      </c>
      <c r="B1971" s="54">
        <v>43000</v>
      </c>
      <c r="C1971">
        <v>0</v>
      </c>
      <c r="D1971">
        <v>0</v>
      </c>
      <c r="E1971">
        <v>71</v>
      </c>
      <c r="F1971" t="s">
        <v>189</v>
      </c>
    </row>
    <row r="1972" spans="1:6" ht="15">
      <c r="A1972" t="s">
        <v>189</v>
      </c>
      <c r="B1972" s="54">
        <v>43040</v>
      </c>
      <c r="C1972">
        <v>0</v>
      </c>
      <c r="D1972">
        <v>0</v>
      </c>
      <c r="E1972">
        <v>73</v>
      </c>
      <c r="F1972" t="s">
        <v>189</v>
      </c>
    </row>
    <row r="1973" spans="1:6" ht="15">
      <c r="A1973" t="s">
        <v>189</v>
      </c>
      <c r="B1973" s="54">
        <v>43074</v>
      </c>
      <c r="C1973">
        <v>0</v>
      </c>
      <c r="D1973">
        <v>0</v>
      </c>
      <c r="E1973">
        <v>71</v>
      </c>
      <c r="F1973" t="s">
        <v>189</v>
      </c>
    </row>
    <row r="1974" spans="1:6" ht="15">
      <c r="A1974" t="s">
        <v>189</v>
      </c>
      <c r="B1974" s="54">
        <v>43109</v>
      </c>
      <c r="C1974">
        <v>0</v>
      </c>
      <c r="D1974">
        <v>0</v>
      </c>
      <c r="E1974">
        <v>71</v>
      </c>
      <c r="F1974" t="s">
        <v>189</v>
      </c>
    </row>
    <row r="1975" spans="1:6" ht="15">
      <c r="A1975" t="s">
        <v>189</v>
      </c>
      <c r="B1975" s="54">
        <v>43173</v>
      </c>
      <c r="E1975">
        <v>70</v>
      </c>
      <c r="F1975" t="s">
        <v>189</v>
      </c>
    </row>
    <row r="1976" spans="1:6" ht="15">
      <c r="A1976" t="s">
        <v>189</v>
      </c>
      <c r="B1976" s="54">
        <v>43293</v>
      </c>
      <c r="C1976">
        <v>0</v>
      </c>
      <c r="D1976">
        <v>0</v>
      </c>
      <c r="E1976">
        <v>73</v>
      </c>
      <c r="F1976" t="s">
        <v>189</v>
      </c>
    </row>
    <row r="1977" spans="1:6" ht="15">
      <c r="A1977" t="s">
        <v>189</v>
      </c>
      <c r="B1977" s="54">
        <v>43342</v>
      </c>
      <c r="C1977">
        <v>0</v>
      </c>
      <c r="D1977">
        <v>0</v>
      </c>
      <c r="E1977">
        <v>71</v>
      </c>
      <c r="F1977" t="s">
        <v>189</v>
      </c>
    </row>
    <row r="1978" spans="1:6" ht="15">
      <c r="A1978" t="s">
        <v>189</v>
      </c>
      <c r="B1978" s="54">
        <v>43370</v>
      </c>
      <c r="C1978">
        <v>0</v>
      </c>
      <c r="D1978">
        <v>0</v>
      </c>
      <c r="E1978">
        <v>71</v>
      </c>
      <c r="F1978" t="s">
        <v>189</v>
      </c>
    </row>
    <row r="1979" spans="1:6" ht="15">
      <c r="A1979" t="s">
        <v>189</v>
      </c>
      <c r="B1979" s="54">
        <v>43637</v>
      </c>
      <c r="C1979">
        <v>0</v>
      </c>
      <c r="D1979">
        <v>0</v>
      </c>
      <c r="E1979">
        <v>68</v>
      </c>
      <c r="F1979" t="s">
        <v>189</v>
      </c>
    </row>
    <row r="1980" spans="1:6" ht="15">
      <c r="A1980" t="s">
        <v>189</v>
      </c>
      <c r="B1980" s="54">
        <v>43698</v>
      </c>
      <c r="C1980">
        <v>1</v>
      </c>
      <c r="D1980">
        <v>0</v>
      </c>
      <c r="E1980">
        <v>71</v>
      </c>
      <c r="F1980" t="s">
        <v>189</v>
      </c>
    </row>
    <row r="1981" spans="1:6" ht="15">
      <c r="A1981" t="s">
        <v>189</v>
      </c>
      <c r="B1981" s="54">
        <v>43739</v>
      </c>
      <c r="C1981">
        <v>0</v>
      </c>
      <c r="D1981">
        <v>0</v>
      </c>
      <c r="E1981">
        <v>66</v>
      </c>
      <c r="F1981" t="s">
        <v>189</v>
      </c>
    </row>
    <row r="1982" spans="1:6" ht="15">
      <c r="A1982" t="s">
        <v>190</v>
      </c>
      <c r="B1982" s="54">
        <v>40050</v>
      </c>
      <c r="C1982">
        <v>0</v>
      </c>
      <c r="D1982">
        <v>0</v>
      </c>
      <c r="E1982">
        <v>61</v>
      </c>
      <c r="F1982" t="s">
        <v>190</v>
      </c>
    </row>
    <row r="1983" spans="1:6" ht="15">
      <c r="A1983" t="s">
        <v>190</v>
      </c>
      <c r="B1983" s="54">
        <v>40101</v>
      </c>
      <c r="C1983">
        <v>0</v>
      </c>
      <c r="D1983">
        <v>0</v>
      </c>
      <c r="E1983">
        <v>58</v>
      </c>
      <c r="F1983" t="s">
        <v>190</v>
      </c>
    </row>
    <row r="1984" spans="1:6" ht="15">
      <c r="A1984" t="s">
        <v>190</v>
      </c>
      <c r="B1984" s="54">
        <v>40236</v>
      </c>
      <c r="C1984">
        <v>0</v>
      </c>
      <c r="D1984">
        <v>0</v>
      </c>
      <c r="E1984">
        <v>52</v>
      </c>
      <c r="F1984" t="s">
        <v>190</v>
      </c>
    </row>
    <row r="1985" spans="1:6" ht="15">
      <c r="A1985" t="s">
        <v>190</v>
      </c>
      <c r="B1985" s="54">
        <v>40282</v>
      </c>
      <c r="C1985">
        <v>0</v>
      </c>
      <c r="D1985">
        <v>0.3</v>
      </c>
      <c r="E1985">
        <v>54</v>
      </c>
      <c r="F1985" t="s">
        <v>190</v>
      </c>
    </row>
    <row r="1986" spans="1:6" ht="15">
      <c r="A1986" t="s">
        <v>190</v>
      </c>
      <c r="B1986" s="54">
        <v>40336</v>
      </c>
      <c r="C1986">
        <v>0</v>
      </c>
      <c r="D1986">
        <v>0.3</v>
      </c>
      <c r="E1986">
        <v>51</v>
      </c>
      <c r="F1986" t="s">
        <v>190</v>
      </c>
    </row>
    <row r="1987" spans="1:6" ht="15">
      <c r="A1987" t="s">
        <v>190</v>
      </c>
      <c r="B1987" s="54">
        <v>40339</v>
      </c>
      <c r="C1987">
        <v>0</v>
      </c>
      <c r="D1987">
        <v>0.3</v>
      </c>
      <c r="E1987">
        <v>51</v>
      </c>
      <c r="F1987" t="s">
        <v>190</v>
      </c>
    </row>
    <row r="1988" spans="1:6" ht="15">
      <c r="A1988" t="s">
        <v>190</v>
      </c>
      <c r="B1988" s="54">
        <v>40408</v>
      </c>
      <c r="C1988">
        <v>0</v>
      </c>
      <c r="D1988">
        <v>0</v>
      </c>
      <c r="E1988">
        <v>84</v>
      </c>
      <c r="F1988" t="s">
        <v>190</v>
      </c>
    </row>
    <row r="1989" spans="1:6" ht="15">
      <c r="A1989" t="s">
        <v>190</v>
      </c>
      <c r="B1989" s="54">
        <v>40415</v>
      </c>
      <c r="C1989">
        <v>0</v>
      </c>
      <c r="D1989">
        <v>0</v>
      </c>
      <c r="E1989">
        <v>61</v>
      </c>
      <c r="F1989" t="s">
        <v>190</v>
      </c>
    </row>
    <row r="1990" spans="1:6" ht="15">
      <c r="A1990" t="s">
        <v>190</v>
      </c>
      <c r="B1990" s="54">
        <v>40458</v>
      </c>
      <c r="C1990">
        <v>0</v>
      </c>
      <c r="D1990">
        <v>0</v>
      </c>
      <c r="E1990">
        <v>85</v>
      </c>
      <c r="F1990" t="s">
        <v>190</v>
      </c>
    </row>
    <row r="1991" spans="1:6" ht="15">
      <c r="A1991" t="s">
        <v>190</v>
      </c>
      <c r="B1991" s="54">
        <v>40488</v>
      </c>
      <c r="C1991">
        <v>0</v>
      </c>
      <c r="D1991">
        <v>0</v>
      </c>
      <c r="E1991">
        <v>85</v>
      </c>
      <c r="F1991" t="s">
        <v>190</v>
      </c>
    </row>
    <row r="1992" spans="1:6" ht="15">
      <c r="A1992" t="s">
        <v>190</v>
      </c>
      <c r="B1992" s="54">
        <v>40533</v>
      </c>
      <c r="C1992">
        <v>0</v>
      </c>
      <c r="D1992">
        <v>0</v>
      </c>
      <c r="E1992">
        <v>85</v>
      </c>
      <c r="F1992" t="s">
        <v>190</v>
      </c>
    </row>
    <row r="1993" spans="1:6" ht="15">
      <c r="A1993" t="s">
        <v>190</v>
      </c>
      <c r="B1993" s="54">
        <v>40552</v>
      </c>
      <c r="C1993">
        <v>0.5</v>
      </c>
      <c r="D1993">
        <v>0.5</v>
      </c>
      <c r="E1993">
        <v>29.5</v>
      </c>
      <c r="F1993" t="s">
        <v>190</v>
      </c>
    </row>
    <row r="1994" spans="1:6" ht="15">
      <c r="A1994" t="s">
        <v>190</v>
      </c>
      <c r="B1994" s="54">
        <v>40560</v>
      </c>
      <c r="C1994">
        <v>0</v>
      </c>
      <c r="D1994">
        <v>0</v>
      </c>
      <c r="E1994">
        <v>85</v>
      </c>
      <c r="F1994" t="s">
        <v>190</v>
      </c>
    </row>
    <row r="1995" spans="1:6" ht="15">
      <c r="A1995" t="s">
        <v>190</v>
      </c>
      <c r="B1995" s="54">
        <v>40585</v>
      </c>
      <c r="C1995">
        <v>0</v>
      </c>
      <c r="D1995">
        <v>0</v>
      </c>
      <c r="E1995">
        <v>85</v>
      </c>
      <c r="F1995" t="s">
        <v>190</v>
      </c>
    </row>
    <row r="1996" spans="1:6" ht="15">
      <c r="A1996" t="s">
        <v>190</v>
      </c>
      <c r="B1996" s="54">
        <v>40674</v>
      </c>
      <c r="C1996">
        <v>0</v>
      </c>
      <c r="D1996">
        <v>0</v>
      </c>
      <c r="E1996">
        <v>84</v>
      </c>
      <c r="F1996" t="s">
        <v>190</v>
      </c>
    </row>
    <row r="1997" spans="1:6" ht="15">
      <c r="A1997" t="s">
        <v>190</v>
      </c>
      <c r="B1997" s="54">
        <v>40720</v>
      </c>
      <c r="C1997">
        <v>0</v>
      </c>
      <c r="D1997">
        <v>0</v>
      </c>
      <c r="E1997">
        <v>84</v>
      </c>
      <c r="F1997" t="s">
        <v>190</v>
      </c>
    </row>
    <row r="1998" spans="1:6" ht="15">
      <c r="A1998" t="s">
        <v>190</v>
      </c>
      <c r="B1998" s="54">
        <v>40752</v>
      </c>
      <c r="C1998">
        <v>0</v>
      </c>
      <c r="D1998">
        <v>0</v>
      </c>
      <c r="E1998">
        <v>88</v>
      </c>
      <c r="F1998" t="s">
        <v>190</v>
      </c>
    </row>
    <row r="1999" spans="1:6" ht="15">
      <c r="A1999" t="s">
        <v>190</v>
      </c>
      <c r="B1999" s="54">
        <v>40815</v>
      </c>
      <c r="C1999">
        <v>0</v>
      </c>
      <c r="D1999">
        <v>0</v>
      </c>
      <c r="E1999">
        <v>88</v>
      </c>
      <c r="F1999" t="s">
        <v>190</v>
      </c>
    </row>
    <row r="2000" spans="1:6" ht="15">
      <c r="A2000" t="s">
        <v>190</v>
      </c>
      <c r="B2000" s="54">
        <v>40809</v>
      </c>
      <c r="C2000">
        <v>0</v>
      </c>
      <c r="D2000">
        <v>0</v>
      </c>
      <c r="E2000">
        <v>88</v>
      </c>
      <c r="F2000" t="s">
        <v>190</v>
      </c>
    </row>
    <row r="2001" spans="1:6" ht="15">
      <c r="A2001" t="s">
        <v>190</v>
      </c>
      <c r="B2001" s="54">
        <v>40849</v>
      </c>
      <c r="C2001">
        <v>0</v>
      </c>
      <c r="D2001">
        <v>0</v>
      </c>
      <c r="E2001">
        <v>85</v>
      </c>
      <c r="F2001" t="s">
        <v>190</v>
      </c>
    </row>
    <row r="2002" spans="1:6" ht="15">
      <c r="A2002" t="s">
        <v>190</v>
      </c>
      <c r="B2002" s="54">
        <v>40882</v>
      </c>
      <c r="C2002">
        <v>0</v>
      </c>
      <c r="D2002">
        <v>0</v>
      </c>
      <c r="E2002">
        <v>84</v>
      </c>
      <c r="F2002" t="s">
        <v>190</v>
      </c>
    </row>
    <row r="2003" spans="1:6" ht="15">
      <c r="A2003" t="s">
        <v>190</v>
      </c>
      <c r="B2003" s="54">
        <v>40911</v>
      </c>
      <c r="C2003">
        <v>0</v>
      </c>
      <c r="D2003">
        <v>0</v>
      </c>
      <c r="E2003">
        <v>85</v>
      </c>
      <c r="F2003" t="s">
        <v>190</v>
      </c>
    </row>
    <row r="2004" spans="1:6" ht="15">
      <c r="A2004" t="s">
        <v>190</v>
      </c>
      <c r="B2004" s="54">
        <v>40952</v>
      </c>
      <c r="C2004">
        <v>0</v>
      </c>
      <c r="D2004">
        <v>0</v>
      </c>
      <c r="E2004">
        <v>85</v>
      </c>
      <c r="F2004" t="s">
        <v>190</v>
      </c>
    </row>
    <row r="2005" spans="1:6" ht="15">
      <c r="A2005" t="s">
        <v>190</v>
      </c>
      <c r="B2005" s="54">
        <v>40988</v>
      </c>
      <c r="C2005">
        <v>0</v>
      </c>
      <c r="D2005">
        <v>0</v>
      </c>
      <c r="E2005">
        <v>84</v>
      </c>
      <c r="F2005" t="s">
        <v>190</v>
      </c>
    </row>
    <row r="2006" spans="1:6" ht="15">
      <c r="A2006" t="s">
        <v>190</v>
      </c>
      <c r="B2006" s="54">
        <v>41018</v>
      </c>
      <c r="C2006">
        <v>0.5</v>
      </c>
      <c r="D2006">
        <v>0</v>
      </c>
      <c r="E2006">
        <v>84</v>
      </c>
      <c r="F2006" t="s">
        <v>190</v>
      </c>
    </row>
    <row r="2007" spans="1:6" ht="15">
      <c r="A2007" t="s">
        <v>190</v>
      </c>
      <c r="B2007" s="54">
        <v>41019</v>
      </c>
      <c r="C2007">
        <v>0</v>
      </c>
      <c r="D2007">
        <v>0</v>
      </c>
      <c r="E2007">
        <v>70</v>
      </c>
      <c r="F2007" t="s">
        <v>190</v>
      </c>
    </row>
    <row r="2008" spans="1:6" ht="15">
      <c r="A2008" t="s">
        <v>190</v>
      </c>
      <c r="B2008" s="54">
        <v>41051</v>
      </c>
      <c r="C2008">
        <v>0.5</v>
      </c>
      <c r="D2008">
        <v>0</v>
      </c>
      <c r="E2008">
        <v>85</v>
      </c>
      <c r="F2008" t="s">
        <v>190</v>
      </c>
    </row>
    <row r="2009" spans="1:6" ht="15">
      <c r="A2009" t="s">
        <v>190</v>
      </c>
      <c r="B2009" s="54">
        <v>41081</v>
      </c>
      <c r="C2009">
        <v>0.3</v>
      </c>
      <c r="D2009">
        <v>0</v>
      </c>
      <c r="E2009">
        <v>80</v>
      </c>
      <c r="F2009" t="s">
        <v>190</v>
      </c>
    </row>
    <row r="2010" spans="1:6" ht="15">
      <c r="A2010" t="s">
        <v>190</v>
      </c>
      <c r="B2010" s="54">
        <v>41113</v>
      </c>
      <c r="C2010">
        <v>0.5</v>
      </c>
      <c r="D2010">
        <v>0</v>
      </c>
      <c r="E2010">
        <v>87</v>
      </c>
      <c r="F2010" t="s">
        <v>190</v>
      </c>
    </row>
    <row r="2011" spans="1:6" ht="15">
      <c r="A2011" t="s">
        <v>190</v>
      </c>
      <c r="B2011" s="54">
        <v>41185</v>
      </c>
      <c r="C2011">
        <v>0.5</v>
      </c>
      <c r="D2011">
        <v>0.5</v>
      </c>
      <c r="E2011">
        <v>88</v>
      </c>
      <c r="F2011" t="s">
        <v>190</v>
      </c>
    </row>
    <row r="2012" spans="1:6" ht="15">
      <c r="A2012" t="s">
        <v>190</v>
      </c>
      <c r="B2012" s="54">
        <v>41148</v>
      </c>
      <c r="C2012">
        <v>0.2</v>
      </c>
      <c r="D2012">
        <v>0</v>
      </c>
      <c r="E2012">
        <v>84</v>
      </c>
      <c r="F2012" t="s">
        <v>190</v>
      </c>
    </row>
    <row r="2013" spans="1:6" ht="15">
      <c r="A2013" t="s">
        <v>190</v>
      </c>
      <c r="B2013" s="54">
        <v>41219</v>
      </c>
      <c r="C2013">
        <v>0</v>
      </c>
      <c r="D2013">
        <v>0</v>
      </c>
      <c r="E2013">
        <v>84</v>
      </c>
      <c r="F2013" t="s">
        <v>190</v>
      </c>
    </row>
    <row r="2014" spans="1:6" ht="15">
      <c r="A2014" t="s">
        <v>190</v>
      </c>
      <c r="B2014" s="54">
        <v>41247</v>
      </c>
      <c r="C2014">
        <v>0.5</v>
      </c>
      <c r="D2014">
        <v>0</v>
      </c>
      <c r="E2014">
        <v>84</v>
      </c>
      <c r="F2014" t="s">
        <v>190</v>
      </c>
    </row>
    <row r="2015" spans="1:6" ht="15">
      <c r="A2015" t="s">
        <v>190</v>
      </c>
      <c r="B2015" s="54">
        <v>41288</v>
      </c>
      <c r="C2015">
        <v>0</v>
      </c>
      <c r="D2015">
        <v>0</v>
      </c>
      <c r="E2015">
        <v>1003</v>
      </c>
      <c r="F2015" t="s">
        <v>190</v>
      </c>
    </row>
    <row r="2016" spans="1:6" ht="15">
      <c r="A2016" t="s">
        <v>190</v>
      </c>
      <c r="B2016" s="54">
        <v>41300</v>
      </c>
      <c r="C2016">
        <v>0</v>
      </c>
      <c r="D2016">
        <v>0</v>
      </c>
      <c r="E2016">
        <v>83</v>
      </c>
      <c r="F2016" t="s">
        <v>190</v>
      </c>
    </row>
    <row r="2017" spans="1:6" ht="15">
      <c r="A2017" t="s">
        <v>190</v>
      </c>
      <c r="B2017" s="54">
        <v>41334</v>
      </c>
      <c r="C2017">
        <v>0.5</v>
      </c>
      <c r="D2017">
        <v>0</v>
      </c>
      <c r="E2017">
        <v>84</v>
      </c>
      <c r="F2017" t="s">
        <v>190</v>
      </c>
    </row>
    <row r="2018" spans="1:6" ht="15">
      <c r="A2018" t="s">
        <v>190</v>
      </c>
      <c r="B2018" s="54">
        <v>41370</v>
      </c>
      <c r="C2018">
        <v>0</v>
      </c>
      <c r="D2018">
        <v>0</v>
      </c>
      <c r="E2018">
        <v>72</v>
      </c>
      <c r="F2018" t="s">
        <v>190</v>
      </c>
    </row>
    <row r="2019" spans="1:6" ht="15">
      <c r="A2019" t="s">
        <v>190</v>
      </c>
      <c r="B2019" s="54">
        <v>41412</v>
      </c>
      <c r="C2019">
        <v>0.5</v>
      </c>
      <c r="D2019">
        <v>0</v>
      </c>
      <c r="E2019">
        <v>75</v>
      </c>
      <c r="F2019" t="s">
        <v>190</v>
      </c>
    </row>
    <row r="2020" spans="1:6" ht="15">
      <c r="A2020" t="s">
        <v>190</v>
      </c>
      <c r="B2020" s="54">
        <v>41446</v>
      </c>
      <c r="C2020">
        <v>0</v>
      </c>
      <c r="D2020">
        <v>0</v>
      </c>
      <c r="E2020">
        <v>78</v>
      </c>
      <c r="F2020" t="s">
        <v>190</v>
      </c>
    </row>
    <row r="2021" spans="1:6" ht="15">
      <c r="A2021" t="s">
        <v>190</v>
      </c>
      <c r="B2021" s="54">
        <v>41501</v>
      </c>
      <c r="C2021">
        <v>0</v>
      </c>
      <c r="D2021">
        <v>0</v>
      </c>
      <c r="E2021">
        <v>73</v>
      </c>
      <c r="F2021" t="s">
        <v>190</v>
      </c>
    </row>
    <row r="2022" spans="1:6" ht="15">
      <c r="A2022" t="s">
        <v>190</v>
      </c>
      <c r="B2022" s="54">
        <v>41534</v>
      </c>
      <c r="C2022">
        <v>0</v>
      </c>
      <c r="D2022">
        <v>0</v>
      </c>
      <c r="E2022">
        <v>72</v>
      </c>
      <c r="F2022" t="s">
        <v>190</v>
      </c>
    </row>
    <row r="2023" spans="1:6" ht="15">
      <c r="A2023" t="s">
        <v>190</v>
      </c>
      <c r="B2023" s="54">
        <v>41577</v>
      </c>
      <c r="C2023">
        <v>0</v>
      </c>
      <c r="D2023">
        <v>0</v>
      </c>
      <c r="E2023">
        <v>75</v>
      </c>
      <c r="F2023" t="s">
        <v>190</v>
      </c>
    </row>
    <row r="2024" spans="1:6" ht="15">
      <c r="A2024" t="s">
        <v>190</v>
      </c>
      <c r="B2024" s="54">
        <v>41617</v>
      </c>
      <c r="C2024">
        <v>0</v>
      </c>
      <c r="D2024">
        <v>0</v>
      </c>
      <c r="E2024">
        <v>72</v>
      </c>
      <c r="F2024" t="s">
        <v>190</v>
      </c>
    </row>
    <row r="2025" spans="1:6" ht="15">
      <c r="A2025" t="s">
        <v>190</v>
      </c>
      <c r="B2025" s="54">
        <v>41654</v>
      </c>
      <c r="C2025">
        <v>0</v>
      </c>
      <c r="D2025">
        <v>0</v>
      </c>
      <c r="E2025">
        <v>72</v>
      </c>
      <c r="F2025" t="s">
        <v>190</v>
      </c>
    </row>
    <row r="2026" spans="1:6" ht="15">
      <c r="A2026" t="s">
        <v>190</v>
      </c>
      <c r="B2026" s="54">
        <v>41700</v>
      </c>
      <c r="C2026">
        <v>0</v>
      </c>
      <c r="D2026">
        <v>0.5</v>
      </c>
      <c r="E2026">
        <v>72</v>
      </c>
      <c r="F2026" t="s">
        <v>190</v>
      </c>
    </row>
    <row r="2027" spans="1:6" ht="15">
      <c r="A2027" t="s">
        <v>190</v>
      </c>
      <c r="B2027" s="54">
        <v>41740</v>
      </c>
      <c r="C2027">
        <v>0</v>
      </c>
      <c r="D2027">
        <v>0</v>
      </c>
      <c r="E2027">
        <v>72</v>
      </c>
      <c r="F2027" t="s">
        <v>190</v>
      </c>
    </row>
    <row r="2028" spans="1:6" ht="15">
      <c r="A2028" t="s">
        <v>190</v>
      </c>
      <c r="B2028" s="54">
        <v>41593</v>
      </c>
      <c r="C2028">
        <v>0</v>
      </c>
      <c r="D2028">
        <v>0</v>
      </c>
      <c r="E2028">
        <v>72</v>
      </c>
      <c r="F2028" t="s">
        <v>190</v>
      </c>
    </row>
    <row r="2029" spans="1:6" ht="15">
      <c r="A2029" t="s">
        <v>190</v>
      </c>
      <c r="B2029" s="54">
        <v>41774</v>
      </c>
      <c r="C2029">
        <v>0.5</v>
      </c>
      <c r="D2029">
        <v>0</v>
      </c>
      <c r="E2029">
        <v>72</v>
      </c>
      <c r="F2029" t="s">
        <v>190</v>
      </c>
    </row>
    <row r="2030" spans="1:6" ht="15">
      <c r="A2030" t="s">
        <v>190</v>
      </c>
      <c r="B2030" s="54">
        <v>41821</v>
      </c>
      <c r="C2030">
        <v>0.5</v>
      </c>
      <c r="D2030">
        <v>0</v>
      </c>
      <c r="E2030">
        <v>73</v>
      </c>
      <c r="F2030" t="s">
        <v>190</v>
      </c>
    </row>
    <row r="2031" spans="1:6" ht="15">
      <c r="A2031" t="s">
        <v>190</v>
      </c>
      <c r="B2031" s="54">
        <v>41897</v>
      </c>
      <c r="C2031">
        <v>0.5</v>
      </c>
      <c r="D2031">
        <v>0</v>
      </c>
      <c r="E2031">
        <v>71</v>
      </c>
      <c r="F2031" t="s">
        <v>190</v>
      </c>
    </row>
    <row r="2032" spans="1:6" ht="15">
      <c r="A2032" t="s">
        <v>190</v>
      </c>
      <c r="B2032" s="54">
        <v>41969</v>
      </c>
      <c r="C2032">
        <v>0</v>
      </c>
      <c r="D2032">
        <v>0</v>
      </c>
      <c r="E2032">
        <v>65</v>
      </c>
      <c r="F2032" t="s">
        <v>190</v>
      </c>
    </row>
    <row r="2033" spans="1:6" ht="15">
      <c r="A2033" t="s">
        <v>190</v>
      </c>
      <c r="B2033" s="54">
        <v>41968</v>
      </c>
      <c r="C2033">
        <v>0</v>
      </c>
      <c r="D2033">
        <v>0</v>
      </c>
      <c r="E2033">
        <v>965.3</v>
      </c>
      <c r="F2033" t="s">
        <v>190</v>
      </c>
    </row>
    <row r="2034" spans="1:6" ht="15">
      <c r="A2034" t="s">
        <v>190</v>
      </c>
      <c r="B2034" s="54">
        <v>42009</v>
      </c>
      <c r="C2034">
        <v>0</v>
      </c>
      <c r="D2034">
        <v>0</v>
      </c>
      <c r="E2034">
        <v>66</v>
      </c>
      <c r="F2034" t="s">
        <v>190</v>
      </c>
    </row>
    <row r="2035" spans="1:6" ht="15">
      <c r="A2035" t="s">
        <v>190</v>
      </c>
      <c r="B2035" s="54">
        <v>42046</v>
      </c>
      <c r="C2035">
        <v>0</v>
      </c>
      <c r="D2035">
        <v>0</v>
      </c>
      <c r="E2035">
        <v>64</v>
      </c>
      <c r="F2035" t="s">
        <v>190</v>
      </c>
    </row>
    <row r="2036" spans="1:6" ht="15">
      <c r="A2036" t="s">
        <v>190</v>
      </c>
      <c r="B2036" s="54">
        <v>42081</v>
      </c>
      <c r="C2036">
        <v>0</v>
      </c>
      <c r="D2036">
        <v>0</v>
      </c>
      <c r="E2036">
        <v>64</v>
      </c>
      <c r="F2036" t="s">
        <v>190</v>
      </c>
    </row>
    <row r="2037" spans="1:6" ht="15">
      <c r="A2037" t="s">
        <v>190</v>
      </c>
      <c r="B2037" s="54">
        <v>42264</v>
      </c>
      <c r="C2037">
        <v>0</v>
      </c>
      <c r="D2037">
        <v>0</v>
      </c>
      <c r="E2037">
        <v>64</v>
      </c>
      <c r="F2037" t="s">
        <v>190</v>
      </c>
    </row>
    <row r="2038" spans="1:6" ht="15">
      <c r="A2038" t="s">
        <v>190</v>
      </c>
      <c r="B2038" s="54">
        <v>42299</v>
      </c>
      <c r="C2038">
        <v>0</v>
      </c>
      <c r="D2038">
        <v>0</v>
      </c>
      <c r="E2038">
        <v>66</v>
      </c>
      <c r="F2038" t="s">
        <v>190</v>
      </c>
    </row>
    <row r="2039" spans="1:6" ht="15">
      <c r="A2039" t="s">
        <v>190</v>
      </c>
      <c r="B2039" s="54">
        <v>42349</v>
      </c>
      <c r="C2039">
        <v>0</v>
      </c>
      <c r="D2039">
        <v>0</v>
      </c>
      <c r="E2039">
        <v>64</v>
      </c>
      <c r="F2039" t="s">
        <v>190</v>
      </c>
    </row>
    <row r="2040" spans="1:6" ht="15">
      <c r="A2040" t="s">
        <v>190</v>
      </c>
      <c r="B2040" s="54">
        <v>42402</v>
      </c>
      <c r="C2040">
        <v>0</v>
      </c>
      <c r="D2040">
        <v>0</v>
      </c>
      <c r="E2040">
        <v>63.5</v>
      </c>
      <c r="F2040" t="s">
        <v>190</v>
      </c>
    </row>
    <row r="2041" spans="1:6" ht="15">
      <c r="A2041" t="s">
        <v>190</v>
      </c>
      <c r="B2041" s="54">
        <v>42544</v>
      </c>
      <c r="C2041">
        <v>0</v>
      </c>
      <c r="D2041">
        <v>0</v>
      </c>
      <c r="E2041">
        <v>63.5</v>
      </c>
      <c r="F2041" t="s">
        <v>190</v>
      </c>
    </row>
    <row r="2042" spans="1:6" ht="15">
      <c r="A2042" t="s">
        <v>190</v>
      </c>
      <c r="B2042" s="54">
        <v>42599</v>
      </c>
      <c r="C2042">
        <v>0</v>
      </c>
      <c r="D2042">
        <v>0</v>
      </c>
      <c r="E2042">
        <v>64</v>
      </c>
      <c r="F2042" t="s">
        <v>190</v>
      </c>
    </row>
    <row r="2043" spans="1:6" ht="15">
      <c r="A2043" t="s">
        <v>190</v>
      </c>
      <c r="B2043" s="54">
        <v>42656</v>
      </c>
      <c r="C2043">
        <v>0</v>
      </c>
      <c r="D2043">
        <v>0</v>
      </c>
      <c r="E2043">
        <v>65</v>
      </c>
      <c r="F2043" t="s">
        <v>190</v>
      </c>
    </row>
    <row r="2044" spans="1:6" ht="15">
      <c r="A2044" t="s">
        <v>190</v>
      </c>
      <c r="B2044" s="54">
        <v>42733</v>
      </c>
      <c r="C2044">
        <v>0</v>
      </c>
      <c r="D2044">
        <v>0</v>
      </c>
      <c r="E2044">
        <v>60</v>
      </c>
      <c r="F2044" t="s">
        <v>190</v>
      </c>
    </row>
    <row r="2045" spans="1:6" ht="15">
      <c r="A2045" t="s">
        <v>190</v>
      </c>
      <c r="B2045" s="54">
        <v>42766</v>
      </c>
      <c r="C2045">
        <v>0</v>
      </c>
      <c r="D2045">
        <v>0</v>
      </c>
      <c r="E2045">
        <v>65</v>
      </c>
      <c r="F2045" t="s">
        <v>190</v>
      </c>
    </row>
    <row r="2046" spans="1:6" ht="15">
      <c r="A2046" t="s">
        <v>190</v>
      </c>
      <c r="B2046" s="54">
        <v>42835</v>
      </c>
      <c r="C2046">
        <v>0</v>
      </c>
      <c r="D2046">
        <v>0</v>
      </c>
      <c r="E2046">
        <v>68</v>
      </c>
      <c r="F2046" t="s">
        <v>190</v>
      </c>
    </row>
    <row r="2047" spans="1:6" ht="15">
      <c r="A2047" t="s">
        <v>190</v>
      </c>
      <c r="B2047" s="54">
        <v>42916</v>
      </c>
      <c r="C2047">
        <v>0</v>
      </c>
      <c r="D2047">
        <v>0</v>
      </c>
      <c r="E2047">
        <v>61</v>
      </c>
      <c r="F2047" t="s">
        <v>190</v>
      </c>
    </row>
    <row r="2048" spans="1:6" ht="15">
      <c r="A2048" t="s">
        <v>190</v>
      </c>
      <c r="B2048" s="54">
        <v>42954</v>
      </c>
      <c r="C2048">
        <v>0</v>
      </c>
      <c r="D2048">
        <v>0</v>
      </c>
      <c r="E2048">
        <v>63</v>
      </c>
      <c r="F2048" t="s">
        <v>190</v>
      </c>
    </row>
    <row r="2049" spans="1:6" ht="15">
      <c r="A2049" t="s">
        <v>190</v>
      </c>
      <c r="B2049" s="54">
        <v>43041</v>
      </c>
      <c r="C2049">
        <v>0</v>
      </c>
      <c r="D2049">
        <v>0</v>
      </c>
      <c r="E2049">
        <v>64</v>
      </c>
      <c r="F2049" t="s">
        <v>190</v>
      </c>
    </row>
    <row r="2050" spans="1:6" ht="15">
      <c r="A2050" t="s">
        <v>190</v>
      </c>
      <c r="B2050" s="54">
        <v>43081</v>
      </c>
      <c r="C2050">
        <v>0</v>
      </c>
      <c r="D2050">
        <v>0</v>
      </c>
      <c r="E2050">
        <v>63</v>
      </c>
      <c r="F2050" t="s">
        <v>190</v>
      </c>
    </row>
    <row r="2051" spans="1:6" ht="15">
      <c r="A2051" t="s">
        <v>190</v>
      </c>
      <c r="B2051" s="54">
        <v>43214</v>
      </c>
      <c r="E2051">
        <v>64</v>
      </c>
      <c r="F2051" t="s">
        <v>190</v>
      </c>
    </row>
    <row r="2052" spans="1:6" ht="15">
      <c r="A2052" t="s">
        <v>190</v>
      </c>
      <c r="B2052" s="54">
        <v>43325</v>
      </c>
      <c r="C2052">
        <v>0</v>
      </c>
      <c r="D2052">
        <v>0</v>
      </c>
      <c r="E2052">
        <v>63</v>
      </c>
      <c r="F2052" t="s">
        <v>190</v>
      </c>
    </row>
    <row r="2053" spans="1:6" ht="15">
      <c r="A2053" t="s">
        <v>190</v>
      </c>
      <c r="B2053" s="54">
        <v>43381</v>
      </c>
      <c r="C2053">
        <v>0</v>
      </c>
      <c r="D2053">
        <v>0</v>
      </c>
      <c r="E2053">
        <v>64</v>
      </c>
      <c r="F2053" t="s">
        <v>190</v>
      </c>
    </row>
    <row r="2054" spans="1:6" ht="15">
      <c r="A2054" t="s">
        <v>190</v>
      </c>
      <c r="B2054" s="54">
        <v>43424</v>
      </c>
      <c r="C2054">
        <v>0</v>
      </c>
      <c r="D2054">
        <v>0</v>
      </c>
      <c r="E2054">
        <v>62</v>
      </c>
      <c r="F2054" t="s">
        <v>190</v>
      </c>
    </row>
    <row r="2055" spans="1:6" ht="15">
      <c r="A2055" t="s">
        <v>190</v>
      </c>
      <c r="B2055" s="54">
        <v>43684</v>
      </c>
      <c r="C2055">
        <v>0</v>
      </c>
      <c r="D2055">
        <v>0</v>
      </c>
      <c r="E2055">
        <v>65</v>
      </c>
      <c r="F2055" t="s">
        <v>190</v>
      </c>
    </row>
    <row r="2056" spans="1:6" ht="15">
      <c r="A2056" t="s">
        <v>190</v>
      </c>
      <c r="B2056" s="54">
        <v>43738</v>
      </c>
      <c r="C2056">
        <v>10</v>
      </c>
      <c r="D2056">
        <v>0</v>
      </c>
      <c r="E2056">
        <v>60</v>
      </c>
      <c r="F2056" t="s">
        <v>190</v>
      </c>
    </row>
    <row r="2057" spans="1:6" ht="15">
      <c r="A2057" t="s">
        <v>190</v>
      </c>
      <c r="B2057" s="54">
        <v>43738</v>
      </c>
      <c r="C2057">
        <v>0</v>
      </c>
      <c r="D2057">
        <v>0</v>
      </c>
      <c r="E2057">
        <v>60</v>
      </c>
      <c r="F2057" t="s">
        <v>190</v>
      </c>
    </row>
    <row r="2058" spans="1:6" ht="15">
      <c r="A2058" t="s">
        <v>192</v>
      </c>
      <c r="B2058" s="54">
        <v>40061</v>
      </c>
      <c r="E2058">
        <v>59</v>
      </c>
      <c r="F2058" t="s">
        <v>192</v>
      </c>
    </row>
    <row r="2059" spans="1:6" ht="15">
      <c r="A2059" t="s">
        <v>192</v>
      </c>
      <c r="B2059" s="54">
        <v>40096</v>
      </c>
      <c r="C2059">
        <v>0</v>
      </c>
      <c r="D2059">
        <v>0</v>
      </c>
      <c r="E2059">
        <v>52</v>
      </c>
      <c r="F2059" t="s">
        <v>192</v>
      </c>
    </row>
    <row r="2060" spans="1:6" ht="15">
      <c r="A2060" t="s">
        <v>192</v>
      </c>
      <c r="B2060" s="54">
        <v>40202</v>
      </c>
      <c r="C2060">
        <v>0</v>
      </c>
      <c r="D2060">
        <v>0</v>
      </c>
      <c r="E2060">
        <v>87</v>
      </c>
      <c r="F2060" t="s">
        <v>192</v>
      </c>
    </row>
    <row r="2061" spans="1:6" ht="15">
      <c r="A2061" t="s">
        <v>192</v>
      </c>
      <c r="B2061" s="54">
        <v>40245</v>
      </c>
      <c r="C2061">
        <v>0.5</v>
      </c>
      <c r="D2061">
        <v>0.5</v>
      </c>
      <c r="E2061">
        <v>88</v>
      </c>
      <c r="F2061" t="s">
        <v>192</v>
      </c>
    </row>
    <row r="2062" spans="1:6" ht="15">
      <c r="A2062" t="s">
        <v>192</v>
      </c>
      <c r="B2062" s="54">
        <v>40302</v>
      </c>
      <c r="C2062">
        <v>0</v>
      </c>
      <c r="D2062">
        <v>0</v>
      </c>
      <c r="E2062">
        <v>88</v>
      </c>
      <c r="F2062" t="s">
        <v>192</v>
      </c>
    </row>
    <row r="2063" spans="1:6" ht="15">
      <c r="A2063" t="s">
        <v>192</v>
      </c>
      <c r="B2063" s="54">
        <v>40421</v>
      </c>
      <c r="C2063">
        <v>1</v>
      </c>
      <c r="E2063">
        <v>85</v>
      </c>
      <c r="F2063" t="s">
        <v>192</v>
      </c>
    </row>
    <row r="2064" spans="1:6" ht="15">
      <c r="A2064" t="s">
        <v>192</v>
      </c>
      <c r="B2064" s="54">
        <v>40458</v>
      </c>
      <c r="C2064">
        <v>1</v>
      </c>
      <c r="D2064">
        <v>0.5</v>
      </c>
      <c r="E2064">
        <v>87</v>
      </c>
      <c r="F2064" t="s">
        <v>192</v>
      </c>
    </row>
    <row r="2065" spans="1:6" ht="15">
      <c r="A2065" t="s">
        <v>192</v>
      </c>
      <c r="B2065" s="54">
        <v>40490</v>
      </c>
      <c r="C2065">
        <v>1</v>
      </c>
      <c r="D2065">
        <v>1</v>
      </c>
      <c r="E2065">
        <v>87</v>
      </c>
      <c r="F2065" t="s">
        <v>192</v>
      </c>
    </row>
    <row r="2066" spans="1:6" ht="15">
      <c r="A2066" t="s">
        <v>192</v>
      </c>
      <c r="B2066" s="54">
        <v>40514</v>
      </c>
      <c r="E2066">
        <v>993.2</v>
      </c>
      <c r="F2066" t="s">
        <v>192</v>
      </c>
    </row>
    <row r="2067" spans="1:6" ht="15">
      <c r="A2067" t="s">
        <v>192</v>
      </c>
      <c r="B2067" s="54">
        <v>40666</v>
      </c>
      <c r="C2067">
        <v>1</v>
      </c>
      <c r="D2067">
        <v>0.5</v>
      </c>
      <c r="E2067">
        <v>77</v>
      </c>
      <c r="F2067" t="s">
        <v>192</v>
      </c>
    </row>
    <row r="2068" spans="1:6" ht="15">
      <c r="A2068" t="s">
        <v>192</v>
      </c>
      <c r="B2068" s="54">
        <v>40708</v>
      </c>
      <c r="C2068">
        <v>1.5</v>
      </c>
      <c r="D2068">
        <v>1</v>
      </c>
      <c r="E2068">
        <v>77</v>
      </c>
      <c r="F2068" t="s">
        <v>192</v>
      </c>
    </row>
    <row r="2069" spans="1:6" ht="15">
      <c r="A2069" t="s">
        <v>192</v>
      </c>
      <c r="B2069" s="54">
        <v>40710</v>
      </c>
      <c r="E2069">
        <v>967</v>
      </c>
      <c r="F2069" t="s">
        <v>192</v>
      </c>
    </row>
    <row r="2070" spans="1:6" ht="15">
      <c r="A2070" t="s">
        <v>192</v>
      </c>
      <c r="B2070" s="54">
        <v>40799</v>
      </c>
      <c r="C2070">
        <v>2</v>
      </c>
      <c r="D2070">
        <v>0.5</v>
      </c>
      <c r="E2070">
        <v>62</v>
      </c>
      <c r="F2070" t="s">
        <v>192</v>
      </c>
    </row>
    <row r="2071" spans="1:6" ht="15">
      <c r="A2071" t="s">
        <v>192</v>
      </c>
      <c r="B2071" s="54">
        <v>40815</v>
      </c>
      <c r="E2071">
        <v>948.5</v>
      </c>
      <c r="F2071" t="s">
        <v>192</v>
      </c>
    </row>
    <row r="2072" spans="1:6" ht="15">
      <c r="A2072" t="s">
        <v>192</v>
      </c>
      <c r="B2072" s="54">
        <v>40770</v>
      </c>
      <c r="C2072">
        <v>1.5</v>
      </c>
      <c r="D2072">
        <v>1.5</v>
      </c>
      <c r="E2072">
        <v>64</v>
      </c>
      <c r="F2072" t="s">
        <v>192</v>
      </c>
    </row>
    <row r="2073" spans="1:6" ht="15">
      <c r="A2073" t="s">
        <v>192</v>
      </c>
      <c r="B2073" s="54">
        <v>40837</v>
      </c>
      <c r="C2073">
        <v>0</v>
      </c>
      <c r="D2073">
        <v>0</v>
      </c>
      <c r="E2073">
        <v>53</v>
      </c>
      <c r="F2073" t="s">
        <v>192</v>
      </c>
    </row>
    <row r="2074" spans="1:6" ht="15">
      <c r="A2074" t="s">
        <v>192</v>
      </c>
      <c r="B2074" s="54">
        <v>40871</v>
      </c>
      <c r="C2074">
        <v>0</v>
      </c>
      <c r="D2074">
        <v>0</v>
      </c>
      <c r="E2074">
        <v>80</v>
      </c>
      <c r="F2074" t="s">
        <v>192</v>
      </c>
    </row>
    <row r="2075" spans="1:6" ht="15">
      <c r="A2075" t="s">
        <v>192</v>
      </c>
      <c r="B2075" s="54">
        <v>40899</v>
      </c>
      <c r="C2075">
        <v>0</v>
      </c>
      <c r="D2075">
        <v>0</v>
      </c>
      <c r="E2075">
        <v>90</v>
      </c>
      <c r="F2075" t="s">
        <v>192</v>
      </c>
    </row>
    <row r="2076" spans="1:6" ht="15">
      <c r="A2076" t="s">
        <v>192</v>
      </c>
      <c r="B2076" s="54">
        <v>40996</v>
      </c>
      <c r="C2076">
        <v>1</v>
      </c>
      <c r="D2076">
        <v>0.5</v>
      </c>
      <c r="E2076">
        <v>80</v>
      </c>
      <c r="F2076" t="s">
        <v>192</v>
      </c>
    </row>
    <row r="2077" spans="1:6" ht="15">
      <c r="A2077" t="s">
        <v>192</v>
      </c>
      <c r="B2077" s="54">
        <v>41022</v>
      </c>
      <c r="C2077">
        <v>0</v>
      </c>
      <c r="D2077">
        <v>0.5</v>
      </c>
      <c r="E2077">
        <v>89</v>
      </c>
      <c r="F2077" t="s">
        <v>192</v>
      </c>
    </row>
    <row r="2078" spans="1:6" ht="15">
      <c r="A2078" t="s">
        <v>192</v>
      </c>
      <c r="B2078" s="54">
        <v>41058</v>
      </c>
      <c r="C2078">
        <v>0.5</v>
      </c>
      <c r="D2078">
        <v>1.5</v>
      </c>
      <c r="E2078">
        <v>86</v>
      </c>
      <c r="F2078" t="s">
        <v>192</v>
      </c>
    </row>
    <row r="2079" spans="1:6" ht="15">
      <c r="A2079" t="s">
        <v>192</v>
      </c>
      <c r="B2079" s="54">
        <v>41078</v>
      </c>
      <c r="C2079">
        <v>1.5</v>
      </c>
      <c r="D2079">
        <v>0</v>
      </c>
      <c r="E2079">
        <v>86</v>
      </c>
      <c r="F2079" t="s">
        <v>192</v>
      </c>
    </row>
    <row r="2080" spans="1:6" ht="15">
      <c r="A2080" t="s">
        <v>192</v>
      </c>
      <c r="B2080" s="54">
        <v>41084</v>
      </c>
      <c r="C2080">
        <v>0</v>
      </c>
      <c r="D2080">
        <v>0</v>
      </c>
      <c r="E2080">
        <v>994.9</v>
      </c>
      <c r="F2080" t="s">
        <v>192</v>
      </c>
    </row>
    <row r="2081" spans="1:6" ht="15">
      <c r="A2081" t="s">
        <v>192</v>
      </c>
      <c r="B2081" s="54">
        <v>41110</v>
      </c>
      <c r="C2081">
        <v>0</v>
      </c>
      <c r="D2081">
        <v>0</v>
      </c>
      <c r="E2081">
        <v>77</v>
      </c>
      <c r="F2081" t="s">
        <v>192</v>
      </c>
    </row>
    <row r="2082" spans="1:6" ht="15">
      <c r="A2082" t="s">
        <v>192</v>
      </c>
      <c r="B2082" s="54">
        <v>41144</v>
      </c>
      <c r="C2082">
        <v>0</v>
      </c>
      <c r="D2082">
        <v>0</v>
      </c>
      <c r="E2082">
        <v>971.6</v>
      </c>
      <c r="F2082" t="s">
        <v>192</v>
      </c>
    </row>
    <row r="2083" spans="1:6" ht="15">
      <c r="A2083" t="s">
        <v>192</v>
      </c>
      <c r="B2083" s="54">
        <v>41142</v>
      </c>
      <c r="C2083">
        <v>0</v>
      </c>
      <c r="D2083">
        <v>0</v>
      </c>
      <c r="E2083">
        <v>77</v>
      </c>
      <c r="F2083" t="s">
        <v>192</v>
      </c>
    </row>
    <row r="2084" spans="1:6" ht="15">
      <c r="A2084" t="s">
        <v>192</v>
      </c>
      <c r="B2084" s="54">
        <v>41176</v>
      </c>
      <c r="C2084">
        <v>0</v>
      </c>
      <c r="D2084">
        <v>0</v>
      </c>
      <c r="E2084">
        <v>64</v>
      </c>
      <c r="F2084" t="s">
        <v>192</v>
      </c>
    </row>
    <row r="2085" spans="1:6" ht="15">
      <c r="A2085" t="s">
        <v>192</v>
      </c>
      <c r="B2085" s="54">
        <v>41212</v>
      </c>
      <c r="C2085">
        <v>0</v>
      </c>
      <c r="D2085">
        <v>0</v>
      </c>
      <c r="E2085">
        <v>63.5</v>
      </c>
      <c r="F2085" t="s">
        <v>192</v>
      </c>
    </row>
    <row r="2086" spans="1:6" ht="15">
      <c r="A2086" t="s">
        <v>192</v>
      </c>
      <c r="B2086" s="54">
        <v>41212</v>
      </c>
      <c r="C2086">
        <v>0</v>
      </c>
      <c r="D2086">
        <v>0</v>
      </c>
      <c r="E2086">
        <v>63.5</v>
      </c>
      <c r="F2086" t="s">
        <v>192</v>
      </c>
    </row>
    <row r="2087" spans="1:6" ht="15">
      <c r="A2087" t="s">
        <v>192</v>
      </c>
      <c r="B2087" s="54">
        <v>41242</v>
      </c>
      <c r="C2087">
        <v>0</v>
      </c>
      <c r="D2087">
        <v>0</v>
      </c>
      <c r="E2087">
        <v>63</v>
      </c>
      <c r="F2087" t="s">
        <v>192</v>
      </c>
    </row>
    <row r="2088" spans="1:6" ht="15">
      <c r="A2088" t="s">
        <v>192</v>
      </c>
      <c r="B2088" s="54">
        <v>41271</v>
      </c>
      <c r="C2088">
        <v>0.5</v>
      </c>
      <c r="D2088">
        <v>0</v>
      </c>
      <c r="E2088">
        <v>65</v>
      </c>
      <c r="F2088" t="s">
        <v>192</v>
      </c>
    </row>
    <row r="2089" spans="1:6" ht="15">
      <c r="A2089" t="s">
        <v>192</v>
      </c>
      <c r="B2089" s="54">
        <v>41306</v>
      </c>
      <c r="C2089">
        <v>0.5</v>
      </c>
      <c r="D2089">
        <v>0</v>
      </c>
      <c r="E2089">
        <v>65</v>
      </c>
      <c r="F2089" t="s">
        <v>192</v>
      </c>
    </row>
    <row r="2090" spans="1:6" ht="15">
      <c r="A2090" t="s">
        <v>192</v>
      </c>
      <c r="B2090" s="54">
        <v>41359</v>
      </c>
      <c r="C2090">
        <v>0</v>
      </c>
      <c r="D2090">
        <v>0</v>
      </c>
      <c r="E2090">
        <v>949.7</v>
      </c>
      <c r="F2090" t="s">
        <v>192</v>
      </c>
    </row>
    <row r="2091" spans="1:6" ht="15">
      <c r="A2091" t="s">
        <v>192</v>
      </c>
      <c r="B2091" s="54">
        <v>41372</v>
      </c>
      <c r="C2091">
        <v>0</v>
      </c>
      <c r="D2091">
        <v>0</v>
      </c>
      <c r="E2091">
        <v>58</v>
      </c>
      <c r="F2091" t="s">
        <v>192</v>
      </c>
    </row>
    <row r="2092" spans="1:6" ht="15">
      <c r="A2092" t="s">
        <v>192</v>
      </c>
      <c r="B2092" s="54">
        <v>41403</v>
      </c>
      <c r="C2092">
        <v>0</v>
      </c>
      <c r="D2092">
        <v>0</v>
      </c>
      <c r="E2092">
        <v>58</v>
      </c>
      <c r="F2092" t="s">
        <v>192</v>
      </c>
    </row>
    <row r="2093" spans="1:6" ht="15">
      <c r="A2093" t="s">
        <v>192</v>
      </c>
      <c r="B2093" s="54">
        <v>41437</v>
      </c>
      <c r="C2093">
        <v>0</v>
      </c>
      <c r="D2093">
        <v>0</v>
      </c>
      <c r="E2093">
        <v>55</v>
      </c>
      <c r="F2093" t="s">
        <v>192</v>
      </c>
    </row>
    <row r="2094" spans="1:6" ht="15">
      <c r="A2094" t="s">
        <v>192</v>
      </c>
      <c r="B2094" s="54">
        <v>41519</v>
      </c>
      <c r="C2094">
        <v>0</v>
      </c>
      <c r="D2094">
        <v>0</v>
      </c>
      <c r="E2094">
        <v>90</v>
      </c>
      <c r="F2094" t="s">
        <v>192</v>
      </c>
    </row>
    <row r="2095" spans="1:6" ht="15">
      <c r="A2095" t="s">
        <v>192</v>
      </c>
      <c r="B2095" s="54">
        <v>41526</v>
      </c>
      <c r="C2095">
        <v>0</v>
      </c>
      <c r="D2095">
        <v>0</v>
      </c>
      <c r="E2095">
        <v>90</v>
      </c>
      <c r="F2095" t="s">
        <v>192</v>
      </c>
    </row>
    <row r="2096" spans="1:6" ht="15">
      <c r="A2096" t="s">
        <v>192</v>
      </c>
      <c r="B2096" s="54">
        <v>41561</v>
      </c>
      <c r="C2096">
        <v>0</v>
      </c>
      <c r="D2096">
        <v>0</v>
      </c>
      <c r="E2096">
        <v>89</v>
      </c>
      <c r="F2096" t="s">
        <v>192</v>
      </c>
    </row>
    <row r="2097" spans="1:6" ht="15">
      <c r="A2097" t="s">
        <v>192</v>
      </c>
      <c r="B2097" s="54">
        <v>41593</v>
      </c>
      <c r="C2097">
        <v>0</v>
      </c>
      <c r="D2097">
        <v>0</v>
      </c>
      <c r="E2097">
        <v>88</v>
      </c>
      <c r="F2097" t="s">
        <v>192</v>
      </c>
    </row>
    <row r="2098" spans="1:6" ht="15">
      <c r="A2098" t="s">
        <v>192</v>
      </c>
      <c r="B2098" s="54">
        <v>41597</v>
      </c>
      <c r="C2098">
        <v>0</v>
      </c>
      <c r="D2098">
        <v>0</v>
      </c>
      <c r="E2098">
        <v>999.9</v>
      </c>
      <c r="F2098" t="s">
        <v>192</v>
      </c>
    </row>
    <row r="2099" spans="1:6" ht="15">
      <c r="A2099" t="s">
        <v>192</v>
      </c>
      <c r="B2099" s="54">
        <v>41622</v>
      </c>
      <c r="C2099">
        <v>0</v>
      </c>
      <c r="D2099">
        <v>0</v>
      </c>
      <c r="E2099">
        <v>81</v>
      </c>
      <c r="F2099" t="s">
        <v>192</v>
      </c>
    </row>
    <row r="2100" spans="1:6" ht="15">
      <c r="A2100" t="s">
        <v>192</v>
      </c>
      <c r="B2100" s="54">
        <v>41688</v>
      </c>
      <c r="C2100">
        <v>0</v>
      </c>
      <c r="D2100">
        <v>0</v>
      </c>
      <c r="E2100">
        <v>80</v>
      </c>
      <c r="F2100" t="s">
        <v>192</v>
      </c>
    </row>
    <row r="2101" spans="1:6" ht="15">
      <c r="A2101" t="s">
        <v>192</v>
      </c>
      <c r="B2101" s="54">
        <v>41722</v>
      </c>
      <c r="C2101">
        <v>0</v>
      </c>
      <c r="D2101">
        <v>0</v>
      </c>
      <c r="E2101">
        <v>79</v>
      </c>
      <c r="F2101" t="s">
        <v>192</v>
      </c>
    </row>
    <row r="2102" spans="1:6" ht="15">
      <c r="A2102" t="s">
        <v>192</v>
      </c>
      <c r="B2102" s="54">
        <v>41759</v>
      </c>
      <c r="C2102">
        <v>0</v>
      </c>
      <c r="D2102">
        <v>0</v>
      </c>
      <c r="E2102">
        <v>80</v>
      </c>
      <c r="F2102" t="s">
        <v>192</v>
      </c>
    </row>
    <row r="2103" spans="1:6" ht="15">
      <c r="A2103" t="s">
        <v>192</v>
      </c>
      <c r="B2103" s="54">
        <v>41775</v>
      </c>
      <c r="C2103">
        <v>0</v>
      </c>
      <c r="D2103">
        <v>0</v>
      </c>
      <c r="E2103">
        <v>80</v>
      </c>
      <c r="F2103" t="s">
        <v>192</v>
      </c>
    </row>
    <row r="2104" spans="1:6" ht="15">
      <c r="A2104" t="s">
        <v>192</v>
      </c>
      <c r="B2104" s="54">
        <v>41781</v>
      </c>
      <c r="C2104">
        <v>0</v>
      </c>
      <c r="D2104">
        <v>0</v>
      </c>
      <c r="E2104">
        <v>982</v>
      </c>
      <c r="F2104" t="s">
        <v>192</v>
      </c>
    </row>
    <row r="2105" spans="1:6" ht="15">
      <c r="A2105" t="s">
        <v>192</v>
      </c>
      <c r="B2105" s="54">
        <v>41806</v>
      </c>
      <c r="C2105">
        <v>0</v>
      </c>
      <c r="D2105">
        <v>0</v>
      </c>
      <c r="E2105">
        <v>72</v>
      </c>
      <c r="F2105" t="s">
        <v>192</v>
      </c>
    </row>
    <row r="2106" spans="1:6" ht="15">
      <c r="A2106" t="s">
        <v>192</v>
      </c>
      <c r="B2106" s="54">
        <v>41838</v>
      </c>
      <c r="C2106">
        <v>0</v>
      </c>
      <c r="D2106">
        <v>0</v>
      </c>
      <c r="E2106">
        <v>71</v>
      </c>
      <c r="F2106" t="s">
        <v>192</v>
      </c>
    </row>
    <row r="2107" spans="1:6" ht="15">
      <c r="A2107" t="s">
        <v>192</v>
      </c>
      <c r="B2107" s="54">
        <v>41872</v>
      </c>
      <c r="C2107">
        <v>0</v>
      </c>
      <c r="D2107">
        <v>0</v>
      </c>
      <c r="E2107">
        <v>73</v>
      </c>
      <c r="F2107" t="s">
        <v>192</v>
      </c>
    </row>
    <row r="2108" spans="1:6" ht="15">
      <c r="A2108" t="s">
        <v>192</v>
      </c>
      <c r="B2108" s="54">
        <v>41879</v>
      </c>
      <c r="C2108">
        <v>0</v>
      </c>
      <c r="D2108">
        <v>0</v>
      </c>
      <c r="E2108">
        <v>71</v>
      </c>
      <c r="F2108" t="s">
        <v>192</v>
      </c>
    </row>
    <row r="2109" spans="1:6" ht="15">
      <c r="A2109" t="s">
        <v>192</v>
      </c>
      <c r="B2109" s="54">
        <v>41887</v>
      </c>
      <c r="C2109">
        <v>0</v>
      </c>
      <c r="D2109">
        <v>0</v>
      </c>
      <c r="E2109">
        <v>972.4</v>
      </c>
      <c r="F2109" t="s">
        <v>192</v>
      </c>
    </row>
    <row r="2110" spans="1:6" ht="15">
      <c r="A2110" t="s">
        <v>192</v>
      </c>
      <c r="B2110" s="54">
        <v>41891</v>
      </c>
      <c r="C2110">
        <v>0</v>
      </c>
      <c r="D2110">
        <v>0</v>
      </c>
      <c r="E2110">
        <v>68</v>
      </c>
      <c r="F2110" t="s">
        <v>192</v>
      </c>
    </row>
    <row r="2111" spans="1:6" ht="15">
      <c r="A2111" t="s">
        <v>192</v>
      </c>
      <c r="B2111" s="54">
        <v>41894</v>
      </c>
      <c r="C2111">
        <v>0</v>
      </c>
      <c r="D2111">
        <v>0</v>
      </c>
      <c r="E2111">
        <v>68</v>
      </c>
      <c r="F2111" t="s">
        <v>192</v>
      </c>
    </row>
    <row r="2112" spans="1:6" ht="15">
      <c r="A2112" t="s">
        <v>192</v>
      </c>
      <c r="B2112" s="54">
        <v>41968</v>
      </c>
      <c r="C2112">
        <v>0</v>
      </c>
      <c r="D2112">
        <v>0</v>
      </c>
      <c r="E2112">
        <v>66</v>
      </c>
      <c r="F2112" t="s">
        <v>192</v>
      </c>
    </row>
    <row r="2113" spans="1:6" ht="15">
      <c r="A2113" t="s">
        <v>192</v>
      </c>
      <c r="B2113" s="54">
        <v>41985</v>
      </c>
      <c r="C2113">
        <v>0</v>
      </c>
      <c r="D2113">
        <v>0</v>
      </c>
      <c r="E2113">
        <v>64</v>
      </c>
      <c r="F2113" t="s">
        <v>192</v>
      </c>
    </row>
    <row r="2114" spans="1:6" ht="15">
      <c r="A2114" t="s">
        <v>192</v>
      </c>
      <c r="B2114" s="54">
        <v>42012</v>
      </c>
      <c r="C2114">
        <v>0</v>
      </c>
      <c r="D2114">
        <v>0</v>
      </c>
      <c r="E2114">
        <v>66</v>
      </c>
      <c r="F2114" t="s">
        <v>192</v>
      </c>
    </row>
    <row r="2115" spans="1:6" ht="15">
      <c r="A2115" t="s">
        <v>192</v>
      </c>
      <c r="B2115" s="54">
        <v>42083</v>
      </c>
      <c r="C2115">
        <v>0</v>
      </c>
      <c r="D2115">
        <v>0</v>
      </c>
      <c r="E2115">
        <v>63.5</v>
      </c>
      <c r="F2115" t="s">
        <v>192</v>
      </c>
    </row>
    <row r="2116" spans="1:6" ht="15">
      <c r="A2116" t="s">
        <v>192</v>
      </c>
      <c r="B2116" s="54">
        <v>42130</v>
      </c>
      <c r="C2116">
        <v>0</v>
      </c>
      <c r="D2116">
        <v>0</v>
      </c>
      <c r="E2116">
        <v>83</v>
      </c>
      <c r="F2116" t="s">
        <v>192</v>
      </c>
    </row>
    <row r="2117" spans="1:6" ht="15">
      <c r="A2117" t="s">
        <v>192</v>
      </c>
      <c r="B2117" s="54">
        <v>42132</v>
      </c>
      <c r="C2117">
        <v>0</v>
      </c>
      <c r="D2117">
        <v>0</v>
      </c>
      <c r="E2117">
        <v>83</v>
      </c>
      <c r="F2117" t="s">
        <v>192</v>
      </c>
    </row>
    <row r="2118" spans="1:6" ht="15">
      <c r="A2118" t="s">
        <v>192</v>
      </c>
      <c r="B2118" s="54">
        <v>42199</v>
      </c>
      <c r="C2118">
        <v>0</v>
      </c>
      <c r="D2118">
        <v>0</v>
      </c>
      <c r="E2118">
        <v>80</v>
      </c>
      <c r="F2118" t="s">
        <v>192</v>
      </c>
    </row>
    <row r="2119" spans="1:6" ht="15">
      <c r="A2119" t="s">
        <v>192</v>
      </c>
      <c r="B2119" s="54">
        <v>42235</v>
      </c>
      <c r="C2119">
        <v>0</v>
      </c>
      <c r="D2119">
        <v>0</v>
      </c>
      <c r="E2119">
        <v>76</v>
      </c>
      <c r="F2119" t="s">
        <v>192</v>
      </c>
    </row>
    <row r="2120" spans="1:6" ht="15">
      <c r="A2120" t="s">
        <v>192</v>
      </c>
      <c r="B2120" s="54">
        <v>42257</v>
      </c>
      <c r="C2120">
        <v>0</v>
      </c>
      <c r="D2120">
        <v>0</v>
      </c>
      <c r="E2120">
        <v>83</v>
      </c>
      <c r="F2120" t="s">
        <v>192</v>
      </c>
    </row>
    <row r="2121" spans="1:6" ht="15">
      <c r="A2121" t="s">
        <v>192</v>
      </c>
      <c r="B2121" s="54">
        <v>42262</v>
      </c>
      <c r="C2121">
        <v>0</v>
      </c>
      <c r="D2121">
        <v>0</v>
      </c>
      <c r="E2121">
        <v>83</v>
      </c>
      <c r="F2121" t="s">
        <v>192</v>
      </c>
    </row>
    <row r="2122" spans="1:6" ht="15">
      <c r="A2122" t="s">
        <v>192</v>
      </c>
      <c r="B2122" s="54">
        <v>42293</v>
      </c>
      <c r="C2122">
        <v>0.5</v>
      </c>
      <c r="D2122">
        <v>0</v>
      </c>
      <c r="E2122">
        <v>82</v>
      </c>
      <c r="F2122" t="s">
        <v>192</v>
      </c>
    </row>
    <row r="2123" spans="1:6" ht="15">
      <c r="A2123" t="s">
        <v>192</v>
      </c>
      <c r="B2123" s="54">
        <v>42330</v>
      </c>
      <c r="C2123">
        <v>0.5</v>
      </c>
      <c r="D2123">
        <v>0.5</v>
      </c>
      <c r="E2123">
        <v>80</v>
      </c>
      <c r="F2123" t="s">
        <v>192</v>
      </c>
    </row>
    <row r="2124" spans="1:6" ht="15">
      <c r="A2124" t="s">
        <v>192</v>
      </c>
      <c r="B2124" s="54">
        <v>42398</v>
      </c>
      <c r="C2124">
        <v>0</v>
      </c>
      <c r="D2124">
        <v>0</v>
      </c>
      <c r="E2124">
        <v>81</v>
      </c>
      <c r="F2124" t="s">
        <v>192</v>
      </c>
    </row>
    <row r="2125" spans="1:6" ht="15">
      <c r="A2125" t="s">
        <v>192</v>
      </c>
      <c r="B2125" s="54">
        <v>42446</v>
      </c>
      <c r="C2125">
        <v>0</v>
      </c>
      <c r="D2125">
        <v>0.5</v>
      </c>
      <c r="E2125">
        <v>82</v>
      </c>
      <c r="F2125" t="s">
        <v>192</v>
      </c>
    </row>
    <row r="2126" spans="1:6" ht="15">
      <c r="A2126" t="s">
        <v>192</v>
      </c>
      <c r="B2126" s="54">
        <v>42529</v>
      </c>
      <c r="C2126">
        <v>0</v>
      </c>
      <c r="D2126">
        <v>0</v>
      </c>
      <c r="E2126">
        <v>80</v>
      </c>
      <c r="F2126" t="s">
        <v>192</v>
      </c>
    </row>
    <row r="2127" spans="1:6" ht="15">
      <c r="A2127" t="s">
        <v>192</v>
      </c>
      <c r="B2127" s="54">
        <v>42635</v>
      </c>
      <c r="C2127">
        <v>0</v>
      </c>
      <c r="D2127">
        <v>0</v>
      </c>
      <c r="E2127">
        <v>83</v>
      </c>
      <c r="F2127" t="s">
        <v>192</v>
      </c>
    </row>
    <row r="2128" spans="1:6" ht="15">
      <c r="A2128" t="s">
        <v>192</v>
      </c>
      <c r="B2128" s="54">
        <v>42703</v>
      </c>
      <c r="C2128">
        <v>0</v>
      </c>
      <c r="D2128">
        <v>0</v>
      </c>
      <c r="E2128">
        <v>83</v>
      </c>
      <c r="F2128" t="s">
        <v>192</v>
      </c>
    </row>
    <row r="2129" spans="1:6" ht="15">
      <c r="A2129" t="s">
        <v>192</v>
      </c>
      <c r="B2129" s="54">
        <v>42798</v>
      </c>
      <c r="C2129">
        <v>0</v>
      </c>
      <c r="D2129">
        <v>0</v>
      </c>
      <c r="E2129">
        <v>80</v>
      </c>
      <c r="F2129" t="s">
        <v>192</v>
      </c>
    </row>
    <row r="2130" spans="1:6" ht="15">
      <c r="A2130" t="s">
        <v>192</v>
      </c>
      <c r="B2130" s="54">
        <v>42872</v>
      </c>
      <c r="C2130">
        <v>0</v>
      </c>
      <c r="D2130">
        <v>0</v>
      </c>
      <c r="E2130">
        <v>80</v>
      </c>
      <c r="F2130" t="s">
        <v>192</v>
      </c>
    </row>
    <row r="2131" spans="1:6" ht="15">
      <c r="A2131" t="s">
        <v>192</v>
      </c>
      <c r="B2131" s="54">
        <v>42927</v>
      </c>
      <c r="C2131">
        <v>0</v>
      </c>
      <c r="D2131">
        <v>0</v>
      </c>
      <c r="E2131">
        <v>83</v>
      </c>
      <c r="F2131" t="s">
        <v>192</v>
      </c>
    </row>
    <row r="2132" spans="1:6" ht="15">
      <c r="A2132" t="s">
        <v>192</v>
      </c>
      <c r="B2132" s="54">
        <v>42993</v>
      </c>
      <c r="C2132">
        <v>0</v>
      </c>
      <c r="D2132">
        <v>0</v>
      </c>
      <c r="E2132">
        <v>80</v>
      </c>
      <c r="F2132" t="s">
        <v>192</v>
      </c>
    </row>
    <row r="2133" spans="1:6" ht="15">
      <c r="A2133" t="s">
        <v>192</v>
      </c>
      <c r="B2133" s="54">
        <v>43062</v>
      </c>
      <c r="C2133">
        <v>0</v>
      </c>
      <c r="D2133">
        <v>0</v>
      </c>
      <c r="E2133">
        <v>81</v>
      </c>
      <c r="F2133" t="s">
        <v>192</v>
      </c>
    </row>
    <row r="2134" spans="1:6" ht="15">
      <c r="A2134" t="s">
        <v>192</v>
      </c>
      <c r="B2134" s="54">
        <v>43160</v>
      </c>
      <c r="E2134">
        <v>80</v>
      </c>
      <c r="F2134" t="s">
        <v>192</v>
      </c>
    </row>
    <row r="2135" spans="1:6" ht="15">
      <c r="A2135" t="s">
        <v>192</v>
      </c>
      <c r="B2135" s="54">
        <v>43301</v>
      </c>
      <c r="C2135">
        <v>0</v>
      </c>
      <c r="D2135">
        <v>0</v>
      </c>
      <c r="E2135">
        <v>76</v>
      </c>
      <c r="F2135" t="s">
        <v>192</v>
      </c>
    </row>
    <row r="2136" spans="1:6" ht="15">
      <c r="A2136" t="s">
        <v>193</v>
      </c>
      <c r="B2136" s="54">
        <v>40075</v>
      </c>
      <c r="C2136">
        <v>0</v>
      </c>
      <c r="D2136">
        <v>0</v>
      </c>
      <c r="E2136">
        <v>85</v>
      </c>
      <c r="F2136" t="s">
        <v>193</v>
      </c>
    </row>
    <row r="2137" spans="1:6" ht="15">
      <c r="A2137" t="s">
        <v>193</v>
      </c>
      <c r="B2137" s="54">
        <v>40110</v>
      </c>
      <c r="E2137">
        <v>79</v>
      </c>
      <c r="F2137" t="s">
        <v>193</v>
      </c>
    </row>
    <row r="2138" spans="1:6" ht="15">
      <c r="A2138" t="s">
        <v>193</v>
      </c>
      <c r="B2138" s="54">
        <v>40168</v>
      </c>
      <c r="C2138">
        <v>0</v>
      </c>
      <c r="D2138">
        <v>0</v>
      </c>
      <c r="E2138">
        <v>85</v>
      </c>
      <c r="F2138" t="s">
        <v>193</v>
      </c>
    </row>
    <row r="2139" spans="1:6" ht="15">
      <c r="A2139" t="s">
        <v>193</v>
      </c>
      <c r="B2139" s="54">
        <v>40208</v>
      </c>
      <c r="C2139">
        <v>0</v>
      </c>
      <c r="D2139">
        <v>0</v>
      </c>
      <c r="E2139">
        <v>89</v>
      </c>
      <c r="F2139" t="s">
        <v>193</v>
      </c>
    </row>
    <row r="2140" spans="1:6" ht="15">
      <c r="A2140" t="s">
        <v>193</v>
      </c>
      <c r="B2140" s="54">
        <v>40249</v>
      </c>
      <c r="C2140">
        <v>0</v>
      </c>
      <c r="D2140">
        <v>0</v>
      </c>
      <c r="E2140">
        <v>83</v>
      </c>
      <c r="F2140" t="s">
        <v>193</v>
      </c>
    </row>
    <row r="2141" spans="1:6" ht="15">
      <c r="A2141" t="s">
        <v>193</v>
      </c>
      <c r="B2141" s="54">
        <v>40289</v>
      </c>
      <c r="C2141">
        <v>1</v>
      </c>
      <c r="D2141">
        <v>0.2</v>
      </c>
      <c r="E2141">
        <v>87</v>
      </c>
      <c r="F2141" t="s">
        <v>193</v>
      </c>
    </row>
    <row r="2142" spans="1:6" ht="15">
      <c r="A2142" t="s">
        <v>193</v>
      </c>
      <c r="B2142" s="54">
        <v>40413</v>
      </c>
      <c r="C2142">
        <v>0.5</v>
      </c>
      <c r="D2142">
        <v>0</v>
      </c>
      <c r="E2142">
        <v>85</v>
      </c>
      <c r="F2142" t="s">
        <v>193</v>
      </c>
    </row>
    <row r="2143" spans="1:6" ht="15">
      <c r="A2143" t="s">
        <v>193</v>
      </c>
      <c r="B2143" s="54">
        <v>40452</v>
      </c>
      <c r="C2143">
        <v>0.5</v>
      </c>
      <c r="D2143">
        <v>0.5</v>
      </c>
      <c r="E2143">
        <v>83</v>
      </c>
      <c r="F2143" t="s">
        <v>193</v>
      </c>
    </row>
    <row r="2144" spans="1:6" ht="15">
      <c r="A2144" t="s">
        <v>193</v>
      </c>
      <c r="B2144" s="54">
        <v>40489</v>
      </c>
      <c r="C2144">
        <v>0</v>
      </c>
      <c r="D2144">
        <v>0</v>
      </c>
      <c r="E2144">
        <v>89</v>
      </c>
      <c r="F2144" t="s">
        <v>193</v>
      </c>
    </row>
    <row r="2145" spans="1:6" ht="15">
      <c r="A2145" t="s">
        <v>193</v>
      </c>
      <c r="B2145" s="54">
        <v>40531</v>
      </c>
      <c r="C2145">
        <v>0</v>
      </c>
      <c r="D2145">
        <v>0</v>
      </c>
      <c r="E2145">
        <v>84</v>
      </c>
      <c r="F2145" t="s">
        <v>193</v>
      </c>
    </row>
    <row r="2146" spans="1:6" ht="15">
      <c r="A2146" t="s">
        <v>193</v>
      </c>
      <c r="B2146" s="54">
        <v>40621</v>
      </c>
      <c r="C2146">
        <v>1</v>
      </c>
      <c r="D2146">
        <v>1</v>
      </c>
      <c r="E2146">
        <v>85</v>
      </c>
      <c r="F2146" t="s">
        <v>193</v>
      </c>
    </row>
    <row r="2147" spans="1:6" ht="15">
      <c r="A2147" t="s">
        <v>193</v>
      </c>
      <c r="B2147" s="54">
        <v>40661</v>
      </c>
      <c r="E2147">
        <v>990.7</v>
      </c>
      <c r="F2147" t="s">
        <v>193</v>
      </c>
    </row>
    <row r="2148" spans="1:6" ht="15">
      <c r="A2148" t="s">
        <v>193</v>
      </c>
      <c r="B2148" s="54">
        <v>40677</v>
      </c>
      <c r="C2148">
        <v>0</v>
      </c>
      <c r="D2148">
        <v>0</v>
      </c>
      <c r="E2148">
        <v>85</v>
      </c>
      <c r="F2148" t="s">
        <v>193</v>
      </c>
    </row>
    <row r="2149" spans="1:6" ht="15">
      <c r="A2149" t="s">
        <v>193</v>
      </c>
      <c r="B2149" s="54">
        <v>40684</v>
      </c>
      <c r="C2149">
        <v>0</v>
      </c>
      <c r="D2149">
        <v>0</v>
      </c>
      <c r="E2149">
        <v>72</v>
      </c>
      <c r="F2149" t="s">
        <v>193</v>
      </c>
    </row>
    <row r="2150" spans="1:6" ht="15">
      <c r="A2150" t="s">
        <v>193</v>
      </c>
      <c r="B2150" s="54">
        <v>40708</v>
      </c>
      <c r="C2150">
        <v>0</v>
      </c>
      <c r="D2150">
        <v>0</v>
      </c>
      <c r="E2150">
        <v>72</v>
      </c>
      <c r="F2150" t="s">
        <v>193</v>
      </c>
    </row>
    <row r="2151" spans="1:6" ht="15">
      <c r="A2151" t="s">
        <v>193</v>
      </c>
      <c r="B2151" s="54">
        <v>40798</v>
      </c>
      <c r="C2151">
        <v>0</v>
      </c>
      <c r="D2151">
        <v>0</v>
      </c>
      <c r="E2151">
        <v>75</v>
      </c>
      <c r="F2151" t="s">
        <v>193</v>
      </c>
    </row>
    <row r="2152" spans="1:6" ht="15">
      <c r="A2152" t="s">
        <v>193</v>
      </c>
      <c r="B2152" s="54">
        <v>40827</v>
      </c>
      <c r="E2152">
        <v>957.6</v>
      </c>
      <c r="F2152" t="s">
        <v>193</v>
      </c>
    </row>
    <row r="2153" spans="1:6" ht="15">
      <c r="A2153" t="s">
        <v>193</v>
      </c>
      <c r="B2153" s="54">
        <v>40835</v>
      </c>
      <c r="C2153">
        <v>0</v>
      </c>
      <c r="D2153">
        <v>0</v>
      </c>
      <c r="E2153">
        <v>55</v>
      </c>
      <c r="F2153" t="s">
        <v>193</v>
      </c>
    </row>
    <row r="2154" spans="1:6" ht="15">
      <c r="A2154" t="s">
        <v>193</v>
      </c>
      <c r="B2154" s="54">
        <v>40876</v>
      </c>
      <c r="E2154">
        <v>946.7</v>
      </c>
      <c r="F2154" t="s">
        <v>193</v>
      </c>
    </row>
    <row r="2155" spans="1:6" ht="15">
      <c r="A2155" t="s">
        <v>193</v>
      </c>
      <c r="B2155" s="54">
        <v>40868</v>
      </c>
      <c r="C2155">
        <v>0</v>
      </c>
      <c r="D2155">
        <v>0</v>
      </c>
      <c r="E2155">
        <v>58</v>
      </c>
      <c r="F2155" t="s">
        <v>193</v>
      </c>
    </row>
    <row r="2156" spans="1:6" ht="15">
      <c r="A2156" t="s">
        <v>193</v>
      </c>
      <c r="B2156" s="54">
        <v>40945</v>
      </c>
      <c r="C2156">
        <v>0</v>
      </c>
      <c r="D2156">
        <v>0</v>
      </c>
      <c r="E2156">
        <v>50</v>
      </c>
      <c r="F2156" t="s">
        <v>193</v>
      </c>
    </row>
    <row r="2157" spans="1:6" ht="15">
      <c r="A2157" t="s">
        <v>193</v>
      </c>
      <c r="B2157" s="54">
        <v>40968</v>
      </c>
      <c r="C2157">
        <v>0</v>
      </c>
      <c r="D2157">
        <v>0</v>
      </c>
      <c r="E2157">
        <v>81</v>
      </c>
      <c r="F2157" t="s">
        <v>193</v>
      </c>
    </row>
    <row r="2158" spans="1:6" ht="15">
      <c r="A2158" t="s">
        <v>193</v>
      </c>
      <c r="B2158" s="54">
        <v>41012</v>
      </c>
      <c r="C2158">
        <v>0.5</v>
      </c>
      <c r="D2158">
        <v>0</v>
      </c>
      <c r="E2158">
        <v>80</v>
      </c>
      <c r="F2158" t="s">
        <v>193</v>
      </c>
    </row>
    <row r="2159" spans="1:6" ht="15">
      <c r="A2159" t="s">
        <v>193</v>
      </c>
      <c r="B2159" s="54">
        <v>41039</v>
      </c>
      <c r="C2159">
        <v>1</v>
      </c>
      <c r="D2159">
        <v>0.5</v>
      </c>
      <c r="E2159">
        <v>79</v>
      </c>
      <c r="F2159" t="s">
        <v>193</v>
      </c>
    </row>
    <row r="2160" spans="1:6" ht="15">
      <c r="A2160" t="s">
        <v>193</v>
      </c>
      <c r="B2160" s="54">
        <v>41042</v>
      </c>
      <c r="C2160">
        <v>0.5</v>
      </c>
      <c r="D2160">
        <v>0</v>
      </c>
      <c r="E2160">
        <v>80</v>
      </c>
      <c r="F2160" t="s">
        <v>193</v>
      </c>
    </row>
    <row r="2161" spans="1:6" ht="15">
      <c r="A2161" t="s">
        <v>193</v>
      </c>
      <c r="B2161" s="54">
        <v>41073</v>
      </c>
      <c r="E2161">
        <v>78</v>
      </c>
      <c r="F2161" t="s">
        <v>193</v>
      </c>
    </row>
    <row r="2162" spans="1:6" ht="15">
      <c r="A2162" t="s">
        <v>193</v>
      </c>
      <c r="B2162" s="54">
        <v>41105</v>
      </c>
      <c r="C2162">
        <v>0</v>
      </c>
      <c r="D2162">
        <v>0</v>
      </c>
      <c r="E2162">
        <v>77</v>
      </c>
      <c r="F2162" t="s">
        <v>193</v>
      </c>
    </row>
    <row r="2163" spans="1:6" ht="15">
      <c r="A2163" t="s">
        <v>193</v>
      </c>
      <c r="B2163" s="54">
        <v>41133</v>
      </c>
      <c r="C2163">
        <v>0</v>
      </c>
      <c r="D2163">
        <v>0</v>
      </c>
      <c r="E2163">
        <v>77</v>
      </c>
      <c r="F2163" t="s">
        <v>193</v>
      </c>
    </row>
    <row r="2164" spans="1:6" ht="15">
      <c r="A2164" t="s">
        <v>193</v>
      </c>
      <c r="B2164" s="54">
        <v>41150</v>
      </c>
      <c r="C2164">
        <v>0</v>
      </c>
      <c r="D2164">
        <v>0</v>
      </c>
      <c r="E2164">
        <v>979.6</v>
      </c>
      <c r="F2164" t="s">
        <v>193</v>
      </c>
    </row>
    <row r="2165" spans="1:6" ht="15">
      <c r="A2165" t="s">
        <v>193</v>
      </c>
      <c r="B2165" s="54">
        <v>41161</v>
      </c>
      <c r="C2165">
        <v>0</v>
      </c>
      <c r="D2165">
        <v>0</v>
      </c>
      <c r="E2165">
        <v>65</v>
      </c>
      <c r="F2165" t="s">
        <v>193</v>
      </c>
    </row>
    <row r="2166" spans="1:6" ht="15">
      <c r="A2166" t="s">
        <v>193</v>
      </c>
      <c r="B2166" s="54">
        <v>41193</v>
      </c>
      <c r="C2166">
        <v>0</v>
      </c>
      <c r="D2166">
        <v>0</v>
      </c>
      <c r="E2166">
        <v>25</v>
      </c>
      <c r="F2166" t="s">
        <v>193</v>
      </c>
    </row>
    <row r="2167" spans="1:6" ht="15">
      <c r="A2167" t="s">
        <v>193</v>
      </c>
      <c r="B2167" s="54">
        <v>41225</v>
      </c>
      <c r="C2167">
        <v>0</v>
      </c>
      <c r="D2167">
        <v>0</v>
      </c>
      <c r="E2167">
        <v>65</v>
      </c>
      <c r="F2167" t="s">
        <v>193</v>
      </c>
    </row>
    <row r="2168" spans="1:6" ht="15">
      <c r="A2168" t="s">
        <v>193</v>
      </c>
      <c r="B2168" s="54">
        <v>41250</v>
      </c>
      <c r="C2168">
        <v>0</v>
      </c>
      <c r="D2168">
        <v>0</v>
      </c>
      <c r="E2168">
        <v>58</v>
      </c>
      <c r="F2168" t="s">
        <v>193</v>
      </c>
    </row>
    <row r="2169" spans="1:6" ht="15">
      <c r="A2169" t="s">
        <v>193</v>
      </c>
      <c r="B2169" s="54">
        <v>41278</v>
      </c>
      <c r="C2169">
        <v>0</v>
      </c>
      <c r="D2169">
        <v>0</v>
      </c>
      <c r="E2169">
        <v>60</v>
      </c>
      <c r="F2169" t="s">
        <v>193</v>
      </c>
    </row>
    <row r="2170" spans="1:6" ht="15">
      <c r="A2170" t="s">
        <v>193</v>
      </c>
      <c r="B2170" s="54">
        <v>41313</v>
      </c>
      <c r="C2170">
        <v>0</v>
      </c>
      <c r="D2170">
        <v>0</v>
      </c>
      <c r="E2170">
        <v>54</v>
      </c>
      <c r="F2170" t="s">
        <v>193</v>
      </c>
    </row>
    <row r="2171" spans="1:6" ht="15">
      <c r="A2171" t="s">
        <v>193</v>
      </c>
      <c r="B2171" s="54">
        <v>41346</v>
      </c>
      <c r="C2171">
        <v>0</v>
      </c>
      <c r="D2171">
        <v>0</v>
      </c>
      <c r="E2171">
        <v>57</v>
      </c>
      <c r="F2171" t="s">
        <v>193</v>
      </c>
    </row>
    <row r="2172" spans="1:6" ht="15">
      <c r="A2172" t="s">
        <v>193</v>
      </c>
      <c r="B2172" s="54">
        <v>41387</v>
      </c>
      <c r="C2172">
        <v>0</v>
      </c>
      <c r="D2172">
        <v>0</v>
      </c>
      <c r="E2172">
        <v>58</v>
      </c>
      <c r="F2172" t="s">
        <v>193</v>
      </c>
    </row>
    <row r="2173" spans="1:6" ht="15">
      <c r="A2173" t="s">
        <v>193</v>
      </c>
      <c r="B2173" s="54">
        <v>41412</v>
      </c>
      <c r="C2173">
        <v>0</v>
      </c>
      <c r="D2173">
        <v>0</v>
      </c>
      <c r="E2173">
        <v>965</v>
      </c>
      <c r="F2173" t="s">
        <v>193</v>
      </c>
    </row>
    <row r="2174" spans="1:6" ht="15">
      <c r="A2174" t="s">
        <v>193</v>
      </c>
      <c r="B2174" s="54">
        <v>41417</v>
      </c>
      <c r="C2174">
        <v>0</v>
      </c>
      <c r="D2174">
        <v>0</v>
      </c>
      <c r="E2174">
        <v>55</v>
      </c>
      <c r="F2174" t="s">
        <v>193</v>
      </c>
    </row>
    <row r="2175" spans="1:6" ht="15">
      <c r="A2175" t="s">
        <v>193</v>
      </c>
      <c r="B2175" s="54">
        <v>41404</v>
      </c>
      <c r="C2175">
        <v>0</v>
      </c>
      <c r="D2175">
        <v>0</v>
      </c>
      <c r="E2175">
        <v>963</v>
      </c>
      <c r="F2175" t="s">
        <v>193</v>
      </c>
    </row>
    <row r="2176" spans="1:6" ht="15">
      <c r="A2176" t="s">
        <v>193</v>
      </c>
      <c r="B2176" s="54">
        <v>41439</v>
      </c>
      <c r="C2176">
        <v>0</v>
      </c>
      <c r="D2176">
        <v>0</v>
      </c>
      <c r="E2176">
        <v>84</v>
      </c>
      <c r="F2176" t="s">
        <v>193</v>
      </c>
    </row>
    <row r="2177" spans="1:6" ht="15">
      <c r="A2177" t="s">
        <v>193</v>
      </c>
      <c r="B2177" s="54">
        <v>41484</v>
      </c>
      <c r="C2177">
        <v>0</v>
      </c>
      <c r="D2177">
        <v>0</v>
      </c>
      <c r="E2177">
        <v>85</v>
      </c>
      <c r="F2177" t="s">
        <v>193</v>
      </c>
    </row>
    <row r="2178" spans="1:6" ht="15">
      <c r="A2178" t="s">
        <v>193</v>
      </c>
      <c r="B2178" s="54">
        <v>41519</v>
      </c>
      <c r="C2178">
        <v>0</v>
      </c>
      <c r="D2178">
        <v>0</v>
      </c>
      <c r="E2178">
        <v>85</v>
      </c>
      <c r="F2178" t="s">
        <v>193</v>
      </c>
    </row>
    <row r="2179" spans="1:6" ht="15">
      <c r="A2179" t="s">
        <v>193</v>
      </c>
      <c r="B2179" s="54">
        <v>41557</v>
      </c>
      <c r="C2179">
        <v>0</v>
      </c>
      <c r="D2179">
        <v>0</v>
      </c>
      <c r="E2179">
        <v>85</v>
      </c>
      <c r="F2179" t="s">
        <v>193</v>
      </c>
    </row>
    <row r="2180" spans="1:6" ht="15">
      <c r="A2180" t="s">
        <v>193</v>
      </c>
      <c r="B2180" s="54">
        <v>41629</v>
      </c>
      <c r="E2180">
        <v>1013</v>
      </c>
      <c r="F2180" t="s">
        <v>193</v>
      </c>
    </row>
    <row r="2181" spans="1:6" ht="15">
      <c r="A2181" t="s">
        <v>193</v>
      </c>
      <c r="B2181" s="54">
        <v>41593</v>
      </c>
      <c r="C2181">
        <v>0</v>
      </c>
      <c r="D2181">
        <v>0</v>
      </c>
      <c r="E2181">
        <v>85</v>
      </c>
      <c r="F2181" t="s">
        <v>193</v>
      </c>
    </row>
    <row r="2182" spans="1:6" ht="15">
      <c r="A2182" t="s">
        <v>193</v>
      </c>
      <c r="B2182" s="54">
        <v>41656</v>
      </c>
      <c r="E2182">
        <v>1006</v>
      </c>
      <c r="F2182" t="s">
        <v>193</v>
      </c>
    </row>
    <row r="2183" spans="1:6" ht="15">
      <c r="A2183" t="s">
        <v>193</v>
      </c>
      <c r="B2183" s="54">
        <v>41689</v>
      </c>
      <c r="C2183">
        <v>0</v>
      </c>
      <c r="D2183">
        <v>0</v>
      </c>
      <c r="E2183">
        <v>87</v>
      </c>
      <c r="F2183" t="s">
        <v>193</v>
      </c>
    </row>
    <row r="2184" spans="1:6" ht="15">
      <c r="A2184" t="s">
        <v>193</v>
      </c>
      <c r="B2184" s="54">
        <v>41688</v>
      </c>
      <c r="C2184">
        <v>0</v>
      </c>
      <c r="D2184">
        <v>0</v>
      </c>
      <c r="E2184">
        <v>87</v>
      </c>
      <c r="F2184" t="s">
        <v>193</v>
      </c>
    </row>
    <row r="2185" spans="1:6" ht="15">
      <c r="A2185" t="s">
        <v>193</v>
      </c>
      <c r="B2185" s="54">
        <v>41723</v>
      </c>
      <c r="C2185">
        <v>0</v>
      </c>
      <c r="D2185">
        <v>0</v>
      </c>
      <c r="E2185">
        <v>85</v>
      </c>
      <c r="F2185" t="s">
        <v>193</v>
      </c>
    </row>
    <row r="2186" spans="1:6" ht="15">
      <c r="A2186" t="s">
        <v>193</v>
      </c>
      <c r="B2186" s="54">
        <v>41738</v>
      </c>
      <c r="C2186">
        <v>0</v>
      </c>
      <c r="D2186">
        <v>0</v>
      </c>
      <c r="E2186">
        <v>1004.4</v>
      </c>
      <c r="F2186" t="s">
        <v>193</v>
      </c>
    </row>
    <row r="2187" spans="1:6" ht="15">
      <c r="A2187" t="s">
        <v>193</v>
      </c>
      <c r="B2187" s="54">
        <v>41774</v>
      </c>
      <c r="C2187">
        <v>0</v>
      </c>
      <c r="D2187">
        <v>0</v>
      </c>
      <c r="E2187">
        <v>82</v>
      </c>
      <c r="F2187" t="s">
        <v>193</v>
      </c>
    </row>
    <row r="2188" spans="1:6" ht="15">
      <c r="A2188" t="s">
        <v>193</v>
      </c>
      <c r="B2188" s="54">
        <v>41775</v>
      </c>
      <c r="E2188">
        <v>1005.3</v>
      </c>
      <c r="F2188" t="s">
        <v>193</v>
      </c>
    </row>
    <row r="2189" spans="1:6" ht="15">
      <c r="A2189" t="s">
        <v>193</v>
      </c>
      <c r="B2189" s="54">
        <v>41800</v>
      </c>
      <c r="C2189">
        <v>0</v>
      </c>
      <c r="D2189">
        <v>0</v>
      </c>
      <c r="E2189">
        <v>82</v>
      </c>
      <c r="F2189" t="s">
        <v>193</v>
      </c>
    </row>
    <row r="2190" spans="1:6" ht="15">
      <c r="A2190" t="s">
        <v>193</v>
      </c>
      <c r="B2190" s="54">
        <v>41852</v>
      </c>
      <c r="C2190">
        <v>0.8</v>
      </c>
      <c r="D2190">
        <v>0</v>
      </c>
      <c r="E2190">
        <v>81</v>
      </c>
      <c r="F2190" t="s">
        <v>193</v>
      </c>
    </row>
    <row r="2191" spans="1:6" ht="15">
      <c r="A2191" t="s">
        <v>193</v>
      </c>
      <c r="B2191" s="54">
        <v>41855</v>
      </c>
      <c r="E2191">
        <v>79</v>
      </c>
      <c r="F2191" t="s">
        <v>193</v>
      </c>
    </row>
    <row r="2192" spans="1:6" ht="15">
      <c r="A2192" t="s">
        <v>193</v>
      </c>
      <c r="B2192" s="54">
        <v>41859</v>
      </c>
      <c r="C2192">
        <v>0</v>
      </c>
      <c r="D2192">
        <v>0</v>
      </c>
      <c r="E2192">
        <v>979.6</v>
      </c>
      <c r="F2192" t="s">
        <v>193</v>
      </c>
    </row>
    <row r="2193" spans="1:6" ht="15">
      <c r="A2193" t="s">
        <v>193</v>
      </c>
      <c r="B2193" s="54">
        <v>41883</v>
      </c>
      <c r="C2193">
        <v>0</v>
      </c>
      <c r="D2193">
        <v>0</v>
      </c>
      <c r="E2193">
        <v>70</v>
      </c>
      <c r="F2193" t="s">
        <v>193</v>
      </c>
    </row>
    <row r="2194" spans="1:6" ht="15">
      <c r="A2194" t="s">
        <v>193</v>
      </c>
      <c r="B2194" s="54">
        <v>41920</v>
      </c>
      <c r="C2194">
        <v>0.5</v>
      </c>
      <c r="D2194">
        <v>0</v>
      </c>
      <c r="E2194">
        <v>72</v>
      </c>
      <c r="F2194" t="s">
        <v>193</v>
      </c>
    </row>
    <row r="2195" spans="1:6" ht="15">
      <c r="A2195" t="s">
        <v>193</v>
      </c>
      <c r="B2195" s="54">
        <v>41960</v>
      </c>
      <c r="C2195">
        <v>0.5</v>
      </c>
      <c r="D2195">
        <v>0</v>
      </c>
      <c r="E2195">
        <v>70</v>
      </c>
      <c r="F2195" t="s">
        <v>193</v>
      </c>
    </row>
    <row r="2196" spans="1:6" ht="15">
      <c r="A2196" t="s">
        <v>193</v>
      </c>
      <c r="B2196" s="54">
        <v>41983</v>
      </c>
      <c r="C2196">
        <v>0.5</v>
      </c>
      <c r="D2196">
        <v>0.5</v>
      </c>
      <c r="E2196">
        <v>70</v>
      </c>
      <c r="F2196" t="s">
        <v>193</v>
      </c>
    </row>
    <row r="2197" spans="1:6" ht="15">
      <c r="A2197" t="s">
        <v>193</v>
      </c>
      <c r="B2197" s="54">
        <v>42012</v>
      </c>
      <c r="C2197">
        <v>0.5</v>
      </c>
      <c r="D2197">
        <v>0.5</v>
      </c>
      <c r="E2197">
        <v>69</v>
      </c>
      <c r="F2197" t="s">
        <v>193</v>
      </c>
    </row>
    <row r="2198" spans="1:6" ht="15">
      <c r="A2198" t="s">
        <v>193</v>
      </c>
      <c r="B2198" s="54">
        <v>42023</v>
      </c>
      <c r="C2198">
        <v>0.5</v>
      </c>
      <c r="D2198">
        <v>0</v>
      </c>
      <c r="E2198">
        <v>70</v>
      </c>
      <c r="F2198" t="s">
        <v>193</v>
      </c>
    </row>
    <row r="2199" spans="1:6" ht="15">
      <c r="A2199" t="s">
        <v>193</v>
      </c>
      <c r="B2199" s="54">
        <v>42358</v>
      </c>
      <c r="C2199">
        <v>0</v>
      </c>
      <c r="D2199">
        <v>0</v>
      </c>
      <c r="E2199">
        <v>84</v>
      </c>
      <c r="F2199" t="s">
        <v>193</v>
      </c>
    </row>
    <row r="2200" spans="1:6" ht="15">
      <c r="A2200" t="s">
        <v>193</v>
      </c>
      <c r="B2200" s="54">
        <v>42474</v>
      </c>
      <c r="C2200">
        <v>0</v>
      </c>
      <c r="D2200">
        <v>0</v>
      </c>
      <c r="E2200">
        <v>80</v>
      </c>
      <c r="F2200" t="s">
        <v>193</v>
      </c>
    </row>
    <row r="2201" spans="1:6" ht="15">
      <c r="A2201" t="s">
        <v>193</v>
      </c>
      <c r="B2201" s="54">
        <v>42578</v>
      </c>
      <c r="C2201">
        <v>0</v>
      </c>
      <c r="D2201">
        <v>0</v>
      </c>
      <c r="E2201">
        <v>89</v>
      </c>
      <c r="F2201" t="s">
        <v>193</v>
      </c>
    </row>
    <row r="2202" spans="1:6" ht="15">
      <c r="A2202" t="s">
        <v>193</v>
      </c>
      <c r="B2202" s="54">
        <v>42660</v>
      </c>
      <c r="C2202">
        <v>0</v>
      </c>
      <c r="D2202">
        <v>0</v>
      </c>
      <c r="E2202">
        <v>84</v>
      </c>
      <c r="F2202" t="s">
        <v>193</v>
      </c>
    </row>
    <row r="2203" spans="1:6" ht="15">
      <c r="A2203" t="s">
        <v>193</v>
      </c>
      <c r="B2203" s="54">
        <v>42797</v>
      </c>
      <c r="C2203">
        <v>0</v>
      </c>
      <c r="D2203">
        <v>0</v>
      </c>
      <c r="E2203">
        <v>85</v>
      </c>
      <c r="F2203" t="s">
        <v>193</v>
      </c>
    </row>
    <row r="2204" spans="1:6" ht="15">
      <c r="A2204" t="s">
        <v>193</v>
      </c>
      <c r="B2204" s="54">
        <v>42894</v>
      </c>
      <c r="C2204">
        <v>0</v>
      </c>
      <c r="D2204">
        <v>0</v>
      </c>
      <c r="E2204">
        <v>84</v>
      </c>
      <c r="F2204" t="s">
        <v>193</v>
      </c>
    </row>
    <row r="2205" spans="1:6" ht="15">
      <c r="A2205" t="s">
        <v>193</v>
      </c>
      <c r="B2205" s="54">
        <v>42954</v>
      </c>
      <c r="C2205">
        <v>0</v>
      </c>
      <c r="D2205">
        <v>0</v>
      </c>
      <c r="E2205">
        <v>85</v>
      </c>
      <c r="F2205" t="s">
        <v>193</v>
      </c>
    </row>
    <row r="2206" spans="1:6" ht="15">
      <c r="A2206" t="s">
        <v>193</v>
      </c>
      <c r="B2206" s="54">
        <v>43042</v>
      </c>
      <c r="C2206">
        <v>0</v>
      </c>
      <c r="D2206">
        <v>0</v>
      </c>
      <c r="E2206">
        <v>85</v>
      </c>
      <c r="F2206" t="s">
        <v>193</v>
      </c>
    </row>
    <row r="2207" spans="1:6" ht="15">
      <c r="A2207" t="s">
        <v>193</v>
      </c>
      <c r="B2207" s="54">
        <v>43124</v>
      </c>
      <c r="C2207">
        <v>0</v>
      </c>
      <c r="D2207">
        <v>0</v>
      </c>
      <c r="E2207">
        <v>85</v>
      </c>
      <c r="F2207" t="s">
        <v>193</v>
      </c>
    </row>
    <row r="2208" spans="1:6" ht="15">
      <c r="A2208" t="s">
        <v>193</v>
      </c>
      <c r="B2208" s="54">
        <v>43252</v>
      </c>
      <c r="E2208">
        <v>87.5</v>
      </c>
      <c r="F2208" t="s">
        <v>193</v>
      </c>
    </row>
    <row r="2209" spans="1:6" ht="15">
      <c r="A2209" t="s">
        <v>193</v>
      </c>
      <c r="B2209" s="54">
        <v>43252</v>
      </c>
      <c r="C2209">
        <v>0</v>
      </c>
      <c r="D2209">
        <v>0</v>
      </c>
      <c r="E2209">
        <v>87</v>
      </c>
      <c r="F2209" t="s">
        <v>193</v>
      </c>
    </row>
    <row r="2210" spans="1:6" ht="15">
      <c r="A2210" t="s">
        <v>193</v>
      </c>
      <c r="B2210" s="54">
        <v>43326</v>
      </c>
      <c r="C2210">
        <v>0</v>
      </c>
      <c r="D2210">
        <v>0</v>
      </c>
      <c r="E2210">
        <v>75</v>
      </c>
      <c r="F2210" t="s">
        <v>193</v>
      </c>
    </row>
    <row r="2211" spans="1:6" ht="15">
      <c r="A2211" t="s">
        <v>193</v>
      </c>
      <c r="B2211" s="54">
        <v>43517</v>
      </c>
      <c r="C2211">
        <v>0</v>
      </c>
      <c r="D2211">
        <v>0</v>
      </c>
      <c r="E2211">
        <v>72</v>
      </c>
      <c r="F2211" t="s">
        <v>193</v>
      </c>
    </row>
    <row r="2212" spans="1:6" ht="15">
      <c r="A2212" t="s">
        <v>193</v>
      </c>
      <c r="B2212" s="54">
        <v>43696</v>
      </c>
      <c r="C2212">
        <v>0</v>
      </c>
      <c r="D2212">
        <v>0</v>
      </c>
      <c r="E2212">
        <v>75</v>
      </c>
      <c r="F2212" t="s">
        <v>193</v>
      </c>
    </row>
    <row r="2213" spans="1:6" ht="15">
      <c r="A2213" t="s">
        <v>193</v>
      </c>
      <c r="B2213" s="54">
        <v>43846</v>
      </c>
      <c r="C2213">
        <v>0</v>
      </c>
      <c r="D2213">
        <v>0</v>
      </c>
      <c r="E2213">
        <v>74</v>
      </c>
      <c r="F2213" t="s">
        <v>193</v>
      </c>
    </row>
    <row r="2214" spans="1:6" ht="15">
      <c r="A2214" t="s">
        <v>194</v>
      </c>
      <c r="B2214" s="54">
        <v>40307</v>
      </c>
      <c r="C2214">
        <v>0</v>
      </c>
      <c r="D2214">
        <v>0.5</v>
      </c>
      <c r="E2214">
        <v>86</v>
      </c>
      <c r="F2214" t="s">
        <v>194</v>
      </c>
    </row>
    <row r="2215" spans="1:6" ht="15">
      <c r="A2215" t="s">
        <v>194</v>
      </c>
      <c r="B2215" s="54">
        <v>40358</v>
      </c>
      <c r="C2215">
        <v>0</v>
      </c>
      <c r="D2215">
        <v>0</v>
      </c>
      <c r="E2215">
        <v>85</v>
      </c>
      <c r="F2215" t="s">
        <v>194</v>
      </c>
    </row>
    <row r="2216" spans="1:6" ht="15">
      <c r="A2216" t="s">
        <v>194</v>
      </c>
      <c r="B2216" s="54">
        <v>40412</v>
      </c>
      <c r="E2216">
        <v>1000.1</v>
      </c>
      <c r="F2216" t="s">
        <v>194</v>
      </c>
    </row>
    <row r="2217" spans="1:6" ht="15">
      <c r="A2217" t="s">
        <v>194</v>
      </c>
      <c r="B2217" s="54">
        <v>40478</v>
      </c>
      <c r="C2217">
        <v>0</v>
      </c>
      <c r="D2217">
        <v>0</v>
      </c>
      <c r="E2217">
        <v>80</v>
      </c>
      <c r="F2217" t="s">
        <v>194</v>
      </c>
    </row>
    <row r="2218" spans="1:6" ht="15">
      <c r="A2218" t="s">
        <v>194</v>
      </c>
      <c r="B2218" s="54">
        <v>40529</v>
      </c>
      <c r="C2218">
        <v>0</v>
      </c>
      <c r="D2218">
        <v>0</v>
      </c>
      <c r="E2218">
        <v>80</v>
      </c>
      <c r="F2218" t="s">
        <v>194</v>
      </c>
    </row>
    <row r="2219" spans="1:6" ht="15">
      <c r="A2219" t="s">
        <v>194</v>
      </c>
      <c r="B2219" s="54">
        <v>40536</v>
      </c>
      <c r="C2219">
        <v>0</v>
      </c>
      <c r="D2219">
        <v>0</v>
      </c>
      <c r="E2219">
        <v>81.5</v>
      </c>
      <c r="F2219" t="s">
        <v>194</v>
      </c>
    </row>
    <row r="2220" spans="1:6" ht="15">
      <c r="A2220" t="s">
        <v>194</v>
      </c>
      <c r="B2220" s="54">
        <v>40626</v>
      </c>
      <c r="C2220">
        <v>0.5</v>
      </c>
      <c r="D2220">
        <v>0.5</v>
      </c>
      <c r="E2220">
        <v>79</v>
      </c>
      <c r="F2220" t="s">
        <v>194</v>
      </c>
    </row>
    <row r="2221" spans="1:6" ht="15">
      <c r="A2221" t="s">
        <v>194</v>
      </c>
      <c r="B2221" s="54">
        <v>40669</v>
      </c>
      <c r="C2221">
        <v>0.5</v>
      </c>
      <c r="D2221">
        <v>0.5</v>
      </c>
      <c r="E2221">
        <v>78</v>
      </c>
      <c r="F2221" t="s">
        <v>194</v>
      </c>
    </row>
    <row r="2222" spans="1:6" ht="15">
      <c r="A2222" t="s">
        <v>194</v>
      </c>
      <c r="B2222" s="54">
        <v>40715</v>
      </c>
      <c r="E2222">
        <v>78</v>
      </c>
      <c r="F2222" t="s">
        <v>194</v>
      </c>
    </row>
    <row r="2223" spans="1:6" ht="15">
      <c r="A2223" t="s">
        <v>194</v>
      </c>
      <c r="B2223" s="54">
        <v>40758</v>
      </c>
      <c r="C2223">
        <v>1.3</v>
      </c>
      <c r="D2223">
        <v>1</v>
      </c>
      <c r="E2223">
        <v>75</v>
      </c>
      <c r="F2223" t="s">
        <v>194</v>
      </c>
    </row>
    <row r="2224" spans="1:6" ht="15">
      <c r="A2224" t="s">
        <v>194</v>
      </c>
      <c r="B2224" s="54">
        <v>40777</v>
      </c>
      <c r="C2224">
        <v>0.5</v>
      </c>
      <c r="D2224">
        <v>1.5</v>
      </c>
      <c r="E2224">
        <v>78</v>
      </c>
      <c r="F2224" t="s">
        <v>194</v>
      </c>
    </row>
    <row r="2225" spans="1:6" ht="15">
      <c r="A2225" t="s">
        <v>194</v>
      </c>
      <c r="B2225" s="54">
        <v>40826</v>
      </c>
      <c r="E2225">
        <v>973.6</v>
      </c>
      <c r="F2225" t="s">
        <v>194</v>
      </c>
    </row>
    <row r="2226" spans="1:6" ht="15">
      <c r="A2226" t="s">
        <v>194</v>
      </c>
      <c r="B2226" s="54">
        <v>40958</v>
      </c>
      <c r="C2226">
        <v>0</v>
      </c>
      <c r="D2226">
        <v>0</v>
      </c>
      <c r="E2226">
        <v>67</v>
      </c>
      <c r="F2226" t="s">
        <v>194</v>
      </c>
    </row>
    <row r="2227" spans="1:6" ht="15">
      <c r="A2227" t="s">
        <v>194</v>
      </c>
      <c r="B2227" s="54">
        <v>41014</v>
      </c>
      <c r="C2227">
        <v>0</v>
      </c>
      <c r="D2227">
        <v>0</v>
      </c>
      <c r="E2227">
        <v>65</v>
      </c>
      <c r="F2227" t="s">
        <v>194</v>
      </c>
    </row>
    <row r="2228" spans="1:6" ht="15">
      <c r="A2228" t="s">
        <v>194</v>
      </c>
      <c r="B2228" s="54">
        <v>41040</v>
      </c>
      <c r="C2228">
        <v>0.2</v>
      </c>
      <c r="D2228">
        <v>0.2</v>
      </c>
      <c r="E2228">
        <v>65</v>
      </c>
      <c r="F2228" t="s">
        <v>194</v>
      </c>
    </row>
    <row r="2229" spans="1:6" ht="15">
      <c r="A2229" t="s">
        <v>194</v>
      </c>
      <c r="B2229" s="54">
        <v>41088</v>
      </c>
      <c r="C2229">
        <v>0</v>
      </c>
      <c r="D2229">
        <v>0.5</v>
      </c>
      <c r="E2229">
        <v>65</v>
      </c>
      <c r="F2229" t="s">
        <v>194</v>
      </c>
    </row>
    <row r="2230" spans="1:6" ht="15">
      <c r="A2230" t="s">
        <v>194</v>
      </c>
      <c r="B2230" s="54">
        <v>41148</v>
      </c>
      <c r="C2230">
        <v>0.5</v>
      </c>
      <c r="D2230">
        <v>0</v>
      </c>
      <c r="E2230">
        <v>65</v>
      </c>
      <c r="F2230" t="s">
        <v>194</v>
      </c>
    </row>
    <row r="2231" spans="1:6" ht="15">
      <c r="A2231" t="s">
        <v>194</v>
      </c>
      <c r="B2231" s="54">
        <v>41148</v>
      </c>
      <c r="C2231">
        <v>0.5</v>
      </c>
      <c r="D2231">
        <v>0</v>
      </c>
      <c r="E2231">
        <v>65</v>
      </c>
      <c r="F2231" t="s">
        <v>194</v>
      </c>
    </row>
    <row r="2232" spans="1:6" ht="15">
      <c r="A2232" t="s">
        <v>194</v>
      </c>
      <c r="B2232" s="54">
        <v>41198</v>
      </c>
      <c r="C2232">
        <v>0</v>
      </c>
      <c r="D2232">
        <v>0</v>
      </c>
      <c r="E2232">
        <v>65.5</v>
      </c>
      <c r="F2232" t="s">
        <v>194</v>
      </c>
    </row>
    <row r="2233" spans="1:6" ht="15">
      <c r="A2233" t="s">
        <v>194</v>
      </c>
      <c r="B2233" s="54">
        <v>41227</v>
      </c>
      <c r="C2233">
        <v>0</v>
      </c>
      <c r="D2233">
        <v>0</v>
      </c>
      <c r="E2233">
        <v>87</v>
      </c>
      <c r="F2233" t="s">
        <v>194</v>
      </c>
    </row>
    <row r="2234" spans="1:6" ht="15">
      <c r="A2234" t="s">
        <v>194</v>
      </c>
      <c r="B2234" s="54">
        <v>41260</v>
      </c>
      <c r="C2234">
        <v>0</v>
      </c>
      <c r="D2234">
        <v>0</v>
      </c>
      <c r="E2234">
        <v>85</v>
      </c>
      <c r="F2234" t="s">
        <v>194</v>
      </c>
    </row>
    <row r="2235" spans="1:6" ht="15">
      <c r="A2235" t="s">
        <v>194</v>
      </c>
      <c r="B2235" s="54">
        <v>41290</v>
      </c>
      <c r="C2235">
        <v>0</v>
      </c>
      <c r="D2235">
        <v>0</v>
      </c>
      <c r="E2235">
        <v>86</v>
      </c>
      <c r="F2235" t="s">
        <v>194</v>
      </c>
    </row>
    <row r="2236" spans="1:6" ht="15">
      <c r="A2236" t="s">
        <v>194</v>
      </c>
      <c r="B2236" s="54">
        <v>41353</v>
      </c>
      <c r="C2236">
        <v>0</v>
      </c>
      <c r="D2236">
        <v>0</v>
      </c>
      <c r="E2236">
        <v>89</v>
      </c>
      <c r="F2236" t="s">
        <v>194</v>
      </c>
    </row>
    <row r="2237" spans="1:6" ht="15">
      <c r="A2237" t="s">
        <v>194</v>
      </c>
      <c r="B2237" s="54">
        <v>41353</v>
      </c>
      <c r="C2237">
        <v>0</v>
      </c>
      <c r="D2237">
        <v>0</v>
      </c>
      <c r="E2237">
        <v>89</v>
      </c>
      <c r="F2237" t="s">
        <v>194</v>
      </c>
    </row>
    <row r="2238" spans="1:6" ht="15">
      <c r="A2238" t="s">
        <v>194</v>
      </c>
      <c r="B2238" s="54">
        <v>41394</v>
      </c>
      <c r="C2238">
        <v>0</v>
      </c>
      <c r="D2238">
        <v>0</v>
      </c>
      <c r="E2238">
        <v>89</v>
      </c>
      <c r="F2238" t="s">
        <v>194</v>
      </c>
    </row>
    <row r="2239" spans="1:6" ht="15">
      <c r="A2239" t="s">
        <v>194</v>
      </c>
      <c r="B2239" s="54">
        <v>41438</v>
      </c>
      <c r="C2239">
        <v>0</v>
      </c>
      <c r="D2239">
        <v>0</v>
      </c>
      <c r="E2239">
        <v>88</v>
      </c>
      <c r="F2239" t="s">
        <v>194</v>
      </c>
    </row>
    <row r="2240" spans="1:6" ht="15">
      <c r="A2240" t="s">
        <v>194</v>
      </c>
      <c r="B2240" s="54">
        <v>41472</v>
      </c>
      <c r="C2240">
        <v>0</v>
      </c>
      <c r="D2240">
        <v>0</v>
      </c>
      <c r="E2240">
        <v>85</v>
      </c>
      <c r="F2240" t="s">
        <v>194</v>
      </c>
    </row>
    <row r="2241" spans="1:6" ht="15">
      <c r="A2241" t="s">
        <v>194</v>
      </c>
      <c r="B2241" s="54">
        <v>41461</v>
      </c>
      <c r="E2241">
        <v>1002.7</v>
      </c>
      <c r="F2241" t="s">
        <v>194</v>
      </c>
    </row>
    <row r="2242" spans="1:6" ht="15">
      <c r="A2242" t="s">
        <v>194</v>
      </c>
      <c r="B2242" s="54">
        <v>41498</v>
      </c>
      <c r="C2242">
        <v>0.5</v>
      </c>
      <c r="D2242">
        <v>0</v>
      </c>
      <c r="E2242">
        <v>83</v>
      </c>
      <c r="F2242" t="s">
        <v>194</v>
      </c>
    </row>
    <row r="2243" spans="1:6" ht="15">
      <c r="A2243" t="s">
        <v>194</v>
      </c>
      <c r="B2243" s="54">
        <v>41530</v>
      </c>
      <c r="C2243">
        <v>0.2</v>
      </c>
      <c r="D2243">
        <v>0</v>
      </c>
      <c r="E2243">
        <v>88</v>
      </c>
      <c r="F2243" t="s">
        <v>194</v>
      </c>
    </row>
    <row r="2244" spans="1:6" ht="15">
      <c r="A2244" t="s">
        <v>194</v>
      </c>
      <c r="B2244" s="54">
        <v>41625</v>
      </c>
      <c r="C2244">
        <v>0.5</v>
      </c>
      <c r="D2244">
        <v>0</v>
      </c>
      <c r="E2244">
        <v>80</v>
      </c>
      <c r="F2244" t="s">
        <v>194</v>
      </c>
    </row>
    <row r="2245" spans="1:6" ht="15">
      <c r="A2245" t="s">
        <v>194</v>
      </c>
      <c r="B2245" s="54">
        <v>41676</v>
      </c>
      <c r="C2245">
        <v>0</v>
      </c>
      <c r="D2245">
        <v>0</v>
      </c>
      <c r="E2245">
        <v>82</v>
      </c>
      <c r="F2245" t="s">
        <v>194</v>
      </c>
    </row>
    <row r="2246" spans="1:6" ht="15">
      <c r="A2246" t="s">
        <v>194</v>
      </c>
      <c r="B2246" s="54">
        <v>41718</v>
      </c>
      <c r="C2246">
        <v>0.5</v>
      </c>
      <c r="D2246">
        <v>0.5</v>
      </c>
      <c r="E2246">
        <v>82</v>
      </c>
      <c r="F2246" t="s">
        <v>194</v>
      </c>
    </row>
    <row r="2247" spans="1:6" ht="15">
      <c r="A2247" t="s">
        <v>194</v>
      </c>
      <c r="B2247" s="54">
        <v>41757</v>
      </c>
      <c r="C2247">
        <v>0.5</v>
      </c>
      <c r="D2247">
        <v>0</v>
      </c>
      <c r="E2247">
        <v>83</v>
      </c>
      <c r="F2247" t="s">
        <v>194</v>
      </c>
    </row>
    <row r="2248" spans="1:6" ht="15">
      <c r="A2248" t="s">
        <v>194</v>
      </c>
      <c r="B2248" s="54">
        <v>41795</v>
      </c>
      <c r="C2248">
        <v>1</v>
      </c>
      <c r="D2248">
        <v>0</v>
      </c>
      <c r="E2248">
        <v>83</v>
      </c>
      <c r="F2248" t="s">
        <v>194</v>
      </c>
    </row>
    <row r="2249" spans="1:6" ht="15">
      <c r="A2249" t="s">
        <v>194</v>
      </c>
      <c r="B2249" s="54">
        <v>42137</v>
      </c>
      <c r="C2249">
        <v>0.5</v>
      </c>
      <c r="D2249">
        <v>0</v>
      </c>
      <c r="E2249">
        <v>83</v>
      </c>
      <c r="F2249" t="s">
        <v>194</v>
      </c>
    </row>
    <row r="2250" spans="1:6" ht="15">
      <c r="A2250" t="s">
        <v>194</v>
      </c>
      <c r="B2250" s="54">
        <v>42178</v>
      </c>
      <c r="C2250">
        <v>0</v>
      </c>
      <c r="D2250">
        <v>0</v>
      </c>
      <c r="E2250">
        <v>973.3</v>
      </c>
      <c r="F2250" t="s">
        <v>194</v>
      </c>
    </row>
    <row r="2251" spans="1:6" ht="15">
      <c r="A2251" t="s">
        <v>194</v>
      </c>
      <c r="B2251" s="54">
        <v>42240</v>
      </c>
      <c r="C2251">
        <v>0</v>
      </c>
      <c r="D2251">
        <v>0</v>
      </c>
      <c r="E2251">
        <v>67</v>
      </c>
      <c r="F2251" t="s">
        <v>194</v>
      </c>
    </row>
    <row r="2252" spans="1:6" ht="15">
      <c r="A2252" t="s">
        <v>194</v>
      </c>
      <c r="B2252" s="54">
        <v>42303</v>
      </c>
      <c r="C2252">
        <v>0</v>
      </c>
      <c r="D2252">
        <v>0</v>
      </c>
      <c r="E2252">
        <v>67</v>
      </c>
      <c r="F2252" t="s">
        <v>194</v>
      </c>
    </row>
    <row r="2253" spans="1:6" ht="15">
      <c r="A2253" t="s">
        <v>194</v>
      </c>
      <c r="B2253" s="54">
        <v>42352</v>
      </c>
      <c r="C2253">
        <v>0</v>
      </c>
      <c r="D2253">
        <v>0</v>
      </c>
      <c r="E2253">
        <v>69</v>
      </c>
      <c r="F2253" t="s">
        <v>194</v>
      </c>
    </row>
    <row r="2254" spans="1:6" ht="15">
      <c r="A2254" t="s">
        <v>194</v>
      </c>
      <c r="B2254" s="54">
        <v>42411</v>
      </c>
      <c r="C2254">
        <v>0.2</v>
      </c>
      <c r="D2254">
        <v>0</v>
      </c>
      <c r="E2254">
        <v>66</v>
      </c>
      <c r="F2254" t="s">
        <v>194</v>
      </c>
    </row>
    <row r="2255" spans="1:6" ht="15">
      <c r="A2255" t="s">
        <v>194</v>
      </c>
      <c r="B2255" s="54">
        <v>42501</v>
      </c>
      <c r="C2255">
        <v>0.5</v>
      </c>
      <c r="D2255">
        <v>0</v>
      </c>
      <c r="E2255">
        <v>65</v>
      </c>
      <c r="F2255" t="s">
        <v>194</v>
      </c>
    </row>
    <row r="2256" spans="1:6" ht="15">
      <c r="A2256" t="s">
        <v>194</v>
      </c>
      <c r="B2256" s="54">
        <v>42531</v>
      </c>
      <c r="C2256">
        <v>1</v>
      </c>
      <c r="D2256">
        <v>0</v>
      </c>
      <c r="E2256">
        <v>67.5</v>
      </c>
      <c r="F2256" t="s">
        <v>194</v>
      </c>
    </row>
    <row r="2257" spans="1:6" ht="15">
      <c r="A2257" t="s">
        <v>194</v>
      </c>
      <c r="B2257" s="54">
        <v>42664</v>
      </c>
      <c r="C2257">
        <v>0</v>
      </c>
      <c r="D2257">
        <v>0</v>
      </c>
      <c r="E2257">
        <v>67</v>
      </c>
      <c r="F2257" t="s">
        <v>194</v>
      </c>
    </row>
    <row r="2258" spans="1:6" ht="15">
      <c r="A2258" t="s">
        <v>194</v>
      </c>
      <c r="B2258" s="54">
        <v>42677</v>
      </c>
      <c r="C2258">
        <v>0</v>
      </c>
      <c r="D2258">
        <v>0</v>
      </c>
      <c r="E2258">
        <v>67</v>
      </c>
      <c r="F2258" t="s">
        <v>194</v>
      </c>
    </row>
    <row r="2259" spans="1:6" ht="15">
      <c r="A2259" t="s">
        <v>194</v>
      </c>
      <c r="B2259" s="54">
        <v>42758</v>
      </c>
      <c r="C2259">
        <v>0</v>
      </c>
      <c r="D2259">
        <v>0</v>
      </c>
      <c r="E2259">
        <v>65</v>
      </c>
      <c r="F2259" t="s">
        <v>194</v>
      </c>
    </row>
    <row r="2260" spans="1:6" ht="15">
      <c r="A2260" t="s">
        <v>194</v>
      </c>
      <c r="B2260" s="54">
        <v>42829</v>
      </c>
      <c r="C2260">
        <v>1.5</v>
      </c>
      <c r="D2260">
        <v>0</v>
      </c>
      <c r="E2260">
        <v>69</v>
      </c>
      <c r="F2260" t="s">
        <v>194</v>
      </c>
    </row>
    <row r="2261" spans="1:6" ht="15">
      <c r="A2261" t="s">
        <v>194</v>
      </c>
      <c r="B2261" s="54">
        <v>42881</v>
      </c>
      <c r="C2261">
        <v>0.5</v>
      </c>
      <c r="D2261">
        <v>0</v>
      </c>
      <c r="E2261">
        <v>67</v>
      </c>
      <c r="F2261" t="s">
        <v>194</v>
      </c>
    </row>
    <row r="2262" spans="1:6" ht="15">
      <c r="A2262" t="s">
        <v>194</v>
      </c>
      <c r="B2262" s="54">
        <v>42903</v>
      </c>
      <c r="C2262">
        <v>0</v>
      </c>
      <c r="D2262">
        <v>0</v>
      </c>
      <c r="E2262">
        <v>950.9</v>
      </c>
      <c r="F2262" t="s">
        <v>194</v>
      </c>
    </row>
    <row r="2263" spans="1:6" ht="15">
      <c r="A2263" t="s">
        <v>194</v>
      </c>
      <c r="B2263" s="54">
        <v>42989</v>
      </c>
      <c r="C2263">
        <v>0</v>
      </c>
      <c r="D2263">
        <v>0</v>
      </c>
      <c r="E2263">
        <v>55</v>
      </c>
      <c r="F2263" t="s">
        <v>194</v>
      </c>
    </row>
    <row r="2264" spans="1:6" ht="15">
      <c r="A2264" t="s">
        <v>194</v>
      </c>
      <c r="B2264" s="54">
        <v>43080</v>
      </c>
      <c r="C2264">
        <v>0</v>
      </c>
      <c r="D2264">
        <v>0</v>
      </c>
      <c r="E2264">
        <v>54</v>
      </c>
      <c r="F2264" t="s">
        <v>194</v>
      </c>
    </row>
    <row r="2265" spans="1:6" ht="15">
      <c r="A2265" t="s">
        <v>194</v>
      </c>
      <c r="B2265" s="54">
        <v>43206</v>
      </c>
      <c r="E2265">
        <v>84</v>
      </c>
      <c r="F2265" t="s">
        <v>194</v>
      </c>
    </row>
    <row r="2266" spans="1:6" ht="15">
      <c r="A2266" t="s">
        <v>194</v>
      </c>
      <c r="B2266" s="54">
        <v>43311</v>
      </c>
      <c r="C2266">
        <v>0</v>
      </c>
      <c r="D2266">
        <v>0</v>
      </c>
      <c r="E2266">
        <v>82</v>
      </c>
      <c r="F2266" t="s">
        <v>194</v>
      </c>
    </row>
    <row r="2267" spans="1:6" ht="15">
      <c r="A2267" t="s">
        <v>194</v>
      </c>
      <c r="B2267" s="54">
        <v>43375</v>
      </c>
      <c r="C2267">
        <v>0</v>
      </c>
      <c r="D2267">
        <v>0</v>
      </c>
      <c r="E2267">
        <v>82</v>
      </c>
      <c r="F2267" t="s">
        <v>194</v>
      </c>
    </row>
    <row r="2268" spans="1:6" ht="15">
      <c r="A2268" t="s">
        <v>194</v>
      </c>
      <c r="B2268" s="54">
        <v>43467</v>
      </c>
      <c r="C2268">
        <v>0</v>
      </c>
      <c r="D2268">
        <v>0</v>
      </c>
      <c r="E2268">
        <v>77</v>
      </c>
      <c r="F2268" t="s">
        <v>194</v>
      </c>
    </row>
    <row r="2269" spans="1:6" ht="15">
      <c r="A2269" t="s">
        <v>194</v>
      </c>
      <c r="B2269" s="54">
        <v>43467</v>
      </c>
      <c r="C2269">
        <v>0</v>
      </c>
      <c r="D2269">
        <v>0</v>
      </c>
      <c r="E2269">
        <v>80</v>
      </c>
      <c r="F2269" t="s">
        <v>194</v>
      </c>
    </row>
    <row r="2270" spans="1:6" ht="15">
      <c r="A2270" t="s">
        <v>194</v>
      </c>
      <c r="B2270" s="54">
        <v>43683</v>
      </c>
      <c r="C2270">
        <v>0</v>
      </c>
      <c r="D2270">
        <v>0</v>
      </c>
      <c r="E2270">
        <v>73</v>
      </c>
      <c r="F2270" t="s">
        <v>194</v>
      </c>
    </row>
    <row r="2271" spans="1:6" ht="15">
      <c r="A2271" t="s">
        <v>195</v>
      </c>
      <c r="B2271" s="54">
        <v>40085</v>
      </c>
      <c r="C2271">
        <v>0</v>
      </c>
      <c r="D2271">
        <v>0</v>
      </c>
      <c r="E2271">
        <v>85</v>
      </c>
      <c r="F2271" t="s">
        <v>195</v>
      </c>
    </row>
    <row r="2272" spans="1:6" ht="15">
      <c r="A2272" t="s">
        <v>195</v>
      </c>
      <c r="B2272" s="54">
        <v>40093</v>
      </c>
      <c r="C2272">
        <v>0</v>
      </c>
      <c r="D2272">
        <v>0</v>
      </c>
      <c r="E2272">
        <v>88</v>
      </c>
      <c r="F2272" t="s">
        <v>195</v>
      </c>
    </row>
    <row r="2273" spans="1:6" ht="15">
      <c r="A2273" t="s">
        <v>195</v>
      </c>
      <c r="B2273" s="54">
        <v>40136</v>
      </c>
      <c r="C2273">
        <v>0</v>
      </c>
      <c r="D2273">
        <v>0</v>
      </c>
      <c r="E2273">
        <v>88</v>
      </c>
      <c r="F2273" t="s">
        <v>195</v>
      </c>
    </row>
    <row r="2274" spans="1:6" ht="15">
      <c r="A2274" t="s">
        <v>195</v>
      </c>
      <c r="B2274" s="54">
        <v>40164</v>
      </c>
      <c r="C2274">
        <v>0</v>
      </c>
      <c r="D2274">
        <v>0</v>
      </c>
      <c r="E2274">
        <v>1016</v>
      </c>
      <c r="F2274" t="s">
        <v>195</v>
      </c>
    </row>
    <row r="2275" spans="1:6" ht="15">
      <c r="A2275" t="s">
        <v>195</v>
      </c>
      <c r="B2275" s="54">
        <v>40206</v>
      </c>
      <c r="C2275">
        <v>1</v>
      </c>
      <c r="D2275">
        <v>0</v>
      </c>
      <c r="E2275">
        <v>87</v>
      </c>
      <c r="F2275" t="s">
        <v>195</v>
      </c>
    </row>
    <row r="2276" spans="1:6" ht="15">
      <c r="A2276" t="s">
        <v>195</v>
      </c>
      <c r="B2276" s="54">
        <v>40214</v>
      </c>
      <c r="C2276">
        <v>0.5</v>
      </c>
      <c r="D2276">
        <v>0</v>
      </c>
      <c r="E2276">
        <v>89</v>
      </c>
      <c r="F2276" t="s">
        <v>195</v>
      </c>
    </row>
    <row r="2277" spans="1:6" ht="15">
      <c r="A2277" t="s">
        <v>195</v>
      </c>
      <c r="B2277" s="54">
        <v>40228</v>
      </c>
      <c r="C2277">
        <v>0.5</v>
      </c>
      <c r="D2277">
        <v>0</v>
      </c>
      <c r="E2277">
        <v>88</v>
      </c>
      <c r="F2277" t="s">
        <v>195</v>
      </c>
    </row>
    <row r="2278" spans="1:6" ht="15">
      <c r="A2278" t="s">
        <v>195</v>
      </c>
      <c r="B2278" s="54">
        <v>40274</v>
      </c>
      <c r="C2278">
        <v>2</v>
      </c>
      <c r="D2278">
        <v>0.5</v>
      </c>
      <c r="E2278">
        <v>86</v>
      </c>
      <c r="F2278" t="s">
        <v>195</v>
      </c>
    </row>
    <row r="2279" spans="1:6" ht="15">
      <c r="A2279" t="s">
        <v>195</v>
      </c>
      <c r="B2279" s="54">
        <v>40428</v>
      </c>
      <c r="C2279">
        <v>0</v>
      </c>
      <c r="D2279">
        <v>0</v>
      </c>
      <c r="E2279">
        <v>80</v>
      </c>
      <c r="F2279" t="s">
        <v>195</v>
      </c>
    </row>
    <row r="2280" spans="1:6" ht="15">
      <c r="A2280" t="s">
        <v>195</v>
      </c>
      <c r="B2280" s="54">
        <v>40506</v>
      </c>
      <c r="C2280">
        <v>0</v>
      </c>
      <c r="D2280">
        <v>0</v>
      </c>
      <c r="E2280">
        <v>81</v>
      </c>
      <c r="F2280" t="s">
        <v>195</v>
      </c>
    </row>
    <row r="2281" spans="1:6" ht="15">
      <c r="A2281" t="s">
        <v>195</v>
      </c>
      <c r="B2281" s="54">
        <v>40571</v>
      </c>
      <c r="C2281">
        <v>0</v>
      </c>
      <c r="D2281">
        <v>0</v>
      </c>
      <c r="E2281">
        <v>80</v>
      </c>
      <c r="F2281" t="s">
        <v>195</v>
      </c>
    </row>
    <row r="2282" spans="1:6" ht="15">
      <c r="A2282" t="s">
        <v>195</v>
      </c>
      <c r="B2282" s="54">
        <v>40617</v>
      </c>
      <c r="C2282">
        <v>0</v>
      </c>
      <c r="D2282">
        <v>0</v>
      </c>
      <c r="E2282">
        <v>78</v>
      </c>
      <c r="F2282" t="s">
        <v>195</v>
      </c>
    </row>
    <row r="2283" spans="1:6" ht="15">
      <c r="A2283" t="s">
        <v>195</v>
      </c>
      <c r="B2283" s="54">
        <v>40648</v>
      </c>
      <c r="C2283">
        <v>1.5</v>
      </c>
      <c r="D2283">
        <v>1</v>
      </c>
      <c r="E2283">
        <v>81</v>
      </c>
      <c r="F2283" t="s">
        <v>195</v>
      </c>
    </row>
    <row r="2284" spans="1:6" ht="15">
      <c r="A2284" t="s">
        <v>195</v>
      </c>
      <c r="B2284" s="54">
        <v>40682</v>
      </c>
      <c r="C2284">
        <v>0</v>
      </c>
      <c r="D2284">
        <v>0</v>
      </c>
      <c r="E2284">
        <v>79</v>
      </c>
      <c r="F2284" t="s">
        <v>195</v>
      </c>
    </row>
    <row r="2285" spans="1:6" ht="15">
      <c r="A2285" t="s">
        <v>195</v>
      </c>
      <c r="B2285" s="54">
        <v>40721</v>
      </c>
      <c r="E2285">
        <v>80</v>
      </c>
      <c r="F2285" t="s">
        <v>195</v>
      </c>
    </row>
    <row r="2286" spans="1:6" ht="15">
      <c r="A2286" t="s">
        <v>195</v>
      </c>
      <c r="B2286" s="54">
        <v>40724</v>
      </c>
      <c r="E2286">
        <v>979.4</v>
      </c>
      <c r="F2286" t="s">
        <v>195</v>
      </c>
    </row>
    <row r="2287" spans="1:6" ht="15">
      <c r="A2287" t="s">
        <v>195</v>
      </c>
      <c r="B2287" s="54">
        <v>40773</v>
      </c>
      <c r="C2287">
        <v>0</v>
      </c>
      <c r="D2287">
        <v>0.5</v>
      </c>
      <c r="E2287">
        <v>68</v>
      </c>
      <c r="F2287" t="s">
        <v>195</v>
      </c>
    </row>
    <row r="2288" spans="1:6" ht="15">
      <c r="A2288" t="s">
        <v>195</v>
      </c>
      <c r="B2288" s="54">
        <v>40807</v>
      </c>
      <c r="C2288">
        <v>0</v>
      </c>
      <c r="D2288">
        <v>0</v>
      </c>
      <c r="E2288">
        <v>70</v>
      </c>
      <c r="F2288" t="s">
        <v>195</v>
      </c>
    </row>
    <row r="2289" spans="1:6" ht="15">
      <c r="A2289" t="s">
        <v>195</v>
      </c>
      <c r="B2289" s="54">
        <v>40812</v>
      </c>
      <c r="C2289">
        <v>1</v>
      </c>
      <c r="D2289">
        <v>0</v>
      </c>
      <c r="E2289">
        <v>78</v>
      </c>
      <c r="F2289" t="s">
        <v>195</v>
      </c>
    </row>
    <row r="2290" spans="1:6" ht="15">
      <c r="A2290" t="s">
        <v>195</v>
      </c>
      <c r="B2290" s="54">
        <v>40850</v>
      </c>
      <c r="C2290">
        <v>0</v>
      </c>
      <c r="D2290">
        <v>0</v>
      </c>
      <c r="E2290">
        <v>69</v>
      </c>
      <c r="F2290" t="s">
        <v>195</v>
      </c>
    </row>
    <row r="2291" spans="1:6" ht="15">
      <c r="A2291" t="s">
        <v>195</v>
      </c>
      <c r="B2291" s="54">
        <v>41002</v>
      </c>
      <c r="C2291">
        <v>0</v>
      </c>
      <c r="D2291">
        <v>0</v>
      </c>
      <c r="E2291">
        <v>60</v>
      </c>
      <c r="F2291" t="s">
        <v>195</v>
      </c>
    </row>
    <row r="2292" spans="1:6" ht="15">
      <c r="A2292" t="s">
        <v>195</v>
      </c>
      <c r="B2292" s="54">
        <v>41051</v>
      </c>
      <c r="C2292">
        <v>0</v>
      </c>
      <c r="D2292">
        <v>0.5</v>
      </c>
      <c r="E2292">
        <v>59</v>
      </c>
      <c r="F2292" t="s">
        <v>195</v>
      </c>
    </row>
    <row r="2293" spans="1:6" ht="15">
      <c r="A2293" t="s">
        <v>195</v>
      </c>
      <c r="B2293" s="54">
        <v>41075</v>
      </c>
      <c r="C2293">
        <v>0.3</v>
      </c>
      <c r="D2293">
        <v>0.3</v>
      </c>
      <c r="E2293">
        <v>59</v>
      </c>
      <c r="F2293" t="s">
        <v>195</v>
      </c>
    </row>
    <row r="2294" spans="1:6" ht="15">
      <c r="A2294" t="s">
        <v>195</v>
      </c>
      <c r="B2294" s="54">
        <v>41082</v>
      </c>
      <c r="C2294">
        <v>0</v>
      </c>
      <c r="D2294">
        <v>0</v>
      </c>
      <c r="E2294">
        <v>53</v>
      </c>
      <c r="F2294" t="s">
        <v>195</v>
      </c>
    </row>
    <row r="2295" spans="1:6" ht="15">
      <c r="A2295" t="s">
        <v>195</v>
      </c>
      <c r="B2295" s="54">
        <v>41123</v>
      </c>
      <c r="E2295">
        <v>53</v>
      </c>
      <c r="F2295" t="s">
        <v>195</v>
      </c>
    </row>
    <row r="2296" spans="1:6" ht="15">
      <c r="A2296" t="s">
        <v>195</v>
      </c>
      <c r="B2296" s="54">
        <v>41186</v>
      </c>
      <c r="C2296">
        <v>0</v>
      </c>
      <c r="D2296">
        <v>0</v>
      </c>
      <c r="E2296">
        <v>90</v>
      </c>
      <c r="F2296" t="s">
        <v>195</v>
      </c>
    </row>
    <row r="2297" spans="1:6" ht="15">
      <c r="A2297" t="s">
        <v>195</v>
      </c>
      <c r="B2297" s="54">
        <v>41232</v>
      </c>
      <c r="C2297">
        <v>0</v>
      </c>
      <c r="D2297">
        <v>0</v>
      </c>
      <c r="E2297">
        <v>85</v>
      </c>
      <c r="F2297" t="s">
        <v>195</v>
      </c>
    </row>
    <row r="2298" spans="1:6" ht="15">
      <c r="A2298" t="s">
        <v>195</v>
      </c>
      <c r="B2298" s="54">
        <v>41248</v>
      </c>
      <c r="C2298">
        <v>0</v>
      </c>
      <c r="D2298">
        <v>0</v>
      </c>
      <c r="E2298">
        <v>85</v>
      </c>
      <c r="F2298" t="s">
        <v>195</v>
      </c>
    </row>
    <row r="2299" spans="1:6" ht="15">
      <c r="A2299" t="s">
        <v>195</v>
      </c>
      <c r="B2299" s="54">
        <v>41270</v>
      </c>
      <c r="C2299">
        <v>0</v>
      </c>
      <c r="D2299">
        <v>0</v>
      </c>
      <c r="E2299">
        <v>86</v>
      </c>
      <c r="F2299" t="s">
        <v>195</v>
      </c>
    </row>
    <row r="2300" spans="1:6" ht="15">
      <c r="A2300" t="s">
        <v>195</v>
      </c>
      <c r="B2300" s="54">
        <v>41358</v>
      </c>
      <c r="C2300">
        <v>0</v>
      </c>
      <c r="D2300">
        <v>0</v>
      </c>
      <c r="E2300">
        <v>85</v>
      </c>
      <c r="F2300" t="s">
        <v>195</v>
      </c>
    </row>
    <row r="2301" spans="1:6" ht="15">
      <c r="A2301" t="s">
        <v>195</v>
      </c>
      <c r="B2301" s="54">
        <v>41393</v>
      </c>
      <c r="C2301">
        <v>0</v>
      </c>
      <c r="D2301">
        <v>0</v>
      </c>
      <c r="E2301">
        <v>89</v>
      </c>
      <c r="F2301" t="s">
        <v>195</v>
      </c>
    </row>
    <row r="2302" spans="1:6" ht="15">
      <c r="A2302" t="s">
        <v>195</v>
      </c>
      <c r="B2302" s="54">
        <v>41323</v>
      </c>
      <c r="C2302">
        <v>0</v>
      </c>
      <c r="D2302">
        <v>0</v>
      </c>
      <c r="E2302">
        <v>85</v>
      </c>
      <c r="F2302" t="s">
        <v>195</v>
      </c>
    </row>
    <row r="2303" spans="1:6" ht="15">
      <c r="A2303" t="s">
        <v>195</v>
      </c>
      <c r="B2303" s="54">
        <v>41437</v>
      </c>
      <c r="C2303">
        <v>0</v>
      </c>
      <c r="D2303">
        <v>0</v>
      </c>
      <c r="E2303">
        <v>88</v>
      </c>
      <c r="F2303" t="s">
        <v>195</v>
      </c>
    </row>
    <row r="2304" spans="1:6" ht="15">
      <c r="A2304" t="s">
        <v>195</v>
      </c>
      <c r="B2304" s="54">
        <v>41466</v>
      </c>
      <c r="C2304">
        <v>0</v>
      </c>
      <c r="D2304">
        <v>0</v>
      </c>
      <c r="E2304">
        <v>88</v>
      </c>
      <c r="F2304" t="s">
        <v>195</v>
      </c>
    </row>
    <row r="2305" spans="1:6" ht="15">
      <c r="A2305" t="s">
        <v>195</v>
      </c>
      <c r="B2305" s="54">
        <v>41490</v>
      </c>
      <c r="E2305">
        <v>1008.2</v>
      </c>
      <c r="F2305" t="s">
        <v>195</v>
      </c>
    </row>
    <row r="2306" spans="1:6" ht="15">
      <c r="A2306" t="s">
        <v>195</v>
      </c>
      <c r="B2306" s="54">
        <v>41501</v>
      </c>
      <c r="C2306">
        <v>0.2</v>
      </c>
      <c r="D2306">
        <v>0</v>
      </c>
      <c r="E2306">
        <v>87</v>
      </c>
      <c r="F2306" t="s">
        <v>195</v>
      </c>
    </row>
    <row r="2307" spans="1:6" ht="15">
      <c r="A2307" t="s">
        <v>195</v>
      </c>
      <c r="B2307" s="54">
        <v>41537</v>
      </c>
      <c r="C2307">
        <v>0</v>
      </c>
      <c r="D2307">
        <v>0</v>
      </c>
      <c r="E2307">
        <v>86</v>
      </c>
      <c r="F2307" t="s">
        <v>195</v>
      </c>
    </row>
    <row r="2308" spans="1:6" ht="15">
      <c r="A2308" t="s">
        <v>195</v>
      </c>
      <c r="B2308" s="54">
        <v>41582</v>
      </c>
      <c r="C2308">
        <v>0</v>
      </c>
      <c r="D2308">
        <v>0</v>
      </c>
      <c r="E2308">
        <v>86</v>
      </c>
      <c r="F2308" t="s">
        <v>195</v>
      </c>
    </row>
    <row r="2309" spans="1:6" ht="15">
      <c r="A2309" t="s">
        <v>195</v>
      </c>
      <c r="B2309" s="54">
        <v>41627</v>
      </c>
      <c r="C2309">
        <v>0</v>
      </c>
      <c r="D2309">
        <v>0</v>
      </c>
      <c r="E2309">
        <v>82</v>
      </c>
      <c r="F2309" t="s">
        <v>195</v>
      </c>
    </row>
    <row r="2310" spans="1:6" ht="15">
      <c r="A2310" t="s">
        <v>195</v>
      </c>
      <c r="B2310" s="54">
        <v>41668</v>
      </c>
      <c r="C2310">
        <v>0</v>
      </c>
      <c r="D2310">
        <v>0</v>
      </c>
      <c r="E2310">
        <v>989.7</v>
      </c>
      <c r="F2310" t="s">
        <v>195</v>
      </c>
    </row>
    <row r="2311" spans="1:6" ht="15">
      <c r="A2311" t="s">
        <v>195</v>
      </c>
      <c r="B2311" s="54">
        <v>41673</v>
      </c>
      <c r="C2311">
        <v>0</v>
      </c>
      <c r="D2311">
        <v>0</v>
      </c>
      <c r="E2311">
        <v>75</v>
      </c>
      <c r="F2311" t="s">
        <v>195</v>
      </c>
    </row>
    <row r="2312" spans="1:6" ht="15">
      <c r="A2312" t="s">
        <v>195</v>
      </c>
      <c r="B2312" s="54">
        <v>41711</v>
      </c>
      <c r="C2312">
        <v>0</v>
      </c>
      <c r="D2312">
        <v>0</v>
      </c>
      <c r="E2312">
        <v>74</v>
      </c>
      <c r="F2312" t="s">
        <v>195</v>
      </c>
    </row>
    <row r="2313" spans="1:6" ht="15">
      <c r="A2313" t="s">
        <v>195</v>
      </c>
      <c r="B2313" s="54">
        <v>41745</v>
      </c>
      <c r="C2313">
        <v>0</v>
      </c>
      <c r="D2313">
        <v>0</v>
      </c>
      <c r="E2313">
        <v>77</v>
      </c>
      <c r="F2313" t="s">
        <v>195</v>
      </c>
    </row>
    <row r="2314" spans="1:6" ht="15">
      <c r="A2314" t="s">
        <v>195</v>
      </c>
      <c r="B2314" s="54">
        <v>41785</v>
      </c>
      <c r="C2314">
        <v>0</v>
      </c>
      <c r="D2314">
        <v>0</v>
      </c>
      <c r="E2314">
        <v>76</v>
      </c>
      <c r="F2314" t="s">
        <v>195</v>
      </c>
    </row>
    <row r="2315" spans="1:6" ht="15">
      <c r="A2315" t="s">
        <v>195</v>
      </c>
      <c r="B2315" s="54">
        <v>41813</v>
      </c>
      <c r="C2315">
        <v>0</v>
      </c>
      <c r="D2315">
        <v>0</v>
      </c>
      <c r="E2315">
        <v>76</v>
      </c>
      <c r="F2315" t="s">
        <v>195</v>
      </c>
    </row>
    <row r="2316" spans="1:6" ht="15">
      <c r="A2316" t="s">
        <v>195</v>
      </c>
      <c r="B2316" s="54">
        <v>41824</v>
      </c>
      <c r="C2316">
        <v>0</v>
      </c>
      <c r="D2316">
        <v>0</v>
      </c>
      <c r="E2316">
        <v>75</v>
      </c>
      <c r="F2316" t="s">
        <v>195</v>
      </c>
    </row>
    <row r="2317" spans="1:6" ht="15">
      <c r="A2317" t="s">
        <v>195</v>
      </c>
      <c r="B2317" s="54">
        <v>42153</v>
      </c>
      <c r="C2317">
        <v>0</v>
      </c>
      <c r="D2317">
        <v>0</v>
      </c>
      <c r="E2317">
        <v>74.5</v>
      </c>
      <c r="F2317" t="s">
        <v>195</v>
      </c>
    </row>
    <row r="2318" spans="1:6" ht="15">
      <c r="A2318" t="s">
        <v>195</v>
      </c>
      <c r="B2318" s="54">
        <v>42167</v>
      </c>
      <c r="C2318">
        <v>0</v>
      </c>
      <c r="D2318">
        <v>0</v>
      </c>
      <c r="E2318">
        <v>973.5</v>
      </c>
      <c r="F2318" t="s">
        <v>195</v>
      </c>
    </row>
    <row r="2319" spans="1:6" ht="15">
      <c r="A2319" t="s">
        <v>195</v>
      </c>
      <c r="B2319" s="54">
        <v>42165</v>
      </c>
      <c r="C2319">
        <v>0</v>
      </c>
      <c r="D2319">
        <v>0</v>
      </c>
      <c r="E2319">
        <v>74.5</v>
      </c>
      <c r="F2319" t="s">
        <v>195</v>
      </c>
    </row>
    <row r="2320" spans="1:6" ht="15">
      <c r="A2320" t="s">
        <v>195</v>
      </c>
      <c r="B2320" s="54">
        <v>42198</v>
      </c>
      <c r="C2320">
        <v>0</v>
      </c>
      <c r="D2320">
        <v>0</v>
      </c>
      <c r="E2320">
        <v>68</v>
      </c>
      <c r="F2320" t="s">
        <v>195</v>
      </c>
    </row>
    <row r="2321" spans="1:6" ht="15">
      <c r="A2321" t="s">
        <v>195</v>
      </c>
      <c r="B2321" s="54">
        <v>42223</v>
      </c>
      <c r="C2321">
        <v>0</v>
      </c>
      <c r="D2321">
        <v>0</v>
      </c>
      <c r="E2321">
        <v>68</v>
      </c>
      <c r="F2321" t="s">
        <v>195</v>
      </c>
    </row>
    <row r="2322" spans="1:6" ht="15">
      <c r="A2322" t="s">
        <v>195</v>
      </c>
      <c r="B2322" s="54">
        <v>42257</v>
      </c>
      <c r="C2322">
        <v>0</v>
      </c>
      <c r="D2322">
        <v>0</v>
      </c>
      <c r="E2322">
        <v>68</v>
      </c>
      <c r="F2322" t="s">
        <v>195</v>
      </c>
    </row>
    <row r="2323" spans="1:6" ht="15">
      <c r="A2323" t="s">
        <v>195</v>
      </c>
      <c r="B2323" s="54">
        <v>42283</v>
      </c>
      <c r="C2323">
        <v>0</v>
      </c>
      <c r="D2323">
        <v>0</v>
      </c>
      <c r="E2323">
        <v>68</v>
      </c>
      <c r="F2323" t="s">
        <v>195</v>
      </c>
    </row>
    <row r="2324" spans="1:6" ht="15">
      <c r="A2324" t="s">
        <v>195</v>
      </c>
      <c r="B2324" s="54">
        <v>42315</v>
      </c>
      <c r="C2324">
        <v>0</v>
      </c>
      <c r="D2324">
        <v>0</v>
      </c>
      <c r="E2324">
        <v>66</v>
      </c>
      <c r="F2324" t="s">
        <v>195</v>
      </c>
    </row>
    <row r="2325" spans="1:6" ht="15">
      <c r="A2325" t="s">
        <v>195</v>
      </c>
      <c r="B2325" s="54">
        <v>42347</v>
      </c>
      <c r="C2325">
        <v>0</v>
      </c>
      <c r="D2325">
        <v>0</v>
      </c>
      <c r="E2325">
        <v>65</v>
      </c>
      <c r="F2325" t="s">
        <v>195</v>
      </c>
    </row>
    <row r="2326" spans="1:6" ht="15">
      <c r="A2326" t="s">
        <v>195</v>
      </c>
      <c r="B2326" s="54">
        <v>42381</v>
      </c>
      <c r="C2326">
        <v>0</v>
      </c>
      <c r="D2326">
        <v>0</v>
      </c>
      <c r="E2326">
        <v>66</v>
      </c>
      <c r="F2326" t="s">
        <v>195</v>
      </c>
    </row>
    <row r="2327" spans="1:6" ht="15">
      <c r="A2327" t="s">
        <v>195</v>
      </c>
      <c r="B2327" s="54">
        <v>42460</v>
      </c>
      <c r="C2327">
        <v>0</v>
      </c>
      <c r="D2327">
        <v>0</v>
      </c>
      <c r="E2327">
        <v>65</v>
      </c>
      <c r="F2327" t="s">
        <v>195</v>
      </c>
    </row>
    <row r="2328" spans="1:6" ht="15">
      <c r="A2328" t="s">
        <v>195</v>
      </c>
      <c r="B2328" s="54">
        <v>42493</v>
      </c>
      <c r="C2328">
        <v>0</v>
      </c>
      <c r="D2328">
        <v>0</v>
      </c>
      <c r="E2328">
        <v>64</v>
      </c>
      <c r="F2328" t="s">
        <v>195</v>
      </c>
    </row>
    <row r="2329" spans="1:6" ht="15">
      <c r="A2329" t="s">
        <v>195</v>
      </c>
      <c r="B2329" s="54">
        <v>42586</v>
      </c>
      <c r="C2329">
        <v>0</v>
      </c>
      <c r="D2329">
        <v>0</v>
      </c>
      <c r="E2329">
        <v>68</v>
      </c>
      <c r="F2329" t="s">
        <v>195</v>
      </c>
    </row>
    <row r="2330" spans="1:6" ht="15">
      <c r="A2330" t="s">
        <v>195</v>
      </c>
      <c r="B2330" s="54">
        <v>42625</v>
      </c>
      <c r="C2330">
        <v>0</v>
      </c>
      <c r="D2330">
        <v>0</v>
      </c>
      <c r="E2330">
        <v>67</v>
      </c>
      <c r="F2330" t="s">
        <v>195</v>
      </c>
    </row>
    <row r="2331" spans="1:6" ht="15">
      <c r="A2331" t="s">
        <v>195</v>
      </c>
      <c r="B2331" s="54">
        <v>42415</v>
      </c>
      <c r="C2331">
        <v>0</v>
      </c>
      <c r="D2331">
        <v>0</v>
      </c>
      <c r="E2331">
        <v>68</v>
      </c>
      <c r="F2331" t="s">
        <v>195</v>
      </c>
    </row>
    <row r="2332" spans="1:6" ht="15">
      <c r="A2332" t="s">
        <v>195</v>
      </c>
      <c r="B2332" s="54">
        <v>42661</v>
      </c>
      <c r="C2332">
        <v>0</v>
      </c>
      <c r="D2332">
        <v>0</v>
      </c>
      <c r="E2332">
        <v>68</v>
      </c>
      <c r="F2332" t="s">
        <v>195</v>
      </c>
    </row>
    <row r="2333" spans="1:6" ht="15">
      <c r="A2333" t="s">
        <v>195</v>
      </c>
      <c r="B2333" s="54">
        <v>42720</v>
      </c>
      <c r="C2333">
        <v>0</v>
      </c>
      <c r="D2333">
        <v>0</v>
      </c>
      <c r="E2333">
        <v>954</v>
      </c>
      <c r="F2333" t="s">
        <v>195</v>
      </c>
    </row>
    <row r="2334" spans="1:6" ht="15">
      <c r="A2334" t="s">
        <v>195</v>
      </c>
      <c r="B2334" s="54">
        <v>42747</v>
      </c>
      <c r="C2334">
        <v>0</v>
      </c>
      <c r="D2334">
        <v>0</v>
      </c>
      <c r="E2334">
        <v>57</v>
      </c>
      <c r="F2334" t="s">
        <v>195</v>
      </c>
    </row>
    <row r="2335" spans="1:6" ht="15">
      <c r="A2335" t="s">
        <v>195</v>
      </c>
      <c r="B2335" s="54">
        <v>42900</v>
      </c>
      <c r="C2335">
        <v>0</v>
      </c>
      <c r="D2335">
        <v>0</v>
      </c>
      <c r="E2335">
        <v>55</v>
      </c>
      <c r="F2335" t="s">
        <v>195</v>
      </c>
    </row>
    <row r="2336" spans="1:6" ht="15">
      <c r="A2336" t="s">
        <v>195</v>
      </c>
      <c r="B2336" s="54">
        <v>42999</v>
      </c>
      <c r="C2336">
        <v>0</v>
      </c>
      <c r="D2336">
        <v>0</v>
      </c>
      <c r="E2336">
        <v>58</v>
      </c>
      <c r="F2336" t="s">
        <v>195</v>
      </c>
    </row>
    <row r="2337" spans="1:6" ht="15">
      <c r="A2337" t="s">
        <v>195</v>
      </c>
      <c r="B2337" s="54">
        <v>43076</v>
      </c>
      <c r="C2337">
        <v>0</v>
      </c>
      <c r="D2337">
        <v>0</v>
      </c>
      <c r="E2337">
        <v>59</v>
      </c>
      <c r="F2337" t="s">
        <v>195</v>
      </c>
    </row>
    <row r="2338" spans="1:6" ht="15">
      <c r="A2338" t="s">
        <v>195</v>
      </c>
      <c r="B2338" s="54">
        <v>42773</v>
      </c>
      <c r="E2338">
        <v>59</v>
      </c>
      <c r="F2338" t="s">
        <v>195</v>
      </c>
    </row>
    <row r="2339" spans="1:6" ht="15">
      <c r="A2339" t="s">
        <v>195</v>
      </c>
      <c r="B2339" s="54">
        <v>43417</v>
      </c>
      <c r="C2339">
        <v>0</v>
      </c>
      <c r="D2339">
        <v>0</v>
      </c>
      <c r="E2339">
        <v>53</v>
      </c>
      <c r="F2339" t="s">
        <v>195</v>
      </c>
    </row>
    <row r="2340" spans="1:6" ht="15">
      <c r="A2340" t="s">
        <v>195</v>
      </c>
      <c r="B2340" s="54">
        <v>43508</v>
      </c>
      <c r="C2340">
        <v>0</v>
      </c>
      <c r="D2340">
        <v>0</v>
      </c>
      <c r="E2340">
        <v>60</v>
      </c>
      <c r="F2340" t="s">
        <v>195</v>
      </c>
    </row>
    <row r="2341" spans="1:6" ht="15">
      <c r="A2341" t="s">
        <v>195</v>
      </c>
      <c r="B2341" s="54">
        <v>43605</v>
      </c>
      <c r="C2341">
        <v>0</v>
      </c>
      <c r="D2341">
        <v>0</v>
      </c>
      <c r="E2341">
        <v>58</v>
      </c>
      <c r="F2341" t="s">
        <v>195</v>
      </c>
    </row>
    <row r="2342" spans="1:6" ht="15">
      <c r="A2342" t="s">
        <v>195</v>
      </c>
      <c r="B2342" s="54">
        <v>43846</v>
      </c>
      <c r="C2342">
        <v>0.2</v>
      </c>
      <c r="D2342">
        <v>0</v>
      </c>
      <c r="E2342">
        <v>53</v>
      </c>
      <c r="F2342" t="s">
        <v>195</v>
      </c>
    </row>
    <row r="2343" spans="1:6" ht="15">
      <c r="A2343" t="s">
        <v>242</v>
      </c>
      <c r="B2343" s="54">
        <v>40425</v>
      </c>
      <c r="F2343" t="s">
        <v>196</v>
      </c>
    </row>
    <row r="2344" spans="1:6" ht="15">
      <c r="A2344" t="s">
        <v>242</v>
      </c>
      <c r="B2344" s="54">
        <v>40603</v>
      </c>
      <c r="F2344" t="s">
        <v>196</v>
      </c>
    </row>
    <row r="2345" spans="1:6" ht="15">
      <c r="A2345" t="s">
        <v>242</v>
      </c>
      <c r="B2345" s="54">
        <v>41062</v>
      </c>
      <c r="F2345" t="s">
        <v>196</v>
      </c>
    </row>
    <row r="2346" spans="1:6" ht="15">
      <c r="A2346" t="s">
        <v>242</v>
      </c>
      <c r="B2346" s="54">
        <v>41352</v>
      </c>
      <c r="F2346" t="s">
        <v>196</v>
      </c>
    </row>
    <row r="2347" spans="1:6" ht="15">
      <c r="A2347" t="s">
        <v>242</v>
      </c>
      <c r="B2347" s="54">
        <v>41463</v>
      </c>
      <c r="F2347" t="s">
        <v>196</v>
      </c>
    </row>
    <row r="2348" spans="1:6" ht="15">
      <c r="A2348" t="s">
        <v>242</v>
      </c>
      <c r="B2348" s="54">
        <v>41512</v>
      </c>
      <c r="C2348">
        <v>0</v>
      </c>
      <c r="D2348">
        <v>0</v>
      </c>
      <c r="E2348">
        <v>1015</v>
      </c>
      <c r="F2348" t="s">
        <v>196</v>
      </c>
    </row>
    <row r="2349" spans="1:6" ht="15">
      <c r="A2349" t="s">
        <v>242</v>
      </c>
      <c r="B2349" s="54">
        <v>41226</v>
      </c>
      <c r="F2349" t="s">
        <v>196</v>
      </c>
    </row>
    <row r="2350" spans="1:6" ht="15">
      <c r="A2350" t="s">
        <v>242</v>
      </c>
      <c r="B2350" s="54">
        <v>41625</v>
      </c>
      <c r="F2350" t="s">
        <v>196</v>
      </c>
    </row>
    <row r="2351" spans="1:6" ht="15">
      <c r="A2351" t="s">
        <v>242</v>
      </c>
      <c r="B2351" s="54">
        <v>41746</v>
      </c>
      <c r="C2351">
        <v>0</v>
      </c>
      <c r="D2351">
        <v>0</v>
      </c>
      <c r="F2351" t="s">
        <v>196</v>
      </c>
    </row>
    <row r="2352" spans="1:6" ht="15">
      <c r="A2352" t="s">
        <v>242</v>
      </c>
      <c r="B2352" s="54">
        <v>41761</v>
      </c>
      <c r="F2352" t="s">
        <v>196</v>
      </c>
    </row>
    <row r="2353" spans="1:6" ht="15">
      <c r="A2353" t="s">
        <v>242</v>
      </c>
      <c r="B2353" s="54">
        <v>41809</v>
      </c>
      <c r="C2353">
        <v>0</v>
      </c>
      <c r="D2353">
        <v>0</v>
      </c>
      <c r="F2353" t="s">
        <v>196</v>
      </c>
    </row>
    <row r="2354" spans="1:6" ht="15">
      <c r="A2354" t="s">
        <v>242</v>
      </c>
      <c r="B2354" s="54">
        <v>41933</v>
      </c>
      <c r="C2354">
        <v>0</v>
      </c>
      <c r="D2354">
        <v>0</v>
      </c>
      <c r="F2354" t="s">
        <v>196</v>
      </c>
    </row>
    <row r="2355" spans="1:6" ht="15">
      <c r="A2355" t="s">
        <v>242</v>
      </c>
      <c r="B2355" s="54">
        <v>42185</v>
      </c>
      <c r="C2355">
        <v>0</v>
      </c>
      <c r="D2355">
        <v>0</v>
      </c>
      <c r="F2355" t="s">
        <v>196</v>
      </c>
    </row>
    <row r="2356" spans="1:6" ht="15">
      <c r="A2356" t="s">
        <v>242</v>
      </c>
      <c r="B2356" s="54">
        <v>42305</v>
      </c>
      <c r="C2356">
        <v>0</v>
      </c>
      <c r="D2356">
        <v>0</v>
      </c>
      <c r="F2356" t="s">
        <v>196</v>
      </c>
    </row>
    <row r="2357" spans="1:6" ht="15">
      <c r="A2357" t="s">
        <v>242</v>
      </c>
      <c r="B2357" s="54">
        <v>42438</v>
      </c>
      <c r="C2357">
        <v>0</v>
      </c>
      <c r="D2357">
        <v>0</v>
      </c>
      <c r="F2357" t="s">
        <v>196</v>
      </c>
    </row>
    <row r="2358" spans="1:6" ht="15">
      <c r="A2358" t="s">
        <v>242</v>
      </c>
      <c r="B2358" s="54">
        <v>42711</v>
      </c>
      <c r="C2358">
        <v>0</v>
      </c>
      <c r="D2358">
        <v>0</v>
      </c>
      <c r="F2358" t="s">
        <v>196</v>
      </c>
    </row>
    <row r="2359" spans="1:6" ht="15">
      <c r="A2359" t="s">
        <v>242</v>
      </c>
      <c r="B2359" s="54">
        <v>43021</v>
      </c>
      <c r="C2359">
        <v>0.8</v>
      </c>
      <c r="D2359">
        <v>0</v>
      </c>
      <c r="F2359" t="s">
        <v>196</v>
      </c>
    </row>
    <row r="2360" spans="1:6" ht="15">
      <c r="A2360" t="s">
        <v>242</v>
      </c>
      <c r="B2360" s="54">
        <v>43789</v>
      </c>
      <c r="C2360">
        <v>0</v>
      </c>
      <c r="D2360">
        <v>0</v>
      </c>
      <c r="F2360" t="s">
        <v>196</v>
      </c>
    </row>
    <row r="2361" spans="1:6" ht="15">
      <c r="A2361" t="s">
        <v>243</v>
      </c>
      <c r="B2361" s="54">
        <v>40435</v>
      </c>
      <c r="F2361" t="s">
        <v>198</v>
      </c>
    </row>
    <row r="2362" spans="1:6" ht="15">
      <c r="A2362" t="s">
        <v>243</v>
      </c>
      <c r="B2362" s="54">
        <v>40619</v>
      </c>
      <c r="F2362" t="s">
        <v>198</v>
      </c>
    </row>
    <row r="2363" spans="1:6" ht="15">
      <c r="A2363" t="s">
        <v>243</v>
      </c>
      <c r="B2363" s="54">
        <v>40898</v>
      </c>
      <c r="F2363" t="s">
        <v>198</v>
      </c>
    </row>
    <row r="2364" spans="1:6" ht="15">
      <c r="A2364" t="s">
        <v>243</v>
      </c>
      <c r="B2364" s="54">
        <v>40994</v>
      </c>
      <c r="F2364" t="s">
        <v>198</v>
      </c>
    </row>
    <row r="2365" spans="1:6" ht="15">
      <c r="A2365" t="s">
        <v>243</v>
      </c>
      <c r="B2365" s="54">
        <v>41143</v>
      </c>
      <c r="C2365">
        <v>0</v>
      </c>
      <c r="D2365">
        <v>0</v>
      </c>
      <c r="F2365" t="s">
        <v>198</v>
      </c>
    </row>
    <row r="2366" spans="1:6" ht="15">
      <c r="A2366" t="s">
        <v>243</v>
      </c>
      <c r="B2366" s="54">
        <v>41422</v>
      </c>
      <c r="C2366">
        <v>0</v>
      </c>
      <c r="D2366">
        <v>0</v>
      </c>
      <c r="F2366" t="s">
        <v>198</v>
      </c>
    </row>
    <row r="2367" spans="1:6" ht="15">
      <c r="A2367" t="s">
        <v>243</v>
      </c>
      <c r="B2367" s="54">
        <v>41464</v>
      </c>
      <c r="F2367" t="s">
        <v>198</v>
      </c>
    </row>
    <row r="2368" spans="1:6" ht="15">
      <c r="A2368" t="s">
        <v>243</v>
      </c>
      <c r="B2368" s="54">
        <v>41624</v>
      </c>
      <c r="F2368" t="s">
        <v>198</v>
      </c>
    </row>
    <row r="2369" spans="1:6" ht="15">
      <c r="A2369" t="s">
        <v>243</v>
      </c>
      <c r="B2369" s="54">
        <v>41789</v>
      </c>
      <c r="C2369">
        <v>0</v>
      </c>
      <c r="D2369">
        <v>0</v>
      </c>
      <c r="F2369" t="s">
        <v>198</v>
      </c>
    </row>
    <row r="2370" spans="1:6" ht="15">
      <c r="A2370" t="s">
        <v>243</v>
      </c>
      <c r="B2370" s="54">
        <v>41929</v>
      </c>
      <c r="C2370">
        <v>0</v>
      </c>
      <c r="D2370">
        <v>0</v>
      </c>
      <c r="F2370" t="s">
        <v>198</v>
      </c>
    </row>
    <row r="2371" spans="1:6" ht="15">
      <c r="A2371" t="s">
        <v>243</v>
      </c>
      <c r="B2371" s="54">
        <v>42081</v>
      </c>
      <c r="C2371">
        <v>0</v>
      </c>
      <c r="D2371">
        <v>0</v>
      </c>
      <c r="F2371" t="s">
        <v>198</v>
      </c>
    </row>
    <row r="2372" spans="1:6" ht="15">
      <c r="A2372" t="s">
        <v>243</v>
      </c>
      <c r="B2372" s="54">
        <v>42201</v>
      </c>
      <c r="C2372">
        <v>0</v>
      </c>
      <c r="D2372">
        <v>0</v>
      </c>
      <c r="F2372" t="s">
        <v>198</v>
      </c>
    </row>
    <row r="2373" spans="1:6" ht="15">
      <c r="A2373" t="s">
        <v>243</v>
      </c>
      <c r="B2373" s="54">
        <v>42327</v>
      </c>
      <c r="C2373">
        <v>0</v>
      </c>
      <c r="D2373">
        <v>0</v>
      </c>
      <c r="F2373" t="s">
        <v>198</v>
      </c>
    </row>
    <row r="2374" spans="1:6" ht="15">
      <c r="A2374" t="s">
        <v>243</v>
      </c>
      <c r="B2374" s="54">
        <v>42452</v>
      </c>
      <c r="C2374">
        <v>0</v>
      </c>
      <c r="D2374">
        <v>0</v>
      </c>
      <c r="F2374" t="s">
        <v>198</v>
      </c>
    </row>
    <row r="2375" spans="1:6" ht="15">
      <c r="A2375" t="s">
        <v>243</v>
      </c>
      <c r="B2375" s="54">
        <v>42584</v>
      </c>
      <c r="C2375">
        <v>0</v>
      </c>
      <c r="D2375">
        <v>0</v>
      </c>
      <c r="F2375" t="s">
        <v>198</v>
      </c>
    </row>
    <row r="2376" spans="1:6" ht="15">
      <c r="A2376" t="s">
        <v>243</v>
      </c>
      <c r="B2376" s="54">
        <v>42649</v>
      </c>
      <c r="C2376">
        <v>0</v>
      </c>
      <c r="D2376">
        <v>0</v>
      </c>
      <c r="F2376" t="s">
        <v>198</v>
      </c>
    </row>
    <row r="2377" spans="1:6" ht="15">
      <c r="A2377" t="s">
        <v>243</v>
      </c>
      <c r="B2377" s="54">
        <v>42741</v>
      </c>
      <c r="C2377">
        <v>0</v>
      </c>
      <c r="D2377">
        <v>0</v>
      </c>
      <c r="F2377" t="s">
        <v>198</v>
      </c>
    </row>
    <row r="2378" spans="1:6" ht="15">
      <c r="A2378" t="s">
        <v>243</v>
      </c>
      <c r="B2378" s="54">
        <v>43483</v>
      </c>
      <c r="C2378">
        <v>0</v>
      </c>
      <c r="D2378">
        <v>0</v>
      </c>
      <c r="F2378" t="s">
        <v>198</v>
      </c>
    </row>
    <row r="2379" spans="1:6" ht="15">
      <c r="A2379" t="s">
        <v>244</v>
      </c>
      <c r="B2379" s="54">
        <v>40435</v>
      </c>
      <c r="F2379" t="s">
        <v>200</v>
      </c>
    </row>
    <row r="2380" spans="1:6" ht="15">
      <c r="A2380" t="s">
        <v>244</v>
      </c>
      <c r="B2380" s="54">
        <v>40606</v>
      </c>
      <c r="F2380" t="s">
        <v>200</v>
      </c>
    </row>
    <row r="2381" spans="1:6" ht="15">
      <c r="A2381" t="s">
        <v>244</v>
      </c>
      <c r="B2381" s="54">
        <v>40760</v>
      </c>
      <c r="F2381" t="s">
        <v>200</v>
      </c>
    </row>
    <row r="2382" spans="1:6" ht="15">
      <c r="A2382" t="s">
        <v>244</v>
      </c>
      <c r="B2382" s="54">
        <v>41092</v>
      </c>
      <c r="C2382">
        <v>0</v>
      </c>
      <c r="D2382">
        <v>0</v>
      </c>
      <c r="F2382" t="s">
        <v>200</v>
      </c>
    </row>
    <row r="2383" spans="1:6" ht="15">
      <c r="A2383" t="s">
        <v>244</v>
      </c>
      <c r="B2383" s="54">
        <v>41225</v>
      </c>
      <c r="F2383" t="s">
        <v>200</v>
      </c>
    </row>
    <row r="2384" spans="1:6" ht="15">
      <c r="A2384" t="s">
        <v>244</v>
      </c>
      <c r="B2384" s="54">
        <v>41361</v>
      </c>
      <c r="F2384" t="s">
        <v>200</v>
      </c>
    </row>
    <row r="2385" spans="1:6" ht="15">
      <c r="A2385" t="s">
        <v>244</v>
      </c>
      <c r="B2385" s="54">
        <v>41424</v>
      </c>
      <c r="C2385">
        <v>0</v>
      </c>
      <c r="D2385">
        <v>0</v>
      </c>
      <c r="F2385" t="s">
        <v>200</v>
      </c>
    </row>
    <row r="2386" spans="1:6" ht="15">
      <c r="A2386" t="s">
        <v>244</v>
      </c>
      <c r="B2386" s="54">
        <v>41535</v>
      </c>
      <c r="C2386">
        <v>0</v>
      </c>
      <c r="D2386">
        <v>0</v>
      </c>
      <c r="F2386" t="s">
        <v>200</v>
      </c>
    </row>
    <row r="2387" spans="1:6" ht="15">
      <c r="A2387" t="s">
        <v>244</v>
      </c>
      <c r="B2387" s="54">
        <v>41571</v>
      </c>
      <c r="C2387">
        <v>0</v>
      </c>
      <c r="D2387">
        <v>0.5</v>
      </c>
      <c r="F2387" t="s">
        <v>200</v>
      </c>
    </row>
    <row r="2388" spans="1:6" ht="15">
      <c r="A2388" t="s">
        <v>244</v>
      </c>
      <c r="B2388" s="54">
        <v>41849</v>
      </c>
      <c r="C2388">
        <v>0</v>
      </c>
      <c r="D2388">
        <v>0</v>
      </c>
      <c r="F2388" t="s">
        <v>200</v>
      </c>
    </row>
    <row r="2389" spans="1:6" ht="15">
      <c r="A2389" t="s">
        <v>244</v>
      </c>
      <c r="B2389" s="54">
        <v>41988</v>
      </c>
      <c r="C2389">
        <v>0</v>
      </c>
      <c r="D2389">
        <v>0</v>
      </c>
      <c r="F2389" t="s">
        <v>200</v>
      </c>
    </row>
    <row r="2390" spans="1:6" ht="15">
      <c r="A2390" t="s">
        <v>244</v>
      </c>
      <c r="B2390" s="54">
        <v>42109</v>
      </c>
      <c r="C2390">
        <v>0</v>
      </c>
      <c r="D2390">
        <v>0</v>
      </c>
      <c r="F2390" t="s">
        <v>200</v>
      </c>
    </row>
    <row r="2391" spans="1:6" ht="15">
      <c r="A2391" t="s">
        <v>244</v>
      </c>
      <c r="B2391" s="54">
        <v>42371</v>
      </c>
      <c r="C2391">
        <v>1</v>
      </c>
      <c r="D2391">
        <v>1</v>
      </c>
      <c r="F2391" t="s">
        <v>200</v>
      </c>
    </row>
    <row r="2392" spans="1:6" ht="15">
      <c r="A2392" t="s">
        <v>244</v>
      </c>
      <c r="B2392" s="54">
        <v>42506</v>
      </c>
      <c r="F2392" t="s">
        <v>200</v>
      </c>
    </row>
    <row r="2393" spans="1:6" ht="15">
      <c r="A2393" t="s">
        <v>244</v>
      </c>
      <c r="B2393" s="54">
        <v>42660</v>
      </c>
      <c r="C2393">
        <v>0.3</v>
      </c>
      <c r="D2393">
        <v>0.4</v>
      </c>
      <c r="F2393" t="s">
        <v>200</v>
      </c>
    </row>
    <row r="2394" spans="1:6" ht="15">
      <c r="A2394" t="s">
        <v>244</v>
      </c>
      <c r="B2394" s="54">
        <v>42710</v>
      </c>
      <c r="C2394">
        <v>0</v>
      </c>
      <c r="D2394">
        <v>0</v>
      </c>
      <c r="F2394" t="s">
        <v>200</v>
      </c>
    </row>
    <row r="2395" spans="1:6" ht="15">
      <c r="A2395" t="s">
        <v>244</v>
      </c>
      <c r="B2395" s="54">
        <v>42795</v>
      </c>
      <c r="F2395" t="s">
        <v>200</v>
      </c>
    </row>
    <row r="2396" spans="1:6" ht="15">
      <c r="A2396" t="s">
        <v>244</v>
      </c>
      <c r="B2396" s="54">
        <v>42920</v>
      </c>
      <c r="C2396">
        <v>0</v>
      </c>
      <c r="D2396">
        <v>0</v>
      </c>
      <c r="F2396" t="s">
        <v>200</v>
      </c>
    </row>
    <row r="2397" spans="1:6" ht="15">
      <c r="A2397" t="s">
        <v>244</v>
      </c>
      <c r="B2397" s="54">
        <v>43068</v>
      </c>
      <c r="C2397">
        <v>0</v>
      </c>
      <c r="D2397">
        <v>0</v>
      </c>
      <c r="F2397" t="s">
        <v>200</v>
      </c>
    </row>
    <row r="2398" spans="1:6" ht="15">
      <c r="A2398" t="s">
        <v>244</v>
      </c>
      <c r="B2398" s="54">
        <v>43487</v>
      </c>
      <c r="C2398">
        <v>0</v>
      </c>
      <c r="D2398">
        <v>0</v>
      </c>
      <c r="F2398" t="s">
        <v>200</v>
      </c>
    </row>
    <row r="2399" spans="1:6" ht="15">
      <c r="A2399" t="s">
        <v>201</v>
      </c>
      <c r="B2399" s="54">
        <v>40435</v>
      </c>
      <c r="F2399" t="s">
        <v>201</v>
      </c>
    </row>
    <row r="2400" spans="1:6" ht="15">
      <c r="A2400" t="s">
        <v>201</v>
      </c>
      <c r="B2400" s="54">
        <v>40710</v>
      </c>
      <c r="F2400" t="s">
        <v>201</v>
      </c>
    </row>
    <row r="2401" spans="1:6" ht="15">
      <c r="A2401" t="s">
        <v>201</v>
      </c>
      <c r="B2401" s="54">
        <v>40855</v>
      </c>
      <c r="F2401" t="s">
        <v>201</v>
      </c>
    </row>
    <row r="2402" spans="1:6" ht="15">
      <c r="A2402" t="s">
        <v>201</v>
      </c>
      <c r="B2402" s="54">
        <v>41029</v>
      </c>
      <c r="F2402" t="s">
        <v>201</v>
      </c>
    </row>
    <row r="2403" spans="1:6" ht="15">
      <c r="A2403" t="s">
        <v>201</v>
      </c>
      <c r="B2403" s="54">
        <v>41463</v>
      </c>
      <c r="F2403" t="s">
        <v>201</v>
      </c>
    </row>
    <row r="2404" spans="1:6" ht="15">
      <c r="A2404" t="s">
        <v>201</v>
      </c>
      <c r="B2404" s="54">
        <v>41545</v>
      </c>
      <c r="C2404">
        <v>0</v>
      </c>
      <c r="D2404">
        <v>0</v>
      </c>
      <c r="F2404" t="s">
        <v>201</v>
      </c>
    </row>
    <row r="2405" spans="1:6" ht="15">
      <c r="A2405" t="s">
        <v>201</v>
      </c>
      <c r="B2405" s="54">
        <v>41561</v>
      </c>
      <c r="C2405">
        <v>0</v>
      </c>
      <c r="D2405">
        <v>0</v>
      </c>
      <c r="F2405" t="s">
        <v>201</v>
      </c>
    </row>
    <row r="2406" spans="1:6" ht="15">
      <c r="A2406" t="s">
        <v>201</v>
      </c>
      <c r="B2406" s="54">
        <v>41737</v>
      </c>
      <c r="C2406">
        <v>0</v>
      </c>
      <c r="D2406">
        <v>0</v>
      </c>
      <c r="F2406" t="s">
        <v>201</v>
      </c>
    </row>
    <row r="2407" spans="1:6" ht="15">
      <c r="A2407" t="s">
        <v>201</v>
      </c>
      <c r="B2407" s="54">
        <v>41849</v>
      </c>
      <c r="C2407">
        <v>0</v>
      </c>
      <c r="D2407">
        <v>0</v>
      </c>
      <c r="F2407" t="s">
        <v>201</v>
      </c>
    </row>
    <row r="2408" spans="1:6" ht="15">
      <c r="A2408" t="s">
        <v>201</v>
      </c>
      <c r="B2408" s="54">
        <v>41863</v>
      </c>
      <c r="C2408">
        <v>0</v>
      </c>
      <c r="D2408">
        <v>0</v>
      </c>
      <c r="F2408" t="s">
        <v>201</v>
      </c>
    </row>
    <row r="2409" spans="1:6" ht="15">
      <c r="A2409" t="s">
        <v>201</v>
      </c>
      <c r="B2409" s="54">
        <v>42121</v>
      </c>
      <c r="C2409">
        <v>0</v>
      </c>
      <c r="D2409">
        <v>0</v>
      </c>
      <c r="F2409" t="s">
        <v>201</v>
      </c>
    </row>
    <row r="2410" spans="1:6" ht="15">
      <c r="A2410" t="s">
        <v>201</v>
      </c>
      <c r="B2410" s="54">
        <v>42361</v>
      </c>
      <c r="C2410">
        <v>0</v>
      </c>
      <c r="D2410">
        <v>0</v>
      </c>
      <c r="F2410" t="s">
        <v>201</v>
      </c>
    </row>
    <row r="2411" spans="1:6" ht="15">
      <c r="A2411" t="s">
        <v>201</v>
      </c>
      <c r="B2411" s="54">
        <v>42494</v>
      </c>
      <c r="C2411">
        <v>0</v>
      </c>
      <c r="D2411">
        <v>0</v>
      </c>
      <c r="F2411" t="s">
        <v>201</v>
      </c>
    </row>
    <row r="2412" spans="1:6" ht="15">
      <c r="A2412" t="s">
        <v>201</v>
      </c>
      <c r="B2412" s="54">
        <v>42619</v>
      </c>
      <c r="C2412">
        <v>0</v>
      </c>
      <c r="D2412">
        <v>0</v>
      </c>
      <c r="F2412" t="s">
        <v>201</v>
      </c>
    </row>
    <row r="2413" spans="1:6" ht="15">
      <c r="A2413" t="s">
        <v>201</v>
      </c>
      <c r="B2413" s="54">
        <v>42814</v>
      </c>
      <c r="C2413">
        <v>0</v>
      </c>
      <c r="D2413">
        <v>0</v>
      </c>
      <c r="F2413" t="s">
        <v>201</v>
      </c>
    </row>
    <row r="2414" spans="1:6" ht="15">
      <c r="A2414" t="s">
        <v>201</v>
      </c>
      <c r="B2414" s="54">
        <v>43000</v>
      </c>
      <c r="C2414">
        <v>0</v>
      </c>
      <c r="D2414">
        <v>0</v>
      </c>
      <c r="F2414" t="s">
        <v>201</v>
      </c>
    </row>
    <row r="2415" spans="1:6" ht="15">
      <c r="A2415" t="s">
        <v>201</v>
      </c>
      <c r="B2415" s="54">
        <v>43188</v>
      </c>
      <c r="F2415" t="s">
        <v>201</v>
      </c>
    </row>
    <row r="2416" spans="1:6" ht="15">
      <c r="A2416" t="s">
        <v>201</v>
      </c>
      <c r="B2416" s="54">
        <v>43487</v>
      </c>
      <c r="C2416">
        <v>0</v>
      </c>
      <c r="D2416">
        <v>0</v>
      </c>
      <c r="F2416" t="s">
        <v>201</v>
      </c>
    </row>
    <row r="2417" spans="1:6" ht="15">
      <c r="A2417" t="s">
        <v>202</v>
      </c>
      <c r="B2417" s="54">
        <v>40110</v>
      </c>
      <c r="E2417">
        <v>87</v>
      </c>
      <c r="F2417" t="s">
        <v>202</v>
      </c>
    </row>
    <row r="2418" spans="1:6" ht="15">
      <c r="A2418" t="s">
        <v>202</v>
      </c>
      <c r="B2418" s="54">
        <v>40190</v>
      </c>
      <c r="C2418">
        <v>0</v>
      </c>
      <c r="D2418">
        <v>0</v>
      </c>
      <c r="E2418">
        <v>85</v>
      </c>
      <c r="F2418" t="s">
        <v>202</v>
      </c>
    </row>
    <row r="2419" spans="1:6" ht="15">
      <c r="A2419" t="s">
        <v>202</v>
      </c>
      <c r="B2419" s="54">
        <v>40233</v>
      </c>
      <c r="C2419">
        <v>1</v>
      </c>
      <c r="D2419">
        <v>1</v>
      </c>
      <c r="E2419">
        <v>88</v>
      </c>
      <c r="F2419" t="s">
        <v>202</v>
      </c>
    </row>
    <row r="2420" spans="1:6" ht="15">
      <c r="A2420" t="s">
        <v>202</v>
      </c>
      <c r="B2420" s="54">
        <v>40253</v>
      </c>
      <c r="C2420">
        <v>1.5</v>
      </c>
      <c r="D2420">
        <v>1</v>
      </c>
      <c r="E2420">
        <v>86</v>
      </c>
      <c r="F2420" t="s">
        <v>202</v>
      </c>
    </row>
    <row r="2421" spans="1:6" ht="15">
      <c r="A2421" t="s">
        <v>202</v>
      </c>
      <c r="B2421" s="54">
        <v>40288</v>
      </c>
      <c r="E2421">
        <v>993.9</v>
      </c>
      <c r="F2421" t="s">
        <v>202</v>
      </c>
    </row>
    <row r="2422" spans="1:6" ht="15">
      <c r="A2422" t="s">
        <v>202</v>
      </c>
      <c r="B2422" s="54">
        <v>40405</v>
      </c>
      <c r="C2422">
        <v>0</v>
      </c>
      <c r="D2422">
        <v>0</v>
      </c>
      <c r="E2422">
        <v>66</v>
      </c>
      <c r="F2422" t="s">
        <v>202</v>
      </c>
    </row>
    <row r="2423" spans="1:6" ht="15">
      <c r="A2423" t="s">
        <v>202</v>
      </c>
      <c r="B2423" s="54">
        <v>40509</v>
      </c>
      <c r="C2423">
        <v>0.5</v>
      </c>
      <c r="D2423">
        <v>0.5</v>
      </c>
      <c r="E2423">
        <v>63</v>
      </c>
      <c r="F2423" t="s">
        <v>202</v>
      </c>
    </row>
    <row r="2424" spans="1:6" ht="15">
      <c r="A2424" t="s">
        <v>202</v>
      </c>
      <c r="B2424" s="54">
        <v>40551</v>
      </c>
      <c r="D2424">
        <v>0</v>
      </c>
      <c r="E2424">
        <v>63</v>
      </c>
      <c r="F2424" t="s">
        <v>202</v>
      </c>
    </row>
    <row r="2425" spans="1:6" ht="15">
      <c r="A2425" t="s">
        <v>202</v>
      </c>
      <c r="B2425" s="54">
        <v>40588</v>
      </c>
      <c r="C2425">
        <v>0</v>
      </c>
      <c r="D2425">
        <v>0</v>
      </c>
      <c r="E2425">
        <v>51</v>
      </c>
      <c r="F2425" t="s">
        <v>202</v>
      </c>
    </row>
    <row r="2426" spans="1:6" ht="15">
      <c r="A2426" t="s">
        <v>202</v>
      </c>
      <c r="B2426" s="54">
        <v>40644</v>
      </c>
      <c r="C2426">
        <v>0.5</v>
      </c>
      <c r="D2426">
        <v>0</v>
      </c>
      <c r="E2426">
        <v>49</v>
      </c>
      <c r="F2426" t="s">
        <v>202</v>
      </c>
    </row>
    <row r="2427" spans="1:6" ht="15">
      <c r="A2427" t="s">
        <v>202</v>
      </c>
      <c r="B2427" s="54">
        <v>40651</v>
      </c>
      <c r="E2427">
        <v>929.2</v>
      </c>
      <c r="F2427" t="s">
        <v>202</v>
      </c>
    </row>
    <row r="2428" spans="1:6" ht="15">
      <c r="A2428" t="s">
        <v>202</v>
      </c>
      <c r="B2428" s="54">
        <v>40689</v>
      </c>
      <c r="C2428">
        <v>0</v>
      </c>
      <c r="D2428">
        <v>0</v>
      </c>
      <c r="E2428">
        <v>46</v>
      </c>
      <c r="F2428" t="s">
        <v>202</v>
      </c>
    </row>
    <row r="2429" spans="1:6" ht="15">
      <c r="A2429" t="s">
        <v>202</v>
      </c>
      <c r="B2429" s="54">
        <v>40774</v>
      </c>
      <c r="C2429">
        <v>0</v>
      </c>
      <c r="D2429">
        <v>0</v>
      </c>
      <c r="E2429">
        <v>85</v>
      </c>
      <c r="F2429" t="s">
        <v>202</v>
      </c>
    </row>
    <row r="2430" spans="1:6" ht="15">
      <c r="A2430" t="s">
        <v>202</v>
      </c>
      <c r="B2430" s="54">
        <v>40825</v>
      </c>
      <c r="E2430">
        <v>938.9</v>
      </c>
      <c r="F2430" t="s">
        <v>202</v>
      </c>
    </row>
    <row r="2431" spans="1:6" ht="15">
      <c r="A2431" t="s">
        <v>202</v>
      </c>
      <c r="B2431" s="54">
        <v>40840</v>
      </c>
      <c r="C2431">
        <v>0.5</v>
      </c>
      <c r="D2431">
        <v>0</v>
      </c>
      <c r="E2431">
        <v>87</v>
      </c>
      <c r="F2431" t="s">
        <v>202</v>
      </c>
    </row>
    <row r="2432" spans="1:6" ht="15">
      <c r="A2432" t="s">
        <v>202</v>
      </c>
      <c r="B2432" s="54">
        <v>40862</v>
      </c>
      <c r="C2432">
        <v>1.5</v>
      </c>
      <c r="D2432">
        <v>1</v>
      </c>
      <c r="E2432">
        <v>86</v>
      </c>
      <c r="F2432" t="s">
        <v>202</v>
      </c>
    </row>
    <row r="2433" spans="1:6" ht="15">
      <c r="A2433" t="s">
        <v>202</v>
      </c>
      <c r="B2433" s="54">
        <v>40882</v>
      </c>
      <c r="C2433">
        <v>0</v>
      </c>
      <c r="D2433">
        <v>0</v>
      </c>
      <c r="E2433">
        <v>90</v>
      </c>
      <c r="F2433" t="s">
        <v>202</v>
      </c>
    </row>
    <row r="2434" spans="1:6" ht="15">
      <c r="A2434" t="s">
        <v>202</v>
      </c>
      <c r="B2434" s="54">
        <v>40917</v>
      </c>
      <c r="C2434">
        <v>0</v>
      </c>
      <c r="D2434">
        <v>0</v>
      </c>
      <c r="E2434">
        <v>89</v>
      </c>
      <c r="F2434" t="s">
        <v>202</v>
      </c>
    </row>
    <row r="2435" spans="1:6" ht="15">
      <c r="A2435" t="s">
        <v>202</v>
      </c>
      <c r="B2435" s="54">
        <v>40927</v>
      </c>
      <c r="C2435">
        <v>0</v>
      </c>
      <c r="D2435">
        <v>0</v>
      </c>
      <c r="E2435">
        <v>996.9</v>
      </c>
      <c r="F2435" t="s">
        <v>202</v>
      </c>
    </row>
    <row r="2436" spans="1:6" ht="15">
      <c r="A2436" t="s">
        <v>202</v>
      </c>
      <c r="B2436" s="54">
        <v>40917</v>
      </c>
      <c r="C2436">
        <v>0</v>
      </c>
      <c r="D2436">
        <v>0</v>
      </c>
      <c r="E2436">
        <v>89</v>
      </c>
      <c r="F2436" t="s">
        <v>202</v>
      </c>
    </row>
    <row r="2437" spans="1:6" ht="15">
      <c r="A2437" t="s">
        <v>202</v>
      </c>
      <c r="B2437" s="54">
        <v>40871</v>
      </c>
      <c r="C2437">
        <v>0.5</v>
      </c>
      <c r="D2437">
        <v>0</v>
      </c>
      <c r="E2437">
        <v>87</v>
      </c>
      <c r="F2437" t="s">
        <v>202</v>
      </c>
    </row>
    <row r="2438" spans="1:6" ht="15">
      <c r="A2438" t="s">
        <v>202</v>
      </c>
      <c r="B2438" s="54">
        <v>40952</v>
      </c>
      <c r="C2438">
        <v>0</v>
      </c>
      <c r="D2438">
        <v>0</v>
      </c>
      <c r="E2438">
        <v>80</v>
      </c>
      <c r="F2438" t="s">
        <v>202</v>
      </c>
    </row>
    <row r="2439" spans="1:6" ht="15">
      <c r="A2439" t="s">
        <v>202</v>
      </c>
      <c r="B2439" s="54">
        <v>40974</v>
      </c>
      <c r="C2439">
        <v>0</v>
      </c>
      <c r="D2439">
        <v>0</v>
      </c>
      <c r="E2439">
        <v>80</v>
      </c>
      <c r="F2439" t="s">
        <v>202</v>
      </c>
    </row>
    <row r="2440" spans="1:6" ht="15">
      <c r="A2440" t="s">
        <v>202</v>
      </c>
      <c r="B2440" s="54">
        <v>41037</v>
      </c>
      <c r="C2440">
        <v>0.5</v>
      </c>
      <c r="D2440">
        <v>0.5</v>
      </c>
      <c r="E2440">
        <v>78</v>
      </c>
      <c r="F2440" t="s">
        <v>202</v>
      </c>
    </row>
    <row r="2441" spans="1:6" ht="15">
      <c r="A2441" t="s">
        <v>202</v>
      </c>
      <c r="B2441" s="54">
        <v>41072</v>
      </c>
      <c r="C2441">
        <v>0.5</v>
      </c>
      <c r="D2441">
        <v>0.2</v>
      </c>
      <c r="E2441">
        <v>995</v>
      </c>
      <c r="F2441" t="s">
        <v>202</v>
      </c>
    </row>
    <row r="2442" spans="1:6" ht="15">
      <c r="A2442" t="s">
        <v>202</v>
      </c>
      <c r="B2442" s="54">
        <v>41222</v>
      </c>
      <c r="C2442">
        <v>0</v>
      </c>
      <c r="D2442">
        <v>0</v>
      </c>
      <c r="E2442">
        <v>70</v>
      </c>
      <c r="F2442" t="s">
        <v>202</v>
      </c>
    </row>
    <row r="2443" spans="1:6" ht="15">
      <c r="A2443" t="s">
        <v>202</v>
      </c>
      <c r="B2443" s="54">
        <v>41253</v>
      </c>
      <c r="C2443">
        <v>0</v>
      </c>
      <c r="D2443">
        <v>0</v>
      </c>
      <c r="E2443">
        <v>67</v>
      </c>
      <c r="F2443" t="s">
        <v>202</v>
      </c>
    </row>
    <row r="2444" spans="1:6" ht="15">
      <c r="A2444" t="s">
        <v>202</v>
      </c>
      <c r="B2444" s="54">
        <v>41309</v>
      </c>
      <c r="C2444">
        <v>0</v>
      </c>
      <c r="D2444">
        <v>0</v>
      </c>
      <c r="E2444">
        <v>70</v>
      </c>
      <c r="F2444" t="s">
        <v>202</v>
      </c>
    </row>
    <row r="2445" spans="1:6" ht="15">
      <c r="A2445" t="s">
        <v>202</v>
      </c>
      <c r="B2445" s="54">
        <v>41347</v>
      </c>
      <c r="C2445">
        <v>1.5</v>
      </c>
      <c r="D2445">
        <v>1</v>
      </c>
      <c r="E2445">
        <v>71</v>
      </c>
      <c r="F2445" t="s">
        <v>202</v>
      </c>
    </row>
    <row r="2446" spans="1:6" ht="15">
      <c r="A2446" t="s">
        <v>202</v>
      </c>
      <c r="B2446" s="54">
        <v>41352</v>
      </c>
      <c r="C2446">
        <v>0</v>
      </c>
      <c r="D2446">
        <v>0</v>
      </c>
      <c r="E2446">
        <v>954.1</v>
      </c>
      <c r="F2446" t="s">
        <v>202</v>
      </c>
    </row>
    <row r="2447" spans="1:6" ht="15">
      <c r="A2447" t="s">
        <v>202</v>
      </c>
      <c r="B2447" s="54">
        <v>41416</v>
      </c>
      <c r="C2447">
        <v>0</v>
      </c>
      <c r="D2447">
        <v>0</v>
      </c>
      <c r="E2447">
        <v>60</v>
      </c>
      <c r="F2447" t="s">
        <v>202</v>
      </c>
    </row>
    <row r="2448" spans="1:6" ht="15">
      <c r="A2448" t="s">
        <v>202</v>
      </c>
      <c r="B2448" s="54">
        <v>41430</v>
      </c>
      <c r="C2448">
        <v>0</v>
      </c>
      <c r="D2448">
        <v>0</v>
      </c>
      <c r="E2448">
        <v>936.5</v>
      </c>
      <c r="F2448" t="s">
        <v>202</v>
      </c>
    </row>
    <row r="2449" spans="1:6" ht="15">
      <c r="A2449" t="s">
        <v>202</v>
      </c>
      <c r="B2449" s="54">
        <v>41471</v>
      </c>
      <c r="C2449">
        <v>0</v>
      </c>
      <c r="D2449">
        <v>0</v>
      </c>
      <c r="E2449">
        <v>80</v>
      </c>
      <c r="F2449" t="s">
        <v>202</v>
      </c>
    </row>
    <row r="2450" spans="1:6" ht="15">
      <c r="A2450" t="s">
        <v>202</v>
      </c>
      <c r="B2450" s="54">
        <v>41508</v>
      </c>
      <c r="C2450">
        <v>0</v>
      </c>
      <c r="D2450">
        <v>0</v>
      </c>
      <c r="E2450">
        <v>88</v>
      </c>
      <c r="F2450" t="s">
        <v>202</v>
      </c>
    </row>
    <row r="2451" spans="1:6" ht="15">
      <c r="A2451" t="s">
        <v>202</v>
      </c>
      <c r="B2451" s="54">
        <v>41522</v>
      </c>
      <c r="C2451">
        <v>0</v>
      </c>
      <c r="D2451">
        <v>0</v>
      </c>
      <c r="E2451">
        <v>991.9</v>
      </c>
      <c r="F2451" t="s">
        <v>202</v>
      </c>
    </row>
    <row r="2452" spans="1:6" ht="15">
      <c r="A2452" t="s">
        <v>202</v>
      </c>
      <c r="B2452" s="54">
        <v>41548</v>
      </c>
      <c r="C2452">
        <v>0</v>
      </c>
      <c r="D2452">
        <v>0</v>
      </c>
      <c r="E2452">
        <v>77</v>
      </c>
      <c r="F2452" t="s">
        <v>202</v>
      </c>
    </row>
    <row r="2453" spans="1:6" ht="15">
      <c r="A2453" t="s">
        <v>202</v>
      </c>
      <c r="B2453" s="54">
        <v>41579</v>
      </c>
      <c r="C2453">
        <v>0</v>
      </c>
      <c r="D2453">
        <v>0</v>
      </c>
      <c r="E2453">
        <v>77</v>
      </c>
      <c r="F2453" t="s">
        <v>202</v>
      </c>
    </row>
    <row r="2454" spans="1:6" ht="15">
      <c r="A2454" t="s">
        <v>202</v>
      </c>
      <c r="B2454" s="54">
        <v>41579</v>
      </c>
      <c r="C2454">
        <v>0</v>
      </c>
      <c r="D2454">
        <v>0</v>
      </c>
      <c r="E2454">
        <v>77</v>
      </c>
      <c r="F2454" t="s">
        <v>202</v>
      </c>
    </row>
    <row r="2455" spans="1:6" ht="15">
      <c r="A2455" t="s">
        <v>202</v>
      </c>
      <c r="B2455" s="54">
        <v>41613</v>
      </c>
      <c r="C2455">
        <v>0</v>
      </c>
      <c r="D2455">
        <v>0</v>
      </c>
      <c r="E2455">
        <v>77</v>
      </c>
      <c r="F2455" t="s">
        <v>202</v>
      </c>
    </row>
    <row r="2456" spans="1:6" ht="15">
      <c r="A2456" t="s">
        <v>202</v>
      </c>
      <c r="B2456" s="54">
        <v>41638</v>
      </c>
      <c r="C2456">
        <v>0</v>
      </c>
      <c r="D2456">
        <v>0</v>
      </c>
      <c r="E2456">
        <v>77</v>
      </c>
      <c r="F2456" t="s">
        <v>202</v>
      </c>
    </row>
    <row r="2457" spans="1:6" ht="15">
      <c r="A2457" t="s">
        <v>202</v>
      </c>
      <c r="B2457" s="54">
        <v>41676</v>
      </c>
      <c r="C2457">
        <v>0</v>
      </c>
      <c r="D2457">
        <v>0</v>
      </c>
      <c r="E2457">
        <v>75</v>
      </c>
      <c r="F2457" t="s">
        <v>202</v>
      </c>
    </row>
    <row r="2458" spans="1:6" ht="15">
      <c r="A2458" t="s">
        <v>202</v>
      </c>
      <c r="B2458" s="54">
        <v>41709</v>
      </c>
      <c r="C2458">
        <v>0.5</v>
      </c>
      <c r="D2458">
        <v>0</v>
      </c>
      <c r="E2458">
        <v>77</v>
      </c>
      <c r="F2458" t="s">
        <v>202</v>
      </c>
    </row>
    <row r="2459" spans="1:6" ht="15">
      <c r="A2459" t="s">
        <v>202</v>
      </c>
      <c r="B2459" s="54">
        <v>41743</v>
      </c>
      <c r="C2459">
        <v>0.5</v>
      </c>
      <c r="D2459">
        <v>0.2</v>
      </c>
      <c r="E2459">
        <v>76</v>
      </c>
      <c r="F2459" t="s">
        <v>202</v>
      </c>
    </row>
    <row r="2460" spans="1:6" ht="15">
      <c r="A2460" t="s">
        <v>202</v>
      </c>
      <c r="B2460" s="54">
        <v>41758</v>
      </c>
      <c r="E2460">
        <v>967.3</v>
      </c>
      <c r="F2460" t="s">
        <v>202</v>
      </c>
    </row>
    <row r="2461" spans="1:6" ht="15">
      <c r="A2461" t="s">
        <v>202</v>
      </c>
      <c r="B2461" s="54">
        <v>41774</v>
      </c>
      <c r="C2461">
        <v>0</v>
      </c>
      <c r="D2461">
        <v>0</v>
      </c>
      <c r="E2461">
        <v>65</v>
      </c>
      <c r="F2461" t="s">
        <v>202</v>
      </c>
    </row>
    <row r="2462" spans="1:6" ht="15">
      <c r="A2462" t="s">
        <v>202</v>
      </c>
      <c r="B2462" s="54">
        <v>41807</v>
      </c>
      <c r="C2462">
        <v>0</v>
      </c>
      <c r="D2462">
        <v>0</v>
      </c>
      <c r="E2462">
        <v>65</v>
      </c>
      <c r="F2462" t="s">
        <v>202</v>
      </c>
    </row>
    <row r="2463" spans="1:6" ht="15">
      <c r="A2463" t="s">
        <v>202</v>
      </c>
      <c r="B2463" s="54">
        <v>41821</v>
      </c>
      <c r="E2463">
        <v>949.9</v>
      </c>
      <c r="F2463" t="s">
        <v>202</v>
      </c>
    </row>
    <row r="2464" spans="1:6" ht="15">
      <c r="A2464" t="s">
        <v>202</v>
      </c>
      <c r="B2464" s="54">
        <v>41842</v>
      </c>
      <c r="C2464">
        <v>0</v>
      </c>
      <c r="D2464">
        <v>0</v>
      </c>
      <c r="E2464">
        <v>55</v>
      </c>
      <c r="F2464" t="s">
        <v>202</v>
      </c>
    </row>
    <row r="2465" spans="1:6" ht="15">
      <c r="A2465" t="s">
        <v>202</v>
      </c>
      <c r="B2465" s="54">
        <v>41881</v>
      </c>
      <c r="C2465">
        <v>0</v>
      </c>
      <c r="D2465">
        <v>0</v>
      </c>
      <c r="E2465">
        <v>55</v>
      </c>
      <c r="F2465" t="s">
        <v>202</v>
      </c>
    </row>
    <row r="2466" spans="1:6" ht="15">
      <c r="A2466" t="s">
        <v>202</v>
      </c>
      <c r="B2466" s="54">
        <v>41995</v>
      </c>
      <c r="C2466">
        <v>0.5</v>
      </c>
      <c r="D2466">
        <v>0.2</v>
      </c>
      <c r="E2466">
        <v>52</v>
      </c>
      <c r="F2466" t="s">
        <v>202</v>
      </c>
    </row>
    <row r="2467" spans="1:6" ht="15">
      <c r="A2467" t="s">
        <v>202</v>
      </c>
      <c r="B2467" s="54">
        <v>42033</v>
      </c>
      <c r="C2467">
        <v>1.5</v>
      </c>
      <c r="D2467">
        <v>1</v>
      </c>
      <c r="E2467">
        <v>54</v>
      </c>
      <c r="F2467" t="s">
        <v>202</v>
      </c>
    </row>
    <row r="2468" spans="1:6" ht="15">
      <c r="A2468" t="s">
        <v>202</v>
      </c>
      <c r="B2468" s="54">
        <v>42031</v>
      </c>
      <c r="C2468">
        <v>1.2</v>
      </c>
      <c r="D2468">
        <v>0.5</v>
      </c>
      <c r="E2468">
        <v>947.4</v>
      </c>
      <c r="F2468" t="s">
        <v>202</v>
      </c>
    </row>
    <row r="2469" spans="1:6" ht="15">
      <c r="A2469" t="s">
        <v>202</v>
      </c>
      <c r="B2469" s="54">
        <v>42038</v>
      </c>
      <c r="C2469">
        <v>0</v>
      </c>
      <c r="D2469">
        <v>0</v>
      </c>
      <c r="E2469">
        <v>929.8</v>
      </c>
      <c r="F2469" t="s">
        <v>202</v>
      </c>
    </row>
    <row r="2470" spans="1:6" ht="15">
      <c r="A2470" t="s">
        <v>202</v>
      </c>
      <c r="B2470" s="54">
        <v>42122</v>
      </c>
      <c r="C2470">
        <v>0</v>
      </c>
      <c r="D2470">
        <v>0</v>
      </c>
      <c r="E2470">
        <v>45</v>
      </c>
      <c r="F2470" t="s">
        <v>202</v>
      </c>
    </row>
    <row r="2471" spans="1:6" ht="15">
      <c r="A2471" t="s">
        <v>202</v>
      </c>
      <c r="B2471" s="54">
        <v>42350</v>
      </c>
      <c r="C2471">
        <v>0</v>
      </c>
      <c r="D2471">
        <v>0</v>
      </c>
      <c r="E2471">
        <v>1016.6</v>
      </c>
      <c r="F2471" t="s">
        <v>202</v>
      </c>
    </row>
    <row r="2472" spans="1:6" ht="15">
      <c r="A2472" t="s">
        <v>202</v>
      </c>
      <c r="B2472" s="54">
        <v>42417</v>
      </c>
      <c r="C2472">
        <v>0</v>
      </c>
      <c r="D2472">
        <v>0</v>
      </c>
      <c r="E2472">
        <v>88</v>
      </c>
      <c r="F2472" t="s">
        <v>202</v>
      </c>
    </row>
    <row r="2473" spans="1:6" ht="15">
      <c r="A2473" t="s">
        <v>202</v>
      </c>
      <c r="B2473" s="54">
        <v>42464</v>
      </c>
      <c r="C2473">
        <v>0</v>
      </c>
      <c r="D2473">
        <v>0</v>
      </c>
      <c r="E2473">
        <v>90</v>
      </c>
      <c r="F2473" t="s">
        <v>202</v>
      </c>
    </row>
    <row r="2474" spans="1:6" ht="15">
      <c r="A2474" t="s">
        <v>202</v>
      </c>
      <c r="B2474" s="54">
        <v>42489</v>
      </c>
      <c r="C2474">
        <v>0</v>
      </c>
      <c r="D2474">
        <v>0</v>
      </c>
      <c r="E2474">
        <v>87</v>
      </c>
      <c r="F2474" t="s">
        <v>202</v>
      </c>
    </row>
    <row r="2475" spans="1:6" ht="15">
      <c r="A2475" t="s">
        <v>202</v>
      </c>
      <c r="B2475" s="54">
        <v>42584</v>
      </c>
      <c r="C2475">
        <v>0</v>
      </c>
      <c r="D2475">
        <v>0</v>
      </c>
      <c r="E2475">
        <v>88</v>
      </c>
      <c r="F2475" t="s">
        <v>202</v>
      </c>
    </row>
    <row r="2476" spans="1:6" ht="15">
      <c r="A2476" t="s">
        <v>202</v>
      </c>
      <c r="B2476" s="54">
        <v>42656</v>
      </c>
      <c r="C2476">
        <v>0.2</v>
      </c>
      <c r="D2476">
        <v>0</v>
      </c>
      <c r="E2476">
        <v>88</v>
      </c>
      <c r="F2476" t="s">
        <v>202</v>
      </c>
    </row>
    <row r="2477" spans="1:6" ht="15">
      <c r="A2477" t="s">
        <v>202</v>
      </c>
      <c r="B2477" s="54">
        <v>42709</v>
      </c>
      <c r="C2477">
        <v>0.3</v>
      </c>
      <c r="D2477">
        <v>0</v>
      </c>
      <c r="E2477">
        <v>86</v>
      </c>
      <c r="F2477" t="s">
        <v>202</v>
      </c>
    </row>
    <row r="2478" spans="1:6" ht="15">
      <c r="A2478" t="s">
        <v>202</v>
      </c>
      <c r="B2478" s="54">
        <v>42727</v>
      </c>
      <c r="C2478">
        <v>0</v>
      </c>
      <c r="D2478">
        <v>0</v>
      </c>
      <c r="E2478">
        <v>992.1</v>
      </c>
      <c r="F2478" t="s">
        <v>202</v>
      </c>
    </row>
    <row r="2479" spans="1:6" ht="15">
      <c r="A2479" t="s">
        <v>202</v>
      </c>
      <c r="B2479" s="54">
        <v>42758</v>
      </c>
      <c r="C2479">
        <v>0</v>
      </c>
      <c r="D2479">
        <v>0</v>
      </c>
      <c r="E2479">
        <v>74</v>
      </c>
      <c r="F2479" t="s">
        <v>202</v>
      </c>
    </row>
    <row r="2480" spans="1:6" ht="15">
      <c r="A2480" t="s">
        <v>202</v>
      </c>
      <c r="B2480" s="54">
        <v>42828</v>
      </c>
      <c r="C2480">
        <v>0.2</v>
      </c>
      <c r="D2480">
        <v>0.1</v>
      </c>
      <c r="E2480">
        <v>74</v>
      </c>
      <c r="F2480" t="s">
        <v>202</v>
      </c>
    </row>
    <row r="2481" spans="1:6" ht="15">
      <c r="A2481" t="s">
        <v>202</v>
      </c>
      <c r="B2481" s="54">
        <v>42870</v>
      </c>
      <c r="C2481">
        <v>0.2</v>
      </c>
      <c r="D2481">
        <v>0.2</v>
      </c>
      <c r="E2481">
        <v>71</v>
      </c>
      <c r="F2481" t="s">
        <v>202</v>
      </c>
    </row>
    <row r="2482" spans="1:6" ht="15">
      <c r="A2482" t="s">
        <v>202</v>
      </c>
      <c r="B2482" s="54">
        <v>43017</v>
      </c>
      <c r="C2482">
        <v>1</v>
      </c>
      <c r="D2482">
        <v>0</v>
      </c>
      <c r="E2482">
        <v>76</v>
      </c>
      <c r="F2482" t="s">
        <v>202</v>
      </c>
    </row>
    <row r="2483" spans="1:6" ht="15">
      <c r="A2483" t="s">
        <v>202</v>
      </c>
      <c r="B2483" s="54">
        <v>43183</v>
      </c>
      <c r="E2483">
        <v>75</v>
      </c>
      <c r="F2483" t="s">
        <v>202</v>
      </c>
    </row>
    <row r="2484" spans="1:6" ht="15">
      <c r="A2484" t="s">
        <v>202</v>
      </c>
      <c r="B2484" s="54">
        <v>43183</v>
      </c>
      <c r="E2484">
        <v>75</v>
      </c>
      <c r="F2484" t="s">
        <v>202</v>
      </c>
    </row>
    <row r="2485" spans="1:6" ht="15">
      <c r="A2485" t="s">
        <v>202</v>
      </c>
      <c r="B2485" s="54">
        <v>43300</v>
      </c>
      <c r="C2485">
        <v>0</v>
      </c>
      <c r="D2485">
        <v>0</v>
      </c>
      <c r="E2485">
        <v>60</v>
      </c>
      <c r="F2485" t="s">
        <v>202</v>
      </c>
    </row>
    <row r="2486" spans="1:6" ht="15">
      <c r="A2486" t="s">
        <v>203</v>
      </c>
      <c r="B2486" s="54">
        <v>40054</v>
      </c>
      <c r="C2486">
        <v>0</v>
      </c>
      <c r="D2486">
        <v>0</v>
      </c>
      <c r="E2486">
        <v>85</v>
      </c>
      <c r="F2486" t="s">
        <v>203</v>
      </c>
    </row>
    <row r="2487" spans="1:6" ht="15">
      <c r="A2487" t="s">
        <v>203</v>
      </c>
      <c r="B2487" s="54">
        <v>40088</v>
      </c>
      <c r="C2487">
        <v>0.5</v>
      </c>
      <c r="D2487">
        <v>0</v>
      </c>
      <c r="E2487">
        <v>85</v>
      </c>
      <c r="F2487" t="s">
        <v>203</v>
      </c>
    </row>
    <row r="2488" spans="1:6" ht="15">
      <c r="A2488" t="s">
        <v>203</v>
      </c>
      <c r="B2488" s="54">
        <v>40103</v>
      </c>
      <c r="C2488">
        <v>0.5</v>
      </c>
      <c r="D2488">
        <v>0</v>
      </c>
      <c r="E2488">
        <v>85</v>
      </c>
      <c r="F2488" t="s">
        <v>203</v>
      </c>
    </row>
    <row r="2489" spans="1:6" ht="15">
      <c r="A2489" t="s">
        <v>203</v>
      </c>
      <c r="B2489" s="54">
        <v>40144</v>
      </c>
      <c r="C2489">
        <v>0</v>
      </c>
      <c r="D2489">
        <v>0</v>
      </c>
      <c r="E2489">
        <v>85</v>
      </c>
      <c r="F2489" t="s">
        <v>203</v>
      </c>
    </row>
    <row r="2490" spans="1:6" ht="15">
      <c r="A2490" t="s">
        <v>203</v>
      </c>
      <c r="B2490" s="54">
        <v>40205</v>
      </c>
      <c r="C2490">
        <v>0</v>
      </c>
      <c r="D2490">
        <v>0</v>
      </c>
      <c r="E2490">
        <v>84</v>
      </c>
      <c r="F2490" t="s">
        <v>203</v>
      </c>
    </row>
    <row r="2491" spans="1:6" ht="15">
      <c r="A2491" t="s">
        <v>203</v>
      </c>
      <c r="B2491" s="54">
        <v>40240</v>
      </c>
      <c r="C2491">
        <v>0</v>
      </c>
      <c r="D2491">
        <v>1</v>
      </c>
      <c r="E2491">
        <v>84</v>
      </c>
      <c r="F2491" t="s">
        <v>203</v>
      </c>
    </row>
    <row r="2492" spans="1:6" ht="15">
      <c r="A2492" t="s">
        <v>203</v>
      </c>
      <c r="B2492" s="54">
        <v>40289</v>
      </c>
      <c r="C2492">
        <v>0</v>
      </c>
      <c r="D2492">
        <v>0.5</v>
      </c>
      <c r="E2492">
        <v>88</v>
      </c>
      <c r="F2492" t="s">
        <v>203</v>
      </c>
    </row>
    <row r="2493" spans="1:6" ht="15">
      <c r="A2493" t="s">
        <v>203</v>
      </c>
      <c r="B2493" s="54">
        <v>40395</v>
      </c>
      <c r="C2493">
        <v>0</v>
      </c>
      <c r="D2493">
        <v>0</v>
      </c>
      <c r="E2493">
        <v>82.5</v>
      </c>
      <c r="F2493" t="s">
        <v>203</v>
      </c>
    </row>
    <row r="2494" spans="1:6" ht="15">
      <c r="A2494" t="s">
        <v>203</v>
      </c>
      <c r="B2494" s="54">
        <v>40415</v>
      </c>
      <c r="C2494">
        <v>0</v>
      </c>
      <c r="D2494">
        <v>0</v>
      </c>
      <c r="E2494">
        <v>82</v>
      </c>
      <c r="F2494" t="s">
        <v>203</v>
      </c>
    </row>
    <row r="2495" spans="1:6" ht="15">
      <c r="A2495" t="s">
        <v>203</v>
      </c>
      <c r="B2495" s="54">
        <v>40465</v>
      </c>
      <c r="C2495">
        <v>0</v>
      </c>
      <c r="D2495">
        <v>0</v>
      </c>
      <c r="E2495">
        <v>77</v>
      </c>
      <c r="F2495" t="s">
        <v>203</v>
      </c>
    </row>
    <row r="2496" spans="1:6" ht="15">
      <c r="A2496" t="s">
        <v>203</v>
      </c>
      <c r="B2496" s="54">
        <v>40512</v>
      </c>
      <c r="E2496">
        <v>80</v>
      </c>
      <c r="F2496" t="s">
        <v>203</v>
      </c>
    </row>
    <row r="2497" spans="1:6" ht="15">
      <c r="A2497" t="s">
        <v>203</v>
      </c>
      <c r="B2497" s="54">
        <v>40651</v>
      </c>
      <c r="C2497">
        <v>0</v>
      </c>
      <c r="D2497">
        <v>0</v>
      </c>
      <c r="E2497">
        <v>75</v>
      </c>
      <c r="F2497" t="s">
        <v>203</v>
      </c>
    </row>
    <row r="2498" spans="1:6" ht="15">
      <c r="A2498" t="s">
        <v>203</v>
      </c>
      <c r="B2498" s="54">
        <v>40681</v>
      </c>
      <c r="C2498">
        <v>0</v>
      </c>
      <c r="D2498">
        <v>0</v>
      </c>
      <c r="E2498">
        <v>77</v>
      </c>
      <c r="F2498" t="s">
        <v>203</v>
      </c>
    </row>
    <row r="2499" spans="1:6" ht="15">
      <c r="A2499" t="s">
        <v>203</v>
      </c>
      <c r="B2499" s="54">
        <v>40709</v>
      </c>
      <c r="C2499">
        <v>0.5</v>
      </c>
      <c r="D2499">
        <v>0.5</v>
      </c>
      <c r="E2499">
        <v>79</v>
      </c>
      <c r="F2499" t="s">
        <v>203</v>
      </c>
    </row>
    <row r="2500" spans="1:6" ht="15">
      <c r="A2500" t="s">
        <v>203</v>
      </c>
      <c r="B2500" s="54">
        <v>40727</v>
      </c>
      <c r="C2500">
        <v>0</v>
      </c>
      <c r="D2500">
        <v>0</v>
      </c>
      <c r="E2500">
        <v>65</v>
      </c>
      <c r="F2500" t="s">
        <v>203</v>
      </c>
    </row>
    <row r="2501" spans="1:6" ht="15">
      <c r="A2501" t="s">
        <v>203</v>
      </c>
      <c r="B2501" s="54">
        <v>40730</v>
      </c>
      <c r="E2501">
        <v>973.4</v>
      </c>
      <c r="F2501" t="s">
        <v>203</v>
      </c>
    </row>
    <row r="2502" spans="1:6" ht="15">
      <c r="A2502" t="s">
        <v>203</v>
      </c>
      <c r="B2502" s="54">
        <v>40809</v>
      </c>
      <c r="C2502">
        <v>0</v>
      </c>
      <c r="D2502">
        <v>0</v>
      </c>
      <c r="E2502">
        <v>63</v>
      </c>
      <c r="F2502" t="s">
        <v>203</v>
      </c>
    </row>
    <row r="2503" spans="1:6" ht="15">
      <c r="A2503" t="s">
        <v>203</v>
      </c>
      <c r="B2503" s="54">
        <v>40771</v>
      </c>
      <c r="C2503">
        <v>0</v>
      </c>
      <c r="D2503">
        <v>0</v>
      </c>
      <c r="E2503">
        <v>64</v>
      </c>
      <c r="F2503" t="s">
        <v>203</v>
      </c>
    </row>
    <row r="2504" spans="1:6" ht="15">
      <c r="A2504" t="s">
        <v>203</v>
      </c>
      <c r="B2504" s="54">
        <v>40848</v>
      </c>
      <c r="C2504">
        <v>0.5</v>
      </c>
      <c r="D2504">
        <v>0.5</v>
      </c>
      <c r="E2504">
        <v>65</v>
      </c>
      <c r="F2504" t="s">
        <v>203</v>
      </c>
    </row>
    <row r="2505" spans="1:6" ht="15">
      <c r="A2505" t="s">
        <v>203</v>
      </c>
      <c r="B2505" s="54">
        <v>40882</v>
      </c>
      <c r="C2505">
        <v>0.5</v>
      </c>
      <c r="D2505">
        <v>0.3</v>
      </c>
      <c r="E2505">
        <v>67</v>
      </c>
      <c r="F2505" t="s">
        <v>203</v>
      </c>
    </row>
    <row r="2506" spans="1:6" ht="15">
      <c r="A2506" t="s">
        <v>203</v>
      </c>
      <c r="B2506" s="54">
        <v>40955</v>
      </c>
      <c r="C2506">
        <v>0.5</v>
      </c>
      <c r="D2506">
        <v>0.5</v>
      </c>
      <c r="E2506">
        <v>65</v>
      </c>
      <c r="F2506" t="s">
        <v>203</v>
      </c>
    </row>
    <row r="2507" spans="1:6" ht="15">
      <c r="A2507" t="s">
        <v>203</v>
      </c>
      <c r="B2507" s="54">
        <v>40956</v>
      </c>
      <c r="C2507">
        <v>0</v>
      </c>
      <c r="D2507">
        <v>0</v>
      </c>
      <c r="E2507">
        <v>968.7</v>
      </c>
      <c r="F2507" t="s">
        <v>203</v>
      </c>
    </row>
    <row r="2508" spans="1:6" ht="15">
      <c r="A2508" t="s">
        <v>203</v>
      </c>
      <c r="B2508" s="54">
        <v>40925</v>
      </c>
      <c r="C2508">
        <v>1</v>
      </c>
      <c r="D2508">
        <v>1</v>
      </c>
      <c r="E2508">
        <v>66</v>
      </c>
      <c r="F2508" t="s">
        <v>203</v>
      </c>
    </row>
    <row r="2509" spans="1:6" ht="15">
      <c r="A2509" t="s">
        <v>203</v>
      </c>
      <c r="B2509" s="54">
        <v>40987</v>
      </c>
      <c r="C2509">
        <v>0</v>
      </c>
      <c r="D2509">
        <v>0</v>
      </c>
      <c r="E2509">
        <v>50</v>
      </c>
      <c r="F2509" t="s">
        <v>203</v>
      </c>
    </row>
    <row r="2510" spans="1:6" ht="15">
      <c r="A2510" t="s">
        <v>203</v>
      </c>
      <c r="B2510" s="54">
        <v>41017</v>
      </c>
      <c r="C2510">
        <v>0</v>
      </c>
      <c r="D2510">
        <v>0</v>
      </c>
      <c r="E2510">
        <v>55</v>
      </c>
      <c r="F2510" t="s">
        <v>203</v>
      </c>
    </row>
    <row r="2511" spans="1:6" ht="15">
      <c r="A2511" t="s">
        <v>203</v>
      </c>
      <c r="B2511" s="54">
        <v>41046</v>
      </c>
      <c r="C2511">
        <v>0</v>
      </c>
      <c r="D2511">
        <v>0</v>
      </c>
      <c r="E2511">
        <v>52</v>
      </c>
      <c r="F2511" t="s">
        <v>203</v>
      </c>
    </row>
    <row r="2512" spans="1:6" ht="15">
      <c r="A2512" t="s">
        <v>203</v>
      </c>
      <c r="B2512" s="54">
        <v>41082</v>
      </c>
      <c r="C2512">
        <v>0</v>
      </c>
      <c r="D2512">
        <v>0</v>
      </c>
      <c r="E2512">
        <v>942</v>
      </c>
      <c r="F2512" t="s">
        <v>203</v>
      </c>
    </row>
    <row r="2513" spans="1:6" ht="15">
      <c r="A2513" t="s">
        <v>203</v>
      </c>
      <c r="B2513" s="54">
        <v>41116</v>
      </c>
      <c r="C2513">
        <v>0.3</v>
      </c>
      <c r="D2513">
        <v>0</v>
      </c>
      <c r="E2513">
        <v>52</v>
      </c>
      <c r="F2513" t="s">
        <v>203</v>
      </c>
    </row>
    <row r="2514" spans="1:6" ht="15">
      <c r="A2514" t="s">
        <v>203</v>
      </c>
      <c r="B2514" s="54">
        <v>41218</v>
      </c>
      <c r="C2514">
        <v>0.5</v>
      </c>
      <c r="D2514">
        <v>0.5</v>
      </c>
      <c r="E2514">
        <v>54</v>
      </c>
      <c r="F2514" t="s">
        <v>203</v>
      </c>
    </row>
    <row r="2515" spans="1:6" ht="15">
      <c r="A2515" t="s">
        <v>203</v>
      </c>
      <c r="B2515" s="54">
        <v>41247</v>
      </c>
      <c r="C2515">
        <v>0</v>
      </c>
      <c r="D2515">
        <v>0</v>
      </c>
      <c r="E2515">
        <v>936.8</v>
      </c>
      <c r="F2515" t="s">
        <v>203</v>
      </c>
    </row>
    <row r="2516" spans="1:6" ht="15">
      <c r="A2516" t="s">
        <v>203</v>
      </c>
      <c r="B2516" s="54">
        <v>41282</v>
      </c>
      <c r="C2516">
        <v>0</v>
      </c>
      <c r="D2516">
        <v>0</v>
      </c>
      <c r="E2516">
        <v>48</v>
      </c>
      <c r="F2516" t="s">
        <v>203</v>
      </c>
    </row>
    <row r="2517" spans="1:6" ht="15">
      <c r="A2517" t="s">
        <v>203</v>
      </c>
      <c r="B2517" s="54">
        <v>41282</v>
      </c>
      <c r="C2517">
        <v>0</v>
      </c>
      <c r="D2517">
        <v>0</v>
      </c>
      <c r="E2517">
        <v>48</v>
      </c>
      <c r="F2517" t="s">
        <v>203</v>
      </c>
    </row>
    <row r="2518" spans="1:6" ht="15">
      <c r="A2518" t="s">
        <v>203</v>
      </c>
      <c r="B2518" s="54">
        <v>41353</v>
      </c>
      <c r="C2518">
        <v>0</v>
      </c>
      <c r="D2518">
        <v>0</v>
      </c>
      <c r="E2518">
        <v>48</v>
      </c>
      <c r="F2518" t="s">
        <v>203</v>
      </c>
    </row>
    <row r="2519" spans="1:6" ht="15">
      <c r="A2519" t="s">
        <v>203</v>
      </c>
      <c r="B2519" s="54">
        <v>41356</v>
      </c>
      <c r="C2519">
        <v>0</v>
      </c>
      <c r="D2519">
        <v>0</v>
      </c>
      <c r="E2519">
        <v>85</v>
      </c>
      <c r="F2519" t="s">
        <v>203</v>
      </c>
    </row>
    <row r="2520" spans="1:6" ht="15">
      <c r="A2520" t="s">
        <v>203</v>
      </c>
      <c r="B2520" s="54">
        <v>41388</v>
      </c>
      <c r="C2520">
        <v>0</v>
      </c>
      <c r="D2520">
        <v>0</v>
      </c>
      <c r="E2520">
        <v>85</v>
      </c>
      <c r="F2520" t="s">
        <v>203</v>
      </c>
    </row>
    <row r="2521" spans="1:6" ht="15">
      <c r="A2521" t="s">
        <v>203</v>
      </c>
      <c r="B2521" s="54">
        <v>41323</v>
      </c>
      <c r="C2521">
        <v>0</v>
      </c>
      <c r="D2521">
        <v>0</v>
      </c>
      <c r="E2521">
        <v>45</v>
      </c>
      <c r="F2521" t="s">
        <v>203</v>
      </c>
    </row>
    <row r="2522" spans="1:6" ht="15">
      <c r="A2522" t="s">
        <v>203</v>
      </c>
      <c r="B2522" s="54">
        <v>41423</v>
      </c>
      <c r="C2522">
        <v>0</v>
      </c>
      <c r="D2522">
        <v>0</v>
      </c>
      <c r="E2522">
        <v>87</v>
      </c>
      <c r="F2522" t="s">
        <v>203</v>
      </c>
    </row>
    <row r="2523" spans="1:6" ht="15">
      <c r="A2523" t="s">
        <v>203</v>
      </c>
      <c r="B2523" s="54">
        <v>41521</v>
      </c>
      <c r="C2523">
        <v>0</v>
      </c>
      <c r="D2523">
        <v>0</v>
      </c>
      <c r="E2523">
        <v>85</v>
      </c>
      <c r="F2523" t="s">
        <v>203</v>
      </c>
    </row>
    <row r="2524" spans="1:6" ht="15">
      <c r="A2524" t="s">
        <v>203</v>
      </c>
      <c r="B2524" s="54">
        <v>41531</v>
      </c>
      <c r="C2524">
        <v>0</v>
      </c>
      <c r="D2524">
        <v>0</v>
      </c>
      <c r="E2524">
        <v>994.8</v>
      </c>
      <c r="F2524" t="s">
        <v>203</v>
      </c>
    </row>
    <row r="2525" spans="1:6" ht="15">
      <c r="A2525" t="s">
        <v>203</v>
      </c>
      <c r="B2525" s="54">
        <v>41555</v>
      </c>
      <c r="C2525">
        <v>0</v>
      </c>
      <c r="D2525">
        <v>0</v>
      </c>
      <c r="E2525">
        <v>80</v>
      </c>
      <c r="F2525" t="s">
        <v>203</v>
      </c>
    </row>
    <row r="2526" spans="1:6" ht="15">
      <c r="A2526" t="s">
        <v>203</v>
      </c>
      <c r="B2526" s="54">
        <v>41584</v>
      </c>
      <c r="C2526">
        <v>0</v>
      </c>
      <c r="D2526">
        <v>0</v>
      </c>
      <c r="E2526">
        <v>79</v>
      </c>
      <c r="F2526" t="s">
        <v>203</v>
      </c>
    </row>
    <row r="2527" spans="1:6" ht="15">
      <c r="A2527" t="s">
        <v>203</v>
      </c>
      <c r="B2527" s="54">
        <v>41617</v>
      </c>
      <c r="C2527">
        <v>0</v>
      </c>
      <c r="D2527">
        <v>0</v>
      </c>
      <c r="E2527">
        <v>80</v>
      </c>
      <c r="F2527" t="s">
        <v>203</v>
      </c>
    </row>
    <row r="2528" spans="1:6" ht="15">
      <c r="A2528" t="s">
        <v>203</v>
      </c>
      <c r="B2528" s="54">
        <v>41653</v>
      </c>
      <c r="C2528">
        <v>0</v>
      </c>
      <c r="D2528">
        <v>0.5</v>
      </c>
      <c r="E2528">
        <v>77</v>
      </c>
      <c r="F2528" t="s">
        <v>203</v>
      </c>
    </row>
    <row r="2529" spans="1:6" ht="15">
      <c r="A2529" t="s">
        <v>203</v>
      </c>
      <c r="B2529" s="54">
        <v>41685</v>
      </c>
      <c r="C2529">
        <v>0.5</v>
      </c>
      <c r="D2529">
        <v>0.5</v>
      </c>
      <c r="E2529">
        <v>76</v>
      </c>
      <c r="F2529" t="s">
        <v>203</v>
      </c>
    </row>
    <row r="2530" spans="1:6" ht="15">
      <c r="A2530" t="s">
        <v>203</v>
      </c>
      <c r="B2530" s="54">
        <v>41715</v>
      </c>
      <c r="C2530">
        <v>0.5</v>
      </c>
      <c r="D2530">
        <v>1</v>
      </c>
      <c r="E2530">
        <v>79</v>
      </c>
      <c r="F2530" t="s">
        <v>203</v>
      </c>
    </row>
    <row r="2531" spans="1:6" ht="15">
      <c r="A2531" t="s">
        <v>203</v>
      </c>
      <c r="B2531" s="54">
        <v>41743</v>
      </c>
      <c r="C2531">
        <v>0</v>
      </c>
      <c r="D2531">
        <v>1</v>
      </c>
      <c r="E2531">
        <v>78</v>
      </c>
      <c r="F2531" t="s">
        <v>203</v>
      </c>
    </row>
    <row r="2532" spans="1:6" ht="15">
      <c r="A2532" t="s">
        <v>203</v>
      </c>
      <c r="B2532" s="54">
        <v>41761</v>
      </c>
      <c r="E2532">
        <v>977</v>
      </c>
      <c r="F2532" t="s">
        <v>203</v>
      </c>
    </row>
    <row r="2533" spans="1:6" ht="15">
      <c r="A2533" t="s">
        <v>203</v>
      </c>
      <c r="B2533" s="54">
        <v>41771</v>
      </c>
      <c r="C2533">
        <v>0</v>
      </c>
      <c r="D2533">
        <v>0</v>
      </c>
      <c r="E2533">
        <v>69</v>
      </c>
      <c r="F2533" t="s">
        <v>203</v>
      </c>
    </row>
    <row r="2534" spans="1:6" ht="15">
      <c r="A2534" t="s">
        <v>203</v>
      </c>
      <c r="B2534" s="54">
        <v>41844</v>
      </c>
      <c r="C2534">
        <v>0</v>
      </c>
      <c r="D2534">
        <v>0</v>
      </c>
      <c r="E2534">
        <v>69</v>
      </c>
      <c r="F2534" t="s">
        <v>203</v>
      </c>
    </row>
    <row r="2535" spans="1:6" ht="15">
      <c r="A2535" t="s">
        <v>203</v>
      </c>
      <c r="B2535" s="54">
        <v>41187</v>
      </c>
      <c r="C2535">
        <v>0</v>
      </c>
      <c r="D2535">
        <v>0</v>
      </c>
      <c r="E2535">
        <v>54</v>
      </c>
      <c r="F2535" t="s">
        <v>203</v>
      </c>
    </row>
    <row r="2536" spans="1:6" ht="15">
      <c r="A2536" t="s">
        <v>204</v>
      </c>
      <c r="B2536" s="54">
        <v>40062</v>
      </c>
      <c r="C2536">
        <v>0</v>
      </c>
      <c r="D2536">
        <v>0</v>
      </c>
      <c r="E2536">
        <v>85</v>
      </c>
      <c r="F2536" t="s">
        <v>204</v>
      </c>
    </row>
    <row r="2537" spans="1:6" ht="15">
      <c r="A2537" t="s">
        <v>204</v>
      </c>
      <c r="B2537" s="54">
        <v>40092</v>
      </c>
      <c r="E2537">
        <v>86</v>
      </c>
      <c r="F2537" t="s">
        <v>204</v>
      </c>
    </row>
    <row r="2538" spans="1:6" ht="15">
      <c r="A2538" t="s">
        <v>204</v>
      </c>
      <c r="B2538" s="54">
        <v>40109</v>
      </c>
      <c r="C2538">
        <v>0</v>
      </c>
      <c r="D2538">
        <v>0</v>
      </c>
      <c r="E2538">
        <v>85</v>
      </c>
      <c r="F2538" t="s">
        <v>204</v>
      </c>
    </row>
    <row r="2539" spans="1:6" ht="15">
      <c r="A2539" t="s">
        <v>204</v>
      </c>
      <c r="B2539" s="54">
        <v>40130</v>
      </c>
      <c r="C2539">
        <v>0</v>
      </c>
      <c r="D2539">
        <v>0</v>
      </c>
      <c r="E2539">
        <v>85</v>
      </c>
      <c r="F2539" t="s">
        <v>204</v>
      </c>
    </row>
    <row r="2540" spans="1:6" ht="15">
      <c r="A2540" t="s">
        <v>204</v>
      </c>
      <c r="B2540" s="54">
        <v>40149</v>
      </c>
      <c r="E2540">
        <v>85</v>
      </c>
      <c r="F2540" t="s">
        <v>204</v>
      </c>
    </row>
    <row r="2541" spans="1:6" ht="15">
      <c r="A2541" t="s">
        <v>204</v>
      </c>
      <c r="B2541" s="54">
        <v>40170</v>
      </c>
      <c r="C2541">
        <v>0</v>
      </c>
      <c r="D2541">
        <v>0</v>
      </c>
      <c r="E2541">
        <v>85</v>
      </c>
      <c r="F2541" t="s">
        <v>204</v>
      </c>
    </row>
    <row r="2542" spans="1:6" ht="15">
      <c r="A2542" t="s">
        <v>204</v>
      </c>
      <c r="B2542" s="54">
        <v>40197</v>
      </c>
      <c r="C2542">
        <v>0</v>
      </c>
      <c r="D2542">
        <v>0</v>
      </c>
      <c r="E2542">
        <v>87</v>
      </c>
      <c r="F2542" t="s">
        <v>204</v>
      </c>
    </row>
    <row r="2543" spans="1:6" ht="15">
      <c r="A2543" t="s">
        <v>204</v>
      </c>
      <c r="B2543" s="54">
        <v>40231</v>
      </c>
      <c r="C2543">
        <v>0.5</v>
      </c>
      <c r="D2543">
        <v>0</v>
      </c>
      <c r="E2543">
        <v>87</v>
      </c>
      <c r="F2543" t="s">
        <v>204</v>
      </c>
    </row>
    <row r="2544" spans="1:6" ht="15">
      <c r="A2544" t="s">
        <v>204</v>
      </c>
      <c r="B2544" s="54">
        <v>40281</v>
      </c>
      <c r="C2544">
        <v>0</v>
      </c>
      <c r="D2544">
        <v>0</v>
      </c>
      <c r="E2544">
        <v>85</v>
      </c>
      <c r="F2544" t="s">
        <v>204</v>
      </c>
    </row>
    <row r="2545" spans="1:6" ht="15">
      <c r="A2545" t="s">
        <v>204</v>
      </c>
      <c r="B2545" s="54">
        <v>40315</v>
      </c>
      <c r="E2545">
        <v>1013</v>
      </c>
      <c r="F2545" t="s">
        <v>204</v>
      </c>
    </row>
    <row r="2546" spans="1:6" ht="15">
      <c r="A2546" t="s">
        <v>204</v>
      </c>
      <c r="B2546" s="54">
        <v>40349</v>
      </c>
      <c r="C2546">
        <v>0.5</v>
      </c>
      <c r="D2546">
        <v>0.5</v>
      </c>
      <c r="E2546">
        <v>85</v>
      </c>
      <c r="F2546" t="s">
        <v>204</v>
      </c>
    </row>
    <row r="2547" spans="1:6" ht="15">
      <c r="A2547" t="s">
        <v>204</v>
      </c>
      <c r="B2547" s="54">
        <v>40371</v>
      </c>
      <c r="E2547">
        <v>993.8</v>
      </c>
      <c r="F2547" t="s">
        <v>204</v>
      </c>
    </row>
    <row r="2548" spans="1:6" ht="15">
      <c r="A2548" t="s">
        <v>204</v>
      </c>
      <c r="B2548" s="54">
        <v>40387</v>
      </c>
      <c r="C2548">
        <v>0</v>
      </c>
      <c r="D2548">
        <v>0</v>
      </c>
      <c r="E2548">
        <v>77</v>
      </c>
      <c r="F2548" t="s">
        <v>204</v>
      </c>
    </row>
    <row r="2549" spans="1:6" ht="15">
      <c r="A2549" t="s">
        <v>204</v>
      </c>
      <c r="B2549" s="54">
        <v>40441</v>
      </c>
      <c r="C2549">
        <v>0</v>
      </c>
      <c r="D2549">
        <v>0</v>
      </c>
      <c r="E2549">
        <v>74</v>
      </c>
      <c r="F2549" t="s">
        <v>204</v>
      </c>
    </row>
    <row r="2550" spans="1:6" ht="15">
      <c r="A2550" t="s">
        <v>204</v>
      </c>
      <c r="B2550" s="54">
        <v>40473</v>
      </c>
      <c r="C2550">
        <v>0</v>
      </c>
      <c r="D2550">
        <v>0</v>
      </c>
      <c r="E2550">
        <v>75</v>
      </c>
      <c r="F2550" t="s">
        <v>204</v>
      </c>
    </row>
    <row r="2551" spans="1:6" ht="15">
      <c r="A2551" t="s">
        <v>204</v>
      </c>
      <c r="B2551" s="54">
        <v>40514</v>
      </c>
      <c r="C2551">
        <v>0</v>
      </c>
      <c r="D2551">
        <v>0.5</v>
      </c>
      <c r="E2551">
        <v>75</v>
      </c>
      <c r="F2551" t="s">
        <v>204</v>
      </c>
    </row>
    <row r="2552" spans="1:6" ht="15">
      <c r="A2552" t="s">
        <v>204</v>
      </c>
      <c r="B2552" s="54">
        <v>40600</v>
      </c>
      <c r="C2552">
        <v>0</v>
      </c>
      <c r="D2552">
        <v>0</v>
      </c>
      <c r="E2552">
        <v>75</v>
      </c>
      <c r="F2552" t="s">
        <v>204</v>
      </c>
    </row>
    <row r="2553" spans="1:6" ht="15">
      <c r="A2553" t="s">
        <v>204</v>
      </c>
      <c r="B2553" s="54">
        <v>40632</v>
      </c>
      <c r="E2553">
        <v>966.7</v>
      </c>
      <c r="F2553" t="s">
        <v>204</v>
      </c>
    </row>
    <row r="2554" spans="1:6" ht="15">
      <c r="A2554" t="s">
        <v>204</v>
      </c>
      <c r="B2554" s="54">
        <v>40635</v>
      </c>
      <c r="C2554">
        <v>0</v>
      </c>
      <c r="D2554">
        <v>0</v>
      </c>
      <c r="E2554">
        <v>965</v>
      </c>
      <c r="F2554" t="s">
        <v>204</v>
      </c>
    </row>
    <row r="2555" spans="1:6" ht="15">
      <c r="A2555" t="s">
        <v>204</v>
      </c>
      <c r="B2555" s="54">
        <v>40644</v>
      </c>
      <c r="C2555">
        <v>0</v>
      </c>
      <c r="D2555">
        <v>0</v>
      </c>
      <c r="E2555">
        <v>70</v>
      </c>
      <c r="F2555" t="s">
        <v>204</v>
      </c>
    </row>
    <row r="2556" spans="1:6" ht="15">
      <c r="A2556" t="s">
        <v>204</v>
      </c>
      <c r="B2556" s="54">
        <v>40693</v>
      </c>
      <c r="C2556">
        <v>0</v>
      </c>
      <c r="D2556">
        <v>0</v>
      </c>
      <c r="E2556">
        <v>60</v>
      </c>
      <c r="F2556" t="s">
        <v>204</v>
      </c>
    </row>
    <row r="2557" spans="1:6" ht="15">
      <c r="A2557" t="s">
        <v>204</v>
      </c>
      <c r="B2557" s="54">
        <v>40725</v>
      </c>
      <c r="C2557">
        <v>0.5</v>
      </c>
      <c r="D2557">
        <v>0.5</v>
      </c>
      <c r="E2557">
        <v>65</v>
      </c>
      <c r="F2557" t="s">
        <v>204</v>
      </c>
    </row>
    <row r="2558" spans="1:6" ht="15">
      <c r="A2558" t="s">
        <v>204</v>
      </c>
      <c r="B2558" s="54">
        <v>40748</v>
      </c>
      <c r="C2558">
        <v>1</v>
      </c>
      <c r="D2558">
        <v>1</v>
      </c>
      <c r="E2558">
        <v>62</v>
      </c>
      <c r="F2558" t="s">
        <v>204</v>
      </c>
    </row>
    <row r="2559" spans="1:6" ht="15">
      <c r="A2559" t="s">
        <v>204</v>
      </c>
      <c r="B2559" s="54">
        <v>40799</v>
      </c>
      <c r="C2559">
        <v>0</v>
      </c>
      <c r="D2559">
        <v>0.5</v>
      </c>
      <c r="E2559">
        <v>55</v>
      </c>
      <c r="F2559" t="s">
        <v>204</v>
      </c>
    </row>
    <row r="2560" spans="1:6" ht="15">
      <c r="A2560" t="s">
        <v>204</v>
      </c>
      <c r="B2560" s="54">
        <v>40841</v>
      </c>
      <c r="C2560">
        <v>0.5</v>
      </c>
      <c r="D2560">
        <v>0</v>
      </c>
      <c r="E2560">
        <v>63</v>
      </c>
      <c r="F2560" t="s">
        <v>204</v>
      </c>
    </row>
    <row r="2561" spans="1:6" ht="15">
      <c r="A2561" t="s">
        <v>204</v>
      </c>
      <c r="B2561" s="54">
        <v>40871</v>
      </c>
      <c r="C2561">
        <v>0</v>
      </c>
      <c r="D2561">
        <v>0</v>
      </c>
      <c r="E2561">
        <v>53</v>
      </c>
      <c r="F2561" t="s">
        <v>204</v>
      </c>
    </row>
    <row r="2562" spans="1:6" ht="15">
      <c r="A2562" t="s">
        <v>204</v>
      </c>
      <c r="B2562" s="54">
        <v>40900</v>
      </c>
      <c r="C2562">
        <v>0</v>
      </c>
      <c r="D2562">
        <v>0</v>
      </c>
      <c r="E2562">
        <v>52</v>
      </c>
      <c r="F2562" t="s">
        <v>204</v>
      </c>
    </row>
    <row r="2563" spans="1:6" ht="15">
      <c r="A2563" t="s">
        <v>204</v>
      </c>
      <c r="B2563" s="54">
        <v>40932</v>
      </c>
      <c r="C2563">
        <v>0</v>
      </c>
      <c r="D2563">
        <v>0</v>
      </c>
      <c r="E2563">
        <v>52</v>
      </c>
      <c r="F2563" t="s">
        <v>204</v>
      </c>
    </row>
    <row r="2564" spans="1:6" ht="15">
      <c r="A2564" t="s">
        <v>204</v>
      </c>
      <c r="B2564" s="54">
        <v>40906</v>
      </c>
      <c r="C2564">
        <v>0</v>
      </c>
      <c r="D2564">
        <v>0</v>
      </c>
      <c r="E2564">
        <v>52</v>
      </c>
      <c r="F2564" t="s">
        <v>204</v>
      </c>
    </row>
    <row r="2565" spans="1:6" ht="15">
      <c r="A2565" t="s">
        <v>204</v>
      </c>
      <c r="B2565" s="54">
        <v>40973</v>
      </c>
      <c r="C2565">
        <v>0.5</v>
      </c>
      <c r="D2565">
        <v>0</v>
      </c>
      <c r="E2565">
        <v>51</v>
      </c>
      <c r="F2565" t="s">
        <v>204</v>
      </c>
    </row>
    <row r="2566" spans="1:6" ht="15">
      <c r="A2566" t="s">
        <v>204</v>
      </c>
      <c r="B2566" s="54">
        <v>41000</v>
      </c>
      <c r="C2566">
        <v>0</v>
      </c>
      <c r="D2566">
        <v>0</v>
      </c>
      <c r="E2566">
        <v>50</v>
      </c>
      <c r="F2566" t="s">
        <v>204</v>
      </c>
    </row>
    <row r="2567" spans="1:6" ht="15">
      <c r="A2567" t="s">
        <v>204</v>
      </c>
      <c r="B2567" s="54">
        <v>41025</v>
      </c>
      <c r="C2567">
        <v>0.5</v>
      </c>
      <c r="D2567">
        <v>0</v>
      </c>
      <c r="E2567">
        <v>51.5</v>
      </c>
      <c r="F2567" t="s">
        <v>204</v>
      </c>
    </row>
    <row r="2568" spans="1:6" ht="15">
      <c r="A2568" t="s">
        <v>204</v>
      </c>
      <c r="B2568" s="54">
        <v>41213</v>
      </c>
      <c r="C2568">
        <v>0</v>
      </c>
      <c r="D2568">
        <v>0</v>
      </c>
      <c r="E2568">
        <v>86</v>
      </c>
      <c r="F2568" t="s">
        <v>204</v>
      </c>
    </row>
    <row r="2569" spans="1:6" ht="15">
      <c r="A2569" t="s">
        <v>204</v>
      </c>
      <c r="B2569" s="54">
        <v>41247</v>
      </c>
      <c r="C2569">
        <v>0</v>
      </c>
      <c r="D2569">
        <v>0</v>
      </c>
      <c r="E2569">
        <v>88</v>
      </c>
      <c r="F2569" t="s">
        <v>204</v>
      </c>
    </row>
    <row r="2570" spans="1:6" ht="15">
      <c r="A2570" t="s">
        <v>204</v>
      </c>
      <c r="B2570" s="54">
        <v>41358</v>
      </c>
      <c r="C2570">
        <v>0.5</v>
      </c>
      <c r="D2570">
        <v>0.5</v>
      </c>
      <c r="E2570">
        <v>88</v>
      </c>
      <c r="F2570" t="s">
        <v>204</v>
      </c>
    </row>
    <row r="2571" spans="1:6" ht="15">
      <c r="A2571" t="s">
        <v>204</v>
      </c>
      <c r="B2571" s="54">
        <v>41382</v>
      </c>
      <c r="C2571">
        <v>0</v>
      </c>
      <c r="D2571">
        <v>0.5</v>
      </c>
      <c r="E2571">
        <v>89</v>
      </c>
      <c r="F2571" t="s">
        <v>204</v>
      </c>
    </row>
    <row r="2572" spans="1:6" ht="15">
      <c r="A2572" t="s">
        <v>204</v>
      </c>
      <c r="B2572" s="54">
        <v>41323</v>
      </c>
      <c r="C2572">
        <v>0</v>
      </c>
      <c r="D2572">
        <v>0</v>
      </c>
      <c r="E2572">
        <v>87</v>
      </c>
      <c r="F2572" t="s">
        <v>204</v>
      </c>
    </row>
    <row r="2573" spans="1:6" ht="15">
      <c r="A2573" t="s">
        <v>204</v>
      </c>
      <c r="B2573" s="54">
        <v>41429</v>
      </c>
      <c r="C2573">
        <v>0</v>
      </c>
      <c r="D2573">
        <v>0.5</v>
      </c>
      <c r="E2573">
        <v>87</v>
      </c>
      <c r="F2573" t="s">
        <v>204</v>
      </c>
    </row>
    <row r="2574" spans="1:6" ht="15">
      <c r="A2574" t="s">
        <v>204</v>
      </c>
      <c r="B2574" s="54">
        <v>41458</v>
      </c>
      <c r="C2574">
        <v>1</v>
      </c>
      <c r="D2574">
        <v>1</v>
      </c>
      <c r="E2574">
        <v>85</v>
      </c>
      <c r="F2574" t="s">
        <v>204</v>
      </c>
    </row>
    <row r="2575" spans="1:6" ht="15">
      <c r="A2575" t="s">
        <v>204</v>
      </c>
      <c r="B2575" s="54">
        <v>41470</v>
      </c>
      <c r="C2575">
        <v>0.5</v>
      </c>
      <c r="D2575">
        <v>0</v>
      </c>
      <c r="E2575">
        <v>89</v>
      </c>
      <c r="F2575" t="s">
        <v>204</v>
      </c>
    </row>
    <row r="2576" spans="1:6" ht="15">
      <c r="A2576" t="s">
        <v>204</v>
      </c>
      <c r="B2576" s="54">
        <v>41486</v>
      </c>
      <c r="C2576">
        <v>0</v>
      </c>
      <c r="D2576">
        <v>0.5</v>
      </c>
      <c r="E2576">
        <v>85</v>
      </c>
      <c r="F2576" t="s">
        <v>204</v>
      </c>
    </row>
    <row r="2577" spans="1:6" ht="15">
      <c r="A2577" t="s">
        <v>204</v>
      </c>
      <c r="B2577" s="54">
        <v>41498</v>
      </c>
      <c r="C2577">
        <v>0</v>
      </c>
      <c r="D2577">
        <v>0</v>
      </c>
      <c r="E2577">
        <v>989.7</v>
      </c>
      <c r="F2577" t="s">
        <v>204</v>
      </c>
    </row>
    <row r="2578" spans="1:6" ht="15">
      <c r="A2578" t="s">
        <v>204</v>
      </c>
      <c r="B2578" s="54">
        <v>41550</v>
      </c>
      <c r="C2578">
        <v>0</v>
      </c>
      <c r="D2578">
        <v>0</v>
      </c>
      <c r="E2578">
        <v>76</v>
      </c>
      <c r="F2578" t="s">
        <v>204</v>
      </c>
    </row>
    <row r="2579" spans="1:6" ht="15">
      <c r="A2579" t="s">
        <v>204</v>
      </c>
      <c r="B2579" s="54">
        <v>41589</v>
      </c>
      <c r="C2579">
        <v>0</v>
      </c>
      <c r="D2579">
        <v>0</v>
      </c>
      <c r="E2579">
        <v>76</v>
      </c>
      <c r="F2579" t="s">
        <v>204</v>
      </c>
    </row>
    <row r="2580" spans="1:6" ht="15">
      <c r="A2580" t="s">
        <v>204</v>
      </c>
      <c r="B2580" s="54">
        <v>41625</v>
      </c>
      <c r="C2580">
        <v>0.4</v>
      </c>
      <c r="D2580">
        <v>0.4</v>
      </c>
      <c r="E2580">
        <v>76</v>
      </c>
      <c r="F2580" t="s">
        <v>204</v>
      </c>
    </row>
    <row r="2581" spans="1:6" ht="15">
      <c r="A2581" t="s">
        <v>204</v>
      </c>
      <c r="B2581" s="54">
        <v>41684</v>
      </c>
      <c r="C2581">
        <v>0.5</v>
      </c>
      <c r="D2581">
        <v>0.5</v>
      </c>
      <c r="E2581">
        <v>77</v>
      </c>
      <c r="F2581" t="s">
        <v>204</v>
      </c>
    </row>
    <row r="2582" spans="1:6" ht="15">
      <c r="A2582" t="s">
        <v>204</v>
      </c>
      <c r="B2582" s="54">
        <v>41716</v>
      </c>
      <c r="C2582">
        <v>0.5</v>
      </c>
      <c r="D2582">
        <v>0.3</v>
      </c>
      <c r="E2582">
        <v>76</v>
      </c>
      <c r="F2582" t="s">
        <v>204</v>
      </c>
    </row>
    <row r="2583" spans="1:6" ht="15">
      <c r="A2583" t="s">
        <v>204</v>
      </c>
      <c r="B2583" s="54">
        <v>41746</v>
      </c>
      <c r="E2583">
        <v>975</v>
      </c>
      <c r="F2583" t="s">
        <v>204</v>
      </c>
    </row>
    <row r="2584" spans="1:6" ht="15">
      <c r="A2584" t="s">
        <v>204</v>
      </c>
      <c r="B2584" s="54">
        <v>41761</v>
      </c>
      <c r="C2584">
        <v>0</v>
      </c>
      <c r="D2584">
        <v>0</v>
      </c>
      <c r="E2584">
        <v>69</v>
      </c>
      <c r="F2584" t="s">
        <v>204</v>
      </c>
    </row>
    <row r="2585" spans="1:6" ht="15">
      <c r="A2585" t="s">
        <v>204</v>
      </c>
      <c r="B2585" s="54">
        <v>41844</v>
      </c>
      <c r="C2585">
        <v>0</v>
      </c>
      <c r="D2585">
        <v>0</v>
      </c>
      <c r="E2585">
        <v>67</v>
      </c>
      <c r="F2585" t="s">
        <v>204</v>
      </c>
    </row>
    <row r="2586" spans="1:6" ht="15">
      <c r="A2586" t="s">
        <v>204</v>
      </c>
      <c r="B2586" s="54">
        <v>41892</v>
      </c>
      <c r="C2586">
        <v>0</v>
      </c>
      <c r="D2586">
        <v>0</v>
      </c>
      <c r="E2586">
        <v>66</v>
      </c>
      <c r="F2586" t="s">
        <v>204</v>
      </c>
    </row>
    <row r="2587" spans="1:6" ht="15">
      <c r="A2587" t="s">
        <v>204</v>
      </c>
      <c r="B2587" s="54">
        <v>41921</v>
      </c>
      <c r="C2587">
        <v>0</v>
      </c>
      <c r="D2587">
        <v>0</v>
      </c>
      <c r="E2587">
        <v>68</v>
      </c>
      <c r="F2587" t="s">
        <v>204</v>
      </c>
    </row>
    <row r="2588" spans="1:6" ht="15">
      <c r="A2588" t="s">
        <v>204</v>
      </c>
      <c r="B2588" s="54">
        <v>41953</v>
      </c>
      <c r="C2588">
        <v>0</v>
      </c>
      <c r="D2588">
        <v>0</v>
      </c>
      <c r="E2588">
        <v>68</v>
      </c>
      <c r="F2588" t="s">
        <v>204</v>
      </c>
    </row>
    <row r="2589" spans="1:6" ht="15">
      <c r="A2589" t="s">
        <v>204</v>
      </c>
      <c r="B2589" s="54">
        <v>41991</v>
      </c>
      <c r="C2589">
        <v>0</v>
      </c>
      <c r="D2589">
        <v>0</v>
      </c>
      <c r="E2589">
        <v>68</v>
      </c>
      <c r="F2589" t="s">
        <v>204</v>
      </c>
    </row>
    <row r="2590" spans="1:6" ht="15">
      <c r="A2590" t="s">
        <v>204</v>
      </c>
      <c r="B2590" s="54">
        <v>42033</v>
      </c>
      <c r="C2590">
        <v>0</v>
      </c>
      <c r="D2590">
        <v>0</v>
      </c>
      <c r="E2590">
        <v>52</v>
      </c>
      <c r="F2590" t="s">
        <v>204</v>
      </c>
    </row>
    <row r="2591" spans="1:6" ht="15">
      <c r="A2591" t="s">
        <v>204</v>
      </c>
      <c r="B2591" s="54">
        <v>42125</v>
      </c>
      <c r="C2591">
        <v>0</v>
      </c>
      <c r="D2591">
        <v>0</v>
      </c>
      <c r="E2591">
        <v>51</v>
      </c>
      <c r="F2591" t="s">
        <v>204</v>
      </c>
    </row>
    <row r="2592" spans="1:6" ht="15">
      <c r="A2592" t="s">
        <v>204</v>
      </c>
      <c r="B2592" s="54">
        <v>42164</v>
      </c>
      <c r="C2592">
        <v>0</v>
      </c>
      <c r="D2592">
        <v>0</v>
      </c>
      <c r="E2592">
        <v>51</v>
      </c>
      <c r="F2592" t="s">
        <v>204</v>
      </c>
    </row>
    <row r="2593" spans="1:6" ht="15">
      <c r="A2593" t="s">
        <v>204</v>
      </c>
      <c r="B2593" s="54">
        <v>42170</v>
      </c>
      <c r="C2593">
        <v>0</v>
      </c>
      <c r="D2593">
        <v>0.1</v>
      </c>
      <c r="E2593">
        <v>50</v>
      </c>
      <c r="F2593" t="s">
        <v>204</v>
      </c>
    </row>
    <row r="2594" spans="1:6" ht="15">
      <c r="A2594" t="s">
        <v>204</v>
      </c>
      <c r="B2594" s="54">
        <v>42202</v>
      </c>
      <c r="C2594">
        <v>0</v>
      </c>
      <c r="D2594">
        <v>0</v>
      </c>
      <c r="E2594">
        <v>50</v>
      </c>
      <c r="F2594" t="s">
        <v>204</v>
      </c>
    </row>
    <row r="2595" spans="1:6" ht="15">
      <c r="A2595" t="s">
        <v>204</v>
      </c>
      <c r="B2595" s="54">
        <v>42212</v>
      </c>
      <c r="C2595">
        <v>0</v>
      </c>
      <c r="D2595">
        <v>0</v>
      </c>
      <c r="E2595">
        <v>51</v>
      </c>
      <c r="F2595" t="s">
        <v>204</v>
      </c>
    </row>
    <row r="2596" spans="1:6" ht="15">
      <c r="A2596" t="s">
        <v>204</v>
      </c>
      <c r="B2596" s="54">
        <v>42327</v>
      </c>
      <c r="C2596">
        <v>0</v>
      </c>
      <c r="D2596">
        <v>0</v>
      </c>
      <c r="E2596">
        <v>80</v>
      </c>
      <c r="F2596" t="s">
        <v>204</v>
      </c>
    </row>
    <row r="2597" spans="1:6" ht="15">
      <c r="A2597" t="s">
        <v>204</v>
      </c>
      <c r="B2597" s="54">
        <v>42409</v>
      </c>
      <c r="C2597">
        <v>0</v>
      </c>
      <c r="D2597">
        <v>0</v>
      </c>
      <c r="E2597">
        <v>85</v>
      </c>
      <c r="F2597" t="s">
        <v>204</v>
      </c>
    </row>
    <row r="2598" spans="1:6" ht="15">
      <c r="A2598" t="s">
        <v>204</v>
      </c>
      <c r="B2598" s="54">
        <v>42469</v>
      </c>
      <c r="C2598">
        <v>0</v>
      </c>
      <c r="D2598">
        <v>0</v>
      </c>
      <c r="E2598">
        <v>84</v>
      </c>
      <c r="F2598" t="s">
        <v>204</v>
      </c>
    </row>
    <row r="2599" spans="1:6" ht="15">
      <c r="A2599" t="s">
        <v>204</v>
      </c>
      <c r="B2599" s="54">
        <v>42521</v>
      </c>
      <c r="C2599">
        <v>0</v>
      </c>
      <c r="D2599">
        <v>0</v>
      </c>
      <c r="E2599">
        <v>85</v>
      </c>
      <c r="F2599" t="s">
        <v>204</v>
      </c>
    </row>
    <row r="2600" spans="1:6" ht="15">
      <c r="A2600" t="s">
        <v>204</v>
      </c>
      <c r="B2600" s="54">
        <v>42583</v>
      </c>
      <c r="C2600">
        <v>0</v>
      </c>
      <c r="D2600">
        <v>0</v>
      </c>
      <c r="E2600">
        <v>80</v>
      </c>
      <c r="F2600" t="s">
        <v>204</v>
      </c>
    </row>
    <row r="2601" spans="1:6" ht="15">
      <c r="A2601" t="s">
        <v>204</v>
      </c>
      <c r="B2601" s="54">
        <v>42635</v>
      </c>
      <c r="C2601">
        <v>0</v>
      </c>
      <c r="D2601">
        <v>0</v>
      </c>
      <c r="E2601">
        <v>84</v>
      </c>
      <c r="F2601" t="s">
        <v>204</v>
      </c>
    </row>
    <row r="2602" spans="1:6" ht="15">
      <c r="A2602" t="s">
        <v>204</v>
      </c>
      <c r="B2602" s="54">
        <v>42678</v>
      </c>
      <c r="C2602">
        <v>0</v>
      </c>
      <c r="D2602">
        <v>0</v>
      </c>
      <c r="E2602">
        <v>89</v>
      </c>
      <c r="F2602" t="s">
        <v>204</v>
      </c>
    </row>
    <row r="2603" spans="1:6" ht="15">
      <c r="A2603" t="s">
        <v>204</v>
      </c>
      <c r="B2603" s="54">
        <v>42734</v>
      </c>
      <c r="C2603">
        <v>0</v>
      </c>
      <c r="D2603">
        <v>0</v>
      </c>
      <c r="E2603">
        <v>84</v>
      </c>
      <c r="F2603" t="s">
        <v>204</v>
      </c>
    </row>
    <row r="2604" spans="1:6" ht="15">
      <c r="A2604" t="s">
        <v>204</v>
      </c>
      <c r="B2604" s="54">
        <v>42753</v>
      </c>
      <c r="C2604">
        <v>0.2</v>
      </c>
      <c r="D2604">
        <v>0.2</v>
      </c>
      <c r="E2604">
        <v>87</v>
      </c>
      <c r="F2604" t="s">
        <v>204</v>
      </c>
    </row>
    <row r="2605" spans="1:6" ht="15">
      <c r="A2605" t="s">
        <v>204</v>
      </c>
      <c r="B2605" s="54">
        <v>42776</v>
      </c>
      <c r="C2605">
        <v>0</v>
      </c>
      <c r="D2605">
        <v>0</v>
      </c>
      <c r="E2605">
        <v>84</v>
      </c>
      <c r="F2605" t="s">
        <v>204</v>
      </c>
    </row>
    <row r="2606" spans="1:6" ht="15">
      <c r="A2606" t="s">
        <v>204</v>
      </c>
      <c r="B2606" s="54">
        <v>42823</v>
      </c>
      <c r="C2606">
        <v>0</v>
      </c>
      <c r="D2606">
        <v>0</v>
      </c>
      <c r="E2606">
        <v>84</v>
      </c>
      <c r="F2606" t="s">
        <v>204</v>
      </c>
    </row>
    <row r="2607" spans="1:6" ht="15">
      <c r="A2607" t="s">
        <v>204</v>
      </c>
      <c r="B2607" s="54">
        <v>42851</v>
      </c>
      <c r="C2607">
        <v>0</v>
      </c>
      <c r="D2607">
        <v>0</v>
      </c>
      <c r="E2607">
        <v>993.8</v>
      </c>
      <c r="F2607" t="s">
        <v>204</v>
      </c>
    </row>
    <row r="2608" spans="1:6" ht="15">
      <c r="A2608" t="s">
        <v>204</v>
      </c>
      <c r="B2608" s="54">
        <v>42860</v>
      </c>
      <c r="C2608">
        <v>0</v>
      </c>
      <c r="D2608">
        <v>0</v>
      </c>
      <c r="E2608">
        <v>72</v>
      </c>
      <c r="F2608" t="s">
        <v>204</v>
      </c>
    </row>
    <row r="2609" spans="1:6" ht="15">
      <c r="A2609" t="s">
        <v>204</v>
      </c>
      <c r="B2609" s="54">
        <v>42919</v>
      </c>
      <c r="C2609">
        <v>0</v>
      </c>
      <c r="D2609">
        <v>0</v>
      </c>
      <c r="E2609">
        <v>74</v>
      </c>
      <c r="F2609" t="s">
        <v>204</v>
      </c>
    </row>
    <row r="2610" spans="1:6" ht="15">
      <c r="A2610" t="s">
        <v>204</v>
      </c>
      <c r="B2610" s="54">
        <v>42968</v>
      </c>
      <c r="C2610">
        <v>0</v>
      </c>
      <c r="D2610">
        <v>0</v>
      </c>
      <c r="E2610">
        <v>75</v>
      </c>
      <c r="F2610" t="s">
        <v>204</v>
      </c>
    </row>
    <row r="2611" spans="1:6" ht="15">
      <c r="A2611" t="s">
        <v>204</v>
      </c>
      <c r="B2611" s="54">
        <v>43004</v>
      </c>
      <c r="C2611">
        <v>0.1</v>
      </c>
      <c r="D2611">
        <v>0.1</v>
      </c>
      <c r="E2611">
        <v>75</v>
      </c>
      <c r="F2611" t="s">
        <v>204</v>
      </c>
    </row>
    <row r="2612" spans="1:6" ht="15">
      <c r="A2612" t="s">
        <v>204</v>
      </c>
      <c r="B2612" s="54">
        <v>43078</v>
      </c>
      <c r="C2612">
        <v>0.5</v>
      </c>
      <c r="D2612">
        <v>0.5</v>
      </c>
      <c r="E2612">
        <v>984</v>
      </c>
      <c r="F2612" t="s">
        <v>204</v>
      </c>
    </row>
    <row r="2613" spans="1:6" ht="15">
      <c r="A2613" t="s">
        <v>204</v>
      </c>
      <c r="B2613" s="54">
        <v>43004</v>
      </c>
      <c r="E2613">
        <v>75</v>
      </c>
      <c r="F2613" t="s">
        <v>204</v>
      </c>
    </row>
    <row r="2614" spans="1:6" ht="15">
      <c r="A2614" t="s">
        <v>204</v>
      </c>
      <c r="B2614" s="54">
        <v>43078</v>
      </c>
      <c r="E2614">
        <v>984</v>
      </c>
      <c r="F2614" t="s">
        <v>204</v>
      </c>
    </row>
    <row r="2615" spans="1:6" ht="15">
      <c r="A2615" t="s">
        <v>204</v>
      </c>
      <c r="B2615" s="54">
        <v>43131</v>
      </c>
      <c r="E2615">
        <v>75</v>
      </c>
      <c r="F2615" t="s">
        <v>204</v>
      </c>
    </row>
    <row r="2616" spans="1:6" ht="15">
      <c r="A2616" t="s">
        <v>204</v>
      </c>
      <c r="B2616" s="54">
        <v>43277</v>
      </c>
      <c r="C2616">
        <v>0</v>
      </c>
      <c r="D2616">
        <v>0.2</v>
      </c>
      <c r="E2616">
        <v>76</v>
      </c>
      <c r="F2616" t="s">
        <v>204</v>
      </c>
    </row>
    <row r="2617" spans="1:6" ht="15">
      <c r="A2617" t="s">
        <v>204</v>
      </c>
      <c r="B2617" s="54">
        <v>43854</v>
      </c>
      <c r="C2617">
        <v>0</v>
      </c>
      <c r="D2617">
        <v>0</v>
      </c>
      <c r="E2617">
        <v>69</v>
      </c>
      <c r="F2617" t="s">
        <v>204</v>
      </c>
    </row>
    <row r="2618" spans="1:6" ht="15">
      <c r="A2618" t="s">
        <v>205</v>
      </c>
      <c r="B2618" s="54">
        <v>40077</v>
      </c>
      <c r="E2618">
        <v>85</v>
      </c>
      <c r="F2618" t="s">
        <v>205</v>
      </c>
    </row>
    <row r="2619" spans="1:6" ht="15">
      <c r="A2619" t="s">
        <v>205</v>
      </c>
      <c r="B2619" s="54">
        <v>40089</v>
      </c>
      <c r="C2619">
        <v>0</v>
      </c>
      <c r="D2619">
        <v>0</v>
      </c>
      <c r="E2619">
        <v>85</v>
      </c>
      <c r="F2619" t="s">
        <v>205</v>
      </c>
    </row>
    <row r="2620" spans="1:6" ht="15">
      <c r="A2620" t="s">
        <v>205</v>
      </c>
      <c r="B2620" s="54">
        <v>40096</v>
      </c>
      <c r="C2620">
        <v>0</v>
      </c>
      <c r="D2620">
        <v>0</v>
      </c>
      <c r="E2620">
        <v>83</v>
      </c>
      <c r="F2620" t="s">
        <v>205</v>
      </c>
    </row>
    <row r="2621" spans="1:6" ht="15">
      <c r="A2621" t="s">
        <v>205</v>
      </c>
      <c r="B2621" s="54">
        <v>40152</v>
      </c>
      <c r="C2621">
        <v>0</v>
      </c>
      <c r="D2621">
        <v>0</v>
      </c>
      <c r="E2621">
        <v>85</v>
      </c>
      <c r="F2621" t="s">
        <v>205</v>
      </c>
    </row>
    <row r="2622" spans="1:6" ht="15">
      <c r="A2622" t="s">
        <v>205</v>
      </c>
      <c r="B2622" s="54">
        <v>40190</v>
      </c>
      <c r="C2622">
        <v>0</v>
      </c>
      <c r="D2622">
        <v>0</v>
      </c>
      <c r="E2622">
        <v>85</v>
      </c>
      <c r="F2622" t="s">
        <v>205</v>
      </c>
    </row>
    <row r="2623" spans="1:6" ht="15">
      <c r="A2623" t="s">
        <v>205</v>
      </c>
      <c r="B2623" s="54">
        <v>40263</v>
      </c>
      <c r="C2623">
        <v>0</v>
      </c>
      <c r="D2623">
        <v>0</v>
      </c>
      <c r="E2623">
        <v>85</v>
      </c>
      <c r="F2623" t="s">
        <v>205</v>
      </c>
    </row>
    <row r="2624" spans="1:6" ht="15">
      <c r="A2624" t="s">
        <v>205</v>
      </c>
      <c r="B2624" s="54">
        <v>40279</v>
      </c>
      <c r="C2624">
        <v>0</v>
      </c>
      <c r="D2624">
        <v>1</v>
      </c>
      <c r="E2624">
        <v>85</v>
      </c>
      <c r="F2624" t="s">
        <v>205</v>
      </c>
    </row>
    <row r="2625" spans="1:6" ht="15">
      <c r="A2625" t="s">
        <v>205</v>
      </c>
      <c r="B2625" s="54">
        <v>40301</v>
      </c>
      <c r="C2625">
        <v>0</v>
      </c>
      <c r="D2625">
        <v>0</v>
      </c>
      <c r="E2625">
        <v>75</v>
      </c>
      <c r="F2625" t="s">
        <v>205</v>
      </c>
    </row>
    <row r="2626" spans="1:6" ht="15">
      <c r="A2626" t="s">
        <v>205</v>
      </c>
      <c r="B2626" s="54">
        <v>40315</v>
      </c>
      <c r="E2626">
        <v>985</v>
      </c>
      <c r="F2626" t="s">
        <v>205</v>
      </c>
    </row>
    <row r="2627" spans="1:6" ht="15">
      <c r="A2627" t="s">
        <v>205</v>
      </c>
      <c r="B2627" s="54">
        <v>40335</v>
      </c>
      <c r="F2627" t="s">
        <v>205</v>
      </c>
    </row>
    <row r="2628" spans="1:6" ht="15">
      <c r="A2628" t="s">
        <v>205</v>
      </c>
      <c r="B2628" s="54">
        <v>40352</v>
      </c>
      <c r="C2628">
        <v>0</v>
      </c>
      <c r="D2628">
        <v>0</v>
      </c>
      <c r="E2628">
        <v>72</v>
      </c>
      <c r="F2628" t="s">
        <v>205</v>
      </c>
    </row>
    <row r="2629" spans="1:6" ht="15">
      <c r="A2629" t="s">
        <v>205</v>
      </c>
      <c r="B2629" s="54">
        <v>40386</v>
      </c>
      <c r="C2629">
        <v>0</v>
      </c>
      <c r="D2629">
        <v>0</v>
      </c>
      <c r="E2629">
        <v>74</v>
      </c>
      <c r="F2629" t="s">
        <v>205</v>
      </c>
    </row>
    <row r="2630" spans="1:6" ht="15">
      <c r="A2630" t="s">
        <v>205</v>
      </c>
      <c r="B2630" s="54">
        <v>40402</v>
      </c>
      <c r="C2630">
        <v>0</v>
      </c>
      <c r="D2630">
        <v>0</v>
      </c>
      <c r="E2630">
        <v>84</v>
      </c>
      <c r="F2630" t="s">
        <v>205</v>
      </c>
    </row>
    <row r="2631" spans="1:6" ht="15">
      <c r="A2631" t="s">
        <v>205</v>
      </c>
      <c r="B2631" s="54">
        <v>40403</v>
      </c>
      <c r="C2631">
        <v>0</v>
      </c>
      <c r="D2631">
        <v>0</v>
      </c>
      <c r="E2631">
        <v>75</v>
      </c>
      <c r="F2631" t="s">
        <v>205</v>
      </c>
    </row>
    <row r="2632" spans="1:6" ht="15">
      <c r="A2632" t="s">
        <v>205</v>
      </c>
      <c r="B2632" s="54">
        <v>40434</v>
      </c>
      <c r="C2632">
        <v>0</v>
      </c>
      <c r="D2632">
        <v>0</v>
      </c>
      <c r="E2632">
        <v>74</v>
      </c>
      <c r="F2632" t="s">
        <v>205</v>
      </c>
    </row>
    <row r="2633" spans="1:6" ht="15">
      <c r="A2633" t="s">
        <v>205</v>
      </c>
      <c r="B2633" s="54">
        <v>40467</v>
      </c>
      <c r="E2633">
        <v>983.7</v>
      </c>
      <c r="F2633" t="s">
        <v>205</v>
      </c>
    </row>
    <row r="2634" spans="1:6" ht="15">
      <c r="A2634" t="s">
        <v>205</v>
      </c>
      <c r="B2634" s="54">
        <v>40471</v>
      </c>
      <c r="C2634">
        <v>0</v>
      </c>
      <c r="D2634">
        <v>0</v>
      </c>
      <c r="E2634">
        <v>74</v>
      </c>
      <c r="F2634" t="s">
        <v>205</v>
      </c>
    </row>
    <row r="2635" spans="1:6" ht="15">
      <c r="A2635" t="s">
        <v>205</v>
      </c>
      <c r="B2635" s="54">
        <v>40595</v>
      </c>
      <c r="C2635">
        <v>0</v>
      </c>
      <c r="D2635">
        <v>0</v>
      </c>
      <c r="E2635">
        <v>70</v>
      </c>
      <c r="F2635" t="s">
        <v>205</v>
      </c>
    </row>
    <row r="2636" spans="1:6" ht="15">
      <c r="A2636" t="s">
        <v>205</v>
      </c>
      <c r="B2636" s="54">
        <v>40623</v>
      </c>
      <c r="C2636">
        <v>0</v>
      </c>
      <c r="D2636">
        <v>0</v>
      </c>
      <c r="E2636">
        <v>73</v>
      </c>
      <c r="F2636" t="s">
        <v>205</v>
      </c>
    </row>
    <row r="2637" spans="1:6" ht="15">
      <c r="A2637" t="s">
        <v>205</v>
      </c>
      <c r="B2637" s="54">
        <v>40625</v>
      </c>
      <c r="E2637">
        <v>977.5</v>
      </c>
      <c r="F2637" t="s">
        <v>205</v>
      </c>
    </row>
    <row r="2638" spans="1:6" ht="15">
      <c r="A2638" t="s">
        <v>205</v>
      </c>
      <c r="B2638" s="54">
        <v>40639</v>
      </c>
      <c r="C2638">
        <v>0</v>
      </c>
      <c r="D2638">
        <v>0</v>
      </c>
      <c r="E2638">
        <v>69</v>
      </c>
      <c r="F2638" t="s">
        <v>205</v>
      </c>
    </row>
    <row r="2639" spans="1:6" ht="15">
      <c r="A2639" t="s">
        <v>205</v>
      </c>
      <c r="B2639" s="54">
        <v>40661</v>
      </c>
      <c r="C2639">
        <v>0</v>
      </c>
      <c r="D2639">
        <v>0</v>
      </c>
      <c r="E2639">
        <v>64</v>
      </c>
      <c r="F2639" t="s">
        <v>205</v>
      </c>
    </row>
    <row r="2640" spans="1:6" ht="15">
      <c r="A2640" t="s">
        <v>205</v>
      </c>
      <c r="B2640" s="54">
        <v>40687</v>
      </c>
      <c r="C2640">
        <v>0</v>
      </c>
      <c r="D2640">
        <v>0</v>
      </c>
      <c r="E2640">
        <v>67</v>
      </c>
      <c r="F2640" t="s">
        <v>205</v>
      </c>
    </row>
    <row r="2641" spans="1:6" ht="15">
      <c r="A2641" t="s">
        <v>205</v>
      </c>
      <c r="B2641" s="54">
        <v>40715</v>
      </c>
      <c r="C2641">
        <v>0</v>
      </c>
      <c r="D2641">
        <v>0</v>
      </c>
      <c r="E2641">
        <v>67</v>
      </c>
      <c r="F2641" t="s">
        <v>205</v>
      </c>
    </row>
    <row r="2642" spans="1:6" ht="15">
      <c r="A2642" t="s">
        <v>205</v>
      </c>
      <c r="B2642" s="54">
        <v>40764</v>
      </c>
      <c r="C2642">
        <v>0</v>
      </c>
      <c r="D2642">
        <v>0</v>
      </c>
      <c r="E2642">
        <v>65</v>
      </c>
      <c r="F2642" t="s">
        <v>205</v>
      </c>
    </row>
    <row r="2643" spans="1:6" ht="15">
      <c r="A2643" t="s">
        <v>205</v>
      </c>
      <c r="B2643" s="54">
        <v>40805</v>
      </c>
      <c r="C2643">
        <v>0</v>
      </c>
      <c r="D2643">
        <v>0</v>
      </c>
      <c r="E2643">
        <v>52</v>
      </c>
      <c r="F2643" t="s">
        <v>205</v>
      </c>
    </row>
    <row r="2644" spans="1:6" ht="15">
      <c r="A2644" t="s">
        <v>205</v>
      </c>
      <c r="B2644" s="54">
        <v>40814</v>
      </c>
      <c r="C2644">
        <v>0</v>
      </c>
      <c r="D2644">
        <v>0</v>
      </c>
      <c r="E2644">
        <v>50</v>
      </c>
      <c r="F2644" t="s">
        <v>205</v>
      </c>
    </row>
    <row r="2645" spans="1:6" ht="15">
      <c r="A2645" t="s">
        <v>205</v>
      </c>
      <c r="B2645" s="54">
        <v>40782</v>
      </c>
      <c r="E2645">
        <v>957.7</v>
      </c>
      <c r="F2645" t="s">
        <v>205</v>
      </c>
    </row>
    <row r="2646" spans="1:6" ht="15">
      <c r="A2646" t="s">
        <v>205</v>
      </c>
      <c r="B2646" s="54">
        <v>40839</v>
      </c>
      <c r="C2646">
        <v>0</v>
      </c>
      <c r="D2646">
        <v>0</v>
      </c>
      <c r="E2646">
        <v>59</v>
      </c>
      <c r="F2646" t="s">
        <v>205</v>
      </c>
    </row>
    <row r="2647" spans="1:6" ht="15">
      <c r="A2647" t="s">
        <v>205</v>
      </c>
      <c r="B2647" s="54">
        <v>40862</v>
      </c>
      <c r="C2647">
        <v>0</v>
      </c>
      <c r="D2647">
        <v>0</v>
      </c>
      <c r="E2647">
        <v>59</v>
      </c>
      <c r="F2647" t="s">
        <v>205</v>
      </c>
    </row>
    <row r="2648" spans="1:6" ht="15">
      <c r="A2648" t="s">
        <v>205</v>
      </c>
      <c r="B2648" s="54">
        <v>40895</v>
      </c>
      <c r="C2648">
        <v>0</v>
      </c>
      <c r="D2648">
        <v>0</v>
      </c>
      <c r="E2648">
        <v>60</v>
      </c>
      <c r="F2648" t="s">
        <v>205</v>
      </c>
    </row>
    <row r="2649" spans="1:6" ht="15">
      <c r="A2649" t="s">
        <v>205</v>
      </c>
      <c r="B2649" s="54">
        <v>40970</v>
      </c>
      <c r="C2649">
        <v>0</v>
      </c>
      <c r="D2649">
        <v>0</v>
      </c>
      <c r="E2649">
        <v>56</v>
      </c>
      <c r="F2649" t="s">
        <v>205</v>
      </c>
    </row>
    <row r="2650" spans="1:6" ht="15">
      <c r="A2650" t="s">
        <v>205</v>
      </c>
      <c r="B2650" s="54">
        <v>40941</v>
      </c>
      <c r="C2650">
        <v>0</v>
      </c>
      <c r="D2650">
        <v>0</v>
      </c>
      <c r="E2650">
        <v>60</v>
      </c>
      <c r="F2650" t="s">
        <v>205</v>
      </c>
    </row>
    <row r="2651" spans="1:6" ht="15">
      <c r="A2651" t="s">
        <v>205</v>
      </c>
      <c r="B2651" s="54">
        <v>40999</v>
      </c>
      <c r="C2651">
        <v>0</v>
      </c>
      <c r="D2651">
        <v>0</v>
      </c>
      <c r="E2651">
        <v>58</v>
      </c>
      <c r="F2651" t="s">
        <v>205</v>
      </c>
    </row>
    <row r="2652" spans="1:6" ht="15">
      <c r="A2652" t="s">
        <v>205</v>
      </c>
      <c r="B2652" s="54">
        <v>41036</v>
      </c>
      <c r="C2652">
        <v>0</v>
      </c>
      <c r="D2652">
        <v>0</v>
      </c>
      <c r="E2652">
        <v>58</v>
      </c>
      <c r="F2652" t="s">
        <v>205</v>
      </c>
    </row>
    <row r="2653" spans="1:6" ht="15">
      <c r="A2653" t="s">
        <v>205</v>
      </c>
      <c r="B2653" s="54">
        <v>41107</v>
      </c>
      <c r="C2653">
        <v>0</v>
      </c>
      <c r="D2653">
        <v>0</v>
      </c>
      <c r="E2653">
        <v>84</v>
      </c>
      <c r="F2653" t="s">
        <v>205</v>
      </c>
    </row>
    <row r="2654" spans="1:6" ht="15">
      <c r="A2654" t="s">
        <v>205</v>
      </c>
      <c r="B2654" s="54">
        <v>41122</v>
      </c>
      <c r="C2654">
        <v>0.5</v>
      </c>
      <c r="D2654">
        <v>0.5</v>
      </c>
      <c r="E2654">
        <v>53</v>
      </c>
      <c r="F2654" t="s">
        <v>205</v>
      </c>
    </row>
    <row r="2655" spans="1:6" ht="15">
      <c r="A2655" t="s">
        <v>205</v>
      </c>
      <c r="B2655" s="54">
        <v>41122</v>
      </c>
      <c r="C2655">
        <v>0.5</v>
      </c>
      <c r="D2655">
        <v>0.5</v>
      </c>
      <c r="E2655">
        <v>53</v>
      </c>
      <c r="F2655" t="s">
        <v>205</v>
      </c>
    </row>
    <row r="2656" spans="1:6" ht="15">
      <c r="A2656" t="s">
        <v>205</v>
      </c>
      <c r="B2656" s="54">
        <v>41163</v>
      </c>
      <c r="C2656">
        <v>0.5</v>
      </c>
      <c r="D2656">
        <v>0.5</v>
      </c>
      <c r="E2656">
        <v>55</v>
      </c>
      <c r="F2656" t="s">
        <v>205</v>
      </c>
    </row>
    <row r="2657" spans="1:6" ht="15">
      <c r="A2657" t="s">
        <v>205</v>
      </c>
      <c r="B2657" s="54">
        <v>41199</v>
      </c>
      <c r="C2657">
        <v>0</v>
      </c>
      <c r="D2657">
        <v>0</v>
      </c>
      <c r="E2657">
        <v>47</v>
      </c>
      <c r="F2657" t="s">
        <v>205</v>
      </c>
    </row>
    <row r="2658" spans="1:6" ht="15">
      <c r="A2658" t="s">
        <v>205</v>
      </c>
      <c r="B2658" s="54">
        <v>41303</v>
      </c>
      <c r="C2658">
        <v>0</v>
      </c>
      <c r="D2658">
        <v>0</v>
      </c>
      <c r="E2658">
        <v>1017.6</v>
      </c>
      <c r="F2658" t="s">
        <v>205</v>
      </c>
    </row>
    <row r="2659" spans="1:6" ht="15">
      <c r="A2659" t="s">
        <v>205</v>
      </c>
      <c r="B2659" s="54">
        <v>41332</v>
      </c>
      <c r="C2659">
        <v>0</v>
      </c>
      <c r="D2659">
        <v>0</v>
      </c>
      <c r="E2659">
        <v>90</v>
      </c>
      <c r="F2659" t="s">
        <v>205</v>
      </c>
    </row>
    <row r="2660" spans="1:6" ht="15">
      <c r="A2660" t="s">
        <v>205</v>
      </c>
      <c r="B2660" s="54">
        <v>41368</v>
      </c>
      <c r="C2660">
        <v>0</v>
      </c>
      <c r="D2660">
        <v>0</v>
      </c>
      <c r="E2660">
        <v>89</v>
      </c>
      <c r="F2660" t="s">
        <v>205</v>
      </c>
    </row>
    <row r="2661" spans="1:6" ht="15">
      <c r="A2661" t="s">
        <v>205</v>
      </c>
      <c r="B2661" s="54">
        <v>41401</v>
      </c>
      <c r="C2661">
        <v>0</v>
      </c>
      <c r="D2661">
        <v>0</v>
      </c>
      <c r="E2661">
        <v>90</v>
      </c>
      <c r="F2661" t="s">
        <v>205</v>
      </c>
    </row>
    <row r="2662" spans="1:6" ht="15">
      <c r="A2662" t="s">
        <v>205</v>
      </c>
      <c r="B2662" s="54">
        <v>41439</v>
      </c>
      <c r="C2662">
        <v>0</v>
      </c>
      <c r="D2662">
        <v>0</v>
      </c>
      <c r="E2662">
        <v>89</v>
      </c>
      <c r="F2662" t="s">
        <v>205</v>
      </c>
    </row>
    <row r="2663" spans="1:6" ht="15">
      <c r="A2663" t="s">
        <v>205</v>
      </c>
      <c r="B2663" s="54">
        <v>41499</v>
      </c>
      <c r="C2663">
        <v>0</v>
      </c>
      <c r="D2663">
        <v>0</v>
      </c>
      <c r="E2663">
        <v>89</v>
      </c>
      <c r="F2663" t="s">
        <v>205</v>
      </c>
    </row>
    <row r="2664" spans="1:6" ht="15">
      <c r="A2664" t="s">
        <v>205</v>
      </c>
      <c r="B2664" s="54">
        <v>41535</v>
      </c>
      <c r="C2664">
        <v>0</v>
      </c>
      <c r="D2664">
        <v>0</v>
      </c>
      <c r="E2664">
        <v>79</v>
      </c>
      <c r="F2664" t="s">
        <v>205</v>
      </c>
    </row>
    <row r="2665" spans="1:6" ht="15">
      <c r="A2665" t="s">
        <v>205</v>
      </c>
      <c r="B2665" s="54">
        <v>41503</v>
      </c>
      <c r="C2665">
        <v>0</v>
      </c>
      <c r="D2665">
        <v>0</v>
      </c>
      <c r="E2665">
        <v>995.8</v>
      </c>
      <c r="F2665" t="s">
        <v>205</v>
      </c>
    </row>
    <row r="2666" spans="1:6" ht="15">
      <c r="A2666" t="s">
        <v>205</v>
      </c>
      <c r="B2666" s="54">
        <v>41573</v>
      </c>
      <c r="C2666">
        <v>0</v>
      </c>
      <c r="D2666">
        <v>0</v>
      </c>
      <c r="E2666">
        <v>78</v>
      </c>
      <c r="F2666" t="s">
        <v>205</v>
      </c>
    </row>
    <row r="2667" spans="1:6" ht="15">
      <c r="A2667" t="s">
        <v>205</v>
      </c>
      <c r="B2667" s="54">
        <v>41604</v>
      </c>
      <c r="C2667">
        <v>0</v>
      </c>
      <c r="D2667">
        <v>0</v>
      </c>
      <c r="E2667">
        <v>77</v>
      </c>
      <c r="F2667" t="s">
        <v>205</v>
      </c>
    </row>
    <row r="2668" spans="1:6" ht="15">
      <c r="A2668" t="s">
        <v>205</v>
      </c>
      <c r="B2668" s="54">
        <v>41636</v>
      </c>
      <c r="C2668">
        <v>0</v>
      </c>
      <c r="D2668">
        <v>0</v>
      </c>
      <c r="E2668">
        <v>78</v>
      </c>
      <c r="F2668" t="s">
        <v>205</v>
      </c>
    </row>
    <row r="2669" spans="1:6" ht="15">
      <c r="A2669" t="s">
        <v>205</v>
      </c>
      <c r="B2669" s="54">
        <v>41661</v>
      </c>
      <c r="C2669">
        <v>0</v>
      </c>
      <c r="D2669">
        <v>0</v>
      </c>
      <c r="E2669">
        <v>969.4</v>
      </c>
      <c r="F2669" t="s">
        <v>205</v>
      </c>
    </row>
    <row r="2670" spans="1:6" ht="15">
      <c r="A2670" t="s">
        <v>205</v>
      </c>
      <c r="B2670" s="54">
        <v>41702</v>
      </c>
      <c r="C2670">
        <v>0</v>
      </c>
      <c r="D2670">
        <v>1</v>
      </c>
      <c r="E2670">
        <v>65</v>
      </c>
      <c r="F2670" t="s">
        <v>205</v>
      </c>
    </row>
    <row r="2671" spans="1:6" ht="15">
      <c r="A2671" t="s">
        <v>205</v>
      </c>
      <c r="B2671" s="54">
        <v>39710</v>
      </c>
      <c r="E2671">
        <v>65</v>
      </c>
      <c r="F2671" t="s">
        <v>205</v>
      </c>
    </row>
    <row r="2672" spans="1:6" ht="15">
      <c r="A2672" t="s">
        <v>205</v>
      </c>
      <c r="B2672" s="54">
        <v>39910</v>
      </c>
      <c r="E2672">
        <v>85</v>
      </c>
      <c r="F2672" t="s">
        <v>205</v>
      </c>
    </row>
    <row r="2673" spans="1:6" ht="15">
      <c r="A2673" t="s">
        <v>205</v>
      </c>
      <c r="B2673" s="54">
        <v>40007</v>
      </c>
      <c r="C2673">
        <v>0</v>
      </c>
      <c r="D2673">
        <v>0</v>
      </c>
      <c r="E2673">
        <v>85</v>
      </c>
      <c r="F2673" t="s">
        <v>205</v>
      </c>
    </row>
    <row r="2674" spans="1:6" ht="15">
      <c r="A2674" t="s">
        <v>205</v>
      </c>
      <c r="B2674" s="54">
        <v>41733</v>
      </c>
      <c r="C2674">
        <v>0</v>
      </c>
      <c r="D2674">
        <v>0.5</v>
      </c>
      <c r="E2674">
        <v>65</v>
      </c>
      <c r="F2674" t="s">
        <v>205</v>
      </c>
    </row>
    <row r="2675" spans="1:6" ht="15">
      <c r="A2675" t="s">
        <v>205</v>
      </c>
      <c r="B2675" s="54">
        <v>41787</v>
      </c>
      <c r="C2675">
        <v>0</v>
      </c>
      <c r="D2675">
        <v>0</v>
      </c>
      <c r="E2675">
        <v>65</v>
      </c>
      <c r="F2675" t="s">
        <v>205</v>
      </c>
    </row>
    <row r="2676" spans="1:6" ht="15">
      <c r="A2676" t="s">
        <v>205</v>
      </c>
      <c r="B2676" s="54">
        <v>41838</v>
      </c>
      <c r="C2676">
        <v>0</v>
      </c>
      <c r="D2676">
        <v>0</v>
      </c>
      <c r="E2676">
        <v>63</v>
      </c>
      <c r="F2676" t="s">
        <v>205</v>
      </c>
    </row>
    <row r="2677" spans="1:6" ht="15">
      <c r="A2677" t="s">
        <v>205</v>
      </c>
      <c r="B2677" s="54">
        <v>41872</v>
      </c>
      <c r="C2677">
        <v>0</v>
      </c>
      <c r="D2677">
        <v>0</v>
      </c>
      <c r="E2677">
        <v>56</v>
      </c>
      <c r="F2677" t="s">
        <v>205</v>
      </c>
    </row>
    <row r="2678" spans="1:6" ht="15">
      <c r="A2678" t="s">
        <v>205</v>
      </c>
      <c r="B2678" s="54">
        <v>41871</v>
      </c>
      <c r="C2678">
        <v>0</v>
      </c>
      <c r="D2678">
        <v>0</v>
      </c>
      <c r="E2678">
        <v>953.1</v>
      </c>
      <c r="F2678" t="s">
        <v>205</v>
      </c>
    </row>
    <row r="2679" spans="1:6" ht="15">
      <c r="A2679" t="s">
        <v>205</v>
      </c>
      <c r="B2679" s="54">
        <v>41904</v>
      </c>
      <c r="C2679">
        <v>0</v>
      </c>
      <c r="D2679">
        <v>0</v>
      </c>
      <c r="E2679">
        <v>57</v>
      </c>
      <c r="F2679" t="s">
        <v>205</v>
      </c>
    </row>
    <row r="2680" spans="1:6" ht="15">
      <c r="A2680" t="s">
        <v>205</v>
      </c>
      <c r="B2680" s="54">
        <v>41935</v>
      </c>
      <c r="C2680">
        <v>0.5</v>
      </c>
      <c r="D2680">
        <v>0.5</v>
      </c>
      <c r="E2680">
        <v>56</v>
      </c>
      <c r="F2680" t="s">
        <v>205</v>
      </c>
    </row>
    <row r="2681" spans="1:6" ht="15">
      <c r="A2681" t="s">
        <v>205</v>
      </c>
      <c r="B2681" s="54">
        <v>42328</v>
      </c>
      <c r="C2681">
        <v>0</v>
      </c>
      <c r="D2681">
        <v>0</v>
      </c>
      <c r="E2681">
        <v>69</v>
      </c>
      <c r="F2681" t="s">
        <v>205</v>
      </c>
    </row>
    <row r="2682" spans="1:6" ht="15">
      <c r="A2682" t="s">
        <v>205</v>
      </c>
      <c r="B2682" s="54">
        <v>42408</v>
      </c>
      <c r="C2682">
        <v>0</v>
      </c>
      <c r="D2682">
        <v>0</v>
      </c>
      <c r="E2682">
        <v>69</v>
      </c>
      <c r="F2682" t="s">
        <v>205</v>
      </c>
    </row>
    <row r="2683" spans="1:6" ht="15">
      <c r="A2683" t="s">
        <v>205</v>
      </c>
      <c r="B2683" s="54">
        <v>42469</v>
      </c>
      <c r="C2683">
        <v>0</v>
      </c>
      <c r="D2683">
        <v>0</v>
      </c>
      <c r="E2683">
        <v>67</v>
      </c>
      <c r="F2683" t="s">
        <v>205</v>
      </c>
    </row>
    <row r="2684" spans="1:6" ht="15">
      <c r="A2684" t="s">
        <v>205</v>
      </c>
      <c r="B2684" s="54">
        <v>42528</v>
      </c>
      <c r="C2684">
        <v>0</v>
      </c>
      <c r="D2684">
        <v>0</v>
      </c>
      <c r="E2684">
        <v>65</v>
      </c>
      <c r="F2684" t="s">
        <v>205</v>
      </c>
    </row>
    <row r="2685" spans="1:6" ht="15">
      <c r="A2685" t="s">
        <v>205</v>
      </c>
      <c r="B2685" s="54">
        <v>42599</v>
      </c>
      <c r="C2685">
        <v>0</v>
      </c>
      <c r="D2685">
        <v>0</v>
      </c>
      <c r="E2685">
        <v>65</v>
      </c>
      <c r="F2685" t="s">
        <v>205</v>
      </c>
    </row>
    <row r="2686" spans="1:6" ht="15">
      <c r="A2686" t="s">
        <v>205</v>
      </c>
      <c r="B2686" s="54">
        <v>42607</v>
      </c>
      <c r="C2686">
        <v>0</v>
      </c>
      <c r="D2686">
        <v>0</v>
      </c>
      <c r="E2686">
        <v>955</v>
      </c>
      <c r="F2686" t="s">
        <v>205</v>
      </c>
    </row>
    <row r="2687" spans="1:6" ht="15">
      <c r="A2687" t="s">
        <v>205</v>
      </c>
      <c r="B2687" s="54">
        <v>42634</v>
      </c>
      <c r="C2687">
        <v>0</v>
      </c>
      <c r="D2687">
        <v>0</v>
      </c>
      <c r="E2687">
        <v>57</v>
      </c>
      <c r="F2687" t="s">
        <v>205</v>
      </c>
    </row>
    <row r="2688" spans="1:6" ht="15">
      <c r="A2688" t="s">
        <v>205</v>
      </c>
      <c r="B2688" s="54">
        <v>42664</v>
      </c>
      <c r="C2688">
        <v>0</v>
      </c>
      <c r="D2688">
        <v>0</v>
      </c>
      <c r="E2688">
        <v>59</v>
      </c>
      <c r="F2688" t="s">
        <v>205</v>
      </c>
    </row>
    <row r="2689" spans="1:6" ht="15">
      <c r="A2689" t="s">
        <v>205</v>
      </c>
      <c r="B2689" s="54">
        <v>42756</v>
      </c>
      <c r="C2689">
        <v>0</v>
      </c>
      <c r="D2689">
        <v>0</v>
      </c>
      <c r="E2689">
        <v>55</v>
      </c>
      <c r="F2689" t="s">
        <v>205</v>
      </c>
    </row>
    <row r="2690" spans="1:6" ht="15">
      <c r="A2690" t="s">
        <v>205</v>
      </c>
      <c r="B2690" s="54">
        <v>42768</v>
      </c>
      <c r="C2690">
        <v>0</v>
      </c>
      <c r="D2690">
        <v>0</v>
      </c>
      <c r="E2690">
        <v>943.9</v>
      </c>
      <c r="F2690" t="s">
        <v>205</v>
      </c>
    </row>
    <row r="2691" spans="1:6" ht="15">
      <c r="A2691" t="s">
        <v>205</v>
      </c>
      <c r="B2691" s="54">
        <v>42790</v>
      </c>
      <c r="C2691">
        <v>0</v>
      </c>
      <c r="D2691">
        <v>0</v>
      </c>
      <c r="E2691">
        <v>52</v>
      </c>
      <c r="F2691" t="s">
        <v>205</v>
      </c>
    </row>
    <row r="2692" spans="1:6" ht="15">
      <c r="A2692" t="s">
        <v>205</v>
      </c>
      <c r="B2692" s="54">
        <v>42954</v>
      </c>
      <c r="C2692">
        <v>0</v>
      </c>
      <c r="D2692">
        <v>0</v>
      </c>
      <c r="E2692">
        <v>49</v>
      </c>
      <c r="F2692" t="s">
        <v>205</v>
      </c>
    </row>
    <row r="2693" spans="1:6" ht="15">
      <c r="A2693" t="s">
        <v>205</v>
      </c>
      <c r="B2693" s="54">
        <v>43011</v>
      </c>
      <c r="C2693">
        <v>0.1</v>
      </c>
      <c r="D2693">
        <v>0.1</v>
      </c>
      <c r="E2693">
        <v>50</v>
      </c>
      <c r="F2693" t="s">
        <v>205</v>
      </c>
    </row>
    <row r="2694" spans="1:6" ht="15">
      <c r="A2694" t="s">
        <v>205</v>
      </c>
      <c r="B2694" s="54">
        <v>43061</v>
      </c>
      <c r="C2694">
        <v>0</v>
      </c>
      <c r="D2694">
        <v>0</v>
      </c>
      <c r="E2694">
        <v>48</v>
      </c>
      <c r="F2694" t="s">
        <v>205</v>
      </c>
    </row>
    <row r="2695" spans="1:6" ht="15">
      <c r="A2695" t="s">
        <v>205</v>
      </c>
      <c r="B2695" s="54">
        <v>43083</v>
      </c>
      <c r="C2695">
        <v>0</v>
      </c>
      <c r="D2695">
        <v>0</v>
      </c>
      <c r="E2695">
        <v>85</v>
      </c>
      <c r="F2695" t="s">
        <v>205</v>
      </c>
    </row>
    <row r="2696" spans="1:6" ht="15">
      <c r="A2696" t="s">
        <v>205</v>
      </c>
      <c r="B2696" s="54">
        <v>43106</v>
      </c>
      <c r="E2696">
        <v>88</v>
      </c>
      <c r="F2696" t="s">
        <v>205</v>
      </c>
    </row>
    <row r="2697" spans="1:6" ht="15">
      <c r="A2697" t="s">
        <v>205</v>
      </c>
      <c r="B2697" s="54">
        <v>43106</v>
      </c>
      <c r="E2697">
        <v>88</v>
      </c>
      <c r="F2697" t="s">
        <v>205</v>
      </c>
    </row>
    <row r="2698" spans="1:6" ht="15">
      <c r="A2698" t="s">
        <v>205</v>
      </c>
      <c r="B2698" s="54">
        <v>43325</v>
      </c>
      <c r="C2698">
        <v>0</v>
      </c>
      <c r="D2698">
        <v>0</v>
      </c>
      <c r="E2698">
        <v>85</v>
      </c>
      <c r="F2698" t="s">
        <v>205</v>
      </c>
    </row>
    <row r="2699" spans="1:6" ht="15">
      <c r="A2699" t="s">
        <v>205</v>
      </c>
      <c r="B2699" s="54">
        <v>43473</v>
      </c>
      <c r="C2699">
        <v>0</v>
      </c>
      <c r="D2699">
        <v>0</v>
      </c>
      <c r="E2699">
        <v>85</v>
      </c>
      <c r="F2699" t="s">
        <v>205</v>
      </c>
    </row>
    <row r="2700" spans="1:6" ht="15">
      <c r="A2700" t="s">
        <v>206</v>
      </c>
      <c r="B2700" s="54">
        <v>40053</v>
      </c>
      <c r="C2700">
        <v>0</v>
      </c>
      <c r="D2700">
        <v>0</v>
      </c>
      <c r="E2700">
        <v>60</v>
      </c>
      <c r="F2700" t="s">
        <v>206</v>
      </c>
    </row>
    <row r="2701" spans="1:6" ht="15">
      <c r="A2701" t="s">
        <v>206</v>
      </c>
      <c r="B2701" s="54">
        <v>40187</v>
      </c>
      <c r="C2701">
        <v>1</v>
      </c>
      <c r="D2701">
        <v>0.5</v>
      </c>
      <c r="E2701">
        <v>64</v>
      </c>
      <c r="F2701" t="s">
        <v>206</v>
      </c>
    </row>
    <row r="2702" spans="1:6" ht="15">
      <c r="A2702" t="s">
        <v>206</v>
      </c>
      <c r="B2702" s="54">
        <v>40220</v>
      </c>
      <c r="E2702">
        <v>951.6</v>
      </c>
      <c r="F2702" t="s">
        <v>206</v>
      </c>
    </row>
    <row r="2703" spans="1:6" ht="15">
      <c r="A2703" t="s">
        <v>206</v>
      </c>
      <c r="B2703" s="54">
        <v>40265</v>
      </c>
      <c r="C2703">
        <v>0</v>
      </c>
      <c r="D2703">
        <v>0</v>
      </c>
      <c r="E2703">
        <v>58</v>
      </c>
      <c r="F2703" t="s">
        <v>206</v>
      </c>
    </row>
    <row r="2704" spans="1:6" ht="15">
      <c r="A2704" t="s">
        <v>206</v>
      </c>
      <c r="B2704" s="54">
        <v>40419</v>
      </c>
      <c r="C2704">
        <v>0.5</v>
      </c>
      <c r="D2704">
        <v>0</v>
      </c>
      <c r="E2704">
        <v>55</v>
      </c>
      <c r="F2704" t="s">
        <v>206</v>
      </c>
    </row>
    <row r="2705" spans="1:6" ht="15">
      <c r="A2705" t="s">
        <v>206</v>
      </c>
      <c r="B2705" s="54">
        <v>40436</v>
      </c>
      <c r="C2705">
        <v>0.5</v>
      </c>
      <c r="D2705">
        <v>0.5</v>
      </c>
      <c r="E2705">
        <v>53</v>
      </c>
      <c r="F2705" t="s">
        <v>206</v>
      </c>
    </row>
    <row r="2706" spans="1:6" ht="15">
      <c r="A2706" t="s">
        <v>206</v>
      </c>
      <c r="B2706" s="54">
        <v>40479</v>
      </c>
      <c r="C2706">
        <v>0</v>
      </c>
      <c r="D2706">
        <v>0</v>
      </c>
      <c r="E2706">
        <v>53</v>
      </c>
      <c r="F2706" t="s">
        <v>206</v>
      </c>
    </row>
    <row r="2707" spans="1:6" ht="15">
      <c r="A2707" t="s">
        <v>206</v>
      </c>
      <c r="B2707" s="54">
        <v>40525</v>
      </c>
      <c r="C2707">
        <v>0.5</v>
      </c>
      <c r="D2707">
        <v>0</v>
      </c>
      <c r="E2707">
        <v>52</v>
      </c>
      <c r="F2707" t="s">
        <v>206</v>
      </c>
    </row>
    <row r="2708" spans="1:6" ht="15">
      <c r="A2708" t="s">
        <v>206</v>
      </c>
      <c r="B2708" s="54">
        <v>40562</v>
      </c>
      <c r="E2708">
        <v>931</v>
      </c>
      <c r="F2708" t="s">
        <v>206</v>
      </c>
    </row>
    <row r="2709" spans="1:6" ht="15">
      <c r="A2709" t="s">
        <v>206</v>
      </c>
      <c r="B2709" s="54">
        <v>40571</v>
      </c>
      <c r="C2709">
        <v>0</v>
      </c>
      <c r="D2709">
        <v>0</v>
      </c>
      <c r="E2709">
        <v>45</v>
      </c>
      <c r="F2709" t="s">
        <v>206</v>
      </c>
    </row>
    <row r="2710" spans="1:6" ht="15">
      <c r="A2710" t="s">
        <v>206</v>
      </c>
      <c r="B2710" s="54">
        <v>40615</v>
      </c>
      <c r="E2710">
        <v>44.5</v>
      </c>
      <c r="F2710" t="s">
        <v>206</v>
      </c>
    </row>
    <row r="2711" spans="1:6" ht="15">
      <c r="A2711" t="s">
        <v>206</v>
      </c>
      <c r="B2711" s="54">
        <v>40642</v>
      </c>
      <c r="C2711">
        <v>0</v>
      </c>
      <c r="D2711">
        <v>0</v>
      </c>
      <c r="E2711">
        <v>84</v>
      </c>
      <c r="F2711" t="s">
        <v>206</v>
      </c>
    </row>
    <row r="2712" spans="1:6" ht="15">
      <c r="A2712" t="s">
        <v>206</v>
      </c>
      <c r="B2712" s="54">
        <v>40668</v>
      </c>
      <c r="E2712">
        <v>927.2</v>
      </c>
      <c r="F2712" t="s">
        <v>206</v>
      </c>
    </row>
    <row r="2713" spans="1:6" ht="15">
      <c r="A2713" t="s">
        <v>206</v>
      </c>
      <c r="B2713" s="54">
        <v>40691</v>
      </c>
      <c r="C2713">
        <v>0.5</v>
      </c>
      <c r="D2713">
        <v>0</v>
      </c>
      <c r="E2713">
        <v>45</v>
      </c>
      <c r="F2713" t="s">
        <v>206</v>
      </c>
    </row>
    <row r="2714" spans="1:6" ht="15">
      <c r="A2714" t="s">
        <v>206</v>
      </c>
      <c r="B2714" s="54">
        <v>40757</v>
      </c>
      <c r="C2714">
        <v>0</v>
      </c>
      <c r="D2714">
        <v>0</v>
      </c>
      <c r="E2714">
        <v>87</v>
      </c>
      <c r="F2714" t="s">
        <v>206</v>
      </c>
    </row>
    <row r="2715" spans="1:6" ht="15">
      <c r="A2715" t="s">
        <v>206</v>
      </c>
      <c r="B2715" s="54">
        <v>40802</v>
      </c>
      <c r="C2715">
        <v>0</v>
      </c>
      <c r="D2715">
        <v>0</v>
      </c>
      <c r="E2715">
        <v>88.5</v>
      </c>
      <c r="F2715" t="s">
        <v>206</v>
      </c>
    </row>
    <row r="2716" spans="1:6" ht="15">
      <c r="A2716" t="s">
        <v>206</v>
      </c>
      <c r="B2716" s="54">
        <v>40833</v>
      </c>
      <c r="C2716">
        <v>0</v>
      </c>
      <c r="D2716">
        <v>0</v>
      </c>
      <c r="E2716">
        <v>88</v>
      </c>
      <c r="F2716" t="s">
        <v>206</v>
      </c>
    </row>
    <row r="2717" spans="1:6" ht="15">
      <c r="A2717" t="s">
        <v>206</v>
      </c>
      <c r="B2717" s="54">
        <v>40861</v>
      </c>
      <c r="C2717">
        <v>0</v>
      </c>
      <c r="D2717">
        <v>0</v>
      </c>
      <c r="E2717">
        <v>89</v>
      </c>
      <c r="F2717" t="s">
        <v>206</v>
      </c>
    </row>
    <row r="2718" spans="1:6" ht="15">
      <c r="A2718" t="s">
        <v>206</v>
      </c>
      <c r="B2718" s="54">
        <v>40891</v>
      </c>
      <c r="C2718">
        <v>0.5</v>
      </c>
      <c r="D2718">
        <v>0.3</v>
      </c>
      <c r="E2718">
        <v>90</v>
      </c>
      <c r="F2718" t="s">
        <v>206</v>
      </c>
    </row>
    <row r="2719" spans="1:6" ht="15">
      <c r="A2719" t="s">
        <v>206</v>
      </c>
      <c r="B2719" s="54">
        <v>40925</v>
      </c>
      <c r="C2719">
        <v>0</v>
      </c>
      <c r="D2719">
        <v>0</v>
      </c>
      <c r="E2719">
        <v>85</v>
      </c>
      <c r="F2719" t="s">
        <v>206</v>
      </c>
    </row>
    <row r="2720" spans="1:6" ht="15">
      <c r="A2720" t="s">
        <v>206</v>
      </c>
      <c r="B2720" s="54">
        <v>40933</v>
      </c>
      <c r="C2720">
        <v>0</v>
      </c>
      <c r="D2720">
        <v>0</v>
      </c>
      <c r="E2720">
        <v>86</v>
      </c>
      <c r="F2720" t="s">
        <v>206</v>
      </c>
    </row>
    <row r="2721" spans="1:6" ht="15">
      <c r="A2721" t="s">
        <v>206</v>
      </c>
      <c r="B2721" s="54">
        <v>40950</v>
      </c>
      <c r="C2721">
        <v>0</v>
      </c>
      <c r="D2721">
        <v>0</v>
      </c>
      <c r="E2721">
        <v>1007</v>
      </c>
      <c r="F2721" t="s">
        <v>206</v>
      </c>
    </row>
    <row r="2722" spans="1:6" ht="15">
      <c r="A2722" t="s">
        <v>206</v>
      </c>
      <c r="B2722" s="54">
        <v>40964</v>
      </c>
      <c r="C2722">
        <v>0</v>
      </c>
      <c r="D2722">
        <v>0</v>
      </c>
      <c r="E2722">
        <v>83</v>
      </c>
      <c r="F2722" t="s">
        <v>206</v>
      </c>
    </row>
    <row r="2723" spans="1:6" ht="15">
      <c r="A2723" t="s">
        <v>206</v>
      </c>
      <c r="B2723" s="54">
        <v>41045</v>
      </c>
      <c r="C2723">
        <v>0</v>
      </c>
      <c r="D2723">
        <v>0</v>
      </c>
      <c r="E2723">
        <v>85</v>
      </c>
      <c r="F2723" t="s">
        <v>206</v>
      </c>
    </row>
    <row r="2724" spans="1:6" ht="15">
      <c r="A2724" t="s">
        <v>206</v>
      </c>
      <c r="B2724" s="54">
        <v>41057</v>
      </c>
      <c r="C2724">
        <v>0</v>
      </c>
      <c r="D2724">
        <v>0</v>
      </c>
      <c r="E2724">
        <v>83</v>
      </c>
      <c r="F2724" t="s">
        <v>206</v>
      </c>
    </row>
    <row r="2725" spans="1:6" ht="15">
      <c r="A2725" t="s">
        <v>206</v>
      </c>
      <c r="B2725" s="54">
        <v>41085</v>
      </c>
      <c r="C2725">
        <v>0</v>
      </c>
      <c r="D2725">
        <v>0</v>
      </c>
      <c r="E2725">
        <v>1003</v>
      </c>
      <c r="F2725" t="s">
        <v>206</v>
      </c>
    </row>
    <row r="2726" spans="1:6" ht="15">
      <c r="A2726" t="s">
        <v>206</v>
      </c>
      <c r="B2726" s="54">
        <v>41113</v>
      </c>
      <c r="C2726">
        <v>0.5</v>
      </c>
      <c r="D2726">
        <v>0.5</v>
      </c>
      <c r="E2726">
        <v>83</v>
      </c>
      <c r="F2726" t="s">
        <v>206</v>
      </c>
    </row>
    <row r="2727" spans="1:6" ht="15">
      <c r="A2727" t="s">
        <v>206</v>
      </c>
      <c r="B2727" s="54">
        <v>41122</v>
      </c>
      <c r="C2727">
        <v>0</v>
      </c>
      <c r="D2727">
        <v>0</v>
      </c>
      <c r="E2727">
        <v>979</v>
      </c>
      <c r="F2727" t="s">
        <v>206</v>
      </c>
    </row>
    <row r="2728" spans="1:6" ht="15">
      <c r="A2728" t="s">
        <v>206</v>
      </c>
      <c r="B2728" s="54">
        <v>41288</v>
      </c>
      <c r="C2728">
        <v>0</v>
      </c>
      <c r="D2728">
        <v>1</v>
      </c>
      <c r="E2728">
        <v>70</v>
      </c>
      <c r="F2728" t="s">
        <v>206</v>
      </c>
    </row>
    <row r="2729" spans="1:6" ht="15">
      <c r="A2729" t="s">
        <v>206</v>
      </c>
      <c r="B2729" s="54">
        <v>41326</v>
      </c>
      <c r="C2729">
        <v>0.5</v>
      </c>
      <c r="D2729">
        <v>0</v>
      </c>
      <c r="E2729">
        <v>70</v>
      </c>
      <c r="F2729" t="s">
        <v>206</v>
      </c>
    </row>
    <row r="2730" spans="1:6" ht="15">
      <c r="A2730" t="s">
        <v>206</v>
      </c>
      <c r="B2730" s="54">
        <v>41367</v>
      </c>
      <c r="C2730">
        <v>0.5</v>
      </c>
      <c r="D2730">
        <v>0</v>
      </c>
      <c r="E2730">
        <v>66.5</v>
      </c>
      <c r="F2730" t="s">
        <v>206</v>
      </c>
    </row>
    <row r="2731" spans="1:6" ht="15">
      <c r="A2731" t="s">
        <v>206</v>
      </c>
      <c r="B2731" s="54">
        <v>41368</v>
      </c>
      <c r="C2731">
        <v>0</v>
      </c>
      <c r="D2731">
        <v>0</v>
      </c>
      <c r="E2731">
        <v>955.6</v>
      </c>
      <c r="F2731" t="s">
        <v>206</v>
      </c>
    </row>
    <row r="2732" spans="1:6" ht="15">
      <c r="A2732" t="s">
        <v>206</v>
      </c>
      <c r="B2732" s="54">
        <v>41379</v>
      </c>
      <c r="C2732">
        <v>0</v>
      </c>
      <c r="D2732">
        <v>0</v>
      </c>
      <c r="E2732">
        <v>54</v>
      </c>
      <c r="F2732" t="s">
        <v>206</v>
      </c>
    </row>
    <row r="2733" spans="1:6" ht="15">
      <c r="A2733" t="s">
        <v>206</v>
      </c>
      <c r="B2733" s="54">
        <v>41459</v>
      </c>
      <c r="C2733">
        <v>0</v>
      </c>
      <c r="D2733">
        <v>0</v>
      </c>
      <c r="E2733">
        <v>57</v>
      </c>
      <c r="F2733" t="s">
        <v>206</v>
      </c>
    </row>
    <row r="2734" spans="1:6" ht="15">
      <c r="A2734" t="s">
        <v>206</v>
      </c>
      <c r="B2734" s="54">
        <v>41498</v>
      </c>
      <c r="C2734">
        <v>0</v>
      </c>
      <c r="D2734">
        <v>0</v>
      </c>
      <c r="E2734">
        <v>58</v>
      </c>
      <c r="F2734" t="s">
        <v>206</v>
      </c>
    </row>
    <row r="2735" spans="1:6" ht="15">
      <c r="A2735" t="s">
        <v>206</v>
      </c>
      <c r="B2735" s="54">
        <v>41506</v>
      </c>
      <c r="C2735">
        <v>0</v>
      </c>
      <c r="D2735">
        <v>0</v>
      </c>
      <c r="E2735">
        <v>934.8</v>
      </c>
      <c r="F2735" t="s">
        <v>206</v>
      </c>
    </row>
    <row r="2736" spans="1:6" ht="15">
      <c r="A2736" t="s">
        <v>206</v>
      </c>
      <c r="B2736" s="54">
        <v>41529</v>
      </c>
      <c r="C2736">
        <v>0</v>
      </c>
      <c r="D2736">
        <v>0</v>
      </c>
      <c r="E2736">
        <v>46</v>
      </c>
      <c r="F2736" t="s">
        <v>206</v>
      </c>
    </row>
    <row r="2737" spans="1:6" ht="15">
      <c r="A2737" t="s">
        <v>206</v>
      </c>
      <c r="B2737" s="54">
        <v>41562</v>
      </c>
      <c r="C2737">
        <v>0</v>
      </c>
      <c r="D2737">
        <v>0</v>
      </c>
      <c r="E2737">
        <v>48</v>
      </c>
      <c r="F2737" t="s">
        <v>206</v>
      </c>
    </row>
    <row r="2738" spans="1:6" ht="15">
      <c r="A2738" t="s">
        <v>206</v>
      </c>
      <c r="B2738" s="54">
        <v>41604</v>
      </c>
      <c r="C2738">
        <v>0</v>
      </c>
      <c r="D2738">
        <v>0</v>
      </c>
      <c r="E2738">
        <v>90</v>
      </c>
      <c r="F2738" t="s">
        <v>206</v>
      </c>
    </row>
    <row r="2739" spans="1:6" ht="15">
      <c r="A2739" t="s">
        <v>206</v>
      </c>
      <c r="B2739" s="54">
        <v>41638</v>
      </c>
      <c r="C2739">
        <v>0</v>
      </c>
      <c r="D2739">
        <v>0</v>
      </c>
      <c r="E2739">
        <v>85</v>
      </c>
      <c r="F2739" t="s">
        <v>206</v>
      </c>
    </row>
    <row r="2740" spans="1:6" ht="15">
      <c r="A2740" t="s">
        <v>206</v>
      </c>
      <c r="B2740" s="54">
        <v>41671</v>
      </c>
      <c r="C2740">
        <v>0</v>
      </c>
      <c r="D2740">
        <v>0</v>
      </c>
      <c r="E2740">
        <v>90</v>
      </c>
      <c r="F2740" t="s">
        <v>206</v>
      </c>
    </row>
    <row r="2741" spans="1:6" ht="15">
      <c r="A2741" t="s">
        <v>206</v>
      </c>
      <c r="B2741" s="54">
        <v>41703</v>
      </c>
      <c r="C2741">
        <v>0</v>
      </c>
      <c r="D2741">
        <v>0</v>
      </c>
      <c r="E2741">
        <v>90</v>
      </c>
      <c r="F2741" t="s">
        <v>206</v>
      </c>
    </row>
    <row r="2742" spans="1:6" ht="15">
      <c r="A2742" t="s">
        <v>206</v>
      </c>
      <c r="B2742" s="54">
        <v>41736</v>
      </c>
      <c r="C2742">
        <v>0</v>
      </c>
      <c r="D2742">
        <v>0</v>
      </c>
      <c r="E2742">
        <v>88</v>
      </c>
      <c r="F2742" t="s">
        <v>206</v>
      </c>
    </row>
    <row r="2743" spans="1:6" ht="15">
      <c r="A2743" t="s">
        <v>206</v>
      </c>
      <c r="B2743" s="54">
        <v>41765</v>
      </c>
      <c r="C2743">
        <v>0.2</v>
      </c>
      <c r="D2743">
        <v>0.2</v>
      </c>
      <c r="E2743">
        <v>88</v>
      </c>
      <c r="F2743" t="s">
        <v>206</v>
      </c>
    </row>
    <row r="2744" spans="1:6" ht="15">
      <c r="A2744" t="s">
        <v>206</v>
      </c>
      <c r="B2744" s="54">
        <v>41786</v>
      </c>
      <c r="C2744">
        <v>0</v>
      </c>
      <c r="D2744">
        <v>0</v>
      </c>
      <c r="E2744">
        <v>997.3</v>
      </c>
      <c r="F2744" t="s">
        <v>206</v>
      </c>
    </row>
    <row r="2745" spans="1:6" ht="15">
      <c r="A2745" t="s">
        <v>206</v>
      </c>
      <c r="B2745" s="54">
        <v>41795</v>
      </c>
      <c r="C2745">
        <v>0</v>
      </c>
      <c r="D2745">
        <v>0</v>
      </c>
      <c r="E2745">
        <v>80</v>
      </c>
      <c r="F2745" t="s">
        <v>206</v>
      </c>
    </row>
    <row r="2746" spans="1:6" ht="15">
      <c r="A2746" t="s">
        <v>206</v>
      </c>
      <c r="B2746" s="54">
        <v>41829</v>
      </c>
      <c r="C2746">
        <v>0</v>
      </c>
      <c r="D2746">
        <v>0</v>
      </c>
      <c r="E2746">
        <v>77</v>
      </c>
      <c r="F2746" t="s">
        <v>206</v>
      </c>
    </row>
    <row r="2747" spans="1:6" ht="15">
      <c r="A2747" t="s">
        <v>206</v>
      </c>
      <c r="B2747" s="54">
        <v>41860</v>
      </c>
      <c r="C2747">
        <v>0.5</v>
      </c>
      <c r="D2747">
        <v>0</v>
      </c>
      <c r="E2747">
        <v>78</v>
      </c>
      <c r="F2747" t="s">
        <v>206</v>
      </c>
    </row>
    <row r="2748" spans="1:6" ht="15">
      <c r="A2748" t="s">
        <v>206</v>
      </c>
      <c r="B2748" s="54">
        <v>41893</v>
      </c>
      <c r="C2748">
        <v>0.2</v>
      </c>
      <c r="D2748">
        <v>0.1</v>
      </c>
      <c r="E2748">
        <v>77</v>
      </c>
      <c r="F2748" t="s">
        <v>206</v>
      </c>
    </row>
    <row r="2749" spans="1:6" ht="15">
      <c r="A2749" t="s">
        <v>206</v>
      </c>
      <c r="B2749" s="54">
        <v>41893</v>
      </c>
      <c r="C2749">
        <v>0.2</v>
      </c>
      <c r="D2749">
        <v>0.1</v>
      </c>
      <c r="E2749">
        <v>77</v>
      </c>
      <c r="F2749" t="s">
        <v>206</v>
      </c>
    </row>
    <row r="2750" spans="1:6" ht="15">
      <c r="A2750" t="s">
        <v>206</v>
      </c>
      <c r="B2750" s="54">
        <v>41908</v>
      </c>
      <c r="C2750">
        <v>0</v>
      </c>
      <c r="D2750">
        <v>0</v>
      </c>
      <c r="E2750">
        <v>979.3</v>
      </c>
      <c r="F2750" t="s">
        <v>206</v>
      </c>
    </row>
    <row r="2751" spans="1:6" ht="15">
      <c r="A2751" t="s">
        <v>206</v>
      </c>
      <c r="B2751" s="54">
        <v>41923</v>
      </c>
      <c r="C2751">
        <v>0</v>
      </c>
      <c r="D2751">
        <v>0</v>
      </c>
      <c r="E2751">
        <v>70</v>
      </c>
      <c r="F2751" t="s">
        <v>206</v>
      </c>
    </row>
    <row r="2752" spans="1:6" ht="15">
      <c r="A2752" t="s">
        <v>206</v>
      </c>
      <c r="B2752" s="54">
        <v>41940</v>
      </c>
      <c r="C2752">
        <v>0</v>
      </c>
      <c r="D2752">
        <v>0</v>
      </c>
      <c r="E2752">
        <v>960.5</v>
      </c>
      <c r="F2752" t="s">
        <v>206</v>
      </c>
    </row>
    <row r="2753" spans="1:6" ht="15">
      <c r="A2753" t="s">
        <v>206</v>
      </c>
      <c r="B2753" s="54">
        <v>41953</v>
      </c>
      <c r="C2753">
        <v>0</v>
      </c>
      <c r="D2753">
        <v>0</v>
      </c>
      <c r="E2753">
        <v>58</v>
      </c>
      <c r="F2753" t="s">
        <v>206</v>
      </c>
    </row>
    <row r="2754" spans="1:6" ht="15">
      <c r="A2754" t="s">
        <v>206</v>
      </c>
      <c r="B2754" s="54">
        <v>42006</v>
      </c>
      <c r="C2754">
        <v>0</v>
      </c>
      <c r="D2754">
        <v>0</v>
      </c>
      <c r="E2754">
        <v>942.5</v>
      </c>
      <c r="F2754" t="s">
        <v>206</v>
      </c>
    </row>
    <row r="2755" spans="1:6" ht="15">
      <c r="A2755" t="s">
        <v>206</v>
      </c>
      <c r="B2755" s="54">
        <v>42016</v>
      </c>
      <c r="C2755">
        <v>0</v>
      </c>
      <c r="D2755">
        <v>0</v>
      </c>
      <c r="E2755">
        <v>53</v>
      </c>
      <c r="F2755" t="s">
        <v>206</v>
      </c>
    </row>
    <row r="2756" spans="1:6" ht="15">
      <c r="A2756" t="s">
        <v>206</v>
      </c>
      <c r="B2756" s="54">
        <v>42026</v>
      </c>
      <c r="C2756">
        <v>0</v>
      </c>
      <c r="D2756">
        <v>0</v>
      </c>
      <c r="E2756">
        <v>52</v>
      </c>
      <c r="F2756" t="s">
        <v>206</v>
      </c>
    </row>
    <row r="2757" spans="1:6" ht="15">
      <c r="A2757" t="s">
        <v>206</v>
      </c>
      <c r="B2757" s="54">
        <v>42171</v>
      </c>
      <c r="C2757">
        <v>0</v>
      </c>
      <c r="D2757">
        <v>0</v>
      </c>
      <c r="E2757">
        <v>80</v>
      </c>
      <c r="F2757" t="s">
        <v>206</v>
      </c>
    </row>
    <row r="2758" spans="1:6" ht="15">
      <c r="A2758" t="s">
        <v>206</v>
      </c>
      <c r="B2758" s="54">
        <v>42146</v>
      </c>
      <c r="C2758">
        <v>0</v>
      </c>
      <c r="D2758">
        <v>0</v>
      </c>
      <c r="E2758">
        <v>80</v>
      </c>
      <c r="F2758" t="s">
        <v>206</v>
      </c>
    </row>
    <row r="2759" spans="1:6" ht="15">
      <c r="A2759" t="s">
        <v>206</v>
      </c>
      <c r="B2759" s="54">
        <v>42240</v>
      </c>
      <c r="C2759">
        <v>0</v>
      </c>
      <c r="D2759">
        <v>0</v>
      </c>
      <c r="E2759">
        <v>88</v>
      </c>
      <c r="F2759" t="s">
        <v>206</v>
      </c>
    </row>
    <row r="2760" spans="1:6" ht="15">
      <c r="A2760" t="s">
        <v>206</v>
      </c>
      <c r="B2760" s="54">
        <v>42283</v>
      </c>
      <c r="C2760">
        <v>0</v>
      </c>
      <c r="D2760">
        <v>0</v>
      </c>
      <c r="E2760">
        <v>85</v>
      </c>
      <c r="F2760" t="s">
        <v>206</v>
      </c>
    </row>
    <row r="2761" spans="1:6" ht="15">
      <c r="A2761" t="s">
        <v>206</v>
      </c>
      <c r="B2761" s="54">
        <v>42346</v>
      </c>
      <c r="C2761">
        <v>0.1</v>
      </c>
      <c r="D2761">
        <v>0.1</v>
      </c>
      <c r="E2761">
        <v>87</v>
      </c>
      <c r="F2761" t="s">
        <v>206</v>
      </c>
    </row>
    <row r="2762" spans="1:6" ht="15">
      <c r="A2762" t="s">
        <v>206</v>
      </c>
      <c r="B2762" s="54">
        <v>42380</v>
      </c>
      <c r="C2762">
        <v>0</v>
      </c>
      <c r="D2762">
        <v>0</v>
      </c>
      <c r="E2762">
        <v>89</v>
      </c>
      <c r="F2762" t="s">
        <v>206</v>
      </c>
    </row>
    <row r="2763" spans="1:6" ht="15">
      <c r="A2763" t="s">
        <v>206</v>
      </c>
      <c r="B2763" s="54">
        <v>42416</v>
      </c>
      <c r="C2763">
        <v>0</v>
      </c>
      <c r="D2763">
        <v>0</v>
      </c>
      <c r="E2763">
        <v>85</v>
      </c>
      <c r="F2763" t="s">
        <v>206</v>
      </c>
    </row>
    <row r="2764" spans="1:6" ht="15">
      <c r="A2764" t="s">
        <v>206</v>
      </c>
      <c r="B2764" s="54">
        <v>42464</v>
      </c>
      <c r="C2764">
        <v>0</v>
      </c>
      <c r="D2764">
        <v>0</v>
      </c>
      <c r="E2764">
        <v>89</v>
      </c>
      <c r="F2764" t="s">
        <v>206</v>
      </c>
    </row>
    <row r="2765" spans="1:6" ht="15">
      <c r="A2765" t="s">
        <v>206</v>
      </c>
      <c r="B2765" s="54">
        <v>42520</v>
      </c>
      <c r="C2765">
        <v>0</v>
      </c>
      <c r="D2765">
        <v>0</v>
      </c>
      <c r="E2765">
        <v>88</v>
      </c>
      <c r="F2765" t="s">
        <v>206</v>
      </c>
    </row>
    <row r="2766" spans="1:6" ht="15">
      <c r="A2766" t="s">
        <v>206</v>
      </c>
      <c r="B2766" s="54">
        <v>42584</v>
      </c>
      <c r="C2766">
        <v>0</v>
      </c>
      <c r="D2766">
        <v>0</v>
      </c>
      <c r="E2766">
        <v>89</v>
      </c>
      <c r="F2766" t="s">
        <v>206</v>
      </c>
    </row>
    <row r="2767" spans="1:6" ht="15">
      <c r="A2767" t="s">
        <v>206</v>
      </c>
      <c r="B2767" s="54">
        <v>42633</v>
      </c>
      <c r="C2767">
        <v>0.5</v>
      </c>
      <c r="D2767">
        <v>0.5</v>
      </c>
      <c r="E2767">
        <v>89</v>
      </c>
      <c r="F2767" t="s">
        <v>206</v>
      </c>
    </row>
    <row r="2768" spans="1:6" ht="15">
      <c r="A2768" t="s">
        <v>206</v>
      </c>
      <c r="B2768" s="54">
        <v>42643</v>
      </c>
      <c r="C2768">
        <v>0</v>
      </c>
      <c r="D2768">
        <v>0</v>
      </c>
      <c r="E2768">
        <v>990.8</v>
      </c>
      <c r="F2768" t="s">
        <v>206</v>
      </c>
    </row>
    <row r="2769" spans="1:6" ht="15">
      <c r="A2769" t="s">
        <v>206</v>
      </c>
      <c r="B2769" s="54">
        <v>42664</v>
      </c>
      <c r="C2769">
        <v>0</v>
      </c>
      <c r="D2769">
        <v>0</v>
      </c>
      <c r="E2769">
        <v>77</v>
      </c>
      <c r="F2769" t="s">
        <v>206</v>
      </c>
    </row>
    <row r="2770" spans="1:6" ht="15">
      <c r="A2770" t="s">
        <v>206</v>
      </c>
      <c r="B2770" s="54">
        <v>42696</v>
      </c>
      <c r="C2770">
        <v>0</v>
      </c>
      <c r="D2770">
        <v>0</v>
      </c>
      <c r="E2770">
        <v>74</v>
      </c>
      <c r="F2770" t="s">
        <v>206</v>
      </c>
    </row>
    <row r="2771" spans="1:6" ht="15">
      <c r="A2771" t="s">
        <v>206</v>
      </c>
      <c r="B2771" s="54">
        <v>42742</v>
      </c>
      <c r="C2771">
        <v>0</v>
      </c>
      <c r="D2771">
        <v>0</v>
      </c>
      <c r="E2771">
        <v>74</v>
      </c>
      <c r="F2771" t="s">
        <v>206</v>
      </c>
    </row>
    <row r="2772" spans="1:6" ht="15">
      <c r="A2772" t="s">
        <v>206</v>
      </c>
      <c r="B2772" s="54">
        <v>42773</v>
      </c>
      <c r="C2772">
        <v>0.3</v>
      </c>
      <c r="D2772">
        <v>0</v>
      </c>
      <c r="E2772">
        <v>75</v>
      </c>
      <c r="F2772" t="s">
        <v>206</v>
      </c>
    </row>
    <row r="2773" spans="1:6" ht="15">
      <c r="A2773" t="s">
        <v>206</v>
      </c>
      <c r="B2773" s="54">
        <v>42801</v>
      </c>
      <c r="C2773">
        <v>0.5</v>
      </c>
      <c r="D2773">
        <v>0.2</v>
      </c>
      <c r="E2773">
        <v>74</v>
      </c>
      <c r="F2773" t="s">
        <v>206</v>
      </c>
    </row>
    <row r="2774" spans="1:6" ht="15">
      <c r="A2774" t="s">
        <v>206</v>
      </c>
      <c r="B2774" s="54">
        <v>42858</v>
      </c>
      <c r="C2774">
        <v>1</v>
      </c>
      <c r="D2774">
        <v>1</v>
      </c>
      <c r="E2774">
        <v>72</v>
      </c>
      <c r="F2774" t="s">
        <v>206</v>
      </c>
    </row>
    <row r="2775" spans="1:6" ht="15">
      <c r="A2775" t="s">
        <v>206</v>
      </c>
      <c r="B2775" s="54">
        <v>42919</v>
      </c>
      <c r="C2775">
        <v>0</v>
      </c>
      <c r="D2775">
        <v>0</v>
      </c>
      <c r="E2775">
        <v>970.7</v>
      </c>
      <c r="F2775" t="s">
        <v>206</v>
      </c>
    </row>
    <row r="2776" spans="1:6" ht="15">
      <c r="A2776" t="s">
        <v>206</v>
      </c>
      <c r="B2776" s="54">
        <v>42930</v>
      </c>
      <c r="C2776">
        <v>0</v>
      </c>
      <c r="D2776">
        <v>0</v>
      </c>
      <c r="E2776">
        <v>63</v>
      </c>
      <c r="F2776" t="s">
        <v>206</v>
      </c>
    </row>
    <row r="2777" spans="1:6" ht="15">
      <c r="A2777" t="s">
        <v>206</v>
      </c>
      <c r="B2777" s="54">
        <v>42968</v>
      </c>
      <c r="C2777">
        <v>0</v>
      </c>
      <c r="D2777">
        <v>0</v>
      </c>
      <c r="E2777">
        <v>65</v>
      </c>
      <c r="F2777" t="s">
        <v>206</v>
      </c>
    </row>
    <row r="2778" spans="1:6" ht="15">
      <c r="A2778" t="s">
        <v>206</v>
      </c>
      <c r="B2778" s="54">
        <v>43123</v>
      </c>
      <c r="C2778">
        <v>0</v>
      </c>
      <c r="D2778">
        <v>0</v>
      </c>
      <c r="E2778">
        <v>945.5</v>
      </c>
      <c r="F2778" t="s">
        <v>206</v>
      </c>
    </row>
    <row r="2779" spans="1:6" ht="15">
      <c r="A2779" t="s">
        <v>206</v>
      </c>
      <c r="B2779" s="54">
        <v>43173</v>
      </c>
      <c r="E2779">
        <v>55</v>
      </c>
      <c r="F2779" t="s">
        <v>206</v>
      </c>
    </row>
    <row r="2780" spans="1:6" ht="15">
      <c r="A2780" t="s">
        <v>206</v>
      </c>
      <c r="B2780" s="54">
        <v>43173</v>
      </c>
      <c r="E2780">
        <v>55</v>
      </c>
      <c r="F2780" t="s">
        <v>206</v>
      </c>
    </row>
    <row r="2781" spans="1:6" ht="15">
      <c r="A2781" t="s">
        <v>206</v>
      </c>
      <c r="B2781" s="54">
        <v>43294</v>
      </c>
      <c r="C2781">
        <v>0</v>
      </c>
      <c r="D2781">
        <v>0</v>
      </c>
      <c r="E2781">
        <v>53</v>
      </c>
      <c r="F2781" t="s">
        <v>206</v>
      </c>
    </row>
    <row r="2782" spans="1:6" ht="15">
      <c r="A2782" t="s">
        <v>207</v>
      </c>
      <c r="B2782" s="54">
        <v>40039</v>
      </c>
      <c r="C2782">
        <v>0.5</v>
      </c>
      <c r="D2782">
        <v>1</v>
      </c>
      <c r="E2782">
        <v>77</v>
      </c>
      <c r="F2782" t="s">
        <v>207</v>
      </c>
    </row>
    <row r="2783" spans="1:6" ht="15">
      <c r="A2783" t="s">
        <v>207</v>
      </c>
      <c r="B2783" s="54">
        <v>40081</v>
      </c>
      <c r="C2783">
        <v>0</v>
      </c>
      <c r="D2783">
        <v>0</v>
      </c>
      <c r="E2783">
        <v>79</v>
      </c>
      <c r="F2783" t="s">
        <v>207</v>
      </c>
    </row>
    <row r="2784" spans="1:6" ht="15">
      <c r="A2784" t="s">
        <v>207</v>
      </c>
      <c r="B2784" s="54">
        <v>40201</v>
      </c>
      <c r="C2784">
        <v>0</v>
      </c>
      <c r="D2784">
        <v>0</v>
      </c>
      <c r="E2784">
        <v>80</v>
      </c>
      <c r="F2784" t="s">
        <v>207</v>
      </c>
    </row>
    <row r="2785" spans="1:6" ht="15">
      <c r="A2785" t="s">
        <v>207</v>
      </c>
      <c r="B2785" s="54">
        <v>40232</v>
      </c>
      <c r="C2785">
        <v>0</v>
      </c>
      <c r="D2785">
        <v>0.5</v>
      </c>
      <c r="E2785">
        <v>70</v>
      </c>
      <c r="F2785" t="s">
        <v>207</v>
      </c>
    </row>
    <row r="2786" spans="1:6" ht="15">
      <c r="A2786" t="s">
        <v>207</v>
      </c>
      <c r="B2786" s="54">
        <v>40292</v>
      </c>
      <c r="C2786">
        <v>0</v>
      </c>
      <c r="D2786">
        <v>0</v>
      </c>
      <c r="E2786">
        <v>74</v>
      </c>
      <c r="F2786" t="s">
        <v>207</v>
      </c>
    </row>
    <row r="2787" spans="1:6" ht="15">
      <c r="A2787" t="s">
        <v>207</v>
      </c>
      <c r="B2787" s="54">
        <v>40355</v>
      </c>
      <c r="C2787">
        <v>0</v>
      </c>
      <c r="D2787">
        <v>0.5</v>
      </c>
      <c r="E2787">
        <v>72</v>
      </c>
      <c r="F2787" t="s">
        <v>207</v>
      </c>
    </row>
    <row r="2788" spans="1:6" ht="15">
      <c r="A2788" t="s">
        <v>207</v>
      </c>
      <c r="B2788" s="54">
        <v>40388</v>
      </c>
      <c r="C2788">
        <v>0.5</v>
      </c>
      <c r="D2788">
        <v>1</v>
      </c>
      <c r="E2788">
        <v>72</v>
      </c>
      <c r="F2788" t="s">
        <v>207</v>
      </c>
    </row>
    <row r="2789" spans="1:6" ht="15">
      <c r="A2789" t="s">
        <v>207</v>
      </c>
      <c r="B2789" s="54">
        <v>40444</v>
      </c>
      <c r="C2789">
        <v>0</v>
      </c>
      <c r="D2789">
        <v>0</v>
      </c>
      <c r="E2789">
        <v>73</v>
      </c>
      <c r="F2789" t="s">
        <v>207</v>
      </c>
    </row>
    <row r="2790" spans="1:6" ht="15">
      <c r="A2790" t="s">
        <v>207</v>
      </c>
      <c r="B2790" s="54">
        <v>40451</v>
      </c>
      <c r="E2790">
        <v>963.3</v>
      </c>
      <c r="F2790" t="s">
        <v>207</v>
      </c>
    </row>
    <row r="2791" spans="1:6" ht="15">
      <c r="A2791" t="s">
        <v>207</v>
      </c>
      <c r="B2791" s="54">
        <v>40497</v>
      </c>
      <c r="C2791">
        <v>0.5</v>
      </c>
      <c r="D2791">
        <v>0.5</v>
      </c>
      <c r="E2791">
        <v>61</v>
      </c>
      <c r="F2791" t="s">
        <v>207</v>
      </c>
    </row>
    <row r="2792" spans="1:6" ht="15">
      <c r="A2792" t="s">
        <v>207</v>
      </c>
      <c r="B2792" s="54">
        <v>40511</v>
      </c>
      <c r="E2792">
        <v>58</v>
      </c>
      <c r="F2792" t="s">
        <v>207</v>
      </c>
    </row>
    <row r="2793" spans="1:6" ht="15">
      <c r="A2793" t="s">
        <v>207</v>
      </c>
      <c r="B2793" s="54">
        <v>40548</v>
      </c>
      <c r="E2793">
        <v>86</v>
      </c>
      <c r="F2793" t="s">
        <v>207</v>
      </c>
    </row>
    <row r="2794" spans="1:6" ht="15">
      <c r="A2794" t="s">
        <v>207</v>
      </c>
      <c r="B2794" s="54">
        <v>40583</v>
      </c>
      <c r="C2794">
        <v>0</v>
      </c>
      <c r="D2794">
        <v>0</v>
      </c>
      <c r="E2794">
        <v>89</v>
      </c>
      <c r="F2794" t="s">
        <v>207</v>
      </c>
    </row>
    <row r="2795" spans="1:6" ht="15">
      <c r="A2795" t="s">
        <v>207</v>
      </c>
      <c r="B2795" s="54">
        <v>40721</v>
      </c>
      <c r="C2795">
        <v>0</v>
      </c>
      <c r="D2795">
        <v>1</v>
      </c>
      <c r="E2795">
        <v>84</v>
      </c>
      <c r="F2795" t="s">
        <v>207</v>
      </c>
    </row>
    <row r="2796" spans="1:6" ht="15">
      <c r="A2796" t="s">
        <v>207</v>
      </c>
      <c r="B2796" s="54">
        <v>40751</v>
      </c>
      <c r="C2796">
        <v>0</v>
      </c>
      <c r="D2796">
        <v>0</v>
      </c>
      <c r="E2796">
        <v>85</v>
      </c>
      <c r="F2796" t="s">
        <v>207</v>
      </c>
    </row>
    <row r="2797" spans="1:6" ht="15">
      <c r="A2797" t="s">
        <v>207</v>
      </c>
      <c r="B2797" s="54">
        <v>40783</v>
      </c>
      <c r="C2797">
        <v>0</v>
      </c>
      <c r="D2797">
        <v>0.5</v>
      </c>
      <c r="E2797">
        <v>85</v>
      </c>
      <c r="F2797" t="s">
        <v>207</v>
      </c>
    </row>
    <row r="2798" spans="1:6" ht="15">
      <c r="A2798" t="s">
        <v>207</v>
      </c>
      <c r="B2798" s="54">
        <v>40850</v>
      </c>
      <c r="C2798">
        <v>0.4</v>
      </c>
      <c r="D2798">
        <v>0.7</v>
      </c>
      <c r="E2798">
        <v>85</v>
      </c>
      <c r="F2798" t="s">
        <v>207</v>
      </c>
    </row>
    <row r="2799" spans="1:6" ht="15">
      <c r="A2799" t="s">
        <v>207</v>
      </c>
      <c r="B2799" s="54">
        <v>40885</v>
      </c>
      <c r="C2799">
        <v>1</v>
      </c>
      <c r="D2799">
        <v>0.5</v>
      </c>
      <c r="E2799">
        <v>85</v>
      </c>
      <c r="F2799" t="s">
        <v>207</v>
      </c>
    </row>
    <row r="2800" spans="1:6" ht="15">
      <c r="A2800" t="s">
        <v>207</v>
      </c>
      <c r="B2800" s="54">
        <v>40890</v>
      </c>
      <c r="C2800">
        <v>0</v>
      </c>
      <c r="D2800">
        <v>0</v>
      </c>
      <c r="E2800">
        <v>991.2</v>
      </c>
      <c r="F2800" t="s">
        <v>207</v>
      </c>
    </row>
    <row r="2801" spans="1:6" ht="15">
      <c r="A2801" t="s">
        <v>207</v>
      </c>
      <c r="B2801" s="54">
        <v>40917</v>
      </c>
      <c r="C2801">
        <v>0</v>
      </c>
      <c r="D2801">
        <v>0</v>
      </c>
      <c r="E2801">
        <v>74</v>
      </c>
      <c r="F2801" t="s">
        <v>207</v>
      </c>
    </row>
    <row r="2802" spans="1:6" ht="15">
      <c r="A2802" t="s">
        <v>207</v>
      </c>
      <c r="B2802" s="54">
        <v>40945</v>
      </c>
      <c r="C2802">
        <v>0</v>
      </c>
      <c r="D2802">
        <v>0</v>
      </c>
      <c r="E2802">
        <v>75</v>
      </c>
      <c r="F2802" t="s">
        <v>207</v>
      </c>
    </row>
    <row r="2803" spans="1:6" ht="15">
      <c r="A2803" t="s">
        <v>207</v>
      </c>
      <c r="B2803" s="54">
        <v>40946</v>
      </c>
      <c r="C2803">
        <v>0</v>
      </c>
      <c r="D2803">
        <v>0</v>
      </c>
      <c r="E2803">
        <v>75</v>
      </c>
      <c r="F2803" t="s">
        <v>207</v>
      </c>
    </row>
    <row r="2804" spans="1:6" ht="15">
      <c r="A2804" t="s">
        <v>207</v>
      </c>
      <c r="B2804" s="54">
        <v>41044</v>
      </c>
      <c r="C2804">
        <v>0.3</v>
      </c>
      <c r="D2804">
        <v>0.5</v>
      </c>
      <c r="E2804">
        <v>76</v>
      </c>
      <c r="F2804" t="s">
        <v>207</v>
      </c>
    </row>
    <row r="2805" spans="1:6" ht="15">
      <c r="A2805" t="s">
        <v>207</v>
      </c>
      <c r="B2805" s="54">
        <v>41078</v>
      </c>
      <c r="C2805">
        <v>0</v>
      </c>
      <c r="D2805">
        <v>0</v>
      </c>
      <c r="E2805">
        <v>76</v>
      </c>
      <c r="F2805" t="s">
        <v>207</v>
      </c>
    </row>
    <row r="2806" spans="1:6" ht="15">
      <c r="A2806" t="s">
        <v>207</v>
      </c>
      <c r="B2806" s="54">
        <v>41115</v>
      </c>
      <c r="C2806">
        <v>0</v>
      </c>
      <c r="D2806">
        <v>0</v>
      </c>
      <c r="E2806">
        <v>75</v>
      </c>
      <c r="F2806" t="s">
        <v>207</v>
      </c>
    </row>
    <row r="2807" spans="1:6" ht="15">
      <c r="A2807" t="s">
        <v>207</v>
      </c>
      <c r="B2807" s="54">
        <v>41148</v>
      </c>
      <c r="C2807">
        <v>0</v>
      </c>
      <c r="D2807">
        <v>0</v>
      </c>
      <c r="E2807">
        <v>973</v>
      </c>
      <c r="F2807" t="s">
        <v>207</v>
      </c>
    </row>
    <row r="2808" spans="1:6" ht="15">
      <c r="A2808" t="s">
        <v>207</v>
      </c>
      <c r="B2808" s="54">
        <v>41138</v>
      </c>
      <c r="C2808">
        <v>0</v>
      </c>
      <c r="D2808">
        <v>0</v>
      </c>
      <c r="E2808">
        <v>968.2</v>
      </c>
      <c r="F2808" t="s">
        <v>207</v>
      </c>
    </row>
    <row r="2809" spans="1:6" ht="15">
      <c r="A2809" t="s">
        <v>207</v>
      </c>
      <c r="B2809" s="54">
        <v>41179</v>
      </c>
      <c r="C2809">
        <v>0</v>
      </c>
      <c r="D2809">
        <v>0</v>
      </c>
      <c r="E2809">
        <v>971.2</v>
      </c>
      <c r="F2809" t="s">
        <v>207</v>
      </c>
    </row>
    <row r="2810" spans="1:6" ht="15">
      <c r="A2810" t="s">
        <v>207</v>
      </c>
      <c r="B2810" s="54">
        <v>41200</v>
      </c>
      <c r="C2810">
        <v>0</v>
      </c>
      <c r="D2810">
        <v>0</v>
      </c>
      <c r="E2810">
        <v>962.1</v>
      </c>
      <c r="F2810" t="s">
        <v>207</v>
      </c>
    </row>
    <row r="2811" spans="1:6" ht="15">
      <c r="A2811" t="s">
        <v>207</v>
      </c>
      <c r="B2811" s="54">
        <v>41243</v>
      </c>
      <c r="C2811">
        <v>0</v>
      </c>
      <c r="D2811">
        <v>0</v>
      </c>
      <c r="E2811">
        <v>962</v>
      </c>
      <c r="F2811" t="s">
        <v>207</v>
      </c>
    </row>
    <row r="2812" spans="1:6" ht="15">
      <c r="A2812" t="s">
        <v>207</v>
      </c>
      <c r="B2812" s="54">
        <v>41278</v>
      </c>
      <c r="C2812">
        <v>0</v>
      </c>
      <c r="D2812">
        <v>0.2</v>
      </c>
      <c r="E2812">
        <v>962.4</v>
      </c>
      <c r="F2812" t="s">
        <v>207</v>
      </c>
    </row>
    <row r="2813" spans="1:6" ht="15">
      <c r="A2813" t="s">
        <v>207</v>
      </c>
      <c r="B2813" s="54">
        <v>41303</v>
      </c>
      <c r="C2813">
        <v>0</v>
      </c>
      <c r="D2813">
        <v>1</v>
      </c>
      <c r="E2813">
        <v>61</v>
      </c>
      <c r="F2813" t="s">
        <v>207</v>
      </c>
    </row>
    <row r="2814" spans="1:6" ht="15">
      <c r="A2814" t="s">
        <v>207</v>
      </c>
      <c r="B2814" s="54">
        <v>41337</v>
      </c>
      <c r="C2814">
        <v>0.2</v>
      </c>
      <c r="D2814">
        <v>0.5</v>
      </c>
      <c r="E2814">
        <v>62</v>
      </c>
      <c r="F2814" t="s">
        <v>207</v>
      </c>
    </row>
    <row r="2815" spans="1:6" ht="15">
      <c r="A2815" t="s">
        <v>207</v>
      </c>
      <c r="B2815" s="54">
        <v>41347</v>
      </c>
      <c r="C2815">
        <v>0</v>
      </c>
      <c r="D2815">
        <v>0</v>
      </c>
      <c r="E2815">
        <v>945</v>
      </c>
      <c r="F2815" t="s">
        <v>207</v>
      </c>
    </row>
    <row r="2816" spans="1:6" ht="15">
      <c r="A2816" t="s">
        <v>207</v>
      </c>
      <c r="B2816" s="54">
        <v>41376</v>
      </c>
      <c r="C2816">
        <v>0</v>
      </c>
      <c r="D2816">
        <v>0</v>
      </c>
      <c r="E2816">
        <v>54</v>
      </c>
      <c r="F2816" t="s">
        <v>207</v>
      </c>
    </row>
    <row r="2817" spans="1:6" ht="15">
      <c r="A2817" t="s">
        <v>207</v>
      </c>
      <c r="B2817" s="54">
        <v>41442</v>
      </c>
      <c r="C2817">
        <v>0</v>
      </c>
      <c r="D2817">
        <v>0</v>
      </c>
      <c r="E2817">
        <v>53</v>
      </c>
      <c r="F2817" t="s">
        <v>207</v>
      </c>
    </row>
    <row r="2818" spans="1:6" ht="15">
      <c r="A2818" t="s">
        <v>207</v>
      </c>
      <c r="B2818" s="54">
        <v>41542</v>
      </c>
      <c r="C2818">
        <v>0</v>
      </c>
      <c r="D2818">
        <v>0</v>
      </c>
      <c r="E2818">
        <v>85</v>
      </c>
      <c r="F2818" t="s">
        <v>207</v>
      </c>
    </row>
    <row r="2819" spans="1:6" ht="15">
      <c r="A2819" t="s">
        <v>207</v>
      </c>
      <c r="B2819" s="54">
        <v>41656</v>
      </c>
      <c r="C2819">
        <v>0</v>
      </c>
      <c r="D2819">
        <v>0</v>
      </c>
      <c r="E2819">
        <v>88</v>
      </c>
      <c r="F2819" t="s">
        <v>207</v>
      </c>
    </row>
    <row r="2820" spans="1:6" ht="15">
      <c r="A2820" t="s">
        <v>207</v>
      </c>
      <c r="B2820" s="54">
        <v>41688</v>
      </c>
      <c r="C2820">
        <v>0</v>
      </c>
      <c r="D2820">
        <v>0</v>
      </c>
      <c r="E2820">
        <v>89</v>
      </c>
      <c r="F2820" t="s">
        <v>207</v>
      </c>
    </row>
    <row r="2821" spans="1:6" ht="15">
      <c r="A2821" t="s">
        <v>207</v>
      </c>
      <c r="B2821" s="54">
        <v>41724</v>
      </c>
      <c r="C2821">
        <v>0</v>
      </c>
      <c r="D2821">
        <v>0</v>
      </c>
      <c r="E2821">
        <v>89</v>
      </c>
      <c r="F2821" t="s">
        <v>207</v>
      </c>
    </row>
    <row r="2822" spans="1:6" ht="15">
      <c r="A2822" t="s">
        <v>207</v>
      </c>
      <c r="B2822" s="54">
        <v>41763</v>
      </c>
      <c r="C2822">
        <v>0</v>
      </c>
      <c r="D2822">
        <v>0</v>
      </c>
      <c r="E2822">
        <v>89</v>
      </c>
      <c r="F2822" t="s">
        <v>207</v>
      </c>
    </row>
    <row r="2823" spans="1:6" ht="15">
      <c r="A2823" t="s">
        <v>207</v>
      </c>
      <c r="B2823" s="54">
        <v>41802</v>
      </c>
      <c r="C2823">
        <v>0</v>
      </c>
      <c r="D2823">
        <v>0</v>
      </c>
      <c r="E2823">
        <v>88</v>
      </c>
      <c r="F2823" t="s">
        <v>207</v>
      </c>
    </row>
    <row r="2824" spans="1:6" ht="15">
      <c r="A2824" t="s">
        <v>207</v>
      </c>
      <c r="B2824" s="54">
        <v>41832</v>
      </c>
      <c r="C2824">
        <v>0.5</v>
      </c>
      <c r="D2824">
        <v>0.5</v>
      </c>
      <c r="E2824">
        <v>87</v>
      </c>
      <c r="F2824" t="s">
        <v>207</v>
      </c>
    </row>
    <row r="2825" spans="1:6" ht="15">
      <c r="A2825" t="s">
        <v>207</v>
      </c>
      <c r="B2825" s="54">
        <v>41862</v>
      </c>
      <c r="C2825">
        <v>0.5</v>
      </c>
      <c r="D2825">
        <v>1</v>
      </c>
      <c r="E2825">
        <v>88</v>
      </c>
      <c r="F2825" t="s">
        <v>207</v>
      </c>
    </row>
    <row r="2826" spans="1:6" ht="15">
      <c r="A2826" t="s">
        <v>207</v>
      </c>
      <c r="B2826" s="54">
        <v>41866</v>
      </c>
      <c r="C2826">
        <v>0</v>
      </c>
      <c r="D2826">
        <v>0</v>
      </c>
      <c r="E2826">
        <v>993.2</v>
      </c>
      <c r="F2826" t="s">
        <v>207</v>
      </c>
    </row>
    <row r="2827" spans="1:6" ht="15">
      <c r="A2827" t="s">
        <v>207</v>
      </c>
      <c r="B2827" s="54">
        <v>41897</v>
      </c>
      <c r="C2827">
        <v>0</v>
      </c>
      <c r="D2827">
        <v>0</v>
      </c>
      <c r="E2827">
        <v>77</v>
      </c>
      <c r="F2827" t="s">
        <v>207</v>
      </c>
    </row>
    <row r="2828" spans="1:6" ht="15">
      <c r="A2828" t="s">
        <v>207</v>
      </c>
      <c r="B2828" s="54">
        <v>41932</v>
      </c>
      <c r="C2828">
        <v>0.5</v>
      </c>
      <c r="D2828">
        <v>0</v>
      </c>
      <c r="E2828">
        <v>78</v>
      </c>
      <c r="F2828" t="s">
        <v>207</v>
      </c>
    </row>
    <row r="2829" spans="1:6" ht="15">
      <c r="A2829" t="s">
        <v>207</v>
      </c>
      <c r="B2829" s="54">
        <v>41968</v>
      </c>
      <c r="C2829">
        <v>0.5</v>
      </c>
      <c r="D2829">
        <v>0.5</v>
      </c>
      <c r="E2829">
        <v>76</v>
      </c>
      <c r="F2829" t="s">
        <v>207</v>
      </c>
    </row>
    <row r="2830" spans="1:6" ht="15">
      <c r="A2830" t="s">
        <v>207</v>
      </c>
      <c r="B2830" s="54">
        <v>41996</v>
      </c>
      <c r="C2830">
        <v>0</v>
      </c>
      <c r="D2830">
        <v>0</v>
      </c>
      <c r="E2830">
        <v>966.4</v>
      </c>
      <c r="F2830" t="s">
        <v>207</v>
      </c>
    </row>
    <row r="2831" spans="1:6" ht="15">
      <c r="A2831" t="s">
        <v>207</v>
      </c>
      <c r="B2831" s="54">
        <v>42002</v>
      </c>
      <c r="C2831">
        <v>0</v>
      </c>
      <c r="D2831">
        <v>0</v>
      </c>
      <c r="E2831">
        <v>65</v>
      </c>
      <c r="F2831" t="s">
        <v>207</v>
      </c>
    </row>
    <row r="2832" spans="1:6" ht="15">
      <c r="A2832" t="s">
        <v>207</v>
      </c>
      <c r="B2832" s="54">
        <v>42040</v>
      </c>
      <c r="C2832">
        <v>0</v>
      </c>
      <c r="D2832">
        <v>0</v>
      </c>
      <c r="E2832">
        <v>62</v>
      </c>
      <c r="F2832" t="s">
        <v>207</v>
      </c>
    </row>
    <row r="2833" spans="1:6" ht="15">
      <c r="A2833" t="s">
        <v>207</v>
      </c>
      <c r="B2833" s="54">
        <v>42073</v>
      </c>
      <c r="C2833">
        <v>0</v>
      </c>
      <c r="D2833">
        <v>0</v>
      </c>
      <c r="E2833">
        <v>64</v>
      </c>
      <c r="F2833" t="s">
        <v>207</v>
      </c>
    </row>
    <row r="2834" spans="1:6" ht="15">
      <c r="A2834" t="s">
        <v>207</v>
      </c>
      <c r="B2834" s="54">
        <v>42102</v>
      </c>
      <c r="C2834">
        <v>0</v>
      </c>
      <c r="D2834">
        <v>0</v>
      </c>
      <c r="E2834">
        <v>64</v>
      </c>
      <c r="F2834" t="s">
        <v>207</v>
      </c>
    </row>
    <row r="2835" spans="1:6" ht="15">
      <c r="A2835" t="s">
        <v>207</v>
      </c>
      <c r="B2835" s="54">
        <v>42140</v>
      </c>
      <c r="C2835">
        <v>0</v>
      </c>
      <c r="D2835">
        <v>0.5</v>
      </c>
      <c r="E2835">
        <v>63</v>
      </c>
      <c r="F2835" t="s">
        <v>207</v>
      </c>
    </row>
    <row r="2836" spans="1:6" ht="15">
      <c r="A2836" t="s">
        <v>207</v>
      </c>
      <c r="B2836" s="54">
        <v>42143</v>
      </c>
      <c r="C2836">
        <v>0</v>
      </c>
      <c r="D2836">
        <v>0</v>
      </c>
      <c r="E2836">
        <v>946.1</v>
      </c>
      <c r="F2836" t="s">
        <v>207</v>
      </c>
    </row>
    <row r="2837" spans="1:6" ht="15">
      <c r="A2837" t="s">
        <v>207</v>
      </c>
      <c r="B2837" s="54">
        <v>42249</v>
      </c>
      <c r="C2837">
        <v>0</v>
      </c>
      <c r="D2837">
        <v>0</v>
      </c>
      <c r="E2837">
        <v>53</v>
      </c>
      <c r="F2837" t="s">
        <v>207</v>
      </c>
    </row>
    <row r="2838" spans="1:6" ht="15">
      <c r="A2838" t="s">
        <v>207</v>
      </c>
      <c r="B2838" s="54">
        <v>42342</v>
      </c>
      <c r="C2838">
        <v>0</v>
      </c>
      <c r="D2838">
        <v>0</v>
      </c>
      <c r="E2838">
        <v>50</v>
      </c>
      <c r="F2838" t="s">
        <v>207</v>
      </c>
    </row>
    <row r="2839" spans="1:6" ht="15">
      <c r="A2839" t="s">
        <v>207</v>
      </c>
      <c r="B2839" s="54">
        <v>42375</v>
      </c>
      <c r="C2839">
        <v>0</v>
      </c>
      <c r="D2839">
        <v>0</v>
      </c>
      <c r="E2839">
        <v>50</v>
      </c>
      <c r="F2839" t="s">
        <v>207</v>
      </c>
    </row>
    <row r="2840" spans="1:6" ht="15">
      <c r="A2840" t="s">
        <v>207</v>
      </c>
      <c r="B2840" s="54">
        <v>42423</v>
      </c>
      <c r="C2840">
        <v>0</v>
      </c>
      <c r="D2840">
        <v>0.1</v>
      </c>
      <c r="E2840">
        <v>54</v>
      </c>
      <c r="F2840" t="s">
        <v>207</v>
      </c>
    </row>
    <row r="2841" spans="1:6" ht="15">
      <c r="A2841" t="s">
        <v>207</v>
      </c>
      <c r="B2841" s="54">
        <v>42460</v>
      </c>
      <c r="C2841">
        <v>0</v>
      </c>
      <c r="D2841">
        <v>0</v>
      </c>
      <c r="E2841">
        <v>50</v>
      </c>
      <c r="F2841" t="s">
        <v>207</v>
      </c>
    </row>
    <row r="2842" spans="1:6" ht="15">
      <c r="A2842" t="s">
        <v>207</v>
      </c>
      <c r="B2842" s="54">
        <v>42502</v>
      </c>
      <c r="C2842">
        <v>0</v>
      </c>
      <c r="D2842">
        <v>0</v>
      </c>
      <c r="E2842">
        <v>54</v>
      </c>
      <c r="F2842" t="s">
        <v>207</v>
      </c>
    </row>
    <row r="2843" spans="1:6" ht="15">
      <c r="A2843" t="s">
        <v>207</v>
      </c>
      <c r="B2843" s="54">
        <v>42562</v>
      </c>
      <c r="C2843">
        <v>0</v>
      </c>
      <c r="D2843">
        <v>0</v>
      </c>
      <c r="E2843">
        <v>60</v>
      </c>
      <c r="F2843" t="s">
        <v>207</v>
      </c>
    </row>
    <row r="2844" spans="1:6" ht="15">
      <c r="A2844" t="s">
        <v>207</v>
      </c>
      <c r="B2844" s="54">
        <v>42606</v>
      </c>
      <c r="C2844">
        <v>0</v>
      </c>
      <c r="D2844">
        <v>0</v>
      </c>
      <c r="E2844">
        <v>57</v>
      </c>
      <c r="F2844" t="s">
        <v>207</v>
      </c>
    </row>
    <row r="2845" spans="1:6" ht="15">
      <c r="A2845" t="s">
        <v>207</v>
      </c>
      <c r="B2845" s="54">
        <v>42648</v>
      </c>
      <c r="C2845">
        <v>0</v>
      </c>
      <c r="D2845">
        <v>0</v>
      </c>
      <c r="E2845">
        <v>62</v>
      </c>
      <c r="F2845" t="s">
        <v>207</v>
      </c>
    </row>
    <row r="2846" spans="1:6" ht="15">
      <c r="A2846" t="s">
        <v>207</v>
      </c>
      <c r="B2846" s="54">
        <v>42712</v>
      </c>
      <c r="C2846">
        <v>0</v>
      </c>
      <c r="D2846">
        <v>0</v>
      </c>
      <c r="E2846">
        <v>60</v>
      </c>
      <c r="F2846" t="s">
        <v>207</v>
      </c>
    </row>
    <row r="2847" spans="1:6" ht="15">
      <c r="A2847" t="s">
        <v>207</v>
      </c>
      <c r="B2847" s="54">
        <v>42749</v>
      </c>
      <c r="C2847">
        <v>0</v>
      </c>
      <c r="D2847">
        <v>0</v>
      </c>
      <c r="E2847">
        <v>60</v>
      </c>
      <c r="F2847" t="s">
        <v>207</v>
      </c>
    </row>
    <row r="2848" spans="1:6" ht="15">
      <c r="A2848" t="s">
        <v>207</v>
      </c>
      <c r="B2848" s="54">
        <v>42797</v>
      </c>
      <c r="C2848">
        <v>0</v>
      </c>
      <c r="D2848">
        <v>0</v>
      </c>
      <c r="E2848">
        <v>60</v>
      </c>
      <c r="F2848" t="s">
        <v>207</v>
      </c>
    </row>
    <row r="2849" spans="1:6" ht="15">
      <c r="A2849" t="s">
        <v>207</v>
      </c>
      <c r="B2849" s="54">
        <v>42859</v>
      </c>
      <c r="C2849">
        <v>0</v>
      </c>
      <c r="D2849">
        <v>0</v>
      </c>
      <c r="E2849">
        <v>61</v>
      </c>
      <c r="F2849" t="s">
        <v>207</v>
      </c>
    </row>
    <row r="2850" spans="1:6" ht="15">
      <c r="A2850" t="s">
        <v>207</v>
      </c>
      <c r="B2850" s="54">
        <v>42934</v>
      </c>
      <c r="C2850">
        <v>0</v>
      </c>
      <c r="D2850">
        <v>0</v>
      </c>
      <c r="E2850">
        <v>49</v>
      </c>
      <c r="F2850" t="s">
        <v>207</v>
      </c>
    </row>
    <row r="2851" spans="1:6" ht="15">
      <c r="A2851" t="s">
        <v>207</v>
      </c>
      <c r="B2851" s="54">
        <v>42919</v>
      </c>
      <c r="C2851">
        <v>0</v>
      </c>
      <c r="D2851">
        <v>0</v>
      </c>
      <c r="E2851">
        <v>60</v>
      </c>
      <c r="F2851" t="s">
        <v>207</v>
      </c>
    </row>
    <row r="2852" spans="1:6" ht="15">
      <c r="A2852" t="s">
        <v>207</v>
      </c>
      <c r="B2852" s="54">
        <v>42969</v>
      </c>
      <c r="C2852">
        <v>0</v>
      </c>
      <c r="D2852">
        <v>0</v>
      </c>
      <c r="E2852">
        <v>50</v>
      </c>
      <c r="F2852" t="s">
        <v>207</v>
      </c>
    </row>
    <row r="2853" spans="1:6" ht="15">
      <c r="A2853" t="s">
        <v>207</v>
      </c>
      <c r="B2853" s="54">
        <v>43032</v>
      </c>
      <c r="C2853">
        <v>0</v>
      </c>
      <c r="D2853">
        <v>0</v>
      </c>
      <c r="E2853">
        <v>49</v>
      </c>
      <c r="F2853" t="s">
        <v>207</v>
      </c>
    </row>
    <row r="2854" spans="1:6" ht="15">
      <c r="A2854" t="s">
        <v>207</v>
      </c>
      <c r="B2854" s="54">
        <v>43067</v>
      </c>
      <c r="C2854">
        <v>0</v>
      </c>
      <c r="D2854">
        <v>0</v>
      </c>
      <c r="E2854">
        <v>46</v>
      </c>
      <c r="F2854" t="s">
        <v>207</v>
      </c>
    </row>
    <row r="2855" spans="1:6" ht="15">
      <c r="A2855" t="s">
        <v>207</v>
      </c>
      <c r="B2855" s="54">
        <v>43054</v>
      </c>
      <c r="C2855">
        <v>0</v>
      </c>
      <c r="D2855">
        <v>0</v>
      </c>
      <c r="E2855">
        <v>50</v>
      </c>
      <c r="F2855" t="s">
        <v>207</v>
      </c>
    </row>
    <row r="2856" spans="1:6" ht="15">
      <c r="A2856" t="s">
        <v>207</v>
      </c>
      <c r="B2856" s="54">
        <v>43079</v>
      </c>
      <c r="C2856">
        <v>0</v>
      </c>
      <c r="D2856">
        <v>0</v>
      </c>
      <c r="E2856">
        <v>43</v>
      </c>
      <c r="F2856" t="s">
        <v>207</v>
      </c>
    </row>
    <row r="2857" spans="1:6" ht="15">
      <c r="A2857" t="s">
        <v>207</v>
      </c>
      <c r="B2857" s="54">
        <v>43132</v>
      </c>
      <c r="C2857">
        <v>0</v>
      </c>
      <c r="D2857">
        <v>0</v>
      </c>
      <c r="E2857">
        <v>46</v>
      </c>
      <c r="F2857" t="s">
        <v>207</v>
      </c>
    </row>
    <row r="2858" spans="1:6" ht="15">
      <c r="A2858" t="s">
        <v>207</v>
      </c>
      <c r="B2858" s="54">
        <v>43132</v>
      </c>
      <c r="E2858">
        <v>46</v>
      </c>
      <c r="F2858" t="s">
        <v>207</v>
      </c>
    </row>
    <row r="2859" spans="1:6" ht="15">
      <c r="A2859" t="s">
        <v>207</v>
      </c>
      <c r="B2859" s="54">
        <v>43248</v>
      </c>
      <c r="E2859">
        <v>46</v>
      </c>
      <c r="F2859" t="s">
        <v>207</v>
      </c>
    </row>
    <row r="2860" spans="1:6" ht="15">
      <c r="A2860" t="s">
        <v>207</v>
      </c>
      <c r="B2860" s="54">
        <v>43248</v>
      </c>
      <c r="C2860">
        <v>0</v>
      </c>
      <c r="D2860">
        <v>0</v>
      </c>
      <c r="E2860">
        <v>46</v>
      </c>
      <c r="F2860" t="s">
        <v>207</v>
      </c>
    </row>
    <row r="2861" spans="1:6" ht="15">
      <c r="A2861" t="s">
        <v>207</v>
      </c>
      <c r="B2861" s="54">
        <v>43347</v>
      </c>
      <c r="C2861">
        <v>0</v>
      </c>
      <c r="D2861">
        <v>0</v>
      </c>
      <c r="E2861">
        <v>46</v>
      </c>
      <c r="F2861" t="s">
        <v>207</v>
      </c>
    </row>
    <row r="2862" spans="1:6" ht="15">
      <c r="A2862" t="s">
        <v>207</v>
      </c>
      <c r="B2862" s="54">
        <v>43347</v>
      </c>
      <c r="C2862">
        <v>0</v>
      </c>
      <c r="D2862">
        <v>0</v>
      </c>
      <c r="E2862">
        <v>46</v>
      </c>
      <c r="F2862" t="s">
        <v>207</v>
      </c>
    </row>
    <row r="2863" spans="1:6" ht="15">
      <c r="A2863" t="s">
        <v>207</v>
      </c>
      <c r="B2863" s="54">
        <v>43306</v>
      </c>
      <c r="C2863">
        <v>0</v>
      </c>
      <c r="D2863">
        <v>0</v>
      </c>
      <c r="E2863">
        <v>44</v>
      </c>
      <c r="F2863" t="s">
        <v>207</v>
      </c>
    </row>
    <row r="2864" spans="1:6" ht="15">
      <c r="A2864" t="s">
        <v>207</v>
      </c>
      <c r="B2864" s="54">
        <v>43391</v>
      </c>
      <c r="C2864">
        <v>0</v>
      </c>
      <c r="D2864">
        <v>0</v>
      </c>
      <c r="E2864">
        <v>45</v>
      </c>
      <c r="F2864" t="s">
        <v>207</v>
      </c>
    </row>
    <row r="2865" spans="1:6" ht="15">
      <c r="A2865" t="s">
        <v>207</v>
      </c>
      <c r="B2865" s="54">
        <v>43425</v>
      </c>
      <c r="C2865">
        <v>0</v>
      </c>
      <c r="D2865">
        <v>0</v>
      </c>
      <c r="E2865">
        <v>45</v>
      </c>
      <c r="F2865" t="s">
        <v>207</v>
      </c>
    </row>
    <row r="2866" spans="1:6" ht="15">
      <c r="A2866" t="s">
        <v>207</v>
      </c>
      <c r="B2866" s="54">
        <v>43479</v>
      </c>
      <c r="C2866">
        <v>0</v>
      </c>
      <c r="D2866">
        <v>0</v>
      </c>
      <c r="E2866">
        <v>44</v>
      </c>
      <c r="F2866" t="s">
        <v>207</v>
      </c>
    </row>
    <row r="2867" spans="1:6" ht="15">
      <c r="A2867" t="s">
        <v>207</v>
      </c>
      <c r="B2867" s="54">
        <v>43648</v>
      </c>
      <c r="C2867">
        <v>0</v>
      </c>
      <c r="D2867">
        <v>0</v>
      </c>
      <c r="E2867">
        <v>90</v>
      </c>
      <c r="F2867" t="s">
        <v>207</v>
      </c>
    </row>
    <row r="2868" spans="1:6" ht="15">
      <c r="A2868" t="s">
        <v>207</v>
      </c>
      <c r="B2868" s="54">
        <v>43711</v>
      </c>
      <c r="C2868">
        <v>0</v>
      </c>
      <c r="D2868">
        <v>0</v>
      </c>
      <c r="E2868">
        <v>88</v>
      </c>
      <c r="F2868" t="s">
        <v>207</v>
      </c>
    </row>
    <row r="2869" spans="1:6" ht="15">
      <c r="A2869" t="s">
        <v>207</v>
      </c>
      <c r="B2869" s="54">
        <v>43767</v>
      </c>
      <c r="C2869">
        <v>0</v>
      </c>
      <c r="D2869">
        <v>0</v>
      </c>
      <c r="E2869">
        <v>86</v>
      </c>
      <c r="F2869" t="s">
        <v>207</v>
      </c>
    </row>
    <row r="2870" spans="1:6" ht="15">
      <c r="A2870" t="s">
        <v>207</v>
      </c>
      <c r="B2870" s="54">
        <v>43815</v>
      </c>
      <c r="C2870">
        <v>0</v>
      </c>
      <c r="D2870">
        <v>0</v>
      </c>
      <c r="E2870">
        <v>88</v>
      </c>
      <c r="F2870" t="s">
        <v>207</v>
      </c>
    </row>
    <row r="2871" spans="1:6" ht="15">
      <c r="A2871" t="s">
        <v>209</v>
      </c>
      <c r="B2871" s="54">
        <v>40054</v>
      </c>
      <c r="C2871">
        <v>0</v>
      </c>
      <c r="D2871">
        <v>0</v>
      </c>
      <c r="E2871">
        <v>75</v>
      </c>
      <c r="F2871" t="s">
        <v>209</v>
      </c>
    </row>
    <row r="2872" spans="1:6" ht="15">
      <c r="A2872" t="s">
        <v>209</v>
      </c>
      <c r="B2872" s="54">
        <v>40076</v>
      </c>
      <c r="C2872">
        <v>0</v>
      </c>
      <c r="D2872">
        <v>0</v>
      </c>
      <c r="E2872">
        <v>75</v>
      </c>
      <c r="F2872" t="s">
        <v>209</v>
      </c>
    </row>
    <row r="2873" spans="1:6" ht="15">
      <c r="A2873" t="s">
        <v>209</v>
      </c>
      <c r="B2873" s="54">
        <v>40084</v>
      </c>
      <c r="C2873">
        <v>0.5</v>
      </c>
      <c r="D2873">
        <v>1</v>
      </c>
      <c r="E2873">
        <v>79</v>
      </c>
      <c r="F2873" t="s">
        <v>209</v>
      </c>
    </row>
    <row r="2874" spans="1:6" ht="15">
      <c r="A2874" t="s">
        <v>209</v>
      </c>
      <c r="B2874" s="54">
        <v>40125</v>
      </c>
      <c r="C2874">
        <v>0</v>
      </c>
      <c r="D2874">
        <v>0</v>
      </c>
      <c r="E2874">
        <v>74</v>
      </c>
      <c r="F2874" t="s">
        <v>209</v>
      </c>
    </row>
    <row r="2875" spans="1:6" ht="15">
      <c r="A2875" t="s">
        <v>209</v>
      </c>
      <c r="B2875" s="54">
        <v>40167</v>
      </c>
      <c r="C2875">
        <v>0</v>
      </c>
      <c r="D2875">
        <v>0</v>
      </c>
      <c r="E2875">
        <v>75</v>
      </c>
      <c r="F2875" t="s">
        <v>209</v>
      </c>
    </row>
    <row r="2876" spans="1:6" ht="15">
      <c r="A2876" t="s">
        <v>209</v>
      </c>
      <c r="B2876" s="54">
        <v>40185</v>
      </c>
      <c r="C2876">
        <v>0.5</v>
      </c>
      <c r="D2876">
        <v>1</v>
      </c>
      <c r="E2876">
        <v>74</v>
      </c>
      <c r="F2876" t="s">
        <v>209</v>
      </c>
    </row>
    <row r="2877" spans="1:6" ht="15">
      <c r="A2877" t="s">
        <v>209</v>
      </c>
      <c r="B2877" s="54">
        <v>40203</v>
      </c>
      <c r="C2877">
        <v>0.5</v>
      </c>
      <c r="D2877">
        <v>0</v>
      </c>
      <c r="E2877">
        <v>79</v>
      </c>
      <c r="F2877" t="s">
        <v>209</v>
      </c>
    </row>
    <row r="2878" spans="1:6" ht="15">
      <c r="A2878" t="s">
        <v>209</v>
      </c>
      <c r="B2878" s="54">
        <v>40208</v>
      </c>
      <c r="C2878">
        <v>0.5</v>
      </c>
      <c r="D2878">
        <v>0.5</v>
      </c>
      <c r="E2878">
        <v>77</v>
      </c>
      <c r="F2878" t="s">
        <v>209</v>
      </c>
    </row>
    <row r="2879" spans="1:6" ht="15">
      <c r="A2879" t="s">
        <v>209</v>
      </c>
      <c r="B2879" s="54">
        <v>40253</v>
      </c>
      <c r="C2879">
        <v>0</v>
      </c>
      <c r="D2879">
        <v>0</v>
      </c>
      <c r="E2879">
        <v>75</v>
      </c>
      <c r="F2879" t="s">
        <v>209</v>
      </c>
    </row>
    <row r="2880" spans="1:6" ht="15">
      <c r="A2880" t="s">
        <v>209</v>
      </c>
      <c r="B2880" s="54">
        <v>40293</v>
      </c>
      <c r="C2880">
        <v>0</v>
      </c>
      <c r="D2880">
        <v>0.5</v>
      </c>
      <c r="E2880">
        <v>75</v>
      </c>
      <c r="F2880" t="s">
        <v>209</v>
      </c>
    </row>
    <row r="2881" spans="1:6" ht="15">
      <c r="A2881" t="s">
        <v>209</v>
      </c>
      <c r="B2881" s="54">
        <v>40325</v>
      </c>
      <c r="C2881">
        <v>1</v>
      </c>
      <c r="D2881">
        <v>0</v>
      </c>
      <c r="E2881">
        <v>990.1</v>
      </c>
      <c r="F2881" t="s">
        <v>209</v>
      </c>
    </row>
    <row r="2882" spans="1:6" ht="15">
      <c r="A2882" t="s">
        <v>209</v>
      </c>
      <c r="B2882" s="54">
        <v>40348</v>
      </c>
      <c r="E2882">
        <v>973.7</v>
      </c>
      <c r="F2882" t="s">
        <v>209</v>
      </c>
    </row>
    <row r="2883" spans="1:6" ht="15">
      <c r="A2883" t="s">
        <v>209</v>
      </c>
      <c r="B2883" s="54">
        <v>40349</v>
      </c>
      <c r="E2883">
        <v>973.7</v>
      </c>
      <c r="F2883" t="s">
        <v>209</v>
      </c>
    </row>
    <row r="2884" spans="1:6" ht="15">
      <c r="A2884" t="s">
        <v>209</v>
      </c>
      <c r="B2884" s="54">
        <v>40371</v>
      </c>
      <c r="C2884">
        <v>0</v>
      </c>
      <c r="D2884">
        <v>0</v>
      </c>
      <c r="E2884">
        <v>65</v>
      </c>
      <c r="F2884" t="s">
        <v>209</v>
      </c>
    </row>
    <row r="2885" spans="1:6" ht="15">
      <c r="A2885" t="s">
        <v>209</v>
      </c>
      <c r="B2885" s="54">
        <v>40395</v>
      </c>
      <c r="C2885">
        <v>0</v>
      </c>
      <c r="D2885">
        <v>0</v>
      </c>
      <c r="E2885">
        <v>68</v>
      </c>
      <c r="F2885" t="s">
        <v>209</v>
      </c>
    </row>
    <row r="2886" spans="1:6" ht="15">
      <c r="A2886" t="s">
        <v>209</v>
      </c>
      <c r="B2886" s="54">
        <v>40464</v>
      </c>
      <c r="C2886">
        <v>0.5</v>
      </c>
      <c r="D2886">
        <v>0.5</v>
      </c>
      <c r="E2886">
        <v>68</v>
      </c>
      <c r="F2886" t="s">
        <v>209</v>
      </c>
    </row>
    <row r="2887" spans="1:6" ht="15">
      <c r="A2887" t="s">
        <v>209</v>
      </c>
      <c r="B2887" s="54">
        <v>40496</v>
      </c>
      <c r="C2887">
        <v>1</v>
      </c>
      <c r="D2887">
        <v>0</v>
      </c>
      <c r="E2887">
        <v>60</v>
      </c>
      <c r="F2887" t="s">
        <v>209</v>
      </c>
    </row>
    <row r="2888" spans="1:6" ht="15">
      <c r="A2888" t="s">
        <v>209</v>
      </c>
      <c r="B2888" s="54">
        <v>40560</v>
      </c>
      <c r="C2888">
        <v>0</v>
      </c>
      <c r="D2888">
        <v>0.5</v>
      </c>
      <c r="E2888">
        <v>65</v>
      </c>
      <c r="F2888" t="s">
        <v>209</v>
      </c>
    </row>
    <row r="2889" spans="1:6" ht="15">
      <c r="A2889" t="s">
        <v>209</v>
      </c>
      <c r="B2889" s="54">
        <v>40600</v>
      </c>
      <c r="C2889">
        <v>0</v>
      </c>
      <c r="D2889">
        <v>0.5</v>
      </c>
      <c r="E2889">
        <v>65</v>
      </c>
      <c r="F2889" t="s">
        <v>209</v>
      </c>
    </row>
    <row r="2890" spans="1:6" ht="15">
      <c r="A2890" t="s">
        <v>209</v>
      </c>
      <c r="B2890" s="54">
        <v>40615</v>
      </c>
      <c r="C2890">
        <v>0</v>
      </c>
      <c r="D2890">
        <v>0</v>
      </c>
      <c r="E2890">
        <v>65</v>
      </c>
      <c r="F2890" t="s">
        <v>209</v>
      </c>
    </row>
    <row r="2891" spans="1:6" ht="15">
      <c r="A2891" t="s">
        <v>209</v>
      </c>
      <c r="B2891" s="54">
        <v>40642</v>
      </c>
      <c r="E2891">
        <v>954.3</v>
      </c>
      <c r="F2891" t="s">
        <v>209</v>
      </c>
    </row>
    <row r="2892" spans="1:6" ht="15">
      <c r="A2892" t="s">
        <v>209</v>
      </c>
      <c r="B2892" s="54">
        <v>40646</v>
      </c>
      <c r="C2892">
        <v>0</v>
      </c>
      <c r="D2892">
        <v>0</v>
      </c>
      <c r="E2892">
        <v>58</v>
      </c>
      <c r="F2892" t="s">
        <v>209</v>
      </c>
    </row>
    <row r="2893" spans="1:6" ht="15">
      <c r="A2893" t="s">
        <v>209</v>
      </c>
      <c r="B2893" s="54">
        <v>40676</v>
      </c>
      <c r="C2893">
        <v>0</v>
      </c>
      <c r="D2893">
        <v>0</v>
      </c>
      <c r="E2893">
        <v>58</v>
      </c>
      <c r="F2893" t="s">
        <v>209</v>
      </c>
    </row>
    <row r="2894" spans="1:6" ht="15">
      <c r="A2894" t="s">
        <v>209</v>
      </c>
      <c r="B2894" s="54">
        <v>40720</v>
      </c>
      <c r="C2894">
        <v>0</v>
      </c>
      <c r="D2894">
        <v>0</v>
      </c>
      <c r="E2894">
        <v>57</v>
      </c>
      <c r="F2894" t="s">
        <v>209</v>
      </c>
    </row>
    <row r="2895" spans="1:6" ht="15">
      <c r="A2895" t="s">
        <v>209</v>
      </c>
      <c r="B2895" s="54">
        <v>40750</v>
      </c>
      <c r="C2895">
        <v>0</v>
      </c>
      <c r="D2895">
        <v>0</v>
      </c>
      <c r="E2895">
        <v>55</v>
      </c>
      <c r="F2895" t="s">
        <v>209</v>
      </c>
    </row>
    <row r="2896" spans="1:6" ht="15">
      <c r="A2896" t="s">
        <v>209</v>
      </c>
      <c r="B2896" s="54">
        <v>40764</v>
      </c>
      <c r="C2896">
        <v>0</v>
      </c>
      <c r="D2896">
        <v>0</v>
      </c>
      <c r="E2896">
        <v>57</v>
      </c>
      <c r="F2896" t="s">
        <v>209</v>
      </c>
    </row>
    <row r="2897" spans="1:6" ht="15">
      <c r="A2897" t="s">
        <v>209</v>
      </c>
      <c r="B2897" s="54">
        <v>40833</v>
      </c>
      <c r="C2897">
        <v>0</v>
      </c>
      <c r="D2897">
        <v>0</v>
      </c>
      <c r="E2897">
        <v>53</v>
      </c>
      <c r="F2897" t="s">
        <v>209</v>
      </c>
    </row>
    <row r="2898" spans="1:6" ht="15">
      <c r="A2898" t="s">
        <v>209</v>
      </c>
      <c r="B2898" s="54">
        <v>40867</v>
      </c>
      <c r="C2898">
        <v>0</v>
      </c>
      <c r="D2898">
        <v>0</v>
      </c>
      <c r="E2898">
        <v>51</v>
      </c>
      <c r="F2898" t="s">
        <v>209</v>
      </c>
    </row>
    <row r="2899" spans="1:6" ht="15">
      <c r="A2899" t="s">
        <v>209</v>
      </c>
      <c r="B2899" s="54">
        <v>40876</v>
      </c>
      <c r="C2899">
        <v>0</v>
      </c>
      <c r="D2899">
        <v>0</v>
      </c>
      <c r="E2899">
        <v>51</v>
      </c>
      <c r="F2899" t="s">
        <v>209</v>
      </c>
    </row>
    <row r="2900" spans="1:6" ht="15">
      <c r="A2900" t="s">
        <v>209</v>
      </c>
      <c r="B2900" s="54">
        <v>40883</v>
      </c>
      <c r="C2900">
        <v>0</v>
      </c>
      <c r="D2900">
        <v>0</v>
      </c>
      <c r="E2900">
        <v>90</v>
      </c>
      <c r="F2900" t="s">
        <v>209</v>
      </c>
    </row>
    <row r="2901" spans="1:6" ht="15">
      <c r="A2901" t="s">
        <v>209</v>
      </c>
      <c r="B2901" s="54">
        <v>40898</v>
      </c>
      <c r="C2901">
        <v>0</v>
      </c>
      <c r="D2901">
        <v>0</v>
      </c>
      <c r="E2901">
        <v>84</v>
      </c>
      <c r="F2901" t="s">
        <v>209</v>
      </c>
    </row>
    <row r="2902" spans="1:6" ht="15">
      <c r="A2902" t="s">
        <v>209</v>
      </c>
      <c r="B2902" s="54">
        <v>40946</v>
      </c>
      <c r="C2902">
        <v>0</v>
      </c>
      <c r="D2902">
        <v>0</v>
      </c>
      <c r="E2902">
        <v>84</v>
      </c>
      <c r="F2902" t="s">
        <v>209</v>
      </c>
    </row>
    <row r="2903" spans="1:6" ht="15">
      <c r="A2903" t="s">
        <v>209</v>
      </c>
      <c r="B2903" s="54">
        <v>41032</v>
      </c>
      <c r="E2903">
        <v>88</v>
      </c>
      <c r="F2903" t="s">
        <v>209</v>
      </c>
    </row>
    <row r="2904" spans="1:6" ht="15">
      <c r="A2904" t="s">
        <v>209</v>
      </c>
      <c r="B2904" s="54">
        <v>41063</v>
      </c>
      <c r="C2904">
        <v>0</v>
      </c>
      <c r="D2904">
        <v>0</v>
      </c>
      <c r="E2904">
        <v>88</v>
      </c>
      <c r="F2904" t="s">
        <v>209</v>
      </c>
    </row>
    <row r="2905" spans="1:6" ht="15">
      <c r="A2905" t="s">
        <v>209</v>
      </c>
      <c r="B2905" s="54">
        <v>41091</v>
      </c>
      <c r="C2905">
        <v>0</v>
      </c>
      <c r="D2905">
        <v>0</v>
      </c>
      <c r="E2905">
        <v>80</v>
      </c>
      <c r="F2905" t="s">
        <v>209</v>
      </c>
    </row>
    <row r="2906" spans="1:6" ht="15">
      <c r="A2906" t="s">
        <v>209</v>
      </c>
      <c r="B2906" s="54">
        <v>41123</v>
      </c>
      <c r="C2906">
        <v>0</v>
      </c>
      <c r="D2906">
        <v>0</v>
      </c>
      <c r="E2906">
        <v>85</v>
      </c>
      <c r="F2906" t="s">
        <v>209</v>
      </c>
    </row>
    <row r="2907" spans="1:6" ht="15">
      <c r="A2907" t="s">
        <v>209</v>
      </c>
      <c r="B2907" s="54">
        <v>41123</v>
      </c>
      <c r="C2907">
        <v>0</v>
      </c>
      <c r="D2907">
        <v>0</v>
      </c>
      <c r="E2907">
        <v>53</v>
      </c>
      <c r="F2907" t="s">
        <v>209</v>
      </c>
    </row>
    <row r="2908" spans="1:6" ht="15">
      <c r="A2908" t="s">
        <v>209</v>
      </c>
      <c r="B2908" s="54">
        <v>41163</v>
      </c>
      <c r="C2908">
        <v>0</v>
      </c>
      <c r="D2908">
        <v>0</v>
      </c>
      <c r="E2908">
        <v>85</v>
      </c>
      <c r="F2908" t="s">
        <v>209</v>
      </c>
    </row>
    <row r="2909" spans="1:6" ht="15">
      <c r="A2909" t="s">
        <v>209</v>
      </c>
      <c r="B2909" s="54">
        <v>41278</v>
      </c>
      <c r="C2909">
        <v>0</v>
      </c>
      <c r="D2909">
        <v>0</v>
      </c>
      <c r="E2909">
        <v>85</v>
      </c>
      <c r="F2909" t="s">
        <v>209</v>
      </c>
    </row>
    <row r="2910" spans="1:6" ht="15">
      <c r="A2910" t="s">
        <v>209</v>
      </c>
      <c r="B2910" s="54">
        <v>41256</v>
      </c>
      <c r="C2910">
        <v>0</v>
      </c>
      <c r="D2910">
        <v>0</v>
      </c>
      <c r="E2910">
        <v>85</v>
      </c>
      <c r="F2910" t="s">
        <v>209</v>
      </c>
    </row>
    <row r="2911" spans="1:6" ht="15">
      <c r="A2911" t="s">
        <v>209</v>
      </c>
      <c r="B2911" s="54">
        <v>41340</v>
      </c>
      <c r="C2911">
        <v>0</v>
      </c>
      <c r="D2911">
        <v>0</v>
      </c>
      <c r="E2911">
        <v>82</v>
      </c>
      <c r="F2911" t="s">
        <v>209</v>
      </c>
    </row>
    <row r="2912" spans="1:6" ht="15">
      <c r="A2912" t="s">
        <v>209</v>
      </c>
      <c r="B2912" s="54">
        <v>41381</v>
      </c>
      <c r="C2912">
        <v>0</v>
      </c>
      <c r="D2912">
        <v>0</v>
      </c>
      <c r="E2912">
        <v>79</v>
      </c>
      <c r="F2912" t="s">
        <v>209</v>
      </c>
    </row>
    <row r="2913" spans="1:6" ht="15">
      <c r="A2913" t="s">
        <v>209</v>
      </c>
      <c r="B2913" s="54">
        <v>41414</v>
      </c>
      <c r="C2913">
        <v>0</v>
      </c>
      <c r="D2913">
        <v>0</v>
      </c>
      <c r="E2913">
        <v>81</v>
      </c>
      <c r="F2913" t="s">
        <v>209</v>
      </c>
    </row>
    <row r="2914" spans="1:6" ht="15">
      <c r="A2914" t="s">
        <v>209</v>
      </c>
      <c r="B2914" s="54">
        <v>41445</v>
      </c>
      <c r="C2914">
        <v>0</v>
      </c>
      <c r="D2914">
        <v>0</v>
      </c>
      <c r="E2914">
        <v>80</v>
      </c>
      <c r="F2914" t="s">
        <v>209</v>
      </c>
    </row>
    <row r="2915" spans="1:6" ht="15">
      <c r="A2915" t="s">
        <v>209</v>
      </c>
      <c r="B2915" s="54">
        <v>41487</v>
      </c>
      <c r="C2915">
        <v>0.5</v>
      </c>
      <c r="D2915">
        <v>0.5</v>
      </c>
      <c r="E2915">
        <v>80</v>
      </c>
      <c r="F2915" t="s">
        <v>209</v>
      </c>
    </row>
    <row r="2916" spans="1:6" ht="15">
      <c r="A2916" t="s">
        <v>209</v>
      </c>
      <c r="B2916" s="54">
        <v>41526</v>
      </c>
      <c r="C2916">
        <v>1</v>
      </c>
      <c r="D2916">
        <v>0.5</v>
      </c>
      <c r="E2916">
        <v>79</v>
      </c>
      <c r="F2916" t="s">
        <v>209</v>
      </c>
    </row>
    <row r="2917" spans="1:6" ht="15">
      <c r="A2917" t="s">
        <v>209</v>
      </c>
      <c r="B2917" s="54">
        <v>41526</v>
      </c>
      <c r="C2917">
        <v>1</v>
      </c>
      <c r="D2917">
        <v>0.5</v>
      </c>
      <c r="E2917">
        <v>79</v>
      </c>
      <c r="F2917" t="s">
        <v>209</v>
      </c>
    </row>
    <row r="2918" spans="1:6" ht="15">
      <c r="A2918" t="s">
        <v>209</v>
      </c>
      <c r="B2918" s="54">
        <v>41555</v>
      </c>
      <c r="C2918">
        <v>0</v>
      </c>
      <c r="D2918">
        <v>0</v>
      </c>
      <c r="E2918">
        <v>72</v>
      </c>
      <c r="F2918" t="s">
        <v>209</v>
      </c>
    </row>
    <row r="2919" spans="1:6" ht="15">
      <c r="A2919" t="s">
        <v>209</v>
      </c>
      <c r="B2919" s="54">
        <v>41568</v>
      </c>
      <c r="C2919">
        <v>0</v>
      </c>
      <c r="D2919">
        <v>0</v>
      </c>
      <c r="E2919">
        <v>72</v>
      </c>
      <c r="F2919" t="s">
        <v>209</v>
      </c>
    </row>
    <row r="2920" spans="1:6" ht="15">
      <c r="A2920" t="s">
        <v>209</v>
      </c>
      <c r="B2920" s="54">
        <v>41606</v>
      </c>
      <c r="C2920">
        <v>0</v>
      </c>
      <c r="D2920">
        <v>0</v>
      </c>
      <c r="E2920">
        <v>71</v>
      </c>
      <c r="F2920" t="s">
        <v>209</v>
      </c>
    </row>
    <row r="2921" spans="1:6" ht="15">
      <c r="A2921" t="s">
        <v>209</v>
      </c>
      <c r="B2921" s="54">
        <v>41646</v>
      </c>
      <c r="C2921">
        <v>0</v>
      </c>
      <c r="D2921">
        <v>0</v>
      </c>
      <c r="E2921">
        <v>73</v>
      </c>
      <c r="F2921" t="s">
        <v>209</v>
      </c>
    </row>
    <row r="2922" spans="1:6" ht="15">
      <c r="A2922" t="s">
        <v>209</v>
      </c>
      <c r="B2922" s="54">
        <v>41682</v>
      </c>
      <c r="C2922">
        <v>0.5</v>
      </c>
      <c r="D2922">
        <v>0.5</v>
      </c>
      <c r="E2922">
        <v>72</v>
      </c>
      <c r="F2922" t="s">
        <v>209</v>
      </c>
    </row>
    <row r="2923" spans="1:6" ht="15">
      <c r="A2923" t="s">
        <v>209</v>
      </c>
      <c r="B2923" s="54">
        <v>41684</v>
      </c>
      <c r="C2923">
        <v>0</v>
      </c>
      <c r="D2923">
        <v>0</v>
      </c>
      <c r="E2923">
        <v>70</v>
      </c>
      <c r="F2923" t="s">
        <v>209</v>
      </c>
    </row>
    <row r="2924" spans="1:6" ht="15">
      <c r="A2924" t="s">
        <v>209</v>
      </c>
      <c r="B2924" s="54">
        <v>41713</v>
      </c>
      <c r="C2924">
        <v>0</v>
      </c>
      <c r="D2924">
        <v>0</v>
      </c>
      <c r="E2924">
        <v>71</v>
      </c>
      <c r="F2924" t="s">
        <v>209</v>
      </c>
    </row>
    <row r="2925" spans="1:6" ht="15">
      <c r="A2925" t="s">
        <v>209</v>
      </c>
      <c r="B2925" s="54">
        <v>41716</v>
      </c>
      <c r="C2925">
        <v>0</v>
      </c>
      <c r="D2925">
        <v>0</v>
      </c>
      <c r="E2925">
        <v>961.1</v>
      </c>
      <c r="F2925" t="s">
        <v>209</v>
      </c>
    </row>
    <row r="2926" spans="1:6" ht="15">
      <c r="A2926" t="s">
        <v>209</v>
      </c>
      <c r="B2926" s="54">
        <v>41740</v>
      </c>
      <c r="C2926">
        <v>0</v>
      </c>
      <c r="D2926">
        <v>0</v>
      </c>
      <c r="E2926">
        <v>63</v>
      </c>
      <c r="F2926" t="s">
        <v>209</v>
      </c>
    </row>
    <row r="2927" spans="1:6" ht="15">
      <c r="A2927" t="s">
        <v>209</v>
      </c>
      <c r="B2927" s="54">
        <v>41777</v>
      </c>
      <c r="C2927">
        <v>0</v>
      </c>
      <c r="D2927">
        <v>0</v>
      </c>
      <c r="E2927">
        <v>62</v>
      </c>
      <c r="F2927" t="s">
        <v>209</v>
      </c>
    </row>
    <row r="2928" spans="1:6" ht="15">
      <c r="A2928" t="s">
        <v>209</v>
      </c>
      <c r="B2928" s="54">
        <v>41808</v>
      </c>
      <c r="C2928">
        <v>0.5</v>
      </c>
      <c r="D2928">
        <v>0.5</v>
      </c>
      <c r="E2928">
        <v>60</v>
      </c>
      <c r="F2928" t="s">
        <v>209</v>
      </c>
    </row>
    <row r="2929" spans="1:6" ht="15">
      <c r="A2929" t="s">
        <v>209</v>
      </c>
      <c r="B2929" s="54">
        <v>41836</v>
      </c>
      <c r="C2929">
        <v>0.5</v>
      </c>
      <c r="D2929">
        <v>0.5</v>
      </c>
      <c r="E2929">
        <v>61</v>
      </c>
      <c r="F2929" t="s">
        <v>209</v>
      </c>
    </row>
    <row r="2930" spans="1:6" ht="15">
      <c r="A2930" t="s">
        <v>209</v>
      </c>
      <c r="B2930" s="54">
        <v>41869</v>
      </c>
      <c r="C2930">
        <v>0</v>
      </c>
      <c r="D2930">
        <v>0</v>
      </c>
      <c r="E2930">
        <v>84</v>
      </c>
      <c r="F2930" t="s">
        <v>209</v>
      </c>
    </row>
    <row r="2931" spans="1:6" ht="15">
      <c r="A2931" t="s">
        <v>209</v>
      </c>
      <c r="B2931" s="54">
        <v>41918</v>
      </c>
      <c r="C2931">
        <v>0</v>
      </c>
      <c r="D2931">
        <v>0</v>
      </c>
      <c r="E2931">
        <v>86</v>
      </c>
      <c r="F2931" t="s">
        <v>209</v>
      </c>
    </row>
    <row r="2932" spans="1:6" ht="15">
      <c r="A2932" t="s">
        <v>209</v>
      </c>
      <c r="B2932" s="54">
        <v>41950</v>
      </c>
      <c r="C2932">
        <v>0</v>
      </c>
      <c r="D2932">
        <v>0</v>
      </c>
      <c r="E2932">
        <v>88</v>
      </c>
      <c r="F2932" t="s">
        <v>209</v>
      </c>
    </row>
    <row r="2933" spans="1:6" ht="15">
      <c r="A2933" t="s">
        <v>209</v>
      </c>
      <c r="B2933" s="54">
        <v>41950</v>
      </c>
      <c r="C2933">
        <v>0</v>
      </c>
      <c r="D2933">
        <v>0</v>
      </c>
      <c r="E2933">
        <v>88</v>
      </c>
      <c r="F2933" t="s">
        <v>209</v>
      </c>
    </row>
    <row r="2934" spans="1:6" ht="15">
      <c r="A2934" t="s">
        <v>209</v>
      </c>
      <c r="B2934" s="54">
        <v>42002</v>
      </c>
      <c r="C2934">
        <v>0</v>
      </c>
      <c r="D2934">
        <v>0</v>
      </c>
      <c r="E2934">
        <v>88</v>
      </c>
      <c r="F2934" t="s">
        <v>209</v>
      </c>
    </row>
    <row r="2935" spans="1:6" ht="15">
      <c r="A2935" t="s">
        <v>209</v>
      </c>
      <c r="B2935" s="54">
        <v>42025</v>
      </c>
      <c r="C2935">
        <v>0</v>
      </c>
      <c r="D2935">
        <v>0</v>
      </c>
      <c r="E2935">
        <v>90</v>
      </c>
      <c r="F2935" t="s">
        <v>209</v>
      </c>
    </row>
    <row r="2936" spans="1:6" ht="15">
      <c r="A2936" t="s">
        <v>209</v>
      </c>
      <c r="B2936" s="54">
        <v>42060</v>
      </c>
      <c r="C2936">
        <v>0</v>
      </c>
      <c r="D2936">
        <v>0</v>
      </c>
      <c r="E2936">
        <v>85</v>
      </c>
      <c r="F2936" t="s">
        <v>209</v>
      </c>
    </row>
    <row r="2937" spans="1:6" ht="15">
      <c r="A2937" t="s">
        <v>209</v>
      </c>
      <c r="B2937" s="54">
        <v>42093</v>
      </c>
      <c r="C2937">
        <v>0</v>
      </c>
      <c r="D2937">
        <v>0</v>
      </c>
      <c r="E2937">
        <v>87</v>
      </c>
      <c r="F2937" t="s">
        <v>209</v>
      </c>
    </row>
    <row r="2938" spans="1:6" ht="15">
      <c r="A2938" t="s">
        <v>209</v>
      </c>
      <c r="B2938" s="54">
        <v>42125</v>
      </c>
      <c r="C2938">
        <v>0</v>
      </c>
      <c r="D2938">
        <v>0</v>
      </c>
      <c r="E2938">
        <v>80</v>
      </c>
      <c r="F2938" t="s">
        <v>209</v>
      </c>
    </row>
    <row r="2939" spans="1:6" ht="15">
      <c r="A2939" t="s">
        <v>209</v>
      </c>
      <c r="B2939" s="54">
        <v>42140</v>
      </c>
      <c r="C2939">
        <v>0</v>
      </c>
      <c r="D2939">
        <v>0</v>
      </c>
      <c r="E2939">
        <v>996.4</v>
      </c>
      <c r="F2939" t="s">
        <v>209</v>
      </c>
    </row>
    <row r="2940" spans="1:6" ht="15">
      <c r="A2940" t="s">
        <v>209</v>
      </c>
      <c r="B2940" s="54">
        <v>42165</v>
      </c>
      <c r="C2940">
        <v>0</v>
      </c>
      <c r="D2940">
        <v>0</v>
      </c>
      <c r="E2940">
        <v>78</v>
      </c>
      <c r="F2940" t="s">
        <v>209</v>
      </c>
    </row>
    <row r="2941" spans="1:6" ht="15">
      <c r="A2941" t="s">
        <v>209</v>
      </c>
      <c r="B2941" s="54">
        <v>42200</v>
      </c>
      <c r="C2941">
        <v>0</v>
      </c>
      <c r="D2941">
        <v>0</v>
      </c>
      <c r="E2941">
        <v>75</v>
      </c>
      <c r="F2941" t="s">
        <v>209</v>
      </c>
    </row>
    <row r="2942" spans="1:6" ht="15">
      <c r="A2942" t="s">
        <v>209</v>
      </c>
      <c r="B2942" s="54">
        <v>42264</v>
      </c>
      <c r="D2942">
        <v>0</v>
      </c>
      <c r="E2942">
        <v>77</v>
      </c>
      <c r="F2942" t="s">
        <v>209</v>
      </c>
    </row>
    <row r="2943" spans="1:6" ht="15">
      <c r="A2943" t="s">
        <v>209</v>
      </c>
      <c r="B2943" s="54">
        <v>42283</v>
      </c>
      <c r="C2943">
        <v>0</v>
      </c>
      <c r="D2943">
        <v>0</v>
      </c>
      <c r="E2943">
        <v>75</v>
      </c>
      <c r="F2943" t="s">
        <v>209</v>
      </c>
    </row>
    <row r="2944" spans="1:6" ht="15">
      <c r="A2944" t="s">
        <v>209</v>
      </c>
      <c r="B2944" s="54">
        <v>42376</v>
      </c>
      <c r="C2944">
        <v>0.2</v>
      </c>
      <c r="D2944">
        <v>0.1</v>
      </c>
      <c r="E2944">
        <v>74</v>
      </c>
      <c r="F2944" t="s">
        <v>209</v>
      </c>
    </row>
    <row r="2945" spans="1:6" ht="15">
      <c r="A2945" t="s">
        <v>209</v>
      </c>
      <c r="B2945" s="54">
        <v>42340</v>
      </c>
      <c r="C2945">
        <v>0</v>
      </c>
      <c r="D2945">
        <v>0</v>
      </c>
      <c r="E2945">
        <v>77</v>
      </c>
      <c r="F2945" t="s">
        <v>209</v>
      </c>
    </row>
    <row r="2946" spans="1:6" ht="15">
      <c r="A2946" t="s">
        <v>209</v>
      </c>
      <c r="B2946" s="54">
        <v>42418</v>
      </c>
      <c r="C2946">
        <v>0.1</v>
      </c>
      <c r="D2946">
        <v>0.3</v>
      </c>
      <c r="E2946">
        <v>75</v>
      </c>
      <c r="F2946" t="s">
        <v>209</v>
      </c>
    </row>
    <row r="2947" spans="1:6" ht="15">
      <c r="A2947" t="s">
        <v>209</v>
      </c>
      <c r="B2947" s="54">
        <v>42460</v>
      </c>
      <c r="C2947">
        <v>0.1</v>
      </c>
      <c r="D2947">
        <v>0.1</v>
      </c>
      <c r="E2947">
        <v>77</v>
      </c>
      <c r="F2947" t="s">
        <v>209</v>
      </c>
    </row>
    <row r="2948" spans="1:6" ht="15">
      <c r="A2948" t="s">
        <v>209</v>
      </c>
      <c r="B2948" s="54">
        <v>42521</v>
      </c>
      <c r="C2948">
        <v>0</v>
      </c>
      <c r="D2948">
        <v>0.2</v>
      </c>
      <c r="E2948">
        <v>75</v>
      </c>
      <c r="F2948" t="s">
        <v>209</v>
      </c>
    </row>
    <row r="2949" spans="1:6" ht="15">
      <c r="A2949" t="s">
        <v>209</v>
      </c>
      <c r="B2949" s="54">
        <v>42573</v>
      </c>
      <c r="C2949">
        <v>0.3</v>
      </c>
      <c r="D2949">
        <v>0.5</v>
      </c>
      <c r="E2949">
        <v>77</v>
      </c>
      <c r="F2949" t="s">
        <v>209</v>
      </c>
    </row>
    <row r="2950" spans="1:6" ht="15">
      <c r="A2950" t="s">
        <v>209</v>
      </c>
      <c r="B2950" s="54">
        <v>42605</v>
      </c>
      <c r="C2950">
        <v>0</v>
      </c>
      <c r="D2950">
        <v>0</v>
      </c>
      <c r="E2950">
        <v>968.2</v>
      </c>
      <c r="F2950" t="s">
        <v>209</v>
      </c>
    </row>
    <row r="2951" spans="1:6" ht="15">
      <c r="A2951" t="s">
        <v>209</v>
      </c>
      <c r="B2951" s="54">
        <v>42649</v>
      </c>
      <c r="C2951">
        <v>0</v>
      </c>
      <c r="D2951">
        <v>0</v>
      </c>
      <c r="E2951">
        <v>62</v>
      </c>
      <c r="F2951" t="s">
        <v>209</v>
      </c>
    </row>
    <row r="2952" spans="1:6" ht="15">
      <c r="A2952" t="s">
        <v>209</v>
      </c>
      <c r="B2952" s="54">
        <v>42685</v>
      </c>
      <c r="C2952">
        <v>0</v>
      </c>
      <c r="D2952">
        <v>0</v>
      </c>
      <c r="E2952">
        <v>65</v>
      </c>
      <c r="F2952" t="s">
        <v>209</v>
      </c>
    </row>
    <row r="2953" spans="1:6" ht="15">
      <c r="A2953" t="s">
        <v>209</v>
      </c>
      <c r="B2953" s="54">
        <v>42740</v>
      </c>
      <c r="C2953">
        <v>0</v>
      </c>
      <c r="D2953">
        <v>0</v>
      </c>
      <c r="E2953">
        <v>61</v>
      </c>
      <c r="F2953" t="s">
        <v>209</v>
      </c>
    </row>
    <row r="2954" spans="1:6" ht="15">
      <c r="A2954" t="s">
        <v>209</v>
      </c>
      <c r="B2954" s="54">
        <v>42884</v>
      </c>
      <c r="C2954">
        <v>0</v>
      </c>
      <c r="D2954">
        <v>0</v>
      </c>
      <c r="E2954">
        <v>84</v>
      </c>
      <c r="F2954" t="s">
        <v>209</v>
      </c>
    </row>
    <row r="2955" spans="1:6" ht="15">
      <c r="A2955" t="s">
        <v>209</v>
      </c>
      <c r="B2955" s="54">
        <v>42922</v>
      </c>
      <c r="C2955">
        <v>0</v>
      </c>
      <c r="D2955">
        <v>0</v>
      </c>
      <c r="E2955">
        <v>87</v>
      </c>
      <c r="F2955" t="s">
        <v>209</v>
      </c>
    </row>
    <row r="2956" spans="1:6" ht="15">
      <c r="A2956" t="s">
        <v>209</v>
      </c>
      <c r="B2956" s="54">
        <v>42963</v>
      </c>
      <c r="C2956">
        <v>0</v>
      </c>
      <c r="D2956">
        <v>0</v>
      </c>
      <c r="E2956">
        <v>88</v>
      </c>
      <c r="F2956" t="s">
        <v>209</v>
      </c>
    </row>
    <row r="2957" spans="1:6" ht="15">
      <c r="A2957" t="s">
        <v>209</v>
      </c>
      <c r="B2957" s="54">
        <v>43020</v>
      </c>
      <c r="C2957">
        <v>0.1</v>
      </c>
      <c r="D2957">
        <v>0</v>
      </c>
      <c r="E2957">
        <v>89</v>
      </c>
      <c r="F2957" t="s">
        <v>209</v>
      </c>
    </row>
    <row r="2958" spans="1:6" ht="15">
      <c r="A2958" t="s">
        <v>209</v>
      </c>
      <c r="B2958" s="54">
        <v>43054</v>
      </c>
      <c r="C2958">
        <v>0.1</v>
      </c>
      <c r="D2958">
        <v>0.1</v>
      </c>
      <c r="E2958">
        <v>86</v>
      </c>
      <c r="F2958" t="s">
        <v>209</v>
      </c>
    </row>
    <row r="2959" spans="1:6" ht="15">
      <c r="A2959" t="s">
        <v>209</v>
      </c>
      <c r="B2959" s="54">
        <v>43054</v>
      </c>
      <c r="E2959">
        <v>86</v>
      </c>
      <c r="F2959" t="s">
        <v>209</v>
      </c>
    </row>
    <row r="2960" spans="1:6" ht="15">
      <c r="A2960" t="s">
        <v>209</v>
      </c>
      <c r="B2960" s="54">
        <v>43217</v>
      </c>
      <c r="E2960">
        <v>87</v>
      </c>
      <c r="F2960" t="s">
        <v>209</v>
      </c>
    </row>
    <row r="2961" spans="1:6" ht="15">
      <c r="A2961" t="s">
        <v>209</v>
      </c>
      <c r="B2961" s="54">
        <v>43327</v>
      </c>
      <c r="C2961">
        <v>0</v>
      </c>
      <c r="D2961">
        <v>0</v>
      </c>
      <c r="E2961">
        <v>74</v>
      </c>
      <c r="F2961" t="s">
        <v>209</v>
      </c>
    </row>
    <row r="2962" spans="1:6" ht="15">
      <c r="A2962" t="s">
        <v>209</v>
      </c>
      <c r="B2962" s="54">
        <v>43327</v>
      </c>
      <c r="C2962">
        <v>0</v>
      </c>
      <c r="D2962">
        <v>0</v>
      </c>
      <c r="E2962">
        <v>74</v>
      </c>
      <c r="F2962" t="s">
        <v>209</v>
      </c>
    </row>
    <row r="2963" spans="1:6" ht="15">
      <c r="A2963" t="s">
        <v>209</v>
      </c>
      <c r="B2963" s="54">
        <v>43423</v>
      </c>
      <c r="C2963">
        <v>0</v>
      </c>
      <c r="D2963">
        <v>0</v>
      </c>
      <c r="E2963">
        <v>74</v>
      </c>
      <c r="F2963" t="s">
        <v>209</v>
      </c>
    </row>
    <row r="2964" spans="1:6" ht="15">
      <c r="A2964" t="s">
        <v>209</v>
      </c>
      <c r="B2964" s="54">
        <v>43511</v>
      </c>
      <c r="C2964">
        <v>0</v>
      </c>
      <c r="D2964">
        <v>0</v>
      </c>
      <c r="E2964">
        <v>77</v>
      </c>
      <c r="F2964" t="s">
        <v>209</v>
      </c>
    </row>
    <row r="2965" spans="1:6" ht="15">
      <c r="A2965" t="s">
        <v>209</v>
      </c>
      <c r="B2965" s="54">
        <v>43565</v>
      </c>
      <c r="C2965">
        <v>0</v>
      </c>
      <c r="D2965">
        <v>1</v>
      </c>
      <c r="E2965">
        <v>77</v>
      </c>
      <c r="F2965" t="s">
        <v>209</v>
      </c>
    </row>
    <row r="2966" spans="1:6" ht="15">
      <c r="A2966" t="s">
        <v>209</v>
      </c>
      <c r="B2966" s="54">
        <v>43614</v>
      </c>
      <c r="C2966">
        <v>0</v>
      </c>
      <c r="D2966">
        <v>1</v>
      </c>
      <c r="E2966">
        <v>76</v>
      </c>
      <c r="F2966" t="s">
        <v>209</v>
      </c>
    </row>
    <row r="2967" spans="1:6" ht="15">
      <c r="A2967" t="s">
        <v>209</v>
      </c>
      <c r="B2967" s="54">
        <v>43700</v>
      </c>
      <c r="C2967">
        <v>0</v>
      </c>
      <c r="D2967">
        <v>1</v>
      </c>
      <c r="E2967">
        <v>76</v>
      </c>
      <c r="F2967" t="s">
        <v>209</v>
      </c>
    </row>
    <row r="2968" spans="1:6" ht="15">
      <c r="A2968" t="s">
        <v>209</v>
      </c>
      <c r="B2968" s="54">
        <v>43749</v>
      </c>
      <c r="C2968">
        <v>0.5</v>
      </c>
      <c r="D2968">
        <v>0.5</v>
      </c>
      <c r="E2968">
        <v>76</v>
      </c>
      <c r="F2968" t="s">
        <v>209</v>
      </c>
    </row>
    <row r="2969" spans="1:6" ht="15">
      <c r="A2969" t="s">
        <v>209</v>
      </c>
      <c r="B2969" s="54">
        <v>43795</v>
      </c>
      <c r="C2969">
        <v>0</v>
      </c>
      <c r="D2969">
        <v>0.5</v>
      </c>
      <c r="E2969">
        <v>76</v>
      </c>
      <c r="F2969" t="s">
        <v>209</v>
      </c>
    </row>
    <row r="2970" spans="1:6" ht="15">
      <c r="A2970" t="s">
        <v>211</v>
      </c>
      <c r="B2970" s="54">
        <v>40047</v>
      </c>
      <c r="C2970">
        <v>0</v>
      </c>
      <c r="D2970">
        <v>0</v>
      </c>
      <c r="E2970">
        <v>45</v>
      </c>
      <c r="F2970" t="s">
        <v>211</v>
      </c>
    </row>
    <row r="2971" spans="1:6" ht="15">
      <c r="A2971" t="s">
        <v>211</v>
      </c>
      <c r="B2971" s="54">
        <v>40095</v>
      </c>
      <c r="C2971">
        <v>0</v>
      </c>
      <c r="D2971">
        <v>0</v>
      </c>
      <c r="E2971">
        <v>51</v>
      </c>
      <c r="F2971" t="s">
        <v>211</v>
      </c>
    </row>
    <row r="2972" spans="1:6" ht="15">
      <c r="A2972" t="s">
        <v>211</v>
      </c>
      <c r="B2972" s="54">
        <v>40127</v>
      </c>
      <c r="C2972">
        <v>0</v>
      </c>
      <c r="D2972">
        <v>0.5</v>
      </c>
      <c r="E2972">
        <v>49</v>
      </c>
      <c r="F2972" t="s">
        <v>211</v>
      </c>
    </row>
    <row r="2973" spans="1:6" ht="15">
      <c r="A2973" t="s">
        <v>211</v>
      </c>
      <c r="B2973" s="54">
        <v>40166</v>
      </c>
      <c r="C2973">
        <v>0</v>
      </c>
      <c r="D2973">
        <v>0</v>
      </c>
      <c r="E2973">
        <v>48</v>
      </c>
      <c r="F2973" t="s">
        <v>211</v>
      </c>
    </row>
    <row r="2974" spans="1:6" ht="15">
      <c r="A2974" t="s">
        <v>211</v>
      </c>
      <c r="B2974" s="54">
        <v>40191</v>
      </c>
      <c r="C2974">
        <v>0</v>
      </c>
      <c r="D2974">
        <v>0</v>
      </c>
      <c r="E2974">
        <v>45</v>
      </c>
      <c r="F2974" t="s">
        <v>211</v>
      </c>
    </row>
    <row r="2975" spans="1:6" ht="15">
      <c r="A2975" t="s">
        <v>211</v>
      </c>
      <c r="B2975" s="54">
        <v>40211</v>
      </c>
      <c r="C2975">
        <v>0.5</v>
      </c>
      <c r="D2975">
        <v>1</v>
      </c>
      <c r="E2975">
        <v>45</v>
      </c>
      <c r="F2975" t="s">
        <v>211</v>
      </c>
    </row>
    <row r="2976" spans="1:6" ht="15">
      <c r="A2976" t="s">
        <v>211</v>
      </c>
      <c r="B2976" s="54">
        <v>40214</v>
      </c>
      <c r="C2976">
        <v>0</v>
      </c>
      <c r="D2976">
        <v>0</v>
      </c>
      <c r="E2976">
        <v>45</v>
      </c>
      <c r="F2976" t="s">
        <v>211</v>
      </c>
    </row>
    <row r="2977" spans="1:6" ht="15">
      <c r="A2977" t="s">
        <v>211</v>
      </c>
      <c r="B2977" s="54">
        <v>40239</v>
      </c>
      <c r="C2977">
        <v>0</v>
      </c>
      <c r="D2977">
        <v>0</v>
      </c>
      <c r="E2977">
        <v>50</v>
      </c>
      <c r="F2977" t="s">
        <v>211</v>
      </c>
    </row>
    <row r="2978" spans="1:6" ht="15">
      <c r="A2978" t="s">
        <v>211</v>
      </c>
      <c r="B2978" s="54">
        <v>40264</v>
      </c>
      <c r="C2978">
        <v>0</v>
      </c>
      <c r="D2978">
        <v>0</v>
      </c>
      <c r="E2978">
        <v>49</v>
      </c>
      <c r="F2978" t="s">
        <v>211</v>
      </c>
    </row>
    <row r="2979" spans="1:6" ht="15">
      <c r="A2979" t="s">
        <v>211</v>
      </c>
      <c r="B2979" s="54">
        <v>40281</v>
      </c>
      <c r="E2979">
        <v>45</v>
      </c>
      <c r="F2979" t="s">
        <v>211</v>
      </c>
    </row>
    <row r="2980" spans="1:6" ht="15">
      <c r="A2980" t="s">
        <v>211</v>
      </c>
      <c r="B2980" s="54">
        <v>40309</v>
      </c>
      <c r="C2980">
        <v>0.5</v>
      </c>
      <c r="D2980">
        <v>0.5</v>
      </c>
      <c r="E2980">
        <v>48</v>
      </c>
      <c r="F2980" t="s">
        <v>211</v>
      </c>
    </row>
    <row r="2981" spans="1:6" ht="15">
      <c r="A2981" t="s">
        <v>211</v>
      </c>
      <c r="B2981" s="54">
        <v>40372</v>
      </c>
      <c r="C2981">
        <v>0</v>
      </c>
      <c r="D2981">
        <v>0</v>
      </c>
      <c r="E2981">
        <v>90</v>
      </c>
      <c r="F2981" t="s">
        <v>211</v>
      </c>
    </row>
    <row r="2982" spans="1:6" ht="15">
      <c r="A2982" t="s">
        <v>211</v>
      </c>
      <c r="B2982" s="54">
        <v>40392</v>
      </c>
      <c r="C2982">
        <v>0</v>
      </c>
      <c r="D2982">
        <v>0</v>
      </c>
      <c r="E2982">
        <v>85</v>
      </c>
      <c r="F2982" t="s">
        <v>211</v>
      </c>
    </row>
    <row r="2983" spans="1:6" ht="15">
      <c r="A2983" t="s">
        <v>211</v>
      </c>
      <c r="B2983" s="54">
        <v>40436</v>
      </c>
      <c r="C2983">
        <v>1</v>
      </c>
      <c r="D2983">
        <v>0.5</v>
      </c>
      <c r="E2983">
        <v>85</v>
      </c>
      <c r="F2983" t="s">
        <v>211</v>
      </c>
    </row>
    <row r="2984" spans="1:6" ht="15">
      <c r="A2984" t="s">
        <v>211</v>
      </c>
      <c r="B2984" s="54">
        <v>40461</v>
      </c>
      <c r="C2984">
        <v>0</v>
      </c>
      <c r="D2984">
        <v>0</v>
      </c>
      <c r="E2984">
        <v>89</v>
      </c>
      <c r="F2984" t="s">
        <v>211</v>
      </c>
    </row>
    <row r="2985" spans="1:6" ht="15">
      <c r="A2985" t="s">
        <v>211</v>
      </c>
      <c r="B2985" s="54">
        <v>40499</v>
      </c>
      <c r="C2985">
        <v>0.5</v>
      </c>
      <c r="D2985">
        <v>0</v>
      </c>
      <c r="E2985">
        <v>85</v>
      </c>
      <c r="F2985" t="s">
        <v>211</v>
      </c>
    </row>
    <row r="2986" spans="1:6" ht="15">
      <c r="A2986" t="s">
        <v>211</v>
      </c>
      <c r="B2986" s="54">
        <v>40540</v>
      </c>
      <c r="E2986">
        <v>85</v>
      </c>
      <c r="F2986" t="s">
        <v>211</v>
      </c>
    </row>
    <row r="2987" spans="1:6" ht="15">
      <c r="A2987" t="s">
        <v>211</v>
      </c>
      <c r="B2987" s="54">
        <v>40589</v>
      </c>
      <c r="C2987">
        <v>1</v>
      </c>
      <c r="D2987">
        <v>0.5</v>
      </c>
      <c r="E2987">
        <v>85</v>
      </c>
      <c r="F2987" t="s">
        <v>211</v>
      </c>
    </row>
    <row r="2988" spans="1:6" ht="15">
      <c r="A2988" t="s">
        <v>211</v>
      </c>
      <c r="B2988" s="54">
        <v>40626</v>
      </c>
      <c r="C2988">
        <v>1</v>
      </c>
      <c r="D2988">
        <v>0</v>
      </c>
      <c r="E2988">
        <v>88</v>
      </c>
      <c r="F2988" t="s">
        <v>211</v>
      </c>
    </row>
    <row r="2989" spans="1:6" ht="15">
      <c r="A2989" t="s">
        <v>211</v>
      </c>
      <c r="B2989" s="54">
        <v>40648</v>
      </c>
      <c r="C2989">
        <v>1</v>
      </c>
      <c r="D2989">
        <v>0</v>
      </c>
      <c r="E2989">
        <v>85</v>
      </c>
      <c r="F2989" t="s">
        <v>211</v>
      </c>
    </row>
    <row r="2990" spans="1:6" ht="15">
      <c r="A2990" t="s">
        <v>211</v>
      </c>
      <c r="B2990" s="54">
        <v>40659</v>
      </c>
      <c r="E2990">
        <v>1005.8</v>
      </c>
      <c r="F2990" t="s">
        <v>211</v>
      </c>
    </row>
    <row r="2991" spans="1:6" ht="15">
      <c r="A2991" t="s">
        <v>211</v>
      </c>
      <c r="B2991" s="54">
        <v>40681</v>
      </c>
      <c r="C2991">
        <v>0</v>
      </c>
      <c r="D2991">
        <v>0</v>
      </c>
      <c r="E2991">
        <v>85</v>
      </c>
      <c r="F2991" t="s">
        <v>211</v>
      </c>
    </row>
    <row r="2992" spans="1:6" ht="15">
      <c r="A2992" t="s">
        <v>211</v>
      </c>
      <c r="B2992" s="54">
        <v>40737</v>
      </c>
      <c r="C2992">
        <v>0</v>
      </c>
      <c r="D2992">
        <v>0.5</v>
      </c>
      <c r="E2992">
        <v>84</v>
      </c>
      <c r="F2992" t="s">
        <v>211</v>
      </c>
    </row>
    <row r="2993" spans="1:6" ht="15">
      <c r="A2993" t="s">
        <v>211</v>
      </c>
      <c r="B2993" s="54">
        <v>40771</v>
      </c>
      <c r="C2993">
        <v>0.5</v>
      </c>
      <c r="D2993">
        <v>0.5</v>
      </c>
      <c r="E2993">
        <v>80</v>
      </c>
      <c r="F2993" t="s">
        <v>211</v>
      </c>
    </row>
    <row r="2994" spans="1:6" ht="15">
      <c r="A2994" t="s">
        <v>211</v>
      </c>
      <c r="B2994" s="54">
        <v>40802</v>
      </c>
      <c r="C2994">
        <v>0.5</v>
      </c>
      <c r="D2994">
        <v>0.5</v>
      </c>
      <c r="E2994">
        <v>80</v>
      </c>
      <c r="F2994" t="s">
        <v>211</v>
      </c>
    </row>
    <row r="2995" spans="1:6" ht="15">
      <c r="A2995" t="s">
        <v>211</v>
      </c>
      <c r="B2995" s="54">
        <v>40849</v>
      </c>
      <c r="C2995">
        <v>0</v>
      </c>
      <c r="D2995">
        <v>0</v>
      </c>
      <c r="E2995">
        <v>81</v>
      </c>
      <c r="F2995" t="s">
        <v>211</v>
      </c>
    </row>
    <row r="2996" spans="1:6" ht="15">
      <c r="A2996" t="s">
        <v>211</v>
      </c>
      <c r="B2996" s="54">
        <v>40834</v>
      </c>
      <c r="C2996">
        <v>0</v>
      </c>
      <c r="D2996">
        <v>0</v>
      </c>
      <c r="E2996">
        <v>83</v>
      </c>
      <c r="F2996" t="s">
        <v>211</v>
      </c>
    </row>
    <row r="2997" spans="1:6" ht="15">
      <c r="A2997" t="s">
        <v>211</v>
      </c>
      <c r="B2997" s="54">
        <v>40863</v>
      </c>
      <c r="C2997">
        <v>0</v>
      </c>
      <c r="D2997">
        <v>0</v>
      </c>
      <c r="E2997">
        <v>80</v>
      </c>
      <c r="F2997" t="s">
        <v>211</v>
      </c>
    </row>
    <row r="2998" spans="1:6" ht="15">
      <c r="A2998" t="s">
        <v>211</v>
      </c>
      <c r="B2998" s="54">
        <v>40875</v>
      </c>
      <c r="C2998">
        <v>0</v>
      </c>
      <c r="D2998">
        <v>0.5</v>
      </c>
      <c r="E2998">
        <v>83</v>
      </c>
      <c r="F2998" t="s">
        <v>211</v>
      </c>
    </row>
    <row r="2999" spans="1:6" ht="15">
      <c r="A2999" t="s">
        <v>211</v>
      </c>
      <c r="B2999" s="54">
        <v>40877</v>
      </c>
      <c r="C2999">
        <v>0</v>
      </c>
      <c r="D2999">
        <v>0.5</v>
      </c>
      <c r="E2999">
        <v>83</v>
      </c>
      <c r="F2999" t="s">
        <v>211</v>
      </c>
    </row>
    <row r="3000" spans="1:6" ht="15">
      <c r="A3000" t="s">
        <v>211</v>
      </c>
      <c r="B3000" s="54">
        <v>40913</v>
      </c>
      <c r="C3000">
        <v>0</v>
      </c>
      <c r="D3000">
        <v>0</v>
      </c>
      <c r="E3000">
        <v>80</v>
      </c>
      <c r="F3000" t="s">
        <v>211</v>
      </c>
    </row>
    <row r="3001" spans="1:6" ht="15">
      <c r="A3001" t="s">
        <v>211</v>
      </c>
      <c r="B3001" s="54">
        <v>40955</v>
      </c>
      <c r="E3001">
        <v>1002</v>
      </c>
      <c r="F3001" t="s">
        <v>211</v>
      </c>
    </row>
    <row r="3002" spans="1:6" ht="15">
      <c r="A3002" t="s">
        <v>211</v>
      </c>
      <c r="B3002" s="54">
        <v>40989</v>
      </c>
      <c r="C3002">
        <v>0</v>
      </c>
      <c r="D3002">
        <v>0</v>
      </c>
      <c r="E3002">
        <v>82</v>
      </c>
      <c r="F3002" t="s">
        <v>211</v>
      </c>
    </row>
    <row r="3003" spans="1:6" ht="15">
      <c r="A3003" t="s">
        <v>211</v>
      </c>
      <c r="B3003" s="54">
        <v>40995</v>
      </c>
      <c r="C3003">
        <v>0</v>
      </c>
      <c r="D3003">
        <v>0</v>
      </c>
      <c r="E3003">
        <v>976.6</v>
      </c>
      <c r="F3003" t="s">
        <v>211</v>
      </c>
    </row>
    <row r="3004" spans="1:6" ht="15">
      <c r="A3004" t="s">
        <v>211</v>
      </c>
      <c r="B3004" s="54">
        <v>41019</v>
      </c>
      <c r="C3004">
        <v>0</v>
      </c>
      <c r="D3004">
        <v>0</v>
      </c>
      <c r="E3004">
        <v>70</v>
      </c>
      <c r="F3004" t="s">
        <v>211</v>
      </c>
    </row>
    <row r="3005" spans="1:6" ht="15">
      <c r="A3005" t="s">
        <v>211</v>
      </c>
      <c r="B3005" s="54">
        <v>41060</v>
      </c>
      <c r="C3005">
        <v>0</v>
      </c>
      <c r="D3005">
        <v>0</v>
      </c>
      <c r="E3005">
        <v>70</v>
      </c>
      <c r="F3005" t="s">
        <v>211</v>
      </c>
    </row>
    <row r="3006" spans="1:6" ht="15">
      <c r="A3006" t="s">
        <v>211</v>
      </c>
      <c r="B3006" s="54">
        <v>41100</v>
      </c>
      <c r="C3006">
        <v>0</v>
      </c>
      <c r="D3006">
        <v>0</v>
      </c>
      <c r="E3006">
        <v>65</v>
      </c>
      <c r="F3006" t="s">
        <v>211</v>
      </c>
    </row>
    <row r="3007" spans="1:6" ht="15">
      <c r="A3007" t="s">
        <v>211</v>
      </c>
      <c r="B3007" s="54">
        <v>41144</v>
      </c>
      <c r="C3007">
        <v>0</v>
      </c>
      <c r="D3007">
        <v>0</v>
      </c>
      <c r="E3007">
        <v>66</v>
      </c>
      <c r="F3007" t="s">
        <v>211</v>
      </c>
    </row>
    <row r="3008" spans="1:6" ht="15">
      <c r="A3008" t="s">
        <v>211</v>
      </c>
      <c r="B3008" s="54">
        <v>41204</v>
      </c>
      <c r="C3008">
        <v>0</v>
      </c>
      <c r="D3008">
        <v>0</v>
      </c>
      <c r="E3008">
        <v>68</v>
      </c>
      <c r="F3008" t="s">
        <v>211</v>
      </c>
    </row>
    <row r="3009" spans="1:6" ht="15">
      <c r="A3009" t="s">
        <v>211</v>
      </c>
      <c r="B3009" s="54">
        <v>41264</v>
      </c>
      <c r="C3009">
        <v>0.5</v>
      </c>
      <c r="D3009">
        <v>0</v>
      </c>
      <c r="E3009">
        <v>65</v>
      </c>
      <c r="F3009" t="s">
        <v>211</v>
      </c>
    </row>
    <row r="3010" spans="1:6" ht="15">
      <c r="A3010" t="s">
        <v>211</v>
      </c>
      <c r="B3010" s="54">
        <v>41292</v>
      </c>
      <c r="C3010">
        <v>0</v>
      </c>
      <c r="D3010">
        <v>0.3</v>
      </c>
      <c r="E3010">
        <v>65</v>
      </c>
      <c r="F3010" t="s">
        <v>211</v>
      </c>
    </row>
    <row r="3011" spans="1:6" ht="15">
      <c r="A3011" t="s">
        <v>211</v>
      </c>
      <c r="B3011" s="54">
        <v>41432</v>
      </c>
      <c r="C3011">
        <v>0.5</v>
      </c>
      <c r="D3011">
        <v>0</v>
      </c>
      <c r="E3011">
        <v>85</v>
      </c>
      <c r="F3011" t="s">
        <v>211</v>
      </c>
    </row>
    <row r="3012" spans="1:6" ht="15">
      <c r="A3012" t="s">
        <v>211</v>
      </c>
      <c r="B3012" s="54">
        <v>41467</v>
      </c>
      <c r="C3012">
        <v>0</v>
      </c>
      <c r="D3012">
        <v>0</v>
      </c>
      <c r="E3012">
        <v>85</v>
      </c>
      <c r="F3012" t="s">
        <v>211</v>
      </c>
    </row>
    <row r="3013" spans="1:6" ht="15">
      <c r="A3013" t="s">
        <v>211</v>
      </c>
      <c r="B3013" s="54">
        <v>41501</v>
      </c>
      <c r="C3013">
        <v>0</v>
      </c>
      <c r="D3013">
        <v>0</v>
      </c>
      <c r="E3013">
        <v>89</v>
      </c>
      <c r="F3013" t="s">
        <v>211</v>
      </c>
    </row>
    <row r="3014" spans="1:6" ht="15">
      <c r="A3014" t="s">
        <v>211</v>
      </c>
      <c r="B3014" s="54">
        <v>41521</v>
      </c>
      <c r="C3014">
        <v>0</v>
      </c>
      <c r="D3014">
        <v>0</v>
      </c>
      <c r="E3014">
        <v>995.1</v>
      </c>
      <c r="F3014" t="s">
        <v>211</v>
      </c>
    </row>
    <row r="3015" spans="1:6" ht="15">
      <c r="A3015" t="s">
        <v>211</v>
      </c>
      <c r="B3015" s="54">
        <v>41541</v>
      </c>
      <c r="C3015">
        <v>0</v>
      </c>
      <c r="D3015">
        <v>0</v>
      </c>
      <c r="E3015">
        <v>80</v>
      </c>
      <c r="F3015" t="s">
        <v>211</v>
      </c>
    </row>
    <row r="3016" spans="1:6" ht="15">
      <c r="A3016" t="s">
        <v>211</v>
      </c>
      <c r="B3016" s="54">
        <v>41575</v>
      </c>
      <c r="C3016">
        <v>0</v>
      </c>
      <c r="D3016">
        <v>0</v>
      </c>
      <c r="E3016">
        <v>75</v>
      </c>
      <c r="F3016" t="s">
        <v>211</v>
      </c>
    </row>
    <row r="3017" spans="1:6" ht="15">
      <c r="A3017" t="s">
        <v>211</v>
      </c>
      <c r="B3017" s="54">
        <v>41610</v>
      </c>
      <c r="C3017">
        <v>0</v>
      </c>
      <c r="D3017">
        <v>0</v>
      </c>
      <c r="E3017">
        <v>79</v>
      </c>
      <c r="F3017" t="s">
        <v>211</v>
      </c>
    </row>
    <row r="3018" spans="1:6" ht="15">
      <c r="A3018" t="s">
        <v>211</v>
      </c>
      <c r="B3018" s="54">
        <v>41646</v>
      </c>
      <c r="C3018">
        <v>0.5</v>
      </c>
      <c r="D3018">
        <v>0.5</v>
      </c>
      <c r="E3018">
        <v>79</v>
      </c>
      <c r="F3018" t="s">
        <v>211</v>
      </c>
    </row>
    <row r="3019" spans="1:6" ht="15">
      <c r="A3019" t="s">
        <v>211</v>
      </c>
      <c r="B3019" s="54">
        <v>41680</v>
      </c>
      <c r="C3019">
        <v>0.1</v>
      </c>
      <c r="D3019">
        <v>0.1</v>
      </c>
      <c r="E3019">
        <v>74</v>
      </c>
      <c r="F3019" t="s">
        <v>211</v>
      </c>
    </row>
    <row r="3020" spans="1:6" ht="15">
      <c r="A3020" t="s">
        <v>211</v>
      </c>
      <c r="B3020" s="54">
        <v>41716</v>
      </c>
      <c r="C3020">
        <v>0.5</v>
      </c>
      <c r="D3020">
        <v>0.5</v>
      </c>
      <c r="E3020">
        <v>78</v>
      </c>
      <c r="F3020" t="s">
        <v>211</v>
      </c>
    </row>
    <row r="3021" spans="1:6" ht="15">
      <c r="A3021" t="s">
        <v>211</v>
      </c>
      <c r="B3021" s="54">
        <v>41719</v>
      </c>
      <c r="E3021">
        <v>976.8</v>
      </c>
      <c r="F3021" t="s">
        <v>211</v>
      </c>
    </row>
    <row r="3022" spans="1:6" ht="15">
      <c r="A3022" t="s">
        <v>211</v>
      </c>
      <c r="B3022" s="54">
        <v>41746</v>
      </c>
      <c r="C3022">
        <v>0</v>
      </c>
      <c r="D3022">
        <v>0</v>
      </c>
      <c r="E3022">
        <v>69</v>
      </c>
      <c r="F3022" t="s">
        <v>211</v>
      </c>
    </row>
    <row r="3023" spans="1:6" ht="15">
      <c r="A3023" t="s">
        <v>211</v>
      </c>
      <c r="B3023" s="54">
        <v>42415</v>
      </c>
      <c r="C3023">
        <v>0</v>
      </c>
      <c r="D3023">
        <v>0</v>
      </c>
      <c r="E3023">
        <v>66</v>
      </c>
      <c r="F3023" t="s">
        <v>211</v>
      </c>
    </row>
    <row r="3024" spans="1:6" ht="15">
      <c r="A3024" t="s">
        <v>211</v>
      </c>
      <c r="B3024" s="54">
        <v>42446</v>
      </c>
      <c r="C3024">
        <v>0</v>
      </c>
      <c r="D3024">
        <v>0</v>
      </c>
      <c r="E3024">
        <v>70</v>
      </c>
      <c r="F3024" t="s">
        <v>211</v>
      </c>
    </row>
    <row r="3025" spans="1:6" ht="15">
      <c r="A3025" t="s">
        <v>211</v>
      </c>
      <c r="B3025" s="54">
        <v>42569</v>
      </c>
      <c r="C3025">
        <v>0</v>
      </c>
      <c r="D3025">
        <v>0</v>
      </c>
      <c r="E3025">
        <v>66</v>
      </c>
      <c r="F3025" t="s">
        <v>211</v>
      </c>
    </row>
    <row r="3026" spans="1:6" ht="15">
      <c r="A3026" t="s">
        <v>211</v>
      </c>
      <c r="B3026" s="54">
        <v>42613</v>
      </c>
      <c r="C3026">
        <v>0</v>
      </c>
      <c r="D3026">
        <v>0</v>
      </c>
      <c r="E3026">
        <v>950.4</v>
      </c>
      <c r="F3026" t="s">
        <v>211</v>
      </c>
    </row>
    <row r="3027" spans="1:6" ht="15">
      <c r="A3027" t="s">
        <v>211</v>
      </c>
      <c r="B3027" s="54">
        <v>42667</v>
      </c>
      <c r="C3027">
        <v>0</v>
      </c>
      <c r="D3027">
        <v>0</v>
      </c>
      <c r="E3027">
        <v>58</v>
      </c>
      <c r="F3027" t="s">
        <v>211</v>
      </c>
    </row>
    <row r="3028" spans="1:6" ht="15">
      <c r="A3028" t="s">
        <v>211</v>
      </c>
      <c r="B3028" s="54">
        <v>42717</v>
      </c>
      <c r="C3028">
        <v>0</v>
      </c>
      <c r="D3028">
        <v>0</v>
      </c>
      <c r="E3028">
        <v>48</v>
      </c>
      <c r="F3028" t="s">
        <v>211</v>
      </c>
    </row>
    <row r="3029" spans="1:6" ht="15">
      <c r="A3029" t="s">
        <v>211</v>
      </c>
      <c r="B3029" s="54">
        <v>42760</v>
      </c>
      <c r="C3029">
        <v>0</v>
      </c>
      <c r="D3029">
        <v>0</v>
      </c>
      <c r="E3029">
        <v>46</v>
      </c>
      <c r="F3029" t="s">
        <v>211</v>
      </c>
    </row>
    <row r="3030" spans="1:6" ht="15">
      <c r="A3030" t="s">
        <v>211</v>
      </c>
      <c r="B3030" s="54">
        <v>42802</v>
      </c>
      <c r="C3030">
        <v>0</v>
      </c>
      <c r="D3030">
        <v>0</v>
      </c>
      <c r="E3030">
        <v>50</v>
      </c>
      <c r="F3030" t="s">
        <v>211</v>
      </c>
    </row>
    <row r="3031" spans="1:6" ht="15">
      <c r="A3031" t="s">
        <v>211</v>
      </c>
      <c r="B3031" s="54">
        <v>42816</v>
      </c>
      <c r="C3031">
        <v>0</v>
      </c>
      <c r="D3031">
        <v>0.4</v>
      </c>
      <c r="E3031">
        <v>47</v>
      </c>
      <c r="F3031" t="s">
        <v>211</v>
      </c>
    </row>
    <row r="3032" spans="1:6" ht="15">
      <c r="A3032" t="s">
        <v>211</v>
      </c>
      <c r="B3032" s="54">
        <v>42872</v>
      </c>
      <c r="C3032">
        <v>0</v>
      </c>
      <c r="D3032">
        <v>0</v>
      </c>
      <c r="E3032">
        <v>90</v>
      </c>
      <c r="F3032" t="s">
        <v>211</v>
      </c>
    </row>
    <row r="3033" spans="1:6" ht="15">
      <c r="A3033" t="s">
        <v>211</v>
      </c>
      <c r="B3033" s="54">
        <v>42921</v>
      </c>
      <c r="C3033">
        <v>0</v>
      </c>
      <c r="D3033">
        <v>0</v>
      </c>
      <c r="E3033">
        <v>85</v>
      </c>
      <c r="F3033" t="s">
        <v>211</v>
      </c>
    </row>
    <row r="3034" spans="1:6" ht="15">
      <c r="A3034" t="s">
        <v>211</v>
      </c>
      <c r="B3034" s="54">
        <v>42956</v>
      </c>
      <c r="C3034">
        <v>0</v>
      </c>
      <c r="D3034">
        <v>0</v>
      </c>
      <c r="E3034">
        <v>87</v>
      </c>
      <c r="F3034" t="s">
        <v>211</v>
      </c>
    </row>
    <row r="3035" spans="1:6" ht="15">
      <c r="A3035" t="s">
        <v>211</v>
      </c>
      <c r="B3035" s="54">
        <v>43005</v>
      </c>
      <c r="C3035">
        <v>0</v>
      </c>
      <c r="D3035">
        <v>0</v>
      </c>
      <c r="E3035">
        <v>84</v>
      </c>
      <c r="F3035" t="s">
        <v>211</v>
      </c>
    </row>
    <row r="3036" spans="1:6" ht="15">
      <c r="A3036" t="s">
        <v>211</v>
      </c>
      <c r="B3036" s="54">
        <v>43122</v>
      </c>
      <c r="C3036">
        <v>0</v>
      </c>
      <c r="D3036">
        <v>0</v>
      </c>
      <c r="E3036">
        <v>84</v>
      </c>
      <c r="F3036" t="s">
        <v>211</v>
      </c>
    </row>
    <row r="3037" spans="1:6" ht="15">
      <c r="A3037" t="s">
        <v>211</v>
      </c>
      <c r="B3037" s="54">
        <v>43122</v>
      </c>
      <c r="E3037">
        <v>847</v>
      </c>
      <c r="F3037" t="s">
        <v>211</v>
      </c>
    </row>
    <row r="3038" spans="1:6" ht="15">
      <c r="A3038" t="s">
        <v>211</v>
      </c>
      <c r="B3038" s="54">
        <v>43229</v>
      </c>
      <c r="E3038">
        <v>86</v>
      </c>
      <c r="F3038" t="s">
        <v>211</v>
      </c>
    </row>
    <row r="3039" spans="1:6" ht="15">
      <c r="A3039" t="s">
        <v>211</v>
      </c>
      <c r="B3039" s="54">
        <v>43272</v>
      </c>
      <c r="C3039">
        <v>0</v>
      </c>
      <c r="D3039">
        <v>0</v>
      </c>
      <c r="E3039">
        <v>85</v>
      </c>
      <c r="F3039" t="s">
        <v>211</v>
      </c>
    </row>
    <row r="3040" spans="1:6" ht="15">
      <c r="A3040" t="s">
        <v>213</v>
      </c>
      <c r="B3040" s="54">
        <v>40033</v>
      </c>
      <c r="C3040">
        <v>0</v>
      </c>
      <c r="D3040">
        <v>0</v>
      </c>
      <c r="E3040">
        <v>70</v>
      </c>
      <c r="F3040" t="s">
        <v>213</v>
      </c>
    </row>
    <row r="3041" spans="1:6" ht="15">
      <c r="A3041" t="s">
        <v>213</v>
      </c>
      <c r="B3041" s="54">
        <v>40063</v>
      </c>
      <c r="C3041">
        <v>0</v>
      </c>
      <c r="D3041">
        <v>0</v>
      </c>
      <c r="E3041">
        <v>70</v>
      </c>
      <c r="F3041" t="s">
        <v>213</v>
      </c>
    </row>
    <row r="3042" spans="1:6" ht="15">
      <c r="A3042" t="s">
        <v>213</v>
      </c>
      <c r="B3042" s="54">
        <v>40089</v>
      </c>
      <c r="C3042">
        <v>0</v>
      </c>
      <c r="D3042">
        <v>0</v>
      </c>
      <c r="E3042">
        <v>66.5</v>
      </c>
      <c r="F3042" t="s">
        <v>213</v>
      </c>
    </row>
    <row r="3043" spans="1:6" ht="15">
      <c r="A3043" t="s">
        <v>213</v>
      </c>
      <c r="B3043" s="54">
        <v>40117</v>
      </c>
      <c r="C3043">
        <v>0</v>
      </c>
      <c r="D3043">
        <v>0</v>
      </c>
      <c r="E3043">
        <v>70</v>
      </c>
      <c r="F3043" t="s">
        <v>213</v>
      </c>
    </row>
    <row r="3044" spans="1:6" ht="15">
      <c r="A3044" t="s">
        <v>213</v>
      </c>
      <c r="B3044" s="54">
        <v>40137</v>
      </c>
      <c r="C3044">
        <v>0</v>
      </c>
      <c r="D3044">
        <v>0</v>
      </c>
      <c r="E3044">
        <v>68</v>
      </c>
      <c r="F3044" t="s">
        <v>213</v>
      </c>
    </row>
    <row r="3045" spans="1:6" ht="15">
      <c r="A3045" t="s">
        <v>213</v>
      </c>
      <c r="B3045" s="54">
        <v>40138</v>
      </c>
      <c r="E3045">
        <v>967</v>
      </c>
      <c r="F3045" t="s">
        <v>213</v>
      </c>
    </row>
    <row r="3046" spans="1:6" ht="15">
      <c r="A3046" t="s">
        <v>213</v>
      </c>
      <c r="B3046" s="54">
        <v>40169</v>
      </c>
      <c r="C3046">
        <v>0</v>
      </c>
      <c r="D3046">
        <v>0</v>
      </c>
      <c r="E3046">
        <v>60</v>
      </c>
      <c r="F3046" t="s">
        <v>213</v>
      </c>
    </row>
    <row r="3047" spans="1:6" ht="15">
      <c r="A3047" t="s">
        <v>213</v>
      </c>
      <c r="B3047" s="54">
        <v>40199</v>
      </c>
      <c r="C3047">
        <v>0</v>
      </c>
      <c r="D3047">
        <v>0</v>
      </c>
      <c r="E3047">
        <v>60</v>
      </c>
      <c r="F3047" t="s">
        <v>213</v>
      </c>
    </row>
    <row r="3048" spans="1:6" ht="15">
      <c r="A3048" t="s">
        <v>213</v>
      </c>
      <c r="B3048" s="54">
        <v>40227</v>
      </c>
      <c r="C3048">
        <v>0.5</v>
      </c>
      <c r="D3048">
        <v>0</v>
      </c>
      <c r="E3048">
        <v>63</v>
      </c>
      <c r="F3048" t="s">
        <v>213</v>
      </c>
    </row>
    <row r="3049" spans="1:6" ht="15">
      <c r="A3049" t="s">
        <v>213</v>
      </c>
      <c r="B3049" s="54">
        <v>40312</v>
      </c>
      <c r="C3049">
        <v>1.5</v>
      </c>
      <c r="D3049">
        <v>0</v>
      </c>
      <c r="E3049">
        <v>63</v>
      </c>
      <c r="F3049" t="s">
        <v>213</v>
      </c>
    </row>
    <row r="3050" spans="1:6" ht="15">
      <c r="A3050" t="s">
        <v>213</v>
      </c>
      <c r="B3050" s="54">
        <v>40346</v>
      </c>
      <c r="C3050">
        <v>0</v>
      </c>
      <c r="D3050">
        <v>0</v>
      </c>
      <c r="E3050">
        <v>61</v>
      </c>
      <c r="F3050" t="s">
        <v>213</v>
      </c>
    </row>
    <row r="3051" spans="1:6" ht="15">
      <c r="A3051" t="s">
        <v>213</v>
      </c>
      <c r="B3051" s="54">
        <v>40378</v>
      </c>
      <c r="C3051">
        <v>0.5</v>
      </c>
      <c r="D3051">
        <v>0</v>
      </c>
      <c r="E3051">
        <v>60</v>
      </c>
      <c r="F3051" t="s">
        <v>213</v>
      </c>
    </row>
    <row r="3052" spans="1:6" ht="15">
      <c r="A3052" t="s">
        <v>213</v>
      </c>
      <c r="B3052" s="54">
        <v>40392</v>
      </c>
      <c r="C3052">
        <v>0</v>
      </c>
      <c r="D3052">
        <v>0.5</v>
      </c>
      <c r="E3052">
        <v>61</v>
      </c>
      <c r="F3052" t="s">
        <v>213</v>
      </c>
    </row>
    <row r="3053" spans="1:6" ht="15">
      <c r="A3053" t="s">
        <v>213</v>
      </c>
      <c r="B3053" s="54">
        <v>40427</v>
      </c>
      <c r="C3053">
        <v>0</v>
      </c>
      <c r="D3053">
        <v>0</v>
      </c>
      <c r="E3053">
        <v>63</v>
      </c>
      <c r="F3053" t="s">
        <v>213</v>
      </c>
    </row>
    <row r="3054" spans="1:6" ht="15">
      <c r="A3054" t="s">
        <v>213</v>
      </c>
      <c r="B3054" s="54">
        <v>40436</v>
      </c>
      <c r="C3054">
        <v>0</v>
      </c>
      <c r="D3054">
        <v>0</v>
      </c>
      <c r="E3054">
        <v>942.3</v>
      </c>
      <c r="F3054" t="s">
        <v>213</v>
      </c>
    </row>
    <row r="3055" spans="1:6" ht="15">
      <c r="A3055" t="s">
        <v>213</v>
      </c>
      <c r="B3055" s="54">
        <v>40487</v>
      </c>
      <c r="C3055">
        <v>0</v>
      </c>
      <c r="D3055">
        <v>0</v>
      </c>
      <c r="E3055">
        <v>46</v>
      </c>
      <c r="F3055" t="s">
        <v>213</v>
      </c>
    </row>
    <row r="3056" spans="1:6" ht="15">
      <c r="A3056" t="s">
        <v>213</v>
      </c>
      <c r="B3056" s="54">
        <v>40548</v>
      </c>
      <c r="C3056">
        <v>0</v>
      </c>
      <c r="D3056">
        <v>0</v>
      </c>
      <c r="E3056">
        <v>50</v>
      </c>
      <c r="F3056" t="s">
        <v>213</v>
      </c>
    </row>
    <row r="3057" spans="1:6" ht="15">
      <c r="A3057" t="s">
        <v>213</v>
      </c>
      <c r="B3057" s="54">
        <v>40554</v>
      </c>
      <c r="C3057">
        <v>0.5</v>
      </c>
      <c r="D3057">
        <v>0.5</v>
      </c>
      <c r="E3057">
        <v>50</v>
      </c>
      <c r="F3057" t="s">
        <v>213</v>
      </c>
    </row>
    <row r="3058" spans="1:6" ht="15">
      <c r="A3058" t="s">
        <v>213</v>
      </c>
      <c r="B3058" s="54">
        <v>40557</v>
      </c>
      <c r="E3058">
        <v>935</v>
      </c>
      <c r="F3058" t="s">
        <v>213</v>
      </c>
    </row>
    <row r="3059" spans="1:6" ht="15">
      <c r="A3059" t="s">
        <v>213</v>
      </c>
      <c r="B3059" s="54">
        <v>40627</v>
      </c>
      <c r="C3059">
        <v>0</v>
      </c>
      <c r="D3059">
        <v>0</v>
      </c>
      <c r="E3059">
        <v>933</v>
      </c>
      <c r="F3059" t="s">
        <v>213</v>
      </c>
    </row>
    <row r="3060" spans="1:6" ht="15">
      <c r="A3060" t="s">
        <v>213</v>
      </c>
      <c r="B3060" s="54">
        <v>40697</v>
      </c>
      <c r="C3060">
        <v>0.5</v>
      </c>
      <c r="D3060">
        <v>0.5</v>
      </c>
      <c r="E3060">
        <v>45</v>
      </c>
      <c r="F3060" t="s">
        <v>213</v>
      </c>
    </row>
    <row r="3061" spans="1:6" ht="15">
      <c r="A3061" t="s">
        <v>213</v>
      </c>
      <c r="B3061" s="54">
        <v>40715</v>
      </c>
      <c r="C3061">
        <v>1</v>
      </c>
      <c r="D3061">
        <v>1</v>
      </c>
      <c r="E3061">
        <v>46</v>
      </c>
      <c r="F3061" t="s">
        <v>213</v>
      </c>
    </row>
    <row r="3062" spans="1:6" ht="15">
      <c r="A3062" t="s">
        <v>213</v>
      </c>
      <c r="B3062" s="54">
        <v>40723</v>
      </c>
      <c r="E3062">
        <v>927.9</v>
      </c>
      <c r="F3062" t="s">
        <v>213</v>
      </c>
    </row>
    <row r="3063" spans="1:6" ht="15">
      <c r="A3063" t="s">
        <v>213</v>
      </c>
      <c r="B3063" s="54">
        <v>40763</v>
      </c>
      <c r="C3063">
        <v>0</v>
      </c>
      <c r="D3063">
        <v>0</v>
      </c>
      <c r="E3063">
        <v>45</v>
      </c>
      <c r="F3063" t="s">
        <v>213</v>
      </c>
    </row>
    <row r="3064" spans="1:6" ht="15">
      <c r="A3064" t="s">
        <v>213</v>
      </c>
      <c r="B3064" s="54">
        <v>40807</v>
      </c>
      <c r="C3064">
        <v>0</v>
      </c>
      <c r="D3064">
        <v>0</v>
      </c>
      <c r="E3064">
        <v>42</v>
      </c>
      <c r="F3064" t="s">
        <v>213</v>
      </c>
    </row>
    <row r="3065" spans="1:6" ht="15">
      <c r="A3065" t="s">
        <v>213</v>
      </c>
      <c r="B3065" s="54">
        <v>40784</v>
      </c>
      <c r="C3065">
        <v>0</v>
      </c>
      <c r="D3065">
        <v>0</v>
      </c>
      <c r="E3065">
        <v>40</v>
      </c>
      <c r="F3065" t="s">
        <v>213</v>
      </c>
    </row>
    <row r="3066" spans="1:6" ht="15">
      <c r="A3066" t="s">
        <v>213</v>
      </c>
      <c r="B3066" s="54">
        <v>40837</v>
      </c>
      <c r="C3066">
        <v>0</v>
      </c>
      <c r="D3066">
        <v>0</v>
      </c>
      <c r="E3066">
        <v>85</v>
      </c>
      <c r="F3066" t="s">
        <v>213</v>
      </c>
    </row>
    <row r="3067" spans="1:6" ht="15">
      <c r="A3067" t="s">
        <v>213</v>
      </c>
      <c r="B3067" s="54">
        <v>40872</v>
      </c>
      <c r="C3067">
        <v>0</v>
      </c>
      <c r="D3067">
        <v>0</v>
      </c>
      <c r="E3067">
        <v>84</v>
      </c>
      <c r="F3067" t="s">
        <v>213</v>
      </c>
    </row>
    <row r="3068" spans="1:6" ht="15">
      <c r="A3068" t="s">
        <v>213</v>
      </c>
      <c r="B3068" s="54">
        <v>40927</v>
      </c>
      <c r="C3068">
        <v>0</v>
      </c>
      <c r="D3068">
        <v>0</v>
      </c>
      <c r="E3068">
        <v>84</v>
      </c>
      <c r="F3068" t="s">
        <v>213</v>
      </c>
    </row>
    <row r="3069" spans="1:6" ht="15">
      <c r="A3069" t="s">
        <v>213</v>
      </c>
      <c r="B3069" s="54">
        <v>40956</v>
      </c>
      <c r="C3069">
        <v>0</v>
      </c>
      <c r="D3069">
        <v>0</v>
      </c>
      <c r="E3069">
        <v>88</v>
      </c>
      <c r="F3069" t="s">
        <v>213</v>
      </c>
    </row>
    <row r="3070" spans="1:6" ht="15">
      <c r="A3070" t="s">
        <v>213</v>
      </c>
      <c r="B3070" s="54">
        <v>41001</v>
      </c>
      <c r="C3070">
        <v>0.5</v>
      </c>
      <c r="D3070">
        <v>0</v>
      </c>
      <c r="E3070">
        <v>85</v>
      </c>
      <c r="F3070" t="s">
        <v>213</v>
      </c>
    </row>
    <row r="3071" spans="1:6" ht="15">
      <c r="A3071" t="s">
        <v>213</v>
      </c>
      <c r="B3071" s="54">
        <v>41033</v>
      </c>
      <c r="C3071">
        <v>0</v>
      </c>
      <c r="D3071">
        <v>0</v>
      </c>
      <c r="E3071">
        <v>85</v>
      </c>
      <c r="F3071" t="s">
        <v>213</v>
      </c>
    </row>
    <row r="3072" spans="1:6" ht="15">
      <c r="A3072" t="s">
        <v>213</v>
      </c>
      <c r="B3072" s="54">
        <v>41093</v>
      </c>
      <c r="C3072">
        <v>0</v>
      </c>
      <c r="D3072">
        <v>0</v>
      </c>
      <c r="E3072">
        <v>84</v>
      </c>
      <c r="F3072" t="s">
        <v>213</v>
      </c>
    </row>
    <row r="3073" spans="1:6" ht="15">
      <c r="A3073" t="s">
        <v>213</v>
      </c>
      <c r="B3073" s="54">
        <v>41088</v>
      </c>
      <c r="C3073">
        <v>0</v>
      </c>
      <c r="D3073">
        <v>0</v>
      </c>
      <c r="E3073">
        <v>1005.1</v>
      </c>
      <c r="F3073" t="s">
        <v>213</v>
      </c>
    </row>
    <row r="3074" spans="1:6" ht="15">
      <c r="A3074" t="s">
        <v>213</v>
      </c>
      <c r="B3074" s="54">
        <v>41138</v>
      </c>
      <c r="C3074">
        <v>0</v>
      </c>
      <c r="D3074">
        <v>0</v>
      </c>
      <c r="E3074">
        <v>80</v>
      </c>
      <c r="F3074" t="s">
        <v>213</v>
      </c>
    </row>
    <row r="3075" spans="1:6" ht="15">
      <c r="A3075" t="s">
        <v>213</v>
      </c>
      <c r="B3075" s="54">
        <v>41186</v>
      </c>
      <c r="C3075">
        <v>0</v>
      </c>
      <c r="D3075">
        <v>0</v>
      </c>
      <c r="E3075">
        <v>85</v>
      </c>
      <c r="F3075" t="s">
        <v>213</v>
      </c>
    </row>
    <row r="3076" spans="1:6" ht="15">
      <c r="A3076" t="s">
        <v>213</v>
      </c>
      <c r="B3076" s="54">
        <v>41215</v>
      </c>
      <c r="C3076">
        <v>0</v>
      </c>
      <c r="D3076">
        <v>0</v>
      </c>
      <c r="E3076">
        <v>84</v>
      </c>
      <c r="F3076" t="s">
        <v>213</v>
      </c>
    </row>
    <row r="3077" spans="1:6" ht="15">
      <c r="A3077" t="s">
        <v>213</v>
      </c>
      <c r="B3077" s="54">
        <v>41254</v>
      </c>
      <c r="E3077">
        <v>80</v>
      </c>
      <c r="F3077" t="s">
        <v>213</v>
      </c>
    </row>
    <row r="3078" spans="1:6" ht="15">
      <c r="A3078" t="s">
        <v>213</v>
      </c>
      <c r="B3078" s="54">
        <v>41295</v>
      </c>
      <c r="C3078">
        <v>0</v>
      </c>
      <c r="D3078">
        <v>0.5</v>
      </c>
      <c r="E3078">
        <v>1008.2</v>
      </c>
      <c r="F3078" t="s">
        <v>213</v>
      </c>
    </row>
    <row r="3079" spans="1:6" ht="15">
      <c r="A3079" t="s">
        <v>213</v>
      </c>
      <c r="B3079" s="54">
        <v>41325</v>
      </c>
      <c r="C3079">
        <v>0.5</v>
      </c>
      <c r="D3079">
        <v>0.5</v>
      </c>
      <c r="E3079">
        <v>80</v>
      </c>
      <c r="F3079" t="s">
        <v>213</v>
      </c>
    </row>
    <row r="3080" spans="1:6" ht="15">
      <c r="A3080" t="s">
        <v>213</v>
      </c>
      <c r="B3080" s="54">
        <v>41354</v>
      </c>
      <c r="C3080">
        <v>0</v>
      </c>
      <c r="D3080">
        <v>0</v>
      </c>
      <c r="E3080">
        <v>1004.8</v>
      </c>
      <c r="F3080" t="s">
        <v>213</v>
      </c>
    </row>
    <row r="3081" spans="1:6" ht="15">
      <c r="A3081" t="s">
        <v>213</v>
      </c>
      <c r="B3081" s="54">
        <v>41344</v>
      </c>
      <c r="C3081">
        <v>1</v>
      </c>
      <c r="D3081">
        <v>0</v>
      </c>
      <c r="E3081">
        <v>84</v>
      </c>
      <c r="F3081" t="s">
        <v>213</v>
      </c>
    </row>
    <row r="3082" spans="1:6" ht="15">
      <c r="A3082" t="s">
        <v>213</v>
      </c>
      <c r="B3082" s="54">
        <v>41394</v>
      </c>
      <c r="C3082">
        <v>0.5</v>
      </c>
      <c r="D3082">
        <v>0.5</v>
      </c>
      <c r="E3082">
        <v>84</v>
      </c>
      <c r="F3082" t="s">
        <v>213</v>
      </c>
    </row>
    <row r="3083" spans="1:6" ht="15">
      <c r="A3083" t="s">
        <v>213</v>
      </c>
      <c r="B3083" s="54">
        <v>41422</v>
      </c>
      <c r="C3083">
        <v>1</v>
      </c>
      <c r="D3083">
        <v>1</v>
      </c>
      <c r="E3083">
        <v>80</v>
      </c>
      <c r="F3083" t="s">
        <v>213</v>
      </c>
    </row>
    <row r="3084" spans="1:6" ht="15">
      <c r="A3084" t="s">
        <v>213</v>
      </c>
      <c r="B3084" s="54">
        <v>41423</v>
      </c>
      <c r="C3084">
        <v>0</v>
      </c>
      <c r="D3084">
        <v>0</v>
      </c>
      <c r="E3084">
        <v>80</v>
      </c>
      <c r="F3084" t="s">
        <v>213</v>
      </c>
    </row>
    <row r="3085" spans="1:6" ht="15">
      <c r="A3085" t="s">
        <v>213</v>
      </c>
      <c r="B3085" s="54">
        <v>41444</v>
      </c>
      <c r="C3085">
        <v>0</v>
      </c>
      <c r="D3085">
        <v>0</v>
      </c>
      <c r="E3085">
        <v>979.9</v>
      </c>
      <c r="F3085" t="s">
        <v>213</v>
      </c>
    </row>
    <row r="3086" spans="1:6" ht="15">
      <c r="A3086" t="s">
        <v>213</v>
      </c>
      <c r="B3086" s="54">
        <v>41494</v>
      </c>
      <c r="C3086">
        <v>0</v>
      </c>
      <c r="D3086">
        <v>0</v>
      </c>
      <c r="E3086">
        <v>71</v>
      </c>
      <c r="F3086" t="s">
        <v>213</v>
      </c>
    </row>
    <row r="3087" spans="1:6" ht="15">
      <c r="A3087" t="s">
        <v>213</v>
      </c>
      <c r="B3087" s="54">
        <v>41524</v>
      </c>
      <c r="C3087">
        <v>0</v>
      </c>
      <c r="D3087">
        <v>0</v>
      </c>
      <c r="E3087">
        <v>957.4</v>
      </c>
      <c r="F3087" t="s">
        <v>213</v>
      </c>
    </row>
    <row r="3088" spans="1:6" ht="15">
      <c r="A3088" t="s">
        <v>213</v>
      </c>
      <c r="B3088" s="54">
        <v>41527</v>
      </c>
      <c r="C3088">
        <v>0</v>
      </c>
      <c r="D3088">
        <v>0</v>
      </c>
      <c r="E3088">
        <v>59</v>
      </c>
      <c r="F3088" t="s">
        <v>213</v>
      </c>
    </row>
    <row r="3089" spans="1:6" ht="15">
      <c r="A3089" t="s">
        <v>213</v>
      </c>
      <c r="B3089" s="54">
        <v>41558</v>
      </c>
      <c r="C3089">
        <v>0</v>
      </c>
      <c r="D3089">
        <v>0</v>
      </c>
      <c r="E3089">
        <v>60</v>
      </c>
      <c r="F3089" t="s">
        <v>213</v>
      </c>
    </row>
    <row r="3090" spans="1:6" ht="15">
      <c r="A3090" t="s">
        <v>213</v>
      </c>
      <c r="B3090" s="54">
        <v>41598</v>
      </c>
      <c r="C3090">
        <v>0</v>
      </c>
      <c r="D3090">
        <v>0</v>
      </c>
      <c r="E3090">
        <v>60</v>
      </c>
      <c r="F3090" t="s">
        <v>213</v>
      </c>
    </row>
    <row r="3091" spans="1:6" ht="15">
      <c r="A3091" t="s">
        <v>213</v>
      </c>
      <c r="B3091" s="54">
        <v>41681</v>
      </c>
      <c r="C3091">
        <v>0</v>
      </c>
      <c r="D3091">
        <v>0.5</v>
      </c>
      <c r="E3091">
        <v>57</v>
      </c>
      <c r="F3091" t="s">
        <v>213</v>
      </c>
    </row>
    <row r="3092" spans="1:6" ht="15">
      <c r="A3092" t="s">
        <v>213</v>
      </c>
      <c r="B3092" s="54">
        <v>41857</v>
      </c>
      <c r="C3092">
        <v>0.5</v>
      </c>
      <c r="D3092">
        <v>0.5</v>
      </c>
      <c r="E3092">
        <v>61</v>
      </c>
      <c r="F3092" t="s">
        <v>213</v>
      </c>
    </row>
    <row r="3093" spans="1:6" ht="15">
      <c r="A3093" t="s">
        <v>213</v>
      </c>
      <c r="B3093" s="54">
        <v>41898</v>
      </c>
      <c r="C3093">
        <v>0.5</v>
      </c>
      <c r="D3093">
        <v>0.5</v>
      </c>
      <c r="E3093">
        <v>56</v>
      </c>
      <c r="F3093" t="s">
        <v>213</v>
      </c>
    </row>
    <row r="3094" spans="1:6" ht="15">
      <c r="A3094" t="s">
        <v>213</v>
      </c>
      <c r="B3094" s="54">
        <v>41971</v>
      </c>
      <c r="C3094">
        <v>0</v>
      </c>
      <c r="D3094">
        <v>0</v>
      </c>
      <c r="E3094">
        <v>53</v>
      </c>
      <c r="F3094" t="s">
        <v>213</v>
      </c>
    </row>
    <row r="3095" spans="1:6" ht="15">
      <c r="A3095" t="s">
        <v>213</v>
      </c>
      <c r="B3095" s="54">
        <v>41970</v>
      </c>
      <c r="C3095">
        <v>0</v>
      </c>
      <c r="D3095">
        <v>0</v>
      </c>
      <c r="E3095">
        <v>944.4</v>
      </c>
      <c r="F3095" t="s">
        <v>213</v>
      </c>
    </row>
    <row r="3096" spans="1:6" ht="15">
      <c r="A3096" t="s">
        <v>213</v>
      </c>
      <c r="B3096" s="54">
        <v>42013</v>
      </c>
      <c r="C3096">
        <v>0</v>
      </c>
      <c r="D3096">
        <v>0</v>
      </c>
      <c r="E3096">
        <v>53</v>
      </c>
      <c r="F3096" t="s">
        <v>213</v>
      </c>
    </row>
    <row r="3097" spans="1:6" ht="15">
      <c r="A3097" t="s">
        <v>213</v>
      </c>
      <c r="B3097" s="54">
        <v>42060</v>
      </c>
      <c r="C3097">
        <v>0</v>
      </c>
      <c r="D3097">
        <v>0</v>
      </c>
      <c r="E3097">
        <v>50</v>
      </c>
      <c r="F3097" t="s">
        <v>213</v>
      </c>
    </row>
    <row r="3098" spans="1:6" ht="15">
      <c r="A3098" t="s">
        <v>213</v>
      </c>
      <c r="B3098" s="54">
        <v>42109</v>
      </c>
      <c r="C3098">
        <v>0</v>
      </c>
      <c r="D3098">
        <v>0</v>
      </c>
      <c r="E3098">
        <v>80</v>
      </c>
      <c r="F3098" t="s">
        <v>213</v>
      </c>
    </row>
    <row r="3099" spans="1:6" ht="15">
      <c r="A3099" t="s">
        <v>213</v>
      </c>
      <c r="B3099" s="54">
        <v>42209</v>
      </c>
      <c r="C3099">
        <v>0</v>
      </c>
      <c r="D3099">
        <v>0</v>
      </c>
      <c r="E3099">
        <v>84</v>
      </c>
      <c r="F3099" t="s">
        <v>213</v>
      </c>
    </row>
    <row r="3100" spans="1:6" ht="15">
      <c r="A3100" t="s">
        <v>213</v>
      </c>
      <c r="B3100" s="54">
        <v>42264</v>
      </c>
      <c r="C3100">
        <v>0</v>
      </c>
      <c r="D3100">
        <v>0</v>
      </c>
      <c r="E3100">
        <v>85</v>
      </c>
      <c r="F3100" t="s">
        <v>213</v>
      </c>
    </row>
    <row r="3101" spans="1:6" ht="15">
      <c r="A3101" t="s">
        <v>213</v>
      </c>
      <c r="B3101" s="54">
        <v>42327</v>
      </c>
      <c r="C3101">
        <v>0</v>
      </c>
      <c r="D3101">
        <v>0</v>
      </c>
      <c r="E3101">
        <v>89</v>
      </c>
      <c r="F3101" t="s">
        <v>213</v>
      </c>
    </row>
    <row r="3102" spans="1:6" ht="15">
      <c r="A3102" t="s">
        <v>213</v>
      </c>
      <c r="B3102" s="54">
        <v>42340</v>
      </c>
      <c r="C3102">
        <v>0</v>
      </c>
      <c r="D3102">
        <v>0</v>
      </c>
      <c r="E3102">
        <v>85</v>
      </c>
      <c r="F3102" t="s">
        <v>213</v>
      </c>
    </row>
    <row r="3103" spans="1:6" ht="15">
      <c r="A3103" t="s">
        <v>213</v>
      </c>
      <c r="B3103" s="54">
        <v>42380</v>
      </c>
      <c r="C3103">
        <v>0</v>
      </c>
      <c r="D3103">
        <v>0</v>
      </c>
      <c r="E3103">
        <v>89</v>
      </c>
      <c r="F3103" t="s">
        <v>213</v>
      </c>
    </row>
    <row r="3104" spans="1:6" ht="15">
      <c r="A3104" t="s">
        <v>213</v>
      </c>
      <c r="B3104" s="54">
        <v>42445</v>
      </c>
      <c r="C3104">
        <v>0</v>
      </c>
      <c r="D3104">
        <v>0</v>
      </c>
      <c r="E3104">
        <v>87</v>
      </c>
      <c r="F3104" t="s">
        <v>213</v>
      </c>
    </row>
    <row r="3105" spans="1:6" ht="15">
      <c r="A3105" t="s">
        <v>213</v>
      </c>
      <c r="B3105" s="54">
        <v>42506</v>
      </c>
      <c r="C3105">
        <v>0</v>
      </c>
      <c r="D3105">
        <v>0</v>
      </c>
      <c r="E3105">
        <v>88</v>
      </c>
      <c r="F3105" t="s">
        <v>213</v>
      </c>
    </row>
    <row r="3106" spans="1:6" ht="15">
      <c r="A3106" t="s">
        <v>213</v>
      </c>
      <c r="B3106" s="54">
        <v>42571</v>
      </c>
      <c r="C3106">
        <v>0</v>
      </c>
      <c r="D3106">
        <v>0</v>
      </c>
      <c r="E3106">
        <v>85</v>
      </c>
      <c r="F3106" t="s">
        <v>213</v>
      </c>
    </row>
    <row r="3107" spans="1:6" ht="15">
      <c r="A3107" t="s">
        <v>213</v>
      </c>
      <c r="B3107" s="54">
        <v>42635</v>
      </c>
      <c r="C3107">
        <v>0</v>
      </c>
      <c r="D3107">
        <v>0</v>
      </c>
      <c r="E3107">
        <v>88</v>
      </c>
      <c r="F3107" t="s">
        <v>213</v>
      </c>
    </row>
    <row r="3108" spans="1:6" ht="15">
      <c r="A3108" t="s">
        <v>213</v>
      </c>
      <c r="B3108" s="54">
        <v>42662</v>
      </c>
      <c r="C3108">
        <v>0</v>
      </c>
      <c r="D3108">
        <v>0</v>
      </c>
      <c r="E3108">
        <v>89</v>
      </c>
      <c r="F3108" t="s">
        <v>213</v>
      </c>
    </row>
    <row r="3109" spans="1:6" ht="15">
      <c r="A3109" t="s">
        <v>213</v>
      </c>
      <c r="B3109" s="54">
        <v>42746</v>
      </c>
      <c r="C3109">
        <v>0</v>
      </c>
      <c r="D3109">
        <v>0</v>
      </c>
      <c r="E3109">
        <v>88</v>
      </c>
      <c r="F3109" t="s">
        <v>213</v>
      </c>
    </row>
    <row r="3110" spans="1:6" ht="15">
      <c r="A3110" t="s">
        <v>213</v>
      </c>
      <c r="B3110" s="54">
        <v>42789</v>
      </c>
      <c r="C3110">
        <v>0</v>
      </c>
      <c r="D3110">
        <v>0.2</v>
      </c>
      <c r="E3110">
        <v>88</v>
      </c>
      <c r="F3110" t="s">
        <v>213</v>
      </c>
    </row>
    <row r="3111" spans="1:6" ht="15">
      <c r="A3111" t="s">
        <v>213</v>
      </c>
      <c r="B3111" s="54">
        <v>42823</v>
      </c>
      <c r="C3111">
        <v>0</v>
      </c>
      <c r="D3111">
        <v>0</v>
      </c>
      <c r="E3111">
        <v>991.4</v>
      </c>
      <c r="F3111" t="s">
        <v>213</v>
      </c>
    </row>
    <row r="3112" spans="1:6" ht="15">
      <c r="A3112" t="s">
        <v>213</v>
      </c>
      <c r="B3112" s="54">
        <v>42831</v>
      </c>
      <c r="C3112">
        <v>0</v>
      </c>
      <c r="D3112">
        <v>0</v>
      </c>
      <c r="E3112">
        <v>75</v>
      </c>
      <c r="F3112" t="s">
        <v>213</v>
      </c>
    </row>
    <row r="3113" spans="1:6" ht="15">
      <c r="A3113" t="s">
        <v>213</v>
      </c>
      <c r="B3113" s="54">
        <v>42877</v>
      </c>
      <c r="C3113">
        <v>0</v>
      </c>
      <c r="D3113">
        <v>0</v>
      </c>
      <c r="E3113">
        <v>76</v>
      </c>
      <c r="F3113" t="s">
        <v>213</v>
      </c>
    </row>
    <row r="3114" spans="1:6" ht="15">
      <c r="A3114" t="s">
        <v>213</v>
      </c>
      <c r="B3114" s="54">
        <v>42924</v>
      </c>
      <c r="C3114">
        <v>0</v>
      </c>
      <c r="D3114">
        <v>0</v>
      </c>
      <c r="E3114">
        <v>73</v>
      </c>
      <c r="F3114" t="s">
        <v>213</v>
      </c>
    </row>
    <row r="3115" spans="1:6" ht="15">
      <c r="A3115" t="s">
        <v>213</v>
      </c>
      <c r="B3115" s="54">
        <v>42949</v>
      </c>
      <c r="C3115">
        <v>0</v>
      </c>
      <c r="D3115">
        <v>0</v>
      </c>
      <c r="E3115">
        <v>74</v>
      </c>
      <c r="F3115" t="s">
        <v>213</v>
      </c>
    </row>
    <row r="3116" spans="1:6" ht="15">
      <c r="A3116" t="s">
        <v>213</v>
      </c>
      <c r="B3116" s="54">
        <v>42987</v>
      </c>
      <c r="C3116">
        <v>0</v>
      </c>
      <c r="D3116">
        <v>0</v>
      </c>
      <c r="E3116">
        <v>76</v>
      </c>
      <c r="F3116" t="s">
        <v>213</v>
      </c>
    </row>
    <row r="3117" spans="1:6" ht="15">
      <c r="A3117" t="s">
        <v>213</v>
      </c>
      <c r="B3117" s="54">
        <v>43019</v>
      </c>
      <c r="C3117">
        <v>0</v>
      </c>
      <c r="D3117">
        <v>0</v>
      </c>
      <c r="E3117">
        <v>75</v>
      </c>
      <c r="F3117" t="s">
        <v>213</v>
      </c>
    </row>
    <row r="3118" spans="1:6" ht="15">
      <c r="A3118" t="s">
        <v>213</v>
      </c>
      <c r="B3118" s="54">
        <v>43123</v>
      </c>
      <c r="C3118">
        <v>0</v>
      </c>
      <c r="D3118">
        <v>0</v>
      </c>
      <c r="E3118">
        <v>75</v>
      </c>
      <c r="F3118" t="s">
        <v>213</v>
      </c>
    </row>
    <row r="3119" spans="1:6" ht="15">
      <c r="A3119" t="s">
        <v>213</v>
      </c>
      <c r="B3119" s="54">
        <v>43123</v>
      </c>
      <c r="E3119">
        <v>75</v>
      </c>
      <c r="F3119" t="s">
        <v>213</v>
      </c>
    </row>
    <row r="3120" spans="1:6" ht="15">
      <c r="A3120" t="s">
        <v>213</v>
      </c>
      <c r="B3120" s="54">
        <v>43123</v>
      </c>
      <c r="E3120">
        <v>75</v>
      </c>
      <c r="F3120" t="s">
        <v>213</v>
      </c>
    </row>
    <row r="3121" spans="1:6" ht="15">
      <c r="A3121" t="s">
        <v>213</v>
      </c>
      <c r="B3121" s="54">
        <v>43311</v>
      </c>
      <c r="C3121">
        <v>0.3</v>
      </c>
      <c r="D3121">
        <v>0.2</v>
      </c>
      <c r="E3121">
        <v>73</v>
      </c>
      <c r="F3121" t="s">
        <v>213</v>
      </c>
    </row>
    <row r="3122" spans="1:6" ht="15">
      <c r="A3122" t="s">
        <v>213</v>
      </c>
      <c r="B3122" s="54">
        <v>43312</v>
      </c>
      <c r="C3122">
        <v>0</v>
      </c>
      <c r="D3122">
        <v>0</v>
      </c>
      <c r="E3122">
        <v>73</v>
      </c>
      <c r="F3122" t="s">
        <v>213</v>
      </c>
    </row>
    <row r="3123" spans="1:6" ht="15">
      <c r="A3123" t="s">
        <v>213</v>
      </c>
      <c r="B3123" s="54">
        <v>43209</v>
      </c>
      <c r="C3123">
        <v>0.5</v>
      </c>
      <c r="D3123">
        <v>0.2</v>
      </c>
      <c r="E3123">
        <v>69</v>
      </c>
      <c r="F3123" t="s">
        <v>213</v>
      </c>
    </row>
    <row r="3124" spans="1:6" ht="15">
      <c r="A3124" t="s">
        <v>213</v>
      </c>
      <c r="B3124" s="54">
        <v>43469</v>
      </c>
      <c r="C3124">
        <v>0</v>
      </c>
      <c r="D3124">
        <v>0</v>
      </c>
      <c r="E3124">
        <v>70</v>
      </c>
      <c r="F3124" t="s">
        <v>213</v>
      </c>
    </row>
    <row r="3125" spans="1:6" ht="15">
      <c r="A3125" t="s">
        <v>215</v>
      </c>
      <c r="B3125" s="54">
        <v>40030</v>
      </c>
      <c r="C3125">
        <v>0.5</v>
      </c>
      <c r="D3125">
        <v>0.5</v>
      </c>
      <c r="E3125">
        <v>85</v>
      </c>
      <c r="F3125" t="s">
        <v>215</v>
      </c>
    </row>
    <row r="3126" spans="1:6" ht="15">
      <c r="A3126" t="s">
        <v>215</v>
      </c>
      <c r="B3126" s="54">
        <v>40069</v>
      </c>
      <c r="C3126">
        <v>0</v>
      </c>
      <c r="D3126">
        <v>0</v>
      </c>
      <c r="E3126">
        <v>85</v>
      </c>
      <c r="F3126" t="s">
        <v>215</v>
      </c>
    </row>
    <row r="3127" spans="1:6" ht="15">
      <c r="A3127" t="s">
        <v>215</v>
      </c>
      <c r="B3127" s="54">
        <v>40109</v>
      </c>
      <c r="C3127">
        <v>0.5</v>
      </c>
      <c r="D3127">
        <v>0</v>
      </c>
      <c r="E3127">
        <v>85</v>
      </c>
      <c r="F3127" t="s">
        <v>215</v>
      </c>
    </row>
    <row r="3128" spans="1:6" ht="15">
      <c r="A3128" t="s">
        <v>215</v>
      </c>
      <c r="B3128" s="54">
        <v>40155</v>
      </c>
      <c r="C3128">
        <v>1.5</v>
      </c>
      <c r="D3128">
        <v>0</v>
      </c>
      <c r="E3128">
        <v>84</v>
      </c>
      <c r="F3128" t="s">
        <v>215</v>
      </c>
    </row>
    <row r="3129" spans="1:6" ht="15">
      <c r="A3129" t="s">
        <v>215</v>
      </c>
      <c r="B3129" s="54">
        <v>40164</v>
      </c>
      <c r="E3129">
        <v>989.4</v>
      </c>
      <c r="F3129" t="s">
        <v>215</v>
      </c>
    </row>
    <row r="3130" spans="1:6" ht="15">
      <c r="A3130" t="s">
        <v>215</v>
      </c>
      <c r="B3130" s="54">
        <v>40168</v>
      </c>
      <c r="C3130">
        <v>0</v>
      </c>
      <c r="D3130">
        <v>0</v>
      </c>
      <c r="E3130">
        <v>75</v>
      </c>
      <c r="F3130" t="s">
        <v>215</v>
      </c>
    </row>
    <row r="3131" spans="1:6" ht="15">
      <c r="A3131" t="s">
        <v>215</v>
      </c>
      <c r="B3131" s="54">
        <v>40217</v>
      </c>
      <c r="C3131">
        <v>0</v>
      </c>
      <c r="D3131">
        <v>0</v>
      </c>
      <c r="E3131">
        <v>76</v>
      </c>
      <c r="F3131" t="s">
        <v>215</v>
      </c>
    </row>
    <row r="3132" spans="1:6" ht="15">
      <c r="A3132" t="s">
        <v>215</v>
      </c>
      <c r="B3132" s="54">
        <v>40251</v>
      </c>
      <c r="C3132">
        <v>0</v>
      </c>
      <c r="D3132">
        <v>0</v>
      </c>
      <c r="E3132">
        <v>76</v>
      </c>
      <c r="F3132" t="s">
        <v>215</v>
      </c>
    </row>
    <row r="3133" spans="1:6" ht="15">
      <c r="A3133" t="s">
        <v>215</v>
      </c>
      <c r="B3133" s="54">
        <v>40293</v>
      </c>
      <c r="C3133">
        <v>0</v>
      </c>
      <c r="D3133">
        <v>0</v>
      </c>
      <c r="E3133">
        <v>78</v>
      </c>
      <c r="F3133" t="s">
        <v>215</v>
      </c>
    </row>
    <row r="3134" spans="1:6" ht="15">
      <c r="A3134" t="s">
        <v>215</v>
      </c>
      <c r="B3134" s="54">
        <v>40316</v>
      </c>
      <c r="C3134">
        <v>0</v>
      </c>
      <c r="D3134">
        <v>0</v>
      </c>
      <c r="E3134">
        <v>74</v>
      </c>
      <c r="F3134" t="s">
        <v>215</v>
      </c>
    </row>
    <row r="3135" spans="1:6" ht="15">
      <c r="A3135" t="s">
        <v>215</v>
      </c>
      <c r="B3135" s="54">
        <v>40360</v>
      </c>
      <c r="E3135">
        <v>984</v>
      </c>
      <c r="F3135" t="s">
        <v>215</v>
      </c>
    </row>
    <row r="3136" spans="1:6" ht="15">
      <c r="A3136" t="s">
        <v>215</v>
      </c>
      <c r="B3136" s="54">
        <v>40371</v>
      </c>
      <c r="C3136">
        <v>0</v>
      </c>
      <c r="D3136">
        <v>0</v>
      </c>
      <c r="E3136">
        <v>75</v>
      </c>
      <c r="F3136" t="s">
        <v>215</v>
      </c>
    </row>
    <row r="3137" spans="1:6" ht="15">
      <c r="A3137" t="s">
        <v>215</v>
      </c>
      <c r="B3137" s="54">
        <v>40376</v>
      </c>
      <c r="E3137">
        <v>948.7</v>
      </c>
      <c r="F3137" t="s">
        <v>215</v>
      </c>
    </row>
    <row r="3138" spans="1:6" ht="15">
      <c r="A3138" t="s">
        <v>215</v>
      </c>
      <c r="B3138" s="54">
        <v>40407</v>
      </c>
      <c r="C3138">
        <v>0</v>
      </c>
      <c r="D3138">
        <v>0</v>
      </c>
      <c r="E3138">
        <v>56</v>
      </c>
      <c r="F3138" t="s">
        <v>215</v>
      </c>
    </row>
    <row r="3139" spans="1:6" ht="15">
      <c r="A3139" t="s">
        <v>215</v>
      </c>
      <c r="B3139" s="54">
        <v>40443</v>
      </c>
      <c r="C3139">
        <v>0</v>
      </c>
      <c r="D3139">
        <v>0</v>
      </c>
      <c r="E3139">
        <v>55</v>
      </c>
      <c r="F3139" t="s">
        <v>215</v>
      </c>
    </row>
    <row r="3140" spans="1:6" ht="15">
      <c r="A3140" t="s">
        <v>215</v>
      </c>
      <c r="B3140" s="54">
        <v>40477</v>
      </c>
      <c r="C3140">
        <v>0</v>
      </c>
      <c r="D3140">
        <v>0</v>
      </c>
      <c r="E3140">
        <v>54</v>
      </c>
      <c r="F3140" t="s">
        <v>215</v>
      </c>
    </row>
    <row r="3141" spans="1:6" ht="15">
      <c r="A3141" t="s">
        <v>215</v>
      </c>
      <c r="B3141" s="54">
        <v>40481</v>
      </c>
      <c r="E3141">
        <v>934.9</v>
      </c>
      <c r="F3141" t="s">
        <v>215</v>
      </c>
    </row>
    <row r="3142" spans="1:6" ht="15">
      <c r="A3142" t="s">
        <v>215</v>
      </c>
      <c r="B3142" s="54">
        <v>40528</v>
      </c>
      <c r="C3142">
        <v>0</v>
      </c>
      <c r="D3142">
        <v>0</v>
      </c>
      <c r="E3142">
        <v>46</v>
      </c>
      <c r="F3142" t="s">
        <v>215</v>
      </c>
    </row>
    <row r="3143" spans="1:6" ht="15">
      <c r="A3143" t="s">
        <v>215</v>
      </c>
      <c r="B3143" s="54">
        <v>40573</v>
      </c>
      <c r="C3143">
        <v>0</v>
      </c>
      <c r="D3143">
        <v>0</v>
      </c>
      <c r="E3143">
        <v>45</v>
      </c>
      <c r="F3143" t="s">
        <v>215</v>
      </c>
    </row>
    <row r="3144" spans="1:6" ht="15">
      <c r="A3144" t="s">
        <v>215</v>
      </c>
      <c r="B3144" s="54">
        <v>40606</v>
      </c>
      <c r="C3144">
        <v>0</v>
      </c>
      <c r="D3144">
        <v>0</v>
      </c>
      <c r="E3144">
        <v>45</v>
      </c>
      <c r="F3144" t="s">
        <v>215</v>
      </c>
    </row>
    <row r="3145" spans="1:6" ht="15">
      <c r="A3145" t="s">
        <v>215</v>
      </c>
      <c r="B3145" s="54">
        <v>40625</v>
      </c>
      <c r="C3145">
        <v>0</v>
      </c>
      <c r="D3145">
        <v>0</v>
      </c>
      <c r="E3145">
        <v>54</v>
      </c>
      <c r="F3145" t="s">
        <v>215</v>
      </c>
    </row>
    <row r="3146" spans="1:6" ht="15">
      <c r="A3146" t="s">
        <v>215</v>
      </c>
      <c r="B3146" s="54">
        <v>40665</v>
      </c>
      <c r="C3146">
        <v>0</v>
      </c>
      <c r="D3146">
        <v>1</v>
      </c>
      <c r="E3146">
        <v>45</v>
      </c>
      <c r="F3146" t="s">
        <v>215</v>
      </c>
    </row>
    <row r="3147" spans="1:6" ht="15">
      <c r="A3147" t="s">
        <v>215</v>
      </c>
      <c r="B3147" s="54">
        <v>40720</v>
      </c>
      <c r="C3147">
        <v>0</v>
      </c>
      <c r="D3147">
        <v>0.5</v>
      </c>
      <c r="E3147">
        <v>44</v>
      </c>
      <c r="F3147" t="s">
        <v>215</v>
      </c>
    </row>
    <row r="3148" spans="1:6" ht="15">
      <c r="A3148" t="s">
        <v>215</v>
      </c>
      <c r="B3148" s="54">
        <v>40749</v>
      </c>
      <c r="C3148">
        <v>0.5</v>
      </c>
      <c r="D3148">
        <v>0.5</v>
      </c>
      <c r="E3148">
        <v>42</v>
      </c>
      <c r="F3148" t="s">
        <v>215</v>
      </c>
    </row>
    <row r="3149" spans="1:6" ht="15">
      <c r="A3149" t="s">
        <v>215</v>
      </c>
      <c r="B3149" s="54">
        <v>40771</v>
      </c>
      <c r="C3149">
        <v>0</v>
      </c>
      <c r="D3149">
        <v>0.5</v>
      </c>
      <c r="E3149">
        <v>41</v>
      </c>
      <c r="F3149" t="s">
        <v>215</v>
      </c>
    </row>
    <row r="3150" spans="1:6" ht="15">
      <c r="A3150" t="s">
        <v>215</v>
      </c>
      <c r="B3150" s="54">
        <v>40795</v>
      </c>
      <c r="C3150">
        <v>0</v>
      </c>
      <c r="D3150">
        <v>0</v>
      </c>
      <c r="E3150">
        <v>43</v>
      </c>
      <c r="F3150" t="s">
        <v>215</v>
      </c>
    </row>
    <row r="3151" spans="1:6" ht="15">
      <c r="A3151" t="s">
        <v>215</v>
      </c>
      <c r="B3151" s="54">
        <v>40825</v>
      </c>
      <c r="C3151">
        <v>0</v>
      </c>
      <c r="D3151">
        <v>0.5</v>
      </c>
      <c r="E3151">
        <v>53</v>
      </c>
      <c r="F3151" t="s">
        <v>215</v>
      </c>
    </row>
    <row r="3152" spans="1:6" ht="15">
      <c r="A3152" t="s">
        <v>215</v>
      </c>
      <c r="B3152" s="54">
        <v>40784</v>
      </c>
      <c r="E3152">
        <v>921.1</v>
      </c>
      <c r="F3152" t="s">
        <v>215</v>
      </c>
    </row>
    <row r="3153" spans="1:6" ht="15">
      <c r="A3153" t="s">
        <v>215</v>
      </c>
      <c r="B3153" s="54">
        <v>40890</v>
      </c>
      <c r="C3153">
        <v>0</v>
      </c>
      <c r="D3153">
        <v>0</v>
      </c>
      <c r="E3153">
        <v>53</v>
      </c>
      <c r="F3153" t="s">
        <v>215</v>
      </c>
    </row>
    <row r="3154" spans="1:6" ht="15">
      <c r="A3154" t="s">
        <v>215</v>
      </c>
      <c r="B3154" s="54">
        <v>40932</v>
      </c>
      <c r="C3154">
        <v>0</v>
      </c>
      <c r="D3154">
        <v>0</v>
      </c>
      <c r="E3154">
        <v>50</v>
      </c>
      <c r="F3154" t="s">
        <v>215</v>
      </c>
    </row>
    <row r="3155" spans="1:6" ht="15">
      <c r="A3155" t="s">
        <v>215</v>
      </c>
      <c r="B3155" s="54">
        <v>40969</v>
      </c>
      <c r="C3155">
        <v>0</v>
      </c>
      <c r="D3155">
        <v>0</v>
      </c>
      <c r="E3155">
        <v>50</v>
      </c>
      <c r="F3155" t="s">
        <v>215</v>
      </c>
    </row>
    <row r="3156" spans="1:6" ht="15">
      <c r="A3156" t="s">
        <v>215</v>
      </c>
      <c r="B3156" s="54">
        <v>41002</v>
      </c>
      <c r="C3156">
        <v>0</v>
      </c>
      <c r="D3156">
        <v>0</v>
      </c>
      <c r="E3156">
        <v>47</v>
      </c>
      <c r="F3156" t="s">
        <v>215</v>
      </c>
    </row>
    <row r="3157" spans="1:6" ht="15">
      <c r="A3157" t="s">
        <v>215</v>
      </c>
      <c r="B3157" s="54">
        <v>41040</v>
      </c>
      <c r="C3157">
        <v>0</v>
      </c>
      <c r="D3157">
        <v>0</v>
      </c>
      <c r="E3157">
        <v>84</v>
      </c>
      <c r="F3157" t="s">
        <v>215</v>
      </c>
    </row>
    <row r="3158" spans="1:6" ht="15">
      <c r="A3158" t="s">
        <v>215</v>
      </c>
      <c r="B3158" s="54">
        <v>41113</v>
      </c>
      <c r="C3158">
        <v>0</v>
      </c>
      <c r="D3158">
        <v>0</v>
      </c>
      <c r="E3158">
        <v>88</v>
      </c>
      <c r="F3158" t="s">
        <v>215</v>
      </c>
    </row>
    <row r="3159" spans="1:6" ht="15">
      <c r="A3159" t="s">
        <v>215</v>
      </c>
      <c r="B3159" s="54">
        <v>41194</v>
      </c>
      <c r="C3159">
        <v>0</v>
      </c>
      <c r="D3159">
        <v>0</v>
      </c>
      <c r="E3159">
        <v>89</v>
      </c>
      <c r="F3159" t="s">
        <v>215</v>
      </c>
    </row>
    <row r="3160" spans="1:6" ht="15">
      <c r="A3160" t="s">
        <v>215</v>
      </c>
      <c r="B3160" s="54">
        <v>41228</v>
      </c>
      <c r="C3160">
        <v>0</v>
      </c>
      <c r="D3160">
        <v>0</v>
      </c>
      <c r="E3160">
        <v>89</v>
      </c>
      <c r="F3160" t="s">
        <v>215</v>
      </c>
    </row>
    <row r="3161" spans="1:6" ht="15">
      <c r="A3161" t="s">
        <v>215</v>
      </c>
      <c r="B3161" s="54">
        <v>41253</v>
      </c>
      <c r="C3161">
        <v>0</v>
      </c>
      <c r="D3161">
        <v>0.5</v>
      </c>
      <c r="E3161">
        <v>85</v>
      </c>
      <c r="F3161" t="s">
        <v>215</v>
      </c>
    </row>
    <row r="3162" spans="1:6" ht="15">
      <c r="A3162" t="s">
        <v>215</v>
      </c>
      <c r="B3162" s="54">
        <v>41307</v>
      </c>
      <c r="C3162">
        <v>0</v>
      </c>
      <c r="D3162">
        <v>0</v>
      </c>
      <c r="E3162">
        <v>95</v>
      </c>
      <c r="F3162" t="s">
        <v>215</v>
      </c>
    </row>
    <row r="3163" spans="1:6" ht="15">
      <c r="A3163" t="s">
        <v>215</v>
      </c>
      <c r="B3163" s="54">
        <v>41335</v>
      </c>
      <c r="C3163">
        <v>0</v>
      </c>
      <c r="D3163">
        <v>0.5</v>
      </c>
      <c r="E3163">
        <v>85</v>
      </c>
      <c r="F3163" t="s">
        <v>215</v>
      </c>
    </row>
    <row r="3164" spans="1:6" ht="15">
      <c r="A3164" t="s">
        <v>215</v>
      </c>
      <c r="B3164" s="54">
        <v>41369</v>
      </c>
      <c r="C3164">
        <v>0</v>
      </c>
      <c r="D3164">
        <v>0.5</v>
      </c>
      <c r="E3164">
        <v>90</v>
      </c>
      <c r="F3164" t="s">
        <v>215</v>
      </c>
    </row>
    <row r="3165" spans="1:6" ht="15">
      <c r="A3165" t="s">
        <v>215</v>
      </c>
      <c r="B3165" s="54">
        <v>41401</v>
      </c>
      <c r="C3165">
        <v>0</v>
      </c>
      <c r="D3165">
        <v>0.5</v>
      </c>
      <c r="E3165">
        <v>88</v>
      </c>
      <c r="F3165" t="s">
        <v>215</v>
      </c>
    </row>
    <row r="3166" spans="1:6" ht="15">
      <c r="A3166" t="s">
        <v>215</v>
      </c>
      <c r="B3166" s="54">
        <v>41458</v>
      </c>
      <c r="C3166">
        <v>0</v>
      </c>
      <c r="D3166">
        <v>0</v>
      </c>
      <c r="E3166">
        <v>85</v>
      </c>
      <c r="F3166" t="s">
        <v>215</v>
      </c>
    </row>
    <row r="3167" spans="1:6" ht="15">
      <c r="A3167" t="s">
        <v>215</v>
      </c>
      <c r="B3167" s="54">
        <v>41485</v>
      </c>
      <c r="C3167">
        <v>0.5</v>
      </c>
      <c r="D3167">
        <v>0</v>
      </c>
      <c r="E3167">
        <v>80</v>
      </c>
      <c r="F3167" t="s">
        <v>215</v>
      </c>
    </row>
    <row r="3168" spans="1:6" ht="15">
      <c r="A3168" t="s">
        <v>215</v>
      </c>
      <c r="B3168" s="54">
        <v>41449</v>
      </c>
      <c r="C3168">
        <v>0.5</v>
      </c>
      <c r="D3168">
        <v>0.5</v>
      </c>
      <c r="E3168">
        <v>87</v>
      </c>
      <c r="F3168" t="s">
        <v>215</v>
      </c>
    </row>
    <row r="3169" spans="1:6" ht="15">
      <c r="A3169" t="s">
        <v>215</v>
      </c>
      <c r="B3169" s="54">
        <v>41534</v>
      </c>
      <c r="C3169">
        <v>0</v>
      </c>
      <c r="D3169">
        <v>0</v>
      </c>
      <c r="E3169">
        <v>983</v>
      </c>
      <c r="F3169" t="s">
        <v>215</v>
      </c>
    </row>
    <row r="3170" spans="1:6" ht="15">
      <c r="A3170" t="s">
        <v>215</v>
      </c>
      <c r="B3170" s="54">
        <v>41550</v>
      </c>
      <c r="C3170">
        <v>0</v>
      </c>
      <c r="D3170">
        <v>0</v>
      </c>
      <c r="E3170">
        <v>73</v>
      </c>
      <c r="F3170" t="s">
        <v>215</v>
      </c>
    </row>
    <row r="3171" spans="1:6" ht="15">
      <c r="A3171" t="s">
        <v>215</v>
      </c>
      <c r="B3171" s="54">
        <v>41586</v>
      </c>
      <c r="C3171">
        <v>0</v>
      </c>
      <c r="D3171">
        <v>0</v>
      </c>
      <c r="E3171">
        <v>73</v>
      </c>
      <c r="F3171" t="s">
        <v>215</v>
      </c>
    </row>
    <row r="3172" spans="1:6" ht="15">
      <c r="A3172" t="s">
        <v>215</v>
      </c>
      <c r="B3172" s="54">
        <v>41626</v>
      </c>
      <c r="C3172">
        <v>0.5</v>
      </c>
      <c r="D3172">
        <v>0.5</v>
      </c>
      <c r="E3172">
        <v>70</v>
      </c>
      <c r="F3172" t="s">
        <v>215</v>
      </c>
    </row>
    <row r="3173" spans="1:6" ht="15">
      <c r="A3173" t="s">
        <v>215</v>
      </c>
      <c r="B3173" s="54">
        <v>41662</v>
      </c>
      <c r="C3173">
        <v>0.5</v>
      </c>
      <c r="D3173">
        <v>0.5</v>
      </c>
      <c r="E3173">
        <v>73</v>
      </c>
      <c r="F3173" t="s">
        <v>215</v>
      </c>
    </row>
    <row r="3174" spans="1:6" ht="15">
      <c r="A3174" t="s">
        <v>215</v>
      </c>
      <c r="B3174" s="54">
        <v>41736</v>
      </c>
      <c r="C3174">
        <v>0</v>
      </c>
      <c r="D3174">
        <v>0</v>
      </c>
      <c r="E3174">
        <v>59</v>
      </c>
      <c r="F3174" t="s">
        <v>215</v>
      </c>
    </row>
    <row r="3175" spans="1:6" ht="15">
      <c r="A3175" t="s">
        <v>215</v>
      </c>
      <c r="B3175" s="54">
        <v>41813</v>
      </c>
      <c r="C3175">
        <v>0</v>
      </c>
      <c r="D3175">
        <v>0</v>
      </c>
      <c r="E3175">
        <v>59</v>
      </c>
      <c r="F3175" t="s">
        <v>215</v>
      </c>
    </row>
    <row r="3176" spans="1:6" ht="15">
      <c r="A3176" t="s">
        <v>215</v>
      </c>
      <c r="B3176" s="54">
        <v>42009</v>
      </c>
      <c r="C3176">
        <v>0</v>
      </c>
      <c r="D3176">
        <v>0</v>
      </c>
      <c r="E3176">
        <v>60</v>
      </c>
      <c r="F3176" t="s">
        <v>215</v>
      </c>
    </row>
    <row r="3177" spans="1:6" ht="15">
      <c r="A3177" t="s">
        <v>215</v>
      </c>
      <c r="B3177" s="54">
        <v>42033</v>
      </c>
      <c r="C3177">
        <v>0</v>
      </c>
      <c r="D3177">
        <v>0</v>
      </c>
      <c r="E3177">
        <v>60</v>
      </c>
      <c r="F3177" t="s">
        <v>215</v>
      </c>
    </row>
    <row r="3178" spans="1:6" ht="15">
      <c r="A3178" t="s">
        <v>215</v>
      </c>
      <c r="B3178" s="54">
        <v>42118</v>
      </c>
      <c r="C3178">
        <v>0</v>
      </c>
      <c r="D3178">
        <v>0</v>
      </c>
      <c r="E3178">
        <v>59</v>
      </c>
      <c r="F3178" t="s">
        <v>215</v>
      </c>
    </row>
    <row r="3179" spans="1:6" ht="15">
      <c r="A3179" t="s">
        <v>215</v>
      </c>
      <c r="B3179" s="54">
        <v>42153</v>
      </c>
      <c r="C3179">
        <v>0</v>
      </c>
      <c r="D3179">
        <v>0</v>
      </c>
      <c r="E3179">
        <v>60</v>
      </c>
      <c r="F3179" t="s">
        <v>215</v>
      </c>
    </row>
    <row r="3180" spans="1:6" ht="15">
      <c r="A3180" t="s">
        <v>215</v>
      </c>
      <c r="B3180" s="54">
        <v>42207</v>
      </c>
      <c r="C3180">
        <v>0</v>
      </c>
      <c r="D3180">
        <v>0</v>
      </c>
      <c r="E3180">
        <v>59</v>
      </c>
      <c r="F3180" t="s">
        <v>215</v>
      </c>
    </row>
    <row r="3181" spans="1:6" ht="15">
      <c r="A3181" t="s">
        <v>215</v>
      </c>
      <c r="B3181" s="54">
        <v>42283</v>
      </c>
      <c r="C3181">
        <v>0</v>
      </c>
      <c r="D3181">
        <v>0</v>
      </c>
      <c r="E3181">
        <v>59</v>
      </c>
      <c r="F3181" t="s">
        <v>215</v>
      </c>
    </row>
    <row r="3182" spans="1:6" ht="15">
      <c r="A3182" t="s">
        <v>215</v>
      </c>
      <c r="B3182" s="54">
        <v>42299</v>
      </c>
      <c r="C3182">
        <v>0</v>
      </c>
      <c r="D3182">
        <v>0</v>
      </c>
      <c r="E3182">
        <v>53</v>
      </c>
      <c r="F3182" t="s">
        <v>215</v>
      </c>
    </row>
    <row r="3183" spans="1:6" ht="15">
      <c r="A3183" t="s">
        <v>215</v>
      </c>
      <c r="B3183" s="54">
        <v>42444</v>
      </c>
      <c r="C3183">
        <v>0</v>
      </c>
      <c r="D3183">
        <v>0</v>
      </c>
      <c r="E3183">
        <v>59</v>
      </c>
      <c r="F3183" t="s">
        <v>215</v>
      </c>
    </row>
    <row r="3184" spans="1:6" ht="15">
      <c r="A3184" t="s">
        <v>215</v>
      </c>
      <c r="B3184" s="54">
        <v>42598</v>
      </c>
      <c r="C3184">
        <v>0</v>
      </c>
      <c r="D3184">
        <v>0</v>
      </c>
      <c r="E3184">
        <v>57</v>
      </c>
      <c r="F3184" t="s">
        <v>215</v>
      </c>
    </row>
    <row r="3185" spans="1:6" ht="15">
      <c r="A3185" t="s">
        <v>215</v>
      </c>
      <c r="B3185" s="54">
        <v>42635</v>
      </c>
      <c r="C3185">
        <v>0</v>
      </c>
      <c r="D3185">
        <v>0</v>
      </c>
      <c r="E3185">
        <v>58</v>
      </c>
      <c r="F3185" t="s">
        <v>215</v>
      </c>
    </row>
    <row r="3186" spans="1:6" ht="15">
      <c r="A3186" t="s">
        <v>215</v>
      </c>
      <c r="B3186" s="54">
        <v>42678</v>
      </c>
      <c r="C3186">
        <v>0</v>
      </c>
      <c r="D3186">
        <v>0</v>
      </c>
      <c r="E3186">
        <v>57.5</v>
      </c>
      <c r="F3186" t="s">
        <v>215</v>
      </c>
    </row>
    <row r="3187" spans="1:6" ht="15">
      <c r="A3187" t="s">
        <v>215</v>
      </c>
      <c r="B3187" s="54">
        <v>42723</v>
      </c>
      <c r="C3187">
        <v>0.1</v>
      </c>
      <c r="D3187">
        <v>0</v>
      </c>
      <c r="E3187">
        <v>57</v>
      </c>
      <c r="F3187" t="s">
        <v>215</v>
      </c>
    </row>
    <row r="3188" spans="1:6" ht="15">
      <c r="A3188" t="s">
        <v>215</v>
      </c>
      <c r="B3188" s="54">
        <v>42815</v>
      </c>
      <c r="C3188">
        <v>0</v>
      </c>
      <c r="D3188">
        <v>0</v>
      </c>
      <c r="E3188">
        <v>90</v>
      </c>
      <c r="F3188" t="s">
        <v>215</v>
      </c>
    </row>
    <row r="3189" spans="1:6" ht="15">
      <c r="A3189" t="s">
        <v>215</v>
      </c>
      <c r="B3189" s="54">
        <v>42858</v>
      </c>
      <c r="C3189">
        <v>0</v>
      </c>
      <c r="D3189">
        <v>0</v>
      </c>
      <c r="E3189">
        <v>89</v>
      </c>
      <c r="F3189" t="s">
        <v>215</v>
      </c>
    </row>
    <row r="3190" spans="1:6" ht="15">
      <c r="A3190" t="s">
        <v>215</v>
      </c>
      <c r="B3190" s="54">
        <v>42920</v>
      </c>
      <c r="C3190">
        <v>0</v>
      </c>
      <c r="D3190">
        <v>0</v>
      </c>
      <c r="E3190">
        <v>991.1</v>
      </c>
      <c r="F3190" t="s">
        <v>215</v>
      </c>
    </row>
    <row r="3191" spans="1:6" ht="15">
      <c r="A3191" t="s">
        <v>215</v>
      </c>
      <c r="B3191" s="54">
        <v>42950</v>
      </c>
      <c r="C3191">
        <v>0</v>
      </c>
      <c r="D3191">
        <v>0</v>
      </c>
      <c r="E3191">
        <v>76</v>
      </c>
      <c r="F3191" t="s">
        <v>215</v>
      </c>
    </row>
    <row r="3192" spans="1:6" ht="15">
      <c r="A3192" t="s">
        <v>215</v>
      </c>
      <c r="B3192" s="54">
        <v>42990</v>
      </c>
      <c r="C3192">
        <v>0</v>
      </c>
      <c r="D3192">
        <v>0</v>
      </c>
      <c r="E3192">
        <v>76</v>
      </c>
      <c r="F3192" t="s">
        <v>215</v>
      </c>
    </row>
    <row r="3193" spans="1:6" ht="15">
      <c r="A3193" t="s">
        <v>215</v>
      </c>
      <c r="B3193" s="54">
        <v>43019</v>
      </c>
      <c r="C3193">
        <v>0</v>
      </c>
      <c r="D3193">
        <v>0</v>
      </c>
      <c r="E3193">
        <v>77</v>
      </c>
      <c r="F3193" t="s">
        <v>215</v>
      </c>
    </row>
    <row r="3194" spans="1:6" ht="15">
      <c r="A3194" t="s">
        <v>215</v>
      </c>
      <c r="B3194" s="54">
        <v>43063</v>
      </c>
      <c r="C3194">
        <v>0</v>
      </c>
      <c r="D3194">
        <v>0</v>
      </c>
      <c r="E3194">
        <v>80</v>
      </c>
      <c r="F3194" t="s">
        <v>215</v>
      </c>
    </row>
    <row r="3195" spans="1:6" ht="15">
      <c r="A3195" t="s">
        <v>215</v>
      </c>
      <c r="B3195" s="54">
        <v>43223</v>
      </c>
      <c r="E3195">
        <v>89</v>
      </c>
      <c r="F3195" t="s">
        <v>215</v>
      </c>
    </row>
    <row r="3196" spans="1:6" ht="15">
      <c r="A3196" t="s">
        <v>215</v>
      </c>
      <c r="B3196" s="54">
        <v>43252</v>
      </c>
      <c r="C3196">
        <v>0</v>
      </c>
      <c r="D3196">
        <v>0</v>
      </c>
      <c r="E3196">
        <v>89</v>
      </c>
      <c r="F3196" t="s">
        <v>215</v>
      </c>
    </row>
    <row r="3197" spans="1:6" ht="15">
      <c r="A3197" t="s">
        <v>215</v>
      </c>
      <c r="B3197" s="54">
        <v>43312</v>
      </c>
      <c r="C3197">
        <v>0</v>
      </c>
      <c r="D3197">
        <v>0</v>
      </c>
      <c r="E3197">
        <v>89</v>
      </c>
      <c r="F3197" t="s">
        <v>215</v>
      </c>
    </row>
    <row r="3198" spans="1:6" ht="15">
      <c r="A3198" t="s">
        <v>215</v>
      </c>
      <c r="B3198" s="54">
        <v>43356</v>
      </c>
      <c r="C3198">
        <v>0</v>
      </c>
      <c r="D3198">
        <v>0</v>
      </c>
      <c r="E3198">
        <v>89</v>
      </c>
      <c r="F3198" t="s">
        <v>215</v>
      </c>
    </row>
    <row r="3199" spans="1:6" ht="15">
      <c r="A3199" t="s">
        <v>215</v>
      </c>
      <c r="B3199" s="54">
        <v>43396</v>
      </c>
      <c r="C3199">
        <v>0</v>
      </c>
      <c r="D3199">
        <v>0</v>
      </c>
      <c r="E3199">
        <v>88</v>
      </c>
      <c r="F3199" t="s">
        <v>215</v>
      </c>
    </row>
    <row r="3200" spans="1:6" ht="15">
      <c r="A3200" t="s">
        <v>215</v>
      </c>
      <c r="B3200" s="54">
        <v>43431</v>
      </c>
      <c r="C3200">
        <v>0</v>
      </c>
      <c r="D3200">
        <v>0</v>
      </c>
      <c r="E3200">
        <v>89</v>
      </c>
      <c r="F3200" t="s">
        <v>215</v>
      </c>
    </row>
    <row r="3201" spans="1:6" ht="15">
      <c r="A3201" t="s">
        <v>215</v>
      </c>
      <c r="B3201" s="54">
        <v>43648</v>
      </c>
      <c r="C3201">
        <v>0</v>
      </c>
      <c r="D3201">
        <v>0</v>
      </c>
      <c r="E3201">
        <v>84</v>
      </c>
      <c r="F3201" t="s">
        <v>215</v>
      </c>
    </row>
    <row r="3202" spans="1:6" ht="15">
      <c r="A3202" t="s">
        <v>215</v>
      </c>
      <c r="B3202" s="54">
        <v>43675</v>
      </c>
      <c r="C3202">
        <v>0</v>
      </c>
      <c r="D3202">
        <v>0</v>
      </c>
      <c r="E3202">
        <v>83</v>
      </c>
      <c r="F3202" t="s">
        <v>215</v>
      </c>
    </row>
    <row r="3203" spans="1:6" ht="15">
      <c r="A3203" t="s">
        <v>215</v>
      </c>
      <c r="B3203" s="54">
        <v>43711</v>
      </c>
      <c r="C3203">
        <v>0</v>
      </c>
      <c r="D3203">
        <v>0</v>
      </c>
      <c r="E3203">
        <v>83</v>
      </c>
      <c r="F3203" t="s">
        <v>215</v>
      </c>
    </row>
    <row r="3204" spans="1:6" ht="15">
      <c r="A3204" t="s">
        <v>215</v>
      </c>
      <c r="B3204" s="54">
        <v>43745</v>
      </c>
      <c r="C3204">
        <v>0</v>
      </c>
      <c r="D3204">
        <v>0</v>
      </c>
      <c r="E3204">
        <v>80</v>
      </c>
      <c r="F3204" t="s">
        <v>215</v>
      </c>
    </row>
    <row r="3205" spans="1:6" ht="15">
      <c r="A3205" t="s">
        <v>215</v>
      </c>
      <c r="B3205" s="54">
        <v>43777</v>
      </c>
      <c r="C3205">
        <v>0</v>
      </c>
      <c r="D3205">
        <v>0</v>
      </c>
      <c r="E3205">
        <v>75</v>
      </c>
      <c r="F3205" t="s">
        <v>215</v>
      </c>
    </row>
    <row r="3206" spans="1:6" ht="15">
      <c r="A3206" t="s">
        <v>215</v>
      </c>
      <c r="B3206" s="54">
        <v>43808</v>
      </c>
      <c r="C3206">
        <v>0</v>
      </c>
      <c r="D3206">
        <v>0</v>
      </c>
      <c r="E3206">
        <v>78</v>
      </c>
      <c r="F3206" t="s">
        <v>215</v>
      </c>
    </row>
    <row r="3207" spans="1:6" ht="15">
      <c r="A3207" t="s">
        <v>216</v>
      </c>
      <c r="B3207" s="54">
        <v>40026</v>
      </c>
      <c r="C3207">
        <v>0</v>
      </c>
      <c r="D3207">
        <v>0</v>
      </c>
      <c r="E3207">
        <v>90</v>
      </c>
      <c r="F3207" t="s">
        <v>216</v>
      </c>
    </row>
    <row r="3208" spans="1:6" ht="15">
      <c r="A3208" t="s">
        <v>216</v>
      </c>
      <c r="B3208" s="54">
        <v>40033</v>
      </c>
      <c r="C3208">
        <v>0</v>
      </c>
      <c r="D3208">
        <v>0</v>
      </c>
      <c r="E3208">
        <v>90</v>
      </c>
      <c r="F3208" t="s">
        <v>216</v>
      </c>
    </row>
    <row r="3209" spans="1:6" ht="15">
      <c r="A3209" t="s">
        <v>216</v>
      </c>
      <c r="B3209" s="54">
        <v>40061</v>
      </c>
      <c r="C3209">
        <v>0</v>
      </c>
      <c r="D3209">
        <v>0</v>
      </c>
      <c r="E3209">
        <v>85</v>
      </c>
      <c r="F3209" t="s">
        <v>216</v>
      </c>
    </row>
    <row r="3210" spans="1:6" ht="15">
      <c r="A3210" t="s">
        <v>216</v>
      </c>
      <c r="B3210" s="54">
        <v>40106</v>
      </c>
      <c r="E3210">
        <v>83</v>
      </c>
      <c r="F3210" t="s">
        <v>216</v>
      </c>
    </row>
    <row r="3211" spans="1:6" ht="15">
      <c r="A3211" t="s">
        <v>216</v>
      </c>
      <c r="B3211" s="54">
        <v>40159</v>
      </c>
      <c r="C3211">
        <v>0</v>
      </c>
      <c r="D3211">
        <v>0</v>
      </c>
      <c r="E3211">
        <v>80</v>
      </c>
      <c r="F3211" t="s">
        <v>216</v>
      </c>
    </row>
    <row r="3212" spans="1:6" ht="15">
      <c r="A3212" t="s">
        <v>216</v>
      </c>
      <c r="B3212" s="54">
        <v>40201</v>
      </c>
      <c r="C3212">
        <v>0</v>
      </c>
      <c r="D3212">
        <v>0</v>
      </c>
      <c r="E3212">
        <v>80</v>
      </c>
      <c r="F3212" t="s">
        <v>216</v>
      </c>
    </row>
    <row r="3213" spans="1:6" ht="15">
      <c r="A3213" t="s">
        <v>216</v>
      </c>
      <c r="B3213" s="54">
        <v>40225</v>
      </c>
      <c r="C3213">
        <v>1</v>
      </c>
      <c r="D3213">
        <v>0</v>
      </c>
      <c r="E3213">
        <v>86</v>
      </c>
      <c r="F3213" t="s">
        <v>216</v>
      </c>
    </row>
    <row r="3214" spans="1:6" ht="15">
      <c r="A3214" t="s">
        <v>216</v>
      </c>
      <c r="B3214" s="54">
        <v>40231</v>
      </c>
      <c r="E3214">
        <v>997.6</v>
      </c>
      <c r="F3214" t="s">
        <v>216</v>
      </c>
    </row>
    <row r="3215" spans="1:6" ht="15">
      <c r="A3215" t="s">
        <v>216</v>
      </c>
      <c r="B3215" s="54">
        <v>40240</v>
      </c>
      <c r="C3215">
        <v>0</v>
      </c>
      <c r="D3215">
        <v>0</v>
      </c>
      <c r="E3215">
        <v>87</v>
      </c>
      <c r="F3215" t="s">
        <v>216</v>
      </c>
    </row>
    <row r="3216" spans="1:6" ht="15">
      <c r="A3216" t="s">
        <v>216</v>
      </c>
      <c r="B3216" s="54">
        <v>40252</v>
      </c>
      <c r="E3216">
        <v>80</v>
      </c>
      <c r="F3216" t="s">
        <v>216</v>
      </c>
    </row>
    <row r="3217" spans="1:6" ht="15">
      <c r="A3217" t="s">
        <v>216</v>
      </c>
      <c r="B3217" s="54">
        <v>40267</v>
      </c>
      <c r="C3217">
        <v>1</v>
      </c>
      <c r="D3217">
        <v>0.5</v>
      </c>
      <c r="E3217">
        <v>82</v>
      </c>
      <c r="F3217" t="s">
        <v>216</v>
      </c>
    </row>
    <row r="3218" spans="1:6" ht="15">
      <c r="A3218" t="s">
        <v>216</v>
      </c>
      <c r="B3218" s="54">
        <v>40272</v>
      </c>
      <c r="C3218">
        <v>0</v>
      </c>
      <c r="D3218">
        <v>0</v>
      </c>
      <c r="E3218">
        <v>80</v>
      </c>
      <c r="F3218" t="s">
        <v>216</v>
      </c>
    </row>
    <row r="3219" spans="1:6" ht="15">
      <c r="A3219" t="s">
        <v>216</v>
      </c>
      <c r="B3219" s="54">
        <v>40330</v>
      </c>
      <c r="C3219">
        <v>1</v>
      </c>
      <c r="D3219">
        <v>0.5</v>
      </c>
      <c r="E3219">
        <v>80</v>
      </c>
      <c r="F3219" t="s">
        <v>216</v>
      </c>
    </row>
    <row r="3220" spans="1:6" ht="15">
      <c r="A3220" t="s">
        <v>216</v>
      </c>
      <c r="B3220" s="54">
        <v>40354</v>
      </c>
      <c r="C3220">
        <v>1</v>
      </c>
      <c r="D3220">
        <v>0.5</v>
      </c>
      <c r="E3220">
        <v>80</v>
      </c>
      <c r="F3220" t="s">
        <v>216</v>
      </c>
    </row>
    <row r="3221" spans="1:6" ht="15">
      <c r="A3221" t="s">
        <v>216</v>
      </c>
      <c r="B3221" s="54">
        <v>40393</v>
      </c>
      <c r="C3221">
        <v>0</v>
      </c>
      <c r="D3221">
        <v>0</v>
      </c>
      <c r="E3221">
        <v>77</v>
      </c>
      <c r="F3221" t="s">
        <v>216</v>
      </c>
    </row>
    <row r="3222" spans="1:6" ht="15">
      <c r="A3222" t="s">
        <v>216</v>
      </c>
      <c r="B3222" s="54">
        <v>40428</v>
      </c>
      <c r="C3222">
        <v>0</v>
      </c>
      <c r="D3222">
        <v>0</v>
      </c>
      <c r="E3222">
        <v>80</v>
      </c>
      <c r="F3222" t="s">
        <v>216</v>
      </c>
    </row>
    <row r="3223" spans="1:6" ht="15">
      <c r="A3223" t="s">
        <v>216</v>
      </c>
      <c r="B3223" s="54">
        <v>40460</v>
      </c>
      <c r="C3223">
        <v>0</v>
      </c>
      <c r="D3223">
        <v>0</v>
      </c>
      <c r="E3223">
        <v>79</v>
      </c>
      <c r="F3223" t="s">
        <v>216</v>
      </c>
    </row>
    <row r="3224" spans="1:6" ht="15">
      <c r="A3224" t="s">
        <v>216</v>
      </c>
      <c r="B3224" s="54">
        <v>40506</v>
      </c>
      <c r="C3224">
        <v>0</v>
      </c>
      <c r="D3224">
        <v>0.3</v>
      </c>
      <c r="E3224">
        <v>78</v>
      </c>
      <c r="F3224" t="s">
        <v>216</v>
      </c>
    </row>
    <row r="3225" spans="1:6" ht="15">
      <c r="A3225" t="s">
        <v>216</v>
      </c>
      <c r="B3225" s="54">
        <v>40566</v>
      </c>
      <c r="C3225">
        <v>0.5</v>
      </c>
      <c r="D3225">
        <v>0.5</v>
      </c>
      <c r="E3225">
        <v>78</v>
      </c>
      <c r="F3225" t="s">
        <v>216</v>
      </c>
    </row>
    <row r="3226" spans="1:6" ht="15">
      <c r="A3226" t="s">
        <v>216</v>
      </c>
      <c r="B3226" s="54">
        <v>40611</v>
      </c>
      <c r="C3226">
        <v>0</v>
      </c>
      <c r="D3226">
        <v>0.5</v>
      </c>
      <c r="E3226">
        <v>77</v>
      </c>
      <c r="F3226" t="s">
        <v>216</v>
      </c>
    </row>
    <row r="3227" spans="1:6" ht="15">
      <c r="A3227" t="s">
        <v>216</v>
      </c>
      <c r="B3227" s="54">
        <v>40660</v>
      </c>
      <c r="C3227">
        <v>0</v>
      </c>
      <c r="D3227">
        <v>0</v>
      </c>
      <c r="E3227">
        <v>65</v>
      </c>
      <c r="F3227" t="s">
        <v>216</v>
      </c>
    </row>
    <row r="3228" spans="1:6" ht="15">
      <c r="A3228" t="s">
        <v>216</v>
      </c>
      <c r="B3228" s="54">
        <v>40687</v>
      </c>
      <c r="C3228">
        <v>0</v>
      </c>
      <c r="D3228">
        <v>0</v>
      </c>
      <c r="E3228">
        <v>60</v>
      </c>
      <c r="F3228" t="s">
        <v>216</v>
      </c>
    </row>
    <row r="3229" spans="1:6" ht="15">
      <c r="A3229" t="s">
        <v>216</v>
      </c>
      <c r="B3229" s="54">
        <v>40720</v>
      </c>
      <c r="C3229">
        <v>0</v>
      </c>
      <c r="D3229">
        <v>0</v>
      </c>
      <c r="E3229">
        <v>62</v>
      </c>
      <c r="F3229" t="s">
        <v>216</v>
      </c>
    </row>
    <row r="3230" spans="1:6" ht="15">
      <c r="A3230" t="s">
        <v>216</v>
      </c>
      <c r="B3230" s="54">
        <v>40785</v>
      </c>
      <c r="C3230">
        <v>0.5</v>
      </c>
      <c r="D3230">
        <v>0</v>
      </c>
      <c r="E3230">
        <v>65</v>
      </c>
      <c r="F3230" t="s">
        <v>216</v>
      </c>
    </row>
    <row r="3231" spans="1:6" ht="15">
      <c r="A3231" t="s">
        <v>216</v>
      </c>
      <c r="B3231" s="54">
        <v>40841</v>
      </c>
      <c r="C3231">
        <v>1</v>
      </c>
      <c r="D3231">
        <v>0</v>
      </c>
      <c r="F3231" t="s">
        <v>216</v>
      </c>
    </row>
    <row r="3232" spans="1:6" ht="15">
      <c r="A3232" t="s">
        <v>216</v>
      </c>
      <c r="B3232" s="54">
        <v>40884</v>
      </c>
      <c r="C3232">
        <v>0.5</v>
      </c>
      <c r="D3232">
        <v>0.5</v>
      </c>
      <c r="E3232">
        <v>60</v>
      </c>
      <c r="F3232" t="s">
        <v>216</v>
      </c>
    </row>
    <row r="3233" spans="1:6" ht="15">
      <c r="A3233" t="s">
        <v>216</v>
      </c>
      <c r="B3233" s="54">
        <v>40919</v>
      </c>
      <c r="C3233">
        <v>1</v>
      </c>
      <c r="D3233">
        <v>1</v>
      </c>
      <c r="E3233">
        <v>60</v>
      </c>
      <c r="F3233" t="s">
        <v>216</v>
      </c>
    </row>
    <row r="3234" spans="1:6" ht="15">
      <c r="A3234" t="s">
        <v>216</v>
      </c>
      <c r="B3234" s="54">
        <v>40967</v>
      </c>
      <c r="C3234">
        <v>0.5</v>
      </c>
      <c r="D3234">
        <v>0</v>
      </c>
      <c r="E3234">
        <v>965</v>
      </c>
      <c r="F3234" t="s">
        <v>216</v>
      </c>
    </row>
    <row r="3235" spans="1:6" ht="15">
      <c r="A3235" t="s">
        <v>216</v>
      </c>
      <c r="B3235" s="54">
        <v>40982</v>
      </c>
      <c r="C3235">
        <v>0.5</v>
      </c>
      <c r="D3235">
        <v>1</v>
      </c>
      <c r="E3235">
        <v>62</v>
      </c>
      <c r="F3235" t="s">
        <v>216</v>
      </c>
    </row>
    <row r="3236" spans="1:6" ht="15">
      <c r="A3236" t="s">
        <v>216</v>
      </c>
      <c r="B3236" s="54">
        <v>40985</v>
      </c>
      <c r="C3236">
        <v>0</v>
      </c>
      <c r="D3236">
        <v>0</v>
      </c>
      <c r="E3236">
        <v>947.8</v>
      </c>
      <c r="F3236" t="s">
        <v>216</v>
      </c>
    </row>
    <row r="3237" spans="1:6" ht="15">
      <c r="A3237" t="s">
        <v>216</v>
      </c>
      <c r="B3237" s="54">
        <v>41037</v>
      </c>
      <c r="C3237">
        <v>0</v>
      </c>
      <c r="D3237">
        <v>0</v>
      </c>
      <c r="E3237">
        <v>53</v>
      </c>
      <c r="F3237" t="s">
        <v>216</v>
      </c>
    </row>
    <row r="3238" spans="1:6" ht="15">
      <c r="A3238" t="s">
        <v>216</v>
      </c>
      <c r="B3238" s="54">
        <v>41059</v>
      </c>
      <c r="E3238">
        <v>52</v>
      </c>
      <c r="F3238" t="s">
        <v>216</v>
      </c>
    </row>
    <row r="3239" spans="1:6" ht="15">
      <c r="A3239" t="s">
        <v>216</v>
      </c>
      <c r="B3239" s="54">
        <v>41091</v>
      </c>
      <c r="C3239">
        <v>0</v>
      </c>
      <c r="D3239">
        <v>0</v>
      </c>
      <c r="E3239">
        <v>50</v>
      </c>
      <c r="F3239" t="s">
        <v>216</v>
      </c>
    </row>
    <row r="3240" spans="1:6" ht="15">
      <c r="A3240" t="s">
        <v>216</v>
      </c>
      <c r="B3240" s="54">
        <v>41213</v>
      </c>
      <c r="C3240">
        <v>0</v>
      </c>
      <c r="D3240">
        <v>0</v>
      </c>
      <c r="E3240">
        <v>50</v>
      </c>
      <c r="F3240" t="s">
        <v>216</v>
      </c>
    </row>
    <row r="3241" spans="1:6" ht="15">
      <c r="A3241" t="s">
        <v>216</v>
      </c>
      <c r="B3241" s="54">
        <v>41278</v>
      </c>
      <c r="C3241">
        <v>0</v>
      </c>
      <c r="D3241">
        <v>0</v>
      </c>
      <c r="E3241">
        <v>50</v>
      </c>
      <c r="F3241" t="s">
        <v>216</v>
      </c>
    </row>
    <row r="3242" spans="1:6" ht="15">
      <c r="A3242" t="s">
        <v>216</v>
      </c>
      <c r="B3242" s="54">
        <v>41256</v>
      </c>
      <c r="C3242">
        <v>0</v>
      </c>
      <c r="D3242">
        <v>0</v>
      </c>
      <c r="E3242">
        <v>50</v>
      </c>
      <c r="F3242" t="s">
        <v>216</v>
      </c>
    </row>
    <row r="3243" spans="1:6" ht="15">
      <c r="A3243" t="s">
        <v>216</v>
      </c>
      <c r="B3243" s="54">
        <v>41289</v>
      </c>
      <c r="C3243">
        <v>0</v>
      </c>
      <c r="D3243">
        <v>0</v>
      </c>
      <c r="E3243">
        <v>53</v>
      </c>
      <c r="F3243" t="s">
        <v>216</v>
      </c>
    </row>
    <row r="3244" spans="1:6" ht="15">
      <c r="A3244" t="s">
        <v>216</v>
      </c>
      <c r="B3244" s="54">
        <v>41305</v>
      </c>
      <c r="C3244">
        <v>0</v>
      </c>
      <c r="D3244">
        <v>0</v>
      </c>
      <c r="E3244">
        <v>84</v>
      </c>
      <c r="F3244" t="s">
        <v>216</v>
      </c>
    </row>
    <row r="3245" spans="1:6" ht="15">
      <c r="A3245" t="s">
        <v>216</v>
      </c>
      <c r="B3245" s="54">
        <v>41386</v>
      </c>
      <c r="C3245">
        <v>0</v>
      </c>
      <c r="D3245">
        <v>0</v>
      </c>
      <c r="E3245">
        <v>89</v>
      </c>
      <c r="F3245" t="s">
        <v>216</v>
      </c>
    </row>
    <row r="3246" spans="1:6" ht="15">
      <c r="A3246" t="s">
        <v>216</v>
      </c>
      <c r="B3246" s="54">
        <v>41428</v>
      </c>
      <c r="C3246">
        <v>0</v>
      </c>
      <c r="D3246">
        <v>0</v>
      </c>
      <c r="E3246">
        <v>90</v>
      </c>
      <c r="F3246" t="s">
        <v>216</v>
      </c>
    </row>
    <row r="3247" spans="1:6" ht="15">
      <c r="A3247" t="s">
        <v>216</v>
      </c>
      <c r="B3247" s="54">
        <v>41472</v>
      </c>
      <c r="C3247">
        <v>0</v>
      </c>
      <c r="D3247">
        <v>0</v>
      </c>
      <c r="E3247">
        <v>90</v>
      </c>
      <c r="F3247" t="s">
        <v>216</v>
      </c>
    </row>
    <row r="3248" spans="1:6" ht="15">
      <c r="A3248" t="s">
        <v>216</v>
      </c>
      <c r="B3248" s="54">
        <v>41472</v>
      </c>
      <c r="C3248">
        <v>0</v>
      </c>
      <c r="D3248">
        <v>0</v>
      </c>
      <c r="E3248">
        <v>90</v>
      </c>
      <c r="F3248" t="s">
        <v>216</v>
      </c>
    </row>
    <row r="3249" spans="1:6" ht="15">
      <c r="A3249" t="s">
        <v>216</v>
      </c>
      <c r="B3249" s="54">
        <v>41501</v>
      </c>
      <c r="C3249">
        <v>0</v>
      </c>
      <c r="D3249">
        <v>0</v>
      </c>
      <c r="E3249">
        <v>89</v>
      </c>
      <c r="F3249" t="s">
        <v>216</v>
      </c>
    </row>
    <row r="3250" spans="1:6" ht="15">
      <c r="A3250" t="s">
        <v>216</v>
      </c>
      <c r="B3250" s="54">
        <v>41536</v>
      </c>
      <c r="C3250">
        <v>1</v>
      </c>
      <c r="D3250">
        <v>0.5</v>
      </c>
      <c r="E3250">
        <v>90</v>
      </c>
      <c r="F3250" t="s">
        <v>216</v>
      </c>
    </row>
    <row r="3251" spans="1:6" ht="15">
      <c r="A3251" t="s">
        <v>216</v>
      </c>
      <c r="B3251" s="54">
        <v>41565</v>
      </c>
      <c r="C3251">
        <v>0</v>
      </c>
      <c r="D3251">
        <v>0</v>
      </c>
      <c r="E3251">
        <v>996.7</v>
      </c>
      <c r="F3251" t="s">
        <v>216</v>
      </c>
    </row>
    <row r="3252" spans="1:6" ht="15">
      <c r="A3252" t="s">
        <v>216</v>
      </c>
      <c r="B3252" s="54">
        <v>41578</v>
      </c>
      <c r="C3252">
        <v>0</v>
      </c>
      <c r="D3252">
        <v>0</v>
      </c>
      <c r="E3252">
        <v>78</v>
      </c>
      <c r="F3252" t="s">
        <v>216</v>
      </c>
    </row>
    <row r="3253" spans="1:6" ht="15">
      <c r="A3253" t="s">
        <v>216</v>
      </c>
      <c r="B3253" s="54">
        <v>41614</v>
      </c>
      <c r="C3253">
        <v>0</v>
      </c>
      <c r="D3253">
        <v>0</v>
      </c>
      <c r="E3253">
        <v>75</v>
      </c>
      <c r="F3253" t="s">
        <v>216</v>
      </c>
    </row>
    <row r="3254" spans="1:6" ht="15">
      <c r="A3254" t="s">
        <v>216</v>
      </c>
      <c r="B3254" s="54">
        <v>41661</v>
      </c>
      <c r="C3254">
        <v>0.5</v>
      </c>
      <c r="D3254">
        <v>0</v>
      </c>
      <c r="E3254">
        <v>79</v>
      </c>
      <c r="F3254" t="s">
        <v>216</v>
      </c>
    </row>
    <row r="3255" spans="1:6" ht="15">
      <c r="A3255" t="s">
        <v>216</v>
      </c>
      <c r="B3255" s="54">
        <v>41695</v>
      </c>
      <c r="C3255">
        <v>0</v>
      </c>
      <c r="D3255">
        <v>0</v>
      </c>
      <c r="E3255">
        <v>79</v>
      </c>
      <c r="F3255" t="s">
        <v>216</v>
      </c>
    </row>
    <row r="3256" spans="1:6" ht="15">
      <c r="A3256" t="s">
        <v>216</v>
      </c>
      <c r="B3256" s="54">
        <v>41725</v>
      </c>
      <c r="C3256">
        <v>0.5</v>
      </c>
      <c r="D3256">
        <v>0.5</v>
      </c>
      <c r="E3256">
        <v>79</v>
      </c>
      <c r="F3256" t="s">
        <v>216</v>
      </c>
    </row>
    <row r="3257" spans="1:6" ht="15">
      <c r="A3257" t="s">
        <v>216</v>
      </c>
      <c r="B3257" s="54">
        <v>41757</v>
      </c>
      <c r="C3257">
        <v>0</v>
      </c>
      <c r="D3257">
        <v>0</v>
      </c>
      <c r="E3257">
        <v>80</v>
      </c>
      <c r="F3257" t="s">
        <v>216</v>
      </c>
    </row>
    <row r="3258" spans="1:6" ht="15">
      <c r="A3258" t="s">
        <v>216</v>
      </c>
      <c r="B3258" s="54">
        <v>41785</v>
      </c>
      <c r="C3258">
        <v>0.1</v>
      </c>
      <c r="D3258">
        <v>0.2</v>
      </c>
      <c r="E3258">
        <v>80</v>
      </c>
      <c r="F3258" t="s">
        <v>216</v>
      </c>
    </row>
    <row r="3259" spans="1:6" ht="15">
      <c r="A3259" t="s">
        <v>216</v>
      </c>
      <c r="B3259" s="54">
        <v>41908</v>
      </c>
      <c r="C3259">
        <v>0</v>
      </c>
      <c r="D3259">
        <v>0</v>
      </c>
      <c r="E3259">
        <v>79</v>
      </c>
      <c r="F3259" t="s">
        <v>216</v>
      </c>
    </row>
    <row r="3260" spans="1:6" ht="15">
      <c r="A3260" t="s">
        <v>216</v>
      </c>
      <c r="B3260" s="54">
        <v>41943</v>
      </c>
      <c r="C3260">
        <v>0</v>
      </c>
      <c r="D3260">
        <v>0</v>
      </c>
      <c r="E3260">
        <v>973.6</v>
      </c>
      <c r="F3260" t="s">
        <v>216</v>
      </c>
    </row>
    <row r="3261" spans="1:6" ht="15">
      <c r="A3261" t="s">
        <v>216</v>
      </c>
      <c r="B3261" s="54">
        <v>41821</v>
      </c>
      <c r="C3261">
        <v>0.5</v>
      </c>
      <c r="D3261">
        <v>1</v>
      </c>
      <c r="E3261">
        <v>79</v>
      </c>
      <c r="F3261" t="s">
        <v>216</v>
      </c>
    </row>
    <row r="3262" spans="1:6" ht="15">
      <c r="A3262" t="s">
        <v>216</v>
      </c>
      <c r="B3262" s="54">
        <v>41988</v>
      </c>
      <c r="C3262">
        <v>0</v>
      </c>
      <c r="D3262">
        <v>0</v>
      </c>
      <c r="E3262">
        <v>65</v>
      </c>
      <c r="F3262" t="s">
        <v>216</v>
      </c>
    </row>
    <row r="3263" spans="1:6" ht="15">
      <c r="A3263" t="s">
        <v>216</v>
      </c>
      <c r="B3263" s="54">
        <v>42044</v>
      </c>
      <c r="C3263">
        <v>0</v>
      </c>
      <c r="D3263">
        <v>0</v>
      </c>
      <c r="E3263">
        <v>65</v>
      </c>
      <c r="F3263" t="s">
        <v>216</v>
      </c>
    </row>
    <row r="3264" spans="1:6" ht="15">
      <c r="A3264" t="s">
        <v>216</v>
      </c>
      <c r="B3264" s="54">
        <v>42075</v>
      </c>
      <c r="C3264">
        <v>0</v>
      </c>
      <c r="D3264">
        <v>0</v>
      </c>
      <c r="E3264">
        <v>66</v>
      </c>
      <c r="F3264" t="s">
        <v>216</v>
      </c>
    </row>
    <row r="3265" spans="1:6" ht="15">
      <c r="A3265" t="s">
        <v>216</v>
      </c>
      <c r="B3265" s="54">
        <v>42121</v>
      </c>
      <c r="C3265">
        <v>0.5</v>
      </c>
      <c r="D3265">
        <v>0.3</v>
      </c>
      <c r="E3265">
        <v>64</v>
      </c>
      <c r="F3265" t="s">
        <v>216</v>
      </c>
    </row>
    <row r="3266" spans="1:6" ht="15">
      <c r="A3266" t="s">
        <v>216</v>
      </c>
      <c r="B3266" s="54">
        <v>42148</v>
      </c>
      <c r="C3266">
        <v>0.5</v>
      </c>
      <c r="D3266">
        <v>0.4</v>
      </c>
      <c r="E3266">
        <v>66</v>
      </c>
      <c r="F3266" t="s">
        <v>216</v>
      </c>
    </row>
    <row r="3267" spans="1:6" ht="15">
      <c r="A3267" t="s">
        <v>216</v>
      </c>
      <c r="B3267" s="54">
        <v>42241</v>
      </c>
      <c r="C3267">
        <v>0.2</v>
      </c>
      <c r="D3267">
        <v>0.2</v>
      </c>
      <c r="E3267">
        <v>66</v>
      </c>
      <c r="F3267" t="s">
        <v>216</v>
      </c>
    </row>
    <row r="3268" spans="1:6" ht="15">
      <c r="A3268" t="s">
        <v>216</v>
      </c>
      <c r="B3268" s="54">
        <v>42298</v>
      </c>
      <c r="C3268">
        <v>0</v>
      </c>
      <c r="D3268">
        <v>0</v>
      </c>
      <c r="E3268">
        <v>65.5</v>
      </c>
      <c r="F3268" t="s">
        <v>216</v>
      </c>
    </row>
    <row r="3269" spans="1:6" ht="15">
      <c r="A3269" t="s">
        <v>216</v>
      </c>
      <c r="B3269" s="54">
        <v>42336</v>
      </c>
      <c r="C3269">
        <v>0</v>
      </c>
      <c r="D3269">
        <v>0</v>
      </c>
      <c r="E3269">
        <v>54</v>
      </c>
      <c r="F3269" t="s">
        <v>216</v>
      </c>
    </row>
    <row r="3270" spans="1:6" ht="15">
      <c r="A3270" t="s">
        <v>216</v>
      </c>
      <c r="B3270" s="54">
        <v>42333</v>
      </c>
      <c r="C3270">
        <v>0</v>
      </c>
      <c r="D3270">
        <v>0</v>
      </c>
      <c r="E3270">
        <v>952</v>
      </c>
      <c r="F3270" t="s">
        <v>216</v>
      </c>
    </row>
    <row r="3271" spans="1:6" ht="15">
      <c r="A3271" t="s">
        <v>216</v>
      </c>
      <c r="B3271" s="54">
        <v>42375</v>
      </c>
      <c r="C3271">
        <v>0</v>
      </c>
      <c r="D3271">
        <v>0</v>
      </c>
      <c r="E3271">
        <v>56</v>
      </c>
      <c r="F3271" t="s">
        <v>216</v>
      </c>
    </row>
    <row r="3272" spans="1:6" ht="15">
      <c r="A3272" t="s">
        <v>216</v>
      </c>
      <c r="B3272" s="54">
        <v>42411</v>
      </c>
      <c r="C3272">
        <v>0</v>
      </c>
      <c r="D3272">
        <v>0</v>
      </c>
      <c r="E3272">
        <v>56</v>
      </c>
      <c r="F3272" t="s">
        <v>216</v>
      </c>
    </row>
    <row r="3273" spans="1:6" ht="15">
      <c r="A3273" t="s">
        <v>216</v>
      </c>
      <c r="B3273" s="54">
        <v>42524</v>
      </c>
      <c r="C3273">
        <v>0</v>
      </c>
      <c r="D3273">
        <v>0</v>
      </c>
      <c r="E3273">
        <v>53</v>
      </c>
      <c r="F3273" t="s">
        <v>216</v>
      </c>
    </row>
    <row r="3274" spans="1:6" ht="15">
      <c r="A3274" t="s">
        <v>216</v>
      </c>
      <c r="B3274" s="54">
        <v>42653</v>
      </c>
      <c r="C3274">
        <v>0</v>
      </c>
      <c r="D3274">
        <v>0</v>
      </c>
      <c r="E3274">
        <v>90</v>
      </c>
      <c r="F3274" t="s">
        <v>216</v>
      </c>
    </row>
    <row r="3275" spans="1:6" ht="15">
      <c r="A3275" t="s">
        <v>216</v>
      </c>
      <c r="B3275" s="54">
        <v>42709</v>
      </c>
      <c r="C3275">
        <v>0</v>
      </c>
      <c r="D3275">
        <v>0</v>
      </c>
      <c r="E3275">
        <v>89</v>
      </c>
      <c r="F3275" t="s">
        <v>216</v>
      </c>
    </row>
    <row r="3276" spans="1:6" ht="15">
      <c r="A3276" t="s">
        <v>216</v>
      </c>
      <c r="B3276" s="54">
        <v>42752</v>
      </c>
      <c r="C3276">
        <v>0</v>
      </c>
      <c r="D3276">
        <v>0</v>
      </c>
      <c r="E3276">
        <v>89</v>
      </c>
      <c r="F3276" t="s">
        <v>216</v>
      </c>
    </row>
    <row r="3277" spans="1:6" ht="15">
      <c r="A3277" t="s">
        <v>216</v>
      </c>
      <c r="B3277" s="54">
        <v>42795</v>
      </c>
      <c r="C3277">
        <v>0</v>
      </c>
      <c r="D3277">
        <v>0</v>
      </c>
      <c r="E3277">
        <v>89</v>
      </c>
      <c r="F3277" t="s">
        <v>216</v>
      </c>
    </row>
    <row r="3278" spans="1:6" ht="15">
      <c r="A3278" t="s">
        <v>216</v>
      </c>
      <c r="B3278" s="54">
        <v>42844</v>
      </c>
      <c r="C3278">
        <v>0</v>
      </c>
      <c r="D3278">
        <v>0</v>
      </c>
      <c r="E3278">
        <v>85</v>
      </c>
      <c r="F3278" t="s">
        <v>216</v>
      </c>
    </row>
    <row r="3279" spans="1:6" ht="15">
      <c r="A3279" t="s">
        <v>216</v>
      </c>
      <c r="B3279" s="54">
        <v>42880</v>
      </c>
      <c r="C3279">
        <v>0.3</v>
      </c>
      <c r="D3279">
        <v>0.2</v>
      </c>
      <c r="E3279">
        <v>87</v>
      </c>
      <c r="F3279" t="s">
        <v>216</v>
      </c>
    </row>
    <row r="3280" spans="1:6" ht="15">
      <c r="A3280" t="s">
        <v>216</v>
      </c>
      <c r="B3280" s="54">
        <v>42923</v>
      </c>
      <c r="C3280">
        <v>0.3</v>
      </c>
      <c r="D3280">
        <v>0</v>
      </c>
      <c r="E3280">
        <v>85</v>
      </c>
      <c r="F3280" t="s">
        <v>216</v>
      </c>
    </row>
    <row r="3281" spans="1:6" ht="15">
      <c r="A3281" t="s">
        <v>216</v>
      </c>
      <c r="B3281" s="54">
        <v>42962</v>
      </c>
      <c r="C3281">
        <v>0</v>
      </c>
      <c r="D3281">
        <v>0</v>
      </c>
      <c r="E3281">
        <v>991.2</v>
      </c>
      <c r="F3281" t="s">
        <v>216</v>
      </c>
    </row>
    <row r="3282" spans="1:6" ht="15">
      <c r="A3282" t="s">
        <v>216</v>
      </c>
      <c r="B3282" s="54">
        <v>42971</v>
      </c>
      <c r="C3282">
        <v>0</v>
      </c>
      <c r="D3282">
        <v>0</v>
      </c>
      <c r="E3282">
        <v>76</v>
      </c>
      <c r="F3282" t="s">
        <v>216</v>
      </c>
    </row>
    <row r="3283" spans="1:6" ht="15">
      <c r="A3283" t="s">
        <v>216</v>
      </c>
      <c r="B3283" s="54">
        <v>43020</v>
      </c>
      <c r="C3283">
        <v>0</v>
      </c>
      <c r="D3283">
        <v>0</v>
      </c>
      <c r="E3283">
        <v>75</v>
      </c>
      <c r="F3283" t="s">
        <v>216</v>
      </c>
    </row>
    <row r="3284" spans="1:6" ht="15">
      <c r="A3284" t="s">
        <v>216</v>
      </c>
      <c r="B3284" s="54">
        <v>43200</v>
      </c>
      <c r="E3284">
        <v>72</v>
      </c>
      <c r="F3284" t="s">
        <v>216</v>
      </c>
    </row>
    <row r="3285" spans="1:6" ht="15">
      <c r="A3285" t="s">
        <v>216</v>
      </c>
      <c r="B3285" s="54">
        <v>43200</v>
      </c>
      <c r="E3285">
        <v>72</v>
      </c>
      <c r="F3285" t="s">
        <v>216</v>
      </c>
    </row>
    <row r="3286" spans="1:6" ht="15">
      <c r="A3286" t="s">
        <v>216</v>
      </c>
      <c r="B3286" s="54">
        <v>43288</v>
      </c>
      <c r="C3286">
        <v>0</v>
      </c>
      <c r="D3286">
        <v>0</v>
      </c>
      <c r="E3286">
        <v>73</v>
      </c>
      <c r="F3286" t="s">
        <v>216</v>
      </c>
    </row>
    <row r="3287" spans="1:6" ht="15">
      <c r="A3287" t="s">
        <v>216</v>
      </c>
      <c r="B3287" s="54">
        <v>43410</v>
      </c>
      <c r="C3287">
        <v>0</v>
      </c>
      <c r="D3287">
        <v>0</v>
      </c>
      <c r="E3287">
        <v>72</v>
      </c>
      <c r="F3287" t="s">
        <v>216</v>
      </c>
    </row>
    <row r="3288" spans="1:6" ht="15">
      <c r="A3288" t="s">
        <v>216</v>
      </c>
      <c r="B3288" s="54">
        <v>43509</v>
      </c>
      <c r="C3288">
        <v>0</v>
      </c>
      <c r="D3288">
        <v>0</v>
      </c>
      <c r="E3288">
        <v>75</v>
      </c>
      <c r="F3288" t="s">
        <v>216</v>
      </c>
    </row>
    <row r="3289" spans="1:6" ht="15">
      <c r="A3289" t="s">
        <v>216</v>
      </c>
      <c r="B3289" s="54">
        <v>43559</v>
      </c>
      <c r="C3289">
        <v>0</v>
      </c>
      <c r="D3289">
        <v>0.1</v>
      </c>
      <c r="E3289">
        <v>75</v>
      </c>
      <c r="F3289" t="s">
        <v>216</v>
      </c>
    </row>
    <row r="3290" spans="1:6" ht="15">
      <c r="A3290" t="s">
        <v>216</v>
      </c>
      <c r="B3290" s="54">
        <v>43606</v>
      </c>
      <c r="C3290">
        <v>0.5</v>
      </c>
      <c r="D3290">
        <v>0.5</v>
      </c>
      <c r="E3290">
        <v>80</v>
      </c>
      <c r="F3290" t="s">
        <v>216</v>
      </c>
    </row>
    <row r="3291" spans="1:6" ht="15">
      <c r="A3291" t="s">
        <v>216</v>
      </c>
      <c r="B3291" s="54">
        <v>43670</v>
      </c>
      <c r="C3291">
        <v>0.5</v>
      </c>
      <c r="D3291">
        <v>0.5</v>
      </c>
      <c r="E3291">
        <v>73</v>
      </c>
      <c r="F3291" t="s">
        <v>216</v>
      </c>
    </row>
    <row r="3292" spans="1:6" ht="15">
      <c r="A3292" t="s">
        <v>216</v>
      </c>
      <c r="B3292" s="54">
        <v>43766</v>
      </c>
      <c r="C3292">
        <v>0.5</v>
      </c>
      <c r="D3292">
        <v>1.1000000000000001</v>
      </c>
      <c r="E3292">
        <v>74</v>
      </c>
      <c r="F3292" t="s">
        <v>216</v>
      </c>
    </row>
    <row r="3293" spans="1:6" ht="15">
      <c r="A3293" t="s">
        <v>217</v>
      </c>
      <c r="B3293" s="54">
        <v>40024</v>
      </c>
      <c r="E3293">
        <v>85</v>
      </c>
      <c r="F3293" t="s">
        <v>217</v>
      </c>
    </row>
    <row r="3294" spans="1:6" ht="15">
      <c r="A3294" t="s">
        <v>217</v>
      </c>
      <c r="B3294" s="54">
        <v>40061</v>
      </c>
      <c r="C3294">
        <v>0</v>
      </c>
      <c r="D3294">
        <v>0</v>
      </c>
      <c r="E3294">
        <v>85</v>
      </c>
      <c r="F3294" t="s">
        <v>217</v>
      </c>
    </row>
    <row r="3295" spans="1:6" ht="15">
      <c r="A3295" t="s">
        <v>217</v>
      </c>
      <c r="B3295" s="54">
        <v>40084</v>
      </c>
      <c r="C3295">
        <v>0</v>
      </c>
      <c r="D3295">
        <v>0</v>
      </c>
      <c r="E3295">
        <v>90</v>
      </c>
      <c r="F3295" t="s">
        <v>217</v>
      </c>
    </row>
    <row r="3296" spans="1:6" ht="15">
      <c r="A3296" t="s">
        <v>217</v>
      </c>
      <c r="B3296" s="54">
        <v>40103</v>
      </c>
      <c r="C3296">
        <v>0</v>
      </c>
      <c r="D3296">
        <v>0</v>
      </c>
      <c r="E3296">
        <v>85</v>
      </c>
      <c r="F3296" t="s">
        <v>217</v>
      </c>
    </row>
    <row r="3297" spans="1:6" ht="15">
      <c r="A3297" t="s">
        <v>217</v>
      </c>
      <c r="B3297" s="54">
        <v>40178</v>
      </c>
      <c r="C3297">
        <v>0</v>
      </c>
      <c r="D3297">
        <v>0.5</v>
      </c>
      <c r="E3297">
        <v>86</v>
      </c>
      <c r="F3297" t="s">
        <v>217</v>
      </c>
    </row>
    <row r="3298" spans="1:6" ht="15">
      <c r="A3298" t="s">
        <v>217</v>
      </c>
      <c r="B3298" s="54">
        <v>40199</v>
      </c>
      <c r="C3298">
        <v>0</v>
      </c>
      <c r="D3298">
        <v>0</v>
      </c>
      <c r="E3298">
        <v>85</v>
      </c>
      <c r="F3298" t="s">
        <v>217</v>
      </c>
    </row>
    <row r="3299" spans="1:6" ht="15">
      <c r="A3299" t="s">
        <v>217</v>
      </c>
      <c r="B3299" s="54">
        <v>40317</v>
      </c>
      <c r="C3299">
        <v>0</v>
      </c>
      <c r="D3299">
        <v>0</v>
      </c>
      <c r="E3299">
        <v>76</v>
      </c>
      <c r="F3299" t="s">
        <v>217</v>
      </c>
    </row>
    <row r="3300" spans="1:6" ht="15">
      <c r="A3300" t="s">
        <v>217</v>
      </c>
      <c r="B3300" s="54">
        <v>40320</v>
      </c>
      <c r="C3300">
        <v>0</v>
      </c>
      <c r="D3300">
        <v>0</v>
      </c>
      <c r="E3300">
        <v>75</v>
      </c>
      <c r="F3300" t="s">
        <v>217</v>
      </c>
    </row>
    <row r="3301" spans="1:6" ht="15">
      <c r="A3301" t="s">
        <v>217</v>
      </c>
      <c r="B3301" s="54">
        <v>40367</v>
      </c>
      <c r="C3301">
        <v>0</v>
      </c>
      <c r="D3301">
        <v>0</v>
      </c>
      <c r="E3301">
        <v>81</v>
      </c>
      <c r="F3301" t="s">
        <v>217</v>
      </c>
    </row>
    <row r="3302" spans="1:6" ht="15">
      <c r="A3302" t="s">
        <v>217</v>
      </c>
      <c r="B3302" s="54">
        <v>40397</v>
      </c>
      <c r="E3302">
        <v>990.5</v>
      </c>
      <c r="F3302" t="s">
        <v>217</v>
      </c>
    </row>
    <row r="3303" spans="1:6" ht="15">
      <c r="A3303" t="s">
        <v>217</v>
      </c>
      <c r="B3303" s="54">
        <v>40404</v>
      </c>
      <c r="E3303">
        <v>76</v>
      </c>
      <c r="F3303" t="s">
        <v>217</v>
      </c>
    </row>
    <row r="3304" spans="1:6" ht="15">
      <c r="A3304" t="s">
        <v>217</v>
      </c>
      <c r="B3304" s="54">
        <v>40446</v>
      </c>
      <c r="C3304">
        <v>0</v>
      </c>
      <c r="D3304">
        <v>0</v>
      </c>
      <c r="E3304">
        <v>75</v>
      </c>
      <c r="F3304" t="s">
        <v>217</v>
      </c>
    </row>
    <row r="3305" spans="1:6" ht="15">
      <c r="A3305" t="s">
        <v>217</v>
      </c>
      <c r="B3305" s="54">
        <v>40493</v>
      </c>
      <c r="C3305">
        <v>0</v>
      </c>
      <c r="D3305">
        <v>0</v>
      </c>
      <c r="E3305">
        <v>76</v>
      </c>
      <c r="F3305" t="s">
        <v>217</v>
      </c>
    </row>
    <row r="3306" spans="1:6" ht="15">
      <c r="A3306" t="s">
        <v>217</v>
      </c>
      <c r="B3306" s="54">
        <v>40545</v>
      </c>
      <c r="C3306">
        <v>0</v>
      </c>
      <c r="D3306">
        <v>0</v>
      </c>
      <c r="E3306">
        <v>75</v>
      </c>
      <c r="F3306" t="s">
        <v>217</v>
      </c>
    </row>
    <row r="3307" spans="1:6" ht="15">
      <c r="A3307" t="s">
        <v>217</v>
      </c>
      <c r="B3307" s="54">
        <v>40550</v>
      </c>
      <c r="C3307">
        <v>0</v>
      </c>
      <c r="E3307">
        <v>979.7</v>
      </c>
      <c r="F3307" t="s">
        <v>217</v>
      </c>
    </row>
    <row r="3308" spans="1:6" ht="15">
      <c r="A3308" t="s">
        <v>217</v>
      </c>
      <c r="B3308" s="54">
        <v>40573</v>
      </c>
      <c r="C3308">
        <v>0</v>
      </c>
      <c r="D3308">
        <v>0</v>
      </c>
      <c r="E3308">
        <v>70</v>
      </c>
      <c r="F3308" t="s">
        <v>217</v>
      </c>
    </row>
    <row r="3309" spans="1:6" ht="15">
      <c r="A3309" t="s">
        <v>217</v>
      </c>
      <c r="B3309" s="54">
        <v>40599</v>
      </c>
      <c r="C3309">
        <v>0</v>
      </c>
      <c r="D3309">
        <v>0</v>
      </c>
      <c r="E3309">
        <v>70</v>
      </c>
      <c r="F3309" t="s">
        <v>217</v>
      </c>
    </row>
    <row r="3310" spans="1:6" ht="15">
      <c r="A3310" t="s">
        <v>217</v>
      </c>
      <c r="B3310" s="54">
        <v>40703</v>
      </c>
      <c r="C3310">
        <v>0.5</v>
      </c>
      <c r="D3310">
        <v>0</v>
      </c>
      <c r="E3310">
        <v>70</v>
      </c>
      <c r="F3310" t="s">
        <v>217</v>
      </c>
    </row>
    <row r="3311" spans="1:6" ht="15">
      <c r="A3311" t="s">
        <v>217</v>
      </c>
      <c r="B3311" s="54">
        <v>40769</v>
      </c>
      <c r="C3311">
        <v>0</v>
      </c>
      <c r="D3311">
        <v>0</v>
      </c>
      <c r="E3311">
        <v>65</v>
      </c>
      <c r="F3311" t="s">
        <v>217</v>
      </c>
    </row>
    <row r="3312" spans="1:6" ht="15">
      <c r="A3312" t="s">
        <v>217</v>
      </c>
      <c r="B3312" s="54">
        <v>40832</v>
      </c>
      <c r="C3312">
        <v>0</v>
      </c>
      <c r="D3312">
        <v>0</v>
      </c>
      <c r="E3312">
        <v>60</v>
      </c>
      <c r="F3312" t="s">
        <v>217</v>
      </c>
    </row>
    <row r="3313" spans="1:6" ht="15">
      <c r="A3313" t="s">
        <v>217</v>
      </c>
      <c r="B3313" s="54">
        <v>40795</v>
      </c>
      <c r="C3313">
        <v>0</v>
      </c>
      <c r="D3313">
        <v>0</v>
      </c>
      <c r="E3313">
        <v>64</v>
      </c>
      <c r="F3313" t="s">
        <v>217</v>
      </c>
    </row>
    <row r="3314" spans="1:6" ht="15">
      <c r="A3314" t="s">
        <v>217</v>
      </c>
      <c r="B3314" s="54">
        <v>40865</v>
      </c>
      <c r="C3314">
        <v>0</v>
      </c>
      <c r="D3314">
        <v>0</v>
      </c>
      <c r="E3314">
        <v>64</v>
      </c>
      <c r="F3314" t="s">
        <v>217</v>
      </c>
    </row>
    <row r="3315" spans="1:6" ht="15">
      <c r="A3315" t="s">
        <v>217</v>
      </c>
      <c r="B3315" s="54">
        <v>40919</v>
      </c>
      <c r="C3315">
        <v>0</v>
      </c>
      <c r="D3315">
        <v>0</v>
      </c>
      <c r="E3315">
        <v>61</v>
      </c>
      <c r="F3315" t="s">
        <v>217</v>
      </c>
    </row>
    <row r="3316" spans="1:6" ht="15">
      <c r="A3316" t="s">
        <v>217</v>
      </c>
      <c r="B3316" s="54">
        <v>40960</v>
      </c>
      <c r="C3316">
        <v>1</v>
      </c>
      <c r="D3316">
        <v>0.5</v>
      </c>
      <c r="E3316">
        <v>64</v>
      </c>
      <c r="F3316" t="s">
        <v>217</v>
      </c>
    </row>
    <row r="3317" spans="1:6" ht="15">
      <c r="A3317" t="s">
        <v>217</v>
      </c>
      <c r="B3317" s="54">
        <v>41010</v>
      </c>
      <c r="C3317">
        <v>0.5</v>
      </c>
      <c r="D3317">
        <v>0</v>
      </c>
      <c r="E3317">
        <v>62</v>
      </c>
      <c r="F3317" t="s">
        <v>217</v>
      </c>
    </row>
    <row r="3318" spans="1:6" ht="15">
      <c r="A3318" t="s">
        <v>217</v>
      </c>
      <c r="B3318" s="54">
        <v>41045</v>
      </c>
      <c r="C3318">
        <v>1</v>
      </c>
      <c r="D3318">
        <v>1</v>
      </c>
      <c r="E3318">
        <v>62</v>
      </c>
      <c r="F3318" t="s">
        <v>217</v>
      </c>
    </row>
    <row r="3319" spans="1:6" ht="15">
      <c r="A3319" t="s">
        <v>217</v>
      </c>
      <c r="B3319" s="54">
        <v>41088</v>
      </c>
      <c r="C3319">
        <v>0</v>
      </c>
      <c r="D3319">
        <v>0</v>
      </c>
      <c r="E3319">
        <v>63</v>
      </c>
      <c r="F3319" t="s">
        <v>217</v>
      </c>
    </row>
    <row r="3320" spans="1:6" ht="15">
      <c r="A3320" t="s">
        <v>217</v>
      </c>
      <c r="B3320" s="54">
        <v>41124</v>
      </c>
      <c r="C3320">
        <v>0</v>
      </c>
      <c r="D3320">
        <v>0</v>
      </c>
      <c r="E3320">
        <v>963</v>
      </c>
      <c r="F3320" t="s">
        <v>217</v>
      </c>
    </row>
    <row r="3321" spans="1:6" ht="15">
      <c r="A3321" t="s">
        <v>217</v>
      </c>
      <c r="B3321" s="54">
        <v>41163</v>
      </c>
      <c r="C3321">
        <v>0</v>
      </c>
      <c r="D3321">
        <v>0</v>
      </c>
      <c r="E3321">
        <v>60</v>
      </c>
      <c r="F3321" t="s">
        <v>217</v>
      </c>
    </row>
    <row r="3322" spans="1:6" ht="15">
      <c r="A3322" t="s">
        <v>217</v>
      </c>
      <c r="B3322" s="54">
        <v>41190</v>
      </c>
      <c r="C3322">
        <v>0</v>
      </c>
      <c r="D3322">
        <v>0</v>
      </c>
      <c r="E3322">
        <v>63</v>
      </c>
      <c r="F3322" t="s">
        <v>217</v>
      </c>
    </row>
    <row r="3323" spans="1:6" ht="15">
      <c r="A3323" t="s">
        <v>217</v>
      </c>
      <c r="B3323" s="54">
        <v>41218</v>
      </c>
      <c r="C3323">
        <v>0</v>
      </c>
      <c r="D3323">
        <v>0</v>
      </c>
      <c r="E3323">
        <v>55</v>
      </c>
      <c r="F3323" t="s">
        <v>217</v>
      </c>
    </row>
    <row r="3324" spans="1:6" ht="15">
      <c r="A3324" t="s">
        <v>217</v>
      </c>
      <c r="B3324" s="54">
        <v>41303</v>
      </c>
      <c r="C3324">
        <v>0</v>
      </c>
      <c r="D3324">
        <v>0</v>
      </c>
      <c r="E3324">
        <v>48</v>
      </c>
      <c r="F3324" t="s">
        <v>217</v>
      </c>
    </row>
    <row r="3325" spans="1:6" ht="15">
      <c r="A3325" t="s">
        <v>217</v>
      </c>
      <c r="B3325" s="54">
        <v>41318</v>
      </c>
      <c r="C3325">
        <v>0</v>
      </c>
      <c r="D3325">
        <v>0.3</v>
      </c>
      <c r="E3325">
        <v>63</v>
      </c>
      <c r="F3325" t="s">
        <v>217</v>
      </c>
    </row>
    <row r="3326" spans="1:6" ht="15">
      <c r="A3326" t="s">
        <v>217</v>
      </c>
      <c r="B3326" s="54">
        <v>41351</v>
      </c>
      <c r="C3326">
        <v>0</v>
      </c>
      <c r="D3326">
        <v>0</v>
      </c>
      <c r="E3326">
        <v>52</v>
      </c>
      <c r="F3326" t="s">
        <v>217</v>
      </c>
    </row>
    <row r="3327" spans="1:6" ht="15">
      <c r="A3327" t="s">
        <v>217</v>
      </c>
      <c r="B3327" s="54">
        <v>41387</v>
      </c>
      <c r="C3327">
        <v>0</v>
      </c>
      <c r="D3327">
        <v>0.5</v>
      </c>
      <c r="E3327">
        <v>52</v>
      </c>
      <c r="F3327" t="s">
        <v>217</v>
      </c>
    </row>
    <row r="3328" spans="1:6" ht="15">
      <c r="A3328" t="s">
        <v>217</v>
      </c>
      <c r="B3328" s="54">
        <v>41446</v>
      </c>
      <c r="C3328">
        <v>1</v>
      </c>
      <c r="D3328">
        <v>1</v>
      </c>
      <c r="E3328">
        <v>52</v>
      </c>
      <c r="F3328" t="s">
        <v>217</v>
      </c>
    </row>
    <row r="3329" spans="1:6" ht="15">
      <c r="A3329" t="s">
        <v>217</v>
      </c>
      <c r="B3329" s="54">
        <v>41508</v>
      </c>
      <c r="C3329">
        <v>0</v>
      </c>
      <c r="D3329">
        <v>0</v>
      </c>
      <c r="E3329">
        <v>1015</v>
      </c>
      <c r="F3329" t="s">
        <v>217</v>
      </c>
    </row>
    <row r="3330" spans="1:6" ht="15">
      <c r="A3330" t="s">
        <v>217</v>
      </c>
      <c r="B3330" s="54">
        <v>41598</v>
      </c>
      <c r="E3330">
        <v>1016.7</v>
      </c>
      <c r="F3330" t="s">
        <v>217</v>
      </c>
    </row>
    <row r="3331" spans="1:6" ht="15">
      <c r="A3331" t="s">
        <v>217</v>
      </c>
      <c r="B3331" s="54">
        <v>41629</v>
      </c>
      <c r="E3331">
        <v>1014</v>
      </c>
      <c r="F3331" t="s">
        <v>217</v>
      </c>
    </row>
    <row r="3332" spans="1:6" ht="15">
      <c r="A3332" t="s">
        <v>217</v>
      </c>
      <c r="B3332" s="54">
        <v>41672</v>
      </c>
      <c r="E3332">
        <v>1019</v>
      </c>
      <c r="F3332" t="s">
        <v>217</v>
      </c>
    </row>
    <row r="3333" spans="1:6" ht="15">
      <c r="A3333" t="s">
        <v>217</v>
      </c>
      <c r="B3333" s="54">
        <v>41705</v>
      </c>
      <c r="C3333">
        <v>0.5</v>
      </c>
      <c r="D3333">
        <v>0</v>
      </c>
      <c r="E3333">
        <v>1012</v>
      </c>
      <c r="F3333" t="s">
        <v>217</v>
      </c>
    </row>
    <row r="3334" spans="1:6" ht="15">
      <c r="A3334" t="s">
        <v>217</v>
      </c>
      <c r="B3334" s="54">
        <v>41722</v>
      </c>
      <c r="E3334">
        <v>997.5</v>
      </c>
      <c r="F3334" t="s">
        <v>217</v>
      </c>
    </row>
    <row r="3335" spans="1:6" ht="15">
      <c r="A3335" t="s">
        <v>217</v>
      </c>
      <c r="B3335" s="54">
        <v>41723</v>
      </c>
      <c r="C3335">
        <v>0</v>
      </c>
      <c r="D3335">
        <v>0</v>
      </c>
      <c r="E3335">
        <v>79</v>
      </c>
      <c r="F3335" t="s">
        <v>217</v>
      </c>
    </row>
    <row r="3336" spans="1:6" ht="15">
      <c r="A3336" t="s">
        <v>217</v>
      </c>
      <c r="B3336" s="54">
        <v>41758</v>
      </c>
      <c r="F3336" t="s">
        <v>217</v>
      </c>
    </row>
    <row r="3337" spans="1:6" ht="15">
      <c r="A3337" t="s">
        <v>217</v>
      </c>
      <c r="B3337" s="54">
        <v>41759</v>
      </c>
      <c r="C3337">
        <v>0</v>
      </c>
      <c r="D3337">
        <v>0</v>
      </c>
      <c r="E3337">
        <v>80</v>
      </c>
      <c r="F3337" t="s">
        <v>217</v>
      </c>
    </row>
    <row r="3338" spans="1:6" ht="15">
      <c r="A3338" t="s">
        <v>217</v>
      </c>
      <c r="B3338" s="54">
        <v>41788</v>
      </c>
      <c r="C3338">
        <v>0</v>
      </c>
      <c r="D3338">
        <v>0</v>
      </c>
      <c r="E3338">
        <v>78</v>
      </c>
      <c r="F3338" t="s">
        <v>217</v>
      </c>
    </row>
    <row r="3339" spans="1:6" ht="15">
      <c r="A3339" t="s">
        <v>217</v>
      </c>
      <c r="B3339" s="54">
        <v>41809</v>
      </c>
      <c r="C3339">
        <v>0</v>
      </c>
      <c r="D3339">
        <v>0</v>
      </c>
      <c r="E3339">
        <v>74</v>
      </c>
      <c r="F3339" t="s">
        <v>217</v>
      </c>
    </row>
    <row r="3340" spans="1:6" ht="15">
      <c r="A3340" t="s">
        <v>217</v>
      </c>
      <c r="B3340" s="54">
        <v>41817</v>
      </c>
      <c r="F3340" t="s">
        <v>217</v>
      </c>
    </row>
    <row r="3341" spans="1:6" ht="15">
      <c r="A3341" t="s">
        <v>217</v>
      </c>
      <c r="B3341" s="54">
        <v>41821</v>
      </c>
      <c r="C3341">
        <v>0</v>
      </c>
      <c r="D3341">
        <v>0</v>
      </c>
      <c r="E3341">
        <v>68</v>
      </c>
      <c r="F3341" t="s">
        <v>217</v>
      </c>
    </row>
    <row r="3342" spans="1:6" ht="15">
      <c r="A3342" t="s">
        <v>217</v>
      </c>
      <c r="B3342" s="54">
        <v>41799</v>
      </c>
      <c r="E3342">
        <v>987.2</v>
      </c>
      <c r="F3342" t="s">
        <v>217</v>
      </c>
    </row>
    <row r="3343" spans="1:6" ht="15">
      <c r="A3343" t="s">
        <v>217</v>
      </c>
      <c r="B3343" s="54">
        <v>41859</v>
      </c>
      <c r="C3343">
        <v>0</v>
      </c>
      <c r="D3343">
        <v>0</v>
      </c>
      <c r="E3343">
        <v>73</v>
      </c>
      <c r="F3343" t="s">
        <v>217</v>
      </c>
    </row>
    <row r="3344" spans="1:6" ht="15">
      <c r="A3344" t="s">
        <v>217</v>
      </c>
      <c r="B3344" s="54">
        <v>41891</v>
      </c>
      <c r="C3344">
        <v>0</v>
      </c>
      <c r="D3344">
        <v>0</v>
      </c>
      <c r="E3344">
        <v>73</v>
      </c>
      <c r="F3344" t="s">
        <v>217</v>
      </c>
    </row>
    <row r="3345" spans="1:6" ht="15">
      <c r="A3345" t="s">
        <v>217</v>
      </c>
      <c r="B3345" s="54">
        <v>41928</v>
      </c>
      <c r="C3345">
        <v>0</v>
      </c>
      <c r="D3345">
        <v>0</v>
      </c>
      <c r="E3345">
        <v>73</v>
      </c>
      <c r="F3345" t="s">
        <v>217</v>
      </c>
    </row>
    <row r="3346" spans="1:6" ht="15">
      <c r="A3346" t="s">
        <v>217</v>
      </c>
      <c r="B3346" s="54">
        <v>41962</v>
      </c>
      <c r="C3346">
        <v>0</v>
      </c>
      <c r="D3346">
        <v>0</v>
      </c>
      <c r="E3346">
        <v>73</v>
      </c>
      <c r="F3346" t="s">
        <v>217</v>
      </c>
    </row>
    <row r="3347" spans="1:6" ht="15">
      <c r="A3347" t="s">
        <v>217</v>
      </c>
      <c r="B3347" s="54">
        <v>42024</v>
      </c>
      <c r="C3347">
        <v>0</v>
      </c>
      <c r="D3347">
        <v>0</v>
      </c>
      <c r="E3347">
        <v>73</v>
      </c>
      <c r="F3347" t="s">
        <v>217</v>
      </c>
    </row>
    <row r="3348" spans="1:6" ht="15">
      <c r="A3348" t="s">
        <v>217</v>
      </c>
      <c r="B3348" s="54">
        <v>42058</v>
      </c>
      <c r="C3348">
        <v>0</v>
      </c>
      <c r="D3348">
        <v>0</v>
      </c>
      <c r="E3348">
        <v>73</v>
      </c>
      <c r="F3348" t="s">
        <v>217</v>
      </c>
    </row>
    <row r="3349" spans="1:6" ht="15">
      <c r="A3349" t="s">
        <v>217</v>
      </c>
      <c r="B3349" s="54">
        <v>42093</v>
      </c>
      <c r="C3349">
        <v>0</v>
      </c>
      <c r="D3349">
        <v>0</v>
      </c>
      <c r="E3349">
        <v>72</v>
      </c>
      <c r="F3349" t="s">
        <v>217</v>
      </c>
    </row>
    <row r="3350" spans="1:6" ht="15">
      <c r="A3350" t="s">
        <v>217</v>
      </c>
      <c r="B3350" s="54">
        <v>42174</v>
      </c>
      <c r="C3350">
        <v>0</v>
      </c>
      <c r="D3350">
        <v>0</v>
      </c>
      <c r="E3350">
        <v>71</v>
      </c>
      <c r="F3350" t="s">
        <v>217</v>
      </c>
    </row>
    <row r="3351" spans="1:6" ht="15">
      <c r="A3351" t="s">
        <v>217</v>
      </c>
      <c r="B3351" s="54">
        <v>42189</v>
      </c>
      <c r="C3351">
        <v>0</v>
      </c>
      <c r="D3351">
        <v>0</v>
      </c>
      <c r="E3351">
        <v>72</v>
      </c>
      <c r="F3351" t="s">
        <v>217</v>
      </c>
    </row>
    <row r="3352" spans="1:6" ht="15">
      <c r="A3352" t="s">
        <v>217</v>
      </c>
      <c r="B3352" s="54">
        <v>42247</v>
      </c>
      <c r="C3352">
        <v>0</v>
      </c>
      <c r="D3352">
        <v>0</v>
      </c>
      <c r="E3352">
        <v>73</v>
      </c>
      <c r="F3352" t="s">
        <v>217</v>
      </c>
    </row>
    <row r="3353" spans="1:6" ht="15">
      <c r="A3353" t="s">
        <v>217</v>
      </c>
      <c r="B3353" s="54">
        <v>42276</v>
      </c>
      <c r="C3353">
        <v>0</v>
      </c>
      <c r="D3353">
        <v>0</v>
      </c>
      <c r="E3353">
        <v>72</v>
      </c>
      <c r="F3353" t="s">
        <v>217</v>
      </c>
    </row>
    <row r="3354" spans="1:6" ht="15">
      <c r="A3354" t="s">
        <v>217</v>
      </c>
      <c r="B3354" s="54">
        <v>42321</v>
      </c>
      <c r="C3354">
        <v>0</v>
      </c>
      <c r="D3354">
        <v>0</v>
      </c>
      <c r="E3354">
        <v>70</v>
      </c>
      <c r="F3354" t="s">
        <v>217</v>
      </c>
    </row>
    <row r="3355" spans="1:6" ht="15">
      <c r="A3355" t="s">
        <v>217</v>
      </c>
      <c r="B3355" s="54">
        <v>42367</v>
      </c>
      <c r="C3355">
        <v>1</v>
      </c>
      <c r="D3355">
        <v>1.5</v>
      </c>
      <c r="E3355">
        <v>978.1</v>
      </c>
      <c r="F3355" t="s">
        <v>217</v>
      </c>
    </row>
    <row r="3356" spans="1:6" ht="15">
      <c r="A3356" t="s">
        <v>217</v>
      </c>
      <c r="B3356" s="54">
        <v>42404</v>
      </c>
      <c r="C3356">
        <v>0</v>
      </c>
      <c r="D3356">
        <v>0.5</v>
      </c>
      <c r="E3356">
        <v>71</v>
      </c>
      <c r="F3356" t="s">
        <v>217</v>
      </c>
    </row>
    <row r="3357" spans="1:6" ht="15">
      <c r="A3357" t="s">
        <v>217</v>
      </c>
      <c r="B3357" s="54">
        <v>42433</v>
      </c>
      <c r="E3357">
        <v>963.1</v>
      </c>
      <c r="F3357" t="s">
        <v>217</v>
      </c>
    </row>
    <row r="3358" spans="1:6" ht="15">
      <c r="A3358" t="s">
        <v>217</v>
      </c>
      <c r="B3358" s="54">
        <v>42436</v>
      </c>
      <c r="C3358">
        <v>0</v>
      </c>
      <c r="D3358">
        <v>0</v>
      </c>
      <c r="E3358">
        <v>62</v>
      </c>
      <c r="F3358" t="s">
        <v>217</v>
      </c>
    </row>
    <row r="3359" spans="1:6" ht="15">
      <c r="A3359" t="s">
        <v>217</v>
      </c>
      <c r="B3359" s="54">
        <v>42475</v>
      </c>
      <c r="C3359">
        <v>0</v>
      </c>
      <c r="D3359">
        <v>0</v>
      </c>
      <c r="E3359">
        <v>61</v>
      </c>
      <c r="F3359" t="s">
        <v>217</v>
      </c>
    </row>
    <row r="3360" spans="1:6" ht="15">
      <c r="A3360" t="s">
        <v>217</v>
      </c>
      <c r="B3360" s="54">
        <v>42653</v>
      </c>
      <c r="C3360">
        <v>0</v>
      </c>
      <c r="D3360">
        <v>0</v>
      </c>
      <c r="E3360">
        <v>53</v>
      </c>
      <c r="F3360" t="s">
        <v>217</v>
      </c>
    </row>
    <row r="3361" spans="1:6" ht="15">
      <c r="A3361" t="s">
        <v>217</v>
      </c>
      <c r="B3361" s="54">
        <v>42991</v>
      </c>
      <c r="C3361">
        <v>0</v>
      </c>
      <c r="D3361">
        <v>0</v>
      </c>
      <c r="E3361">
        <v>90</v>
      </c>
      <c r="F3361" t="s">
        <v>217</v>
      </c>
    </row>
    <row r="3362" spans="1:6" ht="15">
      <c r="A3362" t="s">
        <v>217</v>
      </c>
      <c r="B3362" s="54">
        <v>43063</v>
      </c>
      <c r="C3362">
        <v>0</v>
      </c>
      <c r="D3362">
        <v>0</v>
      </c>
      <c r="E3362">
        <v>85</v>
      </c>
      <c r="F3362" t="s">
        <v>217</v>
      </c>
    </row>
    <row r="3363" spans="1:6" ht="15">
      <c r="A3363" t="s">
        <v>217</v>
      </c>
      <c r="B3363" s="54">
        <v>43122</v>
      </c>
      <c r="C3363">
        <v>0</v>
      </c>
      <c r="D3363">
        <v>0</v>
      </c>
      <c r="E3363">
        <v>87</v>
      </c>
      <c r="F3363" t="s">
        <v>217</v>
      </c>
    </row>
    <row r="3364" spans="1:6" ht="15">
      <c r="A3364" t="s">
        <v>217</v>
      </c>
      <c r="B3364" s="54">
        <v>43063</v>
      </c>
      <c r="D3364">
        <v>0</v>
      </c>
      <c r="E3364">
        <v>85</v>
      </c>
      <c r="F3364" t="s">
        <v>217</v>
      </c>
    </row>
    <row r="3365" spans="1:6" ht="15">
      <c r="A3365" t="s">
        <v>217</v>
      </c>
      <c r="B3365" s="54">
        <v>43297</v>
      </c>
      <c r="C3365">
        <v>0</v>
      </c>
      <c r="D3365">
        <v>0</v>
      </c>
      <c r="E3365">
        <v>85</v>
      </c>
      <c r="F3365" t="s">
        <v>217</v>
      </c>
    </row>
    <row r="3366" spans="1:6" ht="15">
      <c r="A3366" t="s">
        <v>217</v>
      </c>
      <c r="B3366" s="54">
        <v>43472</v>
      </c>
      <c r="C3366">
        <v>0</v>
      </c>
      <c r="D3366">
        <v>0</v>
      </c>
      <c r="E3366">
        <v>87</v>
      </c>
      <c r="F3366" t="s">
        <v>217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Graphite Chou</dc:creator>
  <cp:keywords/>
  <dc:description/>
  <cp:lastModifiedBy>Vo, Anh Huy - voyay011</cp:lastModifiedBy>
  <cp:revision/>
  <dcterms:created xsi:type="dcterms:W3CDTF">2020-05-01T07:57:42Z</dcterms:created>
  <dcterms:modified xsi:type="dcterms:W3CDTF">2021-01-13T03:35:50Z</dcterms:modified>
  <cp:category/>
  <cp:contentStatus/>
</cp:coreProperties>
</file>